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pivotTables/pivotTable2.xml" ContentType="application/vnd.openxmlformats-officedocument.spreadsheetml.pivotTable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48fe70f15d5dfa27/MSc Diploma munka/"/>
    </mc:Choice>
  </mc:AlternateContent>
  <xr:revisionPtr revIDLastSave="351" documentId="8_{F362CF64-C90B-444F-8F1D-01C1FF9EE0C8}" xr6:coauthVersionLast="47" xr6:coauthVersionMax="47" xr10:uidLastSave="{5196A625-B0D6-4460-A966-467B364AE64E}"/>
  <bookViews>
    <workbookView minimized="1" xWindow="2184" yWindow="1572" windowWidth="14736" windowHeight="11472" tabRatio="848" firstSheet="1" activeTab="4" xr2:uid="{DCAA0019-4E9E-4CA6-905F-3AD5B2B4E653}"/>
  </bookViews>
  <sheets>
    <sheet name="eredmények" sheetId="77" r:id="rId1"/>
    <sheet name="Összesítő_kerületek" sheetId="54" r:id="rId2"/>
    <sheet name="Összesítő_relatív" sheetId="52" r:id="rId3"/>
    <sheet name="Összesítő_relativizált" sheetId="53" r:id="rId4"/>
    <sheet name="OAM_1" sheetId="55" r:id="rId5"/>
    <sheet name="modell_1" sheetId="60" r:id="rId6"/>
    <sheet name="kimutatás_2" sheetId="71" r:id="rId7"/>
    <sheet name="szórás_tábla_modell2" sheetId="72" r:id="rId8"/>
    <sheet name="OAM_2" sheetId="73" r:id="rId9"/>
    <sheet name="modell_2" sheetId="76" r:id="rId10"/>
    <sheet name="PIVOT" sheetId="75" r:id="rId11"/>
    <sheet name="lap_0" sheetId="1" r:id="rId12"/>
    <sheet name="lap_0 (2)" sheetId="2" r:id="rId13"/>
    <sheet name="lap_1" sheetId="3" r:id="rId14"/>
    <sheet name="lap_1 (2)" sheetId="25" r:id="rId15"/>
    <sheet name="lap_2" sheetId="4" r:id="rId16"/>
    <sheet name="lap_2 (2)" sheetId="30" r:id="rId17"/>
    <sheet name="lap_3" sheetId="5" r:id="rId18"/>
    <sheet name="lap_3 (2)" sheetId="32" r:id="rId19"/>
    <sheet name="lap_4" sheetId="6" r:id="rId20"/>
    <sheet name="lap_4 (2)" sheetId="33" r:id="rId21"/>
    <sheet name="lap_5" sheetId="7" r:id="rId22"/>
    <sheet name="lap_5 (2)" sheetId="34" r:id="rId23"/>
    <sheet name="lap_6" sheetId="8" r:id="rId24"/>
    <sheet name="lap_6 (2)" sheetId="35" r:id="rId25"/>
    <sheet name="lap_7" sheetId="9" r:id="rId26"/>
    <sheet name="lap_7 (2)" sheetId="36" r:id="rId27"/>
    <sheet name="lap_8" sheetId="10" r:id="rId28"/>
    <sheet name="lap_8 (2)" sheetId="37" r:id="rId29"/>
    <sheet name="lap_9" sheetId="11" r:id="rId30"/>
    <sheet name="lap_9 (2)" sheetId="38" r:id="rId31"/>
    <sheet name="lap_10" sheetId="12" r:id="rId32"/>
    <sheet name="lap_10 (2)" sheetId="39" r:id="rId33"/>
    <sheet name="lap_11" sheetId="13" r:id="rId34"/>
    <sheet name="lap_11 (2)" sheetId="40" r:id="rId35"/>
    <sheet name="lap_12" sheetId="14" r:id="rId36"/>
    <sheet name="lap_12 (2)" sheetId="41" r:id="rId37"/>
    <sheet name="lap_13" sheetId="15" r:id="rId38"/>
    <sheet name="lap_13 (2)" sheetId="42" r:id="rId39"/>
    <sheet name="lap_14" sheetId="16" r:id="rId40"/>
    <sheet name="lap_14 (2)" sheetId="43" r:id="rId41"/>
    <sheet name="lap_15" sheetId="17" r:id="rId42"/>
    <sheet name="lap_15 (2)" sheetId="44" r:id="rId43"/>
    <sheet name="lap_16" sheetId="18" r:id="rId44"/>
    <sheet name="lap_16 (2)" sheetId="45" r:id="rId45"/>
    <sheet name="lap_17" sheetId="19" r:id="rId46"/>
    <sheet name="lap_17 (2)" sheetId="46" r:id="rId47"/>
    <sheet name="lap_18" sheetId="20" r:id="rId48"/>
    <sheet name="lap_18 (2)" sheetId="47" r:id="rId49"/>
    <sheet name="lap_19" sheetId="21" r:id="rId50"/>
    <sheet name="lap_19 (2)" sheetId="48" r:id="rId51"/>
    <sheet name="lap_20" sheetId="49" r:id="rId52"/>
    <sheet name="lap_20 (2)" sheetId="22" r:id="rId53"/>
    <sheet name="lap_21" sheetId="23" r:id="rId54"/>
    <sheet name="lap_21 (2)" sheetId="50" r:id="rId55"/>
    <sheet name="lap_22" sheetId="51" r:id="rId56"/>
    <sheet name="lap_22 (2)" sheetId="24" r:id="rId57"/>
  </sheets>
  <calcPr calcId="191029"/>
  <pivotCaches>
    <pivotCache cacheId="2" r:id="rId58"/>
    <pivotCache cacheId="3" r:id="rId5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12" i="77" l="1"/>
  <c r="D112" i="77"/>
  <c r="E112" i="77"/>
  <c r="F112" i="77"/>
  <c r="G112" i="77"/>
  <c r="B112" i="77"/>
  <c r="A114" i="77"/>
  <c r="A115" i="77"/>
  <c r="A116" i="77"/>
  <c r="A117" i="77"/>
  <c r="A118" i="77"/>
  <c r="A119" i="77"/>
  <c r="A120" i="77"/>
  <c r="A121" i="77"/>
  <c r="A122" i="77"/>
  <c r="A123" i="77"/>
  <c r="A124" i="77"/>
  <c r="A125" i="77"/>
  <c r="A126" i="77"/>
  <c r="A127" i="77"/>
  <c r="A128" i="77"/>
  <c r="A129" i="77"/>
  <c r="A130" i="77"/>
  <c r="A131" i="77"/>
  <c r="A132" i="77"/>
  <c r="A133" i="77"/>
  <c r="A134" i="77"/>
  <c r="A135" i="77"/>
  <c r="A136" i="77"/>
  <c r="A113" i="77"/>
  <c r="L25" i="77"/>
  <c r="K25" i="77"/>
  <c r="J25" i="77"/>
  <c r="I25" i="77"/>
  <c r="H25" i="77"/>
  <c r="L24" i="77"/>
  <c r="I24" i="77"/>
  <c r="B25" i="77"/>
  <c r="J3" i="77"/>
  <c r="K3" i="77"/>
  <c r="L3" i="77"/>
  <c r="J4" i="77"/>
  <c r="K4" i="77"/>
  <c r="L4" i="77"/>
  <c r="J5" i="77"/>
  <c r="K5" i="77"/>
  <c r="L5" i="77"/>
  <c r="J6" i="77"/>
  <c r="K6" i="77"/>
  <c r="L6" i="77"/>
  <c r="J7" i="77"/>
  <c r="K7" i="77"/>
  <c r="L7" i="77"/>
  <c r="J8" i="77"/>
  <c r="K8" i="77"/>
  <c r="L8" i="77"/>
  <c r="J9" i="77"/>
  <c r="K9" i="77"/>
  <c r="L9" i="77"/>
  <c r="J10" i="77"/>
  <c r="K10" i="77"/>
  <c r="L10" i="77"/>
  <c r="J11" i="77"/>
  <c r="K11" i="77"/>
  <c r="L11" i="77"/>
  <c r="J12" i="77"/>
  <c r="K12" i="77"/>
  <c r="L12" i="77"/>
  <c r="J13" i="77"/>
  <c r="K13" i="77"/>
  <c r="L13" i="77"/>
  <c r="J14" i="77"/>
  <c r="K14" i="77"/>
  <c r="L14" i="77"/>
  <c r="J15" i="77"/>
  <c r="K15" i="77"/>
  <c r="L15" i="77"/>
  <c r="J16" i="77"/>
  <c r="K16" i="77"/>
  <c r="L16" i="77"/>
  <c r="J17" i="77"/>
  <c r="K17" i="77"/>
  <c r="L17" i="77"/>
  <c r="J18" i="77"/>
  <c r="K18" i="77"/>
  <c r="L18" i="77"/>
  <c r="J19" i="77"/>
  <c r="K19" i="77"/>
  <c r="L19" i="77"/>
  <c r="J20" i="77"/>
  <c r="K20" i="77"/>
  <c r="L20" i="77"/>
  <c r="J21" i="77"/>
  <c r="K21" i="77"/>
  <c r="L21" i="77"/>
  <c r="J22" i="77"/>
  <c r="K22" i="77"/>
  <c r="L22" i="77"/>
  <c r="J23" i="77"/>
  <c r="K23" i="77"/>
  <c r="L23" i="77"/>
  <c r="J24" i="77"/>
  <c r="K24" i="77"/>
  <c r="K2" i="77"/>
  <c r="L2" i="77"/>
  <c r="J2" i="77"/>
  <c r="I2" i="77"/>
  <c r="I3" i="77"/>
  <c r="I4" i="77"/>
  <c r="I5" i="77"/>
  <c r="I6" i="77"/>
  <c r="I7" i="77"/>
  <c r="I8" i="77"/>
  <c r="I9" i="77"/>
  <c r="I10" i="77"/>
  <c r="I11" i="77"/>
  <c r="I12" i="77"/>
  <c r="I13" i="77"/>
  <c r="I14" i="77"/>
  <c r="I15" i="77"/>
  <c r="I16" i="77"/>
  <c r="I17" i="77"/>
  <c r="I18" i="77"/>
  <c r="I19" i="77"/>
  <c r="I20" i="77"/>
  <c r="I21" i="77"/>
  <c r="I22" i="77"/>
  <c r="I23" i="77"/>
  <c r="H3" i="77"/>
  <c r="H4" i="77"/>
  <c r="H5" i="77"/>
  <c r="H6" i="77"/>
  <c r="H7" i="77"/>
  <c r="H8" i="77"/>
  <c r="H9" i="77"/>
  <c r="H10" i="77"/>
  <c r="H11" i="77"/>
  <c r="H12" i="77"/>
  <c r="H13" i="77"/>
  <c r="H14" i="77"/>
  <c r="H15" i="77"/>
  <c r="H16" i="77"/>
  <c r="H17" i="77"/>
  <c r="H18" i="77"/>
  <c r="H19" i="77"/>
  <c r="H20" i="77"/>
  <c r="H21" i="77"/>
  <c r="H22" i="77"/>
  <c r="H23" i="77"/>
  <c r="H24" i="77"/>
  <c r="H2" i="77"/>
  <c r="H1" i="77"/>
  <c r="I1" i="77"/>
  <c r="G1" i="77"/>
  <c r="D3" i="77"/>
  <c r="D4" i="77"/>
  <c r="D5" i="77"/>
  <c r="D6" i="77"/>
  <c r="D7" i="77"/>
  <c r="D8" i="77"/>
  <c r="D9" i="77"/>
  <c r="D10" i="77"/>
  <c r="D11" i="77"/>
  <c r="D12" i="77"/>
  <c r="D13" i="77"/>
  <c r="D14" i="77"/>
  <c r="D15" i="77"/>
  <c r="D16" i="77"/>
  <c r="D17" i="77"/>
  <c r="D18" i="77"/>
  <c r="D19" i="77"/>
  <c r="D20" i="77"/>
  <c r="D21" i="77"/>
  <c r="D22" i="77"/>
  <c r="D23" i="77"/>
  <c r="D24" i="77"/>
  <c r="D2" i="77"/>
  <c r="B3" i="77"/>
  <c r="B4" i="77"/>
  <c r="B5" i="77"/>
  <c r="B6" i="77"/>
  <c r="B7" i="77"/>
  <c r="B8" i="77"/>
  <c r="B9" i="77"/>
  <c r="B10" i="77"/>
  <c r="B11" i="77"/>
  <c r="B12" i="77"/>
  <c r="B13" i="77"/>
  <c r="B14" i="77"/>
  <c r="B15" i="77"/>
  <c r="B16" i="77"/>
  <c r="B17" i="77"/>
  <c r="B18" i="77"/>
  <c r="B19" i="77"/>
  <c r="B20" i="77"/>
  <c r="B21" i="77"/>
  <c r="B22" i="77"/>
  <c r="B23" i="77"/>
  <c r="B24" i="77"/>
  <c r="B2" i="77"/>
  <c r="P9" i="75"/>
  <c r="C30" i="75" l="1"/>
  <c r="D30" i="75"/>
  <c r="E30" i="75"/>
  <c r="F30" i="75"/>
  <c r="G30" i="75"/>
  <c r="H30" i="75"/>
  <c r="I30" i="75"/>
  <c r="J30" i="75"/>
  <c r="K30" i="75"/>
  <c r="L30" i="75"/>
  <c r="M30" i="75"/>
  <c r="N30" i="75"/>
  <c r="B30" i="75"/>
  <c r="BJ44" i="24"/>
  <c r="BI44" i="24"/>
  <c r="BH44" i="24"/>
  <c r="BG44" i="24"/>
  <c r="BF44" i="24"/>
  <c r="BE44" i="24"/>
  <c r="BD44" i="24"/>
  <c r="BC44" i="24"/>
  <c r="BB44" i="24"/>
  <c r="BA44" i="24"/>
  <c r="AZ44" i="24"/>
  <c r="AY44" i="24"/>
  <c r="AX44" i="24"/>
  <c r="AW44" i="24"/>
  <c r="AV44" i="24"/>
  <c r="AU44" i="24"/>
  <c r="AT44" i="24"/>
  <c r="AS44" i="24"/>
  <c r="AR44" i="24"/>
  <c r="AQ44" i="24"/>
  <c r="AP44" i="24"/>
  <c r="AO44" i="24"/>
  <c r="AN44" i="24"/>
  <c r="AM44" i="24"/>
  <c r="AL44" i="24"/>
  <c r="AK44" i="24"/>
  <c r="AJ44" i="24"/>
  <c r="AI44" i="24"/>
  <c r="AH44" i="24"/>
  <c r="AG44" i="24"/>
  <c r="AF44" i="24"/>
  <c r="AE44" i="24"/>
  <c r="AD44" i="24"/>
  <c r="AC44" i="24"/>
  <c r="BJ43" i="24"/>
  <c r="BI43" i="24"/>
  <c r="BH43" i="24"/>
  <c r="BG43" i="24"/>
  <c r="BF43" i="24"/>
  <c r="BE43" i="24"/>
  <c r="BD43" i="24"/>
  <c r="BC43" i="24"/>
  <c r="BB43" i="24"/>
  <c r="BA43" i="24"/>
  <c r="AZ43" i="24"/>
  <c r="AY43" i="24"/>
  <c r="AX43" i="24"/>
  <c r="AW43" i="24"/>
  <c r="AV43" i="24"/>
  <c r="AU43" i="24"/>
  <c r="AT43" i="24"/>
  <c r="AS43" i="24"/>
  <c r="AR43" i="24"/>
  <c r="AQ43" i="24"/>
  <c r="AP43" i="24"/>
  <c r="AO43" i="24"/>
  <c r="AN43" i="24"/>
  <c r="AM43" i="24"/>
  <c r="AL43" i="24"/>
  <c r="AK43" i="24"/>
  <c r="AJ43" i="24"/>
  <c r="AI43" i="24"/>
  <c r="AH43" i="24"/>
  <c r="AG43" i="24"/>
  <c r="AF43" i="24"/>
  <c r="AE43" i="24"/>
  <c r="AD43" i="24"/>
  <c r="AC43" i="24"/>
  <c r="BJ42" i="24"/>
  <c r="BI42" i="24"/>
  <c r="BH42" i="24"/>
  <c r="BG42" i="24"/>
  <c r="BF42" i="24"/>
  <c r="BE42" i="24"/>
  <c r="BD42" i="24"/>
  <c r="BC42" i="24"/>
  <c r="BB42" i="24"/>
  <c r="BA42" i="24"/>
  <c r="AZ42" i="24"/>
  <c r="AY42" i="24"/>
  <c r="AX42" i="24"/>
  <c r="AW42" i="24"/>
  <c r="AV42" i="24"/>
  <c r="AU42" i="24"/>
  <c r="AT42" i="24"/>
  <c r="AS42" i="24"/>
  <c r="AR42" i="24"/>
  <c r="AQ42" i="24"/>
  <c r="AP42" i="24"/>
  <c r="AO42" i="24"/>
  <c r="AN42" i="24"/>
  <c r="AM42" i="24"/>
  <c r="AL42" i="24"/>
  <c r="AK42" i="24"/>
  <c r="AJ42" i="24"/>
  <c r="AI42" i="24"/>
  <c r="AH42" i="24"/>
  <c r="AG42" i="24"/>
  <c r="AF42" i="24"/>
  <c r="AE42" i="24"/>
  <c r="AD42" i="24"/>
  <c r="AC42" i="24"/>
  <c r="BJ41" i="24"/>
  <c r="BI41" i="24"/>
  <c r="BH41" i="24"/>
  <c r="BG41" i="24"/>
  <c r="BF41" i="24"/>
  <c r="BE41" i="24"/>
  <c r="BD41" i="24"/>
  <c r="BC41" i="24"/>
  <c r="BB41" i="24"/>
  <c r="BA41" i="24"/>
  <c r="AZ41" i="24"/>
  <c r="AY41" i="24"/>
  <c r="AX41" i="24"/>
  <c r="AW41" i="24"/>
  <c r="AV41" i="24"/>
  <c r="AU41" i="24"/>
  <c r="AT41" i="24"/>
  <c r="AS41" i="24"/>
  <c r="AR41" i="24"/>
  <c r="AQ41" i="24"/>
  <c r="AP41" i="24"/>
  <c r="AO41" i="24"/>
  <c r="AN41" i="24"/>
  <c r="AM41" i="24"/>
  <c r="AL41" i="24"/>
  <c r="AK41" i="24"/>
  <c r="AJ41" i="24"/>
  <c r="AI41" i="24"/>
  <c r="AH41" i="24"/>
  <c r="AG41" i="24"/>
  <c r="AF41" i="24"/>
  <c r="AE41" i="24"/>
  <c r="AD41" i="24"/>
  <c r="AC41" i="24"/>
  <c r="BJ40" i="24"/>
  <c r="BI40" i="24"/>
  <c r="BH40" i="24"/>
  <c r="BG40" i="24"/>
  <c r="BF40" i="24"/>
  <c r="BE40" i="24"/>
  <c r="BD40" i="24"/>
  <c r="BC40" i="24"/>
  <c r="BB40" i="24"/>
  <c r="BA40" i="24"/>
  <c r="AZ40" i="24"/>
  <c r="AY40" i="24"/>
  <c r="AX40" i="24"/>
  <c r="AW40" i="24"/>
  <c r="AV40" i="24"/>
  <c r="AU40" i="24"/>
  <c r="AT40" i="24"/>
  <c r="AS40" i="24"/>
  <c r="AR40" i="24"/>
  <c r="AQ40" i="24"/>
  <c r="AP40" i="24"/>
  <c r="AO40" i="24"/>
  <c r="AN40" i="24"/>
  <c r="AM40" i="24"/>
  <c r="AL40" i="24"/>
  <c r="AK40" i="24"/>
  <c r="AJ40" i="24"/>
  <c r="AI40" i="24"/>
  <c r="AH40" i="24"/>
  <c r="AG40" i="24"/>
  <c r="AF40" i="24"/>
  <c r="AE40" i="24"/>
  <c r="AD40" i="24"/>
  <c r="AC40" i="24"/>
  <c r="BJ39" i="24"/>
  <c r="BI39" i="24"/>
  <c r="BH39" i="24"/>
  <c r="BG39" i="24"/>
  <c r="BF39" i="24"/>
  <c r="BE39" i="24"/>
  <c r="BD39" i="24"/>
  <c r="BC39" i="24"/>
  <c r="BB39" i="24"/>
  <c r="BA39" i="24"/>
  <c r="AZ39" i="24"/>
  <c r="AY39" i="24"/>
  <c r="AX39" i="24"/>
  <c r="AW39" i="24"/>
  <c r="AV39" i="24"/>
  <c r="AU39" i="24"/>
  <c r="AT39" i="24"/>
  <c r="AS39" i="24"/>
  <c r="AR39" i="24"/>
  <c r="AQ39" i="24"/>
  <c r="AP39" i="24"/>
  <c r="AO39" i="24"/>
  <c r="AN39" i="24"/>
  <c r="AM39" i="24"/>
  <c r="AL39" i="24"/>
  <c r="AK39" i="24"/>
  <c r="AJ39" i="24"/>
  <c r="AI39" i="24"/>
  <c r="AH39" i="24"/>
  <c r="AG39" i="24"/>
  <c r="AF39" i="24"/>
  <c r="AE39" i="24"/>
  <c r="AD39" i="24"/>
  <c r="AC39" i="24"/>
  <c r="BJ38" i="24"/>
  <c r="BI38" i="24"/>
  <c r="BH38" i="24"/>
  <c r="BG38" i="24"/>
  <c r="BF38" i="24"/>
  <c r="BE38" i="24"/>
  <c r="BD38" i="24"/>
  <c r="BC38" i="24"/>
  <c r="BB38" i="24"/>
  <c r="BA38" i="24"/>
  <c r="AZ38" i="24"/>
  <c r="AY38" i="24"/>
  <c r="AX38" i="24"/>
  <c r="AW38" i="24"/>
  <c r="AV38" i="24"/>
  <c r="AU38" i="24"/>
  <c r="AT38" i="24"/>
  <c r="AS38" i="24"/>
  <c r="AR38" i="24"/>
  <c r="AQ38" i="24"/>
  <c r="AP38" i="24"/>
  <c r="AO38" i="24"/>
  <c r="AN38" i="24"/>
  <c r="AM38" i="24"/>
  <c r="AL38" i="24"/>
  <c r="AK38" i="24"/>
  <c r="AJ38" i="24"/>
  <c r="AI38" i="24"/>
  <c r="AH38" i="24"/>
  <c r="AG38" i="24"/>
  <c r="AF38" i="24"/>
  <c r="AE38" i="24"/>
  <c r="AD38" i="24"/>
  <c r="AC38" i="24"/>
  <c r="BJ37" i="24"/>
  <c r="BI37" i="24"/>
  <c r="BH37" i="24"/>
  <c r="BG37" i="24"/>
  <c r="BF37" i="24"/>
  <c r="BE37" i="24"/>
  <c r="BD37" i="24"/>
  <c r="BC37" i="24"/>
  <c r="BB37" i="24"/>
  <c r="BA37" i="24"/>
  <c r="AZ37" i="24"/>
  <c r="AY37" i="24"/>
  <c r="AX37" i="24"/>
  <c r="AW37" i="24"/>
  <c r="AV37" i="24"/>
  <c r="AU37" i="24"/>
  <c r="AT37" i="24"/>
  <c r="AS37" i="24"/>
  <c r="AR37" i="24"/>
  <c r="AQ37" i="24"/>
  <c r="AP37" i="24"/>
  <c r="AO37" i="24"/>
  <c r="AN37" i="24"/>
  <c r="AM37" i="24"/>
  <c r="AL37" i="24"/>
  <c r="AK37" i="24"/>
  <c r="AJ37" i="24"/>
  <c r="AI37" i="24"/>
  <c r="AH37" i="24"/>
  <c r="AG37" i="24"/>
  <c r="AF37" i="24"/>
  <c r="AE37" i="24"/>
  <c r="AD37" i="24"/>
  <c r="AC37" i="24"/>
  <c r="BJ36" i="24"/>
  <c r="BI36" i="24"/>
  <c r="BH36" i="24"/>
  <c r="BG36" i="24"/>
  <c r="BF36" i="24"/>
  <c r="BE36" i="24"/>
  <c r="BD36" i="24"/>
  <c r="BC36" i="24"/>
  <c r="BB36" i="24"/>
  <c r="BA36" i="24"/>
  <c r="AZ36" i="24"/>
  <c r="AY36" i="24"/>
  <c r="AX36" i="24"/>
  <c r="AW36" i="24"/>
  <c r="AV36" i="24"/>
  <c r="AU36" i="24"/>
  <c r="AT36" i="24"/>
  <c r="AS36" i="24"/>
  <c r="AR36" i="24"/>
  <c r="AQ36" i="24"/>
  <c r="AP36" i="24"/>
  <c r="AO36" i="24"/>
  <c r="AN36" i="24"/>
  <c r="AM36" i="24"/>
  <c r="AL36" i="24"/>
  <c r="AK36" i="24"/>
  <c r="AJ36" i="24"/>
  <c r="AI36" i="24"/>
  <c r="AH36" i="24"/>
  <c r="AG36" i="24"/>
  <c r="AF36" i="24"/>
  <c r="AE36" i="24"/>
  <c r="AD36" i="24"/>
  <c r="AC36" i="24"/>
  <c r="BJ35" i="24"/>
  <c r="BI35" i="24"/>
  <c r="BH35" i="24"/>
  <c r="BG35" i="24"/>
  <c r="BF35" i="24"/>
  <c r="BE35" i="24"/>
  <c r="BD35" i="24"/>
  <c r="BC35" i="24"/>
  <c r="BB35" i="24"/>
  <c r="BA35" i="24"/>
  <c r="AZ35" i="24"/>
  <c r="AY35" i="24"/>
  <c r="AX35" i="24"/>
  <c r="AW35" i="24"/>
  <c r="AV35" i="24"/>
  <c r="AU35" i="24"/>
  <c r="AT35" i="24"/>
  <c r="AS35" i="24"/>
  <c r="AR35" i="24"/>
  <c r="AQ35" i="24"/>
  <c r="AP35" i="24"/>
  <c r="AO35" i="24"/>
  <c r="AN35" i="24"/>
  <c r="AM35" i="24"/>
  <c r="AL35" i="24"/>
  <c r="AK35" i="24"/>
  <c r="AJ35" i="24"/>
  <c r="AI35" i="24"/>
  <c r="AH35" i="24"/>
  <c r="AG35" i="24"/>
  <c r="AF35" i="24"/>
  <c r="AE35" i="24"/>
  <c r="AD35" i="24"/>
  <c r="AC35" i="24"/>
  <c r="BJ34" i="24"/>
  <c r="BI34" i="24"/>
  <c r="BH34" i="24"/>
  <c r="BG34" i="24"/>
  <c r="BF34" i="24"/>
  <c r="BE34" i="24"/>
  <c r="BD34" i="24"/>
  <c r="BC34" i="24"/>
  <c r="BB34" i="24"/>
  <c r="BA34" i="24"/>
  <c r="AZ34" i="24"/>
  <c r="AY34" i="24"/>
  <c r="AX34" i="24"/>
  <c r="AW34" i="24"/>
  <c r="AV34" i="24"/>
  <c r="AU34" i="24"/>
  <c r="AT34" i="24"/>
  <c r="AS34" i="24"/>
  <c r="AR34" i="24"/>
  <c r="AQ34" i="24"/>
  <c r="AP34" i="24"/>
  <c r="AO34" i="24"/>
  <c r="AN34" i="24"/>
  <c r="AM34" i="24"/>
  <c r="AL34" i="24"/>
  <c r="AK34" i="24"/>
  <c r="AJ34" i="24"/>
  <c r="AI34" i="24"/>
  <c r="AH34" i="24"/>
  <c r="AG34" i="24"/>
  <c r="AF34" i="24"/>
  <c r="AE34" i="24"/>
  <c r="AD34" i="24"/>
  <c r="AC34" i="24"/>
  <c r="BJ33" i="24"/>
  <c r="BI33" i="24"/>
  <c r="BH33" i="24"/>
  <c r="BG33" i="24"/>
  <c r="BF33" i="24"/>
  <c r="BE33" i="24"/>
  <c r="BD33" i="24"/>
  <c r="BC33" i="24"/>
  <c r="BB33" i="24"/>
  <c r="BA33" i="24"/>
  <c r="AZ33" i="24"/>
  <c r="AY33" i="24"/>
  <c r="AX33" i="24"/>
  <c r="AW33" i="24"/>
  <c r="AV33" i="24"/>
  <c r="AU33" i="24"/>
  <c r="AT33" i="24"/>
  <c r="AS33" i="24"/>
  <c r="AR33" i="24"/>
  <c r="AQ33" i="24"/>
  <c r="AP33" i="24"/>
  <c r="AO33" i="24"/>
  <c r="AN33" i="24"/>
  <c r="AM33" i="24"/>
  <c r="AL33" i="24"/>
  <c r="AK33" i="24"/>
  <c r="AJ33" i="24"/>
  <c r="AI33" i="24"/>
  <c r="AH33" i="24"/>
  <c r="AG33" i="24"/>
  <c r="AF33" i="24"/>
  <c r="AE33" i="24"/>
  <c r="AD33" i="24"/>
  <c r="AC33" i="24"/>
  <c r="BJ32" i="24"/>
  <c r="BI32" i="24"/>
  <c r="BH32" i="24"/>
  <c r="BG32" i="24"/>
  <c r="BF32" i="24"/>
  <c r="BE32" i="24"/>
  <c r="BD32" i="24"/>
  <c r="BC32" i="24"/>
  <c r="BB32" i="24"/>
  <c r="BA32" i="24"/>
  <c r="AZ32" i="24"/>
  <c r="AY32" i="24"/>
  <c r="AX32" i="24"/>
  <c r="AW32" i="24"/>
  <c r="AV32" i="24"/>
  <c r="AU32" i="24"/>
  <c r="AT32" i="24"/>
  <c r="AS32" i="24"/>
  <c r="AR32" i="24"/>
  <c r="AQ32" i="24"/>
  <c r="AP32" i="24"/>
  <c r="AO32" i="24"/>
  <c r="AN32" i="24"/>
  <c r="AM32" i="24"/>
  <c r="AL32" i="24"/>
  <c r="AK32" i="24"/>
  <c r="AJ32" i="24"/>
  <c r="AI32" i="24"/>
  <c r="AH32" i="24"/>
  <c r="AG32" i="24"/>
  <c r="AF32" i="24"/>
  <c r="AE32" i="24"/>
  <c r="AD32" i="24"/>
  <c r="AC32" i="24"/>
  <c r="BJ31" i="24"/>
  <c r="BI31" i="24"/>
  <c r="BH31" i="24"/>
  <c r="BG31" i="24"/>
  <c r="BF31" i="24"/>
  <c r="BE31" i="24"/>
  <c r="BD31" i="24"/>
  <c r="BC31" i="24"/>
  <c r="BB31" i="24"/>
  <c r="BA31" i="24"/>
  <c r="AZ31" i="24"/>
  <c r="AY31" i="24"/>
  <c r="AX31" i="24"/>
  <c r="AW31" i="24"/>
  <c r="AV31" i="24"/>
  <c r="AU31" i="24"/>
  <c r="AT31" i="24"/>
  <c r="AS31" i="24"/>
  <c r="AR31" i="24"/>
  <c r="AQ31" i="24"/>
  <c r="AP31" i="24"/>
  <c r="AO31" i="24"/>
  <c r="AN31" i="24"/>
  <c r="AM31" i="24"/>
  <c r="AL31" i="24"/>
  <c r="AK31" i="24"/>
  <c r="AJ31" i="24"/>
  <c r="AI31" i="24"/>
  <c r="AH31" i="24"/>
  <c r="AG31" i="24"/>
  <c r="AF31" i="24"/>
  <c r="AE31" i="24"/>
  <c r="AD31" i="24"/>
  <c r="AC31" i="24"/>
  <c r="AD29" i="24"/>
  <c r="AC29" i="24"/>
  <c r="A29" i="24"/>
  <c r="AD28" i="24"/>
  <c r="AC28" i="24"/>
  <c r="A28" i="24"/>
  <c r="AD27" i="24"/>
  <c r="AC27" i="24"/>
  <c r="A27" i="24"/>
  <c r="AD26" i="24"/>
  <c r="AC26" i="24"/>
  <c r="A26" i="24"/>
  <c r="AD25" i="24"/>
  <c r="AC25" i="24"/>
  <c r="A25" i="24"/>
  <c r="AD24" i="24"/>
  <c r="AC24" i="24"/>
  <c r="A24" i="24"/>
  <c r="AD23" i="24"/>
  <c r="AC23" i="24"/>
  <c r="A23" i="24"/>
  <c r="AD22" i="24"/>
  <c r="AC22" i="24"/>
  <c r="A22" i="24"/>
  <c r="AD21" i="24"/>
  <c r="AC21" i="24"/>
  <c r="A21" i="24"/>
  <c r="AD20" i="24"/>
  <c r="AC20" i="24"/>
  <c r="Y20" i="24"/>
  <c r="A20" i="24"/>
  <c r="AD19" i="24"/>
  <c r="AC19" i="24"/>
  <c r="A19" i="24"/>
  <c r="AD18" i="24"/>
  <c r="AC18" i="24"/>
  <c r="A18" i="24"/>
  <c r="AD17" i="24"/>
  <c r="AC17" i="24"/>
  <c r="A17" i="24"/>
  <c r="AD16" i="24"/>
  <c r="AC16" i="24"/>
  <c r="A16" i="24"/>
  <c r="BJ44" i="50"/>
  <c r="BI44" i="50"/>
  <c r="BH44" i="50"/>
  <c r="BG44" i="50"/>
  <c r="BF44" i="50"/>
  <c r="BE44" i="50"/>
  <c r="BD44" i="50"/>
  <c r="BC44" i="50"/>
  <c r="BB44" i="50"/>
  <c r="BA44" i="50"/>
  <c r="AZ44" i="50"/>
  <c r="AY44" i="50"/>
  <c r="AX44" i="50"/>
  <c r="AW44" i="50"/>
  <c r="AV44" i="50"/>
  <c r="AU44" i="50"/>
  <c r="AT44" i="50"/>
  <c r="AS44" i="50"/>
  <c r="AR44" i="50"/>
  <c r="AQ44" i="50"/>
  <c r="AP44" i="50"/>
  <c r="AO44" i="50"/>
  <c r="AN44" i="50"/>
  <c r="AM44" i="50"/>
  <c r="AL44" i="50"/>
  <c r="AK44" i="50"/>
  <c r="AJ44" i="50"/>
  <c r="AI44" i="50"/>
  <c r="AH44" i="50"/>
  <c r="AG44" i="50"/>
  <c r="AF44" i="50"/>
  <c r="AE44" i="50"/>
  <c r="AD44" i="50"/>
  <c r="AC44" i="50"/>
  <c r="BJ43" i="50"/>
  <c r="BI43" i="50"/>
  <c r="BH43" i="50"/>
  <c r="BG43" i="50"/>
  <c r="BF43" i="50"/>
  <c r="BE43" i="50"/>
  <c r="BD43" i="50"/>
  <c r="BC43" i="50"/>
  <c r="BB43" i="50"/>
  <c r="BA43" i="50"/>
  <c r="AZ43" i="50"/>
  <c r="AY43" i="50"/>
  <c r="AX43" i="50"/>
  <c r="AW43" i="50"/>
  <c r="AV43" i="50"/>
  <c r="AU43" i="50"/>
  <c r="AT43" i="50"/>
  <c r="AS43" i="50"/>
  <c r="AR43" i="50"/>
  <c r="AQ43" i="50"/>
  <c r="AP43" i="50"/>
  <c r="AO43" i="50"/>
  <c r="AN43" i="50"/>
  <c r="AM43" i="50"/>
  <c r="AL43" i="50"/>
  <c r="AK43" i="50"/>
  <c r="AJ43" i="50"/>
  <c r="AI43" i="50"/>
  <c r="AH43" i="50"/>
  <c r="AG43" i="50"/>
  <c r="AF43" i="50"/>
  <c r="AE43" i="50"/>
  <c r="AD43" i="50"/>
  <c r="AC43" i="50"/>
  <c r="BJ42" i="50"/>
  <c r="BI42" i="50"/>
  <c r="BH42" i="50"/>
  <c r="BG42" i="50"/>
  <c r="BF42" i="50"/>
  <c r="BE42" i="50"/>
  <c r="BD42" i="50"/>
  <c r="BC42" i="50"/>
  <c r="BB42" i="50"/>
  <c r="BA42" i="50"/>
  <c r="AZ42" i="50"/>
  <c r="AY42" i="50"/>
  <c r="AX42" i="50"/>
  <c r="AW42" i="50"/>
  <c r="AV42" i="50"/>
  <c r="AU42" i="50"/>
  <c r="AT42" i="50"/>
  <c r="AS42" i="50"/>
  <c r="AR42" i="50"/>
  <c r="AQ42" i="50"/>
  <c r="AP42" i="50"/>
  <c r="AO42" i="50"/>
  <c r="AN42" i="50"/>
  <c r="AM42" i="50"/>
  <c r="AL42" i="50"/>
  <c r="AK42" i="50"/>
  <c r="AJ42" i="50"/>
  <c r="AI42" i="50"/>
  <c r="AH42" i="50"/>
  <c r="AG42" i="50"/>
  <c r="AF42" i="50"/>
  <c r="AE42" i="50"/>
  <c r="AD42" i="50"/>
  <c r="AC42" i="50"/>
  <c r="BJ41" i="50"/>
  <c r="BI41" i="50"/>
  <c r="BH41" i="50"/>
  <c r="BG41" i="50"/>
  <c r="BF41" i="50"/>
  <c r="BE41" i="50"/>
  <c r="BD41" i="50"/>
  <c r="BC41" i="50"/>
  <c r="BB41" i="50"/>
  <c r="BA41" i="50"/>
  <c r="AZ41" i="50"/>
  <c r="AY41" i="50"/>
  <c r="AX41" i="50"/>
  <c r="AW41" i="50"/>
  <c r="AV41" i="50"/>
  <c r="AU41" i="50"/>
  <c r="AT41" i="50"/>
  <c r="AS41" i="50"/>
  <c r="AR41" i="50"/>
  <c r="AQ41" i="50"/>
  <c r="AP41" i="50"/>
  <c r="AO41" i="50"/>
  <c r="AN41" i="50"/>
  <c r="AM41" i="50"/>
  <c r="AL41" i="50"/>
  <c r="AK41" i="50"/>
  <c r="AJ41" i="50"/>
  <c r="AI41" i="50"/>
  <c r="AH41" i="50"/>
  <c r="AG41" i="50"/>
  <c r="AF41" i="50"/>
  <c r="AE41" i="50"/>
  <c r="AD41" i="50"/>
  <c r="AC41" i="50"/>
  <c r="BJ40" i="50"/>
  <c r="BI40" i="50"/>
  <c r="BH40" i="50"/>
  <c r="BG40" i="50"/>
  <c r="BF40" i="50"/>
  <c r="BE40" i="50"/>
  <c r="BD40" i="50"/>
  <c r="BC40" i="50"/>
  <c r="BB40" i="50"/>
  <c r="BA40" i="50"/>
  <c r="AZ40" i="50"/>
  <c r="AY40" i="50"/>
  <c r="AX40" i="50"/>
  <c r="AW40" i="50"/>
  <c r="AV40" i="50"/>
  <c r="AU40" i="50"/>
  <c r="AT40" i="50"/>
  <c r="AS40" i="50"/>
  <c r="AR40" i="50"/>
  <c r="AQ40" i="50"/>
  <c r="AP40" i="50"/>
  <c r="AO40" i="50"/>
  <c r="AN40" i="50"/>
  <c r="AM40" i="50"/>
  <c r="AL40" i="50"/>
  <c r="AK40" i="50"/>
  <c r="AJ40" i="50"/>
  <c r="AI40" i="50"/>
  <c r="AH40" i="50"/>
  <c r="AG40" i="50"/>
  <c r="AF40" i="50"/>
  <c r="AE40" i="50"/>
  <c r="AD40" i="50"/>
  <c r="AC40" i="50"/>
  <c r="BJ39" i="50"/>
  <c r="BI39" i="50"/>
  <c r="BH39" i="50"/>
  <c r="BG39" i="50"/>
  <c r="BF39" i="50"/>
  <c r="BE39" i="50"/>
  <c r="BD39" i="50"/>
  <c r="BC39" i="50"/>
  <c r="BB39" i="50"/>
  <c r="BA39" i="50"/>
  <c r="AZ39" i="50"/>
  <c r="AY39" i="50"/>
  <c r="AX39" i="50"/>
  <c r="AW39" i="50"/>
  <c r="AV39" i="50"/>
  <c r="AU39" i="50"/>
  <c r="AT39" i="50"/>
  <c r="AS39" i="50"/>
  <c r="AR39" i="50"/>
  <c r="AQ39" i="50"/>
  <c r="AP39" i="50"/>
  <c r="AO39" i="50"/>
  <c r="AN39" i="50"/>
  <c r="AM39" i="50"/>
  <c r="AL39" i="50"/>
  <c r="AK39" i="50"/>
  <c r="AJ39" i="50"/>
  <c r="AI39" i="50"/>
  <c r="AH39" i="50"/>
  <c r="AG39" i="50"/>
  <c r="AF39" i="50"/>
  <c r="AE39" i="50"/>
  <c r="AD39" i="50"/>
  <c r="AC39" i="50"/>
  <c r="BJ38" i="50"/>
  <c r="BI38" i="50"/>
  <c r="BH38" i="50"/>
  <c r="BG38" i="50"/>
  <c r="BF38" i="50"/>
  <c r="BE38" i="50"/>
  <c r="BD38" i="50"/>
  <c r="BC38" i="50"/>
  <c r="BB38" i="50"/>
  <c r="BA38" i="50"/>
  <c r="AZ38" i="50"/>
  <c r="AY38" i="50"/>
  <c r="AX38" i="50"/>
  <c r="AW38" i="50"/>
  <c r="AV38" i="50"/>
  <c r="AU38" i="50"/>
  <c r="AT38" i="50"/>
  <c r="AS38" i="50"/>
  <c r="AR38" i="50"/>
  <c r="AQ38" i="50"/>
  <c r="AP38" i="50"/>
  <c r="AO38" i="50"/>
  <c r="AN38" i="50"/>
  <c r="AM38" i="50"/>
  <c r="AL38" i="50"/>
  <c r="AK38" i="50"/>
  <c r="AJ38" i="50"/>
  <c r="AI38" i="50"/>
  <c r="AH38" i="50"/>
  <c r="AG38" i="50"/>
  <c r="AF38" i="50"/>
  <c r="AE38" i="50"/>
  <c r="AD38" i="50"/>
  <c r="AC38" i="50"/>
  <c r="BJ37" i="50"/>
  <c r="BI37" i="50"/>
  <c r="BH37" i="50"/>
  <c r="BG37" i="50"/>
  <c r="BF37" i="50"/>
  <c r="BE37" i="50"/>
  <c r="BD37" i="50"/>
  <c r="BC37" i="50"/>
  <c r="BB37" i="50"/>
  <c r="BA37" i="50"/>
  <c r="AZ37" i="50"/>
  <c r="AY37" i="50"/>
  <c r="AX37" i="50"/>
  <c r="AW37" i="50"/>
  <c r="AV37" i="50"/>
  <c r="AU37" i="50"/>
  <c r="AT37" i="50"/>
  <c r="AS37" i="50"/>
  <c r="AR37" i="50"/>
  <c r="AQ37" i="50"/>
  <c r="AP37" i="50"/>
  <c r="AO37" i="50"/>
  <c r="AN37" i="50"/>
  <c r="AM37" i="50"/>
  <c r="AL37" i="50"/>
  <c r="AK37" i="50"/>
  <c r="AJ37" i="50"/>
  <c r="AI37" i="50"/>
  <c r="AH37" i="50"/>
  <c r="AG37" i="50"/>
  <c r="AF37" i="50"/>
  <c r="AE37" i="50"/>
  <c r="AD37" i="50"/>
  <c r="AC37" i="50"/>
  <c r="BJ36" i="50"/>
  <c r="BI36" i="50"/>
  <c r="BH36" i="50"/>
  <c r="BG36" i="50"/>
  <c r="BF36" i="50"/>
  <c r="BE36" i="50"/>
  <c r="BD36" i="50"/>
  <c r="BC36" i="50"/>
  <c r="BB36" i="50"/>
  <c r="BA36" i="50"/>
  <c r="AZ36" i="50"/>
  <c r="AY36" i="50"/>
  <c r="AX36" i="50"/>
  <c r="AW36" i="50"/>
  <c r="AV36" i="50"/>
  <c r="AU36" i="50"/>
  <c r="AT36" i="50"/>
  <c r="AS36" i="50"/>
  <c r="AR36" i="50"/>
  <c r="AQ36" i="50"/>
  <c r="AP36" i="50"/>
  <c r="AO36" i="50"/>
  <c r="AN36" i="50"/>
  <c r="AM36" i="50"/>
  <c r="AL36" i="50"/>
  <c r="AK36" i="50"/>
  <c r="AJ36" i="50"/>
  <c r="AI36" i="50"/>
  <c r="AH36" i="50"/>
  <c r="AG36" i="50"/>
  <c r="AF36" i="50"/>
  <c r="AE36" i="50"/>
  <c r="AD36" i="50"/>
  <c r="AC36" i="50"/>
  <c r="BJ35" i="50"/>
  <c r="BI35" i="50"/>
  <c r="BH35" i="50"/>
  <c r="BG35" i="50"/>
  <c r="BF35" i="50"/>
  <c r="BE35" i="50"/>
  <c r="BD35" i="50"/>
  <c r="BC35" i="50"/>
  <c r="BB35" i="50"/>
  <c r="BA35" i="50"/>
  <c r="AZ35" i="50"/>
  <c r="AY35" i="50"/>
  <c r="AX35" i="50"/>
  <c r="AW35" i="50"/>
  <c r="AV35" i="50"/>
  <c r="AU35" i="50"/>
  <c r="AT35" i="50"/>
  <c r="AS35" i="50"/>
  <c r="AR35" i="50"/>
  <c r="AQ35" i="50"/>
  <c r="AP35" i="50"/>
  <c r="AO35" i="50"/>
  <c r="AN35" i="50"/>
  <c r="AM35" i="50"/>
  <c r="AL35" i="50"/>
  <c r="AK35" i="50"/>
  <c r="AJ35" i="50"/>
  <c r="AI35" i="50"/>
  <c r="AH35" i="50"/>
  <c r="AG35" i="50"/>
  <c r="AF35" i="50"/>
  <c r="AE35" i="50"/>
  <c r="AD35" i="50"/>
  <c r="AC35" i="50"/>
  <c r="BJ34" i="50"/>
  <c r="BI34" i="50"/>
  <c r="BH34" i="50"/>
  <c r="BG34" i="50"/>
  <c r="BF34" i="50"/>
  <c r="BE34" i="50"/>
  <c r="BD34" i="50"/>
  <c r="BC34" i="50"/>
  <c r="BB34" i="50"/>
  <c r="BA34" i="50"/>
  <c r="AZ34" i="50"/>
  <c r="AY34" i="50"/>
  <c r="AX34" i="50"/>
  <c r="AW34" i="50"/>
  <c r="AV34" i="50"/>
  <c r="AU34" i="50"/>
  <c r="AT34" i="50"/>
  <c r="AS34" i="50"/>
  <c r="AR34" i="50"/>
  <c r="AQ34" i="50"/>
  <c r="AP34" i="50"/>
  <c r="AO34" i="50"/>
  <c r="AN34" i="50"/>
  <c r="AM34" i="50"/>
  <c r="AL34" i="50"/>
  <c r="AK34" i="50"/>
  <c r="AJ34" i="50"/>
  <c r="AI34" i="50"/>
  <c r="AH34" i="50"/>
  <c r="AG34" i="50"/>
  <c r="AF34" i="50"/>
  <c r="AE34" i="50"/>
  <c r="AD34" i="50"/>
  <c r="AC34" i="50"/>
  <c r="BJ33" i="50"/>
  <c r="BI33" i="50"/>
  <c r="BH33" i="50"/>
  <c r="BG33" i="50"/>
  <c r="BF33" i="50"/>
  <c r="BE33" i="50"/>
  <c r="BD33" i="50"/>
  <c r="BC33" i="50"/>
  <c r="BB33" i="50"/>
  <c r="BA33" i="50"/>
  <c r="AZ33" i="50"/>
  <c r="AY33" i="50"/>
  <c r="AX33" i="50"/>
  <c r="AW33" i="50"/>
  <c r="AV33" i="50"/>
  <c r="AU33" i="50"/>
  <c r="AT33" i="50"/>
  <c r="AS33" i="50"/>
  <c r="AR33" i="50"/>
  <c r="AQ33" i="50"/>
  <c r="AP33" i="50"/>
  <c r="AO33" i="50"/>
  <c r="AN33" i="50"/>
  <c r="AM33" i="50"/>
  <c r="AL33" i="50"/>
  <c r="AK33" i="50"/>
  <c r="AJ33" i="50"/>
  <c r="AI33" i="50"/>
  <c r="AH33" i="50"/>
  <c r="AG33" i="50"/>
  <c r="AF33" i="50"/>
  <c r="AE33" i="50"/>
  <c r="AD33" i="50"/>
  <c r="AC33" i="50"/>
  <c r="BJ32" i="50"/>
  <c r="BI32" i="50"/>
  <c r="BH32" i="50"/>
  <c r="BG32" i="50"/>
  <c r="BF32" i="50"/>
  <c r="BE32" i="50"/>
  <c r="BD32" i="50"/>
  <c r="BC32" i="50"/>
  <c r="BB32" i="50"/>
  <c r="BA32" i="50"/>
  <c r="AZ32" i="50"/>
  <c r="AY32" i="50"/>
  <c r="AX32" i="50"/>
  <c r="AW32" i="50"/>
  <c r="AV32" i="50"/>
  <c r="AU32" i="50"/>
  <c r="AT32" i="50"/>
  <c r="AS32" i="50"/>
  <c r="AR32" i="50"/>
  <c r="AQ32" i="50"/>
  <c r="AP32" i="50"/>
  <c r="AO32" i="50"/>
  <c r="AN32" i="50"/>
  <c r="AM32" i="50"/>
  <c r="AL32" i="50"/>
  <c r="AK32" i="50"/>
  <c r="AJ32" i="50"/>
  <c r="AI32" i="50"/>
  <c r="AH32" i="50"/>
  <c r="AG32" i="50"/>
  <c r="AF32" i="50"/>
  <c r="AE32" i="50"/>
  <c r="AD32" i="50"/>
  <c r="AC32" i="50"/>
  <c r="BJ31" i="50"/>
  <c r="BI31" i="50"/>
  <c r="BH31" i="50"/>
  <c r="BG31" i="50"/>
  <c r="BF31" i="50"/>
  <c r="BE31" i="50"/>
  <c r="BD31" i="50"/>
  <c r="BC31" i="50"/>
  <c r="BB31" i="50"/>
  <c r="BA31" i="50"/>
  <c r="AZ31" i="50"/>
  <c r="AY31" i="50"/>
  <c r="AX31" i="50"/>
  <c r="AW31" i="50"/>
  <c r="AV31" i="50"/>
  <c r="AU31" i="50"/>
  <c r="AT31" i="50"/>
  <c r="AS31" i="50"/>
  <c r="AR31" i="50"/>
  <c r="AQ31" i="50"/>
  <c r="AP31" i="50"/>
  <c r="AO31" i="50"/>
  <c r="AN31" i="50"/>
  <c r="AM31" i="50"/>
  <c r="AL31" i="50"/>
  <c r="AK31" i="50"/>
  <c r="AJ31" i="50"/>
  <c r="AI31" i="50"/>
  <c r="AH31" i="50"/>
  <c r="AG31" i="50"/>
  <c r="AF31" i="50"/>
  <c r="AE31" i="50"/>
  <c r="AD31" i="50"/>
  <c r="AC31" i="50"/>
  <c r="AD29" i="50"/>
  <c r="AC29" i="50"/>
  <c r="A29" i="50"/>
  <c r="AD28" i="50"/>
  <c r="AC28" i="50"/>
  <c r="A28" i="50"/>
  <c r="AD27" i="50"/>
  <c r="AC27" i="50"/>
  <c r="A27" i="50"/>
  <c r="AD26" i="50"/>
  <c r="AC26" i="50"/>
  <c r="A26" i="50"/>
  <c r="AD25" i="50"/>
  <c r="AC25" i="50"/>
  <c r="A25" i="50"/>
  <c r="AD24" i="50"/>
  <c r="AC24" i="50"/>
  <c r="A24" i="50"/>
  <c r="AD23" i="50"/>
  <c r="AC23" i="50"/>
  <c r="A23" i="50"/>
  <c r="AD22" i="50"/>
  <c r="AC22" i="50"/>
  <c r="A22" i="50"/>
  <c r="AD21" i="50"/>
  <c r="AC21" i="50"/>
  <c r="A21" i="50"/>
  <c r="AD20" i="50"/>
  <c r="AC20" i="50"/>
  <c r="Y20" i="50"/>
  <c r="A20" i="50"/>
  <c r="AD19" i="50"/>
  <c r="AC19" i="50"/>
  <c r="A19" i="50"/>
  <c r="AD18" i="50"/>
  <c r="AC18" i="50"/>
  <c r="A18" i="50"/>
  <c r="AD17" i="50"/>
  <c r="AC17" i="50"/>
  <c r="A17" i="50"/>
  <c r="AD16" i="50"/>
  <c r="AC16" i="50"/>
  <c r="A16" i="50"/>
  <c r="BJ44" i="22"/>
  <c r="BI44" i="22"/>
  <c r="BH44" i="22"/>
  <c r="BG44" i="22"/>
  <c r="BF44" i="22"/>
  <c r="BE44" i="22"/>
  <c r="BD44" i="22"/>
  <c r="BC44" i="22"/>
  <c r="BB44" i="22"/>
  <c r="BA44" i="22"/>
  <c r="AZ44" i="22"/>
  <c r="AY44" i="22"/>
  <c r="AX44" i="22"/>
  <c r="AW44" i="22"/>
  <c r="AV44" i="22"/>
  <c r="AU44" i="22"/>
  <c r="AT44" i="22"/>
  <c r="AS44" i="22"/>
  <c r="AR44" i="22"/>
  <c r="AQ44" i="22"/>
  <c r="AP44" i="22"/>
  <c r="AO44" i="22"/>
  <c r="AN44" i="22"/>
  <c r="AM44" i="22"/>
  <c r="AL44" i="22"/>
  <c r="AK44" i="22"/>
  <c r="AJ44" i="22"/>
  <c r="AI44" i="22"/>
  <c r="AH44" i="22"/>
  <c r="AG44" i="22"/>
  <c r="AF44" i="22"/>
  <c r="AE44" i="22"/>
  <c r="AD44" i="22"/>
  <c r="AC44" i="22"/>
  <c r="BJ43" i="22"/>
  <c r="BI43" i="22"/>
  <c r="BH43" i="22"/>
  <c r="BG43" i="22"/>
  <c r="BF43" i="22"/>
  <c r="BE43" i="22"/>
  <c r="BD43" i="22"/>
  <c r="BC43" i="22"/>
  <c r="BB43" i="22"/>
  <c r="BA43" i="22"/>
  <c r="AZ43" i="22"/>
  <c r="AY43" i="22"/>
  <c r="AX43" i="22"/>
  <c r="AW43" i="22"/>
  <c r="AV43" i="22"/>
  <c r="AU43" i="22"/>
  <c r="AT43" i="22"/>
  <c r="AS43" i="22"/>
  <c r="AR43" i="22"/>
  <c r="AQ43" i="22"/>
  <c r="AP43" i="22"/>
  <c r="AO43" i="22"/>
  <c r="AN43" i="22"/>
  <c r="AM43" i="22"/>
  <c r="AL43" i="22"/>
  <c r="AK43" i="22"/>
  <c r="AJ43" i="22"/>
  <c r="AI43" i="22"/>
  <c r="AH43" i="22"/>
  <c r="AG43" i="22"/>
  <c r="AF43" i="22"/>
  <c r="AE43" i="22"/>
  <c r="AD43" i="22"/>
  <c r="AC43" i="22"/>
  <c r="BJ42" i="22"/>
  <c r="BI42" i="22"/>
  <c r="BH42" i="22"/>
  <c r="BG42" i="22"/>
  <c r="BF42" i="22"/>
  <c r="BE42" i="22"/>
  <c r="BD42" i="22"/>
  <c r="BC42" i="22"/>
  <c r="BB42" i="22"/>
  <c r="BA42" i="22"/>
  <c r="AZ42" i="22"/>
  <c r="AY42" i="22"/>
  <c r="AX42" i="22"/>
  <c r="AW42" i="22"/>
  <c r="AV42" i="22"/>
  <c r="AU42" i="22"/>
  <c r="AT42" i="22"/>
  <c r="AS42" i="22"/>
  <c r="AR42" i="22"/>
  <c r="AQ42" i="22"/>
  <c r="AP42" i="22"/>
  <c r="AO42" i="22"/>
  <c r="AN42" i="22"/>
  <c r="AM42" i="22"/>
  <c r="AL42" i="22"/>
  <c r="AK42" i="22"/>
  <c r="AJ42" i="22"/>
  <c r="AI42" i="22"/>
  <c r="AH42" i="22"/>
  <c r="AG42" i="22"/>
  <c r="AF42" i="22"/>
  <c r="AE42" i="22"/>
  <c r="AD42" i="22"/>
  <c r="AC42" i="22"/>
  <c r="BJ41" i="22"/>
  <c r="BI41" i="22"/>
  <c r="BH41" i="22"/>
  <c r="BG41" i="22"/>
  <c r="BF41" i="22"/>
  <c r="BE41" i="22"/>
  <c r="BD41" i="22"/>
  <c r="BC41" i="22"/>
  <c r="BB41" i="22"/>
  <c r="BA41" i="22"/>
  <c r="AZ41" i="22"/>
  <c r="AY41" i="22"/>
  <c r="AX41" i="22"/>
  <c r="AW41" i="22"/>
  <c r="AV41" i="22"/>
  <c r="AU41" i="22"/>
  <c r="AT41" i="22"/>
  <c r="AS41" i="22"/>
  <c r="AR41" i="22"/>
  <c r="AQ41" i="22"/>
  <c r="AP41" i="22"/>
  <c r="AO41" i="22"/>
  <c r="AN41" i="22"/>
  <c r="AM41" i="22"/>
  <c r="AL41" i="22"/>
  <c r="AK41" i="22"/>
  <c r="AJ41" i="22"/>
  <c r="AI41" i="22"/>
  <c r="AH41" i="22"/>
  <c r="AG41" i="22"/>
  <c r="AF41" i="22"/>
  <c r="AE41" i="22"/>
  <c r="AD41" i="22"/>
  <c r="AC41" i="22"/>
  <c r="BJ40" i="22"/>
  <c r="BI40" i="22"/>
  <c r="BH40" i="22"/>
  <c r="BG40" i="22"/>
  <c r="BF40" i="22"/>
  <c r="BE40" i="22"/>
  <c r="BD40" i="22"/>
  <c r="BC40" i="22"/>
  <c r="BB40" i="22"/>
  <c r="BA40" i="22"/>
  <c r="AZ40" i="22"/>
  <c r="AY40" i="22"/>
  <c r="AX40" i="22"/>
  <c r="AW40" i="22"/>
  <c r="AV40" i="22"/>
  <c r="AU40" i="22"/>
  <c r="AT40" i="22"/>
  <c r="AS40" i="22"/>
  <c r="AR40" i="22"/>
  <c r="AQ40" i="22"/>
  <c r="AP40" i="22"/>
  <c r="AO40" i="22"/>
  <c r="AN40" i="22"/>
  <c r="AM40" i="22"/>
  <c r="AL40" i="22"/>
  <c r="AK40" i="22"/>
  <c r="AJ40" i="22"/>
  <c r="AI40" i="22"/>
  <c r="AH40" i="22"/>
  <c r="AG40" i="22"/>
  <c r="AF40" i="22"/>
  <c r="AE40" i="22"/>
  <c r="AD40" i="22"/>
  <c r="AC40" i="22"/>
  <c r="BJ39" i="22"/>
  <c r="BI39" i="22"/>
  <c r="BH39" i="22"/>
  <c r="BG39" i="22"/>
  <c r="BF39" i="22"/>
  <c r="BE39" i="22"/>
  <c r="BD39" i="22"/>
  <c r="BC39" i="22"/>
  <c r="BB39" i="22"/>
  <c r="BA39" i="22"/>
  <c r="AZ39" i="22"/>
  <c r="AY39" i="22"/>
  <c r="AX39" i="22"/>
  <c r="AW39" i="22"/>
  <c r="AV39" i="22"/>
  <c r="AU39" i="22"/>
  <c r="AT39" i="22"/>
  <c r="AS39" i="22"/>
  <c r="AR39" i="22"/>
  <c r="AQ39" i="22"/>
  <c r="AP39" i="22"/>
  <c r="AO39" i="22"/>
  <c r="AN39" i="22"/>
  <c r="AM39" i="22"/>
  <c r="AL39" i="22"/>
  <c r="AK39" i="22"/>
  <c r="AJ39" i="22"/>
  <c r="AI39" i="22"/>
  <c r="AH39" i="22"/>
  <c r="AG39" i="22"/>
  <c r="AF39" i="22"/>
  <c r="AE39" i="22"/>
  <c r="AD39" i="22"/>
  <c r="AC39" i="22"/>
  <c r="BJ38" i="22"/>
  <c r="BI38" i="22"/>
  <c r="BH38" i="22"/>
  <c r="BG38" i="22"/>
  <c r="BF38" i="22"/>
  <c r="BE38" i="22"/>
  <c r="BD38" i="22"/>
  <c r="BC38" i="22"/>
  <c r="BB38" i="22"/>
  <c r="BA38" i="22"/>
  <c r="AZ38" i="22"/>
  <c r="AY38" i="22"/>
  <c r="AX38" i="22"/>
  <c r="AW38" i="22"/>
  <c r="AV38" i="22"/>
  <c r="AU38" i="22"/>
  <c r="AT38" i="22"/>
  <c r="AS38" i="22"/>
  <c r="AR38" i="22"/>
  <c r="AQ38" i="22"/>
  <c r="AP38" i="22"/>
  <c r="AO38" i="22"/>
  <c r="AN38" i="22"/>
  <c r="AM38" i="22"/>
  <c r="AL38" i="22"/>
  <c r="AK38" i="22"/>
  <c r="AJ38" i="22"/>
  <c r="AI38" i="22"/>
  <c r="AH38" i="22"/>
  <c r="AG38" i="22"/>
  <c r="AF38" i="22"/>
  <c r="AE38" i="22"/>
  <c r="AD38" i="22"/>
  <c r="AC38" i="22"/>
  <c r="BJ37" i="22"/>
  <c r="BI37" i="22"/>
  <c r="BH37" i="22"/>
  <c r="BG37" i="22"/>
  <c r="BF37" i="22"/>
  <c r="BE37" i="22"/>
  <c r="BD37" i="22"/>
  <c r="BC37" i="22"/>
  <c r="BB37" i="22"/>
  <c r="BA37" i="22"/>
  <c r="AZ37" i="22"/>
  <c r="AY37" i="22"/>
  <c r="AX37" i="22"/>
  <c r="AW37" i="22"/>
  <c r="AV37" i="22"/>
  <c r="AU37" i="22"/>
  <c r="AT37" i="22"/>
  <c r="AS37" i="22"/>
  <c r="AR37" i="22"/>
  <c r="AQ37" i="22"/>
  <c r="AP37" i="22"/>
  <c r="AO37" i="22"/>
  <c r="AN37" i="22"/>
  <c r="AM37" i="22"/>
  <c r="AL37" i="22"/>
  <c r="AK37" i="22"/>
  <c r="AJ37" i="22"/>
  <c r="AI37" i="22"/>
  <c r="AH37" i="22"/>
  <c r="AG37" i="22"/>
  <c r="AF37" i="22"/>
  <c r="AE37" i="22"/>
  <c r="AD37" i="22"/>
  <c r="AC37" i="22"/>
  <c r="BJ36" i="22"/>
  <c r="BI36" i="22"/>
  <c r="BH36" i="22"/>
  <c r="BG36" i="22"/>
  <c r="BF36" i="22"/>
  <c r="BE36" i="22"/>
  <c r="BD36" i="22"/>
  <c r="BC36" i="22"/>
  <c r="BB36" i="22"/>
  <c r="BA36" i="22"/>
  <c r="AZ36" i="22"/>
  <c r="AY36" i="22"/>
  <c r="AX36" i="22"/>
  <c r="AW36" i="22"/>
  <c r="AV36" i="22"/>
  <c r="AU36" i="22"/>
  <c r="AT36" i="22"/>
  <c r="AS36" i="22"/>
  <c r="AR36" i="22"/>
  <c r="AQ36" i="22"/>
  <c r="AP36" i="22"/>
  <c r="AO36" i="22"/>
  <c r="AN36" i="22"/>
  <c r="AM36" i="22"/>
  <c r="AL36" i="22"/>
  <c r="AK36" i="22"/>
  <c r="AJ36" i="22"/>
  <c r="AI36" i="22"/>
  <c r="AH36" i="22"/>
  <c r="AG36" i="22"/>
  <c r="AF36" i="22"/>
  <c r="AE36" i="22"/>
  <c r="AD36" i="22"/>
  <c r="AC36" i="22"/>
  <c r="BJ35" i="22"/>
  <c r="BI35" i="22"/>
  <c r="BH35" i="22"/>
  <c r="BG35" i="22"/>
  <c r="BF35" i="22"/>
  <c r="BE35" i="22"/>
  <c r="BD35" i="22"/>
  <c r="BC35" i="22"/>
  <c r="BB35" i="22"/>
  <c r="BA35" i="22"/>
  <c r="AZ35" i="22"/>
  <c r="AY35" i="22"/>
  <c r="AX35" i="22"/>
  <c r="AW35" i="22"/>
  <c r="AV35" i="22"/>
  <c r="AU35" i="22"/>
  <c r="AT35" i="22"/>
  <c r="AS35" i="22"/>
  <c r="AR35" i="22"/>
  <c r="AQ35" i="22"/>
  <c r="AP35" i="22"/>
  <c r="AO35" i="22"/>
  <c r="AN35" i="22"/>
  <c r="AM35" i="22"/>
  <c r="AL35" i="22"/>
  <c r="AK35" i="22"/>
  <c r="AJ35" i="22"/>
  <c r="AI35" i="22"/>
  <c r="AH35" i="22"/>
  <c r="AG35" i="22"/>
  <c r="AF35" i="22"/>
  <c r="AE35" i="22"/>
  <c r="AD35" i="22"/>
  <c r="AC35" i="22"/>
  <c r="BJ34" i="22"/>
  <c r="BI34" i="22"/>
  <c r="BH34" i="22"/>
  <c r="BG34" i="22"/>
  <c r="BF34" i="22"/>
  <c r="BE34" i="22"/>
  <c r="BD34" i="22"/>
  <c r="BC34" i="22"/>
  <c r="BB34" i="22"/>
  <c r="BA34" i="22"/>
  <c r="AZ34" i="22"/>
  <c r="AY34" i="22"/>
  <c r="AX34" i="22"/>
  <c r="AW34" i="22"/>
  <c r="AV34" i="22"/>
  <c r="AU34" i="22"/>
  <c r="AT34" i="22"/>
  <c r="AS34" i="22"/>
  <c r="AR34" i="22"/>
  <c r="AQ34" i="22"/>
  <c r="AP34" i="22"/>
  <c r="AO34" i="22"/>
  <c r="AN34" i="22"/>
  <c r="AM34" i="22"/>
  <c r="AL34" i="22"/>
  <c r="AK34" i="22"/>
  <c r="AJ34" i="22"/>
  <c r="AI34" i="22"/>
  <c r="AH34" i="22"/>
  <c r="AG34" i="22"/>
  <c r="AF34" i="22"/>
  <c r="AE34" i="22"/>
  <c r="AD34" i="22"/>
  <c r="AC34" i="22"/>
  <c r="BJ33" i="22"/>
  <c r="BI33" i="22"/>
  <c r="BH33" i="22"/>
  <c r="BG33" i="22"/>
  <c r="BF33" i="22"/>
  <c r="BE33" i="22"/>
  <c r="BD33" i="22"/>
  <c r="BC33" i="22"/>
  <c r="BB33" i="22"/>
  <c r="BA33" i="22"/>
  <c r="AZ33" i="22"/>
  <c r="AY33" i="22"/>
  <c r="AX33" i="22"/>
  <c r="AW33" i="22"/>
  <c r="AV33" i="22"/>
  <c r="AU33" i="22"/>
  <c r="AT33" i="22"/>
  <c r="AS33" i="22"/>
  <c r="AR33" i="22"/>
  <c r="AQ33" i="22"/>
  <c r="AP33" i="22"/>
  <c r="AO33" i="22"/>
  <c r="AN33" i="22"/>
  <c r="AM33" i="22"/>
  <c r="AL33" i="22"/>
  <c r="AK33" i="22"/>
  <c r="AJ33" i="22"/>
  <c r="AI33" i="22"/>
  <c r="AH33" i="22"/>
  <c r="AG33" i="22"/>
  <c r="AF33" i="22"/>
  <c r="AE33" i="22"/>
  <c r="AD33" i="22"/>
  <c r="AC33" i="22"/>
  <c r="BJ32" i="22"/>
  <c r="BI32" i="22"/>
  <c r="BH32" i="22"/>
  <c r="BG32" i="22"/>
  <c r="BF32" i="22"/>
  <c r="BE32" i="22"/>
  <c r="BD32" i="22"/>
  <c r="BC32" i="22"/>
  <c r="BB32" i="22"/>
  <c r="BA32" i="22"/>
  <c r="AZ32" i="22"/>
  <c r="AY32" i="22"/>
  <c r="AX32" i="22"/>
  <c r="AW32" i="22"/>
  <c r="AV32" i="22"/>
  <c r="AU32" i="22"/>
  <c r="AT32" i="22"/>
  <c r="AS32" i="22"/>
  <c r="AR32" i="22"/>
  <c r="AQ32" i="22"/>
  <c r="AP32" i="22"/>
  <c r="AO32" i="22"/>
  <c r="AN32" i="22"/>
  <c r="AM32" i="22"/>
  <c r="AL32" i="22"/>
  <c r="AK32" i="22"/>
  <c r="AJ32" i="22"/>
  <c r="AI32" i="22"/>
  <c r="AH32" i="22"/>
  <c r="AG32" i="22"/>
  <c r="AF32" i="22"/>
  <c r="AE32" i="22"/>
  <c r="AD32" i="22"/>
  <c r="AC32" i="22"/>
  <c r="BJ31" i="22"/>
  <c r="BI31" i="22"/>
  <c r="BH31" i="22"/>
  <c r="BG31" i="22"/>
  <c r="BF31" i="22"/>
  <c r="BE31" i="22"/>
  <c r="BD31" i="22"/>
  <c r="BC31" i="22"/>
  <c r="BB31" i="22"/>
  <c r="BA31" i="22"/>
  <c r="AZ31" i="22"/>
  <c r="AY31" i="22"/>
  <c r="AX31" i="22"/>
  <c r="AW31" i="22"/>
  <c r="AV31" i="22"/>
  <c r="AU31" i="22"/>
  <c r="AT31" i="22"/>
  <c r="AS31" i="22"/>
  <c r="AR31" i="22"/>
  <c r="AQ31" i="22"/>
  <c r="AP31" i="22"/>
  <c r="AO31" i="22"/>
  <c r="AN31" i="22"/>
  <c r="AM31" i="22"/>
  <c r="AL31" i="22"/>
  <c r="AK31" i="22"/>
  <c r="AJ31" i="22"/>
  <c r="AI31" i="22"/>
  <c r="AH31" i="22"/>
  <c r="AG31" i="22"/>
  <c r="AF31" i="22"/>
  <c r="AE31" i="22"/>
  <c r="AD31" i="22"/>
  <c r="AC31" i="22"/>
  <c r="AD29" i="22"/>
  <c r="AC29" i="22"/>
  <c r="A29" i="22"/>
  <c r="AD28" i="22"/>
  <c r="AC28" i="22"/>
  <c r="A28" i="22"/>
  <c r="AD27" i="22"/>
  <c r="AC27" i="22"/>
  <c r="A27" i="22"/>
  <c r="AD26" i="22"/>
  <c r="AC26" i="22"/>
  <c r="A26" i="22"/>
  <c r="AD25" i="22"/>
  <c r="AC25" i="22"/>
  <c r="A25" i="22"/>
  <c r="AD24" i="22"/>
  <c r="AC24" i="22"/>
  <c r="A24" i="22"/>
  <c r="AD23" i="22"/>
  <c r="AC23" i="22"/>
  <c r="A23" i="22"/>
  <c r="AD22" i="22"/>
  <c r="AC22" i="22"/>
  <c r="A22" i="22"/>
  <c r="AD21" i="22"/>
  <c r="AC21" i="22"/>
  <c r="A21" i="22"/>
  <c r="AD20" i="22"/>
  <c r="AC20" i="22"/>
  <c r="Y20" i="22"/>
  <c r="A20" i="22"/>
  <c r="AD19" i="22"/>
  <c r="AC19" i="22"/>
  <c r="A19" i="22"/>
  <c r="AD18" i="22"/>
  <c r="AC18" i="22"/>
  <c r="A18" i="22"/>
  <c r="AD17" i="22"/>
  <c r="AC17" i="22"/>
  <c r="A17" i="22"/>
  <c r="AD16" i="22"/>
  <c r="AC16" i="22"/>
  <c r="A16" i="22"/>
  <c r="BJ44" i="48"/>
  <c r="BI44" i="48"/>
  <c r="BH44" i="48"/>
  <c r="BG44" i="48"/>
  <c r="BF44" i="48"/>
  <c r="BE44" i="48"/>
  <c r="BD44" i="48"/>
  <c r="BC44" i="48"/>
  <c r="BB44" i="48"/>
  <c r="BA44" i="48"/>
  <c r="AZ44" i="48"/>
  <c r="AY44" i="48"/>
  <c r="AX44" i="48"/>
  <c r="AW44" i="48"/>
  <c r="AV44" i="48"/>
  <c r="AU44" i="48"/>
  <c r="AT44" i="48"/>
  <c r="AS44" i="48"/>
  <c r="AR44" i="48"/>
  <c r="AQ44" i="48"/>
  <c r="AP44" i="48"/>
  <c r="AO44" i="48"/>
  <c r="AN44" i="48"/>
  <c r="AM44" i="48"/>
  <c r="AL44" i="48"/>
  <c r="AK44" i="48"/>
  <c r="AJ44" i="48"/>
  <c r="AI44" i="48"/>
  <c r="AH44" i="48"/>
  <c r="AG44" i="48"/>
  <c r="AF44" i="48"/>
  <c r="AE44" i="48"/>
  <c r="AD44" i="48"/>
  <c r="AC44" i="48"/>
  <c r="BJ43" i="48"/>
  <c r="BI43" i="48"/>
  <c r="BH43" i="48"/>
  <c r="BG43" i="48"/>
  <c r="BF43" i="48"/>
  <c r="BE43" i="48"/>
  <c r="BD43" i="48"/>
  <c r="BC43" i="48"/>
  <c r="BB43" i="48"/>
  <c r="BA43" i="48"/>
  <c r="AZ43" i="48"/>
  <c r="AY43" i="48"/>
  <c r="AX43" i="48"/>
  <c r="AW43" i="48"/>
  <c r="AV43" i="48"/>
  <c r="AU43" i="48"/>
  <c r="AT43" i="48"/>
  <c r="AS43" i="48"/>
  <c r="AR43" i="48"/>
  <c r="AQ43" i="48"/>
  <c r="AP43" i="48"/>
  <c r="AO43" i="48"/>
  <c r="AN43" i="48"/>
  <c r="AM43" i="48"/>
  <c r="AL43" i="48"/>
  <c r="AK43" i="48"/>
  <c r="AJ43" i="48"/>
  <c r="AI43" i="48"/>
  <c r="AH43" i="48"/>
  <c r="AG43" i="48"/>
  <c r="AF43" i="48"/>
  <c r="AE43" i="48"/>
  <c r="AD43" i="48"/>
  <c r="AC43" i="48"/>
  <c r="BJ42" i="48"/>
  <c r="BI42" i="48"/>
  <c r="BH42" i="48"/>
  <c r="BG42" i="48"/>
  <c r="BF42" i="48"/>
  <c r="BE42" i="48"/>
  <c r="BD42" i="48"/>
  <c r="BC42" i="48"/>
  <c r="BB42" i="48"/>
  <c r="BA42" i="48"/>
  <c r="AZ42" i="48"/>
  <c r="AY42" i="48"/>
  <c r="AX42" i="48"/>
  <c r="AW42" i="48"/>
  <c r="AV42" i="48"/>
  <c r="AU42" i="48"/>
  <c r="AT42" i="48"/>
  <c r="AS42" i="48"/>
  <c r="AR42" i="48"/>
  <c r="AQ42" i="48"/>
  <c r="AP42" i="48"/>
  <c r="AO42" i="48"/>
  <c r="AN42" i="48"/>
  <c r="AM42" i="48"/>
  <c r="AL42" i="48"/>
  <c r="AK42" i="48"/>
  <c r="AJ42" i="48"/>
  <c r="AI42" i="48"/>
  <c r="AH42" i="48"/>
  <c r="AG42" i="48"/>
  <c r="AF42" i="48"/>
  <c r="AE42" i="48"/>
  <c r="AD42" i="48"/>
  <c r="AC42" i="48"/>
  <c r="BJ41" i="48"/>
  <c r="BI41" i="48"/>
  <c r="BH41" i="48"/>
  <c r="BG41" i="48"/>
  <c r="BF41" i="48"/>
  <c r="BE41" i="48"/>
  <c r="BD41" i="48"/>
  <c r="BC41" i="48"/>
  <c r="BB41" i="48"/>
  <c r="BA41" i="48"/>
  <c r="AZ41" i="48"/>
  <c r="AY41" i="48"/>
  <c r="AX41" i="48"/>
  <c r="AW41" i="48"/>
  <c r="AV41" i="48"/>
  <c r="AU41" i="48"/>
  <c r="AT41" i="48"/>
  <c r="AS41" i="48"/>
  <c r="AR41" i="48"/>
  <c r="AQ41" i="48"/>
  <c r="AP41" i="48"/>
  <c r="AO41" i="48"/>
  <c r="AN41" i="48"/>
  <c r="AM41" i="48"/>
  <c r="AL41" i="48"/>
  <c r="AK41" i="48"/>
  <c r="AJ41" i="48"/>
  <c r="AI41" i="48"/>
  <c r="AH41" i="48"/>
  <c r="AG41" i="48"/>
  <c r="AF41" i="48"/>
  <c r="AE41" i="48"/>
  <c r="AD41" i="48"/>
  <c r="AC41" i="48"/>
  <c r="BJ40" i="48"/>
  <c r="BI40" i="48"/>
  <c r="BH40" i="48"/>
  <c r="BG40" i="48"/>
  <c r="BF40" i="48"/>
  <c r="BE40" i="48"/>
  <c r="BD40" i="48"/>
  <c r="BC40" i="48"/>
  <c r="BB40" i="48"/>
  <c r="BA40" i="48"/>
  <c r="AZ40" i="48"/>
  <c r="AY40" i="48"/>
  <c r="AX40" i="48"/>
  <c r="AW40" i="48"/>
  <c r="AV40" i="48"/>
  <c r="AU40" i="48"/>
  <c r="AT40" i="48"/>
  <c r="AS40" i="48"/>
  <c r="AR40" i="48"/>
  <c r="AQ40" i="48"/>
  <c r="AP40" i="48"/>
  <c r="AO40" i="48"/>
  <c r="AN40" i="48"/>
  <c r="AM40" i="48"/>
  <c r="AL40" i="48"/>
  <c r="AK40" i="48"/>
  <c r="AJ40" i="48"/>
  <c r="AI40" i="48"/>
  <c r="AH40" i="48"/>
  <c r="AG40" i="48"/>
  <c r="AF40" i="48"/>
  <c r="AE40" i="48"/>
  <c r="AD40" i="48"/>
  <c r="AC40" i="48"/>
  <c r="BJ39" i="48"/>
  <c r="BI39" i="48"/>
  <c r="BH39" i="48"/>
  <c r="BG39" i="48"/>
  <c r="BF39" i="48"/>
  <c r="BE39" i="48"/>
  <c r="BD39" i="48"/>
  <c r="BC39" i="48"/>
  <c r="BB39" i="48"/>
  <c r="BA39" i="48"/>
  <c r="AZ39" i="48"/>
  <c r="AY39" i="48"/>
  <c r="AX39" i="48"/>
  <c r="AW39" i="48"/>
  <c r="AV39" i="48"/>
  <c r="AU39" i="48"/>
  <c r="AT39" i="48"/>
  <c r="AS39" i="48"/>
  <c r="AR39" i="48"/>
  <c r="AQ39" i="48"/>
  <c r="AP39" i="48"/>
  <c r="AO39" i="48"/>
  <c r="AN39" i="48"/>
  <c r="AM39" i="48"/>
  <c r="AL39" i="48"/>
  <c r="AK39" i="48"/>
  <c r="AJ39" i="48"/>
  <c r="AI39" i="48"/>
  <c r="AH39" i="48"/>
  <c r="AG39" i="48"/>
  <c r="AF39" i="48"/>
  <c r="AE39" i="48"/>
  <c r="AD39" i="48"/>
  <c r="AC39" i="48"/>
  <c r="BJ38" i="48"/>
  <c r="BI38" i="48"/>
  <c r="BH38" i="48"/>
  <c r="BG38" i="48"/>
  <c r="BF38" i="48"/>
  <c r="BE38" i="48"/>
  <c r="BD38" i="48"/>
  <c r="BC38" i="48"/>
  <c r="BB38" i="48"/>
  <c r="BA38" i="48"/>
  <c r="AZ38" i="48"/>
  <c r="AY38" i="48"/>
  <c r="AX38" i="48"/>
  <c r="AW38" i="48"/>
  <c r="AV38" i="48"/>
  <c r="AU38" i="48"/>
  <c r="AT38" i="48"/>
  <c r="AS38" i="48"/>
  <c r="AR38" i="48"/>
  <c r="AQ38" i="48"/>
  <c r="AP38" i="48"/>
  <c r="AO38" i="48"/>
  <c r="AN38" i="48"/>
  <c r="AM38" i="48"/>
  <c r="AL38" i="48"/>
  <c r="AK38" i="48"/>
  <c r="AJ38" i="48"/>
  <c r="AI38" i="48"/>
  <c r="AH38" i="48"/>
  <c r="AG38" i="48"/>
  <c r="AF38" i="48"/>
  <c r="AE38" i="48"/>
  <c r="AD38" i="48"/>
  <c r="AC38" i="48"/>
  <c r="BJ37" i="48"/>
  <c r="BI37" i="48"/>
  <c r="BH37" i="48"/>
  <c r="BG37" i="48"/>
  <c r="BF37" i="48"/>
  <c r="BE37" i="48"/>
  <c r="BD37" i="48"/>
  <c r="BC37" i="48"/>
  <c r="BB37" i="48"/>
  <c r="BA37" i="48"/>
  <c r="AZ37" i="48"/>
  <c r="AY37" i="48"/>
  <c r="AX37" i="48"/>
  <c r="AW37" i="48"/>
  <c r="AV37" i="48"/>
  <c r="AU37" i="48"/>
  <c r="AT37" i="48"/>
  <c r="AS37" i="48"/>
  <c r="AR37" i="48"/>
  <c r="AQ37" i="48"/>
  <c r="AP37" i="48"/>
  <c r="AO37" i="48"/>
  <c r="AN37" i="48"/>
  <c r="AM37" i="48"/>
  <c r="AL37" i="48"/>
  <c r="AK37" i="48"/>
  <c r="AJ37" i="48"/>
  <c r="AI37" i="48"/>
  <c r="AH37" i="48"/>
  <c r="AG37" i="48"/>
  <c r="AF37" i="48"/>
  <c r="AE37" i="48"/>
  <c r="AD37" i="48"/>
  <c r="AC37" i="48"/>
  <c r="BJ36" i="48"/>
  <c r="BI36" i="48"/>
  <c r="BH36" i="48"/>
  <c r="BG36" i="48"/>
  <c r="BF36" i="48"/>
  <c r="BE36" i="48"/>
  <c r="BD36" i="48"/>
  <c r="BC36" i="48"/>
  <c r="BB36" i="48"/>
  <c r="BA36" i="48"/>
  <c r="AZ36" i="48"/>
  <c r="AY36" i="48"/>
  <c r="AX36" i="48"/>
  <c r="AW36" i="48"/>
  <c r="AV36" i="48"/>
  <c r="AU36" i="48"/>
  <c r="AT36" i="48"/>
  <c r="AS36" i="48"/>
  <c r="AR36" i="48"/>
  <c r="AQ36" i="48"/>
  <c r="AP36" i="48"/>
  <c r="AO36" i="48"/>
  <c r="AN36" i="48"/>
  <c r="AM36" i="48"/>
  <c r="AL36" i="48"/>
  <c r="AK36" i="48"/>
  <c r="AJ36" i="48"/>
  <c r="AI36" i="48"/>
  <c r="AH36" i="48"/>
  <c r="AG36" i="48"/>
  <c r="AF36" i="48"/>
  <c r="AE36" i="48"/>
  <c r="AD36" i="48"/>
  <c r="AC36" i="48"/>
  <c r="BJ35" i="48"/>
  <c r="BI35" i="48"/>
  <c r="BH35" i="48"/>
  <c r="BG35" i="48"/>
  <c r="BF35" i="48"/>
  <c r="BE35" i="48"/>
  <c r="BD35" i="48"/>
  <c r="BC35" i="48"/>
  <c r="BB35" i="48"/>
  <c r="BA35" i="48"/>
  <c r="AZ35" i="48"/>
  <c r="AY35" i="48"/>
  <c r="AX35" i="48"/>
  <c r="AW35" i="48"/>
  <c r="AV35" i="48"/>
  <c r="AU35" i="48"/>
  <c r="AT35" i="48"/>
  <c r="AS35" i="48"/>
  <c r="AR35" i="48"/>
  <c r="AQ35" i="48"/>
  <c r="AP35" i="48"/>
  <c r="AO35" i="48"/>
  <c r="AN35" i="48"/>
  <c r="AM35" i="48"/>
  <c r="AL35" i="48"/>
  <c r="AK35" i="48"/>
  <c r="AJ35" i="48"/>
  <c r="AI35" i="48"/>
  <c r="AH35" i="48"/>
  <c r="AG35" i="48"/>
  <c r="AF35" i="48"/>
  <c r="AE35" i="48"/>
  <c r="AD35" i="48"/>
  <c r="AC35" i="48"/>
  <c r="BJ34" i="48"/>
  <c r="BI34" i="48"/>
  <c r="BH34" i="48"/>
  <c r="BG34" i="48"/>
  <c r="BF34" i="48"/>
  <c r="BE34" i="48"/>
  <c r="BD34" i="48"/>
  <c r="BC34" i="48"/>
  <c r="BB34" i="48"/>
  <c r="BA34" i="48"/>
  <c r="AZ34" i="48"/>
  <c r="AY34" i="48"/>
  <c r="AX34" i="48"/>
  <c r="AW34" i="48"/>
  <c r="AV34" i="48"/>
  <c r="AU34" i="48"/>
  <c r="AT34" i="48"/>
  <c r="AS34" i="48"/>
  <c r="AR34" i="48"/>
  <c r="AQ34" i="48"/>
  <c r="AP34" i="48"/>
  <c r="AO34" i="48"/>
  <c r="AN34" i="48"/>
  <c r="AM34" i="48"/>
  <c r="AL34" i="48"/>
  <c r="AK34" i="48"/>
  <c r="AJ34" i="48"/>
  <c r="AI34" i="48"/>
  <c r="AH34" i="48"/>
  <c r="AG34" i="48"/>
  <c r="AF34" i="48"/>
  <c r="AE34" i="48"/>
  <c r="AD34" i="48"/>
  <c r="AC34" i="48"/>
  <c r="BJ33" i="48"/>
  <c r="BI33" i="48"/>
  <c r="BH33" i="48"/>
  <c r="BG33" i="48"/>
  <c r="BF33" i="48"/>
  <c r="BE33" i="48"/>
  <c r="BD33" i="48"/>
  <c r="BC33" i="48"/>
  <c r="BB33" i="48"/>
  <c r="BA33" i="48"/>
  <c r="AZ33" i="48"/>
  <c r="AY33" i="48"/>
  <c r="AX33" i="48"/>
  <c r="AW33" i="48"/>
  <c r="AV33" i="48"/>
  <c r="AU33" i="48"/>
  <c r="AT33" i="48"/>
  <c r="AS33" i="48"/>
  <c r="AR33" i="48"/>
  <c r="AQ33" i="48"/>
  <c r="AP33" i="48"/>
  <c r="AO33" i="48"/>
  <c r="AN33" i="48"/>
  <c r="AM33" i="48"/>
  <c r="AL33" i="48"/>
  <c r="AK33" i="48"/>
  <c r="AJ33" i="48"/>
  <c r="AI33" i="48"/>
  <c r="AH33" i="48"/>
  <c r="AG33" i="48"/>
  <c r="AF33" i="48"/>
  <c r="AE33" i="48"/>
  <c r="AD33" i="48"/>
  <c r="AC33" i="48"/>
  <c r="BJ32" i="48"/>
  <c r="BI32" i="48"/>
  <c r="BH32" i="48"/>
  <c r="BG32" i="48"/>
  <c r="BF32" i="48"/>
  <c r="BE32" i="48"/>
  <c r="BD32" i="48"/>
  <c r="BC32" i="48"/>
  <c r="BB32" i="48"/>
  <c r="BA32" i="48"/>
  <c r="AZ32" i="48"/>
  <c r="AY32" i="48"/>
  <c r="AX32" i="48"/>
  <c r="AW32" i="48"/>
  <c r="AV32" i="48"/>
  <c r="AU32" i="48"/>
  <c r="AT32" i="48"/>
  <c r="AS32" i="48"/>
  <c r="AR32" i="48"/>
  <c r="AQ32" i="48"/>
  <c r="AP32" i="48"/>
  <c r="AO32" i="48"/>
  <c r="AN32" i="48"/>
  <c r="AM32" i="48"/>
  <c r="AL32" i="48"/>
  <c r="AK32" i="48"/>
  <c r="AJ32" i="48"/>
  <c r="AI32" i="48"/>
  <c r="AH32" i="48"/>
  <c r="AG32" i="48"/>
  <c r="AF32" i="48"/>
  <c r="AE32" i="48"/>
  <c r="AD32" i="48"/>
  <c r="AC32" i="48"/>
  <c r="BJ31" i="48"/>
  <c r="BI31" i="48"/>
  <c r="BH31" i="48"/>
  <c r="BG31" i="48"/>
  <c r="BF31" i="48"/>
  <c r="BE31" i="48"/>
  <c r="BD31" i="48"/>
  <c r="BC31" i="48"/>
  <c r="BB31" i="48"/>
  <c r="BA31" i="48"/>
  <c r="AZ31" i="48"/>
  <c r="AY31" i="48"/>
  <c r="AX31" i="48"/>
  <c r="AW31" i="48"/>
  <c r="AV31" i="48"/>
  <c r="AU31" i="48"/>
  <c r="AT31" i="48"/>
  <c r="AS31" i="48"/>
  <c r="AR31" i="48"/>
  <c r="AQ31" i="48"/>
  <c r="AP31" i="48"/>
  <c r="AO31" i="48"/>
  <c r="AN31" i="48"/>
  <c r="AM31" i="48"/>
  <c r="AL31" i="48"/>
  <c r="AK31" i="48"/>
  <c r="AJ31" i="48"/>
  <c r="AI31" i="48"/>
  <c r="AH31" i="48"/>
  <c r="AG31" i="48"/>
  <c r="AF31" i="48"/>
  <c r="AE31" i="48"/>
  <c r="AD31" i="48"/>
  <c r="AC31" i="48"/>
  <c r="AD29" i="48"/>
  <c r="AC29" i="48"/>
  <c r="A29" i="48"/>
  <c r="AD28" i="48"/>
  <c r="AC28" i="48"/>
  <c r="A28" i="48"/>
  <c r="AD27" i="48"/>
  <c r="AC27" i="48"/>
  <c r="A27" i="48"/>
  <c r="AD26" i="48"/>
  <c r="AC26" i="48"/>
  <c r="A26" i="48"/>
  <c r="AD25" i="48"/>
  <c r="AC25" i="48"/>
  <c r="A25" i="48"/>
  <c r="AD24" i="48"/>
  <c r="AC24" i="48"/>
  <c r="A24" i="48"/>
  <c r="AD23" i="48"/>
  <c r="AC23" i="48"/>
  <c r="A23" i="48"/>
  <c r="AD22" i="48"/>
  <c r="AC22" i="48"/>
  <c r="A22" i="48"/>
  <c r="AD21" i="48"/>
  <c r="AC21" i="48"/>
  <c r="A21" i="48"/>
  <c r="AD20" i="48"/>
  <c r="AC20" i="48"/>
  <c r="Y20" i="48"/>
  <c r="A20" i="48"/>
  <c r="AD19" i="48"/>
  <c r="AC19" i="48"/>
  <c r="A19" i="48"/>
  <c r="AD18" i="48"/>
  <c r="AC18" i="48"/>
  <c r="A18" i="48"/>
  <c r="AD17" i="48"/>
  <c r="AC17" i="48"/>
  <c r="A17" i="48"/>
  <c r="AD16" i="48"/>
  <c r="AC16" i="48"/>
  <c r="A16" i="48"/>
  <c r="BJ44" i="47"/>
  <c r="BI44" i="47"/>
  <c r="BH44" i="47"/>
  <c r="BG44" i="47"/>
  <c r="BF44" i="47"/>
  <c r="BE44" i="47"/>
  <c r="BD44" i="47"/>
  <c r="BC44" i="47"/>
  <c r="BB44" i="47"/>
  <c r="BA44" i="47"/>
  <c r="AZ44" i="47"/>
  <c r="AY44" i="47"/>
  <c r="AX44" i="47"/>
  <c r="AW44" i="47"/>
  <c r="AV44" i="47"/>
  <c r="AU44" i="47"/>
  <c r="AT44" i="47"/>
  <c r="AS44" i="47"/>
  <c r="AR44" i="47"/>
  <c r="AQ44" i="47"/>
  <c r="AP44" i="47"/>
  <c r="AO44" i="47"/>
  <c r="AN44" i="47"/>
  <c r="AM44" i="47"/>
  <c r="AL44" i="47"/>
  <c r="AK44" i="47"/>
  <c r="AJ44" i="47"/>
  <c r="AI44" i="47"/>
  <c r="AH44" i="47"/>
  <c r="AG44" i="47"/>
  <c r="AF44" i="47"/>
  <c r="AE44" i="47"/>
  <c r="AD44" i="47"/>
  <c r="AC44" i="47"/>
  <c r="BJ43" i="47"/>
  <c r="BI43" i="47"/>
  <c r="BH43" i="47"/>
  <c r="BG43" i="47"/>
  <c r="BF43" i="47"/>
  <c r="BE43" i="47"/>
  <c r="BD43" i="47"/>
  <c r="BC43" i="47"/>
  <c r="BB43" i="47"/>
  <c r="BA43" i="47"/>
  <c r="AZ43" i="47"/>
  <c r="AY43" i="47"/>
  <c r="AX43" i="47"/>
  <c r="AW43" i="47"/>
  <c r="AV43" i="47"/>
  <c r="AU43" i="47"/>
  <c r="AT43" i="47"/>
  <c r="AS43" i="47"/>
  <c r="AR43" i="47"/>
  <c r="AQ43" i="47"/>
  <c r="AP43" i="47"/>
  <c r="AO43" i="47"/>
  <c r="AN43" i="47"/>
  <c r="AM43" i="47"/>
  <c r="AL43" i="47"/>
  <c r="AK43" i="47"/>
  <c r="AJ43" i="47"/>
  <c r="AI43" i="47"/>
  <c r="AH43" i="47"/>
  <c r="AG43" i="47"/>
  <c r="AF43" i="47"/>
  <c r="AE43" i="47"/>
  <c r="AD43" i="47"/>
  <c r="AC43" i="47"/>
  <c r="BJ42" i="47"/>
  <c r="BI42" i="47"/>
  <c r="BH42" i="47"/>
  <c r="BG42" i="47"/>
  <c r="BF42" i="47"/>
  <c r="BE42" i="47"/>
  <c r="BD42" i="47"/>
  <c r="BC42" i="47"/>
  <c r="BB42" i="47"/>
  <c r="BA42" i="47"/>
  <c r="AZ42" i="47"/>
  <c r="AY42" i="47"/>
  <c r="AX42" i="47"/>
  <c r="AW42" i="47"/>
  <c r="AV42" i="47"/>
  <c r="AU42" i="47"/>
  <c r="AT42" i="47"/>
  <c r="AS42" i="47"/>
  <c r="AR42" i="47"/>
  <c r="AQ42" i="47"/>
  <c r="AP42" i="47"/>
  <c r="AO42" i="47"/>
  <c r="AN42" i="47"/>
  <c r="AM42" i="47"/>
  <c r="AL42" i="47"/>
  <c r="AK42" i="47"/>
  <c r="AJ42" i="47"/>
  <c r="AI42" i="47"/>
  <c r="AH42" i="47"/>
  <c r="AG42" i="47"/>
  <c r="AF42" i="47"/>
  <c r="AE42" i="47"/>
  <c r="AD42" i="47"/>
  <c r="AC42" i="47"/>
  <c r="BJ41" i="47"/>
  <c r="BI41" i="47"/>
  <c r="BH41" i="47"/>
  <c r="BG41" i="47"/>
  <c r="BF41" i="47"/>
  <c r="BE41" i="47"/>
  <c r="BD41" i="47"/>
  <c r="BC41" i="47"/>
  <c r="BB41" i="47"/>
  <c r="BA41" i="47"/>
  <c r="AZ41" i="47"/>
  <c r="AY41" i="47"/>
  <c r="AX41" i="47"/>
  <c r="AW41" i="47"/>
  <c r="AV41" i="47"/>
  <c r="AU41" i="47"/>
  <c r="AT41" i="47"/>
  <c r="AS41" i="47"/>
  <c r="AR41" i="47"/>
  <c r="AQ41" i="47"/>
  <c r="AP41" i="47"/>
  <c r="AO41" i="47"/>
  <c r="AN41" i="47"/>
  <c r="AM41" i="47"/>
  <c r="AL41" i="47"/>
  <c r="AK41" i="47"/>
  <c r="AJ41" i="47"/>
  <c r="AI41" i="47"/>
  <c r="AH41" i="47"/>
  <c r="AG41" i="47"/>
  <c r="AF41" i="47"/>
  <c r="AE41" i="47"/>
  <c r="AD41" i="47"/>
  <c r="AC41" i="47"/>
  <c r="BJ40" i="47"/>
  <c r="BI40" i="47"/>
  <c r="BH40" i="47"/>
  <c r="BG40" i="47"/>
  <c r="BF40" i="47"/>
  <c r="BE40" i="47"/>
  <c r="BD40" i="47"/>
  <c r="BC40" i="47"/>
  <c r="BB40" i="47"/>
  <c r="BA40" i="47"/>
  <c r="AZ40" i="47"/>
  <c r="AY40" i="47"/>
  <c r="AX40" i="47"/>
  <c r="AW40" i="47"/>
  <c r="AV40" i="47"/>
  <c r="AU40" i="47"/>
  <c r="AT40" i="47"/>
  <c r="AS40" i="47"/>
  <c r="AR40" i="47"/>
  <c r="AQ40" i="47"/>
  <c r="AP40" i="47"/>
  <c r="AO40" i="47"/>
  <c r="AN40" i="47"/>
  <c r="AM40" i="47"/>
  <c r="AL40" i="47"/>
  <c r="AK40" i="47"/>
  <c r="AJ40" i="47"/>
  <c r="AI40" i="47"/>
  <c r="AH40" i="47"/>
  <c r="AG40" i="47"/>
  <c r="AF40" i="47"/>
  <c r="AE40" i="47"/>
  <c r="AD40" i="47"/>
  <c r="AC40" i="47"/>
  <c r="BJ39" i="47"/>
  <c r="BI39" i="47"/>
  <c r="BH39" i="47"/>
  <c r="BG39" i="47"/>
  <c r="BF39" i="47"/>
  <c r="BE39" i="47"/>
  <c r="BD39" i="47"/>
  <c r="BC39" i="47"/>
  <c r="BB39" i="47"/>
  <c r="BA39" i="47"/>
  <c r="AZ39" i="47"/>
  <c r="AY39" i="47"/>
  <c r="AX39" i="47"/>
  <c r="AW39" i="47"/>
  <c r="AV39" i="47"/>
  <c r="AU39" i="47"/>
  <c r="AT39" i="47"/>
  <c r="AS39" i="47"/>
  <c r="AR39" i="47"/>
  <c r="AQ39" i="47"/>
  <c r="AP39" i="47"/>
  <c r="AO39" i="47"/>
  <c r="AN39" i="47"/>
  <c r="AM39" i="47"/>
  <c r="AL39" i="47"/>
  <c r="AK39" i="47"/>
  <c r="AJ39" i="47"/>
  <c r="AI39" i="47"/>
  <c r="AH39" i="47"/>
  <c r="AG39" i="47"/>
  <c r="AF39" i="47"/>
  <c r="AE39" i="47"/>
  <c r="AD39" i="47"/>
  <c r="AC39" i="47"/>
  <c r="BJ38" i="47"/>
  <c r="BI38" i="47"/>
  <c r="BH38" i="47"/>
  <c r="BG38" i="47"/>
  <c r="BF38" i="47"/>
  <c r="BE38" i="47"/>
  <c r="BD38" i="47"/>
  <c r="BC38" i="47"/>
  <c r="BB38" i="47"/>
  <c r="BA38" i="47"/>
  <c r="AZ38" i="47"/>
  <c r="AY38" i="47"/>
  <c r="AX38" i="47"/>
  <c r="AW38" i="47"/>
  <c r="AV38" i="47"/>
  <c r="AU38" i="47"/>
  <c r="AT38" i="47"/>
  <c r="AS38" i="47"/>
  <c r="AR38" i="47"/>
  <c r="AQ38" i="47"/>
  <c r="AP38" i="47"/>
  <c r="AO38" i="47"/>
  <c r="AN38" i="47"/>
  <c r="AM38" i="47"/>
  <c r="AL38" i="47"/>
  <c r="AK38" i="47"/>
  <c r="AJ38" i="47"/>
  <c r="AI38" i="47"/>
  <c r="AH38" i="47"/>
  <c r="AG38" i="47"/>
  <c r="AF38" i="47"/>
  <c r="AE38" i="47"/>
  <c r="AD38" i="47"/>
  <c r="AC38" i="47"/>
  <c r="BJ37" i="47"/>
  <c r="BI37" i="47"/>
  <c r="BH37" i="47"/>
  <c r="BG37" i="47"/>
  <c r="BF37" i="47"/>
  <c r="BE37" i="47"/>
  <c r="BD37" i="47"/>
  <c r="BC37" i="47"/>
  <c r="BB37" i="47"/>
  <c r="BA37" i="47"/>
  <c r="AZ37" i="47"/>
  <c r="AY37" i="47"/>
  <c r="AX37" i="47"/>
  <c r="AW37" i="47"/>
  <c r="AV37" i="47"/>
  <c r="AU37" i="47"/>
  <c r="AT37" i="47"/>
  <c r="AS37" i="47"/>
  <c r="AR37" i="47"/>
  <c r="AQ37" i="47"/>
  <c r="AP37" i="47"/>
  <c r="AO37" i="47"/>
  <c r="AN37" i="47"/>
  <c r="AM37" i="47"/>
  <c r="AL37" i="47"/>
  <c r="AK37" i="47"/>
  <c r="AJ37" i="47"/>
  <c r="AI37" i="47"/>
  <c r="AH37" i="47"/>
  <c r="AG37" i="47"/>
  <c r="AF37" i="47"/>
  <c r="AE37" i="47"/>
  <c r="AD37" i="47"/>
  <c r="AC37" i="47"/>
  <c r="BJ36" i="47"/>
  <c r="BI36" i="47"/>
  <c r="BH36" i="47"/>
  <c r="BG36" i="47"/>
  <c r="BF36" i="47"/>
  <c r="BE36" i="47"/>
  <c r="BD36" i="47"/>
  <c r="BC36" i="47"/>
  <c r="BB36" i="47"/>
  <c r="BA36" i="47"/>
  <c r="AZ36" i="47"/>
  <c r="AY36" i="47"/>
  <c r="AX36" i="47"/>
  <c r="AW36" i="47"/>
  <c r="AV36" i="47"/>
  <c r="AU36" i="47"/>
  <c r="AT36" i="47"/>
  <c r="AS36" i="47"/>
  <c r="AR36" i="47"/>
  <c r="AQ36" i="47"/>
  <c r="AP36" i="47"/>
  <c r="AO36" i="47"/>
  <c r="AN36" i="47"/>
  <c r="AM36" i="47"/>
  <c r="AL36" i="47"/>
  <c r="AK36" i="47"/>
  <c r="AJ36" i="47"/>
  <c r="AI36" i="47"/>
  <c r="AH36" i="47"/>
  <c r="AG36" i="47"/>
  <c r="AF36" i="47"/>
  <c r="AE36" i="47"/>
  <c r="AD36" i="47"/>
  <c r="AC36" i="47"/>
  <c r="BJ35" i="47"/>
  <c r="BI35" i="47"/>
  <c r="BH35" i="47"/>
  <c r="BG35" i="47"/>
  <c r="BF35" i="47"/>
  <c r="BE35" i="47"/>
  <c r="BD35" i="47"/>
  <c r="BC35" i="47"/>
  <c r="BB35" i="47"/>
  <c r="BA35" i="47"/>
  <c r="AZ35" i="47"/>
  <c r="AY35" i="47"/>
  <c r="AX35" i="47"/>
  <c r="AW35" i="47"/>
  <c r="AV35" i="47"/>
  <c r="AU35" i="47"/>
  <c r="AT35" i="47"/>
  <c r="AS35" i="47"/>
  <c r="AR35" i="47"/>
  <c r="AQ35" i="47"/>
  <c r="AP35" i="47"/>
  <c r="AO35" i="47"/>
  <c r="AN35" i="47"/>
  <c r="AM35" i="47"/>
  <c r="AL35" i="47"/>
  <c r="AK35" i="47"/>
  <c r="AJ35" i="47"/>
  <c r="AI35" i="47"/>
  <c r="AH35" i="47"/>
  <c r="AG35" i="47"/>
  <c r="AF35" i="47"/>
  <c r="AE35" i="47"/>
  <c r="AD35" i="47"/>
  <c r="AC35" i="47"/>
  <c r="BJ34" i="47"/>
  <c r="BI34" i="47"/>
  <c r="BH34" i="47"/>
  <c r="BG34" i="47"/>
  <c r="BF34" i="47"/>
  <c r="BE34" i="47"/>
  <c r="BD34" i="47"/>
  <c r="BC34" i="47"/>
  <c r="BB34" i="47"/>
  <c r="BA34" i="47"/>
  <c r="AZ34" i="47"/>
  <c r="AY34" i="47"/>
  <c r="AX34" i="47"/>
  <c r="AW34" i="47"/>
  <c r="AV34" i="47"/>
  <c r="AU34" i="47"/>
  <c r="AT34" i="47"/>
  <c r="AS34" i="47"/>
  <c r="AR34" i="47"/>
  <c r="AQ34" i="47"/>
  <c r="AP34" i="47"/>
  <c r="AO34" i="47"/>
  <c r="AN34" i="47"/>
  <c r="AM34" i="47"/>
  <c r="AL34" i="47"/>
  <c r="AK34" i="47"/>
  <c r="AJ34" i="47"/>
  <c r="AI34" i="47"/>
  <c r="AH34" i="47"/>
  <c r="AG34" i="47"/>
  <c r="AF34" i="47"/>
  <c r="AE34" i="47"/>
  <c r="AD34" i="47"/>
  <c r="AC34" i="47"/>
  <c r="BJ33" i="47"/>
  <c r="BI33" i="47"/>
  <c r="BH33" i="47"/>
  <c r="BG33" i="47"/>
  <c r="BF33" i="47"/>
  <c r="BE33" i="47"/>
  <c r="BD33" i="47"/>
  <c r="BC33" i="47"/>
  <c r="BB33" i="47"/>
  <c r="BA33" i="47"/>
  <c r="AZ33" i="47"/>
  <c r="AY33" i="47"/>
  <c r="AX33" i="47"/>
  <c r="AW33" i="47"/>
  <c r="AV33" i="47"/>
  <c r="AU33" i="47"/>
  <c r="AT33" i="47"/>
  <c r="AS33" i="47"/>
  <c r="AR33" i="47"/>
  <c r="AQ33" i="47"/>
  <c r="AP33" i="47"/>
  <c r="AO33" i="47"/>
  <c r="AN33" i="47"/>
  <c r="AM33" i="47"/>
  <c r="AL33" i="47"/>
  <c r="AK33" i="47"/>
  <c r="AJ33" i="47"/>
  <c r="AI33" i="47"/>
  <c r="AH33" i="47"/>
  <c r="AG33" i="47"/>
  <c r="AF33" i="47"/>
  <c r="AE33" i="47"/>
  <c r="AD33" i="47"/>
  <c r="AC33" i="47"/>
  <c r="BJ32" i="47"/>
  <c r="BI32" i="47"/>
  <c r="BH32" i="47"/>
  <c r="BG32" i="47"/>
  <c r="BF32" i="47"/>
  <c r="BE32" i="47"/>
  <c r="BD32" i="47"/>
  <c r="BC32" i="47"/>
  <c r="BB32" i="47"/>
  <c r="BA32" i="47"/>
  <c r="AZ32" i="47"/>
  <c r="AY32" i="47"/>
  <c r="AX32" i="47"/>
  <c r="AW32" i="47"/>
  <c r="AV32" i="47"/>
  <c r="AU32" i="47"/>
  <c r="AT32" i="47"/>
  <c r="AS32" i="47"/>
  <c r="AR32" i="47"/>
  <c r="AQ32" i="47"/>
  <c r="AP32" i="47"/>
  <c r="AO32" i="47"/>
  <c r="AN32" i="47"/>
  <c r="AM32" i="47"/>
  <c r="AL32" i="47"/>
  <c r="AK32" i="47"/>
  <c r="AJ32" i="47"/>
  <c r="AI32" i="47"/>
  <c r="AH32" i="47"/>
  <c r="AG32" i="47"/>
  <c r="AF32" i="47"/>
  <c r="AE32" i="47"/>
  <c r="AD32" i="47"/>
  <c r="AC32" i="47"/>
  <c r="BJ31" i="47"/>
  <c r="BI31" i="47"/>
  <c r="BH31" i="47"/>
  <c r="BG31" i="47"/>
  <c r="BF31" i="47"/>
  <c r="BE31" i="47"/>
  <c r="BD31" i="47"/>
  <c r="BC31" i="47"/>
  <c r="BB31" i="47"/>
  <c r="BA31" i="47"/>
  <c r="AZ31" i="47"/>
  <c r="AY31" i="47"/>
  <c r="AX31" i="47"/>
  <c r="AW31" i="47"/>
  <c r="AV31" i="47"/>
  <c r="AU31" i="47"/>
  <c r="AT31" i="47"/>
  <c r="AS31" i="47"/>
  <c r="AR31" i="47"/>
  <c r="AQ31" i="47"/>
  <c r="AP31" i="47"/>
  <c r="AO31" i="47"/>
  <c r="AN31" i="47"/>
  <c r="AM31" i="47"/>
  <c r="AL31" i="47"/>
  <c r="AK31" i="47"/>
  <c r="AJ31" i="47"/>
  <c r="AI31" i="47"/>
  <c r="AH31" i="47"/>
  <c r="AG31" i="47"/>
  <c r="AF31" i="47"/>
  <c r="AE31" i="47"/>
  <c r="AD31" i="47"/>
  <c r="AC31" i="47"/>
  <c r="AD29" i="47"/>
  <c r="AC29" i="47"/>
  <c r="A29" i="47"/>
  <c r="AD28" i="47"/>
  <c r="AC28" i="47"/>
  <c r="A28" i="47"/>
  <c r="AD27" i="47"/>
  <c r="AC27" i="47"/>
  <c r="A27" i="47"/>
  <c r="AD26" i="47"/>
  <c r="AC26" i="47"/>
  <c r="A26" i="47"/>
  <c r="AD25" i="47"/>
  <c r="AC25" i="47"/>
  <c r="A25" i="47"/>
  <c r="AD24" i="47"/>
  <c r="AC24" i="47"/>
  <c r="A24" i="47"/>
  <c r="AD23" i="47"/>
  <c r="AC23" i="47"/>
  <c r="A23" i="47"/>
  <c r="AD22" i="47"/>
  <c r="AC22" i="47"/>
  <c r="A22" i="47"/>
  <c r="AD21" i="47"/>
  <c r="AC21" i="47"/>
  <c r="A21" i="47"/>
  <c r="AD20" i="47"/>
  <c r="AC20" i="47"/>
  <c r="Y20" i="47"/>
  <c r="A20" i="47"/>
  <c r="AD19" i="47"/>
  <c r="AC19" i="47"/>
  <c r="A19" i="47"/>
  <c r="AD18" i="47"/>
  <c r="AC18" i="47"/>
  <c r="A18" i="47"/>
  <c r="AD17" i="47"/>
  <c r="AC17" i="47"/>
  <c r="A17" i="47"/>
  <c r="AD16" i="47"/>
  <c r="AC16" i="47"/>
  <c r="A16" i="47"/>
  <c r="BJ44" i="46"/>
  <c r="BI44" i="46"/>
  <c r="BH44" i="46"/>
  <c r="BG44" i="46"/>
  <c r="BF44" i="46"/>
  <c r="BE44" i="46"/>
  <c r="BD44" i="46"/>
  <c r="BC44" i="46"/>
  <c r="BB44" i="46"/>
  <c r="BA44" i="46"/>
  <c r="AZ44" i="46"/>
  <c r="AY44" i="46"/>
  <c r="AX44" i="46"/>
  <c r="AW44" i="46"/>
  <c r="AV44" i="46"/>
  <c r="AU44" i="46"/>
  <c r="AT44" i="46"/>
  <c r="AS44" i="46"/>
  <c r="AR44" i="46"/>
  <c r="AQ44" i="46"/>
  <c r="AP44" i="46"/>
  <c r="AO44" i="46"/>
  <c r="AN44" i="46"/>
  <c r="AM44" i="46"/>
  <c r="AL44" i="46"/>
  <c r="AK44" i="46"/>
  <c r="AJ44" i="46"/>
  <c r="AI44" i="46"/>
  <c r="AH44" i="46"/>
  <c r="AG44" i="46"/>
  <c r="AF44" i="46"/>
  <c r="AE44" i="46"/>
  <c r="AD44" i="46"/>
  <c r="AC44" i="46"/>
  <c r="BJ43" i="46"/>
  <c r="BI43" i="46"/>
  <c r="BH43" i="46"/>
  <c r="BG43" i="46"/>
  <c r="BF43" i="46"/>
  <c r="BE43" i="46"/>
  <c r="BD43" i="46"/>
  <c r="BC43" i="46"/>
  <c r="BB43" i="46"/>
  <c r="BA43" i="46"/>
  <c r="AZ43" i="46"/>
  <c r="AY43" i="46"/>
  <c r="AX43" i="46"/>
  <c r="AW43" i="46"/>
  <c r="AV43" i="46"/>
  <c r="AU43" i="46"/>
  <c r="AT43" i="46"/>
  <c r="AS43" i="46"/>
  <c r="AR43" i="46"/>
  <c r="AQ43" i="46"/>
  <c r="AP43" i="46"/>
  <c r="AO43" i="46"/>
  <c r="AN43" i="46"/>
  <c r="AM43" i="46"/>
  <c r="AL43" i="46"/>
  <c r="AK43" i="46"/>
  <c r="AJ43" i="46"/>
  <c r="AI43" i="46"/>
  <c r="AH43" i="46"/>
  <c r="AG43" i="46"/>
  <c r="AF43" i="46"/>
  <c r="AE43" i="46"/>
  <c r="AD43" i="46"/>
  <c r="AC43" i="46"/>
  <c r="BJ42" i="46"/>
  <c r="BI42" i="46"/>
  <c r="BH42" i="46"/>
  <c r="BG42" i="46"/>
  <c r="BF42" i="46"/>
  <c r="BE42" i="46"/>
  <c r="BD42" i="46"/>
  <c r="BC42" i="46"/>
  <c r="BB42" i="46"/>
  <c r="BA42" i="46"/>
  <c r="AZ42" i="46"/>
  <c r="AY42" i="46"/>
  <c r="AX42" i="46"/>
  <c r="AW42" i="46"/>
  <c r="AV42" i="46"/>
  <c r="AU42" i="46"/>
  <c r="AT42" i="46"/>
  <c r="AS42" i="46"/>
  <c r="AR42" i="46"/>
  <c r="AQ42" i="46"/>
  <c r="AP42" i="46"/>
  <c r="AO42" i="46"/>
  <c r="AN42" i="46"/>
  <c r="AM42" i="46"/>
  <c r="AL42" i="46"/>
  <c r="AK42" i="46"/>
  <c r="AJ42" i="46"/>
  <c r="AI42" i="46"/>
  <c r="AH42" i="46"/>
  <c r="AG42" i="46"/>
  <c r="AF42" i="46"/>
  <c r="AE42" i="46"/>
  <c r="AD42" i="46"/>
  <c r="AC42" i="46"/>
  <c r="BJ41" i="46"/>
  <c r="BI41" i="46"/>
  <c r="BH41" i="46"/>
  <c r="BG41" i="46"/>
  <c r="BF41" i="46"/>
  <c r="BE41" i="46"/>
  <c r="BD41" i="46"/>
  <c r="BC41" i="46"/>
  <c r="BB41" i="46"/>
  <c r="BA41" i="46"/>
  <c r="AZ41" i="46"/>
  <c r="AY41" i="46"/>
  <c r="AX41" i="46"/>
  <c r="AW41" i="46"/>
  <c r="AV41" i="46"/>
  <c r="AU41" i="46"/>
  <c r="AT41" i="46"/>
  <c r="AS41" i="46"/>
  <c r="AR41" i="46"/>
  <c r="AQ41" i="46"/>
  <c r="AP41" i="46"/>
  <c r="AO41" i="46"/>
  <c r="AN41" i="46"/>
  <c r="AM41" i="46"/>
  <c r="AL41" i="46"/>
  <c r="AK41" i="46"/>
  <c r="AJ41" i="46"/>
  <c r="AI41" i="46"/>
  <c r="AH41" i="46"/>
  <c r="AG41" i="46"/>
  <c r="AF41" i="46"/>
  <c r="AE41" i="46"/>
  <c r="AD41" i="46"/>
  <c r="AC41" i="46"/>
  <c r="BJ40" i="46"/>
  <c r="BI40" i="46"/>
  <c r="BH40" i="46"/>
  <c r="BG40" i="46"/>
  <c r="BF40" i="46"/>
  <c r="BE40" i="46"/>
  <c r="BD40" i="46"/>
  <c r="BC40" i="46"/>
  <c r="BB40" i="46"/>
  <c r="BA40" i="46"/>
  <c r="AZ40" i="46"/>
  <c r="AY40" i="46"/>
  <c r="AX40" i="46"/>
  <c r="AW40" i="46"/>
  <c r="AV40" i="46"/>
  <c r="AU40" i="46"/>
  <c r="AT40" i="46"/>
  <c r="AS40" i="46"/>
  <c r="AR40" i="46"/>
  <c r="AQ40" i="46"/>
  <c r="AP40" i="46"/>
  <c r="AO40" i="46"/>
  <c r="AN40" i="46"/>
  <c r="AM40" i="46"/>
  <c r="AL40" i="46"/>
  <c r="AK40" i="46"/>
  <c r="AJ40" i="46"/>
  <c r="AI40" i="46"/>
  <c r="AH40" i="46"/>
  <c r="AG40" i="46"/>
  <c r="AF40" i="46"/>
  <c r="AE40" i="46"/>
  <c r="AD40" i="46"/>
  <c r="AC40" i="46"/>
  <c r="BJ39" i="46"/>
  <c r="BI39" i="46"/>
  <c r="BH39" i="46"/>
  <c r="BG39" i="46"/>
  <c r="BF39" i="46"/>
  <c r="BE39" i="46"/>
  <c r="BD39" i="46"/>
  <c r="BC39" i="46"/>
  <c r="BB39" i="46"/>
  <c r="BA39" i="46"/>
  <c r="AZ39" i="46"/>
  <c r="AY39" i="46"/>
  <c r="AX39" i="46"/>
  <c r="AW39" i="46"/>
  <c r="AV39" i="46"/>
  <c r="AU39" i="46"/>
  <c r="AT39" i="46"/>
  <c r="AS39" i="46"/>
  <c r="AR39" i="46"/>
  <c r="AQ39" i="46"/>
  <c r="AP39" i="46"/>
  <c r="AO39" i="46"/>
  <c r="AN39" i="46"/>
  <c r="AM39" i="46"/>
  <c r="AL39" i="46"/>
  <c r="AK39" i="46"/>
  <c r="AJ39" i="46"/>
  <c r="AI39" i="46"/>
  <c r="AH39" i="46"/>
  <c r="AG39" i="46"/>
  <c r="AF39" i="46"/>
  <c r="AE39" i="46"/>
  <c r="AD39" i="46"/>
  <c r="AC39" i="46"/>
  <c r="BJ38" i="46"/>
  <c r="BI38" i="46"/>
  <c r="BH38" i="46"/>
  <c r="BG38" i="46"/>
  <c r="BF38" i="46"/>
  <c r="BE38" i="46"/>
  <c r="BD38" i="46"/>
  <c r="BC38" i="46"/>
  <c r="BB38" i="46"/>
  <c r="BA38" i="46"/>
  <c r="AZ38" i="46"/>
  <c r="AY38" i="46"/>
  <c r="AX38" i="46"/>
  <c r="AW38" i="46"/>
  <c r="AV38" i="46"/>
  <c r="AU38" i="46"/>
  <c r="AT38" i="46"/>
  <c r="AS38" i="46"/>
  <c r="AR38" i="46"/>
  <c r="AQ38" i="46"/>
  <c r="AP38" i="46"/>
  <c r="AO38" i="46"/>
  <c r="AN38" i="46"/>
  <c r="AM38" i="46"/>
  <c r="AL38" i="46"/>
  <c r="AK38" i="46"/>
  <c r="AJ38" i="46"/>
  <c r="AI38" i="46"/>
  <c r="AH38" i="46"/>
  <c r="AG38" i="46"/>
  <c r="AF38" i="46"/>
  <c r="AE38" i="46"/>
  <c r="AD38" i="46"/>
  <c r="AC38" i="46"/>
  <c r="BJ37" i="46"/>
  <c r="BI37" i="46"/>
  <c r="BH37" i="46"/>
  <c r="BG37" i="46"/>
  <c r="BF37" i="46"/>
  <c r="BE37" i="46"/>
  <c r="BD37" i="46"/>
  <c r="BC37" i="46"/>
  <c r="BB37" i="46"/>
  <c r="BA37" i="46"/>
  <c r="AZ37" i="46"/>
  <c r="AY37" i="46"/>
  <c r="AX37" i="46"/>
  <c r="AW37" i="46"/>
  <c r="AV37" i="46"/>
  <c r="AU37" i="46"/>
  <c r="AT37" i="46"/>
  <c r="AS37" i="46"/>
  <c r="AR37" i="46"/>
  <c r="AQ37" i="46"/>
  <c r="AP37" i="46"/>
  <c r="AO37" i="46"/>
  <c r="AN37" i="46"/>
  <c r="AM37" i="46"/>
  <c r="AL37" i="46"/>
  <c r="AK37" i="46"/>
  <c r="AJ37" i="46"/>
  <c r="AI37" i="46"/>
  <c r="AH37" i="46"/>
  <c r="AG37" i="46"/>
  <c r="AF37" i="46"/>
  <c r="AE37" i="46"/>
  <c r="AD37" i="46"/>
  <c r="AC37" i="46"/>
  <c r="BJ36" i="46"/>
  <c r="BI36" i="46"/>
  <c r="BH36" i="46"/>
  <c r="BG36" i="46"/>
  <c r="BF36" i="46"/>
  <c r="BE36" i="46"/>
  <c r="BD36" i="46"/>
  <c r="BC36" i="46"/>
  <c r="BB36" i="46"/>
  <c r="BA36" i="46"/>
  <c r="AZ36" i="46"/>
  <c r="AY36" i="46"/>
  <c r="AX36" i="46"/>
  <c r="AW36" i="46"/>
  <c r="AV36" i="46"/>
  <c r="AU36" i="46"/>
  <c r="AT36" i="46"/>
  <c r="AS36" i="46"/>
  <c r="AR36" i="46"/>
  <c r="AQ36" i="46"/>
  <c r="AP36" i="46"/>
  <c r="AO36" i="46"/>
  <c r="AN36" i="46"/>
  <c r="AM36" i="46"/>
  <c r="AL36" i="46"/>
  <c r="AK36" i="46"/>
  <c r="AJ36" i="46"/>
  <c r="AI36" i="46"/>
  <c r="AH36" i="46"/>
  <c r="AG36" i="46"/>
  <c r="AF36" i="46"/>
  <c r="AE36" i="46"/>
  <c r="AD36" i="46"/>
  <c r="AC36" i="46"/>
  <c r="BJ35" i="46"/>
  <c r="BI35" i="46"/>
  <c r="BH35" i="46"/>
  <c r="BG35" i="46"/>
  <c r="BF35" i="46"/>
  <c r="BE35" i="46"/>
  <c r="BD35" i="46"/>
  <c r="BC35" i="46"/>
  <c r="BB35" i="46"/>
  <c r="BA35" i="46"/>
  <c r="AZ35" i="46"/>
  <c r="AY35" i="46"/>
  <c r="AX35" i="46"/>
  <c r="AW35" i="46"/>
  <c r="AV35" i="46"/>
  <c r="AU35" i="46"/>
  <c r="AT35" i="46"/>
  <c r="AS35" i="46"/>
  <c r="AR35" i="46"/>
  <c r="AQ35" i="46"/>
  <c r="AP35" i="46"/>
  <c r="AO35" i="46"/>
  <c r="AN35" i="46"/>
  <c r="AM35" i="46"/>
  <c r="AL35" i="46"/>
  <c r="AK35" i="46"/>
  <c r="AJ35" i="46"/>
  <c r="AI35" i="46"/>
  <c r="AH35" i="46"/>
  <c r="AG35" i="46"/>
  <c r="AF35" i="46"/>
  <c r="AE35" i="46"/>
  <c r="AD35" i="46"/>
  <c r="AC35" i="46"/>
  <c r="BJ34" i="46"/>
  <c r="BI34" i="46"/>
  <c r="BH34" i="46"/>
  <c r="BG34" i="46"/>
  <c r="BF34" i="46"/>
  <c r="BE34" i="46"/>
  <c r="BD34" i="46"/>
  <c r="BC34" i="46"/>
  <c r="BB34" i="46"/>
  <c r="BA34" i="46"/>
  <c r="AZ34" i="46"/>
  <c r="AY34" i="46"/>
  <c r="AX34" i="46"/>
  <c r="AW34" i="46"/>
  <c r="AV34" i="46"/>
  <c r="AU34" i="46"/>
  <c r="AT34" i="46"/>
  <c r="AS34" i="46"/>
  <c r="AR34" i="46"/>
  <c r="AQ34" i="46"/>
  <c r="AP34" i="46"/>
  <c r="AO34" i="46"/>
  <c r="AN34" i="46"/>
  <c r="AM34" i="46"/>
  <c r="AL34" i="46"/>
  <c r="AK34" i="46"/>
  <c r="AJ34" i="46"/>
  <c r="AI34" i="46"/>
  <c r="AH34" i="46"/>
  <c r="AG34" i="46"/>
  <c r="AF34" i="46"/>
  <c r="AE34" i="46"/>
  <c r="AD34" i="46"/>
  <c r="AC34" i="46"/>
  <c r="BJ33" i="46"/>
  <c r="BI33" i="46"/>
  <c r="BH33" i="46"/>
  <c r="BG33" i="46"/>
  <c r="BF33" i="46"/>
  <c r="BE33" i="46"/>
  <c r="BD33" i="46"/>
  <c r="BC33" i="46"/>
  <c r="BB33" i="46"/>
  <c r="BA33" i="46"/>
  <c r="AZ33" i="46"/>
  <c r="AY33" i="46"/>
  <c r="AX33" i="46"/>
  <c r="AW33" i="46"/>
  <c r="AV33" i="46"/>
  <c r="AU33" i="46"/>
  <c r="AT33" i="46"/>
  <c r="AS33" i="46"/>
  <c r="AR33" i="46"/>
  <c r="AQ33" i="46"/>
  <c r="AP33" i="46"/>
  <c r="AO33" i="46"/>
  <c r="AN33" i="46"/>
  <c r="AM33" i="46"/>
  <c r="AL33" i="46"/>
  <c r="AK33" i="46"/>
  <c r="AJ33" i="46"/>
  <c r="AI33" i="46"/>
  <c r="AH33" i="46"/>
  <c r="AG33" i="46"/>
  <c r="AF33" i="46"/>
  <c r="AE33" i="46"/>
  <c r="AD33" i="46"/>
  <c r="AC33" i="46"/>
  <c r="BJ32" i="46"/>
  <c r="BI32" i="46"/>
  <c r="BH32" i="46"/>
  <c r="BG32" i="46"/>
  <c r="BF32" i="46"/>
  <c r="BE32" i="46"/>
  <c r="BD32" i="46"/>
  <c r="BC32" i="46"/>
  <c r="BB32" i="46"/>
  <c r="BA32" i="46"/>
  <c r="AZ32" i="46"/>
  <c r="AY32" i="46"/>
  <c r="AX32" i="46"/>
  <c r="AW32" i="46"/>
  <c r="AV32" i="46"/>
  <c r="AU32" i="46"/>
  <c r="AT32" i="46"/>
  <c r="AS32" i="46"/>
  <c r="AR32" i="46"/>
  <c r="AQ32" i="46"/>
  <c r="AP32" i="46"/>
  <c r="AO32" i="46"/>
  <c r="AN32" i="46"/>
  <c r="AM32" i="46"/>
  <c r="AL32" i="46"/>
  <c r="AK32" i="46"/>
  <c r="AJ32" i="46"/>
  <c r="AI32" i="46"/>
  <c r="AH32" i="46"/>
  <c r="AG32" i="46"/>
  <c r="AF32" i="46"/>
  <c r="AE32" i="46"/>
  <c r="AD32" i="46"/>
  <c r="AC32" i="46"/>
  <c r="BJ31" i="46"/>
  <c r="BI31" i="46"/>
  <c r="BH31" i="46"/>
  <c r="BG31" i="46"/>
  <c r="BF31" i="46"/>
  <c r="BE31" i="46"/>
  <c r="BD31" i="46"/>
  <c r="BC31" i="46"/>
  <c r="BB31" i="46"/>
  <c r="BA31" i="46"/>
  <c r="AZ31" i="46"/>
  <c r="AY31" i="46"/>
  <c r="AX31" i="46"/>
  <c r="AW31" i="46"/>
  <c r="AV31" i="46"/>
  <c r="AU31" i="46"/>
  <c r="AT31" i="46"/>
  <c r="AS31" i="46"/>
  <c r="AR31" i="46"/>
  <c r="AQ31" i="46"/>
  <c r="AP31" i="46"/>
  <c r="AO31" i="46"/>
  <c r="AN31" i="46"/>
  <c r="AM31" i="46"/>
  <c r="AL31" i="46"/>
  <c r="AK31" i="46"/>
  <c r="AJ31" i="46"/>
  <c r="AI31" i="46"/>
  <c r="AH31" i="46"/>
  <c r="AG31" i="46"/>
  <c r="AF31" i="46"/>
  <c r="AE31" i="46"/>
  <c r="AD31" i="46"/>
  <c r="AC31" i="46"/>
  <c r="AD29" i="46"/>
  <c r="AC29" i="46"/>
  <c r="A29" i="46"/>
  <c r="AD28" i="46"/>
  <c r="AC28" i="46"/>
  <c r="A28" i="46"/>
  <c r="AD27" i="46"/>
  <c r="AC27" i="46"/>
  <c r="A27" i="46"/>
  <c r="AD26" i="46"/>
  <c r="AC26" i="46"/>
  <c r="A26" i="46"/>
  <c r="AD25" i="46"/>
  <c r="AC25" i="46"/>
  <c r="A25" i="46"/>
  <c r="AD24" i="46"/>
  <c r="AC24" i="46"/>
  <c r="A24" i="46"/>
  <c r="AD23" i="46"/>
  <c r="AC23" i="46"/>
  <c r="A23" i="46"/>
  <c r="AD22" i="46"/>
  <c r="AC22" i="46"/>
  <c r="A22" i="46"/>
  <c r="AD21" i="46"/>
  <c r="AC21" i="46"/>
  <c r="A21" i="46"/>
  <c r="AD20" i="46"/>
  <c r="AC20" i="46"/>
  <c r="Y20" i="46"/>
  <c r="A20" i="46"/>
  <c r="AD19" i="46"/>
  <c r="AC19" i="46"/>
  <c r="A19" i="46"/>
  <c r="AD18" i="46"/>
  <c r="AC18" i="46"/>
  <c r="A18" i="46"/>
  <c r="AD17" i="46"/>
  <c r="AC17" i="46"/>
  <c r="A17" i="46"/>
  <c r="AD16" i="46"/>
  <c r="AC16" i="46"/>
  <c r="A16" i="46"/>
  <c r="BJ44" i="45"/>
  <c r="BI44" i="45"/>
  <c r="BH44" i="45"/>
  <c r="BG44" i="45"/>
  <c r="BF44" i="45"/>
  <c r="BE44" i="45"/>
  <c r="BD44" i="45"/>
  <c r="BC44" i="45"/>
  <c r="BB44" i="45"/>
  <c r="BA44" i="45"/>
  <c r="AZ44" i="45"/>
  <c r="AY44" i="45"/>
  <c r="AX44" i="45"/>
  <c r="AW44" i="45"/>
  <c r="AV44" i="45"/>
  <c r="AU44" i="45"/>
  <c r="AT44" i="45"/>
  <c r="AS44" i="45"/>
  <c r="AR44" i="45"/>
  <c r="AQ44" i="45"/>
  <c r="AP44" i="45"/>
  <c r="AO44" i="45"/>
  <c r="AN44" i="45"/>
  <c r="AM44" i="45"/>
  <c r="AL44" i="45"/>
  <c r="AK44" i="45"/>
  <c r="AJ44" i="45"/>
  <c r="AI44" i="45"/>
  <c r="AH44" i="45"/>
  <c r="AG44" i="45"/>
  <c r="AF44" i="45"/>
  <c r="AE44" i="45"/>
  <c r="AD44" i="45"/>
  <c r="AC44" i="45"/>
  <c r="BJ43" i="45"/>
  <c r="BI43" i="45"/>
  <c r="BH43" i="45"/>
  <c r="BG43" i="45"/>
  <c r="BF43" i="45"/>
  <c r="BE43" i="45"/>
  <c r="BD43" i="45"/>
  <c r="BC43" i="45"/>
  <c r="BB43" i="45"/>
  <c r="BA43" i="45"/>
  <c r="AZ43" i="45"/>
  <c r="AY43" i="45"/>
  <c r="AX43" i="45"/>
  <c r="AW43" i="45"/>
  <c r="AV43" i="45"/>
  <c r="AU43" i="45"/>
  <c r="AT43" i="45"/>
  <c r="AS43" i="45"/>
  <c r="AR43" i="45"/>
  <c r="AQ43" i="45"/>
  <c r="AP43" i="45"/>
  <c r="AO43" i="45"/>
  <c r="AN43" i="45"/>
  <c r="AM43" i="45"/>
  <c r="AL43" i="45"/>
  <c r="AK43" i="45"/>
  <c r="AJ43" i="45"/>
  <c r="AI43" i="45"/>
  <c r="AH43" i="45"/>
  <c r="AG43" i="45"/>
  <c r="AF43" i="45"/>
  <c r="AE43" i="45"/>
  <c r="AD43" i="45"/>
  <c r="AC43" i="45"/>
  <c r="BJ42" i="45"/>
  <c r="BI42" i="45"/>
  <c r="BH42" i="45"/>
  <c r="BG42" i="45"/>
  <c r="BF42" i="45"/>
  <c r="BE42" i="45"/>
  <c r="BD42" i="45"/>
  <c r="BC42" i="45"/>
  <c r="BB42" i="45"/>
  <c r="BA42" i="45"/>
  <c r="AZ42" i="45"/>
  <c r="AY42" i="45"/>
  <c r="AX42" i="45"/>
  <c r="AW42" i="45"/>
  <c r="AV42" i="45"/>
  <c r="AU42" i="45"/>
  <c r="AT42" i="45"/>
  <c r="AS42" i="45"/>
  <c r="AR42" i="45"/>
  <c r="AQ42" i="45"/>
  <c r="AP42" i="45"/>
  <c r="AO42" i="45"/>
  <c r="AN42" i="45"/>
  <c r="AM42" i="45"/>
  <c r="AL42" i="45"/>
  <c r="AK42" i="45"/>
  <c r="AJ42" i="45"/>
  <c r="AI42" i="45"/>
  <c r="AH42" i="45"/>
  <c r="AG42" i="45"/>
  <c r="AF42" i="45"/>
  <c r="AE42" i="45"/>
  <c r="AD42" i="45"/>
  <c r="AC42" i="45"/>
  <c r="BJ41" i="45"/>
  <c r="BI41" i="45"/>
  <c r="BH41" i="45"/>
  <c r="BG41" i="45"/>
  <c r="BF41" i="45"/>
  <c r="BE41" i="45"/>
  <c r="BD41" i="45"/>
  <c r="BC41" i="45"/>
  <c r="BB41" i="45"/>
  <c r="BA41" i="45"/>
  <c r="AZ41" i="45"/>
  <c r="AY41" i="45"/>
  <c r="AX41" i="45"/>
  <c r="AW41" i="45"/>
  <c r="AV41" i="45"/>
  <c r="AU41" i="45"/>
  <c r="AT41" i="45"/>
  <c r="AS41" i="45"/>
  <c r="AR41" i="45"/>
  <c r="AQ41" i="45"/>
  <c r="AP41" i="45"/>
  <c r="AO41" i="45"/>
  <c r="AN41" i="45"/>
  <c r="AM41" i="45"/>
  <c r="AL41" i="45"/>
  <c r="AK41" i="45"/>
  <c r="AJ41" i="45"/>
  <c r="AI41" i="45"/>
  <c r="AH41" i="45"/>
  <c r="AG41" i="45"/>
  <c r="AF41" i="45"/>
  <c r="AE41" i="45"/>
  <c r="AD41" i="45"/>
  <c r="AC41" i="45"/>
  <c r="BJ40" i="45"/>
  <c r="BI40" i="45"/>
  <c r="BH40" i="45"/>
  <c r="BG40" i="45"/>
  <c r="BF40" i="45"/>
  <c r="BE40" i="45"/>
  <c r="BD40" i="45"/>
  <c r="BC40" i="45"/>
  <c r="BB40" i="45"/>
  <c r="BA40" i="45"/>
  <c r="AZ40" i="45"/>
  <c r="AY40" i="45"/>
  <c r="AX40" i="45"/>
  <c r="AW40" i="45"/>
  <c r="AV40" i="45"/>
  <c r="AU40" i="45"/>
  <c r="AT40" i="45"/>
  <c r="AS40" i="45"/>
  <c r="AR40" i="45"/>
  <c r="AQ40" i="45"/>
  <c r="AP40" i="45"/>
  <c r="AO40" i="45"/>
  <c r="AN40" i="45"/>
  <c r="AM40" i="45"/>
  <c r="AL40" i="45"/>
  <c r="AK40" i="45"/>
  <c r="AJ40" i="45"/>
  <c r="AI40" i="45"/>
  <c r="AH40" i="45"/>
  <c r="AG40" i="45"/>
  <c r="AF40" i="45"/>
  <c r="AE40" i="45"/>
  <c r="AD40" i="45"/>
  <c r="AC40" i="45"/>
  <c r="BJ39" i="45"/>
  <c r="BI39" i="45"/>
  <c r="BH39" i="45"/>
  <c r="BG39" i="45"/>
  <c r="BF39" i="45"/>
  <c r="BE39" i="45"/>
  <c r="BD39" i="45"/>
  <c r="BC39" i="45"/>
  <c r="BB39" i="45"/>
  <c r="BA39" i="45"/>
  <c r="AZ39" i="45"/>
  <c r="AY39" i="45"/>
  <c r="AX39" i="45"/>
  <c r="AW39" i="45"/>
  <c r="AV39" i="45"/>
  <c r="AU39" i="45"/>
  <c r="AT39" i="45"/>
  <c r="AS39" i="45"/>
  <c r="AR39" i="45"/>
  <c r="AQ39" i="45"/>
  <c r="AP39" i="45"/>
  <c r="AO39" i="45"/>
  <c r="AN39" i="45"/>
  <c r="AM39" i="45"/>
  <c r="AL39" i="45"/>
  <c r="AK39" i="45"/>
  <c r="AJ39" i="45"/>
  <c r="AI39" i="45"/>
  <c r="AH39" i="45"/>
  <c r="AG39" i="45"/>
  <c r="AF39" i="45"/>
  <c r="AE39" i="45"/>
  <c r="AD39" i="45"/>
  <c r="AC39" i="45"/>
  <c r="BJ38" i="45"/>
  <c r="BI38" i="45"/>
  <c r="BH38" i="45"/>
  <c r="BG38" i="45"/>
  <c r="BF38" i="45"/>
  <c r="BE38" i="45"/>
  <c r="BD38" i="45"/>
  <c r="BC38" i="45"/>
  <c r="BB38" i="45"/>
  <c r="BA38" i="45"/>
  <c r="AZ38" i="45"/>
  <c r="AY38" i="45"/>
  <c r="AX38" i="45"/>
  <c r="AW38" i="45"/>
  <c r="AV38" i="45"/>
  <c r="AU38" i="45"/>
  <c r="AT38" i="45"/>
  <c r="AS38" i="45"/>
  <c r="AR38" i="45"/>
  <c r="AQ38" i="45"/>
  <c r="AP38" i="45"/>
  <c r="AO38" i="45"/>
  <c r="AN38" i="45"/>
  <c r="AM38" i="45"/>
  <c r="AL38" i="45"/>
  <c r="AK38" i="45"/>
  <c r="AJ38" i="45"/>
  <c r="AI38" i="45"/>
  <c r="AH38" i="45"/>
  <c r="AG38" i="45"/>
  <c r="AF38" i="45"/>
  <c r="AE38" i="45"/>
  <c r="AD38" i="45"/>
  <c r="AC38" i="45"/>
  <c r="BJ37" i="45"/>
  <c r="BI37" i="45"/>
  <c r="BH37" i="45"/>
  <c r="BG37" i="45"/>
  <c r="BF37" i="45"/>
  <c r="BE37" i="45"/>
  <c r="BD37" i="45"/>
  <c r="BC37" i="45"/>
  <c r="BB37" i="45"/>
  <c r="BA37" i="45"/>
  <c r="AZ37" i="45"/>
  <c r="AY37" i="45"/>
  <c r="AX37" i="45"/>
  <c r="AW37" i="45"/>
  <c r="AV37" i="45"/>
  <c r="AU37" i="45"/>
  <c r="AT37" i="45"/>
  <c r="AS37" i="45"/>
  <c r="AR37" i="45"/>
  <c r="AQ37" i="45"/>
  <c r="AP37" i="45"/>
  <c r="AO37" i="45"/>
  <c r="AN37" i="45"/>
  <c r="AM37" i="45"/>
  <c r="AL37" i="45"/>
  <c r="AK37" i="45"/>
  <c r="AJ37" i="45"/>
  <c r="AI37" i="45"/>
  <c r="AH37" i="45"/>
  <c r="AG37" i="45"/>
  <c r="AF37" i="45"/>
  <c r="AE37" i="45"/>
  <c r="AD37" i="45"/>
  <c r="AC37" i="45"/>
  <c r="BJ36" i="45"/>
  <c r="BI36" i="45"/>
  <c r="BH36" i="45"/>
  <c r="BG36" i="45"/>
  <c r="BF36" i="45"/>
  <c r="BE36" i="45"/>
  <c r="BD36" i="45"/>
  <c r="BC36" i="45"/>
  <c r="BB36" i="45"/>
  <c r="BA36" i="45"/>
  <c r="AZ36" i="45"/>
  <c r="AY36" i="45"/>
  <c r="AX36" i="45"/>
  <c r="AW36" i="45"/>
  <c r="AV36" i="45"/>
  <c r="AU36" i="45"/>
  <c r="AT36" i="45"/>
  <c r="AS36" i="45"/>
  <c r="AR36" i="45"/>
  <c r="AQ36" i="45"/>
  <c r="AP36" i="45"/>
  <c r="AO36" i="45"/>
  <c r="AN36" i="45"/>
  <c r="AM36" i="45"/>
  <c r="AL36" i="45"/>
  <c r="AK36" i="45"/>
  <c r="AJ36" i="45"/>
  <c r="AI36" i="45"/>
  <c r="AH36" i="45"/>
  <c r="AG36" i="45"/>
  <c r="AF36" i="45"/>
  <c r="AE36" i="45"/>
  <c r="AD36" i="45"/>
  <c r="AC36" i="45"/>
  <c r="BJ35" i="45"/>
  <c r="BI35" i="45"/>
  <c r="BH35" i="45"/>
  <c r="BG35" i="45"/>
  <c r="BF35" i="45"/>
  <c r="BE35" i="45"/>
  <c r="BD35" i="45"/>
  <c r="BC35" i="45"/>
  <c r="BB35" i="45"/>
  <c r="BA35" i="45"/>
  <c r="AZ35" i="45"/>
  <c r="AY35" i="45"/>
  <c r="AX35" i="45"/>
  <c r="AW35" i="45"/>
  <c r="AV35" i="45"/>
  <c r="AU35" i="45"/>
  <c r="AT35" i="45"/>
  <c r="AS35" i="45"/>
  <c r="AR35" i="45"/>
  <c r="AQ35" i="45"/>
  <c r="AP35" i="45"/>
  <c r="AO35" i="45"/>
  <c r="AN35" i="45"/>
  <c r="AM35" i="45"/>
  <c r="AL35" i="45"/>
  <c r="AK35" i="45"/>
  <c r="AJ35" i="45"/>
  <c r="AI35" i="45"/>
  <c r="AH35" i="45"/>
  <c r="AG35" i="45"/>
  <c r="AF35" i="45"/>
  <c r="AE35" i="45"/>
  <c r="AD35" i="45"/>
  <c r="AC35" i="45"/>
  <c r="BJ34" i="45"/>
  <c r="BI34" i="45"/>
  <c r="BH34" i="45"/>
  <c r="BG34" i="45"/>
  <c r="BF34" i="45"/>
  <c r="BE34" i="45"/>
  <c r="BD34" i="45"/>
  <c r="BC34" i="45"/>
  <c r="BB34" i="45"/>
  <c r="BA34" i="45"/>
  <c r="AZ34" i="45"/>
  <c r="AY34" i="45"/>
  <c r="AX34" i="45"/>
  <c r="AW34" i="45"/>
  <c r="AV34" i="45"/>
  <c r="AU34" i="45"/>
  <c r="AT34" i="45"/>
  <c r="AS34" i="45"/>
  <c r="AR34" i="45"/>
  <c r="AQ34" i="45"/>
  <c r="AP34" i="45"/>
  <c r="AO34" i="45"/>
  <c r="AN34" i="45"/>
  <c r="AM34" i="45"/>
  <c r="AL34" i="45"/>
  <c r="AK34" i="45"/>
  <c r="AJ34" i="45"/>
  <c r="AI34" i="45"/>
  <c r="AH34" i="45"/>
  <c r="AG34" i="45"/>
  <c r="AF34" i="45"/>
  <c r="AE34" i="45"/>
  <c r="AD34" i="45"/>
  <c r="AC34" i="45"/>
  <c r="BJ33" i="45"/>
  <c r="BI33" i="45"/>
  <c r="BH33" i="45"/>
  <c r="BG33" i="45"/>
  <c r="BF33" i="45"/>
  <c r="BE33" i="45"/>
  <c r="BD33" i="45"/>
  <c r="BC33" i="45"/>
  <c r="BB33" i="45"/>
  <c r="BA33" i="45"/>
  <c r="AZ33" i="45"/>
  <c r="AY33" i="45"/>
  <c r="AX33" i="45"/>
  <c r="AW33" i="45"/>
  <c r="AV33" i="45"/>
  <c r="AU33" i="45"/>
  <c r="AT33" i="45"/>
  <c r="AS33" i="45"/>
  <c r="AR33" i="45"/>
  <c r="AQ33" i="45"/>
  <c r="AP33" i="45"/>
  <c r="AO33" i="45"/>
  <c r="AN33" i="45"/>
  <c r="AM33" i="45"/>
  <c r="AL33" i="45"/>
  <c r="AK33" i="45"/>
  <c r="AJ33" i="45"/>
  <c r="AI33" i="45"/>
  <c r="AH33" i="45"/>
  <c r="AG33" i="45"/>
  <c r="AF33" i="45"/>
  <c r="AE33" i="45"/>
  <c r="AD33" i="45"/>
  <c r="AC33" i="45"/>
  <c r="BJ32" i="45"/>
  <c r="BI32" i="45"/>
  <c r="BH32" i="45"/>
  <c r="BG32" i="45"/>
  <c r="BF32" i="45"/>
  <c r="BE32" i="45"/>
  <c r="BD32" i="45"/>
  <c r="BC32" i="45"/>
  <c r="BB32" i="45"/>
  <c r="BA32" i="45"/>
  <c r="AZ32" i="45"/>
  <c r="AY32" i="45"/>
  <c r="AX32" i="45"/>
  <c r="AW32" i="45"/>
  <c r="AV32" i="45"/>
  <c r="AU32" i="45"/>
  <c r="AT32" i="45"/>
  <c r="AS32" i="45"/>
  <c r="AR32" i="45"/>
  <c r="AQ32" i="45"/>
  <c r="AP32" i="45"/>
  <c r="AO32" i="45"/>
  <c r="AN32" i="45"/>
  <c r="AM32" i="45"/>
  <c r="AL32" i="45"/>
  <c r="AK32" i="45"/>
  <c r="AJ32" i="45"/>
  <c r="AI32" i="45"/>
  <c r="AH32" i="45"/>
  <c r="AG32" i="45"/>
  <c r="AF32" i="45"/>
  <c r="AE32" i="45"/>
  <c r="AD32" i="45"/>
  <c r="AC32" i="45"/>
  <c r="BJ31" i="45"/>
  <c r="BI31" i="45"/>
  <c r="BH31" i="45"/>
  <c r="BG31" i="45"/>
  <c r="BF31" i="45"/>
  <c r="BE31" i="45"/>
  <c r="BD31" i="45"/>
  <c r="BC31" i="45"/>
  <c r="BB31" i="45"/>
  <c r="BA31" i="45"/>
  <c r="AZ31" i="45"/>
  <c r="AY31" i="45"/>
  <c r="AX31" i="45"/>
  <c r="AW31" i="45"/>
  <c r="AV31" i="45"/>
  <c r="AU31" i="45"/>
  <c r="AT31" i="45"/>
  <c r="AS31" i="45"/>
  <c r="AR31" i="45"/>
  <c r="AQ31" i="45"/>
  <c r="AP31" i="45"/>
  <c r="AO31" i="45"/>
  <c r="AN31" i="45"/>
  <c r="AM31" i="45"/>
  <c r="AL31" i="45"/>
  <c r="AK31" i="45"/>
  <c r="AJ31" i="45"/>
  <c r="AI31" i="45"/>
  <c r="AH31" i="45"/>
  <c r="AG31" i="45"/>
  <c r="AF31" i="45"/>
  <c r="AE31" i="45"/>
  <c r="AD31" i="45"/>
  <c r="AC31" i="45"/>
  <c r="AD29" i="45"/>
  <c r="AC29" i="45"/>
  <c r="A29" i="45"/>
  <c r="AD28" i="45"/>
  <c r="AC28" i="45"/>
  <c r="A28" i="45"/>
  <c r="AD27" i="45"/>
  <c r="AC27" i="45"/>
  <c r="A27" i="45"/>
  <c r="AD26" i="45"/>
  <c r="AC26" i="45"/>
  <c r="A26" i="45"/>
  <c r="AD25" i="45"/>
  <c r="AC25" i="45"/>
  <c r="A25" i="45"/>
  <c r="AD24" i="45"/>
  <c r="AC24" i="45"/>
  <c r="A24" i="45"/>
  <c r="AD23" i="45"/>
  <c r="AC23" i="45"/>
  <c r="A23" i="45"/>
  <c r="AD22" i="45"/>
  <c r="AC22" i="45"/>
  <c r="A22" i="45"/>
  <c r="AD21" i="45"/>
  <c r="AC21" i="45"/>
  <c r="A21" i="45"/>
  <c r="AD20" i="45"/>
  <c r="AC20" i="45"/>
  <c r="Y20" i="45"/>
  <c r="A20" i="45"/>
  <c r="AD19" i="45"/>
  <c r="AC19" i="45"/>
  <c r="A19" i="45"/>
  <c r="AD18" i="45"/>
  <c r="AC18" i="45"/>
  <c r="A18" i="45"/>
  <c r="AD17" i="45"/>
  <c r="AC17" i="45"/>
  <c r="A17" i="45"/>
  <c r="AD16" i="45"/>
  <c r="AC16" i="45"/>
  <c r="A16" i="45"/>
  <c r="BJ44" i="44"/>
  <c r="BI44" i="44"/>
  <c r="BH44" i="44"/>
  <c r="BG44" i="44"/>
  <c r="BF44" i="44"/>
  <c r="BE44" i="44"/>
  <c r="BD44" i="44"/>
  <c r="BC44" i="44"/>
  <c r="BB44" i="44"/>
  <c r="BA44" i="44"/>
  <c r="AZ44" i="44"/>
  <c r="AY44" i="44"/>
  <c r="AX44" i="44"/>
  <c r="AW44" i="44"/>
  <c r="AV44" i="44"/>
  <c r="AU44" i="44"/>
  <c r="AT44" i="44"/>
  <c r="AS44" i="44"/>
  <c r="AR44" i="44"/>
  <c r="AQ44" i="44"/>
  <c r="AP44" i="44"/>
  <c r="AO44" i="44"/>
  <c r="AN44" i="44"/>
  <c r="AM44" i="44"/>
  <c r="AL44" i="44"/>
  <c r="AK44" i="44"/>
  <c r="AJ44" i="44"/>
  <c r="AI44" i="44"/>
  <c r="AH44" i="44"/>
  <c r="AG44" i="44"/>
  <c r="AF44" i="44"/>
  <c r="AE44" i="44"/>
  <c r="AD44" i="44"/>
  <c r="AC44" i="44"/>
  <c r="BJ43" i="44"/>
  <c r="BI43" i="44"/>
  <c r="BH43" i="44"/>
  <c r="BG43" i="44"/>
  <c r="BF43" i="44"/>
  <c r="BE43" i="44"/>
  <c r="BD43" i="44"/>
  <c r="BC43" i="44"/>
  <c r="BB43" i="44"/>
  <c r="BA43" i="44"/>
  <c r="AZ43" i="44"/>
  <c r="AY43" i="44"/>
  <c r="AX43" i="44"/>
  <c r="AW43" i="44"/>
  <c r="AV43" i="44"/>
  <c r="AU43" i="44"/>
  <c r="AT43" i="44"/>
  <c r="AS43" i="44"/>
  <c r="AR43" i="44"/>
  <c r="AQ43" i="44"/>
  <c r="AP43" i="44"/>
  <c r="AO43" i="44"/>
  <c r="AN43" i="44"/>
  <c r="AM43" i="44"/>
  <c r="AL43" i="44"/>
  <c r="AK43" i="44"/>
  <c r="AJ43" i="44"/>
  <c r="AI43" i="44"/>
  <c r="AH43" i="44"/>
  <c r="AG43" i="44"/>
  <c r="AF43" i="44"/>
  <c r="AE43" i="44"/>
  <c r="AD43" i="44"/>
  <c r="AC43" i="44"/>
  <c r="BJ42" i="44"/>
  <c r="BI42" i="44"/>
  <c r="BH42" i="44"/>
  <c r="BG42" i="44"/>
  <c r="BF42" i="44"/>
  <c r="BE42" i="44"/>
  <c r="BD42" i="44"/>
  <c r="BC42" i="44"/>
  <c r="BB42" i="44"/>
  <c r="BA42" i="44"/>
  <c r="AZ42" i="44"/>
  <c r="AY42" i="44"/>
  <c r="AX42" i="44"/>
  <c r="AW42" i="44"/>
  <c r="AV42" i="44"/>
  <c r="AU42" i="44"/>
  <c r="AT42" i="44"/>
  <c r="AS42" i="44"/>
  <c r="AR42" i="44"/>
  <c r="AQ42" i="44"/>
  <c r="AP42" i="44"/>
  <c r="AO42" i="44"/>
  <c r="AN42" i="44"/>
  <c r="AM42" i="44"/>
  <c r="AL42" i="44"/>
  <c r="AK42" i="44"/>
  <c r="AJ42" i="44"/>
  <c r="AI42" i="44"/>
  <c r="AH42" i="44"/>
  <c r="AG42" i="44"/>
  <c r="AF42" i="44"/>
  <c r="AE42" i="44"/>
  <c r="AD42" i="44"/>
  <c r="AC42" i="44"/>
  <c r="BJ41" i="44"/>
  <c r="BI41" i="44"/>
  <c r="BH41" i="44"/>
  <c r="BG41" i="44"/>
  <c r="BF41" i="44"/>
  <c r="BE41" i="44"/>
  <c r="BD41" i="44"/>
  <c r="BC41" i="44"/>
  <c r="BB41" i="44"/>
  <c r="BA41" i="44"/>
  <c r="AZ41" i="44"/>
  <c r="AY41" i="44"/>
  <c r="AX41" i="44"/>
  <c r="AW41" i="44"/>
  <c r="AV41" i="44"/>
  <c r="AU41" i="44"/>
  <c r="AT41" i="44"/>
  <c r="AS41" i="44"/>
  <c r="AR41" i="44"/>
  <c r="AQ41" i="44"/>
  <c r="AP41" i="44"/>
  <c r="AO41" i="44"/>
  <c r="AN41" i="44"/>
  <c r="AM41" i="44"/>
  <c r="AL41" i="44"/>
  <c r="AK41" i="44"/>
  <c r="AJ41" i="44"/>
  <c r="AI41" i="44"/>
  <c r="AH41" i="44"/>
  <c r="AG41" i="44"/>
  <c r="AF41" i="44"/>
  <c r="AE41" i="44"/>
  <c r="AD41" i="44"/>
  <c r="AC41" i="44"/>
  <c r="BJ40" i="44"/>
  <c r="BI40" i="44"/>
  <c r="BH40" i="44"/>
  <c r="BG40" i="44"/>
  <c r="BF40" i="44"/>
  <c r="BE40" i="44"/>
  <c r="BD40" i="44"/>
  <c r="BC40" i="44"/>
  <c r="BB40" i="44"/>
  <c r="BA40" i="44"/>
  <c r="AZ40" i="44"/>
  <c r="AY40" i="44"/>
  <c r="AX40" i="44"/>
  <c r="AW40" i="44"/>
  <c r="AV40" i="44"/>
  <c r="AU40" i="44"/>
  <c r="AT40" i="44"/>
  <c r="AS40" i="44"/>
  <c r="AR40" i="44"/>
  <c r="AQ40" i="44"/>
  <c r="AP40" i="44"/>
  <c r="AO40" i="44"/>
  <c r="AN40" i="44"/>
  <c r="AM40" i="44"/>
  <c r="AL40" i="44"/>
  <c r="AK40" i="44"/>
  <c r="AJ40" i="44"/>
  <c r="AI40" i="44"/>
  <c r="AH40" i="44"/>
  <c r="AG40" i="44"/>
  <c r="AF40" i="44"/>
  <c r="AE40" i="44"/>
  <c r="AD40" i="44"/>
  <c r="AC40" i="44"/>
  <c r="BJ39" i="44"/>
  <c r="BI39" i="44"/>
  <c r="BH39" i="44"/>
  <c r="BG39" i="44"/>
  <c r="BF39" i="44"/>
  <c r="BE39" i="44"/>
  <c r="BD39" i="44"/>
  <c r="BC39" i="44"/>
  <c r="BB39" i="44"/>
  <c r="BA39" i="44"/>
  <c r="AZ39" i="44"/>
  <c r="AY39" i="44"/>
  <c r="AX39" i="44"/>
  <c r="AW39" i="44"/>
  <c r="AV39" i="44"/>
  <c r="AU39" i="44"/>
  <c r="AT39" i="44"/>
  <c r="AS39" i="44"/>
  <c r="AR39" i="44"/>
  <c r="AQ39" i="44"/>
  <c r="AP39" i="44"/>
  <c r="AO39" i="44"/>
  <c r="AN39" i="44"/>
  <c r="AM39" i="44"/>
  <c r="AL39" i="44"/>
  <c r="AK39" i="44"/>
  <c r="AJ39" i="44"/>
  <c r="AI39" i="44"/>
  <c r="AH39" i="44"/>
  <c r="AG39" i="44"/>
  <c r="AF39" i="44"/>
  <c r="AE39" i="44"/>
  <c r="AD39" i="44"/>
  <c r="AC39" i="44"/>
  <c r="BJ38" i="44"/>
  <c r="BI38" i="44"/>
  <c r="BH38" i="44"/>
  <c r="BG38" i="44"/>
  <c r="BF38" i="44"/>
  <c r="BE38" i="44"/>
  <c r="BD38" i="44"/>
  <c r="BC38" i="44"/>
  <c r="BB38" i="44"/>
  <c r="BA38" i="44"/>
  <c r="AZ38" i="44"/>
  <c r="AY38" i="44"/>
  <c r="AX38" i="44"/>
  <c r="AW38" i="44"/>
  <c r="AV38" i="44"/>
  <c r="AU38" i="44"/>
  <c r="AT38" i="44"/>
  <c r="AS38" i="44"/>
  <c r="AR38" i="44"/>
  <c r="AQ38" i="44"/>
  <c r="AP38" i="44"/>
  <c r="AO38" i="44"/>
  <c r="AN38" i="44"/>
  <c r="AM38" i="44"/>
  <c r="AL38" i="44"/>
  <c r="AK38" i="44"/>
  <c r="AJ38" i="44"/>
  <c r="AI38" i="44"/>
  <c r="AH38" i="44"/>
  <c r="AG38" i="44"/>
  <c r="AF38" i="44"/>
  <c r="AE38" i="44"/>
  <c r="AD38" i="44"/>
  <c r="AC38" i="44"/>
  <c r="BJ37" i="44"/>
  <c r="BI37" i="44"/>
  <c r="BH37" i="44"/>
  <c r="BG37" i="44"/>
  <c r="BF37" i="44"/>
  <c r="BE37" i="44"/>
  <c r="BD37" i="44"/>
  <c r="BC37" i="44"/>
  <c r="BB37" i="44"/>
  <c r="BA37" i="44"/>
  <c r="AZ37" i="44"/>
  <c r="AY37" i="44"/>
  <c r="AX37" i="44"/>
  <c r="AW37" i="44"/>
  <c r="AV37" i="44"/>
  <c r="AU37" i="44"/>
  <c r="AT37" i="44"/>
  <c r="AS37" i="44"/>
  <c r="AR37" i="44"/>
  <c r="AQ37" i="44"/>
  <c r="AP37" i="44"/>
  <c r="AO37" i="44"/>
  <c r="AN37" i="44"/>
  <c r="AM37" i="44"/>
  <c r="AL37" i="44"/>
  <c r="AK37" i="44"/>
  <c r="AJ37" i="44"/>
  <c r="AI37" i="44"/>
  <c r="AH37" i="44"/>
  <c r="AG37" i="44"/>
  <c r="AF37" i="44"/>
  <c r="AE37" i="44"/>
  <c r="AD37" i="44"/>
  <c r="AC37" i="44"/>
  <c r="BJ36" i="44"/>
  <c r="BI36" i="44"/>
  <c r="BH36" i="44"/>
  <c r="BG36" i="44"/>
  <c r="BF36" i="44"/>
  <c r="BE36" i="44"/>
  <c r="BD36" i="44"/>
  <c r="BC36" i="44"/>
  <c r="BB36" i="44"/>
  <c r="BA36" i="44"/>
  <c r="AZ36" i="44"/>
  <c r="AY36" i="44"/>
  <c r="AX36" i="44"/>
  <c r="AW36" i="44"/>
  <c r="AV36" i="44"/>
  <c r="AU36" i="44"/>
  <c r="AT36" i="44"/>
  <c r="AS36" i="44"/>
  <c r="AR36" i="44"/>
  <c r="AQ36" i="44"/>
  <c r="AP36" i="44"/>
  <c r="AO36" i="44"/>
  <c r="AN36" i="44"/>
  <c r="AM36" i="44"/>
  <c r="AL36" i="44"/>
  <c r="AK36" i="44"/>
  <c r="AJ36" i="44"/>
  <c r="AI36" i="44"/>
  <c r="AH36" i="44"/>
  <c r="AG36" i="44"/>
  <c r="AF36" i="44"/>
  <c r="AE36" i="44"/>
  <c r="AD36" i="44"/>
  <c r="AC36" i="44"/>
  <c r="BJ35" i="44"/>
  <c r="BI35" i="44"/>
  <c r="BH35" i="44"/>
  <c r="BG35" i="44"/>
  <c r="BF35" i="44"/>
  <c r="BE35" i="44"/>
  <c r="BD35" i="44"/>
  <c r="BC35" i="44"/>
  <c r="BB35" i="44"/>
  <c r="BA35" i="44"/>
  <c r="AZ35" i="44"/>
  <c r="AY35" i="44"/>
  <c r="AX35" i="44"/>
  <c r="AW35" i="44"/>
  <c r="AV35" i="44"/>
  <c r="AU35" i="44"/>
  <c r="AT35" i="44"/>
  <c r="AS35" i="44"/>
  <c r="AR35" i="44"/>
  <c r="AQ35" i="44"/>
  <c r="AP35" i="44"/>
  <c r="AO35" i="44"/>
  <c r="AN35" i="44"/>
  <c r="AM35" i="44"/>
  <c r="AL35" i="44"/>
  <c r="AK35" i="44"/>
  <c r="AJ35" i="44"/>
  <c r="AI35" i="44"/>
  <c r="AH35" i="44"/>
  <c r="AG35" i="44"/>
  <c r="AF35" i="44"/>
  <c r="AE35" i="44"/>
  <c r="AD35" i="44"/>
  <c r="AC35" i="44"/>
  <c r="BJ34" i="44"/>
  <c r="BI34" i="44"/>
  <c r="BH34" i="44"/>
  <c r="BG34" i="44"/>
  <c r="BF34" i="44"/>
  <c r="BE34" i="44"/>
  <c r="BD34" i="44"/>
  <c r="BC34" i="44"/>
  <c r="BB34" i="44"/>
  <c r="BA34" i="44"/>
  <c r="AZ34" i="44"/>
  <c r="AY34" i="44"/>
  <c r="AX34" i="44"/>
  <c r="AW34" i="44"/>
  <c r="AV34" i="44"/>
  <c r="AU34" i="44"/>
  <c r="AT34" i="44"/>
  <c r="AS34" i="44"/>
  <c r="AR34" i="44"/>
  <c r="AQ34" i="44"/>
  <c r="AP34" i="44"/>
  <c r="AO34" i="44"/>
  <c r="AN34" i="44"/>
  <c r="AM34" i="44"/>
  <c r="AL34" i="44"/>
  <c r="AK34" i="44"/>
  <c r="AJ34" i="44"/>
  <c r="AI34" i="44"/>
  <c r="AH34" i="44"/>
  <c r="AG34" i="44"/>
  <c r="AF34" i="44"/>
  <c r="AE34" i="44"/>
  <c r="AD34" i="44"/>
  <c r="AC34" i="44"/>
  <c r="BJ33" i="44"/>
  <c r="BI33" i="44"/>
  <c r="BH33" i="44"/>
  <c r="BG33" i="44"/>
  <c r="BF33" i="44"/>
  <c r="BE33" i="44"/>
  <c r="BD33" i="44"/>
  <c r="BC33" i="44"/>
  <c r="BB33" i="44"/>
  <c r="BA33" i="44"/>
  <c r="AZ33" i="44"/>
  <c r="AY33" i="44"/>
  <c r="AX33" i="44"/>
  <c r="AW33" i="44"/>
  <c r="AV33" i="44"/>
  <c r="AU33" i="44"/>
  <c r="AT33" i="44"/>
  <c r="AS33" i="44"/>
  <c r="AR33" i="44"/>
  <c r="AQ33" i="44"/>
  <c r="AP33" i="44"/>
  <c r="AO33" i="44"/>
  <c r="AN33" i="44"/>
  <c r="AM33" i="44"/>
  <c r="AL33" i="44"/>
  <c r="AK33" i="44"/>
  <c r="AJ33" i="44"/>
  <c r="AI33" i="44"/>
  <c r="AH33" i="44"/>
  <c r="AG33" i="44"/>
  <c r="AF33" i="44"/>
  <c r="AE33" i="44"/>
  <c r="AD33" i="44"/>
  <c r="AC33" i="44"/>
  <c r="BJ32" i="44"/>
  <c r="BI32" i="44"/>
  <c r="BH32" i="44"/>
  <c r="BG32" i="44"/>
  <c r="BF32" i="44"/>
  <c r="BE32" i="44"/>
  <c r="BD32" i="44"/>
  <c r="BC32" i="44"/>
  <c r="BB32" i="44"/>
  <c r="BA32" i="44"/>
  <c r="AZ32" i="44"/>
  <c r="AY32" i="44"/>
  <c r="AX32" i="44"/>
  <c r="AW32" i="44"/>
  <c r="AV32" i="44"/>
  <c r="AU32" i="44"/>
  <c r="AT32" i="44"/>
  <c r="AS32" i="44"/>
  <c r="AR32" i="44"/>
  <c r="AQ32" i="44"/>
  <c r="AP32" i="44"/>
  <c r="AO32" i="44"/>
  <c r="AN32" i="44"/>
  <c r="AM32" i="44"/>
  <c r="AL32" i="44"/>
  <c r="AK32" i="44"/>
  <c r="AJ32" i="44"/>
  <c r="AI32" i="44"/>
  <c r="AH32" i="44"/>
  <c r="AG32" i="44"/>
  <c r="AF32" i="44"/>
  <c r="AE32" i="44"/>
  <c r="AD32" i="44"/>
  <c r="AC32" i="44"/>
  <c r="BJ31" i="44"/>
  <c r="BI31" i="44"/>
  <c r="BH31" i="44"/>
  <c r="BG31" i="44"/>
  <c r="BF31" i="44"/>
  <c r="BE31" i="44"/>
  <c r="BD31" i="44"/>
  <c r="BC31" i="44"/>
  <c r="BB31" i="44"/>
  <c r="BA31" i="44"/>
  <c r="AZ31" i="44"/>
  <c r="AY31" i="44"/>
  <c r="AX31" i="44"/>
  <c r="AW31" i="44"/>
  <c r="AV31" i="44"/>
  <c r="AU31" i="44"/>
  <c r="AT31" i="44"/>
  <c r="AS31" i="44"/>
  <c r="AR31" i="44"/>
  <c r="AQ31" i="44"/>
  <c r="AP31" i="44"/>
  <c r="AO31" i="44"/>
  <c r="AN31" i="44"/>
  <c r="AM31" i="44"/>
  <c r="AL31" i="44"/>
  <c r="AK31" i="44"/>
  <c r="AJ31" i="44"/>
  <c r="AI31" i="44"/>
  <c r="AH31" i="44"/>
  <c r="AG31" i="44"/>
  <c r="AF31" i="44"/>
  <c r="AE31" i="44"/>
  <c r="AD31" i="44"/>
  <c r="AC31" i="44"/>
  <c r="AD29" i="44"/>
  <c r="AC29" i="44"/>
  <c r="A29" i="44"/>
  <c r="AD28" i="44"/>
  <c r="AC28" i="44"/>
  <c r="A28" i="44"/>
  <c r="AD27" i="44"/>
  <c r="AC27" i="44"/>
  <c r="A27" i="44"/>
  <c r="AD26" i="44"/>
  <c r="AC26" i="44"/>
  <c r="A26" i="44"/>
  <c r="AD25" i="44"/>
  <c r="AC25" i="44"/>
  <c r="A25" i="44"/>
  <c r="AD24" i="44"/>
  <c r="AC24" i="44"/>
  <c r="A24" i="44"/>
  <c r="AD23" i="44"/>
  <c r="AC23" i="44"/>
  <c r="A23" i="44"/>
  <c r="AD22" i="44"/>
  <c r="AC22" i="44"/>
  <c r="A22" i="44"/>
  <c r="AD21" i="44"/>
  <c r="AC21" i="44"/>
  <c r="A21" i="44"/>
  <c r="AD20" i="44"/>
  <c r="AC20" i="44"/>
  <c r="Y20" i="44"/>
  <c r="A20" i="44"/>
  <c r="AD19" i="44"/>
  <c r="AC19" i="44"/>
  <c r="A19" i="44"/>
  <c r="AD18" i="44"/>
  <c r="AC18" i="44"/>
  <c r="A18" i="44"/>
  <c r="AD17" i="44"/>
  <c r="AC17" i="44"/>
  <c r="A17" i="44"/>
  <c r="AD16" i="44"/>
  <c r="AC16" i="44"/>
  <c r="A16" i="44"/>
  <c r="BJ44" i="43"/>
  <c r="BI44" i="43"/>
  <c r="BH44" i="43"/>
  <c r="BG44" i="43"/>
  <c r="BF44" i="43"/>
  <c r="BE44" i="43"/>
  <c r="BD44" i="43"/>
  <c r="BC44" i="43"/>
  <c r="BB44" i="43"/>
  <c r="BA44" i="43"/>
  <c r="AZ44" i="43"/>
  <c r="AY44" i="43"/>
  <c r="AX44" i="43"/>
  <c r="AW44" i="43"/>
  <c r="AV44" i="43"/>
  <c r="AU44" i="43"/>
  <c r="AT44" i="43"/>
  <c r="AS44" i="43"/>
  <c r="AR44" i="43"/>
  <c r="AQ44" i="43"/>
  <c r="AP44" i="43"/>
  <c r="AO44" i="43"/>
  <c r="AN44" i="43"/>
  <c r="AM44" i="43"/>
  <c r="AL44" i="43"/>
  <c r="AK44" i="43"/>
  <c r="AJ44" i="43"/>
  <c r="AI44" i="43"/>
  <c r="AH44" i="43"/>
  <c r="AG44" i="43"/>
  <c r="AF44" i="43"/>
  <c r="AE44" i="43"/>
  <c r="AD44" i="43"/>
  <c r="AC44" i="43"/>
  <c r="BJ43" i="43"/>
  <c r="BI43" i="43"/>
  <c r="BH43" i="43"/>
  <c r="BG43" i="43"/>
  <c r="BF43" i="43"/>
  <c r="BE43" i="43"/>
  <c r="BD43" i="43"/>
  <c r="BC43" i="43"/>
  <c r="BB43" i="43"/>
  <c r="BA43" i="43"/>
  <c r="AZ43" i="43"/>
  <c r="AY43" i="43"/>
  <c r="AX43" i="43"/>
  <c r="AW43" i="43"/>
  <c r="AV43" i="43"/>
  <c r="AU43" i="43"/>
  <c r="AT43" i="43"/>
  <c r="AS43" i="43"/>
  <c r="AR43" i="43"/>
  <c r="AQ43" i="43"/>
  <c r="AP43" i="43"/>
  <c r="AO43" i="43"/>
  <c r="AN43" i="43"/>
  <c r="AM43" i="43"/>
  <c r="AL43" i="43"/>
  <c r="AK43" i="43"/>
  <c r="AJ43" i="43"/>
  <c r="AI43" i="43"/>
  <c r="AH43" i="43"/>
  <c r="AG43" i="43"/>
  <c r="AF43" i="43"/>
  <c r="AE43" i="43"/>
  <c r="AD43" i="43"/>
  <c r="AC43" i="43"/>
  <c r="BJ42" i="43"/>
  <c r="BI42" i="43"/>
  <c r="BH42" i="43"/>
  <c r="BG42" i="43"/>
  <c r="BF42" i="43"/>
  <c r="BE42" i="43"/>
  <c r="BD42" i="43"/>
  <c r="BC42" i="43"/>
  <c r="BB42" i="43"/>
  <c r="BA42" i="43"/>
  <c r="AZ42" i="43"/>
  <c r="AY42" i="43"/>
  <c r="AX42" i="43"/>
  <c r="AW42" i="43"/>
  <c r="AV42" i="43"/>
  <c r="AU42" i="43"/>
  <c r="AT42" i="43"/>
  <c r="AS42" i="43"/>
  <c r="AR42" i="43"/>
  <c r="AQ42" i="43"/>
  <c r="AP42" i="43"/>
  <c r="AO42" i="43"/>
  <c r="AN42" i="43"/>
  <c r="AM42" i="43"/>
  <c r="AL42" i="43"/>
  <c r="AK42" i="43"/>
  <c r="AJ42" i="43"/>
  <c r="AI42" i="43"/>
  <c r="AH42" i="43"/>
  <c r="AG42" i="43"/>
  <c r="AF42" i="43"/>
  <c r="AE42" i="43"/>
  <c r="AD42" i="43"/>
  <c r="AC42" i="43"/>
  <c r="BJ41" i="43"/>
  <c r="BI41" i="43"/>
  <c r="BH41" i="43"/>
  <c r="BG41" i="43"/>
  <c r="BF41" i="43"/>
  <c r="BE41" i="43"/>
  <c r="BD41" i="43"/>
  <c r="BC41" i="43"/>
  <c r="BB41" i="43"/>
  <c r="BA41" i="43"/>
  <c r="AZ41" i="43"/>
  <c r="AY41" i="43"/>
  <c r="AX41" i="43"/>
  <c r="AW41" i="43"/>
  <c r="AV41" i="43"/>
  <c r="AU41" i="43"/>
  <c r="AT41" i="43"/>
  <c r="AS41" i="43"/>
  <c r="AR41" i="43"/>
  <c r="AQ41" i="43"/>
  <c r="AP41" i="43"/>
  <c r="AO41" i="43"/>
  <c r="AN41" i="43"/>
  <c r="AM41" i="43"/>
  <c r="AL41" i="43"/>
  <c r="AK41" i="43"/>
  <c r="AJ41" i="43"/>
  <c r="AI41" i="43"/>
  <c r="AH41" i="43"/>
  <c r="AG41" i="43"/>
  <c r="AF41" i="43"/>
  <c r="AE41" i="43"/>
  <c r="AD41" i="43"/>
  <c r="AC41" i="43"/>
  <c r="BJ40" i="43"/>
  <c r="BI40" i="43"/>
  <c r="BH40" i="43"/>
  <c r="BG40" i="43"/>
  <c r="BF40" i="43"/>
  <c r="BE40" i="43"/>
  <c r="BD40" i="43"/>
  <c r="BC40" i="43"/>
  <c r="BB40" i="43"/>
  <c r="BA40" i="43"/>
  <c r="AZ40" i="43"/>
  <c r="AY40" i="43"/>
  <c r="AX40" i="43"/>
  <c r="AW40" i="43"/>
  <c r="AV40" i="43"/>
  <c r="AU40" i="43"/>
  <c r="AT40" i="43"/>
  <c r="AS40" i="43"/>
  <c r="AR40" i="43"/>
  <c r="AQ40" i="43"/>
  <c r="AP40" i="43"/>
  <c r="AO40" i="43"/>
  <c r="AN40" i="43"/>
  <c r="AM40" i="43"/>
  <c r="AL40" i="43"/>
  <c r="AK40" i="43"/>
  <c r="AJ40" i="43"/>
  <c r="AI40" i="43"/>
  <c r="AH40" i="43"/>
  <c r="AG40" i="43"/>
  <c r="AF40" i="43"/>
  <c r="AE40" i="43"/>
  <c r="AD40" i="43"/>
  <c r="AC40" i="43"/>
  <c r="BJ39" i="43"/>
  <c r="BI39" i="43"/>
  <c r="BH39" i="43"/>
  <c r="BG39" i="43"/>
  <c r="BF39" i="43"/>
  <c r="BE39" i="43"/>
  <c r="BD39" i="43"/>
  <c r="BC39" i="43"/>
  <c r="BB39" i="43"/>
  <c r="BA39" i="43"/>
  <c r="AZ39" i="43"/>
  <c r="AY39" i="43"/>
  <c r="AX39" i="43"/>
  <c r="AW39" i="43"/>
  <c r="AV39" i="43"/>
  <c r="AU39" i="43"/>
  <c r="AT39" i="43"/>
  <c r="AS39" i="43"/>
  <c r="AR39" i="43"/>
  <c r="AQ39" i="43"/>
  <c r="AP39" i="43"/>
  <c r="AO39" i="43"/>
  <c r="AN39" i="43"/>
  <c r="AM39" i="43"/>
  <c r="AL39" i="43"/>
  <c r="AK39" i="43"/>
  <c r="AJ39" i="43"/>
  <c r="AI39" i="43"/>
  <c r="AH39" i="43"/>
  <c r="AG39" i="43"/>
  <c r="AF39" i="43"/>
  <c r="AE39" i="43"/>
  <c r="AD39" i="43"/>
  <c r="AC39" i="43"/>
  <c r="BJ38" i="43"/>
  <c r="BI38" i="43"/>
  <c r="BH38" i="43"/>
  <c r="BG38" i="43"/>
  <c r="BF38" i="43"/>
  <c r="BE38" i="43"/>
  <c r="BD38" i="43"/>
  <c r="BC38" i="43"/>
  <c r="BB38" i="43"/>
  <c r="BA38" i="43"/>
  <c r="AZ38" i="43"/>
  <c r="AY38" i="43"/>
  <c r="AX38" i="43"/>
  <c r="AW38" i="43"/>
  <c r="AV38" i="43"/>
  <c r="AU38" i="43"/>
  <c r="AT38" i="43"/>
  <c r="AS38" i="43"/>
  <c r="AR38" i="43"/>
  <c r="AQ38" i="43"/>
  <c r="AP38" i="43"/>
  <c r="AO38" i="43"/>
  <c r="AN38" i="43"/>
  <c r="AM38" i="43"/>
  <c r="AL38" i="43"/>
  <c r="AK38" i="43"/>
  <c r="AJ38" i="43"/>
  <c r="AI38" i="43"/>
  <c r="AH38" i="43"/>
  <c r="AG38" i="43"/>
  <c r="AF38" i="43"/>
  <c r="AE38" i="43"/>
  <c r="AD38" i="43"/>
  <c r="AC38" i="43"/>
  <c r="BJ37" i="43"/>
  <c r="BI37" i="43"/>
  <c r="BH37" i="43"/>
  <c r="BG37" i="43"/>
  <c r="BF37" i="43"/>
  <c r="BE37" i="43"/>
  <c r="BD37" i="43"/>
  <c r="BC37" i="43"/>
  <c r="BB37" i="43"/>
  <c r="BA37" i="43"/>
  <c r="AZ37" i="43"/>
  <c r="AY37" i="43"/>
  <c r="AX37" i="43"/>
  <c r="AW37" i="43"/>
  <c r="AV37" i="43"/>
  <c r="AU37" i="43"/>
  <c r="AT37" i="43"/>
  <c r="AS37" i="43"/>
  <c r="AR37" i="43"/>
  <c r="AQ37" i="43"/>
  <c r="AP37" i="43"/>
  <c r="AO37" i="43"/>
  <c r="AN37" i="43"/>
  <c r="AM37" i="43"/>
  <c r="AL37" i="43"/>
  <c r="AK37" i="43"/>
  <c r="AJ37" i="43"/>
  <c r="AI37" i="43"/>
  <c r="AH37" i="43"/>
  <c r="AG37" i="43"/>
  <c r="AF37" i="43"/>
  <c r="AE37" i="43"/>
  <c r="AD37" i="43"/>
  <c r="AC37" i="43"/>
  <c r="BJ36" i="43"/>
  <c r="BI36" i="43"/>
  <c r="BH36" i="43"/>
  <c r="BG36" i="43"/>
  <c r="BF36" i="43"/>
  <c r="BE36" i="43"/>
  <c r="BD36" i="43"/>
  <c r="BC36" i="43"/>
  <c r="BB36" i="43"/>
  <c r="BA36" i="43"/>
  <c r="AZ36" i="43"/>
  <c r="AY36" i="43"/>
  <c r="AX36" i="43"/>
  <c r="AW36" i="43"/>
  <c r="AV36" i="43"/>
  <c r="AU36" i="43"/>
  <c r="AT36" i="43"/>
  <c r="AS36" i="43"/>
  <c r="AR36" i="43"/>
  <c r="AQ36" i="43"/>
  <c r="AP36" i="43"/>
  <c r="AO36" i="43"/>
  <c r="AN36" i="43"/>
  <c r="AM36" i="43"/>
  <c r="AL36" i="43"/>
  <c r="AK36" i="43"/>
  <c r="AJ36" i="43"/>
  <c r="AI36" i="43"/>
  <c r="AH36" i="43"/>
  <c r="AG36" i="43"/>
  <c r="AF36" i="43"/>
  <c r="AE36" i="43"/>
  <c r="AD36" i="43"/>
  <c r="AC36" i="43"/>
  <c r="BJ35" i="43"/>
  <c r="BI35" i="43"/>
  <c r="BH35" i="43"/>
  <c r="BG35" i="43"/>
  <c r="BF35" i="43"/>
  <c r="BE35" i="43"/>
  <c r="BD35" i="43"/>
  <c r="BC35" i="43"/>
  <c r="BB35" i="43"/>
  <c r="BA35" i="43"/>
  <c r="AZ35" i="43"/>
  <c r="AY35" i="43"/>
  <c r="AX35" i="43"/>
  <c r="AW35" i="43"/>
  <c r="AV35" i="43"/>
  <c r="AU35" i="43"/>
  <c r="AT35" i="43"/>
  <c r="AS35" i="43"/>
  <c r="AR35" i="43"/>
  <c r="AQ35" i="43"/>
  <c r="AP35" i="43"/>
  <c r="AO35" i="43"/>
  <c r="AN35" i="43"/>
  <c r="AM35" i="43"/>
  <c r="AL35" i="43"/>
  <c r="AK35" i="43"/>
  <c r="AJ35" i="43"/>
  <c r="AI35" i="43"/>
  <c r="AH35" i="43"/>
  <c r="AG35" i="43"/>
  <c r="AF35" i="43"/>
  <c r="AE35" i="43"/>
  <c r="AD35" i="43"/>
  <c r="AC35" i="43"/>
  <c r="BJ34" i="43"/>
  <c r="BI34" i="43"/>
  <c r="BH34" i="43"/>
  <c r="BG34" i="43"/>
  <c r="BF34" i="43"/>
  <c r="BE34" i="43"/>
  <c r="BD34" i="43"/>
  <c r="BC34" i="43"/>
  <c r="BB34" i="43"/>
  <c r="BA34" i="43"/>
  <c r="AZ34" i="43"/>
  <c r="AY34" i="43"/>
  <c r="AX34" i="43"/>
  <c r="AW34" i="43"/>
  <c r="AV34" i="43"/>
  <c r="AU34" i="43"/>
  <c r="AT34" i="43"/>
  <c r="AS34" i="43"/>
  <c r="AR34" i="43"/>
  <c r="AQ34" i="43"/>
  <c r="AP34" i="43"/>
  <c r="AO34" i="43"/>
  <c r="AN34" i="43"/>
  <c r="AM34" i="43"/>
  <c r="AL34" i="43"/>
  <c r="AK34" i="43"/>
  <c r="AJ34" i="43"/>
  <c r="AI34" i="43"/>
  <c r="AH34" i="43"/>
  <c r="AG34" i="43"/>
  <c r="AF34" i="43"/>
  <c r="AE34" i="43"/>
  <c r="AD34" i="43"/>
  <c r="AC34" i="43"/>
  <c r="BJ33" i="43"/>
  <c r="BI33" i="43"/>
  <c r="BH33" i="43"/>
  <c r="BG33" i="43"/>
  <c r="BF33" i="43"/>
  <c r="BE33" i="43"/>
  <c r="BD33" i="43"/>
  <c r="BC33" i="43"/>
  <c r="BB33" i="43"/>
  <c r="BA33" i="43"/>
  <c r="AZ33" i="43"/>
  <c r="AY33" i="43"/>
  <c r="AX33" i="43"/>
  <c r="AW33" i="43"/>
  <c r="AV33" i="43"/>
  <c r="AU33" i="43"/>
  <c r="AT33" i="43"/>
  <c r="AS33" i="43"/>
  <c r="AR33" i="43"/>
  <c r="AQ33" i="43"/>
  <c r="AP33" i="43"/>
  <c r="AO33" i="43"/>
  <c r="AN33" i="43"/>
  <c r="AM33" i="43"/>
  <c r="AL33" i="43"/>
  <c r="AK33" i="43"/>
  <c r="AJ33" i="43"/>
  <c r="AI33" i="43"/>
  <c r="AH33" i="43"/>
  <c r="AG33" i="43"/>
  <c r="AF33" i="43"/>
  <c r="AE33" i="43"/>
  <c r="AD33" i="43"/>
  <c r="AC33" i="43"/>
  <c r="BJ32" i="43"/>
  <c r="BI32" i="43"/>
  <c r="BH32" i="43"/>
  <c r="BG32" i="43"/>
  <c r="BF32" i="43"/>
  <c r="BE32" i="43"/>
  <c r="BD32" i="43"/>
  <c r="BC32" i="43"/>
  <c r="BB32" i="43"/>
  <c r="BA32" i="43"/>
  <c r="AZ32" i="43"/>
  <c r="AY32" i="43"/>
  <c r="AX32" i="43"/>
  <c r="AW32" i="43"/>
  <c r="AV32" i="43"/>
  <c r="AU32" i="43"/>
  <c r="AT32" i="43"/>
  <c r="AS32" i="43"/>
  <c r="AR32" i="43"/>
  <c r="AQ32" i="43"/>
  <c r="AP32" i="43"/>
  <c r="AO32" i="43"/>
  <c r="AN32" i="43"/>
  <c r="AM32" i="43"/>
  <c r="AL32" i="43"/>
  <c r="AK32" i="43"/>
  <c r="AJ32" i="43"/>
  <c r="AI32" i="43"/>
  <c r="AH32" i="43"/>
  <c r="AG32" i="43"/>
  <c r="AF32" i="43"/>
  <c r="AE32" i="43"/>
  <c r="AD32" i="43"/>
  <c r="AC32" i="43"/>
  <c r="BJ31" i="43"/>
  <c r="BI31" i="43"/>
  <c r="BH31" i="43"/>
  <c r="BG31" i="43"/>
  <c r="BF31" i="43"/>
  <c r="BE31" i="43"/>
  <c r="BD31" i="43"/>
  <c r="BC31" i="43"/>
  <c r="BB31" i="43"/>
  <c r="BA31" i="43"/>
  <c r="AZ31" i="43"/>
  <c r="AY31" i="43"/>
  <c r="AX31" i="43"/>
  <c r="AW31" i="43"/>
  <c r="AV31" i="43"/>
  <c r="AU31" i="43"/>
  <c r="AT31" i="43"/>
  <c r="AS31" i="43"/>
  <c r="AR31" i="43"/>
  <c r="AQ31" i="43"/>
  <c r="AP31" i="43"/>
  <c r="AO31" i="43"/>
  <c r="AN31" i="43"/>
  <c r="AM31" i="43"/>
  <c r="AL31" i="43"/>
  <c r="AK31" i="43"/>
  <c r="AJ31" i="43"/>
  <c r="AI31" i="43"/>
  <c r="AH31" i="43"/>
  <c r="AG31" i="43"/>
  <c r="AF31" i="43"/>
  <c r="AE31" i="43"/>
  <c r="AD31" i="43"/>
  <c r="AC31" i="43"/>
  <c r="AD29" i="43"/>
  <c r="AC29" i="43"/>
  <c r="A29" i="43"/>
  <c r="AD28" i="43"/>
  <c r="AC28" i="43"/>
  <c r="A28" i="43"/>
  <c r="AD27" i="43"/>
  <c r="AC27" i="43"/>
  <c r="A27" i="43"/>
  <c r="AD26" i="43"/>
  <c r="AC26" i="43"/>
  <c r="A26" i="43"/>
  <c r="AD25" i="43"/>
  <c r="AC25" i="43"/>
  <c r="A25" i="43"/>
  <c r="AD24" i="43"/>
  <c r="AC24" i="43"/>
  <c r="A24" i="43"/>
  <c r="AD23" i="43"/>
  <c r="AC23" i="43"/>
  <c r="A23" i="43"/>
  <c r="AD22" i="43"/>
  <c r="AC22" i="43"/>
  <c r="A22" i="43"/>
  <c r="AD21" i="43"/>
  <c r="AC21" i="43"/>
  <c r="A21" i="43"/>
  <c r="AD20" i="43"/>
  <c r="AC20" i="43"/>
  <c r="Y20" i="43"/>
  <c r="A20" i="43"/>
  <c r="AD19" i="43"/>
  <c r="AC19" i="43"/>
  <c r="A19" i="43"/>
  <c r="AD18" i="43"/>
  <c r="AC18" i="43"/>
  <c r="A18" i="43"/>
  <c r="AD17" i="43"/>
  <c r="AC17" i="43"/>
  <c r="A17" i="43"/>
  <c r="AD16" i="43"/>
  <c r="AC16" i="43"/>
  <c r="A16" i="43"/>
  <c r="BJ44" i="42"/>
  <c r="BI44" i="42"/>
  <c r="BH44" i="42"/>
  <c r="BG44" i="42"/>
  <c r="BF44" i="42"/>
  <c r="BE44" i="42"/>
  <c r="BD44" i="42"/>
  <c r="BC44" i="42"/>
  <c r="BB44" i="42"/>
  <c r="BA44" i="42"/>
  <c r="AZ44" i="42"/>
  <c r="AY44" i="42"/>
  <c r="AX44" i="42"/>
  <c r="AW44" i="42"/>
  <c r="AV44" i="42"/>
  <c r="AU44" i="42"/>
  <c r="AT44" i="42"/>
  <c r="AS44" i="42"/>
  <c r="AR44" i="42"/>
  <c r="AQ44" i="42"/>
  <c r="AP44" i="42"/>
  <c r="AO44" i="42"/>
  <c r="AN44" i="42"/>
  <c r="AM44" i="42"/>
  <c r="AL44" i="42"/>
  <c r="AK44" i="42"/>
  <c r="AJ44" i="42"/>
  <c r="AI44" i="42"/>
  <c r="AH44" i="42"/>
  <c r="AG44" i="42"/>
  <c r="AF44" i="42"/>
  <c r="AE44" i="42"/>
  <c r="AD44" i="42"/>
  <c r="AC44" i="42"/>
  <c r="BJ43" i="42"/>
  <c r="BI43" i="42"/>
  <c r="BH43" i="42"/>
  <c r="BG43" i="42"/>
  <c r="BF43" i="42"/>
  <c r="BE43" i="42"/>
  <c r="BD43" i="42"/>
  <c r="BC43" i="42"/>
  <c r="BB43" i="42"/>
  <c r="BA43" i="42"/>
  <c r="AZ43" i="42"/>
  <c r="AY43" i="42"/>
  <c r="AX43" i="42"/>
  <c r="AW43" i="42"/>
  <c r="AV43" i="42"/>
  <c r="AU43" i="42"/>
  <c r="AT43" i="42"/>
  <c r="AS43" i="42"/>
  <c r="AR43" i="42"/>
  <c r="AQ43" i="42"/>
  <c r="AP43" i="42"/>
  <c r="AO43" i="42"/>
  <c r="AN43" i="42"/>
  <c r="AM43" i="42"/>
  <c r="AL43" i="42"/>
  <c r="AK43" i="42"/>
  <c r="AJ43" i="42"/>
  <c r="AI43" i="42"/>
  <c r="AH43" i="42"/>
  <c r="AG43" i="42"/>
  <c r="AF43" i="42"/>
  <c r="AE43" i="42"/>
  <c r="AD43" i="42"/>
  <c r="AC43" i="42"/>
  <c r="BJ42" i="42"/>
  <c r="BI42" i="42"/>
  <c r="BH42" i="42"/>
  <c r="BG42" i="42"/>
  <c r="BF42" i="42"/>
  <c r="BE42" i="42"/>
  <c r="BD42" i="42"/>
  <c r="BC42" i="42"/>
  <c r="BB42" i="42"/>
  <c r="BA42" i="42"/>
  <c r="AZ42" i="42"/>
  <c r="AY42" i="42"/>
  <c r="AX42" i="42"/>
  <c r="AW42" i="42"/>
  <c r="AV42" i="42"/>
  <c r="AU42" i="42"/>
  <c r="AT42" i="42"/>
  <c r="AS42" i="42"/>
  <c r="AR42" i="42"/>
  <c r="AQ42" i="42"/>
  <c r="AP42" i="42"/>
  <c r="AO42" i="42"/>
  <c r="AN42" i="42"/>
  <c r="AM42" i="42"/>
  <c r="AL42" i="42"/>
  <c r="AK42" i="42"/>
  <c r="AJ42" i="42"/>
  <c r="AI42" i="42"/>
  <c r="AH42" i="42"/>
  <c r="AG42" i="42"/>
  <c r="AF42" i="42"/>
  <c r="AE42" i="42"/>
  <c r="AD42" i="42"/>
  <c r="AC42" i="42"/>
  <c r="BJ41" i="42"/>
  <c r="BI41" i="42"/>
  <c r="BH41" i="42"/>
  <c r="BG41" i="42"/>
  <c r="BF41" i="42"/>
  <c r="BE41" i="42"/>
  <c r="BD41" i="42"/>
  <c r="BC41" i="42"/>
  <c r="BB41" i="42"/>
  <c r="BA41" i="42"/>
  <c r="AZ41" i="42"/>
  <c r="AY41" i="42"/>
  <c r="AX41" i="42"/>
  <c r="AW41" i="42"/>
  <c r="AV41" i="42"/>
  <c r="AU41" i="42"/>
  <c r="AT41" i="42"/>
  <c r="AS41" i="42"/>
  <c r="AR41" i="42"/>
  <c r="AQ41" i="42"/>
  <c r="AP41" i="42"/>
  <c r="AO41" i="42"/>
  <c r="AN41" i="42"/>
  <c r="AM41" i="42"/>
  <c r="AL41" i="42"/>
  <c r="AK41" i="42"/>
  <c r="AJ41" i="42"/>
  <c r="AI41" i="42"/>
  <c r="AH41" i="42"/>
  <c r="AG41" i="42"/>
  <c r="AF41" i="42"/>
  <c r="AE41" i="42"/>
  <c r="AD41" i="42"/>
  <c r="AC41" i="42"/>
  <c r="BJ40" i="42"/>
  <c r="BI40" i="42"/>
  <c r="BH40" i="42"/>
  <c r="BG40" i="42"/>
  <c r="BF40" i="42"/>
  <c r="BE40" i="42"/>
  <c r="BD40" i="42"/>
  <c r="BC40" i="42"/>
  <c r="BB40" i="42"/>
  <c r="BA40" i="42"/>
  <c r="AZ40" i="42"/>
  <c r="AY40" i="42"/>
  <c r="AX40" i="42"/>
  <c r="AW40" i="42"/>
  <c r="AV40" i="42"/>
  <c r="AU40" i="42"/>
  <c r="AT40" i="42"/>
  <c r="AS40" i="42"/>
  <c r="AR40" i="42"/>
  <c r="AQ40" i="42"/>
  <c r="AP40" i="42"/>
  <c r="AO40" i="42"/>
  <c r="AN40" i="42"/>
  <c r="AM40" i="42"/>
  <c r="AL40" i="42"/>
  <c r="AK40" i="42"/>
  <c r="AJ40" i="42"/>
  <c r="AI40" i="42"/>
  <c r="AH40" i="42"/>
  <c r="AG40" i="42"/>
  <c r="AF40" i="42"/>
  <c r="AE40" i="42"/>
  <c r="AD40" i="42"/>
  <c r="AC40" i="42"/>
  <c r="BJ39" i="42"/>
  <c r="BI39" i="42"/>
  <c r="BH39" i="42"/>
  <c r="BG39" i="42"/>
  <c r="BF39" i="42"/>
  <c r="BE39" i="42"/>
  <c r="BD39" i="42"/>
  <c r="BC39" i="42"/>
  <c r="BB39" i="42"/>
  <c r="BA39" i="42"/>
  <c r="AZ39" i="42"/>
  <c r="AY39" i="42"/>
  <c r="AX39" i="42"/>
  <c r="AW39" i="42"/>
  <c r="AV39" i="42"/>
  <c r="AU39" i="42"/>
  <c r="AT39" i="42"/>
  <c r="AS39" i="42"/>
  <c r="AR39" i="42"/>
  <c r="AQ39" i="42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BJ38" i="42"/>
  <c r="BI38" i="42"/>
  <c r="BH38" i="42"/>
  <c r="BG38" i="42"/>
  <c r="BF38" i="42"/>
  <c r="BE38" i="42"/>
  <c r="BD38" i="42"/>
  <c r="BC38" i="42"/>
  <c r="BB38" i="42"/>
  <c r="BA38" i="42"/>
  <c r="AZ38" i="42"/>
  <c r="AY38" i="42"/>
  <c r="AX38" i="42"/>
  <c r="AW38" i="42"/>
  <c r="AV38" i="42"/>
  <c r="AU38" i="42"/>
  <c r="AT38" i="42"/>
  <c r="AS38" i="42"/>
  <c r="AR38" i="42"/>
  <c r="AQ38" i="42"/>
  <c r="AP38" i="42"/>
  <c r="AO38" i="42"/>
  <c r="AN38" i="42"/>
  <c r="AM38" i="42"/>
  <c r="AL38" i="42"/>
  <c r="AK38" i="42"/>
  <c r="AJ38" i="42"/>
  <c r="AI38" i="42"/>
  <c r="AH38" i="42"/>
  <c r="AG38" i="42"/>
  <c r="AF38" i="42"/>
  <c r="AE38" i="42"/>
  <c r="AD38" i="42"/>
  <c r="AC38" i="42"/>
  <c r="BJ37" i="42"/>
  <c r="BI37" i="42"/>
  <c r="BH37" i="42"/>
  <c r="BG37" i="42"/>
  <c r="BF37" i="42"/>
  <c r="BE37" i="42"/>
  <c r="BD37" i="42"/>
  <c r="BC37" i="42"/>
  <c r="BB37" i="42"/>
  <c r="BA37" i="42"/>
  <c r="AZ37" i="42"/>
  <c r="AY37" i="42"/>
  <c r="AX37" i="42"/>
  <c r="AW37" i="42"/>
  <c r="AV37" i="42"/>
  <c r="AU37" i="42"/>
  <c r="AT37" i="42"/>
  <c r="AS37" i="42"/>
  <c r="AR37" i="42"/>
  <c r="AQ37" i="42"/>
  <c r="AP37" i="42"/>
  <c r="AO37" i="42"/>
  <c r="AN37" i="42"/>
  <c r="AM37" i="42"/>
  <c r="AL37" i="42"/>
  <c r="AK37" i="42"/>
  <c r="AJ37" i="42"/>
  <c r="AI37" i="42"/>
  <c r="AH37" i="42"/>
  <c r="AG37" i="42"/>
  <c r="AF37" i="42"/>
  <c r="AE37" i="42"/>
  <c r="AD37" i="42"/>
  <c r="AC37" i="42"/>
  <c r="BJ36" i="42"/>
  <c r="BI36" i="42"/>
  <c r="BH36" i="42"/>
  <c r="BG36" i="42"/>
  <c r="BF36" i="42"/>
  <c r="BE36" i="42"/>
  <c r="BD36" i="42"/>
  <c r="BC36" i="42"/>
  <c r="BB36" i="42"/>
  <c r="BA36" i="42"/>
  <c r="AZ36" i="42"/>
  <c r="AY36" i="42"/>
  <c r="AX36" i="42"/>
  <c r="AW36" i="42"/>
  <c r="AV36" i="42"/>
  <c r="AU36" i="42"/>
  <c r="AT36" i="42"/>
  <c r="AS36" i="42"/>
  <c r="AR36" i="42"/>
  <c r="AQ36" i="42"/>
  <c r="AP36" i="42"/>
  <c r="AO36" i="42"/>
  <c r="AN36" i="42"/>
  <c r="AM36" i="42"/>
  <c r="AL36" i="42"/>
  <c r="AK36" i="42"/>
  <c r="AJ36" i="42"/>
  <c r="AI36" i="42"/>
  <c r="AH36" i="42"/>
  <c r="AG36" i="42"/>
  <c r="AF36" i="42"/>
  <c r="AE36" i="42"/>
  <c r="AD36" i="42"/>
  <c r="AC36" i="42"/>
  <c r="BJ35" i="42"/>
  <c r="BI35" i="42"/>
  <c r="BH35" i="42"/>
  <c r="BG35" i="42"/>
  <c r="BF35" i="42"/>
  <c r="BE35" i="42"/>
  <c r="BD35" i="42"/>
  <c r="BC35" i="42"/>
  <c r="BB35" i="42"/>
  <c r="BA35" i="42"/>
  <c r="AZ35" i="42"/>
  <c r="AY35" i="42"/>
  <c r="AX35" i="42"/>
  <c r="AW35" i="42"/>
  <c r="AV35" i="42"/>
  <c r="AU35" i="42"/>
  <c r="AT35" i="42"/>
  <c r="AS35" i="42"/>
  <c r="AR35" i="42"/>
  <c r="AQ35" i="42"/>
  <c r="AP35" i="42"/>
  <c r="AO35" i="42"/>
  <c r="AN35" i="42"/>
  <c r="AM35" i="42"/>
  <c r="AL35" i="42"/>
  <c r="AK35" i="42"/>
  <c r="AJ35" i="42"/>
  <c r="AI35" i="42"/>
  <c r="AH35" i="42"/>
  <c r="AG35" i="42"/>
  <c r="AF35" i="42"/>
  <c r="AE35" i="42"/>
  <c r="AD35" i="42"/>
  <c r="AC35" i="42"/>
  <c r="BJ34" i="42"/>
  <c r="BI34" i="42"/>
  <c r="BH34" i="42"/>
  <c r="BG34" i="42"/>
  <c r="BF34" i="42"/>
  <c r="BE34" i="42"/>
  <c r="BD34" i="42"/>
  <c r="BC34" i="42"/>
  <c r="BB34" i="42"/>
  <c r="BA34" i="42"/>
  <c r="AZ34" i="42"/>
  <c r="AY34" i="42"/>
  <c r="AX34" i="42"/>
  <c r="AW34" i="42"/>
  <c r="AV34" i="42"/>
  <c r="AU34" i="42"/>
  <c r="AT34" i="42"/>
  <c r="AS34" i="42"/>
  <c r="AR34" i="42"/>
  <c r="AQ34" i="42"/>
  <c r="AP34" i="42"/>
  <c r="AO34" i="42"/>
  <c r="AN34" i="42"/>
  <c r="AM34" i="42"/>
  <c r="AL34" i="42"/>
  <c r="AK34" i="42"/>
  <c r="AJ34" i="42"/>
  <c r="AI34" i="42"/>
  <c r="AH34" i="42"/>
  <c r="AG34" i="42"/>
  <c r="AF34" i="42"/>
  <c r="AE34" i="42"/>
  <c r="AD34" i="42"/>
  <c r="AC34" i="42"/>
  <c r="BJ33" i="42"/>
  <c r="BI33" i="42"/>
  <c r="BH33" i="42"/>
  <c r="BG33" i="42"/>
  <c r="BF33" i="42"/>
  <c r="BE33" i="42"/>
  <c r="BD33" i="42"/>
  <c r="BC33" i="42"/>
  <c r="BB33" i="42"/>
  <c r="BA33" i="42"/>
  <c r="AZ33" i="42"/>
  <c r="AY33" i="42"/>
  <c r="AX33" i="42"/>
  <c r="AW33" i="42"/>
  <c r="AV33" i="42"/>
  <c r="AU33" i="42"/>
  <c r="AT33" i="42"/>
  <c r="AS33" i="42"/>
  <c r="AR33" i="42"/>
  <c r="AQ33" i="42"/>
  <c r="AP33" i="42"/>
  <c r="AO33" i="42"/>
  <c r="AN33" i="42"/>
  <c r="AM33" i="42"/>
  <c r="AL33" i="42"/>
  <c r="AK33" i="42"/>
  <c r="AJ33" i="42"/>
  <c r="AI33" i="42"/>
  <c r="AH33" i="42"/>
  <c r="AG33" i="42"/>
  <c r="AF33" i="42"/>
  <c r="AE33" i="42"/>
  <c r="AD33" i="42"/>
  <c r="AC33" i="42"/>
  <c r="BJ32" i="42"/>
  <c r="BI32" i="42"/>
  <c r="BH32" i="42"/>
  <c r="BG32" i="42"/>
  <c r="BF32" i="42"/>
  <c r="BE32" i="42"/>
  <c r="BD32" i="42"/>
  <c r="BC32" i="42"/>
  <c r="BB32" i="42"/>
  <c r="BA32" i="42"/>
  <c r="AZ32" i="42"/>
  <c r="AY32" i="42"/>
  <c r="AX32" i="42"/>
  <c r="AW32" i="42"/>
  <c r="AV32" i="42"/>
  <c r="AU32" i="42"/>
  <c r="AT32" i="42"/>
  <c r="AS32" i="42"/>
  <c r="AR32" i="42"/>
  <c r="AQ32" i="42"/>
  <c r="AP32" i="42"/>
  <c r="AO32" i="42"/>
  <c r="AN32" i="42"/>
  <c r="AM32" i="42"/>
  <c r="AL32" i="42"/>
  <c r="AK32" i="42"/>
  <c r="AJ32" i="42"/>
  <c r="AI32" i="42"/>
  <c r="AH32" i="42"/>
  <c r="AG32" i="42"/>
  <c r="AF32" i="42"/>
  <c r="AE32" i="42"/>
  <c r="AD32" i="42"/>
  <c r="AC32" i="42"/>
  <c r="BJ31" i="42"/>
  <c r="BI31" i="42"/>
  <c r="BH31" i="42"/>
  <c r="BG31" i="42"/>
  <c r="BF31" i="42"/>
  <c r="BE31" i="42"/>
  <c r="BD31" i="42"/>
  <c r="BC31" i="42"/>
  <c r="BB31" i="42"/>
  <c r="BA31" i="42"/>
  <c r="AZ31" i="42"/>
  <c r="AY31" i="42"/>
  <c r="AX31" i="42"/>
  <c r="AW31" i="42"/>
  <c r="AV31" i="42"/>
  <c r="AU31" i="42"/>
  <c r="AT31" i="42"/>
  <c r="AS31" i="42"/>
  <c r="AR31" i="42"/>
  <c r="AQ31" i="42"/>
  <c r="AP31" i="42"/>
  <c r="AO31" i="42"/>
  <c r="AN31" i="42"/>
  <c r="AM31" i="42"/>
  <c r="AL31" i="42"/>
  <c r="AK31" i="42"/>
  <c r="AJ31" i="42"/>
  <c r="AI31" i="42"/>
  <c r="AH31" i="42"/>
  <c r="AG31" i="42"/>
  <c r="AF31" i="42"/>
  <c r="AE31" i="42"/>
  <c r="AD31" i="42"/>
  <c r="AC31" i="42"/>
  <c r="AD29" i="42"/>
  <c r="AC29" i="42"/>
  <c r="A29" i="42"/>
  <c r="AD28" i="42"/>
  <c r="AC28" i="42"/>
  <c r="A28" i="42"/>
  <c r="AD27" i="42"/>
  <c r="AC27" i="42"/>
  <c r="A27" i="42"/>
  <c r="AD26" i="42"/>
  <c r="AC26" i="42"/>
  <c r="A26" i="42"/>
  <c r="AD25" i="42"/>
  <c r="AC25" i="42"/>
  <c r="A25" i="42"/>
  <c r="AD24" i="42"/>
  <c r="AC24" i="42"/>
  <c r="A24" i="42"/>
  <c r="AD23" i="42"/>
  <c r="AC23" i="42"/>
  <c r="A23" i="42"/>
  <c r="AD22" i="42"/>
  <c r="AC22" i="42"/>
  <c r="A22" i="42"/>
  <c r="AD21" i="42"/>
  <c r="AC21" i="42"/>
  <c r="A21" i="42"/>
  <c r="AD20" i="42"/>
  <c r="AC20" i="42"/>
  <c r="Y20" i="42"/>
  <c r="A20" i="42"/>
  <c r="AD19" i="42"/>
  <c r="AC19" i="42"/>
  <c r="A19" i="42"/>
  <c r="AD18" i="42"/>
  <c r="AC18" i="42"/>
  <c r="A18" i="42"/>
  <c r="AD17" i="42"/>
  <c r="AC17" i="42"/>
  <c r="A17" i="42"/>
  <c r="AD16" i="42"/>
  <c r="AC16" i="42"/>
  <c r="A16" i="42"/>
  <c r="BJ44" i="41"/>
  <c r="BI44" i="41"/>
  <c r="BH44" i="41"/>
  <c r="BG44" i="41"/>
  <c r="BF44" i="41"/>
  <c r="BE44" i="41"/>
  <c r="BD44" i="41"/>
  <c r="BC44" i="41"/>
  <c r="BB44" i="41"/>
  <c r="BA44" i="41"/>
  <c r="AZ44" i="41"/>
  <c r="AY44" i="41"/>
  <c r="AX44" i="41"/>
  <c r="AW44" i="41"/>
  <c r="AV44" i="41"/>
  <c r="AU44" i="41"/>
  <c r="AT44" i="41"/>
  <c r="AS44" i="41"/>
  <c r="AR44" i="41"/>
  <c r="AQ44" i="41"/>
  <c r="AP44" i="41"/>
  <c r="AO44" i="41"/>
  <c r="AN44" i="41"/>
  <c r="AM44" i="41"/>
  <c r="AL44" i="41"/>
  <c r="AK44" i="41"/>
  <c r="AJ44" i="41"/>
  <c r="AI44" i="41"/>
  <c r="AH44" i="41"/>
  <c r="AG44" i="41"/>
  <c r="AF44" i="41"/>
  <c r="AE44" i="41"/>
  <c r="AD44" i="41"/>
  <c r="AC44" i="41"/>
  <c r="BJ43" i="41"/>
  <c r="BI43" i="41"/>
  <c r="BH43" i="41"/>
  <c r="BG43" i="41"/>
  <c r="BF43" i="41"/>
  <c r="BE43" i="41"/>
  <c r="BD43" i="41"/>
  <c r="BC43" i="41"/>
  <c r="BB43" i="41"/>
  <c r="BA43" i="41"/>
  <c r="AZ43" i="41"/>
  <c r="AY43" i="41"/>
  <c r="AX43" i="41"/>
  <c r="AW43" i="41"/>
  <c r="AV43" i="41"/>
  <c r="AU43" i="41"/>
  <c r="AT43" i="41"/>
  <c r="AS43" i="41"/>
  <c r="AR43" i="41"/>
  <c r="AQ43" i="41"/>
  <c r="AP43" i="41"/>
  <c r="AO43" i="41"/>
  <c r="AN43" i="41"/>
  <c r="AM43" i="41"/>
  <c r="AL43" i="41"/>
  <c r="AK43" i="41"/>
  <c r="AJ43" i="41"/>
  <c r="AI43" i="41"/>
  <c r="AH43" i="41"/>
  <c r="AG43" i="41"/>
  <c r="AF43" i="41"/>
  <c r="AE43" i="41"/>
  <c r="AD43" i="41"/>
  <c r="AC43" i="41"/>
  <c r="BJ42" i="41"/>
  <c r="BI42" i="41"/>
  <c r="BH42" i="41"/>
  <c r="BG42" i="41"/>
  <c r="BF42" i="41"/>
  <c r="BE42" i="41"/>
  <c r="BD42" i="41"/>
  <c r="BC42" i="41"/>
  <c r="BB42" i="41"/>
  <c r="BA42" i="41"/>
  <c r="AZ42" i="41"/>
  <c r="AY42" i="41"/>
  <c r="AX42" i="41"/>
  <c r="AW42" i="41"/>
  <c r="AV42" i="41"/>
  <c r="AU42" i="41"/>
  <c r="AT42" i="41"/>
  <c r="AS42" i="41"/>
  <c r="AR42" i="41"/>
  <c r="AQ42" i="41"/>
  <c r="AP42" i="41"/>
  <c r="AO42" i="41"/>
  <c r="AN42" i="41"/>
  <c r="AM42" i="41"/>
  <c r="AL42" i="41"/>
  <c r="AK42" i="41"/>
  <c r="AJ42" i="41"/>
  <c r="AI42" i="41"/>
  <c r="AH42" i="41"/>
  <c r="AG42" i="41"/>
  <c r="AF42" i="41"/>
  <c r="AE42" i="41"/>
  <c r="AD42" i="41"/>
  <c r="AC42" i="41"/>
  <c r="BJ41" i="41"/>
  <c r="BI41" i="41"/>
  <c r="BH41" i="41"/>
  <c r="BG41" i="41"/>
  <c r="BF41" i="41"/>
  <c r="BE41" i="41"/>
  <c r="BD41" i="41"/>
  <c r="BC41" i="41"/>
  <c r="BB41" i="41"/>
  <c r="BA41" i="41"/>
  <c r="AZ41" i="41"/>
  <c r="AY41" i="41"/>
  <c r="AX41" i="41"/>
  <c r="AW41" i="41"/>
  <c r="AV41" i="41"/>
  <c r="AU41" i="41"/>
  <c r="AT41" i="41"/>
  <c r="AS41" i="41"/>
  <c r="AR41" i="41"/>
  <c r="AQ41" i="41"/>
  <c r="AP41" i="41"/>
  <c r="AO41" i="41"/>
  <c r="AN41" i="41"/>
  <c r="AM41" i="41"/>
  <c r="AL41" i="41"/>
  <c r="AK41" i="41"/>
  <c r="AJ41" i="41"/>
  <c r="AI41" i="41"/>
  <c r="AH41" i="41"/>
  <c r="AG41" i="41"/>
  <c r="AF41" i="41"/>
  <c r="AE41" i="41"/>
  <c r="AD41" i="41"/>
  <c r="AC41" i="41"/>
  <c r="BJ40" i="41"/>
  <c r="BI40" i="41"/>
  <c r="BH40" i="41"/>
  <c r="BG40" i="41"/>
  <c r="BF40" i="41"/>
  <c r="BE40" i="41"/>
  <c r="BD40" i="41"/>
  <c r="BC40" i="41"/>
  <c r="BB40" i="41"/>
  <c r="BA40" i="41"/>
  <c r="AZ40" i="41"/>
  <c r="AY40" i="41"/>
  <c r="AX40" i="41"/>
  <c r="AW40" i="41"/>
  <c r="AV40" i="41"/>
  <c r="AU40" i="41"/>
  <c r="AT40" i="41"/>
  <c r="AS40" i="41"/>
  <c r="AR40" i="41"/>
  <c r="AQ40" i="41"/>
  <c r="AP40" i="41"/>
  <c r="AO40" i="41"/>
  <c r="AN40" i="41"/>
  <c r="AM40" i="41"/>
  <c r="AL40" i="41"/>
  <c r="AK40" i="41"/>
  <c r="AJ40" i="41"/>
  <c r="AI40" i="41"/>
  <c r="AH40" i="41"/>
  <c r="AG40" i="41"/>
  <c r="AF40" i="41"/>
  <c r="AE40" i="41"/>
  <c r="AD40" i="41"/>
  <c r="AC40" i="41"/>
  <c r="BJ39" i="41"/>
  <c r="BI39" i="41"/>
  <c r="BH39" i="41"/>
  <c r="BG39" i="41"/>
  <c r="BF39" i="41"/>
  <c r="BE39" i="41"/>
  <c r="BD39" i="41"/>
  <c r="BC39" i="41"/>
  <c r="BB39" i="41"/>
  <c r="BA39" i="41"/>
  <c r="AZ39" i="41"/>
  <c r="AY39" i="41"/>
  <c r="AX39" i="41"/>
  <c r="AW39" i="41"/>
  <c r="AV39" i="41"/>
  <c r="AU39" i="41"/>
  <c r="AT39" i="41"/>
  <c r="AS39" i="41"/>
  <c r="AR39" i="41"/>
  <c r="AQ39" i="41"/>
  <c r="AP39" i="41"/>
  <c r="AO39" i="41"/>
  <c r="AN39" i="41"/>
  <c r="AM39" i="41"/>
  <c r="AL39" i="41"/>
  <c r="AK39" i="41"/>
  <c r="AJ39" i="41"/>
  <c r="AI39" i="41"/>
  <c r="AH39" i="41"/>
  <c r="AG39" i="41"/>
  <c r="AF39" i="41"/>
  <c r="AE39" i="41"/>
  <c r="AD39" i="41"/>
  <c r="AC39" i="41"/>
  <c r="BJ38" i="41"/>
  <c r="BI38" i="41"/>
  <c r="BH38" i="41"/>
  <c r="BG38" i="41"/>
  <c r="BF38" i="41"/>
  <c r="BE38" i="41"/>
  <c r="BD38" i="41"/>
  <c r="BC38" i="41"/>
  <c r="BB38" i="41"/>
  <c r="BA38" i="41"/>
  <c r="AZ38" i="41"/>
  <c r="AY38" i="41"/>
  <c r="AX38" i="41"/>
  <c r="AW38" i="41"/>
  <c r="AV38" i="41"/>
  <c r="AU38" i="41"/>
  <c r="AT38" i="41"/>
  <c r="AS38" i="41"/>
  <c r="AR38" i="41"/>
  <c r="AQ38" i="41"/>
  <c r="AP38" i="41"/>
  <c r="AO38" i="41"/>
  <c r="AN38" i="41"/>
  <c r="AM38" i="41"/>
  <c r="AL38" i="41"/>
  <c r="AK38" i="41"/>
  <c r="AJ38" i="41"/>
  <c r="AI38" i="41"/>
  <c r="AH38" i="41"/>
  <c r="AG38" i="41"/>
  <c r="AF38" i="41"/>
  <c r="AE38" i="41"/>
  <c r="AD38" i="41"/>
  <c r="AC38" i="41"/>
  <c r="BJ37" i="41"/>
  <c r="BI37" i="41"/>
  <c r="BH37" i="41"/>
  <c r="BG37" i="41"/>
  <c r="BF37" i="41"/>
  <c r="BE37" i="41"/>
  <c r="BD37" i="41"/>
  <c r="BC37" i="41"/>
  <c r="BB37" i="41"/>
  <c r="BA37" i="41"/>
  <c r="AZ37" i="41"/>
  <c r="AY37" i="41"/>
  <c r="AX37" i="41"/>
  <c r="AW37" i="41"/>
  <c r="AV37" i="41"/>
  <c r="AU37" i="41"/>
  <c r="AT37" i="41"/>
  <c r="AS37" i="41"/>
  <c r="AR37" i="41"/>
  <c r="AQ37" i="41"/>
  <c r="AP37" i="41"/>
  <c r="AO37" i="41"/>
  <c r="AN37" i="41"/>
  <c r="AM37" i="41"/>
  <c r="AL37" i="41"/>
  <c r="AK37" i="41"/>
  <c r="AJ37" i="41"/>
  <c r="AI37" i="41"/>
  <c r="AH37" i="41"/>
  <c r="AG37" i="41"/>
  <c r="AF37" i="41"/>
  <c r="AE37" i="41"/>
  <c r="AD37" i="41"/>
  <c r="AC37" i="41"/>
  <c r="BJ36" i="41"/>
  <c r="BI36" i="41"/>
  <c r="BH36" i="41"/>
  <c r="BG36" i="41"/>
  <c r="BF36" i="41"/>
  <c r="BE36" i="41"/>
  <c r="BD36" i="41"/>
  <c r="BC36" i="41"/>
  <c r="BB36" i="41"/>
  <c r="BA36" i="41"/>
  <c r="AZ36" i="41"/>
  <c r="AY36" i="41"/>
  <c r="AX36" i="41"/>
  <c r="AW36" i="41"/>
  <c r="AV36" i="41"/>
  <c r="AU36" i="41"/>
  <c r="AT36" i="41"/>
  <c r="AS36" i="41"/>
  <c r="AR36" i="41"/>
  <c r="AQ36" i="41"/>
  <c r="AP36" i="41"/>
  <c r="AO36" i="41"/>
  <c r="AN36" i="41"/>
  <c r="AM36" i="41"/>
  <c r="AL36" i="41"/>
  <c r="AK36" i="41"/>
  <c r="AJ36" i="41"/>
  <c r="AI36" i="41"/>
  <c r="AH36" i="41"/>
  <c r="AG36" i="41"/>
  <c r="AF36" i="41"/>
  <c r="AE36" i="41"/>
  <c r="AD36" i="41"/>
  <c r="AC36" i="41"/>
  <c r="BJ35" i="41"/>
  <c r="BI35" i="41"/>
  <c r="BH35" i="41"/>
  <c r="BG35" i="41"/>
  <c r="BF35" i="41"/>
  <c r="BE35" i="41"/>
  <c r="BD35" i="41"/>
  <c r="BC35" i="41"/>
  <c r="BB35" i="41"/>
  <c r="BA35" i="41"/>
  <c r="AZ35" i="41"/>
  <c r="AY35" i="41"/>
  <c r="AX35" i="41"/>
  <c r="AW35" i="41"/>
  <c r="AV35" i="41"/>
  <c r="AU35" i="41"/>
  <c r="AT35" i="41"/>
  <c r="AS35" i="41"/>
  <c r="AR35" i="41"/>
  <c r="AQ35" i="41"/>
  <c r="AP35" i="41"/>
  <c r="AO35" i="41"/>
  <c r="AN35" i="41"/>
  <c r="AM35" i="41"/>
  <c r="AL35" i="41"/>
  <c r="AK35" i="41"/>
  <c r="AJ35" i="41"/>
  <c r="AI35" i="41"/>
  <c r="AH35" i="41"/>
  <c r="AG35" i="41"/>
  <c r="AF35" i="41"/>
  <c r="AE35" i="41"/>
  <c r="AD35" i="41"/>
  <c r="AC35" i="41"/>
  <c r="BJ34" i="41"/>
  <c r="BI34" i="41"/>
  <c r="BH34" i="41"/>
  <c r="BG34" i="41"/>
  <c r="BF34" i="41"/>
  <c r="BE34" i="41"/>
  <c r="BD34" i="41"/>
  <c r="BC34" i="41"/>
  <c r="BB34" i="41"/>
  <c r="BA34" i="41"/>
  <c r="AZ34" i="41"/>
  <c r="AY34" i="41"/>
  <c r="AX34" i="41"/>
  <c r="AW34" i="41"/>
  <c r="AV34" i="41"/>
  <c r="AU34" i="41"/>
  <c r="AT34" i="41"/>
  <c r="AS34" i="41"/>
  <c r="AR34" i="41"/>
  <c r="AQ34" i="41"/>
  <c r="AP34" i="41"/>
  <c r="AO34" i="41"/>
  <c r="AN34" i="41"/>
  <c r="AM34" i="41"/>
  <c r="AL34" i="41"/>
  <c r="AK34" i="41"/>
  <c r="AJ34" i="41"/>
  <c r="AI34" i="41"/>
  <c r="AH34" i="41"/>
  <c r="AG34" i="41"/>
  <c r="AF34" i="41"/>
  <c r="AE34" i="41"/>
  <c r="AD34" i="41"/>
  <c r="AC34" i="41"/>
  <c r="BJ33" i="41"/>
  <c r="BI33" i="41"/>
  <c r="BH33" i="41"/>
  <c r="BG33" i="41"/>
  <c r="BF33" i="41"/>
  <c r="BE33" i="41"/>
  <c r="BD33" i="41"/>
  <c r="BC33" i="41"/>
  <c r="BB33" i="41"/>
  <c r="BA33" i="41"/>
  <c r="AZ33" i="41"/>
  <c r="AY33" i="41"/>
  <c r="AX33" i="41"/>
  <c r="AW33" i="41"/>
  <c r="AV33" i="41"/>
  <c r="AU33" i="41"/>
  <c r="AT33" i="41"/>
  <c r="AS33" i="41"/>
  <c r="AR33" i="41"/>
  <c r="AQ33" i="41"/>
  <c r="AP33" i="41"/>
  <c r="AO33" i="41"/>
  <c r="AN33" i="41"/>
  <c r="AM33" i="41"/>
  <c r="AL33" i="41"/>
  <c r="AK33" i="41"/>
  <c r="AJ33" i="41"/>
  <c r="AI33" i="41"/>
  <c r="AH33" i="41"/>
  <c r="AG33" i="41"/>
  <c r="AF33" i="41"/>
  <c r="AE33" i="41"/>
  <c r="AD33" i="41"/>
  <c r="AC33" i="41"/>
  <c r="BJ32" i="41"/>
  <c r="BI32" i="41"/>
  <c r="BH32" i="41"/>
  <c r="BG32" i="41"/>
  <c r="BF32" i="41"/>
  <c r="BE32" i="41"/>
  <c r="BD32" i="41"/>
  <c r="BC32" i="41"/>
  <c r="BB32" i="41"/>
  <c r="BA32" i="41"/>
  <c r="AZ32" i="41"/>
  <c r="AY32" i="41"/>
  <c r="AX32" i="41"/>
  <c r="AW32" i="41"/>
  <c r="AV32" i="41"/>
  <c r="AU32" i="41"/>
  <c r="AT32" i="41"/>
  <c r="AS32" i="41"/>
  <c r="AR32" i="41"/>
  <c r="AQ32" i="41"/>
  <c r="AP32" i="41"/>
  <c r="AO32" i="41"/>
  <c r="AN32" i="41"/>
  <c r="AM32" i="41"/>
  <c r="AL32" i="41"/>
  <c r="AK32" i="41"/>
  <c r="AJ32" i="41"/>
  <c r="AI32" i="41"/>
  <c r="AH32" i="41"/>
  <c r="AG32" i="41"/>
  <c r="AF32" i="41"/>
  <c r="AE32" i="41"/>
  <c r="AD32" i="41"/>
  <c r="AC32" i="41"/>
  <c r="BJ31" i="41"/>
  <c r="BI31" i="41"/>
  <c r="BH31" i="41"/>
  <c r="BG31" i="41"/>
  <c r="BF31" i="41"/>
  <c r="BE31" i="41"/>
  <c r="BD31" i="41"/>
  <c r="BC31" i="41"/>
  <c r="BB31" i="41"/>
  <c r="BA31" i="41"/>
  <c r="AZ31" i="41"/>
  <c r="AY31" i="41"/>
  <c r="AX31" i="41"/>
  <c r="AW31" i="41"/>
  <c r="AV31" i="41"/>
  <c r="AU31" i="41"/>
  <c r="AT31" i="41"/>
  <c r="AS31" i="41"/>
  <c r="AR31" i="41"/>
  <c r="AQ31" i="41"/>
  <c r="AP31" i="41"/>
  <c r="AO31" i="41"/>
  <c r="AN31" i="41"/>
  <c r="AM31" i="41"/>
  <c r="AL31" i="41"/>
  <c r="AK31" i="41"/>
  <c r="AJ31" i="41"/>
  <c r="AI31" i="41"/>
  <c r="AH31" i="41"/>
  <c r="AG31" i="41"/>
  <c r="AF31" i="41"/>
  <c r="AE31" i="41"/>
  <c r="AD31" i="41"/>
  <c r="AC31" i="41"/>
  <c r="AD29" i="41"/>
  <c r="AC29" i="41"/>
  <c r="A29" i="41"/>
  <c r="AD28" i="41"/>
  <c r="AC28" i="41"/>
  <c r="A28" i="41"/>
  <c r="AD27" i="41"/>
  <c r="AC27" i="41"/>
  <c r="A27" i="41"/>
  <c r="AD26" i="41"/>
  <c r="AC26" i="41"/>
  <c r="A26" i="41"/>
  <c r="AD25" i="41"/>
  <c r="AC25" i="41"/>
  <c r="A25" i="41"/>
  <c r="AD24" i="41"/>
  <c r="AC24" i="41"/>
  <c r="A24" i="41"/>
  <c r="AD23" i="41"/>
  <c r="AC23" i="41"/>
  <c r="A23" i="41"/>
  <c r="AD22" i="41"/>
  <c r="AC22" i="41"/>
  <c r="A22" i="41"/>
  <c r="AD21" i="41"/>
  <c r="AC21" i="41"/>
  <c r="A21" i="41"/>
  <c r="AD20" i="41"/>
  <c r="AC20" i="41"/>
  <c r="Y20" i="41"/>
  <c r="A20" i="41"/>
  <c r="AD19" i="41"/>
  <c r="AC19" i="41"/>
  <c r="A19" i="41"/>
  <c r="AD18" i="41"/>
  <c r="AC18" i="41"/>
  <c r="A18" i="41"/>
  <c r="AD17" i="41"/>
  <c r="AC17" i="41"/>
  <c r="A17" i="41"/>
  <c r="AD16" i="41"/>
  <c r="AC16" i="41"/>
  <c r="A16" i="41"/>
  <c r="BJ44" i="40"/>
  <c r="BI44" i="40"/>
  <c r="BH44" i="40"/>
  <c r="BG44" i="40"/>
  <c r="BF44" i="40"/>
  <c r="BE44" i="40"/>
  <c r="BD44" i="40"/>
  <c r="BC44" i="40"/>
  <c r="BB44" i="40"/>
  <c r="BA44" i="40"/>
  <c r="AZ44" i="40"/>
  <c r="AY44" i="40"/>
  <c r="AX44" i="40"/>
  <c r="AW44" i="40"/>
  <c r="AV44" i="40"/>
  <c r="AU44" i="40"/>
  <c r="AT44" i="40"/>
  <c r="AS44" i="40"/>
  <c r="AR44" i="40"/>
  <c r="AQ44" i="40"/>
  <c r="AP44" i="40"/>
  <c r="AO44" i="40"/>
  <c r="AN44" i="40"/>
  <c r="AM44" i="40"/>
  <c r="AL44" i="40"/>
  <c r="AK44" i="40"/>
  <c r="AJ44" i="40"/>
  <c r="AI44" i="40"/>
  <c r="AH44" i="40"/>
  <c r="AG44" i="40"/>
  <c r="AF44" i="40"/>
  <c r="AE44" i="40"/>
  <c r="AD44" i="40"/>
  <c r="AC44" i="40"/>
  <c r="BJ43" i="40"/>
  <c r="BI43" i="40"/>
  <c r="BH43" i="40"/>
  <c r="BG43" i="40"/>
  <c r="BF43" i="40"/>
  <c r="BE43" i="40"/>
  <c r="BD43" i="40"/>
  <c r="BC43" i="40"/>
  <c r="BB43" i="40"/>
  <c r="BA43" i="40"/>
  <c r="AZ43" i="40"/>
  <c r="AY43" i="40"/>
  <c r="AX43" i="40"/>
  <c r="AW43" i="40"/>
  <c r="AV43" i="40"/>
  <c r="AU43" i="40"/>
  <c r="AT43" i="40"/>
  <c r="AS43" i="40"/>
  <c r="AR43" i="40"/>
  <c r="AQ43" i="40"/>
  <c r="AP43" i="40"/>
  <c r="AO43" i="40"/>
  <c r="AN43" i="40"/>
  <c r="AM43" i="40"/>
  <c r="AL43" i="40"/>
  <c r="AK43" i="40"/>
  <c r="AJ43" i="40"/>
  <c r="AI43" i="40"/>
  <c r="AH43" i="40"/>
  <c r="AG43" i="40"/>
  <c r="AF43" i="40"/>
  <c r="AE43" i="40"/>
  <c r="AD43" i="40"/>
  <c r="AC43" i="40"/>
  <c r="BJ42" i="40"/>
  <c r="BI42" i="40"/>
  <c r="BH42" i="40"/>
  <c r="BG42" i="40"/>
  <c r="BF42" i="40"/>
  <c r="BE42" i="40"/>
  <c r="BD42" i="40"/>
  <c r="BC42" i="40"/>
  <c r="BB42" i="40"/>
  <c r="BA42" i="40"/>
  <c r="AZ42" i="40"/>
  <c r="AY42" i="40"/>
  <c r="AX42" i="40"/>
  <c r="AW42" i="40"/>
  <c r="AV42" i="40"/>
  <c r="AU42" i="40"/>
  <c r="AT42" i="40"/>
  <c r="AS42" i="40"/>
  <c r="AR42" i="40"/>
  <c r="AQ42" i="40"/>
  <c r="AP42" i="40"/>
  <c r="AO42" i="40"/>
  <c r="AN42" i="40"/>
  <c r="AM42" i="40"/>
  <c r="AL42" i="40"/>
  <c r="AK42" i="40"/>
  <c r="AJ42" i="40"/>
  <c r="AI42" i="40"/>
  <c r="AH42" i="40"/>
  <c r="AG42" i="40"/>
  <c r="AF42" i="40"/>
  <c r="AE42" i="40"/>
  <c r="AD42" i="40"/>
  <c r="AC42" i="40"/>
  <c r="BJ41" i="40"/>
  <c r="BI41" i="40"/>
  <c r="BH41" i="40"/>
  <c r="BG41" i="40"/>
  <c r="BF41" i="40"/>
  <c r="BE41" i="40"/>
  <c r="BD41" i="40"/>
  <c r="BC41" i="40"/>
  <c r="BB41" i="40"/>
  <c r="BA41" i="40"/>
  <c r="AZ41" i="40"/>
  <c r="AY41" i="40"/>
  <c r="AX41" i="40"/>
  <c r="AW41" i="40"/>
  <c r="AV41" i="40"/>
  <c r="AU41" i="40"/>
  <c r="AT41" i="40"/>
  <c r="AS41" i="40"/>
  <c r="AR41" i="40"/>
  <c r="AQ41" i="40"/>
  <c r="AP41" i="40"/>
  <c r="AO41" i="40"/>
  <c r="AN41" i="40"/>
  <c r="AM41" i="40"/>
  <c r="AL41" i="40"/>
  <c r="AK41" i="40"/>
  <c r="AJ41" i="40"/>
  <c r="AI41" i="40"/>
  <c r="AH41" i="40"/>
  <c r="AG41" i="40"/>
  <c r="AF41" i="40"/>
  <c r="AE41" i="40"/>
  <c r="AD41" i="40"/>
  <c r="AC41" i="40"/>
  <c r="BJ40" i="40"/>
  <c r="BI40" i="40"/>
  <c r="BH40" i="40"/>
  <c r="BG40" i="40"/>
  <c r="BF40" i="40"/>
  <c r="BE40" i="40"/>
  <c r="BD40" i="40"/>
  <c r="BC40" i="40"/>
  <c r="BB40" i="40"/>
  <c r="BA40" i="40"/>
  <c r="AZ40" i="40"/>
  <c r="AY40" i="40"/>
  <c r="AX40" i="40"/>
  <c r="AW40" i="40"/>
  <c r="AV40" i="40"/>
  <c r="AU40" i="40"/>
  <c r="AT40" i="40"/>
  <c r="AS40" i="40"/>
  <c r="AR40" i="40"/>
  <c r="AQ40" i="40"/>
  <c r="AP40" i="40"/>
  <c r="AO40" i="40"/>
  <c r="AN40" i="40"/>
  <c r="AM40" i="40"/>
  <c r="AL40" i="40"/>
  <c r="AK40" i="40"/>
  <c r="AJ40" i="40"/>
  <c r="AI40" i="40"/>
  <c r="AH40" i="40"/>
  <c r="AG40" i="40"/>
  <c r="AF40" i="40"/>
  <c r="AE40" i="40"/>
  <c r="AD40" i="40"/>
  <c r="AC40" i="40"/>
  <c r="BJ39" i="40"/>
  <c r="BI39" i="40"/>
  <c r="BH39" i="40"/>
  <c r="BG39" i="40"/>
  <c r="BF39" i="40"/>
  <c r="BE39" i="40"/>
  <c r="BD39" i="40"/>
  <c r="BC39" i="40"/>
  <c r="BB39" i="40"/>
  <c r="BA39" i="40"/>
  <c r="AZ39" i="40"/>
  <c r="AY39" i="40"/>
  <c r="AX39" i="40"/>
  <c r="AW39" i="40"/>
  <c r="AV39" i="40"/>
  <c r="AU39" i="40"/>
  <c r="AT39" i="40"/>
  <c r="AS39" i="40"/>
  <c r="AR39" i="40"/>
  <c r="AQ39" i="40"/>
  <c r="AP39" i="40"/>
  <c r="AO39" i="40"/>
  <c r="AN39" i="40"/>
  <c r="AM39" i="40"/>
  <c r="AL39" i="40"/>
  <c r="AK39" i="40"/>
  <c r="AJ39" i="40"/>
  <c r="AI39" i="40"/>
  <c r="AH39" i="40"/>
  <c r="AG39" i="40"/>
  <c r="AF39" i="40"/>
  <c r="AE39" i="40"/>
  <c r="AD39" i="40"/>
  <c r="AC39" i="40"/>
  <c r="BJ38" i="40"/>
  <c r="BI38" i="40"/>
  <c r="BH38" i="40"/>
  <c r="BG38" i="40"/>
  <c r="BF38" i="40"/>
  <c r="BE38" i="40"/>
  <c r="BD38" i="40"/>
  <c r="BC38" i="40"/>
  <c r="BB38" i="40"/>
  <c r="BA38" i="40"/>
  <c r="AZ38" i="40"/>
  <c r="AY38" i="40"/>
  <c r="AX38" i="40"/>
  <c r="AW38" i="40"/>
  <c r="AV38" i="40"/>
  <c r="AU38" i="40"/>
  <c r="AT38" i="40"/>
  <c r="AS38" i="40"/>
  <c r="AR38" i="40"/>
  <c r="AQ38" i="40"/>
  <c r="AP38" i="40"/>
  <c r="AO38" i="40"/>
  <c r="AN38" i="40"/>
  <c r="AM38" i="40"/>
  <c r="AL38" i="40"/>
  <c r="AK38" i="40"/>
  <c r="AJ38" i="40"/>
  <c r="AI38" i="40"/>
  <c r="AH38" i="40"/>
  <c r="AG38" i="40"/>
  <c r="AF38" i="40"/>
  <c r="AE38" i="40"/>
  <c r="AD38" i="40"/>
  <c r="AC38" i="40"/>
  <c r="BJ37" i="40"/>
  <c r="BI37" i="40"/>
  <c r="BH37" i="40"/>
  <c r="BG37" i="40"/>
  <c r="BF37" i="40"/>
  <c r="BE37" i="40"/>
  <c r="BD37" i="40"/>
  <c r="BC37" i="40"/>
  <c r="BB37" i="40"/>
  <c r="BA37" i="40"/>
  <c r="AZ37" i="40"/>
  <c r="AY37" i="40"/>
  <c r="AX37" i="40"/>
  <c r="AW37" i="40"/>
  <c r="AV37" i="40"/>
  <c r="AU37" i="40"/>
  <c r="AT37" i="40"/>
  <c r="AS37" i="40"/>
  <c r="AR37" i="40"/>
  <c r="AQ37" i="40"/>
  <c r="AP37" i="40"/>
  <c r="AO37" i="40"/>
  <c r="AN37" i="40"/>
  <c r="AM37" i="40"/>
  <c r="AL37" i="40"/>
  <c r="AK37" i="40"/>
  <c r="AJ37" i="40"/>
  <c r="AI37" i="40"/>
  <c r="AH37" i="40"/>
  <c r="AG37" i="40"/>
  <c r="AF37" i="40"/>
  <c r="AE37" i="40"/>
  <c r="AD37" i="40"/>
  <c r="AC37" i="40"/>
  <c r="BJ36" i="40"/>
  <c r="BI36" i="40"/>
  <c r="BH36" i="40"/>
  <c r="BG36" i="40"/>
  <c r="BF36" i="40"/>
  <c r="BE36" i="40"/>
  <c r="BD36" i="40"/>
  <c r="BC36" i="40"/>
  <c r="BB36" i="40"/>
  <c r="BA36" i="40"/>
  <c r="AZ36" i="40"/>
  <c r="AY36" i="40"/>
  <c r="AX36" i="40"/>
  <c r="AW36" i="40"/>
  <c r="AV36" i="40"/>
  <c r="AU36" i="40"/>
  <c r="AT36" i="40"/>
  <c r="AS36" i="40"/>
  <c r="AR36" i="40"/>
  <c r="AQ36" i="40"/>
  <c r="AP36" i="40"/>
  <c r="AO36" i="40"/>
  <c r="AN36" i="40"/>
  <c r="AM36" i="40"/>
  <c r="AL36" i="40"/>
  <c r="AK36" i="40"/>
  <c r="AJ36" i="40"/>
  <c r="AI36" i="40"/>
  <c r="AH36" i="40"/>
  <c r="AG36" i="40"/>
  <c r="AF36" i="40"/>
  <c r="AE36" i="40"/>
  <c r="AD36" i="40"/>
  <c r="AC36" i="40"/>
  <c r="BJ35" i="40"/>
  <c r="BI35" i="40"/>
  <c r="BH35" i="40"/>
  <c r="BG35" i="40"/>
  <c r="BF35" i="40"/>
  <c r="BE35" i="40"/>
  <c r="BD35" i="40"/>
  <c r="BC35" i="40"/>
  <c r="BB35" i="40"/>
  <c r="BA35" i="40"/>
  <c r="AZ35" i="40"/>
  <c r="AY35" i="40"/>
  <c r="AX35" i="40"/>
  <c r="AW35" i="40"/>
  <c r="AV35" i="40"/>
  <c r="AU35" i="40"/>
  <c r="AT35" i="40"/>
  <c r="AS35" i="40"/>
  <c r="AR35" i="40"/>
  <c r="AQ35" i="40"/>
  <c r="AP35" i="40"/>
  <c r="AO35" i="40"/>
  <c r="AN35" i="40"/>
  <c r="AM35" i="40"/>
  <c r="AL35" i="40"/>
  <c r="AK35" i="40"/>
  <c r="AJ35" i="40"/>
  <c r="AI35" i="40"/>
  <c r="AH35" i="40"/>
  <c r="AG35" i="40"/>
  <c r="AF35" i="40"/>
  <c r="AE35" i="40"/>
  <c r="AD35" i="40"/>
  <c r="AC35" i="40"/>
  <c r="BJ34" i="40"/>
  <c r="BI34" i="40"/>
  <c r="BH34" i="40"/>
  <c r="BG34" i="40"/>
  <c r="BF34" i="40"/>
  <c r="BE34" i="40"/>
  <c r="BD34" i="40"/>
  <c r="BC34" i="40"/>
  <c r="BB34" i="40"/>
  <c r="BA34" i="40"/>
  <c r="AZ34" i="40"/>
  <c r="AY34" i="40"/>
  <c r="AX34" i="40"/>
  <c r="AW34" i="40"/>
  <c r="AV34" i="40"/>
  <c r="AU34" i="40"/>
  <c r="AT34" i="40"/>
  <c r="AS34" i="40"/>
  <c r="AR34" i="40"/>
  <c r="AQ34" i="40"/>
  <c r="AP34" i="40"/>
  <c r="AO34" i="40"/>
  <c r="AN34" i="40"/>
  <c r="AM34" i="40"/>
  <c r="AL34" i="40"/>
  <c r="AK34" i="40"/>
  <c r="AJ34" i="40"/>
  <c r="AI34" i="40"/>
  <c r="AH34" i="40"/>
  <c r="AG34" i="40"/>
  <c r="AF34" i="40"/>
  <c r="AE34" i="40"/>
  <c r="AD34" i="40"/>
  <c r="AC34" i="40"/>
  <c r="BJ33" i="40"/>
  <c r="BI33" i="40"/>
  <c r="BH33" i="40"/>
  <c r="BG33" i="40"/>
  <c r="BF33" i="40"/>
  <c r="BE33" i="40"/>
  <c r="BD33" i="40"/>
  <c r="BC33" i="40"/>
  <c r="BB33" i="40"/>
  <c r="BA33" i="40"/>
  <c r="AZ33" i="40"/>
  <c r="AY33" i="40"/>
  <c r="AX33" i="40"/>
  <c r="AW33" i="40"/>
  <c r="AV33" i="40"/>
  <c r="AU33" i="40"/>
  <c r="AT33" i="40"/>
  <c r="AS33" i="40"/>
  <c r="AR33" i="40"/>
  <c r="AQ33" i="40"/>
  <c r="AP33" i="40"/>
  <c r="AO33" i="40"/>
  <c r="AN33" i="40"/>
  <c r="AM33" i="40"/>
  <c r="AL33" i="40"/>
  <c r="AK33" i="40"/>
  <c r="AJ33" i="40"/>
  <c r="AI33" i="40"/>
  <c r="AH33" i="40"/>
  <c r="AG33" i="40"/>
  <c r="AF33" i="40"/>
  <c r="AE33" i="40"/>
  <c r="AD33" i="40"/>
  <c r="AC33" i="40"/>
  <c r="BJ32" i="40"/>
  <c r="BI32" i="40"/>
  <c r="BH32" i="40"/>
  <c r="BG32" i="40"/>
  <c r="BF32" i="40"/>
  <c r="BE32" i="40"/>
  <c r="BD32" i="40"/>
  <c r="BC32" i="40"/>
  <c r="BB32" i="40"/>
  <c r="BA32" i="40"/>
  <c r="AZ32" i="40"/>
  <c r="AY32" i="40"/>
  <c r="AX32" i="40"/>
  <c r="AW32" i="40"/>
  <c r="AV32" i="40"/>
  <c r="AU32" i="40"/>
  <c r="AT32" i="40"/>
  <c r="AS32" i="40"/>
  <c r="AR32" i="40"/>
  <c r="AQ32" i="40"/>
  <c r="AP32" i="40"/>
  <c r="AO32" i="40"/>
  <c r="AN32" i="40"/>
  <c r="AM32" i="40"/>
  <c r="AL32" i="40"/>
  <c r="AK32" i="40"/>
  <c r="AJ32" i="40"/>
  <c r="AI32" i="40"/>
  <c r="AH32" i="40"/>
  <c r="AG32" i="40"/>
  <c r="AF32" i="40"/>
  <c r="AE32" i="40"/>
  <c r="AD32" i="40"/>
  <c r="AC32" i="40"/>
  <c r="BJ31" i="40"/>
  <c r="BI31" i="40"/>
  <c r="BH31" i="40"/>
  <c r="BG31" i="40"/>
  <c r="BF31" i="40"/>
  <c r="BE31" i="40"/>
  <c r="BD31" i="40"/>
  <c r="BC31" i="40"/>
  <c r="BB31" i="40"/>
  <c r="BA31" i="40"/>
  <c r="AZ31" i="40"/>
  <c r="AY31" i="40"/>
  <c r="AX31" i="40"/>
  <c r="AW31" i="40"/>
  <c r="AV31" i="40"/>
  <c r="AU31" i="40"/>
  <c r="AT31" i="40"/>
  <c r="AS31" i="40"/>
  <c r="AR31" i="40"/>
  <c r="AQ31" i="40"/>
  <c r="AP31" i="40"/>
  <c r="AO31" i="40"/>
  <c r="AN31" i="40"/>
  <c r="AM31" i="40"/>
  <c r="AL31" i="40"/>
  <c r="AK31" i="40"/>
  <c r="AJ31" i="40"/>
  <c r="AI31" i="40"/>
  <c r="AH31" i="40"/>
  <c r="AG31" i="40"/>
  <c r="AF31" i="40"/>
  <c r="AE31" i="40"/>
  <c r="AD31" i="40"/>
  <c r="AC31" i="40"/>
  <c r="AD29" i="40"/>
  <c r="AC29" i="40"/>
  <c r="A29" i="40"/>
  <c r="AD28" i="40"/>
  <c r="AC28" i="40"/>
  <c r="A28" i="40"/>
  <c r="AD27" i="40"/>
  <c r="AC27" i="40"/>
  <c r="A27" i="40"/>
  <c r="AD26" i="40"/>
  <c r="AC26" i="40"/>
  <c r="A26" i="40"/>
  <c r="AD25" i="40"/>
  <c r="AC25" i="40"/>
  <c r="A25" i="40"/>
  <c r="AD24" i="40"/>
  <c r="AC24" i="40"/>
  <c r="A24" i="40"/>
  <c r="AD23" i="40"/>
  <c r="AC23" i="40"/>
  <c r="A23" i="40"/>
  <c r="AD22" i="40"/>
  <c r="AC22" i="40"/>
  <c r="A22" i="40"/>
  <c r="AD21" i="40"/>
  <c r="AC21" i="40"/>
  <c r="A21" i="40"/>
  <c r="AD20" i="40"/>
  <c r="AC20" i="40"/>
  <c r="Y20" i="40"/>
  <c r="A20" i="40"/>
  <c r="AD19" i="40"/>
  <c r="AC19" i="40"/>
  <c r="A19" i="40"/>
  <c r="AD18" i="40"/>
  <c r="AC18" i="40"/>
  <c r="A18" i="40"/>
  <c r="AD17" i="40"/>
  <c r="AC17" i="40"/>
  <c r="A17" i="40"/>
  <c r="AD16" i="40"/>
  <c r="AC16" i="40"/>
  <c r="A16" i="40"/>
  <c r="BJ44" i="39"/>
  <c r="BI44" i="39"/>
  <c r="BH44" i="39"/>
  <c r="BG44" i="39"/>
  <c r="BF44" i="39"/>
  <c r="BE44" i="39"/>
  <c r="BD44" i="39"/>
  <c r="BC44" i="39"/>
  <c r="BB44" i="39"/>
  <c r="BA44" i="39"/>
  <c r="AZ44" i="39"/>
  <c r="AY44" i="39"/>
  <c r="AX44" i="39"/>
  <c r="AW44" i="39"/>
  <c r="AV44" i="39"/>
  <c r="AU44" i="39"/>
  <c r="AT44" i="39"/>
  <c r="AS44" i="39"/>
  <c r="AR44" i="39"/>
  <c r="AQ44" i="39"/>
  <c r="AP44" i="39"/>
  <c r="AO44" i="39"/>
  <c r="AN44" i="39"/>
  <c r="AM44" i="39"/>
  <c r="AL44" i="39"/>
  <c r="AK44" i="39"/>
  <c r="AJ44" i="39"/>
  <c r="AI44" i="39"/>
  <c r="AH44" i="39"/>
  <c r="AG44" i="39"/>
  <c r="AF44" i="39"/>
  <c r="AE44" i="39"/>
  <c r="AD44" i="39"/>
  <c r="AC44" i="39"/>
  <c r="BJ43" i="39"/>
  <c r="BI43" i="39"/>
  <c r="BH43" i="39"/>
  <c r="BG43" i="39"/>
  <c r="BF43" i="39"/>
  <c r="BE43" i="39"/>
  <c r="BD43" i="39"/>
  <c r="BC43" i="39"/>
  <c r="BB43" i="39"/>
  <c r="BA43" i="39"/>
  <c r="AZ43" i="39"/>
  <c r="AY43" i="39"/>
  <c r="AX43" i="39"/>
  <c r="AW43" i="39"/>
  <c r="AV43" i="39"/>
  <c r="AU43" i="39"/>
  <c r="AT43" i="39"/>
  <c r="AS43" i="39"/>
  <c r="AR43" i="39"/>
  <c r="AQ43" i="39"/>
  <c r="AP43" i="39"/>
  <c r="AO43" i="39"/>
  <c r="AN43" i="39"/>
  <c r="AM43" i="39"/>
  <c r="AL43" i="39"/>
  <c r="AK43" i="39"/>
  <c r="AJ43" i="39"/>
  <c r="AI43" i="39"/>
  <c r="AH43" i="39"/>
  <c r="AG43" i="39"/>
  <c r="AF43" i="39"/>
  <c r="AE43" i="39"/>
  <c r="AD43" i="39"/>
  <c r="AC43" i="39"/>
  <c r="BJ42" i="39"/>
  <c r="BI42" i="39"/>
  <c r="BH42" i="39"/>
  <c r="BG42" i="39"/>
  <c r="BF42" i="39"/>
  <c r="BE42" i="39"/>
  <c r="BD42" i="39"/>
  <c r="BC42" i="39"/>
  <c r="BB42" i="39"/>
  <c r="BA42" i="39"/>
  <c r="AZ42" i="39"/>
  <c r="AY42" i="39"/>
  <c r="AX42" i="39"/>
  <c r="AW42" i="39"/>
  <c r="AV42" i="39"/>
  <c r="AU42" i="39"/>
  <c r="AT42" i="39"/>
  <c r="AS42" i="39"/>
  <c r="AR42" i="39"/>
  <c r="AQ42" i="39"/>
  <c r="AP42" i="39"/>
  <c r="AO42" i="39"/>
  <c r="AN42" i="39"/>
  <c r="AM42" i="39"/>
  <c r="AL42" i="39"/>
  <c r="AK42" i="39"/>
  <c r="AJ42" i="39"/>
  <c r="AI42" i="39"/>
  <c r="AH42" i="39"/>
  <c r="AG42" i="39"/>
  <c r="AF42" i="39"/>
  <c r="AE42" i="39"/>
  <c r="AD42" i="39"/>
  <c r="AC42" i="39"/>
  <c r="BJ41" i="39"/>
  <c r="BI41" i="39"/>
  <c r="BH41" i="39"/>
  <c r="BG41" i="39"/>
  <c r="BF41" i="39"/>
  <c r="BE41" i="39"/>
  <c r="BD41" i="39"/>
  <c r="BC41" i="39"/>
  <c r="BB41" i="39"/>
  <c r="BA41" i="39"/>
  <c r="AZ41" i="39"/>
  <c r="AY41" i="39"/>
  <c r="AX41" i="39"/>
  <c r="AW41" i="39"/>
  <c r="AV41" i="39"/>
  <c r="AU41" i="39"/>
  <c r="AT41" i="39"/>
  <c r="AS41" i="39"/>
  <c r="AR41" i="39"/>
  <c r="AQ41" i="39"/>
  <c r="AP41" i="39"/>
  <c r="AO41" i="39"/>
  <c r="AN41" i="39"/>
  <c r="AM41" i="39"/>
  <c r="AL41" i="39"/>
  <c r="AK41" i="39"/>
  <c r="AJ41" i="39"/>
  <c r="AI41" i="39"/>
  <c r="AH41" i="39"/>
  <c r="AG41" i="39"/>
  <c r="AF41" i="39"/>
  <c r="AE41" i="39"/>
  <c r="AD41" i="39"/>
  <c r="AC41" i="39"/>
  <c r="BJ40" i="39"/>
  <c r="BI40" i="39"/>
  <c r="BH40" i="39"/>
  <c r="BG40" i="39"/>
  <c r="BF40" i="39"/>
  <c r="BE40" i="39"/>
  <c r="BD40" i="39"/>
  <c r="BC40" i="39"/>
  <c r="BB40" i="39"/>
  <c r="BA40" i="39"/>
  <c r="AZ40" i="39"/>
  <c r="AY40" i="39"/>
  <c r="AX40" i="39"/>
  <c r="AW40" i="39"/>
  <c r="AV40" i="39"/>
  <c r="AU40" i="39"/>
  <c r="AT40" i="39"/>
  <c r="AS40" i="39"/>
  <c r="AR40" i="39"/>
  <c r="AQ40" i="39"/>
  <c r="AP40" i="39"/>
  <c r="AO40" i="39"/>
  <c r="AN40" i="39"/>
  <c r="AM40" i="39"/>
  <c r="AL40" i="39"/>
  <c r="AK40" i="39"/>
  <c r="AJ40" i="39"/>
  <c r="AI40" i="39"/>
  <c r="AH40" i="39"/>
  <c r="AG40" i="39"/>
  <c r="AF40" i="39"/>
  <c r="AE40" i="39"/>
  <c r="AD40" i="39"/>
  <c r="AC40" i="39"/>
  <c r="BJ39" i="39"/>
  <c r="BI39" i="39"/>
  <c r="BH39" i="39"/>
  <c r="BG39" i="39"/>
  <c r="BF39" i="39"/>
  <c r="BE39" i="39"/>
  <c r="BD39" i="39"/>
  <c r="BC39" i="39"/>
  <c r="BB39" i="39"/>
  <c r="BA39" i="39"/>
  <c r="AZ39" i="39"/>
  <c r="AY39" i="39"/>
  <c r="AX39" i="39"/>
  <c r="AW39" i="39"/>
  <c r="AV39" i="39"/>
  <c r="AU39" i="39"/>
  <c r="AT39" i="39"/>
  <c r="AS39" i="39"/>
  <c r="AR39" i="39"/>
  <c r="AQ39" i="39"/>
  <c r="AP39" i="39"/>
  <c r="AO39" i="39"/>
  <c r="AN39" i="39"/>
  <c r="AM39" i="39"/>
  <c r="AL39" i="39"/>
  <c r="AK39" i="39"/>
  <c r="AJ39" i="39"/>
  <c r="AI39" i="39"/>
  <c r="AH39" i="39"/>
  <c r="AG39" i="39"/>
  <c r="AF39" i="39"/>
  <c r="AE39" i="39"/>
  <c r="AD39" i="39"/>
  <c r="AC39" i="39"/>
  <c r="BJ38" i="39"/>
  <c r="BI38" i="39"/>
  <c r="BH38" i="39"/>
  <c r="BG38" i="39"/>
  <c r="BF38" i="39"/>
  <c r="BE38" i="39"/>
  <c r="BD38" i="39"/>
  <c r="BC38" i="39"/>
  <c r="BB38" i="39"/>
  <c r="BA38" i="39"/>
  <c r="AZ38" i="39"/>
  <c r="AY38" i="39"/>
  <c r="AX38" i="39"/>
  <c r="AW38" i="39"/>
  <c r="AV38" i="39"/>
  <c r="AU38" i="39"/>
  <c r="AT38" i="39"/>
  <c r="AS38" i="39"/>
  <c r="AR38" i="39"/>
  <c r="AQ38" i="39"/>
  <c r="AP38" i="39"/>
  <c r="AO38" i="39"/>
  <c r="AN38" i="39"/>
  <c r="AM38" i="39"/>
  <c r="AL38" i="39"/>
  <c r="AK38" i="39"/>
  <c r="AJ38" i="39"/>
  <c r="AI38" i="39"/>
  <c r="AH38" i="39"/>
  <c r="AG38" i="39"/>
  <c r="AF38" i="39"/>
  <c r="AE38" i="39"/>
  <c r="AD38" i="39"/>
  <c r="AC38" i="39"/>
  <c r="BJ37" i="39"/>
  <c r="BI37" i="39"/>
  <c r="BH37" i="39"/>
  <c r="BG37" i="39"/>
  <c r="BF37" i="39"/>
  <c r="BE37" i="39"/>
  <c r="BD37" i="39"/>
  <c r="BC37" i="39"/>
  <c r="BB37" i="39"/>
  <c r="BA37" i="39"/>
  <c r="AZ37" i="39"/>
  <c r="AY37" i="39"/>
  <c r="AX37" i="39"/>
  <c r="AW37" i="39"/>
  <c r="AV37" i="39"/>
  <c r="AU37" i="39"/>
  <c r="AT37" i="39"/>
  <c r="AS37" i="39"/>
  <c r="AR37" i="39"/>
  <c r="AQ37" i="39"/>
  <c r="AP37" i="39"/>
  <c r="AO37" i="39"/>
  <c r="AN37" i="39"/>
  <c r="AM37" i="39"/>
  <c r="AL37" i="39"/>
  <c r="AK37" i="39"/>
  <c r="AJ37" i="39"/>
  <c r="AI37" i="39"/>
  <c r="AH37" i="39"/>
  <c r="AG37" i="39"/>
  <c r="AF37" i="39"/>
  <c r="AE37" i="39"/>
  <c r="AD37" i="39"/>
  <c r="AC37" i="39"/>
  <c r="BJ36" i="39"/>
  <c r="BI36" i="39"/>
  <c r="BH36" i="39"/>
  <c r="BG36" i="39"/>
  <c r="BF36" i="39"/>
  <c r="BE36" i="39"/>
  <c r="BD36" i="39"/>
  <c r="BC36" i="39"/>
  <c r="BB36" i="39"/>
  <c r="BA36" i="39"/>
  <c r="AZ36" i="39"/>
  <c r="AY36" i="39"/>
  <c r="AX36" i="39"/>
  <c r="AW36" i="39"/>
  <c r="AV36" i="39"/>
  <c r="AU36" i="39"/>
  <c r="AT36" i="39"/>
  <c r="AS36" i="39"/>
  <c r="AR36" i="39"/>
  <c r="AQ36" i="39"/>
  <c r="AP36" i="39"/>
  <c r="AO36" i="39"/>
  <c r="AN36" i="39"/>
  <c r="AM36" i="39"/>
  <c r="AL36" i="39"/>
  <c r="AK36" i="39"/>
  <c r="AJ36" i="39"/>
  <c r="AI36" i="39"/>
  <c r="AH36" i="39"/>
  <c r="AG36" i="39"/>
  <c r="AF36" i="39"/>
  <c r="AE36" i="39"/>
  <c r="AD36" i="39"/>
  <c r="AC36" i="39"/>
  <c r="BJ35" i="39"/>
  <c r="BI35" i="39"/>
  <c r="BH35" i="39"/>
  <c r="BG35" i="39"/>
  <c r="BF35" i="39"/>
  <c r="BE35" i="39"/>
  <c r="BD35" i="39"/>
  <c r="BC35" i="39"/>
  <c r="BB35" i="39"/>
  <c r="BA35" i="39"/>
  <c r="AZ35" i="39"/>
  <c r="AY35" i="39"/>
  <c r="AX35" i="39"/>
  <c r="AW35" i="39"/>
  <c r="AV35" i="39"/>
  <c r="AU35" i="39"/>
  <c r="AT35" i="39"/>
  <c r="AS35" i="39"/>
  <c r="AR35" i="39"/>
  <c r="AQ35" i="39"/>
  <c r="AP35" i="39"/>
  <c r="AO35" i="39"/>
  <c r="AN35" i="39"/>
  <c r="AM35" i="39"/>
  <c r="AL35" i="39"/>
  <c r="AK35" i="39"/>
  <c r="AJ35" i="39"/>
  <c r="AI35" i="39"/>
  <c r="AH35" i="39"/>
  <c r="AG35" i="39"/>
  <c r="AF35" i="39"/>
  <c r="AE35" i="39"/>
  <c r="AD35" i="39"/>
  <c r="AC35" i="39"/>
  <c r="BJ34" i="39"/>
  <c r="BI34" i="39"/>
  <c r="BH34" i="39"/>
  <c r="BG34" i="39"/>
  <c r="BF34" i="39"/>
  <c r="BE34" i="39"/>
  <c r="BD34" i="39"/>
  <c r="BC34" i="39"/>
  <c r="BB34" i="39"/>
  <c r="BA34" i="39"/>
  <c r="AZ34" i="39"/>
  <c r="AY34" i="39"/>
  <c r="AX34" i="39"/>
  <c r="AW34" i="39"/>
  <c r="AV34" i="39"/>
  <c r="AU34" i="39"/>
  <c r="AT34" i="39"/>
  <c r="AS34" i="39"/>
  <c r="AR34" i="39"/>
  <c r="AQ34" i="39"/>
  <c r="AP34" i="39"/>
  <c r="AO34" i="39"/>
  <c r="AN34" i="39"/>
  <c r="AM34" i="39"/>
  <c r="AL34" i="39"/>
  <c r="AK34" i="39"/>
  <c r="AJ34" i="39"/>
  <c r="AI34" i="39"/>
  <c r="AH34" i="39"/>
  <c r="AG34" i="39"/>
  <c r="AF34" i="39"/>
  <c r="AE34" i="39"/>
  <c r="AD34" i="39"/>
  <c r="AC34" i="39"/>
  <c r="BJ33" i="39"/>
  <c r="BI33" i="39"/>
  <c r="BH33" i="39"/>
  <c r="BG33" i="39"/>
  <c r="BF33" i="39"/>
  <c r="BE33" i="39"/>
  <c r="BD33" i="39"/>
  <c r="BC33" i="39"/>
  <c r="BB33" i="39"/>
  <c r="BA33" i="39"/>
  <c r="AZ33" i="39"/>
  <c r="AY33" i="39"/>
  <c r="AX33" i="39"/>
  <c r="AW33" i="39"/>
  <c r="AV33" i="39"/>
  <c r="AU33" i="39"/>
  <c r="AT33" i="39"/>
  <c r="AS33" i="39"/>
  <c r="AR33" i="39"/>
  <c r="AQ33" i="39"/>
  <c r="AP33" i="39"/>
  <c r="AO33" i="39"/>
  <c r="AN33" i="39"/>
  <c r="AM33" i="39"/>
  <c r="AL33" i="39"/>
  <c r="AK33" i="39"/>
  <c r="AJ33" i="39"/>
  <c r="AI33" i="39"/>
  <c r="AH33" i="39"/>
  <c r="AG33" i="39"/>
  <c r="AF33" i="39"/>
  <c r="AE33" i="39"/>
  <c r="AD33" i="39"/>
  <c r="AC33" i="39"/>
  <c r="BJ32" i="39"/>
  <c r="BI32" i="39"/>
  <c r="BH32" i="39"/>
  <c r="BG32" i="39"/>
  <c r="BF32" i="39"/>
  <c r="BE32" i="39"/>
  <c r="BD32" i="39"/>
  <c r="BC32" i="39"/>
  <c r="BB32" i="39"/>
  <c r="BA32" i="39"/>
  <c r="AZ32" i="39"/>
  <c r="AY32" i="39"/>
  <c r="AX32" i="39"/>
  <c r="AW32" i="39"/>
  <c r="AV32" i="39"/>
  <c r="AU32" i="39"/>
  <c r="AT32" i="39"/>
  <c r="AS32" i="39"/>
  <c r="AR32" i="39"/>
  <c r="AQ32" i="39"/>
  <c r="AP32" i="39"/>
  <c r="AO32" i="39"/>
  <c r="AN32" i="39"/>
  <c r="AM32" i="39"/>
  <c r="AL32" i="39"/>
  <c r="AK32" i="39"/>
  <c r="AJ32" i="39"/>
  <c r="AI32" i="39"/>
  <c r="AH32" i="39"/>
  <c r="AG32" i="39"/>
  <c r="AF32" i="39"/>
  <c r="AE32" i="39"/>
  <c r="AD32" i="39"/>
  <c r="AC32" i="39"/>
  <c r="BJ31" i="39"/>
  <c r="BI31" i="39"/>
  <c r="BH31" i="39"/>
  <c r="BG31" i="39"/>
  <c r="BF31" i="39"/>
  <c r="BE31" i="39"/>
  <c r="BD31" i="39"/>
  <c r="BC31" i="39"/>
  <c r="BB31" i="39"/>
  <c r="BA31" i="39"/>
  <c r="AZ31" i="39"/>
  <c r="AY31" i="39"/>
  <c r="AX31" i="39"/>
  <c r="AW31" i="39"/>
  <c r="AV31" i="39"/>
  <c r="AU31" i="39"/>
  <c r="AT31" i="39"/>
  <c r="AS31" i="39"/>
  <c r="AR31" i="39"/>
  <c r="AQ31" i="39"/>
  <c r="AP31" i="39"/>
  <c r="AO31" i="39"/>
  <c r="AN31" i="39"/>
  <c r="AM31" i="39"/>
  <c r="AL31" i="39"/>
  <c r="AK31" i="39"/>
  <c r="AJ31" i="39"/>
  <c r="AI31" i="39"/>
  <c r="AH31" i="39"/>
  <c r="AG31" i="39"/>
  <c r="AF31" i="39"/>
  <c r="AE31" i="39"/>
  <c r="AD31" i="39"/>
  <c r="AC31" i="39"/>
  <c r="AD29" i="39"/>
  <c r="AC29" i="39"/>
  <c r="A29" i="39"/>
  <c r="AD28" i="39"/>
  <c r="AC28" i="39"/>
  <c r="A28" i="39"/>
  <c r="AD27" i="39"/>
  <c r="AC27" i="39"/>
  <c r="A27" i="39"/>
  <c r="AD26" i="39"/>
  <c r="AC26" i="39"/>
  <c r="A26" i="39"/>
  <c r="AD25" i="39"/>
  <c r="AC25" i="39"/>
  <c r="A25" i="39"/>
  <c r="AD24" i="39"/>
  <c r="AC24" i="39"/>
  <c r="A24" i="39"/>
  <c r="AD23" i="39"/>
  <c r="AC23" i="39"/>
  <c r="A23" i="39"/>
  <c r="AD22" i="39"/>
  <c r="AC22" i="39"/>
  <c r="A22" i="39"/>
  <c r="AD21" i="39"/>
  <c r="AC21" i="39"/>
  <c r="A21" i="39"/>
  <c r="AD20" i="39"/>
  <c r="AC20" i="39"/>
  <c r="Y20" i="39"/>
  <c r="A20" i="39"/>
  <c r="AD19" i="39"/>
  <c r="AC19" i="39"/>
  <c r="A19" i="39"/>
  <c r="AD18" i="39"/>
  <c r="AC18" i="39"/>
  <c r="A18" i="39"/>
  <c r="AD17" i="39"/>
  <c r="AC17" i="39"/>
  <c r="A17" i="39"/>
  <c r="AD16" i="39"/>
  <c r="AC16" i="39"/>
  <c r="A16" i="39"/>
  <c r="BJ44" i="38"/>
  <c r="BI44" i="38"/>
  <c r="BH44" i="38"/>
  <c r="BG44" i="38"/>
  <c r="BF44" i="38"/>
  <c r="BE44" i="38"/>
  <c r="BD44" i="38"/>
  <c r="BC44" i="38"/>
  <c r="BB44" i="38"/>
  <c r="BA44" i="38"/>
  <c r="AZ44" i="38"/>
  <c r="AY44" i="38"/>
  <c r="AX44" i="38"/>
  <c r="AW44" i="38"/>
  <c r="AV44" i="38"/>
  <c r="AU44" i="38"/>
  <c r="AT44" i="38"/>
  <c r="AS44" i="38"/>
  <c r="AR44" i="38"/>
  <c r="AQ44" i="38"/>
  <c r="AP44" i="38"/>
  <c r="AO44" i="38"/>
  <c r="AN44" i="38"/>
  <c r="AM44" i="38"/>
  <c r="AL44" i="38"/>
  <c r="AK44" i="38"/>
  <c r="AJ44" i="38"/>
  <c r="AI44" i="38"/>
  <c r="AH44" i="38"/>
  <c r="AG44" i="38"/>
  <c r="AF44" i="38"/>
  <c r="AE44" i="38"/>
  <c r="AD44" i="38"/>
  <c r="AC44" i="38"/>
  <c r="BJ43" i="38"/>
  <c r="BI43" i="38"/>
  <c r="BH43" i="38"/>
  <c r="BG43" i="38"/>
  <c r="BF43" i="38"/>
  <c r="BE43" i="38"/>
  <c r="BD43" i="38"/>
  <c r="BC43" i="38"/>
  <c r="BB43" i="38"/>
  <c r="BA43" i="38"/>
  <c r="AZ43" i="38"/>
  <c r="AY43" i="38"/>
  <c r="AX43" i="38"/>
  <c r="AW43" i="38"/>
  <c r="AV43" i="38"/>
  <c r="AU43" i="38"/>
  <c r="AT43" i="38"/>
  <c r="AS43" i="38"/>
  <c r="AR43" i="38"/>
  <c r="AQ43" i="38"/>
  <c r="AP43" i="38"/>
  <c r="AO43" i="38"/>
  <c r="AN43" i="38"/>
  <c r="AM43" i="38"/>
  <c r="AL43" i="38"/>
  <c r="AK43" i="38"/>
  <c r="AJ43" i="38"/>
  <c r="AI43" i="38"/>
  <c r="AH43" i="38"/>
  <c r="AG43" i="38"/>
  <c r="AF43" i="38"/>
  <c r="AE43" i="38"/>
  <c r="AD43" i="38"/>
  <c r="AC43" i="38"/>
  <c r="BJ42" i="38"/>
  <c r="BI42" i="38"/>
  <c r="BH42" i="38"/>
  <c r="BG42" i="38"/>
  <c r="BF42" i="38"/>
  <c r="BE42" i="38"/>
  <c r="BD42" i="38"/>
  <c r="BC42" i="38"/>
  <c r="BB42" i="38"/>
  <c r="BA42" i="38"/>
  <c r="AZ42" i="38"/>
  <c r="AY42" i="38"/>
  <c r="AX42" i="38"/>
  <c r="AW42" i="38"/>
  <c r="AV42" i="38"/>
  <c r="AU42" i="38"/>
  <c r="AT42" i="38"/>
  <c r="AS42" i="38"/>
  <c r="AR42" i="38"/>
  <c r="AQ42" i="38"/>
  <c r="AP42" i="38"/>
  <c r="AO42" i="38"/>
  <c r="AN42" i="38"/>
  <c r="AM42" i="38"/>
  <c r="AL42" i="38"/>
  <c r="AK42" i="38"/>
  <c r="AJ42" i="38"/>
  <c r="AI42" i="38"/>
  <c r="AH42" i="38"/>
  <c r="AG42" i="38"/>
  <c r="AF42" i="38"/>
  <c r="AE42" i="38"/>
  <c r="AD42" i="38"/>
  <c r="AC42" i="38"/>
  <c r="BJ41" i="38"/>
  <c r="BI41" i="38"/>
  <c r="BH41" i="38"/>
  <c r="BG41" i="38"/>
  <c r="BF41" i="38"/>
  <c r="BE41" i="38"/>
  <c r="BD41" i="38"/>
  <c r="BC41" i="38"/>
  <c r="BB41" i="38"/>
  <c r="BA41" i="38"/>
  <c r="AZ41" i="38"/>
  <c r="AY41" i="38"/>
  <c r="AX41" i="38"/>
  <c r="AW41" i="38"/>
  <c r="AV41" i="38"/>
  <c r="AU41" i="38"/>
  <c r="AT41" i="38"/>
  <c r="AS41" i="38"/>
  <c r="AR41" i="38"/>
  <c r="AQ41" i="38"/>
  <c r="AP41" i="38"/>
  <c r="AO41" i="38"/>
  <c r="AN41" i="38"/>
  <c r="AM41" i="38"/>
  <c r="AL41" i="38"/>
  <c r="AK41" i="38"/>
  <c r="AJ41" i="38"/>
  <c r="AI41" i="38"/>
  <c r="AH41" i="38"/>
  <c r="AG41" i="38"/>
  <c r="AF41" i="38"/>
  <c r="AE41" i="38"/>
  <c r="AD41" i="38"/>
  <c r="AC41" i="38"/>
  <c r="BJ40" i="38"/>
  <c r="BI40" i="38"/>
  <c r="BH40" i="38"/>
  <c r="BG40" i="38"/>
  <c r="BF40" i="38"/>
  <c r="BE40" i="38"/>
  <c r="BD40" i="38"/>
  <c r="BC40" i="38"/>
  <c r="BB40" i="38"/>
  <c r="BA40" i="38"/>
  <c r="AZ40" i="38"/>
  <c r="AY40" i="38"/>
  <c r="AX40" i="38"/>
  <c r="AW40" i="38"/>
  <c r="AV40" i="38"/>
  <c r="AU40" i="38"/>
  <c r="AT40" i="38"/>
  <c r="AS40" i="38"/>
  <c r="AR40" i="38"/>
  <c r="AQ40" i="38"/>
  <c r="AP40" i="38"/>
  <c r="AO40" i="38"/>
  <c r="AN40" i="38"/>
  <c r="AM40" i="38"/>
  <c r="AL40" i="38"/>
  <c r="AK40" i="38"/>
  <c r="AJ40" i="38"/>
  <c r="AI40" i="38"/>
  <c r="AH40" i="38"/>
  <c r="AG40" i="38"/>
  <c r="AF40" i="38"/>
  <c r="AE40" i="38"/>
  <c r="AD40" i="38"/>
  <c r="AC40" i="38"/>
  <c r="BJ39" i="38"/>
  <c r="BI39" i="38"/>
  <c r="BH39" i="38"/>
  <c r="BG39" i="38"/>
  <c r="BF39" i="38"/>
  <c r="BE39" i="38"/>
  <c r="BD39" i="38"/>
  <c r="BC39" i="38"/>
  <c r="BB39" i="38"/>
  <c r="BA39" i="38"/>
  <c r="AZ39" i="38"/>
  <c r="AY39" i="38"/>
  <c r="AX39" i="38"/>
  <c r="AW39" i="38"/>
  <c r="AV39" i="38"/>
  <c r="AU39" i="38"/>
  <c r="AT39" i="38"/>
  <c r="AS39" i="38"/>
  <c r="AR39" i="38"/>
  <c r="AQ39" i="38"/>
  <c r="AP39" i="38"/>
  <c r="AO39" i="38"/>
  <c r="AN39" i="38"/>
  <c r="AM39" i="38"/>
  <c r="AL39" i="38"/>
  <c r="AK39" i="38"/>
  <c r="AJ39" i="38"/>
  <c r="AI39" i="38"/>
  <c r="AH39" i="38"/>
  <c r="AG39" i="38"/>
  <c r="AF39" i="38"/>
  <c r="AE39" i="38"/>
  <c r="AD39" i="38"/>
  <c r="AC39" i="38"/>
  <c r="BJ38" i="38"/>
  <c r="BI38" i="38"/>
  <c r="BH38" i="38"/>
  <c r="BG38" i="38"/>
  <c r="BF38" i="38"/>
  <c r="BE38" i="38"/>
  <c r="BD38" i="38"/>
  <c r="BC38" i="38"/>
  <c r="BB38" i="38"/>
  <c r="BA38" i="38"/>
  <c r="AZ38" i="38"/>
  <c r="AY38" i="38"/>
  <c r="AX38" i="38"/>
  <c r="AW38" i="38"/>
  <c r="AV38" i="38"/>
  <c r="AU38" i="38"/>
  <c r="AT38" i="38"/>
  <c r="AS38" i="38"/>
  <c r="AR38" i="38"/>
  <c r="AQ38" i="38"/>
  <c r="AP38" i="38"/>
  <c r="AO38" i="38"/>
  <c r="AN38" i="38"/>
  <c r="AM38" i="38"/>
  <c r="AL38" i="38"/>
  <c r="AK38" i="38"/>
  <c r="AJ38" i="38"/>
  <c r="AI38" i="38"/>
  <c r="AH38" i="38"/>
  <c r="AG38" i="38"/>
  <c r="AF38" i="38"/>
  <c r="AE38" i="38"/>
  <c r="AD38" i="38"/>
  <c r="AC38" i="38"/>
  <c r="BJ37" i="38"/>
  <c r="BI37" i="38"/>
  <c r="BH37" i="38"/>
  <c r="BG37" i="38"/>
  <c r="BF37" i="38"/>
  <c r="BE37" i="38"/>
  <c r="BD37" i="38"/>
  <c r="BC37" i="38"/>
  <c r="BB37" i="38"/>
  <c r="BA37" i="38"/>
  <c r="AZ37" i="38"/>
  <c r="AY37" i="38"/>
  <c r="AX37" i="38"/>
  <c r="AW37" i="38"/>
  <c r="AV37" i="38"/>
  <c r="AU37" i="38"/>
  <c r="AT37" i="38"/>
  <c r="AS37" i="38"/>
  <c r="AR37" i="38"/>
  <c r="AQ37" i="38"/>
  <c r="AP37" i="38"/>
  <c r="AO37" i="38"/>
  <c r="AN37" i="38"/>
  <c r="AM37" i="38"/>
  <c r="AL37" i="38"/>
  <c r="AK37" i="38"/>
  <c r="AJ37" i="38"/>
  <c r="AI37" i="38"/>
  <c r="AH37" i="38"/>
  <c r="AG37" i="38"/>
  <c r="AF37" i="38"/>
  <c r="AE37" i="38"/>
  <c r="AD37" i="38"/>
  <c r="AC37" i="38"/>
  <c r="BJ36" i="38"/>
  <c r="BI36" i="38"/>
  <c r="BH36" i="38"/>
  <c r="BG36" i="38"/>
  <c r="BF36" i="38"/>
  <c r="BE36" i="38"/>
  <c r="BD36" i="38"/>
  <c r="BC36" i="38"/>
  <c r="BB36" i="38"/>
  <c r="BA36" i="38"/>
  <c r="AZ36" i="38"/>
  <c r="AY36" i="38"/>
  <c r="AX36" i="38"/>
  <c r="AW36" i="38"/>
  <c r="AV36" i="38"/>
  <c r="AU36" i="38"/>
  <c r="AT36" i="38"/>
  <c r="AS36" i="38"/>
  <c r="AR36" i="38"/>
  <c r="AQ36" i="38"/>
  <c r="AP36" i="38"/>
  <c r="AO36" i="38"/>
  <c r="AN36" i="38"/>
  <c r="AM36" i="38"/>
  <c r="AL36" i="38"/>
  <c r="AK36" i="38"/>
  <c r="AJ36" i="38"/>
  <c r="AI36" i="38"/>
  <c r="AH36" i="38"/>
  <c r="AG36" i="38"/>
  <c r="AF36" i="38"/>
  <c r="AE36" i="38"/>
  <c r="AD36" i="38"/>
  <c r="AC36" i="38"/>
  <c r="BJ35" i="38"/>
  <c r="BI35" i="38"/>
  <c r="BH35" i="38"/>
  <c r="BG35" i="38"/>
  <c r="BF35" i="38"/>
  <c r="BE35" i="38"/>
  <c r="BD35" i="38"/>
  <c r="BC35" i="38"/>
  <c r="BB35" i="38"/>
  <c r="BA35" i="38"/>
  <c r="AZ35" i="38"/>
  <c r="AY35" i="38"/>
  <c r="AX35" i="38"/>
  <c r="AW35" i="38"/>
  <c r="AV35" i="38"/>
  <c r="AU35" i="38"/>
  <c r="AT35" i="38"/>
  <c r="AS35" i="38"/>
  <c r="AR35" i="38"/>
  <c r="AQ35" i="38"/>
  <c r="AP35" i="38"/>
  <c r="AO35" i="38"/>
  <c r="AN35" i="38"/>
  <c r="AM35" i="38"/>
  <c r="AL35" i="38"/>
  <c r="AK35" i="38"/>
  <c r="AJ35" i="38"/>
  <c r="AI35" i="38"/>
  <c r="AH35" i="38"/>
  <c r="AG35" i="38"/>
  <c r="AF35" i="38"/>
  <c r="AE35" i="38"/>
  <c r="AD35" i="38"/>
  <c r="AC35" i="38"/>
  <c r="BJ34" i="38"/>
  <c r="BI34" i="38"/>
  <c r="BH34" i="38"/>
  <c r="BG34" i="38"/>
  <c r="BF34" i="38"/>
  <c r="BE34" i="38"/>
  <c r="BD34" i="38"/>
  <c r="BC34" i="38"/>
  <c r="BB34" i="38"/>
  <c r="BA34" i="38"/>
  <c r="AZ34" i="38"/>
  <c r="AY34" i="38"/>
  <c r="AX34" i="38"/>
  <c r="AW34" i="38"/>
  <c r="AV34" i="38"/>
  <c r="AU34" i="38"/>
  <c r="AT34" i="38"/>
  <c r="AS34" i="38"/>
  <c r="AR34" i="38"/>
  <c r="AQ34" i="38"/>
  <c r="AP34" i="38"/>
  <c r="AO34" i="38"/>
  <c r="AN34" i="38"/>
  <c r="AM34" i="38"/>
  <c r="AL34" i="38"/>
  <c r="AK34" i="38"/>
  <c r="AJ34" i="38"/>
  <c r="AI34" i="38"/>
  <c r="AH34" i="38"/>
  <c r="AG34" i="38"/>
  <c r="AF34" i="38"/>
  <c r="AE34" i="38"/>
  <c r="AD34" i="38"/>
  <c r="AC34" i="38"/>
  <c r="BJ33" i="38"/>
  <c r="BI33" i="38"/>
  <c r="BH33" i="38"/>
  <c r="BG33" i="38"/>
  <c r="BF33" i="38"/>
  <c r="BE33" i="38"/>
  <c r="BD33" i="38"/>
  <c r="BC33" i="38"/>
  <c r="BB33" i="38"/>
  <c r="BA33" i="38"/>
  <c r="AZ33" i="38"/>
  <c r="AY33" i="38"/>
  <c r="AX33" i="38"/>
  <c r="AW33" i="38"/>
  <c r="AV33" i="38"/>
  <c r="AU33" i="38"/>
  <c r="AT33" i="38"/>
  <c r="AS33" i="38"/>
  <c r="AR33" i="38"/>
  <c r="AQ33" i="38"/>
  <c r="AP33" i="38"/>
  <c r="AO33" i="38"/>
  <c r="AN33" i="38"/>
  <c r="AM33" i="38"/>
  <c r="AL33" i="38"/>
  <c r="AK33" i="38"/>
  <c r="AJ33" i="38"/>
  <c r="AI33" i="38"/>
  <c r="AH33" i="38"/>
  <c r="AG33" i="38"/>
  <c r="AF33" i="38"/>
  <c r="AE33" i="38"/>
  <c r="AD33" i="38"/>
  <c r="AC33" i="38"/>
  <c r="BJ32" i="38"/>
  <c r="BI32" i="38"/>
  <c r="BH32" i="38"/>
  <c r="BG32" i="38"/>
  <c r="BF32" i="38"/>
  <c r="BE32" i="38"/>
  <c r="BD32" i="38"/>
  <c r="BC32" i="38"/>
  <c r="BB32" i="38"/>
  <c r="BA32" i="38"/>
  <c r="AZ32" i="38"/>
  <c r="AY32" i="38"/>
  <c r="AX32" i="38"/>
  <c r="AW32" i="38"/>
  <c r="AV32" i="38"/>
  <c r="AU32" i="38"/>
  <c r="AT32" i="38"/>
  <c r="AS32" i="38"/>
  <c r="AR32" i="38"/>
  <c r="AQ32" i="38"/>
  <c r="AP32" i="38"/>
  <c r="AO32" i="38"/>
  <c r="AN32" i="38"/>
  <c r="AM32" i="38"/>
  <c r="AL32" i="38"/>
  <c r="AK32" i="38"/>
  <c r="AJ32" i="38"/>
  <c r="AI32" i="38"/>
  <c r="AH32" i="38"/>
  <c r="AG32" i="38"/>
  <c r="AF32" i="38"/>
  <c r="AE32" i="38"/>
  <c r="AD32" i="38"/>
  <c r="AC32" i="38"/>
  <c r="BJ31" i="38"/>
  <c r="BI31" i="38"/>
  <c r="BH31" i="38"/>
  <c r="BG31" i="38"/>
  <c r="BF31" i="38"/>
  <c r="BE31" i="38"/>
  <c r="BD31" i="38"/>
  <c r="BC31" i="38"/>
  <c r="BB31" i="38"/>
  <c r="BA31" i="38"/>
  <c r="AZ31" i="38"/>
  <c r="AY31" i="38"/>
  <c r="AX31" i="38"/>
  <c r="AW31" i="38"/>
  <c r="AV31" i="38"/>
  <c r="AU31" i="38"/>
  <c r="AT31" i="38"/>
  <c r="AS31" i="38"/>
  <c r="AR31" i="38"/>
  <c r="AQ31" i="38"/>
  <c r="AP31" i="38"/>
  <c r="AO31" i="38"/>
  <c r="AN31" i="38"/>
  <c r="AM31" i="38"/>
  <c r="AL31" i="38"/>
  <c r="AK31" i="38"/>
  <c r="AJ31" i="38"/>
  <c r="AI31" i="38"/>
  <c r="AH31" i="38"/>
  <c r="AG31" i="38"/>
  <c r="AF31" i="38"/>
  <c r="AE31" i="38"/>
  <c r="AD31" i="38"/>
  <c r="AC31" i="38"/>
  <c r="AD29" i="38"/>
  <c r="AC29" i="38"/>
  <c r="A29" i="38"/>
  <c r="AD28" i="38"/>
  <c r="AC28" i="38"/>
  <c r="A28" i="38"/>
  <c r="AD27" i="38"/>
  <c r="AC27" i="38"/>
  <c r="A27" i="38"/>
  <c r="AD26" i="38"/>
  <c r="AC26" i="38"/>
  <c r="A26" i="38"/>
  <c r="AD25" i="38"/>
  <c r="AC25" i="38"/>
  <c r="A25" i="38"/>
  <c r="AD24" i="38"/>
  <c r="AC24" i="38"/>
  <c r="A24" i="38"/>
  <c r="AD23" i="38"/>
  <c r="AC23" i="38"/>
  <c r="A23" i="38"/>
  <c r="AD22" i="38"/>
  <c r="AC22" i="38"/>
  <c r="A22" i="38"/>
  <c r="AD21" i="38"/>
  <c r="AC21" i="38"/>
  <c r="A21" i="38"/>
  <c r="AD20" i="38"/>
  <c r="AC20" i="38"/>
  <c r="Y20" i="38"/>
  <c r="A20" i="38"/>
  <c r="AD19" i="38"/>
  <c r="AC19" i="38"/>
  <c r="A19" i="38"/>
  <c r="AD18" i="38"/>
  <c r="AC18" i="38"/>
  <c r="A18" i="38"/>
  <c r="AD17" i="38"/>
  <c r="AC17" i="38"/>
  <c r="A17" i="38"/>
  <c r="AD16" i="38"/>
  <c r="AC16" i="38"/>
  <c r="A16" i="38"/>
  <c r="BJ44" i="37"/>
  <c r="BI44" i="37"/>
  <c r="BH44" i="37"/>
  <c r="BG44" i="37"/>
  <c r="BF44" i="37"/>
  <c r="BE44" i="37"/>
  <c r="BD44" i="37"/>
  <c r="BC44" i="37"/>
  <c r="BB44" i="37"/>
  <c r="BA44" i="37"/>
  <c r="AZ44" i="37"/>
  <c r="AY44" i="37"/>
  <c r="AX44" i="37"/>
  <c r="AW44" i="37"/>
  <c r="AV44" i="37"/>
  <c r="AU44" i="37"/>
  <c r="AT44" i="37"/>
  <c r="AS44" i="37"/>
  <c r="AR44" i="37"/>
  <c r="AQ44" i="37"/>
  <c r="AP44" i="37"/>
  <c r="AO44" i="37"/>
  <c r="AN44" i="37"/>
  <c r="AM44" i="37"/>
  <c r="AL44" i="37"/>
  <c r="AK44" i="37"/>
  <c r="AJ44" i="37"/>
  <c r="AI44" i="37"/>
  <c r="AH44" i="37"/>
  <c r="AG44" i="37"/>
  <c r="AF44" i="37"/>
  <c r="AE44" i="37"/>
  <c r="AD44" i="37"/>
  <c r="AC44" i="37"/>
  <c r="BJ43" i="37"/>
  <c r="BI43" i="37"/>
  <c r="BH43" i="37"/>
  <c r="BG43" i="37"/>
  <c r="BF43" i="37"/>
  <c r="BE43" i="37"/>
  <c r="BD43" i="37"/>
  <c r="BC43" i="37"/>
  <c r="BB43" i="37"/>
  <c r="BA43" i="37"/>
  <c r="AZ43" i="37"/>
  <c r="AY43" i="37"/>
  <c r="AX43" i="37"/>
  <c r="AW43" i="37"/>
  <c r="AV43" i="37"/>
  <c r="AU43" i="37"/>
  <c r="AT43" i="37"/>
  <c r="AS43" i="37"/>
  <c r="AR43" i="37"/>
  <c r="AQ43" i="37"/>
  <c r="AP43" i="37"/>
  <c r="AO43" i="37"/>
  <c r="AN43" i="37"/>
  <c r="AM43" i="37"/>
  <c r="AL43" i="37"/>
  <c r="AK43" i="37"/>
  <c r="AJ43" i="37"/>
  <c r="AI43" i="37"/>
  <c r="AH43" i="37"/>
  <c r="AG43" i="37"/>
  <c r="AF43" i="37"/>
  <c r="AE43" i="37"/>
  <c r="AD43" i="37"/>
  <c r="AC43" i="37"/>
  <c r="BJ42" i="37"/>
  <c r="BI42" i="37"/>
  <c r="BH42" i="37"/>
  <c r="BG42" i="37"/>
  <c r="BF42" i="37"/>
  <c r="BE42" i="37"/>
  <c r="BD42" i="37"/>
  <c r="BC42" i="37"/>
  <c r="BB42" i="37"/>
  <c r="BA42" i="37"/>
  <c r="AZ42" i="37"/>
  <c r="AY42" i="37"/>
  <c r="AX42" i="37"/>
  <c r="AW42" i="37"/>
  <c r="AV42" i="37"/>
  <c r="AU42" i="37"/>
  <c r="AT42" i="37"/>
  <c r="AS42" i="37"/>
  <c r="AR42" i="37"/>
  <c r="AQ42" i="37"/>
  <c r="AP42" i="37"/>
  <c r="AO42" i="37"/>
  <c r="AN42" i="37"/>
  <c r="AM42" i="37"/>
  <c r="AL42" i="37"/>
  <c r="AK42" i="37"/>
  <c r="AJ42" i="37"/>
  <c r="AI42" i="37"/>
  <c r="AH42" i="37"/>
  <c r="AG42" i="37"/>
  <c r="AF42" i="37"/>
  <c r="AE42" i="37"/>
  <c r="AD42" i="37"/>
  <c r="AC42" i="37"/>
  <c r="BJ41" i="37"/>
  <c r="BI41" i="37"/>
  <c r="BH41" i="37"/>
  <c r="BG41" i="37"/>
  <c r="BF41" i="37"/>
  <c r="BE41" i="37"/>
  <c r="BD41" i="37"/>
  <c r="BC41" i="37"/>
  <c r="BB41" i="37"/>
  <c r="BA41" i="37"/>
  <c r="AZ41" i="37"/>
  <c r="AY41" i="37"/>
  <c r="AX41" i="37"/>
  <c r="AW41" i="37"/>
  <c r="AV41" i="37"/>
  <c r="AU41" i="37"/>
  <c r="AT41" i="37"/>
  <c r="AS41" i="37"/>
  <c r="AR41" i="37"/>
  <c r="AQ41" i="37"/>
  <c r="AP41" i="37"/>
  <c r="AO41" i="37"/>
  <c r="AN41" i="37"/>
  <c r="AM41" i="37"/>
  <c r="AL41" i="37"/>
  <c r="AK41" i="37"/>
  <c r="AJ41" i="37"/>
  <c r="AI41" i="37"/>
  <c r="AH41" i="37"/>
  <c r="AG41" i="37"/>
  <c r="AF41" i="37"/>
  <c r="AE41" i="37"/>
  <c r="AD41" i="37"/>
  <c r="AC41" i="37"/>
  <c r="BJ40" i="37"/>
  <c r="BI40" i="37"/>
  <c r="BH40" i="37"/>
  <c r="BG40" i="37"/>
  <c r="BF40" i="37"/>
  <c r="BE40" i="37"/>
  <c r="BD40" i="37"/>
  <c r="BC40" i="37"/>
  <c r="BB40" i="37"/>
  <c r="BA40" i="37"/>
  <c r="AZ40" i="37"/>
  <c r="AY40" i="37"/>
  <c r="AX40" i="37"/>
  <c r="AW40" i="37"/>
  <c r="AV40" i="37"/>
  <c r="AU40" i="37"/>
  <c r="AT40" i="37"/>
  <c r="AS40" i="37"/>
  <c r="AR40" i="37"/>
  <c r="AQ40" i="37"/>
  <c r="AP40" i="37"/>
  <c r="AO40" i="37"/>
  <c r="AN40" i="37"/>
  <c r="AM40" i="37"/>
  <c r="AL40" i="37"/>
  <c r="AK40" i="37"/>
  <c r="AJ40" i="37"/>
  <c r="AI40" i="37"/>
  <c r="AH40" i="37"/>
  <c r="AG40" i="37"/>
  <c r="AF40" i="37"/>
  <c r="AE40" i="37"/>
  <c r="AD40" i="37"/>
  <c r="AC40" i="37"/>
  <c r="BJ39" i="37"/>
  <c r="BI39" i="37"/>
  <c r="BH39" i="37"/>
  <c r="BG39" i="37"/>
  <c r="BF39" i="37"/>
  <c r="BE39" i="37"/>
  <c r="BD39" i="37"/>
  <c r="BC39" i="37"/>
  <c r="BB39" i="37"/>
  <c r="BA39" i="37"/>
  <c r="AZ39" i="37"/>
  <c r="AY39" i="37"/>
  <c r="AX39" i="37"/>
  <c r="AW39" i="37"/>
  <c r="AV39" i="37"/>
  <c r="AU39" i="37"/>
  <c r="AT39" i="37"/>
  <c r="AS39" i="37"/>
  <c r="AR39" i="37"/>
  <c r="AQ39" i="37"/>
  <c r="AP39" i="37"/>
  <c r="AO39" i="37"/>
  <c r="AN39" i="37"/>
  <c r="AM39" i="37"/>
  <c r="AL39" i="37"/>
  <c r="AK39" i="37"/>
  <c r="AJ39" i="37"/>
  <c r="AI39" i="37"/>
  <c r="AH39" i="37"/>
  <c r="AG39" i="37"/>
  <c r="AF39" i="37"/>
  <c r="AE39" i="37"/>
  <c r="AD39" i="37"/>
  <c r="AC39" i="37"/>
  <c r="BJ38" i="37"/>
  <c r="BI38" i="37"/>
  <c r="BH38" i="37"/>
  <c r="BG38" i="37"/>
  <c r="BF38" i="37"/>
  <c r="BE38" i="37"/>
  <c r="BD38" i="37"/>
  <c r="BC38" i="37"/>
  <c r="BB38" i="37"/>
  <c r="BA38" i="37"/>
  <c r="AZ38" i="37"/>
  <c r="AY38" i="37"/>
  <c r="AX38" i="37"/>
  <c r="AW38" i="37"/>
  <c r="AV38" i="37"/>
  <c r="AU38" i="37"/>
  <c r="AT38" i="37"/>
  <c r="AS38" i="37"/>
  <c r="AR38" i="37"/>
  <c r="AQ38" i="37"/>
  <c r="AP38" i="37"/>
  <c r="AO38" i="37"/>
  <c r="AN38" i="37"/>
  <c r="AM38" i="37"/>
  <c r="AL38" i="37"/>
  <c r="AK38" i="37"/>
  <c r="AJ38" i="37"/>
  <c r="AI38" i="37"/>
  <c r="AH38" i="37"/>
  <c r="AG38" i="37"/>
  <c r="AF38" i="37"/>
  <c r="AE38" i="37"/>
  <c r="AD38" i="37"/>
  <c r="AC38" i="37"/>
  <c r="BJ37" i="37"/>
  <c r="BI37" i="37"/>
  <c r="BH37" i="37"/>
  <c r="BG37" i="37"/>
  <c r="BF37" i="37"/>
  <c r="BE37" i="37"/>
  <c r="BD37" i="37"/>
  <c r="BC37" i="37"/>
  <c r="BB37" i="37"/>
  <c r="BA37" i="37"/>
  <c r="AZ37" i="37"/>
  <c r="AY37" i="37"/>
  <c r="AX37" i="37"/>
  <c r="AW37" i="37"/>
  <c r="AV37" i="37"/>
  <c r="AU37" i="37"/>
  <c r="AT37" i="37"/>
  <c r="AS37" i="37"/>
  <c r="AR37" i="37"/>
  <c r="AQ37" i="37"/>
  <c r="AP37" i="37"/>
  <c r="AO37" i="37"/>
  <c r="AN37" i="37"/>
  <c r="AM37" i="37"/>
  <c r="AL37" i="37"/>
  <c r="AK37" i="37"/>
  <c r="AJ37" i="37"/>
  <c r="AI37" i="37"/>
  <c r="AH37" i="37"/>
  <c r="AG37" i="37"/>
  <c r="AF37" i="37"/>
  <c r="AE37" i="37"/>
  <c r="AD37" i="37"/>
  <c r="AC37" i="37"/>
  <c r="BJ36" i="37"/>
  <c r="BI36" i="37"/>
  <c r="BH36" i="37"/>
  <c r="BG36" i="37"/>
  <c r="BF36" i="37"/>
  <c r="BE36" i="37"/>
  <c r="BD36" i="37"/>
  <c r="BC36" i="37"/>
  <c r="BB36" i="37"/>
  <c r="BA36" i="37"/>
  <c r="AZ36" i="37"/>
  <c r="AY36" i="37"/>
  <c r="AX36" i="37"/>
  <c r="AW36" i="37"/>
  <c r="AV36" i="37"/>
  <c r="AU36" i="37"/>
  <c r="AT36" i="37"/>
  <c r="AS36" i="37"/>
  <c r="AR36" i="37"/>
  <c r="AQ36" i="37"/>
  <c r="AP36" i="37"/>
  <c r="AO36" i="37"/>
  <c r="AN36" i="37"/>
  <c r="AM36" i="37"/>
  <c r="AL36" i="37"/>
  <c r="AK36" i="37"/>
  <c r="AJ36" i="37"/>
  <c r="AI36" i="37"/>
  <c r="AH36" i="37"/>
  <c r="AG36" i="37"/>
  <c r="AF36" i="37"/>
  <c r="AE36" i="37"/>
  <c r="AD36" i="37"/>
  <c r="AC36" i="37"/>
  <c r="BJ35" i="37"/>
  <c r="BI35" i="37"/>
  <c r="BH35" i="37"/>
  <c r="BG35" i="37"/>
  <c r="BF35" i="37"/>
  <c r="BE35" i="37"/>
  <c r="BD35" i="37"/>
  <c r="BC35" i="37"/>
  <c r="BB35" i="37"/>
  <c r="BA35" i="37"/>
  <c r="AZ35" i="37"/>
  <c r="AY35" i="37"/>
  <c r="AX35" i="37"/>
  <c r="AW35" i="37"/>
  <c r="AV35" i="37"/>
  <c r="AU35" i="37"/>
  <c r="AT35" i="37"/>
  <c r="AS35" i="37"/>
  <c r="AR35" i="37"/>
  <c r="AQ35" i="37"/>
  <c r="AP35" i="37"/>
  <c r="AO35" i="37"/>
  <c r="AN35" i="37"/>
  <c r="AM35" i="37"/>
  <c r="AL35" i="37"/>
  <c r="AK35" i="37"/>
  <c r="AJ35" i="37"/>
  <c r="AI35" i="37"/>
  <c r="AH35" i="37"/>
  <c r="AG35" i="37"/>
  <c r="AF35" i="37"/>
  <c r="AE35" i="37"/>
  <c r="AD35" i="37"/>
  <c r="AC35" i="37"/>
  <c r="BJ34" i="37"/>
  <c r="BI34" i="37"/>
  <c r="BH34" i="37"/>
  <c r="BG34" i="37"/>
  <c r="BF34" i="37"/>
  <c r="BE34" i="37"/>
  <c r="BD34" i="37"/>
  <c r="BC34" i="37"/>
  <c r="BB34" i="37"/>
  <c r="BA34" i="37"/>
  <c r="AZ34" i="37"/>
  <c r="AY34" i="37"/>
  <c r="AX34" i="37"/>
  <c r="AW34" i="37"/>
  <c r="AV34" i="37"/>
  <c r="AU34" i="37"/>
  <c r="AT34" i="37"/>
  <c r="AS34" i="37"/>
  <c r="AR34" i="37"/>
  <c r="AQ34" i="37"/>
  <c r="AP34" i="37"/>
  <c r="AO34" i="37"/>
  <c r="AN34" i="37"/>
  <c r="AM34" i="37"/>
  <c r="AL34" i="37"/>
  <c r="AK34" i="37"/>
  <c r="AJ34" i="37"/>
  <c r="AI34" i="37"/>
  <c r="AH34" i="37"/>
  <c r="AG34" i="37"/>
  <c r="AF34" i="37"/>
  <c r="AE34" i="37"/>
  <c r="AD34" i="37"/>
  <c r="AC34" i="37"/>
  <c r="BJ33" i="37"/>
  <c r="BI33" i="37"/>
  <c r="BH33" i="37"/>
  <c r="BG33" i="37"/>
  <c r="BF33" i="37"/>
  <c r="BE33" i="37"/>
  <c r="BD33" i="37"/>
  <c r="BC33" i="37"/>
  <c r="BB33" i="37"/>
  <c r="BA33" i="37"/>
  <c r="AZ33" i="37"/>
  <c r="AY33" i="37"/>
  <c r="AX33" i="37"/>
  <c r="AW33" i="37"/>
  <c r="AV33" i="37"/>
  <c r="AU33" i="37"/>
  <c r="AT33" i="37"/>
  <c r="AS33" i="37"/>
  <c r="AR33" i="37"/>
  <c r="AQ33" i="37"/>
  <c r="AP33" i="37"/>
  <c r="AO33" i="37"/>
  <c r="AN33" i="37"/>
  <c r="AM33" i="37"/>
  <c r="AL33" i="37"/>
  <c r="AK33" i="37"/>
  <c r="AJ33" i="37"/>
  <c r="AI33" i="37"/>
  <c r="AH33" i="37"/>
  <c r="AG33" i="37"/>
  <c r="AF33" i="37"/>
  <c r="AE33" i="37"/>
  <c r="AD33" i="37"/>
  <c r="AC33" i="37"/>
  <c r="BJ32" i="37"/>
  <c r="BI32" i="37"/>
  <c r="BH32" i="37"/>
  <c r="BG32" i="37"/>
  <c r="BF32" i="37"/>
  <c r="BE32" i="37"/>
  <c r="BD32" i="37"/>
  <c r="BC32" i="37"/>
  <c r="BB32" i="37"/>
  <c r="BA32" i="37"/>
  <c r="AZ32" i="37"/>
  <c r="AY32" i="37"/>
  <c r="AX32" i="37"/>
  <c r="AW32" i="37"/>
  <c r="AV32" i="37"/>
  <c r="AU32" i="37"/>
  <c r="AT32" i="37"/>
  <c r="AS32" i="37"/>
  <c r="AR32" i="37"/>
  <c r="AQ32" i="37"/>
  <c r="AP32" i="37"/>
  <c r="AO32" i="37"/>
  <c r="AN32" i="37"/>
  <c r="AM32" i="37"/>
  <c r="AL32" i="37"/>
  <c r="AK32" i="37"/>
  <c r="AJ32" i="37"/>
  <c r="AI32" i="37"/>
  <c r="AH32" i="37"/>
  <c r="AG32" i="37"/>
  <c r="AF32" i="37"/>
  <c r="AE32" i="37"/>
  <c r="AD32" i="37"/>
  <c r="AC32" i="37"/>
  <c r="BJ31" i="37"/>
  <c r="BI31" i="37"/>
  <c r="BH31" i="37"/>
  <c r="BG31" i="37"/>
  <c r="BF31" i="37"/>
  <c r="BE31" i="37"/>
  <c r="BD31" i="37"/>
  <c r="BC31" i="37"/>
  <c r="BB31" i="37"/>
  <c r="BA31" i="37"/>
  <c r="AZ31" i="37"/>
  <c r="AY31" i="37"/>
  <c r="AX31" i="37"/>
  <c r="AW31" i="37"/>
  <c r="AV31" i="37"/>
  <c r="AU31" i="37"/>
  <c r="AT31" i="37"/>
  <c r="AS31" i="37"/>
  <c r="AR31" i="37"/>
  <c r="AQ31" i="37"/>
  <c r="AP31" i="37"/>
  <c r="AO31" i="37"/>
  <c r="AN31" i="37"/>
  <c r="AM31" i="37"/>
  <c r="AL31" i="37"/>
  <c r="AK31" i="37"/>
  <c r="AJ31" i="37"/>
  <c r="AI31" i="37"/>
  <c r="AH31" i="37"/>
  <c r="AG31" i="37"/>
  <c r="AF31" i="37"/>
  <c r="AE31" i="37"/>
  <c r="AD31" i="37"/>
  <c r="AC31" i="37"/>
  <c r="AD29" i="37"/>
  <c r="AC29" i="37"/>
  <c r="A29" i="37"/>
  <c r="AD28" i="37"/>
  <c r="AC28" i="37"/>
  <c r="A28" i="37"/>
  <c r="AD27" i="37"/>
  <c r="AC27" i="37"/>
  <c r="A27" i="37"/>
  <c r="AD26" i="37"/>
  <c r="AC26" i="37"/>
  <c r="A26" i="37"/>
  <c r="AD25" i="37"/>
  <c r="AC25" i="37"/>
  <c r="A25" i="37"/>
  <c r="AD24" i="37"/>
  <c r="AC24" i="37"/>
  <c r="A24" i="37"/>
  <c r="AD23" i="37"/>
  <c r="AC23" i="37"/>
  <c r="A23" i="37"/>
  <c r="AD22" i="37"/>
  <c r="AC22" i="37"/>
  <c r="A22" i="37"/>
  <c r="AD21" i="37"/>
  <c r="AC21" i="37"/>
  <c r="A21" i="37"/>
  <c r="AD20" i="37"/>
  <c r="AC20" i="37"/>
  <c r="Y20" i="37"/>
  <c r="A20" i="37"/>
  <c r="AD19" i="37"/>
  <c r="AC19" i="37"/>
  <c r="A19" i="37"/>
  <c r="AD18" i="37"/>
  <c r="AC18" i="37"/>
  <c r="A18" i="37"/>
  <c r="AD17" i="37"/>
  <c r="AC17" i="37"/>
  <c r="A17" i="37"/>
  <c r="AD16" i="37"/>
  <c r="AC16" i="37"/>
  <c r="A16" i="37"/>
  <c r="BJ44" i="36"/>
  <c r="BI44" i="36"/>
  <c r="BH44" i="36"/>
  <c r="BG44" i="36"/>
  <c r="BF44" i="36"/>
  <c r="BE44" i="36"/>
  <c r="BD44" i="36"/>
  <c r="BC44" i="36"/>
  <c r="BB44" i="36"/>
  <c r="BA44" i="36"/>
  <c r="AZ44" i="36"/>
  <c r="AY44" i="36"/>
  <c r="AX44" i="36"/>
  <c r="AW44" i="36"/>
  <c r="AV44" i="36"/>
  <c r="AU44" i="36"/>
  <c r="AT44" i="36"/>
  <c r="AS44" i="36"/>
  <c r="AR44" i="36"/>
  <c r="AQ44" i="36"/>
  <c r="AP44" i="36"/>
  <c r="AO44" i="36"/>
  <c r="AN44" i="36"/>
  <c r="AM44" i="36"/>
  <c r="AL44" i="36"/>
  <c r="AK44" i="36"/>
  <c r="AJ44" i="36"/>
  <c r="AI44" i="36"/>
  <c r="AH44" i="36"/>
  <c r="AG44" i="36"/>
  <c r="AF44" i="36"/>
  <c r="AE44" i="36"/>
  <c r="AD44" i="36"/>
  <c r="AC44" i="36"/>
  <c r="BJ43" i="36"/>
  <c r="BI43" i="36"/>
  <c r="BH43" i="36"/>
  <c r="BG43" i="36"/>
  <c r="BF43" i="36"/>
  <c r="BE43" i="36"/>
  <c r="BD43" i="36"/>
  <c r="BC43" i="36"/>
  <c r="BB43" i="36"/>
  <c r="BA43" i="36"/>
  <c r="AZ43" i="36"/>
  <c r="AY43" i="36"/>
  <c r="AX43" i="36"/>
  <c r="AW43" i="36"/>
  <c r="AV43" i="36"/>
  <c r="AU43" i="36"/>
  <c r="AT43" i="36"/>
  <c r="AS43" i="36"/>
  <c r="AR43" i="36"/>
  <c r="AQ43" i="36"/>
  <c r="AP43" i="36"/>
  <c r="AO43" i="36"/>
  <c r="AN43" i="36"/>
  <c r="AM43" i="36"/>
  <c r="AL43" i="36"/>
  <c r="AK43" i="36"/>
  <c r="AJ43" i="36"/>
  <c r="AI43" i="36"/>
  <c r="AH43" i="36"/>
  <c r="AG43" i="36"/>
  <c r="AF43" i="36"/>
  <c r="AE43" i="36"/>
  <c r="AD43" i="36"/>
  <c r="AC43" i="36"/>
  <c r="BJ42" i="36"/>
  <c r="BI42" i="36"/>
  <c r="BH42" i="36"/>
  <c r="BG42" i="36"/>
  <c r="BF42" i="36"/>
  <c r="BE42" i="36"/>
  <c r="BD42" i="36"/>
  <c r="BC42" i="36"/>
  <c r="BB42" i="36"/>
  <c r="BA42" i="36"/>
  <c r="AZ42" i="36"/>
  <c r="AY42" i="36"/>
  <c r="AX42" i="36"/>
  <c r="AW42" i="36"/>
  <c r="AV42" i="36"/>
  <c r="AU42" i="36"/>
  <c r="AT42" i="36"/>
  <c r="AS42" i="36"/>
  <c r="AR42" i="36"/>
  <c r="AQ42" i="36"/>
  <c r="AP42" i="36"/>
  <c r="AO42" i="36"/>
  <c r="AN42" i="36"/>
  <c r="AM42" i="36"/>
  <c r="AL42" i="36"/>
  <c r="AK42" i="36"/>
  <c r="AJ42" i="36"/>
  <c r="AI42" i="36"/>
  <c r="AH42" i="36"/>
  <c r="AG42" i="36"/>
  <c r="AF42" i="36"/>
  <c r="AE42" i="36"/>
  <c r="AD42" i="36"/>
  <c r="AC42" i="36"/>
  <c r="BJ41" i="36"/>
  <c r="BI41" i="36"/>
  <c r="BH41" i="36"/>
  <c r="BG41" i="36"/>
  <c r="BF41" i="36"/>
  <c r="BE41" i="36"/>
  <c r="BD41" i="36"/>
  <c r="BC41" i="36"/>
  <c r="BB41" i="36"/>
  <c r="BA41" i="36"/>
  <c r="AZ41" i="36"/>
  <c r="AY41" i="36"/>
  <c r="AX41" i="36"/>
  <c r="AW41" i="36"/>
  <c r="AV41" i="36"/>
  <c r="AU41" i="36"/>
  <c r="AT41" i="36"/>
  <c r="AS41" i="36"/>
  <c r="AR41" i="36"/>
  <c r="AQ41" i="36"/>
  <c r="AP41" i="36"/>
  <c r="AO41" i="36"/>
  <c r="AN41" i="36"/>
  <c r="AM41" i="36"/>
  <c r="AL41" i="36"/>
  <c r="AK41" i="36"/>
  <c r="AJ41" i="36"/>
  <c r="AI41" i="36"/>
  <c r="AH41" i="36"/>
  <c r="AG41" i="36"/>
  <c r="AF41" i="36"/>
  <c r="AE41" i="36"/>
  <c r="AD41" i="36"/>
  <c r="AC41" i="36"/>
  <c r="BJ40" i="36"/>
  <c r="BI40" i="36"/>
  <c r="BH40" i="36"/>
  <c r="BG40" i="36"/>
  <c r="BF40" i="36"/>
  <c r="BE40" i="36"/>
  <c r="BD40" i="36"/>
  <c r="BC40" i="36"/>
  <c r="BB40" i="36"/>
  <c r="BA40" i="36"/>
  <c r="AZ40" i="36"/>
  <c r="AY40" i="36"/>
  <c r="AX40" i="36"/>
  <c r="AW40" i="36"/>
  <c r="AV40" i="36"/>
  <c r="AU40" i="36"/>
  <c r="AT40" i="36"/>
  <c r="AS40" i="36"/>
  <c r="AR40" i="36"/>
  <c r="AQ40" i="36"/>
  <c r="AP40" i="36"/>
  <c r="AO40" i="36"/>
  <c r="AN40" i="36"/>
  <c r="AM40" i="36"/>
  <c r="AL40" i="36"/>
  <c r="AK40" i="36"/>
  <c r="AJ40" i="36"/>
  <c r="AI40" i="36"/>
  <c r="AH40" i="36"/>
  <c r="AG40" i="36"/>
  <c r="AF40" i="36"/>
  <c r="AE40" i="36"/>
  <c r="AD40" i="36"/>
  <c r="AC40" i="36"/>
  <c r="BJ39" i="36"/>
  <c r="BI39" i="36"/>
  <c r="BH39" i="36"/>
  <c r="BG39" i="36"/>
  <c r="BF39" i="36"/>
  <c r="BE39" i="36"/>
  <c r="BD39" i="36"/>
  <c r="BC39" i="36"/>
  <c r="BB39" i="36"/>
  <c r="BA39" i="36"/>
  <c r="AZ39" i="36"/>
  <c r="AY39" i="36"/>
  <c r="AX39" i="36"/>
  <c r="AW39" i="36"/>
  <c r="AV39" i="36"/>
  <c r="AU39" i="36"/>
  <c r="AT39" i="36"/>
  <c r="AS39" i="36"/>
  <c r="AR39" i="36"/>
  <c r="AQ39" i="36"/>
  <c r="AP39" i="36"/>
  <c r="AO39" i="36"/>
  <c r="AN39" i="36"/>
  <c r="AM39" i="36"/>
  <c r="AL39" i="36"/>
  <c r="AK39" i="36"/>
  <c r="AJ39" i="36"/>
  <c r="AI39" i="36"/>
  <c r="AH39" i="36"/>
  <c r="AG39" i="36"/>
  <c r="AF39" i="36"/>
  <c r="AE39" i="36"/>
  <c r="AD39" i="36"/>
  <c r="AC39" i="36"/>
  <c r="BJ38" i="36"/>
  <c r="BI38" i="36"/>
  <c r="BH38" i="36"/>
  <c r="BG38" i="36"/>
  <c r="BF38" i="36"/>
  <c r="BE38" i="36"/>
  <c r="BD38" i="36"/>
  <c r="BC38" i="36"/>
  <c r="BB38" i="36"/>
  <c r="BA38" i="36"/>
  <c r="AZ38" i="36"/>
  <c r="AY38" i="36"/>
  <c r="AX38" i="36"/>
  <c r="AW38" i="36"/>
  <c r="AV38" i="36"/>
  <c r="AU38" i="36"/>
  <c r="AT38" i="36"/>
  <c r="AS38" i="36"/>
  <c r="AR38" i="36"/>
  <c r="AQ38" i="36"/>
  <c r="AP38" i="36"/>
  <c r="AO38" i="36"/>
  <c r="AN38" i="36"/>
  <c r="AM38" i="36"/>
  <c r="AL38" i="36"/>
  <c r="AK38" i="36"/>
  <c r="AJ38" i="36"/>
  <c r="AI38" i="36"/>
  <c r="AH38" i="36"/>
  <c r="AG38" i="36"/>
  <c r="AF38" i="36"/>
  <c r="AE38" i="36"/>
  <c r="AD38" i="36"/>
  <c r="AC38" i="36"/>
  <c r="BJ37" i="36"/>
  <c r="BI37" i="36"/>
  <c r="BH37" i="36"/>
  <c r="BG37" i="36"/>
  <c r="BF37" i="36"/>
  <c r="BE37" i="36"/>
  <c r="BD37" i="36"/>
  <c r="BC37" i="36"/>
  <c r="BB37" i="36"/>
  <c r="BA37" i="36"/>
  <c r="AZ37" i="36"/>
  <c r="AY37" i="36"/>
  <c r="AX37" i="36"/>
  <c r="AW37" i="36"/>
  <c r="AV37" i="36"/>
  <c r="AU37" i="36"/>
  <c r="AT37" i="36"/>
  <c r="AS37" i="36"/>
  <c r="AR37" i="36"/>
  <c r="AQ37" i="36"/>
  <c r="AP37" i="36"/>
  <c r="AO37" i="36"/>
  <c r="AN37" i="36"/>
  <c r="AM37" i="36"/>
  <c r="AL37" i="36"/>
  <c r="AK37" i="36"/>
  <c r="AJ37" i="36"/>
  <c r="AI37" i="36"/>
  <c r="AH37" i="36"/>
  <c r="AG37" i="36"/>
  <c r="AF37" i="36"/>
  <c r="AE37" i="36"/>
  <c r="AD37" i="36"/>
  <c r="AC37" i="36"/>
  <c r="BJ36" i="36"/>
  <c r="BI36" i="36"/>
  <c r="BH36" i="36"/>
  <c r="BG36" i="36"/>
  <c r="BF36" i="36"/>
  <c r="BE36" i="36"/>
  <c r="BD36" i="36"/>
  <c r="BC36" i="36"/>
  <c r="BB36" i="36"/>
  <c r="BA36" i="36"/>
  <c r="AZ36" i="36"/>
  <c r="AY36" i="36"/>
  <c r="AX36" i="36"/>
  <c r="AW36" i="36"/>
  <c r="AV36" i="36"/>
  <c r="AU36" i="36"/>
  <c r="AT36" i="36"/>
  <c r="AS36" i="36"/>
  <c r="AR36" i="36"/>
  <c r="AQ36" i="36"/>
  <c r="AP36" i="36"/>
  <c r="AO36" i="36"/>
  <c r="AN36" i="36"/>
  <c r="AM36" i="36"/>
  <c r="AL36" i="36"/>
  <c r="AK36" i="36"/>
  <c r="AJ36" i="36"/>
  <c r="AI36" i="36"/>
  <c r="AH36" i="36"/>
  <c r="AG36" i="36"/>
  <c r="AF36" i="36"/>
  <c r="AE36" i="36"/>
  <c r="AD36" i="36"/>
  <c r="AC36" i="36"/>
  <c r="BJ35" i="36"/>
  <c r="BI35" i="36"/>
  <c r="BH35" i="36"/>
  <c r="BG35" i="36"/>
  <c r="BF35" i="36"/>
  <c r="BE35" i="36"/>
  <c r="BD35" i="36"/>
  <c r="BC35" i="36"/>
  <c r="BB35" i="36"/>
  <c r="BA35" i="36"/>
  <c r="AZ35" i="36"/>
  <c r="AY35" i="36"/>
  <c r="AX35" i="36"/>
  <c r="AW35" i="36"/>
  <c r="AV35" i="36"/>
  <c r="AU35" i="36"/>
  <c r="AT35" i="36"/>
  <c r="AS35" i="36"/>
  <c r="AR35" i="36"/>
  <c r="AQ35" i="36"/>
  <c r="AP35" i="36"/>
  <c r="AO35" i="36"/>
  <c r="AN35" i="36"/>
  <c r="AM35" i="36"/>
  <c r="AL35" i="36"/>
  <c r="AK35" i="36"/>
  <c r="AJ35" i="36"/>
  <c r="AI35" i="36"/>
  <c r="AH35" i="36"/>
  <c r="AG35" i="36"/>
  <c r="AF35" i="36"/>
  <c r="AE35" i="36"/>
  <c r="AD35" i="36"/>
  <c r="AC35" i="36"/>
  <c r="BJ34" i="36"/>
  <c r="BI34" i="36"/>
  <c r="BH34" i="36"/>
  <c r="BG34" i="36"/>
  <c r="BF34" i="36"/>
  <c r="BE34" i="36"/>
  <c r="BD34" i="36"/>
  <c r="BC34" i="36"/>
  <c r="BB34" i="36"/>
  <c r="BA34" i="36"/>
  <c r="AZ34" i="36"/>
  <c r="AY34" i="36"/>
  <c r="AX34" i="36"/>
  <c r="AW34" i="36"/>
  <c r="AV34" i="36"/>
  <c r="AU34" i="36"/>
  <c r="AT34" i="36"/>
  <c r="AS34" i="36"/>
  <c r="AR34" i="36"/>
  <c r="AQ34" i="36"/>
  <c r="AP34" i="36"/>
  <c r="AO34" i="36"/>
  <c r="AN34" i="36"/>
  <c r="AM34" i="36"/>
  <c r="AL34" i="36"/>
  <c r="AK34" i="36"/>
  <c r="AJ34" i="36"/>
  <c r="AI34" i="36"/>
  <c r="AH34" i="36"/>
  <c r="AG34" i="36"/>
  <c r="AF34" i="36"/>
  <c r="AE34" i="36"/>
  <c r="AD34" i="36"/>
  <c r="AC34" i="36"/>
  <c r="BJ33" i="36"/>
  <c r="BI33" i="36"/>
  <c r="BH33" i="36"/>
  <c r="BG33" i="36"/>
  <c r="BF33" i="36"/>
  <c r="BE33" i="36"/>
  <c r="BD33" i="36"/>
  <c r="BC33" i="36"/>
  <c r="BB33" i="36"/>
  <c r="BA33" i="36"/>
  <c r="AZ33" i="36"/>
  <c r="AY33" i="36"/>
  <c r="AX33" i="36"/>
  <c r="AW33" i="36"/>
  <c r="AV33" i="36"/>
  <c r="AU33" i="36"/>
  <c r="AT33" i="36"/>
  <c r="AS33" i="36"/>
  <c r="AR33" i="36"/>
  <c r="AQ33" i="36"/>
  <c r="AP33" i="36"/>
  <c r="AO33" i="36"/>
  <c r="AN33" i="36"/>
  <c r="AM33" i="36"/>
  <c r="AL33" i="36"/>
  <c r="AK33" i="36"/>
  <c r="AJ33" i="36"/>
  <c r="AI33" i="36"/>
  <c r="AH33" i="36"/>
  <c r="AG33" i="36"/>
  <c r="AF33" i="36"/>
  <c r="AE33" i="36"/>
  <c r="AD33" i="36"/>
  <c r="AC33" i="36"/>
  <c r="BJ32" i="36"/>
  <c r="BI32" i="36"/>
  <c r="BH32" i="36"/>
  <c r="BG32" i="36"/>
  <c r="BF32" i="36"/>
  <c r="BE32" i="36"/>
  <c r="BD32" i="36"/>
  <c r="BC32" i="36"/>
  <c r="BB32" i="36"/>
  <c r="BA32" i="36"/>
  <c r="AZ32" i="36"/>
  <c r="AY32" i="36"/>
  <c r="AX32" i="36"/>
  <c r="AW32" i="36"/>
  <c r="AV32" i="36"/>
  <c r="AU32" i="36"/>
  <c r="AT32" i="36"/>
  <c r="AS32" i="36"/>
  <c r="AR32" i="36"/>
  <c r="AQ32" i="36"/>
  <c r="AP32" i="36"/>
  <c r="AO32" i="36"/>
  <c r="AN32" i="36"/>
  <c r="AM32" i="36"/>
  <c r="AL32" i="36"/>
  <c r="AK32" i="36"/>
  <c r="AJ32" i="36"/>
  <c r="AI32" i="36"/>
  <c r="AH32" i="36"/>
  <c r="AG32" i="36"/>
  <c r="AF32" i="36"/>
  <c r="AE32" i="36"/>
  <c r="AD32" i="36"/>
  <c r="AC32" i="36"/>
  <c r="BJ31" i="36"/>
  <c r="BI31" i="36"/>
  <c r="BH31" i="36"/>
  <c r="BG31" i="36"/>
  <c r="BF31" i="36"/>
  <c r="BE31" i="36"/>
  <c r="BD31" i="36"/>
  <c r="BC31" i="36"/>
  <c r="BB31" i="36"/>
  <c r="BA31" i="36"/>
  <c r="AZ31" i="36"/>
  <c r="AY31" i="36"/>
  <c r="AX31" i="36"/>
  <c r="AW31" i="36"/>
  <c r="AV31" i="36"/>
  <c r="AU31" i="36"/>
  <c r="AT31" i="36"/>
  <c r="AS31" i="36"/>
  <c r="AR31" i="36"/>
  <c r="AQ31" i="36"/>
  <c r="AP31" i="36"/>
  <c r="AO31" i="36"/>
  <c r="AN31" i="36"/>
  <c r="AM31" i="36"/>
  <c r="AL31" i="36"/>
  <c r="AK31" i="36"/>
  <c r="AJ31" i="36"/>
  <c r="AI31" i="36"/>
  <c r="AH31" i="36"/>
  <c r="AG31" i="36"/>
  <c r="AF31" i="36"/>
  <c r="AE31" i="36"/>
  <c r="AD31" i="36"/>
  <c r="AC31" i="36"/>
  <c r="AD29" i="36"/>
  <c r="AC29" i="36"/>
  <c r="A29" i="36"/>
  <c r="AD28" i="36"/>
  <c r="AC28" i="36"/>
  <c r="A28" i="36"/>
  <c r="AD27" i="36"/>
  <c r="AC27" i="36"/>
  <c r="A27" i="36"/>
  <c r="AD26" i="36"/>
  <c r="AC26" i="36"/>
  <c r="A26" i="36"/>
  <c r="AD25" i="36"/>
  <c r="AC25" i="36"/>
  <c r="A25" i="36"/>
  <c r="AD24" i="36"/>
  <c r="AC24" i="36"/>
  <c r="A24" i="36"/>
  <c r="AD23" i="36"/>
  <c r="AC23" i="36"/>
  <c r="A23" i="36"/>
  <c r="AD22" i="36"/>
  <c r="AC22" i="36"/>
  <c r="A22" i="36"/>
  <c r="AD21" i="36"/>
  <c r="AC21" i="36"/>
  <c r="A21" i="36"/>
  <c r="AD20" i="36"/>
  <c r="AC20" i="36"/>
  <c r="Y20" i="36"/>
  <c r="A20" i="36"/>
  <c r="AD19" i="36"/>
  <c r="AC19" i="36"/>
  <c r="A19" i="36"/>
  <c r="AD18" i="36"/>
  <c r="AC18" i="36"/>
  <c r="A18" i="36"/>
  <c r="AD17" i="36"/>
  <c r="AC17" i="36"/>
  <c r="A17" i="36"/>
  <c r="AD16" i="36"/>
  <c r="AC16" i="36"/>
  <c r="A16" i="36"/>
  <c r="BJ44" i="35"/>
  <c r="BI44" i="35"/>
  <c r="BH44" i="35"/>
  <c r="BG44" i="35"/>
  <c r="BF44" i="35"/>
  <c r="BE44" i="35"/>
  <c r="BD44" i="35"/>
  <c r="BC44" i="35"/>
  <c r="BB44" i="35"/>
  <c r="BA44" i="35"/>
  <c r="AZ44" i="35"/>
  <c r="AY44" i="35"/>
  <c r="AX44" i="35"/>
  <c r="AW44" i="35"/>
  <c r="AV44" i="35"/>
  <c r="AU44" i="35"/>
  <c r="AT44" i="35"/>
  <c r="AS44" i="35"/>
  <c r="AR44" i="35"/>
  <c r="AQ44" i="35"/>
  <c r="AP44" i="35"/>
  <c r="AO44" i="35"/>
  <c r="AN44" i="35"/>
  <c r="AM44" i="35"/>
  <c r="AL44" i="35"/>
  <c r="AK44" i="35"/>
  <c r="AJ44" i="35"/>
  <c r="AI44" i="35"/>
  <c r="AH44" i="35"/>
  <c r="AG44" i="35"/>
  <c r="AF44" i="35"/>
  <c r="AE44" i="35"/>
  <c r="AD44" i="35"/>
  <c r="AC44" i="35"/>
  <c r="BJ43" i="35"/>
  <c r="BI43" i="35"/>
  <c r="BH43" i="35"/>
  <c r="BG43" i="35"/>
  <c r="BF43" i="35"/>
  <c r="BE43" i="35"/>
  <c r="BD43" i="35"/>
  <c r="BC43" i="35"/>
  <c r="BB43" i="35"/>
  <c r="BA43" i="35"/>
  <c r="AZ43" i="35"/>
  <c r="AY43" i="35"/>
  <c r="AX43" i="35"/>
  <c r="AW43" i="35"/>
  <c r="AV43" i="35"/>
  <c r="AU43" i="35"/>
  <c r="AT43" i="35"/>
  <c r="AS43" i="35"/>
  <c r="AR43" i="35"/>
  <c r="AQ43" i="35"/>
  <c r="AP43" i="35"/>
  <c r="AO43" i="35"/>
  <c r="AN43" i="35"/>
  <c r="AM43" i="35"/>
  <c r="AL43" i="35"/>
  <c r="AK43" i="35"/>
  <c r="AJ43" i="35"/>
  <c r="AI43" i="35"/>
  <c r="AH43" i="35"/>
  <c r="AG43" i="35"/>
  <c r="AF43" i="35"/>
  <c r="AE43" i="35"/>
  <c r="AD43" i="35"/>
  <c r="AC43" i="35"/>
  <c r="BJ42" i="35"/>
  <c r="BI42" i="35"/>
  <c r="BH42" i="35"/>
  <c r="BG42" i="35"/>
  <c r="BF42" i="35"/>
  <c r="BE42" i="35"/>
  <c r="BD42" i="35"/>
  <c r="BC42" i="35"/>
  <c r="BB42" i="35"/>
  <c r="BA42" i="35"/>
  <c r="AZ42" i="35"/>
  <c r="AY42" i="35"/>
  <c r="AX42" i="35"/>
  <c r="AW42" i="35"/>
  <c r="AV42" i="35"/>
  <c r="AU42" i="35"/>
  <c r="AT42" i="35"/>
  <c r="AS42" i="35"/>
  <c r="AR42" i="35"/>
  <c r="AQ42" i="35"/>
  <c r="AP42" i="35"/>
  <c r="AO42" i="35"/>
  <c r="AN42" i="35"/>
  <c r="AM42" i="35"/>
  <c r="AL42" i="35"/>
  <c r="AK42" i="35"/>
  <c r="AJ42" i="35"/>
  <c r="AI42" i="35"/>
  <c r="AH42" i="35"/>
  <c r="AG42" i="35"/>
  <c r="AF42" i="35"/>
  <c r="AE42" i="35"/>
  <c r="AD42" i="35"/>
  <c r="AC42" i="35"/>
  <c r="BJ41" i="35"/>
  <c r="BI41" i="35"/>
  <c r="BH41" i="35"/>
  <c r="BG41" i="35"/>
  <c r="BF41" i="35"/>
  <c r="BE41" i="35"/>
  <c r="BD41" i="35"/>
  <c r="BC41" i="35"/>
  <c r="BB41" i="35"/>
  <c r="BA41" i="35"/>
  <c r="AZ41" i="35"/>
  <c r="AY41" i="35"/>
  <c r="AX41" i="35"/>
  <c r="AW41" i="35"/>
  <c r="AV41" i="35"/>
  <c r="AU41" i="35"/>
  <c r="AT41" i="35"/>
  <c r="AS41" i="35"/>
  <c r="AR41" i="35"/>
  <c r="AQ41" i="35"/>
  <c r="AP41" i="35"/>
  <c r="AO41" i="35"/>
  <c r="AN41" i="35"/>
  <c r="AM41" i="35"/>
  <c r="AL41" i="35"/>
  <c r="AK41" i="35"/>
  <c r="AJ41" i="35"/>
  <c r="AI41" i="35"/>
  <c r="AH41" i="35"/>
  <c r="AG41" i="35"/>
  <c r="AF41" i="35"/>
  <c r="AE41" i="35"/>
  <c r="AD41" i="35"/>
  <c r="AC41" i="35"/>
  <c r="BJ40" i="35"/>
  <c r="BI40" i="35"/>
  <c r="BH40" i="35"/>
  <c r="BG40" i="35"/>
  <c r="BF40" i="35"/>
  <c r="BE40" i="35"/>
  <c r="BD40" i="35"/>
  <c r="BC40" i="35"/>
  <c r="BB40" i="35"/>
  <c r="BA40" i="35"/>
  <c r="AZ40" i="35"/>
  <c r="AY40" i="35"/>
  <c r="AX40" i="35"/>
  <c r="AW40" i="35"/>
  <c r="AV40" i="35"/>
  <c r="AU40" i="35"/>
  <c r="AT40" i="35"/>
  <c r="AS40" i="35"/>
  <c r="AR40" i="35"/>
  <c r="AQ40" i="35"/>
  <c r="AP40" i="35"/>
  <c r="AO40" i="35"/>
  <c r="AN40" i="35"/>
  <c r="AM40" i="35"/>
  <c r="AL40" i="35"/>
  <c r="AK40" i="35"/>
  <c r="AJ40" i="35"/>
  <c r="AI40" i="35"/>
  <c r="AH40" i="35"/>
  <c r="AG40" i="35"/>
  <c r="AF40" i="35"/>
  <c r="AE40" i="35"/>
  <c r="AD40" i="35"/>
  <c r="AC40" i="35"/>
  <c r="BJ39" i="35"/>
  <c r="BI39" i="35"/>
  <c r="BH39" i="35"/>
  <c r="BG39" i="35"/>
  <c r="BF39" i="35"/>
  <c r="BE39" i="35"/>
  <c r="BD39" i="35"/>
  <c r="BC39" i="35"/>
  <c r="BB39" i="35"/>
  <c r="BA39" i="35"/>
  <c r="AZ39" i="35"/>
  <c r="AY39" i="35"/>
  <c r="AX39" i="35"/>
  <c r="AW39" i="35"/>
  <c r="AV39" i="35"/>
  <c r="AU39" i="35"/>
  <c r="AT39" i="35"/>
  <c r="AS39" i="35"/>
  <c r="AR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BJ38" i="35"/>
  <c r="BI38" i="35"/>
  <c r="BH38" i="35"/>
  <c r="BG38" i="35"/>
  <c r="BF38" i="35"/>
  <c r="BE38" i="35"/>
  <c r="BD38" i="35"/>
  <c r="BC38" i="35"/>
  <c r="BB38" i="35"/>
  <c r="BA38" i="35"/>
  <c r="AZ38" i="35"/>
  <c r="AY38" i="35"/>
  <c r="AX38" i="35"/>
  <c r="AW38" i="35"/>
  <c r="AV38" i="35"/>
  <c r="AU38" i="35"/>
  <c r="AT38" i="35"/>
  <c r="AS38" i="35"/>
  <c r="AR38" i="35"/>
  <c r="AQ38" i="35"/>
  <c r="AP38" i="35"/>
  <c r="AO38" i="35"/>
  <c r="AN38" i="35"/>
  <c r="AM38" i="35"/>
  <c r="AL38" i="35"/>
  <c r="AK38" i="35"/>
  <c r="AJ38" i="35"/>
  <c r="AI38" i="35"/>
  <c r="AH38" i="35"/>
  <c r="AG38" i="35"/>
  <c r="AF38" i="35"/>
  <c r="AE38" i="35"/>
  <c r="AD38" i="35"/>
  <c r="AC38" i="35"/>
  <c r="BJ37" i="35"/>
  <c r="BI37" i="35"/>
  <c r="BH37" i="35"/>
  <c r="BG37" i="35"/>
  <c r="BF37" i="35"/>
  <c r="BE37" i="35"/>
  <c r="BD37" i="35"/>
  <c r="BC37" i="35"/>
  <c r="BB37" i="35"/>
  <c r="BA37" i="35"/>
  <c r="AZ37" i="35"/>
  <c r="AY37" i="35"/>
  <c r="AX37" i="35"/>
  <c r="AW37" i="35"/>
  <c r="AV37" i="35"/>
  <c r="AU37" i="35"/>
  <c r="AT37" i="35"/>
  <c r="AS37" i="35"/>
  <c r="AR37" i="35"/>
  <c r="AQ37" i="35"/>
  <c r="AP37" i="35"/>
  <c r="AO37" i="35"/>
  <c r="AN37" i="35"/>
  <c r="AM37" i="35"/>
  <c r="AL37" i="35"/>
  <c r="AK37" i="35"/>
  <c r="AJ37" i="35"/>
  <c r="AI37" i="35"/>
  <c r="AH37" i="35"/>
  <c r="AG37" i="35"/>
  <c r="AF37" i="35"/>
  <c r="AE37" i="35"/>
  <c r="AD37" i="35"/>
  <c r="AC37" i="35"/>
  <c r="BJ36" i="35"/>
  <c r="BI36" i="35"/>
  <c r="BH36" i="35"/>
  <c r="BG36" i="35"/>
  <c r="BF36" i="35"/>
  <c r="BE36" i="35"/>
  <c r="BD36" i="35"/>
  <c r="BC36" i="35"/>
  <c r="BB36" i="35"/>
  <c r="BA36" i="35"/>
  <c r="AZ36" i="35"/>
  <c r="AY36" i="35"/>
  <c r="AX36" i="35"/>
  <c r="AW36" i="35"/>
  <c r="AV36" i="35"/>
  <c r="AU36" i="35"/>
  <c r="AT36" i="35"/>
  <c r="AS36" i="35"/>
  <c r="AR36" i="35"/>
  <c r="AQ36" i="35"/>
  <c r="AP36" i="35"/>
  <c r="AO36" i="35"/>
  <c r="AN36" i="35"/>
  <c r="AM36" i="35"/>
  <c r="AL36" i="35"/>
  <c r="AK36" i="35"/>
  <c r="AJ36" i="35"/>
  <c r="AI36" i="35"/>
  <c r="AH36" i="35"/>
  <c r="AG36" i="35"/>
  <c r="AF36" i="35"/>
  <c r="AE36" i="35"/>
  <c r="AD36" i="35"/>
  <c r="AC36" i="35"/>
  <c r="BJ35" i="35"/>
  <c r="BI35" i="35"/>
  <c r="BH35" i="35"/>
  <c r="BG35" i="35"/>
  <c r="BF35" i="35"/>
  <c r="BE35" i="35"/>
  <c r="BD35" i="35"/>
  <c r="BC35" i="35"/>
  <c r="BB35" i="35"/>
  <c r="BA35" i="35"/>
  <c r="AZ35" i="35"/>
  <c r="AY35" i="35"/>
  <c r="AX35" i="35"/>
  <c r="AW35" i="35"/>
  <c r="AV35" i="35"/>
  <c r="AU35" i="35"/>
  <c r="AT35" i="35"/>
  <c r="AS35" i="35"/>
  <c r="AR35" i="35"/>
  <c r="AQ35" i="35"/>
  <c r="AP35" i="35"/>
  <c r="AO35" i="35"/>
  <c r="AN35" i="35"/>
  <c r="AM35" i="35"/>
  <c r="AL35" i="35"/>
  <c r="AK35" i="35"/>
  <c r="AJ35" i="35"/>
  <c r="AI35" i="35"/>
  <c r="AH35" i="35"/>
  <c r="AG35" i="35"/>
  <c r="AF35" i="35"/>
  <c r="AE35" i="35"/>
  <c r="AD35" i="35"/>
  <c r="AC35" i="35"/>
  <c r="BJ34" i="35"/>
  <c r="BI34" i="35"/>
  <c r="BH34" i="35"/>
  <c r="BG34" i="35"/>
  <c r="BF34" i="35"/>
  <c r="BE34" i="35"/>
  <c r="BD34" i="35"/>
  <c r="BC34" i="35"/>
  <c r="BB34" i="35"/>
  <c r="BA34" i="35"/>
  <c r="AZ34" i="35"/>
  <c r="AY34" i="35"/>
  <c r="AX34" i="35"/>
  <c r="AW34" i="35"/>
  <c r="AV34" i="35"/>
  <c r="AU34" i="35"/>
  <c r="AT34" i="35"/>
  <c r="AS34" i="35"/>
  <c r="AR34" i="35"/>
  <c r="AQ34" i="35"/>
  <c r="AP34" i="35"/>
  <c r="AO34" i="35"/>
  <c r="AN34" i="35"/>
  <c r="AM34" i="35"/>
  <c r="AL34" i="35"/>
  <c r="AK34" i="35"/>
  <c r="AJ34" i="35"/>
  <c r="AI34" i="35"/>
  <c r="AH34" i="35"/>
  <c r="AG34" i="35"/>
  <c r="AF34" i="35"/>
  <c r="AE34" i="35"/>
  <c r="AD34" i="35"/>
  <c r="AC34" i="35"/>
  <c r="BJ33" i="35"/>
  <c r="BI33" i="35"/>
  <c r="BH33" i="35"/>
  <c r="BG33" i="35"/>
  <c r="BF33" i="35"/>
  <c r="BE33" i="35"/>
  <c r="BD33" i="35"/>
  <c r="BC33" i="35"/>
  <c r="BB33" i="35"/>
  <c r="BA33" i="35"/>
  <c r="AZ33" i="35"/>
  <c r="AY33" i="35"/>
  <c r="AX33" i="35"/>
  <c r="AW33" i="35"/>
  <c r="AV33" i="35"/>
  <c r="AU33" i="35"/>
  <c r="AT33" i="35"/>
  <c r="AS33" i="35"/>
  <c r="AR33" i="35"/>
  <c r="AQ33" i="35"/>
  <c r="AP33" i="35"/>
  <c r="AO33" i="35"/>
  <c r="AN33" i="35"/>
  <c r="AM33" i="35"/>
  <c r="AL33" i="35"/>
  <c r="AK33" i="35"/>
  <c r="AJ33" i="35"/>
  <c r="AI33" i="35"/>
  <c r="AH33" i="35"/>
  <c r="AG33" i="35"/>
  <c r="AF33" i="35"/>
  <c r="AE33" i="35"/>
  <c r="AD33" i="35"/>
  <c r="AC33" i="35"/>
  <c r="BJ32" i="35"/>
  <c r="BI32" i="35"/>
  <c r="BH32" i="35"/>
  <c r="BG32" i="35"/>
  <c r="BF32" i="35"/>
  <c r="BE32" i="35"/>
  <c r="BD32" i="35"/>
  <c r="BC32" i="35"/>
  <c r="BB32" i="35"/>
  <c r="BA32" i="35"/>
  <c r="AZ32" i="35"/>
  <c r="AY32" i="35"/>
  <c r="AX32" i="35"/>
  <c r="AW32" i="35"/>
  <c r="AV32" i="35"/>
  <c r="AU32" i="35"/>
  <c r="AT32" i="35"/>
  <c r="AS32" i="35"/>
  <c r="AR32" i="35"/>
  <c r="AQ32" i="35"/>
  <c r="AP32" i="35"/>
  <c r="AO32" i="35"/>
  <c r="AN32" i="35"/>
  <c r="AM32" i="35"/>
  <c r="AL32" i="35"/>
  <c r="AK32" i="35"/>
  <c r="AJ32" i="35"/>
  <c r="AI32" i="35"/>
  <c r="AH32" i="35"/>
  <c r="AG32" i="35"/>
  <c r="AF32" i="35"/>
  <c r="AE32" i="35"/>
  <c r="AD32" i="35"/>
  <c r="AC32" i="35"/>
  <c r="BJ31" i="35"/>
  <c r="BI31" i="35"/>
  <c r="BH31" i="35"/>
  <c r="BG31" i="35"/>
  <c r="BF31" i="35"/>
  <c r="BE31" i="35"/>
  <c r="BD31" i="35"/>
  <c r="BC31" i="35"/>
  <c r="BB31" i="35"/>
  <c r="BA31" i="35"/>
  <c r="AZ31" i="35"/>
  <c r="AY31" i="35"/>
  <c r="AX31" i="35"/>
  <c r="AW31" i="35"/>
  <c r="AV31" i="35"/>
  <c r="AU31" i="35"/>
  <c r="AT31" i="35"/>
  <c r="AS31" i="35"/>
  <c r="AR31" i="35"/>
  <c r="AQ31" i="35"/>
  <c r="AP31" i="35"/>
  <c r="AO31" i="35"/>
  <c r="AN31" i="35"/>
  <c r="AM31" i="35"/>
  <c r="AL31" i="35"/>
  <c r="AK31" i="35"/>
  <c r="AJ31" i="35"/>
  <c r="AI31" i="35"/>
  <c r="AH31" i="35"/>
  <c r="AG31" i="35"/>
  <c r="AF31" i="35"/>
  <c r="AE31" i="35"/>
  <c r="AD31" i="35"/>
  <c r="AC31" i="35"/>
  <c r="AD29" i="35"/>
  <c r="AC29" i="35"/>
  <c r="A29" i="35"/>
  <c r="AD28" i="35"/>
  <c r="AC28" i="35"/>
  <c r="A28" i="35"/>
  <c r="AD27" i="35"/>
  <c r="AC27" i="35"/>
  <c r="A27" i="35"/>
  <c r="AD26" i="35"/>
  <c r="AC26" i="35"/>
  <c r="A26" i="35"/>
  <c r="AD25" i="35"/>
  <c r="AC25" i="35"/>
  <c r="A25" i="35"/>
  <c r="AD24" i="35"/>
  <c r="AC24" i="35"/>
  <c r="A24" i="35"/>
  <c r="AD23" i="35"/>
  <c r="AC23" i="35"/>
  <c r="A23" i="35"/>
  <c r="AD22" i="35"/>
  <c r="AC22" i="35"/>
  <c r="A22" i="35"/>
  <c r="AD21" i="35"/>
  <c r="AC21" i="35"/>
  <c r="A21" i="35"/>
  <c r="AD20" i="35"/>
  <c r="AC20" i="35"/>
  <c r="Y20" i="35"/>
  <c r="A20" i="35"/>
  <c r="AD19" i="35"/>
  <c r="AC19" i="35"/>
  <c r="A19" i="35"/>
  <c r="AD18" i="35"/>
  <c r="AC18" i="35"/>
  <c r="A18" i="35"/>
  <c r="AD17" i="35"/>
  <c r="AC17" i="35"/>
  <c r="A17" i="35"/>
  <c r="AD16" i="35"/>
  <c r="AC16" i="35"/>
  <c r="A16" i="35"/>
  <c r="BJ44" i="34"/>
  <c r="BI44" i="34"/>
  <c r="BH44" i="34"/>
  <c r="BG44" i="34"/>
  <c r="BF44" i="34"/>
  <c r="BE44" i="34"/>
  <c r="BD44" i="34"/>
  <c r="BC44" i="34"/>
  <c r="BB44" i="34"/>
  <c r="BA44" i="34"/>
  <c r="AZ44" i="34"/>
  <c r="AY44" i="34"/>
  <c r="AX44" i="34"/>
  <c r="AW44" i="34"/>
  <c r="AV44" i="34"/>
  <c r="AU44" i="34"/>
  <c r="AT44" i="34"/>
  <c r="AS44" i="34"/>
  <c r="AR44" i="34"/>
  <c r="AQ44" i="34"/>
  <c r="AP44" i="34"/>
  <c r="AO44" i="34"/>
  <c r="AN44" i="34"/>
  <c r="AM44" i="34"/>
  <c r="AL44" i="34"/>
  <c r="AK44" i="34"/>
  <c r="AJ44" i="34"/>
  <c r="AI44" i="34"/>
  <c r="AH44" i="34"/>
  <c r="AG44" i="34"/>
  <c r="AF44" i="34"/>
  <c r="AE44" i="34"/>
  <c r="AD44" i="34"/>
  <c r="AC44" i="34"/>
  <c r="BJ43" i="34"/>
  <c r="BI43" i="34"/>
  <c r="BH43" i="34"/>
  <c r="BG43" i="34"/>
  <c r="BF43" i="34"/>
  <c r="BE43" i="34"/>
  <c r="BD43" i="34"/>
  <c r="BC43" i="34"/>
  <c r="BB43" i="34"/>
  <c r="BA43" i="34"/>
  <c r="AZ43" i="34"/>
  <c r="AY43" i="34"/>
  <c r="AX43" i="34"/>
  <c r="AW43" i="34"/>
  <c r="AV43" i="34"/>
  <c r="AU43" i="34"/>
  <c r="AT43" i="34"/>
  <c r="AS43" i="34"/>
  <c r="AR43" i="34"/>
  <c r="AQ43" i="34"/>
  <c r="AP43" i="34"/>
  <c r="AO43" i="34"/>
  <c r="AN43" i="34"/>
  <c r="AM43" i="34"/>
  <c r="AL43" i="34"/>
  <c r="AK43" i="34"/>
  <c r="AJ43" i="34"/>
  <c r="AI43" i="34"/>
  <c r="AH43" i="34"/>
  <c r="AG43" i="34"/>
  <c r="AF43" i="34"/>
  <c r="AE43" i="34"/>
  <c r="AD43" i="34"/>
  <c r="AC43" i="34"/>
  <c r="BJ42" i="34"/>
  <c r="BI42" i="34"/>
  <c r="BH42" i="34"/>
  <c r="BG42" i="34"/>
  <c r="BF42" i="34"/>
  <c r="BE42" i="34"/>
  <c r="BD42" i="34"/>
  <c r="BC42" i="34"/>
  <c r="BB42" i="34"/>
  <c r="BA42" i="34"/>
  <c r="AZ42" i="34"/>
  <c r="AY42" i="34"/>
  <c r="AX42" i="34"/>
  <c r="AW42" i="34"/>
  <c r="AV42" i="34"/>
  <c r="AU42" i="34"/>
  <c r="AT42" i="34"/>
  <c r="AS42" i="34"/>
  <c r="AR42" i="34"/>
  <c r="AQ42" i="34"/>
  <c r="AP42" i="34"/>
  <c r="AO42" i="34"/>
  <c r="AN42" i="34"/>
  <c r="AM42" i="34"/>
  <c r="AL42" i="34"/>
  <c r="AK42" i="34"/>
  <c r="AJ42" i="34"/>
  <c r="AI42" i="34"/>
  <c r="AH42" i="34"/>
  <c r="AG42" i="34"/>
  <c r="AF42" i="34"/>
  <c r="AE42" i="34"/>
  <c r="AD42" i="34"/>
  <c r="AC42" i="34"/>
  <c r="BJ41" i="34"/>
  <c r="BI41" i="34"/>
  <c r="BH41" i="34"/>
  <c r="BG41" i="34"/>
  <c r="BF41" i="34"/>
  <c r="BE41" i="34"/>
  <c r="BD41" i="34"/>
  <c r="BC41" i="34"/>
  <c r="BB41" i="34"/>
  <c r="BA41" i="34"/>
  <c r="AZ41" i="34"/>
  <c r="AY41" i="34"/>
  <c r="AX41" i="34"/>
  <c r="AW41" i="34"/>
  <c r="AV41" i="34"/>
  <c r="AU41" i="34"/>
  <c r="AT41" i="34"/>
  <c r="AS41" i="34"/>
  <c r="AR41" i="34"/>
  <c r="AQ41" i="34"/>
  <c r="AP41" i="34"/>
  <c r="AO41" i="34"/>
  <c r="AN41" i="34"/>
  <c r="AM41" i="34"/>
  <c r="AL41" i="34"/>
  <c r="AK41" i="34"/>
  <c r="AJ41" i="34"/>
  <c r="AI41" i="34"/>
  <c r="AH41" i="34"/>
  <c r="AG41" i="34"/>
  <c r="AF41" i="34"/>
  <c r="AE41" i="34"/>
  <c r="AD41" i="34"/>
  <c r="AC41" i="34"/>
  <c r="BJ40" i="34"/>
  <c r="BI40" i="34"/>
  <c r="BH40" i="34"/>
  <c r="BG40" i="34"/>
  <c r="BF40" i="34"/>
  <c r="BE40" i="34"/>
  <c r="BD40" i="34"/>
  <c r="BC40" i="34"/>
  <c r="BB40" i="34"/>
  <c r="BA40" i="34"/>
  <c r="AZ40" i="34"/>
  <c r="AY40" i="34"/>
  <c r="AX40" i="34"/>
  <c r="AW40" i="34"/>
  <c r="AV40" i="34"/>
  <c r="AU40" i="34"/>
  <c r="AT40" i="34"/>
  <c r="AS40" i="34"/>
  <c r="AR40" i="34"/>
  <c r="AQ40" i="34"/>
  <c r="AP40" i="34"/>
  <c r="AO40" i="34"/>
  <c r="AN40" i="34"/>
  <c r="AM40" i="34"/>
  <c r="AL40" i="34"/>
  <c r="AK40" i="34"/>
  <c r="AJ40" i="34"/>
  <c r="AI40" i="34"/>
  <c r="AH40" i="34"/>
  <c r="AG40" i="34"/>
  <c r="AF40" i="34"/>
  <c r="AE40" i="34"/>
  <c r="AD40" i="34"/>
  <c r="AC40" i="34"/>
  <c r="BJ39" i="34"/>
  <c r="BI39" i="34"/>
  <c r="BH39" i="34"/>
  <c r="BG39" i="34"/>
  <c r="BF39" i="34"/>
  <c r="BE39" i="34"/>
  <c r="BD39" i="34"/>
  <c r="BC39" i="34"/>
  <c r="BB39" i="34"/>
  <c r="BA39" i="34"/>
  <c r="AZ39" i="34"/>
  <c r="AY39" i="34"/>
  <c r="AX39" i="34"/>
  <c r="AW39" i="34"/>
  <c r="AV39" i="34"/>
  <c r="AU39" i="34"/>
  <c r="AT39" i="34"/>
  <c r="AS39" i="34"/>
  <c r="AR39" i="34"/>
  <c r="AQ39" i="34"/>
  <c r="AP39" i="34"/>
  <c r="AO39" i="34"/>
  <c r="AN39" i="34"/>
  <c r="AM39" i="34"/>
  <c r="AL39" i="34"/>
  <c r="AK39" i="34"/>
  <c r="AJ39" i="34"/>
  <c r="AI39" i="34"/>
  <c r="AH39" i="34"/>
  <c r="AG39" i="34"/>
  <c r="AF39" i="34"/>
  <c r="AE39" i="34"/>
  <c r="AD39" i="34"/>
  <c r="AC39" i="34"/>
  <c r="BJ38" i="34"/>
  <c r="BI38" i="34"/>
  <c r="BH38" i="34"/>
  <c r="BG38" i="34"/>
  <c r="BF38" i="34"/>
  <c r="BE38" i="34"/>
  <c r="BD38" i="34"/>
  <c r="BC38" i="34"/>
  <c r="BB38" i="34"/>
  <c r="BA38" i="34"/>
  <c r="AZ38" i="34"/>
  <c r="AY38" i="34"/>
  <c r="AX38" i="34"/>
  <c r="AW38" i="34"/>
  <c r="AV38" i="34"/>
  <c r="AU38" i="34"/>
  <c r="AT38" i="34"/>
  <c r="AS38" i="34"/>
  <c r="AR38" i="34"/>
  <c r="AQ38" i="34"/>
  <c r="AP38" i="34"/>
  <c r="AO38" i="34"/>
  <c r="AN38" i="34"/>
  <c r="AM38" i="34"/>
  <c r="AL38" i="34"/>
  <c r="AK38" i="34"/>
  <c r="AJ38" i="34"/>
  <c r="AI38" i="34"/>
  <c r="AH38" i="34"/>
  <c r="AG38" i="34"/>
  <c r="AF38" i="34"/>
  <c r="AE38" i="34"/>
  <c r="AD38" i="34"/>
  <c r="AC38" i="34"/>
  <c r="BJ37" i="34"/>
  <c r="BI37" i="34"/>
  <c r="BH37" i="34"/>
  <c r="BG37" i="34"/>
  <c r="BF37" i="34"/>
  <c r="BE37" i="34"/>
  <c r="BD37" i="34"/>
  <c r="BC37" i="34"/>
  <c r="BB37" i="34"/>
  <c r="BA37" i="34"/>
  <c r="AZ37" i="34"/>
  <c r="AY37" i="34"/>
  <c r="AX37" i="34"/>
  <c r="AW37" i="34"/>
  <c r="AV37" i="34"/>
  <c r="AU37" i="34"/>
  <c r="AT37" i="34"/>
  <c r="AS37" i="34"/>
  <c r="AR37" i="34"/>
  <c r="AQ37" i="34"/>
  <c r="AP37" i="34"/>
  <c r="AO37" i="34"/>
  <c r="AN37" i="34"/>
  <c r="AM37" i="34"/>
  <c r="AL37" i="34"/>
  <c r="AK37" i="34"/>
  <c r="AJ37" i="34"/>
  <c r="AI37" i="34"/>
  <c r="AH37" i="34"/>
  <c r="AG37" i="34"/>
  <c r="AF37" i="34"/>
  <c r="AE37" i="34"/>
  <c r="AD37" i="34"/>
  <c r="AC37" i="34"/>
  <c r="BJ36" i="34"/>
  <c r="BI36" i="34"/>
  <c r="BH36" i="34"/>
  <c r="BG36" i="34"/>
  <c r="BF36" i="34"/>
  <c r="BE36" i="34"/>
  <c r="BD36" i="34"/>
  <c r="BC36" i="34"/>
  <c r="BB36" i="34"/>
  <c r="BA36" i="34"/>
  <c r="AZ36" i="34"/>
  <c r="AY36" i="34"/>
  <c r="AX36" i="34"/>
  <c r="AW36" i="34"/>
  <c r="AV36" i="34"/>
  <c r="AU36" i="34"/>
  <c r="AT36" i="34"/>
  <c r="AS36" i="34"/>
  <c r="AR36" i="34"/>
  <c r="AQ36" i="34"/>
  <c r="AP36" i="34"/>
  <c r="AO36" i="34"/>
  <c r="AN36" i="34"/>
  <c r="AM36" i="34"/>
  <c r="AL36" i="34"/>
  <c r="AK36" i="34"/>
  <c r="AJ36" i="34"/>
  <c r="AI36" i="34"/>
  <c r="AH36" i="34"/>
  <c r="AG36" i="34"/>
  <c r="AF36" i="34"/>
  <c r="AE36" i="34"/>
  <c r="AD36" i="34"/>
  <c r="AC36" i="34"/>
  <c r="BJ35" i="34"/>
  <c r="BI35" i="34"/>
  <c r="BH35" i="34"/>
  <c r="BG35" i="34"/>
  <c r="BF35" i="34"/>
  <c r="BE35" i="34"/>
  <c r="BD35" i="34"/>
  <c r="BC35" i="34"/>
  <c r="BB35" i="34"/>
  <c r="BA35" i="34"/>
  <c r="AZ35" i="34"/>
  <c r="AY35" i="34"/>
  <c r="AX35" i="34"/>
  <c r="AW35" i="34"/>
  <c r="AV35" i="34"/>
  <c r="AU35" i="34"/>
  <c r="AT35" i="34"/>
  <c r="AS35" i="34"/>
  <c r="AR35" i="34"/>
  <c r="AQ35" i="34"/>
  <c r="AP35" i="34"/>
  <c r="AO35" i="34"/>
  <c r="AN35" i="34"/>
  <c r="AM35" i="34"/>
  <c r="AL35" i="34"/>
  <c r="AK35" i="34"/>
  <c r="AJ35" i="34"/>
  <c r="AI35" i="34"/>
  <c r="AH35" i="34"/>
  <c r="AG35" i="34"/>
  <c r="AF35" i="34"/>
  <c r="AE35" i="34"/>
  <c r="AD35" i="34"/>
  <c r="AC35" i="34"/>
  <c r="BJ34" i="34"/>
  <c r="BI34" i="34"/>
  <c r="BH34" i="34"/>
  <c r="BG34" i="34"/>
  <c r="BF34" i="34"/>
  <c r="BE34" i="34"/>
  <c r="BD34" i="34"/>
  <c r="BC34" i="34"/>
  <c r="BB34" i="34"/>
  <c r="BA34" i="34"/>
  <c r="AZ34" i="34"/>
  <c r="AY34" i="34"/>
  <c r="AX34" i="34"/>
  <c r="AW34" i="34"/>
  <c r="AV34" i="34"/>
  <c r="AU34" i="34"/>
  <c r="AT34" i="34"/>
  <c r="AS34" i="34"/>
  <c r="AR34" i="34"/>
  <c r="AQ34" i="34"/>
  <c r="AP34" i="34"/>
  <c r="AO34" i="34"/>
  <c r="AN34" i="34"/>
  <c r="AM34" i="34"/>
  <c r="AL34" i="34"/>
  <c r="AK34" i="34"/>
  <c r="AJ34" i="34"/>
  <c r="AI34" i="34"/>
  <c r="AH34" i="34"/>
  <c r="AG34" i="34"/>
  <c r="AF34" i="34"/>
  <c r="AE34" i="34"/>
  <c r="AD34" i="34"/>
  <c r="AC34" i="34"/>
  <c r="BJ33" i="34"/>
  <c r="BI33" i="34"/>
  <c r="BH33" i="34"/>
  <c r="BG33" i="34"/>
  <c r="BF33" i="34"/>
  <c r="BE33" i="34"/>
  <c r="BD33" i="34"/>
  <c r="BC33" i="34"/>
  <c r="BB33" i="34"/>
  <c r="BA33" i="34"/>
  <c r="AZ33" i="34"/>
  <c r="AY33" i="34"/>
  <c r="AX33" i="34"/>
  <c r="AW33" i="34"/>
  <c r="AV33" i="34"/>
  <c r="AU33" i="34"/>
  <c r="AT33" i="34"/>
  <c r="AS33" i="34"/>
  <c r="AR33" i="34"/>
  <c r="AQ33" i="34"/>
  <c r="AP33" i="34"/>
  <c r="AO33" i="34"/>
  <c r="AN33" i="34"/>
  <c r="AM33" i="34"/>
  <c r="AL33" i="34"/>
  <c r="AK33" i="34"/>
  <c r="AJ33" i="34"/>
  <c r="AI33" i="34"/>
  <c r="AH33" i="34"/>
  <c r="AG33" i="34"/>
  <c r="AF33" i="34"/>
  <c r="AE33" i="34"/>
  <c r="AD33" i="34"/>
  <c r="AC33" i="34"/>
  <c r="BJ32" i="34"/>
  <c r="BI32" i="34"/>
  <c r="BH32" i="34"/>
  <c r="BG32" i="34"/>
  <c r="BF32" i="34"/>
  <c r="BE32" i="34"/>
  <c r="BD32" i="34"/>
  <c r="BC32" i="34"/>
  <c r="BB32" i="34"/>
  <c r="BA32" i="34"/>
  <c r="AZ32" i="34"/>
  <c r="AY32" i="34"/>
  <c r="AX32" i="34"/>
  <c r="AW32" i="34"/>
  <c r="AV32" i="34"/>
  <c r="AU32" i="34"/>
  <c r="AT32" i="34"/>
  <c r="AS32" i="34"/>
  <c r="AR32" i="34"/>
  <c r="AQ32" i="34"/>
  <c r="AP32" i="34"/>
  <c r="AO32" i="34"/>
  <c r="AN32" i="34"/>
  <c r="AM32" i="34"/>
  <c r="AL32" i="34"/>
  <c r="AK32" i="34"/>
  <c r="AJ32" i="34"/>
  <c r="AI32" i="34"/>
  <c r="AH32" i="34"/>
  <c r="AG32" i="34"/>
  <c r="AF32" i="34"/>
  <c r="AE32" i="34"/>
  <c r="AD32" i="34"/>
  <c r="AC32" i="34"/>
  <c r="BJ31" i="34"/>
  <c r="BI31" i="34"/>
  <c r="BH31" i="34"/>
  <c r="BG31" i="34"/>
  <c r="BF31" i="34"/>
  <c r="BE31" i="34"/>
  <c r="BD31" i="34"/>
  <c r="BC31" i="34"/>
  <c r="BB31" i="34"/>
  <c r="BA31" i="34"/>
  <c r="AZ31" i="34"/>
  <c r="AY31" i="34"/>
  <c r="AX31" i="34"/>
  <c r="AW31" i="34"/>
  <c r="AV31" i="34"/>
  <c r="AU31" i="34"/>
  <c r="AT31" i="34"/>
  <c r="AS31" i="34"/>
  <c r="AR31" i="34"/>
  <c r="AQ31" i="34"/>
  <c r="AP31" i="34"/>
  <c r="AO31" i="34"/>
  <c r="AN31" i="34"/>
  <c r="AM31" i="34"/>
  <c r="AL31" i="34"/>
  <c r="AK31" i="34"/>
  <c r="AJ31" i="34"/>
  <c r="AI31" i="34"/>
  <c r="AH31" i="34"/>
  <c r="AG31" i="34"/>
  <c r="AF31" i="34"/>
  <c r="AE31" i="34"/>
  <c r="AD31" i="34"/>
  <c r="AC31" i="34"/>
  <c r="AD29" i="34"/>
  <c r="AC29" i="34"/>
  <c r="A29" i="34"/>
  <c r="AD28" i="34"/>
  <c r="AC28" i="34"/>
  <c r="A28" i="34"/>
  <c r="AD27" i="34"/>
  <c r="AC27" i="34"/>
  <c r="A27" i="34"/>
  <c r="AD26" i="34"/>
  <c r="AC26" i="34"/>
  <c r="A26" i="34"/>
  <c r="AD25" i="34"/>
  <c r="AC25" i="34"/>
  <c r="A25" i="34"/>
  <c r="AD24" i="34"/>
  <c r="AC24" i="34"/>
  <c r="A24" i="34"/>
  <c r="AD23" i="34"/>
  <c r="AC23" i="34"/>
  <c r="A23" i="34"/>
  <c r="AD22" i="34"/>
  <c r="AC22" i="34"/>
  <c r="A22" i="34"/>
  <c r="AD21" i="34"/>
  <c r="AC21" i="34"/>
  <c r="A21" i="34"/>
  <c r="AD20" i="34"/>
  <c r="AC20" i="34"/>
  <c r="Y20" i="34"/>
  <c r="A20" i="34"/>
  <c r="AD19" i="34"/>
  <c r="AC19" i="34"/>
  <c r="A19" i="34"/>
  <c r="AD18" i="34"/>
  <c r="AC18" i="34"/>
  <c r="A18" i="34"/>
  <c r="AD17" i="34"/>
  <c r="AC17" i="34"/>
  <c r="A17" i="34"/>
  <c r="AD16" i="34"/>
  <c r="AC16" i="34"/>
  <c r="A16" i="34"/>
  <c r="BJ44" i="33"/>
  <c r="BI44" i="33"/>
  <c r="BH44" i="33"/>
  <c r="BG44" i="33"/>
  <c r="BF44" i="33"/>
  <c r="BE44" i="33"/>
  <c r="BD44" i="33"/>
  <c r="BC44" i="33"/>
  <c r="BB44" i="33"/>
  <c r="BA44" i="33"/>
  <c r="AZ44" i="33"/>
  <c r="AY44" i="33"/>
  <c r="AX44" i="33"/>
  <c r="AW44" i="33"/>
  <c r="AV44" i="33"/>
  <c r="AU44" i="33"/>
  <c r="AT44" i="33"/>
  <c r="AS44" i="33"/>
  <c r="AR44" i="33"/>
  <c r="AQ44" i="33"/>
  <c r="AP44" i="33"/>
  <c r="AO44" i="33"/>
  <c r="AN44" i="33"/>
  <c r="AM44" i="33"/>
  <c r="AL44" i="33"/>
  <c r="AK44" i="33"/>
  <c r="AJ44" i="33"/>
  <c r="AI44" i="33"/>
  <c r="AH44" i="33"/>
  <c r="AG44" i="33"/>
  <c r="AF44" i="33"/>
  <c r="AE44" i="33"/>
  <c r="AD44" i="33"/>
  <c r="AC44" i="33"/>
  <c r="BJ43" i="33"/>
  <c r="BI43" i="33"/>
  <c r="BH43" i="33"/>
  <c r="BG43" i="33"/>
  <c r="BF43" i="33"/>
  <c r="BE43" i="33"/>
  <c r="BD43" i="33"/>
  <c r="BC43" i="33"/>
  <c r="BB43" i="33"/>
  <c r="BA43" i="33"/>
  <c r="AZ43" i="33"/>
  <c r="AY43" i="33"/>
  <c r="AX43" i="33"/>
  <c r="AW43" i="33"/>
  <c r="AV43" i="33"/>
  <c r="AU43" i="33"/>
  <c r="AT43" i="33"/>
  <c r="AS43" i="33"/>
  <c r="AR43" i="33"/>
  <c r="AQ43" i="33"/>
  <c r="AP43" i="33"/>
  <c r="AO43" i="33"/>
  <c r="AN43" i="33"/>
  <c r="AM43" i="33"/>
  <c r="AL43" i="33"/>
  <c r="AK43" i="33"/>
  <c r="AJ43" i="33"/>
  <c r="AI43" i="33"/>
  <c r="AH43" i="33"/>
  <c r="AG43" i="33"/>
  <c r="AF43" i="33"/>
  <c r="AE43" i="33"/>
  <c r="AD43" i="33"/>
  <c r="AC43" i="33"/>
  <c r="BJ42" i="33"/>
  <c r="BI42" i="33"/>
  <c r="BH42" i="33"/>
  <c r="BG42" i="33"/>
  <c r="BF42" i="33"/>
  <c r="BE42" i="33"/>
  <c r="BD42" i="33"/>
  <c r="BC42" i="33"/>
  <c r="BB42" i="33"/>
  <c r="BA42" i="33"/>
  <c r="AZ42" i="33"/>
  <c r="AY42" i="33"/>
  <c r="AX42" i="33"/>
  <c r="AW42" i="33"/>
  <c r="AV42" i="33"/>
  <c r="AU42" i="33"/>
  <c r="AT42" i="33"/>
  <c r="AS42" i="33"/>
  <c r="AR42" i="33"/>
  <c r="AQ42" i="33"/>
  <c r="AP42" i="33"/>
  <c r="AO42" i="33"/>
  <c r="AN42" i="33"/>
  <c r="AM42" i="33"/>
  <c r="AL42" i="33"/>
  <c r="AK42" i="33"/>
  <c r="AJ42" i="33"/>
  <c r="AI42" i="33"/>
  <c r="AH42" i="33"/>
  <c r="AG42" i="33"/>
  <c r="AF42" i="33"/>
  <c r="AE42" i="33"/>
  <c r="AD42" i="33"/>
  <c r="AC42" i="33"/>
  <c r="BJ41" i="33"/>
  <c r="BI41" i="33"/>
  <c r="BH41" i="33"/>
  <c r="BG41" i="33"/>
  <c r="BF41" i="33"/>
  <c r="BE41" i="33"/>
  <c r="BD41" i="33"/>
  <c r="BC41" i="33"/>
  <c r="BB41" i="33"/>
  <c r="BA41" i="33"/>
  <c r="AZ41" i="33"/>
  <c r="AY41" i="33"/>
  <c r="AX41" i="33"/>
  <c r="AW41" i="33"/>
  <c r="AV41" i="33"/>
  <c r="AU41" i="33"/>
  <c r="AT41" i="33"/>
  <c r="AS41" i="33"/>
  <c r="AR41" i="33"/>
  <c r="AQ41" i="33"/>
  <c r="AP41" i="33"/>
  <c r="AO41" i="33"/>
  <c r="AN41" i="33"/>
  <c r="AM41" i="33"/>
  <c r="AL41" i="33"/>
  <c r="AK41" i="33"/>
  <c r="AJ41" i="33"/>
  <c r="AI41" i="33"/>
  <c r="AH41" i="33"/>
  <c r="AG41" i="33"/>
  <c r="AF41" i="33"/>
  <c r="AE41" i="33"/>
  <c r="AD41" i="33"/>
  <c r="AC41" i="33"/>
  <c r="BJ40" i="33"/>
  <c r="BI40" i="33"/>
  <c r="BH40" i="33"/>
  <c r="BG40" i="33"/>
  <c r="BF40" i="33"/>
  <c r="BE40" i="33"/>
  <c r="BD40" i="33"/>
  <c r="BC40" i="33"/>
  <c r="BB40" i="33"/>
  <c r="BA40" i="33"/>
  <c r="AZ40" i="33"/>
  <c r="AY40" i="33"/>
  <c r="AX40" i="33"/>
  <c r="AW40" i="33"/>
  <c r="AV40" i="33"/>
  <c r="AU40" i="33"/>
  <c r="AT40" i="33"/>
  <c r="AS40" i="33"/>
  <c r="AR40" i="33"/>
  <c r="AQ40" i="33"/>
  <c r="AP40" i="33"/>
  <c r="AO40" i="33"/>
  <c r="AN40" i="33"/>
  <c r="AM40" i="33"/>
  <c r="AL40" i="33"/>
  <c r="AK40" i="33"/>
  <c r="AJ40" i="33"/>
  <c r="AI40" i="33"/>
  <c r="AH40" i="33"/>
  <c r="AG40" i="33"/>
  <c r="AF40" i="33"/>
  <c r="AE40" i="33"/>
  <c r="AD40" i="33"/>
  <c r="AC40" i="33"/>
  <c r="BJ39" i="33"/>
  <c r="BI39" i="33"/>
  <c r="BH39" i="33"/>
  <c r="BG39" i="33"/>
  <c r="BF39" i="33"/>
  <c r="BE39" i="33"/>
  <c r="BD39" i="33"/>
  <c r="BC39" i="33"/>
  <c r="BB39" i="33"/>
  <c r="BA39" i="33"/>
  <c r="AZ39" i="33"/>
  <c r="AY39" i="33"/>
  <c r="AX39" i="33"/>
  <c r="AW39" i="33"/>
  <c r="AV39" i="33"/>
  <c r="AU39" i="33"/>
  <c r="AT39" i="33"/>
  <c r="AS39" i="33"/>
  <c r="AR39" i="33"/>
  <c r="AQ39" i="33"/>
  <c r="AP39" i="33"/>
  <c r="AO39" i="33"/>
  <c r="AN39" i="33"/>
  <c r="AM39" i="33"/>
  <c r="AL39" i="33"/>
  <c r="AK39" i="33"/>
  <c r="AJ39" i="33"/>
  <c r="AI39" i="33"/>
  <c r="AH39" i="33"/>
  <c r="AG39" i="33"/>
  <c r="AF39" i="33"/>
  <c r="AE39" i="33"/>
  <c r="AD39" i="33"/>
  <c r="AC39" i="33"/>
  <c r="BJ38" i="33"/>
  <c r="BI38" i="33"/>
  <c r="BH38" i="33"/>
  <c r="BG38" i="33"/>
  <c r="BF38" i="33"/>
  <c r="BE38" i="33"/>
  <c r="BD38" i="33"/>
  <c r="BC38" i="33"/>
  <c r="BB38" i="33"/>
  <c r="BA38" i="33"/>
  <c r="AZ38" i="33"/>
  <c r="AY38" i="33"/>
  <c r="AX38" i="33"/>
  <c r="AW38" i="33"/>
  <c r="AV38" i="33"/>
  <c r="AU38" i="33"/>
  <c r="AT38" i="33"/>
  <c r="AS38" i="33"/>
  <c r="AR38" i="33"/>
  <c r="AQ38" i="33"/>
  <c r="AP38" i="33"/>
  <c r="AO38" i="33"/>
  <c r="AN38" i="33"/>
  <c r="AM38" i="33"/>
  <c r="AL38" i="33"/>
  <c r="AK38" i="33"/>
  <c r="AJ38" i="33"/>
  <c r="AI38" i="33"/>
  <c r="AH38" i="33"/>
  <c r="AG38" i="33"/>
  <c r="AF38" i="33"/>
  <c r="AE38" i="33"/>
  <c r="AD38" i="33"/>
  <c r="AC38" i="33"/>
  <c r="BJ37" i="33"/>
  <c r="BI37" i="33"/>
  <c r="BH37" i="33"/>
  <c r="BG37" i="33"/>
  <c r="BF37" i="33"/>
  <c r="BE37" i="33"/>
  <c r="BD37" i="33"/>
  <c r="BC37" i="33"/>
  <c r="BB37" i="33"/>
  <c r="BA37" i="33"/>
  <c r="AZ37" i="33"/>
  <c r="AY37" i="33"/>
  <c r="AX37" i="33"/>
  <c r="AW37" i="33"/>
  <c r="AV37" i="33"/>
  <c r="AU37" i="33"/>
  <c r="AT37" i="33"/>
  <c r="AS37" i="33"/>
  <c r="AR37" i="33"/>
  <c r="AQ37" i="33"/>
  <c r="AP37" i="33"/>
  <c r="AO37" i="33"/>
  <c r="AN37" i="33"/>
  <c r="AM37" i="33"/>
  <c r="AL37" i="33"/>
  <c r="AK37" i="33"/>
  <c r="AJ37" i="33"/>
  <c r="AI37" i="33"/>
  <c r="AH37" i="33"/>
  <c r="AG37" i="33"/>
  <c r="AF37" i="33"/>
  <c r="AE37" i="33"/>
  <c r="AD37" i="33"/>
  <c r="AC37" i="33"/>
  <c r="BJ36" i="33"/>
  <c r="BI36" i="33"/>
  <c r="BH36" i="33"/>
  <c r="BG36" i="33"/>
  <c r="BF36" i="33"/>
  <c r="BE36" i="33"/>
  <c r="BD36" i="33"/>
  <c r="BC36" i="33"/>
  <c r="BB36" i="33"/>
  <c r="BA36" i="33"/>
  <c r="AZ36" i="33"/>
  <c r="AY36" i="33"/>
  <c r="AX36" i="33"/>
  <c r="AW36" i="33"/>
  <c r="AV36" i="33"/>
  <c r="AU36" i="33"/>
  <c r="AT36" i="33"/>
  <c r="AS36" i="33"/>
  <c r="AR36" i="33"/>
  <c r="AQ36" i="33"/>
  <c r="AP36" i="33"/>
  <c r="AO36" i="33"/>
  <c r="AN36" i="33"/>
  <c r="AM36" i="33"/>
  <c r="AL36" i="33"/>
  <c r="AK36" i="33"/>
  <c r="AJ36" i="33"/>
  <c r="AI36" i="33"/>
  <c r="AH36" i="33"/>
  <c r="AG36" i="33"/>
  <c r="AF36" i="33"/>
  <c r="AE36" i="33"/>
  <c r="AD36" i="33"/>
  <c r="AC36" i="33"/>
  <c r="BJ35" i="33"/>
  <c r="BI35" i="33"/>
  <c r="BH35" i="33"/>
  <c r="BG35" i="33"/>
  <c r="BF35" i="33"/>
  <c r="BE35" i="33"/>
  <c r="BD35" i="33"/>
  <c r="BC35" i="33"/>
  <c r="BB35" i="33"/>
  <c r="BA35" i="33"/>
  <c r="AZ35" i="33"/>
  <c r="AY35" i="33"/>
  <c r="AX35" i="33"/>
  <c r="AW35" i="33"/>
  <c r="AV35" i="33"/>
  <c r="AU35" i="33"/>
  <c r="AT35" i="33"/>
  <c r="AS35" i="33"/>
  <c r="AR35" i="33"/>
  <c r="AQ35" i="33"/>
  <c r="AP35" i="33"/>
  <c r="AO35" i="33"/>
  <c r="AN35" i="33"/>
  <c r="AM35" i="33"/>
  <c r="AL35" i="33"/>
  <c r="AK35" i="33"/>
  <c r="AJ35" i="33"/>
  <c r="AI35" i="33"/>
  <c r="AH35" i="33"/>
  <c r="AG35" i="33"/>
  <c r="AF35" i="33"/>
  <c r="AE35" i="33"/>
  <c r="AD35" i="33"/>
  <c r="AC35" i="33"/>
  <c r="BJ34" i="33"/>
  <c r="BI34" i="33"/>
  <c r="BH34" i="33"/>
  <c r="BG34" i="33"/>
  <c r="BF34" i="33"/>
  <c r="BE34" i="33"/>
  <c r="BD34" i="33"/>
  <c r="BC34" i="33"/>
  <c r="BB34" i="33"/>
  <c r="BA34" i="33"/>
  <c r="AZ34" i="33"/>
  <c r="AY34" i="33"/>
  <c r="AX34" i="33"/>
  <c r="AW34" i="33"/>
  <c r="AV34" i="33"/>
  <c r="AU34" i="33"/>
  <c r="AT34" i="33"/>
  <c r="AS34" i="33"/>
  <c r="AR34" i="33"/>
  <c r="AQ34" i="33"/>
  <c r="AP34" i="33"/>
  <c r="AO34" i="33"/>
  <c r="AN34" i="33"/>
  <c r="AM34" i="33"/>
  <c r="AL34" i="33"/>
  <c r="AK34" i="33"/>
  <c r="AJ34" i="33"/>
  <c r="AI34" i="33"/>
  <c r="AH34" i="33"/>
  <c r="AG34" i="33"/>
  <c r="AF34" i="33"/>
  <c r="AE34" i="33"/>
  <c r="AD34" i="33"/>
  <c r="AC34" i="33"/>
  <c r="BJ33" i="33"/>
  <c r="BI33" i="33"/>
  <c r="BH33" i="33"/>
  <c r="BG33" i="33"/>
  <c r="BF33" i="33"/>
  <c r="BE33" i="33"/>
  <c r="BD33" i="33"/>
  <c r="BC33" i="33"/>
  <c r="BB33" i="33"/>
  <c r="BA33" i="33"/>
  <c r="AZ33" i="33"/>
  <c r="AY33" i="33"/>
  <c r="AX33" i="33"/>
  <c r="AW33" i="33"/>
  <c r="AV33" i="33"/>
  <c r="AU33" i="33"/>
  <c r="AT33" i="33"/>
  <c r="AS33" i="33"/>
  <c r="AR33" i="33"/>
  <c r="AQ33" i="33"/>
  <c r="AP33" i="33"/>
  <c r="AO33" i="33"/>
  <c r="AN33" i="33"/>
  <c r="AM33" i="33"/>
  <c r="AL33" i="33"/>
  <c r="AK33" i="33"/>
  <c r="AJ33" i="33"/>
  <c r="AI33" i="33"/>
  <c r="AH33" i="33"/>
  <c r="AG33" i="33"/>
  <c r="AF33" i="33"/>
  <c r="AE33" i="33"/>
  <c r="AD33" i="33"/>
  <c r="AC33" i="33"/>
  <c r="BJ32" i="33"/>
  <c r="BI32" i="33"/>
  <c r="BH32" i="33"/>
  <c r="BG32" i="33"/>
  <c r="BF32" i="33"/>
  <c r="BE32" i="33"/>
  <c r="BD32" i="33"/>
  <c r="BC32" i="33"/>
  <c r="BB32" i="33"/>
  <c r="BA32" i="33"/>
  <c r="AZ32" i="33"/>
  <c r="AY32" i="33"/>
  <c r="AX32" i="33"/>
  <c r="AW32" i="33"/>
  <c r="AV32" i="33"/>
  <c r="AU32" i="33"/>
  <c r="AT32" i="33"/>
  <c r="AS32" i="33"/>
  <c r="AR32" i="33"/>
  <c r="AQ32" i="33"/>
  <c r="AP32" i="33"/>
  <c r="AO32" i="33"/>
  <c r="AN32" i="33"/>
  <c r="AM32" i="33"/>
  <c r="AL32" i="33"/>
  <c r="AK32" i="33"/>
  <c r="AJ32" i="33"/>
  <c r="AI32" i="33"/>
  <c r="AH32" i="33"/>
  <c r="AG32" i="33"/>
  <c r="AF32" i="33"/>
  <c r="AE32" i="33"/>
  <c r="AD32" i="33"/>
  <c r="AC32" i="33"/>
  <c r="BJ31" i="33"/>
  <c r="BI31" i="33"/>
  <c r="BH31" i="33"/>
  <c r="BG31" i="33"/>
  <c r="BF31" i="33"/>
  <c r="BE31" i="33"/>
  <c r="BD31" i="33"/>
  <c r="BC31" i="33"/>
  <c r="BB31" i="33"/>
  <c r="BA31" i="33"/>
  <c r="AZ31" i="33"/>
  <c r="AY31" i="33"/>
  <c r="AX31" i="33"/>
  <c r="AW31" i="33"/>
  <c r="AV31" i="33"/>
  <c r="AU31" i="33"/>
  <c r="AT31" i="33"/>
  <c r="AS31" i="33"/>
  <c r="AR31" i="33"/>
  <c r="AQ31" i="33"/>
  <c r="AP31" i="33"/>
  <c r="AO31" i="33"/>
  <c r="AN31" i="33"/>
  <c r="AM31" i="33"/>
  <c r="AL31" i="33"/>
  <c r="AK31" i="33"/>
  <c r="AJ31" i="33"/>
  <c r="AI31" i="33"/>
  <c r="AH31" i="33"/>
  <c r="AG31" i="33"/>
  <c r="AF31" i="33"/>
  <c r="AE31" i="33"/>
  <c r="AD31" i="33"/>
  <c r="AC31" i="33"/>
  <c r="AD29" i="33"/>
  <c r="AC29" i="33"/>
  <c r="A29" i="33"/>
  <c r="AD28" i="33"/>
  <c r="AC28" i="33"/>
  <c r="A28" i="33"/>
  <c r="AD27" i="33"/>
  <c r="AC27" i="33"/>
  <c r="A27" i="33"/>
  <c r="AD26" i="33"/>
  <c r="AC26" i="33"/>
  <c r="A26" i="33"/>
  <c r="AD25" i="33"/>
  <c r="AC25" i="33"/>
  <c r="A25" i="33"/>
  <c r="AD24" i="33"/>
  <c r="AC24" i="33"/>
  <c r="A24" i="33"/>
  <c r="AD23" i="33"/>
  <c r="AC23" i="33"/>
  <c r="A23" i="33"/>
  <c r="AD22" i="33"/>
  <c r="AC22" i="33"/>
  <c r="A22" i="33"/>
  <c r="AD21" i="33"/>
  <c r="AC21" i="33"/>
  <c r="A21" i="33"/>
  <c r="AD20" i="33"/>
  <c r="AC20" i="33"/>
  <c r="Y20" i="33"/>
  <c r="A20" i="33"/>
  <c r="AD19" i="33"/>
  <c r="AC19" i="33"/>
  <c r="A19" i="33"/>
  <c r="AD18" i="33"/>
  <c r="AC18" i="33"/>
  <c r="A18" i="33"/>
  <c r="AD17" i="33"/>
  <c r="AC17" i="33"/>
  <c r="A17" i="33"/>
  <c r="AD16" i="33"/>
  <c r="AC16" i="33"/>
  <c r="A16" i="33"/>
  <c r="BJ44" i="32"/>
  <c r="BI44" i="32"/>
  <c r="BH44" i="32"/>
  <c r="BG44" i="32"/>
  <c r="BF44" i="32"/>
  <c r="BE44" i="32"/>
  <c r="BD44" i="32"/>
  <c r="BC44" i="32"/>
  <c r="BB44" i="32"/>
  <c r="BA44" i="32"/>
  <c r="AZ44" i="32"/>
  <c r="AY44" i="32"/>
  <c r="AX44" i="32"/>
  <c r="AW44" i="32"/>
  <c r="AV44" i="32"/>
  <c r="AU44" i="32"/>
  <c r="AT44" i="32"/>
  <c r="AS44" i="32"/>
  <c r="AR44" i="32"/>
  <c r="AQ44" i="32"/>
  <c r="AP44" i="32"/>
  <c r="AO44" i="32"/>
  <c r="AN44" i="32"/>
  <c r="AM44" i="32"/>
  <c r="AL44" i="32"/>
  <c r="AK44" i="32"/>
  <c r="AJ44" i="32"/>
  <c r="AI44" i="32"/>
  <c r="AH44" i="32"/>
  <c r="AG44" i="32"/>
  <c r="AF44" i="32"/>
  <c r="AE44" i="32"/>
  <c r="AD44" i="32"/>
  <c r="AC44" i="32"/>
  <c r="BJ43" i="32"/>
  <c r="BI43" i="32"/>
  <c r="BH43" i="32"/>
  <c r="BG43" i="32"/>
  <c r="BF43" i="32"/>
  <c r="BE43" i="32"/>
  <c r="BD43" i="32"/>
  <c r="BC43" i="32"/>
  <c r="BB43" i="32"/>
  <c r="BA43" i="32"/>
  <c r="AZ43" i="32"/>
  <c r="AY43" i="32"/>
  <c r="AX43" i="32"/>
  <c r="AW43" i="32"/>
  <c r="AV43" i="32"/>
  <c r="AU43" i="32"/>
  <c r="AT43" i="32"/>
  <c r="AS43" i="32"/>
  <c r="AR43" i="32"/>
  <c r="AQ43" i="32"/>
  <c r="AP43" i="32"/>
  <c r="AO43" i="32"/>
  <c r="AN43" i="32"/>
  <c r="AM43" i="32"/>
  <c r="AL43" i="32"/>
  <c r="AK43" i="32"/>
  <c r="AJ43" i="32"/>
  <c r="AI43" i="32"/>
  <c r="AH43" i="32"/>
  <c r="AG43" i="32"/>
  <c r="AF43" i="32"/>
  <c r="AE43" i="32"/>
  <c r="AD43" i="32"/>
  <c r="AC43" i="32"/>
  <c r="BJ42" i="32"/>
  <c r="BI42" i="32"/>
  <c r="BH42" i="32"/>
  <c r="BG42" i="32"/>
  <c r="BF42" i="32"/>
  <c r="BE42" i="32"/>
  <c r="BD42" i="32"/>
  <c r="BC42" i="32"/>
  <c r="BB42" i="32"/>
  <c r="BA42" i="32"/>
  <c r="AZ42" i="32"/>
  <c r="AY42" i="32"/>
  <c r="AX42" i="32"/>
  <c r="AW42" i="32"/>
  <c r="AV42" i="32"/>
  <c r="AU42" i="32"/>
  <c r="AT42" i="32"/>
  <c r="AS42" i="32"/>
  <c r="AR42" i="32"/>
  <c r="AQ42" i="32"/>
  <c r="AP42" i="32"/>
  <c r="AO42" i="32"/>
  <c r="AN42" i="32"/>
  <c r="AM42" i="32"/>
  <c r="AL42" i="32"/>
  <c r="AK42" i="32"/>
  <c r="AJ42" i="32"/>
  <c r="AI42" i="32"/>
  <c r="AH42" i="32"/>
  <c r="AG42" i="32"/>
  <c r="AF42" i="32"/>
  <c r="AE42" i="32"/>
  <c r="AD42" i="32"/>
  <c r="AC42" i="32"/>
  <c r="BJ41" i="32"/>
  <c r="BI41" i="32"/>
  <c r="BH41" i="32"/>
  <c r="BG41" i="32"/>
  <c r="BF41" i="32"/>
  <c r="BE41" i="32"/>
  <c r="BD41" i="32"/>
  <c r="BC41" i="32"/>
  <c r="BB41" i="32"/>
  <c r="BA41" i="32"/>
  <c r="AZ41" i="32"/>
  <c r="AY41" i="32"/>
  <c r="AX41" i="32"/>
  <c r="AW41" i="32"/>
  <c r="AV41" i="32"/>
  <c r="AU41" i="32"/>
  <c r="AT41" i="32"/>
  <c r="AS41" i="32"/>
  <c r="AR41" i="32"/>
  <c r="AQ41" i="32"/>
  <c r="AP41" i="32"/>
  <c r="AO41" i="32"/>
  <c r="AN41" i="32"/>
  <c r="AM41" i="32"/>
  <c r="AL41" i="32"/>
  <c r="AK41" i="32"/>
  <c r="AJ41" i="32"/>
  <c r="AI41" i="32"/>
  <c r="AH41" i="32"/>
  <c r="AG41" i="32"/>
  <c r="AF41" i="32"/>
  <c r="AE41" i="32"/>
  <c r="AD41" i="32"/>
  <c r="AC41" i="32"/>
  <c r="BJ40" i="32"/>
  <c r="BI40" i="32"/>
  <c r="BH40" i="32"/>
  <c r="BG40" i="32"/>
  <c r="BF40" i="32"/>
  <c r="BE40" i="32"/>
  <c r="BD40" i="32"/>
  <c r="BC40" i="32"/>
  <c r="BB40" i="32"/>
  <c r="BA40" i="32"/>
  <c r="AZ40" i="32"/>
  <c r="AY40" i="32"/>
  <c r="AX40" i="32"/>
  <c r="AW40" i="32"/>
  <c r="AV40" i="32"/>
  <c r="AU40" i="32"/>
  <c r="AT40" i="32"/>
  <c r="AS40" i="32"/>
  <c r="AR40" i="32"/>
  <c r="AQ40" i="32"/>
  <c r="AP40" i="32"/>
  <c r="AO40" i="32"/>
  <c r="AN40" i="32"/>
  <c r="AM40" i="32"/>
  <c r="AL40" i="32"/>
  <c r="AK40" i="32"/>
  <c r="AJ40" i="32"/>
  <c r="AI40" i="32"/>
  <c r="AH40" i="32"/>
  <c r="AG40" i="32"/>
  <c r="AF40" i="32"/>
  <c r="AE40" i="32"/>
  <c r="AD40" i="32"/>
  <c r="AC40" i="32"/>
  <c r="BJ39" i="32"/>
  <c r="BI39" i="32"/>
  <c r="BH39" i="32"/>
  <c r="BG39" i="32"/>
  <c r="BF39" i="32"/>
  <c r="BE39" i="32"/>
  <c r="BD39" i="32"/>
  <c r="BC39" i="32"/>
  <c r="BB39" i="32"/>
  <c r="BA39" i="32"/>
  <c r="AZ39" i="32"/>
  <c r="AY39" i="32"/>
  <c r="AX39" i="32"/>
  <c r="AW39" i="32"/>
  <c r="AV39" i="32"/>
  <c r="AU39" i="32"/>
  <c r="AT39" i="32"/>
  <c r="AS39" i="32"/>
  <c r="AR39" i="32"/>
  <c r="AQ39" i="32"/>
  <c r="AP39" i="32"/>
  <c r="AO39" i="32"/>
  <c r="AN39" i="32"/>
  <c r="AM39" i="32"/>
  <c r="AL39" i="32"/>
  <c r="AK39" i="32"/>
  <c r="AJ39" i="32"/>
  <c r="AI39" i="32"/>
  <c r="AH39" i="32"/>
  <c r="AG39" i="32"/>
  <c r="AF39" i="32"/>
  <c r="AE39" i="32"/>
  <c r="AD39" i="32"/>
  <c r="AC39" i="32"/>
  <c r="BJ38" i="32"/>
  <c r="BI38" i="32"/>
  <c r="BH38" i="32"/>
  <c r="BG38" i="32"/>
  <c r="BF38" i="32"/>
  <c r="BE38" i="32"/>
  <c r="BD38" i="32"/>
  <c r="BC38" i="32"/>
  <c r="BB38" i="32"/>
  <c r="BA38" i="32"/>
  <c r="AZ38" i="32"/>
  <c r="AY38" i="32"/>
  <c r="AX38" i="32"/>
  <c r="AW38" i="32"/>
  <c r="AV38" i="32"/>
  <c r="AU38" i="32"/>
  <c r="AT38" i="32"/>
  <c r="AS38" i="32"/>
  <c r="AR38" i="32"/>
  <c r="AQ38" i="32"/>
  <c r="AP38" i="32"/>
  <c r="AO38" i="32"/>
  <c r="AN38" i="32"/>
  <c r="AM38" i="32"/>
  <c r="AL38" i="32"/>
  <c r="AK38" i="32"/>
  <c r="AJ38" i="32"/>
  <c r="AI38" i="32"/>
  <c r="AH38" i="32"/>
  <c r="AG38" i="32"/>
  <c r="AF38" i="32"/>
  <c r="AE38" i="32"/>
  <c r="AD38" i="32"/>
  <c r="AC38" i="32"/>
  <c r="BJ37" i="32"/>
  <c r="BI37" i="32"/>
  <c r="BH37" i="32"/>
  <c r="BG37" i="32"/>
  <c r="BF37" i="32"/>
  <c r="BE37" i="32"/>
  <c r="BD37" i="32"/>
  <c r="BC37" i="32"/>
  <c r="BB37" i="32"/>
  <c r="BA37" i="32"/>
  <c r="AZ37" i="32"/>
  <c r="AY37" i="32"/>
  <c r="AX37" i="32"/>
  <c r="AW37" i="32"/>
  <c r="AV37" i="32"/>
  <c r="AU37" i="32"/>
  <c r="AT37" i="32"/>
  <c r="AS37" i="32"/>
  <c r="AR37" i="32"/>
  <c r="AQ37" i="32"/>
  <c r="AP37" i="32"/>
  <c r="AO37" i="32"/>
  <c r="AN37" i="32"/>
  <c r="AM37" i="32"/>
  <c r="AL37" i="32"/>
  <c r="AK37" i="32"/>
  <c r="AJ37" i="32"/>
  <c r="AI37" i="32"/>
  <c r="AH37" i="32"/>
  <c r="AG37" i="32"/>
  <c r="AF37" i="32"/>
  <c r="AE37" i="32"/>
  <c r="AD37" i="32"/>
  <c r="AC37" i="32"/>
  <c r="BJ36" i="32"/>
  <c r="BI36" i="32"/>
  <c r="BH36" i="32"/>
  <c r="BG36" i="32"/>
  <c r="BF36" i="32"/>
  <c r="BE36" i="32"/>
  <c r="BD36" i="32"/>
  <c r="BC36" i="32"/>
  <c r="BB36" i="32"/>
  <c r="BA36" i="32"/>
  <c r="AZ36" i="32"/>
  <c r="AY36" i="32"/>
  <c r="AX36" i="32"/>
  <c r="AW36" i="32"/>
  <c r="AV36" i="32"/>
  <c r="AU36" i="32"/>
  <c r="AT36" i="32"/>
  <c r="AS36" i="32"/>
  <c r="AR36" i="32"/>
  <c r="AQ36" i="32"/>
  <c r="AP36" i="32"/>
  <c r="AO36" i="32"/>
  <c r="AN36" i="32"/>
  <c r="AM36" i="32"/>
  <c r="AL36" i="32"/>
  <c r="AK36" i="32"/>
  <c r="AJ36" i="32"/>
  <c r="AI36" i="32"/>
  <c r="AH36" i="32"/>
  <c r="AG36" i="32"/>
  <c r="AF36" i="32"/>
  <c r="AE36" i="32"/>
  <c r="AD36" i="32"/>
  <c r="AC36" i="32"/>
  <c r="BJ35" i="32"/>
  <c r="BI35" i="32"/>
  <c r="BH35" i="32"/>
  <c r="BG35" i="32"/>
  <c r="BF35" i="32"/>
  <c r="BE35" i="32"/>
  <c r="BD35" i="32"/>
  <c r="BC35" i="32"/>
  <c r="BB35" i="32"/>
  <c r="BA35" i="32"/>
  <c r="AZ35" i="32"/>
  <c r="AY35" i="32"/>
  <c r="AX35" i="32"/>
  <c r="AW35" i="32"/>
  <c r="AV35" i="32"/>
  <c r="AU35" i="32"/>
  <c r="AT35" i="32"/>
  <c r="AS35" i="32"/>
  <c r="AR35" i="32"/>
  <c r="AQ35" i="32"/>
  <c r="AP35" i="32"/>
  <c r="AO35" i="32"/>
  <c r="AN35" i="32"/>
  <c r="AM35" i="32"/>
  <c r="AL35" i="32"/>
  <c r="AK35" i="32"/>
  <c r="AJ35" i="32"/>
  <c r="AI35" i="32"/>
  <c r="AH35" i="32"/>
  <c r="AG35" i="32"/>
  <c r="AF35" i="32"/>
  <c r="AE35" i="32"/>
  <c r="AD35" i="32"/>
  <c r="AC35" i="32"/>
  <c r="BJ34" i="32"/>
  <c r="BI34" i="32"/>
  <c r="BH34" i="32"/>
  <c r="BG34" i="32"/>
  <c r="BF34" i="32"/>
  <c r="BE34" i="32"/>
  <c r="BD34" i="32"/>
  <c r="BC34" i="32"/>
  <c r="BB34" i="32"/>
  <c r="BA34" i="32"/>
  <c r="AZ34" i="32"/>
  <c r="AY34" i="32"/>
  <c r="AX34" i="32"/>
  <c r="AW34" i="32"/>
  <c r="AV34" i="32"/>
  <c r="AU34" i="32"/>
  <c r="AT34" i="32"/>
  <c r="AS34" i="32"/>
  <c r="AR34" i="32"/>
  <c r="AQ34" i="32"/>
  <c r="AP34" i="32"/>
  <c r="AO34" i="32"/>
  <c r="AN34" i="32"/>
  <c r="AM34" i="32"/>
  <c r="AL34" i="32"/>
  <c r="AK34" i="32"/>
  <c r="AJ34" i="32"/>
  <c r="AI34" i="32"/>
  <c r="AH34" i="32"/>
  <c r="AG34" i="32"/>
  <c r="AF34" i="32"/>
  <c r="AE34" i="32"/>
  <c r="AD34" i="32"/>
  <c r="AC34" i="32"/>
  <c r="BJ33" i="32"/>
  <c r="BI33" i="32"/>
  <c r="BH33" i="32"/>
  <c r="BG33" i="32"/>
  <c r="BF33" i="32"/>
  <c r="BE33" i="32"/>
  <c r="BD33" i="32"/>
  <c r="BC33" i="32"/>
  <c r="BB33" i="32"/>
  <c r="BA33" i="32"/>
  <c r="AZ33" i="32"/>
  <c r="AY33" i="32"/>
  <c r="AX33" i="32"/>
  <c r="AW33" i="32"/>
  <c r="AV33" i="32"/>
  <c r="AU33" i="32"/>
  <c r="AT33" i="32"/>
  <c r="AS33" i="32"/>
  <c r="AR33" i="32"/>
  <c r="AQ33" i="32"/>
  <c r="AP33" i="32"/>
  <c r="AO33" i="32"/>
  <c r="AN33" i="32"/>
  <c r="AM33" i="32"/>
  <c r="AL33" i="32"/>
  <c r="AK33" i="32"/>
  <c r="AJ33" i="32"/>
  <c r="AI33" i="32"/>
  <c r="AH33" i="32"/>
  <c r="AG33" i="32"/>
  <c r="AF33" i="32"/>
  <c r="AE33" i="32"/>
  <c r="AD33" i="32"/>
  <c r="AC33" i="32"/>
  <c r="BJ32" i="32"/>
  <c r="BI32" i="32"/>
  <c r="BH32" i="32"/>
  <c r="BG32" i="32"/>
  <c r="BF32" i="32"/>
  <c r="BE32" i="32"/>
  <c r="BD32" i="32"/>
  <c r="BC32" i="32"/>
  <c r="BB32" i="32"/>
  <c r="BA32" i="32"/>
  <c r="AZ32" i="32"/>
  <c r="AY32" i="32"/>
  <c r="AX32" i="32"/>
  <c r="AW32" i="32"/>
  <c r="AV32" i="32"/>
  <c r="AU32" i="32"/>
  <c r="AT32" i="32"/>
  <c r="AS32" i="32"/>
  <c r="AR32" i="32"/>
  <c r="AQ32" i="32"/>
  <c r="AP32" i="32"/>
  <c r="AO32" i="32"/>
  <c r="AN32" i="32"/>
  <c r="AM32" i="32"/>
  <c r="AL32" i="32"/>
  <c r="AK32" i="32"/>
  <c r="AJ32" i="32"/>
  <c r="AI32" i="32"/>
  <c r="AH32" i="32"/>
  <c r="AG32" i="32"/>
  <c r="AF32" i="32"/>
  <c r="AE32" i="32"/>
  <c r="AD32" i="32"/>
  <c r="AC32" i="32"/>
  <c r="BJ31" i="32"/>
  <c r="BI31" i="32"/>
  <c r="BH31" i="32"/>
  <c r="BG31" i="32"/>
  <c r="BF31" i="32"/>
  <c r="BE31" i="32"/>
  <c r="BD31" i="32"/>
  <c r="BC31" i="32"/>
  <c r="BB31" i="32"/>
  <c r="BA31" i="32"/>
  <c r="AZ31" i="32"/>
  <c r="AY31" i="32"/>
  <c r="AX31" i="32"/>
  <c r="AW31" i="32"/>
  <c r="AV31" i="32"/>
  <c r="AU31" i="32"/>
  <c r="AT31" i="32"/>
  <c r="AS31" i="32"/>
  <c r="AR31" i="32"/>
  <c r="AQ31" i="32"/>
  <c r="AP31" i="32"/>
  <c r="AO31" i="32"/>
  <c r="AN31" i="32"/>
  <c r="AM31" i="32"/>
  <c r="AL31" i="32"/>
  <c r="AK31" i="32"/>
  <c r="AJ31" i="32"/>
  <c r="AI31" i="32"/>
  <c r="AH31" i="32"/>
  <c r="AG31" i="32"/>
  <c r="AF31" i="32"/>
  <c r="AE31" i="32"/>
  <c r="AD31" i="32"/>
  <c r="AC31" i="32"/>
  <c r="AD29" i="32"/>
  <c r="AC29" i="32"/>
  <c r="A29" i="32"/>
  <c r="AD28" i="32"/>
  <c r="AC28" i="32"/>
  <c r="A28" i="32"/>
  <c r="AD27" i="32"/>
  <c r="AC27" i="32"/>
  <c r="A27" i="32"/>
  <c r="AD26" i="32"/>
  <c r="AC26" i="32"/>
  <c r="A26" i="32"/>
  <c r="AD25" i="32"/>
  <c r="AC25" i="32"/>
  <c r="A25" i="32"/>
  <c r="AD24" i="32"/>
  <c r="AC24" i="32"/>
  <c r="A24" i="32"/>
  <c r="AD23" i="32"/>
  <c r="AC23" i="32"/>
  <c r="A23" i="32"/>
  <c r="AD22" i="32"/>
  <c r="AC22" i="32"/>
  <c r="A22" i="32"/>
  <c r="AD21" i="32"/>
  <c r="AC21" i="32"/>
  <c r="A21" i="32"/>
  <c r="AD20" i="32"/>
  <c r="AC20" i="32"/>
  <c r="Y20" i="32"/>
  <c r="A20" i="32"/>
  <c r="AD19" i="32"/>
  <c r="AC19" i="32"/>
  <c r="A19" i="32"/>
  <c r="AD18" i="32"/>
  <c r="AC18" i="32"/>
  <c r="A18" i="32"/>
  <c r="AD17" i="32"/>
  <c r="AC17" i="32"/>
  <c r="A17" i="32"/>
  <c r="AD16" i="32"/>
  <c r="AC16" i="32"/>
  <c r="A16" i="32"/>
  <c r="BJ44" i="30"/>
  <c r="BI44" i="30"/>
  <c r="BH44" i="30"/>
  <c r="BG44" i="30"/>
  <c r="BF44" i="30"/>
  <c r="BE44" i="30"/>
  <c r="BD44" i="30"/>
  <c r="BC44" i="30"/>
  <c r="BB44" i="30"/>
  <c r="BA44" i="30"/>
  <c r="AZ44" i="30"/>
  <c r="AY44" i="30"/>
  <c r="AX44" i="30"/>
  <c r="AW44" i="30"/>
  <c r="AV44" i="30"/>
  <c r="AU44" i="30"/>
  <c r="AT44" i="30"/>
  <c r="AS44" i="30"/>
  <c r="AR44" i="30"/>
  <c r="AQ44" i="30"/>
  <c r="AP44" i="30"/>
  <c r="AO44" i="30"/>
  <c r="AN44" i="30"/>
  <c r="AM44" i="30"/>
  <c r="AL44" i="30"/>
  <c r="AK44" i="30"/>
  <c r="AJ44" i="30"/>
  <c r="AI44" i="30"/>
  <c r="AH44" i="30"/>
  <c r="AG44" i="30"/>
  <c r="AF44" i="30"/>
  <c r="AE44" i="30"/>
  <c r="AD44" i="30"/>
  <c r="AC44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AU43" i="30"/>
  <c r="AT43" i="30"/>
  <c r="AS43" i="30"/>
  <c r="AR43" i="30"/>
  <c r="AQ43" i="30"/>
  <c r="AP43" i="30"/>
  <c r="AO43" i="30"/>
  <c r="AN43" i="30"/>
  <c r="AM43" i="30"/>
  <c r="AL43" i="30"/>
  <c r="AK43" i="30"/>
  <c r="AJ43" i="30"/>
  <c r="AI43" i="30"/>
  <c r="AH43" i="30"/>
  <c r="AG43" i="30"/>
  <c r="AF43" i="30"/>
  <c r="AE43" i="30"/>
  <c r="AD43" i="30"/>
  <c r="AC43" i="30"/>
  <c r="BJ42" i="30"/>
  <c r="BI42" i="30"/>
  <c r="BH42" i="30"/>
  <c r="BG42" i="30"/>
  <c r="BF42" i="30"/>
  <c r="BE42" i="30"/>
  <c r="BD42" i="30"/>
  <c r="BC42" i="30"/>
  <c r="BB42" i="30"/>
  <c r="BA42" i="30"/>
  <c r="AZ42" i="30"/>
  <c r="AY42" i="30"/>
  <c r="AX42" i="30"/>
  <c r="AW42" i="30"/>
  <c r="AV42" i="30"/>
  <c r="AU42" i="30"/>
  <c r="AT42" i="30"/>
  <c r="AS42" i="30"/>
  <c r="AR42" i="30"/>
  <c r="AQ42" i="30"/>
  <c r="AP42" i="30"/>
  <c r="AO42" i="30"/>
  <c r="AN42" i="30"/>
  <c r="AM42" i="30"/>
  <c r="AL42" i="30"/>
  <c r="AK42" i="30"/>
  <c r="AJ42" i="30"/>
  <c r="AI42" i="30"/>
  <c r="AH42" i="30"/>
  <c r="AG42" i="30"/>
  <c r="AF42" i="30"/>
  <c r="AE42" i="30"/>
  <c r="AD42" i="30"/>
  <c r="AC42" i="30"/>
  <c r="BJ41" i="30"/>
  <c r="BI41" i="30"/>
  <c r="BH41" i="30"/>
  <c r="BG41" i="30"/>
  <c r="BF41" i="30"/>
  <c r="BE41" i="30"/>
  <c r="BD41" i="30"/>
  <c r="BC41" i="30"/>
  <c r="BB41" i="30"/>
  <c r="BA41" i="30"/>
  <c r="AZ41" i="30"/>
  <c r="AY41" i="30"/>
  <c r="AX41" i="30"/>
  <c r="AW41" i="30"/>
  <c r="AV41" i="30"/>
  <c r="AU41" i="30"/>
  <c r="AT41" i="30"/>
  <c r="AS41" i="30"/>
  <c r="AR41" i="30"/>
  <c r="AQ41" i="30"/>
  <c r="AP41" i="30"/>
  <c r="AO41" i="30"/>
  <c r="AN41" i="30"/>
  <c r="AM41" i="30"/>
  <c r="AL41" i="30"/>
  <c r="AK41" i="30"/>
  <c r="AJ41" i="30"/>
  <c r="AI41" i="30"/>
  <c r="AH41" i="30"/>
  <c r="AG41" i="30"/>
  <c r="AF41" i="30"/>
  <c r="AE41" i="30"/>
  <c r="AD41" i="30"/>
  <c r="AC41" i="30"/>
  <c r="BJ40" i="30"/>
  <c r="BI40" i="30"/>
  <c r="BH40" i="30"/>
  <c r="BG40" i="30"/>
  <c r="BF40" i="30"/>
  <c r="BE40" i="30"/>
  <c r="BD40" i="30"/>
  <c r="BC40" i="30"/>
  <c r="BB40" i="30"/>
  <c r="BA40" i="30"/>
  <c r="AZ40" i="30"/>
  <c r="AY40" i="30"/>
  <c r="AX40" i="30"/>
  <c r="AW40" i="30"/>
  <c r="AV40" i="30"/>
  <c r="AU40" i="30"/>
  <c r="AT40" i="30"/>
  <c r="AS40" i="30"/>
  <c r="AR40" i="30"/>
  <c r="AQ40" i="30"/>
  <c r="AP40" i="30"/>
  <c r="AO40" i="30"/>
  <c r="AN40" i="30"/>
  <c r="AM40" i="30"/>
  <c r="AL40" i="30"/>
  <c r="AK40" i="30"/>
  <c r="AJ40" i="30"/>
  <c r="AI40" i="30"/>
  <c r="AH40" i="30"/>
  <c r="AG40" i="30"/>
  <c r="AF40" i="30"/>
  <c r="AE40" i="30"/>
  <c r="AD40" i="30"/>
  <c r="AC40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AU39" i="30"/>
  <c r="AT39" i="30"/>
  <c r="AS39" i="30"/>
  <c r="AR39" i="30"/>
  <c r="AQ39" i="30"/>
  <c r="AP39" i="30"/>
  <c r="AO39" i="30"/>
  <c r="AN39" i="30"/>
  <c r="AM39" i="30"/>
  <c r="AL39" i="30"/>
  <c r="AK39" i="30"/>
  <c r="AJ39" i="30"/>
  <c r="AI39" i="30"/>
  <c r="AH39" i="30"/>
  <c r="AG39" i="30"/>
  <c r="AF39" i="30"/>
  <c r="AE39" i="30"/>
  <c r="AD39" i="30"/>
  <c r="AC39" i="30"/>
  <c r="BJ38" i="30"/>
  <c r="BI38" i="30"/>
  <c r="BH38" i="30"/>
  <c r="BG38" i="30"/>
  <c r="BF38" i="30"/>
  <c r="BE38" i="30"/>
  <c r="BD38" i="30"/>
  <c r="BC38" i="30"/>
  <c r="BB38" i="30"/>
  <c r="BA38" i="30"/>
  <c r="AZ38" i="30"/>
  <c r="AY38" i="30"/>
  <c r="AX38" i="30"/>
  <c r="AW38" i="30"/>
  <c r="AV38" i="30"/>
  <c r="AU38" i="30"/>
  <c r="AT38" i="30"/>
  <c r="AS38" i="30"/>
  <c r="AR38" i="30"/>
  <c r="AQ38" i="30"/>
  <c r="AP38" i="30"/>
  <c r="AO38" i="30"/>
  <c r="AN38" i="30"/>
  <c r="AM38" i="30"/>
  <c r="AL38" i="30"/>
  <c r="AK38" i="30"/>
  <c r="AJ38" i="30"/>
  <c r="AI38" i="30"/>
  <c r="AH38" i="30"/>
  <c r="AG38" i="30"/>
  <c r="AF38" i="30"/>
  <c r="AE38" i="30"/>
  <c r="AD38" i="30"/>
  <c r="AC38" i="30"/>
  <c r="BJ37" i="30"/>
  <c r="BI37" i="30"/>
  <c r="BH37" i="30"/>
  <c r="BG37" i="30"/>
  <c r="BF37" i="30"/>
  <c r="BE37" i="30"/>
  <c r="BD37" i="30"/>
  <c r="BC37" i="30"/>
  <c r="BB37" i="30"/>
  <c r="BA37" i="30"/>
  <c r="AZ37" i="30"/>
  <c r="AY37" i="30"/>
  <c r="AX37" i="30"/>
  <c r="AW37" i="30"/>
  <c r="AV37" i="30"/>
  <c r="AU37" i="30"/>
  <c r="AT37" i="30"/>
  <c r="AS37" i="30"/>
  <c r="AR37" i="30"/>
  <c r="AQ37" i="30"/>
  <c r="AP37" i="30"/>
  <c r="AO37" i="30"/>
  <c r="AN37" i="30"/>
  <c r="AM37" i="30"/>
  <c r="AL37" i="30"/>
  <c r="AK37" i="30"/>
  <c r="AJ37" i="30"/>
  <c r="AI37" i="30"/>
  <c r="AH37" i="30"/>
  <c r="AG37" i="30"/>
  <c r="AF37" i="30"/>
  <c r="AE37" i="30"/>
  <c r="AD37" i="30"/>
  <c r="AC37" i="30"/>
  <c r="BJ36" i="30"/>
  <c r="BI36" i="30"/>
  <c r="BH36" i="30"/>
  <c r="BG36" i="30"/>
  <c r="BF36" i="30"/>
  <c r="BE36" i="30"/>
  <c r="BD36" i="30"/>
  <c r="BC36" i="30"/>
  <c r="BB36" i="30"/>
  <c r="BA36" i="30"/>
  <c r="AZ36" i="30"/>
  <c r="AY36" i="30"/>
  <c r="AX36" i="30"/>
  <c r="AW36" i="30"/>
  <c r="AV36" i="30"/>
  <c r="AU36" i="30"/>
  <c r="AT36" i="30"/>
  <c r="AS36" i="30"/>
  <c r="AR36" i="30"/>
  <c r="AQ36" i="30"/>
  <c r="AP36" i="30"/>
  <c r="AO36" i="30"/>
  <c r="AN36" i="30"/>
  <c r="AM36" i="30"/>
  <c r="AL36" i="30"/>
  <c r="AK36" i="30"/>
  <c r="AJ36" i="30"/>
  <c r="AI36" i="30"/>
  <c r="AH36" i="30"/>
  <c r="AG36" i="30"/>
  <c r="AF36" i="30"/>
  <c r="AE36" i="30"/>
  <c r="AD36" i="30"/>
  <c r="AC36" i="30"/>
  <c r="BJ35" i="30"/>
  <c r="BI35" i="30"/>
  <c r="BH35" i="30"/>
  <c r="BG35" i="30"/>
  <c r="BF35" i="30"/>
  <c r="BE35" i="30"/>
  <c r="BD35" i="30"/>
  <c r="BC35" i="30"/>
  <c r="BB35" i="30"/>
  <c r="BA35" i="30"/>
  <c r="AZ35" i="30"/>
  <c r="AY35" i="30"/>
  <c r="AX35" i="30"/>
  <c r="AW35" i="30"/>
  <c r="AV35" i="30"/>
  <c r="AU35" i="30"/>
  <c r="AT35" i="30"/>
  <c r="AS35" i="30"/>
  <c r="AR35" i="30"/>
  <c r="AQ35" i="30"/>
  <c r="AP35" i="30"/>
  <c r="AO35" i="30"/>
  <c r="AN35" i="30"/>
  <c r="AM35" i="30"/>
  <c r="AL35" i="30"/>
  <c r="AK35" i="30"/>
  <c r="AJ35" i="30"/>
  <c r="AI35" i="30"/>
  <c r="AH35" i="30"/>
  <c r="AG35" i="30"/>
  <c r="AF35" i="30"/>
  <c r="AE35" i="30"/>
  <c r="AD35" i="30"/>
  <c r="AC35" i="30"/>
  <c r="BJ34" i="30"/>
  <c r="BI34" i="30"/>
  <c r="BH34" i="30"/>
  <c r="BG34" i="30"/>
  <c r="BF34" i="30"/>
  <c r="BE34" i="30"/>
  <c r="BD34" i="30"/>
  <c r="BC34" i="30"/>
  <c r="BB34" i="30"/>
  <c r="BA34" i="30"/>
  <c r="AZ34" i="30"/>
  <c r="AY34" i="30"/>
  <c r="AX34" i="30"/>
  <c r="AW34" i="30"/>
  <c r="AV34" i="30"/>
  <c r="AU34" i="30"/>
  <c r="AT34" i="30"/>
  <c r="AS34" i="30"/>
  <c r="AR34" i="30"/>
  <c r="AQ34" i="30"/>
  <c r="AP34" i="30"/>
  <c r="AO34" i="30"/>
  <c r="AN34" i="30"/>
  <c r="AM34" i="30"/>
  <c r="AL34" i="30"/>
  <c r="AK34" i="30"/>
  <c r="AJ34" i="30"/>
  <c r="AI34" i="30"/>
  <c r="AH34" i="30"/>
  <c r="AG34" i="30"/>
  <c r="AF34" i="30"/>
  <c r="AE34" i="30"/>
  <c r="AD34" i="30"/>
  <c r="AC34" i="30"/>
  <c r="BJ33" i="30"/>
  <c r="BI33" i="30"/>
  <c r="BH33" i="30"/>
  <c r="BG33" i="30"/>
  <c r="BF33" i="30"/>
  <c r="BE33" i="30"/>
  <c r="BD33" i="30"/>
  <c r="BC33" i="30"/>
  <c r="BB33" i="30"/>
  <c r="BA33" i="30"/>
  <c r="AZ33" i="30"/>
  <c r="AY33" i="30"/>
  <c r="AX33" i="30"/>
  <c r="AW33" i="30"/>
  <c r="AV33" i="30"/>
  <c r="AU33" i="30"/>
  <c r="AT33" i="30"/>
  <c r="AS33" i="30"/>
  <c r="AR33" i="30"/>
  <c r="AQ33" i="30"/>
  <c r="AP33" i="30"/>
  <c r="AO33" i="30"/>
  <c r="AN33" i="30"/>
  <c r="AM33" i="30"/>
  <c r="AL33" i="30"/>
  <c r="AK33" i="30"/>
  <c r="AJ33" i="30"/>
  <c r="AI33" i="30"/>
  <c r="AH33" i="30"/>
  <c r="AG33" i="30"/>
  <c r="AF33" i="30"/>
  <c r="AE33" i="30"/>
  <c r="AD33" i="30"/>
  <c r="AC33" i="30"/>
  <c r="BJ32" i="30"/>
  <c r="BI32" i="30"/>
  <c r="BH32" i="30"/>
  <c r="BG32" i="30"/>
  <c r="BF32" i="30"/>
  <c r="BE32" i="30"/>
  <c r="BD32" i="30"/>
  <c r="BC32" i="30"/>
  <c r="BB32" i="30"/>
  <c r="BA32" i="30"/>
  <c r="AZ32" i="30"/>
  <c r="AY32" i="30"/>
  <c r="AX32" i="30"/>
  <c r="AW32" i="30"/>
  <c r="AV32" i="30"/>
  <c r="AU32" i="30"/>
  <c r="AT32" i="30"/>
  <c r="AS32" i="30"/>
  <c r="AR32" i="30"/>
  <c r="AQ32" i="30"/>
  <c r="AP32" i="30"/>
  <c r="AO32" i="30"/>
  <c r="AN32" i="30"/>
  <c r="AM32" i="30"/>
  <c r="AL32" i="30"/>
  <c r="AK32" i="30"/>
  <c r="AJ32" i="30"/>
  <c r="AI32" i="30"/>
  <c r="AH32" i="30"/>
  <c r="AG32" i="30"/>
  <c r="AF32" i="30"/>
  <c r="AE32" i="30"/>
  <c r="AD32" i="30"/>
  <c r="AC32" i="30"/>
  <c r="BJ31" i="30"/>
  <c r="BI31" i="30"/>
  <c r="BH31" i="30"/>
  <c r="BG31" i="30"/>
  <c r="BF31" i="30"/>
  <c r="BE31" i="30"/>
  <c r="BD31" i="30"/>
  <c r="BC31" i="30"/>
  <c r="BB31" i="30"/>
  <c r="BA31" i="30"/>
  <c r="AZ31" i="30"/>
  <c r="AY31" i="30"/>
  <c r="AX31" i="30"/>
  <c r="AW31" i="30"/>
  <c r="AV31" i="30"/>
  <c r="AU31" i="30"/>
  <c r="AT31" i="30"/>
  <c r="AS31" i="30"/>
  <c r="AR31" i="30"/>
  <c r="AQ31" i="30"/>
  <c r="AP31" i="30"/>
  <c r="AO31" i="30"/>
  <c r="AN31" i="30"/>
  <c r="AM31" i="30"/>
  <c r="AL31" i="30"/>
  <c r="AK31" i="30"/>
  <c r="AJ31" i="30"/>
  <c r="AI31" i="30"/>
  <c r="AH31" i="30"/>
  <c r="AG31" i="30"/>
  <c r="AF31" i="30"/>
  <c r="AE31" i="30"/>
  <c r="AD31" i="30"/>
  <c r="AC31" i="30"/>
  <c r="AD29" i="30"/>
  <c r="AC29" i="30"/>
  <c r="AD28" i="30"/>
  <c r="AC28" i="30"/>
  <c r="AD27" i="30"/>
  <c r="AC27" i="30"/>
  <c r="AD26" i="30"/>
  <c r="AC26" i="30"/>
  <c r="AD25" i="30"/>
  <c r="AC25" i="30"/>
  <c r="AD24" i="30"/>
  <c r="AC24" i="30"/>
  <c r="AD23" i="30"/>
  <c r="AC23" i="30"/>
  <c r="AD22" i="30"/>
  <c r="AC22" i="30"/>
  <c r="AD21" i="30"/>
  <c r="AC21" i="30"/>
  <c r="AD20" i="30"/>
  <c r="AC20" i="30"/>
  <c r="Y20" i="30"/>
  <c r="AD19" i="30"/>
  <c r="AC19" i="30"/>
  <c r="AD18" i="30"/>
  <c r="AC18" i="30"/>
  <c r="AD17" i="30"/>
  <c r="AC17" i="30"/>
  <c r="AD16" i="30"/>
  <c r="AC16" i="30"/>
  <c r="BJ44" i="25"/>
  <c r="BI44" i="25"/>
  <c r="BH44" i="25"/>
  <c r="BG44" i="25"/>
  <c r="BF44" i="25"/>
  <c r="BE44" i="25"/>
  <c r="BD44" i="25"/>
  <c r="BC44" i="25"/>
  <c r="BB44" i="25"/>
  <c r="BA44" i="25"/>
  <c r="AZ44" i="25"/>
  <c r="AY44" i="25"/>
  <c r="AX44" i="25"/>
  <c r="AW44" i="25"/>
  <c r="AV44" i="25"/>
  <c r="AU44" i="25"/>
  <c r="AT44" i="25"/>
  <c r="AS44" i="25"/>
  <c r="AR44" i="25"/>
  <c r="AQ44" i="25"/>
  <c r="AP44" i="25"/>
  <c r="AO44" i="25"/>
  <c r="AN44" i="25"/>
  <c r="AM44" i="25"/>
  <c r="AL44" i="25"/>
  <c r="AK44" i="25"/>
  <c r="AJ44" i="25"/>
  <c r="AI44" i="25"/>
  <c r="AH44" i="25"/>
  <c r="AG44" i="25"/>
  <c r="AF44" i="25"/>
  <c r="AE44" i="25"/>
  <c r="AD44" i="25"/>
  <c r="AC44" i="25"/>
  <c r="BJ43" i="25"/>
  <c r="BI43" i="25"/>
  <c r="BH43" i="25"/>
  <c r="BG43" i="25"/>
  <c r="BF43" i="25"/>
  <c r="BE43" i="25"/>
  <c r="BD43" i="25"/>
  <c r="BC43" i="25"/>
  <c r="BB43" i="25"/>
  <c r="BA43" i="25"/>
  <c r="AZ43" i="25"/>
  <c r="AY43" i="25"/>
  <c r="AX43" i="25"/>
  <c r="AW43" i="25"/>
  <c r="AV43" i="25"/>
  <c r="AU43" i="25"/>
  <c r="AT43" i="25"/>
  <c r="AS43" i="25"/>
  <c r="AR43" i="25"/>
  <c r="AQ43" i="25"/>
  <c r="AP43" i="25"/>
  <c r="AO43" i="25"/>
  <c r="AN43" i="25"/>
  <c r="AM43" i="25"/>
  <c r="AL43" i="25"/>
  <c r="AK43" i="25"/>
  <c r="AJ43" i="25"/>
  <c r="AI43" i="25"/>
  <c r="AH43" i="25"/>
  <c r="AG43" i="25"/>
  <c r="AF43" i="25"/>
  <c r="AE43" i="25"/>
  <c r="AD43" i="25"/>
  <c r="AC43" i="25"/>
  <c r="BJ42" i="25"/>
  <c r="BI42" i="25"/>
  <c r="BH42" i="25"/>
  <c r="BG42" i="25"/>
  <c r="BF42" i="25"/>
  <c r="BE42" i="25"/>
  <c r="BD42" i="25"/>
  <c r="BC42" i="25"/>
  <c r="BB42" i="25"/>
  <c r="BA42" i="25"/>
  <c r="AZ42" i="25"/>
  <c r="AY42" i="25"/>
  <c r="AX42" i="25"/>
  <c r="AW42" i="25"/>
  <c r="AV42" i="25"/>
  <c r="AU42" i="25"/>
  <c r="AT42" i="25"/>
  <c r="AS42" i="25"/>
  <c r="AR42" i="25"/>
  <c r="AQ42" i="25"/>
  <c r="AP42" i="25"/>
  <c r="AO42" i="25"/>
  <c r="AN42" i="25"/>
  <c r="AM42" i="25"/>
  <c r="AL42" i="25"/>
  <c r="AK42" i="25"/>
  <c r="AJ42" i="25"/>
  <c r="AI42" i="25"/>
  <c r="AH42" i="25"/>
  <c r="AG42" i="25"/>
  <c r="AF42" i="25"/>
  <c r="AE42" i="25"/>
  <c r="AD42" i="25"/>
  <c r="AC42" i="25"/>
  <c r="BJ41" i="25"/>
  <c r="BI41" i="25"/>
  <c r="BH41" i="25"/>
  <c r="BG41" i="25"/>
  <c r="BF41" i="25"/>
  <c r="BE41" i="25"/>
  <c r="BD41" i="25"/>
  <c r="BC41" i="25"/>
  <c r="BB41" i="25"/>
  <c r="BA41" i="25"/>
  <c r="AZ41" i="25"/>
  <c r="AY41" i="25"/>
  <c r="AX41" i="25"/>
  <c r="AW41" i="25"/>
  <c r="AV41" i="25"/>
  <c r="AU41" i="25"/>
  <c r="AT41" i="25"/>
  <c r="AS41" i="25"/>
  <c r="AR41" i="25"/>
  <c r="AQ41" i="25"/>
  <c r="AP41" i="25"/>
  <c r="AO41" i="25"/>
  <c r="AN41" i="25"/>
  <c r="AM41" i="25"/>
  <c r="AL41" i="25"/>
  <c r="AK41" i="25"/>
  <c r="AJ41" i="25"/>
  <c r="AI41" i="25"/>
  <c r="AH41" i="25"/>
  <c r="AG41" i="25"/>
  <c r="AF41" i="25"/>
  <c r="AE41" i="25"/>
  <c r="AD41" i="25"/>
  <c r="AC41" i="25"/>
  <c r="BJ40" i="25"/>
  <c r="BI40" i="25"/>
  <c r="BH40" i="25"/>
  <c r="BG40" i="25"/>
  <c r="BF40" i="25"/>
  <c r="BE40" i="25"/>
  <c r="BD40" i="25"/>
  <c r="BC40" i="25"/>
  <c r="BB40" i="25"/>
  <c r="BA40" i="25"/>
  <c r="AZ40" i="25"/>
  <c r="AY40" i="25"/>
  <c r="AX40" i="25"/>
  <c r="AW40" i="25"/>
  <c r="AV40" i="25"/>
  <c r="AU40" i="25"/>
  <c r="AT40" i="25"/>
  <c r="AS40" i="25"/>
  <c r="AR40" i="25"/>
  <c r="AQ40" i="25"/>
  <c r="AP40" i="25"/>
  <c r="AO40" i="25"/>
  <c r="AN40" i="25"/>
  <c r="AM40" i="25"/>
  <c r="AL40" i="25"/>
  <c r="AK40" i="25"/>
  <c r="AJ40" i="25"/>
  <c r="AI40" i="25"/>
  <c r="AH40" i="25"/>
  <c r="AG40" i="25"/>
  <c r="AF40" i="25"/>
  <c r="AE40" i="25"/>
  <c r="AD40" i="25"/>
  <c r="AC40" i="25"/>
  <c r="BJ39" i="25"/>
  <c r="BI39" i="25"/>
  <c r="BH39" i="25"/>
  <c r="BG39" i="25"/>
  <c r="BF39" i="25"/>
  <c r="BE39" i="25"/>
  <c r="BD39" i="25"/>
  <c r="BC39" i="25"/>
  <c r="BB39" i="25"/>
  <c r="BA39" i="25"/>
  <c r="AZ39" i="25"/>
  <c r="AY39" i="25"/>
  <c r="AX39" i="25"/>
  <c r="AW39" i="25"/>
  <c r="AV39" i="25"/>
  <c r="AU39" i="25"/>
  <c r="AT39" i="25"/>
  <c r="AS39" i="25"/>
  <c r="AR39" i="25"/>
  <c r="AQ39" i="25"/>
  <c r="AP39" i="25"/>
  <c r="AO39" i="25"/>
  <c r="AN39" i="25"/>
  <c r="AM39" i="25"/>
  <c r="AL39" i="25"/>
  <c r="AK39" i="25"/>
  <c r="AJ39" i="25"/>
  <c r="AI39" i="25"/>
  <c r="AH39" i="25"/>
  <c r="AG39" i="25"/>
  <c r="AF39" i="25"/>
  <c r="AE39" i="25"/>
  <c r="AD39" i="25"/>
  <c r="AC39" i="25"/>
  <c r="BJ38" i="25"/>
  <c r="BI38" i="25"/>
  <c r="BH38" i="25"/>
  <c r="BG38" i="25"/>
  <c r="BF38" i="25"/>
  <c r="BE38" i="25"/>
  <c r="BD38" i="25"/>
  <c r="BC38" i="25"/>
  <c r="BB38" i="25"/>
  <c r="BA38" i="25"/>
  <c r="AZ38" i="25"/>
  <c r="AY38" i="25"/>
  <c r="AX38" i="25"/>
  <c r="AW38" i="25"/>
  <c r="AV38" i="25"/>
  <c r="AU38" i="25"/>
  <c r="AT38" i="25"/>
  <c r="AS38" i="25"/>
  <c r="AR38" i="25"/>
  <c r="AQ38" i="25"/>
  <c r="AP38" i="25"/>
  <c r="AO38" i="25"/>
  <c r="AN38" i="25"/>
  <c r="AM38" i="25"/>
  <c r="AL38" i="25"/>
  <c r="AK38" i="25"/>
  <c r="AJ38" i="25"/>
  <c r="AI38" i="25"/>
  <c r="AH38" i="25"/>
  <c r="AG38" i="25"/>
  <c r="AF38" i="25"/>
  <c r="AE38" i="25"/>
  <c r="AD38" i="25"/>
  <c r="AC38" i="25"/>
  <c r="BJ37" i="25"/>
  <c r="BI37" i="25"/>
  <c r="BH37" i="25"/>
  <c r="BG37" i="25"/>
  <c r="BF37" i="25"/>
  <c r="BE37" i="25"/>
  <c r="BD37" i="25"/>
  <c r="BC37" i="25"/>
  <c r="BB37" i="25"/>
  <c r="BA37" i="25"/>
  <c r="AZ37" i="25"/>
  <c r="AY37" i="25"/>
  <c r="AX37" i="25"/>
  <c r="AW37" i="25"/>
  <c r="AV37" i="25"/>
  <c r="AU37" i="25"/>
  <c r="AT37" i="25"/>
  <c r="AS37" i="25"/>
  <c r="AR37" i="25"/>
  <c r="AQ37" i="25"/>
  <c r="AP37" i="25"/>
  <c r="AO37" i="25"/>
  <c r="AN37" i="25"/>
  <c r="AM37" i="25"/>
  <c r="AL37" i="25"/>
  <c r="AK37" i="25"/>
  <c r="AJ37" i="25"/>
  <c r="AI37" i="25"/>
  <c r="AH37" i="25"/>
  <c r="AG37" i="25"/>
  <c r="AF37" i="25"/>
  <c r="AE37" i="25"/>
  <c r="AD37" i="25"/>
  <c r="AC37" i="25"/>
  <c r="BJ36" i="25"/>
  <c r="BI36" i="25"/>
  <c r="BH36" i="25"/>
  <c r="BG36" i="25"/>
  <c r="BF36" i="25"/>
  <c r="BE36" i="25"/>
  <c r="BD36" i="25"/>
  <c r="BC36" i="25"/>
  <c r="BB36" i="25"/>
  <c r="BA36" i="25"/>
  <c r="AZ36" i="25"/>
  <c r="AY36" i="25"/>
  <c r="AX36" i="25"/>
  <c r="AW36" i="25"/>
  <c r="AV36" i="25"/>
  <c r="AU36" i="25"/>
  <c r="AT36" i="25"/>
  <c r="AS36" i="25"/>
  <c r="AR36" i="25"/>
  <c r="AQ36" i="25"/>
  <c r="AP36" i="25"/>
  <c r="AO36" i="25"/>
  <c r="AN36" i="25"/>
  <c r="AM36" i="25"/>
  <c r="AL36" i="25"/>
  <c r="AK36" i="25"/>
  <c r="AJ36" i="25"/>
  <c r="AI36" i="25"/>
  <c r="AH36" i="25"/>
  <c r="AG36" i="25"/>
  <c r="AF36" i="25"/>
  <c r="AE36" i="25"/>
  <c r="AD36" i="25"/>
  <c r="AC36" i="25"/>
  <c r="BJ35" i="25"/>
  <c r="BI35" i="25"/>
  <c r="BH35" i="25"/>
  <c r="BG35" i="25"/>
  <c r="BF35" i="25"/>
  <c r="BE35" i="25"/>
  <c r="BD35" i="25"/>
  <c r="BC35" i="25"/>
  <c r="BB35" i="25"/>
  <c r="BA35" i="25"/>
  <c r="AZ35" i="25"/>
  <c r="AY35" i="25"/>
  <c r="AX35" i="25"/>
  <c r="AW35" i="25"/>
  <c r="AV35" i="25"/>
  <c r="AU35" i="25"/>
  <c r="AT35" i="25"/>
  <c r="AS35" i="25"/>
  <c r="AR35" i="25"/>
  <c r="AQ35" i="25"/>
  <c r="AP35" i="25"/>
  <c r="AO35" i="25"/>
  <c r="AN35" i="25"/>
  <c r="AM35" i="25"/>
  <c r="AL35" i="25"/>
  <c r="AK35" i="25"/>
  <c r="AJ35" i="25"/>
  <c r="AI35" i="25"/>
  <c r="AH35" i="25"/>
  <c r="AG35" i="25"/>
  <c r="AF35" i="25"/>
  <c r="AE35" i="25"/>
  <c r="AD35" i="25"/>
  <c r="AC35" i="25"/>
  <c r="BJ34" i="25"/>
  <c r="BI34" i="25"/>
  <c r="BH34" i="25"/>
  <c r="BG34" i="25"/>
  <c r="BF34" i="25"/>
  <c r="BE34" i="25"/>
  <c r="BD34" i="25"/>
  <c r="BC34" i="25"/>
  <c r="BB34" i="25"/>
  <c r="BA34" i="25"/>
  <c r="AZ34" i="25"/>
  <c r="AY34" i="25"/>
  <c r="AX34" i="25"/>
  <c r="AW34" i="25"/>
  <c r="AV34" i="25"/>
  <c r="AU34" i="25"/>
  <c r="AT34" i="25"/>
  <c r="AS34" i="25"/>
  <c r="AR34" i="25"/>
  <c r="AQ34" i="25"/>
  <c r="AP34" i="25"/>
  <c r="AO34" i="25"/>
  <c r="AN34" i="25"/>
  <c r="AM34" i="25"/>
  <c r="AL34" i="25"/>
  <c r="AK34" i="25"/>
  <c r="AJ34" i="25"/>
  <c r="AI34" i="25"/>
  <c r="AH34" i="25"/>
  <c r="AG34" i="25"/>
  <c r="AF34" i="25"/>
  <c r="AE34" i="25"/>
  <c r="AD34" i="25"/>
  <c r="AC34" i="25"/>
  <c r="BJ33" i="25"/>
  <c r="BI33" i="25"/>
  <c r="BH33" i="25"/>
  <c r="BG33" i="25"/>
  <c r="BF33" i="25"/>
  <c r="BE33" i="25"/>
  <c r="BD33" i="25"/>
  <c r="BC33" i="25"/>
  <c r="BB33" i="25"/>
  <c r="BA33" i="25"/>
  <c r="AZ33" i="25"/>
  <c r="AY33" i="25"/>
  <c r="AX33" i="25"/>
  <c r="AW33" i="25"/>
  <c r="AV33" i="25"/>
  <c r="AU33" i="25"/>
  <c r="AT33" i="25"/>
  <c r="AS33" i="25"/>
  <c r="AR33" i="25"/>
  <c r="AQ33" i="25"/>
  <c r="AP33" i="25"/>
  <c r="AO33" i="25"/>
  <c r="AN33" i="25"/>
  <c r="AM33" i="25"/>
  <c r="AL33" i="25"/>
  <c r="AK33" i="25"/>
  <c r="AJ33" i="25"/>
  <c r="AI33" i="25"/>
  <c r="AH33" i="25"/>
  <c r="AG33" i="25"/>
  <c r="AF33" i="25"/>
  <c r="AE33" i="25"/>
  <c r="AD33" i="25"/>
  <c r="AC33" i="25"/>
  <c r="BJ32" i="25"/>
  <c r="BI32" i="25"/>
  <c r="BH32" i="25"/>
  <c r="BG32" i="25"/>
  <c r="BF32" i="25"/>
  <c r="BE32" i="25"/>
  <c r="BD32" i="25"/>
  <c r="BC32" i="25"/>
  <c r="BB32" i="25"/>
  <c r="BA32" i="25"/>
  <c r="AZ32" i="25"/>
  <c r="AY32" i="25"/>
  <c r="AX32" i="25"/>
  <c r="AW32" i="25"/>
  <c r="AV32" i="25"/>
  <c r="AU32" i="25"/>
  <c r="AT32" i="25"/>
  <c r="AS32" i="25"/>
  <c r="AR32" i="25"/>
  <c r="AQ32" i="25"/>
  <c r="AP32" i="25"/>
  <c r="AO32" i="25"/>
  <c r="AN32" i="25"/>
  <c r="AM32" i="25"/>
  <c r="AL32" i="25"/>
  <c r="AK32" i="25"/>
  <c r="AJ32" i="25"/>
  <c r="AI32" i="25"/>
  <c r="AH32" i="25"/>
  <c r="AG32" i="25"/>
  <c r="AF32" i="25"/>
  <c r="AE32" i="25"/>
  <c r="AD32" i="25"/>
  <c r="AC32" i="25"/>
  <c r="BJ31" i="25"/>
  <c r="BI31" i="25"/>
  <c r="BH31" i="25"/>
  <c r="BG31" i="25"/>
  <c r="BF31" i="25"/>
  <c r="BE31" i="25"/>
  <c r="BD31" i="25"/>
  <c r="BC31" i="25"/>
  <c r="BB31" i="25"/>
  <c r="BA31" i="25"/>
  <c r="AZ31" i="25"/>
  <c r="AY31" i="25"/>
  <c r="AX31" i="25"/>
  <c r="AW31" i="25"/>
  <c r="AV31" i="25"/>
  <c r="AU31" i="25"/>
  <c r="AT31" i="25"/>
  <c r="AS31" i="25"/>
  <c r="AR31" i="25"/>
  <c r="AQ31" i="25"/>
  <c r="AP31" i="25"/>
  <c r="AO31" i="25"/>
  <c r="AN31" i="25"/>
  <c r="AM31" i="25"/>
  <c r="AL31" i="25"/>
  <c r="AK31" i="25"/>
  <c r="AJ31" i="25"/>
  <c r="AI31" i="25"/>
  <c r="AH31" i="25"/>
  <c r="AG31" i="25"/>
  <c r="AF31" i="25"/>
  <c r="AE31" i="25"/>
  <c r="AD31" i="25"/>
  <c r="AC31" i="25"/>
  <c r="AD29" i="25"/>
  <c r="AC29" i="25"/>
  <c r="AD28" i="25"/>
  <c r="AC28" i="25"/>
  <c r="AD27" i="25"/>
  <c r="AC27" i="25"/>
  <c r="AD26" i="25"/>
  <c r="AC26" i="25"/>
  <c r="AD25" i="25"/>
  <c r="AC25" i="25"/>
  <c r="AD24" i="25"/>
  <c r="AC24" i="25"/>
  <c r="AD23" i="25"/>
  <c r="AC23" i="25"/>
  <c r="AD22" i="25"/>
  <c r="AC22" i="25"/>
  <c r="AD21" i="25"/>
  <c r="AC21" i="25"/>
  <c r="AD20" i="25"/>
  <c r="AC20" i="25"/>
  <c r="Y20" i="25"/>
  <c r="AD19" i="25"/>
  <c r="AC19" i="25"/>
  <c r="AD18" i="25"/>
  <c r="AC18" i="25"/>
  <c r="AD17" i="25"/>
  <c r="AC17" i="25"/>
  <c r="AD16" i="25"/>
  <c r="AC16" i="25"/>
  <c r="BJ44" i="2"/>
  <c r="BI44" i="2"/>
  <c r="BH44" i="2"/>
  <c r="BG44" i="2"/>
  <c r="BF44" i="2"/>
  <c r="BE44" i="2"/>
  <c r="BD44" i="2"/>
  <c r="BC44" i="2"/>
  <c r="BB44" i="2"/>
  <c r="BA44" i="2"/>
  <c r="AZ44" i="2"/>
  <c r="AY44" i="2"/>
  <c r="AX44" i="2"/>
  <c r="AW44" i="2"/>
  <c r="AV44" i="2"/>
  <c r="AU44" i="2"/>
  <c r="AT44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AD44" i="2"/>
  <c r="BJ43" i="2"/>
  <c r="BI43" i="2"/>
  <c r="BH43" i="2"/>
  <c r="BG43" i="2"/>
  <c r="BF43" i="2"/>
  <c r="BE43" i="2"/>
  <c r="BD43" i="2"/>
  <c r="BC43" i="2"/>
  <c r="BB43" i="2"/>
  <c r="BA43" i="2"/>
  <c r="AZ43" i="2"/>
  <c r="AY43" i="2"/>
  <c r="AX43" i="2"/>
  <c r="AW43" i="2"/>
  <c r="AV43" i="2"/>
  <c r="AU43" i="2"/>
  <c r="AT43" i="2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AD43" i="2"/>
  <c r="BJ42" i="2"/>
  <c r="BI42" i="2"/>
  <c r="BH42" i="2"/>
  <c r="BG42" i="2"/>
  <c r="BF42" i="2"/>
  <c r="BE42" i="2"/>
  <c r="BD42" i="2"/>
  <c r="BC42" i="2"/>
  <c r="BB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AD42" i="2"/>
  <c r="BJ41" i="2"/>
  <c r="BI41" i="2"/>
  <c r="BH41" i="2"/>
  <c r="BG41" i="2"/>
  <c r="BF41" i="2"/>
  <c r="BE41" i="2"/>
  <c r="BD41" i="2"/>
  <c r="BC41" i="2"/>
  <c r="BB41" i="2"/>
  <c r="BA41" i="2"/>
  <c r="AZ41" i="2"/>
  <c r="AY41" i="2"/>
  <c r="AX41" i="2"/>
  <c r="AW41" i="2"/>
  <c r="AV41" i="2"/>
  <c r="AU41" i="2"/>
  <c r="AT41" i="2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AD41" i="2"/>
  <c r="BJ40" i="2"/>
  <c r="BI40" i="2"/>
  <c r="BH40" i="2"/>
  <c r="BG40" i="2"/>
  <c r="BF40" i="2"/>
  <c r="BE40" i="2"/>
  <c r="BD40" i="2"/>
  <c r="BC40" i="2"/>
  <c r="BB40" i="2"/>
  <c r="BA40" i="2"/>
  <c r="AZ40" i="2"/>
  <c r="AY40" i="2"/>
  <c r="AX40" i="2"/>
  <c r="AW40" i="2"/>
  <c r="AV40" i="2"/>
  <c r="AU40" i="2"/>
  <c r="AT40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AD40" i="2"/>
  <c r="BJ39" i="2"/>
  <c r="BI39" i="2"/>
  <c r="BH39" i="2"/>
  <c r="BG39" i="2"/>
  <c r="BF39" i="2"/>
  <c r="BE39" i="2"/>
  <c r="BD39" i="2"/>
  <c r="BC39" i="2"/>
  <c r="BB39" i="2"/>
  <c r="BA39" i="2"/>
  <c r="AZ39" i="2"/>
  <c r="AY39" i="2"/>
  <c r="AX39" i="2"/>
  <c r="AW39" i="2"/>
  <c r="AV39" i="2"/>
  <c r="AU39" i="2"/>
  <c r="AT39" i="2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AD39" i="2"/>
  <c r="BJ38" i="2"/>
  <c r="BI38" i="2"/>
  <c r="BH38" i="2"/>
  <c r="BG38" i="2"/>
  <c r="BF38" i="2"/>
  <c r="BE38" i="2"/>
  <c r="BD38" i="2"/>
  <c r="BC38" i="2"/>
  <c r="BB38" i="2"/>
  <c r="BA38" i="2"/>
  <c r="AZ38" i="2"/>
  <c r="AY38" i="2"/>
  <c r="AX38" i="2"/>
  <c r="AW38" i="2"/>
  <c r="AV38" i="2"/>
  <c r="AU38" i="2"/>
  <c r="AT38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AD38" i="2"/>
  <c r="BJ37" i="2"/>
  <c r="BI37" i="2"/>
  <c r="BH37" i="2"/>
  <c r="BG37" i="2"/>
  <c r="BF37" i="2"/>
  <c r="BE37" i="2"/>
  <c r="BD37" i="2"/>
  <c r="BC37" i="2"/>
  <c r="BB37" i="2"/>
  <c r="BA37" i="2"/>
  <c r="AZ37" i="2"/>
  <c r="AY37" i="2"/>
  <c r="AX37" i="2"/>
  <c r="AW37" i="2"/>
  <c r="AV37" i="2"/>
  <c r="AU37" i="2"/>
  <c r="AT37" i="2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AD37" i="2"/>
  <c r="BJ36" i="2"/>
  <c r="BI36" i="2"/>
  <c r="BH36" i="2"/>
  <c r="BG36" i="2"/>
  <c r="BF36" i="2"/>
  <c r="BE36" i="2"/>
  <c r="BD36" i="2"/>
  <c r="BC36" i="2"/>
  <c r="BB36" i="2"/>
  <c r="BA36" i="2"/>
  <c r="AZ36" i="2"/>
  <c r="AY36" i="2"/>
  <c r="AX36" i="2"/>
  <c r="AW36" i="2"/>
  <c r="AV36" i="2"/>
  <c r="AU36" i="2"/>
  <c r="AT36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AD36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AV35" i="2"/>
  <c r="AU35" i="2"/>
  <c r="AT35" i="2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AD35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AD34" i="2"/>
  <c r="BJ33" i="2"/>
  <c r="BI33" i="2"/>
  <c r="BH33" i="2"/>
  <c r="BG33" i="2"/>
  <c r="BF33" i="2"/>
  <c r="BE33" i="2"/>
  <c r="BD33" i="2"/>
  <c r="BC33" i="2"/>
  <c r="BB33" i="2"/>
  <c r="BA33" i="2"/>
  <c r="AZ33" i="2"/>
  <c r="AY33" i="2"/>
  <c r="AX33" i="2"/>
  <c r="AW33" i="2"/>
  <c r="AV33" i="2"/>
  <c r="AU33" i="2"/>
  <c r="AT33" i="2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AD33" i="2"/>
  <c r="BJ32" i="2"/>
  <c r="BI32" i="2"/>
  <c r="BH32" i="2"/>
  <c r="BG32" i="2"/>
  <c r="BF32" i="2"/>
  <c r="BE32" i="2"/>
  <c r="BD32" i="2"/>
  <c r="BC32" i="2"/>
  <c r="BB32" i="2"/>
  <c r="BA32" i="2"/>
  <c r="AZ32" i="2"/>
  <c r="AY32" i="2"/>
  <c r="AX32" i="2"/>
  <c r="AW32" i="2"/>
  <c r="AV32" i="2"/>
  <c r="AU32" i="2"/>
  <c r="AT32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AD32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AD31" i="2"/>
  <c r="AC29" i="2"/>
  <c r="AC28" i="2"/>
  <c r="AC27" i="2"/>
  <c r="AC26" i="2"/>
  <c r="AC25" i="2"/>
  <c r="AC24" i="2"/>
  <c r="AC23" i="2"/>
  <c r="AC22" i="2"/>
  <c r="AC21" i="2"/>
  <c r="AC20" i="2"/>
  <c r="Y20" i="2"/>
  <c r="AC19" i="2"/>
  <c r="AC18" i="2"/>
  <c r="AC17" i="2"/>
  <c r="AD16" i="2"/>
  <c r="AC16" i="2"/>
  <c r="A109" i="60"/>
  <c r="A108" i="60"/>
  <c r="A107" i="60"/>
  <c r="A106" i="60"/>
  <c r="A105" i="60"/>
  <c r="A104" i="60"/>
  <c r="A103" i="60"/>
  <c r="A102" i="60"/>
  <c r="A101" i="60"/>
  <c r="A100" i="60"/>
  <c r="A99" i="60"/>
  <c r="A98" i="60"/>
  <c r="A97" i="60"/>
  <c r="A96" i="60"/>
  <c r="A95" i="60"/>
  <c r="A94" i="60"/>
  <c r="A93" i="60"/>
  <c r="A92" i="60"/>
  <c r="A91" i="60"/>
  <c r="A90" i="60"/>
  <c r="A89" i="60"/>
  <c r="A88" i="60"/>
  <c r="A87" i="60"/>
  <c r="A86" i="60"/>
  <c r="N85" i="60"/>
  <c r="M85" i="60"/>
  <c r="L85" i="60"/>
  <c r="K85" i="60"/>
  <c r="J85" i="60"/>
  <c r="I85" i="60"/>
  <c r="H85" i="60"/>
  <c r="G85" i="60"/>
  <c r="F85" i="60"/>
  <c r="E85" i="60"/>
  <c r="D85" i="60"/>
  <c r="C85" i="60"/>
  <c r="B85" i="60"/>
  <c r="A31" i="60"/>
  <c r="A30" i="60"/>
  <c r="A29" i="60"/>
  <c r="A28" i="60"/>
  <c r="A27" i="60"/>
  <c r="A26" i="60"/>
  <c r="A25" i="60"/>
  <c r="A24" i="60"/>
  <c r="A23" i="60"/>
  <c r="A22" i="60"/>
  <c r="A21" i="60"/>
  <c r="A20" i="60"/>
  <c r="A19" i="60"/>
  <c r="A18" i="60"/>
  <c r="A17" i="60"/>
  <c r="A16" i="60"/>
  <c r="A15" i="60"/>
  <c r="A14" i="60"/>
  <c r="A13" i="60"/>
  <c r="A12" i="60"/>
  <c r="A11" i="60"/>
  <c r="A10" i="60"/>
  <c r="A9" i="60"/>
  <c r="A8" i="60"/>
  <c r="O7" i="60"/>
  <c r="N7" i="60"/>
  <c r="M7" i="60"/>
  <c r="L7" i="60"/>
  <c r="K7" i="60"/>
  <c r="J7" i="60"/>
  <c r="I7" i="60"/>
  <c r="H7" i="60"/>
  <c r="G7" i="60"/>
  <c r="F7" i="60"/>
  <c r="E7" i="60"/>
  <c r="D7" i="60"/>
  <c r="C7" i="60"/>
  <c r="B7" i="60"/>
  <c r="AH51" i="55"/>
  <c r="AG51" i="55"/>
  <c r="AF51" i="55"/>
  <c r="AD51" i="55"/>
  <c r="AC51" i="55"/>
  <c r="AB51" i="55"/>
  <c r="AA51" i="55"/>
  <c r="Z51" i="55"/>
  <c r="Y51" i="55"/>
  <c r="X51" i="55"/>
  <c r="W51" i="55"/>
  <c r="V51" i="55"/>
  <c r="U51" i="55"/>
  <c r="T51" i="55"/>
  <c r="S51" i="55"/>
  <c r="R51" i="55"/>
  <c r="Q51" i="55"/>
  <c r="AH50" i="55"/>
  <c r="AG50" i="55"/>
  <c r="AF50" i="55"/>
  <c r="AD50" i="55"/>
  <c r="AC50" i="55"/>
  <c r="AB50" i="55"/>
  <c r="AA50" i="55"/>
  <c r="Z50" i="55"/>
  <c r="Y50" i="55"/>
  <c r="X50" i="55"/>
  <c r="W50" i="55"/>
  <c r="V50" i="55"/>
  <c r="U50" i="55"/>
  <c r="T50" i="55"/>
  <c r="S50" i="55"/>
  <c r="R50" i="55"/>
  <c r="Q50" i="55"/>
  <c r="AH49" i="55"/>
  <c r="AG49" i="55"/>
  <c r="AF49" i="55"/>
  <c r="AD49" i="55"/>
  <c r="AC49" i="55"/>
  <c r="AB49" i="55"/>
  <c r="AA49" i="55"/>
  <c r="Z49" i="55"/>
  <c r="Y49" i="55"/>
  <c r="X49" i="55"/>
  <c r="W49" i="55"/>
  <c r="V49" i="55"/>
  <c r="U49" i="55"/>
  <c r="T49" i="55"/>
  <c r="S49" i="55"/>
  <c r="R49" i="55"/>
  <c r="Q49" i="55"/>
  <c r="AH48" i="55"/>
  <c r="AG48" i="55"/>
  <c r="AF48" i="55"/>
  <c r="AD48" i="55"/>
  <c r="AC48" i="55"/>
  <c r="AB48" i="55"/>
  <c r="AA48" i="55"/>
  <c r="Z48" i="55"/>
  <c r="Y48" i="55"/>
  <c r="X48" i="55"/>
  <c r="W48" i="55"/>
  <c r="V48" i="55"/>
  <c r="U48" i="55"/>
  <c r="T48" i="55"/>
  <c r="S48" i="55"/>
  <c r="R48" i="55"/>
  <c r="Q48" i="55"/>
  <c r="AH47" i="55"/>
  <c r="AG47" i="55"/>
  <c r="AF47" i="55"/>
  <c r="AD47" i="55"/>
  <c r="AC47" i="55"/>
  <c r="AB47" i="55"/>
  <c r="AA47" i="55"/>
  <c r="Z47" i="55"/>
  <c r="Y47" i="55"/>
  <c r="X47" i="55"/>
  <c r="W47" i="55"/>
  <c r="V47" i="55"/>
  <c r="U47" i="55"/>
  <c r="T47" i="55"/>
  <c r="S47" i="55"/>
  <c r="R47" i="55"/>
  <c r="Q47" i="55"/>
  <c r="AH46" i="55"/>
  <c r="AG46" i="55"/>
  <c r="AF46" i="55"/>
  <c r="AD46" i="55"/>
  <c r="AC46" i="55"/>
  <c r="AB46" i="55"/>
  <c r="AA46" i="55"/>
  <c r="Z46" i="55"/>
  <c r="Y46" i="55"/>
  <c r="X46" i="55"/>
  <c r="W46" i="55"/>
  <c r="V46" i="55"/>
  <c r="U46" i="55"/>
  <c r="T46" i="55"/>
  <c r="S46" i="55"/>
  <c r="R46" i="55"/>
  <c r="Q46" i="55"/>
  <c r="AH45" i="55"/>
  <c r="AG45" i="55"/>
  <c r="AF45" i="55"/>
  <c r="AD45" i="55"/>
  <c r="AC45" i="55"/>
  <c r="AB45" i="55"/>
  <c r="AA45" i="55"/>
  <c r="Z45" i="55"/>
  <c r="Y45" i="55"/>
  <c r="X45" i="55"/>
  <c r="W45" i="55"/>
  <c r="V45" i="55"/>
  <c r="U45" i="55"/>
  <c r="T45" i="55"/>
  <c r="S45" i="55"/>
  <c r="R45" i="55"/>
  <c r="Q45" i="55"/>
  <c r="AH44" i="55"/>
  <c r="AG44" i="55"/>
  <c r="AF44" i="55"/>
  <c r="AD44" i="55"/>
  <c r="AC44" i="55"/>
  <c r="AB44" i="55"/>
  <c r="AA44" i="55"/>
  <c r="Z44" i="55"/>
  <c r="Y44" i="55"/>
  <c r="X44" i="55"/>
  <c r="W44" i="55"/>
  <c r="V44" i="55"/>
  <c r="U44" i="55"/>
  <c r="T44" i="55"/>
  <c r="S44" i="55"/>
  <c r="R44" i="55"/>
  <c r="Q44" i="55"/>
  <c r="AH43" i="55"/>
  <c r="AG43" i="55"/>
  <c r="AF43" i="55"/>
  <c r="AD43" i="55"/>
  <c r="AC43" i="55"/>
  <c r="AB43" i="55"/>
  <c r="AA43" i="55"/>
  <c r="Z43" i="55"/>
  <c r="Y43" i="55"/>
  <c r="X43" i="55"/>
  <c r="W43" i="55"/>
  <c r="V43" i="55"/>
  <c r="U43" i="55"/>
  <c r="T43" i="55"/>
  <c r="S43" i="55"/>
  <c r="R43" i="55"/>
  <c r="Q43" i="55"/>
  <c r="AH42" i="55"/>
  <c r="AG42" i="55"/>
  <c r="AF42" i="55"/>
  <c r="AD42" i="55"/>
  <c r="AC42" i="55"/>
  <c r="AB42" i="55"/>
  <c r="AA42" i="55"/>
  <c r="Z42" i="55"/>
  <c r="Y42" i="55"/>
  <c r="X42" i="55"/>
  <c r="W42" i="55"/>
  <c r="V42" i="55"/>
  <c r="U42" i="55"/>
  <c r="T42" i="55"/>
  <c r="S42" i="55"/>
  <c r="R42" i="55"/>
  <c r="Q42" i="55"/>
  <c r="AH41" i="55"/>
  <c r="AG41" i="55"/>
  <c r="AF41" i="55"/>
  <c r="AD41" i="55"/>
  <c r="AC41" i="55"/>
  <c r="AB41" i="55"/>
  <c r="AA41" i="55"/>
  <c r="Z41" i="55"/>
  <c r="Y41" i="55"/>
  <c r="X41" i="55"/>
  <c r="W41" i="55"/>
  <c r="V41" i="55"/>
  <c r="U41" i="55"/>
  <c r="T41" i="55"/>
  <c r="S41" i="55"/>
  <c r="R41" i="55"/>
  <c r="Q41" i="55"/>
  <c r="AH40" i="55"/>
  <c r="AG40" i="55"/>
  <c r="AF40" i="55"/>
  <c r="AD40" i="55"/>
  <c r="AC40" i="55"/>
  <c r="AB40" i="55"/>
  <c r="AA40" i="55"/>
  <c r="Z40" i="55"/>
  <c r="Y40" i="55"/>
  <c r="X40" i="55"/>
  <c r="W40" i="55"/>
  <c r="V40" i="55"/>
  <c r="U40" i="55"/>
  <c r="T40" i="55"/>
  <c r="S40" i="55"/>
  <c r="R40" i="55"/>
  <c r="Q40" i="55"/>
  <c r="AH39" i="55"/>
  <c r="AG39" i="55"/>
  <c r="AF39" i="55"/>
  <c r="AD39" i="55"/>
  <c r="AC39" i="55"/>
  <c r="AB39" i="55"/>
  <c r="AA39" i="55"/>
  <c r="Z39" i="55"/>
  <c r="Y39" i="55"/>
  <c r="X39" i="55"/>
  <c r="W39" i="55"/>
  <c r="V39" i="55"/>
  <c r="U39" i="55"/>
  <c r="T39" i="55"/>
  <c r="S39" i="55"/>
  <c r="R39" i="55"/>
  <c r="Q39" i="55"/>
  <c r="AH38" i="55"/>
  <c r="AG38" i="55"/>
  <c r="AF38" i="55"/>
  <c r="AD38" i="55"/>
  <c r="AC38" i="55"/>
  <c r="AB38" i="55"/>
  <c r="AA38" i="55"/>
  <c r="Z38" i="55"/>
  <c r="Y38" i="55"/>
  <c r="X38" i="55"/>
  <c r="W38" i="55"/>
  <c r="V38" i="55"/>
  <c r="U38" i="55"/>
  <c r="T38" i="55"/>
  <c r="S38" i="55"/>
  <c r="R38" i="55"/>
  <c r="Q38" i="55"/>
  <c r="AH37" i="55"/>
  <c r="AG37" i="55"/>
  <c r="AF37" i="55"/>
  <c r="AD37" i="55"/>
  <c r="AC37" i="55"/>
  <c r="AB37" i="55"/>
  <c r="AA37" i="55"/>
  <c r="Z37" i="55"/>
  <c r="Y37" i="55"/>
  <c r="X37" i="55"/>
  <c r="W37" i="55"/>
  <c r="V37" i="55"/>
  <c r="U37" i="55"/>
  <c r="T37" i="55"/>
  <c r="S37" i="55"/>
  <c r="R37" i="55"/>
  <c r="Q37" i="55"/>
  <c r="AH36" i="55"/>
  <c r="AG36" i="55"/>
  <c r="AF36" i="55"/>
  <c r="AD36" i="55"/>
  <c r="AC36" i="55"/>
  <c r="AB36" i="55"/>
  <c r="AA36" i="55"/>
  <c r="Z36" i="55"/>
  <c r="Y36" i="55"/>
  <c r="X36" i="55"/>
  <c r="W36" i="55"/>
  <c r="V36" i="55"/>
  <c r="U36" i="55"/>
  <c r="T36" i="55"/>
  <c r="S36" i="55"/>
  <c r="R36" i="55"/>
  <c r="Q36" i="55"/>
  <c r="AH35" i="55"/>
  <c r="AG35" i="55"/>
  <c r="AF35" i="55"/>
  <c r="AD35" i="55"/>
  <c r="AC35" i="55"/>
  <c r="AB35" i="55"/>
  <c r="AA35" i="55"/>
  <c r="Z35" i="55"/>
  <c r="Y35" i="55"/>
  <c r="X35" i="55"/>
  <c r="W35" i="55"/>
  <c r="V35" i="55"/>
  <c r="U35" i="55"/>
  <c r="T35" i="55"/>
  <c r="S35" i="55"/>
  <c r="R35" i="55"/>
  <c r="Q35" i="55"/>
  <c r="AH34" i="55"/>
  <c r="AG34" i="55"/>
  <c r="AF34" i="55"/>
  <c r="AD34" i="55"/>
  <c r="AC34" i="55"/>
  <c r="AB34" i="55"/>
  <c r="AA34" i="55"/>
  <c r="Z34" i="55"/>
  <c r="Y34" i="55"/>
  <c r="X34" i="55"/>
  <c r="W34" i="55"/>
  <c r="V34" i="55"/>
  <c r="U34" i="55"/>
  <c r="T34" i="55"/>
  <c r="S34" i="55"/>
  <c r="R34" i="55"/>
  <c r="Q34" i="55"/>
  <c r="AH33" i="55"/>
  <c r="AG33" i="55"/>
  <c r="AF33" i="55"/>
  <c r="AD33" i="55"/>
  <c r="AC33" i="55"/>
  <c r="AB33" i="55"/>
  <c r="AA33" i="55"/>
  <c r="Z33" i="55"/>
  <c r="Y33" i="55"/>
  <c r="X33" i="55"/>
  <c r="W33" i="55"/>
  <c r="V33" i="55"/>
  <c r="U33" i="55"/>
  <c r="T33" i="55"/>
  <c r="S33" i="55"/>
  <c r="R33" i="55"/>
  <c r="Q33" i="55"/>
  <c r="AH32" i="55"/>
  <c r="AG32" i="55"/>
  <c r="AF32" i="55"/>
  <c r="AD32" i="55"/>
  <c r="AC32" i="55"/>
  <c r="AB32" i="55"/>
  <c r="AA32" i="55"/>
  <c r="Z32" i="55"/>
  <c r="Y32" i="55"/>
  <c r="X32" i="55"/>
  <c r="W32" i="55"/>
  <c r="V32" i="55"/>
  <c r="U32" i="55"/>
  <c r="T32" i="55"/>
  <c r="S32" i="55"/>
  <c r="R32" i="55"/>
  <c r="Q32" i="55"/>
  <c r="AH31" i="55"/>
  <c r="AG31" i="55"/>
  <c r="AF31" i="55"/>
  <c r="AD31" i="55"/>
  <c r="AC31" i="55"/>
  <c r="AB31" i="55"/>
  <c r="AA31" i="55"/>
  <c r="Z31" i="55"/>
  <c r="Y31" i="55"/>
  <c r="X31" i="55"/>
  <c r="W31" i="55"/>
  <c r="V31" i="55"/>
  <c r="U31" i="55"/>
  <c r="T31" i="55"/>
  <c r="S31" i="55"/>
  <c r="R31" i="55"/>
  <c r="Q31" i="55"/>
  <c r="AH30" i="55"/>
  <c r="AG30" i="55"/>
  <c r="AF30" i="55"/>
  <c r="AD30" i="55"/>
  <c r="AC30" i="55"/>
  <c r="AB30" i="55"/>
  <c r="AA30" i="55"/>
  <c r="Z30" i="55"/>
  <c r="Y30" i="55"/>
  <c r="X30" i="55"/>
  <c r="W30" i="55"/>
  <c r="V30" i="55"/>
  <c r="U30" i="55"/>
  <c r="T30" i="55"/>
  <c r="S30" i="55"/>
  <c r="R30" i="55"/>
  <c r="Q30" i="55"/>
  <c r="AH29" i="55"/>
  <c r="AG29" i="55"/>
  <c r="AF29" i="55"/>
  <c r="AD29" i="55"/>
  <c r="AC29" i="55"/>
  <c r="AB29" i="55"/>
  <c r="AA29" i="55"/>
  <c r="Z29" i="55"/>
  <c r="Y29" i="55"/>
  <c r="X29" i="55"/>
  <c r="W29" i="55"/>
  <c r="V29" i="55"/>
  <c r="U29" i="55"/>
  <c r="T29" i="55"/>
  <c r="S29" i="55"/>
  <c r="R29" i="55"/>
  <c r="Q29" i="55"/>
  <c r="AH28" i="55"/>
  <c r="AG28" i="55"/>
  <c r="AF28" i="55"/>
  <c r="AD28" i="55"/>
  <c r="AC28" i="55"/>
  <c r="AB28" i="55"/>
  <c r="AA28" i="55"/>
  <c r="Z28" i="55"/>
  <c r="Y28" i="55"/>
  <c r="X28" i="55"/>
  <c r="W28" i="55"/>
  <c r="V28" i="55"/>
  <c r="U28" i="55"/>
  <c r="T28" i="55"/>
  <c r="S28" i="55"/>
  <c r="R28" i="55"/>
  <c r="Q28" i="55"/>
  <c r="AF27" i="55"/>
  <c r="AD27" i="55"/>
  <c r="AC27" i="55"/>
  <c r="AB27" i="55"/>
  <c r="AA27" i="55"/>
  <c r="Z27" i="55"/>
  <c r="Y27" i="55"/>
  <c r="X27" i="55"/>
  <c r="W27" i="55"/>
  <c r="V27" i="55"/>
  <c r="U27" i="55"/>
  <c r="T27" i="55"/>
  <c r="S27" i="55"/>
  <c r="R27" i="55"/>
  <c r="AG26" i="55"/>
  <c r="AD25" i="55"/>
  <c r="AC25" i="55"/>
  <c r="AB25" i="55"/>
  <c r="AA25" i="55"/>
  <c r="Z25" i="55"/>
  <c r="Y25" i="55"/>
  <c r="X25" i="55"/>
  <c r="W25" i="55"/>
  <c r="V25" i="55"/>
  <c r="U25" i="55"/>
  <c r="T25" i="55"/>
  <c r="S25" i="55"/>
  <c r="R25" i="55"/>
  <c r="AD24" i="55"/>
  <c r="AC24" i="55"/>
  <c r="AB24" i="55"/>
  <c r="AA24" i="55"/>
  <c r="Z24" i="55"/>
  <c r="Y24" i="55"/>
  <c r="X24" i="55"/>
  <c r="W24" i="55"/>
  <c r="V24" i="55"/>
  <c r="U24" i="55"/>
  <c r="T24" i="55"/>
  <c r="S24" i="55"/>
  <c r="R24" i="55"/>
  <c r="AD23" i="55"/>
  <c r="AC23" i="55"/>
  <c r="AB23" i="55"/>
  <c r="AA23" i="55"/>
  <c r="Z23" i="55"/>
  <c r="Y23" i="55"/>
  <c r="X23" i="55"/>
  <c r="W23" i="55"/>
  <c r="V23" i="55"/>
  <c r="U23" i="55"/>
  <c r="T23" i="55"/>
  <c r="S23" i="55"/>
  <c r="R23" i="55"/>
  <c r="AD22" i="55"/>
  <c r="AC22" i="55"/>
  <c r="AB22" i="55"/>
  <c r="AA22" i="55"/>
  <c r="Z22" i="55"/>
  <c r="Y22" i="55"/>
  <c r="X22" i="55"/>
  <c r="W22" i="55"/>
  <c r="V22" i="55"/>
  <c r="U22" i="55"/>
  <c r="T22" i="55"/>
  <c r="S22" i="55"/>
  <c r="R22" i="55"/>
  <c r="AD21" i="55"/>
  <c r="AC21" i="55"/>
  <c r="AB21" i="55"/>
  <c r="AA21" i="55"/>
  <c r="Z21" i="55"/>
  <c r="Y21" i="55"/>
  <c r="X21" i="55"/>
  <c r="W21" i="55"/>
  <c r="V21" i="55"/>
  <c r="U21" i="55"/>
  <c r="T21" i="55"/>
  <c r="S21" i="55"/>
  <c r="R21" i="55"/>
  <c r="AD20" i="55"/>
  <c r="AC20" i="55"/>
  <c r="AB20" i="55"/>
  <c r="AA20" i="55"/>
  <c r="Z20" i="55"/>
  <c r="Y20" i="55"/>
  <c r="X20" i="55"/>
  <c r="W20" i="55"/>
  <c r="V20" i="55"/>
  <c r="U20" i="55"/>
  <c r="T20" i="55"/>
  <c r="S20" i="55"/>
  <c r="R20" i="55"/>
  <c r="AD19" i="55"/>
  <c r="AC19" i="55"/>
  <c r="AB19" i="55"/>
  <c r="AA19" i="55"/>
  <c r="Z19" i="55"/>
  <c r="Y19" i="55"/>
  <c r="X19" i="55"/>
  <c r="W19" i="55"/>
  <c r="V19" i="55"/>
  <c r="U19" i="55"/>
  <c r="T19" i="55"/>
  <c r="S19" i="55"/>
  <c r="R19" i="55"/>
  <c r="AD18" i="55"/>
  <c r="AC18" i="55"/>
  <c r="AB18" i="55"/>
  <c r="AA18" i="55"/>
  <c r="Z18" i="55"/>
  <c r="Y18" i="55"/>
  <c r="X18" i="55"/>
  <c r="W18" i="55"/>
  <c r="V18" i="55"/>
  <c r="U18" i="55"/>
  <c r="T18" i="55"/>
  <c r="S18" i="55"/>
  <c r="R18" i="55"/>
  <c r="AD17" i="55"/>
  <c r="AC17" i="55"/>
  <c r="AB17" i="55"/>
  <c r="AA17" i="55"/>
  <c r="Z17" i="55"/>
  <c r="Y17" i="55"/>
  <c r="X17" i="55"/>
  <c r="W17" i="55"/>
  <c r="V17" i="55"/>
  <c r="U17" i="55"/>
  <c r="T17" i="55"/>
  <c r="S17" i="55"/>
  <c r="R17" i="55"/>
  <c r="AD16" i="55"/>
  <c r="AC16" i="55"/>
  <c r="AB16" i="55"/>
  <c r="AA16" i="55"/>
  <c r="Z16" i="55"/>
  <c r="Y16" i="55"/>
  <c r="X16" i="55"/>
  <c r="W16" i="55"/>
  <c r="V16" i="55"/>
  <c r="U16" i="55"/>
  <c r="T16" i="55"/>
  <c r="S16" i="55"/>
  <c r="R16" i="55"/>
  <c r="AD15" i="55"/>
  <c r="AC15" i="55"/>
  <c r="AB15" i="55"/>
  <c r="AA15" i="55"/>
  <c r="Z15" i="55"/>
  <c r="Y15" i="55"/>
  <c r="X15" i="55"/>
  <c r="W15" i="55"/>
  <c r="V15" i="55"/>
  <c r="U15" i="55"/>
  <c r="T15" i="55"/>
  <c r="S15" i="55"/>
  <c r="R15" i="55"/>
  <c r="AD14" i="55"/>
  <c r="AC14" i="55"/>
  <c r="AB14" i="55"/>
  <c r="AA14" i="55"/>
  <c r="Z14" i="55"/>
  <c r="Y14" i="55"/>
  <c r="X14" i="55"/>
  <c r="W14" i="55"/>
  <c r="V14" i="55"/>
  <c r="U14" i="55"/>
  <c r="T14" i="55"/>
  <c r="S14" i="55"/>
  <c r="R14" i="55"/>
  <c r="AD13" i="55"/>
  <c r="AC13" i="55"/>
  <c r="AB13" i="55"/>
  <c r="AA13" i="55"/>
  <c r="Z13" i="55"/>
  <c r="Y13" i="55"/>
  <c r="X13" i="55"/>
  <c r="W13" i="55"/>
  <c r="V13" i="55"/>
  <c r="U13" i="55"/>
  <c r="T13" i="55"/>
  <c r="S13" i="55"/>
  <c r="R13" i="55"/>
  <c r="AD12" i="55"/>
  <c r="AC12" i="55"/>
  <c r="AB12" i="55"/>
  <c r="AA12" i="55"/>
  <c r="Z12" i="55"/>
  <c r="Y12" i="55"/>
  <c r="X12" i="55"/>
  <c r="W12" i="55"/>
  <c r="V12" i="55"/>
  <c r="U12" i="55"/>
  <c r="T12" i="55"/>
  <c r="S12" i="55"/>
  <c r="R12" i="55"/>
  <c r="AD11" i="55"/>
  <c r="AC11" i="55"/>
  <c r="AB11" i="55"/>
  <c r="AA11" i="55"/>
  <c r="Z11" i="55"/>
  <c r="Y11" i="55"/>
  <c r="X11" i="55"/>
  <c r="W11" i="55"/>
  <c r="V11" i="55"/>
  <c r="U11" i="55"/>
  <c r="T11" i="55"/>
  <c r="S11" i="55"/>
  <c r="R11" i="55"/>
  <c r="AD10" i="55"/>
  <c r="AC10" i="55"/>
  <c r="AB10" i="55"/>
  <c r="AA10" i="55"/>
  <c r="Z10" i="55"/>
  <c r="Y10" i="55"/>
  <c r="X10" i="55"/>
  <c r="W10" i="55"/>
  <c r="V10" i="55"/>
  <c r="U10" i="55"/>
  <c r="T10" i="55"/>
  <c r="S10" i="55"/>
  <c r="R10" i="55"/>
  <c r="AD9" i="55"/>
  <c r="AC9" i="55"/>
  <c r="AB9" i="55"/>
  <c r="AA9" i="55"/>
  <c r="Z9" i="55"/>
  <c r="Y9" i="55"/>
  <c r="X9" i="55"/>
  <c r="W9" i="55"/>
  <c r="V9" i="55"/>
  <c r="U9" i="55"/>
  <c r="T9" i="55"/>
  <c r="S9" i="55"/>
  <c r="R9" i="55"/>
  <c r="AD8" i="55"/>
  <c r="AC8" i="55"/>
  <c r="AB8" i="55"/>
  <c r="AA8" i="55"/>
  <c r="Z8" i="55"/>
  <c r="Y8" i="55"/>
  <c r="X8" i="55"/>
  <c r="W8" i="55"/>
  <c r="V8" i="55"/>
  <c r="U8" i="55"/>
  <c r="T8" i="55"/>
  <c r="S8" i="55"/>
  <c r="R8" i="55"/>
  <c r="AD7" i="55"/>
  <c r="AC7" i="55"/>
  <c r="AB7" i="55"/>
  <c r="AA7" i="55"/>
  <c r="Z7" i="55"/>
  <c r="Y7" i="55"/>
  <c r="X7" i="55"/>
  <c r="W7" i="55"/>
  <c r="V7" i="55"/>
  <c r="U7" i="55"/>
  <c r="T7" i="55"/>
  <c r="S7" i="55"/>
  <c r="R7" i="55"/>
  <c r="AD6" i="55"/>
  <c r="AC6" i="55"/>
  <c r="AB6" i="55"/>
  <c r="AA6" i="55"/>
  <c r="Z6" i="55"/>
  <c r="Y6" i="55"/>
  <c r="X6" i="55"/>
  <c r="W6" i="55"/>
  <c r="V6" i="55"/>
  <c r="U6" i="55"/>
  <c r="T6" i="55"/>
  <c r="S6" i="55"/>
  <c r="R6" i="55"/>
  <c r="AD5" i="55"/>
  <c r="AC5" i="55"/>
  <c r="AB5" i="55"/>
  <c r="AA5" i="55"/>
  <c r="Z5" i="55"/>
  <c r="Y5" i="55"/>
  <c r="X5" i="55"/>
  <c r="W5" i="55"/>
  <c r="V5" i="55"/>
  <c r="U5" i="55"/>
  <c r="T5" i="55"/>
  <c r="S5" i="55"/>
  <c r="R5" i="55"/>
  <c r="AD4" i="55"/>
  <c r="AC4" i="55"/>
  <c r="AB4" i="55"/>
  <c r="AA4" i="55"/>
  <c r="Z4" i="55"/>
  <c r="Y4" i="55"/>
  <c r="X4" i="55"/>
  <c r="W4" i="55"/>
  <c r="V4" i="55"/>
  <c r="U4" i="55"/>
  <c r="T4" i="55"/>
  <c r="S4" i="55"/>
  <c r="R4" i="55"/>
  <c r="AD3" i="55"/>
  <c r="AC3" i="55"/>
  <c r="AB3" i="55"/>
  <c r="AA3" i="55"/>
  <c r="Z3" i="55"/>
  <c r="Y3" i="55"/>
  <c r="X3" i="55"/>
  <c r="W3" i="55"/>
  <c r="V3" i="55"/>
  <c r="U3" i="55"/>
  <c r="T3" i="55"/>
  <c r="S3" i="55"/>
  <c r="R3" i="55"/>
  <c r="AD2" i="55"/>
  <c r="AC2" i="55"/>
  <c r="AB2" i="55"/>
  <c r="AA2" i="55"/>
  <c r="Z2" i="55"/>
  <c r="Y2" i="55"/>
  <c r="X2" i="55"/>
  <c r="W2" i="55"/>
  <c r="V2" i="55"/>
  <c r="U2" i="55"/>
  <c r="T2" i="55"/>
  <c r="S2" i="55"/>
  <c r="R2" i="55"/>
  <c r="AD1" i="55"/>
  <c r="AC1" i="55"/>
  <c r="AB1" i="55"/>
  <c r="AA1" i="55"/>
  <c r="Z1" i="55"/>
  <c r="Y1" i="55"/>
  <c r="X1" i="55"/>
  <c r="W1" i="55"/>
  <c r="V1" i="55"/>
  <c r="U1" i="55"/>
  <c r="T1" i="55"/>
  <c r="S1" i="55"/>
  <c r="R1" i="55"/>
  <c r="AH300" i="53"/>
  <c r="AG300" i="53"/>
  <c r="AF300" i="53"/>
  <c r="AE300" i="53"/>
  <c r="AD300" i="53"/>
  <c r="AC300" i="53"/>
  <c r="AB300" i="53"/>
  <c r="AA300" i="53"/>
  <c r="Z300" i="53"/>
  <c r="Y300" i="53"/>
  <c r="X300" i="53"/>
  <c r="W300" i="53"/>
  <c r="V300" i="53"/>
  <c r="U300" i="53"/>
  <c r="T300" i="53"/>
  <c r="S300" i="53"/>
  <c r="R300" i="53"/>
  <c r="Q300" i="53"/>
  <c r="P300" i="53"/>
  <c r="O300" i="53"/>
  <c r="N300" i="53"/>
  <c r="M300" i="53"/>
  <c r="L300" i="53"/>
  <c r="K300" i="53"/>
  <c r="J300" i="53"/>
  <c r="I300" i="53"/>
  <c r="H300" i="53"/>
  <c r="G300" i="53"/>
  <c r="F300" i="53"/>
  <c r="E300" i="53"/>
  <c r="D300" i="53"/>
  <c r="C300" i="53"/>
  <c r="B300" i="53"/>
  <c r="A300" i="53"/>
  <c r="AH299" i="53"/>
  <c r="AG299" i="53"/>
  <c r="AF299" i="53"/>
  <c r="AE299" i="53"/>
  <c r="AD299" i="53"/>
  <c r="AC299" i="53"/>
  <c r="AB299" i="53"/>
  <c r="AA299" i="53"/>
  <c r="Z299" i="53"/>
  <c r="Y299" i="53"/>
  <c r="X299" i="53"/>
  <c r="W299" i="53"/>
  <c r="V299" i="53"/>
  <c r="U299" i="53"/>
  <c r="T299" i="53"/>
  <c r="S299" i="53"/>
  <c r="R299" i="53"/>
  <c r="Q299" i="53"/>
  <c r="P299" i="53"/>
  <c r="O299" i="53"/>
  <c r="N299" i="53"/>
  <c r="M299" i="53"/>
  <c r="L299" i="53"/>
  <c r="K299" i="53"/>
  <c r="J299" i="53"/>
  <c r="I299" i="53"/>
  <c r="H299" i="53"/>
  <c r="G299" i="53"/>
  <c r="F299" i="53"/>
  <c r="E299" i="53"/>
  <c r="D299" i="53"/>
  <c r="C299" i="53"/>
  <c r="B299" i="53"/>
  <c r="A299" i="53"/>
  <c r="AH298" i="53"/>
  <c r="AG298" i="53"/>
  <c r="AF298" i="53"/>
  <c r="AE298" i="53"/>
  <c r="AD298" i="53"/>
  <c r="AC298" i="53"/>
  <c r="AB298" i="53"/>
  <c r="AA298" i="53"/>
  <c r="Z298" i="53"/>
  <c r="Y298" i="53"/>
  <c r="X298" i="53"/>
  <c r="W298" i="53"/>
  <c r="V298" i="53"/>
  <c r="U298" i="53"/>
  <c r="T298" i="53"/>
  <c r="S298" i="53"/>
  <c r="R298" i="53"/>
  <c r="Q298" i="53"/>
  <c r="P298" i="53"/>
  <c r="O298" i="53"/>
  <c r="N298" i="53"/>
  <c r="M298" i="53"/>
  <c r="L298" i="53"/>
  <c r="K298" i="53"/>
  <c r="J298" i="53"/>
  <c r="I298" i="53"/>
  <c r="H298" i="53"/>
  <c r="G298" i="53"/>
  <c r="F298" i="53"/>
  <c r="E298" i="53"/>
  <c r="D298" i="53"/>
  <c r="C298" i="53"/>
  <c r="B298" i="53"/>
  <c r="A298" i="53"/>
  <c r="AH297" i="53"/>
  <c r="AG297" i="53"/>
  <c r="AF297" i="53"/>
  <c r="AE297" i="53"/>
  <c r="AD297" i="53"/>
  <c r="AC297" i="53"/>
  <c r="AB297" i="53"/>
  <c r="AA297" i="53"/>
  <c r="Z297" i="53"/>
  <c r="Y297" i="53"/>
  <c r="X297" i="53"/>
  <c r="W297" i="53"/>
  <c r="V297" i="53"/>
  <c r="U297" i="53"/>
  <c r="T297" i="53"/>
  <c r="S297" i="53"/>
  <c r="R297" i="53"/>
  <c r="Q297" i="53"/>
  <c r="P297" i="53"/>
  <c r="O297" i="53"/>
  <c r="N297" i="53"/>
  <c r="M297" i="53"/>
  <c r="L297" i="53"/>
  <c r="K297" i="53"/>
  <c r="J297" i="53"/>
  <c r="I297" i="53"/>
  <c r="H297" i="53"/>
  <c r="G297" i="53"/>
  <c r="F297" i="53"/>
  <c r="E297" i="53"/>
  <c r="D297" i="53"/>
  <c r="C297" i="53"/>
  <c r="B297" i="53"/>
  <c r="A297" i="53"/>
  <c r="AH296" i="53"/>
  <c r="AG296" i="53"/>
  <c r="AF296" i="53"/>
  <c r="AE296" i="53"/>
  <c r="AD296" i="53"/>
  <c r="AC296" i="53"/>
  <c r="AB296" i="53"/>
  <c r="AA296" i="53"/>
  <c r="Z296" i="53"/>
  <c r="Y296" i="53"/>
  <c r="X296" i="53"/>
  <c r="W296" i="53"/>
  <c r="V296" i="53"/>
  <c r="U296" i="53"/>
  <c r="T296" i="53"/>
  <c r="S296" i="53"/>
  <c r="R296" i="53"/>
  <c r="Q296" i="53"/>
  <c r="P296" i="53"/>
  <c r="O296" i="53"/>
  <c r="N296" i="53"/>
  <c r="M296" i="53"/>
  <c r="L296" i="53"/>
  <c r="K296" i="53"/>
  <c r="J296" i="53"/>
  <c r="I296" i="53"/>
  <c r="H296" i="53"/>
  <c r="G296" i="53"/>
  <c r="F296" i="53"/>
  <c r="E296" i="53"/>
  <c r="D296" i="53"/>
  <c r="C296" i="53"/>
  <c r="B296" i="53"/>
  <c r="A296" i="53"/>
  <c r="AH295" i="53"/>
  <c r="AG295" i="53"/>
  <c r="AF295" i="53"/>
  <c r="AE295" i="53"/>
  <c r="AD295" i="53"/>
  <c r="AC295" i="53"/>
  <c r="AB295" i="53"/>
  <c r="AA295" i="53"/>
  <c r="Z295" i="53"/>
  <c r="Y295" i="53"/>
  <c r="X295" i="53"/>
  <c r="W295" i="53"/>
  <c r="V295" i="53"/>
  <c r="U295" i="53"/>
  <c r="T295" i="53"/>
  <c r="S295" i="53"/>
  <c r="R295" i="53"/>
  <c r="Q295" i="53"/>
  <c r="P295" i="53"/>
  <c r="O295" i="53"/>
  <c r="N295" i="53"/>
  <c r="M295" i="53"/>
  <c r="L295" i="53"/>
  <c r="K295" i="53"/>
  <c r="J295" i="53"/>
  <c r="I295" i="53"/>
  <c r="H295" i="53"/>
  <c r="G295" i="53"/>
  <c r="F295" i="53"/>
  <c r="E295" i="53"/>
  <c r="D295" i="53"/>
  <c r="C295" i="53"/>
  <c r="B295" i="53"/>
  <c r="A295" i="53"/>
  <c r="AH294" i="53"/>
  <c r="AG294" i="53"/>
  <c r="AF294" i="53"/>
  <c r="AE294" i="53"/>
  <c r="AD294" i="53"/>
  <c r="AC294" i="53"/>
  <c r="AB294" i="53"/>
  <c r="AA294" i="53"/>
  <c r="Z294" i="53"/>
  <c r="Y294" i="53"/>
  <c r="X294" i="53"/>
  <c r="W294" i="53"/>
  <c r="V294" i="53"/>
  <c r="U294" i="53"/>
  <c r="T294" i="53"/>
  <c r="S294" i="53"/>
  <c r="R294" i="53"/>
  <c r="Q294" i="53"/>
  <c r="P294" i="53"/>
  <c r="O294" i="53"/>
  <c r="N294" i="53"/>
  <c r="M294" i="53"/>
  <c r="L294" i="53"/>
  <c r="K294" i="53"/>
  <c r="J294" i="53"/>
  <c r="I294" i="53"/>
  <c r="H294" i="53"/>
  <c r="G294" i="53"/>
  <c r="F294" i="53"/>
  <c r="E294" i="53"/>
  <c r="D294" i="53"/>
  <c r="C294" i="53"/>
  <c r="B294" i="53"/>
  <c r="A294" i="53"/>
  <c r="AH293" i="53"/>
  <c r="AG293" i="53"/>
  <c r="AF293" i="53"/>
  <c r="AE293" i="53"/>
  <c r="AD293" i="53"/>
  <c r="AC293" i="53"/>
  <c r="AB293" i="53"/>
  <c r="AA293" i="53"/>
  <c r="Z293" i="53"/>
  <c r="Y293" i="53"/>
  <c r="X293" i="53"/>
  <c r="W293" i="53"/>
  <c r="V293" i="53"/>
  <c r="U293" i="53"/>
  <c r="T293" i="53"/>
  <c r="S293" i="53"/>
  <c r="R293" i="53"/>
  <c r="Q293" i="53"/>
  <c r="P293" i="53"/>
  <c r="O293" i="53"/>
  <c r="N293" i="53"/>
  <c r="M293" i="53"/>
  <c r="L293" i="53"/>
  <c r="K293" i="53"/>
  <c r="J293" i="53"/>
  <c r="I293" i="53"/>
  <c r="H293" i="53"/>
  <c r="G293" i="53"/>
  <c r="F293" i="53"/>
  <c r="E293" i="53"/>
  <c r="D293" i="53"/>
  <c r="C293" i="53"/>
  <c r="B293" i="53"/>
  <c r="A293" i="53"/>
  <c r="AH292" i="53"/>
  <c r="AG292" i="53"/>
  <c r="AF292" i="53"/>
  <c r="AE292" i="53"/>
  <c r="AD292" i="53"/>
  <c r="AC292" i="53"/>
  <c r="AB292" i="53"/>
  <c r="AA292" i="53"/>
  <c r="Z292" i="53"/>
  <c r="Y292" i="53"/>
  <c r="X292" i="53"/>
  <c r="W292" i="53"/>
  <c r="V292" i="53"/>
  <c r="U292" i="53"/>
  <c r="T292" i="53"/>
  <c r="S292" i="53"/>
  <c r="R292" i="53"/>
  <c r="Q292" i="53"/>
  <c r="P292" i="53"/>
  <c r="O292" i="53"/>
  <c r="N292" i="53"/>
  <c r="M292" i="53"/>
  <c r="L292" i="53"/>
  <c r="K292" i="53"/>
  <c r="J292" i="53"/>
  <c r="I292" i="53"/>
  <c r="H292" i="53"/>
  <c r="G292" i="53"/>
  <c r="F292" i="53"/>
  <c r="E292" i="53"/>
  <c r="D292" i="53"/>
  <c r="C292" i="53"/>
  <c r="B292" i="53"/>
  <c r="A292" i="53"/>
  <c r="AH291" i="53"/>
  <c r="AG291" i="53"/>
  <c r="AF291" i="53"/>
  <c r="AE291" i="53"/>
  <c r="AD291" i="53"/>
  <c r="AC291" i="53"/>
  <c r="AB291" i="53"/>
  <c r="AA291" i="53"/>
  <c r="Z291" i="53"/>
  <c r="Y291" i="53"/>
  <c r="X291" i="53"/>
  <c r="W291" i="53"/>
  <c r="V291" i="53"/>
  <c r="U291" i="53"/>
  <c r="T291" i="53"/>
  <c r="S291" i="53"/>
  <c r="R291" i="53"/>
  <c r="Q291" i="53"/>
  <c r="P291" i="53"/>
  <c r="O291" i="53"/>
  <c r="N291" i="53"/>
  <c r="M291" i="53"/>
  <c r="L291" i="53"/>
  <c r="K291" i="53"/>
  <c r="J291" i="53"/>
  <c r="I291" i="53"/>
  <c r="H291" i="53"/>
  <c r="G291" i="53"/>
  <c r="F291" i="53"/>
  <c r="E291" i="53"/>
  <c r="D291" i="53"/>
  <c r="C291" i="53"/>
  <c r="B291" i="53"/>
  <c r="A291" i="53"/>
  <c r="AH290" i="53"/>
  <c r="AG290" i="53"/>
  <c r="AF290" i="53"/>
  <c r="AE290" i="53"/>
  <c r="AD290" i="53"/>
  <c r="AC290" i="53"/>
  <c r="AB290" i="53"/>
  <c r="AA290" i="53"/>
  <c r="Z290" i="53"/>
  <c r="Y290" i="53"/>
  <c r="X290" i="53"/>
  <c r="W290" i="53"/>
  <c r="V290" i="53"/>
  <c r="U290" i="53"/>
  <c r="T290" i="53"/>
  <c r="S290" i="53"/>
  <c r="R290" i="53"/>
  <c r="Q290" i="53"/>
  <c r="P290" i="53"/>
  <c r="O290" i="53"/>
  <c r="N290" i="53"/>
  <c r="M290" i="53"/>
  <c r="L290" i="53"/>
  <c r="K290" i="53"/>
  <c r="J290" i="53"/>
  <c r="I290" i="53"/>
  <c r="H290" i="53"/>
  <c r="G290" i="53"/>
  <c r="F290" i="53"/>
  <c r="E290" i="53"/>
  <c r="D290" i="53"/>
  <c r="C290" i="53"/>
  <c r="B290" i="53"/>
  <c r="A290" i="53"/>
  <c r="AH289" i="53"/>
  <c r="AG289" i="53"/>
  <c r="AF289" i="53"/>
  <c r="AE289" i="53"/>
  <c r="AD289" i="53"/>
  <c r="AC289" i="53"/>
  <c r="AB289" i="53"/>
  <c r="AA289" i="53"/>
  <c r="Z289" i="53"/>
  <c r="Y289" i="53"/>
  <c r="X289" i="53"/>
  <c r="W289" i="53"/>
  <c r="V289" i="53"/>
  <c r="U289" i="53"/>
  <c r="T289" i="53"/>
  <c r="S289" i="53"/>
  <c r="R289" i="53"/>
  <c r="Q289" i="53"/>
  <c r="P289" i="53"/>
  <c r="O289" i="53"/>
  <c r="N289" i="53"/>
  <c r="M289" i="53"/>
  <c r="L289" i="53"/>
  <c r="K289" i="53"/>
  <c r="J289" i="53"/>
  <c r="I289" i="53"/>
  <c r="H289" i="53"/>
  <c r="G289" i="53"/>
  <c r="F289" i="53"/>
  <c r="E289" i="53"/>
  <c r="D289" i="53"/>
  <c r="C289" i="53"/>
  <c r="B289" i="53"/>
  <c r="A289" i="53"/>
  <c r="AH288" i="53"/>
  <c r="AG288" i="53"/>
  <c r="AF288" i="53"/>
  <c r="AE288" i="53"/>
  <c r="AD288" i="53"/>
  <c r="AC288" i="53"/>
  <c r="AB288" i="53"/>
  <c r="AA288" i="53"/>
  <c r="Z288" i="53"/>
  <c r="Y288" i="53"/>
  <c r="X288" i="53"/>
  <c r="W288" i="53"/>
  <c r="V288" i="53"/>
  <c r="U288" i="53"/>
  <c r="T288" i="53"/>
  <c r="S288" i="53"/>
  <c r="R288" i="53"/>
  <c r="Q288" i="53"/>
  <c r="P288" i="53"/>
  <c r="O288" i="53"/>
  <c r="N288" i="53"/>
  <c r="M288" i="53"/>
  <c r="L288" i="53"/>
  <c r="K288" i="53"/>
  <c r="J288" i="53"/>
  <c r="I288" i="53"/>
  <c r="H288" i="53"/>
  <c r="G288" i="53"/>
  <c r="F288" i="53"/>
  <c r="E288" i="53"/>
  <c r="D288" i="53"/>
  <c r="C288" i="53"/>
  <c r="B288" i="53"/>
  <c r="A288" i="53"/>
  <c r="AH287" i="53"/>
  <c r="AG287" i="53"/>
  <c r="AF287" i="53"/>
  <c r="AE287" i="53"/>
  <c r="AD287" i="53"/>
  <c r="AC287" i="53"/>
  <c r="AB287" i="53"/>
  <c r="AA287" i="53"/>
  <c r="Z287" i="53"/>
  <c r="Y287" i="53"/>
  <c r="X287" i="53"/>
  <c r="W287" i="53"/>
  <c r="V287" i="53"/>
  <c r="U287" i="53"/>
  <c r="T287" i="53"/>
  <c r="S287" i="53"/>
  <c r="R287" i="53"/>
  <c r="Q287" i="53"/>
  <c r="P287" i="53"/>
  <c r="O287" i="53"/>
  <c r="N287" i="53"/>
  <c r="M287" i="53"/>
  <c r="L287" i="53"/>
  <c r="K287" i="53"/>
  <c r="J287" i="53"/>
  <c r="I287" i="53"/>
  <c r="H287" i="53"/>
  <c r="G287" i="53"/>
  <c r="F287" i="53"/>
  <c r="E287" i="53"/>
  <c r="D287" i="53"/>
  <c r="C287" i="53"/>
  <c r="B287" i="53"/>
  <c r="A287" i="53"/>
  <c r="AH286" i="53"/>
  <c r="AG286" i="53"/>
  <c r="AF286" i="53"/>
  <c r="AE286" i="53"/>
  <c r="AD286" i="53"/>
  <c r="AC286" i="53"/>
  <c r="AB286" i="53"/>
  <c r="AA286" i="53"/>
  <c r="Z286" i="53"/>
  <c r="Y286" i="53"/>
  <c r="X286" i="53"/>
  <c r="W286" i="53"/>
  <c r="V286" i="53"/>
  <c r="U286" i="53"/>
  <c r="T286" i="53"/>
  <c r="S286" i="53"/>
  <c r="R286" i="53"/>
  <c r="Q286" i="53"/>
  <c r="P286" i="53"/>
  <c r="O286" i="53"/>
  <c r="N286" i="53"/>
  <c r="M286" i="53"/>
  <c r="L286" i="53"/>
  <c r="K286" i="53"/>
  <c r="J286" i="53"/>
  <c r="I286" i="53"/>
  <c r="H286" i="53"/>
  <c r="G286" i="53"/>
  <c r="F286" i="53"/>
  <c r="E286" i="53"/>
  <c r="D286" i="53"/>
  <c r="C286" i="53"/>
  <c r="B286" i="53"/>
  <c r="A286" i="53"/>
  <c r="AH285" i="53"/>
  <c r="AG285" i="53"/>
  <c r="AF285" i="53"/>
  <c r="AE285" i="53"/>
  <c r="AD285" i="53"/>
  <c r="AC285" i="53"/>
  <c r="AB285" i="53"/>
  <c r="AA285" i="53"/>
  <c r="Z285" i="53"/>
  <c r="Y285" i="53"/>
  <c r="X285" i="53"/>
  <c r="W285" i="53"/>
  <c r="V285" i="53"/>
  <c r="U285" i="53"/>
  <c r="T285" i="53"/>
  <c r="S285" i="53"/>
  <c r="R285" i="53"/>
  <c r="Q285" i="53"/>
  <c r="P285" i="53"/>
  <c r="O285" i="53"/>
  <c r="N285" i="53"/>
  <c r="M285" i="53"/>
  <c r="L285" i="53"/>
  <c r="K285" i="53"/>
  <c r="J285" i="53"/>
  <c r="I285" i="53"/>
  <c r="H285" i="53"/>
  <c r="G285" i="53"/>
  <c r="F285" i="53"/>
  <c r="E285" i="53"/>
  <c r="D285" i="53"/>
  <c r="C285" i="53"/>
  <c r="B285" i="53"/>
  <c r="A285" i="53"/>
  <c r="AH284" i="53"/>
  <c r="AG284" i="53"/>
  <c r="AF284" i="53"/>
  <c r="AE284" i="53"/>
  <c r="AD284" i="53"/>
  <c r="AC284" i="53"/>
  <c r="AB284" i="53"/>
  <c r="AA284" i="53"/>
  <c r="Z284" i="53"/>
  <c r="Y284" i="53"/>
  <c r="X284" i="53"/>
  <c r="W284" i="53"/>
  <c r="V284" i="53"/>
  <c r="U284" i="53"/>
  <c r="T284" i="53"/>
  <c r="S284" i="53"/>
  <c r="R284" i="53"/>
  <c r="Q284" i="53"/>
  <c r="P284" i="53"/>
  <c r="O284" i="53"/>
  <c r="N284" i="53"/>
  <c r="M284" i="53"/>
  <c r="L284" i="53"/>
  <c r="K284" i="53"/>
  <c r="J284" i="53"/>
  <c r="I284" i="53"/>
  <c r="H284" i="53"/>
  <c r="G284" i="53"/>
  <c r="F284" i="53"/>
  <c r="E284" i="53"/>
  <c r="D284" i="53"/>
  <c r="C284" i="53"/>
  <c r="B284" i="53"/>
  <c r="A284" i="53"/>
  <c r="AH283" i="53"/>
  <c r="AG283" i="53"/>
  <c r="AF283" i="53"/>
  <c r="AE283" i="53"/>
  <c r="AD283" i="53"/>
  <c r="AC283" i="53"/>
  <c r="AB283" i="53"/>
  <c r="AA283" i="53"/>
  <c r="Z283" i="53"/>
  <c r="Y283" i="53"/>
  <c r="X283" i="53"/>
  <c r="W283" i="53"/>
  <c r="V283" i="53"/>
  <c r="U283" i="53"/>
  <c r="T283" i="53"/>
  <c r="S283" i="53"/>
  <c r="R283" i="53"/>
  <c r="Q283" i="53"/>
  <c r="P283" i="53"/>
  <c r="O283" i="53"/>
  <c r="N283" i="53"/>
  <c r="M283" i="53"/>
  <c r="L283" i="53"/>
  <c r="K283" i="53"/>
  <c r="J283" i="53"/>
  <c r="I283" i="53"/>
  <c r="H283" i="53"/>
  <c r="G283" i="53"/>
  <c r="F283" i="53"/>
  <c r="E283" i="53"/>
  <c r="D283" i="53"/>
  <c r="C283" i="53"/>
  <c r="B283" i="53"/>
  <c r="A283" i="53"/>
  <c r="AH282" i="53"/>
  <c r="AG282" i="53"/>
  <c r="AF282" i="53"/>
  <c r="AE282" i="53"/>
  <c r="AD282" i="53"/>
  <c r="AC282" i="53"/>
  <c r="AB282" i="53"/>
  <c r="AA282" i="53"/>
  <c r="Z282" i="53"/>
  <c r="Y282" i="53"/>
  <c r="X282" i="53"/>
  <c r="W282" i="53"/>
  <c r="V282" i="53"/>
  <c r="U282" i="53"/>
  <c r="T282" i="53"/>
  <c r="S282" i="53"/>
  <c r="R282" i="53"/>
  <c r="Q282" i="53"/>
  <c r="P282" i="53"/>
  <c r="O282" i="53"/>
  <c r="N282" i="53"/>
  <c r="M282" i="53"/>
  <c r="L282" i="53"/>
  <c r="K282" i="53"/>
  <c r="J282" i="53"/>
  <c r="I282" i="53"/>
  <c r="H282" i="53"/>
  <c r="G282" i="53"/>
  <c r="F282" i="53"/>
  <c r="E282" i="53"/>
  <c r="D282" i="53"/>
  <c r="C282" i="53"/>
  <c r="B282" i="53"/>
  <c r="A282" i="53"/>
  <c r="AH281" i="53"/>
  <c r="AG281" i="53"/>
  <c r="AF281" i="53"/>
  <c r="AE281" i="53"/>
  <c r="AD281" i="53"/>
  <c r="AC281" i="53"/>
  <c r="AB281" i="53"/>
  <c r="AA281" i="53"/>
  <c r="Z281" i="53"/>
  <c r="Y281" i="53"/>
  <c r="X281" i="53"/>
  <c r="W281" i="53"/>
  <c r="V281" i="53"/>
  <c r="U281" i="53"/>
  <c r="T281" i="53"/>
  <c r="S281" i="53"/>
  <c r="R281" i="53"/>
  <c r="Q281" i="53"/>
  <c r="P281" i="53"/>
  <c r="O281" i="53"/>
  <c r="N281" i="53"/>
  <c r="M281" i="53"/>
  <c r="L281" i="53"/>
  <c r="K281" i="53"/>
  <c r="J281" i="53"/>
  <c r="I281" i="53"/>
  <c r="H281" i="53"/>
  <c r="G281" i="53"/>
  <c r="F281" i="53"/>
  <c r="E281" i="53"/>
  <c r="D281" i="53"/>
  <c r="C281" i="53"/>
  <c r="B281" i="53"/>
  <c r="A281" i="53"/>
  <c r="AH280" i="53"/>
  <c r="AG280" i="53"/>
  <c r="AF280" i="53"/>
  <c r="AE280" i="53"/>
  <c r="AD280" i="53"/>
  <c r="AC280" i="53"/>
  <c r="AB280" i="53"/>
  <c r="AA280" i="53"/>
  <c r="Z280" i="53"/>
  <c r="Y280" i="53"/>
  <c r="X280" i="53"/>
  <c r="W280" i="53"/>
  <c r="V280" i="53"/>
  <c r="U280" i="53"/>
  <c r="T280" i="53"/>
  <c r="S280" i="53"/>
  <c r="R280" i="53"/>
  <c r="Q280" i="53"/>
  <c r="P280" i="53"/>
  <c r="O280" i="53"/>
  <c r="N280" i="53"/>
  <c r="M280" i="53"/>
  <c r="L280" i="53"/>
  <c r="K280" i="53"/>
  <c r="J280" i="53"/>
  <c r="I280" i="53"/>
  <c r="H280" i="53"/>
  <c r="G280" i="53"/>
  <c r="F280" i="53"/>
  <c r="E280" i="53"/>
  <c r="D280" i="53"/>
  <c r="C280" i="53"/>
  <c r="B280" i="53"/>
  <c r="A280" i="53"/>
  <c r="AH279" i="53"/>
  <c r="AG279" i="53"/>
  <c r="AF279" i="53"/>
  <c r="AE279" i="53"/>
  <c r="AD279" i="53"/>
  <c r="AC279" i="53"/>
  <c r="AB279" i="53"/>
  <c r="AA279" i="53"/>
  <c r="Z279" i="53"/>
  <c r="Y279" i="53"/>
  <c r="X279" i="53"/>
  <c r="W279" i="53"/>
  <c r="V279" i="53"/>
  <c r="U279" i="53"/>
  <c r="T279" i="53"/>
  <c r="S279" i="53"/>
  <c r="R279" i="53"/>
  <c r="Q279" i="53"/>
  <c r="P279" i="53"/>
  <c r="O279" i="53"/>
  <c r="N279" i="53"/>
  <c r="M279" i="53"/>
  <c r="L279" i="53"/>
  <c r="K279" i="53"/>
  <c r="J279" i="53"/>
  <c r="I279" i="53"/>
  <c r="H279" i="53"/>
  <c r="G279" i="53"/>
  <c r="F279" i="53"/>
  <c r="E279" i="53"/>
  <c r="D279" i="53"/>
  <c r="C279" i="53"/>
  <c r="B279" i="53"/>
  <c r="A279" i="53"/>
  <c r="AH278" i="53"/>
  <c r="AG278" i="53"/>
  <c r="AF278" i="53"/>
  <c r="AE278" i="53"/>
  <c r="AD278" i="53"/>
  <c r="AC278" i="53"/>
  <c r="AB278" i="53"/>
  <c r="AA278" i="53"/>
  <c r="Z278" i="53"/>
  <c r="Y278" i="53"/>
  <c r="X278" i="53"/>
  <c r="W278" i="53"/>
  <c r="V278" i="53"/>
  <c r="U278" i="53"/>
  <c r="T278" i="53"/>
  <c r="S278" i="53"/>
  <c r="R278" i="53"/>
  <c r="Q278" i="53"/>
  <c r="P278" i="53"/>
  <c r="O278" i="53"/>
  <c r="N278" i="53"/>
  <c r="M278" i="53"/>
  <c r="L278" i="53"/>
  <c r="K278" i="53"/>
  <c r="J278" i="53"/>
  <c r="I278" i="53"/>
  <c r="H278" i="53"/>
  <c r="G278" i="53"/>
  <c r="F278" i="53"/>
  <c r="E278" i="53"/>
  <c r="D278" i="53"/>
  <c r="C278" i="53"/>
  <c r="B278" i="53"/>
  <c r="A278" i="53"/>
  <c r="AH277" i="53"/>
  <c r="AG277" i="53"/>
  <c r="AF277" i="53"/>
  <c r="AE277" i="53"/>
  <c r="AD277" i="53"/>
  <c r="AC277" i="53"/>
  <c r="AB277" i="53"/>
  <c r="AA277" i="53"/>
  <c r="Z277" i="53"/>
  <c r="Y277" i="53"/>
  <c r="X277" i="53"/>
  <c r="W277" i="53"/>
  <c r="V277" i="53"/>
  <c r="U277" i="53"/>
  <c r="T277" i="53"/>
  <c r="S277" i="53"/>
  <c r="R277" i="53"/>
  <c r="Q277" i="53"/>
  <c r="P277" i="53"/>
  <c r="O277" i="53"/>
  <c r="N277" i="53"/>
  <c r="M277" i="53"/>
  <c r="L277" i="53"/>
  <c r="K277" i="53"/>
  <c r="J277" i="53"/>
  <c r="I277" i="53"/>
  <c r="H277" i="53"/>
  <c r="G277" i="53"/>
  <c r="F277" i="53"/>
  <c r="E277" i="53"/>
  <c r="D277" i="53"/>
  <c r="C277" i="53"/>
  <c r="B277" i="53"/>
  <c r="A277" i="53"/>
  <c r="AH276" i="53"/>
  <c r="AG276" i="53"/>
  <c r="AF276" i="53"/>
  <c r="AE276" i="53"/>
  <c r="AD276" i="53"/>
  <c r="AC276" i="53"/>
  <c r="AB276" i="53"/>
  <c r="AA276" i="53"/>
  <c r="Z276" i="53"/>
  <c r="Y276" i="53"/>
  <c r="X276" i="53"/>
  <c r="W276" i="53"/>
  <c r="V276" i="53"/>
  <c r="U276" i="53"/>
  <c r="T276" i="53"/>
  <c r="S276" i="53"/>
  <c r="R276" i="53"/>
  <c r="Q276" i="53"/>
  <c r="P276" i="53"/>
  <c r="O276" i="53"/>
  <c r="N276" i="53"/>
  <c r="M276" i="53"/>
  <c r="L276" i="53"/>
  <c r="K276" i="53"/>
  <c r="J276" i="53"/>
  <c r="I276" i="53"/>
  <c r="H276" i="53"/>
  <c r="G276" i="53"/>
  <c r="F276" i="53"/>
  <c r="E276" i="53"/>
  <c r="D276" i="53"/>
  <c r="C276" i="53"/>
  <c r="B276" i="53"/>
  <c r="A276" i="53"/>
  <c r="AH275" i="53"/>
  <c r="AG275" i="53"/>
  <c r="AF275" i="53"/>
  <c r="AE275" i="53"/>
  <c r="AD275" i="53"/>
  <c r="AC275" i="53"/>
  <c r="AB275" i="53"/>
  <c r="AA275" i="53"/>
  <c r="Z275" i="53"/>
  <c r="Y275" i="53"/>
  <c r="X275" i="53"/>
  <c r="W275" i="53"/>
  <c r="V275" i="53"/>
  <c r="U275" i="53"/>
  <c r="T275" i="53"/>
  <c r="S275" i="53"/>
  <c r="R275" i="53"/>
  <c r="Q275" i="53"/>
  <c r="P275" i="53"/>
  <c r="O275" i="53"/>
  <c r="N275" i="53"/>
  <c r="M275" i="53"/>
  <c r="L275" i="53"/>
  <c r="K275" i="53"/>
  <c r="J275" i="53"/>
  <c r="I275" i="53"/>
  <c r="H275" i="53"/>
  <c r="G275" i="53"/>
  <c r="F275" i="53"/>
  <c r="E275" i="53"/>
  <c r="D275" i="53"/>
  <c r="C275" i="53"/>
  <c r="B275" i="53"/>
  <c r="A275" i="53"/>
  <c r="AH274" i="53"/>
  <c r="AG274" i="53"/>
  <c r="AF274" i="53"/>
  <c r="AE274" i="53"/>
  <c r="AD274" i="53"/>
  <c r="AC274" i="53"/>
  <c r="AB274" i="53"/>
  <c r="AA274" i="53"/>
  <c r="Z274" i="53"/>
  <c r="Y274" i="53"/>
  <c r="X274" i="53"/>
  <c r="W274" i="53"/>
  <c r="V274" i="53"/>
  <c r="U274" i="53"/>
  <c r="T274" i="53"/>
  <c r="S274" i="53"/>
  <c r="R274" i="53"/>
  <c r="Q274" i="53"/>
  <c r="P274" i="53"/>
  <c r="O274" i="53"/>
  <c r="N274" i="53"/>
  <c r="M274" i="53"/>
  <c r="L274" i="53"/>
  <c r="K274" i="53"/>
  <c r="J274" i="53"/>
  <c r="I274" i="53"/>
  <c r="H274" i="53"/>
  <c r="G274" i="53"/>
  <c r="F274" i="53"/>
  <c r="E274" i="53"/>
  <c r="D274" i="53"/>
  <c r="C274" i="53"/>
  <c r="B274" i="53"/>
  <c r="A274" i="53"/>
  <c r="AH273" i="53"/>
  <c r="AG273" i="53"/>
  <c r="AF273" i="53"/>
  <c r="AE273" i="53"/>
  <c r="AD273" i="53"/>
  <c r="AC273" i="53"/>
  <c r="AB273" i="53"/>
  <c r="AA273" i="53"/>
  <c r="Z273" i="53"/>
  <c r="Y273" i="53"/>
  <c r="X273" i="53"/>
  <c r="W273" i="53"/>
  <c r="V273" i="53"/>
  <c r="U273" i="53"/>
  <c r="T273" i="53"/>
  <c r="S273" i="53"/>
  <c r="R273" i="53"/>
  <c r="Q273" i="53"/>
  <c r="P273" i="53"/>
  <c r="O273" i="53"/>
  <c r="N273" i="53"/>
  <c r="M273" i="53"/>
  <c r="L273" i="53"/>
  <c r="K273" i="53"/>
  <c r="J273" i="53"/>
  <c r="I273" i="53"/>
  <c r="H273" i="53"/>
  <c r="G273" i="53"/>
  <c r="F273" i="53"/>
  <c r="E273" i="53"/>
  <c r="D273" i="53"/>
  <c r="C273" i="53"/>
  <c r="B273" i="53"/>
  <c r="A273" i="53"/>
  <c r="AH272" i="53"/>
  <c r="AG272" i="53"/>
  <c r="AF272" i="53"/>
  <c r="AE272" i="53"/>
  <c r="AD272" i="53"/>
  <c r="AC272" i="53"/>
  <c r="AB272" i="53"/>
  <c r="AA272" i="53"/>
  <c r="Z272" i="53"/>
  <c r="Y272" i="53"/>
  <c r="X272" i="53"/>
  <c r="W272" i="53"/>
  <c r="V272" i="53"/>
  <c r="U272" i="53"/>
  <c r="T272" i="53"/>
  <c r="S272" i="53"/>
  <c r="R272" i="53"/>
  <c r="Q272" i="53"/>
  <c r="P272" i="53"/>
  <c r="O272" i="53"/>
  <c r="N272" i="53"/>
  <c r="M272" i="53"/>
  <c r="L272" i="53"/>
  <c r="K272" i="53"/>
  <c r="J272" i="53"/>
  <c r="I272" i="53"/>
  <c r="H272" i="53"/>
  <c r="G272" i="53"/>
  <c r="F272" i="53"/>
  <c r="E272" i="53"/>
  <c r="D272" i="53"/>
  <c r="C272" i="53"/>
  <c r="B272" i="53"/>
  <c r="A272" i="53"/>
  <c r="AH271" i="53"/>
  <c r="AG271" i="53"/>
  <c r="AF271" i="53"/>
  <c r="AE271" i="53"/>
  <c r="AD271" i="53"/>
  <c r="AC271" i="53"/>
  <c r="AB271" i="53"/>
  <c r="AA271" i="53"/>
  <c r="Z271" i="53"/>
  <c r="Y271" i="53"/>
  <c r="X271" i="53"/>
  <c r="W271" i="53"/>
  <c r="V271" i="53"/>
  <c r="U271" i="53"/>
  <c r="T271" i="53"/>
  <c r="S271" i="53"/>
  <c r="R271" i="53"/>
  <c r="Q271" i="53"/>
  <c r="P271" i="53"/>
  <c r="O271" i="53"/>
  <c r="N271" i="53"/>
  <c r="M271" i="53"/>
  <c r="L271" i="53"/>
  <c r="K271" i="53"/>
  <c r="J271" i="53"/>
  <c r="I271" i="53"/>
  <c r="H271" i="53"/>
  <c r="G271" i="53"/>
  <c r="F271" i="53"/>
  <c r="E271" i="53"/>
  <c r="D271" i="53"/>
  <c r="C271" i="53"/>
  <c r="B271" i="53"/>
  <c r="A271" i="53"/>
  <c r="AH270" i="53"/>
  <c r="AG270" i="53"/>
  <c r="AF270" i="53"/>
  <c r="AE270" i="53"/>
  <c r="AD270" i="53"/>
  <c r="AC270" i="53"/>
  <c r="AB270" i="53"/>
  <c r="AA270" i="53"/>
  <c r="Z270" i="53"/>
  <c r="Y270" i="53"/>
  <c r="X270" i="53"/>
  <c r="W270" i="53"/>
  <c r="V270" i="53"/>
  <c r="U270" i="53"/>
  <c r="T270" i="53"/>
  <c r="S270" i="53"/>
  <c r="R270" i="53"/>
  <c r="Q270" i="53"/>
  <c r="P270" i="53"/>
  <c r="O270" i="53"/>
  <c r="N270" i="53"/>
  <c r="M270" i="53"/>
  <c r="L270" i="53"/>
  <c r="K270" i="53"/>
  <c r="J270" i="53"/>
  <c r="I270" i="53"/>
  <c r="H270" i="53"/>
  <c r="G270" i="53"/>
  <c r="F270" i="53"/>
  <c r="E270" i="53"/>
  <c r="D270" i="53"/>
  <c r="C270" i="53"/>
  <c r="B270" i="53"/>
  <c r="A270" i="53"/>
  <c r="AH269" i="53"/>
  <c r="AG269" i="53"/>
  <c r="AF269" i="53"/>
  <c r="AE269" i="53"/>
  <c r="AD269" i="53"/>
  <c r="AC269" i="53"/>
  <c r="AB269" i="53"/>
  <c r="AA269" i="53"/>
  <c r="Z269" i="53"/>
  <c r="Y269" i="53"/>
  <c r="X269" i="53"/>
  <c r="W269" i="53"/>
  <c r="V269" i="53"/>
  <c r="U269" i="53"/>
  <c r="T269" i="53"/>
  <c r="S269" i="53"/>
  <c r="R269" i="53"/>
  <c r="Q269" i="53"/>
  <c r="P269" i="53"/>
  <c r="O269" i="53"/>
  <c r="N269" i="53"/>
  <c r="M269" i="53"/>
  <c r="L269" i="53"/>
  <c r="K269" i="53"/>
  <c r="J269" i="53"/>
  <c r="I269" i="53"/>
  <c r="H269" i="53"/>
  <c r="G269" i="53"/>
  <c r="F269" i="53"/>
  <c r="E269" i="53"/>
  <c r="D269" i="53"/>
  <c r="C269" i="53"/>
  <c r="B269" i="53"/>
  <c r="A269" i="53"/>
  <c r="AH268" i="53"/>
  <c r="AG268" i="53"/>
  <c r="AF268" i="53"/>
  <c r="AE268" i="53"/>
  <c r="AD268" i="53"/>
  <c r="AC268" i="53"/>
  <c r="AB268" i="53"/>
  <c r="AA268" i="53"/>
  <c r="Z268" i="53"/>
  <c r="Y268" i="53"/>
  <c r="X268" i="53"/>
  <c r="W268" i="53"/>
  <c r="V268" i="53"/>
  <c r="U268" i="53"/>
  <c r="T268" i="53"/>
  <c r="S268" i="53"/>
  <c r="R268" i="53"/>
  <c r="Q268" i="53"/>
  <c r="P268" i="53"/>
  <c r="O268" i="53"/>
  <c r="N268" i="53"/>
  <c r="M268" i="53"/>
  <c r="L268" i="53"/>
  <c r="K268" i="53"/>
  <c r="J268" i="53"/>
  <c r="I268" i="53"/>
  <c r="H268" i="53"/>
  <c r="G268" i="53"/>
  <c r="F268" i="53"/>
  <c r="E268" i="53"/>
  <c r="D268" i="53"/>
  <c r="C268" i="53"/>
  <c r="B268" i="53"/>
  <c r="A268" i="53"/>
  <c r="AH267" i="53"/>
  <c r="AG267" i="53"/>
  <c r="AF267" i="53"/>
  <c r="AE267" i="53"/>
  <c r="AD267" i="53"/>
  <c r="AC267" i="53"/>
  <c r="AB267" i="53"/>
  <c r="AA267" i="53"/>
  <c r="Z267" i="53"/>
  <c r="Y267" i="53"/>
  <c r="X267" i="53"/>
  <c r="W267" i="53"/>
  <c r="V267" i="53"/>
  <c r="U267" i="53"/>
  <c r="T267" i="53"/>
  <c r="S267" i="53"/>
  <c r="R267" i="53"/>
  <c r="Q267" i="53"/>
  <c r="P267" i="53"/>
  <c r="O267" i="53"/>
  <c r="N267" i="53"/>
  <c r="M267" i="53"/>
  <c r="L267" i="53"/>
  <c r="K267" i="53"/>
  <c r="J267" i="53"/>
  <c r="I267" i="53"/>
  <c r="H267" i="53"/>
  <c r="G267" i="53"/>
  <c r="F267" i="53"/>
  <c r="E267" i="53"/>
  <c r="D267" i="53"/>
  <c r="C267" i="53"/>
  <c r="B267" i="53"/>
  <c r="A267" i="53"/>
  <c r="AH266" i="53"/>
  <c r="AG266" i="53"/>
  <c r="AF266" i="53"/>
  <c r="AE266" i="53"/>
  <c r="AD266" i="53"/>
  <c r="AC266" i="53"/>
  <c r="AB266" i="53"/>
  <c r="AA266" i="53"/>
  <c r="Z266" i="53"/>
  <c r="Y266" i="53"/>
  <c r="X266" i="53"/>
  <c r="W266" i="53"/>
  <c r="V266" i="53"/>
  <c r="U266" i="53"/>
  <c r="T266" i="53"/>
  <c r="S266" i="53"/>
  <c r="R266" i="53"/>
  <c r="Q266" i="53"/>
  <c r="P266" i="53"/>
  <c r="O266" i="53"/>
  <c r="N266" i="53"/>
  <c r="M266" i="53"/>
  <c r="L266" i="53"/>
  <c r="K266" i="53"/>
  <c r="J266" i="53"/>
  <c r="I266" i="53"/>
  <c r="H266" i="53"/>
  <c r="G266" i="53"/>
  <c r="F266" i="53"/>
  <c r="E266" i="53"/>
  <c r="D266" i="53"/>
  <c r="C266" i="53"/>
  <c r="B266" i="53"/>
  <c r="A266" i="53"/>
  <c r="AH265" i="53"/>
  <c r="AG265" i="53"/>
  <c r="AF265" i="53"/>
  <c r="AE265" i="53"/>
  <c r="AD265" i="53"/>
  <c r="AC265" i="53"/>
  <c r="AB265" i="53"/>
  <c r="AA265" i="53"/>
  <c r="Z265" i="53"/>
  <c r="Y265" i="53"/>
  <c r="X265" i="53"/>
  <c r="W265" i="53"/>
  <c r="V265" i="53"/>
  <c r="U265" i="53"/>
  <c r="T265" i="53"/>
  <c r="S265" i="53"/>
  <c r="R265" i="53"/>
  <c r="Q265" i="53"/>
  <c r="P265" i="53"/>
  <c r="O265" i="53"/>
  <c r="N265" i="53"/>
  <c r="M265" i="53"/>
  <c r="L265" i="53"/>
  <c r="K265" i="53"/>
  <c r="J265" i="53"/>
  <c r="I265" i="53"/>
  <c r="H265" i="53"/>
  <c r="G265" i="53"/>
  <c r="F265" i="53"/>
  <c r="E265" i="53"/>
  <c r="D265" i="53"/>
  <c r="C265" i="53"/>
  <c r="B265" i="53"/>
  <c r="A265" i="53"/>
  <c r="AH264" i="53"/>
  <c r="AG264" i="53"/>
  <c r="AF264" i="53"/>
  <c r="AE264" i="53"/>
  <c r="AD264" i="53"/>
  <c r="AC264" i="53"/>
  <c r="AB264" i="53"/>
  <c r="AA264" i="53"/>
  <c r="Z264" i="53"/>
  <c r="Y264" i="53"/>
  <c r="X264" i="53"/>
  <c r="W264" i="53"/>
  <c r="V264" i="53"/>
  <c r="U264" i="53"/>
  <c r="T264" i="53"/>
  <c r="S264" i="53"/>
  <c r="R264" i="53"/>
  <c r="Q264" i="53"/>
  <c r="P264" i="53"/>
  <c r="O264" i="53"/>
  <c r="N264" i="53"/>
  <c r="M264" i="53"/>
  <c r="L264" i="53"/>
  <c r="K264" i="53"/>
  <c r="J264" i="53"/>
  <c r="I264" i="53"/>
  <c r="H264" i="53"/>
  <c r="G264" i="53"/>
  <c r="F264" i="53"/>
  <c r="E264" i="53"/>
  <c r="D264" i="53"/>
  <c r="C264" i="53"/>
  <c r="B264" i="53"/>
  <c r="A264" i="53"/>
  <c r="AH263" i="53"/>
  <c r="AG263" i="53"/>
  <c r="AF263" i="53"/>
  <c r="AE263" i="53"/>
  <c r="AD263" i="53"/>
  <c r="AC263" i="53"/>
  <c r="AB263" i="53"/>
  <c r="AA263" i="53"/>
  <c r="Z263" i="53"/>
  <c r="Y263" i="53"/>
  <c r="X263" i="53"/>
  <c r="W263" i="53"/>
  <c r="V263" i="53"/>
  <c r="U263" i="53"/>
  <c r="T263" i="53"/>
  <c r="S263" i="53"/>
  <c r="R263" i="53"/>
  <c r="Q263" i="53"/>
  <c r="P263" i="53"/>
  <c r="O263" i="53"/>
  <c r="N263" i="53"/>
  <c r="M263" i="53"/>
  <c r="L263" i="53"/>
  <c r="K263" i="53"/>
  <c r="J263" i="53"/>
  <c r="I263" i="53"/>
  <c r="H263" i="53"/>
  <c r="G263" i="53"/>
  <c r="F263" i="53"/>
  <c r="E263" i="53"/>
  <c r="D263" i="53"/>
  <c r="C263" i="53"/>
  <c r="B263" i="53"/>
  <c r="A263" i="53"/>
  <c r="AH262" i="53"/>
  <c r="AG262" i="53"/>
  <c r="AF262" i="53"/>
  <c r="AE262" i="53"/>
  <c r="AD262" i="53"/>
  <c r="AC262" i="53"/>
  <c r="AB262" i="53"/>
  <c r="AA262" i="53"/>
  <c r="Z262" i="53"/>
  <c r="Y262" i="53"/>
  <c r="X262" i="53"/>
  <c r="W262" i="53"/>
  <c r="V262" i="53"/>
  <c r="U262" i="53"/>
  <c r="T262" i="53"/>
  <c r="S262" i="53"/>
  <c r="R262" i="53"/>
  <c r="Q262" i="53"/>
  <c r="P262" i="53"/>
  <c r="O262" i="53"/>
  <c r="N262" i="53"/>
  <c r="M262" i="53"/>
  <c r="L262" i="53"/>
  <c r="K262" i="53"/>
  <c r="J262" i="53"/>
  <c r="I262" i="53"/>
  <c r="H262" i="53"/>
  <c r="G262" i="53"/>
  <c r="F262" i="53"/>
  <c r="E262" i="53"/>
  <c r="D262" i="53"/>
  <c r="C262" i="53"/>
  <c r="B262" i="53"/>
  <c r="A262" i="53"/>
  <c r="AH261" i="53"/>
  <c r="AG261" i="53"/>
  <c r="AF261" i="53"/>
  <c r="AE261" i="53"/>
  <c r="AD261" i="53"/>
  <c r="AC261" i="53"/>
  <c r="AB261" i="53"/>
  <c r="AA261" i="53"/>
  <c r="Z261" i="53"/>
  <c r="Y261" i="53"/>
  <c r="X261" i="53"/>
  <c r="W261" i="53"/>
  <c r="V261" i="53"/>
  <c r="U261" i="53"/>
  <c r="T261" i="53"/>
  <c r="S261" i="53"/>
  <c r="R261" i="53"/>
  <c r="Q261" i="53"/>
  <c r="P261" i="53"/>
  <c r="O261" i="53"/>
  <c r="N261" i="53"/>
  <c r="M261" i="53"/>
  <c r="L261" i="53"/>
  <c r="K261" i="53"/>
  <c r="J261" i="53"/>
  <c r="I261" i="53"/>
  <c r="H261" i="53"/>
  <c r="G261" i="53"/>
  <c r="F261" i="53"/>
  <c r="E261" i="53"/>
  <c r="D261" i="53"/>
  <c r="C261" i="53"/>
  <c r="B261" i="53"/>
  <c r="A261" i="53"/>
  <c r="AH260" i="53"/>
  <c r="AG260" i="53"/>
  <c r="AF260" i="53"/>
  <c r="AE260" i="53"/>
  <c r="AD260" i="53"/>
  <c r="AC260" i="53"/>
  <c r="AB260" i="53"/>
  <c r="AA260" i="53"/>
  <c r="Z260" i="53"/>
  <c r="Y260" i="53"/>
  <c r="X260" i="53"/>
  <c r="W260" i="53"/>
  <c r="V260" i="53"/>
  <c r="U260" i="53"/>
  <c r="T260" i="53"/>
  <c r="S260" i="53"/>
  <c r="R260" i="53"/>
  <c r="Q260" i="53"/>
  <c r="P260" i="53"/>
  <c r="O260" i="53"/>
  <c r="N260" i="53"/>
  <c r="M260" i="53"/>
  <c r="L260" i="53"/>
  <c r="K260" i="53"/>
  <c r="J260" i="53"/>
  <c r="I260" i="53"/>
  <c r="H260" i="53"/>
  <c r="G260" i="53"/>
  <c r="F260" i="53"/>
  <c r="E260" i="53"/>
  <c r="D260" i="53"/>
  <c r="C260" i="53"/>
  <c r="B260" i="53"/>
  <c r="A260" i="53"/>
  <c r="AH259" i="53"/>
  <c r="AG259" i="53"/>
  <c r="AF259" i="53"/>
  <c r="AE259" i="53"/>
  <c r="AD259" i="53"/>
  <c r="AC259" i="53"/>
  <c r="AB259" i="53"/>
  <c r="AA259" i="53"/>
  <c r="Z259" i="53"/>
  <c r="Y259" i="53"/>
  <c r="X259" i="53"/>
  <c r="W259" i="53"/>
  <c r="V259" i="53"/>
  <c r="U259" i="53"/>
  <c r="T259" i="53"/>
  <c r="S259" i="53"/>
  <c r="R259" i="53"/>
  <c r="Q259" i="53"/>
  <c r="P259" i="53"/>
  <c r="O259" i="53"/>
  <c r="N259" i="53"/>
  <c r="M259" i="53"/>
  <c r="L259" i="53"/>
  <c r="K259" i="53"/>
  <c r="J259" i="53"/>
  <c r="I259" i="53"/>
  <c r="H259" i="53"/>
  <c r="G259" i="53"/>
  <c r="F259" i="53"/>
  <c r="E259" i="53"/>
  <c r="D259" i="53"/>
  <c r="C259" i="53"/>
  <c r="B259" i="53"/>
  <c r="A259" i="53"/>
  <c r="AH258" i="53"/>
  <c r="AG258" i="53"/>
  <c r="AF258" i="53"/>
  <c r="AE258" i="53"/>
  <c r="AD258" i="53"/>
  <c r="AC258" i="53"/>
  <c r="AB258" i="53"/>
  <c r="AA258" i="53"/>
  <c r="Z258" i="53"/>
  <c r="Y258" i="53"/>
  <c r="X258" i="53"/>
  <c r="W258" i="53"/>
  <c r="V258" i="53"/>
  <c r="U258" i="53"/>
  <c r="T258" i="53"/>
  <c r="S258" i="53"/>
  <c r="R258" i="53"/>
  <c r="Q258" i="53"/>
  <c r="P258" i="53"/>
  <c r="O258" i="53"/>
  <c r="N258" i="53"/>
  <c r="M258" i="53"/>
  <c r="L258" i="53"/>
  <c r="K258" i="53"/>
  <c r="J258" i="53"/>
  <c r="I258" i="53"/>
  <c r="H258" i="53"/>
  <c r="G258" i="53"/>
  <c r="F258" i="53"/>
  <c r="E258" i="53"/>
  <c r="D258" i="53"/>
  <c r="C258" i="53"/>
  <c r="B258" i="53"/>
  <c r="A258" i="53"/>
  <c r="AH257" i="53"/>
  <c r="AG257" i="53"/>
  <c r="AF257" i="53"/>
  <c r="AE257" i="53"/>
  <c r="AD257" i="53"/>
  <c r="AC257" i="53"/>
  <c r="AB257" i="53"/>
  <c r="AA257" i="53"/>
  <c r="Z257" i="53"/>
  <c r="Y257" i="53"/>
  <c r="X257" i="53"/>
  <c r="W257" i="53"/>
  <c r="V257" i="53"/>
  <c r="U257" i="53"/>
  <c r="T257" i="53"/>
  <c r="S257" i="53"/>
  <c r="R257" i="53"/>
  <c r="Q257" i="53"/>
  <c r="P257" i="53"/>
  <c r="O257" i="53"/>
  <c r="N257" i="53"/>
  <c r="M257" i="53"/>
  <c r="L257" i="53"/>
  <c r="K257" i="53"/>
  <c r="J257" i="53"/>
  <c r="I257" i="53"/>
  <c r="H257" i="53"/>
  <c r="G257" i="53"/>
  <c r="F257" i="53"/>
  <c r="E257" i="53"/>
  <c r="D257" i="53"/>
  <c r="C257" i="53"/>
  <c r="B257" i="53"/>
  <c r="A257" i="53"/>
  <c r="AH256" i="53"/>
  <c r="AG256" i="53"/>
  <c r="AF256" i="53"/>
  <c r="AE256" i="53"/>
  <c r="AD256" i="53"/>
  <c r="AC256" i="53"/>
  <c r="AB256" i="53"/>
  <c r="AA256" i="53"/>
  <c r="Z256" i="53"/>
  <c r="Y256" i="53"/>
  <c r="X256" i="53"/>
  <c r="W256" i="53"/>
  <c r="V256" i="53"/>
  <c r="U256" i="53"/>
  <c r="T256" i="53"/>
  <c r="S256" i="53"/>
  <c r="R256" i="53"/>
  <c r="Q256" i="53"/>
  <c r="P256" i="53"/>
  <c r="O256" i="53"/>
  <c r="N256" i="53"/>
  <c r="M256" i="53"/>
  <c r="L256" i="53"/>
  <c r="K256" i="53"/>
  <c r="J256" i="53"/>
  <c r="I256" i="53"/>
  <c r="H256" i="53"/>
  <c r="G256" i="53"/>
  <c r="F256" i="53"/>
  <c r="E256" i="53"/>
  <c r="D256" i="53"/>
  <c r="C256" i="53"/>
  <c r="B256" i="53"/>
  <c r="A256" i="53"/>
  <c r="AH255" i="53"/>
  <c r="AG255" i="53"/>
  <c r="AF255" i="53"/>
  <c r="AE255" i="53"/>
  <c r="AD255" i="53"/>
  <c r="AC255" i="53"/>
  <c r="AB255" i="53"/>
  <c r="AA255" i="53"/>
  <c r="Z255" i="53"/>
  <c r="Y255" i="53"/>
  <c r="X255" i="53"/>
  <c r="W255" i="53"/>
  <c r="V255" i="53"/>
  <c r="U255" i="53"/>
  <c r="T255" i="53"/>
  <c r="S255" i="53"/>
  <c r="R255" i="53"/>
  <c r="Q255" i="53"/>
  <c r="P255" i="53"/>
  <c r="O255" i="53"/>
  <c r="N255" i="53"/>
  <c r="M255" i="53"/>
  <c r="L255" i="53"/>
  <c r="K255" i="53"/>
  <c r="J255" i="53"/>
  <c r="I255" i="53"/>
  <c r="H255" i="53"/>
  <c r="G255" i="53"/>
  <c r="F255" i="53"/>
  <c r="E255" i="53"/>
  <c r="D255" i="53"/>
  <c r="C255" i="53"/>
  <c r="B255" i="53"/>
  <c r="A255" i="53"/>
  <c r="AH254" i="53"/>
  <c r="AG254" i="53"/>
  <c r="AF254" i="53"/>
  <c r="AE254" i="53"/>
  <c r="AD254" i="53"/>
  <c r="AC254" i="53"/>
  <c r="AB254" i="53"/>
  <c r="AA254" i="53"/>
  <c r="Z254" i="53"/>
  <c r="Y254" i="53"/>
  <c r="X254" i="53"/>
  <c r="W254" i="53"/>
  <c r="V254" i="53"/>
  <c r="U254" i="53"/>
  <c r="T254" i="53"/>
  <c r="S254" i="53"/>
  <c r="R254" i="53"/>
  <c r="Q254" i="53"/>
  <c r="P254" i="53"/>
  <c r="O254" i="53"/>
  <c r="N254" i="53"/>
  <c r="M254" i="53"/>
  <c r="L254" i="53"/>
  <c r="K254" i="53"/>
  <c r="J254" i="53"/>
  <c r="I254" i="53"/>
  <c r="H254" i="53"/>
  <c r="G254" i="53"/>
  <c r="F254" i="53"/>
  <c r="E254" i="53"/>
  <c r="D254" i="53"/>
  <c r="C254" i="53"/>
  <c r="B254" i="53"/>
  <c r="A254" i="53"/>
  <c r="AH253" i="53"/>
  <c r="AG253" i="53"/>
  <c r="AF253" i="53"/>
  <c r="AE253" i="53"/>
  <c r="AD253" i="53"/>
  <c r="AC253" i="53"/>
  <c r="AB253" i="53"/>
  <c r="AA253" i="53"/>
  <c r="Z253" i="53"/>
  <c r="Y253" i="53"/>
  <c r="X253" i="53"/>
  <c r="W253" i="53"/>
  <c r="V253" i="53"/>
  <c r="U253" i="53"/>
  <c r="T253" i="53"/>
  <c r="S253" i="53"/>
  <c r="R253" i="53"/>
  <c r="Q253" i="53"/>
  <c r="P253" i="53"/>
  <c r="O253" i="53"/>
  <c r="N253" i="53"/>
  <c r="M253" i="53"/>
  <c r="L253" i="53"/>
  <c r="K253" i="53"/>
  <c r="J253" i="53"/>
  <c r="I253" i="53"/>
  <c r="H253" i="53"/>
  <c r="G253" i="53"/>
  <c r="F253" i="53"/>
  <c r="E253" i="53"/>
  <c r="D253" i="53"/>
  <c r="C253" i="53"/>
  <c r="B253" i="53"/>
  <c r="A253" i="53"/>
  <c r="AH252" i="53"/>
  <c r="AG252" i="53"/>
  <c r="AF252" i="53"/>
  <c r="AE252" i="53"/>
  <c r="AD252" i="53"/>
  <c r="AC252" i="53"/>
  <c r="AB252" i="53"/>
  <c r="AA252" i="53"/>
  <c r="Z252" i="53"/>
  <c r="Y252" i="53"/>
  <c r="X252" i="53"/>
  <c r="W252" i="53"/>
  <c r="V252" i="53"/>
  <c r="U252" i="53"/>
  <c r="T252" i="53"/>
  <c r="S252" i="53"/>
  <c r="R252" i="53"/>
  <c r="Q252" i="53"/>
  <c r="P252" i="53"/>
  <c r="O252" i="53"/>
  <c r="N252" i="53"/>
  <c r="M252" i="53"/>
  <c r="L252" i="53"/>
  <c r="K252" i="53"/>
  <c r="J252" i="53"/>
  <c r="I252" i="53"/>
  <c r="H252" i="53"/>
  <c r="G252" i="53"/>
  <c r="F252" i="53"/>
  <c r="E252" i="53"/>
  <c r="D252" i="53"/>
  <c r="C252" i="53"/>
  <c r="B252" i="53"/>
  <c r="A252" i="53"/>
  <c r="AH251" i="53"/>
  <c r="AG251" i="53"/>
  <c r="AF251" i="53"/>
  <c r="AE251" i="53"/>
  <c r="AD251" i="53"/>
  <c r="AC251" i="53"/>
  <c r="AB251" i="53"/>
  <c r="AA251" i="53"/>
  <c r="Z251" i="53"/>
  <c r="Y251" i="53"/>
  <c r="X251" i="53"/>
  <c r="W251" i="53"/>
  <c r="V251" i="53"/>
  <c r="U251" i="53"/>
  <c r="T251" i="53"/>
  <c r="S251" i="53"/>
  <c r="R251" i="53"/>
  <c r="Q251" i="53"/>
  <c r="P251" i="53"/>
  <c r="O251" i="53"/>
  <c r="N251" i="53"/>
  <c r="M251" i="53"/>
  <c r="L251" i="53"/>
  <c r="K251" i="53"/>
  <c r="J251" i="53"/>
  <c r="I251" i="53"/>
  <c r="H251" i="53"/>
  <c r="G251" i="53"/>
  <c r="F251" i="53"/>
  <c r="E251" i="53"/>
  <c r="D251" i="53"/>
  <c r="C251" i="53"/>
  <c r="B251" i="53"/>
  <c r="A251" i="53"/>
  <c r="AH250" i="53"/>
  <c r="AG250" i="53"/>
  <c r="AF250" i="53"/>
  <c r="AE250" i="53"/>
  <c r="AD250" i="53"/>
  <c r="AC250" i="53"/>
  <c r="AB250" i="53"/>
  <c r="AA250" i="53"/>
  <c r="Z250" i="53"/>
  <c r="Y250" i="53"/>
  <c r="X250" i="53"/>
  <c r="W250" i="53"/>
  <c r="V250" i="53"/>
  <c r="U250" i="53"/>
  <c r="T250" i="53"/>
  <c r="S250" i="53"/>
  <c r="R250" i="53"/>
  <c r="Q250" i="53"/>
  <c r="P250" i="53"/>
  <c r="O250" i="53"/>
  <c r="N250" i="53"/>
  <c r="M250" i="53"/>
  <c r="L250" i="53"/>
  <c r="K250" i="53"/>
  <c r="J250" i="53"/>
  <c r="I250" i="53"/>
  <c r="H250" i="53"/>
  <c r="G250" i="53"/>
  <c r="F250" i="53"/>
  <c r="E250" i="53"/>
  <c r="D250" i="53"/>
  <c r="C250" i="53"/>
  <c r="B250" i="53"/>
  <c r="A250" i="53"/>
  <c r="AH249" i="53"/>
  <c r="AG249" i="53"/>
  <c r="AF249" i="53"/>
  <c r="AE249" i="53"/>
  <c r="AD249" i="53"/>
  <c r="AC249" i="53"/>
  <c r="AB249" i="53"/>
  <c r="AA249" i="53"/>
  <c r="Z249" i="53"/>
  <c r="Y249" i="53"/>
  <c r="X249" i="53"/>
  <c r="W249" i="53"/>
  <c r="V249" i="53"/>
  <c r="U249" i="53"/>
  <c r="T249" i="53"/>
  <c r="S249" i="53"/>
  <c r="R249" i="53"/>
  <c r="Q249" i="53"/>
  <c r="P249" i="53"/>
  <c r="O249" i="53"/>
  <c r="N249" i="53"/>
  <c r="M249" i="53"/>
  <c r="L249" i="53"/>
  <c r="K249" i="53"/>
  <c r="J249" i="53"/>
  <c r="I249" i="53"/>
  <c r="H249" i="53"/>
  <c r="G249" i="53"/>
  <c r="F249" i="53"/>
  <c r="E249" i="53"/>
  <c r="D249" i="53"/>
  <c r="C249" i="53"/>
  <c r="B249" i="53"/>
  <c r="A249" i="53"/>
  <c r="AH248" i="53"/>
  <c r="AG248" i="53"/>
  <c r="AF248" i="53"/>
  <c r="AE248" i="53"/>
  <c r="AD248" i="53"/>
  <c r="AC248" i="53"/>
  <c r="AB248" i="53"/>
  <c r="AA248" i="53"/>
  <c r="Z248" i="53"/>
  <c r="Y248" i="53"/>
  <c r="X248" i="53"/>
  <c r="W248" i="53"/>
  <c r="V248" i="53"/>
  <c r="U248" i="53"/>
  <c r="T248" i="53"/>
  <c r="S248" i="53"/>
  <c r="R248" i="53"/>
  <c r="Q248" i="53"/>
  <c r="P248" i="53"/>
  <c r="O248" i="53"/>
  <c r="N248" i="53"/>
  <c r="M248" i="53"/>
  <c r="L248" i="53"/>
  <c r="K248" i="53"/>
  <c r="J248" i="53"/>
  <c r="I248" i="53"/>
  <c r="H248" i="53"/>
  <c r="G248" i="53"/>
  <c r="F248" i="53"/>
  <c r="E248" i="53"/>
  <c r="D248" i="53"/>
  <c r="C248" i="53"/>
  <c r="B248" i="53"/>
  <c r="A248" i="53"/>
  <c r="AH247" i="53"/>
  <c r="AG247" i="53"/>
  <c r="AF247" i="53"/>
  <c r="AE247" i="53"/>
  <c r="AD247" i="53"/>
  <c r="AC247" i="53"/>
  <c r="AB247" i="53"/>
  <c r="AA247" i="53"/>
  <c r="Z247" i="53"/>
  <c r="Y247" i="53"/>
  <c r="X247" i="53"/>
  <c r="W247" i="53"/>
  <c r="V247" i="53"/>
  <c r="U247" i="53"/>
  <c r="T247" i="53"/>
  <c r="S247" i="53"/>
  <c r="R247" i="53"/>
  <c r="Q247" i="53"/>
  <c r="P247" i="53"/>
  <c r="O247" i="53"/>
  <c r="N247" i="53"/>
  <c r="M247" i="53"/>
  <c r="L247" i="53"/>
  <c r="K247" i="53"/>
  <c r="J247" i="53"/>
  <c r="I247" i="53"/>
  <c r="H247" i="53"/>
  <c r="G247" i="53"/>
  <c r="F247" i="53"/>
  <c r="E247" i="53"/>
  <c r="D247" i="53"/>
  <c r="C247" i="53"/>
  <c r="B247" i="53"/>
  <c r="A247" i="53"/>
  <c r="AH246" i="53"/>
  <c r="AG246" i="53"/>
  <c r="AF246" i="53"/>
  <c r="AE246" i="53"/>
  <c r="AD246" i="53"/>
  <c r="AC246" i="53"/>
  <c r="AB246" i="53"/>
  <c r="AA246" i="53"/>
  <c r="Z246" i="53"/>
  <c r="Y246" i="53"/>
  <c r="X246" i="53"/>
  <c r="W246" i="53"/>
  <c r="V246" i="53"/>
  <c r="U246" i="53"/>
  <c r="T246" i="53"/>
  <c r="S246" i="53"/>
  <c r="R246" i="53"/>
  <c r="Q246" i="53"/>
  <c r="P246" i="53"/>
  <c r="O246" i="53"/>
  <c r="N246" i="53"/>
  <c r="M246" i="53"/>
  <c r="L246" i="53"/>
  <c r="K246" i="53"/>
  <c r="J246" i="53"/>
  <c r="I246" i="53"/>
  <c r="H246" i="53"/>
  <c r="G246" i="53"/>
  <c r="F246" i="53"/>
  <c r="E246" i="53"/>
  <c r="D246" i="53"/>
  <c r="C246" i="53"/>
  <c r="B246" i="53"/>
  <c r="A246" i="53"/>
  <c r="AH245" i="53"/>
  <c r="AG245" i="53"/>
  <c r="AF245" i="53"/>
  <c r="AE245" i="53"/>
  <c r="AD245" i="53"/>
  <c r="AC245" i="53"/>
  <c r="AB245" i="53"/>
  <c r="AA245" i="53"/>
  <c r="Z245" i="53"/>
  <c r="Y245" i="53"/>
  <c r="X245" i="53"/>
  <c r="W245" i="53"/>
  <c r="V245" i="53"/>
  <c r="U245" i="53"/>
  <c r="T245" i="53"/>
  <c r="S245" i="53"/>
  <c r="R245" i="53"/>
  <c r="Q245" i="53"/>
  <c r="P245" i="53"/>
  <c r="O245" i="53"/>
  <c r="N245" i="53"/>
  <c r="M245" i="53"/>
  <c r="L245" i="53"/>
  <c r="K245" i="53"/>
  <c r="J245" i="53"/>
  <c r="I245" i="53"/>
  <c r="H245" i="53"/>
  <c r="G245" i="53"/>
  <c r="F245" i="53"/>
  <c r="E245" i="53"/>
  <c r="D245" i="53"/>
  <c r="C245" i="53"/>
  <c r="B245" i="53"/>
  <c r="A245" i="53"/>
  <c r="AH244" i="53"/>
  <c r="AG244" i="53"/>
  <c r="AF244" i="53"/>
  <c r="AE244" i="53"/>
  <c r="AD244" i="53"/>
  <c r="AC244" i="53"/>
  <c r="AB244" i="53"/>
  <c r="AA244" i="53"/>
  <c r="Z244" i="53"/>
  <c r="Y244" i="53"/>
  <c r="X244" i="53"/>
  <c r="W244" i="53"/>
  <c r="V244" i="53"/>
  <c r="U244" i="53"/>
  <c r="T244" i="53"/>
  <c r="S244" i="53"/>
  <c r="R244" i="53"/>
  <c r="Q244" i="53"/>
  <c r="P244" i="53"/>
  <c r="O244" i="53"/>
  <c r="N244" i="53"/>
  <c r="M244" i="53"/>
  <c r="L244" i="53"/>
  <c r="K244" i="53"/>
  <c r="J244" i="53"/>
  <c r="I244" i="53"/>
  <c r="H244" i="53"/>
  <c r="G244" i="53"/>
  <c r="F244" i="53"/>
  <c r="E244" i="53"/>
  <c r="D244" i="53"/>
  <c r="C244" i="53"/>
  <c r="B244" i="53"/>
  <c r="A244" i="53"/>
  <c r="AH243" i="53"/>
  <c r="AG243" i="53"/>
  <c r="AF243" i="53"/>
  <c r="AE243" i="53"/>
  <c r="AD243" i="53"/>
  <c r="AC243" i="53"/>
  <c r="AB243" i="53"/>
  <c r="AA243" i="53"/>
  <c r="Z243" i="53"/>
  <c r="Y243" i="53"/>
  <c r="X243" i="53"/>
  <c r="W243" i="53"/>
  <c r="V243" i="53"/>
  <c r="U243" i="53"/>
  <c r="T243" i="53"/>
  <c r="S243" i="53"/>
  <c r="R243" i="53"/>
  <c r="Q243" i="53"/>
  <c r="P243" i="53"/>
  <c r="O243" i="53"/>
  <c r="N243" i="53"/>
  <c r="M243" i="53"/>
  <c r="L243" i="53"/>
  <c r="K243" i="53"/>
  <c r="J243" i="53"/>
  <c r="I243" i="53"/>
  <c r="H243" i="53"/>
  <c r="G243" i="53"/>
  <c r="F243" i="53"/>
  <c r="E243" i="53"/>
  <c r="D243" i="53"/>
  <c r="C243" i="53"/>
  <c r="B243" i="53"/>
  <c r="A243" i="53"/>
  <c r="AH242" i="53"/>
  <c r="AG242" i="53"/>
  <c r="AF242" i="53"/>
  <c r="AE242" i="53"/>
  <c r="AD242" i="53"/>
  <c r="AC242" i="53"/>
  <c r="AB242" i="53"/>
  <c r="AA242" i="53"/>
  <c r="Z242" i="53"/>
  <c r="Y242" i="53"/>
  <c r="X242" i="53"/>
  <c r="W242" i="53"/>
  <c r="V242" i="53"/>
  <c r="U242" i="53"/>
  <c r="T242" i="53"/>
  <c r="S242" i="53"/>
  <c r="R242" i="53"/>
  <c r="Q242" i="53"/>
  <c r="P242" i="53"/>
  <c r="O242" i="53"/>
  <c r="N242" i="53"/>
  <c r="M242" i="53"/>
  <c r="L242" i="53"/>
  <c r="K242" i="53"/>
  <c r="J242" i="53"/>
  <c r="I242" i="53"/>
  <c r="H242" i="53"/>
  <c r="G242" i="53"/>
  <c r="F242" i="53"/>
  <c r="E242" i="53"/>
  <c r="D242" i="53"/>
  <c r="C242" i="53"/>
  <c r="B242" i="53"/>
  <c r="A242" i="53"/>
  <c r="AH241" i="53"/>
  <c r="AG241" i="53"/>
  <c r="AF241" i="53"/>
  <c r="AE241" i="53"/>
  <c r="AD241" i="53"/>
  <c r="AC241" i="53"/>
  <c r="AB241" i="53"/>
  <c r="AA241" i="53"/>
  <c r="Z241" i="53"/>
  <c r="Y241" i="53"/>
  <c r="X241" i="53"/>
  <c r="W241" i="53"/>
  <c r="V241" i="53"/>
  <c r="U241" i="53"/>
  <c r="T241" i="53"/>
  <c r="S241" i="53"/>
  <c r="R241" i="53"/>
  <c r="Q241" i="53"/>
  <c r="P241" i="53"/>
  <c r="O241" i="53"/>
  <c r="N241" i="53"/>
  <c r="M241" i="53"/>
  <c r="L241" i="53"/>
  <c r="K241" i="53"/>
  <c r="J241" i="53"/>
  <c r="I241" i="53"/>
  <c r="H241" i="53"/>
  <c r="G241" i="53"/>
  <c r="F241" i="53"/>
  <c r="E241" i="53"/>
  <c r="D241" i="53"/>
  <c r="C241" i="53"/>
  <c r="B241" i="53"/>
  <c r="A241" i="53"/>
  <c r="AH240" i="53"/>
  <c r="AG240" i="53"/>
  <c r="AF240" i="53"/>
  <c r="AE240" i="53"/>
  <c r="AD240" i="53"/>
  <c r="AC240" i="53"/>
  <c r="AB240" i="53"/>
  <c r="AA240" i="53"/>
  <c r="Z240" i="53"/>
  <c r="Y240" i="53"/>
  <c r="X240" i="53"/>
  <c r="W240" i="53"/>
  <c r="V240" i="53"/>
  <c r="U240" i="53"/>
  <c r="T240" i="53"/>
  <c r="S240" i="53"/>
  <c r="R240" i="53"/>
  <c r="Q240" i="53"/>
  <c r="P240" i="53"/>
  <c r="O240" i="53"/>
  <c r="N240" i="53"/>
  <c r="M240" i="53"/>
  <c r="L240" i="53"/>
  <c r="K240" i="53"/>
  <c r="J240" i="53"/>
  <c r="I240" i="53"/>
  <c r="H240" i="53"/>
  <c r="G240" i="53"/>
  <c r="F240" i="53"/>
  <c r="E240" i="53"/>
  <c r="D240" i="53"/>
  <c r="C240" i="53"/>
  <c r="B240" i="53"/>
  <c r="A240" i="53"/>
  <c r="AH239" i="53"/>
  <c r="AG239" i="53"/>
  <c r="AF239" i="53"/>
  <c r="AE239" i="53"/>
  <c r="AD239" i="53"/>
  <c r="AC239" i="53"/>
  <c r="AB239" i="53"/>
  <c r="AA239" i="53"/>
  <c r="Z239" i="53"/>
  <c r="Y239" i="53"/>
  <c r="X239" i="53"/>
  <c r="W239" i="53"/>
  <c r="V239" i="53"/>
  <c r="U239" i="53"/>
  <c r="T239" i="53"/>
  <c r="S239" i="53"/>
  <c r="R239" i="53"/>
  <c r="Q239" i="53"/>
  <c r="P239" i="53"/>
  <c r="O239" i="53"/>
  <c r="N239" i="53"/>
  <c r="M239" i="53"/>
  <c r="L239" i="53"/>
  <c r="K239" i="53"/>
  <c r="J239" i="53"/>
  <c r="I239" i="53"/>
  <c r="H239" i="53"/>
  <c r="G239" i="53"/>
  <c r="F239" i="53"/>
  <c r="E239" i="53"/>
  <c r="D239" i="53"/>
  <c r="C239" i="53"/>
  <c r="B239" i="53"/>
  <c r="A239" i="53"/>
  <c r="AH238" i="53"/>
  <c r="AG238" i="53"/>
  <c r="AF238" i="53"/>
  <c r="AE238" i="53"/>
  <c r="AD238" i="53"/>
  <c r="AC238" i="53"/>
  <c r="AB238" i="53"/>
  <c r="AA238" i="53"/>
  <c r="Z238" i="53"/>
  <c r="Y238" i="53"/>
  <c r="X238" i="53"/>
  <c r="W238" i="53"/>
  <c r="V238" i="53"/>
  <c r="U238" i="53"/>
  <c r="T238" i="53"/>
  <c r="S238" i="53"/>
  <c r="R238" i="53"/>
  <c r="Q238" i="53"/>
  <c r="P238" i="53"/>
  <c r="O238" i="53"/>
  <c r="N238" i="53"/>
  <c r="M238" i="53"/>
  <c r="L238" i="53"/>
  <c r="K238" i="53"/>
  <c r="J238" i="53"/>
  <c r="I238" i="53"/>
  <c r="H238" i="53"/>
  <c r="G238" i="53"/>
  <c r="F238" i="53"/>
  <c r="E238" i="53"/>
  <c r="D238" i="53"/>
  <c r="C238" i="53"/>
  <c r="B238" i="53"/>
  <c r="A238" i="53"/>
  <c r="AH237" i="53"/>
  <c r="AG237" i="53"/>
  <c r="AF237" i="53"/>
  <c r="AE237" i="53"/>
  <c r="AD237" i="53"/>
  <c r="AC237" i="53"/>
  <c r="AB237" i="53"/>
  <c r="AA237" i="53"/>
  <c r="Z237" i="53"/>
  <c r="Y237" i="53"/>
  <c r="X237" i="53"/>
  <c r="W237" i="53"/>
  <c r="V237" i="53"/>
  <c r="U237" i="53"/>
  <c r="T237" i="53"/>
  <c r="S237" i="53"/>
  <c r="R237" i="53"/>
  <c r="Q237" i="53"/>
  <c r="P237" i="53"/>
  <c r="O237" i="53"/>
  <c r="N237" i="53"/>
  <c r="M237" i="53"/>
  <c r="L237" i="53"/>
  <c r="K237" i="53"/>
  <c r="J237" i="53"/>
  <c r="I237" i="53"/>
  <c r="H237" i="53"/>
  <c r="G237" i="53"/>
  <c r="F237" i="53"/>
  <c r="E237" i="53"/>
  <c r="D237" i="53"/>
  <c r="C237" i="53"/>
  <c r="B237" i="53"/>
  <c r="A237" i="53"/>
  <c r="AH236" i="53"/>
  <c r="AG236" i="53"/>
  <c r="AF236" i="53"/>
  <c r="AE236" i="53"/>
  <c r="AD236" i="53"/>
  <c r="AC236" i="53"/>
  <c r="AB236" i="53"/>
  <c r="AA236" i="53"/>
  <c r="Z236" i="53"/>
  <c r="Y236" i="53"/>
  <c r="X236" i="53"/>
  <c r="W236" i="53"/>
  <c r="V236" i="53"/>
  <c r="U236" i="53"/>
  <c r="T236" i="53"/>
  <c r="S236" i="53"/>
  <c r="R236" i="53"/>
  <c r="Q236" i="53"/>
  <c r="P236" i="53"/>
  <c r="O236" i="53"/>
  <c r="N236" i="53"/>
  <c r="M236" i="53"/>
  <c r="L236" i="53"/>
  <c r="K236" i="53"/>
  <c r="J236" i="53"/>
  <c r="I236" i="53"/>
  <c r="H236" i="53"/>
  <c r="G236" i="53"/>
  <c r="F236" i="53"/>
  <c r="E236" i="53"/>
  <c r="D236" i="53"/>
  <c r="C236" i="53"/>
  <c r="B236" i="53"/>
  <c r="A236" i="53"/>
  <c r="AH235" i="53"/>
  <c r="AG235" i="53"/>
  <c r="AF235" i="53"/>
  <c r="AE235" i="53"/>
  <c r="AD235" i="53"/>
  <c r="AC235" i="53"/>
  <c r="AB235" i="53"/>
  <c r="AA235" i="53"/>
  <c r="Z235" i="53"/>
  <c r="Y235" i="53"/>
  <c r="X235" i="53"/>
  <c r="W235" i="53"/>
  <c r="V235" i="53"/>
  <c r="U235" i="53"/>
  <c r="T235" i="53"/>
  <c r="S235" i="53"/>
  <c r="R235" i="53"/>
  <c r="Q235" i="53"/>
  <c r="P235" i="53"/>
  <c r="O235" i="53"/>
  <c r="N235" i="53"/>
  <c r="M235" i="53"/>
  <c r="L235" i="53"/>
  <c r="K235" i="53"/>
  <c r="J235" i="53"/>
  <c r="I235" i="53"/>
  <c r="H235" i="53"/>
  <c r="G235" i="53"/>
  <c r="F235" i="53"/>
  <c r="E235" i="53"/>
  <c r="D235" i="53"/>
  <c r="C235" i="53"/>
  <c r="B235" i="53"/>
  <c r="A235" i="53"/>
  <c r="AH234" i="53"/>
  <c r="AG234" i="53"/>
  <c r="AF234" i="53"/>
  <c r="AE234" i="53"/>
  <c r="AD234" i="53"/>
  <c r="AC234" i="53"/>
  <c r="AB234" i="53"/>
  <c r="AA234" i="53"/>
  <c r="Z234" i="53"/>
  <c r="Y234" i="53"/>
  <c r="X234" i="53"/>
  <c r="W234" i="53"/>
  <c r="V234" i="53"/>
  <c r="U234" i="53"/>
  <c r="T234" i="53"/>
  <c r="S234" i="53"/>
  <c r="R234" i="53"/>
  <c r="Q234" i="53"/>
  <c r="P234" i="53"/>
  <c r="O234" i="53"/>
  <c r="N234" i="53"/>
  <c r="M234" i="53"/>
  <c r="L234" i="53"/>
  <c r="K234" i="53"/>
  <c r="J234" i="53"/>
  <c r="I234" i="53"/>
  <c r="H234" i="53"/>
  <c r="G234" i="53"/>
  <c r="F234" i="53"/>
  <c r="E234" i="53"/>
  <c r="D234" i="53"/>
  <c r="C234" i="53"/>
  <c r="B234" i="53"/>
  <c r="A234" i="53"/>
  <c r="AH233" i="53"/>
  <c r="AG233" i="53"/>
  <c r="AF233" i="53"/>
  <c r="AE233" i="53"/>
  <c r="AD233" i="53"/>
  <c r="AC233" i="53"/>
  <c r="AB233" i="53"/>
  <c r="AA233" i="53"/>
  <c r="Z233" i="53"/>
  <c r="Y233" i="53"/>
  <c r="X233" i="53"/>
  <c r="W233" i="53"/>
  <c r="V233" i="53"/>
  <c r="U233" i="53"/>
  <c r="T233" i="53"/>
  <c r="S233" i="53"/>
  <c r="R233" i="53"/>
  <c r="Q233" i="53"/>
  <c r="P233" i="53"/>
  <c r="O233" i="53"/>
  <c r="N233" i="53"/>
  <c r="M233" i="53"/>
  <c r="L233" i="53"/>
  <c r="K233" i="53"/>
  <c r="J233" i="53"/>
  <c r="I233" i="53"/>
  <c r="H233" i="53"/>
  <c r="G233" i="53"/>
  <c r="F233" i="53"/>
  <c r="E233" i="53"/>
  <c r="D233" i="53"/>
  <c r="C233" i="53"/>
  <c r="B233" i="53"/>
  <c r="A233" i="53"/>
  <c r="AH232" i="53"/>
  <c r="AG232" i="53"/>
  <c r="AF232" i="53"/>
  <c r="AE232" i="53"/>
  <c r="AD232" i="53"/>
  <c r="AC232" i="53"/>
  <c r="AB232" i="53"/>
  <c r="AA232" i="53"/>
  <c r="Z232" i="53"/>
  <c r="Y232" i="53"/>
  <c r="X232" i="53"/>
  <c r="W232" i="53"/>
  <c r="V232" i="53"/>
  <c r="U232" i="53"/>
  <c r="T232" i="53"/>
  <c r="S232" i="53"/>
  <c r="R232" i="53"/>
  <c r="Q232" i="53"/>
  <c r="P232" i="53"/>
  <c r="O232" i="53"/>
  <c r="N232" i="53"/>
  <c r="M232" i="53"/>
  <c r="L232" i="53"/>
  <c r="K232" i="53"/>
  <c r="J232" i="53"/>
  <c r="I232" i="53"/>
  <c r="H232" i="53"/>
  <c r="G232" i="53"/>
  <c r="F232" i="53"/>
  <c r="E232" i="53"/>
  <c r="D232" i="53"/>
  <c r="C232" i="53"/>
  <c r="B232" i="53"/>
  <c r="A232" i="53"/>
  <c r="AH231" i="53"/>
  <c r="AG231" i="53"/>
  <c r="AF231" i="53"/>
  <c r="AE231" i="53"/>
  <c r="AD231" i="53"/>
  <c r="AC231" i="53"/>
  <c r="AB231" i="53"/>
  <c r="AA231" i="53"/>
  <c r="Z231" i="53"/>
  <c r="Y231" i="53"/>
  <c r="X231" i="53"/>
  <c r="W231" i="53"/>
  <c r="V231" i="53"/>
  <c r="U231" i="53"/>
  <c r="T231" i="53"/>
  <c r="S231" i="53"/>
  <c r="R231" i="53"/>
  <c r="Q231" i="53"/>
  <c r="P231" i="53"/>
  <c r="O231" i="53"/>
  <c r="N231" i="53"/>
  <c r="M231" i="53"/>
  <c r="L231" i="53"/>
  <c r="K231" i="53"/>
  <c r="J231" i="53"/>
  <c r="I231" i="53"/>
  <c r="H231" i="53"/>
  <c r="G231" i="53"/>
  <c r="F231" i="53"/>
  <c r="E231" i="53"/>
  <c r="D231" i="53"/>
  <c r="C231" i="53"/>
  <c r="B231" i="53"/>
  <c r="A231" i="53"/>
  <c r="AH230" i="53"/>
  <c r="AG230" i="53"/>
  <c r="AF230" i="53"/>
  <c r="AE230" i="53"/>
  <c r="AD230" i="53"/>
  <c r="AC230" i="53"/>
  <c r="AB230" i="53"/>
  <c r="AA230" i="53"/>
  <c r="Z230" i="53"/>
  <c r="Y230" i="53"/>
  <c r="X230" i="53"/>
  <c r="W230" i="53"/>
  <c r="V230" i="53"/>
  <c r="U230" i="53"/>
  <c r="T230" i="53"/>
  <c r="S230" i="53"/>
  <c r="R230" i="53"/>
  <c r="Q230" i="53"/>
  <c r="P230" i="53"/>
  <c r="O230" i="53"/>
  <c r="N230" i="53"/>
  <c r="M230" i="53"/>
  <c r="L230" i="53"/>
  <c r="K230" i="53"/>
  <c r="J230" i="53"/>
  <c r="I230" i="53"/>
  <c r="H230" i="53"/>
  <c r="G230" i="53"/>
  <c r="F230" i="53"/>
  <c r="E230" i="53"/>
  <c r="D230" i="53"/>
  <c r="C230" i="53"/>
  <c r="B230" i="53"/>
  <c r="A230" i="53"/>
  <c r="AH229" i="53"/>
  <c r="AG229" i="53"/>
  <c r="AF229" i="53"/>
  <c r="AE229" i="53"/>
  <c r="AD229" i="53"/>
  <c r="AC229" i="53"/>
  <c r="AB229" i="53"/>
  <c r="AA229" i="53"/>
  <c r="Z229" i="53"/>
  <c r="Y229" i="53"/>
  <c r="X229" i="53"/>
  <c r="W229" i="53"/>
  <c r="V229" i="53"/>
  <c r="U229" i="53"/>
  <c r="T229" i="53"/>
  <c r="S229" i="53"/>
  <c r="R229" i="53"/>
  <c r="Q229" i="53"/>
  <c r="P229" i="53"/>
  <c r="O229" i="53"/>
  <c r="N229" i="53"/>
  <c r="M229" i="53"/>
  <c r="L229" i="53"/>
  <c r="K229" i="53"/>
  <c r="J229" i="53"/>
  <c r="I229" i="53"/>
  <c r="H229" i="53"/>
  <c r="G229" i="53"/>
  <c r="F229" i="53"/>
  <c r="E229" i="53"/>
  <c r="D229" i="53"/>
  <c r="C229" i="53"/>
  <c r="B229" i="53"/>
  <c r="A229" i="53"/>
  <c r="AH228" i="53"/>
  <c r="AG228" i="53"/>
  <c r="AF228" i="53"/>
  <c r="AE228" i="53"/>
  <c r="AD228" i="53"/>
  <c r="AC228" i="53"/>
  <c r="AB228" i="53"/>
  <c r="AA228" i="53"/>
  <c r="Z228" i="53"/>
  <c r="Y228" i="53"/>
  <c r="X228" i="53"/>
  <c r="W228" i="53"/>
  <c r="V228" i="53"/>
  <c r="U228" i="53"/>
  <c r="T228" i="53"/>
  <c r="S228" i="53"/>
  <c r="R228" i="53"/>
  <c r="Q228" i="53"/>
  <c r="P228" i="53"/>
  <c r="O228" i="53"/>
  <c r="N228" i="53"/>
  <c r="M228" i="53"/>
  <c r="L228" i="53"/>
  <c r="K228" i="53"/>
  <c r="J228" i="53"/>
  <c r="I228" i="53"/>
  <c r="H228" i="53"/>
  <c r="G228" i="53"/>
  <c r="F228" i="53"/>
  <c r="E228" i="53"/>
  <c r="D228" i="53"/>
  <c r="C228" i="53"/>
  <c r="B228" i="53"/>
  <c r="A228" i="53"/>
  <c r="AH227" i="53"/>
  <c r="AG227" i="53"/>
  <c r="AF227" i="53"/>
  <c r="AE227" i="53"/>
  <c r="AD227" i="53"/>
  <c r="AC227" i="53"/>
  <c r="AB227" i="53"/>
  <c r="AA227" i="53"/>
  <c r="Z227" i="53"/>
  <c r="Y227" i="53"/>
  <c r="X227" i="53"/>
  <c r="W227" i="53"/>
  <c r="V227" i="53"/>
  <c r="U227" i="53"/>
  <c r="T227" i="53"/>
  <c r="S227" i="53"/>
  <c r="R227" i="53"/>
  <c r="Q227" i="53"/>
  <c r="P227" i="53"/>
  <c r="O227" i="53"/>
  <c r="N227" i="53"/>
  <c r="M227" i="53"/>
  <c r="L227" i="53"/>
  <c r="K227" i="53"/>
  <c r="J227" i="53"/>
  <c r="I227" i="53"/>
  <c r="H227" i="53"/>
  <c r="G227" i="53"/>
  <c r="F227" i="53"/>
  <c r="E227" i="53"/>
  <c r="D227" i="53"/>
  <c r="C227" i="53"/>
  <c r="B227" i="53"/>
  <c r="A227" i="53"/>
  <c r="AH226" i="53"/>
  <c r="AG226" i="53"/>
  <c r="AF226" i="53"/>
  <c r="AE226" i="53"/>
  <c r="AD226" i="53"/>
  <c r="AC226" i="53"/>
  <c r="AB226" i="53"/>
  <c r="AA226" i="53"/>
  <c r="Z226" i="53"/>
  <c r="Y226" i="53"/>
  <c r="X226" i="53"/>
  <c r="W226" i="53"/>
  <c r="V226" i="53"/>
  <c r="U226" i="53"/>
  <c r="T226" i="53"/>
  <c r="S226" i="53"/>
  <c r="R226" i="53"/>
  <c r="Q226" i="53"/>
  <c r="P226" i="53"/>
  <c r="O226" i="53"/>
  <c r="N226" i="53"/>
  <c r="M226" i="53"/>
  <c r="L226" i="53"/>
  <c r="K226" i="53"/>
  <c r="J226" i="53"/>
  <c r="I226" i="53"/>
  <c r="H226" i="53"/>
  <c r="G226" i="53"/>
  <c r="F226" i="53"/>
  <c r="E226" i="53"/>
  <c r="D226" i="53"/>
  <c r="C226" i="53"/>
  <c r="B226" i="53"/>
  <c r="A226" i="53"/>
  <c r="AH225" i="53"/>
  <c r="AG225" i="53"/>
  <c r="AF225" i="53"/>
  <c r="AE225" i="53"/>
  <c r="AD225" i="53"/>
  <c r="AC225" i="53"/>
  <c r="AB225" i="53"/>
  <c r="AA225" i="53"/>
  <c r="Z225" i="53"/>
  <c r="Y225" i="53"/>
  <c r="X225" i="53"/>
  <c r="W225" i="53"/>
  <c r="V225" i="53"/>
  <c r="U225" i="53"/>
  <c r="T225" i="53"/>
  <c r="S225" i="53"/>
  <c r="R225" i="53"/>
  <c r="Q225" i="53"/>
  <c r="P225" i="53"/>
  <c r="O225" i="53"/>
  <c r="N225" i="53"/>
  <c r="M225" i="53"/>
  <c r="L225" i="53"/>
  <c r="K225" i="53"/>
  <c r="J225" i="53"/>
  <c r="I225" i="53"/>
  <c r="H225" i="53"/>
  <c r="G225" i="53"/>
  <c r="F225" i="53"/>
  <c r="E225" i="53"/>
  <c r="D225" i="53"/>
  <c r="C225" i="53"/>
  <c r="B225" i="53"/>
  <c r="A225" i="53"/>
  <c r="AH224" i="53"/>
  <c r="AG224" i="53"/>
  <c r="AF224" i="53"/>
  <c r="AE224" i="53"/>
  <c r="AD224" i="53"/>
  <c r="AC224" i="53"/>
  <c r="AB224" i="53"/>
  <c r="AA224" i="53"/>
  <c r="Z224" i="53"/>
  <c r="Y224" i="53"/>
  <c r="X224" i="53"/>
  <c r="W224" i="53"/>
  <c r="V224" i="53"/>
  <c r="U224" i="53"/>
  <c r="T224" i="53"/>
  <c r="S224" i="53"/>
  <c r="R224" i="53"/>
  <c r="Q224" i="53"/>
  <c r="P224" i="53"/>
  <c r="O224" i="53"/>
  <c r="N224" i="53"/>
  <c r="M224" i="53"/>
  <c r="L224" i="53"/>
  <c r="K224" i="53"/>
  <c r="J224" i="53"/>
  <c r="I224" i="53"/>
  <c r="H224" i="53"/>
  <c r="G224" i="53"/>
  <c r="F224" i="53"/>
  <c r="E224" i="53"/>
  <c r="D224" i="53"/>
  <c r="C224" i="53"/>
  <c r="B224" i="53"/>
  <c r="A224" i="53"/>
  <c r="AH223" i="53"/>
  <c r="AG223" i="53"/>
  <c r="AF223" i="53"/>
  <c r="AE223" i="53"/>
  <c r="AD223" i="53"/>
  <c r="AC223" i="53"/>
  <c r="AB223" i="53"/>
  <c r="AA223" i="53"/>
  <c r="Z223" i="53"/>
  <c r="Y223" i="53"/>
  <c r="X223" i="53"/>
  <c r="W223" i="53"/>
  <c r="V223" i="53"/>
  <c r="U223" i="53"/>
  <c r="T223" i="53"/>
  <c r="S223" i="53"/>
  <c r="R223" i="53"/>
  <c r="Q223" i="53"/>
  <c r="P223" i="53"/>
  <c r="O223" i="53"/>
  <c r="N223" i="53"/>
  <c r="M223" i="53"/>
  <c r="L223" i="53"/>
  <c r="K223" i="53"/>
  <c r="J223" i="53"/>
  <c r="I223" i="53"/>
  <c r="H223" i="53"/>
  <c r="G223" i="53"/>
  <c r="F223" i="53"/>
  <c r="E223" i="53"/>
  <c r="D223" i="53"/>
  <c r="C223" i="53"/>
  <c r="B223" i="53"/>
  <c r="A223" i="53"/>
  <c r="AH222" i="53"/>
  <c r="AG222" i="53"/>
  <c r="AF222" i="53"/>
  <c r="AE222" i="53"/>
  <c r="AD222" i="53"/>
  <c r="AC222" i="53"/>
  <c r="AB222" i="53"/>
  <c r="AA222" i="53"/>
  <c r="Z222" i="53"/>
  <c r="Y222" i="53"/>
  <c r="X222" i="53"/>
  <c r="W222" i="53"/>
  <c r="V222" i="53"/>
  <c r="U222" i="53"/>
  <c r="T222" i="53"/>
  <c r="S222" i="53"/>
  <c r="R222" i="53"/>
  <c r="Q222" i="53"/>
  <c r="P222" i="53"/>
  <c r="O222" i="53"/>
  <c r="N222" i="53"/>
  <c r="M222" i="53"/>
  <c r="L222" i="53"/>
  <c r="K222" i="53"/>
  <c r="J222" i="53"/>
  <c r="I222" i="53"/>
  <c r="H222" i="53"/>
  <c r="G222" i="53"/>
  <c r="F222" i="53"/>
  <c r="E222" i="53"/>
  <c r="D222" i="53"/>
  <c r="C222" i="53"/>
  <c r="B222" i="53"/>
  <c r="A222" i="53"/>
  <c r="AH221" i="53"/>
  <c r="AG221" i="53"/>
  <c r="AF221" i="53"/>
  <c r="AE221" i="53"/>
  <c r="AD221" i="53"/>
  <c r="AC221" i="53"/>
  <c r="AB221" i="53"/>
  <c r="AA221" i="53"/>
  <c r="Z221" i="53"/>
  <c r="Y221" i="53"/>
  <c r="X221" i="53"/>
  <c r="W221" i="53"/>
  <c r="V221" i="53"/>
  <c r="U221" i="53"/>
  <c r="T221" i="53"/>
  <c r="S221" i="53"/>
  <c r="R221" i="53"/>
  <c r="Q221" i="53"/>
  <c r="P221" i="53"/>
  <c r="O221" i="53"/>
  <c r="N221" i="53"/>
  <c r="M221" i="53"/>
  <c r="L221" i="53"/>
  <c r="K221" i="53"/>
  <c r="J221" i="53"/>
  <c r="I221" i="53"/>
  <c r="H221" i="53"/>
  <c r="G221" i="53"/>
  <c r="F221" i="53"/>
  <c r="E221" i="53"/>
  <c r="D221" i="53"/>
  <c r="C221" i="53"/>
  <c r="B221" i="53"/>
  <c r="A221" i="53"/>
  <c r="AH220" i="53"/>
  <c r="AG220" i="53"/>
  <c r="AF220" i="53"/>
  <c r="AE220" i="53"/>
  <c r="AD220" i="53"/>
  <c r="AC220" i="53"/>
  <c r="AB220" i="53"/>
  <c r="AA220" i="53"/>
  <c r="Z220" i="53"/>
  <c r="Y220" i="53"/>
  <c r="X220" i="53"/>
  <c r="W220" i="53"/>
  <c r="V220" i="53"/>
  <c r="U220" i="53"/>
  <c r="T220" i="53"/>
  <c r="S220" i="53"/>
  <c r="R220" i="53"/>
  <c r="Q220" i="53"/>
  <c r="P220" i="53"/>
  <c r="O220" i="53"/>
  <c r="N220" i="53"/>
  <c r="M220" i="53"/>
  <c r="L220" i="53"/>
  <c r="K220" i="53"/>
  <c r="J220" i="53"/>
  <c r="I220" i="53"/>
  <c r="H220" i="53"/>
  <c r="G220" i="53"/>
  <c r="F220" i="53"/>
  <c r="E220" i="53"/>
  <c r="D220" i="53"/>
  <c r="C220" i="53"/>
  <c r="B220" i="53"/>
  <c r="A220" i="53"/>
  <c r="AH219" i="53"/>
  <c r="AG219" i="53"/>
  <c r="AF219" i="53"/>
  <c r="AE219" i="53"/>
  <c r="AD219" i="53"/>
  <c r="AC219" i="53"/>
  <c r="AB219" i="53"/>
  <c r="AA219" i="53"/>
  <c r="Z219" i="53"/>
  <c r="Y219" i="53"/>
  <c r="X219" i="53"/>
  <c r="W219" i="53"/>
  <c r="V219" i="53"/>
  <c r="U219" i="53"/>
  <c r="T219" i="53"/>
  <c r="S219" i="53"/>
  <c r="R219" i="53"/>
  <c r="Q219" i="53"/>
  <c r="P219" i="53"/>
  <c r="O219" i="53"/>
  <c r="N219" i="53"/>
  <c r="M219" i="53"/>
  <c r="L219" i="53"/>
  <c r="K219" i="53"/>
  <c r="J219" i="53"/>
  <c r="I219" i="53"/>
  <c r="H219" i="53"/>
  <c r="G219" i="53"/>
  <c r="F219" i="53"/>
  <c r="E219" i="53"/>
  <c r="D219" i="53"/>
  <c r="C219" i="53"/>
  <c r="B219" i="53"/>
  <c r="A219" i="53"/>
  <c r="AH218" i="53"/>
  <c r="AG218" i="53"/>
  <c r="AF218" i="53"/>
  <c r="AE218" i="53"/>
  <c r="AD218" i="53"/>
  <c r="AC218" i="53"/>
  <c r="AB218" i="53"/>
  <c r="AA218" i="53"/>
  <c r="Z218" i="53"/>
  <c r="Y218" i="53"/>
  <c r="X218" i="53"/>
  <c r="W218" i="53"/>
  <c r="V218" i="53"/>
  <c r="U218" i="53"/>
  <c r="T218" i="53"/>
  <c r="S218" i="53"/>
  <c r="R218" i="53"/>
  <c r="Q218" i="53"/>
  <c r="P218" i="53"/>
  <c r="O218" i="53"/>
  <c r="N218" i="53"/>
  <c r="M218" i="53"/>
  <c r="L218" i="53"/>
  <c r="K218" i="53"/>
  <c r="J218" i="53"/>
  <c r="I218" i="53"/>
  <c r="H218" i="53"/>
  <c r="G218" i="53"/>
  <c r="F218" i="53"/>
  <c r="E218" i="53"/>
  <c r="D218" i="53"/>
  <c r="C218" i="53"/>
  <c r="B218" i="53"/>
  <c r="A218" i="53"/>
  <c r="AH217" i="53"/>
  <c r="AG217" i="53"/>
  <c r="AF217" i="53"/>
  <c r="AE217" i="53"/>
  <c r="AD217" i="53"/>
  <c r="AC217" i="53"/>
  <c r="AB217" i="53"/>
  <c r="AA217" i="53"/>
  <c r="Z217" i="53"/>
  <c r="Y217" i="53"/>
  <c r="X217" i="53"/>
  <c r="W217" i="53"/>
  <c r="V217" i="53"/>
  <c r="U217" i="53"/>
  <c r="T217" i="53"/>
  <c r="S217" i="53"/>
  <c r="R217" i="53"/>
  <c r="Q217" i="53"/>
  <c r="P217" i="53"/>
  <c r="O217" i="53"/>
  <c r="N217" i="53"/>
  <c r="M217" i="53"/>
  <c r="L217" i="53"/>
  <c r="K217" i="53"/>
  <c r="J217" i="53"/>
  <c r="I217" i="53"/>
  <c r="H217" i="53"/>
  <c r="G217" i="53"/>
  <c r="F217" i="53"/>
  <c r="E217" i="53"/>
  <c r="D217" i="53"/>
  <c r="C217" i="53"/>
  <c r="B217" i="53"/>
  <c r="A217" i="53"/>
  <c r="AH216" i="53"/>
  <c r="AG216" i="53"/>
  <c r="AF216" i="53"/>
  <c r="AE216" i="53"/>
  <c r="AD216" i="53"/>
  <c r="AC216" i="53"/>
  <c r="AB216" i="53"/>
  <c r="AA216" i="53"/>
  <c r="Z216" i="53"/>
  <c r="Y216" i="53"/>
  <c r="X216" i="53"/>
  <c r="W216" i="53"/>
  <c r="V216" i="53"/>
  <c r="U216" i="53"/>
  <c r="T216" i="53"/>
  <c r="S216" i="53"/>
  <c r="R216" i="53"/>
  <c r="Q216" i="53"/>
  <c r="P216" i="53"/>
  <c r="O216" i="53"/>
  <c r="N216" i="53"/>
  <c r="M216" i="53"/>
  <c r="L216" i="53"/>
  <c r="K216" i="53"/>
  <c r="J216" i="53"/>
  <c r="I216" i="53"/>
  <c r="H216" i="53"/>
  <c r="G216" i="53"/>
  <c r="F216" i="53"/>
  <c r="E216" i="53"/>
  <c r="D216" i="53"/>
  <c r="C216" i="53"/>
  <c r="B216" i="53"/>
  <c r="A216" i="53"/>
  <c r="AH215" i="53"/>
  <c r="AG215" i="53"/>
  <c r="AF215" i="53"/>
  <c r="AE215" i="53"/>
  <c r="AD215" i="53"/>
  <c r="AC215" i="53"/>
  <c r="AB215" i="53"/>
  <c r="AA215" i="53"/>
  <c r="Z215" i="53"/>
  <c r="Y215" i="53"/>
  <c r="X215" i="53"/>
  <c r="W215" i="53"/>
  <c r="V215" i="53"/>
  <c r="U215" i="53"/>
  <c r="T215" i="53"/>
  <c r="S215" i="53"/>
  <c r="R215" i="53"/>
  <c r="Q215" i="53"/>
  <c r="P215" i="53"/>
  <c r="O215" i="53"/>
  <c r="N215" i="53"/>
  <c r="M215" i="53"/>
  <c r="L215" i="53"/>
  <c r="K215" i="53"/>
  <c r="J215" i="53"/>
  <c r="I215" i="53"/>
  <c r="H215" i="53"/>
  <c r="G215" i="53"/>
  <c r="F215" i="53"/>
  <c r="E215" i="53"/>
  <c r="D215" i="53"/>
  <c r="C215" i="53"/>
  <c r="B215" i="53"/>
  <c r="A215" i="53"/>
  <c r="AH214" i="53"/>
  <c r="AG214" i="53"/>
  <c r="AF214" i="53"/>
  <c r="AE214" i="53"/>
  <c r="AD214" i="53"/>
  <c r="AC214" i="53"/>
  <c r="AB214" i="53"/>
  <c r="AA214" i="53"/>
  <c r="Z214" i="53"/>
  <c r="Y214" i="53"/>
  <c r="X214" i="53"/>
  <c r="W214" i="53"/>
  <c r="V214" i="53"/>
  <c r="U214" i="53"/>
  <c r="T214" i="53"/>
  <c r="S214" i="53"/>
  <c r="R214" i="53"/>
  <c r="Q214" i="53"/>
  <c r="P214" i="53"/>
  <c r="O214" i="53"/>
  <c r="N214" i="53"/>
  <c r="M214" i="53"/>
  <c r="L214" i="53"/>
  <c r="K214" i="53"/>
  <c r="J214" i="53"/>
  <c r="I214" i="53"/>
  <c r="H214" i="53"/>
  <c r="G214" i="53"/>
  <c r="F214" i="53"/>
  <c r="E214" i="53"/>
  <c r="D214" i="53"/>
  <c r="C214" i="53"/>
  <c r="B214" i="53"/>
  <c r="A214" i="53"/>
  <c r="AH213" i="53"/>
  <c r="AG213" i="53"/>
  <c r="AF213" i="53"/>
  <c r="AE213" i="53"/>
  <c r="AD213" i="53"/>
  <c r="AC213" i="53"/>
  <c r="AB213" i="53"/>
  <c r="AA213" i="53"/>
  <c r="Z213" i="53"/>
  <c r="Y213" i="53"/>
  <c r="X213" i="53"/>
  <c r="W213" i="53"/>
  <c r="V213" i="53"/>
  <c r="U213" i="53"/>
  <c r="T213" i="53"/>
  <c r="S213" i="53"/>
  <c r="R213" i="53"/>
  <c r="Q213" i="53"/>
  <c r="P213" i="53"/>
  <c r="O213" i="53"/>
  <c r="N213" i="53"/>
  <c r="M213" i="53"/>
  <c r="L213" i="53"/>
  <c r="K213" i="53"/>
  <c r="J213" i="53"/>
  <c r="I213" i="53"/>
  <c r="H213" i="53"/>
  <c r="G213" i="53"/>
  <c r="F213" i="53"/>
  <c r="E213" i="53"/>
  <c r="D213" i="53"/>
  <c r="C213" i="53"/>
  <c r="B213" i="53"/>
  <c r="A213" i="53"/>
  <c r="AH212" i="53"/>
  <c r="AG212" i="53"/>
  <c r="AF212" i="53"/>
  <c r="AE212" i="53"/>
  <c r="AD212" i="53"/>
  <c r="AC212" i="53"/>
  <c r="AB212" i="53"/>
  <c r="AA212" i="53"/>
  <c r="Z212" i="53"/>
  <c r="Y212" i="53"/>
  <c r="X212" i="53"/>
  <c r="W212" i="53"/>
  <c r="V212" i="53"/>
  <c r="U212" i="53"/>
  <c r="T212" i="53"/>
  <c r="S212" i="53"/>
  <c r="R212" i="53"/>
  <c r="Q212" i="53"/>
  <c r="P212" i="53"/>
  <c r="O212" i="53"/>
  <c r="N212" i="53"/>
  <c r="M212" i="53"/>
  <c r="L212" i="53"/>
  <c r="K212" i="53"/>
  <c r="J212" i="53"/>
  <c r="I212" i="53"/>
  <c r="H212" i="53"/>
  <c r="G212" i="53"/>
  <c r="F212" i="53"/>
  <c r="E212" i="53"/>
  <c r="D212" i="53"/>
  <c r="C212" i="53"/>
  <c r="B212" i="53"/>
  <c r="A212" i="53"/>
  <c r="AH211" i="53"/>
  <c r="AG211" i="53"/>
  <c r="AF211" i="53"/>
  <c r="AE211" i="53"/>
  <c r="AD211" i="53"/>
  <c r="AC211" i="53"/>
  <c r="AB211" i="53"/>
  <c r="AA211" i="53"/>
  <c r="Z211" i="53"/>
  <c r="Y211" i="53"/>
  <c r="X211" i="53"/>
  <c r="W211" i="53"/>
  <c r="V211" i="53"/>
  <c r="U211" i="53"/>
  <c r="T211" i="53"/>
  <c r="S211" i="53"/>
  <c r="R211" i="53"/>
  <c r="Q211" i="53"/>
  <c r="P211" i="53"/>
  <c r="O211" i="53"/>
  <c r="N211" i="53"/>
  <c r="M211" i="53"/>
  <c r="L211" i="53"/>
  <c r="K211" i="53"/>
  <c r="J211" i="53"/>
  <c r="I211" i="53"/>
  <c r="H211" i="53"/>
  <c r="G211" i="53"/>
  <c r="F211" i="53"/>
  <c r="E211" i="53"/>
  <c r="D211" i="53"/>
  <c r="C211" i="53"/>
  <c r="B211" i="53"/>
  <c r="A211" i="53"/>
  <c r="AH210" i="53"/>
  <c r="AG210" i="53"/>
  <c r="AF210" i="53"/>
  <c r="AE210" i="53"/>
  <c r="AD210" i="53"/>
  <c r="AC210" i="53"/>
  <c r="AB210" i="53"/>
  <c r="AA210" i="53"/>
  <c r="Z210" i="53"/>
  <c r="Y210" i="53"/>
  <c r="X210" i="53"/>
  <c r="W210" i="53"/>
  <c r="V210" i="53"/>
  <c r="U210" i="53"/>
  <c r="T210" i="53"/>
  <c r="S210" i="53"/>
  <c r="R210" i="53"/>
  <c r="Q210" i="53"/>
  <c r="P210" i="53"/>
  <c r="O210" i="53"/>
  <c r="N210" i="53"/>
  <c r="M210" i="53"/>
  <c r="L210" i="53"/>
  <c r="K210" i="53"/>
  <c r="J210" i="53"/>
  <c r="I210" i="53"/>
  <c r="H210" i="53"/>
  <c r="G210" i="53"/>
  <c r="F210" i="53"/>
  <c r="E210" i="53"/>
  <c r="D210" i="53"/>
  <c r="C210" i="53"/>
  <c r="B210" i="53"/>
  <c r="A210" i="53"/>
  <c r="AH209" i="53"/>
  <c r="AG209" i="53"/>
  <c r="AF209" i="53"/>
  <c r="AE209" i="53"/>
  <c r="AD209" i="53"/>
  <c r="AC209" i="53"/>
  <c r="AB209" i="53"/>
  <c r="AA209" i="53"/>
  <c r="Z209" i="53"/>
  <c r="Y209" i="53"/>
  <c r="X209" i="53"/>
  <c r="W209" i="53"/>
  <c r="V209" i="53"/>
  <c r="U209" i="53"/>
  <c r="T209" i="53"/>
  <c r="S209" i="53"/>
  <c r="R209" i="53"/>
  <c r="Q209" i="53"/>
  <c r="P209" i="53"/>
  <c r="O209" i="53"/>
  <c r="N209" i="53"/>
  <c r="M209" i="53"/>
  <c r="L209" i="53"/>
  <c r="K209" i="53"/>
  <c r="J209" i="53"/>
  <c r="I209" i="53"/>
  <c r="H209" i="53"/>
  <c r="G209" i="53"/>
  <c r="F209" i="53"/>
  <c r="E209" i="53"/>
  <c r="D209" i="53"/>
  <c r="C209" i="53"/>
  <c r="B209" i="53"/>
  <c r="A209" i="53"/>
  <c r="AH208" i="53"/>
  <c r="AG208" i="53"/>
  <c r="AF208" i="53"/>
  <c r="AE208" i="53"/>
  <c r="AD208" i="53"/>
  <c r="AC208" i="53"/>
  <c r="AB208" i="53"/>
  <c r="AA208" i="53"/>
  <c r="Z208" i="53"/>
  <c r="Y208" i="53"/>
  <c r="X208" i="53"/>
  <c r="W208" i="53"/>
  <c r="V208" i="53"/>
  <c r="U208" i="53"/>
  <c r="T208" i="53"/>
  <c r="S208" i="53"/>
  <c r="R208" i="53"/>
  <c r="Q208" i="53"/>
  <c r="P208" i="53"/>
  <c r="O208" i="53"/>
  <c r="N208" i="53"/>
  <c r="M208" i="53"/>
  <c r="L208" i="53"/>
  <c r="K208" i="53"/>
  <c r="J208" i="53"/>
  <c r="I208" i="53"/>
  <c r="H208" i="53"/>
  <c r="G208" i="53"/>
  <c r="F208" i="53"/>
  <c r="E208" i="53"/>
  <c r="D208" i="53"/>
  <c r="C208" i="53"/>
  <c r="B208" i="53"/>
  <c r="A208" i="53"/>
  <c r="AH207" i="53"/>
  <c r="AG207" i="53"/>
  <c r="AF207" i="53"/>
  <c r="AE207" i="53"/>
  <c r="AD207" i="53"/>
  <c r="AC207" i="53"/>
  <c r="AB207" i="53"/>
  <c r="AA207" i="53"/>
  <c r="Z207" i="53"/>
  <c r="Y207" i="53"/>
  <c r="X207" i="53"/>
  <c r="W207" i="53"/>
  <c r="V207" i="53"/>
  <c r="U207" i="53"/>
  <c r="T207" i="53"/>
  <c r="S207" i="53"/>
  <c r="R207" i="53"/>
  <c r="Q207" i="53"/>
  <c r="P207" i="53"/>
  <c r="O207" i="53"/>
  <c r="N207" i="53"/>
  <c r="M207" i="53"/>
  <c r="L207" i="53"/>
  <c r="K207" i="53"/>
  <c r="J207" i="53"/>
  <c r="I207" i="53"/>
  <c r="H207" i="53"/>
  <c r="G207" i="53"/>
  <c r="F207" i="53"/>
  <c r="E207" i="53"/>
  <c r="D207" i="53"/>
  <c r="C207" i="53"/>
  <c r="B207" i="53"/>
  <c r="A207" i="53"/>
  <c r="AH206" i="53"/>
  <c r="AG206" i="53"/>
  <c r="AF206" i="53"/>
  <c r="AE206" i="53"/>
  <c r="AD206" i="53"/>
  <c r="AC206" i="53"/>
  <c r="AB206" i="53"/>
  <c r="AA206" i="53"/>
  <c r="Z206" i="53"/>
  <c r="Y206" i="53"/>
  <c r="X206" i="53"/>
  <c r="W206" i="53"/>
  <c r="V206" i="53"/>
  <c r="U206" i="53"/>
  <c r="T206" i="53"/>
  <c r="S206" i="53"/>
  <c r="R206" i="53"/>
  <c r="Q206" i="53"/>
  <c r="P206" i="53"/>
  <c r="O206" i="53"/>
  <c r="N206" i="53"/>
  <c r="M206" i="53"/>
  <c r="L206" i="53"/>
  <c r="K206" i="53"/>
  <c r="J206" i="53"/>
  <c r="I206" i="53"/>
  <c r="H206" i="53"/>
  <c r="G206" i="53"/>
  <c r="F206" i="53"/>
  <c r="E206" i="53"/>
  <c r="D206" i="53"/>
  <c r="C206" i="53"/>
  <c r="B206" i="53"/>
  <c r="A206" i="53"/>
  <c r="AH205" i="53"/>
  <c r="AG205" i="53"/>
  <c r="AF205" i="53"/>
  <c r="AE205" i="53"/>
  <c r="AD205" i="53"/>
  <c r="AC205" i="53"/>
  <c r="AB205" i="53"/>
  <c r="AA205" i="53"/>
  <c r="Z205" i="53"/>
  <c r="Y205" i="53"/>
  <c r="X205" i="53"/>
  <c r="W205" i="53"/>
  <c r="V205" i="53"/>
  <c r="U205" i="53"/>
  <c r="T205" i="53"/>
  <c r="S205" i="53"/>
  <c r="R205" i="53"/>
  <c r="Q205" i="53"/>
  <c r="P205" i="53"/>
  <c r="O205" i="53"/>
  <c r="N205" i="53"/>
  <c r="M205" i="53"/>
  <c r="L205" i="53"/>
  <c r="K205" i="53"/>
  <c r="J205" i="53"/>
  <c r="I205" i="53"/>
  <c r="H205" i="53"/>
  <c r="G205" i="53"/>
  <c r="F205" i="53"/>
  <c r="E205" i="53"/>
  <c r="D205" i="53"/>
  <c r="C205" i="53"/>
  <c r="B205" i="53"/>
  <c r="A205" i="53"/>
  <c r="AH204" i="53"/>
  <c r="AG204" i="53"/>
  <c r="AF204" i="53"/>
  <c r="AE204" i="53"/>
  <c r="AD204" i="53"/>
  <c r="AC204" i="53"/>
  <c r="AB204" i="53"/>
  <c r="AA204" i="53"/>
  <c r="Z204" i="53"/>
  <c r="Y204" i="53"/>
  <c r="X204" i="53"/>
  <c r="W204" i="53"/>
  <c r="V204" i="53"/>
  <c r="U204" i="53"/>
  <c r="T204" i="53"/>
  <c r="S204" i="53"/>
  <c r="R204" i="53"/>
  <c r="Q204" i="53"/>
  <c r="P204" i="53"/>
  <c r="O204" i="53"/>
  <c r="N204" i="53"/>
  <c r="M204" i="53"/>
  <c r="L204" i="53"/>
  <c r="K204" i="53"/>
  <c r="J204" i="53"/>
  <c r="I204" i="53"/>
  <c r="H204" i="53"/>
  <c r="G204" i="53"/>
  <c r="F204" i="53"/>
  <c r="E204" i="53"/>
  <c r="D204" i="53"/>
  <c r="C204" i="53"/>
  <c r="B204" i="53"/>
  <c r="A204" i="53"/>
  <c r="AH203" i="53"/>
  <c r="AG203" i="53"/>
  <c r="AF203" i="53"/>
  <c r="AE203" i="53"/>
  <c r="AD203" i="53"/>
  <c r="AC203" i="53"/>
  <c r="AB203" i="53"/>
  <c r="AA203" i="53"/>
  <c r="Z203" i="53"/>
  <c r="Y203" i="53"/>
  <c r="X203" i="53"/>
  <c r="W203" i="53"/>
  <c r="V203" i="53"/>
  <c r="U203" i="53"/>
  <c r="T203" i="53"/>
  <c r="S203" i="53"/>
  <c r="R203" i="53"/>
  <c r="Q203" i="53"/>
  <c r="P203" i="53"/>
  <c r="O203" i="53"/>
  <c r="N203" i="53"/>
  <c r="M203" i="53"/>
  <c r="L203" i="53"/>
  <c r="K203" i="53"/>
  <c r="J203" i="53"/>
  <c r="I203" i="53"/>
  <c r="H203" i="53"/>
  <c r="G203" i="53"/>
  <c r="F203" i="53"/>
  <c r="E203" i="53"/>
  <c r="D203" i="53"/>
  <c r="C203" i="53"/>
  <c r="B203" i="53"/>
  <c r="A203" i="53"/>
  <c r="AH202" i="53"/>
  <c r="AG202" i="53"/>
  <c r="AF202" i="53"/>
  <c r="AE202" i="53"/>
  <c r="AD202" i="53"/>
  <c r="AC202" i="53"/>
  <c r="AB202" i="53"/>
  <c r="AA202" i="53"/>
  <c r="Z202" i="53"/>
  <c r="Y202" i="53"/>
  <c r="X202" i="53"/>
  <c r="W202" i="53"/>
  <c r="V202" i="53"/>
  <c r="U202" i="53"/>
  <c r="T202" i="53"/>
  <c r="S202" i="53"/>
  <c r="R202" i="53"/>
  <c r="Q202" i="53"/>
  <c r="P202" i="53"/>
  <c r="O202" i="53"/>
  <c r="N202" i="53"/>
  <c r="M202" i="53"/>
  <c r="L202" i="53"/>
  <c r="K202" i="53"/>
  <c r="J202" i="53"/>
  <c r="I202" i="53"/>
  <c r="H202" i="53"/>
  <c r="G202" i="53"/>
  <c r="F202" i="53"/>
  <c r="E202" i="53"/>
  <c r="D202" i="53"/>
  <c r="C202" i="53"/>
  <c r="B202" i="53"/>
  <c r="A202" i="53"/>
  <c r="AH201" i="53"/>
  <c r="AG201" i="53"/>
  <c r="AF201" i="53"/>
  <c r="AE201" i="53"/>
  <c r="AD201" i="53"/>
  <c r="AC201" i="53"/>
  <c r="AB201" i="53"/>
  <c r="AA201" i="53"/>
  <c r="Z201" i="53"/>
  <c r="Y201" i="53"/>
  <c r="X201" i="53"/>
  <c r="W201" i="53"/>
  <c r="V201" i="53"/>
  <c r="U201" i="53"/>
  <c r="T201" i="53"/>
  <c r="S201" i="53"/>
  <c r="R201" i="53"/>
  <c r="Q201" i="53"/>
  <c r="P201" i="53"/>
  <c r="O201" i="53"/>
  <c r="N201" i="53"/>
  <c r="M201" i="53"/>
  <c r="L201" i="53"/>
  <c r="K201" i="53"/>
  <c r="J201" i="53"/>
  <c r="I201" i="53"/>
  <c r="H201" i="53"/>
  <c r="G201" i="53"/>
  <c r="F201" i="53"/>
  <c r="E201" i="53"/>
  <c r="D201" i="53"/>
  <c r="C201" i="53"/>
  <c r="B201" i="53"/>
  <c r="A201" i="53"/>
  <c r="AH200" i="53"/>
  <c r="AG200" i="53"/>
  <c r="AF200" i="53"/>
  <c r="AE200" i="53"/>
  <c r="AD200" i="53"/>
  <c r="AC200" i="53"/>
  <c r="AB200" i="53"/>
  <c r="AA200" i="53"/>
  <c r="Z200" i="53"/>
  <c r="Y200" i="53"/>
  <c r="X200" i="53"/>
  <c r="W200" i="53"/>
  <c r="V200" i="53"/>
  <c r="U200" i="53"/>
  <c r="T200" i="53"/>
  <c r="S200" i="53"/>
  <c r="R200" i="53"/>
  <c r="Q200" i="53"/>
  <c r="P200" i="53"/>
  <c r="O200" i="53"/>
  <c r="N200" i="53"/>
  <c r="M200" i="53"/>
  <c r="L200" i="53"/>
  <c r="K200" i="53"/>
  <c r="J200" i="53"/>
  <c r="I200" i="53"/>
  <c r="H200" i="53"/>
  <c r="G200" i="53"/>
  <c r="F200" i="53"/>
  <c r="E200" i="53"/>
  <c r="D200" i="53"/>
  <c r="C200" i="53"/>
  <c r="B200" i="53"/>
  <c r="A200" i="53"/>
  <c r="AH199" i="53"/>
  <c r="AG199" i="53"/>
  <c r="AF199" i="53"/>
  <c r="AE199" i="53"/>
  <c r="AD199" i="53"/>
  <c r="AC199" i="53"/>
  <c r="AB199" i="53"/>
  <c r="AA199" i="53"/>
  <c r="Z199" i="53"/>
  <c r="Y199" i="53"/>
  <c r="X199" i="53"/>
  <c r="W199" i="53"/>
  <c r="V199" i="53"/>
  <c r="U199" i="53"/>
  <c r="T199" i="53"/>
  <c r="S199" i="53"/>
  <c r="R199" i="53"/>
  <c r="Q199" i="53"/>
  <c r="P199" i="53"/>
  <c r="O199" i="53"/>
  <c r="N199" i="53"/>
  <c r="M199" i="53"/>
  <c r="L199" i="53"/>
  <c r="K199" i="53"/>
  <c r="J199" i="53"/>
  <c r="I199" i="53"/>
  <c r="H199" i="53"/>
  <c r="G199" i="53"/>
  <c r="F199" i="53"/>
  <c r="E199" i="53"/>
  <c r="D199" i="53"/>
  <c r="C199" i="53"/>
  <c r="B199" i="53"/>
  <c r="A199" i="53"/>
  <c r="AH198" i="53"/>
  <c r="AG198" i="53"/>
  <c r="AF198" i="53"/>
  <c r="AE198" i="53"/>
  <c r="AD198" i="53"/>
  <c r="AC198" i="53"/>
  <c r="AB198" i="53"/>
  <c r="AA198" i="53"/>
  <c r="Z198" i="53"/>
  <c r="Y198" i="53"/>
  <c r="X198" i="53"/>
  <c r="W198" i="53"/>
  <c r="V198" i="53"/>
  <c r="U198" i="53"/>
  <c r="T198" i="53"/>
  <c r="S198" i="53"/>
  <c r="R198" i="53"/>
  <c r="Q198" i="53"/>
  <c r="P198" i="53"/>
  <c r="O198" i="53"/>
  <c r="N198" i="53"/>
  <c r="M198" i="53"/>
  <c r="L198" i="53"/>
  <c r="K198" i="53"/>
  <c r="J198" i="53"/>
  <c r="I198" i="53"/>
  <c r="H198" i="53"/>
  <c r="G198" i="53"/>
  <c r="F198" i="53"/>
  <c r="E198" i="53"/>
  <c r="D198" i="53"/>
  <c r="C198" i="53"/>
  <c r="B198" i="53"/>
  <c r="A198" i="53"/>
  <c r="AH197" i="53"/>
  <c r="AG197" i="53"/>
  <c r="AF197" i="53"/>
  <c r="AE197" i="53"/>
  <c r="AD197" i="53"/>
  <c r="AC197" i="53"/>
  <c r="AB197" i="53"/>
  <c r="AA197" i="53"/>
  <c r="Z197" i="53"/>
  <c r="Y197" i="53"/>
  <c r="X197" i="53"/>
  <c r="W197" i="53"/>
  <c r="V197" i="53"/>
  <c r="U197" i="53"/>
  <c r="T197" i="53"/>
  <c r="S197" i="53"/>
  <c r="R197" i="53"/>
  <c r="Q197" i="53"/>
  <c r="P197" i="53"/>
  <c r="O197" i="53"/>
  <c r="N197" i="53"/>
  <c r="M197" i="53"/>
  <c r="L197" i="53"/>
  <c r="K197" i="53"/>
  <c r="J197" i="53"/>
  <c r="I197" i="53"/>
  <c r="H197" i="53"/>
  <c r="G197" i="53"/>
  <c r="F197" i="53"/>
  <c r="E197" i="53"/>
  <c r="D197" i="53"/>
  <c r="C197" i="53"/>
  <c r="B197" i="53"/>
  <c r="A197" i="53"/>
  <c r="AH196" i="53"/>
  <c r="AG196" i="53"/>
  <c r="AF196" i="53"/>
  <c r="AE196" i="53"/>
  <c r="AD196" i="53"/>
  <c r="AC196" i="53"/>
  <c r="AB196" i="53"/>
  <c r="AA196" i="53"/>
  <c r="Z196" i="53"/>
  <c r="Y196" i="53"/>
  <c r="X196" i="53"/>
  <c r="W196" i="53"/>
  <c r="V196" i="53"/>
  <c r="U196" i="53"/>
  <c r="T196" i="53"/>
  <c r="S196" i="53"/>
  <c r="R196" i="53"/>
  <c r="Q196" i="53"/>
  <c r="P196" i="53"/>
  <c r="O196" i="53"/>
  <c r="N196" i="53"/>
  <c r="M196" i="53"/>
  <c r="L196" i="53"/>
  <c r="K196" i="53"/>
  <c r="J196" i="53"/>
  <c r="I196" i="53"/>
  <c r="H196" i="53"/>
  <c r="G196" i="53"/>
  <c r="F196" i="53"/>
  <c r="E196" i="53"/>
  <c r="D196" i="53"/>
  <c r="C196" i="53"/>
  <c r="B196" i="53"/>
  <c r="A196" i="53"/>
  <c r="AH195" i="53"/>
  <c r="AG195" i="53"/>
  <c r="AF195" i="53"/>
  <c r="AE195" i="53"/>
  <c r="AD195" i="53"/>
  <c r="AC195" i="53"/>
  <c r="AB195" i="53"/>
  <c r="AA195" i="53"/>
  <c r="Z195" i="53"/>
  <c r="Y195" i="53"/>
  <c r="X195" i="53"/>
  <c r="W195" i="53"/>
  <c r="V195" i="53"/>
  <c r="U195" i="53"/>
  <c r="T195" i="53"/>
  <c r="S195" i="53"/>
  <c r="R195" i="53"/>
  <c r="Q195" i="53"/>
  <c r="P195" i="53"/>
  <c r="O195" i="53"/>
  <c r="N195" i="53"/>
  <c r="M195" i="53"/>
  <c r="L195" i="53"/>
  <c r="K195" i="53"/>
  <c r="J195" i="53"/>
  <c r="I195" i="53"/>
  <c r="H195" i="53"/>
  <c r="G195" i="53"/>
  <c r="F195" i="53"/>
  <c r="E195" i="53"/>
  <c r="D195" i="53"/>
  <c r="C195" i="53"/>
  <c r="B195" i="53"/>
  <c r="A195" i="53"/>
  <c r="AH194" i="53"/>
  <c r="AG194" i="53"/>
  <c r="AF194" i="53"/>
  <c r="AE194" i="53"/>
  <c r="AD194" i="53"/>
  <c r="AC194" i="53"/>
  <c r="AB194" i="53"/>
  <c r="AA194" i="53"/>
  <c r="Z194" i="53"/>
  <c r="Y194" i="53"/>
  <c r="X194" i="53"/>
  <c r="W194" i="53"/>
  <c r="V194" i="53"/>
  <c r="U194" i="53"/>
  <c r="T194" i="53"/>
  <c r="S194" i="53"/>
  <c r="R194" i="53"/>
  <c r="Q194" i="53"/>
  <c r="P194" i="53"/>
  <c r="O194" i="53"/>
  <c r="N194" i="53"/>
  <c r="M194" i="53"/>
  <c r="L194" i="53"/>
  <c r="K194" i="53"/>
  <c r="J194" i="53"/>
  <c r="I194" i="53"/>
  <c r="H194" i="53"/>
  <c r="G194" i="53"/>
  <c r="F194" i="53"/>
  <c r="E194" i="53"/>
  <c r="D194" i="53"/>
  <c r="C194" i="53"/>
  <c r="B194" i="53"/>
  <c r="A194" i="53"/>
  <c r="AH193" i="53"/>
  <c r="AG193" i="53"/>
  <c r="AF193" i="53"/>
  <c r="AE193" i="53"/>
  <c r="AD193" i="53"/>
  <c r="AC193" i="53"/>
  <c r="AB193" i="53"/>
  <c r="AA193" i="53"/>
  <c r="Z193" i="53"/>
  <c r="Y193" i="53"/>
  <c r="X193" i="53"/>
  <c r="W193" i="53"/>
  <c r="V193" i="53"/>
  <c r="U193" i="53"/>
  <c r="T193" i="53"/>
  <c r="S193" i="53"/>
  <c r="R193" i="53"/>
  <c r="Q193" i="53"/>
  <c r="P193" i="53"/>
  <c r="O193" i="53"/>
  <c r="N193" i="53"/>
  <c r="M193" i="53"/>
  <c r="L193" i="53"/>
  <c r="K193" i="53"/>
  <c r="J193" i="53"/>
  <c r="I193" i="53"/>
  <c r="H193" i="53"/>
  <c r="G193" i="53"/>
  <c r="F193" i="53"/>
  <c r="E193" i="53"/>
  <c r="D193" i="53"/>
  <c r="C193" i="53"/>
  <c r="B193" i="53"/>
  <c r="A193" i="53"/>
  <c r="AH192" i="53"/>
  <c r="AG192" i="53"/>
  <c r="AF192" i="53"/>
  <c r="AE192" i="53"/>
  <c r="AD192" i="53"/>
  <c r="AC192" i="53"/>
  <c r="AB192" i="53"/>
  <c r="AA192" i="53"/>
  <c r="Z192" i="53"/>
  <c r="Y192" i="53"/>
  <c r="X192" i="53"/>
  <c r="W192" i="53"/>
  <c r="V192" i="53"/>
  <c r="U192" i="53"/>
  <c r="T192" i="53"/>
  <c r="S192" i="53"/>
  <c r="R192" i="53"/>
  <c r="Q192" i="53"/>
  <c r="P192" i="53"/>
  <c r="O192" i="53"/>
  <c r="N192" i="53"/>
  <c r="M192" i="53"/>
  <c r="L192" i="53"/>
  <c r="K192" i="53"/>
  <c r="J192" i="53"/>
  <c r="I192" i="53"/>
  <c r="H192" i="53"/>
  <c r="G192" i="53"/>
  <c r="F192" i="53"/>
  <c r="E192" i="53"/>
  <c r="D192" i="53"/>
  <c r="C192" i="53"/>
  <c r="B192" i="53"/>
  <c r="A192" i="53"/>
  <c r="AH191" i="53"/>
  <c r="AG191" i="53"/>
  <c r="AF191" i="53"/>
  <c r="AE191" i="53"/>
  <c r="AD191" i="53"/>
  <c r="AC191" i="53"/>
  <c r="AB191" i="53"/>
  <c r="AA191" i="53"/>
  <c r="Z191" i="53"/>
  <c r="Y191" i="53"/>
  <c r="X191" i="53"/>
  <c r="W191" i="53"/>
  <c r="V191" i="53"/>
  <c r="U191" i="53"/>
  <c r="T191" i="53"/>
  <c r="S191" i="53"/>
  <c r="R191" i="53"/>
  <c r="Q191" i="53"/>
  <c r="P191" i="53"/>
  <c r="O191" i="53"/>
  <c r="N191" i="53"/>
  <c r="M191" i="53"/>
  <c r="L191" i="53"/>
  <c r="K191" i="53"/>
  <c r="J191" i="53"/>
  <c r="I191" i="53"/>
  <c r="H191" i="53"/>
  <c r="G191" i="53"/>
  <c r="F191" i="53"/>
  <c r="E191" i="53"/>
  <c r="D191" i="53"/>
  <c r="C191" i="53"/>
  <c r="B191" i="53"/>
  <c r="A191" i="53"/>
  <c r="AH190" i="53"/>
  <c r="AG190" i="53"/>
  <c r="AF190" i="53"/>
  <c r="AE190" i="53"/>
  <c r="AD190" i="53"/>
  <c r="AC190" i="53"/>
  <c r="AB190" i="53"/>
  <c r="AA190" i="53"/>
  <c r="Z190" i="53"/>
  <c r="Y190" i="53"/>
  <c r="X190" i="53"/>
  <c r="W190" i="53"/>
  <c r="V190" i="53"/>
  <c r="U190" i="53"/>
  <c r="T190" i="53"/>
  <c r="S190" i="53"/>
  <c r="R190" i="53"/>
  <c r="Q190" i="53"/>
  <c r="P190" i="53"/>
  <c r="O190" i="53"/>
  <c r="N190" i="53"/>
  <c r="M190" i="53"/>
  <c r="L190" i="53"/>
  <c r="K190" i="53"/>
  <c r="J190" i="53"/>
  <c r="I190" i="53"/>
  <c r="H190" i="53"/>
  <c r="G190" i="53"/>
  <c r="F190" i="53"/>
  <c r="E190" i="53"/>
  <c r="D190" i="53"/>
  <c r="C190" i="53"/>
  <c r="B190" i="53"/>
  <c r="A190" i="53"/>
  <c r="AH189" i="53"/>
  <c r="AG189" i="53"/>
  <c r="AF189" i="53"/>
  <c r="AE189" i="53"/>
  <c r="AD189" i="53"/>
  <c r="AC189" i="53"/>
  <c r="AB189" i="53"/>
  <c r="AA189" i="53"/>
  <c r="Z189" i="53"/>
  <c r="Y189" i="53"/>
  <c r="X189" i="53"/>
  <c r="W189" i="53"/>
  <c r="V189" i="53"/>
  <c r="U189" i="53"/>
  <c r="T189" i="53"/>
  <c r="S189" i="53"/>
  <c r="R189" i="53"/>
  <c r="Q189" i="53"/>
  <c r="P189" i="53"/>
  <c r="O189" i="53"/>
  <c r="N189" i="53"/>
  <c r="M189" i="53"/>
  <c r="L189" i="53"/>
  <c r="K189" i="53"/>
  <c r="J189" i="53"/>
  <c r="I189" i="53"/>
  <c r="H189" i="53"/>
  <c r="G189" i="53"/>
  <c r="F189" i="53"/>
  <c r="E189" i="53"/>
  <c r="D189" i="53"/>
  <c r="C189" i="53"/>
  <c r="B189" i="53"/>
  <c r="A189" i="53"/>
  <c r="AH188" i="53"/>
  <c r="AG188" i="53"/>
  <c r="AF188" i="53"/>
  <c r="AE188" i="53"/>
  <c r="AD188" i="53"/>
  <c r="AC188" i="53"/>
  <c r="AB188" i="53"/>
  <c r="AA188" i="53"/>
  <c r="Z188" i="53"/>
  <c r="Y188" i="53"/>
  <c r="X188" i="53"/>
  <c r="W188" i="53"/>
  <c r="V188" i="53"/>
  <c r="U188" i="53"/>
  <c r="T188" i="53"/>
  <c r="S188" i="53"/>
  <c r="R188" i="53"/>
  <c r="Q188" i="53"/>
  <c r="P188" i="53"/>
  <c r="O188" i="53"/>
  <c r="N188" i="53"/>
  <c r="M188" i="53"/>
  <c r="L188" i="53"/>
  <c r="K188" i="53"/>
  <c r="J188" i="53"/>
  <c r="I188" i="53"/>
  <c r="H188" i="53"/>
  <c r="G188" i="53"/>
  <c r="F188" i="53"/>
  <c r="E188" i="53"/>
  <c r="D188" i="53"/>
  <c r="C188" i="53"/>
  <c r="B188" i="53"/>
  <c r="A188" i="53"/>
  <c r="AH187" i="53"/>
  <c r="AG187" i="53"/>
  <c r="AF187" i="53"/>
  <c r="AE187" i="53"/>
  <c r="AD187" i="53"/>
  <c r="AC187" i="53"/>
  <c r="AB187" i="53"/>
  <c r="AA187" i="53"/>
  <c r="Z187" i="53"/>
  <c r="Y187" i="53"/>
  <c r="X187" i="53"/>
  <c r="W187" i="53"/>
  <c r="V187" i="53"/>
  <c r="U187" i="53"/>
  <c r="T187" i="53"/>
  <c r="S187" i="53"/>
  <c r="R187" i="53"/>
  <c r="Q187" i="53"/>
  <c r="P187" i="53"/>
  <c r="O187" i="53"/>
  <c r="N187" i="53"/>
  <c r="M187" i="53"/>
  <c r="L187" i="53"/>
  <c r="K187" i="53"/>
  <c r="J187" i="53"/>
  <c r="I187" i="53"/>
  <c r="H187" i="53"/>
  <c r="G187" i="53"/>
  <c r="F187" i="53"/>
  <c r="E187" i="53"/>
  <c r="D187" i="53"/>
  <c r="C187" i="53"/>
  <c r="B187" i="53"/>
  <c r="A187" i="53"/>
  <c r="AH186" i="53"/>
  <c r="AG186" i="53"/>
  <c r="AF186" i="53"/>
  <c r="AE186" i="53"/>
  <c r="AD186" i="53"/>
  <c r="AC186" i="53"/>
  <c r="AB186" i="53"/>
  <c r="AA186" i="53"/>
  <c r="Z186" i="53"/>
  <c r="Y186" i="53"/>
  <c r="X186" i="53"/>
  <c r="W186" i="53"/>
  <c r="V186" i="53"/>
  <c r="U186" i="53"/>
  <c r="T186" i="53"/>
  <c r="S186" i="53"/>
  <c r="R186" i="53"/>
  <c r="Q186" i="53"/>
  <c r="P186" i="53"/>
  <c r="O186" i="53"/>
  <c r="N186" i="53"/>
  <c r="M186" i="53"/>
  <c r="L186" i="53"/>
  <c r="K186" i="53"/>
  <c r="J186" i="53"/>
  <c r="I186" i="53"/>
  <c r="H186" i="53"/>
  <c r="G186" i="53"/>
  <c r="F186" i="53"/>
  <c r="E186" i="53"/>
  <c r="D186" i="53"/>
  <c r="C186" i="53"/>
  <c r="B186" i="53"/>
  <c r="A186" i="53"/>
  <c r="AH185" i="53"/>
  <c r="AG185" i="53"/>
  <c r="AF185" i="53"/>
  <c r="AE185" i="53"/>
  <c r="AD185" i="53"/>
  <c r="AC185" i="53"/>
  <c r="AB185" i="53"/>
  <c r="AA185" i="53"/>
  <c r="Z185" i="53"/>
  <c r="Y185" i="53"/>
  <c r="X185" i="53"/>
  <c r="W185" i="53"/>
  <c r="V185" i="53"/>
  <c r="U185" i="53"/>
  <c r="T185" i="53"/>
  <c r="S185" i="53"/>
  <c r="R185" i="53"/>
  <c r="Q185" i="53"/>
  <c r="P185" i="53"/>
  <c r="O185" i="53"/>
  <c r="N185" i="53"/>
  <c r="M185" i="53"/>
  <c r="L185" i="53"/>
  <c r="K185" i="53"/>
  <c r="J185" i="53"/>
  <c r="I185" i="53"/>
  <c r="H185" i="53"/>
  <c r="G185" i="53"/>
  <c r="F185" i="53"/>
  <c r="E185" i="53"/>
  <c r="D185" i="53"/>
  <c r="C185" i="53"/>
  <c r="B185" i="53"/>
  <c r="A185" i="53"/>
  <c r="AH184" i="53"/>
  <c r="AG184" i="53"/>
  <c r="AF184" i="53"/>
  <c r="AE184" i="53"/>
  <c r="AD184" i="53"/>
  <c r="AC184" i="53"/>
  <c r="AB184" i="53"/>
  <c r="AA184" i="53"/>
  <c r="Z184" i="53"/>
  <c r="Y184" i="53"/>
  <c r="X184" i="53"/>
  <c r="W184" i="53"/>
  <c r="V184" i="53"/>
  <c r="U184" i="53"/>
  <c r="T184" i="53"/>
  <c r="S184" i="53"/>
  <c r="R184" i="53"/>
  <c r="Q184" i="53"/>
  <c r="P184" i="53"/>
  <c r="O184" i="53"/>
  <c r="N184" i="53"/>
  <c r="M184" i="53"/>
  <c r="L184" i="53"/>
  <c r="K184" i="53"/>
  <c r="J184" i="53"/>
  <c r="I184" i="53"/>
  <c r="H184" i="53"/>
  <c r="G184" i="53"/>
  <c r="F184" i="53"/>
  <c r="E184" i="53"/>
  <c r="D184" i="53"/>
  <c r="C184" i="53"/>
  <c r="B184" i="53"/>
  <c r="A184" i="53"/>
  <c r="AH183" i="53"/>
  <c r="AG183" i="53"/>
  <c r="AF183" i="53"/>
  <c r="AE183" i="53"/>
  <c r="AD183" i="53"/>
  <c r="AC183" i="53"/>
  <c r="AB183" i="53"/>
  <c r="AA183" i="53"/>
  <c r="Z183" i="53"/>
  <c r="Y183" i="53"/>
  <c r="X183" i="53"/>
  <c r="W183" i="53"/>
  <c r="V183" i="53"/>
  <c r="U183" i="53"/>
  <c r="T183" i="53"/>
  <c r="S183" i="53"/>
  <c r="R183" i="53"/>
  <c r="Q183" i="53"/>
  <c r="P183" i="53"/>
  <c r="O183" i="53"/>
  <c r="N183" i="53"/>
  <c r="M183" i="53"/>
  <c r="L183" i="53"/>
  <c r="K183" i="53"/>
  <c r="J183" i="53"/>
  <c r="I183" i="53"/>
  <c r="H183" i="53"/>
  <c r="G183" i="53"/>
  <c r="F183" i="53"/>
  <c r="E183" i="53"/>
  <c r="D183" i="53"/>
  <c r="C183" i="53"/>
  <c r="B183" i="53"/>
  <c r="A183" i="53"/>
  <c r="AH182" i="53"/>
  <c r="AG182" i="53"/>
  <c r="AF182" i="53"/>
  <c r="AE182" i="53"/>
  <c r="AD182" i="53"/>
  <c r="AC182" i="53"/>
  <c r="AB182" i="53"/>
  <c r="AA182" i="53"/>
  <c r="Z182" i="53"/>
  <c r="Y182" i="53"/>
  <c r="X182" i="53"/>
  <c r="W182" i="53"/>
  <c r="V182" i="53"/>
  <c r="U182" i="53"/>
  <c r="T182" i="53"/>
  <c r="S182" i="53"/>
  <c r="R182" i="53"/>
  <c r="Q182" i="53"/>
  <c r="P182" i="53"/>
  <c r="O182" i="53"/>
  <c r="N182" i="53"/>
  <c r="M182" i="53"/>
  <c r="L182" i="53"/>
  <c r="K182" i="53"/>
  <c r="J182" i="53"/>
  <c r="I182" i="53"/>
  <c r="H182" i="53"/>
  <c r="G182" i="53"/>
  <c r="F182" i="53"/>
  <c r="E182" i="53"/>
  <c r="D182" i="53"/>
  <c r="C182" i="53"/>
  <c r="B182" i="53"/>
  <c r="A182" i="53"/>
  <c r="AH181" i="53"/>
  <c r="AG181" i="53"/>
  <c r="AF181" i="53"/>
  <c r="AE181" i="53"/>
  <c r="AD181" i="53"/>
  <c r="AC181" i="53"/>
  <c r="AB181" i="53"/>
  <c r="AA181" i="53"/>
  <c r="Z181" i="53"/>
  <c r="Y181" i="53"/>
  <c r="X181" i="53"/>
  <c r="W181" i="53"/>
  <c r="V181" i="53"/>
  <c r="U181" i="53"/>
  <c r="T181" i="53"/>
  <c r="S181" i="53"/>
  <c r="R181" i="53"/>
  <c r="Q181" i="53"/>
  <c r="P181" i="53"/>
  <c r="O181" i="53"/>
  <c r="N181" i="53"/>
  <c r="M181" i="53"/>
  <c r="L181" i="53"/>
  <c r="K181" i="53"/>
  <c r="J181" i="53"/>
  <c r="I181" i="53"/>
  <c r="H181" i="53"/>
  <c r="G181" i="53"/>
  <c r="F181" i="53"/>
  <c r="E181" i="53"/>
  <c r="D181" i="53"/>
  <c r="C181" i="53"/>
  <c r="B181" i="53"/>
  <c r="A181" i="53"/>
  <c r="AH180" i="53"/>
  <c r="AG180" i="53"/>
  <c r="AF180" i="53"/>
  <c r="AE180" i="53"/>
  <c r="AD180" i="53"/>
  <c r="AC180" i="53"/>
  <c r="AB180" i="53"/>
  <c r="AA180" i="53"/>
  <c r="Z180" i="53"/>
  <c r="Y180" i="53"/>
  <c r="X180" i="53"/>
  <c r="W180" i="53"/>
  <c r="V180" i="53"/>
  <c r="U180" i="53"/>
  <c r="T180" i="53"/>
  <c r="S180" i="53"/>
  <c r="R180" i="53"/>
  <c r="Q180" i="53"/>
  <c r="P180" i="53"/>
  <c r="O180" i="53"/>
  <c r="N180" i="53"/>
  <c r="M180" i="53"/>
  <c r="L180" i="53"/>
  <c r="K180" i="53"/>
  <c r="J180" i="53"/>
  <c r="I180" i="53"/>
  <c r="H180" i="53"/>
  <c r="G180" i="53"/>
  <c r="F180" i="53"/>
  <c r="E180" i="53"/>
  <c r="D180" i="53"/>
  <c r="C180" i="53"/>
  <c r="B180" i="53"/>
  <c r="A180" i="53"/>
  <c r="AH179" i="53"/>
  <c r="AG179" i="53"/>
  <c r="AF179" i="53"/>
  <c r="AE179" i="53"/>
  <c r="AD179" i="53"/>
  <c r="AC179" i="53"/>
  <c r="AB179" i="53"/>
  <c r="AA179" i="53"/>
  <c r="Z179" i="53"/>
  <c r="Y179" i="53"/>
  <c r="X179" i="53"/>
  <c r="W179" i="53"/>
  <c r="V179" i="53"/>
  <c r="U179" i="53"/>
  <c r="T179" i="53"/>
  <c r="S179" i="53"/>
  <c r="R179" i="53"/>
  <c r="Q179" i="53"/>
  <c r="P179" i="53"/>
  <c r="O179" i="53"/>
  <c r="N179" i="53"/>
  <c r="M179" i="53"/>
  <c r="L179" i="53"/>
  <c r="K179" i="53"/>
  <c r="J179" i="53"/>
  <c r="I179" i="53"/>
  <c r="H179" i="53"/>
  <c r="G179" i="53"/>
  <c r="F179" i="53"/>
  <c r="E179" i="53"/>
  <c r="D179" i="53"/>
  <c r="C179" i="53"/>
  <c r="B179" i="53"/>
  <c r="A179" i="53"/>
  <c r="AH178" i="53"/>
  <c r="AG178" i="53"/>
  <c r="AF178" i="53"/>
  <c r="AE178" i="53"/>
  <c r="AD178" i="53"/>
  <c r="AC178" i="53"/>
  <c r="AB178" i="53"/>
  <c r="AA178" i="53"/>
  <c r="Z178" i="53"/>
  <c r="Y178" i="53"/>
  <c r="X178" i="53"/>
  <c r="W178" i="53"/>
  <c r="V178" i="53"/>
  <c r="U178" i="53"/>
  <c r="T178" i="53"/>
  <c r="S178" i="53"/>
  <c r="R178" i="53"/>
  <c r="Q178" i="53"/>
  <c r="P178" i="53"/>
  <c r="O178" i="53"/>
  <c r="N178" i="53"/>
  <c r="M178" i="53"/>
  <c r="L178" i="53"/>
  <c r="K178" i="53"/>
  <c r="J178" i="53"/>
  <c r="I178" i="53"/>
  <c r="H178" i="53"/>
  <c r="G178" i="53"/>
  <c r="F178" i="53"/>
  <c r="E178" i="53"/>
  <c r="D178" i="53"/>
  <c r="C178" i="53"/>
  <c r="B178" i="53"/>
  <c r="A178" i="53"/>
  <c r="AH177" i="53"/>
  <c r="AG177" i="53"/>
  <c r="AF177" i="53"/>
  <c r="AE177" i="53"/>
  <c r="AD177" i="53"/>
  <c r="AC177" i="53"/>
  <c r="AB177" i="53"/>
  <c r="AA177" i="53"/>
  <c r="Z177" i="53"/>
  <c r="Y177" i="53"/>
  <c r="X177" i="53"/>
  <c r="W177" i="53"/>
  <c r="V177" i="53"/>
  <c r="U177" i="53"/>
  <c r="T177" i="53"/>
  <c r="S177" i="53"/>
  <c r="R177" i="53"/>
  <c r="Q177" i="53"/>
  <c r="P177" i="53"/>
  <c r="O177" i="53"/>
  <c r="N177" i="53"/>
  <c r="M177" i="53"/>
  <c r="L177" i="53"/>
  <c r="K177" i="53"/>
  <c r="J177" i="53"/>
  <c r="I177" i="53"/>
  <c r="H177" i="53"/>
  <c r="G177" i="53"/>
  <c r="F177" i="53"/>
  <c r="E177" i="53"/>
  <c r="D177" i="53"/>
  <c r="C177" i="53"/>
  <c r="B177" i="53"/>
  <c r="A177" i="53"/>
  <c r="AH176" i="53"/>
  <c r="AG176" i="53"/>
  <c r="AF176" i="53"/>
  <c r="AE176" i="53"/>
  <c r="AD176" i="53"/>
  <c r="AC176" i="53"/>
  <c r="AB176" i="53"/>
  <c r="AA176" i="53"/>
  <c r="Z176" i="53"/>
  <c r="Y176" i="53"/>
  <c r="X176" i="53"/>
  <c r="W176" i="53"/>
  <c r="V176" i="53"/>
  <c r="U176" i="53"/>
  <c r="T176" i="53"/>
  <c r="S176" i="53"/>
  <c r="R176" i="53"/>
  <c r="Q176" i="53"/>
  <c r="P176" i="53"/>
  <c r="O176" i="53"/>
  <c r="N176" i="53"/>
  <c r="M176" i="53"/>
  <c r="L176" i="53"/>
  <c r="K176" i="53"/>
  <c r="J176" i="53"/>
  <c r="I176" i="53"/>
  <c r="H176" i="53"/>
  <c r="G176" i="53"/>
  <c r="F176" i="53"/>
  <c r="E176" i="53"/>
  <c r="D176" i="53"/>
  <c r="C176" i="53"/>
  <c r="B176" i="53"/>
  <c r="A176" i="53"/>
  <c r="AH175" i="53"/>
  <c r="AG175" i="53"/>
  <c r="AF175" i="53"/>
  <c r="AE175" i="53"/>
  <c r="AD175" i="53"/>
  <c r="AC175" i="53"/>
  <c r="AB175" i="53"/>
  <c r="AA175" i="53"/>
  <c r="Z175" i="53"/>
  <c r="Y175" i="53"/>
  <c r="X175" i="53"/>
  <c r="W175" i="53"/>
  <c r="V175" i="53"/>
  <c r="U175" i="53"/>
  <c r="T175" i="53"/>
  <c r="S175" i="53"/>
  <c r="R175" i="53"/>
  <c r="Q175" i="53"/>
  <c r="P175" i="53"/>
  <c r="O175" i="53"/>
  <c r="N175" i="53"/>
  <c r="M175" i="53"/>
  <c r="L175" i="53"/>
  <c r="K175" i="53"/>
  <c r="J175" i="53"/>
  <c r="I175" i="53"/>
  <c r="H175" i="53"/>
  <c r="G175" i="53"/>
  <c r="F175" i="53"/>
  <c r="E175" i="53"/>
  <c r="D175" i="53"/>
  <c r="C175" i="53"/>
  <c r="B175" i="53"/>
  <c r="A175" i="53"/>
  <c r="AH174" i="53"/>
  <c r="AG174" i="53"/>
  <c r="AF174" i="53"/>
  <c r="AE174" i="53"/>
  <c r="AD174" i="53"/>
  <c r="AC174" i="53"/>
  <c r="AB174" i="53"/>
  <c r="AA174" i="53"/>
  <c r="Z174" i="53"/>
  <c r="Y174" i="53"/>
  <c r="X174" i="53"/>
  <c r="W174" i="53"/>
  <c r="V174" i="53"/>
  <c r="U174" i="53"/>
  <c r="T174" i="53"/>
  <c r="S174" i="53"/>
  <c r="R174" i="53"/>
  <c r="Q174" i="53"/>
  <c r="P174" i="53"/>
  <c r="O174" i="53"/>
  <c r="N174" i="53"/>
  <c r="M174" i="53"/>
  <c r="L174" i="53"/>
  <c r="K174" i="53"/>
  <c r="J174" i="53"/>
  <c r="I174" i="53"/>
  <c r="H174" i="53"/>
  <c r="G174" i="53"/>
  <c r="F174" i="53"/>
  <c r="E174" i="53"/>
  <c r="D174" i="53"/>
  <c r="C174" i="53"/>
  <c r="B174" i="53"/>
  <c r="A174" i="53"/>
  <c r="AH173" i="53"/>
  <c r="AG173" i="53"/>
  <c r="AF173" i="53"/>
  <c r="AE173" i="53"/>
  <c r="AD173" i="53"/>
  <c r="AC173" i="53"/>
  <c r="AB173" i="53"/>
  <c r="AA173" i="53"/>
  <c r="Z173" i="53"/>
  <c r="Y173" i="53"/>
  <c r="X173" i="53"/>
  <c r="W173" i="53"/>
  <c r="V173" i="53"/>
  <c r="U173" i="53"/>
  <c r="T173" i="53"/>
  <c r="S173" i="53"/>
  <c r="R173" i="53"/>
  <c r="Q173" i="53"/>
  <c r="P173" i="53"/>
  <c r="O173" i="53"/>
  <c r="N173" i="53"/>
  <c r="M173" i="53"/>
  <c r="L173" i="53"/>
  <c r="K173" i="53"/>
  <c r="J173" i="53"/>
  <c r="I173" i="53"/>
  <c r="H173" i="53"/>
  <c r="G173" i="53"/>
  <c r="F173" i="53"/>
  <c r="E173" i="53"/>
  <c r="D173" i="53"/>
  <c r="C173" i="53"/>
  <c r="B173" i="53"/>
  <c r="A173" i="53"/>
  <c r="AH172" i="53"/>
  <c r="AG172" i="53"/>
  <c r="AF172" i="53"/>
  <c r="AE172" i="53"/>
  <c r="AD172" i="53"/>
  <c r="AC172" i="53"/>
  <c r="AB172" i="53"/>
  <c r="AA172" i="53"/>
  <c r="Z172" i="53"/>
  <c r="Y172" i="53"/>
  <c r="X172" i="53"/>
  <c r="W172" i="53"/>
  <c r="V172" i="53"/>
  <c r="U172" i="53"/>
  <c r="T172" i="53"/>
  <c r="S172" i="53"/>
  <c r="R172" i="53"/>
  <c r="Q172" i="53"/>
  <c r="P172" i="53"/>
  <c r="O172" i="53"/>
  <c r="N172" i="53"/>
  <c r="M172" i="53"/>
  <c r="L172" i="53"/>
  <c r="K172" i="53"/>
  <c r="J172" i="53"/>
  <c r="I172" i="53"/>
  <c r="H172" i="53"/>
  <c r="G172" i="53"/>
  <c r="F172" i="53"/>
  <c r="E172" i="53"/>
  <c r="D172" i="53"/>
  <c r="C172" i="53"/>
  <c r="B172" i="53"/>
  <c r="A172" i="53"/>
  <c r="AH171" i="53"/>
  <c r="AG171" i="53"/>
  <c r="AF171" i="53"/>
  <c r="AE171" i="53"/>
  <c r="AD171" i="53"/>
  <c r="AC171" i="53"/>
  <c r="AB171" i="53"/>
  <c r="AA171" i="53"/>
  <c r="Z171" i="53"/>
  <c r="Y171" i="53"/>
  <c r="X171" i="53"/>
  <c r="W171" i="53"/>
  <c r="V171" i="53"/>
  <c r="U171" i="53"/>
  <c r="T171" i="53"/>
  <c r="S171" i="53"/>
  <c r="R171" i="53"/>
  <c r="Q171" i="53"/>
  <c r="P171" i="53"/>
  <c r="O171" i="53"/>
  <c r="N171" i="53"/>
  <c r="M171" i="53"/>
  <c r="L171" i="53"/>
  <c r="K171" i="53"/>
  <c r="J171" i="53"/>
  <c r="I171" i="53"/>
  <c r="H171" i="53"/>
  <c r="G171" i="53"/>
  <c r="F171" i="53"/>
  <c r="E171" i="53"/>
  <c r="D171" i="53"/>
  <c r="C171" i="53"/>
  <c r="B171" i="53"/>
  <c r="A171" i="53"/>
  <c r="AH170" i="53"/>
  <c r="AG170" i="53"/>
  <c r="AF170" i="53"/>
  <c r="AE170" i="53"/>
  <c r="AD170" i="53"/>
  <c r="AC170" i="53"/>
  <c r="AB170" i="53"/>
  <c r="AA170" i="53"/>
  <c r="Z170" i="53"/>
  <c r="Y170" i="53"/>
  <c r="X170" i="53"/>
  <c r="W170" i="53"/>
  <c r="V170" i="53"/>
  <c r="U170" i="53"/>
  <c r="T170" i="53"/>
  <c r="S170" i="53"/>
  <c r="R170" i="53"/>
  <c r="Q170" i="53"/>
  <c r="P170" i="53"/>
  <c r="O170" i="53"/>
  <c r="N170" i="53"/>
  <c r="M170" i="53"/>
  <c r="L170" i="53"/>
  <c r="K170" i="53"/>
  <c r="J170" i="53"/>
  <c r="I170" i="53"/>
  <c r="H170" i="53"/>
  <c r="G170" i="53"/>
  <c r="F170" i="53"/>
  <c r="E170" i="53"/>
  <c r="D170" i="53"/>
  <c r="C170" i="53"/>
  <c r="B170" i="53"/>
  <c r="A170" i="53"/>
  <c r="AH169" i="53"/>
  <c r="AG169" i="53"/>
  <c r="AF169" i="53"/>
  <c r="AE169" i="53"/>
  <c r="AD169" i="53"/>
  <c r="AC169" i="53"/>
  <c r="AB169" i="53"/>
  <c r="AA169" i="53"/>
  <c r="Z169" i="53"/>
  <c r="Y169" i="53"/>
  <c r="X169" i="53"/>
  <c r="W169" i="53"/>
  <c r="V169" i="53"/>
  <c r="U169" i="53"/>
  <c r="T169" i="53"/>
  <c r="S169" i="53"/>
  <c r="R169" i="53"/>
  <c r="Q169" i="53"/>
  <c r="P169" i="53"/>
  <c r="O169" i="53"/>
  <c r="N169" i="53"/>
  <c r="M169" i="53"/>
  <c r="L169" i="53"/>
  <c r="K169" i="53"/>
  <c r="J169" i="53"/>
  <c r="I169" i="53"/>
  <c r="H169" i="53"/>
  <c r="G169" i="53"/>
  <c r="F169" i="53"/>
  <c r="E169" i="53"/>
  <c r="D169" i="53"/>
  <c r="C169" i="53"/>
  <c r="B169" i="53"/>
  <c r="A169" i="53"/>
  <c r="AH168" i="53"/>
  <c r="AG168" i="53"/>
  <c r="AF168" i="53"/>
  <c r="AE168" i="53"/>
  <c r="AD168" i="53"/>
  <c r="AC168" i="53"/>
  <c r="AB168" i="53"/>
  <c r="AA168" i="53"/>
  <c r="Z168" i="53"/>
  <c r="Y168" i="53"/>
  <c r="X168" i="53"/>
  <c r="W168" i="53"/>
  <c r="V168" i="53"/>
  <c r="U168" i="53"/>
  <c r="T168" i="53"/>
  <c r="S168" i="53"/>
  <c r="R168" i="53"/>
  <c r="Q168" i="53"/>
  <c r="P168" i="53"/>
  <c r="O168" i="53"/>
  <c r="N168" i="53"/>
  <c r="M168" i="53"/>
  <c r="L168" i="53"/>
  <c r="K168" i="53"/>
  <c r="J168" i="53"/>
  <c r="I168" i="53"/>
  <c r="H168" i="53"/>
  <c r="G168" i="53"/>
  <c r="F168" i="53"/>
  <c r="E168" i="53"/>
  <c r="D168" i="53"/>
  <c r="C168" i="53"/>
  <c r="B168" i="53"/>
  <c r="A168" i="53"/>
  <c r="AH167" i="53"/>
  <c r="AG167" i="53"/>
  <c r="AF167" i="53"/>
  <c r="AE167" i="53"/>
  <c r="AD167" i="53"/>
  <c r="AC167" i="53"/>
  <c r="AB167" i="53"/>
  <c r="AA167" i="53"/>
  <c r="Z167" i="53"/>
  <c r="Y167" i="53"/>
  <c r="X167" i="53"/>
  <c r="W167" i="53"/>
  <c r="V167" i="53"/>
  <c r="U167" i="53"/>
  <c r="T167" i="53"/>
  <c r="S167" i="53"/>
  <c r="R167" i="53"/>
  <c r="Q167" i="53"/>
  <c r="P167" i="53"/>
  <c r="O167" i="53"/>
  <c r="N167" i="53"/>
  <c r="M167" i="53"/>
  <c r="L167" i="53"/>
  <c r="K167" i="53"/>
  <c r="J167" i="53"/>
  <c r="I167" i="53"/>
  <c r="H167" i="53"/>
  <c r="G167" i="53"/>
  <c r="F167" i="53"/>
  <c r="E167" i="53"/>
  <c r="D167" i="53"/>
  <c r="C167" i="53"/>
  <c r="B167" i="53"/>
  <c r="A167" i="53"/>
  <c r="AH166" i="53"/>
  <c r="AG166" i="53"/>
  <c r="AF166" i="53"/>
  <c r="AE166" i="53"/>
  <c r="AD166" i="53"/>
  <c r="AC166" i="53"/>
  <c r="AB166" i="53"/>
  <c r="AA166" i="53"/>
  <c r="Z166" i="53"/>
  <c r="Y166" i="53"/>
  <c r="X166" i="53"/>
  <c r="W166" i="53"/>
  <c r="V166" i="53"/>
  <c r="U166" i="53"/>
  <c r="T166" i="53"/>
  <c r="S166" i="53"/>
  <c r="R166" i="53"/>
  <c r="Q166" i="53"/>
  <c r="P166" i="53"/>
  <c r="O166" i="53"/>
  <c r="N166" i="53"/>
  <c r="M166" i="53"/>
  <c r="L166" i="53"/>
  <c r="K166" i="53"/>
  <c r="J166" i="53"/>
  <c r="I166" i="53"/>
  <c r="H166" i="53"/>
  <c r="G166" i="53"/>
  <c r="F166" i="53"/>
  <c r="E166" i="53"/>
  <c r="D166" i="53"/>
  <c r="C166" i="53"/>
  <c r="B166" i="53"/>
  <c r="A166" i="53"/>
  <c r="AH165" i="53"/>
  <c r="AG165" i="53"/>
  <c r="AF165" i="53"/>
  <c r="AE165" i="53"/>
  <c r="AD165" i="53"/>
  <c r="AC165" i="53"/>
  <c r="AB165" i="53"/>
  <c r="AA165" i="53"/>
  <c r="Z165" i="53"/>
  <c r="Y165" i="53"/>
  <c r="X165" i="53"/>
  <c r="W165" i="53"/>
  <c r="V165" i="53"/>
  <c r="U165" i="53"/>
  <c r="T165" i="53"/>
  <c r="S165" i="53"/>
  <c r="R165" i="53"/>
  <c r="Q165" i="53"/>
  <c r="P165" i="53"/>
  <c r="O165" i="53"/>
  <c r="N165" i="53"/>
  <c r="M165" i="53"/>
  <c r="L165" i="53"/>
  <c r="K165" i="53"/>
  <c r="J165" i="53"/>
  <c r="I165" i="53"/>
  <c r="H165" i="53"/>
  <c r="G165" i="53"/>
  <c r="F165" i="53"/>
  <c r="E165" i="53"/>
  <c r="D165" i="53"/>
  <c r="C165" i="53"/>
  <c r="B165" i="53"/>
  <c r="A165" i="53"/>
  <c r="AH164" i="53"/>
  <c r="AG164" i="53"/>
  <c r="AF164" i="53"/>
  <c r="AE164" i="53"/>
  <c r="AD164" i="53"/>
  <c r="AC164" i="53"/>
  <c r="AB164" i="53"/>
  <c r="AA164" i="53"/>
  <c r="Z164" i="53"/>
  <c r="Y164" i="53"/>
  <c r="X164" i="53"/>
  <c r="W164" i="53"/>
  <c r="V164" i="53"/>
  <c r="U164" i="53"/>
  <c r="T164" i="53"/>
  <c r="S164" i="53"/>
  <c r="R164" i="53"/>
  <c r="Q164" i="53"/>
  <c r="P164" i="53"/>
  <c r="O164" i="53"/>
  <c r="N164" i="53"/>
  <c r="M164" i="53"/>
  <c r="L164" i="53"/>
  <c r="K164" i="53"/>
  <c r="J164" i="53"/>
  <c r="I164" i="53"/>
  <c r="H164" i="53"/>
  <c r="G164" i="53"/>
  <c r="F164" i="53"/>
  <c r="E164" i="53"/>
  <c r="D164" i="53"/>
  <c r="C164" i="53"/>
  <c r="B164" i="53"/>
  <c r="A164" i="53"/>
  <c r="AH163" i="53"/>
  <c r="AG163" i="53"/>
  <c r="AF163" i="53"/>
  <c r="AE163" i="53"/>
  <c r="AD163" i="53"/>
  <c r="AC163" i="53"/>
  <c r="AB163" i="53"/>
  <c r="AA163" i="53"/>
  <c r="Z163" i="53"/>
  <c r="Y163" i="53"/>
  <c r="X163" i="53"/>
  <c r="W163" i="53"/>
  <c r="V163" i="53"/>
  <c r="U163" i="53"/>
  <c r="T163" i="53"/>
  <c r="S163" i="53"/>
  <c r="R163" i="53"/>
  <c r="Q163" i="53"/>
  <c r="P163" i="53"/>
  <c r="O163" i="53"/>
  <c r="N163" i="53"/>
  <c r="M163" i="53"/>
  <c r="L163" i="53"/>
  <c r="K163" i="53"/>
  <c r="J163" i="53"/>
  <c r="I163" i="53"/>
  <c r="H163" i="53"/>
  <c r="G163" i="53"/>
  <c r="F163" i="53"/>
  <c r="E163" i="53"/>
  <c r="D163" i="53"/>
  <c r="C163" i="53"/>
  <c r="B163" i="53"/>
  <c r="A163" i="53"/>
  <c r="AH162" i="53"/>
  <c r="AG162" i="53"/>
  <c r="AF162" i="53"/>
  <c r="AE162" i="53"/>
  <c r="AD162" i="53"/>
  <c r="AC162" i="53"/>
  <c r="AB162" i="53"/>
  <c r="AA162" i="53"/>
  <c r="Z162" i="53"/>
  <c r="Y162" i="53"/>
  <c r="X162" i="53"/>
  <c r="W162" i="53"/>
  <c r="V162" i="53"/>
  <c r="U162" i="53"/>
  <c r="T162" i="53"/>
  <c r="S162" i="53"/>
  <c r="R162" i="53"/>
  <c r="Q162" i="53"/>
  <c r="P162" i="53"/>
  <c r="O162" i="53"/>
  <c r="N162" i="53"/>
  <c r="M162" i="53"/>
  <c r="L162" i="53"/>
  <c r="K162" i="53"/>
  <c r="J162" i="53"/>
  <c r="I162" i="53"/>
  <c r="H162" i="53"/>
  <c r="G162" i="53"/>
  <c r="F162" i="53"/>
  <c r="E162" i="53"/>
  <c r="D162" i="53"/>
  <c r="C162" i="53"/>
  <c r="B162" i="53"/>
  <c r="A162" i="53"/>
  <c r="AH161" i="53"/>
  <c r="AG161" i="53"/>
  <c r="AF161" i="53"/>
  <c r="AE161" i="53"/>
  <c r="AD161" i="53"/>
  <c r="AC161" i="53"/>
  <c r="AB161" i="53"/>
  <c r="AA161" i="53"/>
  <c r="Z161" i="53"/>
  <c r="Y161" i="53"/>
  <c r="X161" i="53"/>
  <c r="W161" i="53"/>
  <c r="V161" i="53"/>
  <c r="U161" i="53"/>
  <c r="T161" i="53"/>
  <c r="S161" i="53"/>
  <c r="R161" i="53"/>
  <c r="Q161" i="53"/>
  <c r="P161" i="53"/>
  <c r="O161" i="53"/>
  <c r="N161" i="53"/>
  <c r="M161" i="53"/>
  <c r="L161" i="53"/>
  <c r="K161" i="53"/>
  <c r="J161" i="53"/>
  <c r="I161" i="53"/>
  <c r="H161" i="53"/>
  <c r="G161" i="53"/>
  <c r="F161" i="53"/>
  <c r="E161" i="53"/>
  <c r="D161" i="53"/>
  <c r="C161" i="53"/>
  <c r="B161" i="53"/>
  <c r="A161" i="53"/>
  <c r="AH160" i="53"/>
  <c r="AG160" i="53"/>
  <c r="AF160" i="53"/>
  <c r="AE160" i="53"/>
  <c r="AD160" i="53"/>
  <c r="AC160" i="53"/>
  <c r="AB160" i="53"/>
  <c r="AA160" i="53"/>
  <c r="Z160" i="53"/>
  <c r="Y160" i="53"/>
  <c r="X160" i="53"/>
  <c r="W160" i="53"/>
  <c r="V160" i="53"/>
  <c r="U160" i="53"/>
  <c r="T160" i="53"/>
  <c r="S160" i="53"/>
  <c r="R160" i="53"/>
  <c r="Q160" i="53"/>
  <c r="P160" i="53"/>
  <c r="O160" i="53"/>
  <c r="N160" i="53"/>
  <c r="M160" i="53"/>
  <c r="L160" i="53"/>
  <c r="K160" i="53"/>
  <c r="J160" i="53"/>
  <c r="I160" i="53"/>
  <c r="H160" i="53"/>
  <c r="G160" i="53"/>
  <c r="F160" i="53"/>
  <c r="E160" i="53"/>
  <c r="D160" i="53"/>
  <c r="C160" i="53"/>
  <c r="B160" i="53"/>
  <c r="A160" i="53"/>
  <c r="AH159" i="53"/>
  <c r="AG159" i="53"/>
  <c r="AF159" i="53"/>
  <c r="AE159" i="53"/>
  <c r="AD159" i="53"/>
  <c r="AC159" i="53"/>
  <c r="AB159" i="53"/>
  <c r="AA159" i="53"/>
  <c r="Z159" i="53"/>
  <c r="Y159" i="53"/>
  <c r="X159" i="53"/>
  <c r="W159" i="53"/>
  <c r="V159" i="53"/>
  <c r="U159" i="53"/>
  <c r="T159" i="53"/>
  <c r="S159" i="53"/>
  <c r="R159" i="53"/>
  <c r="Q159" i="53"/>
  <c r="P159" i="53"/>
  <c r="O159" i="53"/>
  <c r="N159" i="53"/>
  <c r="M159" i="53"/>
  <c r="L159" i="53"/>
  <c r="K159" i="53"/>
  <c r="J159" i="53"/>
  <c r="I159" i="53"/>
  <c r="H159" i="53"/>
  <c r="G159" i="53"/>
  <c r="F159" i="53"/>
  <c r="E159" i="53"/>
  <c r="D159" i="53"/>
  <c r="C159" i="53"/>
  <c r="B159" i="53"/>
  <c r="A159" i="53"/>
  <c r="AH158" i="53"/>
  <c r="AG158" i="53"/>
  <c r="AF158" i="53"/>
  <c r="AE158" i="53"/>
  <c r="AD158" i="53"/>
  <c r="AC158" i="53"/>
  <c r="AB158" i="53"/>
  <c r="AA158" i="53"/>
  <c r="Z158" i="53"/>
  <c r="Y158" i="53"/>
  <c r="X158" i="53"/>
  <c r="W158" i="53"/>
  <c r="V158" i="53"/>
  <c r="U158" i="53"/>
  <c r="T158" i="53"/>
  <c r="S158" i="53"/>
  <c r="R158" i="53"/>
  <c r="Q158" i="53"/>
  <c r="P158" i="53"/>
  <c r="O158" i="53"/>
  <c r="N158" i="53"/>
  <c r="M158" i="53"/>
  <c r="L158" i="53"/>
  <c r="K158" i="53"/>
  <c r="J158" i="53"/>
  <c r="I158" i="53"/>
  <c r="H158" i="53"/>
  <c r="G158" i="53"/>
  <c r="F158" i="53"/>
  <c r="E158" i="53"/>
  <c r="D158" i="53"/>
  <c r="C158" i="53"/>
  <c r="B158" i="53"/>
  <c r="A158" i="53"/>
  <c r="AH157" i="53"/>
  <c r="AG157" i="53"/>
  <c r="AF157" i="53"/>
  <c r="AE157" i="53"/>
  <c r="AD157" i="53"/>
  <c r="AC157" i="53"/>
  <c r="AB157" i="53"/>
  <c r="AA157" i="53"/>
  <c r="Z157" i="53"/>
  <c r="Y157" i="53"/>
  <c r="X157" i="53"/>
  <c r="W157" i="53"/>
  <c r="V157" i="53"/>
  <c r="U157" i="53"/>
  <c r="T157" i="53"/>
  <c r="S157" i="53"/>
  <c r="R157" i="53"/>
  <c r="Q157" i="53"/>
  <c r="P157" i="53"/>
  <c r="O157" i="53"/>
  <c r="N157" i="53"/>
  <c r="M157" i="53"/>
  <c r="L157" i="53"/>
  <c r="K157" i="53"/>
  <c r="J157" i="53"/>
  <c r="I157" i="53"/>
  <c r="H157" i="53"/>
  <c r="G157" i="53"/>
  <c r="F157" i="53"/>
  <c r="E157" i="53"/>
  <c r="D157" i="53"/>
  <c r="C157" i="53"/>
  <c r="B157" i="53"/>
  <c r="A157" i="53"/>
  <c r="AH156" i="53"/>
  <c r="AG156" i="53"/>
  <c r="AF156" i="53"/>
  <c r="AE156" i="53"/>
  <c r="AD156" i="53"/>
  <c r="AC156" i="53"/>
  <c r="AB156" i="53"/>
  <c r="AA156" i="53"/>
  <c r="Z156" i="53"/>
  <c r="Y156" i="53"/>
  <c r="X156" i="53"/>
  <c r="W156" i="53"/>
  <c r="V156" i="53"/>
  <c r="U156" i="53"/>
  <c r="T156" i="53"/>
  <c r="S156" i="53"/>
  <c r="R156" i="53"/>
  <c r="Q156" i="53"/>
  <c r="P156" i="53"/>
  <c r="O156" i="53"/>
  <c r="N156" i="53"/>
  <c r="M156" i="53"/>
  <c r="L156" i="53"/>
  <c r="K156" i="53"/>
  <c r="J156" i="53"/>
  <c r="I156" i="53"/>
  <c r="H156" i="53"/>
  <c r="G156" i="53"/>
  <c r="F156" i="53"/>
  <c r="E156" i="53"/>
  <c r="D156" i="53"/>
  <c r="C156" i="53"/>
  <c r="B156" i="53"/>
  <c r="A156" i="53"/>
  <c r="AH155" i="53"/>
  <c r="AG155" i="53"/>
  <c r="AF155" i="53"/>
  <c r="AE155" i="53"/>
  <c r="AD155" i="53"/>
  <c r="AC155" i="53"/>
  <c r="AB155" i="53"/>
  <c r="AA155" i="53"/>
  <c r="Z155" i="53"/>
  <c r="Y155" i="53"/>
  <c r="X155" i="53"/>
  <c r="W155" i="53"/>
  <c r="V155" i="53"/>
  <c r="U155" i="53"/>
  <c r="T155" i="53"/>
  <c r="S155" i="53"/>
  <c r="R155" i="53"/>
  <c r="Q155" i="53"/>
  <c r="P155" i="53"/>
  <c r="O155" i="53"/>
  <c r="N155" i="53"/>
  <c r="M155" i="53"/>
  <c r="L155" i="53"/>
  <c r="K155" i="53"/>
  <c r="J155" i="53"/>
  <c r="I155" i="53"/>
  <c r="H155" i="53"/>
  <c r="G155" i="53"/>
  <c r="F155" i="53"/>
  <c r="E155" i="53"/>
  <c r="D155" i="53"/>
  <c r="C155" i="53"/>
  <c r="B155" i="53"/>
  <c r="A155" i="53"/>
  <c r="AH154" i="53"/>
  <c r="AG154" i="53"/>
  <c r="AF154" i="53"/>
  <c r="AE154" i="53"/>
  <c r="AD154" i="53"/>
  <c r="AC154" i="53"/>
  <c r="AB154" i="53"/>
  <c r="AA154" i="53"/>
  <c r="Z154" i="53"/>
  <c r="Y154" i="53"/>
  <c r="X154" i="53"/>
  <c r="W154" i="53"/>
  <c r="V154" i="53"/>
  <c r="U154" i="53"/>
  <c r="T154" i="53"/>
  <c r="S154" i="53"/>
  <c r="R154" i="53"/>
  <c r="Q154" i="53"/>
  <c r="P154" i="53"/>
  <c r="O154" i="53"/>
  <c r="N154" i="53"/>
  <c r="M154" i="53"/>
  <c r="L154" i="53"/>
  <c r="K154" i="53"/>
  <c r="J154" i="53"/>
  <c r="I154" i="53"/>
  <c r="H154" i="53"/>
  <c r="G154" i="53"/>
  <c r="F154" i="53"/>
  <c r="E154" i="53"/>
  <c r="D154" i="53"/>
  <c r="C154" i="53"/>
  <c r="B154" i="53"/>
  <c r="A154" i="53"/>
  <c r="AH153" i="53"/>
  <c r="AG153" i="53"/>
  <c r="AF153" i="53"/>
  <c r="AE153" i="53"/>
  <c r="AD153" i="53"/>
  <c r="AC153" i="53"/>
  <c r="AB153" i="53"/>
  <c r="AA153" i="53"/>
  <c r="Z153" i="53"/>
  <c r="Y153" i="53"/>
  <c r="X153" i="53"/>
  <c r="W153" i="53"/>
  <c r="V153" i="53"/>
  <c r="U153" i="53"/>
  <c r="T153" i="53"/>
  <c r="S153" i="53"/>
  <c r="R153" i="53"/>
  <c r="Q153" i="53"/>
  <c r="P153" i="53"/>
  <c r="O153" i="53"/>
  <c r="N153" i="53"/>
  <c r="M153" i="53"/>
  <c r="L153" i="53"/>
  <c r="K153" i="53"/>
  <c r="J153" i="53"/>
  <c r="I153" i="53"/>
  <c r="H153" i="53"/>
  <c r="G153" i="53"/>
  <c r="F153" i="53"/>
  <c r="E153" i="53"/>
  <c r="D153" i="53"/>
  <c r="C153" i="53"/>
  <c r="B153" i="53"/>
  <c r="A153" i="53"/>
  <c r="AH152" i="53"/>
  <c r="AG152" i="53"/>
  <c r="AF152" i="53"/>
  <c r="AE152" i="53"/>
  <c r="AD152" i="53"/>
  <c r="AC152" i="53"/>
  <c r="AB152" i="53"/>
  <c r="AA152" i="53"/>
  <c r="Z152" i="53"/>
  <c r="Y152" i="53"/>
  <c r="X152" i="53"/>
  <c r="W152" i="53"/>
  <c r="V152" i="53"/>
  <c r="U152" i="53"/>
  <c r="T152" i="53"/>
  <c r="S152" i="53"/>
  <c r="R152" i="53"/>
  <c r="Q152" i="53"/>
  <c r="P152" i="53"/>
  <c r="O152" i="53"/>
  <c r="N152" i="53"/>
  <c r="M152" i="53"/>
  <c r="L152" i="53"/>
  <c r="K152" i="53"/>
  <c r="J152" i="53"/>
  <c r="I152" i="53"/>
  <c r="H152" i="53"/>
  <c r="G152" i="53"/>
  <c r="F152" i="53"/>
  <c r="E152" i="53"/>
  <c r="D152" i="53"/>
  <c r="C152" i="53"/>
  <c r="B152" i="53"/>
  <c r="A152" i="53"/>
  <c r="AH151" i="53"/>
  <c r="AG151" i="53"/>
  <c r="AF151" i="53"/>
  <c r="AE151" i="53"/>
  <c r="AD151" i="53"/>
  <c r="AC151" i="53"/>
  <c r="AB151" i="53"/>
  <c r="AA151" i="53"/>
  <c r="Z151" i="53"/>
  <c r="Y151" i="53"/>
  <c r="X151" i="53"/>
  <c r="W151" i="53"/>
  <c r="V151" i="53"/>
  <c r="U151" i="53"/>
  <c r="T151" i="53"/>
  <c r="S151" i="53"/>
  <c r="R151" i="53"/>
  <c r="Q151" i="53"/>
  <c r="P151" i="53"/>
  <c r="O151" i="53"/>
  <c r="N151" i="53"/>
  <c r="M151" i="53"/>
  <c r="L151" i="53"/>
  <c r="K151" i="53"/>
  <c r="J151" i="53"/>
  <c r="I151" i="53"/>
  <c r="H151" i="53"/>
  <c r="G151" i="53"/>
  <c r="F151" i="53"/>
  <c r="E151" i="53"/>
  <c r="D151" i="53"/>
  <c r="C151" i="53"/>
  <c r="B151" i="53"/>
  <c r="A151" i="53"/>
  <c r="AH150" i="53"/>
  <c r="AG150" i="53"/>
  <c r="AF150" i="53"/>
  <c r="AE150" i="53"/>
  <c r="AD150" i="53"/>
  <c r="AC150" i="53"/>
  <c r="AB150" i="53"/>
  <c r="AA150" i="53"/>
  <c r="Z150" i="53"/>
  <c r="Y150" i="53"/>
  <c r="X150" i="53"/>
  <c r="W150" i="53"/>
  <c r="V150" i="53"/>
  <c r="U150" i="53"/>
  <c r="T150" i="53"/>
  <c r="S150" i="53"/>
  <c r="R150" i="53"/>
  <c r="Q150" i="53"/>
  <c r="P150" i="53"/>
  <c r="O150" i="53"/>
  <c r="N150" i="53"/>
  <c r="M150" i="53"/>
  <c r="L150" i="53"/>
  <c r="K150" i="53"/>
  <c r="J150" i="53"/>
  <c r="I150" i="53"/>
  <c r="H150" i="53"/>
  <c r="G150" i="53"/>
  <c r="F150" i="53"/>
  <c r="E150" i="53"/>
  <c r="D150" i="53"/>
  <c r="C150" i="53"/>
  <c r="B150" i="53"/>
  <c r="A150" i="53"/>
  <c r="AH149" i="53"/>
  <c r="AG149" i="53"/>
  <c r="AF149" i="53"/>
  <c r="AE149" i="53"/>
  <c r="AD149" i="53"/>
  <c r="AC149" i="53"/>
  <c r="AB149" i="53"/>
  <c r="AA149" i="53"/>
  <c r="Z149" i="53"/>
  <c r="Y149" i="53"/>
  <c r="X149" i="53"/>
  <c r="W149" i="53"/>
  <c r="V149" i="53"/>
  <c r="U149" i="53"/>
  <c r="T149" i="53"/>
  <c r="S149" i="53"/>
  <c r="R149" i="53"/>
  <c r="Q149" i="53"/>
  <c r="P149" i="53"/>
  <c r="O149" i="53"/>
  <c r="N149" i="53"/>
  <c r="M149" i="53"/>
  <c r="L149" i="53"/>
  <c r="K149" i="53"/>
  <c r="J149" i="53"/>
  <c r="I149" i="53"/>
  <c r="H149" i="53"/>
  <c r="G149" i="53"/>
  <c r="F149" i="53"/>
  <c r="E149" i="53"/>
  <c r="D149" i="53"/>
  <c r="C149" i="53"/>
  <c r="B149" i="53"/>
  <c r="A149" i="53"/>
  <c r="AH148" i="53"/>
  <c r="AG148" i="53"/>
  <c r="AF148" i="53"/>
  <c r="AE148" i="53"/>
  <c r="AD148" i="53"/>
  <c r="AC148" i="53"/>
  <c r="AB148" i="53"/>
  <c r="AA148" i="53"/>
  <c r="Z148" i="53"/>
  <c r="Y148" i="53"/>
  <c r="X148" i="53"/>
  <c r="W148" i="53"/>
  <c r="V148" i="53"/>
  <c r="U148" i="53"/>
  <c r="T148" i="53"/>
  <c r="S148" i="53"/>
  <c r="R148" i="53"/>
  <c r="Q148" i="53"/>
  <c r="P148" i="53"/>
  <c r="O148" i="53"/>
  <c r="N148" i="53"/>
  <c r="M148" i="53"/>
  <c r="L148" i="53"/>
  <c r="K148" i="53"/>
  <c r="J148" i="53"/>
  <c r="I148" i="53"/>
  <c r="H148" i="53"/>
  <c r="G148" i="53"/>
  <c r="F148" i="53"/>
  <c r="E148" i="53"/>
  <c r="D148" i="53"/>
  <c r="C148" i="53"/>
  <c r="B148" i="53"/>
  <c r="A148" i="53"/>
  <c r="AH147" i="53"/>
  <c r="AG147" i="53"/>
  <c r="AF147" i="53"/>
  <c r="AE147" i="53"/>
  <c r="AD147" i="53"/>
  <c r="AC147" i="53"/>
  <c r="AB147" i="53"/>
  <c r="AA147" i="53"/>
  <c r="Z147" i="53"/>
  <c r="Y147" i="53"/>
  <c r="X147" i="53"/>
  <c r="W147" i="53"/>
  <c r="V147" i="53"/>
  <c r="U147" i="53"/>
  <c r="T147" i="53"/>
  <c r="S147" i="53"/>
  <c r="R147" i="53"/>
  <c r="Q147" i="53"/>
  <c r="P147" i="53"/>
  <c r="O147" i="53"/>
  <c r="N147" i="53"/>
  <c r="M147" i="53"/>
  <c r="L147" i="53"/>
  <c r="K147" i="53"/>
  <c r="J147" i="53"/>
  <c r="I147" i="53"/>
  <c r="H147" i="53"/>
  <c r="G147" i="53"/>
  <c r="F147" i="53"/>
  <c r="E147" i="53"/>
  <c r="D147" i="53"/>
  <c r="C147" i="53"/>
  <c r="B147" i="53"/>
  <c r="A147" i="53"/>
  <c r="AH146" i="53"/>
  <c r="AG146" i="53"/>
  <c r="AF146" i="53"/>
  <c r="AE146" i="53"/>
  <c r="AD146" i="53"/>
  <c r="AC146" i="53"/>
  <c r="AB146" i="53"/>
  <c r="AA146" i="53"/>
  <c r="Z146" i="53"/>
  <c r="Y146" i="53"/>
  <c r="X146" i="53"/>
  <c r="W146" i="53"/>
  <c r="V146" i="53"/>
  <c r="U146" i="53"/>
  <c r="T146" i="53"/>
  <c r="S146" i="53"/>
  <c r="R146" i="53"/>
  <c r="Q146" i="53"/>
  <c r="P146" i="53"/>
  <c r="O146" i="53"/>
  <c r="N146" i="53"/>
  <c r="M146" i="53"/>
  <c r="L146" i="53"/>
  <c r="K146" i="53"/>
  <c r="J146" i="53"/>
  <c r="I146" i="53"/>
  <c r="H146" i="53"/>
  <c r="G146" i="53"/>
  <c r="F146" i="53"/>
  <c r="E146" i="53"/>
  <c r="D146" i="53"/>
  <c r="C146" i="53"/>
  <c r="B146" i="53"/>
  <c r="A146" i="53"/>
  <c r="AH145" i="53"/>
  <c r="AG145" i="53"/>
  <c r="AF145" i="53"/>
  <c r="AE145" i="53"/>
  <c r="AD145" i="53"/>
  <c r="AC145" i="53"/>
  <c r="AB145" i="53"/>
  <c r="AA145" i="53"/>
  <c r="Z145" i="53"/>
  <c r="Y145" i="53"/>
  <c r="X145" i="53"/>
  <c r="W145" i="53"/>
  <c r="V145" i="53"/>
  <c r="U145" i="53"/>
  <c r="T145" i="53"/>
  <c r="S145" i="53"/>
  <c r="R145" i="53"/>
  <c r="Q145" i="53"/>
  <c r="P145" i="53"/>
  <c r="O145" i="53"/>
  <c r="N145" i="53"/>
  <c r="M145" i="53"/>
  <c r="L145" i="53"/>
  <c r="K145" i="53"/>
  <c r="J145" i="53"/>
  <c r="I145" i="53"/>
  <c r="H145" i="53"/>
  <c r="G145" i="53"/>
  <c r="F145" i="53"/>
  <c r="E145" i="53"/>
  <c r="D145" i="53"/>
  <c r="C145" i="53"/>
  <c r="B145" i="53"/>
  <c r="A145" i="53"/>
  <c r="AH144" i="53"/>
  <c r="AG144" i="53"/>
  <c r="AF144" i="53"/>
  <c r="AE144" i="53"/>
  <c r="AD144" i="53"/>
  <c r="AC144" i="53"/>
  <c r="AB144" i="53"/>
  <c r="AA144" i="53"/>
  <c r="Z144" i="53"/>
  <c r="Y144" i="53"/>
  <c r="X144" i="53"/>
  <c r="W144" i="53"/>
  <c r="V144" i="53"/>
  <c r="U144" i="53"/>
  <c r="T144" i="53"/>
  <c r="S144" i="53"/>
  <c r="R144" i="53"/>
  <c r="Q144" i="53"/>
  <c r="P144" i="53"/>
  <c r="O144" i="53"/>
  <c r="N144" i="53"/>
  <c r="M144" i="53"/>
  <c r="L144" i="53"/>
  <c r="K144" i="53"/>
  <c r="J144" i="53"/>
  <c r="I144" i="53"/>
  <c r="H144" i="53"/>
  <c r="G144" i="53"/>
  <c r="F144" i="53"/>
  <c r="E144" i="53"/>
  <c r="D144" i="53"/>
  <c r="C144" i="53"/>
  <c r="B144" i="53"/>
  <c r="A144" i="53"/>
  <c r="AH143" i="53"/>
  <c r="AG143" i="53"/>
  <c r="AF143" i="53"/>
  <c r="AE143" i="53"/>
  <c r="AD143" i="53"/>
  <c r="AC143" i="53"/>
  <c r="AB143" i="53"/>
  <c r="AA143" i="53"/>
  <c r="Z143" i="53"/>
  <c r="Y143" i="53"/>
  <c r="X143" i="53"/>
  <c r="W143" i="53"/>
  <c r="V143" i="53"/>
  <c r="U143" i="53"/>
  <c r="T143" i="53"/>
  <c r="S143" i="53"/>
  <c r="R143" i="53"/>
  <c r="Q143" i="53"/>
  <c r="P143" i="53"/>
  <c r="O143" i="53"/>
  <c r="N143" i="53"/>
  <c r="M143" i="53"/>
  <c r="L143" i="53"/>
  <c r="K143" i="53"/>
  <c r="J143" i="53"/>
  <c r="I143" i="53"/>
  <c r="H143" i="53"/>
  <c r="G143" i="53"/>
  <c r="F143" i="53"/>
  <c r="E143" i="53"/>
  <c r="D143" i="53"/>
  <c r="C143" i="53"/>
  <c r="B143" i="53"/>
  <c r="A143" i="53"/>
  <c r="AH142" i="53"/>
  <c r="AG142" i="53"/>
  <c r="AF142" i="53"/>
  <c r="AE142" i="53"/>
  <c r="AD142" i="53"/>
  <c r="AC142" i="53"/>
  <c r="AB142" i="53"/>
  <c r="AA142" i="53"/>
  <c r="Z142" i="53"/>
  <c r="Y142" i="53"/>
  <c r="X142" i="53"/>
  <c r="W142" i="53"/>
  <c r="V142" i="53"/>
  <c r="U142" i="53"/>
  <c r="T142" i="53"/>
  <c r="S142" i="53"/>
  <c r="R142" i="53"/>
  <c r="Q142" i="53"/>
  <c r="P142" i="53"/>
  <c r="O142" i="53"/>
  <c r="N142" i="53"/>
  <c r="M142" i="53"/>
  <c r="L142" i="53"/>
  <c r="K142" i="53"/>
  <c r="J142" i="53"/>
  <c r="I142" i="53"/>
  <c r="H142" i="53"/>
  <c r="G142" i="53"/>
  <c r="F142" i="53"/>
  <c r="E142" i="53"/>
  <c r="D142" i="53"/>
  <c r="C142" i="53"/>
  <c r="B142" i="53"/>
  <c r="A142" i="53"/>
  <c r="AH141" i="53"/>
  <c r="AG141" i="53"/>
  <c r="AF141" i="53"/>
  <c r="AE141" i="53"/>
  <c r="AD141" i="53"/>
  <c r="AC141" i="53"/>
  <c r="AB141" i="53"/>
  <c r="AA141" i="53"/>
  <c r="Z141" i="53"/>
  <c r="Y141" i="53"/>
  <c r="X141" i="53"/>
  <c r="W141" i="53"/>
  <c r="V141" i="53"/>
  <c r="U141" i="53"/>
  <c r="T141" i="53"/>
  <c r="S141" i="53"/>
  <c r="R141" i="53"/>
  <c r="Q141" i="53"/>
  <c r="P141" i="53"/>
  <c r="O141" i="53"/>
  <c r="N141" i="53"/>
  <c r="M141" i="53"/>
  <c r="L141" i="53"/>
  <c r="K141" i="53"/>
  <c r="J141" i="53"/>
  <c r="I141" i="53"/>
  <c r="H141" i="53"/>
  <c r="G141" i="53"/>
  <c r="F141" i="53"/>
  <c r="E141" i="53"/>
  <c r="D141" i="53"/>
  <c r="C141" i="53"/>
  <c r="B141" i="53"/>
  <c r="A141" i="53"/>
  <c r="AH140" i="53"/>
  <c r="AG140" i="53"/>
  <c r="AF140" i="53"/>
  <c r="AE140" i="53"/>
  <c r="AD140" i="53"/>
  <c r="AC140" i="53"/>
  <c r="AB140" i="53"/>
  <c r="AA140" i="53"/>
  <c r="Z140" i="53"/>
  <c r="Y140" i="53"/>
  <c r="X140" i="53"/>
  <c r="W140" i="53"/>
  <c r="V140" i="53"/>
  <c r="U140" i="53"/>
  <c r="T140" i="53"/>
  <c r="S140" i="53"/>
  <c r="R140" i="53"/>
  <c r="Q140" i="53"/>
  <c r="P140" i="53"/>
  <c r="O140" i="53"/>
  <c r="N140" i="53"/>
  <c r="M140" i="53"/>
  <c r="L140" i="53"/>
  <c r="K140" i="53"/>
  <c r="J140" i="53"/>
  <c r="I140" i="53"/>
  <c r="H140" i="53"/>
  <c r="G140" i="53"/>
  <c r="F140" i="53"/>
  <c r="E140" i="53"/>
  <c r="D140" i="53"/>
  <c r="C140" i="53"/>
  <c r="B140" i="53"/>
  <c r="A140" i="53"/>
  <c r="AH139" i="53"/>
  <c r="AG139" i="53"/>
  <c r="AF139" i="53"/>
  <c r="AE139" i="53"/>
  <c r="AD139" i="53"/>
  <c r="AC139" i="53"/>
  <c r="AB139" i="53"/>
  <c r="AA139" i="53"/>
  <c r="Z139" i="53"/>
  <c r="Y139" i="53"/>
  <c r="X139" i="53"/>
  <c r="W139" i="53"/>
  <c r="V139" i="53"/>
  <c r="U139" i="53"/>
  <c r="T139" i="53"/>
  <c r="S139" i="53"/>
  <c r="R139" i="53"/>
  <c r="Q139" i="53"/>
  <c r="P139" i="53"/>
  <c r="O139" i="53"/>
  <c r="N139" i="53"/>
  <c r="M139" i="53"/>
  <c r="L139" i="53"/>
  <c r="K139" i="53"/>
  <c r="J139" i="53"/>
  <c r="I139" i="53"/>
  <c r="H139" i="53"/>
  <c r="G139" i="53"/>
  <c r="F139" i="53"/>
  <c r="E139" i="53"/>
  <c r="D139" i="53"/>
  <c r="C139" i="53"/>
  <c r="B139" i="53"/>
  <c r="A139" i="53"/>
  <c r="AH138" i="53"/>
  <c r="AG138" i="53"/>
  <c r="AF138" i="53"/>
  <c r="AE138" i="53"/>
  <c r="AD138" i="53"/>
  <c r="AC138" i="53"/>
  <c r="AB138" i="53"/>
  <c r="AA138" i="53"/>
  <c r="Z138" i="53"/>
  <c r="Y138" i="53"/>
  <c r="X138" i="53"/>
  <c r="W138" i="53"/>
  <c r="V138" i="53"/>
  <c r="U138" i="53"/>
  <c r="T138" i="53"/>
  <c r="S138" i="53"/>
  <c r="R138" i="53"/>
  <c r="Q138" i="53"/>
  <c r="P138" i="53"/>
  <c r="O138" i="53"/>
  <c r="N138" i="53"/>
  <c r="M138" i="53"/>
  <c r="L138" i="53"/>
  <c r="K138" i="53"/>
  <c r="J138" i="53"/>
  <c r="I138" i="53"/>
  <c r="H138" i="53"/>
  <c r="G138" i="53"/>
  <c r="F138" i="53"/>
  <c r="E138" i="53"/>
  <c r="D138" i="53"/>
  <c r="C138" i="53"/>
  <c r="B138" i="53"/>
  <c r="A138" i="53"/>
  <c r="AH137" i="53"/>
  <c r="AG137" i="53"/>
  <c r="AF137" i="53"/>
  <c r="AE137" i="53"/>
  <c r="AD137" i="53"/>
  <c r="AC137" i="53"/>
  <c r="AB137" i="53"/>
  <c r="AA137" i="53"/>
  <c r="Z137" i="53"/>
  <c r="Y137" i="53"/>
  <c r="X137" i="53"/>
  <c r="W137" i="53"/>
  <c r="V137" i="53"/>
  <c r="U137" i="53"/>
  <c r="T137" i="53"/>
  <c r="S137" i="53"/>
  <c r="R137" i="53"/>
  <c r="Q137" i="53"/>
  <c r="P137" i="53"/>
  <c r="O137" i="53"/>
  <c r="N137" i="53"/>
  <c r="M137" i="53"/>
  <c r="L137" i="53"/>
  <c r="K137" i="53"/>
  <c r="J137" i="53"/>
  <c r="I137" i="53"/>
  <c r="H137" i="53"/>
  <c r="G137" i="53"/>
  <c r="F137" i="53"/>
  <c r="E137" i="53"/>
  <c r="D137" i="53"/>
  <c r="C137" i="53"/>
  <c r="B137" i="53"/>
  <c r="A137" i="53"/>
  <c r="AH136" i="53"/>
  <c r="AG136" i="53"/>
  <c r="AF136" i="53"/>
  <c r="AE136" i="53"/>
  <c r="AD136" i="53"/>
  <c r="AC136" i="53"/>
  <c r="AB136" i="53"/>
  <c r="AA136" i="53"/>
  <c r="Z136" i="53"/>
  <c r="Y136" i="53"/>
  <c r="X136" i="53"/>
  <c r="W136" i="53"/>
  <c r="V136" i="53"/>
  <c r="U136" i="53"/>
  <c r="T136" i="53"/>
  <c r="S136" i="53"/>
  <c r="R136" i="53"/>
  <c r="Q136" i="53"/>
  <c r="P136" i="53"/>
  <c r="O136" i="53"/>
  <c r="N136" i="53"/>
  <c r="M136" i="53"/>
  <c r="L136" i="53"/>
  <c r="K136" i="53"/>
  <c r="J136" i="53"/>
  <c r="I136" i="53"/>
  <c r="H136" i="53"/>
  <c r="G136" i="53"/>
  <c r="F136" i="53"/>
  <c r="E136" i="53"/>
  <c r="D136" i="53"/>
  <c r="C136" i="53"/>
  <c r="B136" i="53"/>
  <c r="A136" i="53"/>
  <c r="AH135" i="53"/>
  <c r="AG135" i="53"/>
  <c r="AF135" i="53"/>
  <c r="AE135" i="53"/>
  <c r="AD135" i="53"/>
  <c r="AC135" i="53"/>
  <c r="AB135" i="53"/>
  <c r="AA135" i="53"/>
  <c r="Z135" i="53"/>
  <c r="Y135" i="53"/>
  <c r="X135" i="53"/>
  <c r="W135" i="53"/>
  <c r="V135" i="53"/>
  <c r="U135" i="53"/>
  <c r="T135" i="53"/>
  <c r="S135" i="53"/>
  <c r="R135" i="53"/>
  <c r="Q135" i="53"/>
  <c r="P135" i="53"/>
  <c r="O135" i="53"/>
  <c r="N135" i="53"/>
  <c r="M135" i="53"/>
  <c r="L135" i="53"/>
  <c r="K135" i="53"/>
  <c r="J135" i="53"/>
  <c r="I135" i="53"/>
  <c r="H135" i="53"/>
  <c r="G135" i="53"/>
  <c r="F135" i="53"/>
  <c r="E135" i="53"/>
  <c r="D135" i="53"/>
  <c r="C135" i="53"/>
  <c r="B135" i="53"/>
  <c r="A135" i="53"/>
  <c r="AH134" i="53"/>
  <c r="AG134" i="53"/>
  <c r="AF134" i="53"/>
  <c r="AE134" i="53"/>
  <c r="AD134" i="53"/>
  <c r="AC134" i="53"/>
  <c r="AB134" i="53"/>
  <c r="AA134" i="53"/>
  <c r="Z134" i="53"/>
  <c r="Y134" i="53"/>
  <c r="X134" i="53"/>
  <c r="W134" i="53"/>
  <c r="V134" i="53"/>
  <c r="U134" i="53"/>
  <c r="T134" i="53"/>
  <c r="S134" i="53"/>
  <c r="R134" i="53"/>
  <c r="Q134" i="53"/>
  <c r="P134" i="53"/>
  <c r="O134" i="53"/>
  <c r="N134" i="53"/>
  <c r="M134" i="53"/>
  <c r="L134" i="53"/>
  <c r="K134" i="53"/>
  <c r="J134" i="53"/>
  <c r="I134" i="53"/>
  <c r="H134" i="53"/>
  <c r="G134" i="53"/>
  <c r="F134" i="53"/>
  <c r="E134" i="53"/>
  <c r="D134" i="53"/>
  <c r="C134" i="53"/>
  <c r="B134" i="53"/>
  <c r="A134" i="53"/>
  <c r="AH133" i="53"/>
  <c r="AG133" i="53"/>
  <c r="AF133" i="53"/>
  <c r="AE133" i="53"/>
  <c r="AD133" i="53"/>
  <c r="AC133" i="53"/>
  <c r="AB133" i="53"/>
  <c r="AA133" i="53"/>
  <c r="Z133" i="53"/>
  <c r="Y133" i="53"/>
  <c r="X133" i="53"/>
  <c r="W133" i="53"/>
  <c r="V133" i="53"/>
  <c r="U133" i="53"/>
  <c r="T133" i="53"/>
  <c r="S133" i="53"/>
  <c r="R133" i="53"/>
  <c r="Q133" i="53"/>
  <c r="P133" i="53"/>
  <c r="O133" i="53"/>
  <c r="N133" i="53"/>
  <c r="M133" i="53"/>
  <c r="L133" i="53"/>
  <c r="K133" i="53"/>
  <c r="J133" i="53"/>
  <c r="I133" i="53"/>
  <c r="H133" i="53"/>
  <c r="G133" i="53"/>
  <c r="F133" i="53"/>
  <c r="E133" i="53"/>
  <c r="D133" i="53"/>
  <c r="C133" i="53"/>
  <c r="B133" i="53"/>
  <c r="A133" i="53"/>
  <c r="AH132" i="53"/>
  <c r="AG132" i="53"/>
  <c r="AF132" i="53"/>
  <c r="AE132" i="53"/>
  <c r="AD132" i="53"/>
  <c r="AC132" i="53"/>
  <c r="AB132" i="53"/>
  <c r="AA132" i="53"/>
  <c r="Z132" i="53"/>
  <c r="Y132" i="53"/>
  <c r="X132" i="53"/>
  <c r="W132" i="53"/>
  <c r="V132" i="53"/>
  <c r="U132" i="53"/>
  <c r="T132" i="53"/>
  <c r="S132" i="53"/>
  <c r="R132" i="53"/>
  <c r="Q132" i="53"/>
  <c r="P132" i="53"/>
  <c r="O132" i="53"/>
  <c r="N132" i="53"/>
  <c r="M132" i="53"/>
  <c r="L132" i="53"/>
  <c r="K132" i="53"/>
  <c r="J132" i="53"/>
  <c r="I132" i="53"/>
  <c r="H132" i="53"/>
  <c r="G132" i="53"/>
  <c r="F132" i="53"/>
  <c r="E132" i="53"/>
  <c r="D132" i="53"/>
  <c r="C132" i="53"/>
  <c r="B132" i="53"/>
  <c r="A132" i="53"/>
  <c r="AH131" i="53"/>
  <c r="AG131" i="53"/>
  <c r="AF131" i="53"/>
  <c r="AE131" i="53"/>
  <c r="AD131" i="53"/>
  <c r="AC131" i="53"/>
  <c r="AB131" i="53"/>
  <c r="AA131" i="53"/>
  <c r="Z131" i="53"/>
  <c r="Y131" i="53"/>
  <c r="X131" i="53"/>
  <c r="W131" i="53"/>
  <c r="V131" i="53"/>
  <c r="U131" i="53"/>
  <c r="T131" i="53"/>
  <c r="S131" i="53"/>
  <c r="R131" i="53"/>
  <c r="Q131" i="53"/>
  <c r="P131" i="53"/>
  <c r="O131" i="53"/>
  <c r="N131" i="53"/>
  <c r="M131" i="53"/>
  <c r="L131" i="53"/>
  <c r="K131" i="53"/>
  <c r="J131" i="53"/>
  <c r="I131" i="53"/>
  <c r="H131" i="53"/>
  <c r="G131" i="53"/>
  <c r="F131" i="53"/>
  <c r="E131" i="53"/>
  <c r="D131" i="53"/>
  <c r="C131" i="53"/>
  <c r="B131" i="53"/>
  <c r="A131" i="53"/>
  <c r="AH130" i="53"/>
  <c r="AG130" i="53"/>
  <c r="AF130" i="53"/>
  <c r="AE130" i="53"/>
  <c r="AD130" i="53"/>
  <c r="AC130" i="53"/>
  <c r="AB130" i="53"/>
  <c r="AA130" i="53"/>
  <c r="Z130" i="53"/>
  <c r="Y130" i="53"/>
  <c r="X130" i="53"/>
  <c r="W130" i="53"/>
  <c r="V130" i="53"/>
  <c r="U130" i="53"/>
  <c r="T130" i="53"/>
  <c r="S130" i="53"/>
  <c r="R130" i="53"/>
  <c r="Q130" i="53"/>
  <c r="P130" i="53"/>
  <c r="O130" i="53"/>
  <c r="N130" i="53"/>
  <c r="M130" i="53"/>
  <c r="L130" i="53"/>
  <c r="K130" i="53"/>
  <c r="J130" i="53"/>
  <c r="I130" i="53"/>
  <c r="H130" i="53"/>
  <c r="G130" i="53"/>
  <c r="F130" i="53"/>
  <c r="E130" i="53"/>
  <c r="D130" i="53"/>
  <c r="C130" i="53"/>
  <c r="B130" i="53"/>
  <c r="A130" i="53"/>
  <c r="AH129" i="53"/>
  <c r="AG129" i="53"/>
  <c r="AF129" i="53"/>
  <c r="AE129" i="53"/>
  <c r="AD129" i="53"/>
  <c r="AC129" i="53"/>
  <c r="AB129" i="53"/>
  <c r="AA129" i="53"/>
  <c r="Z129" i="53"/>
  <c r="Y129" i="53"/>
  <c r="X129" i="53"/>
  <c r="W129" i="53"/>
  <c r="V129" i="53"/>
  <c r="U129" i="53"/>
  <c r="T129" i="53"/>
  <c r="S129" i="53"/>
  <c r="R129" i="53"/>
  <c r="Q129" i="53"/>
  <c r="P129" i="53"/>
  <c r="O129" i="53"/>
  <c r="N129" i="53"/>
  <c r="M129" i="53"/>
  <c r="L129" i="53"/>
  <c r="K129" i="53"/>
  <c r="J129" i="53"/>
  <c r="I129" i="53"/>
  <c r="H129" i="53"/>
  <c r="G129" i="53"/>
  <c r="F129" i="53"/>
  <c r="E129" i="53"/>
  <c r="D129" i="53"/>
  <c r="C129" i="53"/>
  <c r="B129" i="53"/>
  <c r="A129" i="53"/>
  <c r="AH128" i="53"/>
  <c r="AG128" i="53"/>
  <c r="AF128" i="53"/>
  <c r="AE128" i="53"/>
  <c r="AD128" i="53"/>
  <c r="AC128" i="53"/>
  <c r="AB128" i="53"/>
  <c r="AA128" i="53"/>
  <c r="Z128" i="53"/>
  <c r="Y128" i="53"/>
  <c r="X128" i="53"/>
  <c r="W128" i="53"/>
  <c r="V128" i="53"/>
  <c r="U128" i="53"/>
  <c r="T128" i="53"/>
  <c r="S128" i="53"/>
  <c r="R128" i="53"/>
  <c r="Q128" i="53"/>
  <c r="P128" i="53"/>
  <c r="O128" i="53"/>
  <c r="N128" i="53"/>
  <c r="M128" i="53"/>
  <c r="L128" i="53"/>
  <c r="K128" i="53"/>
  <c r="J128" i="53"/>
  <c r="I128" i="53"/>
  <c r="H128" i="53"/>
  <c r="G128" i="53"/>
  <c r="F128" i="53"/>
  <c r="E128" i="53"/>
  <c r="D128" i="53"/>
  <c r="C128" i="53"/>
  <c r="B128" i="53"/>
  <c r="A128" i="53"/>
  <c r="AH127" i="53"/>
  <c r="AG127" i="53"/>
  <c r="AF127" i="53"/>
  <c r="AE127" i="53"/>
  <c r="AD127" i="53"/>
  <c r="AC127" i="53"/>
  <c r="AB127" i="53"/>
  <c r="AA127" i="53"/>
  <c r="Z127" i="53"/>
  <c r="Y127" i="53"/>
  <c r="X127" i="53"/>
  <c r="W127" i="53"/>
  <c r="V127" i="53"/>
  <c r="U127" i="53"/>
  <c r="T127" i="53"/>
  <c r="S127" i="53"/>
  <c r="R127" i="53"/>
  <c r="Q127" i="53"/>
  <c r="P127" i="53"/>
  <c r="O127" i="53"/>
  <c r="N127" i="53"/>
  <c r="M127" i="53"/>
  <c r="L127" i="53"/>
  <c r="K127" i="53"/>
  <c r="J127" i="53"/>
  <c r="I127" i="53"/>
  <c r="H127" i="53"/>
  <c r="G127" i="53"/>
  <c r="F127" i="53"/>
  <c r="E127" i="53"/>
  <c r="D127" i="53"/>
  <c r="C127" i="53"/>
  <c r="B127" i="53"/>
  <c r="A127" i="53"/>
  <c r="AH126" i="53"/>
  <c r="AG126" i="53"/>
  <c r="AF126" i="53"/>
  <c r="AE126" i="53"/>
  <c r="AD126" i="53"/>
  <c r="AC126" i="53"/>
  <c r="AB126" i="53"/>
  <c r="AA126" i="53"/>
  <c r="Z126" i="53"/>
  <c r="Y126" i="53"/>
  <c r="X126" i="53"/>
  <c r="W126" i="53"/>
  <c r="V126" i="53"/>
  <c r="U126" i="53"/>
  <c r="T126" i="53"/>
  <c r="S126" i="53"/>
  <c r="R126" i="53"/>
  <c r="Q126" i="53"/>
  <c r="P126" i="53"/>
  <c r="O126" i="53"/>
  <c r="N126" i="53"/>
  <c r="M126" i="53"/>
  <c r="L126" i="53"/>
  <c r="K126" i="53"/>
  <c r="J126" i="53"/>
  <c r="I126" i="53"/>
  <c r="H126" i="53"/>
  <c r="G126" i="53"/>
  <c r="F126" i="53"/>
  <c r="E126" i="53"/>
  <c r="D126" i="53"/>
  <c r="C126" i="53"/>
  <c r="B126" i="53"/>
  <c r="A126" i="53"/>
  <c r="AH125" i="53"/>
  <c r="AG125" i="53"/>
  <c r="AF125" i="53"/>
  <c r="AE125" i="53"/>
  <c r="AD125" i="53"/>
  <c r="AC125" i="53"/>
  <c r="AB125" i="53"/>
  <c r="AA125" i="53"/>
  <c r="Z125" i="53"/>
  <c r="Y125" i="53"/>
  <c r="X125" i="53"/>
  <c r="W125" i="53"/>
  <c r="V125" i="53"/>
  <c r="U125" i="53"/>
  <c r="T125" i="53"/>
  <c r="S125" i="53"/>
  <c r="R125" i="53"/>
  <c r="Q125" i="53"/>
  <c r="P125" i="53"/>
  <c r="O125" i="53"/>
  <c r="N125" i="53"/>
  <c r="M125" i="53"/>
  <c r="L125" i="53"/>
  <c r="K125" i="53"/>
  <c r="J125" i="53"/>
  <c r="I125" i="53"/>
  <c r="H125" i="53"/>
  <c r="G125" i="53"/>
  <c r="F125" i="53"/>
  <c r="E125" i="53"/>
  <c r="D125" i="53"/>
  <c r="C125" i="53"/>
  <c r="B125" i="53"/>
  <c r="A125" i="53"/>
  <c r="AH124" i="53"/>
  <c r="AG124" i="53"/>
  <c r="AF124" i="53"/>
  <c r="AE124" i="53"/>
  <c r="AD124" i="53"/>
  <c r="AC124" i="53"/>
  <c r="AB124" i="53"/>
  <c r="AA124" i="53"/>
  <c r="Z124" i="53"/>
  <c r="Y124" i="53"/>
  <c r="X124" i="53"/>
  <c r="W124" i="53"/>
  <c r="V124" i="53"/>
  <c r="U124" i="53"/>
  <c r="T124" i="53"/>
  <c r="S124" i="53"/>
  <c r="R124" i="53"/>
  <c r="Q124" i="53"/>
  <c r="P124" i="53"/>
  <c r="O124" i="53"/>
  <c r="N124" i="53"/>
  <c r="M124" i="53"/>
  <c r="L124" i="53"/>
  <c r="K124" i="53"/>
  <c r="J124" i="53"/>
  <c r="I124" i="53"/>
  <c r="H124" i="53"/>
  <c r="G124" i="53"/>
  <c r="F124" i="53"/>
  <c r="E124" i="53"/>
  <c r="D124" i="53"/>
  <c r="C124" i="53"/>
  <c r="B124" i="53"/>
  <c r="A124" i="53"/>
  <c r="AH123" i="53"/>
  <c r="AG123" i="53"/>
  <c r="AF123" i="53"/>
  <c r="AE123" i="53"/>
  <c r="AD123" i="53"/>
  <c r="AC123" i="53"/>
  <c r="AB123" i="53"/>
  <c r="AA123" i="53"/>
  <c r="Z123" i="53"/>
  <c r="Y123" i="53"/>
  <c r="X123" i="53"/>
  <c r="W123" i="53"/>
  <c r="V123" i="53"/>
  <c r="U123" i="53"/>
  <c r="T123" i="53"/>
  <c r="S123" i="53"/>
  <c r="R123" i="53"/>
  <c r="Q123" i="53"/>
  <c r="P123" i="53"/>
  <c r="O123" i="53"/>
  <c r="N123" i="53"/>
  <c r="M123" i="53"/>
  <c r="L123" i="53"/>
  <c r="K123" i="53"/>
  <c r="J123" i="53"/>
  <c r="I123" i="53"/>
  <c r="H123" i="53"/>
  <c r="G123" i="53"/>
  <c r="F123" i="53"/>
  <c r="E123" i="53"/>
  <c r="D123" i="53"/>
  <c r="C123" i="53"/>
  <c r="B123" i="53"/>
  <c r="A123" i="53"/>
  <c r="AH122" i="53"/>
  <c r="AG122" i="53"/>
  <c r="AF122" i="53"/>
  <c r="AE122" i="53"/>
  <c r="AD122" i="53"/>
  <c r="AC122" i="53"/>
  <c r="AB122" i="53"/>
  <c r="AA122" i="53"/>
  <c r="Z122" i="53"/>
  <c r="Y122" i="53"/>
  <c r="X122" i="53"/>
  <c r="W122" i="53"/>
  <c r="V122" i="53"/>
  <c r="U122" i="53"/>
  <c r="T122" i="53"/>
  <c r="S122" i="53"/>
  <c r="R122" i="53"/>
  <c r="Q122" i="53"/>
  <c r="P122" i="53"/>
  <c r="O122" i="53"/>
  <c r="N122" i="53"/>
  <c r="M122" i="53"/>
  <c r="L122" i="53"/>
  <c r="K122" i="53"/>
  <c r="J122" i="53"/>
  <c r="I122" i="53"/>
  <c r="H122" i="53"/>
  <c r="G122" i="53"/>
  <c r="F122" i="53"/>
  <c r="E122" i="53"/>
  <c r="D122" i="53"/>
  <c r="C122" i="53"/>
  <c r="B122" i="53"/>
  <c r="A122" i="53"/>
  <c r="AH121" i="53"/>
  <c r="AG121" i="53"/>
  <c r="AF121" i="53"/>
  <c r="AE121" i="53"/>
  <c r="AD121" i="53"/>
  <c r="AC121" i="53"/>
  <c r="AB121" i="53"/>
  <c r="AA121" i="53"/>
  <c r="Z121" i="53"/>
  <c r="Y121" i="53"/>
  <c r="X121" i="53"/>
  <c r="W121" i="53"/>
  <c r="V121" i="53"/>
  <c r="U121" i="53"/>
  <c r="T121" i="53"/>
  <c r="S121" i="53"/>
  <c r="R121" i="53"/>
  <c r="Q121" i="53"/>
  <c r="P121" i="53"/>
  <c r="O121" i="53"/>
  <c r="N121" i="53"/>
  <c r="M121" i="53"/>
  <c r="L121" i="53"/>
  <c r="K121" i="53"/>
  <c r="J121" i="53"/>
  <c r="I121" i="53"/>
  <c r="H121" i="53"/>
  <c r="G121" i="53"/>
  <c r="F121" i="53"/>
  <c r="E121" i="53"/>
  <c r="D121" i="53"/>
  <c r="C121" i="53"/>
  <c r="B121" i="53"/>
  <c r="A121" i="53"/>
  <c r="AH120" i="53"/>
  <c r="AG120" i="53"/>
  <c r="AF120" i="53"/>
  <c r="AE120" i="53"/>
  <c r="AD120" i="53"/>
  <c r="AC120" i="53"/>
  <c r="AB120" i="53"/>
  <c r="AA120" i="53"/>
  <c r="Z120" i="53"/>
  <c r="Y120" i="53"/>
  <c r="X120" i="53"/>
  <c r="W120" i="53"/>
  <c r="V120" i="53"/>
  <c r="U120" i="53"/>
  <c r="T120" i="53"/>
  <c r="S120" i="53"/>
  <c r="R120" i="53"/>
  <c r="Q120" i="53"/>
  <c r="P120" i="53"/>
  <c r="O120" i="53"/>
  <c r="N120" i="53"/>
  <c r="M120" i="53"/>
  <c r="L120" i="53"/>
  <c r="K120" i="53"/>
  <c r="J120" i="53"/>
  <c r="I120" i="53"/>
  <c r="H120" i="53"/>
  <c r="G120" i="53"/>
  <c r="F120" i="53"/>
  <c r="E120" i="53"/>
  <c r="D120" i="53"/>
  <c r="C120" i="53"/>
  <c r="B120" i="53"/>
  <c r="A120" i="53"/>
  <c r="AH119" i="53"/>
  <c r="AG119" i="53"/>
  <c r="AF119" i="53"/>
  <c r="AE119" i="53"/>
  <c r="AD119" i="53"/>
  <c r="AC119" i="53"/>
  <c r="AB119" i="53"/>
  <c r="AA119" i="53"/>
  <c r="Z119" i="53"/>
  <c r="Y119" i="53"/>
  <c r="X119" i="53"/>
  <c r="W119" i="53"/>
  <c r="V119" i="53"/>
  <c r="U119" i="53"/>
  <c r="T119" i="53"/>
  <c r="S119" i="53"/>
  <c r="R119" i="53"/>
  <c r="Q119" i="53"/>
  <c r="P119" i="53"/>
  <c r="O119" i="53"/>
  <c r="N119" i="53"/>
  <c r="M119" i="53"/>
  <c r="L119" i="53"/>
  <c r="K119" i="53"/>
  <c r="J119" i="53"/>
  <c r="I119" i="53"/>
  <c r="H119" i="53"/>
  <c r="G119" i="53"/>
  <c r="F119" i="53"/>
  <c r="E119" i="53"/>
  <c r="D119" i="53"/>
  <c r="C119" i="53"/>
  <c r="B119" i="53"/>
  <c r="A119" i="53"/>
  <c r="AH118" i="53"/>
  <c r="AG118" i="53"/>
  <c r="AF118" i="53"/>
  <c r="AE118" i="53"/>
  <c r="AD118" i="53"/>
  <c r="AC118" i="53"/>
  <c r="AB118" i="53"/>
  <c r="AA118" i="53"/>
  <c r="Z118" i="53"/>
  <c r="Y118" i="53"/>
  <c r="X118" i="53"/>
  <c r="W118" i="53"/>
  <c r="V118" i="53"/>
  <c r="U118" i="53"/>
  <c r="T118" i="53"/>
  <c r="S118" i="53"/>
  <c r="R118" i="53"/>
  <c r="Q118" i="53"/>
  <c r="P118" i="53"/>
  <c r="O118" i="53"/>
  <c r="N118" i="53"/>
  <c r="M118" i="53"/>
  <c r="L118" i="53"/>
  <c r="K118" i="53"/>
  <c r="J118" i="53"/>
  <c r="I118" i="53"/>
  <c r="H118" i="53"/>
  <c r="G118" i="53"/>
  <c r="F118" i="53"/>
  <c r="E118" i="53"/>
  <c r="D118" i="53"/>
  <c r="C118" i="53"/>
  <c r="B118" i="53"/>
  <c r="A118" i="53"/>
  <c r="AH117" i="53"/>
  <c r="AG117" i="53"/>
  <c r="AF117" i="53"/>
  <c r="AE117" i="53"/>
  <c r="AD117" i="53"/>
  <c r="AC117" i="53"/>
  <c r="AB117" i="53"/>
  <c r="AA117" i="53"/>
  <c r="Z117" i="53"/>
  <c r="Y117" i="53"/>
  <c r="X117" i="53"/>
  <c r="W117" i="53"/>
  <c r="V117" i="53"/>
  <c r="U117" i="53"/>
  <c r="T117" i="53"/>
  <c r="S117" i="53"/>
  <c r="R117" i="53"/>
  <c r="Q117" i="53"/>
  <c r="P117" i="53"/>
  <c r="O117" i="53"/>
  <c r="N117" i="53"/>
  <c r="M117" i="53"/>
  <c r="L117" i="53"/>
  <c r="K117" i="53"/>
  <c r="J117" i="53"/>
  <c r="I117" i="53"/>
  <c r="H117" i="53"/>
  <c r="G117" i="53"/>
  <c r="F117" i="53"/>
  <c r="E117" i="53"/>
  <c r="D117" i="53"/>
  <c r="C117" i="53"/>
  <c r="B117" i="53"/>
  <c r="A117" i="53"/>
  <c r="AH116" i="53"/>
  <c r="AG116" i="53"/>
  <c r="AF116" i="53"/>
  <c r="AE116" i="53"/>
  <c r="AD116" i="53"/>
  <c r="AC116" i="53"/>
  <c r="AB116" i="53"/>
  <c r="AA116" i="53"/>
  <c r="Z116" i="53"/>
  <c r="Y116" i="53"/>
  <c r="X116" i="53"/>
  <c r="W116" i="53"/>
  <c r="V116" i="53"/>
  <c r="U116" i="53"/>
  <c r="T116" i="53"/>
  <c r="S116" i="53"/>
  <c r="R116" i="53"/>
  <c r="Q116" i="53"/>
  <c r="P116" i="53"/>
  <c r="O116" i="53"/>
  <c r="N116" i="53"/>
  <c r="M116" i="53"/>
  <c r="L116" i="53"/>
  <c r="K116" i="53"/>
  <c r="J116" i="53"/>
  <c r="I116" i="53"/>
  <c r="H116" i="53"/>
  <c r="G116" i="53"/>
  <c r="F116" i="53"/>
  <c r="E116" i="53"/>
  <c r="D116" i="53"/>
  <c r="C116" i="53"/>
  <c r="B116" i="53"/>
  <c r="A116" i="53"/>
  <c r="AH115" i="53"/>
  <c r="AG115" i="53"/>
  <c r="AF115" i="53"/>
  <c r="AE115" i="53"/>
  <c r="AD115" i="53"/>
  <c r="AC115" i="53"/>
  <c r="AB115" i="53"/>
  <c r="AA115" i="53"/>
  <c r="Z115" i="53"/>
  <c r="Y115" i="53"/>
  <c r="X115" i="53"/>
  <c r="W115" i="53"/>
  <c r="V115" i="53"/>
  <c r="U115" i="53"/>
  <c r="T115" i="53"/>
  <c r="S115" i="53"/>
  <c r="R115" i="53"/>
  <c r="Q115" i="53"/>
  <c r="P115" i="53"/>
  <c r="O115" i="53"/>
  <c r="N115" i="53"/>
  <c r="M115" i="53"/>
  <c r="L115" i="53"/>
  <c r="K115" i="53"/>
  <c r="J115" i="53"/>
  <c r="I115" i="53"/>
  <c r="H115" i="53"/>
  <c r="G115" i="53"/>
  <c r="F115" i="53"/>
  <c r="E115" i="53"/>
  <c r="D115" i="53"/>
  <c r="C115" i="53"/>
  <c r="B115" i="53"/>
  <c r="A115" i="53"/>
  <c r="AH114" i="53"/>
  <c r="AG114" i="53"/>
  <c r="AF114" i="53"/>
  <c r="AE114" i="53"/>
  <c r="AD114" i="53"/>
  <c r="AC114" i="53"/>
  <c r="AB114" i="53"/>
  <c r="AA114" i="53"/>
  <c r="Z114" i="53"/>
  <c r="Y114" i="53"/>
  <c r="X114" i="53"/>
  <c r="W114" i="53"/>
  <c r="V114" i="53"/>
  <c r="U114" i="53"/>
  <c r="T114" i="53"/>
  <c r="S114" i="53"/>
  <c r="R114" i="53"/>
  <c r="Q114" i="53"/>
  <c r="P114" i="53"/>
  <c r="O114" i="53"/>
  <c r="N114" i="53"/>
  <c r="M114" i="53"/>
  <c r="L114" i="53"/>
  <c r="K114" i="53"/>
  <c r="J114" i="53"/>
  <c r="I114" i="53"/>
  <c r="H114" i="53"/>
  <c r="G114" i="53"/>
  <c r="F114" i="53"/>
  <c r="E114" i="53"/>
  <c r="D114" i="53"/>
  <c r="C114" i="53"/>
  <c r="B114" i="53"/>
  <c r="A114" i="53"/>
  <c r="AH113" i="53"/>
  <c r="AG113" i="53"/>
  <c r="AF113" i="53"/>
  <c r="AE113" i="53"/>
  <c r="AD113" i="53"/>
  <c r="AC113" i="53"/>
  <c r="AB113" i="53"/>
  <c r="AA113" i="53"/>
  <c r="Z113" i="53"/>
  <c r="Y113" i="53"/>
  <c r="X113" i="53"/>
  <c r="W113" i="53"/>
  <c r="V113" i="53"/>
  <c r="U113" i="53"/>
  <c r="T113" i="53"/>
  <c r="S113" i="53"/>
  <c r="R113" i="53"/>
  <c r="Q113" i="53"/>
  <c r="P113" i="53"/>
  <c r="O113" i="53"/>
  <c r="N113" i="53"/>
  <c r="M113" i="53"/>
  <c r="L113" i="53"/>
  <c r="K113" i="53"/>
  <c r="J113" i="53"/>
  <c r="I113" i="53"/>
  <c r="H113" i="53"/>
  <c r="G113" i="53"/>
  <c r="F113" i="53"/>
  <c r="E113" i="53"/>
  <c r="D113" i="53"/>
  <c r="C113" i="53"/>
  <c r="B113" i="53"/>
  <c r="A113" i="53"/>
  <c r="AH112" i="53"/>
  <c r="AG112" i="53"/>
  <c r="AF112" i="53"/>
  <c r="AE112" i="53"/>
  <c r="AD112" i="53"/>
  <c r="AC112" i="53"/>
  <c r="AB112" i="53"/>
  <c r="AA112" i="53"/>
  <c r="Z112" i="53"/>
  <c r="Y112" i="53"/>
  <c r="X112" i="53"/>
  <c r="W112" i="53"/>
  <c r="V112" i="53"/>
  <c r="U112" i="53"/>
  <c r="T112" i="53"/>
  <c r="S112" i="53"/>
  <c r="R112" i="53"/>
  <c r="Q112" i="53"/>
  <c r="P112" i="53"/>
  <c r="O112" i="53"/>
  <c r="N112" i="53"/>
  <c r="M112" i="53"/>
  <c r="L112" i="53"/>
  <c r="K112" i="53"/>
  <c r="J112" i="53"/>
  <c r="I112" i="53"/>
  <c r="H112" i="53"/>
  <c r="G112" i="53"/>
  <c r="F112" i="53"/>
  <c r="E112" i="53"/>
  <c r="D112" i="53"/>
  <c r="C112" i="53"/>
  <c r="B112" i="53"/>
  <c r="A112" i="53"/>
  <c r="AH111" i="53"/>
  <c r="AG111" i="53"/>
  <c r="AF111" i="53"/>
  <c r="AE111" i="53"/>
  <c r="AD111" i="53"/>
  <c r="AC111" i="53"/>
  <c r="AB111" i="53"/>
  <c r="AA111" i="53"/>
  <c r="Z111" i="53"/>
  <c r="Y111" i="53"/>
  <c r="X111" i="53"/>
  <c r="W111" i="53"/>
  <c r="V111" i="53"/>
  <c r="U111" i="53"/>
  <c r="T111" i="53"/>
  <c r="S111" i="53"/>
  <c r="R111" i="53"/>
  <c r="Q111" i="53"/>
  <c r="P111" i="53"/>
  <c r="O111" i="53"/>
  <c r="N111" i="53"/>
  <c r="M111" i="53"/>
  <c r="L111" i="53"/>
  <c r="K111" i="53"/>
  <c r="J111" i="53"/>
  <c r="I111" i="53"/>
  <c r="H111" i="53"/>
  <c r="G111" i="53"/>
  <c r="F111" i="53"/>
  <c r="E111" i="53"/>
  <c r="D111" i="53"/>
  <c r="C111" i="53"/>
  <c r="B111" i="53"/>
  <c r="A111" i="53"/>
  <c r="AH110" i="53"/>
  <c r="AG110" i="53"/>
  <c r="AF110" i="53"/>
  <c r="AE110" i="53"/>
  <c r="AD110" i="53"/>
  <c r="AC110" i="53"/>
  <c r="AB110" i="53"/>
  <c r="AA110" i="53"/>
  <c r="Z110" i="53"/>
  <c r="Y110" i="53"/>
  <c r="X110" i="53"/>
  <c r="W110" i="53"/>
  <c r="V110" i="53"/>
  <c r="U110" i="53"/>
  <c r="T110" i="53"/>
  <c r="S110" i="53"/>
  <c r="R110" i="53"/>
  <c r="Q110" i="53"/>
  <c r="P110" i="53"/>
  <c r="O110" i="53"/>
  <c r="N110" i="53"/>
  <c r="M110" i="53"/>
  <c r="L110" i="53"/>
  <c r="K110" i="53"/>
  <c r="J110" i="53"/>
  <c r="I110" i="53"/>
  <c r="H110" i="53"/>
  <c r="G110" i="53"/>
  <c r="F110" i="53"/>
  <c r="E110" i="53"/>
  <c r="D110" i="53"/>
  <c r="C110" i="53"/>
  <c r="B110" i="53"/>
  <c r="A110" i="53"/>
  <c r="AH109" i="53"/>
  <c r="AG109" i="53"/>
  <c r="AF109" i="53"/>
  <c r="AE109" i="53"/>
  <c r="AD109" i="53"/>
  <c r="AC109" i="53"/>
  <c r="AB109" i="53"/>
  <c r="AA109" i="53"/>
  <c r="Z109" i="53"/>
  <c r="Y109" i="53"/>
  <c r="X109" i="53"/>
  <c r="W109" i="53"/>
  <c r="V109" i="53"/>
  <c r="U109" i="53"/>
  <c r="T109" i="53"/>
  <c r="S109" i="53"/>
  <c r="R109" i="53"/>
  <c r="Q109" i="53"/>
  <c r="P109" i="53"/>
  <c r="O109" i="53"/>
  <c r="N109" i="53"/>
  <c r="M109" i="53"/>
  <c r="L109" i="53"/>
  <c r="K109" i="53"/>
  <c r="J109" i="53"/>
  <c r="I109" i="53"/>
  <c r="H109" i="53"/>
  <c r="G109" i="53"/>
  <c r="F109" i="53"/>
  <c r="E109" i="53"/>
  <c r="D109" i="53"/>
  <c r="C109" i="53"/>
  <c r="B109" i="53"/>
  <c r="A109" i="53"/>
  <c r="AH108" i="53"/>
  <c r="AG108" i="53"/>
  <c r="AF108" i="53"/>
  <c r="AE108" i="53"/>
  <c r="AD108" i="53"/>
  <c r="AC108" i="53"/>
  <c r="AB108" i="53"/>
  <c r="AA108" i="53"/>
  <c r="Z108" i="53"/>
  <c r="Y108" i="53"/>
  <c r="X108" i="53"/>
  <c r="W108" i="53"/>
  <c r="V108" i="53"/>
  <c r="U108" i="53"/>
  <c r="T108" i="53"/>
  <c r="S108" i="53"/>
  <c r="R108" i="53"/>
  <c r="Q108" i="53"/>
  <c r="P108" i="53"/>
  <c r="O108" i="53"/>
  <c r="N108" i="53"/>
  <c r="M108" i="53"/>
  <c r="L108" i="53"/>
  <c r="K108" i="53"/>
  <c r="J108" i="53"/>
  <c r="I108" i="53"/>
  <c r="H108" i="53"/>
  <c r="G108" i="53"/>
  <c r="F108" i="53"/>
  <c r="E108" i="53"/>
  <c r="D108" i="53"/>
  <c r="C108" i="53"/>
  <c r="B108" i="53"/>
  <c r="A108" i="53"/>
  <c r="AH107" i="53"/>
  <c r="AG107" i="53"/>
  <c r="AF107" i="53"/>
  <c r="AE107" i="53"/>
  <c r="AD107" i="53"/>
  <c r="AC107" i="53"/>
  <c r="AB107" i="53"/>
  <c r="AA107" i="53"/>
  <c r="Z107" i="53"/>
  <c r="Y107" i="53"/>
  <c r="X107" i="53"/>
  <c r="W107" i="53"/>
  <c r="V107" i="53"/>
  <c r="U107" i="53"/>
  <c r="T107" i="53"/>
  <c r="S107" i="53"/>
  <c r="R107" i="53"/>
  <c r="Q107" i="53"/>
  <c r="P107" i="53"/>
  <c r="O107" i="53"/>
  <c r="N107" i="53"/>
  <c r="M107" i="53"/>
  <c r="L107" i="53"/>
  <c r="K107" i="53"/>
  <c r="J107" i="53"/>
  <c r="I107" i="53"/>
  <c r="H107" i="53"/>
  <c r="G107" i="53"/>
  <c r="F107" i="53"/>
  <c r="E107" i="53"/>
  <c r="D107" i="53"/>
  <c r="C107" i="53"/>
  <c r="B107" i="53"/>
  <c r="A107" i="53"/>
  <c r="AH106" i="53"/>
  <c r="AG106" i="53"/>
  <c r="AF106" i="53"/>
  <c r="AE106" i="53"/>
  <c r="AD106" i="53"/>
  <c r="AC106" i="53"/>
  <c r="AB106" i="53"/>
  <c r="AA106" i="53"/>
  <c r="Z106" i="53"/>
  <c r="Y106" i="53"/>
  <c r="X106" i="53"/>
  <c r="W106" i="53"/>
  <c r="V106" i="53"/>
  <c r="U106" i="53"/>
  <c r="T106" i="53"/>
  <c r="S106" i="53"/>
  <c r="R106" i="53"/>
  <c r="Q106" i="53"/>
  <c r="P106" i="53"/>
  <c r="O106" i="53"/>
  <c r="N106" i="53"/>
  <c r="M106" i="53"/>
  <c r="L106" i="53"/>
  <c r="K106" i="53"/>
  <c r="J106" i="53"/>
  <c r="I106" i="53"/>
  <c r="H106" i="53"/>
  <c r="G106" i="53"/>
  <c r="F106" i="53"/>
  <c r="E106" i="53"/>
  <c r="D106" i="53"/>
  <c r="C106" i="53"/>
  <c r="B106" i="53"/>
  <c r="A106" i="53"/>
  <c r="AH105" i="53"/>
  <c r="AG105" i="53"/>
  <c r="AF105" i="53"/>
  <c r="AE105" i="53"/>
  <c r="AD105" i="53"/>
  <c r="AC105" i="53"/>
  <c r="AB105" i="53"/>
  <c r="AA105" i="53"/>
  <c r="Z105" i="53"/>
  <c r="Y105" i="53"/>
  <c r="X105" i="53"/>
  <c r="W105" i="53"/>
  <c r="V105" i="53"/>
  <c r="U105" i="53"/>
  <c r="T105" i="53"/>
  <c r="S105" i="53"/>
  <c r="R105" i="53"/>
  <c r="Q105" i="53"/>
  <c r="P105" i="53"/>
  <c r="O105" i="53"/>
  <c r="N105" i="53"/>
  <c r="M105" i="53"/>
  <c r="L105" i="53"/>
  <c r="K105" i="53"/>
  <c r="J105" i="53"/>
  <c r="I105" i="53"/>
  <c r="H105" i="53"/>
  <c r="G105" i="53"/>
  <c r="F105" i="53"/>
  <c r="E105" i="53"/>
  <c r="D105" i="53"/>
  <c r="C105" i="53"/>
  <c r="B105" i="53"/>
  <c r="A105" i="53"/>
  <c r="AH104" i="53"/>
  <c r="AG104" i="53"/>
  <c r="AF104" i="53"/>
  <c r="AE104" i="53"/>
  <c r="AD104" i="53"/>
  <c r="AC104" i="53"/>
  <c r="AB104" i="53"/>
  <c r="AA104" i="53"/>
  <c r="Z104" i="53"/>
  <c r="Y104" i="53"/>
  <c r="X104" i="53"/>
  <c r="W104" i="53"/>
  <c r="V104" i="53"/>
  <c r="U104" i="53"/>
  <c r="T104" i="53"/>
  <c r="S104" i="53"/>
  <c r="R104" i="53"/>
  <c r="Q104" i="53"/>
  <c r="P104" i="53"/>
  <c r="O104" i="53"/>
  <c r="N104" i="53"/>
  <c r="M104" i="53"/>
  <c r="L104" i="53"/>
  <c r="K104" i="53"/>
  <c r="J104" i="53"/>
  <c r="I104" i="53"/>
  <c r="H104" i="53"/>
  <c r="G104" i="53"/>
  <c r="F104" i="53"/>
  <c r="E104" i="53"/>
  <c r="D104" i="53"/>
  <c r="C104" i="53"/>
  <c r="B104" i="53"/>
  <c r="A104" i="53"/>
  <c r="AH103" i="53"/>
  <c r="AG103" i="53"/>
  <c r="AF103" i="53"/>
  <c r="AE103" i="53"/>
  <c r="AD103" i="53"/>
  <c r="AC103" i="53"/>
  <c r="AB103" i="53"/>
  <c r="AA103" i="53"/>
  <c r="Z103" i="53"/>
  <c r="Y103" i="53"/>
  <c r="X103" i="53"/>
  <c r="W103" i="53"/>
  <c r="V103" i="53"/>
  <c r="U103" i="53"/>
  <c r="T103" i="53"/>
  <c r="S103" i="53"/>
  <c r="R103" i="53"/>
  <c r="Q103" i="53"/>
  <c r="P103" i="53"/>
  <c r="O103" i="53"/>
  <c r="N103" i="53"/>
  <c r="M103" i="53"/>
  <c r="L103" i="53"/>
  <c r="K103" i="53"/>
  <c r="J103" i="53"/>
  <c r="I103" i="53"/>
  <c r="H103" i="53"/>
  <c r="G103" i="53"/>
  <c r="F103" i="53"/>
  <c r="E103" i="53"/>
  <c r="D103" i="53"/>
  <c r="C103" i="53"/>
  <c r="B103" i="53"/>
  <c r="A103" i="53"/>
  <c r="AH102" i="53"/>
  <c r="AG102" i="53"/>
  <c r="AF102" i="53"/>
  <c r="AE102" i="53"/>
  <c r="AD102" i="53"/>
  <c r="AC102" i="53"/>
  <c r="AB102" i="53"/>
  <c r="AA102" i="53"/>
  <c r="Z102" i="53"/>
  <c r="Y102" i="53"/>
  <c r="X102" i="53"/>
  <c r="W102" i="53"/>
  <c r="V102" i="53"/>
  <c r="U102" i="53"/>
  <c r="T102" i="53"/>
  <c r="S102" i="53"/>
  <c r="R102" i="53"/>
  <c r="Q102" i="53"/>
  <c r="P102" i="53"/>
  <c r="O102" i="53"/>
  <c r="N102" i="53"/>
  <c r="M102" i="53"/>
  <c r="L102" i="53"/>
  <c r="K102" i="53"/>
  <c r="J102" i="53"/>
  <c r="I102" i="53"/>
  <c r="H102" i="53"/>
  <c r="G102" i="53"/>
  <c r="F102" i="53"/>
  <c r="E102" i="53"/>
  <c r="D102" i="53"/>
  <c r="C102" i="53"/>
  <c r="B102" i="53"/>
  <c r="A102" i="53"/>
  <c r="AH101" i="53"/>
  <c r="AG101" i="53"/>
  <c r="AF101" i="53"/>
  <c r="AE101" i="53"/>
  <c r="AD101" i="53"/>
  <c r="AC101" i="53"/>
  <c r="AB101" i="53"/>
  <c r="AA101" i="53"/>
  <c r="Z101" i="53"/>
  <c r="Y101" i="53"/>
  <c r="X101" i="53"/>
  <c r="W101" i="53"/>
  <c r="V101" i="53"/>
  <c r="U101" i="53"/>
  <c r="T101" i="53"/>
  <c r="S101" i="53"/>
  <c r="R101" i="53"/>
  <c r="Q101" i="53"/>
  <c r="P101" i="53"/>
  <c r="O101" i="53"/>
  <c r="N101" i="53"/>
  <c r="M101" i="53"/>
  <c r="L101" i="53"/>
  <c r="K101" i="53"/>
  <c r="J101" i="53"/>
  <c r="I101" i="53"/>
  <c r="H101" i="53"/>
  <c r="G101" i="53"/>
  <c r="F101" i="53"/>
  <c r="E101" i="53"/>
  <c r="D101" i="53"/>
  <c r="C101" i="53"/>
  <c r="B101" i="53"/>
  <c r="A101" i="53"/>
  <c r="AH100" i="53"/>
  <c r="AG100" i="53"/>
  <c r="AF100" i="53"/>
  <c r="AE100" i="53"/>
  <c r="AD100" i="53"/>
  <c r="AC100" i="53"/>
  <c r="AB100" i="53"/>
  <c r="AA100" i="53"/>
  <c r="Z100" i="53"/>
  <c r="Y100" i="53"/>
  <c r="X100" i="53"/>
  <c r="W100" i="53"/>
  <c r="V100" i="53"/>
  <c r="U100" i="53"/>
  <c r="T100" i="53"/>
  <c r="S100" i="53"/>
  <c r="R100" i="53"/>
  <c r="Q100" i="53"/>
  <c r="P100" i="53"/>
  <c r="O100" i="53"/>
  <c r="N100" i="53"/>
  <c r="M100" i="53"/>
  <c r="L100" i="53"/>
  <c r="K100" i="53"/>
  <c r="J100" i="53"/>
  <c r="I100" i="53"/>
  <c r="H100" i="53"/>
  <c r="G100" i="53"/>
  <c r="F100" i="53"/>
  <c r="E100" i="53"/>
  <c r="D100" i="53"/>
  <c r="C100" i="53"/>
  <c r="B100" i="53"/>
  <c r="A100" i="53"/>
  <c r="AH99" i="53"/>
  <c r="AG99" i="53"/>
  <c r="AF99" i="53"/>
  <c r="AE99" i="53"/>
  <c r="AD99" i="53"/>
  <c r="AC99" i="53"/>
  <c r="AB99" i="53"/>
  <c r="AA99" i="53"/>
  <c r="Z99" i="53"/>
  <c r="Y99" i="53"/>
  <c r="X99" i="53"/>
  <c r="W99" i="53"/>
  <c r="V99" i="53"/>
  <c r="U99" i="53"/>
  <c r="T99" i="53"/>
  <c r="S99" i="53"/>
  <c r="R99" i="53"/>
  <c r="Q99" i="53"/>
  <c r="P99" i="53"/>
  <c r="O99" i="53"/>
  <c r="N99" i="53"/>
  <c r="M99" i="53"/>
  <c r="L99" i="53"/>
  <c r="K99" i="53"/>
  <c r="J99" i="53"/>
  <c r="I99" i="53"/>
  <c r="H99" i="53"/>
  <c r="G99" i="53"/>
  <c r="F99" i="53"/>
  <c r="E99" i="53"/>
  <c r="D99" i="53"/>
  <c r="C99" i="53"/>
  <c r="B99" i="53"/>
  <c r="A99" i="53"/>
  <c r="AH98" i="53"/>
  <c r="AG98" i="53"/>
  <c r="AF98" i="53"/>
  <c r="AE98" i="53"/>
  <c r="AD98" i="53"/>
  <c r="AC98" i="53"/>
  <c r="AB98" i="53"/>
  <c r="AA98" i="53"/>
  <c r="Z98" i="53"/>
  <c r="Y98" i="53"/>
  <c r="X98" i="53"/>
  <c r="W98" i="53"/>
  <c r="V98" i="53"/>
  <c r="U98" i="53"/>
  <c r="T98" i="53"/>
  <c r="S98" i="53"/>
  <c r="R98" i="53"/>
  <c r="Q98" i="53"/>
  <c r="P98" i="53"/>
  <c r="O98" i="53"/>
  <c r="N98" i="53"/>
  <c r="M98" i="53"/>
  <c r="L98" i="53"/>
  <c r="K98" i="53"/>
  <c r="J98" i="53"/>
  <c r="I98" i="53"/>
  <c r="H98" i="53"/>
  <c r="G98" i="53"/>
  <c r="F98" i="53"/>
  <c r="E98" i="53"/>
  <c r="D98" i="53"/>
  <c r="C98" i="53"/>
  <c r="B98" i="53"/>
  <c r="A98" i="53"/>
  <c r="AH97" i="53"/>
  <c r="AG97" i="53"/>
  <c r="AF97" i="53"/>
  <c r="AE97" i="53"/>
  <c r="AD97" i="53"/>
  <c r="AC97" i="53"/>
  <c r="AB97" i="53"/>
  <c r="AA97" i="53"/>
  <c r="Z97" i="53"/>
  <c r="Y97" i="53"/>
  <c r="X97" i="53"/>
  <c r="W97" i="53"/>
  <c r="V97" i="53"/>
  <c r="U97" i="53"/>
  <c r="T97" i="53"/>
  <c r="S97" i="53"/>
  <c r="R97" i="53"/>
  <c r="Q97" i="53"/>
  <c r="P97" i="53"/>
  <c r="O97" i="53"/>
  <c r="N97" i="53"/>
  <c r="M97" i="53"/>
  <c r="L97" i="53"/>
  <c r="K97" i="53"/>
  <c r="J97" i="53"/>
  <c r="I97" i="53"/>
  <c r="H97" i="53"/>
  <c r="G97" i="53"/>
  <c r="F97" i="53"/>
  <c r="E97" i="53"/>
  <c r="D97" i="53"/>
  <c r="C97" i="53"/>
  <c r="B97" i="53"/>
  <c r="A97" i="53"/>
  <c r="AH96" i="53"/>
  <c r="AG96" i="53"/>
  <c r="AF96" i="53"/>
  <c r="AE96" i="53"/>
  <c r="AD96" i="53"/>
  <c r="AC96" i="53"/>
  <c r="AB96" i="53"/>
  <c r="AA96" i="53"/>
  <c r="Z96" i="53"/>
  <c r="Y96" i="53"/>
  <c r="X96" i="53"/>
  <c r="W96" i="53"/>
  <c r="V96" i="53"/>
  <c r="U96" i="53"/>
  <c r="T96" i="53"/>
  <c r="S96" i="53"/>
  <c r="R96" i="53"/>
  <c r="Q96" i="53"/>
  <c r="P96" i="53"/>
  <c r="O96" i="53"/>
  <c r="N96" i="53"/>
  <c r="M96" i="53"/>
  <c r="L96" i="53"/>
  <c r="K96" i="53"/>
  <c r="J96" i="53"/>
  <c r="I96" i="53"/>
  <c r="H96" i="53"/>
  <c r="G96" i="53"/>
  <c r="F96" i="53"/>
  <c r="E96" i="53"/>
  <c r="D96" i="53"/>
  <c r="C96" i="53"/>
  <c r="B96" i="53"/>
  <c r="A96" i="53"/>
  <c r="AH95" i="53"/>
  <c r="AG95" i="53"/>
  <c r="AF95" i="53"/>
  <c r="AE95" i="53"/>
  <c r="AD95" i="53"/>
  <c r="AC95" i="53"/>
  <c r="AB95" i="53"/>
  <c r="AA95" i="53"/>
  <c r="Z95" i="53"/>
  <c r="Y95" i="53"/>
  <c r="X95" i="53"/>
  <c r="W95" i="53"/>
  <c r="V95" i="53"/>
  <c r="U95" i="53"/>
  <c r="T95" i="53"/>
  <c r="S95" i="53"/>
  <c r="R95" i="53"/>
  <c r="Q95" i="53"/>
  <c r="P95" i="53"/>
  <c r="O95" i="53"/>
  <c r="N95" i="53"/>
  <c r="M95" i="53"/>
  <c r="L95" i="53"/>
  <c r="K95" i="53"/>
  <c r="J95" i="53"/>
  <c r="I95" i="53"/>
  <c r="H95" i="53"/>
  <c r="G95" i="53"/>
  <c r="F95" i="53"/>
  <c r="E95" i="53"/>
  <c r="D95" i="53"/>
  <c r="C95" i="53"/>
  <c r="B95" i="53"/>
  <c r="A95" i="53"/>
  <c r="AH94" i="53"/>
  <c r="AG94" i="53"/>
  <c r="AF94" i="53"/>
  <c r="AE94" i="53"/>
  <c r="AD94" i="53"/>
  <c r="AC94" i="53"/>
  <c r="AB94" i="53"/>
  <c r="AA94" i="53"/>
  <c r="Z94" i="53"/>
  <c r="Y94" i="53"/>
  <c r="X94" i="53"/>
  <c r="W94" i="53"/>
  <c r="V94" i="53"/>
  <c r="U94" i="53"/>
  <c r="T94" i="53"/>
  <c r="S94" i="53"/>
  <c r="R94" i="53"/>
  <c r="Q94" i="53"/>
  <c r="P94" i="53"/>
  <c r="O94" i="53"/>
  <c r="N94" i="53"/>
  <c r="M94" i="53"/>
  <c r="L94" i="53"/>
  <c r="K94" i="53"/>
  <c r="J94" i="53"/>
  <c r="I94" i="53"/>
  <c r="H94" i="53"/>
  <c r="G94" i="53"/>
  <c r="F94" i="53"/>
  <c r="E94" i="53"/>
  <c r="D94" i="53"/>
  <c r="C94" i="53"/>
  <c r="B94" i="53"/>
  <c r="A94" i="53"/>
  <c r="AH93" i="53"/>
  <c r="AG93" i="53"/>
  <c r="AF93" i="53"/>
  <c r="AE93" i="53"/>
  <c r="AD93" i="53"/>
  <c r="AC93" i="53"/>
  <c r="AB93" i="53"/>
  <c r="AA93" i="53"/>
  <c r="Z93" i="53"/>
  <c r="Y93" i="53"/>
  <c r="X93" i="53"/>
  <c r="W93" i="53"/>
  <c r="V93" i="53"/>
  <c r="U93" i="53"/>
  <c r="T93" i="53"/>
  <c r="S93" i="53"/>
  <c r="R93" i="53"/>
  <c r="Q93" i="53"/>
  <c r="P93" i="53"/>
  <c r="O93" i="53"/>
  <c r="N93" i="53"/>
  <c r="M93" i="53"/>
  <c r="L93" i="53"/>
  <c r="K93" i="53"/>
  <c r="J93" i="53"/>
  <c r="I93" i="53"/>
  <c r="H93" i="53"/>
  <c r="G93" i="53"/>
  <c r="F93" i="53"/>
  <c r="E93" i="53"/>
  <c r="D93" i="53"/>
  <c r="C93" i="53"/>
  <c r="B93" i="53"/>
  <c r="A93" i="53"/>
  <c r="AH92" i="53"/>
  <c r="AG92" i="53"/>
  <c r="AF92" i="53"/>
  <c r="AE92" i="53"/>
  <c r="AD92" i="53"/>
  <c r="AC92" i="53"/>
  <c r="AB92" i="53"/>
  <c r="AA92" i="53"/>
  <c r="Z92" i="53"/>
  <c r="Y92" i="53"/>
  <c r="X92" i="53"/>
  <c r="W92" i="53"/>
  <c r="V92" i="53"/>
  <c r="U92" i="53"/>
  <c r="T92" i="53"/>
  <c r="S92" i="53"/>
  <c r="R92" i="53"/>
  <c r="Q92" i="53"/>
  <c r="P92" i="53"/>
  <c r="O92" i="53"/>
  <c r="N92" i="53"/>
  <c r="M92" i="53"/>
  <c r="L92" i="53"/>
  <c r="K92" i="53"/>
  <c r="J92" i="53"/>
  <c r="I92" i="53"/>
  <c r="H92" i="53"/>
  <c r="G92" i="53"/>
  <c r="F92" i="53"/>
  <c r="E92" i="53"/>
  <c r="D92" i="53"/>
  <c r="C92" i="53"/>
  <c r="B92" i="53"/>
  <c r="A92" i="53"/>
  <c r="AH91" i="53"/>
  <c r="AG91" i="53"/>
  <c r="AF91" i="53"/>
  <c r="AE91" i="53"/>
  <c r="AD91" i="53"/>
  <c r="AC91" i="53"/>
  <c r="AB91" i="53"/>
  <c r="AA91" i="53"/>
  <c r="Z91" i="53"/>
  <c r="Y91" i="53"/>
  <c r="X91" i="53"/>
  <c r="W91" i="53"/>
  <c r="V91" i="53"/>
  <c r="U91" i="53"/>
  <c r="T91" i="53"/>
  <c r="S91" i="53"/>
  <c r="R91" i="53"/>
  <c r="Q91" i="53"/>
  <c r="P91" i="53"/>
  <c r="O91" i="53"/>
  <c r="N91" i="53"/>
  <c r="M91" i="53"/>
  <c r="L91" i="53"/>
  <c r="K91" i="53"/>
  <c r="J91" i="53"/>
  <c r="I91" i="53"/>
  <c r="H91" i="53"/>
  <c r="G91" i="53"/>
  <c r="F91" i="53"/>
  <c r="E91" i="53"/>
  <c r="D91" i="53"/>
  <c r="C91" i="53"/>
  <c r="B91" i="53"/>
  <c r="A91" i="53"/>
  <c r="AH90" i="53"/>
  <c r="AG90" i="53"/>
  <c r="AF90" i="53"/>
  <c r="AE90" i="53"/>
  <c r="AD90" i="53"/>
  <c r="AC90" i="53"/>
  <c r="AB90" i="53"/>
  <c r="AA90" i="53"/>
  <c r="Z90" i="53"/>
  <c r="Y90" i="53"/>
  <c r="X90" i="53"/>
  <c r="W90" i="53"/>
  <c r="V90" i="53"/>
  <c r="U90" i="53"/>
  <c r="T90" i="53"/>
  <c r="S90" i="53"/>
  <c r="R90" i="53"/>
  <c r="Q90" i="53"/>
  <c r="P90" i="53"/>
  <c r="O90" i="53"/>
  <c r="N90" i="53"/>
  <c r="M90" i="53"/>
  <c r="L90" i="53"/>
  <c r="K90" i="53"/>
  <c r="J90" i="53"/>
  <c r="I90" i="53"/>
  <c r="H90" i="53"/>
  <c r="G90" i="53"/>
  <c r="F90" i="53"/>
  <c r="E90" i="53"/>
  <c r="D90" i="53"/>
  <c r="C90" i="53"/>
  <c r="B90" i="53"/>
  <c r="A90" i="53"/>
  <c r="AH89" i="53"/>
  <c r="AG89" i="53"/>
  <c r="AF89" i="53"/>
  <c r="AE89" i="53"/>
  <c r="AD89" i="53"/>
  <c r="AC89" i="53"/>
  <c r="AB89" i="53"/>
  <c r="AA89" i="53"/>
  <c r="Z89" i="53"/>
  <c r="Y89" i="53"/>
  <c r="X89" i="53"/>
  <c r="W89" i="53"/>
  <c r="V89" i="53"/>
  <c r="U89" i="53"/>
  <c r="T89" i="53"/>
  <c r="S89" i="53"/>
  <c r="R89" i="53"/>
  <c r="Q89" i="53"/>
  <c r="P89" i="53"/>
  <c r="O89" i="53"/>
  <c r="N89" i="53"/>
  <c r="M89" i="53"/>
  <c r="L89" i="53"/>
  <c r="K89" i="53"/>
  <c r="J89" i="53"/>
  <c r="I89" i="53"/>
  <c r="H89" i="53"/>
  <c r="G89" i="53"/>
  <c r="F89" i="53"/>
  <c r="E89" i="53"/>
  <c r="D89" i="53"/>
  <c r="C89" i="53"/>
  <c r="B89" i="53"/>
  <c r="A89" i="53"/>
  <c r="AH88" i="53"/>
  <c r="AG88" i="53"/>
  <c r="AF88" i="53"/>
  <c r="AE88" i="53"/>
  <c r="AD88" i="53"/>
  <c r="AC88" i="53"/>
  <c r="AB88" i="53"/>
  <c r="AA88" i="53"/>
  <c r="Z88" i="53"/>
  <c r="Y88" i="53"/>
  <c r="X88" i="53"/>
  <c r="W88" i="53"/>
  <c r="V88" i="53"/>
  <c r="U88" i="53"/>
  <c r="T88" i="53"/>
  <c r="S88" i="53"/>
  <c r="R88" i="53"/>
  <c r="Q88" i="53"/>
  <c r="P88" i="53"/>
  <c r="O88" i="53"/>
  <c r="N88" i="53"/>
  <c r="M88" i="53"/>
  <c r="L88" i="53"/>
  <c r="K88" i="53"/>
  <c r="J88" i="53"/>
  <c r="I88" i="53"/>
  <c r="H88" i="53"/>
  <c r="G88" i="53"/>
  <c r="F88" i="53"/>
  <c r="E88" i="53"/>
  <c r="D88" i="53"/>
  <c r="C88" i="53"/>
  <c r="B88" i="53"/>
  <c r="A88" i="53"/>
  <c r="AH87" i="53"/>
  <c r="AG87" i="53"/>
  <c r="AF87" i="53"/>
  <c r="AE87" i="53"/>
  <c r="AD87" i="53"/>
  <c r="AC87" i="53"/>
  <c r="AB87" i="53"/>
  <c r="AA87" i="53"/>
  <c r="Z87" i="53"/>
  <c r="Y87" i="53"/>
  <c r="X87" i="53"/>
  <c r="W87" i="53"/>
  <c r="V87" i="53"/>
  <c r="U87" i="53"/>
  <c r="T87" i="53"/>
  <c r="S87" i="53"/>
  <c r="R87" i="53"/>
  <c r="Q87" i="53"/>
  <c r="P87" i="53"/>
  <c r="O87" i="53"/>
  <c r="N87" i="53"/>
  <c r="M87" i="53"/>
  <c r="L87" i="53"/>
  <c r="K87" i="53"/>
  <c r="J87" i="53"/>
  <c r="I87" i="53"/>
  <c r="H87" i="53"/>
  <c r="G87" i="53"/>
  <c r="F87" i="53"/>
  <c r="E87" i="53"/>
  <c r="D87" i="53"/>
  <c r="C87" i="53"/>
  <c r="B87" i="53"/>
  <c r="A87" i="53"/>
  <c r="AH86" i="53"/>
  <c r="AG86" i="53"/>
  <c r="AF86" i="53"/>
  <c r="AE86" i="53"/>
  <c r="AD86" i="53"/>
  <c r="AC86" i="53"/>
  <c r="AB86" i="53"/>
  <c r="AA86" i="53"/>
  <c r="Z86" i="53"/>
  <c r="Y86" i="53"/>
  <c r="X86" i="53"/>
  <c r="W86" i="53"/>
  <c r="V86" i="53"/>
  <c r="U86" i="53"/>
  <c r="T86" i="53"/>
  <c r="S86" i="53"/>
  <c r="R86" i="53"/>
  <c r="Q86" i="53"/>
  <c r="P86" i="53"/>
  <c r="O86" i="53"/>
  <c r="N86" i="53"/>
  <c r="M86" i="53"/>
  <c r="L86" i="53"/>
  <c r="K86" i="53"/>
  <c r="J86" i="53"/>
  <c r="I86" i="53"/>
  <c r="H86" i="53"/>
  <c r="G86" i="53"/>
  <c r="F86" i="53"/>
  <c r="E86" i="53"/>
  <c r="D86" i="53"/>
  <c r="C86" i="53"/>
  <c r="B86" i="53"/>
  <c r="A86" i="53"/>
  <c r="AH85" i="53"/>
  <c r="AG85" i="53"/>
  <c r="AF85" i="53"/>
  <c r="AE85" i="53"/>
  <c r="AD85" i="53"/>
  <c r="AC85" i="53"/>
  <c r="AB85" i="53"/>
  <c r="AA85" i="53"/>
  <c r="Z85" i="53"/>
  <c r="Y85" i="53"/>
  <c r="X85" i="53"/>
  <c r="W85" i="53"/>
  <c r="V85" i="53"/>
  <c r="U85" i="53"/>
  <c r="T85" i="53"/>
  <c r="S85" i="53"/>
  <c r="R85" i="53"/>
  <c r="Q85" i="53"/>
  <c r="P85" i="53"/>
  <c r="O85" i="53"/>
  <c r="N85" i="53"/>
  <c r="M85" i="53"/>
  <c r="L85" i="53"/>
  <c r="K85" i="53"/>
  <c r="J85" i="53"/>
  <c r="I85" i="53"/>
  <c r="H85" i="53"/>
  <c r="G85" i="53"/>
  <c r="F85" i="53"/>
  <c r="E85" i="53"/>
  <c r="D85" i="53"/>
  <c r="C85" i="53"/>
  <c r="B85" i="53"/>
  <c r="A85" i="53"/>
  <c r="AH84" i="53"/>
  <c r="AG84" i="53"/>
  <c r="AF84" i="53"/>
  <c r="AE84" i="53"/>
  <c r="AD84" i="53"/>
  <c r="AC84" i="53"/>
  <c r="AB84" i="53"/>
  <c r="AA84" i="53"/>
  <c r="Z84" i="53"/>
  <c r="Y84" i="53"/>
  <c r="X84" i="53"/>
  <c r="W84" i="53"/>
  <c r="V84" i="53"/>
  <c r="U84" i="53"/>
  <c r="T84" i="53"/>
  <c r="S84" i="53"/>
  <c r="R84" i="53"/>
  <c r="Q84" i="53"/>
  <c r="P84" i="53"/>
  <c r="O84" i="53"/>
  <c r="N84" i="53"/>
  <c r="M84" i="53"/>
  <c r="L84" i="53"/>
  <c r="K84" i="53"/>
  <c r="J84" i="53"/>
  <c r="I84" i="53"/>
  <c r="H84" i="53"/>
  <c r="G84" i="53"/>
  <c r="F84" i="53"/>
  <c r="E84" i="53"/>
  <c r="D84" i="53"/>
  <c r="C84" i="53"/>
  <c r="B84" i="53"/>
  <c r="A84" i="53"/>
  <c r="AH83" i="53"/>
  <c r="AG83" i="53"/>
  <c r="AF83" i="53"/>
  <c r="AE83" i="53"/>
  <c r="AD83" i="53"/>
  <c r="AC83" i="53"/>
  <c r="AB83" i="53"/>
  <c r="AA83" i="53"/>
  <c r="Z83" i="53"/>
  <c r="Y83" i="53"/>
  <c r="X83" i="53"/>
  <c r="W83" i="53"/>
  <c r="V83" i="53"/>
  <c r="U83" i="53"/>
  <c r="T83" i="53"/>
  <c r="S83" i="53"/>
  <c r="R83" i="53"/>
  <c r="Q83" i="53"/>
  <c r="P83" i="53"/>
  <c r="O83" i="53"/>
  <c r="N83" i="53"/>
  <c r="M83" i="53"/>
  <c r="L83" i="53"/>
  <c r="K83" i="53"/>
  <c r="J83" i="53"/>
  <c r="I83" i="53"/>
  <c r="H83" i="53"/>
  <c r="G83" i="53"/>
  <c r="F83" i="53"/>
  <c r="E83" i="53"/>
  <c r="D83" i="53"/>
  <c r="C83" i="53"/>
  <c r="B83" i="53"/>
  <c r="A83" i="53"/>
  <c r="AH82" i="53"/>
  <c r="AG82" i="53"/>
  <c r="AF82" i="53"/>
  <c r="AE82" i="53"/>
  <c r="AD82" i="53"/>
  <c r="AC82" i="53"/>
  <c r="AB82" i="53"/>
  <c r="AA82" i="53"/>
  <c r="Z82" i="53"/>
  <c r="Y82" i="53"/>
  <c r="X82" i="53"/>
  <c r="W82" i="53"/>
  <c r="V82" i="53"/>
  <c r="U82" i="53"/>
  <c r="T82" i="53"/>
  <c r="S82" i="53"/>
  <c r="R82" i="53"/>
  <c r="Q82" i="53"/>
  <c r="P82" i="53"/>
  <c r="O82" i="53"/>
  <c r="N82" i="53"/>
  <c r="M82" i="53"/>
  <c r="L82" i="53"/>
  <c r="K82" i="53"/>
  <c r="J82" i="53"/>
  <c r="I82" i="53"/>
  <c r="H82" i="53"/>
  <c r="G82" i="53"/>
  <c r="F82" i="53"/>
  <c r="E82" i="53"/>
  <c r="D82" i="53"/>
  <c r="C82" i="53"/>
  <c r="B82" i="53"/>
  <c r="A82" i="53"/>
  <c r="AH81" i="53"/>
  <c r="AG81" i="53"/>
  <c r="AF81" i="53"/>
  <c r="AE81" i="53"/>
  <c r="AD81" i="53"/>
  <c r="AC81" i="53"/>
  <c r="AB81" i="53"/>
  <c r="AA81" i="53"/>
  <c r="Z81" i="53"/>
  <c r="Y81" i="53"/>
  <c r="X81" i="53"/>
  <c r="W81" i="53"/>
  <c r="V81" i="53"/>
  <c r="U81" i="53"/>
  <c r="T81" i="53"/>
  <c r="S81" i="53"/>
  <c r="R81" i="53"/>
  <c r="Q81" i="53"/>
  <c r="P81" i="53"/>
  <c r="O81" i="53"/>
  <c r="N81" i="53"/>
  <c r="M81" i="53"/>
  <c r="L81" i="53"/>
  <c r="K81" i="53"/>
  <c r="J81" i="53"/>
  <c r="I81" i="53"/>
  <c r="H81" i="53"/>
  <c r="G81" i="53"/>
  <c r="F81" i="53"/>
  <c r="E81" i="53"/>
  <c r="D81" i="53"/>
  <c r="C81" i="53"/>
  <c r="B81" i="53"/>
  <c r="A81" i="53"/>
  <c r="AH80" i="53"/>
  <c r="AG80" i="53"/>
  <c r="AF80" i="53"/>
  <c r="AE80" i="53"/>
  <c r="AD80" i="53"/>
  <c r="AC80" i="53"/>
  <c r="AB80" i="53"/>
  <c r="AA80" i="53"/>
  <c r="Z80" i="53"/>
  <c r="Y80" i="53"/>
  <c r="X80" i="53"/>
  <c r="W80" i="53"/>
  <c r="V80" i="53"/>
  <c r="U80" i="53"/>
  <c r="T80" i="53"/>
  <c r="S80" i="53"/>
  <c r="R80" i="53"/>
  <c r="Q80" i="53"/>
  <c r="P80" i="53"/>
  <c r="O80" i="53"/>
  <c r="N80" i="53"/>
  <c r="M80" i="53"/>
  <c r="L80" i="53"/>
  <c r="K80" i="53"/>
  <c r="J80" i="53"/>
  <c r="I80" i="53"/>
  <c r="H80" i="53"/>
  <c r="G80" i="53"/>
  <c r="F80" i="53"/>
  <c r="E80" i="53"/>
  <c r="D80" i="53"/>
  <c r="C80" i="53"/>
  <c r="B80" i="53"/>
  <c r="A80" i="53"/>
  <c r="AH79" i="53"/>
  <c r="AG79" i="53"/>
  <c r="AF79" i="53"/>
  <c r="AE79" i="53"/>
  <c r="AD79" i="53"/>
  <c r="AC79" i="53"/>
  <c r="AB79" i="53"/>
  <c r="AA79" i="53"/>
  <c r="Z79" i="53"/>
  <c r="Y79" i="53"/>
  <c r="X79" i="53"/>
  <c r="W79" i="53"/>
  <c r="V79" i="53"/>
  <c r="U79" i="53"/>
  <c r="T79" i="53"/>
  <c r="S79" i="53"/>
  <c r="R79" i="53"/>
  <c r="Q79" i="53"/>
  <c r="P79" i="53"/>
  <c r="O79" i="53"/>
  <c r="N79" i="53"/>
  <c r="M79" i="53"/>
  <c r="L79" i="53"/>
  <c r="K79" i="53"/>
  <c r="J79" i="53"/>
  <c r="I79" i="53"/>
  <c r="H79" i="53"/>
  <c r="G79" i="53"/>
  <c r="F79" i="53"/>
  <c r="E79" i="53"/>
  <c r="D79" i="53"/>
  <c r="C79" i="53"/>
  <c r="B79" i="53"/>
  <c r="A79" i="53"/>
  <c r="AH78" i="53"/>
  <c r="AG78" i="53"/>
  <c r="AF78" i="53"/>
  <c r="AE78" i="53"/>
  <c r="AD78" i="53"/>
  <c r="AC78" i="53"/>
  <c r="AB78" i="53"/>
  <c r="AA78" i="53"/>
  <c r="Z78" i="53"/>
  <c r="Y78" i="53"/>
  <c r="X78" i="53"/>
  <c r="W78" i="53"/>
  <c r="V78" i="53"/>
  <c r="U78" i="53"/>
  <c r="T78" i="53"/>
  <c r="S78" i="53"/>
  <c r="R78" i="53"/>
  <c r="Q78" i="53"/>
  <c r="P78" i="53"/>
  <c r="O78" i="53"/>
  <c r="N78" i="53"/>
  <c r="M78" i="53"/>
  <c r="L78" i="53"/>
  <c r="K78" i="53"/>
  <c r="J78" i="53"/>
  <c r="I78" i="53"/>
  <c r="H78" i="53"/>
  <c r="G78" i="53"/>
  <c r="F78" i="53"/>
  <c r="E78" i="53"/>
  <c r="D78" i="53"/>
  <c r="C78" i="53"/>
  <c r="B78" i="53"/>
  <c r="A78" i="53"/>
  <c r="AH77" i="53"/>
  <c r="AG77" i="53"/>
  <c r="AF77" i="53"/>
  <c r="AE77" i="53"/>
  <c r="AD77" i="53"/>
  <c r="AC77" i="53"/>
  <c r="AB77" i="53"/>
  <c r="AA77" i="53"/>
  <c r="Z77" i="53"/>
  <c r="Y77" i="53"/>
  <c r="X77" i="53"/>
  <c r="W77" i="53"/>
  <c r="V77" i="53"/>
  <c r="U77" i="53"/>
  <c r="T77" i="53"/>
  <c r="S77" i="53"/>
  <c r="R77" i="53"/>
  <c r="Q77" i="53"/>
  <c r="P77" i="53"/>
  <c r="O77" i="53"/>
  <c r="N77" i="53"/>
  <c r="M77" i="53"/>
  <c r="L77" i="53"/>
  <c r="K77" i="53"/>
  <c r="J77" i="53"/>
  <c r="I77" i="53"/>
  <c r="H77" i="53"/>
  <c r="G77" i="53"/>
  <c r="F77" i="53"/>
  <c r="E77" i="53"/>
  <c r="D77" i="53"/>
  <c r="C77" i="53"/>
  <c r="B77" i="53"/>
  <c r="A77" i="53"/>
  <c r="AH76" i="53"/>
  <c r="AG76" i="53"/>
  <c r="AF76" i="53"/>
  <c r="AE76" i="53"/>
  <c r="AD76" i="53"/>
  <c r="AC76" i="53"/>
  <c r="AB76" i="53"/>
  <c r="AA76" i="53"/>
  <c r="Z76" i="53"/>
  <c r="Y76" i="53"/>
  <c r="X76" i="53"/>
  <c r="W76" i="53"/>
  <c r="V76" i="53"/>
  <c r="U76" i="53"/>
  <c r="T76" i="53"/>
  <c r="S76" i="53"/>
  <c r="R76" i="53"/>
  <c r="Q76" i="53"/>
  <c r="P76" i="53"/>
  <c r="O76" i="53"/>
  <c r="N76" i="53"/>
  <c r="M76" i="53"/>
  <c r="L76" i="53"/>
  <c r="K76" i="53"/>
  <c r="J76" i="53"/>
  <c r="I76" i="53"/>
  <c r="H76" i="53"/>
  <c r="G76" i="53"/>
  <c r="F76" i="53"/>
  <c r="E76" i="53"/>
  <c r="D76" i="53"/>
  <c r="C76" i="53"/>
  <c r="B76" i="53"/>
  <c r="A76" i="53"/>
  <c r="AH75" i="53"/>
  <c r="AG75" i="53"/>
  <c r="AF75" i="53"/>
  <c r="AE75" i="53"/>
  <c r="AD75" i="53"/>
  <c r="AC75" i="53"/>
  <c r="AB75" i="53"/>
  <c r="AA75" i="53"/>
  <c r="Z75" i="53"/>
  <c r="Y75" i="53"/>
  <c r="X75" i="53"/>
  <c r="W75" i="53"/>
  <c r="V75" i="53"/>
  <c r="U75" i="53"/>
  <c r="T75" i="53"/>
  <c r="S75" i="53"/>
  <c r="R75" i="53"/>
  <c r="Q75" i="53"/>
  <c r="P75" i="53"/>
  <c r="O75" i="53"/>
  <c r="N75" i="53"/>
  <c r="M75" i="53"/>
  <c r="L75" i="53"/>
  <c r="K75" i="53"/>
  <c r="J75" i="53"/>
  <c r="I75" i="53"/>
  <c r="H75" i="53"/>
  <c r="G75" i="53"/>
  <c r="F75" i="53"/>
  <c r="E75" i="53"/>
  <c r="D75" i="53"/>
  <c r="C75" i="53"/>
  <c r="B75" i="53"/>
  <c r="A75" i="53"/>
  <c r="AH74" i="53"/>
  <c r="AG74" i="53"/>
  <c r="AF74" i="53"/>
  <c r="AE74" i="53"/>
  <c r="AD74" i="53"/>
  <c r="AC74" i="53"/>
  <c r="AB74" i="53"/>
  <c r="AA74" i="53"/>
  <c r="Z74" i="53"/>
  <c r="Y74" i="53"/>
  <c r="X74" i="53"/>
  <c r="W74" i="53"/>
  <c r="V74" i="53"/>
  <c r="U74" i="53"/>
  <c r="T74" i="53"/>
  <c r="S74" i="53"/>
  <c r="R74" i="53"/>
  <c r="Q74" i="53"/>
  <c r="P74" i="53"/>
  <c r="O74" i="53"/>
  <c r="N74" i="53"/>
  <c r="M74" i="53"/>
  <c r="L74" i="53"/>
  <c r="K74" i="53"/>
  <c r="J74" i="53"/>
  <c r="I74" i="53"/>
  <c r="H74" i="53"/>
  <c r="G74" i="53"/>
  <c r="F74" i="53"/>
  <c r="E74" i="53"/>
  <c r="D74" i="53"/>
  <c r="C74" i="53"/>
  <c r="B74" i="53"/>
  <c r="A74" i="53"/>
  <c r="AH73" i="53"/>
  <c r="AG73" i="53"/>
  <c r="AF73" i="53"/>
  <c r="AE73" i="53"/>
  <c r="AD73" i="53"/>
  <c r="AC73" i="53"/>
  <c r="AB73" i="53"/>
  <c r="AA73" i="53"/>
  <c r="Z73" i="53"/>
  <c r="Y73" i="53"/>
  <c r="X73" i="53"/>
  <c r="W73" i="53"/>
  <c r="V73" i="53"/>
  <c r="U73" i="53"/>
  <c r="T73" i="53"/>
  <c r="S73" i="53"/>
  <c r="R73" i="53"/>
  <c r="Q73" i="53"/>
  <c r="P73" i="53"/>
  <c r="O73" i="53"/>
  <c r="N73" i="53"/>
  <c r="M73" i="53"/>
  <c r="L73" i="53"/>
  <c r="K73" i="53"/>
  <c r="J73" i="53"/>
  <c r="I73" i="53"/>
  <c r="H73" i="53"/>
  <c r="G73" i="53"/>
  <c r="F73" i="53"/>
  <c r="E73" i="53"/>
  <c r="D73" i="53"/>
  <c r="C73" i="53"/>
  <c r="B73" i="53"/>
  <c r="A73" i="53"/>
  <c r="AH72" i="53"/>
  <c r="AG72" i="53"/>
  <c r="AF72" i="53"/>
  <c r="AE72" i="53"/>
  <c r="AD72" i="53"/>
  <c r="AC72" i="53"/>
  <c r="AB72" i="53"/>
  <c r="AA72" i="53"/>
  <c r="Z72" i="53"/>
  <c r="Y72" i="53"/>
  <c r="X72" i="53"/>
  <c r="W72" i="53"/>
  <c r="V72" i="53"/>
  <c r="U72" i="53"/>
  <c r="T72" i="53"/>
  <c r="S72" i="53"/>
  <c r="R72" i="53"/>
  <c r="Q72" i="53"/>
  <c r="P72" i="53"/>
  <c r="O72" i="53"/>
  <c r="N72" i="53"/>
  <c r="M72" i="53"/>
  <c r="L72" i="53"/>
  <c r="K72" i="53"/>
  <c r="J72" i="53"/>
  <c r="I72" i="53"/>
  <c r="H72" i="53"/>
  <c r="G72" i="53"/>
  <c r="F72" i="53"/>
  <c r="E72" i="53"/>
  <c r="D72" i="53"/>
  <c r="C72" i="53"/>
  <c r="B72" i="53"/>
  <c r="A72" i="53"/>
  <c r="AH71" i="53"/>
  <c r="AG71" i="53"/>
  <c r="AF71" i="53"/>
  <c r="AE71" i="53"/>
  <c r="AD71" i="53"/>
  <c r="AC71" i="53"/>
  <c r="AB71" i="53"/>
  <c r="AA71" i="53"/>
  <c r="Z71" i="53"/>
  <c r="Y71" i="53"/>
  <c r="X71" i="53"/>
  <c r="W71" i="53"/>
  <c r="V71" i="53"/>
  <c r="U71" i="53"/>
  <c r="T71" i="53"/>
  <c r="S71" i="53"/>
  <c r="R71" i="53"/>
  <c r="Q71" i="53"/>
  <c r="P71" i="53"/>
  <c r="O71" i="53"/>
  <c r="N71" i="53"/>
  <c r="M71" i="53"/>
  <c r="L71" i="53"/>
  <c r="K71" i="53"/>
  <c r="J71" i="53"/>
  <c r="I71" i="53"/>
  <c r="H71" i="53"/>
  <c r="G71" i="53"/>
  <c r="F71" i="53"/>
  <c r="E71" i="53"/>
  <c r="D71" i="53"/>
  <c r="C71" i="53"/>
  <c r="B71" i="53"/>
  <c r="A71" i="53"/>
  <c r="AH70" i="53"/>
  <c r="AG70" i="53"/>
  <c r="AF70" i="53"/>
  <c r="AE70" i="53"/>
  <c r="AD70" i="53"/>
  <c r="AC70" i="53"/>
  <c r="AB70" i="53"/>
  <c r="AA70" i="53"/>
  <c r="Z70" i="53"/>
  <c r="Y70" i="53"/>
  <c r="X70" i="53"/>
  <c r="W70" i="53"/>
  <c r="V70" i="53"/>
  <c r="U70" i="53"/>
  <c r="T70" i="53"/>
  <c r="S70" i="53"/>
  <c r="R70" i="53"/>
  <c r="Q70" i="53"/>
  <c r="P70" i="53"/>
  <c r="O70" i="53"/>
  <c r="N70" i="53"/>
  <c r="M70" i="53"/>
  <c r="L70" i="53"/>
  <c r="K70" i="53"/>
  <c r="J70" i="53"/>
  <c r="I70" i="53"/>
  <c r="H70" i="53"/>
  <c r="G70" i="53"/>
  <c r="F70" i="53"/>
  <c r="E70" i="53"/>
  <c r="D70" i="53"/>
  <c r="C70" i="53"/>
  <c r="B70" i="53"/>
  <c r="A70" i="53"/>
  <c r="AH69" i="53"/>
  <c r="AG69" i="53"/>
  <c r="AF69" i="53"/>
  <c r="AE69" i="53"/>
  <c r="AD69" i="53"/>
  <c r="AC69" i="53"/>
  <c r="AB69" i="53"/>
  <c r="AA69" i="53"/>
  <c r="Z69" i="53"/>
  <c r="Y69" i="53"/>
  <c r="X69" i="53"/>
  <c r="W69" i="53"/>
  <c r="V69" i="53"/>
  <c r="U69" i="53"/>
  <c r="T69" i="53"/>
  <c r="S69" i="53"/>
  <c r="R69" i="53"/>
  <c r="Q69" i="53"/>
  <c r="P69" i="53"/>
  <c r="O69" i="53"/>
  <c r="N69" i="53"/>
  <c r="M69" i="53"/>
  <c r="L69" i="53"/>
  <c r="K69" i="53"/>
  <c r="J69" i="53"/>
  <c r="I69" i="53"/>
  <c r="H69" i="53"/>
  <c r="G69" i="53"/>
  <c r="F69" i="53"/>
  <c r="E69" i="53"/>
  <c r="D69" i="53"/>
  <c r="C69" i="53"/>
  <c r="B69" i="53"/>
  <c r="A69" i="53"/>
  <c r="AH68" i="53"/>
  <c r="AG68" i="53"/>
  <c r="AF68" i="53"/>
  <c r="AE68" i="53"/>
  <c r="AD68" i="53"/>
  <c r="AC68" i="53"/>
  <c r="AB68" i="53"/>
  <c r="AA68" i="53"/>
  <c r="Z68" i="53"/>
  <c r="Y68" i="53"/>
  <c r="X68" i="53"/>
  <c r="W68" i="53"/>
  <c r="V68" i="53"/>
  <c r="U68" i="53"/>
  <c r="T68" i="53"/>
  <c r="S68" i="53"/>
  <c r="R68" i="53"/>
  <c r="Q68" i="53"/>
  <c r="P68" i="53"/>
  <c r="O68" i="53"/>
  <c r="N68" i="53"/>
  <c r="M68" i="53"/>
  <c r="L68" i="53"/>
  <c r="K68" i="53"/>
  <c r="J68" i="53"/>
  <c r="I68" i="53"/>
  <c r="H68" i="53"/>
  <c r="G68" i="53"/>
  <c r="F68" i="53"/>
  <c r="E68" i="53"/>
  <c r="D68" i="53"/>
  <c r="C68" i="53"/>
  <c r="B68" i="53"/>
  <c r="A68" i="53"/>
  <c r="AH67" i="53"/>
  <c r="AG67" i="53"/>
  <c r="AF67" i="53"/>
  <c r="AE67" i="53"/>
  <c r="AD67" i="53"/>
  <c r="AC67" i="53"/>
  <c r="AB67" i="53"/>
  <c r="AA67" i="53"/>
  <c r="Z67" i="53"/>
  <c r="Y67" i="53"/>
  <c r="X67" i="53"/>
  <c r="W67" i="53"/>
  <c r="V67" i="53"/>
  <c r="U67" i="53"/>
  <c r="T67" i="53"/>
  <c r="S67" i="53"/>
  <c r="R67" i="53"/>
  <c r="Q67" i="53"/>
  <c r="P67" i="53"/>
  <c r="O67" i="53"/>
  <c r="N67" i="53"/>
  <c r="M67" i="53"/>
  <c r="L67" i="53"/>
  <c r="K67" i="53"/>
  <c r="J67" i="53"/>
  <c r="I67" i="53"/>
  <c r="H67" i="53"/>
  <c r="G67" i="53"/>
  <c r="F67" i="53"/>
  <c r="E67" i="53"/>
  <c r="D67" i="53"/>
  <c r="C67" i="53"/>
  <c r="B67" i="53"/>
  <c r="A67" i="53"/>
  <c r="AH66" i="53"/>
  <c r="AG66" i="53"/>
  <c r="AF66" i="53"/>
  <c r="AE66" i="53"/>
  <c r="AD66" i="53"/>
  <c r="AC66" i="53"/>
  <c r="AB66" i="53"/>
  <c r="AA66" i="53"/>
  <c r="Z66" i="53"/>
  <c r="Y66" i="53"/>
  <c r="X66" i="53"/>
  <c r="W66" i="53"/>
  <c r="V66" i="53"/>
  <c r="U66" i="53"/>
  <c r="T66" i="53"/>
  <c r="S66" i="53"/>
  <c r="R66" i="53"/>
  <c r="Q66" i="53"/>
  <c r="P66" i="53"/>
  <c r="O66" i="53"/>
  <c r="N66" i="53"/>
  <c r="M66" i="53"/>
  <c r="L66" i="53"/>
  <c r="K66" i="53"/>
  <c r="J66" i="53"/>
  <c r="I66" i="53"/>
  <c r="H66" i="53"/>
  <c r="G66" i="53"/>
  <c r="F66" i="53"/>
  <c r="E66" i="53"/>
  <c r="D66" i="53"/>
  <c r="C66" i="53"/>
  <c r="B66" i="53"/>
  <c r="A66" i="53"/>
  <c r="AH65" i="53"/>
  <c r="AG65" i="53"/>
  <c r="AF65" i="53"/>
  <c r="AE65" i="53"/>
  <c r="AD65" i="53"/>
  <c r="AC65" i="53"/>
  <c r="AB65" i="53"/>
  <c r="AA65" i="53"/>
  <c r="Z65" i="53"/>
  <c r="Y65" i="53"/>
  <c r="X65" i="53"/>
  <c r="W65" i="53"/>
  <c r="V65" i="53"/>
  <c r="U65" i="53"/>
  <c r="T65" i="53"/>
  <c r="S65" i="53"/>
  <c r="R65" i="53"/>
  <c r="Q65" i="53"/>
  <c r="P65" i="53"/>
  <c r="O65" i="53"/>
  <c r="N65" i="53"/>
  <c r="M65" i="53"/>
  <c r="L65" i="53"/>
  <c r="K65" i="53"/>
  <c r="J65" i="53"/>
  <c r="I65" i="53"/>
  <c r="H65" i="53"/>
  <c r="G65" i="53"/>
  <c r="F65" i="53"/>
  <c r="E65" i="53"/>
  <c r="D65" i="53"/>
  <c r="C65" i="53"/>
  <c r="B65" i="53"/>
  <c r="A65" i="53"/>
  <c r="AH64" i="53"/>
  <c r="AG64" i="53"/>
  <c r="AF64" i="53"/>
  <c r="AE64" i="53"/>
  <c r="AD64" i="53"/>
  <c r="AC64" i="53"/>
  <c r="AB64" i="53"/>
  <c r="AA64" i="53"/>
  <c r="Z64" i="53"/>
  <c r="Y64" i="53"/>
  <c r="X64" i="53"/>
  <c r="W64" i="53"/>
  <c r="V64" i="53"/>
  <c r="U64" i="53"/>
  <c r="T64" i="53"/>
  <c r="S64" i="53"/>
  <c r="R64" i="53"/>
  <c r="Q64" i="53"/>
  <c r="P64" i="53"/>
  <c r="O64" i="53"/>
  <c r="N64" i="53"/>
  <c r="M64" i="53"/>
  <c r="L64" i="53"/>
  <c r="K64" i="53"/>
  <c r="J64" i="53"/>
  <c r="I64" i="53"/>
  <c r="H64" i="53"/>
  <c r="G64" i="53"/>
  <c r="F64" i="53"/>
  <c r="E64" i="53"/>
  <c r="D64" i="53"/>
  <c r="C64" i="53"/>
  <c r="B64" i="53"/>
  <c r="A64" i="53"/>
  <c r="AH63" i="53"/>
  <c r="AG63" i="53"/>
  <c r="AF63" i="53"/>
  <c r="AE63" i="53"/>
  <c r="AD63" i="53"/>
  <c r="AC63" i="53"/>
  <c r="AB63" i="53"/>
  <c r="AA63" i="53"/>
  <c r="Z63" i="53"/>
  <c r="Y63" i="53"/>
  <c r="X63" i="53"/>
  <c r="W63" i="53"/>
  <c r="V63" i="53"/>
  <c r="U63" i="53"/>
  <c r="T63" i="53"/>
  <c r="S63" i="53"/>
  <c r="R63" i="53"/>
  <c r="Q63" i="53"/>
  <c r="P63" i="53"/>
  <c r="O63" i="53"/>
  <c r="N63" i="53"/>
  <c r="M63" i="53"/>
  <c r="L63" i="53"/>
  <c r="K63" i="53"/>
  <c r="J63" i="53"/>
  <c r="I63" i="53"/>
  <c r="H63" i="53"/>
  <c r="G63" i="53"/>
  <c r="F63" i="53"/>
  <c r="E63" i="53"/>
  <c r="D63" i="53"/>
  <c r="C63" i="53"/>
  <c r="B63" i="53"/>
  <c r="A63" i="53"/>
  <c r="AH62" i="53"/>
  <c r="AG62" i="53"/>
  <c r="AF62" i="53"/>
  <c r="AE62" i="53"/>
  <c r="AD62" i="53"/>
  <c r="AC62" i="53"/>
  <c r="AB62" i="53"/>
  <c r="AA62" i="53"/>
  <c r="Z62" i="53"/>
  <c r="Y62" i="53"/>
  <c r="X62" i="53"/>
  <c r="W62" i="53"/>
  <c r="V62" i="53"/>
  <c r="U62" i="53"/>
  <c r="T62" i="53"/>
  <c r="S62" i="53"/>
  <c r="R62" i="53"/>
  <c r="Q62" i="53"/>
  <c r="P62" i="53"/>
  <c r="O62" i="53"/>
  <c r="N62" i="53"/>
  <c r="M62" i="53"/>
  <c r="L62" i="53"/>
  <c r="K62" i="53"/>
  <c r="J62" i="53"/>
  <c r="I62" i="53"/>
  <c r="H62" i="53"/>
  <c r="G62" i="53"/>
  <c r="F62" i="53"/>
  <c r="E62" i="53"/>
  <c r="D62" i="53"/>
  <c r="C62" i="53"/>
  <c r="B62" i="53"/>
  <c r="A62" i="53"/>
  <c r="AH61" i="53"/>
  <c r="AG61" i="53"/>
  <c r="AF61" i="53"/>
  <c r="AE61" i="53"/>
  <c r="AD61" i="53"/>
  <c r="AC61" i="53"/>
  <c r="AB61" i="53"/>
  <c r="AA61" i="53"/>
  <c r="Z61" i="53"/>
  <c r="Y61" i="53"/>
  <c r="X61" i="53"/>
  <c r="W61" i="53"/>
  <c r="V61" i="53"/>
  <c r="U61" i="53"/>
  <c r="T61" i="53"/>
  <c r="S61" i="53"/>
  <c r="R61" i="53"/>
  <c r="Q61" i="53"/>
  <c r="P61" i="53"/>
  <c r="O61" i="53"/>
  <c r="N61" i="53"/>
  <c r="M61" i="53"/>
  <c r="L61" i="53"/>
  <c r="K61" i="53"/>
  <c r="J61" i="53"/>
  <c r="I61" i="53"/>
  <c r="H61" i="53"/>
  <c r="G61" i="53"/>
  <c r="F61" i="53"/>
  <c r="E61" i="53"/>
  <c r="D61" i="53"/>
  <c r="C61" i="53"/>
  <c r="B61" i="53"/>
  <c r="A61" i="53"/>
  <c r="AH60" i="53"/>
  <c r="AG60" i="53"/>
  <c r="AF60" i="53"/>
  <c r="AE60" i="53"/>
  <c r="AD60" i="53"/>
  <c r="AC60" i="53"/>
  <c r="AB60" i="53"/>
  <c r="AA60" i="53"/>
  <c r="Z60" i="53"/>
  <c r="Y60" i="53"/>
  <c r="X60" i="53"/>
  <c r="W60" i="53"/>
  <c r="V60" i="53"/>
  <c r="U60" i="53"/>
  <c r="T60" i="53"/>
  <c r="S60" i="53"/>
  <c r="R60" i="53"/>
  <c r="Q60" i="53"/>
  <c r="P60" i="53"/>
  <c r="O60" i="53"/>
  <c r="N60" i="53"/>
  <c r="M60" i="53"/>
  <c r="L60" i="53"/>
  <c r="K60" i="53"/>
  <c r="J60" i="53"/>
  <c r="I60" i="53"/>
  <c r="H60" i="53"/>
  <c r="G60" i="53"/>
  <c r="F60" i="53"/>
  <c r="E60" i="53"/>
  <c r="D60" i="53"/>
  <c r="C60" i="53"/>
  <c r="B60" i="53"/>
  <c r="A60" i="53"/>
  <c r="AH59" i="53"/>
  <c r="AG59" i="53"/>
  <c r="AF59" i="53"/>
  <c r="AE59" i="53"/>
  <c r="AD59" i="53"/>
  <c r="AC59" i="53"/>
  <c r="AB59" i="53"/>
  <c r="AA59" i="53"/>
  <c r="Z59" i="53"/>
  <c r="Y59" i="53"/>
  <c r="X59" i="53"/>
  <c r="W59" i="53"/>
  <c r="V59" i="53"/>
  <c r="U59" i="53"/>
  <c r="T59" i="53"/>
  <c r="S59" i="53"/>
  <c r="R59" i="53"/>
  <c r="Q59" i="53"/>
  <c r="P59" i="53"/>
  <c r="O59" i="53"/>
  <c r="N59" i="53"/>
  <c r="M59" i="53"/>
  <c r="L59" i="53"/>
  <c r="K59" i="53"/>
  <c r="J59" i="53"/>
  <c r="I59" i="53"/>
  <c r="H59" i="53"/>
  <c r="G59" i="53"/>
  <c r="F59" i="53"/>
  <c r="E59" i="53"/>
  <c r="D59" i="53"/>
  <c r="C59" i="53"/>
  <c r="B59" i="53"/>
  <c r="A59" i="53"/>
  <c r="AH58" i="53"/>
  <c r="AG58" i="53"/>
  <c r="AF58" i="53"/>
  <c r="AE58" i="53"/>
  <c r="AD58" i="53"/>
  <c r="AC58" i="53"/>
  <c r="AB58" i="53"/>
  <c r="AA58" i="53"/>
  <c r="Z58" i="53"/>
  <c r="Y58" i="53"/>
  <c r="X58" i="53"/>
  <c r="W58" i="53"/>
  <c r="V58" i="53"/>
  <c r="U58" i="53"/>
  <c r="T58" i="53"/>
  <c r="S58" i="53"/>
  <c r="R58" i="53"/>
  <c r="Q58" i="53"/>
  <c r="P58" i="53"/>
  <c r="O58" i="53"/>
  <c r="N58" i="53"/>
  <c r="M58" i="53"/>
  <c r="L58" i="53"/>
  <c r="K58" i="53"/>
  <c r="J58" i="53"/>
  <c r="I58" i="53"/>
  <c r="H58" i="53"/>
  <c r="G58" i="53"/>
  <c r="F58" i="53"/>
  <c r="E58" i="53"/>
  <c r="D58" i="53"/>
  <c r="C58" i="53"/>
  <c r="B58" i="53"/>
  <c r="A58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7" i="53"/>
  <c r="C57" i="53"/>
  <c r="B57" i="53"/>
  <c r="A57" i="53"/>
  <c r="AH56" i="53"/>
  <c r="AG56" i="53"/>
  <c r="AF56" i="53"/>
  <c r="AE56" i="53"/>
  <c r="AD56" i="53"/>
  <c r="AC56" i="53"/>
  <c r="AB56" i="53"/>
  <c r="AA56" i="53"/>
  <c r="Z56" i="53"/>
  <c r="Y56" i="53"/>
  <c r="X56" i="53"/>
  <c r="W56" i="53"/>
  <c r="V56" i="53"/>
  <c r="U56" i="53"/>
  <c r="T56" i="53"/>
  <c r="S56" i="53"/>
  <c r="R56" i="53"/>
  <c r="Q56" i="53"/>
  <c r="P56" i="53"/>
  <c r="O56" i="53"/>
  <c r="N56" i="53"/>
  <c r="M56" i="53"/>
  <c r="L56" i="53"/>
  <c r="K56" i="53"/>
  <c r="J56" i="53"/>
  <c r="I56" i="53"/>
  <c r="H56" i="53"/>
  <c r="G56" i="53"/>
  <c r="F56" i="53"/>
  <c r="E56" i="53"/>
  <c r="D56" i="53"/>
  <c r="C56" i="53"/>
  <c r="B56" i="53"/>
  <c r="A56" i="53"/>
  <c r="AH55" i="53"/>
  <c r="AG55" i="53"/>
  <c r="AF55" i="53"/>
  <c r="AE55" i="53"/>
  <c r="AD55" i="53"/>
  <c r="AC55" i="53"/>
  <c r="AB55" i="53"/>
  <c r="AA55" i="53"/>
  <c r="Z55" i="53"/>
  <c r="Y55" i="53"/>
  <c r="X55" i="53"/>
  <c r="W55" i="53"/>
  <c r="V55" i="53"/>
  <c r="U55" i="53"/>
  <c r="T55" i="53"/>
  <c r="S55" i="53"/>
  <c r="R55" i="53"/>
  <c r="Q55" i="53"/>
  <c r="P55" i="53"/>
  <c r="O55" i="53"/>
  <c r="N55" i="53"/>
  <c r="M55" i="53"/>
  <c r="L55" i="53"/>
  <c r="K55" i="53"/>
  <c r="J55" i="53"/>
  <c r="I55" i="53"/>
  <c r="H55" i="53"/>
  <c r="G55" i="53"/>
  <c r="F55" i="53"/>
  <c r="E55" i="53"/>
  <c r="D55" i="53"/>
  <c r="C55" i="53"/>
  <c r="B55" i="53"/>
  <c r="A55" i="53"/>
  <c r="AH54" i="53"/>
  <c r="AG54" i="53"/>
  <c r="AF54" i="53"/>
  <c r="AE54" i="53"/>
  <c r="AD54" i="53"/>
  <c r="AC54" i="53"/>
  <c r="AB54" i="53"/>
  <c r="AA54" i="53"/>
  <c r="Z54" i="53"/>
  <c r="Y54" i="53"/>
  <c r="X54" i="53"/>
  <c r="W54" i="53"/>
  <c r="V54" i="53"/>
  <c r="U54" i="53"/>
  <c r="T54" i="53"/>
  <c r="S54" i="53"/>
  <c r="R54" i="53"/>
  <c r="Q54" i="53"/>
  <c r="P54" i="53"/>
  <c r="O54" i="53"/>
  <c r="N54" i="53"/>
  <c r="M54" i="53"/>
  <c r="L54" i="53"/>
  <c r="K54" i="53"/>
  <c r="J54" i="53"/>
  <c r="I54" i="53"/>
  <c r="H54" i="53"/>
  <c r="G54" i="53"/>
  <c r="F54" i="53"/>
  <c r="E54" i="53"/>
  <c r="D54" i="53"/>
  <c r="C54" i="53"/>
  <c r="B54" i="53"/>
  <c r="A54" i="53"/>
  <c r="AH53" i="53"/>
  <c r="AG53" i="53"/>
  <c r="AF53" i="53"/>
  <c r="AE53" i="53"/>
  <c r="AD53" i="53"/>
  <c r="AC53" i="53"/>
  <c r="AB53" i="53"/>
  <c r="AA53" i="53"/>
  <c r="Z53" i="53"/>
  <c r="Y53" i="53"/>
  <c r="X53" i="53"/>
  <c r="W53" i="53"/>
  <c r="V53" i="53"/>
  <c r="U53" i="53"/>
  <c r="T53" i="53"/>
  <c r="S53" i="53"/>
  <c r="R53" i="53"/>
  <c r="Q53" i="53"/>
  <c r="P53" i="53"/>
  <c r="O53" i="53"/>
  <c r="N53" i="53"/>
  <c r="M53" i="53"/>
  <c r="L53" i="53"/>
  <c r="K53" i="53"/>
  <c r="J53" i="53"/>
  <c r="I53" i="53"/>
  <c r="H53" i="53"/>
  <c r="G53" i="53"/>
  <c r="F53" i="53"/>
  <c r="E53" i="53"/>
  <c r="D53" i="53"/>
  <c r="C53" i="53"/>
  <c r="B53" i="53"/>
  <c r="A53" i="53"/>
  <c r="AH52" i="53"/>
  <c r="AG52" i="53"/>
  <c r="AF52" i="53"/>
  <c r="AE52" i="53"/>
  <c r="AD52" i="53"/>
  <c r="AC52" i="53"/>
  <c r="AB52" i="53"/>
  <c r="AA52" i="53"/>
  <c r="Z52" i="53"/>
  <c r="Y52" i="53"/>
  <c r="X52" i="53"/>
  <c r="W52" i="53"/>
  <c r="V52" i="53"/>
  <c r="U52" i="53"/>
  <c r="T52" i="53"/>
  <c r="S52" i="53"/>
  <c r="R52" i="53"/>
  <c r="Q52" i="53"/>
  <c r="P52" i="53"/>
  <c r="O52" i="53"/>
  <c r="N52" i="53"/>
  <c r="M52" i="53"/>
  <c r="L52" i="53"/>
  <c r="K52" i="53"/>
  <c r="J52" i="53"/>
  <c r="I52" i="53"/>
  <c r="H52" i="53"/>
  <c r="G52" i="53"/>
  <c r="F52" i="53"/>
  <c r="E52" i="53"/>
  <c r="D52" i="53"/>
  <c r="C52" i="53"/>
  <c r="B52" i="53"/>
  <c r="A52" i="53"/>
  <c r="AH51" i="53"/>
  <c r="AG51" i="53"/>
  <c r="AF51" i="53"/>
  <c r="AE51" i="53"/>
  <c r="AD51" i="53"/>
  <c r="AC51" i="53"/>
  <c r="AB51" i="53"/>
  <c r="AA51" i="53"/>
  <c r="Z51" i="53"/>
  <c r="Y51" i="53"/>
  <c r="X51" i="53"/>
  <c r="W51" i="53"/>
  <c r="V51" i="53"/>
  <c r="U51" i="53"/>
  <c r="T51" i="53"/>
  <c r="S51" i="53"/>
  <c r="R51" i="53"/>
  <c r="Q51" i="53"/>
  <c r="P51" i="53"/>
  <c r="O51" i="53"/>
  <c r="N51" i="53"/>
  <c r="M51" i="53"/>
  <c r="L51" i="53"/>
  <c r="K51" i="53"/>
  <c r="J51" i="53"/>
  <c r="I51" i="53"/>
  <c r="H51" i="53"/>
  <c r="G51" i="53"/>
  <c r="F51" i="53"/>
  <c r="E51" i="53"/>
  <c r="D51" i="53"/>
  <c r="C51" i="53"/>
  <c r="B51" i="53"/>
  <c r="A51" i="53"/>
  <c r="AH50" i="53"/>
  <c r="AG50" i="53"/>
  <c r="AF50" i="53"/>
  <c r="AE50" i="53"/>
  <c r="AD50" i="53"/>
  <c r="AC50" i="53"/>
  <c r="AB50" i="53"/>
  <c r="AA50" i="53"/>
  <c r="Z50" i="53"/>
  <c r="Y50" i="53"/>
  <c r="X50" i="53"/>
  <c r="W50" i="53"/>
  <c r="V50" i="53"/>
  <c r="U50" i="53"/>
  <c r="T50" i="53"/>
  <c r="S50" i="53"/>
  <c r="R50" i="53"/>
  <c r="Q50" i="53"/>
  <c r="P50" i="53"/>
  <c r="O50" i="53"/>
  <c r="N50" i="53"/>
  <c r="M50" i="53"/>
  <c r="L50" i="53"/>
  <c r="K50" i="53"/>
  <c r="J50" i="53"/>
  <c r="I50" i="53"/>
  <c r="H50" i="53"/>
  <c r="G50" i="53"/>
  <c r="F50" i="53"/>
  <c r="E50" i="53"/>
  <c r="D50" i="53"/>
  <c r="C50" i="53"/>
  <c r="B50" i="53"/>
  <c r="A50" i="53"/>
  <c r="AH49" i="53"/>
  <c r="AG49" i="53"/>
  <c r="AF49" i="53"/>
  <c r="AE49" i="53"/>
  <c r="AD49" i="53"/>
  <c r="AC49" i="53"/>
  <c r="AB49" i="53"/>
  <c r="AA49" i="53"/>
  <c r="Z49" i="53"/>
  <c r="Y49" i="53"/>
  <c r="X49" i="53"/>
  <c r="W49" i="53"/>
  <c r="V49" i="53"/>
  <c r="U49" i="53"/>
  <c r="T49" i="53"/>
  <c r="S49" i="53"/>
  <c r="R49" i="53"/>
  <c r="Q49" i="53"/>
  <c r="P49" i="53"/>
  <c r="O49" i="53"/>
  <c r="N49" i="53"/>
  <c r="M49" i="53"/>
  <c r="L49" i="53"/>
  <c r="K49" i="53"/>
  <c r="J49" i="53"/>
  <c r="I49" i="53"/>
  <c r="H49" i="53"/>
  <c r="G49" i="53"/>
  <c r="F49" i="53"/>
  <c r="E49" i="53"/>
  <c r="D49" i="53"/>
  <c r="C49" i="53"/>
  <c r="B49" i="53"/>
  <c r="A49" i="53"/>
  <c r="AH48" i="53"/>
  <c r="AG48" i="53"/>
  <c r="AF48" i="53"/>
  <c r="AE48" i="53"/>
  <c r="AD48" i="53"/>
  <c r="AC48" i="53"/>
  <c r="AB48" i="53"/>
  <c r="AA48" i="53"/>
  <c r="Z48" i="53"/>
  <c r="Y48" i="53"/>
  <c r="X48" i="53"/>
  <c r="W48" i="53"/>
  <c r="V48" i="53"/>
  <c r="U48" i="53"/>
  <c r="T48" i="53"/>
  <c r="S48" i="53"/>
  <c r="R48" i="53"/>
  <c r="Q48" i="53"/>
  <c r="P48" i="53"/>
  <c r="O48" i="53"/>
  <c r="N48" i="53"/>
  <c r="M48" i="53"/>
  <c r="L48" i="53"/>
  <c r="K48" i="53"/>
  <c r="J48" i="53"/>
  <c r="I48" i="53"/>
  <c r="H48" i="53"/>
  <c r="G48" i="53"/>
  <c r="F48" i="53"/>
  <c r="E48" i="53"/>
  <c r="D48" i="53"/>
  <c r="C48" i="53"/>
  <c r="B48" i="53"/>
  <c r="A48" i="53"/>
  <c r="AH47" i="53"/>
  <c r="AG47" i="53"/>
  <c r="AF47" i="53"/>
  <c r="AE47" i="53"/>
  <c r="AD47" i="53"/>
  <c r="AC47" i="53"/>
  <c r="AB47" i="53"/>
  <c r="AA47" i="53"/>
  <c r="Z47" i="53"/>
  <c r="Y47" i="53"/>
  <c r="X47" i="53"/>
  <c r="W47" i="53"/>
  <c r="V47" i="53"/>
  <c r="U47" i="53"/>
  <c r="T47" i="53"/>
  <c r="S47" i="53"/>
  <c r="R47" i="53"/>
  <c r="Q47" i="53"/>
  <c r="P47" i="53"/>
  <c r="O47" i="53"/>
  <c r="N47" i="53"/>
  <c r="M47" i="53"/>
  <c r="L47" i="53"/>
  <c r="K47" i="53"/>
  <c r="J47" i="53"/>
  <c r="I47" i="53"/>
  <c r="H47" i="53"/>
  <c r="G47" i="53"/>
  <c r="F47" i="53"/>
  <c r="E47" i="53"/>
  <c r="D47" i="53"/>
  <c r="C47" i="53"/>
  <c r="B47" i="53"/>
  <c r="A47" i="53"/>
  <c r="AH46" i="53"/>
  <c r="AG46" i="53"/>
  <c r="AF46" i="53"/>
  <c r="AE46" i="53"/>
  <c r="AD46" i="53"/>
  <c r="AC46" i="53"/>
  <c r="AB46" i="53"/>
  <c r="AA46" i="53"/>
  <c r="Z46" i="53"/>
  <c r="Y46" i="53"/>
  <c r="X46" i="53"/>
  <c r="W46" i="53"/>
  <c r="V46" i="53"/>
  <c r="U46" i="53"/>
  <c r="T46" i="53"/>
  <c r="S46" i="53"/>
  <c r="R46" i="53"/>
  <c r="Q46" i="53"/>
  <c r="P46" i="53"/>
  <c r="O46" i="53"/>
  <c r="N46" i="53"/>
  <c r="M46" i="53"/>
  <c r="L46" i="53"/>
  <c r="K46" i="53"/>
  <c r="J46" i="53"/>
  <c r="I46" i="53"/>
  <c r="H46" i="53"/>
  <c r="G46" i="53"/>
  <c r="F46" i="53"/>
  <c r="E46" i="53"/>
  <c r="D46" i="53"/>
  <c r="C46" i="53"/>
  <c r="B46" i="53"/>
  <c r="A46" i="53"/>
  <c r="AH45" i="53"/>
  <c r="AG45" i="53"/>
  <c r="AF45" i="53"/>
  <c r="AE45" i="53"/>
  <c r="AD45" i="53"/>
  <c r="AC45" i="53"/>
  <c r="AB45" i="53"/>
  <c r="AA45" i="53"/>
  <c r="Z45" i="53"/>
  <c r="Y45" i="53"/>
  <c r="X45" i="53"/>
  <c r="W45" i="53"/>
  <c r="V45" i="53"/>
  <c r="U45" i="53"/>
  <c r="T45" i="53"/>
  <c r="S45" i="53"/>
  <c r="R45" i="53"/>
  <c r="Q45" i="53"/>
  <c r="P45" i="53"/>
  <c r="O45" i="53"/>
  <c r="N45" i="53"/>
  <c r="M45" i="53"/>
  <c r="L45" i="53"/>
  <c r="K45" i="53"/>
  <c r="J45" i="53"/>
  <c r="I45" i="53"/>
  <c r="H45" i="53"/>
  <c r="G45" i="53"/>
  <c r="F45" i="53"/>
  <c r="E45" i="53"/>
  <c r="D45" i="53"/>
  <c r="C45" i="53"/>
  <c r="B45" i="53"/>
  <c r="A45" i="53"/>
  <c r="AH44" i="53"/>
  <c r="AG44" i="53"/>
  <c r="AF44" i="53"/>
  <c r="AE44" i="53"/>
  <c r="AD44" i="53"/>
  <c r="AC44" i="53"/>
  <c r="AB44" i="53"/>
  <c r="AA44" i="53"/>
  <c r="Z44" i="53"/>
  <c r="Y44" i="53"/>
  <c r="X44" i="53"/>
  <c r="W44" i="53"/>
  <c r="V44" i="53"/>
  <c r="U44" i="53"/>
  <c r="T44" i="53"/>
  <c r="S44" i="53"/>
  <c r="R44" i="53"/>
  <c r="Q44" i="53"/>
  <c r="P44" i="53"/>
  <c r="O44" i="53"/>
  <c r="N44" i="53"/>
  <c r="M44" i="53"/>
  <c r="L44" i="53"/>
  <c r="K44" i="53"/>
  <c r="J44" i="53"/>
  <c r="I44" i="53"/>
  <c r="H44" i="53"/>
  <c r="G44" i="53"/>
  <c r="F44" i="53"/>
  <c r="E44" i="53"/>
  <c r="D44" i="53"/>
  <c r="C44" i="53"/>
  <c r="B44" i="53"/>
  <c r="A44" i="53"/>
  <c r="AH43" i="53"/>
  <c r="AG43" i="53"/>
  <c r="AF43" i="53"/>
  <c r="AE43" i="53"/>
  <c r="AD43" i="53"/>
  <c r="AC43" i="53"/>
  <c r="AB43" i="53"/>
  <c r="AA43" i="53"/>
  <c r="Z43" i="53"/>
  <c r="Y43" i="53"/>
  <c r="X43" i="53"/>
  <c r="W43" i="53"/>
  <c r="V43" i="53"/>
  <c r="U43" i="53"/>
  <c r="T43" i="53"/>
  <c r="S43" i="53"/>
  <c r="R43" i="53"/>
  <c r="Q43" i="53"/>
  <c r="P43" i="53"/>
  <c r="O43" i="53"/>
  <c r="N43" i="53"/>
  <c r="M43" i="53"/>
  <c r="L43" i="53"/>
  <c r="K43" i="53"/>
  <c r="J43" i="53"/>
  <c r="I43" i="53"/>
  <c r="H43" i="53"/>
  <c r="G43" i="53"/>
  <c r="F43" i="53"/>
  <c r="E43" i="53"/>
  <c r="D43" i="53"/>
  <c r="C43" i="53"/>
  <c r="B43" i="53"/>
  <c r="A43" i="53"/>
  <c r="AH42" i="53"/>
  <c r="AG42" i="53"/>
  <c r="AF42" i="53"/>
  <c r="AE42" i="53"/>
  <c r="AD42" i="53"/>
  <c r="AC42" i="53"/>
  <c r="AB42" i="53"/>
  <c r="AA42" i="53"/>
  <c r="Z42" i="53"/>
  <c r="Y42" i="53"/>
  <c r="X42" i="53"/>
  <c r="W42" i="53"/>
  <c r="V42" i="53"/>
  <c r="U42" i="53"/>
  <c r="T42" i="53"/>
  <c r="S42" i="53"/>
  <c r="R42" i="53"/>
  <c r="Q42" i="53"/>
  <c r="P42" i="53"/>
  <c r="O42" i="53"/>
  <c r="N42" i="53"/>
  <c r="M42" i="53"/>
  <c r="L42" i="53"/>
  <c r="K42" i="53"/>
  <c r="J42" i="53"/>
  <c r="I42" i="53"/>
  <c r="H42" i="53"/>
  <c r="G42" i="53"/>
  <c r="F42" i="53"/>
  <c r="E42" i="53"/>
  <c r="D42" i="53"/>
  <c r="C42" i="53"/>
  <c r="B42" i="53"/>
  <c r="A42" i="53"/>
  <c r="AH41" i="53"/>
  <c r="AG41" i="53"/>
  <c r="AF41" i="53"/>
  <c r="AE41" i="53"/>
  <c r="AD41" i="53"/>
  <c r="AC41" i="53"/>
  <c r="AB41" i="53"/>
  <c r="AA41" i="53"/>
  <c r="Z41" i="53"/>
  <c r="Y41" i="53"/>
  <c r="X41" i="53"/>
  <c r="W41" i="53"/>
  <c r="V41" i="53"/>
  <c r="U41" i="53"/>
  <c r="T41" i="53"/>
  <c r="S41" i="53"/>
  <c r="R41" i="53"/>
  <c r="Q41" i="53"/>
  <c r="P41" i="53"/>
  <c r="O41" i="53"/>
  <c r="N41" i="53"/>
  <c r="M41" i="53"/>
  <c r="L41" i="53"/>
  <c r="K41" i="53"/>
  <c r="J41" i="53"/>
  <c r="I41" i="53"/>
  <c r="H41" i="53"/>
  <c r="G41" i="53"/>
  <c r="F41" i="53"/>
  <c r="E41" i="53"/>
  <c r="D41" i="53"/>
  <c r="C41" i="53"/>
  <c r="B41" i="53"/>
  <c r="A41" i="53"/>
  <c r="AH40" i="53"/>
  <c r="AG40" i="53"/>
  <c r="AF40" i="53"/>
  <c r="AE40" i="53"/>
  <c r="AD40" i="53"/>
  <c r="AC40" i="53"/>
  <c r="AB40" i="53"/>
  <c r="AA40" i="53"/>
  <c r="Z40" i="53"/>
  <c r="Y40" i="53"/>
  <c r="X40" i="53"/>
  <c r="W40" i="53"/>
  <c r="V40" i="53"/>
  <c r="U40" i="53"/>
  <c r="T40" i="53"/>
  <c r="S40" i="53"/>
  <c r="R40" i="53"/>
  <c r="Q40" i="53"/>
  <c r="P40" i="53"/>
  <c r="O40" i="53"/>
  <c r="N40" i="53"/>
  <c r="M40" i="53"/>
  <c r="L40" i="53"/>
  <c r="K40" i="53"/>
  <c r="J40" i="53"/>
  <c r="I40" i="53"/>
  <c r="H40" i="53"/>
  <c r="G40" i="53"/>
  <c r="F40" i="53"/>
  <c r="E40" i="53"/>
  <c r="D40" i="53"/>
  <c r="C40" i="53"/>
  <c r="B40" i="53"/>
  <c r="A40" i="53"/>
  <c r="AH39" i="53"/>
  <c r="AG39" i="53"/>
  <c r="AF39" i="53"/>
  <c r="AE39" i="53"/>
  <c r="AD39" i="53"/>
  <c r="AC39" i="53"/>
  <c r="AB39" i="53"/>
  <c r="AA39" i="53"/>
  <c r="Z39" i="53"/>
  <c r="Y39" i="53"/>
  <c r="X39" i="53"/>
  <c r="W39" i="53"/>
  <c r="V39" i="53"/>
  <c r="U39" i="53"/>
  <c r="T39" i="53"/>
  <c r="S39" i="53"/>
  <c r="R39" i="53"/>
  <c r="Q39" i="53"/>
  <c r="P39" i="53"/>
  <c r="O39" i="53"/>
  <c r="N39" i="53"/>
  <c r="M39" i="53"/>
  <c r="L39" i="53"/>
  <c r="K39" i="53"/>
  <c r="J39" i="53"/>
  <c r="I39" i="53"/>
  <c r="H39" i="53"/>
  <c r="G39" i="53"/>
  <c r="F39" i="53"/>
  <c r="E39" i="53"/>
  <c r="D39" i="53"/>
  <c r="C39" i="53"/>
  <c r="B39" i="53"/>
  <c r="A39" i="53"/>
  <c r="AH38" i="53"/>
  <c r="AG38" i="53"/>
  <c r="AF38" i="53"/>
  <c r="AE38" i="53"/>
  <c r="AD38" i="53"/>
  <c r="AC38" i="53"/>
  <c r="AB38" i="53"/>
  <c r="AA38" i="53"/>
  <c r="Z38" i="53"/>
  <c r="Y38" i="53"/>
  <c r="X38" i="53"/>
  <c r="W38" i="53"/>
  <c r="V38" i="53"/>
  <c r="U38" i="53"/>
  <c r="T38" i="53"/>
  <c r="S38" i="53"/>
  <c r="R38" i="53"/>
  <c r="Q38" i="53"/>
  <c r="P38" i="53"/>
  <c r="O38" i="53"/>
  <c r="N38" i="53"/>
  <c r="M38" i="53"/>
  <c r="L38" i="53"/>
  <c r="K38" i="53"/>
  <c r="J38" i="53"/>
  <c r="I38" i="53"/>
  <c r="H38" i="53"/>
  <c r="G38" i="53"/>
  <c r="F38" i="53"/>
  <c r="E38" i="53"/>
  <c r="D38" i="53"/>
  <c r="C38" i="53"/>
  <c r="B38" i="53"/>
  <c r="A38" i="53"/>
  <c r="AH37" i="53"/>
  <c r="AG37" i="53"/>
  <c r="AF37" i="53"/>
  <c r="AE37" i="53"/>
  <c r="AD37" i="53"/>
  <c r="AC37" i="53"/>
  <c r="AB37" i="53"/>
  <c r="AA37" i="53"/>
  <c r="Z37" i="53"/>
  <c r="Y37" i="53"/>
  <c r="X37" i="53"/>
  <c r="W37" i="53"/>
  <c r="V37" i="53"/>
  <c r="U37" i="53"/>
  <c r="T37" i="53"/>
  <c r="S37" i="53"/>
  <c r="R37" i="53"/>
  <c r="Q37" i="53"/>
  <c r="P37" i="53"/>
  <c r="O37" i="53"/>
  <c r="N37" i="53"/>
  <c r="M37" i="53"/>
  <c r="L37" i="53"/>
  <c r="K37" i="53"/>
  <c r="J37" i="53"/>
  <c r="I37" i="53"/>
  <c r="H37" i="53"/>
  <c r="G37" i="53"/>
  <c r="F37" i="53"/>
  <c r="E37" i="53"/>
  <c r="D37" i="53"/>
  <c r="C37" i="53"/>
  <c r="B37" i="53"/>
  <c r="A37" i="53"/>
  <c r="AH36" i="53"/>
  <c r="AG36" i="53"/>
  <c r="AF36" i="53"/>
  <c r="AE36" i="53"/>
  <c r="AD36" i="53"/>
  <c r="AC36" i="53"/>
  <c r="AB36" i="53"/>
  <c r="AA36" i="53"/>
  <c r="Z36" i="53"/>
  <c r="Y36" i="53"/>
  <c r="X36" i="53"/>
  <c r="W36" i="53"/>
  <c r="V36" i="53"/>
  <c r="U36" i="53"/>
  <c r="T36" i="53"/>
  <c r="S36" i="53"/>
  <c r="R36" i="53"/>
  <c r="Q36" i="53"/>
  <c r="P36" i="53"/>
  <c r="O36" i="53"/>
  <c r="N36" i="53"/>
  <c r="M36" i="53"/>
  <c r="L36" i="53"/>
  <c r="K36" i="53"/>
  <c r="J36" i="53"/>
  <c r="I36" i="53"/>
  <c r="H36" i="53"/>
  <c r="G36" i="53"/>
  <c r="F36" i="53"/>
  <c r="E36" i="53"/>
  <c r="D36" i="53"/>
  <c r="C36" i="53"/>
  <c r="B36" i="53"/>
  <c r="A36" i="53"/>
  <c r="AH35" i="53"/>
  <c r="AG35" i="53"/>
  <c r="AF35" i="53"/>
  <c r="AE35" i="53"/>
  <c r="AD35" i="53"/>
  <c r="AC35" i="53"/>
  <c r="AB35" i="53"/>
  <c r="AA35" i="53"/>
  <c r="Z35" i="53"/>
  <c r="Y35" i="53"/>
  <c r="X35" i="53"/>
  <c r="W35" i="53"/>
  <c r="V35" i="53"/>
  <c r="U35" i="53"/>
  <c r="T35" i="53"/>
  <c r="S35" i="53"/>
  <c r="R35" i="53"/>
  <c r="Q35" i="53"/>
  <c r="P35" i="53"/>
  <c r="O35" i="53"/>
  <c r="N35" i="53"/>
  <c r="M35" i="53"/>
  <c r="L35" i="53"/>
  <c r="K35" i="53"/>
  <c r="J35" i="53"/>
  <c r="I35" i="53"/>
  <c r="H35" i="53"/>
  <c r="G35" i="53"/>
  <c r="F35" i="53"/>
  <c r="E35" i="53"/>
  <c r="D35" i="53"/>
  <c r="C35" i="53"/>
  <c r="B35" i="53"/>
  <c r="A35" i="53"/>
  <c r="AH34" i="53"/>
  <c r="AG34" i="53"/>
  <c r="AF34" i="53"/>
  <c r="AE34" i="53"/>
  <c r="AD34" i="53"/>
  <c r="AC34" i="53"/>
  <c r="AB34" i="53"/>
  <c r="AA34" i="53"/>
  <c r="Z34" i="53"/>
  <c r="Y34" i="53"/>
  <c r="X34" i="53"/>
  <c r="W34" i="53"/>
  <c r="V34" i="53"/>
  <c r="U34" i="53"/>
  <c r="T34" i="53"/>
  <c r="S34" i="53"/>
  <c r="R34" i="53"/>
  <c r="Q34" i="53"/>
  <c r="P34" i="53"/>
  <c r="O34" i="53"/>
  <c r="N34" i="53"/>
  <c r="M34" i="53"/>
  <c r="L34" i="53"/>
  <c r="K34" i="53"/>
  <c r="J34" i="53"/>
  <c r="I34" i="53"/>
  <c r="H34" i="53"/>
  <c r="G34" i="53"/>
  <c r="F34" i="53"/>
  <c r="E34" i="53"/>
  <c r="D34" i="53"/>
  <c r="C34" i="53"/>
  <c r="B34" i="53"/>
  <c r="A34" i="53"/>
  <c r="AH33" i="53"/>
  <c r="AG33" i="53"/>
  <c r="AF33" i="53"/>
  <c r="AE33" i="53"/>
  <c r="AD33" i="53"/>
  <c r="AC33" i="53"/>
  <c r="AB33" i="53"/>
  <c r="AA33" i="53"/>
  <c r="Z33" i="53"/>
  <c r="Y33" i="53"/>
  <c r="X33" i="53"/>
  <c r="W33" i="53"/>
  <c r="V33" i="53"/>
  <c r="U33" i="53"/>
  <c r="T33" i="53"/>
  <c r="S33" i="53"/>
  <c r="R33" i="53"/>
  <c r="Q33" i="53"/>
  <c r="P33" i="53"/>
  <c r="O33" i="53"/>
  <c r="N33" i="53"/>
  <c r="M33" i="53"/>
  <c r="L33" i="53"/>
  <c r="K33" i="53"/>
  <c r="J33" i="53"/>
  <c r="I33" i="53"/>
  <c r="H33" i="53"/>
  <c r="G33" i="53"/>
  <c r="F33" i="53"/>
  <c r="E33" i="53"/>
  <c r="D33" i="53"/>
  <c r="C33" i="53"/>
  <c r="B33" i="53"/>
  <c r="A33" i="53"/>
  <c r="AH32" i="53"/>
  <c r="AG32" i="53"/>
  <c r="AF32" i="53"/>
  <c r="AE32" i="53"/>
  <c r="AD32" i="53"/>
  <c r="AC32" i="53"/>
  <c r="AB32" i="53"/>
  <c r="AA32" i="53"/>
  <c r="Z32" i="53"/>
  <c r="Y32" i="53"/>
  <c r="X32" i="53"/>
  <c r="W32" i="53"/>
  <c r="V32" i="53"/>
  <c r="U32" i="53"/>
  <c r="T32" i="53"/>
  <c r="S32" i="53"/>
  <c r="R32" i="53"/>
  <c r="Q32" i="53"/>
  <c r="P32" i="53"/>
  <c r="O32" i="53"/>
  <c r="N32" i="53"/>
  <c r="M32" i="53"/>
  <c r="L32" i="53"/>
  <c r="K32" i="53"/>
  <c r="J32" i="53"/>
  <c r="I32" i="53"/>
  <c r="H32" i="53"/>
  <c r="G32" i="53"/>
  <c r="F32" i="53"/>
  <c r="E32" i="53"/>
  <c r="D32" i="53"/>
  <c r="C32" i="53"/>
  <c r="B32" i="53"/>
  <c r="A32" i="53"/>
  <c r="AH31" i="53"/>
  <c r="AG31" i="53"/>
  <c r="AF31" i="53"/>
  <c r="AE31" i="53"/>
  <c r="AD31" i="53"/>
  <c r="AC31" i="53"/>
  <c r="AB31" i="53"/>
  <c r="AA31" i="53"/>
  <c r="Z31" i="53"/>
  <c r="Y31" i="53"/>
  <c r="X31" i="53"/>
  <c r="W31" i="53"/>
  <c r="V31" i="53"/>
  <c r="U31" i="53"/>
  <c r="T31" i="53"/>
  <c r="S31" i="53"/>
  <c r="R31" i="53"/>
  <c r="Q31" i="53"/>
  <c r="P31" i="53"/>
  <c r="O31" i="53"/>
  <c r="N31" i="53"/>
  <c r="M31" i="53"/>
  <c r="L31" i="53"/>
  <c r="K31" i="53"/>
  <c r="J31" i="53"/>
  <c r="I31" i="53"/>
  <c r="H31" i="53"/>
  <c r="G31" i="53"/>
  <c r="F31" i="53"/>
  <c r="E31" i="53"/>
  <c r="D31" i="53"/>
  <c r="C31" i="53"/>
  <c r="B31" i="53"/>
  <c r="A31" i="53"/>
  <c r="AH30" i="53"/>
  <c r="AG30" i="53"/>
  <c r="AF30" i="53"/>
  <c r="AE30" i="53"/>
  <c r="AD30" i="53"/>
  <c r="AC30" i="53"/>
  <c r="AB30" i="53"/>
  <c r="AA30" i="53"/>
  <c r="Z30" i="53"/>
  <c r="Y30" i="53"/>
  <c r="X30" i="53"/>
  <c r="W30" i="53"/>
  <c r="V30" i="53"/>
  <c r="U30" i="53"/>
  <c r="T30" i="53"/>
  <c r="S30" i="53"/>
  <c r="R30" i="53"/>
  <c r="Q30" i="53"/>
  <c r="P30" i="53"/>
  <c r="O30" i="53"/>
  <c r="N30" i="53"/>
  <c r="M30" i="53"/>
  <c r="L30" i="53"/>
  <c r="K30" i="53"/>
  <c r="J30" i="53"/>
  <c r="I30" i="53"/>
  <c r="H30" i="53"/>
  <c r="G30" i="53"/>
  <c r="F30" i="53"/>
  <c r="E30" i="53"/>
  <c r="D30" i="53"/>
  <c r="C30" i="53"/>
  <c r="B30" i="53"/>
  <c r="A30" i="53"/>
  <c r="AH29" i="53"/>
  <c r="AG29" i="53"/>
  <c r="AF29" i="53"/>
  <c r="AE29" i="53"/>
  <c r="AD29" i="53"/>
  <c r="AC29" i="53"/>
  <c r="AB29" i="53"/>
  <c r="AA29" i="53"/>
  <c r="Z29" i="53"/>
  <c r="Y29" i="53"/>
  <c r="X29" i="53"/>
  <c r="W29" i="53"/>
  <c r="V29" i="53"/>
  <c r="U29" i="53"/>
  <c r="T29" i="53"/>
  <c r="S29" i="53"/>
  <c r="R29" i="53"/>
  <c r="Q29" i="53"/>
  <c r="P29" i="53"/>
  <c r="O29" i="53"/>
  <c r="N29" i="53"/>
  <c r="M29" i="53"/>
  <c r="L29" i="53"/>
  <c r="K29" i="53"/>
  <c r="J29" i="53"/>
  <c r="I29" i="53"/>
  <c r="H29" i="53"/>
  <c r="G29" i="53"/>
  <c r="F29" i="53"/>
  <c r="E29" i="53"/>
  <c r="D29" i="53"/>
  <c r="C29" i="53"/>
  <c r="B29" i="53"/>
  <c r="A29" i="53"/>
  <c r="AH28" i="53"/>
  <c r="AG28" i="53"/>
  <c r="AF28" i="53"/>
  <c r="AE28" i="53"/>
  <c r="AD28" i="53"/>
  <c r="AC28" i="53"/>
  <c r="AB28" i="53"/>
  <c r="AA28" i="53"/>
  <c r="Z28" i="53"/>
  <c r="Y28" i="53"/>
  <c r="X28" i="53"/>
  <c r="W28" i="53"/>
  <c r="V28" i="53"/>
  <c r="U28" i="53"/>
  <c r="T28" i="53"/>
  <c r="S28" i="53"/>
  <c r="R28" i="53"/>
  <c r="Q28" i="53"/>
  <c r="P28" i="53"/>
  <c r="O28" i="53"/>
  <c r="N28" i="53"/>
  <c r="M28" i="53"/>
  <c r="L28" i="53"/>
  <c r="K28" i="53"/>
  <c r="J28" i="53"/>
  <c r="I28" i="53"/>
  <c r="H28" i="53"/>
  <c r="G28" i="53"/>
  <c r="F28" i="53"/>
  <c r="E28" i="53"/>
  <c r="D28" i="53"/>
  <c r="C28" i="53"/>
  <c r="B28" i="53"/>
  <c r="A28" i="53"/>
  <c r="AH27" i="53"/>
  <c r="AG27" i="53"/>
  <c r="AF27" i="53"/>
  <c r="AE27" i="53"/>
  <c r="AD27" i="53"/>
  <c r="AC27" i="53"/>
  <c r="AB27" i="53"/>
  <c r="AA27" i="53"/>
  <c r="Z27" i="53"/>
  <c r="Y27" i="53"/>
  <c r="X27" i="53"/>
  <c r="W27" i="53"/>
  <c r="V27" i="53"/>
  <c r="U27" i="53"/>
  <c r="T27" i="53"/>
  <c r="S27" i="53"/>
  <c r="R27" i="53"/>
  <c r="Q27" i="53"/>
  <c r="P27" i="53"/>
  <c r="O27" i="53"/>
  <c r="N27" i="53"/>
  <c r="M27" i="53"/>
  <c r="L27" i="53"/>
  <c r="K27" i="53"/>
  <c r="J27" i="53"/>
  <c r="I27" i="53"/>
  <c r="H27" i="53"/>
  <c r="G27" i="53"/>
  <c r="F27" i="53"/>
  <c r="E27" i="53"/>
  <c r="D27" i="53"/>
  <c r="C27" i="53"/>
  <c r="B27" i="53"/>
  <c r="A27" i="53"/>
  <c r="AH26" i="53"/>
  <c r="AG26" i="53"/>
  <c r="AF26" i="53"/>
  <c r="AE26" i="53"/>
  <c r="AD26" i="53"/>
  <c r="AC26" i="53"/>
  <c r="AB26" i="53"/>
  <c r="AA26" i="53"/>
  <c r="Z26" i="53"/>
  <c r="Y26" i="53"/>
  <c r="X26" i="53"/>
  <c r="W26" i="53"/>
  <c r="V26" i="53"/>
  <c r="U26" i="53"/>
  <c r="T26" i="53"/>
  <c r="S26" i="53"/>
  <c r="R26" i="53"/>
  <c r="Q26" i="53"/>
  <c r="P26" i="53"/>
  <c r="O26" i="53"/>
  <c r="N26" i="53"/>
  <c r="M26" i="53"/>
  <c r="L26" i="53"/>
  <c r="K26" i="53"/>
  <c r="J26" i="53"/>
  <c r="I26" i="53"/>
  <c r="H26" i="53"/>
  <c r="G26" i="53"/>
  <c r="F26" i="53"/>
  <c r="E26" i="53"/>
  <c r="D26" i="53"/>
  <c r="C26" i="53"/>
  <c r="B26" i="53"/>
  <c r="A26" i="53"/>
  <c r="AH25" i="53"/>
  <c r="AG25" i="53"/>
  <c r="AF25" i="53"/>
  <c r="AE25" i="53"/>
  <c r="AD25" i="53"/>
  <c r="AC25" i="53"/>
  <c r="AB25" i="53"/>
  <c r="AA25" i="53"/>
  <c r="Z25" i="53"/>
  <c r="Y25" i="53"/>
  <c r="X25" i="53"/>
  <c r="W25" i="53"/>
  <c r="V25" i="53"/>
  <c r="U25" i="53"/>
  <c r="T25" i="53"/>
  <c r="S25" i="53"/>
  <c r="R25" i="53"/>
  <c r="Q25" i="53"/>
  <c r="P25" i="53"/>
  <c r="O25" i="53"/>
  <c r="N25" i="53"/>
  <c r="M25" i="53"/>
  <c r="L25" i="53"/>
  <c r="K25" i="53"/>
  <c r="J25" i="53"/>
  <c r="I25" i="53"/>
  <c r="H25" i="53"/>
  <c r="G25" i="53"/>
  <c r="F25" i="53"/>
  <c r="E25" i="53"/>
  <c r="D25" i="53"/>
  <c r="C25" i="53"/>
  <c r="B25" i="53"/>
  <c r="A25" i="53"/>
  <c r="AH24" i="53"/>
  <c r="AG24" i="53"/>
  <c r="AF24" i="53"/>
  <c r="AE24" i="53"/>
  <c r="AD24" i="53"/>
  <c r="AC24" i="53"/>
  <c r="AB24" i="53"/>
  <c r="AA24" i="53"/>
  <c r="Z24" i="53"/>
  <c r="Y24" i="53"/>
  <c r="X24" i="53"/>
  <c r="W24" i="53"/>
  <c r="V24" i="53"/>
  <c r="U24" i="53"/>
  <c r="T24" i="53"/>
  <c r="S24" i="53"/>
  <c r="R24" i="53"/>
  <c r="Q24" i="53"/>
  <c r="P24" i="53"/>
  <c r="O24" i="53"/>
  <c r="N24" i="53"/>
  <c r="M24" i="53"/>
  <c r="L24" i="53"/>
  <c r="K24" i="53"/>
  <c r="J24" i="53"/>
  <c r="I24" i="53"/>
  <c r="H24" i="53"/>
  <c r="G24" i="53"/>
  <c r="F24" i="53"/>
  <c r="E24" i="53"/>
  <c r="D24" i="53"/>
  <c r="C24" i="53"/>
  <c r="B24" i="53"/>
  <c r="A24" i="53"/>
  <c r="AH23" i="53"/>
  <c r="AG23" i="53"/>
  <c r="AF23" i="53"/>
  <c r="AE23" i="53"/>
  <c r="AD23" i="53"/>
  <c r="AC23" i="53"/>
  <c r="AB23" i="53"/>
  <c r="AA23" i="53"/>
  <c r="Z23" i="53"/>
  <c r="Y23" i="53"/>
  <c r="X23" i="53"/>
  <c r="W23" i="53"/>
  <c r="V23" i="53"/>
  <c r="U23" i="53"/>
  <c r="T23" i="53"/>
  <c r="S23" i="53"/>
  <c r="R23" i="53"/>
  <c r="Q23" i="53"/>
  <c r="P23" i="53"/>
  <c r="O23" i="53"/>
  <c r="N23" i="53"/>
  <c r="M23" i="53"/>
  <c r="L23" i="53"/>
  <c r="K23" i="53"/>
  <c r="J23" i="53"/>
  <c r="I23" i="53"/>
  <c r="H23" i="53"/>
  <c r="G23" i="53"/>
  <c r="F23" i="53"/>
  <c r="E23" i="53"/>
  <c r="D23" i="53"/>
  <c r="C23" i="53"/>
  <c r="B23" i="53"/>
  <c r="A23" i="53"/>
  <c r="AH22" i="53"/>
  <c r="AG22" i="53"/>
  <c r="AF22" i="53"/>
  <c r="AE22" i="53"/>
  <c r="AD22" i="53"/>
  <c r="AC22" i="53"/>
  <c r="AB22" i="53"/>
  <c r="AA22" i="53"/>
  <c r="Z22" i="53"/>
  <c r="Y22" i="53"/>
  <c r="X22" i="53"/>
  <c r="W22" i="53"/>
  <c r="V22" i="53"/>
  <c r="U22" i="53"/>
  <c r="T22" i="53"/>
  <c r="S22" i="53"/>
  <c r="R22" i="53"/>
  <c r="Q22" i="53"/>
  <c r="P22" i="53"/>
  <c r="O22" i="53"/>
  <c r="N22" i="53"/>
  <c r="M22" i="53"/>
  <c r="L22" i="53"/>
  <c r="K22" i="53"/>
  <c r="J22" i="53"/>
  <c r="I22" i="53"/>
  <c r="H22" i="53"/>
  <c r="G22" i="53"/>
  <c r="F22" i="53"/>
  <c r="E22" i="53"/>
  <c r="D22" i="53"/>
  <c r="C22" i="53"/>
  <c r="B22" i="53"/>
  <c r="A22" i="53"/>
  <c r="AH21" i="53"/>
  <c r="AG21" i="53"/>
  <c r="AF21" i="53"/>
  <c r="AE21" i="53"/>
  <c r="AD21" i="53"/>
  <c r="AC21" i="53"/>
  <c r="AB21" i="53"/>
  <c r="AA21" i="53"/>
  <c r="Z21" i="53"/>
  <c r="Y21" i="53"/>
  <c r="X21" i="53"/>
  <c r="W21" i="53"/>
  <c r="V21" i="53"/>
  <c r="U21" i="53"/>
  <c r="T21" i="53"/>
  <c r="S21" i="53"/>
  <c r="R21" i="53"/>
  <c r="Q21" i="53"/>
  <c r="P21" i="53"/>
  <c r="O21" i="53"/>
  <c r="N21" i="53"/>
  <c r="M21" i="53"/>
  <c r="L21" i="53"/>
  <c r="K21" i="53"/>
  <c r="J21" i="53"/>
  <c r="I21" i="53"/>
  <c r="H21" i="53"/>
  <c r="G21" i="53"/>
  <c r="F21" i="53"/>
  <c r="E21" i="53"/>
  <c r="D21" i="53"/>
  <c r="C21" i="53"/>
  <c r="B21" i="53"/>
  <c r="A21" i="53"/>
  <c r="AH20" i="53"/>
  <c r="AG20" i="53"/>
  <c r="AF20" i="53"/>
  <c r="AE20" i="53"/>
  <c r="AD20" i="53"/>
  <c r="AC20" i="53"/>
  <c r="AB20" i="53"/>
  <c r="AA20" i="53"/>
  <c r="Z20" i="53"/>
  <c r="Y20" i="53"/>
  <c r="X20" i="53"/>
  <c r="W20" i="53"/>
  <c r="V20" i="53"/>
  <c r="U20" i="53"/>
  <c r="T20" i="53"/>
  <c r="S20" i="53"/>
  <c r="R20" i="53"/>
  <c r="Q20" i="53"/>
  <c r="P20" i="53"/>
  <c r="O20" i="53"/>
  <c r="N20" i="53"/>
  <c r="M20" i="53"/>
  <c r="L20" i="53"/>
  <c r="K20" i="53"/>
  <c r="J20" i="53"/>
  <c r="I20" i="53"/>
  <c r="H20" i="53"/>
  <c r="G20" i="53"/>
  <c r="F20" i="53"/>
  <c r="E20" i="53"/>
  <c r="D20" i="53"/>
  <c r="C20" i="53"/>
  <c r="B20" i="53"/>
  <c r="A20" i="53"/>
  <c r="AH19" i="53"/>
  <c r="AG19" i="53"/>
  <c r="AF19" i="53"/>
  <c r="AE19" i="53"/>
  <c r="AD19" i="53"/>
  <c r="AC19" i="53"/>
  <c r="AB19" i="53"/>
  <c r="AA19" i="53"/>
  <c r="Z19" i="53"/>
  <c r="Y19" i="53"/>
  <c r="X19" i="53"/>
  <c r="W19" i="53"/>
  <c r="V19" i="53"/>
  <c r="U19" i="53"/>
  <c r="T19" i="53"/>
  <c r="S19" i="53"/>
  <c r="R19" i="53"/>
  <c r="Q19" i="53"/>
  <c r="P19" i="53"/>
  <c r="O19" i="53"/>
  <c r="N19" i="53"/>
  <c r="M19" i="53"/>
  <c r="L19" i="53"/>
  <c r="K19" i="53"/>
  <c r="J19" i="53"/>
  <c r="I19" i="53"/>
  <c r="H19" i="53"/>
  <c r="G19" i="53"/>
  <c r="F19" i="53"/>
  <c r="E19" i="53"/>
  <c r="D19" i="53"/>
  <c r="C19" i="53"/>
  <c r="B19" i="53"/>
  <c r="A19" i="53"/>
  <c r="AH18" i="53"/>
  <c r="AG18" i="53"/>
  <c r="AF18" i="53"/>
  <c r="AE18" i="53"/>
  <c r="AD18" i="53"/>
  <c r="AC18" i="53"/>
  <c r="AB18" i="53"/>
  <c r="AA18" i="53"/>
  <c r="Z18" i="53"/>
  <c r="Y18" i="53"/>
  <c r="X18" i="53"/>
  <c r="W18" i="53"/>
  <c r="V18" i="53"/>
  <c r="U18" i="53"/>
  <c r="T18" i="53"/>
  <c r="S18" i="53"/>
  <c r="R18" i="53"/>
  <c r="Q18" i="53"/>
  <c r="P18" i="53"/>
  <c r="O18" i="53"/>
  <c r="N18" i="53"/>
  <c r="M18" i="53"/>
  <c r="L18" i="53"/>
  <c r="K18" i="53"/>
  <c r="J18" i="53"/>
  <c r="I18" i="53"/>
  <c r="H18" i="53"/>
  <c r="G18" i="53"/>
  <c r="F18" i="53"/>
  <c r="E18" i="53"/>
  <c r="D18" i="53"/>
  <c r="C18" i="53"/>
  <c r="B18" i="53"/>
  <c r="A18" i="53"/>
  <c r="AH17" i="53"/>
  <c r="AG17" i="53"/>
  <c r="AF17" i="53"/>
  <c r="AE17" i="53"/>
  <c r="AD17" i="53"/>
  <c r="AC17" i="53"/>
  <c r="AB17" i="53"/>
  <c r="AA17" i="53"/>
  <c r="Z17" i="53"/>
  <c r="Y17" i="53"/>
  <c r="X17" i="53"/>
  <c r="W17" i="53"/>
  <c r="V17" i="53"/>
  <c r="U17" i="53"/>
  <c r="T17" i="53"/>
  <c r="S17" i="53"/>
  <c r="R17" i="53"/>
  <c r="Q17" i="53"/>
  <c r="P17" i="53"/>
  <c r="O17" i="53"/>
  <c r="N17" i="53"/>
  <c r="M17" i="53"/>
  <c r="L17" i="53"/>
  <c r="K17" i="53"/>
  <c r="J17" i="53"/>
  <c r="I17" i="53"/>
  <c r="H17" i="53"/>
  <c r="G17" i="53"/>
  <c r="F17" i="53"/>
  <c r="E17" i="53"/>
  <c r="D17" i="53"/>
  <c r="C17" i="53"/>
  <c r="B17" i="53"/>
  <c r="A17" i="53"/>
  <c r="AH16" i="53"/>
  <c r="AG16" i="53"/>
  <c r="AF16" i="53"/>
  <c r="AE16" i="53"/>
  <c r="AD16" i="53"/>
  <c r="AC16" i="53"/>
  <c r="AB16" i="53"/>
  <c r="AA16" i="53"/>
  <c r="Z16" i="53"/>
  <c r="Y16" i="53"/>
  <c r="X16" i="53"/>
  <c r="W16" i="53"/>
  <c r="V16" i="53"/>
  <c r="U16" i="53"/>
  <c r="T16" i="53"/>
  <c r="S16" i="53"/>
  <c r="R16" i="53"/>
  <c r="Q16" i="53"/>
  <c r="P16" i="53"/>
  <c r="O16" i="53"/>
  <c r="N16" i="53"/>
  <c r="M16" i="53"/>
  <c r="L16" i="53"/>
  <c r="K16" i="53"/>
  <c r="J16" i="53"/>
  <c r="I16" i="53"/>
  <c r="H16" i="53"/>
  <c r="G16" i="53"/>
  <c r="F16" i="53"/>
  <c r="E16" i="53"/>
  <c r="D16" i="53"/>
  <c r="C16" i="53"/>
  <c r="B16" i="53"/>
  <c r="A16" i="53"/>
  <c r="AH15" i="53"/>
  <c r="AG15" i="53"/>
  <c r="AF15" i="53"/>
  <c r="AE15" i="53"/>
  <c r="AD15" i="53"/>
  <c r="AC15" i="53"/>
  <c r="AB15" i="53"/>
  <c r="AA15" i="53"/>
  <c r="Z15" i="53"/>
  <c r="Y15" i="53"/>
  <c r="X15" i="53"/>
  <c r="W15" i="53"/>
  <c r="V15" i="53"/>
  <c r="U15" i="53"/>
  <c r="T15" i="53"/>
  <c r="S15" i="53"/>
  <c r="R15" i="53"/>
  <c r="Q15" i="53"/>
  <c r="P15" i="53"/>
  <c r="O15" i="53"/>
  <c r="N15" i="53"/>
  <c r="M15" i="53"/>
  <c r="L15" i="53"/>
  <c r="K15" i="53"/>
  <c r="J15" i="53"/>
  <c r="I15" i="53"/>
  <c r="H15" i="53"/>
  <c r="G15" i="53"/>
  <c r="F15" i="53"/>
  <c r="E15" i="53"/>
  <c r="D15" i="53"/>
  <c r="C15" i="53"/>
  <c r="B15" i="53"/>
  <c r="A15" i="53"/>
  <c r="AH14" i="53"/>
  <c r="AG14" i="53"/>
  <c r="AF14" i="53"/>
  <c r="AE14" i="53"/>
  <c r="AD14" i="53"/>
  <c r="AC14" i="53"/>
  <c r="AB14" i="53"/>
  <c r="AA14" i="53"/>
  <c r="Z14" i="53"/>
  <c r="Y14" i="53"/>
  <c r="X14" i="53"/>
  <c r="W14" i="53"/>
  <c r="V14" i="53"/>
  <c r="U14" i="53"/>
  <c r="T14" i="53"/>
  <c r="S14" i="53"/>
  <c r="R14" i="53"/>
  <c r="Q14" i="53"/>
  <c r="P14" i="53"/>
  <c r="O14" i="53"/>
  <c r="N14" i="53"/>
  <c r="M14" i="53"/>
  <c r="L14" i="53"/>
  <c r="K14" i="53"/>
  <c r="J14" i="53"/>
  <c r="I14" i="53"/>
  <c r="H14" i="53"/>
  <c r="G14" i="53"/>
  <c r="F14" i="53"/>
  <c r="E14" i="53"/>
  <c r="D14" i="53"/>
  <c r="C14" i="53"/>
  <c r="B14" i="53"/>
  <c r="A14" i="53"/>
  <c r="AH13" i="53"/>
  <c r="AG13" i="53"/>
  <c r="AF13" i="53"/>
  <c r="AE13" i="53"/>
  <c r="AD13" i="53"/>
  <c r="AC13" i="53"/>
  <c r="AB13" i="53"/>
  <c r="AA13" i="53"/>
  <c r="Z13" i="53"/>
  <c r="Y13" i="53"/>
  <c r="X13" i="53"/>
  <c r="W13" i="53"/>
  <c r="V13" i="53"/>
  <c r="U13" i="53"/>
  <c r="T13" i="53"/>
  <c r="S13" i="53"/>
  <c r="R13" i="53"/>
  <c r="Q13" i="53"/>
  <c r="P13" i="53"/>
  <c r="O13" i="53"/>
  <c r="N13" i="53"/>
  <c r="M13" i="53"/>
  <c r="L13" i="53"/>
  <c r="K13" i="53"/>
  <c r="J13" i="53"/>
  <c r="I13" i="53"/>
  <c r="H13" i="53"/>
  <c r="G13" i="53"/>
  <c r="F13" i="53"/>
  <c r="E13" i="53"/>
  <c r="D13" i="53"/>
  <c r="C13" i="53"/>
  <c r="B13" i="53"/>
  <c r="A13" i="53"/>
  <c r="AH12" i="53"/>
  <c r="AG12" i="53"/>
  <c r="AF12" i="53"/>
  <c r="AE12" i="53"/>
  <c r="AD12" i="53"/>
  <c r="AC12" i="53"/>
  <c r="AB12" i="53"/>
  <c r="AA12" i="53"/>
  <c r="Z12" i="53"/>
  <c r="Y12" i="53"/>
  <c r="X12" i="53"/>
  <c r="W12" i="53"/>
  <c r="V12" i="53"/>
  <c r="U12" i="53"/>
  <c r="T12" i="53"/>
  <c r="S12" i="53"/>
  <c r="R12" i="53"/>
  <c r="Q12" i="53"/>
  <c r="P12" i="53"/>
  <c r="O12" i="53"/>
  <c r="N12" i="53"/>
  <c r="M12" i="53"/>
  <c r="L12" i="53"/>
  <c r="K12" i="53"/>
  <c r="J12" i="53"/>
  <c r="I12" i="53"/>
  <c r="H12" i="53"/>
  <c r="G12" i="53"/>
  <c r="F12" i="53"/>
  <c r="E12" i="53"/>
  <c r="D12" i="53"/>
  <c r="C12" i="53"/>
  <c r="B12" i="53"/>
  <c r="A12" i="53"/>
  <c r="AH11" i="53"/>
  <c r="AG11" i="53"/>
  <c r="AF11" i="53"/>
  <c r="AE11" i="53"/>
  <c r="AD11" i="53"/>
  <c r="AC11" i="53"/>
  <c r="AB11" i="53"/>
  <c r="AA11" i="53"/>
  <c r="Z11" i="53"/>
  <c r="Y11" i="53"/>
  <c r="X11" i="53"/>
  <c r="W11" i="53"/>
  <c r="V11" i="53"/>
  <c r="U11" i="53"/>
  <c r="T11" i="53"/>
  <c r="S11" i="53"/>
  <c r="R11" i="53"/>
  <c r="Q11" i="53"/>
  <c r="P11" i="53"/>
  <c r="O11" i="53"/>
  <c r="N11" i="53"/>
  <c r="M11" i="53"/>
  <c r="L11" i="53"/>
  <c r="K11" i="53"/>
  <c r="J11" i="53"/>
  <c r="I11" i="53"/>
  <c r="H11" i="53"/>
  <c r="G11" i="53"/>
  <c r="F11" i="53"/>
  <c r="E11" i="53"/>
  <c r="D11" i="53"/>
  <c r="C11" i="53"/>
  <c r="B11" i="53"/>
  <c r="A11" i="53"/>
  <c r="AH10" i="53"/>
  <c r="AG10" i="53"/>
  <c r="AF10" i="53"/>
  <c r="AE10" i="53"/>
  <c r="AD10" i="53"/>
  <c r="AC10" i="53"/>
  <c r="AB10" i="53"/>
  <c r="AA10" i="53"/>
  <c r="Z10" i="53"/>
  <c r="Y10" i="53"/>
  <c r="X10" i="53"/>
  <c r="W10" i="53"/>
  <c r="V10" i="53"/>
  <c r="U10" i="53"/>
  <c r="T10" i="53"/>
  <c r="S10" i="53"/>
  <c r="R10" i="53"/>
  <c r="Q10" i="53"/>
  <c r="P10" i="53"/>
  <c r="O10" i="53"/>
  <c r="N10" i="53"/>
  <c r="M10" i="53"/>
  <c r="L10" i="53"/>
  <c r="K10" i="53"/>
  <c r="J10" i="53"/>
  <c r="I10" i="53"/>
  <c r="H10" i="53"/>
  <c r="G10" i="53"/>
  <c r="F10" i="53"/>
  <c r="E10" i="53"/>
  <c r="D10" i="53"/>
  <c r="C10" i="53"/>
  <c r="B10" i="53"/>
  <c r="A10" i="53"/>
  <c r="AH9" i="53"/>
  <c r="AG9" i="53"/>
  <c r="AF9" i="53"/>
  <c r="AE9" i="53"/>
  <c r="AD9" i="53"/>
  <c r="AC9" i="53"/>
  <c r="AB9" i="53"/>
  <c r="AA9" i="53"/>
  <c r="Z9" i="53"/>
  <c r="Y9" i="53"/>
  <c r="X9" i="53"/>
  <c r="W9" i="53"/>
  <c r="V9" i="53"/>
  <c r="U9" i="53"/>
  <c r="T9" i="53"/>
  <c r="S9" i="53"/>
  <c r="R9" i="53"/>
  <c r="Q9" i="53"/>
  <c r="P9" i="53"/>
  <c r="O9" i="53"/>
  <c r="N9" i="53"/>
  <c r="M9" i="53"/>
  <c r="L9" i="53"/>
  <c r="K9" i="53"/>
  <c r="J9" i="53"/>
  <c r="I9" i="53"/>
  <c r="H9" i="53"/>
  <c r="G9" i="53"/>
  <c r="F9" i="53"/>
  <c r="E9" i="53"/>
  <c r="D9" i="53"/>
  <c r="C9" i="53"/>
  <c r="B9" i="53"/>
  <c r="A9" i="53"/>
  <c r="AH8" i="53"/>
  <c r="AG8" i="53"/>
  <c r="AF8" i="53"/>
  <c r="AE8" i="53"/>
  <c r="AD8" i="53"/>
  <c r="AC8" i="53"/>
  <c r="AB8" i="53"/>
  <c r="AA8" i="53"/>
  <c r="Z8" i="53"/>
  <c r="Y8" i="53"/>
  <c r="X8" i="53"/>
  <c r="W8" i="53"/>
  <c r="V8" i="53"/>
  <c r="U8" i="53"/>
  <c r="T8" i="53"/>
  <c r="S8" i="53"/>
  <c r="R8" i="53"/>
  <c r="Q8" i="53"/>
  <c r="P8" i="53"/>
  <c r="O8" i="53"/>
  <c r="N8" i="53"/>
  <c r="M8" i="53"/>
  <c r="L8" i="53"/>
  <c r="K8" i="53"/>
  <c r="J8" i="53"/>
  <c r="I8" i="53"/>
  <c r="H8" i="53"/>
  <c r="G8" i="53"/>
  <c r="F8" i="53"/>
  <c r="E8" i="53"/>
  <c r="D8" i="53"/>
  <c r="C8" i="53"/>
  <c r="B8" i="53"/>
  <c r="A8" i="53"/>
  <c r="AH7" i="53"/>
  <c r="AG7" i="53"/>
  <c r="AF7" i="53"/>
  <c r="AE7" i="53"/>
  <c r="AD7" i="53"/>
  <c r="AC7" i="53"/>
  <c r="AB7" i="53"/>
  <c r="AA7" i="53"/>
  <c r="Z7" i="53"/>
  <c r="Y7" i="53"/>
  <c r="X7" i="53"/>
  <c r="W7" i="53"/>
  <c r="V7" i="53"/>
  <c r="U7" i="53"/>
  <c r="T7" i="53"/>
  <c r="S7" i="53"/>
  <c r="R7" i="53"/>
  <c r="Q7" i="53"/>
  <c r="P7" i="53"/>
  <c r="O7" i="53"/>
  <c r="N7" i="53"/>
  <c r="M7" i="53"/>
  <c r="L7" i="53"/>
  <c r="K7" i="53"/>
  <c r="J7" i="53"/>
  <c r="I7" i="53"/>
  <c r="H7" i="53"/>
  <c r="G7" i="53"/>
  <c r="F7" i="53"/>
  <c r="E7" i="53"/>
  <c r="D7" i="53"/>
  <c r="C7" i="53"/>
  <c r="B7" i="53"/>
  <c r="A7" i="53"/>
  <c r="AH6" i="53"/>
  <c r="AG6" i="53"/>
  <c r="AF6" i="53"/>
  <c r="AE6" i="53"/>
  <c r="AD6" i="53"/>
  <c r="AC6" i="53"/>
  <c r="AB6" i="53"/>
  <c r="AA6" i="53"/>
  <c r="Z6" i="53"/>
  <c r="Y6" i="53"/>
  <c r="X6" i="53"/>
  <c r="W6" i="53"/>
  <c r="V6" i="53"/>
  <c r="U6" i="53"/>
  <c r="T6" i="53"/>
  <c r="S6" i="53"/>
  <c r="R6" i="53"/>
  <c r="Q6" i="53"/>
  <c r="P6" i="53"/>
  <c r="O6" i="53"/>
  <c r="N6" i="53"/>
  <c r="M6" i="53"/>
  <c r="L6" i="53"/>
  <c r="K6" i="53"/>
  <c r="J6" i="53"/>
  <c r="I6" i="53"/>
  <c r="H6" i="53"/>
  <c r="G6" i="53"/>
  <c r="F6" i="53"/>
  <c r="E6" i="53"/>
  <c r="D6" i="53"/>
  <c r="C6" i="53"/>
  <c r="B6" i="53"/>
  <c r="A6" i="53"/>
  <c r="AH5" i="53"/>
  <c r="AG5" i="53"/>
  <c r="AF5" i="53"/>
  <c r="AE5" i="53"/>
  <c r="AD5" i="53"/>
  <c r="AC5" i="53"/>
  <c r="AB5" i="53"/>
  <c r="AA5" i="53"/>
  <c r="Z5" i="53"/>
  <c r="Y5" i="53"/>
  <c r="X5" i="53"/>
  <c r="W5" i="53"/>
  <c r="V5" i="53"/>
  <c r="U5" i="53"/>
  <c r="T5" i="53"/>
  <c r="S5" i="53"/>
  <c r="R5" i="53"/>
  <c r="Q5" i="53"/>
  <c r="P5" i="53"/>
  <c r="O5" i="53"/>
  <c r="N5" i="53"/>
  <c r="M5" i="53"/>
  <c r="L5" i="53"/>
  <c r="K5" i="53"/>
  <c r="J5" i="53"/>
  <c r="I5" i="53"/>
  <c r="H5" i="53"/>
  <c r="G5" i="53"/>
  <c r="F5" i="53"/>
  <c r="E5" i="53"/>
  <c r="D5" i="53"/>
  <c r="C5" i="53"/>
  <c r="B5" i="53"/>
  <c r="A5" i="53"/>
  <c r="AH4" i="53"/>
  <c r="AG4" i="53"/>
  <c r="AF4" i="53"/>
  <c r="AE4" i="53"/>
  <c r="AD4" i="53"/>
  <c r="AC4" i="53"/>
  <c r="AB4" i="53"/>
  <c r="AA4" i="53"/>
  <c r="Z4" i="53"/>
  <c r="Y4" i="53"/>
  <c r="X4" i="53"/>
  <c r="W4" i="53"/>
  <c r="V4" i="53"/>
  <c r="U4" i="53"/>
  <c r="T4" i="53"/>
  <c r="S4" i="53"/>
  <c r="R4" i="53"/>
  <c r="Q4" i="53"/>
  <c r="P4" i="53"/>
  <c r="O4" i="53"/>
  <c r="N4" i="53"/>
  <c r="M4" i="53"/>
  <c r="L4" i="53"/>
  <c r="K4" i="53"/>
  <c r="J4" i="53"/>
  <c r="I4" i="53"/>
  <c r="H4" i="53"/>
  <c r="G4" i="53"/>
  <c r="F4" i="53"/>
  <c r="E4" i="53"/>
  <c r="D4" i="53"/>
  <c r="C4" i="53"/>
  <c r="B4" i="53"/>
  <c r="A4" i="53"/>
  <c r="AH3" i="53"/>
  <c r="AG3" i="53"/>
  <c r="AF3" i="53"/>
  <c r="AE3" i="53"/>
  <c r="AD3" i="53"/>
  <c r="AC3" i="53"/>
  <c r="AB3" i="53"/>
  <c r="AA3" i="53"/>
  <c r="Z3" i="53"/>
  <c r="Y3" i="53"/>
  <c r="X3" i="53"/>
  <c r="W3" i="53"/>
  <c r="V3" i="53"/>
  <c r="U3" i="53"/>
  <c r="T3" i="53"/>
  <c r="S3" i="53"/>
  <c r="R3" i="53"/>
  <c r="Q3" i="53"/>
  <c r="P3" i="53"/>
  <c r="O3" i="53"/>
  <c r="N3" i="53"/>
  <c r="M3" i="53"/>
  <c r="L3" i="53"/>
  <c r="K3" i="53"/>
  <c r="J3" i="53"/>
  <c r="I3" i="53"/>
  <c r="H3" i="53"/>
  <c r="G3" i="53"/>
  <c r="F3" i="53"/>
  <c r="E3" i="53"/>
  <c r="D3" i="53"/>
  <c r="C3" i="53"/>
  <c r="B3" i="53"/>
  <c r="A3" i="53"/>
  <c r="AH2" i="53"/>
  <c r="AG2" i="53"/>
  <c r="AF2" i="53"/>
  <c r="AE2" i="53"/>
  <c r="AD2" i="53"/>
  <c r="AC2" i="53"/>
  <c r="AB2" i="53"/>
  <c r="AA2" i="53"/>
  <c r="Z2" i="53"/>
  <c r="Y2" i="53"/>
  <c r="X2" i="53"/>
  <c r="W2" i="53"/>
  <c r="V2" i="53"/>
  <c r="U2" i="53"/>
  <c r="T2" i="53"/>
  <c r="S2" i="53"/>
  <c r="R2" i="53"/>
  <c r="Q2" i="53"/>
  <c r="P2" i="53"/>
  <c r="O2" i="53"/>
  <c r="N2" i="53"/>
  <c r="M2" i="53"/>
  <c r="L2" i="53"/>
  <c r="K2" i="53"/>
  <c r="J2" i="53"/>
  <c r="I2" i="53"/>
  <c r="H2" i="53"/>
  <c r="G2" i="53"/>
  <c r="F2" i="53"/>
  <c r="E2" i="53"/>
  <c r="D2" i="53"/>
  <c r="C2" i="53"/>
  <c r="B2" i="53"/>
  <c r="A2" i="53"/>
  <c r="AH1" i="53"/>
  <c r="AG1" i="53"/>
  <c r="AF1" i="53"/>
  <c r="AE1" i="53"/>
  <c r="AD1" i="53"/>
  <c r="AC1" i="53"/>
  <c r="AB1" i="53"/>
  <c r="AA1" i="53"/>
  <c r="Z1" i="53"/>
  <c r="Y1" i="53"/>
  <c r="X1" i="53"/>
  <c r="W1" i="53"/>
  <c r="V1" i="53"/>
  <c r="U1" i="53"/>
  <c r="T1" i="53"/>
  <c r="S1" i="53"/>
  <c r="R1" i="53"/>
  <c r="Q1" i="53"/>
  <c r="P1" i="53"/>
  <c r="O1" i="53"/>
  <c r="N1" i="53"/>
  <c r="M1" i="53"/>
  <c r="L1" i="53"/>
  <c r="K1" i="53"/>
  <c r="J1" i="53"/>
  <c r="I1" i="53"/>
  <c r="H1" i="53"/>
  <c r="G1" i="53"/>
  <c r="F1" i="53"/>
  <c r="E1" i="53"/>
  <c r="D1" i="53"/>
  <c r="C1" i="53"/>
  <c r="B1" i="53"/>
  <c r="A1" i="53"/>
  <c r="AA300" i="52"/>
  <c r="Z300" i="52"/>
  <c r="Y300" i="52"/>
  <c r="X300" i="52"/>
  <c r="W300" i="52"/>
  <c r="V300" i="52"/>
  <c r="U300" i="52"/>
  <c r="T300" i="52"/>
  <c r="S300" i="52"/>
  <c r="R300" i="52"/>
  <c r="Q300" i="52"/>
  <c r="P300" i="52"/>
  <c r="O300" i="52"/>
  <c r="N300" i="52"/>
  <c r="M300" i="52"/>
  <c r="L300" i="52"/>
  <c r="K300" i="52"/>
  <c r="J300" i="52"/>
  <c r="I300" i="52"/>
  <c r="H300" i="52"/>
  <c r="G300" i="52"/>
  <c r="F300" i="52"/>
  <c r="E300" i="52"/>
  <c r="D300" i="52"/>
  <c r="C300" i="52"/>
  <c r="B300" i="52"/>
  <c r="A300" i="52"/>
  <c r="AA299" i="52"/>
  <c r="Z299" i="52"/>
  <c r="Y299" i="52"/>
  <c r="X299" i="52"/>
  <c r="W299" i="52"/>
  <c r="V299" i="52"/>
  <c r="U299" i="52"/>
  <c r="T299" i="52"/>
  <c r="S299" i="52"/>
  <c r="R299" i="52"/>
  <c r="Q299" i="52"/>
  <c r="P299" i="52"/>
  <c r="O299" i="52"/>
  <c r="N299" i="52"/>
  <c r="M299" i="52"/>
  <c r="L299" i="52"/>
  <c r="K299" i="52"/>
  <c r="J299" i="52"/>
  <c r="I299" i="52"/>
  <c r="H299" i="52"/>
  <c r="G299" i="52"/>
  <c r="F299" i="52"/>
  <c r="E299" i="52"/>
  <c r="D299" i="52"/>
  <c r="C299" i="52"/>
  <c r="B299" i="52"/>
  <c r="A299" i="52"/>
  <c r="AA298" i="52"/>
  <c r="Z298" i="52"/>
  <c r="Y298" i="52"/>
  <c r="X298" i="52"/>
  <c r="W298" i="52"/>
  <c r="V298" i="52"/>
  <c r="U298" i="52"/>
  <c r="T298" i="52"/>
  <c r="S298" i="52"/>
  <c r="R298" i="52"/>
  <c r="Q298" i="52"/>
  <c r="P298" i="52"/>
  <c r="O298" i="52"/>
  <c r="N298" i="52"/>
  <c r="M298" i="52"/>
  <c r="L298" i="52"/>
  <c r="K298" i="52"/>
  <c r="J298" i="52"/>
  <c r="I298" i="52"/>
  <c r="H298" i="52"/>
  <c r="G298" i="52"/>
  <c r="F298" i="52"/>
  <c r="E298" i="52"/>
  <c r="D298" i="52"/>
  <c r="C298" i="52"/>
  <c r="B298" i="52"/>
  <c r="A298" i="52"/>
  <c r="AA297" i="52"/>
  <c r="Z297" i="52"/>
  <c r="Y297" i="52"/>
  <c r="X297" i="52"/>
  <c r="W297" i="52"/>
  <c r="V297" i="52"/>
  <c r="U297" i="52"/>
  <c r="T297" i="52"/>
  <c r="S297" i="52"/>
  <c r="R297" i="52"/>
  <c r="Q297" i="52"/>
  <c r="P297" i="52"/>
  <c r="O297" i="52"/>
  <c r="N297" i="52"/>
  <c r="M297" i="52"/>
  <c r="L297" i="52"/>
  <c r="K297" i="52"/>
  <c r="J297" i="52"/>
  <c r="I297" i="52"/>
  <c r="H297" i="52"/>
  <c r="G297" i="52"/>
  <c r="F297" i="52"/>
  <c r="E297" i="52"/>
  <c r="D297" i="52"/>
  <c r="C297" i="52"/>
  <c r="B297" i="52"/>
  <c r="A297" i="52"/>
  <c r="AA296" i="52"/>
  <c r="Z296" i="52"/>
  <c r="Y296" i="52"/>
  <c r="X296" i="52"/>
  <c r="W296" i="52"/>
  <c r="V296" i="52"/>
  <c r="U296" i="52"/>
  <c r="T296" i="52"/>
  <c r="S296" i="52"/>
  <c r="R296" i="52"/>
  <c r="Q296" i="52"/>
  <c r="P296" i="52"/>
  <c r="O296" i="52"/>
  <c r="N296" i="52"/>
  <c r="M296" i="52"/>
  <c r="L296" i="52"/>
  <c r="K296" i="52"/>
  <c r="J296" i="52"/>
  <c r="I296" i="52"/>
  <c r="H296" i="52"/>
  <c r="G296" i="52"/>
  <c r="F296" i="52"/>
  <c r="E296" i="52"/>
  <c r="D296" i="52"/>
  <c r="C296" i="52"/>
  <c r="B296" i="52"/>
  <c r="A296" i="52"/>
  <c r="AA295" i="52"/>
  <c r="Z295" i="52"/>
  <c r="Y295" i="52"/>
  <c r="X295" i="52"/>
  <c r="W295" i="52"/>
  <c r="V295" i="52"/>
  <c r="U295" i="52"/>
  <c r="T295" i="52"/>
  <c r="S295" i="52"/>
  <c r="R295" i="52"/>
  <c r="Q295" i="52"/>
  <c r="P295" i="52"/>
  <c r="O295" i="52"/>
  <c r="N295" i="52"/>
  <c r="M295" i="52"/>
  <c r="L295" i="52"/>
  <c r="K295" i="52"/>
  <c r="J295" i="52"/>
  <c r="I295" i="52"/>
  <c r="H295" i="52"/>
  <c r="G295" i="52"/>
  <c r="F295" i="52"/>
  <c r="E295" i="52"/>
  <c r="D295" i="52"/>
  <c r="C295" i="52"/>
  <c r="B295" i="52"/>
  <c r="A295" i="52"/>
  <c r="AA294" i="52"/>
  <c r="Z294" i="52"/>
  <c r="Y294" i="52"/>
  <c r="X294" i="52"/>
  <c r="W294" i="52"/>
  <c r="V294" i="52"/>
  <c r="U294" i="52"/>
  <c r="T294" i="52"/>
  <c r="S294" i="52"/>
  <c r="R294" i="52"/>
  <c r="Q294" i="52"/>
  <c r="P294" i="52"/>
  <c r="O294" i="52"/>
  <c r="N294" i="52"/>
  <c r="M294" i="52"/>
  <c r="L294" i="52"/>
  <c r="K294" i="52"/>
  <c r="J294" i="52"/>
  <c r="I294" i="52"/>
  <c r="H294" i="52"/>
  <c r="G294" i="52"/>
  <c r="F294" i="52"/>
  <c r="E294" i="52"/>
  <c r="D294" i="52"/>
  <c r="C294" i="52"/>
  <c r="B294" i="52"/>
  <c r="A294" i="52"/>
  <c r="AA293" i="52"/>
  <c r="Z293" i="52"/>
  <c r="Y293" i="52"/>
  <c r="X293" i="52"/>
  <c r="W293" i="52"/>
  <c r="V293" i="52"/>
  <c r="U293" i="52"/>
  <c r="T293" i="52"/>
  <c r="S293" i="52"/>
  <c r="R293" i="52"/>
  <c r="Q293" i="52"/>
  <c r="P293" i="52"/>
  <c r="O293" i="52"/>
  <c r="N293" i="52"/>
  <c r="M293" i="52"/>
  <c r="L293" i="52"/>
  <c r="K293" i="52"/>
  <c r="J293" i="52"/>
  <c r="I293" i="52"/>
  <c r="H293" i="52"/>
  <c r="G293" i="52"/>
  <c r="F293" i="52"/>
  <c r="E293" i="52"/>
  <c r="D293" i="52"/>
  <c r="C293" i="52"/>
  <c r="B293" i="52"/>
  <c r="A293" i="52"/>
  <c r="AA292" i="52"/>
  <c r="Z292" i="52"/>
  <c r="Y292" i="52"/>
  <c r="X292" i="52"/>
  <c r="W292" i="52"/>
  <c r="V292" i="52"/>
  <c r="U292" i="52"/>
  <c r="T292" i="52"/>
  <c r="S292" i="52"/>
  <c r="R292" i="52"/>
  <c r="Q292" i="52"/>
  <c r="P292" i="52"/>
  <c r="O292" i="52"/>
  <c r="N292" i="52"/>
  <c r="M292" i="52"/>
  <c r="L292" i="52"/>
  <c r="K292" i="52"/>
  <c r="J292" i="52"/>
  <c r="I292" i="52"/>
  <c r="H292" i="52"/>
  <c r="G292" i="52"/>
  <c r="F292" i="52"/>
  <c r="E292" i="52"/>
  <c r="D292" i="52"/>
  <c r="C292" i="52"/>
  <c r="B292" i="52"/>
  <c r="A292" i="52"/>
  <c r="AA291" i="52"/>
  <c r="Z291" i="52"/>
  <c r="Y291" i="52"/>
  <c r="X291" i="52"/>
  <c r="W291" i="52"/>
  <c r="V291" i="52"/>
  <c r="U291" i="52"/>
  <c r="T291" i="52"/>
  <c r="S291" i="52"/>
  <c r="R291" i="52"/>
  <c r="Q291" i="52"/>
  <c r="P291" i="52"/>
  <c r="O291" i="52"/>
  <c r="N291" i="52"/>
  <c r="M291" i="52"/>
  <c r="L291" i="52"/>
  <c r="K291" i="52"/>
  <c r="J291" i="52"/>
  <c r="I291" i="52"/>
  <c r="H291" i="52"/>
  <c r="G291" i="52"/>
  <c r="F291" i="52"/>
  <c r="E291" i="52"/>
  <c r="D291" i="52"/>
  <c r="C291" i="52"/>
  <c r="B291" i="52"/>
  <c r="A291" i="52"/>
  <c r="AA290" i="52"/>
  <c r="Z290" i="52"/>
  <c r="Y290" i="52"/>
  <c r="X290" i="52"/>
  <c r="W290" i="52"/>
  <c r="V290" i="52"/>
  <c r="U290" i="52"/>
  <c r="T290" i="52"/>
  <c r="S290" i="52"/>
  <c r="R290" i="52"/>
  <c r="Q290" i="52"/>
  <c r="P290" i="52"/>
  <c r="O290" i="52"/>
  <c r="N290" i="52"/>
  <c r="M290" i="52"/>
  <c r="L290" i="52"/>
  <c r="K290" i="52"/>
  <c r="J290" i="52"/>
  <c r="I290" i="52"/>
  <c r="H290" i="52"/>
  <c r="G290" i="52"/>
  <c r="F290" i="52"/>
  <c r="E290" i="52"/>
  <c r="D290" i="52"/>
  <c r="C290" i="52"/>
  <c r="B290" i="52"/>
  <c r="A290" i="52"/>
  <c r="AA289" i="52"/>
  <c r="Z289" i="52"/>
  <c r="Y289" i="52"/>
  <c r="X289" i="52"/>
  <c r="W289" i="52"/>
  <c r="V289" i="52"/>
  <c r="U289" i="52"/>
  <c r="T289" i="52"/>
  <c r="S289" i="52"/>
  <c r="R289" i="52"/>
  <c r="Q289" i="52"/>
  <c r="P289" i="52"/>
  <c r="O289" i="52"/>
  <c r="N289" i="52"/>
  <c r="M289" i="52"/>
  <c r="L289" i="52"/>
  <c r="K289" i="52"/>
  <c r="J289" i="52"/>
  <c r="I289" i="52"/>
  <c r="H289" i="52"/>
  <c r="G289" i="52"/>
  <c r="F289" i="52"/>
  <c r="E289" i="52"/>
  <c r="D289" i="52"/>
  <c r="C289" i="52"/>
  <c r="B289" i="52"/>
  <c r="A289" i="52"/>
  <c r="AA288" i="52"/>
  <c r="Z288" i="52"/>
  <c r="Y288" i="52"/>
  <c r="X288" i="52"/>
  <c r="W288" i="52"/>
  <c r="V288" i="52"/>
  <c r="U288" i="52"/>
  <c r="T288" i="52"/>
  <c r="S288" i="52"/>
  <c r="R288" i="52"/>
  <c r="Q288" i="52"/>
  <c r="P288" i="52"/>
  <c r="O288" i="52"/>
  <c r="N288" i="52"/>
  <c r="M288" i="52"/>
  <c r="L288" i="52"/>
  <c r="K288" i="52"/>
  <c r="J288" i="52"/>
  <c r="I288" i="52"/>
  <c r="H288" i="52"/>
  <c r="G288" i="52"/>
  <c r="F288" i="52"/>
  <c r="E288" i="52"/>
  <c r="D288" i="52"/>
  <c r="C288" i="52"/>
  <c r="B288" i="52"/>
  <c r="A288" i="52"/>
  <c r="AA287" i="52"/>
  <c r="Z287" i="52"/>
  <c r="Y287" i="52"/>
  <c r="X287" i="52"/>
  <c r="W287" i="52"/>
  <c r="V287" i="52"/>
  <c r="U287" i="52"/>
  <c r="T287" i="52"/>
  <c r="S287" i="52"/>
  <c r="R287" i="52"/>
  <c r="Q287" i="52"/>
  <c r="P287" i="52"/>
  <c r="O287" i="52"/>
  <c r="N287" i="52"/>
  <c r="M287" i="52"/>
  <c r="L287" i="52"/>
  <c r="K287" i="52"/>
  <c r="J287" i="52"/>
  <c r="I287" i="52"/>
  <c r="H287" i="52"/>
  <c r="G287" i="52"/>
  <c r="F287" i="52"/>
  <c r="E287" i="52"/>
  <c r="D287" i="52"/>
  <c r="C287" i="52"/>
  <c r="B287" i="52"/>
  <c r="A287" i="52"/>
  <c r="AA286" i="52"/>
  <c r="Z286" i="52"/>
  <c r="Y286" i="52"/>
  <c r="X286" i="52"/>
  <c r="W286" i="52"/>
  <c r="V286" i="52"/>
  <c r="U286" i="52"/>
  <c r="T286" i="52"/>
  <c r="S286" i="52"/>
  <c r="R286" i="52"/>
  <c r="Q286" i="52"/>
  <c r="P286" i="52"/>
  <c r="O286" i="52"/>
  <c r="N286" i="52"/>
  <c r="M286" i="52"/>
  <c r="L286" i="52"/>
  <c r="K286" i="52"/>
  <c r="J286" i="52"/>
  <c r="I286" i="52"/>
  <c r="H286" i="52"/>
  <c r="G286" i="52"/>
  <c r="F286" i="52"/>
  <c r="E286" i="52"/>
  <c r="D286" i="52"/>
  <c r="C286" i="52"/>
  <c r="B286" i="52"/>
  <c r="A286" i="52"/>
  <c r="AA285" i="52"/>
  <c r="Z285" i="52"/>
  <c r="Y285" i="52"/>
  <c r="X285" i="52"/>
  <c r="W285" i="52"/>
  <c r="V285" i="52"/>
  <c r="U285" i="52"/>
  <c r="T285" i="52"/>
  <c r="S285" i="52"/>
  <c r="R285" i="52"/>
  <c r="Q285" i="52"/>
  <c r="P285" i="52"/>
  <c r="O285" i="52"/>
  <c r="N285" i="52"/>
  <c r="M285" i="52"/>
  <c r="L285" i="52"/>
  <c r="K285" i="52"/>
  <c r="J285" i="52"/>
  <c r="I285" i="52"/>
  <c r="H285" i="52"/>
  <c r="G285" i="52"/>
  <c r="F285" i="52"/>
  <c r="E285" i="52"/>
  <c r="D285" i="52"/>
  <c r="C285" i="52"/>
  <c r="B285" i="52"/>
  <c r="A285" i="52"/>
  <c r="AA284" i="52"/>
  <c r="Z284" i="52"/>
  <c r="Y284" i="52"/>
  <c r="X284" i="52"/>
  <c r="W284" i="52"/>
  <c r="V284" i="52"/>
  <c r="U284" i="52"/>
  <c r="T284" i="52"/>
  <c r="S284" i="52"/>
  <c r="R284" i="52"/>
  <c r="Q284" i="52"/>
  <c r="P284" i="52"/>
  <c r="O284" i="52"/>
  <c r="N284" i="52"/>
  <c r="M284" i="52"/>
  <c r="L284" i="52"/>
  <c r="K284" i="52"/>
  <c r="J284" i="52"/>
  <c r="I284" i="52"/>
  <c r="H284" i="52"/>
  <c r="G284" i="52"/>
  <c r="F284" i="52"/>
  <c r="E284" i="52"/>
  <c r="D284" i="52"/>
  <c r="C284" i="52"/>
  <c r="B284" i="52"/>
  <c r="A284" i="52"/>
  <c r="AA283" i="52"/>
  <c r="Z283" i="52"/>
  <c r="Y283" i="52"/>
  <c r="X283" i="52"/>
  <c r="W283" i="52"/>
  <c r="V283" i="52"/>
  <c r="U283" i="52"/>
  <c r="T283" i="52"/>
  <c r="S283" i="52"/>
  <c r="R283" i="52"/>
  <c r="Q283" i="52"/>
  <c r="P283" i="52"/>
  <c r="O283" i="52"/>
  <c r="N283" i="52"/>
  <c r="M283" i="52"/>
  <c r="L283" i="52"/>
  <c r="K283" i="52"/>
  <c r="J283" i="52"/>
  <c r="I283" i="52"/>
  <c r="H283" i="52"/>
  <c r="G283" i="52"/>
  <c r="F283" i="52"/>
  <c r="E283" i="52"/>
  <c r="D283" i="52"/>
  <c r="C283" i="52"/>
  <c r="B283" i="52"/>
  <c r="A283" i="52"/>
  <c r="AA282" i="52"/>
  <c r="Z282" i="52"/>
  <c r="Y282" i="52"/>
  <c r="X282" i="52"/>
  <c r="W282" i="52"/>
  <c r="V282" i="52"/>
  <c r="U282" i="52"/>
  <c r="T282" i="52"/>
  <c r="S282" i="52"/>
  <c r="R282" i="52"/>
  <c r="Q282" i="52"/>
  <c r="P282" i="52"/>
  <c r="O282" i="52"/>
  <c r="N282" i="52"/>
  <c r="M282" i="52"/>
  <c r="L282" i="52"/>
  <c r="K282" i="52"/>
  <c r="J282" i="52"/>
  <c r="I282" i="52"/>
  <c r="H282" i="52"/>
  <c r="G282" i="52"/>
  <c r="F282" i="52"/>
  <c r="E282" i="52"/>
  <c r="D282" i="52"/>
  <c r="C282" i="52"/>
  <c r="B282" i="52"/>
  <c r="A282" i="52"/>
  <c r="AA281" i="52"/>
  <c r="Z281" i="52"/>
  <c r="Y281" i="52"/>
  <c r="X281" i="52"/>
  <c r="W281" i="52"/>
  <c r="V281" i="52"/>
  <c r="U281" i="52"/>
  <c r="T281" i="52"/>
  <c r="S281" i="52"/>
  <c r="R281" i="52"/>
  <c r="Q281" i="52"/>
  <c r="P281" i="52"/>
  <c r="O281" i="52"/>
  <c r="N281" i="52"/>
  <c r="M281" i="52"/>
  <c r="L281" i="52"/>
  <c r="K281" i="52"/>
  <c r="J281" i="52"/>
  <c r="I281" i="52"/>
  <c r="H281" i="52"/>
  <c r="G281" i="52"/>
  <c r="F281" i="52"/>
  <c r="E281" i="52"/>
  <c r="D281" i="52"/>
  <c r="C281" i="52"/>
  <c r="B281" i="52"/>
  <c r="A281" i="52"/>
  <c r="AA280" i="52"/>
  <c r="Z280" i="52"/>
  <c r="Y280" i="52"/>
  <c r="X280" i="52"/>
  <c r="W280" i="52"/>
  <c r="V280" i="52"/>
  <c r="U280" i="52"/>
  <c r="T280" i="52"/>
  <c r="S280" i="52"/>
  <c r="R280" i="52"/>
  <c r="Q280" i="52"/>
  <c r="P280" i="52"/>
  <c r="O280" i="52"/>
  <c r="N280" i="52"/>
  <c r="M280" i="52"/>
  <c r="L280" i="52"/>
  <c r="K280" i="52"/>
  <c r="J280" i="52"/>
  <c r="I280" i="52"/>
  <c r="H280" i="52"/>
  <c r="G280" i="52"/>
  <c r="F280" i="52"/>
  <c r="E280" i="52"/>
  <c r="D280" i="52"/>
  <c r="C280" i="52"/>
  <c r="B280" i="52"/>
  <c r="A280" i="52"/>
  <c r="AA279" i="52"/>
  <c r="Z279" i="52"/>
  <c r="Y279" i="52"/>
  <c r="X279" i="52"/>
  <c r="W279" i="52"/>
  <c r="V279" i="52"/>
  <c r="U279" i="52"/>
  <c r="T279" i="52"/>
  <c r="S279" i="52"/>
  <c r="R279" i="52"/>
  <c r="Q279" i="52"/>
  <c r="P279" i="52"/>
  <c r="O279" i="52"/>
  <c r="N279" i="52"/>
  <c r="M279" i="52"/>
  <c r="L279" i="52"/>
  <c r="K279" i="52"/>
  <c r="J279" i="52"/>
  <c r="I279" i="52"/>
  <c r="H279" i="52"/>
  <c r="G279" i="52"/>
  <c r="F279" i="52"/>
  <c r="E279" i="52"/>
  <c r="D279" i="52"/>
  <c r="C279" i="52"/>
  <c r="B279" i="52"/>
  <c r="A279" i="52"/>
  <c r="AA278" i="52"/>
  <c r="Z278" i="52"/>
  <c r="Y278" i="52"/>
  <c r="X278" i="52"/>
  <c r="W278" i="52"/>
  <c r="V278" i="52"/>
  <c r="U278" i="52"/>
  <c r="T278" i="52"/>
  <c r="S278" i="52"/>
  <c r="R278" i="52"/>
  <c r="Q278" i="52"/>
  <c r="P278" i="52"/>
  <c r="O278" i="52"/>
  <c r="N278" i="52"/>
  <c r="M278" i="52"/>
  <c r="L278" i="52"/>
  <c r="K278" i="52"/>
  <c r="J278" i="52"/>
  <c r="I278" i="52"/>
  <c r="H278" i="52"/>
  <c r="G278" i="52"/>
  <c r="F278" i="52"/>
  <c r="E278" i="52"/>
  <c r="D278" i="52"/>
  <c r="C278" i="52"/>
  <c r="B278" i="52"/>
  <c r="A278" i="52"/>
  <c r="AA277" i="52"/>
  <c r="Z277" i="52"/>
  <c r="Y277" i="52"/>
  <c r="X277" i="52"/>
  <c r="W277" i="52"/>
  <c r="V277" i="52"/>
  <c r="U277" i="52"/>
  <c r="T277" i="52"/>
  <c r="S277" i="52"/>
  <c r="R277" i="52"/>
  <c r="Q277" i="52"/>
  <c r="P277" i="52"/>
  <c r="O277" i="52"/>
  <c r="N277" i="52"/>
  <c r="M277" i="52"/>
  <c r="L277" i="52"/>
  <c r="K277" i="52"/>
  <c r="J277" i="52"/>
  <c r="I277" i="52"/>
  <c r="H277" i="52"/>
  <c r="G277" i="52"/>
  <c r="F277" i="52"/>
  <c r="E277" i="52"/>
  <c r="D277" i="52"/>
  <c r="C277" i="52"/>
  <c r="B277" i="52"/>
  <c r="A277" i="52"/>
  <c r="AA276" i="52"/>
  <c r="Z276" i="52"/>
  <c r="Y276" i="52"/>
  <c r="X276" i="52"/>
  <c r="W276" i="52"/>
  <c r="V276" i="52"/>
  <c r="U276" i="52"/>
  <c r="T276" i="52"/>
  <c r="S276" i="52"/>
  <c r="R276" i="52"/>
  <c r="Q276" i="52"/>
  <c r="P276" i="52"/>
  <c r="O276" i="52"/>
  <c r="N276" i="52"/>
  <c r="M276" i="52"/>
  <c r="L276" i="52"/>
  <c r="K276" i="52"/>
  <c r="J276" i="52"/>
  <c r="I276" i="52"/>
  <c r="H276" i="52"/>
  <c r="G276" i="52"/>
  <c r="F276" i="52"/>
  <c r="E276" i="52"/>
  <c r="D276" i="52"/>
  <c r="C276" i="52"/>
  <c r="B276" i="52"/>
  <c r="A276" i="52"/>
  <c r="AA275" i="52"/>
  <c r="Z275" i="52"/>
  <c r="Y275" i="52"/>
  <c r="X275" i="52"/>
  <c r="W275" i="52"/>
  <c r="V275" i="52"/>
  <c r="U275" i="52"/>
  <c r="T275" i="52"/>
  <c r="S275" i="52"/>
  <c r="R275" i="52"/>
  <c r="Q275" i="52"/>
  <c r="P275" i="52"/>
  <c r="O275" i="52"/>
  <c r="N275" i="52"/>
  <c r="M275" i="52"/>
  <c r="L275" i="52"/>
  <c r="K275" i="52"/>
  <c r="J275" i="52"/>
  <c r="I275" i="52"/>
  <c r="H275" i="52"/>
  <c r="G275" i="52"/>
  <c r="F275" i="52"/>
  <c r="E275" i="52"/>
  <c r="D275" i="52"/>
  <c r="C275" i="52"/>
  <c r="B275" i="52"/>
  <c r="A275" i="52"/>
  <c r="AA274" i="52"/>
  <c r="Z274" i="52"/>
  <c r="Y274" i="52"/>
  <c r="X274" i="52"/>
  <c r="W274" i="52"/>
  <c r="V274" i="52"/>
  <c r="U274" i="52"/>
  <c r="T274" i="52"/>
  <c r="S274" i="52"/>
  <c r="R274" i="52"/>
  <c r="Q274" i="52"/>
  <c r="P274" i="52"/>
  <c r="O274" i="52"/>
  <c r="N274" i="52"/>
  <c r="M274" i="52"/>
  <c r="L274" i="52"/>
  <c r="K274" i="52"/>
  <c r="J274" i="52"/>
  <c r="I274" i="52"/>
  <c r="H274" i="52"/>
  <c r="G274" i="52"/>
  <c r="F274" i="52"/>
  <c r="E274" i="52"/>
  <c r="D274" i="52"/>
  <c r="C274" i="52"/>
  <c r="B274" i="52"/>
  <c r="A274" i="52"/>
  <c r="AA273" i="52"/>
  <c r="Z273" i="52"/>
  <c r="Y273" i="52"/>
  <c r="X273" i="52"/>
  <c r="W273" i="52"/>
  <c r="V273" i="52"/>
  <c r="U273" i="52"/>
  <c r="T273" i="52"/>
  <c r="S273" i="52"/>
  <c r="R273" i="52"/>
  <c r="Q273" i="52"/>
  <c r="P273" i="52"/>
  <c r="O273" i="52"/>
  <c r="N273" i="52"/>
  <c r="M273" i="52"/>
  <c r="L273" i="52"/>
  <c r="K273" i="52"/>
  <c r="J273" i="52"/>
  <c r="I273" i="52"/>
  <c r="H273" i="52"/>
  <c r="G273" i="52"/>
  <c r="F273" i="52"/>
  <c r="E273" i="52"/>
  <c r="D273" i="52"/>
  <c r="C273" i="52"/>
  <c r="B273" i="52"/>
  <c r="A273" i="52"/>
  <c r="AA272" i="52"/>
  <c r="Z272" i="52"/>
  <c r="Y272" i="52"/>
  <c r="X272" i="52"/>
  <c r="W272" i="52"/>
  <c r="V272" i="52"/>
  <c r="U272" i="52"/>
  <c r="T272" i="52"/>
  <c r="S272" i="52"/>
  <c r="R272" i="52"/>
  <c r="Q272" i="52"/>
  <c r="P272" i="52"/>
  <c r="O272" i="52"/>
  <c r="N272" i="52"/>
  <c r="M272" i="52"/>
  <c r="L272" i="52"/>
  <c r="K272" i="52"/>
  <c r="J272" i="52"/>
  <c r="I272" i="52"/>
  <c r="H272" i="52"/>
  <c r="G272" i="52"/>
  <c r="F272" i="52"/>
  <c r="E272" i="52"/>
  <c r="D272" i="52"/>
  <c r="C272" i="52"/>
  <c r="B272" i="52"/>
  <c r="A272" i="52"/>
  <c r="AA271" i="52"/>
  <c r="Z271" i="52"/>
  <c r="Y271" i="52"/>
  <c r="X271" i="52"/>
  <c r="W271" i="52"/>
  <c r="V271" i="52"/>
  <c r="U271" i="52"/>
  <c r="T271" i="52"/>
  <c r="S271" i="52"/>
  <c r="R271" i="52"/>
  <c r="Q271" i="52"/>
  <c r="P271" i="52"/>
  <c r="O271" i="52"/>
  <c r="N271" i="52"/>
  <c r="M271" i="52"/>
  <c r="L271" i="52"/>
  <c r="K271" i="52"/>
  <c r="J271" i="52"/>
  <c r="I271" i="52"/>
  <c r="H271" i="52"/>
  <c r="G271" i="52"/>
  <c r="F271" i="52"/>
  <c r="E271" i="52"/>
  <c r="D271" i="52"/>
  <c r="C271" i="52"/>
  <c r="B271" i="52"/>
  <c r="A271" i="52"/>
  <c r="AA270" i="52"/>
  <c r="Z270" i="52"/>
  <c r="Y270" i="52"/>
  <c r="X270" i="52"/>
  <c r="W270" i="52"/>
  <c r="V270" i="52"/>
  <c r="U270" i="52"/>
  <c r="T270" i="52"/>
  <c r="S270" i="52"/>
  <c r="R270" i="52"/>
  <c r="Q270" i="52"/>
  <c r="P270" i="52"/>
  <c r="O270" i="52"/>
  <c r="N270" i="52"/>
  <c r="M270" i="52"/>
  <c r="L270" i="52"/>
  <c r="K270" i="52"/>
  <c r="J270" i="52"/>
  <c r="I270" i="52"/>
  <c r="H270" i="52"/>
  <c r="G270" i="52"/>
  <c r="F270" i="52"/>
  <c r="E270" i="52"/>
  <c r="D270" i="52"/>
  <c r="C270" i="52"/>
  <c r="B270" i="52"/>
  <c r="A270" i="52"/>
  <c r="AA269" i="52"/>
  <c r="Z269" i="52"/>
  <c r="Y269" i="52"/>
  <c r="X269" i="52"/>
  <c r="W269" i="52"/>
  <c r="V269" i="52"/>
  <c r="U269" i="52"/>
  <c r="T269" i="52"/>
  <c r="S269" i="52"/>
  <c r="R269" i="52"/>
  <c r="Q269" i="52"/>
  <c r="P269" i="52"/>
  <c r="O269" i="52"/>
  <c r="N269" i="52"/>
  <c r="M269" i="52"/>
  <c r="L269" i="52"/>
  <c r="K269" i="52"/>
  <c r="J269" i="52"/>
  <c r="I269" i="52"/>
  <c r="H269" i="52"/>
  <c r="G269" i="52"/>
  <c r="F269" i="52"/>
  <c r="E269" i="52"/>
  <c r="D269" i="52"/>
  <c r="C269" i="52"/>
  <c r="B269" i="52"/>
  <c r="A269" i="52"/>
  <c r="AA268" i="52"/>
  <c r="Z268" i="52"/>
  <c r="Y268" i="52"/>
  <c r="X268" i="52"/>
  <c r="W268" i="52"/>
  <c r="V268" i="52"/>
  <c r="U268" i="52"/>
  <c r="T268" i="52"/>
  <c r="S268" i="52"/>
  <c r="R268" i="52"/>
  <c r="Q268" i="52"/>
  <c r="P268" i="52"/>
  <c r="O268" i="52"/>
  <c r="N268" i="52"/>
  <c r="M268" i="52"/>
  <c r="L268" i="52"/>
  <c r="K268" i="52"/>
  <c r="J268" i="52"/>
  <c r="I268" i="52"/>
  <c r="H268" i="52"/>
  <c r="G268" i="52"/>
  <c r="F268" i="52"/>
  <c r="E268" i="52"/>
  <c r="D268" i="52"/>
  <c r="C268" i="52"/>
  <c r="B268" i="52"/>
  <c r="A268" i="52"/>
  <c r="AA267" i="52"/>
  <c r="Z267" i="52"/>
  <c r="Y267" i="52"/>
  <c r="X267" i="52"/>
  <c r="W267" i="52"/>
  <c r="V267" i="52"/>
  <c r="U267" i="52"/>
  <c r="T267" i="52"/>
  <c r="S267" i="52"/>
  <c r="R267" i="52"/>
  <c r="Q267" i="52"/>
  <c r="P267" i="52"/>
  <c r="O267" i="52"/>
  <c r="N267" i="52"/>
  <c r="M267" i="52"/>
  <c r="L267" i="52"/>
  <c r="K267" i="52"/>
  <c r="J267" i="52"/>
  <c r="I267" i="52"/>
  <c r="H267" i="52"/>
  <c r="G267" i="52"/>
  <c r="F267" i="52"/>
  <c r="E267" i="52"/>
  <c r="D267" i="52"/>
  <c r="C267" i="52"/>
  <c r="B267" i="52"/>
  <c r="A267" i="52"/>
  <c r="AA266" i="52"/>
  <c r="Z266" i="52"/>
  <c r="Y266" i="52"/>
  <c r="X266" i="52"/>
  <c r="W266" i="52"/>
  <c r="V266" i="52"/>
  <c r="U266" i="52"/>
  <c r="T266" i="52"/>
  <c r="S266" i="52"/>
  <c r="R266" i="52"/>
  <c r="Q266" i="52"/>
  <c r="P266" i="52"/>
  <c r="O266" i="52"/>
  <c r="N266" i="52"/>
  <c r="M266" i="52"/>
  <c r="L266" i="52"/>
  <c r="K266" i="52"/>
  <c r="J266" i="52"/>
  <c r="I266" i="52"/>
  <c r="H266" i="52"/>
  <c r="G266" i="52"/>
  <c r="F266" i="52"/>
  <c r="E266" i="52"/>
  <c r="D266" i="52"/>
  <c r="C266" i="52"/>
  <c r="B266" i="52"/>
  <c r="A266" i="52"/>
  <c r="AA265" i="52"/>
  <c r="Z265" i="52"/>
  <c r="Y265" i="52"/>
  <c r="X265" i="52"/>
  <c r="W265" i="52"/>
  <c r="V265" i="52"/>
  <c r="U265" i="52"/>
  <c r="T265" i="52"/>
  <c r="S265" i="52"/>
  <c r="R265" i="52"/>
  <c r="Q265" i="52"/>
  <c r="P265" i="52"/>
  <c r="O265" i="52"/>
  <c r="N265" i="52"/>
  <c r="M265" i="52"/>
  <c r="L265" i="52"/>
  <c r="K265" i="52"/>
  <c r="J265" i="52"/>
  <c r="I265" i="52"/>
  <c r="H265" i="52"/>
  <c r="G265" i="52"/>
  <c r="F265" i="52"/>
  <c r="E265" i="52"/>
  <c r="D265" i="52"/>
  <c r="C265" i="52"/>
  <c r="B265" i="52"/>
  <c r="A265" i="52"/>
  <c r="AA264" i="52"/>
  <c r="Z264" i="52"/>
  <c r="Y264" i="52"/>
  <c r="X264" i="52"/>
  <c r="W264" i="52"/>
  <c r="V264" i="52"/>
  <c r="U264" i="52"/>
  <c r="T264" i="52"/>
  <c r="S264" i="52"/>
  <c r="R264" i="52"/>
  <c r="Q264" i="52"/>
  <c r="P264" i="52"/>
  <c r="O264" i="52"/>
  <c r="N264" i="52"/>
  <c r="M264" i="52"/>
  <c r="L264" i="52"/>
  <c r="K264" i="52"/>
  <c r="J264" i="52"/>
  <c r="I264" i="52"/>
  <c r="H264" i="52"/>
  <c r="G264" i="52"/>
  <c r="F264" i="52"/>
  <c r="E264" i="52"/>
  <c r="D264" i="52"/>
  <c r="C264" i="52"/>
  <c r="B264" i="52"/>
  <c r="A264" i="52"/>
  <c r="AA263" i="52"/>
  <c r="Z263" i="52"/>
  <c r="Y263" i="52"/>
  <c r="X263" i="52"/>
  <c r="W263" i="52"/>
  <c r="V263" i="52"/>
  <c r="U263" i="52"/>
  <c r="T263" i="52"/>
  <c r="S263" i="52"/>
  <c r="R263" i="52"/>
  <c r="Q263" i="52"/>
  <c r="P263" i="52"/>
  <c r="O263" i="52"/>
  <c r="N263" i="52"/>
  <c r="M263" i="52"/>
  <c r="L263" i="52"/>
  <c r="K263" i="52"/>
  <c r="J263" i="52"/>
  <c r="I263" i="52"/>
  <c r="H263" i="52"/>
  <c r="G263" i="52"/>
  <c r="F263" i="52"/>
  <c r="E263" i="52"/>
  <c r="D263" i="52"/>
  <c r="C263" i="52"/>
  <c r="B263" i="52"/>
  <c r="A263" i="52"/>
  <c r="AA262" i="52"/>
  <c r="Z262" i="52"/>
  <c r="Y262" i="52"/>
  <c r="X262" i="52"/>
  <c r="W262" i="52"/>
  <c r="V262" i="52"/>
  <c r="U262" i="52"/>
  <c r="T262" i="52"/>
  <c r="S262" i="52"/>
  <c r="R262" i="52"/>
  <c r="Q262" i="52"/>
  <c r="P262" i="52"/>
  <c r="O262" i="52"/>
  <c r="N262" i="52"/>
  <c r="M262" i="52"/>
  <c r="L262" i="52"/>
  <c r="K262" i="52"/>
  <c r="J262" i="52"/>
  <c r="I262" i="52"/>
  <c r="H262" i="52"/>
  <c r="G262" i="52"/>
  <c r="F262" i="52"/>
  <c r="E262" i="52"/>
  <c r="D262" i="52"/>
  <c r="C262" i="52"/>
  <c r="B262" i="52"/>
  <c r="A262" i="52"/>
  <c r="AA261" i="52"/>
  <c r="Z261" i="52"/>
  <c r="Y261" i="52"/>
  <c r="X261" i="52"/>
  <c r="W261" i="52"/>
  <c r="V261" i="52"/>
  <c r="U261" i="52"/>
  <c r="T261" i="52"/>
  <c r="S261" i="52"/>
  <c r="R261" i="52"/>
  <c r="Q261" i="52"/>
  <c r="P261" i="52"/>
  <c r="O261" i="52"/>
  <c r="N261" i="52"/>
  <c r="M261" i="52"/>
  <c r="L261" i="52"/>
  <c r="K261" i="52"/>
  <c r="J261" i="52"/>
  <c r="I261" i="52"/>
  <c r="H261" i="52"/>
  <c r="G261" i="52"/>
  <c r="F261" i="52"/>
  <c r="E261" i="52"/>
  <c r="D261" i="52"/>
  <c r="C261" i="52"/>
  <c r="B261" i="52"/>
  <c r="A261" i="52"/>
  <c r="AA260" i="52"/>
  <c r="Z260" i="52"/>
  <c r="Y260" i="52"/>
  <c r="X260" i="52"/>
  <c r="W260" i="52"/>
  <c r="V260" i="52"/>
  <c r="U260" i="52"/>
  <c r="T260" i="52"/>
  <c r="S260" i="52"/>
  <c r="R260" i="52"/>
  <c r="Q260" i="52"/>
  <c r="P260" i="52"/>
  <c r="O260" i="52"/>
  <c r="N260" i="52"/>
  <c r="M260" i="52"/>
  <c r="L260" i="52"/>
  <c r="K260" i="52"/>
  <c r="J260" i="52"/>
  <c r="I260" i="52"/>
  <c r="H260" i="52"/>
  <c r="G260" i="52"/>
  <c r="F260" i="52"/>
  <c r="E260" i="52"/>
  <c r="D260" i="52"/>
  <c r="C260" i="52"/>
  <c r="B260" i="52"/>
  <c r="A260" i="52"/>
  <c r="AA259" i="52"/>
  <c r="Z259" i="52"/>
  <c r="Y259" i="52"/>
  <c r="X259" i="52"/>
  <c r="W259" i="52"/>
  <c r="V259" i="52"/>
  <c r="U259" i="52"/>
  <c r="T259" i="52"/>
  <c r="S259" i="52"/>
  <c r="R259" i="52"/>
  <c r="Q259" i="52"/>
  <c r="P259" i="52"/>
  <c r="O259" i="52"/>
  <c r="N259" i="52"/>
  <c r="M259" i="52"/>
  <c r="L259" i="52"/>
  <c r="K259" i="52"/>
  <c r="J259" i="52"/>
  <c r="I259" i="52"/>
  <c r="H259" i="52"/>
  <c r="G259" i="52"/>
  <c r="F259" i="52"/>
  <c r="E259" i="52"/>
  <c r="D259" i="52"/>
  <c r="C259" i="52"/>
  <c r="B259" i="52"/>
  <c r="A259" i="52"/>
  <c r="AA258" i="52"/>
  <c r="Z258" i="52"/>
  <c r="Y258" i="52"/>
  <c r="X258" i="52"/>
  <c r="W258" i="52"/>
  <c r="V258" i="52"/>
  <c r="U258" i="52"/>
  <c r="T258" i="52"/>
  <c r="S258" i="52"/>
  <c r="R258" i="52"/>
  <c r="Q258" i="52"/>
  <c r="P258" i="52"/>
  <c r="O258" i="52"/>
  <c r="N258" i="52"/>
  <c r="M258" i="52"/>
  <c r="L258" i="52"/>
  <c r="K258" i="52"/>
  <c r="J258" i="52"/>
  <c r="I258" i="52"/>
  <c r="H258" i="52"/>
  <c r="G258" i="52"/>
  <c r="F258" i="52"/>
  <c r="E258" i="52"/>
  <c r="D258" i="52"/>
  <c r="C258" i="52"/>
  <c r="B258" i="52"/>
  <c r="A258" i="52"/>
  <c r="AA257" i="52"/>
  <c r="Z257" i="52"/>
  <c r="Y257" i="52"/>
  <c r="X257" i="52"/>
  <c r="W257" i="52"/>
  <c r="V257" i="52"/>
  <c r="U257" i="52"/>
  <c r="T257" i="52"/>
  <c r="S257" i="52"/>
  <c r="R257" i="52"/>
  <c r="Q257" i="52"/>
  <c r="P257" i="52"/>
  <c r="O257" i="52"/>
  <c r="N257" i="52"/>
  <c r="M257" i="52"/>
  <c r="L257" i="52"/>
  <c r="K257" i="52"/>
  <c r="J257" i="52"/>
  <c r="I257" i="52"/>
  <c r="H257" i="52"/>
  <c r="G257" i="52"/>
  <c r="F257" i="52"/>
  <c r="E257" i="52"/>
  <c r="D257" i="52"/>
  <c r="C257" i="52"/>
  <c r="B257" i="52"/>
  <c r="A257" i="52"/>
  <c r="AA256" i="52"/>
  <c r="Z256" i="52"/>
  <c r="Y256" i="52"/>
  <c r="X256" i="52"/>
  <c r="W256" i="52"/>
  <c r="V256" i="52"/>
  <c r="U256" i="52"/>
  <c r="T256" i="52"/>
  <c r="S256" i="52"/>
  <c r="R256" i="52"/>
  <c r="Q256" i="52"/>
  <c r="P256" i="52"/>
  <c r="O256" i="52"/>
  <c r="N256" i="52"/>
  <c r="M256" i="52"/>
  <c r="L256" i="52"/>
  <c r="K256" i="52"/>
  <c r="J256" i="52"/>
  <c r="I256" i="52"/>
  <c r="H256" i="52"/>
  <c r="G256" i="52"/>
  <c r="F256" i="52"/>
  <c r="E256" i="52"/>
  <c r="D256" i="52"/>
  <c r="C256" i="52"/>
  <c r="B256" i="52"/>
  <c r="A256" i="52"/>
  <c r="AA255" i="52"/>
  <c r="Z255" i="52"/>
  <c r="Y255" i="52"/>
  <c r="X255" i="52"/>
  <c r="W255" i="52"/>
  <c r="V255" i="52"/>
  <c r="U255" i="52"/>
  <c r="T255" i="52"/>
  <c r="S255" i="52"/>
  <c r="R255" i="52"/>
  <c r="Q255" i="52"/>
  <c r="P255" i="52"/>
  <c r="O255" i="52"/>
  <c r="N255" i="52"/>
  <c r="M255" i="52"/>
  <c r="L255" i="52"/>
  <c r="K255" i="52"/>
  <c r="J255" i="52"/>
  <c r="I255" i="52"/>
  <c r="H255" i="52"/>
  <c r="G255" i="52"/>
  <c r="F255" i="52"/>
  <c r="E255" i="52"/>
  <c r="D255" i="52"/>
  <c r="C255" i="52"/>
  <c r="B255" i="52"/>
  <c r="A255" i="52"/>
  <c r="AA254" i="52"/>
  <c r="Z254" i="52"/>
  <c r="Y254" i="52"/>
  <c r="X254" i="52"/>
  <c r="W254" i="52"/>
  <c r="V254" i="52"/>
  <c r="U254" i="52"/>
  <c r="T254" i="52"/>
  <c r="S254" i="52"/>
  <c r="R254" i="52"/>
  <c r="Q254" i="52"/>
  <c r="P254" i="52"/>
  <c r="O254" i="52"/>
  <c r="N254" i="52"/>
  <c r="M254" i="52"/>
  <c r="L254" i="52"/>
  <c r="K254" i="52"/>
  <c r="J254" i="52"/>
  <c r="I254" i="52"/>
  <c r="H254" i="52"/>
  <c r="G254" i="52"/>
  <c r="F254" i="52"/>
  <c r="E254" i="52"/>
  <c r="D254" i="52"/>
  <c r="C254" i="52"/>
  <c r="B254" i="52"/>
  <c r="A254" i="52"/>
  <c r="AA253" i="52"/>
  <c r="Z253" i="52"/>
  <c r="Y253" i="52"/>
  <c r="X253" i="52"/>
  <c r="W253" i="52"/>
  <c r="V253" i="52"/>
  <c r="U253" i="52"/>
  <c r="T253" i="52"/>
  <c r="S253" i="52"/>
  <c r="R253" i="52"/>
  <c r="Q253" i="52"/>
  <c r="P253" i="52"/>
  <c r="O253" i="52"/>
  <c r="N253" i="52"/>
  <c r="M253" i="52"/>
  <c r="L253" i="52"/>
  <c r="K253" i="52"/>
  <c r="J253" i="52"/>
  <c r="I253" i="52"/>
  <c r="H253" i="52"/>
  <c r="G253" i="52"/>
  <c r="F253" i="52"/>
  <c r="E253" i="52"/>
  <c r="D253" i="52"/>
  <c r="C253" i="52"/>
  <c r="B253" i="52"/>
  <c r="A253" i="52"/>
  <c r="AA252" i="52"/>
  <c r="Z252" i="52"/>
  <c r="Y252" i="52"/>
  <c r="X252" i="52"/>
  <c r="W252" i="52"/>
  <c r="V252" i="52"/>
  <c r="U252" i="52"/>
  <c r="T252" i="52"/>
  <c r="S252" i="52"/>
  <c r="R252" i="52"/>
  <c r="Q252" i="52"/>
  <c r="P252" i="52"/>
  <c r="O252" i="52"/>
  <c r="N252" i="52"/>
  <c r="M252" i="52"/>
  <c r="L252" i="52"/>
  <c r="K252" i="52"/>
  <c r="J252" i="52"/>
  <c r="I252" i="52"/>
  <c r="H252" i="52"/>
  <c r="G252" i="52"/>
  <c r="F252" i="52"/>
  <c r="E252" i="52"/>
  <c r="D252" i="52"/>
  <c r="C252" i="52"/>
  <c r="B252" i="52"/>
  <c r="A252" i="52"/>
  <c r="AA251" i="52"/>
  <c r="Z251" i="52"/>
  <c r="Y251" i="52"/>
  <c r="X251" i="52"/>
  <c r="W251" i="52"/>
  <c r="V251" i="52"/>
  <c r="U251" i="52"/>
  <c r="T251" i="52"/>
  <c r="S251" i="52"/>
  <c r="R251" i="52"/>
  <c r="Q251" i="52"/>
  <c r="P251" i="52"/>
  <c r="O251" i="52"/>
  <c r="N251" i="52"/>
  <c r="M251" i="52"/>
  <c r="L251" i="52"/>
  <c r="K251" i="52"/>
  <c r="J251" i="52"/>
  <c r="I251" i="52"/>
  <c r="H251" i="52"/>
  <c r="G251" i="52"/>
  <c r="F251" i="52"/>
  <c r="E251" i="52"/>
  <c r="D251" i="52"/>
  <c r="C251" i="52"/>
  <c r="B251" i="52"/>
  <c r="A251" i="52"/>
  <c r="AA250" i="52"/>
  <c r="Z250" i="52"/>
  <c r="Y250" i="52"/>
  <c r="X250" i="52"/>
  <c r="W250" i="52"/>
  <c r="V250" i="52"/>
  <c r="U250" i="52"/>
  <c r="T250" i="52"/>
  <c r="S250" i="52"/>
  <c r="R250" i="52"/>
  <c r="Q250" i="52"/>
  <c r="P250" i="52"/>
  <c r="O250" i="52"/>
  <c r="N250" i="52"/>
  <c r="M250" i="52"/>
  <c r="L250" i="52"/>
  <c r="K250" i="52"/>
  <c r="J250" i="52"/>
  <c r="I250" i="52"/>
  <c r="H250" i="52"/>
  <c r="G250" i="52"/>
  <c r="F250" i="52"/>
  <c r="E250" i="52"/>
  <c r="D250" i="52"/>
  <c r="C250" i="52"/>
  <c r="B250" i="52"/>
  <c r="A250" i="52"/>
  <c r="AA249" i="52"/>
  <c r="Z249" i="52"/>
  <c r="Y249" i="52"/>
  <c r="X249" i="52"/>
  <c r="W249" i="52"/>
  <c r="V249" i="52"/>
  <c r="U249" i="52"/>
  <c r="T249" i="52"/>
  <c r="S249" i="52"/>
  <c r="R249" i="52"/>
  <c r="Q249" i="52"/>
  <c r="P249" i="52"/>
  <c r="O249" i="52"/>
  <c r="N249" i="52"/>
  <c r="M249" i="52"/>
  <c r="L249" i="52"/>
  <c r="K249" i="52"/>
  <c r="J249" i="52"/>
  <c r="I249" i="52"/>
  <c r="H249" i="52"/>
  <c r="G249" i="52"/>
  <c r="F249" i="52"/>
  <c r="E249" i="52"/>
  <c r="D249" i="52"/>
  <c r="C249" i="52"/>
  <c r="B249" i="52"/>
  <c r="A249" i="52"/>
  <c r="AA248" i="52"/>
  <c r="Z248" i="52"/>
  <c r="Y248" i="52"/>
  <c r="X248" i="52"/>
  <c r="W248" i="52"/>
  <c r="V248" i="52"/>
  <c r="U248" i="52"/>
  <c r="T248" i="52"/>
  <c r="S248" i="52"/>
  <c r="R248" i="52"/>
  <c r="Q248" i="52"/>
  <c r="P248" i="52"/>
  <c r="O248" i="52"/>
  <c r="N248" i="52"/>
  <c r="M248" i="52"/>
  <c r="L248" i="52"/>
  <c r="K248" i="52"/>
  <c r="J248" i="52"/>
  <c r="I248" i="52"/>
  <c r="H248" i="52"/>
  <c r="G248" i="52"/>
  <c r="F248" i="52"/>
  <c r="E248" i="52"/>
  <c r="D248" i="52"/>
  <c r="C248" i="52"/>
  <c r="B248" i="52"/>
  <c r="A248" i="52"/>
  <c r="AA247" i="52"/>
  <c r="Z247" i="52"/>
  <c r="Y247" i="52"/>
  <c r="X247" i="52"/>
  <c r="W247" i="52"/>
  <c r="V247" i="52"/>
  <c r="U247" i="52"/>
  <c r="T247" i="52"/>
  <c r="S247" i="52"/>
  <c r="R247" i="52"/>
  <c r="Q247" i="52"/>
  <c r="P247" i="52"/>
  <c r="O247" i="52"/>
  <c r="N247" i="52"/>
  <c r="M247" i="52"/>
  <c r="L247" i="52"/>
  <c r="K247" i="52"/>
  <c r="J247" i="52"/>
  <c r="I247" i="52"/>
  <c r="H247" i="52"/>
  <c r="G247" i="52"/>
  <c r="F247" i="52"/>
  <c r="E247" i="52"/>
  <c r="D247" i="52"/>
  <c r="C247" i="52"/>
  <c r="B247" i="52"/>
  <c r="A247" i="52"/>
  <c r="AA246" i="52"/>
  <c r="Z246" i="52"/>
  <c r="Y246" i="52"/>
  <c r="X246" i="52"/>
  <c r="W246" i="52"/>
  <c r="V246" i="52"/>
  <c r="U246" i="52"/>
  <c r="T246" i="52"/>
  <c r="S246" i="52"/>
  <c r="R246" i="52"/>
  <c r="Q246" i="52"/>
  <c r="P246" i="52"/>
  <c r="O246" i="52"/>
  <c r="N246" i="52"/>
  <c r="M246" i="52"/>
  <c r="L246" i="52"/>
  <c r="K246" i="52"/>
  <c r="J246" i="52"/>
  <c r="I246" i="52"/>
  <c r="H246" i="52"/>
  <c r="G246" i="52"/>
  <c r="F246" i="52"/>
  <c r="E246" i="52"/>
  <c r="D246" i="52"/>
  <c r="C246" i="52"/>
  <c r="B246" i="52"/>
  <c r="A246" i="52"/>
  <c r="AA245" i="52"/>
  <c r="Z245" i="52"/>
  <c r="Y245" i="52"/>
  <c r="X245" i="52"/>
  <c r="W245" i="52"/>
  <c r="V245" i="52"/>
  <c r="U245" i="52"/>
  <c r="T245" i="52"/>
  <c r="S245" i="52"/>
  <c r="R245" i="52"/>
  <c r="Q245" i="52"/>
  <c r="P245" i="52"/>
  <c r="O245" i="52"/>
  <c r="N245" i="52"/>
  <c r="M245" i="52"/>
  <c r="L245" i="52"/>
  <c r="K245" i="52"/>
  <c r="J245" i="52"/>
  <c r="I245" i="52"/>
  <c r="H245" i="52"/>
  <c r="G245" i="52"/>
  <c r="F245" i="52"/>
  <c r="E245" i="52"/>
  <c r="D245" i="52"/>
  <c r="C245" i="52"/>
  <c r="B245" i="52"/>
  <c r="A245" i="52"/>
  <c r="AA244" i="52"/>
  <c r="Z244" i="52"/>
  <c r="Y244" i="52"/>
  <c r="X244" i="52"/>
  <c r="W244" i="52"/>
  <c r="V244" i="52"/>
  <c r="U244" i="52"/>
  <c r="T244" i="52"/>
  <c r="S244" i="52"/>
  <c r="R244" i="52"/>
  <c r="Q244" i="52"/>
  <c r="P244" i="52"/>
  <c r="O244" i="52"/>
  <c r="N244" i="52"/>
  <c r="M244" i="52"/>
  <c r="L244" i="52"/>
  <c r="K244" i="52"/>
  <c r="J244" i="52"/>
  <c r="I244" i="52"/>
  <c r="H244" i="52"/>
  <c r="G244" i="52"/>
  <c r="F244" i="52"/>
  <c r="E244" i="52"/>
  <c r="D244" i="52"/>
  <c r="C244" i="52"/>
  <c r="B244" i="52"/>
  <c r="A244" i="52"/>
  <c r="AA243" i="52"/>
  <c r="Z243" i="52"/>
  <c r="Y243" i="52"/>
  <c r="X243" i="52"/>
  <c r="W243" i="52"/>
  <c r="V243" i="52"/>
  <c r="U243" i="52"/>
  <c r="T243" i="52"/>
  <c r="S243" i="52"/>
  <c r="R243" i="52"/>
  <c r="Q243" i="52"/>
  <c r="P243" i="52"/>
  <c r="O243" i="52"/>
  <c r="N243" i="52"/>
  <c r="M243" i="52"/>
  <c r="L243" i="52"/>
  <c r="K243" i="52"/>
  <c r="J243" i="52"/>
  <c r="I243" i="52"/>
  <c r="H243" i="52"/>
  <c r="G243" i="52"/>
  <c r="F243" i="52"/>
  <c r="E243" i="52"/>
  <c r="D243" i="52"/>
  <c r="C243" i="52"/>
  <c r="B243" i="52"/>
  <c r="A243" i="52"/>
  <c r="AA242" i="52"/>
  <c r="Z242" i="52"/>
  <c r="Y242" i="52"/>
  <c r="X242" i="52"/>
  <c r="W242" i="52"/>
  <c r="V242" i="52"/>
  <c r="U242" i="52"/>
  <c r="T242" i="52"/>
  <c r="S242" i="52"/>
  <c r="R242" i="52"/>
  <c r="Q242" i="52"/>
  <c r="P242" i="52"/>
  <c r="O242" i="52"/>
  <c r="N242" i="52"/>
  <c r="M242" i="52"/>
  <c r="L242" i="52"/>
  <c r="K242" i="52"/>
  <c r="J242" i="52"/>
  <c r="I242" i="52"/>
  <c r="H242" i="52"/>
  <c r="G242" i="52"/>
  <c r="F242" i="52"/>
  <c r="E242" i="52"/>
  <c r="D242" i="52"/>
  <c r="C242" i="52"/>
  <c r="B242" i="52"/>
  <c r="A242" i="52"/>
  <c r="AA241" i="52"/>
  <c r="Z241" i="52"/>
  <c r="Y241" i="52"/>
  <c r="X241" i="52"/>
  <c r="W241" i="52"/>
  <c r="V241" i="52"/>
  <c r="U241" i="52"/>
  <c r="T241" i="52"/>
  <c r="S241" i="52"/>
  <c r="R241" i="52"/>
  <c r="Q241" i="52"/>
  <c r="P241" i="52"/>
  <c r="O241" i="52"/>
  <c r="N241" i="52"/>
  <c r="M241" i="52"/>
  <c r="L241" i="52"/>
  <c r="K241" i="52"/>
  <c r="J241" i="52"/>
  <c r="I241" i="52"/>
  <c r="H241" i="52"/>
  <c r="G241" i="52"/>
  <c r="F241" i="52"/>
  <c r="E241" i="52"/>
  <c r="D241" i="52"/>
  <c r="C241" i="52"/>
  <c r="B241" i="52"/>
  <c r="A241" i="52"/>
  <c r="AA240" i="52"/>
  <c r="Z240" i="52"/>
  <c r="Y240" i="52"/>
  <c r="X240" i="52"/>
  <c r="W240" i="52"/>
  <c r="V240" i="52"/>
  <c r="U240" i="52"/>
  <c r="T240" i="52"/>
  <c r="S240" i="52"/>
  <c r="R240" i="52"/>
  <c r="Q240" i="52"/>
  <c r="P240" i="52"/>
  <c r="O240" i="52"/>
  <c r="N240" i="52"/>
  <c r="M240" i="52"/>
  <c r="L240" i="52"/>
  <c r="K240" i="52"/>
  <c r="J240" i="52"/>
  <c r="I240" i="52"/>
  <c r="H240" i="52"/>
  <c r="G240" i="52"/>
  <c r="F240" i="52"/>
  <c r="E240" i="52"/>
  <c r="D240" i="52"/>
  <c r="C240" i="52"/>
  <c r="B240" i="52"/>
  <c r="A240" i="52"/>
  <c r="AA239" i="52"/>
  <c r="Z239" i="52"/>
  <c r="Y239" i="52"/>
  <c r="X239" i="52"/>
  <c r="W239" i="52"/>
  <c r="V239" i="52"/>
  <c r="U239" i="52"/>
  <c r="T239" i="52"/>
  <c r="S239" i="52"/>
  <c r="R239" i="52"/>
  <c r="Q239" i="52"/>
  <c r="P239" i="52"/>
  <c r="O239" i="52"/>
  <c r="N239" i="52"/>
  <c r="M239" i="52"/>
  <c r="L239" i="52"/>
  <c r="K239" i="52"/>
  <c r="J239" i="52"/>
  <c r="I239" i="52"/>
  <c r="H239" i="52"/>
  <c r="G239" i="52"/>
  <c r="F239" i="52"/>
  <c r="E239" i="52"/>
  <c r="D239" i="52"/>
  <c r="C239" i="52"/>
  <c r="B239" i="52"/>
  <c r="A239" i="52"/>
  <c r="AA238" i="52"/>
  <c r="Z238" i="52"/>
  <c r="Y238" i="52"/>
  <c r="X238" i="52"/>
  <c r="W238" i="52"/>
  <c r="V238" i="52"/>
  <c r="U238" i="52"/>
  <c r="T238" i="52"/>
  <c r="S238" i="52"/>
  <c r="R238" i="52"/>
  <c r="Q238" i="52"/>
  <c r="P238" i="52"/>
  <c r="O238" i="52"/>
  <c r="N238" i="52"/>
  <c r="M238" i="52"/>
  <c r="L238" i="52"/>
  <c r="K238" i="52"/>
  <c r="J238" i="52"/>
  <c r="I238" i="52"/>
  <c r="H238" i="52"/>
  <c r="G238" i="52"/>
  <c r="F238" i="52"/>
  <c r="E238" i="52"/>
  <c r="D238" i="52"/>
  <c r="C238" i="52"/>
  <c r="B238" i="52"/>
  <c r="A238" i="52"/>
  <c r="AA237" i="52"/>
  <c r="Z237" i="52"/>
  <c r="Y237" i="52"/>
  <c r="X237" i="52"/>
  <c r="W237" i="52"/>
  <c r="V237" i="52"/>
  <c r="U237" i="52"/>
  <c r="T237" i="52"/>
  <c r="S237" i="52"/>
  <c r="R237" i="52"/>
  <c r="Q237" i="52"/>
  <c r="P237" i="52"/>
  <c r="O237" i="52"/>
  <c r="N237" i="52"/>
  <c r="M237" i="52"/>
  <c r="L237" i="52"/>
  <c r="K237" i="52"/>
  <c r="J237" i="52"/>
  <c r="I237" i="52"/>
  <c r="H237" i="52"/>
  <c r="G237" i="52"/>
  <c r="F237" i="52"/>
  <c r="E237" i="52"/>
  <c r="D237" i="52"/>
  <c r="C237" i="52"/>
  <c r="B237" i="52"/>
  <c r="A237" i="52"/>
  <c r="AA236" i="52"/>
  <c r="Z236" i="52"/>
  <c r="Y236" i="52"/>
  <c r="X236" i="52"/>
  <c r="W236" i="52"/>
  <c r="V236" i="52"/>
  <c r="U236" i="52"/>
  <c r="T236" i="52"/>
  <c r="S236" i="52"/>
  <c r="R236" i="52"/>
  <c r="Q236" i="52"/>
  <c r="P236" i="52"/>
  <c r="O236" i="52"/>
  <c r="N236" i="52"/>
  <c r="M236" i="52"/>
  <c r="L236" i="52"/>
  <c r="K236" i="52"/>
  <c r="J236" i="52"/>
  <c r="I236" i="52"/>
  <c r="H236" i="52"/>
  <c r="G236" i="52"/>
  <c r="F236" i="52"/>
  <c r="E236" i="52"/>
  <c r="D236" i="52"/>
  <c r="C236" i="52"/>
  <c r="B236" i="52"/>
  <c r="A236" i="52"/>
  <c r="AA235" i="52"/>
  <c r="Z235" i="52"/>
  <c r="Y235" i="52"/>
  <c r="X235" i="52"/>
  <c r="W235" i="52"/>
  <c r="V235" i="52"/>
  <c r="U235" i="52"/>
  <c r="T235" i="52"/>
  <c r="S235" i="52"/>
  <c r="R235" i="52"/>
  <c r="Q235" i="52"/>
  <c r="P235" i="52"/>
  <c r="O235" i="52"/>
  <c r="N235" i="52"/>
  <c r="M235" i="52"/>
  <c r="L235" i="52"/>
  <c r="K235" i="52"/>
  <c r="J235" i="52"/>
  <c r="I235" i="52"/>
  <c r="H235" i="52"/>
  <c r="G235" i="52"/>
  <c r="F235" i="52"/>
  <c r="E235" i="52"/>
  <c r="D235" i="52"/>
  <c r="C235" i="52"/>
  <c r="B235" i="52"/>
  <c r="A235" i="52"/>
  <c r="AA234" i="52"/>
  <c r="Z234" i="52"/>
  <c r="Y234" i="52"/>
  <c r="X234" i="52"/>
  <c r="W234" i="52"/>
  <c r="V234" i="52"/>
  <c r="U234" i="52"/>
  <c r="T234" i="52"/>
  <c r="S234" i="52"/>
  <c r="R234" i="52"/>
  <c r="Q234" i="52"/>
  <c r="P234" i="52"/>
  <c r="O234" i="52"/>
  <c r="N234" i="52"/>
  <c r="M234" i="52"/>
  <c r="L234" i="52"/>
  <c r="K234" i="52"/>
  <c r="J234" i="52"/>
  <c r="I234" i="52"/>
  <c r="H234" i="52"/>
  <c r="G234" i="52"/>
  <c r="F234" i="52"/>
  <c r="E234" i="52"/>
  <c r="D234" i="52"/>
  <c r="C234" i="52"/>
  <c r="B234" i="52"/>
  <c r="A234" i="52"/>
  <c r="AA233" i="52"/>
  <c r="Z233" i="52"/>
  <c r="Y233" i="52"/>
  <c r="X233" i="52"/>
  <c r="W233" i="52"/>
  <c r="V233" i="52"/>
  <c r="U233" i="52"/>
  <c r="T233" i="52"/>
  <c r="S233" i="52"/>
  <c r="R233" i="52"/>
  <c r="Q233" i="52"/>
  <c r="P233" i="52"/>
  <c r="O233" i="52"/>
  <c r="N233" i="52"/>
  <c r="M233" i="52"/>
  <c r="L233" i="52"/>
  <c r="K233" i="52"/>
  <c r="J233" i="52"/>
  <c r="I233" i="52"/>
  <c r="H233" i="52"/>
  <c r="G233" i="52"/>
  <c r="F233" i="52"/>
  <c r="E233" i="52"/>
  <c r="D233" i="52"/>
  <c r="C233" i="52"/>
  <c r="B233" i="52"/>
  <c r="A233" i="52"/>
  <c r="AA232" i="52"/>
  <c r="Z232" i="52"/>
  <c r="Y232" i="52"/>
  <c r="X232" i="52"/>
  <c r="W232" i="52"/>
  <c r="V232" i="52"/>
  <c r="U232" i="52"/>
  <c r="T232" i="52"/>
  <c r="S232" i="52"/>
  <c r="R232" i="52"/>
  <c r="Q232" i="52"/>
  <c r="P232" i="52"/>
  <c r="O232" i="52"/>
  <c r="N232" i="52"/>
  <c r="M232" i="52"/>
  <c r="L232" i="52"/>
  <c r="K232" i="52"/>
  <c r="J232" i="52"/>
  <c r="I232" i="52"/>
  <c r="H232" i="52"/>
  <c r="G232" i="52"/>
  <c r="F232" i="52"/>
  <c r="E232" i="52"/>
  <c r="D232" i="52"/>
  <c r="C232" i="52"/>
  <c r="B232" i="52"/>
  <c r="A232" i="52"/>
  <c r="AA231" i="52"/>
  <c r="Z231" i="52"/>
  <c r="Y231" i="52"/>
  <c r="X231" i="52"/>
  <c r="W231" i="52"/>
  <c r="V231" i="52"/>
  <c r="U231" i="52"/>
  <c r="T231" i="52"/>
  <c r="S231" i="52"/>
  <c r="R231" i="52"/>
  <c r="Q231" i="52"/>
  <c r="P231" i="52"/>
  <c r="O231" i="52"/>
  <c r="N231" i="52"/>
  <c r="M231" i="52"/>
  <c r="L231" i="52"/>
  <c r="K231" i="52"/>
  <c r="J231" i="52"/>
  <c r="I231" i="52"/>
  <c r="H231" i="52"/>
  <c r="G231" i="52"/>
  <c r="F231" i="52"/>
  <c r="E231" i="52"/>
  <c r="D231" i="52"/>
  <c r="C231" i="52"/>
  <c r="B231" i="52"/>
  <c r="A231" i="52"/>
  <c r="AA230" i="52"/>
  <c r="Z230" i="52"/>
  <c r="Y230" i="52"/>
  <c r="X230" i="52"/>
  <c r="W230" i="52"/>
  <c r="V230" i="52"/>
  <c r="U230" i="52"/>
  <c r="T230" i="52"/>
  <c r="S230" i="52"/>
  <c r="R230" i="52"/>
  <c r="Q230" i="52"/>
  <c r="P230" i="52"/>
  <c r="O230" i="52"/>
  <c r="N230" i="52"/>
  <c r="M230" i="52"/>
  <c r="L230" i="52"/>
  <c r="K230" i="52"/>
  <c r="J230" i="52"/>
  <c r="I230" i="52"/>
  <c r="H230" i="52"/>
  <c r="G230" i="52"/>
  <c r="F230" i="52"/>
  <c r="E230" i="52"/>
  <c r="D230" i="52"/>
  <c r="C230" i="52"/>
  <c r="B230" i="52"/>
  <c r="A230" i="52"/>
  <c r="AA229" i="52"/>
  <c r="Z229" i="52"/>
  <c r="Y229" i="52"/>
  <c r="X229" i="52"/>
  <c r="W229" i="52"/>
  <c r="V229" i="52"/>
  <c r="U229" i="52"/>
  <c r="T229" i="52"/>
  <c r="S229" i="52"/>
  <c r="R229" i="52"/>
  <c r="Q229" i="52"/>
  <c r="P229" i="52"/>
  <c r="O229" i="52"/>
  <c r="N229" i="52"/>
  <c r="M229" i="52"/>
  <c r="L229" i="52"/>
  <c r="K229" i="52"/>
  <c r="J229" i="52"/>
  <c r="I229" i="52"/>
  <c r="H229" i="52"/>
  <c r="G229" i="52"/>
  <c r="F229" i="52"/>
  <c r="E229" i="52"/>
  <c r="D229" i="52"/>
  <c r="C229" i="52"/>
  <c r="B229" i="52"/>
  <c r="A229" i="52"/>
  <c r="AA228" i="52"/>
  <c r="Z228" i="52"/>
  <c r="Y228" i="52"/>
  <c r="X228" i="52"/>
  <c r="W228" i="52"/>
  <c r="V228" i="52"/>
  <c r="U228" i="52"/>
  <c r="T228" i="52"/>
  <c r="S228" i="52"/>
  <c r="R228" i="52"/>
  <c r="Q228" i="52"/>
  <c r="P228" i="52"/>
  <c r="O228" i="52"/>
  <c r="N228" i="52"/>
  <c r="M228" i="52"/>
  <c r="L228" i="52"/>
  <c r="K228" i="52"/>
  <c r="J228" i="52"/>
  <c r="I228" i="52"/>
  <c r="H228" i="52"/>
  <c r="G228" i="52"/>
  <c r="F228" i="52"/>
  <c r="E228" i="52"/>
  <c r="D228" i="52"/>
  <c r="C228" i="52"/>
  <c r="B228" i="52"/>
  <c r="A228" i="52"/>
  <c r="AA227" i="52"/>
  <c r="Z227" i="52"/>
  <c r="Y227" i="52"/>
  <c r="X227" i="52"/>
  <c r="W227" i="52"/>
  <c r="V227" i="52"/>
  <c r="U227" i="52"/>
  <c r="T227" i="52"/>
  <c r="S227" i="52"/>
  <c r="R227" i="52"/>
  <c r="Q227" i="52"/>
  <c r="P227" i="52"/>
  <c r="O227" i="52"/>
  <c r="N227" i="52"/>
  <c r="M227" i="52"/>
  <c r="L227" i="52"/>
  <c r="K227" i="52"/>
  <c r="J227" i="52"/>
  <c r="I227" i="52"/>
  <c r="H227" i="52"/>
  <c r="G227" i="52"/>
  <c r="F227" i="52"/>
  <c r="E227" i="52"/>
  <c r="D227" i="52"/>
  <c r="C227" i="52"/>
  <c r="B227" i="52"/>
  <c r="A227" i="52"/>
  <c r="AA226" i="52"/>
  <c r="Z226" i="52"/>
  <c r="Y226" i="52"/>
  <c r="X226" i="52"/>
  <c r="W226" i="52"/>
  <c r="V226" i="52"/>
  <c r="U226" i="52"/>
  <c r="T226" i="52"/>
  <c r="S226" i="52"/>
  <c r="R226" i="52"/>
  <c r="Q226" i="52"/>
  <c r="P226" i="52"/>
  <c r="O226" i="52"/>
  <c r="N226" i="52"/>
  <c r="M226" i="52"/>
  <c r="L226" i="52"/>
  <c r="K226" i="52"/>
  <c r="J226" i="52"/>
  <c r="I226" i="52"/>
  <c r="H226" i="52"/>
  <c r="G226" i="52"/>
  <c r="F226" i="52"/>
  <c r="E226" i="52"/>
  <c r="D226" i="52"/>
  <c r="C226" i="52"/>
  <c r="B226" i="52"/>
  <c r="A226" i="52"/>
  <c r="AA225" i="52"/>
  <c r="Z225" i="52"/>
  <c r="Y225" i="52"/>
  <c r="X225" i="52"/>
  <c r="W225" i="52"/>
  <c r="V225" i="52"/>
  <c r="U225" i="52"/>
  <c r="T225" i="52"/>
  <c r="S225" i="52"/>
  <c r="R225" i="52"/>
  <c r="Q225" i="52"/>
  <c r="P225" i="52"/>
  <c r="O225" i="52"/>
  <c r="N225" i="52"/>
  <c r="M225" i="52"/>
  <c r="L225" i="52"/>
  <c r="K225" i="52"/>
  <c r="J225" i="52"/>
  <c r="I225" i="52"/>
  <c r="H225" i="52"/>
  <c r="G225" i="52"/>
  <c r="F225" i="52"/>
  <c r="E225" i="52"/>
  <c r="D225" i="52"/>
  <c r="C225" i="52"/>
  <c r="B225" i="52"/>
  <c r="A225" i="52"/>
  <c r="AA224" i="52"/>
  <c r="Z224" i="52"/>
  <c r="Y224" i="52"/>
  <c r="X224" i="52"/>
  <c r="W224" i="52"/>
  <c r="V224" i="52"/>
  <c r="U224" i="52"/>
  <c r="T224" i="52"/>
  <c r="S224" i="52"/>
  <c r="R224" i="52"/>
  <c r="Q224" i="52"/>
  <c r="P224" i="52"/>
  <c r="O224" i="52"/>
  <c r="N224" i="52"/>
  <c r="M224" i="52"/>
  <c r="L224" i="52"/>
  <c r="K224" i="52"/>
  <c r="J224" i="52"/>
  <c r="I224" i="52"/>
  <c r="H224" i="52"/>
  <c r="G224" i="52"/>
  <c r="F224" i="52"/>
  <c r="E224" i="52"/>
  <c r="D224" i="52"/>
  <c r="C224" i="52"/>
  <c r="B224" i="52"/>
  <c r="A224" i="52"/>
  <c r="AA223" i="52"/>
  <c r="Z223" i="52"/>
  <c r="Y223" i="52"/>
  <c r="X223" i="52"/>
  <c r="W223" i="52"/>
  <c r="V223" i="52"/>
  <c r="U223" i="52"/>
  <c r="T223" i="52"/>
  <c r="S223" i="52"/>
  <c r="R223" i="52"/>
  <c r="Q223" i="52"/>
  <c r="P223" i="52"/>
  <c r="O223" i="52"/>
  <c r="N223" i="52"/>
  <c r="M223" i="52"/>
  <c r="L223" i="52"/>
  <c r="K223" i="52"/>
  <c r="J223" i="52"/>
  <c r="I223" i="52"/>
  <c r="H223" i="52"/>
  <c r="G223" i="52"/>
  <c r="F223" i="52"/>
  <c r="E223" i="52"/>
  <c r="D223" i="52"/>
  <c r="C223" i="52"/>
  <c r="B223" i="52"/>
  <c r="A223" i="52"/>
  <c r="AA222" i="52"/>
  <c r="Z222" i="52"/>
  <c r="Y222" i="52"/>
  <c r="X222" i="52"/>
  <c r="W222" i="52"/>
  <c r="V222" i="52"/>
  <c r="U222" i="52"/>
  <c r="T222" i="52"/>
  <c r="S222" i="52"/>
  <c r="R222" i="52"/>
  <c r="Q222" i="52"/>
  <c r="P222" i="52"/>
  <c r="O222" i="52"/>
  <c r="N222" i="52"/>
  <c r="M222" i="52"/>
  <c r="L222" i="52"/>
  <c r="K222" i="52"/>
  <c r="J222" i="52"/>
  <c r="I222" i="52"/>
  <c r="H222" i="52"/>
  <c r="G222" i="52"/>
  <c r="F222" i="52"/>
  <c r="E222" i="52"/>
  <c r="D222" i="52"/>
  <c r="C222" i="52"/>
  <c r="B222" i="52"/>
  <c r="A222" i="52"/>
  <c r="AA221" i="52"/>
  <c r="Z221" i="52"/>
  <c r="Y221" i="52"/>
  <c r="X221" i="52"/>
  <c r="W221" i="52"/>
  <c r="V221" i="52"/>
  <c r="U221" i="52"/>
  <c r="T221" i="52"/>
  <c r="S221" i="52"/>
  <c r="R221" i="52"/>
  <c r="Q221" i="52"/>
  <c r="P221" i="52"/>
  <c r="O221" i="52"/>
  <c r="N221" i="52"/>
  <c r="M221" i="52"/>
  <c r="L221" i="52"/>
  <c r="K221" i="52"/>
  <c r="J221" i="52"/>
  <c r="I221" i="52"/>
  <c r="H221" i="52"/>
  <c r="G221" i="52"/>
  <c r="F221" i="52"/>
  <c r="E221" i="52"/>
  <c r="D221" i="52"/>
  <c r="C221" i="52"/>
  <c r="B221" i="52"/>
  <c r="A221" i="52"/>
  <c r="AA220" i="52"/>
  <c r="Z220" i="52"/>
  <c r="Y220" i="52"/>
  <c r="X220" i="52"/>
  <c r="W220" i="52"/>
  <c r="V220" i="52"/>
  <c r="U220" i="52"/>
  <c r="T220" i="52"/>
  <c r="S220" i="52"/>
  <c r="R220" i="52"/>
  <c r="Q220" i="52"/>
  <c r="P220" i="52"/>
  <c r="O220" i="52"/>
  <c r="N220" i="52"/>
  <c r="M220" i="52"/>
  <c r="L220" i="52"/>
  <c r="K220" i="52"/>
  <c r="J220" i="52"/>
  <c r="I220" i="52"/>
  <c r="H220" i="52"/>
  <c r="G220" i="52"/>
  <c r="F220" i="52"/>
  <c r="E220" i="52"/>
  <c r="D220" i="52"/>
  <c r="C220" i="52"/>
  <c r="B220" i="52"/>
  <c r="A220" i="52"/>
  <c r="AA219" i="52"/>
  <c r="Z219" i="52"/>
  <c r="Y219" i="52"/>
  <c r="X219" i="52"/>
  <c r="W219" i="52"/>
  <c r="V219" i="52"/>
  <c r="U219" i="52"/>
  <c r="T219" i="52"/>
  <c r="S219" i="52"/>
  <c r="R219" i="52"/>
  <c r="Q219" i="52"/>
  <c r="P219" i="52"/>
  <c r="O219" i="52"/>
  <c r="N219" i="52"/>
  <c r="M219" i="52"/>
  <c r="L219" i="52"/>
  <c r="K219" i="52"/>
  <c r="J219" i="52"/>
  <c r="I219" i="52"/>
  <c r="H219" i="52"/>
  <c r="G219" i="52"/>
  <c r="F219" i="52"/>
  <c r="E219" i="52"/>
  <c r="D219" i="52"/>
  <c r="C219" i="52"/>
  <c r="B219" i="52"/>
  <c r="A219" i="52"/>
  <c r="AA218" i="52"/>
  <c r="Z218" i="52"/>
  <c r="Y218" i="52"/>
  <c r="X218" i="52"/>
  <c r="W218" i="52"/>
  <c r="V218" i="52"/>
  <c r="U218" i="52"/>
  <c r="T218" i="52"/>
  <c r="S218" i="52"/>
  <c r="R218" i="52"/>
  <c r="Q218" i="52"/>
  <c r="P218" i="52"/>
  <c r="O218" i="52"/>
  <c r="N218" i="52"/>
  <c r="M218" i="52"/>
  <c r="L218" i="52"/>
  <c r="K218" i="52"/>
  <c r="J218" i="52"/>
  <c r="I218" i="52"/>
  <c r="H218" i="52"/>
  <c r="G218" i="52"/>
  <c r="F218" i="52"/>
  <c r="E218" i="52"/>
  <c r="D218" i="52"/>
  <c r="C218" i="52"/>
  <c r="B218" i="52"/>
  <c r="A218" i="52"/>
  <c r="AA217" i="52"/>
  <c r="Z217" i="52"/>
  <c r="Y217" i="52"/>
  <c r="X217" i="52"/>
  <c r="W217" i="52"/>
  <c r="V217" i="52"/>
  <c r="U217" i="52"/>
  <c r="T217" i="52"/>
  <c r="S217" i="52"/>
  <c r="R217" i="52"/>
  <c r="Q217" i="52"/>
  <c r="P217" i="52"/>
  <c r="O217" i="52"/>
  <c r="N217" i="52"/>
  <c r="M217" i="52"/>
  <c r="L217" i="52"/>
  <c r="K217" i="52"/>
  <c r="J217" i="52"/>
  <c r="I217" i="52"/>
  <c r="H217" i="52"/>
  <c r="G217" i="52"/>
  <c r="F217" i="52"/>
  <c r="E217" i="52"/>
  <c r="D217" i="52"/>
  <c r="C217" i="52"/>
  <c r="B217" i="52"/>
  <c r="A217" i="52"/>
  <c r="AA216" i="52"/>
  <c r="Z216" i="52"/>
  <c r="Y216" i="52"/>
  <c r="X216" i="52"/>
  <c r="W216" i="52"/>
  <c r="V216" i="52"/>
  <c r="U216" i="52"/>
  <c r="T216" i="52"/>
  <c r="S216" i="52"/>
  <c r="R216" i="52"/>
  <c r="Q216" i="52"/>
  <c r="P216" i="52"/>
  <c r="O216" i="52"/>
  <c r="N216" i="52"/>
  <c r="M216" i="52"/>
  <c r="L216" i="52"/>
  <c r="K216" i="52"/>
  <c r="J216" i="52"/>
  <c r="I216" i="52"/>
  <c r="H216" i="52"/>
  <c r="G216" i="52"/>
  <c r="F216" i="52"/>
  <c r="E216" i="52"/>
  <c r="D216" i="52"/>
  <c r="C216" i="52"/>
  <c r="B216" i="52"/>
  <c r="A216" i="52"/>
  <c r="AA215" i="52"/>
  <c r="Z215" i="52"/>
  <c r="Y215" i="52"/>
  <c r="X215" i="52"/>
  <c r="W215" i="52"/>
  <c r="V215" i="52"/>
  <c r="U215" i="52"/>
  <c r="T215" i="52"/>
  <c r="S215" i="52"/>
  <c r="R215" i="52"/>
  <c r="Q215" i="52"/>
  <c r="P215" i="52"/>
  <c r="O215" i="52"/>
  <c r="N215" i="52"/>
  <c r="M215" i="52"/>
  <c r="L215" i="52"/>
  <c r="K215" i="52"/>
  <c r="J215" i="52"/>
  <c r="I215" i="52"/>
  <c r="H215" i="52"/>
  <c r="G215" i="52"/>
  <c r="F215" i="52"/>
  <c r="E215" i="52"/>
  <c r="D215" i="52"/>
  <c r="C215" i="52"/>
  <c r="B215" i="52"/>
  <c r="A215" i="52"/>
  <c r="AA214" i="52"/>
  <c r="Z214" i="52"/>
  <c r="Y214" i="52"/>
  <c r="X214" i="52"/>
  <c r="W214" i="52"/>
  <c r="V214" i="52"/>
  <c r="U214" i="52"/>
  <c r="T214" i="52"/>
  <c r="S214" i="52"/>
  <c r="R214" i="52"/>
  <c r="Q214" i="52"/>
  <c r="P214" i="52"/>
  <c r="O214" i="52"/>
  <c r="N214" i="52"/>
  <c r="M214" i="52"/>
  <c r="L214" i="52"/>
  <c r="K214" i="52"/>
  <c r="J214" i="52"/>
  <c r="I214" i="52"/>
  <c r="H214" i="52"/>
  <c r="G214" i="52"/>
  <c r="F214" i="52"/>
  <c r="E214" i="52"/>
  <c r="D214" i="52"/>
  <c r="C214" i="52"/>
  <c r="B214" i="52"/>
  <c r="A214" i="52"/>
  <c r="AA213" i="52"/>
  <c r="Z213" i="52"/>
  <c r="Y213" i="52"/>
  <c r="X213" i="52"/>
  <c r="W213" i="52"/>
  <c r="V213" i="52"/>
  <c r="U213" i="52"/>
  <c r="T213" i="52"/>
  <c r="S213" i="52"/>
  <c r="R213" i="52"/>
  <c r="Q213" i="52"/>
  <c r="P213" i="52"/>
  <c r="O213" i="52"/>
  <c r="N213" i="52"/>
  <c r="M213" i="52"/>
  <c r="L213" i="52"/>
  <c r="K213" i="52"/>
  <c r="J213" i="52"/>
  <c r="I213" i="52"/>
  <c r="H213" i="52"/>
  <c r="G213" i="52"/>
  <c r="F213" i="52"/>
  <c r="E213" i="52"/>
  <c r="D213" i="52"/>
  <c r="C213" i="52"/>
  <c r="B213" i="52"/>
  <c r="A213" i="52"/>
  <c r="AA212" i="52"/>
  <c r="Z212" i="52"/>
  <c r="Y212" i="52"/>
  <c r="X212" i="52"/>
  <c r="W212" i="52"/>
  <c r="V212" i="52"/>
  <c r="U212" i="52"/>
  <c r="T212" i="52"/>
  <c r="S212" i="52"/>
  <c r="R212" i="52"/>
  <c r="Q212" i="52"/>
  <c r="P212" i="52"/>
  <c r="O212" i="52"/>
  <c r="N212" i="52"/>
  <c r="M212" i="52"/>
  <c r="L212" i="52"/>
  <c r="K212" i="52"/>
  <c r="J212" i="52"/>
  <c r="I212" i="52"/>
  <c r="H212" i="52"/>
  <c r="G212" i="52"/>
  <c r="F212" i="52"/>
  <c r="E212" i="52"/>
  <c r="D212" i="52"/>
  <c r="C212" i="52"/>
  <c r="B212" i="52"/>
  <c r="A212" i="52"/>
  <c r="AA211" i="52"/>
  <c r="Z211" i="52"/>
  <c r="Y211" i="52"/>
  <c r="X211" i="52"/>
  <c r="W211" i="52"/>
  <c r="V211" i="52"/>
  <c r="U211" i="52"/>
  <c r="T211" i="52"/>
  <c r="S211" i="52"/>
  <c r="R211" i="52"/>
  <c r="Q211" i="52"/>
  <c r="P211" i="52"/>
  <c r="O211" i="52"/>
  <c r="N211" i="52"/>
  <c r="M211" i="52"/>
  <c r="L211" i="52"/>
  <c r="K211" i="52"/>
  <c r="J211" i="52"/>
  <c r="I211" i="52"/>
  <c r="H211" i="52"/>
  <c r="G211" i="52"/>
  <c r="F211" i="52"/>
  <c r="E211" i="52"/>
  <c r="D211" i="52"/>
  <c r="C211" i="52"/>
  <c r="B211" i="52"/>
  <c r="A211" i="52"/>
  <c r="AA210" i="52"/>
  <c r="Z210" i="52"/>
  <c r="Y210" i="52"/>
  <c r="X210" i="52"/>
  <c r="W210" i="52"/>
  <c r="V210" i="52"/>
  <c r="U210" i="52"/>
  <c r="T210" i="52"/>
  <c r="S210" i="52"/>
  <c r="R210" i="52"/>
  <c r="Q210" i="52"/>
  <c r="P210" i="52"/>
  <c r="O210" i="52"/>
  <c r="N210" i="52"/>
  <c r="M210" i="52"/>
  <c r="L210" i="52"/>
  <c r="K210" i="52"/>
  <c r="J210" i="52"/>
  <c r="I210" i="52"/>
  <c r="H210" i="52"/>
  <c r="G210" i="52"/>
  <c r="F210" i="52"/>
  <c r="E210" i="52"/>
  <c r="D210" i="52"/>
  <c r="C210" i="52"/>
  <c r="B210" i="52"/>
  <c r="A210" i="52"/>
  <c r="AA209" i="52"/>
  <c r="Z209" i="52"/>
  <c r="Y209" i="52"/>
  <c r="X209" i="52"/>
  <c r="W209" i="52"/>
  <c r="V209" i="52"/>
  <c r="U209" i="52"/>
  <c r="T209" i="52"/>
  <c r="S209" i="52"/>
  <c r="R209" i="52"/>
  <c r="Q209" i="52"/>
  <c r="P209" i="52"/>
  <c r="O209" i="52"/>
  <c r="N209" i="52"/>
  <c r="M209" i="52"/>
  <c r="L209" i="52"/>
  <c r="K209" i="52"/>
  <c r="J209" i="52"/>
  <c r="I209" i="52"/>
  <c r="H209" i="52"/>
  <c r="G209" i="52"/>
  <c r="F209" i="52"/>
  <c r="E209" i="52"/>
  <c r="D209" i="52"/>
  <c r="C209" i="52"/>
  <c r="B209" i="52"/>
  <c r="A209" i="52"/>
  <c r="AA208" i="52"/>
  <c r="Z208" i="52"/>
  <c r="Y208" i="52"/>
  <c r="X208" i="52"/>
  <c r="W208" i="52"/>
  <c r="V208" i="52"/>
  <c r="U208" i="52"/>
  <c r="T208" i="52"/>
  <c r="S208" i="52"/>
  <c r="R208" i="52"/>
  <c r="Q208" i="52"/>
  <c r="P208" i="52"/>
  <c r="O208" i="52"/>
  <c r="N208" i="52"/>
  <c r="M208" i="52"/>
  <c r="L208" i="52"/>
  <c r="K208" i="52"/>
  <c r="J208" i="52"/>
  <c r="I208" i="52"/>
  <c r="H208" i="52"/>
  <c r="G208" i="52"/>
  <c r="F208" i="52"/>
  <c r="E208" i="52"/>
  <c r="D208" i="52"/>
  <c r="C208" i="52"/>
  <c r="B208" i="52"/>
  <c r="A208" i="52"/>
  <c r="AA207" i="52"/>
  <c r="Z207" i="52"/>
  <c r="Y207" i="52"/>
  <c r="X207" i="52"/>
  <c r="W207" i="52"/>
  <c r="V207" i="52"/>
  <c r="U207" i="52"/>
  <c r="T207" i="52"/>
  <c r="S207" i="52"/>
  <c r="R207" i="52"/>
  <c r="Q207" i="52"/>
  <c r="P207" i="52"/>
  <c r="O207" i="52"/>
  <c r="N207" i="52"/>
  <c r="M207" i="52"/>
  <c r="L207" i="52"/>
  <c r="K207" i="52"/>
  <c r="J207" i="52"/>
  <c r="I207" i="52"/>
  <c r="H207" i="52"/>
  <c r="G207" i="52"/>
  <c r="F207" i="52"/>
  <c r="E207" i="52"/>
  <c r="D207" i="52"/>
  <c r="C207" i="52"/>
  <c r="B207" i="52"/>
  <c r="A207" i="52"/>
  <c r="AA206" i="52"/>
  <c r="Z206" i="52"/>
  <c r="Y206" i="52"/>
  <c r="X206" i="52"/>
  <c r="W206" i="52"/>
  <c r="V206" i="52"/>
  <c r="U206" i="52"/>
  <c r="T206" i="52"/>
  <c r="S206" i="52"/>
  <c r="R206" i="52"/>
  <c r="Q206" i="52"/>
  <c r="P206" i="52"/>
  <c r="O206" i="52"/>
  <c r="N206" i="52"/>
  <c r="M206" i="52"/>
  <c r="L206" i="52"/>
  <c r="K206" i="52"/>
  <c r="J206" i="52"/>
  <c r="I206" i="52"/>
  <c r="H206" i="52"/>
  <c r="G206" i="52"/>
  <c r="F206" i="52"/>
  <c r="E206" i="52"/>
  <c r="D206" i="52"/>
  <c r="C206" i="52"/>
  <c r="B206" i="52"/>
  <c r="A206" i="52"/>
  <c r="AA205" i="52"/>
  <c r="Z205" i="52"/>
  <c r="Y205" i="52"/>
  <c r="X205" i="52"/>
  <c r="W205" i="52"/>
  <c r="V205" i="52"/>
  <c r="U205" i="52"/>
  <c r="T205" i="52"/>
  <c r="S205" i="52"/>
  <c r="R205" i="52"/>
  <c r="Q205" i="52"/>
  <c r="P205" i="52"/>
  <c r="O205" i="52"/>
  <c r="N205" i="52"/>
  <c r="M205" i="52"/>
  <c r="L205" i="52"/>
  <c r="K205" i="52"/>
  <c r="J205" i="52"/>
  <c r="I205" i="52"/>
  <c r="H205" i="52"/>
  <c r="G205" i="52"/>
  <c r="F205" i="52"/>
  <c r="E205" i="52"/>
  <c r="D205" i="52"/>
  <c r="C205" i="52"/>
  <c r="B205" i="52"/>
  <c r="A205" i="52"/>
  <c r="AA204" i="52"/>
  <c r="Z204" i="52"/>
  <c r="Y204" i="52"/>
  <c r="X204" i="52"/>
  <c r="W204" i="52"/>
  <c r="V204" i="52"/>
  <c r="U204" i="52"/>
  <c r="T204" i="52"/>
  <c r="S204" i="52"/>
  <c r="R204" i="52"/>
  <c r="Q204" i="52"/>
  <c r="P204" i="52"/>
  <c r="O204" i="52"/>
  <c r="N204" i="52"/>
  <c r="M204" i="52"/>
  <c r="L204" i="52"/>
  <c r="K204" i="52"/>
  <c r="J204" i="52"/>
  <c r="I204" i="52"/>
  <c r="H204" i="52"/>
  <c r="G204" i="52"/>
  <c r="F204" i="52"/>
  <c r="E204" i="52"/>
  <c r="D204" i="52"/>
  <c r="C204" i="52"/>
  <c r="B204" i="52"/>
  <c r="A204" i="52"/>
  <c r="AA203" i="52"/>
  <c r="Z203" i="52"/>
  <c r="Y203" i="52"/>
  <c r="X203" i="52"/>
  <c r="W203" i="52"/>
  <c r="V203" i="52"/>
  <c r="U203" i="52"/>
  <c r="T203" i="52"/>
  <c r="S203" i="52"/>
  <c r="R203" i="52"/>
  <c r="Q203" i="52"/>
  <c r="P203" i="52"/>
  <c r="O203" i="52"/>
  <c r="N203" i="52"/>
  <c r="M203" i="52"/>
  <c r="L203" i="52"/>
  <c r="K203" i="52"/>
  <c r="J203" i="52"/>
  <c r="I203" i="52"/>
  <c r="H203" i="52"/>
  <c r="G203" i="52"/>
  <c r="F203" i="52"/>
  <c r="E203" i="52"/>
  <c r="D203" i="52"/>
  <c r="C203" i="52"/>
  <c r="B203" i="52"/>
  <c r="A203" i="52"/>
  <c r="AA202" i="52"/>
  <c r="Z202" i="52"/>
  <c r="Y202" i="52"/>
  <c r="X202" i="52"/>
  <c r="W202" i="52"/>
  <c r="V202" i="52"/>
  <c r="U202" i="52"/>
  <c r="T202" i="52"/>
  <c r="S202" i="52"/>
  <c r="R202" i="52"/>
  <c r="Q202" i="52"/>
  <c r="P202" i="52"/>
  <c r="O202" i="52"/>
  <c r="N202" i="52"/>
  <c r="M202" i="52"/>
  <c r="L202" i="52"/>
  <c r="K202" i="52"/>
  <c r="J202" i="52"/>
  <c r="I202" i="52"/>
  <c r="H202" i="52"/>
  <c r="G202" i="52"/>
  <c r="F202" i="52"/>
  <c r="E202" i="52"/>
  <c r="D202" i="52"/>
  <c r="C202" i="52"/>
  <c r="B202" i="52"/>
  <c r="A202" i="52"/>
  <c r="AA201" i="52"/>
  <c r="Z201" i="52"/>
  <c r="Y201" i="52"/>
  <c r="X201" i="52"/>
  <c r="W201" i="52"/>
  <c r="V201" i="52"/>
  <c r="U201" i="52"/>
  <c r="T201" i="52"/>
  <c r="S201" i="52"/>
  <c r="R201" i="52"/>
  <c r="Q201" i="52"/>
  <c r="P201" i="52"/>
  <c r="O201" i="52"/>
  <c r="N201" i="52"/>
  <c r="M201" i="52"/>
  <c r="L201" i="52"/>
  <c r="K201" i="52"/>
  <c r="J201" i="52"/>
  <c r="I201" i="52"/>
  <c r="H201" i="52"/>
  <c r="G201" i="52"/>
  <c r="F201" i="52"/>
  <c r="E201" i="52"/>
  <c r="D201" i="52"/>
  <c r="C201" i="52"/>
  <c r="B201" i="52"/>
  <c r="A201" i="52"/>
  <c r="AA200" i="52"/>
  <c r="Z200" i="52"/>
  <c r="Y200" i="52"/>
  <c r="X200" i="52"/>
  <c r="W200" i="52"/>
  <c r="V200" i="52"/>
  <c r="U200" i="52"/>
  <c r="T200" i="52"/>
  <c r="S200" i="52"/>
  <c r="R200" i="52"/>
  <c r="Q200" i="52"/>
  <c r="P200" i="52"/>
  <c r="O200" i="52"/>
  <c r="N200" i="52"/>
  <c r="M200" i="52"/>
  <c r="L200" i="52"/>
  <c r="K200" i="52"/>
  <c r="J200" i="52"/>
  <c r="I200" i="52"/>
  <c r="H200" i="52"/>
  <c r="G200" i="52"/>
  <c r="F200" i="52"/>
  <c r="E200" i="52"/>
  <c r="D200" i="52"/>
  <c r="C200" i="52"/>
  <c r="B200" i="52"/>
  <c r="A200" i="52"/>
  <c r="AA199" i="52"/>
  <c r="Z199" i="52"/>
  <c r="Y199" i="52"/>
  <c r="X199" i="52"/>
  <c r="W199" i="52"/>
  <c r="V199" i="52"/>
  <c r="U199" i="52"/>
  <c r="T199" i="52"/>
  <c r="S199" i="52"/>
  <c r="R199" i="52"/>
  <c r="Q199" i="52"/>
  <c r="P199" i="52"/>
  <c r="O199" i="52"/>
  <c r="N199" i="52"/>
  <c r="M199" i="52"/>
  <c r="L199" i="52"/>
  <c r="K199" i="52"/>
  <c r="J199" i="52"/>
  <c r="I199" i="52"/>
  <c r="H199" i="52"/>
  <c r="G199" i="52"/>
  <c r="F199" i="52"/>
  <c r="E199" i="52"/>
  <c r="D199" i="52"/>
  <c r="C199" i="52"/>
  <c r="B199" i="52"/>
  <c r="A199" i="52"/>
  <c r="AA198" i="52"/>
  <c r="Z198" i="52"/>
  <c r="Y198" i="52"/>
  <c r="X198" i="52"/>
  <c r="W198" i="52"/>
  <c r="V198" i="52"/>
  <c r="U198" i="52"/>
  <c r="T198" i="52"/>
  <c r="S198" i="52"/>
  <c r="R198" i="52"/>
  <c r="Q198" i="52"/>
  <c r="P198" i="52"/>
  <c r="O198" i="52"/>
  <c r="N198" i="52"/>
  <c r="M198" i="52"/>
  <c r="L198" i="52"/>
  <c r="K198" i="52"/>
  <c r="J198" i="52"/>
  <c r="I198" i="52"/>
  <c r="H198" i="52"/>
  <c r="G198" i="52"/>
  <c r="F198" i="52"/>
  <c r="E198" i="52"/>
  <c r="D198" i="52"/>
  <c r="C198" i="52"/>
  <c r="B198" i="52"/>
  <c r="A198" i="52"/>
  <c r="AA197" i="52"/>
  <c r="Z197" i="52"/>
  <c r="Y197" i="52"/>
  <c r="X197" i="52"/>
  <c r="W197" i="52"/>
  <c r="V197" i="52"/>
  <c r="U197" i="52"/>
  <c r="T197" i="52"/>
  <c r="S197" i="52"/>
  <c r="R197" i="52"/>
  <c r="Q197" i="52"/>
  <c r="P197" i="52"/>
  <c r="O197" i="52"/>
  <c r="N197" i="52"/>
  <c r="M197" i="52"/>
  <c r="L197" i="52"/>
  <c r="K197" i="52"/>
  <c r="J197" i="52"/>
  <c r="I197" i="52"/>
  <c r="H197" i="52"/>
  <c r="G197" i="52"/>
  <c r="F197" i="52"/>
  <c r="E197" i="52"/>
  <c r="D197" i="52"/>
  <c r="C197" i="52"/>
  <c r="B197" i="52"/>
  <c r="A197" i="52"/>
  <c r="AA196" i="52"/>
  <c r="Z196" i="52"/>
  <c r="Y196" i="52"/>
  <c r="X196" i="52"/>
  <c r="W196" i="52"/>
  <c r="V196" i="52"/>
  <c r="U196" i="52"/>
  <c r="T196" i="52"/>
  <c r="S196" i="52"/>
  <c r="R196" i="52"/>
  <c r="Q196" i="52"/>
  <c r="P196" i="52"/>
  <c r="O196" i="52"/>
  <c r="N196" i="52"/>
  <c r="M196" i="52"/>
  <c r="L196" i="52"/>
  <c r="K196" i="52"/>
  <c r="J196" i="52"/>
  <c r="I196" i="52"/>
  <c r="H196" i="52"/>
  <c r="G196" i="52"/>
  <c r="F196" i="52"/>
  <c r="E196" i="52"/>
  <c r="D196" i="52"/>
  <c r="C196" i="52"/>
  <c r="B196" i="52"/>
  <c r="A196" i="52"/>
  <c r="AA195" i="52"/>
  <c r="Z195" i="52"/>
  <c r="Y195" i="52"/>
  <c r="X195" i="52"/>
  <c r="W195" i="52"/>
  <c r="V195" i="52"/>
  <c r="U195" i="52"/>
  <c r="T195" i="52"/>
  <c r="S195" i="52"/>
  <c r="R195" i="52"/>
  <c r="Q195" i="52"/>
  <c r="P195" i="52"/>
  <c r="O195" i="52"/>
  <c r="N195" i="52"/>
  <c r="M195" i="52"/>
  <c r="L195" i="52"/>
  <c r="K195" i="52"/>
  <c r="J195" i="52"/>
  <c r="I195" i="52"/>
  <c r="H195" i="52"/>
  <c r="G195" i="52"/>
  <c r="F195" i="52"/>
  <c r="E195" i="52"/>
  <c r="D195" i="52"/>
  <c r="C195" i="52"/>
  <c r="B195" i="52"/>
  <c r="A195" i="52"/>
  <c r="AA194" i="52"/>
  <c r="Z194" i="52"/>
  <c r="Y194" i="52"/>
  <c r="X194" i="52"/>
  <c r="W194" i="52"/>
  <c r="V194" i="52"/>
  <c r="U194" i="52"/>
  <c r="T194" i="52"/>
  <c r="S194" i="52"/>
  <c r="R194" i="52"/>
  <c r="Q194" i="52"/>
  <c r="P194" i="52"/>
  <c r="O194" i="52"/>
  <c r="N194" i="52"/>
  <c r="M194" i="52"/>
  <c r="L194" i="52"/>
  <c r="K194" i="52"/>
  <c r="J194" i="52"/>
  <c r="I194" i="52"/>
  <c r="H194" i="52"/>
  <c r="G194" i="52"/>
  <c r="F194" i="52"/>
  <c r="E194" i="52"/>
  <c r="D194" i="52"/>
  <c r="C194" i="52"/>
  <c r="B194" i="52"/>
  <c r="A194" i="52"/>
  <c r="AA193" i="52"/>
  <c r="Z193" i="52"/>
  <c r="Y193" i="52"/>
  <c r="X193" i="52"/>
  <c r="W193" i="52"/>
  <c r="V193" i="52"/>
  <c r="U193" i="52"/>
  <c r="T193" i="52"/>
  <c r="S193" i="52"/>
  <c r="R193" i="52"/>
  <c r="Q193" i="52"/>
  <c r="P193" i="52"/>
  <c r="O193" i="52"/>
  <c r="N193" i="52"/>
  <c r="M193" i="52"/>
  <c r="L193" i="52"/>
  <c r="K193" i="52"/>
  <c r="J193" i="52"/>
  <c r="I193" i="52"/>
  <c r="H193" i="52"/>
  <c r="G193" i="52"/>
  <c r="F193" i="52"/>
  <c r="E193" i="52"/>
  <c r="D193" i="52"/>
  <c r="C193" i="52"/>
  <c r="B193" i="52"/>
  <c r="A193" i="52"/>
  <c r="AA192" i="52"/>
  <c r="Z192" i="52"/>
  <c r="Y192" i="52"/>
  <c r="X192" i="52"/>
  <c r="W192" i="52"/>
  <c r="V192" i="52"/>
  <c r="U192" i="52"/>
  <c r="T192" i="52"/>
  <c r="S192" i="52"/>
  <c r="R192" i="52"/>
  <c r="Q192" i="52"/>
  <c r="P192" i="52"/>
  <c r="O192" i="52"/>
  <c r="N192" i="52"/>
  <c r="M192" i="52"/>
  <c r="L192" i="52"/>
  <c r="K192" i="52"/>
  <c r="J192" i="52"/>
  <c r="I192" i="52"/>
  <c r="H192" i="52"/>
  <c r="G192" i="52"/>
  <c r="F192" i="52"/>
  <c r="E192" i="52"/>
  <c r="D192" i="52"/>
  <c r="C192" i="52"/>
  <c r="B192" i="52"/>
  <c r="A192" i="52"/>
  <c r="AA191" i="52"/>
  <c r="Z191" i="52"/>
  <c r="Y191" i="52"/>
  <c r="X191" i="52"/>
  <c r="W191" i="52"/>
  <c r="V191" i="52"/>
  <c r="U191" i="52"/>
  <c r="T191" i="52"/>
  <c r="S191" i="52"/>
  <c r="R191" i="52"/>
  <c r="Q191" i="52"/>
  <c r="P191" i="52"/>
  <c r="O191" i="52"/>
  <c r="N191" i="52"/>
  <c r="M191" i="52"/>
  <c r="L191" i="52"/>
  <c r="K191" i="52"/>
  <c r="J191" i="52"/>
  <c r="I191" i="52"/>
  <c r="H191" i="52"/>
  <c r="G191" i="52"/>
  <c r="F191" i="52"/>
  <c r="E191" i="52"/>
  <c r="D191" i="52"/>
  <c r="C191" i="52"/>
  <c r="B191" i="52"/>
  <c r="A191" i="52"/>
  <c r="AA190" i="52"/>
  <c r="Z190" i="52"/>
  <c r="Y190" i="52"/>
  <c r="X190" i="52"/>
  <c r="W190" i="52"/>
  <c r="V190" i="52"/>
  <c r="U190" i="52"/>
  <c r="T190" i="52"/>
  <c r="S190" i="52"/>
  <c r="R190" i="52"/>
  <c r="Q190" i="52"/>
  <c r="P190" i="52"/>
  <c r="O190" i="52"/>
  <c r="N190" i="52"/>
  <c r="M190" i="52"/>
  <c r="L190" i="52"/>
  <c r="K190" i="52"/>
  <c r="J190" i="52"/>
  <c r="I190" i="52"/>
  <c r="H190" i="52"/>
  <c r="G190" i="52"/>
  <c r="F190" i="52"/>
  <c r="E190" i="52"/>
  <c r="D190" i="52"/>
  <c r="C190" i="52"/>
  <c r="B190" i="52"/>
  <c r="A190" i="52"/>
  <c r="AA189" i="52"/>
  <c r="Z189" i="52"/>
  <c r="Y189" i="52"/>
  <c r="X189" i="52"/>
  <c r="W189" i="52"/>
  <c r="V189" i="52"/>
  <c r="U189" i="52"/>
  <c r="T189" i="52"/>
  <c r="S189" i="52"/>
  <c r="R189" i="52"/>
  <c r="Q189" i="52"/>
  <c r="P189" i="52"/>
  <c r="O189" i="52"/>
  <c r="N189" i="52"/>
  <c r="M189" i="52"/>
  <c r="L189" i="52"/>
  <c r="K189" i="52"/>
  <c r="J189" i="52"/>
  <c r="I189" i="52"/>
  <c r="H189" i="52"/>
  <c r="G189" i="52"/>
  <c r="F189" i="52"/>
  <c r="E189" i="52"/>
  <c r="D189" i="52"/>
  <c r="C189" i="52"/>
  <c r="B189" i="52"/>
  <c r="A189" i="52"/>
  <c r="AA188" i="52"/>
  <c r="Z188" i="52"/>
  <c r="Y188" i="52"/>
  <c r="X188" i="52"/>
  <c r="W188" i="52"/>
  <c r="V188" i="52"/>
  <c r="U188" i="52"/>
  <c r="T188" i="52"/>
  <c r="S188" i="52"/>
  <c r="R188" i="52"/>
  <c r="Q188" i="52"/>
  <c r="P188" i="52"/>
  <c r="O188" i="52"/>
  <c r="N188" i="52"/>
  <c r="M188" i="52"/>
  <c r="L188" i="52"/>
  <c r="K188" i="52"/>
  <c r="J188" i="52"/>
  <c r="I188" i="52"/>
  <c r="H188" i="52"/>
  <c r="G188" i="52"/>
  <c r="F188" i="52"/>
  <c r="E188" i="52"/>
  <c r="D188" i="52"/>
  <c r="C188" i="52"/>
  <c r="B188" i="52"/>
  <c r="A188" i="52"/>
  <c r="AA187" i="52"/>
  <c r="Z187" i="52"/>
  <c r="Y187" i="52"/>
  <c r="X187" i="52"/>
  <c r="W187" i="52"/>
  <c r="V187" i="52"/>
  <c r="U187" i="52"/>
  <c r="T187" i="52"/>
  <c r="S187" i="52"/>
  <c r="R187" i="52"/>
  <c r="Q187" i="52"/>
  <c r="P187" i="52"/>
  <c r="O187" i="52"/>
  <c r="N187" i="52"/>
  <c r="M187" i="52"/>
  <c r="L187" i="52"/>
  <c r="K187" i="52"/>
  <c r="J187" i="52"/>
  <c r="I187" i="52"/>
  <c r="H187" i="52"/>
  <c r="G187" i="52"/>
  <c r="F187" i="52"/>
  <c r="E187" i="52"/>
  <c r="D187" i="52"/>
  <c r="C187" i="52"/>
  <c r="B187" i="52"/>
  <c r="A187" i="52"/>
  <c r="AA186" i="52"/>
  <c r="Z186" i="52"/>
  <c r="Y186" i="52"/>
  <c r="X186" i="52"/>
  <c r="W186" i="52"/>
  <c r="V186" i="52"/>
  <c r="U186" i="52"/>
  <c r="T186" i="52"/>
  <c r="S186" i="52"/>
  <c r="R186" i="52"/>
  <c r="Q186" i="52"/>
  <c r="P186" i="52"/>
  <c r="O186" i="52"/>
  <c r="N186" i="52"/>
  <c r="M186" i="52"/>
  <c r="L186" i="52"/>
  <c r="K186" i="52"/>
  <c r="J186" i="52"/>
  <c r="I186" i="52"/>
  <c r="H186" i="52"/>
  <c r="G186" i="52"/>
  <c r="F186" i="52"/>
  <c r="E186" i="52"/>
  <c r="D186" i="52"/>
  <c r="C186" i="52"/>
  <c r="B186" i="52"/>
  <c r="A186" i="52"/>
  <c r="AA185" i="52"/>
  <c r="Z185" i="52"/>
  <c r="Y185" i="52"/>
  <c r="X185" i="52"/>
  <c r="W185" i="52"/>
  <c r="V185" i="52"/>
  <c r="U185" i="52"/>
  <c r="T185" i="52"/>
  <c r="S185" i="52"/>
  <c r="R185" i="52"/>
  <c r="Q185" i="52"/>
  <c r="P185" i="52"/>
  <c r="O185" i="52"/>
  <c r="N185" i="52"/>
  <c r="M185" i="52"/>
  <c r="L185" i="52"/>
  <c r="K185" i="52"/>
  <c r="J185" i="52"/>
  <c r="I185" i="52"/>
  <c r="H185" i="52"/>
  <c r="G185" i="52"/>
  <c r="F185" i="52"/>
  <c r="E185" i="52"/>
  <c r="D185" i="52"/>
  <c r="C185" i="52"/>
  <c r="B185" i="52"/>
  <c r="A185" i="52"/>
  <c r="AA184" i="52"/>
  <c r="Z184" i="52"/>
  <c r="Y184" i="52"/>
  <c r="X184" i="52"/>
  <c r="W184" i="52"/>
  <c r="V184" i="52"/>
  <c r="U184" i="52"/>
  <c r="T184" i="52"/>
  <c r="S184" i="52"/>
  <c r="R184" i="52"/>
  <c r="Q184" i="52"/>
  <c r="P184" i="52"/>
  <c r="O184" i="52"/>
  <c r="N184" i="52"/>
  <c r="M184" i="52"/>
  <c r="L184" i="52"/>
  <c r="K184" i="52"/>
  <c r="J184" i="52"/>
  <c r="I184" i="52"/>
  <c r="H184" i="52"/>
  <c r="G184" i="52"/>
  <c r="F184" i="52"/>
  <c r="E184" i="52"/>
  <c r="D184" i="52"/>
  <c r="C184" i="52"/>
  <c r="B184" i="52"/>
  <c r="A184" i="52"/>
  <c r="AA183" i="52"/>
  <c r="Z183" i="52"/>
  <c r="Y183" i="52"/>
  <c r="X183" i="52"/>
  <c r="W183" i="52"/>
  <c r="V183" i="52"/>
  <c r="U183" i="52"/>
  <c r="T183" i="52"/>
  <c r="S183" i="52"/>
  <c r="R183" i="52"/>
  <c r="Q183" i="52"/>
  <c r="P183" i="52"/>
  <c r="O183" i="52"/>
  <c r="N183" i="52"/>
  <c r="M183" i="52"/>
  <c r="L183" i="52"/>
  <c r="K183" i="52"/>
  <c r="J183" i="52"/>
  <c r="I183" i="52"/>
  <c r="H183" i="52"/>
  <c r="G183" i="52"/>
  <c r="F183" i="52"/>
  <c r="E183" i="52"/>
  <c r="D183" i="52"/>
  <c r="C183" i="52"/>
  <c r="B183" i="52"/>
  <c r="A183" i="52"/>
  <c r="AA182" i="52"/>
  <c r="Z182" i="52"/>
  <c r="Y182" i="52"/>
  <c r="X182" i="52"/>
  <c r="W182" i="52"/>
  <c r="V182" i="52"/>
  <c r="U182" i="52"/>
  <c r="T182" i="52"/>
  <c r="S182" i="52"/>
  <c r="R182" i="52"/>
  <c r="Q182" i="52"/>
  <c r="P182" i="52"/>
  <c r="O182" i="52"/>
  <c r="N182" i="52"/>
  <c r="M182" i="52"/>
  <c r="L182" i="52"/>
  <c r="K182" i="52"/>
  <c r="J182" i="52"/>
  <c r="I182" i="52"/>
  <c r="H182" i="52"/>
  <c r="G182" i="52"/>
  <c r="F182" i="52"/>
  <c r="E182" i="52"/>
  <c r="D182" i="52"/>
  <c r="C182" i="52"/>
  <c r="B182" i="52"/>
  <c r="A182" i="52"/>
  <c r="AA181" i="52"/>
  <c r="Z181" i="52"/>
  <c r="Y181" i="52"/>
  <c r="X181" i="52"/>
  <c r="W181" i="52"/>
  <c r="V181" i="52"/>
  <c r="U181" i="52"/>
  <c r="T181" i="52"/>
  <c r="S181" i="52"/>
  <c r="R181" i="52"/>
  <c r="Q181" i="52"/>
  <c r="P181" i="52"/>
  <c r="O181" i="52"/>
  <c r="N181" i="52"/>
  <c r="M181" i="52"/>
  <c r="L181" i="52"/>
  <c r="K181" i="52"/>
  <c r="J181" i="52"/>
  <c r="I181" i="52"/>
  <c r="H181" i="52"/>
  <c r="G181" i="52"/>
  <c r="F181" i="52"/>
  <c r="E181" i="52"/>
  <c r="D181" i="52"/>
  <c r="C181" i="52"/>
  <c r="B181" i="52"/>
  <c r="A181" i="52"/>
  <c r="AA180" i="52"/>
  <c r="Z180" i="52"/>
  <c r="Y180" i="52"/>
  <c r="X180" i="52"/>
  <c r="W180" i="52"/>
  <c r="V180" i="52"/>
  <c r="U180" i="52"/>
  <c r="T180" i="52"/>
  <c r="S180" i="52"/>
  <c r="R180" i="52"/>
  <c r="Q180" i="52"/>
  <c r="P180" i="52"/>
  <c r="O180" i="52"/>
  <c r="N180" i="52"/>
  <c r="M180" i="52"/>
  <c r="L180" i="52"/>
  <c r="K180" i="52"/>
  <c r="J180" i="52"/>
  <c r="I180" i="52"/>
  <c r="H180" i="52"/>
  <c r="G180" i="52"/>
  <c r="F180" i="52"/>
  <c r="E180" i="52"/>
  <c r="D180" i="52"/>
  <c r="C180" i="52"/>
  <c r="B180" i="52"/>
  <c r="A180" i="52"/>
  <c r="AA179" i="52"/>
  <c r="Z179" i="52"/>
  <c r="Y179" i="52"/>
  <c r="X179" i="52"/>
  <c r="W179" i="52"/>
  <c r="V179" i="52"/>
  <c r="U179" i="52"/>
  <c r="T179" i="52"/>
  <c r="S179" i="52"/>
  <c r="R179" i="52"/>
  <c r="Q179" i="52"/>
  <c r="P179" i="52"/>
  <c r="O179" i="52"/>
  <c r="N179" i="52"/>
  <c r="M179" i="52"/>
  <c r="L179" i="52"/>
  <c r="K179" i="52"/>
  <c r="J179" i="52"/>
  <c r="I179" i="52"/>
  <c r="H179" i="52"/>
  <c r="G179" i="52"/>
  <c r="F179" i="52"/>
  <c r="E179" i="52"/>
  <c r="D179" i="52"/>
  <c r="C179" i="52"/>
  <c r="B179" i="52"/>
  <c r="A179" i="52"/>
  <c r="AA178" i="52"/>
  <c r="Z178" i="52"/>
  <c r="Y178" i="52"/>
  <c r="X178" i="52"/>
  <c r="W178" i="52"/>
  <c r="V178" i="52"/>
  <c r="U178" i="52"/>
  <c r="T178" i="52"/>
  <c r="S178" i="52"/>
  <c r="R178" i="52"/>
  <c r="Q178" i="52"/>
  <c r="P178" i="52"/>
  <c r="O178" i="52"/>
  <c r="N178" i="52"/>
  <c r="M178" i="52"/>
  <c r="L178" i="52"/>
  <c r="K178" i="52"/>
  <c r="J178" i="52"/>
  <c r="I178" i="52"/>
  <c r="H178" i="52"/>
  <c r="G178" i="52"/>
  <c r="F178" i="52"/>
  <c r="E178" i="52"/>
  <c r="D178" i="52"/>
  <c r="C178" i="52"/>
  <c r="B178" i="52"/>
  <c r="A178" i="52"/>
  <c r="AA177" i="52"/>
  <c r="Z177" i="52"/>
  <c r="Y177" i="52"/>
  <c r="X177" i="52"/>
  <c r="W177" i="52"/>
  <c r="V177" i="52"/>
  <c r="U177" i="52"/>
  <c r="T177" i="52"/>
  <c r="S177" i="52"/>
  <c r="R177" i="52"/>
  <c r="Q177" i="52"/>
  <c r="P177" i="52"/>
  <c r="O177" i="52"/>
  <c r="N177" i="52"/>
  <c r="M177" i="52"/>
  <c r="L177" i="52"/>
  <c r="K177" i="52"/>
  <c r="J177" i="52"/>
  <c r="I177" i="52"/>
  <c r="H177" i="52"/>
  <c r="G177" i="52"/>
  <c r="F177" i="52"/>
  <c r="E177" i="52"/>
  <c r="D177" i="52"/>
  <c r="C177" i="52"/>
  <c r="B177" i="52"/>
  <c r="A177" i="52"/>
  <c r="AA176" i="52"/>
  <c r="Z176" i="52"/>
  <c r="Y176" i="52"/>
  <c r="X176" i="52"/>
  <c r="W176" i="52"/>
  <c r="V176" i="52"/>
  <c r="U176" i="52"/>
  <c r="T176" i="52"/>
  <c r="S176" i="52"/>
  <c r="R176" i="52"/>
  <c r="Q176" i="52"/>
  <c r="P176" i="52"/>
  <c r="O176" i="52"/>
  <c r="N176" i="52"/>
  <c r="M176" i="52"/>
  <c r="L176" i="52"/>
  <c r="K176" i="52"/>
  <c r="J176" i="52"/>
  <c r="I176" i="52"/>
  <c r="H176" i="52"/>
  <c r="G176" i="52"/>
  <c r="F176" i="52"/>
  <c r="E176" i="52"/>
  <c r="D176" i="52"/>
  <c r="C176" i="52"/>
  <c r="B176" i="52"/>
  <c r="A176" i="52"/>
  <c r="AA175" i="52"/>
  <c r="Z175" i="52"/>
  <c r="Y175" i="52"/>
  <c r="X175" i="52"/>
  <c r="W175" i="52"/>
  <c r="V175" i="52"/>
  <c r="U175" i="52"/>
  <c r="T175" i="52"/>
  <c r="S175" i="52"/>
  <c r="R175" i="52"/>
  <c r="Q175" i="52"/>
  <c r="P175" i="52"/>
  <c r="O175" i="52"/>
  <c r="N175" i="52"/>
  <c r="M175" i="52"/>
  <c r="L175" i="52"/>
  <c r="K175" i="52"/>
  <c r="J175" i="52"/>
  <c r="I175" i="52"/>
  <c r="H175" i="52"/>
  <c r="G175" i="52"/>
  <c r="F175" i="52"/>
  <c r="E175" i="52"/>
  <c r="D175" i="52"/>
  <c r="C175" i="52"/>
  <c r="B175" i="52"/>
  <c r="A175" i="52"/>
  <c r="AA174" i="52"/>
  <c r="Z174" i="52"/>
  <c r="Y174" i="52"/>
  <c r="X174" i="52"/>
  <c r="W174" i="52"/>
  <c r="V174" i="52"/>
  <c r="U174" i="52"/>
  <c r="T174" i="52"/>
  <c r="S174" i="52"/>
  <c r="R174" i="52"/>
  <c r="Q174" i="52"/>
  <c r="P174" i="52"/>
  <c r="O174" i="52"/>
  <c r="N174" i="52"/>
  <c r="M174" i="52"/>
  <c r="L174" i="52"/>
  <c r="K174" i="52"/>
  <c r="J174" i="52"/>
  <c r="I174" i="52"/>
  <c r="H174" i="52"/>
  <c r="G174" i="52"/>
  <c r="F174" i="52"/>
  <c r="E174" i="52"/>
  <c r="D174" i="52"/>
  <c r="C174" i="52"/>
  <c r="B174" i="52"/>
  <c r="A174" i="52"/>
  <c r="AA173" i="52"/>
  <c r="Z173" i="52"/>
  <c r="Y173" i="52"/>
  <c r="X173" i="52"/>
  <c r="W173" i="52"/>
  <c r="V173" i="52"/>
  <c r="U173" i="52"/>
  <c r="T173" i="52"/>
  <c r="S173" i="52"/>
  <c r="R173" i="52"/>
  <c r="Q173" i="52"/>
  <c r="P173" i="52"/>
  <c r="O173" i="52"/>
  <c r="N173" i="52"/>
  <c r="M173" i="52"/>
  <c r="L173" i="52"/>
  <c r="K173" i="52"/>
  <c r="J173" i="52"/>
  <c r="I173" i="52"/>
  <c r="H173" i="52"/>
  <c r="G173" i="52"/>
  <c r="F173" i="52"/>
  <c r="E173" i="52"/>
  <c r="D173" i="52"/>
  <c r="C173" i="52"/>
  <c r="B173" i="52"/>
  <c r="A173" i="52"/>
  <c r="AA172" i="52"/>
  <c r="Z172" i="52"/>
  <c r="Y172" i="52"/>
  <c r="X172" i="52"/>
  <c r="W172" i="52"/>
  <c r="V172" i="52"/>
  <c r="U172" i="52"/>
  <c r="T172" i="52"/>
  <c r="S172" i="52"/>
  <c r="R172" i="52"/>
  <c r="Q172" i="52"/>
  <c r="P172" i="52"/>
  <c r="O172" i="52"/>
  <c r="N172" i="52"/>
  <c r="M172" i="52"/>
  <c r="L172" i="52"/>
  <c r="K172" i="52"/>
  <c r="J172" i="52"/>
  <c r="I172" i="52"/>
  <c r="H172" i="52"/>
  <c r="G172" i="52"/>
  <c r="F172" i="52"/>
  <c r="E172" i="52"/>
  <c r="D172" i="52"/>
  <c r="C172" i="52"/>
  <c r="B172" i="52"/>
  <c r="A172" i="52"/>
  <c r="AA171" i="52"/>
  <c r="Z171" i="52"/>
  <c r="Y171" i="52"/>
  <c r="X171" i="52"/>
  <c r="W171" i="52"/>
  <c r="V171" i="52"/>
  <c r="U171" i="52"/>
  <c r="T171" i="52"/>
  <c r="S171" i="52"/>
  <c r="R171" i="52"/>
  <c r="Q171" i="52"/>
  <c r="P171" i="52"/>
  <c r="O171" i="52"/>
  <c r="N171" i="52"/>
  <c r="M171" i="52"/>
  <c r="L171" i="52"/>
  <c r="K171" i="52"/>
  <c r="J171" i="52"/>
  <c r="I171" i="52"/>
  <c r="H171" i="52"/>
  <c r="G171" i="52"/>
  <c r="F171" i="52"/>
  <c r="E171" i="52"/>
  <c r="D171" i="52"/>
  <c r="C171" i="52"/>
  <c r="B171" i="52"/>
  <c r="A171" i="52"/>
  <c r="AA170" i="52"/>
  <c r="Z170" i="52"/>
  <c r="Y170" i="52"/>
  <c r="X170" i="52"/>
  <c r="W170" i="52"/>
  <c r="V170" i="52"/>
  <c r="U170" i="52"/>
  <c r="T170" i="52"/>
  <c r="S170" i="52"/>
  <c r="R170" i="52"/>
  <c r="Q170" i="52"/>
  <c r="P170" i="52"/>
  <c r="O170" i="52"/>
  <c r="N170" i="52"/>
  <c r="M170" i="52"/>
  <c r="L170" i="52"/>
  <c r="K170" i="52"/>
  <c r="J170" i="52"/>
  <c r="I170" i="52"/>
  <c r="H170" i="52"/>
  <c r="G170" i="52"/>
  <c r="F170" i="52"/>
  <c r="E170" i="52"/>
  <c r="D170" i="52"/>
  <c r="C170" i="52"/>
  <c r="B170" i="52"/>
  <c r="A170" i="52"/>
  <c r="AA169" i="52"/>
  <c r="Z169" i="52"/>
  <c r="Y169" i="52"/>
  <c r="X169" i="52"/>
  <c r="W169" i="52"/>
  <c r="V169" i="52"/>
  <c r="U169" i="52"/>
  <c r="T169" i="52"/>
  <c r="S169" i="52"/>
  <c r="R169" i="52"/>
  <c r="Q169" i="52"/>
  <c r="P169" i="52"/>
  <c r="O169" i="52"/>
  <c r="N169" i="52"/>
  <c r="M169" i="52"/>
  <c r="L169" i="52"/>
  <c r="K169" i="52"/>
  <c r="J169" i="52"/>
  <c r="I169" i="52"/>
  <c r="H169" i="52"/>
  <c r="G169" i="52"/>
  <c r="F169" i="52"/>
  <c r="E169" i="52"/>
  <c r="D169" i="52"/>
  <c r="C169" i="52"/>
  <c r="B169" i="52"/>
  <c r="A169" i="52"/>
  <c r="AA168" i="52"/>
  <c r="Z168" i="52"/>
  <c r="Y168" i="52"/>
  <c r="X168" i="52"/>
  <c r="W168" i="52"/>
  <c r="V168" i="52"/>
  <c r="U168" i="52"/>
  <c r="T168" i="52"/>
  <c r="S168" i="52"/>
  <c r="R168" i="52"/>
  <c r="Q168" i="52"/>
  <c r="P168" i="52"/>
  <c r="O168" i="52"/>
  <c r="N168" i="52"/>
  <c r="M168" i="52"/>
  <c r="L168" i="52"/>
  <c r="K168" i="52"/>
  <c r="J168" i="52"/>
  <c r="I168" i="52"/>
  <c r="H168" i="52"/>
  <c r="G168" i="52"/>
  <c r="F168" i="52"/>
  <c r="E168" i="52"/>
  <c r="D168" i="52"/>
  <c r="C168" i="52"/>
  <c r="B168" i="52"/>
  <c r="A168" i="52"/>
  <c r="AA167" i="52"/>
  <c r="Z167" i="52"/>
  <c r="Y167" i="52"/>
  <c r="X167" i="52"/>
  <c r="W167" i="52"/>
  <c r="V167" i="52"/>
  <c r="U167" i="52"/>
  <c r="T167" i="52"/>
  <c r="S167" i="52"/>
  <c r="R167" i="52"/>
  <c r="Q167" i="52"/>
  <c r="P167" i="52"/>
  <c r="O167" i="52"/>
  <c r="N167" i="52"/>
  <c r="M167" i="52"/>
  <c r="L167" i="52"/>
  <c r="K167" i="52"/>
  <c r="J167" i="52"/>
  <c r="I167" i="52"/>
  <c r="H167" i="52"/>
  <c r="G167" i="52"/>
  <c r="F167" i="52"/>
  <c r="E167" i="52"/>
  <c r="D167" i="52"/>
  <c r="C167" i="52"/>
  <c r="B167" i="52"/>
  <c r="A167" i="52"/>
  <c r="AA166" i="52"/>
  <c r="Z166" i="52"/>
  <c r="Y166" i="52"/>
  <c r="X166" i="52"/>
  <c r="W166" i="52"/>
  <c r="V166" i="52"/>
  <c r="U166" i="52"/>
  <c r="T166" i="52"/>
  <c r="S166" i="52"/>
  <c r="R166" i="52"/>
  <c r="Q166" i="52"/>
  <c r="P166" i="52"/>
  <c r="O166" i="52"/>
  <c r="N166" i="52"/>
  <c r="M166" i="52"/>
  <c r="L166" i="52"/>
  <c r="K166" i="52"/>
  <c r="J166" i="52"/>
  <c r="I166" i="52"/>
  <c r="H166" i="52"/>
  <c r="G166" i="52"/>
  <c r="F166" i="52"/>
  <c r="E166" i="52"/>
  <c r="D166" i="52"/>
  <c r="C166" i="52"/>
  <c r="B166" i="52"/>
  <c r="A166" i="52"/>
  <c r="AA165" i="52"/>
  <c r="Z165" i="52"/>
  <c r="Y165" i="52"/>
  <c r="X165" i="52"/>
  <c r="W165" i="52"/>
  <c r="V165" i="52"/>
  <c r="U165" i="52"/>
  <c r="T165" i="52"/>
  <c r="S165" i="52"/>
  <c r="R165" i="52"/>
  <c r="Q165" i="52"/>
  <c r="P165" i="52"/>
  <c r="O165" i="52"/>
  <c r="N165" i="52"/>
  <c r="M165" i="52"/>
  <c r="L165" i="52"/>
  <c r="K165" i="52"/>
  <c r="J165" i="52"/>
  <c r="I165" i="52"/>
  <c r="H165" i="52"/>
  <c r="G165" i="52"/>
  <c r="F165" i="52"/>
  <c r="E165" i="52"/>
  <c r="D165" i="52"/>
  <c r="C165" i="52"/>
  <c r="B165" i="52"/>
  <c r="A165" i="52"/>
  <c r="AA164" i="52"/>
  <c r="Z164" i="52"/>
  <c r="Y164" i="52"/>
  <c r="X164" i="52"/>
  <c r="W164" i="52"/>
  <c r="V164" i="52"/>
  <c r="U164" i="52"/>
  <c r="T164" i="52"/>
  <c r="S164" i="52"/>
  <c r="R164" i="52"/>
  <c r="Q164" i="52"/>
  <c r="P164" i="52"/>
  <c r="O164" i="52"/>
  <c r="N164" i="52"/>
  <c r="M164" i="52"/>
  <c r="L164" i="52"/>
  <c r="K164" i="52"/>
  <c r="J164" i="52"/>
  <c r="I164" i="52"/>
  <c r="H164" i="52"/>
  <c r="G164" i="52"/>
  <c r="F164" i="52"/>
  <c r="E164" i="52"/>
  <c r="D164" i="52"/>
  <c r="C164" i="52"/>
  <c r="B164" i="52"/>
  <c r="A164" i="52"/>
  <c r="AA163" i="52"/>
  <c r="Z163" i="52"/>
  <c r="Y163" i="52"/>
  <c r="X163" i="52"/>
  <c r="W163" i="52"/>
  <c r="V163" i="52"/>
  <c r="U163" i="52"/>
  <c r="T163" i="52"/>
  <c r="S163" i="52"/>
  <c r="R163" i="52"/>
  <c r="Q163" i="52"/>
  <c r="P163" i="52"/>
  <c r="O163" i="52"/>
  <c r="N163" i="52"/>
  <c r="M163" i="52"/>
  <c r="L163" i="52"/>
  <c r="K163" i="52"/>
  <c r="J163" i="52"/>
  <c r="I163" i="52"/>
  <c r="H163" i="52"/>
  <c r="G163" i="52"/>
  <c r="F163" i="52"/>
  <c r="E163" i="52"/>
  <c r="D163" i="52"/>
  <c r="C163" i="52"/>
  <c r="B163" i="52"/>
  <c r="A163" i="52"/>
  <c r="AA162" i="52"/>
  <c r="Z162" i="52"/>
  <c r="Y162" i="52"/>
  <c r="X162" i="52"/>
  <c r="W162" i="52"/>
  <c r="V162" i="52"/>
  <c r="U162" i="52"/>
  <c r="T162" i="52"/>
  <c r="S162" i="52"/>
  <c r="R162" i="52"/>
  <c r="Q162" i="52"/>
  <c r="P162" i="52"/>
  <c r="O162" i="52"/>
  <c r="N162" i="52"/>
  <c r="M162" i="52"/>
  <c r="L162" i="52"/>
  <c r="K162" i="52"/>
  <c r="J162" i="52"/>
  <c r="I162" i="52"/>
  <c r="H162" i="52"/>
  <c r="G162" i="52"/>
  <c r="F162" i="52"/>
  <c r="E162" i="52"/>
  <c r="D162" i="52"/>
  <c r="C162" i="52"/>
  <c r="B162" i="52"/>
  <c r="A162" i="52"/>
  <c r="AA161" i="52"/>
  <c r="Z161" i="52"/>
  <c r="Y161" i="52"/>
  <c r="X161" i="52"/>
  <c r="W161" i="52"/>
  <c r="V161" i="52"/>
  <c r="U161" i="52"/>
  <c r="T161" i="52"/>
  <c r="S161" i="52"/>
  <c r="R161" i="52"/>
  <c r="Q161" i="52"/>
  <c r="P161" i="52"/>
  <c r="O161" i="52"/>
  <c r="N161" i="52"/>
  <c r="M161" i="52"/>
  <c r="L161" i="52"/>
  <c r="K161" i="52"/>
  <c r="J161" i="52"/>
  <c r="I161" i="52"/>
  <c r="H161" i="52"/>
  <c r="G161" i="52"/>
  <c r="F161" i="52"/>
  <c r="E161" i="52"/>
  <c r="D161" i="52"/>
  <c r="C161" i="52"/>
  <c r="B161" i="52"/>
  <c r="A161" i="52"/>
  <c r="AA160" i="52"/>
  <c r="Z160" i="52"/>
  <c r="Y160" i="52"/>
  <c r="X160" i="52"/>
  <c r="W160" i="52"/>
  <c r="V160" i="52"/>
  <c r="U160" i="52"/>
  <c r="T160" i="52"/>
  <c r="S160" i="52"/>
  <c r="R160" i="52"/>
  <c r="Q160" i="52"/>
  <c r="P160" i="52"/>
  <c r="O160" i="52"/>
  <c r="N160" i="52"/>
  <c r="M160" i="52"/>
  <c r="L160" i="52"/>
  <c r="K160" i="52"/>
  <c r="J160" i="52"/>
  <c r="I160" i="52"/>
  <c r="H160" i="52"/>
  <c r="G160" i="52"/>
  <c r="F160" i="52"/>
  <c r="E160" i="52"/>
  <c r="D160" i="52"/>
  <c r="C160" i="52"/>
  <c r="B160" i="52"/>
  <c r="A160" i="52"/>
  <c r="AA159" i="52"/>
  <c r="Z159" i="52"/>
  <c r="Y159" i="52"/>
  <c r="X159" i="52"/>
  <c r="W159" i="52"/>
  <c r="V159" i="52"/>
  <c r="U159" i="52"/>
  <c r="T159" i="52"/>
  <c r="S159" i="52"/>
  <c r="R159" i="52"/>
  <c r="Q159" i="52"/>
  <c r="P159" i="52"/>
  <c r="O159" i="52"/>
  <c r="N159" i="52"/>
  <c r="M159" i="52"/>
  <c r="L159" i="52"/>
  <c r="K159" i="52"/>
  <c r="J159" i="52"/>
  <c r="I159" i="52"/>
  <c r="H159" i="52"/>
  <c r="G159" i="52"/>
  <c r="F159" i="52"/>
  <c r="E159" i="52"/>
  <c r="D159" i="52"/>
  <c r="C159" i="52"/>
  <c r="B159" i="52"/>
  <c r="A159" i="52"/>
  <c r="AA158" i="52"/>
  <c r="Z158" i="52"/>
  <c r="Y158" i="52"/>
  <c r="X158" i="52"/>
  <c r="W158" i="52"/>
  <c r="V158" i="52"/>
  <c r="U158" i="52"/>
  <c r="T158" i="52"/>
  <c r="S158" i="52"/>
  <c r="R158" i="52"/>
  <c r="Q158" i="52"/>
  <c r="P158" i="52"/>
  <c r="O158" i="52"/>
  <c r="N158" i="52"/>
  <c r="M158" i="52"/>
  <c r="L158" i="52"/>
  <c r="K158" i="52"/>
  <c r="J158" i="52"/>
  <c r="I158" i="52"/>
  <c r="H158" i="52"/>
  <c r="G158" i="52"/>
  <c r="F158" i="52"/>
  <c r="E158" i="52"/>
  <c r="D158" i="52"/>
  <c r="C158" i="52"/>
  <c r="B158" i="52"/>
  <c r="A158" i="52"/>
  <c r="AA157" i="52"/>
  <c r="Z157" i="52"/>
  <c r="Y157" i="52"/>
  <c r="X157" i="52"/>
  <c r="W157" i="52"/>
  <c r="V157" i="52"/>
  <c r="U157" i="52"/>
  <c r="T157" i="52"/>
  <c r="S157" i="52"/>
  <c r="R157" i="52"/>
  <c r="Q157" i="52"/>
  <c r="P157" i="52"/>
  <c r="O157" i="52"/>
  <c r="N157" i="52"/>
  <c r="M157" i="52"/>
  <c r="L157" i="52"/>
  <c r="K157" i="52"/>
  <c r="J157" i="52"/>
  <c r="I157" i="52"/>
  <c r="H157" i="52"/>
  <c r="G157" i="52"/>
  <c r="F157" i="52"/>
  <c r="E157" i="52"/>
  <c r="D157" i="52"/>
  <c r="C157" i="52"/>
  <c r="B157" i="52"/>
  <c r="A157" i="52"/>
  <c r="AA156" i="52"/>
  <c r="Z156" i="52"/>
  <c r="Y156" i="52"/>
  <c r="X156" i="52"/>
  <c r="W156" i="52"/>
  <c r="V156" i="52"/>
  <c r="U156" i="52"/>
  <c r="T156" i="52"/>
  <c r="S156" i="52"/>
  <c r="R156" i="52"/>
  <c r="Q156" i="52"/>
  <c r="P156" i="52"/>
  <c r="O156" i="52"/>
  <c r="N156" i="52"/>
  <c r="M156" i="52"/>
  <c r="L156" i="52"/>
  <c r="K156" i="52"/>
  <c r="J156" i="52"/>
  <c r="I156" i="52"/>
  <c r="H156" i="52"/>
  <c r="G156" i="52"/>
  <c r="F156" i="52"/>
  <c r="E156" i="52"/>
  <c r="D156" i="52"/>
  <c r="C156" i="52"/>
  <c r="B156" i="52"/>
  <c r="A156" i="52"/>
  <c r="AA155" i="52"/>
  <c r="Z155" i="52"/>
  <c r="Y155" i="52"/>
  <c r="X155" i="52"/>
  <c r="W155" i="52"/>
  <c r="V155" i="52"/>
  <c r="U155" i="52"/>
  <c r="T155" i="52"/>
  <c r="S155" i="52"/>
  <c r="R155" i="52"/>
  <c r="Q155" i="52"/>
  <c r="P155" i="52"/>
  <c r="O155" i="52"/>
  <c r="N155" i="52"/>
  <c r="M155" i="52"/>
  <c r="L155" i="52"/>
  <c r="K155" i="52"/>
  <c r="J155" i="52"/>
  <c r="I155" i="52"/>
  <c r="H155" i="52"/>
  <c r="G155" i="52"/>
  <c r="F155" i="52"/>
  <c r="E155" i="52"/>
  <c r="D155" i="52"/>
  <c r="C155" i="52"/>
  <c r="B155" i="52"/>
  <c r="A155" i="52"/>
  <c r="AA154" i="52"/>
  <c r="Z154" i="52"/>
  <c r="Y154" i="52"/>
  <c r="X154" i="52"/>
  <c r="W154" i="52"/>
  <c r="V154" i="52"/>
  <c r="U154" i="52"/>
  <c r="T154" i="52"/>
  <c r="S154" i="52"/>
  <c r="R154" i="52"/>
  <c r="Q154" i="52"/>
  <c r="P154" i="52"/>
  <c r="O154" i="52"/>
  <c r="N154" i="52"/>
  <c r="M154" i="52"/>
  <c r="L154" i="52"/>
  <c r="K154" i="52"/>
  <c r="J154" i="52"/>
  <c r="I154" i="52"/>
  <c r="H154" i="52"/>
  <c r="G154" i="52"/>
  <c r="F154" i="52"/>
  <c r="E154" i="52"/>
  <c r="D154" i="52"/>
  <c r="C154" i="52"/>
  <c r="B154" i="52"/>
  <c r="A154" i="52"/>
  <c r="AA153" i="52"/>
  <c r="Z153" i="52"/>
  <c r="Y153" i="52"/>
  <c r="X153" i="52"/>
  <c r="W153" i="52"/>
  <c r="V153" i="52"/>
  <c r="U153" i="52"/>
  <c r="T153" i="52"/>
  <c r="S153" i="52"/>
  <c r="R153" i="52"/>
  <c r="Q153" i="52"/>
  <c r="P153" i="52"/>
  <c r="O153" i="52"/>
  <c r="N153" i="52"/>
  <c r="M153" i="52"/>
  <c r="L153" i="52"/>
  <c r="K153" i="52"/>
  <c r="J153" i="52"/>
  <c r="I153" i="52"/>
  <c r="H153" i="52"/>
  <c r="G153" i="52"/>
  <c r="F153" i="52"/>
  <c r="E153" i="52"/>
  <c r="D153" i="52"/>
  <c r="C153" i="52"/>
  <c r="B153" i="52"/>
  <c r="A153" i="52"/>
  <c r="AA152" i="52"/>
  <c r="Z152" i="52"/>
  <c r="Y152" i="52"/>
  <c r="X152" i="52"/>
  <c r="W152" i="52"/>
  <c r="V152" i="52"/>
  <c r="U152" i="52"/>
  <c r="T152" i="52"/>
  <c r="S152" i="52"/>
  <c r="R152" i="52"/>
  <c r="Q152" i="52"/>
  <c r="P152" i="52"/>
  <c r="O152" i="52"/>
  <c r="N152" i="52"/>
  <c r="M152" i="52"/>
  <c r="L152" i="52"/>
  <c r="K152" i="52"/>
  <c r="J152" i="52"/>
  <c r="I152" i="52"/>
  <c r="H152" i="52"/>
  <c r="G152" i="52"/>
  <c r="F152" i="52"/>
  <c r="E152" i="52"/>
  <c r="D152" i="52"/>
  <c r="C152" i="52"/>
  <c r="B152" i="52"/>
  <c r="A152" i="52"/>
  <c r="AA151" i="52"/>
  <c r="Z151" i="52"/>
  <c r="Y151" i="52"/>
  <c r="X151" i="52"/>
  <c r="W151" i="52"/>
  <c r="V151" i="52"/>
  <c r="U151" i="52"/>
  <c r="T151" i="52"/>
  <c r="S151" i="52"/>
  <c r="R151" i="52"/>
  <c r="Q151" i="52"/>
  <c r="P151" i="52"/>
  <c r="O151" i="52"/>
  <c r="N151" i="52"/>
  <c r="M151" i="52"/>
  <c r="L151" i="52"/>
  <c r="K151" i="52"/>
  <c r="J151" i="52"/>
  <c r="I151" i="52"/>
  <c r="H151" i="52"/>
  <c r="G151" i="52"/>
  <c r="F151" i="52"/>
  <c r="E151" i="52"/>
  <c r="D151" i="52"/>
  <c r="C151" i="52"/>
  <c r="B151" i="52"/>
  <c r="A151" i="52"/>
  <c r="AA150" i="52"/>
  <c r="Z150" i="52"/>
  <c r="Y150" i="52"/>
  <c r="X150" i="52"/>
  <c r="W150" i="52"/>
  <c r="V150" i="52"/>
  <c r="U150" i="52"/>
  <c r="T150" i="52"/>
  <c r="S150" i="52"/>
  <c r="R150" i="52"/>
  <c r="Q150" i="52"/>
  <c r="P150" i="52"/>
  <c r="O150" i="52"/>
  <c r="N150" i="52"/>
  <c r="M150" i="52"/>
  <c r="L150" i="52"/>
  <c r="K150" i="52"/>
  <c r="J150" i="52"/>
  <c r="I150" i="52"/>
  <c r="H150" i="52"/>
  <c r="G150" i="52"/>
  <c r="F150" i="52"/>
  <c r="E150" i="52"/>
  <c r="D150" i="52"/>
  <c r="C150" i="52"/>
  <c r="B150" i="52"/>
  <c r="A150" i="52"/>
  <c r="AA149" i="52"/>
  <c r="Z149" i="52"/>
  <c r="Y149" i="52"/>
  <c r="X149" i="52"/>
  <c r="W149" i="52"/>
  <c r="V149" i="52"/>
  <c r="U149" i="52"/>
  <c r="T149" i="52"/>
  <c r="S149" i="52"/>
  <c r="R149" i="52"/>
  <c r="Q149" i="52"/>
  <c r="P149" i="52"/>
  <c r="O149" i="52"/>
  <c r="N149" i="52"/>
  <c r="M149" i="52"/>
  <c r="L149" i="52"/>
  <c r="K149" i="52"/>
  <c r="J149" i="52"/>
  <c r="I149" i="52"/>
  <c r="H149" i="52"/>
  <c r="G149" i="52"/>
  <c r="F149" i="52"/>
  <c r="E149" i="52"/>
  <c r="D149" i="52"/>
  <c r="C149" i="52"/>
  <c r="B149" i="52"/>
  <c r="A149" i="52"/>
  <c r="AA148" i="52"/>
  <c r="Z148" i="52"/>
  <c r="Y148" i="52"/>
  <c r="X148" i="52"/>
  <c r="W148" i="52"/>
  <c r="V148" i="52"/>
  <c r="U148" i="52"/>
  <c r="T148" i="52"/>
  <c r="S148" i="52"/>
  <c r="R148" i="52"/>
  <c r="Q148" i="52"/>
  <c r="P148" i="52"/>
  <c r="O148" i="52"/>
  <c r="N148" i="52"/>
  <c r="M148" i="52"/>
  <c r="L148" i="52"/>
  <c r="K148" i="52"/>
  <c r="J148" i="52"/>
  <c r="I148" i="52"/>
  <c r="H148" i="52"/>
  <c r="G148" i="52"/>
  <c r="F148" i="52"/>
  <c r="E148" i="52"/>
  <c r="D148" i="52"/>
  <c r="C148" i="52"/>
  <c r="B148" i="52"/>
  <c r="A148" i="52"/>
  <c r="AA147" i="52"/>
  <c r="Z147" i="52"/>
  <c r="Y147" i="52"/>
  <c r="X147" i="52"/>
  <c r="W147" i="52"/>
  <c r="V147" i="52"/>
  <c r="U147" i="52"/>
  <c r="T147" i="52"/>
  <c r="S147" i="52"/>
  <c r="R147" i="52"/>
  <c r="Q147" i="52"/>
  <c r="P147" i="52"/>
  <c r="O147" i="52"/>
  <c r="N147" i="52"/>
  <c r="M147" i="52"/>
  <c r="L147" i="52"/>
  <c r="K147" i="52"/>
  <c r="J147" i="52"/>
  <c r="I147" i="52"/>
  <c r="H147" i="52"/>
  <c r="G147" i="52"/>
  <c r="F147" i="52"/>
  <c r="E147" i="52"/>
  <c r="D147" i="52"/>
  <c r="C147" i="52"/>
  <c r="B147" i="52"/>
  <c r="A147" i="52"/>
  <c r="AA146" i="52"/>
  <c r="Z146" i="52"/>
  <c r="Y146" i="52"/>
  <c r="X146" i="52"/>
  <c r="W146" i="52"/>
  <c r="V146" i="52"/>
  <c r="U146" i="52"/>
  <c r="T146" i="52"/>
  <c r="S146" i="52"/>
  <c r="R146" i="52"/>
  <c r="Q146" i="52"/>
  <c r="P146" i="52"/>
  <c r="O146" i="52"/>
  <c r="N146" i="52"/>
  <c r="M146" i="52"/>
  <c r="L146" i="52"/>
  <c r="K146" i="52"/>
  <c r="J146" i="52"/>
  <c r="I146" i="52"/>
  <c r="H146" i="52"/>
  <c r="G146" i="52"/>
  <c r="F146" i="52"/>
  <c r="E146" i="52"/>
  <c r="D146" i="52"/>
  <c r="C146" i="52"/>
  <c r="B146" i="52"/>
  <c r="A146" i="52"/>
  <c r="AA145" i="52"/>
  <c r="Z145" i="52"/>
  <c r="Y145" i="52"/>
  <c r="X145" i="52"/>
  <c r="W145" i="52"/>
  <c r="V145" i="52"/>
  <c r="U145" i="52"/>
  <c r="T145" i="52"/>
  <c r="S145" i="52"/>
  <c r="R145" i="52"/>
  <c r="Q145" i="52"/>
  <c r="P145" i="52"/>
  <c r="O145" i="52"/>
  <c r="N145" i="52"/>
  <c r="M145" i="52"/>
  <c r="L145" i="52"/>
  <c r="K145" i="52"/>
  <c r="J145" i="52"/>
  <c r="I145" i="52"/>
  <c r="H145" i="52"/>
  <c r="G145" i="52"/>
  <c r="F145" i="52"/>
  <c r="E145" i="52"/>
  <c r="D145" i="52"/>
  <c r="C145" i="52"/>
  <c r="B145" i="52"/>
  <c r="A145" i="52"/>
  <c r="AA144" i="52"/>
  <c r="Z144" i="52"/>
  <c r="Y144" i="52"/>
  <c r="X144" i="52"/>
  <c r="W144" i="52"/>
  <c r="V144" i="52"/>
  <c r="U144" i="52"/>
  <c r="T144" i="52"/>
  <c r="S144" i="52"/>
  <c r="R144" i="52"/>
  <c r="Q144" i="52"/>
  <c r="P144" i="52"/>
  <c r="O144" i="52"/>
  <c r="N144" i="52"/>
  <c r="M144" i="52"/>
  <c r="L144" i="52"/>
  <c r="K144" i="52"/>
  <c r="J144" i="52"/>
  <c r="I144" i="52"/>
  <c r="H144" i="52"/>
  <c r="G144" i="52"/>
  <c r="F144" i="52"/>
  <c r="E144" i="52"/>
  <c r="D144" i="52"/>
  <c r="C144" i="52"/>
  <c r="B144" i="52"/>
  <c r="A144" i="52"/>
  <c r="AA143" i="52"/>
  <c r="Z143" i="52"/>
  <c r="Y143" i="52"/>
  <c r="X143" i="52"/>
  <c r="W143" i="52"/>
  <c r="V143" i="52"/>
  <c r="U143" i="52"/>
  <c r="T143" i="52"/>
  <c r="S143" i="52"/>
  <c r="R143" i="52"/>
  <c r="Q143" i="52"/>
  <c r="P143" i="52"/>
  <c r="O143" i="52"/>
  <c r="N143" i="52"/>
  <c r="M143" i="52"/>
  <c r="L143" i="52"/>
  <c r="K143" i="52"/>
  <c r="J143" i="52"/>
  <c r="I143" i="52"/>
  <c r="H143" i="52"/>
  <c r="G143" i="52"/>
  <c r="F143" i="52"/>
  <c r="E143" i="52"/>
  <c r="D143" i="52"/>
  <c r="C143" i="52"/>
  <c r="B143" i="52"/>
  <c r="A143" i="52"/>
  <c r="AA142" i="52"/>
  <c r="Z142" i="52"/>
  <c r="Y142" i="52"/>
  <c r="X142" i="52"/>
  <c r="W142" i="52"/>
  <c r="V142" i="52"/>
  <c r="U142" i="52"/>
  <c r="T142" i="52"/>
  <c r="S142" i="52"/>
  <c r="R142" i="52"/>
  <c r="Q142" i="52"/>
  <c r="P142" i="52"/>
  <c r="O142" i="52"/>
  <c r="N142" i="52"/>
  <c r="M142" i="52"/>
  <c r="L142" i="52"/>
  <c r="K142" i="52"/>
  <c r="J142" i="52"/>
  <c r="I142" i="52"/>
  <c r="H142" i="52"/>
  <c r="G142" i="52"/>
  <c r="F142" i="52"/>
  <c r="E142" i="52"/>
  <c r="D142" i="52"/>
  <c r="C142" i="52"/>
  <c r="B142" i="52"/>
  <c r="A142" i="52"/>
  <c r="AA141" i="52"/>
  <c r="Z141" i="52"/>
  <c r="Y141" i="52"/>
  <c r="X141" i="52"/>
  <c r="W141" i="52"/>
  <c r="V141" i="52"/>
  <c r="U141" i="52"/>
  <c r="T141" i="52"/>
  <c r="S141" i="52"/>
  <c r="R141" i="52"/>
  <c r="Q141" i="52"/>
  <c r="P141" i="52"/>
  <c r="O141" i="52"/>
  <c r="N141" i="52"/>
  <c r="M141" i="52"/>
  <c r="L141" i="52"/>
  <c r="K141" i="52"/>
  <c r="J141" i="52"/>
  <c r="I141" i="52"/>
  <c r="H141" i="52"/>
  <c r="G141" i="52"/>
  <c r="F141" i="52"/>
  <c r="E141" i="52"/>
  <c r="D141" i="52"/>
  <c r="C141" i="52"/>
  <c r="B141" i="52"/>
  <c r="A141" i="52"/>
  <c r="AA140" i="52"/>
  <c r="Z140" i="52"/>
  <c r="Y140" i="52"/>
  <c r="X140" i="52"/>
  <c r="W140" i="52"/>
  <c r="V140" i="52"/>
  <c r="U140" i="52"/>
  <c r="T140" i="52"/>
  <c r="S140" i="52"/>
  <c r="R140" i="52"/>
  <c r="Q140" i="52"/>
  <c r="P140" i="52"/>
  <c r="O140" i="52"/>
  <c r="N140" i="52"/>
  <c r="M140" i="52"/>
  <c r="L140" i="52"/>
  <c r="K140" i="52"/>
  <c r="J140" i="52"/>
  <c r="I140" i="52"/>
  <c r="H140" i="52"/>
  <c r="G140" i="52"/>
  <c r="F140" i="52"/>
  <c r="E140" i="52"/>
  <c r="D140" i="52"/>
  <c r="C140" i="52"/>
  <c r="B140" i="52"/>
  <c r="A140" i="52"/>
  <c r="AA139" i="52"/>
  <c r="Z139" i="52"/>
  <c r="Y139" i="52"/>
  <c r="X139" i="52"/>
  <c r="W139" i="52"/>
  <c r="V139" i="52"/>
  <c r="U139" i="52"/>
  <c r="T139" i="52"/>
  <c r="S139" i="52"/>
  <c r="R139" i="52"/>
  <c r="Q139" i="52"/>
  <c r="P139" i="52"/>
  <c r="O139" i="52"/>
  <c r="N139" i="52"/>
  <c r="M139" i="52"/>
  <c r="L139" i="52"/>
  <c r="K139" i="52"/>
  <c r="J139" i="52"/>
  <c r="I139" i="52"/>
  <c r="H139" i="52"/>
  <c r="G139" i="52"/>
  <c r="F139" i="52"/>
  <c r="E139" i="52"/>
  <c r="D139" i="52"/>
  <c r="C139" i="52"/>
  <c r="B139" i="52"/>
  <c r="A139" i="52"/>
  <c r="AA138" i="52"/>
  <c r="Z138" i="52"/>
  <c r="Y138" i="52"/>
  <c r="X138" i="52"/>
  <c r="W138" i="52"/>
  <c r="V138" i="52"/>
  <c r="U138" i="52"/>
  <c r="T138" i="52"/>
  <c r="S138" i="52"/>
  <c r="R138" i="52"/>
  <c r="Q138" i="52"/>
  <c r="P138" i="52"/>
  <c r="O138" i="52"/>
  <c r="N138" i="52"/>
  <c r="M138" i="52"/>
  <c r="L138" i="52"/>
  <c r="K138" i="52"/>
  <c r="J138" i="52"/>
  <c r="I138" i="52"/>
  <c r="H138" i="52"/>
  <c r="G138" i="52"/>
  <c r="F138" i="52"/>
  <c r="E138" i="52"/>
  <c r="D138" i="52"/>
  <c r="C138" i="52"/>
  <c r="B138" i="52"/>
  <c r="A138" i="52"/>
  <c r="AA137" i="52"/>
  <c r="Z137" i="52"/>
  <c r="Y137" i="52"/>
  <c r="X137" i="52"/>
  <c r="W137" i="52"/>
  <c r="V137" i="52"/>
  <c r="U137" i="52"/>
  <c r="T137" i="52"/>
  <c r="S137" i="52"/>
  <c r="R137" i="52"/>
  <c r="Q137" i="52"/>
  <c r="P137" i="52"/>
  <c r="O137" i="52"/>
  <c r="N137" i="52"/>
  <c r="M137" i="52"/>
  <c r="L137" i="52"/>
  <c r="K137" i="52"/>
  <c r="J137" i="52"/>
  <c r="I137" i="52"/>
  <c r="H137" i="52"/>
  <c r="G137" i="52"/>
  <c r="F137" i="52"/>
  <c r="E137" i="52"/>
  <c r="D137" i="52"/>
  <c r="C137" i="52"/>
  <c r="B137" i="52"/>
  <c r="A137" i="52"/>
  <c r="AA136" i="52"/>
  <c r="Z136" i="52"/>
  <c r="Y136" i="52"/>
  <c r="X136" i="52"/>
  <c r="W136" i="52"/>
  <c r="V136" i="52"/>
  <c r="U136" i="52"/>
  <c r="T136" i="52"/>
  <c r="S136" i="52"/>
  <c r="R136" i="52"/>
  <c r="Q136" i="52"/>
  <c r="P136" i="52"/>
  <c r="O136" i="52"/>
  <c r="N136" i="52"/>
  <c r="M136" i="52"/>
  <c r="L136" i="52"/>
  <c r="K136" i="52"/>
  <c r="J136" i="52"/>
  <c r="I136" i="52"/>
  <c r="H136" i="52"/>
  <c r="G136" i="52"/>
  <c r="F136" i="52"/>
  <c r="E136" i="52"/>
  <c r="D136" i="52"/>
  <c r="C136" i="52"/>
  <c r="B136" i="52"/>
  <c r="A136" i="52"/>
  <c r="AA135" i="52"/>
  <c r="Z135" i="52"/>
  <c r="Y135" i="52"/>
  <c r="X135" i="52"/>
  <c r="W135" i="52"/>
  <c r="V135" i="52"/>
  <c r="U135" i="52"/>
  <c r="T135" i="52"/>
  <c r="S135" i="52"/>
  <c r="R135" i="52"/>
  <c r="Q135" i="52"/>
  <c r="P135" i="52"/>
  <c r="O135" i="52"/>
  <c r="N135" i="52"/>
  <c r="M135" i="52"/>
  <c r="L135" i="52"/>
  <c r="K135" i="52"/>
  <c r="J135" i="52"/>
  <c r="I135" i="52"/>
  <c r="H135" i="52"/>
  <c r="G135" i="52"/>
  <c r="F135" i="52"/>
  <c r="E135" i="52"/>
  <c r="D135" i="52"/>
  <c r="C135" i="52"/>
  <c r="B135" i="52"/>
  <c r="A135" i="52"/>
  <c r="AA134" i="52"/>
  <c r="Z134" i="52"/>
  <c r="Y134" i="52"/>
  <c r="X134" i="52"/>
  <c r="W134" i="52"/>
  <c r="V134" i="52"/>
  <c r="U134" i="52"/>
  <c r="T134" i="52"/>
  <c r="S134" i="52"/>
  <c r="R134" i="52"/>
  <c r="Q134" i="52"/>
  <c r="P134" i="52"/>
  <c r="O134" i="52"/>
  <c r="N134" i="52"/>
  <c r="M134" i="52"/>
  <c r="L134" i="52"/>
  <c r="K134" i="52"/>
  <c r="J134" i="52"/>
  <c r="I134" i="52"/>
  <c r="H134" i="52"/>
  <c r="G134" i="52"/>
  <c r="F134" i="52"/>
  <c r="E134" i="52"/>
  <c r="D134" i="52"/>
  <c r="C134" i="52"/>
  <c r="B134" i="52"/>
  <c r="A134" i="52"/>
  <c r="AA133" i="52"/>
  <c r="Z133" i="52"/>
  <c r="Y133" i="52"/>
  <c r="X133" i="52"/>
  <c r="W133" i="52"/>
  <c r="V133" i="52"/>
  <c r="U133" i="52"/>
  <c r="T133" i="52"/>
  <c r="S133" i="52"/>
  <c r="R133" i="52"/>
  <c r="Q133" i="52"/>
  <c r="P133" i="52"/>
  <c r="O133" i="52"/>
  <c r="N133" i="52"/>
  <c r="M133" i="52"/>
  <c r="L133" i="52"/>
  <c r="K133" i="52"/>
  <c r="J133" i="52"/>
  <c r="I133" i="52"/>
  <c r="H133" i="52"/>
  <c r="G133" i="52"/>
  <c r="F133" i="52"/>
  <c r="E133" i="52"/>
  <c r="D133" i="52"/>
  <c r="C133" i="52"/>
  <c r="B133" i="52"/>
  <c r="A133" i="52"/>
  <c r="AA132" i="52"/>
  <c r="Z132" i="52"/>
  <c r="Y132" i="52"/>
  <c r="X132" i="52"/>
  <c r="W132" i="52"/>
  <c r="V132" i="52"/>
  <c r="U132" i="52"/>
  <c r="T132" i="52"/>
  <c r="S132" i="52"/>
  <c r="R132" i="52"/>
  <c r="Q132" i="52"/>
  <c r="P132" i="52"/>
  <c r="O132" i="52"/>
  <c r="N132" i="52"/>
  <c r="M132" i="52"/>
  <c r="L132" i="52"/>
  <c r="K132" i="52"/>
  <c r="J132" i="52"/>
  <c r="I132" i="52"/>
  <c r="H132" i="52"/>
  <c r="G132" i="52"/>
  <c r="F132" i="52"/>
  <c r="E132" i="52"/>
  <c r="D132" i="52"/>
  <c r="C132" i="52"/>
  <c r="B132" i="52"/>
  <c r="A132" i="52"/>
  <c r="AA131" i="52"/>
  <c r="Z131" i="52"/>
  <c r="Y131" i="52"/>
  <c r="X131" i="52"/>
  <c r="W131" i="52"/>
  <c r="V131" i="52"/>
  <c r="U131" i="52"/>
  <c r="T131" i="52"/>
  <c r="S131" i="52"/>
  <c r="R131" i="52"/>
  <c r="Q131" i="52"/>
  <c r="P131" i="52"/>
  <c r="O131" i="52"/>
  <c r="N131" i="52"/>
  <c r="M131" i="52"/>
  <c r="L131" i="52"/>
  <c r="K131" i="52"/>
  <c r="J131" i="52"/>
  <c r="I131" i="52"/>
  <c r="H131" i="52"/>
  <c r="G131" i="52"/>
  <c r="F131" i="52"/>
  <c r="E131" i="52"/>
  <c r="D131" i="52"/>
  <c r="C131" i="52"/>
  <c r="B131" i="52"/>
  <c r="A131" i="52"/>
  <c r="AA130" i="52"/>
  <c r="Z130" i="52"/>
  <c r="Y130" i="52"/>
  <c r="X130" i="52"/>
  <c r="W130" i="52"/>
  <c r="V130" i="52"/>
  <c r="U130" i="52"/>
  <c r="T130" i="52"/>
  <c r="S130" i="52"/>
  <c r="R130" i="52"/>
  <c r="Q130" i="52"/>
  <c r="P130" i="52"/>
  <c r="O130" i="52"/>
  <c r="N130" i="52"/>
  <c r="M130" i="52"/>
  <c r="L130" i="52"/>
  <c r="K130" i="52"/>
  <c r="J130" i="52"/>
  <c r="I130" i="52"/>
  <c r="H130" i="52"/>
  <c r="G130" i="52"/>
  <c r="F130" i="52"/>
  <c r="E130" i="52"/>
  <c r="D130" i="52"/>
  <c r="C130" i="52"/>
  <c r="B130" i="52"/>
  <c r="A130" i="52"/>
  <c r="AA129" i="52"/>
  <c r="Z129" i="52"/>
  <c r="Y129" i="52"/>
  <c r="X129" i="52"/>
  <c r="W129" i="52"/>
  <c r="V129" i="52"/>
  <c r="U129" i="52"/>
  <c r="T129" i="52"/>
  <c r="S129" i="52"/>
  <c r="R129" i="52"/>
  <c r="Q129" i="52"/>
  <c r="P129" i="52"/>
  <c r="O129" i="52"/>
  <c r="N129" i="52"/>
  <c r="M129" i="52"/>
  <c r="L129" i="52"/>
  <c r="K129" i="52"/>
  <c r="J129" i="52"/>
  <c r="I129" i="52"/>
  <c r="H129" i="52"/>
  <c r="G129" i="52"/>
  <c r="F129" i="52"/>
  <c r="E129" i="52"/>
  <c r="D129" i="52"/>
  <c r="C129" i="52"/>
  <c r="B129" i="52"/>
  <c r="A129" i="52"/>
  <c r="AA128" i="52"/>
  <c r="Z128" i="52"/>
  <c r="Y128" i="52"/>
  <c r="X128" i="52"/>
  <c r="W128" i="52"/>
  <c r="V128" i="52"/>
  <c r="U128" i="52"/>
  <c r="T128" i="52"/>
  <c r="S128" i="52"/>
  <c r="R128" i="52"/>
  <c r="Q128" i="52"/>
  <c r="P128" i="52"/>
  <c r="O128" i="52"/>
  <c r="N128" i="52"/>
  <c r="M128" i="52"/>
  <c r="L128" i="52"/>
  <c r="K128" i="52"/>
  <c r="J128" i="52"/>
  <c r="I128" i="52"/>
  <c r="H128" i="52"/>
  <c r="G128" i="52"/>
  <c r="F128" i="52"/>
  <c r="E128" i="52"/>
  <c r="D128" i="52"/>
  <c r="C128" i="52"/>
  <c r="B128" i="52"/>
  <c r="A128" i="52"/>
  <c r="AA127" i="52"/>
  <c r="Z127" i="52"/>
  <c r="Y127" i="52"/>
  <c r="X127" i="52"/>
  <c r="W127" i="52"/>
  <c r="V127" i="52"/>
  <c r="U127" i="52"/>
  <c r="T127" i="52"/>
  <c r="S127" i="52"/>
  <c r="R127" i="52"/>
  <c r="Q127" i="52"/>
  <c r="P127" i="52"/>
  <c r="O127" i="52"/>
  <c r="N127" i="52"/>
  <c r="M127" i="52"/>
  <c r="L127" i="52"/>
  <c r="K127" i="52"/>
  <c r="J127" i="52"/>
  <c r="I127" i="52"/>
  <c r="H127" i="52"/>
  <c r="G127" i="52"/>
  <c r="F127" i="52"/>
  <c r="E127" i="52"/>
  <c r="D127" i="52"/>
  <c r="C127" i="52"/>
  <c r="B127" i="52"/>
  <c r="A127" i="52"/>
  <c r="AA126" i="52"/>
  <c r="Z126" i="52"/>
  <c r="Y126" i="52"/>
  <c r="X126" i="52"/>
  <c r="W126" i="52"/>
  <c r="V126" i="52"/>
  <c r="U126" i="52"/>
  <c r="T126" i="52"/>
  <c r="S126" i="52"/>
  <c r="R126" i="52"/>
  <c r="Q126" i="52"/>
  <c r="P126" i="52"/>
  <c r="O126" i="52"/>
  <c r="N126" i="52"/>
  <c r="M126" i="52"/>
  <c r="L126" i="52"/>
  <c r="K126" i="52"/>
  <c r="J126" i="52"/>
  <c r="I126" i="52"/>
  <c r="H126" i="52"/>
  <c r="G126" i="52"/>
  <c r="F126" i="52"/>
  <c r="E126" i="52"/>
  <c r="D126" i="52"/>
  <c r="C126" i="52"/>
  <c r="B126" i="52"/>
  <c r="A126" i="52"/>
  <c r="AA125" i="52"/>
  <c r="Z125" i="52"/>
  <c r="Y125" i="52"/>
  <c r="X125" i="52"/>
  <c r="W125" i="52"/>
  <c r="V125" i="52"/>
  <c r="U125" i="52"/>
  <c r="T125" i="52"/>
  <c r="S125" i="52"/>
  <c r="R125" i="52"/>
  <c r="Q125" i="52"/>
  <c r="P125" i="52"/>
  <c r="O125" i="52"/>
  <c r="N125" i="52"/>
  <c r="M125" i="52"/>
  <c r="L125" i="52"/>
  <c r="K125" i="52"/>
  <c r="J125" i="52"/>
  <c r="I125" i="52"/>
  <c r="H125" i="52"/>
  <c r="G125" i="52"/>
  <c r="F125" i="52"/>
  <c r="E125" i="52"/>
  <c r="D125" i="52"/>
  <c r="C125" i="52"/>
  <c r="B125" i="52"/>
  <c r="A125" i="52"/>
  <c r="AA124" i="52"/>
  <c r="Z124" i="52"/>
  <c r="Y124" i="52"/>
  <c r="X124" i="52"/>
  <c r="W124" i="52"/>
  <c r="V124" i="52"/>
  <c r="U124" i="52"/>
  <c r="T124" i="52"/>
  <c r="S124" i="52"/>
  <c r="R124" i="52"/>
  <c r="Q124" i="52"/>
  <c r="P124" i="52"/>
  <c r="O124" i="52"/>
  <c r="N124" i="52"/>
  <c r="M124" i="52"/>
  <c r="L124" i="52"/>
  <c r="K124" i="52"/>
  <c r="J124" i="52"/>
  <c r="I124" i="52"/>
  <c r="H124" i="52"/>
  <c r="G124" i="52"/>
  <c r="F124" i="52"/>
  <c r="E124" i="52"/>
  <c r="D124" i="52"/>
  <c r="C124" i="52"/>
  <c r="B124" i="52"/>
  <c r="A124" i="52"/>
  <c r="AA123" i="52"/>
  <c r="Z123" i="52"/>
  <c r="Y123" i="52"/>
  <c r="X123" i="52"/>
  <c r="W123" i="52"/>
  <c r="V123" i="52"/>
  <c r="U123" i="52"/>
  <c r="T123" i="52"/>
  <c r="S123" i="52"/>
  <c r="R123" i="52"/>
  <c r="Q123" i="52"/>
  <c r="P123" i="52"/>
  <c r="O123" i="52"/>
  <c r="N123" i="52"/>
  <c r="M123" i="52"/>
  <c r="L123" i="52"/>
  <c r="K123" i="52"/>
  <c r="J123" i="52"/>
  <c r="I123" i="52"/>
  <c r="H123" i="52"/>
  <c r="G123" i="52"/>
  <c r="F123" i="52"/>
  <c r="E123" i="52"/>
  <c r="D123" i="52"/>
  <c r="C123" i="52"/>
  <c r="B123" i="52"/>
  <c r="A123" i="52"/>
  <c r="AA122" i="52"/>
  <c r="Z122" i="52"/>
  <c r="Y122" i="52"/>
  <c r="X122" i="52"/>
  <c r="W122" i="52"/>
  <c r="V122" i="52"/>
  <c r="U122" i="52"/>
  <c r="T122" i="52"/>
  <c r="S122" i="52"/>
  <c r="R122" i="52"/>
  <c r="Q122" i="52"/>
  <c r="P122" i="52"/>
  <c r="O122" i="52"/>
  <c r="N122" i="52"/>
  <c r="M122" i="52"/>
  <c r="L122" i="52"/>
  <c r="K122" i="52"/>
  <c r="J122" i="52"/>
  <c r="I122" i="52"/>
  <c r="H122" i="52"/>
  <c r="G122" i="52"/>
  <c r="F122" i="52"/>
  <c r="E122" i="52"/>
  <c r="D122" i="52"/>
  <c r="C122" i="52"/>
  <c r="B122" i="52"/>
  <c r="A122" i="52"/>
  <c r="AA121" i="52"/>
  <c r="Z121" i="52"/>
  <c r="Y121" i="52"/>
  <c r="X121" i="52"/>
  <c r="W121" i="52"/>
  <c r="V121" i="52"/>
  <c r="U121" i="52"/>
  <c r="T121" i="52"/>
  <c r="S121" i="52"/>
  <c r="R121" i="52"/>
  <c r="Q121" i="52"/>
  <c r="P121" i="52"/>
  <c r="O121" i="52"/>
  <c r="N121" i="52"/>
  <c r="M121" i="52"/>
  <c r="L121" i="52"/>
  <c r="K121" i="52"/>
  <c r="J121" i="52"/>
  <c r="I121" i="52"/>
  <c r="H121" i="52"/>
  <c r="G121" i="52"/>
  <c r="F121" i="52"/>
  <c r="E121" i="52"/>
  <c r="D121" i="52"/>
  <c r="C121" i="52"/>
  <c r="B121" i="52"/>
  <c r="A121" i="52"/>
  <c r="AA120" i="52"/>
  <c r="Z120" i="52"/>
  <c r="Y120" i="52"/>
  <c r="X120" i="52"/>
  <c r="W120" i="52"/>
  <c r="V120" i="52"/>
  <c r="U120" i="52"/>
  <c r="T120" i="52"/>
  <c r="S120" i="52"/>
  <c r="R120" i="52"/>
  <c r="Q120" i="52"/>
  <c r="P120" i="52"/>
  <c r="O120" i="52"/>
  <c r="N120" i="52"/>
  <c r="M120" i="52"/>
  <c r="L120" i="52"/>
  <c r="K120" i="52"/>
  <c r="J120" i="52"/>
  <c r="I120" i="52"/>
  <c r="H120" i="52"/>
  <c r="G120" i="52"/>
  <c r="F120" i="52"/>
  <c r="E120" i="52"/>
  <c r="D120" i="52"/>
  <c r="C120" i="52"/>
  <c r="B120" i="52"/>
  <c r="A120" i="52"/>
  <c r="AA119" i="52"/>
  <c r="Z119" i="52"/>
  <c r="Y119" i="52"/>
  <c r="X119" i="52"/>
  <c r="W119" i="52"/>
  <c r="V119" i="52"/>
  <c r="U119" i="52"/>
  <c r="T119" i="52"/>
  <c r="S119" i="52"/>
  <c r="R119" i="52"/>
  <c r="Q119" i="52"/>
  <c r="P119" i="52"/>
  <c r="O119" i="52"/>
  <c r="N119" i="52"/>
  <c r="M119" i="52"/>
  <c r="L119" i="52"/>
  <c r="K119" i="52"/>
  <c r="J119" i="52"/>
  <c r="I119" i="52"/>
  <c r="H119" i="52"/>
  <c r="G119" i="52"/>
  <c r="F119" i="52"/>
  <c r="E119" i="52"/>
  <c r="D119" i="52"/>
  <c r="C119" i="52"/>
  <c r="B119" i="52"/>
  <c r="A119" i="52"/>
  <c r="AA118" i="52"/>
  <c r="Z118" i="52"/>
  <c r="Y118" i="52"/>
  <c r="X118" i="52"/>
  <c r="W118" i="52"/>
  <c r="V118" i="52"/>
  <c r="U118" i="52"/>
  <c r="T118" i="52"/>
  <c r="S118" i="52"/>
  <c r="R118" i="52"/>
  <c r="Q118" i="52"/>
  <c r="P118" i="52"/>
  <c r="O118" i="52"/>
  <c r="N118" i="52"/>
  <c r="M118" i="52"/>
  <c r="L118" i="52"/>
  <c r="K118" i="52"/>
  <c r="J118" i="52"/>
  <c r="I118" i="52"/>
  <c r="H118" i="52"/>
  <c r="G118" i="52"/>
  <c r="F118" i="52"/>
  <c r="E118" i="52"/>
  <c r="D118" i="52"/>
  <c r="C118" i="52"/>
  <c r="B118" i="52"/>
  <c r="A118" i="52"/>
  <c r="AA117" i="52"/>
  <c r="Z117" i="52"/>
  <c r="Y117" i="52"/>
  <c r="X117" i="52"/>
  <c r="W117" i="52"/>
  <c r="V117" i="52"/>
  <c r="U117" i="52"/>
  <c r="T117" i="52"/>
  <c r="S117" i="52"/>
  <c r="R117" i="52"/>
  <c r="Q117" i="52"/>
  <c r="P117" i="52"/>
  <c r="O117" i="52"/>
  <c r="N117" i="52"/>
  <c r="M117" i="52"/>
  <c r="L117" i="52"/>
  <c r="K117" i="52"/>
  <c r="J117" i="52"/>
  <c r="I117" i="52"/>
  <c r="H117" i="52"/>
  <c r="G117" i="52"/>
  <c r="F117" i="52"/>
  <c r="E117" i="52"/>
  <c r="D117" i="52"/>
  <c r="C117" i="52"/>
  <c r="B117" i="52"/>
  <c r="A117" i="52"/>
  <c r="AA116" i="52"/>
  <c r="Z116" i="52"/>
  <c r="Y116" i="52"/>
  <c r="X116" i="52"/>
  <c r="W116" i="52"/>
  <c r="V116" i="52"/>
  <c r="U116" i="52"/>
  <c r="T116" i="52"/>
  <c r="S116" i="52"/>
  <c r="R116" i="52"/>
  <c r="Q116" i="52"/>
  <c r="P116" i="52"/>
  <c r="O116" i="52"/>
  <c r="N116" i="52"/>
  <c r="M116" i="52"/>
  <c r="L116" i="52"/>
  <c r="K116" i="52"/>
  <c r="J116" i="52"/>
  <c r="I116" i="52"/>
  <c r="H116" i="52"/>
  <c r="G116" i="52"/>
  <c r="F116" i="52"/>
  <c r="E116" i="52"/>
  <c r="D116" i="52"/>
  <c r="C116" i="52"/>
  <c r="B116" i="52"/>
  <c r="A116" i="52"/>
  <c r="AA115" i="52"/>
  <c r="Z115" i="52"/>
  <c r="Y115" i="52"/>
  <c r="X115" i="52"/>
  <c r="W115" i="52"/>
  <c r="V115" i="52"/>
  <c r="U115" i="52"/>
  <c r="T115" i="52"/>
  <c r="S115" i="52"/>
  <c r="R115" i="52"/>
  <c r="Q115" i="52"/>
  <c r="P115" i="52"/>
  <c r="O115" i="52"/>
  <c r="N115" i="52"/>
  <c r="M115" i="52"/>
  <c r="L115" i="52"/>
  <c r="K115" i="52"/>
  <c r="J115" i="52"/>
  <c r="I115" i="52"/>
  <c r="H115" i="52"/>
  <c r="G115" i="52"/>
  <c r="F115" i="52"/>
  <c r="E115" i="52"/>
  <c r="D115" i="52"/>
  <c r="C115" i="52"/>
  <c r="B115" i="52"/>
  <c r="A115" i="52"/>
  <c r="AA114" i="52"/>
  <c r="Z114" i="52"/>
  <c r="Y114" i="52"/>
  <c r="X114" i="52"/>
  <c r="W114" i="52"/>
  <c r="V114" i="52"/>
  <c r="U114" i="52"/>
  <c r="T114" i="52"/>
  <c r="S114" i="52"/>
  <c r="R114" i="52"/>
  <c r="Q114" i="52"/>
  <c r="P114" i="52"/>
  <c r="O114" i="52"/>
  <c r="N114" i="52"/>
  <c r="M114" i="52"/>
  <c r="L114" i="52"/>
  <c r="K114" i="52"/>
  <c r="J114" i="52"/>
  <c r="I114" i="52"/>
  <c r="H114" i="52"/>
  <c r="G114" i="52"/>
  <c r="F114" i="52"/>
  <c r="E114" i="52"/>
  <c r="D114" i="52"/>
  <c r="C114" i="52"/>
  <c r="B114" i="52"/>
  <c r="A114" i="52"/>
  <c r="AA113" i="52"/>
  <c r="Z113" i="52"/>
  <c r="Y113" i="52"/>
  <c r="X113" i="52"/>
  <c r="W113" i="52"/>
  <c r="V113" i="52"/>
  <c r="U113" i="52"/>
  <c r="T113" i="52"/>
  <c r="S113" i="52"/>
  <c r="R113" i="52"/>
  <c r="Q113" i="52"/>
  <c r="P113" i="52"/>
  <c r="O113" i="52"/>
  <c r="N113" i="52"/>
  <c r="M113" i="52"/>
  <c r="L113" i="52"/>
  <c r="K113" i="52"/>
  <c r="J113" i="52"/>
  <c r="I113" i="52"/>
  <c r="H113" i="52"/>
  <c r="G113" i="52"/>
  <c r="F113" i="52"/>
  <c r="E113" i="52"/>
  <c r="D113" i="52"/>
  <c r="C113" i="52"/>
  <c r="B113" i="52"/>
  <c r="A113" i="52"/>
  <c r="AA112" i="52"/>
  <c r="Z112" i="52"/>
  <c r="Y112" i="52"/>
  <c r="X112" i="52"/>
  <c r="W112" i="52"/>
  <c r="V112" i="52"/>
  <c r="U112" i="52"/>
  <c r="T112" i="52"/>
  <c r="S112" i="52"/>
  <c r="R112" i="52"/>
  <c r="Q112" i="52"/>
  <c r="P112" i="52"/>
  <c r="O112" i="52"/>
  <c r="N112" i="52"/>
  <c r="M112" i="52"/>
  <c r="L112" i="52"/>
  <c r="K112" i="52"/>
  <c r="J112" i="52"/>
  <c r="I112" i="52"/>
  <c r="H112" i="52"/>
  <c r="G112" i="52"/>
  <c r="F112" i="52"/>
  <c r="E112" i="52"/>
  <c r="D112" i="52"/>
  <c r="C112" i="52"/>
  <c r="B112" i="52"/>
  <c r="A112" i="52"/>
  <c r="AA111" i="52"/>
  <c r="Z111" i="52"/>
  <c r="Y111" i="52"/>
  <c r="X111" i="52"/>
  <c r="W111" i="52"/>
  <c r="V111" i="52"/>
  <c r="U111" i="52"/>
  <c r="T111" i="52"/>
  <c r="S111" i="52"/>
  <c r="R111" i="52"/>
  <c r="Q111" i="52"/>
  <c r="P111" i="52"/>
  <c r="O111" i="52"/>
  <c r="N111" i="52"/>
  <c r="M111" i="52"/>
  <c r="L111" i="52"/>
  <c r="K111" i="52"/>
  <c r="J111" i="52"/>
  <c r="I111" i="52"/>
  <c r="H111" i="52"/>
  <c r="G111" i="52"/>
  <c r="F111" i="52"/>
  <c r="E111" i="52"/>
  <c r="D111" i="52"/>
  <c r="C111" i="52"/>
  <c r="B111" i="52"/>
  <c r="A111" i="52"/>
  <c r="AA110" i="52"/>
  <c r="Z110" i="52"/>
  <c r="Y110" i="52"/>
  <c r="X110" i="52"/>
  <c r="W110" i="52"/>
  <c r="V110" i="52"/>
  <c r="U110" i="52"/>
  <c r="T110" i="52"/>
  <c r="S110" i="52"/>
  <c r="R110" i="52"/>
  <c r="Q110" i="52"/>
  <c r="P110" i="52"/>
  <c r="O110" i="52"/>
  <c r="N110" i="52"/>
  <c r="M110" i="52"/>
  <c r="L110" i="52"/>
  <c r="K110" i="52"/>
  <c r="J110" i="52"/>
  <c r="I110" i="52"/>
  <c r="H110" i="52"/>
  <c r="G110" i="52"/>
  <c r="F110" i="52"/>
  <c r="E110" i="52"/>
  <c r="D110" i="52"/>
  <c r="C110" i="52"/>
  <c r="B110" i="52"/>
  <c r="A110" i="52"/>
  <c r="AA109" i="52"/>
  <c r="Z109" i="52"/>
  <c r="Y109" i="52"/>
  <c r="X109" i="52"/>
  <c r="W109" i="52"/>
  <c r="V109" i="52"/>
  <c r="U109" i="52"/>
  <c r="T109" i="52"/>
  <c r="S109" i="52"/>
  <c r="R109" i="52"/>
  <c r="Q109" i="52"/>
  <c r="P109" i="52"/>
  <c r="O109" i="52"/>
  <c r="N109" i="52"/>
  <c r="M109" i="52"/>
  <c r="L109" i="52"/>
  <c r="K109" i="52"/>
  <c r="J109" i="52"/>
  <c r="I109" i="52"/>
  <c r="H109" i="52"/>
  <c r="G109" i="52"/>
  <c r="F109" i="52"/>
  <c r="E109" i="52"/>
  <c r="D109" i="52"/>
  <c r="C109" i="52"/>
  <c r="B109" i="52"/>
  <c r="A109" i="52"/>
  <c r="AA108" i="52"/>
  <c r="Z108" i="52"/>
  <c r="Y108" i="52"/>
  <c r="X108" i="52"/>
  <c r="W108" i="52"/>
  <c r="V108" i="52"/>
  <c r="U108" i="52"/>
  <c r="T108" i="52"/>
  <c r="S108" i="52"/>
  <c r="R108" i="52"/>
  <c r="Q108" i="52"/>
  <c r="P108" i="52"/>
  <c r="O108" i="52"/>
  <c r="N108" i="52"/>
  <c r="M108" i="52"/>
  <c r="L108" i="52"/>
  <c r="K108" i="52"/>
  <c r="J108" i="52"/>
  <c r="I108" i="52"/>
  <c r="H108" i="52"/>
  <c r="G108" i="52"/>
  <c r="F108" i="52"/>
  <c r="E108" i="52"/>
  <c r="D108" i="52"/>
  <c r="C108" i="52"/>
  <c r="B108" i="52"/>
  <c r="A108" i="52"/>
  <c r="AA107" i="52"/>
  <c r="Z107" i="52"/>
  <c r="Y107" i="52"/>
  <c r="X107" i="52"/>
  <c r="W107" i="52"/>
  <c r="V107" i="52"/>
  <c r="U107" i="52"/>
  <c r="T107" i="52"/>
  <c r="S107" i="52"/>
  <c r="R107" i="52"/>
  <c r="Q107" i="52"/>
  <c r="P107" i="52"/>
  <c r="O107" i="52"/>
  <c r="N107" i="52"/>
  <c r="M107" i="52"/>
  <c r="L107" i="52"/>
  <c r="K107" i="52"/>
  <c r="J107" i="52"/>
  <c r="I107" i="52"/>
  <c r="H107" i="52"/>
  <c r="G107" i="52"/>
  <c r="F107" i="52"/>
  <c r="E107" i="52"/>
  <c r="D107" i="52"/>
  <c r="C107" i="52"/>
  <c r="B107" i="52"/>
  <c r="A107" i="52"/>
  <c r="AA106" i="52"/>
  <c r="Z106" i="52"/>
  <c r="Y106" i="52"/>
  <c r="X106" i="52"/>
  <c r="W106" i="52"/>
  <c r="V106" i="52"/>
  <c r="U106" i="52"/>
  <c r="T106" i="52"/>
  <c r="S106" i="52"/>
  <c r="R106" i="52"/>
  <c r="Q106" i="52"/>
  <c r="P106" i="52"/>
  <c r="O106" i="52"/>
  <c r="N106" i="52"/>
  <c r="M106" i="52"/>
  <c r="L106" i="52"/>
  <c r="K106" i="52"/>
  <c r="J106" i="52"/>
  <c r="I106" i="52"/>
  <c r="H106" i="52"/>
  <c r="G106" i="52"/>
  <c r="F106" i="52"/>
  <c r="E106" i="52"/>
  <c r="D106" i="52"/>
  <c r="C106" i="52"/>
  <c r="B106" i="52"/>
  <c r="A106" i="52"/>
  <c r="AA105" i="52"/>
  <c r="Z105" i="52"/>
  <c r="Y105" i="52"/>
  <c r="X105" i="52"/>
  <c r="W105" i="52"/>
  <c r="V105" i="52"/>
  <c r="U105" i="52"/>
  <c r="T105" i="52"/>
  <c r="S105" i="52"/>
  <c r="R105" i="52"/>
  <c r="Q105" i="52"/>
  <c r="P105" i="52"/>
  <c r="O105" i="52"/>
  <c r="N105" i="52"/>
  <c r="M105" i="52"/>
  <c r="L105" i="52"/>
  <c r="K105" i="52"/>
  <c r="J105" i="52"/>
  <c r="I105" i="52"/>
  <c r="H105" i="52"/>
  <c r="G105" i="52"/>
  <c r="F105" i="52"/>
  <c r="E105" i="52"/>
  <c r="D105" i="52"/>
  <c r="C105" i="52"/>
  <c r="B105" i="52"/>
  <c r="A105" i="52"/>
  <c r="AA104" i="52"/>
  <c r="Z104" i="52"/>
  <c r="Y104" i="52"/>
  <c r="X104" i="52"/>
  <c r="W104" i="52"/>
  <c r="V104" i="52"/>
  <c r="U104" i="52"/>
  <c r="T104" i="52"/>
  <c r="S104" i="52"/>
  <c r="R104" i="52"/>
  <c r="Q104" i="52"/>
  <c r="P104" i="52"/>
  <c r="O104" i="52"/>
  <c r="N104" i="52"/>
  <c r="M104" i="52"/>
  <c r="L104" i="52"/>
  <c r="K104" i="52"/>
  <c r="J104" i="52"/>
  <c r="I104" i="52"/>
  <c r="H104" i="52"/>
  <c r="G104" i="52"/>
  <c r="F104" i="52"/>
  <c r="E104" i="52"/>
  <c r="D104" i="52"/>
  <c r="C104" i="52"/>
  <c r="B104" i="52"/>
  <c r="A104" i="52"/>
  <c r="AA103" i="52"/>
  <c r="Z103" i="52"/>
  <c r="Y103" i="52"/>
  <c r="X103" i="52"/>
  <c r="W103" i="52"/>
  <c r="V103" i="52"/>
  <c r="U103" i="52"/>
  <c r="T103" i="52"/>
  <c r="S103" i="52"/>
  <c r="R103" i="52"/>
  <c r="Q103" i="52"/>
  <c r="P103" i="52"/>
  <c r="O103" i="52"/>
  <c r="N103" i="52"/>
  <c r="M103" i="52"/>
  <c r="L103" i="52"/>
  <c r="K103" i="52"/>
  <c r="J103" i="52"/>
  <c r="I103" i="52"/>
  <c r="H103" i="52"/>
  <c r="G103" i="52"/>
  <c r="F103" i="52"/>
  <c r="E103" i="52"/>
  <c r="D103" i="52"/>
  <c r="C103" i="52"/>
  <c r="B103" i="52"/>
  <c r="A103" i="52"/>
  <c r="AA102" i="52"/>
  <c r="Z102" i="52"/>
  <c r="Y102" i="52"/>
  <c r="X102" i="52"/>
  <c r="W102" i="52"/>
  <c r="V102" i="52"/>
  <c r="U102" i="52"/>
  <c r="T102" i="52"/>
  <c r="S102" i="52"/>
  <c r="R102" i="52"/>
  <c r="Q102" i="52"/>
  <c r="P102" i="52"/>
  <c r="O102" i="52"/>
  <c r="N102" i="52"/>
  <c r="M102" i="52"/>
  <c r="L102" i="52"/>
  <c r="K102" i="52"/>
  <c r="J102" i="52"/>
  <c r="I102" i="52"/>
  <c r="H102" i="52"/>
  <c r="G102" i="52"/>
  <c r="F102" i="52"/>
  <c r="E102" i="52"/>
  <c r="D102" i="52"/>
  <c r="C102" i="52"/>
  <c r="B102" i="52"/>
  <c r="A102" i="52"/>
  <c r="AA101" i="52"/>
  <c r="Z101" i="52"/>
  <c r="Y101" i="52"/>
  <c r="X101" i="52"/>
  <c r="W101" i="52"/>
  <c r="V101" i="52"/>
  <c r="U101" i="52"/>
  <c r="T101" i="52"/>
  <c r="S101" i="52"/>
  <c r="R101" i="52"/>
  <c r="Q101" i="52"/>
  <c r="P101" i="52"/>
  <c r="O101" i="52"/>
  <c r="N101" i="52"/>
  <c r="M101" i="52"/>
  <c r="L101" i="52"/>
  <c r="K101" i="52"/>
  <c r="J101" i="52"/>
  <c r="I101" i="52"/>
  <c r="H101" i="52"/>
  <c r="G101" i="52"/>
  <c r="F101" i="52"/>
  <c r="E101" i="52"/>
  <c r="D101" i="52"/>
  <c r="C101" i="52"/>
  <c r="B101" i="52"/>
  <c r="A101" i="52"/>
  <c r="AA100" i="52"/>
  <c r="Z100" i="52"/>
  <c r="Y100" i="52"/>
  <c r="X100" i="52"/>
  <c r="W100" i="52"/>
  <c r="V100" i="52"/>
  <c r="U100" i="52"/>
  <c r="T100" i="52"/>
  <c r="S100" i="52"/>
  <c r="R100" i="52"/>
  <c r="Q100" i="52"/>
  <c r="P100" i="52"/>
  <c r="O100" i="52"/>
  <c r="N100" i="52"/>
  <c r="M100" i="52"/>
  <c r="L100" i="52"/>
  <c r="K100" i="52"/>
  <c r="J100" i="52"/>
  <c r="I100" i="52"/>
  <c r="H100" i="52"/>
  <c r="G100" i="52"/>
  <c r="F100" i="52"/>
  <c r="E100" i="52"/>
  <c r="D100" i="52"/>
  <c r="C100" i="52"/>
  <c r="B100" i="52"/>
  <c r="A100" i="52"/>
  <c r="AA99" i="52"/>
  <c r="Z99" i="52"/>
  <c r="Y99" i="52"/>
  <c r="X99" i="52"/>
  <c r="W99" i="52"/>
  <c r="V99" i="52"/>
  <c r="U99" i="52"/>
  <c r="T99" i="52"/>
  <c r="S99" i="52"/>
  <c r="R99" i="52"/>
  <c r="Q99" i="52"/>
  <c r="P99" i="52"/>
  <c r="O99" i="52"/>
  <c r="N99" i="52"/>
  <c r="M99" i="52"/>
  <c r="L99" i="52"/>
  <c r="K99" i="52"/>
  <c r="J99" i="52"/>
  <c r="I99" i="52"/>
  <c r="H99" i="52"/>
  <c r="G99" i="52"/>
  <c r="F99" i="52"/>
  <c r="E99" i="52"/>
  <c r="D99" i="52"/>
  <c r="C99" i="52"/>
  <c r="B99" i="52"/>
  <c r="A99" i="52"/>
  <c r="AA98" i="52"/>
  <c r="Z98" i="52"/>
  <c r="Y98" i="52"/>
  <c r="X98" i="52"/>
  <c r="W98" i="52"/>
  <c r="V98" i="52"/>
  <c r="U98" i="52"/>
  <c r="T98" i="52"/>
  <c r="S98" i="52"/>
  <c r="R98" i="52"/>
  <c r="Q98" i="52"/>
  <c r="P98" i="52"/>
  <c r="O98" i="52"/>
  <c r="N98" i="52"/>
  <c r="M98" i="52"/>
  <c r="L98" i="52"/>
  <c r="K98" i="52"/>
  <c r="J98" i="52"/>
  <c r="I98" i="52"/>
  <c r="H98" i="52"/>
  <c r="G98" i="52"/>
  <c r="F98" i="52"/>
  <c r="E98" i="52"/>
  <c r="D98" i="52"/>
  <c r="C98" i="52"/>
  <c r="B98" i="52"/>
  <c r="A98" i="52"/>
  <c r="AA97" i="52"/>
  <c r="Z97" i="52"/>
  <c r="Y97" i="52"/>
  <c r="X97" i="52"/>
  <c r="W97" i="52"/>
  <c r="V97" i="52"/>
  <c r="U97" i="52"/>
  <c r="T97" i="52"/>
  <c r="S97" i="52"/>
  <c r="R97" i="52"/>
  <c r="Q97" i="52"/>
  <c r="P97" i="52"/>
  <c r="O97" i="52"/>
  <c r="N97" i="52"/>
  <c r="M97" i="52"/>
  <c r="L97" i="52"/>
  <c r="K97" i="52"/>
  <c r="J97" i="52"/>
  <c r="I97" i="52"/>
  <c r="H97" i="52"/>
  <c r="G97" i="52"/>
  <c r="F97" i="52"/>
  <c r="E97" i="52"/>
  <c r="D97" i="52"/>
  <c r="C97" i="52"/>
  <c r="B97" i="52"/>
  <c r="A97" i="52"/>
  <c r="AA96" i="52"/>
  <c r="Z96" i="52"/>
  <c r="Y96" i="52"/>
  <c r="X96" i="52"/>
  <c r="W96" i="52"/>
  <c r="V96" i="52"/>
  <c r="U96" i="52"/>
  <c r="T96" i="52"/>
  <c r="S96" i="52"/>
  <c r="R96" i="52"/>
  <c r="Q96" i="52"/>
  <c r="P96" i="52"/>
  <c r="O96" i="52"/>
  <c r="N96" i="52"/>
  <c r="M96" i="52"/>
  <c r="L96" i="52"/>
  <c r="K96" i="52"/>
  <c r="J96" i="52"/>
  <c r="I96" i="52"/>
  <c r="H96" i="52"/>
  <c r="G96" i="52"/>
  <c r="F96" i="52"/>
  <c r="E96" i="52"/>
  <c r="D96" i="52"/>
  <c r="C96" i="52"/>
  <c r="B96" i="52"/>
  <c r="A96" i="52"/>
  <c r="AA95" i="52"/>
  <c r="Z95" i="52"/>
  <c r="Y95" i="52"/>
  <c r="X95" i="52"/>
  <c r="W95" i="52"/>
  <c r="V95" i="52"/>
  <c r="U95" i="52"/>
  <c r="T95" i="52"/>
  <c r="S95" i="52"/>
  <c r="R95" i="52"/>
  <c r="Q95" i="52"/>
  <c r="P95" i="52"/>
  <c r="O95" i="52"/>
  <c r="N95" i="52"/>
  <c r="M95" i="52"/>
  <c r="L95" i="52"/>
  <c r="K95" i="52"/>
  <c r="J95" i="52"/>
  <c r="I95" i="52"/>
  <c r="H95" i="52"/>
  <c r="G95" i="52"/>
  <c r="F95" i="52"/>
  <c r="E95" i="52"/>
  <c r="D95" i="52"/>
  <c r="C95" i="52"/>
  <c r="B95" i="52"/>
  <c r="A95" i="52"/>
  <c r="AA94" i="52"/>
  <c r="Z94" i="52"/>
  <c r="Y94" i="52"/>
  <c r="X94" i="52"/>
  <c r="W94" i="52"/>
  <c r="V94" i="52"/>
  <c r="U94" i="52"/>
  <c r="T94" i="52"/>
  <c r="S94" i="52"/>
  <c r="R94" i="52"/>
  <c r="Q94" i="52"/>
  <c r="P94" i="52"/>
  <c r="O94" i="52"/>
  <c r="N94" i="52"/>
  <c r="M94" i="52"/>
  <c r="L94" i="52"/>
  <c r="K94" i="52"/>
  <c r="J94" i="52"/>
  <c r="I94" i="52"/>
  <c r="H94" i="52"/>
  <c r="G94" i="52"/>
  <c r="F94" i="52"/>
  <c r="E94" i="52"/>
  <c r="D94" i="52"/>
  <c r="C94" i="52"/>
  <c r="B94" i="52"/>
  <c r="A94" i="52"/>
  <c r="AA93" i="52"/>
  <c r="Z93" i="52"/>
  <c r="Y93" i="52"/>
  <c r="X93" i="52"/>
  <c r="W93" i="52"/>
  <c r="V93" i="52"/>
  <c r="U93" i="52"/>
  <c r="T93" i="52"/>
  <c r="S93" i="52"/>
  <c r="R93" i="52"/>
  <c r="Q93" i="52"/>
  <c r="P93" i="52"/>
  <c r="O93" i="52"/>
  <c r="N93" i="52"/>
  <c r="M93" i="52"/>
  <c r="L93" i="52"/>
  <c r="K93" i="52"/>
  <c r="J93" i="52"/>
  <c r="I93" i="52"/>
  <c r="H93" i="52"/>
  <c r="G93" i="52"/>
  <c r="F93" i="52"/>
  <c r="E93" i="52"/>
  <c r="D93" i="52"/>
  <c r="C93" i="52"/>
  <c r="B93" i="52"/>
  <c r="A93" i="52"/>
  <c r="AA92" i="52"/>
  <c r="Z92" i="52"/>
  <c r="Y92" i="52"/>
  <c r="X92" i="52"/>
  <c r="W92" i="52"/>
  <c r="V92" i="52"/>
  <c r="U92" i="52"/>
  <c r="T92" i="52"/>
  <c r="S92" i="52"/>
  <c r="R92" i="52"/>
  <c r="Q92" i="52"/>
  <c r="P92" i="52"/>
  <c r="O92" i="52"/>
  <c r="N92" i="52"/>
  <c r="M92" i="52"/>
  <c r="L92" i="52"/>
  <c r="K92" i="52"/>
  <c r="J92" i="52"/>
  <c r="I92" i="52"/>
  <c r="H92" i="52"/>
  <c r="G92" i="52"/>
  <c r="F92" i="52"/>
  <c r="E92" i="52"/>
  <c r="D92" i="52"/>
  <c r="C92" i="52"/>
  <c r="B92" i="52"/>
  <c r="A92" i="52"/>
  <c r="AA91" i="52"/>
  <c r="Z91" i="52"/>
  <c r="Y91" i="52"/>
  <c r="X91" i="52"/>
  <c r="W91" i="52"/>
  <c r="V91" i="52"/>
  <c r="U91" i="52"/>
  <c r="T91" i="52"/>
  <c r="S91" i="52"/>
  <c r="R91" i="52"/>
  <c r="Q91" i="52"/>
  <c r="P91" i="52"/>
  <c r="O91" i="52"/>
  <c r="N91" i="52"/>
  <c r="M91" i="52"/>
  <c r="L91" i="52"/>
  <c r="K91" i="52"/>
  <c r="J91" i="52"/>
  <c r="I91" i="52"/>
  <c r="H91" i="52"/>
  <c r="G91" i="52"/>
  <c r="F91" i="52"/>
  <c r="E91" i="52"/>
  <c r="D91" i="52"/>
  <c r="C91" i="52"/>
  <c r="B91" i="52"/>
  <c r="A91" i="52"/>
  <c r="AA90" i="52"/>
  <c r="Z90" i="52"/>
  <c r="Y90" i="52"/>
  <c r="X90" i="52"/>
  <c r="W90" i="52"/>
  <c r="V90" i="52"/>
  <c r="U90" i="52"/>
  <c r="T90" i="52"/>
  <c r="S90" i="52"/>
  <c r="R90" i="52"/>
  <c r="Q90" i="52"/>
  <c r="P90" i="52"/>
  <c r="O90" i="52"/>
  <c r="N90" i="52"/>
  <c r="M90" i="52"/>
  <c r="L90" i="52"/>
  <c r="K90" i="52"/>
  <c r="J90" i="52"/>
  <c r="I90" i="52"/>
  <c r="H90" i="52"/>
  <c r="G90" i="52"/>
  <c r="F90" i="52"/>
  <c r="E90" i="52"/>
  <c r="D90" i="52"/>
  <c r="C90" i="52"/>
  <c r="B90" i="52"/>
  <c r="A90" i="52"/>
  <c r="AA89" i="52"/>
  <c r="Z89" i="52"/>
  <c r="Y89" i="52"/>
  <c r="X89" i="52"/>
  <c r="W89" i="52"/>
  <c r="V89" i="52"/>
  <c r="U89" i="52"/>
  <c r="T89" i="52"/>
  <c r="S89" i="52"/>
  <c r="R89" i="52"/>
  <c r="Q89" i="52"/>
  <c r="P89" i="52"/>
  <c r="O89" i="52"/>
  <c r="N89" i="52"/>
  <c r="M89" i="52"/>
  <c r="L89" i="52"/>
  <c r="K89" i="52"/>
  <c r="J89" i="52"/>
  <c r="I89" i="52"/>
  <c r="H89" i="52"/>
  <c r="G89" i="52"/>
  <c r="F89" i="52"/>
  <c r="E89" i="52"/>
  <c r="D89" i="52"/>
  <c r="C89" i="52"/>
  <c r="B89" i="52"/>
  <c r="A89" i="52"/>
  <c r="AA88" i="52"/>
  <c r="Z88" i="52"/>
  <c r="Y88" i="52"/>
  <c r="X88" i="52"/>
  <c r="W88" i="52"/>
  <c r="V88" i="52"/>
  <c r="U88" i="52"/>
  <c r="T88" i="52"/>
  <c r="S88" i="52"/>
  <c r="R88" i="52"/>
  <c r="Q88" i="52"/>
  <c r="P88" i="52"/>
  <c r="O88" i="52"/>
  <c r="N88" i="52"/>
  <c r="M88" i="52"/>
  <c r="L88" i="52"/>
  <c r="K88" i="52"/>
  <c r="J88" i="52"/>
  <c r="I88" i="52"/>
  <c r="H88" i="52"/>
  <c r="G88" i="52"/>
  <c r="F88" i="52"/>
  <c r="E88" i="52"/>
  <c r="D88" i="52"/>
  <c r="C88" i="52"/>
  <c r="B88" i="52"/>
  <c r="A88" i="52"/>
  <c r="AA87" i="52"/>
  <c r="Z87" i="52"/>
  <c r="Y87" i="52"/>
  <c r="X87" i="52"/>
  <c r="W87" i="52"/>
  <c r="V87" i="52"/>
  <c r="U87" i="52"/>
  <c r="T87" i="52"/>
  <c r="S87" i="52"/>
  <c r="R87" i="52"/>
  <c r="Q87" i="52"/>
  <c r="P87" i="52"/>
  <c r="O87" i="52"/>
  <c r="N87" i="52"/>
  <c r="M87" i="52"/>
  <c r="L87" i="52"/>
  <c r="K87" i="52"/>
  <c r="J87" i="52"/>
  <c r="I87" i="52"/>
  <c r="H87" i="52"/>
  <c r="G87" i="52"/>
  <c r="F87" i="52"/>
  <c r="E87" i="52"/>
  <c r="D87" i="52"/>
  <c r="C87" i="52"/>
  <c r="B87" i="52"/>
  <c r="A87" i="52"/>
  <c r="AA86" i="52"/>
  <c r="Z86" i="52"/>
  <c r="Y86" i="52"/>
  <c r="X86" i="52"/>
  <c r="W86" i="52"/>
  <c r="V86" i="52"/>
  <c r="U86" i="52"/>
  <c r="T86" i="52"/>
  <c r="S86" i="52"/>
  <c r="R86" i="52"/>
  <c r="Q86" i="52"/>
  <c r="P86" i="52"/>
  <c r="O86" i="52"/>
  <c r="N86" i="52"/>
  <c r="M86" i="52"/>
  <c r="L86" i="52"/>
  <c r="K86" i="52"/>
  <c r="J86" i="52"/>
  <c r="I86" i="52"/>
  <c r="H86" i="52"/>
  <c r="G86" i="52"/>
  <c r="F86" i="52"/>
  <c r="E86" i="52"/>
  <c r="D86" i="52"/>
  <c r="C86" i="52"/>
  <c r="B86" i="52"/>
  <c r="A86" i="52"/>
  <c r="AA85" i="52"/>
  <c r="Z85" i="52"/>
  <c r="Y85" i="52"/>
  <c r="X85" i="52"/>
  <c r="W85" i="52"/>
  <c r="V85" i="52"/>
  <c r="U85" i="52"/>
  <c r="T85" i="52"/>
  <c r="S85" i="52"/>
  <c r="R85" i="52"/>
  <c r="Q85" i="52"/>
  <c r="P85" i="52"/>
  <c r="O85" i="52"/>
  <c r="N85" i="52"/>
  <c r="M85" i="52"/>
  <c r="L85" i="52"/>
  <c r="K85" i="52"/>
  <c r="J85" i="52"/>
  <c r="I85" i="52"/>
  <c r="H85" i="52"/>
  <c r="G85" i="52"/>
  <c r="F85" i="52"/>
  <c r="E85" i="52"/>
  <c r="D85" i="52"/>
  <c r="C85" i="52"/>
  <c r="B85" i="52"/>
  <c r="A85" i="52"/>
  <c r="AA84" i="52"/>
  <c r="Z84" i="52"/>
  <c r="Y84" i="52"/>
  <c r="X84" i="52"/>
  <c r="W84" i="52"/>
  <c r="V84" i="52"/>
  <c r="U84" i="52"/>
  <c r="T84" i="52"/>
  <c r="S84" i="52"/>
  <c r="R84" i="52"/>
  <c r="Q84" i="52"/>
  <c r="P84" i="52"/>
  <c r="O84" i="52"/>
  <c r="N84" i="52"/>
  <c r="M84" i="52"/>
  <c r="L84" i="52"/>
  <c r="K84" i="52"/>
  <c r="J84" i="52"/>
  <c r="I84" i="52"/>
  <c r="H84" i="52"/>
  <c r="G84" i="52"/>
  <c r="F84" i="52"/>
  <c r="E84" i="52"/>
  <c r="D84" i="52"/>
  <c r="C84" i="52"/>
  <c r="B84" i="52"/>
  <c r="A84" i="52"/>
  <c r="AA83" i="52"/>
  <c r="Z83" i="52"/>
  <c r="Y83" i="52"/>
  <c r="X83" i="52"/>
  <c r="W83" i="52"/>
  <c r="V83" i="52"/>
  <c r="U83" i="52"/>
  <c r="T83" i="52"/>
  <c r="S83" i="52"/>
  <c r="R83" i="52"/>
  <c r="Q83" i="52"/>
  <c r="P83" i="52"/>
  <c r="O83" i="52"/>
  <c r="N83" i="52"/>
  <c r="M83" i="52"/>
  <c r="L83" i="52"/>
  <c r="K83" i="52"/>
  <c r="J83" i="52"/>
  <c r="I83" i="52"/>
  <c r="H83" i="52"/>
  <c r="G83" i="52"/>
  <c r="F83" i="52"/>
  <c r="E83" i="52"/>
  <c r="D83" i="52"/>
  <c r="C83" i="52"/>
  <c r="B83" i="52"/>
  <c r="A83" i="52"/>
  <c r="AA82" i="52"/>
  <c r="Z82" i="52"/>
  <c r="Y82" i="52"/>
  <c r="X82" i="52"/>
  <c r="W82" i="52"/>
  <c r="V82" i="52"/>
  <c r="U82" i="52"/>
  <c r="T82" i="52"/>
  <c r="S82" i="52"/>
  <c r="R82" i="52"/>
  <c r="Q82" i="52"/>
  <c r="P82" i="52"/>
  <c r="O82" i="52"/>
  <c r="N82" i="52"/>
  <c r="M82" i="52"/>
  <c r="L82" i="52"/>
  <c r="K82" i="52"/>
  <c r="J82" i="52"/>
  <c r="I82" i="52"/>
  <c r="H82" i="52"/>
  <c r="G82" i="52"/>
  <c r="F82" i="52"/>
  <c r="E82" i="52"/>
  <c r="D82" i="52"/>
  <c r="C82" i="52"/>
  <c r="B82" i="52"/>
  <c r="A82" i="52"/>
  <c r="AA81" i="52"/>
  <c r="Z81" i="52"/>
  <c r="Y81" i="52"/>
  <c r="X81" i="52"/>
  <c r="W81" i="52"/>
  <c r="V81" i="52"/>
  <c r="U81" i="52"/>
  <c r="T81" i="52"/>
  <c r="S81" i="52"/>
  <c r="R81" i="52"/>
  <c r="Q81" i="52"/>
  <c r="P81" i="52"/>
  <c r="O81" i="52"/>
  <c r="N81" i="52"/>
  <c r="M81" i="52"/>
  <c r="L81" i="52"/>
  <c r="K81" i="52"/>
  <c r="J81" i="52"/>
  <c r="I81" i="52"/>
  <c r="H81" i="52"/>
  <c r="G81" i="52"/>
  <c r="F81" i="52"/>
  <c r="E81" i="52"/>
  <c r="D81" i="52"/>
  <c r="C81" i="52"/>
  <c r="B81" i="52"/>
  <c r="A81" i="52"/>
  <c r="AA80" i="52"/>
  <c r="Z80" i="52"/>
  <c r="Y80" i="52"/>
  <c r="X80" i="52"/>
  <c r="W80" i="52"/>
  <c r="V80" i="52"/>
  <c r="U80" i="52"/>
  <c r="T80" i="52"/>
  <c r="S80" i="52"/>
  <c r="R80" i="52"/>
  <c r="Q80" i="52"/>
  <c r="P80" i="52"/>
  <c r="O80" i="52"/>
  <c r="N80" i="52"/>
  <c r="M80" i="52"/>
  <c r="L80" i="52"/>
  <c r="K80" i="52"/>
  <c r="J80" i="52"/>
  <c r="I80" i="52"/>
  <c r="H80" i="52"/>
  <c r="G80" i="52"/>
  <c r="F80" i="52"/>
  <c r="E80" i="52"/>
  <c r="D80" i="52"/>
  <c r="C80" i="52"/>
  <c r="B80" i="52"/>
  <c r="A80" i="52"/>
  <c r="AA79" i="52"/>
  <c r="Z79" i="52"/>
  <c r="Y79" i="52"/>
  <c r="X79" i="52"/>
  <c r="W79" i="52"/>
  <c r="V79" i="52"/>
  <c r="U79" i="52"/>
  <c r="T79" i="52"/>
  <c r="S79" i="52"/>
  <c r="R79" i="52"/>
  <c r="Q79" i="52"/>
  <c r="P79" i="52"/>
  <c r="O79" i="52"/>
  <c r="N79" i="52"/>
  <c r="M79" i="52"/>
  <c r="L79" i="52"/>
  <c r="K79" i="52"/>
  <c r="J79" i="52"/>
  <c r="I79" i="52"/>
  <c r="H79" i="52"/>
  <c r="G79" i="52"/>
  <c r="F79" i="52"/>
  <c r="E79" i="52"/>
  <c r="D79" i="52"/>
  <c r="C79" i="52"/>
  <c r="B79" i="52"/>
  <c r="A79" i="52"/>
  <c r="AA78" i="52"/>
  <c r="Z78" i="52"/>
  <c r="Y78" i="52"/>
  <c r="X78" i="52"/>
  <c r="W78" i="52"/>
  <c r="V78" i="52"/>
  <c r="U78" i="52"/>
  <c r="T78" i="52"/>
  <c r="S78" i="52"/>
  <c r="R78" i="52"/>
  <c r="Q78" i="52"/>
  <c r="P78" i="52"/>
  <c r="O78" i="52"/>
  <c r="N78" i="52"/>
  <c r="M78" i="52"/>
  <c r="L78" i="52"/>
  <c r="K78" i="52"/>
  <c r="J78" i="52"/>
  <c r="I78" i="52"/>
  <c r="H78" i="52"/>
  <c r="G78" i="52"/>
  <c r="F78" i="52"/>
  <c r="E78" i="52"/>
  <c r="D78" i="52"/>
  <c r="C78" i="52"/>
  <c r="B78" i="52"/>
  <c r="A78" i="52"/>
  <c r="AA77" i="52"/>
  <c r="Z77" i="52"/>
  <c r="Y77" i="52"/>
  <c r="X77" i="52"/>
  <c r="W77" i="52"/>
  <c r="V77" i="52"/>
  <c r="U77" i="52"/>
  <c r="T77" i="52"/>
  <c r="S77" i="52"/>
  <c r="R77" i="52"/>
  <c r="Q77" i="52"/>
  <c r="P77" i="52"/>
  <c r="O77" i="52"/>
  <c r="N77" i="52"/>
  <c r="M77" i="52"/>
  <c r="L77" i="52"/>
  <c r="K77" i="52"/>
  <c r="J77" i="52"/>
  <c r="I77" i="52"/>
  <c r="H77" i="52"/>
  <c r="G77" i="52"/>
  <c r="F77" i="52"/>
  <c r="E77" i="52"/>
  <c r="D77" i="52"/>
  <c r="C77" i="52"/>
  <c r="B77" i="52"/>
  <c r="A77" i="52"/>
  <c r="AA76" i="52"/>
  <c r="Z76" i="52"/>
  <c r="Y76" i="52"/>
  <c r="X76" i="52"/>
  <c r="W76" i="52"/>
  <c r="V76" i="52"/>
  <c r="U76" i="52"/>
  <c r="T76" i="52"/>
  <c r="S76" i="52"/>
  <c r="R76" i="52"/>
  <c r="Q76" i="52"/>
  <c r="P76" i="52"/>
  <c r="O76" i="52"/>
  <c r="N76" i="52"/>
  <c r="M76" i="52"/>
  <c r="L76" i="52"/>
  <c r="K76" i="52"/>
  <c r="J76" i="52"/>
  <c r="I76" i="52"/>
  <c r="H76" i="52"/>
  <c r="G76" i="52"/>
  <c r="F76" i="52"/>
  <c r="E76" i="52"/>
  <c r="D76" i="52"/>
  <c r="C76" i="52"/>
  <c r="B76" i="52"/>
  <c r="A76" i="52"/>
  <c r="AA75" i="52"/>
  <c r="Z75" i="52"/>
  <c r="Y75" i="52"/>
  <c r="X75" i="52"/>
  <c r="W75" i="52"/>
  <c r="V75" i="52"/>
  <c r="U75" i="52"/>
  <c r="T75" i="52"/>
  <c r="S75" i="52"/>
  <c r="R75" i="52"/>
  <c r="Q75" i="52"/>
  <c r="P75" i="52"/>
  <c r="O75" i="52"/>
  <c r="N75" i="52"/>
  <c r="M75" i="52"/>
  <c r="L75" i="52"/>
  <c r="K75" i="52"/>
  <c r="J75" i="52"/>
  <c r="I75" i="52"/>
  <c r="H75" i="52"/>
  <c r="G75" i="52"/>
  <c r="F75" i="52"/>
  <c r="E75" i="52"/>
  <c r="D75" i="52"/>
  <c r="C75" i="52"/>
  <c r="B75" i="52"/>
  <c r="A75" i="52"/>
  <c r="AA74" i="52"/>
  <c r="Z74" i="52"/>
  <c r="Y74" i="52"/>
  <c r="X74" i="52"/>
  <c r="W74" i="52"/>
  <c r="V74" i="52"/>
  <c r="U74" i="52"/>
  <c r="T74" i="52"/>
  <c r="S74" i="52"/>
  <c r="R74" i="52"/>
  <c r="Q74" i="52"/>
  <c r="P74" i="52"/>
  <c r="O74" i="52"/>
  <c r="N74" i="52"/>
  <c r="M74" i="52"/>
  <c r="L74" i="52"/>
  <c r="K74" i="52"/>
  <c r="J74" i="52"/>
  <c r="I74" i="52"/>
  <c r="H74" i="52"/>
  <c r="G74" i="52"/>
  <c r="F74" i="52"/>
  <c r="E74" i="52"/>
  <c r="D74" i="52"/>
  <c r="C74" i="52"/>
  <c r="B74" i="52"/>
  <c r="A74" i="52"/>
  <c r="AA73" i="52"/>
  <c r="Z73" i="52"/>
  <c r="Y73" i="52"/>
  <c r="X73" i="52"/>
  <c r="W73" i="52"/>
  <c r="V73" i="52"/>
  <c r="U73" i="52"/>
  <c r="T73" i="52"/>
  <c r="S73" i="52"/>
  <c r="R73" i="52"/>
  <c r="Q73" i="52"/>
  <c r="P73" i="52"/>
  <c r="O73" i="52"/>
  <c r="N73" i="52"/>
  <c r="M73" i="52"/>
  <c r="L73" i="52"/>
  <c r="K73" i="52"/>
  <c r="J73" i="52"/>
  <c r="I73" i="52"/>
  <c r="H73" i="52"/>
  <c r="G73" i="52"/>
  <c r="F73" i="52"/>
  <c r="E73" i="52"/>
  <c r="D73" i="52"/>
  <c r="C73" i="52"/>
  <c r="B73" i="52"/>
  <c r="A73" i="52"/>
  <c r="AA72" i="52"/>
  <c r="Z72" i="52"/>
  <c r="Y72" i="52"/>
  <c r="X72" i="52"/>
  <c r="W72" i="52"/>
  <c r="V72" i="52"/>
  <c r="U72" i="52"/>
  <c r="T72" i="52"/>
  <c r="S72" i="52"/>
  <c r="R72" i="52"/>
  <c r="Q72" i="52"/>
  <c r="P72" i="52"/>
  <c r="O72" i="52"/>
  <c r="N72" i="52"/>
  <c r="M72" i="52"/>
  <c r="L72" i="52"/>
  <c r="K72" i="52"/>
  <c r="J72" i="52"/>
  <c r="I72" i="52"/>
  <c r="H72" i="52"/>
  <c r="G72" i="52"/>
  <c r="F72" i="52"/>
  <c r="E72" i="52"/>
  <c r="D72" i="52"/>
  <c r="C72" i="52"/>
  <c r="B72" i="52"/>
  <c r="A72" i="52"/>
  <c r="AA71" i="52"/>
  <c r="Z71" i="52"/>
  <c r="Y71" i="52"/>
  <c r="X71" i="52"/>
  <c r="W71" i="52"/>
  <c r="V71" i="52"/>
  <c r="U71" i="52"/>
  <c r="T71" i="52"/>
  <c r="S71" i="52"/>
  <c r="R71" i="52"/>
  <c r="Q71" i="52"/>
  <c r="P71" i="52"/>
  <c r="O71" i="52"/>
  <c r="N71" i="52"/>
  <c r="M71" i="52"/>
  <c r="L71" i="52"/>
  <c r="K71" i="52"/>
  <c r="J71" i="52"/>
  <c r="I71" i="52"/>
  <c r="H71" i="52"/>
  <c r="G71" i="52"/>
  <c r="F71" i="52"/>
  <c r="E71" i="52"/>
  <c r="D71" i="52"/>
  <c r="C71" i="52"/>
  <c r="B71" i="52"/>
  <c r="A71" i="52"/>
  <c r="AA70" i="52"/>
  <c r="Z70" i="52"/>
  <c r="Y70" i="52"/>
  <c r="X70" i="52"/>
  <c r="W70" i="52"/>
  <c r="V70" i="52"/>
  <c r="U70" i="52"/>
  <c r="T70" i="52"/>
  <c r="S70" i="52"/>
  <c r="R70" i="52"/>
  <c r="Q70" i="52"/>
  <c r="P70" i="52"/>
  <c r="O70" i="52"/>
  <c r="N70" i="52"/>
  <c r="M70" i="52"/>
  <c r="L70" i="52"/>
  <c r="K70" i="52"/>
  <c r="J70" i="52"/>
  <c r="I70" i="52"/>
  <c r="H70" i="52"/>
  <c r="G70" i="52"/>
  <c r="F70" i="52"/>
  <c r="E70" i="52"/>
  <c r="D70" i="52"/>
  <c r="C70" i="52"/>
  <c r="B70" i="52"/>
  <c r="A70" i="52"/>
  <c r="AA69" i="52"/>
  <c r="Z69" i="52"/>
  <c r="Y69" i="52"/>
  <c r="X69" i="52"/>
  <c r="W69" i="52"/>
  <c r="V69" i="52"/>
  <c r="U69" i="52"/>
  <c r="T69" i="52"/>
  <c r="S69" i="52"/>
  <c r="R69" i="52"/>
  <c r="Q69" i="52"/>
  <c r="P69" i="52"/>
  <c r="O69" i="52"/>
  <c r="N69" i="52"/>
  <c r="M69" i="52"/>
  <c r="L69" i="52"/>
  <c r="K69" i="52"/>
  <c r="J69" i="52"/>
  <c r="I69" i="52"/>
  <c r="H69" i="52"/>
  <c r="G69" i="52"/>
  <c r="F69" i="52"/>
  <c r="E69" i="52"/>
  <c r="D69" i="52"/>
  <c r="C69" i="52"/>
  <c r="B69" i="52"/>
  <c r="A69" i="52"/>
  <c r="AA68" i="52"/>
  <c r="Z68" i="52"/>
  <c r="Y68" i="52"/>
  <c r="X68" i="52"/>
  <c r="W68" i="52"/>
  <c r="V68" i="52"/>
  <c r="U68" i="52"/>
  <c r="T68" i="52"/>
  <c r="S68" i="52"/>
  <c r="R68" i="52"/>
  <c r="Q68" i="52"/>
  <c r="P68" i="52"/>
  <c r="O68" i="52"/>
  <c r="N68" i="52"/>
  <c r="M68" i="52"/>
  <c r="L68" i="52"/>
  <c r="K68" i="52"/>
  <c r="J68" i="52"/>
  <c r="I68" i="52"/>
  <c r="H68" i="52"/>
  <c r="G68" i="52"/>
  <c r="F68" i="52"/>
  <c r="E68" i="52"/>
  <c r="D68" i="52"/>
  <c r="C68" i="52"/>
  <c r="B68" i="52"/>
  <c r="A68" i="52"/>
  <c r="AA67" i="52"/>
  <c r="Z67" i="52"/>
  <c r="Y67" i="52"/>
  <c r="X67" i="52"/>
  <c r="W67" i="52"/>
  <c r="V67" i="52"/>
  <c r="U67" i="52"/>
  <c r="T67" i="52"/>
  <c r="S67" i="52"/>
  <c r="R67" i="52"/>
  <c r="Q67" i="52"/>
  <c r="P67" i="52"/>
  <c r="O67" i="52"/>
  <c r="N67" i="52"/>
  <c r="M67" i="52"/>
  <c r="L67" i="52"/>
  <c r="K67" i="52"/>
  <c r="J67" i="52"/>
  <c r="I67" i="52"/>
  <c r="H67" i="52"/>
  <c r="G67" i="52"/>
  <c r="F67" i="52"/>
  <c r="E67" i="52"/>
  <c r="D67" i="52"/>
  <c r="C67" i="52"/>
  <c r="B67" i="52"/>
  <c r="A67" i="52"/>
  <c r="AA66" i="52"/>
  <c r="Z66" i="52"/>
  <c r="Y66" i="52"/>
  <c r="X66" i="52"/>
  <c r="W66" i="52"/>
  <c r="V66" i="52"/>
  <c r="U66" i="52"/>
  <c r="T66" i="52"/>
  <c r="S66" i="52"/>
  <c r="R66" i="52"/>
  <c r="Q66" i="52"/>
  <c r="P66" i="52"/>
  <c r="O66" i="52"/>
  <c r="N66" i="52"/>
  <c r="M66" i="52"/>
  <c r="L66" i="52"/>
  <c r="K66" i="52"/>
  <c r="J66" i="52"/>
  <c r="I66" i="52"/>
  <c r="H66" i="52"/>
  <c r="G66" i="52"/>
  <c r="F66" i="52"/>
  <c r="E66" i="52"/>
  <c r="D66" i="52"/>
  <c r="C66" i="52"/>
  <c r="B66" i="52"/>
  <c r="A66" i="52"/>
  <c r="AA65" i="52"/>
  <c r="Z65" i="52"/>
  <c r="Y65" i="52"/>
  <c r="X65" i="52"/>
  <c r="W65" i="52"/>
  <c r="V65" i="52"/>
  <c r="U65" i="52"/>
  <c r="T65" i="52"/>
  <c r="S65" i="52"/>
  <c r="R65" i="52"/>
  <c r="Q65" i="52"/>
  <c r="P65" i="52"/>
  <c r="O65" i="52"/>
  <c r="N65" i="52"/>
  <c r="M65" i="52"/>
  <c r="L65" i="52"/>
  <c r="K65" i="52"/>
  <c r="J65" i="52"/>
  <c r="I65" i="52"/>
  <c r="H65" i="52"/>
  <c r="G65" i="52"/>
  <c r="F65" i="52"/>
  <c r="E65" i="52"/>
  <c r="D65" i="52"/>
  <c r="C65" i="52"/>
  <c r="B65" i="52"/>
  <c r="A65" i="52"/>
  <c r="AA64" i="52"/>
  <c r="Z64" i="52"/>
  <c r="Y64" i="52"/>
  <c r="X64" i="52"/>
  <c r="W64" i="52"/>
  <c r="V64" i="52"/>
  <c r="U64" i="52"/>
  <c r="T64" i="52"/>
  <c r="S64" i="52"/>
  <c r="R64" i="52"/>
  <c r="Q64" i="52"/>
  <c r="P64" i="52"/>
  <c r="O64" i="52"/>
  <c r="N64" i="52"/>
  <c r="M64" i="52"/>
  <c r="L64" i="52"/>
  <c r="K64" i="52"/>
  <c r="J64" i="52"/>
  <c r="I64" i="52"/>
  <c r="H64" i="52"/>
  <c r="G64" i="52"/>
  <c r="F64" i="52"/>
  <c r="E64" i="52"/>
  <c r="D64" i="52"/>
  <c r="C64" i="52"/>
  <c r="B64" i="52"/>
  <c r="A64" i="52"/>
  <c r="AA63" i="52"/>
  <c r="Z63" i="52"/>
  <c r="Y63" i="52"/>
  <c r="X63" i="52"/>
  <c r="W63" i="52"/>
  <c r="V63" i="52"/>
  <c r="U63" i="52"/>
  <c r="T63" i="52"/>
  <c r="S63" i="52"/>
  <c r="R63" i="52"/>
  <c r="Q63" i="52"/>
  <c r="P63" i="52"/>
  <c r="O63" i="52"/>
  <c r="N63" i="52"/>
  <c r="M63" i="52"/>
  <c r="L63" i="52"/>
  <c r="K63" i="52"/>
  <c r="J63" i="52"/>
  <c r="I63" i="52"/>
  <c r="H63" i="52"/>
  <c r="G63" i="52"/>
  <c r="F63" i="52"/>
  <c r="E63" i="52"/>
  <c r="D63" i="52"/>
  <c r="C63" i="52"/>
  <c r="B63" i="52"/>
  <c r="A63" i="52"/>
  <c r="AA62" i="52"/>
  <c r="Z62" i="52"/>
  <c r="Y62" i="52"/>
  <c r="X62" i="52"/>
  <c r="W62" i="52"/>
  <c r="V62" i="52"/>
  <c r="U62" i="52"/>
  <c r="T62" i="52"/>
  <c r="S62" i="52"/>
  <c r="R62" i="52"/>
  <c r="Q62" i="52"/>
  <c r="P62" i="52"/>
  <c r="O62" i="52"/>
  <c r="N62" i="52"/>
  <c r="M62" i="52"/>
  <c r="L62" i="52"/>
  <c r="K62" i="52"/>
  <c r="J62" i="52"/>
  <c r="I62" i="52"/>
  <c r="H62" i="52"/>
  <c r="G62" i="52"/>
  <c r="F62" i="52"/>
  <c r="E62" i="52"/>
  <c r="D62" i="52"/>
  <c r="C62" i="52"/>
  <c r="B62" i="52"/>
  <c r="A62" i="52"/>
  <c r="AA61" i="52"/>
  <c r="Z61" i="52"/>
  <c r="Y61" i="52"/>
  <c r="X61" i="52"/>
  <c r="W61" i="52"/>
  <c r="V61" i="52"/>
  <c r="U61" i="52"/>
  <c r="T61" i="52"/>
  <c r="S61" i="52"/>
  <c r="R61" i="52"/>
  <c r="Q61" i="52"/>
  <c r="P61" i="52"/>
  <c r="O61" i="52"/>
  <c r="N61" i="52"/>
  <c r="M61" i="52"/>
  <c r="L61" i="52"/>
  <c r="K61" i="52"/>
  <c r="J61" i="52"/>
  <c r="I61" i="52"/>
  <c r="H61" i="52"/>
  <c r="G61" i="52"/>
  <c r="F61" i="52"/>
  <c r="E61" i="52"/>
  <c r="D61" i="52"/>
  <c r="C61" i="52"/>
  <c r="B61" i="52"/>
  <c r="A61" i="52"/>
  <c r="AA60" i="52"/>
  <c r="Z60" i="52"/>
  <c r="Y60" i="52"/>
  <c r="X60" i="52"/>
  <c r="W60" i="52"/>
  <c r="V60" i="52"/>
  <c r="U60" i="52"/>
  <c r="T60" i="52"/>
  <c r="S60" i="52"/>
  <c r="R60" i="52"/>
  <c r="Q60" i="52"/>
  <c r="P60" i="52"/>
  <c r="O60" i="52"/>
  <c r="N60" i="52"/>
  <c r="M60" i="52"/>
  <c r="L60" i="52"/>
  <c r="K60" i="52"/>
  <c r="J60" i="52"/>
  <c r="I60" i="52"/>
  <c r="H60" i="52"/>
  <c r="G60" i="52"/>
  <c r="F60" i="52"/>
  <c r="E60" i="52"/>
  <c r="D60" i="52"/>
  <c r="C60" i="52"/>
  <c r="B60" i="52"/>
  <c r="A60" i="52"/>
  <c r="AA59" i="52"/>
  <c r="Z59" i="52"/>
  <c r="Y59" i="52"/>
  <c r="X59" i="52"/>
  <c r="W59" i="52"/>
  <c r="V59" i="52"/>
  <c r="U59" i="52"/>
  <c r="T59" i="52"/>
  <c r="S59" i="52"/>
  <c r="R59" i="52"/>
  <c r="Q59" i="52"/>
  <c r="P59" i="52"/>
  <c r="O59" i="52"/>
  <c r="N59" i="52"/>
  <c r="M59" i="52"/>
  <c r="L59" i="52"/>
  <c r="K59" i="52"/>
  <c r="J59" i="52"/>
  <c r="I59" i="52"/>
  <c r="H59" i="52"/>
  <c r="G59" i="52"/>
  <c r="F59" i="52"/>
  <c r="E59" i="52"/>
  <c r="D59" i="52"/>
  <c r="C59" i="52"/>
  <c r="B59" i="52"/>
  <c r="A59" i="52"/>
  <c r="AA58" i="52"/>
  <c r="Z58" i="52"/>
  <c r="Y58" i="52"/>
  <c r="X58" i="52"/>
  <c r="W58" i="52"/>
  <c r="V58" i="52"/>
  <c r="U58" i="52"/>
  <c r="T58" i="52"/>
  <c r="S58" i="52"/>
  <c r="R58" i="52"/>
  <c r="Q58" i="52"/>
  <c r="P58" i="52"/>
  <c r="O58" i="52"/>
  <c r="N58" i="52"/>
  <c r="M58" i="52"/>
  <c r="L58" i="52"/>
  <c r="K58" i="52"/>
  <c r="J58" i="52"/>
  <c r="I58" i="52"/>
  <c r="H58" i="52"/>
  <c r="G58" i="52"/>
  <c r="F58" i="52"/>
  <c r="E58" i="52"/>
  <c r="D58" i="52"/>
  <c r="C58" i="52"/>
  <c r="B58" i="52"/>
  <c r="A58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7" i="52"/>
  <c r="C57" i="52"/>
  <c r="B57" i="52"/>
  <c r="A57" i="52"/>
  <c r="AA56" i="52"/>
  <c r="Z56" i="52"/>
  <c r="Y56" i="52"/>
  <c r="X56" i="52"/>
  <c r="W56" i="52"/>
  <c r="V56" i="52"/>
  <c r="U56" i="52"/>
  <c r="T56" i="52"/>
  <c r="S56" i="52"/>
  <c r="R56" i="52"/>
  <c r="Q56" i="52"/>
  <c r="P56" i="52"/>
  <c r="O56" i="52"/>
  <c r="N56" i="52"/>
  <c r="M56" i="52"/>
  <c r="L56" i="52"/>
  <c r="K56" i="52"/>
  <c r="J56" i="52"/>
  <c r="I56" i="52"/>
  <c r="H56" i="52"/>
  <c r="G56" i="52"/>
  <c r="F56" i="52"/>
  <c r="E56" i="52"/>
  <c r="D56" i="52"/>
  <c r="C56" i="52"/>
  <c r="B56" i="52"/>
  <c r="A56" i="52"/>
  <c r="AA55" i="52"/>
  <c r="Z55" i="52"/>
  <c r="Y55" i="52"/>
  <c r="X55" i="52"/>
  <c r="W55" i="52"/>
  <c r="V55" i="52"/>
  <c r="U55" i="52"/>
  <c r="T55" i="52"/>
  <c r="S55" i="52"/>
  <c r="R55" i="52"/>
  <c r="Q55" i="52"/>
  <c r="P55" i="52"/>
  <c r="O55" i="52"/>
  <c r="N55" i="52"/>
  <c r="M55" i="52"/>
  <c r="L55" i="52"/>
  <c r="K55" i="52"/>
  <c r="J55" i="52"/>
  <c r="I55" i="52"/>
  <c r="H55" i="52"/>
  <c r="G55" i="52"/>
  <c r="F55" i="52"/>
  <c r="E55" i="52"/>
  <c r="D55" i="52"/>
  <c r="C55" i="52"/>
  <c r="B55" i="52"/>
  <c r="A55" i="52"/>
  <c r="AA54" i="52"/>
  <c r="Z54" i="52"/>
  <c r="Y54" i="52"/>
  <c r="X54" i="52"/>
  <c r="W54" i="52"/>
  <c r="V54" i="52"/>
  <c r="U54" i="52"/>
  <c r="T54" i="52"/>
  <c r="S54" i="52"/>
  <c r="R54" i="52"/>
  <c r="Q54" i="52"/>
  <c r="P54" i="52"/>
  <c r="O54" i="52"/>
  <c r="N54" i="52"/>
  <c r="M54" i="52"/>
  <c r="L54" i="52"/>
  <c r="K54" i="52"/>
  <c r="J54" i="52"/>
  <c r="I54" i="52"/>
  <c r="H54" i="52"/>
  <c r="G54" i="52"/>
  <c r="F54" i="52"/>
  <c r="E54" i="52"/>
  <c r="D54" i="52"/>
  <c r="C54" i="52"/>
  <c r="B54" i="52"/>
  <c r="A54" i="52"/>
  <c r="AA53" i="52"/>
  <c r="Z53" i="52"/>
  <c r="Y53" i="52"/>
  <c r="X53" i="52"/>
  <c r="W53" i="52"/>
  <c r="V53" i="52"/>
  <c r="U53" i="52"/>
  <c r="T53" i="52"/>
  <c r="S53" i="52"/>
  <c r="R53" i="52"/>
  <c r="Q53" i="52"/>
  <c r="P53" i="52"/>
  <c r="O53" i="52"/>
  <c r="N53" i="52"/>
  <c r="M53" i="52"/>
  <c r="L53" i="52"/>
  <c r="K53" i="52"/>
  <c r="J53" i="52"/>
  <c r="I53" i="52"/>
  <c r="H53" i="52"/>
  <c r="G53" i="52"/>
  <c r="F53" i="52"/>
  <c r="E53" i="52"/>
  <c r="D53" i="52"/>
  <c r="C53" i="52"/>
  <c r="B53" i="52"/>
  <c r="A53" i="52"/>
  <c r="AA52" i="52"/>
  <c r="Z52" i="52"/>
  <c r="Y52" i="52"/>
  <c r="X52" i="52"/>
  <c r="W52" i="52"/>
  <c r="V52" i="52"/>
  <c r="U52" i="52"/>
  <c r="T52" i="52"/>
  <c r="S52" i="52"/>
  <c r="R52" i="52"/>
  <c r="Q52" i="52"/>
  <c r="P52" i="52"/>
  <c r="O52" i="52"/>
  <c r="N52" i="52"/>
  <c r="M52" i="52"/>
  <c r="L52" i="52"/>
  <c r="K52" i="52"/>
  <c r="J52" i="52"/>
  <c r="I52" i="52"/>
  <c r="H52" i="52"/>
  <c r="G52" i="52"/>
  <c r="F52" i="52"/>
  <c r="E52" i="52"/>
  <c r="D52" i="52"/>
  <c r="C52" i="52"/>
  <c r="B52" i="52"/>
  <c r="A52" i="52"/>
  <c r="AA51" i="52"/>
  <c r="Z51" i="52"/>
  <c r="Y51" i="52"/>
  <c r="X51" i="52"/>
  <c r="W51" i="52"/>
  <c r="V51" i="52"/>
  <c r="U51" i="52"/>
  <c r="T51" i="52"/>
  <c r="S51" i="52"/>
  <c r="R51" i="52"/>
  <c r="Q51" i="52"/>
  <c r="P51" i="52"/>
  <c r="O51" i="52"/>
  <c r="N51" i="52"/>
  <c r="M51" i="52"/>
  <c r="L51" i="52"/>
  <c r="K51" i="52"/>
  <c r="J51" i="52"/>
  <c r="I51" i="52"/>
  <c r="H51" i="52"/>
  <c r="G51" i="52"/>
  <c r="F51" i="52"/>
  <c r="E51" i="52"/>
  <c r="D51" i="52"/>
  <c r="C51" i="52"/>
  <c r="B51" i="52"/>
  <c r="A51" i="52"/>
  <c r="AA50" i="52"/>
  <c r="Z50" i="52"/>
  <c r="Y50" i="52"/>
  <c r="X50" i="52"/>
  <c r="W50" i="52"/>
  <c r="V50" i="52"/>
  <c r="U50" i="52"/>
  <c r="T50" i="52"/>
  <c r="S50" i="52"/>
  <c r="R50" i="52"/>
  <c r="Q50" i="52"/>
  <c r="P50" i="52"/>
  <c r="O50" i="52"/>
  <c r="N50" i="52"/>
  <c r="M50" i="52"/>
  <c r="L50" i="52"/>
  <c r="K50" i="52"/>
  <c r="J50" i="52"/>
  <c r="I50" i="52"/>
  <c r="H50" i="52"/>
  <c r="G50" i="52"/>
  <c r="F50" i="52"/>
  <c r="E50" i="52"/>
  <c r="D50" i="52"/>
  <c r="C50" i="52"/>
  <c r="B50" i="52"/>
  <c r="A50" i="52"/>
  <c r="AA49" i="52"/>
  <c r="Z49" i="52"/>
  <c r="Y49" i="52"/>
  <c r="X49" i="52"/>
  <c r="W49" i="52"/>
  <c r="V49" i="52"/>
  <c r="U49" i="52"/>
  <c r="T49" i="52"/>
  <c r="S49" i="52"/>
  <c r="R49" i="52"/>
  <c r="Q49" i="52"/>
  <c r="P49" i="52"/>
  <c r="O49" i="52"/>
  <c r="N49" i="52"/>
  <c r="M49" i="52"/>
  <c r="L49" i="52"/>
  <c r="K49" i="52"/>
  <c r="J49" i="52"/>
  <c r="I49" i="52"/>
  <c r="H49" i="52"/>
  <c r="G49" i="52"/>
  <c r="F49" i="52"/>
  <c r="E49" i="52"/>
  <c r="D49" i="52"/>
  <c r="C49" i="52"/>
  <c r="B49" i="52"/>
  <c r="A49" i="52"/>
  <c r="AA48" i="52"/>
  <c r="Z48" i="52"/>
  <c r="Y48" i="52"/>
  <c r="X48" i="52"/>
  <c r="W48" i="52"/>
  <c r="V48" i="52"/>
  <c r="U48" i="52"/>
  <c r="T48" i="52"/>
  <c r="S48" i="52"/>
  <c r="R48" i="52"/>
  <c r="Q48" i="52"/>
  <c r="P48" i="52"/>
  <c r="O48" i="52"/>
  <c r="N48" i="52"/>
  <c r="M48" i="52"/>
  <c r="L48" i="52"/>
  <c r="K48" i="52"/>
  <c r="J48" i="52"/>
  <c r="I48" i="52"/>
  <c r="H48" i="52"/>
  <c r="G48" i="52"/>
  <c r="F48" i="52"/>
  <c r="E48" i="52"/>
  <c r="D48" i="52"/>
  <c r="C48" i="52"/>
  <c r="B48" i="52"/>
  <c r="A48" i="52"/>
  <c r="AA47" i="52"/>
  <c r="Z47" i="52"/>
  <c r="Y47" i="52"/>
  <c r="X47" i="52"/>
  <c r="W47" i="52"/>
  <c r="V47" i="52"/>
  <c r="U47" i="52"/>
  <c r="T47" i="52"/>
  <c r="S47" i="52"/>
  <c r="R47" i="52"/>
  <c r="Q47" i="52"/>
  <c r="P47" i="52"/>
  <c r="O47" i="52"/>
  <c r="N47" i="52"/>
  <c r="M47" i="52"/>
  <c r="L47" i="52"/>
  <c r="K47" i="52"/>
  <c r="J47" i="52"/>
  <c r="I47" i="52"/>
  <c r="H47" i="52"/>
  <c r="G47" i="52"/>
  <c r="F47" i="52"/>
  <c r="E47" i="52"/>
  <c r="D47" i="52"/>
  <c r="C47" i="52"/>
  <c r="B47" i="52"/>
  <c r="A47" i="52"/>
  <c r="AA46" i="52"/>
  <c r="Z46" i="52"/>
  <c r="Y46" i="52"/>
  <c r="X46" i="52"/>
  <c r="W46" i="52"/>
  <c r="V46" i="52"/>
  <c r="U46" i="52"/>
  <c r="T46" i="52"/>
  <c r="S46" i="52"/>
  <c r="R46" i="52"/>
  <c r="Q46" i="52"/>
  <c r="P46" i="52"/>
  <c r="O46" i="52"/>
  <c r="N46" i="52"/>
  <c r="M46" i="52"/>
  <c r="L46" i="52"/>
  <c r="K46" i="52"/>
  <c r="J46" i="52"/>
  <c r="I46" i="52"/>
  <c r="H46" i="52"/>
  <c r="G46" i="52"/>
  <c r="F46" i="52"/>
  <c r="E46" i="52"/>
  <c r="D46" i="52"/>
  <c r="C46" i="52"/>
  <c r="B46" i="52"/>
  <c r="A46" i="52"/>
  <c r="AA45" i="52"/>
  <c r="Z45" i="52"/>
  <c r="Y45" i="52"/>
  <c r="X45" i="52"/>
  <c r="W45" i="52"/>
  <c r="V45" i="52"/>
  <c r="U45" i="52"/>
  <c r="T45" i="52"/>
  <c r="S45" i="52"/>
  <c r="R45" i="52"/>
  <c r="Q45" i="52"/>
  <c r="P45" i="52"/>
  <c r="O45" i="52"/>
  <c r="N45" i="52"/>
  <c r="M45" i="52"/>
  <c r="L45" i="52"/>
  <c r="K45" i="52"/>
  <c r="J45" i="52"/>
  <c r="I45" i="52"/>
  <c r="H45" i="52"/>
  <c r="G45" i="52"/>
  <c r="F45" i="52"/>
  <c r="E45" i="52"/>
  <c r="D45" i="52"/>
  <c r="C45" i="52"/>
  <c r="B45" i="52"/>
  <c r="A45" i="52"/>
  <c r="AA44" i="52"/>
  <c r="Z44" i="52"/>
  <c r="Y44" i="52"/>
  <c r="X44" i="52"/>
  <c r="W44" i="52"/>
  <c r="V44" i="52"/>
  <c r="U44" i="52"/>
  <c r="T44" i="52"/>
  <c r="S44" i="52"/>
  <c r="R44" i="52"/>
  <c r="Q44" i="52"/>
  <c r="P44" i="52"/>
  <c r="O44" i="52"/>
  <c r="N44" i="52"/>
  <c r="M44" i="52"/>
  <c r="L44" i="52"/>
  <c r="K44" i="52"/>
  <c r="J44" i="52"/>
  <c r="I44" i="52"/>
  <c r="H44" i="52"/>
  <c r="G44" i="52"/>
  <c r="F44" i="52"/>
  <c r="E44" i="52"/>
  <c r="D44" i="52"/>
  <c r="C44" i="52"/>
  <c r="B44" i="52"/>
  <c r="A44" i="52"/>
  <c r="AA43" i="52"/>
  <c r="Z43" i="52"/>
  <c r="Y43" i="52"/>
  <c r="X43" i="52"/>
  <c r="W43" i="52"/>
  <c r="V43" i="52"/>
  <c r="U43" i="52"/>
  <c r="T43" i="52"/>
  <c r="S43" i="52"/>
  <c r="R43" i="52"/>
  <c r="Q43" i="52"/>
  <c r="P43" i="52"/>
  <c r="O43" i="52"/>
  <c r="N43" i="52"/>
  <c r="M43" i="52"/>
  <c r="L43" i="52"/>
  <c r="K43" i="52"/>
  <c r="J43" i="52"/>
  <c r="I43" i="52"/>
  <c r="H43" i="52"/>
  <c r="G43" i="52"/>
  <c r="F43" i="52"/>
  <c r="E43" i="52"/>
  <c r="D43" i="52"/>
  <c r="C43" i="52"/>
  <c r="B43" i="52"/>
  <c r="A43" i="52"/>
  <c r="AA42" i="52"/>
  <c r="Z42" i="52"/>
  <c r="Y42" i="52"/>
  <c r="X42" i="52"/>
  <c r="W42" i="52"/>
  <c r="V42" i="52"/>
  <c r="U42" i="52"/>
  <c r="T42" i="52"/>
  <c r="S42" i="52"/>
  <c r="R42" i="52"/>
  <c r="Q42" i="52"/>
  <c r="P42" i="52"/>
  <c r="O42" i="52"/>
  <c r="N42" i="52"/>
  <c r="M42" i="52"/>
  <c r="L42" i="52"/>
  <c r="K42" i="52"/>
  <c r="J42" i="52"/>
  <c r="I42" i="52"/>
  <c r="H42" i="52"/>
  <c r="G42" i="52"/>
  <c r="F42" i="52"/>
  <c r="E42" i="52"/>
  <c r="D42" i="52"/>
  <c r="C42" i="52"/>
  <c r="B42" i="52"/>
  <c r="A42" i="52"/>
  <c r="AA41" i="52"/>
  <c r="Z41" i="52"/>
  <c r="Y41" i="52"/>
  <c r="X41" i="52"/>
  <c r="W41" i="52"/>
  <c r="V41" i="52"/>
  <c r="U41" i="52"/>
  <c r="T41" i="52"/>
  <c r="S41" i="52"/>
  <c r="R41" i="52"/>
  <c r="Q41" i="52"/>
  <c r="P41" i="52"/>
  <c r="O41" i="52"/>
  <c r="N41" i="52"/>
  <c r="M41" i="52"/>
  <c r="L41" i="52"/>
  <c r="K41" i="52"/>
  <c r="J41" i="52"/>
  <c r="I41" i="52"/>
  <c r="H41" i="52"/>
  <c r="G41" i="52"/>
  <c r="F41" i="52"/>
  <c r="E41" i="52"/>
  <c r="D41" i="52"/>
  <c r="C41" i="52"/>
  <c r="B41" i="52"/>
  <c r="A41" i="52"/>
  <c r="AA40" i="52"/>
  <c r="Z40" i="52"/>
  <c r="Y40" i="52"/>
  <c r="X40" i="52"/>
  <c r="W40" i="52"/>
  <c r="V40" i="52"/>
  <c r="U40" i="52"/>
  <c r="T40" i="52"/>
  <c r="S40" i="52"/>
  <c r="R40" i="52"/>
  <c r="Q40" i="52"/>
  <c r="P40" i="52"/>
  <c r="O40" i="52"/>
  <c r="N40" i="52"/>
  <c r="M40" i="52"/>
  <c r="L40" i="52"/>
  <c r="K40" i="52"/>
  <c r="J40" i="52"/>
  <c r="I40" i="52"/>
  <c r="H40" i="52"/>
  <c r="G40" i="52"/>
  <c r="F40" i="52"/>
  <c r="E40" i="52"/>
  <c r="D40" i="52"/>
  <c r="C40" i="52"/>
  <c r="B40" i="52"/>
  <c r="A40" i="52"/>
  <c r="AA39" i="52"/>
  <c r="Z39" i="52"/>
  <c r="Y39" i="52"/>
  <c r="X39" i="52"/>
  <c r="W39" i="52"/>
  <c r="V39" i="52"/>
  <c r="U39" i="52"/>
  <c r="T39" i="52"/>
  <c r="S39" i="52"/>
  <c r="R39" i="52"/>
  <c r="Q39" i="52"/>
  <c r="P39" i="52"/>
  <c r="O39" i="52"/>
  <c r="N39" i="52"/>
  <c r="M39" i="52"/>
  <c r="L39" i="52"/>
  <c r="K39" i="52"/>
  <c r="J39" i="52"/>
  <c r="I39" i="52"/>
  <c r="H39" i="52"/>
  <c r="G39" i="52"/>
  <c r="F39" i="52"/>
  <c r="E39" i="52"/>
  <c r="D39" i="52"/>
  <c r="C39" i="52"/>
  <c r="B39" i="52"/>
  <c r="A39" i="52"/>
  <c r="AA38" i="52"/>
  <c r="Z38" i="52"/>
  <c r="Y38" i="52"/>
  <c r="X38" i="52"/>
  <c r="W38" i="52"/>
  <c r="V38" i="52"/>
  <c r="U38" i="52"/>
  <c r="T38" i="52"/>
  <c r="S38" i="52"/>
  <c r="R38" i="52"/>
  <c r="Q38" i="52"/>
  <c r="P38" i="52"/>
  <c r="O38" i="52"/>
  <c r="N38" i="52"/>
  <c r="M38" i="52"/>
  <c r="L38" i="52"/>
  <c r="K38" i="52"/>
  <c r="J38" i="52"/>
  <c r="I38" i="52"/>
  <c r="H38" i="52"/>
  <c r="G38" i="52"/>
  <c r="F38" i="52"/>
  <c r="E38" i="52"/>
  <c r="D38" i="52"/>
  <c r="C38" i="52"/>
  <c r="B38" i="52"/>
  <c r="A38" i="52"/>
  <c r="AA37" i="52"/>
  <c r="Z37" i="52"/>
  <c r="Y37" i="52"/>
  <c r="X37" i="52"/>
  <c r="W37" i="52"/>
  <c r="V37" i="52"/>
  <c r="U37" i="52"/>
  <c r="T37" i="52"/>
  <c r="S37" i="52"/>
  <c r="R37" i="52"/>
  <c r="Q37" i="52"/>
  <c r="P37" i="52"/>
  <c r="O37" i="52"/>
  <c r="N37" i="52"/>
  <c r="M37" i="52"/>
  <c r="L37" i="52"/>
  <c r="K37" i="52"/>
  <c r="J37" i="52"/>
  <c r="I37" i="52"/>
  <c r="H37" i="52"/>
  <c r="G37" i="52"/>
  <c r="F37" i="52"/>
  <c r="E37" i="52"/>
  <c r="D37" i="52"/>
  <c r="C37" i="52"/>
  <c r="B37" i="52"/>
  <c r="A37" i="52"/>
  <c r="AA36" i="52"/>
  <c r="Z36" i="52"/>
  <c r="Y36" i="52"/>
  <c r="X36" i="52"/>
  <c r="W36" i="52"/>
  <c r="V36" i="52"/>
  <c r="U36" i="52"/>
  <c r="T36" i="52"/>
  <c r="S36" i="52"/>
  <c r="R36" i="52"/>
  <c r="Q36" i="52"/>
  <c r="P36" i="52"/>
  <c r="O36" i="52"/>
  <c r="N36" i="52"/>
  <c r="M36" i="52"/>
  <c r="L36" i="52"/>
  <c r="K36" i="52"/>
  <c r="J36" i="52"/>
  <c r="I36" i="52"/>
  <c r="H36" i="52"/>
  <c r="G36" i="52"/>
  <c r="F36" i="52"/>
  <c r="E36" i="52"/>
  <c r="D36" i="52"/>
  <c r="C36" i="52"/>
  <c r="B36" i="52"/>
  <c r="A36" i="52"/>
  <c r="AA35" i="52"/>
  <c r="Z35" i="52"/>
  <c r="Y35" i="52"/>
  <c r="X35" i="52"/>
  <c r="W35" i="52"/>
  <c r="V35" i="52"/>
  <c r="U35" i="52"/>
  <c r="T35" i="52"/>
  <c r="S35" i="52"/>
  <c r="R35" i="52"/>
  <c r="Q35" i="52"/>
  <c r="P35" i="52"/>
  <c r="O35" i="52"/>
  <c r="N35" i="52"/>
  <c r="M35" i="52"/>
  <c r="L35" i="52"/>
  <c r="K35" i="52"/>
  <c r="J35" i="52"/>
  <c r="I35" i="52"/>
  <c r="H35" i="52"/>
  <c r="G35" i="52"/>
  <c r="F35" i="52"/>
  <c r="E35" i="52"/>
  <c r="D35" i="52"/>
  <c r="C35" i="52"/>
  <c r="B35" i="52"/>
  <c r="A35" i="52"/>
  <c r="AA34" i="52"/>
  <c r="Z34" i="52"/>
  <c r="Y34" i="52"/>
  <c r="X34" i="52"/>
  <c r="W34" i="52"/>
  <c r="V34" i="52"/>
  <c r="U34" i="52"/>
  <c r="T34" i="52"/>
  <c r="S34" i="52"/>
  <c r="R34" i="52"/>
  <c r="Q34" i="52"/>
  <c r="P34" i="52"/>
  <c r="O34" i="52"/>
  <c r="N34" i="52"/>
  <c r="M34" i="52"/>
  <c r="L34" i="52"/>
  <c r="K34" i="52"/>
  <c r="J34" i="52"/>
  <c r="I34" i="52"/>
  <c r="H34" i="52"/>
  <c r="G34" i="52"/>
  <c r="F34" i="52"/>
  <c r="E34" i="52"/>
  <c r="D34" i="52"/>
  <c r="C34" i="52"/>
  <c r="B34" i="52"/>
  <c r="A34" i="52"/>
  <c r="AA33" i="52"/>
  <c r="Z33" i="52"/>
  <c r="Y33" i="52"/>
  <c r="X33" i="52"/>
  <c r="W33" i="52"/>
  <c r="V33" i="52"/>
  <c r="U33" i="52"/>
  <c r="T33" i="52"/>
  <c r="S33" i="52"/>
  <c r="R33" i="52"/>
  <c r="Q33" i="52"/>
  <c r="P33" i="52"/>
  <c r="O33" i="52"/>
  <c r="N33" i="52"/>
  <c r="M33" i="52"/>
  <c r="L33" i="52"/>
  <c r="K33" i="52"/>
  <c r="J33" i="52"/>
  <c r="I33" i="52"/>
  <c r="H33" i="52"/>
  <c r="G33" i="52"/>
  <c r="F33" i="52"/>
  <c r="E33" i="52"/>
  <c r="D33" i="52"/>
  <c r="C33" i="52"/>
  <c r="B33" i="52"/>
  <c r="A33" i="52"/>
  <c r="AA32" i="52"/>
  <c r="Z32" i="52"/>
  <c r="Y32" i="52"/>
  <c r="X32" i="52"/>
  <c r="W32" i="52"/>
  <c r="V32" i="52"/>
  <c r="U32" i="52"/>
  <c r="T32" i="52"/>
  <c r="S32" i="52"/>
  <c r="R32" i="52"/>
  <c r="Q32" i="52"/>
  <c r="P32" i="52"/>
  <c r="O32" i="52"/>
  <c r="N32" i="52"/>
  <c r="M32" i="52"/>
  <c r="L32" i="52"/>
  <c r="K32" i="52"/>
  <c r="J32" i="52"/>
  <c r="I32" i="52"/>
  <c r="H32" i="52"/>
  <c r="G32" i="52"/>
  <c r="F32" i="52"/>
  <c r="E32" i="52"/>
  <c r="D32" i="52"/>
  <c r="C32" i="52"/>
  <c r="B32" i="52"/>
  <c r="A32" i="52"/>
  <c r="AA31" i="52"/>
  <c r="Z31" i="52"/>
  <c r="Y31" i="52"/>
  <c r="X31" i="52"/>
  <c r="W31" i="52"/>
  <c r="V31" i="52"/>
  <c r="U31" i="52"/>
  <c r="T31" i="52"/>
  <c r="S31" i="52"/>
  <c r="R31" i="52"/>
  <c r="Q31" i="52"/>
  <c r="P31" i="52"/>
  <c r="O31" i="52"/>
  <c r="N31" i="52"/>
  <c r="M31" i="52"/>
  <c r="L31" i="52"/>
  <c r="K31" i="52"/>
  <c r="J31" i="52"/>
  <c r="I31" i="52"/>
  <c r="H31" i="52"/>
  <c r="G31" i="52"/>
  <c r="F31" i="52"/>
  <c r="E31" i="52"/>
  <c r="D31" i="52"/>
  <c r="C31" i="52"/>
  <c r="B31" i="52"/>
  <c r="A31" i="52"/>
  <c r="AA30" i="52"/>
  <c r="Z30" i="52"/>
  <c r="Y30" i="52"/>
  <c r="X30" i="52"/>
  <c r="W30" i="52"/>
  <c r="V30" i="52"/>
  <c r="U30" i="52"/>
  <c r="T30" i="52"/>
  <c r="S30" i="52"/>
  <c r="R30" i="52"/>
  <c r="Q30" i="52"/>
  <c r="P30" i="52"/>
  <c r="O30" i="52"/>
  <c r="N30" i="52"/>
  <c r="M30" i="52"/>
  <c r="L30" i="52"/>
  <c r="K30" i="52"/>
  <c r="J30" i="52"/>
  <c r="I30" i="52"/>
  <c r="H30" i="52"/>
  <c r="G30" i="52"/>
  <c r="F30" i="52"/>
  <c r="E30" i="52"/>
  <c r="D30" i="52"/>
  <c r="C30" i="52"/>
  <c r="B30" i="52"/>
  <c r="A30" i="52"/>
  <c r="AA29" i="52"/>
  <c r="Z29" i="52"/>
  <c r="Y29" i="52"/>
  <c r="X29" i="52"/>
  <c r="W29" i="52"/>
  <c r="V29" i="52"/>
  <c r="U29" i="52"/>
  <c r="T29" i="52"/>
  <c r="S29" i="52"/>
  <c r="R29" i="52"/>
  <c r="Q29" i="52"/>
  <c r="P29" i="52"/>
  <c r="O29" i="52"/>
  <c r="N29" i="52"/>
  <c r="M29" i="52"/>
  <c r="L29" i="52"/>
  <c r="K29" i="52"/>
  <c r="J29" i="52"/>
  <c r="I29" i="52"/>
  <c r="H29" i="52"/>
  <c r="G29" i="52"/>
  <c r="F29" i="52"/>
  <c r="E29" i="52"/>
  <c r="D29" i="52"/>
  <c r="C29" i="52"/>
  <c r="B29" i="52"/>
  <c r="A29" i="52"/>
  <c r="AA28" i="52"/>
  <c r="Z28" i="52"/>
  <c r="Y28" i="52"/>
  <c r="X28" i="52"/>
  <c r="W28" i="52"/>
  <c r="V28" i="52"/>
  <c r="U28" i="52"/>
  <c r="T28" i="52"/>
  <c r="S28" i="52"/>
  <c r="R28" i="52"/>
  <c r="Q28" i="52"/>
  <c r="P28" i="52"/>
  <c r="O28" i="52"/>
  <c r="N28" i="52"/>
  <c r="M28" i="52"/>
  <c r="L28" i="52"/>
  <c r="K28" i="52"/>
  <c r="J28" i="52"/>
  <c r="I28" i="52"/>
  <c r="H28" i="52"/>
  <c r="G28" i="52"/>
  <c r="F28" i="52"/>
  <c r="E28" i="52"/>
  <c r="D28" i="52"/>
  <c r="C28" i="52"/>
  <c r="B28" i="52"/>
  <c r="A28" i="52"/>
  <c r="AA27" i="52"/>
  <c r="Z27" i="52"/>
  <c r="Y27" i="52"/>
  <c r="X27" i="52"/>
  <c r="W27" i="52"/>
  <c r="V27" i="52"/>
  <c r="U27" i="52"/>
  <c r="T27" i="52"/>
  <c r="S27" i="52"/>
  <c r="R27" i="52"/>
  <c r="Q27" i="52"/>
  <c r="P27" i="52"/>
  <c r="O27" i="52"/>
  <c r="N27" i="52"/>
  <c r="M27" i="52"/>
  <c r="L27" i="52"/>
  <c r="K27" i="52"/>
  <c r="J27" i="52"/>
  <c r="I27" i="52"/>
  <c r="H27" i="52"/>
  <c r="G27" i="52"/>
  <c r="F27" i="52"/>
  <c r="E27" i="52"/>
  <c r="D27" i="52"/>
  <c r="C27" i="52"/>
  <c r="B27" i="52"/>
  <c r="A27" i="52"/>
  <c r="AA26" i="52"/>
  <c r="Z26" i="52"/>
  <c r="Y26" i="52"/>
  <c r="X26" i="52"/>
  <c r="W26" i="52"/>
  <c r="V26" i="52"/>
  <c r="U26" i="52"/>
  <c r="T26" i="52"/>
  <c r="S26" i="52"/>
  <c r="R26" i="52"/>
  <c r="Q26" i="52"/>
  <c r="P26" i="52"/>
  <c r="O26" i="52"/>
  <c r="N26" i="52"/>
  <c r="M26" i="52"/>
  <c r="L26" i="52"/>
  <c r="K26" i="52"/>
  <c r="J26" i="52"/>
  <c r="I26" i="52"/>
  <c r="H26" i="52"/>
  <c r="G26" i="52"/>
  <c r="F26" i="52"/>
  <c r="E26" i="52"/>
  <c r="D26" i="52"/>
  <c r="C26" i="52"/>
  <c r="B26" i="52"/>
  <c r="A26" i="52"/>
  <c r="AA25" i="52"/>
  <c r="Z25" i="52"/>
  <c r="Y25" i="52"/>
  <c r="X25" i="52"/>
  <c r="W25" i="52"/>
  <c r="V25" i="52"/>
  <c r="U25" i="52"/>
  <c r="T25" i="52"/>
  <c r="S25" i="52"/>
  <c r="R25" i="52"/>
  <c r="Q25" i="52"/>
  <c r="P25" i="52"/>
  <c r="O25" i="52"/>
  <c r="N25" i="52"/>
  <c r="M25" i="52"/>
  <c r="L25" i="52"/>
  <c r="K25" i="52"/>
  <c r="J25" i="52"/>
  <c r="I25" i="52"/>
  <c r="H25" i="52"/>
  <c r="G25" i="52"/>
  <c r="F25" i="52"/>
  <c r="E25" i="52"/>
  <c r="D25" i="52"/>
  <c r="C25" i="52"/>
  <c r="B25" i="52"/>
  <c r="A25" i="52"/>
  <c r="AA24" i="52"/>
  <c r="Z24" i="52"/>
  <c r="Y24" i="52"/>
  <c r="X24" i="52"/>
  <c r="W24" i="52"/>
  <c r="V24" i="52"/>
  <c r="U24" i="52"/>
  <c r="T24" i="52"/>
  <c r="S24" i="52"/>
  <c r="R24" i="52"/>
  <c r="Q24" i="52"/>
  <c r="P24" i="52"/>
  <c r="O24" i="52"/>
  <c r="N24" i="52"/>
  <c r="M24" i="52"/>
  <c r="L24" i="52"/>
  <c r="K24" i="52"/>
  <c r="J24" i="52"/>
  <c r="I24" i="52"/>
  <c r="H24" i="52"/>
  <c r="G24" i="52"/>
  <c r="F24" i="52"/>
  <c r="E24" i="52"/>
  <c r="D24" i="52"/>
  <c r="C24" i="52"/>
  <c r="B24" i="52"/>
  <c r="A24" i="52"/>
  <c r="AA23" i="52"/>
  <c r="Z23" i="52"/>
  <c r="Y23" i="52"/>
  <c r="X23" i="52"/>
  <c r="W23" i="52"/>
  <c r="V23" i="52"/>
  <c r="U23" i="52"/>
  <c r="T23" i="52"/>
  <c r="S23" i="52"/>
  <c r="R23" i="52"/>
  <c r="Q23" i="52"/>
  <c r="P23" i="52"/>
  <c r="O23" i="52"/>
  <c r="N23" i="52"/>
  <c r="M23" i="52"/>
  <c r="L23" i="52"/>
  <c r="K23" i="52"/>
  <c r="J23" i="52"/>
  <c r="I23" i="52"/>
  <c r="H23" i="52"/>
  <c r="G23" i="52"/>
  <c r="F23" i="52"/>
  <c r="E23" i="52"/>
  <c r="D23" i="52"/>
  <c r="C23" i="52"/>
  <c r="B23" i="52"/>
  <c r="A23" i="52"/>
  <c r="AA22" i="52"/>
  <c r="Z22" i="52"/>
  <c r="Y22" i="52"/>
  <c r="X22" i="52"/>
  <c r="W22" i="52"/>
  <c r="V22" i="52"/>
  <c r="U22" i="52"/>
  <c r="T22" i="52"/>
  <c r="S22" i="52"/>
  <c r="R22" i="52"/>
  <c r="Q22" i="52"/>
  <c r="P22" i="52"/>
  <c r="O22" i="52"/>
  <c r="N22" i="52"/>
  <c r="M22" i="52"/>
  <c r="L22" i="52"/>
  <c r="K22" i="52"/>
  <c r="J22" i="52"/>
  <c r="I22" i="52"/>
  <c r="H22" i="52"/>
  <c r="G22" i="52"/>
  <c r="F22" i="52"/>
  <c r="E22" i="52"/>
  <c r="D22" i="52"/>
  <c r="C22" i="52"/>
  <c r="B22" i="52"/>
  <c r="A22" i="52"/>
  <c r="AA21" i="52"/>
  <c r="Z21" i="52"/>
  <c r="Y21" i="52"/>
  <c r="X21" i="52"/>
  <c r="W21" i="52"/>
  <c r="V21" i="52"/>
  <c r="U21" i="52"/>
  <c r="T21" i="52"/>
  <c r="S21" i="52"/>
  <c r="R21" i="52"/>
  <c r="Q21" i="52"/>
  <c r="P21" i="52"/>
  <c r="O21" i="52"/>
  <c r="N21" i="52"/>
  <c r="M21" i="52"/>
  <c r="L21" i="52"/>
  <c r="K21" i="52"/>
  <c r="J21" i="52"/>
  <c r="I21" i="52"/>
  <c r="H21" i="52"/>
  <c r="G21" i="52"/>
  <c r="F21" i="52"/>
  <c r="E21" i="52"/>
  <c r="D21" i="52"/>
  <c r="C21" i="52"/>
  <c r="B21" i="52"/>
  <c r="A21" i="52"/>
  <c r="AA20" i="52"/>
  <c r="Z20" i="52"/>
  <c r="Y20" i="52"/>
  <c r="X20" i="52"/>
  <c r="W20" i="52"/>
  <c r="V20" i="52"/>
  <c r="U20" i="52"/>
  <c r="T20" i="52"/>
  <c r="S20" i="52"/>
  <c r="R20" i="52"/>
  <c r="Q20" i="52"/>
  <c r="P20" i="52"/>
  <c r="O20" i="52"/>
  <c r="N20" i="52"/>
  <c r="M20" i="52"/>
  <c r="L20" i="52"/>
  <c r="K20" i="52"/>
  <c r="J20" i="52"/>
  <c r="I20" i="52"/>
  <c r="H20" i="52"/>
  <c r="G20" i="52"/>
  <c r="F20" i="52"/>
  <c r="E20" i="52"/>
  <c r="D20" i="52"/>
  <c r="C20" i="52"/>
  <c r="B20" i="52"/>
  <c r="A20" i="52"/>
  <c r="AA19" i="52"/>
  <c r="Z19" i="52"/>
  <c r="Y19" i="52"/>
  <c r="X19" i="52"/>
  <c r="W19" i="52"/>
  <c r="V19" i="52"/>
  <c r="U19" i="52"/>
  <c r="T19" i="52"/>
  <c r="S19" i="52"/>
  <c r="R19" i="52"/>
  <c r="Q19" i="52"/>
  <c r="P19" i="52"/>
  <c r="O19" i="52"/>
  <c r="N19" i="52"/>
  <c r="M19" i="52"/>
  <c r="L19" i="52"/>
  <c r="K19" i="52"/>
  <c r="J19" i="52"/>
  <c r="I19" i="52"/>
  <c r="H19" i="52"/>
  <c r="G19" i="52"/>
  <c r="F19" i="52"/>
  <c r="E19" i="52"/>
  <c r="D19" i="52"/>
  <c r="C19" i="52"/>
  <c r="B19" i="52"/>
  <c r="A19" i="52"/>
  <c r="AA18" i="52"/>
  <c r="Z18" i="52"/>
  <c r="Y18" i="52"/>
  <c r="X18" i="52"/>
  <c r="W18" i="52"/>
  <c r="V18" i="52"/>
  <c r="U18" i="52"/>
  <c r="T18" i="52"/>
  <c r="S18" i="52"/>
  <c r="R18" i="52"/>
  <c r="Q18" i="52"/>
  <c r="P18" i="52"/>
  <c r="O18" i="52"/>
  <c r="N18" i="52"/>
  <c r="M18" i="52"/>
  <c r="L18" i="52"/>
  <c r="K18" i="52"/>
  <c r="J18" i="52"/>
  <c r="I18" i="52"/>
  <c r="H18" i="52"/>
  <c r="G18" i="52"/>
  <c r="F18" i="52"/>
  <c r="E18" i="52"/>
  <c r="D18" i="52"/>
  <c r="C18" i="52"/>
  <c r="B18" i="52"/>
  <c r="A18" i="52"/>
  <c r="AA17" i="52"/>
  <c r="Z17" i="52"/>
  <c r="Y17" i="52"/>
  <c r="X17" i="52"/>
  <c r="W17" i="52"/>
  <c r="V17" i="52"/>
  <c r="U17" i="52"/>
  <c r="T17" i="52"/>
  <c r="S17" i="52"/>
  <c r="R17" i="52"/>
  <c r="Q17" i="52"/>
  <c r="P17" i="52"/>
  <c r="O17" i="52"/>
  <c r="N17" i="52"/>
  <c r="M17" i="52"/>
  <c r="L17" i="52"/>
  <c r="K17" i="52"/>
  <c r="J17" i="52"/>
  <c r="I17" i="52"/>
  <c r="H17" i="52"/>
  <c r="G17" i="52"/>
  <c r="F17" i="52"/>
  <c r="E17" i="52"/>
  <c r="D17" i="52"/>
  <c r="C17" i="52"/>
  <c r="B17" i="52"/>
  <c r="A17" i="52"/>
  <c r="AA16" i="52"/>
  <c r="Z16" i="52"/>
  <c r="Y16" i="52"/>
  <c r="X16" i="52"/>
  <c r="W16" i="52"/>
  <c r="V16" i="52"/>
  <c r="U16" i="52"/>
  <c r="T16" i="52"/>
  <c r="S16" i="52"/>
  <c r="R16" i="52"/>
  <c r="Q16" i="52"/>
  <c r="P16" i="52"/>
  <c r="O16" i="52"/>
  <c r="N16" i="52"/>
  <c r="M16" i="52"/>
  <c r="L16" i="52"/>
  <c r="K16" i="52"/>
  <c r="J16" i="52"/>
  <c r="I16" i="52"/>
  <c r="H16" i="52"/>
  <c r="G16" i="52"/>
  <c r="F16" i="52"/>
  <c r="E16" i="52"/>
  <c r="D16" i="52"/>
  <c r="C16" i="52"/>
  <c r="B16" i="52"/>
  <c r="A16" i="52"/>
  <c r="AA15" i="52"/>
  <c r="Z15" i="52"/>
  <c r="Y15" i="52"/>
  <c r="X15" i="52"/>
  <c r="W15" i="52"/>
  <c r="V15" i="52"/>
  <c r="U15" i="52"/>
  <c r="T15" i="52"/>
  <c r="S15" i="52"/>
  <c r="R15" i="52"/>
  <c r="Q15" i="52"/>
  <c r="P15" i="52"/>
  <c r="O15" i="52"/>
  <c r="N15" i="52"/>
  <c r="M15" i="52"/>
  <c r="L15" i="52"/>
  <c r="K15" i="52"/>
  <c r="J15" i="52"/>
  <c r="I15" i="52"/>
  <c r="H15" i="52"/>
  <c r="G15" i="52"/>
  <c r="F15" i="52"/>
  <c r="E15" i="52"/>
  <c r="D15" i="52"/>
  <c r="C15" i="52"/>
  <c r="B15" i="52"/>
  <c r="A15" i="52"/>
  <c r="AA14" i="52"/>
  <c r="Z14" i="52"/>
  <c r="Y14" i="52"/>
  <c r="X14" i="52"/>
  <c r="W14" i="52"/>
  <c r="V14" i="52"/>
  <c r="U14" i="52"/>
  <c r="T14" i="52"/>
  <c r="S14" i="52"/>
  <c r="R14" i="52"/>
  <c r="Q14" i="52"/>
  <c r="P14" i="52"/>
  <c r="O14" i="52"/>
  <c r="N14" i="52"/>
  <c r="M14" i="52"/>
  <c r="L14" i="52"/>
  <c r="K14" i="52"/>
  <c r="J14" i="52"/>
  <c r="I14" i="52"/>
  <c r="H14" i="52"/>
  <c r="G14" i="52"/>
  <c r="F14" i="52"/>
  <c r="E14" i="52"/>
  <c r="D14" i="52"/>
  <c r="C14" i="52"/>
  <c r="B14" i="52"/>
  <c r="A14" i="52"/>
  <c r="AA13" i="52"/>
  <c r="Z13" i="52"/>
  <c r="Y13" i="52"/>
  <c r="X13" i="52"/>
  <c r="W13" i="52"/>
  <c r="V13" i="52"/>
  <c r="U13" i="52"/>
  <c r="T13" i="52"/>
  <c r="S13" i="52"/>
  <c r="R13" i="52"/>
  <c r="Q13" i="52"/>
  <c r="P13" i="52"/>
  <c r="O13" i="52"/>
  <c r="N13" i="52"/>
  <c r="M13" i="52"/>
  <c r="L13" i="52"/>
  <c r="K13" i="52"/>
  <c r="J13" i="52"/>
  <c r="I13" i="52"/>
  <c r="H13" i="52"/>
  <c r="G13" i="52"/>
  <c r="F13" i="52"/>
  <c r="E13" i="52"/>
  <c r="D13" i="52"/>
  <c r="C13" i="52"/>
  <c r="B13" i="52"/>
  <c r="A13" i="52"/>
  <c r="AA12" i="52"/>
  <c r="Z12" i="52"/>
  <c r="Y12" i="52"/>
  <c r="X12" i="52"/>
  <c r="W12" i="52"/>
  <c r="V12" i="52"/>
  <c r="U12" i="52"/>
  <c r="T12" i="52"/>
  <c r="S12" i="52"/>
  <c r="R12" i="52"/>
  <c r="Q12" i="52"/>
  <c r="P12" i="52"/>
  <c r="O12" i="52"/>
  <c r="N12" i="52"/>
  <c r="M12" i="52"/>
  <c r="L12" i="52"/>
  <c r="K12" i="52"/>
  <c r="J12" i="52"/>
  <c r="I12" i="52"/>
  <c r="H12" i="52"/>
  <c r="G12" i="52"/>
  <c r="F12" i="52"/>
  <c r="E12" i="52"/>
  <c r="D12" i="52"/>
  <c r="C12" i="52"/>
  <c r="B12" i="52"/>
  <c r="A12" i="52"/>
  <c r="AA11" i="52"/>
  <c r="Z11" i="52"/>
  <c r="Y11" i="52"/>
  <c r="X11" i="52"/>
  <c r="W11" i="52"/>
  <c r="V11" i="52"/>
  <c r="U11" i="52"/>
  <c r="T11" i="52"/>
  <c r="S11" i="52"/>
  <c r="R11" i="52"/>
  <c r="Q11" i="52"/>
  <c r="P11" i="52"/>
  <c r="O11" i="52"/>
  <c r="N11" i="52"/>
  <c r="M11" i="52"/>
  <c r="L11" i="52"/>
  <c r="K11" i="52"/>
  <c r="J11" i="52"/>
  <c r="I11" i="52"/>
  <c r="H11" i="52"/>
  <c r="G11" i="52"/>
  <c r="F11" i="52"/>
  <c r="E11" i="52"/>
  <c r="D11" i="52"/>
  <c r="C11" i="52"/>
  <c r="B11" i="52"/>
  <c r="A11" i="52"/>
  <c r="AA10" i="52"/>
  <c r="Z10" i="52"/>
  <c r="Y10" i="52"/>
  <c r="X10" i="52"/>
  <c r="W10" i="52"/>
  <c r="V10" i="52"/>
  <c r="U10" i="52"/>
  <c r="T10" i="52"/>
  <c r="S10" i="52"/>
  <c r="R10" i="52"/>
  <c r="Q10" i="52"/>
  <c r="P10" i="52"/>
  <c r="O10" i="52"/>
  <c r="N10" i="52"/>
  <c r="M10" i="52"/>
  <c r="L10" i="52"/>
  <c r="K10" i="52"/>
  <c r="J10" i="52"/>
  <c r="I10" i="52"/>
  <c r="H10" i="52"/>
  <c r="G10" i="52"/>
  <c r="F10" i="52"/>
  <c r="E10" i="52"/>
  <c r="D10" i="52"/>
  <c r="C10" i="52"/>
  <c r="B10" i="52"/>
  <c r="A10" i="52"/>
  <c r="AA9" i="52"/>
  <c r="Z9" i="52"/>
  <c r="Y9" i="52"/>
  <c r="X9" i="52"/>
  <c r="W9" i="52"/>
  <c r="V9" i="52"/>
  <c r="U9" i="52"/>
  <c r="T9" i="52"/>
  <c r="S9" i="52"/>
  <c r="R9" i="52"/>
  <c r="Q9" i="52"/>
  <c r="P9" i="52"/>
  <c r="O9" i="52"/>
  <c r="N9" i="52"/>
  <c r="M9" i="52"/>
  <c r="L9" i="52"/>
  <c r="K9" i="52"/>
  <c r="J9" i="52"/>
  <c r="I9" i="52"/>
  <c r="H9" i="52"/>
  <c r="G9" i="52"/>
  <c r="F9" i="52"/>
  <c r="E9" i="52"/>
  <c r="D9" i="52"/>
  <c r="C9" i="52"/>
  <c r="B9" i="52"/>
  <c r="A9" i="52"/>
  <c r="AA8" i="52"/>
  <c r="Z8" i="52"/>
  <c r="Y8" i="52"/>
  <c r="X8" i="52"/>
  <c r="W8" i="52"/>
  <c r="V8" i="52"/>
  <c r="U8" i="52"/>
  <c r="T8" i="52"/>
  <c r="S8" i="52"/>
  <c r="R8" i="52"/>
  <c r="Q8" i="52"/>
  <c r="P8" i="52"/>
  <c r="O8" i="52"/>
  <c r="N8" i="52"/>
  <c r="M8" i="52"/>
  <c r="L8" i="52"/>
  <c r="K8" i="52"/>
  <c r="J8" i="52"/>
  <c r="I8" i="52"/>
  <c r="H8" i="52"/>
  <c r="G8" i="52"/>
  <c r="F8" i="52"/>
  <c r="E8" i="52"/>
  <c r="D8" i="52"/>
  <c r="C8" i="52"/>
  <c r="B8" i="52"/>
  <c r="A8" i="52"/>
  <c r="AA7" i="52"/>
  <c r="Z7" i="52"/>
  <c r="Y7" i="52"/>
  <c r="X7" i="52"/>
  <c r="W7" i="52"/>
  <c r="V7" i="52"/>
  <c r="U7" i="52"/>
  <c r="T7" i="52"/>
  <c r="S7" i="52"/>
  <c r="R7" i="52"/>
  <c r="Q7" i="52"/>
  <c r="P7" i="52"/>
  <c r="O7" i="52"/>
  <c r="N7" i="52"/>
  <c r="M7" i="52"/>
  <c r="L7" i="52"/>
  <c r="K7" i="52"/>
  <c r="J7" i="52"/>
  <c r="I7" i="52"/>
  <c r="H7" i="52"/>
  <c r="G7" i="52"/>
  <c r="F7" i="52"/>
  <c r="E7" i="52"/>
  <c r="D7" i="52"/>
  <c r="C7" i="52"/>
  <c r="B7" i="52"/>
  <c r="A7" i="52"/>
  <c r="AA6" i="52"/>
  <c r="Z6" i="52"/>
  <c r="Y6" i="52"/>
  <c r="X6" i="52"/>
  <c r="W6" i="52"/>
  <c r="V6" i="52"/>
  <c r="U6" i="52"/>
  <c r="T6" i="52"/>
  <c r="S6" i="52"/>
  <c r="R6" i="52"/>
  <c r="Q6" i="52"/>
  <c r="P6" i="52"/>
  <c r="O6" i="52"/>
  <c r="N6" i="52"/>
  <c r="M6" i="52"/>
  <c r="L6" i="52"/>
  <c r="K6" i="52"/>
  <c r="J6" i="52"/>
  <c r="I6" i="52"/>
  <c r="H6" i="52"/>
  <c r="G6" i="52"/>
  <c r="F6" i="52"/>
  <c r="E6" i="52"/>
  <c r="D6" i="52"/>
  <c r="C6" i="52"/>
  <c r="B6" i="52"/>
  <c r="A6" i="52"/>
  <c r="AA5" i="52"/>
  <c r="Z5" i="52"/>
  <c r="Y5" i="52"/>
  <c r="X5" i="52"/>
  <c r="W5" i="52"/>
  <c r="V5" i="52"/>
  <c r="U5" i="52"/>
  <c r="T5" i="52"/>
  <c r="S5" i="52"/>
  <c r="R5" i="52"/>
  <c r="Q5" i="52"/>
  <c r="P5" i="52"/>
  <c r="O5" i="52"/>
  <c r="N5" i="52"/>
  <c r="M5" i="52"/>
  <c r="L5" i="52"/>
  <c r="K5" i="52"/>
  <c r="J5" i="52"/>
  <c r="I5" i="52"/>
  <c r="H5" i="52"/>
  <c r="G5" i="52"/>
  <c r="F5" i="52"/>
  <c r="E5" i="52"/>
  <c r="D5" i="52"/>
  <c r="C5" i="52"/>
  <c r="B5" i="52"/>
  <c r="A5" i="52"/>
  <c r="AA4" i="52"/>
  <c r="Z4" i="52"/>
  <c r="Y4" i="52"/>
  <c r="X4" i="52"/>
  <c r="W4" i="52"/>
  <c r="V4" i="52"/>
  <c r="U4" i="52"/>
  <c r="T4" i="52"/>
  <c r="S4" i="52"/>
  <c r="R4" i="52"/>
  <c r="Q4" i="52"/>
  <c r="P4" i="52"/>
  <c r="O4" i="52"/>
  <c r="N4" i="52"/>
  <c r="M4" i="52"/>
  <c r="L4" i="52"/>
  <c r="K4" i="52"/>
  <c r="J4" i="52"/>
  <c r="I4" i="52"/>
  <c r="H4" i="52"/>
  <c r="G4" i="52"/>
  <c r="F4" i="52"/>
  <c r="E4" i="52"/>
  <c r="D4" i="52"/>
  <c r="C4" i="52"/>
  <c r="B4" i="52"/>
  <c r="A4" i="52"/>
  <c r="AA3" i="52"/>
  <c r="Z3" i="52"/>
  <c r="Y3" i="52"/>
  <c r="X3" i="52"/>
  <c r="W3" i="52"/>
  <c r="V3" i="52"/>
  <c r="U3" i="52"/>
  <c r="T3" i="52"/>
  <c r="S3" i="52"/>
  <c r="R3" i="52"/>
  <c r="Q3" i="52"/>
  <c r="P3" i="52"/>
  <c r="O3" i="52"/>
  <c r="N3" i="52"/>
  <c r="M3" i="52"/>
  <c r="L3" i="52"/>
  <c r="K3" i="52"/>
  <c r="J3" i="52"/>
  <c r="I3" i="52"/>
  <c r="H3" i="52"/>
  <c r="G3" i="52"/>
  <c r="F3" i="52"/>
  <c r="E3" i="52"/>
  <c r="D3" i="52"/>
  <c r="C3" i="52"/>
  <c r="B3" i="52"/>
  <c r="A3" i="52"/>
  <c r="AA2" i="52"/>
  <c r="Z2" i="52"/>
  <c r="Y2" i="52"/>
  <c r="X2" i="52"/>
  <c r="W2" i="52"/>
  <c r="V2" i="52"/>
  <c r="U2" i="52"/>
  <c r="T2" i="52"/>
  <c r="S2" i="52"/>
  <c r="R2" i="52"/>
  <c r="Q2" i="52"/>
  <c r="P2" i="52"/>
  <c r="O2" i="52"/>
  <c r="N2" i="52"/>
  <c r="M2" i="52"/>
  <c r="L2" i="52"/>
  <c r="K2" i="52"/>
  <c r="J2" i="52"/>
  <c r="I2" i="52"/>
  <c r="H2" i="52"/>
  <c r="G2" i="52"/>
  <c r="F2" i="52"/>
  <c r="E2" i="52"/>
  <c r="D2" i="52"/>
  <c r="C2" i="52"/>
  <c r="B2" i="52"/>
  <c r="A2" i="52"/>
  <c r="AA1" i="52"/>
  <c r="Z1" i="52"/>
  <c r="Y1" i="52"/>
  <c r="X1" i="52"/>
  <c r="W1" i="52"/>
  <c r="V1" i="52"/>
  <c r="U1" i="52"/>
  <c r="T1" i="52"/>
  <c r="S1" i="52"/>
  <c r="R1" i="52"/>
  <c r="Q1" i="52"/>
  <c r="P1" i="52"/>
  <c r="O1" i="52"/>
  <c r="N1" i="52"/>
  <c r="M1" i="52"/>
  <c r="L1" i="52"/>
  <c r="K1" i="52"/>
  <c r="J1" i="52"/>
  <c r="I1" i="52"/>
  <c r="H1" i="52"/>
  <c r="G1" i="52"/>
  <c r="F1" i="52"/>
  <c r="E1" i="52"/>
  <c r="D1" i="52"/>
  <c r="C1" i="52"/>
  <c r="B1" i="52"/>
  <c r="A1" i="52"/>
  <c r="BG300" i="54"/>
  <c r="BF300" i="54"/>
  <c r="BE300" i="54"/>
  <c r="BD300" i="54"/>
  <c r="BC300" i="54"/>
  <c r="BB300" i="54"/>
  <c r="BA300" i="54"/>
  <c r="AZ300" i="54"/>
  <c r="AY300" i="54"/>
  <c r="AX300" i="54"/>
  <c r="AW300" i="54"/>
  <c r="AV300" i="54"/>
  <c r="AU300" i="54"/>
  <c r="AT300" i="54"/>
  <c r="AS300" i="54"/>
  <c r="AR300" i="54"/>
  <c r="AQ300" i="54"/>
  <c r="AP300" i="54"/>
  <c r="AO300" i="54"/>
  <c r="AN300" i="54"/>
  <c r="AM300" i="54"/>
  <c r="AL300" i="54"/>
  <c r="AK300" i="54"/>
  <c r="AJ300" i="54"/>
  <c r="AI300" i="54"/>
  <c r="AH300" i="54"/>
  <c r="AG300" i="54"/>
  <c r="AF300" i="54"/>
  <c r="AE300" i="54"/>
  <c r="AD300" i="54"/>
  <c r="AC300" i="54"/>
  <c r="AB300" i="54"/>
  <c r="AA300" i="54"/>
  <c r="Z300" i="54"/>
  <c r="Y300" i="54"/>
  <c r="X300" i="54"/>
  <c r="W300" i="54"/>
  <c r="V300" i="54"/>
  <c r="U300" i="54"/>
  <c r="T300" i="54"/>
  <c r="S300" i="54"/>
  <c r="R300" i="54"/>
  <c r="Q300" i="54"/>
  <c r="P300" i="54"/>
  <c r="O300" i="54"/>
  <c r="N300" i="54"/>
  <c r="M300" i="54"/>
  <c r="L300" i="54"/>
  <c r="K300" i="54"/>
  <c r="J300" i="54"/>
  <c r="I300" i="54"/>
  <c r="H300" i="54"/>
  <c r="G300" i="54"/>
  <c r="F300" i="54"/>
  <c r="E300" i="54"/>
  <c r="D300" i="54"/>
  <c r="C300" i="54"/>
  <c r="B300" i="54"/>
  <c r="A300" i="54"/>
  <c r="BG299" i="54"/>
  <c r="BF299" i="54"/>
  <c r="BE299" i="54"/>
  <c r="BD299" i="54"/>
  <c r="BC299" i="54"/>
  <c r="BB299" i="54"/>
  <c r="BA299" i="54"/>
  <c r="AZ299" i="54"/>
  <c r="AY299" i="54"/>
  <c r="AX299" i="54"/>
  <c r="AW299" i="54"/>
  <c r="AV299" i="54"/>
  <c r="AU299" i="54"/>
  <c r="AT299" i="54"/>
  <c r="AS299" i="54"/>
  <c r="AR299" i="54"/>
  <c r="AQ299" i="54"/>
  <c r="AP299" i="54"/>
  <c r="AO299" i="54"/>
  <c r="AN299" i="54"/>
  <c r="AM299" i="54"/>
  <c r="AL299" i="54"/>
  <c r="AK299" i="54"/>
  <c r="AJ299" i="54"/>
  <c r="AI299" i="54"/>
  <c r="AH299" i="54"/>
  <c r="AG299" i="54"/>
  <c r="AF299" i="54"/>
  <c r="AE299" i="54"/>
  <c r="AD299" i="54"/>
  <c r="AC299" i="54"/>
  <c r="AB299" i="54"/>
  <c r="AA299" i="54"/>
  <c r="Z299" i="54"/>
  <c r="Y299" i="54"/>
  <c r="X299" i="54"/>
  <c r="W299" i="54"/>
  <c r="V299" i="54"/>
  <c r="U299" i="54"/>
  <c r="T299" i="54"/>
  <c r="S299" i="54"/>
  <c r="R299" i="54"/>
  <c r="Q299" i="54"/>
  <c r="P299" i="54"/>
  <c r="O299" i="54"/>
  <c r="N299" i="54"/>
  <c r="M299" i="54"/>
  <c r="L299" i="54"/>
  <c r="K299" i="54"/>
  <c r="J299" i="54"/>
  <c r="I299" i="54"/>
  <c r="H299" i="54"/>
  <c r="G299" i="54"/>
  <c r="F299" i="54"/>
  <c r="E299" i="54"/>
  <c r="D299" i="54"/>
  <c r="C299" i="54"/>
  <c r="B299" i="54"/>
  <c r="A299" i="54"/>
  <c r="BG298" i="54"/>
  <c r="BF298" i="54"/>
  <c r="BE298" i="54"/>
  <c r="BD298" i="54"/>
  <c r="BC298" i="54"/>
  <c r="BB298" i="54"/>
  <c r="BA298" i="54"/>
  <c r="AZ298" i="54"/>
  <c r="AY298" i="54"/>
  <c r="AX298" i="54"/>
  <c r="AW298" i="54"/>
  <c r="AV298" i="54"/>
  <c r="AU298" i="54"/>
  <c r="AT298" i="54"/>
  <c r="AS298" i="54"/>
  <c r="AR298" i="54"/>
  <c r="AQ298" i="54"/>
  <c r="AP298" i="54"/>
  <c r="AO298" i="54"/>
  <c r="AN298" i="54"/>
  <c r="AM298" i="54"/>
  <c r="AL298" i="54"/>
  <c r="AK298" i="54"/>
  <c r="AJ298" i="54"/>
  <c r="AI298" i="54"/>
  <c r="AH298" i="54"/>
  <c r="AG298" i="54"/>
  <c r="AF298" i="54"/>
  <c r="AE298" i="54"/>
  <c r="AD298" i="54"/>
  <c r="AC298" i="54"/>
  <c r="AB298" i="54"/>
  <c r="AA298" i="54"/>
  <c r="Z298" i="54"/>
  <c r="Y298" i="54"/>
  <c r="X298" i="54"/>
  <c r="W298" i="54"/>
  <c r="V298" i="54"/>
  <c r="U298" i="54"/>
  <c r="T298" i="54"/>
  <c r="S298" i="54"/>
  <c r="R298" i="54"/>
  <c r="Q298" i="54"/>
  <c r="P298" i="54"/>
  <c r="O298" i="54"/>
  <c r="N298" i="54"/>
  <c r="M298" i="54"/>
  <c r="L298" i="54"/>
  <c r="K298" i="54"/>
  <c r="J298" i="54"/>
  <c r="I298" i="54"/>
  <c r="H298" i="54"/>
  <c r="G298" i="54"/>
  <c r="F298" i="54"/>
  <c r="E298" i="54"/>
  <c r="D298" i="54"/>
  <c r="C298" i="54"/>
  <c r="B298" i="54"/>
  <c r="A298" i="54"/>
  <c r="BG297" i="54"/>
  <c r="BF297" i="54"/>
  <c r="BE297" i="54"/>
  <c r="BD297" i="54"/>
  <c r="BC297" i="54"/>
  <c r="BB297" i="54"/>
  <c r="BA297" i="54"/>
  <c r="AZ297" i="54"/>
  <c r="AY297" i="54"/>
  <c r="AX297" i="54"/>
  <c r="AW297" i="54"/>
  <c r="AV297" i="54"/>
  <c r="AU297" i="54"/>
  <c r="AT297" i="54"/>
  <c r="AS297" i="54"/>
  <c r="AR297" i="54"/>
  <c r="AQ297" i="54"/>
  <c r="AP297" i="54"/>
  <c r="AO297" i="54"/>
  <c r="AN297" i="54"/>
  <c r="AM297" i="54"/>
  <c r="AL297" i="54"/>
  <c r="AK297" i="54"/>
  <c r="AJ297" i="54"/>
  <c r="AI297" i="54"/>
  <c r="AH297" i="54"/>
  <c r="AG297" i="54"/>
  <c r="AF297" i="54"/>
  <c r="AE297" i="54"/>
  <c r="AD297" i="54"/>
  <c r="AC297" i="54"/>
  <c r="AB297" i="54"/>
  <c r="AA297" i="54"/>
  <c r="Z297" i="54"/>
  <c r="Y297" i="54"/>
  <c r="X297" i="54"/>
  <c r="W297" i="54"/>
  <c r="V297" i="54"/>
  <c r="U297" i="54"/>
  <c r="T297" i="54"/>
  <c r="S297" i="54"/>
  <c r="R297" i="54"/>
  <c r="Q297" i="54"/>
  <c r="P297" i="54"/>
  <c r="O297" i="54"/>
  <c r="N297" i="54"/>
  <c r="M297" i="54"/>
  <c r="L297" i="54"/>
  <c r="K297" i="54"/>
  <c r="J297" i="54"/>
  <c r="I297" i="54"/>
  <c r="H297" i="54"/>
  <c r="G297" i="54"/>
  <c r="F297" i="54"/>
  <c r="E297" i="54"/>
  <c r="D297" i="54"/>
  <c r="C297" i="54"/>
  <c r="B297" i="54"/>
  <c r="A297" i="54"/>
  <c r="BG296" i="54"/>
  <c r="BF296" i="54"/>
  <c r="BE296" i="54"/>
  <c r="BD296" i="54"/>
  <c r="BC296" i="54"/>
  <c r="BB296" i="54"/>
  <c r="BA296" i="54"/>
  <c r="AZ296" i="54"/>
  <c r="AY296" i="54"/>
  <c r="AX296" i="54"/>
  <c r="AW296" i="54"/>
  <c r="AV296" i="54"/>
  <c r="AU296" i="54"/>
  <c r="AT296" i="54"/>
  <c r="AS296" i="54"/>
  <c r="AR296" i="54"/>
  <c r="AQ296" i="54"/>
  <c r="AP296" i="54"/>
  <c r="AO296" i="54"/>
  <c r="AN296" i="54"/>
  <c r="AM296" i="54"/>
  <c r="AL296" i="54"/>
  <c r="AK296" i="54"/>
  <c r="AJ296" i="54"/>
  <c r="AI296" i="54"/>
  <c r="AH296" i="54"/>
  <c r="AG296" i="54"/>
  <c r="AF296" i="54"/>
  <c r="AE296" i="54"/>
  <c r="AD296" i="54"/>
  <c r="AC296" i="54"/>
  <c r="AB296" i="54"/>
  <c r="AA296" i="54"/>
  <c r="Z296" i="54"/>
  <c r="Y296" i="54"/>
  <c r="X296" i="54"/>
  <c r="W296" i="54"/>
  <c r="V296" i="54"/>
  <c r="U296" i="54"/>
  <c r="T296" i="54"/>
  <c r="S296" i="54"/>
  <c r="R296" i="54"/>
  <c r="Q296" i="54"/>
  <c r="P296" i="54"/>
  <c r="O296" i="54"/>
  <c r="N296" i="54"/>
  <c r="M296" i="54"/>
  <c r="L296" i="54"/>
  <c r="K296" i="54"/>
  <c r="J296" i="54"/>
  <c r="I296" i="54"/>
  <c r="H296" i="54"/>
  <c r="G296" i="54"/>
  <c r="F296" i="54"/>
  <c r="E296" i="54"/>
  <c r="D296" i="54"/>
  <c r="C296" i="54"/>
  <c r="B296" i="54"/>
  <c r="A296" i="54"/>
  <c r="BG295" i="54"/>
  <c r="BF295" i="54"/>
  <c r="BE295" i="54"/>
  <c r="BD295" i="54"/>
  <c r="BC295" i="54"/>
  <c r="BB295" i="54"/>
  <c r="BA295" i="54"/>
  <c r="AZ295" i="54"/>
  <c r="AY295" i="54"/>
  <c r="AX295" i="54"/>
  <c r="AW295" i="54"/>
  <c r="AV295" i="54"/>
  <c r="AU295" i="54"/>
  <c r="AT295" i="54"/>
  <c r="AS295" i="54"/>
  <c r="AR295" i="54"/>
  <c r="AQ295" i="54"/>
  <c r="AP295" i="54"/>
  <c r="AO295" i="54"/>
  <c r="AN295" i="54"/>
  <c r="AM295" i="54"/>
  <c r="AL295" i="54"/>
  <c r="AK295" i="54"/>
  <c r="AJ295" i="54"/>
  <c r="AI295" i="54"/>
  <c r="AH295" i="54"/>
  <c r="AG295" i="54"/>
  <c r="AF295" i="54"/>
  <c r="AE295" i="54"/>
  <c r="AD295" i="54"/>
  <c r="AC295" i="54"/>
  <c r="AB295" i="54"/>
  <c r="AA295" i="54"/>
  <c r="Z295" i="54"/>
  <c r="Y295" i="54"/>
  <c r="X295" i="54"/>
  <c r="W295" i="54"/>
  <c r="V295" i="54"/>
  <c r="U295" i="54"/>
  <c r="T295" i="54"/>
  <c r="S295" i="54"/>
  <c r="R295" i="54"/>
  <c r="Q295" i="54"/>
  <c r="P295" i="54"/>
  <c r="O295" i="54"/>
  <c r="N295" i="54"/>
  <c r="M295" i="54"/>
  <c r="L295" i="54"/>
  <c r="K295" i="54"/>
  <c r="J295" i="54"/>
  <c r="I295" i="54"/>
  <c r="H295" i="54"/>
  <c r="G295" i="54"/>
  <c r="F295" i="54"/>
  <c r="E295" i="54"/>
  <c r="D295" i="54"/>
  <c r="C295" i="54"/>
  <c r="B295" i="54"/>
  <c r="A295" i="54"/>
  <c r="BG294" i="54"/>
  <c r="BF294" i="54"/>
  <c r="BE294" i="54"/>
  <c r="BD294" i="54"/>
  <c r="BC294" i="54"/>
  <c r="BB294" i="54"/>
  <c r="BA294" i="54"/>
  <c r="AZ294" i="54"/>
  <c r="AY294" i="54"/>
  <c r="AX294" i="54"/>
  <c r="AW294" i="54"/>
  <c r="AV294" i="54"/>
  <c r="AU294" i="54"/>
  <c r="AT294" i="54"/>
  <c r="AS294" i="54"/>
  <c r="AR294" i="54"/>
  <c r="AQ294" i="54"/>
  <c r="AP294" i="54"/>
  <c r="AO294" i="54"/>
  <c r="AN294" i="54"/>
  <c r="AM294" i="54"/>
  <c r="AL294" i="54"/>
  <c r="AK294" i="54"/>
  <c r="AJ294" i="54"/>
  <c r="AI294" i="54"/>
  <c r="AH294" i="54"/>
  <c r="AG294" i="54"/>
  <c r="AF294" i="54"/>
  <c r="AE294" i="54"/>
  <c r="AD294" i="54"/>
  <c r="AC294" i="54"/>
  <c r="AB294" i="54"/>
  <c r="AA294" i="54"/>
  <c r="Z294" i="54"/>
  <c r="Y294" i="54"/>
  <c r="X294" i="54"/>
  <c r="W294" i="54"/>
  <c r="V294" i="54"/>
  <c r="U294" i="54"/>
  <c r="T294" i="54"/>
  <c r="S294" i="54"/>
  <c r="R294" i="54"/>
  <c r="Q294" i="54"/>
  <c r="P294" i="54"/>
  <c r="O294" i="54"/>
  <c r="N294" i="54"/>
  <c r="M294" i="54"/>
  <c r="L294" i="54"/>
  <c r="K294" i="54"/>
  <c r="J294" i="54"/>
  <c r="I294" i="54"/>
  <c r="H294" i="54"/>
  <c r="G294" i="54"/>
  <c r="F294" i="54"/>
  <c r="E294" i="54"/>
  <c r="D294" i="54"/>
  <c r="C294" i="54"/>
  <c r="B294" i="54"/>
  <c r="A294" i="54"/>
  <c r="BG293" i="54"/>
  <c r="BF293" i="54"/>
  <c r="BE293" i="54"/>
  <c r="BD293" i="54"/>
  <c r="BC293" i="54"/>
  <c r="BB293" i="54"/>
  <c r="BA293" i="54"/>
  <c r="AZ293" i="54"/>
  <c r="AY293" i="54"/>
  <c r="AX293" i="54"/>
  <c r="AW293" i="54"/>
  <c r="AV293" i="54"/>
  <c r="AU293" i="54"/>
  <c r="AT293" i="54"/>
  <c r="AS293" i="54"/>
  <c r="AR293" i="54"/>
  <c r="AQ293" i="54"/>
  <c r="AP293" i="54"/>
  <c r="AO293" i="54"/>
  <c r="AN293" i="54"/>
  <c r="AM293" i="54"/>
  <c r="AL293" i="54"/>
  <c r="AK293" i="54"/>
  <c r="AJ293" i="54"/>
  <c r="AI293" i="54"/>
  <c r="AH293" i="54"/>
  <c r="AG293" i="54"/>
  <c r="AF293" i="54"/>
  <c r="AE293" i="54"/>
  <c r="AD293" i="54"/>
  <c r="AC293" i="54"/>
  <c r="AB293" i="54"/>
  <c r="AA293" i="54"/>
  <c r="Z293" i="54"/>
  <c r="Y293" i="54"/>
  <c r="X293" i="54"/>
  <c r="W293" i="54"/>
  <c r="V293" i="54"/>
  <c r="U293" i="54"/>
  <c r="T293" i="54"/>
  <c r="S293" i="54"/>
  <c r="R293" i="54"/>
  <c r="Q293" i="54"/>
  <c r="P293" i="54"/>
  <c r="O293" i="54"/>
  <c r="N293" i="54"/>
  <c r="M293" i="54"/>
  <c r="L293" i="54"/>
  <c r="K293" i="54"/>
  <c r="J293" i="54"/>
  <c r="I293" i="54"/>
  <c r="H293" i="54"/>
  <c r="G293" i="54"/>
  <c r="F293" i="54"/>
  <c r="E293" i="54"/>
  <c r="D293" i="54"/>
  <c r="C293" i="54"/>
  <c r="B293" i="54"/>
  <c r="A293" i="54"/>
  <c r="BG292" i="54"/>
  <c r="BF292" i="54"/>
  <c r="BE292" i="54"/>
  <c r="BD292" i="54"/>
  <c r="BC292" i="54"/>
  <c r="BB292" i="54"/>
  <c r="BA292" i="54"/>
  <c r="AZ292" i="54"/>
  <c r="AY292" i="54"/>
  <c r="AX292" i="54"/>
  <c r="AW292" i="54"/>
  <c r="AV292" i="54"/>
  <c r="AU292" i="54"/>
  <c r="AT292" i="54"/>
  <c r="AS292" i="54"/>
  <c r="AR292" i="54"/>
  <c r="AQ292" i="54"/>
  <c r="AP292" i="54"/>
  <c r="AO292" i="54"/>
  <c r="AN292" i="54"/>
  <c r="AM292" i="54"/>
  <c r="AL292" i="54"/>
  <c r="AK292" i="54"/>
  <c r="AJ292" i="54"/>
  <c r="AI292" i="54"/>
  <c r="AH292" i="54"/>
  <c r="AG292" i="54"/>
  <c r="AF292" i="54"/>
  <c r="AE292" i="54"/>
  <c r="AD292" i="54"/>
  <c r="AC292" i="54"/>
  <c r="AB292" i="54"/>
  <c r="AA292" i="54"/>
  <c r="Z292" i="54"/>
  <c r="Y292" i="54"/>
  <c r="X292" i="54"/>
  <c r="W292" i="54"/>
  <c r="V292" i="54"/>
  <c r="U292" i="54"/>
  <c r="T292" i="54"/>
  <c r="S292" i="54"/>
  <c r="R292" i="54"/>
  <c r="Q292" i="54"/>
  <c r="P292" i="54"/>
  <c r="O292" i="54"/>
  <c r="N292" i="54"/>
  <c r="M292" i="54"/>
  <c r="L292" i="54"/>
  <c r="K292" i="54"/>
  <c r="J292" i="54"/>
  <c r="I292" i="54"/>
  <c r="H292" i="54"/>
  <c r="G292" i="54"/>
  <c r="F292" i="54"/>
  <c r="E292" i="54"/>
  <c r="D292" i="54"/>
  <c r="C292" i="54"/>
  <c r="B292" i="54"/>
  <c r="A292" i="54"/>
  <c r="BG291" i="54"/>
  <c r="BF291" i="54"/>
  <c r="BE291" i="54"/>
  <c r="BD291" i="54"/>
  <c r="BC291" i="54"/>
  <c r="BB291" i="54"/>
  <c r="BA291" i="54"/>
  <c r="AZ291" i="54"/>
  <c r="AY291" i="54"/>
  <c r="AX291" i="54"/>
  <c r="AW291" i="54"/>
  <c r="AV291" i="54"/>
  <c r="AU291" i="54"/>
  <c r="AT291" i="54"/>
  <c r="AS291" i="54"/>
  <c r="AR291" i="54"/>
  <c r="AQ291" i="54"/>
  <c r="AP291" i="54"/>
  <c r="AO291" i="54"/>
  <c r="AN291" i="54"/>
  <c r="AM291" i="54"/>
  <c r="AL291" i="54"/>
  <c r="AK291" i="54"/>
  <c r="AJ291" i="54"/>
  <c r="AI291" i="54"/>
  <c r="AH291" i="54"/>
  <c r="AG291" i="54"/>
  <c r="AF291" i="54"/>
  <c r="AE291" i="54"/>
  <c r="AD291" i="54"/>
  <c r="AC291" i="54"/>
  <c r="AB291" i="54"/>
  <c r="AA291" i="54"/>
  <c r="Z291" i="54"/>
  <c r="Y291" i="54"/>
  <c r="X291" i="54"/>
  <c r="W291" i="54"/>
  <c r="V291" i="54"/>
  <c r="U291" i="54"/>
  <c r="T291" i="54"/>
  <c r="S291" i="54"/>
  <c r="R291" i="54"/>
  <c r="Q291" i="54"/>
  <c r="P291" i="54"/>
  <c r="O291" i="54"/>
  <c r="N291" i="54"/>
  <c r="M291" i="54"/>
  <c r="L291" i="54"/>
  <c r="K291" i="54"/>
  <c r="J291" i="54"/>
  <c r="I291" i="54"/>
  <c r="H291" i="54"/>
  <c r="G291" i="54"/>
  <c r="F291" i="54"/>
  <c r="E291" i="54"/>
  <c r="D291" i="54"/>
  <c r="C291" i="54"/>
  <c r="B291" i="54"/>
  <c r="A291" i="54"/>
  <c r="BG290" i="54"/>
  <c r="BF290" i="54"/>
  <c r="BE290" i="54"/>
  <c r="BD290" i="54"/>
  <c r="BC290" i="54"/>
  <c r="BB290" i="54"/>
  <c r="BA290" i="54"/>
  <c r="AZ290" i="54"/>
  <c r="AY290" i="54"/>
  <c r="AX290" i="54"/>
  <c r="AW290" i="54"/>
  <c r="AV290" i="54"/>
  <c r="AU290" i="54"/>
  <c r="AT290" i="54"/>
  <c r="AS290" i="54"/>
  <c r="AR290" i="54"/>
  <c r="AQ290" i="54"/>
  <c r="AP290" i="54"/>
  <c r="AO290" i="54"/>
  <c r="AN290" i="54"/>
  <c r="AM290" i="54"/>
  <c r="AL290" i="54"/>
  <c r="AK290" i="54"/>
  <c r="AJ290" i="54"/>
  <c r="AI290" i="54"/>
  <c r="AH290" i="54"/>
  <c r="AG290" i="54"/>
  <c r="AF290" i="54"/>
  <c r="AE290" i="54"/>
  <c r="AD290" i="54"/>
  <c r="AC290" i="54"/>
  <c r="AB290" i="54"/>
  <c r="AA290" i="54"/>
  <c r="Z290" i="54"/>
  <c r="Y290" i="54"/>
  <c r="X290" i="54"/>
  <c r="W290" i="54"/>
  <c r="V290" i="54"/>
  <c r="U290" i="54"/>
  <c r="T290" i="54"/>
  <c r="S290" i="54"/>
  <c r="R290" i="54"/>
  <c r="Q290" i="54"/>
  <c r="P290" i="54"/>
  <c r="O290" i="54"/>
  <c r="N290" i="54"/>
  <c r="M290" i="54"/>
  <c r="L290" i="54"/>
  <c r="K290" i="54"/>
  <c r="J290" i="54"/>
  <c r="I290" i="54"/>
  <c r="H290" i="54"/>
  <c r="G290" i="54"/>
  <c r="F290" i="54"/>
  <c r="E290" i="54"/>
  <c r="D290" i="54"/>
  <c r="C290" i="54"/>
  <c r="B290" i="54"/>
  <c r="A290" i="54"/>
  <c r="BG289" i="54"/>
  <c r="BF289" i="54"/>
  <c r="BE289" i="54"/>
  <c r="BD289" i="54"/>
  <c r="BC289" i="54"/>
  <c r="BB289" i="54"/>
  <c r="BA289" i="54"/>
  <c r="AZ289" i="54"/>
  <c r="AY289" i="54"/>
  <c r="AX289" i="54"/>
  <c r="AW289" i="54"/>
  <c r="AV289" i="54"/>
  <c r="AU289" i="54"/>
  <c r="AT289" i="54"/>
  <c r="AS289" i="54"/>
  <c r="AR289" i="54"/>
  <c r="AQ289" i="54"/>
  <c r="AP289" i="54"/>
  <c r="AO289" i="54"/>
  <c r="AN289" i="54"/>
  <c r="AM289" i="54"/>
  <c r="AL289" i="54"/>
  <c r="AK289" i="54"/>
  <c r="AJ289" i="54"/>
  <c r="AI289" i="54"/>
  <c r="AH289" i="54"/>
  <c r="AG289" i="54"/>
  <c r="AF289" i="54"/>
  <c r="AE289" i="54"/>
  <c r="AD289" i="54"/>
  <c r="AC289" i="54"/>
  <c r="AB289" i="54"/>
  <c r="AA289" i="54"/>
  <c r="Z289" i="54"/>
  <c r="Y289" i="54"/>
  <c r="X289" i="54"/>
  <c r="W289" i="54"/>
  <c r="V289" i="54"/>
  <c r="U289" i="54"/>
  <c r="T289" i="54"/>
  <c r="S289" i="54"/>
  <c r="R289" i="54"/>
  <c r="Q289" i="54"/>
  <c r="P289" i="54"/>
  <c r="O289" i="54"/>
  <c r="N289" i="54"/>
  <c r="M289" i="54"/>
  <c r="L289" i="54"/>
  <c r="K289" i="54"/>
  <c r="J289" i="54"/>
  <c r="I289" i="54"/>
  <c r="H289" i="54"/>
  <c r="G289" i="54"/>
  <c r="F289" i="54"/>
  <c r="E289" i="54"/>
  <c r="D289" i="54"/>
  <c r="C289" i="54"/>
  <c r="B289" i="54"/>
  <c r="A289" i="54"/>
  <c r="BG288" i="54"/>
  <c r="BF288" i="54"/>
  <c r="BE288" i="54"/>
  <c r="BD288" i="54"/>
  <c r="BC288" i="54"/>
  <c r="BB288" i="54"/>
  <c r="BA288" i="54"/>
  <c r="AZ288" i="54"/>
  <c r="AY288" i="54"/>
  <c r="AX288" i="54"/>
  <c r="AW288" i="54"/>
  <c r="AV288" i="54"/>
  <c r="AU288" i="54"/>
  <c r="AT288" i="54"/>
  <c r="AS288" i="54"/>
  <c r="AR288" i="54"/>
  <c r="AQ288" i="54"/>
  <c r="AP288" i="54"/>
  <c r="AO288" i="54"/>
  <c r="AN288" i="54"/>
  <c r="AM288" i="54"/>
  <c r="AL288" i="54"/>
  <c r="AK288" i="54"/>
  <c r="AJ288" i="54"/>
  <c r="AI288" i="54"/>
  <c r="AH288" i="54"/>
  <c r="AG288" i="54"/>
  <c r="AF288" i="54"/>
  <c r="AE288" i="54"/>
  <c r="AD288" i="54"/>
  <c r="AC288" i="54"/>
  <c r="AB288" i="54"/>
  <c r="AA288" i="54"/>
  <c r="Z288" i="54"/>
  <c r="Y288" i="54"/>
  <c r="X288" i="54"/>
  <c r="W288" i="54"/>
  <c r="V288" i="54"/>
  <c r="U288" i="54"/>
  <c r="T288" i="54"/>
  <c r="S288" i="54"/>
  <c r="R288" i="54"/>
  <c r="Q288" i="54"/>
  <c r="P288" i="54"/>
  <c r="O288" i="54"/>
  <c r="N288" i="54"/>
  <c r="M288" i="54"/>
  <c r="L288" i="54"/>
  <c r="K288" i="54"/>
  <c r="J288" i="54"/>
  <c r="I288" i="54"/>
  <c r="H288" i="54"/>
  <c r="G288" i="54"/>
  <c r="F288" i="54"/>
  <c r="E288" i="54"/>
  <c r="D288" i="54"/>
  <c r="C288" i="54"/>
  <c r="B288" i="54"/>
  <c r="A288" i="54"/>
  <c r="BG287" i="54"/>
  <c r="BF287" i="54"/>
  <c r="BE287" i="54"/>
  <c r="BD287" i="54"/>
  <c r="BC287" i="54"/>
  <c r="BB287" i="54"/>
  <c r="BA287" i="54"/>
  <c r="AZ287" i="54"/>
  <c r="AY287" i="54"/>
  <c r="AX287" i="54"/>
  <c r="AW287" i="54"/>
  <c r="AV287" i="54"/>
  <c r="AU287" i="54"/>
  <c r="AT287" i="54"/>
  <c r="AS287" i="54"/>
  <c r="AR287" i="54"/>
  <c r="AQ287" i="54"/>
  <c r="AP287" i="54"/>
  <c r="AO287" i="54"/>
  <c r="AN287" i="54"/>
  <c r="AM287" i="54"/>
  <c r="AL287" i="54"/>
  <c r="AK287" i="54"/>
  <c r="AJ287" i="54"/>
  <c r="AI287" i="54"/>
  <c r="AH287" i="54"/>
  <c r="AG287" i="54"/>
  <c r="AF287" i="54"/>
  <c r="AE287" i="54"/>
  <c r="AD287" i="54"/>
  <c r="AC287" i="54"/>
  <c r="AB287" i="54"/>
  <c r="AA287" i="54"/>
  <c r="Z287" i="54"/>
  <c r="Y287" i="54"/>
  <c r="X287" i="54"/>
  <c r="W287" i="54"/>
  <c r="V287" i="54"/>
  <c r="U287" i="54"/>
  <c r="T287" i="54"/>
  <c r="S287" i="54"/>
  <c r="R287" i="54"/>
  <c r="Q287" i="54"/>
  <c r="P287" i="54"/>
  <c r="O287" i="54"/>
  <c r="N287" i="54"/>
  <c r="M287" i="54"/>
  <c r="L287" i="54"/>
  <c r="K287" i="54"/>
  <c r="J287" i="54"/>
  <c r="I287" i="54"/>
  <c r="H287" i="54"/>
  <c r="G287" i="54"/>
  <c r="F287" i="54"/>
  <c r="E287" i="54"/>
  <c r="D287" i="54"/>
  <c r="C287" i="54"/>
  <c r="B287" i="54"/>
  <c r="A287" i="54"/>
  <c r="BG286" i="54"/>
  <c r="BF286" i="54"/>
  <c r="BE286" i="54"/>
  <c r="BD286" i="54"/>
  <c r="BC286" i="54"/>
  <c r="BB286" i="54"/>
  <c r="BA286" i="54"/>
  <c r="AZ286" i="54"/>
  <c r="AY286" i="54"/>
  <c r="AX286" i="54"/>
  <c r="AW286" i="54"/>
  <c r="AV286" i="54"/>
  <c r="AU286" i="54"/>
  <c r="AT286" i="54"/>
  <c r="AS286" i="54"/>
  <c r="AR286" i="54"/>
  <c r="AQ286" i="54"/>
  <c r="AP286" i="54"/>
  <c r="AO286" i="54"/>
  <c r="AN286" i="54"/>
  <c r="AM286" i="54"/>
  <c r="AL286" i="54"/>
  <c r="AK286" i="54"/>
  <c r="AJ286" i="54"/>
  <c r="AI286" i="54"/>
  <c r="AH286" i="54"/>
  <c r="AG286" i="54"/>
  <c r="AF286" i="54"/>
  <c r="AE286" i="54"/>
  <c r="AD286" i="54"/>
  <c r="AC286" i="54"/>
  <c r="AB286" i="54"/>
  <c r="AA286" i="54"/>
  <c r="Z286" i="54"/>
  <c r="Y286" i="54"/>
  <c r="X286" i="54"/>
  <c r="W286" i="54"/>
  <c r="V286" i="54"/>
  <c r="U286" i="54"/>
  <c r="T286" i="54"/>
  <c r="S286" i="54"/>
  <c r="R286" i="54"/>
  <c r="Q286" i="54"/>
  <c r="P286" i="54"/>
  <c r="O286" i="54"/>
  <c r="N286" i="54"/>
  <c r="M286" i="54"/>
  <c r="L286" i="54"/>
  <c r="K286" i="54"/>
  <c r="J286" i="54"/>
  <c r="I286" i="54"/>
  <c r="H286" i="54"/>
  <c r="G286" i="54"/>
  <c r="F286" i="54"/>
  <c r="E286" i="54"/>
  <c r="D286" i="54"/>
  <c r="C286" i="54"/>
  <c r="B286" i="54"/>
  <c r="A286" i="54"/>
  <c r="BG285" i="54"/>
  <c r="BF285" i="54"/>
  <c r="BE285" i="54"/>
  <c r="BD285" i="54"/>
  <c r="BC285" i="54"/>
  <c r="BB285" i="54"/>
  <c r="BA285" i="54"/>
  <c r="AZ285" i="54"/>
  <c r="AY285" i="54"/>
  <c r="AX285" i="54"/>
  <c r="AW285" i="54"/>
  <c r="AV285" i="54"/>
  <c r="AU285" i="54"/>
  <c r="AT285" i="54"/>
  <c r="AS285" i="54"/>
  <c r="AR285" i="54"/>
  <c r="AQ285" i="54"/>
  <c r="AP285" i="54"/>
  <c r="AO285" i="54"/>
  <c r="AN285" i="54"/>
  <c r="AM285" i="54"/>
  <c r="AL285" i="54"/>
  <c r="AK285" i="54"/>
  <c r="AJ285" i="54"/>
  <c r="AI285" i="54"/>
  <c r="AH285" i="54"/>
  <c r="AG285" i="54"/>
  <c r="AF285" i="54"/>
  <c r="AE285" i="54"/>
  <c r="AD285" i="54"/>
  <c r="AC285" i="54"/>
  <c r="AB285" i="54"/>
  <c r="AA285" i="54"/>
  <c r="Z285" i="54"/>
  <c r="Y285" i="54"/>
  <c r="X285" i="54"/>
  <c r="W285" i="54"/>
  <c r="V285" i="54"/>
  <c r="U285" i="54"/>
  <c r="T285" i="54"/>
  <c r="S285" i="54"/>
  <c r="R285" i="54"/>
  <c r="Q285" i="54"/>
  <c r="P285" i="54"/>
  <c r="O285" i="54"/>
  <c r="N285" i="54"/>
  <c r="M285" i="54"/>
  <c r="L285" i="54"/>
  <c r="K285" i="54"/>
  <c r="J285" i="54"/>
  <c r="I285" i="54"/>
  <c r="H285" i="54"/>
  <c r="G285" i="54"/>
  <c r="F285" i="54"/>
  <c r="E285" i="54"/>
  <c r="D285" i="54"/>
  <c r="C285" i="54"/>
  <c r="B285" i="54"/>
  <c r="A285" i="54"/>
  <c r="BG284" i="54"/>
  <c r="BF284" i="54"/>
  <c r="BE284" i="54"/>
  <c r="BD284" i="54"/>
  <c r="BC284" i="54"/>
  <c r="BB284" i="54"/>
  <c r="BA284" i="54"/>
  <c r="AZ284" i="54"/>
  <c r="AY284" i="54"/>
  <c r="AX284" i="54"/>
  <c r="AW284" i="54"/>
  <c r="AV284" i="54"/>
  <c r="AU284" i="54"/>
  <c r="AT284" i="54"/>
  <c r="AS284" i="54"/>
  <c r="AR284" i="54"/>
  <c r="AQ284" i="54"/>
  <c r="AP284" i="54"/>
  <c r="AO284" i="54"/>
  <c r="AN284" i="54"/>
  <c r="AM284" i="54"/>
  <c r="AL284" i="54"/>
  <c r="AK284" i="54"/>
  <c r="AJ284" i="54"/>
  <c r="AI284" i="54"/>
  <c r="AH284" i="54"/>
  <c r="AG284" i="54"/>
  <c r="AF284" i="54"/>
  <c r="AE284" i="54"/>
  <c r="AD284" i="54"/>
  <c r="AC284" i="54"/>
  <c r="AB284" i="54"/>
  <c r="AA284" i="54"/>
  <c r="Z284" i="54"/>
  <c r="Y284" i="54"/>
  <c r="X284" i="54"/>
  <c r="W284" i="54"/>
  <c r="V284" i="54"/>
  <c r="U284" i="54"/>
  <c r="T284" i="54"/>
  <c r="S284" i="54"/>
  <c r="R284" i="54"/>
  <c r="Q284" i="54"/>
  <c r="P284" i="54"/>
  <c r="O284" i="54"/>
  <c r="N284" i="54"/>
  <c r="M284" i="54"/>
  <c r="L284" i="54"/>
  <c r="K284" i="54"/>
  <c r="J284" i="54"/>
  <c r="I284" i="54"/>
  <c r="H284" i="54"/>
  <c r="G284" i="54"/>
  <c r="F284" i="54"/>
  <c r="E284" i="54"/>
  <c r="D284" i="54"/>
  <c r="C284" i="54"/>
  <c r="B284" i="54"/>
  <c r="A284" i="54"/>
  <c r="BG283" i="54"/>
  <c r="BF283" i="54"/>
  <c r="BE283" i="54"/>
  <c r="BD283" i="54"/>
  <c r="BC283" i="54"/>
  <c r="BB283" i="54"/>
  <c r="BA283" i="54"/>
  <c r="AZ283" i="54"/>
  <c r="AY283" i="54"/>
  <c r="AX283" i="54"/>
  <c r="AW283" i="54"/>
  <c r="AV283" i="54"/>
  <c r="AU283" i="54"/>
  <c r="AT283" i="54"/>
  <c r="AS283" i="54"/>
  <c r="AR283" i="54"/>
  <c r="AQ283" i="54"/>
  <c r="AP283" i="54"/>
  <c r="AO283" i="54"/>
  <c r="AN283" i="54"/>
  <c r="AM283" i="54"/>
  <c r="AL283" i="54"/>
  <c r="AK283" i="54"/>
  <c r="AJ283" i="54"/>
  <c r="AI283" i="54"/>
  <c r="AH283" i="54"/>
  <c r="AG283" i="54"/>
  <c r="AF283" i="54"/>
  <c r="AE283" i="54"/>
  <c r="AD283" i="54"/>
  <c r="AC283" i="54"/>
  <c r="AB283" i="54"/>
  <c r="AA283" i="54"/>
  <c r="Z283" i="54"/>
  <c r="Y283" i="54"/>
  <c r="X283" i="54"/>
  <c r="W283" i="54"/>
  <c r="V283" i="54"/>
  <c r="U283" i="54"/>
  <c r="T283" i="54"/>
  <c r="S283" i="54"/>
  <c r="R283" i="54"/>
  <c r="Q283" i="54"/>
  <c r="P283" i="54"/>
  <c r="O283" i="54"/>
  <c r="N283" i="54"/>
  <c r="M283" i="54"/>
  <c r="L283" i="54"/>
  <c r="K283" i="54"/>
  <c r="J283" i="54"/>
  <c r="I283" i="54"/>
  <c r="H283" i="54"/>
  <c r="G283" i="54"/>
  <c r="F283" i="54"/>
  <c r="E283" i="54"/>
  <c r="D283" i="54"/>
  <c r="C283" i="54"/>
  <c r="B283" i="54"/>
  <c r="A283" i="54"/>
  <c r="BG282" i="54"/>
  <c r="BF282" i="54"/>
  <c r="BE282" i="54"/>
  <c r="BD282" i="54"/>
  <c r="BC282" i="54"/>
  <c r="BB282" i="54"/>
  <c r="BA282" i="54"/>
  <c r="AZ282" i="54"/>
  <c r="AY282" i="54"/>
  <c r="AX282" i="54"/>
  <c r="AW282" i="54"/>
  <c r="AV282" i="54"/>
  <c r="AU282" i="54"/>
  <c r="AT282" i="54"/>
  <c r="AS282" i="54"/>
  <c r="AR282" i="54"/>
  <c r="AQ282" i="54"/>
  <c r="AP282" i="54"/>
  <c r="AO282" i="54"/>
  <c r="AN282" i="54"/>
  <c r="AM282" i="54"/>
  <c r="AL282" i="54"/>
  <c r="AK282" i="54"/>
  <c r="AJ282" i="54"/>
  <c r="AI282" i="54"/>
  <c r="AH282" i="54"/>
  <c r="AG282" i="54"/>
  <c r="AF282" i="54"/>
  <c r="AE282" i="54"/>
  <c r="AD282" i="54"/>
  <c r="AC282" i="54"/>
  <c r="AB282" i="54"/>
  <c r="AA282" i="54"/>
  <c r="Z282" i="54"/>
  <c r="Y282" i="54"/>
  <c r="X282" i="54"/>
  <c r="W282" i="54"/>
  <c r="V282" i="54"/>
  <c r="U282" i="54"/>
  <c r="T282" i="54"/>
  <c r="S282" i="54"/>
  <c r="R282" i="54"/>
  <c r="Q282" i="54"/>
  <c r="P282" i="54"/>
  <c r="O282" i="54"/>
  <c r="N282" i="54"/>
  <c r="M282" i="54"/>
  <c r="L282" i="54"/>
  <c r="K282" i="54"/>
  <c r="J282" i="54"/>
  <c r="I282" i="54"/>
  <c r="H282" i="54"/>
  <c r="G282" i="54"/>
  <c r="F282" i="54"/>
  <c r="E282" i="54"/>
  <c r="D282" i="54"/>
  <c r="C282" i="54"/>
  <c r="B282" i="54"/>
  <c r="A282" i="54"/>
  <c r="BG281" i="54"/>
  <c r="BF281" i="54"/>
  <c r="BE281" i="54"/>
  <c r="BD281" i="54"/>
  <c r="BC281" i="54"/>
  <c r="BB281" i="54"/>
  <c r="BA281" i="54"/>
  <c r="AZ281" i="54"/>
  <c r="AY281" i="54"/>
  <c r="AX281" i="54"/>
  <c r="AW281" i="54"/>
  <c r="AV281" i="54"/>
  <c r="AU281" i="54"/>
  <c r="AT281" i="54"/>
  <c r="AS281" i="54"/>
  <c r="AR281" i="54"/>
  <c r="AQ281" i="54"/>
  <c r="AP281" i="54"/>
  <c r="AO281" i="54"/>
  <c r="AN281" i="54"/>
  <c r="AM281" i="54"/>
  <c r="AL281" i="54"/>
  <c r="AK281" i="54"/>
  <c r="AJ281" i="54"/>
  <c r="AI281" i="54"/>
  <c r="AH281" i="54"/>
  <c r="AG281" i="54"/>
  <c r="AF281" i="54"/>
  <c r="AE281" i="54"/>
  <c r="AD281" i="54"/>
  <c r="AC281" i="54"/>
  <c r="AB281" i="54"/>
  <c r="AA281" i="54"/>
  <c r="Z281" i="54"/>
  <c r="Y281" i="54"/>
  <c r="X281" i="54"/>
  <c r="W281" i="54"/>
  <c r="V281" i="54"/>
  <c r="U281" i="54"/>
  <c r="T281" i="54"/>
  <c r="S281" i="54"/>
  <c r="R281" i="54"/>
  <c r="Q281" i="54"/>
  <c r="P281" i="54"/>
  <c r="O281" i="54"/>
  <c r="N281" i="54"/>
  <c r="M281" i="54"/>
  <c r="L281" i="54"/>
  <c r="K281" i="54"/>
  <c r="J281" i="54"/>
  <c r="I281" i="54"/>
  <c r="H281" i="54"/>
  <c r="G281" i="54"/>
  <c r="F281" i="54"/>
  <c r="E281" i="54"/>
  <c r="D281" i="54"/>
  <c r="C281" i="54"/>
  <c r="B281" i="54"/>
  <c r="A281" i="54"/>
  <c r="BG280" i="54"/>
  <c r="BF280" i="54"/>
  <c r="BE280" i="54"/>
  <c r="BD280" i="54"/>
  <c r="BC280" i="54"/>
  <c r="BB280" i="54"/>
  <c r="BA280" i="54"/>
  <c r="AZ280" i="54"/>
  <c r="AY280" i="54"/>
  <c r="AX280" i="54"/>
  <c r="AW280" i="54"/>
  <c r="AV280" i="54"/>
  <c r="AU280" i="54"/>
  <c r="AT280" i="54"/>
  <c r="AS280" i="54"/>
  <c r="AR280" i="54"/>
  <c r="AQ280" i="54"/>
  <c r="AP280" i="54"/>
  <c r="AO280" i="54"/>
  <c r="AN280" i="54"/>
  <c r="AM280" i="54"/>
  <c r="AL280" i="54"/>
  <c r="AK280" i="54"/>
  <c r="AJ280" i="54"/>
  <c r="AI280" i="54"/>
  <c r="AH280" i="54"/>
  <c r="AG280" i="54"/>
  <c r="AF280" i="54"/>
  <c r="AE280" i="54"/>
  <c r="AD280" i="54"/>
  <c r="AC280" i="54"/>
  <c r="AB280" i="54"/>
  <c r="AA280" i="54"/>
  <c r="Z280" i="54"/>
  <c r="Y280" i="54"/>
  <c r="X280" i="54"/>
  <c r="W280" i="54"/>
  <c r="V280" i="54"/>
  <c r="U280" i="54"/>
  <c r="T280" i="54"/>
  <c r="S280" i="54"/>
  <c r="R280" i="54"/>
  <c r="Q280" i="54"/>
  <c r="P280" i="54"/>
  <c r="O280" i="54"/>
  <c r="N280" i="54"/>
  <c r="M280" i="54"/>
  <c r="L280" i="54"/>
  <c r="K280" i="54"/>
  <c r="J280" i="54"/>
  <c r="I280" i="54"/>
  <c r="H280" i="54"/>
  <c r="G280" i="54"/>
  <c r="F280" i="54"/>
  <c r="E280" i="54"/>
  <c r="D280" i="54"/>
  <c r="C280" i="54"/>
  <c r="B280" i="54"/>
  <c r="A280" i="54"/>
  <c r="BG279" i="54"/>
  <c r="BF279" i="54"/>
  <c r="BE279" i="54"/>
  <c r="BD279" i="54"/>
  <c r="BC279" i="54"/>
  <c r="BB279" i="54"/>
  <c r="BA279" i="54"/>
  <c r="AZ279" i="54"/>
  <c r="AY279" i="54"/>
  <c r="AX279" i="54"/>
  <c r="AW279" i="54"/>
  <c r="AV279" i="54"/>
  <c r="AU279" i="54"/>
  <c r="AT279" i="54"/>
  <c r="AS279" i="54"/>
  <c r="AR279" i="54"/>
  <c r="AQ279" i="54"/>
  <c r="AP279" i="54"/>
  <c r="AO279" i="54"/>
  <c r="AN279" i="54"/>
  <c r="AM279" i="54"/>
  <c r="AL279" i="54"/>
  <c r="AK279" i="54"/>
  <c r="AJ279" i="54"/>
  <c r="AI279" i="54"/>
  <c r="AH279" i="54"/>
  <c r="AG279" i="54"/>
  <c r="AF279" i="54"/>
  <c r="AE279" i="54"/>
  <c r="AD279" i="54"/>
  <c r="AC279" i="54"/>
  <c r="AB279" i="54"/>
  <c r="AA279" i="54"/>
  <c r="Z279" i="54"/>
  <c r="Y279" i="54"/>
  <c r="X279" i="54"/>
  <c r="W279" i="54"/>
  <c r="V279" i="54"/>
  <c r="U279" i="54"/>
  <c r="T279" i="54"/>
  <c r="S279" i="54"/>
  <c r="R279" i="54"/>
  <c r="Q279" i="54"/>
  <c r="P279" i="54"/>
  <c r="O279" i="54"/>
  <c r="N279" i="54"/>
  <c r="M279" i="54"/>
  <c r="L279" i="54"/>
  <c r="K279" i="54"/>
  <c r="J279" i="54"/>
  <c r="I279" i="54"/>
  <c r="H279" i="54"/>
  <c r="G279" i="54"/>
  <c r="F279" i="54"/>
  <c r="E279" i="54"/>
  <c r="D279" i="54"/>
  <c r="C279" i="54"/>
  <c r="B279" i="54"/>
  <c r="A279" i="54"/>
  <c r="BG278" i="54"/>
  <c r="BF278" i="54"/>
  <c r="BE278" i="54"/>
  <c r="BD278" i="54"/>
  <c r="BC278" i="54"/>
  <c r="BB278" i="54"/>
  <c r="BA278" i="54"/>
  <c r="AZ278" i="54"/>
  <c r="AY278" i="54"/>
  <c r="AX278" i="54"/>
  <c r="AW278" i="54"/>
  <c r="AV278" i="54"/>
  <c r="AU278" i="54"/>
  <c r="AT278" i="54"/>
  <c r="AS278" i="54"/>
  <c r="AR278" i="54"/>
  <c r="AQ278" i="54"/>
  <c r="AP278" i="54"/>
  <c r="AO278" i="54"/>
  <c r="AN278" i="54"/>
  <c r="AM278" i="54"/>
  <c r="AL278" i="54"/>
  <c r="AK278" i="54"/>
  <c r="AJ278" i="54"/>
  <c r="AI278" i="54"/>
  <c r="AH278" i="54"/>
  <c r="AG278" i="54"/>
  <c r="AF278" i="54"/>
  <c r="AE278" i="54"/>
  <c r="AD278" i="54"/>
  <c r="AC278" i="54"/>
  <c r="AB278" i="54"/>
  <c r="AA278" i="54"/>
  <c r="Z278" i="54"/>
  <c r="Y278" i="54"/>
  <c r="X278" i="54"/>
  <c r="W278" i="54"/>
  <c r="V278" i="54"/>
  <c r="U278" i="54"/>
  <c r="T278" i="54"/>
  <c r="S278" i="54"/>
  <c r="R278" i="54"/>
  <c r="Q278" i="54"/>
  <c r="P278" i="54"/>
  <c r="O278" i="54"/>
  <c r="N278" i="54"/>
  <c r="M278" i="54"/>
  <c r="L278" i="54"/>
  <c r="K278" i="54"/>
  <c r="J278" i="54"/>
  <c r="I278" i="54"/>
  <c r="H278" i="54"/>
  <c r="G278" i="54"/>
  <c r="F278" i="54"/>
  <c r="E278" i="54"/>
  <c r="D278" i="54"/>
  <c r="C278" i="54"/>
  <c r="B278" i="54"/>
  <c r="A278" i="54"/>
  <c r="BG277" i="54"/>
  <c r="BF277" i="54"/>
  <c r="BE277" i="54"/>
  <c r="BD277" i="54"/>
  <c r="BC277" i="54"/>
  <c r="BB277" i="54"/>
  <c r="BA277" i="54"/>
  <c r="AZ277" i="54"/>
  <c r="AY277" i="54"/>
  <c r="AX277" i="54"/>
  <c r="AW277" i="54"/>
  <c r="AV277" i="54"/>
  <c r="AU277" i="54"/>
  <c r="AT277" i="54"/>
  <c r="AS277" i="54"/>
  <c r="AR277" i="54"/>
  <c r="AQ277" i="54"/>
  <c r="AP277" i="54"/>
  <c r="AO277" i="54"/>
  <c r="AN277" i="54"/>
  <c r="AM277" i="54"/>
  <c r="AL277" i="54"/>
  <c r="AK277" i="54"/>
  <c r="AJ277" i="54"/>
  <c r="AI277" i="54"/>
  <c r="AH277" i="54"/>
  <c r="AG277" i="54"/>
  <c r="AF277" i="54"/>
  <c r="AE277" i="54"/>
  <c r="AD277" i="54"/>
  <c r="AC277" i="54"/>
  <c r="AB277" i="54"/>
  <c r="AA277" i="54"/>
  <c r="Z277" i="54"/>
  <c r="Y277" i="54"/>
  <c r="X277" i="54"/>
  <c r="W277" i="54"/>
  <c r="V277" i="54"/>
  <c r="U277" i="54"/>
  <c r="T277" i="54"/>
  <c r="S277" i="54"/>
  <c r="R277" i="54"/>
  <c r="Q277" i="54"/>
  <c r="P277" i="54"/>
  <c r="O277" i="54"/>
  <c r="N277" i="54"/>
  <c r="M277" i="54"/>
  <c r="L277" i="54"/>
  <c r="K277" i="54"/>
  <c r="J277" i="54"/>
  <c r="I277" i="54"/>
  <c r="H277" i="54"/>
  <c r="G277" i="54"/>
  <c r="F277" i="54"/>
  <c r="E277" i="54"/>
  <c r="D277" i="54"/>
  <c r="C277" i="54"/>
  <c r="B277" i="54"/>
  <c r="A277" i="54"/>
  <c r="BG276" i="54"/>
  <c r="BF276" i="54"/>
  <c r="BE276" i="54"/>
  <c r="BD276" i="54"/>
  <c r="BC276" i="54"/>
  <c r="BB276" i="54"/>
  <c r="BA276" i="54"/>
  <c r="AZ276" i="54"/>
  <c r="AY276" i="54"/>
  <c r="AX276" i="54"/>
  <c r="AW276" i="54"/>
  <c r="AV276" i="54"/>
  <c r="AU276" i="54"/>
  <c r="AT276" i="54"/>
  <c r="AS276" i="54"/>
  <c r="AR276" i="54"/>
  <c r="AQ276" i="54"/>
  <c r="AP276" i="54"/>
  <c r="AO276" i="54"/>
  <c r="AN276" i="54"/>
  <c r="AM276" i="54"/>
  <c r="AL276" i="54"/>
  <c r="AK276" i="54"/>
  <c r="AJ276" i="54"/>
  <c r="AI276" i="54"/>
  <c r="AH276" i="54"/>
  <c r="AG276" i="54"/>
  <c r="AF276" i="54"/>
  <c r="AE276" i="54"/>
  <c r="AD276" i="54"/>
  <c r="AC276" i="54"/>
  <c r="AB276" i="54"/>
  <c r="AA276" i="54"/>
  <c r="Z276" i="54"/>
  <c r="Y276" i="54"/>
  <c r="X276" i="54"/>
  <c r="W276" i="54"/>
  <c r="V276" i="54"/>
  <c r="U276" i="54"/>
  <c r="T276" i="54"/>
  <c r="S276" i="54"/>
  <c r="R276" i="54"/>
  <c r="Q276" i="54"/>
  <c r="P276" i="54"/>
  <c r="O276" i="54"/>
  <c r="N276" i="54"/>
  <c r="M276" i="54"/>
  <c r="L276" i="54"/>
  <c r="K276" i="54"/>
  <c r="J276" i="54"/>
  <c r="I276" i="54"/>
  <c r="H276" i="54"/>
  <c r="G276" i="54"/>
  <c r="F276" i="54"/>
  <c r="E276" i="54"/>
  <c r="D276" i="54"/>
  <c r="C276" i="54"/>
  <c r="B276" i="54"/>
  <c r="A276" i="54"/>
  <c r="BG275" i="54"/>
  <c r="BF275" i="54"/>
  <c r="BE275" i="54"/>
  <c r="BD275" i="54"/>
  <c r="BC275" i="54"/>
  <c r="BB275" i="54"/>
  <c r="BA275" i="54"/>
  <c r="AZ275" i="54"/>
  <c r="AY275" i="54"/>
  <c r="AX275" i="54"/>
  <c r="AW275" i="54"/>
  <c r="AV275" i="54"/>
  <c r="AU275" i="54"/>
  <c r="AT275" i="54"/>
  <c r="AS275" i="54"/>
  <c r="AR275" i="54"/>
  <c r="AQ275" i="54"/>
  <c r="AP275" i="54"/>
  <c r="AO275" i="54"/>
  <c r="AN275" i="54"/>
  <c r="AM275" i="54"/>
  <c r="AL275" i="54"/>
  <c r="AK275" i="54"/>
  <c r="AJ275" i="54"/>
  <c r="AI275" i="54"/>
  <c r="AH275" i="54"/>
  <c r="AG275" i="54"/>
  <c r="AF275" i="54"/>
  <c r="AE275" i="54"/>
  <c r="AD275" i="54"/>
  <c r="AC275" i="54"/>
  <c r="AB275" i="54"/>
  <c r="AA275" i="54"/>
  <c r="Z275" i="54"/>
  <c r="Y275" i="54"/>
  <c r="X275" i="54"/>
  <c r="W275" i="54"/>
  <c r="V275" i="54"/>
  <c r="U275" i="54"/>
  <c r="T275" i="54"/>
  <c r="S275" i="54"/>
  <c r="R275" i="54"/>
  <c r="Q275" i="54"/>
  <c r="P275" i="54"/>
  <c r="O275" i="54"/>
  <c r="N275" i="54"/>
  <c r="M275" i="54"/>
  <c r="L275" i="54"/>
  <c r="K275" i="54"/>
  <c r="J275" i="54"/>
  <c r="I275" i="54"/>
  <c r="H275" i="54"/>
  <c r="G275" i="54"/>
  <c r="F275" i="54"/>
  <c r="E275" i="54"/>
  <c r="D275" i="54"/>
  <c r="C275" i="54"/>
  <c r="B275" i="54"/>
  <c r="A275" i="54"/>
  <c r="BG274" i="54"/>
  <c r="BF274" i="54"/>
  <c r="BE274" i="54"/>
  <c r="BD274" i="54"/>
  <c r="BC274" i="54"/>
  <c r="BB274" i="54"/>
  <c r="BA274" i="54"/>
  <c r="AZ274" i="54"/>
  <c r="AY274" i="54"/>
  <c r="AX274" i="54"/>
  <c r="AW274" i="54"/>
  <c r="AV274" i="54"/>
  <c r="AU274" i="54"/>
  <c r="AT274" i="54"/>
  <c r="AS274" i="54"/>
  <c r="AR274" i="54"/>
  <c r="AQ274" i="54"/>
  <c r="AP274" i="54"/>
  <c r="AO274" i="54"/>
  <c r="AN274" i="54"/>
  <c r="AM274" i="54"/>
  <c r="AL274" i="54"/>
  <c r="AK274" i="54"/>
  <c r="AJ274" i="54"/>
  <c r="AI274" i="54"/>
  <c r="AH274" i="54"/>
  <c r="AG274" i="54"/>
  <c r="AF274" i="54"/>
  <c r="AE274" i="54"/>
  <c r="AD274" i="54"/>
  <c r="AC274" i="54"/>
  <c r="AB274" i="54"/>
  <c r="AA274" i="54"/>
  <c r="Z274" i="54"/>
  <c r="Y274" i="54"/>
  <c r="X274" i="54"/>
  <c r="W274" i="54"/>
  <c r="V274" i="54"/>
  <c r="U274" i="54"/>
  <c r="T274" i="54"/>
  <c r="S274" i="54"/>
  <c r="R274" i="54"/>
  <c r="Q274" i="54"/>
  <c r="P274" i="54"/>
  <c r="O274" i="54"/>
  <c r="N274" i="54"/>
  <c r="M274" i="54"/>
  <c r="L274" i="54"/>
  <c r="K274" i="54"/>
  <c r="J274" i="54"/>
  <c r="I274" i="54"/>
  <c r="H274" i="54"/>
  <c r="G274" i="54"/>
  <c r="F274" i="54"/>
  <c r="E274" i="54"/>
  <c r="D274" i="54"/>
  <c r="C274" i="54"/>
  <c r="B274" i="54"/>
  <c r="A274" i="54"/>
  <c r="BG273" i="54"/>
  <c r="BF273" i="54"/>
  <c r="BE273" i="54"/>
  <c r="BD273" i="54"/>
  <c r="BC273" i="54"/>
  <c r="BB273" i="54"/>
  <c r="BA273" i="54"/>
  <c r="AZ273" i="54"/>
  <c r="AY273" i="54"/>
  <c r="AX273" i="54"/>
  <c r="AW273" i="54"/>
  <c r="AV273" i="54"/>
  <c r="AU273" i="54"/>
  <c r="AT273" i="54"/>
  <c r="AS273" i="54"/>
  <c r="AR273" i="54"/>
  <c r="AQ273" i="54"/>
  <c r="AP273" i="54"/>
  <c r="AO273" i="54"/>
  <c r="AN273" i="54"/>
  <c r="AM273" i="54"/>
  <c r="AL273" i="54"/>
  <c r="AK273" i="54"/>
  <c r="AJ273" i="54"/>
  <c r="AI273" i="54"/>
  <c r="AH273" i="54"/>
  <c r="AG273" i="54"/>
  <c r="AF273" i="54"/>
  <c r="AE273" i="54"/>
  <c r="AD273" i="54"/>
  <c r="AC273" i="54"/>
  <c r="AB273" i="54"/>
  <c r="AA273" i="54"/>
  <c r="Z273" i="54"/>
  <c r="Y273" i="54"/>
  <c r="X273" i="54"/>
  <c r="W273" i="54"/>
  <c r="V273" i="54"/>
  <c r="U273" i="54"/>
  <c r="T273" i="54"/>
  <c r="S273" i="54"/>
  <c r="R273" i="54"/>
  <c r="Q273" i="54"/>
  <c r="P273" i="54"/>
  <c r="O273" i="54"/>
  <c r="N273" i="54"/>
  <c r="M273" i="54"/>
  <c r="L273" i="54"/>
  <c r="K273" i="54"/>
  <c r="J273" i="54"/>
  <c r="I273" i="54"/>
  <c r="H273" i="54"/>
  <c r="G273" i="54"/>
  <c r="F273" i="54"/>
  <c r="E273" i="54"/>
  <c r="D273" i="54"/>
  <c r="C273" i="54"/>
  <c r="B273" i="54"/>
  <c r="A273" i="54"/>
  <c r="BG272" i="54"/>
  <c r="BF272" i="54"/>
  <c r="BE272" i="54"/>
  <c r="BD272" i="54"/>
  <c r="BC272" i="54"/>
  <c r="BB272" i="54"/>
  <c r="BA272" i="54"/>
  <c r="AZ272" i="54"/>
  <c r="AY272" i="54"/>
  <c r="AX272" i="54"/>
  <c r="AW272" i="54"/>
  <c r="AV272" i="54"/>
  <c r="AU272" i="54"/>
  <c r="AT272" i="54"/>
  <c r="AS272" i="54"/>
  <c r="AR272" i="54"/>
  <c r="AQ272" i="54"/>
  <c r="AP272" i="54"/>
  <c r="AO272" i="54"/>
  <c r="AN272" i="54"/>
  <c r="AM272" i="54"/>
  <c r="AL272" i="54"/>
  <c r="AK272" i="54"/>
  <c r="AJ272" i="54"/>
  <c r="AI272" i="54"/>
  <c r="AH272" i="54"/>
  <c r="AG272" i="54"/>
  <c r="AF272" i="54"/>
  <c r="AE272" i="54"/>
  <c r="AD272" i="54"/>
  <c r="AC272" i="54"/>
  <c r="AB272" i="54"/>
  <c r="AA272" i="54"/>
  <c r="Z272" i="54"/>
  <c r="Y272" i="54"/>
  <c r="X272" i="54"/>
  <c r="W272" i="54"/>
  <c r="V272" i="54"/>
  <c r="U272" i="54"/>
  <c r="T272" i="54"/>
  <c r="S272" i="54"/>
  <c r="R272" i="54"/>
  <c r="Q272" i="54"/>
  <c r="P272" i="54"/>
  <c r="O272" i="54"/>
  <c r="N272" i="54"/>
  <c r="M272" i="54"/>
  <c r="L272" i="54"/>
  <c r="K272" i="54"/>
  <c r="J272" i="54"/>
  <c r="I272" i="54"/>
  <c r="H272" i="54"/>
  <c r="G272" i="54"/>
  <c r="F272" i="54"/>
  <c r="E272" i="54"/>
  <c r="D272" i="54"/>
  <c r="C272" i="54"/>
  <c r="B272" i="54"/>
  <c r="A272" i="54"/>
  <c r="BG271" i="54"/>
  <c r="BF271" i="54"/>
  <c r="BE271" i="54"/>
  <c r="BD271" i="54"/>
  <c r="BC271" i="54"/>
  <c r="BB271" i="54"/>
  <c r="BA271" i="54"/>
  <c r="AZ271" i="54"/>
  <c r="AY271" i="54"/>
  <c r="AX271" i="54"/>
  <c r="AW271" i="54"/>
  <c r="AV271" i="54"/>
  <c r="AU271" i="54"/>
  <c r="AT271" i="54"/>
  <c r="AS271" i="54"/>
  <c r="AR271" i="54"/>
  <c r="AQ271" i="54"/>
  <c r="AP271" i="54"/>
  <c r="AO271" i="54"/>
  <c r="AN271" i="54"/>
  <c r="AM271" i="54"/>
  <c r="AL271" i="54"/>
  <c r="AK271" i="54"/>
  <c r="AJ271" i="54"/>
  <c r="AI271" i="54"/>
  <c r="AH271" i="54"/>
  <c r="AG271" i="54"/>
  <c r="AF271" i="54"/>
  <c r="AE271" i="54"/>
  <c r="AD271" i="54"/>
  <c r="AC271" i="54"/>
  <c r="AB271" i="54"/>
  <c r="AA271" i="54"/>
  <c r="Z271" i="54"/>
  <c r="Y271" i="54"/>
  <c r="X271" i="54"/>
  <c r="W271" i="54"/>
  <c r="V271" i="54"/>
  <c r="U271" i="54"/>
  <c r="T271" i="54"/>
  <c r="S271" i="54"/>
  <c r="R271" i="54"/>
  <c r="Q271" i="54"/>
  <c r="P271" i="54"/>
  <c r="O271" i="54"/>
  <c r="N271" i="54"/>
  <c r="M271" i="54"/>
  <c r="L271" i="54"/>
  <c r="K271" i="54"/>
  <c r="J271" i="54"/>
  <c r="I271" i="54"/>
  <c r="H271" i="54"/>
  <c r="G271" i="54"/>
  <c r="F271" i="54"/>
  <c r="E271" i="54"/>
  <c r="D271" i="54"/>
  <c r="C271" i="54"/>
  <c r="B271" i="54"/>
  <c r="A271" i="54"/>
  <c r="BG270" i="54"/>
  <c r="BF270" i="54"/>
  <c r="BE270" i="54"/>
  <c r="BD270" i="54"/>
  <c r="BC270" i="54"/>
  <c r="BB270" i="54"/>
  <c r="BA270" i="54"/>
  <c r="AZ270" i="54"/>
  <c r="AY270" i="54"/>
  <c r="AX270" i="54"/>
  <c r="AW270" i="54"/>
  <c r="AV270" i="54"/>
  <c r="AU270" i="54"/>
  <c r="AT270" i="54"/>
  <c r="AS270" i="54"/>
  <c r="AR270" i="54"/>
  <c r="AQ270" i="54"/>
  <c r="AP270" i="54"/>
  <c r="AO270" i="54"/>
  <c r="AN270" i="54"/>
  <c r="AM270" i="54"/>
  <c r="AL270" i="54"/>
  <c r="AK270" i="54"/>
  <c r="AJ270" i="54"/>
  <c r="AI270" i="54"/>
  <c r="AH270" i="54"/>
  <c r="AG270" i="54"/>
  <c r="AF270" i="54"/>
  <c r="AE270" i="54"/>
  <c r="AD270" i="54"/>
  <c r="AC270" i="54"/>
  <c r="AB270" i="54"/>
  <c r="AA270" i="54"/>
  <c r="Z270" i="54"/>
  <c r="Y270" i="54"/>
  <c r="X270" i="54"/>
  <c r="W270" i="54"/>
  <c r="V270" i="54"/>
  <c r="U270" i="54"/>
  <c r="T270" i="54"/>
  <c r="S270" i="54"/>
  <c r="R270" i="54"/>
  <c r="Q270" i="54"/>
  <c r="P270" i="54"/>
  <c r="O270" i="54"/>
  <c r="N270" i="54"/>
  <c r="M270" i="54"/>
  <c r="L270" i="54"/>
  <c r="K270" i="54"/>
  <c r="J270" i="54"/>
  <c r="I270" i="54"/>
  <c r="H270" i="54"/>
  <c r="G270" i="54"/>
  <c r="F270" i="54"/>
  <c r="E270" i="54"/>
  <c r="D270" i="54"/>
  <c r="C270" i="54"/>
  <c r="B270" i="54"/>
  <c r="A270" i="54"/>
  <c r="BG269" i="54"/>
  <c r="BF269" i="54"/>
  <c r="BE269" i="54"/>
  <c r="BD269" i="54"/>
  <c r="BC269" i="54"/>
  <c r="BB269" i="54"/>
  <c r="BA269" i="54"/>
  <c r="AZ269" i="54"/>
  <c r="AY269" i="54"/>
  <c r="AX269" i="54"/>
  <c r="AW269" i="54"/>
  <c r="AV269" i="54"/>
  <c r="AU269" i="54"/>
  <c r="AT269" i="54"/>
  <c r="AS269" i="54"/>
  <c r="AR269" i="54"/>
  <c r="AQ269" i="54"/>
  <c r="AP269" i="54"/>
  <c r="AO269" i="54"/>
  <c r="AN269" i="54"/>
  <c r="AM269" i="54"/>
  <c r="AL269" i="54"/>
  <c r="AK269" i="54"/>
  <c r="AJ269" i="54"/>
  <c r="AI269" i="54"/>
  <c r="AH269" i="54"/>
  <c r="AG269" i="54"/>
  <c r="AF269" i="54"/>
  <c r="AE269" i="54"/>
  <c r="AD269" i="54"/>
  <c r="AC269" i="54"/>
  <c r="AB269" i="54"/>
  <c r="AA269" i="54"/>
  <c r="Z269" i="54"/>
  <c r="Y269" i="54"/>
  <c r="X269" i="54"/>
  <c r="W269" i="54"/>
  <c r="V269" i="54"/>
  <c r="U269" i="54"/>
  <c r="T269" i="54"/>
  <c r="S269" i="54"/>
  <c r="R269" i="54"/>
  <c r="Q269" i="54"/>
  <c r="P269" i="54"/>
  <c r="O269" i="54"/>
  <c r="N269" i="54"/>
  <c r="M269" i="54"/>
  <c r="L269" i="54"/>
  <c r="K269" i="54"/>
  <c r="J269" i="54"/>
  <c r="I269" i="54"/>
  <c r="H269" i="54"/>
  <c r="G269" i="54"/>
  <c r="F269" i="54"/>
  <c r="E269" i="54"/>
  <c r="D269" i="54"/>
  <c r="C269" i="54"/>
  <c r="B269" i="54"/>
  <c r="A269" i="54"/>
  <c r="BG268" i="54"/>
  <c r="BF268" i="54"/>
  <c r="BE268" i="54"/>
  <c r="BD268" i="54"/>
  <c r="BC268" i="54"/>
  <c r="BB268" i="54"/>
  <c r="BA268" i="54"/>
  <c r="AZ268" i="54"/>
  <c r="AY268" i="54"/>
  <c r="AX268" i="54"/>
  <c r="AW268" i="54"/>
  <c r="AV268" i="54"/>
  <c r="AU268" i="54"/>
  <c r="AT268" i="54"/>
  <c r="AS268" i="54"/>
  <c r="AR268" i="54"/>
  <c r="AQ268" i="54"/>
  <c r="AP268" i="54"/>
  <c r="AO268" i="54"/>
  <c r="AN268" i="54"/>
  <c r="AM268" i="54"/>
  <c r="AL268" i="54"/>
  <c r="AK268" i="54"/>
  <c r="AJ268" i="54"/>
  <c r="AI268" i="54"/>
  <c r="AH268" i="54"/>
  <c r="AG268" i="54"/>
  <c r="AF268" i="54"/>
  <c r="AE268" i="54"/>
  <c r="AD268" i="54"/>
  <c r="AC268" i="54"/>
  <c r="AB268" i="54"/>
  <c r="AA268" i="54"/>
  <c r="Z268" i="54"/>
  <c r="Y268" i="54"/>
  <c r="X268" i="54"/>
  <c r="W268" i="54"/>
  <c r="V268" i="54"/>
  <c r="U268" i="54"/>
  <c r="T268" i="54"/>
  <c r="S268" i="54"/>
  <c r="R268" i="54"/>
  <c r="Q268" i="54"/>
  <c r="P268" i="54"/>
  <c r="O268" i="54"/>
  <c r="N268" i="54"/>
  <c r="M268" i="54"/>
  <c r="L268" i="54"/>
  <c r="K268" i="54"/>
  <c r="J268" i="54"/>
  <c r="I268" i="54"/>
  <c r="H268" i="54"/>
  <c r="G268" i="54"/>
  <c r="F268" i="54"/>
  <c r="E268" i="54"/>
  <c r="D268" i="54"/>
  <c r="C268" i="54"/>
  <c r="B268" i="54"/>
  <c r="A268" i="54"/>
  <c r="BG267" i="54"/>
  <c r="BF267" i="54"/>
  <c r="BE267" i="54"/>
  <c r="BD267" i="54"/>
  <c r="BC267" i="54"/>
  <c r="BB267" i="54"/>
  <c r="BA267" i="54"/>
  <c r="AZ267" i="54"/>
  <c r="AY267" i="54"/>
  <c r="AX267" i="54"/>
  <c r="AW267" i="54"/>
  <c r="AV267" i="54"/>
  <c r="AU267" i="54"/>
  <c r="AT267" i="54"/>
  <c r="AS267" i="54"/>
  <c r="AR267" i="54"/>
  <c r="AQ267" i="54"/>
  <c r="AP267" i="54"/>
  <c r="AO267" i="54"/>
  <c r="AN267" i="54"/>
  <c r="AM267" i="54"/>
  <c r="AL267" i="54"/>
  <c r="AK267" i="54"/>
  <c r="AJ267" i="54"/>
  <c r="AI267" i="54"/>
  <c r="AH267" i="54"/>
  <c r="AG267" i="54"/>
  <c r="AF267" i="54"/>
  <c r="AE267" i="54"/>
  <c r="AD267" i="54"/>
  <c r="AC267" i="54"/>
  <c r="AB267" i="54"/>
  <c r="AA267" i="54"/>
  <c r="Z267" i="54"/>
  <c r="Y267" i="54"/>
  <c r="X267" i="54"/>
  <c r="W267" i="54"/>
  <c r="V267" i="54"/>
  <c r="U267" i="54"/>
  <c r="T267" i="54"/>
  <c r="S267" i="54"/>
  <c r="R267" i="54"/>
  <c r="Q267" i="54"/>
  <c r="P267" i="54"/>
  <c r="O267" i="54"/>
  <c r="N267" i="54"/>
  <c r="M267" i="54"/>
  <c r="L267" i="54"/>
  <c r="K267" i="54"/>
  <c r="J267" i="54"/>
  <c r="I267" i="54"/>
  <c r="H267" i="54"/>
  <c r="G267" i="54"/>
  <c r="F267" i="54"/>
  <c r="E267" i="54"/>
  <c r="D267" i="54"/>
  <c r="C267" i="54"/>
  <c r="B267" i="54"/>
  <c r="A267" i="54"/>
  <c r="BG266" i="54"/>
  <c r="BF266" i="54"/>
  <c r="BE266" i="54"/>
  <c r="BD266" i="54"/>
  <c r="BC266" i="54"/>
  <c r="BB266" i="54"/>
  <c r="BA266" i="54"/>
  <c r="AZ266" i="54"/>
  <c r="AY266" i="54"/>
  <c r="AX266" i="54"/>
  <c r="AW266" i="54"/>
  <c r="AV266" i="54"/>
  <c r="AU266" i="54"/>
  <c r="AT266" i="54"/>
  <c r="AS266" i="54"/>
  <c r="AR266" i="54"/>
  <c r="AQ266" i="54"/>
  <c r="AP266" i="54"/>
  <c r="AO266" i="54"/>
  <c r="AN266" i="54"/>
  <c r="AM266" i="54"/>
  <c r="AL266" i="54"/>
  <c r="AK266" i="54"/>
  <c r="AJ266" i="54"/>
  <c r="AI266" i="54"/>
  <c r="AH266" i="54"/>
  <c r="AG266" i="54"/>
  <c r="AF266" i="54"/>
  <c r="AE266" i="54"/>
  <c r="AD266" i="54"/>
  <c r="AC266" i="54"/>
  <c r="AB266" i="54"/>
  <c r="AA266" i="54"/>
  <c r="Z266" i="54"/>
  <c r="Y266" i="54"/>
  <c r="X266" i="54"/>
  <c r="W266" i="54"/>
  <c r="V266" i="54"/>
  <c r="U266" i="54"/>
  <c r="T266" i="54"/>
  <c r="S266" i="54"/>
  <c r="R266" i="54"/>
  <c r="Q266" i="54"/>
  <c r="P266" i="54"/>
  <c r="O266" i="54"/>
  <c r="N266" i="54"/>
  <c r="M266" i="54"/>
  <c r="L266" i="54"/>
  <c r="K266" i="54"/>
  <c r="J266" i="54"/>
  <c r="I266" i="54"/>
  <c r="H266" i="54"/>
  <c r="G266" i="54"/>
  <c r="F266" i="54"/>
  <c r="E266" i="54"/>
  <c r="D266" i="54"/>
  <c r="C266" i="54"/>
  <c r="B266" i="54"/>
  <c r="A266" i="54"/>
  <c r="BG265" i="54"/>
  <c r="BF265" i="54"/>
  <c r="BE265" i="54"/>
  <c r="BD265" i="54"/>
  <c r="BC265" i="54"/>
  <c r="BB265" i="54"/>
  <c r="BA265" i="54"/>
  <c r="AZ265" i="54"/>
  <c r="AY265" i="54"/>
  <c r="AX265" i="54"/>
  <c r="AW265" i="54"/>
  <c r="AV265" i="54"/>
  <c r="AU265" i="54"/>
  <c r="AT265" i="54"/>
  <c r="AS265" i="54"/>
  <c r="AR265" i="54"/>
  <c r="AQ265" i="54"/>
  <c r="AP265" i="54"/>
  <c r="AO265" i="54"/>
  <c r="AN265" i="54"/>
  <c r="AM265" i="54"/>
  <c r="AL265" i="54"/>
  <c r="AK265" i="54"/>
  <c r="AJ265" i="54"/>
  <c r="AI265" i="54"/>
  <c r="AH265" i="54"/>
  <c r="AG265" i="54"/>
  <c r="AF265" i="54"/>
  <c r="AE265" i="54"/>
  <c r="AD265" i="54"/>
  <c r="AC265" i="54"/>
  <c r="AB265" i="54"/>
  <c r="AA265" i="54"/>
  <c r="Z265" i="54"/>
  <c r="Y265" i="54"/>
  <c r="X265" i="54"/>
  <c r="W265" i="54"/>
  <c r="V265" i="54"/>
  <c r="U265" i="54"/>
  <c r="T265" i="54"/>
  <c r="S265" i="54"/>
  <c r="R265" i="54"/>
  <c r="Q265" i="54"/>
  <c r="P265" i="54"/>
  <c r="O265" i="54"/>
  <c r="N265" i="54"/>
  <c r="M265" i="54"/>
  <c r="L265" i="54"/>
  <c r="K265" i="54"/>
  <c r="J265" i="54"/>
  <c r="I265" i="54"/>
  <c r="H265" i="54"/>
  <c r="G265" i="54"/>
  <c r="F265" i="54"/>
  <c r="E265" i="54"/>
  <c r="D265" i="54"/>
  <c r="C265" i="54"/>
  <c r="B265" i="54"/>
  <c r="A265" i="54"/>
  <c r="BG264" i="54"/>
  <c r="BF264" i="54"/>
  <c r="BE264" i="54"/>
  <c r="BD264" i="54"/>
  <c r="BC264" i="54"/>
  <c r="BB264" i="54"/>
  <c r="BA264" i="54"/>
  <c r="AZ264" i="54"/>
  <c r="AY264" i="54"/>
  <c r="AX264" i="54"/>
  <c r="AW264" i="54"/>
  <c r="AV264" i="54"/>
  <c r="AU264" i="54"/>
  <c r="AT264" i="54"/>
  <c r="AS264" i="54"/>
  <c r="AR264" i="54"/>
  <c r="AQ264" i="54"/>
  <c r="AP264" i="54"/>
  <c r="AO264" i="54"/>
  <c r="AN264" i="54"/>
  <c r="AM264" i="54"/>
  <c r="AL264" i="54"/>
  <c r="AK264" i="54"/>
  <c r="AJ264" i="54"/>
  <c r="AI264" i="54"/>
  <c r="AH264" i="54"/>
  <c r="AG264" i="54"/>
  <c r="AF264" i="54"/>
  <c r="AE264" i="54"/>
  <c r="AD264" i="54"/>
  <c r="AC264" i="54"/>
  <c r="AB264" i="54"/>
  <c r="AA264" i="54"/>
  <c r="Z264" i="54"/>
  <c r="Y264" i="54"/>
  <c r="X264" i="54"/>
  <c r="W264" i="54"/>
  <c r="V264" i="54"/>
  <c r="U264" i="54"/>
  <c r="T264" i="54"/>
  <c r="S264" i="54"/>
  <c r="R264" i="54"/>
  <c r="Q264" i="54"/>
  <c r="P264" i="54"/>
  <c r="O264" i="54"/>
  <c r="N264" i="54"/>
  <c r="M264" i="54"/>
  <c r="L264" i="54"/>
  <c r="K264" i="54"/>
  <c r="J264" i="54"/>
  <c r="I264" i="54"/>
  <c r="H264" i="54"/>
  <c r="G264" i="54"/>
  <c r="F264" i="54"/>
  <c r="E264" i="54"/>
  <c r="D264" i="54"/>
  <c r="C264" i="54"/>
  <c r="B264" i="54"/>
  <c r="A264" i="54"/>
  <c r="BG263" i="54"/>
  <c r="BF263" i="54"/>
  <c r="BE263" i="54"/>
  <c r="BD263" i="54"/>
  <c r="BC263" i="54"/>
  <c r="BB263" i="54"/>
  <c r="BA263" i="54"/>
  <c r="AZ263" i="54"/>
  <c r="AY263" i="54"/>
  <c r="AX263" i="54"/>
  <c r="AW263" i="54"/>
  <c r="AV263" i="54"/>
  <c r="AU263" i="54"/>
  <c r="AT263" i="54"/>
  <c r="AS263" i="54"/>
  <c r="AR263" i="54"/>
  <c r="AQ263" i="54"/>
  <c r="AP263" i="54"/>
  <c r="AO263" i="54"/>
  <c r="AN263" i="54"/>
  <c r="AM263" i="54"/>
  <c r="AL263" i="54"/>
  <c r="AK263" i="54"/>
  <c r="AJ263" i="54"/>
  <c r="AI263" i="54"/>
  <c r="AH263" i="54"/>
  <c r="AG263" i="54"/>
  <c r="AF263" i="54"/>
  <c r="AE263" i="54"/>
  <c r="AD263" i="54"/>
  <c r="AC263" i="54"/>
  <c r="AB263" i="54"/>
  <c r="AA263" i="54"/>
  <c r="Z263" i="54"/>
  <c r="Y263" i="54"/>
  <c r="X263" i="54"/>
  <c r="W263" i="54"/>
  <c r="V263" i="54"/>
  <c r="U263" i="54"/>
  <c r="T263" i="54"/>
  <c r="S263" i="54"/>
  <c r="R263" i="54"/>
  <c r="Q263" i="54"/>
  <c r="P263" i="54"/>
  <c r="O263" i="54"/>
  <c r="N263" i="54"/>
  <c r="M263" i="54"/>
  <c r="L263" i="54"/>
  <c r="K263" i="54"/>
  <c r="J263" i="54"/>
  <c r="I263" i="54"/>
  <c r="H263" i="54"/>
  <c r="G263" i="54"/>
  <c r="F263" i="54"/>
  <c r="E263" i="54"/>
  <c r="D263" i="54"/>
  <c r="C263" i="54"/>
  <c r="B263" i="54"/>
  <c r="A263" i="54"/>
  <c r="BG262" i="54"/>
  <c r="BF262" i="54"/>
  <c r="BE262" i="54"/>
  <c r="BD262" i="54"/>
  <c r="BC262" i="54"/>
  <c r="BB262" i="54"/>
  <c r="BA262" i="54"/>
  <c r="AZ262" i="54"/>
  <c r="AY262" i="54"/>
  <c r="AX262" i="54"/>
  <c r="AW262" i="54"/>
  <c r="AV262" i="54"/>
  <c r="AU262" i="54"/>
  <c r="AT262" i="54"/>
  <c r="AS262" i="54"/>
  <c r="AR262" i="54"/>
  <c r="AQ262" i="54"/>
  <c r="AP262" i="54"/>
  <c r="AO262" i="54"/>
  <c r="AN262" i="54"/>
  <c r="AM262" i="54"/>
  <c r="AL262" i="54"/>
  <c r="AK262" i="54"/>
  <c r="AJ262" i="54"/>
  <c r="AI262" i="54"/>
  <c r="AH262" i="54"/>
  <c r="AG262" i="54"/>
  <c r="AF262" i="54"/>
  <c r="AE262" i="54"/>
  <c r="AD262" i="54"/>
  <c r="AC262" i="54"/>
  <c r="AB262" i="54"/>
  <c r="AA262" i="54"/>
  <c r="Z262" i="54"/>
  <c r="Y262" i="54"/>
  <c r="X262" i="54"/>
  <c r="W262" i="54"/>
  <c r="V262" i="54"/>
  <c r="U262" i="54"/>
  <c r="T262" i="54"/>
  <c r="S262" i="54"/>
  <c r="R262" i="54"/>
  <c r="Q262" i="54"/>
  <c r="P262" i="54"/>
  <c r="O262" i="54"/>
  <c r="N262" i="54"/>
  <c r="M262" i="54"/>
  <c r="L262" i="54"/>
  <c r="K262" i="54"/>
  <c r="J262" i="54"/>
  <c r="I262" i="54"/>
  <c r="H262" i="54"/>
  <c r="G262" i="54"/>
  <c r="F262" i="54"/>
  <c r="E262" i="54"/>
  <c r="D262" i="54"/>
  <c r="C262" i="54"/>
  <c r="B262" i="54"/>
  <c r="A262" i="54"/>
  <c r="BG261" i="54"/>
  <c r="BF261" i="54"/>
  <c r="BE261" i="54"/>
  <c r="BD261" i="54"/>
  <c r="BC261" i="54"/>
  <c r="BB261" i="54"/>
  <c r="BA261" i="54"/>
  <c r="AZ261" i="54"/>
  <c r="AY261" i="54"/>
  <c r="AX261" i="54"/>
  <c r="AW261" i="54"/>
  <c r="AV261" i="54"/>
  <c r="AU261" i="54"/>
  <c r="AT261" i="54"/>
  <c r="AS261" i="54"/>
  <c r="AR261" i="54"/>
  <c r="AQ261" i="54"/>
  <c r="AP261" i="54"/>
  <c r="AO261" i="54"/>
  <c r="AN261" i="54"/>
  <c r="AM261" i="54"/>
  <c r="AL261" i="54"/>
  <c r="AK261" i="54"/>
  <c r="AJ261" i="54"/>
  <c r="AI261" i="54"/>
  <c r="AH261" i="54"/>
  <c r="AG261" i="54"/>
  <c r="AF261" i="54"/>
  <c r="AE261" i="54"/>
  <c r="AD261" i="54"/>
  <c r="AC261" i="54"/>
  <c r="AB261" i="54"/>
  <c r="AA261" i="54"/>
  <c r="Z261" i="54"/>
  <c r="Y261" i="54"/>
  <c r="X261" i="54"/>
  <c r="W261" i="54"/>
  <c r="V261" i="54"/>
  <c r="U261" i="54"/>
  <c r="T261" i="54"/>
  <c r="S261" i="54"/>
  <c r="R261" i="54"/>
  <c r="Q261" i="54"/>
  <c r="P261" i="54"/>
  <c r="O261" i="54"/>
  <c r="N261" i="54"/>
  <c r="M261" i="54"/>
  <c r="L261" i="54"/>
  <c r="K261" i="54"/>
  <c r="J261" i="54"/>
  <c r="I261" i="54"/>
  <c r="H261" i="54"/>
  <c r="G261" i="54"/>
  <c r="F261" i="54"/>
  <c r="E261" i="54"/>
  <c r="D261" i="54"/>
  <c r="C261" i="54"/>
  <c r="B261" i="54"/>
  <c r="A261" i="54"/>
  <c r="BG260" i="54"/>
  <c r="BF260" i="54"/>
  <c r="BE260" i="54"/>
  <c r="BD260" i="54"/>
  <c r="BC260" i="54"/>
  <c r="BB260" i="54"/>
  <c r="BA260" i="54"/>
  <c r="AZ260" i="54"/>
  <c r="AY260" i="54"/>
  <c r="AX260" i="54"/>
  <c r="AW260" i="54"/>
  <c r="AV260" i="54"/>
  <c r="AU260" i="54"/>
  <c r="AT260" i="54"/>
  <c r="AS260" i="54"/>
  <c r="AR260" i="54"/>
  <c r="AQ260" i="54"/>
  <c r="AP260" i="54"/>
  <c r="AO260" i="54"/>
  <c r="AN260" i="54"/>
  <c r="AM260" i="54"/>
  <c r="AL260" i="54"/>
  <c r="AK260" i="54"/>
  <c r="AJ260" i="54"/>
  <c r="AI260" i="54"/>
  <c r="AH260" i="54"/>
  <c r="AG260" i="54"/>
  <c r="AF260" i="54"/>
  <c r="AE260" i="54"/>
  <c r="AD260" i="54"/>
  <c r="AC260" i="54"/>
  <c r="AB260" i="54"/>
  <c r="AA260" i="54"/>
  <c r="Z260" i="54"/>
  <c r="Y260" i="54"/>
  <c r="X260" i="54"/>
  <c r="W260" i="54"/>
  <c r="V260" i="54"/>
  <c r="U260" i="54"/>
  <c r="T260" i="54"/>
  <c r="S260" i="54"/>
  <c r="R260" i="54"/>
  <c r="Q260" i="54"/>
  <c r="P260" i="54"/>
  <c r="O260" i="54"/>
  <c r="N260" i="54"/>
  <c r="M260" i="54"/>
  <c r="L260" i="54"/>
  <c r="K260" i="54"/>
  <c r="J260" i="54"/>
  <c r="I260" i="54"/>
  <c r="H260" i="54"/>
  <c r="G260" i="54"/>
  <c r="F260" i="54"/>
  <c r="E260" i="54"/>
  <c r="D260" i="54"/>
  <c r="C260" i="54"/>
  <c r="B260" i="54"/>
  <c r="A260" i="54"/>
  <c r="BG259" i="54"/>
  <c r="BF259" i="54"/>
  <c r="BE259" i="54"/>
  <c r="BD259" i="54"/>
  <c r="BC259" i="54"/>
  <c r="BB259" i="54"/>
  <c r="BA259" i="54"/>
  <c r="AZ259" i="54"/>
  <c r="AY259" i="54"/>
  <c r="AX259" i="54"/>
  <c r="AW259" i="54"/>
  <c r="AV259" i="54"/>
  <c r="AU259" i="54"/>
  <c r="AT259" i="54"/>
  <c r="AS259" i="54"/>
  <c r="AR259" i="54"/>
  <c r="AQ259" i="54"/>
  <c r="AP259" i="54"/>
  <c r="AO259" i="54"/>
  <c r="AN259" i="54"/>
  <c r="AM259" i="54"/>
  <c r="AL259" i="54"/>
  <c r="AK259" i="54"/>
  <c r="AJ259" i="54"/>
  <c r="AI259" i="54"/>
  <c r="AH259" i="54"/>
  <c r="AG259" i="54"/>
  <c r="AF259" i="54"/>
  <c r="AE259" i="54"/>
  <c r="AD259" i="54"/>
  <c r="AC259" i="54"/>
  <c r="AB259" i="54"/>
  <c r="AA259" i="54"/>
  <c r="Z259" i="54"/>
  <c r="Y259" i="54"/>
  <c r="X259" i="54"/>
  <c r="W259" i="54"/>
  <c r="V259" i="54"/>
  <c r="U259" i="54"/>
  <c r="T259" i="54"/>
  <c r="S259" i="54"/>
  <c r="R259" i="54"/>
  <c r="Q259" i="54"/>
  <c r="P259" i="54"/>
  <c r="O259" i="54"/>
  <c r="N259" i="54"/>
  <c r="M259" i="54"/>
  <c r="L259" i="54"/>
  <c r="K259" i="54"/>
  <c r="J259" i="54"/>
  <c r="I259" i="54"/>
  <c r="H259" i="54"/>
  <c r="G259" i="54"/>
  <c r="F259" i="54"/>
  <c r="E259" i="54"/>
  <c r="D259" i="54"/>
  <c r="C259" i="54"/>
  <c r="B259" i="54"/>
  <c r="A259" i="54"/>
  <c r="BG258" i="54"/>
  <c r="BF258" i="54"/>
  <c r="BE258" i="54"/>
  <c r="BD258" i="54"/>
  <c r="BC258" i="54"/>
  <c r="BB258" i="54"/>
  <c r="BA258" i="54"/>
  <c r="AZ258" i="54"/>
  <c r="AY258" i="54"/>
  <c r="AX258" i="54"/>
  <c r="AW258" i="54"/>
  <c r="AV258" i="54"/>
  <c r="AU258" i="54"/>
  <c r="AT258" i="54"/>
  <c r="AS258" i="54"/>
  <c r="AR258" i="54"/>
  <c r="AQ258" i="54"/>
  <c r="AP258" i="54"/>
  <c r="AO258" i="54"/>
  <c r="AN258" i="54"/>
  <c r="AM258" i="54"/>
  <c r="AL258" i="54"/>
  <c r="AK258" i="54"/>
  <c r="AJ258" i="54"/>
  <c r="AI258" i="54"/>
  <c r="AH258" i="54"/>
  <c r="AG258" i="54"/>
  <c r="AF258" i="54"/>
  <c r="AE258" i="54"/>
  <c r="AD258" i="54"/>
  <c r="AC258" i="54"/>
  <c r="AB258" i="54"/>
  <c r="AA258" i="54"/>
  <c r="Z258" i="54"/>
  <c r="Y258" i="54"/>
  <c r="X258" i="54"/>
  <c r="W258" i="54"/>
  <c r="V258" i="54"/>
  <c r="U258" i="54"/>
  <c r="T258" i="54"/>
  <c r="S258" i="54"/>
  <c r="R258" i="54"/>
  <c r="Q258" i="54"/>
  <c r="P258" i="54"/>
  <c r="O258" i="54"/>
  <c r="N258" i="54"/>
  <c r="M258" i="54"/>
  <c r="L258" i="54"/>
  <c r="K258" i="54"/>
  <c r="J258" i="54"/>
  <c r="I258" i="54"/>
  <c r="H258" i="54"/>
  <c r="G258" i="54"/>
  <c r="F258" i="54"/>
  <c r="E258" i="54"/>
  <c r="D258" i="54"/>
  <c r="C258" i="54"/>
  <c r="B258" i="54"/>
  <c r="A258" i="54"/>
  <c r="BG257" i="54"/>
  <c r="BF257" i="54"/>
  <c r="BE257" i="54"/>
  <c r="BD257" i="54"/>
  <c r="BC257" i="54"/>
  <c r="BB257" i="54"/>
  <c r="BA257" i="54"/>
  <c r="AZ257" i="54"/>
  <c r="AY257" i="54"/>
  <c r="AX257" i="54"/>
  <c r="AW257" i="54"/>
  <c r="AV257" i="54"/>
  <c r="AU257" i="54"/>
  <c r="AT257" i="54"/>
  <c r="AS257" i="54"/>
  <c r="AR257" i="54"/>
  <c r="AQ257" i="54"/>
  <c r="AP257" i="54"/>
  <c r="AO257" i="54"/>
  <c r="AN257" i="54"/>
  <c r="AM257" i="54"/>
  <c r="AL257" i="54"/>
  <c r="AK257" i="54"/>
  <c r="AJ257" i="54"/>
  <c r="AI257" i="54"/>
  <c r="AH257" i="54"/>
  <c r="AG257" i="54"/>
  <c r="AF257" i="54"/>
  <c r="AE257" i="54"/>
  <c r="AD257" i="54"/>
  <c r="AC257" i="54"/>
  <c r="AB257" i="54"/>
  <c r="AA257" i="54"/>
  <c r="Z257" i="54"/>
  <c r="Y257" i="54"/>
  <c r="X257" i="54"/>
  <c r="W257" i="54"/>
  <c r="V257" i="54"/>
  <c r="U257" i="54"/>
  <c r="T257" i="54"/>
  <c r="S257" i="54"/>
  <c r="R257" i="54"/>
  <c r="Q257" i="54"/>
  <c r="P257" i="54"/>
  <c r="O257" i="54"/>
  <c r="N257" i="54"/>
  <c r="M257" i="54"/>
  <c r="L257" i="54"/>
  <c r="K257" i="54"/>
  <c r="J257" i="54"/>
  <c r="I257" i="54"/>
  <c r="H257" i="54"/>
  <c r="G257" i="54"/>
  <c r="F257" i="54"/>
  <c r="E257" i="54"/>
  <c r="D257" i="54"/>
  <c r="C257" i="54"/>
  <c r="B257" i="54"/>
  <c r="A257" i="54"/>
  <c r="BG256" i="54"/>
  <c r="BF256" i="54"/>
  <c r="BE256" i="54"/>
  <c r="BD256" i="54"/>
  <c r="BC256" i="54"/>
  <c r="BB256" i="54"/>
  <c r="BA256" i="54"/>
  <c r="AZ256" i="54"/>
  <c r="AY256" i="54"/>
  <c r="AX256" i="54"/>
  <c r="AW256" i="54"/>
  <c r="AV256" i="54"/>
  <c r="AU256" i="54"/>
  <c r="AT256" i="54"/>
  <c r="AS256" i="54"/>
  <c r="AR256" i="54"/>
  <c r="AQ256" i="54"/>
  <c r="AP256" i="54"/>
  <c r="AO256" i="54"/>
  <c r="AN256" i="54"/>
  <c r="AM256" i="54"/>
  <c r="AL256" i="54"/>
  <c r="AK256" i="54"/>
  <c r="AJ256" i="54"/>
  <c r="AI256" i="54"/>
  <c r="AH256" i="54"/>
  <c r="AG256" i="54"/>
  <c r="AF256" i="54"/>
  <c r="AE256" i="54"/>
  <c r="AD256" i="54"/>
  <c r="AC256" i="54"/>
  <c r="AB256" i="54"/>
  <c r="AA256" i="54"/>
  <c r="Z256" i="54"/>
  <c r="Y256" i="54"/>
  <c r="X256" i="54"/>
  <c r="W256" i="54"/>
  <c r="V256" i="54"/>
  <c r="U256" i="54"/>
  <c r="T256" i="54"/>
  <c r="S256" i="54"/>
  <c r="R256" i="54"/>
  <c r="Q256" i="54"/>
  <c r="P256" i="54"/>
  <c r="O256" i="54"/>
  <c r="N256" i="54"/>
  <c r="M256" i="54"/>
  <c r="L256" i="54"/>
  <c r="K256" i="54"/>
  <c r="J256" i="54"/>
  <c r="I256" i="54"/>
  <c r="H256" i="54"/>
  <c r="G256" i="54"/>
  <c r="F256" i="54"/>
  <c r="E256" i="54"/>
  <c r="D256" i="54"/>
  <c r="C256" i="54"/>
  <c r="B256" i="54"/>
  <c r="A256" i="54"/>
  <c r="BG255" i="54"/>
  <c r="BF255" i="54"/>
  <c r="BE255" i="54"/>
  <c r="BD255" i="54"/>
  <c r="BC255" i="54"/>
  <c r="BB255" i="54"/>
  <c r="BA255" i="54"/>
  <c r="AZ255" i="54"/>
  <c r="AY255" i="54"/>
  <c r="AX255" i="54"/>
  <c r="AW255" i="54"/>
  <c r="AV255" i="54"/>
  <c r="AU255" i="54"/>
  <c r="AT255" i="54"/>
  <c r="AS255" i="54"/>
  <c r="AR255" i="54"/>
  <c r="AQ255" i="54"/>
  <c r="AP255" i="54"/>
  <c r="AO255" i="54"/>
  <c r="AN255" i="54"/>
  <c r="AM255" i="54"/>
  <c r="AL255" i="54"/>
  <c r="AK255" i="54"/>
  <c r="AJ255" i="54"/>
  <c r="AI255" i="54"/>
  <c r="AH255" i="54"/>
  <c r="AG255" i="54"/>
  <c r="AF255" i="54"/>
  <c r="AE255" i="54"/>
  <c r="AD255" i="54"/>
  <c r="AC255" i="54"/>
  <c r="AB255" i="54"/>
  <c r="AA255" i="54"/>
  <c r="Z255" i="54"/>
  <c r="Y255" i="54"/>
  <c r="X255" i="54"/>
  <c r="W255" i="54"/>
  <c r="V255" i="54"/>
  <c r="U255" i="54"/>
  <c r="T255" i="54"/>
  <c r="S255" i="54"/>
  <c r="R255" i="54"/>
  <c r="Q255" i="54"/>
  <c r="P255" i="54"/>
  <c r="O255" i="54"/>
  <c r="N255" i="54"/>
  <c r="M255" i="54"/>
  <c r="L255" i="54"/>
  <c r="K255" i="54"/>
  <c r="J255" i="54"/>
  <c r="I255" i="54"/>
  <c r="H255" i="54"/>
  <c r="G255" i="54"/>
  <c r="F255" i="54"/>
  <c r="E255" i="54"/>
  <c r="D255" i="54"/>
  <c r="C255" i="54"/>
  <c r="B255" i="54"/>
  <c r="A255" i="54"/>
  <c r="BG254" i="54"/>
  <c r="BF254" i="54"/>
  <c r="BE254" i="54"/>
  <c r="BD254" i="54"/>
  <c r="BC254" i="54"/>
  <c r="BB254" i="54"/>
  <c r="BA254" i="54"/>
  <c r="AZ254" i="54"/>
  <c r="AY254" i="54"/>
  <c r="AX254" i="54"/>
  <c r="AW254" i="54"/>
  <c r="AV254" i="54"/>
  <c r="AU254" i="54"/>
  <c r="AT254" i="54"/>
  <c r="AS254" i="54"/>
  <c r="AR254" i="54"/>
  <c r="AQ254" i="54"/>
  <c r="AP254" i="54"/>
  <c r="AO254" i="54"/>
  <c r="AN254" i="54"/>
  <c r="AM254" i="54"/>
  <c r="AL254" i="54"/>
  <c r="AK254" i="54"/>
  <c r="AJ254" i="54"/>
  <c r="AI254" i="54"/>
  <c r="AH254" i="54"/>
  <c r="AG254" i="54"/>
  <c r="AF254" i="54"/>
  <c r="AE254" i="54"/>
  <c r="AD254" i="54"/>
  <c r="AC254" i="54"/>
  <c r="AB254" i="54"/>
  <c r="AA254" i="54"/>
  <c r="Z254" i="54"/>
  <c r="Y254" i="54"/>
  <c r="X254" i="54"/>
  <c r="W254" i="54"/>
  <c r="V254" i="54"/>
  <c r="U254" i="54"/>
  <c r="T254" i="54"/>
  <c r="S254" i="54"/>
  <c r="R254" i="54"/>
  <c r="Q254" i="54"/>
  <c r="P254" i="54"/>
  <c r="O254" i="54"/>
  <c r="N254" i="54"/>
  <c r="M254" i="54"/>
  <c r="L254" i="54"/>
  <c r="K254" i="54"/>
  <c r="J254" i="54"/>
  <c r="I254" i="54"/>
  <c r="H254" i="54"/>
  <c r="G254" i="54"/>
  <c r="F254" i="54"/>
  <c r="E254" i="54"/>
  <c r="D254" i="54"/>
  <c r="C254" i="54"/>
  <c r="B254" i="54"/>
  <c r="A254" i="54"/>
  <c r="BG253" i="54"/>
  <c r="BF253" i="54"/>
  <c r="BE253" i="54"/>
  <c r="BD253" i="54"/>
  <c r="BC253" i="54"/>
  <c r="BB253" i="54"/>
  <c r="BA253" i="54"/>
  <c r="AZ253" i="54"/>
  <c r="AY253" i="54"/>
  <c r="AX253" i="54"/>
  <c r="AW253" i="54"/>
  <c r="AV253" i="54"/>
  <c r="AU253" i="54"/>
  <c r="AT253" i="54"/>
  <c r="AS253" i="54"/>
  <c r="AR253" i="54"/>
  <c r="AQ253" i="54"/>
  <c r="AP253" i="54"/>
  <c r="AO253" i="54"/>
  <c r="AN253" i="54"/>
  <c r="AM253" i="54"/>
  <c r="AL253" i="54"/>
  <c r="AK253" i="54"/>
  <c r="AJ253" i="54"/>
  <c r="AI253" i="54"/>
  <c r="AH253" i="54"/>
  <c r="AG253" i="54"/>
  <c r="AF253" i="54"/>
  <c r="AE253" i="54"/>
  <c r="AD253" i="54"/>
  <c r="AC253" i="54"/>
  <c r="AB253" i="54"/>
  <c r="AA253" i="54"/>
  <c r="Z253" i="54"/>
  <c r="Y253" i="54"/>
  <c r="X253" i="54"/>
  <c r="W253" i="54"/>
  <c r="V253" i="54"/>
  <c r="U253" i="54"/>
  <c r="T253" i="54"/>
  <c r="S253" i="54"/>
  <c r="R253" i="54"/>
  <c r="Q253" i="54"/>
  <c r="P253" i="54"/>
  <c r="O253" i="54"/>
  <c r="N253" i="54"/>
  <c r="M253" i="54"/>
  <c r="L253" i="54"/>
  <c r="K253" i="54"/>
  <c r="J253" i="54"/>
  <c r="I253" i="54"/>
  <c r="H253" i="54"/>
  <c r="G253" i="54"/>
  <c r="F253" i="54"/>
  <c r="E253" i="54"/>
  <c r="D253" i="54"/>
  <c r="C253" i="54"/>
  <c r="B253" i="54"/>
  <c r="A253" i="54"/>
  <c r="BG252" i="54"/>
  <c r="BF252" i="54"/>
  <c r="BE252" i="54"/>
  <c r="BD252" i="54"/>
  <c r="BC252" i="54"/>
  <c r="BB252" i="54"/>
  <c r="BA252" i="54"/>
  <c r="AZ252" i="54"/>
  <c r="AY252" i="54"/>
  <c r="AX252" i="54"/>
  <c r="AW252" i="54"/>
  <c r="AV252" i="54"/>
  <c r="AU252" i="54"/>
  <c r="AT252" i="54"/>
  <c r="AS252" i="54"/>
  <c r="AR252" i="54"/>
  <c r="AQ252" i="54"/>
  <c r="AP252" i="54"/>
  <c r="AO252" i="54"/>
  <c r="AN252" i="54"/>
  <c r="AM252" i="54"/>
  <c r="AL252" i="54"/>
  <c r="AK252" i="54"/>
  <c r="AJ252" i="54"/>
  <c r="AI252" i="54"/>
  <c r="AH252" i="54"/>
  <c r="AG252" i="54"/>
  <c r="AF252" i="54"/>
  <c r="AE252" i="54"/>
  <c r="AD252" i="54"/>
  <c r="AC252" i="54"/>
  <c r="AB252" i="54"/>
  <c r="AA252" i="54"/>
  <c r="Z252" i="54"/>
  <c r="Y252" i="54"/>
  <c r="X252" i="54"/>
  <c r="W252" i="54"/>
  <c r="V252" i="54"/>
  <c r="U252" i="54"/>
  <c r="T252" i="54"/>
  <c r="S252" i="54"/>
  <c r="R252" i="54"/>
  <c r="Q252" i="54"/>
  <c r="P252" i="54"/>
  <c r="O252" i="54"/>
  <c r="N252" i="54"/>
  <c r="M252" i="54"/>
  <c r="L252" i="54"/>
  <c r="K252" i="54"/>
  <c r="J252" i="54"/>
  <c r="I252" i="54"/>
  <c r="H252" i="54"/>
  <c r="G252" i="54"/>
  <c r="F252" i="54"/>
  <c r="E252" i="54"/>
  <c r="D252" i="54"/>
  <c r="C252" i="54"/>
  <c r="B252" i="54"/>
  <c r="A252" i="54"/>
  <c r="BG251" i="54"/>
  <c r="BF251" i="54"/>
  <c r="BE251" i="54"/>
  <c r="BD251" i="54"/>
  <c r="BC251" i="54"/>
  <c r="BB251" i="54"/>
  <c r="BA251" i="54"/>
  <c r="AZ251" i="54"/>
  <c r="AY251" i="54"/>
  <c r="AX251" i="54"/>
  <c r="AW251" i="54"/>
  <c r="AV251" i="54"/>
  <c r="AU251" i="54"/>
  <c r="AT251" i="54"/>
  <c r="AS251" i="54"/>
  <c r="AR251" i="54"/>
  <c r="AQ251" i="54"/>
  <c r="AP251" i="54"/>
  <c r="AO251" i="54"/>
  <c r="AN251" i="54"/>
  <c r="AM251" i="54"/>
  <c r="AL251" i="54"/>
  <c r="AK251" i="54"/>
  <c r="AJ251" i="54"/>
  <c r="AI251" i="54"/>
  <c r="AH251" i="54"/>
  <c r="AG251" i="54"/>
  <c r="AF251" i="54"/>
  <c r="AE251" i="54"/>
  <c r="AD251" i="54"/>
  <c r="AC251" i="54"/>
  <c r="AB251" i="54"/>
  <c r="AA251" i="54"/>
  <c r="Z251" i="54"/>
  <c r="Y251" i="54"/>
  <c r="X251" i="54"/>
  <c r="W251" i="54"/>
  <c r="V251" i="54"/>
  <c r="U251" i="54"/>
  <c r="T251" i="54"/>
  <c r="S251" i="54"/>
  <c r="R251" i="54"/>
  <c r="Q251" i="54"/>
  <c r="P251" i="54"/>
  <c r="O251" i="54"/>
  <c r="N251" i="54"/>
  <c r="M251" i="54"/>
  <c r="L251" i="54"/>
  <c r="K251" i="54"/>
  <c r="J251" i="54"/>
  <c r="I251" i="54"/>
  <c r="H251" i="54"/>
  <c r="G251" i="54"/>
  <c r="F251" i="54"/>
  <c r="E251" i="54"/>
  <c r="D251" i="54"/>
  <c r="C251" i="54"/>
  <c r="B251" i="54"/>
  <c r="A251" i="54"/>
  <c r="BG250" i="54"/>
  <c r="BF250" i="54"/>
  <c r="BE250" i="54"/>
  <c r="BD250" i="54"/>
  <c r="BC250" i="54"/>
  <c r="BB250" i="54"/>
  <c r="BA250" i="54"/>
  <c r="AZ250" i="54"/>
  <c r="AY250" i="54"/>
  <c r="AX250" i="54"/>
  <c r="AW250" i="54"/>
  <c r="AV250" i="54"/>
  <c r="AU250" i="54"/>
  <c r="AT250" i="54"/>
  <c r="AS250" i="54"/>
  <c r="AR250" i="54"/>
  <c r="AQ250" i="54"/>
  <c r="AP250" i="54"/>
  <c r="AO250" i="54"/>
  <c r="AN250" i="54"/>
  <c r="AM250" i="54"/>
  <c r="AL250" i="54"/>
  <c r="AK250" i="54"/>
  <c r="AJ250" i="54"/>
  <c r="AI250" i="54"/>
  <c r="AH250" i="54"/>
  <c r="AG250" i="54"/>
  <c r="AF250" i="54"/>
  <c r="AE250" i="54"/>
  <c r="AD250" i="54"/>
  <c r="AC250" i="54"/>
  <c r="AB250" i="54"/>
  <c r="AA250" i="54"/>
  <c r="Z250" i="54"/>
  <c r="Y250" i="54"/>
  <c r="X250" i="54"/>
  <c r="W250" i="54"/>
  <c r="V250" i="54"/>
  <c r="U250" i="54"/>
  <c r="T250" i="54"/>
  <c r="S250" i="54"/>
  <c r="R250" i="54"/>
  <c r="Q250" i="54"/>
  <c r="P250" i="54"/>
  <c r="O250" i="54"/>
  <c r="N250" i="54"/>
  <c r="M250" i="54"/>
  <c r="L250" i="54"/>
  <c r="K250" i="54"/>
  <c r="J250" i="54"/>
  <c r="I250" i="54"/>
  <c r="H250" i="54"/>
  <c r="G250" i="54"/>
  <c r="F250" i="54"/>
  <c r="E250" i="54"/>
  <c r="D250" i="54"/>
  <c r="C250" i="54"/>
  <c r="B250" i="54"/>
  <c r="A250" i="54"/>
  <c r="BG249" i="54"/>
  <c r="BF249" i="54"/>
  <c r="BE249" i="54"/>
  <c r="BD249" i="54"/>
  <c r="BC249" i="54"/>
  <c r="BB249" i="54"/>
  <c r="BA249" i="54"/>
  <c r="AZ249" i="54"/>
  <c r="AY249" i="54"/>
  <c r="AX249" i="54"/>
  <c r="AW249" i="54"/>
  <c r="AV249" i="54"/>
  <c r="AU249" i="54"/>
  <c r="AT249" i="54"/>
  <c r="AS249" i="54"/>
  <c r="AR249" i="54"/>
  <c r="AQ249" i="54"/>
  <c r="AP249" i="54"/>
  <c r="AO249" i="54"/>
  <c r="AN249" i="54"/>
  <c r="AM249" i="54"/>
  <c r="AL249" i="54"/>
  <c r="AK249" i="54"/>
  <c r="AJ249" i="54"/>
  <c r="AI249" i="54"/>
  <c r="AH249" i="54"/>
  <c r="AG249" i="54"/>
  <c r="AF249" i="54"/>
  <c r="AE249" i="54"/>
  <c r="AD249" i="54"/>
  <c r="AC249" i="54"/>
  <c r="AB249" i="54"/>
  <c r="AA249" i="54"/>
  <c r="Z249" i="54"/>
  <c r="Y249" i="54"/>
  <c r="X249" i="54"/>
  <c r="W249" i="54"/>
  <c r="V249" i="54"/>
  <c r="U249" i="54"/>
  <c r="T249" i="54"/>
  <c r="S249" i="54"/>
  <c r="R249" i="54"/>
  <c r="Q249" i="54"/>
  <c r="P249" i="54"/>
  <c r="O249" i="54"/>
  <c r="N249" i="54"/>
  <c r="M249" i="54"/>
  <c r="L249" i="54"/>
  <c r="K249" i="54"/>
  <c r="J249" i="54"/>
  <c r="I249" i="54"/>
  <c r="H249" i="54"/>
  <c r="G249" i="54"/>
  <c r="F249" i="54"/>
  <c r="E249" i="54"/>
  <c r="D249" i="54"/>
  <c r="C249" i="54"/>
  <c r="B249" i="54"/>
  <c r="A249" i="54"/>
  <c r="BG248" i="54"/>
  <c r="BF248" i="54"/>
  <c r="BE248" i="54"/>
  <c r="BD248" i="54"/>
  <c r="BC248" i="54"/>
  <c r="BB248" i="54"/>
  <c r="BA248" i="54"/>
  <c r="AZ248" i="54"/>
  <c r="AY248" i="54"/>
  <c r="AX248" i="54"/>
  <c r="AW248" i="54"/>
  <c r="AV248" i="54"/>
  <c r="AU248" i="54"/>
  <c r="AT248" i="54"/>
  <c r="AS248" i="54"/>
  <c r="AR248" i="54"/>
  <c r="AQ248" i="54"/>
  <c r="AP248" i="54"/>
  <c r="AO248" i="54"/>
  <c r="AN248" i="54"/>
  <c r="AM248" i="54"/>
  <c r="AL248" i="54"/>
  <c r="AK248" i="54"/>
  <c r="AJ248" i="54"/>
  <c r="AI248" i="54"/>
  <c r="AH248" i="54"/>
  <c r="AG248" i="54"/>
  <c r="AF248" i="54"/>
  <c r="AE248" i="54"/>
  <c r="AD248" i="54"/>
  <c r="AC248" i="54"/>
  <c r="AB248" i="54"/>
  <c r="AA248" i="54"/>
  <c r="Z248" i="54"/>
  <c r="Y248" i="54"/>
  <c r="X248" i="54"/>
  <c r="W248" i="54"/>
  <c r="V248" i="54"/>
  <c r="U248" i="54"/>
  <c r="T248" i="54"/>
  <c r="S248" i="54"/>
  <c r="R248" i="54"/>
  <c r="Q248" i="54"/>
  <c r="P248" i="54"/>
  <c r="O248" i="54"/>
  <c r="N248" i="54"/>
  <c r="M248" i="54"/>
  <c r="L248" i="54"/>
  <c r="K248" i="54"/>
  <c r="J248" i="54"/>
  <c r="I248" i="54"/>
  <c r="H248" i="54"/>
  <c r="G248" i="54"/>
  <c r="F248" i="54"/>
  <c r="E248" i="54"/>
  <c r="D248" i="54"/>
  <c r="C248" i="54"/>
  <c r="B248" i="54"/>
  <c r="A248" i="54"/>
  <c r="BG247" i="54"/>
  <c r="BF247" i="54"/>
  <c r="BE247" i="54"/>
  <c r="BD247" i="54"/>
  <c r="BC247" i="54"/>
  <c r="BB247" i="54"/>
  <c r="BA247" i="54"/>
  <c r="AZ247" i="54"/>
  <c r="AY247" i="54"/>
  <c r="AX247" i="54"/>
  <c r="AW247" i="54"/>
  <c r="AV247" i="54"/>
  <c r="AU247" i="54"/>
  <c r="AT247" i="54"/>
  <c r="AS247" i="54"/>
  <c r="AR247" i="54"/>
  <c r="AQ247" i="54"/>
  <c r="AP247" i="54"/>
  <c r="AO247" i="54"/>
  <c r="AN247" i="54"/>
  <c r="AM247" i="54"/>
  <c r="AL247" i="54"/>
  <c r="AK247" i="54"/>
  <c r="AJ247" i="54"/>
  <c r="AI247" i="54"/>
  <c r="AH247" i="54"/>
  <c r="AG247" i="54"/>
  <c r="AF247" i="54"/>
  <c r="AE247" i="54"/>
  <c r="AD247" i="54"/>
  <c r="AC247" i="54"/>
  <c r="AB247" i="54"/>
  <c r="AA247" i="54"/>
  <c r="Z247" i="54"/>
  <c r="Y247" i="54"/>
  <c r="X247" i="54"/>
  <c r="W247" i="54"/>
  <c r="V247" i="54"/>
  <c r="U247" i="54"/>
  <c r="T247" i="54"/>
  <c r="S247" i="54"/>
  <c r="R247" i="54"/>
  <c r="Q247" i="54"/>
  <c r="P247" i="54"/>
  <c r="O247" i="54"/>
  <c r="N247" i="54"/>
  <c r="M247" i="54"/>
  <c r="L247" i="54"/>
  <c r="K247" i="54"/>
  <c r="J247" i="54"/>
  <c r="I247" i="54"/>
  <c r="H247" i="54"/>
  <c r="G247" i="54"/>
  <c r="F247" i="54"/>
  <c r="E247" i="54"/>
  <c r="D247" i="54"/>
  <c r="C247" i="54"/>
  <c r="B247" i="54"/>
  <c r="A247" i="54"/>
  <c r="BG246" i="54"/>
  <c r="BF246" i="54"/>
  <c r="BE246" i="54"/>
  <c r="BD246" i="54"/>
  <c r="BC246" i="54"/>
  <c r="BB246" i="54"/>
  <c r="BA246" i="54"/>
  <c r="AZ246" i="54"/>
  <c r="AY246" i="54"/>
  <c r="AX246" i="54"/>
  <c r="AW246" i="54"/>
  <c r="AV246" i="54"/>
  <c r="AU246" i="54"/>
  <c r="AT246" i="54"/>
  <c r="AS246" i="54"/>
  <c r="AR246" i="54"/>
  <c r="AQ246" i="54"/>
  <c r="AP246" i="54"/>
  <c r="AO246" i="54"/>
  <c r="AN246" i="54"/>
  <c r="AM246" i="54"/>
  <c r="AL246" i="54"/>
  <c r="AK246" i="54"/>
  <c r="AJ246" i="54"/>
  <c r="AI246" i="54"/>
  <c r="AH246" i="54"/>
  <c r="AG246" i="54"/>
  <c r="AF246" i="54"/>
  <c r="AE246" i="54"/>
  <c r="AD246" i="54"/>
  <c r="AC246" i="54"/>
  <c r="AB246" i="54"/>
  <c r="AA246" i="54"/>
  <c r="Z246" i="54"/>
  <c r="Y246" i="54"/>
  <c r="X246" i="54"/>
  <c r="W246" i="54"/>
  <c r="V246" i="54"/>
  <c r="U246" i="54"/>
  <c r="T246" i="54"/>
  <c r="S246" i="54"/>
  <c r="R246" i="54"/>
  <c r="Q246" i="54"/>
  <c r="P246" i="54"/>
  <c r="O246" i="54"/>
  <c r="N246" i="54"/>
  <c r="M246" i="54"/>
  <c r="L246" i="54"/>
  <c r="K246" i="54"/>
  <c r="J246" i="54"/>
  <c r="I246" i="54"/>
  <c r="H246" i="54"/>
  <c r="G246" i="54"/>
  <c r="F246" i="54"/>
  <c r="E246" i="54"/>
  <c r="D246" i="54"/>
  <c r="C246" i="54"/>
  <c r="B246" i="54"/>
  <c r="A246" i="54"/>
  <c r="BG245" i="54"/>
  <c r="BF245" i="54"/>
  <c r="BE245" i="54"/>
  <c r="BD245" i="54"/>
  <c r="BC245" i="54"/>
  <c r="BB245" i="54"/>
  <c r="BA245" i="54"/>
  <c r="AZ245" i="54"/>
  <c r="AY245" i="54"/>
  <c r="AX245" i="54"/>
  <c r="AW245" i="54"/>
  <c r="AV245" i="54"/>
  <c r="AU245" i="54"/>
  <c r="AT245" i="54"/>
  <c r="AS245" i="54"/>
  <c r="AR245" i="54"/>
  <c r="AQ245" i="54"/>
  <c r="AP245" i="54"/>
  <c r="AO245" i="54"/>
  <c r="AN245" i="54"/>
  <c r="AM245" i="54"/>
  <c r="AL245" i="54"/>
  <c r="AK245" i="54"/>
  <c r="AJ245" i="54"/>
  <c r="AI245" i="54"/>
  <c r="AH245" i="54"/>
  <c r="AG245" i="54"/>
  <c r="AF245" i="54"/>
  <c r="AE245" i="54"/>
  <c r="AD245" i="54"/>
  <c r="AC245" i="54"/>
  <c r="AB245" i="54"/>
  <c r="AA245" i="54"/>
  <c r="Z245" i="54"/>
  <c r="Y245" i="54"/>
  <c r="X245" i="54"/>
  <c r="W245" i="54"/>
  <c r="V245" i="54"/>
  <c r="U245" i="54"/>
  <c r="T245" i="54"/>
  <c r="S245" i="54"/>
  <c r="R245" i="54"/>
  <c r="Q245" i="54"/>
  <c r="P245" i="54"/>
  <c r="O245" i="54"/>
  <c r="N245" i="54"/>
  <c r="M245" i="54"/>
  <c r="L245" i="54"/>
  <c r="K245" i="54"/>
  <c r="J245" i="54"/>
  <c r="I245" i="54"/>
  <c r="H245" i="54"/>
  <c r="G245" i="54"/>
  <c r="F245" i="54"/>
  <c r="E245" i="54"/>
  <c r="D245" i="54"/>
  <c r="C245" i="54"/>
  <c r="B245" i="54"/>
  <c r="A245" i="54"/>
  <c r="BG244" i="54"/>
  <c r="BF244" i="54"/>
  <c r="BE244" i="54"/>
  <c r="BD244" i="54"/>
  <c r="BC244" i="54"/>
  <c r="BB244" i="54"/>
  <c r="BA244" i="54"/>
  <c r="AZ244" i="54"/>
  <c r="AY244" i="54"/>
  <c r="AX244" i="54"/>
  <c r="AW244" i="54"/>
  <c r="AV244" i="54"/>
  <c r="AU244" i="54"/>
  <c r="AT244" i="54"/>
  <c r="AS244" i="54"/>
  <c r="AR244" i="54"/>
  <c r="AQ244" i="54"/>
  <c r="AP244" i="54"/>
  <c r="AO244" i="54"/>
  <c r="AN244" i="54"/>
  <c r="AM244" i="54"/>
  <c r="AL244" i="54"/>
  <c r="AK244" i="54"/>
  <c r="AJ244" i="54"/>
  <c r="AI244" i="54"/>
  <c r="AH244" i="54"/>
  <c r="AG244" i="54"/>
  <c r="AF244" i="54"/>
  <c r="AE244" i="54"/>
  <c r="AD244" i="54"/>
  <c r="AC244" i="54"/>
  <c r="AB244" i="54"/>
  <c r="AA244" i="54"/>
  <c r="Z244" i="54"/>
  <c r="Y244" i="54"/>
  <c r="X244" i="54"/>
  <c r="W244" i="54"/>
  <c r="V244" i="54"/>
  <c r="U244" i="54"/>
  <c r="T244" i="54"/>
  <c r="S244" i="54"/>
  <c r="R244" i="54"/>
  <c r="Q244" i="54"/>
  <c r="P244" i="54"/>
  <c r="O244" i="54"/>
  <c r="N244" i="54"/>
  <c r="M244" i="54"/>
  <c r="L244" i="54"/>
  <c r="K244" i="54"/>
  <c r="J244" i="54"/>
  <c r="I244" i="54"/>
  <c r="H244" i="54"/>
  <c r="G244" i="54"/>
  <c r="F244" i="54"/>
  <c r="E244" i="54"/>
  <c r="D244" i="54"/>
  <c r="C244" i="54"/>
  <c r="B244" i="54"/>
  <c r="A244" i="54"/>
  <c r="BG243" i="54"/>
  <c r="BF243" i="54"/>
  <c r="BE243" i="54"/>
  <c r="BD243" i="54"/>
  <c r="BC243" i="54"/>
  <c r="BB243" i="54"/>
  <c r="BA243" i="54"/>
  <c r="AZ243" i="54"/>
  <c r="AY243" i="54"/>
  <c r="AX243" i="54"/>
  <c r="AW243" i="54"/>
  <c r="AV243" i="54"/>
  <c r="AU243" i="54"/>
  <c r="AT243" i="54"/>
  <c r="AS243" i="54"/>
  <c r="AR243" i="54"/>
  <c r="AQ243" i="54"/>
  <c r="AP243" i="54"/>
  <c r="AO243" i="54"/>
  <c r="AN243" i="54"/>
  <c r="AM243" i="54"/>
  <c r="AL243" i="54"/>
  <c r="AK243" i="54"/>
  <c r="AJ243" i="54"/>
  <c r="AI243" i="54"/>
  <c r="AH243" i="54"/>
  <c r="AG243" i="54"/>
  <c r="AF243" i="54"/>
  <c r="AE243" i="54"/>
  <c r="AD243" i="54"/>
  <c r="AC243" i="54"/>
  <c r="AB243" i="54"/>
  <c r="AA243" i="54"/>
  <c r="Z243" i="54"/>
  <c r="Y243" i="54"/>
  <c r="X243" i="54"/>
  <c r="W243" i="54"/>
  <c r="V243" i="54"/>
  <c r="U243" i="54"/>
  <c r="T243" i="54"/>
  <c r="S243" i="54"/>
  <c r="R243" i="54"/>
  <c r="Q243" i="54"/>
  <c r="P243" i="54"/>
  <c r="O243" i="54"/>
  <c r="N243" i="54"/>
  <c r="M243" i="54"/>
  <c r="L243" i="54"/>
  <c r="K243" i="54"/>
  <c r="J243" i="54"/>
  <c r="I243" i="54"/>
  <c r="H243" i="54"/>
  <c r="G243" i="54"/>
  <c r="F243" i="54"/>
  <c r="E243" i="54"/>
  <c r="D243" i="54"/>
  <c r="C243" i="54"/>
  <c r="B243" i="54"/>
  <c r="A243" i="54"/>
  <c r="BG242" i="54"/>
  <c r="BF242" i="54"/>
  <c r="BE242" i="54"/>
  <c r="BD242" i="54"/>
  <c r="BC242" i="54"/>
  <c r="BB242" i="54"/>
  <c r="BA242" i="54"/>
  <c r="AZ242" i="54"/>
  <c r="AY242" i="54"/>
  <c r="AX242" i="54"/>
  <c r="AW242" i="54"/>
  <c r="AV242" i="54"/>
  <c r="AU242" i="54"/>
  <c r="AT242" i="54"/>
  <c r="AS242" i="54"/>
  <c r="AR242" i="54"/>
  <c r="AQ242" i="54"/>
  <c r="AP242" i="54"/>
  <c r="AO242" i="54"/>
  <c r="AN242" i="54"/>
  <c r="AM242" i="54"/>
  <c r="AL242" i="54"/>
  <c r="AK242" i="54"/>
  <c r="AJ242" i="54"/>
  <c r="AI242" i="54"/>
  <c r="AH242" i="54"/>
  <c r="AG242" i="54"/>
  <c r="AF242" i="54"/>
  <c r="AE242" i="54"/>
  <c r="AD242" i="54"/>
  <c r="AC242" i="54"/>
  <c r="AB242" i="54"/>
  <c r="AA242" i="54"/>
  <c r="Z242" i="54"/>
  <c r="Y242" i="54"/>
  <c r="X242" i="54"/>
  <c r="W242" i="54"/>
  <c r="V242" i="54"/>
  <c r="U242" i="54"/>
  <c r="T242" i="54"/>
  <c r="S242" i="54"/>
  <c r="R242" i="54"/>
  <c r="Q242" i="54"/>
  <c r="P242" i="54"/>
  <c r="O242" i="54"/>
  <c r="N242" i="54"/>
  <c r="M242" i="54"/>
  <c r="L242" i="54"/>
  <c r="K242" i="54"/>
  <c r="J242" i="54"/>
  <c r="I242" i="54"/>
  <c r="H242" i="54"/>
  <c r="G242" i="54"/>
  <c r="F242" i="54"/>
  <c r="E242" i="54"/>
  <c r="D242" i="54"/>
  <c r="C242" i="54"/>
  <c r="B242" i="54"/>
  <c r="A242" i="54"/>
  <c r="BG241" i="54"/>
  <c r="BF241" i="54"/>
  <c r="BE241" i="54"/>
  <c r="BD241" i="54"/>
  <c r="BC241" i="54"/>
  <c r="BB241" i="54"/>
  <c r="BA241" i="54"/>
  <c r="AZ241" i="54"/>
  <c r="AY241" i="54"/>
  <c r="AX241" i="54"/>
  <c r="AW241" i="54"/>
  <c r="AV241" i="54"/>
  <c r="AU241" i="54"/>
  <c r="AT241" i="54"/>
  <c r="AS241" i="54"/>
  <c r="AR241" i="54"/>
  <c r="AQ241" i="54"/>
  <c r="AP241" i="54"/>
  <c r="AO241" i="54"/>
  <c r="AN241" i="54"/>
  <c r="AM241" i="54"/>
  <c r="AL241" i="54"/>
  <c r="AK241" i="54"/>
  <c r="AJ241" i="54"/>
  <c r="AI241" i="54"/>
  <c r="AH241" i="54"/>
  <c r="AG241" i="54"/>
  <c r="AF241" i="54"/>
  <c r="AE241" i="54"/>
  <c r="AD241" i="54"/>
  <c r="AC241" i="54"/>
  <c r="AB241" i="54"/>
  <c r="AA241" i="54"/>
  <c r="Z241" i="54"/>
  <c r="Y241" i="54"/>
  <c r="X241" i="54"/>
  <c r="W241" i="54"/>
  <c r="V241" i="54"/>
  <c r="U241" i="54"/>
  <c r="T241" i="54"/>
  <c r="S241" i="54"/>
  <c r="R241" i="54"/>
  <c r="Q241" i="54"/>
  <c r="P241" i="54"/>
  <c r="O241" i="54"/>
  <c r="N241" i="54"/>
  <c r="M241" i="54"/>
  <c r="L241" i="54"/>
  <c r="K241" i="54"/>
  <c r="J241" i="54"/>
  <c r="I241" i="54"/>
  <c r="H241" i="54"/>
  <c r="G241" i="54"/>
  <c r="F241" i="54"/>
  <c r="E241" i="54"/>
  <c r="D241" i="54"/>
  <c r="C241" i="54"/>
  <c r="B241" i="54"/>
  <c r="A241" i="54"/>
  <c r="BG240" i="54"/>
  <c r="BF240" i="54"/>
  <c r="BE240" i="54"/>
  <c r="BD240" i="54"/>
  <c r="BC240" i="54"/>
  <c r="BB240" i="54"/>
  <c r="BA240" i="54"/>
  <c r="AZ240" i="54"/>
  <c r="AY240" i="54"/>
  <c r="AX240" i="54"/>
  <c r="AW240" i="54"/>
  <c r="AV240" i="54"/>
  <c r="AU240" i="54"/>
  <c r="AT240" i="54"/>
  <c r="AS240" i="54"/>
  <c r="AR240" i="54"/>
  <c r="AQ240" i="54"/>
  <c r="AP240" i="54"/>
  <c r="AO240" i="54"/>
  <c r="AN240" i="54"/>
  <c r="AM240" i="54"/>
  <c r="AL240" i="54"/>
  <c r="AK240" i="54"/>
  <c r="AJ240" i="54"/>
  <c r="AI240" i="54"/>
  <c r="AH240" i="54"/>
  <c r="AG240" i="54"/>
  <c r="AF240" i="54"/>
  <c r="AE240" i="54"/>
  <c r="AD240" i="54"/>
  <c r="AC240" i="54"/>
  <c r="AB240" i="54"/>
  <c r="AA240" i="54"/>
  <c r="Z240" i="54"/>
  <c r="Y240" i="54"/>
  <c r="X240" i="54"/>
  <c r="W240" i="54"/>
  <c r="V240" i="54"/>
  <c r="U240" i="54"/>
  <c r="T240" i="54"/>
  <c r="S240" i="54"/>
  <c r="R240" i="54"/>
  <c r="Q240" i="54"/>
  <c r="P240" i="54"/>
  <c r="O240" i="54"/>
  <c r="N240" i="54"/>
  <c r="M240" i="54"/>
  <c r="L240" i="54"/>
  <c r="K240" i="54"/>
  <c r="J240" i="54"/>
  <c r="I240" i="54"/>
  <c r="H240" i="54"/>
  <c r="G240" i="54"/>
  <c r="F240" i="54"/>
  <c r="E240" i="54"/>
  <c r="D240" i="54"/>
  <c r="C240" i="54"/>
  <c r="B240" i="54"/>
  <c r="A240" i="54"/>
  <c r="BG239" i="54"/>
  <c r="BF239" i="54"/>
  <c r="BE239" i="54"/>
  <c r="BD239" i="54"/>
  <c r="BC239" i="54"/>
  <c r="BB239" i="54"/>
  <c r="BA239" i="54"/>
  <c r="AZ239" i="54"/>
  <c r="AY239" i="54"/>
  <c r="AX239" i="54"/>
  <c r="AW239" i="54"/>
  <c r="AV239" i="54"/>
  <c r="AU239" i="54"/>
  <c r="AT239" i="54"/>
  <c r="AS239" i="54"/>
  <c r="AR239" i="54"/>
  <c r="AQ239" i="54"/>
  <c r="AP239" i="54"/>
  <c r="AO239" i="54"/>
  <c r="AN239" i="54"/>
  <c r="AM239" i="54"/>
  <c r="AL239" i="54"/>
  <c r="AK239" i="54"/>
  <c r="AJ239" i="54"/>
  <c r="AI239" i="54"/>
  <c r="AH239" i="54"/>
  <c r="AG239" i="54"/>
  <c r="AF239" i="54"/>
  <c r="AE239" i="54"/>
  <c r="AD239" i="54"/>
  <c r="AC239" i="54"/>
  <c r="AB239" i="54"/>
  <c r="AA239" i="54"/>
  <c r="Z239" i="54"/>
  <c r="Y239" i="54"/>
  <c r="X239" i="54"/>
  <c r="W239" i="54"/>
  <c r="V239" i="54"/>
  <c r="U239" i="54"/>
  <c r="T239" i="54"/>
  <c r="S239" i="54"/>
  <c r="R239" i="54"/>
  <c r="Q239" i="54"/>
  <c r="P239" i="54"/>
  <c r="O239" i="54"/>
  <c r="N239" i="54"/>
  <c r="M239" i="54"/>
  <c r="L239" i="54"/>
  <c r="K239" i="54"/>
  <c r="J239" i="54"/>
  <c r="I239" i="54"/>
  <c r="H239" i="54"/>
  <c r="G239" i="54"/>
  <c r="F239" i="54"/>
  <c r="E239" i="54"/>
  <c r="D239" i="54"/>
  <c r="C239" i="54"/>
  <c r="B239" i="54"/>
  <c r="A239" i="54"/>
  <c r="BG238" i="54"/>
  <c r="BF238" i="54"/>
  <c r="BE238" i="54"/>
  <c r="BD238" i="54"/>
  <c r="BC238" i="54"/>
  <c r="BB238" i="54"/>
  <c r="BA238" i="54"/>
  <c r="AZ238" i="54"/>
  <c r="AY238" i="54"/>
  <c r="AX238" i="54"/>
  <c r="AW238" i="54"/>
  <c r="AV238" i="54"/>
  <c r="AU238" i="54"/>
  <c r="AT238" i="54"/>
  <c r="AS238" i="54"/>
  <c r="AR238" i="54"/>
  <c r="AQ238" i="54"/>
  <c r="AP238" i="54"/>
  <c r="AO238" i="54"/>
  <c r="AN238" i="54"/>
  <c r="AM238" i="54"/>
  <c r="AL238" i="54"/>
  <c r="AK238" i="54"/>
  <c r="AJ238" i="54"/>
  <c r="AI238" i="54"/>
  <c r="AH238" i="54"/>
  <c r="AG238" i="54"/>
  <c r="AF238" i="54"/>
  <c r="AE238" i="54"/>
  <c r="AD238" i="54"/>
  <c r="AC238" i="54"/>
  <c r="AB238" i="54"/>
  <c r="AA238" i="54"/>
  <c r="Z238" i="54"/>
  <c r="Y238" i="54"/>
  <c r="X238" i="54"/>
  <c r="W238" i="54"/>
  <c r="V238" i="54"/>
  <c r="U238" i="54"/>
  <c r="T238" i="54"/>
  <c r="S238" i="54"/>
  <c r="R238" i="54"/>
  <c r="Q238" i="54"/>
  <c r="P238" i="54"/>
  <c r="O238" i="54"/>
  <c r="N238" i="54"/>
  <c r="M238" i="54"/>
  <c r="L238" i="54"/>
  <c r="K238" i="54"/>
  <c r="J238" i="54"/>
  <c r="I238" i="54"/>
  <c r="H238" i="54"/>
  <c r="G238" i="54"/>
  <c r="F238" i="54"/>
  <c r="E238" i="54"/>
  <c r="D238" i="54"/>
  <c r="C238" i="54"/>
  <c r="B238" i="54"/>
  <c r="A238" i="54"/>
  <c r="BG237" i="54"/>
  <c r="BF237" i="54"/>
  <c r="BE237" i="54"/>
  <c r="BD237" i="54"/>
  <c r="BC237" i="54"/>
  <c r="BB237" i="54"/>
  <c r="BA237" i="54"/>
  <c r="AZ237" i="54"/>
  <c r="AY237" i="54"/>
  <c r="AX237" i="54"/>
  <c r="AW237" i="54"/>
  <c r="AV237" i="54"/>
  <c r="AU237" i="54"/>
  <c r="AT237" i="54"/>
  <c r="AS237" i="54"/>
  <c r="AR237" i="54"/>
  <c r="AQ237" i="54"/>
  <c r="AP237" i="54"/>
  <c r="AO237" i="54"/>
  <c r="AN237" i="54"/>
  <c r="AM237" i="54"/>
  <c r="AL237" i="54"/>
  <c r="AK237" i="54"/>
  <c r="AJ237" i="54"/>
  <c r="AI237" i="54"/>
  <c r="AH237" i="54"/>
  <c r="AG237" i="54"/>
  <c r="AF237" i="54"/>
  <c r="AE237" i="54"/>
  <c r="AD237" i="54"/>
  <c r="AC237" i="54"/>
  <c r="AB237" i="54"/>
  <c r="AA237" i="54"/>
  <c r="Z237" i="54"/>
  <c r="Y237" i="54"/>
  <c r="X237" i="54"/>
  <c r="W237" i="54"/>
  <c r="V237" i="54"/>
  <c r="U237" i="54"/>
  <c r="T237" i="54"/>
  <c r="S237" i="54"/>
  <c r="R237" i="54"/>
  <c r="Q237" i="54"/>
  <c r="P237" i="54"/>
  <c r="O237" i="54"/>
  <c r="N237" i="54"/>
  <c r="M237" i="54"/>
  <c r="L237" i="54"/>
  <c r="K237" i="54"/>
  <c r="J237" i="54"/>
  <c r="I237" i="54"/>
  <c r="H237" i="54"/>
  <c r="G237" i="54"/>
  <c r="F237" i="54"/>
  <c r="E237" i="54"/>
  <c r="D237" i="54"/>
  <c r="C237" i="54"/>
  <c r="B237" i="54"/>
  <c r="A237" i="54"/>
  <c r="BG236" i="54"/>
  <c r="BF236" i="54"/>
  <c r="BE236" i="54"/>
  <c r="BD236" i="54"/>
  <c r="BC236" i="54"/>
  <c r="BB236" i="54"/>
  <c r="BA236" i="54"/>
  <c r="AZ236" i="54"/>
  <c r="AY236" i="54"/>
  <c r="AX236" i="54"/>
  <c r="AW236" i="54"/>
  <c r="AV236" i="54"/>
  <c r="AU236" i="54"/>
  <c r="AT236" i="54"/>
  <c r="AS236" i="54"/>
  <c r="AR236" i="54"/>
  <c r="AQ236" i="54"/>
  <c r="AP236" i="54"/>
  <c r="AO236" i="54"/>
  <c r="AN236" i="54"/>
  <c r="AM236" i="54"/>
  <c r="AL236" i="54"/>
  <c r="AK236" i="54"/>
  <c r="AJ236" i="54"/>
  <c r="AI236" i="54"/>
  <c r="AH236" i="54"/>
  <c r="AG236" i="54"/>
  <c r="AF236" i="54"/>
  <c r="AE236" i="54"/>
  <c r="AD236" i="54"/>
  <c r="AC236" i="54"/>
  <c r="AB236" i="54"/>
  <c r="AA236" i="54"/>
  <c r="Z236" i="54"/>
  <c r="Y236" i="54"/>
  <c r="X236" i="54"/>
  <c r="W236" i="54"/>
  <c r="V236" i="54"/>
  <c r="U236" i="54"/>
  <c r="T236" i="54"/>
  <c r="S236" i="54"/>
  <c r="R236" i="54"/>
  <c r="Q236" i="54"/>
  <c r="P236" i="54"/>
  <c r="O236" i="54"/>
  <c r="N236" i="54"/>
  <c r="M236" i="54"/>
  <c r="L236" i="54"/>
  <c r="K236" i="54"/>
  <c r="J236" i="54"/>
  <c r="I236" i="54"/>
  <c r="H236" i="54"/>
  <c r="G236" i="54"/>
  <c r="F236" i="54"/>
  <c r="E236" i="54"/>
  <c r="D236" i="54"/>
  <c r="C236" i="54"/>
  <c r="B236" i="54"/>
  <c r="A236" i="54"/>
  <c r="BG235" i="54"/>
  <c r="BF235" i="54"/>
  <c r="BE235" i="54"/>
  <c r="BD235" i="54"/>
  <c r="BC235" i="54"/>
  <c r="BB235" i="54"/>
  <c r="BA235" i="54"/>
  <c r="AZ235" i="54"/>
  <c r="AY235" i="54"/>
  <c r="AX235" i="54"/>
  <c r="AW235" i="54"/>
  <c r="AV235" i="54"/>
  <c r="AU235" i="54"/>
  <c r="AT235" i="54"/>
  <c r="AS235" i="54"/>
  <c r="AR235" i="54"/>
  <c r="AQ235" i="54"/>
  <c r="AP235" i="54"/>
  <c r="AO235" i="54"/>
  <c r="AN235" i="54"/>
  <c r="AM235" i="54"/>
  <c r="AL235" i="54"/>
  <c r="AK235" i="54"/>
  <c r="AJ235" i="54"/>
  <c r="AI235" i="54"/>
  <c r="AH235" i="54"/>
  <c r="AG235" i="54"/>
  <c r="AF235" i="54"/>
  <c r="AE235" i="54"/>
  <c r="AD235" i="54"/>
  <c r="AC235" i="54"/>
  <c r="AB235" i="54"/>
  <c r="AA235" i="54"/>
  <c r="Z235" i="54"/>
  <c r="Y235" i="54"/>
  <c r="X235" i="54"/>
  <c r="W235" i="54"/>
  <c r="V235" i="54"/>
  <c r="U235" i="54"/>
  <c r="T235" i="54"/>
  <c r="S235" i="54"/>
  <c r="R235" i="54"/>
  <c r="Q235" i="54"/>
  <c r="P235" i="54"/>
  <c r="O235" i="54"/>
  <c r="N235" i="54"/>
  <c r="M235" i="54"/>
  <c r="L235" i="54"/>
  <c r="K235" i="54"/>
  <c r="J235" i="54"/>
  <c r="I235" i="54"/>
  <c r="H235" i="54"/>
  <c r="G235" i="54"/>
  <c r="F235" i="54"/>
  <c r="E235" i="54"/>
  <c r="D235" i="54"/>
  <c r="C235" i="54"/>
  <c r="B235" i="54"/>
  <c r="A235" i="54"/>
  <c r="BG234" i="54"/>
  <c r="BF234" i="54"/>
  <c r="BE234" i="54"/>
  <c r="BD234" i="54"/>
  <c r="BC234" i="54"/>
  <c r="BB234" i="54"/>
  <c r="BA234" i="54"/>
  <c r="AZ234" i="54"/>
  <c r="AY234" i="54"/>
  <c r="AX234" i="54"/>
  <c r="AW234" i="54"/>
  <c r="AV234" i="54"/>
  <c r="AU234" i="54"/>
  <c r="AT234" i="54"/>
  <c r="AS234" i="54"/>
  <c r="AR234" i="54"/>
  <c r="AQ234" i="54"/>
  <c r="AP234" i="54"/>
  <c r="AO234" i="54"/>
  <c r="AN234" i="54"/>
  <c r="AM234" i="54"/>
  <c r="AL234" i="54"/>
  <c r="AK234" i="54"/>
  <c r="AJ234" i="54"/>
  <c r="AI234" i="54"/>
  <c r="AH234" i="54"/>
  <c r="AG234" i="54"/>
  <c r="AF234" i="54"/>
  <c r="AE234" i="54"/>
  <c r="AD234" i="54"/>
  <c r="AC234" i="54"/>
  <c r="AB234" i="54"/>
  <c r="AA234" i="54"/>
  <c r="Z234" i="54"/>
  <c r="Y234" i="54"/>
  <c r="X234" i="54"/>
  <c r="W234" i="54"/>
  <c r="V234" i="54"/>
  <c r="U234" i="54"/>
  <c r="T234" i="54"/>
  <c r="S234" i="54"/>
  <c r="R234" i="54"/>
  <c r="Q234" i="54"/>
  <c r="P234" i="54"/>
  <c r="O234" i="54"/>
  <c r="N234" i="54"/>
  <c r="M234" i="54"/>
  <c r="L234" i="54"/>
  <c r="K234" i="54"/>
  <c r="J234" i="54"/>
  <c r="I234" i="54"/>
  <c r="H234" i="54"/>
  <c r="G234" i="54"/>
  <c r="F234" i="54"/>
  <c r="E234" i="54"/>
  <c r="D234" i="54"/>
  <c r="C234" i="54"/>
  <c r="B234" i="54"/>
  <c r="A234" i="54"/>
  <c r="BG233" i="54"/>
  <c r="BF233" i="54"/>
  <c r="BE233" i="54"/>
  <c r="BD233" i="54"/>
  <c r="BC233" i="54"/>
  <c r="BB233" i="54"/>
  <c r="BA233" i="54"/>
  <c r="AZ233" i="54"/>
  <c r="AY233" i="54"/>
  <c r="AX233" i="54"/>
  <c r="AW233" i="54"/>
  <c r="AV233" i="54"/>
  <c r="AU233" i="54"/>
  <c r="AT233" i="54"/>
  <c r="AS233" i="54"/>
  <c r="AR233" i="54"/>
  <c r="AQ233" i="54"/>
  <c r="AP233" i="54"/>
  <c r="AO233" i="54"/>
  <c r="AN233" i="54"/>
  <c r="AM233" i="54"/>
  <c r="AL233" i="54"/>
  <c r="AK233" i="54"/>
  <c r="AJ233" i="54"/>
  <c r="AI233" i="54"/>
  <c r="AH233" i="54"/>
  <c r="AG233" i="54"/>
  <c r="AF233" i="54"/>
  <c r="AE233" i="54"/>
  <c r="AD233" i="54"/>
  <c r="AC233" i="54"/>
  <c r="AB233" i="54"/>
  <c r="AA233" i="54"/>
  <c r="Z233" i="54"/>
  <c r="Y233" i="54"/>
  <c r="X233" i="54"/>
  <c r="W233" i="54"/>
  <c r="V233" i="54"/>
  <c r="U233" i="54"/>
  <c r="T233" i="54"/>
  <c r="S233" i="54"/>
  <c r="R233" i="54"/>
  <c r="Q233" i="54"/>
  <c r="P233" i="54"/>
  <c r="O233" i="54"/>
  <c r="N233" i="54"/>
  <c r="M233" i="54"/>
  <c r="L233" i="54"/>
  <c r="K233" i="54"/>
  <c r="J233" i="54"/>
  <c r="I233" i="54"/>
  <c r="H233" i="54"/>
  <c r="G233" i="54"/>
  <c r="F233" i="54"/>
  <c r="E233" i="54"/>
  <c r="D233" i="54"/>
  <c r="C233" i="54"/>
  <c r="B233" i="54"/>
  <c r="A233" i="54"/>
  <c r="BG232" i="54"/>
  <c r="BF232" i="54"/>
  <c r="BE232" i="54"/>
  <c r="BD232" i="54"/>
  <c r="BC232" i="54"/>
  <c r="BB232" i="54"/>
  <c r="BA232" i="54"/>
  <c r="AZ232" i="54"/>
  <c r="AY232" i="54"/>
  <c r="AX232" i="54"/>
  <c r="AW232" i="54"/>
  <c r="AV232" i="54"/>
  <c r="AU232" i="54"/>
  <c r="AT232" i="54"/>
  <c r="AS232" i="54"/>
  <c r="AR232" i="54"/>
  <c r="AQ232" i="54"/>
  <c r="AP232" i="54"/>
  <c r="AO232" i="54"/>
  <c r="AN232" i="54"/>
  <c r="AM232" i="54"/>
  <c r="AL232" i="54"/>
  <c r="AK232" i="54"/>
  <c r="AJ232" i="54"/>
  <c r="AI232" i="54"/>
  <c r="AH232" i="54"/>
  <c r="AG232" i="54"/>
  <c r="AF232" i="54"/>
  <c r="AE232" i="54"/>
  <c r="AD232" i="54"/>
  <c r="AC232" i="54"/>
  <c r="AB232" i="54"/>
  <c r="AA232" i="54"/>
  <c r="Z232" i="54"/>
  <c r="Y232" i="54"/>
  <c r="X232" i="54"/>
  <c r="W232" i="54"/>
  <c r="V232" i="54"/>
  <c r="U232" i="54"/>
  <c r="T232" i="54"/>
  <c r="S232" i="54"/>
  <c r="R232" i="54"/>
  <c r="Q232" i="54"/>
  <c r="P232" i="54"/>
  <c r="O232" i="54"/>
  <c r="N232" i="54"/>
  <c r="M232" i="54"/>
  <c r="L232" i="54"/>
  <c r="K232" i="54"/>
  <c r="J232" i="54"/>
  <c r="I232" i="54"/>
  <c r="H232" i="54"/>
  <c r="G232" i="54"/>
  <c r="F232" i="54"/>
  <c r="E232" i="54"/>
  <c r="D232" i="54"/>
  <c r="C232" i="54"/>
  <c r="B232" i="54"/>
  <c r="A232" i="54"/>
  <c r="BG231" i="54"/>
  <c r="BF231" i="54"/>
  <c r="BE231" i="54"/>
  <c r="BD231" i="54"/>
  <c r="BC231" i="54"/>
  <c r="BB231" i="54"/>
  <c r="BA231" i="54"/>
  <c r="AZ231" i="54"/>
  <c r="AY231" i="54"/>
  <c r="AX231" i="54"/>
  <c r="AW231" i="54"/>
  <c r="AV231" i="54"/>
  <c r="AU231" i="54"/>
  <c r="AT231" i="54"/>
  <c r="AS231" i="54"/>
  <c r="AR231" i="54"/>
  <c r="AQ231" i="54"/>
  <c r="AP231" i="54"/>
  <c r="AO231" i="54"/>
  <c r="AN231" i="54"/>
  <c r="AM231" i="54"/>
  <c r="AL231" i="54"/>
  <c r="AK231" i="54"/>
  <c r="AJ231" i="54"/>
  <c r="AI231" i="54"/>
  <c r="AH231" i="54"/>
  <c r="AG231" i="54"/>
  <c r="AF231" i="54"/>
  <c r="AE231" i="54"/>
  <c r="AD231" i="54"/>
  <c r="AC231" i="54"/>
  <c r="AB231" i="54"/>
  <c r="AA231" i="54"/>
  <c r="Z231" i="54"/>
  <c r="Y231" i="54"/>
  <c r="X231" i="54"/>
  <c r="W231" i="54"/>
  <c r="V231" i="54"/>
  <c r="U231" i="54"/>
  <c r="T231" i="54"/>
  <c r="S231" i="54"/>
  <c r="R231" i="54"/>
  <c r="Q231" i="54"/>
  <c r="P231" i="54"/>
  <c r="O231" i="54"/>
  <c r="N231" i="54"/>
  <c r="M231" i="54"/>
  <c r="L231" i="54"/>
  <c r="K231" i="54"/>
  <c r="J231" i="54"/>
  <c r="I231" i="54"/>
  <c r="H231" i="54"/>
  <c r="G231" i="54"/>
  <c r="F231" i="54"/>
  <c r="E231" i="54"/>
  <c r="D231" i="54"/>
  <c r="C231" i="54"/>
  <c r="B231" i="54"/>
  <c r="A231" i="54"/>
  <c r="BG230" i="54"/>
  <c r="BF230" i="54"/>
  <c r="BE230" i="54"/>
  <c r="BD230" i="54"/>
  <c r="BC230" i="54"/>
  <c r="BB230" i="54"/>
  <c r="BA230" i="54"/>
  <c r="AZ230" i="54"/>
  <c r="AY230" i="54"/>
  <c r="AX230" i="54"/>
  <c r="AW230" i="54"/>
  <c r="AV230" i="54"/>
  <c r="AU230" i="54"/>
  <c r="AT230" i="54"/>
  <c r="AS230" i="54"/>
  <c r="AR230" i="54"/>
  <c r="AQ230" i="54"/>
  <c r="AP230" i="54"/>
  <c r="AO230" i="54"/>
  <c r="AN230" i="54"/>
  <c r="AM230" i="54"/>
  <c r="AL230" i="54"/>
  <c r="AK230" i="54"/>
  <c r="AJ230" i="54"/>
  <c r="AI230" i="54"/>
  <c r="AH230" i="54"/>
  <c r="AG230" i="54"/>
  <c r="AF230" i="54"/>
  <c r="AE230" i="54"/>
  <c r="AD230" i="54"/>
  <c r="AC230" i="54"/>
  <c r="AB230" i="54"/>
  <c r="AA230" i="54"/>
  <c r="Z230" i="54"/>
  <c r="Y230" i="54"/>
  <c r="X230" i="54"/>
  <c r="W230" i="54"/>
  <c r="V230" i="54"/>
  <c r="U230" i="54"/>
  <c r="T230" i="54"/>
  <c r="S230" i="54"/>
  <c r="R230" i="54"/>
  <c r="Q230" i="54"/>
  <c r="P230" i="54"/>
  <c r="O230" i="54"/>
  <c r="N230" i="54"/>
  <c r="M230" i="54"/>
  <c r="L230" i="54"/>
  <c r="K230" i="54"/>
  <c r="J230" i="54"/>
  <c r="I230" i="54"/>
  <c r="H230" i="54"/>
  <c r="G230" i="54"/>
  <c r="F230" i="54"/>
  <c r="E230" i="54"/>
  <c r="D230" i="54"/>
  <c r="C230" i="54"/>
  <c r="B230" i="54"/>
  <c r="A230" i="54"/>
  <c r="BG229" i="54"/>
  <c r="BF229" i="54"/>
  <c r="BE229" i="54"/>
  <c r="BD229" i="54"/>
  <c r="BC229" i="54"/>
  <c r="BB229" i="54"/>
  <c r="BA229" i="54"/>
  <c r="AZ229" i="54"/>
  <c r="AY229" i="54"/>
  <c r="AX229" i="54"/>
  <c r="AW229" i="54"/>
  <c r="AV229" i="54"/>
  <c r="AU229" i="54"/>
  <c r="AT229" i="54"/>
  <c r="AS229" i="54"/>
  <c r="AR229" i="54"/>
  <c r="AQ229" i="54"/>
  <c r="AP229" i="54"/>
  <c r="AO229" i="54"/>
  <c r="AN229" i="54"/>
  <c r="AM229" i="54"/>
  <c r="AL229" i="54"/>
  <c r="AK229" i="54"/>
  <c r="AJ229" i="54"/>
  <c r="AI229" i="54"/>
  <c r="AH229" i="54"/>
  <c r="AG229" i="54"/>
  <c r="AF229" i="54"/>
  <c r="AE229" i="54"/>
  <c r="AD229" i="54"/>
  <c r="AC229" i="54"/>
  <c r="AB229" i="54"/>
  <c r="AA229" i="54"/>
  <c r="Z229" i="54"/>
  <c r="Y229" i="54"/>
  <c r="X229" i="54"/>
  <c r="W229" i="54"/>
  <c r="V229" i="54"/>
  <c r="U229" i="54"/>
  <c r="T229" i="54"/>
  <c r="S229" i="54"/>
  <c r="R229" i="54"/>
  <c r="Q229" i="54"/>
  <c r="P229" i="54"/>
  <c r="O229" i="54"/>
  <c r="N229" i="54"/>
  <c r="M229" i="54"/>
  <c r="L229" i="54"/>
  <c r="K229" i="54"/>
  <c r="J229" i="54"/>
  <c r="I229" i="54"/>
  <c r="H229" i="54"/>
  <c r="G229" i="54"/>
  <c r="F229" i="54"/>
  <c r="E229" i="54"/>
  <c r="D229" i="54"/>
  <c r="C229" i="54"/>
  <c r="B229" i="54"/>
  <c r="A229" i="54"/>
  <c r="BG228" i="54"/>
  <c r="BF228" i="54"/>
  <c r="BE228" i="54"/>
  <c r="BD228" i="54"/>
  <c r="BC228" i="54"/>
  <c r="BB228" i="54"/>
  <c r="BA228" i="54"/>
  <c r="AZ228" i="54"/>
  <c r="AY228" i="54"/>
  <c r="AX228" i="54"/>
  <c r="AW228" i="54"/>
  <c r="AV228" i="54"/>
  <c r="AU228" i="54"/>
  <c r="AT228" i="54"/>
  <c r="AS228" i="54"/>
  <c r="AR228" i="54"/>
  <c r="AQ228" i="54"/>
  <c r="AP228" i="54"/>
  <c r="AO228" i="54"/>
  <c r="AN228" i="54"/>
  <c r="AM228" i="54"/>
  <c r="AL228" i="54"/>
  <c r="AK228" i="54"/>
  <c r="AJ228" i="54"/>
  <c r="AI228" i="54"/>
  <c r="AH228" i="54"/>
  <c r="AG228" i="54"/>
  <c r="AF228" i="54"/>
  <c r="AE228" i="54"/>
  <c r="AD228" i="54"/>
  <c r="AC228" i="54"/>
  <c r="AB228" i="54"/>
  <c r="AA228" i="54"/>
  <c r="Z228" i="54"/>
  <c r="Y228" i="54"/>
  <c r="X228" i="54"/>
  <c r="W228" i="54"/>
  <c r="V228" i="54"/>
  <c r="U228" i="54"/>
  <c r="T228" i="54"/>
  <c r="S228" i="54"/>
  <c r="R228" i="54"/>
  <c r="Q228" i="54"/>
  <c r="P228" i="54"/>
  <c r="O228" i="54"/>
  <c r="N228" i="54"/>
  <c r="M228" i="54"/>
  <c r="L228" i="54"/>
  <c r="K228" i="54"/>
  <c r="J228" i="54"/>
  <c r="I228" i="54"/>
  <c r="H228" i="54"/>
  <c r="G228" i="54"/>
  <c r="F228" i="54"/>
  <c r="E228" i="54"/>
  <c r="D228" i="54"/>
  <c r="C228" i="54"/>
  <c r="B228" i="54"/>
  <c r="A228" i="54"/>
  <c r="BG227" i="54"/>
  <c r="BF227" i="54"/>
  <c r="BE227" i="54"/>
  <c r="BD227" i="54"/>
  <c r="BC227" i="54"/>
  <c r="BB227" i="54"/>
  <c r="BA227" i="54"/>
  <c r="AZ227" i="54"/>
  <c r="AY227" i="54"/>
  <c r="AX227" i="54"/>
  <c r="AW227" i="54"/>
  <c r="AV227" i="54"/>
  <c r="AU227" i="54"/>
  <c r="AT227" i="54"/>
  <c r="AS227" i="54"/>
  <c r="AR227" i="54"/>
  <c r="AQ227" i="54"/>
  <c r="AP227" i="54"/>
  <c r="AO227" i="54"/>
  <c r="AN227" i="54"/>
  <c r="AM227" i="54"/>
  <c r="AL227" i="54"/>
  <c r="AK227" i="54"/>
  <c r="AJ227" i="54"/>
  <c r="AI227" i="54"/>
  <c r="AH227" i="54"/>
  <c r="AG227" i="54"/>
  <c r="AF227" i="54"/>
  <c r="AE227" i="54"/>
  <c r="AD227" i="54"/>
  <c r="AC227" i="54"/>
  <c r="AB227" i="54"/>
  <c r="AA227" i="54"/>
  <c r="Z227" i="54"/>
  <c r="Y227" i="54"/>
  <c r="X227" i="54"/>
  <c r="W227" i="54"/>
  <c r="V227" i="54"/>
  <c r="U227" i="54"/>
  <c r="T227" i="54"/>
  <c r="S227" i="54"/>
  <c r="R227" i="54"/>
  <c r="Q227" i="54"/>
  <c r="P227" i="54"/>
  <c r="O227" i="54"/>
  <c r="N227" i="54"/>
  <c r="M227" i="54"/>
  <c r="L227" i="54"/>
  <c r="K227" i="54"/>
  <c r="J227" i="54"/>
  <c r="I227" i="54"/>
  <c r="H227" i="54"/>
  <c r="G227" i="54"/>
  <c r="F227" i="54"/>
  <c r="E227" i="54"/>
  <c r="D227" i="54"/>
  <c r="C227" i="54"/>
  <c r="B227" i="54"/>
  <c r="A227" i="54"/>
  <c r="BG226" i="54"/>
  <c r="BF226" i="54"/>
  <c r="BE226" i="54"/>
  <c r="BD226" i="54"/>
  <c r="BC226" i="54"/>
  <c r="BB226" i="54"/>
  <c r="BA226" i="54"/>
  <c r="AZ226" i="54"/>
  <c r="AY226" i="54"/>
  <c r="AX226" i="54"/>
  <c r="AW226" i="54"/>
  <c r="AV226" i="54"/>
  <c r="AU226" i="54"/>
  <c r="AT226" i="54"/>
  <c r="AS226" i="54"/>
  <c r="AR226" i="54"/>
  <c r="AQ226" i="54"/>
  <c r="AP226" i="54"/>
  <c r="AO226" i="54"/>
  <c r="AN226" i="54"/>
  <c r="AM226" i="54"/>
  <c r="AL226" i="54"/>
  <c r="AK226" i="54"/>
  <c r="AJ226" i="54"/>
  <c r="AI226" i="54"/>
  <c r="AH226" i="54"/>
  <c r="AG226" i="54"/>
  <c r="AF226" i="54"/>
  <c r="AE226" i="54"/>
  <c r="AD226" i="54"/>
  <c r="AC226" i="54"/>
  <c r="AB226" i="54"/>
  <c r="AA226" i="54"/>
  <c r="Z226" i="54"/>
  <c r="Y226" i="54"/>
  <c r="X226" i="54"/>
  <c r="W226" i="54"/>
  <c r="V226" i="54"/>
  <c r="U226" i="54"/>
  <c r="T226" i="54"/>
  <c r="S226" i="54"/>
  <c r="R226" i="54"/>
  <c r="Q226" i="54"/>
  <c r="P226" i="54"/>
  <c r="O226" i="54"/>
  <c r="N226" i="54"/>
  <c r="M226" i="54"/>
  <c r="L226" i="54"/>
  <c r="K226" i="54"/>
  <c r="J226" i="54"/>
  <c r="I226" i="54"/>
  <c r="H226" i="54"/>
  <c r="G226" i="54"/>
  <c r="F226" i="54"/>
  <c r="E226" i="54"/>
  <c r="D226" i="54"/>
  <c r="C226" i="54"/>
  <c r="B226" i="54"/>
  <c r="A226" i="54"/>
  <c r="BG225" i="54"/>
  <c r="BF225" i="54"/>
  <c r="BE225" i="54"/>
  <c r="BD225" i="54"/>
  <c r="BC225" i="54"/>
  <c r="BB225" i="54"/>
  <c r="BA225" i="54"/>
  <c r="AZ225" i="54"/>
  <c r="AY225" i="54"/>
  <c r="AX225" i="54"/>
  <c r="AW225" i="54"/>
  <c r="AV225" i="54"/>
  <c r="AU225" i="54"/>
  <c r="AT225" i="54"/>
  <c r="AS225" i="54"/>
  <c r="AR225" i="54"/>
  <c r="AQ225" i="54"/>
  <c r="AP225" i="54"/>
  <c r="AO225" i="54"/>
  <c r="AN225" i="54"/>
  <c r="AM225" i="54"/>
  <c r="AL225" i="54"/>
  <c r="AK225" i="54"/>
  <c r="AJ225" i="54"/>
  <c r="AI225" i="54"/>
  <c r="AH225" i="54"/>
  <c r="AG225" i="54"/>
  <c r="AF225" i="54"/>
  <c r="AE225" i="54"/>
  <c r="AD225" i="54"/>
  <c r="AC225" i="54"/>
  <c r="AB225" i="54"/>
  <c r="AA225" i="54"/>
  <c r="Z225" i="54"/>
  <c r="Y225" i="54"/>
  <c r="X225" i="54"/>
  <c r="W225" i="54"/>
  <c r="V225" i="54"/>
  <c r="U225" i="54"/>
  <c r="T225" i="54"/>
  <c r="S225" i="54"/>
  <c r="R225" i="54"/>
  <c r="Q225" i="54"/>
  <c r="P225" i="54"/>
  <c r="O225" i="54"/>
  <c r="N225" i="54"/>
  <c r="M225" i="54"/>
  <c r="L225" i="54"/>
  <c r="K225" i="54"/>
  <c r="J225" i="54"/>
  <c r="I225" i="54"/>
  <c r="H225" i="54"/>
  <c r="G225" i="54"/>
  <c r="F225" i="54"/>
  <c r="E225" i="54"/>
  <c r="D225" i="54"/>
  <c r="C225" i="54"/>
  <c r="B225" i="54"/>
  <c r="A225" i="54"/>
  <c r="BG224" i="54"/>
  <c r="BF224" i="54"/>
  <c r="BE224" i="54"/>
  <c r="BD224" i="54"/>
  <c r="BC224" i="54"/>
  <c r="BB224" i="54"/>
  <c r="BA224" i="54"/>
  <c r="AZ224" i="54"/>
  <c r="AY224" i="54"/>
  <c r="AX224" i="54"/>
  <c r="AW224" i="54"/>
  <c r="AV224" i="54"/>
  <c r="AU224" i="54"/>
  <c r="AT224" i="54"/>
  <c r="AS224" i="54"/>
  <c r="AR224" i="54"/>
  <c r="AQ224" i="54"/>
  <c r="AP224" i="54"/>
  <c r="AO224" i="54"/>
  <c r="AN224" i="54"/>
  <c r="AM224" i="54"/>
  <c r="AL224" i="54"/>
  <c r="AK224" i="54"/>
  <c r="AJ224" i="54"/>
  <c r="AI224" i="54"/>
  <c r="AH224" i="54"/>
  <c r="AG224" i="54"/>
  <c r="AF224" i="54"/>
  <c r="AE224" i="54"/>
  <c r="AD224" i="54"/>
  <c r="AC224" i="54"/>
  <c r="AB224" i="54"/>
  <c r="AA224" i="54"/>
  <c r="Z224" i="54"/>
  <c r="Y224" i="54"/>
  <c r="X224" i="54"/>
  <c r="W224" i="54"/>
  <c r="V224" i="54"/>
  <c r="U224" i="54"/>
  <c r="T224" i="54"/>
  <c r="S224" i="54"/>
  <c r="R224" i="54"/>
  <c r="Q224" i="54"/>
  <c r="P224" i="54"/>
  <c r="O224" i="54"/>
  <c r="N224" i="54"/>
  <c r="M224" i="54"/>
  <c r="L224" i="54"/>
  <c r="K224" i="54"/>
  <c r="J224" i="54"/>
  <c r="I224" i="54"/>
  <c r="H224" i="54"/>
  <c r="G224" i="54"/>
  <c r="F224" i="54"/>
  <c r="E224" i="54"/>
  <c r="D224" i="54"/>
  <c r="C224" i="54"/>
  <c r="B224" i="54"/>
  <c r="A224" i="54"/>
  <c r="BG223" i="54"/>
  <c r="BF223" i="54"/>
  <c r="BE223" i="54"/>
  <c r="BD223" i="54"/>
  <c r="BC223" i="54"/>
  <c r="BB223" i="54"/>
  <c r="BA223" i="54"/>
  <c r="AZ223" i="54"/>
  <c r="AY223" i="54"/>
  <c r="AX223" i="54"/>
  <c r="AW223" i="54"/>
  <c r="AV223" i="54"/>
  <c r="AU223" i="54"/>
  <c r="AT223" i="54"/>
  <c r="AS223" i="54"/>
  <c r="AR223" i="54"/>
  <c r="AQ223" i="54"/>
  <c r="AP223" i="54"/>
  <c r="AO223" i="54"/>
  <c r="AN223" i="54"/>
  <c r="AM223" i="54"/>
  <c r="AL223" i="54"/>
  <c r="AK223" i="54"/>
  <c r="AJ223" i="54"/>
  <c r="AI223" i="54"/>
  <c r="AH223" i="54"/>
  <c r="AG223" i="54"/>
  <c r="AF223" i="54"/>
  <c r="AE223" i="54"/>
  <c r="AD223" i="54"/>
  <c r="AC223" i="54"/>
  <c r="AB223" i="54"/>
  <c r="AA223" i="54"/>
  <c r="Z223" i="54"/>
  <c r="Y223" i="54"/>
  <c r="X223" i="54"/>
  <c r="W223" i="54"/>
  <c r="V223" i="54"/>
  <c r="U223" i="54"/>
  <c r="T223" i="54"/>
  <c r="S223" i="54"/>
  <c r="R223" i="54"/>
  <c r="Q223" i="54"/>
  <c r="P223" i="54"/>
  <c r="O223" i="54"/>
  <c r="N223" i="54"/>
  <c r="M223" i="54"/>
  <c r="L223" i="54"/>
  <c r="K223" i="54"/>
  <c r="J223" i="54"/>
  <c r="I223" i="54"/>
  <c r="H223" i="54"/>
  <c r="G223" i="54"/>
  <c r="F223" i="54"/>
  <c r="E223" i="54"/>
  <c r="D223" i="54"/>
  <c r="C223" i="54"/>
  <c r="B223" i="54"/>
  <c r="A223" i="54"/>
  <c r="BG222" i="54"/>
  <c r="BF222" i="54"/>
  <c r="BE222" i="54"/>
  <c r="BD222" i="54"/>
  <c r="BC222" i="54"/>
  <c r="BB222" i="54"/>
  <c r="BA222" i="54"/>
  <c r="AZ222" i="54"/>
  <c r="AY222" i="54"/>
  <c r="AX222" i="54"/>
  <c r="AW222" i="54"/>
  <c r="AV222" i="54"/>
  <c r="AU222" i="54"/>
  <c r="AT222" i="54"/>
  <c r="AS222" i="54"/>
  <c r="AR222" i="54"/>
  <c r="AQ222" i="54"/>
  <c r="AP222" i="54"/>
  <c r="AO222" i="54"/>
  <c r="AN222" i="54"/>
  <c r="AM222" i="54"/>
  <c r="AL222" i="54"/>
  <c r="AK222" i="54"/>
  <c r="AJ222" i="54"/>
  <c r="AI222" i="54"/>
  <c r="AH222" i="54"/>
  <c r="AG222" i="54"/>
  <c r="AF222" i="54"/>
  <c r="AE222" i="54"/>
  <c r="AD222" i="54"/>
  <c r="AC222" i="54"/>
  <c r="AB222" i="54"/>
  <c r="AA222" i="54"/>
  <c r="Z222" i="54"/>
  <c r="Y222" i="54"/>
  <c r="X222" i="54"/>
  <c r="W222" i="54"/>
  <c r="V222" i="54"/>
  <c r="U222" i="54"/>
  <c r="T222" i="54"/>
  <c r="S222" i="54"/>
  <c r="R222" i="54"/>
  <c r="Q222" i="54"/>
  <c r="P222" i="54"/>
  <c r="O222" i="54"/>
  <c r="N222" i="54"/>
  <c r="M222" i="54"/>
  <c r="L222" i="54"/>
  <c r="K222" i="54"/>
  <c r="J222" i="54"/>
  <c r="I222" i="54"/>
  <c r="H222" i="54"/>
  <c r="G222" i="54"/>
  <c r="F222" i="54"/>
  <c r="E222" i="54"/>
  <c r="D222" i="54"/>
  <c r="C222" i="54"/>
  <c r="B222" i="54"/>
  <c r="A222" i="54"/>
  <c r="BG221" i="54"/>
  <c r="BF221" i="54"/>
  <c r="BE221" i="54"/>
  <c r="BD221" i="54"/>
  <c r="BC221" i="54"/>
  <c r="BB221" i="54"/>
  <c r="BA221" i="54"/>
  <c r="AZ221" i="54"/>
  <c r="AY221" i="54"/>
  <c r="AX221" i="54"/>
  <c r="AW221" i="54"/>
  <c r="AV221" i="54"/>
  <c r="AU221" i="54"/>
  <c r="AT221" i="54"/>
  <c r="AS221" i="54"/>
  <c r="AR221" i="54"/>
  <c r="AQ221" i="54"/>
  <c r="AP221" i="54"/>
  <c r="AO221" i="54"/>
  <c r="AN221" i="54"/>
  <c r="AM221" i="54"/>
  <c r="AL221" i="54"/>
  <c r="AK221" i="54"/>
  <c r="AJ221" i="54"/>
  <c r="AI221" i="54"/>
  <c r="AH221" i="54"/>
  <c r="AG221" i="54"/>
  <c r="AF221" i="54"/>
  <c r="AE221" i="54"/>
  <c r="AD221" i="54"/>
  <c r="AC221" i="54"/>
  <c r="AB221" i="54"/>
  <c r="AA221" i="54"/>
  <c r="Z221" i="54"/>
  <c r="Y221" i="54"/>
  <c r="X221" i="54"/>
  <c r="W221" i="54"/>
  <c r="V221" i="54"/>
  <c r="U221" i="54"/>
  <c r="T221" i="54"/>
  <c r="S221" i="54"/>
  <c r="R221" i="54"/>
  <c r="Q221" i="54"/>
  <c r="P221" i="54"/>
  <c r="O221" i="54"/>
  <c r="N221" i="54"/>
  <c r="M221" i="54"/>
  <c r="L221" i="54"/>
  <c r="K221" i="54"/>
  <c r="J221" i="54"/>
  <c r="I221" i="54"/>
  <c r="H221" i="54"/>
  <c r="G221" i="54"/>
  <c r="F221" i="54"/>
  <c r="E221" i="54"/>
  <c r="D221" i="54"/>
  <c r="C221" i="54"/>
  <c r="B221" i="54"/>
  <c r="A221" i="54"/>
  <c r="BG220" i="54"/>
  <c r="BF220" i="54"/>
  <c r="BE220" i="54"/>
  <c r="BD220" i="54"/>
  <c r="BC220" i="54"/>
  <c r="BB220" i="54"/>
  <c r="BA220" i="54"/>
  <c r="AZ220" i="54"/>
  <c r="AY220" i="54"/>
  <c r="AX220" i="54"/>
  <c r="AW220" i="54"/>
  <c r="AV220" i="54"/>
  <c r="AU220" i="54"/>
  <c r="AT220" i="54"/>
  <c r="AS220" i="54"/>
  <c r="AR220" i="54"/>
  <c r="AQ220" i="54"/>
  <c r="AP220" i="54"/>
  <c r="AO220" i="54"/>
  <c r="AN220" i="54"/>
  <c r="AM220" i="54"/>
  <c r="AL220" i="54"/>
  <c r="AK220" i="54"/>
  <c r="AJ220" i="54"/>
  <c r="AI220" i="54"/>
  <c r="AH220" i="54"/>
  <c r="AG220" i="54"/>
  <c r="AF220" i="54"/>
  <c r="AE220" i="54"/>
  <c r="AD220" i="54"/>
  <c r="AC220" i="54"/>
  <c r="AB220" i="54"/>
  <c r="AA220" i="54"/>
  <c r="Z220" i="54"/>
  <c r="Y220" i="54"/>
  <c r="X220" i="54"/>
  <c r="W220" i="54"/>
  <c r="V220" i="54"/>
  <c r="U220" i="54"/>
  <c r="T220" i="54"/>
  <c r="S220" i="54"/>
  <c r="R220" i="54"/>
  <c r="Q220" i="54"/>
  <c r="P220" i="54"/>
  <c r="O220" i="54"/>
  <c r="N220" i="54"/>
  <c r="M220" i="54"/>
  <c r="L220" i="54"/>
  <c r="K220" i="54"/>
  <c r="J220" i="54"/>
  <c r="I220" i="54"/>
  <c r="H220" i="54"/>
  <c r="G220" i="54"/>
  <c r="F220" i="54"/>
  <c r="E220" i="54"/>
  <c r="D220" i="54"/>
  <c r="C220" i="54"/>
  <c r="B220" i="54"/>
  <c r="A220" i="54"/>
  <c r="BG219" i="54"/>
  <c r="BF219" i="54"/>
  <c r="BE219" i="54"/>
  <c r="BD219" i="54"/>
  <c r="BC219" i="54"/>
  <c r="BB219" i="54"/>
  <c r="BA219" i="54"/>
  <c r="AZ219" i="54"/>
  <c r="AY219" i="54"/>
  <c r="AX219" i="54"/>
  <c r="AW219" i="54"/>
  <c r="AV219" i="54"/>
  <c r="AU219" i="54"/>
  <c r="AT219" i="54"/>
  <c r="AS219" i="54"/>
  <c r="AR219" i="54"/>
  <c r="AQ219" i="54"/>
  <c r="AP219" i="54"/>
  <c r="AO219" i="54"/>
  <c r="AN219" i="54"/>
  <c r="AM219" i="54"/>
  <c r="AL219" i="54"/>
  <c r="AK219" i="54"/>
  <c r="AJ219" i="54"/>
  <c r="AI219" i="54"/>
  <c r="AH219" i="54"/>
  <c r="AG219" i="54"/>
  <c r="AF219" i="54"/>
  <c r="AE219" i="54"/>
  <c r="AD219" i="54"/>
  <c r="AC219" i="54"/>
  <c r="AB219" i="54"/>
  <c r="AA219" i="54"/>
  <c r="Z219" i="54"/>
  <c r="Y219" i="54"/>
  <c r="X219" i="54"/>
  <c r="W219" i="54"/>
  <c r="V219" i="54"/>
  <c r="U219" i="54"/>
  <c r="T219" i="54"/>
  <c r="S219" i="54"/>
  <c r="R219" i="54"/>
  <c r="Q219" i="54"/>
  <c r="P219" i="54"/>
  <c r="O219" i="54"/>
  <c r="N219" i="54"/>
  <c r="M219" i="54"/>
  <c r="L219" i="54"/>
  <c r="K219" i="54"/>
  <c r="J219" i="54"/>
  <c r="I219" i="54"/>
  <c r="H219" i="54"/>
  <c r="G219" i="54"/>
  <c r="F219" i="54"/>
  <c r="E219" i="54"/>
  <c r="D219" i="54"/>
  <c r="C219" i="54"/>
  <c r="B219" i="54"/>
  <c r="A219" i="54"/>
  <c r="BG218" i="54"/>
  <c r="BF218" i="54"/>
  <c r="BE218" i="54"/>
  <c r="BD218" i="54"/>
  <c r="BC218" i="54"/>
  <c r="BB218" i="54"/>
  <c r="BA218" i="54"/>
  <c r="AZ218" i="54"/>
  <c r="AY218" i="54"/>
  <c r="AX218" i="54"/>
  <c r="AW218" i="54"/>
  <c r="AV218" i="54"/>
  <c r="AU218" i="54"/>
  <c r="AT218" i="54"/>
  <c r="AS218" i="54"/>
  <c r="AR218" i="54"/>
  <c r="AQ218" i="54"/>
  <c r="AP218" i="54"/>
  <c r="AO218" i="54"/>
  <c r="AN218" i="54"/>
  <c r="AM218" i="54"/>
  <c r="AL218" i="54"/>
  <c r="AK218" i="54"/>
  <c r="AJ218" i="54"/>
  <c r="AI218" i="54"/>
  <c r="AH218" i="54"/>
  <c r="AG218" i="54"/>
  <c r="AF218" i="54"/>
  <c r="AE218" i="54"/>
  <c r="AD218" i="54"/>
  <c r="AC218" i="54"/>
  <c r="AB218" i="54"/>
  <c r="AA218" i="54"/>
  <c r="Z218" i="54"/>
  <c r="Y218" i="54"/>
  <c r="X218" i="54"/>
  <c r="W218" i="54"/>
  <c r="V218" i="54"/>
  <c r="U218" i="54"/>
  <c r="T218" i="54"/>
  <c r="S218" i="54"/>
  <c r="R218" i="54"/>
  <c r="Q218" i="54"/>
  <c r="P218" i="54"/>
  <c r="O218" i="54"/>
  <c r="N218" i="54"/>
  <c r="M218" i="54"/>
  <c r="L218" i="54"/>
  <c r="K218" i="54"/>
  <c r="J218" i="54"/>
  <c r="I218" i="54"/>
  <c r="H218" i="54"/>
  <c r="G218" i="54"/>
  <c r="F218" i="54"/>
  <c r="E218" i="54"/>
  <c r="D218" i="54"/>
  <c r="C218" i="54"/>
  <c r="B218" i="54"/>
  <c r="A218" i="54"/>
  <c r="BG217" i="54"/>
  <c r="BF217" i="54"/>
  <c r="BE217" i="54"/>
  <c r="BD217" i="54"/>
  <c r="BC217" i="54"/>
  <c r="BB217" i="54"/>
  <c r="BA217" i="54"/>
  <c r="AZ217" i="54"/>
  <c r="AY217" i="54"/>
  <c r="AX217" i="54"/>
  <c r="AW217" i="54"/>
  <c r="AV217" i="54"/>
  <c r="AU217" i="54"/>
  <c r="AT217" i="54"/>
  <c r="AS217" i="54"/>
  <c r="AR217" i="54"/>
  <c r="AQ217" i="54"/>
  <c r="AP217" i="54"/>
  <c r="AO217" i="54"/>
  <c r="AN217" i="54"/>
  <c r="AM217" i="54"/>
  <c r="AL217" i="54"/>
  <c r="AK217" i="54"/>
  <c r="AJ217" i="54"/>
  <c r="AI217" i="54"/>
  <c r="AH217" i="54"/>
  <c r="AG217" i="54"/>
  <c r="AF217" i="54"/>
  <c r="AE217" i="54"/>
  <c r="AD217" i="54"/>
  <c r="AC217" i="54"/>
  <c r="AB217" i="54"/>
  <c r="AA217" i="54"/>
  <c r="Z217" i="54"/>
  <c r="Y217" i="54"/>
  <c r="X217" i="54"/>
  <c r="W217" i="54"/>
  <c r="V217" i="54"/>
  <c r="U217" i="54"/>
  <c r="T217" i="54"/>
  <c r="S217" i="54"/>
  <c r="R217" i="54"/>
  <c r="Q217" i="54"/>
  <c r="P217" i="54"/>
  <c r="O217" i="54"/>
  <c r="N217" i="54"/>
  <c r="M217" i="54"/>
  <c r="L217" i="54"/>
  <c r="K217" i="54"/>
  <c r="J217" i="54"/>
  <c r="I217" i="54"/>
  <c r="H217" i="54"/>
  <c r="G217" i="54"/>
  <c r="F217" i="54"/>
  <c r="E217" i="54"/>
  <c r="D217" i="54"/>
  <c r="C217" i="54"/>
  <c r="B217" i="54"/>
  <c r="A217" i="54"/>
  <c r="BG216" i="54"/>
  <c r="BF216" i="54"/>
  <c r="BE216" i="54"/>
  <c r="BD216" i="54"/>
  <c r="BC216" i="54"/>
  <c r="BB216" i="54"/>
  <c r="BA216" i="54"/>
  <c r="AZ216" i="54"/>
  <c r="AY216" i="54"/>
  <c r="AX216" i="54"/>
  <c r="AW216" i="54"/>
  <c r="AV216" i="54"/>
  <c r="AU216" i="54"/>
  <c r="AT216" i="54"/>
  <c r="AS216" i="54"/>
  <c r="AR216" i="54"/>
  <c r="AQ216" i="54"/>
  <c r="AP216" i="54"/>
  <c r="AO216" i="54"/>
  <c r="AN216" i="54"/>
  <c r="AM216" i="54"/>
  <c r="AL216" i="54"/>
  <c r="AK216" i="54"/>
  <c r="AJ216" i="54"/>
  <c r="AI216" i="54"/>
  <c r="AH216" i="54"/>
  <c r="AG216" i="54"/>
  <c r="AF216" i="54"/>
  <c r="AE216" i="54"/>
  <c r="AD216" i="54"/>
  <c r="AC216" i="54"/>
  <c r="AB216" i="54"/>
  <c r="AA216" i="54"/>
  <c r="Z216" i="54"/>
  <c r="Y216" i="54"/>
  <c r="X216" i="54"/>
  <c r="W216" i="54"/>
  <c r="V216" i="54"/>
  <c r="U216" i="54"/>
  <c r="T216" i="54"/>
  <c r="S216" i="54"/>
  <c r="R216" i="54"/>
  <c r="Q216" i="54"/>
  <c r="P216" i="54"/>
  <c r="O216" i="54"/>
  <c r="N216" i="54"/>
  <c r="M216" i="54"/>
  <c r="L216" i="54"/>
  <c r="K216" i="54"/>
  <c r="J216" i="54"/>
  <c r="I216" i="54"/>
  <c r="H216" i="54"/>
  <c r="G216" i="54"/>
  <c r="F216" i="54"/>
  <c r="E216" i="54"/>
  <c r="D216" i="54"/>
  <c r="C216" i="54"/>
  <c r="B216" i="54"/>
  <c r="A216" i="54"/>
  <c r="BG215" i="54"/>
  <c r="BF215" i="54"/>
  <c r="BE215" i="54"/>
  <c r="BD215" i="54"/>
  <c r="BC215" i="54"/>
  <c r="BB215" i="54"/>
  <c r="BA215" i="54"/>
  <c r="AZ215" i="54"/>
  <c r="AY215" i="54"/>
  <c r="AX215" i="54"/>
  <c r="AW215" i="54"/>
  <c r="AV215" i="54"/>
  <c r="AU215" i="54"/>
  <c r="AT215" i="54"/>
  <c r="AS215" i="54"/>
  <c r="AR215" i="54"/>
  <c r="AQ215" i="54"/>
  <c r="AP215" i="54"/>
  <c r="AO215" i="54"/>
  <c r="AN215" i="54"/>
  <c r="AM215" i="54"/>
  <c r="AL215" i="54"/>
  <c r="AK215" i="54"/>
  <c r="AJ215" i="54"/>
  <c r="AI215" i="54"/>
  <c r="AH215" i="54"/>
  <c r="AG215" i="54"/>
  <c r="AF215" i="54"/>
  <c r="AE215" i="54"/>
  <c r="AD215" i="54"/>
  <c r="AC215" i="54"/>
  <c r="AB215" i="54"/>
  <c r="AA215" i="54"/>
  <c r="Z215" i="54"/>
  <c r="Y215" i="54"/>
  <c r="X215" i="54"/>
  <c r="W215" i="54"/>
  <c r="V215" i="54"/>
  <c r="U215" i="54"/>
  <c r="T215" i="54"/>
  <c r="S215" i="54"/>
  <c r="R215" i="54"/>
  <c r="Q215" i="54"/>
  <c r="P215" i="54"/>
  <c r="O215" i="54"/>
  <c r="N215" i="54"/>
  <c r="M215" i="54"/>
  <c r="L215" i="54"/>
  <c r="K215" i="54"/>
  <c r="J215" i="54"/>
  <c r="I215" i="54"/>
  <c r="H215" i="54"/>
  <c r="G215" i="54"/>
  <c r="F215" i="54"/>
  <c r="E215" i="54"/>
  <c r="D215" i="54"/>
  <c r="C215" i="54"/>
  <c r="B215" i="54"/>
  <c r="A215" i="54"/>
  <c r="BG214" i="54"/>
  <c r="BF214" i="54"/>
  <c r="BE214" i="54"/>
  <c r="BD214" i="54"/>
  <c r="BC214" i="54"/>
  <c r="BB214" i="54"/>
  <c r="BA214" i="54"/>
  <c r="AZ214" i="54"/>
  <c r="AY214" i="54"/>
  <c r="AX214" i="54"/>
  <c r="AW214" i="54"/>
  <c r="AV214" i="54"/>
  <c r="AU214" i="54"/>
  <c r="AT214" i="54"/>
  <c r="AS214" i="54"/>
  <c r="AR214" i="54"/>
  <c r="AQ214" i="54"/>
  <c r="AP214" i="54"/>
  <c r="AO214" i="54"/>
  <c r="AN214" i="54"/>
  <c r="AM214" i="54"/>
  <c r="AL214" i="54"/>
  <c r="AK214" i="54"/>
  <c r="AJ214" i="54"/>
  <c r="AI214" i="54"/>
  <c r="AH214" i="54"/>
  <c r="AG214" i="54"/>
  <c r="AF214" i="54"/>
  <c r="AE214" i="54"/>
  <c r="AD214" i="54"/>
  <c r="AC214" i="54"/>
  <c r="AB214" i="54"/>
  <c r="AA214" i="54"/>
  <c r="Z214" i="54"/>
  <c r="Y214" i="54"/>
  <c r="X214" i="54"/>
  <c r="W214" i="54"/>
  <c r="V214" i="54"/>
  <c r="U214" i="54"/>
  <c r="T214" i="54"/>
  <c r="S214" i="54"/>
  <c r="R214" i="54"/>
  <c r="Q214" i="54"/>
  <c r="P214" i="54"/>
  <c r="O214" i="54"/>
  <c r="N214" i="54"/>
  <c r="M214" i="54"/>
  <c r="L214" i="54"/>
  <c r="K214" i="54"/>
  <c r="J214" i="54"/>
  <c r="I214" i="54"/>
  <c r="H214" i="54"/>
  <c r="G214" i="54"/>
  <c r="F214" i="54"/>
  <c r="E214" i="54"/>
  <c r="D214" i="54"/>
  <c r="C214" i="54"/>
  <c r="B214" i="54"/>
  <c r="A214" i="54"/>
  <c r="BG213" i="54"/>
  <c r="BF213" i="54"/>
  <c r="BE213" i="54"/>
  <c r="BD213" i="54"/>
  <c r="BC213" i="54"/>
  <c r="BB213" i="54"/>
  <c r="BA213" i="54"/>
  <c r="AZ213" i="54"/>
  <c r="AY213" i="54"/>
  <c r="AX213" i="54"/>
  <c r="AW213" i="54"/>
  <c r="AV213" i="54"/>
  <c r="AU213" i="54"/>
  <c r="AT213" i="54"/>
  <c r="AS213" i="54"/>
  <c r="AR213" i="54"/>
  <c r="AQ213" i="54"/>
  <c r="AP213" i="54"/>
  <c r="AO213" i="54"/>
  <c r="AN213" i="54"/>
  <c r="AM213" i="54"/>
  <c r="AL213" i="54"/>
  <c r="AK213" i="54"/>
  <c r="AJ213" i="54"/>
  <c r="AI213" i="54"/>
  <c r="AH213" i="54"/>
  <c r="AG213" i="54"/>
  <c r="AF213" i="54"/>
  <c r="AE213" i="54"/>
  <c r="AD213" i="54"/>
  <c r="AC213" i="54"/>
  <c r="AB213" i="54"/>
  <c r="AA213" i="54"/>
  <c r="Z213" i="54"/>
  <c r="Y213" i="54"/>
  <c r="X213" i="54"/>
  <c r="W213" i="54"/>
  <c r="V213" i="54"/>
  <c r="U213" i="54"/>
  <c r="T213" i="54"/>
  <c r="S213" i="54"/>
  <c r="R213" i="54"/>
  <c r="Q213" i="54"/>
  <c r="P213" i="54"/>
  <c r="O213" i="54"/>
  <c r="N213" i="54"/>
  <c r="M213" i="54"/>
  <c r="L213" i="54"/>
  <c r="K213" i="54"/>
  <c r="J213" i="54"/>
  <c r="I213" i="54"/>
  <c r="H213" i="54"/>
  <c r="G213" i="54"/>
  <c r="F213" i="54"/>
  <c r="E213" i="54"/>
  <c r="D213" i="54"/>
  <c r="C213" i="54"/>
  <c r="B213" i="54"/>
  <c r="A213" i="54"/>
  <c r="BG212" i="54"/>
  <c r="BF212" i="54"/>
  <c r="BE212" i="54"/>
  <c r="BD212" i="54"/>
  <c r="BC212" i="54"/>
  <c r="BB212" i="54"/>
  <c r="BA212" i="54"/>
  <c r="AZ212" i="54"/>
  <c r="AY212" i="54"/>
  <c r="AX212" i="54"/>
  <c r="AW212" i="54"/>
  <c r="AV212" i="54"/>
  <c r="AU212" i="54"/>
  <c r="AT212" i="54"/>
  <c r="AS212" i="54"/>
  <c r="AR212" i="54"/>
  <c r="AQ212" i="54"/>
  <c r="AP212" i="54"/>
  <c r="AO212" i="54"/>
  <c r="AN212" i="54"/>
  <c r="AM212" i="54"/>
  <c r="AL212" i="54"/>
  <c r="AK212" i="54"/>
  <c r="AJ212" i="54"/>
  <c r="AI212" i="54"/>
  <c r="AH212" i="54"/>
  <c r="AG212" i="54"/>
  <c r="AF212" i="54"/>
  <c r="AE212" i="54"/>
  <c r="AD212" i="54"/>
  <c r="AC212" i="54"/>
  <c r="AB212" i="54"/>
  <c r="AA212" i="54"/>
  <c r="Z212" i="54"/>
  <c r="Y212" i="54"/>
  <c r="X212" i="54"/>
  <c r="W212" i="54"/>
  <c r="V212" i="54"/>
  <c r="U212" i="54"/>
  <c r="T212" i="54"/>
  <c r="S212" i="54"/>
  <c r="R212" i="54"/>
  <c r="Q212" i="54"/>
  <c r="P212" i="54"/>
  <c r="O212" i="54"/>
  <c r="N212" i="54"/>
  <c r="M212" i="54"/>
  <c r="L212" i="54"/>
  <c r="K212" i="54"/>
  <c r="J212" i="54"/>
  <c r="I212" i="54"/>
  <c r="H212" i="54"/>
  <c r="G212" i="54"/>
  <c r="F212" i="54"/>
  <c r="E212" i="54"/>
  <c r="D212" i="54"/>
  <c r="C212" i="54"/>
  <c r="B212" i="54"/>
  <c r="A212" i="54"/>
  <c r="BG211" i="54"/>
  <c r="BF211" i="54"/>
  <c r="BE211" i="54"/>
  <c r="BD211" i="54"/>
  <c r="BC211" i="54"/>
  <c r="BB211" i="54"/>
  <c r="BA211" i="54"/>
  <c r="AZ211" i="54"/>
  <c r="AY211" i="54"/>
  <c r="AX211" i="54"/>
  <c r="AW211" i="54"/>
  <c r="AV211" i="54"/>
  <c r="AU211" i="54"/>
  <c r="AT211" i="54"/>
  <c r="AS211" i="54"/>
  <c r="AR211" i="54"/>
  <c r="AQ211" i="54"/>
  <c r="AP211" i="54"/>
  <c r="AO211" i="54"/>
  <c r="AN211" i="54"/>
  <c r="AM211" i="54"/>
  <c r="AL211" i="54"/>
  <c r="AK211" i="54"/>
  <c r="AJ211" i="54"/>
  <c r="AI211" i="54"/>
  <c r="AH211" i="54"/>
  <c r="AG211" i="54"/>
  <c r="AF211" i="54"/>
  <c r="AE211" i="54"/>
  <c r="AD211" i="54"/>
  <c r="AC211" i="54"/>
  <c r="AB211" i="54"/>
  <c r="AA211" i="54"/>
  <c r="Z211" i="54"/>
  <c r="Y211" i="54"/>
  <c r="X211" i="54"/>
  <c r="W211" i="54"/>
  <c r="V211" i="54"/>
  <c r="U211" i="54"/>
  <c r="T211" i="54"/>
  <c r="S211" i="54"/>
  <c r="R211" i="54"/>
  <c r="Q211" i="54"/>
  <c r="P211" i="54"/>
  <c r="O211" i="54"/>
  <c r="N211" i="54"/>
  <c r="M211" i="54"/>
  <c r="L211" i="54"/>
  <c r="K211" i="54"/>
  <c r="J211" i="54"/>
  <c r="I211" i="54"/>
  <c r="H211" i="54"/>
  <c r="G211" i="54"/>
  <c r="F211" i="54"/>
  <c r="E211" i="54"/>
  <c r="D211" i="54"/>
  <c r="C211" i="54"/>
  <c r="B211" i="54"/>
  <c r="A211" i="54"/>
  <c r="BG210" i="54"/>
  <c r="BF210" i="54"/>
  <c r="BE210" i="54"/>
  <c r="BD210" i="54"/>
  <c r="BC210" i="54"/>
  <c r="BB210" i="54"/>
  <c r="BA210" i="54"/>
  <c r="AZ210" i="54"/>
  <c r="AY210" i="54"/>
  <c r="AX210" i="54"/>
  <c r="AW210" i="54"/>
  <c r="AV210" i="54"/>
  <c r="AU210" i="54"/>
  <c r="AT210" i="54"/>
  <c r="AS210" i="54"/>
  <c r="AR210" i="54"/>
  <c r="AQ210" i="54"/>
  <c r="AP210" i="54"/>
  <c r="AO210" i="54"/>
  <c r="AN210" i="54"/>
  <c r="AM210" i="54"/>
  <c r="AL210" i="54"/>
  <c r="AK210" i="54"/>
  <c r="AJ210" i="54"/>
  <c r="AI210" i="54"/>
  <c r="AH210" i="54"/>
  <c r="AG210" i="54"/>
  <c r="AF210" i="54"/>
  <c r="AE210" i="54"/>
  <c r="AD210" i="54"/>
  <c r="AC210" i="54"/>
  <c r="AB210" i="54"/>
  <c r="AA210" i="54"/>
  <c r="Z210" i="54"/>
  <c r="Y210" i="54"/>
  <c r="X210" i="54"/>
  <c r="W210" i="54"/>
  <c r="V210" i="54"/>
  <c r="U210" i="54"/>
  <c r="T210" i="54"/>
  <c r="S210" i="54"/>
  <c r="R210" i="54"/>
  <c r="Q210" i="54"/>
  <c r="P210" i="54"/>
  <c r="O210" i="54"/>
  <c r="N210" i="54"/>
  <c r="M210" i="54"/>
  <c r="L210" i="54"/>
  <c r="K210" i="54"/>
  <c r="J210" i="54"/>
  <c r="I210" i="54"/>
  <c r="H210" i="54"/>
  <c r="G210" i="54"/>
  <c r="F210" i="54"/>
  <c r="E210" i="54"/>
  <c r="D210" i="54"/>
  <c r="C210" i="54"/>
  <c r="B210" i="54"/>
  <c r="A210" i="54"/>
  <c r="BG209" i="54"/>
  <c r="BF209" i="54"/>
  <c r="BE209" i="54"/>
  <c r="BD209" i="54"/>
  <c r="BC209" i="54"/>
  <c r="BB209" i="54"/>
  <c r="BA209" i="54"/>
  <c r="AZ209" i="54"/>
  <c r="AY209" i="54"/>
  <c r="AX209" i="54"/>
  <c r="AW209" i="54"/>
  <c r="AV209" i="54"/>
  <c r="AU209" i="54"/>
  <c r="AT209" i="54"/>
  <c r="AS209" i="54"/>
  <c r="AR209" i="54"/>
  <c r="AQ209" i="54"/>
  <c r="AP209" i="54"/>
  <c r="AO209" i="54"/>
  <c r="AN209" i="54"/>
  <c r="AM209" i="54"/>
  <c r="AL209" i="54"/>
  <c r="AK209" i="54"/>
  <c r="AJ209" i="54"/>
  <c r="AI209" i="54"/>
  <c r="AH209" i="54"/>
  <c r="AG209" i="54"/>
  <c r="AF209" i="54"/>
  <c r="AE209" i="54"/>
  <c r="AD209" i="54"/>
  <c r="AC209" i="54"/>
  <c r="AB209" i="54"/>
  <c r="AA209" i="54"/>
  <c r="Z209" i="54"/>
  <c r="Y209" i="54"/>
  <c r="X209" i="54"/>
  <c r="W209" i="54"/>
  <c r="V209" i="54"/>
  <c r="U209" i="54"/>
  <c r="T209" i="54"/>
  <c r="S209" i="54"/>
  <c r="R209" i="54"/>
  <c r="Q209" i="54"/>
  <c r="P209" i="54"/>
  <c r="O209" i="54"/>
  <c r="N209" i="54"/>
  <c r="M209" i="54"/>
  <c r="L209" i="54"/>
  <c r="K209" i="54"/>
  <c r="J209" i="54"/>
  <c r="I209" i="54"/>
  <c r="H209" i="54"/>
  <c r="G209" i="54"/>
  <c r="F209" i="54"/>
  <c r="E209" i="54"/>
  <c r="D209" i="54"/>
  <c r="C209" i="54"/>
  <c r="B209" i="54"/>
  <c r="A209" i="54"/>
  <c r="BG208" i="54"/>
  <c r="BF208" i="54"/>
  <c r="BE208" i="54"/>
  <c r="BD208" i="54"/>
  <c r="BC208" i="54"/>
  <c r="BB208" i="54"/>
  <c r="BA208" i="54"/>
  <c r="AZ208" i="54"/>
  <c r="AY208" i="54"/>
  <c r="AX208" i="54"/>
  <c r="AW208" i="54"/>
  <c r="AV208" i="54"/>
  <c r="AU208" i="54"/>
  <c r="AT208" i="54"/>
  <c r="AS208" i="54"/>
  <c r="AR208" i="54"/>
  <c r="AQ208" i="54"/>
  <c r="AP208" i="54"/>
  <c r="AO208" i="54"/>
  <c r="AN208" i="54"/>
  <c r="AM208" i="54"/>
  <c r="AL208" i="54"/>
  <c r="AK208" i="54"/>
  <c r="AJ208" i="54"/>
  <c r="AI208" i="54"/>
  <c r="AH208" i="54"/>
  <c r="AG208" i="54"/>
  <c r="AF208" i="54"/>
  <c r="AE208" i="54"/>
  <c r="AD208" i="54"/>
  <c r="AC208" i="54"/>
  <c r="AB208" i="54"/>
  <c r="AA208" i="54"/>
  <c r="Z208" i="54"/>
  <c r="Y208" i="54"/>
  <c r="X208" i="54"/>
  <c r="W208" i="54"/>
  <c r="V208" i="54"/>
  <c r="U208" i="54"/>
  <c r="T208" i="54"/>
  <c r="S208" i="54"/>
  <c r="R208" i="54"/>
  <c r="Q208" i="54"/>
  <c r="P208" i="54"/>
  <c r="O208" i="54"/>
  <c r="N208" i="54"/>
  <c r="M208" i="54"/>
  <c r="L208" i="54"/>
  <c r="K208" i="54"/>
  <c r="J208" i="54"/>
  <c r="I208" i="54"/>
  <c r="H208" i="54"/>
  <c r="G208" i="54"/>
  <c r="F208" i="54"/>
  <c r="E208" i="54"/>
  <c r="D208" i="54"/>
  <c r="C208" i="54"/>
  <c r="B208" i="54"/>
  <c r="A208" i="54"/>
  <c r="BG207" i="54"/>
  <c r="BF207" i="54"/>
  <c r="BE207" i="54"/>
  <c r="BD207" i="54"/>
  <c r="BC207" i="54"/>
  <c r="BB207" i="54"/>
  <c r="BA207" i="54"/>
  <c r="AZ207" i="54"/>
  <c r="AY207" i="54"/>
  <c r="AX207" i="54"/>
  <c r="AW207" i="54"/>
  <c r="AV207" i="54"/>
  <c r="AU207" i="54"/>
  <c r="AT207" i="54"/>
  <c r="AS207" i="54"/>
  <c r="AR207" i="54"/>
  <c r="AQ207" i="54"/>
  <c r="AP207" i="54"/>
  <c r="AO207" i="54"/>
  <c r="AN207" i="54"/>
  <c r="AM207" i="54"/>
  <c r="AL207" i="54"/>
  <c r="AK207" i="54"/>
  <c r="AJ207" i="54"/>
  <c r="AI207" i="54"/>
  <c r="AH207" i="54"/>
  <c r="AG207" i="54"/>
  <c r="AF207" i="54"/>
  <c r="AE207" i="54"/>
  <c r="AD207" i="54"/>
  <c r="AC207" i="54"/>
  <c r="AB207" i="54"/>
  <c r="AA207" i="54"/>
  <c r="Z207" i="54"/>
  <c r="Y207" i="54"/>
  <c r="X207" i="54"/>
  <c r="W207" i="54"/>
  <c r="V207" i="54"/>
  <c r="U207" i="54"/>
  <c r="T207" i="54"/>
  <c r="S207" i="54"/>
  <c r="R207" i="54"/>
  <c r="Q207" i="54"/>
  <c r="P207" i="54"/>
  <c r="O207" i="54"/>
  <c r="N207" i="54"/>
  <c r="M207" i="54"/>
  <c r="L207" i="54"/>
  <c r="K207" i="54"/>
  <c r="J207" i="54"/>
  <c r="I207" i="54"/>
  <c r="H207" i="54"/>
  <c r="G207" i="54"/>
  <c r="F207" i="54"/>
  <c r="E207" i="54"/>
  <c r="D207" i="54"/>
  <c r="C207" i="54"/>
  <c r="B207" i="54"/>
  <c r="A207" i="54"/>
  <c r="BG206" i="54"/>
  <c r="BF206" i="54"/>
  <c r="BE206" i="54"/>
  <c r="BD206" i="54"/>
  <c r="BC206" i="54"/>
  <c r="BB206" i="54"/>
  <c r="BA206" i="54"/>
  <c r="AZ206" i="54"/>
  <c r="AY206" i="54"/>
  <c r="AX206" i="54"/>
  <c r="AW206" i="54"/>
  <c r="AV206" i="54"/>
  <c r="AU206" i="54"/>
  <c r="AT206" i="54"/>
  <c r="AS206" i="54"/>
  <c r="AR206" i="54"/>
  <c r="AQ206" i="54"/>
  <c r="AP206" i="54"/>
  <c r="AO206" i="54"/>
  <c r="AN206" i="54"/>
  <c r="AM206" i="54"/>
  <c r="AL206" i="54"/>
  <c r="AK206" i="54"/>
  <c r="AJ206" i="54"/>
  <c r="AI206" i="54"/>
  <c r="AH206" i="54"/>
  <c r="AG206" i="54"/>
  <c r="AF206" i="54"/>
  <c r="AE206" i="54"/>
  <c r="AD206" i="54"/>
  <c r="AC206" i="54"/>
  <c r="AB206" i="54"/>
  <c r="AA206" i="54"/>
  <c r="Z206" i="54"/>
  <c r="Y206" i="54"/>
  <c r="X206" i="54"/>
  <c r="W206" i="54"/>
  <c r="V206" i="54"/>
  <c r="U206" i="54"/>
  <c r="T206" i="54"/>
  <c r="S206" i="54"/>
  <c r="R206" i="54"/>
  <c r="Q206" i="54"/>
  <c r="P206" i="54"/>
  <c r="O206" i="54"/>
  <c r="N206" i="54"/>
  <c r="M206" i="54"/>
  <c r="L206" i="54"/>
  <c r="K206" i="54"/>
  <c r="J206" i="54"/>
  <c r="I206" i="54"/>
  <c r="H206" i="54"/>
  <c r="G206" i="54"/>
  <c r="F206" i="54"/>
  <c r="E206" i="54"/>
  <c r="D206" i="54"/>
  <c r="C206" i="54"/>
  <c r="B206" i="54"/>
  <c r="A206" i="54"/>
  <c r="BG205" i="54"/>
  <c r="BF205" i="54"/>
  <c r="BE205" i="54"/>
  <c r="BD205" i="54"/>
  <c r="BC205" i="54"/>
  <c r="BB205" i="54"/>
  <c r="BA205" i="54"/>
  <c r="AZ205" i="54"/>
  <c r="AY205" i="54"/>
  <c r="AX205" i="54"/>
  <c r="AW205" i="54"/>
  <c r="AV205" i="54"/>
  <c r="AU205" i="54"/>
  <c r="AT205" i="54"/>
  <c r="AS205" i="54"/>
  <c r="AR205" i="54"/>
  <c r="AQ205" i="54"/>
  <c r="AP205" i="54"/>
  <c r="AO205" i="54"/>
  <c r="AN205" i="54"/>
  <c r="AM205" i="54"/>
  <c r="AL205" i="54"/>
  <c r="AK205" i="54"/>
  <c r="AJ205" i="54"/>
  <c r="AI205" i="54"/>
  <c r="AH205" i="54"/>
  <c r="AG205" i="54"/>
  <c r="AF205" i="54"/>
  <c r="AE205" i="54"/>
  <c r="AD205" i="54"/>
  <c r="AC205" i="54"/>
  <c r="AB205" i="54"/>
  <c r="AA205" i="54"/>
  <c r="Z205" i="54"/>
  <c r="Y205" i="54"/>
  <c r="X205" i="54"/>
  <c r="W205" i="54"/>
  <c r="V205" i="54"/>
  <c r="U205" i="54"/>
  <c r="T205" i="54"/>
  <c r="S205" i="54"/>
  <c r="R205" i="54"/>
  <c r="Q205" i="54"/>
  <c r="P205" i="54"/>
  <c r="O205" i="54"/>
  <c r="N205" i="54"/>
  <c r="M205" i="54"/>
  <c r="L205" i="54"/>
  <c r="K205" i="54"/>
  <c r="J205" i="54"/>
  <c r="I205" i="54"/>
  <c r="H205" i="54"/>
  <c r="G205" i="54"/>
  <c r="F205" i="54"/>
  <c r="E205" i="54"/>
  <c r="D205" i="54"/>
  <c r="C205" i="54"/>
  <c r="B205" i="54"/>
  <c r="A205" i="54"/>
  <c r="BG204" i="54"/>
  <c r="BF204" i="54"/>
  <c r="BE204" i="54"/>
  <c r="BD204" i="54"/>
  <c r="BC204" i="54"/>
  <c r="BB204" i="54"/>
  <c r="BA204" i="54"/>
  <c r="AZ204" i="54"/>
  <c r="AY204" i="54"/>
  <c r="AX204" i="54"/>
  <c r="AW204" i="54"/>
  <c r="AV204" i="54"/>
  <c r="AU204" i="54"/>
  <c r="AT204" i="54"/>
  <c r="AS204" i="54"/>
  <c r="AR204" i="54"/>
  <c r="AQ204" i="54"/>
  <c r="AP204" i="54"/>
  <c r="AO204" i="54"/>
  <c r="AN204" i="54"/>
  <c r="AM204" i="54"/>
  <c r="AL204" i="54"/>
  <c r="AK204" i="54"/>
  <c r="AJ204" i="54"/>
  <c r="AI204" i="54"/>
  <c r="AH204" i="54"/>
  <c r="AG204" i="54"/>
  <c r="AF204" i="54"/>
  <c r="AE204" i="54"/>
  <c r="AD204" i="54"/>
  <c r="AC204" i="54"/>
  <c r="AB204" i="54"/>
  <c r="AA204" i="54"/>
  <c r="Z204" i="54"/>
  <c r="Y204" i="54"/>
  <c r="X204" i="54"/>
  <c r="W204" i="54"/>
  <c r="V204" i="54"/>
  <c r="U204" i="54"/>
  <c r="T204" i="54"/>
  <c r="S204" i="54"/>
  <c r="R204" i="54"/>
  <c r="Q204" i="54"/>
  <c r="P204" i="54"/>
  <c r="O204" i="54"/>
  <c r="N204" i="54"/>
  <c r="M204" i="54"/>
  <c r="L204" i="54"/>
  <c r="K204" i="54"/>
  <c r="J204" i="54"/>
  <c r="I204" i="54"/>
  <c r="H204" i="54"/>
  <c r="G204" i="54"/>
  <c r="F204" i="54"/>
  <c r="E204" i="54"/>
  <c r="D204" i="54"/>
  <c r="C204" i="54"/>
  <c r="B204" i="54"/>
  <c r="A204" i="54"/>
  <c r="BG203" i="54"/>
  <c r="BF203" i="54"/>
  <c r="BE203" i="54"/>
  <c r="BD203" i="54"/>
  <c r="BC203" i="54"/>
  <c r="BB203" i="54"/>
  <c r="BA203" i="54"/>
  <c r="AZ203" i="54"/>
  <c r="AY203" i="54"/>
  <c r="AX203" i="54"/>
  <c r="AW203" i="54"/>
  <c r="AV203" i="54"/>
  <c r="AU203" i="54"/>
  <c r="AT203" i="54"/>
  <c r="AS203" i="54"/>
  <c r="AR203" i="54"/>
  <c r="AQ203" i="54"/>
  <c r="AP203" i="54"/>
  <c r="AO203" i="54"/>
  <c r="AN203" i="54"/>
  <c r="AM203" i="54"/>
  <c r="AL203" i="54"/>
  <c r="AK203" i="54"/>
  <c r="AJ203" i="54"/>
  <c r="AI203" i="54"/>
  <c r="AH203" i="54"/>
  <c r="AG203" i="54"/>
  <c r="AF203" i="54"/>
  <c r="AE203" i="54"/>
  <c r="AD203" i="54"/>
  <c r="AC203" i="54"/>
  <c r="AB203" i="54"/>
  <c r="AA203" i="54"/>
  <c r="Z203" i="54"/>
  <c r="Y203" i="54"/>
  <c r="X203" i="54"/>
  <c r="W203" i="54"/>
  <c r="V203" i="54"/>
  <c r="U203" i="54"/>
  <c r="T203" i="54"/>
  <c r="S203" i="54"/>
  <c r="R203" i="54"/>
  <c r="Q203" i="54"/>
  <c r="P203" i="54"/>
  <c r="O203" i="54"/>
  <c r="N203" i="54"/>
  <c r="M203" i="54"/>
  <c r="L203" i="54"/>
  <c r="K203" i="54"/>
  <c r="J203" i="54"/>
  <c r="I203" i="54"/>
  <c r="H203" i="54"/>
  <c r="G203" i="54"/>
  <c r="F203" i="54"/>
  <c r="E203" i="54"/>
  <c r="D203" i="54"/>
  <c r="C203" i="54"/>
  <c r="B203" i="54"/>
  <c r="A203" i="54"/>
  <c r="BG202" i="54"/>
  <c r="BF202" i="54"/>
  <c r="BE202" i="54"/>
  <c r="BD202" i="54"/>
  <c r="BC202" i="54"/>
  <c r="BB202" i="54"/>
  <c r="BA202" i="54"/>
  <c r="AZ202" i="54"/>
  <c r="AY202" i="54"/>
  <c r="AX202" i="54"/>
  <c r="AW202" i="54"/>
  <c r="AV202" i="54"/>
  <c r="AU202" i="54"/>
  <c r="AT202" i="54"/>
  <c r="AS202" i="54"/>
  <c r="AR202" i="54"/>
  <c r="AQ202" i="54"/>
  <c r="AP202" i="54"/>
  <c r="AO202" i="54"/>
  <c r="AN202" i="54"/>
  <c r="AM202" i="54"/>
  <c r="AL202" i="54"/>
  <c r="AK202" i="54"/>
  <c r="AJ202" i="54"/>
  <c r="AI202" i="54"/>
  <c r="AH202" i="54"/>
  <c r="AG202" i="54"/>
  <c r="AF202" i="54"/>
  <c r="AE202" i="54"/>
  <c r="AD202" i="54"/>
  <c r="AC202" i="54"/>
  <c r="AB202" i="54"/>
  <c r="AA202" i="54"/>
  <c r="Z202" i="54"/>
  <c r="Y202" i="54"/>
  <c r="X202" i="54"/>
  <c r="W202" i="54"/>
  <c r="V202" i="54"/>
  <c r="U202" i="54"/>
  <c r="T202" i="54"/>
  <c r="S202" i="54"/>
  <c r="R202" i="54"/>
  <c r="Q202" i="54"/>
  <c r="P202" i="54"/>
  <c r="O202" i="54"/>
  <c r="N202" i="54"/>
  <c r="M202" i="54"/>
  <c r="L202" i="54"/>
  <c r="K202" i="54"/>
  <c r="J202" i="54"/>
  <c r="I202" i="54"/>
  <c r="H202" i="54"/>
  <c r="G202" i="54"/>
  <c r="F202" i="54"/>
  <c r="E202" i="54"/>
  <c r="D202" i="54"/>
  <c r="C202" i="54"/>
  <c r="B202" i="54"/>
  <c r="A202" i="54"/>
  <c r="BG201" i="54"/>
  <c r="BF201" i="54"/>
  <c r="BE201" i="54"/>
  <c r="BD201" i="54"/>
  <c r="BC201" i="54"/>
  <c r="BB201" i="54"/>
  <c r="BA201" i="54"/>
  <c r="AZ201" i="54"/>
  <c r="AY201" i="54"/>
  <c r="AX201" i="54"/>
  <c r="AW201" i="54"/>
  <c r="AV201" i="54"/>
  <c r="AU201" i="54"/>
  <c r="AT201" i="54"/>
  <c r="AS201" i="54"/>
  <c r="AR201" i="54"/>
  <c r="AQ201" i="54"/>
  <c r="AP201" i="54"/>
  <c r="AO201" i="54"/>
  <c r="AN201" i="54"/>
  <c r="AM201" i="54"/>
  <c r="AL201" i="54"/>
  <c r="AK201" i="54"/>
  <c r="AJ201" i="54"/>
  <c r="AI201" i="54"/>
  <c r="AH201" i="54"/>
  <c r="AG201" i="54"/>
  <c r="AF201" i="54"/>
  <c r="AE201" i="54"/>
  <c r="AD201" i="54"/>
  <c r="AC201" i="54"/>
  <c r="AB201" i="54"/>
  <c r="AA201" i="54"/>
  <c r="Z201" i="54"/>
  <c r="Y201" i="54"/>
  <c r="X201" i="54"/>
  <c r="W201" i="54"/>
  <c r="V201" i="54"/>
  <c r="U201" i="54"/>
  <c r="T201" i="54"/>
  <c r="S201" i="54"/>
  <c r="R201" i="54"/>
  <c r="Q201" i="54"/>
  <c r="P201" i="54"/>
  <c r="O201" i="54"/>
  <c r="N201" i="54"/>
  <c r="M201" i="54"/>
  <c r="L201" i="54"/>
  <c r="K201" i="54"/>
  <c r="J201" i="54"/>
  <c r="I201" i="54"/>
  <c r="H201" i="54"/>
  <c r="G201" i="54"/>
  <c r="F201" i="54"/>
  <c r="E201" i="54"/>
  <c r="D201" i="54"/>
  <c r="C201" i="54"/>
  <c r="B201" i="54"/>
  <c r="A201" i="54"/>
  <c r="BG200" i="54"/>
  <c r="BF200" i="54"/>
  <c r="BE200" i="54"/>
  <c r="BD200" i="54"/>
  <c r="BC200" i="54"/>
  <c r="BB200" i="54"/>
  <c r="BA200" i="54"/>
  <c r="AZ200" i="54"/>
  <c r="AY200" i="54"/>
  <c r="AX200" i="54"/>
  <c r="AW200" i="54"/>
  <c r="AV200" i="54"/>
  <c r="AU200" i="54"/>
  <c r="AT200" i="54"/>
  <c r="AS200" i="54"/>
  <c r="AR200" i="54"/>
  <c r="AQ200" i="54"/>
  <c r="AP200" i="54"/>
  <c r="AO200" i="54"/>
  <c r="AN200" i="54"/>
  <c r="AM200" i="54"/>
  <c r="AL200" i="54"/>
  <c r="AK200" i="54"/>
  <c r="AJ200" i="54"/>
  <c r="AI200" i="54"/>
  <c r="AH200" i="54"/>
  <c r="AG200" i="54"/>
  <c r="AF200" i="54"/>
  <c r="AE200" i="54"/>
  <c r="AD200" i="54"/>
  <c r="AC200" i="54"/>
  <c r="AB200" i="54"/>
  <c r="AA200" i="54"/>
  <c r="Z200" i="54"/>
  <c r="Y200" i="54"/>
  <c r="X200" i="54"/>
  <c r="W200" i="54"/>
  <c r="V200" i="54"/>
  <c r="U200" i="54"/>
  <c r="T200" i="54"/>
  <c r="S200" i="54"/>
  <c r="R200" i="54"/>
  <c r="Q200" i="54"/>
  <c r="P200" i="54"/>
  <c r="O200" i="54"/>
  <c r="N200" i="54"/>
  <c r="M200" i="54"/>
  <c r="L200" i="54"/>
  <c r="K200" i="54"/>
  <c r="J200" i="54"/>
  <c r="I200" i="54"/>
  <c r="H200" i="54"/>
  <c r="G200" i="54"/>
  <c r="F200" i="54"/>
  <c r="E200" i="54"/>
  <c r="D200" i="54"/>
  <c r="C200" i="54"/>
  <c r="B200" i="54"/>
  <c r="A200" i="54"/>
  <c r="BG199" i="54"/>
  <c r="BF199" i="54"/>
  <c r="BE199" i="54"/>
  <c r="BD199" i="54"/>
  <c r="BC199" i="54"/>
  <c r="BB199" i="54"/>
  <c r="BA199" i="54"/>
  <c r="AZ199" i="54"/>
  <c r="AY199" i="54"/>
  <c r="AX199" i="54"/>
  <c r="AW199" i="54"/>
  <c r="AV199" i="54"/>
  <c r="AU199" i="54"/>
  <c r="AT199" i="54"/>
  <c r="AS199" i="54"/>
  <c r="AR199" i="54"/>
  <c r="AQ199" i="54"/>
  <c r="AP199" i="54"/>
  <c r="AO199" i="54"/>
  <c r="AN199" i="54"/>
  <c r="AM199" i="54"/>
  <c r="AL199" i="54"/>
  <c r="AK199" i="54"/>
  <c r="AJ199" i="54"/>
  <c r="AI199" i="54"/>
  <c r="AH199" i="54"/>
  <c r="AG199" i="54"/>
  <c r="AF199" i="54"/>
  <c r="AE199" i="54"/>
  <c r="AD199" i="54"/>
  <c r="AC199" i="54"/>
  <c r="AB199" i="54"/>
  <c r="AA199" i="54"/>
  <c r="Z199" i="54"/>
  <c r="Y199" i="54"/>
  <c r="X199" i="54"/>
  <c r="W199" i="54"/>
  <c r="V199" i="54"/>
  <c r="U199" i="54"/>
  <c r="T199" i="54"/>
  <c r="S199" i="54"/>
  <c r="R199" i="54"/>
  <c r="Q199" i="54"/>
  <c r="P199" i="54"/>
  <c r="O199" i="54"/>
  <c r="N199" i="54"/>
  <c r="M199" i="54"/>
  <c r="L199" i="54"/>
  <c r="K199" i="54"/>
  <c r="J199" i="54"/>
  <c r="I199" i="54"/>
  <c r="H199" i="54"/>
  <c r="G199" i="54"/>
  <c r="F199" i="54"/>
  <c r="E199" i="54"/>
  <c r="D199" i="54"/>
  <c r="C199" i="54"/>
  <c r="B199" i="54"/>
  <c r="A199" i="54"/>
  <c r="BG198" i="54"/>
  <c r="BF198" i="54"/>
  <c r="BE198" i="54"/>
  <c r="BD198" i="54"/>
  <c r="BC198" i="54"/>
  <c r="BB198" i="54"/>
  <c r="BA198" i="54"/>
  <c r="AZ198" i="54"/>
  <c r="AY198" i="54"/>
  <c r="AX198" i="54"/>
  <c r="AW198" i="54"/>
  <c r="AV198" i="54"/>
  <c r="AU198" i="54"/>
  <c r="AT198" i="54"/>
  <c r="AS198" i="54"/>
  <c r="AR198" i="54"/>
  <c r="AQ198" i="54"/>
  <c r="AP198" i="54"/>
  <c r="AO198" i="54"/>
  <c r="AN198" i="54"/>
  <c r="AM198" i="54"/>
  <c r="AL198" i="54"/>
  <c r="AK198" i="54"/>
  <c r="AJ198" i="54"/>
  <c r="AI198" i="54"/>
  <c r="AH198" i="54"/>
  <c r="AG198" i="54"/>
  <c r="AF198" i="54"/>
  <c r="AE198" i="54"/>
  <c r="AD198" i="54"/>
  <c r="AC198" i="54"/>
  <c r="AB198" i="54"/>
  <c r="AA198" i="54"/>
  <c r="Z198" i="54"/>
  <c r="Y198" i="54"/>
  <c r="X198" i="54"/>
  <c r="W198" i="54"/>
  <c r="V198" i="54"/>
  <c r="U198" i="54"/>
  <c r="T198" i="54"/>
  <c r="S198" i="54"/>
  <c r="R198" i="54"/>
  <c r="Q198" i="54"/>
  <c r="P198" i="54"/>
  <c r="O198" i="54"/>
  <c r="N198" i="54"/>
  <c r="M198" i="54"/>
  <c r="L198" i="54"/>
  <c r="K198" i="54"/>
  <c r="J198" i="54"/>
  <c r="I198" i="54"/>
  <c r="H198" i="54"/>
  <c r="G198" i="54"/>
  <c r="F198" i="54"/>
  <c r="E198" i="54"/>
  <c r="D198" i="54"/>
  <c r="C198" i="54"/>
  <c r="B198" i="54"/>
  <c r="A198" i="54"/>
  <c r="BG197" i="54"/>
  <c r="BF197" i="54"/>
  <c r="BE197" i="54"/>
  <c r="BD197" i="54"/>
  <c r="BC197" i="54"/>
  <c r="BB197" i="54"/>
  <c r="BA197" i="54"/>
  <c r="AZ197" i="54"/>
  <c r="AY197" i="54"/>
  <c r="AX197" i="54"/>
  <c r="AW197" i="54"/>
  <c r="AV197" i="54"/>
  <c r="AU197" i="54"/>
  <c r="AT197" i="54"/>
  <c r="AS197" i="54"/>
  <c r="AR197" i="54"/>
  <c r="AQ197" i="54"/>
  <c r="AP197" i="54"/>
  <c r="AO197" i="54"/>
  <c r="AN197" i="54"/>
  <c r="AM197" i="54"/>
  <c r="AL197" i="54"/>
  <c r="AK197" i="54"/>
  <c r="AJ197" i="54"/>
  <c r="AI197" i="54"/>
  <c r="AH197" i="54"/>
  <c r="AG197" i="54"/>
  <c r="AF197" i="54"/>
  <c r="AE197" i="54"/>
  <c r="AD197" i="54"/>
  <c r="AC197" i="54"/>
  <c r="AB197" i="54"/>
  <c r="AA197" i="54"/>
  <c r="Z197" i="54"/>
  <c r="Y197" i="54"/>
  <c r="X197" i="54"/>
  <c r="W197" i="54"/>
  <c r="V197" i="54"/>
  <c r="U197" i="54"/>
  <c r="T197" i="54"/>
  <c r="S197" i="54"/>
  <c r="R197" i="54"/>
  <c r="Q197" i="54"/>
  <c r="P197" i="54"/>
  <c r="O197" i="54"/>
  <c r="N197" i="54"/>
  <c r="M197" i="54"/>
  <c r="L197" i="54"/>
  <c r="K197" i="54"/>
  <c r="J197" i="54"/>
  <c r="I197" i="54"/>
  <c r="H197" i="54"/>
  <c r="G197" i="54"/>
  <c r="F197" i="54"/>
  <c r="E197" i="54"/>
  <c r="D197" i="54"/>
  <c r="C197" i="54"/>
  <c r="B197" i="54"/>
  <c r="A197" i="54"/>
  <c r="BG196" i="54"/>
  <c r="BF196" i="54"/>
  <c r="BE196" i="54"/>
  <c r="BD196" i="54"/>
  <c r="BC196" i="54"/>
  <c r="BB196" i="54"/>
  <c r="BA196" i="54"/>
  <c r="AZ196" i="54"/>
  <c r="AY196" i="54"/>
  <c r="AX196" i="54"/>
  <c r="AW196" i="54"/>
  <c r="AV196" i="54"/>
  <c r="AU196" i="54"/>
  <c r="AT196" i="54"/>
  <c r="AS196" i="54"/>
  <c r="AR196" i="54"/>
  <c r="AQ196" i="54"/>
  <c r="AP196" i="54"/>
  <c r="AO196" i="54"/>
  <c r="AN196" i="54"/>
  <c r="AM196" i="54"/>
  <c r="AL196" i="54"/>
  <c r="AK196" i="54"/>
  <c r="AJ196" i="54"/>
  <c r="AI196" i="54"/>
  <c r="AH196" i="54"/>
  <c r="AG196" i="54"/>
  <c r="AF196" i="54"/>
  <c r="AE196" i="54"/>
  <c r="AD196" i="54"/>
  <c r="AC196" i="54"/>
  <c r="AB196" i="54"/>
  <c r="AA196" i="54"/>
  <c r="Z196" i="54"/>
  <c r="Y196" i="54"/>
  <c r="X196" i="54"/>
  <c r="W196" i="54"/>
  <c r="V196" i="54"/>
  <c r="U196" i="54"/>
  <c r="T196" i="54"/>
  <c r="S196" i="54"/>
  <c r="R196" i="54"/>
  <c r="Q196" i="54"/>
  <c r="P196" i="54"/>
  <c r="O196" i="54"/>
  <c r="N196" i="54"/>
  <c r="M196" i="54"/>
  <c r="L196" i="54"/>
  <c r="K196" i="54"/>
  <c r="J196" i="54"/>
  <c r="I196" i="54"/>
  <c r="H196" i="54"/>
  <c r="G196" i="54"/>
  <c r="F196" i="54"/>
  <c r="E196" i="54"/>
  <c r="D196" i="54"/>
  <c r="C196" i="54"/>
  <c r="B196" i="54"/>
  <c r="A196" i="54"/>
  <c r="BG195" i="54"/>
  <c r="BF195" i="54"/>
  <c r="BE195" i="54"/>
  <c r="BD195" i="54"/>
  <c r="BC195" i="54"/>
  <c r="BB195" i="54"/>
  <c r="BA195" i="54"/>
  <c r="AZ195" i="54"/>
  <c r="AY195" i="54"/>
  <c r="AX195" i="54"/>
  <c r="AW195" i="54"/>
  <c r="AV195" i="54"/>
  <c r="AU195" i="54"/>
  <c r="AT195" i="54"/>
  <c r="AS195" i="54"/>
  <c r="AR195" i="54"/>
  <c r="AQ195" i="54"/>
  <c r="AP195" i="54"/>
  <c r="AO195" i="54"/>
  <c r="AN195" i="54"/>
  <c r="AM195" i="54"/>
  <c r="AL195" i="54"/>
  <c r="AK195" i="54"/>
  <c r="AJ195" i="54"/>
  <c r="AI195" i="54"/>
  <c r="AH195" i="54"/>
  <c r="AG195" i="54"/>
  <c r="AF195" i="54"/>
  <c r="AE195" i="54"/>
  <c r="AD195" i="54"/>
  <c r="AC195" i="54"/>
  <c r="AB195" i="54"/>
  <c r="AA195" i="54"/>
  <c r="Z195" i="54"/>
  <c r="Y195" i="54"/>
  <c r="X195" i="54"/>
  <c r="W195" i="54"/>
  <c r="V195" i="54"/>
  <c r="U195" i="54"/>
  <c r="T195" i="54"/>
  <c r="S195" i="54"/>
  <c r="R195" i="54"/>
  <c r="Q195" i="54"/>
  <c r="P195" i="54"/>
  <c r="O195" i="54"/>
  <c r="N195" i="54"/>
  <c r="M195" i="54"/>
  <c r="L195" i="54"/>
  <c r="K195" i="54"/>
  <c r="J195" i="54"/>
  <c r="I195" i="54"/>
  <c r="H195" i="54"/>
  <c r="G195" i="54"/>
  <c r="F195" i="54"/>
  <c r="E195" i="54"/>
  <c r="D195" i="54"/>
  <c r="C195" i="54"/>
  <c r="B195" i="54"/>
  <c r="A195" i="54"/>
  <c r="BG194" i="54"/>
  <c r="BF194" i="54"/>
  <c r="BE194" i="54"/>
  <c r="BD194" i="54"/>
  <c r="BC194" i="54"/>
  <c r="BB194" i="54"/>
  <c r="BA194" i="54"/>
  <c r="AZ194" i="54"/>
  <c r="AY194" i="54"/>
  <c r="AX194" i="54"/>
  <c r="AW194" i="54"/>
  <c r="AV194" i="54"/>
  <c r="AU194" i="54"/>
  <c r="AT194" i="54"/>
  <c r="AS194" i="54"/>
  <c r="AR194" i="54"/>
  <c r="AQ194" i="54"/>
  <c r="AP194" i="54"/>
  <c r="AO194" i="54"/>
  <c r="AN194" i="54"/>
  <c r="AM194" i="54"/>
  <c r="AL194" i="54"/>
  <c r="AK194" i="54"/>
  <c r="AJ194" i="54"/>
  <c r="AI194" i="54"/>
  <c r="AH194" i="54"/>
  <c r="AG194" i="54"/>
  <c r="AF194" i="54"/>
  <c r="AE194" i="54"/>
  <c r="AD194" i="54"/>
  <c r="AC194" i="54"/>
  <c r="AB194" i="54"/>
  <c r="AA194" i="54"/>
  <c r="Z194" i="54"/>
  <c r="Y194" i="54"/>
  <c r="X194" i="54"/>
  <c r="W194" i="54"/>
  <c r="V194" i="54"/>
  <c r="U194" i="54"/>
  <c r="T194" i="54"/>
  <c r="S194" i="54"/>
  <c r="R194" i="54"/>
  <c r="Q194" i="54"/>
  <c r="P194" i="54"/>
  <c r="O194" i="54"/>
  <c r="N194" i="54"/>
  <c r="M194" i="54"/>
  <c r="L194" i="54"/>
  <c r="K194" i="54"/>
  <c r="J194" i="54"/>
  <c r="I194" i="54"/>
  <c r="H194" i="54"/>
  <c r="G194" i="54"/>
  <c r="F194" i="54"/>
  <c r="E194" i="54"/>
  <c r="D194" i="54"/>
  <c r="C194" i="54"/>
  <c r="B194" i="54"/>
  <c r="A194" i="54"/>
  <c r="BG193" i="54"/>
  <c r="BF193" i="54"/>
  <c r="BE193" i="54"/>
  <c r="BD193" i="54"/>
  <c r="BC193" i="54"/>
  <c r="BB193" i="54"/>
  <c r="BA193" i="54"/>
  <c r="AZ193" i="54"/>
  <c r="AY193" i="54"/>
  <c r="AX193" i="54"/>
  <c r="AW193" i="54"/>
  <c r="AV193" i="54"/>
  <c r="AU193" i="54"/>
  <c r="AT193" i="54"/>
  <c r="AS193" i="54"/>
  <c r="AR193" i="54"/>
  <c r="AQ193" i="54"/>
  <c r="AP193" i="54"/>
  <c r="AO193" i="54"/>
  <c r="AN193" i="54"/>
  <c r="AM193" i="54"/>
  <c r="AL193" i="54"/>
  <c r="AK193" i="54"/>
  <c r="AJ193" i="54"/>
  <c r="AI193" i="54"/>
  <c r="AH193" i="54"/>
  <c r="AG193" i="54"/>
  <c r="AF193" i="54"/>
  <c r="AE193" i="54"/>
  <c r="AD193" i="54"/>
  <c r="AC193" i="54"/>
  <c r="AB193" i="54"/>
  <c r="AA193" i="54"/>
  <c r="Z193" i="54"/>
  <c r="Y193" i="54"/>
  <c r="X193" i="54"/>
  <c r="W193" i="54"/>
  <c r="V193" i="54"/>
  <c r="U193" i="54"/>
  <c r="T193" i="54"/>
  <c r="S193" i="54"/>
  <c r="R193" i="54"/>
  <c r="Q193" i="54"/>
  <c r="P193" i="54"/>
  <c r="O193" i="54"/>
  <c r="N193" i="54"/>
  <c r="M193" i="54"/>
  <c r="L193" i="54"/>
  <c r="K193" i="54"/>
  <c r="J193" i="54"/>
  <c r="I193" i="54"/>
  <c r="H193" i="54"/>
  <c r="G193" i="54"/>
  <c r="F193" i="54"/>
  <c r="E193" i="54"/>
  <c r="D193" i="54"/>
  <c r="C193" i="54"/>
  <c r="B193" i="54"/>
  <c r="A193" i="54"/>
  <c r="BG192" i="54"/>
  <c r="BF192" i="54"/>
  <c r="BE192" i="54"/>
  <c r="BD192" i="54"/>
  <c r="BC192" i="54"/>
  <c r="BB192" i="54"/>
  <c r="BA192" i="54"/>
  <c r="AZ192" i="54"/>
  <c r="AY192" i="54"/>
  <c r="AX192" i="54"/>
  <c r="AW192" i="54"/>
  <c r="AV192" i="54"/>
  <c r="AU192" i="54"/>
  <c r="AT192" i="54"/>
  <c r="AS192" i="54"/>
  <c r="AR192" i="54"/>
  <c r="AQ192" i="54"/>
  <c r="AP192" i="54"/>
  <c r="AO192" i="54"/>
  <c r="AN192" i="54"/>
  <c r="AM192" i="54"/>
  <c r="AL192" i="54"/>
  <c r="AK192" i="54"/>
  <c r="AJ192" i="54"/>
  <c r="AI192" i="54"/>
  <c r="AH192" i="54"/>
  <c r="AG192" i="54"/>
  <c r="AF192" i="54"/>
  <c r="AE192" i="54"/>
  <c r="AD192" i="54"/>
  <c r="AC192" i="54"/>
  <c r="AB192" i="54"/>
  <c r="AA192" i="54"/>
  <c r="Z192" i="54"/>
  <c r="Y192" i="54"/>
  <c r="X192" i="54"/>
  <c r="W192" i="54"/>
  <c r="V192" i="54"/>
  <c r="U192" i="54"/>
  <c r="T192" i="54"/>
  <c r="S192" i="54"/>
  <c r="R192" i="54"/>
  <c r="Q192" i="54"/>
  <c r="P192" i="54"/>
  <c r="O192" i="54"/>
  <c r="N192" i="54"/>
  <c r="M192" i="54"/>
  <c r="L192" i="54"/>
  <c r="K192" i="54"/>
  <c r="J192" i="54"/>
  <c r="I192" i="54"/>
  <c r="H192" i="54"/>
  <c r="G192" i="54"/>
  <c r="F192" i="54"/>
  <c r="E192" i="54"/>
  <c r="D192" i="54"/>
  <c r="C192" i="54"/>
  <c r="B192" i="54"/>
  <c r="A192" i="54"/>
  <c r="BG191" i="54"/>
  <c r="BF191" i="54"/>
  <c r="BE191" i="54"/>
  <c r="BD191" i="54"/>
  <c r="BC191" i="54"/>
  <c r="BB191" i="54"/>
  <c r="BA191" i="54"/>
  <c r="AZ191" i="54"/>
  <c r="AY191" i="54"/>
  <c r="AX191" i="54"/>
  <c r="AW191" i="54"/>
  <c r="AV191" i="54"/>
  <c r="AU191" i="54"/>
  <c r="AT191" i="54"/>
  <c r="AS191" i="54"/>
  <c r="AR191" i="54"/>
  <c r="AQ191" i="54"/>
  <c r="AP191" i="54"/>
  <c r="AO191" i="54"/>
  <c r="AN191" i="54"/>
  <c r="AM191" i="54"/>
  <c r="AL191" i="54"/>
  <c r="AK191" i="54"/>
  <c r="AJ191" i="54"/>
  <c r="AI191" i="54"/>
  <c r="AH191" i="54"/>
  <c r="AG191" i="54"/>
  <c r="AF191" i="54"/>
  <c r="AE191" i="54"/>
  <c r="AD191" i="54"/>
  <c r="AC191" i="54"/>
  <c r="AB191" i="54"/>
  <c r="AA191" i="54"/>
  <c r="Z191" i="54"/>
  <c r="Y191" i="54"/>
  <c r="X191" i="54"/>
  <c r="W191" i="54"/>
  <c r="V191" i="54"/>
  <c r="U191" i="54"/>
  <c r="T191" i="54"/>
  <c r="S191" i="54"/>
  <c r="R191" i="54"/>
  <c r="Q191" i="54"/>
  <c r="P191" i="54"/>
  <c r="O191" i="54"/>
  <c r="N191" i="54"/>
  <c r="M191" i="54"/>
  <c r="L191" i="54"/>
  <c r="K191" i="54"/>
  <c r="J191" i="54"/>
  <c r="I191" i="54"/>
  <c r="H191" i="54"/>
  <c r="G191" i="54"/>
  <c r="F191" i="54"/>
  <c r="E191" i="54"/>
  <c r="D191" i="54"/>
  <c r="C191" i="54"/>
  <c r="B191" i="54"/>
  <c r="A191" i="54"/>
  <c r="BG190" i="54"/>
  <c r="BF190" i="54"/>
  <c r="BE190" i="54"/>
  <c r="BD190" i="54"/>
  <c r="BC190" i="54"/>
  <c r="BB190" i="54"/>
  <c r="BA190" i="54"/>
  <c r="AZ190" i="54"/>
  <c r="AY190" i="54"/>
  <c r="AX190" i="54"/>
  <c r="AW190" i="54"/>
  <c r="AV190" i="54"/>
  <c r="AU190" i="54"/>
  <c r="AT190" i="54"/>
  <c r="AS190" i="54"/>
  <c r="AR190" i="54"/>
  <c r="AQ190" i="54"/>
  <c r="AP190" i="54"/>
  <c r="AO190" i="54"/>
  <c r="AN190" i="54"/>
  <c r="AM190" i="54"/>
  <c r="AL190" i="54"/>
  <c r="AK190" i="54"/>
  <c r="AJ190" i="54"/>
  <c r="AI190" i="54"/>
  <c r="AH190" i="54"/>
  <c r="AG190" i="54"/>
  <c r="AF190" i="54"/>
  <c r="AE190" i="54"/>
  <c r="AD190" i="54"/>
  <c r="AC190" i="54"/>
  <c r="AB190" i="54"/>
  <c r="AA190" i="54"/>
  <c r="Z190" i="54"/>
  <c r="Y190" i="54"/>
  <c r="X190" i="54"/>
  <c r="W190" i="54"/>
  <c r="V190" i="54"/>
  <c r="U190" i="54"/>
  <c r="T190" i="54"/>
  <c r="S190" i="54"/>
  <c r="R190" i="54"/>
  <c r="Q190" i="54"/>
  <c r="P190" i="54"/>
  <c r="O190" i="54"/>
  <c r="N190" i="54"/>
  <c r="M190" i="54"/>
  <c r="L190" i="54"/>
  <c r="K190" i="54"/>
  <c r="J190" i="54"/>
  <c r="I190" i="54"/>
  <c r="H190" i="54"/>
  <c r="G190" i="54"/>
  <c r="F190" i="54"/>
  <c r="E190" i="54"/>
  <c r="D190" i="54"/>
  <c r="C190" i="54"/>
  <c r="B190" i="54"/>
  <c r="A190" i="54"/>
  <c r="BG189" i="54"/>
  <c r="BF189" i="54"/>
  <c r="BE189" i="54"/>
  <c r="BD189" i="54"/>
  <c r="BC189" i="54"/>
  <c r="BB189" i="54"/>
  <c r="BA189" i="54"/>
  <c r="AZ189" i="54"/>
  <c r="AY189" i="54"/>
  <c r="AX189" i="54"/>
  <c r="AW189" i="54"/>
  <c r="AV189" i="54"/>
  <c r="AU189" i="54"/>
  <c r="AT189" i="54"/>
  <c r="AS189" i="54"/>
  <c r="AR189" i="54"/>
  <c r="AQ189" i="54"/>
  <c r="AP189" i="54"/>
  <c r="AO189" i="54"/>
  <c r="AN189" i="54"/>
  <c r="AM189" i="54"/>
  <c r="AL189" i="54"/>
  <c r="AK189" i="54"/>
  <c r="AJ189" i="54"/>
  <c r="AI189" i="54"/>
  <c r="AH189" i="54"/>
  <c r="AG189" i="54"/>
  <c r="AF189" i="54"/>
  <c r="AE189" i="54"/>
  <c r="AD189" i="54"/>
  <c r="AC189" i="54"/>
  <c r="AB189" i="54"/>
  <c r="AA189" i="54"/>
  <c r="Z189" i="54"/>
  <c r="Y189" i="54"/>
  <c r="X189" i="54"/>
  <c r="W189" i="54"/>
  <c r="V189" i="54"/>
  <c r="U189" i="54"/>
  <c r="T189" i="54"/>
  <c r="S189" i="54"/>
  <c r="R189" i="54"/>
  <c r="Q189" i="54"/>
  <c r="P189" i="54"/>
  <c r="O189" i="54"/>
  <c r="N189" i="54"/>
  <c r="M189" i="54"/>
  <c r="L189" i="54"/>
  <c r="K189" i="54"/>
  <c r="J189" i="54"/>
  <c r="I189" i="54"/>
  <c r="H189" i="54"/>
  <c r="G189" i="54"/>
  <c r="F189" i="54"/>
  <c r="E189" i="54"/>
  <c r="D189" i="54"/>
  <c r="C189" i="54"/>
  <c r="B189" i="54"/>
  <c r="A189" i="54"/>
  <c r="BG188" i="54"/>
  <c r="BF188" i="54"/>
  <c r="BE188" i="54"/>
  <c r="BD188" i="54"/>
  <c r="BC188" i="54"/>
  <c r="BB188" i="54"/>
  <c r="BA188" i="54"/>
  <c r="AZ188" i="54"/>
  <c r="AY188" i="54"/>
  <c r="AX188" i="54"/>
  <c r="AW188" i="54"/>
  <c r="AV188" i="54"/>
  <c r="AU188" i="54"/>
  <c r="AT188" i="54"/>
  <c r="AS188" i="54"/>
  <c r="AR188" i="54"/>
  <c r="AQ188" i="54"/>
  <c r="AP188" i="54"/>
  <c r="AO188" i="54"/>
  <c r="AN188" i="54"/>
  <c r="AM188" i="54"/>
  <c r="AL188" i="54"/>
  <c r="AK188" i="54"/>
  <c r="AJ188" i="54"/>
  <c r="AI188" i="54"/>
  <c r="AH188" i="54"/>
  <c r="AG188" i="54"/>
  <c r="AF188" i="54"/>
  <c r="AE188" i="54"/>
  <c r="AD188" i="54"/>
  <c r="AC188" i="54"/>
  <c r="AB188" i="54"/>
  <c r="AA188" i="54"/>
  <c r="Z188" i="54"/>
  <c r="Y188" i="54"/>
  <c r="X188" i="54"/>
  <c r="W188" i="54"/>
  <c r="V188" i="54"/>
  <c r="U188" i="54"/>
  <c r="T188" i="54"/>
  <c r="S188" i="54"/>
  <c r="R188" i="54"/>
  <c r="Q188" i="54"/>
  <c r="P188" i="54"/>
  <c r="O188" i="54"/>
  <c r="N188" i="54"/>
  <c r="M188" i="54"/>
  <c r="L188" i="54"/>
  <c r="K188" i="54"/>
  <c r="J188" i="54"/>
  <c r="I188" i="54"/>
  <c r="H188" i="54"/>
  <c r="G188" i="54"/>
  <c r="F188" i="54"/>
  <c r="E188" i="54"/>
  <c r="D188" i="54"/>
  <c r="C188" i="54"/>
  <c r="B188" i="54"/>
  <c r="A188" i="54"/>
  <c r="BG187" i="54"/>
  <c r="BF187" i="54"/>
  <c r="BE187" i="54"/>
  <c r="BD187" i="54"/>
  <c r="BC187" i="54"/>
  <c r="BB187" i="54"/>
  <c r="BA187" i="54"/>
  <c r="AZ187" i="54"/>
  <c r="AY187" i="54"/>
  <c r="AX187" i="54"/>
  <c r="AW187" i="54"/>
  <c r="AV187" i="54"/>
  <c r="AU187" i="54"/>
  <c r="AT187" i="54"/>
  <c r="AS187" i="54"/>
  <c r="AR187" i="54"/>
  <c r="AQ187" i="54"/>
  <c r="AP187" i="54"/>
  <c r="AO187" i="54"/>
  <c r="AN187" i="54"/>
  <c r="AM187" i="54"/>
  <c r="AL187" i="54"/>
  <c r="AK187" i="54"/>
  <c r="AJ187" i="54"/>
  <c r="AI187" i="54"/>
  <c r="AH187" i="54"/>
  <c r="AG187" i="54"/>
  <c r="AF187" i="54"/>
  <c r="AE187" i="54"/>
  <c r="AD187" i="54"/>
  <c r="AC187" i="54"/>
  <c r="AB187" i="54"/>
  <c r="AA187" i="54"/>
  <c r="Z187" i="54"/>
  <c r="Y187" i="54"/>
  <c r="X187" i="54"/>
  <c r="W187" i="54"/>
  <c r="V187" i="54"/>
  <c r="U187" i="54"/>
  <c r="T187" i="54"/>
  <c r="S187" i="54"/>
  <c r="R187" i="54"/>
  <c r="Q187" i="54"/>
  <c r="P187" i="54"/>
  <c r="O187" i="54"/>
  <c r="N187" i="54"/>
  <c r="M187" i="54"/>
  <c r="L187" i="54"/>
  <c r="K187" i="54"/>
  <c r="J187" i="54"/>
  <c r="I187" i="54"/>
  <c r="H187" i="54"/>
  <c r="G187" i="54"/>
  <c r="F187" i="54"/>
  <c r="E187" i="54"/>
  <c r="D187" i="54"/>
  <c r="C187" i="54"/>
  <c r="B187" i="54"/>
  <c r="A187" i="54"/>
  <c r="BG186" i="54"/>
  <c r="BF186" i="54"/>
  <c r="BE186" i="54"/>
  <c r="BD186" i="54"/>
  <c r="BC186" i="54"/>
  <c r="BB186" i="54"/>
  <c r="BA186" i="54"/>
  <c r="AZ186" i="54"/>
  <c r="AY186" i="54"/>
  <c r="AX186" i="54"/>
  <c r="AW186" i="54"/>
  <c r="AV186" i="54"/>
  <c r="AU186" i="54"/>
  <c r="AT186" i="54"/>
  <c r="AS186" i="54"/>
  <c r="AR186" i="54"/>
  <c r="AQ186" i="54"/>
  <c r="AP186" i="54"/>
  <c r="AO186" i="54"/>
  <c r="AN186" i="54"/>
  <c r="AM186" i="54"/>
  <c r="AL186" i="54"/>
  <c r="AK186" i="54"/>
  <c r="AJ186" i="54"/>
  <c r="AI186" i="54"/>
  <c r="AH186" i="54"/>
  <c r="AG186" i="54"/>
  <c r="AF186" i="54"/>
  <c r="AE186" i="54"/>
  <c r="AD186" i="54"/>
  <c r="AC186" i="54"/>
  <c r="AB186" i="54"/>
  <c r="AA186" i="54"/>
  <c r="Z186" i="54"/>
  <c r="Y186" i="54"/>
  <c r="X186" i="54"/>
  <c r="W186" i="54"/>
  <c r="V186" i="54"/>
  <c r="U186" i="54"/>
  <c r="T186" i="54"/>
  <c r="S186" i="54"/>
  <c r="R186" i="54"/>
  <c r="Q186" i="54"/>
  <c r="P186" i="54"/>
  <c r="O186" i="54"/>
  <c r="N186" i="54"/>
  <c r="M186" i="54"/>
  <c r="L186" i="54"/>
  <c r="K186" i="54"/>
  <c r="J186" i="54"/>
  <c r="I186" i="54"/>
  <c r="H186" i="54"/>
  <c r="G186" i="54"/>
  <c r="F186" i="54"/>
  <c r="E186" i="54"/>
  <c r="D186" i="54"/>
  <c r="C186" i="54"/>
  <c r="B186" i="54"/>
  <c r="A186" i="54"/>
  <c r="BG185" i="54"/>
  <c r="BF185" i="54"/>
  <c r="BE185" i="54"/>
  <c r="BD185" i="54"/>
  <c r="BC185" i="54"/>
  <c r="BB185" i="54"/>
  <c r="BA185" i="54"/>
  <c r="AZ185" i="54"/>
  <c r="AY185" i="54"/>
  <c r="AX185" i="54"/>
  <c r="AW185" i="54"/>
  <c r="AV185" i="54"/>
  <c r="AU185" i="54"/>
  <c r="AT185" i="54"/>
  <c r="AS185" i="54"/>
  <c r="AR185" i="54"/>
  <c r="AQ185" i="54"/>
  <c r="AP185" i="54"/>
  <c r="AO185" i="54"/>
  <c r="AN185" i="54"/>
  <c r="AM185" i="54"/>
  <c r="AL185" i="54"/>
  <c r="AK185" i="54"/>
  <c r="AJ185" i="54"/>
  <c r="AI185" i="54"/>
  <c r="AH185" i="54"/>
  <c r="AG185" i="54"/>
  <c r="AF185" i="54"/>
  <c r="AE185" i="54"/>
  <c r="AD185" i="54"/>
  <c r="AC185" i="54"/>
  <c r="AB185" i="54"/>
  <c r="AA185" i="54"/>
  <c r="Z185" i="54"/>
  <c r="Y185" i="54"/>
  <c r="X185" i="54"/>
  <c r="W185" i="54"/>
  <c r="V185" i="54"/>
  <c r="U185" i="54"/>
  <c r="T185" i="54"/>
  <c r="S185" i="54"/>
  <c r="R185" i="54"/>
  <c r="Q185" i="54"/>
  <c r="P185" i="54"/>
  <c r="O185" i="54"/>
  <c r="N185" i="54"/>
  <c r="M185" i="54"/>
  <c r="L185" i="54"/>
  <c r="K185" i="54"/>
  <c r="J185" i="54"/>
  <c r="I185" i="54"/>
  <c r="H185" i="54"/>
  <c r="G185" i="54"/>
  <c r="F185" i="54"/>
  <c r="E185" i="54"/>
  <c r="D185" i="54"/>
  <c r="C185" i="54"/>
  <c r="B185" i="54"/>
  <c r="A185" i="54"/>
  <c r="BG184" i="54"/>
  <c r="BF184" i="54"/>
  <c r="BE184" i="54"/>
  <c r="BD184" i="54"/>
  <c r="BC184" i="54"/>
  <c r="BB184" i="54"/>
  <c r="BA184" i="54"/>
  <c r="AZ184" i="54"/>
  <c r="AY184" i="54"/>
  <c r="AX184" i="54"/>
  <c r="AW184" i="54"/>
  <c r="AV184" i="54"/>
  <c r="AU184" i="54"/>
  <c r="AT184" i="54"/>
  <c r="AS184" i="54"/>
  <c r="AR184" i="54"/>
  <c r="AQ184" i="54"/>
  <c r="AP184" i="54"/>
  <c r="AO184" i="54"/>
  <c r="AN184" i="54"/>
  <c r="AM184" i="54"/>
  <c r="AL184" i="54"/>
  <c r="AK184" i="54"/>
  <c r="AJ184" i="54"/>
  <c r="AI184" i="54"/>
  <c r="AH184" i="54"/>
  <c r="AG184" i="54"/>
  <c r="AF184" i="54"/>
  <c r="AE184" i="54"/>
  <c r="AD184" i="54"/>
  <c r="AC184" i="54"/>
  <c r="AB184" i="54"/>
  <c r="AA184" i="54"/>
  <c r="Z184" i="54"/>
  <c r="Y184" i="54"/>
  <c r="X184" i="54"/>
  <c r="W184" i="54"/>
  <c r="V184" i="54"/>
  <c r="U184" i="54"/>
  <c r="T184" i="54"/>
  <c r="S184" i="54"/>
  <c r="R184" i="54"/>
  <c r="Q184" i="54"/>
  <c r="P184" i="54"/>
  <c r="O184" i="54"/>
  <c r="N184" i="54"/>
  <c r="M184" i="54"/>
  <c r="L184" i="54"/>
  <c r="K184" i="54"/>
  <c r="J184" i="54"/>
  <c r="I184" i="54"/>
  <c r="H184" i="54"/>
  <c r="G184" i="54"/>
  <c r="F184" i="54"/>
  <c r="E184" i="54"/>
  <c r="D184" i="54"/>
  <c r="C184" i="54"/>
  <c r="B184" i="54"/>
  <c r="A184" i="54"/>
  <c r="BG183" i="54"/>
  <c r="BF183" i="54"/>
  <c r="BE183" i="54"/>
  <c r="BD183" i="54"/>
  <c r="BC183" i="54"/>
  <c r="BB183" i="54"/>
  <c r="BA183" i="54"/>
  <c r="AZ183" i="54"/>
  <c r="AY183" i="54"/>
  <c r="AX183" i="54"/>
  <c r="AW183" i="54"/>
  <c r="AV183" i="54"/>
  <c r="AU183" i="54"/>
  <c r="AT183" i="54"/>
  <c r="AS183" i="54"/>
  <c r="AR183" i="54"/>
  <c r="AQ183" i="54"/>
  <c r="AP183" i="54"/>
  <c r="AO183" i="54"/>
  <c r="AN183" i="54"/>
  <c r="AM183" i="54"/>
  <c r="AL183" i="54"/>
  <c r="AK183" i="54"/>
  <c r="AJ183" i="54"/>
  <c r="AI183" i="54"/>
  <c r="AH183" i="54"/>
  <c r="AG183" i="54"/>
  <c r="AF183" i="54"/>
  <c r="AE183" i="54"/>
  <c r="AD183" i="54"/>
  <c r="AC183" i="54"/>
  <c r="AB183" i="54"/>
  <c r="AA183" i="54"/>
  <c r="Z183" i="54"/>
  <c r="Y183" i="54"/>
  <c r="X183" i="54"/>
  <c r="W183" i="54"/>
  <c r="V183" i="54"/>
  <c r="U183" i="54"/>
  <c r="T183" i="54"/>
  <c r="S183" i="54"/>
  <c r="R183" i="54"/>
  <c r="Q183" i="54"/>
  <c r="P183" i="54"/>
  <c r="O183" i="54"/>
  <c r="N183" i="54"/>
  <c r="M183" i="54"/>
  <c r="L183" i="54"/>
  <c r="K183" i="54"/>
  <c r="J183" i="54"/>
  <c r="I183" i="54"/>
  <c r="H183" i="54"/>
  <c r="G183" i="54"/>
  <c r="F183" i="54"/>
  <c r="E183" i="54"/>
  <c r="D183" i="54"/>
  <c r="C183" i="54"/>
  <c r="B183" i="54"/>
  <c r="A183" i="54"/>
  <c r="BG182" i="54"/>
  <c r="BF182" i="54"/>
  <c r="BE182" i="54"/>
  <c r="BD182" i="54"/>
  <c r="BC182" i="54"/>
  <c r="BB182" i="54"/>
  <c r="BA182" i="54"/>
  <c r="AZ182" i="54"/>
  <c r="AY182" i="54"/>
  <c r="AX182" i="54"/>
  <c r="AW182" i="54"/>
  <c r="AV182" i="54"/>
  <c r="AU182" i="54"/>
  <c r="AT182" i="54"/>
  <c r="AS182" i="54"/>
  <c r="AR182" i="54"/>
  <c r="AQ182" i="54"/>
  <c r="AP182" i="54"/>
  <c r="AO182" i="54"/>
  <c r="AN182" i="54"/>
  <c r="AM182" i="54"/>
  <c r="AL182" i="54"/>
  <c r="AK182" i="54"/>
  <c r="AJ182" i="54"/>
  <c r="AI182" i="54"/>
  <c r="AH182" i="54"/>
  <c r="AG182" i="54"/>
  <c r="AF182" i="54"/>
  <c r="AE182" i="54"/>
  <c r="AD182" i="54"/>
  <c r="AC182" i="54"/>
  <c r="AB182" i="54"/>
  <c r="AA182" i="54"/>
  <c r="Z182" i="54"/>
  <c r="Y182" i="54"/>
  <c r="X182" i="54"/>
  <c r="W182" i="54"/>
  <c r="V182" i="54"/>
  <c r="U182" i="54"/>
  <c r="T182" i="54"/>
  <c r="S182" i="54"/>
  <c r="R182" i="54"/>
  <c r="Q182" i="54"/>
  <c r="P182" i="54"/>
  <c r="O182" i="54"/>
  <c r="N182" i="54"/>
  <c r="M182" i="54"/>
  <c r="L182" i="54"/>
  <c r="K182" i="54"/>
  <c r="J182" i="54"/>
  <c r="I182" i="54"/>
  <c r="H182" i="54"/>
  <c r="G182" i="54"/>
  <c r="F182" i="54"/>
  <c r="E182" i="54"/>
  <c r="D182" i="54"/>
  <c r="C182" i="54"/>
  <c r="B182" i="54"/>
  <c r="A182" i="54"/>
  <c r="BG181" i="54"/>
  <c r="BF181" i="54"/>
  <c r="BE181" i="54"/>
  <c r="BD181" i="54"/>
  <c r="BC181" i="54"/>
  <c r="BB181" i="54"/>
  <c r="BA181" i="54"/>
  <c r="AZ181" i="54"/>
  <c r="AY181" i="54"/>
  <c r="AX181" i="54"/>
  <c r="AW181" i="54"/>
  <c r="AV181" i="54"/>
  <c r="AU181" i="54"/>
  <c r="AT181" i="54"/>
  <c r="AS181" i="54"/>
  <c r="AR181" i="54"/>
  <c r="AQ181" i="54"/>
  <c r="AP181" i="54"/>
  <c r="AO181" i="54"/>
  <c r="AN181" i="54"/>
  <c r="AM181" i="54"/>
  <c r="AL181" i="54"/>
  <c r="AK181" i="54"/>
  <c r="AJ181" i="54"/>
  <c r="AI181" i="54"/>
  <c r="AH181" i="54"/>
  <c r="AG181" i="54"/>
  <c r="AF181" i="54"/>
  <c r="AE181" i="54"/>
  <c r="AD181" i="54"/>
  <c r="AC181" i="54"/>
  <c r="AB181" i="54"/>
  <c r="AA181" i="54"/>
  <c r="Z181" i="54"/>
  <c r="Y181" i="54"/>
  <c r="X181" i="54"/>
  <c r="W181" i="54"/>
  <c r="V181" i="54"/>
  <c r="U181" i="54"/>
  <c r="T181" i="54"/>
  <c r="S181" i="54"/>
  <c r="R181" i="54"/>
  <c r="Q181" i="54"/>
  <c r="P181" i="54"/>
  <c r="O181" i="54"/>
  <c r="N181" i="54"/>
  <c r="M181" i="54"/>
  <c r="L181" i="54"/>
  <c r="K181" i="54"/>
  <c r="J181" i="54"/>
  <c r="I181" i="54"/>
  <c r="H181" i="54"/>
  <c r="G181" i="54"/>
  <c r="F181" i="54"/>
  <c r="E181" i="54"/>
  <c r="D181" i="54"/>
  <c r="C181" i="54"/>
  <c r="B181" i="54"/>
  <c r="A181" i="54"/>
  <c r="BG180" i="54"/>
  <c r="BF180" i="54"/>
  <c r="BE180" i="54"/>
  <c r="BD180" i="54"/>
  <c r="BC180" i="54"/>
  <c r="BB180" i="54"/>
  <c r="BA180" i="54"/>
  <c r="AZ180" i="54"/>
  <c r="AY180" i="54"/>
  <c r="AX180" i="54"/>
  <c r="AW180" i="54"/>
  <c r="AV180" i="54"/>
  <c r="AU180" i="54"/>
  <c r="AT180" i="54"/>
  <c r="AS180" i="54"/>
  <c r="AR180" i="54"/>
  <c r="AQ180" i="54"/>
  <c r="AP180" i="54"/>
  <c r="AO180" i="54"/>
  <c r="AN180" i="54"/>
  <c r="AM180" i="54"/>
  <c r="AL180" i="54"/>
  <c r="AK180" i="54"/>
  <c r="AJ180" i="54"/>
  <c r="AI180" i="54"/>
  <c r="AH180" i="54"/>
  <c r="AG180" i="54"/>
  <c r="AF180" i="54"/>
  <c r="AE180" i="54"/>
  <c r="AD180" i="54"/>
  <c r="AC180" i="54"/>
  <c r="AB180" i="54"/>
  <c r="AA180" i="54"/>
  <c r="Z180" i="54"/>
  <c r="Y180" i="54"/>
  <c r="X180" i="54"/>
  <c r="W180" i="54"/>
  <c r="V180" i="54"/>
  <c r="U180" i="54"/>
  <c r="T180" i="54"/>
  <c r="S180" i="54"/>
  <c r="R180" i="54"/>
  <c r="Q180" i="54"/>
  <c r="P180" i="54"/>
  <c r="O180" i="54"/>
  <c r="N180" i="54"/>
  <c r="M180" i="54"/>
  <c r="L180" i="54"/>
  <c r="K180" i="54"/>
  <c r="J180" i="54"/>
  <c r="I180" i="54"/>
  <c r="H180" i="54"/>
  <c r="G180" i="54"/>
  <c r="F180" i="54"/>
  <c r="E180" i="54"/>
  <c r="D180" i="54"/>
  <c r="C180" i="54"/>
  <c r="B180" i="54"/>
  <c r="A180" i="54"/>
  <c r="BG179" i="54"/>
  <c r="BF179" i="54"/>
  <c r="BE179" i="54"/>
  <c r="BD179" i="54"/>
  <c r="BC179" i="54"/>
  <c r="BB179" i="54"/>
  <c r="BA179" i="54"/>
  <c r="AZ179" i="54"/>
  <c r="AY179" i="54"/>
  <c r="AX179" i="54"/>
  <c r="AW179" i="54"/>
  <c r="AV179" i="54"/>
  <c r="AU179" i="54"/>
  <c r="AT179" i="54"/>
  <c r="AS179" i="54"/>
  <c r="AR179" i="54"/>
  <c r="AQ179" i="54"/>
  <c r="AP179" i="54"/>
  <c r="AO179" i="54"/>
  <c r="AN179" i="54"/>
  <c r="AM179" i="54"/>
  <c r="AL179" i="54"/>
  <c r="AK179" i="54"/>
  <c r="AJ179" i="54"/>
  <c r="AI179" i="54"/>
  <c r="AH179" i="54"/>
  <c r="AG179" i="54"/>
  <c r="AF179" i="54"/>
  <c r="AE179" i="54"/>
  <c r="AD179" i="54"/>
  <c r="AC179" i="54"/>
  <c r="AB179" i="54"/>
  <c r="AA179" i="54"/>
  <c r="Z179" i="54"/>
  <c r="Y179" i="54"/>
  <c r="X179" i="54"/>
  <c r="W179" i="54"/>
  <c r="V179" i="54"/>
  <c r="U179" i="54"/>
  <c r="T179" i="54"/>
  <c r="S179" i="54"/>
  <c r="R179" i="54"/>
  <c r="Q179" i="54"/>
  <c r="P179" i="54"/>
  <c r="O179" i="54"/>
  <c r="N179" i="54"/>
  <c r="M179" i="54"/>
  <c r="L179" i="54"/>
  <c r="K179" i="54"/>
  <c r="J179" i="54"/>
  <c r="I179" i="54"/>
  <c r="H179" i="54"/>
  <c r="G179" i="54"/>
  <c r="F179" i="54"/>
  <c r="E179" i="54"/>
  <c r="D179" i="54"/>
  <c r="C179" i="54"/>
  <c r="B179" i="54"/>
  <c r="A179" i="54"/>
  <c r="BG178" i="54"/>
  <c r="BF178" i="54"/>
  <c r="BE178" i="54"/>
  <c r="BD178" i="54"/>
  <c r="BC178" i="54"/>
  <c r="BB178" i="54"/>
  <c r="BA178" i="54"/>
  <c r="AZ178" i="54"/>
  <c r="AY178" i="54"/>
  <c r="AX178" i="54"/>
  <c r="AW178" i="54"/>
  <c r="AV178" i="54"/>
  <c r="AU178" i="54"/>
  <c r="AT178" i="54"/>
  <c r="AS178" i="54"/>
  <c r="AR178" i="54"/>
  <c r="AQ178" i="54"/>
  <c r="AP178" i="54"/>
  <c r="AO178" i="54"/>
  <c r="AN178" i="54"/>
  <c r="AM178" i="54"/>
  <c r="AL178" i="54"/>
  <c r="AK178" i="54"/>
  <c r="AJ178" i="54"/>
  <c r="AI178" i="54"/>
  <c r="AH178" i="54"/>
  <c r="AG178" i="54"/>
  <c r="AF178" i="54"/>
  <c r="AE178" i="54"/>
  <c r="AD178" i="54"/>
  <c r="AC178" i="54"/>
  <c r="AB178" i="54"/>
  <c r="AA178" i="54"/>
  <c r="Z178" i="54"/>
  <c r="Y178" i="54"/>
  <c r="X178" i="54"/>
  <c r="W178" i="54"/>
  <c r="V178" i="54"/>
  <c r="U178" i="54"/>
  <c r="T178" i="54"/>
  <c r="S178" i="54"/>
  <c r="R178" i="54"/>
  <c r="Q178" i="54"/>
  <c r="P178" i="54"/>
  <c r="O178" i="54"/>
  <c r="N178" i="54"/>
  <c r="M178" i="54"/>
  <c r="L178" i="54"/>
  <c r="K178" i="54"/>
  <c r="J178" i="54"/>
  <c r="I178" i="54"/>
  <c r="H178" i="54"/>
  <c r="G178" i="54"/>
  <c r="F178" i="54"/>
  <c r="E178" i="54"/>
  <c r="D178" i="54"/>
  <c r="C178" i="54"/>
  <c r="B178" i="54"/>
  <c r="A178" i="54"/>
  <c r="BG177" i="54"/>
  <c r="BF177" i="54"/>
  <c r="BE177" i="54"/>
  <c r="BD177" i="54"/>
  <c r="BC177" i="54"/>
  <c r="BB177" i="54"/>
  <c r="BA177" i="54"/>
  <c r="AZ177" i="54"/>
  <c r="AY177" i="54"/>
  <c r="AX177" i="54"/>
  <c r="AW177" i="54"/>
  <c r="AV177" i="54"/>
  <c r="AU177" i="54"/>
  <c r="AT177" i="54"/>
  <c r="AS177" i="54"/>
  <c r="AR177" i="54"/>
  <c r="AQ177" i="54"/>
  <c r="AP177" i="54"/>
  <c r="AO177" i="54"/>
  <c r="AN177" i="54"/>
  <c r="AM177" i="54"/>
  <c r="AL177" i="54"/>
  <c r="AK177" i="54"/>
  <c r="AJ177" i="54"/>
  <c r="AI177" i="54"/>
  <c r="AH177" i="54"/>
  <c r="AG177" i="54"/>
  <c r="AF177" i="54"/>
  <c r="AE177" i="54"/>
  <c r="AD177" i="54"/>
  <c r="AC177" i="54"/>
  <c r="AB177" i="54"/>
  <c r="AA177" i="54"/>
  <c r="Z177" i="54"/>
  <c r="Y177" i="54"/>
  <c r="X177" i="54"/>
  <c r="W177" i="54"/>
  <c r="V177" i="54"/>
  <c r="U177" i="54"/>
  <c r="T177" i="54"/>
  <c r="S177" i="54"/>
  <c r="R177" i="54"/>
  <c r="Q177" i="54"/>
  <c r="P177" i="54"/>
  <c r="O177" i="54"/>
  <c r="N177" i="54"/>
  <c r="M177" i="54"/>
  <c r="L177" i="54"/>
  <c r="K177" i="54"/>
  <c r="J177" i="54"/>
  <c r="I177" i="54"/>
  <c r="H177" i="54"/>
  <c r="G177" i="54"/>
  <c r="F177" i="54"/>
  <c r="E177" i="54"/>
  <c r="D177" i="54"/>
  <c r="C177" i="54"/>
  <c r="B177" i="54"/>
  <c r="A177" i="54"/>
  <c r="BG176" i="54"/>
  <c r="BF176" i="54"/>
  <c r="BE176" i="54"/>
  <c r="BD176" i="54"/>
  <c r="BC176" i="54"/>
  <c r="BB176" i="54"/>
  <c r="BA176" i="54"/>
  <c r="AZ176" i="54"/>
  <c r="AY176" i="54"/>
  <c r="AX176" i="54"/>
  <c r="AW176" i="54"/>
  <c r="AV176" i="54"/>
  <c r="AU176" i="54"/>
  <c r="AT176" i="54"/>
  <c r="AS176" i="54"/>
  <c r="AR176" i="54"/>
  <c r="AQ176" i="54"/>
  <c r="AP176" i="54"/>
  <c r="AO176" i="54"/>
  <c r="AN176" i="54"/>
  <c r="AM176" i="54"/>
  <c r="AL176" i="54"/>
  <c r="AK176" i="54"/>
  <c r="AJ176" i="54"/>
  <c r="AI176" i="54"/>
  <c r="AH176" i="54"/>
  <c r="AG176" i="54"/>
  <c r="AF176" i="54"/>
  <c r="AE176" i="54"/>
  <c r="AD176" i="54"/>
  <c r="AC176" i="54"/>
  <c r="AB176" i="54"/>
  <c r="AA176" i="54"/>
  <c r="Z176" i="54"/>
  <c r="Y176" i="54"/>
  <c r="X176" i="54"/>
  <c r="W176" i="54"/>
  <c r="V176" i="54"/>
  <c r="U176" i="54"/>
  <c r="T176" i="54"/>
  <c r="S176" i="54"/>
  <c r="R176" i="54"/>
  <c r="Q176" i="54"/>
  <c r="P176" i="54"/>
  <c r="O176" i="54"/>
  <c r="N176" i="54"/>
  <c r="M176" i="54"/>
  <c r="L176" i="54"/>
  <c r="K176" i="54"/>
  <c r="J176" i="54"/>
  <c r="I176" i="54"/>
  <c r="H176" i="54"/>
  <c r="G176" i="54"/>
  <c r="F176" i="54"/>
  <c r="E176" i="54"/>
  <c r="D176" i="54"/>
  <c r="C176" i="54"/>
  <c r="B176" i="54"/>
  <c r="A176" i="54"/>
  <c r="BG175" i="54"/>
  <c r="BF175" i="54"/>
  <c r="BE175" i="54"/>
  <c r="BD175" i="54"/>
  <c r="BC175" i="54"/>
  <c r="BB175" i="54"/>
  <c r="BA175" i="54"/>
  <c r="AZ175" i="54"/>
  <c r="AY175" i="54"/>
  <c r="AX175" i="54"/>
  <c r="AW175" i="54"/>
  <c r="AV175" i="54"/>
  <c r="AU175" i="54"/>
  <c r="AT175" i="54"/>
  <c r="AS175" i="54"/>
  <c r="AR175" i="54"/>
  <c r="AQ175" i="54"/>
  <c r="AP175" i="54"/>
  <c r="AO175" i="54"/>
  <c r="AN175" i="54"/>
  <c r="AM175" i="54"/>
  <c r="AL175" i="54"/>
  <c r="AK175" i="54"/>
  <c r="AJ175" i="54"/>
  <c r="AI175" i="54"/>
  <c r="AH175" i="54"/>
  <c r="AG175" i="54"/>
  <c r="AF175" i="54"/>
  <c r="AE175" i="54"/>
  <c r="AD175" i="54"/>
  <c r="AC175" i="54"/>
  <c r="AB175" i="54"/>
  <c r="AA175" i="54"/>
  <c r="Z175" i="54"/>
  <c r="Y175" i="54"/>
  <c r="X175" i="54"/>
  <c r="W175" i="54"/>
  <c r="V175" i="54"/>
  <c r="U175" i="54"/>
  <c r="T175" i="54"/>
  <c r="S175" i="54"/>
  <c r="R175" i="54"/>
  <c r="Q175" i="54"/>
  <c r="P175" i="54"/>
  <c r="O175" i="54"/>
  <c r="N175" i="54"/>
  <c r="M175" i="54"/>
  <c r="L175" i="54"/>
  <c r="K175" i="54"/>
  <c r="J175" i="54"/>
  <c r="I175" i="54"/>
  <c r="H175" i="54"/>
  <c r="G175" i="54"/>
  <c r="F175" i="54"/>
  <c r="E175" i="54"/>
  <c r="D175" i="54"/>
  <c r="C175" i="54"/>
  <c r="B175" i="54"/>
  <c r="A175" i="54"/>
  <c r="BG174" i="54"/>
  <c r="BF174" i="54"/>
  <c r="BE174" i="54"/>
  <c r="BD174" i="54"/>
  <c r="BC174" i="54"/>
  <c r="BB174" i="54"/>
  <c r="BA174" i="54"/>
  <c r="AZ174" i="54"/>
  <c r="AY174" i="54"/>
  <c r="AX174" i="54"/>
  <c r="AW174" i="54"/>
  <c r="AV174" i="54"/>
  <c r="AU174" i="54"/>
  <c r="AT174" i="54"/>
  <c r="AS174" i="54"/>
  <c r="AR174" i="54"/>
  <c r="AQ174" i="54"/>
  <c r="AP174" i="54"/>
  <c r="AO174" i="54"/>
  <c r="AN174" i="54"/>
  <c r="AM174" i="54"/>
  <c r="AL174" i="54"/>
  <c r="AK174" i="54"/>
  <c r="AJ174" i="54"/>
  <c r="AI174" i="54"/>
  <c r="AH174" i="54"/>
  <c r="AG174" i="54"/>
  <c r="AF174" i="54"/>
  <c r="AE174" i="54"/>
  <c r="AD174" i="54"/>
  <c r="AC174" i="54"/>
  <c r="AB174" i="54"/>
  <c r="AA174" i="54"/>
  <c r="Z174" i="54"/>
  <c r="Y174" i="54"/>
  <c r="X174" i="54"/>
  <c r="W174" i="54"/>
  <c r="V174" i="54"/>
  <c r="U174" i="54"/>
  <c r="T174" i="54"/>
  <c r="S174" i="54"/>
  <c r="R174" i="54"/>
  <c r="Q174" i="54"/>
  <c r="P174" i="54"/>
  <c r="O174" i="54"/>
  <c r="N174" i="54"/>
  <c r="M174" i="54"/>
  <c r="L174" i="54"/>
  <c r="K174" i="54"/>
  <c r="J174" i="54"/>
  <c r="I174" i="54"/>
  <c r="H174" i="54"/>
  <c r="G174" i="54"/>
  <c r="F174" i="54"/>
  <c r="E174" i="54"/>
  <c r="D174" i="54"/>
  <c r="C174" i="54"/>
  <c r="B174" i="54"/>
  <c r="A174" i="54"/>
  <c r="BG173" i="54"/>
  <c r="BF173" i="54"/>
  <c r="BE173" i="54"/>
  <c r="BD173" i="54"/>
  <c r="BC173" i="54"/>
  <c r="BB173" i="54"/>
  <c r="BA173" i="54"/>
  <c r="AZ173" i="54"/>
  <c r="AY173" i="54"/>
  <c r="AX173" i="54"/>
  <c r="AW173" i="54"/>
  <c r="AV173" i="54"/>
  <c r="AU173" i="54"/>
  <c r="AT173" i="54"/>
  <c r="AS173" i="54"/>
  <c r="AR173" i="54"/>
  <c r="AQ173" i="54"/>
  <c r="AP173" i="54"/>
  <c r="AO173" i="54"/>
  <c r="AN173" i="54"/>
  <c r="AM173" i="54"/>
  <c r="AL173" i="54"/>
  <c r="AK173" i="54"/>
  <c r="AJ173" i="54"/>
  <c r="AI173" i="54"/>
  <c r="AH173" i="54"/>
  <c r="AG173" i="54"/>
  <c r="AF173" i="54"/>
  <c r="AE173" i="54"/>
  <c r="AD173" i="54"/>
  <c r="AC173" i="54"/>
  <c r="AB173" i="54"/>
  <c r="AA173" i="54"/>
  <c r="Z173" i="54"/>
  <c r="Y173" i="54"/>
  <c r="X173" i="54"/>
  <c r="W173" i="54"/>
  <c r="V173" i="54"/>
  <c r="U173" i="54"/>
  <c r="T173" i="54"/>
  <c r="S173" i="54"/>
  <c r="R173" i="54"/>
  <c r="Q173" i="54"/>
  <c r="P173" i="54"/>
  <c r="O173" i="54"/>
  <c r="N173" i="54"/>
  <c r="M173" i="54"/>
  <c r="L173" i="54"/>
  <c r="K173" i="54"/>
  <c r="J173" i="54"/>
  <c r="I173" i="54"/>
  <c r="H173" i="54"/>
  <c r="G173" i="54"/>
  <c r="F173" i="54"/>
  <c r="E173" i="54"/>
  <c r="D173" i="54"/>
  <c r="C173" i="54"/>
  <c r="B173" i="54"/>
  <c r="A173" i="54"/>
  <c r="BG172" i="54"/>
  <c r="BF172" i="54"/>
  <c r="BE172" i="54"/>
  <c r="BD172" i="54"/>
  <c r="BC172" i="54"/>
  <c r="BB172" i="54"/>
  <c r="BA172" i="54"/>
  <c r="AZ172" i="54"/>
  <c r="AY172" i="54"/>
  <c r="AX172" i="54"/>
  <c r="AW172" i="54"/>
  <c r="AV172" i="54"/>
  <c r="AU172" i="54"/>
  <c r="AT172" i="54"/>
  <c r="AS172" i="54"/>
  <c r="AR172" i="54"/>
  <c r="AQ172" i="54"/>
  <c r="AP172" i="54"/>
  <c r="AO172" i="54"/>
  <c r="AN172" i="54"/>
  <c r="AM172" i="54"/>
  <c r="AL172" i="54"/>
  <c r="AK172" i="54"/>
  <c r="AJ172" i="54"/>
  <c r="AI172" i="54"/>
  <c r="AH172" i="54"/>
  <c r="AG172" i="54"/>
  <c r="AF172" i="54"/>
  <c r="AE172" i="54"/>
  <c r="AD172" i="54"/>
  <c r="AC172" i="54"/>
  <c r="AB172" i="54"/>
  <c r="AA172" i="54"/>
  <c r="Z172" i="54"/>
  <c r="Y172" i="54"/>
  <c r="X172" i="54"/>
  <c r="W172" i="54"/>
  <c r="V172" i="54"/>
  <c r="U172" i="54"/>
  <c r="T172" i="54"/>
  <c r="S172" i="54"/>
  <c r="R172" i="54"/>
  <c r="Q172" i="54"/>
  <c r="P172" i="54"/>
  <c r="O172" i="54"/>
  <c r="N172" i="54"/>
  <c r="M172" i="54"/>
  <c r="L172" i="54"/>
  <c r="K172" i="54"/>
  <c r="J172" i="54"/>
  <c r="I172" i="54"/>
  <c r="H172" i="54"/>
  <c r="G172" i="54"/>
  <c r="F172" i="54"/>
  <c r="E172" i="54"/>
  <c r="D172" i="54"/>
  <c r="C172" i="54"/>
  <c r="B172" i="54"/>
  <c r="A172" i="54"/>
  <c r="BG171" i="54"/>
  <c r="BF171" i="54"/>
  <c r="BE171" i="54"/>
  <c r="BD171" i="54"/>
  <c r="BC171" i="54"/>
  <c r="BB171" i="54"/>
  <c r="BA171" i="54"/>
  <c r="AZ171" i="54"/>
  <c r="AY171" i="54"/>
  <c r="AX171" i="54"/>
  <c r="AW171" i="54"/>
  <c r="AV171" i="54"/>
  <c r="AU171" i="54"/>
  <c r="AT171" i="54"/>
  <c r="AS171" i="54"/>
  <c r="AR171" i="54"/>
  <c r="AQ171" i="54"/>
  <c r="AP171" i="54"/>
  <c r="AO171" i="54"/>
  <c r="AN171" i="54"/>
  <c r="AM171" i="54"/>
  <c r="AL171" i="54"/>
  <c r="AK171" i="54"/>
  <c r="AJ171" i="54"/>
  <c r="AI171" i="54"/>
  <c r="AH171" i="54"/>
  <c r="AG171" i="54"/>
  <c r="AF171" i="54"/>
  <c r="AE171" i="54"/>
  <c r="AD171" i="54"/>
  <c r="AC171" i="54"/>
  <c r="AB171" i="54"/>
  <c r="AA171" i="54"/>
  <c r="Z171" i="54"/>
  <c r="Y171" i="54"/>
  <c r="X171" i="54"/>
  <c r="W171" i="54"/>
  <c r="V171" i="54"/>
  <c r="U171" i="54"/>
  <c r="T171" i="54"/>
  <c r="S171" i="54"/>
  <c r="R171" i="54"/>
  <c r="Q171" i="54"/>
  <c r="P171" i="54"/>
  <c r="O171" i="54"/>
  <c r="N171" i="54"/>
  <c r="M171" i="54"/>
  <c r="L171" i="54"/>
  <c r="K171" i="54"/>
  <c r="J171" i="54"/>
  <c r="I171" i="54"/>
  <c r="H171" i="54"/>
  <c r="G171" i="54"/>
  <c r="F171" i="54"/>
  <c r="E171" i="54"/>
  <c r="D171" i="54"/>
  <c r="C171" i="54"/>
  <c r="B171" i="54"/>
  <c r="A171" i="54"/>
  <c r="BG170" i="54"/>
  <c r="BF170" i="54"/>
  <c r="BE170" i="54"/>
  <c r="BD170" i="54"/>
  <c r="BC170" i="54"/>
  <c r="BB170" i="54"/>
  <c r="BA170" i="54"/>
  <c r="AZ170" i="54"/>
  <c r="AY170" i="54"/>
  <c r="AX170" i="54"/>
  <c r="AW170" i="54"/>
  <c r="AV170" i="54"/>
  <c r="AU170" i="54"/>
  <c r="AT170" i="54"/>
  <c r="AS170" i="54"/>
  <c r="AR170" i="54"/>
  <c r="AQ170" i="54"/>
  <c r="AP170" i="54"/>
  <c r="AO170" i="54"/>
  <c r="AN170" i="54"/>
  <c r="AM170" i="54"/>
  <c r="AL170" i="54"/>
  <c r="AK170" i="54"/>
  <c r="AJ170" i="54"/>
  <c r="AI170" i="54"/>
  <c r="AH170" i="54"/>
  <c r="AG170" i="54"/>
  <c r="AF170" i="54"/>
  <c r="AE170" i="54"/>
  <c r="AD170" i="54"/>
  <c r="AC170" i="54"/>
  <c r="AB170" i="54"/>
  <c r="AA170" i="54"/>
  <c r="Z170" i="54"/>
  <c r="Y170" i="54"/>
  <c r="X170" i="54"/>
  <c r="W170" i="54"/>
  <c r="V170" i="54"/>
  <c r="U170" i="54"/>
  <c r="T170" i="54"/>
  <c r="S170" i="54"/>
  <c r="R170" i="54"/>
  <c r="Q170" i="54"/>
  <c r="P170" i="54"/>
  <c r="O170" i="54"/>
  <c r="N170" i="54"/>
  <c r="M170" i="54"/>
  <c r="L170" i="54"/>
  <c r="K170" i="54"/>
  <c r="J170" i="54"/>
  <c r="I170" i="54"/>
  <c r="H170" i="54"/>
  <c r="G170" i="54"/>
  <c r="F170" i="54"/>
  <c r="E170" i="54"/>
  <c r="D170" i="54"/>
  <c r="C170" i="54"/>
  <c r="B170" i="54"/>
  <c r="A170" i="54"/>
  <c r="BG169" i="54"/>
  <c r="BF169" i="54"/>
  <c r="BE169" i="54"/>
  <c r="BD169" i="54"/>
  <c r="BC169" i="54"/>
  <c r="BB169" i="54"/>
  <c r="BA169" i="54"/>
  <c r="AZ169" i="54"/>
  <c r="AY169" i="54"/>
  <c r="AX169" i="54"/>
  <c r="AW169" i="54"/>
  <c r="AV169" i="54"/>
  <c r="AU169" i="54"/>
  <c r="AT169" i="54"/>
  <c r="AS169" i="54"/>
  <c r="AR169" i="54"/>
  <c r="AQ169" i="54"/>
  <c r="AP169" i="54"/>
  <c r="AO169" i="54"/>
  <c r="AN169" i="54"/>
  <c r="AM169" i="54"/>
  <c r="AL169" i="54"/>
  <c r="AK169" i="54"/>
  <c r="AJ169" i="54"/>
  <c r="AI169" i="54"/>
  <c r="AH169" i="54"/>
  <c r="AG169" i="54"/>
  <c r="AF169" i="54"/>
  <c r="AE169" i="54"/>
  <c r="AD169" i="54"/>
  <c r="AC169" i="54"/>
  <c r="AB169" i="54"/>
  <c r="AA169" i="54"/>
  <c r="Z169" i="54"/>
  <c r="Y169" i="54"/>
  <c r="X169" i="54"/>
  <c r="W169" i="54"/>
  <c r="V169" i="54"/>
  <c r="U169" i="54"/>
  <c r="T169" i="54"/>
  <c r="S169" i="54"/>
  <c r="R169" i="54"/>
  <c r="Q169" i="54"/>
  <c r="P169" i="54"/>
  <c r="O169" i="54"/>
  <c r="N169" i="54"/>
  <c r="M169" i="54"/>
  <c r="L169" i="54"/>
  <c r="K169" i="54"/>
  <c r="J169" i="54"/>
  <c r="I169" i="54"/>
  <c r="H169" i="54"/>
  <c r="G169" i="54"/>
  <c r="F169" i="54"/>
  <c r="E169" i="54"/>
  <c r="D169" i="54"/>
  <c r="C169" i="54"/>
  <c r="B169" i="54"/>
  <c r="A169" i="54"/>
  <c r="BG168" i="54"/>
  <c r="BF168" i="54"/>
  <c r="BE168" i="54"/>
  <c r="BD168" i="54"/>
  <c r="BC168" i="54"/>
  <c r="BB168" i="54"/>
  <c r="BA168" i="54"/>
  <c r="AZ168" i="54"/>
  <c r="AY168" i="54"/>
  <c r="AX168" i="54"/>
  <c r="AW168" i="54"/>
  <c r="AV168" i="54"/>
  <c r="AU168" i="54"/>
  <c r="AT168" i="54"/>
  <c r="AS168" i="54"/>
  <c r="AR168" i="54"/>
  <c r="AQ168" i="54"/>
  <c r="AP168" i="54"/>
  <c r="AO168" i="54"/>
  <c r="AN168" i="54"/>
  <c r="AM168" i="54"/>
  <c r="AL168" i="54"/>
  <c r="AK168" i="54"/>
  <c r="AJ168" i="54"/>
  <c r="AI168" i="54"/>
  <c r="AH168" i="54"/>
  <c r="AG168" i="54"/>
  <c r="AF168" i="54"/>
  <c r="AE168" i="54"/>
  <c r="AD168" i="54"/>
  <c r="AC168" i="54"/>
  <c r="AB168" i="54"/>
  <c r="AA168" i="54"/>
  <c r="Z168" i="54"/>
  <c r="Y168" i="54"/>
  <c r="X168" i="54"/>
  <c r="W168" i="54"/>
  <c r="V168" i="54"/>
  <c r="U168" i="54"/>
  <c r="T168" i="54"/>
  <c r="S168" i="54"/>
  <c r="R168" i="54"/>
  <c r="Q168" i="54"/>
  <c r="P168" i="54"/>
  <c r="O168" i="54"/>
  <c r="N168" i="54"/>
  <c r="M168" i="54"/>
  <c r="L168" i="54"/>
  <c r="K168" i="54"/>
  <c r="J168" i="54"/>
  <c r="I168" i="54"/>
  <c r="H168" i="54"/>
  <c r="G168" i="54"/>
  <c r="F168" i="54"/>
  <c r="E168" i="54"/>
  <c r="D168" i="54"/>
  <c r="C168" i="54"/>
  <c r="B168" i="54"/>
  <c r="A168" i="54"/>
  <c r="BG167" i="54"/>
  <c r="BF167" i="54"/>
  <c r="BE167" i="54"/>
  <c r="BD167" i="54"/>
  <c r="BC167" i="54"/>
  <c r="BB167" i="54"/>
  <c r="BA167" i="54"/>
  <c r="AZ167" i="54"/>
  <c r="AY167" i="54"/>
  <c r="AX167" i="54"/>
  <c r="AW167" i="54"/>
  <c r="AV167" i="54"/>
  <c r="AU167" i="54"/>
  <c r="AT167" i="54"/>
  <c r="AS167" i="54"/>
  <c r="AR167" i="54"/>
  <c r="AQ167" i="54"/>
  <c r="AP167" i="54"/>
  <c r="AO167" i="54"/>
  <c r="AN167" i="54"/>
  <c r="AM167" i="54"/>
  <c r="AL167" i="54"/>
  <c r="AK167" i="54"/>
  <c r="AJ167" i="54"/>
  <c r="AI167" i="54"/>
  <c r="AH167" i="54"/>
  <c r="AG167" i="54"/>
  <c r="AF167" i="54"/>
  <c r="AE167" i="54"/>
  <c r="AD167" i="54"/>
  <c r="AC167" i="54"/>
  <c r="AB167" i="54"/>
  <c r="AA167" i="54"/>
  <c r="Z167" i="54"/>
  <c r="Y167" i="54"/>
  <c r="X167" i="54"/>
  <c r="W167" i="54"/>
  <c r="V167" i="54"/>
  <c r="U167" i="54"/>
  <c r="T167" i="54"/>
  <c r="S167" i="54"/>
  <c r="R167" i="54"/>
  <c r="Q167" i="54"/>
  <c r="P167" i="54"/>
  <c r="O167" i="54"/>
  <c r="N167" i="54"/>
  <c r="M167" i="54"/>
  <c r="L167" i="54"/>
  <c r="K167" i="54"/>
  <c r="J167" i="54"/>
  <c r="I167" i="54"/>
  <c r="H167" i="54"/>
  <c r="G167" i="54"/>
  <c r="F167" i="54"/>
  <c r="E167" i="54"/>
  <c r="D167" i="54"/>
  <c r="C167" i="54"/>
  <c r="B167" i="54"/>
  <c r="A167" i="54"/>
  <c r="BG166" i="54"/>
  <c r="BF166" i="54"/>
  <c r="BE166" i="54"/>
  <c r="BD166" i="54"/>
  <c r="BC166" i="54"/>
  <c r="BB166" i="54"/>
  <c r="BA166" i="54"/>
  <c r="AZ166" i="54"/>
  <c r="AY166" i="54"/>
  <c r="AX166" i="54"/>
  <c r="AW166" i="54"/>
  <c r="AV166" i="54"/>
  <c r="AU166" i="54"/>
  <c r="AT166" i="54"/>
  <c r="AS166" i="54"/>
  <c r="AR166" i="54"/>
  <c r="AQ166" i="54"/>
  <c r="AP166" i="54"/>
  <c r="AO166" i="54"/>
  <c r="AN166" i="54"/>
  <c r="AM166" i="54"/>
  <c r="AL166" i="54"/>
  <c r="AK166" i="54"/>
  <c r="AJ166" i="54"/>
  <c r="AI166" i="54"/>
  <c r="AH166" i="54"/>
  <c r="AG166" i="54"/>
  <c r="AF166" i="54"/>
  <c r="AE166" i="54"/>
  <c r="AD166" i="54"/>
  <c r="AC166" i="54"/>
  <c r="AB166" i="54"/>
  <c r="AA166" i="54"/>
  <c r="Z166" i="54"/>
  <c r="Y166" i="54"/>
  <c r="X166" i="54"/>
  <c r="W166" i="54"/>
  <c r="V166" i="54"/>
  <c r="U166" i="54"/>
  <c r="T166" i="54"/>
  <c r="S166" i="54"/>
  <c r="R166" i="54"/>
  <c r="Q166" i="54"/>
  <c r="P166" i="54"/>
  <c r="O166" i="54"/>
  <c r="N166" i="54"/>
  <c r="M166" i="54"/>
  <c r="L166" i="54"/>
  <c r="K166" i="54"/>
  <c r="J166" i="54"/>
  <c r="I166" i="54"/>
  <c r="H166" i="54"/>
  <c r="G166" i="54"/>
  <c r="F166" i="54"/>
  <c r="E166" i="54"/>
  <c r="D166" i="54"/>
  <c r="C166" i="54"/>
  <c r="B166" i="54"/>
  <c r="A166" i="54"/>
  <c r="BG165" i="54"/>
  <c r="BF165" i="54"/>
  <c r="BE165" i="54"/>
  <c r="BD165" i="54"/>
  <c r="BC165" i="54"/>
  <c r="BB165" i="54"/>
  <c r="BA165" i="54"/>
  <c r="AZ165" i="54"/>
  <c r="AY165" i="54"/>
  <c r="AX165" i="54"/>
  <c r="AW165" i="54"/>
  <c r="AV165" i="54"/>
  <c r="AU165" i="54"/>
  <c r="AT165" i="54"/>
  <c r="AS165" i="54"/>
  <c r="AR165" i="54"/>
  <c r="AQ165" i="54"/>
  <c r="AP165" i="54"/>
  <c r="AO165" i="54"/>
  <c r="AN165" i="54"/>
  <c r="AM165" i="54"/>
  <c r="AL165" i="54"/>
  <c r="AK165" i="54"/>
  <c r="AJ165" i="54"/>
  <c r="AI165" i="54"/>
  <c r="AH165" i="54"/>
  <c r="AG165" i="54"/>
  <c r="AF165" i="54"/>
  <c r="AE165" i="54"/>
  <c r="AD165" i="54"/>
  <c r="AC165" i="54"/>
  <c r="AB165" i="54"/>
  <c r="AA165" i="54"/>
  <c r="Z165" i="54"/>
  <c r="Y165" i="54"/>
  <c r="X165" i="54"/>
  <c r="W165" i="54"/>
  <c r="V165" i="54"/>
  <c r="U165" i="54"/>
  <c r="T165" i="54"/>
  <c r="S165" i="54"/>
  <c r="R165" i="54"/>
  <c r="Q165" i="54"/>
  <c r="P165" i="54"/>
  <c r="O165" i="54"/>
  <c r="N165" i="54"/>
  <c r="M165" i="54"/>
  <c r="L165" i="54"/>
  <c r="K165" i="54"/>
  <c r="J165" i="54"/>
  <c r="I165" i="54"/>
  <c r="H165" i="54"/>
  <c r="G165" i="54"/>
  <c r="F165" i="54"/>
  <c r="E165" i="54"/>
  <c r="D165" i="54"/>
  <c r="C165" i="54"/>
  <c r="B165" i="54"/>
  <c r="A165" i="54"/>
  <c r="BG164" i="54"/>
  <c r="BF164" i="54"/>
  <c r="BE164" i="54"/>
  <c r="BD164" i="54"/>
  <c r="BC164" i="54"/>
  <c r="BB164" i="54"/>
  <c r="BA164" i="54"/>
  <c r="AZ164" i="54"/>
  <c r="AY164" i="54"/>
  <c r="AX164" i="54"/>
  <c r="AW164" i="54"/>
  <c r="AV164" i="54"/>
  <c r="AU164" i="54"/>
  <c r="AT164" i="54"/>
  <c r="AS164" i="54"/>
  <c r="AR164" i="54"/>
  <c r="AQ164" i="54"/>
  <c r="AP164" i="54"/>
  <c r="AO164" i="54"/>
  <c r="AN164" i="54"/>
  <c r="AM164" i="54"/>
  <c r="AL164" i="54"/>
  <c r="AK164" i="54"/>
  <c r="AJ164" i="54"/>
  <c r="AI164" i="54"/>
  <c r="AH164" i="54"/>
  <c r="AG164" i="54"/>
  <c r="AF164" i="54"/>
  <c r="AE164" i="54"/>
  <c r="AD164" i="54"/>
  <c r="AC164" i="54"/>
  <c r="AB164" i="54"/>
  <c r="AA164" i="54"/>
  <c r="Z164" i="54"/>
  <c r="Y164" i="54"/>
  <c r="X164" i="54"/>
  <c r="W164" i="54"/>
  <c r="V164" i="54"/>
  <c r="U164" i="54"/>
  <c r="T164" i="54"/>
  <c r="S164" i="54"/>
  <c r="R164" i="54"/>
  <c r="Q164" i="54"/>
  <c r="P164" i="54"/>
  <c r="O164" i="54"/>
  <c r="N164" i="54"/>
  <c r="M164" i="54"/>
  <c r="L164" i="54"/>
  <c r="K164" i="54"/>
  <c r="J164" i="54"/>
  <c r="I164" i="54"/>
  <c r="H164" i="54"/>
  <c r="G164" i="54"/>
  <c r="F164" i="54"/>
  <c r="E164" i="54"/>
  <c r="D164" i="54"/>
  <c r="C164" i="54"/>
  <c r="B164" i="54"/>
  <c r="A164" i="54"/>
  <c r="BG163" i="54"/>
  <c r="BF163" i="54"/>
  <c r="BE163" i="54"/>
  <c r="BD163" i="54"/>
  <c r="BC163" i="54"/>
  <c r="BB163" i="54"/>
  <c r="BA163" i="54"/>
  <c r="AZ163" i="54"/>
  <c r="AY163" i="54"/>
  <c r="AX163" i="54"/>
  <c r="AW163" i="54"/>
  <c r="AV163" i="54"/>
  <c r="AU163" i="54"/>
  <c r="AT163" i="54"/>
  <c r="AS163" i="54"/>
  <c r="AR163" i="54"/>
  <c r="AQ163" i="54"/>
  <c r="AP163" i="54"/>
  <c r="AO163" i="54"/>
  <c r="AN163" i="54"/>
  <c r="AM163" i="54"/>
  <c r="AL163" i="54"/>
  <c r="AK163" i="54"/>
  <c r="AJ163" i="54"/>
  <c r="AI163" i="54"/>
  <c r="AH163" i="54"/>
  <c r="AG163" i="54"/>
  <c r="AF163" i="54"/>
  <c r="AE163" i="54"/>
  <c r="AD163" i="54"/>
  <c r="AC163" i="54"/>
  <c r="AB163" i="54"/>
  <c r="AA163" i="54"/>
  <c r="Z163" i="54"/>
  <c r="Y163" i="54"/>
  <c r="X163" i="54"/>
  <c r="W163" i="54"/>
  <c r="V163" i="54"/>
  <c r="U163" i="54"/>
  <c r="T163" i="54"/>
  <c r="S163" i="54"/>
  <c r="R163" i="54"/>
  <c r="Q163" i="54"/>
  <c r="P163" i="54"/>
  <c r="O163" i="54"/>
  <c r="N163" i="54"/>
  <c r="M163" i="54"/>
  <c r="L163" i="54"/>
  <c r="K163" i="54"/>
  <c r="J163" i="54"/>
  <c r="I163" i="54"/>
  <c r="H163" i="54"/>
  <c r="G163" i="54"/>
  <c r="F163" i="54"/>
  <c r="E163" i="54"/>
  <c r="D163" i="54"/>
  <c r="C163" i="54"/>
  <c r="B163" i="54"/>
  <c r="A163" i="54"/>
  <c r="BG162" i="54"/>
  <c r="BF162" i="54"/>
  <c r="BE162" i="54"/>
  <c r="BD162" i="54"/>
  <c r="BC162" i="54"/>
  <c r="BB162" i="54"/>
  <c r="BA162" i="54"/>
  <c r="AZ162" i="54"/>
  <c r="AY162" i="54"/>
  <c r="AX162" i="54"/>
  <c r="AW162" i="54"/>
  <c r="AV162" i="54"/>
  <c r="AU162" i="54"/>
  <c r="AT162" i="54"/>
  <c r="AS162" i="54"/>
  <c r="AR162" i="54"/>
  <c r="AQ162" i="54"/>
  <c r="AP162" i="54"/>
  <c r="AO162" i="54"/>
  <c r="AN162" i="54"/>
  <c r="AM162" i="54"/>
  <c r="AL162" i="54"/>
  <c r="AK162" i="54"/>
  <c r="AJ162" i="54"/>
  <c r="AI162" i="54"/>
  <c r="AH162" i="54"/>
  <c r="AG162" i="54"/>
  <c r="AF162" i="54"/>
  <c r="AE162" i="54"/>
  <c r="AD162" i="54"/>
  <c r="AC162" i="54"/>
  <c r="AB162" i="54"/>
  <c r="AA162" i="54"/>
  <c r="Z162" i="54"/>
  <c r="Y162" i="54"/>
  <c r="X162" i="54"/>
  <c r="W162" i="54"/>
  <c r="V162" i="54"/>
  <c r="U162" i="54"/>
  <c r="T162" i="54"/>
  <c r="S162" i="54"/>
  <c r="R162" i="54"/>
  <c r="Q162" i="54"/>
  <c r="P162" i="54"/>
  <c r="O162" i="54"/>
  <c r="N162" i="54"/>
  <c r="M162" i="54"/>
  <c r="L162" i="54"/>
  <c r="K162" i="54"/>
  <c r="J162" i="54"/>
  <c r="I162" i="54"/>
  <c r="H162" i="54"/>
  <c r="G162" i="54"/>
  <c r="F162" i="54"/>
  <c r="E162" i="54"/>
  <c r="D162" i="54"/>
  <c r="C162" i="54"/>
  <c r="B162" i="54"/>
  <c r="A162" i="54"/>
  <c r="BG161" i="54"/>
  <c r="BF161" i="54"/>
  <c r="BE161" i="54"/>
  <c r="BD161" i="54"/>
  <c r="BC161" i="54"/>
  <c r="BB161" i="54"/>
  <c r="BA161" i="54"/>
  <c r="AZ161" i="54"/>
  <c r="AY161" i="54"/>
  <c r="AX161" i="54"/>
  <c r="AW161" i="54"/>
  <c r="AV161" i="54"/>
  <c r="AU161" i="54"/>
  <c r="AT161" i="54"/>
  <c r="AS161" i="54"/>
  <c r="AR161" i="54"/>
  <c r="AQ161" i="54"/>
  <c r="AP161" i="54"/>
  <c r="AO161" i="54"/>
  <c r="AN161" i="54"/>
  <c r="AM161" i="54"/>
  <c r="AL161" i="54"/>
  <c r="AK161" i="54"/>
  <c r="AJ161" i="54"/>
  <c r="AI161" i="54"/>
  <c r="AH161" i="54"/>
  <c r="AG161" i="54"/>
  <c r="AF161" i="54"/>
  <c r="AE161" i="54"/>
  <c r="AD161" i="54"/>
  <c r="AC161" i="54"/>
  <c r="AB161" i="54"/>
  <c r="AA161" i="54"/>
  <c r="Z161" i="54"/>
  <c r="Y161" i="54"/>
  <c r="X161" i="54"/>
  <c r="W161" i="54"/>
  <c r="V161" i="54"/>
  <c r="U161" i="54"/>
  <c r="T161" i="54"/>
  <c r="S161" i="54"/>
  <c r="R161" i="54"/>
  <c r="Q161" i="54"/>
  <c r="P161" i="54"/>
  <c r="O161" i="54"/>
  <c r="N161" i="54"/>
  <c r="M161" i="54"/>
  <c r="L161" i="54"/>
  <c r="K161" i="54"/>
  <c r="J161" i="54"/>
  <c r="I161" i="54"/>
  <c r="H161" i="54"/>
  <c r="G161" i="54"/>
  <c r="F161" i="54"/>
  <c r="E161" i="54"/>
  <c r="D161" i="54"/>
  <c r="C161" i="54"/>
  <c r="B161" i="54"/>
  <c r="A161" i="54"/>
  <c r="BG160" i="54"/>
  <c r="BF160" i="54"/>
  <c r="BE160" i="54"/>
  <c r="BD160" i="54"/>
  <c r="BC160" i="54"/>
  <c r="BB160" i="54"/>
  <c r="BA160" i="54"/>
  <c r="AZ160" i="54"/>
  <c r="AY160" i="54"/>
  <c r="AX160" i="54"/>
  <c r="AW160" i="54"/>
  <c r="AV160" i="54"/>
  <c r="AU160" i="54"/>
  <c r="AT160" i="54"/>
  <c r="AS160" i="54"/>
  <c r="AR160" i="54"/>
  <c r="AQ160" i="54"/>
  <c r="AP160" i="54"/>
  <c r="AO160" i="54"/>
  <c r="AN160" i="54"/>
  <c r="AM160" i="54"/>
  <c r="AL160" i="54"/>
  <c r="AK160" i="54"/>
  <c r="AJ160" i="54"/>
  <c r="AI160" i="54"/>
  <c r="AH160" i="54"/>
  <c r="AG160" i="54"/>
  <c r="AF160" i="54"/>
  <c r="AE160" i="54"/>
  <c r="AD160" i="54"/>
  <c r="AC160" i="54"/>
  <c r="AB160" i="54"/>
  <c r="AA160" i="54"/>
  <c r="Z160" i="54"/>
  <c r="Y160" i="54"/>
  <c r="X160" i="54"/>
  <c r="W160" i="54"/>
  <c r="V160" i="54"/>
  <c r="U160" i="54"/>
  <c r="T160" i="54"/>
  <c r="S160" i="54"/>
  <c r="R160" i="54"/>
  <c r="Q160" i="54"/>
  <c r="P160" i="54"/>
  <c r="O160" i="54"/>
  <c r="N160" i="54"/>
  <c r="M160" i="54"/>
  <c r="L160" i="54"/>
  <c r="K160" i="54"/>
  <c r="J160" i="54"/>
  <c r="I160" i="54"/>
  <c r="H160" i="54"/>
  <c r="G160" i="54"/>
  <c r="F160" i="54"/>
  <c r="E160" i="54"/>
  <c r="D160" i="54"/>
  <c r="C160" i="54"/>
  <c r="B160" i="54"/>
  <c r="A160" i="54"/>
  <c r="BG159" i="54"/>
  <c r="BF159" i="54"/>
  <c r="BE159" i="54"/>
  <c r="BD159" i="54"/>
  <c r="BC159" i="54"/>
  <c r="BB159" i="54"/>
  <c r="BA159" i="54"/>
  <c r="AZ159" i="54"/>
  <c r="AY159" i="54"/>
  <c r="AX159" i="54"/>
  <c r="AW159" i="54"/>
  <c r="AV159" i="54"/>
  <c r="AU159" i="54"/>
  <c r="AT159" i="54"/>
  <c r="AS159" i="54"/>
  <c r="AR159" i="54"/>
  <c r="AQ159" i="54"/>
  <c r="AP159" i="54"/>
  <c r="AO159" i="54"/>
  <c r="AN159" i="54"/>
  <c r="AM159" i="54"/>
  <c r="AL159" i="54"/>
  <c r="AK159" i="54"/>
  <c r="AJ159" i="54"/>
  <c r="AI159" i="54"/>
  <c r="AH159" i="54"/>
  <c r="AG159" i="54"/>
  <c r="AF159" i="54"/>
  <c r="AE159" i="54"/>
  <c r="AD159" i="54"/>
  <c r="AC159" i="54"/>
  <c r="AB159" i="54"/>
  <c r="AA159" i="54"/>
  <c r="Z159" i="54"/>
  <c r="Y159" i="54"/>
  <c r="X159" i="54"/>
  <c r="W159" i="54"/>
  <c r="V159" i="54"/>
  <c r="U159" i="54"/>
  <c r="T159" i="54"/>
  <c r="S159" i="54"/>
  <c r="R159" i="54"/>
  <c r="Q159" i="54"/>
  <c r="P159" i="54"/>
  <c r="O159" i="54"/>
  <c r="N159" i="54"/>
  <c r="M159" i="54"/>
  <c r="L159" i="54"/>
  <c r="K159" i="54"/>
  <c r="J159" i="54"/>
  <c r="I159" i="54"/>
  <c r="H159" i="54"/>
  <c r="G159" i="54"/>
  <c r="F159" i="54"/>
  <c r="E159" i="54"/>
  <c r="D159" i="54"/>
  <c r="C159" i="54"/>
  <c r="B159" i="54"/>
  <c r="A159" i="54"/>
  <c r="BG158" i="54"/>
  <c r="BF158" i="54"/>
  <c r="BE158" i="54"/>
  <c r="BD158" i="54"/>
  <c r="BC158" i="54"/>
  <c r="BB158" i="54"/>
  <c r="BA158" i="54"/>
  <c r="AZ158" i="54"/>
  <c r="AY158" i="54"/>
  <c r="AX158" i="54"/>
  <c r="AW158" i="54"/>
  <c r="AV158" i="54"/>
  <c r="AU158" i="54"/>
  <c r="AT158" i="54"/>
  <c r="AS158" i="54"/>
  <c r="AR158" i="54"/>
  <c r="AQ158" i="54"/>
  <c r="AP158" i="54"/>
  <c r="AO158" i="54"/>
  <c r="AN158" i="54"/>
  <c r="AM158" i="54"/>
  <c r="AL158" i="54"/>
  <c r="AK158" i="54"/>
  <c r="AJ158" i="54"/>
  <c r="AI158" i="54"/>
  <c r="AH158" i="54"/>
  <c r="AG158" i="54"/>
  <c r="AF158" i="54"/>
  <c r="AE158" i="54"/>
  <c r="AD158" i="54"/>
  <c r="AC158" i="54"/>
  <c r="AB158" i="54"/>
  <c r="AA158" i="54"/>
  <c r="Z158" i="54"/>
  <c r="Y158" i="54"/>
  <c r="X158" i="54"/>
  <c r="W158" i="54"/>
  <c r="V158" i="54"/>
  <c r="U158" i="54"/>
  <c r="T158" i="54"/>
  <c r="S158" i="54"/>
  <c r="R158" i="54"/>
  <c r="Q158" i="54"/>
  <c r="P158" i="54"/>
  <c r="O158" i="54"/>
  <c r="N158" i="54"/>
  <c r="M158" i="54"/>
  <c r="L158" i="54"/>
  <c r="K158" i="54"/>
  <c r="J158" i="54"/>
  <c r="I158" i="54"/>
  <c r="H158" i="54"/>
  <c r="G158" i="54"/>
  <c r="F158" i="54"/>
  <c r="E158" i="54"/>
  <c r="D158" i="54"/>
  <c r="C158" i="54"/>
  <c r="B158" i="54"/>
  <c r="A158" i="54"/>
  <c r="BG157" i="54"/>
  <c r="BF157" i="54"/>
  <c r="BE157" i="54"/>
  <c r="BD157" i="54"/>
  <c r="BC157" i="54"/>
  <c r="BB157" i="54"/>
  <c r="BA157" i="54"/>
  <c r="AZ157" i="54"/>
  <c r="AY157" i="54"/>
  <c r="AX157" i="54"/>
  <c r="AW157" i="54"/>
  <c r="AV157" i="54"/>
  <c r="AU157" i="54"/>
  <c r="AT157" i="54"/>
  <c r="AS157" i="54"/>
  <c r="AR157" i="54"/>
  <c r="AQ157" i="54"/>
  <c r="AP157" i="54"/>
  <c r="AO157" i="54"/>
  <c r="AN157" i="54"/>
  <c r="AM157" i="54"/>
  <c r="AL157" i="54"/>
  <c r="AK157" i="54"/>
  <c r="AJ157" i="54"/>
  <c r="AI157" i="54"/>
  <c r="AH157" i="54"/>
  <c r="AG157" i="54"/>
  <c r="AF157" i="54"/>
  <c r="AE157" i="54"/>
  <c r="AD157" i="54"/>
  <c r="AC157" i="54"/>
  <c r="AB157" i="54"/>
  <c r="AA157" i="54"/>
  <c r="Z157" i="54"/>
  <c r="Y157" i="54"/>
  <c r="X157" i="54"/>
  <c r="W157" i="54"/>
  <c r="V157" i="54"/>
  <c r="U157" i="54"/>
  <c r="T157" i="54"/>
  <c r="S157" i="54"/>
  <c r="R157" i="54"/>
  <c r="Q157" i="54"/>
  <c r="P157" i="54"/>
  <c r="O157" i="54"/>
  <c r="N157" i="54"/>
  <c r="M157" i="54"/>
  <c r="L157" i="54"/>
  <c r="K157" i="54"/>
  <c r="J157" i="54"/>
  <c r="I157" i="54"/>
  <c r="H157" i="54"/>
  <c r="G157" i="54"/>
  <c r="F157" i="54"/>
  <c r="E157" i="54"/>
  <c r="D157" i="54"/>
  <c r="C157" i="54"/>
  <c r="B157" i="54"/>
  <c r="A157" i="54"/>
  <c r="BG156" i="54"/>
  <c r="BF156" i="54"/>
  <c r="BE156" i="54"/>
  <c r="BD156" i="54"/>
  <c r="BC156" i="54"/>
  <c r="BB156" i="54"/>
  <c r="BA156" i="54"/>
  <c r="AZ156" i="54"/>
  <c r="AY156" i="54"/>
  <c r="AX156" i="54"/>
  <c r="AW156" i="54"/>
  <c r="AV156" i="54"/>
  <c r="AU156" i="54"/>
  <c r="AT156" i="54"/>
  <c r="AS156" i="54"/>
  <c r="AR156" i="54"/>
  <c r="AQ156" i="54"/>
  <c r="AP156" i="54"/>
  <c r="AO156" i="54"/>
  <c r="AN156" i="54"/>
  <c r="AM156" i="54"/>
  <c r="AL156" i="54"/>
  <c r="AK156" i="54"/>
  <c r="AJ156" i="54"/>
  <c r="AI156" i="54"/>
  <c r="AH156" i="54"/>
  <c r="AG156" i="54"/>
  <c r="AF156" i="54"/>
  <c r="AE156" i="54"/>
  <c r="AD156" i="54"/>
  <c r="AC156" i="54"/>
  <c r="AB156" i="54"/>
  <c r="AA156" i="54"/>
  <c r="Z156" i="54"/>
  <c r="Y156" i="54"/>
  <c r="X156" i="54"/>
  <c r="W156" i="54"/>
  <c r="V156" i="54"/>
  <c r="U156" i="54"/>
  <c r="T156" i="54"/>
  <c r="S156" i="54"/>
  <c r="R156" i="54"/>
  <c r="Q156" i="54"/>
  <c r="P156" i="54"/>
  <c r="O156" i="54"/>
  <c r="N156" i="54"/>
  <c r="M156" i="54"/>
  <c r="L156" i="54"/>
  <c r="K156" i="54"/>
  <c r="J156" i="54"/>
  <c r="I156" i="54"/>
  <c r="H156" i="54"/>
  <c r="G156" i="54"/>
  <c r="F156" i="54"/>
  <c r="E156" i="54"/>
  <c r="D156" i="54"/>
  <c r="C156" i="54"/>
  <c r="B156" i="54"/>
  <c r="A156" i="54"/>
  <c r="BG155" i="54"/>
  <c r="BF155" i="54"/>
  <c r="BE155" i="54"/>
  <c r="BD155" i="54"/>
  <c r="BC155" i="54"/>
  <c r="BB155" i="54"/>
  <c r="BA155" i="54"/>
  <c r="AZ155" i="54"/>
  <c r="AY155" i="54"/>
  <c r="AX155" i="54"/>
  <c r="AW155" i="54"/>
  <c r="AV155" i="54"/>
  <c r="AU155" i="54"/>
  <c r="AT155" i="54"/>
  <c r="AS155" i="54"/>
  <c r="AR155" i="54"/>
  <c r="AQ155" i="54"/>
  <c r="AP155" i="54"/>
  <c r="AO155" i="54"/>
  <c r="AN155" i="54"/>
  <c r="AM155" i="54"/>
  <c r="AL155" i="54"/>
  <c r="AK155" i="54"/>
  <c r="AJ155" i="54"/>
  <c r="AI155" i="54"/>
  <c r="AH155" i="54"/>
  <c r="AG155" i="54"/>
  <c r="AF155" i="54"/>
  <c r="AE155" i="54"/>
  <c r="AD155" i="54"/>
  <c r="AC155" i="54"/>
  <c r="AB155" i="54"/>
  <c r="AA155" i="54"/>
  <c r="Z155" i="54"/>
  <c r="Y155" i="54"/>
  <c r="X155" i="54"/>
  <c r="W155" i="54"/>
  <c r="V155" i="54"/>
  <c r="U155" i="54"/>
  <c r="T155" i="54"/>
  <c r="S155" i="54"/>
  <c r="R155" i="54"/>
  <c r="Q155" i="54"/>
  <c r="P155" i="54"/>
  <c r="O155" i="54"/>
  <c r="N155" i="54"/>
  <c r="M155" i="54"/>
  <c r="L155" i="54"/>
  <c r="K155" i="54"/>
  <c r="J155" i="54"/>
  <c r="I155" i="54"/>
  <c r="H155" i="54"/>
  <c r="G155" i="54"/>
  <c r="F155" i="54"/>
  <c r="E155" i="54"/>
  <c r="D155" i="54"/>
  <c r="C155" i="54"/>
  <c r="B155" i="54"/>
  <c r="A155" i="54"/>
  <c r="BG154" i="54"/>
  <c r="BF154" i="54"/>
  <c r="BE154" i="54"/>
  <c r="BD154" i="54"/>
  <c r="BC154" i="54"/>
  <c r="BB154" i="54"/>
  <c r="BA154" i="54"/>
  <c r="AZ154" i="54"/>
  <c r="AY154" i="54"/>
  <c r="AX154" i="54"/>
  <c r="AW154" i="54"/>
  <c r="AV154" i="54"/>
  <c r="AU154" i="54"/>
  <c r="AT154" i="54"/>
  <c r="AS154" i="54"/>
  <c r="AR154" i="54"/>
  <c r="AQ154" i="54"/>
  <c r="AP154" i="54"/>
  <c r="AO154" i="54"/>
  <c r="AN154" i="54"/>
  <c r="AM154" i="54"/>
  <c r="AL154" i="54"/>
  <c r="AK154" i="54"/>
  <c r="AJ154" i="54"/>
  <c r="AI154" i="54"/>
  <c r="AH154" i="54"/>
  <c r="AG154" i="54"/>
  <c r="AF154" i="54"/>
  <c r="AE154" i="54"/>
  <c r="AD154" i="54"/>
  <c r="AC154" i="54"/>
  <c r="AB154" i="54"/>
  <c r="AA154" i="54"/>
  <c r="Z154" i="54"/>
  <c r="Y154" i="54"/>
  <c r="X154" i="54"/>
  <c r="W154" i="54"/>
  <c r="V154" i="54"/>
  <c r="U154" i="54"/>
  <c r="T154" i="54"/>
  <c r="S154" i="54"/>
  <c r="R154" i="54"/>
  <c r="Q154" i="54"/>
  <c r="P154" i="54"/>
  <c r="O154" i="54"/>
  <c r="N154" i="54"/>
  <c r="M154" i="54"/>
  <c r="L154" i="54"/>
  <c r="K154" i="54"/>
  <c r="J154" i="54"/>
  <c r="I154" i="54"/>
  <c r="H154" i="54"/>
  <c r="G154" i="54"/>
  <c r="F154" i="54"/>
  <c r="E154" i="54"/>
  <c r="D154" i="54"/>
  <c r="C154" i="54"/>
  <c r="B154" i="54"/>
  <c r="A154" i="54"/>
  <c r="BG153" i="54"/>
  <c r="BF153" i="54"/>
  <c r="BE153" i="54"/>
  <c r="BD153" i="54"/>
  <c r="BC153" i="54"/>
  <c r="BB153" i="54"/>
  <c r="BA153" i="54"/>
  <c r="AZ153" i="54"/>
  <c r="AY153" i="54"/>
  <c r="AX153" i="54"/>
  <c r="AW153" i="54"/>
  <c r="AV153" i="54"/>
  <c r="AU153" i="54"/>
  <c r="AT153" i="54"/>
  <c r="AS153" i="54"/>
  <c r="AR153" i="54"/>
  <c r="AQ153" i="54"/>
  <c r="AP153" i="54"/>
  <c r="AO153" i="54"/>
  <c r="AN153" i="54"/>
  <c r="AM153" i="54"/>
  <c r="AL153" i="54"/>
  <c r="AK153" i="54"/>
  <c r="AJ153" i="54"/>
  <c r="AI153" i="54"/>
  <c r="AH153" i="54"/>
  <c r="AG153" i="54"/>
  <c r="AF153" i="54"/>
  <c r="AE153" i="54"/>
  <c r="AD153" i="54"/>
  <c r="AC153" i="54"/>
  <c r="AB153" i="54"/>
  <c r="AA153" i="54"/>
  <c r="Z153" i="54"/>
  <c r="Y153" i="54"/>
  <c r="X153" i="54"/>
  <c r="W153" i="54"/>
  <c r="V153" i="54"/>
  <c r="U153" i="54"/>
  <c r="T153" i="54"/>
  <c r="S153" i="54"/>
  <c r="R153" i="54"/>
  <c r="Q153" i="54"/>
  <c r="P153" i="54"/>
  <c r="O153" i="54"/>
  <c r="N153" i="54"/>
  <c r="M153" i="54"/>
  <c r="L153" i="54"/>
  <c r="K153" i="54"/>
  <c r="J153" i="54"/>
  <c r="I153" i="54"/>
  <c r="H153" i="54"/>
  <c r="G153" i="54"/>
  <c r="F153" i="54"/>
  <c r="E153" i="54"/>
  <c r="D153" i="54"/>
  <c r="C153" i="54"/>
  <c r="B153" i="54"/>
  <c r="A153" i="54"/>
  <c r="BG152" i="54"/>
  <c r="BF152" i="54"/>
  <c r="BE152" i="54"/>
  <c r="BD152" i="54"/>
  <c r="BC152" i="54"/>
  <c r="BB152" i="54"/>
  <c r="BA152" i="54"/>
  <c r="AZ152" i="54"/>
  <c r="AY152" i="54"/>
  <c r="AX152" i="54"/>
  <c r="AW152" i="54"/>
  <c r="AV152" i="54"/>
  <c r="AU152" i="54"/>
  <c r="AT152" i="54"/>
  <c r="AS152" i="54"/>
  <c r="AR152" i="54"/>
  <c r="AQ152" i="54"/>
  <c r="AP152" i="54"/>
  <c r="AO152" i="54"/>
  <c r="AN152" i="54"/>
  <c r="AM152" i="54"/>
  <c r="AL152" i="54"/>
  <c r="AK152" i="54"/>
  <c r="AJ152" i="54"/>
  <c r="AI152" i="54"/>
  <c r="AH152" i="54"/>
  <c r="AG152" i="54"/>
  <c r="AF152" i="54"/>
  <c r="AE152" i="54"/>
  <c r="AD152" i="54"/>
  <c r="AC152" i="54"/>
  <c r="AB152" i="54"/>
  <c r="AA152" i="54"/>
  <c r="Z152" i="54"/>
  <c r="Y152" i="54"/>
  <c r="X152" i="54"/>
  <c r="W152" i="54"/>
  <c r="V152" i="54"/>
  <c r="U152" i="54"/>
  <c r="T152" i="54"/>
  <c r="S152" i="54"/>
  <c r="R152" i="54"/>
  <c r="Q152" i="54"/>
  <c r="P152" i="54"/>
  <c r="O152" i="54"/>
  <c r="N152" i="54"/>
  <c r="M152" i="54"/>
  <c r="L152" i="54"/>
  <c r="K152" i="54"/>
  <c r="J152" i="54"/>
  <c r="I152" i="54"/>
  <c r="H152" i="54"/>
  <c r="G152" i="54"/>
  <c r="F152" i="54"/>
  <c r="E152" i="54"/>
  <c r="D152" i="54"/>
  <c r="C152" i="54"/>
  <c r="B152" i="54"/>
  <c r="A152" i="54"/>
  <c r="BG151" i="54"/>
  <c r="BF151" i="54"/>
  <c r="BE151" i="54"/>
  <c r="BD151" i="54"/>
  <c r="BC151" i="54"/>
  <c r="BB151" i="54"/>
  <c r="BA151" i="54"/>
  <c r="AZ151" i="54"/>
  <c r="AY151" i="54"/>
  <c r="AX151" i="54"/>
  <c r="AW151" i="54"/>
  <c r="AV151" i="54"/>
  <c r="AU151" i="54"/>
  <c r="AT151" i="54"/>
  <c r="AS151" i="54"/>
  <c r="AR151" i="54"/>
  <c r="AQ151" i="54"/>
  <c r="AP151" i="54"/>
  <c r="AO151" i="54"/>
  <c r="AN151" i="54"/>
  <c r="AM151" i="54"/>
  <c r="AL151" i="54"/>
  <c r="AK151" i="54"/>
  <c r="AJ151" i="54"/>
  <c r="AI151" i="54"/>
  <c r="AH151" i="54"/>
  <c r="AG151" i="54"/>
  <c r="AF151" i="54"/>
  <c r="AE151" i="54"/>
  <c r="AD151" i="54"/>
  <c r="AC151" i="54"/>
  <c r="AB151" i="54"/>
  <c r="AA151" i="54"/>
  <c r="Z151" i="54"/>
  <c r="Y151" i="54"/>
  <c r="X151" i="54"/>
  <c r="W151" i="54"/>
  <c r="V151" i="54"/>
  <c r="U151" i="54"/>
  <c r="T151" i="54"/>
  <c r="S151" i="54"/>
  <c r="R151" i="54"/>
  <c r="Q151" i="54"/>
  <c r="P151" i="54"/>
  <c r="O151" i="54"/>
  <c r="N151" i="54"/>
  <c r="M151" i="54"/>
  <c r="L151" i="54"/>
  <c r="K151" i="54"/>
  <c r="J151" i="54"/>
  <c r="I151" i="54"/>
  <c r="H151" i="54"/>
  <c r="G151" i="54"/>
  <c r="F151" i="54"/>
  <c r="E151" i="54"/>
  <c r="D151" i="54"/>
  <c r="C151" i="54"/>
  <c r="B151" i="54"/>
  <c r="A151" i="54"/>
  <c r="BG150" i="54"/>
  <c r="BF150" i="54"/>
  <c r="BE150" i="54"/>
  <c r="BD150" i="54"/>
  <c r="BC150" i="54"/>
  <c r="BB150" i="54"/>
  <c r="BA150" i="54"/>
  <c r="AZ150" i="54"/>
  <c r="AY150" i="54"/>
  <c r="AX150" i="54"/>
  <c r="AW150" i="54"/>
  <c r="AV150" i="54"/>
  <c r="AU150" i="54"/>
  <c r="AT150" i="54"/>
  <c r="AS150" i="54"/>
  <c r="AR150" i="54"/>
  <c r="AQ150" i="54"/>
  <c r="AP150" i="54"/>
  <c r="AO150" i="54"/>
  <c r="AN150" i="54"/>
  <c r="AM150" i="54"/>
  <c r="AL150" i="54"/>
  <c r="AK150" i="54"/>
  <c r="AJ150" i="54"/>
  <c r="AI150" i="54"/>
  <c r="AH150" i="54"/>
  <c r="AG150" i="54"/>
  <c r="AF150" i="54"/>
  <c r="AE150" i="54"/>
  <c r="AD150" i="54"/>
  <c r="AC150" i="54"/>
  <c r="AB150" i="54"/>
  <c r="AA150" i="54"/>
  <c r="Z150" i="54"/>
  <c r="Y150" i="54"/>
  <c r="X150" i="54"/>
  <c r="W150" i="54"/>
  <c r="V150" i="54"/>
  <c r="U150" i="54"/>
  <c r="T150" i="54"/>
  <c r="S150" i="54"/>
  <c r="R150" i="54"/>
  <c r="Q150" i="54"/>
  <c r="P150" i="54"/>
  <c r="O150" i="54"/>
  <c r="N150" i="54"/>
  <c r="M150" i="54"/>
  <c r="L150" i="54"/>
  <c r="K150" i="54"/>
  <c r="J150" i="54"/>
  <c r="I150" i="54"/>
  <c r="H150" i="54"/>
  <c r="G150" i="54"/>
  <c r="F150" i="54"/>
  <c r="E150" i="54"/>
  <c r="D150" i="54"/>
  <c r="C150" i="54"/>
  <c r="B150" i="54"/>
  <c r="A150" i="54"/>
  <c r="BG149" i="54"/>
  <c r="BF149" i="54"/>
  <c r="BE149" i="54"/>
  <c r="BD149" i="54"/>
  <c r="BC149" i="54"/>
  <c r="BB149" i="54"/>
  <c r="BA149" i="54"/>
  <c r="AZ149" i="54"/>
  <c r="AY149" i="54"/>
  <c r="AX149" i="54"/>
  <c r="AW149" i="54"/>
  <c r="AV149" i="54"/>
  <c r="AU149" i="54"/>
  <c r="AT149" i="54"/>
  <c r="AS149" i="54"/>
  <c r="AR149" i="54"/>
  <c r="AQ149" i="54"/>
  <c r="AP149" i="54"/>
  <c r="AO149" i="54"/>
  <c r="AN149" i="54"/>
  <c r="AM149" i="54"/>
  <c r="AL149" i="54"/>
  <c r="AK149" i="54"/>
  <c r="AJ149" i="54"/>
  <c r="AI149" i="54"/>
  <c r="AH149" i="54"/>
  <c r="AG149" i="54"/>
  <c r="AF149" i="54"/>
  <c r="AE149" i="54"/>
  <c r="AD149" i="54"/>
  <c r="AC149" i="54"/>
  <c r="AB149" i="54"/>
  <c r="AA149" i="54"/>
  <c r="Z149" i="54"/>
  <c r="Y149" i="54"/>
  <c r="X149" i="54"/>
  <c r="W149" i="54"/>
  <c r="V149" i="54"/>
  <c r="U149" i="54"/>
  <c r="T149" i="54"/>
  <c r="S149" i="54"/>
  <c r="R149" i="54"/>
  <c r="Q149" i="54"/>
  <c r="P149" i="54"/>
  <c r="O149" i="54"/>
  <c r="N149" i="54"/>
  <c r="M149" i="54"/>
  <c r="L149" i="54"/>
  <c r="K149" i="54"/>
  <c r="J149" i="54"/>
  <c r="I149" i="54"/>
  <c r="H149" i="54"/>
  <c r="G149" i="54"/>
  <c r="F149" i="54"/>
  <c r="E149" i="54"/>
  <c r="D149" i="54"/>
  <c r="C149" i="54"/>
  <c r="B149" i="54"/>
  <c r="A149" i="54"/>
  <c r="BG148" i="54"/>
  <c r="BF148" i="54"/>
  <c r="BE148" i="54"/>
  <c r="BD148" i="54"/>
  <c r="BC148" i="54"/>
  <c r="BB148" i="54"/>
  <c r="BA148" i="54"/>
  <c r="AZ148" i="54"/>
  <c r="AY148" i="54"/>
  <c r="AX148" i="54"/>
  <c r="AW148" i="54"/>
  <c r="AV148" i="54"/>
  <c r="AU148" i="54"/>
  <c r="AT148" i="54"/>
  <c r="AS148" i="54"/>
  <c r="AR148" i="54"/>
  <c r="AQ148" i="54"/>
  <c r="AP148" i="54"/>
  <c r="AO148" i="54"/>
  <c r="AN148" i="54"/>
  <c r="AM148" i="54"/>
  <c r="AL148" i="54"/>
  <c r="AK148" i="54"/>
  <c r="AJ148" i="54"/>
  <c r="AI148" i="54"/>
  <c r="AH148" i="54"/>
  <c r="AG148" i="54"/>
  <c r="AF148" i="54"/>
  <c r="AE148" i="54"/>
  <c r="AD148" i="54"/>
  <c r="AC148" i="54"/>
  <c r="AB148" i="54"/>
  <c r="AA148" i="54"/>
  <c r="Z148" i="54"/>
  <c r="Y148" i="54"/>
  <c r="X148" i="54"/>
  <c r="W148" i="54"/>
  <c r="V148" i="54"/>
  <c r="U148" i="54"/>
  <c r="T148" i="54"/>
  <c r="S148" i="54"/>
  <c r="R148" i="54"/>
  <c r="Q148" i="54"/>
  <c r="P148" i="54"/>
  <c r="O148" i="54"/>
  <c r="N148" i="54"/>
  <c r="M148" i="54"/>
  <c r="L148" i="54"/>
  <c r="K148" i="54"/>
  <c r="J148" i="54"/>
  <c r="I148" i="54"/>
  <c r="H148" i="54"/>
  <c r="G148" i="54"/>
  <c r="F148" i="54"/>
  <c r="E148" i="54"/>
  <c r="D148" i="54"/>
  <c r="C148" i="54"/>
  <c r="B148" i="54"/>
  <c r="A148" i="54"/>
  <c r="BG147" i="54"/>
  <c r="BF147" i="54"/>
  <c r="BE147" i="54"/>
  <c r="BD147" i="54"/>
  <c r="BC147" i="54"/>
  <c r="BB147" i="54"/>
  <c r="BA147" i="54"/>
  <c r="AZ147" i="54"/>
  <c r="AY147" i="54"/>
  <c r="AX147" i="54"/>
  <c r="AW147" i="54"/>
  <c r="AV147" i="54"/>
  <c r="AU147" i="54"/>
  <c r="AT147" i="54"/>
  <c r="AS147" i="54"/>
  <c r="AR147" i="54"/>
  <c r="AQ147" i="54"/>
  <c r="AP147" i="54"/>
  <c r="AO147" i="54"/>
  <c r="AN147" i="54"/>
  <c r="AM147" i="54"/>
  <c r="AL147" i="54"/>
  <c r="AK147" i="54"/>
  <c r="AJ147" i="54"/>
  <c r="AI147" i="54"/>
  <c r="AH147" i="54"/>
  <c r="AG147" i="54"/>
  <c r="AF147" i="54"/>
  <c r="AE147" i="54"/>
  <c r="AD147" i="54"/>
  <c r="AC147" i="54"/>
  <c r="AB147" i="54"/>
  <c r="AA147" i="54"/>
  <c r="Z147" i="54"/>
  <c r="Y147" i="54"/>
  <c r="X147" i="54"/>
  <c r="W147" i="54"/>
  <c r="V147" i="54"/>
  <c r="U147" i="54"/>
  <c r="T147" i="54"/>
  <c r="S147" i="54"/>
  <c r="R147" i="54"/>
  <c r="Q147" i="54"/>
  <c r="P147" i="54"/>
  <c r="O147" i="54"/>
  <c r="N147" i="54"/>
  <c r="M147" i="54"/>
  <c r="L147" i="54"/>
  <c r="K147" i="54"/>
  <c r="J147" i="54"/>
  <c r="I147" i="54"/>
  <c r="H147" i="54"/>
  <c r="G147" i="54"/>
  <c r="F147" i="54"/>
  <c r="E147" i="54"/>
  <c r="D147" i="54"/>
  <c r="C147" i="54"/>
  <c r="B147" i="54"/>
  <c r="A147" i="54"/>
  <c r="BG146" i="54"/>
  <c r="BF146" i="54"/>
  <c r="BE146" i="54"/>
  <c r="BD146" i="54"/>
  <c r="BC146" i="54"/>
  <c r="BB146" i="54"/>
  <c r="BA146" i="54"/>
  <c r="AZ146" i="54"/>
  <c r="AY146" i="54"/>
  <c r="AX146" i="54"/>
  <c r="AW146" i="54"/>
  <c r="AV146" i="54"/>
  <c r="AU146" i="54"/>
  <c r="AT146" i="54"/>
  <c r="AS146" i="54"/>
  <c r="AR146" i="54"/>
  <c r="AQ146" i="54"/>
  <c r="AP146" i="54"/>
  <c r="AO146" i="54"/>
  <c r="AN146" i="54"/>
  <c r="AM146" i="54"/>
  <c r="AL146" i="54"/>
  <c r="AK146" i="54"/>
  <c r="AJ146" i="54"/>
  <c r="AI146" i="54"/>
  <c r="AH146" i="54"/>
  <c r="AG146" i="54"/>
  <c r="AF146" i="54"/>
  <c r="AE146" i="54"/>
  <c r="AD146" i="54"/>
  <c r="AC146" i="54"/>
  <c r="AB146" i="54"/>
  <c r="AA146" i="54"/>
  <c r="Z146" i="54"/>
  <c r="Y146" i="54"/>
  <c r="X146" i="54"/>
  <c r="W146" i="54"/>
  <c r="V146" i="54"/>
  <c r="U146" i="54"/>
  <c r="T146" i="54"/>
  <c r="S146" i="54"/>
  <c r="R146" i="54"/>
  <c r="Q146" i="54"/>
  <c r="P146" i="54"/>
  <c r="O146" i="54"/>
  <c r="N146" i="54"/>
  <c r="M146" i="54"/>
  <c r="L146" i="54"/>
  <c r="K146" i="54"/>
  <c r="J146" i="54"/>
  <c r="I146" i="54"/>
  <c r="H146" i="54"/>
  <c r="G146" i="54"/>
  <c r="F146" i="54"/>
  <c r="E146" i="54"/>
  <c r="D146" i="54"/>
  <c r="C146" i="54"/>
  <c r="B146" i="54"/>
  <c r="A146" i="54"/>
  <c r="BG145" i="54"/>
  <c r="BF145" i="54"/>
  <c r="BE145" i="54"/>
  <c r="BD145" i="54"/>
  <c r="BC145" i="54"/>
  <c r="BB145" i="54"/>
  <c r="BA145" i="54"/>
  <c r="AZ145" i="54"/>
  <c r="AY145" i="54"/>
  <c r="AX145" i="54"/>
  <c r="AW145" i="54"/>
  <c r="AV145" i="54"/>
  <c r="AU145" i="54"/>
  <c r="AT145" i="54"/>
  <c r="AS145" i="54"/>
  <c r="AR145" i="54"/>
  <c r="AQ145" i="54"/>
  <c r="AP145" i="54"/>
  <c r="AO145" i="54"/>
  <c r="AN145" i="54"/>
  <c r="AM145" i="54"/>
  <c r="AL145" i="54"/>
  <c r="AK145" i="54"/>
  <c r="AJ145" i="54"/>
  <c r="AI145" i="54"/>
  <c r="AH145" i="54"/>
  <c r="AG145" i="54"/>
  <c r="AF145" i="54"/>
  <c r="AE145" i="54"/>
  <c r="AD145" i="54"/>
  <c r="AC145" i="54"/>
  <c r="AB145" i="54"/>
  <c r="AA145" i="54"/>
  <c r="Z145" i="54"/>
  <c r="Y145" i="54"/>
  <c r="X145" i="54"/>
  <c r="W145" i="54"/>
  <c r="V145" i="54"/>
  <c r="U145" i="54"/>
  <c r="T145" i="54"/>
  <c r="S145" i="54"/>
  <c r="R145" i="54"/>
  <c r="Q145" i="54"/>
  <c r="P145" i="54"/>
  <c r="O145" i="54"/>
  <c r="N145" i="54"/>
  <c r="M145" i="54"/>
  <c r="L145" i="54"/>
  <c r="K145" i="54"/>
  <c r="J145" i="54"/>
  <c r="I145" i="54"/>
  <c r="H145" i="54"/>
  <c r="G145" i="54"/>
  <c r="F145" i="54"/>
  <c r="E145" i="54"/>
  <c r="D145" i="54"/>
  <c r="C145" i="54"/>
  <c r="B145" i="54"/>
  <c r="A145" i="54"/>
  <c r="BG144" i="54"/>
  <c r="BF144" i="54"/>
  <c r="BE144" i="54"/>
  <c r="BD144" i="54"/>
  <c r="BC144" i="54"/>
  <c r="BB144" i="54"/>
  <c r="BA144" i="54"/>
  <c r="AZ144" i="54"/>
  <c r="AY144" i="54"/>
  <c r="AX144" i="54"/>
  <c r="AW144" i="54"/>
  <c r="AV144" i="54"/>
  <c r="AU144" i="54"/>
  <c r="AT144" i="54"/>
  <c r="AS144" i="54"/>
  <c r="AR144" i="54"/>
  <c r="AQ144" i="54"/>
  <c r="AP144" i="54"/>
  <c r="AO144" i="54"/>
  <c r="AN144" i="54"/>
  <c r="AM144" i="54"/>
  <c r="AL144" i="54"/>
  <c r="AK144" i="54"/>
  <c r="AJ144" i="54"/>
  <c r="AI144" i="54"/>
  <c r="AH144" i="54"/>
  <c r="AG144" i="54"/>
  <c r="AF144" i="54"/>
  <c r="AE144" i="54"/>
  <c r="AD144" i="54"/>
  <c r="AC144" i="54"/>
  <c r="AB144" i="54"/>
  <c r="AA144" i="54"/>
  <c r="Z144" i="54"/>
  <c r="Y144" i="54"/>
  <c r="X144" i="54"/>
  <c r="W144" i="54"/>
  <c r="V144" i="54"/>
  <c r="U144" i="54"/>
  <c r="T144" i="54"/>
  <c r="S144" i="54"/>
  <c r="R144" i="54"/>
  <c r="Q144" i="54"/>
  <c r="P144" i="54"/>
  <c r="O144" i="54"/>
  <c r="N144" i="54"/>
  <c r="M144" i="54"/>
  <c r="L144" i="54"/>
  <c r="K144" i="54"/>
  <c r="J144" i="54"/>
  <c r="I144" i="54"/>
  <c r="H144" i="54"/>
  <c r="G144" i="54"/>
  <c r="F144" i="54"/>
  <c r="E144" i="54"/>
  <c r="D144" i="54"/>
  <c r="C144" i="54"/>
  <c r="B144" i="54"/>
  <c r="A144" i="54"/>
  <c r="BG143" i="54"/>
  <c r="BF143" i="54"/>
  <c r="BE143" i="54"/>
  <c r="BD143" i="54"/>
  <c r="BC143" i="54"/>
  <c r="BB143" i="54"/>
  <c r="BA143" i="54"/>
  <c r="AZ143" i="54"/>
  <c r="AY143" i="54"/>
  <c r="AX143" i="54"/>
  <c r="AW143" i="54"/>
  <c r="AV143" i="54"/>
  <c r="AU143" i="54"/>
  <c r="AT143" i="54"/>
  <c r="AS143" i="54"/>
  <c r="AR143" i="54"/>
  <c r="AQ143" i="54"/>
  <c r="AP143" i="54"/>
  <c r="AO143" i="54"/>
  <c r="AN143" i="54"/>
  <c r="AM143" i="54"/>
  <c r="AL143" i="54"/>
  <c r="AK143" i="54"/>
  <c r="AJ143" i="54"/>
  <c r="AI143" i="54"/>
  <c r="AH143" i="54"/>
  <c r="AG143" i="54"/>
  <c r="AF143" i="54"/>
  <c r="AE143" i="54"/>
  <c r="AD143" i="54"/>
  <c r="AC143" i="54"/>
  <c r="AB143" i="54"/>
  <c r="AA143" i="54"/>
  <c r="Z143" i="54"/>
  <c r="Y143" i="54"/>
  <c r="X143" i="54"/>
  <c r="W143" i="54"/>
  <c r="V143" i="54"/>
  <c r="U143" i="54"/>
  <c r="T143" i="54"/>
  <c r="S143" i="54"/>
  <c r="R143" i="54"/>
  <c r="Q143" i="54"/>
  <c r="P143" i="54"/>
  <c r="O143" i="54"/>
  <c r="N143" i="54"/>
  <c r="M143" i="54"/>
  <c r="L143" i="54"/>
  <c r="K143" i="54"/>
  <c r="J143" i="54"/>
  <c r="I143" i="54"/>
  <c r="H143" i="54"/>
  <c r="G143" i="54"/>
  <c r="F143" i="54"/>
  <c r="E143" i="54"/>
  <c r="D143" i="54"/>
  <c r="C143" i="54"/>
  <c r="B143" i="54"/>
  <c r="A143" i="54"/>
  <c r="BG142" i="54"/>
  <c r="BF142" i="54"/>
  <c r="BE142" i="54"/>
  <c r="BD142" i="54"/>
  <c r="BC142" i="54"/>
  <c r="BB142" i="54"/>
  <c r="BA142" i="54"/>
  <c r="AZ142" i="54"/>
  <c r="AY142" i="54"/>
  <c r="AX142" i="54"/>
  <c r="AW142" i="54"/>
  <c r="AV142" i="54"/>
  <c r="AU142" i="54"/>
  <c r="AT142" i="54"/>
  <c r="AS142" i="54"/>
  <c r="AR142" i="54"/>
  <c r="AQ142" i="54"/>
  <c r="AP142" i="54"/>
  <c r="AO142" i="54"/>
  <c r="AN142" i="54"/>
  <c r="AM142" i="54"/>
  <c r="AL142" i="54"/>
  <c r="AK142" i="54"/>
  <c r="AJ142" i="54"/>
  <c r="AI142" i="54"/>
  <c r="AH142" i="54"/>
  <c r="AG142" i="54"/>
  <c r="AF142" i="54"/>
  <c r="AE142" i="54"/>
  <c r="AD142" i="54"/>
  <c r="AC142" i="54"/>
  <c r="AB142" i="54"/>
  <c r="AA142" i="54"/>
  <c r="Z142" i="54"/>
  <c r="Y142" i="54"/>
  <c r="X142" i="54"/>
  <c r="W142" i="54"/>
  <c r="V142" i="54"/>
  <c r="U142" i="54"/>
  <c r="T142" i="54"/>
  <c r="S142" i="54"/>
  <c r="R142" i="54"/>
  <c r="Q142" i="54"/>
  <c r="P142" i="54"/>
  <c r="O142" i="54"/>
  <c r="N142" i="54"/>
  <c r="M142" i="54"/>
  <c r="L142" i="54"/>
  <c r="K142" i="54"/>
  <c r="J142" i="54"/>
  <c r="I142" i="54"/>
  <c r="H142" i="54"/>
  <c r="G142" i="54"/>
  <c r="F142" i="54"/>
  <c r="E142" i="54"/>
  <c r="D142" i="54"/>
  <c r="C142" i="54"/>
  <c r="B142" i="54"/>
  <c r="A142" i="54"/>
  <c r="BG141" i="54"/>
  <c r="BF141" i="54"/>
  <c r="BE141" i="54"/>
  <c r="BD141" i="54"/>
  <c r="BC141" i="54"/>
  <c r="BB141" i="54"/>
  <c r="BA141" i="54"/>
  <c r="AZ141" i="54"/>
  <c r="AY141" i="54"/>
  <c r="AX141" i="54"/>
  <c r="AW141" i="54"/>
  <c r="AV141" i="54"/>
  <c r="AU141" i="54"/>
  <c r="AT141" i="54"/>
  <c r="AS141" i="54"/>
  <c r="AR141" i="54"/>
  <c r="AQ141" i="54"/>
  <c r="AP141" i="54"/>
  <c r="AO141" i="54"/>
  <c r="AN141" i="54"/>
  <c r="AM141" i="54"/>
  <c r="AL141" i="54"/>
  <c r="AK141" i="54"/>
  <c r="AJ141" i="54"/>
  <c r="AI141" i="54"/>
  <c r="AH141" i="54"/>
  <c r="AG141" i="54"/>
  <c r="AF141" i="54"/>
  <c r="AE141" i="54"/>
  <c r="AD141" i="54"/>
  <c r="AC141" i="54"/>
  <c r="AB141" i="54"/>
  <c r="AA141" i="54"/>
  <c r="Z141" i="54"/>
  <c r="Y141" i="54"/>
  <c r="X141" i="54"/>
  <c r="W141" i="54"/>
  <c r="V141" i="54"/>
  <c r="U141" i="54"/>
  <c r="T141" i="54"/>
  <c r="S141" i="54"/>
  <c r="R141" i="54"/>
  <c r="Q141" i="54"/>
  <c r="P141" i="54"/>
  <c r="O141" i="54"/>
  <c r="N141" i="54"/>
  <c r="M141" i="54"/>
  <c r="L141" i="54"/>
  <c r="K141" i="54"/>
  <c r="J141" i="54"/>
  <c r="I141" i="54"/>
  <c r="H141" i="54"/>
  <c r="G141" i="54"/>
  <c r="F141" i="54"/>
  <c r="E141" i="54"/>
  <c r="D141" i="54"/>
  <c r="C141" i="54"/>
  <c r="B141" i="54"/>
  <c r="A141" i="54"/>
  <c r="BG140" i="54"/>
  <c r="BF140" i="54"/>
  <c r="BE140" i="54"/>
  <c r="BD140" i="54"/>
  <c r="BC140" i="54"/>
  <c r="BB140" i="54"/>
  <c r="BA140" i="54"/>
  <c r="AZ140" i="54"/>
  <c r="AY140" i="54"/>
  <c r="AX140" i="54"/>
  <c r="AW140" i="54"/>
  <c r="AV140" i="54"/>
  <c r="AU140" i="54"/>
  <c r="AT140" i="54"/>
  <c r="AS140" i="54"/>
  <c r="AR140" i="54"/>
  <c r="AQ140" i="54"/>
  <c r="AP140" i="54"/>
  <c r="AO140" i="54"/>
  <c r="AN140" i="54"/>
  <c r="AM140" i="54"/>
  <c r="AL140" i="54"/>
  <c r="AK140" i="54"/>
  <c r="AJ140" i="54"/>
  <c r="AI140" i="54"/>
  <c r="AH140" i="54"/>
  <c r="AG140" i="54"/>
  <c r="AF140" i="54"/>
  <c r="AE140" i="54"/>
  <c r="AD140" i="54"/>
  <c r="AC140" i="54"/>
  <c r="AB140" i="54"/>
  <c r="AA140" i="54"/>
  <c r="Z140" i="54"/>
  <c r="Y140" i="54"/>
  <c r="X140" i="54"/>
  <c r="W140" i="54"/>
  <c r="V140" i="54"/>
  <c r="U140" i="54"/>
  <c r="T140" i="54"/>
  <c r="S140" i="54"/>
  <c r="R140" i="54"/>
  <c r="Q140" i="54"/>
  <c r="P140" i="54"/>
  <c r="O140" i="54"/>
  <c r="N140" i="54"/>
  <c r="M140" i="54"/>
  <c r="L140" i="54"/>
  <c r="K140" i="54"/>
  <c r="J140" i="54"/>
  <c r="I140" i="54"/>
  <c r="H140" i="54"/>
  <c r="G140" i="54"/>
  <c r="F140" i="54"/>
  <c r="E140" i="54"/>
  <c r="D140" i="54"/>
  <c r="C140" i="54"/>
  <c r="B140" i="54"/>
  <c r="A140" i="54"/>
  <c r="BG139" i="54"/>
  <c r="BF139" i="54"/>
  <c r="BE139" i="54"/>
  <c r="BD139" i="54"/>
  <c r="BC139" i="54"/>
  <c r="BB139" i="54"/>
  <c r="BA139" i="54"/>
  <c r="AZ139" i="54"/>
  <c r="AY139" i="54"/>
  <c r="AX139" i="54"/>
  <c r="AW139" i="54"/>
  <c r="AV139" i="54"/>
  <c r="AU139" i="54"/>
  <c r="AT139" i="54"/>
  <c r="AS139" i="54"/>
  <c r="AR139" i="54"/>
  <c r="AQ139" i="54"/>
  <c r="AP139" i="54"/>
  <c r="AO139" i="54"/>
  <c r="AN139" i="54"/>
  <c r="AM139" i="54"/>
  <c r="AL139" i="54"/>
  <c r="AK139" i="54"/>
  <c r="AJ139" i="54"/>
  <c r="AI139" i="54"/>
  <c r="AH139" i="54"/>
  <c r="AG139" i="54"/>
  <c r="AF139" i="54"/>
  <c r="AE139" i="54"/>
  <c r="AD139" i="54"/>
  <c r="AC139" i="54"/>
  <c r="AB139" i="54"/>
  <c r="AA139" i="54"/>
  <c r="Z139" i="54"/>
  <c r="Y139" i="54"/>
  <c r="X139" i="54"/>
  <c r="W139" i="54"/>
  <c r="V139" i="54"/>
  <c r="U139" i="54"/>
  <c r="T139" i="54"/>
  <c r="S139" i="54"/>
  <c r="R139" i="54"/>
  <c r="Q139" i="54"/>
  <c r="P139" i="54"/>
  <c r="O139" i="54"/>
  <c r="N139" i="54"/>
  <c r="M139" i="54"/>
  <c r="L139" i="54"/>
  <c r="K139" i="54"/>
  <c r="J139" i="54"/>
  <c r="I139" i="54"/>
  <c r="H139" i="54"/>
  <c r="G139" i="54"/>
  <c r="F139" i="54"/>
  <c r="E139" i="54"/>
  <c r="D139" i="54"/>
  <c r="C139" i="54"/>
  <c r="B139" i="54"/>
  <c r="A139" i="54"/>
  <c r="BG138" i="54"/>
  <c r="BF138" i="54"/>
  <c r="BE138" i="54"/>
  <c r="BD138" i="54"/>
  <c r="BC138" i="54"/>
  <c r="BB138" i="54"/>
  <c r="BA138" i="54"/>
  <c r="AZ138" i="54"/>
  <c r="AY138" i="54"/>
  <c r="AX138" i="54"/>
  <c r="AW138" i="54"/>
  <c r="AV138" i="54"/>
  <c r="AU138" i="54"/>
  <c r="AT138" i="54"/>
  <c r="AS138" i="54"/>
  <c r="AR138" i="54"/>
  <c r="AQ138" i="54"/>
  <c r="AP138" i="54"/>
  <c r="AO138" i="54"/>
  <c r="AN138" i="54"/>
  <c r="AM138" i="54"/>
  <c r="AL138" i="54"/>
  <c r="AK138" i="54"/>
  <c r="AJ138" i="54"/>
  <c r="AI138" i="54"/>
  <c r="AH138" i="54"/>
  <c r="AG138" i="54"/>
  <c r="AF138" i="54"/>
  <c r="AE138" i="54"/>
  <c r="AD138" i="54"/>
  <c r="AC138" i="54"/>
  <c r="AB138" i="54"/>
  <c r="AA138" i="54"/>
  <c r="Z138" i="54"/>
  <c r="Y138" i="54"/>
  <c r="X138" i="54"/>
  <c r="W138" i="54"/>
  <c r="V138" i="54"/>
  <c r="U138" i="54"/>
  <c r="T138" i="54"/>
  <c r="S138" i="54"/>
  <c r="R138" i="54"/>
  <c r="Q138" i="54"/>
  <c r="P138" i="54"/>
  <c r="O138" i="54"/>
  <c r="N138" i="54"/>
  <c r="M138" i="54"/>
  <c r="L138" i="54"/>
  <c r="K138" i="54"/>
  <c r="J138" i="54"/>
  <c r="I138" i="54"/>
  <c r="H138" i="54"/>
  <c r="G138" i="54"/>
  <c r="F138" i="54"/>
  <c r="E138" i="54"/>
  <c r="D138" i="54"/>
  <c r="C138" i="54"/>
  <c r="B138" i="54"/>
  <c r="A138" i="54"/>
  <c r="BG137" i="54"/>
  <c r="BF137" i="54"/>
  <c r="BE137" i="54"/>
  <c r="BD137" i="54"/>
  <c r="BC137" i="54"/>
  <c r="BB137" i="54"/>
  <c r="BA137" i="54"/>
  <c r="AZ137" i="54"/>
  <c r="AY137" i="54"/>
  <c r="AX137" i="54"/>
  <c r="AW137" i="54"/>
  <c r="AV137" i="54"/>
  <c r="AU137" i="54"/>
  <c r="AT137" i="54"/>
  <c r="AS137" i="54"/>
  <c r="AR137" i="54"/>
  <c r="AQ137" i="54"/>
  <c r="AP137" i="54"/>
  <c r="AO137" i="54"/>
  <c r="AN137" i="54"/>
  <c r="AM137" i="54"/>
  <c r="AL137" i="54"/>
  <c r="AK137" i="54"/>
  <c r="AJ137" i="54"/>
  <c r="AI137" i="54"/>
  <c r="AH137" i="54"/>
  <c r="AG137" i="54"/>
  <c r="AF137" i="54"/>
  <c r="AE137" i="54"/>
  <c r="AD137" i="54"/>
  <c r="AC137" i="54"/>
  <c r="AB137" i="54"/>
  <c r="AA137" i="54"/>
  <c r="Z137" i="54"/>
  <c r="Y137" i="54"/>
  <c r="X137" i="54"/>
  <c r="W137" i="54"/>
  <c r="V137" i="54"/>
  <c r="U137" i="54"/>
  <c r="T137" i="54"/>
  <c r="S137" i="54"/>
  <c r="R137" i="54"/>
  <c r="Q137" i="54"/>
  <c r="P137" i="54"/>
  <c r="O137" i="54"/>
  <c r="N137" i="54"/>
  <c r="M137" i="54"/>
  <c r="L137" i="54"/>
  <c r="K137" i="54"/>
  <c r="J137" i="54"/>
  <c r="I137" i="54"/>
  <c r="H137" i="54"/>
  <c r="G137" i="54"/>
  <c r="F137" i="54"/>
  <c r="E137" i="54"/>
  <c r="D137" i="54"/>
  <c r="C137" i="54"/>
  <c r="B137" i="54"/>
  <c r="A137" i="54"/>
  <c r="BG136" i="54"/>
  <c r="BF136" i="54"/>
  <c r="BE136" i="54"/>
  <c r="BD136" i="54"/>
  <c r="BC136" i="54"/>
  <c r="BB136" i="54"/>
  <c r="BA136" i="54"/>
  <c r="AZ136" i="54"/>
  <c r="AY136" i="54"/>
  <c r="AX136" i="54"/>
  <c r="AW136" i="54"/>
  <c r="AV136" i="54"/>
  <c r="AU136" i="54"/>
  <c r="AT136" i="54"/>
  <c r="AS136" i="54"/>
  <c r="AR136" i="54"/>
  <c r="AQ136" i="54"/>
  <c r="AP136" i="54"/>
  <c r="AO136" i="54"/>
  <c r="AN136" i="54"/>
  <c r="AM136" i="54"/>
  <c r="AL136" i="54"/>
  <c r="AK136" i="54"/>
  <c r="AJ136" i="54"/>
  <c r="AI136" i="54"/>
  <c r="AH136" i="54"/>
  <c r="AG136" i="54"/>
  <c r="AF136" i="54"/>
  <c r="AE136" i="54"/>
  <c r="AD136" i="54"/>
  <c r="AC136" i="54"/>
  <c r="AB136" i="54"/>
  <c r="AA136" i="54"/>
  <c r="Z136" i="54"/>
  <c r="Y136" i="54"/>
  <c r="X136" i="54"/>
  <c r="W136" i="54"/>
  <c r="V136" i="54"/>
  <c r="U136" i="54"/>
  <c r="T136" i="54"/>
  <c r="S136" i="54"/>
  <c r="R136" i="54"/>
  <c r="Q136" i="54"/>
  <c r="P136" i="54"/>
  <c r="O136" i="54"/>
  <c r="N136" i="54"/>
  <c r="M136" i="54"/>
  <c r="L136" i="54"/>
  <c r="K136" i="54"/>
  <c r="J136" i="54"/>
  <c r="I136" i="54"/>
  <c r="H136" i="54"/>
  <c r="G136" i="54"/>
  <c r="F136" i="54"/>
  <c r="E136" i="54"/>
  <c r="D136" i="54"/>
  <c r="C136" i="54"/>
  <c r="B136" i="54"/>
  <c r="A136" i="54"/>
  <c r="BG135" i="54"/>
  <c r="BF135" i="54"/>
  <c r="BE135" i="54"/>
  <c r="BD135" i="54"/>
  <c r="BC135" i="54"/>
  <c r="BB135" i="54"/>
  <c r="BA135" i="54"/>
  <c r="AZ135" i="54"/>
  <c r="AY135" i="54"/>
  <c r="AX135" i="54"/>
  <c r="AW135" i="54"/>
  <c r="AV135" i="54"/>
  <c r="AU135" i="54"/>
  <c r="AT135" i="54"/>
  <c r="AS135" i="54"/>
  <c r="AR135" i="54"/>
  <c r="AQ135" i="54"/>
  <c r="AP135" i="54"/>
  <c r="AO135" i="54"/>
  <c r="AN135" i="54"/>
  <c r="AM135" i="54"/>
  <c r="AL135" i="54"/>
  <c r="AK135" i="54"/>
  <c r="AJ135" i="54"/>
  <c r="AI135" i="54"/>
  <c r="AH135" i="54"/>
  <c r="AG135" i="54"/>
  <c r="AF135" i="54"/>
  <c r="AE135" i="54"/>
  <c r="AD135" i="54"/>
  <c r="AC135" i="54"/>
  <c r="AB135" i="54"/>
  <c r="AA135" i="54"/>
  <c r="Z135" i="54"/>
  <c r="Y135" i="54"/>
  <c r="X135" i="54"/>
  <c r="W135" i="54"/>
  <c r="V135" i="54"/>
  <c r="U135" i="54"/>
  <c r="T135" i="54"/>
  <c r="S135" i="54"/>
  <c r="R135" i="54"/>
  <c r="Q135" i="54"/>
  <c r="P135" i="54"/>
  <c r="O135" i="54"/>
  <c r="N135" i="54"/>
  <c r="M135" i="54"/>
  <c r="L135" i="54"/>
  <c r="K135" i="54"/>
  <c r="J135" i="54"/>
  <c r="I135" i="54"/>
  <c r="H135" i="54"/>
  <c r="G135" i="54"/>
  <c r="F135" i="54"/>
  <c r="E135" i="54"/>
  <c r="D135" i="54"/>
  <c r="C135" i="54"/>
  <c r="B135" i="54"/>
  <c r="A135" i="54"/>
  <c r="BG134" i="54"/>
  <c r="BF134" i="54"/>
  <c r="BE134" i="54"/>
  <c r="BD134" i="54"/>
  <c r="BC134" i="54"/>
  <c r="BB134" i="54"/>
  <c r="BA134" i="54"/>
  <c r="AZ134" i="54"/>
  <c r="AY134" i="54"/>
  <c r="AX134" i="54"/>
  <c r="AW134" i="54"/>
  <c r="AV134" i="54"/>
  <c r="AU134" i="54"/>
  <c r="AT134" i="54"/>
  <c r="AS134" i="54"/>
  <c r="AR134" i="54"/>
  <c r="AQ134" i="54"/>
  <c r="AP134" i="54"/>
  <c r="AO134" i="54"/>
  <c r="AN134" i="54"/>
  <c r="AM134" i="54"/>
  <c r="AL134" i="54"/>
  <c r="AK134" i="54"/>
  <c r="AJ134" i="54"/>
  <c r="AI134" i="54"/>
  <c r="AH134" i="54"/>
  <c r="AG134" i="54"/>
  <c r="AF134" i="54"/>
  <c r="AE134" i="54"/>
  <c r="AD134" i="54"/>
  <c r="AC134" i="54"/>
  <c r="AB134" i="54"/>
  <c r="AA134" i="54"/>
  <c r="Z134" i="54"/>
  <c r="Y134" i="54"/>
  <c r="X134" i="54"/>
  <c r="W134" i="54"/>
  <c r="V134" i="54"/>
  <c r="U134" i="54"/>
  <c r="T134" i="54"/>
  <c r="S134" i="54"/>
  <c r="R134" i="54"/>
  <c r="Q134" i="54"/>
  <c r="P134" i="54"/>
  <c r="O134" i="54"/>
  <c r="N134" i="54"/>
  <c r="M134" i="54"/>
  <c r="L134" i="54"/>
  <c r="K134" i="54"/>
  <c r="J134" i="54"/>
  <c r="I134" i="54"/>
  <c r="H134" i="54"/>
  <c r="G134" i="54"/>
  <c r="F134" i="54"/>
  <c r="E134" i="54"/>
  <c r="D134" i="54"/>
  <c r="C134" i="54"/>
  <c r="B134" i="54"/>
  <c r="A134" i="54"/>
  <c r="BG133" i="54"/>
  <c r="BF133" i="54"/>
  <c r="BE133" i="54"/>
  <c r="BD133" i="54"/>
  <c r="BC133" i="54"/>
  <c r="BB133" i="54"/>
  <c r="BA133" i="54"/>
  <c r="AZ133" i="54"/>
  <c r="AY133" i="54"/>
  <c r="AX133" i="54"/>
  <c r="AW133" i="54"/>
  <c r="AV133" i="54"/>
  <c r="AU133" i="54"/>
  <c r="AT133" i="54"/>
  <c r="AS133" i="54"/>
  <c r="AR133" i="54"/>
  <c r="AQ133" i="54"/>
  <c r="AP133" i="54"/>
  <c r="AO133" i="54"/>
  <c r="AN133" i="54"/>
  <c r="AM133" i="54"/>
  <c r="AL133" i="54"/>
  <c r="AK133" i="54"/>
  <c r="AJ133" i="54"/>
  <c r="AI133" i="54"/>
  <c r="AH133" i="54"/>
  <c r="AG133" i="54"/>
  <c r="AF133" i="54"/>
  <c r="AE133" i="54"/>
  <c r="AD133" i="54"/>
  <c r="AC133" i="54"/>
  <c r="AB133" i="54"/>
  <c r="AA133" i="54"/>
  <c r="Z133" i="54"/>
  <c r="Y133" i="54"/>
  <c r="X133" i="54"/>
  <c r="W133" i="54"/>
  <c r="V133" i="54"/>
  <c r="U133" i="54"/>
  <c r="T133" i="54"/>
  <c r="S133" i="54"/>
  <c r="R133" i="54"/>
  <c r="Q133" i="54"/>
  <c r="P133" i="54"/>
  <c r="O133" i="54"/>
  <c r="N133" i="54"/>
  <c r="M133" i="54"/>
  <c r="L133" i="54"/>
  <c r="K133" i="54"/>
  <c r="J133" i="54"/>
  <c r="I133" i="54"/>
  <c r="H133" i="54"/>
  <c r="G133" i="54"/>
  <c r="F133" i="54"/>
  <c r="E133" i="54"/>
  <c r="D133" i="54"/>
  <c r="C133" i="54"/>
  <c r="B133" i="54"/>
  <c r="A133" i="54"/>
  <c r="BG132" i="54"/>
  <c r="BF132" i="54"/>
  <c r="BE132" i="54"/>
  <c r="BD132" i="54"/>
  <c r="BC132" i="54"/>
  <c r="BB132" i="54"/>
  <c r="BA132" i="54"/>
  <c r="AZ132" i="54"/>
  <c r="AY132" i="54"/>
  <c r="AX132" i="54"/>
  <c r="AW132" i="54"/>
  <c r="AV132" i="54"/>
  <c r="AU132" i="54"/>
  <c r="AT132" i="54"/>
  <c r="AS132" i="54"/>
  <c r="AR132" i="54"/>
  <c r="AQ132" i="54"/>
  <c r="AP132" i="54"/>
  <c r="AO132" i="54"/>
  <c r="AN132" i="54"/>
  <c r="AM132" i="54"/>
  <c r="AL132" i="54"/>
  <c r="AK132" i="54"/>
  <c r="AJ132" i="54"/>
  <c r="AI132" i="54"/>
  <c r="AH132" i="54"/>
  <c r="AG132" i="54"/>
  <c r="AF132" i="54"/>
  <c r="AE132" i="54"/>
  <c r="AD132" i="54"/>
  <c r="AC132" i="54"/>
  <c r="AB132" i="54"/>
  <c r="AA132" i="54"/>
  <c r="Z132" i="54"/>
  <c r="Y132" i="54"/>
  <c r="X132" i="54"/>
  <c r="W132" i="54"/>
  <c r="V132" i="54"/>
  <c r="U132" i="54"/>
  <c r="T132" i="54"/>
  <c r="S132" i="54"/>
  <c r="R132" i="54"/>
  <c r="Q132" i="54"/>
  <c r="P132" i="54"/>
  <c r="O132" i="54"/>
  <c r="N132" i="54"/>
  <c r="M132" i="54"/>
  <c r="L132" i="54"/>
  <c r="K132" i="54"/>
  <c r="J132" i="54"/>
  <c r="I132" i="54"/>
  <c r="H132" i="54"/>
  <c r="G132" i="54"/>
  <c r="F132" i="54"/>
  <c r="E132" i="54"/>
  <c r="D132" i="54"/>
  <c r="C132" i="54"/>
  <c r="B132" i="54"/>
  <c r="A132" i="54"/>
  <c r="BG131" i="54"/>
  <c r="BF131" i="54"/>
  <c r="BE131" i="54"/>
  <c r="BD131" i="54"/>
  <c r="BC131" i="54"/>
  <c r="BB131" i="54"/>
  <c r="BA131" i="54"/>
  <c r="AZ131" i="54"/>
  <c r="AY131" i="54"/>
  <c r="AX131" i="54"/>
  <c r="AW131" i="54"/>
  <c r="AV131" i="54"/>
  <c r="AU131" i="54"/>
  <c r="AT131" i="54"/>
  <c r="AS131" i="54"/>
  <c r="AR131" i="54"/>
  <c r="AQ131" i="54"/>
  <c r="AP131" i="54"/>
  <c r="AO131" i="54"/>
  <c r="AN131" i="54"/>
  <c r="AM131" i="54"/>
  <c r="AL131" i="54"/>
  <c r="AK131" i="54"/>
  <c r="AJ131" i="54"/>
  <c r="AI131" i="54"/>
  <c r="AH131" i="54"/>
  <c r="AG131" i="54"/>
  <c r="AF131" i="54"/>
  <c r="AE131" i="54"/>
  <c r="AD131" i="54"/>
  <c r="AC131" i="54"/>
  <c r="AB131" i="54"/>
  <c r="AA131" i="54"/>
  <c r="Z131" i="54"/>
  <c r="Y131" i="54"/>
  <c r="X131" i="54"/>
  <c r="W131" i="54"/>
  <c r="V131" i="54"/>
  <c r="U131" i="54"/>
  <c r="T131" i="54"/>
  <c r="S131" i="54"/>
  <c r="R131" i="54"/>
  <c r="Q131" i="54"/>
  <c r="P131" i="54"/>
  <c r="O131" i="54"/>
  <c r="N131" i="54"/>
  <c r="M131" i="54"/>
  <c r="L131" i="54"/>
  <c r="K131" i="54"/>
  <c r="J131" i="54"/>
  <c r="I131" i="54"/>
  <c r="H131" i="54"/>
  <c r="G131" i="54"/>
  <c r="F131" i="54"/>
  <c r="E131" i="54"/>
  <c r="D131" i="54"/>
  <c r="C131" i="54"/>
  <c r="B131" i="54"/>
  <c r="A131" i="54"/>
  <c r="BG130" i="54"/>
  <c r="BF130" i="54"/>
  <c r="BE130" i="54"/>
  <c r="BD130" i="54"/>
  <c r="BC130" i="54"/>
  <c r="BB130" i="54"/>
  <c r="BA130" i="54"/>
  <c r="AZ130" i="54"/>
  <c r="AY130" i="54"/>
  <c r="AX130" i="54"/>
  <c r="AW130" i="54"/>
  <c r="AV130" i="54"/>
  <c r="AU130" i="54"/>
  <c r="AT130" i="54"/>
  <c r="AS130" i="54"/>
  <c r="AR130" i="54"/>
  <c r="AQ130" i="54"/>
  <c r="AP130" i="54"/>
  <c r="AO130" i="54"/>
  <c r="AN130" i="54"/>
  <c r="AM130" i="54"/>
  <c r="AL130" i="54"/>
  <c r="AK130" i="54"/>
  <c r="AJ130" i="54"/>
  <c r="AI130" i="54"/>
  <c r="AH130" i="54"/>
  <c r="AG130" i="54"/>
  <c r="AF130" i="54"/>
  <c r="AE130" i="54"/>
  <c r="AD130" i="54"/>
  <c r="AC130" i="54"/>
  <c r="AB130" i="54"/>
  <c r="AA130" i="54"/>
  <c r="Z130" i="54"/>
  <c r="Y130" i="54"/>
  <c r="X130" i="54"/>
  <c r="W130" i="54"/>
  <c r="V130" i="54"/>
  <c r="U130" i="54"/>
  <c r="T130" i="54"/>
  <c r="S130" i="54"/>
  <c r="R130" i="54"/>
  <c r="Q130" i="54"/>
  <c r="P130" i="54"/>
  <c r="O130" i="54"/>
  <c r="N130" i="54"/>
  <c r="M130" i="54"/>
  <c r="L130" i="54"/>
  <c r="K130" i="54"/>
  <c r="J130" i="54"/>
  <c r="I130" i="54"/>
  <c r="H130" i="54"/>
  <c r="G130" i="54"/>
  <c r="F130" i="54"/>
  <c r="E130" i="54"/>
  <c r="D130" i="54"/>
  <c r="C130" i="54"/>
  <c r="B130" i="54"/>
  <c r="A130" i="54"/>
  <c r="BG129" i="54"/>
  <c r="BF129" i="54"/>
  <c r="BE129" i="54"/>
  <c r="BD129" i="54"/>
  <c r="BC129" i="54"/>
  <c r="BB129" i="54"/>
  <c r="BA129" i="54"/>
  <c r="AZ129" i="54"/>
  <c r="AY129" i="54"/>
  <c r="AX129" i="54"/>
  <c r="AW129" i="54"/>
  <c r="AV129" i="54"/>
  <c r="AU129" i="54"/>
  <c r="AT129" i="54"/>
  <c r="AS129" i="54"/>
  <c r="AR129" i="54"/>
  <c r="AQ129" i="54"/>
  <c r="AP129" i="54"/>
  <c r="AO129" i="54"/>
  <c r="AN129" i="54"/>
  <c r="AM129" i="54"/>
  <c r="AL129" i="54"/>
  <c r="AK129" i="54"/>
  <c r="AJ129" i="54"/>
  <c r="AI129" i="54"/>
  <c r="AH129" i="54"/>
  <c r="AG129" i="54"/>
  <c r="AF129" i="54"/>
  <c r="AE129" i="54"/>
  <c r="AD129" i="54"/>
  <c r="AC129" i="54"/>
  <c r="AB129" i="54"/>
  <c r="AA129" i="54"/>
  <c r="Z129" i="54"/>
  <c r="Y129" i="54"/>
  <c r="X129" i="54"/>
  <c r="W129" i="54"/>
  <c r="V129" i="54"/>
  <c r="U129" i="54"/>
  <c r="T129" i="54"/>
  <c r="S129" i="54"/>
  <c r="R129" i="54"/>
  <c r="Q129" i="54"/>
  <c r="P129" i="54"/>
  <c r="O129" i="54"/>
  <c r="N129" i="54"/>
  <c r="M129" i="54"/>
  <c r="L129" i="54"/>
  <c r="K129" i="54"/>
  <c r="J129" i="54"/>
  <c r="I129" i="54"/>
  <c r="H129" i="54"/>
  <c r="G129" i="54"/>
  <c r="F129" i="54"/>
  <c r="E129" i="54"/>
  <c r="D129" i="54"/>
  <c r="C129" i="54"/>
  <c r="B129" i="54"/>
  <c r="A129" i="54"/>
  <c r="BG128" i="54"/>
  <c r="BF128" i="54"/>
  <c r="BE128" i="54"/>
  <c r="BD128" i="54"/>
  <c r="BC128" i="54"/>
  <c r="BB128" i="54"/>
  <c r="BA128" i="54"/>
  <c r="AZ128" i="54"/>
  <c r="AY128" i="54"/>
  <c r="AX128" i="54"/>
  <c r="AW128" i="54"/>
  <c r="AV128" i="54"/>
  <c r="AU128" i="54"/>
  <c r="AT128" i="54"/>
  <c r="AS128" i="54"/>
  <c r="AR128" i="54"/>
  <c r="AQ128" i="54"/>
  <c r="AP128" i="54"/>
  <c r="AO128" i="54"/>
  <c r="AN128" i="54"/>
  <c r="AM128" i="54"/>
  <c r="AL128" i="54"/>
  <c r="AK128" i="54"/>
  <c r="AJ128" i="54"/>
  <c r="AI128" i="54"/>
  <c r="AH128" i="54"/>
  <c r="AG128" i="54"/>
  <c r="AF128" i="54"/>
  <c r="AE128" i="54"/>
  <c r="AD128" i="54"/>
  <c r="AC128" i="54"/>
  <c r="AB128" i="54"/>
  <c r="AA128" i="54"/>
  <c r="Z128" i="54"/>
  <c r="Y128" i="54"/>
  <c r="X128" i="54"/>
  <c r="W128" i="54"/>
  <c r="V128" i="54"/>
  <c r="U128" i="54"/>
  <c r="T128" i="54"/>
  <c r="S128" i="54"/>
  <c r="R128" i="54"/>
  <c r="Q128" i="54"/>
  <c r="P128" i="54"/>
  <c r="O128" i="54"/>
  <c r="N128" i="54"/>
  <c r="M128" i="54"/>
  <c r="L128" i="54"/>
  <c r="K128" i="54"/>
  <c r="J128" i="54"/>
  <c r="I128" i="54"/>
  <c r="H128" i="54"/>
  <c r="G128" i="54"/>
  <c r="F128" i="54"/>
  <c r="E128" i="54"/>
  <c r="D128" i="54"/>
  <c r="C128" i="54"/>
  <c r="B128" i="54"/>
  <c r="A128" i="54"/>
  <c r="BG127" i="54"/>
  <c r="BF127" i="54"/>
  <c r="BE127" i="54"/>
  <c r="BD127" i="54"/>
  <c r="BC127" i="54"/>
  <c r="BB127" i="54"/>
  <c r="BA127" i="54"/>
  <c r="AZ127" i="54"/>
  <c r="AY127" i="54"/>
  <c r="AX127" i="54"/>
  <c r="AW127" i="54"/>
  <c r="AV127" i="54"/>
  <c r="AU127" i="54"/>
  <c r="AT127" i="54"/>
  <c r="AS127" i="54"/>
  <c r="AR127" i="54"/>
  <c r="AQ127" i="54"/>
  <c r="AP127" i="54"/>
  <c r="AO127" i="54"/>
  <c r="AN127" i="54"/>
  <c r="AM127" i="54"/>
  <c r="AL127" i="54"/>
  <c r="AK127" i="54"/>
  <c r="AJ127" i="54"/>
  <c r="AI127" i="54"/>
  <c r="AH127" i="54"/>
  <c r="AG127" i="54"/>
  <c r="AF127" i="54"/>
  <c r="AE127" i="54"/>
  <c r="AD127" i="54"/>
  <c r="AC127" i="54"/>
  <c r="AB127" i="54"/>
  <c r="AA127" i="54"/>
  <c r="Z127" i="54"/>
  <c r="Y127" i="54"/>
  <c r="X127" i="54"/>
  <c r="W127" i="54"/>
  <c r="V127" i="54"/>
  <c r="U127" i="54"/>
  <c r="T127" i="54"/>
  <c r="S127" i="54"/>
  <c r="R127" i="54"/>
  <c r="Q127" i="54"/>
  <c r="P127" i="54"/>
  <c r="O127" i="54"/>
  <c r="N127" i="54"/>
  <c r="M127" i="54"/>
  <c r="L127" i="54"/>
  <c r="K127" i="54"/>
  <c r="J127" i="54"/>
  <c r="I127" i="54"/>
  <c r="H127" i="54"/>
  <c r="G127" i="54"/>
  <c r="F127" i="54"/>
  <c r="E127" i="54"/>
  <c r="D127" i="54"/>
  <c r="C127" i="54"/>
  <c r="B127" i="54"/>
  <c r="A127" i="54"/>
  <c r="BG126" i="54"/>
  <c r="BF126" i="54"/>
  <c r="BE126" i="54"/>
  <c r="BD126" i="54"/>
  <c r="BC126" i="54"/>
  <c r="BB126" i="54"/>
  <c r="BA126" i="54"/>
  <c r="AZ126" i="54"/>
  <c r="AY126" i="54"/>
  <c r="AX126" i="54"/>
  <c r="AW126" i="54"/>
  <c r="AV126" i="54"/>
  <c r="AU126" i="54"/>
  <c r="AT126" i="54"/>
  <c r="AS126" i="54"/>
  <c r="AR126" i="54"/>
  <c r="AQ126" i="54"/>
  <c r="AP126" i="54"/>
  <c r="AO126" i="54"/>
  <c r="AN126" i="54"/>
  <c r="AM126" i="54"/>
  <c r="AL126" i="54"/>
  <c r="AK126" i="54"/>
  <c r="AJ126" i="54"/>
  <c r="AI126" i="54"/>
  <c r="AH126" i="54"/>
  <c r="AG126" i="54"/>
  <c r="AF126" i="54"/>
  <c r="AE126" i="54"/>
  <c r="AD126" i="54"/>
  <c r="AC126" i="54"/>
  <c r="AB126" i="54"/>
  <c r="AA126" i="54"/>
  <c r="Z126" i="54"/>
  <c r="Y126" i="54"/>
  <c r="X126" i="54"/>
  <c r="W126" i="54"/>
  <c r="V126" i="54"/>
  <c r="U126" i="54"/>
  <c r="T126" i="54"/>
  <c r="S126" i="54"/>
  <c r="R126" i="54"/>
  <c r="Q126" i="54"/>
  <c r="P126" i="54"/>
  <c r="O126" i="54"/>
  <c r="N126" i="54"/>
  <c r="M126" i="54"/>
  <c r="L126" i="54"/>
  <c r="K126" i="54"/>
  <c r="J126" i="54"/>
  <c r="I126" i="54"/>
  <c r="H126" i="54"/>
  <c r="G126" i="54"/>
  <c r="F126" i="54"/>
  <c r="E126" i="54"/>
  <c r="D126" i="54"/>
  <c r="C126" i="54"/>
  <c r="B126" i="54"/>
  <c r="A126" i="54"/>
  <c r="BG125" i="54"/>
  <c r="BF125" i="54"/>
  <c r="BE125" i="54"/>
  <c r="BD125" i="54"/>
  <c r="BC125" i="54"/>
  <c r="BB125" i="54"/>
  <c r="BA125" i="54"/>
  <c r="AZ125" i="54"/>
  <c r="AY125" i="54"/>
  <c r="AX125" i="54"/>
  <c r="AW125" i="54"/>
  <c r="AV125" i="54"/>
  <c r="AU125" i="54"/>
  <c r="AT125" i="54"/>
  <c r="AS125" i="54"/>
  <c r="AR125" i="54"/>
  <c r="AQ125" i="54"/>
  <c r="AP125" i="54"/>
  <c r="AO125" i="54"/>
  <c r="AN125" i="54"/>
  <c r="AM125" i="54"/>
  <c r="AL125" i="54"/>
  <c r="AK125" i="54"/>
  <c r="AJ125" i="54"/>
  <c r="AI125" i="54"/>
  <c r="AH125" i="54"/>
  <c r="AG125" i="54"/>
  <c r="AF125" i="54"/>
  <c r="AE125" i="54"/>
  <c r="AD125" i="54"/>
  <c r="AC125" i="54"/>
  <c r="AB125" i="54"/>
  <c r="AA125" i="54"/>
  <c r="Z125" i="54"/>
  <c r="Y125" i="54"/>
  <c r="X125" i="54"/>
  <c r="W125" i="54"/>
  <c r="V125" i="54"/>
  <c r="U125" i="54"/>
  <c r="T125" i="54"/>
  <c r="S125" i="54"/>
  <c r="R125" i="54"/>
  <c r="Q125" i="54"/>
  <c r="P125" i="54"/>
  <c r="O125" i="54"/>
  <c r="N125" i="54"/>
  <c r="M125" i="54"/>
  <c r="L125" i="54"/>
  <c r="K125" i="54"/>
  <c r="J125" i="54"/>
  <c r="I125" i="54"/>
  <c r="H125" i="54"/>
  <c r="G125" i="54"/>
  <c r="F125" i="54"/>
  <c r="E125" i="54"/>
  <c r="D125" i="54"/>
  <c r="C125" i="54"/>
  <c r="B125" i="54"/>
  <c r="A125" i="54"/>
  <c r="BG124" i="54"/>
  <c r="BF124" i="54"/>
  <c r="BE124" i="54"/>
  <c r="BD124" i="54"/>
  <c r="BC124" i="54"/>
  <c r="BB124" i="54"/>
  <c r="BA124" i="54"/>
  <c r="AZ124" i="54"/>
  <c r="AY124" i="54"/>
  <c r="AX124" i="54"/>
  <c r="AW124" i="54"/>
  <c r="AV124" i="54"/>
  <c r="AU124" i="54"/>
  <c r="AT124" i="54"/>
  <c r="AS124" i="54"/>
  <c r="AR124" i="54"/>
  <c r="AQ124" i="54"/>
  <c r="AP124" i="54"/>
  <c r="AO124" i="54"/>
  <c r="AN124" i="54"/>
  <c r="AM124" i="54"/>
  <c r="AL124" i="54"/>
  <c r="AK124" i="54"/>
  <c r="AJ124" i="54"/>
  <c r="AI124" i="54"/>
  <c r="AH124" i="54"/>
  <c r="AG124" i="54"/>
  <c r="AF124" i="54"/>
  <c r="AE124" i="54"/>
  <c r="AD124" i="54"/>
  <c r="AC124" i="54"/>
  <c r="AB124" i="54"/>
  <c r="AA124" i="54"/>
  <c r="Z124" i="54"/>
  <c r="Y124" i="54"/>
  <c r="X124" i="54"/>
  <c r="W124" i="54"/>
  <c r="V124" i="54"/>
  <c r="U124" i="54"/>
  <c r="T124" i="54"/>
  <c r="S124" i="54"/>
  <c r="R124" i="54"/>
  <c r="Q124" i="54"/>
  <c r="P124" i="54"/>
  <c r="O124" i="54"/>
  <c r="N124" i="54"/>
  <c r="M124" i="54"/>
  <c r="L124" i="54"/>
  <c r="K124" i="54"/>
  <c r="J124" i="54"/>
  <c r="I124" i="54"/>
  <c r="H124" i="54"/>
  <c r="G124" i="54"/>
  <c r="F124" i="54"/>
  <c r="E124" i="54"/>
  <c r="D124" i="54"/>
  <c r="C124" i="54"/>
  <c r="B124" i="54"/>
  <c r="A124" i="54"/>
  <c r="BG123" i="54"/>
  <c r="BF123" i="54"/>
  <c r="BE123" i="54"/>
  <c r="BD123" i="54"/>
  <c r="BC123" i="54"/>
  <c r="BB123" i="54"/>
  <c r="BA123" i="54"/>
  <c r="AZ123" i="54"/>
  <c r="AY123" i="54"/>
  <c r="AX123" i="54"/>
  <c r="AW123" i="54"/>
  <c r="AV123" i="54"/>
  <c r="AU123" i="54"/>
  <c r="AT123" i="54"/>
  <c r="AS123" i="54"/>
  <c r="AR123" i="54"/>
  <c r="AQ123" i="54"/>
  <c r="AP123" i="54"/>
  <c r="AO123" i="54"/>
  <c r="AN123" i="54"/>
  <c r="AM123" i="54"/>
  <c r="AL123" i="54"/>
  <c r="AK123" i="54"/>
  <c r="AJ123" i="54"/>
  <c r="AI123" i="54"/>
  <c r="AH123" i="54"/>
  <c r="AG123" i="54"/>
  <c r="AF123" i="54"/>
  <c r="AE123" i="54"/>
  <c r="AD123" i="54"/>
  <c r="AC123" i="54"/>
  <c r="AB123" i="54"/>
  <c r="AA123" i="54"/>
  <c r="Z123" i="54"/>
  <c r="Y123" i="54"/>
  <c r="X123" i="54"/>
  <c r="W123" i="54"/>
  <c r="V123" i="54"/>
  <c r="U123" i="54"/>
  <c r="T123" i="54"/>
  <c r="S123" i="54"/>
  <c r="R123" i="54"/>
  <c r="Q123" i="54"/>
  <c r="P123" i="54"/>
  <c r="O123" i="54"/>
  <c r="N123" i="54"/>
  <c r="M123" i="54"/>
  <c r="L123" i="54"/>
  <c r="K123" i="54"/>
  <c r="J123" i="54"/>
  <c r="I123" i="54"/>
  <c r="H123" i="54"/>
  <c r="G123" i="54"/>
  <c r="F123" i="54"/>
  <c r="E123" i="54"/>
  <c r="D123" i="54"/>
  <c r="C123" i="54"/>
  <c r="B123" i="54"/>
  <c r="A123" i="54"/>
  <c r="BG122" i="54"/>
  <c r="BF122" i="54"/>
  <c r="BE122" i="54"/>
  <c r="BD122" i="54"/>
  <c r="BC122" i="54"/>
  <c r="BB122" i="54"/>
  <c r="BA122" i="54"/>
  <c r="AZ122" i="54"/>
  <c r="AY122" i="54"/>
  <c r="AX122" i="54"/>
  <c r="AW122" i="54"/>
  <c r="AV122" i="54"/>
  <c r="AU122" i="54"/>
  <c r="AT122" i="54"/>
  <c r="AS122" i="54"/>
  <c r="AR122" i="54"/>
  <c r="AQ122" i="54"/>
  <c r="AP122" i="54"/>
  <c r="AO122" i="54"/>
  <c r="AN122" i="54"/>
  <c r="AM122" i="54"/>
  <c r="AL122" i="54"/>
  <c r="AK122" i="54"/>
  <c r="AJ122" i="54"/>
  <c r="AI122" i="54"/>
  <c r="AH122" i="54"/>
  <c r="AG122" i="54"/>
  <c r="AF122" i="54"/>
  <c r="AE122" i="54"/>
  <c r="AD122" i="54"/>
  <c r="AC122" i="54"/>
  <c r="AB122" i="54"/>
  <c r="AA122" i="54"/>
  <c r="Z122" i="54"/>
  <c r="Y122" i="54"/>
  <c r="X122" i="54"/>
  <c r="W122" i="54"/>
  <c r="V122" i="54"/>
  <c r="U122" i="54"/>
  <c r="T122" i="54"/>
  <c r="S122" i="54"/>
  <c r="R122" i="54"/>
  <c r="Q122" i="54"/>
  <c r="P122" i="54"/>
  <c r="O122" i="54"/>
  <c r="N122" i="54"/>
  <c r="M122" i="54"/>
  <c r="L122" i="54"/>
  <c r="K122" i="54"/>
  <c r="J122" i="54"/>
  <c r="I122" i="54"/>
  <c r="H122" i="54"/>
  <c r="G122" i="54"/>
  <c r="F122" i="54"/>
  <c r="E122" i="54"/>
  <c r="D122" i="54"/>
  <c r="C122" i="54"/>
  <c r="B122" i="54"/>
  <c r="A122" i="54"/>
  <c r="BG121" i="54"/>
  <c r="BF121" i="54"/>
  <c r="BE121" i="54"/>
  <c r="BD121" i="54"/>
  <c r="BC121" i="54"/>
  <c r="BB121" i="54"/>
  <c r="BA121" i="54"/>
  <c r="AZ121" i="54"/>
  <c r="AY121" i="54"/>
  <c r="AX121" i="54"/>
  <c r="AW121" i="54"/>
  <c r="AV121" i="54"/>
  <c r="AU121" i="54"/>
  <c r="AT121" i="54"/>
  <c r="AS121" i="54"/>
  <c r="AR121" i="54"/>
  <c r="AQ121" i="54"/>
  <c r="AP121" i="54"/>
  <c r="AO121" i="54"/>
  <c r="AN121" i="54"/>
  <c r="AM121" i="54"/>
  <c r="AL121" i="54"/>
  <c r="AK121" i="54"/>
  <c r="AJ121" i="54"/>
  <c r="AI121" i="54"/>
  <c r="AH121" i="54"/>
  <c r="AG121" i="54"/>
  <c r="AF121" i="54"/>
  <c r="AE121" i="54"/>
  <c r="AD121" i="54"/>
  <c r="AC121" i="54"/>
  <c r="AB121" i="54"/>
  <c r="AA121" i="54"/>
  <c r="Z121" i="54"/>
  <c r="Y121" i="54"/>
  <c r="X121" i="54"/>
  <c r="W121" i="54"/>
  <c r="V121" i="54"/>
  <c r="U121" i="54"/>
  <c r="T121" i="54"/>
  <c r="S121" i="54"/>
  <c r="R121" i="54"/>
  <c r="Q121" i="54"/>
  <c r="P121" i="54"/>
  <c r="O121" i="54"/>
  <c r="N121" i="54"/>
  <c r="M121" i="54"/>
  <c r="L121" i="54"/>
  <c r="K121" i="54"/>
  <c r="J121" i="54"/>
  <c r="I121" i="54"/>
  <c r="H121" i="54"/>
  <c r="G121" i="54"/>
  <c r="F121" i="54"/>
  <c r="E121" i="54"/>
  <c r="D121" i="54"/>
  <c r="C121" i="54"/>
  <c r="B121" i="54"/>
  <c r="A121" i="54"/>
  <c r="BG120" i="54"/>
  <c r="BF120" i="54"/>
  <c r="BE120" i="54"/>
  <c r="BD120" i="54"/>
  <c r="BC120" i="54"/>
  <c r="BB120" i="54"/>
  <c r="BA120" i="54"/>
  <c r="AZ120" i="54"/>
  <c r="AY120" i="54"/>
  <c r="AX120" i="54"/>
  <c r="AW120" i="54"/>
  <c r="AV120" i="54"/>
  <c r="AU120" i="54"/>
  <c r="AT120" i="54"/>
  <c r="AS120" i="54"/>
  <c r="AR120" i="54"/>
  <c r="AQ120" i="54"/>
  <c r="AP120" i="54"/>
  <c r="AO120" i="54"/>
  <c r="AN120" i="54"/>
  <c r="AM120" i="54"/>
  <c r="AL120" i="54"/>
  <c r="AK120" i="54"/>
  <c r="AJ120" i="54"/>
  <c r="AI120" i="54"/>
  <c r="AH120" i="54"/>
  <c r="AG120" i="54"/>
  <c r="AF120" i="54"/>
  <c r="AE120" i="54"/>
  <c r="AD120" i="54"/>
  <c r="AC120" i="54"/>
  <c r="AB120" i="54"/>
  <c r="AA120" i="54"/>
  <c r="Z120" i="54"/>
  <c r="Y120" i="54"/>
  <c r="X120" i="54"/>
  <c r="W120" i="54"/>
  <c r="V120" i="54"/>
  <c r="U120" i="54"/>
  <c r="T120" i="54"/>
  <c r="S120" i="54"/>
  <c r="R120" i="54"/>
  <c r="Q120" i="54"/>
  <c r="P120" i="54"/>
  <c r="O120" i="54"/>
  <c r="N120" i="54"/>
  <c r="M120" i="54"/>
  <c r="L120" i="54"/>
  <c r="K120" i="54"/>
  <c r="J120" i="54"/>
  <c r="I120" i="54"/>
  <c r="H120" i="54"/>
  <c r="G120" i="54"/>
  <c r="F120" i="54"/>
  <c r="E120" i="54"/>
  <c r="D120" i="54"/>
  <c r="C120" i="54"/>
  <c r="B120" i="54"/>
  <c r="A120" i="54"/>
  <c r="BG119" i="54"/>
  <c r="BF119" i="54"/>
  <c r="BE119" i="54"/>
  <c r="BD119" i="54"/>
  <c r="BC119" i="54"/>
  <c r="BB119" i="54"/>
  <c r="BA119" i="54"/>
  <c r="AZ119" i="54"/>
  <c r="AY119" i="54"/>
  <c r="AX119" i="54"/>
  <c r="AW119" i="54"/>
  <c r="AV119" i="54"/>
  <c r="AU119" i="54"/>
  <c r="AT119" i="54"/>
  <c r="AS119" i="54"/>
  <c r="AR119" i="54"/>
  <c r="AQ119" i="54"/>
  <c r="AP119" i="54"/>
  <c r="AO119" i="54"/>
  <c r="AN119" i="54"/>
  <c r="AM119" i="54"/>
  <c r="AL119" i="54"/>
  <c r="AK119" i="54"/>
  <c r="AJ119" i="54"/>
  <c r="AI119" i="54"/>
  <c r="AH119" i="54"/>
  <c r="AG119" i="54"/>
  <c r="AF119" i="54"/>
  <c r="AE119" i="54"/>
  <c r="AD119" i="54"/>
  <c r="AC119" i="54"/>
  <c r="AB119" i="54"/>
  <c r="AA119" i="54"/>
  <c r="Z119" i="54"/>
  <c r="Y119" i="54"/>
  <c r="X119" i="54"/>
  <c r="W119" i="54"/>
  <c r="V119" i="54"/>
  <c r="U119" i="54"/>
  <c r="T119" i="54"/>
  <c r="S119" i="54"/>
  <c r="R119" i="54"/>
  <c r="Q119" i="54"/>
  <c r="P119" i="54"/>
  <c r="O119" i="54"/>
  <c r="N119" i="54"/>
  <c r="M119" i="54"/>
  <c r="L119" i="54"/>
  <c r="K119" i="54"/>
  <c r="J119" i="54"/>
  <c r="I119" i="54"/>
  <c r="H119" i="54"/>
  <c r="G119" i="54"/>
  <c r="F119" i="54"/>
  <c r="E119" i="54"/>
  <c r="D119" i="54"/>
  <c r="C119" i="54"/>
  <c r="B119" i="54"/>
  <c r="A119" i="54"/>
  <c r="BG118" i="54"/>
  <c r="BF118" i="54"/>
  <c r="BE118" i="54"/>
  <c r="BD118" i="54"/>
  <c r="BC118" i="54"/>
  <c r="BB118" i="54"/>
  <c r="BA118" i="54"/>
  <c r="AZ118" i="54"/>
  <c r="AY118" i="54"/>
  <c r="AX118" i="54"/>
  <c r="AW118" i="54"/>
  <c r="AV118" i="54"/>
  <c r="AU118" i="54"/>
  <c r="AT118" i="54"/>
  <c r="AS118" i="54"/>
  <c r="AR118" i="54"/>
  <c r="AQ118" i="54"/>
  <c r="AP118" i="54"/>
  <c r="AO118" i="54"/>
  <c r="AN118" i="54"/>
  <c r="AM118" i="54"/>
  <c r="AL118" i="54"/>
  <c r="AK118" i="54"/>
  <c r="AJ118" i="54"/>
  <c r="AI118" i="54"/>
  <c r="AH118" i="54"/>
  <c r="AG118" i="54"/>
  <c r="AF118" i="54"/>
  <c r="AE118" i="54"/>
  <c r="AD118" i="54"/>
  <c r="AC118" i="54"/>
  <c r="AB118" i="54"/>
  <c r="AA118" i="54"/>
  <c r="Z118" i="54"/>
  <c r="Y118" i="54"/>
  <c r="X118" i="54"/>
  <c r="W118" i="54"/>
  <c r="V118" i="54"/>
  <c r="U118" i="54"/>
  <c r="T118" i="54"/>
  <c r="S118" i="54"/>
  <c r="R118" i="54"/>
  <c r="Q118" i="54"/>
  <c r="P118" i="54"/>
  <c r="O118" i="54"/>
  <c r="N118" i="54"/>
  <c r="M118" i="54"/>
  <c r="L118" i="54"/>
  <c r="K118" i="54"/>
  <c r="J118" i="54"/>
  <c r="I118" i="54"/>
  <c r="H118" i="54"/>
  <c r="G118" i="54"/>
  <c r="F118" i="54"/>
  <c r="E118" i="54"/>
  <c r="D118" i="54"/>
  <c r="C118" i="54"/>
  <c r="B118" i="54"/>
  <c r="A118" i="54"/>
  <c r="BG117" i="54"/>
  <c r="BF117" i="54"/>
  <c r="BE117" i="54"/>
  <c r="BD117" i="54"/>
  <c r="BC117" i="54"/>
  <c r="BB117" i="54"/>
  <c r="BA117" i="54"/>
  <c r="AZ117" i="54"/>
  <c r="AY117" i="54"/>
  <c r="AX117" i="54"/>
  <c r="AW117" i="54"/>
  <c r="AV117" i="54"/>
  <c r="AU117" i="54"/>
  <c r="AT117" i="54"/>
  <c r="AS117" i="54"/>
  <c r="AR117" i="54"/>
  <c r="AQ117" i="54"/>
  <c r="AP117" i="54"/>
  <c r="AO117" i="54"/>
  <c r="AN117" i="54"/>
  <c r="AM117" i="54"/>
  <c r="AL117" i="54"/>
  <c r="AK117" i="54"/>
  <c r="AJ117" i="54"/>
  <c r="AI117" i="54"/>
  <c r="AH117" i="54"/>
  <c r="AG117" i="54"/>
  <c r="AF117" i="54"/>
  <c r="AE117" i="54"/>
  <c r="AD117" i="54"/>
  <c r="AC117" i="54"/>
  <c r="AB117" i="54"/>
  <c r="AA117" i="54"/>
  <c r="Z117" i="54"/>
  <c r="Y117" i="54"/>
  <c r="X117" i="54"/>
  <c r="W117" i="54"/>
  <c r="V117" i="54"/>
  <c r="U117" i="54"/>
  <c r="T117" i="54"/>
  <c r="S117" i="54"/>
  <c r="R117" i="54"/>
  <c r="Q117" i="54"/>
  <c r="P117" i="54"/>
  <c r="O117" i="54"/>
  <c r="N117" i="54"/>
  <c r="M117" i="54"/>
  <c r="L117" i="54"/>
  <c r="K117" i="54"/>
  <c r="J117" i="54"/>
  <c r="I117" i="54"/>
  <c r="H117" i="54"/>
  <c r="G117" i="54"/>
  <c r="F117" i="54"/>
  <c r="E117" i="54"/>
  <c r="D117" i="54"/>
  <c r="C117" i="54"/>
  <c r="B117" i="54"/>
  <c r="A117" i="54"/>
  <c r="BG116" i="54"/>
  <c r="BF116" i="54"/>
  <c r="BE116" i="54"/>
  <c r="BD116" i="54"/>
  <c r="BC116" i="54"/>
  <c r="BB116" i="54"/>
  <c r="BA116" i="54"/>
  <c r="AZ116" i="54"/>
  <c r="AY116" i="54"/>
  <c r="AX116" i="54"/>
  <c r="AW116" i="54"/>
  <c r="AV116" i="54"/>
  <c r="AU116" i="54"/>
  <c r="AT116" i="54"/>
  <c r="AS116" i="54"/>
  <c r="AR116" i="54"/>
  <c r="AQ116" i="54"/>
  <c r="AP116" i="54"/>
  <c r="AO116" i="54"/>
  <c r="AN116" i="54"/>
  <c r="AM116" i="54"/>
  <c r="AL116" i="54"/>
  <c r="AK116" i="54"/>
  <c r="AJ116" i="54"/>
  <c r="AI116" i="54"/>
  <c r="AH116" i="54"/>
  <c r="AG116" i="54"/>
  <c r="AF116" i="54"/>
  <c r="AE116" i="54"/>
  <c r="AD116" i="54"/>
  <c r="AC116" i="54"/>
  <c r="AB116" i="54"/>
  <c r="AA116" i="54"/>
  <c r="Z116" i="54"/>
  <c r="Y116" i="54"/>
  <c r="X116" i="54"/>
  <c r="W116" i="54"/>
  <c r="V116" i="54"/>
  <c r="U116" i="54"/>
  <c r="T116" i="54"/>
  <c r="S116" i="54"/>
  <c r="R116" i="54"/>
  <c r="Q116" i="54"/>
  <c r="P116" i="54"/>
  <c r="O116" i="54"/>
  <c r="N116" i="54"/>
  <c r="M116" i="54"/>
  <c r="L116" i="54"/>
  <c r="K116" i="54"/>
  <c r="J116" i="54"/>
  <c r="I116" i="54"/>
  <c r="H116" i="54"/>
  <c r="G116" i="54"/>
  <c r="F116" i="54"/>
  <c r="E116" i="54"/>
  <c r="D116" i="54"/>
  <c r="C116" i="54"/>
  <c r="B116" i="54"/>
  <c r="A116" i="54"/>
  <c r="BG115" i="54"/>
  <c r="BF115" i="54"/>
  <c r="BE115" i="54"/>
  <c r="BD115" i="54"/>
  <c r="BC115" i="54"/>
  <c r="BB115" i="54"/>
  <c r="BA115" i="54"/>
  <c r="AZ115" i="54"/>
  <c r="AY115" i="54"/>
  <c r="AX115" i="54"/>
  <c r="AW115" i="54"/>
  <c r="AV115" i="54"/>
  <c r="AU115" i="54"/>
  <c r="AT115" i="54"/>
  <c r="AS115" i="54"/>
  <c r="AR115" i="54"/>
  <c r="AQ115" i="54"/>
  <c r="AP115" i="54"/>
  <c r="AO115" i="54"/>
  <c r="AN115" i="54"/>
  <c r="AM115" i="54"/>
  <c r="AL115" i="54"/>
  <c r="AK115" i="54"/>
  <c r="AJ115" i="54"/>
  <c r="AI115" i="54"/>
  <c r="AH115" i="54"/>
  <c r="AG115" i="54"/>
  <c r="AF115" i="54"/>
  <c r="AE115" i="54"/>
  <c r="AD115" i="54"/>
  <c r="AC115" i="54"/>
  <c r="AB115" i="54"/>
  <c r="AA115" i="54"/>
  <c r="Z115" i="54"/>
  <c r="Y115" i="54"/>
  <c r="X115" i="54"/>
  <c r="W115" i="54"/>
  <c r="V115" i="54"/>
  <c r="U115" i="54"/>
  <c r="T115" i="54"/>
  <c r="S115" i="54"/>
  <c r="R115" i="54"/>
  <c r="Q115" i="54"/>
  <c r="P115" i="54"/>
  <c r="O115" i="54"/>
  <c r="N115" i="54"/>
  <c r="M115" i="54"/>
  <c r="L115" i="54"/>
  <c r="K115" i="54"/>
  <c r="J115" i="54"/>
  <c r="I115" i="54"/>
  <c r="H115" i="54"/>
  <c r="G115" i="54"/>
  <c r="F115" i="54"/>
  <c r="E115" i="54"/>
  <c r="D115" i="54"/>
  <c r="C115" i="54"/>
  <c r="B115" i="54"/>
  <c r="A115" i="54"/>
  <c r="BG114" i="54"/>
  <c r="BF114" i="54"/>
  <c r="BE114" i="54"/>
  <c r="BD114" i="54"/>
  <c r="BC114" i="54"/>
  <c r="BB114" i="54"/>
  <c r="BA114" i="54"/>
  <c r="AZ114" i="54"/>
  <c r="AY114" i="54"/>
  <c r="AX114" i="54"/>
  <c r="AW114" i="54"/>
  <c r="AV114" i="54"/>
  <c r="AU114" i="54"/>
  <c r="AT114" i="54"/>
  <c r="AS114" i="54"/>
  <c r="AR114" i="54"/>
  <c r="AQ114" i="54"/>
  <c r="AP114" i="54"/>
  <c r="AO114" i="54"/>
  <c r="AN114" i="54"/>
  <c r="AM114" i="54"/>
  <c r="AL114" i="54"/>
  <c r="AK114" i="54"/>
  <c r="AJ114" i="54"/>
  <c r="AI114" i="54"/>
  <c r="AH114" i="54"/>
  <c r="AG114" i="54"/>
  <c r="AF114" i="54"/>
  <c r="AE114" i="54"/>
  <c r="AD114" i="54"/>
  <c r="AC114" i="54"/>
  <c r="AB114" i="54"/>
  <c r="AA114" i="54"/>
  <c r="Z114" i="54"/>
  <c r="Y114" i="54"/>
  <c r="X114" i="54"/>
  <c r="W114" i="54"/>
  <c r="V114" i="54"/>
  <c r="U114" i="54"/>
  <c r="T114" i="54"/>
  <c r="S114" i="54"/>
  <c r="R114" i="54"/>
  <c r="Q114" i="54"/>
  <c r="P114" i="54"/>
  <c r="O114" i="54"/>
  <c r="N114" i="54"/>
  <c r="M114" i="54"/>
  <c r="L114" i="54"/>
  <c r="K114" i="54"/>
  <c r="J114" i="54"/>
  <c r="I114" i="54"/>
  <c r="H114" i="54"/>
  <c r="G114" i="54"/>
  <c r="F114" i="54"/>
  <c r="E114" i="54"/>
  <c r="D114" i="54"/>
  <c r="C114" i="54"/>
  <c r="B114" i="54"/>
  <c r="A114" i="54"/>
  <c r="BG113" i="54"/>
  <c r="BF113" i="54"/>
  <c r="BE113" i="54"/>
  <c r="BD113" i="54"/>
  <c r="BC113" i="54"/>
  <c r="BB113" i="54"/>
  <c r="BA113" i="54"/>
  <c r="AZ113" i="54"/>
  <c r="AY113" i="54"/>
  <c r="AX113" i="54"/>
  <c r="AW113" i="54"/>
  <c r="AV113" i="54"/>
  <c r="AU113" i="54"/>
  <c r="AT113" i="54"/>
  <c r="AS113" i="54"/>
  <c r="AR113" i="54"/>
  <c r="AQ113" i="54"/>
  <c r="AP113" i="54"/>
  <c r="AO113" i="54"/>
  <c r="AN113" i="54"/>
  <c r="AM113" i="54"/>
  <c r="AL113" i="54"/>
  <c r="AK113" i="54"/>
  <c r="AJ113" i="54"/>
  <c r="AI113" i="54"/>
  <c r="AH113" i="54"/>
  <c r="AG113" i="54"/>
  <c r="AF113" i="54"/>
  <c r="AE113" i="54"/>
  <c r="AD113" i="54"/>
  <c r="AC113" i="54"/>
  <c r="AB113" i="54"/>
  <c r="AA113" i="54"/>
  <c r="Z113" i="54"/>
  <c r="Y113" i="54"/>
  <c r="X113" i="54"/>
  <c r="W113" i="54"/>
  <c r="V113" i="54"/>
  <c r="U113" i="54"/>
  <c r="T113" i="54"/>
  <c r="S113" i="54"/>
  <c r="R113" i="54"/>
  <c r="Q113" i="54"/>
  <c r="P113" i="54"/>
  <c r="O113" i="54"/>
  <c r="N113" i="54"/>
  <c r="M113" i="54"/>
  <c r="L113" i="54"/>
  <c r="K113" i="54"/>
  <c r="J113" i="54"/>
  <c r="I113" i="54"/>
  <c r="H113" i="54"/>
  <c r="G113" i="54"/>
  <c r="F113" i="54"/>
  <c r="E113" i="54"/>
  <c r="D113" i="54"/>
  <c r="C113" i="54"/>
  <c r="B113" i="54"/>
  <c r="A113" i="54"/>
  <c r="BG112" i="54"/>
  <c r="BF112" i="54"/>
  <c r="BE112" i="54"/>
  <c r="BD112" i="54"/>
  <c r="BC112" i="54"/>
  <c r="BB112" i="54"/>
  <c r="BA112" i="54"/>
  <c r="AZ112" i="54"/>
  <c r="AY112" i="54"/>
  <c r="AX112" i="54"/>
  <c r="AW112" i="54"/>
  <c r="AV112" i="54"/>
  <c r="AU112" i="54"/>
  <c r="AT112" i="54"/>
  <c r="AS112" i="54"/>
  <c r="AR112" i="54"/>
  <c r="AQ112" i="54"/>
  <c r="AP112" i="54"/>
  <c r="AO112" i="54"/>
  <c r="AN112" i="54"/>
  <c r="AM112" i="54"/>
  <c r="AL112" i="54"/>
  <c r="AK112" i="54"/>
  <c r="AJ112" i="54"/>
  <c r="AI112" i="54"/>
  <c r="AH112" i="54"/>
  <c r="AG112" i="54"/>
  <c r="AF112" i="54"/>
  <c r="AE112" i="54"/>
  <c r="AD112" i="54"/>
  <c r="AC112" i="54"/>
  <c r="AB112" i="54"/>
  <c r="AA112" i="54"/>
  <c r="Z112" i="54"/>
  <c r="Y112" i="54"/>
  <c r="X112" i="54"/>
  <c r="W112" i="54"/>
  <c r="V112" i="54"/>
  <c r="U112" i="54"/>
  <c r="T112" i="54"/>
  <c r="S112" i="54"/>
  <c r="R112" i="54"/>
  <c r="Q112" i="54"/>
  <c r="P112" i="54"/>
  <c r="O112" i="54"/>
  <c r="N112" i="54"/>
  <c r="M112" i="54"/>
  <c r="L112" i="54"/>
  <c r="K112" i="54"/>
  <c r="J112" i="54"/>
  <c r="I112" i="54"/>
  <c r="H112" i="54"/>
  <c r="G112" i="54"/>
  <c r="F112" i="54"/>
  <c r="E112" i="54"/>
  <c r="D112" i="54"/>
  <c r="C112" i="54"/>
  <c r="B112" i="54"/>
  <c r="A112" i="54"/>
  <c r="BG111" i="54"/>
  <c r="BF111" i="54"/>
  <c r="BE111" i="54"/>
  <c r="BD111" i="54"/>
  <c r="BC111" i="54"/>
  <c r="BB111" i="54"/>
  <c r="BA111" i="54"/>
  <c r="AZ111" i="54"/>
  <c r="AY111" i="54"/>
  <c r="AX111" i="54"/>
  <c r="AW111" i="54"/>
  <c r="AV111" i="54"/>
  <c r="AU111" i="54"/>
  <c r="AT111" i="54"/>
  <c r="AS111" i="54"/>
  <c r="AR111" i="54"/>
  <c r="AQ111" i="54"/>
  <c r="AP111" i="54"/>
  <c r="AO111" i="54"/>
  <c r="AN111" i="54"/>
  <c r="AM111" i="54"/>
  <c r="AL111" i="54"/>
  <c r="AK111" i="54"/>
  <c r="AJ111" i="54"/>
  <c r="AI111" i="54"/>
  <c r="AH111" i="54"/>
  <c r="AG111" i="54"/>
  <c r="AF111" i="54"/>
  <c r="AE111" i="54"/>
  <c r="AD111" i="54"/>
  <c r="AC111" i="54"/>
  <c r="AB111" i="54"/>
  <c r="AA111" i="54"/>
  <c r="Z111" i="54"/>
  <c r="Y111" i="54"/>
  <c r="X111" i="54"/>
  <c r="W111" i="54"/>
  <c r="V111" i="54"/>
  <c r="U111" i="54"/>
  <c r="T111" i="54"/>
  <c r="S111" i="54"/>
  <c r="R111" i="54"/>
  <c r="Q111" i="54"/>
  <c r="P111" i="54"/>
  <c r="O111" i="54"/>
  <c r="N111" i="54"/>
  <c r="M111" i="54"/>
  <c r="L111" i="54"/>
  <c r="K111" i="54"/>
  <c r="J111" i="54"/>
  <c r="I111" i="54"/>
  <c r="H111" i="54"/>
  <c r="G111" i="54"/>
  <c r="F111" i="54"/>
  <c r="E111" i="54"/>
  <c r="D111" i="54"/>
  <c r="C111" i="54"/>
  <c r="B111" i="54"/>
  <c r="A111" i="54"/>
  <c r="BG110" i="54"/>
  <c r="BF110" i="54"/>
  <c r="BE110" i="54"/>
  <c r="BD110" i="54"/>
  <c r="BC110" i="54"/>
  <c r="BB110" i="54"/>
  <c r="BA110" i="54"/>
  <c r="AZ110" i="54"/>
  <c r="AY110" i="54"/>
  <c r="AX110" i="54"/>
  <c r="AW110" i="54"/>
  <c r="AV110" i="54"/>
  <c r="AU110" i="54"/>
  <c r="AT110" i="54"/>
  <c r="AS110" i="54"/>
  <c r="AR110" i="54"/>
  <c r="AQ110" i="54"/>
  <c r="AP110" i="54"/>
  <c r="AO110" i="54"/>
  <c r="AN110" i="54"/>
  <c r="AM110" i="54"/>
  <c r="AL110" i="54"/>
  <c r="AK110" i="54"/>
  <c r="AJ110" i="54"/>
  <c r="AI110" i="54"/>
  <c r="AH110" i="54"/>
  <c r="AG110" i="54"/>
  <c r="AF110" i="54"/>
  <c r="AE110" i="54"/>
  <c r="AD110" i="54"/>
  <c r="AC110" i="54"/>
  <c r="AB110" i="54"/>
  <c r="AA110" i="54"/>
  <c r="Z110" i="54"/>
  <c r="Y110" i="54"/>
  <c r="X110" i="54"/>
  <c r="W110" i="54"/>
  <c r="V110" i="54"/>
  <c r="U110" i="54"/>
  <c r="T110" i="54"/>
  <c r="S110" i="54"/>
  <c r="R110" i="54"/>
  <c r="Q110" i="54"/>
  <c r="P110" i="54"/>
  <c r="O110" i="54"/>
  <c r="N110" i="54"/>
  <c r="M110" i="54"/>
  <c r="L110" i="54"/>
  <c r="K110" i="54"/>
  <c r="J110" i="54"/>
  <c r="I110" i="54"/>
  <c r="H110" i="54"/>
  <c r="G110" i="54"/>
  <c r="F110" i="54"/>
  <c r="E110" i="54"/>
  <c r="D110" i="54"/>
  <c r="C110" i="54"/>
  <c r="B110" i="54"/>
  <c r="A110" i="54"/>
  <c r="BG109" i="54"/>
  <c r="BF109" i="54"/>
  <c r="BE109" i="54"/>
  <c r="BD109" i="54"/>
  <c r="BC109" i="54"/>
  <c r="BB109" i="54"/>
  <c r="BA109" i="54"/>
  <c r="AZ109" i="54"/>
  <c r="AY109" i="54"/>
  <c r="AX109" i="54"/>
  <c r="AW109" i="54"/>
  <c r="AV109" i="54"/>
  <c r="AU109" i="54"/>
  <c r="AT109" i="54"/>
  <c r="AS109" i="54"/>
  <c r="AR109" i="54"/>
  <c r="AQ109" i="54"/>
  <c r="AP109" i="54"/>
  <c r="AO109" i="54"/>
  <c r="AN109" i="54"/>
  <c r="AM109" i="54"/>
  <c r="AL109" i="54"/>
  <c r="AK109" i="54"/>
  <c r="AJ109" i="54"/>
  <c r="AI109" i="54"/>
  <c r="AH109" i="54"/>
  <c r="AG109" i="54"/>
  <c r="AF109" i="54"/>
  <c r="AE109" i="54"/>
  <c r="AD109" i="54"/>
  <c r="AC109" i="54"/>
  <c r="AB109" i="54"/>
  <c r="AA109" i="54"/>
  <c r="Z109" i="54"/>
  <c r="Y109" i="54"/>
  <c r="X109" i="54"/>
  <c r="W109" i="54"/>
  <c r="V109" i="54"/>
  <c r="U109" i="54"/>
  <c r="T109" i="54"/>
  <c r="S109" i="54"/>
  <c r="R109" i="54"/>
  <c r="Q109" i="54"/>
  <c r="P109" i="54"/>
  <c r="O109" i="54"/>
  <c r="N109" i="54"/>
  <c r="M109" i="54"/>
  <c r="L109" i="54"/>
  <c r="K109" i="54"/>
  <c r="J109" i="54"/>
  <c r="I109" i="54"/>
  <c r="H109" i="54"/>
  <c r="G109" i="54"/>
  <c r="F109" i="54"/>
  <c r="E109" i="54"/>
  <c r="D109" i="54"/>
  <c r="C109" i="54"/>
  <c r="B109" i="54"/>
  <c r="A109" i="54"/>
  <c r="BG108" i="54"/>
  <c r="BF108" i="54"/>
  <c r="BE108" i="54"/>
  <c r="BD108" i="54"/>
  <c r="BC108" i="54"/>
  <c r="BB108" i="54"/>
  <c r="BA108" i="54"/>
  <c r="AZ108" i="54"/>
  <c r="AY108" i="54"/>
  <c r="AX108" i="54"/>
  <c r="AW108" i="54"/>
  <c r="AV108" i="54"/>
  <c r="AU108" i="54"/>
  <c r="AT108" i="54"/>
  <c r="AS108" i="54"/>
  <c r="AR108" i="54"/>
  <c r="AQ108" i="54"/>
  <c r="AP108" i="54"/>
  <c r="AO108" i="54"/>
  <c r="AN108" i="54"/>
  <c r="AM108" i="54"/>
  <c r="AL108" i="54"/>
  <c r="AK108" i="54"/>
  <c r="AJ108" i="54"/>
  <c r="AI108" i="54"/>
  <c r="AH108" i="54"/>
  <c r="AG108" i="54"/>
  <c r="AF108" i="54"/>
  <c r="AE108" i="54"/>
  <c r="AD108" i="54"/>
  <c r="AC108" i="54"/>
  <c r="AB108" i="54"/>
  <c r="AA108" i="54"/>
  <c r="Z108" i="54"/>
  <c r="Y108" i="54"/>
  <c r="X108" i="54"/>
  <c r="W108" i="54"/>
  <c r="V108" i="54"/>
  <c r="U108" i="54"/>
  <c r="T108" i="54"/>
  <c r="S108" i="54"/>
  <c r="R108" i="54"/>
  <c r="Q108" i="54"/>
  <c r="P108" i="54"/>
  <c r="O108" i="54"/>
  <c r="N108" i="54"/>
  <c r="M108" i="54"/>
  <c r="L108" i="54"/>
  <c r="K108" i="54"/>
  <c r="J108" i="54"/>
  <c r="I108" i="54"/>
  <c r="H108" i="54"/>
  <c r="G108" i="54"/>
  <c r="F108" i="54"/>
  <c r="E108" i="54"/>
  <c r="D108" i="54"/>
  <c r="C108" i="54"/>
  <c r="B108" i="54"/>
  <c r="A108" i="54"/>
  <c r="BG107" i="54"/>
  <c r="BF107" i="54"/>
  <c r="BE107" i="54"/>
  <c r="BD107" i="54"/>
  <c r="BC107" i="54"/>
  <c r="BB107" i="54"/>
  <c r="BA107" i="54"/>
  <c r="AZ107" i="54"/>
  <c r="AY107" i="54"/>
  <c r="AX107" i="54"/>
  <c r="AW107" i="54"/>
  <c r="AV107" i="54"/>
  <c r="AU107" i="54"/>
  <c r="AT107" i="54"/>
  <c r="AS107" i="54"/>
  <c r="AR107" i="54"/>
  <c r="AQ107" i="54"/>
  <c r="AP107" i="54"/>
  <c r="AO107" i="54"/>
  <c r="AN107" i="54"/>
  <c r="AM107" i="54"/>
  <c r="AL107" i="54"/>
  <c r="AK107" i="54"/>
  <c r="AJ107" i="54"/>
  <c r="AI107" i="54"/>
  <c r="AH107" i="54"/>
  <c r="AG107" i="54"/>
  <c r="AF107" i="54"/>
  <c r="AE107" i="54"/>
  <c r="AD107" i="54"/>
  <c r="AC107" i="54"/>
  <c r="AB107" i="54"/>
  <c r="AA107" i="54"/>
  <c r="Z107" i="54"/>
  <c r="Y107" i="54"/>
  <c r="X107" i="54"/>
  <c r="W107" i="54"/>
  <c r="V107" i="54"/>
  <c r="U107" i="54"/>
  <c r="T107" i="54"/>
  <c r="S107" i="54"/>
  <c r="R107" i="54"/>
  <c r="Q107" i="54"/>
  <c r="P107" i="54"/>
  <c r="O107" i="54"/>
  <c r="N107" i="54"/>
  <c r="M107" i="54"/>
  <c r="L107" i="54"/>
  <c r="K107" i="54"/>
  <c r="J107" i="54"/>
  <c r="I107" i="54"/>
  <c r="H107" i="54"/>
  <c r="G107" i="54"/>
  <c r="F107" i="54"/>
  <c r="E107" i="54"/>
  <c r="D107" i="54"/>
  <c r="C107" i="54"/>
  <c r="B107" i="54"/>
  <c r="A107" i="54"/>
  <c r="BG106" i="54"/>
  <c r="BF106" i="54"/>
  <c r="BE106" i="54"/>
  <c r="BD106" i="54"/>
  <c r="BC106" i="54"/>
  <c r="BB106" i="54"/>
  <c r="BA106" i="54"/>
  <c r="AZ106" i="54"/>
  <c r="AY106" i="54"/>
  <c r="AX106" i="54"/>
  <c r="AW106" i="54"/>
  <c r="AV106" i="54"/>
  <c r="AU106" i="54"/>
  <c r="AT106" i="54"/>
  <c r="AS106" i="54"/>
  <c r="AR106" i="54"/>
  <c r="AQ106" i="54"/>
  <c r="AP106" i="54"/>
  <c r="AO106" i="54"/>
  <c r="AN106" i="54"/>
  <c r="AM106" i="54"/>
  <c r="AL106" i="54"/>
  <c r="AK106" i="54"/>
  <c r="AJ106" i="54"/>
  <c r="AI106" i="54"/>
  <c r="AH106" i="54"/>
  <c r="AG106" i="54"/>
  <c r="AF106" i="54"/>
  <c r="AE106" i="54"/>
  <c r="AD106" i="54"/>
  <c r="AC106" i="54"/>
  <c r="AB106" i="54"/>
  <c r="AA106" i="54"/>
  <c r="Z106" i="54"/>
  <c r="Y106" i="54"/>
  <c r="X106" i="54"/>
  <c r="W106" i="54"/>
  <c r="V106" i="54"/>
  <c r="U106" i="54"/>
  <c r="T106" i="54"/>
  <c r="S106" i="54"/>
  <c r="R106" i="54"/>
  <c r="Q106" i="54"/>
  <c r="P106" i="54"/>
  <c r="O106" i="54"/>
  <c r="N106" i="54"/>
  <c r="M106" i="54"/>
  <c r="L106" i="54"/>
  <c r="K106" i="54"/>
  <c r="J106" i="54"/>
  <c r="I106" i="54"/>
  <c r="H106" i="54"/>
  <c r="G106" i="54"/>
  <c r="F106" i="54"/>
  <c r="E106" i="54"/>
  <c r="D106" i="54"/>
  <c r="C106" i="54"/>
  <c r="B106" i="54"/>
  <c r="A106" i="54"/>
  <c r="BG105" i="54"/>
  <c r="BF105" i="54"/>
  <c r="BE105" i="54"/>
  <c r="BD105" i="54"/>
  <c r="BC105" i="54"/>
  <c r="BB105" i="54"/>
  <c r="BA105" i="54"/>
  <c r="AZ105" i="54"/>
  <c r="AY105" i="54"/>
  <c r="AX105" i="54"/>
  <c r="AW105" i="54"/>
  <c r="AV105" i="54"/>
  <c r="AU105" i="54"/>
  <c r="AT105" i="54"/>
  <c r="AS105" i="54"/>
  <c r="AR105" i="54"/>
  <c r="AQ105" i="54"/>
  <c r="AP105" i="54"/>
  <c r="AO105" i="54"/>
  <c r="AN105" i="54"/>
  <c r="AM105" i="54"/>
  <c r="AL105" i="54"/>
  <c r="AK105" i="54"/>
  <c r="AJ105" i="54"/>
  <c r="AI105" i="54"/>
  <c r="AH105" i="54"/>
  <c r="AG105" i="54"/>
  <c r="AF105" i="54"/>
  <c r="AE105" i="54"/>
  <c r="AD105" i="54"/>
  <c r="AC105" i="54"/>
  <c r="AB105" i="54"/>
  <c r="AA105" i="54"/>
  <c r="Z105" i="54"/>
  <c r="Y105" i="54"/>
  <c r="X105" i="54"/>
  <c r="W105" i="54"/>
  <c r="V105" i="54"/>
  <c r="U105" i="54"/>
  <c r="T105" i="54"/>
  <c r="S105" i="54"/>
  <c r="R105" i="54"/>
  <c r="Q105" i="54"/>
  <c r="P105" i="54"/>
  <c r="O105" i="54"/>
  <c r="N105" i="54"/>
  <c r="M105" i="54"/>
  <c r="L105" i="54"/>
  <c r="K105" i="54"/>
  <c r="J105" i="54"/>
  <c r="I105" i="54"/>
  <c r="H105" i="54"/>
  <c r="G105" i="54"/>
  <c r="F105" i="54"/>
  <c r="E105" i="54"/>
  <c r="D105" i="54"/>
  <c r="C105" i="54"/>
  <c r="B105" i="54"/>
  <c r="A105" i="54"/>
  <c r="BG104" i="54"/>
  <c r="BF104" i="54"/>
  <c r="BE104" i="54"/>
  <c r="BD104" i="54"/>
  <c r="BC104" i="54"/>
  <c r="BB104" i="54"/>
  <c r="BA104" i="54"/>
  <c r="AZ104" i="54"/>
  <c r="AY104" i="54"/>
  <c r="AX104" i="54"/>
  <c r="AW104" i="54"/>
  <c r="AV104" i="54"/>
  <c r="AU104" i="54"/>
  <c r="AT104" i="54"/>
  <c r="AS104" i="54"/>
  <c r="AR104" i="54"/>
  <c r="AQ104" i="54"/>
  <c r="AP104" i="54"/>
  <c r="AO104" i="54"/>
  <c r="AN104" i="54"/>
  <c r="AM104" i="54"/>
  <c r="AL104" i="54"/>
  <c r="AK104" i="54"/>
  <c r="AJ104" i="54"/>
  <c r="AI104" i="54"/>
  <c r="AH104" i="54"/>
  <c r="AG104" i="54"/>
  <c r="AF104" i="54"/>
  <c r="AE104" i="54"/>
  <c r="AD104" i="54"/>
  <c r="AC104" i="54"/>
  <c r="AB104" i="54"/>
  <c r="AA104" i="54"/>
  <c r="Z104" i="54"/>
  <c r="Y104" i="54"/>
  <c r="X104" i="54"/>
  <c r="W104" i="54"/>
  <c r="V104" i="54"/>
  <c r="U104" i="54"/>
  <c r="T104" i="54"/>
  <c r="S104" i="54"/>
  <c r="R104" i="54"/>
  <c r="Q104" i="54"/>
  <c r="P104" i="54"/>
  <c r="O104" i="54"/>
  <c r="N104" i="54"/>
  <c r="M104" i="54"/>
  <c r="L104" i="54"/>
  <c r="K104" i="54"/>
  <c r="J104" i="54"/>
  <c r="I104" i="54"/>
  <c r="H104" i="54"/>
  <c r="G104" i="54"/>
  <c r="F104" i="54"/>
  <c r="E104" i="54"/>
  <c r="D104" i="54"/>
  <c r="C104" i="54"/>
  <c r="B104" i="54"/>
  <c r="A104" i="54"/>
  <c r="BG103" i="54"/>
  <c r="BF103" i="54"/>
  <c r="BE103" i="54"/>
  <c r="BD103" i="54"/>
  <c r="BC103" i="54"/>
  <c r="BB103" i="54"/>
  <c r="BA103" i="54"/>
  <c r="AZ103" i="54"/>
  <c r="AY103" i="54"/>
  <c r="AX103" i="54"/>
  <c r="AW103" i="54"/>
  <c r="AV103" i="54"/>
  <c r="AU103" i="54"/>
  <c r="AT103" i="54"/>
  <c r="AS103" i="54"/>
  <c r="AR103" i="54"/>
  <c r="AQ103" i="54"/>
  <c r="AP103" i="54"/>
  <c r="AO103" i="54"/>
  <c r="AN103" i="54"/>
  <c r="AM103" i="54"/>
  <c r="AL103" i="54"/>
  <c r="AK103" i="54"/>
  <c r="AJ103" i="54"/>
  <c r="AI103" i="54"/>
  <c r="AH103" i="54"/>
  <c r="AG103" i="54"/>
  <c r="AF103" i="54"/>
  <c r="AE103" i="54"/>
  <c r="AD103" i="54"/>
  <c r="AC103" i="54"/>
  <c r="AB103" i="54"/>
  <c r="AA103" i="54"/>
  <c r="Z103" i="54"/>
  <c r="Y103" i="54"/>
  <c r="X103" i="54"/>
  <c r="W103" i="54"/>
  <c r="V103" i="54"/>
  <c r="U103" i="54"/>
  <c r="T103" i="54"/>
  <c r="S103" i="54"/>
  <c r="R103" i="54"/>
  <c r="Q103" i="54"/>
  <c r="P103" i="54"/>
  <c r="O103" i="54"/>
  <c r="N103" i="54"/>
  <c r="M103" i="54"/>
  <c r="L103" i="54"/>
  <c r="K103" i="54"/>
  <c r="J103" i="54"/>
  <c r="I103" i="54"/>
  <c r="H103" i="54"/>
  <c r="G103" i="54"/>
  <c r="F103" i="54"/>
  <c r="E103" i="54"/>
  <c r="D103" i="54"/>
  <c r="C103" i="54"/>
  <c r="B103" i="54"/>
  <c r="A103" i="54"/>
  <c r="BG102" i="54"/>
  <c r="BF102" i="54"/>
  <c r="BE102" i="54"/>
  <c r="BD102" i="54"/>
  <c r="BC102" i="54"/>
  <c r="BB102" i="54"/>
  <c r="BA102" i="54"/>
  <c r="AZ102" i="54"/>
  <c r="AY102" i="54"/>
  <c r="AX102" i="54"/>
  <c r="AW102" i="54"/>
  <c r="AV102" i="54"/>
  <c r="AU102" i="54"/>
  <c r="AT102" i="54"/>
  <c r="AS102" i="54"/>
  <c r="AR102" i="54"/>
  <c r="AQ102" i="54"/>
  <c r="AP102" i="54"/>
  <c r="AO102" i="54"/>
  <c r="AN102" i="54"/>
  <c r="AM102" i="54"/>
  <c r="AL102" i="54"/>
  <c r="AK102" i="54"/>
  <c r="AJ102" i="54"/>
  <c r="AI102" i="54"/>
  <c r="AH102" i="54"/>
  <c r="AG102" i="54"/>
  <c r="AF102" i="54"/>
  <c r="AE102" i="54"/>
  <c r="AD102" i="54"/>
  <c r="AC102" i="54"/>
  <c r="AB102" i="54"/>
  <c r="AA102" i="54"/>
  <c r="Z102" i="54"/>
  <c r="Y102" i="54"/>
  <c r="X102" i="54"/>
  <c r="W102" i="54"/>
  <c r="V102" i="54"/>
  <c r="U102" i="54"/>
  <c r="T102" i="54"/>
  <c r="S102" i="54"/>
  <c r="R102" i="54"/>
  <c r="Q102" i="54"/>
  <c r="P102" i="54"/>
  <c r="O102" i="54"/>
  <c r="N102" i="54"/>
  <c r="M102" i="54"/>
  <c r="L102" i="54"/>
  <c r="K102" i="54"/>
  <c r="J102" i="54"/>
  <c r="I102" i="54"/>
  <c r="H102" i="54"/>
  <c r="G102" i="54"/>
  <c r="F102" i="54"/>
  <c r="E102" i="54"/>
  <c r="D102" i="54"/>
  <c r="C102" i="54"/>
  <c r="B102" i="54"/>
  <c r="A102" i="54"/>
  <c r="BG101" i="54"/>
  <c r="BF101" i="54"/>
  <c r="BE101" i="54"/>
  <c r="BD101" i="54"/>
  <c r="BC101" i="54"/>
  <c r="BB101" i="54"/>
  <c r="BA101" i="54"/>
  <c r="AZ101" i="54"/>
  <c r="AY101" i="54"/>
  <c r="AX101" i="54"/>
  <c r="AW101" i="54"/>
  <c r="AV101" i="54"/>
  <c r="AU101" i="54"/>
  <c r="AT101" i="54"/>
  <c r="AS101" i="54"/>
  <c r="AR101" i="54"/>
  <c r="AQ101" i="54"/>
  <c r="AP101" i="54"/>
  <c r="AO101" i="54"/>
  <c r="AN101" i="54"/>
  <c r="AM101" i="54"/>
  <c r="AL101" i="54"/>
  <c r="AK101" i="54"/>
  <c r="AJ101" i="54"/>
  <c r="AI101" i="54"/>
  <c r="AH101" i="54"/>
  <c r="AG101" i="54"/>
  <c r="AF101" i="54"/>
  <c r="AE101" i="54"/>
  <c r="AD101" i="54"/>
  <c r="AC101" i="54"/>
  <c r="AB101" i="54"/>
  <c r="AA101" i="54"/>
  <c r="Z101" i="54"/>
  <c r="Y101" i="54"/>
  <c r="X101" i="54"/>
  <c r="W101" i="54"/>
  <c r="V101" i="54"/>
  <c r="U101" i="54"/>
  <c r="T101" i="54"/>
  <c r="S101" i="54"/>
  <c r="R101" i="54"/>
  <c r="Q101" i="54"/>
  <c r="P101" i="54"/>
  <c r="O101" i="54"/>
  <c r="N101" i="54"/>
  <c r="M101" i="54"/>
  <c r="L101" i="54"/>
  <c r="K101" i="54"/>
  <c r="J101" i="54"/>
  <c r="I101" i="54"/>
  <c r="H101" i="54"/>
  <c r="G101" i="54"/>
  <c r="F101" i="54"/>
  <c r="E101" i="54"/>
  <c r="D101" i="54"/>
  <c r="C101" i="54"/>
  <c r="B101" i="54"/>
  <c r="A101" i="54"/>
  <c r="BG100" i="54"/>
  <c r="BF100" i="54"/>
  <c r="BE100" i="54"/>
  <c r="BD100" i="54"/>
  <c r="BC100" i="54"/>
  <c r="BB100" i="54"/>
  <c r="BA100" i="54"/>
  <c r="AZ100" i="54"/>
  <c r="AY100" i="54"/>
  <c r="AX100" i="54"/>
  <c r="AW100" i="54"/>
  <c r="AV100" i="54"/>
  <c r="AU100" i="54"/>
  <c r="AT100" i="54"/>
  <c r="AS100" i="54"/>
  <c r="AR100" i="54"/>
  <c r="AQ100" i="54"/>
  <c r="AP100" i="54"/>
  <c r="AO100" i="54"/>
  <c r="AN100" i="54"/>
  <c r="AM100" i="54"/>
  <c r="AL100" i="54"/>
  <c r="AK100" i="54"/>
  <c r="AJ100" i="54"/>
  <c r="AI100" i="54"/>
  <c r="AH100" i="54"/>
  <c r="AG100" i="54"/>
  <c r="AF100" i="54"/>
  <c r="AE100" i="54"/>
  <c r="AD100" i="54"/>
  <c r="AC100" i="54"/>
  <c r="AB100" i="54"/>
  <c r="AA100" i="54"/>
  <c r="Z100" i="54"/>
  <c r="Y100" i="54"/>
  <c r="X100" i="54"/>
  <c r="W100" i="54"/>
  <c r="V100" i="54"/>
  <c r="U100" i="54"/>
  <c r="T100" i="54"/>
  <c r="S100" i="54"/>
  <c r="R100" i="54"/>
  <c r="Q100" i="54"/>
  <c r="P100" i="54"/>
  <c r="O100" i="54"/>
  <c r="N100" i="54"/>
  <c r="M100" i="54"/>
  <c r="L100" i="54"/>
  <c r="K100" i="54"/>
  <c r="J100" i="54"/>
  <c r="I100" i="54"/>
  <c r="H100" i="54"/>
  <c r="G100" i="54"/>
  <c r="F100" i="54"/>
  <c r="E100" i="54"/>
  <c r="D100" i="54"/>
  <c r="C100" i="54"/>
  <c r="B100" i="54"/>
  <c r="A100" i="54"/>
  <c r="BG99" i="54"/>
  <c r="BF99" i="54"/>
  <c r="BE99" i="54"/>
  <c r="BD99" i="54"/>
  <c r="BC99" i="54"/>
  <c r="BB99" i="54"/>
  <c r="BA99" i="54"/>
  <c r="AZ99" i="54"/>
  <c r="AY99" i="54"/>
  <c r="AX99" i="54"/>
  <c r="AW99" i="54"/>
  <c r="AV99" i="54"/>
  <c r="AU99" i="54"/>
  <c r="AT99" i="54"/>
  <c r="AS99" i="54"/>
  <c r="AR99" i="54"/>
  <c r="AQ99" i="54"/>
  <c r="AP99" i="54"/>
  <c r="AO99" i="54"/>
  <c r="AN99" i="54"/>
  <c r="AM99" i="54"/>
  <c r="AL99" i="54"/>
  <c r="AK99" i="54"/>
  <c r="AJ99" i="54"/>
  <c r="AI99" i="54"/>
  <c r="AH99" i="54"/>
  <c r="AG99" i="54"/>
  <c r="AF99" i="54"/>
  <c r="AE99" i="54"/>
  <c r="AD99" i="54"/>
  <c r="AC99" i="54"/>
  <c r="AB99" i="54"/>
  <c r="AA99" i="54"/>
  <c r="Z99" i="54"/>
  <c r="Y99" i="54"/>
  <c r="X99" i="54"/>
  <c r="W99" i="54"/>
  <c r="V99" i="54"/>
  <c r="U99" i="54"/>
  <c r="T99" i="54"/>
  <c r="S99" i="54"/>
  <c r="R99" i="54"/>
  <c r="Q99" i="54"/>
  <c r="P99" i="54"/>
  <c r="O99" i="54"/>
  <c r="N99" i="54"/>
  <c r="M99" i="54"/>
  <c r="L99" i="54"/>
  <c r="K99" i="54"/>
  <c r="J99" i="54"/>
  <c r="I99" i="54"/>
  <c r="H99" i="54"/>
  <c r="G99" i="54"/>
  <c r="F99" i="54"/>
  <c r="E99" i="54"/>
  <c r="D99" i="54"/>
  <c r="C99" i="54"/>
  <c r="B99" i="54"/>
  <c r="A99" i="54"/>
  <c r="BG98" i="54"/>
  <c r="BF98" i="54"/>
  <c r="BE98" i="54"/>
  <c r="BD98" i="54"/>
  <c r="BC98" i="54"/>
  <c r="BB98" i="54"/>
  <c r="BA98" i="54"/>
  <c r="AZ98" i="54"/>
  <c r="AY98" i="54"/>
  <c r="AX98" i="54"/>
  <c r="AW98" i="54"/>
  <c r="AV98" i="54"/>
  <c r="AU98" i="54"/>
  <c r="AT98" i="54"/>
  <c r="AS98" i="54"/>
  <c r="AR98" i="54"/>
  <c r="AQ98" i="54"/>
  <c r="AP98" i="54"/>
  <c r="AO98" i="54"/>
  <c r="AN98" i="54"/>
  <c r="AM98" i="54"/>
  <c r="AL98" i="54"/>
  <c r="AK98" i="54"/>
  <c r="AJ98" i="54"/>
  <c r="AI98" i="54"/>
  <c r="AH98" i="54"/>
  <c r="AG98" i="54"/>
  <c r="AF98" i="54"/>
  <c r="AE98" i="54"/>
  <c r="AD98" i="54"/>
  <c r="AC98" i="54"/>
  <c r="AB98" i="54"/>
  <c r="AA98" i="54"/>
  <c r="Z98" i="54"/>
  <c r="Y98" i="54"/>
  <c r="X98" i="54"/>
  <c r="W98" i="54"/>
  <c r="V98" i="54"/>
  <c r="U98" i="54"/>
  <c r="T98" i="54"/>
  <c r="S98" i="54"/>
  <c r="R98" i="54"/>
  <c r="Q98" i="54"/>
  <c r="P98" i="54"/>
  <c r="O98" i="54"/>
  <c r="N98" i="54"/>
  <c r="M98" i="54"/>
  <c r="L98" i="54"/>
  <c r="K98" i="54"/>
  <c r="J98" i="54"/>
  <c r="I98" i="54"/>
  <c r="H98" i="54"/>
  <c r="G98" i="54"/>
  <c r="F98" i="54"/>
  <c r="E98" i="54"/>
  <c r="D98" i="54"/>
  <c r="C98" i="54"/>
  <c r="B98" i="54"/>
  <c r="A98" i="54"/>
  <c r="BG97" i="54"/>
  <c r="BF97" i="54"/>
  <c r="BE97" i="54"/>
  <c r="BD97" i="54"/>
  <c r="BC97" i="54"/>
  <c r="BB97" i="54"/>
  <c r="BA97" i="54"/>
  <c r="AZ97" i="54"/>
  <c r="AY97" i="54"/>
  <c r="AX97" i="54"/>
  <c r="AW97" i="54"/>
  <c r="AV97" i="54"/>
  <c r="AU97" i="54"/>
  <c r="AT97" i="54"/>
  <c r="AS97" i="54"/>
  <c r="AR97" i="54"/>
  <c r="AQ97" i="54"/>
  <c r="AP97" i="54"/>
  <c r="AO97" i="54"/>
  <c r="AN97" i="54"/>
  <c r="AM97" i="54"/>
  <c r="AL97" i="54"/>
  <c r="AK97" i="54"/>
  <c r="AJ97" i="54"/>
  <c r="AI97" i="54"/>
  <c r="AH97" i="54"/>
  <c r="AG97" i="54"/>
  <c r="AF97" i="54"/>
  <c r="AE97" i="54"/>
  <c r="AD97" i="54"/>
  <c r="AC97" i="54"/>
  <c r="AB97" i="54"/>
  <c r="AA97" i="54"/>
  <c r="Z97" i="54"/>
  <c r="Y97" i="54"/>
  <c r="X97" i="54"/>
  <c r="W97" i="54"/>
  <c r="V97" i="54"/>
  <c r="U97" i="54"/>
  <c r="T97" i="54"/>
  <c r="S97" i="54"/>
  <c r="R97" i="54"/>
  <c r="Q97" i="54"/>
  <c r="P97" i="54"/>
  <c r="O97" i="54"/>
  <c r="N97" i="54"/>
  <c r="M97" i="54"/>
  <c r="L97" i="54"/>
  <c r="K97" i="54"/>
  <c r="J97" i="54"/>
  <c r="I97" i="54"/>
  <c r="H97" i="54"/>
  <c r="G97" i="54"/>
  <c r="F97" i="54"/>
  <c r="E97" i="54"/>
  <c r="D97" i="54"/>
  <c r="C97" i="54"/>
  <c r="B97" i="54"/>
  <c r="A97" i="54"/>
  <c r="BG96" i="54"/>
  <c r="BF96" i="54"/>
  <c r="BE96" i="54"/>
  <c r="BD96" i="54"/>
  <c r="BC96" i="54"/>
  <c r="BB96" i="54"/>
  <c r="BA96" i="54"/>
  <c r="AZ96" i="54"/>
  <c r="AY96" i="54"/>
  <c r="AX96" i="54"/>
  <c r="AW96" i="54"/>
  <c r="AV96" i="54"/>
  <c r="AU96" i="54"/>
  <c r="AT96" i="54"/>
  <c r="AS96" i="54"/>
  <c r="AR96" i="54"/>
  <c r="AQ96" i="54"/>
  <c r="AP96" i="54"/>
  <c r="AO96" i="54"/>
  <c r="AN96" i="54"/>
  <c r="AM96" i="54"/>
  <c r="AL96" i="54"/>
  <c r="AK96" i="54"/>
  <c r="AJ96" i="54"/>
  <c r="AI96" i="54"/>
  <c r="AH96" i="54"/>
  <c r="AG96" i="54"/>
  <c r="AF96" i="54"/>
  <c r="AE96" i="54"/>
  <c r="AD96" i="54"/>
  <c r="AC96" i="54"/>
  <c r="AB96" i="54"/>
  <c r="AA96" i="54"/>
  <c r="Z96" i="54"/>
  <c r="Y96" i="54"/>
  <c r="X96" i="54"/>
  <c r="W96" i="54"/>
  <c r="V96" i="54"/>
  <c r="U96" i="54"/>
  <c r="T96" i="54"/>
  <c r="S96" i="54"/>
  <c r="R96" i="54"/>
  <c r="Q96" i="54"/>
  <c r="P96" i="54"/>
  <c r="O96" i="54"/>
  <c r="N96" i="54"/>
  <c r="M96" i="54"/>
  <c r="L96" i="54"/>
  <c r="K96" i="54"/>
  <c r="J96" i="54"/>
  <c r="I96" i="54"/>
  <c r="H96" i="54"/>
  <c r="G96" i="54"/>
  <c r="F96" i="54"/>
  <c r="E96" i="54"/>
  <c r="D96" i="54"/>
  <c r="C96" i="54"/>
  <c r="B96" i="54"/>
  <c r="A96" i="54"/>
  <c r="BG95" i="54"/>
  <c r="BF95" i="54"/>
  <c r="BE95" i="54"/>
  <c r="BD95" i="54"/>
  <c r="BC95" i="54"/>
  <c r="BB95" i="54"/>
  <c r="BA95" i="54"/>
  <c r="AZ95" i="54"/>
  <c r="AY95" i="54"/>
  <c r="AX95" i="54"/>
  <c r="AW95" i="54"/>
  <c r="AV95" i="54"/>
  <c r="AU95" i="54"/>
  <c r="AT95" i="54"/>
  <c r="AS95" i="54"/>
  <c r="AR95" i="54"/>
  <c r="AQ95" i="54"/>
  <c r="AP95" i="54"/>
  <c r="AO95" i="54"/>
  <c r="AN95" i="54"/>
  <c r="AM95" i="54"/>
  <c r="AL95" i="54"/>
  <c r="AK95" i="54"/>
  <c r="AJ95" i="54"/>
  <c r="AI95" i="54"/>
  <c r="AH95" i="54"/>
  <c r="AG95" i="54"/>
  <c r="AF95" i="54"/>
  <c r="AE95" i="54"/>
  <c r="AD95" i="54"/>
  <c r="AC95" i="54"/>
  <c r="AB95" i="54"/>
  <c r="AA95" i="54"/>
  <c r="Z95" i="54"/>
  <c r="Y95" i="54"/>
  <c r="X95" i="54"/>
  <c r="W95" i="54"/>
  <c r="V95" i="54"/>
  <c r="U95" i="54"/>
  <c r="T95" i="54"/>
  <c r="S95" i="54"/>
  <c r="R95" i="54"/>
  <c r="Q95" i="54"/>
  <c r="P95" i="54"/>
  <c r="O95" i="54"/>
  <c r="N95" i="54"/>
  <c r="M95" i="54"/>
  <c r="L95" i="54"/>
  <c r="K95" i="54"/>
  <c r="J95" i="54"/>
  <c r="I95" i="54"/>
  <c r="H95" i="54"/>
  <c r="G95" i="54"/>
  <c r="F95" i="54"/>
  <c r="E95" i="54"/>
  <c r="D95" i="54"/>
  <c r="C95" i="54"/>
  <c r="B95" i="54"/>
  <c r="A95" i="54"/>
  <c r="BG94" i="54"/>
  <c r="BF94" i="54"/>
  <c r="BE94" i="54"/>
  <c r="BD94" i="54"/>
  <c r="BC94" i="54"/>
  <c r="BB94" i="54"/>
  <c r="BA94" i="54"/>
  <c r="AZ94" i="54"/>
  <c r="AY94" i="54"/>
  <c r="AX94" i="54"/>
  <c r="AW94" i="54"/>
  <c r="AV94" i="54"/>
  <c r="AU94" i="54"/>
  <c r="AT94" i="54"/>
  <c r="AS94" i="54"/>
  <c r="AR94" i="54"/>
  <c r="AQ94" i="54"/>
  <c r="AP94" i="54"/>
  <c r="AO94" i="54"/>
  <c r="AN94" i="54"/>
  <c r="AM94" i="54"/>
  <c r="AL94" i="54"/>
  <c r="AK94" i="54"/>
  <c r="AJ94" i="54"/>
  <c r="AI94" i="54"/>
  <c r="AH94" i="54"/>
  <c r="AG94" i="54"/>
  <c r="AF94" i="54"/>
  <c r="AE94" i="54"/>
  <c r="AD94" i="54"/>
  <c r="AC94" i="54"/>
  <c r="AB94" i="54"/>
  <c r="AA94" i="54"/>
  <c r="Z94" i="54"/>
  <c r="Y94" i="54"/>
  <c r="X94" i="54"/>
  <c r="W94" i="54"/>
  <c r="V94" i="54"/>
  <c r="U94" i="54"/>
  <c r="T94" i="54"/>
  <c r="S94" i="54"/>
  <c r="R94" i="54"/>
  <c r="Q94" i="54"/>
  <c r="P94" i="54"/>
  <c r="O94" i="54"/>
  <c r="N94" i="54"/>
  <c r="M94" i="54"/>
  <c r="L94" i="54"/>
  <c r="K94" i="54"/>
  <c r="J94" i="54"/>
  <c r="I94" i="54"/>
  <c r="H94" i="54"/>
  <c r="G94" i="54"/>
  <c r="F94" i="54"/>
  <c r="E94" i="54"/>
  <c r="D94" i="54"/>
  <c r="C94" i="54"/>
  <c r="B94" i="54"/>
  <c r="A94" i="54"/>
  <c r="BG93" i="54"/>
  <c r="BF93" i="54"/>
  <c r="BE93" i="54"/>
  <c r="BD93" i="54"/>
  <c r="BC93" i="54"/>
  <c r="BB93" i="54"/>
  <c r="BA93" i="54"/>
  <c r="AZ93" i="54"/>
  <c r="AY93" i="54"/>
  <c r="AX93" i="54"/>
  <c r="AW93" i="54"/>
  <c r="AV93" i="54"/>
  <c r="AU93" i="54"/>
  <c r="AT93" i="54"/>
  <c r="AS93" i="54"/>
  <c r="AR93" i="54"/>
  <c r="AQ93" i="54"/>
  <c r="AP93" i="54"/>
  <c r="AO93" i="54"/>
  <c r="AN93" i="54"/>
  <c r="AM93" i="54"/>
  <c r="AL93" i="54"/>
  <c r="AK93" i="54"/>
  <c r="AJ93" i="54"/>
  <c r="AI93" i="54"/>
  <c r="AH93" i="54"/>
  <c r="AG93" i="54"/>
  <c r="AF93" i="54"/>
  <c r="AE93" i="54"/>
  <c r="AD93" i="54"/>
  <c r="AC93" i="54"/>
  <c r="AB93" i="54"/>
  <c r="AA93" i="54"/>
  <c r="Z93" i="54"/>
  <c r="Y93" i="54"/>
  <c r="X93" i="54"/>
  <c r="W93" i="54"/>
  <c r="V93" i="54"/>
  <c r="U93" i="54"/>
  <c r="T93" i="54"/>
  <c r="S93" i="54"/>
  <c r="R93" i="54"/>
  <c r="Q93" i="54"/>
  <c r="P93" i="54"/>
  <c r="O93" i="54"/>
  <c r="N93" i="54"/>
  <c r="M93" i="54"/>
  <c r="L93" i="54"/>
  <c r="K93" i="54"/>
  <c r="J93" i="54"/>
  <c r="I93" i="54"/>
  <c r="H93" i="54"/>
  <c r="G93" i="54"/>
  <c r="F93" i="54"/>
  <c r="E93" i="54"/>
  <c r="D93" i="54"/>
  <c r="C93" i="54"/>
  <c r="B93" i="54"/>
  <c r="A93" i="54"/>
  <c r="BG92" i="54"/>
  <c r="BF92" i="54"/>
  <c r="BE92" i="54"/>
  <c r="BD92" i="54"/>
  <c r="BC92" i="54"/>
  <c r="BB92" i="54"/>
  <c r="BA92" i="54"/>
  <c r="AZ92" i="54"/>
  <c r="AY92" i="54"/>
  <c r="AX92" i="54"/>
  <c r="AW92" i="54"/>
  <c r="AV92" i="54"/>
  <c r="AU92" i="54"/>
  <c r="AT92" i="54"/>
  <c r="AS92" i="54"/>
  <c r="AR92" i="54"/>
  <c r="AQ92" i="54"/>
  <c r="AP92" i="54"/>
  <c r="AO92" i="54"/>
  <c r="AN92" i="54"/>
  <c r="AM92" i="54"/>
  <c r="AL92" i="54"/>
  <c r="AK92" i="54"/>
  <c r="AJ92" i="54"/>
  <c r="AI92" i="54"/>
  <c r="AH92" i="54"/>
  <c r="AG92" i="54"/>
  <c r="AF92" i="54"/>
  <c r="AE92" i="54"/>
  <c r="AD92" i="54"/>
  <c r="AC92" i="54"/>
  <c r="AB92" i="54"/>
  <c r="AA92" i="54"/>
  <c r="Z92" i="54"/>
  <c r="Y92" i="54"/>
  <c r="X92" i="54"/>
  <c r="W92" i="54"/>
  <c r="V92" i="54"/>
  <c r="U92" i="54"/>
  <c r="T92" i="54"/>
  <c r="S92" i="54"/>
  <c r="R92" i="54"/>
  <c r="Q92" i="54"/>
  <c r="P92" i="54"/>
  <c r="O92" i="54"/>
  <c r="N92" i="54"/>
  <c r="M92" i="54"/>
  <c r="L92" i="54"/>
  <c r="K92" i="54"/>
  <c r="J92" i="54"/>
  <c r="I92" i="54"/>
  <c r="H92" i="54"/>
  <c r="G92" i="54"/>
  <c r="F92" i="54"/>
  <c r="E92" i="54"/>
  <c r="D92" i="54"/>
  <c r="C92" i="54"/>
  <c r="B92" i="54"/>
  <c r="A92" i="54"/>
  <c r="BG91" i="54"/>
  <c r="BF91" i="54"/>
  <c r="BE91" i="54"/>
  <c r="BD91" i="54"/>
  <c r="BC91" i="54"/>
  <c r="BB91" i="54"/>
  <c r="BA91" i="54"/>
  <c r="AZ91" i="54"/>
  <c r="AY91" i="54"/>
  <c r="AX91" i="54"/>
  <c r="AW91" i="54"/>
  <c r="AV91" i="54"/>
  <c r="AU91" i="54"/>
  <c r="AT91" i="54"/>
  <c r="AS91" i="54"/>
  <c r="AR91" i="54"/>
  <c r="AQ91" i="54"/>
  <c r="AP91" i="54"/>
  <c r="AO91" i="54"/>
  <c r="AN91" i="54"/>
  <c r="AM91" i="54"/>
  <c r="AL91" i="54"/>
  <c r="AK91" i="54"/>
  <c r="AJ91" i="54"/>
  <c r="AI91" i="54"/>
  <c r="AH91" i="54"/>
  <c r="AG91" i="54"/>
  <c r="AF91" i="54"/>
  <c r="AE91" i="54"/>
  <c r="AD91" i="54"/>
  <c r="AC91" i="54"/>
  <c r="AB91" i="54"/>
  <c r="AA91" i="54"/>
  <c r="Z91" i="54"/>
  <c r="Y91" i="54"/>
  <c r="X91" i="54"/>
  <c r="W91" i="54"/>
  <c r="V91" i="54"/>
  <c r="U91" i="54"/>
  <c r="T91" i="54"/>
  <c r="S91" i="54"/>
  <c r="R91" i="54"/>
  <c r="Q91" i="54"/>
  <c r="P91" i="54"/>
  <c r="O91" i="54"/>
  <c r="N91" i="54"/>
  <c r="M91" i="54"/>
  <c r="L91" i="54"/>
  <c r="K91" i="54"/>
  <c r="J91" i="54"/>
  <c r="I91" i="54"/>
  <c r="H91" i="54"/>
  <c r="G91" i="54"/>
  <c r="F91" i="54"/>
  <c r="E91" i="54"/>
  <c r="D91" i="54"/>
  <c r="C91" i="54"/>
  <c r="B91" i="54"/>
  <c r="A91" i="54"/>
  <c r="BG90" i="54"/>
  <c r="BF90" i="54"/>
  <c r="BE90" i="54"/>
  <c r="BD90" i="54"/>
  <c r="BC90" i="54"/>
  <c r="BB90" i="54"/>
  <c r="BA90" i="54"/>
  <c r="AZ90" i="54"/>
  <c r="AY90" i="54"/>
  <c r="AX90" i="54"/>
  <c r="AW90" i="54"/>
  <c r="AV90" i="54"/>
  <c r="AU90" i="54"/>
  <c r="AT90" i="54"/>
  <c r="AS90" i="54"/>
  <c r="AR90" i="54"/>
  <c r="AQ90" i="54"/>
  <c r="AP90" i="54"/>
  <c r="AO90" i="54"/>
  <c r="AN90" i="54"/>
  <c r="AM90" i="54"/>
  <c r="AL90" i="54"/>
  <c r="AK90" i="54"/>
  <c r="AJ90" i="54"/>
  <c r="AI90" i="54"/>
  <c r="AH90" i="54"/>
  <c r="AG90" i="54"/>
  <c r="AF90" i="54"/>
  <c r="AE90" i="54"/>
  <c r="AD90" i="54"/>
  <c r="AC90" i="54"/>
  <c r="AB90" i="54"/>
  <c r="AA90" i="54"/>
  <c r="Z90" i="54"/>
  <c r="Y90" i="54"/>
  <c r="X90" i="54"/>
  <c r="W90" i="54"/>
  <c r="V90" i="54"/>
  <c r="U90" i="54"/>
  <c r="T90" i="54"/>
  <c r="S90" i="54"/>
  <c r="R90" i="54"/>
  <c r="Q90" i="54"/>
  <c r="P90" i="54"/>
  <c r="O90" i="54"/>
  <c r="N90" i="54"/>
  <c r="M90" i="54"/>
  <c r="L90" i="54"/>
  <c r="K90" i="54"/>
  <c r="J90" i="54"/>
  <c r="I90" i="54"/>
  <c r="H90" i="54"/>
  <c r="G90" i="54"/>
  <c r="F90" i="54"/>
  <c r="E90" i="54"/>
  <c r="D90" i="54"/>
  <c r="C90" i="54"/>
  <c r="B90" i="54"/>
  <c r="A90" i="54"/>
  <c r="BG89" i="54"/>
  <c r="BF89" i="54"/>
  <c r="BE89" i="54"/>
  <c r="BD89" i="54"/>
  <c r="BC89" i="54"/>
  <c r="BB89" i="54"/>
  <c r="BA89" i="54"/>
  <c r="AZ89" i="54"/>
  <c r="AY89" i="54"/>
  <c r="AX89" i="54"/>
  <c r="AW89" i="54"/>
  <c r="AV89" i="54"/>
  <c r="AU89" i="54"/>
  <c r="AT89" i="54"/>
  <c r="AS89" i="54"/>
  <c r="AR89" i="54"/>
  <c r="AQ89" i="54"/>
  <c r="AP89" i="54"/>
  <c r="AO89" i="54"/>
  <c r="AN89" i="54"/>
  <c r="AM89" i="54"/>
  <c r="AL89" i="54"/>
  <c r="AK89" i="54"/>
  <c r="AJ89" i="54"/>
  <c r="AI89" i="54"/>
  <c r="AH89" i="54"/>
  <c r="AG89" i="54"/>
  <c r="AF89" i="54"/>
  <c r="AE89" i="54"/>
  <c r="AD89" i="54"/>
  <c r="AC89" i="54"/>
  <c r="AB89" i="54"/>
  <c r="AA89" i="54"/>
  <c r="Z89" i="54"/>
  <c r="Y89" i="54"/>
  <c r="X89" i="54"/>
  <c r="W89" i="54"/>
  <c r="V89" i="54"/>
  <c r="U89" i="54"/>
  <c r="T89" i="54"/>
  <c r="S89" i="54"/>
  <c r="R89" i="54"/>
  <c r="Q89" i="54"/>
  <c r="P89" i="54"/>
  <c r="O89" i="54"/>
  <c r="N89" i="54"/>
  <c r="M89" i="54"/>
  <c r="L89" i="54"/>
  <c r="K89" i="54"/>
  <c r="J89" i="54"/>
  <c r="I89" i="54"/>
  <c r="H89" i="54"/>
  <c r="G89" i="54"/>
  <c r="F89" i="54"/>
  <c r="E89" i="54"/>
  <c r="D89" i="54"/>
  <c r="C89" i="54"/>
  <c r="B89" i="54"/>
  <c r="A89" i="54"/>
  <c r="BG88" i="54"/>
  <c r="BF88" i="54"/>
  <c r="BE88" i="54"/>
  <c r="BD88" i="54"/>
  <c r="BC88" i="54"/>
  <c r="BB88" i="54"/>
  <c r="BA88" i="54"/>
  <c r="AZ88" i="54"/>
  <c r="AY88" i="54"/>
  <c r="AX88" i="54"/>
  <c r="AW88" i="54"/>
  <c r="AV88" i="54"/>
  <c r="AU88" i="54"/>
  <c r="AT88" i="54"/>
  <c r="AS88" i="54"/>
  <c r="AR88" i="54"/>
  <c r="AQ88" i="54"/>
  <c r="AP88" i="54"/>
  <c r="AO88" i="54"/>
  <c r="AN88" i="54"/>
  <c r="AM88" i="54"/>
  <c r="AL88" i="54"/>
  <c r="AK88" i="54"/>
  <c r="AJ88" i="54"/>
  <c r="AI88" i="54"/>
  <c r="AH88" i="54"/>
  <c r="AG88" i="54"/>
  <c r="AF88" i="54"/>
  <c r="AE88" i="54"/>
  <c r="AD88" i="54"/>
  <c r="AC88" i="54"/>
  <c r="AB88" i="54"/>
  <c r="AA88" i="54"/>
  <c r="Z88" i="54"/>
  <c r="Y88" i="54"/>
  <c r="X88" i="54"/>
  <c r="W88" i="54"/>
  <c r="V88" i="54"/>
  <c r="U88" i="54"/>
  <c r="T88" i="54"/>
  <c r="S88" i="54"/>
  <c r="R88" i="54"/>
  <c r="Q88" i="54"/>
  <c r="P88" i="54"/>
  <c r="O88" i="54"/>
  <c r="N88" i="54"/>
  <c r="M88" i="54"/>
  <c r="L88" i="54"/>
  <c r="K88" i="54"/>
  <c r="J88" i="54"/>
  <c r="I88" i="54"/>
  <c r="H88" i="54"/>
  <c r="G88" i="54"/>
  <c r="F88" i="54"/>
  <c r="E88" i="54"/>
  <c r="D88" i="54"/>
  <c r="C88" i="54"/>
  <c r="B88" i="54"/>
  <c r="A88" i="54"/>
  <c r="BG87" i="54"/>
  <c r="BF87" i="54"/>
  <c r="BE87" i="54"/>
  <c r="BD87" i="54"/>
  <c r="BC87" i="54"/>
  <c r="BB87" i="54"/>
  <c r="BA87" i="54"/>
  <c r="AZ87" i="54"/>
  <c r="AY87" i="54"/>
  <c r="AX87" i="54"/>
  <c r="AW87" i="54"/>
  <c r="AV87" i="54"/>
  <c r="AU87" i="54"/>
  <c r="AT87" i="54"/>
  <c r="AS87" i="54"/>
  <c r="AR87" i="54"/>
  <c r="AQ87" i="54"/>
  <c r="AP87" i="54"/>
  <c r="AO87" i="54"/>
  <c r="AN87" i="54"/>
  <c r="AM87" i="54"/>
  <c r="AL87" i="54"/>
  <c r="AK87" i="54"/>
  <c r="AJ87" i="54"/>
  <c r="AI87" i="54"/>
  <c r="AH87" i="54"/>
  <c r="AG87" i="54"/>
  <c r="AF87" i="54"/>
  <c r="AE87" i="54"/>
  <c r="AD87" i="54"/>
  <c r="AC87" i="54"/>
  <c r="AB87" i="54"/>
  <c r="AA87" i="54"/>
  <c r="Z87" i="54"/>
  <c r="Y87" i="54"/>
  <c r="X87" i="54"/>
  <c r="W87" i="54"/>
  <c r="V87" i="54"/>
  <c r="U87" i="54"/>
  <c r="T87" i="54"/>
  <c r="S87" i="54"/>
  <c r="R87" i="54"/>
  <c r="Q87" i="54"/>
  <c r="P87" i="54"/>
  <c r="O87" i="54"/>
  <c r="N87" i="54"/>
  <c r="M87" i="54"/>
  <c r="L87" i="54"/>
  <c r="K87" i="54"/>
  <c r="J87" i="54"/>
  <c r="I87" i="54"/>
  <c r="H87" i="54"/>
  <c r="G87" i="54"/>
  <c r="F87" i="54"/>
  <c r="E87" i="54"/>
  <c r="D87" i="54"/>
  <c r="C87" i="54"/>
  <c r="B87" i="54"/>
  <c r="A87" i="54"/>
  <c r="BG86" i="54"/>
  <c r="BF86" i="54"/>
  <c r="BE86" i="54"/>
  <c r="BD86" i="54"/>
  <c r="BC86" i="54"/>
  <c r="BB86" i="54"/>
  <c r="BA86" i="54"/>
  <c r="AZ86" i="54"/>
  <c r="AY86" i="54"/>
  <c r="AX86" i="54"/>
  <c r="AW86" i="54"/>
  <c r="AV86" i="54"/>
  <c r="AU86" i="54"/>
  <c r="AT86" i="54"/>
  <c r="AS86" i="54"/>
  <c r="AR86" i="54"/>
  <c r="AQ86" i="54"/>
  <c r="AP86" i="54"/>
  <c r="AO86" i="54"/>
  <c r="AN86" i="54"/>
  <c r="AM86" i="54"/>
  <c r="AL86" i="54"/>
  <c r="AK86" i="54"/>
  <c r="AJ86" i="54"/>
  <c r="AI86" i="54"/>
  <c r="AH86" i="54"/>
  <c r="AG86" i="54"/>
  <c r="AF86" i="54"/>
  <c r="AE86" i="54"/>
  <c r="AD86" i="54"/>
  <c r="AC86" i="54"/>
  <c r="AB86" i="54"/>
  <c r="AA86" i="54"/>
  <c r="Z86" i="54"/>
  <c r="Y86" i="54"/>
  <c r="X86" i="54"/>
  <c r="W86" i="54"/>
  <c r="V86" i="54"/>
  <c r="U86" i="54"/>
  <c r="T86" i="54"/>
  <c r="S86" i="54"/>
  <c r="R86" i="54"/>
  <c r="Q86" i="54"/>
  <c r="P86" i="54"/>
  <c r="O86" i="54"/>
  <c r="N86" i="54"/>
  <c r="M86" i="54"/>
  <c r="L86" i="54"/>
  <c r="K86" i="54"/>
  <c r="J86" i="54"/>
  <c r="I86" i="54"/>
  <c r="H86" i="54"/>
  <c r="G86" i="54"/>
  <c r="F86" i="54"/>
  <c r="E86" i="54"/>
  <c r="D86" i="54"/>
  <c r="C86" i="54"/>
  <c r="B86" i="54"/>
  <c r="A86" i="54"/>
  <c r="BG85" i="54"/>
  <c r="BF85" i="54"/>
  <c r="BE85" i="54"/>
  <c r="BD85" i="54"/>
  <c r="BC85" i="54"/>
  <c r="BB85" i="54"/>
  <c r="BA85" i="54"/>
  <c r="AZ85" i="54"/>
  <c r="AY85" i="54"/>
  <c r="AX85" i="54"/>
  <c r="AW85" i="54"/>
  <c r="AV85" i="54"/>
  <c r="AU85" i="54"/>
  <c r="AT85" i="54"/>
  <c r="AS85" i="54"/>
  <c r="AR85" i="54"/>
  <c r="AQ85" i="54"/>
  <c r="AP85" i="54"/>
  <c r="AO85" i="54"/>
  <c r="AN85" i="54"/>
  <c r="AM85" i="54"/>
  <c r="AL85" i="54"/>
  <c r="AK85" i="54"/>
  <c r="AJ85" i="54"/>
  <c r="AI85" i="54"/>
  <c r="AH85" i="54"/>
  <c r="AG85" i="54"/>
  <c r="AF85" i="54"/>
  <c r="AE85" i="54"/>
  <c r="AD85" i="54"/>
  <c r="AC85" i="54"/>
  <c r="AB85" i="54"/>
  <c r="AA85" i="54"/>
  <c r="Z85" i="54"/>
  <c r="Y85" i="54"/>
  <c r="X85" i="54"/>
  <c r="W85" i="54"/>
  <c r="V85" i="54"/>
  <c r="U85" i="54"/>
  <c r="T85" i="54"/>
  <c r="S85" i="54"/>
  <c r="R85" i="54"/>
  <c r="Q85" i="54"/>
  <c r="P85" i="54"/>
  <c r="O85" i="54"/>
  <c r="N85" i="54"/>
  <c r="M85" i="54"/>
  <c r="L85" i="54"/>
  <c r="K85" i="54"/>
  <c r="J85" i="54"/>
  <c r="I85" i="54"/>
  <c r="H85" i="54"/>
  <c r="G85" i="54"/>
  <c r="F85" i="54"/>
  <c r="E85" i="54"/>
  <c r="D85" i="54"/>
  <c r="C85" i="54"/>
  <c r="B85" i="54"/>
  <c r="A85" i="54"/>
  <c r="BG84" i="54"/>
  <c r="BF84" i="54"/>
  <c r="BE84" i="54"/>
  <c r="BD84" i="54"/>
  <c r="BC84" i="54"/>
  <c r="BB84" i="54"/>
  <c r="BA84" i="54"/>
  <c r="AZ84" i="54"/>
  <c r="AY84" i="54"/>
  <c r="AX84" i="54"/>
  <c r="AW84" i="54"/>
  <c r="AV84" i="54"/>
  <c r="AU84" i="54"/>
  <c r="AT84" i="54"/>
  <c r="AS84" i="54"/>
  <c r="AR84" i="54"/>
  <c r="AQ84" i="54"/>
  <c r="AP84" i="54"/>
  <c r="AO84" i="54"/>
  <c r="AN84" i="54"/>
  <c r="AM84" i="54"/>
  <c r="AL84" i="54"/>
  <c r="AK84" i="54"/>
  <c r="AJ84" i="54"/>
  <c r="AI84" i="54"/>
  <c r="AH84" i="54"/>
  <c r="AG84" i="54"/>
  <c r="AF84" i="54"/>
  <c r="AE84" i="54"/>
  <c r="AD84" i="54"/>
  <c r="AC84" i="54"/>
  <c r="AB84" i="54"/>
  <c r="AA84" i="54"/>
  <c r="Z84" i="54"/>
  <c r="Y84" i="54"/>
  <c r="X84" i="54"/>
  <c r="W84" i="54"/>
  <c r="V84" i="54"/>
  <c r="U84" i="54"/>
  <c r="T84" i="54"/>
  <c r="S84" i="54"/>
  <c r="R84" i="54"/>
  <c r="Q84" i="54"/>
  <c r="P84" i="54"/>
  <c r="O84" i="54"/>
  <c r="N84" i="54"/>
  <c r="M84" i="54"/>
  <c r="L84" i="54"/>
  <c r="K84" i="54"/>
  <c r="J84" i="54"/>
  <c r="I84" i="54"/>
  <c r="H84" i="54"/>
  <c r="G84" i="54"/>
  <c r="F84" i="54"/>
  <c r="E84" i="54"/>
  <c r="D84" i="54"/>
  <c r="C84" i="54"/>
  <c r="B84" i="54"/>
  <c r="A84" i="54"/>
  <c r="BG83" i="54"/>
  <c r="BF83" i="54"/>
  <c r="BE83" i="54"/>
  <c r="BD83" i="54"/>
  <c r="BC83" i="54"/>
  <c r="BB83" i="54"/>
  <c r="BA83" i="54"/>
  <c r="AZ83" i="54"/>
  <c r="AY83" i="54"/>
  <c r="AX83" i="54"/>
  <c r="AW83" i="54"/>
  <c r="AV83" i="54"/>
  <c r="AU83" i="54"/>
  <c r="AT83" i="54"/>
  <c r="AS83" i="54"/>
  <c r="AR83" i="54"/>
  <c r="AQ83" i="54"/>
  <c r="AP83" i="54"/>
  <c r="AO83" i="54"/>
  <c r="AN83" i="54"/>
  <c r="AM83" i="54"/>
  <c r="AL83" i="54"/>
  <c r="AK83" i="54"/>
  <c r="AJ83" i="54"/>
  <c r="AI83" i="54"/>
  <c r="AH83" i="54"/>
  <c r="AG83" i="54"/>
  <c r="AF83" i="54"/>
  <c r="AE83" i="54"/>
  <c r="AD83" i="54"/>
  <c r="AC83" i="54"/>
  <c r="AB83" i="54"/>
  <c r="AA83" i="54"/>
  <c r="Z83" i="54"/>
  <c r="Y83" i="54"/>
  <c r="X83" i="54"/>
  <c r="W83" i="54"/>
  <c r="V83" i="54"/>
  <c r="U83" i="54"/>
  <c r="T83" i="54"/>
  <c r="S83" i="54"/>
  <c r="R83" i="54"/>
  <c r="Q83" i="54"/>
  <c r="P83" i="54"/>
  <c r="O83" i="54"/>
  <c r="N83" i="54"/>
  <c r="M83" i="54"/>
  <c r="L83" i="54"/>
  <c r="K83" i="54"/>
  <c r="J83" i="54"/>
  <c r="I83" i="54"/>
  <c r="H83" i="54"/>
  <c r="G83" i="54"/>
  <c r="F83" i="54"/>
  <c r="E83" i="54"/>
  <c r="D83" i="54"/>
  <c r="C83" i="54"/>
  <c r="B83" i="54"/>
  <c r="A83" i="54"/>
  <c r="BG82" i="54"/>
  <c r="BF82" i="54"/>
  <c r="BE82" i="54"/>
  <c r="BD82" i="54"/>
  <c r="BC82" i="54"/>
  <c r="BB82" i="54"/>
  <c r="BA82" i="54"/>
  <c r="AZ82" i="54"/>
  <c r="AY82" i="54"/>
  <c r="AX82" i="54"/>
  <c r="AW82" i="54"/>
  <c r="AV82" i="54"/>
  <c r="AU82" i="54"/>
  <c r="AT82" i="54"/>
  <c r="AS82" i="54"/>
  <c r="AR82" i="54"/>
  <c r="AQ82" i="54"/>
  <c r="AP82" i="54"/>
  <c r="AO82" i="54"/>
  <c r="AN82" i="54"/>
  <c r="AM82" i="54"/>
  <c r="AL82" i="54"/>
  <c r="AK82" i="54"/>
  <c r="AJ82" i="54"/>
  <c r="AI82" i="54"/>
  <c r="AH82" i="54"/>
  <c r="AG82" i="54"/>
  <c r="AF82" i="54"/>
  <c r="AE82" i="54"/>
  <c r="AD82" i="54"/>
  <c r="AC82" i="54"/>
  <c r="AB82" i="54"/>
  <c r="AA82" i="54"/>
  <c r="Z82" i="54"/>
  <c r="Y82" i="54"/>
  <c r="X82" i="54"/>
  <c r="W82" i="54"/>
  <c r="V82" i="54"/>
  <c r="U82" i="54"/>
  <c r="T82" i="54"/>
  <c r="S82" i="54"/>
  <c r="R82" i="54"/>
  <c r="Q82" i="54"/>
  <c r="P82" i="54"/>
  <c r="O82" i="54"/>
  <c r="N82" i="54"/>
  <c r="M82" i="54"/>
  <c r="L82" i="54"/>
  <c r="K82" i="54"/>
  <c r="J82" i="54"/>
  <c r="I82" i="54"/>
  <c r="H82" i="54"/>
  <c r="G82" i="54"/>
  <c r="F82" i="54"/>
  <c r="E82" i="54"/>
  <c r="D82" i="54"/>
  <c r="C82" i="54"/>
  <c r="B82" i="54"/>
  <c r="A82" i="54"/>
  <c r="BG81" i="54"/>
  <c r="BF81" i="54"/>
  <c r="BE81" i="54"/>
  <c r="BD81" i="54"/>
  <c r="BC81" i="54"/>
  <c r="BB81" i="54"/>
  <c r="BA81" i="54"/>
  <c r="AZ81" i="54"/>
  <c r="AY81" i="54"/>
  <c r="AX81" i="54"/>
  <c r="AW81" i="54"/>
  <c r="AV81" i="54"/>
  <c r="AU81" i="54"/>
  <c r="AT81" i="54"/>
  <c r="AS81" i="54"/>
  <c r="AR81" i="54"/>
  <c r="AQ81" i="54"/>
  <c r="AP81" i="54"/>
  <c r="AO81" i="54"/>
  <c r="AN81" i="54"/>
  <c r="AM81" i="54"/>
  <c r="AL81" i="54"/>
  <c r="AK81" i="54"/>
  <c r="AJ81" i="54"/>
  <c r="AI81" i="54"/>
  <c r="AH81" i="54"/>
  <c r="AG81" i="54"/>
  <c r="AF81" i="54"/>
  <c r="AE81" i="54"/>
  <c r="AD81" i="54"/>
  <c r="AC81" i="54"/>
  <c r="AB81" i="54"/>
  <c r="AA81" i="54"/>
  <c r="Z81" i="54"/>
  <c r="Y81" i="54"/>
  <c r="X81" i="54"/>
  <c r="W81" i="54"/>
  <c r="V81" i="54"/>
  <c r="U81" i="54"/>
  <c r="T81" i="54"/>
  <c r="S81" i="54"/>
  <c r="R81" i="54"/>
  <c r="Q81" i="54"/>
  <c r="P81" i="54"/>
  <c r="O81" i="54"/>
  <c r="N81" i="54"/>
  <c r="M81" i="54"/>
  <c r="L81" i="54"/>
  <c r="K81" i="54"/>
  <c r="J81" i="54"/>
  <c r="I81" i="54"/>
  <c r="H81" i="54"/>
  <c r="G81" i="54"/>
  <c r="F81" i="54"/>
  <c r="E81" i="54"/>
  <c r="D81" i="54"/>
  <c r="C81" i="54"/>
  <c r="B81" i="54"/>
  <c r="A81" i="54"/>
  <c r="BG80" i="54"/>
  <c r="BF80" i="54"/>
  <c r="BE80" i="54"/>
  <c r="BD80" i="54"/>
  <c r="BC80" i="54"/>
  <c r="BB80" i="54"/>
  <c r="BA80" i="54"/>
  <c r="AZ80" i="54"/>
  <c r="AY80" i="54"/>
  <c r="AX80" i="54"/>
  <c r="AW80" i="54"/>
  <c r="AV80" i="54"/>
  <c r="AU80" i="54"/>
  <c r="AT80" i="54"/>
  <c r="AS80" i="54"/>
  <c r="AR80" i="54"/>
  <c r="AQ80" i="54"/>
  <c r="AP80" i="54"/>
  <c r="AO80" i="54"/>
  <c r="AN80" i="54"/>
  <c r="AM80" i="54"/>
  <c r="AL80" i="54"/>
  <c r="AK80" i="54"/>
  <c r="AJ80" i="54"/>
  <c r="AI80" i="54"/>
  <c r="AH80" i="54"/>
  <c r="AG80" i="54"/>
  <c r="AF80" i="54"/>
  <c r="AE80" i="54"/>
  <c r="AD80" i="54"/>
  <c r="AC80" i="54"/>
  <c r="AB80" i="54"/>
  <c r="AA80" i="54"/>
  <c r="Z80" i="54"/>
  <c r="Y80" i="54"/>
  <c r="X80" i="54"/>
  <c r="W80" i="54"/>
  <c r="V80" i="54"/>
  <c r="U80" i="54"/>
  <c r="T80" i="54"/>
  <c r="S80" i="54"/>
  <c r="R80" i="54"/>
  <c r="Q80" i="54"/>
  <c r="P80" i="54"/>
  <c r="O80" i="54"/>
  <c r="N80" i="54"/>
  <c r="M80" i="54"/>
  <c r="L80" i="54"/>
  <c r="K80" i="54"/>
  <c r="J80" i="54"/>
  <c r="I80" i="54"/>
  <c r="H80" i="54"/>
  <c r="G80" i="54"/>
  <c r="F80" i="54"/>
  <c r="E80" i="54"/>
  <c r="D80" i="54"/>
  <c r="C80" i="54"/>
  <c r="B80" i="54"/>
  <c r="A80" i="54"/>
  <c r="BG79" i="54"/>
  <c r="BF79" i="54"/>
  <c r="BE79" i="54"/>
  <c r="BD79" i="54"/>
  <c r="BC79" i="54"/>
  <c r="BB79" i="54"/>
  <c r="BA79" i="54"/>
  <c r="AZ79" i="54"/>
  <c r="AY79" i="54"/>
  <c r="AX79" i="54"/>
  <c r="AW79" i="54"/>
  <c r="AV79" i="54"/>
  <c r="AU79" i="54"/>
  <c r="AT79" i="54"/>
  <c r="AS79" i="54"/>
  <c r="AR79" i="54"/>
  <c r="AQ79" i="54"/>
  <c r="AP79" i="54"/>
  <c r="AO79" i="54"/>
  <c r="AN79" i="54"/>
  <c r="AM79" i="54"/>
  <c r="AL79" i="54"/>
  <c r="AK79" i="54"/>
  <c r="AJ79" i="54"/>
  <c r="AI79" i="54"/>
  <c r="AH79" i="54"/>
  <c r="AG79" i="54"/>
  <c r="AF79" i="54"/>
  <c r="AE79" i="54"/>
  <c r="AD79" i="54"/>
  <c r="AC79" i="54"/>
  <c r="AB79" i="54"/>
  <c r="AA79" i="54"/>
  <c r="Z79" i="54"/>
  <c r="Y79" i="54"/>
  <c r="X79" i="54"/>
  <c r="W79" i="54"/>
  <c r="V79" i="54"/>
  <c r="U79" i="54"/>
  <c r="T79" i="54"/>
  <c r="S79" i="54"/>
  <c r="R79" i="54"/>
  <c r="Q79" i="54"/>
  <c r="P79" i="54"/>
  <c r="O79" i="54"/>
  <c r="N79" i="54"/>
  <c r="M79" i="54"/>
  <c r="L79" i="54"/>
  <c r="K79" i="54"/>
  <c r="J79" i="54"/>
  <c r="I79" i="54"/>
  <c r="H79" i="54"/>
  <c r="G79" i="54"/>
  <c r="F79" i="54"/>
  <c r="E79" i="54"/>
  <c r="D79" i="54"/>
  <c r="C79" i="54"/>
  <c r="B79" i="54"/>
  <c r="A79" i="54"/>
  <c r="BG78" i="54"/>
  <c r="BF78" i="54"/>
  <c r="BE78" i="54"/>
  <c r="BD78" i="54"/>
  <c r="BC78" i="54"/>
  <c r="BB78" i="54"/>
  <c r="BA78" i="54"/>
  <c r="AZ78" i="54"/>
  <c r="AY78" i="54"/>
  <c r="AX78" i="54"/>
  <c r="AW78" i="54"/>
  <c r="AV78" i="54"/>
  <c r="AU78" i="54"/>
  <c r="AT78" i="54"/>
  <c r="AS78" i="54"/>
  <c r="AR78" i="54"/>
  <c r="AQ78" i="54"/>
  <c r="AP78" i="54"/>
  <c r="AO78" i="54"/>
  <c r="AN78" i="54"/>
  <c r="AM78" i="54"/>
  <c r="AL78" i="54"/>
  <c r="AK78" i="54"/>
  <c r="AJ78" i="54"/>
  <c r="AI78" i="54"/>
  <c r="AH78" i="54"/>
  <c r="AG78" i="54"/>
  <c r="AF78" i="54"/>
  <c r="AE78" i="54"/>
  <c r="AD78" i="54"/>
  <c r="AC78" i="54"/>
  <c r="AB78" i="54"/>
  <c r="AA78" i="54"/>
  <c r="Z78" i="54"/>
  <c r="Y78" i="54"/>
  <c r="X78" i="54"/>
  <c r="W78" i="54"/>
  <c r="V78" i="54"/>
  <c r="U78" i="54"/>
  <c r="T78" i="54"/>
  <c r="S78" i="54"/>
  <c r="R78" i="54"/>
  <c r="Q78" i="54"/>
  <c r="P78" i="54"/>
  <c r="O78" i="54"/>
  <c r="N78" i="54"/>
  <c r="M78" i="54"/>
  <c r="L78" i="54"/>
  <c r="K78" i="54"/>
  <c r="J78" i="54"/>
  <c r="I78" i="54"/>
  <c r="H78" i="54"/>
  <c r="G78" i="54"/>
  <c r="F78" i="54"/>
  <c r="E78" i="54"/>
  <c r="D78" i="54"/>
  <c r="C78" i="54"/>
  <c r="B78" i="54"/>
  <c r="A78" i="54"/>
  <c r="BG77" i="54"/>
  <c r="BF77" i="54"/>
  <c r="BE77" i="54"/>
  <c r="BD77" i="54"/>
  <c r="BC77" i="54"/>
  <c r="BB77" i="54"/>
  <c r="BA77" i="54"/>
  <c r="AZ77" i="54"/>
  <c r="AY77" i="54"/>
  <c r="AX77" i="54"/>
  <c r="AW77" i="54"/>
  <c r="AV77" i="54"/>
  <c r="AU77" i="54"/>
  <c r="AT77" i="54"/>
  <c r="AS77" i="54"/>
  <c r="AR77" i="54"/>
  <c r="AQ77" i="54"/>
  <c r="AP77" i="54"/>
  <c r="AO77" i="54"/>
  <c r="AN77" i="54"/>
  <c r="AM77" i="54"/>
  <c r="AL77" i="54"/>
  <c r="AK77" i="54"/>
  <c r="AJ77" i="54"/>
  <c r="AI77" i="54"/>
  <c r="AH77" i="54"/>
  <c r="AG77" i="54"/>
  <c r="AF77" i="54"/>
  <c r="AE77" i="54"/>
  <c r="AD77" i="54"/>
  <c r="AC77" i="54"/>
  <c r="AB77" i="54"/>
  <c r="AA77" i="54"/>
  <c r="Z77" i="54"/>
  <c r="Y77" i="54"/>
  <c r="X77" i="54"/>
  <c r="W77" i="54"/>
  <c r="V77" i="54"/>
  <c r="U77" i="54"/>
  <c r="T77" i="54"/>
  <c r="S77" i="54"/>
  <c r="R77" i="54"/>
  <c r="Q77" i="54"/>
  <c r="P77" i="54"/>
  <c r="O77" i="54"/>
  <c r="N77" i="54"/>
  <c r="M77" i="54"/>
  <c r="L77" i="54"/>
  <c r="K77" i="54"/>
  <c r="J77" i="54"/>
  <c r="I77" i="54"/>
  <c r="H77" i="54"/>
  <c r="G77" i="54"/>
  <c r="F77" i="54"/>
  <c r="E77" i="54"/>
  <c r="D77" i="54"/>
  <c r="C77" i="54"/>
  <c r="B77" i="54"/>
  <c r="A77" i="54"/>
  <c r="BG76" i="54"/>
  <c r="BF76" i="54"/>
  <c r="BE76" i="54"/>
  <c r="BD76" i="54"/>
  <c r="BC76" i="54"/>
  <c r="BB76" i="54"/>
  <c r="BA76" i="54"/>
  <c r="AZ76" i="54"/>
  <c r="AY76" i="54"/>
  <c r="AX76" i="54"/>
  <c r="AW76" i="54"/>
  <c r="AV76" i="54"/>
  <c r="AU76" i="54"/>
  <c r="AT76" i="54"/>
  <c r="AS76" i="54"/>
  <c r="AR76" i="54"/>
  <c r="AQ76" i="54"/>
  <c r="AP76" i="54"/>
  <c r="AO76" i="54"/>
  <c r="AN76" i="54"/>
  <c r="AM76" i="54"/>
  <c r="AL76" i="54"/>
  <c r="AK76" i="54"/>
  <c r="AJ76" i="54"/>
  <c r="AI76" i="54"/>
  <c r="AH76" i="54"/>
  <c r="AG76" i="54"/>
  <c r="AF76" i="54"/>
  <c r="AE76" i="54"/>
  <c r="AD76" i="54"/>
  <c r="AC76" i="54"/>
  <c r="AB76" i="54"/>
  <c r="AA76" i="54"/>
  <c r="Z76" i="54"/>
  <c r="Y76" i="54"/>
  <c r="X76" i="54"/>
  <c r="W76" i="54"/>
  <c r="V76" i="54"/>
  <c r="U76" i="54"/>
  <c r="T76" i="54"/>
  <c r="S76" i="54"/>
  <c r="R76" i="54"/>
  <c r="Q76" i="54"/>
  <c r="P76" i="54"/>
  <c r="O76" i="54"/>
  <c r="N76" i="54"/>
  <c r="M76" i="54"/>
  <c r="L76" i="54"/>
  <c r="K76" i="54"/>
  <c r="J76" i="54"/>
  <c r="I76" i="54"/>
  <c r="H76" i="54"/>
  <c r="G76" i="54"/>
  <c r="F76" i="54"/>
  <c r="E76" i="54"/>
  <c r="D76" i="54"/>
  <c r="C76" i="54"/>
  <c r="B76" i="54"/>
  <c r="A76" i="54"/>
  <c r="BG75" i="54"/>
  <c r="BF75" i="54"/>
  <c r="BE75" i="54"/>
  <c r="BD75" i="54"/>
  <c r="BC75" i="54"/>
  <c r="BB75" i="54"/>
  <c r="BA75" i="54"/>
  <c r="AZ75" i="54"/>
  <c r="AY75" i="54"/>
  <c r="AX75" i="54"/>
  <c r="AW75" i="54"/>
  <c r="AV75" i="54"/>
  <c r="AU75" i="54"/>
  <c r="AT75" i="54"/>
  <c r="AS75" i="54"/>
  <c r="AR75" i="54"/>
  <c r="AQ75" i="54"/>
  <c r="AP75" i="54"/>
  <c r="AO75" i="54"/>
  <c r="AN75" i="54"/>
  <c r="AM75" i="54"/>
  <c r="AL75" i="54"/>
  <c r="AK75" i="54"/>
  <c r="AJ75" i="54"/>
  <c r="AI75" i="54"/>
  <c r="AH75" i="54"/>
  <c r="AG75" i="54"/>
  <c r="AF75" i="54"/>
  <c r="AE75" i="54"/>
  <c r="AD75" i="54"/>
  <c r="AC75" i="54"/>
  <c r="AB75" i="54"/>
  <c r="AA75" i="54"/>
  <c r="Z75" i="54"/>
  <c r="Y75" i="54"/>
  <c r="X75" i="54"/>
  <c r="W75" i="54"/>
  <c r="V75" i="54"/>
  <c r="U75" i="54"/>
  <c r="T75" i="54"/>
  <c r="S75" i="54"/>
  <c r="R75" i="54"/>
  <c r="Q75" i="54"/>
  <c r="P75" i="54"/>
  <c r="O75" i="54"/>
  <c r="N75" i="54"/>
  <c r="M75" i="54"/>
  <c r="L75" i="54"/>
  <c r="K75" i="54"/>
  <c r="J75" i="54"/>
  <c r="I75" i="54"/>
  <c r="H75" i="54"/>
  <c r="G75" i="54"/>
  <c r="F75" i="54"/>
  <c r="E75" i="54"/>
  <c r="D75" i="54"/>
  <c r="C75" i="54"/>
  <c r="B75" i="54"/>
  <c r="A75" i="54"/>
  <c r="BG74" i="54"/>
  <c r="BF74" i="54"/>
  <c r="BE74" i="54"/>
  <c r="BD74" i="54"/>
  <c r="BC74" i="54"/>
  <c r="BB74" i="54"/>
  <c r="BA74" i="54"/>
  <c r="AZ74" i="54"/>
  <c r="AY74" i="54"/>
  <c r="AX74" i="54"/>
  <c r="AW74" i="54"/>
  <c r="AV74" i="54"/>
  <c r="AU74" i="54"/>
  <c r="AT74" i="54"/>
  <c r="AS74" i="54"/>
  <c r="AR74" i="54"/>
  <c r="AQ74" i="54"/>
  <c r="AP74" i="54"/>
  <c r="AO74" i="54"/>
  <c r="AN74" i="54"/>
  <c r="AM74" i="54"/>
  <c r="AL74" i="54"/>
  <c r="AK74" i="54"/>
  <c r="AJ74" i="54"/>
  <c r="AI74" i="54"/>
  <c r="AH74" i="54"/>
  <c r="AG74" i="54"/>
  <c r="AF74" i="54"/>
  <c r="AE74" i="54"/>
  <c r="AD74" i="54"/>
  <c r="AC74" i="54"/>
  <c r="AB74" i="54"/>
  <c r="AA74" i="54"/>
  <c r="Z74" i="54"/>
  <c r="Y74" i="54"/>
  <c r="X74" i="54"/>
  <c r="W74" i="54"/>
  <c r="V74" i="54"/>
  <c r="U74" i="54"/>
  <c r="T74" i="54"/>
  <c r="S74" i="54"/>
  <c r="R74" i="54"/>
  <c r="Q74" i="54"/>
  <c r="P74" i="54"/>
  <c r="O74" i="54"/>
  <c r="N74" i="54"/>
  <c r="M74" i="54"/>
  <c r="L74" i="54"/>
  <c r="K74" i="54"/>
  <c r="J74" i="54"/>
  <c r="I74" i="54"/>
  <c r="H74" i="54"/>
  <c r="G74" i="54"/>
  <c r="F74" i="54"/>
  <c r="E74" i="54"/>
  <c r="D74" i="54"/>
  <c r="C74" i="54"/>
  <c r="B74" i="54"/>
  <c r="A74" i="54"/>
  <c r="BG73" i="54"/>
  <c r="BF73" i="54"/>
  <c r="BE73" i="54"/>
  <c r="BD73" i="54"/>
  <c r="BC73" i="54"/>
  <c r="BB73" i="54"/>
  <c r="BA73" i="54"/>
  <c r="AZ73" i="54"/>
  <c r="AY73" i="54"/>
  <c r="AX73" i="54"/>
  <c r="AW73" i="54"/>
  <c r="AV73" i="54"/>
  <c r="AU73" i="54"/>
  <c r="AT73" i="54"/>
  <c r="AS73" i="54"/>
  <c r="AR73" i="54"/>
  <c r="AQ73" i="54"/>
  <c r="AP73" i="54"/>
  <c r="AO73" i="54"/>
  <c r="AN73" i="54"/>
  <c r="AM73" i="54"/>
  <c r="AL73" i="54"/>
  <c r="AK73" i="54"/>
  <c r="AJ73" i="54"/>
  <c r="AI73" i="54"/>
  <c r="AH73" i="54"/>
  <c r="AG73" i="54"/>
  <c r="AF73" i="54"/>
  <c r="AE73" i="54"/>
  <c r="AD73" i="54"/>
  <c r="AC73" i="54"/>
  <c r="AB73" i="54"/>
  <c r="AA73" i="54"/>
  <c r="Z73" i="54"/>
  <c r="Y73" i="54"/>
  <c r="X73" i="54"/>
  <c r="W73" i="54"/>
  <c r="V73" i="54"/>
  <c r="U73" i="54"/>
  <c r="T73" i="54"/>
  <c r="S73" i="54"/>
  <c r="R73" i="54"/>
  <c r="Q73" i="54"/>
  <c r="P73" i="54"/>
  <c r="O73" i="54"/>
  <c r="N73" i="54"/>
  <c r="M73" i="54"/>
  <c r="L73" i="54"/>
  <c r="K73" i="54"/>
  <c r="J73" i="54"/>
  <c r="I73" i="54"/>
  <c r="H73" i="54"/>
  <c r="G73" i="54"/>
  <c r="F73" i="54"/>
  <c r="E73" i="54"/>
  <c r="D73" i="54"/>
  <c r="C73" i="54"/>
  <c r="B73" i="54"/>
  <c r="A73" i="54"/>
  <c r="BG72" i="54"/>
  <c r="BF72" i="54"/>
  <c r="BE72" i="54"/>
  <c r="BD72" i="54"/>
  <c r="BC72" i="54"/>
  <c r="BB72" i="54"/>
  <c r="BA72" i="54"/>
  <c r="AZ72" i="54"/>
  <c r="AY72" i="54"/>
  <c r="AX72" i="54"/>
  <c r="AW72" i="54"/>
  <c r="AV72" i="54"/>
  <c r="AU72" i="54"/>
  <c r="AT72" i="54"/>
  <c r="AS72" i="54"/>
  <c r="AR72" i="54"/>
  <c r="AQ72" i="54"/>
  <c r="AP72" i="54"/>
  <c r="AO72" i="54"/>
  <c r="AN72" i="54"/>
  <c r="AM72" i="54"/>
  <c r="AL72" i="54"/>
  <c r="AK72" i="54"/>
  <c r="AJ72" i="54"/>
  <c r="AI72" i="54"/>
  <c r="AH72" i="54"/>
  <c r="AG72" i="54"/>
  <c r="AF72" i="54"/>
  <c r="AE72" i="54"/>
  <c r="AD72" i="54"/>
  <c r="AC72" i="54"/>
  <c r="AB72" i="54"/>
  <c r="AA72" i="54"/>
  <c r="Z72" i="54"/>
  <c r="Y72" i="54"/>
  <c r="X72" i="54"/>
  <c r="W72" i="54"/>
  <c r="V72" i="54"/>
  <c r="U72" i="54"/>
  <c r="T72" i="54"/>
  <c r="S72" i="54"/>
  <c r="R72" i="54"/>
  <c r="Q72" i="54"/>
  <c r="P72" i="54"/>
  <c r="O72" i="54"/>
  <c r="N72" i="54"/>
  <c r="M72" i="54"/>
  <c r="L72" i="54"/>
  <c r="K72" i="54"/>
  <c r="J72" i="54"/>
  <c r="I72" i="54"/>
  <c r="H72" i="54"/>
  <c r="G72" i="54"/>
  <c r="F72" i="54"/>
  <c r="E72" i="54"/>
  <c r="D72" i="54"/>
  <c r="C72" i="54"/>
  <c r="B72" i="54"/>
  <c r="A72" i="54"/>
  <c r="BG71" i="54"/>
  <c r="BF71" i="54"/>
  <c r="BE71" i="54"/>
  <c r="BD71" i="54"/>
  <c r="BC71" i="54"/>
  <c r="BB71" i="54"/>
  <c r="BA71" i="54"/>
  <c r="AZ71" i="54"/>
  <c r="AY71" i="54"/>
  <c r="AX71" i="54"/>
  <c r="AW71" i="54"/>
  <c r="AV71" i="54"/>
  <c r="AU71" i="54"/>
  <c r="AT71" i="54"/>
  <c r="AS71" i="54"/>
  <c r="AR71" i="54"/>
  <c r="AQ71" i="54"/>
  <c r="AP71" i="54"/>
  <c r="AO71" i="54"/>
  <c r="AN71" i="54"/>
  <c r="AM71" i="54"/>
  <c r="AL71" i="54"/>
  <c r="AK71" i="54"/>
  <c r="AJ71" i="54"/>
  <c r="AI71" i="54"/>
  <c r="AH71" i="54"/>
  <c r="AG71" i="54"/>
  <c r="AF71" i="54"/>
  <c r="AE71" i="54"/>
  <c r="AD71" i="54"/>
  <c r="AC71" i="54"/>
  <c r="AB71" i="54"/>
  <c r="AA71" i="54"/>
  <c r="Z71" i="54"/>
  <c r="Y71" i="54"/>
  <c r="X71" i="54"/>
  <c r="W71" i="54"/>
  <c r="V71" i="54"/>
  <c r="U71" i="54"/>
  <c r="T71" i="54"/>
  <c r="S71" i="54"/>
  <c r="R71" i="54"/>
  <c r="Q71" i="54"/>
  <c r="P71" i="54"/>
  <c r="O71" i="54"/>
  <c r="N71" i="54"/>
  <c r="M71" i="54"/>
  <c r="L71" i="54"/>
  <c r="K71" i="54"/>
  <c r="J71" i="54"/>
  <c r="I71" i="54"/>
  <c r="H71" i="54"/>
  <c r="G71" i="54"/>
  <c r="F71" i="54"/>
  <c r="E71" i="54"/>
  <c r="D71" i="54"/>
  <c r="C71" i="54"/>
  <c r="B71" i="54"/>
  <c r="A71" i="54"/>
  <c r="BG70" i="54"/>
  <c r="BF70" i="54"/>
  <c r="BE70" i="54"/>
  <c r="BD70" i="54"/>
  <c r="BC70" i="54"/>
  <c r="BB70" i="54"/>
  <c r="BA70" i="54"/>
  <c r="AZ70" i="54"/>
  <c r="AY70" i="54"/>
  <c r="AX70" i="54"/>
  <c r="AW70" i="54"/>
  <c r="AV70" i="54"/>
  <c r="AU70" i="54"/>
  <c r="AT70" i="54"/>
  <c r="AS70" i="54"/>
  <c r="AR70" i="54"/>
  <c r="AQ70" i="54"/>
  <c r="AP70" i="54"/>
  <c r="AO70" i="54"/>
  <c r="AN70" i="54"/>
  <c r="AM70" i="54"/>
  <c r="AL70" i="54"/>
  <c r="AK70" i="54"/>
  <c r="AJ70" i="54"/>
  <c r="AI70" i="54"/>
  <c r="AH70" i="54"/>
  <c r="AG70" i="54"/>
  <c r="AF70" i="54"/>
  <c r="AE70" i="54"/>
  <c r="AD70" i="54"/>
  <c r="AC70" i="54"/>
  <c r="AB70" i="54"/>
  <c r="AA70" i="54"/>
  <c r="Z70" i="54"/>
  <c r="Y70" i="54"/>
  <c r="X70" i="54"/>
  <c r="W70" i="54"/>
  <c r="V70" i="54"/>
  <c r="U70" i="54"/>
  <c r="T70" i="54"/>
  <c r="S70" i="54"/>
  <c r="R70" i="54"/>
  <c r="Q70" i="54"/>
  <c r="P70" i="54"/>
  <c r="O70" i="54"/>
  <c r="N70" i="54"/>
  <c r="M70" i="54"/>
  <c r="L70" i="54"/>
  <c r="K70" i="54"/>
  <c r="J70" i="54"/>
  <c r="I70" i="54"/>
  <c r="H70" i="54"/>
  <c r="G70" i="54"/>
  <c r="F70" i="54"/>
  <c r="E70" i="54"/>
  <c r="D70" i="54"/>
  <c r="C70" i="54"/>
  <c r="B70" i="54"/>
  <c r="A70" i="54"/>
  <c r="BG69" i="54"/>
  <c r="BF69" i="54"/>
  <c r="BE69" i="54"/>
  <c r="BD69" i="54"/>
  <c r="BC69" i="54"/>
  <c r="BB69" i="54"/>
  <c r="BA69" i="54"/>
  <c r="AZ69" i="54"/>
  <c r="AY69" i="54"/>
  <c r="AX69" i="54"/>
  <c r="AW69" i="54"/>
  <c r="AV69" i="54"/>
  <c r="AU69" i="54"/>
  <c r="AT69" i="54"/>
  <c r="AS69" i="54"/>
  <c r="AR69" i="54"/>
  <c r="AQ69" i="54"/>
  <c r="AP69" i="54"/>
  <c r="AO69" i="54"/>
  <c r="AN69" i="54"/>
  <c r="AM69" i="54"/>
  <c r="AL69" i="54"/>
  <c r="AK69" i="54"/>
  <c r="AJ69" i="54"/>
  <c r="AI69" i="54"/>
  <c r="AH69" i="54"/>
  <c r="AG69" i="54"/>
  <c r="AF69" i="54"/>
  <c r="AE69" i="54"/>
  <c r="AD69" i="54"/>
  <c r="AC69" i="54"/>
  <c r="AB69" i="54"/>
  <c r="AA69" i="54"/>
  <c r="Z69" i="54"/>
  <c r="Y69" i="54"/>
  <c r="X69" i="54"/>
  <c r="W69" i="54"/>
  <c r="V69" i="54"/>
  <c r="U69" i="54"/>
  <c r="T69" i="54"/>
  <c r="S69" i="54"/>
  <c r="R69" i="54"/>
  <c r="Q69" i="54"/>
  <c r="P69" i="54"/>
  <c r="O69" i="54"/>
  <c r="N69" i="54"/>
  <c r="M69" i="54"/>
  <c r="L69" i="54"/>
  <c r="K69" i="54"/>
  <c r="J69" i="54"/>
  <c r="I69" i="54"/>
  <c r="H69" i="54"/>
  <c r="G69" i="54"/>
  <c r="F69" i="54"/>
  <c r="E69" i="54"/>
  <c r="D69" i="54"/>
  <c r="C69" i="54"/>
  <c r="B69" i="54"/>
  <c r="A69" i="54"/>
  <c r="BG68" i="54"/>
  <c r="BF68" i="54"/>
  <c r="BE68" i="54"/>
  <c r="BD68" i="54"/>
  <c r="BC68" i="54"/>
  <c r="BB68" i="54"/>
  <c r="BA68" i="54"/>
  <c r="AZ68" i="54"/>
  <c r="AY68" i="54"/>
  <c r="AX68" i="54"/>
  <c r="AW68" i="54"/>
  <c r="AV68" i="54"/>
  <c r="AU68" i="54"/>
  <c r="AT68" i="54"/>
  <c r="AS68" i="54"/>
  <c r="AR68" i="54"/>
  <c r="AQ68" i="54"/>
  <c r="AP68" i="54"/>
  <c r="AO68" i="54"/>
  <c r="AN68" i="54"/>
  <c r="AM68" i="54"/>
  <c r="AL68" i="54"/>
  <c r="AK68" i="54"/>
  <c r="AJ68" i="54"/>
  <c r="AI68" i="54"/>
  <c r="AH68" i="54"/>
  <c r="AG68" i="54"/>
  <c r="AF68" i="54"/>
  <c r="AE68" i="54"/>
  <c r="AD68" i="54"/>
  <c r="AC68" i="54"/>
  <c r="AB68" i="54"/>
  <c r="AA68" i="54"/>
  <c r="Z68" i="54"/>
  <c r="Y68" i="54"/>
  <c r="X68" i="54"/>
  <c r="W68" i="54"/>
  <c r="V68" i="54"/>
  <c r="U68" i="54"/>
  <c r="T68" i="54"/>
  <c r="S68" i="54"/>
  <c r="R68" i="54"/>
  <c r="Q68" i="54"/>
  <c r="P68" i="54"/>
  <c r="O68" i="54"/>
  <c r="N68" i="54"/>
  <c r="M68" i="54"/>
  <c r="L68" i="54"/>
  <c r="K68" i="54"/>
  <c r="J68" i="54"/>
  <c r="I68" i="54"/>
  <c r="H68" i="54"/>
  <c r="G68" i="54"/>
  <c r="F68" i="54"/>
  <c r="E68" i="54"/>
  <c r="D68" i="54"/>
  <c r="C68" i="54"/>
  <c r="B68" i="54"/>
  <c r="A68" i="54"/>
  <c r="BG67" i="54"/>
  <c r="BF67" i="54"/>
  <c r="BE67" i="54"/>
  <c r="BD67" i="54"/>
  <c r="BC67" i="54"/>
  <c r="BB67" i="54"/>
  <c r="BA67" i="54"/>
  <c r="AZ67" i="54"/>
  <c r="AY67" i="54"/>
  <c r="AX67" i="54"/>
  <c r="AW67" i="54"/>
  <c r="AV67" i="54"/>
  <c r="AU67" i="54"/>
  <c r="AT67" i="54"/>
  <c r="AS67" i="54"/>
  <c r="AR67" i="54"/>
  <c r="AQ67" i="54"/>
  <c r="AP67" i="54"/>
  <c r="AO67" i="54"/>
  <c r="AN67" i="54"/>
  <c r="AM67" i="54"/>
  <c r="AL67" i="54"/>
  <c r="AK67" i="54"/>
  <c r="AJ67" i="54"/>
  <c r="AI67" i="54"/>
  <c r="AH67" i="54"/>
  <c r="AG67" i="54"/>
  <c r="AF67" i="54"/>
  <c r="AE67" i="54"/>
  <c r="AD67" i="54"/>
  <c r="AC67" i="54"/>
  <c r="AB67" i="54"/>
  <c r="AA67" i="54"/>
  <c r="Z67" i="54"/>
  <c r="Y67" i="54"/>
  <c r="X67" i="54"/>
  <c r="W67" i="54"/>
  <c r="V67" i="54"/>
  <c r="U67" i="54"/>
  <c r="T67" i="54"/>
  <c r="S67" i="54"/>
  <c r="R67" i="54"/>
  <c r="Q67" i="54"/>
  <c r="P67" i="54"/>
  <c r="O67" i="54"/>
  <c r="N67" i="54"/>
  <c r="M67" i="54"/>
  <c r="L67" i="54"/>
  <c r="K67" i="54"/>
  <c r="J67" i="54"/>
  <c r="I67" i="54"/>
  <c r="H67" i="54"/>
  <c r="G67" i="54"/>
  <c r="F67" i="54"/>
  <c r="E67" i="54"/>
  <c r="D67" i="54"/>
  <c r="C67" i="54"/>
  <c r="B67" i="54"/>
  <c r="A67" i="54"/>
  <c r="BG66" i="54"/>
  <c r="BF66" i="54"/>
  <c r="BE66" i="54"/>
  <c r="BD66" i="54"/>
  <c r="BC66" i="54"/>
  <c r="BB66" i="54"/>
  <c r="BA66" i="54"/>
  <c r="AZ66" i="54"/>
  <c r="AY66" i="54"/>
  <c r="AX66" i="54"/>
  <c r="AW66" i="54"/>
  <c r="AV66" i="54"/>
  <c r="AU66" i="54"/>
  <c r="AT66" i="54"/>
  <c r="AS66" i="54"/>
  <c r="AR66" i="54"/>
  <c r="AQ66" i="54"/>
  <c r="AP66" i="54"/>
  <c r="AO66" i="54"/>
  <c r="AN66" i="54"/>
  <c r="AM66" i="54"/>
  <c r="AL66" i="54"/>
  <c r="AK66" i="54"/>
  <c r="AJ66" i="54"/>
  <c r="AI66" i="54"/>
  <c r="AH66" i="54"/>
  <c r="AG66" i="54"/>
  <c r="AF66" i="54"/>
  <c r="AE66" i="54"/>
  <c r="AD66" i="54"/>
  <c r="AC66" i="54"/>
  <c r="AB66" i="54"/>
  <c r="AA66" i="54"/>
  <c r="Z66" i="54"/>
  <c r="Y66" i="54"/>
  <c r="X66" i="54"/>
  <c r="W66" i="54"/>
  <c r="V66" i="54"/>
  <c r="U66" i="54"/>
  <c r="T66" i="54"/>
  <c r="S66" i="54"/>
  <c r="R66" i="54"/>
  <c r="Q66" i="54"/>
  <c r="P66" i="54"/>
  <c r="O66" i="54"/>
  <c r="N66" i="54"/>
  <c r="M66" i="54"/>
  <c r="L66" i="54"/>
  <c r="K66" i="54"/>
  <c r="J66" i="54"/>
  <c r="I66" i="54"/>
  <c r="H66" i="54"/>
  <c r="G66" i="54"/>
  <c r="F66" i="54"/>
  <c r="E66" i="54"/>
  <c r="D66" i="54"/>
  <c r="C66" i="54"/>
  <c r="B66" i="54"/>
  <c r="A66" i="54"/>
  <c r="BG65" i="54"/>
  <c r="BF65" i="54"/>
  <c r="BE65" i="54"/>
  <c r="BD65" i="54"/>
  <c r="BC65" i="54"/>
  <c r="BB65" i="54"/>
  <c r="BA65" i="54"/>
  <c r="AZ65" i="54"/>
  <c r="AY65" i="54"/>
  <c r="AX65" i="54"/>
  <c r="AW65" i="54"/>
  <c r="AV65" i="54"/>
  <c r="AU65" i="54"/>
  <c r="AT65" i="54"/>
  <c r="AS65" i="54"/>
  <c r="AR65" i="54"/>
  <c r="AQ65" i="54"/>
  <c r="AP65" i="54"/>
  <c r="AO65" i="54"/>
  <c r="AN65" i="54"/>
  <c r="AM65" i="54"/>
  <c r="AL65" i="54"/>
  <c r="AK65" i="54"/>
  <c r="AJ65" i="54"/>
  <c r="AI65" i="54"/>
  <c r="AH65" i="54"/>
  <c r="AG65" i="54"/>
  <c r="AF65" i="54"/>
  <c r="AE65" i="54"/>
  <c r="AD65" i="54"/>
  <c r="AC65" i="54"/>
  <c r="AB65" i="54"/>
  <c r="AA65" i="54"/>
  <c r="Z65" i="54"/>
  <c r="Y65" i="54"/>
  <c r="X65" i="54"/>
  <c r="W65" i="54"/>
  <c r="V65" i="54"/>
  <c r="U65" i="54"/>
  <c r="T65" i="54"/>
  <c r="S65" i="54"/>
  <c r="R65" i="54"/>
  <c r="Q65" i="54"/>
  <c r="P65" i="54"/>
  <c r="O65" i="54"/>
  <c r="N65" i="54"/>
  <c r="M65" i="54"/>
  <c r="L65" i="54"/>
  <c r="K65" i="54"/>
  <c r="J65" i="54"/>
  <c r="I65" i="54"/>
  <c r="H65" i="54"/>
  <c r="G65" i="54"/>
  <c r="F65" i="54"/>
  <c r="E65" i="54"/>
  <c r="D65" i="54"/>
  <c r="C65" i="54"/>
  <c r="B65" i="54"/>
  <c r="A65" i="54"/>
  <c r="BG64" i="54"/>
  <c r="BF64" i="54"/>
  <c r="BE64" i="54"/>
  <c r="BD64" i="54"/>
  <c r="BC64" i="54"/>
  <c r="BB64" i="54"/>
  <c r="BA64" i="54"/>
  <c r="AZ64" i="54"/>
  <c r="AY64" i="54"/>
  <c r="AX64" i="54"/>
  <c r="AW64" i="54"/>
  <c r="AV64" i="54"/>
  <c r="AU64" i="54"/>
  <c r="AT64" i="54"/>
  <c r="AS64" i="54"/>
  <c r="AR64" i="54"/>
  <c r="AQ64" i="54"/>
  <c r="AP64" i="54"/>
  <c r="AO64" i="54"/>
  <c r="AN64" i="54"/>
  <c r="AM64" i="54"/>
  <c r="AL64" i="54"/>
  <c r="AK64" i="54"/>
  <c r="AJ64" i="54"/>
  <c r="AI64" i="54"/>
  <c r="AH64" i="54"/>
  <c r="AG64" i="54"/>
  <c r="AF64" i="54"/>
  <c r="AE64" i="54"/>
  <c r="AD64" i="54"/>
  <c r="AC64" i="54"/>
  <c r="AB64" i="54"/>
  <c r="AA64" i="54"/>
  <c r="Z64" i="54"/>
  <c r="Y64" i="54"/>
  <c r="X64" i="54"/>
  <c r="W64" i="54"/>
  <c r="V64" i="54"/>
  <c r="U64" i="54"/>
  <c r="T64" i="54"/>
  <c r="S64" i="54"/>
  <c r="R64" i="54"/>
  <c r="Q64" i="54"/>
  <c r="P64" i="54"/>
  <c r="O64" i="54"/>
  <c r="N64" i="54"/>
  <c r="M64" i="54"/>
  <c r="L64" i="54"/>
  <c r="K64" i="54"/>
  <c r="J64" i="54"/>
  <c r="I64" i="54"/>
  <c r="H64" i="54"/>
  <c r="G64" i="54"/>
  <c r="F64" i="54"/>
  <c r="E64" i="54"/>
  <c r="D64" i="54"/>
  <c r="C64" i="54"/>
  <c r="B64" i="54"/>
  <c r="A64" i="54"/>
  <c r="BG63" i="54"/>
  <c r="BF63" i="54"/>
  <c r="BE63" i="54"/>
  <c r="BD63" i="54"/>
  <c r="BC63" i="54"/>
  <c r="BB63" i="54"/>
  <c r="BA63" i="54"/>
  <c r="AZ63" i="54"/>
  <c r="AY63" i="54"/>
  <c r="AX63" i="54"/>
  <c r="AW63" i="54"/>
  <c r="AV63" i="54"/>
  <c r="AU63" i="54"/>
  <c r="AT63" i="54"/>
  <c r="AS63" i="54"/>
  <c r="AR63" i="54"/>
  <c r="AQ63" i="54"/>
  <c r="AP63" i="54"/>
  <c r="AO63" i="54"/>
  <c r="AN63" i="54"/>
  <c r="AM63" i="54"/>
  <c r="AL63" i="54"/>
  <c r="AK63" i="54"/>
  <c r="AJ63" i="54"/>
  <c r="AI63" i="54"/>
  <c r="AH63" i="54"/>
  <c r="AG63" i="54"/>
  <c r="AF63" i="54"/>
  <c r="AE63" i="54"/>
  <c r="AD63" i="54"/>
  <c r="AC63" i="54"/>
  <c r="AB63" i="54"/>
  <c r="AA63" i="54"/>
  <c r="Z63" i="54"/>
  <c r="Y63" i="54"/>
  <c r="X63" i="54"/>
  <c r="W63" i="54"/>
  <c r="V63" i="54"/>
  <c r="U63" i="54"/>
  <c r="T63" i="54"/>
  <c r="S63" i="54"/>
  <c r="R63" i="54"/>
  <c r="Q63" i="54"/>
  <c r="P63" i="54"/>
  <c r="O63" i="54"/>
  <c r="N63" i="54"/>
  <c r="M63" i="54"/>
  <c r="L63" i="54"/>
  <c r="K63" i="54"/>
  <c r="J63" i="54"/>
  <c r="I63" i="54"/>
  <c r="H63" i="54"/>
  <c r="G63" i="54"/>
  <c r="F63" i="54"/>
  <c r="E63" i="54"/>
  <c r="D63" i="54"/>
  <c r="C63" i="54"/>
  <c r="B63" i="54"/>
  <c r="A63" i="54"/>
  <c r="BG62" i="54"/>
  <c r="BF62" i="54"/>
  <c r="BE62" i="54"/>
  <c r="BD62" i="54"/>
  <c r="BC62" i="54"/>
  <c r="BB62" i="54"/>
  <c r="BA62" i="54"/>
  <c r="AZ62" i="54"/>
  <c r="AY62" i="54"/>
  <c r="AX62" i="54"/>
  <c r="AW62" i="54"/>
  <c r="AV62" i="54"/>
  <c r="AU62" i="54"/>
  <c r="AT62" i="54"/>
  <c r="AS62" i="54"/>
  <c r="AR62" i="54"/>
  <c r="AQ62" i="54"/>
  <c r="AP62" i="54"/>
  <c r="AO62" i="54"/>
  <c r="AN62" i="54"/>
  <c r="AM62" i="54"/>
  <c r="AL62" i="54"/>
  <c r="AK62" i="54"/>
  <c r="AJ62" i="54"/>
  <c r="AI62" i="54"/>
  <c r="AH62" i="54"/>
  <c r="AG62" i="54"/>
  <c r="AF62" i="54"/>
  <c r="AE62" i="54"/>
  <c r="AD62" i="54"/>
  <c r="AC62" i="54"/>
  <c r="AB62" i="54"/>
  <c r="AA62" i="54"/>
  <c r="Z62" i="54"/>
  <c r="Y62" i="54"/>
  <c r="X62" i="54"/>
  <c r="W62" i="54"/>
  <c r="V62" i="54"/>
  <c r="U62" i="54"/>
  <c r="T62" i="54"/>
  <c r="S62" i="54"/>
  <c r="R62" i="54"/>
  <c r="Q62" i="54"/>
  <c r="P62" i="54"/>
  <c r="O62" i="54"/>
  <c r="N62" i="54"/>
  <c r="M62" i="54"/>
  <c r="L62" i="54"/>
  <c r="K62" i="54"/>
  <c r="J62" i="54"/>
  <c r="I62" i="54"/>
  <c r="H62" i="54"/>
  <c r="G62" i="54"/>
  <c r="F62" i="54"/>
  <c r="E62" i="54"/>
  <c r="D62" i="54"/>
  <c r="C62" i="54"/>
  <c r="B62" i="54"/>
  <c r="A62" i="54"/>
  <c r="BG61" i="54"/>
  <c r="BF61" i="54"/>
  <c r="BE61" i="54"/>
  <c r="BD61" i="54"/>
  <c r="BC61" i="54"/>
  <c r="BB61" i="54"/>
  <c r="BA61" i="54"/>
  <c r="AZ61" i="54"/>
  <c r="AY61" i="54"/>
  <c r="AX61" i="54"/>
  <c r="AW61" i="54"/>
  <c r="AV61" i="54"/>
  <c r="AU61" i="54"/>
  <c r="AT61" i="54"/>
  <c r="AS61" i="54"/>
  <c r="AR61" i="54"/>
  <c r="AQ61" i="54"/>
  <c r="AP61" i="54"/>
  <c r="AO61" i="54"/>
  <c r="AN61" i="54"/>
  <c r="AM61" i="54"/>
  <c r="AL61" i="54"/>
  <c r="AK61" i="54"/>
  <c r="AJ61" i="54"/>
  <c r="AI61" i="54"/>
  <c r="AH61" i="54"/>
  <c r="AG61" i="54"/>
  <c r="AF61" i="54"/>
  <c r="AE61" i="54"/>
  <c r="AD61" i="54"/>
  <c r="AC61" i="54"/>
  <c r="AB61" i="54"/>
  <c r="AA61" i="54"/>
  <c r="Z61" i="54"/>
  <c r="Y61" i="54"/>
  <c r="X61" i="54"/>
  <c r="W61" i="54"/>
  <c r="V61" i="54"/>
  <c r="U61" i="54"/>
  <c r="T61" i="54"/>
  <c r="S61" i="54"/>
  <c r="R61" i="54"/>
  <c r="Q61" i="54"/>
  <c r="P61" i="54"/>
  <c r="O61" i="54"/>
  <c r="N61" i="54"/>
  <c r="M61" i="54"/>
  <c r="L61" i="54"/>
  <c r="K61" i="54"/>
  <c r="J61" i="54"/>
  <c r="I61" i="54"/>
  <c r="H61" i="54"/>
  <c r="G61" i="54"/>
  <c r="F61" i="54"/>
  <c r="E61" i="54"/>
  <c r="D61" i="54"/>
  <c r="C61" i="54"/>
  <c r="B61" i="54"/>
  <c r="A61" i="54"/>
  <c r="BG60" i="54"/>
  <c r="BF60" i="54"/>
  <c r="BE60" i="54"/>
  <c r="BD60" i="54"/>
  <c r="BC60" i="54"/>
  <c r="BB60" i="54"/>
  <c r="BA60" i="54"/>
  <c r="AZ60" i="54"/>
  <c r="AY60" i="54"/>
  <c r="AX60" i="54"/>
  <c r="AW60" i="54"/>
  <c r="AV60" i="54"/>
  <c r="AU60" i="54"/>
  <c r="AT60" i="54"/>
  <c r="AS60" i="54"/>
  <c r="AR60" i="54"/>
  <c r="AQ60" i="54"/>
  <c r="AP60" i="54"/>
  <c r="AO60" i="54"/>
  <c r="AN60" i="54"/>
  <c r="AM60" i="54"/>
  <c r="AL60" i="54"/>
  <c r="AK60" i="54"/>
  <c r="AJ60" i="54"/>
  <c r="AI60" i="54"/>
  <c r="AH60" i="54"/>
  <c r="AG60" i="54"/>
  <c r="AF60" i="54"/>
  <c r="AE60" i="54"/>
  <c r="AD60" i="54"/>
  <c r="AC60" i="54"/>
  <c r="AB60" i="54"/>
  <c r="AA60" i="54"/>
  <c r="Z60" i="54"/>
  <c r="Y60" i="54"/>
  <c r="X60" i="54"/>
  <c r="W60" i="54"/>
  <c r="V60" i="54"/>
  <c r="U60" i="54"/>
  <c r="T60" i="54"/>
  <c r="S60" i="54"/>
  <c r="R60" i="54"/>
  <c r="Q60" i="54"/>
  <c r="P60" i="54"/>
  <c r="O60" i="54"/>
  <c r="N60" i="54"/>
  <c r="M60" i="54"/>
  <c r="L60" i="54"/>
  <c r="K60" i="54"/>
  <c r="J60" i="54"/>
  <c r="I60" i="54"/>
  <c r="H60" i="54"/>
  <c r="G60" i="54"/>
  <c r="F60" i="54"/>
  <c r="E60" i="54"/>
  <c r="D60" i="54"/>
  <c r="C60" i="54"/>
  <c r="B60" i="54"/>
  <c r="A60" i="54"/>
  <c r="BG59" i="54"/>
  <c r="BF59" i="54"/>
  <c r="BE59" i="54"/>
  <c r="BD59" i="54"/>
  <c r="BC59" i="54"/>
  <c r="BB59" i="54"/>
  <c r="BA59" i="54"/>
  <c r="AZ59" i="54"/>
  <c r="AY59" i="54"/>
  <c r="AX59" i="54"/>
  <c r="AW59" i="54"/>
  <c r="AV59" i="54"/>
  <c r="AU59" i="54"/>
  <c r="AT59" i="54"/>
  <c r="AS59" i="54"/>
  <c r="AR59" i="54"/>
  <c r="AQ59" i="54"/>
  <c r="AP59" i="54"/>
  <c r="AO59" i="54"/>
  <c r="AN59" i="54"/>
  <c r="AM59" i="54"/>
  <c r="AL59" i="54"/>
  <c r="AK59" i="54"/>
  <c r="AJ59" i="54"/>
  <c r="AI59" i="54"/>
  <c r="AH59" i="54"/>
  <c r="AG59" i="54"/>
  <c r="AF59" i="54"/>
  <c r="AE59" i="54"/>
  <c r="AD59" i="54"/>
  <c r="AC59" i="54"/>
  <c r="AB59" i="54"/>
  <c r="AA59" i="54"/>
  <c r="Z59" i="54"/>
  <c r="Y59" i="54"/>
  <c r="X59" i="54"/>
  <c r="W59" i="54"/>
  <c r="V59" i="54"/>
  <c r="U59" i="54"/>
  <c r="T59" i="54"/>
  <c r="S59" i="54"/>
  <c r="R59" i="54"/>
  <c r="Q59" i="54"/>
  <c r="P59" i="54"/>
  <c r="O59" i="54"/>
  <c r="N59" i="54"/>
  <c r="M59" i="54"/>
  <c r="L59" i="54"/>
  <c r="K59" i="54"/>
  <c r="J59" i="54"/>
  <c r="I59" i="54"/>
  <c r="H59" i="54"/>
  <c r="G59" i="54"/>
  <c r="F59" i="54"/>
  <c r="E59" i="54"/>
  <c r="D59" i="54"/>
  <c r="C59" i="54"/>
  <c r="B59" i="54"/>
  <c r="A59" i="54"/>
  <c r="BG58" i="54"/>
  <c r="BF58" i="54"/>
  <c r="BE58" i="54"/>
  <c r="BD58" i="54"/>
  <c r="BC58" i="54"/>
  <c r="BB58" i="54"/>
  <c r="BA58" i="54"/>
  <c r="AZ58" i="54"/>
  <c r="AY58" i="54"/>
  <c r="AX58" i="54"/>
  <c r="AW58" i="54"/>
  <c r="AV58" i="54"/>
  <c r="AU58" i="54"/>
  <c r="AT58" i="54"/>
  <c r="AS58" i="54"/>
  <c r="AR58" i="54"/>
  <c r="AQ58" i="54"/>
  <c r="AP58" i="54"/>
  <c r="AO58" i="54"/>
  <c r="AN58" i="54"/>
  <c r="AM58" i="54"/>
  <c r="AL58" i="54"/>
  <c r="AK58" i="54"/>
  <c r="AJ58" i="54"/>
  <c r="AI58" i="54"/>
  <c r="AH58" i="54"/>
  <c r="AG58" i="54"/>
  <c r="AF58" i="54"/>
  <c r="AE58" i="54"/>
  <c r="AD58" i="54"/>
  <c r="AC58" i="54"/>
  <c r="AB58" i="54"/>
  <c r="AA58" i="54"/>
  <c r="Z58" i="54"/>
  <c r="Y58" i="54"/>
  <c r="X58" i="54"/>
  <c r="W58" i="54"/>
  <c r="V58" i="54"/>
  <c r="U58" i="54"/>
  <c r="T58" i="54"/>
  <c r="S58" i="54"/>
  <c r="R58" i="54"/>
  <c r="Q58" i="54"/>
  <c r="P58" i="54"/>
  <c r="O58" i="54"/>
  <c r="N58" i="54"/>
  <c r="M58" i="54"/>
  <c r="L58" i="54"/>
  <c r="K58" i="54"/>
  <c r="J58" i="54"/>
  <c r="I58" i="54"/>
  <c r="H58" i="54"/>
  <c r="G58" i="54"/>
  <c r="F58" i="54"/>
  <c r="E58" i="54"/>
  <c r="D58" i="54"/>
  <c r="C58" i="54"/>
  <c r="B58" i="54"/>
  <c r="A58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7" i="54"/>
  <c r="C57" i="54"/>
  <c r="B57" i="54"/>
  <c r="A57" i="54"/>
  <c r="BG56" i="54"/>
  <c r="BF56" i="54"/>
  <c r="BE56" i="54"/>
  <c r="BD56" i="54"/>
  <c r="BC56" i="54"/>
  <c r="BB56" i="54"/>
  <c r="BA56" i="54"/>
  <c r="AZ56" i="54"/>
  <c r="AY56" i="54"/>
  <c r="AX56" i="54"/>
  <c r="AW56" i="54"/>
  <c r="AV56" i="54"/>
  <c r="AU56" i="54"/>
  <c r="AT56" i="54"/>
  <c r="AS56" i="54"/>
  <c r="AR56" i="54"/>
  <c r="AQ56" i="54"/>
  <c r="AP56" i="54"/>
  <c r="AO56" i="54"/>
  <c r="AN56" i="54"/>
  <c r="AM56" i="54"/>
  <c r="AL56" i="54"/>
  <c r="AK56" i="54"/>
  <c r="AJ56" i="54"/>
  <c r="AI56" i="54"/>
  <c r="AH56" i="54"/>
  <c r="AG56" i="54"/>
  <c r="AF56" i="54"/>
  <c r="AE56" i="54"/>
  <c r="AD56" i="54"/>
  <c r="AC56" i="54"/>
  <c r="AB56" i="54"/>
  <c r="AA56" i="54"/>
  <c r="Z56" i="54"/>
  <c r="Y56" i="54"/>
  <c r="X56" i="54"/>
  <c r="W56" i="54"/>
  <c r="V56" i="54"/>
  <c r="U56" i="54"/>
  <c r="T56" i="54"/>
  <c r="S56" i="54"/>
  <c r="R56" i="54"/>
  <c r="Q56" i="54"/>
  <c r="P56" i="54"/>
  <c r="O56" i="54"/>
  <c r="N56" i="54"/>
  <c r="M56" i="54"/>
  <c r="L56" i="54"/>
  <c r="K56" i="54"/>
  <c r="J56" i="54"/>
  <c r="I56" i="54"/>
  <c r="H56" i="54"/>
  <c r="G56" i="54"/>
  <c r="F56" i="54"/>
  <c r="E56" i="54"/>
  <c r="D56" i="54"/>
  <c r="C56" i="54"/>
  <c r="B56" i="54"/>
  <c r="A56" i="54"/>
  <c r="BG55" i="54"/>
  <c r="BF55" i="54"/>
  <c r="BE55" i="54"/>
  <c r="BD55" i="54"/>
  <c r="BC55" i="54"/>
  <c r="BB55" i="54"/>
  <c r="BA55" i="54"/>
  <c r="AZ55" i="54"/>
  <c r="AY55" i="54"/>
  <c r="AX55" i="54"/>
  <c r="AW55" i="54"/>
  <c r="AV55" i="54"/>
  <c r="AU55" i="54"/>
  <c r="AT55" i="54"/>
  <c r="AS55" i="54"/>
  <c r="AR55" i="54"/>
  <c r="AQ55" i="54"/>
  <c r="AP55" i="54"/>
  <c r="AO55" i="54"/>
  <c r="AN55" i="54"/>
  <c r="AM55" i="54"/>
  <c r="AL55" i="54"/>
  <c r="AK55" i="54"/>
  <c r="AJ55" i="54"/>
  <c r="AI55" i="54"/>
  <c r="AH55" i="54"/>
  <c r="AG55" i="54"/>
  <c r="AF55" i="54"/>
  <c r="AE55" i="54"/>
  <c r="AD55" i="54"/>
  <c r="AC55" i="54"/>
  <c r="AB55" i="54"/>
  <c r="AA55" i="54"/>
  <c r="Z55" i="54"/>
  <c r="Y55" i="54"/>
  <c r="X55" i="54"/>
  <c r="W55" i="54"/>
  <c r="V55" i="54"/>
  <c r="U55" i="54"/>
  <c r="T55" i="54"/>
  <c r="S55" i="54"/>
  <c r="R55" i="54"/>
  <c r="Q55" i="54"/>
  <c r="P55" i="54"/>
  <c r="O55" i="54"/>
  <c r="N55" i="54"/>
  <c r="M55" i="54"/>
  <c r="L55" i="54"/>
  <c r="K55" i="54"/>
  <c r="J55" i="54"/>
  <c r="I55" i="54"/>
  <c r="H55" i="54"/>
  <c r="G55" i="54"/>
  <c r="F55" i="54"/>
  <c r="E55" i="54"/>
  <c r="D55" i="54"/>
  <c r="C55" i="54"/>
  <c r="B55" i="54"/>
  <c r="A55" i="54"/>
  <c r="BG54" i="54"/>
  <c r="BF54" i="54"/>
  <c r="BE54" i="54"/>
  <c r="BD54" i="54"/>
  <c r="BC54" i="54"/>
  <c r="BB54" i="54"/>
  <c r="BA54" i="54"/>
  <c r="AZ54" i="54"/>
  <c r="AY54" i="54"/>
  <c r="AX54" i="54"/>
  <c r="AW54" i="54"/>
  <c r="AV54" i="54"/>
  <c r="AU54" i="54"/>
  <c r="AT54" i="54"/>
  <c r="AS54" i="54"/>
  <c r="AR54" i="54"/>
  <c r="AQ54" i="54"/>
  <c r="AP54" i="54"/>
  <c r="AO54" i="54"/>
  <c r="AN54" i="54"/>
  <c r="AM54" i="54"/>
  <c r="AL54" i="54"/>
  <c r="AK54" i="54"/>
  <c r="AJ54" i="54"/>
  <c r="AI54" i="54"/>
  <c r="AH54" i="54"/>
  <c r="AG54" i="54"/>
  <c r="AF54" i="54"/>
  <c r="AE54" i="54"/>
  <c r="AD54" i="54"/>
  <c r="AC54" i="54"/>
  <c r="AB54" i="54"/>
  <c r="AA54" i="54"/>
  <c r="Z54" i="54"/>
  <c r="Y54" i="54"/>
  <c r="X54" i="54"/>
  <c r="W54" i="54"/>
  <c r="V54" i="54"/>
  <c r="U54" i="54"/>
  <c r="T54" i="54"/>
  <c r="S54" i="54"/>
  <c r="R54" i="54"/>
  <c r="Q54" i="54"/>
  <c r="P54" i="54"/>
  <c r="O54" i="54"/>
  <c r="N54" i="54"/>
  <c r="M54" i="54"/>
  <c r="L54" i="54"/>
  <c r="K54" i="54"/>
  <c r="J54" i="54"/>
  <c r="I54" i="54"/>
  <c r="H54" i="54"/>
  <c r="G54" i="54"/>
  <c r="F54" i="54"/>
  <c r="E54" i="54"/>
  <c r="D54" i="54"/>
  <c r="C54" i="54"/>
  <c r="B54" i="54"/>
  <c r="A54" i="54"/>
  <c r="BG53" i="54"/>
  <c r="BF53" i="54"/>
  <c r="BE53" i="54"/>
  <c r="BD53" i="54"/>
  <c r="BC53" i="54"/>
  <c r="BB53" i="54"/>
  <c r="BA53" i="54"/>
  <c r="AZ53" i="54"/>
  <c r="AY53" i="54"/>
  <c r="AX53" i="54"/>
  <c r="AW53" i="54"/>
  <c r="AV53" i="54"/>
  <c r="AU53" i="54"/>
  <c r="AT53" i="54"/>
  <c r="AS53" i="54"/>
  <c r="AR53" i="54"/>
  <c r="AQ53" i="54"/>
  <c r="AP53" i="54"/>
  <c r="AO53" i="54"/>
  <c r="AN53" i="54"/>
  <c r="AM53" i="54"/>
  <c r="AL53" i="54"/>
  <c r="AK53" i="54"/>
  <c r="AJ53" i="54"/>
  <c r="AI53" i="54"/>
  <c r="AH53" i="54"/>
  <c r="AG53" i="54"/>
  <c r="AF53" i="54"/>
  <c r="AE53" i="54"/>
  <c r="AD53" i="54"/>
  <c r="AC53" i="54"/>
  <c r="AB53" i="54"/>
  <c r="AA53" i="54"/>
  <c r="Z53" i="54"/>
  <c r="Y53" i="54"/>
  <c r="X53" i="54"/>
  <c r="W53" i="54"/>
  <c r="V53" i="54"/>
  <c r="U53" i="54"/>
  <c r="T53" i="54"/>
  <c r="S53" i="54"/>
  <c r="R53" i="54"/>
  <c r="Q53" i="54"/>
  <c r="P53" i="54"/>
  <c r="O53" i="54"/>
  <c r="N53" i="54"/>
  <c r="M53" i="54"/>
  <c r="L53" i="54"/>
  <c r="K53" i="54"/>
  <c r="J53" i="54"/>
  <c r="I53" i="54"/>
  <c r="H53" i="54"/>
  <c r="G53" i="54"/>
  <c r="F53" i="54"/>
  <c r="E53" i="54"/>
  <c r="D53" i="54"/>
  <c r="C53" i="54"/>
  <c r="B53" i="54"/>
  <c r="A53" i="54"/>
  <c r="BG52" i="54"/>
  <c r="BF52" i="54"/>
  <c r="BE52" i="54"/>
  <c r="BD52" i="54"/>
  <c r="BC52" i="54"/>
  <c r="BB52" i="54"/>
  <c r="BA52" i="54"/>
  <c r="AZ52" i="54"/>
  <c r="AY52" i="54"/>
  <c r="AX52" i="54"/>
  <c r="AW52" i="54"/>
  <c r="AV52" i="54"/>
  <c r="AU52" i="54"/>
  <c r="AT52" i="54"/>
  <c r="AS52" i="54"/>
  <c r="AR52" i="54"/>
  <c r="AQ52" i="54"/>
  <c r="AP52" i="54"/>
  <c r="AO52" i="54"/>
  <c r="AN52" i="54"/>
  <c r="AM52" i="54"/>
  <c r="AL52" i="54"/>
  <c r="AK52" i="54"/>
  <c r="AJ52" i="54"/>
  <c r="AI52" i="54"/>
  <c r="AH52" i="54"/>
  <c r="AG52" i="54"/>
  <c r="AF52" i="54"/>
  <c r="AE52" i="54"/>
  <c r="AD52" i="54"/>
  <c r="AC52" i="54"/>
  <c r="AB52" i="54"/>
  <c r="AA52" i="54"/>
  <c r="Z52" i="54"/>
  <c r="Y52" i="54"/>
  <c r="X52" i="54"/>
  <c r="W52" i="54"/>
  <c r="V52" i="54"/>
  <c r="U52" i="54"/>
  <c r="T52" i="54"/>
  <c r="S52" i="54"/>
  <c r="R52" i="54"/>
  <c r="Q52" i="54"/>
  <c r="P52" i="54"/>
  <c r="O52" i="54"/>
  <c r="N52" i="54"/>
  <c r="M52" i="54"/>
  <c r="L52" i="54"/>
  <c r="K52" i="54"/>
  <c r="J52" i="54"/>
  <c r="I52" i="54"/>
  <c r="H52" i="54"/>
  <c r="G52" i="54"/>
  <c r="F52" i="54"/>
  <c r="E52" i="54"/>
  <c r="D52" i="54"/>
  <c r="C52" i="54"/>
  <c r="B52" i="54"/>
  <c r="A52" i="54"/>
  <c r="BG51" i="54"/>
  <c r="BF51" i="54"/>
  <c r="BE51" i="54"/>
  <c r="BD51" i="54"/>
  <c r="BC51" i="54"/>
  <c r="BB51" i="54"/>
  <c r="BA51" i="54"/>
  <c r="AZ51" i="54"/>
  <c r="AY51" i="54"/>
  <c r="AX51" i="54"/>
  <c r="AW51" i="54"/>
  <c r="AV51" i="54"/>
  <c r="AU51" i="54"/>
  <c r="AT51" i="54"/>
  <c r="AS51" i="54"/>
  <c r="AR51" i="54"/>
  <c r="AQ51" i="54"/>
  <c r="AP51" i="54"/>
  <c r="AO51" i="54"/>
  <c r="AN51" i="54"/>
  <c r="AM51" i="54"/>
  <c r="AL51" i="54"/>
  <c r="AK51" i="54"/>
  <c r="AJ51" i="54"/>
  <c r="AI51" i="54"/>
  <c r="AH51" i="54"/>
  <c r="AG51" i="54"/>
  <c r="AF51" i="54"/>
  <c r="AE51" i="54"/>
  <c r="AD51" i="54"/>
  <c r="AC51" i="54"/>
  <c r="AB51" i="54"/>
  <c r="AA51" i="54"/>
  <c r="Z51" i="54"/>
  <c r="Y51" i="54"/>
  <c r="X51" i="54"/>
  <c r="W51" i="54"/>
  <c r="V51" i="54"/>
  <c r="U51" i="54"/>
  <c r="T51" i="54"/>
  <c r="S51" i="54"/>
  <c r="R51" i="54"/>
  <c r="Q51" i="54"/>
  <c r="P51" i="54"/>
  <c r="O51" i="54"/>
  <c r="N51" i="54"/>
  <c r="M51" i="54"/>
  <c r="L51" i="54"/>
  <c r="K51" i="54"/>
  <c r="J51" i="54"/>
  <c r="I51" i="54"/>
  <c r="H51" i="54"/>
  <c r="G51" i="54"/>
  <c r="F51" i="54"/>
  <c r="E51" i="54"/>
  <c r="D51" i="54"/>
  <c r="C51" i="54"/>
  <c r="B51" i="54"/>
  <c r="A51" i="54"/>
  <c r="BG50" i="54"/>
  <c r="BF50" i="54"/>
  <c r="BE50" i="54"/>
  <c r="BD50" i="54"/>
  <c r="BC50" i="54"/>
  <c r="BB50" i="54"/>
  <c r="BA50" i="54"/>
  <c r="AZ50" i="54"/>
  <c r="AY50" i="54"/>
  <c r="AX50" i="54"/>
  <c r="AW50" i="54"/>
  <c r="AV50" i="54"/>
  <c r="AU50" i="54"/>
  <c r="AT50" i="54"/>
  <c r="AS50" i="54"/>
  <c r="AR50" i="54"/>
  <c r="AQ50" i="54"/>
  <c r="AP50" i="54"/>
  <c r="AO50" i="54"/>
  <c r="AN50" i="54"/>
  <c r="AM50" i="54"/>
  <c r="AL50" i="54"/>
  <c r="AK50" i="54"/>
  <c r="AJ50" i="54"/>
  <c r="AI50" i="54"/>
  <c r="AH50" i="54"/>
  <c r="AG50" i="54"/>
  <c r="AF50" i="54"/>
  <c r="AE50" i="54"/>
  <c r="AD50" i="54"/>
  <c r="AC50" i="54"/>
  <c r="AB50" i="54"/>
  <c r="AA50" i="54"/>
  <c r="Z50" i="54"/>
  <c r="Y50" i="54"/>
  <c r="X50" i="54"/>
  <c r="W50" i="54"/>
  <c r="V50" i="54"/>
  <c r="U50" i="54"/>
  <c r="T50" i="54"/>
  <c r="S50" i="54"/>
  <c r="R50" i="54"/>
  <c r="Q50" i="54"/>
  <c r="P50" i="54"/>
  <c r="O50" i="54"/>
  <c r="N50" i="54"/>
  <c r="M50" i="54"/>
  <c r="L50" i="54"/>
  <c r="K50" i="54"/>
  <c r="J50" i="54"/>
  <c r="I50" i="54"/>
  <c r="H50" i="54"/>
  <c r="G50" i="54"/>
  <c r="F50" i="54"/>
  <c r="E50" i="54"/>
  <c r="D50" i="54"/>
  <c r="C50" i="54"/>
  <c r="B50" i="54"/>
  <c r="A50" i="54"/>
  <c r="BG49" i="54"/>
  <c r="BF49" i="54"/>
  <c r="BE49" i="54"/>
  <c r="BD49" i="54"/>
  <c r="BC49" i="54"/>
  <c r="BB49" i="54"/>
  <c r="BA49" i="54"/>
  <c r="AZ49" i="54"/>
  <c r="AY49" i="54"/>
  <c r="AX49" i="54"/>
  <c r="AW49" i="54"/>
  <c r="AV49" i="54"/>
  <c r="AU49" i="54"/>
  <c r="AT49" i="54"/>
  <c r="AS49" i="54"/>
  <c r="AR49" i="54"/>
  <c r="AQ49" i="54"/>
  <c r="AP49" i="54"/>
  <c r="AO49" i="54"/>
  <c r="AN49" i="54"/>
  <c r="AM49" i="54"/>
  <c r="AL49" i="54"/>
  <c r="AK49" i="54"/>
  <c r="AJ49" i="54"/>
  <c r="AI49" i="54"/>
  <c r="AH49" i="54"/>
  <c r="AG49" i="54"/>
  <c r="AF49" i="54"/>
  <c r="AE49" i="54"/>
  <c r="AD49" i="54"/>
  <c r="AC49" i="54"/>
  <c r="AB49" i="54"/>
  <c r="AA49" i="54"/>
  <c r="Z49" i="54"/>
  <c r="Y49" i="54"/>
  <c r="X49" i="54"/>
  <c r="W49" i="54"/>
  <c r="V49" i="54"/>
  <c r="U49" i="54"/>
  <c r="T49" i="54"/>
  <c r="S49" i="54"/>
  <c r="R49" i="54"/>
  <c r="Q49" i="54"/>
  <c r="P49" i="54"/>
  <c r="O49" i="54"/>
  <c r="N49" i="54"/>
  <c r="M49" i="54"/>
  <c r="L49" i="54"/>
  <c r="K49" i="54"/>
  <c r="J49" i="54"/>
  <c r="I49" i="54"/>
  <c r="H49" i="54"/>
  <c r="G49" i="54"/>
  <c r="F49" i="54"/>
  <c r="E49" i="54"/>
  <c r="D49" i="54"/>
  <c r="C49" i="54"/>
  <c r="B49" i="54"/>
  <c r="A49" i="54"/>
  <c r="BG48" i="54"/>
  <c r="BF48" i="54"/>
  <c r="BE48" i="54"/>
  <c r="BD48" i="54"/>
  <c r="BC48" i="54"/>
  <c r="BB48" i="54"/>
  <c r="BA48" i="54"/>
  <c r="AZ48" i="54"/>
  <c r="AY48" i="54"/>
  <c r="AX48" i="54"/>
  <c r="AW48" i="54"/>
  <c r="AV48" i="54"/>
  <c r="AU48" i="54"/>
  <c r="AT48" i="54"/>
  <c r="AS48" i="54"/>
  <c r="AR48" i="54"/>
  <c r="AQ48" i="54"/>
  <c r="AP48" i="54"/>
  <c r="AO48" i="54"/>
  <c r="AN48" i="54"/>
  <c r="AM48" i="54"/>
  <c r="AL48" i="54"/>
  <c r="AK48" i="54"/>
  <c r="AJ48" i="54"/>
  <c r="AI48" i="54"/>
  <c r="AH48" i="54"/>
  <c r="AG48" i="54"/>
  <c r="AF48" i="54"/>
  <c r="AE48" i="54"/>
  <c r="AD48" i="54"/>
  <c r="AC48" i="54"/>
  <c r="AB48" i="54"/>
  <c r="AA48" i="54"/>
  <c r="Z48" i="54"/>
  <c r="Y48" i="54"/>
  <c r="X48" i="54"/>
  <c r="W48" i="54"/>
  <c r="V48" i="54"/>
  <c r="U48" i="54"/>
  <c r="T48" i="54"/>
  <c r="S48" i="54"/>
  <c r="R48" i="54"/>
  <c r="Q48" i="54"/>
  <c r="P48" i="54"/>
  <c r="O48" i="54"/>
  <c r="N48" i="54"/>
  <c r="M48" i="54"/>
  <c r="L48" i="54"/>
  <c r="K48" i="54"/>
  <c r="J48" i="54"/>
  <c r="I48" i="54"/>
  <c r="H48" i="54"/>
  <c r="G48" i="54"/>
  <c r="F48" i="54"/>
  <c r="E48" i="54"/>
  <c r="D48" i="54"/>
  <c r="C48" i="54"/>
  <c r="B48" i="54"/>
  <c r="A48" i="54"/>
  <c r="BG47" i="54"/>
  <c r="BF47" i="54"/>
  <c r="BE47" i="54"/>
  <c r="BD47" i="54"/>
  <c r="BC47" i="54"/>
  <c r="BB47" i="54"/>
  <c r="BA47" i="54"/>
  <c r="AZ47" i="54"/>
  <c r="AY47" i="54"/>
  <c r="AX47" i="54"/>
  <c r="AW47" i="54"/>
  <c r="AV47" i="54"/>
  <c r="AU47" i="54"/>
  <c r="AT47" i="54"/>
  <c r="AS47" i="54"/>
  <c r="AR47" i="54"/>
  <c r="AQ47" i="54"/>
  <c r="AP47" i="54"/>
  <c r="AO47" i="54"/>
  <c r="AN47" i="54"/>
  <c r="AM47" i="54"/>
  <c r="AL47" i="54"/>
  <c r="AK47" i="54"/>
  <c r="AJ47" i="54"/>
  <c r="AI47" i="54"/>
  <c r="AH47" i="54"/>
  <c r="AG47" i="54"/>
  <c r="AF47" i="54"/>
  <c r="AE47" i="54"/>
  <c r="AD47" i="54"/>
  <c r="AC47" i="54"/>
  <c r="AB47" i="54"/>
  <c r="AA47" i="54"/>
  <c r="Z47" i="54"/>
  <c r="Y47" i="54"/>
  <c r="X47" i="54"/>
  <c r="W47" i="54"/>
  <c r="V47" i="54"/>
  <c r="U47" i="54"/>
  <c r="T47" i="54"/>
  <c r="S47" i="54"/>
  <c r="R47" i="54"/>
  <c r="Q47" i="54"/>
  <c r="P47" i="54"/>
  <c r="O47" i="54"/>
  <c r="N47" i="54"/>
  <c r="M47" i="54"/>
  <c r="L47" i="54"/>
  <c r="K47" i="54"/>
  <c r="J47" i="54"/>
  <c r="I47" i="54"/>
  <c r="H47" i="54"/>
  <c r="G47" i="54"/>
  <c r="F47" i="54"/>
  <c r="E47" i="54"/>
  <c r="D47" i="54"/>
  <c r="C47" i="54"/>
  <c r="B47" i="54"/>
  <c r="A47" i="54"/>
  <c r="BG46" i="54"/>
  <c r="BF46" i="54"/>
  <c r="BE46" i="54"/>
  <c r="BD46" i="54"/>
  <c r="BC46" i="54"/>
  <c r="BB46" i="54"/>
  <c r="BA46" i="54"/>
  <c r="AZ46" i="54"/>
  <c r="AY46" i="54"/>
  <c r="AX46" i="54"/>
  <c r="AW46" i="54"/>
  <c r="AV46" i="54"/>
  <c r="AU46" i="54"/>
  <c r="AT46" i="54"/>
  <c r="AS46" i="54"/>
  <c r="AR46" i="54"/>
  <c r="AQ46" i="54"/>
  <c r="AP46" i="54"/>
  <c r="AO46" i="54"/>
  <c r="AN46" i="54"/>
  <c r="AM46" i="54"/>
  <c r="AL46" i="54"/>
  <c r="AK46" i="54"/>
  <c r="AJ46" i="54"/>
  <c r="AI46" i="54"/>
  <c r="AH46" i="54"/>
  <c r="AG46" i="54"/>
  <c r="AF46" i="54"/>
  <c r="AE46" i="54"/>
  <c r="AD46" i="54"/>
  <c r="AC46" i="54"/>
  <c r="AB46" i="54"/>
  <c r="AA46" i="54"/>
  <c r="Z46" i="54"/>
  <c r="Y46" i="54"/>
  <c r="X46" i="54"/>
  <c r="W46" i="54"/>
  <c r="V46" i="54"/>
  <c r="U46" i="54"/>
  <c r="T46" i="54"/>
  <c r="S46" i="54"/>
  <c r="R46" i="54"/>
  <c r="Q46" i="54"/>
  <c r="P46" i="54"/>
  <c r="O46" i="54"/>
  <c r="N46" i="54"/>
  <c r="M46" i="54"/>
  <c r="L46" i="54"/>
  <c r="K46" i="54"/>
  <c r="J46" i="54"/>
  <c r="I46" i="54"/>
  <c r="H46" i="54"/>
  <c r="G46" i="54"/>
  <c r="F46" i="54"/>
  <c r="E46" i="54"/>
  <c r="D46" i="54"/>
  <c r="C46" i="54"/>
  <c r="B46" i="54"/>
  <c r="A46" i="54"/>
  <c r="BG45" i="54"/>
  <c r="BF45" i="54"/>
  <c r="BE45" i="54"/>
  <c r="BD45" i="54"/>
  <c r="BC45" i="54"/>
  <c r="BB45" i="54"/>
  <c r="BA45" i="54"/>
  <c r="AZ45" i="54"/>
  <c r="AY45" i="54"/>
  <c r="AX45" i="54"/>
  <c r="AW45" i="54"/>
  <c r="AV45" i="54"/>
  <c r="AU45" i="54"/>
  <c r="AT45" i="54"/>
  <c r="AS45" i="54"/>
  <c r="AR45" i="54"/>
  <c r="AQ45" i="54"/>
  <c r="AP45" i="54"/>
  <c r="AO45" i="54"/>
  <c r="AN45" i="54"/>
  <c r="AM45" i="54"/>
  <c r="AL45" i="54"/>
  <c r="AK45" i="54"/>
  <c r="AJ45" i="54"/>
  <c r="AI45" i="54"/>
  <c r="AH45" i="54"/>
  <c r="AG45" i="54"/>
  <c r="AF45" i="54"/>
  <c r="AE45" i="54"/>
  <c r="AD45" i="54"/>
  <c r="AC45" i="54"/>
  <c r="AB45" i="54"/>
  <c r="AA45" i="54"/>
  <c r="Z45" i="54"/>
  <c r="Y45" i="54"/>
  <c r="X45" i="54"/>
  <c r="W45" i="54"/>
  <c r="V45" i="54"/>
  <c r="U45" i="54"/>
  <c r="T45" i="54"/>
  <c r="S45" i="54"/>
  <c r="R45" i="54"/>
  <c r="Q45" i="54"/>
  <c r="P45" i="54"/>
  <c r="O45" i="54"/>
  <c r="N45" i="54"/>
  <c r="M45" i="54"/>
  <c r="L45" i="54"/>
  <c r="K45" i="54"/>
  <c r="J45" i="54"/>
  <c r="I45" i="54"/>
  <c r="H45" i="54"/>
  <c r="G45" i="54"/>
  <c r="F45" i="54"/>
  <c r="E45" i="54"/>
  <c r="D45" i="54"/>
  <c r="C45" i="54"/>
  <c r="B45" i="54"/>
  <c r="A45" i="54"/>
  <c r="BG44" i="54"/>
  <c r="BF44" i="54"/>
  <c r="BE44" i="54"/>
  <c r="BD44" i="54"/>
  <c r="BC44" i="54"/>
  <c r="BB44" i="54"/>
  <c r="BA44" i="54"/>
  <c r="AZ44" i="54"/>
  <c r="AY44" i="54"/>
  <c r="AX44" i="54"/>
  <c r="AW44" i="54"/>
  <c r="AV44" i="54"/>
  <c r="AU44" i="54"/>
  <c r="AT44" i="54"/>
  <c r="AS44" i="54"/>
  <c r="AR44" i="54"/>
  <c r="AQ44" i="54"/>
  <c r="AP44" i="54"/>
  <c r="AO44" i="54"/>
  <c r="AN44" i="54"/>
  <c r="AM44" i="54"/>
  <c r="AL44" i="54"/>
  <c r="AK44" i="54"/>
  <c r="AJ44" i="54"/>
  <c r="AI44" i="54"/>
  <c r="AH44" i="54"/>
  <c r="AG44" i="54"/>
  <c r="AF44" i="54"/>
  <c r="AE44" i="54"/>
  <c r="AD44" i="54"/>
  <c r="AC44" i="54"/>
  <c r="AB44" i="54"/>
  <c r="AA44" i="54"/>
  <c r="Z44" i="54"/>
  <c r="Y44" i="54"/>
  <c r="X44" i="54"/>
  <c r="W44" i="54"/>
  <c r="V44" i="54"/>
  <c r="U44" i="54"/>
  <c r="T44" i="54"/>
  <c r="S44" i="54"/>
  <c r="R44" i="54"/>
  <c r="Q44" i="54"/>
  <c r="P44" i="54"/>
  <c r="O44" i="54"/>
  <c r="N44" i="54"/>
  <c r="M44" i="54"/>
  <c r="L44" i="54"/>
  <c r="K44" i="54"/>
  <c r="J44" i="54"/>
  <c r="I44" i="54"/>
  <c r="H44" i="54"/>
  <c r="G44" i="54"/>
  <c r="F44" i="54"/>
  <c r="E44" i="54"/>
  <c r="D44" i="54"/>
  <c r="C44" i="54"/>
  <c r="B44" i="54"/>
  <c r="A44" i="54"/>
  <c r="BG43" i="54"/>
  <c r="BF43" i="54"/>
  <c r="BE43" i="54"/>
  <c r="BD43" i="54"/>
  <c r="BC43" i="54"/>
  <c r="BB43" i="54"/>
  <c r="BA43" i="54"/>
  <c r="AZ43" i="54"/>
  <c r="AY43" i="54"/>
  <c r="AX43" i="54"/>
  <c r="AW43" i="54"/>
  <c r="AV43" i="54"/>
  <c r="AU43" i="54"/>
  <c r="AT43" i="54"/>
  <c r="AS43" i="54"/>
  <c r="AR43" i="54"/>
  <c r="AQ43" i="54"/>
  <c r="AP43" i="54"/>
  <c r="AO43" i="54"/>
  <c r="AN43" i="54"/>
  <c r="AM43" i="54"/>
  <c r="AL43" i="54"/>
  <c r="AK43" i="54"/>
  <c r="AJ43" i="54"/>
  <c r="AI43" i="54"/>
  <c r="AH43" i="54"/>
  <c r="AG43" i="54"/>
  <c r="AF43" i="54"/>
  <c r="AE43" i="54"/>
  <c r="AD43" i="54"/>
  <c r="AC43" i="54"/>
  <c r="AB43" i="54"/>
  <c r="AA43" i="54"/>
  <c r="Z43" i="54"/>
  <c r="Y43" i="54"/>
  <c r="X43" i="54"/>
  <c r="W43" i="54"/>
  <c r="V43" i="54"/>
  <c r="U43" i="54"/>
  <c r="T43" i="54"/>
  <c r="S43" i="54"/>
  <c r="R43" i="54"/>
  <c r="Q43" i="54"/>
  <c r="P43" i="54"/>
  <c r="O43" i="54"/>
  <c r="N43" i="54"/>
  <c r="M43" i="54"/>
  <c r="L43" i="54"/>
  <c r="K43" i="54"/>
  <c r="J43" i="54"/>
  <c r="I43" i="54"/>
  <c r="H43" i="54"/>
  <c r="G43" i="54"/>
  <c r="F43" i="54"/>
  <c r="E43" i="54"/>
  <c r="D43" i="54"/>
  <c r="C43" i="54"/>
  <c r="B43" i="54"/>
  <c r="A43" i="54"/>
  <c r="BG42" i="54"/>
  <c r="BF42" i="54"/>
  <c r="BE42" i="54"/>
  <c r="BD42" i="54"/>
  <c r="BC42" i="54"/>
  <c r="BB42" i="54"/>
  <c r="BA42" i="54"/>
  <c r="AZ42" i="54"/>
  <c r="AY42" i="54"/>
  <c r="AX42" i="54"/>
  <c r="AW42" i="54"/>
  <c r="AV42" i="54"/>
  <c r="AU42" i="54"/>
  <c r="AT42" i="54"/>
  <c r="AS42" i="54"/>
  <c r="AR42" i="54"/>
  <c r="AQ42" i="54"/>
  <c r="AP42" i="54"/>
  <c r="AO42" i="54"/>
  <c r="AN42" i="54"/>
  <c r="AM42" i="54"/>
  <c r="AL42" i="54"/>
  <c r="AK42" i="54"/>
  <c r="AJ42" i="54"/>
  <c r="AI42" i="54"/>
  <c r="AH42" i="54"/>
  <c r="AG42" i="54"/>
  <c r="AF42" i="54"/>
  <c r="AE42" i="54"/>
  <c r="AD42" i="54"/>
  <c r="AC42" i="54"/>
  <c r="AB42" i="54"/>
  <c r="AA42" i="54"/>
  <c r="Z42" i="54"/>
  <c r="Y42" i="54"/>
  <c r="X42" i="54"/>
  <c r="W42" i="54"/>
  <c r="V42" i="54"/>
  <c r="U42" i="54"/>
  <c r="T42" i="54"/>
  <c r="S42" i="54"/>
  <c r="R42" i="54"/>
  <c r="Q42" i="54"/>
  <c r="P42" i="54"/>
  <c r="O42" i="54"/>
  <c r="N42" i="54"/>
  <c r="M42" i="54"/>
  <c r="L42" i="54"/>
  <c r="K42" i="54"/>
  <c r="J42" i="54"/>
  <c r="I42" i="54"/>
  <c r="H42" i="54"/>
  <c r="G42" i="54"/>
  <c r="F42" i="54"/>
  <c r="E42" i="54"/>
  <c r="D42" i="54"/>
  <c r="C42" i="54"/>
  <c r="B42" i="54"/>
  <c r="A42" i="54"/>
  <c r="BG41" i="54"/>
  <c r="BF41" i="54"/>
  <c r="BE41" i="54"/>
  <c r="BD41" i="54"/>
  <c r="BC41" i="54"/>
  <c r="BB41" i="54"/>
  <c r="BA41" i="54"/>
  <c r="AZ41" i="54"/>
  <c r="AY41" i="54"/>
  <c r="AX41" i="54"/>
  <c r="AW41" i="54"/>
  <c r="AV41" i="54"/>
  <c r="AU41" i="54"/>
  <c r="AT41" i="54"/>
  <c r="AS41" i="54"/>
  <c r="AR41" i="54"/>
  <c r="AQ41" i="54"/>
  <c r="AP41" i="54"/>
  <c r="AO41" i="54"/>
  <c r="AN41" i="54"/>
  <c r="AM41" i="54"/>
  <c r="AL41" i="54"/>
  <c r="AK41" i="54"/>
  <c r="AJ41" i="54"/>
  <c r="AI41" i="54"/>
  <c r="AH41" i="54"/>
  <c r="AG41" i="54"/>
  <c r="AF41" i="54"/>
  <c r="AE41" i="54"/>
  <c r="AD41" i="54"/>
  <c r="AC41" i="54"/>
  <c r="AB41" i="54"/>
  <c r="AA41" i="54"/>
  <c r="Z41" i="54"/>
  <c r="Y41" i="54"/>
  <c r="X41" i="54"/>
  <c r="W41" i="54"/>
  <c r="V41" i="54"/>
  <c r="U41" i="54"/>
  <c r="T41" i="54"/>
  <c r="S41" i="54"/>
  <c r="R41" i="54"/>
  <c r="Q41" i="54"/>
  <c r="P41" i="54"/>
  <c r="O41" i="54"/>
  <c r="N41" i="54"/>
  <c r="M41" i="54"/>
  <c r="L41" i="54"/>
  <c r="K41" i="54"/>
  <c r="J41" i="54"/>
  <c r="I41" i="54"/>
  <c r="H41" i="54"/>
  <c r="G41" i="54"/>
  <c r="F41" i="54"/>
  <c r="E41" i="54"/>
  <c r="D41" i="54"/>
  <c r="C41" i="54"/>
  <c r="B41" i="54"/>
  <c r="A41" i="54"/>
  <c r="BG40" i="54"/>
  <c r="BF40" i="54"/>
  <c r="BE40" i="54"/>
  <c r="BD40" i="54"/>
  <c r="BC40" i="54"/>
  <c r="BB40" i="54"/>
  <c r="BA40" i="54"/>
  <c r="AZ40" i="54"/>
  <c r="AY40" i="54"/>
  <c r="AX40" i="54"/>
  <c r="AW40" i="54"/>
  <c r="AV40" i="54"/>
  <c r="AU40" i="54"/>
  <c r="AT40" i="54"/>
  <c r="AS40" i="54"/>
  <c r="AR40" i="54"/>
  <c r="AQ40" i="54"/>
  <c r="AP40" i="54"/>
  <c r="AO40" i="54"/>
  <c r="AN40" i="54"/>
  <c r="AM40" i="54"/>
  <c r="AL40" i="54"/>
  <c r="AK40" i="54"/>
  <c r="AJ40" i="54"/>
  <c r="AI40" i="54"/>
  <c r="AH40" i="54"/>
  <c r="AG40" i="54"/>
  <c r="AF40" i="54"/>
  <c r="AE40" i="54"/>
  <c r="AD40" i="54"/>
  <c r="AC40" i="54"/>
  <c r="AB40" i="54"/>
  <c r="AA40" i="54"/>
  <c r="Z40" i="54"/>
  <c r="Y40" i="54"/>
  <c r="X40" i="54"/>
  <c r="W40" i="54"/>
  <c r="V40" i="54"/>
  <c r="U40" i="54"/>
  <c r="T40" i="54"/>
  <c r="S40" i="54"/>
  <c r="R40" i="54"/>
  <c r="Q40" i="54"/>
  <c r="P40" i="54"/>
  <c r="O40" i="54"/>
  <c r="N40" i="54"/>
  <c r="M40" i="54"/>
  <c r="L40" i="54"/>
  <c r="K40" i="54"/>
  <c r="J40" i="54"/>
  <c r="I40" i="54"/>
  <c r="H40" i="54"/>
  <c r="G40" i="54"/>
  <c r="F40" i="54"/>
  <c r="E40" i="54"/>
  <c r="D40" i="54"/>
  <c r="C40" i="54"/>
  <c r="B40" i="54"/>
  <c r="A40" i="54"/>
  <c r="BG39" i="54"/>
  <c r="BF39" i="54"/>
  <c r="BE39" i="54"/>
  <c r="BD39" i="54"/>
  <c r="BC39" i="54"/>
  <c r="BB39" i="54"/>
  <c r="BA39" i="54"/>
  <c r="AZ39" i="54"/>
  <c r="AY39" i="54"/>
  <c r="AX39" i="54"/>
  <c r="AW39" i="54"/>
  <c r="AV39" i="54"/>
  <c r="AU39" i="54"/>
  <c r="AT39" i="54"/>
  <c r="AS39" i="54"/>
  <c r="AR39" i="54"/>
  <c r="AQ39" i="54"/>
  <c r="AP39" i="54"/>
  <c r="AO39" i="54"/>
  <c r="AN39" i="54"/>
  <c r="AM39" i="54"/>
  <c r="AL39" i="54"/>
  <c r="AK39" i="54"/>
  <c r="AJ39" i="54"/>
  <c r="AI39" i="54"/>
  <c r="AH39" i="54"/>
  <c r="AG39" i="54"/>
  <c r="AF39" i="54"/>
  <c r="AE39" i="54"/>
  <c r="AD39" i="54"/>
  <c r="AC39" i="54"/>
  <c r="AB39" i="54"/>
  <c r="AA39" i="54"/>
  <c r="Z39" i="54"/>
  <c r="Y39" i="54"/>
  <c r="X39" i="54"/>
  <c r="W39" i="54"/>
  <c r="V39" i="54"/>
  <c r="U39" i="54"/>
  <c r="T39" i="54"/>
  <c r="S39" i="54"/>
  <c r="R39" i="54"/>
  <c r="Q39" i="54"/>
  <c r="P39" i="54"/>
  <c r="O39" i="54"/>
  <c r="N39" i="54"/>
  <c r="M39" i="54"/>
  <c r="L39" i="54"/>
  <c r="K39" i="54"/>
  <c r="J39" i="54"/>
  <c r="I39" i="54"/>
  <c r="H39" i="54"/>
  <c r="G39" i="54"/>
  <c r="F39" i="54"/>
  <c r="E39" i="54"/>
  <c r="D39" i="54"/>
  <c r="C39" i="54"/>
  <c r="B39" i="54"/>
  <c r="A39" i="54"/>
  <c r="BG38" i="54"/>
  <c r="BF38" i="54"/>
  <c r="BE38" i="54"/>
  <c r="BD38" i="54"/>
  <c r="BC38" i="54"/>
  <c r="BB38" i="54"/>
  <c r="BA38" i="54"/>
  <c r="AZ38" i="54"/>
  <c r="AY38" i="54"/>
  <c r="AX38" i="54"/>
  <c r="AW38" i="54"/>
  <c r="AV38" i="54"/>
  <c r="AU38" i="54"/>
  <c r="AT38" i="54"/>
  <c r="AS38" i="54"/>
  <c r="AR38" i="54"/>
  <c r="AQ38" i="54"/>
  <c r="AP38" i="54"/>
  <c r="AO38" i="54"/>
  <c r="AN38" i="54"/>
  <c r="AM38" i="54"/>
  <c r="AL38" i="54"/>
  <c r="AK38" i="54"/>
  <c r="AJ38" i="54"/>
  <c r="AI38" i="54"/>
  <c r="AH38" i="54"/>
  <c r="AG38" i="54"/>
  <c r="AF38" i="54"/>
  <c r="AE38" i="54"/>
  <c r="AD38" i="54"/>
  <c r="AC38" i="54"/>
  <c r="AB38" i="54"/>
  <c r="AA38" i="54"/>
  <c r="Z38" i="54"/>
  <c r="Y38" i="54"/>
  <c r="X38" i="54"/>
  <c r="W38" i="54"/>
  <c r="V38" i="54"/>
  <c r="U38" i="54"/>
  <c r="T38" i="54"/>
  <c r="S38" i="54"/>
  <c r="R38" i="54"/>
  <c r="Q38" i="54"/>
  <c r="P38" i="54"/>
  <c r="O38" i="54"/>
  <c r="N38" i="54"/>
  <c r="M38" i="54"/>
  <c r="L38" i="54"/>
  <c r="K38" i="54"/>
  <c r="J38" i="54"/>
  <c r="I38" i="54"/>
  <c r="H38" i="54"/>
  <c r="G38" i="54"/>
  <c r="F38" i="54"/>
  <c r="E38" i="54"/>
  <c r="D38" i="54"/>
  <c r="C38" i="54"/>
  <c r="B38" i="54"/>
  <c r="A38" i="54"/>
  <c r="BG37" i="54"/>
  <c r="BF37" i="54"/>
  <c r="BE37" i="54"/>
  <c r="BD37" i="54"/>
  <c r="BC37" i="54"/>
  <c r="BB37" i="54"/>
  <c r="BA37" i="54"/>
  <c r="AZ37" i="54"/>
  <c r="AY37" i="54"/>
  <c r="AX37" i="54"/>
  <c r="AW37" i="54"/>
  <c r="AV37" i="54"/>
  <c r="AU37" i="54"/>
  <c r="AT37" i="54"/>
  <c r="AS37" i="54"/>
  <c r="AR37" i="54"/>
  <c r="AQ37" i="54"/>
  <c r="AP37" i="54"/>
  <c r="AO37" i="54"/>
  <c r="AN37" i="54"/>
  <c r="AM37" i="54"/>
  <c r="AL37" i="54"/>
  <c r="AK37" i="54"/>
  <c r="AJ37" i="54"/>
  <c r="AI37" i="54"/>
  <c r="AH37" i="54"/>
  <c r="AG37" i="54"/>
  <c r="AF37" i="54"/>
  <c r="AE37" i="54"/>
  <c r="AD37" i="54"/>
  <c r="AC37" i="54"/>
  <c r="AB37" i="54"/>
  <c r="AA37" i="54"/>
  <c r="Z37" i="54"/>
  <c r="Y37" i="54"/>
  <c r="X37" i="54"/>
  <c r="W37" i="54"/>
  <c r="V37" i="54"/>
  <c r="U37" i="54"/>
  <c r="T37" i="54"/>
  <c r="S37" i="54"/>
  <c r="R37" i="54"/>
  <c r="Q37" i="54"/>
  <c r="P37" i="54"/>
  <c r="O37" i="54"/>
  <c r="N37" i="54"/>
  <c r="M37" i="54"/>
  <c r="L37" i="54"/>
  <c r="K37" i="54"/>
  <c r="J37" i="54"/>
  <c r="I37" i="54"/>
  <c r="H37" i="54"/>
  <c r="G37" i="54"/>
  <c r="F37" i="54"/>
  <c r="E37" i="54"/>
  <c r="D37" i="54"/>
  <c r="C37" i="54"/>
  <c r="B37" i="54"/>
  <c r="A37" i="54"/>
  <c r="BG36" i="54"/>
  <c r="BF36" i="54"/>
  <c r="BE36" i="54"/>
  <c r="BD36" i="54"/>
  <c r="BC36" i="54"/>
  <c r="BB36" i="54"/>
  <c r="BA36" i="54"/>
  <c r="AZ36" i="54"/>
  <c r="AY36" i="54"/>
  <c r="AX36" i="54"/>
  <c r="AW36" i="54"/>
  <c r="AV36" i="54"/>
  <c r="AU36" i="54"/>
  <c r="AT36" i="54"/>
  <c r="AS36" i="54"/>
  <c r="AR36" i="54"/>
  <c r="AQ36" i="54"/>
  <c r="AP36" i="54"/>
  <c r="AO36" i="54"/>
  <c r="AN36" i="54"/>
  <c r="AM36" i="54"/>
  <c r="AL36" i="54"/>
  <c r="AK36" i="54"/>
  <c r="AJ36" i="54"/>
  <c r="AI36" i="54"/>
  <c r="AH36" i="54"/>
  <c r="AG36" i="54"/>
  <c r="AF36" i="54"/>
  <c r="AE36" i="54"/>
  <c r="AD36" i="54"/>
  <c r="AC36" i="54"/>
  <c r="AB36" i="54"/>
  <c r="AA36" i="54"/>
  <c r="Z36" i="54"/>
  <c r="Y36" i="54"/>
  <c r="X36" i="54"/>
  <c r="W36" i="54"/>
  <c r="V36" i="54"/>
  <c r="U36" i="54"/>
  <c r="T36" i="54"/>
  <c r="S36" i="54"/>
  <c r="R36" i="54"/>
  <c r="Q36" i="54"/>
  <c r="P36" i="54"/>
  <c r="O36" i="54"/>
  <c r="N36" i="54"/>
  <c r="M36" i="54"/>
  <c r="L36" i="54"/>
  <c r="K36" i="54"/>
  <c r="J36" i="54"/>
  <c r="I36" i="54"/>
  <c r="H36" i="54"/>
  <c r="G36" i="54"/>
  <c r="F36" i="54"/>
  <c r="E36" i="54"/>
  <c r="D36" i="54"/>
  <c r="C36" i="54"/>
  <c r="B36" i="54"/>
  <c r="A36" i="54"/>
  <c r="BG35" i="54"/>
  <c r="BF35" i="54"/>
  <c r="BE35" i="54"/>
  <c r="BD35" i="54"/>
  <c r="BC35" i="54"/>
  <c r="BB35" i="54"/>
  <c r="BA35" i="54"/>
  <c r="AZ35" i="54"/>
  <c r="AY35" i="54"/>
  <c r="AX35" i="54"/>
  <c r="AW35" i="54"/>
  <c r="AV35" i="54"/>
  <c r="AU35" i="54"/>
  <c r="AT35" i="54"/>
  <c r="AS35" i="54"/>
  <c r="AR35" i="54"/>
  <c r="AQ35" i="54"/>
  <c r="AP35" i="54"/>
  <c r="AO35" i="54"/>
  <c r="AN35" i="54"/>
  <c r="AM35" i="54"/>
  <c r="AL35" i="54"/>
  <c r="AK35" i="54"/>
  <c r="AJ35" i="54"/>
  <c r="AI35" i="54"/>
  <c r="AH35" i="54"/>
  <c r="AG35" i="54"/>
  <c r="AF35" i="54"/>
  <c r="AE35" i="54"/>
  <c r="AD35" i="54"/>
  <c r="AC35" i="54"/>
  <c r="AB35" i="54"/>
  <c r="AA35" i="54"/>
  <c r="Z35" i="54"/>
  <c r="Y35" i="54"/>
  <c r="X35" i="54"/>
  <c r="W35" i="54"/>
  <c r="V35" i="54"/>
  <c r="U35" i="54"/>
  <c r="T35" i="54"/>
  <c r="S35" i="54"/>
  <c r="R35" i="54"/>
  <c r="Q35" i="54"/>
  <c r="P35" i="54"/>
  <c r="O35" i="54"/>
  <c r="N35" i="54"/>
  <c r="M35" i="54"/>
  <c r="L35" i="54"/>
  <c r="K35" i="54"/>
  <c r="J35" i="54"/>
  <c r="I35" i="54"/>
  <c r="H35" i="54"/>
  <c r="G35" i="54"/>
  <c r="F35" i="54"/>
  <c r="E35" i="54"/>
  <c r="D35" i="54"/>
  <c r="C35" i="54"/>
  <c r="B35" i="54"/>
  <c r="A35" i="54"/>
  <c r="BG34" i="54"/>
  <c r="BF34" i="54"/>
  <c r="BE34" i="54"/>
  <c r="BD34" i="54"/>
  <c r="BC34" i="54"/>
  <c r="BB34" i="54"/>
  <c r="BA34" i="54"/>
  <c r="AZ34" i="54"/>
  <c r="AY34" i="54"/>
  <c r="AX34" i="54"/>
  <c r="AW34" i="54"/>
  <c r="AV34" i="54"/>
  <c r="AU34" i="54"/>
  <c r="AT34" i="54"/>
  <c r="AS34" i="54"/>
  <c r="AR34" i="54"/>
  <c r="AQ34" i="54"/>
  <c r="AP34" i="54"/>
  <c r="AO34" i="54"/>
  <c r="AN34" i="54"/>
  <c r="AM34" i="54"/>
  <c r="AL34" i="54"/>
  <c r="AK34" i="54"/>
  <c r="AJ34" i="54"/>
  <c r="AI34" i="54"/>
  <c r="AH34" i="54"/>
  <c r="AG34" i="54"/>
  <c r="AF34" i="54"/>
  <c r="AE34" i="54"/>
  <c r="AD34" i="54"/>
  <c r="AC34" i="54"/>
  <c r="AB34" i="54"/>
  <c r="AA34" i="54"/>
  <c r="Z34" i="54"/>
  <c r="Y34" i="54"/>
  <c r="X34" i="54"/>
  <c r="W34" i="54"/>
  <c r="V34" i="54"/>
  <c r="U34" i="54"/>
  <c r="T34" i="54"/>
  <c r="S34" i="54"/>
  <c r="R34" i="54"/>
  <c r="Q34" i="54"/>
  <c r="P34" i="54"/>
  <c r="O34" i="54"/>
  <c r="N34" i="54"/>
  <c r="M34" i="54"/>
  <c r="L34" i="54"/>
  <c r="K34" i="54"/>
  <c r="J34" i="54"/>
  <c r="I34" i="54"/>
  <c r="H34" i="54"/>
  <c r="G34" i="54"/>
  <c r="F34" i="54"/>
  <c r="E34" i="54"/>
  <c r="D34" i="54"/>
  <c r="C34" i="54"/>
  <c r="B34" i="54"/>
  <c r="A34" i="54"/>
  <c r="BG33" i="54"/>
  <c r="BF33" i="54"/>
  <c r="BE33" i="54"/>
  <c r="BD33" i="54"/>
  <c r="BC33" i="54"/>
  <c r="BB33" i="54"/>
  <c r="BA33" i="54"/>
  <c r="AZ33" i="54"/>
  <c r="AY33" i="54"/>
  <c r="AX33" i="54"/>
  <c r="AW33" i="54"/>
  <c r="AV33" i="54"/>
  <c r="AU33" i="54"/>
  <c r="AT33" i="54"/>
  <c r="AS33" i="54"/>
  <c r="AR33" i="54"/>
  <c r="AQ33" i="54"/>
  <c r="AP33" i="54"/>
  <c r="AO33" i="54"/>
  <c r="AN33" i="54"/>
  <c r="AM33" i="54"/>
  <c r="AL33" i="54"/>
  <c r="AK33" i="54"/>
  <c r="AJ33" i="54"/>
  <c r="AI33" i="54"/>
  <c r="AH33" i="54"/>
  <c r="AG33" i="54"/>
  <c r="AF33" i="54"/>
  <c r="AE33" i="54"/>
  <c r="AD33" i="54"/>
  <c r="AC33" i="54"/>
  <c r="AB33" i="54"/>
  <c r="AA33" i="54"/>
  <c r="Z33" i="54"/>
  <c r="Y33" i="54"/>
  <c r="X33" i="54"/>
  <c r="W33" i="54"/>
  <c r="V33" i="54"/>
  <c r="U33" i="54"/>
  <c r="T33" i="54"/>
  <c r="S33" i="54"/>
  <c r="R33" i="54"/>
  <c r="Q33" i="54"/>
  <c r="P33" i="54"/>
  <c r="O33" i="54"/>
  <c r="N33" i="54"/>
  <c r="M33" i="54"/>
  <c r="L33" i="54"/>
  <c r="K33" i="54"/>
  <c r="J33" i="54"/>
  <c r="I33" i="54"/>
  <c r="H33" i="54"/>
  <c r="G33" i="54"/>
  <c r="F33" i="54"/>
  <c r="E33" i="54"/>
  <c r="D33" i="54"/>
  <c r="C33" i="54"/>
  <c r="B33" i="54"/>
  <c r="A33" i="54"/>
  <c r="BG32" i="54"/>
  <c r="BF32" i="54"/>
  <c r="BE32" i="54"/>
  <c r="BD32" i="54"/>
  <c r="BC32" i="54"/>
  <c r="BB32" i="54"/>
  <c r="BA32" i="54"/>
  <c r="AZ32" i="54"/>
  <c r="AY32" i="54"/>
  <c r="AX32" i="54"/>
  <c r="AW32" i="54"/>
  <c r="AV32" i="54"/>
  <c r="AU32" i="54"/>
  <c r="AT32" i="54"/>
  <c r="AS32" i="54"/>
  <c r="AR32" i="54"/>
  <c r="AQ32" i="54"/>
  <c r="AP32" i="54"/>
  <c r="AO32" i="54"/>
  <c r="AN32" i="54"/>
  <c r="AM32" i="54"/>
  <c r="AL32" i="54"/>
  <c r="AK32" i="54"/>
  <c r="AJ32" i="54"/>
  <c r="AI32" i="54"/>
  <c r="AH32" i="54"/>
  <c r="AG32" i="54"/>
  <c r="AF32" i="54"/>
  <c r="AE32" i="54"/>
  <c r="AD32" i="54"/>
  <c r="AC32" i="54"/>
  <c r="AB32" i="54"/>
  <c r="AA32" i="54"/>
  <c r="Z32" i="54"/>
  <c r="Y32" i="54"/>
  <c r="X32" i="54"/>
  <c r="W32" i="54"/>
  <c r="V32" i="54"/>
  <c r="U32" i="54"/>
  <c r="T32" i="54"/>
  <c r="S32" i="54"/>
  <c r="R32" i="54"/>
  <c r="Q32" i="54"/>
  <c r="P32" i="54"/>
  <c r="O32" i="54"/>
  <c r="N32" i="54"/>
  <c r="M32" i="54"/>
  <c r="L32" i="54"/>
  <c r="K32" i="54"/>
  <c r="J32" i="54"/>
  <c r="I32" i="54"/>
  <c r="H32" i="54"/>
  <c r="G32" i="54"/>
  <c r="F32" i="54"/>
  <c r="E32" i="54"/>
  <c r="D32" i="54"/>
  <c r="C32" i="54"/>
  <c r="B32" i="54"/>
  <c r="A32" i="54"/>
  <c r="BG31" i="54"/>
  <c r="BF31" i="54"/>
  <c r="BE31" i="54"/>
  <c r="BD31" i="54"/>
  <c r="BC31" i="54"/>
  <c r="BB31" i="54"/>
  <c r="BA31" i="54"/>
  <c r="AZ31" i="54"/>
  <c r="AY31" i="54"/>
  <c r="AX31" i="54"/>
  <c r="AW31" i="54"/>
  <c r="AV31" i="54"/>
  <c r="AU31" i="54"/>
  <c r="AT31" i="54"/>
  <c r="AS31" i="54"/>
  <c r="AR31" i="54"/>
  <c r="AQ31" i="54"/>
  <c r="AP31" i="54"/>
  <c r="AO31" i="54"/>
  <c r="AN31" i="54"/>
  <c r="AM31" i="54"/>
  <c r="AL31" i="54"/>
  <c r="AK31" i="54"/>
  <c r="AJ31" i="54"/>
  <c r="AI31" i="54"/>
  <c r="AH31" i="54"/>
  <c r="AG31" i="54"/>
  <c r="AF31" i="54"/>
  <c r="AE31" i="54"/>
  <c r="AD31" i="54"/>
  <c r="AC31" i="54"/>
  <c r="AB31" i="54"/>
  <c r="AA31" i="54"/>
  <c r="Z31" i="54"/>
  <c r="Y31" i="54"/>
  <c r="X31" i="54"/>
  <c r="W31" i="54"/>
  <c r="V31" i="54"/>
  <c r="U31" i="54"/>
  <c r="T31" i="54"/>
  <c r="S31" i="54"/>
  <c r="R31" i="54"/>
  <c r="Q31" i="54"/>
  <c r="P31" i="54"/>
  <c r="O31" i="54"/>
  <c r="N31" i="54"/>
  <c r="M31" i="54"/>
  <c r="L31" i="54"/>
  <c r="K31" i="54"/>
  <c r="J31" i="54"/>
  <c r="I31" i="54"/>
  <c r="H31" i="54"/>
  <c r="G31" i="54"/>
  <c r="F31" i="54"/>
  <c r="E31" i="54"/>
  <c r="D31" i="54"/>
  <c r="C31" i="54"/>
  <c r="B31" i="54"/>
  <c r="A31" i="54"/>
  <c r="BG30" i="54"/>
  <c r="BF30" i="54"/>
  <c r="BE30" i="54"/>
  <c r="BD30" i="54"/>
  <c r="BC30" i="54"/>
  <c r="BB30" i="54"/>
  <c r="BA30" i="54"/>
  <c r="AZ30" i="54"/>
  <c r="AY30" i="54"/>
  <c r="AX30" i="54"/>
  <c r="AW30" i="54"/>
  <c r="AV30" i="54"/>
  <c r="AU30" i="54"/>
  <c r="AT30" i="54"/>
  <c r="AS30" i="54"/>
  <c r="AR30" i="54"/>
  <c r="AQ30" i="54"/>
  <c r="AP30" i="54"/>
  <c r="AO30" i="54"/>
  <c r="AN30" i="54"/>
  <c r="AM30" i="54"/>
  <c r="AL30" i="54"/>
  <c r="AK30" i="54"/>
  <c r="AJ30" i="54"/>
  <c r="AI30" i="54"/>
  <c r="AH30" i="54"/>
  <c r="AG30" i="54"/>
  <c r="AF30" i="54"/>
  <c r="AE30" i="54"/>
  <c r="AD30" i="54"/>
  <c r="AC30" i="54"/>
  <c r="AB30" i="54"/>
  <c r="AA30" i="54"/>
  <c r="Z30" i="54"/>
  <c r="Y30" i="54"/>
  <c r="X30" i="54"/>
  <c r="W30" i="54"/>
  <c r="V30" i="54"/>
  <c r="U30" i="54"/>
  <c r="T30" i="54"/>
  <c r="S30" i="54"/>
  <c r="R30" i="54"/>
  <c r="Q30" i="54"/>
  <c r="P30" i="54"/>
  <c r="O30" i="54"/>
  <c r="N30" i="54"/>
  <c r="M30" i="54"/>
  <c r="L30" i="54"/>
  <c r="K30" i="54"/>
  <c r="J30" i="54"/>
  <c r="I30" i="54"/>
  <c r="H30" i="54"/>
  <c r="G30" i="54"/>
  <c r="F30" i="54"/>
  <c r="E30" i="54"/>
  <c r="D30" i="54"/>
  <c r="C30" i="54"/>
  <c r="B30" i="54"/>
  <c r="A30" i="54"/>
  <c r="BG29" i="54"/>
  <c r="BF29" i="54"/>
  <c r="BE29" i="54"/>
  <c r="BD29" i="54"/>
  <c r="BC29" i="54"/>
  <c r="BB29" i="54"/>
  <c r="BA29" i="54"/>
  <c r="AZ29" i="54"/>
  <c r="AY29" i="54"/>
  <c r="AX29" i="54"/>
  <c r="AW29" i="54"/>
  <c r="AV29" i="54"/>
  <c r="AU29" i="54"/>
  <c r="AT29" i="54"/>
  <c r="AS29" i="54"/>
  <c r="AR29" i="54"/>
  <c r="AQ29" i="54"/>
  <c r="AP29" i="54"/>
  <c r="AO29" i="54"/>
  <c r="AN29" i="54"/>
  <c r="AM29" i="54"/>
  <c r="AL29" i="54"/>
  <c r="AK29" i="54"/>
  <c r="AJ29" i="54"/>
  <c r="AI29" i="54"/>
  <c r="AH29" i="54"/>
  <c r="AG29" i="54"/>
  <c r="AF29" i="54"/>
  <c r="AE29" i="54"/>
  <c r="AD29" i="54"/>
  <c r="AC29" i="54"/>
  <c r="AB29" i="54"/>
  <c r="AA29" i="54"/>
  <c r="Z29" i="54"/>
  <c r="Y29" i="54"/>
  <c r="X29" i="54"/>
  <c r="W29" i="54"/>
  <c r="V29" i="54"/>
  <c r="U29" i="54"/>
  <c r="T29" i="54"/>
  <c r="S29" i="54"/>
  <c r="R29" i="54"/>
  <c r="Q29" i="54"/>
  <c r="P29" i="54"/>
  <c r="O29" i="54"/>
  <c r="N29" i="54"/>
  <c r="M29" i="54"/>
  <c r="L29" i="54"/>
  <c r="K29" i="54"/>
  <c r="J29" i="54"/>
  <c r="I29" i="54"/>
  <c r="H29" i="54"/>
  <c r="G29" i="54"/>
  <c r="F29" i="54"/>
  <c r="E29" i="54"/>
  <c r="D29" i="54"/>
  <c r="C29" i="54"/>
  <c r="B29" i="54"/>
  <c r="A29" i="54"/>
  <c r="BG28" i="54"/>
  <c r="BF28" i="54"/>
  <c r="BE28" i="54"/>
  <c r="BD28" i="54"/>
  <c r="BC28" i="54"/>
  <c r="BB28" i="54"/>
  <c r="BA28" i="54"/>
  <c r="AZ28" i="54"/>
  <c r="AY28" i="54"/>
  <c r="AX28" i="54"/>
  <c r="AW28" i="54"/>
  <c r="AV28" i="54"/>
  <c r="AU28" i="54"/>
  <c r="AT28" i="54"/>
  <c r="AS28" i="54"/>
  <c r="AR28" i="54"/>
  <c r="AQ28" i="54"/>
  <c r="AP28" i="54"/>
  <c r="AO28" i="54"/>
  <c r="AN28" i="54"/>
  <c r="AM28" i="54"/>
  <c r="AL28" i="54"/>
  <c r="AK28" i="54"/>
  <c r="AJ28" i="54"/>
  <c r="AI28" i="54"/>
  <c r="AH28" i="54"/>
  <c r="AG28" i="54"/>
  <c r="AF28" i="54"/>
  <c r="AE28" i="54"/>
  <c r="AD28" i="54"/>
  <c r="AC28" i="54"/>
  <c r="AB28" i="54"/>
  <c r="AA28" i="54"/>
  <c r="Z28" i="54"/>
  <c r="Y28" i="54"/>
  <c r="X28" i="54"/>
  <c r="W28" i="54"/>
  <c r="V28" i="54"/>
  <c r="U28" i="54"/>
  <c r="T28" i="54"/>
  <c r="S28" i="54"/>
  <c r="R28" i="54"/>
  <c r="Q28" i="54"/>
  <c r="P28" i="54"/>
  <c r="O28" i="54"/>
  <c r="N28" i="54"/>
  <c r="M28" i="54"/>
  <c r="L28" i="54"/>
  <c r="K28" i="54"/>
  <c r="J28" i="54"/>
  <c r="I28" i="54"/>
  <c r="H28" i="54"/>
  <c r="G28" i="54"/>
  <c r="F28" i="54"/>
  <c r="E28" i="54"/>
  <c r="D28" i="54"/>
  <c r="C28" i="54"/>
  <c r="B28" i="54"/>
  <c r="A28" i="54"/>
  <c r="BG27" i="54"/>
  <c r="BF27" i="54"/>
  <c r="BE27" i="54"/>
  <c r="BD27" i="54"/>
  <c r="BC27" i="54"/>
  <c r="BB27" i="54"/>
  <c r="BA27" i="54"/>
  <c r="AZ27" i="54"/>
  <c r="AY27" i="54"/>
  <c r="AX27" i="54"/>
  <c r="AW27" i="54"/>
  <c r="AV27" i="54"/>
  <c r="AU27" i="54"/>
  <c r="AT27" i="54"/>
  <c r="AS27" i="54"/>
  <c r="AR27" i="54"/>
  <c r="AQ27" i="54"/>
  <c r="AP27" i="54"/>
  <c r="AO27" i="54"/>
  <c r="AN27" i="54"/>
  <c r="AM27" i="54"/>
  <c r="AL27" i="54"/>
  <c r="AK27" i="54"/>
  <c r="AJ27" i="54"/>
  <c r="AI27" i="54"/>
  <c r="AH27" i="54"/>
  <c r="AG27" i="54"/>
  <c r="AF27" i="54"/>
  <c r="AE27" i="54"/>
  <c r="AD27" i="54"/>
  <c r="AC27" i="54"/>
  <c r="AB27" i="54"/>
  <c r="AA27" i="54"/>
  <c r="Z27" i="54"/>
  <c r="Y27" i="54"/>
  <c r="X27" i="54"/>
  <c r="W27" i="54"/>
  <c r="V27" i="54"/>
  <c r="U27" i="54"/>
  <c r="T27" i="54"/>
  <c r="S27" i="54"/>
  <c r="R27" i="54"/>
  <c r="Q27" i="54"/>
  <c r="P27" i="54"/>
  <c r="O27" i="54"/>
  <c r="N27" i="54"/>
  <c r="M27" i="54"/>
  <c r="L27" i="54"/>
  <c r="K27" i="54"/>
  <c r="J27" i="54"/>
  <c r="I27" i="54"/>
  <c r="H27" i="54"/>
  <c r="G27" i="54"/>
  <c r="F27" i="54"/>
  <c r="E27" i="54"/>
  <c r="D27" i="54"/>
  <c r="C27" i="54"/>
  <c r="B27" i="54"/>
  <c r="A27" i="54"/>
  <c r="BG26" i="54"/>
  <c r="BF26" i="54"/>
  <c r="BE26" i="54"/>
  <c r="BD26" i="54"/>
  <c r="BC26" i="54"/>
  <c r="BB26" i="54"/>
  <c r="BA26" i="54"/>
  <c r="AZ26" i="54"/>
  <c r="AY26" i="54"/>
  <c r="AX26" i="54"/>
  <c r="AW26" i="54"/>
  <c r="AV26" i="54"/>
  <c r="AU26" i="54"/>
  <c r="AT26" i="54"/>
  <c r="AS26" i="54"/>
  <c r="AR26" i="54"/>
  <c r="AQ26" i="54"/>
  <c r="AP26" i="54"/>
  <c r="AO26" i="54"/>
  <c r="AN26" i="54"/>
  <c r="AM26" i="54"/>
  <c r="AL26" i="54"/>
  <c r="AK26" i="54"/>
  <c r="AJ26" i="54"/>
  <c r="AI26" i="54"/>
  <c r="AH26" i="54"/>
  <c r="AG26" i="54"/>
  <c r="AF26" i="54"/>
  <c r="AE26" i="54"/>
  <c r="AD26" i="54"/>
  <c r="AC26" i="54"/>
  <c r="AB26" i="54"/>
  <c r="AA26" i="54"/>
  <c r="Z26" i="54"/>
  <c r="Y26" i="54"/>
  <c r="X26" i="54"/>
  <c r="W26" i="54"/>
  <c r="V26" i="54"/>
  <c r="U26" i="54"/>
  <c r="T26" i="54"/>
  <c r="S26" i="54"/>
  <c r="R26" i="54"/>
  <c r="Q26" i="54"/>
  <c r="P26" i="54"/>
  <c r="O26" i="54"/>
  <c r="N26" i="54"/>
  <c r="M26" i="54"/>
  <c r="L26" i="54"/>
  <c r="K26" i="54"/>
  <c r="J26" i="54"/>
  <c r="I26" i="54"/>
  <c r="H26" i="54"/>
  <c r="G26" i="54"/>
  <c r="F26" i="54"/>
  <c r="E26" i="54"/>
  <c r="D26" i="54"/>
  <c r="C26" i="54"/>
  <c r="B26" i="54"/>
  <c r="A26" i="54"/>
  <c r="BG25" i="54"/>
  <c r="BF25" i="54"/>
  <c r="BE25" i="54"/>
  <c r="BD25" i="54"/>
  <c r="BC25" i="54"/>
  <c r="BB25" i="54"/>
  <c r="BA25" i="54"/>
  <c r="AZ25" i="54"/>
  <c r="AY25" i="54"/>
  <c r="AX25" i="54"/>
  <c r="AW25" i="54"/>
  <c r="AV25" i="54"/>
  <c r="AU25" i="54"/>
  <c r="AT25" i="54"/>
  <c r="AS25" i="54"/>
  <c r="AR25" i="54"/>
  <c r="AQ25" i="54"/>
  <c r="AP25" i="54"/>
  <c r="AO25" i="54"/>
  <c r="AN25" i="54"/>
  <c r="AM25" i="54"/>
  <c r="AL25" i="54"/>
  <c r="AK25" i="54"/>
  <c r="AJ25" i="54"/>
  <c r="AI25" i="54"/>
  <c r="AH25" i="54"/>
  <c r="AG25" i="54"/>
  <c r="AF25" i="54"/>
  <c r="AE25" i="54"/>
  <c r="AD25" i="54"/>
  <c r="AC25" i="54"/>
  <c r="AB25" i="54"/>
  <c r="AA25" i="54"/>
  <c r="Z25" i="54"/>
  <c r="Y25" i="54"/>
  <c r="X25" i="54"/>
  <c r="W25" i="54"/>
  <c r="V25" i="54"/>
  <c r="U25" i="54"/>
  <c r="T25" i="54"/>
  <c r="S25" i="54"/>
  <c r="R25" i="54"/>
  <c r="Q25" i="54"/>
  <c r="P25" i="54"/>
  <c r="O25" i="54"/>
  <c r="N25" i="54"/>
  <c r="M25" i="54"/>
  <c r="L25" i="54"/>
  <c r="K25" i="54"/>
  <c r="J25" i="54"/>
  <c r="I25" i="54"/>
  <c r="H25" i="54"/>
  <c r="G25" i="54"/>
  <c r="F25" i="54"/>
  <c r="E25" i="54"/>
  <c r="D25" i="54"/>
  <c r="C25" i="54"/>
  <c r="B25" i="54"/>
  <c r="A25" i="54"/>
  <c r="BG24" i="54"/>
  <c r="BF24" i="54"/>
  <c r="BE24" i="54"/>
  <c r="BD24" i="54"/>
  <c r="BC24" i="54"/>
  <c r="BB24" i="54"/>
  <c r="BA24" i="54"/>
  <c r="AZ24" i="54"/>
  <c r="AY24" i="54"/>
  <c r="AX24" i="54"/>
  <c r="AW24" i="54"/>
  <c r="AV24" i="54"/>
  <c r="AU24" i="54"/>
  <c r="AT24" i="54"/>
  <c r="AS24" i="54"/>
  <c r="AR24" i="54"/>
  <c r="AQ24" i="54"/>
  <c r="AP24" i="54"/>
  <c r="AO24" i="54"/>
  <c r="AN24" i="54"/>
  <c r="AM24" i="54"/>
  <c r="AL24" i="54"/>
  <c r="AK24" i="54"/>
  <c r="AJ24" i="54"/>
  <c r="AI24" i="54"/>
  <c r="AH24" i="54"/>
  <c r="AG24" i="54"/>
  <c r="AF24" i="54"/>
  <c r="AE24" i="54"/>
  <c r="AD24" i="54"/>
  <c r="AC24" i="54"/>
  <c r="AB24" i="54"/>
  <c r="AA24" i="54"/>
  <c r="Z24" i="54"/>
  <c r="Y24" i="54"/>
  <c r="X24" i="54"/>
  <c r="W24" i="54"/>
  <c r="V24" i="54"/>
  <c r="U24" i="54"/>
  <c r="T24" i="54"/>
  <c r="S24" i="54"/>
  <c r="R24" i="54"/>
  <c r="Q24" i="54"/>
  <c r="P24" i="54"/>
  <c r="O24" i="54"/>
  <c r="N24" i="54"/>
  <c r="M24" i="54"/>
  <c r="L24" i="54"/>
  <c r="K24" i="54"/>
  <c r="J24" i="54"/>
  <c r="I24" i="54"/>
  <c r="H24" i="54"/>
  <c r="G24" i="54"/>
  <c r="F24" i="54"/>
  <c r="E24" i="54"/>
  <c r="D24" i="54"/>
  <c r="C24" i="54"/>
  <c r="B24" i="54"/>
  <c r="A24" i="54"/>
  <c r="BG23" i="54"/>
  <c r="BF23" i="54"/>
  <c r="BE23" i="54"/>
  <c r="BD23" i="54"/>
  <c r="BC23" i="54"/>
  <c r="BB23" i="54"/>
  <c r="BA23" i="54"/>
  <c r="AZ23" i="54"/>
  <c r="AY23" i="54"/>
  <c r="AX23" i="54"/>
  <c r="AW23" i="54"/>
  <c r="AV23" i="54"/>
  <c r="AU23" i="54"/>
  <c r="AT23" i="54"/>
  <c r="AS23" i="54"/>
  <c r="AR23" i="54"/>
  <c r="AQ23" i="54"/>
  <c r="AP23" i="54"/>
  <c r="AO23" i="54"/>
  <c r="AN23" i="54"/>
  <c r="AM23" i="54"/>
  <c r="AL23" i="54"/>
  <c r="AK23" i="54"/>
  <c r="AJ23" i="54"/>
  <c r="AI23" i="54"/>
  <c r="AH23" i="54"/>
  <c r="AG23" i="54"/>
  <c r="AF23" i="54"/>
  <c r="AE23" i="54"/>
  <c r="AD23" i="54"/>
  <c r="AC23" i="54"/>
  <c r="AB23" i="54"/>
  <c r="AA23" i="54"/>
  <c r="Z23" i="54"/>
  <c r="Y23" i="54"/>
  <c r="X23" i="54"/>
  <c r="W23" i="54"/>
  <c r="V23" i="54"/>
  <c r="U23" i="54"/>
  <c r="T23" i="54"/>
  <c r="S23" i="54"/>
  <c r="R23" i="54"/>
  <c r="Q23" i="54"/>
  <c r="P23" i="54"/>
  <c r="O23" i="54"/>
  <c r="N23" i="54"/>
  <c r="M23" i="54"/>
  <c r="L23" i="54"/>
  <c r="K23" i="54"/>
  <c r="J23" i="54"/>
  <c r="I23" i="54"/>
  <c r="H23" i="54"/>
  <c r="G23" i="54"/>
  <c r="F23" i="54"/>
  <c r="E23" i="54"/>
  <c r="D23" i="54"/>
  <c r="C23" i="54"/>
  <c r="B23" i="54"/>
  <c r="A23" i="54"/>
  <c r="BG22" i="54"/>
  <c r="BF22" i="54"/>
  <c r="BE22" i="54"/>
  <c r="BD22" i="54"/>
  <c r="BC22" i="54"/>
  <c r="BB22" i="54"/>
  <c r="BA22" i="54"/>
  <c r="AZ22" i="54"/>
  <c r="AY22" i="54"/>
  <c r="AX22" i="54"/>
  <c r="AW22" i="54"/>
  <c r="AV22" i="54"/>
  <c r="AU22" i="54"/>
  <c r="AT22" i="54"/>
  <c r="AS22" i="54"/>
  <c r="AR22" i="54"/>
  <c r="AQ22" i="54"/>
  <c r="AP22" i="54"/>
  <c r="AO22" i="54"/>
  <c r="AN22" i="54"/>
  <c r="AM22" i="54"/>
  <c r="AL22" i="54"/>
  <c r="AK22" i="54"/>
  <c r="AJ22" i="54"/>
  <c r="AI22" i="54"/>
  <c r="AH22" i="54"/>
  <c r="AG22" i="54"/>
  <c r="AF22" i="54"/>
  <c r="AE22" i="54"/>
  <c r="AD22" i="54"/>
  <c r="AC22" i="54"/>
  <c r="AB22" i="54"/>
  <c r="AA22" i="54"/>
  <c r="Z22" i="54"/>
  <c r="Y22" i="54"/>
  <c r="X22" i="54"/>
  <c r="W22" i="54"/>
  <c r="V22" i="54"/>
  <c r="U22" i="54"/>
  <c r="T22" i="54"/>
  <c r="S22" i="54"/>
  <c r="R22" i="54"/>
  <c r="Q22" i="54"/>
  <c r="P22" i="54"/>
  <c r="O22" i="54"/>
  <c r="N22" i="54"/>
  <c r="M22" i="54"/>
  <c r="L22" i="54"/>
  <c r="K22" i="54"/>
  <c r="J22" i="54"/>
  <c r="I22" i="54"/>
  <c r="H22" i="54"/>
  <c r="G22" i="54"/>
  <c r="F22" i="54"/>
  <c r="E22" i="54"/>
  <c r="D22" i="54"/>
  <c r="C22" i="54"/>
  <c r="B22" i="54"/>
  <c r="A22" i="54"/>
  <c r="BG21" i="54"/>
  <c r="BF21" i="54"/>
  <c r="BE21" i="54"/>
  <c r="BD21" i="54"/>
  <c r="BC21" i="54"/>
  <c r="BB21" i="54"/>
  <c r="BA21" i="54"/>
  <c r="AZ21" i="54"/>
  <c r="AY21" i="54"/>
  <c r="AX21" i="54"/>
  <c r="AW21" i="54"/>
  <c r="AV21" i="54"/>
  <c r="AU21" i="54"/>
  <c r="AT21" i="54"/>
  <c r="AS21" i="54"/>
  <c r="AR21" i="54"/>
  <c r="AQ21" i="54"/>
  <c r="AP21" i="54"/>
  <c r="AO21" i="54"/>
  <c r="AN21" i="54"/>
  <c r="AM21" i="54"/>
  <c r="AL21" i="54"/>
  <c r="AK21" i="54"/>
  <c r="AJ21" i="54"/>
  <c r="AI21" i="54"/>
  <c r="AH21" i="54"/>
  <c r="AG21" i="54"/>
  <c r="AF21" i="54"/>
  <c r="AE21" i="54"/>
  <c r="AD21" i="54"/>
  <c r="AC21" i="54"/>
  <c r="AB21" i="54"/>
  <c r="AA21" i="54"/>
  <c r="Z21" i="54"/>
  <c r="Y21" i="54"/>
  <c r="X21" i="54"/>
  <c r="W21" i="54"/>
  <c r="V21" i="54"/>
  <c r="U21" i="54"/>
  <c r="T21" i="54"/>
  <c r="S21" i="54"/>
  <c r="R21" i="54"/>
  <c r="Q21" i="54"/>
  <c r="P21" i="54"/>
  <c r="O21" i="54"/>
  <c r="N21" i="54"/>
  <c r="M21" i="54"/>
  <c r="L21" i="54"/>
  <c r="K21" i="54"/>
  <c r="J21" i="54"/>
  <c r="I21" i="54"/>
  <c r="H21" i="54"/>
  <c r="G21" i="54"/>
  <c r="F21" i="54"/>
  <c r="E21" i="54"/>
  <c r="D21" i="54"/>
  <c r="C21" i="54"/>
  <c r="B21" i="54"/>
  <c r="A21" i="54"/>
  <c r="BG20" i="54"/>
  <c r="BF20" i="54"/>
  <c r="BE20" i="54"/>
  <c r="BD20" i="54"/>
  <c r="BC20" i="54"/>
  <c r="BB20" i="54"/>
  <c r="BA20" i="54"/>
  <c r="AZ20" i="54"/>
  <c r="AY20" i="54"/>
  <c r="AX20" i="54"/>
  <c r="AW20" i="54"/>
  <c r="AV20" i="54"/>
  <c r="AU20" i="54"/>
  <c r="AT20" i="54"/>
  <c r="AS20" i="54"/>
  <c r="AR20" i="54"/>
  <c r="AQ20" i="54"/>
  <c r="AP20" i="54"/>
  <c r="AO20" i="54"/>
  <c r="AN20" i="54"/>
  <c r="AM20" i="54"/>
  <c r="AL20" i="54"/>
  <c r="AK20" i="54"/>
  <c r="AJ20" i="54"/>
  <c r="AI20" i="54"/>
  <c r="AH20" i="54"/>
  <c r="AG20" i="54"/>
  <c r="AF20" i="54"/>
  <c r="AE20" i="54"/>
  <c r="AD20" i="54"/>
  <c r="AC20" i="54"/>
  <c r="AB20" i="54"/>
  <c r="AA20" i="54"/>
  <c r="Z20" i="54"/>
  <c r="Y20" i="54"/>
  <c r="X20" i="54"/>
  <c r="W20" i="54"/>
  <c r="V20" i="54"/>
  <c r="U20" i="54"/>
  <c r="T20" i="54"/>
  <c r="S20" i="54"/>
  <c r="R20" i="54"/>
  <c r="Q20" i="54"/>
  <c r="P20" i="54"/>
  <c r="O20" i="54"/>
  <c r="N20" i="54"/>
  <c r="M20" i="54"/>
  <c r="L20" i="54"/>
  <c r="K20" i="54"/>
  <c r="J20" i="54"/>
  <c r="I20" i="54"/>
  <c r="H20" i="54"/>
  <c r="G20" i="54"/>
  <c r="F20" i="54"/>
  <c r="E20" i="54"/>
  <c r="D20" i="54"/>
  <c r="C20" i="54"/>
  <c r="B20" i="54"/>
  <c r="A20" i="54"/>
  <c r="BG19" i="54"/>
  <c r="BF19" i="54"/>
  <c r="BE19" i="54"/>
  <c r="BD19" i="54"/>
  <c r="BC19" i="54"/>
  <c r="BB19" i="54"/>
  <c r="BA19" i="54"/>
  <c r="AZ19" i="54"/>
  <c r="AY19" i="54"/>
  <c r="AX19" i="54"/>
  <c r="AW19" i="54"/>
  <c r="AV19" i="54"/>
  <c r="AU19" i="54"/>
  <c r="AT19" i="54"/>
  <c r="AS19" i="54"/>
  <c r="AR19" i="54"/>
  <c r="AQ19" i="54"/>
  <c r="AP19" i="54"/>
  <c r="AO19" i="54"/>
  <c r="AN19" i="54"/>
  <c r="AM19" i="54"/>
  <c r="AL19" i="54"/>
  <c r="AK19" i="54"/>
  <c r="AJ19" i="54"/>
  <c r="AI19" i="54"/>
  <c r="AH19" i="54"/>
  <c r="AG19" i="54"/>
  <c r="AF19" i="54"/>
  <c r="AE19" i="54"/>
  <c r="AD19" i="54"/>
  <c r="AC19" i="54"/>
  <c r="AB19" i="54"/>
  <c r="AA19" i="54"/>
  <c r="Z19" i="54"/>
  <c r="Y19" i="54"/>
  <c r="X19" i="54"/>
  <c r="W19" i="54"/>
  <c r="V19" i="54"/>
  <c r="U19" i="54"/>
  <c r="T19" i="54"/>
  <c r="S19" i="54"/>
  <c r="R19" i="54"/>
  <c r="Q19" i="54"/>
  <c r="P19" i="54"/>
  <c r="O19" i="54"/>
  <c r="N19" i="54"/>
  <c r="M19" i="54"/>
  <c r="L19" i="54"/>
  <c r="K19" i="54"/>
  <c r="J19" i="54"/>
  <c r="I19" i="54"/>
  <c r="H19" i="54"/>
  <c r="G19" i="54"/>
  <c r="F19" i="54"/>
  <c r="E19" i="54"/>
  <c r="D19" i="54"/>
  <c r="C19" i="54"/>
  <c r="B19" i="54"/>
  <c r="A19" i="54"/>
  <c r="BG18" i="54"/>
  <c r="BF18" i="54"/>
  <c r="BE18" i="54"/>
  <c r="BD18" i="54"/>
  <c r="BC18" i="54"/>
  <c r="BB18" i="54"/>
  <c r="BA18" i="54"/>
  <c r="AZ18" i="54"/>
  <c r="AY18" i="54"/>
  <c r="AX18" i="54"/>
  <c r="AW18" i="54"/>
  <c r="AV18" i="54"/>
  <c r="AU18" i="54"/>
  <c r="AT18" i="54"/>
  <c r="AS18" i="54"/>
  <c r="AR18" i="54"/>
  <c r="AQ18" i="54"/>
  <c r="AP18" i="54"/>
  <c r="AO18" i="54"/>
  <c r="AN18" i="54"/>
  <c r="AM18" i="54"/>
  <c r="AL18" i="54"/>
  <c r="AK18" i="54"/>
  <c r="AJ18" i="54"/>
  <c r="AI18" i="54"/>
  <c r="AH18" i="54"/>
  <c r="AG18" i="54"/>
  <c r="AF18" i="54"/>
  <c r="AE18" i="54"/>
  <c r="AD18" i="54"/>
  <c r="AC18" i="54"/>
  <c r="AB18" i="54"/>
  <c r="AA18" i="54"/>
  <c r="Z18" i="54"/>
  <c r="Y18" i="54"/>
  <c r="X18" i="54"/>
  <c r="W18" i="54"/>
  <c r="V18" i="54"/>
  <c r="U18" i="54"/>
  <c r="T18" i="54"/>
  <c r="S18" i="54"/>
  <c r="R18" i="54"/>
  <c r="Q18" i="54"/>
  <c r="P18" i="54"/>
  <c r="O18" i="54"/>
  <c r="N18" i="54"/>
  <c r="M18" i="54"/>
  <c r="L18" i="54"/>
  <c r="K18" i="54"/>
  <c r="J18" i="54"/>
  <c r="I18" i="54"/>
  <c r="H18" i="54"/>
  <c r="G18" i="54"/>
  <c r="F18" i="54"/>
  <c r="E18" i="54"/>
  <c r="D18" i="54"/>
  <c r="C18" i="54"/>
  <c r="B18" i="54"/>
  <c r="A18" i="54"/>
  <c r="BG17" i="54"/>
  <c r="BF17" i="54"/>
  <c r="BE17" i="54"/>
  <c r="BD17" i="54"/>
  <c r="BC17" i="54"/>
  <c r="BB17" i="54"/>
  <c r="BA17" i="54"/>
  <c r="AZ17" i="54"/>
  <c r="AY17" i="54"/>
  <c r="AX17" i="54"/>
  <c r="AW17" i="54"/>
  <c r="AV17" i="54"/>
  <c r="AU17" i="54"/>
  <c r="AT17" i="54"/>
  <c r="AS17" i="54"/>
  <c r="AR17" i="54"/>
  <c r="AQ17" i="54"/>
  <c r="AP17" i="54"/>
  <c r="AO17" i="54"/>
  <c r="AN17" i="54"/>
  <c r="AM17" i="54"/>
  <c r="AL17" i="54"/>
  <c r="AK17" i="54"/>
  <c r="AJ17" i="54"/>
  <c r="AI17" i="54"/>
  <c r="AH17" i="54"/>
  <c r="AG17" i="54"/>
  <c r="AF17" i="54"/>
  <c r="AE17" i="54"/>
  <c r="AD17" i="54"/>
  <c r="AC17" i="54"/>
  <c r="AB17" i="54"/>
  <c r="AA17" i="54"/>
  <c r="Z17" i="54"/>
  <c r="Y17" i="54"/>
  <c r="X17" i="54"/>
  <c r="W17" i="54"/>
  <c r="V17" i="54"/>
  <c r="U17" i="54"/>
  <c r="T17" i="54"/>
  <c r="S17" i="54"/>
  <c r="R17" i="54"/>
  <c r="Q17" i="54"/>
  <c r="P17" i="54"/>
  <c r="O17" i="54"/>
  <c r="N17" i="54"/>
  <c r="M17" i="54"/>
  <c r="L17" i="54"/>
  <c r="K17" i="54"/>
  <c r="J17" i="54"/>
  <c r="I17" i="54"/>
  <c r="H17" i="54"/>
  <c r="G17" i="54"/>
  <c r="F17" i="54"/>
  <c r="E17" i="54"/>
  <c r="D17" i="54"/>
  <c r="C17" i="54"/>
  <c r="B17" i="54"/>
  <c r="A17" i="54"/>
  <c r="BG16" i="54"/>
  <c r="BF16" i="54"/>
  <c r="BE16" i="54"/>
  <c r="BD16" i="54"/>
  <c r="BC16" i="54"/>
  <c r="BB16" i="54"/>
  <c r="BA16" i="54"/>
  <c r="AZ16" i="54"/>
  <c r="AY16" i="54"/>
  <c r="AX16" i="54"/>
  <c r="AW16" i="54"/>
  <c r="AV16" i="54"/>
  <c r="AU16" i="54"/>
  <c r="AT16" i="54"/>
  <c r="AS16" i="54"/>
  <c r="AR16" i="54"/>
  <c r="AQ16" i="54"/>
  <c r="AP16" i="54"/>
  <c r="AO16" i="54"/>
  <c r="AN16" i="54"/>
  <c r="AM16" i="54"/>
  <c r="AL16" i="54"/>
  <c r="AK16" i="54"/>
  <c r="AJ16" i="54"/>
  <c r="AI16" i="54"/>
  <c r="AH16" i="54"/>
  <c r="AG16" i="54"/>
  <c r="AF16" i="54"/>
  <c r="AE16" i="54"/>
  <c r="AD16" i="54"/>
  <c r="AC16" i="54"/>
  <c r="AB16" i="54"/>
  <c r="AA16" i="54"/>
  <c r="Z16" i="54"/>
  <c r="Y16" i="54"/>
  <c r="X16" i="54"/>
  <c r="W16" i="54"/>
  <c r="V16" i="54"/>
  <c r="U16" i="54"/>
  <c r="T16" i="54"/>
  <c r="S16" i="54"/>
  <c r="R16" i="54"/>
  <c r="Q16" i="54"/>
  <c r="P16" i="54"/>
  <c r="O16" i="54"/>
  <c r="N16" i="54"/>
  <c r="M16" i="54"/>
  <c r="L16" i="54"/>
  <c r="K16" i="54"/>
  <c r="J16" i="54"/>
  <c r="I16" i="54"/>
  <c r="H16" i="54"/>
  <c r="G16" i="54"/>
  <c r="F16" i="54"/>
  <c r="E16" i="54"/>
  <c r="D16" i="54"/>
  <c r="C16" i="54"/>
  <c r="B16" i="54"/>
  <c r="A16" i="54"/>
  <c r="BG15" i="54"/>
  <c r="BF15" i="54"/>
  <c r="BE15" i="54"/>
  <c r="BD15" i="54"/>
  <c r="BC15" i="54"/>
  <c r="BB15" i="54"/>
  <c r="BA15" i="54"/>
  <c r="AZ15" i="54"/>
  <c r="AY15" i="54"/>
  <c r="AX15" i="54"/>
  <c r="AW15" i="54"/>
  <c r="AV15" i="54"/>
  <c r="AU15" i="54"/>
  <c r="AT15" i="54"/>
  <c r="AS15" i="54"/>
  <c r="AR15" i="54"/>
  <c r="AQ15" i="54"/>
  <c r="AP15" i="54"/>
  <c r="AO15" i="54"/>
  <c r="AN15" i="54"/>
  <c r="AM15" i="54"/>
  <c r="AL15" i="54"/>
  <c r="AK15" i="54"/>
  <c r="AJ15" i="54"/>
  <c r="AI15" i="54"/>
  <c r="AH15" i="54"/>
  <c r="AG15" i="54"/>
  <c r="AF15" i="54"/>
  <c r="AE15" i="54"/>
  <c r="AD15" i="54"/>
  <c r="AC15" i="54"/>
  <c r="AB15" i="54"/>
  <c r="AA15" i="54"/>
  <c r="Z15" i="54"/>
  <c r="Y15" i="54"/>
  <c r="X15" i="54"/>
  <c r="W15" i="54"/>
  <c r="V15" i="54"/>
  <c r="U15" i="54"/>
  <c r="T15" i="54"/>
  <c r="S15" i="54"/>
  <c r="R15" i="54"/>
  <c r="Q15" i="54"/>
  <c r="P15" i="54"/>
  <c r="O15" i="54"/>
  <c r="N15" i="54"/>
  <c r="M15" i="54"/>
  <c r="L15" i="54"/>
  <c r="K15" i="54"/>
  <c r="J15" i="54"/>
  <c r="I15" i="54"/>
  <c r="H15" i="54"/>
  <c r="G15" i="54"/>
  <c r="F15" i="54"/>
  <c r="E15" i="54"/>
  <c r="D15" i="54"/>
  <c r="C15" i="54"/>
  <c r="B15" i="54"/>
  <c r="A15" i="54"/>
  <c r="BG14" i="54"/>
  <c r="BF14" i="54"/>
  <c r="BE14" i="54"/>
  <c r="BD14" i="54"/>
  <c r="BC14" i="54"/>
  <c r="BB14" i="54"/>
  <c r="BA14" i="54"/>
  <c r="AZ14" i="54"/>
  <c r="AY14" i="54"/>
  <c r="AX14" i="54"/>
  <c r="AW14" i="54"/>
  <c r="AV14" i="54"/>
  <c r="AU14" i="54"/>
  <c r="AT14" i="54"/>
  <c r="AS14" i="54"/>
  <c r="AR14" i="54"/>
  <c r="AQ14" i="54"/>
  <c r="AP14" i="54"/>
  <c r="AO14" i="54"/>
  <c r="AN14" i="54"/>
  <c r="AM14" i="54"/>
  <c r="AL14" i="54"/>
  <c r="AK14" i="54"/>
  <c r="AJ14" i="54"/>
  <c r="AI14" i="54"/>
  <c r="AH14" i="54"/>
  <c r="AG14" i="54"/>
  <c r="AF14" i="54"/>
  <c r="AE14" i="54"/>
  <c r="AD14" i="54"/>
  <c r="AC14" i="54"/>
  <c r="AB14" i="54"/>
  <c r="AA14" i="54"/>
  <c r="Z14" i="54"/>
  <c r="Y14" i="54"/>
  <c r="X14" i="54"/>
  <c r="W14" i="54"/>
  <c r="V14" i="54"/>
  <c r="U14" i="54"/>
  <c r="T14" i="54"/>
  <c r="S14" i="54"/>
  <c r="R14" i="54"/>
  <c r="Q14" i="54"/>
  <c r="P14" i="54"/>
  <c r="O14" i="54"/>
  <c r="N14" i="54"/>
  <c r="M14" i="54"/>
  <c r="L14" i="54"/>
  <c r="K14" i="54"/>
  <c r="J14" i="54"/>
  <c r="I14" i="54"/>
  <c r="H14" i="54"/>
  <c r="G14" i="54"/>
  <c r="F14" i="54"/>
  <c r="E14" i="54"/>
  <c r="D14" i="54"/>
  <c r="C14" i="54"/>
  <c r="B14" i="54"/>
  <c r="A14" i="54"/>
  <c r="BG13" i="54"/>
  <c r="BF13" i="54"/>
  <c r="BE13" i="54"/>
  <c r="BD13" i="54"/>
  <c r="BC13" i="54"/>
  <c r="BB13" i="54"/>
  <c r="BA13" i="54"/>
  <c r="AZ13" i="54"/>
  <c r="AY13" i="54"/>
  <c r="AX13" i="54"/>
  <c r="AW13" i="54"/>
  <c r="AV13" i="54"/>
  <c r="AU13" i="54"/>
  <c r="AT13" i="54"/>
  <c r="AS13" i="54"/>
  <c r="AR13" i="54"/>
  <c r="AQ13" i="54"/>
  <c r="AP13" i="54"/>
  <c r="AO13" i="54"/>
  <c r="AN13" i="54"/>
  <c r="AM13" i="54"/>
  <c r="AL13" i="54"/>
  <c r="AK13" i="54"/>
  <c r="AJ13" i="54"/>
  <c r="AI13" i="54"/>
  <c r="AH13" i="54"/>
  <c r="AG13" i="54"/>
  <c r="AF13" i="54"/>
  <c r="AE13" i="54"/>
  <c r="AD13" i="54"/>
  <c r="AC13" i="54"/>
  <c r="AB13" i="54"/>
  <c r="AA13" i="54"/>
  <c r="Z13" i="54"/>
  <c r="Y13" i="54"/>
  <c r="X13" i="54"/>
  <c r="W13" i="54"/>
  <c r="V13" i="54"/>
  <c r="U13" i="54"/>
  <c r="T13" i="54"/>
  <c r="S13" i="54"/>
  <c r="R13" i="54"/>
  <c r="Q13" i="54"/>
  <c r="P13" i="54"/>
  <c r="O13" i="54"/>
  <c r="N13" i="54"/>
  <c r="M13" i="54"/>
  <c r="L13" i="54"/>
  <c r="K13" i="54"/>
  <c r="J13" i="54"/>
  <c r="I13" i="54"/>
  <c r="H13" i="54"/>
  <c r="G13" i="54"/>
  <c r="F13" i="54"/>
  <c r="E13" i="54"/>
  <c r="D13" i="54"/>
  <c r="C13" i="54"/>
  <c r="B13" i="54"/>
  <c r="A13" i="54"/>
  <c r="BG12" i="54"/>
  <c r="BF12" i="54"/>
  <c r="BE12" i="54"/>
  <c r="BD12" i="54"/>
  <c r="BC12" i="54"/>
  <c r="BB12" i="54"/>
  <c r="BA12" i="54"/>
  <c r="AZ12" i="54"/>
  <c r="AY12" i="54"/>
  <c r="AX12" i="54"/>
  <c r="AW12" i="54"/>
  <c r="AV12" i="54"/>
  <c r="AU12" i="54"/>
  <c r="AT12" i="54"/>
  <c r="AS12" i="54"/>
  <c r="AR12" i="54"/>
  <c r="AQ12" i="54"/>
  <c r="AP12" i="54"/>
  <c r="AO12" i="54"/>
  <c r="AN12" i="54"/>
  <c r="AM12" i="54"/>
  <c r="AL12" i="54"/>
  <c r="AK12" i="54"/>
  <c r="AJ12" i="54"/>
  <c r="AI12" i="54"/>
  <c r="AH12" i="54"/>
  <c r="AG12" i="54"/>
  <c r="AF12" i="54"/>
  <c r="AE12" i="54"/>
  <c r="AD12" i="54"/>
  <c r="AC12" i="54"/>
  <c r="AB12" i="54"/>
  <c r="AA12" i="54"/>
  <c r="Z12" i="54"/>
  <c r="Y12" i="54"/>
  <c r="X12" i="54"/>
  <c r="W12" i="54"/>
  <c r="V12" i="54"/>
  <c r="U12" i="54"/>
  <c r="T12" i="54"/>
  <c r="S12" i="54"/>
  <c r="R12" i="54"/>
  <c r="Q12" i="54"/>
  <c r="P12" i="54"/>
  <c r="O12" i="54"/>
  <c r="N12" i="54"/>
  <c r="M12" i="54"/>
  <c r="L12" i="54"/>
  <c r="K12" i="54"/>
  <c r="J12" i="54"/>
  <c r="I12" i="54"/>
  <c r="H12" i="54"/>
  <c r="G12" i="54"/>
  <c r="F12" i="54"/>
  <c r="E12" i="54"/>
  <c r="D12" i="54"/>
  <c r="C12" i="54"/>
  <c r="B12" i="54"/>
  <c r="A12" i="54"/>
  <c r="BG11" i="54"/>
  <c r="BF11" i="54"/>
  <c r="BE11" i="54"/>
  <c r="BD11" i="54"/>
  <c r="BC11" i="54"/>
  <c r="BB11" i="54"/>
  <c r="BA11" i="54"/>
  <c r="AZ11" i="54"/>
  <c r="AY11" i="54"/>
  <c r="AX11" i="54"/>
  <c r="AW11" i="54"/>
  <c r="AV11" i="54"/>
  <c r="AU11" i="54"/>
  <c r="AT11" i="54"/>
  <c r="AS11" i="54"/>
  <c r="AR11" i="54"/>
  <c r="AQ11" i="54"/>
  <c r="AP11" i="54"/>
  <c r="AO11" i="54"/>
  <c r="AN11" i="54"/>
  <c r="AM11" i="54"/>
  <c r="AL11" i="54"/>
  <c r="AK11" i="54"/>
  <c r="AJ11" i="54"/>
  <c r="AI11" i="54"/>
  <c r="AH11" i="54"/>
  <c r="AG11" i="54"/>
  <c r="AF11" i="54"/>
  <c r="AE11" i="54"/>
  <c r="AD11" i="54"/>
  <c r="AC11" i="54"/>
  <c r="AB11" i="54"/>
  <c r="AA11" i="54"/>
  <c r="Z11" i="54"/>
  <c r="Y11" i="54"/>
  <c r="X11" i="54"/>
  <c r="W11" i="54"/>
  <c r="V11" i="54"/>
  <c r="U11" i="54"/>
  <c r="T11" i="54"/>
  <c r="S11" i="54"/>
  <c r="R11" i="54"/>
  <c r="Q11" i="54"/>
  <c r="P11" i="54"/>
  <c r="O11" i="54"/>
  <c r="N11" i="54"/>
  <c r="M11" i="54"/>
  <c r="L11" i="54"/>
  <c r="K11" i="54"/>
  <c r="J11" i="54"/>
  <c r="I11" i="54"/>
  <c r="H11" i="54"/>
  <c r="G11" i="54"/>
  <c r="F11" i="54"/>
  <c r="E11" i="54"/>
  <c r="D11" i="54"/>
  <c r="C11" i="54"/>
  <c r="B11" i="54"/>
  <c r="A11" i="54"/>
  <c r="BG10" i="54"/>
  <c r="BF10" i="54"/>
  <c r="BE10" i="54"/>
  <c r="BD10" i="54"/>
  <c r="BC10" i="54"/>
  <c r="BB10" i="54"/>
  <c r="BA10" i="54"/>
  <c r="AZ10" i="54"/>
  <c r="AY10" i="54"/>
  <c r="AX10" i="54"/>
  <c r="AW10" i="54"/>
  <c r="AV10" i="54"/>
  <c r="AU10" i="54"/>
  <c r="AT10" i="54"/>
  <c r="AS10" i="54"/>
  <c r="AR10" i="54"/>
  <c r="AQ10" i="54"/>
  <c r="AP10" i="54"/>
  <c r="AO10" i="54"/>
  <c r="AN10" i="54"/>
  <c r="AM10" i="54"/>
  <c r="AL10" i="54"/>
  <c r="AK10" i="54"/>
  <c r="AJ10" i="54"/>
  <c r="AI10" i="54"/>
  <c r="AH10" i="54"/>
  <c r="AG10" i="54"/>
  <c r="AF10" i="54"/>
  <c r="AE10" i="54"/>
  <c r="AD10" i="54"/>
  <c r="AC10" i="54"/>
  <c r="AB10" i="54"/>
  <c r="AA10" i="54"/>
  <c r="Z10" i="54"/>
  <c r="Y10" i="54"/>
  <c r="X10" i="54"/>
  <c r="W10" i="54"/>
  <c r="V10" i="54"/>
  <c r="U10" i="54"/>
  <c r="T10" i="54"/>
  <c r="S10" i="54"/>
  <c r="R10" i="54"/>
  <c r="Q10" i="54"/>
  <c r="P10" i="54"/>
  <c r="O10" i="54"/>
  <c r="N10" i="54"/>
  <c r="M10" i="54"/>
  <c r="L10" i="54"/>
  <c r="K10" i="54"/>
  <c r="J10" i="54"/>
  <c r="I10" i="54"/>
  <c r="H10" i="54"/>
  <c r="G10" i="54"/>
  <c r="F10" i="54"/>
  <c r="E10" i="54"/>
  <c r="D10" i="54"/>
  <c r="C10" i="54"/>
  <c r="B10" i="54"/>
  <c r="A10" i="54"/>
  <c r="BG9" i="54"/>
  <c r="BF9" i="54"/>
  <c r="BE9" i="54"/>
  <c r="BD9" i="54"/>
  <c r="BC9" i="54"/>
  <c r="BB9" i="54"/>
  <c r="BA9" i="54"/>
  <c r="AZ9" i="54"/>
  <c r="AY9" i="54"/>
  <c r="AX9" i="54"/>
  <c r="AW9" i="54"/>
  <c r="AV9" i="54"/>
  <c r="AU9" i="54"/>
  <c r="AT9" i="54"/>
  <c r="AS9" i="54"/>
  <c r="AR9" i="54"/>
  <c r="AQ9" i="54"/>
  <c r="AP9" i="54"/>
  <c r="AO9" i="54"/>
  <c r="AN9" i="54"/>
  <c r="AM9" i="54"/>
  <c r="AL9" i="54"/>
  <c r="AK9" i="54"/>
  <c r="AJ9" i="54"/>
  <c r="AI9" i="54"/>
  <c r="AH9" i="54"/>
  <c r="AG9" i="54"/>
  <c r="AF9" i="54"/>
  <c r="AE9" i="54"/>
  <c r="AD9" i="54"/>
  <c r="AC9" i="54"/>
  <c r="AB9" i="54"/>
  <c r="AA9" i="54"/>
  <c r="Z9" i="54"/>
  <c r="Y9" i="54"/>
  <c r="X9" i="54"/>
  <c r="W9" i="54"/>
  <c r="V9" i="54"/>
  <c r="U9" i="54"/>
  <c r="T9" i="54"/>
  <c r="S9" i="54"/>
  <c r="R9" i="54"/>
  <c r="Q9" i="54"/>
  <c r="P9" i="54"/>
  <c r="O9" i="54"/>
  <c r="N9" i="54"/>
  <c r="M9" i="54"/>
  <c r="L9" i="54"/>
  <c r="K9" i="54"/>
  <c r="J9" i="54"/>
  <c r="I9" i="54"/>
  <c r="H9" i="54"/>
  <c r="G9" i="54"/>
  <c r="F9" i="54"/>
  <c r="E9" i="54"/>
  <c r="D9" i="54"/>
  <c r="C9" i="54"/>
  <c r="B9" i="54"/>
  <c r="A9" i="54"/>
  <c r="BG8" i="54"/>
  <c r="BF8" i="54"/>
  <c r="BE8" i="54"/>
  <c r="BD8" i="54"/>
  <c r="BC8" i="54"/>
  <c r="BB8" i="54"/>
  <c r="BA8" i="54"/>
  <c r="AZ8" i="54"/>
  <c r="AY8" i="54"/>
  <c r="AX8" i="54"/>
  <c r="AW8" i="54"/>
  <c r="AV8" i="54"/>
  <c r="AU8" i="54"/>
  <c r="AT8" i="54"/>
  <c r="AS8" i="54"/>
  <c r="AR8" i="54"/>
  <c r="AQ8" i="54"/>
  <c r="AP8" i="54"/>
  <c r="AO8" i="54"/>
  <c r="AN8" i="54"/>
  <c r="AM8" i="54"/>
  <c r="AL8" i="54"/>
  <c r="AK8" i="54"/>
  <c r="AJ8" i="54"/>
  <c r="AI8" i="54"/>
  <c r="AH8" i="54"/>
  <c r="AG8" i="54"/>
  <c r="AF8" i="54"/>
  <c r="AE8" i="54"/>
  <c r="AD8" i="54"/>
  <c r="AC8" i="54"/>
  <c r="AB8" i="54"/>
  <c r="AA8" i="54"/>
  <c r="Z8" i="54"/>
  <c r="Y8" i="54"/>
  <c r="X8" i="54"/>
  <c r="W8" i="54"/>
  <c r="V8" i="54"/>
  <c r="U8" i="54"/>
  <c r="T8" i="54"/>
  <c r="S8" i="54"/>
  <c r="R8" i="54"/>
  <c r="Q8" i="54"/>
  <c r="P8" i="54"/>
  <c r="O8" i="54"/>
  <c r="N8" i="54"/>
  <c r="M8" i="54"/>
  <c r="L8" i="54"/>
  <c r="K8" i="54"/>
  <c r="J8" i="54"/>
  <c r="I8" i="54"/>
  <c r="H8" i="54"/>
  <c r="G8" i="54"/>
  <c r="F8" i="54"/>
  <c r="E8" i="54"/>
  <c r="D8" i="54"/>
  <c r="C8" i="54"/>
  <c r="B8" i="54"/>
  <c r="A8" i="54"/>
  <c r="BG7" i="54"/>
  <c r="BF7" i="54"/>
  <c r="BE7" i="54"/>
  <c r="BD7" i="54"/>
  <c r="BC7" i="54"/>
  <c r="BB7" i="54"/>
  <c r="BA7" i="54"/>
  <c r="AZ7" i="54"/>
  <c r="AY7" i="54"/>
  <c r="AX7" i="54"/>
  <c r="AW7" i="54"/>
  <c r="AV7" i="54"/>
  <c r="AU7" i="54"/>
  <c r="AT7" i="54"/>
  <c r="AS7" i="54"/>
  <c r="AR7" i="54"/>
  <c r="AQ7" i="54"/>
  <c r="AP7" i="54"/>
  <c r="AO7" i="54"/>
  <c r="AN7" i="54"/>
  <c r="AM7" i="54"/>
  <c r="AL7" i="54"/>
  <c r="AK7" i="54"/>
  <c r="AJ7" i="54"/>
  <c r="AI7" i="54"/>
  <c r="AH7" i="54"/>
  <c r="AG7" i="54"/>
  <c r="AF7" i="54"/>
  <c r="AE7" i="54"/>
  <c r="AD7" i="54"/>
  <c r="AC7" i="54"/>
  <c r="AB7" i="54"/>
  <c r="AA7" i="54"/>
  <c r="Z7" i="54"/>
  <c r="Y7" i="54"/>
  <c r="X7" i="54"/>
  <c r="W7" i="54"/>
  <c r="V7" i="54"/>
  <c r="U7" i="54"/>
  <c r="T7" i="54"/>
  <c r="S7" i="54"/>
  <c r="R7" i="54"/>
  <c r="Q7" i="54"/>
  <c r="P7" i="54"/>
  <c r="O7" i="54"/>
  <c r="N7" i="54"/>
  <c r="M7" i="54"/>
  <c r="L7" i="54"/>
  <c r="K7" i="54"/>
  <c r="J7" i="54"/>
  <c r="I7" i="54"/>
  <c r="H7" i="54"/>
  <c r="G7" i="54"/>
  <c r="F7" i="54"/>
  <c r="E7" i="54"/>
  <c r="D7" i="54"/>
  <c r="C7" i="54"/>
  <c r="B7" i="54"/>
  <c r="A7" i="54"/>
  <c r="BG6" i="54"/>
  <c r="BF6" i="54"/>
  <c r="BE6" i="54"/>
  <c r="BD6" i="54"/>
  <c r="BC6" i="54"/>
  <c r="BB6" i="54"/>
  <c r="BA6" i="54"/>
  <c r="AZ6" i="54"/>
  <c r="AY6" i="54"/>
  <c r="AX6" i="54"/>
  <c r="AW6" i="54"/>
  <c r="AV6" i="54"/>
  <c r="AU6" i="54"/>
  <c r="AT6" i="54"/>
  <c r="AS6" i="54"/>
  <c r="AR6" i="54"/>
  <c r="AQ6" i="54"/>
  <c r="AP6" i="54"/>
  <c r="AO6" i="54"/>
  <c r="AN6" i="54"/>
  <c r="AM6" i="54"/>
  <c r="AL6" i="54"/>
  <c r="AK6" i="54"/>
  <c r="AJ6" i="54"/>
  <c r="AI6" i="54"/>
  <c r="AH6" i="54"/>
  <c r="AG6" i="54"/>
  <c r="AF6" i="54"/>
  <c r="AE6" i="54"/>
  <c r="AD6" i="54"/>
  <c r="AC6" i="54"/>
  <c r="AB6" i="54"/>
  <c r="AA6" i="54"/>
  <c r="Z6" i="54"/>
  <c r="Y6" i="54"/>
  <c r="X6" i="54"/>
  <c r="W6" i="54"/>
  <c r="V6" i="54"/>
  <c r="U6" i="54"/>
  <c r="T6" i="54"/>
  <c r="S6" i="54"/>
  <c r="R6" i="54"/>
  <c r="Q6" i="54"/>
  <c r="P6" i="54"/>
  <c r="O6" i="54"/>
  <c r="N6" i="54"/>
  <c r="M6" i="54"/>
  <c r="L6" i="54"/>
  <c r="K6" i="54"/>
  <c r="J6" i="54"/>
  <c r="I6" i="54"/>
  <c r="H6" i="54"/>
  <c r="G6" i="54"/>
  <c r="F6" i="54"/>
  <c r="E6" i="54"/>
  <c r="D6" i="54"/>
  <c r="C6" i="54"/>
  <c r="B6" i="54"/>
  <c r="A6" i="54"/>
  <c r="BG5" i="54"/>
  <c r="BF5" i="54"/>
  <c r="BE5" i="54"/>
  <c r="BD5" i="54"/>
  <c r="BC5" i="54"/>
  <c r="BB5" i="54"/>
  <c r="BA5" i="54"/>
  <c r="AZ5" i="54"/>
  <c r="AY5" i="54"/>
  <c r="AX5" i="54"/>
  <c r="AW5" i="54"/>
  <c r="AV5" i="54"/>
  <c r="AU5" i="54"/>
  <c r="AT5" i="54"/>
  <c r="AS5" i="54"/>
  <c r="AR5" i="54"/>
  <c r="AQ5" i="54"/>
  <c r="AP5" i="54"/>
  <c r="AO5" i="54"/>
  <c r="AN5" i="54"/>
  <c r="AM5" i="54"/>
  <c r="AL5" i="54"/>
  <c r="AK5" i="54"/>
  <c r="AJ5" i="54"/>
  <c r="AI5" i="54"/>
  <c r="AH5" i="54"/>
  <c r="AG5" i="54"/>
  <c r="AF5" i="54"/>
  <c r="AE5" i="54"/>
  <c r="AD5" i="54"/>
  <c r="AC5" i="54"/>
  <c r="AB5" i="54"/>
  <c r="AA5" i="54"/>
  <c r="Z5" i="54"/>
  <c r="Y5" i="54"/>
  <c r="X5" i="54"/>
  <c r="W5" i="54"/>
  <c r="V5" i="54"/>
  <c r="U5" i="54"/>
  <c r="T5" i="54"/>
  <c r="S5" i="54"/>
  <c r="R5" i="54"/>
  <c r="Q5" i="54"/>
  <c r="P5" i="54"/>
  <c r="O5" i="54"/>
  <c r="N5" i="54"/>
  <c r="M5" i="54"/>
  <c r="L5" i="54"/>
  <c r="K5" i="54"/>
  <c r="J5" i="54"/>
  <c r="I5" i="54"/>
  <c r="H5" i="54"/>
  <c r="G5" i="54"/>
  <c r="F5" i="54"/>
  <c r="E5" i="54"/>
  <c r="D5" i="54"/>
  <c r="C5" i="54"/>
  <c r="B5" i="54"/>
  <c r="A5" i="54"/>
  <c r="BG4" i="54"/>
  <c r="BF4" i="54"/>
  <c r="BE4" i="54"/>
  <c r="BD4" i="54"/>
  <c r="BC4" i="54"/>
  <c r="BB4" i="54"/>
  <c r="BA4" i="54"/>
  <c r="AZ4" i="54"/>
  <c r="AY4" i="54"/>
  <c r="AX4" i="54"/>
  <c r="AW4" i="54"/>
  <c r="AV4" i="54"/>
  <c r="AU4" i="54"/>
  <c r="AT4" i="54"/>
  <c r="AS4" i="54"/>
  <c r="AR4" i="54"/>
  <c r="AQ4" i="54"/>
  <c r="AP4" i="54"/>
  <c r="AO4" i="54"/>
  <c r="AN4" i="54"/>
  <c r="AM4" i="54"/>
  <c r="AL4" i="54"/>
  <c r="AK4" i="54"/>
  <c r="AJ4" i="54"/>
  <c r="AI4" i="54"/>
  <c r="AH4" i="54"/>
  <c r="AG4" i="54"/>
  <c r="AF4" i="54"/>
  <c r="AE4" i="54"/>
  <c r="AD4" i="54"/>
  <c r="AC4" i="54"/>
  <c r="AB4" i="54"/>
  <c r="AA4" i="54"/>
  <c r="Z4" i="54"/>
  <c r="Y4" i="54"/>
  <c r="X4" i="54"/>
  <c r="W4" i="54"/>
  <c r="V4" i="54"/>
  <c r="U4" i="54"/>
  <c r="T4" i="54"/>
  <c r="S4" i="54"/>
  <c r="R4" i="54"/>
  <c r="Q4" i="54"/>
  <c r="P4" i="54"/>
  <c r="O4" i="54"/>
  <c r="N4" i="54"/>
  <c r="M4" i="54"/>
  <c r="L4" i="54"/>
  <c r="K4" i="54"/>
  <c r="J4" i="54"/>
  <c r="I4" i="54"/>
  <c r="H4" i="54"/>
  <c r="G4" i="54"/>
  <c r="F4" i="54"/>
  <c r="E4" i="54"/>
  <c r="D4" i="54"/>
  <c r="C4" i="54"/>
  <c r="B4" i="54"/>
  <c r="A4" i="54"/>
  <c r="BG3" i="54"/>
  <c r="BF3" i="54"/>
  <c r="BE3" i="54"/>
  <c r="BD3" i="54"/>
  <c r="BC3" i="54"/>
  <c r="BB3" i="54"/>
  <c r="BA3" i="54"/>
  <c r="AZ3" i="54"/>
  <c r="AY3" i="54"/>
  <c r="AX3" i="54"/>
  <c r="AW3" i="54"/>
  <c r="AV3" i="54"/>
  <c r="AU3" i="54"/>
  <c r="AT3" i="54"/>
  <c r="AS3" i="54"/>
  <c r="AR3" i="54"/>
  <c r="AQ3" i="54"/>
  <c r="AP3" i="54"/>
  <c r="AO3" i="54"/>
  <c r="AN3" i="54"/>
  <c r="AM3" i="54"/>
  <c r="AL3" i="54"/>
  <c r="AK3" i="54"/>
  <c r="AJ3" i="54"/>
  <c r="AI3" i="54"/>
  <c r="AH3" i="54"/>
  <c r="AG3" i="54"/>
  <c r="AF3" i="54"/>
  <c r="AE3" i="54"/>
  <c r="AD3" i="54"/>
  <c r="AC3" i="54"/>
  <c r="AB3" i="54"/>
  <c r="AA3" i="54"/>
  <c r="Z3" i="54"/>
  <c r="Y3" i="54"/>
  <c r="X3" i="54"/>
  <c r="W3" i="54"/>
  <c r="V3" i="54"/>
  <c r="U3" i="54"/>
  <c r="T3" i="54"/>
  <c r="S3" i="54"/>
  <c r="R3" i="54"/>
  <c r="Q3" i="54"/>
  <c r="P3" i="54"/>
  <c r="O3" i="54"/>
  <c r="N3" i="54"/>
  <c r="M3" i="54"/>
  <c r="L3" i="54"/>
  <c r="K3" i="54"/>
  <c r="J3" i="54"/>
  <c r="I3" i="54"/>
  <c r="H3" i="54"/>
  <c r="G3" i="54"/>
  <c r="F3" i="54"/>
  <c r="E3" i="54"/>
  <c r="D3" i="54"/>
  <c r="C3" i="54"/>
  <c r="B3" i="54"/>
  <c r="A3" i="54"/>
  <c r="BG2" i="54"/>
  <c r="BF2" i="54"/>
  <c r="BE2" i="54"/>
  <c r="BD2" i="54"/>
  <c r="BC2" i="54"/>
  <c r="BB2" i="54"/>
  <c r="BA2" i="54"/>
  <c r="AZ2" i="54"/>
  <c r="AY2" i="54"/>
  <c r="AX2" i="54"/>
  <c r="AW2" i="54"/>
  <c r="AV2" i="54"/>
  <c r="AU2" i="54"/>
  <c r="AT2" i="54"/>
  <c r="AS2" i="54"/>
  <c r="AR2" i="54"/>
  <c r="AQ2" i="54"/>
  <c r="AP2" i="54"/>
  <c r="AO2" i="54"/>
  <c r="AN2" i="54"/>
  <c r="AM2" i="54"/>
  <c r="AL2" i="54"/>
  <c r="AK2" i="54"/>
  <c r="AJ2" i="54"/>
  <c r="AI2" i="54"/>
  <c r="AH2" i="54"/>
  <c r="AG2" i="54"/>
  <c r="AF2" i="54"/>
  <c r="AE2" i="54"/>
  <c r="AD2" i="54"/>
  <c r="AC2" i="54"/>
  <c r="AB2" i="54"/>
  <c r="AA2" i="54"/>
  <c r="Z2" i="54"/>
  <c r="Y2" i="54"/>
  <c r="X2" i="54"/>
  <c r="W2" i="54"/>
  <c r="V2" i="54"/>
  <c r="U2" i="54"/>
  <c r="T2" i="54"/>
  <c r="S2" i="54"/>
  <c r="R2" i="54"/>
  <c r="Q2" i="54"/>
  <c r="P2" i="54"/>
  <c r="O2" i="54"/>
  <c r="N2" i="54"/>
  <c r="M2" i="54"/>
  <c r="L2" i="54"/>
  <c r="K2" i="54"/>
  <c r="J2" i="54"/>
  <c r="I2" i="54"/>
  <c r="H2" i="54"/>
  <c r="G2" i="54"/>
  <c r="F2" i="54"/>
  <c r="E2" i="54"/>
  <c r="D2" i="54"/>
  <c r="C2" i="54"/>
  <c r="B2" i="54"/>
  <c r="A2" i="54"/>
  <c r="BG1" i="54"/>
  <c r="BF1" i="54"/>
  <c r="BE1" i="54"/>
  <c r="BD1" i="54"/>
  <c r="BC1" i="54"/>
  <c r="BB1" i="54"/>
  <c r="BA1" i="54"/>
  <c r="AZ1" i="54"/>
  <c r="AY1" i="54"/>
  <c r="AX1" i="54"/>
  <c r="AW1" i="54"/>
  <c r="AV1" i="54"/>
  <c r="AU1" i="54"/>
  <c r="AT1" i="54"/>
  <c r="AS1" i="54"/>
  <c r="AR1" i="54"/>
  <c r="AQ1" i="54"/>
  <c r="AP1" i="54"/>
  <c r="AO1" i="54"/>
  <c r="AN1" i="54"/>
  <c r="AM1" i="54"/>
  <c r="AL1" i="54"/>
  <c r="AK1" i="54"/>
  <c r="AJ1" i="54"/>
  <c r="AI1" i="54"/>
  <c r="AH1" i="54"/>
  <c r="AG1" i="54"/>
  <c r="AF1" i="54"/>
  <c r="AE1" i="54"/>
  <c r="AD1" i="54"/>
  <c r="AC1" i="54"/>
  <c r="AB1" i="54"/>
  <c r="AA1" i="54"/>
  <c r="Z1" i="54"/>
  <c r="Y1" i="54"/>
  <c r="X1" i="54"/>
  <c r="W1" i="54"/>
  <c r="V1" i="54"/>
  <c r="U1" i="54"/>
  <c r="T1" i="54"/>
  <c r="S1" i="54"/>
  <c r="R1" i="54"/>
  <c r="Q1" i="54"/>
  <c r="P1" i="54"/>
  <c r="O1" i="54"/>
  <c r="N1" i="54"/>
  <c r="M1" i="54"/>
  <c r="L1" i="54"/>
  <c r="K1" i="54"/>
  <c r="J1" i="54"/>
  <c r="I1" i="54"/>
  <c r="H1" i="54"/>
  <c r="G1" i="54"/>
  <c r="F1" i="54"/>
  <c r="E1" i="54"/>
  <c r="D1" i="54"/>
  <c r="C1" i="54"/>
  <c r="A1" i="54"/>
  <c r="BH628" i="73"/>
  <c r="BF628" i="73"/>
  <c r="BE628" i="73"/>
  <c r="BD628" i="73"/>
  <c r="BC628" i="73"/>
  <c r="BB628" i="73"/>
  <c r="BA628" i="73"/>
  <c r="AZ628" i="73"/>
  <c r="AY628" i="73"/>
  <c r="AX628" i="73"/>
  <c r="AW628" i="73"/>
  <c r="AV628" i="73"/>
  <c r="AU628" i="73"/>
  <c r="AT628" i="73"/>
  <c r="AS628" i="73"/>
  <c r="AR628" i="73"/>
  <c r="AQ628" i="73"/>
  <c r="AP628" i="73"/>
  <c r="AO628" i="73"/>
  <c r="AN628" i="73"/>
  <c r="AM628" i="73"/>
  <c r="AL628" i="73"/>
  <c r="AK628" i="73"/>
  <c r="AJ628" i="73"/>
  <c r="AI628" i="73"/>
  <c r="AH628" i="73"/>
  <c r="AG628" i="73"/>
  <c r="AF628" i="73"/>
  <c r="AE628" i="73"/>
  <c r="AD628" i="73"/>
  <c r="AC628" i="73"/>
  <c r="AB628" i="73"/>
  <c r="AA628" i="73"/>
  <c r="Z628" i="73"/>
  <c r="Y628" i="73"/>
  <c r="X628" i="73"/>
  <c r="W628" i="73"/>
  <c r="V628" i="73"/>
  <c r="U628" i="73"/>
  <c r="T628" i="73"/>
  <c r="S628" i="73"/>
  <c r="R628" i="73"/>
  <c r="Q628" i="73"/>
  <c r="P628" i="73"/>
  <c r="O628" i="73"/>
  <c r="N628" i="73"/>
  <c r="M628" i="73"/>
  <c r="L628" i="73"/>
  <c r="K628" i="73"/>
  <c r="J628" i="73"/>
  <c r="I628" i="73"/>
  <c r="H628" i="73"/>
  <c r="G628" i="73"/>
  <c r="F628" i="73"/>
  <c r="E628" i="73"/>
  <c r="D628" i="73"/>
  <c r="C628" i="73"/>
  <c r="B628" i="73"/>
  <c r="A628" i="73"/>
  <c r="BH627" i="73"/>
  <c r="BF627" i="73"/>
  <c r="BE627" i="73"/>
  <c r="BD627" i="73"/>
  <c r="BC627" i="73"/>
  <c r="BB627" i="73"/>
  <c r="BA627" i="73"/>
  <c r="AZ627" i="73"/>
  <c r="AY627" i="73"/>
  <c r="AX627" i="73"/>
  <c r="AW627" i="73"/>
  <c r="AV627" i="73"/>
  <c r="AU627" i="73"/>
  <c r="AT627" i="73"/>
  <c r="AS627" i="73"/>
  <c r="AR627" i="73"/>
  <c r="AQ627" i="73"/>
  <c r="AP627" i="73"/>
  <c r="AO627" i="73"/>
  <c r="AN627" i="73"/>
  <c r="AM627" i="73"/>
  <c r="AL627" i="73"/>
  <c r="AK627" i="73"/>
  <c r="AJ627" i="73"/>
  <c r="AI627" i="73"/>
  <c r="AH627" i="73"/>
  <c r="AG627" i="73"/>
  <c r="AF627" i="73"/>
  <c r="AE627" i="73"/>
  <c r="AD627" i="73"/>
  <c r="AC627" i="73"/>
  <c r="AB627" i="73"/>
  <c r="AA627" i="73"/>
  <c r="Z627" i="73"/>
  <c r="Y627" i="73"/>
  <c r="X627" i="73"/>
  <c r="W627" i="73"/>
  <c r="V627" i="73"/>
  <c r="U627" i="73"/>
  <c r="T627" i="73"/>
  <c r="S627" i="73"/>
  <c r="R627" i="73"/>
  <c r="Q627" i="73"/>
  <c r="P627" i="73"/>
  <c r="O627" i="73"/>
  <c r="N627" i="73"/>
  <c r="M627" i="73"/>
  <c r="L627" i="73"/>
  <c r="K627" i="73"/>
  <c r="J627" i="73"/>
  <c r="I627" i="73"/>
  <c r="H627" i="73"/>
  <c r="G627" i="73"/>
  <c r="F627" i="73"/>
  <c r="E627" i="73"/>
  <c r="D627" i="73"/>
  <c r="C627" i="73"/>
  <c r="B627" i="73"/>
  <c r="A627" i="73"/>
  <c r="BH626" i="73"/>
  <c r="BF626" i="73"/>
  <c r="BE626" i="73"/>
  <c r="BD626" i="73"/>
  <c r="BC626" i="73"/>
  <c r="BB626" i="73"/>
  <c r="BA626" i="73"/>
  <c r="AZ626" i="73"/>
  <c r="AY626" i="73"/>
  <c r="AX626" i="73"/>
  <c r="AW626" i="73"/>
  <c r="AV626" i="73"/>
  <c r="AU626" i="73"/>
  <c r="AT626" i="73"/>
  <c r="AS626" i="73"/>
  <c r="AR626" i="73"/>
  <c r="AQ626" i="73"/>
  <c r="AP626" i="73"/>
  <c r="AO626" i="73"/>
  <c r="AN626" i="73"/>
  <c r="AM626" i="73"/>
  <c r="AL626" i="73"/>
  <c r="AK626" i="73"/>
  <c r="AJ626" i="73"/>
  <c r="AI626" i="73"/>
  <c r="AH626" i="73"/>
  <c r="AG626" i="73"/>
  <c r="AF626" i="73"/>
  <c r="AE626" i="73"/>
  <c r="AD626" i="73"/>
  <c r="AC626" i="73"/>
  <c r="AB626" i="73"/>
  <c r="AA626" i="73"/>
  <c r="Z626" i="73"/>
  <c r="Y626" i="73"/>
  <c r="X626" i="73"/>
  <c r="W626" i="73"/>
  <c r="V626" i="73"/>
  <c r="U626" i="73"/>
  <c r="T626" i="73"/>
  <c r="S626" i="73"/>
  <c r="R626" i="73"/>
  <c r="Q626" i="73"/>
  <c r="P626" i="73"/>
  <c r="O626" i="73"/>
  <c r="N626" i="73"/>
  <c r="M626" i="73"/>
  <c r="L626" i="73"/>
  <c r="K626" i="73"/>
  <c r="J626" i="73"/>
  <c r="I626" i="73"/>
  <c r="H626" i="73"/>
  <c r="G626" i="73"/>
  <c r="F626" i="73"/>
  <c r="E626" i="73"/>
  <c r="D626" i="73"/>
  <c r="C626" i="73"/>
  <c r="B626" i="73"/>
  <c r="A626" i="73"/>
  <c r="BH625" i="73"/>
  <c r="BF625" i="73"/>
  <c r="BE625" i="73"/>
  <c r="BD625" i="73"/>
  <c r="BC625" i="73"/>
  <c r="BB625" i="73"/>
  <c r="BA625" i="73"/>
  <c r="AZ625" i="73"/>
  <c r="AY625" i="73"/>
  <c r="AX625" i="73"/>
  <c r="AW625" i="73"/>
  <c r="AV625" i="73"/>
  <c r="AU625" i="73"/>
  <c r="AT625" i="73"/>
  <c r="AS625" i="73"/>
  <c r="AR625" i="73"/>
  <c r="AQ625" i="73"/>
  <c r="AP625" i="73"/>
  <c r="AO625" i="73"/>
  <c r="AN625" i="73"/>
  <c r="AM625" i="73"/>
  <c r="AL625" i="73"/>
  <c r="AK625" i="73"/>
  <c r="AJ625" i="73"/>
  <c r="AI625" i="73"/>
  <c r="AH625" i="73"/>
  <c r="AG625" i="73"/>
  <c r="AF625" i="73"/>
  <c r="AE625" i="73"/>
  <c r="AD625" i="73"/>
  <c r="AC625" i="73"/>
  <c r="AB625" i="73"/>
  <c r="AA625" i="73"/>
  <c r="Z625" i="73"/>
  <c r="Y625" i="73"/>
  <c r="X625" i="73"/>
  <c r="W625" i="73"/>
  <c r="V625" i="73"/>
  <c r="U625" i="73"/>
  <c r="T625" i="73"/>
  <c r="S625" i="73"/>
  <c r="R625" i="73"/>
  <c r="Q625" i="73"/>
  <c r="P625" i="73"/>
  <c r="O625" i="73"/>
  <c r="N625" i="73"/>
  <c r="M625" i="73"/>
  <c r="L625" i="73"/>
  <c r="K625" i="73"/>
  <c r="J625" i="73"/>
  <c r="I625" i="73"/>
  <c r="H625" i="73"/>
  <c r="G625" i="73"/>
  <c r="F625" i="73"/>
  <c r="E625" i="73"/>
  <c r="D625" i="73"/>
  <c r="C625" i="73"/>
  <c r="B625" i="73"/>
  <c r="A625" i="73"/>
  <c r="BH624" i="73"/>
  <c r="BF624" i="73"/>
  <c r="BE624" i="73"/>
  <c r="BD624" i="73"/>
  <c r="BC624" i="73"/>
  <c r="BB624" i="73"/>
  <c r="BA624" i="73"/>
  <c r="AZ624" i="73"/>
  <c r="AY624" i="73"/>
  <c r="AX624" i="73"/>
  <c r="AW624" i="73"/>
  <c r="AV624" i="73"/>
  <c r="AU624" i="73"/>
  <c r="AT624" i="73"/>
  <c r="AS624" i="73"/>
  <c r="AR624" i="73"/>
  <c r="AQ624" i="73"/>
  <c r="AP624" i="73"/>
  <c r="AO624" i="73"/>
  <c r="AN624" i="73"/>
  <c r="AM624" i="73"/>
  <c r="AL624" i="73"/>
  <c r="AK624" i="73"/>
  <c r="AJ624" i="73"/>
  <c r="AI624" i="73"/>
  <c r="AH624" i="73"/>
  <c r="AG624" i="73"/>
  <c r="AF624" i="73"/>
  <c r="AE624" i="73"/>
  <c r="AD624" i="73"/>
  <c r="AC624" i="73"/>
  <c r="AB624" i="73"/>
  <c r="AA624" i="73"/>
  <c r="Z624" i="73"/>
  <c r="Y624" i="73"/>
  <c r="X624" i="73"/>
  <c r="W624" i="73"/>
  <c r="V624" i="73"/>
  <c r="U624" i="73"/>
  <c r="T624" i="73"/>
  <c r="S624" i="73"/>
  <c r="R624" i="73"/>
  <c r="Q624" i="73"/>
  <c r="P624" i="73"/>
  <c r="O624" i="73"/>
  <c r="N624" i="73"/>
  <c r="M624" i="73"/>
  <c r="L624" i="73"/>
  <c r="K624" i="73"/>
  <c r="J624" i="73"/>
  <c r="I624" i="73"/>
  <c r="H624" i="73"/>
  <c r="G624" i="73"/>
  <c r="F624" i="73"/>
  <c r="E624" i="73"/>
  <c r="D624" i="73"/>
  <c r="C624" i="73"/>
  <c r="B624" i="73"/>
  <c r="A624" i="73"/>
  <c r="BH623" i="73"/>
  <c r="BF623" i="73"/>
  <c r="BE623" i="73"/>
  <c r="BD623" i="73"/>
  <c r="BC623" i="73"/>
  <c r="BB623" i="73"/>
  <c r="BA623" i="73"/>
  <c r="AZ623" i="73"/>
  <c r="AY623" i="73"/>
  <c r="AX623" i="73"/>
  <c r="AW623" i="73"/>
  <c r="AV623" i="73"/>
  <c r="AU623" i="73"/>
  <c r="AT623" i="73"/>
  <c r="AS623" i="73"/>
  <c r="AR623" i="73"/>
  <c r="AQ623" i="73"/>
  <c r="AP623" i="73"/>
  <c r="AO623" i="73"/>
  <c r="AN623" i="73"/>
  <c r="AM623" i="73"/>
  <c r="AL623" i="73"/>
  <c r="AK623" i="73"/>
  <c r="AJ623" i="73"/>
  <c r="AI623" i="73"/>
  <c r="AH623" i="73"/>
  <c r="AG623" i="73"/>
  <c r="AF623" i="73"/>
  <c r="AE623" i="73"/>
  <c r="AD623" i="73"/>
  <c r="AC623" i="73"/>
  <c r="AB623" i="73"/>
  <c r="AA623" i="73"/>
  <c r="Z623" i="73"/>
  <c r="Y623" i="73"/>
  <c r="X623" i="73"/>
  <c r="W623" i="73"/>
  <c r="V623" i="73"/>
  <c r="U623" i="73"/>
  <c r="T623" i="73"/>
  <c r="S623" i="73"/>
  <c r="R623" i="73"/>
  <c r="Q623" i="73"/>
  <c r="P623" i="73"/>
  <c r="O623" i="73"/>
  <c r="N623" i="73"/>
  <c r="M623" i="73"/>
  <c r="L623" i="73"/>
  <c r="K623" i="73"/>
  <c r="J623" i="73"/>
  <c r="I623" i="73"/>
  <c r="H623" i="73"/>
  <c r="G623" i="73"/>
  <c r="F623" i="73"/>
  <c r="E623" i="73"/>
  <c r="D623" i="73"/>
  <c r="C623" i="73"/>
  <c r="B623" i="73"/>
  <c r="A623" i="73"/>
  <c r="BH622" i="73"/>
  <c r="BF622" i="73"/>
  <c r="BE622" i="73"/>
  <c r="BD622" i="73"/>
  <c r="BC622" i="73"/>
  <c r="BB622" i="73"/>
  <c r="BA622" i="73"/>
  <c r="AZ622" i="73"/>
  <c r="AY622" i="73"/>
  <c r="AX622" i="73"/>
  <c r="AW622" i="73"/>
  <c r="AV622" i="73"/>
  <c r="AU622" i="73"/>
  <c r="AT622" i="73"/>
  <c r="AS622" i="73"/>
  <c r="AR622" i="73"/>
  <c r="AQ622" i="73"/>
  <c r="AP622" i="73"/>
  <c r="AO622" i="73"/>
  <c r="AN622" i="73"/>
  <c r="AM622" i="73"/>
  <c r="AL622" i="73"/>
  <c r="AK622" i="73"/>
  <c r="AJ622" i="73"/>
  <c r="AI622" i="73"/>
  <c r="AH622" i="73"/>
  <c r="AG622" i="73"/>
  <c r="AF622" i="73"/>
  <c r="AE622" i="73"/>
  <c r="AD622" i="73"/>
  <c r="AC622" i="73"/>
  <c r="AB622" i="73"/>
  <c r="AA622" i="73"/>
  <c r="Z622" i="73"/>
  <c r="Y622" i="73"/>
  <c r="X622" i="73"/>
  <c r="W622" i="73"/>
  <c r="V622" i="73"/>
  <c r="U622" i="73"/>
  <c r="T622" i="73"/>
  <c r="S622" i="73"/>
  <c r="R622" i="73"/>
  <c r="Q622" i="73"/>
  <c r="P622" i="73"/>
  <c r="O622" i="73"/>
  <c r="N622" i="73"/>
  <c r="M622" i="73"/>
  <c r="L622" i="73"/>
  <c r="K622" i="73"/>
  <c r="J622" i="73"/>
  <c r="I622" i="73"/>
  <c r="H622" i="73"/>
  <c r="G622" i="73"/>
  <c r="F622" i="73"/>
  <c r="E622" i="73"/>
  <c r="D622" i="73"/>
  <c r="C622" i="73"/>
  <c r="B622" i="73"/>
  <c r="A622" i="73"/>
  <c r="BH621" i="73"/>
  <c r="BF621" i="73"/>
  <c r="BE621" i="73"/>
  <c r="BD621" i="73"/>
  <c r="BC621" i="73"/>
  <c r="BB621" i="73"/>
  <c r="BA621" i="73"/>
  <c r="AZ621" i="73"/>
  <c r="AY621" i="73"/>
  <c r="AX621" i="73"/>
  <c r="AW621" i="73"/>
  <c r="AV621" i="73"/>
  <c r="AU621" i="73"/>
  <c r="AT621" i="73"/>
  <c r="AS621" i="73"/>
  <c r="AR621" i="73"/>
  <c r="AQ621" i="73"/>
  <c r="AP621" i="73"/>
  <c r="AO621" i="73"/>
  <c r="AN621" i="73"/>
  <c r="AM621" i="73"/>
  <c r="AL621" i="73"/>
  <c r="AK621" i="73"/>
  <c r="AJ621" i="73"/>
  <c r="AI621" i="73"/>
  <c r="AH621" i="73"/>
  <c r="AG621" i="73"/>
  <c r="AF621" i="73"/>
  <c r="AE621" i="73"/>
  <c r="AD621" i="73"/>
  <c r="AC621" i="73"/>
  <c r="AB621" i="73"/>
  <c r="AA621" i="73"/>
  <c r="Z621" i="73"/>
  <c r="Y621" i="73"/>
  <c r="X621" i="73"/>
  <c r="W621" i="73"/>
  <c r="V621" i="73"/>
  <c r="U621" i="73"/>
  <c r="T621" i="73"/>
  <c r="S621" i="73"/>
  <c r="R621" i="73"/>
  <c r="Q621" i="73"/>
  <c r="P621" i="73"/>
  <c r="O621" i="73"/>
  <c r="N621" i="73"/>
  <c r="M621" i="73"/>
  <c r="L621" i="73"/>
  <c r="K621" i="73"/>
  <c r="J621" i="73"/>
  <c r="I621" i="73"/>
  <c r="H621" i="73"/>
  <c r="G621" i="73"/>
  <c r="F621" i="73"/>
  <c r="E621" i="73"/>
  <c r="D621" i="73"/>
  <c r="C621" i="73"/>
  <c r="B621" i="73"/>
  <c r="A621" i="73"/>
  <c r="BH620" i="73"/>
  <c r="BF620" i="73"/>
  <c r="BE620" i="73"/>
  <c r="BD620" i="73"/>
  <c r="BC620" i="73"/>
  <c r="BB620" i="73"/>
  <c r="BA620" i="73"/>
  <c r="AZ620" i="73"/>
  <c r="AY620" i="73"/>
  <c r="AX620" i="73"/>
  <c r="AW620" i="73"/>
  <c r="AV620" i="73"/>
  <c r="AU620" i="73"/>
  <c r="AT620" i="73"/>
  <c r="AS620" i="73"/>
  <c r="AR620" i="73"/>
  <c r="AQ620" i="73"/>
  <c r="AP620" i="73"/>
  <c r="AO620" i="73"/>
  <c r="AN620" i="73"/>
  <c r="AM620" i="73"/>
  <c r="AL620" i="73"/>
  <c r="AK620" i="73"/>
  <c r="AJ620" i="73"/>
  <c r="AI620" i="73"/>
  <c r="AH620" i="73"/>
  <c r="AG620" i="73"/>
  <c r="AF620" i="73"/>
  <c r="AE620" i="73"/>
  <c r="AD620" i="73"/>
  <c r="AC620" i="73"/>
  <c r="AB620" i="73"/>
  <c r="AA620" i="73"/>
  <c r="Z620" i="73"/>
  <c r="Y620" i="73"/>
  <c r="X620" i="73"/>
  <c r="W620" i="73"/>
  <c r="V620" i="73"/>
  <c r="U620" i="73"/>
  <c r="T620" i="73"/>
  <c r="S620" i="73"/>
  <c r="R620" i="73"/>
  <c r="Q620" i="73"/>
  <c r="P620" i="73"/>
  <c r="O620" i="73"/>
  <c r="N620" i="73"/>
  <c r="M620" i="73"/>
  <c r="L620" i="73"/>
  <c r="K620" i="73"/>
  <c r="J620" i="73"/>
  <c r="I620" i="73"/>
  <c r="H620" i="73"/>
  <c r="G620" i="73"/>
  <c r="F620" i="73"/>
  <c r="E620" i="73"/>
  <c r="D620" i="73"/>
  <c r="C620" i="73"/>
  <c r="B620" i="73"/>
  <c r="A620" i="73"/>
  <c r="BH619" i="73"/>
  <c r="BF619" i="73"/>
  <c r="BE619" i="73"/>
  <c r="BD619" i="73"/>
  <c r="BC619" i="73"/>
  <c r="BB619" i="73"/>
  <c r="BA619" i="73"/>
  <c r="AZ619" i="73"/>
  <c r="AY619" i="73"/>
  <c r="AX619" i="73"/>
  <c r="AW619" i="73"/>
  <c r="AV619" i="73"/>
  <c r="AU619" i="73"/>
  <c r="AT619" i="73"/>
  <c r="AS619" i="73"/>
  <c r="AR619" i="73"/>
  <c r="AQ619" i="73"/>
  <c r="AP619" i="73"/>
  <c r="AO619" i="73"/>
  <c r="AN619" i="73"/>
  <c r="AM619" i="73"/>
  <c r="AL619" i="73"/>
  <c r="AK619" i="73"/>
  <c r="AJ619" i="73"/>
  <c r="AI619" i="73"/>
  <c r="AH619" i="73"/>
  <c r="AG619" i="73"/>
  <c r="AF619" i="73"/>
  <c r="AE619" i="73"/>
  <c r="AD619" i="73"/>
  <c r="AC619" i="73"/>
  <c r="AB619" i="73"/>
  <c r="AA619" i="73"/>
  <c r="Z619" i="73"/>
  <c r="Y619" i="73"/>
  <c r="X619" i="73"/>
  <c r="W619" i="73"/>
  <c r="V619" i="73"/>
  <c r="U619" i="73"/>
  <c r="T619" i="73"/>
  <c r="S619" i="73"/>
  <c r="R619" i="73"/>
  <c r="Q619" i="73"/>
  <c r="P619" i="73"/>
  <c r="O619" i="73"/>
  <c r="N619" i="73"/>
  <c r="M619" i="73"/>
  <c r="L619" i="73"/>
  <c r="K619" i="73"/>
  <c r="J619" i="73"/>
  <c r="I619" i="73"/>
  <c r="H619" i="73"/>
  <c r="G619" i="73"/>
  <c r="F619" i="73"/>
  <c r="E619" i="73"/>
  <c r="D619" i="73"/>
  <c r="C619" i="73"/>
  <c r="B619" i="73"/>
  <c r="A619" i="73"/>
  <c r="BH618" i="73"/>
  <c r="BF618" i="73"/>
  <c r="BE618" i="73"/>
  <c r="BD618" i="73"/>
  <c r="BC618" i="73"/>
  <c r="BB618" i="73"/>
  <c r="BA618" i="73"/>
  <c r="AZ618" i="73"/>
  <c r="AY618" i="73"/>
  <c r="AX618" i="73"/>
  <c r="AW618" i="73"/>
  <c r="AV618" i="73"/>
  <c r="AU618" i="73"/>
  <c r="AT618" i="73"/>
  <c r="AS618" i="73"/>
  <c r="AR618" i="73"/>
  <c r="AQ618" i="73"/>
  <c r="AP618" i="73"/>
  <c r="AO618" i="73"/>
  <c r="AN618" i="73"/>
  <c r="AM618" i="73"/>
  <c r="AL618" i="73"/>
  <c r="AK618" i="73"/>
  <c r="AJ618" i="73"/>
  <c r="AI618" i="73"/>
  <c r="AH618" i="73"/>
  <c r="AG618" i="73"/>
  <c r="AF618" i="73"/>
  <c r="AE618" i="73"/>
  <c r="AD618" i="73"/>
  <c r="AC618" i="73"/>
  <c r="AB618" i="73"/>
  <c r="AA618" i="73"/>
  <c r="Z618" i="73"/>
  <c r="Y618" i="73"/>
  <c r="X618" i="73"/>
  <c r="W618" i="73"/>
  <c r="V618" i="73"/>
  <c r="U618" i="73"/>
  <c r="T618" i="73"/>
  <c r="S618" i="73"/>
  <c r="R618" i="73"/>
  <c r="Q618" i="73"/>
  <c r="P618" i="73"/>
  <c r="O618" i="73"/>
  <c r="N618" i="73"/>
  <c r="M618" i="73"/>
  <c r="L618" i="73"/>
  <c r="K618" i="73"/>
  <c r="J618" i="73"/>
  <c r="I618" i="73"/>
  <c r="H618" i="73"/>
  <c r="G618" i="73"/>
  <c r="F618" i="73"/>
  <c r="E618" i="73"/>
  <c r="D618" i="73"/>
  <c r="C618" i="73"/>
  <c r="B618" i="73"/>
  <c r="A618" i="73"/>
  <c r="BH617" i="73"/>
  <c r="BF617" i="73"/>
  <c r="BE617" i="73"/>
  <c r="BD617" i="73"/>
  <c r="BC617" i="73"/>
  <c r="BB617" i="73"/>
  <c r="BA617" i="73"/>
  <c r="AZ617" i="73"/>
  <c r="AY617" i="73"/>
  <c r="AX617" i="73"/>
  <c r="AW617" i="73"/>
  <c r="AV617" i="73"/>
  <c r="AU617" i="73"/>
  <c r="AT617" i="73"/>
  <c r="AS617" i="73"/>
  <c r="AR617" i="73"/>
  <c r="AQ617" i="73"/>
  <c r="AP617" i="73"/>
  <c r="AO617" i="73"/>
  <c r="AN617" i="73"/>
  <c r="AM617" i="73"/>
  <c r="AL617" i="73"/>
  <c r="AK617" i="73"/>
  <c r="AJ617" i="73"/>
  <c r="AI617" i="73"/>
  <c r="AH617" i="73"/>
  <c r="AG617" i="73"/>
  <c r="AF617" i="73"/>
  <c r="AE617" i="73"/>
  <c r="AD617" i="73"/>
  <c r="AC617" i="73"/>
  <c r="AB617" i="73"/>
  <c r="AA617" i="73"/>
  <c r="Z617" i="73"/>
  <c r="Y617" i="73"/>
  <c r="X617" i="73"/>
  <c r="W617" i="73"/>
  <c r="V617" i="73"/>
  <c r="U617" i="73"/>
  <c r="T617" i="73"/>
  <c r="S617" i="73"/>
  <c r="R617" i="73"/>
  <c r="Q617" i="73"/>
  <c r="P617" i="73"/>
  <c r="O617" i="73"/>
  <c r="N617" i="73"/>
  <c r="M617" i="73"/>
  <c r="L617" i="73"/>
  <c r="K617" i="73"/>
  <c r="J617" i="73"/>
  <c r="I617" i="73"/>
  <c r="H617" i="73"/>
  <c r="G617" i="73"/>
  <c r="F617" i="73"/>
  <c r="E617" i="73"/>
  <c r="D617" i="73"/>
  <c r="C617" i="73"/>
  <c r="B617" i="73"/>
  <c r="A617" i="73"/>
  <c r="BH616" i="73"/>
  <c r="BF616" i="73"/>
  <c r="BE616" i="73"/>
  <c r="BD616" i="73"/>
  <c r="BC616" i="73"/>
  <c r="BB616" i="73"/>
  <c r="BA616" i="73"/>
  <c r="AZ616" i="73"/>
  <c r="AY616" i="73"/>
  <c r="AX616" i="73"/>
  <c r="AW616" i="73"/>
  <c r="AV616" i="73"/>
  <c r="AU616" i="73"/>
  <c r="AT616" i="73"/>
  <c r="AS616" i="73"/>
  <c r="AR616" i="73"/>
  <c r="AQ616" i="73"/>
  <c r="AP616" i="73"/>
  <c r="AO616" i="73"/>
  <c r="AN616" i="73"/>
  <c r="AM616" i="73"/>
  <c r="AL616" i="73"/>
  <c r="AK616" i="73"/>
  <c r="AJ616" i="73"/>
  <c r="AI616" i="73"/>
  <c r="AH616" i="73"/>
  <c r="AG616" i="73"/>
  <c r="AF616" i="73"/>
  <c r="AE616" i="73"/>
  <c r="AD616" i="73"/>
  <c r="AC616" i="73"/>
  <c r="AB616" i="73"/>
  <c r="AA616" i="73"/>
  <c r="Z616" i="73"/>
  <c r="Y616" i="73"/>
  <c r="X616" i="73"/>
  <c r="W616" i="73"/>
  <c r="V616" i="73"/>
  <c r="U616" i="73"/>
  <c r="T616" i="73"/>
  <c r="S616" i="73"/>
  <c r="R616" i="73"/>
  <c r="Q616" i="73"/>
  <c r="P616" i="73"/>
  <c r="O616" i="73"/>
  <c r="N616" i="73"/>
  <c r="M616" i="73"/>
  <c r="L616" i="73"/>
  <c r="K616" i="73"/>
  <c r="J616" i="73"/>
  <c r="I616" i="73"/>
  <c r="H616" i="73"/>
  <c r="G616" i="73"/>
  <c r="F616" i="73"/>
  <c r="E616" i="73"/>
  <c r="D616" i="73"/>
  <c r="C616" i="73"/>
  <c r="B616" i="73"/>
  <c r="A616" i="73"/>
  <c r="BH615" i="73"/>
  <c r="BF615" i="73"/>
  <c r="BE615" i="73"/>
  <c r="BD615" i="73"/>
  <c r="BC615" i="73"/>
  <c r="BB615" i="73"/>
  <c r="BA615" i="73"/>
  <c r="AZ615" i="73"/>
  <c r="AY615" i="73"/>
  <c r="AX615" i="73"/>
  <c r="AW615" i="73"/>
  <c r="AV615" i="73"/>
  <c r="AU615" i="73"/>
  <c r="AT615" i="73"/>
  <c r="AS615" i="73"/>
  <c r="AR615" i="73"/>
  <c r="AQ615" i="73"/>
  <c r="AP615" i="73"/>
  <c r="AO615" i="73"/>
  <c r="AN615" i="73"/>
  <c r="AM615" i="73"/>
  <c r="AL615" i="73"/>
  <c r="AK615" i="73"/>
  <c r="AJ615" i="73"/>
  <c r="AI615" i="73"/>
  <c r="AH615" i="73"/>
  <c r="AG615" i="73"/>
  <c r="AF615" i="73"/>
  <c r="AE615" i="73"/>
  <c r="AD615" i="73"/>
  <c r="AC615" i="73"/>
  <c r="AB615" i="73"/>
  <c r="AA615" i="73"/>
  <c r="Z615" i="73"/>
  <c r="Y615" i="73"/>
  <c r="X615" i="73"/>
  <c r="W615" i="73"/>
  <c r="V615" i="73"/>
  <c r="U615" i="73"/>
  <c r="T615" i="73"/>
  <c r="S615" i="73"/>
  <c r="R615" i="73"/>
  <c r="Q615" i="73"/>
  <c r="P615" i="73"/>
  <c r="O615" i="73"/>
  <c r="N615" i="73"/>
  <c r="M615" i="73"/>
  <c r="L615" i="73"/>
  <c r="K615" i="73"/>
  <c r="J615" i="73"/>
  <c r="I615" i="73"/>
  <c r="H615" i="73"/>
  <c r="G615" i="73"/>
  <c r="F615" i="73"/>
  <c r="E615" i="73"/>
  <c r="D615" i="73"/>
  <c r="C615" i="73"/>
  <c r="B615" i="73"/>
  <c r="A615" i="73"/>
  <c r="BH614" i="73"/>
  <c r="BF614" i="73"/>
  <c r="BE614" i="73"/>
  <c r="BD614" i="73"/>
  <c r="BC614" i="73"/>
  <c r="BB614" i="73"/>
  <c r="BA614" i="73"/>
  <c r="AZ614" i="73"/>
  <c r="AY614" i="73"/>
  <c r="AX614" i="73"/>
  <c r="AW614" i="73"/>
  <c r="AV614" i="73"/>
  <c r="AU614" i="73"/>
  <c r="AT614" i="73"/>
  <c r="AS614" i="73"/>
  <c r="AR614" i="73"/>
  <c r="AQ614" i="73"/>
  <c r="AP614" i="73"/>
  <c r="AO614" i="73"/>
  <c r="AN614" i="73"/>
  <c r="AM614" i="73"/>
  <c r="AL614" i="73"/>
  <c r="AK614" i="73"/>
  <c r="AJ614" i="73"/>
  <c r="AI614" i="73"/>
  <c r="AH614" i="73"/>
  <c r="AG614" i="73"/>
  <c r="AF614" i="73"/>
  <c r="AE614" i="73"/>
  <c r="AD614" i="73"/>
  <c r="AC614" i="73"/>
  <c r="AB614" i="73"/>
  <c r="AA614" i="73"/>
  <c r="Z614" i="73"/>
  <c r="Y614" i="73"/>
  <c r="X614" i="73"/>
  <c r="W614" i="73"/>
  <c r="V614" i="73"/>
  <c r="U614" i="73"/>
  <c r="T614" i="73"/>
  <c r="S614" i="73"/>
  <c r="R614" i="73"/>
  <c r="Q614" i="73"/>
  <c r="P614" i="73"/>
  <c r="O614" i="73"/>
  <c r="N614" i="73"/>
  <c r="M614" i="73"/>
  <c r="L614" i="73"/>
  <c r="K614" i="73"/>
  <c r="J614" i="73"/>
  <c r="I614" i="73"/>
  <c r="H614" i="73"/>
  <c r="G614" i="73"/>
  <c r="F614" i="73"/>
  <c r="E614" i="73"/>
  <c r="D614" i="73"/>
  <c r="C614" i="73"/>
  <c r="B614" i="73"/>
  <c r="A614" i="73"/>
  <c r="BH613" i="73"/>
  <c r="BF613" i="73"/>
  <c r="BE613" i="73"/>
  <c r="BD613" i="73"/>
  <c r="BC613" i="73"/>
  <c r="BB613" i="73"/>
  <c r="BA613" i="73"/>
  <c r="AZ613" i="73"/>
  <c r="AY613" i="73"/>
  <c r="AX613" i="73"/>
  <c r="AW613" i="73"/>
  <c r="AV613" i="73"/>
  <c r="AU613" i="73"/>
  <c r="AT613" i="73"/>
  <c r="AS613" i="73"/>
  <c r="AR613" i="73"/>
  <c r="AQ613" i="73"/>
  <c r="AP613" i="73"/>
  <c r="AO613" i="73"/>
  <c r="AN613" i="73"/>
  <c r="AM613" i="73"/>
  <c r="AL613" i="73"/>
  <c r="AK613" i="73"/>
  <c r="AJ613" i="73"/>
  <c r="AI613" i="73"/>
  <c r="AH613" i="73"/>
  <c r="AG613" i="73"/>
  <c r="AF613" i="73"/>
  <c r="AE613" i="73"/>
  <c r="AD613" i="73"/>
  <c r="AC613" i="73"/>
  <c r="AB613" i="73"/>
  <c r="AA613" i="73"/>
  <c r="Z613" i="73"/>
  <c r="Y613" i="73"/>
  <c r="X613" i="73"/>
  <c r="W613" i="73"/>
  <c r="V613" i="73"/>
  <c r="U613" i="73"/>
  <c r="T613" i="73"/>
  <c r="S613" i="73"/>
  <c r="R613" i="73"/>
  <c r="Q613" i="73"/>
  <c r="P613" i="73"/>
  <c r="O613" i="73"/>
  <c r="N613" i="73"/>
  <c r="M613" i="73"/>
  <c r="L613" i="73"/>
  <c r="K613" i="73"/>
  <c r="J613" i="73"/>
  <c r="I613" i="73"/>
  <c r="H613" i="73"/>
  <c r="G613" i="73"/>
  <c r="F613" i="73"/>
  <c r="E613" i="73"/>
  <c r="D613" i="73"/>
  <c r="C613" i="73"/>
  <c r="B613" i="73"/>
  <c r="A613" i="73"/>
  <c r="BH612" i="73"/>
  <c r="BF612" i="73"/>
  <c r="BE612" i="73"/>
  <c r="BD612" i="73"/>
  <c r="BC612" i="73"/>
  <c r="BB612" i="73"/>
  <c r="BA612" i="73"/>
  <c r="AZ612" i="73"/>
  <c r="AY612" i="73"/>
  <c r="AX612" i="73"/>
  <c r="AW612" i="73"/>
  <c r="AV612" i="73"/>
  <c r="AU612" i="73"/>
  <c r="AT612" i="73"/>
  <c r="AS612" i="73"/>
  <c r="AR612" i="73"/>
  <c r="AQ612" i="73"/>
  <c r="AP612" i="73"/>
  <c r="AO612" i="73"/>
  <c r="AN612" i="73"/>
  <c r="AM612" i="73"/>
  <c r="AL612" i="73"/>
  <c r="AK612" i="73"/>
  <c r="AJ612" i="73"/>
  <c r="AI612" i="73"/>
  <c r="AH612" i="73"/>
  <c r="AG612" i="73"/>
  <c r="AF612" i="73"/>
  <c r="AE612" i="73"/>
  <c r="AD612" i="73"/>
  <c r="AC612" i="73"/>
  <c r="AB612" i="73"/>
  <c r="AA612" i="73"/>
  <c r="Z612" i="73"/>
  <c r="Y612" i="73"/>
  <c r="X612" i="73"/>
  <c r="W612" i="73"/>
  <c r="V612" i="73"/>
  <c r="U612" i="73"/>
  <c r="T612" i="73"/>
  <c r="S612" i="73"/>
  <c r="R612" i="73"/>
  <c r="Q612" i="73"/>
  <c r="P612" i="73"/>
  <c r="O612" i="73"/>
  <c r="N612" i="73"/>
  <c r="M612" i="73"/>
  <c r="L612" i="73"/>
  <c r="K612" i="73"/>
  <c r="J612" i="73"/>
  <c r="I612" i="73"/>
  <c r="H612" i="73"/>
  <c r="G612" i="73"/>
  <c r="F612" i="73"/>
  <c r="E612" i="73"/>
  <c r="D612" i="73"/>
  <c r="C612" i="73"/>
  <c r="B612" i="73"/>
  <c r="A612" i="73"/>
  <c r="BH611" i="73"/>
  <c r="BF611" i="73"/>
  <c r="BE611" i="73"/>
  <c r="BD611" i="73"/>
  <c r="BC611" i="73"/>
  <c r="BB611" i="73"/>
  <c r="BA611" i="73"/>
  <c r="AZ611" i="73"/>
  <c r="AY611" i="73"/>
  <c r="AX611" i="73"/>
  <c r="AW611" i="73"/>
  <c r="AV611" i="73"/>
  <c r="AU611" i="73"/>
  <c r="AT611" i="73"/>
  <c r="AS611" i="73"/>
  <c r="AR611" i="73"/>
  <c r="AQ611" i="73"/>
  <c r="AP611" i="73"/>
  <c r="AO611" i="73"/>
  <c r="AN611" i="73"/>
  <c r="AM611" i="73"/>
  <c r="AL611" i="73"/>
  <c r="AK611" i="73"/>
  <c r="AJ611" i="73"/>
  <c r="AI611" i="73"/>
  <c r="AH611" i="73"/>
  <c r="AG611" i="73"/>
  <c r="AF611" i="73"/>
  <c r="AE611" i="73"/>
  <c r="AD611" i="73"/>
  <c r="AC611" i="73"/>
  <c r="AB611" i="73"/>
  <c r="AA611" i="73"/>
  <c r="Z611" i="73"/>
  <c r="Y611" i="73"/>
  <c r="X611" i="73"/>
  <c r="W611" i="73"/>
  <c r="V611" i="73"/>
  <c r="U611" i="73"/>
  <c r="T611" i="73"/>
  <c r="S611" i="73"/>
  <c r="R611" i="73"/>
  <c r="Q611" i="73"/>
  <c r="P611" i="73"/>
  <c r="O611" i="73"/>
  <c r="N611" i="73"/>
  <c r="M611" i="73"/>
  <c r="L611" i="73"/>
  <c r="K611" i="73"/>
  <c r="J611" i="73"/>
  <c r="I611" i="73"/>
  <c r="H611" i="73"/>
  <c r="G611" i="73"/>
  <c r="F611" i="73"/>
  <c r="E611" i="73"/>
  <c r="D611" i="73"/>
  <c r="C611" i="73"/>
  <c r="B611" i="73"/>
  <c r="A611" i="73"/>
  <c r="BH610" i="73"/>
  <c r="BF610" i="73"/>
  <c r="BE610" i="73"/>
  <c r="BD610" i="73"/>
  <c r="BC610" i="73"/>
  <c r="BB610" i="73"/>
  <c r="BA610" i="73"/>
  <c r="AZ610" i="73"/>
  <c r="AY610" i="73"/>
  <c r="AX610" i="73"/>
  <c r="AW610" i="73"/>
  <c r="AV610" i="73"/>
  <c r="AU610" i="73"/>
  <c r="AT610" i="73"/>
  <c r="AS610" i="73"/>
  <c r="AR610" i="73"/>
  <c r="AQ610" i="73"/>
  <c r="AP610" i="73"/>
  <c r="AO610" i="73"/>
  <c r="AN610" i="73"/>
  <c r="AM610" i="73"/>
  <c r="AL610" i="73"/>
  <c r="AK610" i="73"/>
  <c r="AJ610" i="73"/>
  <c r="AI610" i="73"/>
  <c r="AH610" i="73"/>
  <c r="AG610" i="73"/>
  <c r="AF610" i="73"/>
  <c r="AE610" i="73"/>
  <c r="AD610" i="73"/>
  <c r="AC610" i="73"/>
  <c r="AB610" i="73"/>
  <c r="AA610" i="73"/>
  <c r="Z610" i="73"/>
  <c r="Y610" i="73"/>
  <c r="X610" i="73"/>
  <c r="W610" i="73"/>
  <c r="V610" i="73"/>
  <c r="U610" i="73"/>
  <c r="T610" i="73"/>
  <c r="S610" i="73"/>
  <c r="R610" i="73"/>
  <c r="Q610" i="73"/>
  <c r="P610" i="73"/>
  <c r="O610" i="73"/>
  <c r="N610" i="73"/>
  <c r="M610" i="73"/>
  <c r="L610" i="73"/>
  <c r="K610" i="73"/>
  <c r="J610" i="73"/>
  <c r="I610" i="73"/>
  <c r="H610" i="73"/>
  <c r="G610" i="73"/>
  <c r="F610" i="73"/>
  <c r="E610" i="73"/>
  <c r="D610" i="73"/>
  <c r="C610" i="73"/>
  <c r="B610" i="73"/>
  <c r="A610" i="73"/>
  <c r="BH609" i="73"/>
  <c r="BF609" i="73"/>
  <c r="BE609" i="73"/>
  <c r="BD609" i="73"/>
  <c r="BC609" i="73"/>
  <c r="BB609" i="73"/>
  <c r="BA609" i="73"/>
  <c r="AZ609" i="73"/>
  <c r="AY609" i="73"/>
  <c r="AX609" i="73"/>
  <c r="AW609" i="73"/>
  <c r="AV609" i="73"/>
  <c r="AU609" i="73"/>
  <c r="AT609" i="73"/>
  <c r="AS609" i="73"/>
  <c r="AR609" i="73"/>
  <c r="AQ609" i="73"/>
  <c r="AP609" i="73"/>
  <c r="AO609" i="73"/>
  <c r="AN609" i="73"/>
  <c r="AM609" i="73"/>
  <c r="AL609" i="73"/>
  <c r="AK609" i="73"/>
  <c r="AJ609" i="73"/>
  <c r="AI609" i="73"/>
  <c r="AH609" i="73"/>
  <c r="AG609" i="73"/>
  <c r="AF609" i="73"/>
  <c r="AE609" i="73"/>
  <c r="AD609" i="73"/>
  <c r="AC609" i="73"/>
  <c r="AB609" i="73"/>
  <c r="AA609" i="73"/>
  <c r="Z609" i="73"/>
  <c r="Y609" i="73"/>
  <c r="X609" i="73"/>
  <c r="W609" i="73"/>
  <c r="V609" i="73"/>
  <c r="U609" i="73"/>
  <c r="T609" i="73"/>
  <c r="S609" i="73"/>
  <c r="R609" i="73"/>
  <c r="Q609" i="73"/>
  <c r="P609" i="73"/>
  <c r="O609" i="73"/>
  <c r="N609" i="73"/>
  <c r="M609" i="73"/>
  <c r="L609" i="73"/>
  <c r="K609" i="73"/>
  <c r="J609" i="73"/>
  <c r="I609" i="73"/>
  <c r="H609" i="73"/>
  <c r="G609" i="73"/>
  <c r="F609" i="73"/>
  <c r="E609" i="73"/>
  <c r="D609" i="73"/>
  <c r="C609" i="73"/>
  <c r="B609" i="73"/>
  <c r="A609" i="73"/>
  <c r="BH608" i="73"/>
  <c r="BF608" i="73"/>
  <c r="BE608" i="73"/>
  <c r="BD608" i="73"/>
  <c r="BC608" i="73"/>
  <c r="BB608" i="73"/>
  <c r="BA608" i="73"/>
  <c r="AZ608" i="73"/>
  <c r="AY608" i="73"/>
  <c r="AX608" i="73"/>
  <c r="AW608" i="73"/>
  <c r="AV608" i="73"/>
  <c r="AU608" i="73"/>
  <c r="AT608" i="73"/>
  <c r="AS608" i="73"/>
  <c r="AR608" i="73"/>
  <c r="AQ608" i="73"/>
  <c r="AP608" i="73"/>
  <c r="AO608" i="73"/>
  <c r="AN608" i="73"/>
  <c r="AM608" i="73"/>
  <c r="AL608" i="73"/>
  <c r="AK608" i="73"/>
  <c r="AJ608" i="73"/>
  <c r="AI608" i="73"/>
  <c r="AH608" i="73"/>
  <c r="AG608" i="73"/>
  <c r="AF608" i="73"/>
  <c r="AE608" i="73"/>
  <c r="AD608" i="73"/>
  <c r="AC608" i="73"/>
  <c r="AB608" i="73"/>
  <c r="AA608" i="73"/>
  <c r="Z608" i="73"/>
  <c r="Y608" i="73"/>
  <c r="X608" i="73"/>
  <c r="W608" i="73"/>
  <c r="V608" i="73"/>
  <c r="U608" i="73"/>
  <c r="T608" i="73"/>
  <c r="S608" i="73"/>
  <c r="R608" i="73"/>
  <c r="Q608" i="73"/>
  <c r="P608" i="73"/>
  <c r="O608" i="73"/>
  <c r="N608" i="73"/>
  <c r="M608" i="73"/>
  <c r="L608" i="73"/>
  <c r="K608" i="73"/>
  <c r="J608" i="73"/>
  <c r="I608" i="73"/>
  <c r="H608" i="73"/>
  <c r="G608" i="73"/>
  <c r="F608" i="73"/>
  <c r="E608" i="73"/>
  <c r="D608" i="73"/>
  <c r="C608" i="73"/>
  <c r="B608" i="73"/>
  <c r="A608" i="73"/>
  <c r="BH607" i="73"/>
  <c r="BF607" i="73"/>
  <c r="BE607" i="73"/>
  <c r="BD607" i="73"/>
  <c r="BC607" i="73"/>
  <c r="BB607" i="73"/>
  <c r="BA607" i="73"/>
  <c r="AZ607" i="73"/>
  <c r="AY607" i="73"/>
  <c r="AX607" i="73"/>
  <c r="AW607" i="73"/>
  <c r="AV607" i="73"/>
  <c r="AU607" i="73"/>
  <c r="AT607" i="73"/>
  <c r="AS607" i="73"/>
  <c r="AR607" i="73"/>
  <c r="AQ607" i="73"/>
  <c r="AP607" i="73"/>
  <c r="AO607" i="73"/>
  <c r="AN607" i="73"/>
  <c r="AM607" i="73"/>
  <c r="AL607" i="73"/>
  <c r="AK607" i="73"/>
  <c r="AJ607" i="73"/>
  <c r="AI607" i="73"/>
  <c r="AH607" i="73"/>
  <c r="AG607" i="73"/>
  <c r="AF607" i="73"/>
  <c r="AE607" i="73"/>
  <c r="AD607" i="73"/>
  <c r="AC607" i="73"/>
  <c r="AB607" i="73"/>
  <c r="AA607" i="73"/>
  <c r="Z607" i="73"/>
  <c r="Y607" i="73"/>
  <c r="X607" i="73"/>
  <c r="W607" i="73"/>
  <c r="V607" i="73"/>
  <c r="U607" i="73"/>
  <c r="T607" i="73"/>
  <c r="S607" i="73"/>
  <c r="R607" i="73"/>
  <c r="Q607" i="73"/>
  <c r="P607" i="73"/>
  <c r="O607" i="73"/>
  <c r="N607" i="73"/>
  <c r="M607" i="73"/>
  <c r="L607" i="73"/>
  <c r="K607" i="73"/>
  <c r="J607" i="73"/>
  <c r="I607" i="73"/>
  <c r="H607" i="73"/>
  <c r="G607" i="73"/>
  <c r="F607" i="73"/>
  <c r="E607" i="73"/>
  <c r="D607" i="73"/>
  <c r="C607" i="73"/>
  <c r="B607" i="73"/>
  <c r="A607" i="73"/>
  <c r="BH606" i="73"/>
  <c r="BF606" i="73"/>
  <c r="BE606" i="73"/>
  <c r="BD606" i="73"/>
  <c r="BC606" i="73"/>
  <c r="BB606" i="73"/>
  <c r="BA606" i="73"/>
  <c r="AZ606" i="73"/>
  <c r="AY606" i="73"/>
  <c r="AX606" i="73"/>
  <c r="AW606" i="73"/>
  <c r="AV606" i="73"/>
  <c r="AU606" i="73"/>
  <c r="AT606" i="73"/>
  <c r="AS606" i="73"/>
  <c r="AR606" i="73"/>
  <c r="AQ606" i="73"/>
  <c r="AP606" i="73"/>
  <c r="AO606" i="73"/>
  <c r="AN606" i="73"/>
  <c r="AM606" i="73"/>
  <c r="AL606" i="73"/>
  <c r="AK606" i="73"/>
  <c r="AJ606" i="73"/>
  <c r="AI606" i="73"/>
  <c r="AH606" i="73"/>
  <c r="AG606" i="73"/>
  <c r="AF606" i="73"/>
  <c r="AE606" i="73"/>
  <c r="AD606" i="73"/>
  <c r="AC606" i="73"/>
  <c r="AB606" i="73"/>
  <c r="AA606" i="73"/>
  <c r="Z606" i="73"/>
  <c r="Y606" i="73"/>
  <c r="X606" i="73"/>
  <c r="W606" i="73"/>
  <c r="V606" i="73"/>
  <c r="U606" i="73"/>
  <c r="T606" i="73"/>
  <c r="S606" i="73"/>
  <c r="R606" i="73"/>
  <c r="Q606" i="73"/>
  <c r="P606" i="73"/>
  <c r="O606" i="73"/>
  <c r="N606" i="73"/>
  <c r="M606" i="73"/>
  <c r="L606" i="73"/>
  <c r="K606" i="73"/>
  <c r="J606" i="73"/>
  <c r="I606" i="73"/>
  <c r="H606" i="73"/>
  <c r="G606" i="73"/>
  <c r="F606" i="73"/>
  <c r="E606" i="73"/>
  <c r="D606" i="73"/>
  <c r="C606" i="73"/>
  <c r="B606" i="73"/>
  <c r="A606" i="73"/>
  <c r="BH605" i="73"/>
  <c r="BF605" i="73"/>
  <c r="BE605" i="73"/>
  <c r="BD605" i="73"/>
  <c r="BC605" i="73"/>
  <c r="BB605" i="73"/>
  <c r="BA605" i="73"/>
  <c r="AZ605" i="73"/>
  <c r="AY605" i="73"/>
  <c r="AX605" i="73"/>
  <c r="AW605" i="73"/>
  <c r="AV605" i="73"/>
  <c r="AU605" i="73"/>
  <c r="AT605" i="73"/>
  <c r="AS605" i="73"/>
  <c r="AR605" i="73"/>
  <c r="AQ605" i="73"/>
  <c r="AP605" i="73"/>
  <c r="AO605" i="73"/>
  <c r="AN605" i="73"/>
  <c r="AM605" i="73"/>
  <c r="AL605" i="73"/>
  <c r="AK605" i="73"/>
  <c r="AJ605" i="73"/>
  <c r="AI605" i="73"/>
  <c r="AH605" i="73"/>
  <c r="AG605" i="73"/>
  <c r="AF605" i="73"/>
  <c r="AE605" i="73"/>
  <c r="AD605" i="73"/>
  <c r="AC605" i="73"/>
  <c r="AB605" i="73"/>
  <c r="AA605" i="73"/>
  <c r="Z605" i="73"/>
  <c r="Y605" i="73"/>
  <c r="X605" i="73"/>
  <c r="W605" i="73"/>
  <c r="V605" i="73"/>
  <c r="U605" i="73"/>
  <c r="T605" i="73"/>
  <c r="S605" i="73"/>
  <c r="R605" i="73"/>
  <c r="Q605" i="73"/>
  <c r="P605" i="73"/>
  <c r="O605" i="73"/>
  <c r="N605" i="73"/>
  <c r="M605" i="73"/>
  <c r="L605" i="73"/>
  <c r="K605" i="73"/>
  <c r="J605" i="73"/>
  <c r="I605" i="73"/>
  <c r="H605" i="73"/>
  <c r="G605" i="73"/>
  <c r="F605" i="73"/>
  <c r="E605" i="73"/>
  <c r="D605" i="73"/>
  <c r="C605" i="73"/>
  <c r="B605" i="73"/>
  <c r="A605" i="73"/>
  <c r="BH604" i="73"/>
  <c r="BF604" i="73"/>
  <c r="BE604" i="73"/>
  <c r="BD604" i="73"/>
  <c r="BC604" i="73"/>
  <c r="BB604" i="73"/>
  <c r="BA604" i="73"/>
  <c r="AZ604" i="73"/>
  <c r="AY604" i="73"/>
  <c r="AX604" i="73"/>
  <c r="AW604" i="73"/>
  <c r="AV604" i="73"/>
  <c r="AU604" i="73"/>
  <c r="AT604" i="73"/>
  <c r="AS604" i="73"/>
  <c r="AR604" i="73"/>
  <c r="AQ604" i="73"/>
  <c r="AP604" i="73"/>
  <c r="AO604" i="73"/>
  <c r="AN604" i="73"/>
  <c r="AM604" i="73"/>
  <c r="AL604" i="73"/>
  <c r="AK604" i="73"/>
  <c r="AJ604" i="73"/>
  <c r="AI604" i="73"/>
  <c r="AH604" i="73"/>
  <c r="AG604" i="73"/>
  <c r="AF604" i="73"/>
  <c r="AE604" i="73"/>
  <c r="AD604" i="73"/>
  <c r="AC604" i="73"/>
  <c r="AB604" i="73"/>
  <c r="AA604" i="73"/>
  <c r="Z604" i="73"/>
  <c r="Y604" i="73"/>
  <c r="X604" i="73"/>
  <c r="W604" i="73"/>
  <c r="V604" i="73"/>
  <c r="U604" i="73"/>
  <c r="T604" i="73"/>
  <c r="S604" i="73"/>
  <c r="R604" i="73"/>
  <c r="Q604" i="73"/>
  <c r="P604" i="73"/>
  <c r="O604" i="73"/>
  <c r="N604" i="73"/>
  <c r="M604" i="73"/>
  <c r="L604" i="73"/>
  <c r="K604" i="73"/>
  <c r="J604" i="73"/>
  <c r="I604" i="73"/>
  <c r="H604" i="73"/>
  <c r="G604" i="73"/>
  <c r="F604" i="73"/>
  <c r="E604" i="73"/>
  <c r="D604" i="73"/>
  <c r="C604" i="73"/>
  <c r="B604" i="73"/>
  <c r="A604" i="73"/>
  <c r="BH603" i="73"/>
  <c r="BF603" i="73"/>
  <c r="BE603" i="73"/>
  <c r="BD603" i="73"/>
  <c r="BC603" i="73"/>
  <c r="BB603" i="73"/>
  <c r="BA603" i="73"/>
  <c r="AZ603" i="73"/>
  <c r="AY603" i="73"/>
  <c r="AX603" i="73"/>
  <c r="AW603" i="73"/>
  <c r="AV603" i="73"/>
  <c r="AU603" i="73"/>
  <c r="AT603" i="73"/>
  <c r="AS603" i="73"/>
  <c r="AR603" i="73"/>
  <c r="AQ603" i="73"/>
  <c r="AP603" i="73"/>
  <c r="AO603" i="73"/>
  <c r="AN603" i="73"/>
  <c r="AM603" i="73"/>
  <c r="AL603" i="73"/>
  <c r="AK603" i="73"/>
  <c r="AJ603" i="73"/>
  <c r="AI603" i="73"/>
  <c r="AH603" i="73"/>
  <c r="AG603" i="73"/>
  <c r="AF603" i="73"/>
  <c r="AE603" i="73"/>
  <c r="AD603" i="73"/>
  <c r="AC603" i="73"/>
  <c r="AB603" i="73"/>
  <c r="AA603" i="73"/>
  <c r="Z603" i="73"/>
  <c r="Y603" i="73"/>
  <c r="X603" i="73"/>
  <c r="W603" i="73"/>
  <c r="V603" i="73"/>
  <c r="U603" i="73"/>
  <c r="T603" i="73"/>
  <c r="S603" i="73"/>
  <c r="R603" i="73"/>
  <c r="Q603" i="73"/>
  <c r="P603" i="73"/>
  <c r="O603" i="73"/>
  <c r="N603" i="73"/>
  <c r="M603" i="73"/>
  <c r="L603" i="73"/>
  <c r="K603" i="73"/>
  <c r="J603" i="73"/>
  <c r="I603" i="73"/>
  <c r="H603" i="73"/>
  <c r="G603" i="73"/>
  <c r="F603" i="73"/>
  <c r="E603" i="73"/>
  <c r="D603" i="73"/>
  <c r="C603" i="73"/>
  <c r="B603" i="73"/>
  <c r="A603" i="73"/>
  <c r="BH602" i="73"/>
  <c r="BF602" i="73"/>
  <c r="BE602" i="73"/>
  <c r="BD602" i="73"/>
  <c r="BC602" i="73"/>
  <c r="BB602" i="73"/>
  <c r="BA602" i="73"/>
  <c r="AZ602" i="73"/>
  <c r="AY602" i="73"/>
  <c r="AX602" i="73"/>
  <c r="AW602" i="73"/>
  <c r="AV602" i="73"/>
  <c r="AU602" i="73"/>
  <c r="AT602" i="73"/>
  <c r="AS602" i="73"/>
  <c r="AR602" i="73"/>
  <c r="AQ602" i="73"/>
  <c r="AP602" i="73"/>
  <c r="AO602" i="73"/>
  <c r="AN602" i="73"/>
  <c r="AM602" i="73"/>
  <c r="AL602" i="73"/>
  <c r="AK602" i="73"/>
  <c r="AJ602" i="73"/>
  <c r="AI602" i="73"/>
  <c r="AH602" i="73"/>
  <c r="AG602" i="73"/>
  <c r="AF602" i="73"/>
  <c r="AE602" i="73"/>
  <c r="AD602" i="73"/>
  <c r="AC602" i="73"/>
  <c r="AB602" i="73"/>
  <c r="AA602" i="73"/>
  <c r="Z602" i="73"/>
  <c r="Y602" i="73"/>
  <c r="X602" i="73"/>
  <c r="W602" i="73"/>
  <c r="V602" i="73"/>
  <c r="U602" i="73"/>
  <c r="T602" i="73"/>
  <c r="S602" i="73"/>
  <c r="R602" i="73"/>
  <c r="Q602" i="73"/>
  <c r="P602" i="73"/>
  <c r="O602" i="73"/>
  <c r="N602" i="73"/>
  <c r="M602" i="73"/>
  <c r="L602" i="73"/>
  <c r="K602" i="73"/>
  <c r="J602" i="73"/>
  <c r="I602" i="73"/>
  <c r="H602" i="73"/>
  <c r="G602" i="73"/>
  <c r="F602" i="73"/>
  <c r="E602" i="73"/>
  <c r="D602" i="73"/>
  <c r="C602" i="73"/>
  <c r="B602" i="73"/>
  <c r="A602" i="73"/>
  <c r="BH601" i="73"/>
  <c r="BF601" i="73"/>
  <c r="BE601" i="73"/>
  <c r="BD601" i="73"/>
  <c r="BC601" i="73"/>
  <c r="BB601" i="73"/>
  <c r="BA601" i="73"/>
  <c r="AZ601" i="73"/>
  <c r="AY601" i="73"/>
  <c r="AX601" i="73"/>
  <c r="AW601" i="73"/>
  <c r="AV601" i="73"/>
  <c r="AU601" i="73"/>
  <c r="AT601" i="73"/>
  <c r="AS601" i="73"/>
  <c r="AR601" i="73"/>
  <c r="AQ601" i="73"/>
  <c r="AP601" i="73"/>
  <c r="AO601" i="73"/>
  <c r="AN601" i="73"/>
  <c r="AM601" i="73"/>
  <c r="AL601" i="73"/>
  <c r="AK601" i="73"/>
  <c r="AJ601" i="73"/>
  <c r="AI601" i="73"/>
  <c r="AH601" i="73"/>
  <c r="AG601" i="73"/>
  <c r="AF601" i="73"/>
  <c r="AE601" i="73"/>
  <c r="AD601" i="73"/>
  <c r="AC601" i="73"/>
  <c r="AB601" i="73"/>
  <c r="AA601" i="73"/>
  <c r="Z601" i="73"/>
  <c r="Y601" i="73"/>
  <c r="X601" i="73"/>
  <c r="W601" i="73"/>
  <c r="V601" i="73"/>
  <c r="U601" i="73"/>
  <c r="T601" i="73"/>
  <c r="S601" i="73"/>
  <c r="R601" i="73"/>
  <c r="Q601" i="73"/>
  <c r="P601" i="73"/>
  <c r="O601" i="73"/>
  <c r="N601" i="73"/>
  <c r="M601" i="73"/>
  <c r="L601" i="73"/>
  <c r="K601" i="73"/>
  <c r="J601" i="73"/>
  <c r="I601" i="73"/>
  <c r="H601" i="73"/>
  <c r="G601" i="73"/>
  <c r="F601" i="73"/>
  <c r="E601" i="73"/>
  <c r="D601" i="73"/>
  <c r="C601" i="73"/>
  <c r="B601" i="73"/>
  <c r="A601" i="73"/>
  <c r="BH600" i="73"/>
  <c r="BF600" i="73"/>
  <c r="BE600" i="73"/>
  <c r="BD600" i="73"/>
  <c r="BC600" i="73"/>
  <c r="BB600" i="73"/>
  <c r="BA600" i="73"/>
  <c r="AZ600" i="73"/>
  <c r="AY600" i="73"/>
  <c r="AX600" i="73"/>
  <c r="AW600" i="73"/>
  <c r="AV600" i="73"/>
  <c r="AU600" i="73"/>
  <c r="AT600" i="73"/>
  <c r="AS600" i="73"/>
  <c r="AR600" i="73"/>
  <c r="AQ600" i="73"/>
  <c r="AP600" i="73"/>
  <c r="AO600" i="73"/>
  <c r="AN600" i="73"/>
  <c r="AM600" i="73"/>
  <c r="AL600" i="73"/>
  <c r="AK600" i="73"/>
  <c r="AJ600" i="73"/>
  <c r="AI600" i="73"/>
  <c r="AH600" i="73"/>
  <c r="AG600" i="73"/>
  <c r="AF600" i="73"/>
  <c r="AE600" i="73"/>
  <c r="AD600" i="73"/>
  <c r="AC600" i="73"/>
  <c r="AB600" i="73"/>
  <c r="AA600" i="73"/>
  <c r="Z600" i="73"/>
  <c r="Y600" i="73"/>
  <c r="X600" i="73"/>
  <c r="W600" i="73"/>
  <c r="V600" i="73"/>
  <c r="U600" i="73"/>
  <c r="T600" i="73"/>
  <c r="S600" i="73"/>
  <c r="R600" i="73"/>
  <c r="Q600" i="73"/>
  <c r="P600" i="73"/>
  <c r="O600" i="73"/>
  <c r="N600" i="73"/>
  <c r="M600" i="73"/>
  <c r="L600" i="73"/>
  <c r="K600" i="73"/>
  <c r="J600" i="73"/>
  <c r="I600" i="73"/>
  <c r="H600" i="73"/>
  <c r="G600" i="73"/>
  <c r="F600" i="73"/>
  <c r="E600" i="73"/>
  <c r="D600" i="73"/>
  <c r="C600" i="73"/>
  <c r="B600" i="73"/>
  <c r="A600" i="73"/>
  <c r="BH599" i="73"/>
  <c r="BF599" i="73"/>
  <c r="BE599" i="73"/>
  <c r="BD599" i="73"/>
  <c r="BC599" i="73"/>
  <c r="BB599" i="73"/>
  <c r="BA599" i="73"/>
  <c r="AZ599" i="73"/>
  <c r="AY599" i="73"/>
  <c r="AX599" i="73"/>
  <c r="AW599" i="73"/>
  <c r="AV599" i="73"/>
  <c r="AU599" i="73"/>
  <c r="AT599" i="73"/>
  <c r="AS599" i="73"/>
  <c r="AR599" i="73"/>
  <c r="AQ599" i="73"/>
  <c r="AP599" i="73"/>
  <c r="AO599" i="73"/>
  <c r="AN599" i="73"/>
  <c r="AM599" i="73"/>
  <c r="AL599" i="73"/>
  <c r="AK599" i="73"/>
  <c r="AJ599" i="73"/>
  <c r="AI599" i="73"/>
  <c r="AH599" i="73"/>
  <c r="AG599" i="73"/>
  <c r="AF599" i="73"/>
  <c r="AE599" i="73"/>
  <c r="AD599" i="73"/>
  <c r="AC599" i="73"/>
  <c r="AB599" i="73"/>
  <c r="AA599" i="73"/>
  <c r="Z599" i="73"/>
  <c r="Y599" i="73"/>
  <c r="X599" i="73"/>
  <c r="W599" i="73"/>
  <c r="V599" i="73"/>
  <c r="U599" i="73"/>
  <c r="T599" i="73"/>
  <c r="S599" i="73"/>
  <c r="R599" i="73"/>
  <c r="Q599" i="73"/>
  <c r="P599" i="73"/>
  <c r="O599" i="73"/>
  <c r="N599" i="73"/>
  <c r="M599" i="73"/>
  <c r="L599" i="73"/>
  <c r="K599" i="73"/>
  <c r="J599" i="73"/>
  <c r="I599" i="73"/>
  <c r="H599" i="73"/>
  <c r="G599" i="73"/>
  <c r="F599" i="73"/>
  <c r="E599" i="73"/>
  <c r="D599" i="73"/>
  <c r="C599" i="73"/>
  <c r="B599" i="73"/>
  <c r="A599" i="73"/>
  <c r="BH598" i="73"/>
  <c r="BF598" i="73"/>
  <c r="BE598" i="73"/>
  <c r="BD598" i="73"/>
  <c r="BC598" i="73"/>
  <c r="BB598" i="73"/>
  <c r="BA598" i="73"/>
  <c r="AZ598" i="73"/>
  <c r="AY598" i="73"/>
  <c r="AX598" i="73"/>
  <c r="AW598" i="73"/>
  <c r="AV598" i="73"/>
  <c r="AU598" i="73"/>
  <c r="AT598" i="73"/>
  <c r="AS598" i="73"/>
  <c r="AR598" i="73"/>
  <c r="AQ598" i="73"/>
  <c r="AP598" i="73"/>
  <c r="AO598" i="73"/>
  <c r="AN598" i="73"/>
  <c r="AM598" i="73"/>
  <c r="AL598" i="73"/>
  <c r="AK598" i="73"/>
  <c r="AJ598" i="73"/>
  <c r="AI598" i="73"/>
  <c r="AH598" i="73"/>
  <c r="AG598" i="73"/>
  <c r="AF598" i="73"/>
  <c r="AE598" i="73"/>
  <c r="AD598" i="73"/>
  <c r="AC598" i="73"/>
  <c r="AB598" i="73"/>
  <c r="AA598" i="73"/>
  <c r="Z598" i="73"/>
  <c r="Y598" i="73"/>
  <c r="X598" i="73"/>
  <c r="W598" i="73"/>
  <c r="V598" i="73"/>
  <c r="U598" i="73"/>
  <c r="T598" i="73"/>
  <c r="S598" i="73"/>
  <c r="R598" i="73"/>
  <c r="Q598" i="73"/>
  <c r="P598" i="73"/>
  <c r="O598" i="73"/>
  <c r="N598" i="73"/>
  <c r="M598" i="73"/>
  <c r="L598" i="73"/>
  <c r="K598" i="73"/>
  <c r="J598" i="73"/>
  <c r="I598" i="73"/>
  <c r="H598" i="73"/>
  <c r="G598" i="73"/>
  <c r="F598" i="73"/>
  <c r="E598" i="73"/>
  <c r="D598" i="73"/>
  <c r="C598" i="73"/>
  <c r="B598" i="73"/>
  <c r="A598" i="73"/>
  <c r="BH597" i="73"/>
  <c r="BF597" i="73"/>
  <c r="BE597" i="73"/>
  <c r="BD597" i="73"/>
  <c r="BC597" i="73"/>
  <c r="BB597" i="73"/>
  <c r="BA597" i="73"/>
  <c r="AZ597" i="73"/>
  <c r="AY597" i="73"/>
  <c r="AX597" i="73"/>
  <c r="AW597" i="73"/>
  <c r="AV597" i="73"/>
  <c r="AU597" i="73"/>
  <c r="AT597" i="73"/>
  <c r="AS597" i="73"/>
  <c r="AR597" i="73"/>
  <c r="AQ597" i="73"/>
  <c r="AP597" i="73"/>
  <c r="AO597" i="73"/>
  <c r="AN597" i="73"/>
  <c r="AM597" i="73"/>
  <c r="AL597" i="73"/>
  <c r="AK597" i="73"/>
  <c r="AJ597" i="73"/>
  <c r="AI597" i="73"/>
  <c r="AH597" i="73"/>
  <c r="AG597" i="73"/>
  <c r="AF597" i="73"/>
  <c r="AE597" i="73"/>
  <c r="AD597" i="73"/>
  <c r="AC597" i="73"/>
  <c r="AB597" i="73"/>
  <c r="AA597" i="73"/>
  <c r="Z597" i="73"/>
  <c r="Y597" i="73"/>
  <c r="X597" i="73"/>
  <c r="W597" i="73"/>
  <c r="V597" i="73"/>
  <c r="U597" i="73"/>
  <c r="T597" i="73"/>
  <c r="S597" i="73"/>
  <c r="R597" i="73"/>
  <c r="Q597" i="73"/>
  <c r="P597" i="73"/>
  <c r="O597" i="73"/>
  <c r="N597" i="73"/>
  <c r="M597" i="73"/>
  <c r="L597" i="73"/>
  <c r="K597" i="73"/>
  <c r="J597" i="73"/>
  <c r="I597" i="73"/>
  <c r="H597" i="73"/>
  <c r="G597" i="73"/>
  <c r="F597" i="73"/>
  <c r="E597" i="73"/>
  <c r="D597" i="73"/>
  <c r="C597" i="73"/>
  <c r="B597" i="73"/>
  <c r="A597" i="73"/>
  <c r="BH596" i="73"/>
  <c r="BF596" i="73"/>
  <c r="BE596" i="73"/>
  <c r="BD596" i="73"/>
  <c r="BC596" i="73"/>
  <c r="BB596" i="73"/>
  <c r="BA596" i="73"/>
  <c r="AZ596" i="73"/>
  <c r="AY596" i="73"/>
  <c r="AX596" i="73"/>
  <c r="AW596" i="73"/>
  <c r="AV596" i="73"/>
  <c r="AU596" i="73"/>
  <c r="AT596" i="73"/>
  <c r="AS596" i="73"/>
  <c r="AR596" i="73"/>
  <c r="AQ596" i="73"/>
  <c r="AP596" i="73"/>
  <c r="AO596" i="73"/>
  <c r="AN596" i="73"/>
  <c r="AM596" i="73"/>
  <c r="AL596" i="73"/>
  <c r="AK596" i="73"/>
  <c r="AJ596" i="73"/>
  <c r="AI596" i="73"/>
  <c r="AH596" i="73"/>
  <c r="AG596" i="73"/>
  <c r="AF596" i="73"/>
  <c r="AE596" i="73"/>
  <c r="AD596" i="73"/>
  <c r="AC596" i="73"/>
  <c r="AB596" i="73"/>
  <c r="AA596" i="73"/>
  <c r="Z596" i="73"/>
  <c r="Y596" i="73"/>
  <c r="X596" i="73"/>
  <c r="W596" i="73"/>
  <c r="V596" i="73"/>
  <c r="U596" i="73"/>
  <c r="T596" i="73"/>
  <c r="S596" i="73"/>
  <c r="R596" i="73"/>
  <c r="Q596" i="73"/>
  <c r="P596" i="73"/>
  <c r="O596" i="73"/>
  <c r="N596" i="73"/>
  <c r="M596" i="73"/>
  <c r="L596" i="73"/>
  <c r="K596" i="73"/>
  <c r="J596" i="73"/>
  <c r="I596" i="73"/>
  <c r="H596" i="73"/>
  <c r="G596" i="73"/>
  <c r="F596" i="73"/>
  <c r="E596" i="73"/>
  <c r="D596" i="73"/>
  <c r="C596" i="73"/>
  <c r="B596" i="73"/>
  <c r="A596" i="73"/>
  <c r="BH595" i="73"/>
  <c r="BF595" i="73"/>
  <c r="BE595" i="73"/>
  <c r="BD595" i="73"/>
  <c r="BC595" i="73"/>
  <c r="BB595" i="73"/>
  <c r="BA595" i="73"/>
  <c r="AZ595" i="73"/>
  <c r="AY595" i="73"/>
  <c r="AX595" i="73"/>
  <c r="AW595" i="73"/>
  <c r="AV595" i="73"/>
  <c r="AU595" i="73"/>
  <c r="AT595" i="73"/>
  <c r="AS595" i="73"/>
  <c r="AR595" i="73"/>
  <c r="AQ595" i="73"/>
  <c r="AP595" i="73"/>
  <c r="AO595" i="73"/>
  <c r="AN595" i="73"/>
  <c r="AM595" i="73"/>
  <c r="AL595" i="73"/>
  <c r="AK595" i="73"/>
  <c r="AJ595" i="73"/>
  <c r="AI595" i="73"/>
  <c r="AH595" i="73"/>
  <c r="AG595" i="73"/>
  <c r="AF595" i="73"/>
  <c r="AE595" i="73"/>
  <c r="AD595" i="73"/>
  <c r="AC595" i="73"/>
  <c r="AB595" i="73"/>
  <c r="AA595" i="73"/>
  <c r="Z595" i="73"/>
  <c r="Y595" i="73"/>
  <c r="X595" i="73"/>
  <c r="W595" i="73"/>
  <c r="V595" i="73"/>
  <c r="U595" i="73"/>
  <c r="T595" i="73"/>
  <c r="S595" i="73"/>
  <c r="R595" i="73"/>
  <c r="Q595" i="73"/>
  <c r="P595" i="73"/>
  <c r="O595" i="73"/>
  <c r="N595" i="73"/>
  <c r="M595" i="73"/>
  <c r="L595" i="73"/>
  <c r="K595" i="73"/>
  <c r="J595" i="73"/>
  <c r="I595" i="73"/>
  <c r="H595" i="73"/>
  <c r="G595" i="73"/>
  <c r="F595" i="73"/>
  <c r="E595" i="73"/>
  <c r="D595" i="73"/>
  <c r="C595" i="73"/>
  <c r="B595" i="73"/>
  <c r="A595" i="73"/>
  <c r="BH594" i="73"/>
  <c r="BF594" i="73"/>
  <c r="BE594" i="73"/>
  <c r="BD594" i="73"/>
  <c r="BC594" i="73"/>
  <c r="BB594" i="73"/>
  <c r="BA594" i="73"/>
  <c r="AZ594" i="73"/>
  <c r="AY594" i="73"/>
  <c r="AX594" i="73"/>
  <c r="AW594" i="73"/>
  <c r="AV594" i="73"/>
  <c r="AU594" i="73"/>
  <c r="AT594" i="73"/>
  <c r="AS594" i="73"/>
  <c r="AR594" i="73"/>
  <c r="AQ594" i="73"/>
  <c r="AP594" i="73"/>
  <c r="AO594" i="73"/>
  <c r="AN594" i="73"/>
  <c r="AM594" i="73"/>
  <c r="AL594" i="73"/>
  <c r="AK594" i="73"/>
  <c r="AJ594" i="73"/>
  <c r="AI594" i="73"/>
  <c r="AH594" i="73"/>
  <c r="AG594" i="73"/>
  <c r="AF594" i="73"/>
  <c r="AE594" i="73"/>
  <c r="AD594" i="73"/>
  <c r="AC594" i="73"/>
  <c r="AB594" i="73"/>
  <c r="AA594" i="73"/>
  <c r="Z594" i="73"/>
  <c r="Y594" i="73"/>
  <c r="X594" i="73"/>
  <c r="W594" i="73"/>
  <c r="V594" i="73"/>
  <c r="U594" i="73"/>
  <c r="T594" i="73"/>
  <c r="S594" i="73"/>
  <c r="R594" i="73"/>
  <c r="Q594" i="73"/>
  <c r="P594" i="73"/>
  <c r="O594" i="73"/>
  <c r="N594" i="73"/>
  <c r="M594" i="73"/>
  <c r="L594" i="73"/>
  <c r="K594" i="73"/>
  <c r="J594" i="73"/>
  <c r="I594" i="73"/>
  <c r="H594" i="73"/>
  <c r="G594" i="73"/>
  <c r="F594" i="73"/>
  <c r="E594" i="73"/>
  <c r="D594" i="73"/>
  <c r="C594" i="73"/>
  <c r="B594" i="73"/>
  <c r="A594" i="73"/>
  <c r="BH593" i="73"/>
  <c r="BF593" i="73"/>
  <c r="BE593" i="73"/>
  <c r="BD593" i="73"/>
  <c r="BC593" i="73"/>
  <c r="BB593" i="73"/>
  <c r="BA593" i="73"/>
  <c r="AZ593" i="73"/>
  <c r="AY593" i="73"/>
  <c r="AX593" i="73"/>
  <c r="AW593" i="73"/>
  <c r="AV593" i="73"/>
  <c r="AU593" i="73"/>
  <c r="AT593" i="73"/>
  <c r="AS593" i="73"/>
  <c r="AR593" i="73"/>
  <c r="AQ593" i="73"/>
  <c r="AP593" i="73"/>
  <c r="AO593" i="73"/>
  <c r="AN593" i="73"/>
  <c r="AM593" i="73"/>
  <c r="AL593" i="73"/>
  <c r="AK593" i="73"/>
  <c r="AJ593" i="73"/>
  <c r="AI593" i="73"/>
  <c r="AH593" i="73"/>
  <c r="AG593" i="73"/>
  <c r="AF593" i="73"/>
  <c r="AE593" i="73"/>
  <c r="AD593" i="73"/>
  <c r="AC593" i="73"/>
  <c r="AB593" i="73"/>
  <c r="AA593" i="73"/>
  <c r="Z593" i="73"/>
  <c r="Y593" i="73"/>
  <c r="X593" i="73"/>
  <c r="W593" i="73"/>
  <c r="V593" i="73"/>
  <c r="U593" i="73"/>
  <c r="T593" i="73"/>
  <c r="S593" i="73"/>
  <c r="R593" i="73"/>
  <c r="Q593" i="73"/>
  <c r="P593" i="73"/>
  <c r="O593" i="73"/>
  <c r="N593" i="73"/>
  <c r="M593" i="73"/>
  <c r="L593" i="73"/>
  <c r="K593" i="73"/>
  <c r="J593" i="73"/>
  <c r="I593" i="73"/>
  <c r="H593" i="73"/>
  <c r="G593" i="73"/>
  <c r="F593" i="73"/>
  <c r="E593" i="73"/>
  <c r="D593" i="73"/>
  <c r="C593" i="73"/>
  <c r="B593" i="73"/>
  <c r="A593" i="73"/>
  <c r="BH592" i="73"/>
  <c r="BF592" i="73"/>
  <c r="BE592" i="73"/>
  <c r="BD592" i="73"/>
  <c r="BC592" i="73"/>
  <c r="BB592" i="73"/>
  <c r="BA592" i="73"/>
  <c r="AZ592" i="73"/>
  <c r="AY592" i="73"/>
  <c r="AX592" i="73"/>
  <c r="AW592" i="73"/>
  <c r="AV592" i="73"/>
  <c r="AU592" i="73"/>
  <c r="AT592" i="73"/>
  <c r="AS592" i="73"/>
  <c r="AR592" i="73"/>
  <c r="AQ592" i="73"/>
  <c r="AP592" i="73"/>
  <c r="AO592" i="73"/>
  <c r="AN592" i="73"/>
  <c r="AM592" i="73"/>
  <c r="AL592" i="73"/>
  <c r="AK592" i="73"/>
  <c r="AJ592" i="73"/>
  <c r="AI592" i="73"/>
  <c r="AH592" i="73"/>
  <c r="AG592" i="73"/>
  <c r="AF592" i="73"/>
  <c r="AE592" i="73"/>
  <c r="AD592" i="73"/>
  <c r="AC592" i="73"/>
  <c r="AB592" i="73"/>
  <c r="AA592" i="73"/>
  <c r="Z592" i="73"/>
  <c r="Y592" i="73"/>
  <c r="X592" i="73"/>
  <c r="W592" i="73"/>
  <c r="V592" i="73"/>
  <c r="U592" i="73"/>
  <c r="T592" i="73"/>
  <c r="S592" i="73"/>
  <c r="R592" i="73"/>
  <c r="Q592" i="73"/>
  <c r="P592" i="73"/>
  <c r="O592" i="73"/>
  <c r="N592" i="73"/>
  <c r="M592" i="73"/>
  <c r="L592" i="73"/>
  <c r="K592" i="73"/>
  <c r="J592" i="73"/>
  <c r="I592" i="73"/>
  <c r="H592" i="73"/>
  <c r="G592" i="73"/>
  <c r="F592" i="73"/>
  <c r="E592" i="73"/>
  <c r="D592" i="73"/>
  <c r="C592" i="73"/>
  <c r="B592" i="73"/>
  <c r="A592" i="73"/>
  <c r="BH591" i="73"/>
  <c r="BF591" i="73"/>
  <c r="BE591" i="73"/>
  <c r="BD591" i="73"/>
  <c r="BC591" i="73"/>
  <c r="BB591" i="73"/>
  <c r="BA591" i="73"/>
  <c r="AZ591" i="73"/>
  <c r="AY591" i="73"/>
  <c r="AX591" i="73"/>
  <c r="AW591" i="73"/>
  <c r="AV591" i="73"/>
  <c r="AU591" i="73"/>
  <c r="AT591" i="73"/>
  <c r="AS591" i="73"/>
  <c r="AR591" i="73"/>
  <c r="AQ591" i="73"/>
  <c r="AP591" i="73"/>
  <c r="AO591" i="73"/>
  <c r="AN591" i="73"/>
  <c r="AM591" i="73"/>
  <c r="AL591" i="73"/>
  <c r="AK591" i="73"/>
  <c r="AJ591" i="73"/>
  <c r="AI591" i="73"/>
  <c r="AH591" i="73"/>
  <c r="AG591" i="73"/>
  <c r="AF591" i="73"/>
  <c r="AE591" i="73"/>
  <c r="AD591" i="73"/>
  <c r="AC591" i="73"/>
  <c r="AB591" i="73"/>
  <c r="AA591" i="73"/>
  <c r="Z591" i="73"/>
  <c r="Y591" i="73"/>
  <c r="X591" i="73"/>
  <c r="W591" i="73"/>
  <c r="V591" i="73"/>
  <c r="U591" i="73"/>
  <c r="T591" i="73"/>
  <c r="S591" i="73"/>
  <c r="R591" i="73"/>
  <c r="Q591" i="73"/>
  <c r="P591" i="73"/>
  <c r="O591" i="73"/>
  <c r="N591" i="73"/>
  <c r="M591" i="73"/>
  <c r="L591" i="73"/>
  <c r="K591" i="73"/>
  <c r="J591" i="73"/>
  <c r="I591" i="73"/>
  <c r="H591" i="73"/>
  <c r="G591" i="73"/>
  <c r="F591" i="73"/>
  <c r="E591" i="73"/>
  <c r="D591" i="73"/>
  <c r="C591" i="73"/>
  <c r="B591" i="73"/>
  <c r="A591" i="73"/>
  <c r="BH590" i="73"/>
  <c r="BF590" i="73"/>
  <c r="BE590" i="73"/>
  <c r="BD590" i="73"/>
  <c r="BC590" i="73"/>
  <c r="BB590" i="73"/>
  <c r="BA590" i="73"/>
  <c r="AZ590" i="73"/>
  <c r="AY590" i="73"/>
  <c r="AX590" i="73"/>
  <c r="AW590" i="73"/>
  <c r="AV590" i="73"/>
  <c r="AU590" i="73"/>
  <c r="AT590" i="73"/>
  <c r="AS590" i="73"/>
  <c r="AR590" i="73"/>
  <c r="AQ590" i="73"/>
  <c r="AP590" i="73"/>
  <c r="AO590" i="73"/>
  <c r="AN590" i="73"/>
  <c r="AM590" i="73"/>
  <c r="AL590" i="73"/>
  <c r="AK590" i="73"/>
  <c r="AJ590" i="73"/>
  <c r="AI590" i="73"/>
  <c r="AH590" i="73"/>
  <c r="AG590" i="73"/>
  <c r="AF590" i="73"/>
  <c r="AE590" i="73"/>
  <c r="AD590" i="73"/>
  <c r="AC590" i="73"/>
  <c r="AB590" i="73"/>
  <c r="AA590" i="73"/>
  <c r="Z590" i="73"/>
  <c r="Y590" i="73"/>
  <c r="X590" i="73"/>
  <c r="W590" i="73"/>
  <c r="V590" i="73"/>
  <c r="U590" i="73"/>
  <c r="T590" i="73"/>
  <c r="S590" i="73"/>
  <c r="R590" i="73"/>
  <c r="Q590" i="73"/>
  <c r="P590" i="73"/>
  <c r="O590" i="73"/>
  <c r="N590" i="73"/>
  <c r="M590" i="73"/>
  <c r="L590" i="73"/>
  <c r="K590" i="73"/>
  <c r="J590" i="73"/>
  <c r="I590" i="73"/>
  <c r="H590" i="73"/>
  <c r="G590" i="73"/>
  <c r="F590" i="73"/>
  <c r="E590" i="73"/>
  <c r="D590" i="73"/>
  <c r="C590" i="73"/>
  <c r="B590" i="73"/>
  <c r="A590" i="73"/>
  <c r="BH589" i="73"/>
  <c r="BF589" i="73"/>
  <c r="BE589" i="73"/>
  <c r="BD589" i="73"/>
  <c r="BC589" i="73"/>
  <c r="BB589" i="73"/>
  <c r="BA589" i="73"/>
  <c r="AZ589" i="73"/>
  <c r="AY589" i="73"/>
  <c r="AX589" i="73"/>
  <c r="AW589" i="73"/>
  <c r="AV589" i="73"/>
  <c r="AU589" i="73"/>
  <c r="AT589" i="73"/>
  <c r="AS589" i="73"/>
  <c r="AR589" i="73"/>
  <c r="AQ589" i="73"/>
  <c r="AP589" i="73"/>
  <c r="AO589" i="73"/>
  <c r="AN589" i="73"/>
  <c r="AM589" i="73"/>
  <c r="AL589" i="73"/>
  <c r="AK589" i="73"/>
  <c r="AJ589" i="73"/>
  <c r="AI589" i="73"/>
  <c r="AH589" i="73"/>
  <c r="AG589" i="73"/>
  <c r="AF589" i="73"/>
  <c r="AE589" i="73"/>
  <c r="AD589" i="73"/>
  <c r="AC589" i="73"/>
  <c r="AB589" i="73"/>
  <c r="AA589" i="73"/>
  <c r="Z589" i="73"/>
  <c r="Y589" i="73"/>
  <c r="X589" i="73"/>
  <c r="W589" i="73"/>
  <c r="V589" i="73"/>
  <c r="U589" i="73"/>
  <c r="T589" i="73"/>
  <c r="S589" i="73"/>
  <c r="R589" i="73"/>
  <c r="Q589" i="73"/>
  <c r="P589" i="73"/>
  <c r="O589" i="73"/>
  <c r="N589" i="73"/>
  <c r="M589" i="73"/>
  <c r="L589" i="73"/>
  <c r="K589" i="73"/>
  <c r="J589" i="73"/>
  <c r="I589" i="73"/>
  <c r="H589" i="73"/>
  <c r="G589" i="73"/>
  <c r="F589" i="73"/>
  <c r="E589" i="73"/>
  <c r="D589" i="73"/>
  <c r="C589" i="73"/>
  <c r="B589" i="73"/>
  <c r="A589" i="73"/>
  <c r="BH588" i="73"/>
  <c r="BF588" i="73"/>
  <c r="BE588" i="73"/>
  <c r="BD588" i="73"/>
  <c r="BC588" i="73"/>
  <c r="BB588" i="73"/>
  <c r="BA588" i="73"/>
  <c r="AZ588" i="73"/>
  <c r="AY588" i="73"/>
  <c r="AX588" i="73"/>
  <c r="AW588" i="73"/>
  <c r="AV588" i="73"/>
  <c r="AU588" i="73"/>
  <c r="AT588" i="73"/>
  <c r="AS588" i="73"/>
  <c r="AR588" i="73"/>
  <c r="AQ588" i="73"/>
  <c r="AP588" i="73"/>
  <c r="AO588" i="73"/>
  <c r="AN588" i="73"/>
  <c r="AM588" i="73"/>
  <c r="AL588" i="73"/>
  <c r="AK588" i="73"/>
  <c r="AJ588" i="73"/>
  <c r="AI588" i="73"/>
  <c r="AH588" i="73"/>
  <c r="AG588" i="73"/>
  <c r="AF588" i="73"/>
  <c r="AE588" i="73"/>
  <c r="AD588" i="73"/>
  <c r="AC588" i="73"/>
  <c r="AB588" i="73"/>
  <c r="AA588" i="73"/>
  <c r="Z588" i="73"/>
  <c r="Y588" i="73"/>
  <c r="X588" i="73"/>
  <c r="W588" i="73"/>
  <c r="V588" i="73"/>
  <c r="U588" i="73"/>
  <c r="T588" i="73"/>
  <c r="S588" i="73"/>
  <c r="R588" i="73"/>
  <c r="Q588" i="73"/>
  <c r="P588" i="73"/>
  <c r="O588" i="73"/>
  <c r="N588" i="73"/>
  <c r="M588" i="73"/>
  <c r="L588" i="73"/>
  <c r="K588" i="73"/>
  <c r="J588" i="73"/>
  <c r="I588" i="73"/>
  <c r="H588" i="73"/>
  <c r="G588" i="73"/>
  <c r="F588" i="73"/>
  <c r="E588" i="73"/>
  <c r="D588" i="73"/>
  <c r="C588" i="73"/>
  <c r="B588" i="73"/>
  <c r="A588" i="73"/>
  <c r="BH587" i="73"/>
  <c r="BF587" i="73"/>
  <c r="BE587" i="73"/>
  <c r="BD587" i="73"/>
  <c r="BC587" i="73"/>
  <c r="BB587" i="73"/>
  <c r="BA587" i="73"/>
  <c r="AZ587" i="73"/>
  <c r="AY587" i="73"/>
  <c r="AX587" i="73"/>
  <c r="AW587" i="73"/>
  <c r="AV587" i="73"/>
  <c r="AU587" i="73"/>
  <c r="AT587" i="73"/>
  <c r="AS587" i="73"/>
  <c r="AR587" i="73"/>
  <c r="AQ587" i="73"/>
  <c r="AP587" i="73"/>
  <c r="AO587" i="73"/>
  <c r="AN587" i="73"/>
  <c r="AM587" i="73"/>
  <c r="AL587" i="73"/>
  <c r="AK587" i="73"/>
  <c r="AJ587" i="73"/>
  <c r="AI587" i="73"/>
  <c r="AH587" i="73"/>
  <c r="AG587" i="73"/>
  <c r="AF587" i="73"/>
  <c r="AE587" i="73"/>
  <c r="AD587" i="73"/>
  <c r="AC587" i="73"/>
  <c r="AB587" i="73"/>
  <c r="AA587" i="73"/>
  <c r="Z587" i="73"/>
  <c r="Y587" i="73"/>
  <c r="X587" i="73"/>
  <c r="W587" i="73"/>
  <c r="V587" i="73"/>
  <c r="U587" i="73"/>
  <c r="T587" i="73"/>
  <c r="S587" i="73"/>
  <c r="R587" i="73"/>
  <c r="Q587" i="73"/>
  <c r="P587" i="73"/>
  <c r="O587" i="73"/>
  <c r="N587" i="73"/>
  <c r="M587" i="73"/>
  <c r="L587" i="73"/>
  <c r="K587" i="73"/>
  <c r="J587" i="73"/>
  <c r="I587" i="73"/>
  <c r="H587" i="73"/>
  <c r="G587" i="73"/>
  <c r="F587" i="73"/>
  <c r="E587" i="73"/>
  <c r="D587" i="73"/>
  <c r="C587" i="73"/>
  <c r="B587" i="73"/>
  <c r="A587" i="73"/>
  <c r="BH586" i="73"/>
  <c r="BF586" i="73"/>
  <c r="BE586" i="73"/>
  <c r="BD586" i="73"/>
  <c r="BC586" i="73"/>
  <c r="BB586" i="73"/>
  <c r="BA586" i="73"/>
  <c r="AZ586" i="73"/>
  <c r="AY586" i="73"/>
  <c r="AX586" i="73"/>
  <c r="AW586" i="73"/>
  <c r="AV586" i="73"/>
  <c r="AU586" i="73"/>
  <c r="AT586" i="73"/>
  <c r="AS586" i="73"/>
  <c r="AR586" i="73"/>
  <c r="AQ586" i="73"/>
  <c r="AP586" i="73"/>
  <c r="AO586" i="73"/>
  <c r="AN586" i="73"/>
  <c r="AM586" i="73"/>
  <c r="AL586" i="73"/>
  <c r="AK586" i="73"/>
  <c r="AJ586" i="73"/>
  <c r="AI586" i="73"/>
  <c r="AH586" i="73"/>
  <c r="AG586" i="73"/>
  <c r="AF586" i="73"/>
  <c r="AE586" i="73"/>
  <c r="AD586" i="73"/>
  <c r="AC586" i="73"/>
  <c r="AB586" i="73"/>
  <c r="AA586" i="73"/>
  <c r="Z586" i="73"/>
  <c r="Y586" i="73"/>
  <c r="X586" i="73"/>
  <c r="W586" i="73"/>
  <c r="V586" i="73"/>
  <c r="U586" i="73"/>
  <c r="T586" i="73"/>
  <c r="S586" i="73"/>
  <c r="R586" i="73"/>
  <c r="Q586" i="73"/>
  <c r="P586" i="73"/>
  <c r="O586" i="73"/>
  <c r="N586" i="73"/>
  <c r="M586" i="73"/>
  <c r="L586" i="73"/>
  <c r="K586" i="73"/>
  <c r="J586" i="73"/>
  <c r="I586" i="73"/>
  <c r="H586" i="73"/>
  <c r="G586" i="73"/>
  <c r="F586" i="73"/>
  <c r="E586" i="73"/>
  <c r="D586" i="73"/>
  <c r="C586" i="73"/>
  <c r="B586" i="73"/>
  <c r="A586" i="73"/>
  <c r="BH585" i="73"/>
  <c r="BF585" i="73"/>
  <c r="BE585" i="73"/>
  <c r="BD585" i="73"/>
  <c r="BC585" i="73"/>
  <c r="BB585" i="73"/>
  <c r="BA585" i="73"/>
  <c r="AZ585" i="73"/>
  <c r="AY585" i="73"/>
  <c r="AX585" i="73"/>
  <c r="AW585" i="73"/>
  <c r="AV585" i="73"/>
  <c r="AU585" i="73"/>
  <c r="AT585" i="73"/>
  <c r="AS585" i="73"/>
  <c r="AR585" i="73"/>
  <c r="AQ585" i="73"/>
  <c r="AP585" i="73"/>
  <c r="AO585" i="73"/>
  <c r="AN585" i="73"/>
  <c r="AM585" i="73"/>
  <c r="AL585" i="73"/>
  <c r="AK585" i="73"/>
  <c r="AJ585" i="73"/>
  <c r="AI585" i="73"/>
  <c r="AH585" i="73"/>
  <c r="AG585" i="73"/>
  <c r="AF585" i="73"/>
  <c r="AE585" i="73"/>
  <c r="AD585" i="73"/>
  <c r="AC585" i="73"/>
  <c r="AB585" i="73"/>
  <c r="AA585" i="73"/>
  <c r="Z585" i="73"/>
  <c r="Y585" i="73"/>
  <c r="X585" i="73"/>
  <c r="W585" i="73"/>
  <c r="V585" i="73"/>
  <c r="U585" i="73"/>
  <c r="T585" i="73"/>
  <c r="S585" i="73"/>
  <c r="R585" i="73"/>
  <c r="Q585" i="73"/>
  <c r="P585" i="73"/>
  <c r="O585" i="73"/>
  <c r="N585" i="73"/>
  <c r="M585" i="73"/>
  <c r="L585" i="73"/>
  <c r="K585" i="73"/>
  <c r="J585" i="73"/>
  <c r="I585" i="73"/>
  <c r="H585" i="73"/>
  <c r="G585" i="73"/>
  <c r="F585" i="73"/>
  <c r="E585" i="73"/>
  <c r="D585" i="73"/>
  <c r="C585" i="73"/>
  <c r="B585" i="73"/>
  <c r="A585" i="73"/>
  <c r="BH584" i="73"/>
  <c r="BF584" i="73"/>
  <c r="BE584" i="73"/>
  <c r="BD584" i="73"/>
  <c r="BC584" i="73"/>
  <c r="BB584" i="73"/>
  <c r="BA584" i="73"/>
  <c r="AZ584" i="73"/>
  <c r="AY584" i="73"/>
  <c r="AX584" i="73"/>
  <c r="AW584" i="73"/>
  <c r="AV584" i="73"/>
  <c r="AU584" i="73"/>
  <c r="AT584" i="73"/>
  <c r="AS584" i="73"/>
  <c r="AR584" i="73"/>
  <c r="AQ584" i="73"/>
  <c r="AP584" i="73"/>
  <c r="AO584" i="73"/>
  <c r="AN584" i="73"/>
  <c r="AM584" i="73"/>
  <c r="AL584" i="73"/>
  <c r="AK584" i="73"/>
  <c r="AJ584" i="73"/>
  <c r="AI584" i="73"/>
  <c r="AH584" i="73"/>
  <c r="AG584" i="73"/>
  <c r="AF584" i="73"/>
  <c r="AE584" i="73"/>
  <c r="AD584" i="73"/>
  <c r="AC584" i="73"/>
  <c r="AB584" i="73"/>
  <c r="AA584" i="73"/>
  <c r="Z584" i="73"/>
  <c r="Y584" i="73"/>
  <c r="X584" i="73"/>
  <c r="W584" i="73"/>
  <c r="V584" i="73"/>
  <c r="U584" i="73"/>
  <c r="T584" i="73"/>
  <c r="S584" i="73"/>
  <c r="R584" i="73"/>
  <c r="Q584" i="73"/>
  <c r="P584" i="73"/>
  <c r="O584" i="73"/>
  <c r="N584" i="73"/>
  <c r="M584" i="73"/>
  <c r="L584" i="73"/>
  <c r="K584" i="73"/>
  <c r="J584" i="73"/>
  <c r="I584" i="73"/>
  <c r="H584" i="73"/>
  <c r="G584" i="73"/>
  <c r="F584" i="73"/>
  <c r="E584" i="73"/>
  <c r="D584" i="73"/>
  <c r="C584" i="73"/>
  <c r="B584" i="73"/>
  <c r="A584" i="73"/>
  <c r="BH583" i="73"/>
  <c r="BF583" i="73"/>
  <c r="BE583" i="73"/>
  <c r="BD583" i="73"/>
  <c r="BC583" i="73"/>
  <c r="BB583" i="73"/>
  <c r="BA583" i="73"/>
  <c r="AZ583" i="73"/>
  <c r="AY583" i="73"/>
  <c r="AX583" i="73"/>
  <c r="AW583" i="73"/>
  <c r="AV583" i="73"/>
  <c r="AU583" i="73"/>
  <c r="AT583" i="73"/>
  <c r="AS583" i="73"/>
  <c r="AR583" i="73"/>
  <c r="AQ583" i="73"/>
  <c r="AP583" i="73"/>
  <c r="AO583" i="73"/>
  <c r="AN583" i="73"/>
  <c r="AM583" i="73"/>
  <c r="AL583" i="73"/>
  <c r="AK583" i="73"/>
  <c r="AJ583" i="73"/>
  <c r="AI583" i="73"/>
  <c r="AH583" i="73"/>
  <c r="AG583" i="73"/>
  <c r="AF583" i="73"/>
  <c r="AE583" i="73"/>
  <c r="AD583" i="73"/>
  <c r="AC583" i="73"/>
  <c r="AB583" i="73"/>
  <c r="AA583" i="73"/>
  <c r="Z583" i="73"/>
  <c r="Y583" i="73"/>
  <c r="X583" i="73"/>
  <c r="W583" i="73"/>
  <c r="V583" i="73"/>
  <c r="U583" i="73"/>
  <c r="T583" i="73"/>
  <c r="S583" i="73"/>
  <c r="R583" i="73"/>
  <c r="Q583" i="73"/>
  <c r="P583" i="73"/>
  <c r="O583" i="73"/>
  <c r="N583" i="73"/>
  <c r="M583" i="73"/>
  <c r="L583" i="73"/>
  <c r="K583" i="73"/>
  <c r="J583" i="73"/>
  <c r="I583" i="73"/>
  <c r="H583" i="73"/>
  <c r="G583" i="73"/>
  <c r="F583" i="73"/>
  <c r="E583" i="73"/>
  <c r="D583" i="73"/>
  <c r="C583" i="73"/>
  <c r="B583" i="73"/>
  <c r="A583" i="73"/>
  <c r="BH582" i="73"/>
  <c r="BF582" i="73"/>
  <c r="BE582" i="73"/>
  <c r="BD582" i="73"/>
  <c r="BC582" i="73"/>
  <c r="BB582" i="73"/>
  <c r="BA582" i="73"/>
  <c r="AZ582" i="73"/>
  <c r="AY582" i="73"/>
  <c r="AX582" i="73"/>
  <c r="AW582" i="73"/>
  <c r="AV582" i="73"/>
  <c r="AU582" i="73"/>
  <c r="AT582" i="73"/>
  <c r="AS582" i="73"/>
  <c r="AR582" i="73"/>
  <c r="AQ582" i="73"/>
  <c r="AP582" i="73"/>
  <c r="AO582" i="73"/>
  <c r="AN582" i="73"/>
  <c r="AM582" i="73"/>
  <c r="AL582" i="73"/>
  <c r="AK582" i="73"/>
  <c r="AJ582" i="73"/>
  <c r="AI582" i="73"/>
  <c r="AH582" i="73"/>
  <c r="AG582" i="73"/>
  <c r="AF582" i="73"/>
  <c r="AE582" i="73"/>
  <c r="AD582" i="73"/>
  <c r="AC582" i="73"/>
  <c r="AB582" i="73"/>
  <c r="AA582" i="73"/>
  <c r="Z582" i="73"/>
  <c r="Y582" i="73"/>
  <c r="X582" i="73"/>
  <c r="W582" i="73"/>
  <c r="V582" i="73"/>
  <c r="U582" i="73"/>
  <c r="T582" i="73"/>
  <c r="S582" i="73"/>
  <c r="R582" i="73"/>
  <c r="Q582" i="73"/>
  <c r="P582" i="73"/>
  <c r="O582" i="73"/>
  <c r="N582" i="73"/>
  <c r="M582" i="73"/>
  <c r="L582" i="73"/>
  <c r="K582" i="73"/>
  <c r="J582" i="73"/>
  <c r="I582" i="73"/>
  <c r="H582" i="73"/>
  <c r="G582" i="73"/>
  <c r="F582" i="73"/>
  <c r="E582" i="73"/>
  <c r="D582" i="73"/>
  <c r="C582" i="73"/>
  <c r="B582" i="73"/>
  <c r="A582" i="73"/>
  <c r="BH581" i="73"/>
  <c r="BF581" i="73"/>
  <c r="BE581" i="73"/>
  <c r="BD581" i="73"/>
  <c r="BC581" i="73"/>
  <c r="BB581" i="73"/>
  <c r="BA581" i="73"/>
  <c r="AZ581" i="73"/>
  <c r="AY581" i="73"/>
  <c r="AX581" i="73"/>
  <c r="AW581" i="73"/>
  <c r="AV581" i="73"/>
  <c r="AU581" i="73"/>
  <c r="AT581" i="73"/>
  <c r="AS581" i="73"/>
  <c r="AR581" i="73"/>
  <c r="AQ581" i="73"/>
  <c r="AP581" i="73"/>
  <c r="AO581" i="73"/>
  <c r="AN581" i="73"/>
  <c r="AM581" i="73"/>
  <c r="AL581" i="73"/>
  <c r="AK581" i="73"/>
  <c r="AJ581" i="73"/>
  <c r="AI581" i="73"/>
  <c r="AH581" i="73"/>
  <c r="AG581" i="73"/>
  <c r="AF581" i="73"/>
  <c r="AE581" i="73"/>
  <c r="AD581" i="73"/>
  <c r="AC581" i="73"/>
  <c r="AB581" i="73"/>
  <c r="AA581" i="73"/>
  <c r="Z581" i="73"/>
  <c r="Y581" i="73"/>
  <c r="X581" i="73"/>
  <c r="W581" i="73"/>
  <c r="V581" i="73"/>
  <c r="U581" i="73"/>
  <c r="T581" i="73"/>
  <c r="S581" i="73"/>
  <c r="R581" i="73"/>
  <c r="Q581" i="73"/>
  <c r="P581" i="73"/>
  <c r="O581" i="73"/>
  <c r="N581" i="73"/>
  <c r="M581" i="73"/>
  <c r="L581" i="73"/>
  <c r="K581" i="73"/>
  <c r="J581" i="73"/>
  <c r="I581" i="73"/>
  <c r="H581" i="73"/>
  <c r="G581" i="73"/>
  <c r="F581" i="73"/>
  <c r="E581" i="73"/>
  <c r="D581" i="73"/>
  <c r="C581" i="73"/>
  <c r="B581" i="73"/>
  <c r="A581" i="73"/>
  <c r="BH580" i="73"/>
  <c r="BF580" i="73"/>
  <c r="BE580" i="73"/>
  <c r="BD580" i="73"/>
  <c r="BC580" i="73"/>
  <c r="BB580" i="73"/>
  <c r="BA580" i="73"/>
  <c r="AZ580" i="73"/>
  <c r="AY580" i="73"/>
  <c r="AX580" i="73"/>
  <c r="AW580" i="73"/>
  <c r="AV580" i="73"/>
  <c r="AU580" i="73"/>
  <c r="AT580" i="73"/>
  <c r="AS580" i="73"/>
  <c r="AR580" i="73"/>
  <c r="AQ580" i="73"/>
  <c r="AP580" i="73"/>
  <c r="AO580" i="73"/>
  <c r="AN580" i="73"/>
  <c r="AM580" i="73"/>
  <c r="AL580" i="73"/>
  <c r="AK580" i="73"/>
  <c r="AJ580" i="73"/>
  <c r="AI580" i="73"/>
  <c r="AH580" i="73"/>
  <c r="AG580" i="73"/>
  <c r="AF580" i="73"/>
  <c r="AE580" i="73"/>
  <c r="AD580" i="73"/>
  <c r="AC580" i="73"/>
  <c r="AB580" i="73"/>
  <c r="AA580" i="73"/>
  <c r="Z580" i="73"/>
  <c r="Y580" i="73"/>
  <c r="X580" i="73"/>
  <c r="W580" i="73"/>
  <c r="V580" i="73"/>
  <c r="U580" i="73"/>
  <c r="T580" i="73"/>
  <c r="S580" i="73"/>
  <c r="R580" i="73"/>
  <c r="Q580" i="73"/>
  <c r="P580" i="73"/>
  <c r="O580" i="73"/>
  <c r="N580" i="73"/>
  <c r="M580" i="73"/>
  <c r="L580" i="73"/>
  <c r="K580" i="73"/>
  <c r="J580" i="73"/>
  <c r="I580" i="73"/>
  <c r="H580" i="73"/>
  <c r="G580" i="73"/>
  <c r="F580" i="73"/>
  <c r="E580" i="73"/>
  <c r="D580" i="73"/>
  <c r="C580" i="73"/>
  <c r="B580" i="73"/>
  <c r="A580" i="73"/>
  <c r="BH579" i="73"/>
  <c r="BF579" i="73"/>
  <c r="BE579" i="73"/>
  <c r="BD579" i="73"/>
  <c r="BC579" i="73"/>
  <c r="BB579" i="73"/>
  <c r="BA579" i="73"/>
  <c r="AZ579" i="73"/>
  <c r="AY579" i="73"/>
  <c r="AX579" i="73"/>
  <c r="AW579" i="73"/>
  <c r="AV579" i="73"/>
  <c r="AU579" i="73"/>
  <c r="AT579" i="73"/>
  <c r="AS579" i="73"/>
  <c r="AR579" i="73"/>
  <c r="AQ579" i="73"/>
  <c r="AP579" i="73"/>
  <c r="AO579" i="73"/>
  <c r="AN579" i="73"/>
  <c r="AM579" i="73"/>
  <c r="AL579" i="73"/>
  <c r="AK579" i="73"/>
  <c r="AJ579" i="73"/>
  <c r="AI579" i="73"/>
  <c r="AH579" i="73"/>
  <c r="AG579" i="73"/>
  <c r="AF579" i="73"/>
  <c r="AE579" i="73"/>
  <c r="AD579" i="73"/>
  <c r="AC579" i="73"/>
  <c r="AB579" i="73"/>
  <c r="AA579" i="73"/>
  <c r="Z579" i="73"/>
  <c r="Y579" i="73"/>
  <c r="X579" i="73"/>
  <c r="W579" i="73"/>
  <c r="V579" i="73"/>
  <c r="U579" i="73"/>
  <c r="T579" i="73"/>
  <c r="S579" i="73"/>
  <c r="R579" i="73"/>
  <c r="Q579" i="73"/>
  <c r="P579" i="73"/>
  <c r="O579" i="73"/>
  <c r="N579" i="73"/>
  <c r="M579" i="73"/>
  <c r="L579" i="73"/>
  <c r="K579" i="73"/>
  <c r="J579" i="73"/>
  <c r="I579" i="73"/>
  <c r="H579" i="73"/>
  <c r="G579" i="73"/>
  <c r="F579" i="73"/>
  <c r="E579" i="73"/>
  <c r="D579" i="73"/>
  <c r="C579" i="73"/>
  <c r="B579" i="73"/>
  <c r="A579" i="73"/>
  <c r="BH578" i="73"/>
  <c r="BF578" i="73"/>
  <c r="BE578" i="73"/>
  <c r="BD578" i="73"/>
  <c r="BC578" i="73"/>
  <c r="BB578" i="73"/>
  <c r="BA578" i="73"/>
  <c r="AZ578" i="73"/>
  <c r="AY578" i="73"/>
  <c r="AX578" i="73"/>
  <c r="AW578" i="73"/>
  <c r="AV578" i="73"/>
  <c r="AU578" i="73"/>
  <c r="AT578" i="73"/>
  <c r="AS578" i="73"/>
  <c r="AR578" i="73"/>
  <c r="AQ578" i="73"/>
  <c r="AP578" i="73"/>
  <c r="AO578" i="73"/>
  <c r="AN578" i="73"/>
  <c r="AM578" i="73"/>
  <c r="AL578" i="73"/>
  <c r="AK578" i="73"/>
  <c r="AJ578" i="73"/>
  <c r="AI578" i="73"/>
  <c r="AH578" i="73"/>
  <c r="AG578" i="73"/>
  <c r="AF578" i="73"/>
  <c r="AE578" i="73"/>
  <c r="AD578" i="73"/>
  <c r="AC578" i="73"/>
  <c r="AB578" i="73"/>
  <c r="AA578" i="73"/>
  <c r="Z578" i="73"/>
  <c r="Y578" i="73"/>
  <c r="X578" i="73"/>
  <c r="W578" i="73"/>
  <c r="V578" i="73"/>
  <c r="U578" i="73"/>
  <c r="T578" i="73"/>
  <c r="S578" i="73"/>
  <c r="R578" i="73"/>
  <c r="Q578" i="73"/>
  <c r="P578" i="73"/>
  <c r="O578" i="73"/>
  <c r="N578" i="73"/>
  <c r="M578" i="73"/>
  <c r="L578" i="73"/>
  <c r="K578" i="73"/>
  <c r="J578" i="73"/>
  <c r="I578" i="73"/>
  <c r="H578" i="73"/>
  <c r="G578" i="73"/>
  <c r="F578" i="73"/>
  <c r="E578" i="73"/>
  <c r="D578" i="73"/>
  <c r="C578" i="73"/>
  <c r="B578" i="73"/>
  <c r="A578" i="73"/>
  <c r="BH577" i="73"/>
  <c r="BF577" i="73"/>
  <c r="BE577" i="73"/>
  <c r="BD577" i="73"/>
  <c r="BC577" i="73"/>
  <c r="BB577" i="73"/>
  <c r="BA577" i="73"/>
  <c r="AZ577" i="73"/>
  <c r="AY577" i="73"/>
  <c r="AX577" i="73"/>
  <c r="AW577" i="73"/>
  <c r="AV577" i="73"/>
  <c r="AU577" i="73"/>
  <c r="AT577" i="73"/>
  <c r="AS577" i="73"/>
  <c r="AR577" i="73"/>
  <c r="AQ577" i="73"/>
  <c r="AP577" i="73"/>
  <c r="AO577" i="73"/>
  <c r="AN577" i="73"/>
  <c r="AM577" i="73"/>
  <c r="AL577" i="73"/>
  <c r="AK577" i="73"/>
  <c r="AJ577" i="73"/>
  <c r="AI577" i="73"/>
  <c r="AH577" i="73"/>
  <c r="AG577" i="73"/>
  <c r="AF577" i="73"/>
  <c r="AE577" i="73"/>
  <c r="AD577" i="73"/>
  <c r="AC577" i="73"/>
  <c r="AB577" i="73"/>
  <c r="AA577" i="73"/>
  <c r="Z577" i="73"/>
  <c r="Y577" i="73"/>
  <c r="X577" i="73"/>
  <c r="W577" i="73"/>
  <c r="V577" i="73"/>
  <c r="U577" i="73"/>
  <c r="T577" i="73"/>
  <c r="S577" i="73"/>
  <c r="R577" i="73"/>
  <c r="Q577" i="73"/>
  <c r="P577" i="73"/>
  <c r="O577" i="73"/>
  <c r="N577" i="73"/>
  <c r="M577" i="73"/>
  <c r="L577" i="73"/>
  <c r="K577" i="73"/>
  <c r="J577" i="73"/>
  <c r="I577" i="73"/>
  <c r="H577" i="73"/>
  <c r="G577" i="73"/>
  <c r="F577" i="73"/>
  <c r="E577" i="73"/>
  <c r="D577" i="73"/>
  <c r="C577" i="73"/>
  <c r="B577" i="73"/>
  <c r="A577" i="73"/>
  <c r="BH576" i="73"/>
  <c r="BF576" i="73"/>
  <c r="BE576" i="73"/>
  <c r="BD576" i="73"/>
  <c r="BC576" i="73"/>
  <c r="BB576" i="73"/>
  <c r="BA576" i="73"/>
  <c r="AZ576" i="73"/>
  <c r="AY576" i="73"/>
  <c r="AX576" i="73"/>
  <c r="AW576" i="73"/>
  <c r="AV576" i="73"/>
  <c r="AU576" i="73"/>
  <c r="AT576" i="73"/>
  <c r="AS576" i="73"/>
  <c r="AR576" i="73"/>
  <c r="AQ576" i="73"/>
  <c r="AP576" i="73"/>
  <c r="AO576" i="73"/>
  <c r="AN576" i="73"/>
  <c r="AM576" i="73"/>
  <c r="AL576" i="73"/>
  <c r="AK576" i="73"/>
  <c r="AJ576" i="73"/>
  <c r="AI576" i="73"/>
  <c r="AH576" i="73"/>
  <c r="AG576" i="73"/>
  <c r="AF576" i="73"/>
  <c r="AE576" i="73"/>
  <c r="AD576" i="73"/>
  <c r="AC576" i="73"/>
  <c r="AB576" i="73"/>
  <c r="AA576" i="73"/>
  <c r="Z576" i="73"/>
  <c r="Y576" i="73"/>
  <c r="X576" i="73"/>
  <c r="W576" i="73"/>
  <c r="V576" i="73"/>
  <c r="U576" i="73"/>
  <c r="T576" i="73"/>
  <c r="S576" i="73"/>
  <c r="R576" i="73"/>
  <c r="Q576" i="73"/>
  <c r="P576" i="73"/>
  <c r="O576" i="73"/>
  <c r="N576" i="73"/>
  <c r="M576" i="73"/>
  <c r="L576" i="73"/>
  <c r="K576" i="73"/>
  <c r="J576" i="73"/>
  <c r="I576" i="73"/>
  <c r="H576" i="73"/>
  <c r="G576" i="73"/>
  <c r="F576" i="73"/>
  <c r="E576" i="73"/>
  <c r="D576" i="73"/>
  <c r="C576" i="73"/>
  <c r="B576" i="73"/>
  <c r="A576" i="73"/>
  <c r="BH575" i="73"/>
  <c r="BF575" i="73"/>
  <c r="BE575" i="73"/>
  <c r="BD575" i="73"/>
  <c r="BC575" i="73"/>
  <c r="BB575" i="73"/>
  <c r="BA575" i="73"/>
  <c r="AZ575" i="73"/>
  <c r="AY575" i="73"/>
  <c r="AX575" i="73"/>
  <c r="AW575" i="73"/>
  <c r="AV575" i="73"/>
  <c r="AU575" i="73"/>
  <c r="AT575" i="73"/>
  <c r="AS575" i="73"/>
  <c r="AR575" i="73"/>
  <c r="AQ575" i="73"/>
  <c r="AP575" i="73"/>
  <c r="AO575" i="73"/>
  <c r="AN575" i="73"/>
  <c r="AM575" i="73"/>
  <c r="AL575" i="73"/>
  <c r="AK575" i="73"/>
  <c r="AJ575" i="73"/>
  <c r="AI575" i="73"/>
  <c r="AH575" i="73"/>
  <c r="AG575" i="73"/>
  <c r="AF575" i="73"/>
  <c r="AE575" i="73"/>
  <c r="AD575" i="73"/>
  <c r="AC575" i="73"/>
  <c r="AB575" i="73"/>
  <c r="AA575" i="73"/>
  <c r="Z575" i="73"/>
  <c r="Y575" i="73"/>
  <c r="X575" i="73"/>
  <c r="W575" i="73"/>
  <c r="V575" i="73"/>
  <c r="U575" i="73"/>
  <c r="T575" i="73"/>
  <c r="S575" i="73"/>
  <c r="R575" i="73"/>
  <c r="Q575" i="73"/>
  <c r="P575" i="73"/>
  <c r="O575" i="73"/>
  <c r="N575" i="73"/>
  <c r="M575" i="73"/>
  <c r="L575" i="73"/>
  <c r="K575" i="73"/>
  <c r="J575" i="73"/>
  <c r="I575" i="73"/>
  <c r="H575" i="73"/>
  <c r="G575" i="73"/>
  <c r="F575" i="73"/>
  <c r="E575" i="73"/>
  <c r="D575" i="73"/>
  <c r="C575" i="73"/>
  <c r="B575" i="73"/>
  <c r="A575" i="73"/>
  <c r="BH574" i="73"/>
  <c r="BF574" i="73"/>
  <c r="BE574" i="73"/>
  <c r="BD574" i="73"/>
  <c r="BC574" i="73"/>
  <c r="BB574" i="73"/>
  <c r="BA574" i="73"/>
  <c r="AZ574" i="73"/>
  <c r="AY574" i="73"/>
  <c r="AX574" i="73"/>
  <c r="AW574" i="73"/>
  <c r="AV574" i="73"/>
  <c r="AU574" i="73"/>
  <c r="AT574" i="73"/>
  <c r="AS574" i="73"/>
  <c r="AR574" i="73"/>
  <c r="AQ574" i="73"/>
  <c r="AP574" i="73"/>
  <c r="AO574" i="73"/>
  <c r="AN574" i="73"/>
  <c r="AM574" i="73"/>
  <c r="AL574" i="73"/>
  <c r="AK574" i="73"/>
  <c r="AJ574" i="73"/>
  <c r="AI574" i="73"/>
  <c r="AH574" i="73"/>
  <c r="AG574" i="73"/>
  <c r="AF574" i="73"/>
  <c r="AE574" i="73"/>
  <c r="AD574" i="73"/>
  <c r="AC574" i="73"/>
  <c r="AB574" i="73"/>
  <c r="AA574" i="73"/>
  <c r="Z574" i="73"/>
  <c r="Y574" i="73"/>
  <c r="X574" i="73"/>
  <c r="W574" i="73"/>
  <c r="V574" i="73"/>
  <c r="U574" i="73"/>
  <c r="T574" i="73"/>
  <c r="S574" i="73"/>
  <c r="R574" i="73"/>
  <c r="Q574" i="73"/>
  <c r="P574" i="73"/>
  <c r="O574" i="73"/>
  <c r="N574" i="73"/>
  <c r="M574" i="73"/>
  <c r="L574" i="73"/>
  <c r="K574" i="73"/>
  <c r="J574" i="73"/>
  <c r="I574" i="73"/>
  <c r="H574" i="73"/>
  <c r="G574" i="73"/>
  <c r="F574" i="73"/>
  <c r="E574" i="73"/>
  <c r="D574" i="73"/>
  <c r="C574" i="73"/>
  <c r="B574" i="73"/>
  <c r="A574" i="73"/>
  <c r="BH573" i="73"/>
  <c r="BF573" i="73"/>
  <c r="BE573" i="73"/>
  <c r="BD573" i="73"/>
  <c r="BC573" i="73"/>
  <c r="BB573" i="73"/>
  <c r="BA573" i="73"/>
  <c r="AZ573" i="73"/>
  <c r="AY573" i="73"/>
  <c r="AX573" i="73"/>
  <c r="AW573" i="73"/>
  <c r="AV573" i="73"/>
  <c r="AU573" i="73"/>
  <c r="AT573" i="73"/>
  <c r="AS573" i="73"/>
  <c r="AR573" i="73"/>
  <c r="AQ573" i="73"/>
  <c r="AP573" i="73"/>
  <c r="AO573" i="73"/>
  <c r="AN573" i="73"/>
  <c r="AM573" i="73"/>
  <c r="AL573" i="73"/>
  <c r="AK573" i="73"/>
  <c r="AJ573" i="73"/>
  <c r="AI573" i="73"/>
  <c r="AH573" i="73"/>
  <c r="AG573" i="73"/>
  <c r="AF573" i="73"/>
  <c r="AE573" i="73"/>
  <c r="AD573" i="73"/>
  <c r="AC573" i="73"/>
  <c r="AB573" i="73"/>
  <c r="AA573" i="73"/>
  <c r="Z573" i="73"/>
  <c r="Y573" i="73"/>
  <c r="X573" i="73"/>
  <c r="W573" i="73"/>
  <c r="V573" i="73"/>
  <c r="U573" i="73"/>
  <c r="T573" i="73"/>
  <c r="S573" i="73"/>
  <c r="R573" i="73"/>
  <c r="Q573" i="73"/>
  <c r="P573" i="73"/>
  <c r="O573" i="73"/>
  <c r="N573" i="73"/>
  <c r="M573" i="73"/>
  <c r="L573" i="73"/>
  <c r="K573" i="73"/>
  <c r="J573" i="73"/>
  <c r="I573" i="73"/>
  <c r="H573" i="73"/>
  <c r="G573" i="73"/>
  <c r="F573" i="73"/>
  <c r="E573" i="73"/>
  <c r="D573" i="73"/>
  <c r="C573" i="73"/>
  <c r="B573" i="73"/>
  <c r="A573" i="73"/>
  <c r="BH572" i="73"/>
  <c r="BF572" i="73"/>
  <c r="BE572" i="73"/>
  <c r="BD572" i="73"/>
  <c r="BC572" i="73"/>
  <c r="BB572" i="73"/>
  <c r="BA572" i="73"/>
  <c r="AZ572" i="73"/>
  <c r="AY572" i="73"/>
  <c r="AX572" i="73"/>
  <c r="AW572" i="73"/>
  <c r="AV572" i="73"/>
  <c r="AU572" i="73"/>
  <c r="AT572" i="73"/>
  <c r="AS572" i="73"/>
  <c r="AR572" i="73"/>
  <c r="AQ572" i="73"/>
  <c r="AP572" i="73"/>
  <c r="AO572" i="73"/>
  <c r="AN572" i="73"/>
  <c r="AM572" i="73"/>
  <c r="AL572" i="73"/>
  <c r="AK572" i="73"/>
  <c r="AJ572" i="73"/>
  <c r="AI572" i="73"/>
  <c r="AH572" i="73"/>
  <c r="AG572" i="73"/>
  <c r="AF572" i="73"/>
  <c r="AE572" i="73"/>
  <c r="AD572" i="73"/>
  <c r="AC572" i="73"/>
  <c r="AB572" i="73"/>
  <c r="AA572" i="73"/>
  <c r="Z572" i="73"/>
  <c r="Y572" i="73"/>
  <c r="X572" i="73"/>
  <c r="W572" i="73"/>
  <c r="V572" i="73"/>
  <c r="U572" i="73"/>
  <c r="T572" i="73"/>
  <c r="S572" i="73"/>
  <c r="R572" i="73"/>
  <c r="Q572" i="73"/>
  <c r="P572" i="73"/>
  <c r="O572" i="73"/>
  <c r="N572" i="73"/>
  <c r="M572" i="73"/>
  <c r="L572" i="73"/>
  <c r="K572" i="73"/>
  <c r="J572" i="73"/>
  <c r="I572" i="73"/>
  <c r="H572" i="73"/>
  <c r="G572" i="73"/>
  <c r="F572" i="73"/>
  <c r="E572" i="73"/>
  <c r="D572" i="73"/>
  <c r="C572" i="73"/>
  <c r="B572" i="73"/>
  <c r="A572" i="73"/>
  <c r="BH571" i="73"/>
  <c r="BF571" i="73"/>
  <c r="BE571" i="73"/>
  <c r="BD571" i="73"/>
  <c r="BC571" i="73"/>
  <c r="BB571" i="73"/>
  <c r="BA571" i="73"/>
  <c r="AZ571" i="73"/>
  <c r="AY571" i="73"/>
  <c r="AX571" i="73"/>
  <c r="AW571" i="73"/>
  <c r="AV571" i="73"/>
  <c r="AU571" i="73"/>
  <c r="AT571" i="73"/>
  <c r="AS571" i="73"/>
  <c r="AR571" i="73"/>
  <c r="AQ571" i="73"/>
  <c r="AP571" i="73"/>
  <c r="AO571" i="73"/>
  <c r="AN571" i="73"/>
  <c r="AM571" i="73"/>
  <c r="AL571" i="73"/>
  <c r="AK571" i="73"/>
  <c r="AJ571" i="73"/>
  <c r="AI571" i="73"/>
  <c r="AH571" i="73"/>
  <c r="AG571" i="73"/>
  <c r="AF571" i="73"/>
  <c r="AE571" i="73"/>
  <c r="AD571" i="73"/>
  <c r="AC571" i="73"/>
  <c r="AB571" i="73"/>
  <c r="AA571" i="73"/>
  <c r="Z571" i="73"/>
  <c r="Y571" i="73"/>
  <c r="X571" i="73"/>
  <c r="W571" i="73"/>
  <c r="V571" i="73"/>
  <c r="U571" i="73"/>
  <c r="T571" i="73"/>
  <c r="S571" i="73"/>
  <c r="R571" i="73"/>
  <c r="Q571" i="73"/>
  <c r="P571" i="73"/>
  <c r="O571" i="73"/>
  <c r="N571" i="73"/>
  <c r="M571" i="73"/>
  <c r="L571" i="73"/>
  <c r="K571" i="73"/>
  <c r="J571" i="73"/>
  <c r="I571" i="73"/>
  <c r="H571" i="73"/>
  <c r="G571" i="73"/>
  <c r="F571" i="73"/>
  <c r="E571" i="73"/>
  <c r="D571" i="73"/>
  <c r="C571" i="73"/>
  <c r="B571" i="73"/>
  <c r="A571" i="73"/>
  <c r="BH570" i="73"/>
  <c r="BF570" i="73"/>
  <c r="BE570" i="73"/>
  <c r="BD570" i="73"/>
  <c r="BC570" i="73"/>
  <c r="BB570" i="73"/>
  <c r="BA570" i="73"/>
  <c r="AZ570" i="73"/>
  <c r="AY570" i="73"/>
  <c r="AX570" i="73"/>
  <c r="AW570" i="73"/>
  <c r="AV570" i="73"/>
  <c r="AU570" i="73"/>
  <c r="AT570" i="73"/>
  <c r="AS570" i="73"/>
  <c r="AR570" i="73"/>
  <c r="AQ570" i="73"/>
  <c r="AP570" i="73"/>
  <c r="AO570" i="73"/>
  <c r="AN570" i="73"/>
  <c r="AM570" i="73"/>
  <c r="AL570" i="73"/>
  <c r="AK570" i="73"/>
  <c r="AJ570" i="73"/>
  <c r="AI570" i="73"/>
  <c r="AH570" i="73"/>
  <c r="AG570" i="73"/>
  <c r="AF570" i="73"/>
  <c r="AE570" i="73"/>
  <c r="AD570" i="73"/>
  <c r="AC570" i="73"/>
  <c r="AB570" i="73"/>
  <c r="AA570" i="73"/>
  <c r="Z570" i="73"/>
  <c r="Y570" i="73"/>
  <c r="X570" i="73"/>
  <c r="W570" i="73"/>
  <c r="V570" i="73"/>
  <c r="U570" i="73"/>
  <c r="T570" i="73"/>
  <c r="S570" i="73"/>
  <c r="R570" i="73"/>
  <c r="Q570" i="73"/>
  <c r="P570" i="73"/>
  <c r="O570" i="73"/>
  <c r="N570" i="73"/>
  <c r="M570" i="73"/>
  <c r="L570" i="73"/>
  <c r="K570" i="73"/>
  <c r="J570" i="73"/>
  <c r="I570" i="73"/>
  <c r="H570" i="73"/>
  <c r="G570" i="73"/>
  <c r="F570" i="73"/>
  <c r="E570" i="73"/>
  <c r="D570" i="73"/>
  <c r="C570" i="73"/>
  <c r="B570" i="73"/>
  <c r="A570" i="73"/>
  <c r="BH569" i="73"/>
  <c r="BF569" i="73"/>
  <c r="BE569" i="73"/>
  <c r="BD569" i="73"/>
  <c r="BC569" i="73"/>
  <c r="BB569" i="73"/>
  <c r="BA569" i="73"/>
  <c r="AZ569" i="73"/>
  <c r="AY569" i="73"/>
  <c r="AX569" i="73"/>
  <c r="AW569" i="73"/>
  <c r="AV569" i="73"/>
  <c r="AU569" i="73"/>
  <c r="AT569" i="73"/>
  <c r="AS569" i="73"/>
  <c r="AR569" i="73"/>
  <c r="AQ569" i="73"/>
  <c r="AP569" i="73"/>
  <c r="AO569" i="73"/>
  <c r="AN569" i="73"/>
  <c r="AM569" i="73"/>
  <c r="AL569" i="73"/>
  <c r="AK569" i="73"/>
  <c r="AJ569" i="73"/>
  <c r="AI569" i="73"/>
  <c r="AH569" i="73"/>
  <c r="AG569" i="73"/>
  <c r="AF569" i="73"/>
  <c r="AE569" i="73"/>
  <c r="AD569" i="73"/>
  <c r="AC569" i="73"/>
  <c r="AB569" i="73"/>
  <c r="AA569" i="73"/>
  <c r="Z569" i="73"/>
  <c r="Y569" i="73"/>
  <c r="X569" i="73"/>
  <c r="W569" i="73"/>
  <c r="V569" i="73"/>
  <c r="U569" i="73"/>
  <c r="T569" i="73"/>
  <c r="S569" i="73"/>
  <c r="R569" i="73"/>
  <c r="Q569" i="73"/>
  <c r="P569" i="73"/>
  <c r="O569" i="73"/>
  <c r="N569" i="73"/>
  <c r="M569" i="73"/>
  <c r="L569" i="73"/>
  <c r="K569" i="73"/>
  <c r="J569" i="73"/>
  <c r="I569" i="73"/>
  <c r="H569" i="73"/>
  <c r="G569" i="73"/>
  <c r="F569" i="73"/>
  <c r="E569" i="73"/>
  <c r="D569" i="73"/>
  <c r="C569" i="73"/>
  <c r="B569" i="73"/>
  <c r="A569" i="73"/>
  <c r="BH568" i="73"/>
  <c r="BF568" i="73"/>
  <c r="BE568" i="73"/>
  <c r="BD568" i="73"/>
  <c r="BC568" i="73"/>
  <c r="BB568" i="73"/>
  <c r="BA568" i="73"/>
  <c r="AZ568" i="73"/>
  <c r="AY568" i="73"/>
  <c r="AX568" i="73"/>
  <c r="AW568" i="73"/>
  <c r="AV568" i="73"/>
  <c r="AU568" i="73"/>
  <c r="AT568" i="73"/>
  <c r="AS568" i="73"/>
  <c r="AR568" i="73"/>
  <c r="AQ568" i="73"/>
  <c r="AP568" i="73"/>
  <c r="AO568" i="73"/>
  <c r="AN568" i="73"/>
  <c r="AM568" i="73"/>
  <c r="AL568" i="73"/>
  <c r="AK568" i="73"/>
  <c r="AJ568" i="73"/>
  <c r="AI568" i="73"/>
  <c r="AH568" i="73"/>
  <c r="AG568" i="73"/>
  <c r="AF568" i="73"/>
  <c r="AE568" i="73"/>
  <c r="AD568" i="73"/>
  <c r="AC568" i="73"/>
  <c r="AB568" i="73"/>
  <c r="AA568" i="73"/>
  <c r="Z568" i="73"/>
  <c r="Y568" i="73"/>
  <c r="X568" i="73"/>
  <c r="W568" i="73"/>
  <c r="V568" i="73"/>
  <c r="U568" i="73"/>
  <c r="T568" i="73"/>
  <c r="S568" i="73"/>
  <c r="R568" i="73"/>
  <c r="Q568" i="73"/>
  <c r="P568" i="73"/>
  <c r="O568" i="73"/>
  <c r="N568" i="73"/>
  <c r="M568" i="73"/>
  <c r="L568" i="73"/>
  <c r="K568" i="73"/>
  <c r="J568" i="73"/>
  <c r="I568" i="73"/>
  <c r="H568" i="73"/>
  <c r="G568" i="73"/>
  <c r="F568" i="73"/>
  <c r="E568" i="73"/>
  <c r="D568" i="73"/>
  <c r="C568" i="73"/>
  <c r="B568" i="73"/>
  <c r="A568" i="73"/>
  <c r="BH567" i="73"/>
  <c r="BF567" i="73"/>
  <c r="BE567" i="73"/>
  <c r="BD567" i="73"/>
  <c r="BC567" i="73"/>
  <c r="BB567" i="73"/>
  <c r="BA567" i="73"/>
  <c r="AZ567" i="73"/>
  <c r="AY567" i="73"/>
  <c r="AX567" i="73"/>
  <c r="AW567" i="73"/>
  <c r="AV567" i="73"/>
  <c r="AU567" i="73"/>
  <c r="AT567" i="73"/>
  <c r="AS567" i="73"/>
  <c r="AR567" i="73"/>
  <c r="AQ567" i="73"/>
  <c r="AP567" i="73"/>
  <c r="AO567" i="73"/>
  <c r="AN567" i="73"/>
  <c r="AM567" i="73"/>
  <c r="AL567" i="73"/>
  <c r="AK567" i="73"/>
  <c r="AJ567" i="73"/>
  <c r="AI567" i="73"/>
  <c r="AH567" i="73"/>
  <c r="AG567" i="73"/>
  <c r="AF567" i="73"/>
  <c r="AE567" i="73"/>
  <c r="AD567" i="73"/>
  <c r="AC567" i="73"/>
  <c r="AB567" i="73"/>
  <c r="AA567" i="73"/>
  <c r="Z567" i="73"/>
  <c r="Y567" i="73"/>
  <c r="X567" i="73"/>
  <c r="W567" i="73"/>
  <c r="V567" i="73"/>
  <c r="U567" i="73"/>
  <c r="T567" i="73"/>
  <c r="S567" i="73"/>
  <c r="R567" i="73"/>
  <c r="Q567" i="73"/>
  <c r="P567" i="73"/>
  <c r="O567" i="73"/>
  <c r="N567" i="73"/>
  <c r="M567" i="73"/>
  <c r="L567" i="73"/>
  <c r="K567" i="73"/>
  <c r="J567" i="73"/>
  <c r="I567" i="73"/>
  <c r="H567" i="73"/>
  <c r="G567" i="73"/>
  <c r="F567" i="73"/>
  <c r="E567" i="73"/>
  <c r="D567" i="73"/>
  <c r="C567" i="73"/>
  <c r="B567" i="73"/>
  <c r="A567" i="73"/>
  <c r="BH566" i="73"/>
  <c r="BF566" i="73"/>
  <c r="BE566" i="73"/>
  <c r="BD566" i="73"/>
  <c r="BC566" i="73"/>
  <c r="BB566" i="73"/>
  <c r="BA566" i="73"/>
  <c r="AZ566" i="73"/>
  <c r="AY566" i="73"/>
  <c r="AX566" i="73"/>
  <c r="AW566" i="73"/>
  <c r="AV566" i="73"/>
  <c r="AU566" i="73"/>
  <c r="AT566" i="73"/>
  <c r="AS566" i="73"/>
  <c r="AR566" i="73"/>
  <c r="AQ566" i="73"/>
  <c r="AP566" i="73"/>
  <c r="AO566" i="73"/>
  <c r="AN566" i="73"/>
  <c r="AM566" i="73"/>
  <c r="AL566" i="73"/>
  <c r="AK566" i="73"/>
  <c r="AJ566" i="73"/>
  <c r="AI566" i="73"/>
  <c r="AH566" i="73"/>
  <c r="AG566" i="73"/>
  <c r="AF566" i="73"/>
  <c r="AE566" i="73"/>
  <c r="AD566" i="73"/>
  <c r="AC566" i="73"/>
  <c r="AB566" i="73"/>
  <c r="AA566" i="73"/>
  <c r="Z566" i="73"/>
  <c r="Y566" i="73"/>
  <c r="X566" i="73"/>
  <c r="W566" i="73"/>
  <c r="V566" i="73"/>
  <c r="U566" i="73"/>
  <c r="T566" i="73"/>
  <c r="S566" i="73"/>
  <c r="R566" i="73"/>
  <c r="Q566" i="73"/>
  <c r="P566" i="73"/>
  <c r="O566" i="73"/>
  <c r="N566" i="73"/>
  <c r="M566" i="73"/>
  <c r="L566" i="73"/>
  <c r="K566" i="73"/>
  <c r="J566" i="73"/>
  <c r="I566" i="73"/>
  <c r="H566" i="73"/>
  <c r="G566" i="73"/>
  <c r="F566" i="73"/>
  <c r="E566" i="73"/>
  <c r="D566" i="73"/>
  <c r="C566" i="73"/>
  <c r="B566" i="73"/>
  <c r="A566" i="73"/>
  <c r="BH565" i="73"/>
  <c r="BF565" i="73"/>
  <c r="BE565" i="73"/>
  <c r="BD565" i="73"/>
  <c r="BC565" i="73"/>
  <c r="BB565" i="73"/>
  <c r="BA565" i="73"/>
  <c r="AZ565" i="73"/>
  <c r="AY565" i="73"/>
  <c r="AX565" i="73"/>
  <c r="AW565" i="73"/>
  <c r="AV565" i="73"/>
  <c r="AU565" i="73"/>
  <c r="AT565" i="73"/>
  <c r="AS565" i="73"/>
  <c r="AR565" i="73"/>
  <c r="AQ565" i="73"/>
  <c r="AP565" i="73"/>
  <c r="AO565" i="73"/>
  <c r="AN565" i="73"/>
  <c r="AM565" i="73"/>
  <c r="AL565" i="73"/>
  <c r="AK565" i="73"/>
  <c r="AJ565" i="73"/>
  <c r="AI565" i="73"/>
  <c r="AH565" i="73"/>
  <c r="AG565" i="73"/>
  <c r="AF565" i="73"/>
  <c r="AE565" i="73"/>
  <c r="AD565" i="73"/>
  <c r="AC565" i="73"/>
  <c r="AB565" i="73"/>
  <c r="AA565" i="73"/>
  <c r="Z565" i="73"/>
  <c r="Y565" i="73"/>
  <c r="X565" i="73"/>
  <c r="W565" i="73"/>
  <c r="V565" i="73"/>
  <c r="U565" i="73"/>
  <c r="T565" i="73"/>
  <c r="S565" i="73"/>
  <c r="R565" i="73"/>
  <c r="Q565" i="73"/>
  <c r="P565" i="73"/>
  <c r="O565" i="73"/>
  <c r="N565" i="73"/>
  <c r="M565" i="73"/>
  <c r="L565" i="73"/>
  <c r="K565" i="73"/>
  <c r="J565" i="73"/>
  <c r="I565" i="73"/>
  <c r="H565" i="73"/>
  <c r="G565" i="73"/>
  <c r="F565" i="73"/>
  <c r="E565" i="73"/>
  <c r="D565" i="73"/>
  <c r="C565" i="73"/>
  <c r="B565" i="73"/>
  <c r="A565" i="73"/>
  <c r="BH564" i="73"/>
  <c r="BF564" i="73"/>
  <c r="BE564" i="73"/>
  <c r="BD564" i="73"/>
  <c r="BC564" i="73"/>
  <c r="BB564" i="73"/>
  <c r="BA564" i="73"/>
  <c r="AZ564" i="73"/>
  <c r="AY564" i="73"/>
  <c r="AX564" i="73"/>
  <c r="AW564" i="73"/>
  <c r="AV564" i="73"/>
  <c r="AU564" i="73"/>
  <c r="AT564" i="73"/>
  <c r="AS564" i="73"/>
  <c r="AR564" i="73"/>
  <c r="AQ564" i="73"/>
  <c r="AP564" i="73"/>
  <c r="AO564" i="73"/>
  <c r="AN564" i="73"/>
  <c r="AM564" i="73"/>
  <c r="AL564" i="73"/>
  <c r="AK564" i="73"/>
  <c r="AJ564" i="73"/>
  <c r="AI564" i="73"/>
  <c r="AH564" i="73"/>
  <c r="AG564" i="73"/>
  <c r="AF564" i="73"/>
  <c r="AE564" i="73"/>
  <c r="AD564" i="73"/>
  <c r="AC564" i="73"/>
  <c r="AB564" i="73"/>
  <c r="AA564" i="73"/>
  <c r="Z564" i="73"/>
  <c r="Y564" i="73"/>
  <c r="X564" i="73"/>
  <c r="W564" i="73"/>
  <c r="V564" i="73"/>
  <c r="U564" i="73"/>
  <c r="T564" i="73"/>
  <c r="S564" i="73"/>
  <c r="R564" i="73"/>
  <c r="Q564" i="73"/>
  <c r="P564" i="73"/>
  <c r="O564" i="73"/>
  <c r="N564" i="73"/>
  <c r="M564" i="73"/>
  <c r="L564" i="73"/>
  <c r="K564" i="73"/>
  <c r="J564" i="73"/>
  <c r="I564" i="73"/>
  <c r="H564" i="73"/>
  <c r="G564" i="73"/>
  <c r="F564" i="73"/>
  <c r="E564" i="73"/>
  <c r="D564" i="73"/>
  <c r="C564" i="73"/>
  <c r="B564" i="73"/>
  <c r="A564" i="73"/>
  <c r="BH563" i="73"/>
  <c r="BF563" i="73"/>
  <c r="BE563" i="73"/>
  <c r="BD563" i="73"/>
  <c r="BC563" i="73"/>
  <c r="BB563" i="73"/>
  <c r="BA563" i="73"/>
  <c r="AZ563" i="73"/>
  <c r="AY563" i="73"/>
  <c r="AX563" i="73"/>
  <c r="AW563" i="73"/>
  <c r="AV563" i="73"/>
  <c r="AU563" i="73"/>
  <c r="AT563" i="73"/>
  <c r="AS563" i="73"/>
  <c r="AR563" i="73"/>
  <c r="AQ563" i="73"/>
  <c r="AP563" i="73"/>
  <c r="AO563" i="73"/>
  <c r="AN563" i="73"/>
  <c r="AM563" i="73"/>
  <c r="AL563" i="73"/>
  <c r="AK563" i="73"/>
  <c r="AJ563" i="73"/>
  <c r="AI563" i="73"/>
  <c r="AH563" i="73"/>
  <c r="AG563" i="73"/>
  <c r="AF563" i="73"/>
  <c r="AE563" i="73"/>
  <c r="AD563" i="73"/>
  <c r="AC563" i="73"/>
  <c r="AB563" i="73"/>
  <c r="AA563" i="73"/>
  <c r="Z563" i="73"/>
  <c r="Y563" i="73"/>
  <c r="X563" i="73"/>
  <c r="W563" i="73"/>
  <c r="V563" i="73"/>
  <c r="U563" i="73"/>
  <c r="T563" i="73"/>
  <c r="S563" i="73"/>
  <c r="R563" i="73"/>
  <c r="Q563" i="73"/>
  <c r="P563" i="73"/>
  <c r="O563" i="73"/>
  <c r="N563" i="73"/>
  <c r="M563" i="73"/>
  <c r="L563" i="73"/>
  <c r="K563" i="73"/>
  <c r="J563" i="73"/>
  <c r="I563" i="73"/>
  <c r="H563" i="73"/>
  <c r="G563" i="73"/>
  <c r="F563" i="73"/>
  <c r="E563" i="73"/>
  <c r="D563" i="73"/>
  <c r="C563" i="73"/>
  <c r="B563" i="73"/>
  <c r="A563" i="73"/>
  <c r="BH562" i="73"/>
  <c r="BF562" i="73"/>
  <c r="BE562" i="73"/>
  <c r="BD562" i="73"/>
  <c r="BC562" i="73"/>
  <c r="BB562" i="73"/>
  <c r="BA562" i="73"/>
  <c r="AZ562" i="73"/>
  <c r="AY562" i="73"/>
  <c r="AX562" i="73"/>
  <c r="AW562" i="73"/>
  <c r="AV562" i="73"/>
  <c r="AU562" i="73"/>
  <c r="AT562" i="73"/>
  <c r="AS562" i="73"/>
  <c r="AR562" i="73"/>
  <c r="AQ562" i="73"/>
  <c r="AP562" i="73"/>
  <c r="AO562" i="73"/>
  <c r="AN562" i="73"/>
  <c r="AM562" i="73"/>
  <c r="AL562" i="73"/>
  <c r="AK562" i="73"/>
  <c r="AJ562" i="73"/>
  <c r="AI562" i="73"/>
  <c r="AH562" i="73"/>
  <c r="AG562" i="73"/>
  <c r="AF562" i="73"/>
  <c r="AE562" i="73"/>
  <c r="AD562" i="73"/>
  <c r="AC562" i="73"/>
  <c r="AB562" i="73"/>
  <c r="AA562" i="73"/>
  <c r="Z562" i="73"/>
  <c r="Y562" i="73"/>
  <c r="X562" i="73"/>
  <c r="W562" i="73"/>
  <c r="V562" i="73"/>
  <c r="U562" i="73"/>
  <c r="T562" i="73"/>
  <c r="S562" i="73"/>
  <c r="R562" i="73"/>
  <c r="Q562" i="73"/>
  <c r="P562" i="73"/>
  <c r="O562" i="73"/>
  <c r="N562" i="73"/>
  <c r="M562" i="73"/>
  <c r="L562" i="73"/>
  <c r="K562" i="73"/>
  <c r="J562" i="73"/>
  <c r="I562" i="73"/>
  <c r="H562" i="73"/>
  <c r="G562" i="73"/>
  <c r="F562" i="73"/>
  <c r="E562" i="73"/>
  <c r="D562" i="73"/>
  <c r="C562" i="73"/>
  <c r="B562" i="73"/>
  <c r="A562" i="73"/>
  <c r="BH561" i="73"/>
  <c r="BF561" i="73"/>
  <c r="BE561" i="73"/>
  <c r="BD561" i="73"/>
  <c r="BC561" i="73"/>
  <c r="BB561" i="73"/>
  <c r="BA561" i="73"/>
  <c r="AZ561" i="73"/>
  <c r="AY561" i="73"/>
  <c r="AX561" i="73"/>
  <c r="AW561" i="73"/>
  <c r="AV561" i="73"/>
  <c r="AU561" i="73"/>
  <c r="AT561" i="73"/>
  <c r="AS561" i="73"/>
  <c r="AR561" i="73"/>
  <c r="AQ561" i="73"/>
  <c r="AP561" i="73"/>
  <c r="AO561" i="73"/>
  <c r="AN561" i="73"/>
  <c r="AM561" i="73"/>
  <c r="AL561" i="73"/>
  <c r="AK561" i="73"/>
  <c r="AJ561" i="73"/>
  <c r="AI561" i="73"/>
  <c r="AH561" i="73"/>
  <c r="AG561" i="73"/>
  <c r="AF561" i="73"/>
  <c r="AE561" i="73"/>
  <c r="AD561" i="73"/>
  <c r="AC561" i="73"/>
  <c r="AB561" i="73"/>
  <c r="AA561" i="73"/>
  <c r="Z561" i="73"/>
  <c r="Y561" i="73"/>
  <c r="X561" i="73"/>
  <c r="W561" i="73"/>
  <c r="V561" i="73"/>
  <c r="U561" i="73"/>
  <c r="T561" i="73"/>
  <c r="S561" i="73"/>
  <c r="R561" i="73"/>
  <c r="Q561" i="73"/>
  <c r="P561" i="73"/>
  <c r="O561" i="73"/>
  <c r="N561" i="73"/>
  <c r="M561" i="73"/>
  <c r="L561" i="73"/>
  <c r="K561" i="73"/>
  <c r="J561" i="73"/>
  <c r="I561" i="73"/>
  <c r="H561" i="73"/>
  <c r="G561" i="73"/>
  <c r="F561" i="73"/>
  <c r="E561" i="73"/>
  <c r="D561" i="73"/>
  <c r="C561" i="73"/>
  <c r="B561" i="73"/>
  <c r="A561" i="73"/>
  <c r="BH560" i="73"/>
  <c r="BF560" i="73"/>
  <c r="BE560" i="73"/>
  <c r="BD560" i="73"/>
  <c r="BC560" i="73"/>
  <c r="BB560" i="73"/>
  <c r="BA560" i="73"/>
  <c r="AZ560" i="73"/>
  <c r="AY560" i="73"/>
  <c r="AX560" i="73"/>
  <c r="AW560" i="73"/>
  <c r="AV560" i="73"/>
  <c r="AU560" i="73"/>
  <c r="AT560" i="73"/>
  <c r="AS560" i="73"/>
  <c r="AR560" i="73"/>
  <c r="AQ560" i="73"/>
  <c r="AP560" i="73"/>
  <c r="AO560" i="73"/>
  <c r="AN560" i="73"/>
  <c r="AM560" i="73"/>
  <c r="AL560" i="73"/>
  <c r="AK560" i="73"/>
  <c r="AJ560" i="73"/>
  <c r="AI560" i="73"/>
  <c r="AH560" i="73"/>
  <c r="AG560" i="73"/>
  <c r="AF560" i="73"/>
  <c r="AE560" i="73"/>
  <c r="AD560" i="73"/>
  <c r="AC560" i="73"/>
  <c r="AB560" i="73"/>
  <c r="AA560" i="73"/>
  <c r="Z560" i="73"/>
  <c r="Y560" i="73"/>
  <c r="X560" i="73"/>
  <c r="W560" i="73"/>
  <c r="V560" i="73"/>
  <c r="U560" i="73"/>
  <c r="T560" i="73"/>
  <c r="S560" i="73"/>
  <c r="R560" i="73"/>
  <c r="Q560" i="73"/>
  <c r="P560" i="73"/>
  <c r="O560" i="73"/>
  <c r="N560" i="73"/>
  <c r="M560" i="73"/>
  <c r="L560" i="73"/>
  <c r="K560" i="73"/>
  <c r="J560" i="73"/>
  <c r="I560" i="73"/>
  <c r="H560" i="73"/>
  <c r="G560" i="73"/>
  <c r="F560" i="73"/>
  <c r="E560" i="73"/>
  <c r="D560" i="73"/>
  <c r="C560" i="73"/>
  <c r="B560" i="73"/>
  <c r="A560" i="73"/>
  <c r="BH559" i="73"/>
  <c r="BF559" i="73"/>
  <c r="BE559" i="73"/>
  <c r="BD559" i="73"/>
  <c r="BC559" i="73"/>
  <c r="BB559" i="73"/>
  <c r="BA559" i="73"/>
  <c r="AZ559" i="73"/>
  <c r="AY559" i="73"/>
  <c r="AX559" i="73"/>
  <c r="AW559" i="73"/>
  <c r="AV559" i="73"/>
  <c r="AU559" i="73"/>
  <c r="AT559" i="73"/>
  <c r="AS559" i="73"/>
  <c r="AR559" i="73"/>
  <c r="AQ559" i="73"/>
  <c r="AP559" i="73"/>
  <c r="AO559" i="73"/>
  <c r="AN559" i="73"/>
  <c r="AM559" i="73"/>
  <c r="AL559" i="73"/>
  <c r="AK559" i="73"/>
  <c r="AJ559" i="73"/>
  <c r="AI559" i="73"/>
  <c r="AH559" i="73"/>
  <c r="AG559" i="73"/>
  <c r="AF559" i="73"/>
  <c r="AE559" i="73"/>
  <c r="AD559" i="73"/>
  <c r="AC559" i="73"/>
  <c r="AB559" i="73"/>
  <c r="AA559" i="73"/>
  <c r="Z559" i="73"/>
  <c r="Y559" i="73"/>
  <c r="X559" i="73"/>
  <c r="W559" i="73"/>
  <c r="V559" i="73"/>
  <c r="U559" i="73"/>
  <c r="T559" i="73"/>
  <c r="S559" i="73"/>
  <c r="R559" i="73"/>
  <c r="Q559" i="73"/>
  <c r="P559" i="73"/>
  <c r="O559" i="73"/>
  <c r="N559" i="73"/>
  <c r="M559" i="73"/>
  <c r="L559" i="73"/>
  <c r="K559" i="73"/>
  <c r="J559" i="73"/>
  <c r="I559" i="73"/>
  <c r="H559" i="73"/>
  <c r="G559" i="73"/>
  <c r="F559" i="73"/>
  <c r="E559" i="73"/>
  <c r="D559" i="73"/>
  <c r="C559" i="73"/>
  <c r="B559" i="73"/>
  <c r="A559" i="73"/>
  <c r="BH558" i="73"/>
  <c r="BF558" i="73"/>
  <c r="BE558" i="73"/>
  <c r="BD558" i="73"/>
  <c r="BC558" i="73"/>
  <c r="BB558" i="73"/>
  <c r="BA558" i="73"/>
  <c r="AZ558" i="73"/>
  <c r="AY558" i="73"/>
  <c r="AX558" i="73"/>
  <c r="AW558" i="73"/>
  <c r="AV558" i="73"/>
  <c r="AU558" i="73"/>
  <c r="AT558" i="73"/>
  <c r="AS558" i="73"/>
  <c r="AR558" i="73"/>
  <c r="AQ558" i="73"/>
  <c r="AP558" i="73"/>
  <c r="AO558" i="73"/>
  <c r="AN558" i="73"/>
  <c r="AM558" i="73"/>
  <c r="AL558" i="73"/>
  <c r="AK558" i="73"/>
  <c r="AJ558" i="73"/>
  <c r="AI558" i="73"/>
  <c r="AH558" i="73"/>
  <c r="AG558" i="73"/>
  <c r="AF558" i="73"/>
  <c r="AE558" i="73"/>
  <c r="AD558" i="73"/>
  <c r="AC558" i="73"/>
  <c r="AB558" i="73"/>
  <c r="AA558" i="73"/>
  <c r="Z558" i="73"/>
  <c r="Y558" i="73"/>
  <c r="X558" i="73"/>
  <c r="W558" i="73"/>
  <c r="V558" i="73"/>
  <c r="U558" i="73"/>
  <c r="T558" i="73"/>
  <c r="S558" i="73"/>
  <c r="R558" i="73"/>
  <c r="Q558" i="73"/>
  <c r="P558" i="73"/>
  <c r="O558" i="73"/>
  <c r="N558" i="73"/>
  <c r="M558" i="73"/>
  <c r="L558" i="73"/>
  <c r="K558" i="73"/>
  <c r="J558" i="73"/>
  <c r="I558" i="73"/>
  <c r="H558" i="73"/>
  <c r="G558" i="73"/>
  <c r="F558" i="73"/>
  <c r="E558" i="73"/>
  <c r="D558" i="73"/>
  <c r="C558" i="73"/>
  <c r="B558" i="73"/>
  <c r="A558" i="73"/>
  <c r="BH557" i="73"/>
  <c r="BF557" i="73"/>
  <c r="BE557" i="73"/>
  <c r="BD557" i="73"/>
  <c r="BC557" i="73"/>
  <c r="BB557" i="73"/>
  <c r="BA557" i="73"/>
  <c r="AZ557" i="73"/>
  <c r="AY557" i="73"/>
  <c r="AX557" i="73"/>
  <c r="AW557" i="73"/>
  <c r="AV557" i="73"/>
  <c r="AU557" i="73"/>
  <c r="AT557" i="73"/>
  <c r="AS557" i="73"/>
  <c r="AR557" i="73"/>
  <c r="AQ557" i="73"/>
  <c r="AP557" i="73"/>
  <c r="AO557" i="73"/>
  <c r="AN557" i="73"/>
  <c r="AM557" i="73"/>
  <c r="AL557" i="73"/>
  <c r="AK557" i="73"/>
  <c r="AJ557" i="73"/>
  <c r="AI557" i="73"/>
  <c r="AH557" i="73"/>
  <c r="AG557" i="73"/>
  <c r="AF557" i="73"/>
  <c r="AE557" i="73"/>
  <c r="AD557" i="73"/>
  <c r="AC557" i="73"/>
  <c r="AB557" i="73"/>
  <c r="AA557" i="73"/>
  <c r="Z557" i="73"/>
  <c r="Y557" i="73"/>
  <c r="X557" i="73"/>
  <c r="W557" i="73"/>
  <c r="V557" i="73"/>
  <c r="U557" i="73"/>
  <c r="T557" i="73"/>
  <c r="S557" i="73"/>
  <c r="R557" i="73"/>
  <c r="Q557" i="73"/>
  <c r="P557" i="73"/>
  <c r="O557" i="73"/>
  <c r="N557" i="73"/>
  <c r="M557" i="73"/>
  <c r="L557" i="73"/>
  <c r="K557" i="73"/>
  <c r="J557" i="73"/>
  <c r="I557" i="73"/>
  <c r="H557" i="73"/>
  <c r="G557" i="73"/>
  <c r="F557" i="73"/>
  <c r="E557" i="73"/>
  <c r="D557" i="73"/>
  <c r="C557" i="73"/>
  <c r="B557" i="73"/>
  <c r="A557" i="73"/>
  <c r="BH556" i="73"/>
  <c r="BF556" i="73"/>
  <c r="BE556" i="73"/>
  <c r="BD556" i="73"/>
  <c r="BC556" i="73"/>
  <c r="BB556" i="73"/>
  <c r="BA556" i="73"/>
  <c r="AZ556" i="73"/>
  <c r="AY556" i="73"/>
  <c r="AX556" i="73"/>
  <c r="AW556" i="73"/>
  <c r="AV556" i="73"/>
  <c r="AU556" i="73"/>
  <c r="AT556" i="73"/>
  <c r="AS556" i="73"/>
  <c r="AR556" i="73"/>
  <c r="AQ556" i="73"/>
  <c r="AP556" i="73"/>
  <c r="AO556" i="73"/>
  <c r="AN556" i="73"/>
  <c r="AM556" i="73"/>
  <c r="AL556" i="73"/>
  <c r="AK556" i="73"/>
  <c r="AJ556" i="73"/>
  <c r="AI556" i="73"/>
  <c r="AH556" i="73"/>
  <c r="AG556" i="73"/>
  <c r="AF556" i="73"/>
  <c r="AE556" i="73"/>
  <c r="AD556" i="73"/>
  <c r="AC556" i="73"/>
  <c r="AB556" i="73"/>
  <c r="AA556" i="73"/>
  <c r="Z556" i="73"/>
  <c r="Y556" i="73"/>
  <c r="X556" i="73"/>
  <c r="W556" i="73"/>
  <c r="V556" i="73"/>
  <c r="U556" i="73"/>
  <c r="T556" i="73"/>
  <c r="S556" i="73"/>
  <c r="R556" i="73"/>
  <c r="Q556" i="73"/>
  <c r="P556" i="73"/>
  <c r="O556" i="73"/>
  <c r="N556" i="73"/>
  <c r="M556" i="73"/>
  <c r="L556" i="73"/>
  <c r="K556" i="73"/>
  <c r="J556" i="73"/>
  <c r="I556" i="73"/>
  <c r="H556" i="73"/>
  <c r="G556" i="73"/>
  <c r="F556" i="73"/>
  <c r="E556" i="73"/>
  <c r="D556" i="73"/>
  <c r="C556" i="73"/>
  <c r="B556" i="73"/>
  <c r="A556" i="73"/>
  <c r="BH555" i="73"/>
  <c r="BF555" i="73"/>
  <c r="BE555" i="73"/>
  <c r="BD555" i="73"/>
  <c r="BC555" i="73"/>
  <c r="BB555" i="73"/>
  <c r="BA555" i="73"/>
  <c r="AZ555" i="73"/>
  <c r="AY555" i="73"/>
  <c r="AX555" i="73"/>
  <c r="AW555" i="73"/>
  <c r="AV555" i="73"/>
  <c r="AU555" i="73"/>
  <c r="AT555" i="73"/>
  <c r="AS555" i="73"/>
  <c r="AR555" i="73"/>
  <c r="AQ555" i="73"/>
  <c r="AP555" i="73"/>
  <c r="AO555" i="73"/>
  <c r="AN555" i="73"/>
  <c r="AM555" i="73"/>
  <c r="AL555" i="73"/>
  <c r="AK555" i="73"/>
  <c r="AJ555" i="73"/>
  <c r="AI555" i="73"/>
  <c r="AH555" i="73"/>
  <c r="AG555" i="73"/>
  <c r="AF555" i="73"/>
  <c r="AE555" i="73"/>
  <c r="AD555" i="73"/>
  <c r="AC555" i="73"/>
  <c r="AB555" i="73"/>
  <c r="AA555" i="73"/>
  <c r="Z555" i="73"/>
  <c r="Y555" i="73"/>
  <c r="X555" i="73"/>
  <c r="W555" i="73"/>
  <c r="V555" i="73"/>
  <c r="U555" i="73"/>
  <c r="T555" i="73"/>
  <c r="S555" i="73"/>
  <c r="R555" i="73"/>
  <c r="Q555" i="73"/>
  <c r="P555" i="73"/>
  <c r="O555" i="73"/>
  <c r="N555" i="73"/>
  <c r="M555" i="73"/>
  <c r="L555" i="73"/>
  <c r="K555" i="73"/>
  <c r="J555" i="73"/>
  <c r="I555" i="73"/>
  <c r="H555" i="73"/>
  <c r="G555" i="73"/>
  <c r="F555" i="73"/>
  <c r="E555" i="73"/>
  <c r="D555" i="73"/>
  <c r="C555" i="73"/>
  <c r="B555" i="73"/>
  <c r="A555" i="73"/>
  <c r="BH554" i="73"/>
  <c r="BF554" i="73"/>
  <c r="BE554" i="73"/>
  <c r="BD554" i="73"/>
  <c r="BC554" i="73"/>
  <c r="BB554" i="73"/>
  <c r="BA554" i="73"/>
  <c r="AZ554" i="73"/>
  <c r="AY554" i="73"/>
  <c r="AX554" i="73"/>
  <c r="AW554" i="73"/>
  <c r="AV554" i="73"/>
  <c r="AU554" i="73"/>
  <c r="AT554" i="73"/>
  <c r="AS554" i="73"/>
  <c r="AR554" i="73"/>
  <c r="AQ554" i="73"/>
  <c r="AP554" i="73"/>
  <c r="AO554" i="73"/>
  <c r="AN554" i="73"/>
  <c r="AM554" i="73"/>
  <c r="AL554" i="73"/>
  <c r="AK554" i="73"/>
  <c r="AJ554" i="73"/>
  <c r="AI554" i="73"/>
  <c r="AH554" i="73"/>
  <c r="AG554" i="73"/>
  <c r="AF554" i="73"/>
  <c r="AE554" i="73"/>
  <c r="AD554" i="73"/>
  <c r="AC554" i="73"/>
  <c r="AB554" i="73"/>
  <c r="AA554" i="73"/>
  <c r="Z554" i="73"/>
  <c r="Y554" i="73"/>
  <c r="X554" i="73"/>
  <c r="W554" i="73"/>
  <c r="V554" i="73"/>
  <c r="U554" i="73"/>
  <c r="T554" i="73"/>
  <c r="S554" i="73"/>
  <c r="R554" i="73"/>
  <c r="Q554" i="73"/>
  <c r="P554" i="73"/>
  <c r="O554" i="73"/>
  <c r="N554" i="73"/>
  <c r="M554" i="73"/>
  <c r="L554" i="73"/>
  <c r="K554" i="73"/>
  <c r="J554" i="73"/>
  <c r="I554" i="73"/>
  <c r="H554" i="73"/>
  <c r="G554" i="73"/>
  <c r="F554" i="73"/>
  <c r="E554" i="73"/>
  <c r="D554" i="73"/>
  <c r="C554" i="73"/>
  <c r="B554" i="73"/>
  <c r="A554" i="73"/>
  <c r="BH553" i="73"/>
  <c r="BF553" i="73"/>
  <c r="BE553" i="73"/>
  <c r="BD553" i="73"/>
  <c r="BC553" i="73"/>
  <c r="BB553" i="73"/>
  <c r="BA553" i="73"/>
  <c r="AZ553" i="73"/>
  <c r="AY553" i="73"/>
  <c r="AX553" i="73"/>
  <c r="AW553" i="73"/>
  <c r="AV553" i="73"/>
  <c r="AU553" i="73"/>
  <c r="AT553" i="73"/>
  <c r="AS553" i="73"/>
  <c r="AR553" i="73"/>
  <c r="AQ553" i="73"/>
  <c r="AP553" i="73"/>
  <c r="AO553" i="73"/>
  <c r="AN553" i="73"/>
  <c r="AM553" i="73"/>
  <c r="AL553" i="73"/>
  <c r="AK553" i="73"/>
  <c r="AJ553" i="73"/>
  <c r="AI553" i="73"/>
  <c r="AH553" i="73"/>
  <c r="AG553" i="73"/>
  <c r="AF553" i="73"/>
  <c r="AE553" i="73"/>
  <c r="AD553" i="73"/>
  <c r="AC553" i="73"/>
  <c r="AB553" i="73"/>
  <c r="AA553" i="73"/>
  <c r="Z553" i="73"/>
  <c r="Y553" i="73"/>
  <c r="X553" i="73"/>
  <c r="W553" i="73"/>
  <c r="V553" i="73"/>
  <c r="U553" i="73"/>
  <c r="T553" i="73"/>
  <c r="S553" i="73"/>
  <c r="R553" i="73"/>
  <c r="Q553" i="73"/>
  <c r="P553" i="73"/>
  <c r="O553" i="73"/>
  <c r="N553" i="73"/>
  <c r="M553" i="73"/>
  <c r="L553" i="73"/>
  <c r="K553" i="73"/>
  <c r="J553" i="73"/>
  <c r="I553" i="73"/>
  <c r="H553" i="73"/>
  <c r="G553" i="73"/>
  <c r="F553" i="73"/>
  <c r="E553" i="73"/>
  <c r="D553" i="73"/>
  <c r="C553" i="73"/>
  <c r="B553" i="73"/>
  <c r="A553" i="73"/>
  <c r="BH552" i="73"/>
  <c r="BF552" i="73"/>
  <c r="BE552" i="73"/>
  <c r="BD552" i="73"/>
  <c r="BC552" i="73"/>
  <c r="BB552" i="73"/>
  <c r="BA552" i="73"/>
  <c r="AZ552" i="73"/>
  <c r="AY552" i="73"/>
  <c r="AX552" i="73"/>
  <c r="AW552" i="73"/>
  <c r="AV552" i="73"/>
  <c r="AU552" i="73"/>
  <c r="AT552" i="73"/>
  <c r="AS552" i="73"/>
  <c r="AR552" i="73"/>
  <c r="AQ552" i="73"/>
  <c r="AP552" i="73"/>
  <c r="AO552" i="73"/>
  <c r="AN552" i="73"/>
  <c r="AM552" i="73"/>
  <c r="AL552" i="73"/>
  <c r="AK552" i="73"/>
  <c r="AJ552" i="73"/>
  <c r="AI552" i="73"/>
  <c r="AH552" i="73"/>
  <c r="AG552" i="73"/>
  <c r="AF552" i="73"/>
  <c r="AE552" i="73"/>
  <c r="AD552" i="73"/>
  <c r="AC552" i="73"/>
  <c r="AB552" i="73"/>
  <c r="AA552" i="73"/>
  <c r="Z552" i="73"/>
  <c r="Y552" i="73"/>
  <c r="X552" i="73"/>
  <c r="W552" i="73"/>
  <c r="V552" i="73"/>
  <c r="U552" i="73"/>
  <c r="T552" i="73"/>
  <c r="S552" i="73"/>
  <c r="R552" i="73"/>
  <c r="Q552" i="73"/>
  <c r="P552" i="73"/>
  <c r="O552" i="73"/>
  <c r="N552" i="73"/>
  <c r="M552" i="73"/>
  <c r="L552" i="73"/>
  <c r="K552" i="73"/>
  <c r="J552" i="73"/>
  <c r="I552" i="73"/>
  <c r="H552" i="73"/>
  <c r="G552" i="73"/>
  <c r="F552" i="73"/>
  <c r="E552" i="73"/>
  <c r="D552" i="73"/>
  <c r="C552" i="73"/>
  <c r="B552" i="73"/>
  <c r="A552" i="73"/>
  <c r="BH551" i="73"/>
  <c r="BF551" i="73"/>
  <c r="BE551" i="73"/>
  <c r="BD551" i="73"/>
  <c r="BC551" i="73"/>
  <c r="BB551" i="73"/>
  <c r="BA551" i="73"/>
  <c r="AZ551" i="73"/>
  <c r="AY551" i="73"/>
  <c r="AX551" i="73"/>
  <c r="AW551" i="73"/>
  <c r="AV551" i="73"/>
  <c r="AU551" i="73"/>
  <c r="AT551" i="73"/>
  <c r="AS551" i="73"/>
  <c r="AR551" i="73"/>
  <c r="AQ551" i="73"/>
  <c r="AP551" i="73"/>
  <c r="AO551" i="73"/>
  <c r="AN551" i="73"/>
  <c r="AM551" i="73"/>
  <c r="AL551" i="73"/>
  <c r="AK551" i="73"/>
  <c r="AJ551" i="73"/>
  <c r="AI551" i="73"/>
  <c r="AH551" i="73"/>
  <c r="AG551" i="73"/>
  <c r="AF551" i="73"/>
  <c r="AE551" i="73"/>
  <c r="AD551" i="73"/>
  <c r="AC551" i="73"/>
  <c r="AB551" i="73"/>
  <c r="AA551" i="73"/>
  <c r="Z551" i="73"/>
  <c r="Y551" i="73"/>
  <c r="X551" i="73"/>
  <c r="W551" i="73"/>
  <c r="V551" i="73"/>
  <c r="U551" i="73"/>
  <c r="T551" i="73"/>
  <c r="S551" i="73"/>
  <c r="R551" i="73"/>
  <c r="Q551" i="73"/>
  <c r="P551" i="73"/>
  <c r="O551" i="73"/>
  <c r="N551" i="73"/>
  <c r="M551" i="73"/>
  <c r="L551" i="73"/>
  <c r="K551" i="73"/>
  <c r="J551" i="73"/>
  <c r="I551" i="73"/>
  <c r="H551" i="73"/>
  <c r="G551" i="73"/>
  <c r="F551" i="73"/>
  <c r="E551" i="73"/>
  <c r="D551" i="73"/>
  <c r="C551" i="73"/>
  <c r="B551" i="73"/>
  <c r="A551" i="73"/>
  <c r="BH550" i="73"/>
  <c r="BF550" i="73"/>
  <c r="BE550" i="73"/>
  <c r="BD550" i="73"/>
  <c r="BC550" i="73"/>
  <c r="BB550" i="73"/>
  <c r="BA550" i="73"/>
  <c r="AZ550" i="73"/>
  <c r="AY550" i="73"/>
  <c r="AX550" i="73"/>
  <c r="AW550" i="73"/>
  <c r="AV550" i="73"/>
  <c r="AU550" i="73"/>
  <c r="AT550" i="73"/>
  <c r="AS550" i="73"/>
  <c r="AR550" i="73"/>
  <c r="AQ550" i="73"/>
  <c r="AP550" i="73"/>
  <c r="AO550" i="73"/>
  <c r="AN550" i="73"/>
  <c r="AM550" i="73"/>
  <c r="AL550" i="73"/>
  <c r="AK550" i="73"/>
  <c r="AJ550" i="73"/>
  <c r="AI550" i="73"/>
  <c r="AH550" i="73"/>
  <c r="AG550" i="73"/>
  <c r="AF550" i="73"/>
  <c r="AE550" i="73"/>
  <c r="AD550" i="73"/>
  <c r="AC550" i="73"/>
  <c r="AB550" i="73"/>
  <c r="AA550" i="73"/>
  <c r="Z550" i="73"/>
  <c r="Y550" i="73"/>
  <c r="X550" i="73"/>
  <c r="W550" i="73"/>
  <c r="V550" i="73"/>
  <c r="U550" i="73"/>
  <c r="T550" i="73"/>
  <c r="S550" i="73"/>
  <c r="R550" i="73"/>
  <c r="Q550" i="73"/>
  <c r="P550" i="73"/>
  <c r="O550" i="73"/>
  <c r="N550" i="73"/>
  <c r="M550" i="73"/>
  <c r="L550" i="73"/>
  <c r="K550" i="73"/>
  <c r="J550" i="73"/>
  <c r="I550" i="73"/>
  <c r="H550" i="73"/>
  <c r="G550" i="73"/>
  <c r="F550" i="73"/>
  <c r="E550" i="73"/>
  <c r="D550" i="73"/>
  <c r="C550" i="73"/>
  <c r="B550" i="73"/>
  <c r="A550" i="73"/>
  <c r="BH549" i="73"/>
  <c r="BF549" i="73"/>
  <c r="BE549" i="73"/>
  <c r="BD549" i="73"/>
  <c r="BC549" i="73"/>
  <c r="BB549" i="73"/>
  <c r="BA549" i="73"/>
  <c r="AZ549" i="73"/>
  <c r="AY549" i="73"/>
  <c r="AX549" i="73"/>
  <c r="AW549" i="73"/>
  <c r="AV549" i="73"/>
  <c r="AU549" i="73"/>
  <c r="AT549" i="73"/>
  <c r="AS549" i="73"/>
  <c r="AR549" i="73"/>
  <c r="AQ549" i="73"/>
  <c r="AP549" i="73"/>
  <c r="AO549" i="73"/>
  <c r="AN549" i="73"/>
  <c r="AM549" i="73"/>
  <c r="AL549" i="73"/>
  <c r="AK549" i="73"/>
  <c r="AJ549" i="73"/>
  <c r="AI549" i="73"/>
  <c r="AH549" i="73"/>
  <c r="AG549" i="73"/>
  <c r="AF549" i="73"/>
  <c r="AE549" i="73"/>
  <c r="AD549" i="73"/>
  <c r="AC549" i="73"/>
  <c r="AB549" i="73"/>
  <c r="AA549" i="73"/>
  <c r="Z549" i="73"/>
  <c r="Y549" i="73"/>
  <c r="X549" i="73"/>
  <c r="W549" i="73"/>
  <c r="V549" i="73"/>
  <c r="U549" i="73"/>
  <c r="T549" i="73"/>
  <c r="S549" i="73"/>
  <c r="R549" i="73"/>
  <c r="Q549" i="73"/>
  <c r="P549" i="73"/>
  <c r="O549" i="73"/>
  <c r="N549" i="73"/>
  <c r="M549" i="73"/>
  <c r="L549" i="73"/>
  <c r="K549" i="73"/>
  <c r="J549" i="73"/>
  <c r="I549" i="73"/>
  <c r="H549" i="73"/>
  <c r="G549" i="73"/>
  <c r="F549" i="73"/>
  <c r="E549" i="73"/>
  <c r="D549" i="73"/>
  <c r="C549" i="73"/>
  <c r="B549" i="73"/>
  <c r="A549" i="73"/>
  <c r="BH548" i="73"/>
  <c r="BF548" i="73"/>
  <c r="BE548" i="73"/>
  <c r="BD548" i="73"/>
  <c r="BC548" i="73"/>
  <c r="BB548" i="73"/>
  <c r="BA548" i="73"/>
  <c r="AZ548" i="73"/>
  <c r="AY548" i="73"/>
  <c r="AX548" i="73"/>
  <c r="AW548" i="73"/>
  <c r="AV548" i="73"/>
  <c r="AU548" i="73"/>
  <c r="AT548" i="73"/>
  <c r="AS548" i="73"/>
  <c r="AR548" i="73"/>
  <c r="AQ548" i="73"/>
  <c r="AP548" i="73"/>
  <c r="AO548" i="73"/>
  <c r="AN548" i="73"/>
  <c r="AM548" i="73"/>
  <c r="AL548" i="73"/>
  <c r="AK548" i="73"/>
  <c r="AJ548" i="73"/>
  <c r="AI548" i="73"/>
  <c r="AH548" i="73"/>
  <c r="AG548" i="73"/>
  <c r="AF548" i="73"/>
  <c r="AE548" i="73"/>
  <c r="AD548" i="73"/>
  <c r="AC548" i="73"/>
  <c r="AB548" i="73"/>
  <c r="AA548" i="73"/>
  <c r="Z548" i="73"/>
  <c r="Y548" i="73"/>
  <c r="X548" i="73"/>
  <c r="W548" i="73"/>
  <c r="V548" i="73"/>
  <c r="U548" i="73"/>
  <c r="T548" i="73"/>
  <c r="S548" i="73"/>
  <c r="R548" i="73"/>
  <c r="Q548" i="73"/>
  <c r="P548" i="73"/>
  <c r="O548" i="73"/>
  <c r="N548" i="73"/>
  <c r="M548" i="73"/>
  <c r="L548" i="73"/>
  <c r="K548" i="73"/>
  <c r="J548" i="73"/>
  <c r="I548" i="73"/>
  <c r="H548" i="73"/>
  <c r="G548" i="73"/>
  <c r="F548" i="73"/>
  <c r="E548" i="73"/>
  <c r="D548" i="73"/>
  <c r="C548" i="73"/>
  <c r="B548" i="73"/>
  <c r="A548" i="73"/>
  <c r="BH547" i="73"/>
  <c r="BF547" i="73"/>
  <c r="BE547" i="73"/>
  <c r="BD547" i="73"/>
  <c r="BC547" i="73"/>
  <c r="BB547" i="73"/>
  <c r="BA547" i="73"/>
  <c r="AZ547" i="73"/>
  <c r="AY547" i="73"/>
  <c r="AX547" i="73"/>
  <c r="AW547" i="73"/>
  <c r="AV547" i="73"/>
  <c r="AU547" i="73"/>
  <c r="AT547" i="73"/>
  <c r="AS547" i="73"/>
  <c r="AR547" i="73"/>
  <c r="AQ547" i="73"/>
  <c r="AP547" i="73"/>
  <c r="AO547" i="73"/>
  <c r="AN547" i="73"/>
  <c r="AM547" i="73"/>
  <c r="AL547" i="73"/>
  <c r="AK547" i="73"/>
  <c r="AJ547" i="73"/>
  <c r="AI547" i="73"/>
  <c r="AH547" i="73"/>
  <c r="AG547" i="73"/>
  <c r="AF547" i="73"/>
  <c r="AE547" i="73"/>
  <c r="AD547" i="73"/>
  <c r="AC547" i="73"/>
  <c r="AB547" i="73"/>
  <c r="AA547" i="73"/>
  <c r="Z547" i="73"/>
  <c r="Y547" i="73"/>
  <c r="X547" i="73"/>
  <c r="W547" i="73"/>
  <c r="V547" i="73"/>
  <c r="U547" i="73"/>
  <c r="T547" i="73"/>
  <c r="S547" i="73"/>
  <c r="R547" i="73"/>
  <c r="Q547" i="73"/>
  <c r="P547" i="73"/>
  <c r="O547" i="73"/>
  <c r="N547" i="73"/>
  <c r="M547" i="73"/>
  <c r="L547" i="73"/>
  <c r="K547" i="73"/>
  <c r="J547" i="73"/>
  <c r="I547" i="73"/>
  <c r="H547" i="73"/>
  <c r="G547" i="73"/>
  <c r="F547" i="73"/>
  <c r="E547" i="73"/>
  <c r="D547" i="73"/>
  <c r="C547" i="73"/>
  <c r="B547" i="73"/>
  <c r="A547" i="73"/>
  <c r="BH546" i="73"/>
  <c r="BF546" i="73"/>
  <c r="BE546" i="73"/>
  <c r="BD546" i="73"/>
  <c r="BC546" i="73"/>
  <c r="BB546" i="73"/>
  <c r="BA546" i="73"/>
  <c r="AZ546" i="73"/>
  <c r="AY546" i="73"/>
  <c r="AX546" i="73"/>
  <c r="AW546" i="73"/>
  <c r="AV546" i="73"/>
  <c r="AU546" i="73"/>
  <c r="AT546" i="73"/>
  <c r="AS546" i="73"/>
  <c r="AR546" i="73"/>
  <c r="AQ546" i="73"/>
  <c r="AP546" i="73"/>
  <c r="AO546" i="73"/>
  <c r="AN546" i="73"/>
  <c r="AM546" i="73"/>
  <c r="AL546" i="73"/>
  <c r="AK546" i="73"/>
  <c r="AJ546" i="73"/>
  <c r="AI546" i="73"/>
  <c r="AH546" i="73"/>
  <c r="AG546" i="73"/>
  <c r="AF546" i="73"/>
  <c r="AE546" i="73"/>
  <c r="AD546" i="73"/>
  <c r="AC546" i="73"/>
  <c r="AB546" i="73"/>
  <c r="AA546" i="73"/>
  <c r="Z546" i="73"/>
  <c r="Y546" i="73"/>
  <c r="X546" i="73"/>
  <c r="W546" i="73"/>
  <c r="V546" i="73"/>
  <c r="U546" i="73"/>
  <c r="T546" i="73"/>
  <c r="S546" i="73"/>
  <c r="R546" i="73"/>
  <c r="Q546" i="73"/>
  <c r="P546" i="73"/>
  <c r="O546" i="73"/>
  <c r="N546" i="73"/>
  <c r="M546" i="73"/>
  <c r="L546" i="73"/>
  <c r="K546" i="73"/>
  <c r="J546" i="73"/>
  <c r="I546" i="73"/>
  <c r="H546" i="73"/>
  <c r="G546" i="73"/>
  <c r="F546" i="73"/>
  <c r="E546" i="73"/>
  <c r="D546" i="73"/>
  <c r="C546" i="73"/>
  <c r="B546" i="73"/>
  <c r="A546" i="73"/>
  <c r="BH545" i="73"/>
  <c r="BF545" i="73"/>
  <c r="BE545" i="73"/>
  <c r="BD545" i="73"/>
  <c r="BC545" i="73"/>
  <c r="BB545" i="73"/>
  <c r="BA545" i="73"/>
  <c r="AZ545" i="73"/>
  <c r="AY545" i="73"/>
  <c r="AX545" i="73"/>
  <c r="AW545" i="73"/>
  <c r="AV545" i="73"/>
  <c r="AU545" i="73"/>
  <c r="AT545" i="73"/>
  <c r="AS545" i="73"/>
  <c r="AR545" i="73"/>
  <c r="AQ545" i="73"/>
  <c r="AP545" i="73"/>
  <c r="AO545" i="73"/>
  <c r="AN545" i="73"/>
  <c r="AM545" i="73"/>
  <c r="AL545" i="73"/>
  <c r="AK545" i="73"/>
  <c r="AJ545" i="73"/>
  <c r="AI545" i="73"/>
  <c r="AH545" i="73"/>
  <c r="AG545" i="73"/>
  <c r="AF545" i="73"/>
  <c r="AE545" i="73"/>
  <c r="AD545" i="73"/>
  <c r="AC545" i="73"/>
  <c r="AB545" i="73"/>
  <c r="AA545" i="73"/>
  <c r="Z545" i="73"/>
  <c r="Y545" i="73"/>
  <c r="X545" i="73"/>
  <c r="W545" i="73"/>
  <c r="V545" i="73"/>
  <c r="U545" i="73"/>
  <c r="T545" i="73"/>
  <c r="S545" i="73"/>
  <c r="R545" i="73"/>
  <c r="Q545" i="73"/>
  <c r="P545" i="73"/>
  <c r="O545" i="73"/>
  <c r="N545" i="73"/>
  <c r="M545" i="73"/>
  <c r="L545" i="73"/>
  <c r="K545" i="73"/>
  <c r="J545" i="73"/>
  <c r="I545" i="73"/>
  <c r="H545" i="73"/>
  <c r="G545" i="73"/>
  <c r="F545" i="73"/>
  <c r="E545" i="73"/>
  <c r="D545" i="73"/>
  <c r="C545" i="73"/>
  <c r="B545" i="73"/>
  <c r="A545" i="73"/>
  <c r="BH544" i="73"/>
  <c r="BF544" i="73"/>
  <c r="BE544" i="73"/>
  <c r="BD544" i="73"/>
  <c r="BC544" i="73"/>
  <c r="BB544" i="73"/>
  <c r="BA544" i="73"/>
  <c r="AZ544" i="73"/>
  <c r="AY544" i="73"/>
  <c r="AX544" i="73"/>
  <c r="AW544" i="73"/>
  <c r="AV544" i="73"/>
  <c r="AU544" i="73"/>
  <c r="AT544" i="73"/>
  <c r="AS544" i="73"/>
  <c r="AR544" i="73"/>
  <c r="AQ544" i="73"/>
  <c r="AP544" i="73"/>
  <c r="AO544" i="73"/>
  <c r="AN544" i="73"/>
  <c r="AM544" i="73"/>
  <c r="AL544" i="73"/>
  <c r="AK544" i="73"/>
  <c r="AJ544" i="73"/>
  <c r="AI544" i="73"/>
  <c r="AH544" i="73"/>
  <c r="AG544" i="73"/>
  <c r="AF544" i="73"/>
  <c r="AE544" i="73"/>
  <c r="AD544" i="73"/>
  <c r="AC544" i="73"/>
  <c r="AB544" i="73"/>
  <c r="AA544" i="73"/>
  <c r="Z544" i="73"/>
  <c r="Y544" i="73"/>
  <c r="X544" i="73"/>
  <c r="W544" i="73"/>
  <c r="V544" i="73"/>
  <c r="U544" i="73"/>
  <c r="T544" i="73"/>
  <c r="S544" i="73"/>
  <c r="R544" i="73"/>
  <c r="Q544" i="73"/>
  <c r="P544" i="73"/>
  <c r="O544" i="73"/>
  <c r="N544" i="73"/>
  <c r="M544" i="73"/>
  <c r="L544" i="73"/>
  <c r="K544" i="73"/>
  <c r="J544" i="73"/>
  <c r="I544" i="73"/>
  <c r="H544" i="73"/>
  <c r="G544" i="73"/>
  <c r="F544" i="73"/>
  <c r="E544" i="73"/>
  <c r="D544" i="73"/>
  <c r="C544" i="73"/>
  <c r="B544" i="73"/>
  <c r="A544" i="73"/>
  <c r="BH543" i="73"/>
  <c r="BF543" i="73"/>
  <c r="BE543" i="73"/>
  <c r="BD543" i="73"/>
  <c r="BC543" i="73"/>
  <c r="BB543" i="73"/>
  <c r="BA543" i="73"/>
  <c r="AZ543" i="73"/>
  <c r="AY543" i="73"/>
  <c r="AX543" i="73"/>
  <c r="AW543" i="73"/>
  <c r="AV543" i="73"/>
  <c r="AU543" i="73"/>
  <c r="AT543" i="73"/>
  <c r="AS543" i="73"/>
  <c r="AR543" i="73"/>
  <c r="AQ543" i="73"/>
  <c r="AP543" i="73"/>
  <c r="AO543" i="73"/>
  <c r="AN543" i="73"/>
  <c r="AM543" i="73"/>
  <c r="AL543" i="73"/>
  <c r="AK543" i="73"/>
  <c r="AJ543" i="73"/>
  <c r="AI543" i="73"/>
  <c r="AH543" i="73"/>
  <c r="AG543" i="73"/>
  <c r="AF543" i="73"/>
  <c r="AE543" i="73"/>
  <c r="AD543" i="73"/>
  <c r="AC543" i="73"/>
  <c r="AB543" i="73"/>
  <c r="AA543" i="73"/>
  <c r="Z543" i="73"/>
  <c r="Y543" i="73"/>
  <c r="X543" i="73"/>
  <c r="W543" i="73"/>
  <c r="V543" i="73"/>
  <c r="U543" i="73"/>
  <c r="T543" i="73"/>
  <c r="S543" i="73"/>
  <c r="R543" i="73"/>
  <c r="Q543" i="73"/>
  <c r="P543" i="73"/>
  <c r="O543" i="73"/>
  <c r="N543" i="73"/>
  <c r="M543" i="73"/>
  <c r="L543" i="73"/>
  <c r="K543" i="73"/>
  <c r="J543" i="73"/>
  <c r="I543" i="73"/>
  <c r="H543" i="73"/>
  <c r="G543" i="73"/>
  <c r="F543" i="73"/>
  <c r="E543" i="73"/>
  <c r="D543" i="73"/>
  <c r="C543" i="73"/>
  <c r="B543" i="73"/>
  <c r="A543" i="73"/>
  <c r="BH542" i="73"/>
  <c r="BF542" i="73"/>
  <c r="BE542" i="73"/>
  <c r="BD542" i="73"/>
  <c r="BC542" i="73"/>
  <c r="BB542" i="73"/>
  <c r="BA542" i="73"/>
  <c r="AZ542" i="73"/>
  <c r="AY542" i="73"/>
  <c r="AX542" i="73"/>
  <c r="AW542" i="73"/>
  <c r="AV542" i="73"/>
  <c r="AU542" i="73"/>
  <c r="AT542" i="73"/>
  <c r="AS542" i="73"/>
  <c r="AR542" i="73"/>
  <c r="AQ542" i="73"/>
  <c r="AP542" i="73"/>
  <c r="AO542" i="73"/>
  <c r="AN542" i="73"/>
  <c r="AM542" i="73"/>
  <c r="AL542" i="73"/>
  <c r="AK542" i="73"/>
  <c r="AJ542" i="73"/>
  <c r="AI542" i="73"/>
  <c r="AH542" i="73"/>
  <c r="AG542" i="73"/>
  <c r="AF542" i="73"/>
  <c r="AE542" i="73"/>
  <c r="AD542" i="73"/>
  <c r="AC542" i="73"/>
  <c r="AB542" i="73"/>
  <c r="AA542" i="73"/>
  <c r="Z542" i="73"/>
  <c r="Y542" i="73"/>
  <c r="X542" i="73"/>
  <c r="W542" i="73"/>
  <c r="V542" i="73"/>
  <c r="U542" i="73"/>
  <c r="T542" i="73"/>
  <c r="S542" i="73"/>
  <c r="R542" i="73"/>
  <c r="Q542" i="73"/>
  <c r="P542" i="73"/>
  <c r="O542" i="73"/>
  <c r="N542" i="73"/>
  <c r="M542" i="73"/>
  <c r="L542" i="73"/>
  <c r="K542" i="73"/>
  <c r="J542" i="73"/>
  <c r="I542" i="73"/>
  <c r="H542" i="73"/>
  <c r="G542" i="73"/>
  <c r="F542" i="73"/>
  <c r="E542" i="73"/>
  <c r="D542" i="73"/>
  <c r="C542" i="73"/>
  <c r="B542" i="73"/>
  <c r="A542" i="73"/>
  <c r="BH541" i="73"/>
  <c r="BF541" i="73"/>
  <c r="BE541" i="73"/>
  <c r="BD541" i="73"/>
  <c r="BC541" i="73"/>
  <c r="BB541" i="73"/>
  <c r="BA541" i="73"/>
  <c r="AZ541" i="73"/>
  <c r="AY541" i="73"/>
  <c r="AX541" i="73"/>
  <c r="AW541" i="73"/>
  <c r="AV541" i="73"/>
  <c r="AU541" i="73"/>
  <c r="AT541" i="73"/>
  <c r="AS541" i="73"/>
  <c r="AR541" i="73"/>
  <c r="AQ541" i="73"/>
  <c r="AP541" i="73"/>
  <c r="AO541" i="73"/>
  <c r="AN541" i="73"/>
  <c r="AM541" i="73"/>
  <c r="AL541" i="73"/>
  <c r="AK541" i="73"/>
  <c r="AJ541" i="73"/>
  <c r="AI541" i="73"/>
  <c r="AH541" i="73"/>
  <c r="AG541" i="73"/>
  <c r="AF541" i="73"/>
  <c r="AE541" i="73"/>
  <c r="AD541" i="73"/>
  <c r="AC541" i="73"/>
  <c r="AB541" i="73"/>
  <c r="AA541" i="73"/>
  <c r="Z541" i="73"/>
  <c r="Y541" i="73"/>
  <c r="X541" i="73"/>
  <c r="W541" i="73"/>
  <c r="V541" i="73"/>
  <c r="U541" i="73"/>
  <c r="T541" i="73"/>
  <c r="S541" i="73"/>
  <c r="R541" i="73"/>
  <c r="Q541" i="73"/>
  <c r="P541" i="73"/>
  <c r="O541" i="73"/>
  <c r="N541" i="73"/>
  <c r="M541" i="73"/>
  <c r="L541" i="73"/>
  <c r="K541" i="73"/>
  <c r="J541" i="73"/>
  <c r="I541" i="73"/>
  <c r="H541" i="73"/>
  <c r="G541" i="73"/>
  <c r="F541" i="73"/>
  <c r="E541" i="73"/>
  <c r="D541" i="73"/>
  <c r="C541" i="73"/>
  <c r="B541" i="73"/>
  <c r="A541" i="73"/>
  <c r="BH540" i="73"/>
  <c r="BF540" i="73"/>
  <c r="BE540" i="73"/>
  <c r="BD540" i="73"/>
  <c r="BC540" i="73"/>
  <c r="BB540" i="73"/>
  <c r="BA540" i="73"/>
  <c r="AZ540" i="73"/>
  <c r="AY540" i="73"/>
  <c r="AX540" i="73"/>
  <c r="AW540" i="73"/>
  <c r="AV540" i="73"/>
  <c r="AU540" i="73"/>
  <c r="AT540" i="73"/>
  <c r="AS540" i="73"/>
  <c r="AR540" i="73"/>
  <c r="AQ540" i="73"/>
  <c r="AP540" i="73"/>
  <c r="AO540" i="73"/>
  <c r="AN540" i="73"/>
  <c r="AM540" i="73"/>
  <c r="AL540" i="73"/>
  <c r="AK540" i="73"/>
  <c r="AJ540" i="73"/>
  <c r="AI540" i="73"/>
  <c r="AH540" i="73"/>
  <c r="AG540" i="73"/>
  <c r="AF540" i="73"/>
  <c r="AE540" i="73"/>
  <c r="AD540" i="73"/>
  <c r="AC540" i="73"/>
  <c r="AB540" i="73"/>
  <c r="AA540" i="73"/>
  <c r="Z540" i="73"/>
  <c r="Y540" i="73"/>
  <c r="X540" i="73"/>
  <c r="W540" i="73"/>
  <c r="V540" i="73"/>
  <c r="U540" i="73"/>
  <c r="T540" i="73"/>
  <c r="S540" i="73"/>
  <c r="R540" i="73"/>
  <c r="Q540" i="73"/>
  <c r="P540" i="73"/>
  <c r="O540" i="73"/>
  <c r="N540" i="73"/>
  <c r="M540" i="73"/>
  <c r="L540" i="73"/>
  <c r="K540" i="73"/>
  <c r="J540" i="73"/>
  <c r="I540" i="73"/>
  <c r="H540" i="73"/>
  <c r="G540" i="73"/>
  <c r="F540" i="73"/>
  <c r="E540" i="73"/>
  <c r="D540" i="73"/>
  <c r="C540" i="73"/>
  <c r="B540" i="73"/>
  <c r="A540" i="73"/>
  <c r="BH539" i="73"/>
  <c r="BF539" i="73"/>
  <c r="BE539" i="73"/>
  <c r="BD539" i="73"/>
  <c r="BC539" i="73"/>
  <c r="BB539" i="73"/>
  <c r="BA539" i="73"/>
  <c r="AZ539" i="73"/>
  <c r="AY539" i="73"/>
  <c r="AX539" i="73"/>
  <c r="AW539" i="73"/>
  <c r="AV539" i="73"/>
  <c r="AU539" i="73"/>
  <c r="AT539" i="73"/>
  <c r="AS539" i="73"/>
  <c r="AR539" i="73"/>
  <c r="AQ539" i="73"/>
  <c r="AP539" i="73"/>
  <c r="AO539" i="73"/>
  <c r="AN539" i="73"/>
  <c r="AM539" i="73"/>
  <c r="AL539" i="73"/>
  <c r="AK539" i="73"/>
  <c r="AJ539" i="73"/>
  <c r="AI539" i="73"/>
  <c r="AH539" i="73"/>
  <c r="AG539" i="73"/>
  <c r="AF539" i="73"/>
  <c r="AE539" i="73"/>
  <c r="AD539" i="73"/>
  <c r="AC539" i="73"/>
  <c r="AB539" i="73"/>
  <c r="AA539" i="73"/>
  <c r="Z539" i="73"/>
  <c r="Y539" i="73"/>
  <c r="X539" i="73"/>
  <c r="W539" i="73"/>
  <c r="V539" i="73"/>
  <c r="U539" i="73"/>
  <c r="T539" i="73"/>
  <c r="S539" i="73"/>
  <c r="R539" i="73"/>
  <c r="Q539" i="73"/>
  <c r="P539" i="73"/>
  <c r="O539" i="73"/>
  <c r="N539" i="73"/>
  <c r="M539" i="73"/>
  <c r="L539" i="73"/>
  <c r="K539" i="73"/>
  <c r="J539" i="73"/>
  <c r="I539" i="73"/>
  <c r="H539" i="73"/>
  <c r="G539" i="73"/>
  <c r="F539" i="73"/>
  <c r="E539" i="73"/>
  <c r="D539" i="73"/>
  <c r="C539" i="73"/>
  <c r="B539" i="73"/>
  <c r="A539" i="73"/>
  <c r="BH538" i="73"/>
  <c r="BF538" i="73"/>
  <c r="BE538" i="73"/>
  <c r="BD538" i="73"/>
  <c r="BC538" i="73"/>
  <c r="BB538" i="73"/>
  <c r="BA538" i="73"/>
  <c r="AZ538" i="73"/>
  <c r="AY538" i="73"/>
  <c r="AX538" i="73"/>
  <c r="AW538" i="73"/>
  <c r="AV538" i="73"/>
  <c r="AU538" i="73"/>
  <c r="AT538" i="73"/>
  <c r="AS538" i="73"/>
  <c r="AR538" i="73"/>
  <c r="AQ538" i="73"/>
  <c r="AP538" i="73"/>
  <c r="AO538" i="73"/>
  <c r="AN538" i="73"/>
  <c r="AM538" i="73"/>
  <c r="AL538" i="73"/>
  <c r="AK538" i="73"/>
  <c r="AJ538" i="73"/>
  <c r="AI538" i="73"/>
  <c r="AH538" i="73"/>
  <c r="AG538" i="73"/>
  <c r="AF538" i="73"/>
  <c r="AE538" i="73"/>
  <c r="AD538" i="73"/>
  <c r="AC538" i="73"/>
  <c r="AB538" i="73"/>
  <c r="AA538" i="73"/>
  <c r="Z538" i="73"/>
  <c r="Y538" i="73"/>
  <c r="X538" i="73"/>
  <c r="W538" i="73"/>
  <c r="V538" i="73"/>
  <c r="U538" i="73"/>
  <c r="T538" i="73"/>
  <c r="S538" i="73"/>
  <c r="R538" i="73"/>
  <c r="Q538" i="73"/>
  <c r="P538" i="73"/>
  <c r="O538" i="73"/>
  <c r="N538" i="73"/>
  <c r="M538" i="73"/>
  <c r="L538" i="73"/>
  <c r="K538" i="73"/>
  <c r="J538" i="73"/>
  <c r="I538" i="73"/>
  <c r="H538" i="73"/>
  <c r="G538" i="73"/>
  <c r="F538" i="73"/>
  <c r="E538" i="73"/>
  <c r="D538" i="73"/>
  <c r="C538" i="73"/>
  <c r="B538" i="73"/>
  <c r="A538" i="73"/>
  <c r="BH537" i="73"/>
  <c r="BF537" i="73"/>
  <c r="BE537" i="73"/>
  <c r="BD537" i="73"/>
  <c r="BC537" i="73"/>
  <c r="BB537" i="73"/>
  <c r="BA537" i="73"/>
  <c r="AZ537" i="73"/>
  <c r="AY537" i="73"/>
  <c r="AX537" i="73"/>
  <c r="AW537" i="73"/>
  <c r="AV537" i="73"/>
  <c r="AU537" i="73"/>
  <c r="AT537" i="73"/>
  <c r="AS537" i="73"/>
  <c r="AR537" i="73"/>
  <c r="AQ537" i="73"/>
  <c r="AP537" i="73"/>
  <c r="AO537" i="73"/>
  <c r="AN537" i="73"/>
  <c r="AM537" i="73"/>
  <c r="AL537" i="73"/>
  <c r="AK537" i="73"/>
  <c r="AJ537" i="73"/>
  <c r="AI537" i="73"/>
  <c r="AH537" i="73"/>
  <c r="AG537" i="73"/>
  <c r="AF537" i="73"/>
  <c r="AE537" i="73"/>
  <c r="AD537" i="73"/>
  <c r="AC537" i="73"/>
  <c r="AB537" i="73"/>
  <c r="AA537" i="73"/>
  <c r="Z537" i="73"/>
  <c r="Y537" i="73"/>
  <c r="X537" i="73"/>
  <c r="W537" i="73"/>
  <c r="V537" i="73"/>
  <c r="U537" i="73"/>
  <c r="T537" i="73"/>
  <c r="S537" i="73"/>
  <c r="R537" i="73"/>
  <c r="Q537" i="73"/>
  <c r="P537" i="73"/>
  <c r="O537" i="73"/>
  <c r="N537" i="73"/>
  <c r="M537" i="73"/>
  <c r="L537" i="73"/>
  <c r="K537" i="73"/>
  <c r="J537" i="73"/>
  <c r="I537" i="73"/>
  <c r="H537" i="73"/>
  <c r="G537" i="73"/>
  <c r="F537" i="73"/>
  <c r="E537" i="73"/>
  <c r="D537" i="73"/>
  <c r="C537" i="73"/>
  <c r="B537" i="73"/>
  <c r="A537" i="73"/>
  <c r="BH536" i="73"/>
  <c r="BF536" i="73"/>
  <c r="BE536" i="73"/>
  <c r="BD536" i="73"/>
  <c r="BC536" i="73"/>
  <c r="BB536" i="73"/>
  <c r="BA536" i="73"/>
  <c r="AZ536" i="73"/>
  <c r="AY536" i="73"/>
  <c r="AX536" i="73"/>
  <c r="AW536" i="73"/>
  <c r="AV536" i="73"/>
  <c r="AU536" i="73"/>
  <c r="AT536" i="73"/>
  <c r="AS536" i="73"/>
  <c r="AR536" i="73"/>
  <c r="AQ536" i="73"/>
  <c r="AP536" i="73"/>
  <c r="AO536" i="73"/>
  <c r="AN536" i="73"/>
  <c r="AM536" i="73"/>
  <c r="AL536" i="73"/>
  <c r="AK536" i="73"/>
  <c r="AJ536" i="73"/>
  <c r="AI536" i="73"/>
  <c r="AH536" i="73"/>
  <c r="AG536" i="73"/>
  <c r="AF536" i="73"/>
  <c r="AE536" i="73"/>
  <c r="AD536" i="73"/>
  <c r="AC536" i="73"/>
  <c r="AB536" i="73"/>
  <c r="AA536" i="73"/>
  <c r="Z536" i="73"/>
  <c r="Y536" i="73"/>
  <c r="X536" i="73"/>
  <c r="W536" i="73"/>
  <c r="V536" i="73"/>
  <c r="U536" i="73"/>
  <c r="T536" i="73"/>
  <c r="S536" i="73"/>
  <c r="R536" i="73"/>
  <c r="Q536" i="73"/>
  <c r="P536" i="73"/>
  <c r="O536" i="73"/>
  <c r="N536" i="73"/>
  <c r="M536" i="73"/>
  <c r="L536" i="73"/>
  <c r="K536" i="73"/>
  <c r="J536" i="73"/>
  <c r="I536" i="73"/>
  <c r="H536" i="73"/>
  <c r="G536" i="73"/>
  <c r="F536" i="73"/>
  <c r="E536" i="73"/>
  <c r="D536" i="73"/>
  <c r="C536" i="73"/>
  <c r="B536" i="73"/>
  <c r="A536" i="73"/>
  <c r="BH535" i="73"/>
  <c r="BF535" i="73"/>
  <c r="BE535" i="73"/>
  <c r="BD535" i="73"/>
  <c r="BC535" i="73"/>
  <c r="BB535" i="73"/>
  <c r="BA535" i="73"/>
  <c r="AZ535" i="73"/>
  <c r="AY535" i="73"/>
  <c r="AX535" i="73"/>
  <c r="AW535" i="73"/>
  <c r="AV535" i="73"/>
  <c r="AU535" i="73"/>
  <c r="AT535" i="73"/>
  <c r="AS535" i="73"/>
  <c r="AR535" i="73"/>
  <c r="AQ535" i="73"/>
  <c r="AP535" i="73"/>
  <c r="AO535" i="73"/>
  <c r="AN535" i="73"/>
  <c r="AM535" i="73"/>
  <c r="AL535" i="73"/>
  <c r="AK535" i="73"/>
  <c r="AJ535" i="73"/>
  <c r="AI535" i="73"/>
  <c r="AH535" i="73"/>
  <c r="AG535" i="73"/>
  <c r="AF535" i="73"/>
  <c r="AE535" i="73"/>
  <c r="AD535" i="73"/>
  <c r="AC535" i="73"/>
  <c r="AB535" i="73"/>
  <c r="AA535" i="73"/>
  <c r="Z535" i="73"/>
  <c r="Y535" i="73"/>
  <c r="X535" i="73"/>
  <c r="W535" i="73"/>
  <c r="V535" i="73"/>
  <c r="U535" i="73"/>
  <c r="T535" i="73"/>
  <c r="S535" i="73"/>
  <c r="R535" i="73"/>
  <c r="Q535" i="73"/>
  <c r="P535" i="73"/>
  <c r="O535" i="73"/>
  <c r="N535" i="73"/>
  <c r="M535" i="73"/>
  <c r="L535" i="73"/>
  <c r="K535" i="73"/>
  <c r="J535" i="73"/>
  <c r="I535" i="73"/>
  <c r="H535" i="73"/>
  <c r="G535" i="73"/>
  <c r="F535" i="73"/>
  <c r="E535" i="73"/>
  <c r="D535" i="73"/>
  <c r="C535" i="73"/>
  <c r="B535" i="73"/>
  <c r="A535" i="73"/>
  <c r="BH534" i="73"/>
  <c r="BF534" i="73"/>
  <c r="BE534" i="73"/>
  <c r="BD534" i="73"/>
  <c r="BC534" i="73"/>
  <c r="BB534" i="73"/>
  <c r="BA534" i="73"/>
  <c r="AZ534" i="73"/>
  <c r="AY534" i="73"/>
  <c r="AX534" i="73"/>
  <c r="AW534" i="73"/>
  <c r="AV534" i="73"/>
  <c r="AU534" i="73"/>
  <c r="AT534" i="73"/>
  <c r="AS534" i="73"/>
  <c r="AR534" i="73"/>
  <c r="AQ534" i="73"/>
  <c r="AP534" i="73"/>
  <c r="AO534" i="73"/>
  <c r="AN534" i="73"/>
  <c r="AM534" i="73"/>
  <c r="AL534" i="73"/>
  <c r="AK534" i="73"/>
  <c r="AJ534" i="73"/>
  <c r="AI534" i="73"/>
  <c r="AH534" i="73"/>
  <c r="AG534" i="73"/>
  <c r="AF534" i="73"/>
  <c r="AE534" i="73"/>
  <c r="AD534" i="73"/>
  <c r="AC534" i="73"/>
  <c r="AB534" i="73"/>
  <c r="AA534" i="73"/>
  <c r="Z534" i="73"/>
  <c r="Y534" i="73"/>
  <c r="X534" i="73"/>
  <c r="W534" i="73"/>
  <c r="V534" i="73"/>
  <c r="U534" i="73"/>
  <c r="T534" i="73"/>
  <c r="S534" i="73"/>
  <c r="R534" i="73"/>
  <c r="Q534" i="73"/>
  <c r="P534" i="73"/>
  <c r="O534" i="73"/>
  <c r="N534" i="73"/>
  <c r="M534" i="73"/>
  <c r="L534" i="73"/>
  <c r="K534" i="73"/>
  <c r="J534" i="73"/>
  <c r="I534" i="73"/>
  <c r="H534" i="73"/>
  <c r="G534" i="73"/>
  <c r="F534" i="73"/>
  <c r="E534" i="73"/>
  <c r="D534" i="73"/>
  <c r="C534" i="73"/>
  <c r="B534" i="73"/>
  <c r="A534" i="73"/>
  <c r="BH533" i="73"/>
  <c r="BF533" i="73"/>
  <c r="BE533" i="73"/>
  <c r="BD533" i="73"/>
  <c r="BC533" i="73"/>
  <c r="BB533" i="73"/>
  <c r="BA533" i="73"/>
  <c r="AZ533" i="73"/>
  <c r="AY533" i="73"/>
  <c r="AX533" i="73"/>
  <c r="AW533" i="73"/>
  <c r="AV533" i="73"/>
  <c r="AU533" i="73"/>
  <c r="AT533" i="73"/>
  <c r="AS533" i="73"/>
  <c r="AR533" i="73"/>
  <c r="AQ533" i="73"/>
  <c r="AP533" i="73"/>
  <c r="AO533" i="73"/>
  <c r="AN533" i="73"/>
  <c r="AM533" i="73"/>
  <c r="AL533" i="73"/>
  <c r="AK533" i="73"/>
  <c r="AJ533" i="73"/>
  <c r="AI533" i="73"/>
  <c r="AH533" i="73"/>
  <c r="AG533" i="73"/>
  <c r="AF533" i="73"/>
  <c r="AE533" i="73"/>
  <c r="AD533" i="73"/>
  <c r="AC533" i="73"/>
  <c r="AB533" i="73"/>
  <c r="AA533" i="73"/>
  <c r="Z533" i="73"/>
  <c r="Y533" i="73"/>
  <c r="X533" i="73"/>
  <c r="W533" i="73"/>
  <c r="V533" i="73"/>
  <c r="U533" i="73"/>
  <c r="T533" i="73"/>
  <c r="S533" i="73"/>
  <c r="R533" i="73"/>
  <c r="Q533" i="73"/>
  <c r="P533" i="73"/>
  <c r="O533" i="73"/>
  <c r="N533" i="73"/>
  <c r="M533" i="73"/>
  <c r="L533" i="73"/>
  <c r="K533" i="73"/>
  <c r="J533" i="73"/>
  <c r="I533" i="73"/>
  <c r="H533" i="73"/>
  <c r="G533" i="73"/>
  <c r="F533" i="73"/>
  <c r="E533" i="73"/>
  <c r="D533" i="73"/>
  <c r="C533" i="73"/>
  <c r="B533" i="73"/>
  <c r="A533" i="73"/>
  <c r="BH532" i="73"/>
  <c r="BF532" i="73"/>
  <c r="BE532" i="73"/>
  <c r="BD532" i="73"/>
  <c r="BC532" i="73"/>
  <c r="BB532" i="73"/>
  <c r="BA532" i="73"/>
  <c r="AZ532" i="73"/>
  <c r="AY532" i="73"/>
  <c r="AX532" i="73"/>
  <c r="AW532" i="73"/>
  <c r="AV532" i="73"/>
  <c r="AU532" i="73"/>
  <c r="AT532" i="73"/>
  <c r="AS532" i="73"/>
  <c r="AR532" i="73"/>
  <c r="AQ532" i="73"/>
  <c r="AP532" i="73"/>
  <c r="AO532" i="73"/>
  <c r="AN532" i="73"/>
  <c r="AM532" i="73"/>
  <c r="AL532" i="73"/>
  <c r="AK532" i="73"/>
  <c r="AJ532" i="73"/>
  <c r="AI532" i="73"/>
  <c r="AH532" i="73"/>
  <c r="AG532" i="73"/>
  <c r="AF532" i="73"/>
  <c r="AE532" i="73"/>
  <c r="AD532" i="73"/>
  <c r="AC532" i="73"/>
  <c r="AB532" i="73"/>
  <c r="AA532" i="73"/>
  <c r="Z532" i="73"/>
  <c r="Y532" i="73"/>
  <c r="X532" i="73"/>
  <c r="W532" i="73"/>
  <c r="V532" i="73"/>
  <c r="U532" i="73"/>
  <c r="T532" i="73"/>
  <c r="S532" i="73"/>
  <c r="R532" i="73"/>
  <c r="Q532" i="73"/>
  <c r="P532" i="73"/>
  <c r="O532" i="73"/>
  <c r="N532" i="73"/>
  <c r="M532" i="73"/>
  <c r="L532" i="73"/>
  <c r="K532" i="73"/>
  <c r="J532" i="73"/>
  <c r="I532" i="73"/>
  <c r="H532" i="73"/>
  <c r="G532" i="73"/>
  <c r="F532" i="73"/>
  <c r="E532" i="73"/>
  <c r="D532" i="73"/>
  <c r="C532" i="73"/>
  <c r="B532" i="73"/>
  <c r="A532" i="73"/>
  <c r="BH531" i="73"/>
  <c r="BF531" i="73"/>
  <c r="BE531" i="73"/>
  <c r="BD531" i="73"/>
  <c r="BC531" i="73"/>
  <c r="BB531" i="73"/>
  <c r="BA531" i="73"/>
  <c r="AZ531" i="73"/>
  <c r="AY531" i="73"/>
  <c r="AX531" i="73"/>
  <c r="AW531" i="73"/>
  <c r="AV531" i="73"/>
  <c r="AU531" i="73"/>
  <c r="AT531" i="73"/>
  <c r="AS531" i="73"/>
  <c r="AR531" i="73"/>
  <c r="AQ531" i="73"/>
  <c r="AP531" i="73"/>
  <c r="AO531" i="73"/>
  <c r="AN531" i="73"/>
  <c r="AM531" i="73"/>
  <c r="AL531" i="73"/>
  <c r="AK531" i="73"/>
  <c r="AJ531" i="73"/>
  <c r="AI531" i="73"/>
  <c r="AH531" i="73"/>
  <c r="AG531" i="73"/>
  <c r="AF531" i="73"/>
  <c r="AE531" i="73"/>
  <c r="AD531" i="73"/>
  <c r="AC531" i="73"/>
  <c r="AB531" i="73"/>
  <c r="AA531" i="73"/>
  <c r="Z531" i="73"/>
  <c r="Y531" i="73"/>
  <c r="X531" i="73"/>
  <c r="W531" i="73"/>
  <c r="V531" i="73"/>
  <c r="U531" i="73"/>
  <c r="T531" i="73"/>
  <c r="S531" i="73"/>
  <c r="R531" i="73"/>
  <c r="Q531" i="73"/>
  <c r="P531" i="73"/>
  <c r="O531" i="73"/>
  <c r="N531" i="73"/>
  <c r="M531" i="73"/>
  <c r="L531" i="73"/>
  <c r="K531" i="73"/>
  <c r="J531" i="73"/>
  <c r="I531" i="73"/>
  <c r="H531" i="73"/>
  <c r="G531" i="73"/>
  <c r="F531" i="73"/>
  <c r="E531" i="73"/>
  <c r="D531" i="73"/>
  <c r="C531" i="73"/>
  <c r="B531" i="73"/>
  <c r="A531" i="73"/>
  <c r="BH530" i="73"/>
  <c r="BF530" i="73"/>
  <c r="BE530" i="73"/>
  <c r="BD530" i="73"/>
  <c r="BC530" i="73"/>
  <c r="BB530" i="73"/>
  <c r="BA530" i="73"/>
  <c r="AZ530" i="73"/>
  <c r="AY530" i="73"/>
  <c r="AX530" i="73"/>
  <c r="AW530" i="73"/>
  <c r="AV530" i="73"/>
  <c r="AU530" i="73"/>
  <c r="AT530" i="73"/>
  <c r="AS530" i="73"/>
  <c r="AR530" i="73"/>
  <c r="AQ530" i="73"/>
  <c r="AP530" i="73"/>
  <c r="AO530" i="73"/>
  <c r="AN530" i="73"/>
  <c r="AM530" i="73"/>
  <c r="AL530" i="73"/>
  <c r="AK530" i="73"/>
  <c r="AJ530" i="73"/>
  <c r="AI530" i="73"/>
  <c r="AH530" i="73"/>
  <c r="AG530" i="73"/>
  <c r="AF530" i="73"/>
  <c r="AE530" i="73"/>
  <c r="AD530" i="73"/>
  <c r="AC530" i="73"/>
  <c r="AB530" i="73"/>
  <c r="AA530" i="73"/>
  <c r="Z530" i="73"/>
  <c r="Y530" i="73"/>
  <c r="X530" i="73"/>
  <c r="W530" i="73"/>
  <c r="V530" i="73"/>
  <c r="U530" i="73"/>
  <c r="T530" i="73"/>
  <c r="S530" i="73"/>
  <c r="R530" i="73"/>
  <c r="Q530" i="73"/>
  <c r="P530" i="73"/>
  <c r="O530" i="73"/>
  <c r="N530" i="73"/>
  <c r="M530" i="73"/>
  <c r="L530" i="73"/>
  <c r="K530" i="73"/>
  <c r="J530" i="73"/>
  <c r="I530" i="73"/>
  <c r="H530" i="73"/>
  <c r="G530" i="73"/>
  <c r="F530" i="73"/>
  <c r="E530" i="73"/>
  <c r="D530" i="73"/>
  <c r="C530" i="73"/>
  <c r="B530" i="73"/>
  <c r="A530" i="73"/>
  <c r="BH529" i="73"/>
  <c r="BF529" i="73"/>
  <c r="BE529" i="73"/>
  <c r="BD529" i="73"/>
  <c r="BC529" i="73"/>
  <c r="BB529" i="73"/>
  <c r="BA529" i="73"/>
  <c r="AZ529" i="73"/>
  <c r="AY529" i="73"/>
  <c r="AX529" i="73"/>
  <c r="AW529" i="73"/>
  <c r="AV529" i="73"/>
  <c r="AU529" i="73"/>
  <c r="AT529" i="73"/>
  <c r="AS529" i="73"/>
  <c r="AR529" i="73"/>
  <c r="AQ529" i="73"/>
  <c r="AP529" i="73"/>
  <c r="AO529" i="73"/>
  <c r="AN529" i="73"/>
  <c r="AM529" i="73"/>
  <c r="AL529" i="73"/>
  <c r="AK529" i="73"/>
  <c r="AJ529" i="73"/>
  <c r="AI529" i="73"/>
  <c r="AH529" i="73"/>
  <c r="AG529" i="73"/>
  <c r="AF529" i="73"/>
  <c r="AE529" i="73"/>
  <c r="AD529" i="73"/>
  <c r="AC529" i="73"/>
  <c r="AB529" i="73"/>
  <c r="AA529" i="73"/>
  <c r="Z529" i="73"/>
  <c r="Y529" i="73"/>
  <c r="X529" i="73"/>
  <c r="W529" i="73"/>
  <c r="V529" i="73"/>
  <c r="U529" i="73"/>
  <c r="T529" i="73"/>
  <c r="S529" i="73"/>
  <c r="R529" i="73"/>
  <c r="Q529" i="73"/>
  <c r="P529" i="73"/>
  <c r="O529" i="73"/>
  <c r="N529" i="73"/>
  <c r="M529" i="73"/>
  <c r="L529" i="73"/>
  <c r="K529" i="73"/>
  <c r="J529" i="73"/>
  <c r="I529" i="73"/>
  <c r="H529" i="73"/>
  <c r="G529" i="73"/>
  <c r="F529" i="73"/>
  <c r="E529" i="73"/>
  <c r="D529" i="73"/>
  <c r="C529" i="73"/>
  <c r="B529" i="73"/>
  <c r="A529" i="73"/>
  <c r="BH528" i="73"/>
  <c r="BF528" i="73"/>
  <c r="BE528" i="73"/>
  <c r="BD528" i="73"/>
  <c r="BC528" i="73"/>
  <c r="BB528" i="73"/>
  <c r="BA528" i="73"/>
  <c r="AZ528" i="73"/>
  <c r="AY528" i="73"/>
  <c r="AX528" i="73"/>
  <c r="AW528" i="73"/>
  <c r="AV528" i="73"/>
  <c r="AU528" i="73"/>
  <c r="AT528" i="73"/>
  <c r="AS528" i="73"/>
  <c r="AR528" i="73"/>
  <c r="AQ528" i="73"/>
  <c r="AP528" i="73"/>
  <c r="AO528" i="73"/>
  <c r="AN528" i="73"/>
  <c r="AM528" i="73"/>
  <c r="AL528" i="73"/>
  <c r="AK528" i="73"/>
  <c r="AJ528" i="73"/>
  <c r="AI528" i="73"/>
  <c r="AH528" i="73"/>
  <c r="AG528" i="73"/>
  <c r="AF528" i="73"/>
  <c r="AE528" i="73"/>
  <c r="AD528" i="73"/>
  <c r="AC528" i="73"/>
  <c r="AB528" i="73"/>
  <c r="AA528" i="73"/>
  <c r="Z528" i="73"/>
  <c r="Y528" i="73"/>
  <c r="X528" i="73"/>
  <c r="W528" i="73"/>
  <c r="V528" i="73"/>
  <c r="U528" i="73"/>
  <c r="T528" i="73"/>
  <c r="S528" i="73"/>
  <c r="R528" i="73"/>
  <c r="Q528" i="73"/>
  <c r="P528" i="73"/>
  <c r="O528" i="73"/>
  <c r="N528" i="73"/>
  <c r="M528" i="73"/>
  <c r="L528" i="73"/>
  <c r="K528" i="73"/>
  <c r="J528" i="73"/>
  <c r="I528" i="73"/>
  <c r="H528" i="73"/>
  <c r="G528" i="73"/>
  <c r="F528" i="73"/>
  <c r="E528" i="73"/>
  <c r="D528" i="73"/>
  <c r="C528" i="73"/>
  <c r="B528" i="73"/>
  <c r="A528" i="73"/>
  <c r="BH527" i="73"/>
  <c r="BF527" i="73"/>
  <c r="BE527" i="73"/>
  <c r="BD527" i="73"/>
  <c r="BC527" i="73"/>
  <c r="BB527" i="73"/>
  <c r="BA527" i="73"/>
  <c r="AZ527" i="73"/>
  <c r="AY527" i="73"/>
  <c r="AX527" i="73"/>
  <c r="AW527" i="73"/>
  <c r="AV527" i="73"/>
  <c r="AU527" i="73"/>
  <c r="AT527" i="73"/>
  <c r="AS527" i="73"/>
  <c r="AR527" i="73"/>
  <c r="AQ527" i="73"/>
  <c r="AP527" i="73"/>
  <c r="AO527" i="73"/>
  <c r="AN527" i="73"/>
  <c r="AM527" i="73"/>
  <c r="AL527" i="73"/>
  <c r="AK527" i="73"/>
  <c r="AJ527" i="73"/>
  <c r="AI527" i="73"/>
  <c r="AH527" i="73"/>
  <c r="AG527" i="73"/>
  <c r="AF527" i="73"/>
  <c r="AE527" i="73"/>
  <c r="AD527" i="73"/>
  <c r="AC527" i="73"/>
  <c r="AB527" i="73"/>
  <c r="AA527" i="73"/>
  <c r="Z527" i="73"/>
  <c r="Y527" i="73"/>
  <c r="X527" i="73"/>
  <c r="W527" i="73"/>
  <c r="V527" i="73"/>
  <c r="U527" i="73"/>
  <c r="T527" i="73"/>
  <c r="S527" i="73"/>
  <c r="R527" i="73"/>
  <c r="Q527" i="73"/>
  <c r="P527" i="73"/>
  <c r="O527" i="73"/>
  <c r="N527" i="73"/>
  <c r="M527" i="73"/>
  <c r="L527" i="73"/>
  <c r="K527" i="73"/>
  <c r="J527" i="73"/>
  <c r="I527" i="73"/>
  <c r="H527" i="73"/>
  <c r="G527" i="73"/>
  <c r="F527" i="73"/>
  <c r="E527" i="73"/>
  <c r="D527" i="73"/>
  <c r="C527" i="73"/>
  <c r="B527" i="73"/>
  <c r="A527" i="73"/>
  <c r="BH526" i="73"/>
  <c r="BF526" i="73"/>
  <c r="BE526" i="73"/>
  <c r="BD526" i="73"/>
  <c r="BC526" i="73"/>
  <c r="BB526" i="73"/>
  <c r="BA526" i="73"/>
  <c r="AZ526" i="73"/>
  <c r="AY526" i="73"/>
  <c r="AX526" i="73"/>
  <c r="AW526" i="73"/>
  <c r="AV526" i="73"/>
  <c r="AU526" i="73"/>
  <c r="AT526" i="73"/>
  <c r="AS526" i="73"/>
  <c r="AR526" i="73"/>
  <c r="AQ526" i="73"/>
  <c r="AP526" i="73"/>
  <c r="AO526" i="73"/>
  <c r="AN526" i="73"/>
  <c r="AM526" i="73"/>
  <c r="AL526" i="73"/>
  <c r="AK526" i="73"/>
  <c r="AJ526" i="73"/>
  <c r="AI526" i="73"/>
  <c r="AH526" i="73"/>
  <c r="AG526" i="73"/>
  <c r="AF526" i="73"/>
  <c r="AE526" i="73"/>
  <c r="AD526" i="73"/>
  <c r="AC526" i="73"/>
  <c r="AB526" i="73"/>
  <c r="AA526" i="73"/>
  <c r="Z526" i="73"/>
  <c r="Y526" i="73"/>
  <c r="X526" i="73"/>
  <c r="W526" i="73"/>
  <c r="V526" i="73"/>
  <c r="U526" i="73"/>
  <c r="T526" i="73"/>
  <c r="S526" i="73"/>
  <c r="R526" i="73"/>
  <c r="Q526" i="73"/>
  <c r="P526" i="73"/>
  <c r="O526" i="73"/>
  <c r="N526" i="73"/>
  <c r="M526" i="73"/>
  <c r="L526" i="73"/>
  <c r="K526" i="73"/>
  <c r="J526" i="73"/>
  <c r="I526" i="73"/>
  <c r="H526" i="73"/>
  <c r="G526" i="73"/>
  <c r="F526" i="73"/>
  <c r="E526" i="73"/>
  <c r="D526" i="73"/>
  <c r="C526" i="73"/>
  <c r="B526" i="73"/>
  <c r="A526" i="73"/>
  <c r="BH525" i="73"/>
  <c r="BF525" i="73"/>
  <c r="BE525" i="73"/>
  <c r="BD525" i="73"/>
  <c r="BC525" i="73"/>
  <c r="BB525" i="73"/>
  <c r="BA525" i="73"/>
  <c r="AZ525" i="73"/>
  <c r="AY525" i="73"/>
  <c r="AX525" i="73"/>
  <c r="AW525" i="73"/>
  <c r="AV525" i="73"/>
  <c r="AU525" i="73"/>
  <c r="AT525" i="73"/>
  <c r="AS525" i="73"/>
  <c r="AR525" i="73"/>
  <c r="AQ525" i="73"/>
  <c r="AP525" i="73"/>
  <c r="AO525" i="73"/>
  <c r="AN525" i="73"/>
  <c r="AM525" i="73"/>
  <c r="AL525" i="73"/>
  <c r="AK525" i="73"/>
  <c r="AJ525" i="73"/>
  <c r="AI525" i="73"/>
  <c r="AH525" i="73"/>
  <c r="AG525" i="73"/>
  <c r="AF525" i="73"/>
  <c r="AE525" i="73"/>
  <c r="AD525" i="73"/>
  <c r="AC525" i="73"/>
  <c r="AB525" i="73"/>
  <c r="AA525" i="73"/>
  <c r="Z525" i="73"/>
  <c r="Y525" i="73"/>
  <c r="X525" i="73"/>
  <c r="W525" i="73"/>
  <c r="V525" i="73"/>
  <c r="U525" i="73"/>
  <c r="T525" i="73"/>
  <c r="S525" i="73"/>
  <c r="R525" i="73"/>
  <c r="Q525" i="73"/>
  <c r="P525" i="73"/>
  <c r="O525" i="73"/>
  <c r="N525" i="73"/>
  <c r="M525" i="73"/>
  <c r="L525" i="73"/>
  <c r="K525" i="73"/>
  <c r="J525" i="73"/>
  <c r="I525" i="73"/>
  <c r="H525" i="73"/>
  <c r="G525" i="73"/>
  <c r="F525" i="73"/>
  <c r="E525" i="73"/>
  <c r="D525" i="73"/>
  <c r="C525" i="73"/>
  <c r="B525" i="73"/>
  <c r="A525" i="73"/>
  <c r="BH524" i="73"/>
  <c r="BF524" i="73"/>
  <c r="BE524" i="73"/>
  <c r="BD524" i="73"/>
  <c r="BC524" i="73"/>
  <c r="BB524" i="73"/>
  <c r="BA524" i="73"/>
  <c r="AZ524" i="73"/>
  <c r="AY524" i="73"/>
  <c r="AX524" i="73"/>
  <c r="AW524" i="73"/>
  <c r="AV524" i="73"/>
  <c r="AU524" i="73"/>
  <c r="AT524" i="73"/>
  <c r="AS524" i="73"/>
  <c r="AR524" i="73"/>
  <c r="AQ524" i="73"/>
  <c r="AP524" i="73"/>
  <c r="AO524" i="73"/>
  <c r="AN524" i="73"/>
  <c r="AM524" i="73"/>
  <c r="AL524" i="73"/>
  <c r="AK524" i="73"/>
  <c r="AJ524" i="73"/>
  <c r="AI524" i="73"/>
  <c r="AH524" i="73"/>
  <c r="AG524" i="73"/>
  <c r="AF524" i="73"/>
  <c r="AE524" i="73"/>
  <c r="AD524" i="73"/>
  <c r="AC524" i="73"/>
  <c r="AB524" i="73"/>
  <c r="AA524" i="73"/>
  <c r="Z524" i="73"/>
  <c r="Y524" i="73"/>
  <c r="X524" i="73"/>
  <c r="W524" i="73"/>
  <c r="V524" i="73"/>
  <c r="U524" i="73"/>
  <c r="T524" i="73"/>
  <c r="S524" i="73"/>
  <c r="R524" i="73"/>
  <c r="Q524" i="73"/>
  <c r="P524" i="73"/>
  <c r="O524" i="73"/>
  <c r="N524" i="73"/>
  <c r="M524" i="73"/>
  <c r="L524" i="73"/>
  <c r="K524" i="73"/>
  <c r="J524" i="73"/>
  <c r="I524" i="73"/>
  <c r="H524" i="73"/>
  <c r="G524" i="73"/>
  <c r="F524" i="73"/>
  <c r="E524" i="73"/>
  <c r="D524" i="73"/>
  <c r="C524" i="73"/>
  <c r="B524" i="73"/>
  <c r="A524" i="73"/>
  <c r="BH523" i="73"/>
  <c r="BF523" i="73"/>
  <c r="BE523" i="73"/>
  <c r="BD523" i="73"/>
  <c r="BC523" i="73"/>
  <c r="BB523" i="73"/>
  <c r="BA523" i="73"/>
  <c r="AZ523" i="73"/>
  <c r="AY523" i="73"/>
  <c r="AX523" i="73"/>
  <c r="AW523" i="73"/>
  <c r="AV523" i="73"/>
  <c r="AU523" i="73"/>
  <c r="AT523" i="73"/>
  <c r="AS523" i="73"/>
  <c r="AR523" i="73"/>
  <c r="AQ523" i="73"/>
  <c r="AP523" i="73"/>
  <c r="AO523" i="73"/>
  <c r="AN523" i="73"/>
  <c r="AM523" i="73"/>
  <c r="AL523" i="73"/>
  <c r="AK523" i="73"/>
  <c r="AJ523" i="73"/>
  <c r="AI523" i="73"/>
  <c r="AH523" i="73"/>
  <c r="AG523" i="73"/>
  <c r="AF523" i="73"/>
  <c r="AE523" i="73"/>
  <c r="AD523" i="73"/>
  <c r="AC523" i="73"/>
  <c r="AB523" i="73"/>
  <c r="AA523" i="73"/>
  <c r="Z523" i="73"/>
  <c r="Y523" i="73"/>
  <c r="X523" i="73"/>
  <c r="W523" i="73"/>
  <c r="V523" i="73"/>
  <c r="U523" i="73"/>
  <c r="T523" i="73"/>
  <c r="S523" i="73"/>
  <c r="R523" i="73"/>
  <c r="Q523" i="73"/>
  <c r="P523" i="73"/>
  <c r="O523" i="73"/>
  <c r="N523" i="73"/>
  <c r="M523" i="73"/>
  <c r="L523" i="73"/>
  <c r="K523" i="73"/>
  <c r="J523" i="73"/>
  <c r="I523" i="73"/>
  <c r="H523" i="73"/>
  <c r="G523" i="73"/>
  <c r="F523" i="73"/>
  <c r="E523" i="73"/>
  <c r="D523" i="73"/>
  <c r="C523" i="73"/>
  <c r="B523" i="73"/>
  <c r="A523" i="73"/>
  <c r="BH522" i="73"/>
  <c r="BF522" i="73"/>
  <c r="BE522" i="73"/>
  <c r="BD522" i="73"/>
  <c r="BC522" i="73"/>
  <c r="BB522" i="73"/>
  <c r="BA522" i="73"/>
  <c r="AZ522" i="73"/>
  <c r="AY522" i="73"/>
  <c r="AX522" i="73"/>
  <c r="AW522" i="73"/>
  <c r="AV522" i="73"/>
  <c r="AU522" i="73"/>
  <c r="AT522" i="73"/>
  <c r="AS522" i="73"/>
  <c r="AR522" i="73"/>
  <c r="AQ522" i="73"/>
  <c r="AP522" i="73"/>
  <c r="AO522" i="73"/>
  <c r="AN522" i="73"/>
  <c r="AM522" i="73"/>
  <c r="AL522" i="73"/>
  <c r="AK522" i="73"/>
  <c r="AJ522" i="73"/>
  <c r="AI522" i="73"/>
  <c r="AH522" i="73"/>
  <c r="AG522" i="73"/>
  <c r="AF522" i="73"/>
  <c r="AE522" i="73"/>
  <c r="AD522" i="73"/>
  <c r="AC522" i="73"/>
  <c r="AB522" i="73"/>
  <c r="AA522" i="73"/>
  <c r="Z522" i="73"/>
  <c r="Y522" i="73"/>
  <c r="X522" i="73"/>
  <c r="W522" i="73"/>
  <c r="V522" i="73"/>
  <c r="U522" i="73"/>
  <c r="T522" i="73"/>
  <c r="S522" i="73"/>
  <c r="R522" i="73"/>
  <c r="Q522" i="73"/>
  <c r="P522" i="73"/>
  <c r="O522" i="73"/>
  <c r="N522" i="73"/>
  <c r="M522" i="73"/>
  <c r="L522" i="73"/>
  <c r="K522" i="73"/>
  <c r="J522" i="73"/>
  <c r="I522" i="73"/>
  <c r="H522" i="73"/>
  <c r="G522" i="73"/>
  <c r="F522" i="73"/>
  <c r="E522" i="73"/>
  <c r="D522" i="73"/>
  <c r="C522" i="73"/>
  <c r="B522" i="73"/>
  <c r="A522" i="73"/>
  <c r="BH521" i="73"/>
  <c r="BF521" i="73"/>
  <c r="BE521" i="73"/>
  <c r="BD521" i="73"/>
  <c r="BC521" i="73"/>
  <c r="BB521" i="73"/>
  <c r="BA521" i="73"/>
  <c r="AZ521" i="73"/>
  <c r="AY521" i="73"/>
  <c r="AX521" i="73"/>
  <c r="AW521" i="73"/>
  <c r="AV521" i="73"/>
  <c r="AU521" i="73"/>
  <c r="AT521" i="73"/>
  <c r="AS521" i="73"/>
  <c r="AR521" i="73"/>
  <c r="AQ521" i="73"/>
  <c r="AP521" i="73"/>
  <c r="AO521" i="73"/>
  <c r="AN521" i="73"/>
  <c r="AM521" i="73"/>
  <c r="AL521" i="73"/>
  <c r="AK521" i="73"/>
  <c r="AJ521" i="73"/>
  <c r="AI521" i="73"/>
  <c r="AH521" i="73"/>
  <c r="AG521" i="73"/>
  <c r="AF521" i="73"/>
  <c r="AE521" i="73"/>
  <c r="AD521" i="73"/>
  <c r="AC521" i="73"/>
  <c r="AB521" i="73"/>
  <c r="AA521" i="73"/>
  <c r="Z521" i="73"/>
  <c r="Y521" i="73"/>
  <c r="X521" i="73"/>
  <c r="W521" i="73"/>
  <c r="V521" i="73"/>
  <c r="U521" i="73"/>
  <c r="T521" i="73"/>
  <c r="S521" i="73"/>
  <c r="R521" i="73"/>
  <c r="Q521" i="73"/>
  <c r="P521" i="73"/>
  <c r="O521" i="73"/>
  <c r="N521" i="73"/>
  <c r="M521" i="73"/>
  <c r="L521" i="73"/>
  <c r="K521" i="73"/>
  <c r="J521" i="73"/>
  <c r="I521" i="73"/>
  <c r="H521" i="73"/>
  <c r="G521" i="73"/>
  <c r="F521" i="73"/>
  <c r="E521" i="73"/>
  <c r="D521" i="73"/>
  <c r="C521" i="73"/>
  <c r="B521" i="73"/>
  <c r="A521" i="73"/>
  <c r="BH520" i="73"/>
  <c r="BF520" i="73"/>
  <c r="BE520" i="73"/>
  <c r="BD520" i="73"/>
  <c r="BC520" i="73"/>
  <c r="BB520" i="73"/>
  <c r="BA520" i="73"/>
  <c r="AZ520" i="73"/>
  <c r="AY520" i="73"/>
  <c r="AX520" i="73"/>
  <c r="AW520" i="73"/>
  <c r="AV520" i="73"/>
  <c r="AU520" i="73"/>
  <c r="AT520" i="73"/>
  <c r="AS520" i="73"/>
  <c r="AR520" i="73"/>
  <c r="AQ520" i="73"/>
  <c r="AP520" i="73"/>
  <c r="AO520" i="73"/>
  <c r="AN520" i="73"/>
  <c r="AM520" i="73"/>
  <c r="AL520" i="73"/>
  <c r="AK520" i="73"/>
  <c r="AJ520" i="73"/>
  <c r="AI520" i="73"/>
  <c r="AH520" i="73"/>
  <c r="AG520" i="73"/>
  <c r="AF520" i="73"/>
  <c r="AE520" i="73"/>
  <c r="AD520" i="73"/>
  <c r="AC520" i="73"/>
  <c r="AB520" i="73"/>
  <c r="AA520" i="73"/>
  <c r="Z520" i="73"/>
  <c r="Y520" i="73"/>
  <c r="X520" i="73"/>
  <c r="W520" i="73"/>
  <c r="V520" i="73"/>
  <c r="U520" i="73"/>
  <c r="T520" i="73"/>
  <c r="S520" i="73"/>
  <c r="R520" i="73"/>
  <c r="Q520" i="73"/>
  <c r="P520" i="73"/>
  <c r="O520" i="73"/>
  <c r="N520" i="73"/>
  <c r="M520" i="73"/>
  <c r="L520" i="73"/>
  <c r="K520" i="73"/>
  <c r="J520" i="73"/>
  <c r="I520" i="73"/>
  <c r="H520" i="73"/>
  <c r="G520" i="73"/>
  <c r="F520" i="73"/>
  <c r="E520" i="73"/>
  <c r="D520" i="73"/>
  <c r="C520" i="73"/>
  <c r="B520" i="73"/>
  <c r="A520" i="73"/>
  <c r="BH519" i="73"/>
  <c r="BF519" i="73"/>
  <c r="BE519" i="73"/>
  <c r="BD519" i="73"/>
  <c r="BC519" i="73"/>
  <c r="BB519" i="73"/>
  <c r="BA519" i="73"/>
  <c r="AZ519" i="73"/>
  <c r="AY519" i="73"/>
  <c r="AX519" i="73"/>
  <c r="AW519" i="73"/>
  <c r="AV519" i="73"/>
  <c r="AU519" i="73"/>
  <c r="AT519" i="73"/>
  <c r="AS519" i="73"/>
  <c r="AR519" i="73"/>
  <c r="AQ519" i="73"/>
  <c r="AP519" i="73"/>
  <c r="AO519" i="73"/>
  <c r="AN519" i="73"/>
  <c r="AM519" i="73"/>
  <c r="AL519" i="73"/>
  <c r="AK519" i="73"/>
  <c r="AJ519" i="73"/>
  <c r="AI519" i="73"/>
  <c r="AH519" i="73"/>
  <c r="AG519" i="73"/>
  <c r="AF519" i="73"/>
  <c r="AE519" i="73"/>
  <c r="AD519" i="73"/>
  <c r="AC519" i="73"/>
  <c r="AB519" i="73"/>
  <c r="AA519" i="73"/>
  <c r="Z519" i="73"/>
  <c r="Y519" i="73"/>
  <c r="X519" i="73"/>
  <c r="W519" i="73"/>
  <c r="V519" i="73"/>
  <c r="U519" i="73"/>
  <c r="T519" i="73"/>
  <c r="S519" i="73"/>
  <c r="R519" i="73"/>
  <c r="Q519" i="73"/>
  <c r="P519" i="73"/>
  <c r="O519" i="73"/>
  <c r="N519" i="73"/>
  <c r="M519" i="73"/>
  <c r="L519" i="73"/>
  <c r="K519" i="73"/>
  <c r="J519" i="73"/>
  <c r="I519" i="73"/>
  <c r="H519" i="73"/>
  <c r="G519" i="73"/>
  <c r="F519" i="73"/>
  <c r="E519" i="73"/>
  <c r="D519" i="73"/>
  <c r="C519" i="73"/>
  <c r="B519" i="73"/>
  <c r="A519" i="73"/>
  <c r="BH518" i="73"/>
  <c r="BF518" i="73"/>
  <c r="BE518" i="73"/>
  <c r="BD518" i="73"/>
  <c r="BC518" i="73"/>
  <c r="BB518" i="73"/>
  <c r="BA518" i="73"/>
  <c r="AZ518" i="73"/>
  <c r="AY518" i="73"/>
  <c r="AX518" i="73"/>
  <c r="AW518" i="73"/>
  <c r="AV518" i="73"/>
  <c r="AU518" i="73"/>
  <c r="AT518" i="73"/>
  <c r="AS518" i="73"/>
  <c r="AR518" i="73"/>
  <c r="AQ518" i="73"/>
  <c r="AP518" i="73"/>
  <c r="AO518" i="73"/>
  <c r="AN518" i="73"/>
  <c r="AM518" i="73"/>
  <c r="AL518" i="73"/>
  <c r="AK518" i="73"/>
  <c r="AJ518" i="73"/>
  <c r="AI518" i="73"/>
  <c r="AH518" i="73"/>
  <c r="AG518" i="73"/>
  <c r="AF518" i="73"/>
  <c r="AE518" i="73"/>
  <c r="AD518" i="73"/>
  <c r="AC518" i="73"/>
  <c r="AB518" i="73"/>
  <c r="AA518" i="73"/>
  <c r="Z518" i="73"/>
  <c r="Y518" i="73"/>
  <c r="X518" i="73"/>
  <c r="W518" i="73"/>
  <c r="V518" i="73"/>
  <c r="U518" i="73"/>
  <c r="T518" i="73"/>
  <c r="S518" i="73"/>
  <c r="R518" i="73"/>
  <c r="Q518" i="73"/>
  <c r="P518" i="73"/>
  <c r="O518" i="73"/>
  <c r="N518" i="73"/>
  <c r="M518" i="73"/>
  <c r="L518" i="73"/>
  <c r="K518" i="73"/>
  <c r="J518" i="73"/>
  <c r="I518" i="73"/>
  <c r="H518" i="73"/>
  <c r="G518" i="73"/>
  <c r="F518" i="73"/>
  <c r="E518" i="73"/>
  <c r="D518" i="73"/>
  <c r="C518" i="73"/>
  <c r="B518" i="73"/>
  <c r="A518" i="73"/>
  <c r="BH517" i="73"/>
  <c r="BF517" i="73"/>
  <c r="BE517" i="73"/>
  <c r="BD517" i="73"/>
  <c r="BC517" i="73"/>
  <c r="BB517" i="73"/>
  <c r="BA517" i="73"/>
  <c r="AZ517" i="73"/>
  <c r="AY517" i="73"/>
  <c r="AX517" i="73"/>
  <c r="AW517" i="73"/>
  <c r="AV517" i="73"/>
  <c r="AU517" i="73"/>
  <c r="AT517" i="73"/>
  <c r="AS517" i="73"/>
  <c r="AR517" i="73"/>
  <c r="AQ517" i="73"/>
  <c r="AP517" i="73"/>
  <c r="AO517" i="73"/>
  <c r="AN517" i="73"/>
  <c r="AM517" i="73"/>
  <c r="AL517" i="73"/>
  <c r="AK517" i="73"/>
  <c r="AJ517" i="73"/>
  <c r="AI517" i="73"/>
  <c r="AH517" i="73"/>
  <c r="AG517" i="73"/>
  <c r="AF517" i="73"/>
  <c r="AE517" i="73"/>
  <c r="AD517" i="73"/>
  <c r="AC517" i="73"/>
  <c r="AB517" i="73"/>
  <c r="AA517" i="73"/>
  <c r="Z517" i="73"/>
  <c r="Y517" i="73"/>
  <c r="X517" i="73"/>
  <c r="W517" i="73"/>
  <c r="V517" i="73"/>
  <c r="U517" i="73"/>
  <c r="T517" i="73"/>
  <c r="S517" i="73"/>
  <c r="R517" i="73"/>
  <c r="Q517" i="73"/>
  <c r="P517" i="73"/>
  <c r="O517" i="73"/>
  <c r="N517" i="73"/>
  <c r="M517" i="73"/>
  <c r="L517" i="73"/>
  <c r="K517" i="73"/>
  <c r="J517" i="73"/>
  <c r="I517" i="73"/>
  <c r="H517" i="73"/>
  <c r="G517" i="73"/>
  <c r="F517" i="73"/>
  <c r="E517" i="73"/>
  <c r="D517" i="73"/>
  <c r="C517" i="73"/>
  <c r="B517" i="73"/>
  <c r="A517" i="73"/>
  <c r="BH516" i="73"/>
  <c r="BF516" i="73"/>
  <c r="BE516" i="73"/>
  <c r="BD516" i="73"/>
  <c r="BC516" i="73"/>
  <c r="BB516" i="73"/>
  <c r="BA516" i="73"/>
  <c r="AZ516" i="73"/>
  <c r="AY516" i="73"/>
  <c r="AX516" i="73"/>
  <c r="AW516" i="73"/>
  <c r="AV516" i="73"/>
  <c r="AU516" i="73"/>
  <c r="AT516" i="73"/>
  <c r="AS516" i="73"/>
  <c r="AR516" i="73"/>
  <c r="AQ516" i="73"/>
  <c r="AP516" i="73"/>
  <c r="AO516" i="73"/>
  <c r="AN516" i="73"/>
  <c r="AM516" i="73"/>
  <c r="AL516" i="73"/>
  <c r="AK516" i="73"/>
  <c r="AJ516" i="73"/>
  <c r="AI516" i="73"/>
  <c r="AH516" i="73"/>
  <c r="AG516" i="73"/>
  <c r="AF516" i="73"/>
  <c r="AE516" i="73"/>
  <c r="AD516" i="73"/>
  <c r="AC516" i="73"/>
  <c r="AB516" i="73"/>
  <c r="AA516" i="73"/>
  <c r="Z516" i="73"/>
  <c r="Y516" i="73"/>
  <c r="X516" i="73"/>
  <c r="W516" i="73"/>
  <c r="V516" i="73"/>
  <c r="U516" i="73"/>
  <c r="T516" i="73"/>
  <c r="S516" i="73"/>
  <c r="R516" i="73"/>
  <c r="Q516" i="73"/>
  <c r="P516" i="73"/>
  <c r="O516" i="73"/>
  <c r="N516" i="73"/>
  <c r="M516" i="73"/>
  <c r="L516" i="73"/>
  <c r="K516" i="73"/>
  <c r="J516" i="73"/>
  <c r="I516" i="73"/>
  <c r="H516" i="73"/>
  <c r="G516" i="73"/>
  <c r="F516" i="73"/>
  <c r="E516" i="73"/>
  <c r="D516" i="73"/>
  <c r="C516" i="73"/>
  <c r="B516" i="73"/>
  <c r="A516" i="73"/>
  <c r="BH515" i="73"/>
  <c r="BF515" i="73"/>
  <c r="BE515" i="73"/>
  <c r="BD515" i="73"/>
  <c r="BC515" i="73"/>
  <c r="BB515" i="73"/>
  <c r="BA515" i="73"/>
  <c r="AZ515" i="73"/>
  <c r="AY515" i="73"/>
  <c r="AX515" i="73"/>
  <c r="AW515" i="73"/>
  <c r="AV515" i="73"/>
  <c r="AU515" i="73"/>
  <c r="AT515" i="73"/>
  <c r="AS515" i="73"/>
  <c r="AR515" i="73"/>
  <c r="AQ515" i="73"/>
  <c r="AP515" i="73"/>
  <c r="AO515" i="73"/>
  <c r="AN515" i="73"/>
  <c r="AM515" i="73"/>
  <c r="AL515" i="73"/>
  <c r="AK515" i="73"/>
  <c r="AJ515" i="73"/>
  <c r="AI515" i="73"/>
  <c r="AH515" i="73"/>
  <c r="AG515" i="73"/>
  <c r="AF515" i="73"/>
  <c r="AE515" i="73"/>
  <c r="AD515" i="73"/>
  <c r="AC515" i="73"/>
  <c r="AB515" i="73"/>
  <c r="AA515" i="73"/>
  <c r="Z515" i="73"/>
  <c r="Y515" i="73"/>
  <c r="X515" i="73"/>
  <c r="W515" i="73"/>
  <c r="V515" i="73"/>
  <c r="U515" i="73"/>
  <c r="T515" i="73"/>
  <c r="S515" i="73"/>
  <c r="R515" i="73"/>
  <c r="Q515" i="73"/>
  <c r="P515" i="73"/>
  <c r="O515" i="73"/>
  <c r="N515" i="73"/>
  <c r="M515" i="73"/>
  <c r="L515" i="73"/>
  <c r="K515" i="73"/>
  <c r="J515" i="73"/>
  <c r="I515" i="73"/>
  <c r="H515" i="73"/>
  <c r="G515" i="73"/>
  <c r="F515" i="73"/>
  <c r="E515" i="73"/>
  <c r="D515" i="73"/>
  <c r="C515" i="73"/>
  <c r="B515" i="73"/>
  <c r="A515" i="73"/>
  <c r="BH514" i="73"/>
  <c r="BF514" i="73"/>
  <c r="BE514" i="73"/>
  <c r="BD514" i="73"/>
  <c r="BC514" i="73"/>
  <c r="BB514" i="73"/>
  <c r="BA514" i="73"/>
  <c r="AZ514" i="73"/>
  <c r="AY514" i="73"/>
  <c r="AX514" i="73"/>
  <c r="AW514" i="73"/>
  <c r="AV514" i="73"/>
  <c r="AU514" i="73"/>
  <c r="AT514" i="73"/>
  <c r="AS514" i="73"/>
  <c r="AR514" i="73"/>
  <c r="AQ514" i="73"/>
  <c r="AP514" i="73"/>
  <c r="AO514" i="73"/>
  <c r="AN514" i="73"/>
  <c r="AM514" i="73"/>
  <c r="AL514" i="73"/>
  <c r="AK514" i="73"/>
  <c r="AJ514" i="73"/>
  <c r="AI514" i="73"/>
  <c r="AH514" i="73"/>
  <c r="AG514" i="73"/>
  <c r="AF514" i="73"/>
  <c r="AE514" i="73"/>
  <c r="AD514" i="73"/>
  <c r="AC514" i="73"/>
  <c r="AB514" i="73"/>
  <c r="AA514" i="73"/>
  <c r="Z514" i="73"/>
  <c r="Y514" i="73"/>
  <c r="X514" i="73"/>
  <c r="W514" i="73"/>
  <c r="V514" i="73"/>
  <c r="U514" i="73"/>
  <c r="T514" i="73"/>
  <c r="S514" i="73"/>
  <c r="R514" i="73"/>
  <c r="Q514" i="73"/>
  <c r="P514" i="73"/>
  <c r="O514" i="73"/>
  <c r="N514" i="73"/>
  <c r="M514" i="73"/>
  <c r="L514" i="73"/>
  <c r="K514" i="73"/>
  <c r="J514" i="73"/>
  <c r="I514" i="73"/>
  <c r="H514" i="73"/>
  <c r="G514" i="73"/>
  <c r="F514" i="73"/>
  <c r="E514" i="73"/>
  <c r="D514" i="73"/>
  <c r="C514" i="73"/>
  <c r="B514" i="73"/>
  <c r="A514" i="73"/>
  <c r="BH513" i="73"/>
  <c r="BF513" i="73"/>
  <c r="BE513" i="73"/>
  <c r="BD513" i="73"/>
  <c r="BC513" i="73"/>
  <c r="BB513" i="73"/>
  <c r="BA513" i="73"/>
  <c r="AZ513" i="73"/>
  <c r="AY513" i="73"/>
  <c r="AX513" i="73"/>
  <c r="AW513" i="73"/>
  <c r="AV513" i="73"/>
  <c r="AU513" i="73"/>
  <c r="AT513" i="73"/>
  <c r="AS513" i="73"/>
  <c r="AR513" i="73"/>
  <c r="AQ513" i="73"/>
  <c r="AP513" i="73"/>
  <c r="AO513" i="73"/>
  <c r="AN513" i="73"/>
  <c r="AM513" i="73"/>
  <c r="AL513" i="73"/>
  <c r="AK513" i="73"/>
  <c r="AJ513" i="73"/>
  <c r="AI513" i="73"/>
  <c r="AH513" i="73"/>
  <c r="AG513" i="73"/>
  <c r="AF513" i="73"/>
  <c r="AE513" i="73"/>
  <c r="AD513" i="73"/>
  <c r="AC513" i="73"/>
  <c r="AB513" i="73"/>
  <c r="AA513" i="73"/>
  <c r="Z513" i="73"/>
  <c r="Y513" i="73"/>
  <c r="X513" i="73"/>
  <c r="W513" i="73"/>
  <c r="V513" i="73"/>
  <c r="U513" i="73"/>
  <c r="T513" i="73"/>
  <c r="S513" i="73"/>
  <c r="R513" i="73"/>
  <c r="Q513" i="73"/>
  <c r="P513" i="73"/>
  <c r="O513" i="73"/>
  <c r="N513" i="73"/>
  <c r="M513" i="73"/>
  <c r="L513" i="73"/>
  <c r="K513" i="73"/>
  <c r="J513" i="73"/>
  <c r="I513" i="73"/>
  <c r="H513" i="73"/>
  <c r="G513" i="73"/>
  <c r="F513" i="73"/>
  <c r="E513" i="73"/>
  <c r="D513" i="73"/>
  <c r="C513" i="73"/>
  <c r="B513" i="73"/>
  <c r="A513" i="73"/>
  <c r="BH512" i="73"/>
  <c r="BF512" i="73"/>
  <c r="BE512" i="73"/>
  <c r="BD512" i="73"/>
  <c r="BC512" i="73"/>
  <c r="BB512" i="73"/>
  <c r="BA512" i="73"/>
  <c r="AZ512" i="73"/>
  <c r="AY512" i="73"/>
  <c r="AX512" i="73"/>
  <c r="AW512" i="73"/>
  <c r="AV512" i="73"/>
  <c r="AU512" i="73"/>
  <c r="AT512" i="73"/>
  <c r="AS512" i="73"/>
  <c r="AR512" i="73"/>
  <c r="AQ512" i="73"/>
  <c r="AP512" i="73"/>
  <c r="AO512" i="73"/>
  <c r="AN512" i="73"/>
  <c r="AM512" i="73"/>
  <c r="AL512" i="73"/>
  <c r="AK512" i="73"/>
  <c r="AJ512" i="73"/>
  <c r="AI512" i="73"/>
  <c r="AH512" i="73"/>
  <c r="AG512" i="73"/>
  <c r="AF512" i="73"/>
  <c r="AE512" i="73"/>
  <c r="AD512" i="73"/>
  <c r="AC512" i="73"/>
  <c r="AB512" i="73"/>
  <c r="AA512" i="73"/>
  <c r="Z512" i="73"/>
  <c r="Y512" i="73"/>
  <c r="X512" i="73"/>
  <c r="W512" i="73"/>
  <c r="V512" i="73"/>
  <c r="U512" i="73"/>
  <c r="T512" i="73"/>
  <c r="S512" i="73"/>
  <c r="R512" i="73"/>
  <c r="Q512" i="73"/>
  <c r="P512" i="73"/>
  <c r="O512" i="73"/>
  <c r="N512" i="73"/>
  <c r="M512" i="73"/>
  <c r="L512" i="73"/>
  <c r="K512" i="73"/>
  <c r="J512" i="73"/>
  <c r="I512" i="73"/>
  <c r="H512" i="73"/>
  <c r="G512" i="73"/>
  <c r="F512" i="73"/>
  <c r="E512" i="73"/>
  <c r="D512" i="73"/>
  <c r="C512" i="73"/>
  <c r="B512" i="73"/>
  <c r="A512" i="73"/>
  <c r="BH511" i="73"/>
  <c r="BF511" i="73"/>
  <c r="BE511" i="73"/>
  <c r="BD511" i="73"/>
  <c r="BC511" i="73"/>
  <c r="BB511" i="73"/>
  <c r="BA511" i="73"/>
  <c r="AZ511" i="73"/>
  <c r="AY511" i="73"/>
  <c r="AX511" i="73"/>
  <c r="AW511" i="73"/>
  <c r="AV511" i="73"/>
  <c r="AU511" i="73"/>
  <c r="AT511" i="73"/>
  <c r="AS511" i="73"/>
  <c r="AR511" i="73"/>
  <c r="AQ511" i="73"/>
  <c r="AP511" i="73"/>
  <c r="AO511" i="73"/>
  <c r="AN511" i="73"/>
  <c r="AM511" i="73"/>
  <c r="AL511" i="73"/>
  <c r="AK511" i="73"/>
  <c r="AJ511" i="73"/>
  <c r="AI511" i="73"/>
  <c r="AH511" i="73"/>
  <c r="AG511" i="73"/>
  <c r="AF511" i="73"/>
  <c r="AE511" i="73"/>
  <c r="AD511" i="73"/>
  <c r="AC511" i="73"/>
  <c r="AB511" i="73"/>
  <c r="AA511" i="73"/>
  <c r="Z511" i="73"/>
  <c r="Y511" i="73"/>
  <c r="X511" i="73"/>
  <c r="W511" i="73"/>
  <c r="V511" i="73"/>
  <c r="U511" i="73"/>
  <c r="T511" i="73"/>
  <c r="S511" i="73"/>
  <c r="R511" i="73"/>
  <c r="Q511" i="73"/>
  <c r="P511" i="73"/>
  <c r="O511" i="73"/>
  <c r="N511" i="73"/>
  <c r="M511" i="73"/>
  <c r="L511" i="73"/>
  <c r="K511" i="73"/>
  <c r="J511" i="73"/>
  <c r="I511" i="73"/>
  <c r="H511" i="73"/>
  <c r="G511" i="73"/>
  <c r="F511" i="73"/>
  <c r="E511" i="73"/>
  <c r="D511" i="73"/>
  <c r="C511" i="73"/>
  <c r="B511" i="73"/>
  <c r="A511" i="73"/>
  <c r="BH510" i="73"/>
  <c r="BF510" i="73"/>
  <c r="BE510" i="73"/>
  <c r="BD510" i="73"/>
  <c r="BC510" i="73"/>
  <c r="BB510" i="73"/>
  <c r="BA510" i="73"/>
  <c r="AZ510" i="73"/>
  <c r="AY510" i="73"/>
  <c r="AX510" i="73"/>
  <c r="AW510" i="73"/>
  <c r="AV510" i="73"/>
  <c r="AU510" i="73"/>
  <c r="AT510" i="73"/>
  <c r="AS510" i="73"/>
  <c r="AR510" i="73"/>
  <c r="AQ510" i="73"/>
  <c r="AP510" i="73"/>
  <c r="AO510" i="73"/>
  <c r="AN510" i="73"/>
  <c r="AM510" i="73"/>
  <c r="AL510" i="73"/>
  <c r="AK510" i="73"/>
  <c r="AJ510" i="73"/>
  <c r="AI510" i="73"/>
  <c r="AH510" i="73"/>
  <c r="AG510" i="73"/>
  <c r="AF510" i="73"/>
  <c r="AE510" i="73"/>
  <c r="AD510" i="73"/>
  <c r="AC510" i="73"/>
  <c r="AB510" i="73"/>
  <c r="AA510" i="73"/>
  <c r="Z510" i="73"/>
  <c r="Y510" i="73"/>
  <c r="X510" i="73"/>
  <c r="W510" i="73"/>
  <c r="V510" i="73"/>
  <c r="U510" i="73"/>
  <c r="T510" i="73"/>
  <c r="S510" i="73"/>
  <c r="R510" i="73"/>
  <c r="Q510" i="73"/>
  <c r="P510" i="73"/>
  <c r="O510" i="73"/>
  <c r="N510" i="73"/>
  <c r="M510" i="73"/>
  <c r="L510" i="73"/>
  <c r="K510" i="73"/>
  <c r="J510" i="73"/>
  <c r="I510" i="73"/>
  <c r="H510" i="73"/>
  <c r="G510" i="73"/>
  <c r="F510" i="73"/>
  <c r="E510" i="73"/>
  <c r="D510" i="73"/>
  <c r="C510" i="73"/>
  <c r="B510" i="73"/>
  <c r="A510" i="73"/>
  <c r="BH509" i="73"/>
  <c r="BF509" i="73"/>
  <c r="BE509" i="73"/>
  <c r="BD509" i="73"/>
  <c r="BC509" i="73"/>
  <c r="BB509" i="73"/>
  <c r="BA509" i="73"/>
  <c r="AZ509" i="73"/>
  <c r="AY509" i="73"/>
  <c r="AX509" i="73"/>
  <c r="AW509" i="73"/>
  <c r="AV509" i="73"/>
  <c r="AU509" i="73"/>
  <c r="AT509" i="73"/>
  <c r="AS509" i="73"/>
  <c r="AR509" i="73"/>
  <c r="AQ509" i="73"/>
  <c r="AP509" i="73"/>
  <c r="AO509" i="73"/>
  <c r="AN509" i="73"/>
  <c r="AM509" i="73"/>
  <c r="AL509" i="73"/>
  <c r="AK509" i="73"/>
  <c r="AJ509" i="73"/>
  <c r="AI509" i="73"/>
  <c r="AH509" i="73"/>
  <c r="AG509" i="73"/>
  <c r="AF509" i="73"/>
  <c r="AE509" i="73"/>
  <c r="AD509" i="73"/>
  <c r="AC509" i="73"/>
  <c r="AB509" i="73"/>
  <c r="AA509" i="73"/>
  <c r="Z509" i="73"/>
  <c r="Y509" i="73"/>
  <c r="X509" i="73"/>
  <c r="W509" i="73"/>
  <c r="V509" i="73"/>
  <c r="U509" i="73"/>
  <c r="T509" i="73"/>
  <c r="S509" i="73"/>
  <c r="R509" i="73"/>
  <c r="Q509" i="73"/>
  <c r="P509" i="73"/>
  <c r="O509" i="73"/>
  <c r="N509" i="73"/>
  <c r="M509" i="73"/>
  <c r="L509" i="73"/>
  <c r="K509" i="73"/>
  <c r="J509" i="73"/>
  <c r="I509" i="73"/>
  <c r="H509" i="73"/>
  <c r="G509" i="73"/>
  <c r="F509" i="73"/>
  <c r="E509" i="73"/>
  <c r="D509" i="73"/>
  <c r="C509" i="73"/>
  <c r="B509" i="73"/>
  <c r="A509" i="73"/>
  <c r="BH508" i="73"/>
  <c r="BF508" i="73"/>
  <c r="BE508" i="73"/>
  <c r="BD508" i="73"/>
  <c r="BC508" i="73"/>
  <c r="BB508" i="73"/>
  <c r="BA508" i="73"/>
  <c r="AZ508" i="73"/>
  <c r="AY508" i="73"/>
  <c r="AX508" i="73"/>
  <c r="AW508" i="73"/>
  <c r="AV508" i="73"/>
  <c r="AU508" i="73"/>
  <c r="AT508" i="73"/>
  <c r="AS508" i="73"/>
  <c r="AR508" i="73"/>
  <c r="AQ508" i="73"/>
  <c r="AP508" i="73"/>
  <c r="AO508" i="73"/>
  <c r="AN508" i="73"/>
  <c r="AM508" i="73"/>
  <c r="AL508" i="73"/>
  <c r="AK508" i="73"/>
  <c r="AJ508" i="73"/>
  <c r="AI508" i="73"/>
  <c r="AH508" i="73"/>
  <c r="AG508" i="73"/>
  <c r="AF508" i="73"/>
  <c r="AE508" i="73"/>
  <c r="AD508" i="73"/>
  <c r="AC508" i="73"/>
  <c r="AB508" i="73"/>
  <c r="AA508" i="73"/>
  <c r="Z508" i="73"/>
  <c r="Y508" i="73"/>
  <c r="X508" i="73"/>
  <c r="W508" i="73"/>
  <c r="V508" i="73"/>
  <c r="U508" i="73"/>
  <c r="T508" i="73"/>
  <c r="S508" i="73"/>
  <c r="R508" i="73"/>
  <c r="Q508" i="73"/>
  <c r="P508" i="73"/>
  <c r="O508" i="73"/>
  <c r="N508" i="73"/>
  <c r="M508" i="73"/>
  <c r="L508" i="73"/>
  <c r="K508" i="73"/>
  <c r="J508" i="73"/>
  <c r="I508" i="73"/>
  <c r="H508" i="73"/>
  <c r="G508" i="73"/>
  <c r="F508" i="73"/>
  <c r="E508" i="73"/>
  <c r="D508" i="73"/>
  <c r="C508" i="73"/>
  <c r="B508" i="73"/>
  <c r="A508" i="73"/>
  <c r="BH507" i="73"/>
  <c r="BF507" i="73"/>
  <c r="BE507" i="73"/>
  <c r="BD507" i="73"/>
  <c r="BC507" i="73"/>
  <c r="BB507" i="73"/>
  <c r="BA507" i="73"/>
  <c r="AZ507" i="73"/>
  <c r="AY507" i="73"/>
  <c r="AX507" i="73"/>
  <c r="AW507" i="73"/>
  <c r="AV507" i="73"/>
  <c r="AU507" i="73"/>
  <c r="AT507" i="73"/>
  <c r="AS507" i="73"/>
  <c r="AR507" i="73"/>
  <c r="AQ507" i="73"/>
  <c r="AP507" i="73"/>
  <c r="AO507" i="73"/>
  <c r="AN507" i="73"/>
  <c r="AM507" i="73"/>
  <c r="AL507" i="73"/>
  <c r="AK507" i="73"/>
  <c r="AJ507" i="73"/>
  <c r="AI507" i="73"/>
  <c r="AH507" i="73"/>
  <c r="AG507" i="73"/>
  <c r="AF507" i="73"/>
  <c r="AE507" i="73"/>
  <c r="AD507" i="73"/>
  <c r="AC507" i="73"/>
  <c r="AB507" i="73"/>
  <c r="AA507" i="73"/>
  <c r="Z507" i="73"/>
  <c r="Y507" i="73"/>
  <c r="X507" i="73"/>
  <c r="W507" i="73"/>
  <c r="V507" i="73"/>
  <c r="U507" i="73"/>
  <c r="T507" i="73"/>
  <c r="S507" i="73"/>
  <c r="R507" i="73"/>
  <c r="Q507" i="73"/>
  <c r="P507" i="73"/>
  <c r="O507" i="73"/>
  <c r="N507" i="73"/>
  <c r="M507" i="73"/>
  <c r="L507" i="73"/>
  <c r="K507" i="73"/>
  <c r="J507" i="73"/>
  <c r="I507" i="73"/>
  <c r="H507" i="73"/>
  <c r="G507" i="73"/>
  <c r="F507" i="73"/>
  <c r="E507" i="73"/>
  <c r="D507" i="73"/>
  <c r="C507" i="73"/>
  <c r="B507" i="73"/>
  <c r="A507" i="73"/>
  <c r="BH506" i="73"/>
  <c r="BF506" i="73"/>
  <c r="BE506" i="73"/>
  <c r="BD506" i="73"/>
  <c r="BC506" i="73"/>
  <c r="BB506" i="73"/>
  <c r="BA506" i="73"/>
  <c r="AZ506" i="73"/>
  <c r="AY506" i="73"/>
  <c r="AX506" i="73"/>
  <c r="AW506" i="73"/>
  <c r="AV506" i="73"/>
  <c r="AU506" i="73"/>
  <c r="AT506" i="73"/>
  <c r="AS506" i="73"/>
  <c r="AR506" i="73"/>
  <c r="AQ506" i="73"/>
  <c r="AP506" i="73"/>
  <c r="AO506" i="73"/>
  <c r="AN506" i="73"/>
  <c r="AM506" i="73"/>
  <c r="AL506" i="73"/>
  <c r="AK506" i="73"/>
  <c r="AJ506" i="73"/>
  <c r="AI506" i="73"/>
  <c r="AH506" i="73"/>
  <c r="AG506" i="73"/>
  <c r="AF506" i="73"/>
  <c r="AE506" i="73"/>
  <c r="AD506" i="73"/>
  <c r="AC506" i="73"/>
  <c r="AB506" i="73"/>
  <c r="AA506" i="73"/>
  <c r="Z506" i="73"/>
  <c r="Y506" i="73"/>
  <c r="X506" i="73"/>
  <c r="W506" i="73"/>
  <c r="V506" i="73"/>
  <c r="U506" i="73"/>
  <c r="T506" i="73"/>
  <c r="S506" i="73"/>
  <c r="R506" i="73"/>
  <c r="Q506" i="73"/>
  <c r="P506" i="73"/>
  <c r="O506" i="73"/>
  <c r="N506" i="73"/>
  <c r="M506" i="73"/>
  <c r="L506" i="73"/>
  <c r="K506" i="73"/>
  <c r="J506" i="73"/>
  <c r="I506" i="73"/>
  <c r="H506" i="73"/>
  <c r="G506" i="73"/>
  <c r="F506" i="73"/>
  <c r="E506" i="73"/>
  <c r="D506" i="73"/>
  <c r="C506" i="73"/>
  <c r="B506" i="73"/>
  <c r="A506" i="73"/>
  <c r="BH505" i="73"/>
  <c r="BF505" i="73"/>
  <c r="BE505" i="73"/>
  <c r="BD505" i="73"/>
  <c r="BC505" i="73"/>
  <c r="BB505" i="73"/>
  <c r="BA505" i="73"/>
  <c r="AZ505" i="73"/>
  <c r="AY505" i="73"/>
  <c r="AX505" i="73"/>
  <c r="AW505" i="73"/>
  <c r="AV505" i="73"/>
  <c r="AU505" i="73"/>
  <c r="AT505" i="73"/>
  <c r="AS505" i="73"/>
  <c r="AR505" i="73"/>
  <c r="AQ505" i="73"/>
  <c r="AP505" i="73"/>
  <c r="AO505" i="73"/>
  <c r="AN505" i="73"/>
  <c r="AM505" i="73"/>
  <c r="AL505" i="73"/>
  <c r="AK505" i="73"/>
  <c r="AJ505" i="73"/>
  <c r="AI505" i="73"/>
  <c r="AH505" i="73"/>
  <c r="AG505" i="73"/>
  <c r="AF505" i="73"/>
  <c r="AE505" i="73"/>
  <c r="AD505" i="73"/>
  <c r="AC505" i="73"/>
  <c r="AB505" i="73"/>
  <c r="AA505" i="73"/>
  <c r="Z505" i="73"/>
  <c r="Y505" i="73"/>
  <c r="X505" i="73"/>
  <c r="W505" i="73"/>
  <c r="V505" i="73"/>
  <c r="U505" i="73"/>
  <c r="T505" i="73"/>
  <c r="S505" i="73"/>
  <c r="R505" i="73"/>
  <c r="Q505" i="73"/>
  <c r="P505" i="73"/>
  <c r="O505" i="73"/>
  <c r="N505" i="73"/>
  <c r="M505" i="73"/>
  <c r="L505" i="73"/>
  <c r="K505" i="73"/>
  <c r="J505" i="73"/>
  <c r="I505" i="73"/>
  <c r="H505" i="73"/>
  <c r="G505" i="73"/>
  <c r="F505" i="73"/>
  <c r="E505" i="73"/>
  <c r="D505" i="73"/>
  <c r="C505" i="73"/>
  <c r="B505" i="73"/>
  <c r="A505" i="73"/>
  <c r="BH504" i="73"/>
  <c r="BF504" i="73"/>
  <c r="BE504" i="73"/>
  <c r="BD504" i="73"/>
  <c r="BC504" i="73"/>
  <c r="BB504" i="73"/>
  <c r="BA504" i="73"/>
  <c r="AZ504" i="73"/>
  <c r="AY504" i="73"/>
  <c r="AX504" i="73"/>
  <c r="AW504" i="73"/>
  <c r="AV504" i="73"/>
  <c r="AU504" i="73"/>
  <c r="AT504" i="73"/>
  <c r="AS504" i="73"/>
  <c r="AR504" i="73"/>
  <c r="AQ504" i="73"/>
  <c r="AP504" i="73"/>
  <c r="AO504" i="73"/>
  <c r="AN504" i="73"/>
  <c r="AM504" i="73"/>
  <c r="AL504" i="73"/>
  <c r="AK504" i="73"/>
  <c r="AJ504" i="73"/>
  <c r="AI504" i="73"/>
  <c r="AH504" i="73"/>
  <c r="AG504" i="73"/>
  <c r="AF504" i="73"/>
  <c r="AE504" i="73"/>
  <c r="AD504" i="73"/>
  <c r="AC504" i="73"/>
  <c r="AB504" i="73"/>
  <c r="AA504" i="73"/>
  <c r="Z504" i="73"/>
  <c r="Y504" i="73"/>
  <c r="X504" i="73"/>
  <c r="W504" i="73"/>
  <c r="V504" i="73"/>
  <c r="U504" i="73"/>
  <c r="T504" i="73"/>
  <c r="S504" i="73"/>
  <c r="R504" i="73"/>
  <c r="Q504" i="73"/>
  <c r="P504" i="73"/>
  <c r="O504" i="73"/>
  <c r="N504" i="73"/>
  <c r="M504" i="73"/>
  <c r="L504" i="73"/>
  <c r="K504" i="73"/>
  <c r="J504" i="73"/>
  <c r="I504" i="73"/>
  <c r="H504" i="73"/>
  <c r="G504" i="73"/>
  <c r="F504" i="73"/>
  <c r="E504" i="73"/>
  <c r="D504" i="73"/>
  <c r="C504" i="73"/>
  <c r="B504" i="73"/>
  <c r="A504" i="73"/>
  <c r="BH503" i="73"/>
  <c r="BF503" i="73"/>
  <c r="BE503" i="73"/>
  <c r="BD503" i="73"/>
  <c r="BC503" i="73"/>
  <c r="BB503" i="73"/>
  <c r="BA503" i="73"/>
  <c r="AZ503" i="73"/>
  <c r="AY503" i="73"/>
  <c r="AX503" i="73"/>
  <c r="AW503" i="73"/>
  <c r="AV503" i="73"/>
  <c r="AU503" i="73"/>
  <c r="AT503" i="73"/>
  <c r="AS503" i="73"/>
  <c r="AR503" i="73"/>
  <c r="AQ503" i="73"/>
  <c r="AP503" i="73"/>
  <c r="AO503" i="73"/>
  <c r="AN503" i="73"/>
  <c r="AM503" i="73"/>
  <c r="AL503" i="73"/>
  <c r="AK503" i="73"/>
  <c r="AJ503" i="73"/>
  <c r="AI503" i="73"/>
  <c r="AH503" i="73"/>
  <c r="AG503" i="73"/>
  <c r="AF503" i="73"/>
  <c r="AE503" i="73"/>
  <c r="AD503" i="73"/>
  <c r="AC503" i="73"/>
  <c r="AB503" i="73"/>
  <c r="AA503" i="73"/>
  <c r="Z503" i="73"/>
  <c r="Y503" i="73"/>
  <c r="X503" i="73"/>
  <c r="W503" i="73"/>
  <c r="V503" i="73"/>
  <c r="U503" i="73"/>
  <c r="T503" i="73"/>
  <c r="S503" i="73"/>
  <c r="R503" i="73"/>
  <c r="Q503" i="73"/>
  <c r="P503" i="73"/>
  <c r="O503" i="73"/>
  <c r="N503" i="73"/>
  <c r="M503" i="73"/>
  <c r="L503" i="73"/>
  <c r="K503" i="73"/>
  <c r="J503" i="73"/>
  <c r="I503" i="73"/>
  <c r="H503" i="73"/>
  <c r="G503" i="73"/>
  <c r="F503" i="73"/>
  <c r="E503" i="73"/>
  <c r="D503" i="73"/>
  <c r="C503" i="73"/>
  <c r="B503" i="73"/>
  <c r="A503" i="73"/>
  <c r="BH502" i="73"/>
  <c r="BF502" i="73"/>
  <c r="BE502" i="73"/>
  <c r="BD502" i="73"/>
  <c r="BC502" i="73"/>
  <c r="BB502" i="73"/>
  <c r="BA502" i="73"/>
  <c r="AZ502" i="73"/>
  <c r="AY502" i="73"/>
  <c r="AX502" i="73"/>
  <c r="AW502" i="73"/>
  <c r="AV502" i="73"/>
  <c r="AU502" i="73"/>
  <c r="AT502" i="73"/>
  <c r="AS502" i="73"/>
  <c r="AR502" i="73"/>
  <c r="AQ502" i="73"/>
  <c r="AP502" i="73"/>
  <c r="AO502" i="73"/>
  <c r="AN502" i="73"/>
  <c r="AM502" i="73"/>
  <c r="AL502" i="73"/>
  <c r="AK502" i="73"/>
  <c r="AJ502" i="73"/>
  <c r="AI502" i="73"/>
  <c r="AH502" i="73"/>
  <c r="AG502" i="73"/>
  <c r="AF502" i="73"/>
  <c r="AE502" i="73"/>
  <c r="AD502" i="73"/>
  <c r="AC502" i="73"/>
  <c r="AB502" i="73"/>
  <c r="AA502" i="73"/>
  <c r="Z502" i="73"/>
  <c r="Y502" i="73"/>
  <c r="X502" i="73"/>
  <c r="W502" i="73"/>
  <c r="V502" i="73"/>
  <c r="U502" i="73"/>
  <c r="T502" i="73"/>
  <c r="S502" i="73"/>
  <c r="R502" i="73"/>
  <c r="Q502" i="73"/>
  <c r="P502" i="73"/>
  <c r="O502" i="73"/>
  <c r="N502" i="73"/>
  <c r="M502" i="73"/>
  <c r="L502" i="73"/>
  <c r="K502" i="73"/>
  <c r="J502" i="73"/>
  <c r="I502" i="73"/>
  <c r="H502" i="73"/>
  <c r="G502" i="73"/>
  <c r="F502" i="73"/>
  <c r="E502" i="73"/>
  <c r="D502" i="73"/>
  <c r="C502" i="73"/>
  <c r="B502" i="73"/>
  <c r="A502" i="73"/>
  <c r="BH501" i="73"/>
  <c r="BF501" i="73"/>
  <c r="BE501" i="73"/>
  <c r="BD501" i="73"/>
  <c r="BC501" i="73"/>
  <c r="BB501" i="73"/>
  <c r="BA501" i="73"/>
  <c r="AZ501" i="73"/>
  <c r="AY501" i="73"/>
  <c r="AX501" i="73"/>
  <c r="AW501" i="73"/>
  <c r="AV501" i="73"/>
  <c r="AU501" i="73"/>
  <c r="AT501" i="73"/>
  <c r="AS501" i="73"/>
  <c r="AR501" i="73"/>
  <c r="AQ501" i="73"/>
  <c r="AP501" i="73"/>
  <c r="AO501" i="73"/>
  <c r="AN501" i="73"/>
  <c r="AM501" i="73"/>
  <c r="AL501" i="73"/>
  <c r="AK501" i="73"/>
  <c r="AJ501" i="73"/>
  <c r="AI501" i="73"/>
  <c r="AH501" i="73"/>
  <c r="AG501" i="73"/>
  <c r="AF501" i="73"/>
  <c r="AE501" i="73"/>
  <c r="AD501" i="73"/>
  <c r="AC501" i="73"/>
  <c r="AB501" i="73"/>
  <c r="AA501" i="73"/>
  <c r="Z501" i="73"/>
  <c r="Y501" i="73"/>
  <c r="X501" i="73"/>
  <c r="W501" i="73"/>
  <c r="V501" i="73"/>
  <c r="U501" i="73"/>
  <c r="T501" i="73"/>
  <c r="S501" i="73"/>
  <c r="R501" i="73"/>
  <c r="Q501" i="73"/>
  <c r="P501" i="73"/>
  <c r="O501" i="73"/>
  <c r="N501" i="73"/>
  <c r="M501" i="73"/>
  <c r="L501" i="73"/>
  <c r="K501" i="73"/>
  <c r="J501" i="73"/>
  <c r="I501" i="73"/>
  <c r="H501" i="73"/>
  <c r="G501" i="73"/>
  <c r="F501" i="73"/>
  <c r="E501" i="73"/>
  <c r="D501" i="73"/>
  <c r="C501" i="73"/>
  <c r="B501" i="73"/>
  <c r="A501" i="73"/>
  <c r="BH500" i="73"/>
  <c r="BF500" i="73"/>
  <c r="BE500" i="73"/>
  <c r="BD500" i="73"/>
  <c r="BC500" i="73"/>
  <c r="BB500" i="73"/>
  <c r="BA500" i="73"/>
  <c r="AZ500" i="73"/>
  <c r="AY500" i="73"/>
  <c r="AX500" i="73"/>
  <c r="AW500" i="73"/>
  <c r="AV500" i="73"/>
  <c r="AU500" i="73"/>
  <c r="AT500" i="73"/>
  <c r="AS500" i="73"/>
  <c r="AR500" i="73"/>
  <c r="AQ500" i="73"/>
  <c r="AP500" i="73"/>
  <c r="AO500" i="73"/>
  <c r="AN500" i="73"/>
  <c r="AM500" i="73"/>
  <c r="AL500" i="73"/>
  <c r="AK500" i="73"/>
  <c r="AJ500" i="73"/>
  <c r="AI500" i="73"/>
  <c r="AH500" i="73"/>
  <c r="AG500" i="73"/>
  <c r="AF500" i="73"/>
  <c r="AE500" i="73"/>
  <c r="AD500" i="73"/>
  <c r="AC500" i="73"/>
  <c r="AB500" i="73"/>
  <c r="AA500" i="73"/>
  <c r="Z500" i="73"/>
  <c r="Y500" i="73"/>
  <c r="X500" i="73"/>
  <c r="W500" i="73"/>
  <c r="V500" i="73"/>
  <c r="U500" i="73"/>
  <c r="T500" i="73"/>
  <c r="S500" i="73"/>
  <c r="R500" i="73"/>
  <c r="Q500" i="73"/>
  <c r="P500" i="73"/>
  <c r="O500" i="73"/>
  <c r="N500" i="73"/>
  <c r="M500" i="73"/>
  <c r="L500" i="73"/>
  <c r="K500" i="73"/>
  <c r="J500" i="73"/>
  <c r="I500" i="73"/>
  <c r="H500" i="73"/>
  <c r="G500" i="73"/>
  <c r="F500" i="73"/>
  <c r="E500" i="73"/>
  <c r="D500" i="73"/>
  <c r="C500" i="73"/>
  <c r="B500" i="73"/>
  <c r="A500" i="73"/>
  <c r="BH499" i="73"/>
  <c r="BF499" i="73"/>
  <c r="BE499" i="73"/>
  <c r="BD499" i="73"/>
  <c r="BC499" i="73"/>
  <c r="BB499" i="73"/>
  <c r="BA499" i="73"/>
  <c r="AZ499" i="73"/>
  <c r="AY499" i="73"/>
  <c r="AX499" i="73"/>
  <c r="AW499" i="73"/>
  <c r="AV499" i="73"/>
  <c r="AU499" i="73"/>
  <c r="AT499" i="73"/>
  <c r="AS499" i="73"/>
  <c r="AR499" i="73"/>
  <c r="AQ499" i="73"/>
  <c r="AP499" i="73"/>
  <c r="AO499" i="73"/>
  <c r="AN499" i="73"/>
  <c r="AM499" i="73"/>
  <c r="AL499" i="73"/>
  <c r="AK499" i="73"/>
  <c r="AJ499" i="73"/>
  <c r="AI499" i="73"/>
  <c r="AH499" i="73"/>
  <c r="AG499" i="73"/>
  <c r="AF499" i="73"/>
  <c r="AE499" i="73"/>
  <c r="AD499" i="73"/>
  <c r="AC499" i="73"/>
  <c r="AB499" i="73"/>
  <c r="AA499" i="73"/>
  <c r="Z499" i="73"/>
  <c r="Y499" i="73"/>
  <c r="X499" i="73"/>
  <c r="W499" i="73"/>
  <c r="V499" i="73"/>
  <c r="U499" i="73"/>
  <c r="T499" i="73"/>
  <c r="S499" i="73"/>
  <c r="R499" i="73"/>
  <c r="Q499" i="73"/>
  <c r="P499" i="73"/>
  <c r="O499" i="73"/>
  <c r="N499" i="73"/>
  <c r="M499" i="73"/>
  <c r="L499" i="73"/>
  <c r="K499" i="73"/>
  <c r="J499" i="73"/>
  <c r="I499" i="73"/>
  <c r="H499" i="73"/>
  <c r="G499" i="73"/>
  <c r="F499" i="73"/>
  <c r="E499" i="73"/>
  <c r="D499" i="73"/>
  <c r="C499" i="73"/>
  <c r="B499" i="73"/>
  <c r="A499" i="73"/>
  <c r="BH498" i="73"/>
  <c r="BF498" i="73"/>
  <c r="BE498" i="73"/>
  <c r="BD498" i="73"/>
  <c r="BC498" i="73"/>
  <c r="BB498" i="73"/>
  <c r="BA498" i="73"/>
  <c r="AZ498" i="73"/>
  <c r="AY498" i="73"/>
  <c r="AX498" i="73"/>
  <c r="AW498" i="73"/>
  <c r="AV498" i="73"/>
  <c r="AU498" i="73"/>
  <c r="AT498" i="73"/>
  <c r="AS498" i="73"/>
  <c r="AR498" i="73"/>
  <c r="AQ498" i="73"/>
  <c r="AP498" i="73"/>
  <c r="AO498" i="73"/>
  <c r="AN498" i="73"/>
  <c r="AM498" i="73"/>
  <c r="AL498" i="73"/>
  <c r="AK498" i="73"/>
  <c r="AJ498" i="73"/>
  <c r="AI498" i="73"/>
  <c r="AH498" i="73"/>
  <c r="AG498" i="73"/>
  <c r="AF498" i="73"/>
  <c r="AE498" i="73"/>
  <c r="AD498" i="73"/>
  <c r="AC498" i="73"/>
  <c r="AB498" i="73"/>
  <c r="AA498" i="73"/>
  <c r="Z498" i="73"/>
  <c r="Y498" i="73"/>
  <c r="X498" i="73"/>
  <c r="W498" i="73"/>
  <c r="V498" i="73"/>
  <c r="U498" i="73"/>
  <c r="T498" i="73"/>
  <c r="S498" i="73"/>
  <c r="R498" i="73"/>
  <c r="Q498" i="73"/>
  <c r="P498" i="73"/>
  <c r="O498" i="73"/>
  <c r="N498" i="73"/>
  <c r="M498" i="73"/>
  <c r="L498" i="73"/>
  <c r="K498" i="73"/>
  <c r="J498" i="73"/>
  <c r="I498" i="73"/>
  <c r="H498" i="73"/>
  <c r="G498" i="73"/>
  <c r="F498" i="73"/>
  <c r="E498" i="73"/>
  <c r="D498" i="73"/>
  <c r="C498" i="73"/>
  <c r="B498" i="73"/>
  <c r="A498" i="73"/>
  <c r="BH497" i="73"/>
  <c r="BF497" i="73"/>
  <c r="BE497" i="73"/>
  <c r="BD497" i="73"/>
  <c r="BC497" i="73"/>
  <c r="BB497" i="73"/>
  <c r="BA497" i="73"/>
  <c r="AZ497" i="73"/>
  <c r="AY497" i="73"/>
  <c r="AX497" i="73"/>
  <c r="AW497" i="73"/>
  <c r="AV497" i="73"/>
  <c r="AU497" i="73"/>
  <c r="AT497" i="73"/>
  <c r="AS497" i="73"/>
  <c r="AR497" i="73"/>
  <c r="AQ497" i="73"/>
  <c r="AP497" i="73"/>
  <c r="AO497" i="73"/>
  <c r="AN497" i="73"/>
  <c r="AM497" i="73"/>
  <c r="AL497" i="73"/>
  <c r="AK497" i="73"/>
  <c r="AJ497" i="73"/>
  <c r="AI497" i="73"/>
  <c r="AH497" i="73"/>
  <c r="AG497" i="73"/>
  <c r="AF497" i="73"/>
  <c r="AE497" i="73"/>
  <c r="AD497" i="73"/>
  <c r="AC497" i="73"/>
  <c r="AB497" i="73"/>
  <c r="AA497" i="73"/>
  <c r="Z497" i="73"/>
  <c r="Y497" i="73"/>
  <c r="X497" i="73"/>
  <c r="W497" i="73"/>
  <c r="V497" i="73"/>
  <c r="U497" i="73"/>
  <c r="T497" i="73"/>
  <c r="S497" i="73"/>
  <c r="R497" i="73"/>
  <c r="Q497" i="73"/>
  <c r="P497" i="73"/>
  <c r="O497" i="73"/>
  <c r="N497" i="73"/>
  <c r="M497" i="73"/>
  <c r="L497" i="73"/>
  <c r="K497" i="73"/>
  <c r="J497" i="73"/>
  <c r="I497" i="73"/>
  <c r="H497" i="73"/>
  <c r="G497" i="73"/>
  <c r="F497" i="73"/>
  <c r="E497" i="73"/>
  <c r="D497" i="73"/>
  <c r="C497" i="73"/>
  <c r="B497" i="73"/>
  <c r="A497" i="73"/>
  <c r="BH496" i="73"/>
  <c r="BF496" i="73"/>
  <c r="BE496" i="73"/>
  <c r="BD496" i="73"/>
  <c r="BC496" i="73"/>
  <c r="BB496" i="73"/>
  <c r="BA496" i="73"/>
  <c r="AZ496" i="73"/>
  <c r="AY496" i="73"/>
  <c r="AX496" i="73"/>
  <c r="AW496" i="73"/>
  <c r="AV496" i="73"/>
  <c r="AU496" i="73"/>
  <c r="AT496" i="73"/>
  <c r="AS496" i="73"/>
  <c r="AR496" i="73"/>
  <c r="AQ496" i="73"/>
  <c r="AP496" i="73"/>
  <c r="AO496" i="73"/>
  <c r="AN496" i="73"/>
  <c r="AM496" i="73"/>
  <c r="AL496" i="73"/>
  <c r="AK496" i="73"/>
  <c r="AJ496" i="73"/>
  <c r="AI496" i="73"/>
  <c r="AH496" i="73"/>
  <c r="AG496" i="73"/>
  <c r="AF496" i="73"/>
  <c r="AE496" i="73"/>
  <c r="AD496" i="73"/>
  <c r="AC496" i="73"/>
  <c r="AB496" i="73"/>
  <c r="AA496" i="73"/>
  <c r="Z496" i="73"/>
  <c r="Y496" i="73"/>
  <c r="X496" i="73"/>
  <c r="W496" i="73"/>
  <c r="V496" i="73"/>
  <c r="U496" i="73"/>
  <c r="T496" i="73"/>
  <c r="S496" i="73"/>
  <c r="R496" i="73"/>
  <c r="Q496" i="73"/>
  <c r="P496" i="73"/>
  <c r="O496" i="73"/>
  <c r="N496" i="73"/>
  <c r="M496" i="73"/>
  <c r="L496" i="73"/>
  <c r="K496" i="73"/>
  <c r="J496" i="73"/>
  <c r="I496" i="73"/>
  <c r="H496" i="73"/>
  <c r="G496" i="73"/>
  <c r="F496" i="73"/>
  <c r="E496" i="73"/>
  <c r="D496" i="73"/>
  <c r="C496" i="73"/>
  <c r="B496" i="73"/>
  <c r="A496" i="73"/>
  <c r="BH495" i="73"/>
  <c r="BF495" i="73"/>
  <c r="BE495" i="73"/>
  <c r="BD495" i="73"/>
  <c r="BC495" i="73"/>
  <c r="BB495" i="73"/>
  <c r="BA495" i="73"/>
  <c r="AZ495" i="73"/>
  <c r="AY495" i="73"/>
  <c r="AX495" i="73"/>
  <c r="AW495" i="73"/>
  <c r="AV495" i="73"/>
  <c r="AU495" i="73"/>
  <c r="AT495" i="73"/>
  <c r="AS495" i="73"/>
  <c r="AR495" i="73"/>
  <c r="AQ495" i="73"/>
  <c r="AP495" i="73"/>
  <c r="AO495" i="73"/>
  <c r="AN495" i="73"/>
  <c r="AM495" i="73"/>
  <c r="AL495" i="73"/>
  <c r="AK495" i="73"/>
  <c r="AJ495" i="73"/>
  <c r="AI495" i="73"/>
  <c r="AH495" i="73"/>
  <c r="AG495" i="73"/>
  <c r="AF495" i="73"/>
  <c r="AE495" i="73"/>
  <c r="AD495" i="73"/>
  <c r="AC495" i="73"/>
  <c r="AB495" i="73"/>
  <c r="AA495" i="73"/>
  <c r="Z495" i="73"/>
  <c r="Y495" i="73"/>
  <c r="X495" i="73"/>
  <c r="W495" i="73"/>
  <c r="V495" i="73"/>
  <c r="U495" i="73"/>
  <c r="T495" i="73"/>
  <c r="S495" i="73"/>
  <c r="R495" i="73"/>
  <c r="Q495" i="73"/>
  <c r="P495" i="73"/>
  <c r="O495" i="73"/>
  <c r="N495" i="73"/>
  <c r="M495" i="73"/>
  <c r="L495" i="73"/>
  <c r="K495" i="73"/>
  <c r="J495" i="73"/>
  <c r="I495" i="73"/>
  <c r="H495" i="73"/>
  <c r="G495" i="73"/>
  <c r="F495" i="73"/>
  <c r="E495" i="73"/>
  <c r="D495" i="73"/>
  <c r="C495" i="73"/>
  <c r="B495" i="73"/>
  <c r="A495" i="73"/>
  <c r="BH494" i="73"/>
  <c r="BF494" i="73"/>
  <c r="BE494" i="73"/>
  <c r="BD494" i="73"/>
  <c r="BC494" i="73"/>
  <c r="BB494" i="73"/>
  <c r="BA494" i="73"/>
  <c r="AZ494" i="73"/>
  <c r="AY494" i="73"/>
  <c r="AX494" i="73"/>
  <c r="AW494" i="73"/>
  <c r="AV494" i="73"/>
  <c r="AU494" i="73"/>
  <c r="AT494" i="73"/>
  <c r="AS494" i="73"/>
  <c r="AR494" i="73"/>
  <c r="AQ494" i="73"/>
  <c r="AP494" i="73"/>
  <c r="AO494" i="73"/>
  <c r="AN494" i="73"/>
  <c r="AM494" i="73"/>
  <c r="AL494" i="73"/>
  <c r="AK494" i="73"/>
  <c r="AJ494" i="73"/>
  <c r="AI494" i="73"/>
  <c r="AH494" i="73"/>
  <c r="AG494" i="73"/>
  <c r="AF494" i="73"/>
  <c r="AE494" i="73"/>
  <c r="AD494" i="73"/>
  <c r="AC494" i="73"/>
  <c r="AB494" i="73"/>
  <c r="AA494" i="73"/>
  <c r="Z494" i="73"/>
  <c r="Y494" i="73"/>
  <c r="X494" i="73"/>
  <c r="W494" i="73"/>
  <c r="V494" i="73"/>
  <c r="U494" i="73"/>
  <c r="T494" i="73"/>
  <c r="S494" i="73"/>
  <c r="R494" i="73"/>
  <c r="Q494" i="73"/>
  <c r="P494" i="73"/>
  <c r="O494" i="73"/>
  <c r="N494" i="73"/>
  <c r="M494" i="73"/>
  <c r="L494" i="73"/>
  <c r="K494" i="73"/>
  <c r="J494" i="73"/>
  <c r="I494" i="73"/>
  <c r="H494" i="73"/>
  <c r="G494" i="73"/>
  <c r="F494" i="73"/>
  <c r="E494" i="73"/>
  <c r="D494" i="73"/>
  <c r="C494" i="73"/>
  <c r="B494" i="73"/>
  <c r="A494" i="73"/>
  <c r="BH493" i="73"/>
  <c r="BF493" i="73"/>
  <c r="BE493" i="73"/>
  <c r="BD493" i="73"/>
  <c r="BC493" i="73"/>
  <c r="BB493" i="73"/>
  <c r="BA493" i="73"/>
  <c r="AZ493" i="73"/>
  <c r="AY493" i="73"/>
  <c r="AX493" i="73"/>
  <c r="AW493" i="73"/>
  <c r="AV493" i="73"/>
  <c r="AU493" i="73"/>
  <c r="AT493" i="73"/>
  <c r="AS493" i="73"/>
  <c r="AR493" i="73"/>
  <c r="AQ493" i="73"/>
  <c r="AP493" i="73"/>
  <c r="AO493" i="73"/>
  <c r="AN493" i="73"/>
  <c r="AM493" i="73"/>
  <c r="AL493" i="73"/>
  <c r="AK493" i="73"/>
  <c r="AJ493" i="73"/>
  <c r="AI493" i="73"/>
  <c r="AH493" i="73"/>
  <c r="AG493" i="73"/>
  <c r="AF493" i="73"/>
  <c r="AE493" i="73"/>
  <c r="AD493" i="73"/>
  <c r="AC493" i="73"/>
  <c r="AB493" i="73"/>
  <c r="AA493" i="73"/>
  <c r="Z493" i="73"/>
  <c r="Y493" i="73"/>
  <c r="X493" i="73"/>
  <c r="W493" i="73"/>
  <c r="V493" i="73"/>
  <c r="U493" i="73"/>
  <c r="T493" i="73"/>
  <c r="S493" i="73"/>
  <c r="R493" i="73"/>
  <c r="Q493" i="73"/>
  <c r="P493" i="73"/>
  <c r="O493" i="73"/>
  <c r="N493" i="73"/>
  <c r="M493" i="73"/>
  <c r="L493" i="73"/>
  <c r="K493" i="73"/>
  <c r="J493" i="73"/>
  <c r="I493" i="73"/>
  <c r="H493" i="73"/>
  <c r="G493" i="73"/>
  <c r="F493" i="73"/>
  <c r="E493" i="73"/>
  <c r="D493" i="73"/>
  <c r="C493" i="73"/>
  <c r="B493" i="73"/>
  <c r="A493" i="73"/>
  <c r="BH492" i="73"/>
  <c r="BF492" i="73"/>
  <c r="BE492" i="73"/>
  <c r="BD492" i="73"/>
  <c r="BC492" i="73"/>
  <c r="BB492" i="73"/>
  <c r="BA492" i="73"/>
  <c r="AZ492" i="73"/>
  <c r="AY492" i="73"/>
  <c r="AX492" i="73"/>
  <c r="AW492" i="73"/>
  <c r="AV492" i="73"/>
  <c r="AU492" i="73"/>
  <c r="AT492" i="73"/>
  <c r="AS492" i="73"/>
  <c r="AR492" i="73"/>
  <c r="AQ492" i="73"/>
  <c r="AP492" i="73"/>
  <c r="AO492" i="73"/>
  <c r="AN492" i="73"/>
  <c r="AM492" i="73"/>
  <c r="AL492" i="73"/>
  <c r="AK492" i="73"/>
  <c r="AJ492" i="73"/>
  <c r="AI492" i="73"/>
  <c r="AH492" i="73"/>
  <c r="AG492" i="73"/>
  <c r="AF492" i="73"/>
  <c r="AE492" i="73"/>
  <c r="AD492" i="73"/>
  <c r="AC492" i="73"/>
  <c r="AB492" i="73"/>
  <c r="AA492" i="73"/>
  <c r="Z492" i="73"/>
  <c r="Y492" i="73"/>
  <c r="X492" i="73"/>
  <c r="W492" i="73"/>
  <c r="V492" i="73"/>
  <c r="U492" i="73"/>
  <c r="T492" i="73"/>
  <c r="S492" i="73"/>
  <c r="R492" i="73"/>
  <c r="Q492" i="73"/>
  <c r="P492" i="73"/>
  <c r="O492" i="73"/>
  <c r="N492" i="73"/>
  <c r="M492" i="73"/>
  <c r="L492" i="73"/>
  <c r="K492" i="73"/>
  <c r="J492" i="73"/>
  <c r="I492" i="73"/>
  <c r="H492" i="73"/>
  <c r="G492" i="73"/>
  <c r="F492" i="73"/>
  <c r="E492" i="73"/>
  <c r="D492" i="73"/>
  <c r="C492" i="73"/>
  <c r="B492" i="73"/>
  <c r="A492" i="73"/>
  <c r="BH491" i="73"/>
  <c r="BF491" i="73"/>
  <c r="BE491" i="73"/>
  <c r="BD491" i="73"/>
  <c r="BC491" i="73"/>
  <c r="BB491" i="73"/>
  <c r="BA491" i="73"/>
  <c r="AZ491" i="73"/>
  <c r="AY491" i="73"/>
  <c r="AX491" i="73"/>
  <c r="AW491" i="73"/>
  <c r="AV491" i="73"/>
  <c r="AU491" i="73"/>
  <c r="AT491" i="73"/>
  <c r="AS491" i="73"/>
  <c r="AR491" i="73"/>
  <c r="AQ491" i="73"/>
  <c r="AP491" i="73"/>
  <c r="AO491" i="73"/>
  <c r="AN491" i="73"/>
  <c r="AM491" i="73"/>
  <c r="AL491" i="73"/>
  <c r="AK491" i="73"/>
  <c r="AJ491" i="73"/>
  <c r="AI491" i="73"/>
  <c r="AH491" i="73"/>
  <c r="AG491" i="73"/>
  <c r="AF491" i="73"/>
  <c r="AE491" i="73"/>
  <c r="AD491" i="73"/>
  <c r="AC491" i="73"/>
  <c r="AB491" i="73"/>
  <c r="AA491" i="73"/>
  <c r="Z491" i="73"/>
  <c r="Y491" i="73"/>
  <c r="X491" i="73"/>
  <c r="W491" i="73"/>
  <c r="V491" i="73"/>
  <c r="U491" i="73"/>
  <c r="T491" i="73"/>
  <c r="S491" i="73"/>
  <c r="R491" i="73"/>
  <c r="Q491" i="73"/>
  <c r="P491" i="73"/>
  <c r="O491" i="73"/>
  <c r="N491" i="73"/>
  <c r="M491" i="73"/>
  <c r="L491" i="73"/>
  <c r="K491" i="73"/>
  <c r="J491" i="73"/>
  <c r="I491" i="73"/>
  <c r="H491" i="73"/>
  <c r="G491" i="73"/>
  <c r="F491" i="73"/>
  <c r="E491" i="73"/>
  <c r="D491" i="73"/>
  <c r="C491" i="73"/>
  <c r="B491" i="73"/>
  <c r="A491" i="73"/>
  <c r="BH490" i="73"/>
  <c r="BF490" i="73"/>
  <c r="BE490" i="73"/>
  <c r="BD490" i="73"/>
  <c r="BC490" i="73"/>
  <c r="BB490" i="73"/>
  <c r="BA490" i="73"/>
  <c r="AZ490" i="73"/>
  <c r="AY490" i="73"/>
  <c r="AX490" i="73"/>
  <c r="AW490" i="73"/>
  <c r="AV490" i="73"/>
  <c r="AU490" i="73"/>
  <c r="AT490" i="73"/>
  <c r="AS490" i="73"/>
  <c r="AR490" i="73"/>
  <c r="AQ490" i="73"/>
  <c r="AP490" i="73"/>
  <c r="AO490" i="73"/>
  <c r="AN490" i="73"/>
  <c r="AM490" i="73"/>
  <c r="AL490" i="73"/>
  <c r="AK490" i="73"/>
  <c r="AJ490" i="73"/>
  <c r="AI490" i="73"/>
  <c r="AH490" i="73"/>
  <c r="AG490" i="73"/>
  <c r="AF490" i="73"/>
  <c r="AE490" i="73"/>
  <c r="AD490" i="73"/>
  <c r="AC490" i="73"/>
  <c r="AB490" i="73"/>
  <c r="AA490" i="73"/>
  <c r="Z490" i="73"/>
  <c r="Y490" i="73"/>
  <c r="X490" i="73"/>
  <c r="W490" i="73"/>
  <c r="V490" i="73"/>
  <c r="U490" i="73"/>
  <c r="T490" i="73"/>
  <c r="S490" i="73"/>
  <c r="R490" i="73"/>
  <c r="Q490" i="73"/>
  <c r="P490" i="73"/>
  <c r="O490" i="73"/>
  <c r="N490" i="73"/>
  <c r="M490" i="73"/>
  <c r="L490" i="73"/>
  <c r="K490" i="73"/>
  <c r="J490" i="73"/>
  <c r="I490" i="73"/>
  <c r="H490" i="73"/>
  <c r="G490" i="73"/>
  <c r="F490" i="73"/>
  <c r="E490" i="73"/>
  <c r="D490" i="73"/>
  <c r="C490" i="73"/>
  <c r="B490" i="73"/>
  <c r="A490" i="73"/>
  <c r="BH489" i="73"/>
  <c r="BF489" i="73"/>
  <c r="BE489" i="73"/>
  <c r="BD489" i="73"/>
  <c r="BC489" i="73"/>
  <c r="BB489" i="73"/>
  <c r="BA489" i="73"/>
  <c r="AZ489" i="73"/>
  <c r="AY489" i="73"/>
  <c r="AX489" i="73"/>
  <c r="AW489" i="73"/>
  <c r="AV489" i="73"/>
  <c r="AU489" i="73"/>
  <c r="AT489" i="73"/>
  <c r="AS489" i="73"/>
  <c r="AR489" i="73"/>
  <c r="AQ489" i="73"/>
  <c r="AP489" i="73"/>
  <c r="AO489" i="73"/>
  <c r="AN489" i="73"/>
  <c r="AM489" i="73"/>
  <c r="AL489" i="73"/>
  <c r="AK489" i="73"/>
  <c r="AJ489" i="73"/>
  <c r="AI489" i="73"/>
  <c r="AH489" i="73"/>
  <c r="AG489" i="73"/>
  <c r="AF489" i="73"/>
  <c r="AE489" i="73"/>
  <c r="AD489" i="73"/>
  <c r="AC489" i="73"/>
  <c r="AB489" i="73"/>
  <c r="AA489" i="73"/>
  <c r="Z489" i="73"/>
  <c r="Y489" i="73"/>
  <c r="X489" i="73"/>
  <c r="W489" i="73"/>
  <c r="V489" i="73"/>
  <c r="U489" i="73"/>
  <c r="T489" i="73"/>
  <c r="S489" i="73"/>
  <c r="R489" i="73"/>
  <c r="Q489" i="73"/>
  <c r="P489" i="73"/>
  <c r="O489" i="73"/>
  <c r="N489" i="73"/>
  <c r="M489" i="73"/>
  <c r="L489" i="73"/>
  <c r="K489" i="73"/>
  <c r="J489" i="73"/>
  <c r="I489" i="73"/>
  <c r="H489" i="73"/>
  <c r="G489" i="73"/>
  <c r="F489" i="73"/>
  <c r="E489" i="73"/>
  <c r="D489" i="73"/>
  <c r="C489" i="73"/>
  <c r="B489" i="73"/>
  <c r="A489" i="73"/>
  <c r="BH488" i="73"/>
  <c r="BF488" i="73"/>
  <c r="BE488" i="73"/>
  <c r="BD488" i="73"/>
  <c r="BC488" i="73"/>
  <c r="BB488" i="73"/>
  <c r="BA488" i="73"/>
  <c r="AZ488" i="73"/>
  <c r="AY488" i="73"/>
  <c r="AX488" i="73"/>
  <c r="AW488" i="73"/>
  <c r="AV488" i="73"/>
  <c r="AU488" i="73"/>
  <c r="AT488" i="73"/>
  <c r="AS488" i="73"/>
  <c r="AR488" i="73"/>
  <c r="AQ488" i="73"/>
  <c r="AP488" i="73"/>
  <c r="AO488" i="73"/>
  <c r="AN488" i="73"/>
  <c r="AM488" i="73"/>
  <c r="AL488" i="73"/>
  <c r="AK488" i="73"/>
  <c r="AJ488" i="73"/>
  <c r="AI488" i="73"/>
  <c r="AH488" i="73"/>
  <c r="AG488" i="73"/>
  <c r="AF488" i="73"/>
  <c r="AE488" i="73"/>
  <c r="AD488" i="73"/>
  <c r="AC488" i="73"/>
  <c r="AB488" i="73"/>
  <c r="AA488" i="73"/>
  <c r="Z488" i="73"/>
  <c r="Y488" i="73"/>
  <c r="X488" i="73"/>
  <c r="W488" i="73"/>
  <c r="V488" i="73"/>
  <c r="U488" i="73"/>
  <c r="T488" i="73"/>
  <c r="S488" i="73"/>
  <c r="R488" i="73"/>
  <c r="Q488" i="73"/>
  <c r="P488" i="73"/>
  <c r="O488" i="73"/>
  <c r="N488" i="73"/>
  <c r="M488" i="73"/>
  <c r="L488" i="73"/>
  <c r="K488" i="73"/>
  <c r="J488" i="73"/>
  <c r="I488" i="73"/>
  <c r="H488" i="73"/>
  <c r="G488" i="73"/>
  <c r="F488" i="73"/>
  <c r="E488" i="73"/>
  <c r="D488" i="73"/>
  <c r="C488" i="73"/>
  <c r="B488" i="73"/>
  <c r="A488" i="73"/>
  <c r="BH487" i="73"/>
  <c r="BF487" i="73"/>
  <c r="BE487" i="73"/>
  <c r="BD487" i="73"/>
  <c r="BC487" i="73"/>
  <c r="BB487" i="73"/>
  <c r="BA487" i="73"/>
  <c r="AZ487" i="73"/>
  <c r="AY487" i="73"/>
  <c r="AX487" i="73"/>
  <c r="AW487" i="73"/>
  <c r="AV487" i="73"/>
  <c r="AU487" i="73"/>
  <c r="AT487" i="73"/>
  <c r="AS487" i="73"/>
  <c r="AR487" i="73"/>
  <c r="AQ487" i="73"/>
  <c r="AP487" i="73"/>
  <c r="AO487" i="73"/>
  <c r="AN487" i="73"/>
  <c r="AM487" i="73"/>
  <c r="AL487" i="73"/>
  <c r="AK487" i="73"/>
  <c r="AJ487" i="73"/>
  <c r="AI487" i="73"/>
  <c r="AH487" i="73"/>
  <c r="AG487" i="73"/>
  <c r="AF487" i="73"/>
  <c r="AE487" i="73"/>
  <c r="AD487" i="73"/>
  <c r="AC487" i="73"/>
  <c r="AB487" i="73"/>
  <c r="AA487" i="73"/>
  <c r="Z487" i="73"/>
  <c r="Y487" i="73"/>
  <c r="X487" i="73"/>
  <c r="W487" i="73"/>
  <c r="V487" i="73"/>
  <c r="U487" i="73"/>
  <c r="T487" i="73"/>
  <c r="S487" i="73"/>
  <c r="R487" i="73"/>
  <c r="Q487" i="73"/>
  <c r="P487" i="73"/>
  <c r="O487" i="73"/>
  <c r="N487" i="73"/>
  <c r="M487" i="73"/>
  <c r="L487" i="73"/>
  <c r="K487" i="73"/>
  <c r="J487" i="73"/>
  <c r="I487" i="73"/>
  <c r="H487" i="73"/>
  <c r="G487" i="73"/>
  <c r="F487" i="73"/>
  <c r="E487" i="73"/>
  <c r="D487" i="73"/>
  <c r="C487" i="73"/>
  <c r="B487" i="73"/>
  <c r="A487" i="73"/>
  <c r="BH486" i="73"/>
  <c r="BF486" i="73"/>
  <c r="BE486" i="73"/>
  <c r="BD486" i="73"/>
  <c r="BC486" i="73"/>
  <c r="BB486" i="73"/>
  <c r="BA486" i="73"/>
  <c r="AZ486" i="73"/>
  <c r="AY486" i="73"/>
  <c r="AX486" i="73"/>
  <c r="AW486" i="73"/>
  <c r="AV486" i="73"/>
  <c r="AU486" i="73"/>
  <c r="AT486" i="73"/>
  <c r="AS486" i="73"/>
  <c r="AR486" i="73"/>
  <c r="AQ486" i="73"/>
  <c r="AP486" i="73"/>
  <c r="AO486" i="73"/>
  <c r="AN486" i="73"/>
  <c r="AM486" i="73"/>
  <c r="AL486" i="73"/>
  <c r="AK486" i="73"/>
  <c r="AJ486" i="73"/>
  <c r="AI486" i="73"/>
  <c r="AH486" i="73"/>
  <c r="AG486" i="73"/>
  <c r="AF486" i="73"/>
  <c r="AE486" i="73"/>
  <c r="AD486" i="73"/>
  <c r="AC486" i="73"/>
  <c r="AB486" i="73"/>
  <c r="AA486" i="73"/>
  <c r="Z486" i="73"/>
  <c r="Y486" i="73"/>
  <c r="X486" i="73"/>
  <c r="W486" i="73"/>
  <c r="V486" i="73"/>
  <c r="U486" i="73"/>
  <c r="T486" i="73"/>
  <c r="S486" i="73"/>
  <c r="R486" i="73"/>
  <c r="Q486" i="73"/>
  <c r="P486" i="73"/>
  <c r="O486" i="73"/>
  <c r="N486" i="73"/>
  <c r="M486" i="73"/>
  <c r="L486" i="73"/>
  <c r="K486" i="73"/>
  <c r="J486" i="73"/>
  <c r="I486" i="73"/>
  <c r="H486" i="73"/>
  <c r="G486" i="73"/>
  <c r="F486" i="73"/>
  <c r="E486" i="73"/>
  <c r="D486" i="73"/>
  <c r="C486" i="73"/>
  <c r="B486" i="73"/>
  <c r="A486" i="73"/>
  <c r="BH485" i="73"/>
  <c r="BF485" i="73"/>
  <c r="BE485" i="73"/>
  <c r="BD485" i="73"/>
  <c r="BC485" i="73"/>
  <c r="BB485" i="73"/>
  <c r="BA485" i="73"/>
  <c r="AZ485" i="73"/>
  <c r="AY485" i="73"/>
  <c r="AX485" i="73"/>
  <c r="AW485" i="73"/>
  <c r="AV485" i="73"/>
  <c r="AU485" i="73"/>
  <c r="AT485" i="73"/>
  <c r="AS485" i="73"/>
  <c r="AR485" i="73"/>
  <c r="AQ485" i="73"/>
  <c r="AP485" i="73"/>
  <c r="AO485" i="73"/>
  <c r="AN485" i="73"/>
  <c r="AM485" i="73"/>
  <c r="AL485" i="73"/>
  <c r="AK485" i="73"/>
  <c r="AJ485" i="73"/>
  <c r="AI485" i="73"/>
  <c r="AH485" i="73"/>
  <c r="AG485" i="73"/>
  <c r="AF485" i="73"/>
  <c r="AE485" i="73"/>
  <c r="AD485" i="73"/>
  <c r="AC485" i="73"/>
  <c r="AB485" i="73"/>
  <c r="AA485" i="73"/>
  <c r="Z485" i="73"/>
  <c r="Y485" i="73"/>
  <c r="X485" i="73"/>
  <c r="W485" i="73"/>
  <c r="V485" i="73"/>
  <c r="U485" i="73"/>
  <c r="T485" i="73"/>
  <c r="S485" i="73"/>
  <c r="R485" i="73"/>
  <c r="Q485" i="73"/>
  <c r="P485" i="73"/>
  <c r="O485" i="73"/>
  <c r="N485" i="73"/>
  <c r="M485" i="73"/>
  <c r="L485" i="73"/>
  <c r="K485" i="73"/>
  <c r="J485" i="73"/>
  <c r="I485" i="73"/>
  <c r="H485" i="73"/>
  <c r="G485" i="73"/>
  <c r="F485" i="73"/>
  <c r="E485" i="73"/>
  <c r="D485" i="73"/>
  <c r="C485" i="73"/>
  <c r="B485" i="73"/>
  <c r="A485" i="73"/>
  <c r="BH484" i="73"/>
  <c r="BF484" i="73"/>
  <c r="BE484" i="73"/>
  <c r="BD484" i="73"/>
  <c r="BC484" i="73"/>
  <c r="BB484" i="73"/>
  <c r="BA484" i="73"/>
  <c r="AZ484" i="73"/>
  <c r="AY484" i="73"/>
  <c r="AX484" i="73"/>
  <c r="AW484" i="73"/>
  <c r="AV484" i="73"/>
  <c r="AU484" i="73"/>
  <c r="AT484" i="73"/>
  <c r="AS484" i="73"/>
  <c r="AR484" i="73"/>
  <c r="AQ484" i="73"/>
  <c r="AP484" i="73"/>
  <c r="AO484" i="73"/>
  <c r="AN484" i="73"/>
  <c r="AM484" i="73"/>
  <c r="AL484" i="73"/>
  <c r="AK484" i="73"/>
  <c r="AJ484" i="73"/>
  <c r="AI484" i="73"/>
  <c r="AH484" i="73"/>
  <c r="AG484" i="73"/>
  <c r="AF484" i="73"/>
  <c r="AE484" i="73"/>
  <c r="AD484" i="73"/>
  <c r="AC484" i="73"/>
  <c r="AB484" i="73"/>
  <c r="AA484" i="73"/>
  <c r="Z484" i="73"/>
  <c r="Y484" i="73"/>
  <c r="X484" i="73"/>
  <c r="W484" i="73"/>
  <c r="V484" i="73"/>
  <c r="U484" i="73"/>
  <c r="T484" i="73"/>
  <c r="S484" i="73"/>
  <c r="R484" i="73"/>
  <c r="Q484" i="73"/>
  <c r="P484" i="73"/>
  <c r="O484" i="73"/>
  <c r="N484" i="73"/>
  <c r="M484" i="73"/>
  <c r="L484" i="73"/>
  <c r="K484" i="73"/>
  <c r="J484" i="73"/>
  <c r="I484" i="73"/>
  <c r="H484" i="73"/>
  <c r="G484" i="73"/>
  <c r="F484" i="73"/>
  <c r="E484" i="73"/>
  <c r="D484" i="73"/>
  <c r="C484" i="73"/>
  <c r="B484" i="73"/>
  <c r="A484" i="73"/>
  <c r="BH483" i="73"/>
  <c r="BF483" i="73"/>
  <c r="BE483" i="73"/>
  <c r="BD483" i="73"/>
  <c r="BC483" i="73"/>
  <c r="BB483" i="73"/>
  <c r="BA483" i="73"/>
  <c r="AZ483" i="73"/>
  <c r="AY483" i="73"/>
  <c r="AX483" i="73"/>
  <c r="AW483" i="73"/>
  <c r="AV483" i="73"/>
  <c r="AU483" i="73"/>
  <c r="AT483" i="73"/>
  <c r="AS483" i="73"/>
  <c r="AR483" i="73"/>
  <c r="AQ483" i="73"/>
  <c r="AP483" i="73"/>
  <c r="AO483" i="73"/>
  <c r="AN483" i="73"/>
  <c r="AM483" i="73"/>
  <c r="AL483" i="73"/>
  <c r="AK483" i="73"/>
  <c r="AJ483" i="73"/>
  <c r="AI483" i="73"/>
  <c r="AH483" i="73"/>
  <c r="AG483" i="73"/>
  <c r="AF483" i="73"/>
  <c r="AE483" i="73"/>
  <c r="AD483" i="73"/>
  <c r="AC483" i="73"/>
  <c r="AB483" i="73"/>
  <c r="AA483" i="73"/>
  <c r="Z483" i="73"/>
  <c r="Y483" i="73"/>
  <c r="X483" i="73"/>
  <c r="W483" i="73"/>
  <c r="V483" i="73"/>
  <c r="U483" i="73"/>
  <c r="T483" i="73"/>
  <c r="S483" i="73"/>
  <c r="R483" i="73"/>
  <c r="Q483" i="73"/>
  <c r="P483" i="73"/>
  <c r="O483" i="73"/>
  <c r="N483" i="73"/>
  <c r="M483" i="73"/>
  <c r="L483" i="73"/>
  <c r="K483" i="73"/>
  <c r="J483" i="73"/>
  <c r="I483" i="73"/>
  <c r="H483" i="73"/>
  <c r="G483" i="73"/>
  <c r="F483" i="73"/>
  <c r="E483" i="73"/>
  <c r="D483" i="73"/>
  <c r="C483" i="73"/>
  <c r="B483" i="73"/>
  <c r="A483" i="73"/>
  <c r="BH482" i="73"/>
  <c r="BF482" i="73"/>
  <c r="BE482" i="73"/>
  <c r="BD482" i="73"/>
  <c r="BC482" i="73"/>
  <c r="BB482" i="73"/>
  <c r="BA482" i="73"/>
  <c r="AZ482" i="73"/>
  <c r="AY482" i="73"/>
  <c r="AX482" i="73"/>
  <c r="AW482" i="73"/>
  <c r="AV482" i="73"/>
  <c r="AU482" i="73"/>
  <c r="AT482" i="73"/>
  <c r="AS482" i="73"/>
  <c r="AR482" i="73"/>
  <c r="AQ482" i="73"/>
  <c r="AP482" i="73"/>
  <c r="AO482" i="73"/>
  <c r="AN482" i="73"/>
  <c r="AM482" i="73"/>
  <c r="AL482" i="73"/>
  <c r="AK482" i="73"/>
  <c r="AJ482" i="73"/>
  <c r="AI482" i="73"/>
  <c r="AH482" i="73"/>
  <c r="AG482" i="73"/>
  <c r="AF482" i="73"/>
  <c r="AE482" i="73"/>
  <c r="AD482" i="73"/>
  <c r="AC482" i="73"/>
  <c r="AB482" i="73"/>
  <c r="AA482" i="73"/>
  <c r="Z482" i="73"/>
  <c r="Y482" i="73"/>
  <c r="X482" i="73"/>
  <c r="W482" i="73"/>
  <c r="V482" i="73"/>
  <c r="U482" i="73"/>
  <c r="T482" i="73"/>
  <c r="S482" i="73"/>
  <c r="R482" i="73"/>
  <c r="Q482" i="73"/>
  <c r="P482" i="73"/>
  <c r="O482" i="73"/>
  <c r="N482" i="73"/>
  <c r="M482" i="73"/>
  <c r="L482" i="73"/>
  <c r="K482" i="73"/>
  <c r="J482" i="73"/>
  <c r="I482" i="73"/>
  <c r="H482" i="73"/>
  <c r="G482" i="73"/>
  <c r="F482" i="73"/>
  <c r="E482" i="73"/>
  <c r="D482" i="73"/>
  <c r="C482" i="73"/>
  <c r="B482" i="73"/>
  <c r="A482" i="73"/>
  <c r="BH481" i="73"/>
  <c r="BF481" i="73"/>
  <c r="BE481" i="73"/>
  <c r="BD481" i="73"/>
  <c r="BC481" i="73"/>
  <c r="BB481" i="73"/>
  <c r="BA481" i="73"/>
  <c r="AZ481" i="73"/>
  <c r="AY481" i="73"/>
  <c r="AX481" i="73"/>
  <c r="AW481" i="73"/>
  <c r="AV481" i="73"/>
  <c r="AU481" i="73"/>
  <c r="AT481" i="73"/>
  <c r="AS481" i="73"/>
  <c r="AR481" i="73"/>
  <c r="AQ481" i="73"/>
  <c r="AP481" i="73"/>
  <c r="AO481" i="73"/>
  <c r="AN481" i="73"/>
  <c r="AM481" i="73"/>
  <c r="AL481" i="73"/>
  <c r="AK481" i="73"/>
  <c r="AJ481" i="73"/>
  <c r="AI481" i="73"/>
  <c r="AH481" i="73"/>
  <c r="AG481" i="73"/>
  <c r="AF481" i="73"/>
  <c r="AE481" i="73"/>
  <c r="AD481" i="73"/>
  <c r="AC481" i="73"/>
  <c r="AB481" i="73"/>
  <c r="AA481" i="73"/>
  <c r="Z481" i="73"/>
  <c r="Y481" i="73"/>
  <c r="X481" i="73"/>
  <c r="W481" i="73"/>
  <c r="V481" i="73"/>
  <c r="U481" i="73"/>
  <c r="T481" i="73"/>
  <c r="S481" i="73"/>
  <c r="R481" i="73"/>
  <c r="Q481" i="73"/>
  <c r="P481" i="73"/>
  <c r="O481" i="73"/>
  <c r="N481" i="73"/>
  <c r="M481" i="73"/>
  <c r="L481" i="73"/>
  <c r="K481" i="73"/>
  <c r="J481" i="73"/>
  <c r="I481" i="73"/>
  <c r="H481" i="73"/>
  <c r="G481" i="73"/>
  <c r="F481" i="73"/>
  <c r="E481" i="73"/>
  <c r="D481" i="73"/>
  <c r="C481" i="73"/>
  <c r="B481" i="73"/>
  <c r="A481" i="73"/>
  <c r="BH480" i="73"/>
  <c r="BF480" i="73"/>
  <c r="BE480" i="73"/>
  <c r="BD480" i="73"/>
  <c r="BC480" i="73"/>
  <c r="BB480" i="73"/>
  <c r="BA480" i="73"/>
  <c r="AZ480" i="73"/>
  <c r="AY480" i="73"/>
  <c r="AX480" i="73"/>
  <c r="AW480" i="73"/>
  <c r="AV480" i="73"/>
  <c r="AU480" i="73"/>
  <c r="AT480" i="73"/>
  <c r="AS480" i="73"/>
  <c r="AR480" i="73"/>
  <c r="AQ480" i="73"/>
  <c r="AP480" i="73"/>
  <c r="AO480" i="73"/>
  <c r="AN480" i="73"/>
  <c r="AM480" i="73"/>
  <c r="AL480" i="73"/>
  <c r="AK480" i="73"/>
  <c r="AJ480" i="73"/>
  <c r="AI480" i="73"/>
  <c r="AH480" i="73"/>
  <c r="AG480" i="73"/>
  <c r="AF480" i="73"/>
  <c r="AE480" i="73"/>
  <c r="AD480" i="73"/>
  <c r="AC480" i="73"/>
  <c r="AB480" i="73"/>
  <c r="AA480" i="73"/>
  <c r="Z480" i="73"/>
  <c r="Y480" i="73"/>
  <c r="X480" i="73"/>
  <c r="W480" i="73"/>
  <c r="V480" i="73"/>
  <c r="U480" i="73"/>
  <c r="T480" i="73"/>
  <c r="S480" i="73"/>
  <c r="R480" i="73"/>
  <c r="Q480" i="73"/>
  <c r="P480" i="73"/>
  <c r="O480" i="73"/>
  <c r="N480" i="73"/>
  <c r="M480" i="73"/>
  <c r="L480" i="73"/>
  <c r="K480" i="73"/>
  <c r="J480" i="73"/>
  <c r="I480" i="73"/>
  <c r="H480" i="73"/>
  <c r="G480" i="73"/>
  <c r="F480" i="73"/>
  <c r="E480" i="73"/>
  <c r="D480" i="73"/>
  <c r="C480" i="73"/>
  <c r="B480" i="73"/>
  <c r="A480" i="73"/>
  <c r="BH479" i="73"/>
  <c r="BF479" i="73"/>
  <c r="BE479" i="73"/>
  <c r="BD479" i="73"/>
  <c r="BC479" i="73"/>
  <c r="BB479" i="73"/>
  <c r="BA479" i="73"/>
  <c r="AZ479" i="73"/>
  <c r="AY479" i="73"/>
  <c r="AX479" i="73"/>
  <c r="AW479" i="73"/>
  <c r="AV479" i="73"/>
  <c r="AU479" i="73"/>
  <c r="AT479" i="73"/>
  <c r="AS479" i="73"/>
  <c r="AR479" i="73"/>
  <c r="AQ479" i="73"/>
  <c r="AP479" i="73"/>
  <c r="AO479" i="73"/>
  <c r="AN479" i="73"/>
  <c r="AM479" i="73"/>
  <c r="AL479" i="73"/>
  <c r="AK479" i="73"/>
  <c r="AJ479" i="73"/>
  <c r="AI479" i="73"/>
  <c r="AH479" i="73"/>
  <c r="AG479" i="73"/>
  <c r="AF479" i="73"/>
  <c r="AE479" i="73"/>
  <c r="AD479" i="73"/>
  <c r="AC479" i="73"/>
  <c r="AB479" i="73"/>
  <c r="AA479" i="73"/>
  <c r="Z479" i="73"/>
  <c r="Y479" i="73"/>
  <c r="X479" i="73"/>
  <c r="W479" i="73"/>
  <c r="V479" i="73"/>
  <c r="U479" i="73"/>
  <c r="T479" i="73"/>
  <c r="S479" i="73"/>
  <c r="R479" i="73"/>
  <c r="Q479" i="73"/>
  <c r="P479" i="73"/>
  <c r="O479" i="73"/>
  <c r="N479" i="73"/>
  <c r="M479" i="73"/>
  <c r="L479" i="73"/>
  <c r="K479" i="73"/>
  <c r="J479" i="73"/>
  <c r="I479" i="73"/>
  <c r="H479" i="73"/>
  <c r="G479" i="73"/>
  <c r="F479" i="73"/>
  <c r="E479" i="73"/>
  <c r="D479" i="73"/>
  <c r="C479" i="73"/>
  <c r="B479" i="73"/>
  <c r="A479" i="73"/>
  <c r="BH478" i="73"/>
  <c r="BF478" i="73"/>
  <c r="BE478" i="73"/>
  <c r="BD478" i="73"/>
  <c r="BC478" i="73"/>
  <c r="BB478" i="73"/>
  <c r="BA478" i="73"/>
  <c r="AZ478" i="73"/>
  <c r="AY478" i="73"/>
  <c r="AX478" i="73"/>
  <c r="AW478" i="73"/>
  <c r="AV478" i="73"/>
  <c r="AU478" i="73"/>
  <c r="AT478" i="73"/>
  <c r="AS478" i="73"/>
  <c r="AR478" i="73"/>
  <c r="AQ478" i="73"/>
  <c r="AP478" i="73"/>
  <c r="AO478" i="73"/>
  <c r="AN478" i="73"/>
  <c r="AM478" i="73"/>
  <c r="AL478" i="73"/>
  <c r="AK478" i="73"/>
  <c r="AJ478" i="73"/>
  <c r="AI478" i="73"/>
  <c r="AH478" i="73"/>
  <c r="AG478" i="73"/>
  <c r="AF478" i="73"/>
  <c r="AE478" i="73"/>
  <c r="AD478" i="73"/>
  <c r="AC478" i="73"/>
  <c r="AB478" i="73"/>
  <c r="AA478" i="73"/>
  <c r="Z478" i="73"/>
  <c r="Y478" i="73"/>
  <c r="X478" i="73"/>
  <c r="W478" i="73"/>
  <c r="V478" i="73"/>
  <c r="U478" i="73"/>
  <c r="T478" i="73"/>
  <c r="S478" i="73"/>
  <c r="R478" i="73"/>
  <c r="Q478" i="73"/>
  <c r="P478" i="73"/>
  <c r="O478" i="73"/>
  <c r="N478" i="73"/>
  <c r="M478" i="73"/>
  <c r="L478" i="73"/>
  <c r="K478" i="73"/>
  <c r="J478" i="73"/>
  <c r="I478" i="73"/>
  <c r="H478" i="73"/>
  <c r="G478" i="73"/>
  <c r="F478" i="73"/>
  <c r="E478" i="73"/>
  <c r="D478" i="73"/>
  <c r="C478" i="73"/>
  <c r="B478" i="73"/>
  <c r="A478" i="73"/>
  <c r="BH477" i="73"/>
  <c r="BF477" i="73"/>
  <c r="BE477" i="73"/>
  <c r="BD477" i="73"/>
  <c r="BC477" i="73"/>
  <c r="BB477" i="73"/>
  <c r="BA477" i="73"/>
  <c r="AZ477" i="73"/>
  <c r="AY477" i="73"/>
  <c r="AX477" i="73"/>
  <c r="AW477" i="73"/>
  <c r="AV477" i="73"/>
  <c r="AU477" i="73"/>
  <c r="AT477" i="73"/>
  <c r="AS477" i="73"/>
  <c r="AR477" i="73"/>
  <c r="AQ477" i="73"/>
  <c r="AP477" i="73"/>
  <c r="AO477" i="73"/>
  <c r="AN477" i="73"/>
  <c r="AM477" i="73"/>
  <c r="AL477" i="73"/>
  <c r="AK477" i="73"/>
  <c r="AJ477" i="73"/>
  <c r="AI477" i="73"/>
  <c r="AH477" i="73"/>
  <c r="AG477" i="73"/>
  <c r="AF477" i="73"/>
  <c r="AE477" i="73"/>
  <c r="AD477" i="73"/>
  <c r="AC477" i="73"/>
  <c r="AB477" i="73"/>
  <c r="AA477" i="73"/>
  <c r="Z477" i="73"/>
  <c r="Y477" i="73"/>
  <c r="X477" i="73"/>
  <c r="W477" i="73"/>
  <c r="V477" i="73"/>
  <c r="U477" i="73"/>
  <c r="T477" i="73"/>
  <c r="S477" i="73"/>
  <c r="R477" i="73"/>
  <c r="Q477" i="73"/>
  <c r="P477" i="73"/>
  <c r="O477" i="73"/>
  <c r="N477" i="73"/>
  <c r="M477" i="73"/>
  <c r="L477" i="73"/>
  <c r="K477" i="73"/>
  <c r="J477" i="73"/>
  <c r="I477" i="73"/>
  <c r="H477" i="73"/>
  <c r="G477" i="73"/>
  <c r="F477" i="73"/>
  <c r="E477" i="73"/>
  <c r="D477" i="73"/>
  <c r="C477" i="73"/>
  <c r="B477" i="73"/>
  <c r="A477" i="73"/>
  <c r="BH476" i="73"/>
  <c r="BF476" i="73"/>
  <c r="BE476" i="73"/>
  <c r="BD476" i="73"/>
  <c r="BC476" i="73"/>
  <c r="BB476" i="73"/>
  <c r="BA476" i="73"/>
  <c r="AZ476" i="73"/>
  <c r="AY476" i="73"/>
  <c r="AX476" i="73"/>
  <c r="AW476" i="73"/>
  <c r="AV476" i="73"/>
  <c r="AU476" i="73"/>
  <c r="AT476" i="73"/>
  <c r="AS476" i="73"/>
  <c r="AR476" i="73"/>
  <c r="AQ476" i="73"/>
  <c r="AP476" i="73"/>
  <c r="AO476" i="73"/>
  <c r="AN476" i="73"/>
  <c r="AM476" i="73"/>
  <c r="AL476" i="73"/>
  <c r="AK476" i="73"/>
  <c r="AJ476" i="73"/>
  <c r="AI476" i="73"/>
  <c r="AH476" i="73"/>
  <c r="AG476" i="73"/>
  <c r="AF476" i="73"/>
  <c r="AE476" i="73"/>
  <c r="AD476" i="73"/>
  <c r="AC476" i="73"/>
  <c r="AB476" i="73"/>
  <c r="AA476" i="73"/>
  <c r="Z476" i="73"/>
  <c r="Y476" i="73"/>
  <c r="X476" i="73"/>
  <c r="W476" i="73"/>
  <c r="V476" i="73"/>
  <c r="U476" i="73"/>
  <c r="T476" i="73"/>
  <c r="S476" i="73"/>
  <c r="R476" i="73"/>
  <c r="Q476" i="73"/>
  <c r="P476" i="73"/>
  <c r="O476" i="73"/>
  <c r="N476" i="73"/>
  <c r="M476" i="73"/>
  <c r="L476" i="73"/>
  <c r="K476" i="73"/>
  <c r="J476" i="73"/>
  <c r="I476" i="73"/>
  <c r="H476" i="73"/>
  <c r="G476" i="73"/>
  <c r="F476" i="73"/>
  <c r="E476" i="73"/>
  <c r="D476" i="73"/>
  <c r="C476" i="73"/>
  <c r="B476" i="73"/>
  <c r="A476" i="73"/>
  <c r="BH475" i="73"/>
  <c r="BF475" i="73"/>
  <c r="BE475" i="73"/>
  <c r="BD475" i="73"/>
  <c r="BC475" i="73"/>
  <c r="BB475" i="73"/>
  <c r="BA475" i="73"/>
  <c r="AZ475" i="73"/>
  <c r="AY475" i="73"/>
  <c r="AX475" i="73"/>
  <c r="AW475" i="73"/>
  <c r="AV475" i="73"/>
  <c r="AU475" i="73"/>
  <c r="AT475" i="73"/>
  <c r="AS475" i="73"/>
  <c r="AR475" i="73"/>
  <c r="AQ475" i="73"/>
  <c r="AP475" i="73"/>
  <c r="AO475" i="73"/>
  <c r="AN475" i="73"/>
  <c r="AM475" i="73"/>
  <c r="AL475" i="73"/>
  <c r="AK475" i="73"/>
  <c r="AJ475" i="73"/>
  <c r="AI475" i="73"/>
  <c r="AH475" i="73"/>
  <c r="AG475" i="73"/>
  <c r="AF475" i="73"/>
  <c r="AE475" i="73"/>
  <c r="AD475" i="73"/>
  <c r="AC475" i="73"/>
  <c r="AB475" i="73"/>
  <c r="AA475" i="73"/>
  <c r="Z475" i="73"/>
  <c r="Y475" i="73"/>
  <c r="X475" i="73"/>
  <c r="W475" i="73"/>
  <c r="V475" i="73"/>
  <c r="U475" i="73"/>
  <c r="T475" i="73"/>
  <c r="S475" i="73"/>
  <c r="R475" i="73"/>
  <c r="Q475" i="73"/>
  <c r="P475" i="73"/>
  <c r="O475" i="73"/>
  <c r="N475" i="73"/>
  <c r="M475" i="73"/>
  <c r="L475" i="73"/>
  <c r="K475" i="73"/>
  <c r="J475" i="73"/>
  <c r="I475" i="73"/>
  <c r="H475" i="73"/>
  <c r="G475" i="73"/>
  <c r="F475" i="73"/>
  <c r="E475" i="73"/>
  <c r="D475" i="73"/>
  <c r="C475" i="73"/>
  <c r="B475" i="73"/>
  <c r="A475" i="73"/>
  <c r="BH474" i="73"/>
  <c r="BF474" i="73"/>
  <c r="BE474" i="73"/>
  <c r="BD474" i="73"/>
  <c r="BC474" i="73"/>
  <c r="BB474" i="73"/>
  <c r="BA474" i="73"/>
  <c r="AZ474" i="73"/>
  <c r="AY474" i="73"/>
  <c r="AX474" i="73"/>
  <c r="AW474" i="73"/>
  <c r="AV474" i="73"/>
  <c r="AU474" i="73"/>
  <c r="AT474" i="73"/>
  <c r="AS474" i="73"/>
  <c r="AR474" i="73"/>
  <c r="AQ474" i="73"/>
  <c r="AP474" i="73"/>
  <c r="AO474" i="73"/>
  <c r="AN474" i="73"/>
  <c r="AM474" i="73"/>
  <c r="AL474" i="73"/>
  <c r="AK474" i="73"/>
  <c r="AJ474" i="73"/>
  <c r="AI474" i="73"/>
  <c r="AH474" i="73"/>
  <c r="AG474" i="73"/>
  <c r="AF474" i="73"/>
  <c r="AE474" i="73"/>
  <c r="AD474" i="73"/>
  <c r="AC474" i="73"/>
  <c r="AB474" i="73"/>
  <c r="AA474" i="73"/>
  <c r="Z474" i="73"/>
  <c r="Y474" i="73"/>
  <c r="X474" i="73"/>
  <c r="W474" i="73"/>
  <c r="V474" i="73"/>
  <c r="U474" i="73"/>
  <c r="T474" i="73"/>
  <c r="S474" i="73"/>
  <c r="R474" i="73"/>
  <c r="Q474" i="73"/>
  <c r="P474" i="73"/>
  <c r="O474" i="73"/>
  <c r="N474" i="73"/>
  <c r="M474" i="73"/>
  <c r="L474" i="73"/>
  <c r="K474" i="73"/>
  <c r="J474" i="73"/>
  <c r="I474" i="73"/>
  <c r="H474" i="73"/>
  <c r="G474" i="73"/>
  <c r="F474" i="73"/>
  <c r="E474" i="73"/>
  <c r="D474" i="73"/>
  <c r="C474" i="73"/>
  <c r="B474" i="73"/>
  <c r="A474" i="73"/>
  <c r="BH473" i="73"/>
  <c r="BF473" i="73"/>
  <c r="BE473" i="73"/>
  <c r="BD473" i="73"/>
  <c r="BC473" i="73"/>
  <c r="BB473" i="73"/>
  <c r="BA473" i="73"/>
  <c r="AZ473" i="73"/>
  <c r="AY473" i="73"/>
  <c r="AX473" i="73"/>
  <c r="AW473" i="73"/>
  <c r="AV473" i="73"/>
  <c r="AU473" i="73"/>
  <c r="AT473" i="73"/>
  <c r="AS473" i="73"/>
  <c r="AR473" i="73"/>
  <c r="AQ473" i="73"/>
  <c r="AP473" i="73"/>
  <c r="AO473" i="73"/>
  <c r="AN473" i="73"/>
  <c r="AM473" i="73"/>
  <c r="AL473" i="73"/>
  <c r="AK473" i="73"/>
  <c r="AJ473" i="73"/>
  <c r="AI473" i="73"/>
  <c r="AH473" i="73"/>
  <c r="AG473" i="73"/>
  <c r="AF473" i="73"/>
  <c r="AE473" i="73"/>
  <c r="AD473" i="73"/>
  <c r="AC473" i="73"/>
  <c r="AB473" i="73"/>
  <c r="AA473" i="73"/>
  <c r="Z473" i="73"/>
  <c r="Y473" i="73"/>
  <c r="X473" i="73"/>
  <c r="W473" i="73"/>
  <c r="V473" i="73"/>
  <c r="U473" i="73"/>
  <c r="T473" i="73"/>
  <c r="S473" i="73"/>
  <c r="R473" i="73"/>
  <c r="Q473" i="73"/>
  <c r="P473" i="73"/>
  <c r="O473" i="73"/>
  <c r="N473" i="73"/>
  <c r="M473" i="73"/>
  <c r="L473" i="73"/>
  <c r="K473" i="73"/>
  <c r="J473" i="73"/>
  <c r="I473" i="73"/>
  <c r="H473" i="73"/>
  <c r="G473" i="73"/>
  <c r="F473" i="73"/>
  <c r="E473" i="73"/>
  <c r="D473" i="73"/>
  <c r="C473" i="73"/>
  <c r="B473" i="73"/>
  <c r="A473" i="73"/>
  <c r="BH472" i="73"/>
  <c r="BF472" i="73"/>
  <c r="BE472" i="73"/>
  <c r="BD472" i="73"/>
  <c r="BC472" i="73"/>
  <c r="BB472" i="73"/>
  <c r="BA472" i="73"/>
  <c r="AZ472" i="73"/>
  <c r="AY472" i="73"/>
  <c r="AX472" i="73"/>
  <c r="AW472" i="73"/>
  <c r="AV472" i="73"/>
  <c r="AU472" i="73"/>
  <c r="AT472" i="73"/>
  <c r="AS472" i="73"/>
  <c r="AR472" i="73"/>
  <c r="AQ472" i="73"/>
  <c r="AP472" i="73"/>
  <c r="AO472" i="73"/>
  <c r="AN472" i="73"/>
  <c r="AM472" i="73"/>
  <c r="AL472" i="73"/>
  <c r="AK472" i="73"/>
  <c r="AJ472" i="73"/>
  <c r="AI472" i="73"/>
  <c r="AH472" i="73"/>
  <c r="AG472" i="73"/>
  <c r="AF472" i="73"/>
  <c r="AE472" i="73"/>
  <c r="AD472" i="73"/>
  <c r="AC472" i="73"/>
  <c r="AB472" i="73"/>
  <c r="AA472" i="73"/>
  <c r="Z472" i="73"/>
  <c r="Y472" i="73"/>
  <c r="X472" i="73"/>
  <c r="W472" i="73"/>
  <c r="V472" i="73"/>
  <c r="U472" i="73"/>
  <c r="T472" i="73"/>
  <c r="S472" i="73"/>
  <c r="R472" i="73"/>
  <c r="Q472" i="73"/>
  <c r="P472" i="73"/>
  <c r="O472" i="73"/>
  <c r="N472" i="73"/>
  <c r="M472" i="73"/>
  <c r="L472" i="73"/>
  <c r="K472" i="73"/>
  <c r="J472" i="73"/>
  <c r="I472" i="73"/>
  <c r="H472" i="73"/>
  <c r="G472" i="73"/>
  <c r="F472" i="73"/>
  <c r="E472" i="73"/>
  <c r="D472" i="73"/>
  <c r="C472" i="73"/>
  <c r="B472" i="73"/>
  <c r="A472" i="73"/>
  <c r="BH471" i="73"/>
  <c r="BF471" i="73"/>
  <c r="BE471" i="73"/>
  <c r="BD471" i="73"/>
  <c r="BC471" i="73"/>
  <c r="BB471" i="73"/>
  <c r="BA471" i="73"/>
  <c r="AZ471" i="73"/>
  <c r="AY471" i="73"/>
  <c r="AX471" i="73"/>
  <c r="AW471" i="73"/>
  <c r="AV471" i="73"/>
  <c r="AU471" i="73"/>
  <c r="AT471" i="73"/>
  <c r="AS471" i="73"/>
  <c r="AR471" i="73"/>
  <c r="AQ471" i="73"/>
  <c r="AP471" i="73"/>
  <c r="AO471" i="73"/>
  <c r="AN471" i="73"/>
  <c r="AM471" i="73"/>
  <c r="AL471" i="73"/>
  <c r="AK471" i="73"/>
  <c r="AJ471" i="73"/>
  <c r="AI471" i="73"/>
  <c r="AH471" i="73"/>
  <c r="AG471" i="73"/>
  <c r="AF471" i="73"/>
  <c r="AE471" i="73"/>
  <c r="AD471" i="73"/>
  <c r="AC471" i="73"/>
  <c r="AB471" i="73"/>
  <c r="AA471" i="73"/>
  <c r="Z471" i="73"/>
  <c r="Y471" i="73"/>
  <c r="X471" i="73"/>
  <c r="W471" i="73"/>
  <c r="V471" i="73"/>
  <c r="U471" i="73"/>
  <c r="T471" i="73"/>
  <c r="S471" i="73"/>
  <c r="R471" i="73"/>
  <c r="Q471" i="73"/>
  <c r="P471" i="73"/>
  <c r="O471" i="73"/>
  <c r="N471" i="73"/>
  <c r="M471" i="73"/>
  <c r="L471" i="73"/>
  <c r="K471" i="73"/>
  <c r="J471" i="73"/>
  <c r="I471" i="73"/>
  <c r="H471" i="73"/>
  <c r="G471" i="73"/>
  <c r="F471" i="73"/>
  <c r="E471" i="73"/>
  <c r="D471" i="73"/>
  <c r="C471" i="73"/>
  <c r="B471" i="73"/>
  <c r="A471" i="73"/>
  <c r="BH470" i="73"/>
  <c r="BF470" i="73"/>
  <c r="BE470" i="73"/>
  <c r="BD470" i="73"/>
  <c r="BC470" i="73"/>
  <c r="BB470" i="73"/>
  <c r="BA470" i="73"/>
  <c r="AZ470" i="73"/>
  <c r="AY470" i="73"/>
  <c r="AX470" i="73"/>
  <c r="AW470" i="73"/>
  <c r="AV470" i="73"/>
  <c r="AU470" i="73"/>
  <c r="AT470" i="73"/>
  <c r="AS470" i="73"/>
  <c r="AR470" i="73"/>
  <c r="AQ470" i="73"/>
  <c r="AP470" i="73"/>
  <c r="AO470" i="73"/>
  <c r="AN470" i="73"/>
  <c r="AM470" i="73"/>
  <c r="AL470" i="73"/>
  <c r="AK470" i="73"/>
  <c r="AJ470" i="73"/>
  <c r="AI470" i="73"/>
  <c r="AH470" i="73"/>
  <c r="AG470" i="73"/>
  <c r="AF470" i="73"/>
  <c r="AE470" i="73"/>
  <c r="AD470" i="73"/>
  <c r="AC470" i="73"/>
  <c r="AB470" i="73"/>
  <c r="AA470" i="73"/>
  <c r="Z470" i="73"/>
  <c r="Y470" i="73"/>
  <c r="X470" i="73"/>
  <c r="W470" i="73"/>
  <c r="V470" i="73"/>
  <c r="U470" i="73"/>
  <c r="T470" i="73"/>
  <c r="S470" i="73"/>
  <c r="R470" i="73"/>
  <c r="Q470" i="73"/>
  <c r="P470" i="73"/>
  <c r="O470" i="73"/>
  <c r="N470" i="73"/>
  <c r="M470" i="73"/>
  <c r="L470" i="73"/>
  <c r="K470" i="73"/>
  <c r="J470" i="73"/>
  <c r="I470" i="73"/>
  <c r="H470" i="73"/>
  <c r="G470" i="73"/>
  <c r="F470" i="73"/>
  <c r="E470" i="73"/>
  <c r="D470" i="73"/>
  <c r="C470" i="73"/>
  <c r="B470" i="73"/>
  <c r="A470" i="73"/>
  <c r="BH469" i="73"/>
  <c r="BF469" i="73"/>
  <c r="BE469" i="73"/>
  <c r="BD469" i="73"/>
  <c r="BC469" i="73"/>
  <c r="BB469" i="73"/>
  <c r="BA469" i="73"/>
  <c r="AZ469" i="73"/>
  <c r="AY469" i="73"/>
  <c r="AX469" i="73"/>
  <c r="AW469" i="73"/>
  <c r="AV469" i="73"/>
  <c r="AU469" i="73"/>
  <c r="AT469" i="73"/>
  <c r="AS469" i="73"/>
  <c r="AR469" i="73"/>
  <c r="AQ469" i="73"/>
  <c r="AP469" i="73"/>
  <c r="AO469" i="73"/>
  <c r="AN469" i="73"/>
  <c r="AM469" i="73"/>
  <c r="AL469" i="73"/>
  <c r="AK469" i="73"/>
  <c r="AJ469" i="73"/>
  <c r="AI469" i="73"/>
  <c r="AH469" i="73"/>
  <c r="AG469" i="73"/>
  <c r="AF469" i="73"/>
  <c r="AE469" i="73"/>
  <c r="AD469" i="73"/>
  <c r="AC469" i="73"/>
  <c r="AB469" i="73"/>
  <c r="AA469" i="73"/>
  <c r="Z469" i="73"/>
  <c r="Y469" i="73"/>
  <c r="X469" i="73"/>
  <c r="W469" i="73"/>
  <c r="V469" i="73"/>
  <c r="U469" i="73"/>
  <c r="T469" i="73"/>
  <c r="S469" i="73"/>
  <c r="R469" i="73"/>
  <c r="Q469" i="73"/>
  <c r="P469" i="73"/>
  <c r="O469" i="73"/>
  <c r="N469" i="73"/>
  <c r="M469" i="73"/>
  <c r="L469" i="73"/>
  <c r="K469" i="73"/>
  <c r="J469" i="73"/>
  <c r="I469" i="73"/>
  <c r="H469" i="73"/>
  <c r="G469" i="73"/>
  <c r="F469" i="73"/>
  <c r="E469" i="73"/>
  <c r="D469" i="73"/>
  <c r="C469" i="73"/>
  <c r="B469" i="73"/>
  <c r="A469" i="73"/>
  <c r="BH468" i="73"/>
  <c r="BF468" i="73"/>
  <c r="BE468" i="73"/>
  <c r="BD468" i="73"/>
  <c r="BC468" i="73"/>
  <c r="BB468" i="73"/>
  <c r="BA468" i="73"/>
  <c r="AZ468" i="73"/>
  <c r="AY468" i="73"/>
  <c r="AX468" i="73"/>
  <c r="AW468" i="73"/>
  <c r="AV468" i="73"/>
  <c r="AU468" i="73"/>
  <c r="AT468" i="73"/>
  <c r="AS468" i="73"/>
  <c r="AR468" i="73"/>
  <c r="AQ468" i="73"/>
  <c r="AP468" i="73"/>
  <c r="AO468" i="73"/>
  <c r="AN468" i="73"/>
  <c r="AM468" i="73"/>
  <c r="AL468" i="73"/>
  <c r="AK468" i="73"/>
  <c r="AJ468" i="73"/>
  <c r="AI468" i="73"/>
  <c r="AH468" i="73"/>
  <c r="AG468" i="73"/>
  <c r="AF468" i="73"/>
  <c r="AE468" i="73"/>
  <c r="AD468" i="73"/>
  <c r="AC468" i="73"/>
  <c r="AB468" i="73"/>
  <c r="AA468" i="73"/>
  <c r="Z468" i="73"/>
  <c r="Y468" i="73"/>
  <c r="X468" i="73"/>
  <c r="W468" i="73"/>
  <c r="V468" i="73"/>
  <c r="U468" i="73"/>
  <c r="T468" i="73"/>
  <c r="S468" i="73"/>
  <c r="R468" i="73"/>
  <c r="Q468" i="73"/>
  <c r="P468" i="73"/>
  <c r="O468" i="73"/>
  <c r="N468" i="73"/>
  <c r="M468" i="73"/>
  <c r="L468" i="73"/>
  <c r="K468" i="73"/>
  <c r="J468" i="73"/>
  <c r="I468" i="73"/>
  <c r="H468" i="73"/>
  <c r="G468" i="73"/>
  <c r="F468" i="73"/>
  <c r="E468" i="73"/>
  <c r="D468" i="73"/>
  <c r="C468" i="73"/>
  <c r="B468" i="73"/>
  <c r="A468" i="73"/>
  <c r="BH467" i="73"/>
  <c r="BF467" i="73"/>
  <c r="BE467" i="73"/>
  <c r="BD467" i="73"/>
  <c r="BC467" i="73"/>
  <c r="BB467" i="73"/>
  <c r="BA467" i="73"/>
  <c r="AZ467" i="73"/>
  <c r="AY467" i="73"/>
  <c r="AX467" i="73"/>
  <c r="AW467" i="73"/>
  <c r="AV467" i="73"/>
  <c r="AU467" i="73"/>
  <c r="AT467" i="73"/>
  <c r="AS467" i="73"/>
  <c r="AR467" i="73"/>
  <c r="AQ467" i="73"/>
  <c r="AP467" i="73"/>
  <c r="AO467" i="73"/>
  <c r="AN467" i="73"/>
  <c r="AM467" i="73"/>
  <c r="AL467" i="73"/>
  <c r="AK467" i="73"/>
  <c r="AJ467" i="73"/>
  <c r="AI467" i="73"/>
  <c r="AH467" i="73"/>
  <c r="AG467" i="73"/>
  <c r="AF467" i="73"/>
  <c r="AE467" i="73"/>
  <c r="AD467" i="73"/>
  <c r="AC467" i="73"/>
  <c r="AB467" i="73"/>
  <c r="AA467" i="73"/>
  <c r="Z467" i="73"/>
  <c r="Y467" i="73"/>
  <c r="X467" i="73"/>
  <c r="W467" i="73"/>
  <c r="V467" i="73"/>
  <c r="U467" i="73"/>
  <c r="T467" i="73"/>
  <c r="S467" i="73"/>
  <c r="R467" i="73"/>
  <c r="Q467" i="73"/>
  <c r="P467" i="73"/>
  <c r="O467" i="73"/>
  <c r="N467" i="73"/>
  <c r="M467" i="73"/>
  <c r="L467" i="73"/>
  <c r="K467" i="73"/>
  <c r="J467" i="73"/>
  <c r="I467" i="73"/>
  <c r="H467" i="73"/>
  <c r="G467" i="73"/>
  <c r="F467" i="73"/>
  <c r="E467" i="73"/>
  <c r="D467" i="73"/>
  <c r="C467" i="73"/>
  <c r="B467" i="73"/>
  <c r="A467" i="73"/>
  <c r="BH466" i="73"/>
  <c r="BF466" i="73"/>
  <c r="BE466" i="73"/>
  <c r="BD466" i="73"/>
  <c r="BC466" i="73"/>
  <c r="BB466" i="73"/>
  <c r="BA466" i="73"/>
  <c r="AZ466" i="73"/>
  <c r="AY466" i="73"/>
  <c r="AX466" i="73"/>
  <c r="AW466" i="73"/>
  <c r="AV466" i="73"/>
  <c r="AU466" i="73"/>
  <c r="AT466" i="73"/>
  <c r="AS466" i="73"/>
  <c r="AR466" i="73"/>
  <c r="AQ466" i="73"/>
  <c r="AP466" i="73"/>
  <c r="AO466" i="73"/>
  <c r="AN466" i="73"/>
  <c r="AM466" i="73"/>
  <c r="AL466" i="73"/>
  <c r="AK466" i="73"/>
  <c r="AJ466" i="73"/>
  <c r="AI466" i="73"/>
  <c r="AH466" i="73"/>
  <c r="AG466" i="73"/>
  <c r="AF466" i="73"/>
  <c r="AE466" i="73"/>
  <c r="AD466" i="73"/>
  <c r="AC466" i="73"/>
  <c r="AB466" i="73"/>
  <c r="AA466" i="73"/>
  <c r="Z466" i="73"/>
  <c r="Y466" i="73"/>
  <c r="X466" i="73"/>
  <c r="W466" i="73"/>
  <c r="V466" i="73"/>
  <c r="U466" i="73"/>
  <c r="T466" i="73"/>
  <c r="S466" i="73"/>
  <c r="R466" i="73"/>
  <c r="Q466" i="73"/>
  <c r="P466" i="73"/>
  <c r="O466" i="73"/>
  <c r="N466" i="73"/>
  <c r="M466" i="73"/>
  <c r="L466" i="73"/>
  <c r="K466" i="73"/>
  <c r="J466" i="73"/>
  <c r="I466" i="73"/>
  <c r="H466" i="73"/>
  <c r="G466" i="73"/>
  <c r="F466" i="73"/>
  <c r="E466" i="73"/>
  <c r="D466" i="73"/>
  <c r="C466" i="73"/>
  <c r="B466" i="73"/>
  <c r="A466" i="73"/>
  <c r="BH465" i="73"/>
  <c r="BF465" i="73"/>
  <c r="BE465" i="73"/>
  <c r="BD465" i="73"/>
  <c r="BC465" i="73"/>
  <c r="BB465" i="73"/>
  <c r="BA465" i="73"/>
  <c r="AZ465" i="73"/>
  <c r="AY465" i="73"/>
  <c r="AX465" i="73"/>
  <c r="AW465" i="73"/>
  <c r="AV465" i="73"/>
  <c r="AU465" i="73"/>
  <c r="AT465" i="73"/>
  <c r="AS465" i="73"/>
  <c r="AR465" i="73"/>
  <c r="AQ465" i="73"/>
  <c r="AP465" i="73"/>
  <c r="AO465" i="73"/>
  <c r="AN465" i="73"/>
  <c r="AM465" i="73"/>
  <c r="AL465" i="73"/>
  <c r="AK465" i="73"/>
  <c r="AJ465" i="73"/>
  <c r="AI465" i="73"/>
  <c r="AH465" i="73"/>
  <c r="AG465" i="73"/>
  <c r="AF465" i="73"/>
  <c r="AE465" i="73"/>
  <c r="AD465" i="73"/>
  <c r="AC465" i="73"/>
  <c r="AB465" i="73"/>
  <c r="AA465" i="73"/>
  <c r="Z465" i="73"/>
  <c r="Y465" i="73"/>
  <c r="X465" i="73"/>
  <c r="W465" i="73"/>
  <c r="V465" i="73"/>
  <c r="U465" i="73"/>
  <c r="T465" i="73"/>
  <c r="S465" i="73"/>
  <c r="R465" i="73"/>
  <c r="Q465" i="73"/>
  <c r="P465" i="73"/>
  <c r="O465" i="73"/>
  <c r="N465" i="73"/>
  <c r="M465" i="73"/>
  <c r="L465" i="73"/>
  <c r="K465" i="73"/>
  <c r="J465" i="73"/>
  <c r="I465" i="73"/>
  <c r="H465" i="73"/>
  <c r="G465" i="73"/>
  <c r="F465" i="73"/>
  <c r="E465" i="73"/>
  <c r="D465" i="73"/>
  <c r="C465" i="73"/>
  <c r="B465" i="73"/>
  <c r="A465" i="73"/>
  <c r="BH464" i="73"/>
  <c r="BF464" i="73"/>
  <c r="BE464" i="73"/>
  <c r="BD464" i="73"/>
  <c r="BC464" i="73"/>
  <c r="BB464" i="73"/>
  <c r="BA464" i="73"/>
  <c r="AZ464" i="73"/>
  <c r="AY464" i="73"/>
  <c r="AX464" i="73"/>
  <c r="AW464" i="73"/>
  <c r="AV464" i="73"/>
  <c r="AU464" i="73"/>
  <c r="AT464" i="73"/>
  <c r="AS464" i="73"/>
  <c r="AR464" i="73"/>
  <c r="AQ464" i="73"/>
  <c r="AP464" i="73"/>
  <c r="AO464" i="73"/>
  <c r="AN464" i="73"/>
  <c r="AM464" i="73"/>
  <c r="AL464" i="73"/>
  <c r="AK464" i="73"/>
  <c r="AJ464" i="73"/>
  <c r="AI464" i="73"/>
  <c r="AH464" i="73"/>
  <c r="AG464" i="73"/>
  <c r="AF464" i="73"/>
  <c r="AE464" i="73"/>
  <c r="AD464" i="73"/>
  <c r="AC464" i="73"/>
  <c r="AB464" i="73"/>
  <c r="AA464" i="73"/>
  <c r="Z464" i="73"/>
  <c r="Y464" i="73"/>
  <c r="X464" i="73"/>
  <c r="W464" i="73"/>
  <c r="V464" i="73"/>
  <c r="U464" i="73"/>
  <c r="T464" i="73"/>
  <c r="S464" i="73"/>
  <c r="R464" i="73"/>
  <c r="Q464" i="73"/>
  <c r="P464" i="73"/>
  <c r="O464" i="73"/>
  <c r="N464" i="73"/>
  <c r="M464" i="73"/>
  <c r="L464" i="73"/>
  <c r="K464" i="73"/>
  <c r="J464" i="73"/>
  <c r="I464" i="73"/>
  <c r="H464" i="73"/>
  <c r="G464" i="73"/>
  <c r="F464" i="73"/>
  <c r="E464" i="73"/>
  <c r="D464" i="73"/>
  <c r="C464" i="73"/>
  <c r="B464" i="73"/>
  <c r="A464" i="73"/>
  <c r="BH463" i="73"/>
  <c r="BF463" i="73"/>
  <c r="BE463" i="73"/>
  <c r="BD463" i="73"/>
  <c r="BC463" i="73"/>
  <c r="BB463" i="73"/>
  <c r="BA463" i="73"/>
  <c r="AZ463" i="73"/>
  <c r="AY463" i="73"/>
  <c r="AX463" i="73"/>
  <c r="AW463" i="73"/>
  <c r="AV463" i="73"/>
  <c r="AU463" i="73"/>
  <c r="AT463" i="73"/>
  <c r="AS463" i="73"/>
  <c r="AR463" i="73"/>
  <c r="AQ463" i="73"/>
  <c r="AP463" i="73"/>
  <c r="AO463" i="73"/>
  <c r="AN463" i="73"/>
  <c r="AM463" i="73"/>
  <c r="AL463" i="73"/>
  <c r="AK463" i="73"/>
  <c r="AJ463" i="73"/>
  <c r="AI463" i="73"/>
  <c r="AH463" i="73"/>
  <c r="AG463" i="73"/>
  <c r="AF463" i="73"/>
  <c r="AE463" i="73"/>
  <c r="AD463" i="73"/>
  <c r="AC463" i="73"/>
  <c r="AB463" i="73"/>
  <c r="AA463" i="73"/>
  <c r="Z463" i="73"/>
  <c r="Y463" i="73"/>
  <c r="X463" i="73"/>
  <c r="W463" i="73"/>
  <c r="V463" i="73"/>
  <c r="U463" i="73"/>
  <c r="T463" i="73"/>
  <c r="S463" i="73"/>
  <c r="R463" i="73"/>
  <c r="Q463" i="73"/>
  <c r="P463" i="73"/>
  <c r="O463" i="73"/>
  <c r="N463" i="73"/>
  <c r="M463" i="73"/>
  <c r="L463" i="73"/>
  <c r="K463" i="73"/>
  <c r="J463" i="73"/>
  <c r="I463" i="73"/>
  <c r="H463" i="73"/>
  <c r="G463" i="73"/>
  <c r="F463" i="73"/>
  <c r="E463" i="73"/>
  <c r="D463" i="73"/>
  <c r="C463" i="73"/>
  <c r="B463" i="73"/>
  <c r="A463" i="73"/>
  <c r="BH462" i="73"/>
  <c r="BF462" i="73"/>
  <c r="BE462" i="73"/>
  <c r="BD462" i="73"/>
  <c r="BC462" i="73"/>
  <c r="BB462" i="73"/>
  <c r="BA462" i="73"/>
  <c r="AZ462" i="73"/>
  <c r="AY462" i="73"/>
  <c r="AX462" i="73"/>
  <c r="AW462" i="73"/>
  <c r="AV462" i="73"/>
  <c r="AU462" i="73"/>
  <c r="AT462" i="73"/>
  <c r="AS462" i="73"/>
  <c r="AR462" i="73"/>
  <c r="AQ462" i="73"/>
  <c r="AP462" i="73"/>
  <c r="AO462" i="73"/>
  <c r="AN462" i="73"/>
  <c r="AM462" i="73"/>
  <c r="AL462" i="73"/>
  <c r="AK462" i="73"/>
  <c r="AJ462" i="73"/>
  <c r="AI462" i="73"/>
  <c r="AH462" i="73"/>
  <c r="AG462" i="73"/>
  <c r="AF462" i="73"/>
  <c r="AE462" i="73"/>
  <c r="AD462" i="73"/>
  <c r="AC462" i="73"/>
  <c r="AB462" i="73"/>
  <c r="AA462" i="73"/>
  <c r="Z462" i="73"/>
  <c r="Y462" i="73"/>
  <c r="X462" i="73"/>
  <c r="W462" i="73"/>
  <c r="V462" i="73"/>
  <c r="U462" i="73"/>
  <c r="T462" i="73"/>
  <c r="S462" i="73"/>
  <c r="R462" i="73"/>
  <c r="Q462" i="73"/>
  <c r="P462" i="73"/>
  <c r="O462" i="73"/>
  <c r="N462" i="73"/>
  <c r="M462" i="73"/>
  <c r="L462" i="73"/>
  <c r="K462" i="73"/>
  <c r="J462" i="73"/>
  <c r="I462" i="73"/>
  <c r="H462" i="73"/>
  <c r="G462" i="73"/>
  <c r="F462" i="73"/>
  <c r="E462" i="73"/>
  <c r="D462" i="73"/>
  <c r="C462" i="73"/>
  <c r="B462" i="73"/>
  <c r="A462" i="73"/>
  <c r="BH461" i="73"/>
  <c r="BF461" i="73"/>
  <c r="BE461" i="73"/>
  <c r="BD461" i="73"/>
  <c r="BC461" i="73"/>
  <c r="BB461" i="73"/>
  <c r="BA461" i="73"/>
  <c r="AZ461" i="73"/>
  <c r="AY461" i="73"/>
  <c r="AX461" i="73"/>
  <c r="AW461" i="73"/>
  <c r="AV461" i="73"/>
  <c r="AU461" i="73"/>
  <c r="AT461" i="73"/>
  <c r="AS461" i="73"/>
  <c r="AR461" i="73"/>
  <c r="AQ461" i="73"/>
  <c r="AP461" i="73"/>
  <c r="AO461" i="73"/>
  <c r="AN461" i="73"/>
  <c r="AM461" i="73"/>
  <c r="AL461" i="73"/>
  <c r="AK461" i="73"/>
  <c r="AJ461" i="73"/>
  <c r="AI461" i="73"/>
  <c r="AH461" i="73"/>
  <c r="AG461" i="73"/>
  <c r="AF461" i="73"/>
  <c r="AE461" i="73"/>
  <c r="AD461" i="73"/>
  <c r="AC461" i="73"/>
  <c r="AB461" i="73"/>
  <c r="AA461" i="73"/>
  <c r="Z461" i="73"/>
  <c r="Y461" i="73"/>
  <c r="X461" i="73"/>
  <c r="W461" i="73"/>
  <c r="V461" i="73"/>
  <c r="U461" i="73"/>
  <c r="T461" i="73"/>
  <c r="S461" i="73"/>
  <c r="R461" i="73"/>
  <c r="Q461" i="73"/>
  <c r="P461" i="73"/>
  <c r="O461" i="73"/>
  <c r="N461" i="73"/>
  <c r="M461" i="73"/>
  <c r="L461" i="73"/>
  <c r="K461" i="73"/>
  <c r="J461" i="73"/>
  <c r="I461" i="73"/>
  <c r="H461" i="73"/>
  <c r="G461" i="73"/>
  <c r="F461" i="73"/>
  <c r="E461" i="73"/>
  <c r="D461" i="73"/>
  <c r="C461" i="73"/>
  <c r="B461" i="73"/>
  <c r="A461" i="73"/>
  <c r="BH460" i="73"/>
  <c r="BF460" i="73"/>
  <c r="BE460" i="73"/>
  <c r="BD460" i="73"/>
  <c r="BC460" i="73"/>
  <c r="BB460" i="73"/>
  <c r="BA460" i="73"/>
  <c r="AZ460" i="73"/>
  <c r="AY460" i="73"/>
  <c r="AX460" i="73"/>
  <c r="AW460" i="73"/>
  <c r="AV460" i="73"/>
  <c r="AU460" i="73"/>
  <c r="AT460" i="73"/>
  <c r="AS460" i="73"/>
  <c r="AR460" i="73"/>
  <c r="AQ460" i="73"/>
  <c r="AP460" i="73"/>
  <c r="AO460" i="73"/>
  <c r="AN460" i="73"/>
  <c r="AM460" i="73"/>
  <c r="AL460" i="73"/>
  <c r="AK460" i="73"/>
  <c r="AJ460" i="73"/>
  <c r="AI460" i="73"/>
  <c r="AH460" i="73"/>
  <c r="AG460" i="73"/>
  <c r="AF460" i="73"/>
  <c r="AE460" i="73"/>
  <c r="AD460" i="73"/>
  <c r="AC460" i="73"/>
  <c r="AB460" i="73"/>
  <c r="AA460" i="73"/>
  <c r="Z460" i="73"/>
  <c r="Y460" i="73"/>
  <c r="X460" i="73"/>
  <c r="W460" i="73"/>
  <c r="V460" i="73"/>
  <c r="U460" i="73"/>
  <c r="T460" i="73"/>
  <c r="S460" i="73"/>
  <c r="R460" i="73"/>
  <c r="Q460" i="73"/>
  <c r="P460" i="73"/>
  <c r="O460" i="73"/>
  <c r="N460" i="73"/>
  <c r="M460" i="73"/>
  <c r="L460" i="73"/>
  <c r="K460" i="73"/>
  <c r="J460" i="73"/>
  <c r="I460" i="73"/>
  <c r="H460" i="73"/>
  <c r="G460" i="73"/>
  <c r="F460" i="73"/>
  <c r="E460" i="73"/>
  <c r="D460" i="73"/>
  <c r="C460" i="73"/>
  <c r="B460" i="73"/>
  <c r="A460" i="73"/>
  <c r="BH459" i="73"/>
  <c r="BF459" i="73"/>
  <c r="BE459" i="73"/>
  <c r="BD459" i="73"/>
  <c r="BC459" i="73"/>
  <c r="BB459" i="73"/>
  <c r="BA459" i="73"/>
  <c r="AZ459" i="73"/>
  <c r="AY459" i="73"/>
  <c r="AX459" i="73"/>
  <c r="AW459" i="73"/>
  <c r="AV459" i="73"/>
  <c r="AU459" i="73"/>
  <c r="AT459" i="73"/>
  <c r="AS459" i="73"/>
  <c r="AR459" i="73"/>
  <c r="AQ459" i="73"/>
  <c r="AP459" i="73"/>
  <c r="AO459" i="73"/>
  <c r="AN459" i="73"/>
  <c r="AM459" i="73"/>
  <c r="AL459" i="73"/>
  <c r="AK459" i="73"/>
  <c r="AJ459" i="73"/>
  <c r="AI459" i="73"/>
  <c r="AH459" i="73"/>
  <c r="AG459" i="73"/>
  <c r="AF459" i="73"/>
  <c r="AE459" i="73"/>
  <c r="AD459" i="73"/>
  <c r="AC459" i="73"/>
  <c r="AB459" i="73"/>
  <c r="AA459" i="73"/>
  <c r="Z459" i="73"/>
  <c r="Y459" i="73"/>
  <c r="X459" i="73"/>
  <c r="W459" i="73"/>
  <c r="V459" i="73"/>
  <c r="U459" i="73"/>
  <c r="T459" i="73"/>
  <c r="S459" i="73"/>
  <c r="R459" i="73"/>
  <c r="Q459" i="73"/>
  <c r="P459" i="73"/>
  <c r="O459" i="73"/>
  <c r="N459" i="73"/>
  <c r="M459" i="73"/>
  <c r="L459" i="73"/>
  <c r="K459" i="73"/>
  <c r="J459" i="73"/>
  <c r="I459" i="73"/>
  <c r="H459" i="73"/>
  <c r="G459" i="73"/>
  <c r="F459" i="73"/>
  <c r="E459" i="73"/>
  <c r="D459" i="73"/>
  <c r="C459" i="73"/>
  <c r="B459" i="73"/>
  <c r="A459" i="73"/>
  <c r="BH458" i="73"/>
  <c r="BF458" i="73"/>
  <c r="BE458" i="73"/>
  <c r="BD458" i="73"/>
  <c r="BC458" i="73"/>
  <c r="BB458" i="73"/>
  <c r="BA458" i="73"/>
  <c r="AZ458" i="73"/>
  <c r="AY458" i="73"/>
  <c r="AX458" i="73"/>
  <c r="AW458" i="73"/>
  <c r="AV458" i="73"/>
  <c r="AU458" i="73"/>
  <c r="AT458" i="73"/>
  <c r="AS458" i="73"/>
  <c r="AR458" i="73"/>
  <c r="AQ458" i="73"/>
  <c r="AP458" i="73"/>
  <c r="AO458" i="73"/>
  <c r="AN458" i="73"/>
  <c r="AM458" i="73"/>
  <c r="AL458" i="73"/>
  <c r="AK458" i="73"/>
  <c r="AJ458" i="73"/>
  <c r="AI458" i="73"/>
  <c r="AH458" i="73"/>
  <c r="AG458" i="73"/>
  <c r="AF458" i="73"/>
  <c r="AE458" i="73"/>
  <c r="AD458" i="73"/>
  <c r="AC458" i="73"/>
  <c r="AB458" i="73"/>
  <c r="AA458" i="73"/>
  <c r="Z458" i="73"/>
  <c r="Y458" i="73"/>
  <c r="X458" i="73"/>
  <c r="W458" i="73"/>
  <c r="V458" i="73"/>
  <c r="U458" i="73"/>
  <c r="T458" i="73"/>
  <c r="S458" i="73"/>
  <c r="R458" i="73"/>
  <c r="Q458" i="73"/>
  <c r="P458" i="73"/>
  <c r="O458" i="73"/>
  <c r="N458" i="73"/>
  <c r="M458" i="73"/>
  <c r="L458" i="73"/>
  <c r="K458" i="73"/>
  <c r="J458" i="73"/>
  <c r="I458" i="73"/>
  <c r="H458" i="73"/>
  <c r="G458" i="73"/>
  <c r="F458" i="73"/>
  <c r="E458" i="73"/>
  <c r="D458" i="73"/>
  <c r="C458" i="73"/>
  <c r="B458" i="73"/>
  <c r="A458" i="73"/>
  <c r="BH457" i="73"/>
  <c r="BF457" i="73"/>
  <c r="BE457" i="73"/>
  <c r="BD457" i="73"/>
  <c r="BC457" i="73"/>
  <c r="BB457" i="73"/>
  <c r="BA457" i="73"/>
  <c r="AZ457" i="73"/>
  <c r="AY457" i="73"/>
  <c r="AX457" i="73"/>
  <c r="AW457" i="73"/>
  <c r="AV457" i="73"/>
  <c r="AU457" i="73"/>
  <c r="AT457" i="73"/>
  <c r="AS457" i="73"/>
  <c r="AR457" i="73"/>
  <c r="AQ457" i="73"/>
  <c r="AP457" i="73"/>
  <c r="AO457" i="73"/>
  <c r="AN457" i="73"/>
  <c r="AM457" i="73"/>
  <c r="AL457" i="73"/>
  <c r="AK457" i="73"/>
  <c r="AJ457" i="73"/>
  <c r="AI457" i="73"/>
  <c r="AH457" i="73"/>
  <c r="AG457" i="73"/>
  <c r="AF457" i="73"/>
  <c r="AE457" i="73"/>
  <c r="AD457" i="73"/>
  <c r="AC457" i="73"/>
  <c r="AB457" i="73"/>
  <c r="AA457" i="73"/>
  <c r="Z457" i="73"/>
  <c r="Y457" i="73"/>
  <c r="X457" i="73"/>
  <c r="W457" i="73"/>
  <c r="V457" i="73"/>
  <c r="U457" i="73"/>
  <c r="T457" i="73"/>
  <c r="S457" i="73"/>
  <c r="R457" i="73"/>
  <c r="Q457" i="73"/>
  <c r="P457" i="73"/>
  <c r="O457" i="73"/>
  <c r="N457" i="73"/>
  <c r="M457" i="73"/>
  <c r="L457" i="73"/>
  <c r="K457" i="73"/>
  <c r="J457" i="73"/>
  <c r="I457" i="73"/>
  <c r="H457" i="73"/>
  <c r="G457" i="73"/>
  <c r="F457" i="73"/>
  <c r="E457" i="73"/>
  <c r="D457" i="73"/>
  <c r="C457" i="73"/>
  <c r="B457" i="73"/>
  <c r="A457" i="73"/>
  <c r="BH456" i="73"/>
  <c r="BF456" i="73"/>
  <c r="BE456" i="73"/>
  <c r="BD456" i="73"/>
  <c r="BC456" i="73"/>
  <c r="BB456" i="73"/>
  <c r="BA456" i="73"/>
  <c r="AZ456" i="73"/>
  <c r="AY456" i="73"/>
  <c r="AX456" i="73"/>
  <c r="AW456" i="73"/>
  <c r="AV456" i="73"/>
  <c r="AU456" i="73"/>
  <c r="AT456" i="73"/>
  <c r="AS456" i="73"/>
  <c r="AR456" i="73"/>
  <c r="AQ456" i="73"/>
  <c r="AP456" i="73"/>
  <c r="AO456" i="73"/>
  <c r="AN456" i="73"/>
  <c r="AM456" i="73"/>
  <c r="AL456" i="73"/>
  <c r="AK456" i="73"/>
  <c r="AJ456" i="73"/>
  <c r="AI456" i="73"/>
  <c r="AH456" i="73"/>
  <c r="AG456" i="73"/>
  <c r="AF456" i="73"/>
  <c r="AE456" i="73"/>
  <c r="AD456" i="73"/>
  <c r="AC456" i="73"/>
  <c r="AB456" i="73"/>
  <c r="AA456" i="73"/>
  <c r="Z456" i="73"/>
  <c r="Y456" i="73"/>
  <c r="X456" i="73"/>
  <c r="W456" i="73"/>
  <c r="V456" i="73"/>
  <c r="U456" i="73"/>
  <c r="T456" i="73"/>
  <c r="S456" i="73"/>
  <c r="R456" i="73"/>
  <c r="Q456" i="73"/>
  <c r="P456" i="73"/>
  <c r="O456" i="73"/>
  <c r="N456" i="73"/>
  <c r="M456" i="73"/>
  <c r="L456" i="73"/>
  <c r="K456" i="73"/>
  <c r="J456" i="73"/>
  <c r="I456" i="73"/>
  <c r="H456" i="73"/>
  <c r="G456" i="73"/>
  <c r="F456" i="73"/>
  <c r="E456" i="73"/>
  <c r="D456" i="73"/>
  <c r="C456" i="73"/>
  <c r="B456" i="73"/>
  <c r="A456" i="73"/>
  <c r="BH455" i="73"/>
  <c r="BF455" i="73"/>
  <c r="BE455" i="73"/>
  <c r="BD455" i="73"/>
  <c r="BC455" i="73"/>
  <c r="BB455" i="73"/>
  <c r="BA455" i="73"/>
  <c r="AZ455" i="73"/>
  <c r="AY455" i="73"/>
  <c r="AX455" i="73"/>
  <c r="AW455" i="73"/>
  <c r="AV455" i="73"/>
  <c r="AU455" i="73"/>
  <c r="AT455" i="73"/>
  <c r="AS455" i="73"/>
  <c r="AR455" i="73"/>
  <c r="AQ455" i="73"/>
  <c r="AP455" i="73"/>
  <c r="AO455" i="73"/>
  <c r="AN455" i="73"/>
  <c r="AM455" i="73"/>
  <c r="AL455" i="73"/>
  <c r="AK455" i="73"/>
  <c r="AJ455" i="73"/>
  <c r="AI455" i="73"/>
  <c r="AH455" i="73"/>
  <c r="AG455" i="73"/>
  <c r="AF455" i="73"/>
  <c r="AE455" i="73"/>
  <c r="AD455" i="73"/>
  <c r="AC455" i="73"/>
  <c r="AB455" i="73"/>
  <c r="AA455" i="73"/>
  <c r="Z455" i="73"/>
  <c r="Y455" i="73"/>
  <c r="X455" i="73"/>
  <c r="W455" i="73"/>
  <c r="V455" i="73"/>
  <c r="U455" i="73"/>
  <c r="T455" i="73"/>
  <c r="S455" i="73"/>
  <c r="R455" i="73"/>
  <c r="Q455" i="73"/>
  <c r="P455" i="73"/>
  <c r="O455" i="73"/>
  <c r="N455" i="73"/>
  <c r="M455" i="73"/>
  <c r="L455" i="73"/>
  <c r="K455" i="73"/>
  <c r="J455" i="73"/>
  <c r="I455" i="73"/>
  <c r="H455" i="73"/>
  <c r="G455" i="73"/>
  <c r="F455" i="73"/>
  <c r="E455" i="73"/>
  <c r="D455" i="73"/>
  <c r="C455" i="73"/>
  <c r="B455" i="73"/>
  <c r="A455" i="73"/>
  <c r="BH454" i="73"/>
  <c r="BF454" i="73"/>
  <c r="BE454" i="73"/>
  <c r="BD454" i="73"/>
  <c r="BC454" i="73"/>
  <c r="BB454" i="73"/>
  <c r="BA454" i="73"/>
  <c r="AZ454" i="73"/>
  <c r="AY454" i="73"/>
  <c r="AX454" i="73"/>
  <c r="AW454" i="73"/>
  <c r="AV454" i="73"/>
  <c r="AU454" i="73"/>
  <c r="AT454" i="73"/>
  <c r="AS454" i="73"/>
  <c r="AR454" i="73"/>
  <c r="AQ454" i="73"/>
  <c r="AP454" i="73"/>
  <c r="AO454" i="73"/>
  <c r="AN454" i="73"/>
  <c r="AM454" i="73"/>
  <c r="AL454" i="73"/>
  <c r="AK454" i="73"/>
  <c r="AJ454" i="73"/>
  <c r="AI454" i="73"/>
  <c r="AH454" i="73"/>
  <c r="AG454" i="73"/>
  <c r="AF454" i="73"/>
  <c r="AE454" i="73"/>
  <c r="AD454" i="73"/>
  <c r="AC454" i="73"/>
  <c r="AB454" i="73"/>
  <c r="AA454" i="73"/>
  <c r="Z454" i="73"/>
  <c r="Y454" i="73"/>
  <c r="X454" i="73"/>
  <c r="W454" i="73"/>
  <c r="V454" i="73"/>
  <c r="U454" i="73"/>
  <c r="T454" i="73"/>
  <c r="S454" i="73"/>
  <c r="R454" i="73"/>
  <c r="Q454" i="73"/>
  <c r="P454" i="73"/>
  <c r="O454" i="73"/>
  <c r="N454" i="73"/>
  <c r="M454" i="73"/>
  <c r="L454" i="73"/>
  <c r="K454" i="73"/>
  <c r="J454" i="73"/>
  <c r="I454" i="73"/>
  <c r="H454" i="73"/>
  <c r="G454" i="73"/>
  <c r="F454" i="73"/>
  <c r="E454" i="73"/>
  <c r="D454" i="73"/>
  <c r="C454" i="73"/>
  <c r="B454" i="73"/>
  <c r="A454" i="73"/>
  <c r="BH453" i="73"/>
  <c r="BF453" i="73"/>
  <c r="BE453" i="73"/>
  <c r="BD453" i="73"/>
  <c r="BC453" i="73"/>
  <c r="BB453" i="73"/>
  <c r="BA453" i="73"/>
  <c r="AZ453" i="73"/>
  <c r="AY453" i="73"/>
  <c r="AX453" i="73"/>
  <c r="AW453" i="73"/>
  <c r="AV453" i="73"/>
  <c r="AU453" i="73"/>
  <c r="AT453" i="73"/>
  <c r="AS453" i="73"/>
  <c r="AR453" i="73"/>
  <c r="AQ453" i="73"/>
  <c r="AP453" i="73"/>
  <c r="AO453" i="73"/>
  <c r="AN453" i="73"/>
  <c r="AM453" i="73"/>
  <c r="AL453" i="73"/>
  <c r="AK453" i="73"/>
  <c r="AJ453" i="73"/>
  <c r="AI453" i="73"/>
  <c r="AH453" i="73"/>
  <c r="AG453" i="73"/>
  <c r="AF453" i="73"/>
  <c r="AE453" i="73"/>
  <c r="AD453" i="73"/>
  <c r="AC453" i="73"/>
  <c r="AB453" i="73"/>
  <c r="AA453" i="73"/>
  <c r="Z453" i="73"/>
  <c r="Y453" i="73"/>
  <c r="X453" i="73"/>
  <c r="W453" i="73"/>
  <c r="V453" i="73"/>
  <c r="U453" i="73"/>
  <c r="T453" i="73"/>
  <c r="S453" i="73"/>
  <c r="R453" i="73"/>
  <c r="Q453" i="73"/>
  <c r="P453" i="73"/>
  <c r="O453" i="73"/>
  <c r="N453" i="73"/>
  <c r="M453" i="73"/>
  <c r="L453" i="73"/>
  <c r="K453" i="73"/>
  <c r="J453" i="73"/>
  <c r="I453" i="73"/>
  <c r="H453" i="73"/>
  <c r="G453" i="73"/>
  <c r="F453" i="73"/>
  <c r="E453" i="73"/>
  <c r="D453" i="73"/>
  <c r="C453" i="73"/>
  <c r="B453" i="73"/>
  <c r="A453" i="73"/>
  <c r="BH452" i="73"/>
  <c r="BF452" i="73"/>
  <c r="BE452" i="73"/>
  <c r="BD452" i="73"/>
  <c r="BC452" i="73"/>
  <c r="BB452" i="73"/>
  <c r="BA452" i="73"/>
  <c r="AZ452" i="73"/>
  <c r="AY452" i="73"/>
  <c r="AX452" i="73"/>
  <c r="AW452" i="73"/>
  <c r="AV452" i="73"/>
  <c r="AU452" i="73"/>
  <c r="AT452" i="73"/>
  <c r="AS452" i="73"/>
  <c r="AR452" i="73"/>
  <c r="AQ452" i="73"/>
  <c r="AP452" i="73"/>
  <c r="AO452" i="73"/>
  <c r="AN452" i="73"/>
  <c r="AM452" i="73"/>
  <c r="AL452" i="73"/>
  <c r="AK452" i="73"/>
  <c r="AJ452" i="73"/>
  <c r="AI452" i="73"/>
  <c r="AH452" i="73"/>
  <c r="AG452" i="73"/>
  <c r="AF452" i="73"/>
  <c r="AE452" i="73"/>
  <c r="AD452" i="73"/>
  <c r="AC452" i="73"/>
  <c r="AB452" i="73"/>
  <c r="AA452" i="73"/>
  <c r="Z452" i="73"/>
  <c r="Y452" i="73"/>
  <c r="X452" i="73"/>
  <c r="W452" i="73"/>
  <c r="V452" i="73"/>
  <c r="U452" i="73"/>
  <c r="T452" i="73"/>
  <c r="S452" i="73"/>
  <c r="R452" i="73"/>
  <c r="Q452" i="73"/>
  <c r="P452" i="73"/>
  <c r="O452" i="73"/>
  <c r="N452" i="73"/>
  <c r="M452" i="73"/>
  <c r="L452" i="73"/>
  <c r="K452" i="73"/>
  <c r="J452" i="73"/>
  <c r="I452" i="73"/>
  <c r="H452" i="73"/>
  <c r="G452" i="73"/>
  <c r="F452" i="73"/>
  <c r="E452" i="73"/>
  <c r="D452" i="73"/>
  <c r="C452" i="73"/>
  <c r="B452" i="73"/>
  <c r="A452" i="73"/>
  <c r="BH451" i="73"/>
  <c r="BF451" i="73"/>
  <c r="BE451" i="73"/>
  <c r="BD451" i="73"/>
  <c r="BC451" i="73"/>
  <c r="BB451" i="73"/>
  <c r="BA451" i="73"/>
  <c r="AZ451" i="73"/>
  <c r="AY451" i="73"/>
  <c r="AX451" i="73"/>
  <c r="AW451" i="73"/>
  <c r="AV451" i="73"/>
  <c r="AU451" i="73"/>
  <c r="AT451" i="73"/>
  <c r="AS451" i="73"/>
  <c r="AR451" i="73"/>
  <c r="AQ451" i="73"/>
  <c r="AP451" i="73"/>
  <c r="AO451" i="73"/>
  <c r="AN451" i="73"/>
  <c r="AM451" i="73"/>
  <c r="AL451" i="73"/>
  <c r="AK451" i="73"/>
  <c r="AJ451" i="73"/>
  <c r="AI451" i="73"/>
  <c r="AH451" i="73"/>
  <c r="AG451" i="73"/>
  <c r="AF451" i="73"/>
  <c r="AE451" i="73"/>
  <c r="AD451" i="73"/>
  <c r="AC451" i="73"/>
  <c r="AB451" i="73"/>
  <c r="AA451" i="73"/>
  <c r="Z451" i="73"/>
  <c r="Y451" i="73"/>
  <c r="X451" i="73"/>
  <c r="W451" i="73"/>
  <c r="V451" i="73"/>
  <c r="U451" i="73"/>
  <c r="T451" i="73"/>
  <c r="S451" i="73"/>
  <c r="R451" i="73"/>
  <c r="Q451" i="73"/>
  <c r="P451" i="73"/>
  <c r="O451" i="73"/>
  <c r="N451" i="73"/>
  <c r="M451" i="73"/>
  <c r="L451" i="73"/>
  <c r="K451" i="73"/>
  <c r="J451" i="73"/>
  <c r="I451" i="73"/>
  <c r="H451" i="73"/>
  <c r="G451" i="73"/>
  <c r="F451" i="73"/>
  <c r="E451" i="73"/>
  <c r="D451" i="73"/>
  <c r="C451" i="73"/>
  <c r="B451" i="73"/>
  <c r="A451" i="73"/>
  <c r="BH450" i="73"/>
  <c r="BF450" i="73"/>
  <c r="BE450" i="73"/>
  <c r="BD450" i="73"/>
  <c r="BC450" i="73"/>
  <c r="BB450" i="73"/>
  <c r="BA450" i="73"/>
  <c r="AZ450" i="73"/>
  <c r="AY450" i="73"/>
  <c r="AX450" i="73"/>
  <c r="AW450" i="73"/>
  <c r="AV450" i="73"/>
  <c r="AU450" i="73"/>
  <c r="AT450" i="73"/>
  <c r="AS450" i="73"/>
  <c r="AR450" i="73"/>
  <c r="AQ450" i="73"/>
  <c r="AP450" i="73"/>
  <c r="AO450" i="73"/>
  <c r="AN450" i="73"/>
  <c r="AM450" i="73"/>
  <c r="AL450" i="73"/>
  <c r="AK450" i="73"/>
  <c r="AJ450" i="73"/>
  <c r="AI450" i="73"/>
  <c r="AH450" i="73"/>
  <c r="AG450" i="73"/>
  <c r="AF450" i="73"/>
  <c r="AE450" i="73"/>
  <c r="AD450" i="73"/>
  <c r="AC450" i="73"/>
  <c r="AB450" i="73"/>
  <c r="AA450" i="73"/>
  <c r="Z450" i="73"/>
  <c r="Y450" i="73"/>
  <c r="X450" i="73"/>
  <c r="W450" i="73"/>
  <c r="V450" i="73"/>
  <c r="U450" i="73"/>
  <c r="T450" i="73"/>
  <c r="S450" i="73"/>
  <c r="R450" i="73"/>
  <c r="Q450" i="73"/>
  <c r="P450" i="73"/>
  <c r="O450" i="73"/>
  <c r="N450" i="73"/>
  <c r="M450" i="73"/>
  <c r="L450" i="73"/>
  <c r="K450" i="73"/>
  <c r="J450" i="73"/>
  <c r="I450" i="73"/>
  <c r="H450" i="73"/>
  <c r="G450" i="73"/>
  <c r="F450" i="73"/>
  <c r="E450" i="73"/>
  <c r="D450" i="73"/>
  <c r="C450" i="73"/>
  <c r="B450" i="73"/>
  <c r="A450" i="73"/>
  <c r="BH449" i="73"/>
  <c r="BF449" i="73"/>
  <c r="BE449" i="73"/>
  <c r="BD449" i="73"/>
  <c r="BC449" i="73"/>
  <c r="BB449" i="73"/>
  <c r="BA449" i="73"/>
  <c r="AZ449" i="73"/>
  <c r="AY449" i="73"/>
  <c r="AX449" i="73"/>
  <c r="AW449" i="73"/>
  <c r="AV449" i="73"/>
  <c r="AU449" i="73"/>
  <c r="AT449" i="73"/>
  <c r="AS449" i="73"/>
  <c r="AR449" i="73"/>
  <c r="AQ449" i="73"/>
  <c r="AP449" i="73"/>
  <c r="AO449" i="73"/>
  <c r="AN449" i="73"/>
  <c r="AM449" i="73"/>
  <c r="AL449" i="73"/>
  <c r="AK449" i="73"/>
  <c r="AJ449" i="73"/>
  <c r="AI449" i="73"/>
  <c r="AH449" i="73"/>
  <c r="AG449" i="73"/>
  <c r="AF449" i="73"/>
  <c r="AE449" i="73"/>
  <c r="AD449" i="73"/>
  <c r="AC449" i="73"/>
  <c r="AB449" i="73"/>
  <c r="AA449" i="73"/>
  <c r="Z449" i="73"/>
  <c r="Y449" i="73"/>
  <c r="X449" i="73"/>
  <c r="W449" i="73"/>
  <c r="V449" i="73"/>
  <c r="U449" i="73"/>
  <c r="T449" i="73"/>
  <c r="S449" i="73"/>
  <c r="R449" i="73"/>
  <c r="Q449" i="73"/>
  <c r="P449" i="73"/>
  <c r="O449" i="73"/>
  <c r="N449" i="73"/>
  <c r="M449" i="73"/>
  <c r="L449" i="73"/>
  <c r="K449" i="73"/>
  <c r="J449" i="73"/>
  <c r="I449" i="73"/>
  <c r="H449" i="73"/>
  <c r="G449" i="73"/>
  <c r="F449" i="73"/>
  <c r="E449" i="73"/>
  <c r="D449" i="73"/>
  <c r="C449" i="73"/>
  <c r="B449" i="73"/>
  <c r="A449" i="73"/>
  <c r="BH448" i="73"/>
  <c r="BF448" i="73"/>
  <c r="BE448" i="73"/>
  <c r="BD448" i="73"/>
  <c r="BC448" i="73"/>
  <c r="BB448" i="73"/>
  <c r="BA448" i="73"/>
  <c r="AZ448" i="73"/>
  <c r="AY448" i="73"/>
  <c r="AX448" i="73"/>
  <c r="AW448" i="73"/>
  <c r="AV448" i="73"/>
  <c r="AU448" i="73"/>
  <c r="AT448" i="73"/>
  <c r="AS448" i="73"/>
  <c r="AR448" i="73"/>
  <c r="AQ448" i="73"/>
  <c r="AP448" i="73"/>
  <c r="AO448" i="73"/>
  <c r="AN448" i="73"/>
  <c r="AM448" i="73"/>
  <c r="AL448" i="73"/>
  <c r="AK448" i="73"/>
  <c r="AJ448" i="73"/>
  <c r="AI448" i="73"/>
  <c r="AH448" i="73"/>
  <c r="AG448" i="73"/>
  <c r="AF448" i="73"/>
  <c r="AE448" i="73"/>
  <c r="AD448" i="73"/>
  <c r="AC448" i="73"/>
  <c r="AB448" i="73"/>
  <c r="AA448" i="73"/>
  <c r="Z448" i="73"/>
  <c r="Y448" i="73"/>
  <c r="X448" i="73"/>
  <c r="W448" i="73"/>
  <c r="V448" i="73"/>
  <c r="U448" i="73"/>
  <c r="T448" i="73"/>
  <c r="S448" i="73"/>
  <c r="R448" i="73"/>
  <c r="Q448" i="73"/>
  <c r="P448" i="73"/>
  <c r="O448" i="73"/>
  <c r="N448" i="73"/>
  <c r="M448" i="73"/>
  <c r="L448" i="73"/>
  <c r="K448" i="73"/>
  <c r="J448" i="73"/>
  <c r="I448" i="73"/>
  <c r="H448" i="73"/>
  <c r="G448" i="73"/>
  <c r="F448" i="73"/>
  <c r="E448" i="73"/>
  <c r="D448" i="73"/>
  <c r="C448" i="73"/>
  <c r="B448" i="73"/>
  <c r="A448" i="73"/>
  <c r="BH447" i="73"/>
  <c r="BF447" i="73"/>
  <c r="BE447" i="73"/>
  <c r="BD447" i="73"/>
  <c r="BC447" i="73"/>
  <c r="BB447" i="73"/>
  <c r="BA447" i="73"/>
  <c r="AZ447" i="73"/>
  <c r="AY447" i="73"/>
  <c r="AX447" i="73"/>
  <c r="AW447" i="73"/>
  <c r="AV447" i="73"/>
  <c r="AU447" i="73"/>
  <c r="AT447" i="73"/>
  <c r="AS447" i="73"/>
  <c r="AR447" i="73"/>
  <c r="AQ447" i="73"/>
  <c r="AP447" i="73"/>
  <c r="AO447" i="73"/>
  <c r="AN447" i="73"/>
  <c r="AM447" i="73"/>
  <c r="AL447" i="73"/>
  <c r="AK447" i="73"/>
  <c r="AJ447" i="73"/>
  <c r="AI447" i="73"/>
  <c r="AH447" i="73"/>
  <c r="AG447" i="73"/>
  <c r="AF447" i="73"/>
  <c r="AE447" i="73"/>
  <c r="AD447" i="73"/>
  <c r="AC447" i="73"/>
  <c r="AB447" i="73"/>
  <c r="AA447" i="73"/>
  <c r="Z447" i="73"/>
  <c r="Y447" i="73"/>
  <c r="X447" i="73"/>
  <c r="W447" i="73"/>
  <c r="V447" i="73"/>
  <c r="U447" i="73"/>
  <c r="T447" i="73"/>
  <c r="S447" i="73"/>
  <c r="R447" i="73"/>
  <c r="Q447" i="73"/>
  <c r="P447" i="73"/>
  <c r="O447" i="73"/>
  <c r="N447" i="73"/>
  <c r="M447" i="73"/>
  <c r="L447" i="73"/>
  <c r="K447" i="73"/>
  <c r="J447" i="73"/>
  <c r="I447" i="73"/>
  <c r="H447" i="73"/>
  <c r="G447" i="73"/>
  <c r="F447" i="73"/>
  <c r="E447" i="73"/>
  <c r="D447" i="73"/>
  <c r="C447" i="73"/>
  <c r="B447" i="73"/>
  <c r="A447" i="73"/>
  <c r="BH446" i="73"/>
  <c r="BF446" i="73"/>
  <c r="BE446" i="73"/>
  <c r="BD446" i="73"/>
  <c r="BC446" i="73"/>
  <c r="BB446" i="73"/>
  <c r="BA446" i="73"/>
  <c r="AZ446" i="73"/>
  <c r="AY446" i="73"/>
  <c r="AX446" i="73"/>
  <c r="AW446" i="73"/>
  <c r="AV446" i="73"/>
  <c r="AU446" i="73"/>
  <c r="AT446" i="73"/>
  <c r="AS446" i="73"/>
  <c r="AR446" i="73"/>
  <c r="AQ446" i="73"/>
  <c r="AP446" i="73"/>
  <c r="AO446" i="73"/>
  <c r="AN446" i="73"/>
  <c r="AM446" i="73"/>
  <c r="AL446" i="73"/>
  <c r="AK446" i="73"/>
  <c r="AJ446" i="73"/>
  <c r="AI446" i="73"/>
  <c r="AH446" i="73"/>
  <c r="AG446" i="73"/>
  <c r="AF446" i="73"/>
  <c r="AE446" i="73"/>
  <c r="AD446" i="73"/>
  <c r="AC446" i="73"/>
  <c r="AB446" i="73"/>
  <c r="AA446" i="73"/>
  <c r="Z446" i="73"/>
  <c r="Y446" i="73"/>
  <c r="X446" i="73"/>
  <c r="W446" i="73"/>
  <c r="V446" i="73"/>
  <c r="U446" i="73"/>
  <c r="T446" i="73"/>
  <c r="S446" i="73"/>
  <c r="R446" i="73"/>
  <c r="Q446" i="73"/>
  <c r="P446" i="73"/>
  <c r="O446" i="73"/>
  <c r="N446" i="73"/>
  <c r="M446" i="73"/>
  <c r="L446" i="73"/>
  <c r="K446" i="73"/>
  <c r="J446" i="73"/>
  <c r="I446" i="73"/>
  <c r="H446" i="73"/>
  <c r="G446" i="73"/>
  <c r="F446" i="73"/>
  <c r="E446" i="73"/>
  <c r="D446" i="73"/>
  <c r="C446" i="73"/>
  <c r="B446" i="73"/>
  <c r="A446" i="73"/>
  <c r="BH445" i="73"/>
  <c r="BF445" i="73"/>
  <c r="BE445" i="73"/>
  <c r="BD445" i="73"/>
  <c r="BC445" i="73"/>
  <c r="BB445" i="73"/>
  <c r="BA445" i="73"/>
  <c r="AZ445" i="73"/>
  <c r="AY445" i="73"/>
  <c r="AX445" i="73"/>
  <c r="AW445" i="73"/>
  <c r="AV445" i="73"/>
  <c r="AU445" i="73"/>
  <c r="AT445" i="73"/>
  <c r="AS445" i="73"/>
  <c r="AR445" i="73"/>
  <c r="AQ445" i="73"/>
  <c r="AP445" i="73"/>
  <c r="AO445" i="73"/>
  <c r="AN445" i="73"/>
  <c r="AM445" i="73"/>
  <c r="AL445" i="73"/>
  <c r="AK445" i="73"/>
  <c r="AJ445" i="73"/>
  <c r="AI445" i="73"/>
  <c r="AH445" i="73"/>
  <c r="AG445" i="73"/>
  <c r="AF445" i="73"/>
  <c r="AE445" i="73"/>
  <c r="AD445" i="73"/>
  <c r="AC445" i="73"/>
  <c r="AB445" i="73"/>
  <c r="AA445" i="73"/>
  <c r="Z445" i="73"/>
  <c r="Y445" i="73"/>
  <c r="X445" i="73"/>
  <c r="W445" i="73"/>
  <c r="V445" i="73"/>
  <c r="U445" i="73"/>
  <c r="T445" i="73"/>
  <c r="S445" i="73"/>
  <c r="R445" i="73"/>
  <c r="Q445" i="73"/>
  <c r="P445" i="73"/>
  <c r="O445" i="73"/>
  <c r="N445" i="73"/>
  <c r="M445" i="73"/>
  <c r="L445" i="73"/>
  <c r="K445" i="73"/>
  <c r="J445" i="73"/>
  <c r="I445" i="73"/>
  <c r="H445" i="73"/>
  <c r="G445" i="73"/>
  <c r="F445" i="73"/>
  <c r="E445" i="73"/>
  <c r="D445" i="73"/>
  <c r="C445" i="73"/>
  <c r="B445" i="73"/>
  <c r="A445" i="73"/>
  <c r="BH444" i="73"/>
  <c r="BF444" i="73"/>
  <c r="BE444" i="73"/>
  <c r="BD444" i="73"/>
  <c r="BC444" i="73"/>
  <c r="BB444" i="73"/>
  <c r="BA444" i="73"/>
  <c r="AZ444" i="73"/>
  <c r="AY444" i="73"/>
  <c r="AX444" i="73"/>
  <c r="AW444" i="73"/>
  <c r="AV444" i="73"/>
  <c r="AU444" i="73"/>
  <c r="AT444" i="73"/>
  <c r="AS444" i="73"/>
  <c r="AR444" i="73"/>
  <c r="AQ444" i="73"/>
  <c r="AP444" i="73"/>
  <c r="AO444" i="73"/>
  <c r="AN444" i="73"/>
  <c r="AM444" i="73"/>
  <c r="AL444" i="73"/>
  <c r="AK444" i="73"/>
  <c r="AJ444" i="73"/>
  <c r="AI444" i="73"/>
  <c r="AH444" i="73"/>
  <c r="AG444" i="73"/>
  <c r="AF444" i="73"/>
  <c r="AE444" i="73"/>
  <c r="AD444" i="73"/>
  <c r="AC444" i="73"/>
  <c r="AB444" i="73"/>
  <c r="AA444" i="73"/>
  <c r="Z444" i="73"/>
  <c r="Y444" i="73"/>
  <c r="X444" i="73"/>
  <c r="W444" i="73"/>
  <c r="V444" i="73"/>
  <c r="U444" i="73"/>
  <c r="T444" i="73"/>
  <c r="S444" i="73"/>
  <c r="R444" i="73"/>
  <c r="Q444" i="73"/>
  <c r="P444" i="73"/>
  <c r="O444" i="73"/>
  <c r="N444" i="73"/>
  <c r="M444" i="73"/>
  <c r="L444" i="73"/>
  <c r="K444" i="73"/>
  <c r="J444" i="73"/>
  <c r="I444" i="73"/>
  <c r="H444" i="73"/>
  <c r="G444" i="73"/>
  <c r="F444" i="73"/>
  <c r="E444" i="73"/>
  <c r="D444" i="73"/>
  <c r="C444" i="73"/>
  <c r="B444" i="73"/>
  <c r="A444" i="73"/>
  <c r="BH443" i="73"/>
  <c r="BF443" i="73"/>
  <c r="BE443" i="73"/>
  <c r="BD443" i="73"/>
  <c r="BC443" i="73"/>
  <c r="BB443" i="73"/>
  <c r="BA443" i="73"/>
  <c r="AZ443" i="73"/>
  <c r="AY443" i="73"/>
  <c r="AX443" i="73"/>
  <c r="AW443" i="73"/>
  <c r="AV443" i="73"/>
  <c r="AU443" i="73"/>
  <c r="AT443" i="73"/>
  <c r="AS443" i="73"/>
  <c r="AR443" i="73"/>
  <c r="AQ443" i="73"/>
  <c r="AP443" i="73"/>
  <c r="AO443" i="73"/>
  <c r="AN443" i="73"/>
  <c r="AM443" i="73"/>
  <c r="AL443" i="73"/>
  <c r="AK443" i="73"/>
  <c r="AJ443" i="73"/>
  <c r="AI443" i="73"/>
  <c r="AH443" i="73"/>
  <c r="AG443" i="73"/>
  <c r="AF443" i="73"/>
  <c r="AE443" i="73"/>
  <c r="AD443" i="73"/>
  <c r="AC443" i="73"/>
  <c r="AB443" i="73"/>
  <c r="AA443" i="73"/>
  <c r="Z443" i="73"/>
  <c r="Y443" i="73"/>
  <c r="X443" i="73"/>
  <c r="W443" i="73"/>
  <c r="V443" i="73"/>
  <c r="U443" i="73"/>
  <c r="T443" i="73"/>
  <c r="S443" i="73"/>
  <c r="R443" i="73"/>
  <c r="Q443" i="73"/>
  <c r="P443" i="73"/>
  <c r="O443" i="73"/>
  <c r="N443" i="73"/>
  <c r="M443" i="73"/>
  <c r="L443" i="73"/>
  <c r="K443" i="73"/>
  <c r="J443" i="73"/>
  <c r="I443" i="73"/>
  <c r="H443" i="73"/>
  <c r="G443" i="73"/>
  <c r="F443" i="73"/>
  <c r="E443" i="73"/>
  <c r="D443" i="73"/>
  <c r="C443" i="73"/>
  <c r="B443" i="73"/>
  <c r="A443" i="73"/>
  <c r="BH442" i="73"/>
  <c r="BF442" i="73"/>
  <c r="BE442" i="73"/>
  <c r="BD442" i="73"/>
  <c r="BC442" i="73"/>
  <c r="BB442" i="73"/>
  <c r="BA442" i="73"/>
  <c r="AZ442" i="73"/>
  <c r="AY442" i="73"/>
  <c r="AX442" i="73"/>
  <c r="AW442" i="73"/>
  <c r="AV442" i="73"/>
  <c r="AU442" i="73"/>
  <c r="AT442" i="73"/>
  <c r="AS442" i="73"/>
  <c r="AR442" i="73"/>
  <c r="AQ442" i="73"/>
  <c r="AP442" i="73"/>
  <c r="AO442" i="73"/>
  <c r="AN442" i="73"/>
  <c r="AM442" i="73"/>
  <c r="AL442" i="73"/>
  <c r="AK442" i="73"/>
  <c r="AJ442" i="73"/>
  <c r="AI442" i="73"/>
  <c r="AH442" i="73"/>
  <c r="AG442" i="73"/>
  <c r="AF442" i="73"/>
  <c r="AE442" i="73"/>
  <c r="AD442" i="73"/>
  <c r="AC442" i="73"/>
  <c r="AB442" i="73"/>
  <c r="AA442" i="73"/>
  <c r="Z442" i="73"/>
  <c r="Y442" i="73"/>
  <c r="X442" i="73"/>
  <c r="W442" i="73"/>
  <c r="V442" i="73"/>
  <c r="U442" i="73"/>
  <c r="T442" i="73"/>
  <c r="S442" i="73"/>
  <c r="R442" i="73"/>
  <c r="Q442" i="73"/>
  <c r="P442" i="73"/>
  <c r="O442" i="73"/>
  <c r="N442" i="73"/>
  <c r="M442" i="73"/>
  <c r="L442" i="73"/>
  <c r="K442" i="73"/>
  <c r="J442" i="73"/>
  <c r="I442" i="73"/>
  <c r="H442" i="73"/>
  <c r="G442" i="73"/>
  <c r="F442" i="73"/>
  <c r="E442" i="73"/>
  <c r="D442" i="73"/>
  <c r="C442" i="73"/>
  <c r="B442" i="73"/>
  <c r="A442" i="73"/>
  <c r="BH441" i="73"/>
  <c r="BF441" i="73"/>
  <c r="BE441" i="73"/>
  <c r="BD441" i="73"/>
  <c r="BC441" i="73"/>
  <c r="BB441" i="73"/>
  <c r="BA441" i="73"/>
  <c r="AZ441" i="73"/>
  <c r="AY441" i="73"/>
  <c r="AX441" i="73"/>
  <c r="AW441" i="73"/>
  <c r="AV441" i="73"/>
  <c r="AU441" i="73"/>
  <c r="AT441" i="73"/>
  <c r="AS441" i="73"/>
  <c r="AR441" i="73"/>
  <c r="AQ441" i="73"/>
  <c r="AP441" i="73"/>
  <c r="AO441" i="73"/>
  <c r="AN441" i="73"/>
  <c r="AM441" i="73"/>
  <c r="AL441" i="73"/>
  <c r="AK441" i="73"/>
  <c r="AJ441" i="73"/>
  <c r="AI441" i="73"/>
  <c r="AH441" i="73"/>
  <c r="AG441" i="73"/>
  <c r="AF441" i="73"/>
  <c r="AE441" i="73"/>
  <c r="AD441" i="73"/>
  <c r="AC441" i="73"/>
  <c r="AB441" i="73"/>
  <c r="AA441" i="73"/>
  <c r="Z441" i="73"/>
  <c r="Y441" i="73"/>
  <c r="X441" i="73"/>
  <c r="W441" i="73"/>
  <c r="V441" i="73"/>
  <c r="U441" i="73"/>
  <c r="T441" i="73"/>
  <c r="S441" i="73"/>
  <c r="R441" i="73"/>
  <c r="Q441" i="73"/>
  <c r="P441" i="73"/>
  <c r="O441" i="73"/>
  <c r="N441" i="73"/>
  <c r="M441" i="73"/>
  <c r="L441" i="73"/>
  <c r="K441" i="73"/>
  <c r="J441" i="73"/>
  <c r="I441" i="73"/>
  <c r="H441" i="73"/>
  <c r="G441" i="73"/>
  <c r="F441" i="73"/>
  <c r="E441" i="73"/>
  <c r="D441" i="73"/>
  <c r="C441" i="73"/>
  <c r="B441" i="73"/>
  <c r="A441" i="73"/>
  <c r="BH440" i="73"/>
  <c r="BF440" i="73"/>
  <c r="BE440" i="73"/>
  <c r="BD440" i="73"/>
  <c r="BC440" i="73"/>
  <c r="BB440" i="73"/>
  <c r="BA440" i="73"/>
  <c r="AZ440" i="73"/>
  <c r="AY440" i="73"/>
  <c r="AX440" i="73"/>
  <c r="AW440" i="73"/>
  <c r="AV440" i="73"/>
  <c r="AU440" i="73"/>
  <c r="AT440" i="73"/>
  <c r="AS440" i="73"/>
  <c r="AR440" i="73"/>
  <c r="AQ440" i="73"/>
  <c r="AP440" i="73"/>
  <c r="AO440" i="73"/>
  <c r="AN440" i="73"/>
  <c r="AM440" i="73"/>
  <c r="AL440" i="73"/>
  <c r="AK440" i="73"/>
  <c r="AJ440" i="73"/>
  <c r="AI440" i="73"/>
  <c r="AH440" i="73"/>
  <c r="AG440" i="73"/>
  <c r="AF440" i="73"/>
  <c r="AE440" i="73"/>
  <c r="AD440" i="73"/>
  <c r="AC440" i="73"/>
  <c r="AB440" i="73"/>
  <c r="AA440" i="73"/>
  <c r="Z440" i="73"/>
  <c r="Y440" i="73"/>
  <c r="X440" i="73"/>
  <c r="W440" i="73"/>
  <c r="V440" i="73"/>
  <c r="U440" i="73"/>
  <c r="T440" i="73"/>
  <c r="S440" i="73"/>
  <c r="R440" i="73"/>
  <c r="Q440" i="73"/>
  <c r="P440" i="73"/>
  <c r="O440" i="73"/>
  <c r="N440" i="73"/>
  <c r="M440" i="73"/>
  <c r="L440" i="73"/>
  <c r="K440" i="73"/>
  <c r="J440" i="73"/>
  <c r="I440" i="73"/>
  <c r="H440" i="73"/>
  <c r="G440" i="73"/>
  <c r="F440" i="73"/>
  <c r="E440" i="73"/>
  <c r="D440" i="73"/>
  <c r="C440" i="73"/>
  <c r="B440" i="73"/>
  <c r="A440" i="73"/>
  <c r="BH439" i="73"/>
  <c r="BF439" i="73"/>
  <c r="BE439" i="73"/>
  <c r="BD439" i="73"/>
  <c r="BC439" i="73"/>
  <c r="BB439" i="73"/>
  <c r="BA439" i="73"/>
  <c r="AZ439" i="73"/>
  <c r="AY439" i="73"/>
  <c r="AX439" i="73"/>
  <c r="AW439" i="73"/>
  <c r="AV439" i="73"/>
  <c r="AU439" i="73"/>
  <c r="AT439" i="73"/>
  <c r="AS439" i="73"/>
  <c r="AR439" i="73"/>
  <c r="AQ439" i="73"/>
  <c r="AP439" i="73"/>
  <c r="AO439" i="73"/>
  <c r="AN439" i="73"/>
  <c r="AM439" i="73"/>
  <c r="AL439" i="73"/>
  <c r="AK439" i="73"/>
  <c r="AJ439" i="73"/>
  <c r="AI439" i="73"/>
  <c r="AH439" i="73"/>
  <c r="AG439" i="73"/>
  <c r="AF439" i="73"/>
  <c r="AE439" i="73"/>
  <c r="AD439" i="73"/>
  <c r="AC439" i="73"/>
  <c r="AB439" i="73"/>
  <c r="AA439" i="73"/>
  <c r="Z439" i="73"/>
  <c r="Y439" i="73"/>
  <c r="X439" i="73"/>
  <c r="W439" i="73"/>
  <c r="V439" i="73"/>
  <c r="U439" i="73"/>
  <c r="T439" i="73"/>
  <c r="S439" i="73"/>
  <c r="R439" i="73"/>
  <c r="Q439" i="73"/>
  <c r="P439" i="73"/>
  <c r="O439" i="73"/>
  <c r="N439" i="73"/>
  <c r="M439" i="73"/>
  <c r="L439" i="73"/>
  <c r="K439" i="73"/>
  <c r="J439" i="73"/>
  <c r="I439" i="73"/>
  <c r="H439" i="73"/>
  <c r="G439" i="73"/>
  <c r="F439" i="73"/>
  <c r="E439" i="73"/>
  <c r="D439" i="73"/>
  <c r="C439" i="73"/>
  <c r="B439" i="73"/>
  <c r="A439" i="73"/>
  <c r="BH438" i="73"/>
  <c r="BF438" i="73"/>
  <c r="BE438" i="73"/>
  <c r="BD438" i="73"/>
  <c r="BC438" i="73"/>
  <c r="BB438" i="73"/>
  <c r="BA438" i="73"/>
  <c r="AZ438" i="73"/>
  <c r="AY438" i="73"/>
  <c r="AX438" i="73"/>
  <c r="AW438" i="73"/>
  <c r="AV438" i="73"/>
  <c r="AU438" i="73"/>
  <c r="AT438" i="73"/>
  <c r="AS438" i="73"/>
  <c r="AR438" i="73"/>
  <c r="AQ438" i="73"/>
  <c r="AP438" i="73"/>
  <c r="AO438" i="73"/>
  <c r="AN438" i="73"/>
  <c r="AM438" i="73"/>
  <c r="AL438" i="73"/>
  <c r="AK438" i="73"/>
  <c r="AJ438" i="73"/>
  <c r="AI438" i="73"/>
  <c r="AH438" i="73"/>
  <c r="AG438" i="73"/>
  <c r="AF438" i="73"/>
  <c r="AE438" i="73"/>
  <c r="AD438" i="73"/>
  <c r="AC438" i="73"/>
  <c r="AB438" i="73"/>
  <c r="AA438" i="73"/>
  <c r="Z438" i="73"/>
  <c r="Y438" i="73"/>
  <c r="X438" i="73"/>
  <c r="W438" i="73"/>
  <c r="V438" i="73"/>
  <c r="U438" i="73"/>
  <c r="T438" i="73"/>
  <c r="S438" i="73"/>
  <c r="R438" i="73"/>
  <c r="Q438" i="73"/>
  <c r="P438" i="73"/>
  <c r="O438" i="73"/>
  <c r="N438" i="73"/>
  <c r="M438" i="73"/>
  <c r="L438" i="73"/>
  <c r="K438" i="73"/>
  <c r="J438" i="73"/>
  <c r="I438" i="73"/>
  <c r="H438" i="73"/>
  <c r="G438" i="73"/>
  <c r="F438" i="73"/>
  <c r="E438" i="73"/>
  <c r="D438" i="73"/>
  <c r="C438" i="73"/>
  <c r="B438" i="73"/>
  <c r="A438" i="73"/>
  <c r="BH437" i="73"/>
  <c r="BF437" i="73"/>
  <c r="BE437" i="73"/>
  <c r="BD437" i="73"/>
  <c r="BC437" i="73"/>
  <c r="BB437" i="73"/>
  <c r="BA437" i="73"/>
  <c r="AZ437" i="73"/>
  <c r="AY437" i="73"/>
  <c r="AX437" i="73"/>
  <c r="AW437" i="73"/>
  <c r="AV437" i="73"/>
  <c r="AU437" i="73"/>
  <c r="AT437" i="73"/>
  <c r="AS437" i="73"/>
  <c r="AR437" i="73"/>
  <c r="AQ437" i="73"/>
  <c r="AP437" i="73"/>
  <c r="AO437" i="73"/>
  <c r="AN437" i="73"/>
  <c r="AM437" i="73"/>
  <c r="AL437" i="73"/>
  <c r="AK437" i="73"/>
  <c r="AJ437" i="73"/>
  <c r="AI437" i="73"/>
  <c r="AH437" i="73"/>
  <c r="AG437" i="73"/>
  <c r="AF437" i="73"/>
  <c r="AE437" i="73"/>
  <c r="AD437" i="73"/>
  <c r="AC437" i="73"/>
  <c r="AB437" i="73"/>
  <c r="AA437" i="73"/>
  <c r="Z437" i="73"/>
  <c r="Y437" i="73"/>
  <c r="X437" i="73"/>
  <c r="W437" i="73"/>
  <c r="V437" i="73"/>
  <c r="U437" i="73"/>
  <c r="T437" i="73"/>
  <c r="S437" i="73"/>
  <c r="R437" i="73"/>
  <c r="Q437" i="73"/>
  <c r="P437" i="73"/>
  <c r="O437" i="73"/>
  <c r="N437" i="73"/>
  <c r="M437" i="73"/>
  <c r="L437" i="73"/>
  <c r="K437" i="73"/>
  <c r="J437" i="73"/>
  <c r="I437" i="73"/>
  <c r="H437" i="73"/>
  <c r="G437" i="73"/>
  <c r="F437" i="73"/>
  <c r="E437" i="73"/>
  <c r="D437" i="73"/>
  <c r="C437" i="73"/>
  <c r="B437" i="73"/>
  <c r="A437" i="73"/>
  <c r="BH436" i="73"/>
  <c r="BF436" i="73"/>
  <c r="BE436" i="73"/>
  <c r="BD436" i="73"/>
  <c r="BC436" i="73"/>
  <c r="BB436" i="73"/>
  <c r="BA436" i="73"/>
  <c r="AZ436" i="73"/>
  <c r="AY436" i="73"/>
  <c r="AX436" i="73"/>
  <c r="AW436" i="73"/>
  <c r="AV436" i="73"/>
  <c r="AU436" i="73"/>
  <c r="AT436" i="73"/>
  <c r="AS436" i="73"/>
  <c r="AR436" i="73"/>
  <c r="AQ436" i="73"/>
  <c r="AP436" i="73"/>
  <c r="AO436" i="73"/>
  <c r="AN436" i="73"/>
  <c r="AM436" i="73"/>
  <c r="AL436" i="73"/>
  <c r="AK436" i="73"/>
  <c r="AJ436" i="73"/>
  <c r="AI436" i="73"/>
  <c r="AH436" i="73"/>
  <c r="AG436" i="73"/>
  <c r="AF436" i="73"/>
  <c r="AE436" i="73"/>
  <c r="AD436" i="73"/>
  <c r="AC436" i="73"/>
  <c r="AB436" i="73"/>
  <c r="AA436" i="73"/>
  <c r="Z436" i="73"/>
  <c r="Y436" i="73"/>
  <c r="X436" i="73"/>
  <c r="W436" i="73"/>
  <c r="V436" i="73"/>
  <c r="U436" i="73"/>
  <c r="T436" i="73"/>
  <c r="S436" i="73"/>
  <c r="R436" i="73"/>
  <c r="Q436" i="73"/>
  <c r="P436" i="73"/>
  <c r="O436" i="73"/>
  <c r="N436" i="73"/>
  <c r="M436" i="73"/>
  <c r="L436" i="73"/>
  <c r="K436" i="73"/>
  <c r="J436" i="73"/>
  <c r="I436" i="73"/>
  <c r="H436" i="73"/>
  <c r="G436" i="73"/>
  <c r="F436" i="73"/>
  <c r="E436" i="73"/>
  <c r="D436" i="73"/>
  <c r="C436" i="73"/>
  <c r="B436" i="73"/>
  <c r="A436" i="73"/>
  <c r="BH435" i="73"/>
  <c r="BF435" i="73"/>
  <c r="BE435" i="73"/>
  <c r="BD435" i="73"/>
  <c r="BC435" i="73"/>
  <c r="BB435" i="73"/>
  <c r="BA435" i="73"/>
  <c r="AZ435" i="73"/>
  <c r="AY435" i="73"/>
  <c r="AX435" i="73"/>
  <c r="AW435" i="73"/>
  <c r="AV435" i="73"/>
  <c r="AU435" i="73"/>
  <c r="AT435" i="73"/>
  <c r="AS435" i="73"/>
  <c r="AR435" i="73"/>
  <c r="AQ435" i="73"/>
  <c r="AP435" i="73"/>
  <c r="AO435" i="73"/>
  <c r="AN435" i="73"/>
  <c r="AM435" i="73"/>
  <c r="AL435" i="73"/>
  <c r="AK435" i="73"/>
  <c r="AJ435" i="73"/>
  <c r="AI435" i="73"/>
  <c r="AH435" i="73"/>
  <c r="AG435" i="73"/>
  <c r="AF435" i="73"/>
  <c r="AE435" i="73"/>
  <c r="AD435" i="73"/>
  <c r="AC435" i="73"/>
  <c r="AB435" i="73"/>
  <c r="AA435" i="73"/>
  <c r="Z435" i="73"/>
  <c r="Y435" i="73"/>
  <c r="X435" i="73"/>
  <c r="W435" i="73"/>
  <c r="V435" i="73"/>
  <c r="U435" i="73"/>
  <c r="T435" i="73"/>
  <c r="S435" i="73"/>
  <c r="R435" i="73"/>
  <c r="Q435" i="73"/>
  <c r="P435" i="73"/>
  <c r="O435" i="73"/>
  <c r="N435" i="73"/>
  <c r="M435" i="73"/>
  <c r="L435" i="73"/>
  <c r="K435" i="73"/>
  <c r="J435" i="73"/>
  <c r="I435" i="73"/>
  <c r="H435" i="73"/>
  <c r="G435" i="73"/>
  <c r="F435" i="73"/>
  <c r="E435" i="73"/>
  <c r="D435" i="73"/>
  <c r="C435" i="73"/>
  <c r="B435" i="73"/>
  <c r="A435" i="73"/>
  <c r="BH434" i="73"/>
  <c r="BF434" i="73"/>
  <c r="BE434" i="73"/>
  <c r="BD434" i="73"/>
  <c r="BC434" i="73"/>
  <c r="BB434" i="73"/>
  <c r="BA434" i="73"/>
  <c r="AZ434" i="73"/>
  <c r="AY434" i="73"/>
  <c r="AX434" i="73"/>
  <c r="AW434" i="73"/>
  <c r="AV434" i="73"/>
  <c r="AU434" i="73"/>
  <c r="AT434" i="73"/>
  <c r="AS434" i="73"/>
  <c r="AR434" i="73"/>
  <c r="AQ434" i="73"/>
  <c r="AP434" i="73"/>
  <c r="AO434" i="73"/>
  <c r="AN434" i="73"/>
  <c r="AM434" i="73"/>
  <c r="AL434" i="73"/>
  <c r="AK434" i="73"/>
  <c r="AJ434" i="73"/>
  <c r="AI434" i="73"/>
  <c r="AH434" i="73"/>
  <c r="AG434" i="73"/>
  <c r="AF434" i="73"/>
  <c r="AE434" i="73"/>
  <c r="AD434" i="73"/>
  <c r="AC434" i="73"/>
  <c r="AB434" i="73"/>
  <c r="AA434" i="73"/>
  <c r="Z434" i="73"/>
  <c r="Y434" i="73"/>
  <c r="X434" i="73"/>
  <c r="W434" i="73"/>
  <c r="V434" i="73"/>
  <c r="U434" i="73"/>
  <c r="T434" i="73"/>
  <c r="S434" i="73"/>
  <c r="R434" i="73"/>
  <c r="Q434" i="73"/>
  <c r="P434" i="73"/>
  <c r="O434" i="73"/>
  <c r="N434" i="73"/>
  <c r="M434" i="73"/>
  <c r="L434" i="73"/>
  <c r="K434" i="73"/>
  <c r="J434" i="73"/>
  <c r="I434" i="73"/>
  <c r="H434" i="73"/>
  <c r="G434" i="73"/>
  <c r="F434" i="73"/>
  <c r="E434" i="73"/>
  <c r="D434" i="73"/>
  <c r="C434" i="73"/>
  <c r="B434" i="73"/>
  <c r="A434" i="73"/>
  <c r="BH433" i="73"/>
  <c r="BF433" i="73"/>
  <c r="BE433" i="73"/>
  <c r="BD433" i="73"/>
  <c r="BC433" i="73"/>
  <c r="BB433" i="73"/>
  <c r="BA433" i="73"/>
  <c r="AZ433" i="73"/>
  <c r="AY433" i="73"/>
  <c r="AX433" i="73"/>
  <c r="AW433" i="73"/>
  <c r="AV433" i="73"/>
  <c r="AU433" i="73"/>
  <c r="AT433" i="73"/>
  <c r="AS433" i="73"/>
  <c r="AR433" i="73"/>
  <c r="AQ433" i="73"/>
  <c r="AP433" i="73"/>
  <c r="AO433" i="73"/>
  <c r="AN433" i="73"/>
  <c r="AM433" i="73"/>
  <c r="AL433" i="73"/>
  <c r="AK433" i="73"/>
  <c r="AJ433" i="73"/>
  <c r="AI433" i="73"/>
  <c r="AH433" i="73"/>
  <c r="AG433" i="73"/>
  <c r="AF433" i="73"/>
  <c r="AE433" i="73"/>
  <c r="AD433" i="73"/>
  <c r="AC433" i="73"/>
  <c r="AB433" i="73"/>
  <c r="AA433" i="73"/>
  <c r="Z433" i="73"/>
  <c r="Y433" i="73"/>
  <c r="X433" i="73"/>
  <c r="W433" i="73"/>
  <c r="V433" i="73"/>
  <c r="U433" i="73"/>
  <c r="T433" i="73"/>
  <c r="S433" i="73"/>
  <c r="R433" i="73"/>
  <c r="Q433" i="73"/>
  <c r="P433" i="73"/>
  <c r="O433" i="73"/>
  <c r="N433" i="73"/>
  <c r="M433" i="73"/>
  <c r="L433" i="73"/>
  <c r="K433" i="73"/>
  <c r="J433" i="73"/>
  <c r="I433" i="73"/>
  <c r="H433" i="73"/>
  <c r="G433" i="73"/>
  <c r="F433" i="73"/>
  <c r="E433" i="73"/>
  <c r="D433" i="73"/>
  <c r="C433" i="73"/>
  <c r="B433" i="73"/>
  <c r="A433" i="73"/>
  <c r="BH432" i="73"/>
  <c r="BF432" i="73"/>
  <c r="BE432" i="73"/>
  <c r="BD432" i="73"/>
  <c r="BC432" i="73"/>
  <c r="BB432" i="73"/>
  <c r="BA432" i="73"/>
  <c r="AZ432" i="73"/>
  <c r="AY432" i="73"/>
  <c r="AX432" i="73"/>
  <c r="AW432" i="73"/>
  <c r="AV432" i="73"/>
  <c r="AU432" i="73"/>
  <c r="AT432" i="73"/>
  <c r="AS432" i="73"/>
  <c r="AR432" i="73"/>
  <c r="AQ432" i="73"/>
  <c r="AP432" i="73"/>
  <c r="AO432" i="73"/>
  <c r="AN432" i="73"/>
  <c r="AM432" i="73"/>
  <c r="AL432" i="73"/>
  <c r="AK432" i="73"/>
  <c r="AJ432" i="73"/>
  <c r="AI432" i="73"/>
  <c r="AH432" i="73"/>
  <c r="AG432" i="73"/>
  <c r="AF432" i="73"/>
  <c r="AE432" i="73"/>
  <c r="AD432" i="73"/>
  <c r="AC432" i="73"/>
  <c r="AB432" i="73"/>
  <c r="AA432" i="73"/>
  <c r="Z432" i="73"/>
  <c r="Y432" i="73"/>
  <c r="X432" i="73"/>
  <c r="W432" i="73"/>
  <c r="V432" i="73"/>
  <c r="U432" i="73"/>
  <c r="T432" i="73"/>
  <c r="S432" i="73"/>
  <c r="R432" i="73"/>
  <c r="Q432" i="73"/>
  <c r="P432" i="73"/>
  <c r="O432" i="73"/>
  <c r="N432" i="73"/>
  <c r="M432" i="73"/>
  <c r="L432" i="73"/>
  <c r="K432" i="73"/>
  <c r="J432" i="73"/>
  <c r="I432" i="73"/>
  <c r="H432" i="73"/>
  <c r="G432" i="73"/>
  <c r="F432" i="73"/>
  <c r="E432" i="73"/>
  <c r="D432" i="73"/>
  <c r="C432" i="73"/>
  <c r="B432" i="73"/>
  <c r="A432" i="73"/>
  <c r="BH431" i="73"/>
  <c r="BF431" i="73"/>
  <c r="BE431" i="73"/>
  <c r="BD431" i="73"/>
  <c r="BC431" i="73"/>
  <c r="BB431" i="73"/>
  <c r="BA431" i="73"/>
  <c r="AZ431" i="73"/>
  <c r="AY431" i="73"/>
  <c r="AX431" i="73"/>
  <c r="AW431" i="73"/>
  <c r="AV431" i="73"/>
  <c r="AU431" i="73"/>
  <c r="AT431" i="73"/>
  <c r="AS431" i="73"/>
  <c r="AR431" i="73"/>
  <c r="AQ431" i="73"/>
  <c r="AP431" i="73"/>
  <c r="AO431" i="73"/>
  <c r="AN431" i="73"/>
  <c r="AM431" i="73"/>
  <c r="AL431" i="73"/>
  <c r="AK431" i="73"/>
  <c r="AJ431" i="73"/>
  <c r="AI431" i="73"/>
  <c r="AH431" i="73"/>
  <c r="AG431" i="73"/>
  <c r="AF431" i="73"/>
  <c r="AE431" i="73"/>
  <c r="AD431" i="73"/>
  <c r="AC431" i="73"/>
  <c r="AB431" i="73"/>
  <c r="AA431" i="73"/>
  <c r="Z431" i="73"/>
  <c r="Y431" i="73"/>
  <c r="X431" i="73"/>
  <c r="W431" i="73"/>
  <c r="V431" i="73"/>
  <c r="U431" i="73"/>
  <c r="T431" i="73"/>
  <c r="S431" i="73"/>
  <c r="R431" i="73"/>
  <c r="Q431" i="73"/>
  <c r="P431" i="73"/>
  <c r="O431" i="73"/>
  <c r="N431" i="73"/>
  <c r="M431" i="73"/>
  <c r="L431" i="73"/>
  <c r="K431" i="73"/>
  <c r="J431" i="73"/>
  <c r="I431" i="73"/>
  <c r="H431" i="73"/>
  <c r="G431" i="73"/>
  <c r="F431" i="73"/>
  <c r="E431" i="73"/>
  <c r="D431" i="73"/>
  <c r="C431" i="73"/>
  <c r="B431" i="73"/>
  <c r="A431" i="73"/>
  <c r="BH430" i="73"/>
  <c r="BF430" i="73"/>
  <c r="BE430" i="73"/>
  <c r="BD430" i="73"/>
  <c r="BC430" i="73"/>
  <c r="BB430" i="73"/>
  <c r="BA430" i="73"/>
  <c r="AZ430" i="73"/>
  <c r="AY430" i="73"/>
  <c r="AX430" i="73"/>
  <c r="AW430" i="73"/>
  <c r="AV430" i="73"/>
  <c r="AU430" i="73"/>
  <c r="AT430" i="73"/>
  <c r="AS430" i="73"/>
  <c r="AR430" i="73"/>
  <c r="AQ430" i="73"/>
  <c r="AP430" i="73"/>
  <c r="AO430" i="73"/>
  <c r="AN430" i="73"/>
  <c r="AM430" i="73"/>
  <c r="AL430" i="73"/>
  <c r="AK430" i="73"/>
  <c r="AJ430" i="73"/>
  <c r="AI430" i="73"/>
  <c r="AH430" i="73"/>
  <c r="AG430" i="73"/>
  <c r="AF430" i="73"/>
  <c r="AE430" i="73"/>
  <c r="AD430" i="73"/>
  <c r="AC430" i="73"/>
  <c r="AB430" i="73"/>
  <c r="AA430" i="73"/>
  <c r="Z430" i="73"/>
  <c r="Y430" i="73"/>
  <c r="X430" i="73"/>
  <c r="W430" i="73"/>
  <c r="V430" i="73"/>
  <c r="U430" i="73"/>
  <c r="T430" i="73"/>
  <c r="S430" i="73"/>
  <c r="R430" i="73"/>
  <c r="Q430" i="73"/>
  <c r="P430" i="73"/>
  <c r="O430" i="73"/>
  <c r="N430" i="73"/>
  <c r="M430" i="73"/>
  <c r="L430" i="73"/>
  <c r="K430" i="73"/>
  <c r="J430" i="73"/>
  <c r="I430" i="73"/>
  <c r="H430" i="73"/>
  <c r="G430" i="73"/>
  <c r="F430" i="73"/>
  <c r="E430" i="73"/>
  <c r="D430" i="73"/>
  <c r="C430" i="73"/>
  <c r="B430" i="73"/>
  <c r="A430" i="73"/>
  <c r="BH429" i="73"/>
  <c r="BF429" i="73"/>
  <c r="BE429" i="73"/>
  <c r="BD429" i="73"/>
  <c r="BC429" i="73"/>
  <c r="BB429" i="73"/>
  <c r="BA429" i="73"/>
  <c r="AZ429" i="73"/>
  <c r="AY429" i="73"/>
  <c r="AX429" i="73"/>
  <c r="AW429" i="73"/>
  <c r="AV429" i="73"/>
  <c r="AU429" i="73"/>
  <c r="AT429" i="73"/>
  <c r="AS429" i="73"/>
  <c r="AR429" i="73"/>
  <c r="AQ429" i="73"/>
  <c r="AP429" i="73"/>
  <c r="AO429" i="73"/>
  <c r="AN429" i="73"/>
  <c r="AM429" i="73"/>
  <c r="AL429" i="73"/>
  <c r="AK429" i="73"/>
  <c r="AJ429" i="73"/>
  <c r="AI429" i="73"/>
  <c r="AH429" i="73"/>
  <c r="AG429" i="73"/>
  <c r="AF429" i="73"/>
  <c r="AE429" i="73"/>
  <c r="AD429" i="73"/>
  <c r="AC429" i="73"/>
  <c r="AB429" i="73"/>
  <c r="AA429" i="73"/>
  <c r="Z429" i="73"/>
  <c r="Y429" i="73"/>
  <c r="X429" i="73"/>
  <c r="W429" i="73"/>
  <c r="V429" i="73"/>
  <c r="U429" i="73"/>
  <c r="T429" i="73"/>
  <c r="S429" i="73"/>
  <c r="R429" i="73"/>
  <c r="Q429" i="73"/>
  <c r="P429" i="73"/>
  <c r="O429" i="73"/>
  <c r="N429" i="73"/>
  <c r="M429" i="73"/>
  <c r="L429" i="73"/>
  <c r="K429" i="73"/>
  <c r="J429" i="73"/>
  <c r="I429" i="73"/>
  <c r="H429" i="73"/>
  <c r="G429" i="73"/>
  <c r="F429" i="73"/>
  <c r="E429" i="73"/>
  <c r="D429" i="73"/>
  <c r="C429" i="73"/>
  <c r="B429" i="73"/>
  <c r="A429" i="73"/>
  <c r="BH428" i="73"/>
  <c r="BF428" i="73"/>
  <c r="BE428" i="73"/>
  <c r="BD428" i="73"/>
  <c r="BC428" i="73"/>
  <c r="BB428" i="73"/>
  <c r="BA428" i="73"/>
  <c r="AZ428" i="73"/>
  <c r="AY428" i="73"/>
  <c r="AX428" i="73"/>
  <c r="AW428" i="73"/>
  <c r="AV428" i="73"/>
  <c r="AU428" i="73"/>
  <c r="AT428" i="73"/>
  <c r="AS428" i="73"/>
  <c r="AR428" i="73"/>
  <c r="AQ428" i="73"/>
  <c r="AP428" i="73"/>
  <c r="AO428" i="73"/>
  <c r="AN428" i="73"/>
  <c r="AM428" i="73"/>
  <c r="AL428" i="73"/>
  <c r="AK428" i="73"/>
  <c r="AJ428" i="73"/>
  <c r="AI428" i="73"/>
  <c r="AH428" i="73"/>
  <c r="AG428" i="73"/>
  <c r="AF428" i="73"/>
  <c r="AE428" i="73"/>
  <c r="AD428" i="73"/>
  <c r="AC428" i="73"/>
  <c r="AB428" i="73"/>
  <c r="AA428" i="73"/>
  <c r="Z428" i="73"/>
  <c r="Y428" i="73"/>
  <c r="X428" i="73"/>
  <c r="W428" i="73"/>
  <c r="V428" i="73"/>
  <c r="U428" i="73"/>
  <c r="T428" i="73"/>
  <c r="S428" i="73"/>
  <c r="R428" i="73"/>
  <c r="Q428" i="73"/>
  <c r="P428" i="73"/>
  <c r="O428" i="73"/>
  <c r="N428" i="73"/>
  <c r="M428" i="73"/>
  <c r="L428" i="73"/>
  <c r="K428" i="73"/>
  <c r="J428" i="73"/>
  <c r="I428" i="73"/>
  <c r="H428" i="73"/>
  <c r="G428" i="73"/>
  <c r="F428" i="73"/>
  <c r="E428" i="73"/>
  <c r="D428" i="73"/>
  <c r="C428" i="73"/>
  <c r="B428" i="73"/>
  <c r="A428" i="73"/>
  <c r="BH427" i="73"/>
  <c r="BF427" i="73"/>
  <c r="BE427" i="73"/>
  <c r="BD427" i="73"/>
  <c r="BC427" i="73"/>
  <c r="BB427" i="73"/>
  <c r="BA427" i="73"/>
  <c r="AZ427" i="73"/>
  <c r="AY427" i="73"/>
  <c r="AX427" i="73"/>
  <c r="AW427" i="73"/>
  <c r="AV427" i="73"/>
  <c r="AU427" i="73"/>
  <c r="AT427" i="73"/>
  <c r="AS427" i="73"/>
  <c r="AR427" i="73"/>
  <c r="AQ427" i="73"/>
  <c r="AP427" i="73"/>
  <c r="AO427" i="73"/>
  <c r="AN427" i="73"/>
  <c r="AM427" i="73"/>
  <c r="AL427" i="73"/>
  <c r="AK427" i="73"/>
  <c r="AJ427" i="73"/>
  <c r="AI427" i="73"/>
  <c r="AH427" i="73"/>
  <c r="AG427" i="73"/>
  <c r="AF427" i="73"/>
  <c r="AE427" i="73"/>
  <c r="AD427" i="73"/>
  <c r="AC427" i="73"/>
  <c r="AB427" i="73"/>
  <c r="AA427" i="73"/>
  <c r="Z427" i="73"/>
  <c r="Y427" i="73"/>
  <c r="X427" i="73"/>
  <c r="W427" i="73"/>
  <c r="V427" i="73"/>
  <c r="U427" i="73"/>
  <c r="T427" i="73"/>
  <c r="S427" i="73"/>
  <c r="R427" i="73"/>
  <c r="Q427" i="73"/>
  <c r="P427" i="73"/>
  <c r="O427" i="73"/>
  <c r="N427" i="73"/>
  <c r="M427" i="73"/>
  <c r="L427" i="73"/>
  <c r="K427" i="73"/>
  <c r="J427" i="73"/>
  <c r="I427" i="73"/>
  <c r="H427" i="73"/>
  <c r="G427" i="73"/>
  <c r="F427" i="73"/>
  <c r="E427" i="73"/>
  <c r="D427" i="73"/>
  <c r="C427" i="73"/>
  <c r="B427" i="73"/>
  <c r="A427" i="73"/>
  <c r="BH426" i="73"/>
  <c r="BF426" i="73"/>
  <c r="BE426" i="73"/>
  <c r="BD426" i="73"/>
  <c r="BC426" i="73"/>
  <c r="BB426" i="73"/>
  <c r="BA426" i="73"/>
  <c r="AZ426" i="73"/>
  <c r="AY426" i="73"/>
  <c r="AX426" i="73"/>
  <c r="AW426" i="73"/>
  <c r="AV426" i="73"/>
  <c r="AU426" i="73"/>
  <c r="AT426" i="73"/>
  <c r="AS426" i="73"/>
  <c r="AR426" i="73"/>
  <c r="AQ426" i="73"/>
  <c r="AP426" i="73"/>
  <c r="AO426" i="73"/>
  <c r="AN426" i="73"/>
  <c r="AM426" i="73"/>
  <c r="AL426" i="73"/>
  <c r="AK426" i="73"/>
  <c r="AJ426" i="73"/>
  <c r="AI426" i="73"/>
  <c r="AH426" i="73"/>
  <c r="AG426" i="73"/>
  <c r="AF426" i="73"/>
  <c r="AE426" i="73"/>
  <c r="AD426" i="73"/>
  <c r="AC426" i="73"/>
  <c r="AB426" i="73"/>
  <c r="AA426" i="73"/>
  <c r="Z426" i="73"/>
  <c r="Y426" i="73"/>
  <c r="X426" i="73"/>
  <c r="W426" i="73"/>
  <c r="V426" i="73"/>
  <c r="U426" i="73"/>
  <c r="T426" i="73"/>
  <c r="S426" i="73"/>
  <c r="R426" i="73"/>
  <c r="Q426" i="73"/>
  <c r="P426" i="73"/>
  <c r="O426" i="73"/>
  <c r="N426" i="73"/>
  <c r="M426" i="73"/>
  <c r="L426" i="73"/>
  <c r="K426" i="73"/>
  <c r="J426" i="73"/>
  <c r="I426" i="73"/>
  <c r="H426" i="73"/>
  <c r="G426" i="73"/>
  <c r="F426" i="73"/>
  <c r="E426" i="73"/>
  <c r="D426" i="73"/>
  <c r="C426" i="73"/>
  <c r="B426" i="73"/>
  <c r="A426" i="73"/>
  <c r="BH425" i="73"/>
  <c r="BF425" i="73"/>
  <c r="BE425" i="73"/>
  <c r="BD425" i="73"/>
  <c r="BC425" i="73"/>
  <c r="BB425" i="73"/>
  <c r="BA425" i="73"/>
  <c r="AZ425" i="73"/>
  <c r="AY425" i="73"/>
  <c r="AX425" i="73"/>
  <c r="AW425" i="73"/>
  <c r="AV425" i="73"/>
  <c r="AU425" i="73"/>
  <c r="AT425" i="73"/>
  <c r="AS425" i="73"/>
  <c r="AR425" i="73"/>
  <c r="AQ425" i="73"/>
  <c r="AP425" i="73"/>
  <c r="AO425" i="73"/>
  <c r="AN425" i="73"/>
  <c r="AM425" i="73"/>
  <c r="AL425" i="73"/>
  <c r="AK425" i="73"/>
  <c r="AJ425" i="73"/>
  <c r="AI425" i="73"/>
  <c r="AH425" i="73"/>
  <c r="AG425" i="73"/>
  <c r="AF425" i="73"/>
  <c r="AE425" i="73"/>
  <c r="AD425" i="73"/>
  <c r="AC425" i="73"/>
  <c r="AB425" i="73"/>
  <c r="AA425" i="73"/>
  <c r="Z425" i="73"/>
  <c r="Y425" i="73"/>
  <c r="X425" i="73"/>
  <c r="W425" i="73"/>
  <c r="V425" i="73"/>
  <c r="U425" i="73"/>
  <c r="T425" i="73"/>
  <c r="S425" i="73"/>
  <c r="R425" i="73"/>
  <c r="Q425" i="73"/>
  <c r="P425" i="73"/>
  <c r="O425" i="73"/>
  <c r="N425" i="73"/>
  <c r="M425" i="73"/>
  <c r="L425" i="73"/>
  <c r="K425" i="73"/>
  <c r="J425" i="73"/>
  <c r="I425" i="73"/>
  <c r="H425" i="73"/>
  <c r="G425" i="73"/>
  <c r="F425" i="73"/>
  <c r="E425" i="73"/>
  <c r="D425" i="73"/>
  <c r="C425" i="73"/>
  <c r="B425" i="73"/>
  <c r="A425" i="73"/>
  <c r="BH424" i="73"/>
  <c r="BF424" i="73"/>
  <c r="BE424" i="73"/>
  <c r="BD424" i="73"/>
  <c r="BC424" i="73"/>
  <c r="BB424" i="73"/>
  <c r="BA424" i="73"/>
  <c r="AZ424" i="73"/>
  <c r="AY424" i="73"/>
  <c r="AX424" i="73"/>
  <c r="AW424" i="73"/>
  <c r="AV424" i="73"/>
  <c r="AU424" i="73"/>
  <c r="AT424" i="73"/>
  <c r="AS424" i="73"/>
  <c r="AR424" i="73"/>
  <c r="AQ424" i="73"/>
  <c r="AP424" i="73"/>
  <c r="AO424" i="73"/>
  <c r="AN424" i="73"/>
  <c r="AM424" i="73"/>
  <c r="AL424" i="73"/>
  <c r="AK424" i="73"/>
  <c r="AJ424" i="73"/>
  <c r="AI424" i="73"/>
  <c r="AH424" i="73"/>
  <c r="AG424" i="73"/>
  <c r="AF424" i="73"/>
  <c r="AE424" i="73"/>
  <c r="AD424" i="73"/>
  <c r="AC424" i="73"/>
  <c r="AB424" i="73"/>
  <c r="AA424" i="73"/>
  <c r="Z424" i="73"/>
  <c r="Y424" i="73"/>
  <c r="X424" i="73"/>
  <c r="W424" i="73"/>
  <c r="V424" i="73"/>
  <c r="U424" i="73"/>
  <c r="T424" i="73"/>
  <c r="S424" i="73"/>
  <c r="R424" i="73"/>
  <c r="Q424" i="73"/>
  <c r="P424" i="73"/>
  <c r="O424" i="73"/>
  <c r="N424" i="73"/>
  <c r="M424" i="73"/>
  <c r="L424" i="73"/>
  <c r="K424" i="73"/>
  <c r="J424" i="73"/>
  <c r="I424" i="73"/>
  <c r="H424" i="73"/>
  <c r="G424" i="73"/>
  <c r="F424" i="73"/>
  <c r="E424" i="73"/>
  <c r="D424" i="73"/>
  <c r="C424" i="73"/>
  <c r="B424" i="73"/>
  <c r="A424" i="73"/>
  <c r="BH423" i="73"/>
  <c r="BF423" i="73"/>
  <c r="BE423" i="73"/>
  <c r="BD423" i="73"/>
  <c r="BC423" i="73"/>
  <c r="BB423" i="73"/>
  <c r="BA423" i="73"/>
  <c r="AZ423" i="73"/>
  <c r="AY423" i="73"/>
  <c r="AX423" i="73"/>
  <c r="AW423" i="73"/>
  <c r="AV423" i="73"/>
  <c r="AU423" i="73"/>
  <c r="AT423" i="73"/>
  <c r="AS423" i="73"/>
  <c r="AR423" i="73"/>
  <c r="AQ423" i="73"/>
  <c r="AP423" i="73"/>
  <c r="AO423" i="73"/>
  <c r="AN423" i="73"/>
  <c r="AM423" i="73"/>
  <c r="AL423" i="73"/>
  <c r="AK423" i="73"/>
  <c r="AJ423" i="73"/>
  <c r="AI423" i="73"/>
  <c r="AH423" i="73"/>
  <c r="AG423" i="73"/>
  <c r="AF423" i="73"/>
  <c r="AE423" i="73"/>
  <c r="AD423" i="73"/>
  <c r="AC423" i="73"/>
  <c r="AB423" i="73"/>
  <c r="AA423" i="73"/>
  <c r="Z423" i="73"/>
  <c r="Y423" i="73"/>
  <c r="X423" i="73"/>
  <c r="W423" i="73"/>
  <c r="V423" i="73"/>
  <c r="U423" i="73"/>
  <c r="T423" i="73"/>
  <c r="S423" i="73"/>
  <c r="R423" i="73"/>
  <c r="Q423" i="73"/>
  <c r="P423" i="73"/>
  <c r="O423" i="73"/>
  <c r="N423" i="73"/>
  <c r="M423" i="73"/>
  <c r="L423" i="73"/>
  <c r="K423" i="73"/>
  <c r="J423" i="73"/>
  <c r="I423" i="73"/>
  <c r="H423" i="73"/>
  <c r="G423" i="73"/>
  <c r="F423" i="73"/>
  <c r="E423" i="73"/>
  <c r="D423" i="73"/>
  <c r="C423" i="73"/>
  <c r="B423" i="73"/>
  <c r="A423" i="73"/>
  <c r="BH422" i="73"/>
  <c r="BF422" i="73"/>
  <c r="BE422" i="73"/>
  <c r="BD422" i="73"/>
  <c r="BC422" i="73"/>
  <c r="BB422" i="73"/>
  <c r="BA422" i="73"/>
  <c r="AZ422" i="73"/>
  <c r="AY422" i="73"/>
  <c r="AX422" i="73"/>
  <c r="AW422" i="73"/>
  <c r="AV422" i="73"/>
  <c r="AU422" i="73"/>
  <c r="AT422" i="73"/>
  <c r="AS422" i="73"/>
  <c r="AR422" i="73"/>
  <c r="AQ422" i="73"/>
  <c r="AP422" i="73"/>
  <c r="AO422" i="73"/>
  <c r="AN422" i="73"/>
  <c r="AM422" i="73"/>
  <c r="AL422" i="73"/>
  <c r="AK422" i="73"/>
  <c r="AJ422" i="73"/>
  <c r="AI422" i="73"/>
  <c r="AH422" i="73"/>
  <c r="AG422" i="73"/>
  <c r="AF422" i="73"/>
  <c r="AE422" i="73"/>
  <c r="AD422" i="73"/>
  <c r="AC422" i="73"/>
  <c r="AB422" i="73"/>
  <c r="AA422" i="73"/>
  <c r="Z422" i="73"/>
  <c r="Y422" i="73"/>
  <c r="X422" i="73"/>
  <c r="W422" i="73"/>
  <c r="V422" i="73"/>
  <c r="U422" i="73"/>
  <c r="T422" i="73"/>
  <c r="S422" i="73"/>
  <c r="R422" i="73"/>
  <c r="Q422" i="73"/>
  <c r="P422" i="73"/>
  <c r="O422" i="73"/>
  <c r="N422" i="73"/>
  <c r="M422" i="73"/>
  <c r="L422" i="73"/>
  <c r="K422" i="73"/>
  <c r="J422" i="73"/>
  <c r="I422" i="73"/>
  <c r="H422" i="73"/>
  <c r="G422" i="73"/>
  <c r="F422" i="73"/>
  <c r="E422" i="73"/>
  <c r="D422" i="73"/>
  <c r="C422" i="73"/>
  <c r="B422" i="73"/>
  <c r="A422" i="73"/>
  <c r="BH421" i="73"/>
  <c r="BF421" i="73"/>
  <c r="BE421" i="73"/>
  <c r="BD421" i="73"/>
  <c r="BC421" i="73"/>
  <c r="BB421" i="73"/>
  <c r="BA421" i="73"/>
  <c r="AZ421" i="73"/>
  <c r="AY421" i="73"/>
  <c r="AX421" i="73"/>
  <c r="AW421" i="73"/>
  <c r="AV421" i="73"/>
  <c r="AU421" i="73"/>
  <c r="AT421" i="73"/>
  <c r="AS421" i="73"/>
  <c r="AR421" i="73"/>
  <c r="AQ421" i="73"/>
  <c r="AP421" i="73"/>
  <c r="AO421" i="73"/>
  <c r="AN421" i="73"/>
  <c r="AM421" i="73"/>
  <c r="AL421" i="73"/>
  <c r="AK421" i="73"/>
  <c r="AJ421" i="73"/>
  <c r="AI421" i="73"/>
  <c r="AH421" i="73"/>
  <c r="AG421" i="73"/>
  <c r="AF421" i="73"/>
  <c r="AE421" i="73"/>
  <c r="AD421" i="73"/>
  <c r="AC421" i="73"/>
  <c r="AB421" i="73"/>
  <c r="AA421" i="73"/>
  <c r="Z421" i="73"/>
  <c r="Y421" i="73"/>
  <c r="X421" i="73"/>
  <c r="W421" i="73"/>
  <c r="V421" i="73"/>
  <c r="U421" i="73"/>
  <c r="T421" i="73"/>
  <c r="S421" i="73"/>
  <c r="R421" i="73"/>
  <c r="Q421" i="73"/>
  <c r="P421" i="73"/>
  <c r="O421" i="73"/>
  <c r="N421" i="73"/>
  <c r="M421" i="73"/>
  <c r="L421" i="73"/>
  <c r="K421" i="73"/>
  <c r="J421" i="73"/>
  <c r="I421" i="73"/>
  <c r="H421" i="73"/>
  <c r="G421" i="73"/>
  <c r="F421" i="73"/>
  <c r="E421" i="73"/>
  <c r="D421" i="73"/>
  <c r="C421" i="73"/>
  <c r="B421" i="73"/>
  <c r="A421" i="73"/>
  <c r="BH420" i="73"/>
  <c r="BF420" i="73"/>
  <c r="BE420" i="73"/>
  <c r="BD420" i="73"/>
  <c r="BC420" i="73"/>
  <c r="BB420" i="73"/>
  <c r="BA420" i="73"/>
  <c r="AZ420" i="73"/>
  <c r="AY420" i="73"/>
  <c r="AX420" i="73"/>
  <c r="AW420" i="73"/>
  <c r="AV420" i="73"/>
  <c r="AU420" i="73"/>
  <c r="AT420" i="73"/>
  <c r="AS420" i="73"/>
  <c r="AR420" i="73"/>
  <c r="AQ420" i="73"/>
  <c r="AP420" i="73"/>
  <c r="AO420" i="73"/>
  <c r="AN420" i="73"/>
  <c r="AM420" i="73"/>
  <c r="AL420" i="73"/>
  <c r="AK420" i="73"/>
  <c r="AJ420" i="73"/>
  <c r="AI420" i="73"/>
  <c r="AH420" i="73"/>
  <c r="AG420" i="73"/>
  <c r="AF420" i="73"/>
  <c r="AE420" i="73"/>
  <c r="AD420" i="73"/>
  <c r="AC420" i="73"/>
  <c r="AB420" i="73"/>
  <c r="AA420" i="73"/>
  <c r="Z420" i="73"/>
  <c r="Y420" i="73"/>
  <c r="X420" i="73"/>
  <c r="W420" i="73"/>
  <c r="V420" i="73"/>
  <c r="U420" i="73"/>
  <c r="T420" i="73"/>
  <c r="S420" i="73"/>
  <c r="R420" i="73"/>
  <c r="Q420" i="73"/>
  <c r="P420" i="73"/>
  <c r="O420" i="73"/>
  <c r="N420" i="73"/>
  <c r="M420" i="73"/>
  <c r="L420" i="73"/>
  <c r="K420" i="73"/>
  <c r="J420" i="73"/>
  <c r="I420" i="73"/>
  <c r="H420" i="73"/>
  <c r="G420" i="73"/>
  <c r="F420" i="73"/>
  <c r="E420" i="73"/>
  <c r="D420" i="73"/>
  <c r="C420" i="73"/>
  <c r="B420" i="73"/>
  <c r="A420" i="73"/>
  <c r="BH419" i="73"/>
  <c r="BF419" i="73"/>
  <c r="BE419" i="73"/>
  <c r="BD419" i="73"/>
  <c r="BC419" i="73"/>
  <c r="BB419" i="73"/>
  <c r="BA419" i="73"/>
  <c r="AZ419" i="73"/>
  <c r="AY419" i="73"/>
  <c r="AX419" i="73"/>
  <c r="AW419" i="73"/>
  <c r="AV419" i="73"/>
  <c r="AU419" i="73"/>
  <c r="AT419" i="73"/>
  <c r="AS419" i="73"/>
  <c r="AR419" i="73"/>
  <c r="AQ419" i="73"/>
  <c r="AP419" i="73"/>
  <c r="AO419" i="73"/>
  <c r="AN419" i="73"/>
  <c r="AM419" i="73"/>
  <c r="AL419" i="73"/>
  <c r="AK419" i="73"/>
  <c r="AJ419" i="73"/>
  <c r="AI419" i="73"/>
  <c r="AH419" i="73"/>
  <c r="AG419" i="73"/>
  <c r="AF419" i="73"/>
  <c r="AE419" i="73"/>
  <c r="AD419" i="73"/>
  <c r="AC419" i="73"/>
  <c r="AB419" i="73"/>
  <c r="AA419" i="73"/>
  <c r="Z419" i="73"/>
  <c r="Y419" i="73"/>
  <c r="X419" i="73"/>
  <c r="W419" i="73"/>
  <c r="V419" i="73"/>
  <c r="U419" i="73"/>
  <c r="T419" i="73"/>
  <c r="S419" i="73"/>
  <c r="R419" i="73"/>
  <c r="Q419" i="73"/>
  <c r="P419" i="73"/>
  <c r="O419" i="73"/>
  <c r="N419" i="73"/>
  <c r="M419" i="73"/>
  <c r="L419" i="73"/>
  <c r="K419" i="73"/>
  <c r="J419" i="73"/>
  <c r="I419" i="73"/>
  <c r="H419" i="73"/>
  <c r="G419" i="73"/>
  <c r="F419" i="73"/>
  <c r="E419" i="73"/>
  <c r="D419" i="73"/>
  <c r="C419" i="73"/>
  <c r="B419" i="73"/>
  <c r="A419" i="73"/>
  <c r="BH418" i="73"/>
  <c r="BF418" i="73"/>
  <c r="BE418" i="73"/>
  <c r="BD418" i="73"/>
  <c r="BC418" i="73"/>
  <c r="BB418" i="73"/>
  <c r="BA418" i="73"/>
  <c r="AZ418" i="73"/>
  <c r="AY418" i="73"/>
  <c r="AX418" i="73"/>
  <c r="AW418" i="73"/>
  <c r="AV418" i="73"/>
  <c r="AU418" i="73"/>
  <c r="AT418" i="73"/>
  <c r="AS418" i="73"/>
  <c r="AR418" i="73"/>
  <c r="AQ418" i="73"/>
  <c r="AP418" i="73"/>
  <c r="AO418" i="73"/>
  <c r="AN418" i="73"/>
  <c r="AM418" i="73"/>
  <c r="AL418" i="73"/>
  <c r="AK418" i="73"/>
  <c r="AJ418" i="73"/>
  <c r="AI418" i="73"/>
  <c r="AH418" i="73"/>
  <c r="AG418" i="73"/>
  <c r="AF418" i="73"/>
  <c r="AE418" i="73"/>
  <c r="AD418" i="73"/>
  <c r="AC418" i="73"/>
  <c r="AB418" i="73"/>
  <c r="AA418" i="73"/>
  <c r="Z418" i="73"/>
  <c r="Y418" i="73"/>
  <c r="X418" i="73"/>
  <c r="W418" i="73"/>
  <c r="V418" i="73"/>
  <c r="U418" i="73"/>
  <c r="T418" i="73"/>
  <c r="S418" i="73"/>
  <c r="R418" i="73"/>
  <c r="Q418" i="73"/>
  <c r="P418" i="73"/>
  <c r="O418" i="73"/>
  <c r="N418" i="73"/>
  <c r="M418" i="73"/>
  <c r="L418" i="73"/>
  <c r="K418" i="73"/>
  <c r="J418" i="73"/>
  <c r="I418" i="73"/>
  <c r="H418" i="73"/>
  <c r="G418" i="73"/>
  <c r="F418" i="73"/>
  <c r="E418" i="73"/>
  <c r="D418" i="73"/>
  <c r="C418" i="73"/>
  <c r="B418" i="73"/>
  <c r="A418" i="73"/>
  <c r="BH417" i="73"/>
  <c r="BF417" i="73"/>
  <c r="BE417" i="73"/>
  <c r="BD417" i="73"/>
  <c r="BC417" i="73"/>
  <c r="BB417" i="73"/>
  <c r="BA417" i="73"/>
  <c r="AZ417" i="73"/>
  <c r="AY417" i="73"/>
  <c r="AX417" i="73"/>
  <c r="AW417" i="73"/>
  <c r="AV417" i="73"/>
  <c r="AU417" i="73"/>
  <c r="AT417" i="73"/>
  <c r="AS417" i="73"/>
  <c r="AR417" i="73"/>
  <c r="AQ417" i="73"/>
  <c r="AP417" i="73"/>
  <c r="AO417" i="73"/>
  <c r="AN417" i="73"/>
  <c r="AM417" i="73"/>
  <c r="AL417" i="73"/>
  <c r="AK417" i="73"/>
  <c r="AJ417" i="73"/>
  <c r="AI417" i="73"/>
  <c r="AH417" i="73"/>
  <c r="AG417" i="73"/>
  <c r="AF417" i="73"/>
  <c r="AE417" i="73"/>
  <c r="AD417" i="73"/>
  <c r="AC417" i="73"/>
  <c r="AB417" i="73"/>
  <c r="AA417" i="73"/>
  <c r="Z417" i="73"/>
  <c r="Y417" i="73"/>
  <c r="X417" i="73"/>
  <c r="W417" i="73"/>
  <c r="V417" i="73"/>
  <c r="U417" i="73"/>
  <c r="T417" i="73"/>
  <c r="S417" i="73"/>
  <c r="R417" i="73"/>
  <c r="Q417" i="73"/>
  <c r="P417" i="73"/>
  <c r="O417" i="73"/>
  <c r="N417" i="73"/>
  <c r="M417" i="73"/>
  <c r="L417" i="73"/>
  <c r="K417" i="73"/>
  <c r="J417" i="73"/>
  <c r="I417" i="73"/>
  <c r="H417" i="73"/>
  <c r="G417" i="73"/>
  <c r="F417" i="73"/>
  <c r="E417" i="73"/>
  <c r="D417" i="73"/>
  <c r="C417" i="73"/>
  <c r="B417" i="73"/>
  <c r="A417" i="73"/>
  <c r="BH416" i="73"/>
  <c r="BF416" i="73"/>
  <c r="BE416" i="73"/>
  <c r="BD416" i="73"/>
  <c r="BC416" i="73"/>
  <c r="BB416" i="73"/>
  <c r="BA416" i="73"/>
  <c r="AZ416" i="73"/>
  <c r="AY416" i="73"/>
  <c r="AX416" i="73"/>
  <c r="AW416" i="73"/>
  <c r="AV416" i="73"/>
  <c r="AU416" i="73"/>
  <c r="AT416" i="73"/>
  <c r="AS416" i="73"/>
  <c r="AR416" i="73"/>
  <c r="AQ416" i="73"/>
  <c r="AP416" i="73"/>
  <c r="AO416" i="73"/>
  <c r="AN416" i="73"/>
  <c r="AM416" i="73"/>
  <c r="AL416" i="73"/>
  <c r="AK416" i="73"/>
  <c r="AJ416" i="73"/>
  <c r="AI416" i="73"/>
  <c r="AH416" i="73"/>
  <c r="AG416" i="73"/>
  <c r="AF416" i="73"/>
  <c r="AE416" i="73"/>
  <c r="AD416" i="73"/>
  <c r="AC416" i="73"/>
  <c r="AB416" i="73"/>
  <c r="AA416" i="73"/>
  <c r="Z416" i="73"/>
  <c r="Y416" i="73"/>
  <c r="X416" i="73"/>
  <c r="W416" i="73"/>
  <c r="V416" i="73"/>
  <c r="U416" i="73"/>
  <c r="T416" i="73"/>
  <c r="S416" i="73"/>
  <c r="R416" i="73"/>
  <c r="Q416" i="73"/>
  <c r="P416" i="73"/>
  <c r="O416" i="73"/>
  <c r="N416" i="73"/>
  <c r="M416" i="73"/>
  <c r="L416" i="73"/>
  <c r="K416" i="73"/>
  <c r="J416" i="73"/>
  <c r="I416" i="73"/>
  <c r="H416" i="73"/>
  <c r="G416" i="73"/>
  <c r="F416" i="73"/>
  <c r="E416" i="73"/>
  <c r="D416" i="73"/>
  <c r="C416" i="73"/>
  <c r="B416" i="73"/>
  <c r="A416" i="73"/>
  <c r="BH415" i="73"/>
  <c r="BF415" i="73"/>
  <c r="BE415" i="73"/>
  <c r="BD415" i="73"/>
  <c r="BC415" i="73"/>
  <c r="BB415" i="73"/>
  <c r="BA415" i="73"/>
  <c r="AZ415" i="73"/>
  <c r="AY415" i="73"/>
  <c r="AX415" i="73"/>
  <c r="AW415" i="73"/>
  <c r="AV415" i="73"/>
  <c r="AU415" i="73"/>
  <c r="AT415" i="73"/>
  <c r="AS415" i="73"/>
  <c r="AR415" i="73"/>
  <c r="AQ415" i="73"/>
  <c r="AP415" i="73"/>
  <c r="AO415" i="73"/>
  <c r="AN415" i="73"/>
  <c r="AM415" i="73"/>
  <c r="AL415" i="73"/>
  <c r="AK415" i="73"/>
  <c r="AJ415" i="73"/>
  <c r="AI415" i="73"/>
  <c r="AH415" i="73"/>
  <c r="AG415" i="73"/>
  <c r="AF415" i="73"/>
  <c r="AE415" i="73"/>
  <c r="AD415" i="73"/>
  <c r="AC415" i="73"/>
  <c r="AB415" i="73"/>
  <c r="AA415" i="73"/>
  <c r="Z415" i="73"/>
  <c r="Y415" i="73"/>
  <c r="X415" i="73"/>
  <c r="W415" i="73"/>
  <c r="V415" i="73"/>
  <c r="U415" i="73"/>
  <c r="T415" i="73"/>
  <c r="S415" i="73"/>
  <c r="R415" i="73"/>
  <c r="Q415" i="73"/>
  <c r="P415" i="73"/>
  <c r="O415" i="73"/>
  <c r="N415" i="73"/>
  <c r="M415" i="73"/>
  <c r="L415" i="73"/>
  <c r="K415" i="73"/>
  <c r="J415" i="73"/>
  <c r="I415" i="73"/>
  <c r="H415" i="73"/>
  <c r="G415" i="73"/>
  <c r="F415" i="73"/>
  <c r="E415" i="73"/>
  <c r="D415" i="73"/>
  <c r="C415" i="73"/>
  <c r="B415" i="73"/>
  <c r="A415" i="73"/>
  <c r="BH414" i="73"/>
  <c r="BF414" i="73"/>
  <c r="BE414" i="73"/>
  <c r="BD414" i="73"/>
  <c r="BC414" i="73"/>
  <c r="BB414" i="73"/>
  <c r="BA414" i="73"/>
  <c r="AZ414" i="73"/>
  <c r="AY414" i="73"/>
  <c r="AX414" i="73"/>
  <c r="AW414" i="73"/>
  <c r="AV414" i="73"/>
  <c r="AU414" i="73"/>
  <c r="AT414" i="73"/>
  <c r="AS414" i="73"/>
  <c r="AR414" i="73"/>
  <c r="AQ414" i="73"/>
  <c r="AP414" i="73"/>
  <c r="AO414" i="73"/>
  <c r="AN414" i="73"/>
  <c r="AM414" i="73"/>
  <c r="AL414" i="73"/>
  <c r="AK414" i="73"/>
  <c r="AJ414" i="73"/>
  <c r="AI414" i="73"/>
  <c r="AH414" i="73"/>
  <c r="AG414" i="73"/>
  <c r="AF414" i="73"/>
  <c r="AE414" i="73"/>
  <c r="AD414" i="73"/>
  <c r="AC414" i="73"/>
  <c r="AB414" i="73"/>
  <c r="AA414" i="73"/>
  <c r="Z414" i="73"/>
  <c r="Y414" i="73"/>
  <c r="X414" i="73"/>
  <c r="W414" i="73"/>
  <c r="V414" i="73"/>
  <c r="U414" i="73"/>
  <c r="T414" i="73"/>
  <c r="S414" i="73"/>
  <c r="R414" i="73"/>
  <c r="Q414" i="73"/>
  <c r="P414" i="73"/>
  <c r="O414" i="73"/>
  <c r="N414" i="73"/>
  <c r="M414" i="73"/>
  <c r="L414" i="73"/>
  <c r="K414" i="73"/>
  <c r="J414" i="73"/>
  <c r="I414" i="73"/>
  <c r="H414" i="73"/>
  <c r="G414" i="73"/>
  <c r="F414" i="73"/>
  <c r="E414" i="73"/>
  <c r="D414" i="73"/>
  <c r="C414" i="73"/>
  <c r="B414" i="73"/>
  <c r="A414" i="73"/>
  <c r="BH413" i="73"/>
  <c r="BF413" i="73"/>
  <c r="BE413" i="73"/>
  <c r="BD413" i="73"/>
  <c r="BC413" i="73"/>
  <c r="BB413" i="73"/>
  <c r="BA413" i="73"/>
  <c r="AZ413" i="73"/>
  <c r="AY413" i="73"/>
  <c r="AX413" i="73"/>
  <c r="AW413" i="73"/>
  <c r="AV413" i="73"/>
  <c r="AU413" i="73"/>
  <c r="AT413" i="73"/>
  <c r="AS413" i="73"/>
  <c r="AR413" i="73"/>
  <c r="AQ413" i="73"/>
  <c r="AP413" i="73"/>
  <c r="AO413" i="73"/>
  <c r="AN413" i="73"/>
  <c r="AM413" i="73"/>
  <c r="AL413" i="73"/>
  <c r="AK413" i="73"/>
  <c r="AJ413" i="73"/>
  <c r="AI413" i="73"/>
  <c r="AH413" i="73"/>
  <c r="AG413" i="73"/>
  <c r="AF413" i="73"/>
  <c r="AE413" i="73"/>
  <c r="AD413" i="73"/>
  <c r="AC413" i="73"/>
  <c r="AB413" i="73"/>
  <c r="AA413" i="73"/>
  <c r="Z413" i="73"/>
  <c r="Y413" i="73"/>
  <c r="X413" i="73"/>
  <c r="W413" i="73"/>
  <c r="V413" i="73"/>
  <c r="U413" i="73"/>
  <c r="T413" i="73"/>
  <c r="S413" i="73"/>
  <c r="R413" i="73"/>
  <c r="Q413" i="73"/>
  <c r="P413" i="73"/>
  <c r="O413" i="73"/>
  <c r="N413" i="73"/>
  <c r="M413" i="73"/>
  <c r="L413" i="73"/>
  <c r="K413" i="73"/>
  <c r="J413" i="73"/>
  <c r="I413" i="73"/>
  <c r="H413" i="73"/>
  <c r="G413" i="73"/>
  <c r="F413" i="73"/>
  <c r="E413" i="73"/>
  <c r="D413" i="73"/>
  <c r="C413" i="73"/>
  <c r="B413" i="73"/>
  <c r="A413" i="73"/>
  <c r="BH412" i="73"/>
  <c r="BF412" i="73"/>
  <c r="BE412" i="73"/>
  <c r="BD412" i="73"/>
  <c r="BC412" i="73"/>
  <c r="BB412" i="73"/>
  <c r="BA412" i="73"/>
  <c r="AZ412" i="73"/>
  <c r="AY412" i="73"/>
  <c r="AX412" i="73"/>
  <c r="AW412" i="73"/>
  <c r="AV412" i="73"/>
  <c r="AU412" i="73"/>
  <c r="AT412" i="73"/>
  <c r="AS412" i="73"/>
  <c r="AR412" i="73"/>
  <c r="AQ412" i="73"/>
  <c r="AP412" i="73"/>
  <c r="AO412" i="73"/>
  <c r="AN412" i="73"/>
  <c r="AM412" i="73"/>
  <c r="AL412" i="73"/>
  <c r="AK412" i="73"/>
  <c r="AJ412" i="73"/>
  <c r="AI412" i="73"/>
  <c r="AH412" i="73"/>
  <c r="AG412" i="73"/>
  <c r="AF412" i="73"/>
  <c r="AE412" i="73"/>
  <c r="AD412" i="73"/>
  <c r="AC412" i="73"/>
  <c r="AB412" i="73"/>
  <c r="AA412" i="73"/>
  <c r="Z412" i="73"/>
  <c r="Y412" i="73"/>
  <c r="X412" i="73"/>
  <c r="W412" i="73"/>
  <c r="V412" i="73"/>
  <c r="U412" i="73"/>
  <c r="T412" i="73"/>
  <c r="S412" i="73"/>
  <c r="R412" i="73"/>
  <c r="Q412" i="73"/>
  <c r="P412" i="73"/>
  <c r="O412" i="73"/>
  <c r="N412" i="73"/>
  <c r="M412" i="73"/>
  <c r="L412" i="73"/>
  <c r="K412" i="73"/>
  <c r="J412" i="73"/>
  <c r="I412" i="73"/>
  <c r="H412" i="73"/>
  <c r="G412" i="73"/>
  <c r="F412" i="73"/>
  <c r="E412" i="73"/>
  <c r="D412" i="73"/>
  <c r="C412" i="73"/>
  <c r="B412" i="73"/>
  <c r="A412" i="73"/>
  <c r="BH411" i="73"/>
  <c r="BF411" i="73"/>
  <c r="BE411" i="73"/>
  <c r="BD411" i="73"/>
  <c r="BC411" i="73"/>
  <c r="BB411" i="73"/>
  <c r="BA411" i="73"/>
  <c r="AZ411" i="73"/>
  <c r="AY411" i="73"/>
  <c r="AX411" i="73"/>
  <c r="AW411" i="73"/>
  <c r="AV411" i="73"/>
  <c r="AU411" i="73"/>
  <c r="AT411" i="73"/>
  <c r="AS411" i="73"/>
  <c r="AR411" i="73"/>
  <c r="AQ411" i="73"/>
  <c r="AP411" i="73"/>
  <c r="AO411" i="73"/>
  <c r="AN411" i="73"/>
  <c r="AM411" i="73"/>
  <c r="AL411" i="73"/>
  <c r="AK411" i="73"/>
  <c r="AJ411" i="73"/>
  <c r="AI411" i="73"/>
  <c r="AH411" i="73"/>
  <c r="AG411" i="73"/>
  <c r="AF411" i="73"/>
  <c r="AE411" i="73"/>
  <c r="AD411" i="73"/>
  <c r="AC411" i="73"/>
  <c r="AB411" i="73"/>
  <c r="AA411" i="73"/>
  <c r="Z411" i="73"/>
  <c r="Y411" i="73"/>
  <c r="X411" i="73"/>
  <c r="W411" i="73"/>
  <c r="V411" i="73"/>
  <c r="U411" i="73"/>
  <c r="T411" i="73"/>
  <c r="S411" i="73"/>
  <c r="R411" i="73"/>
  <c r="Q411" i="73"/>
  <c r="P411" i="73"/>
  <c r="O411" i="73"/>
  <c r="N411" i="73"/>
  <c r="M411" i="73"/>
  <c r="L411" i="73"/>
  <c r="K411" i="73"/>
  <c r="J411" i="73"/>
  <c r="I411" i="73"/>
  <c r="H411" i="73"/>
  <c r="G411" i="73"/>
  <c r="F411" i="73"/>
  <c r="E411" i="73"/>
  <c r="D411" i="73"/>
  <c r="C411" i="73"/>
  <c r="B411" i="73"/>
  <c r="A411" i="73"/>
  <c r="BH410" i="73"/>
  <c r="BF410" i="73"/>
  <c r="BE410" i="73"/>
  <c r="BD410" i="73"/>
  <c r="BC410" i="73"/>
  <c r="BB410" i="73"/>
  <c r="BA410" i="73"/>
  <c r="AZ410" i="73"/>
  <c r="AY410" i="73"/>
  <c r="AX410" i="73"/>
  <c r="AW410" i="73"/>
  <c r="AV410" i="73"/>
  <c r="AU410" i="73"/>
  <c r="AT410" i="73"/>
  <c r="AS410" i="73"/>
  <c r="AR410" i="73"/>
  <c r="AQ410" i="73"/>
  <c r="AP410" i="73"/>
  <c r="AO410" i="73"/>
  <c r="AN410" i="73"/>
  <c r="AM410" i="73"/>
  <c r="AL410" i="73"/>
  <c r="AK410" i="73"/>
  <c r="AJ410" i="73"/>
  <c r="AI410" i="73"/>
  <c r="AH410" i="73"/>
  <c r="AG410" i="73"/>
  <c r="AF410" i="73"/>
  <c r="AE410" i="73"/>
  <c r="AD410" i="73"/>
  <c r="AC410" i="73"/>
  <c r="AB410" i="73"/>
  <c r="AA410" i="73"/>
  <c r="Z410" i="73"/>
  <c r="Y410" i="73"/>
  <c r="X410" i="73"/>
  <c r="W410" i="73"/>
  <c r="V410" i="73"/>
  <c r="U410" i="73"/>
  <c r="T410" i="73"/>
  <c r="S410" i="73"/>
  <c r="R410" i="73"/>
  <c r="Q410" i="73"/>
  <c r="P410" i="73"/>
  <c r="O410" i="73"/>
  <c r="N410" i="73"/>
  <c r="M410" i="73"/>
  <c r="L410" i="73"/>
  <c r="K410" i="73"/>
  <c r="J410" i="73"/>
  <c r="I410" i="73"/>
  <c r="H410" i="73"/>
  <c r="G410" i="73"/>
  <c r="F410" i="73"/>
  <c r="E410" i="73"/>
  <c r="D410" i="73"/>
  <c r="C410" i="73"/>
  <c r="B410" i="73"/>
  <c r="A410" i="73"/>
  <c r="BH409" i="73"/>
  <c r="BF409" i="73"/>
  <c r="BE409" i="73"/>
  <c r="BD409" i="73"/>
  <c r="BC409" i="73"/>
  <c r="BB409" i="73"/>
  <c r="BA409" i="73"/>
  <c r="AZ409" i="73"/>
  <c r="AY409" i="73"/>
  <c r="AX409" i="73"/>
  <c r="AW409" i="73"/>
  <c r="AV409" i="73"/>
  <c r="AU409" i="73"/>
  <c r="AT409" i="73"/>
  <c r="AS409" i="73"/>
  <c r="AR409" i="73"/>
  <c r="AQ409" i="73"/>
  <c r="AP409" i="73"/>
  <c r="AO409" i="73"/>
  <c r="AN409" i="73"/>
  <c r="AM409" i="73"/>
  <c r="AL409" i="73"/>
  <c r="AK409" i="73"/>
  <c r="AJ409" i="73"/>
  <c r="AI409" i="73"/>
  <c r="AH409" i="73"/>
  <c r="AG409" i="73"/>
  <c r="AF409" i="73"/>
  <c r="AE409" i="73"/>
  <c r="AD409" i="73"/>
  <c r="AC409" i="73"/>
  <c r="AB409" i="73"/>
  <c r="AA409" i="73"/>
  <c r="Z409" i="73"/>
  <c r="Y409" i="73"/>
  <c r="X409" i="73"/>
  <c r="W409" i="73"/>
  <c r="V409" i="73"/>
  <c r="U409" i="73"/>
  <c r="T409" i="73"/>
  <c r="S409" i="73"/>
  <c r="R409" i="73"/>
  <c r="Q409" i="73"/>
  <c r="P409" i="73"/>
  <c r="O409" i="73"/>
  <c r="N409" i="73"/>
  <c r="M409" i="73"/>
  <c r="L409" i="73"/>
  <c r="K409" i="73"/>
  <c r="J409" i="73"/>
  <c r="I409" i="73"/>
  <c r="H409" i="73"/>
  <c r="G409" i="73"/>
  <c r="F409" i="73"/>
  <c r="E409" i="73"/>
  <c r="D409" i="73"/>
  <c r="C409" i="73"/>
  <c r="B409" i="73"/>
  <c r="A409" i="73"/>
  <c r="BH408" i="73"/>
  <c r="BF408" i="73"/>
  <c r="BE408" i="73"/>
  <c r="BD408" i="73"/>
  <c r="BC408" i="73"/>
  <c r="BB408" i="73"/>
  <c r="BA408" i="73"/>
  <c r="AZ408" i="73"/>
  <c r="AY408" i="73"/>
  <c r="AX408" i="73"/>
  <c r="AW408" i="73"/>
  <c r="AV408" i="73"/>
  <c r="AU408" i="73"/>
  <c r="AT408" i="73"/>
  <c r="AS408" i="73"/>
  <c r="AR408" i="73"/>
  <c r="AQ408" i="73"/>
  <c r="AP408" i="73"/>
  <c r="AO408" i="73"/>
  <c r="AN408" i="73"/>
  <c r="AM408" i="73"/>
  <c r="AL408" i="73"/>
  <c r="AK408" i="73"/>
  <c r="AJ408" i="73"/>
  <c r="AI408" i="73"/>
  <c r="AH408" i="73"/>
  <c r="AG408" i="73"/>
  <c r="AF408" i="73"/>
  <c r="AE408" i="73"/>
  <c r="AD408" i="73"/>
  <c r="AC408" i="73"/>
  <c r="AB408" i="73"/>
  <c r="AA408" i="73"/>
  <c r="Z408" i="73"/>
  <c r="Y408" i="73"/>
  <c r="X408" i="73"/>
  <c r="W408" i="73"/>
  <c r="V408" i="73"/>
  <c r="U408" i="73"/>
  <c r="T408" i="73"/>
  <c r="S408" i="73"/>
  <c r="R408" i="73"/>
  <c r="Q408" i="73"/>
  <c r="P408" i="73"/>
  <c r="O408" i="73"/>
  <c r="N408" i="73"/>
  <c r="M408" i="73"/>
  <c r="L408" i="73"/>
  <c r="K408" i="73"/>
  <c r="J408" i="73"/>
  <c r="I408" i="73"/>
  <c r="H408" i="73"/>
  <c r="G408" i="73"/>
  <c r="F408" i="73"/>
  <c r="E408" i="73"/>
  <c r="D408" i="73"/>
  <c r="C408" i="73"/>
  <c r="B408" i="73"/>
  <c r="A408" i="73"/>
  <c r="BH407" i="73"/>
  <c r="BF407" i="73"/>
  <c r="BE407" i="73"/>
  <c r="BD407" i="73"/>
  <c r="BC407" i="73"/>
  <c r="BB407" i="73"/>
  <c r="BA407" i="73"/>
  <c r="AZ407" i="73"/>
  <c r="AY407" i="73"/>
  <c r="AX407" i="73"/>
  <c r="AW407" i="73"/>
  <c r="AV407" i="73"/>
  <c r="AU407" i="73"/>
  <c r="AT407" i="73"/>
  <c r="AS407" i="73"/>
  <c r="AR407" i="73"/>
  <c r="AQ407" i="73"/>
  <c r="AP407" i="73"/>
  <c r="AO407" i="73"/>
  <c r="AN407" i="73"/>
  <c r="AM407" i="73"/>
  <c r="AL407" i="73"/>
  <c r="AK407" i="73"/>
  <c r="AJ407" i="73"/>
  <c r="AI407" i="73"/>
  <c r="AH407" i="73"/>
  <c r="AG407" i="73"/>
  <c r="AF407" i="73"/>
  <c r="AE407" i="73"/>
  <c r="AD407" i="73"/>
  <c r="AC407" i="73"/>
  <c r="AB407" i="73"/>
  <c r="AA407" i="73"/>
  <c r="Z407" i="73"/>
  <c r="Y407" i="73"/>
  <c r="X407" i="73"/>
  <c r="W407" i="73"/>
  <c r="V407" i="73"/>
  <c r="U407" i="73"/>
  <c r="T407" i="73"/>
  <c r="S407" i="73"/>
  <c r="R407" i="73"/>
  <c r="Q407" i="73"/>
  <c r="P407" i="73"/>
  <c r="O407" i="73"/>
  <c r="N407" i="73"/>
  <c r="M407" i="73"/>
  <c r="L407" i="73"/>
  <c r="K407" i="73"/>
  <c r="J407" i="73"/>
  <c r="I407" i="73"/>
  <c r="H407" i="73"/>
  <c r="G407" i="73"/>
  <c r="F407" i="73"/>
  <c r="E407" i="73"/>
  <c r="D407" i="73"/>
  <c r="C407" i="73"/>
  <c r="B407" i="73"/>
  <c r="A407" i="73"/>
  <c r="BH406" i="73"/>
  <c r="BF406" i="73"/>
  <c r="BE406" i="73"/>
  <c r="BD406" i="73"/>
  <c r="BC406" i="73"/>
  <c r="BB406" i="73"/>
  <c r="BA406" i="73"/>
  <c r="AZ406" i="73"/>
  <c r="AY406" i="73"/>
  <c r="AX406" i="73"/>
  <c r="AW406" i="73"/>
  <c r="AV406" i="73"/>
  <c r="AU406" i="73"/>
  <c r="AT406" i="73"/>
  <c r="AS406" i="73"/>
  <c r="AR406" i="73"/>
  <c r="AQ406" i="73"/>
  <c r="AP406" i="73"/>
  <c r="AO406" i="73"/>
  <c r="AN406" i="73"/>
  <c r="AM406" i="73"/>
  <c r="AL406" i="73"/>
  <c r="AK406" i="73"/>
  <c r="AJ406" i="73"/>
  <c r="AI406" i="73"/>
  <c r="AH406" i="73"/>
  <c r="AG406" i="73"/>
  <c r="AF406" i="73"/>
  <c r="AE406" i="73"/>
  <c r="AD406" i="73"/>
  <c r="AC406" i="73"/>
  <c r="AB406" i="73"/>
  <c r="AA406" i="73"/>
  <c r="Z406" i="73"/>
  <c r="Y406" i="73"/>
  <c r="X406" i="73"/>
  <c r="W406" i="73"/>
  <c r="V406" i="73"/>
  <c r="U406" i="73"/>
  <c r="T406" i="73"/>
  <c r="S406" i="73"/>
  <c r="R406" i="73"/>
  <c r="Q406" i="73"/>
  <c r="P406" i="73"/>
  <c r="O406" i="73"/>
  <c r="N406" i="73"/>
  <c r="M406" i="73"/>
  <c r="L406" i="73"/>
  <c r="K406" i="73"/>
  <c r="J406" i="73"/>
  <c r="I406" i="73"/>
  <c r="H406" i="73"/>
  <c r="G406" i="73"/>
  <c r="F406" i="73"/>
  <c r="E406" i="73"/>
  <c r="D406" i="73"/>
  <c r="C406" i="73"/>
  <c r="B406" i="73"/>
  <c r="A406" i="73"/>
  <c r="BH405" i="73"/>
  <c r="BF405" i="73"/>
  <c r="BE405" i="73"/>
  <c r="BD405" i="73"/>
  <c r="BC405" i="73"/>
  <c r="BB405" i="73"/>
  <c r="BA405" i="73"/>
  <c r="AZ405" i="73"/>
  <c r="AY405" i="73"/>
  <c r="AX405" i="73"/>
  <c r="AW405" i="73"/>
  <c r="AV405" i="73"/>
  <c r="AU405" i="73"/>
  <c r="AT405" i="73"/>
  <c r="AS405" i="73"/>
  <c r="AR405" i="73"/>
  <c r="AQ405" i="73"/>
  <c r="AP405" i="73"/>
  <c r="AO405" i="73"/>
  <c r="AN405" i="73"/>
  <c r="AM405" i="73"/>
  <c r="AL405" i="73"/>
  <c r="AK405" i="73"/>
  <c r="AJ405" i="73"/>
  <c r="AI405" i="73"/>
  <c r="AH405" i="73"/>
  <c r="AG405" i="73"/>
  <c r="AF405" i="73"/>
  <c r="AE405" i="73"/>
  <c r="AD405" i="73"/>
  <c r="AC405" i="73"/>
  <c r="AB405" i="73"/>
  <c r="AA405" i="73"/>
  <c r="Z405" i="73"/>
  <c r="Y405" i="73"/>
  <c r="X405" i="73"/>
  <c r="W405" i="73"/>
  <c r="V405" i="73"/>
  <c r="U405" i="73"/>
  <c r="T405" i="73"/>
  <c r="S405" i="73"/>
  <c r="R405" i="73"/>
  <c r="Q405" i="73"/>
  <c r="P405" i="73"/>
  <c r="O405" i="73"/>
  <c r="N405" i="73"/>
  <c r="M405" i="73"/>
  <c r="L405" i="73"/>
  <c r="K405" i="73"/>
  <c r="J405" i="73"/>
  <c r="I405" i="73"/>
  <c r="H405" i="73"/>
  <c r="G405" i="73"/>
  <c r="F405" i="73"/>
  <c r="E405" i="73"/>
  <c r="D405" i="73"/>
  <c r="C405" i="73"/>
  <c r="B405" i="73"/>
  <c r="A405" i="73"/>
  <c r="BH404" i="73"/>
  <c r="BF404" i="73"/>
  <c r="BE404" i="73"/>
  <c r="BD404" i="73"/>
  <c r="BC404" i="73"/>
  <c r="BB404" i="73"/>
  <c r="BA404" i="73"/>
  <c r="AZ404" i="73"/>
  <c r="AY404" i="73"/>
  <c r="AX404" i="73"/>
  <c r="AW404" i="73"/>
  <c r="AV404" i="73"/>
  <c r="AU404" i="73"/>
  <c r="AT404" i="73"/>
  <c r="AS404" i="73"/>
  <c r="AR404" i="73"/>
  <c r="AQ404" i="73"/>
  <c r="AP404" i="73"/>
  <c r="AO404" i="73"/>
  <c r="AN404" i="73"/>
  <c r="AM404" i="73"/>
  <c r="AL404" i="73"/>
  <c r="AK404" i="73"/>
  <c r="AJ404" i="73"/>
  <c r="AI404" i="73"/>
  <c r="AH404" i="73"/>
  <c r="AG404" i="73"/>
  <c r="AF404" i="73"/>
  <c r="AE404" i="73"/>
  <c r="AD404" i="73"/>
  <c r="AC404" i="73"/>
  <c r="AB404" i="73"/>
  <c r="AA404" i="73"/>
  <c r="Z404" i="73"/>
  <c r="Y404" i="73"/>
  <c r="X404" i="73"/>
  <c r="W404" i="73"/>
  <c r="V404" i="73"/>
  <c r="U404" i="73"/>
  <c r="T404" i="73"/>
  <c r="S404" i="73"/>
  <c r="R404" i="73"/>
  <c r="Q404" i="73"/>
  <c r="P404" i="73"/>
  <c r="O404" i="73"/>
  <c r="N404" i="73"/>
  <c r="M404" i="73"/>
  <c r="L404" i="73"/>
  <c r="K404" i="73"/>
  <c r="J404" i="73"/>
  <c r="I404" i="73"/>
  <c r="H404" i="73"/>
  <c r="G404" i="73"/>
  <c r="F404" i="73"/>
  <c r="E404" i="73"/>
  <c r="D404" i="73"/>
  <c r="C404" i="73"/>
  <c r="B404" i="73"/>
  <c r="A404" i="73"/>
  <c r="BH403" i="73"/>
  <c r="BF403" i="73"/>
  <c r="BE403" i="73"/>
  <c r="BD403" i="73"/>
  <c r="BC403" i="73"/>
  <c r="BB403" i="73"/>
  <c r="BA403" i="73"/>
  <c r="AZ403" i="73"/>
  <c r="AY403" i="73"/>
  <c r="AX403" i="73"/>
  <c r="AW403" i="73"/>
  <c r="AV403" i="73"/>
  <c r="AU403" i="73"/>
  <c r="AT403" i="73"/>
  <c r="AS403" i="73"/>
  <c r="AR403" i="73"/>
  <c r="AQ403" i="73"/>
  <c r="AP403" i="73"/>
  <c r="AO403" i="73"/>
  <c r="AN403" i="73"/>
  <c r="AM403" i="73"/>
  <c r="AL403" i="73"/>
  <c r="AK403" i="73"/>
  <c r="AJ403" i="73"/>
  <c r="AI403" i="73"/>
  <c r="AH403" i="73"/>
  <c r="AG403" i="73"/>
  <c r="AF403" i="73"/>
  <c r="AE403" i="73"/>
  <c r="AD403" i="73"/>
  <c r="AC403" i="73"/>
  <c r="AB403" i="73"/>
  <c r="AA403" i="73"/>
  <c r="Z403" i="73"/>
  <c r="Y403" i="73"/>
  <c r="X403" i="73"/>
  <c r="W403" i="73"/>
  <c r="V403" i="73"/>
  <c r="U403" i="73"/>
  <c r="T403" i="73"/>
  <c r="S403" i="73"/>
  <c r="R403" i="73"/>
  <c r="Q403" i="73"/>
  <c r="P403" i="73"/>
  <c r="O403" i="73"/>
  <c r="N403" i="73"/>
  <c r="M403" i="73"/>
  <c r="L403" i="73"/>
  <c r="K403" i="73"/>
  <c r="J403" i="73"/>
  <c r="I403" i="73"/>
  <c r="H403" i="73"/>
  <c r="G403" i="73"/>
  <c r="F403" i="73"/>
  <c r="E403" i="73"/>
  <c r="D403" i="73"/>
  <c r="C403" i="73"/>
  <c r="B403" i="73"/>
  <c r="A403" i="73"/>
  <c r="BH402" i="73"/>
  <c r="BF402" i="73"/>
  <c r="BE402" i="73"/>
  <c r="BD402" i="73"/>
  <c r="BC402" i="73"/>
  <c r="BB402" i="73"/>
  <c r="BA402" i="73"/>
  <c r="AZ402" i="73"/>
  <c r="AY402" i="73"/>
  <c r="AX402" i="73"/>
  <c r="AW402" i="73"/>
  <c r="AV402" i="73"/>
  <c r="AU402" i="73"/>
  <c r="AT402" i="73"/>
  <c r="AS402" i="73"/>
  <c r="AR402" i="73"/>
  <c r="AQ402" i="73"/>
  <c r="AP402" i="73"/>
  <c r="AO402" i="73"/>
  <c r="AN402" i="73"/>
  <c r="AM402" i="73"/>
  <c r="AL402" i="73"/>
  <c r="AK402" i="73"/>
  <c r="AJ402" i="73"/>
  <c r="AI402" i="73"/>
  <c r="AH402" i="73"/>
  <c r="AG402" i="73"/>
  <c r="AF402" i="73"/>
  <c r="AE402" i="73"/>
  <c r="AD402" i="73"/>
  <c r="AC402" i="73"/>
  <c r="AB402" i="73"/>
  <c r="AA402" i="73"/>
  <c r="Z402" i="73"/>
  <c r="Y402" i="73"/>
  <c r="X402" i="73"/>
  <c r="W402" i="73"/>
  <c r="V402" i="73"/>
  <c r="U402" i="73"/>
  <c r="T402" i="73"/>
  <c r="S402" i="73"/>
  <c r="R402" i="73"/>
  <c r="Q402" i="73"/>
  <c r="P402" i="73"/>
  <c r="O402" i="73"/>
  <c r="N402" i="73"/>
  <c r="M402" i="73"/>
  <c r="L402" i="73"/>
  <c r="K402" i="73"/>
  <c r="J402" i="73"/>
  <c r="I402" i="73"/>
  <c r="H402" i="73"/>
  <c r="G402" i="73"/>
  <c r="F402" i="73"/>
  <c r="E402" i="73"/>
  <c r="D402" i="73"/>
  <c r="C402" i="73"/>
  <c r="B402" i="73"/>
  <c r="A402" i="73"/>
  <c r="BH401" i="73"/>
  <c r="BF401" i="73"/>
  <c r="BE401" i="73"/>
  <c r="BD401" i="73"/>
  <c r="BC401" i="73"/>
  <c r="BB401" i="73"/>
  <c r="BA401" i="73"/>
  <c r="AZ401" i="73"/>
  <c r="AY401" i="73"/>
  <c r="AX401" i="73"/>
  <c r="AW401" i="73"/>
  <c r="AV401" i="73"/>
  <c r="AU401" i="73"/>
  <c r="AT401" i="73"/>
  <c r="AS401" i="73"/>
  <c r="AR401" i="73"/>
  <c r="AQ401" i="73"/>
  <c r="AP401" i="73"/>
  <c r="AO401" i="73"/>
  <c r="AN401" i="73"/>
  <c r="AM401" i="73"/>
  <c r="AL401" i="73"/>
  <c r="AK401" i="73"/>
  <c r="AJ401" i="73"/>
  <c r="AI401" i="73"/>
  <c r="AH401" i="73"/>
  <c r="AG401" i="73"/>
  <c r="AF401" i="73"/>
  <c r="AE401" i="73"/>
  <c r="AD401" i="73"/>
  <c r="AC401" i="73"/>
  <c r="AB401" i="73"/>
  <c r="AA401" i="73"/>
  <c r="Z401" i="73"/>
  <c r="Y401" i="73"/>
  <c r="X401" i="73"/>
  <c r="W401" i="73"/>
  <c r="V401" i="73"/>
  <c r="U401" i="73"/>
  <c r="T401" i="73"/>
  <c r="S401" i="73"/>
  <c r="R401" i="73"/>
  <c r="Q401" i="73"/>
  <c r="P401" i="73"/>
  <c r="O401" i="73"/>
  <c r="N401" i="73"/>
  <c r="M401" i="73"/>
  <c r="L401" i="73"/>
  <c r="K401" i="73"/>
  <c r="J401" i="73"/>
  <c r="I401" i="73"/>
  <c r="H401" i="73"/>
  <c r="G401" i="73"/>
  <c r="F401" i="73"/>
  <c r="E401" i="73"/>
  <c r="D401" i="73"/>
  <c r="C401" i="73"/>
  <c r="B401" i="73"/>
  <c r="A401" i="73"/>
  <c r="BH400" i="73"/>
  <c r="BF400" i="73"/>
  <c r="BE400" i="73"/>
  <c r="BD400" i="73"/>
  <c r="BC400" i="73"/>
  <c r="BB400" i="73"/>
  <c r="BA400" i="73"/>
  <c r="AZ400" i="73"/>
  <c r="AY400" i="73"/>
  <c r="AX400" i="73"/>
  <c r="AW400" i="73"/>
  <c r="AV400" i="73"/>
  <c r="AU400" i="73"/>
  <c r="AT400" i="73"/>
  <c r="AS400" i="73"/>
  <c r="AR400" i="73"/>
  <c r="AQ400" i="73"/>
  <c r="AP400" i="73"/>
  <c r="AO400" i="73"/>
  <c r="AN400" i="73"/>
  <c r="AM400" i="73"/>
  <c r="AL400" i="73"/>
  <c r="AK400" i="73"/>
  <c r="AJ400" i="73"/>
  <c r="AI400" i="73"/>
  <c r="AH400" i="73"/>
  <c r="AG400" i="73"/>
  <c r="AF400" i="73"/>
  <c r="AE400" i="73"/>
  <c r="AD400" i="73"/>
  <c r="AC400" i="73"/>
  <c r="AB400" i="73"/>
  <c r="AA400" i="73"/>
  <c r="Z400" i="73"/>
  <c r="Y400" i="73"/>
  <c r="X400" i="73"/>
  <c r="W400" i="73"/>
  <c r="V400" i="73"/>
  <c r="U400" i="73"/>
  <c r="T400" i="73"/>
  <c r="S400" i="73"/>
  <c r="R400" i="73"/>
  <c r="Q400" i="73"/>
  <c r="P400" i="73"/>
  <c r="O400" i="73"/>
  <c r="N400" i="73"/>
  <c r="M400" i="73"/>
  <c r="L400" i="73"/>
  <c r="K400" i="73"/>
  <c r="J400" i="73"/>
  <c r="I400" i="73"/>
  <c r="H400" i="73"/>
  <c r="G400" i="73"/>
  <c r="F400" i="73"/>
  <c r="E400" i="73"/>
  <c r="D400" i="73"/>
  <c r="C400" i="73"/>
  <c r="B400" i="73"/>
  <c r="A400" i="73"/>
  <c r="BH399" i="73"/>
  <c r="BF399" i="73"/>
  <c r="BE399" i="73"/>
  <c r="BD399" i="73"/>
  <c r="BC399" i="73"/>
  <c r="BB399" i="73"/>
  <c r="BA399" i="73"/>
  <c r="AZ399" i="73"/>
  <c r="AY399" i="73"/>
  <c r="AX399" i="73"/>
  <c r="AW399" i="73"/>
  <c r="AV399" i="73"/>
  <c r="AU399" i="73"/>
  <c r="AT399" i="73"/>
  <c r="AS399" i="73"/>
  <c r="AR399" i="73"/>
  <c r="AQ399" i="73"/>
  <c r="AP399" i="73"/>
  <c r="AO399" i="73"/>
  <c r="AN399" i="73"/>
  <c r="AM399" i="73"/>
  <c r="AL399" i="73"/>
  <c r="AK399" i="73"/>
  <c r="AJ399" i="73"/>
  <c r="AI399" i="73"/>
  <c r="AH399" i="73"/>
  <c r="AG399" i="73"/>
  <c r="AF399" i="73"/>
  <c r="AE399" i="73"/>
  <c r="AD399" i="73"/>
  <c r="AC399" i="73"/>
  <c r="AB399" i="73"/>
  <c r="AA399" i="73"/>
  <c r="Z399" i="73"/>
  <c r="Y399" i="73"/>
  <c r="X399" i="73"/>
  <c r="W399" i="73"/>
  <c r="V399" i="73"/>
  <c r="U399" i="73"/>
  <c r="T399" i="73"/>
  <c r="S399" i="73"/>
  <c r="R399" i="73"/>
  <c r="Q399" i="73"/>
  <c r="P399" i="73"/>
  <c r="O399" i="73"/>
  <c r="N399" i="73"/>
  <c r="M399" i="73"/>
  <c r="L399" i="73"/>
  <c r="K399" i="73"/>
  <c r="J399" i="73"/>
  <c r="I399" i="73"/>
  <c r="H399" i="73"/>
  <c r="G399" i="73"/>
  <c r="F399" i="73"/>
  <c r="E399" i="73"/>
  <c r="D399" i="73"/>
  <c r="C399" i="73"/>
  <c r="B399" i="73"/>
  <c r="A399" i="73"/>
  <c r="BH398" i="73"/>
  <c r="BF398" i="73"/>
  <c r="BE398" i="73"/>
  <c r="BD398" i="73"/>
  <c r="BC398" i="73"/>
  <c r="BB398" i="73"/>
  <c r="BA398" i="73"/>
  <c r="AZ398" i="73"/>
  <c r="AY398" i="73"/>
  <c r="AX398" i="73"/>
  <c r="AW398" i="73"/>
  <c r="AV398" i="73"/>
  <c r="AU398" i="73"/>
  <c r="AT398" i="73"/>
  <c r="AS398" i="73"/>
  <c r="AR398" i="73"/>
  <c r="AQ398" i="73"/>
  <c r="AP398" i="73"/>
  <c r="AO398" i="73"/>
  <c r="AN398" i="73"/>
  <c r="AM398" i="73"/>
  <c r="AL398" i="73"/>
  <c r="AK398" i="73"/>
  <c r="AJ398" i="73"/>
  <c r="AI398" i="73"/>
  <c r="AH398" i="73"/>
  <c r="AG398" i="73"/>
  <c r="AF398" i="73"/>
  <c r="AE398" i="73"/>
  <c r="AD398" i="73"/>
  <c r="AC398" i="73"/>
  <c r="AB398" i="73"/>
  <c r="AA398" i="73"/>
  <c r="Z398" i="73"/>
  <c r="Y398" i="73"/>
  <c r="X398" i="73"/>
  <c r="W398" i="73"/>
  <c r="V398" i="73"/>
  <c r="U398" i="73"/>
  <c r="T398" i="73"/>
  <c r="S398" i="73"/>
  <c r="R398" i="73"/>
  <c r="Q398" i="73"/>
  <c r="P398" i="73"/>
  <c r="O398" i="73"/>
  <c r="N398" i="73"/>
  <c r="M398" i="73"/>
  <c r="L398" i="73"/>
  <c r="K398" i="73"/>
  <c r="J398" i="73"/>
  <c r="I398" i="73"/>
  <c r="H398" i="73"/>
  <c r="G398" i="73"/>
  <c r="F398" i="73"/>
  <c r="E398" i="73"/>
  <c r="D398" i="73"/>
  <c r="C398" i="73"/>
  <c r="B398" i="73"/>
  <c r="A398" i="73"/>
  <c r="BH397" i="73"/>
  <c r="BF397" i="73"/>
  <c r="BE397" i="73"/>
  <c r="BD397" i="73"/>
  <c r="BC397" i="73"/>
  <c r="BB397" i="73"/>
  <c r="BA397" i="73"/>
  <c r="AZ397" i="73"/>
  <c r="AY397" i="73"/>
  <c r="AX397" i="73"/>
  <c r="AW397" i="73"/>
  <c r="AV397" i="73"/>
  <c r="AU397" i="73"/>
  <c r="AT397" i="73"/>
  <c r="AS397" i="73"/>
  <c r="AR397" i="73"/>
  <c r="AQ397" i="73"/>
  <c r="AP397" i="73"/>
  <c r="AO397" i="73"/>
  <c r="AN397" i="73"/>
  <c r="AM397" i="73"/>
  <c r="AL397" i="73"/>
  <c r="AK397" i="73"/>
  <c r="AJ397" i="73"/>
  <c r="AI397" i="73"/>
  <c r="AH397" i="73"/>
  <c r="AG397" i="73"/>
  <c r="AF397" i="73"/>
  <c r="AE397" i="73"/>
  <c r="AD397" i="73"/>
  <c r="AC397" i="73"/>
  <c r="AB397" i="73"/>
  <c r="AA397" i="73"/>
  <c r="Z397" i="73"/>
  <c r="Y397" i="73"/>
  <c r="X397" i="73"/>
  <c r="W397" i="73"/>
  <c r="V397" i="73"/>
  <c r="U397" i="73"/>
  <c r="T397" i="73"/>
  <c r="S397" i="73"/>
  <c r="R397" i="73"/>
  <c r="Q397" i="73"/>
  <c r="P397" i="73"/>
  <c r="O397" i="73"/>
  <c r="N397" i="73"/>
  <c r="M397" i="73"/>
  <c r="L397" i="73"/>
  <c r="K397" i="73"/>
  <c r="J397" i="73"/>
  <c r="I397" i="73"/>
  <c r="H397" i="73"/>
  <c r="G397" i="73"/>
  <c r="F397" i="73"/>
  <c r="E397" i="73"/>
  <c r="D397" i="73"/>
  <c r="C397" i="73"/>
  <c r="B397" i="73"/>
  <c r="A397" i="73"/>
  <c r="BH396" i="73"/>
  <c r="BF396" i="73"/>
  <c r="BE396" i="73"/>
  <c r="BD396" i="73"/>
  <c r="BC396" i="73"/>
  <c r="BB396" i="73"/>
  <c r="BA396" i="73"/>
  <c r="AZ396" i="73"/>
  <c r="AY396" i="73"/>
  <c r="AX396" i="73"/>
  <c r="AW396" i="73"/>
  <c r="AV396" i="73"/>
  <c r="AU396" i="73"/>
  <c r="AT396" i="73"/>
  <c r="AS396" i="73"/>
  <c r="AR396" i="73"/>
  <c r="AQ396" i="73"/>
  <c r="AP396" i="73"/>
  <c r="AO396" i="73"/>
  <c r="AN396" i="73"/>
  <c r="AM396" i="73"/>
  <c r="AL396" i="73"/>
  <c r="AK396" i="73"/>
  <c r="AJ396" i="73"/>
  <c r="AI396" i="73"/>
  <c r="AH396" i="73"/>
  <c r="AG396" i="73"/>
  <c r="AF396" i="73"/>
  <c r="AE396" i="73"/>
  <c r="AD396" i="73"/>
  <c r="AC396" i="73"/>
  <c r="AB396" i="73"/>
  <c r="AA396" i="73"/>
  <c r="Z396" i="73"/>
  <c r="Y396" i="73"/>
  <c r="X396" i="73"/>
  <c r="W396" i="73"/>
  <c r="V396" i="73"/>
  <c r="U396" i="73"/>
  <c r="T396" i="73"/>
  <c r="S396" i="73"/>
  <c r="R396" i="73"/>
  <c r="Q396" i="73"/>
  <c r="P396" i="73"/>
  <c r="O396" i="73"/>
  <c r="N396" i="73"/>
  <c r="M396" i="73"/>
  <c r="L396" i="73"/>
  <c r="K396" i="73"/>
  <c r="J396" i="73"/>
  <c r="I396" i="73"/>
  <c r="H396" i="73"/>
  <c r="G396" i="73"/>
  <c r="F396" i="73"/>
  <c r="E396" i="73"/>
  <c r="D396" i="73"/>
  <c r="C396" i="73"/>
  <c r="B396" i="73"/>
  <c r="A396" i="73"/>
  <c r="BH395" i="73"/>
  <c r="BF395" i="73"/>
  <c r="BE395" i="73"/>
  <c r="BD395" i="73"/>
  <c r="BC395" i="73"/>
  <c r="BB395" i="73"/>
  <c r="BA395" i="73"/>
  <c r="AZ395" i="73"/>
  <c r="AY395" i="73"/>
  <c r="AX395" i="73"/>
  <c r="AW395" i="73"/>
  <c r="AV395" i="73"/>
  <c r="AU395" i="73"/>
  <c r="AT395" i="73"/>
  <c r="AS395" i="73"/>
  <c r="AR395" i="73"/>
  <c r="AQ395" i="73"/>
  <c r="AP395" i="73"/>
  <c r="AO395" i="73"/>
  <c r="AN395" i="73"/>
  <c r="AM395" i="73"/>
  <c r="AL395" i="73"/>
  <c r="AK395" i="73"/>
  <c r="AJ395" i="73"/>
  <c r="AI395" i="73"/>
  <c r="AH395" i="73"/>
  <c r="AG395" i="73"/>
  <c r="AF395" i="73"/>
  <c r="AE395" i="73"/>
  <c r="AD395" i="73"/>
  <c r="AC395" i="73"/>
  <c r="AB395" i="73"/>
  <c r="AA395" i="73"/>
  <c r="Z395" i="73"/>
  <c r="Y395" i="73"/>
  <c r="X395" i="73"/>
  <c r="W395" i="73"/>
  <c r="V395" i="73"/>
  <c r="U395" i="73"/>
  <c r="T395" i="73"/>
  <c r="S395" i="73"/>
  <c r="R395" i="73"/>
  <c r="Q395" i="73"/>
  <c r="P395" i="73"/>
  <c r="O395" i="73"/>
  <c r="N395" i="73"/>
  <c r="M395" i="73"/>
  <c r="L395" i="73"/>
  <c r="K395" i="73"/>
  <c r="J395" i="73"/>
  <c r="I395" i="73"/>
  <c r="H395" i="73"/>
  <c r="G395" i="73"/>
  <c r="F395" i="73"/>
  <c r="E395" i="73"/>
  <c r="D395" i="73"/>
  <c r="C395" i="73"/>
  <c r="B395" i="73"/>
  <c r="A395" i="73"/>
  <c r="BH394" i="73"/>
  <c r="BF394" i="73"/>
  <c r="BE394" i="73"/>
  <c r="BD394" i="73"/>
  <c r="BC394" i="73"/>
  <c r="BB394" i="73"/>
  <c r="BA394" i="73"/>
  <c r="AZ394" i="73"/>
  <c r="AY394" i="73"/>
  <c r="AX394" i="73"/>
  <c r="AW394" i="73"/>
  <c r="AV394" i="73"/>
  <c r="AU394" i="73"/>
  <c r="AT394" i="73"/>
  <c r="AS394" i="73"/>
  <c r="AR394" i="73"/>
  <c r="AQ394" i="73"/>
  <c r="AP394" i="73"/>
  <c r="AO394" i="73"/>
  <c r="AN394" i="73"/>
  <c r="AM394" i="73"/>
  <c r="AL394" i="73"/>
  <c r="AK394" i="73"/>
  <c r="AJ394" i="73"/>
  <c r="AI394" i="73"/>
  <c r="AH394" i="73"/>
  <c r="AG394" i="73"/>
  <c r="AF394" i="73"/>
  <c r="AE394" i="73"/>
  <c r="AD394" i="73"/>
  <c r="AC394" i="73"/>
  <c r="AB394" i="73"/>
  <c r="AA394" i="73"/>
  <c r="Z394" i="73"/>
  <c r="Y394" i="73"/>
  <c r="X394" i="73"/>
  <c r="W394" i="73"/>
  <c r="V394" i="73"/>
  <c r="U394" i="73"/>
  <c r="T394" i="73"/>
  <c r="S394" i="73"/>
  <c r="R394" i="73"/>
  <c r="Q394" i="73"/>
  <c r="P394" i="73"/>
  <c r="O394" i="73"/>
  <c r="N394" i="73"/>
  <c r="M394" i="73"/>
  <c r="L394" i="73"/>
  <c r="K394" i="73"/>
  <c r="J394" i="73"/>
  <c r="I394" i="73"/>
  <c r="H394" i="73"/>
  <c r="G394" i="73"/>
  <c r="F394" i="73"/>
  <c r="E394" i="73"/>
  <c r="D394" i="73"/>
  <c r="C394" i="73"/>
  <c r="B394" i="73"/>
  <c r="A394" i="73"/>
  <c r="BH393" i="73"/>
  <c r="BF393" i="73"/>
  <c r="BE393" i="73"/>
  <c r="BD393" i="73"/>
  <c r="BC393" i="73"/>
  <c r="BB393" i="73"/>
  <c r="BA393" i="73"/>
  <c r="AZ393" i="73"/>
  <c r="AY393" i="73"/>
  <c r="AX393" i="73"/>
  <c r="AW393" i="73"/>
  <c r="AV393" i="73"/>
  <c r="AU393" i="73"/>
  <c r="AT393" i="73"/>
  <c r="AS393" i="73"/>
  <c r="AR393" i="73"/>
  <c r="AQ393" i="73"/>
  <c r="AP393" i="73"/>
  <c r="AO393" i="73"/>
  <c r="AN393" i="73"/>
  <c r="AM393" i="73"/>
  <c r="AL393" i="73"/>
  <c r="AK393" i="73"/>
  <c r="AJ393" i="73"/>
  <c r="AI393" i="73"/>
  <c r="AH393" i="73"/>
  <c r="AG393" i="73"/>
  <c r="AF393" i="73"/>
  <c r="AE393" i="73"/>
  <c r="AD393" i="73"/>
  <c r="AC393" i="73"/>
  <c r="AB393" i="73"/>
  <c r="AA393" i="73"/>
  <c r="Z393" i="73"/>
  <c r="Y393" i="73"/>
  <c r="X393" i="73"/>
  <c r="W393" i="73"/>
  <c r="V393" i="73"/>
  <c r="U393" i="73"/>
  <c r="T393" i="73"/>
  <c r="S393" i="73"/>
  <c r="R393" i="73"/>
  <c r="Q393" i="73"/>
  <c r="P393" i="73"/>
  <c r="O393" i="73"/>
  <c r="N393" i="73"/>
  <c r="M393" i="73"/>
  <c r="L393" i="73"/>
  <c r="K393" i="73"/>
  <c r="J393" i="73"/>
  <c r="I393" i="73"/>
  <c r="H393" i="73"/>
  <c r="G393" i="73"/>
  <c r="F393" i="73"/>
  <c r="E393" i="73"/>
  <c r="D393" i="73"/>
  <c r="C393" i="73"/>
  <c r="B393" i="73"/>
  <c r="A393" i="73"/>
  <c r="BH392" i="73"/>
  <c r="BF392" i="73"/>
  <c r="BE392" i="73"/>
  <c r="BD392" i="73"/>
  <c r="BC392" i="73"/>
  <c r="BB392" i="73"/>
  <c r="BA392" i="73"/>
  <c r="AZ392" i="73"/>
  <c r="AY392" i="73"/>
  <c r="AX392" i="73"/>
  <c r="AW392" i="73"/>
  <c r="AV392" i="73"/>
  <c r="AU392" i="73"/>
  <c r="AT392" i="73"/>
  <c r="AS392" i="73"/>
  <c r="AR392" i="73"/>
  <c r="AQ392" i="73"/>
  <c r="AP392" i="73"/>
  <c r="AO392" i="73"/>
  <c r="AN392" i="73"/>
  <c r="AM392" i="73"/>
  <c r="AL392" i="73"/>
  <c r="AK392" i="73"/>
  <c r="AJ392" i="73"/>
  <c r="AI392" i="73"/>
  <c r="AH392" i="73"/>
  <c r="AG392" i="73"/>
  <c r="AF392" i="73"/>
  <c r="AE392" i="73"/>
  <c r="AD392" i="73"/>
  <c r="AC392" i="73"/>
  <c r="AB392" i="73"/>
  <c r="AA392" i="73"/>
  <c r="Z392" i="73"/>
  <c r="Y392" i="73"/>
  <c r="X392" i="73"/>
  <c r="W392" i="73"/>
  <c r="V392" i="73"/>
  <c r="U392" i="73"/>
  <c r="T392" i="73"/>
  <c r="S392" i="73"/>
  <c r="R392" i="73"/>
  <c r="Q392" i="73"/>
  <c r="P392" i="73"/>
  <c r="O392" i="73"/>
  <c r="N392" i="73"/>
  <c r="M392" i="73"/>
  <c r="L392" i="73"/>
  <c r="K392" i="73"/>
  <c r="J392" i="73"/>
  <c r="I392" i="73"/>
  <c r="H392" i="73"/>
  <c r="G392" i="73"/>
  <c r="F392" i="73"/>
  <c r="E392" i="73"/>
  <c r="D392" i="73"/>
  <c r="C392" i="73"/>
  <c r="B392" i="73"/>
  <c r="A392" i="73"/>
  <c r="BH391" i="73"/>
  <c r="BF391" i="73"/>
  <c r="BE391" i="73"/>
  <c r="BD391" i="73"/>
  <c r="BC391" i="73"/>
  <c r="BB391" i="73"/>
  <c r="BA391" i="73"/>
  <c r="AZ391" i="73"/>
  <c r="AY391" i="73"/>
  <c r="AX391" i="73"/>
  <c r="AW391" i="73"/>
  <c r="AV391" i="73"/>
  <c r="AU391" i="73"/>
  <c r="AT391" i="73"/>
  <c r="AS391" i="73"/>
  <c r="AR391" i="73"/>
  <c r="AQ391" i="73"/>
  <c r="AP391" i="73"/>
  <c r="AO391" i="73"/>
  <c r="AN391" i="73"/>
  <c r="AM391" i="73"/>
  <c r="AL391" i="73"/>
  <c r="AK391" i="73"/>
  <c r="AJ391" i="73"/>
  <c r="AI391" i="73"/>
  <c r="AH391" i="73"/>
  <c r="AG391" i="73"/>
  <c r="AF391" i="73"/>
  <c r="AE391" i="73"/>
  <c r="AD391" i="73"/>
  <c r="AC391" i="73"/>
  <c r="AB391" i="73"/>
  <c r="AA391" i="73"/>
  <c r="Z391" i="73"/>
  <c r="Y391" i="73"/>
  <c r="X391" i="73"/>
  <c r="W391" i="73"/>
  <c r="V391" i="73"/>
  <c r="U391" i="73"/>
  <c r="T391" i="73"/>
  <c r="S391" i="73"/>
  <c r="R391" i="73"/>
  <c r="Q391" i="73"/>
  <c r="P391" i="73"/>
  <c r="O391" i="73"/>
  <c r="N391" i="73"/>
  <c r="M391" i="73"/>
  <c r="L391" i="73"/>
  <c r="K391" i="73"/>
  <c r="J391" i="73"/>
  <c r="I391" i="73"/>
  <c r="H391" i="73"/>
  <c r="G391" i="73"/>
  <c r="F391" i="73"/>
  <c r="E391" i="73"/>
  <c r="D391" i="73"/>
  <c r="C391" i="73"/>
  <c r="B391" i="73"/>
  <c r="A391" i="73"/>
  <c r="BH390" i="73"/>
  <c r="BF390" i="73"/>
  <c r="BE390" i="73"/>
  <c r="BD390" i="73"/>
  <c r="BC390" i="73"/>
  <c r="BB390" i="73"/>
  <c r="BA390" i="73"/>
  <c r="AZ390" i="73"/>
  <c r="AY390" i="73"/>
  <c r="AX390" i="73"/>
  <c r="AW390" i="73"/>
  <c r="AV390" i="73"/>
  <c r="AU390" i="73"/>
  <c r="AT390" i="73"/>
  <c r="AS390" i="73"/>
  <c r="AR390" i="73"/>
  <c r="AQ390" i="73"/>
  <c r="AP390" i="73"/>
  <c r="AO390" i="73"/>
  <c r="AN390" i="73"/>
  <c r="AM390" i="73"/>
  <c r="AL390" i="73"/>
  <c r="AK390" i="73"/>
  <c r="AJ390" i="73"/>
  <c r="AI390" i="73"/>
  <c r="AH390" i="73"/>
  <c r="AG390" i="73"/>
  <c r="AF390" i="73"/>
  <c r="AE390" i="73"/>
  <c r="AD390" i="73"/>
  <c r="AC390" i="73"/>
  <c r="AB390" i="73"/>
  <c r="AA390" i="73"/>
  <c r="Z390" i="73"/>
  <c r="Y390" i="73"/>
  <c r="X390" i="73"/>
  <c r="W390" i="73"/>
  <c r="V390" i="73"/>
  <c r="U390" i="73"/>
  <c r="T390" i="73"/>
  <c r="S390" i="73"/>
  <c r="R390" i="73"/>
  <c r="Q390" i="73"/>
  <c r="P390" i="73"/>
  <c r="O390" i="73"/>
  <c r="N390" i="73"/>
  <c r="M390" i="73"/>
  <c r="L390" i="73"/>
  <c r="K390" i="73"/>
  <c r="J390" i="73"/>
  <c r="I390" i="73"/>
  <c r="H390" i="73"/>
  <c r="G390" i="73"/>
  <c r="F390" i="73"/>
  <c r="E390" i="73"/>
  <c r="D390" i="73"/>
  <c r="C390" i="73"/>
  <c r="B390" i="73"/>
  <c r="A390" i="73"/>
  <c r="BH389" i="73"/>
  <c r="BF389" i="73"/>
  <c r="BE389" i="73"/>
  <c r="BD389" i="73"/>
  <c r="BC389" i="73"/>
  <c r="BB389" i="73"/>
  <c r="BA389" i="73"/>
  <c r="AZ389" i="73"/>
  <c r="AY389" i="73"/>
  <c r="AX389" i="73"/>
  <c r="AW389" i="73"/>
  <c r="AV389" i="73"/>
  <c r="AU389" i="73"/>
  <c r="AT389" i="73"/>
  <c r="AS389" i="73"/>
  <c r="AR389" i="73"/>
  <c r="AQ389" i="73"/>
  <c r="AP389" i="73"/>
  <c r="AO389" i="73"/>
  <c r="AN389" i="73"/>
  <c r="AM389" i="73"/>
  <c r="AL389" i="73"/>
  <c r="AK389" i="73"/>
  <c r="AJ389" i="73"/>
  <c r="AI389" i="73"/>
  <c r="AH389" i="73"/>
  <c r="AG389" i="73"/>
  <c r="AF389" i="73"/>
  <c r="AE389" i="73"/>
  <c r="AD389" i="73"/>
  <c r="AC389" i="73"/>
  <c r="AB389" i="73"/>
  <c r="AA389" i="73"/>
  <c r="Z389" i="73"/>
  <c r="Y389" i="73"/>
  <c r="X389" i="73"/>
  <c r="W389" i="73"/>
  <c r="V389" i="73"/>
  <c r="U389" i="73"/>
  <c r="T389" i="73"/>
  <c r="S389" i="73"/>
  <c r="R389" i="73"/>
  <c r="Q389" i="73"/>
  <c r="P389" i="73"/>
  <c r="O389" i="73"/>
  <c r="N389" i="73"/>
  <c r="M389" i="73"/>
  <c r="L389" i="73"/>
  <c r="K389" i="73"/>
  <c r="J389" i="73"/>
  <c r="I389" i="73"/>
  <c r="H389" i="73"/>
  <c r="G389" i="73"/>
  <c r="F389" i="73"/>
  <c r="E389" i="73"/>
  <c r="D389" i="73"/>
  <c r="C389" i="73"/>
  <c r="B389" i="73"/>
  <c r="A389" i="73"/>
  <c r="BH388" i="73"/>
  <c r="BF388" i="73"/>
  <c r="BE388" i="73"/>
  <c r="BD388" i="73"/>
  <c r="BC388" i="73"/>
  <c r="BB388" i="73"/>
  <c r="BA388" i="73"/>
  <c r="AZ388" i="73"/>
  <c r="AY388" i="73"/>
  <c r="AX388" i="73"/>
  <c r="AW388" i="73"/>
  <c r="AV388" i="73"/>
  <c r="AU388" i="73"/>
  <c r="AT388" i="73"/>
  <c r="AS388" i="73"/>
  <c r="AR388" i="73"/>
  <c r="AQ388" i="73"/>
  <c r="AP388" i="73"/>
  <c r="AO388" i="73"/>
  <c r="AN388" i="73"/>
  <c r="AM388" i="73"/>
  <c r="AL388" i="73"/>
  <c r="AK388" i="73"/>
  <c r="AJ388" i="73"/>
  <c r="AI388" i="73"/>
  <c r="AH388" i="73"/>
  <c r="AG388" i="73"/>
  <c r="AF388" i="73"/>
  <c r="AE388" i="73"/>
  <c r="AD388" i="73"/>
  <c r="AC388" i="73"/>
  <c r="AB388" i="73"/>
  <c r="AA388" i="73"/>
  <c r="Z388" i="73"/>
  <c r="Y388" i="73"/>
  <c r="X388" i="73"/>
  <c r="W388" i="73"/>
  <c r="V388" i="73"/>
  <c r="U388" i="73"/>
  <c r="T388" i="73"/>
  <c r="S388" i="73"/>
  <c r="R388" i="73"/>
  <c r="Q388" i="73"/>
  <c r="P388" i="73"/>
  <c r="O388" i="73"/>
  <c r="N388" i="73"/>
  <c r="M388" i="73"/>
  <c r="L388" i="73"/>
  <c r="K388" i="73"/>
  <c r="J388" i="73"/>
  <c r="I388" i="73"/>
  <c r="H388" i="73"/>
  <c r="G388" i="73"/>
  <c r="F388" i="73"/>
  <c r="E388" i="73"/>
  <c r="D388" i="73"/>
  <c r="C388" i="73"/>
  <c r="B388" i="73"/>
  <c r="A388" i="73"/>
  <c r="BH387" i="73"/>
  <c r="BF387" i="73"/>
  <c r="BE387" i="73"/>
  <c r="BD387" i="73"/>
  <c r="BC387" i="73"/>
  <c r="BB387" i="73"/>
  <c r="BA387" i="73"/>
  <c r="AZ387" i="73"/>
  <c r="AY387" i="73"/>
  <c r="AX387" i="73"/>
  <c r="AW387" i="73"/>
  <c r="AV387" i="73"/>
  <c r="AU387" i="73"/>
  <c r="AT387" i="73"/>
  <c r="AS387" i="73"/>
  <c r="AR387" i="73"/>
  <c r="AQ387" i="73"/>
  <c r="AP387" i="73"/>
  <c r="AO387" i="73"/>
  <c r="AN387" i="73"/>
  <c r="AM387" i="73"/>
  <c r="AL387" i="73"/>
  <c r="AK387" i="73"/>
  <c r="AJ387" i="73"/>
  <c r="AI387" i="73"/>
  <c r="AH387" i="73"/>
  <c r="AG387" i="73"/>
  <c r="AF387" i="73"/>
  <c r="AE387" i="73"/>
  <c r="AD387" i="73"/>
  <c r="AC387" i="73"/>
  <c r="AB387" i="73"/>
  <c r="AA387" i="73"/>
  <c r="Z387" i="73"/>
  <c r="Y387" i="73"/>
  <c r="X387" i="73"/>
  <c r="W387" i="73"/>
  <c r="V387" i="73"/>
  <c r="U387" i="73"/>
  <c r="T387" i="73"/>
  <c r="S387" i="73"/>
  <c r="R387" i="73"/>
  <c r="Q387" i="73"/>
  <c r="P387" i="73"/>
  <c r="O387" i="73"/>
  <c r="N387" i="73"/>
  <c r="M387" i="73"/>
  <c r="L387" i="73"/>
  <c r="K387" i="73"/>
  <c r="J387" i="73"/>
  <c r="I387" i="73"/>
  <c r="H387" i="73"/>
  <c r="G387" i="73"/>
  <c r="F387" i="73"/>
  <c r="E387" i="73"/>
  <c r="D387" i="73"/>
  <c r="C387" i="73"/>
  <c r="B387" i="73"/>
  <c r="A387" i="73"/>
  <c r="BH386" i="73"/>
  <c r="BF386" i="73"/>
  <c r="BE386" i="73"/>
  <c r="BD386" i="73"/>
  <c r="BC386" i="73"/>
  <c r="BB386" i="73"/>
  <c r="BA386" i="73"/>
  <c r="AZ386" i="73"/>
  <c r="AY386" i="73"/>
  <c r="AX386" i="73"/>
  <c r="AW386" i="73"/>
  <c r="AV386" i="73"/>
  <c r="AU386" i="73"/>
  <c r="AT386" i="73"/>
  <c r="AS386" i="73"/>
  <c r="AR386" i="73"/>
  <c r="AQ386" i="73"/>
  <c r="AP386" i="73"/>
  <c r="AO386" i="73"/>
  <c r="AN386" i="73"/>
  <c r="AM386" i="73"/>
  <c r="AL386" i="73"/>
  <c r="AK386" i="73"/>
  <c r="AJ386" i="73"/>
  <c r="AI386" i="73"/>
  <c r="AH386" i="73"/>
  <c r="AG386" i="73"/>
  <c r="AF386" i="73"/>
  <c r="AE386" i="73"/>
  <c r="AD386" i="73"/>
  <c r="AC386" i="73"/>
  <c r="AB386" i="73"/>
  <c r="AA386" i="73"/>
  <c r="Z386" i="73"/>
  <c r="Y386" i="73"/>
  <c r="X386" i="73"/>
  <c r="W386" i="73"/>
  <c r="V386" i="73"/>
  <c r="U386" i="73"/>
  <c r="T386" i="73"/>
  <c r="S386" i="73"/>
  <c r="R386" i="73"/>
  <c r="Q386" i="73"/>
  <c r="P386" i="73"/>
  <c r="O386" i="73"/>
  <c r="N386" i="73"/>
  <c r="M386" i="73"/>
  <c r="L386" i="73"/>
  <c r="K386" i="73"/>
  <c r="J386" i="73"/>
  <c r="I386" i="73"/>
  <c r="H386" i="73"/>
  <c r="G386" i="73"/>
  <c r="F386" i="73"/>
  <c r="E386" i="73"/>
  <c r="D386" i="73"/>
  <c r="C386" i="73"/>
  <c r="B386" i="73"/>
  <c r="A386" i="73"/>
  <c r="BH385" i="73"/>
  <c r="BF385" i="73"/>
  <c r="BE385" i="73"/>
  <c r="BD385" i="73"/>
  <c r="BC385" i="73"/>
  <c r="BB385" i="73"/>
  <c r="BA385" i="73"/>
  <c r="AZ385" i="73"/>
  <c r="AY385" i="73"/>
  <c r="AX385" i="73"/>
  <c r="AW385" i="73"/>
  <c r="AV385" i="73"/>
  <c r="AU385" i="73"/>
  <c r="AT385" i="73"/>
  <c r="AS385" i="73"/>
  <c r="AR385" i="73"/>
  <c r="AQ385" i="73"/>
  <c r="AP385" i="73"/>
  <c r="AO385" i="73"/>
  <c r="AN385" i="73"/>
  <c r="AM385" i="73"/>
  <c r="AL385" i="73"/>
  <c r="AK385" i="73"/>
  <c r="AJ385" i="73"/>
  <c r="AI385" i="73"/>
  <c r="AH385" i="73"/>
  <c r="AG385" i="73"/>
  <c r="AF385" i="73"/>
  <c r="AE385" i="73"/>
  <c r="AD385" i="73"/>
  <c r="AC385" i="73"/>
  <c r="AB385" i="73"/>
  <c r="AA385" i="73"/>
  <c r="Z385" i="73"/>
  <c r="Y385" i="73"/>
  <c r="X385" i="73"/>
  <c r="W385" i="73"/>
  <c r="V385" i="73"/>
  <c r="U385" i="73"/>
  <c r="T385" i="73"/>
  <c r="S385" i="73"/>
  <c r="R385" i="73"/>
  <c r="Q385" i="73"/>
  <c r="P385" i="73"/>
  <c r="O385" i="73"/>
  <c r="N385" i="73"/>
  <c r="M385" i="73"/>
  <c r="L385" i="73"/>
  <c r="K385" i="73"/>
  <c r="J385" i="73"/>
  <c r="I385" i="73"/>
  <c r="H385" i="73"/>
  <c r="G385" i="73"/>
  <c r="F385" i="73"/>
  <c r="E385" i="73"/>
  <c r="D385" i="73"/>
  <c r="C385" i="73"/>
  <c r="B385" i="73"/>
  <c r="A385" i="73"/>
  <c r="BH384" i="73"/>
  <c r="BF384" i="73"/>
  <c r="BE384" i="73"/>
  <c r="BD384" i="73"/>
  <c r="BC384" i="73"/>
  <c r="BB384" i="73"/>
  <c r="BA384" i="73"/>
  <c r="AZ384" i="73"/>
  <c r="AY384" i="73"/>
  <c r="AX384" i="73"/>
  <c r="AW384" i="73"/>
  <c r="AV384" i="73"/>
  <c r="AU384" i="73"/>
  <c r="AT384" i="73"/>
  <c r="AS384" i="73"/>
  <c r="AR384" i="73"/>
  <c r="AQ384" i="73"/>
  <c r="AP384" i="73"/>
  <c r="AO384" i="73"/>
  <c r="AN384" i="73"/>
  <c r="AM384" i="73"/>
  <c r="AL384" i="73"/>
  <c r="AK384" i="73"/>
  <c r="AJ384" i="73"/>
  <c r="AI384" i="73"/>
  <c r="AH384" i="73"/>
  <c r="AG384" i="73"/>
  <c r="AF384" i="73"/>
  <c r="AE384" i="73"/>
  <c r="AD384" i="73"/>
  <c r="AC384" i="73"/>
  <c r="AB384" i="73"/>
  <c r="AA384" i="73"/>
  <c r="Z384" i="73"/>
  <c r="Y384" i="73"/>
  <c r="X384" i="73"/>
  <c r="W384" i="73"/>
  <c r="V384" i="73"/>
  <c r="U384" i="73"/>
  <c r="T384" i="73"/>
  <c r="S384" i="73"/>
  <c r="R384" i="73"/>
  <c r="Q384" i="73"/>
  <c r="P384" i="73"/>
  <c r="O384" i="73"/>
  <c r="N384" i="73"/>
  <c r="M384" i="73"/>
  <c r="L384" i="73"/>
  <c r="K384" i="73"/>
  <c r="J384" i="73"/>
  <c r="I384" i="73"/>
  <c r="H384" i="73"/>
  <c r="G384" i="73"/>
  <c r="F384" i="73"/>
  <c r="E384" i="73"/>
  <c r="D384" i="73"/>
  <c r="C384" i="73"/>
  <c r="B384" i="73"/>
  <c r="A384" i="73"/>
  <c r="BH383" i="73"/>
  <c r="BF383" i="73"/>
  <c r="BE383" i="73"/>
  <c r="BD383" i="73"/>
  <c r="BC383" i="73"/>
  <c r="BB383" i="73"/>
  <c r="BA383" i="73"/>
  <c r="AZ383" i="73"/>
  <c r="AY383" i="73"/>
  <c r="AX383" i="73"/>
  <c r="AW383" i="73"/>
  <c r="AV383" i="73"/>
  <c r="AU383" i="73"/>
  <c r="AT383" i="73"/>
  <c r="AS383" i="73"/>
  <c r="AR383" i="73"/>
  <c r="AQ383" i="73"/>
  <c r="AP383" i="73"/>
  <c r="AO383" i="73"/>
  <c r="AN383" i="73"/>
  <c r="AM383" i="73"/>
  <c r="AL383" i="73"/>
  <c r="AK383" i="73"/>
  <c r="AJ383" i="73"/>
  <c r="AI383" i="73"/>
  <c r="AH383" i="73"/>
  <c r="AG383" i="73"/>
  <c r="AF383" i="73"/>
  <c r="AE383" i="73"/>
  <c r="AD383" i="73"/>
  <c r="AC383" i="73"/>
  <c r="AB383" i="73"/>
  <c r="AA383" i="73"/>
  <c r="Z383" i="73"/>
  <c r="Y383" i="73"/>
  <c r="X383" i="73"/>
  <c r="W383" i="73"/>
  <c r="V383" i="73"/>
  <c r="U383" i="73"/>
  <c r="T383" i="73"/>
  <c r="S383" i="73"/>
  <c r="R383" i="73"/>
  <c r="Q383" i="73"/>
  <c r="P383" i="73"/>
  <c r="O383" i="73"/>
  <c r="N383" i="73"/>
  <c r="M383" i="73"/>
  <c r="L383" i="73"/>
  <c r="K383" i="73"/>
  <c r="J383" i="73"/>
  <c r="I383" i="73"/>
  <c r="H383" i="73"/>
  <c r="G383" i="73"/>
  <c r="F383" i="73"/>
  <c r="E383" i="73"/>
  <c r="D383" i="73"/>
  <c r="C383" i="73"/>
  <c r="B383" i="73"/>
  <c r="A383" i="73"/>
  <c r="BH382" i="73"/>
  <c r="BF382" i="73"/>
  <c r="BE382" i="73"/>
  <c r="BD382" i="73"/>
  <c r="BC382" i="73"/>
  <c r="BB382" i="73"/>
  <c r="BA382" i="73"/>
  <c r="AZ382" i="73"/>
  <c r="AY382" i="73"/>
  <c r="AX382" i="73"/>
  <c r="AW382" i="73"/>
  <c r="AV382" i="73"/>
  <c r="AU382" i="73"/>
  <c r="AT382" i="73"/>
  <c r="AS382" i="73"/>
  <c r="AR382" i="73"/>
  <c r="AQ382" i="73"/>
  <c r="AP382" i="73"/>
  <c r="AO382" i="73"/>
  <c r="AN382" i="73"/>
  <c r="AM382" i="73"/>
  <c r="AL382" i="73"/>
  <c r="AK382" i="73"/>
  <c r="AJ382" i="73"/>
  <c r="AI382" i="73"/>
  <c r="AH382" i="73"/>
  <c r="AG382" i="73"/>
  <c r="AF382" i="73"/>
  <c r="AE382" i="73"/>
  <c r="AD382" i="73"/>
  <c r="AC382" i="73"/>
  <c r="AB382" i="73"/>
  <c r="AA382" i="73"/>
  <c r="Z382" i="73"/>
  <c r="Y382" i="73"/>
  <c r="X382" i="73"/>
  <c r="W382" i="73"/>
  <c r="V382" i="73"/>
  <c r="U382" i="73"/>
  <c r="T382" i="73"/>
  <c r="S382" i="73"/>
  <c r="R382" i="73"/>
  <c r="Q382" i="73"/>
  <c r="P382" i="73"/>
  <c r="O382" i="73"/>
  <c r="N382" i="73"/>
  <c r="M382" i="73"/>
  <c r="L382" i="73"/>
  <c r="K382" i="73"/>
  <c r="J382" i="73"/>
  <c r="I382" i="73"/>
  <c r="H382" i="73"/>
  <c r="G382" i="73"/>
  <c r="F382" i="73"/>
  <c r="E382" i="73"/>
  <c r="D382" i="73"/>
  <c r="C382" i="73"/>
  <c r="B382" i="73"/>
  <c r="A382" i="73"/>
  <c r="BH381" i="73"/>
  <c r="BF381" i="73"/>
  <c r="BE381" i="73"/>
  <c r="BD381" i="73"/>
  <c r="BC381" i="73"/>
  <c r="BB381" i="73"/>
  <c r="BA381" i="73"/>
  <c r="AZ381" i="73"/>
  <c r="AY381" i="73"/>
  <c r="AX381" i="73"/>
  <c r="AW381" i="73"/>
  <c r="AV381" i="73"/>
  <c r="AU381" i="73"/>
  <c r="AT381" i="73"/>
  <c r="AS381" i="73"/>
  <c r="AR381" i="73"/>
  <c r="AQ381" i="73"/>
  <c r="AP381" i="73"/>
  <c r="AO381" i="73"/>
  <c r="AN381" i="73"/>
  <c r="AM381" i="73"/>
  <c r="AL381" i="73"/>
  <c r="AK381" i="73"/>
  <c r="AJ381" i="73"/>
  <c r="AI381" i="73"/>
  <c r="AH381" i="73"/>
  <c r="AG381" i="73"/>
  <c r="AF381" i="73"/>
  <c r="AE381" i="73"/>
  <c r="AD381" i="73"/>
  <c r="AC381" i="73"/>
  <c r="AB381" i="73"/>
  <c r="AA381" i="73"/>
  <c r="Z381" i="73"/>
  <c r="Y381" i="73"/>
  <c r="X381" i="73"/>
  <c r="W381" i="73"/>
  <c r="V381" i="73"/>
  <c r="U381" i="73"/>
  <c r="T381" i="73"/>
  <c r="S381" i="73"/>
  <c r="R381" i="73"/>
  <c r="Q381" i="73"/>
  <c r="P381" i="73"/>
  <c r="O381" i="73"/>
  <c r="N381" i="73"/>
  <c r="M381" i="73"/>
  <c r="L381" i="73"/>
  <c r="K381" i="73"/>
  <c r="J381" i="73"/>
  <c r="I381" i="73"/>
  <c r="H381" i="73"/>
  <c r="G381" i="73"/>
  <c r="F381" i="73"/>
  <c r="E381" i="73"/>
  <c r="D381" i="73"/>
  <c r="C381" i="73"/>
  <c r="B381" i="73"/>
  <c r="A381" i="73"/>
  <c r="BH380" i="73"/>
  <c r="BF380" i="73"/>
  <c r="BE380" i="73"/>
  <c r="BD380" i="73"/>
  <c r="BC380" i="73"/>
  <c r="BB380" i="73"/>
  <c r="BA380" i="73"/>
  <c r="AZ380" i="73"/>
  <c r="AY380" i="73"/>
  <c r="AX380" i="73"/>
  <c r="AW380" i="73"/>
  <c r="AV380" i="73"/>
  <c r="AU380" i="73"/>
  <c r="AT380" i="73"/>
  <c r="AS380" i="73"/>
  <c r="AR380" i="73"/>
  <c r="AQ380" i="73"/>
  <c r="AP380" i="73"/>
  <c r="AO380" i="73"/>
  <c r="AN380" i="73"/>
  <c r="AM380" i="73"/>
  <c r="AL380" i="73"/>
  <c r="AK380" i="73"/>
  <c r="AJ380" i="73"/>
  <c r="AI380" i="73"/>
  <c r="AH380" i="73"/>
  <c r="AG380" i="73"/>
  <c r="AF380" i="73"/>
  <c r="AE380" i="73"/>
  <c r="AD380" i="73"/>
  <c r="AC380" i="73"/>
  <c r="AB380" i="73"/>
  <c r="AA380" i="73"/>
  <c r="Z380" i="73"/>
  <c r="Y380" i="73"/>
  <c r="X380" i="73"/>
  <c r="W380" i="73"/>
  <c r="V380" i="73"/>
  <c r="U380" i="73"/>
  <c r="T380" i="73"/>
  <c r="S380" i="73"/>
  <c r="R380" i="73"/>
  <c r="Q380" i="73"/>
  <c r="P380" i="73"/>
  <c r="O380" i="73"/>
  <c r="N380" i="73"/>
  <c r="M380" i="73"/>
  <c r="L380" i="73"/>
  <c r="K380" i="73"/>
  <c r="J380" i="73"/>
  <c r="I380" i="73"/>
  <c r="H380" i="73"/>
  <c r="G380" i="73"/>
  <c r="F380" i="73"/>
  <c r="E380" i="73"/>
  <c r="D380" i="73"/>
  <c r="C380" i="73"/>
  <c r="B380" i="73"/>
  <c r="A380" i="73"/>
  <c r="BH379" i="73"/>
  <c r="BF379" i="73"/>
  <c r="BE379" i="73"/>
  <c r="BD379" i="73"/>
  <c r="BC379" i="73"/>
  <c r="BB379" i="73"/>
  <c r="BA379" i="73"/>
  <c r="AZ379" i="73"/>
  <c r="AY379" i="73"/>
  <c r="AX379" i="73"/>
  <c r="AW379" i="73"/>
  <c r="AV379" i="73"/>
  <c r="AU379" i="73"/>
  <c r="AT379" i="73"/>
  <c r="AS379" i="73"/>
  <c r="AR379" i="73"/>
  <c r="AQ379" i="73"/>
  <c r="AP379" i="73"/>
  <c r="AO379" i="73"/>
  <c r="AN379" i="73"/>
  <c r="AM379" i="73"/>
  <c r="AL379" i="73"/>
  <c r="AK379" i="73"/>
  <c r="AJ379" i="73"/>
  <c r="AI379" i="73"/>
  <c r="AH379" i="73"/>
  <c r="AG379" i="73"/>
  <c r="AF379" i="73"/>
  <c r="AE379" i="73"/>
  <c r="AD379" i="73"/>
  <c r="AC379" i="73"/>
  <c r="AB379" i="73"/>
  <c r="AA379" i="73"/>
  <c r="Z379" i="73"/>
  <c r="Y379" i="73"/>
  <c r="X379" i="73"/>
  <c r="W379" i="73"/>
  <c r="V379" i="73"/>
  <c r="U379" i="73"/>
  <c r="T379" i="73"/>
  <c r="S379" i="73"/>
  <c r="R379" i="73"/>
  <c r="Q379" i="73"/>
  <c r="P379" i="73"/>
  <c r="O379" i="73"/>
  <c r="N379" i="73"/>
  <c r="M379" i="73"/>
  <c r="L379" i="73"/>
  <c r="K379" i="73"/>
  <c r="J379" i="73"/>
  <c r="I379" i="73"/>
  <c r="H379" i="73"/>
  <c r="G379" i="73"/>
  <c r="F379" i="73"/>
  <c r="E379" i="73"/>
  <c r="D379" i="73"/>
  <c r="C379" i="73"/>
  <c r="B379" i="73"/>
  <c r="A379" i="73"/>
  <c r="BH378" i="73"/>
  <c r="BF378" i="73"/>
  <c r="BE378" i="73"/>
  <c r="BD378" i="73"/>
  <c r="BC378" i="73"/>
  <c r="BB378" i="73"/>
  <c r="BA378" i="73"/>
  <c r="AZ378" i="73"/>
  <c r="AY378" i="73"/>
  <c r="AX378" i="73"/>
  <c r="AW378" i="73"/>
  <c r="AV378" i="73"/>
  <c r="AU378" i="73"/>
  <c r="AT378" i="73"/>
  <c r="AS378" i="73"/>
  <c r="AR378" i="73"/>
  <c r="AQ378" i="73"/>
  <c r="AP378" i="73"/>
  <c r="AO378" i="73"/>
  <c r="AN378" i="73"/>
  <c r="AM378" i="73"/>
  <c r="AL378" i="73"/>
  <c r="AK378" i="73"/>
  <c r="AJ378" i="73"/>
  <c r="AI378" i="73"/>
  <c r="AH378" i="73"/>
  <c r="AG378" i="73"/>
  <c r="AF378" i="73"/>
  <c r="AE378" i="73"/>
  <c r="AD378" i="73"/>
  <c r="AC378" i="73"/>
  <c r="AB378" i="73"/>
  <c r="AA378" i="73"/>
  <c r="Z378" i="73"/>
  <c r="Y378" i="73"/>
  <c r="X378" i="73"/>
  <c r="W378" i="73"/>
  <c r="V378" i="73"/>
  <c r="U378" i="73"/>
  <c r="T378" i="73"/>
  <c r="S378" i="73"/>
  <c r="R378" i="73"/>
  <c r="Q378" i="73"/>
  <c r="P378" i="73"/>
  <c r="O378" i="73"/>
  <c r="N378" i="73"/>
  <c r="M378" i="73"/>
  <c r="L378" i="73"/>
  <c r="K378" i="73"/>
  <c r="J378" i="73"/>
  <c r="I378" i="73"/>
  <c r="H378" i="73"/>
  <c r="G378" i="73"/>
  <c r="F378" i="73"/>
  <c r="E378" i="73"/>
  <c r="D378" i="73"/>
  <c r="C378" i="73"/>
  <c r="B378" i="73"/>
  <c r="A378" i="73"/>
  <c r="BH377" i="73"/>
  <c r="BF377" i="73"/>
  <c r="BE377" i="73"/>
  <c r="BD377" i="73"/>
  <c r="BC377" i="73"/>
  <c r="BB377" i="73"/>
  <c r="BA377" i="73"/>
  <c r="AZ377" i="73"/>
  <c r="AY377" i="73"/>
  <c r="AX377" i="73"/>
  <c r="AW377" i="73"/>
  <c r="AV377" i="73"/>
  <c r="AU377" i="73"/>
  <c r="AT377" i="73"/>
  <c r="AS377" i="73"/>
  <c r="AR377" i="73"/>
  <c r="AQ377" i="73"/>
  <c r="AP377" i="73"/>
  <c r="AO377" i="73"/>
  <c r="AN377" i="73"/>
  <c r="AM377" i="73"/>
  <c r="AL377" i="73"/>
  <c r="AK377" i="73"/>
  <c r="AJ377" i="73"/>
  <c r="AI377" i="73"/>
  <c r="AH377" i="73"/>
  <c r="AG377" i="73"/>
  <c r="AF377" i="73"/>
  <c r="AE377" i="73"/>
  <c r="AD377" i="73"/>
  <c r="AC377" i="73"/>
  <c r="AB377" i="73"/>
  <c r="AA377" i="73"/>
  <c r="Z377" i="73"/>
  <c r="Y377" i="73"/>
  <c r="X377" i="73"/>
  <c r="W377" i="73"/>
  <c r="V377" i="73"/>
  <c r="U377" i="73"/>
  <c r="T377" i="73"/>
  <c r="S377" i="73"/>
  <c r="R377" i="73"/>
  <c r="Q377" i="73"/>
  <c r="P377" i="73"/>
  <c r="O377" i="73"/>
  <c r="N377" i="73"/>
  <c r="M377" i="73"/>
  <c r="L377" i="73"/>
  <c r="K377" i="73"/>
  <c r="J377" i="73"/>
  <c r="I377" i="73"/>
  <c r="H377" i="73"/>
  <c r="G377" i="73"/>
  <c r="F377" i="73"/>
  <c r="E377" i="73"/>
  <c r="D377" i="73"/>
  <c r="C377" i="73"/>
  <c r="B377" i="73"/>
  <c r="A377" i="73"/>
  <c r="BH376" i="73"/>
  <c r="BF376" i="73"/>
  <c r="BE376" i="73"/>
  <c r="BD376" i="73"/>
  <c r="BC376" i="73"/>
  <c r="BB376" i="73"/>
  <c r="BA376" i="73"/>
  <c r="AZ376" i="73"/>
  <c r="AY376" i="73"/>
  <c r="AX376" i="73"/>
  <c r="AW376" i="73"/>
  <c r="AV376" i="73"/>
  <c r="AU376" i="73"/>
  <c r="AT376" i="73"/>
  <c r="AS376" i="73"/>
  <c r="AR376" i="73"/>
  <c r="AQ376" i="73"/>
  <c r="AP376" i="73"/>
  <c r="AO376" i="73"/>
  <c r="AN376" i="73"/>
  <c r="AM376" i="73"/>
  <c r="AL376" i="73"/>
  <c r="AK376" i="73"/>
  <c r="AJ376" i="73"/>
  <c r="AI376" i="73"/>
  <c r="AH376" i="73"/>
  <c r="AG376" i="73"/>
  <c r="AF376" i="73"/>
  <c r="AE376" i="73"/>
  <c r="AD376" i="73"/>
  <c r="AC376" i="73"/>
  <c r="AB376" i="73"/>
  <c r="AA376" i="73"/>
  <c r="Z376" i="73"/>
  <c r="Y376" i="73"/>
  <c r="X376" i="73"/>
  <c r="W376" i="73"/>
  <c r="V376" i="73"/>
  <c r="U376" i="73"/>
  <c r="T376" i="73"/>
  <c r="S376" i="73"/>
  <c r="R376" i="73"/>
  <c r="Q376" i="73"/>
  <c r="P376" i="73"/>
  <c r="O376" i="73"/>
  <c r="N376" i="73"/>
  <c r="M376" i="73"/>
  <c r="L376" i="73"/>
  <c r="K376" i="73"/>
  <c r="J376" i="73"/>
  <c r="I376" i="73"/>
  <c r="H376" i="73"/>
  <c r="G376" i="73"/>
  <c r="F376" i="73"/>
  <c r="E376" i="73"/>
  <c r="D376" i="73"/>
  <c r="C376" i="73"/>
  <c r="B376" i="73"/>
  <c r="A376" i="73"/>
  <c r="BH375" i="73"/>
  <c r="BF375" i="73"/>
  <c r="BE375" i="73"/>
  <c r="BD375" i="73"/>
  <c r="BC375" i="73"/>
  <c r="BB375" i="73"/>
  <c r="BA375" i="73"/>
  <c r="AZ375" i="73"/>
  <c r="AY375" i="73"/>
  <c r="AX375" i="73"/>
  <c r="AW375" i="73"/>
  <c r="AV375" i="73"/>
  <c r="AU375" i="73"/>
  <c r="AT375" i="73"/>
  <c r="AS375" i="73"/>
  <c r="AR375" i="73"/>
  <c r="AQ375" i="73"/>
  <c r="AP375" i="73"/>
  <c r="AO375" i="73"/>
  <c r="AN375" i="73"/>
  <c r="AM375" i="73"/>
  <c r="AL375" i="73"/>
  <c r="AK375" i="73"/>
  <c r="AJ375" i="73"/>
  <c r="AI375" i="73"/>
  <c r="AH375" i="73"/>
  <c r="AG375" i="73"/>
  <c r="AF375" i="73"/>
  <c r="AE375" i="73"/>
  <c r="AD375" i="73"/>
  <c r="AC375" i="73"/>
  <c r="AB375" i="73"/>
  <c r="AA375" i="73"/>
  <c r="Z375" i="73"/>
  <c r="Y375" i="73"/>
  <c r="X375" i="73"/>
  <c r="W375" i="73"/>
  <c r="V375" i="73"/>
  <c r="U375" i="73"/>
  <c r="T375" i="73"/>
  <c r="S375" i="73"/>
  <c r="R375" i="73"/>
  <c r="Q375" i="73"/>
  <c r="P375" i="73"/>
  <c r="O375" i="73"/>
  <c r="N375" i="73"/>
  <c r="M375" i="73"/>
  <c r="L375" i="73"/>
  <c r="K375" i="73"/>
  <c r="J375" i="73"/>
  <c r="I375" i="73"/>
  <c r="H375" i="73"/>
  <c r="G375" i="73"/>
  <c r="F375" i="73"/>
  <c r="E375" i="73"/>
  <c r="D375" i="73"/>
  <c r="C375" i="73"/>
  <c r="B375" i="73"/>
  <c r="A375" i="73"/>
  <c r="BH374" i="73"/>
  <c r="BF374" i="73"/>
  <c r="BE374" i="73"/>
  <c r="BD374" i="73"/>
  <c r="BC374" i="73"/>
  <c r="BB374" i="73"/>
  <c r="BA374" i="73"/>
  <c r="AZ374" i="73"/>
  <c r="AY374" i="73"/>
  <c r="AX374" i="73"/>
  <c r="AW374" i="73"/>
  <c r="AV374" i="73"/>
  <c r="AU374" i="73"/>
  <c r="AT374" i="73"/>
  <c r="AS374" i="73"/>
  <c r="AR374" i="73"/>
  <c r="AQ374" i="73"/>
  <c r="AP374" i="73"/>
  <c r="AO374" i="73"/>
  <c r="AN374" i="73"/>
  <c r="AM374" i="73"/>
  <c r="AL374" i="73"/>
  <c r="AK374" i="73"/>
  <c r="AJ374" i="73"/>
  <c r="AI374" i="73"/>
  <c r="AH374" i="73"/>
  <c r="AG374" i="73"/>
  <c r="AF374" i="73"/>
  <c r="AE374" i="73"/>
  <c r="AD374" i="73"/>
  <c r="AC374" i="73"/>
  <c r="AB374" i="73"/>
  <c r="AA374" i="73"/>
  <c r="Z374" i="73"/>
  <c r="Y374" i="73"/>
  <c r="X374" i="73"/>
  <c r="W374" i="73"/>
  <c r="V374" i="73"/>
  <c r="U374" i="73"/>
  <c r="T374" i="73"/>
  <c r="S374" i="73"/>
  <c r="R374" i="73"/>
  <c r="Q374" i="73"/>
  <c r="P374" i="73"/>
  <c r="O374" i="73"/>
  <c r="N374" i="73"/>
  <c r="M374" i="73"/>
  <c r="L374" i="73"/>
  <c r="K374" i="73"/>
  <c r="J374" i="73"/>
  <c r="I374" i="73"/>
  <c r="H374" i="73"/>
  <c r="G374" i="73"/>
  <c r="F374" i="73"/>
  <c r="E374" i="73"/>
  <c r="D374" i="73"/>
  <c r="C374" i="73"/>
  <c r="B374" i="73"/>
  <c r="A374" i="73"/>
  <c r="BH373" i="73"/>
  <c r="BF373" i="73"/>
  <c r="BE373" i="73"/>
  <c r="BD373" i="73"/>
  <c r="BC373" i="73"/>
  <c r="BB373" i="73"/>
  <c r="BA373" i="73"/>
  <c r="AZ373" i="73"/>
  <c r="AY373" i="73"/>
  <c r="AX373" i="73"/>
  <c r="AW373" i="73"/>
  <c r="AV373" i="73"/>
  <c r="AU373" i="73"/>
  <c r="AT373" i="73"/>
  <c r="AS373" i="73"/>
  <c r="AR373" i="73"/>
  <c r="AQ373" i="73"/>
  <c r="AP373" i="73"/>
  <c r="AO373" i="73"/>
  <c r="AN373" i="73"/>
  <c r="AM373" i="73"/>
  <c r="AL373" i="73"/>
  <c r="AK373" i="73"/>
  <c r="AJ373" i="73"/>
  <c r="AI373" i="73"/>
  <c r="AH373" i="73"/>
  <c r="AG373" i="73"/>
  <c r="AF373" i="73"/>
  <c r="AE373" i="73"/>
  <c r="AD373" i="73"/>
  <c r="AC373" i="73"/>
  <c r="AB373" i="73"/>
  <c r="AA373" i="73"/>
  <c r="Z373" i="73"/>
  <c r="Y373" i="73"/>
  <c r="X373" i="73"/>
  <c r="W373" i="73"/>
  <c r="V373" i="73"/>
  <c r="U373" i="73"/>
  <c r="T373" i="73"/>
  <c r="S373" i="73"/>
  <c r="R373" i="73"/>
  <c r="Q373" i="73"/>
  <c r="P373" i="73"/>
  <c r="O373" i="73"/>
  <c r="N373" i="73"/>
  <c r="M373" i="73"/>
  <c r="L373" i="73"/>
  <c r="K373" i="73"/>
  <c r="J373" i="73"/>
  <c r="I373" i="73"/>
  <c r="H373" i="73"/>
  <c r="G373" i="73"/>
  <c r="F373" i="73"/>
  <c r="E373" i="73"/>
  <c r="D373" i="73"/>
  <c r="C373" i="73"/>
  <c r="B373" i="73"/>
  <c r="A373" i="73"/>
  <c r="BH372" i="73"/>
  <c r="BF372" i="73"/>
  <c r="BE372" i="73"/>
  <c r="BD372" i="73"/>
  <c r="BC372" i="73"/>
  <c r="BB372" i="73"/>
  <c r="BA372" i="73"/>
  <c r="AZ372" i="73"/>
  <c r="AY372" i="73"/>
  <c r="AX372" i="73"/>
  <c r="AW372" i="73"/>
  <c r="AV372" i="73"/>
  <c r="AU372" i="73"/>
  <c r="AT372" i="73"/>
  <c r="AS372" i="73"/>
  <c r="AR372" i="73"/>
  <c r="AQ372" i="73"/>
  <c r="AP372" i="73"/>
  <c r="AO372" i="73"/>
  <c r="AN372" i="73"/>
  <c r="AM372" i="73"/>
  <c r="AL372" i="73"/>
  <c r="AK372" i="73"/>
  <c r="AJ372" i="73"/>
  <c r="AI372" i="73"/>
  <c r="AH372" i="73"/>
  <c r="AG372" i="73"/>
  <c r="AF372" i="73"/>
  <c r="AE372" i="73"/>
  <c r="AD372" i="73"/>
  <c r="AC372" i="73"/>
  <c r="AB372" i="73"/>
  <c r="AA372" i="73"/>
  <c r="Z372" i="73"/>
  <c r="Y372" i="73"/>
  <c r="X372" i="73"/>
  <c r="W372" i="73"/>
  <c r="V372" i="73"/>
  <c r="U372" i="73"/>
  <c r="T372" i="73"/>
  <c r="S372" i="73"/>
  <c r="R372" i="73"/>
  <c r="Q372" i="73"/>
  <c r="P372" i="73"/>
  <c r="O372" i="73"/>
  <c r="N372" i="73"/>
  <c r="M372" i="73"/>
  <c r="L372" i="73"/>
  <c r="K372" i="73"/>
  <c r="J372" i="73"/>
  <c r="I372" i="73"/>
  <c r="H372" i="73"/>
  <c r="G372" i="73"/>
  <c r="F372" i="73"/>
  <c r="E372" i="73"/>
  <c r="D372" i="73"/>
  <c r="C372" i="73"/>
  <c r="B372" i="73"/>
  <c r="A372" i="73"/>
  <c r="BH371" i="73"/>
  <c r="BF371" i="73"/>
  <c r="BE371" i="73"/>
  <c r="BD371" i="73"/>
  <c r="BC371" i="73"/>
  <c r="BB371" i="73"/>
  <c r="BA371" i="73"/>
  <c r="AZ371" i="73"/>
  <c r="AY371" i="73"/>
  <c r="AX371" i="73"/>
  <c r="AW371" i="73"/>
  <c r="AV371" i="73"/>
  <c r="AU371" i="73"/>
  <c r="AT371" i="73"/>
  <c r="AS371" i="73"/>
  <c r="AR371" i="73"/>
  <c r="AQ371" i="73"/>
  <c r="AP371" i="73"/>
  <c r="AO371" i="73"/>
  <c r="AN371" i="73"/>
  <c r="AM371" i="73"/>
  <c r="AL371" i="73"/>
  <c r="AK371" i="73"/>
  <c r="AJ371" i="73"/>
  <c r="AI371" i="73"/>
  <c r="AH371" i="73"/>
  <c r="AG371" i="73"/>
  <c r="AF371" i="73"/>
  <c r="AE371" i="73"/>
  <c r="AD371" i="73"/>
  <c r="AC371" i="73"/>
  <c r="AB371" i="73"/>
  <c r="AA371" i="73"/>
  <c r="Z371" i="73"/>
  <c r="Y371" i="73"/>
  <c r="X371" i="73"/>
  <c r="W371" i="73"/>
  <c r="V371" i="73"/>
  <c r="U371" i="73"/>
  <c r="T371" i="73"/>
  <c r="S371" i="73"/>
  <c r="R371" i="73"/>
  <c r="Q371" i="73"/>
  <c r="P371" i="73"/>
  <c r="O371" i="73"/>
  <c r="N371" i="73"/>
  <c r="M371" i="73"/>
  <c r="L371" i="73"/>
  <c r="K371" i="73"/>
  <c r="J371" i="73"/>
  <c r="I371" i="73"/>
  <c r="H371" i="73"/>
  <c r="G371" i="73"/>
  <c r="F371" i="73"/>
  <c r="E371" i="73"/>
  <c r="D371" i="73"/>
  <c r="C371" i="73"/>
  <c r="B371" i="73"/>
  <c r="A371" i="73"/>
  <c r="BH370" i="73"/>
  <c r="BF370" i="73"/>
  <c r="BE370" i="73"/>
  <c r="BD370" i="73"/>
  <c r="BC370" i="73"/>
  <c r="BB370" i="73"/>
  <c r="BA370" i="73"/>
  <c r="AZ370" i="73"/>
  <c r="AY370" i="73"/>
  <c r="AX370" i="73"/>
  <c r="AW370" i="73"/>
  <c r="AV370" i="73"/>
  <c r="AU370" i="73"/>
  <c r="AT370" i="73"/>
  <c r="AS370" i="73"/>
  <c r="AR370" i="73"/>
  <c r="AQ370" i="73"/>
  <c r="AP370" i="73"/>
  <c r="AO370" i="73"/>
  <c r="AN370" i="73"/>
  <c r="AM370" i="73"/>
  <c r="AL370" i="73"/>
  <c r="AK370" i="73"/>
  <c r="AJ370" i="73"/>
  <c r="AI370" i="73"/>
  <c r="AH370" i="73"/>
  <c r="AG370" i="73"/>
  <c r="AF370" i="73"/>
  <c r="AE370" i="73"/>
  <c r="AD370" i="73"/>
  <c r="AC370" i="73"/>
  <c r="AB370" i="73"/>
  <c r="AA370" i="73"/>
  <c r="Z370" i="73"/>
  <c r="Y370" i="73"/>
  <c r="X370" i="73"/>
  <c r="W370" i="73"/>
  <c r="V370" i="73"/>
  <c r="U370" i="73"/>
  <c r="T370" i="73"/>
  <c r="S370" i="73"/>
  <c r="R370" i="73"/>
  <c r="Q370" i="73"/>
  <c r="P370" i="73"/>
  <c r="O370" i="73"/>
  <c r="N370" i="73"/>
  <c r="M370" i="73"/>
  <c r="L370" i="73"/>
  <c r="K370" i="73"/>
  <c r="J370" i="73"/>
  <c r="I370" i="73"/>
  <c r="H370" i="73"/>
  <c r="G370" i="73"/>
  <c r="F370" i="73"/>
  <c r="E370" i="73"/>
  <c r="D370" i="73"/>
  <c r="C370" i="73"/>
  <c r="B370" i="73"/>
  <c r="A370" i="73"/>
  <c r="BH369" i="73"/>
  <c r="BF369" i="73"/>
  <c r="BE369" i="73"/>
  <c r="BD369" i="73"/>
  <c r="BC369" i="73"/>
  <c r="BB369" i="73"/>
  <c r="BA369" i="73"/>
  <c r="AZ369" i="73"/>
  <c r="AY369" i="73"/>
  <c r="AX369" i="73"/>
  <c r="AW369" i="73"/>
  <c r="AV369" i="73"/>
  <c r="AU369" i="73"/>
  <c r="AT369" i="73"/>
  <c r="AS369" i="73"/>
  <c r="AR369" i="73"/>
  <c r="AQ369" i="73"/>
  <c r="AP369" i="73"/>
  <c r="AO369" i="73"/>
  <c r="AN369" i="73"/>
  <c r="AM369" i="73"/>
  <c r="AL369" i="73"/>
  <c r="AK369" i="73"/>
  <c r="AJ369" i="73"/>
  <c r="AI369" i="73"/>
  <c r="AH369" i="73"/>
  <c r="AG369" i="73"/>
  <c r="AF369" i="73"/>
  <c r="AE369" i="73"/>
  <c r="AD369" i="73"/>
  <c r="AC369" i="73"/>
  <c r="AB369" i="73"/>
  <c r="AA369" i="73"/>
  <c r="Z369" i="73"/>
  <c r="Y369" i="73"/>
  <c r="X369" i="73"/>
  <c r="W369" i="73"/>
  <c r="V369" i="73"/>
  <c r="U369" i="73"/>
  <c r="T369" i="73"/>
  <c r="S369" i="73"/>
  <c r="R369" i="73"/>
  <c r="Q369" i="73"/>
  <c r="P369" i="73"/>
  <c r="O369" i="73"/>
  <c r="N369" i="73"/>
  <c r="M369" i="73"/>
  <c r="L369" i="73"/>
  <c r="K369" i="73"/>
  <c r="J369" i="73"/>
  <c r="I369" i="73"/>
  <c r="H369" i="73"/>
  <c r="G369" i="73"/>
  <c r="F369" i="73"/>
  <c r="E369" i="73"/>
  <c r="D369" i="73"/>
  <c r="C369" i="73"/>
  <c r="B369" i="73"/>
  <c r="A369" i="73"/>
  <c r="BH368" i="73"/>
  <c r="BF368" i="73"/>
  <c r="BE368" i="73"/>
  <c r="BD368" i="73"/>
  <c r="BC368" i="73"/>
  <c r="BB368" i="73"/>
  <c r="BA368" i="73"/>
  <c r="AZ368" i="73"/>
  <c r="AY368" i="73"/>
  <c r="AX368" i="73"/>
  <c r="AW368" i="73"/>
  <c r="AV368" i="73"/>
  <c r="AU368" i="73"/>
  <c r="AT368" i="73"/>
  <c r="AS368" i="73"/>
  <c r="AR368" i="73"/>
  <c r="AQ368" i="73"/>
  <c r="AP368" i="73"/>
  <c r="AO368" i="73"/>
  <c r="AN368" i="73"/>
  <c r="AM368" i="73"/>
  <c r="AL368" i="73"/>
  <c r="AK368" i="73"/>
  <c r="AJ368" i="73"/>
  <c r="AI368" i="73"/>
  <c r="AH368" i="73"/>
  <c r="AG368" i="73"/>
  <c r="AF368" i="73"/>
  <c r="AE368" i="73"/>
  <c r="AD368" i="73"/>
  <c r="AC368" i="73"/>
  <c r="AB368" i="73"/>
  <c r="AA368" i="73"/>
  <c r="Z368" i="73"/>
  <c r="Y368" i="73"/>
  <c r="X368" i="73"/>
  <c r="W368" i="73"/>
  <c r="V368" i="73"/>
  <c r="U368" i="73"/>
  <c r="T368" i="73"/>
  <c r="S368" i="73"/>
  <c r="R368" i="73"/>
  <c r="Q368" i="73"/>
  <c r="P368" i="73"/>
  <c r="O368" i="73"/>
  <c r="N368" i="73"/>
  <c r="M368" i="73"/>
  <c r="L368" i="73"/>
  <c r="K368" i="73"/>
  <c r="J368" i="73"/>
  <c r="I368" i="73"/>
  <c r="H368" i="73"/>
  <c r="G368" i="73"/>
  <c r="F368" i="73"/>
  <c r="E368" i="73"/>
  <c r="D368" i="73"/>
  <c r="C368" i="73"/>
  <c r="B368" i="73"/>
  <c r="A368" i="73"/>
  <c r="BH367" i="73"/>
  <c r="BF367" i="73"/>
  <c r="BE367" i="73"/>
  <c r="BD367" i="73"/>
  <c r="BC367" i="73"/>
  <c r="BB367" i="73"/>
  <c r="BA367" i="73"/>
  <c r="AZ367" i="73"/>
  <c r="AY367" i="73"/>
  <c r="AX367" i="73"/>
  <c r="AW367" i="73"/>
  <c r="AV367" i="73"/>
  <c r="AU367" i="73"/>
  <c r="AT367" i="73"/>
  <c r="AS367" i="73"/>
  <c r="AR367" i="73"/>
  <c r="AQ367" i="73"/>
  <c r="AP367" i="73"/>
  <c r="AO367" i="73"/>
  <c r="AN367" i="73"/>
  <c r="AM367" i="73"/>
  <c r="AL367" i="73"/>
  <c r="AK367" i="73"/>
  <c r="AJ367" i="73"/>
  <c r="AI367" i="73"/>
  <c r="AH367" i="73"/>
  <c r="AG367" i="73"/>
  <c r="AF367" i="73"/>
  <c r="AE367" i="73"/>
  <c r="AD367" i="73"/>
  <c r="AC367" i="73"/>
  <c r="AB367" i="73"/>
  <c r="AA367" i="73"/>
  <c r="Z367" i="73"/>
  <c r="Y367" i="73"/>
  <c r="X367" i="73"/>
  <c r="W367" i="73"/>
  <c r="V367" i="73"/>
  <c r="U367" i="73"/>
  <c r="T367" i="73"/>
  <c r="S367" i="73"/>
  <c r="R367" i="73"/>
  <c r="Q367" i="73"/>
  <c r="P367" i="73"/>
  <c r="O367" i="73"/>
  <c r="N367" i="73"/>
  <c r="M367" i="73"/>
  <c r="L367" i="73"/>
  <c r="K367" i="73"/>
  <c r="J367" i="73"/>
  <c r="I367" i="73"/>
  <c r="H367" i="73"/>
  <c r="G367" i="73"/>
  <c r="F367" i="73"/>
  <c r="E367" i="73"/>
  <c r="D367" i="73"/>
  <c r="C367" i="73"/>
  <c r="B367" i="73"/>
  <c r="A367" i="73"/>
  <c r="BH366" i="73"/>
  <c r="BF366" i="73"/>
  <c r="BE366" i="73"/>
  <c r="BD366" i="73"/>
  <c r="BC366" i="73"/>
  <c r="BB366" i="73"/>
  <c r="BA366" i="73"/>
  <c r="AZ366" i="73"/>
  <c r="AY366" i="73"/>
  <c r="AX366" i="73"/>
  <c r="AW366" i="73"/>
  <c r="AV366" i="73"/>
  <c r="AU366" i="73"/>
  <c r="AT366" i="73"/>
  <c r="AS366" i="73"/>
  <c r="AR366" i="73"/>
  <c r="AQ366" i="73"/>
  <c r="AP366" i="73"/>
  <c r="AO366" i="73"/>
  <c r="AN366" i="73"/>
  <c r="AM366" i="73"/>
  <c r="AL366" i="73"/>
  <c r="AK366" i="73"/>
  <c r="AJ366" i="73"/>
  <c r="AI366" i="73"/>
  <c r="AH366" i="73"/>
  <c r="AG366" i="73"/>
  <c r="AF366" i="73"/>
  <c r="AE366" i="73"/>
  <c r="AD366" i="73"/>
  <c r="AC366" i="73"/>
  <c r="AB366" i="73"/>
  <c r="AA366" i="73"/>
  <c r="Z366" i="73"/>
  <c r="Y366" i="73"/>
  <c r="X366" i="73"/>
  <c r="W366" i="73"/>
  <c r="V366" i="73"/>
  <c r="U366" i="73"/>
  <c r="T366" i="73"/>
  <c r="S366" i="73"/>
  <c r="R366" i="73"/>
  <c r="Q366" i="73"/>
  <c r="P366" i="73"/>
  <c r="O366" i="73"/>
  <c r="N366" i="73"/>
  <c r="M366" i="73"/>
  <c r="L366" i="73"/>
  <c r="K366" i="73"/>
  <c r="J366" i="73"/>
  <c r="I366" i="73"/>
  <c r="H366" i="73"/>
  <c r="G366" i="73"/>
  <c r="F366" i="73"/>
  <c r="E366" i="73"/>
  <c r="D366" i="73"/>
  <c r="C366" i="73"/>
  <c r="B366" i="73"/>
  <c r="A366" i="73"/>
  <c r="BH365" i="73"/>
  <c r="BF365" i="73"/>
  <c r="BE365" i="73"/>
  <c r="BD365" i="73"/>
  <c r="BC365" i="73"/>
  <c r="BB365" i="73"/>
  <c r="BA365" i="73"/>
  <c r="AZ365" i="73"/>
  <c r="AY365" i="73"/>
  <c r="AX365" i="73"/>
  <c r="AW365" i="73"/>
  <c r="AV365" i="73"/>
  <c r="AU365" i="73"/>
  <c r="AT365" i="73"/>
  <c r="AS365" i="73"/>
  <c r="AR365" i="73"/>
  <c r="AQ365" i="73"/>
  <c r="AP365" i="73"/>
  <c r="AO365" i="73"/>
  <c r="AN365" i="73"/>
  <c r="AM365" i="73"/>
  <c r="AL365" i="73"/>
  <c r="AK365" i="73"/>
  <c r="AJ365" i="73"/>
  <c r="AI365" i="73"/>
  <c r="AH365" i="73"/>
  <c r="AG365" i="73"/>
  <c r="AF365" i="73"/>
  <c r="AE365" i="73"/>
  <c r="AD365" i="73"/>
  <c r="AC365" i="73"/>
  <c r="AB365" i="73"/>
  <c r="AA365" i="73"/>
  <c r="Z365" i="73"/>
  <c r="Y365" i="73"/>
  <c r="X365" i="73"/>
  <c r="W365" i="73"/>
  <c r="V365" i="73"/>
  <c r="U365" i="73"/>
  <c r="T365" i="73"/>
  <c r="S365" i="73"/>
  <c r="R365" i="73"/>
  <c r="Q365" i="73"/>
  <c r="P365" i="73"/>
  <c r="O365" i="73"/>
  <c r="N365" i="73"/>
  <c r="M365" i="73"/>
  <c r="L365" i="73"/>
  <c r="K365" i="73"/>
  <c r="J365" i="73"/>
  <c r="I365" i="73"/>
  <c r="H365" i="73"/>
  <c r="G365" i="73"/>
  <c r="F365" i="73"/>
  <c r="E365" i="73"/>
  <c r="D365" i="73"/>
  <c r="C365" i="73"/>
  <c r="B365" i="73"/>
  <c r="A365" i="73"/>
  <c r="BH364" i="73"/>
  <c r="BF364" i="73"/>
  <c r="BE364" i="73"/>
  <c r="BD364" i="73"/>
  <c r="BC364" i="73"/>
  <c r="BB364" i="73"/>
  <c r="BA364" i="73"/>
  <c r="AZ364" i="73"/>
  <c r="AY364" i="73"/>
  <c r="AX364" i="73"/>
  <c r="AW364" i="73"/>
  <c r="AV364" i="73"/>
  <c r="AU364" i="73"/>
  <c r="AT364" i="73"/>
  <c r="AS364" i="73"/>
  <c r="AR364" i="73"/>
  <c r="AQ364" i="73"/>
  <c r="AP364" i="73"/>
  <c r="AO364" i="73"/>
  <c r="AN364" i="73"/>
  <c r="AM364" i="73"/>
  <c r="AL364" i="73"/>
  <c r="AK364" i="73"/>
  <c r="AJ364" i="73"/>
  <c r="AI364" i="73"/>
  <c r="AH364" i="73"/>
  <c r="AG364" i="73"/>
  <c r="AF364" i="73"/>
  <c r="AE364" i="73"/>
  <c r="AD364" i="73"/>
  <c r="AC364" i="73"/>
  <c r="AB364" i="73"/>
  <c r="AA364" i="73"/>
  <c r="Z364" i="73"/>
  <c r="Y364" i="73"/>
  <c r="X364" i="73"/>
  <c r="W364" i="73"/>
  <c r="V364" i="73"/>
  <c r="U364" i="73"/>
  <c r="T364" i="73"/>
  <c r="S364" i="73"/>
  <c r="R364" i="73"/>
  <c r="Q364" i="73"/>
  <c r="P364" i="73"/>
  <c r="O364" i="73"/>
  <c r="N364" i="73"/>
  <c r="M364" i="73"/>
  <c r="L364" i="73"/>
  <c r="K364" i="73"/>
  <c r="J364" i="73"/>
  <c r="I364" i="73"/>
  <c r="H364" i="73"/>
  <c r="G364" i="73"/>
  <c r="F364" i="73"/>
  <c r="E364" i="73"/>
  <c r="D364" i="73"/>
  <c r="C364" i="73"/>
  <c r="B364" i="73"/>
  <c r="A364" i="73"/>
  <c r="BH363" i="73"/>
  <c r="BF363" i="73"/>
  <c r="BE363" i="73"/>
  <c r="BD363" i="73"/>
  <c r="BC363" i="73"/>
  <c r="BB363" i="73"/>
  <c r="BA363" i="73"/>
  <c r="AZ363" i="73"/>
  <c r="AY363" i="73"/>
  <c r="AX363" i="73"/>
  <c r="AW363" i="73"/>
  <c r="AV363" i="73"/>
  <c r="AU363" i="73"/>
  <c r="AT363" i="73"/>
  <c r="AS363" i="73"/>
  <c r="AR363" i="73"/>
  <c r="AQ363" i="73"/>
  <c r="AP363" i="73"/>
  <c r="AO363" i="73"/>
  <c r="AN363" i="73"/>
  <c r="AM363" i="73"/>
  <c r="AL363" i="73"/>
  <c r="AK363" i="73"/>
  <c r="AJ363" i="73"/>
  <c r="AI363" i="73"/>
  <c r="AH363" i="73"/>
  <c r="AG363" i="73"/>
  <c r="AF363" i="73"/>
  <c r="AE363" i="73"/>
  <c r="AD363" i="73"/>
  <c r="AC363" i="73"/>
  <c r="AB363" i="73"/>
  <c r="AA363" i="73"/>
  <c r="Z363" i="73"/>
  <c r="Y363" i="73"/>
  <c r="X363" i="73"/>
  <c r="W363" i="73"/>
  <c r="V363" i="73"/>
  <c r="U363" i="73"/>
  <c r="T363" i="73"/>
  <c r="S363" i="73"/>
  <c r="R363" i="73"/>
  <c r="Q363" i="73"/>
  <c r="P363" i="73"/>
  <c r="O363" i="73"/>
  <c r="N363" i="73"/>
  <c r="M363" i="73"/>
  <c r="L363" i="73"/>
  <c r="K363" i="73"/>
  <c r="J363" i="73"/>
  <c r="I363" i="73"/>
  <c r="H363" i="73"/>
  <c r="G363" i="73"/>
  <c r="F363" i="73"/>
  <c r="E363" i="73"/>
  <c r="D363" i="73"/>
  <c r="C363" i="73"/>
  <c r="B363" i="73"/>
  <c r="A363" i="73"/>
  <c r="BH362" i="73"/>
  <c r="BF362" i="73"/>
  <c r="BE362" i="73"/>
  <c r="BD362" i="73"/>
  <c r="BC362" i="73"/>
  <c r="BB362" i="73"/>
  <c r="BA362" i="73"/>
  <c r="AZ362" i="73"/>
  <c r="AY362" i="73"/>
  <c r="AX362" i="73"/>
  <c r="AW362" i="73"/>
  <c r="AV362" i="73"/>
  <c r="AU362" i="73"/>
  <c r="AT362" i="73"/>
  <c r="AS362" i="73"/>
  <c r="AR362" i="73"/>
  <c r="AQ362" i="73"/>
  <c r="AP362" i="73"/>
  <c r="AO362" i="73"/>
  <c r="AN362" i="73"/>
  <c r="AM362" i="73"/>
  <c r="AL362" i="73"/>
  <c r="AK362" i="73"/>
  <c r="AJ362" i="73"/>
  <c r="AI362" i="73"/>
  <c r="AH362" i="73"/>
  <c r="AG362" i="73"/>
  <c r="AF362" i="73"/>
  <c r="AE362" i="73"/>
  <c r="AD362" i="73"/>
  <c r="AC362" i="73"/>
  <c r="AB362" i="73"/>
  <c r="AA362" i="73"/>
  <c r="Z362" i="73"/>
  <c r="Y362" i="73"/>
  <c r="X362" i="73"/>
  <c r="W362" i="73"/>
  <c r="V362" i="73"/>
  <c r="U362" i="73"/>
  <c r="T362" i="73"/>
  <c r="S362" i="73"/>
  <c r="R362" i="73"/>
  <c r="Q362" i="73"/>
  <c r="P362" i="73"/>
  <c r="O362" i="73"/>
  <c r="N362" i="73"/>
  <c r="M362" i="73"/>
  <c r="L362" i="73"/>
  <c r="K362" i="73"/>
  <c r="J362" i="73"/>
  <c r="I362" i="73"/>
  <c r="H362" i="73"/>
  <c r="G362" i="73"/>
  <c r="F362" i="73"/>
  <c r="E362" i="73"/>
  <c r="D362" i="73"/>
  <c r="C362" i="73"/>
  <c r="B362" i="73"/>
  <c r="A362" i="73"/>
  <c r="BH361" i="73"/>
  <c r="BF361" i="73"/>
  <c r="BE361" i="73"/>
  <c r="BD361" i="73"/>
  <c r="BC361" i="73"/>
  <c r="BB361" i="73"/>
  <c r="BA361" i="73"/>
  <c r="AZ361" i="73"/>
  <c r="AY361" i="73"/>
  <c r="AX361" i="73"/>
  <c r="AW361" i="73"/>
  <c r="AV361" i="73"/>
  <c r="AU361" i="73"/>
  <c r="AT361" i="73"/>
  <c r="AS361" i="73"/>
  <c r="AR361" i="73"/>
  <c r="AQ361" i="73"/>
  <c r="AP361" i="73"/>
  <c r="AO361" i="73"/>
  <c r="AN361" i="73"/>
  <c r="AM361" i="73"/>
  <c r="AL361" i="73"/>
  <c r="AK361" i="73"/>
  <c r="AJ361" i="73"/>
  <c r="AI361" i="73"/>
  <c r="AH361" i="73"/>
  <c r="AG361" i="73"/>
  <c r="AF361" i="73"/>
  <c r="AE361" i="73"/>
  <c r="AD361" i="73"/>
  <c r="AC361" i="73"/>
  <c r="AB361" i="73"/>
  <c r="AA361" i="73"/>
  <c r="Z361" i="73"/>
  <c r="Y361" i="73"/>
  <c r="X361" i="73"/>
  <c r="W361" i="73"/>
  <c r="V361" i="73"/>
  <c r="U361" i="73"/>
  <c r="T361" i="73"/>
  <c r="S361" i="73"/>
  <c r="R361" i="73"/>
  <c r="Q361" i="73"/>
  <c r="P361" i="73"/>
  <c r="O361" i="73"/>
  <c r="N361" i="73"/>
  <c r="M361" i="73"/>
  <c r="L361" i="73"/>
  <c r="K361" i="73"/>
  <c r="J361" i="73"/>
  <c r="I361" i="73"/>
  <c r="H361" i="73"/>
  <c r="G361" i="73"/>
  <c r="F361" i="73"/>
  <c r="E361" i="73"/>
  <c r="D361" i="73"/>
  <c r="C361" i="73"/>
  <c r="B361" i="73"/>
  <c r="A361" i="73"/>
  <c r="BH360" i="73"/>
  <c r="BF360" i="73"/>
  <c r="BE360" i="73"/>
  <c r="BD360" i="73"/>
  <c r="BC360" i="73"/>
  <c r="BB360" i="73"/>
  <c r="BA360" i="73"/>
  <c r="AZ360" i="73"/>
  <c r="AY360" i="73"/>
  <c r="AX360" i="73"/>
  <c r="AW360" i="73"/>
  <c r="AV360" i="73"/>
  <c r="AU360" i="73"/>
  <c r="AT360" i="73"/>
  <c r="AS360" i="73"/>
  <c r="AR360" i="73"/>
  <c r="AQ360" i="73"/>
  <c r="AP360" i="73"/>
  <c r="AO360" i="73"/>
  <c r="AN360" i="73"/>
  <c r="AM360" i="73"/>
  <c r="AL360" i="73"/>
  <c r="AK360" i="73"/>
  <c r="AJ360" i="73"/>
  <c r="AI360" i="73"/>
  <c r="AH360" i="73"/>
  <c r="AG360" i="73"/>
  <c r="AF360" i="73"/>
  <c r="AE360" i="73"/>
  <c r="AD360" i="73"/>
  <c r="AC360" i="73"/>
  <c r="AB360" i="73"/>
  <c r="AA360" i="73"/>
  <c r="Z360" i="73"/>
  <c r="Y360" i="73"/>
  <c r="X360" i="73"/>
  <c r="W360" i="73"/>
  <c r="V360" i="73"/>
  <c r="U360" i="73"/>
  <c r="T360" i="73"/>
  <c r="S360" i="73"/>
  <c r="R360" i="73"/>
  <c r="Q360" i="73"/>
  <c r="P360" i="73"/>
  <c r="O360" i="73"/>
  <c r="N360" i="73"/>
  <c r="M360" i="73"/>
  <c r="L360" i="73"/>
  <c r="K360" i="73"/>
  <c r="J360" i="73"/>
  <c r="I360" i="73"/>
  <c r="H360" i="73"/>
  <c r="G360" i="73"/>
  <c r="F360" i="73"/>
  <c r="E360" i="73"/>
  <c r="D360" i="73"/>
  <c r="C360" i="73"/>
  <c r="B360" i="73"/>
  <c r="A360" i="73"/>
  <c r="BH359" i="73"/>
  <c r="BF359" i="73"/>
  <c r="BE359" i="73"/>
  <c r="BD359" i="73"/>
  <c r="BC359" i="73"/>
  <c r="BB359" i="73"/>
  <c r="BA359" i="73"/>
  <c r="AZ359" i="73"/>
  <c r="AY359" i="73"/>
  <c r="AX359" i="73"/>
  <c r="AW359" i="73"/>
  <c r="AV359" i="73"/>
  <c r="AU359" i="73"/>
  <c r="AT359" i="73"/>
  <c r="AS359" i="73"/>
  <c r="AR359" i="73"/>
  <c r="AQ359" i="73"/>
  <c r="AP359" i="73"/>
  <c r="AO359" i="73"/>
  <c r="AN359" i="73"/>
  <c r="AM359" i="73"/>
  <c r="AL359" i="73"/>
  <c r="AK359" i="73"/>
  <c r="AJ359" i="73"/>
  <c r="AI359" i="73"/>
  <c r="AH359" i="73"/>
  <c r="AG359" i="73"/>
  <c r="AF359" i="73"/>
  <c r="AE359" i="73"/>
  <c r="AD359" i="73"/>
  <c r="AC359" i="73"/>
  <c r="AB359" i="73"/>
  <c r="AA359" i="73"/>
  <c r="Z359" i="73"/>
  <c r="Y359" i="73"/>
  <c r="X359" i="73"/>
  <c r="W359" i="73"/>
  <c r="V359" i="73"/>
  <c r="U359" i="73"/>
  <c r="T359" i="73"/>
  <c r="S359" i="73"/>
  <c r="R359" i="73"/>
  <c r="Q359" i="73"/>
  <c r="P359" i="73"/>
  <c r="O359" i="73"/>
  <c r="N359" i="73"/>
  <c r="M359" i="73"/>
  <c r="L359" i="73"/>
  <c r="K359" i="73"/>
  <c r="J359" i="73"/>
  <c r="I359" i="73"/>
  <c r="H359" i="73"/>
  <c r="G359" i="73"/>
  <c r="F359" i="73"/>
  <c r="E359" i="73"/>
  <c r="D359" i="73"/>
  <c r="C359" i="73"/>
  <c r="B359" i="73"/>
  <c r="A359" i="73"/>
  <c r="BH358" i="73"/>
  <c r="BF358" i="73"/>
  <c r="BE358" i="73"/>
  <c r="BD358" i="73"/>
  <c r="BC358" i="73"/>
  <c r="BB358" i="73"/>
  <c r="BA358" i="73"/>
  <c r="AZ358" i="73"/>
  <c r="AY358" i="73"/>
  <c r="AX358" i="73"/>
  <c r="AW358" i="73"/>
  <c r="AV358" i="73"/>
  <c r="AU358" i="73"/>
  <c r="AT358" i="73"/>
  <c r="AS358" i="73"/>
  <c r="AR358" i="73"/>
  <c r="AQ358" i="73"/>
  <c r="AP358" i="73"/>
  <c r="AO358" i="73"/>
  <c r="AN358" i="73"/>
  <c r="AM358" i="73"/>
  <c r="AL358" i="73"/>
  <c r="AK358" i="73"/>
  <c r="AJ358" i="73"/>
  <c r="AI358" i="73"/>
  <c r="AH358" i="73"/>
  <c r="AG358" i="73"/>
  <c r="AF358" i="73"/>
  <c r="AE358" i="73"/>
  <c r="AD358" i="73"/>
  <c r="AC358" i="73"/>
  <c r="AB358" i="73"/>
  <c r="AA358" i="73"/>
  <c r="Z358" i="73"/>
  <c r="Y358" i="73"/>
  <c r="X358" i="73"/>
  <c r="W358" i="73"/>
  <c r="V358" i="73"/>
  <c r="U358" i="73"/>
  <c r="T358" i="73"/>
  <c r="S358" i="73"/>
  <c r="R358" i="73"/>
  <c r="Q358" i="73"/>
  <c r="P358" i="73"/>
  <c r="O358" i="73"/>
  <c r="N358" i="73"/>
  <c r="M358" i="73"/>
  <c r="L358" i="73"/>
  <c r="K358" i="73"/>
  <c r="J358" i="73"/>
  <c r="I358" i="73"/>
  <c r="H358" i="73"/>
  <c r="G358" i="73"/>
  <c r="F358" i="73"/>
  <c r="E358" i="73"/>
  <c r="D358" i="73"/>
  <c r="C358" i="73"/>
  <c r="B358" i="73"/>
  <c r="A358" i="73"/>
  <c r="BH357" i="73"/>
  <c r="BF357" i="73"/>
  <c r="BE357" i="73"/>
  <c r="BD357" i="73"/>
  <c r="BC357" i="73"/>
  <c r="BB357" i="73"/>
  <c r="BA357" i="73"/>
  <c r="AZ357" i="73"/>
  <c r="AY357" i="73"/>
  <c r="AX357" i="73"/>
  <c r="AW357" i="73"/>
  <c r="AV357" i="73"/>
  <c r="AU357" i="73"/>
  <c r="AT357" i="73"/>
  <c r="AS357" i="73"/>
  <c r="AR357" i="73"/>
  <c r="AQ357" i="73"/>
  <c r="AP357" i="73"/>
  <c r="AO357" i="73"/>
  <c r="AN357" i="73"/>
  <c r="AM357" i="73"/>
  <c r="AL357" i="73"/>
  <c r="AK357" i="73"/>
  <c r="AJ357" i="73"/>
  <c r="AI357" i="73"/>
  <c r="AH357" i="73"/>
  <c r="AG357" i="73"/>
  <c r="AF357" i="73"/>
  <c r="AE357" i="73"/>
  <c r="AD357" i="73"/>
  <c r="AC357" i="73"/>
  <c r="AB357" i="73"/>
  <c r="AA357" i="73"/>
  <c r="Z357" i="73"/>
  <c r="Y357" i="73"/>
  <c r="X357" i="73"/>
  <c r="W357" i="73"/>
  <c r="V357" i="73"/>
  <c r="U357" i="73"/>
  <c r="T357" i="73"/>
  <c r="S357" i="73"/>
  <c r="R357" i="73"/>
  <c r="Q357" i="73"/>
  <c r="P357" i="73"/>
  <c r="O357" i="73"/>
  <c r="N357" i="73"/>
  <c r="M357" i="73"/>
  <c r="L357" i="73"/>
  <c r="K357" i="73"/>
  <c r="J357" i="73"/>
  <c r="I357" i="73"/>
  <c r="H357" i="73"/>
  <c r="G357" i="73"/>
  <c r="F357" i="73"/>
  <c r="E357" i="73"/>
  <c r="D357" i="73"/>
  <c r="C357" i="73"/>
  <c r="B357" i="73"/>
  <c r="A357" i="73"/>
  <c r="BH356" i="73"/>
  <c r="BF356" i="73"/>
  <c r="BE356" i="73"/>
  <c r="BD356" i="73"/>
  <c r="BC356" i="73"/>
  <c r="BB356" i="73"/>
  <c r="BA356" i="73"/>
  <c r="AZ356" i="73"/>
  <c r="AY356" i="73"/>
  <c r="AX356" i="73"/>
  <c r="AW356" i="73"/>
  <c r="AV356" i="73"/>
  <c r="AU356" i="73"/>
  <c r="AT356" i="73"/>
  <c r="AS356" i="73"/>
  <c r="AR356" i="73"/>
  <c r="AQ356" i="73"/>
  <c r="AP356" i="73"/>
  <c r="AO356" i="73"/>
  <c r="AN356" i="73"/>
  <c r="AM356" i="73"/>
  <c r="AL356" i="73"/>
  <c r="AK356" i="73"/>
  <c r="AJ356" i="73"/>
  <c r="AI356" i="73"/>
  <c r="AH356" i="73"/>
  <c r="AG356" i="73"/>
  <c r="AF356" i="73"/>
  <c r="AE356" i="73"/>
  <c r="AD356" i="73"/>
  <c r="AC356" i="73"/>
  <c r="AB356" i="73"/>
  <c r="AA356" i="73"/>
  <c r="Z356" i="73"/>
  <c r="Y356" i="73"/>
  <c r="X356" i="73"/>
  <c r="W356" i="73"/>
  <c r="V356" i="73"/>
  <c r="U356" i="73"/>
  <c r="T356" i="73"/>
  <c r="S356" i="73"/>
  <c r="R356" i="73"/>
  <c r="Q356" i="73"/>
  <c r="P356" i="73"/>
  <c r="O356" i="73"/>
  <c r="N356" i="73"/>
  <c r="M356" i="73"/>
  <c r="L356" i="73"/>
  <c r="K356" i="73"/>
  <c r="J356" i="73"/>
  <c r="I356" i="73"/>
  <c r="H356" i="73"/>
  <c r="G356" i="73"/>
  <c r="F356" i="73"/>
  <c r="E356" i="73"/>
  <c r="D356" i="73"/>
  <c r="C356" i="73"/>
  <c r="B356" i="73"/>
  <c r="A356" i="73"/>
  <c r="BH355" i="73"/>
  <c r="BF355" i="73"/>
  <c r="BE355" i="73"/>
  <c r="BD355" i="73"/>
  <c r="BC355" i="73"/>
  <c r="BB355" i="73"/>
  <c r="BA355" i="73"/>
  <c r="AZ355" i="73"/>
  <c r="AY355" i="73"/>
  <c r="AX355" i="73"/>
  <c r="AW355" i="73"/>
  <c r="AV355" i="73"/>
  <c r="AU355" i="73"/>
  <c r="AT355" i="73"/>
  <c r="AS355" i="73"/>
  <c r="AR355" i="73"/>
  <c r="AQ355" i="73"/>
  <c r="AP355" i="73"/>
  <c r="AO355" i="73"/>
  <c r="AN355" i="73"/>
  <c r="AM355" i="73"/>
  <c r="AL355" i="73"/>
  <c r="AK355" i="73"/>
  <c r="AJ355" i="73"/>
  <c r="AI355" i="73"/>
  <c r="AH355" i="73"/>
  <c r="AG355" i="73"/>
  <c r="AF355" i="73"/>
  <c r="AE355" i="73"/>
  <c r="AD355" i="73"/>
  <c r="AC355" i="73"/>
  <c r="AB355" i="73"/>
  <c r="AA355" i="73"/>
  <c r="Z355" i="73"/>
  <c r="Y355" i="73"/>
  <c r="X355" i="73"/>
  <c r="W355" i="73"/>
  <c r="V355" i="73"/>
  <c r="U355" i="73"/>
  <c r="T355" i="73"/>
  <c r="S355" i="73"/>
  <c r="R355" i="73"/>
  <c r="Q355" i="73"/>
  <c r="P355" i="73"/>
  <c r="O355" i="73"/>
  <c r="N355" i="73"/>
  <c r="M355" i="73"/>
  <c r="L355" i="73"/>
  <c r="K355" i="73"/>
  <c r="J355" i="73"/>
  <c r="I355" i="73"/>
  <c r="H355" i="73"/>
  <c r="G355" i="73"/>
  <c r="F355" i="73"/>
  <c r="E355" i="73"/>
  <c r="D355" i="73"/>
  <c r="C355" i="73"/>
  <c r="B355" i="73"/>
  <c r="A355" i="73"/>
  <c r="BH354" i="73"/>
  <c r="BF354" i="73"/>
  <c r="BE354" i="73"/>
  <c r="BD354" i="73"/>
  <c r="BC354" i="73"/>
  <c r="BB354" i="73"/>
  <c r="BA354" i="73"/>
  <c r="AZ354" i="73"/>
  <c r="AY354" i="73"/>
  <c r="AX354" i="73"/>
  <c r="AW354" i="73"/>
  <c r="AV354" i="73"/>
  <c r="AU354" i="73"/>
  <c r="AT354" i="73"/>
  <c r="AS354" i="73"/>
  <c r="AR354" i="73"/>
  <c r="AQ354" i="73"/>
  <c r="AP354" i="73"/>
  <c r="AO354" i="73"/>
  <c r="AN354" i="73"/>
  <c r="AM354" i="73"/>
  <c r="AL354" i="73"/>
  <c r="AK354" i="73"/>
  <c r="AJ354" i="73"/>
  <c r="AI354" i="73"/>
  <c r="AH354" i="73"/>
  <c r="AG354" i="73"/>
  <c r="AF354" i="73"/>
  <c r="AE354" i="73"/>
  <c r="AD354" i="73"/>
  <c r="AC354" i="73"/>
  <c r="AB354" i="73"/>
  <c r="AA354" i="73"/>
  <c r="Z354" i="73"/>
  <c r="Y354" i="73"/>
  <c r="X354" i="73"/>
  <c r="W354" i="73"/>
  <c r="V354" i="73"/>
  <c r="U354" i="73"/>
  <c r="T354" i="73"/>
  <c r="S354" i="73"/>
  <c r="R354" i="73"/>
  <c r="Q354" i="73"/>
  <c r="P354" i="73"/>
  <c r="O354" i="73"/>
  <c r="N354" i="73"/>
  <c r="M354" i="73"/>
  <c r="L354" i="73"/>
  <c r="K354" i="73"/>
  <c r="J354" i="73"/>
  <c r="I354" i="73"/>
  <c r="H354" i="73"/>
  <c r="G354" i="73"/>
  <c r="F354" i="73"/>
  <c r="E354" i="73"/>
  <c r="D354" i="73"/>
  <c r="C354" i="73"/>
  <c r="B354" i="73"/>
  <c r="A354" i="73"/>
  <c r="BH353" i="73"/>
  <c r="BF353" i="73"/>
  <c r="BE353" i="73"/>
  <c r="BD353" i="73"/>
  <c r="BC353" i="73"/>
  <c r="BB353" i="73"/>
  <c r="BA353" i="73"/>
  <c r="AZ353" i="73"/>
  <c r="AY353" i="73"/>
  <c r="AX353" i="73"/>
  <c r="AW353" i="73"/>
  <c r="AV353" i="73"/>
  <c r="AU353" i="73"/>
  <c r="AT353" i="73"/>
  <c r="AS353" i="73"/>
  <c r="AR353" i="73"/>
  <c r="AQ353" i="73"/>
  <c r="AP353" i="73"/>
  <c r="AO353" i="73"/>
  <c r="AN353" i="73"/>
  <c r="AM353" i="73"/>
  <c r="AL353" i="73"/>
  <c r="AK353" i="73"/>
  <c r="AJ353" i="73"/>
  <c r="AI353" i="73"/>
  <c r="AH353" i="73"/>
  <c r="AG353" i="73"/>
  <c r="AF353" i="73"/>
  <c r="AE353" i="73"/>
  <c r="AD353" i="73"/>
  <c r="AC353" i="73"/>
  <c r="AB353" i="73"/>
  <c r="AA353" i="73"/>
  <c r="Z353" i="73"/>
  <c r="Y353" i="73"/>
  <c r="X353" i="73"/>
  <c r="W353" i="73"/>
  <c r="V353" i="73"/>
  <c r="U353" i="73"/>
  <c r="T353" i="73"/>
  <c r="S353" i="73"/>
  <c r="R353" i="73"/>
  <c r="Q353" i="73"/>
  <c r="P353" i="73"/>
  <c r="O353" i="73"/>
  <c r="N353" i="73"/>
  <c r="M353" i="73"/>
  <c r="L353" i="73"/>
  <c r="K353" i="73"/>
  <c r="J353" i="73"/>
  <c r="I353" i="73"/>
  <c r="H353" i="73"/>
  <c r="G353" i="73"/>
  <c r="F353" i="73"/>
  <c r="E353" i="73"/>
  <c r="D353" i="73"/>
  <c r="C353" i="73"/>
  <c r="B353" i="73"/>
  <c r="A353" i="73"/>
  <c r="BH352" i="73"/>
  <c r="BF352" i="73"/>
  <c r="BE352" i="73"/>
  <c r="BD352" i="73"/>
  <c r="BC352" i="73"/>
  <c r="BB352" i="73"/>
  <c r="BA352" i="73"/>
  <c r="AZ352" i="73"/>
  <c r="AY352" i="73"/>
  <c r="AX352" i="73"/>
  <c r="AW352" i="73"/>
  <c r="AV352" i="73"/>
  <c r="AU352" i="73"/>
  <c r="AT352" i="73"/>
  <c r="AS352" i="73"/>
  <c r="AR352" i="73"/>
  <c r="AQ352" i="73"/>
  <c r="AP352" i="73"/>
  <c r="AO352" i="73"/>
  <c r="AN352" i="73"/>
  <c r="AM352" i="73"/>
  <c r="AL352" i="73"/>
  <c r="AK352" i="73"/>
  <c r="AJ352" i="73"/>
  <c r="AI352" i="73"/>
  <c r="AH352" i="73"/>
  <c r="AG352" i="73"/>
  <c r="AF352" i="73"/>
  <c r="AE352" i="73"/>
  <c r="AD352" i="73"/>
  <c r="AC352" i="73"/>
  <c r="AB352" i="73"/>
  <c r="AA352" i="73"/>
  <c r="Z352" i="73"/>
  <c r="Y352" i="73"/>
  <c r="X352" i="73"/>
  <c r="W352" i="73"/>
  <c r="V352" i="73"/>
  <c r="U352" i="73"/>
  <c r="T352" i="73"/>
  <c r="S352" i="73"/>
  <c r="R352" i="73"/>
  <c r="Q352" i="73"/>
  <c r="P352" i="73"/>
  <c r="O352" i="73"/>
  <c r="N352" i="73"/>
  <c r="M352" i="73"/>
  <c r="L352" i="73"/>
  <c r="K352" i="73"/>
  <c r="J352" i="73"/>
  <c r="I352" i="73"/>
  <c r="H352" i="73"/>
  <c r="G352" i="73"/>
  <c r="F352" i="73"/>
  <c r="E352" i="73"/>
  <c r="D352" i="73"/>
  <c r="C352" i="73"/>
  <c r="B352" i="73"/>
  <c r="A352" i="73"/>
  <c r="BH351" i="73"/>
  <c r="BF351" i="73"/>
  <c r="BE351" i="73"/>
  <c r="BD351" i="73"/>
  <c r="BC351" i="73"/>
  <c r="BB351" i="73"/>
  <c r="BA351" i="73"/>
  <c r="AZ351" i="73"/>
  <c r="AY351" i="73"/>
  <c r="AX351" i="73"/>
  <c r="AW351" i="73"/>
  <c r="AV351" i="73"/>
  <c r="AU351" i="73"/>
  <c r="AT351" i="73"/>
  <c r="AS351" i="73"/>
  <c r="AR351" i="73"/>
  <c r="AQ351" i="73"/>
  <c r="AP351" i="73"/>
  <c r="AO351" i="73"/>
  <c r="AN351" i="73"/>
  <c r="AM351" i="73"/>
  <c r="AL351" i="73"/>
  <c r="AK351" i="73"/>
  <c r="AJ351" i="73"/>
  <c r="AI351" i="73"/>
  <c r="AH351" i="73"/>
  <c r="AG351" i="73"/>
  <c r="AF351" i="73"/>
  <c r="AE351" i="73"/>
  <c r="AD351" i="73"/>
  <c r="AC351" i="73"/>
  <c r="AB351" i="73"/>
  <c r="AA351" i="73"/>
  <c r="Z351" i="73"/>
  <c r="Y351" i="73"/>
  <c r="X351" i="73"/>
  <c r="W351" i="73"/>
  <c r="V351" i="73"/>
  <c r="U351" i="73"/>
  <c r="T351" i="73"/>
  <c r="S351" i="73"/>
  <c r="R351" i="73"/>
  <c r="Q351" i="73"/>
  <c r="P351" i="73"/>
  <c r="O351" i="73"/>
  <c r="N351" i="73"/>
  <c r="M351" i="73"/>
  <c r="L351" i="73"/>
  <c r="K351" i="73"/>
  <c r="J351" i="73"/>
  <c r="I351" i="73"/>
  <c r="H351" i="73"/>
  <c r="G351" i="73"/>
  <c r="F351" i="73"/>
  <c r="E351" i="73"/>
  <c r="D351" i="73"/>
  <c r="C351" i="73"/>
  <c r="B351" i="73"/>
  <c r="A351" i="73"/>
  <c r="BH350" i="73"/>
  <c r="BF350" i="73"/>
  <c r="BE350" i="73"/>
  <c r="BD350" i="73"/>
  <c r="BC350" i="73"/>
  <c r="BB350" i="73"/>
  <c r="BA350" i="73"/>
  <c r="AZ350" i="73"/>
  <c r="AY350" i="73"/>
  <c r="AX350" i="73"/>
  <c r="AW350" i="73"/>
  <c r="AV350" i="73"/>
  <c r="AU350" i="73"/>
  <c r="AT350" i="73"/>
  <c r="AS350" i="73"/>
  <c r="AR350" i="73"/>
  <c r="AQ350" i="73"/>
  <c r="AP350" i="73"/>
  <c r="AO350" i="73"/>
  <c r="AN350" i="73"/>
  <c r="AM350" i="73"/>
  <c r="AL350" i="73"/>
  <c r="AK350" i="73"/>
  <c r="AJ350" i="73"/>
  <c r="AI350" i="73"/>
  <c r="AH350" i="73"/>
  <c r="AG350" i="73"/>
  <c r="AF350" i="73"/>
  <c r="AE350" i="73"/>
  <c r="AD350" i="73"/>
  <c r="AC350" i="73"/>
  <c r="AB350" i="73"/>
  <c r="AA350" i="73"/>
  <c r="Z350" i="73"/>
  <c r="Y350" i="73"/>
  <c r="X350" i="73"/>
  <c r="W350" i="73"/>
  <c r="V350" i="73"/>
  <c r="U350" i="73"/>
  <c r="T350" i="73"/>
  <c r="S350" i="73"/>
  <c r="R350" i="73"/>
  <c r="Q350" i="73"/>
  <c r="P350" i="73"/>
  <c r="O350" i="73"/>
  <c r="N350" i="73"/>
  <c r="M350" i="73"/>
  <c r="L350" i="73"/>
  <c r="K350" i="73"/>
  <c r="J350" i="73"/>
  <c r="I350" i="73"/>
  <c r="H350" i="73"/>
  <c r="G350" i="73"/>
  <c r="F350" i="73"/>
  <c r="E350" i="73"/>
  <c r="D350" i="73"/>
  <c r="C350" i="73"/>
  <c r="B350" i="73"/>
  <c r="A350" i="73"/>
  <c r="BH349" i="73"/>
  <c r="BF349" i="73"/>
  <c r="BE349" i="73"/>
  <c r="BD349" i="73"/>
  <c r="BC349" i="73"/>
  <c r="BB349" i="73"/>
  <c r="BA349" i="73"/>
  <c r="AZ349" i="73"/>
  <c r="AY349" i="73"/>
  <c r="AX349" i="73"/>
  <c r="AW349" i="73"/>
  <c r="AV349" i="73"/>
  <c r="AU349" i="73"/>
  <c r="AT349" i="73"/>
  <c r="AS349" i="73"/>
  <c r="AR349" i="73"/>
  <c r="AQ349" i="73"/>
  <c r="AP349" i="73"/>
  <c r="AO349" i="73"/>
  <c r="AN349" i="73"/>
  <c r="AM349" i="73"/>
  <c r="AL349" i="73"/>
  <c r="AK349" i="73"/>
  <c r="AJ349" i="73"/>
  <c r="AI349" i="73"/>
  <c r="AH349" i="73"/>
  <c r="AG349" i="73"/>
  <c r="AF349" i="73"/>
  <c r="AE349" i="73"/>
  <c r="AD349" i="73"/>
  <c r="AC349" i="73"/>
  <c r="AB349" i="73"/>
  <c r="AA349" i="73"/>
  <c r="Z349" i="73"/>
  <c r="Y349" i="73"/>
  <c r="X349" i="73"/>
  <c r="W349" i="73"/>
  <c r="V349" i="73"/>
  <c r="U349" i="73"/>
  <c r="T349" i="73"/>
  <c r="S349" i="73"/>
  <c r="R349" i="73"/>
  <c r="Q349" i="73"/>
  <c r="P349" i="73"/>
  <c r="O349" i="73"/>
  <c r="N349" i="73"/>
  <c r="M349" i="73"/>
  <c r="L349" i="73"/>
  <c r="K349" i="73"/>
  <c r="J349" i="73"/>
  <c r="I349" i="73"/>
  <c r="H349" i="73"/>
  <c r="G349" i="73"/>
  <c r="F349" i="73"/>
  <c r="E349" i="73"/>
  <c r="D349" i="73"/>
  <c r="C349" i="73"/>
  <c r="B349" i="73"/>
  <c r="A349" i="73"/>
  <c r="BH348" i="73"/>
  <c r="BF348" i="73"/>
  <c r="BE348" i="73"/>
  <c r="BD348" i="73"/>
  <c r="BC348" i="73"/>
  <c r="BB348" i="73"/>
  <c r="BA348" i="73"/>
  <c r="AZ348" i="73"/>
  <c r="AY348" i="73"/>
  <c r="AX348" i="73"/>
  <c r="AW348" i="73"/>
  <c r="AV348" i="73"/>
  <c r="AU348" i="73"/>
  <c r="AT348" i="73"/>
  <c r="AS348" i="73"/>
  <c r="AR348" i="73"/>
  <c r="AQ348" i="73"/>
  <c r="AP348" i="73"/>
  <c r="AO348" i="73"/>
  <c r="AN348" i="73"/>
  <c r="AM348" i="73"/>
  <c r="AL348" i="73"/>
  <c r="AK348" i="73"/>
  <c r="AJ348" i="73"/>
  <c r="AI348" i="73"/>
  <c r="AH348" i="73"/>
  <c r="AG348" i="73"/>
  <c r="AF348" i="73"/>
  <c r="AE348" i="73"/>
  <c r="AD348" i="73"/>
  <c r="AC348" i="73"/>
  <c r="AB348" i="73"/>
  <c r="AA348" i="73"/>
  <c r="Z348" i="73"/>
  <c r="Y348" i="73"/>
  <c r="X348" i="73"/>
  <c r="W348" i="73"/>
  <c r="V348" i="73"/>
  <c r="U348" i="73"/>
  <c r="T348" i="73"/>
  <c r="S348" i="73"/>
  <c r="R348" i="73"/>
  <c r="Q348" i="73"/>
  <c r="P348" i="73"/>
  <c r="O348" i="73"/>
  <c r="N348" i="73"/>
  <c r="M348" i="73"/>
  <c r="L348" i="73"/>
  <c r="K348" i="73"/>
  <c r="J348" i="73"/>
  <c r="I348" i="73"/>
  <c r="H348" i="73"/>
  <c r="G348" i="73"/>
  <c r="F348" i="73"/>
  <c r="E348" i="73"/>
  <c r="D348" i="73"/>
  <c r="C348" i="73"/>
  <c r="B348" i="73"/>
  <c r="A348" i="73"/>
  <c r="BH347" i="73"/>
  <c r="BF347" i="73"/>
  <c r="BE347" i="73"/>
  <c r="BD347" i="73"/>
  <c r="BC347" i="73"/>
  <c r="BB347" i="73"/>
  <c r="BA347" i="73"/>
  <c r="AZ347" i="73"/>
  <c r="AY347" i="73"/>
  <c r="AX347" i="73"/>
  <c r="AW347" i="73"/>
  <c r="AV347" i="73"/>
  <c r="AU347" i="73"/>
  <c r="AT347" i="73"/>
  <c r="AS347" i="73"/>
  <c r="AR347" i="73"/>
  <c r="AQ347" i="73"/>
  <c r="AP347" i="73"/>
  <c r="AO347" i="73"/>
  <c r="AN347" i="73"/>
  <c r="AM347" i="73"/>
  <c r="AL347" i="73"/>
  <c r="AK347" i="73"/>
  <c r="AJ347" i="73"/>
  <c r="AI347" i="73"/>
  <c r="AH347" i="73"/>
  <c r="AG347" i="73"/>
  <c r="AF347" i="73"/>
  <c r="AE347" i="73"/>
  <c r="AD347" i="73"/>
  <c r="AC347" i="73"/>
  <c r="AB347" i="73"/>
  <c r="AA347" i="73"/>
  <c r="Z347" i="73"/>
  <c r="Y347" i="73"/>
  <c r="X347" i="73"/>
  <c r="W347" i="73"/>
  <c r="V347" i="73"/>
  <c r="U347" i="73"/>
  <c r="T347" i="73"/>
  <c r="S347" i="73"/>
  <c r="R347" i="73"/>
  <c r="Q347" i="73"/>
  <c r="P347" i="73"/>
  <c r="O347" i="73"/>
  <c r="N347" i="73"/>
  <c r="M347" i="73"/>
  <c r="L347" i="73"/>
  <c r="K347" i="73"/>
  <c r="J347" i="73"/>
  <c r="I347" i="73"/>
  <c r="H347" i="73"/>
  <c r="G347" i="73"/>
  <c r="F347" i="73"/>
  <c r="E347" i="73"/>
  <c r="D347" i="73"/>
  <c r="C347" i="73"/>
  <c r="B347" i="73"/>
  <c r="A347" i="73"/>
  <c r="BH346" i="73"/>
  <c r="BF346" i="73"/>
  <c r="BE346" i="73"/>
  <c r="BD346" i="73"/>
  <c r="BC346" i="73"/>
  <c r="BB346" i="73"/>
  <c r="BA346" i="73"/>
  <c r="AZ346" i="73"/>
  <c r="AY346" i="73"/>
  <c r="AX346" i="73"/>
  <c r="AW346" i="73"/>
  <c r="AV346" i="73"/>
  <c r="AU346" i="73"/>
  <c r="AT346" i="73"/>
  <c r="AS346" i="73"/>
  <c r="AR346" i="73"/>
  <c r="AQ346" i="73"/>
  <c r="AP346" i="73"/>
  <c r="AO346" i="73"/>
  <c r="AN346" i="73"/>
  <c r="AM346" i="73"/>
  <c r="AL346" i="73"/>
  <c r="AK346" i="73"/>
  <c r="AJ346" i="73"/>
  <c r="AI346" i="73"/>
  <c r="AH346" i="73"/>
  <c r="AG346" i="73"/>
  <c r="AF346" i="73"/>
  <c r="AE346" i="73"/>
  <c r="AD346" i="73"/>
  <c r="AC346" i="73"/>
  <c r="AB346" i="73"/>
  <c r="AA346" i="73"/>
  <c r="Z346" i="73"/>
  <c r="Y346" i="73"/>
  <c r="X346" i="73"/>
  <c r="W346" i="73"/>
  <c r="V346" i="73"/>
  <c r="U346" i="73"/>
  <c r="T346" i="73"/>
  <c r="S346" i="73"/>
  <c r="R346" i="73"/>
  <c r="Q346" i="73"/>
  <c r="P346" i="73"/>
  <c r="O346" i="73"/>
  <c r="N346" i="73"/>
  <c r="M346" i="73"/>
  <c r="L346" i="73"/>
  <c r="K346" i="73"/>
  <c r="J346" i="73"/>
  <c r="I346" i="73"/>
  <c r="H346" i="73"/>
  <c r="G346" i="73"/>
  <c r="F346" i="73"/>
  <c r="E346" i="73"/>
  <c r="D346" i="73"/>
  <c r="C346" i="73"/>
  <c r="B346" i="73"/>
  <c r="A346" i="73"/>
  <c r="BH345" i="73"/>
  <c r="BF345" i="73"/>
  <c r="BE345" i="73"/>
  <c r="BD345" i="73"/>
  <c r="BC345" i="73"/>
  <c r="BB345" i="73"/>
  <c r="BA345" i="73"/>
  <c r="AZ345" i="73"/>
  <c r="AY345" i="73"/>
  <c r="AX345" i="73"/>
  <c r="AW345" i="73"/>
  <c r="AV345" i="73"/>
  <c r="AU345" i="73"/>
  <c r="AT345" i="73"/>
  <c r="AS345" i="73"/>
  <c r="AR345" i="73"/>
  <c r="AQ345" i="73"/>
  <c r="AP345" i="73"/>
  <c r="AO345" i="73"/>
  <c r="AN345" i="73"/>
  <c r="AM345" i="73"/>
  <c r="AL345" i="73"/>
  <c r="AK345" i="73"/>
  <c r="AJ345" i="73"/>
  <c r="AI345" i="73"/>
  <c r="AH345" i="73"/>
  <c r="AG345" i="73"/>
  <c r="AF345" i="73"/>
  <c r="AE345" i="73"/>
  <c r="AD345" i="73"/>
  <c r="AC345" i="73"/>
  <c r="AB345" i="73"/>
  <c r="AA345" i="73"/>
  <c r="Z345" i="73"/>
  <c r="Y345" i="73"/>
  <c r="X345" i="73"/>
  <c r="W345" i="73"/>
  <c r="V345" i="73"/>
  <c r="U345" i="73"/>
  <c r="T345" i="73"/>
  <c r="S345" i="73"/>
  <c r="R345" i="73"/>
  <c r="Q345" i="73"/>
  <c r="P345" i="73"/>
  <c r="O345" i="73"/>
  <c r="N345" i="73"/>
  <c r="M345" i="73"/>
  <c r="L345" i="73"/>
  <c r="K345" i="73"/>
  <c r="J345" i="73"/>
  <c r="I345" i="73"/>
  <c r="H345" i="73"/>
  <c r="G345" i="73"/>
  <c r="F345" i="73"/>
  <c r="E345" i="73"/>
  <c r="D345" i="73"/>
  <c r="C345" i="73"/>
  <c r="B345" i="73"/>
  <c r="A345" i="73"/>
  <c r="BH344" i="73"/>
  <c r="BF344" i="73"/>
  <c r="BE344" i="73"/>
  <c r="BD344" i="73"/>
  <c r="BC344" i="73"/>
  <c r="BB344" i="73"/>
  <c r="BA344" i="73"/>
  <c r="AZ344" i="73"/>
  <c r="AY344" i="73"/>
  <c r="AX344" i="73"/>
  <c r="AW344" i="73"/>
  <c r="AV344" i="73"/>
  <c r="AU344" i="73"/>
  <c r="AT344" i="73"/>
  <c r="AS344" i="73"/>
  <c r="AR344" i="73"/>
  <c r="AQ344" i="73"/>
  <c r="AP344" i="73"/>
  <c r="AO344" i="73"/>
  <c r="AN344" i="73"/>
  <c r="AM344" i="73"/>
  <c r="AL344" i="73"/>
  <c r="AK344" i="73"/>
  <c r="AJ344" i="73"/>
  <c r="AI344" i="73"/>
  <c r="AH344" i="73"/>
  <c r="AG344" i="73"/>
  <c r="AF344" i="73"/>
  <c r="AE344" i="73"/>
  <c r="AD344" i="73"/>
  <c r="AC344" i="73"/>
  <c r="AB344" i="73"/>
  <c r="AA344" i="73"/>
  <c r="Z344" i="73"/>
  <c r="Y344" i="73"/>
  <c r="X344" i="73"/>
  <c r="W344" i="73"/>
  <c r="V344" i="73"/>
  <c r="U344" i="73"/>
  <c r="T344" i="73"/>
  <c r="S344" i="73"/>
  <c r="R344" i="73"/>
  <c r="Q344" i="73"/>
  <c r="P344" i="73"/>
  <c r="O344" i="73"/>
  <c r="N344" i="73"/>
  <c r="M344" i="73"/>
  <c r="L344" i="73"/>
  <c r="K344" i="73"/>
  <c r="J344" i="73"/>
  <c r="I344" i="73"/>
  <c r="H344" i="73"/>
  <c r="G344" i="73"/>
  <c r="F344" i="73"/>
  <c r="E344" i="73"/>
  <c r="D344" i="73"/>
  <c r="C344" i="73"/>
  <c r="B344" i="73"/>
  <c r="A344" i="73"/>
  <c r="BH343" i="73"/>
  <c r="BF343" i="73"/>
  <c r="BE343" i="73"/>
  <c r="BD343" i="73"/>
  <c r="BC343" i="73"/>
  <c r="BB343" i="73"/>
  <c r="BA343" i="73"/>
  <c r="AZ343" i="73"/>
  <c r="AY343" i="73"/>
  <c r="AX343" i="73"/>
  <c r="AW343" i="73"/>
  <c r="AV343" i="73"/>
  <c r="AU343" i="73"/>
  <c r="AT343" i="73"/>
  <c r="AS343" i="73"/>
  <c r="AR343" i="73"/>
  <c r="AQ343" i="73"/>
  <c r="AP343" i="73"/>
  <c r="AO343" i="73"/>
  <c r="AN343" i="73"/>
  <c r="AM343" i="73"/>
  <c r="AL343" i="73"/>
  <c r="AK343" i="73"/>
  <c r="AJ343" i="73"/>
  <c r="AI343" i="73"/>
  <c r="AH343" i="73"/>
  <c r="AG343" i="73"/>
  <c r="AF343" i="73"/>
  <c r="AE343" i="73"/>
  <c r="AD343" i="73"/>
  <c r="AC343" i="73"/>
  <c r="AB343" i="73"/>
  <c r="AA343" i="73"/>
  <c r="Z343" i="73"/>
  <c r="Y343" i="73"/>
  <c r="X343" i="73"/>
  <c r="W343" i="73"/>
  <c r="V343" i="73"/>
  <c r="U343" i="73"/>
  <c r="T343" i="73"/>
  <c r="S343" i="73"/>
  <c r="R343" i="73"/>
  <c r="Q343" i="73"/>
  <c r="P343" i="73"/>
  <c r="O343" i="73"/>
  <c r="N343" i="73"/>
  <c r="M343" i="73"/>
  <c r="L343" i="73"/>
  <c r="K343" i="73"/>
  <c r="J343" i="73"/>
  <c r="I343" i="73"/>
  <c r="H343" i="73"/>
  <c r="G343" i="73"/>
  <c r="F343" i="73"/>
  <c r="E343" i="73"/>
  <c r="D343" i="73"/>
  <c r="C343" i="73"/>
  <c r="B343" i="73"/>
  <c r="A343" i="73"/>
  <c r="BH342" i="73"/>
  <c r="BF342" i="73"/>
  <c r="BE342" i="73"/>
  <c r="BD342" i="73"/>
  <c r="BC342" i="73"/>
  <c r="BB342" i="73"/>
  <c r="BA342" i="73"/>
  <c r="AZ342" i="73"/>
  <c r="AY342" i="73"/>
  <c r="AX342" i="73"/>
  <c r="AW342" i="73"/>
  <c r="AV342" i="73"/>
  <c r="AU342" i="73"/>
  <c r="AT342" i="73"/>
  <c r="AS342" i="73"/>
  <c r="AR342" i="73"/>
  <c r="AQ342" i="73"/>
  <c r="AP342" i="73"/>
  <c r="AO342" i="73"/>
  <c r="AN342" i="73"/>
  <c r="AM342" i="73"/>
  <c r="AL342" i="73"/>
  <c r="AK342" i="73"/>
  <c r="AJ342" i="73"/>
  <c r="AI342" i="73"/>
  <c r="AH342" i="73"/>
  <c r="AG342" i="73"/>
  <c r="AF342" i="73"/>
  <c r="AE342" i="73"/>
  <c r="AD342" i="73"/>
  <c r="AC342" i="73"/>
  <c r="AB342" i="73"/>
  <c r="AA342" i="73"/>
  <c r="Z342" i="73"/>
  <c r="Y342" i="73"/>
  <c r="X342" i="73"/>
  <c r="W342" i="73"/>
  <c r="V342" i="73"/>
  <c r="U342" i="73"/>
  <c r="T342" i="73"/>
  <c r="S342" i="73"/>
  <c r="R342" i="73"/>
  <c r="Q342" i="73"/>
  <c r="P342" i="73"/>
  <c r="O342" i="73"/>
  <c r="N342" i="73"/>
  <c r="M342" i="73"/>
  <c r="L342" i="73"/>
  <c r="K342" i="73"/>
  <c r="J342" i="73"/>
  <c r="I342" i="73"/>
  <c r="H342" i="73"/>
  <c r="G342" i="73"/>
  <c r="F342" i="73"/>
  <c r="E342" i="73"/>
  <c r="D342" i="73"/>
  <c r="C342" i="73"/>
  <c r="B342" i="73"/>
  <c r="A342" i="73"/>
  <c r="BH341" i="73"/>
  <c r="BF341" i="73"/>
  <c r="BE341" i="73"/>
  <c r="BD341" i="73"/>
  <c r="BC341" i="73"/>
  <c r="BB341" i="73"/>
  <c r="BA341" i="73"/>
  <c r="AZ341" i="73"/>
  <c r="AY341" i="73"/>
  <c r="AX341" i="73"/>
  <c r="AW341" i="73"/>
  <c r="AV341" i="73"/>
  <c r="AU341" i="73"/>
  <c r="AT341" i="73"/>
  <c r="AS341" i="73"/>
  <c r="AR341" i="73"/>
  <c r="AQ341" i="73"/>
  <c r="AP341" i="73"/>
  <c r="AO341" i="73"/>
  <c r="AN341" i="73"/>
  <c r="AM341" i="73"/>
  <c r="AL341" i="73"/>
  <c r="AK341" i="73"/>
  <c r="AJ341" i="73"/>
  <c r="AI341" i="73"/>
  <c r="AH341" i="73"/>
  <c r="AG341" i="73"/>
  <c r="AF341" i="73"/>
  <c r="AE341" i="73"/>
  <c r="AD341" i="73"/>
  <c r="AC341" i="73"/>
  <c r="AB341" i="73"/>
  <c r="AA341" i="73"/>
  <c r="Z341" i="73"/>
  <c r="Y341" i="73"/>
  <c r="X341" i="73"/>
  <c r="W341" i="73"/>
  <c r="V341" i="73"/>
  <c r="U341" i="73"/>
  <c r="T341" i="73"/>
  <c r="S341" i="73"/>
  <c r="R341" i="73"/>
  <c r="Q341" i="73"/>
  <c r="P341" i="73"/>
  <c r="O341" i="73"/>
  <c r="N341" i="73"/>
  <c r="M341" i="73"/>
  <c r="L341" i="73"/>
  <c r="K341" i="73"/>
  <c r="J341" i="73"/>
  <c r="I341" i="73"/>
  <c r="H341" i="73"/>
  <c r="G341" i="73"/>
  <c r="F341" i="73"/>
  <c r="E341" i="73"/>
  <c r="D341" i="73"/>
  <c r="C341" i="73"/>
  <c r="B341" i="73"/>
  <c r="A341" i="73"/>
  <c r="BH340" i="73"/>
  <c r="BF340" i="73"/>
  <c r="BE340" i="73"/>
  <c r="BD340" i="73"/>
  <c r="BC340" i="73"/>
  <c r="BB340" i="73"/>
  <c r="BA340" i="73"/>
  <c r="AZ340" i="73"/>
  <c r="AY340" i="73"/>
  <c r="AX340" i="73"/>
  <c r="AW340" i="73"/>
  <c r="AV340" i="73"/>
  <c r="AU340" i="73"/>
  <c r="AT340" i="73"/>
  <c r="AS340" i="73"/>
  <c r="AR340" i="73"/>
  <c r="AQ340" i="73"/>
  <c r="AP340" i="73"/>
  <c r="AO340" i="73"/>
  <c r="AN340" i="73"/>
  <c r="AM340" i="73"/>
  <c r="AL340" i="73"/>
  <c r="AK340" i="73"/>
  <c r="AJ340" i="73"/>
  <c r="AI340" i="73"/>
  <c r="AH340" i="73"/>
  <c r="AG340" i="73"/>
  <c r="AF340" i="73"/>
  <c r="AE340" i="73"/>
  <c r="AD340" i="73"/>
  <c r="AC340" i="73"/>
  <c r="AB340" i="73"/>
  <c r="AA340" i="73"/>
  <c r="Z340" i="73"/>
  <c r="Y340" i="73"/>
  <c r="X340" i="73"/>
  <c r="W340" i="73"/>
  <c r="V340" i="73"/>
  <c r="U340" i="73"/>
  <c r="T340" i="73"/>
  <c r="S340" i="73"/>
  <c r="R340" i="73"/>
  <c r="Q340" i="73"/>
  <c r="P340" i="73"/>
  <c r="O340" i="73"/>
  <c r="N340" i="73"/>
  <c r="M340" i="73"/>
  <c r="L340" i="73"/>
  <c r="K340" i="73"/>
  <c r="J340" i="73"/>
  <c r="I340" i="73"/>
  <c r="H340" i="73"/>
  <c r="G340" i="73"/>
  <c r="F340" i="73"/>
  <c r="E340" i="73"/>
  <c r="D340" i="73"/>
  <c r="C340" i="73"/>
  <c r="B340" i="73"/>
  <c r="A340" i="73"/>
  <c r="BH339" i="73"/>
  <c r="BF339" i="73"/>
  <c r="BE339" i="73"/>
  <c r="BD339" i="73"/>
  <c r="BC339" i="73"/>
  <c r="BB339" i="73"/>
  <c r="BA339" i="73"/>
  <c r="AZ339" i="73"/>
  <c r="AY339" i="73"/>
  <c r="AX339" i="73"/>
  <c r="AW339" i="73"/>
  <c r="AV339" i="73"/>
  <c r="AU339" i="73"/>
  <c r="AT339" i="73"/>
  <c r="AS339" i="73"/>
  <c r="AR339" i="73"/>
  <c r="AQ339" i="73"/>
  <c r="AP339" i="73"/>
  <c r="AO339" i="73"/>
  <c r="AN339" i="73"/>
  <c r="AM339" i="73"/>
  <c r="AL339" i="73"/>
  <c r="AK339" i="73"/>
  <c r="AJ339" i="73"/>
  <c r="AI339" i="73"/>
  <c r="AH339" i="73"/>
  <c r="AG339" i="73"/>
  <c r="AF339" i="73"/>
  <c r="AE339" i="73"/>
  <c r="AD339" i="73"/>
  <c r="AC339" i="73"/>
  <c r="AB339" i="73"/>
  <c r="AA339" i="73"/>
  <c r="Z339" i="73"/>
  <c r="Y339" i="73"/>
  <c r="X339" i="73"/>
  <c r="W339" i="73"/>
  <c r="V339" i="73"/>
  <c r="U339" i="73"/>
  <c r="T339" i="73"/>
  <c r="S339" i="73"/>
  <c r="R339" i="73"/>
  <c r="Q339" i="73"/>
  <c r="P339" i="73"/>
  <c r="O339" i="73"/>
  <c r="N339" i="73"/>
  <c r="M339" i="73"/>
  <c r="L339" i="73"/>
  <c r="K339" i="73"/>
  <c r="J339" i="73"/>
  <c r="I339" i="73"/>
  <c r="H339" i="73"/>
  <c r="G339" i="73"/>
  <c r="F339" i="73"/>
  <c r="E339" i="73"/>
  <c r="D339" i="73"/>
  <c r="C339" i="73"/>
  <c r="B339" i="73"/>
  <c r="A339" i="73"/>
  <c r="BH338" i="73"/>
  <c r="BF338" i="73"/>
  <c r="BE338" i="73"/>
  <c r="BD338" i="73"/>
  <c r="BC338" i="73"/>
  <c r="BB338" i="73"/>
  <c r="BA338" i="73"/>
  <c r="AZ338" i="73"/>
  <c r="AY338" i="73"/>
  <c r="AX338" i="73"/>
  <c r="AW338" i="73"/>
  <c r="AV338" i="73"/>
  <c r="AU338" i="73"/>
  <c r="AT338" i="73"/>
  <c r="AS338" i="73"/>
  <c r="AR338" i="73"/>
  <c r="AQ338" i="73"/>
  <c r="AP338" i="73"/>
  <c r="AO338" i="73"/>
  <c r="AN338" i="73"/>
  <c r="AM338" i="73"/>
  <c r="AL338" i="73"/>
  <c r="AK338" i="73"/>
  <c r="AJ338" i="73"/>
  <c r="AI338" i="73"/>
  <c r="AH338" i="73"/>
  <c r="AG338" i="73"/>
  <c r="AF338" i="73"/>
  <c r="AE338" i="73"/>
  <c r="AD338" i="73"/>
  <c r="AC338" i="73"/>
  <c r="AB338" i="73"/>
  <c r="AA338" i="73"/>
  <c r="Z338" i="73"/>
  <c r="Y338" i="73"/>
  <c r="X338" i="73"/>
  <c r="W338" i="73"/>
  <c r="V338" i="73"/>
  <c r="U338" i="73"/>
  <c r="T338" i="73"/>
  <c r="S338" i="73"/>
  <c r="R338" i="73"/>
  <c r="Q338" i="73"/>
  <c r="P338" i="73"/>
  <c r="O338" i="73"/>
  <c r="N338" i="73"/>
  <c r="M338" i="73"/>
  <c r="L338" i="73"/>
  <c r="K338" i="73"/>
  <c r="J338" i="73"/>
  <c r="I338" i="73"/>
  <c r="H338" i="73"/>
  <c r="G338" i="73"/>
  <c r="F338" i="73"/>
  <c r="E338" i="73"/>
  <c r="D338" i="73"/>
  <c r="C338" i="73"/>
  <c r="B338" i="73"/>
  <c r="A338" i="73"/>
  <c r="BH337" i="73"/>
  <c r="BF337" i="73"/>
  <c r="BE337" i="73"/>
  <c r="BD337" i="73"/>
  <c r="BC337" i="73"/>
  <c r="BB337" i="73"/>
  <c r="BA337" i="73"/>
  <c r="AZ337" i="73"/>
  <c r="AY337" i="73"/>
  <c r="AX337" i="73"/>
  <c r="AW337" i="73"/>
  <c r="AV337" i="73"/>
  <c r="AU337" i="73"/>
  <c r="AT337" i="73"/>
  <c r="AS337" i="73"/>
  <c r="AR337" i="73"/>
  <c r="AQ337" i="73"/>
  <c r="AP337" i="73"/>
  <c r="AO337" i="73"/>
  <c r="AN337" i="73"/>
  <c r="AM337" i="73"/>
  <c r="AL337" i="73"/>
  <c r="AK337" i="73"/>
  <c r="AJ337" i="73"/>
  <c r="AI337" i="73"/>
  <c r="AH337" i="73"/>
  <c r="AG337" i="73"/>
  <c r="AF337" i="73"/>
  <c r="AE337" i="73"/>
  <c r="AD337" i="73"/>
  <c r="AC337" i="73"/>
  <c r="AB337" i="73"/>
  <c r="AA337" i="73"/>
  <c r="Z337" i="73"/>
  <c r="Y337" i="73"/>
  <c r="X337" i="73"/>
  <c r="W337" i="73"/>
  <c r="V337" i="73"/>
  <c r="U337" i="73"/>
  <c r="T337" i="73"/>
  <c r="S337" i="73"/>
  <c r="R337" i="73"/>
  <c r="Q337" i="73"/>
  <c r="P337" i="73"/>
  <c r="O337" i="73"/>
  <c r="N337" i="73"/>
  <c r="M337" i="73"/>
  <c r="L337" i="73"/>
  <c r="K337" i="73"/>
  <c r="J337" i="73"/>
  <c r="I337" i="73"/>
  <c r="H337" i="73"/>
  <c r="G337" i="73"/>
  <c r="F337" i="73"/>
  <c r="E337" i="73"/>
  <c r="D337" i="73"/>
  <c r="C337" i="73"/>
  <c r="B337" i="73"/>
  <c r="A337" i="73"/>
  <c r="BH336" i="73"/>
  <c r="BF336" i="73"/>
  <c r="BE336" i="73"/>
  <c r="BD336" i="73"/>
  <c r="BC336" i="73"/>
  <c r="BB336" i="73"/>
  <c r="BA336" i="73"/>
  <c r="AZ336" i="73"/>
  <c r="AY336" i="73"/>
  <c r="AX336" i="73"/>
  <c r="AW336" i="73"/>
  <c r="AV336" i="73"/>
  <c r="AU336" i="73"/>
  <c r="AT336" i="73"/>
  <c r="AS336" i="73"/>
  <c r="AR336" i="73"/>
  <c r="AQ336" i="73"/>
  <c r="AP336" i="73"/>
  <c r="AO336" i="73"/>
  <c r="AN336" i="73"/>
  <c r="AM336" i="73"/>
  <c r="AL336" i="73"/>
  <c r="AK336" i="73"/>
  <c r="AJ336" i="73"/>
  <c r="AI336" i="73"/>
  <c r="AH336" i="73"/>
  <c r="AG336" i="73"/>
  <c r="AF336" i="73"/>
  <c r="AE336" i="73"/>
  <c r="AD336" i="73"/>
  <c r="AC336" i="73"/>
  <c r="AB336" i="73"/>
  <c r="AA336" i="73"/>
  <c r="Z336" i="73"/>
  <c r="Y336" i="73"/>
  <c r="X336" i="73"/>
  <c r="W336" i="73"/>
  <c r="V336" i="73"/>
  <c r="U336" i="73"/>
  <c r="T336" i="73"/>
  <c r="S336" i="73"/>
  <c r="R336" i="73"/>
  <c r="Q336" i="73"/>
  <c r="P336" i="73"/>
  <c r="O336" i="73"/>
  <c r="N336" i="73"/>
  <c r="M336" i="73"/>
  <c r="L336" i="73"/>
  <c r="K336" i="73"/>
  <c r="J336" i="73"/>
  <c r="I336" i="73"/>
  <c r="H336" i="73"/>
  <c r="G336" i="73"/>
  <c r="F336" i="73"/>
  <c r="E336" i="73"/>
  <c r="D336" i="73"/>
  <c r="C336" i="73"/>
  <c r="B336" i="73"/>
  <c r="A336" i="73"/>
  <c r="BH335" i="73"/>
  <c r="BF335" i="73"/>
  <c r="BE335" i="73"/>
  <c r="BD335" i="73"/>
  <c r="BC335" i="73"/>
  <c r="BB335" i="73"/>
  <c r="BA335" i="73"/>
  <c r="AZ335" i="73"/>
  <c r="AY335" i="73"/>
  <c r="AX335" i="73"/>
  <c r="AW335" i="73"/>
  <c r="AV335" i="73"/>
  <c r="AU335" i="73"/>
  <c r="AT335" i="73"/>
  <c r="AS335" i="73"/>
  <c r="AR335" i="73"/>
  <c r="AQ335" i="73"/>
  <c r="AP335" i="73"/>
  <c r="AO335" i="73"/>
  <c r="AN335" i="73"/>
  <c r="AM335" i="73"/>
  <c r="AL335" i="73"/>
  <c r="AK335" i="73"/>
  <c r="AJ335" i="73"/>
  <c r="AI335" i="73"/>
  <c r="AH335" i="73"/>
  <c r="AG335" i="73"/>
  <c r="AF335" i="73"/>
  <c r="AE335" i="73"/>
  <c r="AD335" i="73"/>
  <c r="AC335" i="73"/>
  <c r="AB335" i="73"/>
  <c r="AA335" i="73"/>
  <c r="Z335" i="73"/>
  <c r="Y335" i="73"/>
  <c r="X335" i="73"/>
  <c r="W335" i="73"/>
  <c r="V335" i="73"/>
  <c r="U335" i="73"/>
  <c r="T335" i="73"/>
  <c r="S335" i="73"/>
  <c r="R335" i="73"/>
  <c r="Q335" i="73"/>
  <c r="P335" i="73"/>
  <c r="O335" i="73"/>
  <c r="N335" i="73"/>
  <c r="M335" i="73"/>
  <c r="L335" i="73"/>
  <c r="K335" i="73"/>
  <c r="J335" i="73"/>
  <c r="I335" i="73"/>
  <c r="H335" i="73"/>
  <c r="G335" i="73"/>
  <c r="F335" i="73"/>
  <c r="E335" i="73"/>
  <c r="D335" i="73"/>
  <c r="C335" i="73"/>
  <c r="B335" i="73"/>
  <c r="A335" i="73"/>
  <c r="BH334" i="73"/>
  <c r="BF334" i="73"/>
  <c r="BE334" i="73"/>
  <c r="BD334" i="73"/>
  <c r="BC334" i="73"/>
  <c r="BB334" i="73"/>
  <c r="BA334" i="73"/>
  <c r="AZ334" i="73"/>
  <c r="AY334" i="73"/>
  <c r="AX334" i="73"/>
  <c r="AW334" i="73"/>
  <c r="AV334" i="73"/>
  <c r="AU334" i="73"/>
  <c r="AT334" i="73"/>
  <c r="AS334" i="73"/>
  <c r="AR334" i="73"/>
  <c r="AQ334" i="73"/>
  <c r="AP334" i="73"/>
  <c r="AO334" i="73"/>
  <c r="AN334" i="73"/>
  <c r="AM334" i="73"/>
  <c r="AL334" i="73"/>
  <c r="AK334" i="73"/>
  <c r="AJ334" i="73"/>
  <c r="AI334" i="73"/>
  <c r="AH334" i="73"/>
  <c r="AG334" i="73"/>
  <c r="AF334" i="73"/>
  <c r="AE334" i="73"/>
  <c r="AD334" i="73"/>
  <c r="AC334" i="73"/>
  <c r="AB334" i="73"/>
  <c r="AA334" i="73"/>
  <c r="Z334" i="73"/>
  <c r="Y334" i="73"/>
  <c r="X334" i="73"/>
  <c r="W334" i="73"/>
  <c r="V334" i="73"/>
  <c r="U334" i="73"/>
  <c r="T334" i="73"/>
  <c r="S334" i="73"/>
  <c r="R334" i="73"/>
  <c r="Q334" i="73"/>
  <c r="P334" i="73"/>
  <c r="O334" i="73"/>
  <c r="N334" i="73"/>
  <c r="M334" i="73"/>
  <c r="L334" i="73"/>
  <c r="K334" i="73"/>
  <c r="J334" i="73"/>
  <c r="I334" i="73"/>
  <c r="H334" i="73"/>
  <c r="G334" i="73"/>
  <c r="F334" i="73"/>
  <c r="E334" i="73"/>
  <c r="D334" i="73"/>
  <c r="C334" i="73"/>
  <c r="B334" i="73"/>
  <c r="A334" i="73"/>
  <c r="BH333" i="73"/>
  <c r="BF333" i="73"/>
  <c r="BE333" i="73"/>
  <c r="BD333" i="73"/>
  <c r="BC333" i="73"/>
  <c r="BB333" i="73"/>
  <c r="BA333" i="73"/>
  <c r="AZ333" i="73"/>
  <c r="AY333" i="73"/>
  <c r="AX333" i="73"/>
  <c r="AW333" i="73"/>
  <c r="AV333" i="73"/>
  <c r="AU333" i="73"/>
  <c r="AT333" i="73"/>
  <c r="AS333" i="73"/>
  <c r="AR333" i="73"/>
  <c r="AQ333" i="73"/>
  <c r="AP333" i="73"/>
  <c r="AO333" i="73"/>
  <c r="AN333" i="73"/>
  <c r="AM333" i="73"/>
  <c r="AL333" i="73"/>
  <c r="AK333" i="73"/>
  <c r="AJ333" i="73"/>
  <c r="AI333" i="73"/>
  <c r="AH333" i="73"/>
  <c r="AG333" i="73"/>
  <c r="AF333" i="73"/>
  <c r="AE333" i="73"/>
  <c r="AD333" i="73"/>
  <c r="AC333" i="73"/>
  <c r="AB333" i="73"/>
  <c r="AA333" i="73"/>
  <c r="Z333" i="73"/>
  <c r="Y333" i="73"/>
  <c r="X333" i="73"/>
  <c r="W333" i="73"/>
  <c r="V333" i="73"/>
  <c r="U333" i="73"/>
  <c r="T333" i="73"/>
  <c r="S333" i="73"/>
  <c r="R333" i="73"/>
  <c r="Q333" i="73"/>
  <c r="P333" i="73"/>
  <c r="O333" i="73"/>
  <c r="N333" i="73"/>
  <c r="M333" i="73"/>
  <c r="L333" i="73"/>
  <c r="K333" i="73"/>
  <c r="J333" i="73"/>
  <c r="I333" i="73"/>
  <c r="H333" i="73"/>
  <c r="G333" i="73"/>
  <c r="F333" i="73"/>
  <c r="E333" i="73"/>
  <c r="D333" i="73"/>
  <c r="C333" i="73"/>
  <c r="B333" i="73"/>
  <c r="A333" i="73"/>
  <c r="BH332" i="73"/>
  <c r="BF332" i="73"/>
  <c r="BE332" i="73"/>
  <c r="BD332" i="73"/>
  <c r="BC332" i="73"/>
  <c r="BB332" i="73"/>
  <c r="BA332" i="73"/>
  <c r="AZ332" i="73"/>
  <c r="AY332" i="73"/>
  <c r="AX332" i="73"/>
  <c r="AW332" i="73"/>
  <c r="AV332" i="73"/>
  <c r="AU332" i="73"/>
  <c r="AT332" i="73"/>
  <c r="AS332" i="73"/>
  <c r="AR332" i="73"/>
  <c r="AQ332" i="73"/>
  <c r="AP332" i="73"/>
  <c r="AO332" i="73"/>
  <c r="AN332" i="73"/>
  <c r="AM332" i="73"/>
  <c r="AL332" i="73"/>
  <c r="AK332" i="73"/>
  <c r="AJ332" i="73"/>
  <c r="AI332" i="73"/>
  <c r="AH332" i="73"/>
  <c r="AG332" i="73"/>
  <c r="AF332" i="73"/>
  <c r="AE332" i="73"/>
  <c r="AD332" i="73"/>
  <c r="AC332" i="73"/>
  <c r="AB332" i="73"/>
  <c r="AA332" i="73"/>
  <c r="Z332" i="73"/>
  <c r="Y332" i="73"/>
  <c r="X332" i="73"/>
  <c r="W332" i="73"/>
  <c r="V332" i="73"/>
  <c r="U332" i="73"/>
  <c r="T332" i="73"/>
  <c r="S332" i="73"/>
  <c r="R332" i="73"/>
  <c r="Q332" i="73"/>
  <c r="P332" i="73"/>
  <c r="O332" i="73"/>
  <c r="N332" i="73"/>
  <c r="M332" i="73"/>
  <c r="L332" i="73"/>
  <c r="K332" i="73"/>
  <c r="J332" i="73"/>
  <c r="I332" i="73"/>
  <c r="H332" i="73"/>
  <c r="G332" i="73"/>
  <c r="F332" i="73"/>
  <c r="E332" i="73"/>
  <c r="D332" i="73"/>
  <c r="C332" i="73"/>
  <c r="B332" i="73"/>
  <c r="A332" i="73"/>
  <c r="BH331" i="73"/>
  <c r="BF331" i="73"/>
  <c r="BE331" i="73"/>
  <c r="BD331" i="73"/>
  <c r="BC331" i="73"/>
  <c r="BB331" i="73"/>
  <c r="BA331" i="73"/>
  <c r="AZ331" i="73"/>
  <c r="AY331" i="73"/>
  <c r="AX331" i="73"/>
  <c r="AW331" i="73"/>
  <c r="AV331" i="73"/>
  <c r="AU331" i="73"/>
  <c r="AT331" i="73"/>
  <c r="AS331" i="73"/>
  <c r="AR331" i="73"/>
  <c r="AQ331" i="73"/>
  <c r="AP331" i="73"/>
  <c r="AO331" i="73"/>
  <c r="AN331" i="73"/>
  <c r="AM331" i="73"/>
  <c r="AL331" i="73"/>
  <c r="AK331" i="73"/>
  <c r="AJ331" i="73"/>
  <c r="AI331" i="73"/>
  <c r="AH331" i="73"/>
  <c r="AG331" i="73"/>
  <c r="AF331" i="73"/>
  <c r="AE331" i="73"/>
  <c r="AD331" i="73"/>
  <c r="AC331" i="73"/>
  <c r="AB331" i="73"/>
  <c r="AA331" i="73"/>
  <c r="Z331" i="73"/>
  <c r="Y331" i="73"/>
  <c r="X331" i="73"/>
  <c r="W331" i="73"/>
  <c r="V331" i="73"/>
  <c r="U331" i="73"/>
  <c r="T331" i="73"/>
  <c r="S331" i="73"/>
  <c r="R331" i="73"/>
  <c r="Q331" i="73"/>
  <c r="P331" i="73"/>
  <c r="O331" i="73"/>
  <c r="N331" i="73"/>
  <c r="M331" i="73"/>
  <c r="L331" i="73"/>
  <c r="K331" i="73"/>
  <c r="J331" i="73"/>
  <c r="I331" i="73"/>
  <c r="H331" i="73"/>
  <c r="G331" i="73"/>
  <c r="F331" i="73"/>
  <c r="E331" i="73"/>
  <c r="D331" i="73"/>
  <c r="C331" i="73"/>
  <c r="B331" i="73"/>
  <c r="A331" i="73"/>
  <c r="BH330" i="73"/>
  <c r="BF330" i="73"/>
  <c r="BE330" i="73"/>
  <c r="BD330" i="73"/>
  <c r="BC330" i="73"/>
  <c r="BB330" i="73"/>
  <c r="BA330" i="73"/>
  <c r="AZ330" i="73"/>
  <c r="AY330" i="73"/>
  <c r="AX330" i="73"/>
  <c r="AW330" i="73"/>
  <c r="AV330" i="73"/>
  <c r="AU330" i="73"/>
  <c r="AT330" i="73"/>
  <c r="AS330" i="73"/>
  <c r="AR330" i="73"/>
  <c r="AQ330" i="73"/>
  <c r="AP330" i="73"/>
  <c r="AO330" i="73"/>
  <c r="AN330" i="73"/>
  <c r="AM330" i="73"/>
  <c r="AL330" i="73"/>
  <c r="AK330" i="73"/>
  <c r="AJ330" i="73"/>
  <c r="AI330" i="73"/>
  <c r="AH330" i="73"/>
  <c r="AG330" i="73"/>
  <c r="AF330" i="73"/>
  <c r="AE330" i="73"/>
  <c r="AD330" i="73"/>
  <c r="AC330" i="73"/>
  <c r="AB330" i="73"/>
  <c r="AA330" i="73"/>
  <c r="Z330" i="73"/>
  <c r="Y330" i="73"/>
  <c r="X330" i="73"/>
  <c r="W330" i="73"/>
  <c r="V330" i="73"/>
  <c r="U330" i="73"/>
  <c r="T330" i="73"/>
  <c r="S330" i="73"/>
  <c r="R330" i="73"/>
  <c r="Q330" i="73"/>
  <c r="P330" i="73"/>
  <c r="O330" i="73"/>
  <c r="N330" i="73"/>
  <c r="M330" i="73"/>
  <c r="L330" i="73"/>
  <c r="K330" i="73"/>
  <c r="J330" i="73"/>
  <c r="I330" i="73"/>
  <c r="H330" i="73"/>
  <c r="G330" i="73"/>
  <c r="F330" i="73"/>
  <c r="E330" i="73"/>
  <c r="D330" i="73"/>
  <c r="C330" i="73"/>
  <c r="B330" i="73"/>
  <c r="A330" i="73"/>
  <c r="BH329" i="73"/>
  <c r="BF329" i="73"/>
  <c r="BE329" i="73"/>
  <c r="BD329" i="73"/>
  <c r="BC329" i="73"/>
  <c r="BB329" i="73"/>
  <c r="BA329" i="73"/>
  <c r="AZ329" i="73"/>
  <c r="AY329" i="73"/>
  <c r="AX329" i="73"/>
  <c r="AW329" i="73"/>
  <c r="AV329" i="73"/>
  <c r="AU329" i="73"/>
  <c r="AT329" i="73"/>
  <c r="AS329" i="73"/>
  <c r="AR329" i="73"/>
  <c r="AQ329" i="73"/>
  <c r="AP329" i="73"/>
  <c r="AO329" i="73"/>
  <c r="AN329" i="73"/>
  <c r="AM329" i="73"/>
  <c r="AL329" i="73"/>
  <c r="AK329" i="73"/>
  <c r="AJ329" i="73"/>
  <c r="AI329" i="73"/>
  <c r="AH329" i="73"/>
  <c r="AG329" i="73"/>
  <c r="AF329" i="73"/>
  <c r="AE329" i="73"/>
  <c r="AD329" i="73"/>
  <c r="AC329" i="73"/>
  <c r="AB329" i="73"/>
  <c r="AA329" i="73"/>
  <c r="Z329" i="73"/>
  <c r="Y329" i="73"/>
  <c r="X329" i="73"/>
  <c r="W329" i="73"/>
  <c r="V329" i="73"/>
  <c r="U329" i="73"/>
  <c r="T329" i="73"/>
  <c r="S329" i="73"/>
  <c r="R329" i="73"/>
  <c r="Q329" i="73"/>
  <c r="P329" i="73"/>
  <c r="O329" i="73"/>
  <c r="N329" i="73"/>
  <c r="M329" i="73"/>
  <c r="L329" i="73"/>
  <c r="K329" i="73"/>
  <c r="J329" i="73"/>
  <c r="I329" i="73"/>
  <c r="H329" i="73"/>
  <c r="G329" i="73"/>
  <c r="F329" i="73"/>
  <c r="E329" i="73"/>
  <c r="D329" i="73"/>
  <c r="C329" i="73"/>
  <c r="B329" i="73"/>
  <c r="A329" i="73"/>
  <c r="BH328" i="73"/>
  <c r="BF328" i="73"/>
  <c r="BE328" i="73"/>
  <c r="BD328" i="73"/>
  <c r="BC328" i="73"/>
  <c r="BB328" i="73"/>
  <c r="BA328" i="73"/>
  <c r="AZ328" i="73"/>
  <c r="AY328" i="73"/>
  <c r="AX328" i="73"/>
  <c r="AW328" i="73"/>
  <c r="AV328" i="73"/>
  <c r="AU328" i="73"/>
  <c r="AT328" i="73"/>
  <c r="AS328" i="73"/>
  <c r="AR328" i="73"/>
  <c r="AQ328" i="73"/>
  <c r="AP328" i="73"/>
  <c r="AO328" i="73"/>
  <c r="AN328" i="73"/>
  <c r="AM328" i="73"/>
  <c r="AL328" i="73"/>
  <c r="AK328" i="73"/>
  <c r="AJ328" i="73"/>
  <c r="AI328" i="73"/>
  <c r="AH328" i="73"/>
  <c r="AG328" i="73"/>
  <c r="AF328" i="73"/>
  <c r="AE328" i="73"/>
  <c r="AD328" i="73"/>
  <c r="AC328" i="73"/>
  <c r="AB328" i="73"/>
  <c r="AA328" i="73"/>
  <c r="Z328" i="73"/>
  <c r="Y328" i="73"/>
  <c r="X328" i="73"/>
  <c r="W328" i="73"/>
  <c r="V328" i="73"/>
  <c r="U328" i="73"/>
  <c r="T328" i="73"/>
  <c r="S328" i="73"/>
  <c r="R328" i="73"/>
  <c r="Q328" i="73"/>
  <c r="P328" i="73"/>
  <c r="O328" i="73"/>
  <c r="N328" i="73"/>
  <c r="M328" i="73"/>
  <c r="L328" i="73"/>
  <c r="K328" i="73"/>
  <c r="J328" i="73"/>
  <c r="I328" i="73"/>
  <c r="H328" i="73"/>
  <c r="G328" i="73"/>
  <c r="F328" i="73"/>
  <c r="E328" i="73"/>
  <c r="D328" i="73"/>
  <c r="C328" i="73"/>
  <c r="B328" i="73"/>
  <c r="A328" i="73"/>
  <c r="BH327" i="73"/>
  <c r="BF327" i="73"/>
  <c r="BE327" i="73"/>
  <c r="BD327" i="73"/>
  <c r="BC327" i="73"/>
  <c r="BB327" i="73"/>
  <c r="BA327" i="73"/>
  <c r="AZ327" i="73"/>
  <c r="AY327" i="73"/>
  <c r="AX327" i="73"/>
  <c r="AW327" i="73"/>
  <c r="AV327" i="73"/>
  <c r="AU327" i="73"/>
  <c r="AT327" i="73"/>
  <c r="AS327" i="73"/>
  <c r="AR327" i="73"/>
  <c r="AQ327" i="73"/>
  <c r="AP327" i="73"/>
  <c r="AO327" i="73"/>
  <c r="AN327" i="73"/>
  <c r="AM327" i="73"/>
  <c r="AL327" i="73"/>
  <c r="AK327" i="73"/>
  <c r="AJ327" i="73"/>
  <c r="AI327" i="73"/>
  <c r="AH327" i="73"/>
  <c r="AG327" i="73"/>
  <c r="AF327" i="73"/>
  <c r="AE327" i="73"/>
  <c r="AD327" i="73"/>
  <c r="AC327" i="73"/>
  <c r="AB327" i="73"/>
  <c r="AA327" i="73"/>
  <c r="Z327" i="73"/>
  <c r="Y327" i="73"/>
  <c r="X327" i="73"/>
  <c r="W327" i="73"/>
  <c r="V327" i="73"/>
  <c r="U327" i="73"/>
  <c r="T327" i="73"/>
  <c r="S327" i="73"/>
  <c r="R327" i="73"/>
  <c r="Q327" i="73"/>
  <c r="P327" i="73"/>
  <c r="O327" i="73"/>
  <c r="N327" i="73"/>
  <c r="M327" i="73"/>
  <c r="L327" i="73"/>
  <c r="K327" i="73"/>
  <c r="J327" i="73"/>
  <c r="I327" i="73"/>
  <c r="H327" i="73"/>
  <c r="G327" i="73"/>
  <c r="F327" i="73"/>
  <c r="E327" i="73"/>
  <c r="D327" i="73"/>
  <c r="C327" i="73"/>
  <c r="B327" i="73"/>
  <c r="A327" i="73"/>
  <c r="BH326" i="73"/>
  <c r="BF326" i="73"/>
  <c r="BE326" i="73"/>
  <c r="BD326" i="73"/>
  <c r="BC326" i="73"/>
  <c r="BB326" i="73"/>
  <c r="BA326" i="73"/>
  <c r="AZ326" i="73"/>
  <c r="AY326" i="73"/>
  <c r="AX326" i="73"/>
  <c r="AW326" i="73"/>
  <c r="AV326" i="73"/>
  <c r="AU326" i="73"/>
  <c r="AT326" i="73"/>
  <c r="AS326" i="73"/>
  <c r="AR326" i="73"/>
  <c r="AQ326" i="73"/>
  <c r="AP326" i="73"/>
  <c r="AO326" i="73"/>
  <c r="AN326" i="73"/>
  <c r="AM326" i="73"/>
  <c r="AL326" i="73"/>
  <c r="AK326" i="73"/>
  <c r="AJ326" i="73"/>
  <c r="AI326" i="73"/>
  <c r="AH326" i="73"/>
  <c r="AG326" i="73"/>
  <c r="AF326" i="73"/>
  <c r="AE326" i="73"/>
  <c r="AD326" i="73"/>
  <c r="AC326" i="73"/>
  <c r="AB326" i="73"/>
  <c r="AA326" i="73"/>
  <c r="Z326" i="73"/>
  <c r="Y326" i="73"/>
  <c r="X326" i="73"/>
  <c r="W326" i="73"/>
  <c r="V326" i="73"/>
  <c r="U326" i="73"/>
  <c r="T326" i="73"/>
  <c r="S326" i="73"/>
  <c r="R326" i="73"/>
  <c r="Q326" i="73"/>
  <c r="P326" i="73"/>
  <c r="O326" i="73"/>
  <c r="N326" i="73"/>
  <c r="M326" i="73"/>
  <c r="L326" i="73"/>
  <c r="K326" i="73"/>
  <c r="J326" i="73"/>
  <c r="I326" i="73"/>
  <c r="H326" i="73"/>
  <c r="G326" i="73"/>
  <c r="F326" i="73"/>
  <c r="E326" i="73"/>
  <c r="D326" i="73"/>
  <c r="C326" i="73"/>
  <c r="B326" i="73"/>
  <c r="A326" i="73"/>
  <c r="BH325" i="73"/>
  <c r="BF325" i="73"/>
  <c r="BE325" i="73"/>
  <c r="BD325" i="73"/>
  <c r="BC325" i="73"/>
  <c r="BB325" i="73"/>
  <c r="BA325" i="73"/>
  <c r="AZ325" i="73"/>
  <c r="AY325" i="73"/>
  <c r="AX325" i="73"/>
  <c r="AW325" i="73"/>
  <c r="AV325" i="73"/>
  <c r="AU325" i="73"/>
  <c r="AT325" i="73"/>
  <c r="AS325" i="73"/>
  <c r="AR325" i="73"/>
  <c r="AQ325" i="73"/>
  <c r="AP325" i="73"/>
  <c r="AO325" i="73"/>
  <c r="AN325" i="73"/>
  <c r="AM325" i="73"/>
  <c r="AL325" i="73"/>
  <c r="AK325" i="73"/>
  <c r="AJ325" i="73"/>
  <c r="AI325" i="73"/>
  <c r="AH325" i="73"/>
  <c r="AG325" i="73"/>
  <c r="AF325" i="73"/>
  <c r="AE325" i="73"/>
  <c r="AD325" i="73"/>
  <c r="AC325" i="73"/>
  <c r="AB325" i="73"/>
  <c r="AA325" i="73"/>
  <c r="Z325" i="73"/>
  <c r="Y325" i="73"/>
  <c r="X325" i="73"/>
  <c r="W325" i="73"/>
  <c r="V325" i="73"/>
  <c r="U325" i="73"/>
  <c r="T325" i="73"/>
  <c r="S325" i="73"/>
  <c r="R325" i="73"/>
  <c r="Q325" i="73"/>
  <c r="P325" i="73"/>
  <c r="O325" i="73"/>
  <c r="N325" i="73"/>
  <c r="M325" i="73"/>
  <c r="L325" i="73"/>
  <c r="K325" i="73"/>
  <c r="J325" i="73"/>
  <c r="I325" i="73"/>
  <c r="H325" i="73"/>
  <c r="G325" i="73"/>
  <c r="F325" i="73"/>
  <c r="E325" i="73"/>
  <c r="D325" i="73"/>
  <c r="C325" i="73"/>
  <c r="B325" i="73"/>
  <c r="A325" i="73"/>
  <c r="BH324" i="73"/>
  <c r="BF324" i="73"/>
  <c r="BE324" i="73"/>
  <c r="BD324" i="73"/>
  <c r="BC324" i="73"/>
  <c r="BB324" i="73"/>
  <c r="BA324" i="73"/>
  <c r="AZ324" i="73"/>
  <c r="AY324" i="73"/>
  <c r="AX324" i="73"/>
  <c r="AW324" i="73"/>
  <c r="AV324" i="73"/>
  <c r="AU324" i="73"/>
  <c r="AT324" i="73"/>
  <c r="AS324" i="73"/>
  <c r="AR324" i="73"/>
  <c r="AQ324" i="73"/>
  <c r="AP324" i="73"/>
  <c r="AO324" i="73"/>
  <c r="AN324" i="73"/>
  <c r="AM324" i="73"/>
  <c r="AL324" i="73"/>
  <c r="AK324" i="73"/>
  <c r="AJ324" i="73"/>
  <c r="AI324" i="73"/>
  <c r="AH324" i="73"/>
  <c r="AG324" i="73"/>
  <c r="AF324" i="73"/>
  <c r="AE324" i="73"/>
  <c r="AD324" i="73"/>
  <c r="AC324" i="73"/>
  <c r="AB324" i="73"/>
  <c r="AA324" i="73"/>
  <c r="Z324" i="73"/>
  <c r="Y324" i="73"/>
  <c r="X324" i="73"/>
  <c r="W324" i="73"/>
  <c r="V324" i="73"/>
  <c r="U324" i="73"/>
  <c r="T324" i="73"/>
  <c r="S324" i="73"/>
  <c r="R324" i="73"/>
  <c r="Q324" i="73"/>
  <c r="P324" i="73"/>
  <c r="O324" i="73"/>
  <c r="N324" i="73"/>
  <c r="M324" i="73"/>
  <c r="L324" i="73"/>
  <c r="K324" i="73"/>
  <c r="J324" i="73"/>
  <c r="I324" i="73"/>
  <c r="H324" i="73"/>
  <c r="G324" i="73"/>
  <c r="F324" i="73"/>
  <c r="E324" i="73"/>
  <c r="D324" i="73"/>
  <c r="C324" i="73"/>
  <c r="B324" i="73"/>
  <c r="A324" i="73"/>
  <c r="BH323" i="73"/>
  <c r="BF323" i="73"/>
  <c r="BE323" i="73"/>
  <c r="BD323" i="73"/>
  <c r="BC323" i="73"/>
  <c r="BB323" i="73"/>
  <c r="BA323" i="73"/>
  <c r="AZ323" i="73"/>
  <c r="AY323" i="73"/>
  <c r="AX323" i="73"/>
  <c r="AW323" i="73"/>
  <c r="AV323" i="73"/>
  <c r="AU323" i="73"/>
  <c r="AT323" i="73"/>
  <c r="AS323" i="73"/>
  <c r="AR323" i="73"/>
  <c r="AQ323" i="73"/>
  <c r="AP323" i="73"/>
  <c r="AO323" i="73"/>
  <c r="AN323" i="73"/>
  <c r="AM323" i="73"/>
  <c r="AL323" i="73"/>
  <c r="AK323" i="73"/>
  <c r="AJ323" i="73"/>
  <c r="AI323" i="73"/>
  <c r="AH323" i="73"/>
  <c r="AG323" i="73"/>
  <c r="AF323" i="73"/>
  <c r="AE323" i="73"/>
  <c r="AD323" i="73"/>
  <c r="AC323" i="73"/>
  <c r="AB323" i="73"/>
  <c r="AA323" i="73"/>
  <c r="Z323" i="73"/>
  <c r="Y323" i="73"/>
  <c r="X323" i="73"/>
  <c r="W323" i="73"/>
  <c r="V323" i="73"/>
  <c r="U323" i="73"/>
  <c r="T323" i="73"/>
  <c r="S323" i="73"/>
  <c r="R323" i="73"/>
  <c r="Q323" i="73"/>
  <c r="P323" i="73"/>
  <c r="O323" i="73"/>
  <c r="N323" i="73"/>
  <c r="M323" i="73"/>
  <c r="L323" i="73"/>
  <c r="K323" i="73"/>
  <c r="J323" i="73"/>
  <c r="I323" i="73"/>
  <c r="H323" i="73"/>
  <c r="G323" i="73"/>
  <c r="F323" i="73"/>
  <c r="E323" i="73"/>
  <c r="D323" i="73"/>
  <c r="C323" i="73"/>
  <c r="B323" i="73"/>
  <c r="A323" i="73"/>
  <c r="BH322" i="73"/>
  <c r="BF322" i="73"/>
  <c r="BE322" i="73"/>
  <c r="BD322" i="73"/>
  <c r="BC322" i="73"/>
  <c r="BB322" i="73"/>
  <c r="BA322" i="73"/>
  <c r="AZ322" i="73"/>
  <c r="AY322" i="73"/>
  <c r="AX322" i="73"/>
  <c r="AW322" i="73"/>
  <c r="AV322" i="73"/>
  <c r="AU322" i="73"/>
  <c r="AT322" i="73"/>
  <c r="AS322" i="73"/>
  <c r="AR322" i="73"/>
  <c r="AQ322" i="73"/>
  <c r="AP322" i="73"/>
  <c r="AO322" i="73"/>
  <c r="AN322" i="73"/>
  <c r="AM322" i="73"/>
  <c r="AL322" i="73"/>
  <c r="AK322" i="73"/>
  <c r="AJ322" i="73"/>
  <c r="AI322" i="73"/>
  <c r="AH322" i="73"/>
  <c r="AG322" i="73"/>
  <c r="AF322" i="73"/>
  <c r="AE322" i="73"/>
  <c r="AD322" i="73"/>
  <c r="AC322" i="73"/>
  <c r="AB322" i="73"/>
  <c r="AA322" i="73"/>
  <c r="Z322" i="73"/>
  <c r="Y322" i="73"/>
  <c r="X322" i="73"/>
  <c r="W322" i="73"/>
  <c r="V322" i="73"/>
  <c r="U322" i="73"/>
  <c r="T322" i="73"/>
  <c r="S322" i="73"/>
  <c r="R322" i="73"/>
  <c r="Q322" i="73"/>
  <c r="P322" i="73"/>
  <c r="O322" i="73"/>
  <c r="N322" i="73"/>
  <c r="M322" i="73"/>
  <c r="L322" i="73"/>
  <c r="K322" i="73"/>
  <c r="J322" i="73"/>
  <c r="I322" i="73"/>
  <c r="H322" i="73"/>
  <c r="G322" i="73"/>
  <c r="F322" i="73"/>
  <c r="E322" i="73"/>
  <c r="D322" i="73"/>
  <c r="C322" i="73"/>
  <c r="B322" i="73"/>
  <c r="A322" i="73"/>
  <c r="BH321" i="73"/>
  <c r="BF321" i="73"/>
  <c r="BE321" i="73"/>
  <c r="BD321" i="73"/>
  <c r="BC321" i="73"/>
  <c r="BB321" i="73"/>
  <c r="BA321" i="73"/>
  <c r="AZ321" i="73"/>
  <c r="AY321" i="73"/>
  <c r="AX321" i="73"/>
  <c r="AW321" i="73"/>
  <c r="AV321" i="73"/>
  <c r="AU321" i="73"/>
  <c r="AT321" i="73"/>
  <c r="AS321" i="73"/>
  <c r="AR321" i="73"/>
  <c r="AQ321" i="73"/>
  <c r="AP321" i="73"/>
  <c r="AO321" i="73"/>
  <c r="AN321" i="73"/>
  <c r="AM321" i="73"/>
  <c r="AL321" i="73"/>
  <c r="AK321" i="73"/>
  <c r="AJ321" i="73"/>
  <c r="AI321" i="73"/>
  <c r="AH321" i="73"/>
  <c r="AG321" i="73"/>
  <c r="AF321" i="73"/>
  <c r="AE321" i="73"/>
  <c r="AD321" i="73"/>
  <c r="AC321" i="73"/>
  <c r="AB321" i="73"/>
  <c r="AA321" i="73"/>
  <c r="Z321" i="73"/>
  <c r="Y321" i="73"/>
  <c r="X321" i="73"/>
  <c r="W321" i="73"/>
  <c r="V321" i="73"/>
  <c r="U321" i="73"/>
  <c r="T321" i="73"/>
  <c r="S321" i="73"/>
  <c r="R321" i="73"/>
  <c r="Q321" i="73"/>
  <c r="P321" i="73"/>
  <c r="O321" i="73"/>
  <c r="N321" i="73"/>
  <c r="M321" i="73"/>
  <c r="L321" i="73"/>
  <c r="K321" i="73"/>
  <c r="J321" i="73"/>
  <c r="I321" i="73"/>
  <c r="H321" i="73"/>
  <c r="G321" i="73"/>
  <c r="F321" i="73"/>
  <c r="E321" i="73"/>
  <c r="D321" i="73"/>
  <c r="C321" i="73"/>
  <c r="B321" i="73"/>
  <c r="A321" i="73"/>
  <c r="BH320" i="73"/>
  <c r="BF320" i="73"/>
  <c r="BE320" i="73"/>
  <c r="BD320" i="73"/>
  <c r="BC320" i="73"/>
  <c r="BB320" i="73"/>
  <c r="BA320" i="73"/>
  <c r="AZ320" i="73"/>
  <c r="AY320" i="73"/>
  <c r="AX320" i="73"/>
  <c r="AW320" i="73"/>
  <c r="AV320" i="73"/>
  <c r="AU320" i="73"/>
  <c r="AT320" i="73"/>
  <c r="AS320" i="73"/>
  <c r="AR320" i="73"/>
  <c r="AQ320" i="73"/>
  <c r="AP320" i="73"/>
  <c r="AO320" i="73"/>
  <c r="AN320" i="73"/>
  <c r="AM320" i="73"/>
  <c r="AL320" i="73"/>
  <c r="AK320" i="73"/>
  <c r="AJ320" i="73"/>
  <c r="AI320" i="73"/>
  <c r="AH320" i="73"/>
  <c r="AG320" i="73"/>
  <c r="AF320" i="73"/>
  <c r="AE320" i="73"/>
  <c r="AD320" i="73"/>
  <c r="AC320" i="73"/>
  <c r="AB320" i="73"/>
  <c r="AA320" i="73"/>
  <c r="Z320" i="73"/>
  <c r="Y320" i="73"/>
  <c r="X320" i="73"/>
  <c r="W320" i="73"/>
  <c r="V320" i="73"/>
  <c r="U320" i="73"/>
  <c r="T320" i="73"/>
  <c r="S320" i="73"/>
  <c r="R320" i="73"/>
  <c r="Q320" i="73"/>
  <c r="P320" i="73"/>
  <c r="O320" i="73"/>
  <c r="N320" i="73"/>
  <c r="M320" i="73"/>
  <c r="L320" i="73"/>
  <c r="K320" i="73"/>
  <c r="J320" i="73"/>
  <c r="I320" i="73"/>
  <c r="H320" i="73"/>
  <c r="G320" i="73"/>
  <c r="F320" i="73"/>
  <c r="E320" i="73"/>
  <c r="D320" i="73"/>
  <c r="C320" i="73"/>
  <c r="B320" i="73"/>
  <c r="A320" i="73"/>
  <c r="BH319" i="73"/>
  <c r="BF319" i="73"/>
  <c r="BE319" i="73"/>
  <c r="BD319" i="73"/>
  <c r="BC319" i="73"/>
  <c r="BB319" i="73"/>
  <c r="BA319" i="73"/>
  <c r="AZ319" i="73"/>
  <c r="AY319" i="73"/>
  <c r="AX319" i="73"/>
  <c r="AW319" i="73"/>
  <c r="AV319" i="73"/>
  <c r="AU319" i="73"/>
  <c r="AT319" i="73"/>
  <c r="AS319" i="73"/>
  <c r="AR319" i="73"/>
  <c r="AQ319" i="73"/>
  <c r="AP319" i="73"/>
  <c r="AO319" i="73"/>
  <c r="AN319" i="73"/>
  <c r="AM319" i="73"/>
  <c r="AL319" i="73"/>
  <c r="AK319" i="73"/>
  <c r="AJ319" i="73"/>
  <c r="AI319" i="73"/>
  <c r="AH319" i="73"/>
  <c r="AG319" i="73"/>
  <c r="AF319" i="73"/>
  <c r="AE319" i="73"/>
  <c r="AD319" i="73"/>
  <c r="AC319" i="73"/>
  <c r="AB319" i="73"/>
  <c r="AA319" i="73"/>
  <c r="Z319" i="73"/>
  <c r="Y319" i="73"/>
  <c r="X319" i="73"/>
  <c r="W319" i="73"/>
  <c r="V319" i="73"/>
  <c r="U319" i="73"/>
  <c r="T319" i="73"/>
  <c r="S319" i="73"/>
  <c r="R319" i="73"/>
  <c r="Q319" i="73"/>
  <c r="P319" i="73"/>
  <c r="O319" i="73"/>
  <c r="N319" i="73"/>
  <c r="M319" i="73"/>
  <c r="L319" i="73"/>
  <c r="K319" i="73"/>
  <c r="J319" i="73"/>
  <c r="I319" i="73"/>
  <c r="H319" i="73"/>
  <c r="G319" i="73"/>
  <c r="F319" i="73"/>
  <c r="E319" i="73"/>
  <c r="D319" i="73"/>
  <c r="C319" i="73"/>
  <c r="B319" i="73"/>
  <c r="A319" i="73"/>
  <c r="BH318" i="73"/>
  <c r="BF318" i="73"/>
  <c r="BE318" i="73"/>
  <c r="BD318" i="73"/>
  <c r="BC318" i="73"/>
  <c r="BB318" i="73"/>
  <c r="BA318" i="73"/>
  <c r="AZ318" i="73"/>
  <c r="AY318" i="73"/>
  <c r="AX318" i="73"/>
  <c r="AW318" i="73"/>
  <c r="AV318" i="73"/>
  <c r="AU318" i="73"/>
  <c r="AT318" i="73"/>
  <c r="AS318" i="73"/>
  <c r="AR318" i="73"/>
  <c r="AQ318" i="73"/>
  <c r="AP318" i="73"/>
  <c r="AO318" i="73"/>
  <c r="AN318" i="73"/>
  <c r="AM318" i="73"/>
  <c r="AL318" i="73"/>
  <c r="AK318" i="73"/>
  <c r="AJ318" i="73"/>
  <c r="AI318" i="73"/>
  <c r="AH318" i="73"/>
  <c r="AG318" i="73"/>
  <c r="AF318" i="73"/>
  <c r="AE318" i="73"/>
  <c r="AD318" i="73"/>
  <c r="AC318" i="73"/>
  <c r="AB318" i="73"/>
  <c r="AA318" i="73"/>
  <c r="Z318" i="73"/>
  <c r="Y318" i="73"/>
  <c r="X318" i="73"/>
  <c r="W318" i="73"/>
  <c r="V318" i="73"/>
  <c r="U318" i="73"/>
  <c r="T318" i="73"/>
  <c r="S318" i="73"/>
  <c r="R318" i="73"/>
  <c r="Q318" i="73"/>
  <c r="P318" i="73"/>
  <c r="O318" i="73"/>
  <c r="N318" i="73"/>
  <c r="M318" i="73"/>
  <c r="L318" i="73"/>
  <c r="K318" i="73"/>
  <c r="J318" i="73"/>
  <c r="I318" i="73"/>
  <c r="H318" i="73"/>
  <c r="G318" i="73"/>
  <c r="F318" i="73"/>
  <c r="E318" i="73"/>
  <c r="D318" i="73"/>
  <c r="C318" i="73"/>
  <c r="B318" i="73"/>
  <c r="A318" i="73"/>
  <c r="BH317" i="73"/>
  <c r="BF317" i="73"/>
  <c r="BE317" i="73"/>
  <c r="BD317" i="73"/>
  <c r="BC317" i="73"/>
  <c r="BB317" i="73"/>
  <c r="BA317" i="73"/>
  <c r="AZ317" i="73"/>
  <c r="AY317" i="73"/>
  <c r="AX317" i="73"/>
  <c r="AW317" i="73"/>
  <c r="AV317" i="73"/>
  <c r="AU317" i="73"/>
  <c r="AT317" i="73"/>
  <c r="AS317" i="73"/>
  <c r="AR317" i="73"/>
  <c r="AQ317" i="73"/>
  <c r="AP317" i="73"/>
  <c r="AO317" i="73"/>
  <c r="AN317" i="73"/>
  <c r="AM317" i="73"/>
  <c r="AL317" i="73"/>
  <c r="AK317" i="73"/>
  <c r="AJ317" i="73"/>
  <c r="AI317" i="73"/>
  <c r="AH317" i="73"/>
  <c r="AG317" i="73"/>
  <c r="AF317" i="73"/>
  <c r="AE317" i="73"/>
  <c r="AD317" i="73"/>
  <c r="AC317" i="73"/>
  <c r="AB317" i="73"/>
  <c r="AA317" i="73"/>
  <c r="Z317" i="73"/>
  <c r="Y317" i="73"/>
  <c r="X317" i="73"/>
  <c r="W317" i="73"/>
  <c r="V317" i="73"/>
  <c r="U317" i="73"/>
  <c r="T317" i="73"/>
  <c r="S317" i="73"/>
  <c r="R317" i="73"/>
  <c r="Q317" i="73"/>
  <c r="P317" i="73"/>
  <c r="O317" i="73"/>
  <c r="N317" i="73"/>
  <c r="M317" i="73"/>
  <c r="L317" i="73"/>
  <c r="K317" i="73"/>
  <c r="J317" i="73"/>
  <c r="I317" i="73"/>
  <c r="H317" i="73"/>
  <c r="G317" i="73"/>
  <c r="F317" i="73"/>
  <c r="E317" i="73"/>
  <c r="D317" i="73"/>
  <c r="C317" i="73"/>
  <c r="B317" i="73"/>
  <c r="A317" i="73"/>
  <c r="BH316" i="73"/>
  <c r="BF316" i="73"/>
  <c r="BE316" i="73"/>
  <c r="BD316" i="73"/>
  <c r="BC316" i="73"/>
  <c r="BB316" i="73"/>
  <c r="BA316" i="73"/>
  <c r="AZ316" i="73"/>
  <c r="AY316" i="73"/>
  <c r="AX316" i="73"/>
  <c r="AW316" i="73"/>
  <c r="AV316" i="73"/>
  <c r="AU316" i="73"/>
  <c r="AT316" i="73"/>
  <c r="AS316" i="73"/>
  <c r="AR316" i="73"/>
  <c r="AQ316" i="73"/>
  <c r="AP316" i="73"/>
  <c r="AO316" i="73"/>
  <c r="AN316" i="73"/>
  <c r="AM316" i="73"/>
  <c r="AL316" i="73"/>
  <c r="AK316" i="73"/>
  <c r="AJ316" i="73"/>
  <c r="AI316" i="73"/>
  <c r="AH316" i="73"/>
  <c r="AG316" i="73"/>
  <c r="AF316" i="73"/>
  <c r="AE316" i="73"/>
  <c r="AD316" i="73"/>
  <c r="AC316" i="73"/>
  <c r="AB316" i="73"/>
  <c r="AA316" i="73"/>
  <c r="Z316" i="73"/>
  <c r="Y316" i="73"/>
  <c r="X316" i="73"/>
  <c r="W316" i="73"/>
  <c r="V316" i="73"/>
  <c r="U316" i="73"/>
  <c r="T316" i="73"/>
  <c r="S316" i="73"/>
  <c r="R316" i="73"/>
  <c r="Q316" i="73"/>
  <c r="P316" i="73"/>
  <c r="O316" i="73"/>
  <c r="N316" i="73"/>
  <c r="M316" i="73"/>
  <c r="L316" i="73"/>
  <c r="K316" i="73"/>
  <c r="J316" i="73"/>
  <c r="I316" i="73"/>
  <c r="H316" i="73"/>
  <c r="G316" i="73"/>
  <c r="F316" i="73"/>
  <c r="E316" i="73"/>
  <c r="D316" i="73"/>
  <c r="C316" i="73"/>
  <c r="B316" i="73"/>
  <c r="A316" i="73"/>
  <c r="D315" i="73"/>
  <c r="C315" i="73"/>
  <c r="BF313" i="73"/>
  <c r="BE313" i="73"/>
  <c r="BD313" i="73"/>
  <c r="BC313" i="73"/>
  <c r="BB313" i="73"/>
  <c r="BA313" i="73"/>
  <c r="AZ313" i="73"/>
  <c r="AY313" i="73"/>
  <c r="AX313" i="73"/>
  <c r="AW313" i="73"/>
  <c r="AV313" i="73"/>
  <c r="AU313" i="73"/>
  <c r="AT313" i="73"/>
  <c r="AS313" i="73"/>
  <c r="AR313" i="73"/>
  <c r="AQ313" i="73"/>
  <c r="AP313" i="73"/>
  <c r="AO313" i="73"/>
  <c r="AN313" i="73"/>
  <c r="AM313" i="73"/>
  <c r="AL313" i="73"/>
  <c r="AK313" i="73"/>
  <c r="AJ313" i="73"/>
  <c r="AI313" i="73"/>
  <c r="AH313" i="73"/>
  <c r="AG313" i="73"/>
  <c r="AF313" i="73"/>
  <c r="AE313" i="73"/>
  <c r="AD313" i="73"/>
  <c r="AC313" i="73"/>
  <c r="AB313" i="73"/>
  <c r="AA313" i="73"/>
  <c r="Z313" i="73"/>
  <c r="Y313" i="73"/>
  <c r="X313" i="73"/>
  <c r="W313" i="73"/>
  <c r="V313" i="73"/>
  <c r="U313" i="73"/>
  <c r="T313" i="73"/>
  <c r="S313" i="73"/>
  <c r="R313" i="73"/>
  <c r="Q313" i="73"/>
  <c r="P313" i="73"/>
  <c r="O313" i="73"/>
  <c r="N313" i="73"/>
  <c r="M313" i="73"/>
  <c r="L313" i="73"/>
  <c r="K313" i="73"/>
  <c r="J313" i="73"/>
  <c r="I313" i="73"/>
  <c r="H313" i="73"/>
  <c r="G313" i="73"/>
  <c r="F313" i="73"/>
  <c r="E313" i="73"/>
  <c r="D313" i="73"/>
  <c r="C313" i="73"/>
  <c r="B313" i="73"/>
  <c r="A313" i="73"/>
  <c r="BF312" i="73"/>
  <c r="BE312" i="73"/>
  <c r="BD312" i="73"/>
  <c r="BC312" i="73"/>
  <c r="BB312" i="73"/>
  <c r="BA312" i="73"/>
  <c r="AZ312" i="73"/>
  <c r="AY312" i="73"/>
  <c r="AX312" i="73"/>
  <c r="AW312" i="73"/>
  <c r="AV312" i="73"/>
  <c r="AU312" i="73"/>
  <c r="AT312" i="73"/>
  <c r="AS312" i="73"/>
  <c r="AR312" i="73"/>
  <c r="AQ312" i="73"/>
  <c r="AP312" i="73"/>
  <c r="AO312" i="73"/>
  <c r="AN312" i="73"/>
  <c r="AM312" i="73"/>
  <c r="AL312" i="73"/>
  <c r="AK312" i="73"/>
  <c r="AJ312" i="73"/>
  <c r="AI312" i="73"/>
  <c r="AH312" i="73"/>
  <c r="AG312" i="73"/>
  <c r="AF312" i="73"/>
  <c r="AE312" i="73"/>
  <c r="AD312" i="73"/>
  <c r="AC312" i="73"/>
  <c r="AB312" i="73"/>
  <c r="AA312" i="73"/>
  <c r="Z312" i="73"/>
  <c r="Y312" i="73"/>
  <c r="X312" i="73"/>
  <c r="W312" i="73"/>
  <c r="V312" i="73"/>
  <c r="U312" i="73"/>
  <c r="T312" i="73"/>
  <c r="S312" i="73"/>
  <c r="R312" i="73"/>
  <c r="Q312" i="73"/>
  <c r="P312" i="73"/>
  <c r="O312" i="73"/>
  <c r="N312" i="73"/>
  <c r="M312" i="73"/>
  <c r="L312" i="73"/>
  <c r="K312" i="73"/>
  <c r="J312" i="73"/>
  <c r="I312" i="73"/>
  <c r="H312" i="73"/>
  <c r="G312" i="73"/>
  <c r="F312" i="73"/>
  <c r="E312" i="73"/>
  <c r="D312" i="73"/>
  <c r="C312" i="73"/>
  <c r="B312" i="73"/>
  <c r="A312" i="73"/>
  <c r="BF311" i="73"/>
  <c r="BE311" i="73"/>
  <c r="BD311" i="73"/>
  <c r="BC311" i="73"/>
  <c r="BB311" i="73"/>
  <c r="BA311" i="73"/>
  <c r="AZ311" i="73"/>
  <c r="AY311" i="73"/>
  <c r="AX311" i="73"/>
  <c r="AW311" i="73"/>
  <c r="AV311" i="73"/>
  <c r="AU311" i="73"/>
  <c r="AT311" i="73"/>
  <c r="AS311" i="73"/>
  <c r="AR311" i="73"/>
  <c r="AQ311" i="73"/>
  <c r="AP311" i="73"/>
  <c r="AO311" i="73"/>
  <c r="AN311" i="73"/>
  <c r="AM311" i="73"/>
  <c r="AL311" i="73"/>
  <c r="AK311" i="73"/>
  <c r="AJ311" i="73"/>
  <c r="AI311" i="73"/>
  <c r="AH311" i="73"/>
  <c r="AG311" i="73"/>
  <c r="AF311" i="73"/>
  <c r="AE311" i="73"/>
  <c r="AD311" i="73"/>
  <c r="AC311" i="73"/>
  <c r="AB311" i="73"/>
  <c r="AA311" i="73"/>
  <c r="Z311" i="73"/>
  <c r="Y311" i="73"/>
  <c r="X311" i="73"/>
  <c r="W311" i="73"/>
  <c r="V311" i="73"/>
  <c r="U311" i="73"/>
  <c r="T311" i="73"/>
  <c r="S311" i="73"/>
  <c r="R311" i="73"/>
  <c r="Q311" i="73"/>
  <c r="P311" i="73"/>
  <c r="O311" i="73"/>
  <c r="N311" i="73"/>
  <c r="M311" i="73"/>
  <c r="L311" i="73"/>
  <c r="K311" i="73"/>
  <c r="J311" i="73"/>
  <c r="I311" i="73"/>
  <c r="H311" i="73"/>
  <c r="G311" i="73"/>
  <c r="F311" i="73"/>
  <c r="E311" i="73"/>
  <c r="D311" i="73"/>
  <c r="C311" i="73"/>
  <c r="B311" i="73"/>
  <c r="A311" i="73"/>
  <c r="BF310" i="73"/>
  <c r="BE310" i="73"/>
  <c r="BD310" i="73"/>
  <c r="BC310" i="73"/>
  <c r="BB310" i="73"/>
  <c r="BA310" i="73"/>
  <c r="AZ310" i="73"/>
  <c r="AY310" i="73"/>
  <c r="AX310" i="73"/>
  <c r="AW310" i="73"/>
  <c r="AV310" i="73"/>
  <c r="AU310" i="73"/>
  <c r="AT310" i="73"/>
  <c r="AS310" i="73"/>
  <c r="AR310" i="73"/>
  <c r="AQ310" i="73"/>
  <c r="AP310" i="73"/>
  <c r="AO310" i="73"/>
  <c r="AN310" i="73"/>
  <c r="AM310" i="73"/>
  <c r="AL310" i="73"/>
  <c r="AK310" i="73"/>
  <c r="AJ310" i="73"/>
  <c r="AI310" i="73"/>
  <c r="AH310" i="73"/>
  <c r="AG310" i="73"/>
  <c r="AF310" i="73"/>
  <c r="AE310" i="73"/>
  <c r="AD310" i="73"/>
  <c r="AC310" i="73"/>
  <c r="AB310" i="73"/>
  <c r="AA310" i="73"/>
  <c r="Z310" i="73"/>
  <c r="Y310" i="73"/>
  <c r="X310" i="73"/>
  <c r="W310" i="73"/>
  <c r="V310" i="73"/>
  <c r="U310" i="73"/>
  <c r="T310" i="73"/>
  <c r="S310" i="73"/>
  <c r="R310" i="73"/>
  <c r="Q310" i="73"/>
  <c r="P310" i="73"/>
  <c r="O310" i="73"/>
  <c r="N310" i="73"/>
  <c r="M310" i="73"/>
  <c r="L310" i="73"/>
  <c r="K310" i="73"/>
  <c r="J310" i="73"/>
  <c r="I310" i="73"/>
  <c r="H310" i="73"/>
  <c r="G310" i="73"/>
  <c r="F310" i="73"/>
  <c r="E310" i="73"/>
  <c r="D310" i="73"/>
  <c r="C310" i="73"/>
  <c r="B310" i="73"/>
  <c r="A310" i="73"/>
  <c r="BF309" i="73"/>
  <c r="BE309" i="73"/>
  <c r="BD309" i="73"/>
  <c r="BC309" i="73"/>
  <c r="BB309" i="73"/>
  <c r="BA309" i="73"/>
  <c r="AZ309" i="73"/>
  <c r="AY309" i="73"/>
  <c r="AX309" i="73"/>
  <c r="AW309" i="73"/>
  <c r="AV309" i="73"/>
  <c r="AU309" i="73"/>
  <c r="AT309" i="73"/>
  <c r="AS309" i="73"/>
  <c r="AR309" i="73"/>
  <c r="AQ309" i="73"/>
  <c r="AP309" i="73"/>
  <c r="AO309" i="73"/>
  <c r="AN309" i="73"/>
  <c r="AM309" i="73"/>
  <c r="AL309" i="73"/>
  <c r="AK309" i="73"/>
  <c r="AJ309" i="73"/>
  <c r="AI309" i="73"/>
  <c r="AH309" i="73"/>
  <c r="AG309" i="73"/>
  <c r="AF309" i="73"/>
  <c r="AE309" i="73"/>
  <c r="AD309" i="73"/>
  <c r="AC309" i="73"/>
  <c r="AB309" i="73"/>
  <c r="AA309" i="73"/>
  <c r="Z309" i="73"/>
  <c r="Y309" i="73"/>
  <c r="X309" i="73"/>
  <c r="W309" i="73"/>
  <c r="V309" i="73"/>
  <c r="U309" i="73"/>
  <c r="T309" i="73"/>
  <c r="S309" i="73"/>
  <c r="R309" i="73"/>
  <c r="Q309" i="73"/>
  <c r="P309" i="73"/>
  <c r="O309" i="73"/>
  <c r="N309" i="73"/>
  <c r="M309" i="73"/>
  <c r="L309" i="73"/>
  <c r="K309" i="73"/>
  <c r="J309" i="73"/>
  <c r="I309" i="73"/>
  <c r="H309" i="73"/>
  <c r="G309" i="73"/>
  <c r="F309" i="73"/>
  <c r="E309" i="73"/>
  <c r="D309" i="73"/>
  <c r="C309" i="73"/>
  <c r="B309" i="73"/>
  <c r="A309" i="73"/>
  <c r="BF308" i="73"/>
  <c r="BE308" i="73"/>
  <c r="BD308" i="73"/>
  <c r="BC308" i="73"/>
  <c r="BB308" i="73"/>
  <c r="BA308" i="73"/>
  <c r="AZ308" i="73"/>
  <c r="AY308" i="73"/>
  <c r="AX308" i="73"/>
  <c r="AW308" i="73"/>
  <c r="AV308" i="73"/>
  <c r="AU308" i="73"/>
  <c r="AT308" i="73"/>
  <c r="AS308" i="73"/>
  <c r="AR308" i="73"/>
  <c r="AQ308" i="73"/>
  <c r="AP308" i="73"/>
  <c r="AO308" i="73"/>
  <c r="AN308" i="73"/>
  <c r="AM308" i="73"/>
  <c r="AL308" i="73"/>
  <c r="AK308" i="73"/>
  <c r="AJ308" i="73"/>
  <c r="AI308" i="73"/>
  <c r="AH308" i="73"/>
  <c r="AG308" i="73"/>
  <c r="AF308" i="73"/>
  <c r="AE308" i="73"/>
  <c r="AD308" i="73"/>
  <c r="AC308" i="73"/>
  <c r="AB308" i="73"/>
  <c r="AA308" i="73"/>
  <c r="Z308" i="73"/>
  <c r="Y308" i="73"/>
  <c r="X308" i="73"/>
  <c r="W308" i="73"/>
  <c r="V308" i="73"/>
  <c r="U308" i="73"/>
  <c r="T308" i="73"/>
  <c r="S308" i="73"/>
  <c r="R308" i="73"/>
  <c r="Q308" i="73"/>
  <c r="P308" i="73"/>
  <c r="O308" i="73"/>
  <c r="N308" i="73"/>
  <c r="M308" i="73"/>
  <c r="L308" i="73"/>
  <c r="K308" i="73"/>
  <c r="J308" i="73"/>
  <c r="I308" i="73"/>
  <c r="H308" i="73"/>
  <c r="G308" i="73"/>
  <c r="F308" i="73"/>
  <c r="E308" i="73"/>
  <c r="D308" i="73"/>
  <c r="C308" i="73"/>
  <c r="B308" i="73"/>
  <c r="A308" i="73"/>
  <c r="BF307" i="73"/>
  <c r="BE307" i="73"/>
  <c r="BD307" i="73"/>
  <c r="BC307" i="73"/>
  <c r="BB307" i="73"/>
  <c r="BA307" i="73"/>
  <c r="AZ307" i="73"/>
  <c r="AY307" i="73"/>
  <c r="AX307" i="73"/>
  <c r="AW307" i="73"/>
  <c r="AV307" i="73"/>
  <c r="AU307" i="73"/>
  <c r="AT307" i="73"/>
  <c r="AS307" i="73"/>
  <c r="AR307" i="73"/>
  <c r="AQ307" i="73"/>
  <c r="AP307" i="73"/>
  <c r="AO307" i="73"/>
  <c r="AN307" i="73"/>
  <c r="AM307" i="73"/>
  <c r="AL307" i="73"/>
  <c r="AK307" i="73"/>
  <c r="AJ307" i="73"/>
  <c r="AI307" i="73"/>
  <c r="AH307" i="73"/>
  <c r="AG307" i="73"/>
  <c r="AF307" i="73"/>
  <c r="AE307" i="73"/>
  <c r="AD307" i="73"/>
  <c r="AC307" i="73"/>
  <c r="AB307" i="73"/>
  <c r="AA307" i="73"/>
  <c r="Z307" i="73"/>
  <c r="Y307" i="73"/>
  <c r="X307" i="73"/>
  <c r="W307" i="73"/>
  <c r="V307" i="73"/>
  <c r="U307" i="73"/>
  <c r="T307" i="73"/>
  <c r="S307" i="73"/>
  <c r="R307" i="73"/>
  <c r="Q307" i="73"/>
  <c r="P307" i="73"/>
  <c r="O307" i="73"/>
  <c r="N307" i="73"/>
  <c r="M307" i="73"/>
  <c r="L307" i="73"/>
  <c r="K307" i="73"/>
  <c r="J307" i="73"/>
  <c r="I307" i="73"/>
  <c r="H307" i="73"/>
  <c r="G307" i="73"/>
  <c r="F307" i="73"/>
  <c r="E307" i="73"/>
  <c r="D307" i="73"/>
  <c r="C307" i="73"/>
  <c r="B307" i="73"/>
  <c r="A307" i="73"/>
  <c r="BF306" i="73"/>
  <c r="BE306" i="73"/>
  <c r="BD306" i="73"/>
  <c r="BC306" i="73"/>
  <c r="BB306" i="73"/>
  <c r="BA306" i="73"/>
  <c r="AZ306" i="73"/>
  <c r="AY306" i="73"/>
  <c r="AX306" i="73"/>
  <c r="AW306" i="73"/>
  <c r="AV306" i="73"/>
  <c r="AU306" i="73"/>
  <c r="AT306" i="73"/>
  <c r="AS306" i="73"/>
  <c r="AR306" i="73"/>
  <c r="AQ306" i="73"/>
  <c r="AP306" i="73"/>
  <c r="AO306" i="73"/>
  <c r="AN306" i="73"/>
  <c r="AM306" i="73"/>
  <c r="AL306" i="73"/>
  <c r="AK306" i="73"/>
  <c r="AJ306" i="73"/>
  <c r="AI306" i="73"/>
  <c r="AH306" i="73"/>
  <c r="AG306" i="73"/>
  <c r="AF306" i="73"/>
  <c r="AE306" i="73"/>
  <c r="AD306" i="73"/>
  <c r="AC306" i="73"/>
  <c r="AB306" i="73"/>
  <c r="AA306" i="73"/>
  <c r="Z306" i="73"/>
  <c r="Y306" i="73"/>
  <c r="X306" i="73"/>
  <c r="W306" i="73"/>
  <c r="V306" i="73"/>
  <c r="U306" i="73"/>
  <c r="T306" i="73"/>
  <c r="S306" i="73"/>
  <c r="R306" i="73"/>
  <c r="Q306" i="73"/>
  <c r="P306" i="73"/>
  <c r="O306" i="73"/>
  <c r="N306" i="73"/>
  <c r="M306" i="73"/>
  <c r="L306" i="73"/>
  <c r="K306" i="73"/>
  <c r="J306" i="73"/>
  <c r="I306" i="73"/>
  <c r="H306" i="73"/>
  <c r="G306" i="73"/>
  <c r="F306" i="73"/>
  <c r="E306" i="73"/>
  <c r="D306" i="73"/>
  <c r="C306" i="73"/>
  <c r="B306" i="73"/>
  <c r="A306" i="73"/>
  <c r="BF305" i="73"/>
  <c r="BE305" i="73"/>
  <c r="BD305" i="73"/>
  <c r="BC305" i="73"/>
  <c r="BB305" i="73"/>
  <c r="BA305" i="73"/>
  <c r="AZ305" i="73"/>
  <c r="AY305" i="73"/>
  <c r="AX305" i="73"/>
  <c r="AW305" i="73"/>
  <c r="AV305" i="73"/>
  <c r="AU305" i="73"/>
  <c r="AT305" i="73"/>
  <c r="AS305" i="73"/>
  <c r="AR305" i="73"/>
  <c r="AQ305" i="73"/>
  <c r="AP305" i="73"/>
  <c r="AO305" i="73"/>
  <c r="AN305" i="73"/>
  <c r="AM305" i="73"/>
  <c r="AL305" i="73"/>
  <c r="AK305" i="73"/>
  <c r="AJ305" i="73"/>
  <c r="AI305" i="73"/>
  <c r="AH305" i="73"/>
  <c r="AG305" i="73"/>
  <c r="AF305" i="73"/>
  <c r="AE305" i="73"/>
  <c r="AD305" i="73"/>
  <c r="AC305" i="73"/>
  <c r="AB305" i="73"/>
  <c r="AA305" i="73"/>
  <c r="Z305" i="73"/>
  <c r="Y305" i="73"/>
  <c r="X305" i="73"/>
  <c r="W305" i="73"/>
  <c r="V305" i="73"/>
  <c r="U305" i="73"/>
  <c r="T305" i="73"/>
  <c r="S305" i="73"/>
  <c r="R305" i="73"/>
  <c r="Q305" i="73"/>
  <c r="P305" i="73"/>
  <c r="O305" i="73"/>
  <c r="N305" i="73"/>
  <c r="M305" i="73"/>
  <c r="L305" i="73"/>
  <c r="K305" i="73"/>
  <c r="J305" i="73"/>
  <c r="I305" i="73"/>
  <c r="H305" i="73"/>
  <c r="G305" i="73"/>
  <c r="F305" i="73"/>
  <c r="E305" i="73"/>
  <c r="D305" i="73"/>
  <c r="C305" i="73"/>
  <c r="B305" i="73"/>
  <c r="A305" i="73"/>
  <c r="BF304" i="73"/>
  <c r="BE304" i="73"/>
  <c r="BD304" i="73"/>
  <c r="BC304" i="73"/>
  <c r="BB304" i="73"/>
  <c r="BA304" i="73"/>
  <c r="AZ304" i="73"/>
  <c r="AY304" i="73"/>
  <c r="AX304" i="73"/>
  <c r="AW304" i="73"/>
  <c r="AV304" i="73"/>
  <c r="AU304" i="73"/>
  <c r="AT304" i="73"/>
  <c r="AS304" i="73"/>
  <c r="AR304" i="73"/>
  <c r="AQ304" i="73"/>
  <c r="AP304" i="73"/>
  <c r="AO304" i="73"/>
  <c r="AN304" i="73"/>
  <c r="AM304" i="73"/>
  <c r="AL304" i="73"/>
  <c r="AK304" i="73"/>
  <c r="AJ304" i="73"/>
  <c r="AI304" i="73"/>
  <c r="AH304" i="73"/>
  <c r="AG304" i="73"/>
  <c r="AF304" i="73"/>
  <c r="AE304" i="73"/>
  <c r="AD304" i="73"/>
  <c r="AC304" i="73"/>
  <c r="AB304" i="73"/>
  <c r="AA304" i="73"/>
  <c r="Z304" i="73"/>
  <c r="Y304" i="73"/>
  <c r="X304" i="73"/>
  <c r="W304" i="73"/>
  <c r="V304" i="73"/>
  <c r="U304" i="73"/>
  <c r="T304" i="73"/>
  <c r="S304" i="73"/>
  <c r="R304" i="73"/>
  <c r="Q304" i="73"/>
  <c r="P304" i="73"/>
  <c r="O304" i="73"/>
  <c r="N304" i="73"/>
  <c r="M304" i="73"/>
  <c r="L304" i="73"/>
  <c r="K304" i="73"/>
  <c r="J304" i="73"/>
  <c r="I304" i="73"/>
  <c r="H304" i="73"/>
  <c r="G304" i="73"/>
  <c r="F304" i="73"/>
  <c r="E304" i="73"/>
  <c r="D304" i="73"/>
  <c r="C304" i="73"/>
  <c r="B304" i="73"/>
  <c r="A304" i="73"/>
  <c r="BF303" i="73"/>
  <c r="BE303" i="73"/>
  <c r="BD303" i="73"/>
  <c r="BC303" i="73"/>
  <c r="BB303" i="73"/>
  <c r="BA303" i="73"/>
  <c r="AZ303" i="73"/>
  <c r="AY303" i="73"/>
  <c r="AX303" i="73"/>
  <c r="AW303" i="73"/>
  <c r="AV303" i="73"/>
  <c r="AU303" i="73"/>
  <c r="AT303" i="73"/>
  <c r="AS303" i="73"/>
  <c r="AR303" i="73"/>
  <c r="AQ303" i="73"/>
  <c r="AP303" i="73"/>
  <c r="AO303" i="73"/>
  <c r="AN303" i="73"/>
  <c r="AM303" i="73"/>
  <c r="AL303" i="73"/>
  <c r="AK303" i="73"/>
  <c r="AJ303" i="73"/>
  <c r="AI303" i="73"/>
  <c r="AH303" i="73"/>
  <c r="AG303" i="73"/>
  <c r="AF303" i="73"/>
  <c r="AE303" i="73"/>
  <c r="AD303" i="73"/>
  <c r="AC303" i="73"/>
  <c r="AB303" i="73"/>
  <c r="AA303" i="73"/>
  <c r="Z303" i="73"/>
  <c r="Y303" i="73"/>
  <c r="X303" i="73"/>
  <c r="W303" i="73"/>
  <c r="V303" i="73"/>
  <c r="U303" i="73"/>
  <c r="T303" i="73"/>
  <c r="S303" i="73"/>
  <c r="R303" i="73"/>
  <c r="Q303" i="73"/>
  <c r="P303" i="73"/>
  <c r="O303" i="73"/>
  <c r="N303" i="73"/>
  <c r="M303" i="73"/>
  <c r="L303" i="73"/>
  <c r="K303" i="73"/>
  <c r="J303" i="73"/>
  <c r="I303" i="73"/>
  <c r="H303" i="73"/>
  <c r="G303" i="73"/>
  <c r="F303" i="73"/>
  <c r="E303" i="73"/>
  <c r="D303" i="73"/>
  <c r="C303" i="73"/>
  <c r="B303" i="73"/>
  <c r="A303" i="73"/>
  <c r="BF302" i="73"/>
  <c r="BE302" i="73"/>
  <c r="BD302" i="73"/>
  <c r="BC302" i="73"/>
  <c r="BB302" i="73"/>
  <c r="BA302" i="73"/>
  <c r="AZ302" i="73"/>
  <c r="AY302" i="73"/>
  <c r="AX302" i="73"/>
  <c r="AW302" i="73"/>
  <c r="AV302" i="73"/>
  <c r="AU302" i="73"/>
  <c r="AT302" i="73"/>
  <c r="AS302" i="73"/>
  <c r="AR302" i="73"/>
  <c r="AQ302" i="73"/>
  <c r="AP302" i="73"/>
  <c r="AO302" i="73"/>
  <c r="AN302" i="73"/>
  <c r="AM302" i="73"/>
  <c r="AL302" i="73"/>
  <c r="AK302" i="73"/>
  <c r="AJ302" i="73"/>
  <c r="AI302" i="73"/>
  <c r="AH302" i="73"/>
  <c r="AG302" i="73"/>
  <c r="AF302" i="73"/>
  <c r="AE302" i="73"/>
  <c r="AD302" i="73"/>
  <c r="AC302" i="73"/>
  <c r="AB302" i="73"/>
  <c r="AA302" i="73"/>
  <c r="Z302" i="73"/>
  <c r="Y302" i="73"/>
  <c r="X302" i="73"/>
  <c r="W302" i="73"/>
  <c r="V302" i="73"/>
  <c r="U302" i="73"/>
  <c r="T302" i="73"/>
  <c r="S302" i="73"/>
  <c r="R302" i="73"/>
  <c r="Q302" i="73"/>
  <c r="P302" i="73"/>
  <c r="O302" i="73"/>
  <c r="N302" i="73"/>
  <c r="M302" i="73"/>
  <c r="L302" i="73"/>
  <c r="K302" i="73"/>
  <c r="J302" i="73"/>
  <c r="I302" i="73"/>
  <c r="H302" i="73"/>
  <c r="G302" i="73"/>
  <c r="F302" i="73"/>
  <c r="E302" i="73"/>
  <c r="D302" i="73"/>
  <c r="C302" i="73"/>
  <c r="B302" i="73"/>
  <c r="A302" i="73"/>
  <c r="BF301" i="73"/>
  <c r="BE301" i="73"/>
  <c r="BD301" i="73"/>
  <c r="BC301" i="73"/>
  <c r="BB301" i="73"/>
  <c r="BA301" i="73"/>
  <c r="AZ301" i="73"/>
  <c r="AY301" i="73"/>
  <c r="AX301" i="73"/>
  <c r="AW301" i="73"/>
  <c r="AV301" i="73"/>
  <c r="AU301" i="73"/>
  <c r="AT301" i="73"/>
  <c r="AS301" i="73"/>
  <c r="AR301" i="73"/>
  <c r="AQ301" i="73"/>
  <c r="AP301" i="73"/>
  <c r="AO301" i="73"/>
  <c r="AN301" i="73"/>
  <c r="AM301" i="73"/>
  <c r="AL301" i="73"/>
  <c r="AK301" i="73"/>
  <c r="AJ301" i="73"/>
  <c r="AI301" i="73"/>
  <c r="AH301" i="73"/>
  <c r="AG301" i="73"/>
  <c r="AF301" i="73"/>
  <c r="AE301" i="73"/>
  <c r="AD301" i="73"/>
  <c r="AC301" i="73"/>
  <c r="AB301" i="73"/>
  <c r="AA301" i="73"/>
  <c r="Z301" i="73"/>
  <c r="Y301" i="73"/>
  <c r="X301" i="73"/>
  <c r="W301" i="73"/>
  <c r="V301" i="73"/>
  <c r="U301" i="73"/>
  <c r="T301" i="73"/>
  <c r="S301" i="73"/>
  <c r="R301" i="73"/>
  <c r="Q301" i="73"/>
  <c r="P301" i="73"/>
  <c r="O301" i="73"/>
  <c r="N301" i="73"/>
  <c r="M301" i="73"/>
  <c r="L301" i="73"/>
  <c r="K301" i="73"/>
  <c r="J301" i="73"/>
  <c r="I301" i="73"/>
  <c r="H301" i="73"/>
  <c r="G301" i="73"/>
  <c r="F301" i="73"/>
  <c r="E301" i="73"/>
  <c r="D301" i="73"/>
  <c r="C301" i="73"/>
  <c r="B301" i="73"/>
  <c r="A301" i="73"/>
  <c r="BF300" i="73"/>
  <c r="BE300" i="73"/>
  <c r="BD300" i="73"/>
  <c r="BC300" i="73"/>
  <c r="BB300" i="73"/>
  <c r="BA300" i="73"/>
  <c r="AZ300" i="73"/>
  <c r="AY300" i="73"/>
  <c r="AX300" i="73"/>
  <c r="AW300" i="73"/>
  <c r="AV300" i="73"/>
  <c r="AU300" i="73"/>
  <c r="AT300" i="73"/>
  <c r="AS300" i="73"/>
  <c r="AR300" i="73"/>
  <c r="AQ300" i="73"/>
  <c r="AP300" i="73"/>
  <c r="AO300" i="73"/>
  <c r="AN300" i="73"/>
  <c r="AM300" i="73"/>
  <c r="AL300" i="73"/>
  <c r="AK300" i="73"/>
  <c r="AJ300" i="73"/>
  <c r="AI300" i="73"/>
  <c r="AH300" i="73"/>
  <c r="AG300" i="73"/>
  <c r="AF300" i="73"/>
  <c r="AE300" i="73"/>
  <c r="AD300" i="73"/>
  <c r="AC300" i="73"/>
  <c r="AB300" i="73"/>
  <c r="AA300" i="73"/>
  <c r="Z300" i="73"/>
  <c r="Y300" i="73"/>
  <c r="X300" i="73"/>
  <c r="W300" i="73"/>
  <c r="V300" i="73"/>
  <c r="U300" i="73"/>
  <c r="T300" i="73"/>
  <c r="S300" i="73"/>
  <c r="R300" i="73"/>
  <c r="Q300" i="73"/>
  <c r="P300" i="73"/>
  <c r="O300" i="73"/>
  <c r="N300" i="73"/>
  <c r="M300" i="73"/>
  <c r="L300" i="73"/>
  <c r="K300" i="73"/>
  <c r="J300" i="73"/>
  <c r="I300" i="73"/>
  <c r="H300" i="73"/>
  <c r="G300" i="73"/>
  <c r="F300" i="73"/>
  <c r="E300" i="73"/>
  <c r="D300" i="73"/>
  <c r="C300" i="73"/>
  <c r="B300" i="73"/>
  <c r="A300" i="73"/>
  <c r="BF299" i="73"/>
  <c r="BE299" i="73"/>
  <c r="BD299" i="73"/>
  <c r="BC299" i="73"/>
  <c r="BB299" i="73"/>
  <c r="BA299" i="73"/>
  <c r="AZ299" i="73"/>
  <c r="AY299" i="73"/>
  <c r="AX299" i="73"/>
  <c r="AW299" i="73"/>
  <c r="AV299" i="73"/>
  <c r="AU299" i="73"/>
  <c r="AT299" i="73"/>
  <c r="AS299" i="73"/>
  <c r="AR299" i="73"/>
  <c r="AQ299" i="73"/>
  <c r="AP299" i="73"/>
  <c r="AO299" i="73"/>
  <c r="AN299" i="73"/>
  <c r="AM299" i="73"/>
  <c r="AL299" i="73"/>
  <c r="AK299" i="73"/>
  <c r="AJ299" i="73"/>
  <c r="AI299" i="73"/>
  <c r="AH299" i="73"/>
  <c r="AG299" i="73"/>
  <c r="AF299" i="73"/>
  <c r="AE299" i="73"/>
  <c r="AD299" i="73"/>
  <c r="AC299" i="73"/>
  <c r="AB299" i="73"/>
  <c r="AA299" i="73"/>
  <c r="Z299" i="73"/>
  <c r="Y299" i="73"/>
  <c r="X299" i="73"/>
  <c r="W299" i="73"/>
  <c r="V299" i="73"/>
  <c r="U299" i="73"/>
  <c r="T299" i="73"/>
  <c r="S299" i="73"/>
  <c r="R299" i="73"/>
  <c r="Q299" i="73"/>
  <c r="P299" i="73"/>
  <c r="O299" i="73"/>
  <c r="N299" i="73"/>
  <c r="M299" i="73"/>
  <c r="L299" i="73"/>
  <c r="K299" i="73"/>
  <c r="J299" i="73"/>
  <c r="I299" i="73"/>
  <c r="H299" i="73"/>
  <c r="G299" i="73"/>
  <c r="F299" i="73"/>
  <c r="E299" i="73"/>
  <c r="D299" i="73"/>
  <c r="C299" i="73"/>
  <c r="B299" i="73"/>
  <c r="A299" i="73"/>
  <c r="BF298" i="73"/>
  <c r="BE298" i="73"/>
  <c r="BD298" i="73"/>
  <c r="BC298" i="73"/>
  <c r="BB298" i="73"/>
  <c r="BA298" i="73"/>
  <c r="AZ298" i="73"/>
  <c r="AY298" i="73"/>
  <c r="AX298" i="73"/>
  <c r="AW298" i="73"/>
  <c r="AV298" i="73"/>
  <c r="AU298" i="73"/>
  <c r="AT298" i="73"/>
  <c r="AS298" i="73"/>
  <c r="AR298" i="73"/>
  <c r="AQ298" i="73"/>
  <c r="AP298" i="73"/>
  <c r="AO298" i="73"/>
  <c r="AN298" i="73"/>
  <c r="AM298" i="73"/>
  <c r="AL298" i="73"/>
  <c r="AK298" i="73"/>
  <c r="AJ298" i="73"/>
  <c r="AI298" i="73"/>
  <c r="AH298" i="73"/>
  <c r="AG298" i="73"/>
  <c r="AF298" i="73"/>
  <c r="AE298" i="73"/>
  <c r="AD298" i="73"/>
  <c r="AC298" i="73"/>
  <c r="AB298" i="73"/>
  <c r="AA298" i="73"/>
  <c r="Z298" i="73"/>
  <c r="Y298" i="73"/>
  <c r="X298" i="73"/>
  <c r="W298" i="73"/>
  <c r="V298" i="73"/>
  <c r="U298" i="73"/>
  <c r="T298" i="73"/>
  <c r="S298" i="73"/>
  <c r="R298" i="73"/>
  <c r="Q298" i="73"/>
  <c r="P298" i="73"/>
  <c r="O298" i="73"/>
  <c r="N298" i="73"/>
  <c r="M298" i="73"/>
  <c r="L298" i="73"/>
  <c r="K298" i="73"/>
  <c r="J298" i="73"/>
  <c r="I298" i="73"/>
  <c r="H298" i="73"/>
  <c r="G298" i="73"/>
  <c r="F298" i="73"/>
  <c r="E298" i="73"/>
  <c r="D298" i="73"/>
  <c r="C298" i="73"/>
  <c r="B298" i="73"/>
  <c r="A298" i="73"/>
  <c r="BF297" i="73"/>
  <c r="BE297" i="73"/>
  <c r="BD297" i="73"/>
  <c r="BC297" i="73"/>
  <c r="BB297" i="73"/>
  <c r="BA297" i="73"/>
  <c r="AZ297" i="73"/>
  <c r="AY297" i="73"/>
  <c r="AX297" i="73"/>
  <c r="AW297" i="73"/>
  <c r="AV297" i="73"/>
  <c r="AU297" i="73"/>
  <c r="AT297" i="73"/>
  <c r="AS297" i="73"/>
  <c r="AR297" i="73"/>
  <c r="AQ297" i="73"/>
  <c r="AP297" i="73"/>
  <c r="AO297" i="73"/>
  <c r="AN297" i="73"/>
  <c r="AM297" i="73"/>
  <c r="AL297" i="73"/>
  <c r="AK297" i="73"/>
  <c r="AJ297" i="73"/>
  <c r="AI297" i="73"/>
  <c r="AH297" i="73"/>
  <c r="AG297" i="73"/>
  <c r="AF297" i="73"/>
  <c r="AE297" i="73"/>
  <c r="AD297" i="73"/>
  <c r="AC297" i="73"/>
  <c r="AB297" i="73"/>
  <c r="AA297" i="73"/>
  <c r="Z297" i="73"/>
  <c r="Y297" i="73"/>
  <c r="X297" i="73"/>
  <c r="W297" i="73"/>
  <c r="V297" i="73"/>
  <c r="U297" i="73"/>
  <c r="T297" i="73"/>
  <c r="S297" i="73"/>
  <c r="R297" i="73"/>
  <c r="Q297" i="73"/>
  <c r="P297" i="73"/>
  <c r="O297" i="73"/>
  <c r="N297" i="73"/>
  <c r="M297" i="73"/>
  <c r="L297" i="73"/>
  <c r="K297" i="73"/>
  <c r="J297" i="73"/>
  <c r="I297" i="73"/>
  <c r="H297" i="73"/>
  <c r="G297" i="73"/>
  <c r="F297" i="73"/>
  <c r="E297" i="73"/>
  <c r="D297" i="73"/>
  <c r="C297" i="73"/>
  <c r="B297" i="73"/>
  <c r="A297" i="73"/>
  <c r="BF296" i="73"/>
  <c r="BE296" i="73"/>
  <c r="BD296" i="73"/>
  <c r="BC296" i="73"/>
  <c r="BB296" i="73"/>
  <c r="BA296" i="73"/>
  <c r="AZ296" i="73"/>
  <c r="AY296" i="73"/>
  <c r="AX296" i="73"/>
  <c r="AW296" i="73"/>
  <c r="AV296" i="73"/>
  <c r="AU296" i="73"/>
  <c r="AT296" i="73"/>
  <c r="AS296" i="73"/>
  <c r="AR296" i="73"/>
  <c r="AQ296" i="73"/>
  <c r="AP296" i="73"/>
  <c r="AO296" i="73"/>
  <c r="AN296" i="73"/>
  <c r="AM296" i="73"/>
  <c r="AL296" i="73"/>
  <c r="AK296" i="73"/>
  <c r="AJ296" i="73"/>
  <c r="AI296" i="73"/>
  <c r="AH296" i="73"/>
  <c r="AG296" i="73"/>
  <c r="AF296" i="73"/>
  <c r="AE296" i="73"/>
  <c r="AD296" i="73"/>
  <c r="AC296" i="73"/>
  <c r="AB296" i="73"/>
  <c r="AA296" i="73"/>
  <c r="Z296" i="73"/>
  <c r="Y296" i="73"/>
  <c r="X296" i="73"/>
  <c r="W296" i="73"/>
  <c r="V296" i="73"/>
  <c r="U296" i="73"/>
  <c r="T296" i="73"/>
  <c r="S296" i="73"/>
  <c r="R296" i="73"/>
  <c r="Q296" i="73"/>
  <c r="P296" i="73"/>
  <c r="O296" i="73"/>
  <c r="N296" i="73"/>
  <c r="M296" i="73"/>
  <c r="L296" i="73"/>
  <c r="K296" i="73"/>
  <c r="J296" i="73"/>
  <c r="I296" i="73"/>
  <c r="H296" i="73"/>
  <c r="G296" i="73"/>
  <c r="F296" i="73"/>
  <c r="E296" i="73"/>
  <c r="D296" i="73"/>
  <c r="C296" i="73"/>
  <c r="B296" i="73"/>
  <c r="A296" i="73"/>
  <c r="BF295" i="73"/>
  <c r="BE295" i="73"/>
  <c r="BD295" i="73"/>
  <c r="BC295" i="73"/>
  <c r="BB295" i="73"/>
  <c r="BA295" i="73"/>
  <c r="AZ295" i="73"/>
  <c r="AY295" i="73"/>
  <c r="AX295" i="73"/>
  <c r="AW295" i="73"/>
  <c r="AV295" i="73"/>
  <c r="AU295" i="73"/>
  <c r="AT295" i="73"/>
  <c r="AS295" i="73"/>
  <c r="AR295" i="73"/>
  <c r="AQ295" i="73"/>
  <c r="AP295" i="73"/>
  <c r="AO295" i="73"/>
  <c r="AN295" i="73"/>
  <c r="AM295" i="73"/>
  <c r="AL295" i="73"/>
  <c r="AK295" i="73"/>
  <c r="AJ295" i="73"/>
  <c r="AI295" i="73"/>
  <c r="AH295" i="73"/>
  <c r="AG295" i="73"/>
  <c r="AF295" i="73"/>
  <c r="AE295" i="73"/>
  <c r="AD295" i="73"/>
  <c r="AC295" i="73"/>
  <c r="AB295" i="73"/>
  <c r="AA295" i="73"/>
  <c r="Z295" i="73"/>
  <c r="Y295" i="73"/>
  <c r="X295" i="73"/>
  <c r="W295" i="73"/>
  <c r="V295" i="73"/>
  <c r="U295" i="73"/>
  <c r="T295" i="73"/>
  <c r="S295" i="73"/>
  <c r="R295" i="73"/>
  <c r="Q295" i="73"/>
  <c r="P295" i="73"/>
  <c r="O295" i="73"/>
  <c r="N295" i="73"/>
  <c r="M295" i="73"/>
  <c r="L295" i="73"/>
  <c r="K295" i="73"/>
  <c r="J295" i="73"/>
  <c r="I295" i="73"/>
  <c r="H295" i="73"/>
  <c r="G295" i="73"/>
  <c r="F295" i="73"/>
  <c r="E295" i="73"/>
  <c r="D295" i="73"/>
  <c r="C295" i="73"/>
  <c r="B295" i="73"/>
  <c r="A295" i="73"/>
  <c r="BF294" i="73"/>
  <c r="BE294" i="73"/>
  <c r="BD294" i="73"/>
  <c r="BC294" i="73"/>
  <c r="BB294" i="73"/>
  <c r="BA294" i="73"/>
  <c r="AZ294" i="73"/>
  <c r="AY294" i="73"/>
  <c r="AX294" i="73"/>
  <c r="AW294" i="73"/>
  <c r="AV294" i="73"/>
  <c r="AU294" i="73"/>
  <c r="AT294" i="73"/>
  <c r="AS294" i="73"/>
  <c r="AR294" i="73"/>
  <c r="AQ294" i="73"/>
  <c r="AP294" i="73"/>
  <c r="AO294" i="73"/>
  <c r="AN294" i="73"/>
  <c r="AM294" i="73"/>
  <c r="AL294" i="73"/>
  <c r="AK294" i="73"/>
  <c r="AJ294" i="73"/>
  <c r="AI294" i="73"/>
  <c r="AH294" i="73"/>
  <c r="AG294" i="73"/>
  <c r="AF294" i="73"/>
  <c r="AE294" i="73"/>
  <c r="AD294" i="73"/>
  <c r="AC294" i="73"/>
  <c r="AB294" i="73"/>
  <c r="AA294" i="73"/>
  <c r="Z294" i="73"/>
  <c r="Y294" i="73"/>
  <c r="X294" i="73"/>
  <c r="W294" i="73"/>
  <c r="V294" i="73"/>
  <c r="U294" i="73"/>
  <c r="T294" i="73"/>
  <c r="S294" i="73"/>
  <c r="R294" i="73"/>
  <c r="Q294" i="73"/>
  <c r="P294" i="73"/>
  <c r="O294" i="73"/>
  <c r="N294" i="73"/>
  <c r="M294" i="73"/>
  <c r="L294" i="73"/>
  <c r="K294" i="73"/>
  <c r="J294" i="73"/>
  <c r="I294" i="73"/>
  <c r="H294" i="73"/>
  <c r="G294" i="73"/>
  <c r="F294" i="73"/>
  <c r="E294" i="73"/>
  <c r="D294" i="73"/>
  <c r="C294" i="73"/>
  <c r="B294" i="73"/>
  <c r="A294" i="73"/>
  <c r="BF293" i="73"/>
  <c r="BE293" i="73"/>
  <c r="BD293" i="73"/>
  <c r="BC293" i="73"/>
  <c r="BB293" i="73"/>
  <c r="BA293" i="73"/>
  <c r="AZ293" i="73"/>
  <c r="AY293" i="73"/>
  <c r="AX293" i="73"/>
  <c r="AW293" i="73"/>
  <c r="AV293" i="73"/>
  <c r="AU293" i="73"/>
  <c r="AT293" i="73"/>
  <c r="AS293" i="73"/>
  <c r="AR293" i="73"/>
  <c r="AQ293" i="73"/>
  <c r="AP293" i="73"/>
  <c r="AO293" i="73"/>
  <c r="AN293" i="73"/>
  <c r="AM293" i="73"/>
  <c r="AL293" i="73"/>
  <c r="AK293" i="73"/>
  <c r="AJ293" i="73"/>
  <c r="AI293" i="73"/>
  <c r="AH293" i="73"/>
  <c r="AG293" i="73"/>
  <c r="AF293" i="73"/>
  <c r="AE293" i="73"/>
  <c r="AD293" i="73"/>
  <c r="AC293" i="73"/>
  <c r="AB293" i="73"/>
  <c r="AA293" i="73"/>
  <c r="Z293" i="73"/>
  <c r="Y293" i="73"/>
  <c r="X293" i="73"/>
  <c r="W293" i="73"/>
  <c r="V293" i="73"/>
  <c r="U293" i="73"/>
  <c r="T293" i="73"/>
  <c r="S293" i="73"/>
  <c r="R293" i="73"/>
  <c r="Q293" i="73"/>
  <c r="P293" i="73"/>
  <c r="O293" i="73"/>
  <c r="N293" i="73"/>
  <c r="M293" i="73"/>
  <c r="L293" i="73"/>
  <c r="K293" i="73"/>
  <c r="J293" i="73"/>
  <c r="I293" i="73"/>
  <c r="H293" i="73"/>
  <c r="G293" i="73"/>
  <c r="F293" i="73"/>
  <c r="E293" i="73"/>
  <c r="D293" i="73"/>
  <c r="C293" i="73"/>
  <c r="B293" i="73"/>
  <c r="A293" i="73"/>
  <c r="BF292" i="73"/>
  <c r="BE292" i="73"/>
  <c r="BD292" i="73"/>
  <c r="BC292" i="73"/>
  <c r="BB292" i="73"/>
  <c r="BA292" i="73"/>
  <c r="AZ292" i="73"/>
  <c r="AY292" i="73"/>
  <c r="AX292" i="73"/>
  <c r="AW292" i="73"/>
  <c r="AV292" i="73"/>
  <c r="AU292" i="73"/>
  <c r="AT292" i="73"/>
  <c r="AS292" i="73"/>
  <c r="AR292" i="73"/>
  <c r="AQ292" i="73"/>
  <c r="AP292" i="73"/>
  <c r="AO292" i="73"/>
  <c r="AN292" i="73"/>
  <c r="AM292" i="73"/>
  <c r="AL292" i="73"/>
  <c r="AK292" i="73"/>
  <c r="AJ292" i="73"/>
  <c r="AI292" i="73"/>
  <c r="AH292" i="73"/>
  <c r="AG292" i="73"/>
  <c r="AF292" i="73"/>
  <c r="AE292" i="73"/>
  <c r="AD292" i="73"/>
  <c r="AC292" i="73"/>
  <c r="AB292" i="73"/>
  <c r="AA292" i="73"/>
  <c r="Z292" i="73"/>
  <c r="Y292" i="73"/>
  <c r="X292" i="73"/>
  <c r="W292" i="73"/>
  <c r="V292" i="73"/>
  <c r="U292" i="73"/>
  <c r="T292" i="73"/>
  <c r="S292" i="73"/>
  <c r="R292" i="73"/>
  <c r="Q292" i="73"/>
  <c r="P292" i="73"/>
  <c r="O292" i="73"/>
  <c r="N292" i="73"/>
  <c r="M292" i="73"/>
  <c r="L292" i="73"/>
  <c r="K292" i="73"/>
  <c r="J292" i="73"/>
  <c r="I292" i="73"/>
  <c r="H292" i="73"/>
  <c r="G292" i="73"/>
  <c r="F292" i="73"/>
  <c r="E292" i="73"/>
  <c r="D292" i="73"/>
  <c r="C292" i="73"/>
  <c r="B292" i="73"/>
  <c r="A292" i="73"/>
  <c r="BF291" i="73"/>
  <c r="BE291" i="73"/>
  <c r="BD291" i="73"/>
  <c r="BC291" i="73"/>
  <c r="BB291" i="73"/>
  <c r="BA291" i="73"/>
  <c r="AZ291" i="73"/>
  <c r="AY291" i="73"/>
  <c r="AX291" i="73"/>
  <c r="AW291" i="73"/>
  <c r="AV291" i="73"/>
  <c r="AU291" i="73"/>
  <c r="AT291" i="73"/>
  <c r="AS291" i="73"/>
  <c r="AR291" i="73"/>
  <c r="AQ291" i="73"/>
  <c r="AP291" i="73"/>
  <c r="AO291" i="73"/>
  <c r="AN291" i="73"/>
  <c r="AM291" i="73"/>
  <c r="AL291" i="73"/>
  <c r="AK291" i="73"/>
  <c r="AJ291" i="73"/>
  <c r="AI291" i="73"/>
  <c r="AH291" i="73"/>
  <c r="AG291" i="73"/>
  <c r="AF291" i="73"/>
  <c r="AE291" i="73"/>
  <c r="AD291" i="73"/>
  <c r="AC291" i="73"/>
  <c r="AB291" i="73"/>
  <c r="AA291" i="73"/>
  <c r="Z291" i="73"/>
  <c r="Y291" i="73"/>
  <c r="X291" i="73"/>
  <c r="W291" i="73"/>
  <c r="V291" i="73"/>
  <c r="U291" i="73"/>
  <c r="T291" i="73"/>
  <c r="S291" i="73"/>
  <c r="R291" i="73"/>
  <c r="Q291" i="73"/>
  <c r="P291" i="73"/>
  <c r="O291" i="73"/>
  <c r="N291" i="73"/>
  <c r="M291" i="73"/>
  <c r="L291" i="73"/>
  <c r="K291" i="73"/>
  <c r="J291" i="73"/>
  <c r="I291" i="73"/>
  <c r="H291" i="73"/>
  <c r="G291" i="73"/>
  <c r="F291" i="73"/>
  <c r="E291" i="73"/>
  <c r="D291" i="73"/>
  <c r="C291" i="73"/>
  <c r="B291" i="73"/>
  <c r="A291" i="73"/>
  <c r="BF290" i="73"/>
  <c r="BE290" i="73"/>
  <c r="BD290" i="73"/>
  <c r="BC290" i="73"/>
  <c r="BB290" i="73"/>
  <c r="BA290" i="73"/>
  <c r="AZ290" i="73"/>
  <c r="AY290" i="73"/>
  <c r="AX290" i="73"/>
  <c r="AW290" i="73"/>
  <c r="AV290" i="73"/>
  <c r="AU290" i="73"/>
  <c r="AT290" i="73"/>
  <c r="AS290" i="73"/>
  <c r="AR290" i="73"/>
  <c r="AQ290" i="73"/>
  <c r="AP290" i="73"/>
  <c r="AO290" i="73"/>
  <c r="AN290" i="73"/>
  <c r="AM290" i="73"/>
  <c r="AL290" i="73"/>
  <c r="AK290" i="73"/>
  <c r="AJ290" i="73"/>
  <c r="AI290" i="73"/>
  <c r="AH290" i="73"/>
  <c r="AG290" i="73"/>
  <c r="AF290" i="73"/>
  <c r="AE290" i="73"/>
  <c r="AD290" i="73"/>
  <c r="AC290" i="73"/>
  <c r="AB290" i="73"/>
  <c r="AA290" i="73"/>
  <c r="Z290" i="73"/>
  <c r="Y290" i="73"/>
  <c r="X290" i="73"/>
  <c r="W290" i="73"/>
  <c r="V290" i="73"/>
  <c r="U290" i="73"/>
  <c r="T290" i="73"/>
  <c r="S290" i="73"/>
  <c r="R290" i="73"/>
  <c r="Q290" i="73"/>
  <c r="P290" i="73"/>
  <c r="O290" i="73"/>
  <c r="N290" i="73"/>
  <c r="M290" i="73"/>
  <c r="L290" i="73"/>
  <c r="K290" i="73"/>
  <c r="J290" i="73"/>
  <c r="I290" i="73"/>
  <c r="H290" i="73"/>
  <c r="G290" i="73"/>
  <c r="F290" i="73"/>
  <c r="E290" i="73"/>
  <c r="D290" i="73"/>
  <c r="C290" i="73"/>
  <c r="B290" i="73"/>
  <c r="A290" i="73"/>
  <c r="BF289" i="73"/>
  <c r="BE289" i="73"/>
  <c r="BD289" i="73"/>
  <c r="BC289" i="73"/>
  <c r="BB289" i="73"/>
  <c r="BA289" i="73"/>
  <c r="AZ289" i="73"/>
  <c r="AY289" i="73"/>
  <c r="AX289" i="73"/>
  <c r="AW289" i="73"/>
  <c r="AV289" i="73"/>
  <c r="AU289" i="73"/>
  <c r="AT289" i="73"/>
  <c r="AS289" i="73"/>
  <c r="AR289" i="73"/>
  <c r="AQ289" i="73"/>
  <c r="AP289" i="73"/>
  <c r="AO289" i="73"/>
  <c r="AN289" i="73"/>
  <c r="AM289" i="73"/>
  <c r="AL289" i="73"/>
  <c r="AK289" i="73"/>
  <c r="AJ289" i="73"/>
  <c r="AI289" i="73"/>
  <c r="AH289" i="73"/>
  <c r="AG289" i="73"/>
  <c r="AF289" i="73"/>
  <c r="AE289" i="73"/>
  <c r="AD289" i="73"/>
  <c r="AC289" i="73"/>
  <c r="AB289" i="73"/>
  <c r="AA289" i="73"/>
  <c r="Z289" i="73"/>
  <c r="Y289" i="73"/>
  <c r="X289" i="73"/>
  <c r="W289" i="73"/>
  <c r="V289" i="73"/>
  <c r="U289" i="73"/>
  <c r="T289" i="73"/>
  <c r="S289" i="73"/>
  <c r="R289" i="73"/>
  <c r="Q289" i="73"/>
  <c r="P289" i="73"/>
  <c r="O289" i="73"/>
  <c r="N289" i="73"/>
  <c r="M289" i="73"/>
  <c r="L289" i="73"/>
  <c r="K289" i="73"/>
  <c r="J289" i="73"/>
  <c r="I289" i="73"/>
  <c r="H289" i="73"/>
  <c r="G289" i="73"/>
  <c r="F289" i="73"/>
  <c r="E289" i="73"/>
  <c r="D289" i="73"/>
  <c r="C289" i="73"/>
  <c r="B289" i="73"/>
  <c r="A289" i="73"/>
  <c r="BF288" i="73"/>
  <c r="BE288" i="73"/>
  <c r="BD288" i="73"/>
  <c r="BC288" i="73"/>
  <c r="BB288" i="73"/>
  <c r="BA288" i="73"/>
  <c r="AZ288" i="73"/>
  <c r="AY288" i="73"/>
  <c r="AX288" i="73"/>
  <c r="AW288" i="73"/>
  <c r="AV288" i="73"/>
  <c r="AU288" i="73"/>
  <c r="AT288" i="73"/>
  <c r="AS288" i="73"/>
  <c r="AR288" i="73"/>
  <c r="AQ288" i="73"/>
  <c r="AP288" i="73"/>
  <c r="AO288" i="73"/>
  <c r="AN288" i="73"/>
  <c r="AM288" i="73"/>
  <c r="AL288" i="73"/>
  <c r="AK288" i="73"/>
  <c r="AJ288" i="73"/>
  <c r="AI288" i="73"/>
  <c r="AH288" i="73"/>
  <c r="AG288" i="73"/>
  <c r="AF288" i="73"/>
  <c r="AE288" i="73"/>
  <c r="AD288" i="73"/>
  <c r="AC288" i="73"/>
  <c r="AB288" i="73"/>
  <c r="AA288" i="73"/>
  <c r="Z288" i="73"/>
  <c r="Y288" i="73"/>
  <c r="X288" i="73"/>
  <c r="W288" i="73"/>
  <c r="V288" i="73"/>
  <c r="U288" i="73"/>
  <c r="T288" i="73"/>
  <c r="S288" i="73"/>
  <c r="R288" i="73"/>
  <c r="Q288" i="73"/>
  <c r="P288" i="73"/>
  <c r="O288" i="73"/>
  <c r="N288" i="73"/>
  <c r="M288" i="73"/>
  <c r="L288" i="73"/>
  <c r="K288" i="73"/>
  <c r="J288" i="73"/>
  <c r="I288" i="73"/>
  <c r="H288" i="73"/>
  <c r="G288" i="73"/>
  <c r="F288" i="73"/>
  <c r="E288" i="73"/>
  <c r="D288" i="73"/>
  <c r="C288" i="73"/>
  <c r="B288" i="73"/>
  <c r="A288" i="73"/>
  <c r="BF287" i="73"/>
  <c r="BE287" i="73"/>
  <c r="BD287" i="73"/>
  <c r="BC287" i="73"/>
  <c r="BB287" i="73"/>
  <c r="BA287" i="73"/>
  <c r="AZ287" i="73"/>
  <c r="AY287" i="73"/>
  <c r="AX287" i="73"/>
  <c r="AW287" i="73"/>
  <c r="AV287" i="73"/>
  <c r="AU287" i="73"/>
  <c r="AT287" i="73"/>
  <c r="AS287" i="73"/>
  <c r="AR287" i="73"/>
  <c r="AQ287" i="73"/>
  <c r="AP287" i="73"/>
  <c r="AO287" i="73"/>
  <c r="AN287" i="73"/>
  <c r="AM287" i="73"/>
  <c r="AL287" i="73"/>
  <c r="AK287" i="73"/>
  <c r="AJ287" i="73"/>
  <c r="AI287" i="73"/>
  <c r="AH287" i="73"/>
  <c r="AG287" i="73"/>
  <c r="AF287" i="73"/>
  <c r="AE287" i="73"/>
  <c r="AD287" i="73"/>
  <c r="AC287" i="73"/>
  <c r="AB287" i="73"/>
  <c r="AA287" i="73"/>
  <c r="Z287" i="73"/>
  <c r="Y287" i="73"/>
  <c r="X287" i="73"/>
  <c r="W287" i="73"/>
  <c r="V287" i="73"/>
  <c r="U287" i="73"/>
  <c r="T287" i="73"/>
  <c r="S287" i="73"/>
  <c r="R287" i="73"/>
  <c r="Q287" i="73"/>
  <c r="P287" i="73"/>
  <c r="O287" i="73"/>
  <c r="N287" i="73"/>
  <c r="M287" i="73"/>
  <c r="L287" i="73"/>
  <c r="K287" i="73"/>
  <c r="J287" i="73"/>
  <c r="I287" i="73"/>
  <c r="H287" i="73"/>
  <c r="G287" i="73"/>
  <c r="F287" i="73"/>
  <c r="E287" i="73"/>
  <c r="D287" i="73"/>
  <c r="C287" i="73"/>
  <c r="B287" i="73"/>
  <c r="A287" i="73"/>
  <c r="BF286" i="73"/>
  <c r="BE286" i="73"/>
  <c r="BD286" i="73"/>
  <c r="BC286" i="73"/>
  <c r="BB286" i="73"/>
  <c r="BA286" i="73"/>
  <c r="AZ286" i="73"/>
  <c r="AY286" i="73"/>
  <c r="AX286" i="73"/>
  <c r="AW286" i="73"/>
  <c r="AV286" i="73"/>
  <c r="AU286" i="73"/>
  <c r="AT286" i="73"/>
  <c r="AS286" i="73"/>
  <c r="AR286" i="73"/>
  <c r="AQ286" i="73"/>
  <c r="AP286" i="73"/>
  <c r="AO286" i="73"/>
  <c r="AN286" i="73"/>
  <c r="AM286" i="73"/>
  <c r="AL286" i="73"/>
  <c r="AK286" i="73"/>
  <c r="AJ286" i="73"/>
  <c r="AI286" i="73"/>
  <c r="AH286" i="73"/>
  <c r="AG286" i="73"/>
  <c r="AF286" i="73"/>
  <c r="AE286" i="73"/>
  <c r="AD286" i="73"/>
  <c r="AC286" i="73"/>
  <c r="AB286" i="73"/>
  <c r="AA286" i="73"/>
  <c r="Z286" i="73"/>
  <c r="Y286" i="73"/>
  <c r="X286" i="73"/>
  <c r="W286" i="73"/>
  <c r="V286" i="73"/>
  <c r="U286" i="73"/>
  <c r="T286" i="73"/>
  <c r="S286" i="73"/>
  <c r="R286" i="73"/>
  <c r="Q286" i="73"/>
  <c r="P286" i="73"/>
  <c r="O286" i="73"/>
  <c r="N286" i="73"/>
  <c r="M286" i="73"/>
  <c r="L286" i="73"/>
  <c r="K286" i="73"/>
  <c r="J286" i="73"/>
  <c r="I286" i="73"/>
  <c r="H286" i="73"/>
  <c r="G286" i="73"/>
  <c r="F286" i="73"/>
  <c r="E286" i="73"/>
  <c r="D286" i="73"/>
  <c r="C286" i="73"/>
  <c r="B286" i="73"/>
  <c r="A286" i="73"/>
  <c r="BF285" i="73"/>
  <c r="BE285" i="73"/>
  <c r="BD285" i="73"/>
  <c r="BC285" i="73"/>
  <c r="BB285" i="73"/>
  <c r="BA285" i="73"/>
  <c r="AZ285" i="73"/>
  <c r="AY285" i="73"/>
  <c r="AX285" i="73"/>
  <c r="AW285" i="73"/>
  <c r="AV285" i="73"/>
  <c r="AU285" i="73"/>
  <c r="AT285" i="73"/>
  <c r="AS285" i="73"/>
  <c r="AR285" i="73"/>
  <c r="AQ285" i="73"/>
  <c r="AP285" i="73"/>
  <c r="AO285" i="73"/>
  <c r="AN285" i="73"/>
  <c r="AM285" i="73"/>
  <c r="AL285" i="73"/>
  <c r="AK285" i="73"/>
  <c r="AJ285" i="73"/>
  <c r="AI285" i="73"/>
  <c r="AH285" i="73"/>
  <c r="AG285" i="73"/>
  <c r="AF285" i="73"/>
  <c r="AE285" i="73"/>
  <c r="AD285" i="73"/>
  <c r="AC285" i="73"/>
  <c r="AB285" i="73"/>
  <c r="AA285" i="73"/>
  <c r="Z285" i="73"/>
  <c r="Y285" i="73"/>
  <c r="X285" i="73"/>
  <c r="W285" i="73"/>
  <c r="V285" i="73"/>
  <c r="U285" i="73"/>
  <c r="T285" i="73"/>
  <c r="S285" i="73"/>
  <c r="R285" i="73"/>
  <c r="Q285" i="73"/>
  <c r="P285" i="73"/>
  <c r="O285" i="73"/>
  <c r="N285" i="73"/>
  <c r="M285" i="73"/>
  <c r="L285" i="73"/>
  <c r="K285" i="73"/>
  <c r="J285" i="73"/>
  <c r="I285" i="73"/>
  <c r="H285" i="73"/>
  <c r="G285" i="73"/>
  <c r="F285" i="73"/>
  <c r="E285" i="73"/>
  <c r="D285" i="73"/>
  <c r="C285" i="73"/>
  <c r="B285" i="73"/>
  <c r="A285" i="73"/>
  <c r="BF284" i="73"/>
  <c r="BE284" i="73"/>
  <c r="BD284" i="73"/>
  <c r="BC284" i="73"/>
  <c r="BB284" i="73"/>
  <c r="BA284" i="73"/>
  <c r="AZ284" i="73"/>
  <c r="AY284" i="73"/>
  <c r="AX284" i="73"/>
  <c r="AW284" i="73"/>
  <c r="AV284" i="73"/>
  <c r="AU284" i="73"/>
  <c r="AT284" i="73"/>
  <c r="AS284" i="73"/>
  <c r="AR284" i="73"/>
  <c r="AQ284" i="73"/>
  <c r="AP284" i="73"/>
  <c r="AO284" i="73"/>
  <c r="AN284" i="73"/>
  <c r="AM284" i="73"/>
  <c r="AL284" i="73"/>
  <c r="AK284" i="73"/>
  <c r="AJ284" i="73"/>
  <c r="AI284" i="73"/>
  <c r="AH284" i="73"/>
  <c r="AG284" i="73"/>
  <c r="AF284" i="73"/>
  <c r="AE284" i="73"/>
  <c r="AD284" i="73"/>
  <c r="AC284" i="73"/>
  <c r="AB284" i="73"/>
  <c r="AA284" i="73"/>
  <c r="Z284" i="73"/>
  <c r="Y284" i="73"/>
  <c r="X284" i="73"/>
  <c r="W284" i="73"/>
  <c r="V284" i="73"/>
  <c r="U284" i="73"/>
  <c r="T284" i="73"/>
  <c r="S284" i="73"/>
  <c r="R284" i="73"/>
  <c r="Q284" i="73"/>
  <c r="P284" i="73"/>
  <c r="O284" i="73"/>
  <c r="N284" i="73"/>
  <c r="M284" i="73"/>
  <c r="L284" i="73"/>
  <c r="K284" i="73"/>
  <c r="J284" i="73"/>
  <c r="I284" i="73"/>
  <c r="H284" i="73"/>
  <c r="G284" i="73"/>
  <c r="F284" i="73"/>
  <c r="E284" i="73"/>
  <c r="D284" i="73"/>
  <c r="C284" i="73"/>
  <c r="B284" i="73"/>
  <c r="A284" i="73"/>
  <c r="BF283" i="73"/>
  <c r="BE283" i="73"/>
  <c r="BD283" i="73"/>
  <c r="BC283" i="73"/>
  <c r="BB283" i="73"/>
  <c r="BA283" i="73"/>
  <c r="AZ283" i="73"/>
  <c r="AY283" i="73"/>
  <c r="AX283" i="73"/>
  <c r="AW283" i="73"/>
  <c r="AV283" i="73"/>
  <c r="AU283" i="73"/>
  <c r="AT283" i="73"/>
  <c r="AS283" i="73"/>
  <c r="AR283" i="73"/>
  <c r="AQ283" i="73"/>
  <c r="AP283" i="73"/>
  <c r="AO283" i="73"/>
  <c r="AN283" i="73"/>
  <c r="AM283" i="73"/>
  <c r="AL283" i="73"/>
  <c r="AK283" i="73"/>
  <c r="AJ283" i="73"/>
  <c r="AI283" i="73"/>
  <c r="AH283" i="73"/>
  <c r="AG283" i="73"/>
  <c r="AF283" i="73"/>
  <c r="AE283" i="73"/>
  <c r="AD283" i="73"/>
  <c r="AC283" i="73"/>
  <c r="AB283" i="73"/>
  <c r="AA283" i="73"/>
  <c r="Z283" i="73"/>
  <c r="Y283" i="73"/>
  <c r="X283" i="73"/>
  <c r="W283" i="73"/>
  <c r="V283" i="73"/>
  <c r="U283" i="73"/>
  <c r="T283" i="73"/>
  <c r="S283" i="73"/>
  <c r="R283" i="73"/>
  <c r="Q283" i="73"/>
  <c r="P283" i="73"/>
  <c r="O283" i="73"/>
  <c r="N283" i="73"/>
  <c r="M283" i="73"/>
  <c r="L283" i="73"/>
  <c r="K283" i="73"/>
  <c r="J283" i="73"/>
  <c r="I283" i="73"/>
  <c r="H283" i="73"/>
  <c r="G283" i="73"/>
  <c r="F283" i="73"/>
  <c r="E283" i="73"/>
  <c r="D283" i="73"/>
  <c r="C283" i="73"/>
  <c r="B283" i="73"/>
  <c r="A283" i="73"/>
  <c r="BF282" i="73"/>
  <c r="BE282" i="73"/>
  <c r="BD282" i="73"/>
  <c r="BC282" i="73"/>
  <c r="BB282" i="73"/>
  <c r="BA282" i="73"/>
  <c r="AZ282" i="73"/>
  <c r="AY282" i="73"/>
  <c r="AX282" i="73"/>
  <c r="AW282" i="73"/>
  <c r="AV282" i="73"/>
  <c r="AU282" i="73"/>
  <c r="AT282" i="73"/>
  <c r="AS282" i="73"/>
  <c r="AR282" i="73"/>
  <c r="AQ282" i="73"/>
  <c r="AP282" i="73"/>
  <c r="AO282" i="73"/>
  <c r="AN282" i="73"/>
  <c r="AM282" i="73"/>
  <c r="AL282" i="73"/>
  <c r="AK282" i="73"/>
  <c r="AJ282" i="73"/>
  <c r="AI282" i="73"/>
  <c r="AH282" i="73"/>
  <c r="AG282" i="73"/>
  <c r="AF282" i="73"/>
  <c r="AE282" i="73"/>
  <c r="AD282" i="73"/>
  <c r="AC282" i="73"/>
  <c r="AB282" i="73"/>
  <c r="AA282" i="73"/>
  <c r="Z282" i="73"/>
  <c r="Y282" i="73"/>
  <c r="X282" i="73"/>
  <c r="W282" i="73"/>
  <c r="V282" i="73"/>
  <c r="U282" i="73"/>
  <c r="T282" i="73"/>
  <c r="S282" i="73"/>
  <c r="R282" i="73"/>
  <c r="Q282" i="73"/>
  <c r="P282" i="73"/>
  <c r="O282" i="73"/>
  <c r="N282" i="73"/>
  <c r="M282" i="73"/>
  <c r="L282" i="73"/>
  <c r="K282" i="73"/>
  <c r="J282" i="73"/>
  <c r="I282" i="73"/>
  <c r="H282" i="73"/>
  <c r="G282" i="73"/>
  <c r="F282" i="73"/>
  <c r="E282" i="73"/>
  <c r="D282" i="73"/>
  <c r="C282" i="73"/>
  <c r="B282" i="73"/>
  <c r="A282" i="73"/>
  <c r="BF281" i="73"/>
  <c r="BE281" i="73"/>
  <c r="BD281" i="73"/>
  <c r="BC281" i="73"/>
  <c r="BB281" i="73"/>
  <c r="BA281" i="73"/>
  <c r="AZ281" i="73"/>
  <c r="AY281" i="73"/>
  <c r="AX281" i="73"/>
  <c r="AW281" i="73"/>
  <c r="AV281" i="73"/>
  <c r="AU281" i="73"/>
  <c r="AT281" i="73"/>
  <c r="AS281" i="73"/>
  <c r="AR281" i="73"/>
  <c r="AQ281" i="73"/>
  <c r="AP281" i="73"/>
  <c r="AO281" i="73"/>
  <c r="AN281" i="73"/>
  <c r="AM281" i="73"/>
  <c r="AL281" i="73"/>
  <c r="AK281" i="73"/>
  <c r="AJ281" i="73"/>
  <c r="AI281" i="73"/>
  <c r="AH281" i="73"/>
  <c r="AG281" i="73"/>
  <c r="AF281" i="73"/>
  <c r="AE281" i="73"/>
  <c r="AD281" i="73"/>
  <c r="AC281" i="73"/>
  <c r="AB281" i="73"/>
  <c r="AA281" i="73"/>
  <c r="Z281" i="73"/>
  <c r="Y281" i="73"/>
  <c r="X281" i="73"/>
  <c r="W281" i="73"/>
  <c r="V281" i="73"/>
  <c r="U281" i="73"/>
  <c r="T281" i="73"/>
  <c r="S281" i="73"/>
  <c r="R281" i="73"/>
  <c r="Q281" i="73"/>
  <c r="P281" i="73"/>
  <c r="O281" i="73"/>
  <c r="N281" i="73"/>
  <c r="M281" i="73"/>
  <c r="L281" i="73"/>
  <c r="K281" i="73"/>
  <c r="J281" i="73"/>
  <c r="I281" i="73"/>
  <c r="H281" i="73"/>
  <c r="G281" i="73"/>
  <c r="F281" i="73"/>
  <c r="E281" i="73"/>
  <c r="D281" i="73"/>
  <c r="C281" i="73"/>
  <c r="B281" i="73"/>
  <c r="A281" i="73"/>
  <c r="BF280" i="73"/>
  <c r="BE280" i="73"/>
  <c r="BD280" i="73"/>
  <c r="BC280" i="73"/>
  <c r="BB280" i="73"/>
  <c r="BA280" i="73"/>
  <c r="AZ280" i="73"/>
  <c r="AY280" i="73"/>
  <c r="AX280" i="73"/>
  <c r="AW280" i="73"/>
  <c r="AV280" i="73"/>
  <c r="AU280" i="73"/>
  <c r="AT280" i="73"/>
  <c r="AS280" i="73"/>
  <c r="AR280" i="73"/>
  <c r="AQ280" i="73"/>
  <c r="AP280" i="73"/>
  <c r="AO280" i="73"/>
  <c r="AN280" i="73"/>
  <c r="AM280" i="73"/>
  <c r="AL280" i="73"/>
  <c r="AK280" i="73"/>
  <c r="AJ280" i="73"/>
  <c r="AI280" i="73"/>
  <c r="AH280" i="73"/>
  <c r="AG280" i="73"/>
  <c r="AF280" i="73"/>
  <c r="AE280" i="73"/>
  <c r="AD280" i="73"/>
  <c r="AC280" i="73"/>
  <c r="AB280" i="73"/>
  <c r="AA280" i="73"/>
  <c r="Z280" i="73"/>
  <c r="Y280" i="73"/>
  <c r="X280" i="73"/>
  <c r="W280" i="73"/>
  <c r="V280" i="73"/>
  <c r="U280" i="73"/>
  <c r="T280" i="73"/>
  <c r="S280" i="73"/>
  <c r="R280" i="73"/>
  <c r="Q280" i="73"/>
  <c r="P280" i="73"/>
  <c r="O280" i="73"/>
  <c r="N280" i="73"/>
  <c r="M280" i="73"/>
  <c r="L280" i="73"/>
  <c r="K280" i="73"/>
  <c r="J280" i="73"/>
  <c r="I280" i="73"/>
  <c r="H280" i="73"/>
  <c r="G280" i="73"/>
  <c r="F280" i="73"/>
  <c r="E280" i="73"/>
  <c r="D280" i="73"/>
  <c r="C280" i="73"/>
  <c r="B280" i="73"/>
  <c r="A280" i="73"/>
  <c r="BF279" i="73"/>
  <c r="BE279" i="73"/>
  <c r="BD279" i="73"/>
  <c r="BC279" i="73"/>
  <c r="BB279" i="73"/>
  <c r="BA279" i="73"/>
  <c r="AZ279" i="73"/>
  <c r="AY279" i="73"/>
  <c r="AX279" i="73"/>
  <c r="AW279" i="73"/>
  <c r="AV279" i="73"/>
  <c r="AU279" i="73"/>
  <c r="AT279" i="73"/>
  <c r="AS279" i="73"/>
  <c r="AR279" i="73"/>
  <c r="AQ279" i="73"/>
  <c r="AP279" i="73"/>
  <c r="AO279" i="73"/>
  <c r="AN279" i="73"/>
  <c r="AM279" i="73"/>
  <c r="AL279" i="73"/>
  <c r="AK279" i="73"/>
  <c r="AJ279" i="73"/>
  <c r="AI279" i="73"/>
  <c r="AH279" i="73"/>
  <c r="AG279" i="73"/>
  <c r="AF279" i="73"/>
  <c r="AE279" i="73"/>
  <c r="AD279" i="73"/>
  <c r="AC279" i="73"/>
  <c r="AB279" i="73"/>
  <c r="AA279" i="73"/>
  <c r="Z279" i="73"/>
  <c r="Y279" i="73"/>
  <c r="X279" i="73"/>
  <c r="W279" i="73"/>
  <c r="V279" i="73"/>
  <c r="U279" i="73"/>
  <c r="T279" i="73"/>
  <c r="S279" i="73"/>
  <c r="R279" i="73"/>
  <c r="Q279" i="73"/>
  <c r="P279" i="73"/>
  <c r="O279" i="73"/>
  <c r="N279" i="73"/>
  <c r="M279" i="73"/>
  <c r="L279" i="73"/>
  <c r="K279" i="73"/>
  <c r="J279" i="73"/>
  <c r="I279" i="73"/>
  <c r="H279" i="73"/>
  <c r="G279" i="73"/>
  <c r="F279" i="73"/>
  <c r="E279" i="73"/>
  <c r="D279" i="73"/>
  <c r="C279" i="73"/>
  <c r="B279" i="73"/>
  <c r="A279" i="73"/>
  <c r="BF278" i="73"/>
  <c r="BE278" i="73"/>
  <c r="BD278" i="73"/>
  <c r="BC278" i="73"/>
  <c r="BB278" i="73"/>
  <c r="BA278" i="73"/>
  <c r="AZ278" i="73"/>
  <c r="AY278" i="73"/>
  <c r="AX278" i="73"/>
  <c r="AW278" i="73"/>
  <c r="AV278" i="73"/>
  <c r="AU278" i="73"/>
  <c r="AT278" i="73"/>
  <c r="AS278" i="73"/>
  <c r="AR278" i="73"/>
  <c r="AQ278" i="73"/>
  <c r="AP278" i="73"/>
  <c r="AO278" i="73"/>
  <c r="AN278" i="73"/>
  <c r="AM278" i="73"/>
  <c r="AL278" i="73"/>
  <c r="AK278" i="73"/>
  <c r="AJ278" i="73"/>
  <c r="AI278" i="73"/>
  <c r="AH278" i="73"/>
  <c r="AG278" i="73"/>
  <c r="AF278" i="73"/>
  <c r="AE278" i="73"/>
  <c r="AD278" i="73"/>
  <c r="AC278" i="73"/>
  <c r="AB278" i="73"/>
  <c r="AA278" i="73"/>
  <c r="Z278" i="73"/>
  <c r="Y278" i="73"/>
  <c r="X278" i="73"/>
  <c r="W278" i="73"/>
  <c r="V278" i="73"/>
  <c r="U278" i="73"/>
  <c r="T278" i="73"/>
  <c r="S278" i="73"/>
  <c r="R278" i="73"/>
  <c r="Q278" i="73"/>
  <c r="P278" i="73"/>
  <c r="O278" i="73"/>
  <c r="N278" i="73"/>
  <c r="M278" i="73"/>
  <c r="L278" i="73"/>
  <c r="K278" i="73"/>
  <c r="J278" i="73"/>
  <c r="I278" i="73"/>
  <c r="H278" i="73"/>
  <c r="G278" i="73"/>
  <c r="F278" i="73"/>
  <c r="E278" i="73"/>
  <c r="D278" i="73"/>
  <c r="C278" i="73"/>
  <c r="B278" i="73"/>
  <c r="A278" i="73"/>
  <c r="BF277" i="73"/>
  <c r="BE277" i="73"/>
  <c r="BD277" i="73"/>
  <c r="BC277" i="73"/>
  <c r="BB277" i="73"/>
  <c r="BA277" i="73"/>
  <c r="AZ277" i="73"/>
  <c r="AY277" i="73"/>
  <c r="AX277" i="73"/>
  <c r="AW277" i="73"/>
  <c r="AV277" i="73"/>
  <c r="AU277" i="73"/>
  <c r="AT277" i="73"/>
  <c r="AS277" i="73"/>
  <c r="AR277" i="73"/>
  <c r="AQ277" i="73"/>
  <c r="AP277" i="73"/>
  <c r="AO277" i="73"/>
  <c r="AN277" i="73"/>
  <c r="AM277" i="73"/>
  <c r="AL277" i="73"/>
  <c r="AK277" i="73"/>
  <c r="AJ277" i="73"/>
  <c r="AI277" i="73"/>
  <c r="AH277" i="73"/>
  <c r="AG277" i="73"/>
  <c r="AF277" i="73"/>
  <c r="AE277" i="73"/>
  <c r="AD277" i="73"/>
  <c r="AC277" i="73"/>
  <c r="AB277" i="73"/>
  <c r="AA277" i="73"/>
  <c r="Z277" i="73"/>
  <c r="Y277" i="73"/>
  <c r="X277" i="73"/>
  <c r="W277" i="73"/>
  <c r="V277" i="73"/>
  <c r="U277" i="73"/>
  <c r="T277" i="73"/>
  <c r="S277" i="73"/>
  <c r="R277" i="73"/>
  <c r="Q277" i="73"/>
  <c r="P277" i="73"/>
  <c r="O277" i="73"/>
  <c r="N277" i="73"/>
  <c r="M277" i="73"/>
  <c r="L277" i="73"/>
  <c r="K277" i="73"/>
  <c r="J277" i="73"/>
  <c r="I277" i="73"/>
  <c r="H277" i="73"/>
  <c r="G277" i="73"/>
  <c r="F277" i="73"/>
  <c r="E277" i="73"/>
  <c r="D277" i="73"/>
  <c r="C277" i="73"/>
  <c r="B277" i="73"/>
  <c r="A277" i="73"/>
  <c r="BF276" i="73"/>
  <c r="BE276" i="73"/>
  <c r="BD276" i="73"/>
  <c r="BC276" i="73"/>
  <c r="BB276" i="73"/>
  <c r="BA276" i="73"/>
  <c r="AZ276" i="73"/>
  <c r="AY276" i="73"/>
  <c r="AX276" i="73"/>
  <c r="AW276" i="73"/>
  <c r="AV276" i="73"/>
  <c r="AU276" i="73"/>
  <c r="AT276" i="73"/>
  <c r="AS276" i="73"/>
  <c r="AR276" i="73"/>
  <c r="AQ276" i="73"/>
  <c r="AP276" i="73"/>
  <c r="AO276" i="73"/>
  <c r="AN276" i="73"/>
  <c r="AM276" i="73"/>
  <c r="AL276" i="73"/>
  <c r="AK276" i="73"/>
  <c r="AJ276" i="73"/>
  <c r="AI276" i="73"/>
  <c r="AH276" i="73"/>
  <c r="AG276" i="73"/>
  <c r="AF276" i="73"/>
  <c r="AE276" i="73"/>
  <c r="AD276" i="73"/>
  <c r="AC276" i="73"/>
  <c r="AB276" i="73"/>
  <c r="AA276" i="73"/>
  <c r="Z276" i="73"/>
  <c r="Y276" i="73"/>
  <c r="X276" i="73"/>
  <c r="W276" i="73"/>
  <c r="V276" i="73"/>
  <c r="U276" i="73"/>
  <c r="T276" i="73"/>
  <c r="S276" i="73"/>
  <c r="R276" i="73"/>
  <c r="Q276" i="73"/>
  <c r="P276" i="73"/>
  <c r="O276" i="73"/>
  <c r="N276" i="73"/>
  <c r="M276" i="73"/>
  <c r="L276" i="73"/>
  <c r="K276" i="73"/>
  <c r="J276" i="73"/>
  <c r="I276" i="73"/>
  <c r="H276" i="73"/>
  <c r="G276" i="73"/>
  <c r="F276" i="73"/>
  <c r="E276" i="73"/>
  <c r="D276" i="73"/>
  <c r="C276" i="73"/>
  <c r="B276" i="73"/>
  <c r="A276" i="73"/>
  <c r="BF275" i="73"/>
  <c r="BE275" i="73"/>
  <c r="BD275" i="73"/>
  <c r="BC275" i="73"/>
  <c r="BB275" i="73"/>
  <c r="BA275" i="73"/>
  <c r="AZ275" i="73"/>
  <c r="AY275" i="73"/>
  <c r="AX275" i="73"/>
  <c r="AW275" i="73"/>
  <c r="AV275" i="73"/>
  <c r="AU275" i="73"/>
  <c r="AT275" i="73"/>
  <c r="AS275" i="73"/>
  <c r="AR275" i="73"/>
  <c r="AQ275" i="73"/>
  <c r="AP275" i="73"/>
  <c r="AO275" i="73"/>
  <c r="AN275" i="73"/>
  <c r="AM275" i="73"/>
  <c r="AL275" i="73"/>
  <c r="AK275" i="73"/>
  <c r="AJ275" i="73"/>
  <c r="AI275" i="73"/>
  <c r="AH275" i="73"/>
  <c r="AG275" i="73"/>
  <c r="AF275" i="73"/>
  <c r="AE275" i="73"/>
  <c r="AD275" i="73"/>
  <c r="AC275" i="73"/>
  <c r="AB275" i="73"/>
  <c r="AA275" i="73"/>
  <c r="Z275" i="73"/>
  <c r="Y275" i="73"/>
  <c r="X275" i="73"/>
  <c r="W275" i="73"/>
  <c r="V275" i="73"/>
  <c r="U275" i="73"/>
  <c r="T275" i="73"/>
  <c r="S275" i="73"/>
  <c r="R275" i="73"/>
  <c r="Q275" i="73"/>
  <c r="P275" i="73"/>
  <c r="O275" i="73"/>
  <c r="N275" i="73"/>
  <c r="M275" i="73"/>
  <c r="L275" i="73"/>
  <c r="K275" i="73"/>
  <c r="J275" i="73"/>
  <c r="I275" i="73"/>
  <c r="H275" i="73"/>
  <c r="G275" i="73"/>
  <c r="F275" i="73"/>
  <c r="E275" i="73"/>
  <c r="D275" i="73"/>
  <c r="C275" i="73"/>
  <c r="B275" i="73"/>
  <c r="A275" i="73"/>
  <c r="BF274" i="73"/>
  <c r="BE274" i="73"/>
  <c r="BD274" i="73"/>
  <c r="BC274" i="73"/>
  <c r="BB274" i="73"/>
  <c r="BA274" i="73"/>
  <c r="AZ274" i="73"/>
  <c r="AY274" i="73"/>
  <c r="AX274" i="73"/>
  <c r="AW274" i="73"/>
  <c r="AV274" i="73"/>
  <c r="AU274" i="73"/>
  <c r="AT274" i="73"/>
  <c r="AS274" i="73"/>
  <c r="AR274" i="73"/>
  <c r="AQ274" i="73"/>
  <c r="AP274" i="73"/>
  <c r="AO274" i="73"/>
  <c r="AN274" i="73"/>
  <c r="AM274" i="73"/>
  <c r="AL274" i="73"/>
  <c r="AK274" i="73"/>
  <c r="AJ274" i="73"/>
  <c r="AI274" i="73"/>
  <c r="AH274" i="73"/>
  <c r="AG274" i="73"/>
  <c r="AF274" i="73"/>
  <c r="AE274" i="73"/>
  <c r="AD274" i="73"/>
  <c r="AC274" i="73"/>
  <c r="AB274" i="73"/>
  <c r="AA274" i="73"/>
  <c r="Z274" i="73"/>
  <c r="Y274" i="73"/>
  <c r="X274" i="73"/>
  <c r="W274" i="73"/>
  <c r="V274" i="73"/>
  <c r="U274" i="73"/>
  <c r="T274" i="73"/>
  <c r="S274" i="73"/>
  <c r="R274" i="73"/>
  <c r="Q274" i="73"/>
  <c r="P274" i="73"/>
  <c r="O274" i="73"/>
  <c r="N274" i="73"/>
  <c r="M274" i="73"/>
  <c r="L274" i="73"/>
  <c r="K274" i="73"/>
  <c r="J274" i="73"/>
  <c r="I274" i="73"/>
  <c r="H274" i="73"/>
  <c r="G274" i="73"/>
  <c r="F274" i="73"/>
  <c r="E274" i="73"/>
  <c r="D274" i="73"/>
  <c r="C274" i="73"/>
  <c r="B274" i="73"/>
  <c r="A274" i="73"/>
  <c r="BF273" i="73"/>
  <c r="BE273" i="73"/>
  <c r="BD273" i="73"/>
  <c r="BC273" i="73"/>
  <c r="BB273" i="73"/>
  <c r="BA273" i="73"/>
  <c r="AZ273" i="73"/>
  <c r="AY273" i="73"/>
  <c r="AX273" i="73"/>
  <c r="AW273" i="73"/>
  <c r="AV273" i="73"/>
  <c r="AU273" i="73"/>
  <c r="AT273" i="73"/>
  <c r="AS273" i="73"/>
  <c r="AR273" i="73"/>
  <c r="AQ273" i="73"/>
  <c r="AP273" i="73"/>
  <c r="AO273" i="73"/>
  <c r="AN273" i="73"/>
  <c r="AM273" i="73"/>
  <c r="AL273" i="73"/>
  <c r="AK273" i="73"/>
  <c r="AJ273" i="73"/>
  <c r="AI273" i="73"/>
  <c r="AH273" i="73"/>
  <c r="AG273" i="73"/>
  <c r="AF273" i="73"/>
  <c r="AE273" i="73"/>
  <c r="AD273" i="73"/>
  <c r="AC273" i="73"/>
  <c r="AB273" i="73"/>
  <c r="AA273" i="73"/>
  <c r="Z273" i="73"/>
  <c r="Y273" i="73"/>
  <c r="X273" i="73"/>
  <c r="W273" i="73"/>
  <c r="V273" i="73"/>
  <c r="U273" i="73"/>
  <c r="T273" i="73"/>
  <c r="S273" i="73"/>
  <c r="R273" i="73"/>
  <c r="Q273" i="73"/>
  <c r="P273" i="73"/>
  <c r="O273" i="73"/>
  <c r="N273" i="73"/>
  <c r="M273" i="73"/>
  <c r="L273" i="73"/>
  <c r="K273" i="73"/>
  <c r="J273" i="73"/>
  <c r="I273" i="73"/>
  <c r="H273" i="73"/>
  <c r="G273" i="73"/>
  <c r="F273" i="73"/>
  <c r="E273" i="73"/>
  <c r="D273" i="73"/>
  <c r="C273" i="73"/>
  <c r="B273" i="73"/>
  <c r="A273" i="73"/>
  <c r="BF272" i="73"/>
  <c r="BE272" i="73"/>
  <c r="BD272" i="73"/>
  <c r="BC272" i="73"/>
  <c r="BB272" i="73"/>
  <c r="BA272" i="73"/>
  <c r="AZ272" i="73"/>
  <c r="AY272" i="73"/>
  <c r="AX272" i="73"/>
  <c r="AW272" i="73"/>
  <c r="AV272" i="73"/>
  <c r="AU272" i="73"/>
  <c r="AT272" i="73"/>
  <c r="AS272" i="73"/>
  <c r="AR272" i="73"/>
  <c r="AQ272" i="73"/>
  <c r="AP272" i="73"/>
  <c r="AO272" i="73"/>
  <c r="AN272" i="73"/>
  <c r="AM272" i="73"/>
  <c r="AL272" i="73"/>
  <c r="AK272" i="73"/>
  <c r="AJ272" i="73"/>
  <c r="AI272" i="73"/>
  <c r="AH272" i="73"/>
  <c r="AG272" i="73"/>
  <c r="AF272" i="73"/>
  <c r="AE272" i="73"/>
  <c r="AD272" i="73"/>
  <c r="AC272" i="73"/>
  <c r="AB272" i="73"/>
  <c r="AA272" i="73"/>
  <c r="Z272" i="73"/>
  <c r="Y272" i="73"/>
  <c r="X272" i="73"/>
  <c r="W272" i="73"/>
  <c r="V272" i="73"/>
  <c r="U272" i="73"/>
  <c r="T272" i="73"/>
  <c r="S272" i="73"/>
  <c r="R272" i="73"/>
  <c r="Q272" i="73"/>
  <c r="P272" i="73"/>
  <c r="O272" i="73"/>
  <c r="N272" i="73"/>
  <c r="M272" i="73"/>
  <c r="L272" i="73"/>
  <c r="K272" i="73"/>
  <c r="J272" i="73"/>
  <c r="I272" i="73"/>
  <c r="H272" i="73"/>
  <c r="G272" i="73"/>
  <c r="F272" i="73"/>
  <c r="E272" i="73"/>
  <c r="D272" i="73"/>
  <c r="C272" i="73"/>
  <c r="B272" i="73"/>
  <c r="A272" i="73"/>
  <c r="BF271" i="73"/>
  <c r="BE271" i="73"/>
  <c r="BD271" i="73"/>
  <c r="BC271" i="73"/>
  <c r="BB271" i="73"/>
  <c r="BA271" i="73"/>
  <c r="AZ271" i="73"/>
  <c r="AY271" i="73"/>
  <c r="AX271" i="73"/>
  <c r="AW271" i="73"/>
  <c r="AV271" i="73"/>
  <c r="AU271" i="73"/>
  <c r="AT271" i="73"/>
  <c r="AS271" i="73"/>
  <c r="AR271" i="73"/>
  <c r="AQ271" i="73"/>
  <c r="AP271" i="73"/>
  <c r="AO271" i="73"/>
  <c r="AN271" i="73"/>
  <c r="AM271" i="73"/>
  <c r="AL271" i="73"/>
  <c r="AK271" i="73"/>
  <c r="AJ271" i="73"/>
  <c r="AI271" i="73"/>
  <c r="AH271" i="73"/>
  <c r="AG271" i="73"/>
  <c r="AF271" i="73"/>
  <c r="AE271" i="73"/>
  <c r="AD271" i="73"/>
  <c r="AC271" i="73"/>
  <c r="AB271" i="73"/>
  <c r="AA271" i="73"/>
  <c r="Z271" i="73"/>
  <c r="Y271" i="73"/>
  <c r="X271" i="73"/>
  <c r="W271" i="73"/>
  <c r="V271" i="73"/>
  <c r="U271" i="73"/>
  <c r="T271" i="73"/>
  <c r="S271" i="73"/>
  <c r="R271" i="73"/>
  <c r="Q271" i="73"/>
  <c r="P271" i="73"/>
  <c r="O271" i="73"/>
  <c r="N271" i="73"/>
  <c r="M271" i="73"/>
  <c r="L271" i="73"/>
  <c r="K271" i="73"/>
  <c r="J271" i="73"/>
  <c r="I271" i="73"/>
  <c r="H271" i="73"/>
  <c r="G271" i="73"/>
  <c r="F271" i="73"/>
  <c r="E271" i="73"/>
  <c r="D271" i="73"/>
  <c r="C271" i="73"/>
  <c r="B271" i="73"/>
  <c r="A271" i="73"/>
  <c r="BF270" i="73"/>
  <c r="BE270" i="73"/>
  <c r="BD270" i="73"/>
  <c r="BC270" i="73"/>
  <c r="BB270" i="73"/>
  <c r="BA270" i="73"/>
  <c r="AZ270" i="73"/>
  <c r="AY270" i="73"/>
  <c r="AX270" i="73"/>
  <c r="AW270" i="73"/>
  <c r="AV270" i="73"/>
  <c r="AU270" i="73"/>
  <c r="AT270" i="73"/>
  <c r="AS270" i="73"/>
  <c r="AR270" i="73"/>
  <c r="AQ270" i="73"/>
  <c r="AP270" i="73"/>
  <c r="AO270" i="73"/>
  <c r="AN270" i="73"/>
  <c r="AM270" i="73"/>
  <c r="AL270" i="73"/>
  <c r="AK270" i="73"/>
  <c r="AJ270" i="73"/>
  <c r="AI270" i="73"/>
  <c r="AH270" i="73"/>
  <c r="AG270" i="73"/>
  <c r="AF270" i="73"/>
  <c r="AE270" i="73"/>
  <c r="AD270" i="73"/>
  <c r="AC270" i="73"/>
  <c r="AB270" i="73"/>
  <c r="AA270" i="73"/>
  <c r="Z270" i="73"/>
  <c r="Y270" i="73"/>
  <c r="X270" i="73"/>
  <c r="W270" i="73"/>
  <c r="V270" i="73"/>
  <c r="U270" i="73"/>
  <c r="T270" i="73"/>
  <c r="S270" i="73"/>
  <c r="R270" i="73"/>
  <c r="Q270" i="73"/>
  <c r="P270" i="73"/>
  <c r="O270" i="73"/>
  <c r="N270" i="73"/>
  <c r="M270" i="73"/>
  <c r="L270" i="73"/>
  <c r="K270" i="73"/>
  <c r="J270" i="73"/>
  <c r="I270" i="73"/>
  <c r="H270" i="73"/>
  <c r="G270" i="73"/>
  <c r="F270" i="73"/>
  <c r="E270" i="73"/>
  <c r="D270" i="73"/>
  <c r="C270" i="73"/>
  <c r="B270" i="73"/>
  <c r="A270" i="73"/>
  <c r="BF269" i="73"/>
  <c r="BE269" i="73"/>
  <c r="BD269" i="73"/>
  <c r="BC269" i="73"/>
  <c r="BB269" i="73"/>
  <c r="BA269" i="73"/>
  <c r="AZ269" i="73"/>
  <c r="AY269" i="73"/>
  <c r="AX269" i="73"/>
  <c r="AW269" i="73"/>
  <c r="AV269" i="73"/>
  <c r="AU269" i="73"/>
  <c r="AT269" i="73"/>
  <c r="AS269" i="73"/>
  <c r="AR269" i="73"/>
  <c r="AQ269" i="73"/>
  <c r="AP269" i="73"/>
  <c r="AO269" i="73"/>
  <c r="AN269" i="73"/>
  <c r="AM269" i="73"/>
  <c r="AL269" i="73"/>
  <c r="AK269" i="73"/>
  <c r="AJ269" i="73"/>
  <c r="AI269" i="73"/>
  <c r="AH269" i="73"/>
  <c r="AG269" i="73"/>
  <c r="AF269" i="73"/>
  <c r="AE269" i="73"/>
  <c r="AD269" i="73"/>
  <c r="AC269" i="73"/>
  <c r="AB269" i="73"/>
  <c r="AA269" i="73"/>
  <c r="Z269" i="73"/>
  <c r="Y269" i="73"/>
  <c r="X269" i="73"/>
  <c r="W269" i="73"/>
  <c r="V269" i="73"/>
  <c r="U269" i="73"/>
  <c r="T269" i="73"/>
  <c r="S269" i="73"/>
  <c r="R269" i="73"/>
  <c r="Q269" i="73"/>
  <c r="P269" i="73"/>
  <c r="O269" i="73"/>
  <c r="N269" i="73"/>
  <c r="M269" i="73"/>
  <c r="L269" i="73"/>
  <c r="K269" i="73"/>
  <c r="J269" i="73"/>
  <c r="I269" i="73"/>
  <c r="H269" i="73"/>
  <c r="G269" i="73"/>
  <c r="F269" i="73"/>
  <c r="E269" i="73"/>
  <c r="D269" i="73"/>
  <c r="C269" i="73"/>
  <c r="B269" i="73"/>
  <c r="A269" i="73"/>
  <c r="BF268" i="73"/>
  <c r="BE268" i="73"/>
  <c r="BD268" i="73"/>
  <c r="BC268" i="73"/>
  <c r="BB268" i="73"/>
  <c r="BA268" i="73"/>
  <c r="AZ268" i="73"/>
  <c r="AY268" i="73"/>
  <c r="AX268" i="73"/>
  <c r="AW268" i="73"/>
  <c r="AV268" i="73"/>
  <c r="AU268" i="73"/>
  <c r="AT268" i="73"/>
  <c r="AS268" i="73"/>
  <c r="AR268" i="73"/>
  <c r="AQ268" i="73"/>
  <c r="AP268" i="73"/>
  <c r="AO268" i="73"/>
  <c r="AN268" i="73"/>
  <c r="AM268" i="73"/>
  <c r="AL268" i="73"/>
  <c r="AK268" i="73"/>
  <c r="AJ268" i="73"/>
  <c r="AI268" i="73"/>
  <c r="AH268" i="73"/>
  <c r="AG268" i="73"/>
  <c r="AF268" i="73"/>
  <c r="AE268" i="73"/>
  <c r="AD268" i="73"/>
  <c r="AC268" i="73"/>
  <c r="AB268" i="73"/>
  <c r="AA268" i="73"/>
  <c r="Z268" i="73"/>
  <c r="Y268" i="73"/>
  <c r="X268" i="73"/>
  <c r="W268" i="73"/>
  <c r="V268" i="73"/>
  <c r="U268" i="73"/>
  <c r="T268" i="73"/>
  <c r="S268" i="73"/>
  <c r="R268" i="73"/>
  <c r="Q268" i="73"/>
  <c r="P268" i="73"/>
  <c r="O268" i="73"/>
  <c r="N268" i="73"/>
  <c r="M268" i="73"/>
  <c r="L268" i="73"/>
  <c r="K268" i="73"/>
  <c r="J268" i="73"/>
  <c r="I268" i="73"/>
  <c r="H268" i="73"/>
  <c r="G268" i="73"/>
  <c r="F268" i="73"/>
  <c r="E268" i="73"/>
  <c r="D268" i="73"/>
  <c r="C268" i="73"/>
  <c r="B268" i="73"/>
  <c r="A268" i="73"/>
  <c r="BF267" i="73"/>
  <c r="BE267" i="73"/>
  <c r="BD267" i="73"/>
  <c r="BC267" i="73"/>
  <c r="BB267" i="73"/>
  <c r="BA267" i="73"/>
  <c r="AZ267" i="73"/>
  <c r="AY267" i="73"/>
  <c r="AX267" i="73"/>
  <c r="AW267" i="73"/>
  <c r="AV267" i="73"/>
  <c r="AU267" i="73"/>
  <c r="AT267" i="73"/>
  <c r="AS267" i="73"/>
  <c r="AR267" i="73"/>
  <c r="AQ267" i="73"/>
  <c r="AP267" i="73"/>
  <c r="AO267" i="73"/>
  <c r="AN267" i="73"/>
  <c r="AM267" i="73"/>
  <c r="AL267" i="73"/>
  <c r="AK267" i="73"/>
  <c r="AJ267" i="73"/>
  <c r="AI267" i="73"/>
  <c r="AH267" i="73"/>
  <c r="AG267" i="73"/>
  <c r="AF267" i="73"/>
  <c r="AE267" i="73"/>
  <c r="AD267" i="73"/>
  <c r="AC267" i="73"/>
  <c r="AB267" i="73"/>
  <c r="AA267" i="73"/>
  <c r="Z267" i="73"/>
  <c r="Y267" i="73"/>
  <c r="X267" i="73"/>
  <c r="W267" i="73"/>
  <c r="V267" i="73"/>
  <c r="U267" i="73"/>
  <c r="T267" i="73"/>
  <c r="S267" i="73"/>
  <c r="R267" i="73"/>
  <c r="Q267" i="73"/>
  <c r="P267" i="73"/>
  <c r="O267" i="73"/>
  <c r="N267" i="73"/>
  <c r="M267" i="73"/>
  <c r="L267" i="73"/>
  <c r="K267" i="73"/>
  <c r="J267" i="73"/>
  <c r="I267" i="73"/>
  <c r="H267" i="73"/>
  <c r="G267" i="73"/>
  <c r="F267" i="73"/>
  <c r="E267" i="73"/>
  <c r="D267" i="73"/>
  <c r="C267" i="73"/>
  <c r="B267" i="73"/>
  <c r="A267" i="73"/>
  <c r="BF266" i="73"/>
  <c r="BE266" i="73"/>
  <c r="BD266" i="73"/>
  <c r="BC266" i="73"/>
  <c r="BB266" i="73"/>
  <c r="BA266" i="73"/>
  <c r="AZ266" i="73"/>
  <c r="AY266" i="73"/>
  <c r="AX266" i="73"/>
  <c r="AW266" i="73"/>
  <c r="AV266" i="73"/>
  <c r="AU266" i="73"/>
  <c r="AT266" i="73"/>
  <c r="AS266" i="73"/>
  <c r="AR266" i="73"/>
  <c r="AQ266" i="73"/>
  <c r="AP266" i="73"/>
  <c r="AO266" i="73"/>
  <c r="AN266" i="73"/>
  <c r="AM266" i="73"/>
  <c r="AL266" i="73"/>
  <c r="AK266" i="73"/>
  <c r="AJ266" i="73"/>
  <c r="AI266" i="73"/>
  <c r="AH266" i="73"/>
  <c r="AG266" i="73"/>
  <c r="AF266" i="73"/>
  <c r="AE266" i="73"/>
  <c r="AD266" i="73"/>
  <c r="AC266" i="73"/>
  <c r="AB266" i="73"/>
  <c r="AA266" i="73"/>
  <c r="Z266" i="73"/>
  <c r="Y266" i="73"/>
  <c r="X266" i="73"/>
  <c r="W266" i="73"/>
  <c r="V266" i="73"/>
  <c r="U266" i="73"/>
  <c r="T266" i="73"/>
  <c r="S266" i="73"/>
  <c r="R266" i="73"/>
  <c r="Q266" i="73"/>
  <c r="P266" i="73"/>
  <c r="O266" i="73"/>
  <c r="N266" i="73"/>
  <c r="M266" i="73"/>
  <c r="L266" i="73"/>
  <c r="K266" i="73"/>
  <c r="J266" i="73"/>
  <c r="I266" i="73"/>
  <c r="H266" i="73"/>
  <c r="G266" i="73"/>
  <c r="F266" i="73"/>
  <c r="E266" i="73"/>
  <c r="D266" i="73"/>
  <c r="C266" i="73"/>
  <c r="B266" i="73"/>
  <c r="A266" i="73"/>
  <c r="BF265" i="73"/>
  <c r="BE265" i="73"/>
  <c r="BD265" i="73"/>
  <c r="BC265" i="73"/>
  <c r="BB265" i="73"/>
  <c r="BA265" i="73"/>
  <c r="AZ265" i="73"/>
  <c r="AY265" i="73"/>
  <c r="AX265" i="73"/>
  <c r="AW265" i="73"/>
  <c r="AV265" i="73"/>
  <c r="AU265" i="73"/>
  <c r="AT265" i="73"/>
  <c r="AS265" i="73"/>
  <c r="AR265" i="73"/>
  <c r="AQ265" i="73"/>
  <c r="AP265" i="73"/>
  <c r="AO265" i="73"/>
  <c r="AN265" i="73"/>
  <c r="AM265" i="73"/>
  <c r="AL265" i="73"/>
  <c r="AK265" i="73"/>
  <c r="AJ265" i="73"/>
  <c r="AI265" i="73"/>
  <c r="AH265" i="73"/>
  <c r="AG265" i="73"/>
  <c r="AF265" i="73"/>
  <c r="AE265" i="73"/>
  <c r="AD265" i="73"/>
  <c r="AC265" i="73"/>
  <c r="AB265" i="73"/>
  <c r="AA265" i="73"/>
  <c r="Z265" i="73"/>
  <c r="Y265" i="73"/>
  <c r="X265" i="73"/>
  <c r="W265" i="73"/>
  <c r="V265" i="73"/>
  <c r="U265" i="73"/>
  <c r="T265" i="73"/>
  <c r="S265" i="73"/>
  <c r="R265" i="73"/>
  <c r="Q265" i="73"/>
  <c r="P265" i="73"/>
  <c r="O265" i="73"/>
  <c r="N265" i="73"/>
  <c r="M265" i="73"/>
  <c r="L265" i="73"/>
  <c r="K265" i="73"/>
  <c r="J265" i="73"/>
  <c r="I265" i="73"/>
  <c r="H265" i="73"/>
  <c r="G265" i="73"/>
  <c r="F265" i="73"/>
  <c r="E265" i="73"/>
  <c r="D265" i="73"/>
  <c r="C265" i="73"/>
  <c r="B265" i="73"/>
  <c r="A265" i="73"/>
  <c r="BF264" i="73"/>
  <c r="BE264" i="73"/>
  <c r="BD264" i="73"/>
  <c r="BC264" i="73"/>
  <c r="BB264" i="73"/>
  <c r="BA264" i="73"/>
  <c r="AZ264" i="73"/>
  <c r="AY264" i="73"/>
  <c r="AX264" i="73"/>
  <c r="AW264" i="73"/>
  <c r="AV264" i="73"/>
  <c r="AU264" i="73"/>
  <c r="AT264" i="73"/>
  <c r="AS264" i="73"/>
  <c r="AR264" i="73"/>
  <c r="AQ264" i="73"/>
  <c r="AP264" i="73"/>
  <c r="AO264" i="73"/>
  <c r="AN264" i="73"/>
  <c r="AM264" i="73"/>
  <c r="AL264" i="73"/>
  <c r="AK264" i="73"/>
  <c r="AJ264" i="73"/>
  <c r="AI264" i="73"/>
  <c r="AH264" i="73"/>
  <c r="AG264" i="73"/>
  <c r="AF264" i="73"/>
  <c r="AE264" i="73"/>
  <c r="AD264" i="73"/>
  <c r="AC264" i="73"/>
  <c r="AB264" i="73"/>
  <c r="AA264" i="73"/>
  <c r="Z264" i="73"/>
  <c r="Y264" i="73"/>
  <c r="X264" i="73"/>
  <c r="W264" i="73"/>
  <c r="V264" i="73"/>
  <c r="U264" i="73"/>
  <c r="T264" i="73"/>
  <c r="S264" i="73"/>
  <c r="R264" i="73"/>
  <c r="Q264" i="73"/>
  <c r="P264" i="73"/>
  <c r="O264" i="73"/>
  <c r="N264" i="73"/>
  <c r="M264" i="73"/>
  <c r="L264" i="73"/>
  <c r="K264" i="73"/>
  <c r="J264" i="73"/>
  <c r="I264" i="73"/>
  <c r="H264" i="73"/>
  <c r="G264" i="73"/>
  <c r="F264" i="73"/>
  <c r="E264" i="73"/>
  <c r="D264" i="73"/>
  <c r="C264" i="73"/>
  <c r="B264" i="73"/>
  <c r="A264" i="73"/>
  <c r="BF263" i="73"/>
  <c r="BE263" i="73"/>
  <c r="BD263" i="73"/>
  <c r="BC263" i="73"/>
  <c r="BB263" i="73"/>
  <c r="BA263" i="73"/>
  <c r="AZ263" i="73"/>
  <c r="AY263" i="73"/>
  <c r="AX263" i="73"/>
  <c r="AW263" i="73"/>
  <c r="AV263" i="73"/>
  <c r="AU263" i="73"/>
  <c r="AT263" i="73"/>
  <c r="AS263" i="73"/>
  <c r="AR263" i="73"/>
  <c r="AQ263" i="73"/>
  <c r="AP263" i="73"/>
  <c r="AO263" i="73"/>
  <c r="AN263" i="73"/>
  <c r="AM263" i="73"/>
  <c r="AL263" i="73"/>
  <c r="AK263" i="73"/>
  <c r="AJ263" i="73"/>
  <c r="AI263" i="73"/>
  <c r="AH263" i="73"/>
  <c r="AG263" i="73"/>
  <c r="AF263" i="73"/>
  <c r="AE263" i="73"/>
  <c r="AD263" i="73"/>
  <c r="AC263" i="73"/>
  <c r="AB263" i="73"/>
  <c r="AA263" i="73"/>
  <c r="Z263" i="73"/>
  <c r="Y263" i="73"/>
  <c r="X263" i="73"/>
  <c r="W263" i="73"/>
  <c r="V263" i="73"/>
  <c r="U263" i="73"/>
  <c r="T263" i="73"/>
  <c r="S263" i="73"/>
  <c r="R263" i="73"/>
  <c r="Q263" i="73"/>
  <c r="P263" i="73"/>
  <c r="O263" i="73"/>
  <c r="N263" i="73"/>
  <c r="M263" i="73"/>
  <c r="L263" i="73"/>
  <c r="K263" i="73"/>
  <c r="J263" i="73"/>
  <c r="I263" i="73"/>
  <c r="H263" i="73"/>
  <c r="G263" i="73"/>
  <c r="F263" i="73"/>
  <c r="E263" i="73"/>
  <c r="D263" i="73"/>
  <c r="C263" i="73"/>
  <c r="B263" i="73"/>
  <c r="A263" i="73"/>
  <c r="BF262" i="73"/>
  <c r="BE262" i="73"/>
  <c r="BD262" i="73"/>
  <c r="BC262" i="73"/>
  <c r="BB262" i="73"/>
  <c r="BA262" i="73"/>
  <c r="AZ262" i="73"/>
  <c r="AY262" i="73"/>
  <c r="AX262" i="73"/>
  <c r="AW262" i="73"/>
  <c r="AV262" i="73"/>
  <c r="AU262" i="73"/>
  <c r="AT262" i="73"/>
  <c r="AS262" i="73"/>
  <c r="AR262" i="73"/>
  <c r="AQ262" i="73"/>
  <c r="AP262" i="73"/>
  <c r="AO262" i="73"/>
  <c r="AN262" i="73"/>
  <c r="AM262" i="73"/>
  <c r="AL262" i="73"/>
  <c r="AK262" i="73"/>
  <c r="AJ262" i="73"/>
  <c r="AI262" i="73"/>
  <c r="AH262" i="73"/>
  <c r="AG262" i="73"/>
  <c r="AF262" i="73"/>
  <c r="AE262" i="73"/>
  <c r="AD262" i="73"/>
  <c r="AC262" i="73"/>
  <c r="AB262" i="73"/>
  <c r="AA262" i="73"/>
  <c r="Z262" i="73"/>
  <c r="Y262" i="73"/>
  <c r="X262" i="73"/>
  <c r="W262" i="73"/>
  <c r="V262" i="73"/>
  <c r="U262" i="73"/>
  <c r="T262" i="73"/>
  <c r="S262" i="73"/>
  <c r="R262" i="73"/>
  <c r="Q262" i="73"/>
  <c r="P262" i="73"/>
  <c r="O262" i="73"/>
  <c r="N262" i="73"/>
  <c r="M262" i="73"/>
  <c r="L262" i="73"/>
  <c r="K262" i="73"/>
  <c r="J262" i="73"/>
  <c r="I262" i="73"/>
  <c r="H262" i="73"/>
  <c r="G262" i="73"/>
  <c r="F262" i="73"/>
  <c r="E262" i="73"/>
  <c r="D262" i="73"/>
  <c r="C262" i="73"/>
  <c r="B262" i="73"/>
  <c r="A262" i="73"/>
  <c r="BF261" i="73"/>
  <c r="BE261" i="73"/>
  <c r="BD261" i="73"/>
  <c r="BC261" i="73"/>
  <c r="BB261" i="73"/>
  <c r="BA261" i="73"/>
  <c r="AZ261" i="73"/>
  <c r="AY261" i="73"/>
  <c r="AX261" i="73"/>
  <c r="AW261" i="73"/>
  <c r="AV261" i="73"/>
  <c r="AU261" i="73"/>
  <c r="AT261" i="73"/>
  <c r="AS261" i="73"/>
  <c r="AR261" i="73"/>
  <c r="AQ261" i="73"/>
  <c r="AP261" i="73"/>
  <c r="AO261" i="73"/>
  <c r="AN261" i="73"/>
  <c r="AM261" i="73"/>
  <c r="AL261" i="73"/>
  <c r="AK261" i="73"/>
  <c r="AJ261" i="73"/>
  <c r="AI261" i="73"/>
  <c r="AH261" i="73"/>
  <c r="AG261" i="73"/>
  <c r="AF261" i="73"/>
  <c r="AE261" i="73"/>
  <c r="AD261" i="73"/>
  <c r="AC261" i="73"/>
  <c r="AB261" i="73"/>
  <c r="AA261" i="73"/>
  <c r="Z261" i="73"/>
  <c r="Y261" i="73"/>
  <c r="X261" i="73"/>
  <c r="W261" i="73"/>
  <c r="V261" i="73"/>
  <c r="U261" i="73"/>
  <c r="T261" i="73"/>
  <c r="S261" i="73"/>
  <c r="R261" i="73"/>
  <c r="Q261" i="73"/>
  <c r="P261" i="73"/>
  <c r="O261" i="73"/>
  <c r="N261" i="73"/>
  <c r="M261" i="73"/>
  <c r="L261" i="73"/>
  <c r="K261" i="73"/>
  <c r="J261" i="73"/>
  <c r="I261" i="73"/>
  <c r="H261" i="73"/>
  <c r="G261" i="73"/>
  <c r="F261" i="73"/>
  <c r="E261" i="73"/>
  <c r="D261" i="73"/>
  <c r="C261" i="73"/>
  <c r="B261" i="73"/>
  <c r="A261" i="73"/>
  <c r="BF260" i="73"/>
  <c r="BE260" i="73"/>
  <c r="BD260" i="73"/>
  <c r="BC260" i="73"/>
  <c r="BB260" i="73"/>
  <c r="BA260" i="73"/>
  <c r="AZ260" i="73"/>
  <c r="AY260" i="73"/>
  <c r="AX260" i="73"/>
  <c r="AW260" i="73"/>
  <c r="AV260" i="73"/>
  <c r="AU260" i="73"/>
  <c r="AT260" i="73"/>
  <c r="AS260" i="73"/>
  <c r="AR260" i="73"/>
  <c r="AQ260" i="73"/>
  <c r="AP260" i="73"/>
  <c r="AO260" i="73"/>
  <c r="AN260" i="73"/>
  <c r="AM260" i="73"/>
  <c r="AL260" i="73"/>
  <c r="AK260" i="73"/>
  <c r="AJ260" i="73"/>
  <c r="AI260" i="73"/>
  <c r="AH260" i="73"/>
  <c r="AG260" i="73"/>
  <c r="AF260" i="73"/>
  <c r="AE260" i="73"/>
  <c r="AD260" i="73"/>
  <c r="AC260" i="73"/>
  <c r="AB260" i="73"/>
  <c r="AA260" i="73"/>
  <c r="Z260" i="73"/>
  <c r="Y260" i="73"/>
  <c r="X260" i="73"/>
  <c r="W260" i="73"/>
  <c r="V260" i="73"/>
  <c r="U260" i="73"/>
  <c r="T260" i="73"/>
  <c r="S260" i="73"/>
  <c r="R260" i="73"/>
  <c r="Q260" i="73"/>
  <c r="P260" i="73"/>
  <c r="O260" i="73"/>
  <c r="N260" i="73"/>
  <c r="M260" i="73"/>
  <c r="L260" i="73"/>
  <c r="K260" i="73"/>
  <c r="J260" i="73"/>
  <c r="I260" i="73"/>
  <c r="H260" i="73"/>
  <c r="G260" i="73"/>
  <c r="F260" i="73"/>
  <c r="E260" i="73"/>
  <c r="D260" i="73"/>
  <c r="C260" i="73"/>
  <c r="B260" i="73"/>
  <c r="A260" i="73"/>
  <c r="BF259" i="73"/>
  <c r="BE259" i="73"/>
  <c r="BD259" i="73"/>
  <c r="BC259" i="73"/>
  <c r="BB259" i="73"/>
  <c r="BA259" i="73"/>
  <c r="AZ259" i="73"/>
  <c r="AY259" i="73"/>
  <c r="AX259" i="73"/>
  <c r="AW259" i="73"/>
  <c r="AV259" i="73"/>
  <c r="AU259" i="73"/>
  <c r="AT259" i="73"/>
  <c r="AS259" i="73"/>
  <c r="AR259" i="73"/>
  <c r="AQ259" i="73"/>
  <c r="AP259" i="73"/>
  <c r="AO259" i="73"/>
  <c r="AN259" i="73"/>
  <c r="AM259" i="73"/>
  <c r="AL259" i="73"/>
  <c r="AK259" i="73"/>
  <c r="AJ259" i="73"/>
  <c r="AI259" i="73"/>
  <c r="AH259" i="73"/>
  <c r="AG259" i="73"/>
  <c r="AF259" i="73"/>
  <c r="AE259" i="73"/>
  <c r="AD259" i="73"/>
  <c r="AC259" i="73"/>
  <c r="AB259" i="73"/>
  <c r="AA259" i="73"/>
  <c r="Z259" i="73"/>
  <c r="Y259" i="73"/>
  <c r="X259" i="73"/>
  <c r="W259" i="73"/>
  <c r="V259" i="73"/>
  <c r="U259" i="73"/>
  <c r="T259" i="73"/>
  <c r="S259" i="73"/>
  <c r="R259" i="73"/>
  <c r="Q259" i="73"/>
  <c r="P259" i="73"/>
  <c r="O259" i="73"/>
  <c r="N259" i="73"/>
  <c r="M259" i="73"/>
  <c r="L259" i="73"/>
  <c r="K259" i="73"/>
  <c r="J259" i="73"/>
  <c r="I259" i="73"/>
  <c r="H259" i="73"/>
  <c r="G259" i="73"/>
  <c r="F259" i="73"/>
  <c r="E259" i="73"/>
  <c r="D259" i="73"/>
  <c r="C259" i="73"/>
  <c r="B259" i="73"/>
  <c r="A259" i="73"/>
  <c r="BF258" i="73"/>
  <c r="BE258" i="73"/>
  <c r="BD258" i="73"/>
  <c r="BC258" i="73"/>
  <c r="BB258" i="73"/>
  <c r="BA258" i="73"/>
  <c r="AZ258" i="73"/>
  <c r="AY258" i="73"/>
  <c r="AX258" i="73"/>
  <c r="AW258" i="73"/>
  <c r="AV258" i="73"/>
  <c r="AU258" i="73"/>
  <c r="AT258" i="73"/>
  <c r="AS258" i="73"/>
  <c r="AR258" i="73"/>
  <c r="AQ258" i="73"/>
  <c r="AP258" i="73"/>
  <c r="AO258" i="73"/>
  <c r="AN258" i="73"/>
  <c r="AM258" i="73"/>
  <c r="AL258" i="73"/>
  <c r="AK258" i="73"/>
  <c r="AJ258" i="73"/>
  <c r="AI258" i="73"/>
  <c r="AH258" i="73"/>
  <c r="AG258" i="73"/>
  <c r="AF258" i="73"/>
  <c r="AE258" i="73"/>
  <c r="AD258" i="73"/>
  <c r="AC258" i="73"/>
  <c r="AB258" i="73"/>
  <c r="AA258" i="73"/>
  <c r="Z258" i="73"/>
  <c r="Y258" i="73"/>
  <c r="X258" i="73"/>
  <c r="W258" i="73"/>
  <c r="V258" i="73"/>
  <c r="U258" i="73"/>
  <c r="T258" i="73"/>
  <c r="S258" i="73"/>
  <c r="R258" i="73"/>
  <c r="Q258" i="73"/>
  <c r="P258" i="73"/>
  <c r="O258" i="73"/>
  <c r="N258" i="73"/>
  <c r="M258" i="73"/>
  <c r="L258" i="73"/>
  <c r="K258" i="73"/>
  <c r="J258" i="73"/>
  <c r="I258" i="73"/>
  <c r="H258" i="73"/>
  <c r="G258" i="73"/>
  <c r="F258" i="73"/>
  <c r="E258" i="73"/>
  <c r="D258" i="73"/>
  <c r="C258" i="73"/>
  <c r="B258" i="73"/>
  <c r="A258" i="73"/>
  <c r="BF257" i="73"/>
  <c r="BE257" i="73"/>
  <c r="BD257" i="73"/>
  <c r="BC257" i="73"/>
  <c r="BB257" i="73"/>
  <c r="BA257" i="73"/>
  <c r="AZ257" i="73"/>
  <c r="AY257" i="73"/>
  <c r="AX257" i="73"/>
  <c r="AW257" i="73"/>
  <c r="AV257" i="73"/>
  <c r="AU257" i="73"/>
  <c r="AT257" i="73"/>
  <c r="AS257" i="73"/>
  <c r="AR257" i="73"/>
  <c r="AQ257" i="73"/>
  <c r="AP257" i="73"/>
  <c r="AO257" i="73"/>
  <c r="AN257" i="73"/>
  <c r="AM257" i="73"/>
  <c r="AL257" i="73"/>
  <c r="AK257" i="73"/>
  <c r="AJ257" i="73"/>
  <c r="AI257" i="73"/>
  <c r="AH257" i="73"/>
  <c r="AG257" i="73"/>
  <c r="AF257" i="73"/>
  <c r="AE257" i="73"/>
  <c r="AD257" i="73"/>
  <c r="AC257" i="73"/>
  <c r="AB257" i="73"/>
  <c r="AA257" i="73"/>
  <c r="Z257" i="73"/>
  <c r="Y257" i="73"/>
  <c r="X257" i="73"/>
  <c r="W257" i="73"/>
  <c r="V257" i="73"/>
  <c r="U257" i="73"/>
  <c r="T257" i="73"/>
  <c r="S257" i="73"/>
  <c r="R257" i="73"/>
  <c r="Q257" i="73"/>
  <c r="P257" i="73"/>
  <c r="O257" i="73"/>
  <c r="N257" i="73"/>
  <c r="M257" i="73"/>
  <c r="L257" i="73"/>
  <c r="K257" i="73"/>
  <c r="J257" i="73"/>
  <c r="I257" i="73"/>
  <c r="H257" i="73"/>
  <c r="G257" i="73"/>
  <c r="F257" i="73"/>
  <c r="E257" i="73"/>
  <c r="D257" i="73"/>
  <c r="C257" i="73"/>
  <c r="B257" i="73"/>
  <c r="A257" i="73"/>
  <c r="BF256" i="73"/>
  <c r="BE256" i="73"/>
  <c r="BD256" i="73"/>
  <c r="BC256" i="73"/>
  <c r="BB256" i="73"/>
  <c r="BA256" i="73"/>
  <c r="AZ256" i="73"/>
  <c r="AY256" i="73"/>
  <c r="AX256" i="73"/>
  <c r="AW256" i="73"/>
  <c r="AV256" i="73"/>
  <c r="AU256" i="73"/>
  <c r="AT256" i="73"/>
  <c r="AS256" i="73"/>
  <c r="AR256" i="73"/>
  <c r="AQ256" i="73"/>
  <c r="AP256" i="73"/>
  <c r="AO256" i="73"/>
  <c r="AN256" i="73"/>
  <c r="AM256" i="73"/>
  <c r="AL256" i="73"/>
  <c r="AK256" i="73"/>
  <c r="AJ256" i="73"/>
  <c r="AI256" i="73"/>
  <c r="AH256" i="73"/>
  <c r="AG256" i="73"/>
  <c r="AF256" i="73"/>
  <c r="AE256" i="73"/>
  <c r="AD256" i="73"/>
  <c r="AC256" i="73"/>
  <c r="AB256" i="73"/>
  <c r="AA256" i="73"/>
  <c r="Z256" i="73"/>
  <c r="Y256" i="73"/>
  <c r="X256" i="73"/>
  <c r="W256" i="73"/>
  <c r="V256" i="73"/>
  <c r="U256" i="73"/>
  <c r="T256" i="73"/>
  <c r="S256" i="73"/>
  <c r="R256" i="73"/>
  <c r="Q256" i="73"/>
  <c r="P256" i="73"/>
  <c r="O256" i="73"/>
  <c r="N256" i="73"/>
  <c r="M256" i="73"/>
  <c r="L256" i="73"/>
  <c r="K256" i="73"/>
  <c r="J256" i="73"/>
  <c r="I256" i="73"/>
  <c r="H256" i="73"/>
  <c r="G256" i="73"/>
  <c r="F256" i="73"/>
  <c r="E256" i="73"/>
  <c r="D256" i="73"/>
  <c r="C256" i="73"/>
  <c r="B256" i="73"/>
  <c r="A256" i="73"/>
  <c r="BF255" i="73"/>
  <c r="BE255" i="73"/>
  <c r="BD255" i="73"/>
  <c r="BC255" i="73"/>
  <c r="BB255" i="73"/>
  <c r="BA255" i="73"/>
  <c r="AZ255" i="73"/>
  <c r="AY255" i="73"/>
  <c r="AX255" i="73"/>
  <c r="AW255" i="73"/>
  <c r="AV255" i="73"/>
  <c r="AU255" i="73"/>
  <c r="AT255" i="73"/>
  <c r="AS255" i="73"/>
  <c r="AR255" i="73"/>
  <c r="AQ255" i="73"/>
  <c r="AP255" i="73"/>
  <c r="AO255" i="73"/>
  <c r="AN255" i="73"/>
  <c r="AM255" i="73"/>
  <c r="AL255" i="73"/>
  <c r="AK255" i="73"/>
  <c r="AJ255" i="73"/>
  <c r="AI255" i="73"/>
  <c r="AH255" i="73"/>
  <c r="AG255" i="73"/>
  <c r="AF255" i="73"/>
  <c r="AE255" i="73"/>
  <c r="AD255" i="73"/>
  <c r="AC255" i="73"/>
  <c r="AB255" i="73"/>
  <c r="AA255" i="73"/>
  <c r="Z255" i="73"/>
  <c r="Y255" i="73"/>
  <c r="X255" i="73"/>
  <c r="W255" i="73"/>
  <c r="V255" i="73"/>
  <c r="U255" i="73"/>
  <c r="T255" i="73"/>
  <c r="S255" i="73"/>
  <c r="R255" i="73"/>
  <c r="Q255" i="73"/>
  <c r="P255" i="73"/>
  <c r="O255" i="73"/>
  <c r="N255" i="73"/>
  <c r="M255" i="73"/>
  <c r="L255" i="73"/>
  <c r="K255" i="73"/>
  <c r="J255" i="73"/>
  <c r="I255" i="73"/>
  <c r="H255" i="73"/>
  <c r="G255" i="73"/>
  <c r="F255" i="73"/>
  <c r="E255" i="73"/>
  <c r="D255" i="73"/>
  <c r="C255" i="73"/>
  <c r="B255" i="73"/>
  <c r="A255" i="73"/>
  <c r="BF254" i="73"/>
  <c r="BE254" i="73"/>
  <c r="BD254" i="73"/>
  <c r="BC254" i="73"/>
  <c r="BB254" i="73"/>
  <c r="BA254" i="73"/>
  <c r="AZ254" i="73"/>
  <c r="AY254" i="73"/>
  <c r="AX254" i="73"/>
  <c r="AW254" i="73"/>
  <c r="AV254" i="73"/>
  <c r="AU254" i="73"/>
  <c r="AT254" i="73"/>
  <c r="AS254" i="73"/>
  <c r="AR254" i="73"/>
  <c r="AQ254" i="73"/>
  <c r="AP254" i="73"/>
  <c r="AO254" i="73"/>
  <c r="AN254" i="73"/>
  <c r="AM254" i="73"/>
  <c r="AL254" i="73"/>
  <c r="AK254" i="73"/>
  <c r="AJ254" i="73"/>
  <c r="AI254" i="73"/>
  <c r="AH254" i="73"/>
  <c r="AG254" i="73"/>
  <c r="AF254" i="73"/>
  <c r="AE254" i="73"/>
  <c r="AD254" i="73"/>
  <c r="AC254" i="73"/>
  <c r="AB254" i="73"/>
  <c r="AA254" i="73"/>
  <c r="Z254" i="73"/>
  <c r="Y254" i="73"/>
  <c r="X254" i="73"/>
  <c r="W254" i="73"/>
  <c r="V254" i="73"/>
  <c r="U254" i="73"/>
  <c r="T254" i="73"/>
  <c r="S254" i="73"/>
  <c r="R254" i="73"/>
  <c r="Q254" i="73"/>
  <c r="P254" i="73"/>
  <c r="O254" i="73"/>
  <c r="N254" i="73"/>
  <c r="M254" i="73"/>
  <c r="L254" i="73"/>
  <c r="K254" i="73"/>
  <c r="J254" i="73"/>
  <c r="I254" i="73"/>
  <c r="H254" i="73"/>
  <c r="G254" i="73"/>
  <c r="F254" i="73"/>
  <c r="E254" i="73"/>
  <c r="D254" i="73"/>
  <c r="C254" i="73"/>
  <c r="B254" i="73"/>
  <c r="A254" i="73"/>
  <c r="BF253" i="73"/>
  <c r="BE253" i="73"/>
  <c r="BD253" i="73"/>
  <c r="BC253" i="73"/>
  <c r="BB253" i="73"/>
  <c r="BA253" i="73"/>
  <c r="AZ253" i="73"/>
  <c r="AY253" i="73"/>
  <c r="AX253" i="73"/>
  <c r="AW253" i="73"/>
  <c r="AV253" i="73"/>
  <c r="AU253" i="73"/>
  <c r="AT253" i="73"/>
  <c r="AS253" i="73"/>
  <c r="AR253" i="73"/>
  <c r="AQ253" i="73"/>
  <c r="AP253" i="73"/>
  <c r="AO253" i="73"/>
  <c r="AN253" i="73"/>
  <c r="AM253" i="73"/>
  <c r="AL253" i="73"/>
  <c r="AK253" i="73"/>
  <c r="AJ253" i="73"/>
  <c r="AI253" i="73"/>
  <c r="AH253" i="73"/>
  <c r="AG253" i="73"/>
  <c r="AF253" i="73"/>
  <c r="AE253" i="73"/>
  <c r="AD253" i="73"/>
  <c r="AC253" i="73"/>
  <c r="AB253" i="73"/>
  <c r="AA253" i="73"/>
  <c r="Z253" i="73"/>
  <c r="Y253" i="73"/>
  <c r="X253" i="73"/>
  <c r="W253" i="73"/>
  <c r="V253" i="73"/>
  <c r="U253" i="73"/>
  <c r="T253" i="73"/>
  <c r="S253" i="73"/>
  <c r="R253" i="73"/>
  <c r="Q253" i="73"/>
  <c r="P253" i="73"/>
  <c r="O253" i="73"/>
  <c r="N253" i="73"/>
  <c r="M253" i="73"/>
  <c r="L253" i="73"/>
  <c r="K253" i="73"/>
  <c r="J253" i="73"/>
  <c r="I253" i="73"/>
  <c r="H253" i="73"/>
  <c r="G253" i="73"/>
  <c r="F253" i="73"/>
  <c r="E253" i="73"/>
  <c r="D253" i="73"/>
  <c r="C253" i="73"/>
  <c r="B253" i="73"/>
  <c r="A253" i="73"/>
  <c r="BF252" i="73"/>
  <c r="BE252" i="73"/>
  <c r="BD252" i="73"/>
  <c r="BC252" i="73"/>
  <c r="BB252" i="73"/>
  <c r="BA252" i="73"/>
  <c r="AZ252" i="73"/>
  <c r="AY252" i="73"/>
  <c r="AX252" i="73"/>
  <c r="AW252" i="73"/>
  <c r="AV252" i="73"/>
  <c r="AU252" i="73"/>
  <c r="AT252" i="73"/>
  <c r="AS252" i="73"/>
  <c r="AR252" i="73"/>
  <c r="AQ252" i="73"/>
  <c r="AP252" i="73"/>
  <c r="AO252" i="73"/>
  <c r="AN252" i="73"/>
  <c r="AM252" i="73"/>
  <c r="AL252" i="73"/>
  <c r="AK252" i="73"/>
  <c r="AJ252" i="73"/>
  <c r="AI252" i="73"/>
  <c r="AH252" i="73"/>
  <c r="AG252" i="73"/>
  <c r="AF252" i="73"/>
  <c r="AE252" i="73"/>
  <c r="AD252" i="73"/>
  <c r="AC252" i="73"/>
  <c r="AB252" i="73"/>
  <c r="AA252" i="73"/>
  <c r="Z252" i="73"/>
  <c r="Y252" i="73"/>
  <c r="X252" i="73"/>
  <c r="W252" i="73"/>
  <c r="V252" i="73"/>
  <c r="U252" i="73"/>
  <c r="T252" i="73"/>
  <c r="S252" i="73"/>
  <c r="R252" i="73"/>
  <c r="Q252" i="73"/>
  <c r="P252" i="73"/>
  <c r="O252" i="73"/>
  <c r="N252" i="73"/>
  <c r="M252" i="73"/>
  <c r="L252" i="73"/>
  <c r="K252" i="73"/>
  <c r="J252" i="73"/>
  <c r="I252" i="73"/>
  <c r="H252" i="73"/>
  <c r="G252" i="73"/>
  <c r="F252" i="73"/>
  <c r="E252" i="73"/>
  <c r="D252" i="73"/>
  <c r="C252" i="73"/>
  <c r="B252" i="73"/>
  <c r="A252" i="73"/>
  <c r="BF251" i="73"/>
  <c r="BE251" i="73"/>
  <c r="BD251" i="73"/>
  <c r="BC251" i="73"/>
  <c r="BB251" i="73"/>
  <c r="BA251" i="73"/>
  <c r="AZ251" i="73"/>
  <c r="AY251" i="73"/>
  <c r="AX251" i="73"/>
  <c r="AW251" i="73"/>
  <c r="AV251" i="73"/>
  <c r="AU251" i="73"/>
  <c r="AT251" i="73"/>
  <c r="AS251" i="73"/>
  <c r="AR251" i="73"/>
  <c r="AQ251" i="73"/>
  <c r="AP251" i="73"/>
  <c r="AO251" i="73"/>
  <c r="AN251" i="73"/>
  <c r="AM251" i="73"/>
  <c r="AL251" i="73"/>
  <c r="AK251" i="73"/>
  <c r="AJ251" i="73"/>
  <c r="AI251" i="73"/>
  <c r="AH251" i="73"/>
  <c r="AG251" i="73"/>
  <c r="AF251" i="73"/>
  <c r="AE251" i="73"/>
  <c r="AD251" i="73"/>
  <c r="AC251" i="73"/>
  <c r="AB251" i="73"/>
  <c r="AA251" i="73"/>
  <c r="Z251" i="73"/>
  <c r="Y251" i="73"/>
  <c r="X251" i="73"/>
  <c r="W251" i="73"/>
  <c r="V251" i="73"/>
  <c r="U251" i="73"/>
  <c r="T251" i="73"/>
  <c r="S251" i="73"/>
  <c r="R251" i="73"/>
  <c r="Q251" i="73"/>
  <c r="P251" i="73"/>
  <c r="O251" i="73"/>
  <c r="N251" i="73"/>
  <c r="M251" i="73"/>
  <c r="L251" i="73"/>
  <c r="K251" i="73"/>
  <c r="J251" i="73"/>
  <c r="I251" i="73"/>
  <c r="H251" i="73"/>
  <c r="G251" i="73"/>
  <c r="F251" i="73"/>
  <c r="E251" i="73"/>
  <c r="D251" i="73"/>
  <c r="C251" i="73"/>
  <c r="B251" i="73"/>
  <c r="A251" i="73"/>
  <c r="BF250" i="73"/>
  <c r="BE250" i="73"/>
  <c r="BD250" i="73"/>
  <c r="BC250" i="73"/>
  <c r="BB250" i="73"/>
  <c r="BA250" i="73"/>
  <c r="AZ250" i="73"/>
  <c r="AY250" i="73"/>
  <c r="AX250" i="73"/>
  <c r="AW250" i="73"/>
  <c r="AV250" i="73"/>
  <c r="AU250" i="73"/>
  <c r="AT250" i="73"/>
  <c r="AS250" i="73"/>
  <c r="AR250" i="73"/>
  <c r="AQ250" i="73"/>
  <c r="AP250" i="73"/>
  <c r="AO250" i="73"/>
  <c r="AN250" i="73"/>
  <c r="AM250" i="73"/>
  <c r="AL250" i="73"/>
  <c r="AK250" i="73"/>
  <c r="AJ250" i="73"/>
  <c r="AI250" i="73"/>
  <c r="AH250" i="73"/>
  <c r="AG250" i="73"/>
  <c r="AF250" i="73"/>
  <c r="AE250" i="73"/>
  <c r="AD250" i="73"/>
  <c r="AC250" i="73"/>
  <c r="AB250" i="73"/>
  <c r="AA250" i="73"/>
  <c r="Z250" i="73"/>
  <c r="Y250" i="73"/>
  <c r="X250" i="73"/>
  <c r="W250" i="73"/>
  <c r="V250" i="73"/>
  <c r="U250" i="73"/>
  <c r="T250" i="73"/>
  <c r="S250" i="73"/>
  <c r="R250" i="73"/>
  <c r="Q250" i="73"/>
  <c r="P250" i="73"/>
  <c r="O250" i="73"/>
  <c r="N250" i="73"/>
  <c r="M250" i="73"/>
  <c r="L250" i="73"/>
  <c r="K250" i="73"/>
  <c r="J250" i="73"/>
  <c r="I250" i="73"/>
  <c r="H250" i="73"/>
  <c r="G250" i="73"/>
  <c r="F250" i="73"/>
  <c r="E250" i="73"/>
  <c r="D250" i="73"/>
  <c r="C250" i="73"/>
  <c r="B250" i="73"/>
  <c r="A250" i="73"/>
  <c r="BF249" i="73"/>
  <c r="BE249" i="73"/>
  <c r="BD249" i="73"/>
  <c r="BC249" i="73"/>
  <c r="BB249" i="73"/>
  <c r="BA249" i="73"/>
  <c r="AZ249" i="73"/>
  <c r="AY249" i="73"/>
  <c r="AX249" i="73"/>
  <c r="AW249" i="73"/>
  <c r="AV249" i="73"/>
  <c r="AU249" i="73"/>
  <c r="AT249" i="73"/>
  <c r="AS249" i="73"/>
  <c r="AR249" i="73"/>
  <c r="AQ249" i="73"/>
  <c r="AP249" i="73"/>
  <c r="AO249" i="73"/>
  <c r="AN249" i="73"/>
  <c r="AM249" i="73"/>
  <c r="AL249" i="73"/>
  <c r="AK249" i="73"/>
  <c r="AJ249" i="73"/>
  <c r="AI249" i="73"/>
  <c r="AH249" i="73"/>
  <c r="AG249" i="73"/>
  <c r="AF249" i="73"/>
  <c r="AE249" i="73"/>
  <c r="AD249" i="73"/>
  <c r="AC249" i="73"/>
  <c r="AB249" i="73"/>
  <c r="AA249" i="73"/>
  <c r="Z249" i="73"/>
  <c r="Y249" i="73"/>
  <c r="X249" i="73"/>
  <c r="W249" i="73"/>
  <c r="V249" i="73"/>
  <c r="U249" i="73"/>
  <c r="T249" i="73"/>
  <c r="S249" i="73"/>
  <c r="R249" i="73"/>
  <c r="Q249" i="73"/>
  <c r="P249" i="73"/>
  <c r="O249" i="73"/>
  <c r="N249" i="73"/>
  <c r="M249" i="73"/>
  <c r="L249" i="73"/>
  <c r="K249" i="73"/>
  <c r="J249" i="73"/>
  <c r="I249" i="73"/>
  <c r="H249" i="73"/>
  <c r="G249" i="73"/>
  <c r="F249" i="73"/>
  <c r="E249" i="73"/>
  <c r="D249" i="73"/>
  <c r="C249" i="73"/>
  <c r="B249" i="73"/>
  <c r="A249" i="73"/>
  <c r="BF248" i="73"/>
  <c r="BE248" i="73"/>
  <c r="BD248" i="73"/>
  <c r="BC248" i="73"/>
  <c r="BB248" i="73"/>
  <c r="BA248" i="73"/>
  <c r="AZ248" i="73"/>
  <c r="AY248" i="73"/>
  <c r="AX248" i="73"/>
  <c r="AW248" i="73"/>
  <c r="AV248" i="73"/>
  <c r="AU248" i="73"/>
  <c r="AT248" i="73"/>
  <c r="AS248" i="73"/>
  <c r="AR248" i="73"/>
  <c r="AQ248" i="73"/>
  <c r="AP248" i="73"/>
  <c r="AO248" i="73"/>
  <c r="AN248" i="73"/>
  <c r="AM248" i="73"/>
  <c r="AL248" i="73"/>
  <c r="AK248" i="73"/>
  <c r="AJ248" i="73"/>
  <c r="AI248" i="73"/>
  <c r="AH248" i="73"/>
  <c r="AG248" i="73"/>
  <c r="AF248" i="73"/>
  <c r="AE248" i="73"/>
  <c r="AD248" i="73"/>
  <c r="AC248" i="73"/>
  <c r="AB248" i="73"/>
  <c r="AA248" i="73"/>
  <c r="Z248" i="73"/>
  <c r="Y248" i="73"/>
  <c r="X248" i="73"/>
  <c r="W248" i="73"/>
  <c r="V248" i="73"/>
  <c r="U248" i="73"/>
  <c r="T248" i="73"/>
  <c r="S248" i="73"/>
  <c r="R248" i="73"/>
  <c r="Q248" i="73"/>
  <c r="P248" i="73"/>
  <c r="O248" i="73"/>
  <c r="N248" i="73"/>
  <c r="M248" i="73"/>
  <c r="L248" i="73"/>
  <c r="K248" i="73"/>
  <c r="J248" i="73"/>
  <c r="I248" i="73"/>
  <c r="H248" i="73"/>
  <c r="G248" i="73"/>
  <c r="F248" i="73"/>
  <c r="E248" i="73"/>
  <c r="D248" i="73"/>
  <c r="C248" i="73"/>
  <c r="B248" i="73"/>
  <c r="A248" i="73"/>
  <c r="BF247" i="73"/>
  <c r="BE247" i="73"/>
  <c r="BD247" i="73"/>
  <c r="BC247" i="73"/>
  <c r="BB247" i="73"/>
  <c r="BA247" i="73"/>
  <c r="AZ247" i="73"/>
  <c r="AY247" i="73"/>
  <c r="AX247" i="73"/>
  <c r="AW247" i="73"/>
  <c r="AV247" i="73"/>
  <c r="AU247" i="73"/>
  <c r="AT247" i="73"/>
  <c r="AS247" i="73"/>
  <c r="AR247" i="73"/>
  <c r="AQ247" i="73"/>
  <c r="AP247" i="73"/>
  <c r="AO247" i="73"/>
  <c r="AN247" i="73"/>
  <c r="AM247" i="73"/>
  <c r="AL247" i="73"/>
  <c r="AK247" i="73"/>
  <c r="AJ247" i="73"/>
  <c r="AI247" i="73"/>
  <c r="AH247" i="73"/>
  <c r="AG247" i="73"/>
  <c r="AF247" i="73"/>
  <c r="AE247" i="73"/>
  <c r="AD247" i="73"/>
  <c r="AC247" i="73"/>
  <c r="AB247" i="73"/>
  <c r="AA247" i="73"/>
  <c r="Z247" i="73"/>
  <c r="Y247" i="73"/>
  <c r="X247" i="73"/>
  <c r="W247" i="73"/>
  <c r="V247" i="73"/>
  <c r="U247" i="73"/>
  <c r="T247" i="73"/>
  <c r="S247" i="73"/>
  <c r="R247" i="73"/>
  <c r="Q247" i="73"/>
  <c r="P247" i="73"/>
  <c r="O247" i="73"/>
  <c r="N247" i="73"/>
  <c r="M247" i="73"/>
  <c r="L247" i="73"/>
  <c r="K247" i="73"/>
  <c r="J247" i="73"/>
  <c r="I247" i="73"/>
  <c r="H247" i="73"/>
  <c r="G247" i="73"/>
  <c r="F247" i="73"/>
  <c r="E247" i="73"/>
  <c r="D247" i="73"/>
  <c r="C247" i="73"/>
  <c r="B247" i="73"/>
  <c r="A247" i="73"/>
  <c r="BF246" i="73"/>
  <c r="BE246" i="73"/>
  <c r="BD246" i="73"/>
  <c r="BC246" i="73"/>
  <c r="BB246" i="73"/>
  <c r="BA246" i="73"/>
  <c r="AZ246" i="73"/>
  <c r="AY246" i="73"/>
  <c r="AX246" i="73"/>
  <c r="AW246" i="73"/>
  <c r="AV246" i="73"/>
  <c r="AU246" i="73"/>
  <c r="AT246" i="73"/>
  <c r="AS246" i="73"/>
  <c r="AR246" i="73"/>
  <c r="AQ246" i="73"/>
  <c r="AP246" i="73"/>
  <c r="AO246" i="73"/>
  <c r="AN246" i="73"/>
  <c r="AM246" i="73"/>
  <c r="AL246" i="73"/>
  <c r="AK246" i="73"/>
  <c r="AJ246" i="73"/>
  <c r="AI246" i="73"/>
  <c r="AH246" i="73"/>
  <c r="AG246" i="73"/>
  <c r="AF246" i="73"/>
  <c r="AE246" i="73"/>
  <c r="AD246" i="73"/>
  <c r="AC246" i="73"/>
  <c r="AB246" i="73"/>
  <c r="AA246" i="73"/>
  <c r="Z246" i="73"/>
  <c r="Y246" i="73"/>
  <c r="X246" i="73"/>
  <c r="W246" i="73"/>
  <c r="V246" i="73"/>
  <c r="U246" i="73"/>
  <c r="T246" i="73"/>
  <c r="S246" i="73"/>
  <c r="R246" i="73"/>
  <c r="Q246" i="73"/>
  <c r="P246" i="73"/>
  <c r="O246" i="73"/>
  <c r="N246" i="73"/>
  <c r="M246" i="73"/>
  <c r="L246" i="73"/>
  <c r="K246" i="73"/>
  <c r="J246" i="73"/>
  <c r="I246" i="73"/>
  <c r="H246" i="73"/>
  <c r="G246" i="73"/>
  <c r="F246" i="73"/>
  <c r="E246" i="73"/>
  <c r="D246" i="73"/>
  <c r="C246" i="73"/>
  <c r="B246" i="73"/>
  <c r="A246" i="73"/>
  <c r="BF245" i="73"/>
  <c r="BE245" i="73"/>
  <c r="BD245" i="73"/>
  <c r="BC245" i="73"/>
  <c r="BB245" i="73"/>
  <c r="BA245" i="73"/>
  <c r="AZ245" i="73"/>
  <c r="AY245" i="73"/>
  <c r="AX245" i="73"/>
  <c r="AW245" i="73"/>
  <c r="AV245" i="73"/>
  <c r="AU245" i="73"/>
  <c r="AT245" i="73"/>
  <c r="AS245" i="73"/>
  <c r="AR245" i="73"/>
  <c r="AQ245" i="73"/>
  <c r="AP245" i="73"/>
  <c r="AO245" i="73"/>
  <c r="AN245" i="73"/>
  <c r="AM245" i="73"/>
  <c r="AL245" i="73"/>
  <c r="AK245" i="73"/>
  <c r="AJ245" i="73"/>
  <c r="AI245" i="73"/>
  <c r="AH245" i="73"/>
  <c r="AG245" i="73"/>
  <c r="AF245" i="73"/>
  <c r="AE245" i="73"/>
  <c r="AD245" i="73"/>
  <c r="AC245" i="73"/>
  <c r="AB245" i="73"/>
  <c r="AA245" i="73"/>
  <c r="Z245" i="73"/>
  <c r="Y245" i="73"/>
  <c r="X245" i="73"/>
  <c r="W245" i="73"/>
  <c r="V245" i="73"/>
  <c r="U245" i="73"/>
  <c r="T245" i="73"/>
  <c r="S245" i="73"/>
  <c r="R245" i="73"/>
  <c r="Q245" i="73"/>
  <c r="P245" i="73"/>
  <c r="O245" i="73"/>
  <c r="N245" i="73"/>
  <c r="M245" i="73"/>
  <c r="L245" i="73"/>
  <c r="K245" i="73"/>
  <c r="J245" i="73"/>
  <c r="I245" i="73"/>
  <c r="H245" i="73"/>
  <c r="G245" i="73"/>
  <c r="F245" i="73"/>
  <c r="E245" i="73"/>
  <c r="D245" i="73"/>
  <c r="C245" i="73"/>
  <c r="B245" i="73"/>
  <c r="A245" i="73"/>
  <c r="BF244" i="73"/>
  <c r="BE244" i="73"/>
  <c r="BD244" i="73"/>
  <c r="BC244" i="73"/>
  <c r="BB244" i="73"/>
  <c r="BA244" i="73"/>
  <c r="AZ244" i="73"/>
  <c r="AY244" i="73"/>
  <c r="AX244" i="73"/>
  <c r="AW244" i="73"/>
  <c r="AV244" i="73"/>
  <c r="AU244" i="73"/>
  <c r="AT244" i="73"/>
  <c r="AS244" i="73"/>
  <c r="AR244" i="73"/>
  <c r="AQ244" i="73"/>
  <c r="AP244" i="73"/>
  <c r="AO244" i="73"/>
  <c r="AN244" i="73"/>
  <c r="AM244" i="73"/>
  <c r="AL244" i="73"/>
  <c r="AK244" i="73"/>
  <c r="AJ244" i="73"/>
  <c r="AI244" i="73"/>
  <c r="AH244" i="73"/>
  <c r="AG244" i="73"/>
  <c r="AF244" i="73"/>
  <c r="AE244" i="73"/>
  <c r="AD244" i="73"/>
  <c r="AC244" i="73"/>
  <c r="AB244" i="73"/>
  <c r="AA244" i="73"/>
  <c r="Z244" i="73"/>
  <c r="Y244" i="73"/>
  <c r="X244" i="73"/>
  <c r="W244" i="73"/>
  <c r="V244" i="73"/>
  <c r="U244" i="73"/>
  <c r="T244" i="73"/>
  <c r="S244" i="73"/>
  <c r="R244" i="73"/>
  <c r="Q244" i="73"/>
  <c r="P244" i="73"/>
  <c r="O244" i="73"/>
  <c r="N244" i="73"/>
  <c r="M244" i="73"/>
  <c r="L244" i="73"/>
  <c r="K244" i="73"/>
  <c r="J244" i="73"/>
  <c r="I244" i="73"/>
  <c r="H244" i="73"/>
  <c r="G244" i="73"/>
  <c r="F244" i="73"/>
  <c r="E244" i="73"/>
  <c r="D244" i="73"/>
  <c r="C244" i="73"/>
  <c r="B244" i="73"/>
  <c r="A244" i="73"/>
  <c r="BF243" i="73"/>
  <c r="BE243" i="73"/>
  <c r="BD243" i="73"/>
  <c r="BC243" i="73"/>
  <c r="BB243" i="73"/>
  <c r="BA243" i="73"/>
  <c r="AZ243" i="73"/>
  <c r="AY243" i="73"/>
  <c r="AX243" i="73"/>
  <c r="AW243" i="73"/>
  <c r="AV243" i="73"/>
  <c r="AU243" i="73"/>
  <c r="AT243" i="73"/>
  <c r="AS243" i="73"/>
  <c r="AR243" i="73"/>
  <c r="AQ243" i="73"/>
  <c r="AP243" i="73"/>
  <c r="AO243" i="73"/>
  <c r="AN243" i="73"/>
  <c r="AM243" i="73"/>
  <c r="AL243" i="73"/>
  <c r="AK243" i="73"/>
  <c r="AJ243" i="73"/>
  <c r="AI243" i="73"/>
  <c r="AH243" i="73"/>
  <c r="AG243" i="73"/>
  <c r="AF243" i="73"/>
  <c r="AE243" i="73"/>
  <c r="AD243" i="73"/>
  <c r="AC243" i="73"/>
  <c r="AB243" i="73"/>
  <c r="AA243" i="73"/>
  <c r="Z243" i="73"/>
  <c r="Y243" i="73"/>
  <c r="X243" i="73"/>
  <c r="W243" i="73"/>
  <c r="V243" i="73"/>
  <c r="U243" i="73"/>
  <c r="T243" i="73"/>
  <c r="S243" i="73"/>
  <c r="R243" i="73"/>
  <c r="Q243" i="73"/>
  <c r="P243" i="73"/>
  <c r="O243" i="73"/>
  <c r="N243" i="73"/>
  <c r="M243" i="73"/>
  <c r="L243" i="73"/>
  <c r="K243" i="73"/>
  <c r="J243" i="73"/>
  <c r="I243" i="73"/>
  <c r="H243" i="73"/>
  <c r="G243" i="73"/>
  <c r="F243" i="73"/>
  <c r="E243" i="73"/>
  <c r="D243" i="73"/>
  <c r="C243" i="73"/>
  <c r="B243" i="73"/>
  <c r="A243" i="73"/>
  <c r="BF242" i="73"/>
  <c r="BE242" i="73"/>
  <c r="BD242" i="73"/>
  <c r="BC242" i="73"/>
  <c r="BB242" i="73"/>
  <c r="BA242" i="73"/>
  <c r="AZ242" i="73"/>
  <c r="AY242" i="73"/>
  <c r="AX242" i="73"/>
  <c r="AW242" i="73"/>
  <c r="AV242" i="73"/>
  <c r="AU242" i="73"/>
  <c r="AT242" i="73"/>
  <c r="AS242" i="73"/>
  <c r="AR242" i="73"/>
  <c r="AQ242" i="73"/>
  <c r="AP242" i="73"/>
  <c r="AO242" i="73"/>
  <c r="AN242" i="73"/>
  <c r="AM242" i="73"/>
  <c r="AL242" i="73"/>
  <c r="AK242" i="73"/>
  <c r="AJ242" i="73"/>
  <c r="AI242" i="73"/>
  <c r="AH242" i="73"/>
  <c r="AG242" i="73"/>
  <c r="AF242" i="73"/>
  <c r="AE242" i="73"/>
  <c r="AD242" i="73"/>
  <c r="AC242" i="73"/>
  <c r="AB242" i="73"/>
  <c r="AA242" i="73"/>
  <c r="Z242" i="73"/>
  <c r="Y242" i="73"/>
  <c r="X242" i="73"/>
  <c r="W242" i="73"/>
  <c r="V242" i="73"/>
  <c r="U242" i="73"/>
  <c r="T242" i="73"/>
  <c r="S242" i="73"/>
  <c r="R242" i="73"/>
  <c r="Q242" i="73"/>
  <c r="P242" i="73"/>
  <c r="O242" i="73"/>
  <c r="N242" i="73"/>
  <c r="M242" i="73"/>
  <c r="L242" i="73"/>
  <c r="K242" i="73"/>
  <c r="J242" i="73"/>
  <c r="I242" i="73"/>
  <c r="H242" i="73"/>
  <c r="G242" i="73"/>
  <c r="F242" i="73"/>
  <c r="E242" i="73"/>
  <c r="D242" i="73"/>
  <c r="C242" i="73"/>
  <c r="B242" i="73"/>
  <c r="A242" i="73"/>
  <c r="BF241" i="73"/>
  <c r="BE241" i="73"/>
  <c r="BD241" i="73"/>
  <c r="BC241" i="73"/>
  <c r="BB241" i="73"/>
  <c r="BA241" i="73"/>
  <c r="AZ241" i="73"/>
  <c r="AY241" i="73"/>
  <c r="AX241" i="73"/>
  <c r="AW241" i="73"/>
  <c r="AV241" i="73"/>
  <c r="AU241" i="73"/>
  <c r="AT241" i="73"/>
  <c r="AS241" i="73"/>
  <c r="AR241" i="73"/>
  <c r="AQ241" i="73"/>
  <c r="AP241" i="73"/>
  <c r="AO241" i="73"/>
  <c r="AN241" i="73"/>
  <c r="AM241" i="73"/>
  <c r="AL241" i="73"/>
  <c r="AK241" i="73"/>
  <c r="AJ241" i="73"/>
  <c r="AI241" i="73"/>
  <c r="AH241" i="73"/>
  <c r="AG241" i="73"/>
  <c r="AF241" i="73"/>
  <c r="AE241" i="73"/>
  <c r="AD241" i="73"/>
  <c r="AC241" i="73"/>
  <c r="AB241" i="73"/>
  <c r="AA241" i="73"/>
  <c r="Z241" i="73"/>
  <c r="Y241" i="73"/>
  <c r="X241" i="73"/>
  <c r="W241" i="73"/>
  <c r="V241" i="73"/>
  <c r="U241" i="73"/>
  <c r="T241" i="73"/>
  <c r="S241" i="73"/>
  <c r="R241" i="73"/>
  <c r="Q241" i="73"/>
  <c r="P241" i="73"/>
  <c r="O241" i="73"/>
  <c r="N241" i="73"/>
  <c r="M241" i="73"/>
  <c r="L241" i="73"/>
  <c r="K241" i="73"/>
  <c r="J241" i="73"/>
  <c r="I241" i="73"/>
  <c r="H241" i="73"/>
  <c r="G241" i="73"/>
  <c r="F241" i="73"/>
  <c r="E241" i="73"/>
  <c r="D241" i="73"/>
  <c r="C241" i="73"/>
  <c r="B241" i="73"/>
  <c r="A241" i="73"/>
  <c r="BF240" i="73"/>
  <c r="BE240" i="73"/>
  <c r="BD240" i="73"/>
  <c r="BC240" i="73"/>
  <c r="BB240" i="73"/>
  <c r="BA240" i="73"/>
  <c r="AZ240" i="73"/>
  <c r="AY240" i="73"/>
  <c r="AX240" i="73"/>
  <c r="AW240" i="73"/>
  <c r="AV240" i="73"/>
  <c r="AU240" i="73"/>
  <c r="AT240" i="73"/>
  <c r="AS240" i="73"/>
  <c r="AR240" i="73"/>
  <c r="AQ240" i="73"/>
  <c r="AP240" i="73"/>
  <c r="AO240" i="73"/>
  <c r="AN240" i="73"/>
  <c r="AM240" i="73"/>
  <c r="AL240" i="73"/>
  <c r="AK240" i="73"/>
  <c r="AJ240" i="73"/>
  <c r="AI240" i="73"/>
  <c r="AH240" i="73"/>
  <c r="AG240" i="73"/>
  <c r="AF240" i="73"/>
  <c r="AE240" i="73"/>
  <c r="AD240" i="73"/>
  <c r="AC240" i="73"/>
  <c r="AB240" i="73"/>
  <c r="AA240" i="73"/>
  <c r="Z240" i="73"/>
  <c r="Y240" i="73"/>
  <c r="X240" i="73"/>
  <c r="W240" i="73"/>
  <c r="V240" i="73"/>
  <c r="U240" i="73"/>
  <c r="T240" i="73"/>
  <c r="S240" i="73"/>
  <c r="R240" i="73"/>
  <c r="Q240" i="73"/>
  <c r="P240" i="73"/>
  <c r="O240" i="73"/>
  <c r="N240" i="73"/>
  <c r="M240" i="73"/>
  <c r="L240" i="73"/>
  <c r="K240" i="73"/>
  <c r="J240" i="73"/>
  <c r="I240" i="73"/>
  <c r="H240" i="73"/>
  <c r="G240" i="73"/>
  <c r="F240" i="73"/>
  <c r="E240" i="73"/>
  <c r="D240" i="73"/>
  <c r="C240" i="73"/>
  <c r="B240" i="73"/>
  <c r="A240" i="73"/>
  <c r="BF239" i="73"/>
  <c r="BE239" i="73"/>
  <c r="BD239" i="73"/>
  <c r="BC239" i="73"/>
  <c r="BB239" i="73"/>
  <c r="BA239" i="73"/>
  <c r="AZ239" i="73"/>
  <c r="AY239" i="73"/>
  <c r="AX239" i="73"/>
  <c r="AW239" i="73"/>
  <c r="AV239" i="73"/>
  <c r="AU239" i="73"/>
  <c r="AT239" i="73"/>
  <c r="AS239" i="73"/>
  <c r="AR239" i="73"/>
  <c r="AQ239" i="73"/>
  <c r="AP239" i="73"/>
  <c r="AO239" i="73"/>
  <c r="AN239" i="73"/>
  <c r="AM239" i="73"/>
  <c r="AL239" i="73"/>
  <c r="AK239" i="73"/>
  <c r="AJ239" i="73"/>
  <c r="AI239" i="73"/>
  <c r="AH239" i="73"/>
  <c r="AG239" i="73"/>
  <c r="AF239" i="73"/>
  <c r="AE239" i="73"/>
  <c r="AD239" i="73"/>
  <c r="AC239" i="73"/>
  <c r="AB239" i="73"/>
  <c r="AA239" i="73"/>
  <c r="Z239" i="73"/>
  <c r="Y239" i="73"/>
  <c r="X239" i="73"/>
  <c r="W239" i="73"/>
  <c r="V239" i="73"/>
  <c r="U239" i="73"/>
  <c r="T239" i="73"/>
  <c r="S239" i="73"/>
  <c r="R239" i="73"/>
  <c r="Q239" i="73"/>
  <c r="P239" i="73"/>
  <c r="O239" i="73"/>
  <c r="N239" i="73"/>
  <c r="M239" i="73"/>
  <c r="L239" i="73"/>
  <c r="K239" i="73"/>
  <c r="J239" i="73"/>
  <c r="I239" i="73"/>
  <c r="H239" i="73"/>
  <c r="G239" i="73"/>
  <c r="F239" i="73"/>
  <c r="E239" i="73"/>
  <c r="D239" i="73"/>
  <c r="C239" i="73"/>
  <c r="B239" i="73"/>
  <c r="A239" i="73"/>
  <c r="BF238" i="73"/>
  <c r="BE238" i="73"/>
  <c r="BD238" i="73"/>
  <c r="BC238" i="73"/>
  <c r="BB238" i="73"/>
  <c r="BA238" i="73"/>
  <c r="AZ238" i="73"/>
  <c r="AY238" i="73"/>
  <c r="AX238" i="73"/>
  <c r="AW238" i="73"/>
  <c r="AV238" i="73"/>
  <c r="AU238" i="73"/>
  <c r="AT238" i="73"/>
  <c r="AS238" i="73"/>
  <c r="AR238" i="73"/>
  <c r="AQ238" i="73"/>
  <c r="AP238" i="73"/>
  <c r="AO238" i="73"/>
  <c r="AN238" i="73"/>
  <c r="AM238" i="73"/>
  <c r="AL238" i="73"/>
  <c r="AK238" i="73"/>
  <c r="AJ238" i="73"/>
  <c r="AI238" i="73"/>
  <c r="AH238" i="73"/>
  <c r="AG238" i="73"/>
  <c r="AF238" i="73"/>
  <c r="AE238" i="73"/>
  <c r="AD238" i="73"/>
  <c r="AC238" i="73"/>
  <c r="AB238" i="73"/>
  <c r="AA238" i="73"/>
  <c r="Z238" i="73"/>
  <c r="Y238" i="73"/>
  <c r="X238" i="73"/>
  <c r="W238" i="73"/>
  <c r="V238" i="73"/>
  <c r="U238" i="73"/>
  <c r="T238" i="73"/>
  <c r="S238" i="73"/>
  <c r="R238" i="73"/>
  <c r="Q238" i="73"/>
  <c r="P238" i="73"/>
  <c r="O238" i="73"/>
  <c r="N238" i="73"/>
  <c r="M238" i="73"/>
  <c r="L238" i="73"/>
  <c r="K238" i="73"/>
  <c r="J238" i="73"/>
  <c r="I238" i="73"/>
  <c r="H238" i="73"/>
  <c r="G238" i="73"/>
  <c r="F238" i="73"/>
  <c r="E238" i="73"/>
  <c r="D238" i="73"/>
  <c r="C238" i="73"/>
  <c r="B238" i="73"/>
  <c r="A238" i="73"/>
  <c r="BF237" i="73"/>
  <c r="BE237" i="73"/>
  <c r="BD237" i="73"/>
  <c r="BC237" i="73"/>
  <c r="BB237" i="73"/>
  <c r="BA237" i="73"/>
  <c r="AZ237" i="73"/>
  <c r="AY237" i="73"/>
  <c r="AX237" i="73"/>
  <c r="AW237" i="73"/>
  <c r="AV237" i="73"/>
  <c r="AU237" i="73"/>
  <c r="AT237" i="73"/>
  <c r="AS237" i="73"/>
  <c r="AR237" i="73"/>
  <c r="AQ237" i="73"/>
  <c r="AP237" i="73"/>
  <c r="AO237" i="73"/>
  <c r="AN237" i="73"/>
  <c r="AM237" i="73"/>
  <c r="AL237" i="73"/>
  <c r="AK237" i="73"/>
  <c r="AJ237" i="73"/>
  <c r="AI237" i="73"/>
  <c r="AH237" i="73"/>
  <c r="AG237" i="73"/>
  <c r="AF237" i="73"/>
  <c r="AE237" i="73"/>
  <c r="AD237" i="73"/>
  <c r="AC237" i="73"/>
  <c r="AB237" i="73"/>
  <c r="AA237" i="73"/>
  <c r="Z237" i="73"/>
  <c r="Y237" i="73"/>
  <c r="X237" i="73"/>
  <c r="W237" i="73"/>
  <c r="V237" i="73"/>
  <c r="U237" i="73"/>
  <c r="T237" i="73"/>
  <c r="S237" i="73"/>
  <c r="R237" i="73"/>
  <c r="Q237" i="73"/>
  <c r="P237" i="73"/>
  <c r="O237" i="73"/>
  <c r="N237" i="73"/>
  <c r="M237" i="73"/>
  <c r="L237" i="73"/>
  <c r="K237" i="73"/>
  <c r="J237" i="73"/>
  <c r="I237" i="73"/>
  <c r="H237" i="73"/>
  <c r="G237" i="73"/>
  <c r="F237" i="73"/>
  <c r="E237" i="73"/>
  <c r="D237" i="73"/>
  <c r="C237" i="73"/>
  <c r="B237" i="73"/>
  <c r="A237" i="73"/>
  <c r="BF236" i="73"/>
  <c r="BE236" i="73"/>
  <c r="BD236" i="73"/>
  <c r="BC236" i="73"/>
  <c r="BB236" i="73"/>
  <c r="BA236" i="73"/>
  <c r="AZ236" i="73"/>
  <c r="AY236" i="73"/>
  <c r="AX236" i="73"/>
  <c r="AW236" i="73"/>
  <c r="AV236" i="73"/>
  <c r="AU236" i="73"/>
  <c r="AT236" i="73"/>
  <c r="AS236" i="73"/>
  <c r="AR236" i="73"/>
  <c r="AQ236" i="73"/>
  <c r="AP236" i="73"/>
  <c r="AO236" i="73"/>
  <c r="AN236" i="73"/>
  <c r="AM236" i="73"/>
  <c r="AL236" i="73"/>
  <c r="AK236" i="73"/>
  <c r="AJ236" i="73"/>
  <c r="AI236" i="73"/>
  <c r="AH236" i="73"/>
  <c r="AG236" i="73"/>
  <c r="AF236" i="73"/>
  <c r="AE236" i="73"/>
  <c r="AD236" i="73"/>
  <c r="AC236" i="73"/>
  <c r="AB236" i="73"/>
  <c r="AA236" i="73"/>
  <c r="Z236" i="73"/>
  <c r="Y236" i="73"/>
  <c r="X236" i="73"/>
  <c r="W236" i="73"/>
  <c r="V236" i="73"/>
  <c r="U236" i="73"/>
  <c r="T236" i="73"/>
  <c r="S236" i="73"/>
  <c r="R236" i="73"/>
  <c r="Q236" i="73"/>
  <c r="P236" i="73"/>
  <c r="O236" i="73"/>
  <c r="N236" i="73"/>
  <c r="M236" i="73"/>
  <c r="L236" i="73"/>
  <c r="K236" i="73"/>
  <c r="J236" i="73"/>
  <c r="I236" i="73"/>
  <c r="H236" i="73"/>
  <c r="G236" i="73"/>
  <c r="F236" i="73"/>
  <c r="E236" i="73"/>
  <c r="D236" i="73"/>
  <c r="C236" i="73"/>
  <c r="B236" i="73"/>
  <c r="A236" i="73"/>
  <c r="BF235" i="73"/>
  <c r="BE235" i="73"/>
  <c r="BD235" i="73"/>
  <c r="BC235" i="73"/>
  <c r="BB235" i="73"/>
  <c r="BA235" i="73"/>
  <c r="AZ235" i="73"/>
  <c r="AY235" i="73"/>
  <c r="AX235" i="73"/>
  <c r="AW235" i="73"/>
  <c r="AV235" i="73"/>
  <c r="AU235" i="73"/>
  <c r="AT235" i="73"/>
  <c r="AS235" i="73"/>
  <c r="AR235" i="73"/>
  <c r="AQ235" i="73"/>
  <c r="AP235" i="73"/>
  <c r="AO235" i="73"/>
  <c r="AN235" i="73"/>
  <c r="AM235" i="73"/>
  <c r="AL235" i="73"/>
  <c r="AK235" i="73"/>
  <c r="AJ235" i="73"/>
  <c r="AI235" i="73"/>
  <c r="AH235" i="73"/>
  <c r="AG235" i="73"/>
  <c r="AF235" i="73"/>
  <c r="AE235" i="73"/>
  <c r="AD235" i="73"/>
  <c r="AC235" i="73"/>
  <c r="AB235" i="73"/>
  <c r="AA235" i="73"/>
  <c r="Z235" i="73"/>
  <c r="Y235" i="73"/>
  <c r="X235" i="73"/>
  <c r="W235" i="73"/>
  <c r="V235" i="73"/>
  <c r="U235" i="73"/>
  <c r="T235" i="73"/>
  <c r="S235" i="73"/>
  <c r="R235" i="73"/>
  <c r="Q235" i="73"/>
  <c r="P235" i="73"/>
  <c r="O235" i="73"/>
  <c r="N235" i="73"/>
  <c r="M235" i="73"/>
  <c r="L235" i="73"/>
  <c r="K235" i="73"/>
  <c r="J235" i="73"/>
  <c r="I235" i="73"/>
  <c r="H235" i="73"/>
  <c r="G235" i="73"/>
  <c r="F235" i="73"/>
  <c r="E235" i="73"/>
  <c r="D235" i="73"/>
  <c r="C235" i="73"/>
  <c r="B235" i="73"/>
  <c r="A235" i="73"/>
  <c r="BF234" i="73"/>
  <c r="BE234" i="73"/>
  <c r="BD234" i="73"/>
  <c r="BC234" i="73"/>
  <c r="BB234" i="73"/>
  <c r="BA234" i="73"/>
  <c r="AZ234" i="73"/>
  <c r="AY234" i="73"/>
  <c r="AX234" i="73"/>
  <c r="AW234" i="73"/>
  <c r="AV234" i="73"/>
  <c r="AU234" i="73"/>
  <c r="AT234" i="73"/>
  <c r="AS234" i="73"/>
  <c r="AR234" i="73"/>
  <c r="AQ234" i="73"/>
  <c r="AP234" i="73"/>
  <c r="AO234" i="73"/>
  <c r="AN234" i="73"/>
  <c r="AM234" i="73"/>
  <c r="AL234" i="73"/>
  <c r="AK234" i="73"/>
  <c r="AJ234" i="73"/>
  <c r="AI234" i="73"/>
  <c r="AH234" i="73"/>
  <c r="AG234" i="73"/>
  <c r="AF234" i="73"/>
  <c r="AE234" i="73"/>
  <c r="AD234" i="73"/>
  <c r="AC234" i="73"/>
  <c r="AB234" i="73"/>
  <c r="AA234" i="73"/>
  <c r="Z234" i="73"/>
  <c r="Y234" i="73"/>
  <c r="X234" i="73"/>
  <c r="W234" i="73"/>
  <c r="V234" i="73"/>
  <c r="U234" i="73"/>
  <c r="T234" i="73"/>
  <c r="S234" i="73"/>
  <c r="R234" i="73"/>
  <c r="Q234" i="73"/>
  <c r="P234" i="73"/>
  <c r="O234" i="73"/>
  <c r="N234" i="73"/>
  <c r="M234" i="73"/>
  <c r="L234" i="73"/>
  <c r="K234" i="73"/>
  <c r="J234" i="73"/>
  <c r="I234" i="73"/>
  <c r="H234" i="73"/>
  <c r="G234" i="73"/>
  <c r="F234" i="73"/>
  <c r="E234" i="73"/>
  <c r="D234" i="73"/>
  <c r="C234" i="73"/>
  <c r="B234" i="73"/>
  <c r="A234" i="73"/>
  <c r="BF233" i="73"/>
  <c r="BE233" i="73"/>
  <c r="BD233" i="73"/>
  <c r="BC233" i="73"/>
  <c r="BB233" i="73"/>
  <c r="BA233" i="73"/>
  <c r="AZ233" i="73"/>
  <c r="AY233" i="73"/>
  <c r="AX233" i="73"/>
  <c r="AW233" i="73"/>
  <c r="AV233" i="73"/>
  <c r="AU233" i="73"/>
  <c r="AT233" i="73"/>
  <c r="AS233" i="73"/>
  <c r="AR233" i="73"/>
  <c r="AQ233" i="73"/>
  <c r="AP233" i="73"/>
  <c r="AO233" i="73"/>
  <c r="AN233" i="73"/>
  <c r="AM233" i="73"/>
  <c r="AL233" i="73"/>
  <c r="AK233" i="73"/>
  <c r="AJ233" i="73"/>
  <c r="AI233" i="73"/>
  <c r="AH233" i="73"/>
  <c r="AG233" i="73"/>
  <c r="AF233" i="73"/>
  <c r="AE233" i="73"/>
  <c r="AD233" i="73"/>
  <c r="AC233" i="73"/>
  <c r="AB233" i="73"/>
  <c r="AA233" i="73"/>
  <c r="Z233" i="73"/>
  <c r="Y233" i="73"/>
  <c r="X233" i="73"/>
  <c r="W233" i="73"/>
  <c r="V233" i="73"/>
  <c r="U233" i="73"/>
  <c r="T233" i="73"/>
  <c r="S233" i="73"/>
  <c r="R233" i="73"/>
  <c r="Q233" i="73"/>
  <c r="P233" i="73"/>
  <c r="O233" i="73"/>
  <c r="N233" i="73"/>
  <c r="M233" i="73"/>
  <c r="L233" i="73"/>
  <c r="K233" i="73"/>
  <c r="J233" i="73"/>
  <c r="I233" i="73"/>
  <c r="H233" i="73"/>
  <c r="G233" i="73"/>
  <c r="F233" i="73"/>
  <c r="E233" i="73"/>
  <c r="D233" i="73"/>
  <c r="C233" i="73"/>
  <c r="B233" i="73"/>
  <c r="A233" i="73"/>
  <c r="BF232" i="73"/>
  <c r="BE232" i="73"/>
  <c r="BD232" i="73"/>
  <c r="BC232" i="73"/>
  <c r="BB232" i="73"/>
  <c r="BA232" i="73"/>
  <c r="AZ232" i="73"/>
  <c r="AY232" i="73"/>
  <c r="AX232" i="73"/>
  <c r="AW232" i="73"/>
  <c r="AV232" i="73"/>
  <c r="AU232" i="73"/>
  <c r="AT232" i="73"/>
  <c r="AS232" i="73"/>
  <c r="AR232" i="73"/>
  <c r="AQ232" i="73"/>
  <c r="AP232" i="73"/>
  <c r="AO232" i="73"/>
  <c r="AN232" i="73"/>
  <c r="AM232" i="73"/>
  <c r="AL232" i="73"/>
  <c r="AK232" i="73"/>
  <c r="AJ232" i="73"/>
  <c r="AI232" i="73"/>
  <c r="AH232" i="73"/>
  <c r="AG232" i="73"/>
  <c r="AF232" i="73"/>
  <c r="AE232" i="73"/>
  <c r="AD232" i="73"/>
  <c r="AC232" i="73"/>
  <c r="AB232" i="73"/>
  <c r="AA232" i="73"/>
  <c r="Z232" i="73"/>
  <c r="Y232" i="73"/>
  <c r="X232" i="73"/>
  <c r="W232" i="73"/>
  <c r="V232" i="73"/>
  <c r="U232" i="73"/>
  <c r="T232" i="73"/>
  <c r="S232" i="73"/>
  <c r="R232" i="73"/>
  <c r="Q232" i="73"/>
  <c r="P232" i="73"/>
  <c r="O232" i="73"/>
  <c r="N232" i="73"/>
  <c r="M232" i="73"/>
  <c r="L232" i="73"/>
  <c r="K232" i="73"/>
  <c r="J232" i="73"/>
  <c r="I232" i="73"/>
  <c r="H232" i="73"/>
  <c r="G232" i="73"/>
  <c r="F232" i="73"/>
  <c r="E232" i="73"/>
  <c r="D232" i="73"/>
  <c r="C232" i="73"/>
  <c r="B232" i="73"/>
  <c r="A232" i="73"/>
  <c r="BF231" i="73"/>
  <c r="BE231" i="73"/>
  <c r="BD231" i="73"/>
  <c r="BC231" i="73"/>
  <c r="BB231" i="73"/>
  <c r="BA231" i="73"/>
  <c r="AZ231" i="73"/>
  <c r="AY231" i="73"/>
  <c r="AX231" i="73"/>
  <c r="AW231" i="73"/>
  <c r="AV231" i="73"/>
  <c r="AU231" i="73"/>
  <c r="AT231" i="73"/>
  <c r="AS231" i="73"/>
  <c r="AR231" i="73"/>
  <c r="AQ231" i="73"/>
  <c r="AP231" i="73"/>
  <c r="AO231" i="73"/>
  <c r="AN231" i="73"/>
  <c r="AM231" i="73"/>
  <c r="AL231" i="73"/>
  <c r="AK231" i="73"/>
  <c r="AJ231" i="73"/>
  <c r="AI231" i="73"/>
  <c r="AH231" i="73"/>
  <c r="AG231" i="73"/>
  <c r="AF231" i="73"/>
  <c r="AE231" i="73"/>
  <c r="AD231" i="73"/>
  <c r="AC231" i="73"/>
  <c r="AB231" i="73"/>
  <c r="AA231" i="73"/>
  <c r="Z231" i="73"/>
  <c r="Y231" i="73"/>
  <c r="X231" i="73"/>
  <c r="W231" i="73"/>
  <c r="V231" i="73"/>
  <c r="U231" i="73"/>
  <c r="T231" i="73"/>
  <c r="S231" i="73"/>
  <c r="R231" i="73"/>
  <c r="Q231" i="73"/>
  <c r="P231" i="73"/>
  <c r="O231" i="73"/>
  <c r="N231" i="73"/>
  <c r="M231" i="73"/>
  <c r="L231" i="73"/>
  <c r="K231" i="73"/>
  <c r="J231" i="73"/>
  <c r="I231" i="73"/>
  <c r="H231" i="73"/>
  <c r="G231" i="73"/>
  <c r="F231" i="73"/>
  <c r="E231" i="73"/>
  <c r="D231" i="73"/>
  <c r="C231" i="73"/>
  <c r="B231" i="73"/>
  <c r="A231" i="73"/>
  <c r="BF230" i="73"/>
  <c r="BE230" i="73"/>
  <c r="BD230" i="73"/>
  <c r="BC230" i="73"/>
  <c r="BB230" i="73"/>
  <c r="BA230" i="73"/>
  <c r="AZ230" i="73"/>
  <c r="AY230" i="73"/>
  <c r="AX230" i="73"/>
  <c r="AW230" i="73"/>
  <c r="AV230" i="73"/>
  <c r="AU230" i="73"/>
  <c r="AT230" i="73"/>
  <c r="AS230" i="73"/>
  <c r="AR230" i="73"/>
  <c r="AQ230" i="73"/>
  <c r="AP230" i="73"/>
  <c r="AO230" i="73"/>
  <c r="AN230" i="73"/>
  <c r="AM230" i="73"/>
  <c r="AL230" i="73"/>
  <c r="AK230" i="73"/>
  <c r="AJ230" i="73"/>
  <c r="AI230" i="73"/>
  <c r="AH230" i="73"/>
  <c r="AG230" i="73"/>
  <c r="AF230" i="73"/>
  <c r="AE230" i="73"/>
  <c r="AD230" i="73"/>
  <c r="AC230" i="73"/>
  <c r="AB230" i="73"/>
  <c r="AA230" i="73"/>
  <c r="Z230" i="73"/>
  <c r="Y230" i="73"/>
  <c r="X230" i="73"/>
  <c r="W230" i="73"/>
  <c r="V230" i="73"/>
  <c r="U230" i="73"/>
  <c r="T230" i="73"/>
  <c r="S230" i="73"/>
  <c r="R230" i="73"/>
  <c r="Q230" i="73"/>
  <c r="P230" i="73"/>
  <c r="O230" i="73"/>
  <c r="N230" i="73"/>
  <c r="M230" i="73"/>
  <c r="L230" i="73"/>
  <c r="K230" i="73"/>
  <c r="J230" i="73"/>
  <c r="I230" i="73"/>
  <c r="H230" i="73"/>
  <c r="G230" i="73"/>
  <c r="F230" i="73"/>
  <c r="E230" i="73"/>
  <c r="D230" i="73"/>
  <c r="C230" i="73"/>
  <c r="B230" i="73"/>
  <c r="A230" i="73"/>
  <c r="BF229" i="73"/>
  <c r="BE229" i="73"/>
  <c r="BD229" i="73"/>
  <c r="BC229" i="73"/>
  <c r="BB229" i="73"/>
  <c r="BA229" i="73"/>
  <c r="AZ229" i="73"/>
  <c r="AY229" i="73"/>
  <c r="AX229" i="73"/>
  <c r="AW229" i="73"/>
  <c r="AV229" i="73"/>
  <c r="AU229" i="73"/>
  <c r="AT229" i="73"/>
  <c r="AS229" i="73"/>
  <c r="AR229" i="73"/>
  <c r="AQ229" i="73"/>
  <c r="AP229" i="73"/>
  <c r="AO229" i="73"/>
  <c r="AN229" i="73"/>
  <c r="AM229" i="73"/>
  <c r="AL229" i="73"/>
  <c r="AK229" i="73"/>
  <c r="AJ229" i="73"/>
  <c r="AI229" i="73"/>
  <c r="AH229" i="73"/>
  <c r="AG229" i="73"/>
  <c r="AF229" i="73"/>
  <c r="AE229" i="73"/>
  <c r="AD229" i="73"/>
  <c r="AC229" i="73"/>
  <c r="AB229" i="73"/>
  <c r="AA229" i="73"/>
  <c r="Z229" i="73"/>
  <c r="Y229" i="73"/>
  <c r="X229" i="73"/>
  <c r="W229" i="73"/>
  <c r="V229" i="73"/>
  <c r="U229" i="73"/>
  <c r="T229" i="73"/>
  <c r="S229" i="73"/>
  <c r="R229" i="73"/>
  <c r="Q229" i="73"/>
  <c r="P229" i="73"/>
  <c r="O229" i="73"/>
  <c r="N229" i="73"/>
  <c r="M229" i="73"/>
  <c r="L229" i="73"/>
  <c r="K229" i="73"/>
  <c r="J229" i="73"/>
  <c r="I229" i="73"/>
  <c r="H229" i="73"/>
  <c r="G229" i="73"/>
  <c r="F229" i="73"/>
  <c r="E229" i="73"/>
  <c r="D229" i="73"/>
  <c r="C229" i="73"/>
  <c r="B229" i="73"/>
  <c r="A229" i="73"/>
  <c r="BF228" i="73"/>
  <c r="BE228" i="73"/>
  <c r="BD228" i="73"/>
  <c r="BC228" i="73"/>
  <c r="BB228" i="73"/>
  <c r="BA228" i="73"/>
  <c r="AZ228" i="73"/>
  <c r="AY228" i="73"/>
  <c r="AX228" i="73"/>
  <c r="AW228" i="73"/>
  <c r="AV228" i="73"/>
  <c r="AU228" i="73"/>
  <c r="AT228" i="73"/>
  <c r="AS228" i="73"/>
  <c r="AR228" i="73"/>
  <c r="AQ228" i="73"/>
  <c r="AP228" i="73"/>
  <c r="AO228" i="73"/>
  <c r="AN228" i="73"/>
  <c r="AM228" i="73"/>
  <c r="AL228" i="73"/>
  <c r="AK228" i="73"/>
  <c r="AJ228" i="73"/>
  <c r="AI228" i="73"/>
  <c r="AH228" i="73"/>
  <c r="AG228" i="73"/>
  <c r="AF228" i="73"/>
  <c r="AE228" i="73"/>
  <c r="AD228" i="73"/>
  <c r="AC228" i="73"/>
  <c r="AB228" i="73"/>
  <c r="AA228" i="73"/>
  <c r="Z228" i="73"/>
  <c r="Y228" i="73"/>
  <c r="X228" i="73"/>
  <c r="W228" i="73"/>
  <c r="V228" i="73"/>
  <c r="U228" i="73"/>
  <c r="T228" i="73"/>
  <c r="S228" i="73"/>
  <c r="R228" i="73"/>
  <c r="Q228" i="73"/>
  <c r="P228" i="73"/>
  <c r="O228" i="73"/>
  <c r="N228" i="73"/>
  <c r="M228" i="73"/>
  <c r="L228" i="73"/>
  <c r="K228" i="73"/>
  <c r="J228" i="73"/>
  <c r="I228" i="73"/>
  <c r="H228" i="73"/>
  <c r="G228" i="73"/>
  <c r="F228" i="73"/>
  <c r="E228" i="73"/>
  <c r="D228" i="73"/>
  <c r="C228" i="73"/>
  <c r="B228" i="73"/>
  <c r="A228" i="73"/>
  <c r="BF227" i="73"/>
  <c r="BE227" i="73"/>
  <c r="BD227" i="73"/>
  <c r="BC227" i="73"/>
  <c r="BB227" i="73"/>
  <c r="BA227" i="73"/>
  <c r="AZ227" i="73"/>
  <c r="AY227" i="73"/>
  <c r="AX227" i="73"/>
  <c r="AW227" i="73"/>
  <c r="AV227" i="73"/>
  <c r="AU227" i="73"/>
  <c r="AT227" i="73"/>
  <c r="AS227" i="73"/>
  <c r="AR227" i="73"/>
  <c r="AQ227" i="73"/>
  <c r="AP227" i="73"/>
  <c r="AO227" i="73"/>
  <c r="AN227" i="73"/>
  <c r="AM227" i="73"/>
  <c r="AL227" i="73"/>
  <c r="AK227" i="73"/>
  <c r="AJ227" i="73"/>
  <c r="AI227" i="73"/>
  <c r="AH227" i="73"/>
  <c r="AG227" i="73"/>
  <c r="AF227" i="73"/>
  <c r="AE227" i="73"/>
  <c r="AD227" i="73"/>
  <c r="AC227" i="73"/>
  <c r="AB227" i="73"/>
  <c r="AA227" i="73"/>
  <c r="Z227" i="73"/>
  <c r="Y227" i="73"/>
  <c r="X227" i="73"/>
  <c r="W227" i="73"/>
  <c r="V227" i="73"/>
  <c r="U227" i="73"/>
  <c r="T227" i="73"/>
  <c r="S227" i="73"/>
  <c r="R227" i="73"/>
  <c r="Q227" i="73"/>
  <c r="P227" i="73"/>
  <c r="O227" i="73"/>
  <c r="N227" i="73"/>
  <c r="M227" i="73"/>
  <c r="L227" i="73"/>
  <c r="K227" i="73"/>
  <c r="J227" i="73"/>
  <c r="I227" i="73"/>
  <c r="H227" i="73"/>
  <c r="G227" i="73"/>
  <c r="F227" i="73"/>
  <c r="E227" i="73"/>
  <c r="D227" i="73"/>
  <c r="C227" i="73"/>
  <c r="B227" i="73"/>
  <c r="A227" i="73"/>
  <c r="BF226" i="73"/>
  <c r="BE226" i="73"/>
  <c r="BD226" i="73"/>
  <c r="BC226" i="73"/>
  <c r="BB226" i="73"/>
  <c r="BA226" i="73"/>
  <c r="AZ226" i="73"/>
  <c r="AY226" i="73"/>
  <c r="AX226" i="73"/>
  <c r="AW226" i="73"/>
  <c r="AV226" i="73"/>
  <c r="AU226" i="73"/>
  <c r="AT226" i="73"/>
  <c r="AS226" i="73"/>
  <c r="AR226" i="73"/>
  <c r="AQ226" i="73"/>
  <c r="AP226" i="73"/>
  <c r="AO226" i="73"/>
  <c r="AN226" i="73"/>
  <c r="AM226" i="73"/>
  <c r="AL226" i="73"/>
  <c r="AK226" i="73"/>
  <c r="AJ226" i="73"/>
  <c r="AI226" i="73"/>
  <c r="AH226" i="73"/>
  <c r="AG226" i="73"/>
  <c r="AF226" i="73"/>
  <c r="AE226" i="73"/>
  <c r="AD226" i="73"/>
  <c r="AC226" i="73"/>
  <c r="AB226" i="73"/>
  <c r="AA226" i="73"/>
  <c r="Z226" i="73"/>
  <c r="Y226" i="73"/>
  <c r="X226" i="73"/>
  <c r="W226" i="73"/>
  <c r="V226" i="73"/>
  <c r="U226" i="73"/>
  <c r="T226" i="73"/>
  <c r="S226" i="73"/>
  <c r="R226" i="73"/>
  <c r="Q226" i="73"/>
  <c r="P226" i="73"/>
  <c r="O226" i="73"/>
  <c r="N226" i="73"/>
  <c r="M226" i="73"/>
  <c r="L226" i="73"/>
  <c r="K226" i="73"/>
  <c r="J226" i="73"/>
  <c r="I226" i="73"/>
  <c r="H226" i="73"/>
  <c r="G226" i="73"/>
  <c r="F226" i="73"/>
  <c r="E226" i="73"/>
  <c r="D226" i="73"/>
  <c r="C226" i="73"/>
  <c r="B226" i="73"/>
  <c r="A226" i="73"/>
  <c r="BF225" i="73"/>
  <c r="BE225" i="73"/>
  <c r="BD225" i="73"/>
  <c r="BC225" i="73"/>
  <c r="BB225" i="73"/>
  <c r="BA225" i="73"/>
  <c r="AZ225" i="73"/>
  <c r="AY225" i="73"/>
  <c r="AX225" i="73"/>
  <c r="AW225" i="73"/>
  <c r="AV225" i="73"/>
  <c r="AU225" i="73"/>
  <c r="AT225" i="73"/>
  <c r="AS225" i="73"/>
  <c r="AR225" i="73"/>
  <c r="AQ225" i="73"/>
  <c r="AP225" i="73"/>
  <c r="AO225" i="73"/>
  <c r="AN225" i="73"/>
  <c r="AM225" i="73"/>
  <c r="AL225" i="73"/>
  <c r="AK225" i="73"/>
  <c r="AJ225" i="73"/>
  <c r="AI225" i="73"/>
  <c r="AH225" i="73"/>
  <c r="AG225" i="73"/>
  <c r="AF225" i="73"/>
  <c r="AE225" i="73"/>
  <c r="AD225" i="73"/>
  <c r="AC225" i="73"/>
  <c r="AB225" i="73"/>
  <c r="AA225" i="73"/>
  <c r="Z225" i="73"/>
  <c r="Y225" i="73"/>
  <c r="X225" i="73"/>
  <c r="W225" i="73"/>
  <c r="V225" i="73"/>
  <c r="U225" i="73"/>
  <c r="T225" i="73"/>
  <c r="S225" i="73"/>
  <c r="R225" i="73"/>
  <c r="Q225" i="73"/>
  <c r="P225" i="73"/>
  <c r="O225" i="73"/>
  <c r="N225" i="73"/>
  <c r="M225" i="73"/>
  <c r="L225" i="73"/>
  <c r="K225" i="73"/>
  <c r="J225" i="73"/>
  <c r="I225" i="73"/>
  <c r="H225" i="73"/>
  <c r="G225" i="73"/>
  <c r="F225" i="73"/>
  <c r="E225" i="73"/>
  <c r="D225" i="73"/>
  <c r="C225" i="73"/>
  <c r="B225" i="73"/>
  <c r="A225" i="73"/>
  <c r="BF224" i="73"/>
  <c r="BE224" i="73"/>
  <c r="BD224" i="73"/>
  <c r="BC224" i="73"/>
  <c r="BB224" i="73"/>
  <c r="BA224" i="73"/>
  <c r="AZ224" i="73"/>
  <c r="AY224" i="73"/>
  <c r="AX224" i="73"/>
  <c r="AW224" i="73"/>
  <c r="AV224" i="73"/>
  <c r="AU224" i="73"/>
  <c r="AT224" i="73"/>
  <c r="AS224" i="73"/>
  <c r="AR224" i="73"/>
  <c r="AQ224" i="73"/>
  <c r="AP224" i="73"/>
  <c r="AO224" i="73"/>
  <c r="AN224" i="73"/>
  <c r="AM224" i="73"/>
  <c r="AL224" i="73"/>
  <c r="AK224" i="73"/>
  <c r="AJ224" i="73"/>
  <c r="AI224" i="73"/>
  <c r="AH224" i="73"/>
  <c r="AG224" i="73"/>
  <c r="AF224" i="73"/>
  <c r="AE224" i="73"/>
  <c r="AD224" i="73"/>
  <c r="AC224" i="73"/>
  <c r="AB224" i="73"/>
  <c r="AA224" i="73"/>
  <c r="Z224" i="73"/>
  <c r="Y224" i="73"/>
  <c r="X224" i="73"/>
  <c r="W224" i="73"/>
  <c r="V224" i="73"/>
  <c r="U224" i="73"/>
  <c r="T224" i="73"/>
  <c r="S224" i="73"/>
  <c r="R224" i="73"/>
  <c r="Q224" i="73"/>
  <c r="P224" i="73"/>
  <c r="O224" i="73"/>
  <c r="N224" i="73"/>
  <c r="M224" i="73"/>
  <c r="L224" i="73"/>
  <c r="K224" i="73"/>
  <c r="J224" i="73"/>
  <c r="I224" i="73"/>
  <c r="H224" i="73"/>
  <c r="G224" i="73"/>
  <c r="F224" i="73"/>
  <c r="E224" i="73"/>
  <c r="D224" i="73"/>
  <c r="C224" i="73"/>
  <c r="B224" i="73"/>
  <c r="A224" i="73"/>
  <c r="BF223" i="73"/>
  <c r="BE223" i="73"/>
  <c r="BD223" i="73"/>
  <c r="BC223" i="73"/>
  <c r="BB223" i="73"/>
  <c r="BA223" i="73"/>
  <c r="AZ223" i="73"/>
  <c r="AY223" i="73"/>
  <c r="AX223" i="73"/>
  <c r="AW223" i="73"/>
  <c r="AV223" i="73"/>
  <c r="AU223" i="73"/>
  <c r="AT223" i="73"/>
  <c r="AS223" i="73"/>
  <c r="AR223" i="73"/>
  <c r="AQ223" i="73"/>
  <c r="AP223" i="73"/>
  <c r="AO223" i="73"/>
  <c r="AN223" i="73"/>
  <c r="AM223" i="73"/>
  <c r="AL223" i="73"/>
  <c r="AK223" i="73"/>
  <c r="AJ223" i="73"/>
  <c r="AI223" i="73"/>
  <c r="AH223" i="73"/>
  <c r="AG223" i="73"/>
  <c r="AF223" i="73"/>
  <c r="AE223" i="73"/>
  <c r="AD223" i="73"/>
  <c r="AC223" i="73"/>
  <c r="AB223" i="73"/>
  <c r="AA223" i="73"/>
  <c r="Z223" i="73"/>
  <c r="Y223" i="73"/>
  <c r="X223" i="73"/>
  <c r="W223" i="73"/>
  <c r="V223" i="73"/>
  <c r="U223" i="73"/>
  <c r="T223" i="73"/>
  <c r="S223" i="73"/>
  <c r="R223" i="73"/>
  <c r="Q223" i="73"/>
  <c r="P223" i="73"/>
  <c r="O223" i="73"/>
  <c r="N223" i="73"/>
  <c r="M223" i="73"/>
  <c r="L223" i="73"/>
  <c r="K223" i="73"/>
  <c r="J223" i="73"/>
  <c r="I223" i="73"/>
  <c r="H223" i="73"/>
  <c r="G223" i="73"/>
  <c r="F223" i="73"/>
  <c r="E223" i="73"/>
  <c r="D223" i="73"/>
  <c r="C223" i="73"/>
  <c r="B223" i="73"/>
  <c r="A223" i="73"/>
  <c r="BF222" i="73"/>
  <c r="BE222" i="73"/>
  <c r="BD222" i="73"/>
  <c r="BC222" i="73"/>
  <c r="BB222" i="73"/>
  <c r="BA222" i="73"/>
  <c r="AZ222" i="73"/>
  <c r="AY222" i="73"/>
  <c r="AX222" i="73"/>
  <c r="AW222" i="73"/>
  <c r="AV222" i="73"/>
  <c r="AU222" i="73"/>
  <c r="AT222" i="73"/>
  <c r="AS222" i="73"/>
  <c r="AR222" i="73"/>
  <c r="AQ222" i="73"/>
  <c r="AP222" i="73"/>
  <c r="AO222" i="73"/>
  <c r="AN222" i="73"/>
  <c r="AM222" i="73"/>
  <c r="AL222" i="73"/>
  <c r="AK222" i="73"/>
  <c r="AJ222" i="73"/>
  <c r="AI222" i="73"/>
  <c r="AH222" i="73"/>
  <c r="AG222" i="73"/>
  <c r="AF222" i="73"/>
  <c r="AE222" i="73"/>
  <c r="AD222" i="73"/>
  <c r="AC222" i="73"/>
  <c r="AB222" i="73"/>
  <c r="AA222" i="73"/>
  <c r="Z222" i="73"/>
  <c r="Y222" i="73"/>
  <c r="X222" i="73"/>
  <c r="W222" i="73"/>
  <c r="V222" i="73"/>
  <c r="U222" i="73"/>
  <c r="T222" i="73"/>
  <c r="S222" i="73"/>
  <c r="R222" i="73"/>
  <c r="Q222" i="73"/>
  <c r="P222" i="73"/>
  <c r="O222" i="73"/>
  <c r="N222" i="73"/>
  <c r="M222" i="73"/>
  <c r="L222" i="73"/>
  <c r="K222" i="73"/>
  <c r="J222" i="73"/>
  <c r="I222" i="73"/>
  <c r="H222" i="73"/>
  <c r="G222" i="73"/>
  <c r="F222" i="73"/>
  <c r="E222" i="73"/>
  <c r="D222" i="73"/>
  <c r="C222" i="73"/>
  <c r="B222" i="73"/>
  <c r="A222" i="73"/>
  <c r="BF221" i="73"/>
  <c r="BE221" i="73"/>
  <c r="BD221" i="73"/>
  <c r="BC221" i="73"/>
  <c r="BB221" i="73"/>
  <c r="BA221" i="73"/>
  <c r="AZ221" i="73"/>
  <c r="AY221" i="73"/>
  <c r="AX221" i="73"/>
  <c r="AW221" i="73"/>
  <c r="AV221" i="73"/>
  <c r="AU221" i="73"/>
  <c r="AT221" i="73"/>
  <c r="AS221" i="73"/>
  <c r="AR221" i="73"/>
  <c r="AQ221" i="73"/>
  <c r="AP221" i="73"/>
  <c r="AO221" i="73"/>
  <c r="AN221" i="73"/>
  <c r="AM221" i="73"/>
  <c r="AL221" i="73"/>
  <c r="AK221" i="73"/>
  <c r="AJ221" i="73"/>
  <c r="AI221" i="73"/>
  <c r="AH221" i="73"/>
  <c r="AG221" i="73"/>
  <c r="AF221" i="73"/>
  <c r="AE221" i="73"/>
  <c r="AD221" i="73"/>
  <c r="AC221" i="73"/>
  <c r="AB221" i="73"/>
  <c r="AA221" i="73"/>
  <c r="Z221" i="73"/>
  <c r="Y221" i="73"/>
  <c r="X221" i="73"/>
  <c r="W221" i="73"/>
  <c r="V221" i="73"/>
  <c r="U221" i="73"/>
  <c r="T221" i="73"/>
  <c r="S221" i="73"/>
  <c r="R221" i="73"/>
  <c r="Q221" i="73"/>
  <c r="P221" i="73"/>
  <c r="O221" i="73"/>
  <c r="N221" i="73"/>
  <c r="M221" i="73"/>
  <c r="L221" i="73"/>
  <c r="K221" i="73"/>
  <c r="J221" i="73"/>
  <c r="I221" i="73"/>
  <c r="H221" i="73"/>
  <c r="G221" i="73"/>
  <c r="F221" i="73"/>
  <c r="E221" i="73"/>
  <c r="D221" i="73"/>
  <c r="C221" i="73"/>
  <c r="B221" i="73"/>
  <c r="A221" i="73"/>
  <c r="BF220" i="73"/>
  <c r="BE220" i="73"/>
  <c r="BD220" i="73"/>
  <c r="BC220" i="73"/>
  <c r="BB220" i="73"/>
  <c r="BA220" i="73"/>
  <c r="AZ220" i="73"/>
  <c r="AY220" i="73"/>
  <c r="AX220" i="73"/>
  <c r="AW220" i="73"/>
  <c r="AV220" i="73"/>
  <c r="AU220" i="73"/>
  <c r="AT220" i="73"/>
  <c r="AS220" i="73"/>
  <c r="AR220" i="73"/>
  <c r="AQ220" i="73"/>
  <c r="AP220" i="73"/>
  <c r="AO220" i="73"/>
  <c r="AN220" i="73"/>
  <c r="AM220" i="73"/>
  <c r="AL220" i="73"/>
  <c r="AK220" i="73"/>
  <c r="AJ220" i="73"/>
  <c r="AI220" i="73"/>
  <c r="AH220" i="73"/>
  <c r="AG220" i="73"/>
  <c r="AF220" i="73"/>
  <c r="AE220" i="73"/>
  <c r="AD220" i="73"/>
  <c r="AC220" i="73"/>
  <c r="AB220" i="73"/>
  <c r="AA220" i="73"/>
  <c r="Z220" i="73"/>
  <c r="Y220" i="73"/>
  <c r="X220" i="73"/>
  <c r="W220" i="73"/>
  <c r="V220" i="73"/>
  <c r="U220" i="73"/>
  <c r="T220" i="73"/>
  <c r="S220" i="73"/>
  <c r="R220" i="73"/>
  <c r="Q220" i="73"/>
  <c r="P220" i="73"/>
  <c r="O220" i="73"/>
  <c r="N220" i="73"/>
  <c r="M220" i="73"/>
  <c r="L220" i="73"/>
  <c r="K220" i="73"/>
  <c r="J220" i="73"/>
  <c r="I220" i="73"/>
  <c r="H220" i="73"/>
  <c r="G220" i="73"/>
  <c r="F220" i="73"/>
  <c r="E220" i="73"/>
  <c r="D220" i="73"/>
  <c r="C220" i="73"/>
  <c r="B220" i="73"/>
  <c r="A220" i="73"/>
  <c r="BF219" i="73"/>
  <c r="BE219" i="73"/>
  <c r="BD219" i="73"/>
  <c r="BC219" i="73"/>
  <c r="BB219" i="73"/>
  <c r="BA219" i="73"/>
  <c r="AZ219" i="73"/>
  <c r="AY219" i="73"/>
  <c r="AX219" i="73"/>
  <c r="AW219" i="73"/>
  <c r="AV219" i="73"/>
  <c r="AU219" i="73"/>
  <c r="AT219" i="73"/>
  <c r="AS219" i="73"/>
  <c r="AR219" i="73"/>
  <c r="AQ219" i="73"/>
  <c r="AP219" i="73"/>
  <c r="AO219" i="73"/>
  <c r="AN219" i="73"/>
  <c r="AM219" i="73"/>
  <c r="AL219" i="73"/>
  <c r="AK219" i="73"/>
  <c r="AJ219" i="73"/>
  <c r="AI219" i="73"/>
  <c r="AH219" i="73"/>
  <c r="AG219" i="73"/>
  <c r="AF219" i="73"/>
  <c r="AE219" i="73"/>
  <c r="AD219" i="73"/>
  <c r="AC219" i="73"/>
  <c r="AB219" i="73"/>
  <c r="AA219" i="73"/>
  <c r="Z219" i="73"/>
  <c r="Y219" i="73"/>
  <c r="X219" i="73"/>
  <c r="W219" i="73"/>
  <c r="V219" i="73"/>
  <c r="U219" i="73"/>
  <c r="T219" i="73"/>
  <c r="S219" i="73"/>
  <c r="R219" i="73"/>
  <c r="Q219" i="73"/>
  <c r="P219" i="73"/>
  <c r="O219" i="73"/>
  <c r="N219" i="73"/>
  <c r="M219" i="73"/>
  <c r="L219" i="73"/>
  <c r="K219" i="73"/>
  <c r="J219" i="73"/>
  <c r="I219" i="73"/>
  <c r="H219" i="73"/>
  <c r="G219" i="73"/>
  <c r="F219" i="73"/>
  <c r="E219" i="73"/>
  <c r="D219" i="73"/>
  <c r="C219" i="73"/>
  <c r="B219" i="73"/>
  <c r="A219" i="73"/>
  <c r="BF218" i="73"/>
  <c r="BE218" i="73"/>
  <c r="BD218" i="73"/>
  <c r="BC218" i="73"/>
  <c r="BB218" i="73"/>
  <c r="BA218" i="73"/>
  <c r="AZ218" i="73"/>
  <c r="AY218" i="73"/>
  <c r="AX218" i="73"/>
  <c r="AW218" i="73"/>
  <c r="AV218" i="73"/>
  <c r="AU218" i="73"/>
  <c r="AT218" i="73"/>
  <c r="AS218" i="73"/>
  <c r="AR218" i="73"/>
  <c r="AQ218" i="73"/>
  <c r="AP218" i="73"/>
  <c r="AO218" i="73"/>
  <c r="AN218" i="73"/>
  <c r="AM218" i="73"/>
  <c r="AL218" i="73"/>
  <c r="AK218" i="73"/>
  <c r="AJ218" i="73"/>
  <c r="AI218" i="73"/>
  <c r="AH218" i="73"/>
  <c r="AG218" i="73"/>
  <c r="AF218" i="73"/>
  <c r="AE218" i="73"/>
  <c r="AD218" i="73"/>
  <c r="AC218" i="73"/>
  <c r="AB218" i="73"/>
  <c r="AA218" i="73"/>
  <c r="Z218" i="73"/>
  <c r="Y218" i="73"/>
  <c r="X218" i="73"/>
  <c r="W218" i="73"/>
  <c r="V218" i="73"/>
  <c r="U218" i="73"/>
  <c r="T218" i="73"/>
  <c r="S218" i="73"/>
  <c r="R218" i="73"/>
  <c r="Q218" i="73"/>
  <c r="P218" i="73"/>
  <c r="O218" i="73"/>
  <c r="N218" i="73"/>
  <c r="M218" i="73"/>
  <c r="L218" i="73"/>
  <c r="K218" i="73"/>
  <c r="J218" i="73"/>
  <c r="I218" i="73"/>
  <c r="H218" i="73"/>
  <c r="G218" i="73"/>
  <c r="F218" i="73"/>
  <c r="E218" i="73"/>
  <c r="D218" i="73"/>
  <c r="C218" i="73"/>
  <c r="B218" i="73"/>
  <c r="A218" i="73"/>
  <c r="BF217" i="73"/>
  <c r="BE217" i="73"/>
  <c r="BD217" i="73"/>
  <c r="BC217" i="73"/>
  <c r="BB217" i="73"/>
  <c r="BA217" i="73"/>
  <c r="AZ217" i="73"/>
  <c r="AY217" i="73"/>
  <c r="AX217" i="73"/>
  <c r="AW217" i="73"/>
  <c r="AV217" i="73"/>
  <c r="AU217" i="73"/>
  <c r="AT217" i="73"/>
  <c r="AS217" i="73"/>
  <c r="AR217" i="73"/>
  <c r="AQ217" i="73"/>
  <c r="AP217" i="73"/>
  <c r="AO217" i="73"/>
  <c r="AN217" i="73"/>
  <c r="AM217" i="73"/>
  <c r="AL217" i="73"/>
  <c r="AK217" i="73"/>
  <c r="AJ217" i="73"/>
  <c r="AI217" i="73"/>
  <c r="AH217" i="73"/>
  <c r="AG217" i="73"/>
  <c r="AF217" i="73"/>
  <c r="AE217" i="73"/>
  <c r="AD217" i="73"/>
  <c r="AC217" i="73"/>
  <c r="AB217" i="73"/>
  <c r="AA217" i="73"/>
  <c r="Z217" i="73"/>
  <c r="Y217" i="73"/>
  <c r="X217" i="73"/>
  <c r="W217" i="73"/>
  <c r="V217" i="73"/>
  <c r="U217" i="73"/>
  <c r="T217" i="73"/>
  <c r="S217" i="73"/>
  <c r="R217" i="73"/>
  <c r="Q217" i="73"/>
  <c r="P217" i="73"/>
  <c r="O217" i="73"/>
  <c r="N217" i="73"/>
  <c r="M217" i="73"/>
  <c r="L217" i="73"/>
  <c r="K217" i="73"/>
  <c r="J217" i="73"/>
  <c r="I217" i="73"/>
  <c r="H217" i="73"/>
  <c r="G217" i="73"/>
  <c r="F217" i="73"/>
  <c r="E217" i="73"/>
  <c r="D217" i="73"/>
  <c r="C217" i="73"/>
  <c r="B217" i="73"/>
  <c r="A217" i="73"/>
  <c r="BF216" i="73"/>
  <c r="BE216" i="73"/>
  <c r="BD216" i="73"/>
  <c r="BC216" i="73"/>
  <c r="BB216" i="73"/>
  <c r="BA216" i="73"/>
  <c r="AZ216" i="73"/>
  <c r="AY216" i="73"/>
  <c r="AX216" i="73"/>
  <c r="AW216" i="73"/>
  <c r="AV216" i="73"/>
  <c r="AU216" i="73"/>
  <c r="AT216" i="73"/>
  <c r="AS216" i="73"/>
  <c r="AR216" i="73"/>
  <c r="AQ216" i="73"/>
  <c r="AP216" i="73"/>
  <c r="AO216" i="73"/>
  <c r="AN216" i="73"/>
  <c r="AM216" i="73"/>
  <c r="AL216" i="73"/>
  <c r="AK216" i="73"/>
  <c r="AJ216" i="73"/>
  <c r="AI216" i="73"/>
  <c r="AH216" i="73"/>
  <c r="AG216" i="73"/>
  <c r="AF216" i="73"/>
  <c r="AE216" i="73"/>
  <c r="AD216" i="73"/>
  <c r="AC216" i="73"/>
  <c r="AB216" i="73"/>
  <c r="AA216" i="73"/>
  <c r="Z216" i="73"/>
  <c r="Y216" i="73"/>
  <c r="X216" i="73"/>
  <c r="W216" i="73"/>
  <c r="V216" i="73"/>
  <c r="U216" i="73"/>
  <c r="T216" i="73"/>
  <c r="S216" i="73"/>
  <c r="R216" i="73"/>
  <c r="Q216" i="73"/>
  <c r="P216" i="73"/>
  <c r="O216" i="73"/>
  <c r="N216" i="73"/>
  <c r="M216" i="73"/>
  <c r="L216" i="73"/>
  <c r="K216" i="73"/>
  <c r="J216" i="73"/>
  <c r="I216" i="73"/>
  <c r="H216" i="73"/>
  <c r="G216" i="73"/>
  <c r="F216" i="73"/>
  <c r="E216" i="73"/>
  <c r="D216" i="73"/>
  <c r="C216" i="73"/>
  <c r="B216" i="73"/>
  <c r="A216" i="73"/>
  <c r="BF215" i="73"/>
  <c r="BE215" i="73"/>
  <c r="BD215" i="73"/>
  <c r="BC215" i="73"/>
  <c r="BB215" i="73"/>
  <c r="BA215" i="73"/>
  <c r="AZ215" i="73"/>
  <c r="AY215" i="73"/>
  <c r="AX215" i="73"/>
  <c r="AW215" i="73"/>
  <c r="AV215" i="73"/>
  <c r="AU215" i="73"/>
  <c r="AT215" i="73"/>
  <c r="AS215" i="73"/>
  <c r="AR215" i="73"/>
  <c r="AQ215" i="73"/>
  <c r="AP215" i="73"/>
  <c r="AO215" i="73"/>
  <c r="AN215" i="73"/>
  <c r="AM215" i="73"/>
  <c r="AL215" i="73"/>
  <c r="AK215" i="73"/>
  <c r="AJ215" i="73"/>
  <c r="AI215" i="73"/>
  <c r="AH215" i="73"/>
  <c r="AG215" i="73"/>
  <c r="AF215" i="73"/>
  <c r="AE215" i="73"/>
  <c r="AD215" i="73"/>
  <c r="AC215" i="73"/>
  <c r="AB215" i="73"/>
  <c r="AA215" i="73"/>
  <c r="Z215" i="73"/>
  <c r="Y215" i="73"/>
  <c r="X215" i="73"/>
  <c r="W215" i="73"/>
  <c r="V215" i="73"/>
  <c r="U215" i="73"/>
  <c r="T215" i="73"/>
  <c r="S215" i="73"/>
  <c r="R215" i="73"/>
  <c r="Q215" i="73"/>
  <c r="P215" i="73"/>
  <c r="O215" i="73"/>
  <c r="N215" i="73"/>
  <c r="M215" i="73"/>
  <c r="L215" i="73"/>
  <c r="K215" i="73"/>
  <c r="J215" i="73"/>
  <c r="I215" i="73"/>
  <c r="H215" i="73"/>
  <c r="G215" i="73"/>
  <c r="F215" i="73"/>
  <c r="E215" i="73"/>
  <c r="D215" i="73"/>
  <c r="C215" i="73"/>
  <c r="B215" i="73"/>
  <c r="A215" i="73"/>
  <c r="BF214" i="73"/>
  <c r="BE214" i="73"/>
  <c r="BD214" i="73"/>
  <c r="BC214" i="73"/>
  <c r="BB214" i="73"/>
  <c r="BA214" i="73"/>
  <c r="AZ214" i="73"/>
  <c r="AY214" i="73"/>
  <c r="AX214" i="73"/>
  <c r="AW214" i="73"/>
  <c r="AV214" i="73"/>
  <c r="AU214" i="73"/>
  <c r="AT214" i="73"/>
  <c r="AS214" i="73"/>
  <c r="AR214" i="73"/>
  <c r="AQ214" i="73"/>
  <c r="AP214" i="73"/>
  <c r="AO214" i="73"/>
  <c r="AN214" i="73"/>
  <c r="AM214" i="73"/>
  <c r="AL214" i="73"/>
  <c r="AK214" i="73"/>
  <c r="AJ214" i="73"/>
  <c r="AI214" i="73"/>
  <c r="AH214" i="73"/>
  <c r="AG214" i="73"/>
  <c r="AF214" i="73"/>
  <c r="AE214" i="73"/>
  <c r="AD214" i="73"/>
  <c r="AC214" i="73"/>
  <c r="AB214" i="73"/>
  <c r="AA214" i="73"/>
  <c r="Z214" i="73"/>
  <c r="Y214" i="73"/>
  <c r="X214" i="73"/>
  <c r="W214" i="73"/>
  <c r="V214" i="73"/>
  <c r="U214" i="73"/>
  <c r="T214" i="73"/>
  <c r="S214" i="73"/>
  <c r="R214" i="73"/>
  <c r="Q214" i="73"/>
  <c r="P214" i="73"/>
  <c r="O214" i="73"/>
  <c r="N214" i="73"/>
  <c r="M214" i="73"/>
  <c r="L214" i="73"/>
  <c r="K214" i="73"/>
  <c r="J214" i="73"/>
  <c r="I214" i="73"/>
  <c r="H214" i="73"/>
  <c r="G214" i="73"/>
  <c r="F214" i="73"/>
  <c r="E214" i="73"/>
  <c r="D214" i="73"/>
  <c r="C214" i="73"/>
  <c r="B214" i="73"/>
  <c r="A214" i="73"/>
  <c r="BF213" i="73"/>
  <c r="BE213" i="73"/>
  <c r="BD213" i="73"/>
  <c r="BC213" i="73"/>
  <c r="BB213" i="73"/>
  <c r="BA213" i="73"/>
  <c r="AZ213" i="73"/>
  <c r="AY213" i="73"/>
  <c r="AX213" i="73"/>
  <c r="AW213" i="73"/>
  <c r="AV213" i="73"/>
  <c r="AU213" i="73"/>
  <c r="AT213" i="73"/>
  <c r="AS213" i="73"/>
  <c r="AR213" i="73"/>
  <c r="AQ213" i="73"/>
  <c r="AP213" i="73"/>
  <c r="AO213" i="73"/>
  <c r="AN213" i="73"/>
  <c r="AM213" i="73"/>
  <c r="AL213" i="73"/>
  <c r="AK213" i="73"/>
  <c r="AJ213" i="73"/>
  <c r="AI213" i="73"/>
  <c r="AH213" i="73"/>
  <c r="AG213" i="73"/>
  <c r="AF213" i="73"/>
  <c r="AE213" i="73"/>
  <c r="AD213" i="73"/>
  <c r="AC213" i="73"/>
  <c r="AB213" i="73"/>
  <c r="AA213" i="73"/>
  <c r="Z213" i="73"/>
  <c r="Y213" i="73"/>
  <c r="X213" i="73"/>
  <c r="W213" i="73"/>
  <c r="V213" i="73"/>
  <c r="U213" i="73"/>
  <c r="T213" i="73"/>
  <c r="S213" i="73"/>
  <c r="R213" i="73"/>
  <c r="Q213" i="73"/>
  <c r="P213" i="73"/>
  <c r="O213" i="73"/>
  <c r="N213" i="73"/>
  <c r="M213" i="73"/>
  <c r="L213" i="73"/>
  <c r="K213" i="73"/>
  <c r="J213" i="73"/>
  <c r="I213" i="73"/>
  <c r="H213" i="73"/>
  <c r="G213" i="73"/>
  <c r="F213" i="73"/>
  <c r="E213" i="73"/>
  <c r="D213" i="73"/>
  <c r="C213" i="73"/>
  <c r="B213" i="73"/>
  <c r="A213" i="73"/>
  <c r="BF212" i="73"/>
  <c r="BE212" i="73"/>
  <c r="BD212" i="73"/>
  <c r="BC212" i="73"/>
  <c r="BB212" i="73"/>
  <c r="BA212" i="73"/>
  <c r="AZ212" i="73"/>
  <c r="AY212" i="73"/>
  <c r="AX212" i="73"/>
  <c r="AW212" i="73"/>
  <c r="AV212" i="73"/>
  <c r="AU212" i="73"/>
  <c r="AT212" i="73"/>
  <c r="AS212" i="73"/>
  <c r="AR212" i="73"/>
  <c r="AQ212" i="73"/>
  <c r="AP212" i="73"/>
  <c r="AO212" i="73"/>
  <c r="AN212" i="73"/>
  <c r="AM212" i="73"/>
  <c r="AL212" i="73"/>
  <c r="AK212" i="73"/>
  <c r="AJ212" i="73"/>
  <c r="AI212" i="73"/>
  <c r="AH212" i="73"/>
  <c r="AG212" i="73"/>
  <c r="AF212" i="73"/>
  <c r="AE212" i="73"/>
  <c r="AD212" i="73"/>
  <c r="AC212" i="73"/>
  <c r="AB212" i="73"/>
  <c r="AA212" i="73"/>
  <c r="Z212" i="73"/>
  <c r="Y212" i="73"/>
  <c r="X212" i="73"/>
  <c r="W212" i="73"/>
  <c r="V212" i="73"/>
  <c r="U212" i="73"/>
  <c r="T212" i="73"/>
  <c r="S212" i="73"/>
  <c r="R212" i="73"/>
  <c r="Q212" i="73"/>
  <c r="P212" i="73"/>
  <c r="O212" i="73"/>
  <c r="N212" i="73"/>
  <c r="M212" i="73"/>
  <c r="L212" i="73"/>
  <c r="K212" i="73"/>
  <c r="J212" i="73"/>
  <c r="I212" i="73"/>
  <c r="H212" i="73"/>
  <c r="G212" i="73"/>
  <c r="F212" i="73"/>
  <c r="E212" i="73"/>
  <c r="D212" i="73"/>
  <c r="C212" i="73"/>
  <c r="B212" i="73"/>
  <c r="A212" i="73"/>
  <c r="BF211" i="73"/>
  <c r="BE211" i="73"/>
  <c r="BD211" i="73"/>
  <c r="BC211" i="73"/>
  <c r="BB211" i="73"/>
  <c r="BA211" i="73"/>
  <c r="AZ211" i="73"/>
  <c r="AY211" i="73"/>
  <c r="AX211" i="73"/>
  <c r="AW211" i="73"/>
  <c r="AV211" i="73"/>
  <c r="AU211" i="73"/>
  <c r="AT211" i="73"/>
  <c r="AS211" i="73"/>
  <c r="AR211" i="73"/>
  <c r="AQ211" i="73"/>
  <c r="AP211" i="73"/>
  <c r="AO211" i="73"/>
  <c r="AN211" i="73"/>
  <c r="AM211" i="73"/>
  <c r="AL211" i="73"/>
  <c r="AK211" i="73"/>
  <c r="AJ211" i="73"/>
  <c r="AI211" i="73"/>
  <c r="AH211" i="73"/>
  <c r="AG211" i="73"/>
  <c r="AF211" i="73"/>
  <c r="AE211" i="73"/>
  <c r="AD211" i="73"/>
  <c r="AC211" i="73"/>
  <c r="AB211" i="73"/>
  <c r="AA211" i="73"/>
  <c r="Z211" i="73"/>
  <c r="Y211" i="73"/>
  <c r="X211" i="73"/>
  <c r="W211" i="73"/>
  <c r="V211" i="73"/>
  <c r="U211" i="73"/>
  <c r="T211" i="73"/>
  <c r="S211" i="73"/>
  <c r="R211" i="73"/>
  <c r="Q211" i="73"/>
  <c r="P211" i="73"/>
  <c r="O211" i="73"/>
  <c r="N211" i="73"/>
  <c r="M211" i="73"/>
  <c r="L211" i="73"/>
  <c r="K211" i="73"/>
  <c r="J211" i="73"/>
  <c r="I211" i="73"/>
  <c r="H211" i="73"/>
  <c r="G211" i="73"/>
  <c r="F211" i="73"/>
  <c r="E211" i="73"/>
  <c r="D211" i="73"/>
  <c r="C211" i="73"/>
  <c r="B211" i="73"/>
  <c r="A211" i="73"/>
  <c r="BF210" i="73"/>
  <c r="BE210" i="73"/>
  <c r="BD210" i="73"/>
  <c r="BC210" i="73"/>
  <c r="BB210" i="73"/>
  <c r="BA210" i="73"/>
  <c r="AZ210" i="73"/>
  <c r="AY210" i="73"/>
  <c r="AX210" i="73"/>
  <c r="AW210" i="73"/>
  <c r="AV210" i="73"/>
  <c r="AU210" i="73"/>
  <c r="AT210" i="73"/>
  <c r="AS210" i="73"/>
  <c r="AR210" i="73"/>
  <c r="AQ210" i="73"/>
  <c r="AP210" i="73"/>
  <c r="AO210" i="73"/>
  <c r="AN210" i="73"/>
  <c r="AM210" i="73"/>
  <c r="AL210" i="73"/>
  <c r="AK210" i="73"/>
  <c r="AJ210" i="73"/>
  <c r="AI210" i="73"/>
  <c r="AH210" i="73"/>
  <c r="AG210" i="73"/>
  <c r="AF210" i="73"/>
  <c r="AE210" i="73"/>
  <c r="AD210" i="73"/>
  <c r="AC210" i="73"/>
  <c r="AB210" i="73"/>
  <c r="AA210" i="73"/>
  <c r="Z210" i="73"/>
  <c r="Y210" i="73"/>
  <c r="X210" i="73"/>
  <c r="W210" i="73"/>
  <c r="V210" i="73"/>
  <c r="U210" i="73"/>
  <c r="T210" i="73"/>
  <c r="S210" i="73"/>
  <c r="R210" i="73"/>
  <c r="Q210" i="73"/>
  <c r="P210" i="73"/>
  <c r="O210" i="73"/>
  <c r="N210" i="73"/>
  <c r="M210" i="73"/>
  <c r="L210" i="73"/>
  <c r="K210" i="73"/>
  <c r="J210" i="73"/>
  <c r="I210" i="73"/>
  <c r="H210" i="73"/>
  <c r="G210" i="73"/>
  <c r="F210" i="73"/>
  <c r="E210" i="73"/>
  <c r="D210" i="73"/>
  <c r="C210" i="73"/>
  <c r="B210" i="73"/>
  <c r="A210" i="73"/>
  <c r="BF209" i="73"/>
  <c r="BE209" i="73"/>
  <c r="BD209" i="73"/>
  <c r="BC209" i="73"/>
  <c r="BB209" i="73"/>
  <c r="BA209" i="73"/>
  <c r="AZ209" i="73"/>
  <c r="AY209" i="73"/>
  <c r="AX209" i="73"/>
  <c r="AW209" i="73"/>
  <c r="AV209" i="73"/>
  <c r="AU209" i="73"/>
  <c r="AT209" i="73"/>
  <c r="AS209" i="73"/>
  <c r="AR209" i="73"/>
  <c r="AQ209" i="73"/>
  <c r="AP209" i="73"/>
  <c r="AO209" i="73"/>
  <c r="AN209" i="73"/>
  <c r="AM209" i="73"/>
  <c r="AL209" i="73"/>
  <c r="AK209" i="73"/>
  <c r="AJ209" i="73"/>
  <c r="AI209" i="73"/>
  <c r="AH209" i="73"/>
  <c r="AG209" i="73"/>
  <c r="AF209" i="73"/>
  <c r="AE209" i="73"/>
  <c r="AD209" i="73"/>
  <c r="AC209" i="73"/>
  <c r="AB209" i="73"/>
  <c r="AA209" i="73"/>
  <c r="Z209" i="73"/>
  <c r="Y209" i="73"/>
  <c r="X209" i="73"/>
  <c r="W209" i="73"/>
  <c r="V209" i="73"/>
  <c r="U209" i="73"/>
  <c r="T209" i="73"/>
  <c r="S209" i="73"/>
  <c r="R209" i="73"/>
  <c r="Q209" i="73"/>
  <c r="P209" i="73"/>
  <c r="O209" i="73"/>
  <c r="N209" i="73"/>
  <c r="M209" i="73"/>
  <c r="L209" i="73"/>
  <c r="K209" i="73"/>
  <c r="J209" i="73"/>
  <c r="I209" i="73"/>
  <c r="H209" i="73"/>
  <c r="G209" i="73"/>
  <c r="F209" i="73"/>
  <c r="E209" i="73"/>
  <c r="D209" i="73"/>
  <c r="C209" i="73"/>
  <c r="B209" i="73"/>
  <c r="A209" i="73"/>
  <c r="BF208" i="73"/>
  <c r="BE208" i="73"/>
  <c r="BD208" i="73"/>
  <c r="BC208" i="73"/>
  <c r="BB208" i="73"/>
  <c r="BA208" i="73"/>
  <c r="AZ208" i="73"/>
  <c r="AY208" i="73"/>
  <c r="AX208" i="73"/>
  <c r="AW208" i="73"/>
  <c r="AV208" i="73"/>
  <c r="AU208" i="73"/>
  <c r="AT208" i="73"/>
  <c r="AS208" i="73"/>
  <c r="AR208" i="73"/>
  <c r="AQ208" i="73"/>
  <c r="AP208" i="73"/>
  <c r="AO208" i="73"/>
  <c r="AN208" i="73"/>
  <c r="AM208" i="73"/>
  <c r="AL208" i="73"/>
  <c r="AK208" i="73"/>
  <c r="AJ208" i="73"/>
  <c r="AI208" i="73"/>
  <c r="AH208" i="73"/>
  <c r="AG208" i="73"/>
  <c r="AF208" i="73"/>
  <c r="AE208" i="73"/>
  <c r="AD208" i="73"/>
  <c r="AC208" i="73"/>
  <c r="AB208" i="73"/>
  <c r="AA208" i="73"/>
  <c r="Z208" i="73"/>
  <c r="Y208" i="73"/>
  <c r="X208" i="73"/>
  <c r="W208" i="73"/>
  <c r="V208" i="73"/>
  <c r="U208" i="73"/>
  <c r="T208" i="73"/>
  <c r="S208" i="73"/>
  <c r="R208" i="73"/>
  <c r="Q208" i="73"/>
  <c r="P208" i="73"/>
  <c r="O208" i="73"/>
  <c r="N208" i="73"/>
  <c r="M208" i="73"/>
  <c r="L208" i="73"/>
  <c r="K208" i="73"/>
  <c r="J208" i="73"/>
  <c r="I208" i="73"/>
  <c r="H208" i="73"/>
  <c r="G208" i="73"/>
  <c r="F208" i="73"/>
  <c r="E208" i="73"/>
  <c r="D208" i="73"/>
  <c r="C208" i="73"/>
  <c r="B208" i="73"/>
  <c r="A208" i="73"/>
  <c r="BF207" i="73"/>
  <c r="BE207" i="73"/>
  <c r="BD207" i="73"/>
  <c r="BC207" i="73"/>
  <c r="BB207" i="73"/>
  <c r="BA207" i="73"/>
  <c r="AZ207" i="73"/>
  <c r="AY207" i="73"/>
  <c r="AX207" i="73"/>
  <c r="AW207" i="73"/>
  <c r="AV207" i="73"/>
  <c r="AU207" i="73"/>
  <c r="AT207" i="73"/>
  <c r="AS207" i="73"/>
  <c r="AR207" i="73"/>
  <c r="AQ207" i="73"/>
  <c r="AP207" i="73"/>
  <c r="AO207" i="73"/>
  <c r="AN207" i="73"/>
  <c r="AM207" i="73"/>
  <c r="AL207" i="73"/>
  <c r="AK207" i="73"/>
  <c r="AJ207" i="73"/>
  <c r="AI207" i="73"/>
  <c r="AH207" i="73"/>
  <c r="AG207" i="73"/>
  <c r="AF207" i="73"/>
  <c r="AE207" i="73"/>
  <c r="AD207" i="73"/>
  <c r="AC207" i="73"/>
  <c r="AB207" i="73"/>
  <c r="AA207" i="73"/>
  <c r="Z207" i="73"/>
  <c r="Y207" i="73"/>
  <c r="X207" i="73"/>
  <c r="W207" i="73"/>
  <c r="V207" i="73"/>
  <c r="U207" i="73"/>
  <c r="T207" i="73"/>
  <c r="S207" i="73"/>
  <c r="R207" i="73"/>
  <c r="Q207" i="73"/>
  <c r="P207" i="73"/>
  <c r="O207" i="73"/>
  <c r="N207" i="73"/>
  <c r="M207" i="73"/>
  <c r="L207" i="73"/>
  <c r="K207" i="73"/>
  <c r="J207" i="73"/>
  <c r="I207" i="73"/>
  <c r="H207" i="73"/>
  <c r="G207" i="73"/>
  <c r="F207" i="73"/>
  <c r="E207" i="73"/>
  <c r="D207" i="73"/>
  <c r="C207" i="73"/>
  <c r="B207" i="73"/>
  <c r="A207" i="73"/>
  <c r="BF206" i="73"/>
  <c r="BE206" i="73"/>
  <c r="BD206" i="73"/>
  <c r="BC206" i="73"/>
  <c r="BB206" i="73"/>
  <c r="BA206" i="73"/>
  <c r="AZ206" i="73"/>
  <c r="AY206" i="73"/>
  <c r="AX206" i="73"/>
  <c r="AW206" i="73"/>
  <c r="AV206" i="73"/>
  <c r="AU206" i="73"/>
  <c r="AT206" i="73"/>
  <c r="AS206" i="73"/>
  <c r="AR206" i="73"/>
  <c r="AQ206" i="73"/>
  <c r="AP206" i="73"/>
  <c r="AO206" i="73"/>
  <c r="AN206" i="73"/>
  <c r="AM206" i="73"/>
  <c r="AL206" i="73"/>
  <c r="AK206" i="73"/>
  <c r="AJ206" i="73"/>
  <c r="AI206" i="73"/>
  <c r="AH206" i="73"/>
  <c r="AG206" i="73"/>
  <c r="AF206" i="73"/>
  <c r="AE206" i="73"/>
  <c r="AD206" i="73"/>
  <c r="AC206" i="73"/>
  <c r="AB206" i="73"/>
  <c r="AA206" i="73"/>
  <c r="Z206" i="73"/>
  <c r="Y206" i="73"/>
  <c r="X206" i="73"/>
  <c r="W206" i="73"/>
  <c r="V206" i="73"/>
  <c r="U206" i="73"/>
  <c r="T206" i="73"/>
  <c r="S206" i="73"/>
  <c r="R206" i="73"/>
  <c r="Q206" i="73"/>
  <c r="P206" i="73"/>
  <c r="O206" i="73"/>
  <c r="N206" i="73"/>
  <c r="M206" i="73"/>
  <c r="L206" i="73"/>
  <c r="K206" i="73"/>
  <c r="J206" i="73"/>
  <c r="I206" i="73"/>
  <c r="H206" i="73"/>
  <c r="G206" i="73"/>
  <c r="F206" i="73"/>
  <c r="E206" i="73"/>
  <c r="D206" i="73"/>
  <c r="C206" i="73"/>
  <c r="B206" i="73"/>
  <c r="A206" i="73"/>
  <c r="BF205" i="73"/>
  <c r="BE205" i="73"/>
  <c r="BD205" i="73"/>
  <c r="BC205" i="73"/>
  <c r="BB205" i="73"/>
  <c r="BA205" i="73"/>
  <c r="AZ205" i="73"/>
  <c r="AY205" i="73"/>
  <c r="AX205" i="73"/>
  <c r="AW205" i="73"/>
  <c r="AV205" i="73"/>
  <c r="AU205" i="73"/>
  <c r="AT205" i="73"/>
  <c r="AS205" i="73"/>
  <c r="AR205" i="73"/>
  <c r="AQ205" i="73"/>
  <c r="AP205" i="73"/>
  <c r="AO205" i="73"/>
  <c r="AN205" i="73"/>
  <c r="AM205" i="73"/>
  <c r="AL205" i="73"/>
  <c r="AK205" i="73"/>
  <c r="AJ205" i="73"/>
  <c r="AI205" i="73"/>
  <c r="AH205" i="73"/>
  <c r="AG205" i="73"/>
  <c r="AF205" i="73"/>
  <c r="AE205" i="73"/>
  <c r="AD205" i="73"/>
  <c r="AC205" i="73"/>
  <c r="AB205" i="73"/>
  <c r="AA205" i="73"/>
  <c r="Z205" i="73"/>
  <c r="Y205" i="73"/>
  <c r="X205" i="73"/>
  <c r="W205" i="73"/>
  <c r="V205" i="73"/>
  <c r="U205" i="73"/>
  <c r="T205" i="73"/>
  <c r="S205" i="73"/>
  <c r="R205" i="73"/>
  <c r="Q205" i="73"/>
  <c r="P205" i="73"/>
  <c r="O205" i="73"/>
  <c r="N205" i="73"/>
  <c r="M205" i="73"/>
  <c r="L205" i="73"/>
  <c r="K205" i="73"/>
  <c r="J205" i="73"/>
  <c r="I205" i="73"/>
  <c r="H205" i="73"/>
  <c r="G205" i="73"/>
  <c r="F205" i="73"/>
  <c r="E205" i="73"/>
  <c r="D205" i="73"/>
  <c r="C205" i="73"/>
  <c r="B205" i="73"/>
  <c r="A205" i="73"/>
  <c r="BF204" i="73"/>
  <c r="BE204" i="73"/>
  <c r="BD204" i="73"/>
  <c r="BC204" i="73"/>
  <c r="BB204" i="73"/>
  <c r="BA204" i="73"/>
  <c r="AZ204" i="73"/>
  <c r="AY204" i="73"/>
  <c r="AX204" i="73"/>
  <c r="AW204" i="73"/>
  <c r="AV204" i="73"/>
  <c r="AU204" i="73"/>
  <c r="AT204" i="73"/>
  <c r="AS204" i="73"/>
  <c r="AR204" i="73"/>
  <c r="AQ204" i="73"/>
  <c r="AP204" i="73"/>
  <c r="AO204" i="73"/>
  <c r="AN204" i="73"/>
  <c r="AM204" i="73"/>
  <c r="AL204" i="73"/>
  <c r="AK204" i="73"/>
  <c r="AJ204" i="73"/>
  <c r="AI204" i="73"/>
  <c r="AH204" i="73"/>
  <c r="AG204" i="73"/>
  <c r="AF204" i="73"/>
  <c r="AE204" i="73"/>
  <c r="AD204" i="73"/>
  <c r="AC204" i="73"/>
  <c r="AB204" i="73"/>
  <c r="AA204" i="73"/>
  <c r="Z204" i="73"/>
  <c r="Y204" i="73"/>
  <c r="X204" i="73"/>
  <c r="W204" i="73"/>
  <c r="V204" i="73"/>
  <c r="U204" i="73"/>
  <c r="T204" i="73"/>
  <c r="S204" i="73"/>
  <c r="R204" i="73"/>
  <c r="Q204" i="73"/>
  <c r="P204" i="73"/>
  <c r="O204" i="73"/>
  <c r="N204" i="73"/>
  <c r="M204" i="73"/>
  <c r="L204" i="73"/>
  <c r="K204" i="73"/>
  <c r="J204" i="73"/>
  <c r="I204" i="73"/>
  <c r="H204" i="73"/>
  <c r="G204" i="73"/>
  <c r="F204" i="73"/>
  <c r="E204" i="73"/>
  <c r="D204" i="73"/>
  <c r="C204" i="73"/>
  <c r="B204" i="73"/>
  <c r="A204" i="73"/>
  <c r="BF203" i="73"/>
  <c r="BE203" i="73"/>
  <c r="BD203" i="73"/>
  <c r="BC203" i="73"/>
  <c r="BB203" i="73"/>
  <c r="BA203" i="73"/>
  <c r="AZ203" i="73"/>
  <c r="AY203" i="73"/>
  <c r="AX203" i="73"/>
  <c r="AW203" i="73"/>
  <c r="AV203" i="73"/>
  <c r="AU203" i="73"/>
  <c r="AT203" i="73"/>
  <c r="AS203" i="73"/>
  <c r="AR203" i="73"/>
  <c r="AQ203" i="73"/>
  <c r="AP203" i="73"/>
  <c r="AO203" i="73"/>
  <c r="AN203" i="73"/>
  <c r="AM203" i="73"/>
  <c r="AL203" i="73"/>
  <c r="AK203" i="73"/>
  <c r="AJ203" i="73"/>
  <c r="AI203" i="73"/>
  <c r="AH203" i="73"/>
  <c r="AG203" i="73"/>
  <c r="AF203" i="73"/>
  <c r="AE203" i="73"/>
  <c r="AD203" i="73"/>
  <c r="AC203" i="73"/>
  <c r="AB203" i="73"/>
  <c r="AA203" i="73"/>
  <c r="Z203" i="73"/>
  <c r="Y203" i="73"/>
  <c r="X203" i="73"/>
  <c r="W203" i="73"/>
  <c r="V203" i="73"/>
  <c r="U203" i="73"/>
  <c r="T203" i="73"/>
  <c r="S203" i="73"/>
  <c r="R203" i="73"/>
  <c r="Q203" i="73"/>
  <c r="P203" i="73"/>
  <c r="O203" i="73"/>
  <c r="N203" i="73"/>
  <c r="M203" i="73"/>
  <c r="L203" i="73"/>
  <c r="K203" i="73"/>
  <c r="J203" i="73"/>
  <c r="I203" i="73"/>
  <c r="H203" i="73"/>
  <c r="G203" i="73"/>
  <c r="F203" i="73"/>
  <c r="E203" i="73"/>
  <c r="D203" i="73"/>
  <c r="C203" i="73"/>
  <c r="B203" i="73"/>
  <c r="A203" i="73"/>
  <c r="BF202" i="73"/>
  <c r="BE202" i="73"/>
  <c r="BD202" i="73"/>
  <c r="BC202" i="73"/>
  <c r="BB202" i="73"/>
  <c r="BA202" i="73"/>
  <c r="AZ202" i="73"/>
  <c r="AY202" i="73"/>
  <c r="AX202" i="73"/>
  <c r="AW202" i="73"/>
  <c r="AV202" i="73"/>
  <c r="AU202" i="73"/>
  <c r="AT202" i="73"/>
  <c r="AS202" i="73"/>
  <c r="AR202" i="73"/>
  <c r="AQ202" i="73"/>
  <c r="AP202" i="73"/>
  <c r="AO202" i="73"/>
  <c r="AN202" i="73"/>
  <c r="AM202" i="73"/>
  <c r="AL202" i="73"/>
  <c r="AK202" i="73"/>
  <c r="AJ202" i="73"/>
  <c r="AI202" i="73"/>
  <c r="AH202" i="73"/>
  <c r="AG202" i="73"/>
  <c r="AF202" i="73"/>
  <c r="AE202" i="73"/>
  <c r="AD202" i="73"/>
  <c r="AC202" i="73"/>
  <c r="AB202" i="73"/>
  <c r="AA202" i="73"/>
  <c r="Z202" i="73"/>
  <c r="Y202" i="73"/>
  <c r="X202" i="73"/>
  <c r="W202" i="73"/>
  <c r="V202" i="73"/>
  <c r="U202" i="73"/>
  <c r="T202" i="73"/>
  <c r="S202" i="73"/>
  <c r="R202" i="73"/>
  <c r="Q202" i="73"/>
  <c r="P202" i="73"/>
  <c r="O202" i="73"/>
  <c r="N202" i="73"/>
  <c r="M202" i="73"/>
  <c r="L202" i="73"/>
  <c r="K202" i="73"/>
  <c r="J202" i="73"/>
  <c r="I202" i="73"/>
  <c r="H202" i="73"/>
  <c r="G202" i="73"/>
  <c r="F202" i="73"/>
  <c r="E202" i="73"/>
  <c r="D202" i="73"/>
  <c r="C202" i="73"/>
  <c r="B202" i="73"/>
  <c r="A202" i="73"/>
  <c r="BF201" i="73"/>
  <c r="BE201" i="73"/>
  <c r="BD201" i="73"/>
  <c r="BC201" i="73"/>
  <c r="BB201" i="73"/>
  <c r="BA201" i="73"/>
  <c r="AZ201" i="73"/>
  <c r="AY201" i="73"/>
  <c r="AX201" i="73"/>
  <c r="AW201" i="73"/>
  <c r="AV201" i="73"/>
  <c r="AU201" i="73"/>
  <c r="AT201" i="73"/>
  <c r="AS201" i="73"/>
  <c r="AR201" i="73"/>
  <c r="AQ201" i="73"/>
  <c r="AP201" i="73"/>
  <c r="AO201" i="73"/>
  <c r="AN201" i="73"/>
  <c r="AM201" i="73"/>
  <c r="AL201" i="73"/>
  <c r="AK201" i="73"/>
  <c r="AJ201" i="73"/>
  <c r="AI201" i="73"/>
  <c r="AH201" i="73"/>
  <c r="AG201" i="73"/>
  <c r="AF201" i="73"/>
  <c r="AE201" i="73"/>
  <c r="AD201" i="73"/>
  <c r="AC201" i="73"/>
  <c r="AB201" i="73"/>
  <c r="AA201" i="73"/>
  <c r="Z201" i="73"/>
  <c r="Y201" i="73"/>
  <c r="X201" i="73"/>
  <c r="W201" i="73"/>
  <c r="V201" i="73"/>
  <c r="U201" i="73"/>
  <c r="T201" i="73"/>
  <c r="S201" i="73"/>
  <c r="R201" i="73"/>
  <c r="Q201" i="73"/>
  <c r="P201" i="73"/>
  <c r="O201" i="73"/>
  <c r="N201" i="73"/>
  <c r="M201" i="73"/>
  <c r="L201" i="73"/>
  <c r="K201" i="73"/>
  <c r="J201" i="73"/>
  <c r="I201" i="73"/>
  <c r="H201" i="73"/>
  <c r="G201" i="73"/>
  <c r="F201" i="73"/>
  <c r="E201" i="73"/>
  <c r="D201" i="73"/>
  <c r="C201" i="73"/>
  <c r="B201" i="73"/>
  <c r="A201" i="73"/>
  <c r="BF200" i="73"/>
  <c r="BE200" i="73"/>
  <c r="BD200" i="73"/>
  <c r="BC200" i="73"/>
  <c r="BB200" i="73"/>
  <c r="BA200" i="73"/>
  <c r="AZ200" i="73"/>
  <c r="AY200" i="73"/>
  <c r="AX200" i="73"/>
  <c r="AW200" i="73"/>
  <c r="AV200" i="73"/>
  <c r="AU200" i="73"/>
  <c r="AT200" i="73"/>
  <c r="AS200" i="73"/>
  <c r="AR200" i="73"/>
  <c r="AQ200" i="73"/>
  <c r="AP200" i="73"/>
  <c r="AO200" i="73"/>
  <c r="AN200" i="73"/>
  <c r="AM200" i="73"/>
  <c r="AL200" i="73"/>
  <c r="AK200" i="73"/>
  <c r="AJ200" i="73"/>
  <c r="AI200" i="73"/>
  <c r="AH200" i="73"/>
  <c r="AG200" i="73"/>
  <c r="AF200" i="73"/>
  <c r="AE200" i="73"/>
  <c r="AD200" i="73"/>
  <c r="AC200" i="73"/>
  <c r="AB200" i="73"/>
  <c r="AA200" i="73"/>
  <c r="Z200" i="73"/>
  <c r="Y200" i="73"/>
  <c r="X200" i="73"/>
  <c r="W200" i="73"/>
  <c r="V200" i="73"/>
  <c r="U200" i="73"/>
  <c r="T200" i="73"/>
  <c r="S200" i="73"/>
  <c r="R200" i="73"/>
  <c r="Q200" i="73"/>
  <c r="P200" i="73"/>
  <c r="O200" i="73"/>
  <c r="N200" i="73"/>
  <c r="M200" i="73"/>
  <c r="L200" i="73"/>
  <c r="K200" i="73"/>
  <c r="J200" i="73"/>
  <c r="I200" i="73"/>
  <c r="H200" i="73"/>
  <c r="G200" i="73"/>
  <c r="F200" i="73"/>
  <c r="E200" i="73"/>
  <c r="D200" i="73"/>
  <c r="C200" i="73"/>
  <c r="B200" i="73"/>
  <c r="A200" i="73"/>
  <c r="BF199" i="73"/>
  <c r="BE199" i="73"/>
  <c r="BD199" i="73"/>
  <c r="BC199" i="73"/>
  <c r="BB199" i="73"/>
  <c r="BA199" i="73"/>
  <c r="AZ199" i="73"/>
  <c r="AY199" i="73"/>
  <c r="AX199" i="73"/>
  <c r="AW199" i="73"/>
  <c r="AV199" i="73"/>
  <c r="AU199" i="73"/>
  <c r="AT199" i="73"/>
  <c r="AS199" i="73"/>
  <c r="AR199" i="73"/>
  <c r="AQ199" i="73"/>
  <c r="AP199" i="73"/>
  <c r="AO199" i="73"/>
  <c r="AN199" i="73"/>
  <c r="AM199" i="73"/>
  <c r="AL199" i="73"/>
  <c r="AK199" i="73"/>
  <c r="AJ199" i="73"/>
  <c r="AI199" i="73"/>
  <c r="AH199" i="73"/>
  <c r="AG199" i="73"/>
  <c r="AF199" i="73"/>
  <c r="AE199" i="73"/>
  <c r="AD199" i="73"/>
  <c r="AC199" i="73"/>
  <c r="AB199" i="73"/>
  <c r="AA199" i="73"/>
  <c r="Z199" i="73"/>
  <c r="Y199" i="73"/>
  <c r="X199" i="73"/>
  <c r="W199" i="73"/>
  <c r="V199" i="73"/>
  <c r="U199" i="73"/>
  <c r="T199" i="73"/>
  <c r="S199" i="73"/>
  <c r="R199" i="73"/>
  <c r="Q199" i="73"/>
  <c r="P199" i="73"/>
  <c r="O199" i="73"/>
  <c r="N199" i="73"/>
  <c r="M199" i="73"/>
  <c r="L199" i="73"/>
  <c r="K199" i="73"/>
  <c r="J199" i="73"/>
  <c r="I199" i="73"/>
  <c r="H199" i="73"/>
  <c r="G199" i="73"/>
  <c r="F199" i="73"/>
  <c r="E199" i="73"/>
  <c r="D199" i="73"/>
  <c r="C199" i="73"/>
  <c r="B199" i="73"/>
  <c r="A199" i="73"/>
  <c r="BF198" i="73"/>
  <c r="BE198" i="73"/>
  <c r="BD198" i="73"/>
  <c r="BC198" i="73"/>
  <c r="BB198" i="73"/>
  <c r="BA198" i="73"/>
  <c r="AZ198" i="73"/>
  <c r="AY198" i="73"/>
  <c r="AX198" i="73"/>
  <c r="AW198" i="73"/>
  <c r="AV198" i="73"/>
  <c r="AU198" i="73"/>
  <c r="AT198" i="73"/>
  <c r="AS198" i="73"/>
  <c r="AR198" i="73"/>
  <c r="AQ198" i="73"/>
  <c r="AP198" i="73"/>
  <c r="AO198" i="73"/>
  <c r="AN198" i="73"/>
  <c r="AM198" i="73"/>
  <c r="AL198" i="73"/>
  <c r="AK198" i="73"/>
  <c r="AJ198" i="73"/>
  <c r="AI198" i="73"/>
  <c r="AH198" i="73"/>
  <c r="AG198" i="73"/>
  <c r="AF198" i="73"/>
  <c r="AE198" i="73"/>
  <c r="AD198" i="73"/>
  <c r="AC198" i="73"/>
  <c r="AB198" i="73"/>
  <c r="AA198" i="73"/>
  <c r="Z198" i="73"/>
  <c r="Y198" i="73"/>
  <c r="X198" i="73"/>
  <c r="W198" i="73"/>
  <c r="V198" i="73"/>
  <c r="U198" i="73"/>
  <c r="T198" i="73"/>
  <c r="S198" i="73"/>
  <c r="R198" i="73"/>
  <c r="Q198" i="73"/>
  <c r="P198" i="73"/>
  <c r="O198" i="73"/>
  <c r="N198" i="73"/>
  <c r="M198" i="73"/>
  <c r="L198" i="73"/>
  <c r="K198" i="73"/>
  <c r="J198" i="73"/>
  <c r="I198" i="73"/>
  <c r="H198" i="73"/>
  <c r="G198" i="73"/>
  <c r="F198" i="73"/>
  <c r="E198" i="73"/>
  <c r="D198" i="73"/>
  <c r="C198" i="73"/>
  <c r="B198" i="73"/>
  <c r="A198" i="73"/>
  <c r="BF197" i="73"/>
  <c r="BE197" i="73"/>
  <c r="BD197" i="73"/>
  <c r="BC197" i="73"/>
  <c r="BB197" i="73"/>
  <c r="BA197" i="73"/>
  <c r="AZ197" i="73"/>
  <c r="AY197" i="73"/>
  <c r="AX197" i="73"/>
  <c r="AW197" i="73"/>
  <c r="AV197" i="73"/>
  <c r="AU197" i="73"/>
  <c r="AT197" i="73"/>
  <c r="AS197" i="73"/>
  <c r="AR197" i="73"/>
  <c r="AQ197" i="73"/>
  <c r="AP197" i="73"/>
  <c r="AO197" i="73"/>
  <c r="AN197" i="73"/>
  <c r="AM197" i="73"/>
  <c r="AL197" i="73"/>
  <c r="AK197" i="73"/>
  <c r="AJ197" i="73"/>
  <c r="AI197" i="73"/>
  <c r="AH197" i="73"/>
  <c r="AG197" i="73"/>
  <c r="AF197" i="73"/>
  <c r="AE197" i="73"/>
  <c r="AD197" i="73"/>
  <c r="AC197" i="73"/>
  <c r="AB197" i="73"/>
  <c r="AA197" i="73"/>
  <c r="Z197" i="73"/>
  <c r="Y197" i="73"/>
  <c r="X197" i="73"/>
  <c r="W197" i="73"/>
  <c r="V197" i="73"/>
  <c r="U197" i="73"/>
  <c r="T197" i="73"/>
  <c r="S197" i="73"/>
  <c r="R197" i="73"/>
  <c r="Q197" i="73"/>
  <c r="P197" i="73"/>
  <c r="O197" i="73"/>
  <c r="N197" i="73"/>
  <c r="M197" i="73"/>
  <c r="L197" i="73"/>
  <c r="K197" i="73"/>
  <c r="J197" i="73"/>
  <c r="I197" i="73"/>
  <c r="H197" i="73"/>
  <c r="G197" i="73"/>
  <c r="F197" i="73"/>
  <c r="E197" i="73"/>
  <c r="D197" i="73"/>
  <c r="C197" i="73"/>
  <c r="B197" i="73"/>
  <c r="A197" i="73"/>
  <c r="BF196" i="73"/>
  <c r="BE196" i="73"/>
  <c r="BD196" i="73"/>
  <c r="BC196" i="73"/>
  <c r="BB196" i="73"/>
  <c r="BA196" i="73"/>
  <c r="AZ196" i="73"/>
  <c r="AY196" i="73"/>
  <c r="AX196" i="73"/>
  <c r="AW196" i="73"/>
  <c r="AV196" i="73"/>
  <c r="AU196" i="73"/>
  <c r="AT196" i="73"/>
  <c r="AS196" i="73"/>
  <c r="AR196" i="73"/>
  <c r="AQ196" i="73"/>
  <c r="AP196" i="73"/>
  <c r="AO196" i="73"/>
  <c r="AN196" i="73"/>
  <c r="AM196" i="73"/>
  <c r="AL196" i="73"/>
  <c r="AK196" i="73"/>
  <c r="AJ196" i="73"/>
  <c r="AI196" i="73"/>
  <c r="AH196" i="73"/>
  <c r="AG196" i="73"/>
  <c r="AF196" i="73"/>
  <c r="AE196" i="73"/>
  <c r="AD196" i="73"/>
  <c r="AC196" i="73"/>
  <c r="AB196" i="73"/>
  <c r="AA196" i="73"/>
  <c r="Z196" i="73"/>
  <c r="Y196" i="73"/>
  <c r="X196" i="73"/>
  <c r="W196" i="73"/>
  <c r="V196" i="73"/>
  <c r="U196" i="73"/>
  <c r="T196" i="73"/>
  <c r="S196" i="73"/>
  <c r="R196" i="73"/>
  <c r="Q196" i="73"/>
  <c r="P196" i="73"/>
  <c r="O196" i="73"/>
  <c r="N196" i="73"/>
  <c r="M196" i="73"/>
  <c r="L196" i="73"/>
  <c r="K196" i="73"/>
  <c r="J196" i="73"/>
  <c r="I196" i="73"/>
  <c r="H196" i="73"/>
  <c r="G196" i="73"/>
  <c r="F196" i="73"/>
  <c r="E196" i="73"/>
  <c r="D196" i="73"/>
  <c r="C196" i="73"/>
  <c r="B196" i="73"/>
  <c r="A196" i="73"/>
  <c r="BF195" i="73"/>
  <c r="BE195" i="73"/>
  <c r="BD195" i="73"/>
  <c r="BC195" i="73"/>
  <c r="BB195" i="73"/>
  <c r="BA195" i="73"/>
  <c r="AZ195" i="73"/>
  <c r="AY195" i="73"/>
  <c r="AX195" i="73"/>
  <c r="AW195" i="73"/>
  <c r="AV195" i="73"/>
  <c r="AU195" i="73"/>
  <c r="AT195" i="73"/>
  <c r="AS195" i="73"/>
  <c r="AR195" i="73"/>
  <c r="AQ195" i="73"/>
  <c r="AP195" i="73"/>
  <c r="AO195" i="73"/>
  <c r="AN195" i="73"/>
  <c r="AM195" i="73"/>
  <c r="AL195" i="73"/>
  <c r="AK195" i="73"/>
  <c r="AJ195" i="73"/>
  <c r="AI195" i="73"/>
  <c r="AH195" i="73"/>
  <c r="AG195" i="73"/>
  <c r="AF195" i="73"/>
  <c r="AE195" i="73"/>
  <c r="AD195" i="73"/>
  <c r="AC195" i="73"/>
  <c r="AB195" i="73"/>
  <c r="AA195" i="73"/>
  <c r="Z195" i="73"/>
  <c r="Y195" i="73"/>
  <c r="X195" i="73"/>
  <c r="W195" i="73"/>
  <c r="V195" i="73"/>
  <c r="U195" i="73"/>
  <c r="T195" i="73"/>
  <c r="S195" i="73"/>
  <c r="R195" i="73"/>
  <c r="Q195" i="73"/>
  <c r="P195" i="73"/>
  <c r="O195" i="73"/>
  <c r="N195" i="73"/>
  <c r="M195" i="73"/>
  <c r="L195" i="73"/>
  <c r="K195" i="73"/>
  <c r="J195" i="73"/>
  <c r="I195" i="73"/>
  <c r="H195" i="73"/>
  <c r="G195" i="73"/>
  <c r="F195" i="73"/>
  <c r="E195" i="73"/>
  <c r="D195" i="73"/>
  <c r="C195" i="73"/>
  <c r="B195" i="73"/>
  <c r="A195" i="73"/>
  <c r="BF194" i="73"/>
  <c r="BE194" i="73"/>
  <c r="BD194" i="73"/>
  <c r="BC194" i="73"/>
  <c r="BB194" i="73"/>
  <c r="BA194" i="73"/>
  <c r="AZ194" i="73"/>
  <c r="AY194" i="73"/>
  <c r="AX194" i="73"/>
  <c r="AW194" i="73"/>
  <c r="AV194" i="73"/>
  <c r="AU194" i="73"/>
  <c r="AT194" i="73"/>
  <c r="AS194" i="73"/>
  <c r="AR194" i="73"/>
  <c r="AQ194" i="73"/>
  <c r="AP194" i="73"/>
  <c r="AO194" i="73"/>
  <c r="AN194" i="73"/>
  <c r="AM194" i="73"/>
  <c r="AL194" i="73"/>
  <c r="AK194" i="73"/>
  <c r="AJ194" i="73"/>
  <c r="AI194" i="73"/>
  <c r="AH194" i="73"/>
  <c r="AG194" i="73"/>
  <c r="AF194" i="73"/>
  <c r="AE194" i="73"/>
  <c r="AD194" i="73"/>
  <c r="AC194" i="73"/>
  <c r="AB194" i="73"/>
  <c r="AA194" i="73"/>
  <c r="Z194" i="73"/>
  <c r="Y194" i="73"/>
  <c r="X194" i="73"/>
  <c r="W194" i="73"/>
  <c r="V194" i="73"/>
  <c r="U194" i="73"/>
  <c r="T194" i="73"/>
  <c r="S194" i="73"/>
  <c r="R194" i="73"/>
  <c r="Q194" i="73"/>
  <c r="P194" i="73"/>
  <c r="O194" i="73"/>
  <c r="N194" i="73"/>
  <c r="M194" i="73"/>
  <c r="L194" i="73"/>
  <c r="K194" i="73"/>
  <c r="J194" i="73"/>
  <c r="I194" i="73"/>
  <c r="H194" i="73"/>
  <c r="G194" i="73"/>
  <c r="F194" i="73"/>
  <c r="E194" i="73"/>
  <c r="D194" i="73"/>
  <c r="C194" i="73"/>
  <c r="B194" i="73"/>
  <c r="A194" i="73"/>
  <c r="BF193" i="73"/>
  <c r="BE193" i="73"/>
  <c r="BD193" i="73"/>
  <c r="BC193" i="73"/>
  <c r="BB193" i="73"/>
  <c r="BA193" i="73"/>
  <c r="AZ193" i="73"/>
  <c r="AY193" i="73"/>
  <c r="AX193" i="73"/>
  <c r="AW193" i="73"/>
  <c r="AV193" i="73"/>
  <c r="AU193" i="73"/>
  <c r="AT193" i="73"/>
  <c r="AS193" i="73"/>
  <c r="AR193" i="73"/>
  <c r="AQ193" i="73"/>
  <c r="AP193" i="73"/>
  <c r="AO193" i="73"/>
  <c r="AN193" i="73"/>
  <c r="AM193" i="73"/>
  <c r="AL193" i="73"/>
  <c r="AK193" i="73"/>
  <c r="AJ193" i="73"/>
  <c r="AI193" i="73"/>
  <c r="AH193" i="73"/>
  <c r="AG193" i="73"/>
  <c r="AF193" i="73"/>
  <c r="AE193" i="73"/>
  <c r="AD193" i="73"/>
  <c r="AC193" i="73"/>
  <c r="AB193" i="73"/>
  <c r="AA193" i="73"/>
  <c r="Z193" i="73"/>
  <c r="Y193" i="73"/>
  <c r="X193" i="73"/>
  <c r="W193" i="73"/>
  <c r="V193" i="73"/>
  <c r="U193" i="73"/>
  <c r="T193" i="73"/>
  <c r="S193" i="73"/>
  <c r="R193" i="73"/>
  <c r="Q193" i="73"/>
  <c r="P193" i="73"/>
  <c r="O193" i="73"/>
  <c r="N193" i="73"/>
  <c r="M193" i="73"/>
  <c r="L193" i="73"/>
  <c r="K193" i="73"/>
  <c r="J193" i="73"/>
  <c r="I193" i="73"/>
  <c r="H193" i="73"/>
  <c r="G193" i="73"/>
  <c r="F193" i="73"/>
  <c r="E193" i="73"/>
  <c r="D193" i="73"/>
  <c r="C193" i="73"/>
  <c r="B193" i="73"/>
  <c r="A193" i="73"/>
  <c r="BF192" i="73"/>
  <c r="BE192" i="73"/>
  <c r="BD192" i="73"/>
  <c r="BC192" i="73"/>
  <c r="BB192" i="73"/>
  <c r="BA192" i="73"/>
  <c r="AZ192" i="73"/>
  <c r="AY192" i="73"/>
  <c r="AX192" i="73"/>
  <c r="AW192" i="73"/>
  <c r="AV192" i="73"/>
  <c r="AU192" i="73"/>
  <c r="AT192" i="73"/>
  <c r="AS192" i="73"/>
  <c r="AR192" i="73"/>
  <c r="AQ192" i="73"/>
  <c r="AP192" i="73"/>
  <c r="AO192" i="73"/>
  <c r="AN192" i="73"/>
  <c r="AM192" i="73"/>
  <c r="AL192" i="73"/>
  <c r="AK192" i="73"/>
  <c r="AJ192" i="73"/>
  <c r="AI192" i="73"/>
  <c r="AH192" i="73"/>
  <c r="AG192" i="73"/>
  <c r="AF192" i="73"/>
  <c r="AE192" i="73"/>
  <c r="AD192" i="73"/>
  <c r="AC192" i="73"/>
  <c r="AB192" i="73"/>
  <c r="AA192" i="73"/>
  <c r="Z192" i="73"/>
  <c r="Y192" i="73"/>
  <c r="X192" i="73"/>
  <c r="W192" i="73"/>
  <c r="V192" i="73"/>
  <c r="U192" i="73"/>
  <c r="T192" i="73"/>
  <c r="S192" i="73"/>
  <c r="R192" i="73"/>
  <c r="Q192" i="73"/>
  <c r="P192" i="73"/>
  <c r="O192" i="73"/>
  <c r="N192" i="73"/>
  <c r="M192" i="73"/>
  <c r="L192" i="73"/>
  <c r="K192" i="73"/>
  <c r="J192" i="73"/>
  <c r="I192" i="73"/>
  <c r="H192" i="73"/>
  <c r="G192" i="73"/>
  <c r="F192" i="73"/>
  <c r="E192" i="73"/>
  <c r="D192" i="73"/>
  <c r="C192" i="73"/>
  <c r="B192" i="73"/>
  <c r="A192" i="73"/>
  <c r="BF191" i="73"/>
  <c r="BE191" i="73"/>
  <c r="BD191" i="73"/>
  <c r="BC191" i="73"/>
  <c r="BB191" i="73"/>
  <c r="BA191" i="73"/>
  <c r="AZ191" i="73"/>
  <c r="AY191" i="73"/>
  <c r="AX191" i="73"/>
  <c r="AW191" i="73"/>
  <c r="AV191" i="73"/>
  <c r="AU191" i="73"/>
  <c r="AT191" i="73"/>
  <c r="AS191" i="73"/>
  <c r="AR191" i="73"/>
  <c r="AQ191" i="73"/>
  <c r="AP191" i="73"/>
  <c r="AO191" i="73"/>
  <c r="AN191" i="73"/>
  <c r="AM191" i="73"/>
  <c r="AL191" i="73"/>
  <c r="AK191" i="73"/>
  <c r="AJ191" i="73"/>
  <c r="AI191" i="73"/>
  <c r="AH191" i="73"/>
  <c r="AG191" i="73"/>
  <c r="AF191" i="73"/>
  <c r="AE191" i="73"/>
  <c r="AD191" i="73"/>
  <c r="AC191" i="73"/>
  <c r="AB191" i="73"/>
  <c r="AA191" i="73"/>
  <c r="Z191" i="73"/>
  <c r="Y191" i="73"/>
  <c r="X191" i="73"/>
  <c r="W191" i="73"/>
  <c r="V191" i="73"/>
  <c r="U191" i="73"/>
  <c r="T191" i="73"/>
  <c r="S191" i="73"/>
  <c r="R191" i="73"/>
  <c r="Q191" i="73"/>
  <c r="P191" i="73"/>
  <c r="O191" i="73"/>
  <c r="N191" i="73"/>
  <c r="M191" i="73"/>
  <c r="L191" i="73"/>
  <c r="K191" i="73"/>
  <c r="J191" i="73"/>
  <c r="I191" i="73"/>
  <c r="H191" i="73"/>
  <c r="G191" i="73"/>
  <c r="F191" i="73"/>
  <c r="E191" i="73"/>
  <c r="D191" i="73"/>
  <c r="C191" i="73"/>
  <c r="B191" i="73"/>
  <c r="A191" i="73"/>
  <c r="BF190" i="73"/>
  <c r="BE190" i="73"/>
  <c r="BD190" i="73"/>
  <c r="BC190" i="73"/>
  <c r="BB190" i="73"/>
  <c r="BA190" i="73"/>
  <c r="AZ190" i="73"/>
  <c r="AY190" i="73"/>
  <c r="AX190" i="73"/>
  <c r="AW190" i="73"/>
  <c r="AV190" i="73"/>
  <c r="AU190" i="73"/>
  <c r="AT190" i="73"/>
  <c r="AS190" i="73"/>
  <c r="AR190" i="73"/>
  <c r="AQ190" i="73"/>
  <c r="AP190" i="73"/>
  <c r="AO190" i="73"/>
  <c r="AN190" i="73"/>
  <c r="AM190" i="73"/>
  <c r="AL190" i="73"/>
  <c r="AK190" i="73"/>
  <c r="AJ190" i="73"/>
  <c r="AI190" i="73"/>
  <c r="AH190" i="73"/>
  <c r="AG190" i="73"/>
  <c r="AF190" i="73"/>
  <c r="AE190" i="73"/>
  <c r="AD190" i="73"/>
  <c r="AC190" i="73"/>
  <c r="AB190" i="73"/>
  <c r="AA190" i="73"/>
  <c r="Z190" i="73"/>
  <c r="Y190" i="73"/>
  <c r="X190" i="73"/>
  <c r="W190" i="73"/>
  <c r="V190" i="73"/>
  <c r="U190" i="73"/>
  <c r="T190" i="73"/>
  <c r="S190" i="73"/>
  <c r="R190" i="73"/>
  <c r="Q190" i="73"/>
  <c r="P190" i="73"/>
  <c r="O190" i="73"/>
  <c r="N190" i="73"/>
  <c r="M190" i="73"/>
  <c r="L190" i="73"/>
  <c r="K190" i="73"/>
  <c r="J190" i="73"/>
  <c r="I190" i="73"/>
  <c r="H190" i="73"/>
  <c r="G190" i="73"/>
  <c r="F190" i="73"/>
  <c r="E190" i="73"/>
  <c r="D190" i="73"/>
  <c r="C190" i="73"/>
  <c r="B190" i="73"/>
  <c r="A190" i="73"/>
  <c r="BF189" i="73"/>
  <c r="BE189" i="73"/>
  <c r="BD189" i="73"/>
  <c r="BC189" i="73"/>
  <c r="BB189" i="73"/>
  <c r="BA189" i="73"/>
  <c r="AZ189" i="73"/>
  <c r="AY189" i="73"/>
  <c r="AX189" i="73"/>
  <c r="AW189" i="73"/>
  <c r="AV189" i="73"/>
  <c r="AU189" i="73"/>
  <c r="AT189" i="73"/>
  <c r="AS189" i="73"/>
  <c r="AR189" i="73"/>
  <c r="AQ189" i="73"/>
  <c r="AP189" i="73"/>
  <c r="AO189" i="73"/>
  <c r="AN189" i="73"/>
  <c r="AM189" i="73"/>
  <c r="AL189" i="73"/>
  <c r="AK189" i="73"/>
  <c r="AJ189" i="73"/>
  <c r="AI189" i="73"/>
  <c r="AH189" i="73"/>
  <c r="AG189" i="73"/>
  <c r="AF189" i="73"/>
  <c r="AE189" i="73"/>
  <c r="AD189" i="73"/>
  <c r="AC189" i="73"/>
  <c r="AB189" i="73"/>
  <c r="AA189" i="73"/>
  <c r="Z189" i="73"/>
  <c r="Y189" i="73"/>
  <c r="X189" i="73"/>
  <c r="W189" i="73"/>
  <c r="V189" i="73"/>
  <c r="U189" i="73"/>
  <c r="T189" i="73"/>
  <c r="S189" i="73"/>
  <c r="R189" i="73"/>
  <c r="Q189" i="73"/>
  <c r="P189" i="73"/>
  <c r="O189" i="73"/>
  <c r="N189" i="73"/>
  <c r="M189" i="73"/>
  <c r="L189" i="73"/>
  <c r="K189" i="73"/>
  <c r="J189" i="73"/>
  <c r="I189" i="73"/>
  <c r="H189" i="73"/>
  <c r="G189" i="73"/>
  <c r="F189" i="73"/>
  <c r="E189" i="73"/>
  <c r="D189" i="73"/>
  <c r="C189" i="73"/>
  <c r="B189" i="73"/>
  <c r="A189" i="73"/>
  <c r="BF188" i="73"/>
  <c r="BE188" i="73"/>
  <c r="BD188" i="73"/>
  <c r="BC188" i="73"/>
  <c r="BB188" i="73"/>
  <c r="BA188" i="73"/>
  <c r="AZ188" i="73"/>
  <c r="AY188" i="73"/>
  <c r="AX188" i="73"/>
  <c r="AW188" i="73"/>
  <c r="AV188" i="73"/>
  <c r="AU188" i="73"/>
  <c r="AT188" i="73"/>
  <c r="AS188" i="73"/>
  <c r="AR188" i="73"/>
  <c r="AQ188" i="73"/>
  <c r="AP188" i="73"/>
  <c r="AO188" i="73"/>
  <c r="AN188" i="73"/>
  <c r="AM188" i="73"/>
  <c r="AL188" i="73"/>
  <c r="AK188" i="73"/>
  <c r="AJ188" i="73"/>
  <c r="AI188" i="73"/>
  <c r="AH188" i="73"/>
  <c r="AG188" i="73"/>
  <c r="AF188" i="73"/>
  <c r="AE188" i="73"/>
  <c r="AD188" i="73"/>
  <c r="AC188" i="73"/>
  <c r="AB188" i="73"/>
  <c r="AA188" i="73"/>
  <c r="Z188" i="73"/>
  <c r="Y188" i="73"/>
  <c r="X188" i="73"/>
  <c r="W188" i="73"/>
  <c r="V188" i="73"/>
  <c r="U188" i="73"/>
  <c r="T188" i="73"/>
  <c r="S188" i="73"/>
  <c r="R188" i="73"/>
  <c r="Q188" i="73"/>
  <c r="P188" i="73"/>
  <c r="O188" i="73"/>
  <c r="N188" i="73"/>
  <c r="M188" i="73"/>
  <c r="L188" i="73"/>
  <c r="K188" i="73"/>
  <c r="J188" i="73"/>
  <c r="I188" i="73"/>
  <c r="H188" i="73"/>
  <c r="G188" i="73"/>
  <c r="F188" i="73"/>
  <c r="E188" i="73"/>
  <c r="D188" i="73"/>
  <c r="C188" i="73"/>
  <c r="B188" i="73"/>
  <c r="A188" i="73"/>
  <c r="BF187" i="73"/>
  <c r="BE187" i="73"/>
  <c r="BD187" i="73"/>
  <c r="BC187" i="73"/>
  <c r="BB187" i="73"/>
  <c r="BA187" i="73"/>
  <c r="AZ187" i="73"/>
  <c r="AY187" i="73"/>
  <c r="AX187" i="73"/>
  <c r="AW187" i="73"/>
  <c r="AV187" i="73"/>
  <c r="AU187" i="73"/>
  <c r="AT187" i="73"/>
  <c r="AS187" i="73"/>
  <c r="AR187" i="73"/>
  <c r="AQ187" i="73"/>
  <c r="AP187" i="73"/>
  <c r="AO187" i="73"/>
  <c r="AN187" i="73"/>
  <c r="AM187" i="73"/>
  <c r="AL187" i="73"/>
  <c r="AK187" i="73"/>
  <c r="AJ187" i="73"/>
  <c r="AI187" i="73"/>
  <c r="AH187" i="73"/>
  <c r="AG187" i="73"/>
  <c r="AF187" i="73"/>
  <c r="AE187" i="73"/>
  <c r="AD187" i="73"/>
  <c r="AC187" i="73"/>
  <c r="AB187" i="73"/>
  <c r="AA187" i="73"/>
  <c r="Z187" i="73"/>
  <c r="Y187" i="73"/>
  <c r="X187" i="73"/>
  <c r="W187" i="73"/>
  <c r="V187" i="73"/>
  <c r="U187" i="73"/>
  <c r="T187" i="73"/>
  <c r="S187" i="73"/>
  <c r="R187" i="73"/>
  <c r="Q187" i="73"/>
  <c r="P187" i="73"/>
  <c r="O187" i="73"/>
  <c r="N187" i="73"/>
  <c r="M187" i="73"/>
  <c r="L187" i="73"/>
  <c r="K187" i="73"/>
  <c r="J187" i="73"/>
  <c r="I187" i="73"/>
  <c r="H187" i="73"/>
  <c r="G187" i="73"/>
  <c r="F187" i="73"/>
  <c r="E187" i="73"/>
  <c r="D187" i="73"/>
  <c r="C187" i="73"/>
  <c r="B187" i="73"/>
  <c r="A187" i="73"/>
  <c r="BF186" i="73"/>
  <c r="BE186" i="73"/>
  <c r="BD186" i="73"/>
  <c r="BC186" i="73"/>
  <c r="BB186" i="73"/>
  <c r="BA186" i="73"/>
  <c r="AZ186" i="73"/>
  <c r="AY186" i="73"/>
  <c r="AX186" i="73"/>
  <c r="AW186" i="73"/>
  <c r="AV186" i="73"/>
  <c r="AU186" i="73"/>
  <c r="AT186" i="73"/>
  <c r="AS186" i="73"/>
  <c r="AR186" i="73"/>
  <c r="AQ186" i="73"/>
  <c r="AP186" i="73"/>
  <c r="AO186" i="73"/>
  <c r="AN186" i="73"/>
  <c r="AM186" i="73"/>
  <c r="AL186" i="73"/>
  <c r="AK186" i="73"/>
  <c r="AJ186" i="73"/>
  <c r="AI186" i="73"/>
  <c r="AH186" i="73"/>
  <c r="AG186" i="73"/>
  <c r="AF186" i="73"/>
  <c r="AE186" i="73"/>
  <c r="AD186" i="73"/>
  <c r="AC186" i="73"/>
  <c r="AB186" i="73"/>
  <c r="AA186" i="73"/>
  <c r="Z186" i="73"/>
  <c r="Y186" i="73"/>
  <c r="X186" i="73"/>
  <c r="W186" i="73"/>
  <c r="V186" i="73"/>
  <c r="U186" i="73"/>
  <c r="T186" i="73"/>
  <c r="S186" i="73"/>
  <c r="R186" i="73"/>
  <c r="Q186" i="73"/>
  <c r="P186" i="73"/>
  <c r="O186" i="73"/>
  <c r="N186" i="73"/>
  <c r="M186" i="73"/>
  <c r="L186" i="73"/>
  <c r="K186" i="73"/>
  <c r="J186" i="73"/>
  <c r="I186" i="73"/>
  <c r="H186" i="73"/>
  <c r="G186" i="73"/>
  <c r="F186" i="73"/>
  <c r="E186" i="73"/>
  <c r="D186" i="73"/>
  <c r="C186" i="73"/>
  <c r="B186" i="73"/>
  <c r="A186" i="73"/>
  <c r="BF185" i="73"/>
  <c r="BE185" i="73"/>
  <c r="BD185" i="73"/>
  <c r="BC185" i="73"/>
  <c r="BB185" i="73"/>
  <c r="BA185" i="73"/>
  <c r="AZ185" i="73"/>
  <c r="AY185" i="73"/>
  <c r="AX185" i="73"/>
  <c r="AW185" i="73"/>
  <c r="AV185" i="73"/>
  <c r="AU185" i="73"/>
  <c r="AT185" i="73"/>
  <c r="AS185" i="73"/>
  <c r="AR185" i="73"/>
  <c r="AQ185" i="73"/>
  <c r="AP185" i="73"/>
  <c r="AO185" i="73"/>
  <c r="AN185" i="73"/>
  <c r="AM185" i="73"/>
  <c r="AL185" i="73"/>
  <c r="AK185" i="73"/>
  <c r="AJ185" i="73"/>
  <c r="AI185" i="73"/>
  <c r="AH185" i="73"/>
  <c r="AG185" i="73"/>
  <c r="AF185" i="73"/>
  <c r="AE185" i="73"/>
  <c r="AD185" i="73"/>
  <c r="AC185" i="73"/>
  <c r="AB185" i="73"/>
  <c r="AA185" i="73"/>
  <c r="Z185" i="73"/>
  <c r="Y185" i="73"/>
  <c r="X185" i="73"/>
  <c r="W185" i="73"/>
  <c r="V185" i="73"/>
  <c r="U185" i="73"/>
  <c r="T185" i="73"/>
  <c r="S185" i="73"/>
  <c r="R185" i="73"/>
  <c r="Q185" i="73"/>
  <c r="P185" i="73"/>
  <c r="O185" i="73"/>
  <c r="N185" i="73"/>
  <c r="M185" i="73"/>
  <c r="L185" i="73"/>
  <c r="K185" i="73"/>
  <c r="J185" i="73"/>
  <c r="I185" i="73"/>
  <c r="H185" i="73"/>
  <c r="G185" i="73"/>
  <c r="F185" i="73"/>
  <c r="E185" i="73"/>
  <c r="D185" i="73"/>
  <c r="C185" i="73"/>
  <c r="B185" i="73"/>
  <c r="A185" i="73"/>
  <c r="BF184" i="73"/>
  <c r="BE184" i="73"/>
  <c r="BD184" i="73"/>
  <c r="BC184" i="73"/>
  <c r="BB184" i="73"/>
  <c r="BA184" i="73"/>
  <c r="AZ184" i="73"/>
  <c r="AY184" i="73"/>
  <c r="AX184" i="73"/>
  <c r="AW184" i="73"/>
  <c r="AV184" i="73"/>
  <c r="AU184" i="73"/>
  <c r="AT184" i="73"/>
  <c r="AS184" i="73"/>
  <c r="AR184" i="73"/>
  <c r="AQ184" i="73"/>
  <c r="AP184" i="73"/>
  <c r="AO184" i="73"/>
  <c r="AN184" i="73"/>
  <c r="AM184" i="73"/>
  <c r="AL184" i="73"/>
  <c r="AK184" i="73"/>
  <c r="AJ184" i="73"/>
  <c r="AI184" i="73"/>
  <c r="AH184" i="73"/>
  <c r="AG184" i="73"/>
  <c r="AF184" i="73"/>
  <c r="AE184" i="73"/>
  <c r="AD184" i="73"/>
  <c r="AC184" i="73"/>
  <c r="AB184" i="73"/>
  <c r="AA184" i="73"/>
  <c r="Z184" i="73"/>
  <c r="Y184" i="73"/>
  <c r="X184" i="73"/>
  <c r="W184" i="73"/>
  <c r="V184" i="73"/>
  <c r="U184" i="73"/>
  <c r="T184" i="73"/>
  <c r="S184" i="73"/>
  <c r="R184" i="73"/>
  <c r="Q184" i="73"/>
  <c r="P184" i="73"/>
  <c r="O184" i="73"/>
  <c r="N184" i="73"/>
  <c r="M184" i="73"/>
  <c r="L184" i="73"/>
  <c r="K184" i="73"/>
  <c r="J184" i="73"/>
  <c r="I184" i="73"/>
  <c r="H184" i="73"/>
  <c r="G184" i="73"/>
  <c r="F184" i="73"/>
  <c r="E184" i="73"/>
  <c r="D184" i="73"/>
  <c r="C184" i="73"/>
  <c r="B184" i="73"/>
  <c r="A184" i="73"/>
  <c r="BF183" i="73"/>
  <c r="BE183" i="73"/>
  <c r="BD183" i="73"/>
  <c r="BC183" i="73"/>
  <c r="BB183" i="73"/>
  <c r="BA183" i="73"/>
  <c r="AZ183" i="73"/>
  <c r="AY183" i="73"/>
  <c r="AX183" i="73"/>
  <c r="AW183" i="73"/>
  <c r="AV183" i="73"/>
  <c r="AU183" i="73"/>
  <c r="AT183" i="73"/>
  <c r="AS183" i="73"/>
  <c r="AR183" i="73"/>
  <c r="AQ183" i="73"/>
  <c r="AP183" i="73"/>
  <c r="AO183" i="73"/>
  <c r="AN183" i="73"/>
  <c r="AM183" i="73"/>
  <c r="AL183" i="73"/>
  <c r="AK183" i="73"/>
  <c r="AJ183" i="73"/>
  <c r="AI183" i="73"/>
  <c r="AH183" i="73"/>
  <c r="AG183" i="73"/>
  <c r="AF183" i="73"/>
  <c r="AE183" i="73"/>
  <c r="AD183" i="73"/>
  <c r="AC183" i="73"/>
  <c r="AB183" i="73"/>
  <c r="AA183" i="73"/>
  <c r="Z183" i="73"/>
  <c r="Y183" i="73"/>
  <c r="X183" i="73"/>
  <c r="W183" i="73"/>
  <c r="V183" i="73"/>
  <c r="U183" i="73"/>
  <c r="T183" i="73"/>
  <c r="S183" i="73"/>
  <c r="R183" i="73"/>
  <c r="Q183" i="73"/>
  <c r="P183" i="73"/>
  <c r="O183" i="73"/>
  <c r="N183" i="73"/>
  <c r="M183" i="73"/>
  <c r="L183" i="73"/>
  <c r="K183" i="73"/>
  <c r="J183" i="73"/>
  <c r="I183" i="73"/>
  <c r="H183" i="73"/>
  <c r="G183" i="73"/>
  <c r="F183" i="73"/>
  <c r="E183" i="73"/>
  <c r="D183" i="73"/>
  <c r="C183" i="73"/>
  <c r="B183" i="73"/>
  <c r="A183" i="73"/>
  <c r="BF182" i="73"/>
  <c r="BE182" i="73"/>
  <c r="BD182" i="73"/>
  <c r="BC182" i="73"/>
  <c r="BB182" i="73"/>
  <c r="BA182" i="73"/>
  <c r="AZ182" i="73"/>
  <c r="AY182" i="73"/>
  <c r="AX182" i="73"/>
  <c r="AW182" i="73"/>
  <c r="AV182" i="73"/>
  <c r="AU182" i="73"/>
  <c r="AT182" i="73"/>
  <c r="AS182" i="73"/>
  <c r="AR182" i="73"/>
  <c r="AQ182" i="73"/>
  <c r="AP182" i="73"/>
  <c r="AO182" i="73"/>
  <c r="AN182" i="73"/>
  <c r="AM182" i="73"/>
  <c r="AL182" i="73"/>
  <c r="AK182" i="73"/>
  <c r="AJ182" i="73"/>
  <c r="AI182" i="73"/>
  <c r="AH182" i="73"/>
  <c r="AG182" i="73"/>
  <c r="AF182" i="73"/>
  <c r="AE182" i="73"/>
  <c r="AD182" i="73"/>
  <c r="AC182" i="73"/>
  <c r="AB182" i="73"/>
  <c r="AA182" i="73"/>
  <c r="Z182" i="73"/>
  <c r="Y182" i="73"/>
  <c r="X182" i="73"/>
  <c r="W182" i="73"/>
  <c r="V182" i="73"/>
  <c r="U182" i="73"/>
  <c r="T182" i="73"/>
  <c r="S182" i="73"/>
  <c r="R182" i="73"/>
  <c r="Q182" i="73"/>
  <c r="P182" i="73"/>
  <c r="O182" i="73"/>
  <c r="N182" i="73"/>
  <c r="M182" i="73"/>
  <c r="L182" i="73"/>
  <c r="K182" i="73"/>
  <c r="J182" i="73"/>
  <c r="I182" i="73"/>
  <c r="H182" i="73"/>
  <c r="G182" i="73"/>
  <c r="F182" i="73"/>
  <c r="E182" i="73"/>
  <c r="D182" i="73"/>
  <c r="C182" i="73"/>
  <c r="B182" i="73"/>
  <c r="A182" i="73"/>
  <c r="BF181" i="73"/>
  <c r="BE181" i="73"/>
  <c r="BD181" i="73"/>
  <c r="BC181" i="73"/>
  <c r="BB181" i="73"/>
  <c r="BA181" i="73"/>
  <c r="AZ181" i="73"/>
  <c r="AY181" i="73"/>
  <c r="AX181" i="73"/>
  <c r="AW181" i="73"/>
  <c r="AV181" i="73"/>
  <c r="AU181" i="73"/>
  <c r="AT181" i="73"/>
  <c r="AS181" i="73"/>
  <c r="AR181" i="73"/>
  <c r="AQ181" i="73"/>
  <c r="AP181" i="73"/>
  <c r="AO181" i="73"/>
  <c r="AN181" i="73"/>
  <c r="AM181" i="73"/>
  <c r="AL181" i="73"/>
  <c r="AK181" i="73"/>
  <c r="AJ181" i="73"/>
  <c r="AI181" i="73"/>
  <c r="AH181" i="73"/>
  <c r="AG181" i="73"/>
  <c r="AF181" i="73"/>
  <c r="AE181" i="73"/>
  <c r="AD181" i="73"/>
  <c r="AC181" i="73"/>
  <c r="AB181" i="73"/>
  <c r="AA181" i="73"/>
  <c r="Z181" i="73"/>
  <c r="Y181" i="73"/>
  <c r="X181" i="73"/>
  <c r="W181" i="73"/>
  <c r="V181" i="73"/>
  <c r="U181" i="73"/>
  <c r="T181" i="73"/>
  <c r="S181" i="73"/>
  <c r="R181" i="73"/>
  <c r="Q181" i="73"/>
  <c r="P181" i="73"/>
  <c r="O181" i="73"/>
  <c r="N181" i="73"/>
  <c r="M181" i="73"/>
  <c r="L181" i="73"/>
  <c r="K181" i="73"/>
  <c r="J181" i="73"/>
  <c r="I181" i="73"/>
  <c r="H181" i="73"/>
  <c r="G181" i="73"/>
  <c r="F181" i="73"/>
  <c r="E181" i="73"/>
  <c r="D181" i="73"/>
  <c r="C181" i="73"/>
  <c r="B181" i="73"/>
  <c r="A181" i="73"/>
  <c r="BF180" i="73"/>
  <c r="BE180" i="73"/>
  <c r="BD180" i="73"/>
  <c r="BC180" i="73"/>
  <c r="BB180" i="73"/>
  <c r="BA180" i="73"/>
  <c r="AZ180" i="73"/>
  <c r="AY180" i="73"/>
  <c r="AX180" i="73"/>
  <c r="AW180" i="73"/>
  <c r="AV180" i="73"/>
  <c r="AU180" i="73"/>
  <c r="AT180" i="73"/>
  <c r="AS180" i="73"/>
  <c r="AR180" i="73"/>
  <c r="AQ180" i="73"/>
  <c r="AP180" i="73"/>
  <c r="AO180" i="73"/>
  <c r="AN180" i="73"/>
  <c r="AM180" i="73"/>
  <c r="AL180" i="73"/>
  <c r="AK180" i="73"/>
  <c r="AJ180" i="73"/>
  <c r="AI180" i="73"/>
  <c r="AH180" i="73"/>
  <c r="AG180" i="73"/>
  <c r="AF180" i="73"/>
  <c r="AE180" i="73"/>
  <c r="AD180" i="73"/>
  <c r="AC180" i="73"/>
  <c r="AB180" i="73"/>
  <c r="AA180" i="73"/>
  <c r="Z180" i="73"/>
  <c r="Y180" i="73"/>
  <c r="X180" i="73"/>
  <c r="W180" i="73"/>
  <c r="V180" i="73"/>
  <c r="U180" i="73"/>
  <c r="T180" i="73"/>
  <c r="S180" i="73"/>
  <c r="R180" i="73"/>
  <c r="Q180" i="73"/>
  <c r="P180" i="73"/>
  <c r="O180" i="73"/>
  <c r="N180" i="73"/>
  <c r="M180" i="73"/>
  <c r="L180" i="73"/>
  <c r="K180" i="73"/>
  <c r="J180" i="73"/>
  <c r="I180" i="73"/>
  <c r="H180" i="73"/>
  <c r="G180" i="73"/>
  <c r="F180" i="73"/>
  <c r="E180" i="73"/>
  <c r="D180" i="73"/>
  <c r="C180" i="73"/>
  <c r="B180" i="73"/>
  <c r="A180" i="73"/>
  <c r="BF179" i="73"/>
  <c r="BE179" i="73"/>
  <c r="BD179" i="73"/>
  <c r="BC179" i="73"/>
  <c r="BB179" i="73"/>
  <c r="BA179" i="73"/>
  <c r="AZ179" i="73"/>
  <c r="AY179" i="73"/>
  <c r="AX179" i="73"/>
  <c r="AW179" i="73"/>
  <c r="AV179" i="73"/>
  <c r="AU179" i="73"/>
  <c r="AT179" i="73"/>
  <c r="AS179" i="73"/>
  <c r="AR179" i="73"/>
  <c r="AQ179" i="73"/>
  <c r="AP179" i="73"/>
  <c r="AO179" i="73"/>
  <c r="AN179" i="73"/>
  <c r="AM179" i="73"/>
  <c r="AL179" i="73"/>
  <c r="AK179" i="73"/>
  <c r="AJ179" i="73"/>
  <c r="AI179" i="73"/>
  <c r="AH179" i="73"/>
  <c r="AG179" i="73"/>
  <c r="AF179" i="73"/>
  <c r="AE179" i="73"/>
  <c r="AD179" i="73"/>
  <c r="AC179" i="73"/>
  <c r="AB179" i="73"/>
  <c r="AA179" i="73"/>
  <c r="Z179" i="73"/>
  <c r="Y179" i="73"/>
  <c r="X179" i="73"/>
  <c r="W179" i="73"/>
  <c r="V179" i="73"/>
  <c r="U179" i="73"/>
  <c r="T179" i="73"/>
  <c r="S179" i="73"/>
  <c r="R179" i="73"/>
  <c r="Q179" i="73"/>
  <c r="P179" i="73"/>
  <c r="O179" i="73"/>
  <c r="N179" i="73"/>
  <c r="M179" i="73"/>
  <c r="L179" i="73"/>
  <c r="K179" i="73"/>
  <c r="J179" i="73"/>
  <c r="I179" i="73"/>
  <c r="H179" i="73"/>
  <c r="G179" i="73"/>
  <c r="F179" i="73"/>
  <c r="E179" i="73"/>
  <c r="D179" i="73"/>
  <c r="C179" i="73"/>
  <c r="B179" i="73"/>
  <c r="A179" i="73"/>
  <c r="BF178" i="73"/>
  <c r="BE178" i="73"/>
  <c r="BD178" i="73"/>
  <c r="BC178" i="73"/>
  <c r="BB178" i="73"/>
  <c r="BA178" i="73"/>
  <c r="AZ178" i="73"/>
  <c r="AY178" i="73"/>
  <c r="AX178" i="73"/>
  <c r="AW178" i="73"/>
  <c r="AV178" i="73"/>
  <c r="AU178" i="73"/>
  <c r="AT178" i="73"/>
  <c r="AS178" i="73"/>
  <c r="AR178" i="73"/>
  <c r="AQ178" i="73"/>
  <c r="AP178" i="73"/>
  <c r="AO178" i="73"/>
  <c r="AN178" i="73"/>
  <c r="AM178" i="73"/>
  <c r="AL178" i="73"/>
  <c r="AK178" i="73"/>
  <c r="AJ178" i="73"/>
  <c r="AI178" i="73"/>
  <c r="AH178" i="73"/>
  <c r="AG178" i="73"/>
  <c r="AF178" i="73"/>
  <c r="AE178" i="73"/>
  <c r="AD178" i="73"/>
  <c r="AC178" i="73"/>
  <c r="AB178" i="73"/>
  <c r="AA178" i="73"/>
  <c r="Z178" i="73"/>
  <c r="Y178" i="73"/>
  <c r="X178" i="73"/>
  <c r="W178" i="73"/>
  <c r="V178" i="73"/>
  <c r="U178" i="73"/>
  <c r="T178" i="73"/>
  <c r="S178" i="73"/>
  <c r="R178" i="73"/>
  <c r="Q178" i="73"/>
  <c r="P178" i="73"/>
  <c r="O178" i="73"/>
  <c r="N178" i="73"/>
  <c r="M178" i="73"/>
  <c r="L178" i="73"/>
  <c r="K178" i="73"/>
  <c r="J178" i="73"/>
  <c r="I178" i="73"/>
  <c r="H178" i="73"/>
  <c r="G178" i="73"/>
  <c r="F178" i="73"/>
  <c r="E178" i="73"/>
  <c r="D178" i="73"/>
  <c r="C178" i="73"/>
  <c r="B178" i="73"/>
  <c r="A178" i="73"/>
  <c r="BF177" i="73"/>
  <c r="BE177" i="73"/>
  <c r="BD177" i="73"/>
  <c r="BC177" i="73"/>
  <c r="BB177" i="73"/>
  <c r="BA177" i="73"/>
  <c r="AZ177" i="73"/>
  <c r="AY177" i="73"/>
  <c r="AX177" i="73"/>
  <c r="AW177" i="73"/>
  <c r="AV177" i="73"/>
  <c r="AU177" i="73"/>
  <c r="AT177" i="73"/>
  <c r="AS177" i="73"/>
  <c r="AR177" i="73"/>
  <c r="AQ177" i="73"/>
  <c r="AP177" i="73"/>
  <c r="AO177" i="73"/>
  <c r="AN177" i="73"/>
  <c r="AM177" i="73"/>
  <c r="AL177" i="73"/>
  <c r="AK177" i="73"/>
  <c r="AJ177" i="73"/>
  <c r="AI177" i="73"/>
  <c r="AH177" i="73"/>
  <c r="AG177" i="73"/>
  <c r="AF177" i="73"/>
  <c r="AE177" i="73"/>
  <c r="AD177" i="73"/>
  <c r="AC177" i="73"/>
  <c r="AB177" i="73"/>
  <c r="AA177" i="73"/>
  <c r="Z177" i="73"/>
  <c r="Y177" i="73"/>
  <c r="X177" i="73"/>
  <c r="W177" i="73"/>
  <c r="V177" i="73"/>
  <c r="U177" i="73"/>
  <c r="T177" i="73"/>
  <c r="S177" i="73"/>
  <c r="R177" i="73"/>
  <c r="Q177" i="73"/>
  <c r="P177" i="73"/>
  <c r="O177" i="73"/>
  <c r="N177" i="73"/>
  <c r="M177" i="73"/>
  <c r="L177" i="73"/>
  <c r="K177" i="73"/>
  <c r="J177" i="73"/>
  <c r="I177" i="73"/>
  <c r="H177" i="73"/>
  <c r="G177" i="73"/>
  <c r="F177" i="73"/>
  <c r="E177" i="73"/>
  <c r="D177" i="73"/>
  <c r="C177" i="73"/>
  <c r="B177" i="73"/>
  <c r="A177" i="73"/>
  <c r="BF176" i="73"/>
  <c r="BE176" i="73"/>
  <c r="BD176" i="73"/>
  <c r="BC176" i="73"/>
  <c r="BB176" i="73"/>
  <c r="BA176" i="73"/>
  <c r="AZ176" i="73"/>
  <c r="AY176" i="73"/>
  <c r="AX176" i="73"/>
  <c r="AW176" i="73"/>
  <c r="AV176" i="73"/>
  <c r="AU176" i="73"/>
  <c r="AT176" i="73"/>
  <c r="AS176" i="73"/>
  <c r="AR176" i="73"/>
  <c r="AQ176" i="73"/>
  <c r="AP176" i="73"/>
  <c r="AO176" i="73"/>
  <c r="AN176" i="73"/>
  <c r="AM176" i="73"/>
  <c r="AL176" i="73"/>
  <c r="AK176" i="73"/>
  <c r="AJ176" i="73"/>
  <c r="AI176" i="73"/>
  <c r="AH176" i="73"/>
  <c r="AG176" i="73"/>
  <c r="AF176" i="73"/>
  <c r="AE176" i="73"/>
  <c r="AD176" i="73"/>
  <c r="AC176" i="73"/>
  <c r="AB176" i="73"/>
  <c r="AA176" i="73"/>
  <c r="Z176" i="73"/>
  <c r="Y176" i="73"/>
  <c r="X176" i="73"/>
  <c r="W176" i="73"/>
  <c r="V176" i="73"/>
  <c r="U176" i="73"/>
  <c r="T176" i="73"/>
  <c r="S176" i="73"/>
  <c r="R176" i="73"/>
  <c r="Q176" i="73"/>
  <c r="P176" i="73"/>
  <c r="O176" i="73"/>
  <c r="N176" i="73"/>
  <c r="M176" i="73"/>
  <c r="L176" i="73"/>
  <c r="K176" i="73"/>
  <c r="J176" i="73"/>
  <c r="I176" i="73"/>
  <c r="H176" i="73"/>
  <c r="G176" i="73"/>
  <c r="F176" i="73"/>
  <c r="E176" i="73"/>
  <c r="D176" i="73"/>
  <c r="C176" i="73"/>
  <c r="B176" i="73"/>
  <c r="A176" i="73"/>
  <c r="BF175" i="73"/>
  <c r="BE175" i="73"/>
  <c r="BD175" i="73"/>
  <c r="BC175" i="73"/>
  <c r="BB175" i="73"/>
  <c r="BA175" i="73"/>
  <c r="AZ175" i="73"/>
  <c r="AY175" i="73"/>
  <c r="AX175" i="73"/>
  <c r="AW175" i="73"/>
  <c r="AV175" i="73"/>
  <c r="AU175" i="73"/>
  <c r="AT175" i="73"/>
  <c r="AS175" i="73"/>
  <c r="AR175" i="73"/>
  <c r="AQ175" i="73"/>
  <c r="AP175" i="73"/>
  <c r="AO175" i="73"/>
  <c r="AN175" i="73"/>
  <c r="AM175" i="73"/>
  <c r="AL175" i="73"/>
  <c r="AK175" i="73"/>
  <c r="AJ175" i="73"/>
  <c r="AI175" i="73"/>
  <c r="AH175" i="73"/>
  <c r="AG175" i="73"/>
  <c r="AF175" i="73"/>
  <c r="AE175" i="73"/>
  <c r="AD175" i="73"/>
  <c r="AC175" i="73"/>
  <c r="AB175" i="73"/>
  <c r="AA175" i="73"/>
  <c r="Z175" i="73"/>
  <c r="Y175" i="73"/>
  <c r="X175" i="73"/>
  <c r="W175" i="73"/>
  <c r="V175" i="73"/>
  <c r="U175" i="73"/>
  <c r="T175" i="73"/>
  <c r="S175" i="73"/>
  <c r="R175" i="73"/>
  <c r="Q175" i="73"/>
  <c r="P175" i="73"/>
  <c r="O175" i="73"/>
  <c r="N175" i="73"/>
  <c r="M175" i="73"/>
  <c r="L175" i="73"/>
  <c r="K175" i="73"/>
  <c r="J175" i="73"/>
  <c r="I175" i="73"/>
  <c r="H175" i="73"/>
  <c r="G175" i="73"/>
  <c r="F175" i="73"/>
  <c r="E175" i="73"/>
  <c r="D175" i="73"/>
  <c r="C175" i="73"/>
  <c r="B175" i="73"/>
  <c r="A175" i="73"/>
  <c r="BF174" i="73"/>
  <c r="BE174" i="73"/>
  <c r="BD174" i="73"/>
  <c r="BC174" i="73"/>
  <c r="BB174" i="73"/>
  <c r="BA174" i="73"/>
  <c r="AZ174" i="73"/>
  <c r="AY174" i="73"/>
  <c r="AX174" i="73"/>
  <c r="AW174" i="73"/>
  <c r="AV174" i="73"/>
  <c r="AU174" i="73"/>
  <c r="AT174" i="73"/>
  <c r="AS174" i="73"/>
  <c r="AR174" i="73"/>
  <c r="AQ174" i="73"/>
  <c r="AP174" i="73"/>
  <c r="AO174" i="73"/>
  <c r="AN174" i="73"/>
  <c r="AM174" i="73"/>
  <c r="AL174" i="73"/>
  <c r="AK174" i="73"/>
  <c r="AJ174" i="73"/>
  <c r="AI174" i="73"/>
  <c r="AH174" i="73"/>
  <c r="AG174" i="73"/>
  <c r="AF174" i="73"/>
  <c r="AE174" i="73"/>
  <c r="AD174" i="73"/>
  <c r="AC174" i="73"/>
  <c r="AB174" i="73"/>
  <c r="AA174" i="73"/>
  <c r="Z174" i="73"/>
  <c r="Y174" i="73"/>
  <c r="X174" i="73"/>
  <c r="W174" i="73"/>
  <c r="V174" i="73"/>
  <c r="U174" i="73"/>
  <c r="T174" i="73"/>
  <c r="S174" i="73"/>
  <c r="R174" i="73"/>
  <c r="Q174" i="73"/>
  <c r="P174" i="73"/>
  <c r="O174" i="73"/>
  <c r="N174" i="73"/>
  <c r="M174" i="73"/>
  <c r="L174" i="73"/>
  <c r="K174" i="73"/>
  <c r="J174" i="73"/>
  <c r="I174" i="73"/>
  <c r="H174" i="73"/>
  <c r="G174" i="73"/>
  <c r="F174" i="73"/>
  <c r="E174" i="73"/>
  <c r="D174" i="73"/>
  <c r="C174" i="73"/>
  <c r="B174" i="73"/>
  <c r="A174" i="73"/>
  <c r="BF173" i="73"/>
  <c r="BE173" i="73"/>
  <c r="BD173" i="73"/>
  <c r="BC173" i="73"/>
  <c r="BB173" i="73"/>
  <c r="BA173" i="73"/>
  <c r="AZ173" i="73"/>
  <c r="AY173" i="73"/>
  <c r="AX173" i="73"/>
  <c r="AW173" i="73"/>
  <c r="AV173" i="73"/>
  <c r="AU173" i="73"/>
  <c r="AT173" i="73"/>
  <c r="AS173" i="73"/>
  <c r="AR173" i="73"/>
  <c r="AQ173" i="73"/>
  <c r="AP173" i="73"/>
  <c r="AO173" i="73"/>
  <c r="AN173" i="73"/>
  <c r="AM173" i="73"/>
  <c r="AL173" i="73"/>
  <c r="AK173" i="73"/>
  <c r="AJ173" i="73"/>
  <c r="AI173" i="73"/>
  <c r="AH173" i="73"/>
  <c r="AG173" i="73"/>
  <c r="AF173" i="73"/>
  <c r="AE173" i="73"/>
  <c r="AD173" i="73"/>
  <c r="AC173" i="73"/>
  <c r="AB173" i="73"/>
  <c r="AA173" i="73"/>
  <c r="Z173" i="73"/>
  <c r="Y173" i="73"/>
  <c r="X173" i="73"/>
  <c r="W173" i="73"/>
  <c r="V173" i="73"/>
  <c r="U173" i="73"/>
  <c r="T173" i="73"/>
  <c r="S173" i="73"/>
  <c r="R173" i="73"/>
  <c r="Q173" i="73"/>
  <c r="P173" i="73"/>
  <c r="O173" i="73"/>
  <c r="N173" i="73"/>
  <c r="M173" i="73"/>
  <c r="L173" i="73"/>
  <c r="K173" i="73"/>
  <c r="J173" i="73"/>
  <c r="I173" i="73"/>
  <c r="H173" i="73"/>
  <c r="G173" i="73"/>
  <c r="F173" i="73"/>
  <c r="E173" i="73"/>
  <c r="D173" i="73"/>
  <c r="C173" i="73"/>
  <c r="B173" i="73"/>
  <c r="A173" i="73"/>
  <c r="BF172" i="73"/>
  <c r="BE172" i="73"/>
  <c r="BD172" i="73"/>
  <c r="BC172" i="73"/>
  <c r="BB172" i="73"/>
  <c r="BA172" i="73"/>
  <c r="AZ172" i="73"/>
  <c r="AY172" i="73"/>
  <c r="AX172" i="73"/>
  <c r="AW172" i="73"/>
  <c r="AV172" i="73"/>
  <c r="AU172" i="73"/>
  <c r="AT172" i="73"/>
  <c r="AS172" i="73"/>
  <c r="AR172" i="73"/>
  <c r="AQ172" i="73"/>
  <c r="AP172" i="73"/>
  <c r="AO172" i="73"/>
  <c r="AN172" i="73"/>
  <c r="AM172" i="73"/>
  <c r="AL172" i="73"/>
  <c r="AK172" i="73"/>
  <c r="AJ172" i="73"/>
  <c r="AI172" i="73"/>
  <c r="AH172" i="73"/>
  <c r="AG172" i="73"/>
  <c r="AF172" i="73"/>
  <c r="AE172" i="73"/>
  <c r="AD172" i="73"/>
  <c r="AC172" i="73"/>
  <c r="AB172" i="73"/>
  <c r="AA172" i="73"/>
  <c r="Z172" i="73"/>
  <c r="Y172" i="73"/>
  <c r="X172" i="73"/>
  <c r="W172" i="73"/>
  <c r="V172" i="73"/>
  <c r="U172" i="73"/>
  <c r="T172" i="73"/>
  <c r="S172" i="73"/>
  <c r="R172" i="73"/>
  <c r="Q172" i="73"/>
  <c r="P172" i="73"/>
  <c r="O172" i="73"/>
  <c r="N172" i="73"/>
  <c r="M172" i="73"/>
  <c r="L172" i="73"/>
  <c r="K172" i="73"/>
  <c r="J172" i="73"/>
  <c r="I172" i="73"/>
  <c r="H172" i="73"/>
  <c r="G172" i="73"/>
  <c r="F172" i="73"/>
  <c r="E172" i="73"/>
  <c r="D172" i="73"/>
  <c r="C172" i="73"/>
  <c r="B172" i="73"/>
  <c r="A172" i="73"/>
  <c r="BF171" i="73"/>
  <c r="BE171" i="73"/>
  <c r="BD171" i="73"/>
  <c r="BC171" i="73"/>
  <c r="BB171" i="73"/>
  <c r="BA171" i="73"/>
  <c r="AZ171" i="73"/>
  <c r="AY171" i="73"/>
  <c r="AX171" i="73"/>
  <c r="AW171" i="73"/>
  <c r="AV171" i="73"/>
  <c r="AU171" i="73"/>
  <c r="AT171" i="73"/>
  <c r="AS171" i="73"/>
  <c r="AR171" i="73"/>
  <c r="AQ171" i="73"/>
  <c r="AP171" i="73"/>
  <c r="AO171" i="73"/>
  <c r="AN171" i="73"/>
  <c r="AM171" i="73"/>
  <c r="AL171" i="73"/>
  <c r="AK171" i="73"/>
  <c r="AJ171" i="73"/>
  <c r="AI171" i="73"/>
  <c r="AH171" i="73"/>
  <c r="AG171" i="73"/>
  <c r="AF171" i="73"/>
  <c r="AE171" i="73"/>
  <c r="AD171" i="73"/>
  <c r="AC171" i="73"/>
  <c r="AB171" i="73"/>
  <c r="AA171" i="73"/>
  <c r="Z171" i="73"/>
  <c r="Y171" i="73"/>
  <c r="X171" i="73"/>
  <c r="W171" i="73"/>
  <c r="V171" i="73"/>
  <c r="U171" i="73"/>
  <c r="T171" i="73"/>
  <c r="S171" i="73"/>
  <c r="R171" i="73"/>
  <c r="Q171" i="73"/>
  <c r="P171" i="73"/>
  <c r="O171" i="73"/>
  <c r="N171" i="73"/>
  <c r="M171" i="73"/>
  <c r="L171" i="73"/>
  <c r="K171" i="73"/>
  <c r="J171" i="73"/>
  <c r="I171" i="73"/>
  <c r="H171" i="73"/>
  <c r="G171" i="73"/>
  <c r="F171" i="73"/>
  <c r="E171" i="73"/>
  <c r="D171" i="73"/>
  <c r="C171" i="73"/>
  <c r="B171" i="73"/>
  <c r="A171" i="73"/>
  <c r="BF170" i="73"/>
  <c r="BE170" i="73"/>
  <c r="BD170" i="73"/>
  <c r="BC170" i="73"/>
  <c r="BB170" i="73"/>
  <c r="BA170" i="73"/>
  <c r="AZ170" i="73"/>
  <c r="AY170" i="73"/>
  <c r="AX170" i="73"/>
  <c r="AW170" i="73"/>
  <c r="AV170" i="73"/>
  <c r="AU170" i="73"/>
  <c r="AT170" i="73"/>
  <c r="AS170" i="73"/>
  <c r="AR170" i="73"/>
  <c r="AQ170" i="73"/>
  <c r="AP170" i="73"/>
  <c r="AO170" i="73"/>
  <c r="AN170" i="73"/>
  <c r="AM170" i="73"/>
  <c r="AL170" i="73"/>
  <c r="AK170" i="73"/>
  <c r="AJ170" i="73"/>
  <c r="AI170" i="73"/>
  <c r="AH170" i="73"/>
  <c r="AG170" i="73"/>
  <c r="AF170" i="73"/>
  <c r="AE170" i="73"/>
  <c r="AD170" i="73"/>
  <c r="AC170" i="73"/>
  <c r="AB170" i="73"/>
  <c r="AA170" i="73"/>
  <c r="Z170" i="73"/>
  <c r="Y170" i="73"/>
  <c r="X170" i="73"/>
  <c r="W170" i="73"/>
  <c r="V170" i="73"/>
  <c r="U170" i="73"/>
  <c r="T170" i="73"/>
  <c r="S170" i="73"/>
  <c r="R170" i="73"/>
  <c r="Q170" i="73"/>
  <c r="P170" i="73"/>
  <c r="O170" i="73"/>
  <c r="N170" i="73"/>
  <c r="M170" i="73"/>
  <c r="L170" i="73"/>
  <c r="K170" i="73"/>
  <c r="J170" i="73"/>
  <c r="I170" i="73"/>
  <c r="H170" i="73"/>
  <c r="G170" i="73"/>
  <c r="F170" i="73"/>
  <c r="E170" i="73"/>
  <c r="D170" i="73"/>
  <c r="C170" i="73"/>
  <c r="B170" i="73"/>
  <c r="A170" i="73"/>
  <c r="BF169" i="73"/>
  <c r="BE169" i="73"/>
  <c r="BD169" i="73"/>
  <c r="BC169" i="73"/>
  <c r="BB169" i="73"/>
  <c r="BA169" i="73"/>
  <c r="AZ169" i="73"/>
  <c r="AY169" i="73"/>
  <c r="AX169" i="73"/>
  <c r="AW169" i="73"/>
  <c r="AV169" i="73"/>
  <c r="AU169" i="73"/>
  <c r="AT169" i="73"/>
  <c r="AS169" i="73"/>
  <c r="AR169" i="73"/>
  <c r="AQ169" i="73"/>
  <c r="AP169" i="73"/>
  <c r="AO169" i="73"/>
  <c r="AN169" i="73"/>
  <c r="AM169" i="73"/>
  <c r="AL169" i="73"/>
  <c r="AK169" i="73"/>
  <c r="AJ169" i="73"/>
  <c r="AI169" i="73"/>
  <c r="AH169" i="73"/>
  <c r="AG169" i="73"/>
  <c r="AF169" i="73"/>
  <c r="AE169" i="73"/>
  <c r="AD169" i="73"/>
  <c r="AC169" i="73"/>
  <c r="AB169" i="73"/>
  <c r="AA169" i="73"/>
  <c r="Z169" i="73"/>
  <c r="Y169" i="73"/>
  <c r="X169" i="73"/>
  <c r="W169" i="73"/>
  <c r="V169" i="73"/>
  <c r="U169" i="73"/>
  <c r="T169" i="73"/>
  <c r="S169" i="73"/>
  <c r="R169" i="73"/>
  <c r="Q169" i="73"/>
  <c r="P169" i="73"/>
  <c r="O169" i="73"/>
  <c r="N169" i="73"/>
  <c r="M169" i="73"/>
  <c r="L169" i="73"/>
  <c r="K169" i="73"/>
  <c r="J169" i="73"/>
  <c r="I169" i="73"/>
  <c r="H169" i="73"/>
  <c r="G169" i="73"/>
  <c r="F169" i="73"/>
  <c r="E169" i="73"/>
  <c r="D169" i="73"/>
  <c r="C169" i="73"/>
  <c r="B169" i="73"/>
  <c r="A169" i="73"/>
  <c r="BF168" i="73"/>
  <c r="BE168" i="73"/>
  <c r="BD168" i="73"/>
  <c r="BC168" i="73"/>
  <c r="BB168" i="73"/>
  <c r="BA168" i="73"/>
  <c r="AZ168" i="73"/>
  <c r="AY168" i="73"/>
  <c r="AX168" i="73"/>
  <c r="AW168" i="73"/>
  <c r="AV168" i="73"/>
  <c r="AU168" i="73"/>
  <c r="AT168" i="73"/>
  <c r="AS168" i="73"/>
  <c r="AR168" i="73"/>
  <c r="AQ168" i="73"/>
  <c r="AP168" i="73"/>
  <c r="AO168" i="73"/>
  <c r="AN168" i="73"/>
  <c r="AM168" i="73"/>
  <c r="AL168" i="73"/>
  <c r="AK168" i="73"/>
  <c r="AJ168" i="73"/>
  <c r="AI168" i="73"/>
  <c r="AH168" i="73"/>
  <c r="AG168" i="73"/>
  <c r="AF168" i="73"/>
  <c r="AE168" i="73"/>
  <c r="AD168" i="73"/>
  <c r="AC168" i="73"/>
  <c r="AB168" i="73"/>
  <c r="AA168" i="73"/>
  <c r="Z168" i="73"/>
  <c r="Y168" i="73"/>
  <c r="X168" i="73"/>
  <c r="W168" i="73"/>
  <c r="V168" i="73"/>
  <c r="U168" i="73"/>
  <c r="T168" i="73"/>
  <c r="S168" i="73"/>
  <c r="R168" i="73"/>
  <c r="Q168" i="73"/>
  <c r="P168" i="73"/>
  <c r="O168" i="73"/>
  <c r="N168" i="73"/>
  <c r="M168" i="73"/>
  <c r="L168" i="73"/>
  <c r="K168" i="73"/>
  <c r="J168" i="73"/>
  <c r="I168" i="73"/>
  <c r="H168" i="73"/>
  <c r="G168" i="73"/>
  <c r="F168" i="73"/>
  <c r="E168" i="73"/>
  <c r="D168" i="73"/>
  <c r="C168" i="73"/>
  <c r="B168" i="73"/>
  <c r="A168" i="73"/>
  <c r="BF167" i="73"/>
  <c r="BE167" i="73"/>
  <c r="BD167" i="73"/>
  <c r="BC167" i="73"/>
  <c r="BB167" i="73"/>
  <c r="BA167" i="73"/>
  <c r="AZ167" i="73"/>
  <c r="AY167" i="73"/>
  <c r="AX167" i="73"/>
  <c r="AW167" i="73"/>
  <c r="AV167" i="73"/>
  <c r="AU167" i="73"/>
  <c r="AT167" i="73"/>
  <c r="AS167" i="73"/>
  <c r="AR167" i="73"/>
  <c r="AQ167" i="73"/>
  <c r="AP167" i="73"/>
  <c r="AO167" i="73"/>
  <c r="AN167" i="73"/>
  <c r="AM167" i="73"/>
  <c r="AL167" i="73"/>
  <c r="AK167" i="73"/>
  <c r="AJ167" i="73"/>
  <c r="AI167" i="73"/>
  <c r="AH167" i="73"/>
  <c r="AG167" i="73"/>
  <c r="AF167" i="73"/>
  <c r="AE167" i="73"/>
  <c r="AD167" i="73"/>
  <c r="AC167" i="73"/>
  <c r="AB167" i="73"/>
  <c r="AA167" i="73"/>
  <c r="Z167" i="73"/>
  <c r="Y167" i="73"/>
  <c r="X167" i="73"/>
  <c r="W167" i="73"/>
  <c r="V167" i="73"/>
  <c r="U167" i="73"/>
  <c r="T167" i="73"/>
  <c r="S167" i="73"/>
  <c r="R167" i="73"/>
  <c r="Q167" i="73"/>
  <c r="P167" i="73"/>
  <c r="O167" i="73"/>
  <c r="N167" i="73"/>
  <c r="M167" i="73"/>
  <c r="L167" i="73"/>
  <c r="K167" i="73"/>
  <c r="J167" i="73"/>
  <c r="I167" i="73"/>
  <c r="H167" i="73"/>
  <c r="G167" i="73"/>
  <c r="F167" i="73"/>
  <c r="E167" i="73"/>
  <c r="D167" i="73"/>
  <c r="C167" i="73"/>
  <c r="B167" i="73"/>
  <c r="A167" i="73"/>
  <c r="BF166" i="73"/>
  <c r="BE166" i="73"/>
  <c r="BD166" i="73"/>
  <c r="BC166" i="73"/>
  <c r="BB166" i="73"/>
  <c r="BA166" i="73"/>
  <c r="AZ166" i="73"/>
  <c r="AY166" i="73"/>
  <c r="AX166" i="73"/>
  <c r="AW166" i="73"/>
  <c r="AV166" i="73"/>
  <c r="AU166" i="73"/>
  <c r="AT166" i="73"/>
  <c r="AS166" i="73"/>
  <c r="AR166" i="73"/>
  <c r="AQ166" i="73"/>
  <c r="AP166" i="73"/>
  <c r="AO166" i="73"/>
  <c r="AN166" i="73"/>
  <c r="AM166" i="73"/>
  <c r="AL166" i="73"/>
  <c r="AK166" i="73"/>
  <c r="AJ166" i="73"/>
  <c r="AI166" i="73"/>
  <c r="AH166" i="73"/>
  <c r="AG166" i="73"/>
  <c r="AF166" i="73"/>
  <c r="AE166" i="73"/>
  <c r="AD166" i="73"/>
  <c r="AC166" i="73"/>
  <c r="AB166" i="73"/>
  <c r="AA166" i="73"/>
  <c r="Z166" i="73"/>
  <c r="Y166" i="73"/>
  <c r="X166" i="73"/>
  <c r="W166" i="73"/>
  <c r="V166" i="73"/>
  <c r="U166" i="73"/>
  <c r="T166" i="73"/>
  <c r="S166" i="73"/>
  <c r="R166" i="73"/>
  <c r="Q166" i="73"/>
  <c r="P166" i="73"/>
  <c r="O166" i="73"/>
  <c r="N166" i="73"/>
  <c r="M166" i="73"/>
  <c r="L166" i="73"/>
  <c r="K166" i="73"/>
  <c r="J166" i="73"/>
  <c r="I166" i="73"/>
  <c r="H166" i="73"/>
  <c r="G166" i="73"/>
  <c r="F166" i="73"/>
  <c r="E166" i="73"/>
  <c r="D166" i="73"/>
  <c r="C166" i="73"/>
  <c r="B166" i="73"/>
  <c r="A166" i="73"/>
  <c r="BF165" i="73"/>
  <c r="BE165" i="73"/>
  <c r="BD165" i="73"/>
  <c r="BC165" i="73"/>
  <c r="BB165" i="73"/>
  <c r="BA165" i="73"/>
  <c r="AZ165" i="73"/>
  <c r="AY165" i="73"/>
  <c r="AX165" i="73"/>
  <c r="AW165" i="73"/>
  <c r="AV165" i="73"/>
  <c r="AU165" i="73"/>
  <c r="AT165" i="73"/>
  <c r="AS165" i="73"/>
  <c r="AR165" i="73"/>
  <c r="AQ165" i="73"/>
  <c r="AP165" i="73"/>
  <c r="AO165" i="73"/>
  <c r="AN165" i="73"/>
  <c r="AM165" i="73"/>
  <c r="AL165" i="73"/>
  <c r="AK165" i="73"/>
  <c r="AJ165" i="73"/>
  <c r="AI165" i="73"/>
  <c r="AH165" i="73"/>
  <c r="AG165" i="73"/>
  <c r="AF165" i="73"/>
  <c r="AE165" i="73"/>
  <c r="AD165" i="73"/>
  <c r="AC165" i="73"/>
  <c r="AB165" i="73"/>
  <c r="AA165" i="73"/>
  <c r="Z165" i="73"/>
  <c r="Y165" i="73"/>
  <c r="X165" i="73"/>
  <c r="W165" i="73"/>
  <c r="V165" i="73"/>
  <c r="U165" i="73"/>
  <c r="T165" i="73"/>
  <c r="S165" i="73"/>
  <c r="R165" i="73"/>
  <c r="Q165" i="73"/>
  <c r="P165" i="73"/>
  <c r="O165" i="73"/>
  <c r="N165" i="73"/>
  <c r="M165" i="73"/>
  <c r="L165" i="73"/>
  <c r="K165" i="73"/>
  <c r="J165" i="73"/>
  <c r="I165" i="73"/>
  <c r="H165" i="73"/>
  <c r="G165" i="73"/>
  <c r="F165" i="73"/>
  <c r="E165" i="73"/>
  <c r="D165" i="73"/>
  <c r="C165" i="73"/>
  <c r="B165" i="73"/>
  <c r="A165" i="73"/>
  <c r="BF164" i="73"/>
  <c r="BE164" i="73"/>
  <c r="BD164" i="73"/>
  <c r="BC164" i="73"/>
  <c r="BB164" i="73"/>
  <c r="BA164" i="73"/>
  <c r="AZ164" i="73"/>
  <c r="AY164" i="73"/>
  <c r="AX164" i="73"/>
  <c r="AW164" i="73"/>
  <c r="AV164" i="73"/>
  <c r="AU164" i="73"/>
  <c r="AT164" i="73"/>
  <c r="AS164" i="73"/>
  <c r="AR164" i="73"/>
  <c r="AQ164" i="73"/>
  <c r="AP164" i="73"/>
  <c r="AO164" i="73"/>
  <c r="AN164" i="73"/>
  <c r="AM164" i="73"/>
  <c r="AL164" i="73"/>
  <c r="AK164" i="73"/>
  <c r="AJ164" i="73"/>
  <c r="AI164" i="73"/>
  <c r="AH164" i="73"/>
  <c r="AG164" i="73"/>
  <c r="AF164" i="73"/>
  <c r="AE164" i="73"/>
  <c r="AD164" i="73"/>
  <c r="AC164" i="73"/>
  <c r="AB164" i="73"/>
  <c r="AA164" i="73"/>
  <c r="Z164" i="73"/>
  <c r="Y164" i="73"/>
  <c r="X164" i="73"/>
  <c r="W164" i="73"/>
  <c r="V164" i="73"/>
  <c r="U164" i="73"/>
  <c r="T164" i="73"/>
  <c r="S164" i="73"/>
  <c r="R164" i="73"/>
  <c r="Q164" i="73"/>
  <c r="P164" i="73"/>
  <c r="O164" i="73"/>
  <c r="N164" i="73"/>
  <c r="M164" i="73"/>
  <c r="L164" i="73"/>
  <c r="K164" i="73"/>
  <c r="J164" i="73"/>
  <c r="I164" i="73"/>
  <c r="H164" i="73"/>
  <c r="G164" i="73"/>
  <c r="F164" i="73"/>
  <c r="E164" i="73"/>
  <c r="D164" i="73"/>
  <c r="C164" i="73"/>
  <c r="B164" i="73"/>
  <c r="A164" i="73"/>
  <c r="BF163" i="73"/>
  <c r="BE163" i="73"/>
  <c r="BD163" i="73"/>
  <c r="BC163" i="73"/>
  <c r="BB163" i="73"/>
  <c r="BA163" i="73"/>
  <c r="AZ163" i="73"/>
  <c r="AY163" i="73"/>
  <c r="AX163" i="73"/>
  <c r="AW163" i="73"/>
  <c r="AV163" i="73"/>
  <c r="AU163" i="73"/>
  <c r="AT163" i="73"/>
  <c r="AS163" i="73"/>
  <c r="AR163" i="73"/>
  <c r="AQ163" i="73"/>
  <c r="AP163" i="73"/>
  <c r="AO163" i="73"/>
  <c r="AN163" i="73"/>
  <c r="AM163" i="73"/>
  <c r="AL163" i="73"/>
  <c r="AK163" i="73"/>
  <c r="AJ163" i="73"/>
  <c r="AI163" i="73"/>
  <c r="AH163" i="73"/>
  <c r="AG163" i="73"/>
  <c r="AF163" i="73"/>
  <c r="AE163" i="73"/>
  <c r="AD163" i="73"/>
  <c r="AC163" i="73"/>
  <c r="AB163" i="73"/>
  <c r="AA163" i="73"/>
  <c r="Z163" i="73"/>
  <c r="Y163" i="73"/>
  <c r="X163" i="73"/>
  <c r="W163" i="73"/>
  <c r="V163" i="73"/>
  <c r="U163" i="73"/>
  <c r="T163" i="73"/>
  <c r="S163" i="73"/>
  <c r="R163" i="73"/>
  <c r="Q163" i="73"/>
  <c r="P163" i="73"/>
  <c r="O163" i="73"/>
  <c r="N163" i="73"/>
  <c r="M163" i="73"/>
  <c r="L163" i="73"/>
  <c r="K163" i="73"/>
  <c r="J163" i="73"/>
  <c r="I163" i="73"/>
  <c r="H163" i="73"/>
  <c r="G163" i="73"/>
  <c r="F163" i="73"/>
  <c r="E163" i="73"/>
  <c r="D163" i="73"/>
  <c r="C163" i="73"/>
  <c r="B163" i="73"/>
  <c r="A163" i="73"/>
  <c r="BF162" i="73"/>
  <c r="BE162" i="73"/>
  <c r="BD162" i="73"/>
  <c r="BC162" i="73"/>
  <c r="BB162" i="73"/>
  <c r="BA162" i="73"/>
  <c r="AZ162" i="73"/>
  <c r="AY162" i="73"/>
  <c r="AX162" i="73"/>
  <c r="AW162" i="73"/>
  <c r="AV162" i="73"/>
  <c r="AU162" i="73"/>
  <c r="AT162" i="73"/>
  <c r="AS162" i="73"/>
  <c r="AR162" i="73"/>
  <c r="AQ162" i="73"/>
  <c r="AP162" i="73"/>
  <c r="AO162" i="73"/>
  <c r="AN162" i="73"/>
  <c r="AM162" i="73"/>
  <c r="AL162" i="73"/>
  <c r="AK162" i="73"/>
  <c r="AJ162" i="73"/>
  <c r="AI162" i="73"/>
  <c r="AH162" i="73"/>
  <c r="AG162" i="73"/>
  <c r="AF162" i="73"/>
  <c r="AE162" i="73"/>
  <c r="AD162" i="73"/>
  <c r="AC162" i="73"/>
  <c r="AB162" i="73"/>
  <c r="AA162" i="73"/>
  <c r="Z162" i="73"/>
  <c r="Y162" i="73"/>
  <c r="X162" i="73"/>
  <c r="W162" i="73"/>
  <c r="V162" i="73"/>
  <c r="U162" i="73"/>
  <c r="T162" i="73"/>
  <c r="S162" i="73"/>
  <c r="R162" i="73"/>
  <c r="Q162" i="73"/>
  <c r="P162" i="73"/>
  <c r="O162" i="73"/>
  <c r="N162" i="73"/>
  <c r="M162" i="73"/>
  <c r="L162" i="73"/>
  <c r="K162" i="73"/>
  <c r="J162" i="73"/>
  <c r="I162" i="73"/>
  <c r="H162" i="73"/>
  <c r="G162" i="73"/>
  <c r="F162" i="73"/>
  <c r="E162" i="73"/>
  <c r="D162" i="73"/>
  <c r="C162" i="73"/>
  <c r="B162" i="73"/>
  <c r="A162" i="73"/>
  <c r="BF161" i="73"/>
  <c r="BE161" i="73"/>
  <c r="BD161" i="73"/>
  <c r="BC161" i="73"/>
  <c r="BB161" i="73"/>
  <c r="BA161" i="73"/>
  <c r="AZ161" i="73"/>
  <c r="AY161" i="73"/>
  <c r="AX161" i="73"/>
  <c r="AW161" i="73"/>
  <c r="AV161" i="73"/>
  <c r="AU161" i="73"/>
  <c r="AT161" i="73"/>
  <c r="AS161" i="73"/>
  <c r="AR161" i="73"/>
  <c r="AQ161" i="73"/>
  <c r="AP161" i="73"/>
  <c r="AO161" i="73"/>
  <c r="AN161" i="73"/>
  <c r="AM161" i="73"/>
  <c r="AL161" i="73"/>
  <c r="AK161" i="73"/>
  <c r="AJ161" i="73"/>
  <c r="AI161" i="73"/>
  <c r="AH161" i="73"/>
  <c r="AG161" i="73"/>
  <c r="AF161" i="73"/>
  <c r="AE161" i="73"/>
  <c r="AD161" i="73"/>
  <c r="AC161" i="73"/>
  <c r="AB161" i="73"/>
  <c r="AA161" i="73"/>
  <c r="Z161" i="73"/>
  <c r="Y161" i="73"/>
  <c r="X161" i="73"/>
  <c r="W161" i="73"/>
  <c r="V161" i="73"/>
  <c r="U161" i="73"/>
  <c r="T161" i="73"/>
  <c r="S161" i="73"/>
  <c r="R161" i="73"/>
  <c r="Q161" i="73"/>
  <c r="P161" i="73"/>
  <c r="O161" i="73"/>
  <c r="N161" i="73"/>
  <c r="M161" i="73"/>
  <c r="L161" i="73"/>
  <c r="K161" i="73"/>
  <c r="J161" i="73"/>
  <c r="I161" i="73"/>
  <c r="H161" i="73"/>
  <c r="G161" i="73"/>
  <c r="F161" i="73"/>
  <c r="E161" i="73"/>
  <c r="D161" i="73"/>
  <c r="C161" i="73"/>
  <c r="B161" i="73"/>
  <c r="A161" i="73"/>
  <c r="BF160" i="73"/>
  <c r="BE160" i="73"/>
  <c r="BD160" i="73"/>
  <c r="BC160" i="73"/>
  <c r="BB160" i="73"/>
  <c r="BA160" i="73"/>
  <c r="AZ160" i="73"/>
  <c r="AY160" i="73"/>
  <c r="AX160" i="73"/>
  <c r="AW160" i="73"/>
  <c r="AV160" i="73"/>
  <c r="AU160" i="73"/>
  <c r="AT160" i="73"/>
  <c r="AS160" i="73"/>
  <c r="AR160" i="73"/>
  <c r="AQ160" i="73"/>
  <c r="AP160" i="73"/>
  <c r="AO160" i="73"/>
  <c r="AN160" i="73"/>
  <c r="AM160" i="73"/>
  <c r="AL160" i="73"/>
  <c r="AK160" i="73"/>
  <c r="AJ160" i="73"/>
  <c r="AI160" i="73"/>
  <c r="AH160" i="73"/>
  <c r="AG160" i="73"/>
  <c r="AF160" i="73"/>
  <c r="AE160" i="73"/>
  <c r="AD160" i="73"/>
  <c r="AC160" i="73"/>
  <c r="AB160" i="73"/>
  <c r="AA160" i="73"/>
  <c r="Z160" i="73"/>
  <c r="Y160" i="73"/>
  <c r="X160" i="73"/>
  <c r="W160" i="73"/>
  <c r="V160" i="73"/>
  <c r="U160" i="73"/>
  <c r="T160" i="73"/>
  <c r="S160" i="73"/>
  <c r="R160" i="73"/>
  <c r="Q160" i="73"/>
  <c r="P160" i="73"/>
  <c r="O160" i="73"/>
  <c r="N160" i="73"/>
  <c r="M160" i="73"/>
  <c r="L160" i="73"/>
  <c r="K160" i="73"/>
  <c r="J160" i="73"/>
  <c r="I160" i="73"/>
  <c r="H160" i="73"/>
  <c r="G160" i="73"/>
  <c r="F160" i="73"/>
  <c r="E160" i="73"/>
  <c r="D160" i="73"/>
  <c r="C160" i="73"/>
  <c r="B160" i="73"/>
  <c r="A160" i="73"/>
  <c r="BF159" i="73"/>
  <c r="BE159" i="73"/>
  <c r="BD159" i="73"/>
  <c r="BC159" i="73"/>
  <c r="BB159" i="73"/>
  <c r="BA159" i="73"/>
  <c r="AZ159" i="73"/>
  <c r="AY159" i="73"/>
  <c r="AX159" i="73"/>
  <c r="AW159" i="73"/>
  <c r="AV159" i="73"/>
  <c r="AU159" i="73"/>
  <c r="AT159" i="73"/>
  <c r="AS159" i="73"/>
  <c r="AR159" i="73"/>
  <c r="AQ159" i="73"/>
  <c r="AP159" i="73"/>
  <c r="AO159" i="73"/>
  <c r="AN159" i="73"/>
  <c r="AM159" i="73"/>
  <c r="AL159" i="73"/>
  <c r="AK159" i="73"/>
  <c r="AJ159" i="73"/>
  <c r="AI159" i="73"/>
  <c r="AH159" i="73"/>
  <c r="AG159" i="73"/>
  <c r="AF159" i="73"/>
  <c r="AE159" i="73"/>
  <c r="AD159" i="73"/>
  <c r="AC159" i="73"/>
  <c r="AB159" i="73"/>
  <c r="AA159" i="73"/>
  <c r="Z159" i="73"/>
  <c r="Y159" i="73"/>
  <c r="X159" i="73"/>
  <c r="W159" i="73"/>
  <c r="V159" i="73"/>
  <c r="U159" i="73"/>
  <c r="T159" i="73"/>
  <c r="S159" i="73"/>
  <c r="R159" i="73"/>
  <c r="Q159" i="73"/>
  <c r="P159" i="73"/>
  <c r="O159" i="73"/>
  <c r="N159" i="73"/>
  <c r="M159" i="73"/>
  <c r="L159" i="73"/>
  <c r="K159" i="73"/>
  <c r="J159" i="73"/>
  <c r="I159" i="73"/>
  <c r="H159" i="73"/>
  <c r="G159" i="73"/>
  <c r="F159" i="73"/>
  <c r="E159" i="73"/>
  <c r="D159" i="73"/>
  <c r="C159" i="73"/>
  <c r="B159" i="73"/>
  <c r="A159" i="73"/>
  <c r="BF158" i="73"/>
  <c r="BE158" i="73"/>
  <c r="BD158" i="73"/>
  <c r="BC158" i="73"/>
  <c r="BB158" i="73"/>
  <c r="BA158" i="73"/>
  <c r="AZ158" i="73"/>
  <c r="AY158" i="73"/>
  <c r="AX158" i="73"/>
  <c r="AW158" i="73"/>
  <c r="AV158" i="73"/>
  <c r="AU158" i="73"/>
  <c r="AT158" i="73"/>
  <c r="AS158" i="73"/>
  <c r="AR158" i="73"/>
  <c r="AQ158" i="73"/>
  <c r="AP158" i="73"/>
  <c r="AO158" i="73"/>
  <c r="AN158" i="73"/>
  <c r="AM158" i="73"/>
  <c r="AL158" i="73"/>
  <c r="AK158" i="73"/>
  <c r="AJ158" i="73"/>
  <c r="AI158" i="73"/>
  <c r="AH158" i="73"/>
  <c r="AG158" i="73"/>
  <c r="AF158" i="73"/>
  <c r="AE158" i="73"/>
  <c r="AD158" i="73"/>
  <c r="AC158" i="73"/>
  <c r="AB158" i="73"/>
  <c r="AA158" i="73"/>
  <c r="Z158" i="73"/>
  <c r="Y158" i="73"/>
  <c r="X158" i="73"/>
  <c r="W158" i="73"/>
  <c r="V158" i="73"/>
  <c r="U158" i="73"/>
  <c r="T158" i="73"/>
  <c r="S158" i="73"/>
  <c r="R158" i="73"/>
  <c r="Q158" i="73"/>
  <c r="P158" i="73"/>
  <c r="O158" i="73"/>
  <c r="N158" i="73"/>
  <c r="M158" i="73"/>
  <c r="L158" i="73"/>
  <c r="K158" i="73"/>
  <c r="J158" i="73"/>
  <c r="I158" i="73"/>
  <c r="H158" i="73"/>
  <c r="G158" i="73"/>
  <c r="F158" i="73"/>
  <c r="E158" i="73"/>
  <c r="D158" i="73"/>
  <c r="C158" i="73"/>
  <c r="B158" i="73"/>
  <c r="A158" i="73"/>
  <c r="BF157" i="73"/>
  <c r="BE157" i="73"/>
  <c r="BD157" i="73"/>
  <c r="BC157" i="73"/>
  <c r="BB157" i="73"/>
  <c r="BA157" i="73"/>
  <c r="AZ157" i="73"/>
  <c r="AY157" i="73"/>
  <c r="AX157" i="73"/>
  <c r="AW157" i="73"/>
  <c r="AV157" i="73"/>
  <c r="AU157" i="73"/>
  <c r="AT157" i="73"/>
  <c r="AS157" i="73"/>
  <c r="AR157" i="73"/>
  <c r="AQ157" i="73"/>
  <c r="AP157" i="73"/>
  <c r="AO157" i="73"/>
  <c r="AN157" i="73"/>
  <c r="AM157" i="73"/>
  <c r="AL157" i="73"/>
  <c r="AK157" i="73"/>
  <c r="AJ157" i="73"/>
  <c r="AI157" i="73"/>
  <c r="AH157" i="73"/>
  <c r="AG157" i="73"/>
  <c r="AF157" i="73"/>
  <c r="AE157" i="73"/>
  <c r="AD157" i="73"/>
  <c r="AC157" i="73"/>
  <c r="AB157" i="73"/>
  <c r="AA157" i="73"/>
  <c r="Z157" i="73"/>
  <c r="Y157" i="73"/>
  <c r="X157" i="73"/>
  <c r="W157" i="73"/>
  <c r="V157" i="73"/>
  <c r="U157" i="73"/>
  <c r="T157" i="73"/>
  <c r="S157" i="73"/>
  <c r="R157" i="73"/>
  <c r="Q157" i="73"/>
  <c r="P157" i="73"/>
  <c r="O157" i="73"/>
  <c r="N157" i="73"/>
  <c r="M157" i="73"/>
  <c r="L157" i="73"/>
  <c r="K157" i="73"/>
  <c r="J157" i="73"/>
  <c r="I157" i="73"/>
  <c r="H157" i="73"/>
  <c r="G157" i="73"/>
  <c r="F157" i="73"/>
  <c r="E157" i="73"/>
  <c r="D157" i="73"/>
  <c r="C157" i="73"/>
  <c r="B157" i="73"/>
  <c r="A157" i="73"/>
  <c r="BF156" i="73"/>
  <c r="BE156" i="73"/>
  <c r="BD156" i="73"/>
  <c r="BC156" i="73"/>
  <c r="BB156" i="73"/>
  <c r="BA156" i="73"/>
  <c r="AZ156" i="73"/>
  <c r="AY156" i="73"/>
  <c r="AX156" i="73"/>
  <c r="AW156" i="73"/>
  <c r="AV156" i="73"/>
  <c r="AU156" i="73"/>
  <c r="AT156" i="73"/>
  <c r="AS156" i="73"/>
  <c r="AR156" i="73"/>
  <c r="AQ156" i="73"/>
  <c r="AP156" i="73"/>
  <c r="AO156" i="73"/>
  <c r="AN156" i="73"/>
  <c r="AM156" i="73"/>
  <c r="AL156" i="73"/>
  <c r="AK156" i="73"/>
  <c r="AJ156" i="73"/>
  <c r="AI156" i="73"/>
  <c r="AH156" i="73"/>
  <c r="AG156" i="73"/>
  <c r="AF156" i="73"/>
  <c r="AE156" i="73"/>
  <c r="AD156" i="73"/>
  <c r="AC156" i="73"/>
  <c r="AB156" i="73"/>
  <c r="AA156" i="73"/>
  <c r="Z156" i="73"/>
  <c r="Y156" i="73"/>
  <c r="X156" i="73"/>
  <c r="W156" i="73"/>
  <c r="V156" i="73"/>
  <c r="U156" i="73"/>
  <c r="T156" i="73"/>
  <c r="S156" i="73"/>
  <c r="R156" i="73"/>
  <c r="Q156" i="73"/>
  <c r="P156" i="73"/>
  <c r="O156" i="73"/>
  <c r="N156" i="73"/>
  <c r="M156" i="73"/>
  <c r="L156" i="73"/>
  <c r="K156" i="73"/>
  <c r="J156" i="73"/>
  <c r="I156" i="73"/>
  <c r="H156" i="73"/>
  <c r="G156" i="73"/>
  <c r="F156" i="73"/>
  <c r="E156" i="73"/>
  <c r="D156" i="73"/>
  <c r="C156" i="73"/>
  <c r="B156" i="73"/>
  <c r="A156" i="73"/>
  <c r="BF155" i="73"/>
  <c r="BE155" i="73"/>
  <c r="BD155" i="73"/>
  <c r="BC155" i="73"/>
  <c r="BB155" i="73"/>
  <c r="BA155" i="73"/>
  <c r="AZ155" i="73"/>
  <c r="AY155" i="73"/>
  <c r="AX155" i="73"/>
  <c r="AW155" i="73"/>
  <c r="AV155" i="73"/>
  <c r="AU155" i="73"/>
  <c r="AT155" i="73"/>
  <c r="AS155" i="73"/>
  <c r="AR155" i="73"/>
  <c r="AQ155" i="73"/>
  <c r="AP155" i="73"/>
  <c r="AO155" i="73"/>
  <c r="AN155" i="73"/>
  <c r="AM155" i="73"/>
  <c r="AL155" i="73"/>
  <c r="AK155" i="73"/>
  <c r="AJ155" i="73"/>
  <c r="AI155" i="73"/>
  <c r="AH155" i="73"/>
  <c r="AG155" i="73"/>
  <c r="AF155" i="73"/>
  <c r="AE155" i="73"/>
  <c r="AD155" i="73"/>
  <c r="AC155" i="73"/>
  <c r="AB155" i="73"/>
  <c r="AA155" i="73"/>
  <c r="Z155" i="73"/>
  <c r="Y155" i="73"/>
  <c r="X155" i="73"/>
  <c r="W155" i="73"/>
  <c r="V155" i="73"/>
  <c r="U155" i="73"/>
  <c r="T155" i="73"/>
  <c r="S155" i="73"/>
  <c r="R155" i="73"/>
  <c r="Q155" i="73"/>
  <c r="P155" i="73"/>
  <c r="O155" i="73"/>
  <c r="N155" i="73"/>
  <c r="M155" i="73"/>
  <c r="L155" i="73"/>
  <c r="K155" i="73"/>
  <c r="J155" i="73"/>
  <c r="I155" i="73"/>
  <c r="H155" i="73"/>
  <c r="G155" i="73"/>
  <c r="F155" i="73"/>
  <c r="E155" i="73"/>
  <c r="D155" i="73"/>
  <c r="C155" i="73"/>
  <c r="B155" i="73"/>
  <c r="A155" i="73"/>
  <c r="BF154" i="73"/>
  <c r="BE154" i="73"/>
  <c r="BD154" i="73"/>
  <c r="BC154" i="73"/>
  <c r="BB154" i="73"/>
  <c r="BA154" i="73"/>
  <c r="AZ154" i="73"/>
  <c r="AY154" i="73"/>
  <c r="AX154" i="73"/>
  <c r="AW154" i="73"/>
  <c r="AV154" i="73"/>
  <c r="AU154" i="73"/>
  <c r="AT154" i="73"/>
  <c r="AS154" i="73"/>
  <c r="AR154" i="73"/>
  <c r="AQ154" i="73"/>
  <c r="AP154" i="73"/>
  <c r="AO154" i="73"/>
  <c r="AN154" i="73"/>
  <c r="AM154" i="73"/>
  <c r="AL154" i="73"/>
  <c r="AK154" i="73"/>
  <c r="AJ154" i="73"/>
  <c r="AI154" i="73"/>
  <c r="AH154" i="73"/>
  <c r="AG154" i="73"/>
  <c r="AF154" i="73"/>
  <c r="AE154" i="73"/>
  <c r="AD154" i="73"/>
  <c r="AC154" i="73"/>
  <c r="AB154" i="73"/>
  <c r="AA154" i="73"/>
  <c r="Z154" i="73"/>
  <c r="Y154" i="73"/>
  <c r="X154" i="73"/>
  <c r="W154" i="73"/>
  <c r="V154" i="73"/>
  <c r="U154" i="73"/>
  <c r="T154" i="73"/>
  <c r="S154" i="73"/>
  <c r="R154" i="73"/>
  <c r="Q154" i="73"/>
  <c r="P154" i="73"/>
  <c r="O154" i="73"/>
  <c r="N154" i="73"/>
  <c r="M154" i="73"/>
  <c r="L154" i="73"/>
  <c r="K154" i="73"/>
  <c r="J154" i="73"/>
  <c r="I154" i="73"/>
  <c r="H154" i="73"/>
  <c r="G154" i="73"/>
  <c r="F154" i="73"/>
  <c r="E154" i="73"/>
  <c r="D154" i="73"/>
  <c r="C154" i="73"/>
  <c r="B154" i="73"/>
  <c r="A154" i="73"/>
  <c r="BF153" i="73"/>
  <c r="BE153" i="73"/>
  <c r="BD153" i="73"/>
  <c r="BC153" i="73"/>
  <c r="BB153" i="73"/>
  <c r="BA153" i="73"/>
  <c r="AZ153" i="73"/>
  <c r="AY153" i="73"/>
  <c r="AX153" i="73"/>
  <c r="AW153" i="73"/>
  <c r="AV153" i="73"/>
  <c r="AU153" i="73"/>
  <c r="AT153" i="73"/>
  <c r="AS153" i="73"/>
  <c r="AR153" i="73"/>
  <c r="AQ153" i="73"/>
  <c r="AP153" i="73"/>
  <c r="AO153" i="73"/>
  <c r="AN153" i="73"/>
  <c r="AM153" i="73"/>
  <c r="AL153" i="73"/>
  <c r="AK153" i="73"/>
  <c r="AJ153" i="73"/>
  <c r="AI153" i="73"/>
  <c r="AH153" i="73"/>
  <c r="AG153" i="73"/>
  <c r="AF153" i="73"/>
  <c r="AE153" i="73"/>
  <c r="AD153" i="73"/>
  <c r="AC153" i="73"/>
  <c r="AB153" i="73"/>
  <c r="AA153" i="73"/>
  <c r="Z153" i="73"/>
  <c r="Y153" i="73"/>
  <c r="X153" i="73"/>
  <c r="W153" i="73"/>
  <c r="V153" i="73"/>
  <c r="U153" i="73"/>
  <c r="T153" i="73"/>
  <c r="S153" i="73"/>
  <c r="R153" i="73"/>
  <c r="Q153" i="73"/>
  <c r="P153" i="73"/>
  <c r="O153" i="73"/>
  <c r="N153" i="73"/>
  <c r="M153" i="73"/>
  <c r="L153" i="73"/>
  <c r="K153" i="73"/>
  <c r="J153" i="73"/>
  <c r="I153" i="73"/>
  <c r="H153" i="73"/>
  <c r="G153" i="73"/>
  <c r="F153" i="73"/>
  <c r="E153" i="73"/>
  <c r="D153" i="73"/>
  <c r="C153" i="73"/>
  <c r="B153" i="73"/>
  <c r="A153" i="73"/>
  <c r="BF152" i="73"/>
  <c r="BE152" i="73"/>
  <c r="BD152" i="73"/>
  <c r="BC152" i="73"/>
  <c r="BB152" i="73"/>
  <c r="BA152" i="73"/>
  <c r="AZ152" i="73"/>
  <c r="AY152" i="73"/>
  <c r="AX152" i="73"/>
  <c r="AW152" i="73"/>
  <c r="AV152" i="73"/>
  <c r="AU152" i="73"/>
  <c r="AT152" i="73"/>
  <c r="AS152" i="73"/>
  <c r="AR152" i="73"/>
  <c r="AQ152" i="73"/>
  <c r="AP152" i="73"/>
  <c r="AO152" i="73"/>
  <c r="AN152" i="73"/>
  <c r="AM152" i="73"/>
  <c r="AL152" i="73"/>
  <c r="AK152" i="73"/>
  <c r="AJ152" i="73"/>
  <c r="AI152" i="73"/>
  <c r="AH152" i="73"/>
  <c r="AG152" i="73"/>
  <c r="AF152" i="73"/>
  <c r="AE152" i="73"/>
  <c r="AD152" i="73"/>
  <c r="AC152" i="73"/>
  <c r="AB152" i="73"/>
  <c r="AA152" i="73"/>
  <c r="Z152" i="73"/>
  <c r="Y152" i="73"/>
  <c r="X152" i="73"/>
  <c r="W152" i="73"/>
  <c r="V152" i="73"/>
  <c r="U152" i="73"/>
  <c r="T152" i="73"/>
  <c r="S152" i="73"/>
  <c r="R152" i="73"/>
  <c r="Q152" i="73"/>
  <c r="P152" i="73"/>
  <c r="O152" i="73"/>
  <c r="N152" i="73"/>
  <c r="M152" i="73"/>
  <c r="L152" i="73"/>
  <c r="K152" i="73"/>
  <c r="J152" i="73"/>
  <c r="I152" i="73"/>
  <c r="H152" i="73"/>
  <c r="G152" i="73"/>
  <c r="F152" i="73"/>
  <c r="E152" i="73"/>
  <c r="D152" i="73"/>
  <c r="C152" i="73"/>
  <c r="B152" i="73"/>
  <c r="A152" i="73"/>
  <c r="BF151" i="73"/>
  <c r="BE151" i="73"/>
  <c r="BD151" i="73"/>
  <c r="BC151" i="73"/>
  <c r="BB151" i="73"/>
  <c r="BA151" i="73"/>
  <c r="AZ151" i="73"/>
  <c r="AY151" i="73"/>
  <c r="AX151" i="73"/>
  <c r="AW151" i="73"/>
  <c r="AV151" i="73"/>
  <c r="AU151" i="73"/>
  <c r="AT151" i="73"/>
  <c r="AS151" i="73"/>
  <c r="AR151" i="73"/>
  <c r="AQ151" i="73"/>
  <c r="AP151" i="73"/>
  <c r="AO151" i="73"/>
  <c r="AN151" i="73"/>
  <c r="AM151" i="73"/>
  <c r="AL151" i="73"/>
  <c r="AK151" i="73"/>
  <c r="AJ151" i="73"/>
  <c r="AI151" i="73"/>
  <c r="AH151" i="73"/>
  <c r="AG151" i="73"/>
  <c r="AF151" i="73"/>
  <c r="AE151" i="73"/>
  <c r="AD151" i="73"/>
  <c r="AC151" i="73"/>
  <c r="AB151" i="73"/>
  <c r="AA151" i="73"/>
  <c r="Z151" i="73"/>
  <c r="Y151" i="73"/>
  <c r="X151" i="73"/>
  <c r="W151" i="73"/>
  <c r="V151" i="73"/>
  <c r="U151" i="73"/>
  <c r="T151" i="73"/>
  <c r="S151" i="73"/>
  <c r="R151" i="73"/>
  <c r="Q151" i="73"/>
  <c r="P151" i="73"/>
  <c r="O151" i="73"/>
  <c r="N151" i="73"/>
  <c r="M151" i="73"/>
  <c r="L151" i="73"/>
  <c r="K151" i="73"/>
  <c r="J151" i="73"/>
  <c r="I151" i="73"/>
  <c r="H151" i="73"/>
  <c r="G151" i="73"/>
  <c r="F151" i="73"/>
  <c r="E151" i="73"/>
  <c r="D151" i="73"/>
  <c r="C151" i="73"/>
  <c r="B151" i="73"/>
  <c r="A151" i="73"/>
  <c r="BF150" i="73"/>
  <c r="BE150" i="73"/>
  <c r="BD150" i="73"/>
  <c r="BC150" i="73"/>
  <c r="BB150" i="73"/>
  <c r="BA150" i="73"/>
  <c r="AZ150" i="73"/>
  <c r="AY150" i="73"/>
  <c r="AX150" i="73"/>
  <c r="AW150" i="73"/>
  <c r="AV150" i="73"/>
  <c r="AU150" i="73"/>
  <c r="AT150" i="73"/>
  <c r="AS150" i="73"/>
  <c r="AR150" i="73"/>
  <c r="AQ150" i="73"/>
  <c r="AP150" i="73"/>
  <c r="AO150" i="73"/>
  <c r="AN150" i="73"/>
  <c r="AM150" i="73"/>
  <c r="AL150" i="73"/>
  <c r="AK150" i="73"/>
  <c r="AJ150" i="73"/>
  <c r="AI150" i="73"/>
  <c r="AH150" i="73"/>
  <c r="AG150" i="73"/>
  <c r="AF150" i="73"/>
  <c r="AE150" i="73"/>
  <c r="AD150" i="73"/>
  <c r="AC150" i="73"/>
  <c r="AB150" i="73"/>
  <c r="AA150" i="73"/>
  <c r="Z150" i="73"/>
  <c r="Y150" i="73"/>
  <c r="X150" i="73"/>
  <c r="W150" i="73"/>
  <c r="V150" i="73"/>
  <c r="U150" i="73"/>
  <c r="T150" i="73"/>
  <c r="S150" i="73"/>
  <c r="R150" i="73"/>
  <c r="Q150" i="73"/>
  <c r="P150" i="73"/>
  <c r="O150" i="73"/>
  <c r="N150" i="73"/>
  <c r="M150" i="73"/>
  <c r="L150" i="73"/>
  <c r="K150" i="73"/>
  <c r="J150" i="73"/>
  <c r="I150" i="73"/>
  <c r="H150" i="73"/>
  <c r="G150" i="73"/>
  <c r="F150" i="73"/>
  <c r="E150" i="73"/>
  <c r="D150" i="73"/>
  <c r="C150" i="73"/>
  <c r="B150" i="73"/>
  <c r="A150" i="73"/>
  <c r="BF149" i="73"/>
  <c r="BE149" i="73"/>
  <c r="BD149" i="73"/>
  <c r="BC149" i="73"/>
  <c r="BB149" i="73"/>
  <c r="BA149" i="73"/>
  <c r="AZ149" i="73"/>
  <c r="AY149" i="73"/>
  <c r="AX149" i="73"/>
  <c r="AW149" i="73"/>
  <c r="AV149" i="73"/>
  <c r="AU149" i="73"/>
  <c r="AT149" i="73"/>
  <c r="AS149" i="73"/>
  <c r="AR149" i="73"/>
  <c r="AQ149" i="73"/>
  <c r="AP149" i="73"/>
  <c r="AO149" i="73"/>
  <c r="AN149" i="73"/>
  <c r="AM149" i="73"/>
  <c r="AL149" i="73"/>
  <c r="AK149" i="73"/>
  <c r="AJ149" i="73"/>
  <c r="AI149" i="73"/>
  <c r="AH149" i="73"/>
  <c r="AG149" i="73"/>
  <c r="AF149" i="73"/>
  <c r="AE149" i="73"/>
  <c r="AD149" i="73"/>
  <c r="AC149" i="73"/>
  <c r="AB149" i="73"/>
  <c r="AA149" i="73"/>
  <c r="Z149" i="73"/>
  <c r="Y149" i="73"/>
  <c r="X149" i="73"/>
  <c r="W149" i="73"/>
  <c r="V149" i="73"/>
  <c r="U149" i="73"/>
  <c r="T149" i="73"/>
  <c r="S149" i="73"/>
  <c r="R149" i="73"/>
  <c r="Q149" i="73"/>
  <c r="P149" i="73"/>
  <c r="O149" i="73"/>
  <c r="N149" i="73"/>
  <c r="M149" i="73"/>
  <c r="L149" i="73"/>
  <c r="K149" i="73"/>
  <c r="J149" i="73"/>
  <c r="I149" i="73"/>
  <c r="H149" i="73"/>
  <c r="G149" i="73"/>
  <c r="F149" i="73"/>
  <c r="E149" i="73"/>
  <c r="D149" i="73"/>
  <c r="C149" i="73"/>
  <c r="B149" i="73"/>
  <c r="A149" i="73"/>
  <c r="BF148" i="73"/>
  <c r="BE148" i="73"/>
  <c r="BD148" i="73"/>
  <c r="BC148" i="73"/>
  <c r="BB148" i="73"/>
  <c r="BA148" i="73"/>
  <c r="AZ148" i="73"/>
  <c r="AY148" i="73"/>
  <c r="AX148" i="73"/>
  <c r="AW148" i="73"/>
  <c r="AV148" i="73"/>
  <c r="AU148" i="73"/>
  <c r="AT148" i="73"/>
  <c r="AS148" i="73"/>
  <c r="AR148" i="73"/>
  <c r="AQ148" i="73"/>
  <c r="AP148" i="73"/>
  <c r="AO148" i="73"/>
  <c r="AN148" i="73"/>
  <c r="AM148" i="73"/>
  <c r="AL148" i="73"/>
  <c r="AK148" i="73"/>
  <c r="AJ148" i="73"/>
  <c r="AI148" i="73"/>
  <c r="AH148" i="73"/>
  <c r="AG148" i="73"/>
  <c r="AF148" i="73"/>
  <c r="AE148" i="73"/>
  <c r="AD148" i="73"/>
  <c r="AC148" i="73"/>
  <c r="AB148" i="73"/>
  <c r="AA148" i="73"/>
  <c r="Z148" i="73"/>
  <c r="Y148" i="73"/>
  <c r="X148" i="73"/>
  <c r="W148" i="73"/>
  <c r="V148" i="73"/>
  <c r="U148" i="73"/>
  <c r="T148" i="73"/>
  <c r="S148" i="73"/>
  <c r="R148" i="73"/>
  <c r="Q148" i="73"/>
  <c r="P148" i="73"/>
  <c r="O148" i="73"/>
  <c r="N148" i="73"/>
  <c r="M148" i="73"/>
  <c r="L148" i="73"/>
  <c r="K148" i="73"/>
  <c r="J148" i="73"/>
  <c r="I148" i="73"/>
  <c r="H148" i="73"/>
  <c r="G148" i="73"/>
  <c r="F148" i="73"/>
  <c r="E148" i="73"/>
  <c r="D148" i="73"/>
  <c r="C148" i="73"/>
  <c r="B148" i="73"/>
  <c r="A148" i="73"/>
  <c r="BF147" i="73"/>
  <c r="BE147" i="73"/>
  <c r="BD147" i="73"/>
  <c r="BC147" i="73"/>
  <c r="BB147" i="73"/>
  <c r="BA147" i="73"/>
  <c r="AZ147" i="73"/>
  <c r="AY147" i="73"/>
  <c r="AX147" i="73"/>
  <c r="AW147" i="73"/>
  <c r="AV147" i="73"/>
  <c r="AU147" i="73"/>
  <c r="AT147" i="73"/>
  <c r="AS147" i="73"/>
  <c r="AR147" i="73"/>
  <c r="AQ147" i="73"/>
  <c r="AP147" i="73"/>
  <c r="AO147" i="73"/>
  <c r="AN147" i="73"/>
  <c r="AM147" i="73"/>
  <c r="AL147" i="73"/>
  <c r="AK147" i="73"/>
  <c r="AJ147" i="73"/>
  <c r="AI147" i="73"/>
  <c r="AH147" i="73"/>
  <c r="AG147" i="73"/>
  <c r="AF147" i="73"/>
  <c r="AE147" i="73"/>
  <c r="AD147" i="73"/>
  <c r="AC147" i="73"/>
  <c r="AB147" i="73"/>
  <c r="AA147" i="73"/>
  <c r="Z147" i="73"/>
  <c r="Y147" i="73"/>
  <c r="X147" i="73"/>
  <c r="W147" i="73"/>
  <c r="V147" i="73"/>
  <c r="U147" i="73"/>
  <c r="T147" i="73"/>
  <c r="S147" i="73"/>
  <c r="R147" i="73"/>
  <c r="Q147" i="73"/>
  <c r="P147" i="73"/>
  <c r="O147" i="73"/>
  <c r="N147" i="73"/>
  <c r="M147" i="73"/>
  <c r="L147" i="73"/>
  <c r="K147" i="73"/>
  <c r="J147" i="73"/>
  <c r="I147" i="73"/>
  <c r="H147" i="73"/>
  <c r="G147" i="73"/>
  <c r="F147" i="73"/>
  <c r="E147" i="73"/>
  <c r="D147" i="73"/>
  <c r="C147" i="73"/>
  <c r="B147" i="73"/>
  <c r="A147" i="73"/>
  <c r="BF146" i="73"/>
  <c r="BE146" i="73"/>
  <c r="BD146" i="73"/>
  <c r="BC146" i="73"/>
  <c r="BB146" i="73"/>
  <c r="BA146" i="73"/>
  <c r="AZ146" i="73"/>
  <c r="AY146" i="73"/>
  <c r="AX146" i="73"/>
  <c r="AW146" i="73"/>
  <c r="AV146" i="73"/>
  <c r="AU146" i="73"/>
  <c r="AT146" i="73"/>
  <c r="AS146" i="73"/>
  <c r="AR146" i="73"/>
  <c r="AQ146" i="73"/>
  <c r="AP146" i="73"/>
  <c r="AO146" i="73"/>
  <c r="AN146" i="73"/>
  <c r="AM146" i="73"/>
  <c r="AL146" i="73"/>
  <c r="AK146" i="73"/>
  <c r="AJ146" i="73"/>
  <c r="AI146" i="73"/>
  <c r="AH146" i="73"/>
  <c r="AG146" i="73"/>
  <c r="AF146" i="73"/>
  <c r="AE146" i="73"/>
  <c r="AD146" i="73"/>
  <c r="AC146" i="73"/>
  <c r="AB146" i="73"/>
  <c r="AA146" i="73"/>
  <c r="Z146" i="73"/>
  <c r="Y146" i="73"/>
  <c r="X146" i="73"/>
  <c r="W146" i="73"/>
  <c r="V146" i="73"/>
  <c r="U146" i="73"/>
  <c r="T146" i="73"/>
  <c r="S146" i="73"/>
  <c r="R146" i="73"/>
  <c r="Q146" i="73"/>
  <c r="P146" i="73"/>
  <c r="O146" i="73"/>
  <c r="N146" i="73"/>
  <c r="M146" i="73"/>
  <c r="L146" i="73"/>
  <c r="K146" i="73"/>
  <c r="J146" i="73"/>
  <c r="I146" i="73"/>
  <c r="H146" i="73"/>
  <c r="G146" i="73"/>
  <c r="F146" i="73"/>
  <c r="E146" i="73"/>
  <c r="D146" i="73"/>
  <c r="C146" i="73"/>
  <c r="B146" i="73"/>
  <c r="A146" i="73"/>
  <c r="BF145" i="73"/>
  <c r="BE145" i="73"/>
  <c r="BD145" i="73"/>
  <c r="BC145" i="73"/>
  <c r="BB145" i="73"/>
  <c r="BA145" i="73"/>
  <c r="AZ145" i="73"/>
  <c r="AY145" i="73"/>
  <c r="AX145" i="73"/>
  <c r="AW145" i="73"/>
  <c r="AV145" i="73"/>
  <c r="AU145" i="73"/>
  <c r="AT145" i="73"/>
  <c r="AS145" i="73"/>
  <c r="AR145" i="73"/>
  <c r="AQ145" i="73"/>
  <c r="AP145" i="73"/>
  <c r="AO145" i="73"/>
  <c r="AN145" i="73"/>
  <c r="AM145" i="73"/>
  <c r="AL145" i="73"/>
  <c r="AK145" i="73"/>
  <c r="AJ145" i="73"/>
  <c r="AI145" i="73"/>
  <c r="AH145" i="73"/>
  <c r="AG145" i="73"/>
  <c r="AF145" i="73"/>
  <c r="AE145" i="73"/>
  <c r="AD145" i="73"/>
  <c r="AC145" i="73"/>
  <c r="AB145" i="73"/>
  <c r="AA145" i="73"/>
  <c r="Z145" i="73"/>
  <c r="Y145" i="73"/>
  <c r="X145" i="73"/>
  <c r="W145" i="73"/>
  <c r="V145" i="73"/>
  <c r="U145" i="73"/>
  <c r="T145" i="73"/>
  <c r="S145" i="73"/>
  <c r="R145" i="73"/>
  <c r="Q145" i="73"/>
  <c r="P145" i="73"/>
  <c r="O145" i="73"/>
  <c r="N145" i="73"/>
  <c r="M145" i="73"/>
  <c r="L145" i="73"/>
  <c r="K145" i="73"/>
  <c r="J145" i="73"/>
  <c r="I145" i="73"/>
  <c r="H145" i="73"/>
  <c r="G145" i="73"/>
  <c r="F145" i="73"/>
  <c r="E145" i="73"/>
  <c r="D145" i="73"/>
  <c r="C145" i="73"/>
  <c r="B145" i="73"/>
  <c r="A145" i="73"/>
  <c r="BF144" i="73"/>
  <c r="BE144" i="73"/>
  <c r="BD144" i="73"/>
  <c r="BC144" i="73"/>
  <c r="BB144" i="73"/>
  <c r="BA144" i="73"/>
  <c r="AZ144" i="73"/>
  <c r="AY144" i="73"/>
  <c r="AX144" i="73"/>
  <c r="AW144" i="73"/>
  <c r="AV144" i="73"/>
  <c r="AU144" i="73"/>
  <c r="AT144" i="73"/>
  <c r="AS144" i="73"/>
  <c r="AR144" i="73"/>
  <c r="AQ144" i="73"/>
  <c r="AP144" i="73"/>
  <c r="AO144" i="73"/>
  <c r="AN144" i="73"/>
  <c r="AM144" i="73"/>
  <c r="AL144" i="73"/>
  <c r="AK144" i="73"/>
  <c r="AJ144" i="73"/>
  <c r="AI144" i="73"/>
  <c r="AH144" i="73"/>
  <c r="AG144" i="73"/>
  <c r="AF144" i="73"/>
  <c r="AE144" i="73"/>
  <c r="AD144" i="73"/>
  <c r="AC144" i="73"/>
  <c r="AB144" i="73"/>
  <c r="AA144" i="73"/>
  <c r="Z144" i="73"/>
  <c r="Y144" i="73"/>
  <c r="X144" i="73"/>
  <c r="W144" i="73"/>
  <c r="V144" i="73"/>
  <c r="U144" i="73"/>
  <c r="T144" i="73"/>
  <c r="S144" i="73"/>
  <c r="R144" i="73"/>
  <c r="Q144" i="73"/>
  <c r="P144" i="73"/>
  <c r="O144" i="73"/>
  <c r="N144" i="73"/>
  <c r="M144" i="73"/>
  <c r="L144" i="73"/>
  <c r="K144" i="73"/>
  <c r="J144" i="73"/>
  <c r="I144" i="73"/>
  <c r="H144" i="73"/>
  <c r="G144" i="73"/>
  <c r="F144" i="73"/>
  <c r="E144" i="73"/>
  <c r="D144" i="73"/>
  <c r="C144" i="73"/>
  <c r="B144" i="73"/>
  <c r="A144" i="73"/>
  <c r="BF143" i="73"/>
  <c r="BE143" i="73"/>
  <c r="BD143" i="73"/>
  <c r="BC143" i="73"/>
  <c r="BB143" i="73"/>
  <c r="BA143" i="73"/>
  <c r="AZ143" i="73"/>
  <c r="AY143" i="73"/>
  <c r="AX143" i="73"/>
  <c r="AW143" i="73"/>
  <c r="AV143" i="73"/>
  <c r="AU143" i="73"/>
  <c r="AT143" i="73"/>
  <c r="AS143" i="73"/>
  <c r="AR143" i="73"/>
  <c r="AQ143" i="73"/>
  <c r="AP143" i="73"/>
  <c r="AO143" i="73"/>
  <c r="AN143" i="73"/>
  <c r="AM143" i="73"/>
  <c r="AL143" i="73"/>
  <c r="AK143" i="73"/>
  <c r="AJ143" i="73"/>
  <c r="AI143" i="73"/>
  <c r="AH143" i="73"/>
  <c r="AG143" i="73"/>
  <c r="AF143" i="73"/>
  <c r="AE143" i="73"/>
  <c r="AD143" i="73"/>
  <c r="AC143" i="73"/>
  <c r="AB143" i="73"/>
  <c r="AA143" i="73"/>
  <c r="Z143" i="73"/>
  <c r="Y143" i="73"/>
  <c r="X143" i="73"/>
  <c r="W143" i="73"/>
  <c r="V143" i="73"/>
  <c r="U143" i="73"/>
  <c r="T143" i="73"/>
  <c r="S143" i="73"/>
  <c r="R143" i="73"/>
  <c r="Q143" i="73"/>
  <c r="P143" i="73"/>
  <c r="O143" i="73"/>
  <c r="N143" i="73"/>
  <c r="M143" i="73"/>
  <c r="L143" i="73"/>
  <c r="K143" i="73"/>
  <c r="J143" i="73"/>
  <c r="I143" i="73"/>
  <c r="H143" i="73"/>
  <c r="G143" i="73"/>
  <c r="F143" i="73"/>
  <c r="E143" i="73"/>
  <c r="D143" i="73"/>
  <c r="C143" i="73"/>
  <c r="B143" i="73"/>
  <c r="A143" i="73"/>
  <c r="BF142" i="73"/>
  <c r="BE142" i="73"/>
  <c r="BD142" i="73"/>
  <c r="BC142" i="73"/>
  <c r="BB142" i="73"/>
  <c r="BA142" i="73"/>
  <c r="AZ142" i="73"/>
  <c r="AY142" i="73"/>
  <c r="AX142" i="73"/>
  <c r="AW142" i="73"/>
  <c r="AV142" i="73"/>
  <c r="AU142" i="73"/>
  <c r="AT142" i="73"/>
  <c r="AS142" i="73"/>
  <c r="AR142" i="73"/>
  <c r="AQ142" i="73"/>
  <c r="AP142" i="73"/>
  <c r="AO142" i="73"/>
  <c r="AN142" i="73"/>
  <c r="AM142" i="73"/>
  <c r="AL142" i="73"/>
  <c r="AK142" i="73"/>
  <c r="AJ142" i="73"/>
  <c r="AI142" i="73"/>
  <c r="AH142" i="73"/>
  <c r="AG142" i="73"/>
  <c r="AF142" i="73"/>
  <c r="AE142" i="73"/>
  <c r="AD142" i="73"/>
  <c r="AC142" i="73"/>
  <c r="AB142" i="73"/>
  <c r="AA142" i="73"/>
  <c r="Z142" i="73"/>
  <c r="Y142" i="73"/>
  <c r="X142" i="73"/>
  <c r="W142" i="73"/>
  <c r="V142" i="73"/>
  <c r="U142" i="73"/>
  <c r="T142" i="73"/>
  <c r="S142" i="73"/>
  <c r="R142" i="73"/>
  <c r="Q142" i="73"/>
  <c r="P142" i="73"/>
  <c r="O142" i="73"/>
  <c r="N142" i="73"/>
  <c r="M142" i="73"/>
  <c r="L142" i="73"/>
  <c r="K142" i="73"/>
  <c r="J142" i="73"/>
  <c r="I142" i="73"/>
  <c r="H142" i="73"/>
  <c r="G142" i="73"/>
  <c r="F142" i="73"/>
  <c r="E142" i="73"/>
  <c r="D142" i="73"/>
  <c r="C142" i="73"/>
  <c r="B142" i="73"/>
  <c r="A142" i="73"/>
  <c r="BF141" i="73"/>
  <c r="BE141" i="73"/>
  <c r="BD141" i="73"/>
  <c r="BC141" i="73"/>
  <c r="BB141" i="73"/>
  <c r="BA141" i="73"/>
  <c r="AZ141" i="73"/>
  <c r="AY141" i="73"/>
  <c r="AX141" i="73"/>
  <c r="AW141" i="73"/>
  <c r="AV141" i="73"/>
  <c r="AU141" i="73"/>
  <c r="AT141" i="73"/>
  <c r="AS141" i="73"/>
  <c r="AR141" i="73"/>
  <c r="AQ141" i="73"/>
  <c r="AP141" i="73"/>
  <c r="AO141" i="73"/>
  <c r="AN141" i="73"/>
  <c r="AM141" i="73"/>
  <c r="AL141" i="73"/>
  <c r="AK141" i="73"/>
  <c r="AJ141" i="73"/>
  <c r="AI141" i="73"/>
  <c r="AH141" i="73"/>
  <c r="AG141" i="73"/>
  <c r="AF141" i="73"/>
  <c r="AE141" i="73"/>
  <c r="AD141" i="73"/>
  <c r="AC141" i="73"/>
  <c r="AB141" i="73"/>
  <c r="AA141" i="73"/>
  <c r="Z141" i="73"/>
  <c r="Y141" i="73"/>
  <c r="X141" i="73"/>
  <c r="W141" i="73"/>
  <c r="V141" i="73"/>
  <c r="U141" i="73"/>
  <c r="T141" i="73"/>
  <c r="S141" i="73"/>
  <c r="R141" i="73"/>
  <c r="Q141" i="73"/>
  <c r="P141" i="73"/>
  <c r="O141" i="73"/>
  <c r="N141" i="73"/>
  <c r="M141" i="73"/>
  <c r="L141" i="73"/>
  <c r="K141" i="73"/>
  <c r="J141" i="73"/>
  <c r="I141" i="73"/>
  <c r="H141" i="73"/>
  <c r="G141" i="73"/>
  <c r="F141" i="73"/>
  <c r="E141" i="73"/>
  <c r="D141" i="73"/>
  <c r="C141" i="73"/>
  <c r="B141" i="73"/>
  <c r="A141" i="73"/>
  <c r="BF140" i="73"/>
  <c r="BE140" i="73"/>
  <c r="BD140" i="73"/>
  <c r="BC140" i="73"/>
  <c r="BB140" i="73"/>
  <c r="BA140" i="73"/>
  <c r="AZ140" i="73"/>
  <c r="AY140" i="73"/>
  <c r="AX140" i="73"/>
  <c r="AW140" i="73"/>
  <c r="AV140" i="73"/>
  <c r="AU140" i="73"/>
  <c r="AT140" i="73"/>
  <c r="AS140" i="73"/>
  <c r="AR140" i="73"/>
  <c r="AQ140" i="73"/>
  <c r="AP140" i="73"/>
  <c r="AO140" i="73"/>
  <c r="AN140" i="73"/>
  <c r="AM140" i="73"/>
  <c r="AL140" i="73"/>
  <c r="AK140" i="73"/>
  <c r="AJ140" i="73"/>
  <c r="AI140" i="73"/>
  <c r="AH140" i="73"/>
  <c r="AG140" i="73"/>
  <c r="AF140" i="73"/>
  <c r="AE140" i="73"/>
  <c r="AD140" i="73"/>
  <c r="AC140" i="73"/>
  <c r="AB140" i="73"/>
  <c r="AA140" i="73"/>
  <c r="Z140" i="73"/>
  <c r="Y140" i="73"/>
  <c r="X140" i="73"/>
  <c r="W140" i="73"/>
  <c r="V140" i="73"/>
  <c r="U140" i="73"/>
  <c r="T140" i="73"/>
  <c r="S140" i="73"/>
  <c r="R140" i="73"/>
  <c r="Q140" i="73"/>
  <c r="P140" i="73"/>
  <c r="O140" i="73"/>
  <c r="N140" i="73"/>
  <c r="M140" i="73"/>
  <c r="L140" i="73"/>
  <c r="K140" i="73"/>
  <c r="J140" i="73"/>
  <c r="I140" i="73"/>
  <c r="H140" i="73"/>
  <c r="G140" i="73"/>
  <c r="F140" i="73"/>
  <c r="E140" i="73"/>
  <c r="D140" i="73"/>
  <c r="C140" i="73"/>
  <c r="B140" i="73"/>
  <c r="A140" i="73"/>
  <c r="BF139" i="73"/>
  <c r="BE139" i="73"/>
  <c r="BD139" i="73"/>
  <c r="BC139" i="73"/>
  <c r="BB139" i="73"/>
  <c r="BA139" i="73"/>
  <c r="AZ139" i="73"/>
  <c r="AY139" i="73"/>
  <c r="AX139" i="73"/>
  <c r="AW139" i="73"/>
  <c r="AV139" i="73"/>
  <c r="AU139" i="73"/>
  <c r="AT139" i="73"/>
  <c r="AS139" i="73"/>
  <c r="AR139" i="73"/>
  <c r="AQ139" i="73"/>
  <c r="AP139" i="73"/>
  <c r="AO139" i="73"/>
  <c r="AN139" i="73"/>
  <c r="AM139" i="73"/>
  <c r="AL139" i="73"/>
  <c r="AK139" i="73"/>
  <c r="AJ139" i="73"/>
  <c r="AI139" i="73"/>
  <c r="AH139" i="73"/>
  <c r="AG139" i="73"/>
  <c r="AF139" i="73"/>
  <c r="AE139" i="73"/>
  <c r="AD139" i="73"/>
  <c r="AC139" i="73"/>
  <c r="AB139" i="73"/>
  <c r="AA139" i="73"/>
  <c r="Z139" i="73"/>
  <c r="Y139" i="73"/>
  <c r="X139" i="73"/>
  <c r="W139" i="73"/>
  <c r="V139" i="73"/>
  <c r="U139" i="73"/>
  <c r="T139" i="73"/>
  <c r="S139" i="73"/>
  <c r="R139" i="73"/>
  <c r="Q139" i="73"/>
  <c r="P139" i="73"/>
  <c r="O139" i="73"/>
  <c r="N139" i="73"/>
  <c r="M139" i="73"/>
  <c r="L139" i="73"/>
  <c r="K139" i="73"/>
  <c r="J139" i="73"/>
  <c r="I139" i="73"/>
  <c r="H139" i="73"/>
  <c r="G139" i="73"/>
  <c r="F139" i="73"/>
  <c r="E139" i="73"/>
  <c r="D139" i="73"/>
  <c r="C139" i="73"/>
  <c r="B139" i="73"/>
  <c r="A139" i="73"/>
  <c r="BF138" i="73"/>
  <c r="BE138" i="73"/>
  <c r="BD138" i="73"/>
  <c r="BC138" i="73"/>
  <c r="BB138" i="73"/>
  <c r="BA138" i="73"/>
  <c r="AZ138" i="73"/>
  <c r="AY138" i="73"/>
  <c r="AX138" i="73"/>
  <c r="AW138" i="73"/>
  <c r="AV138" i="73"/>
  <c r="AU138" i="73"/>
  <c r="AT138" i="73"/>
  <c r="AS138" i="73"/>
  <c r="AR138" i="73"/>
  <c r="AQ138" i="73"/>
  <c r="AP138" i="73"/>
  <c r="AO138" i="73"/>
  <c r="AN138" i="73"/>
  <c r="AM138" i="73"/>
  <c r="AL138" i="73"/>
  <c r="AK138" i="73"/>
  <c r="AJ138" i="73"/>
  <c r="AI138" i="73"/>
  <c r="AH138" i="73"/>
  <c r="AG138" i="73"/>
  <c r="AF138" i="73"/>
  <c r="AE138" i="73"/>
  <c r="AD138" i="73"/>
  <c r="AC138" i="73"/>
  <c r="AB138" i="73"/>
  <c r="AA138" i="73"/>
  <c r="Z138" i="73"/>
  <c r="Y138" i="73"/>
  <c r="X138" i="73"/>
  <c r="W138" i="73"/>
  <c r="V138" i="73"/>
  <c r="U138" i="73"/>
  <c r="T138" i="73"/>
  <c r="S138" i="73"/>
  <c r="R138" i="73"/>
  <c r="Q138" i="73"/>
  <c r="P138" i="73"/>
  <c r="O138" i="73"/>
  <c r="N138" i="73"/>
  <c r="M138" i="73"/>
  <c r="L138" i="73"/>
  <c r="K138" i="73"/>
  <c r="J138" i="73"/>
  <c r="I138" i="73"/>
  <c r="H138" i="73"/>
  <c r="G138" i="73"/>
  <c r="F138" i="73"/>
  <c r="E138" i="73"/>
  <c r="D138" i="73"/>
  <c r="C138" i="73"/>
  <c r="B138" i="73"/>
  <c r="A138" i="73"/>
  <c r="BF137" i="73"/>
  <c r="BE137" i="73"/>
  <c r="BD137" i="73"/>
  <c r="BC137" i="73"/>
  <c r="BB137" i="73"/>
  <c r="BA137" i="73"/>
  <c r="AZ137" i="73"/>
  <c r="AY137" i="73"/>
  <c r="AX137" i="73"/>
  <c r="AW137" i="73"/>
  <c r="AV137" i="73"/>
  <c r="AU137" i="73"/>
  <c r="AT137" i="73"/>
  <c r="AS137" i="73"/>
  <c r="AR137" i="73"/>
  <c r="AQ137" i="73"/>
  <c r="AP137" i="73"/>
  <c r="AO137" i="73"/>
  <c r="AN137" i="73"/>
  <c r="AM137" i="73"/>
  <c r="AL137" i="73"/>
  <c r="AK137" i="73"/>
  <c r="AJ137" i="73"/>
  <c r="AI137" i="73"/>
  <c r="AH137" i="73"/>
  <c r="AG137" i="73"/>
  <c r="AF137" i="73"/>
  <c r="AE137" i="73"/>
  <c r="AD137" i="73"/>
  <c r="AC137" i="73"/>
  <c r="AB137" i="73"/>
  <c r="AA137" i="73"/>
  <c r="Z137" i="73"/>
  <c r="Y137" i="73"/>
  <c r="X137" i="73"/>
  <c r="W137" i="73"/>
  <c r="V137" i="73"/>
  <c r="U137" i="73"/>
  <c r="T137" i="73"/>
  <c r="S137" i="73"/>
  <c r="R137" i="73"/>
  <c r="Q137" i="73"/>
  <c r="P137" i="73"/>
  <c r="O137" i="73"/>
  <c r="N137" i="73"/>
  <c r="M137" i="73"/>
  <c r="L137" i="73"/>
  <c r="K137" i="73"/>
  <c r="J137" i="73"/>
  <c r="I137" i="73"/>
  <c r="H137" i="73"/>
  <c r="G137" i="73"/>
  <c r="F137" i="73"/>
  <c r="E137" i="73"/>
  <c r="D137" i="73"/>
  <c r="C137" i="73"/>
  <c r="B137" i="73"/>
  <c r="A137" i="73"/>
  <c r="BF136" i="73"/>
  <c r="BE136" i="73"/>
  <c r="BD136" i="73"/>
  <c r="BC136" i="73"/>
  <c r="BB136" i="73"/>
  <c r="BA136" i="73"/>
  <c r="AZ136" i="73"/>
  <c r="AY136" i="73"/>
  <c r="AX136" i="73"/>
  <c r="AW136" i="73"/>
  <c r="AV136" i="73"/>
  <c r="AU136" i="73"/>
  <c r="AT136" i="73"/>
  <c r="AS136" i="73"/>
  <c r="AR136" i="73"/>
  <c r="AQ136" i="73"/>
  <c r="AP136" i="73"/>
  <c r="AO136" i="73"/>
  <c r="AN136" i="73"/>
  <c r="AM136" i="73"/>
  <c r="AL136" i="73"/>
  <c r="AK136" i="73"/>
  <c r="AJ136" i="73"/>
  <c r="AI136" i="73"/>
  <c r="AH136" i="73"/>
  <c r="AG136" i="73"/>
  <c r="AF136" i="73"/>
  <c r="AE136" i="73"/>
  <c r="AD136" i="73"/>
  <c r="AC136" i="73"/>
  <c r="AB136" i="73"/>
  <c r="AA136" i="73"/>
  <c r="Z136" i="73"/>
  <c r="Y136" i="73"/>
  <c r="X136" i="73"/>
  <c r="W136" i="73"/>
  <c r="V136" i="73"/>
  <c r="U136" i="73"/>
  <c r="T136" i="73"/>
  <c r="S136" i="73"/>
  <c r="R136" i="73"/>
  <c r="Q136" i="73"/>
  <c r="P136" i="73"/>
  <c r="O136" i="73"/>
  <c r="N136" i="73"/>
  <c r="M136" i="73"/>
  <c r="L136" i="73"/>
  <c r="K136" i="73"/>
  <c r="J136" i="73"/>
  <c r="I136" i="73"/>
  <c r="H136" i="73"/>
  <c r="G136" i="73"/>
  <c r="F136" i="73"/>
  <c r="E136" i="73"/>
  <c r="D136" i="73"/>
  <c r="C136" i="73"/>
  <c r="B136" i="73"/>
  <c r="A136" i="73"/>
  <c r="BF135" i="73"/>
  <c r="BE135" i="73"/>
  <c r="BD135" i="73"/>
  <c r="BC135" i="73"/>
  <c r="BB135" i="73"/>
  <c r="BA135" i="73"/>
  <c r="AZ135" i="73"/>
  <c r="AY135" i="73"/>
  <c r="AX135" i="73"/>
  <c r="AW135" i="73"/>
  <c r="AV135" i="73"/>
  <c r="AU135" i="73"/>
  <c r="AT135" i="73"/>
  <c r="AS135" i="73"/>
  <c r="AR135" i="73"/>
  <c r="AQ135" i="73"/>
  <c r="AP135" i="73"/>
  <c r="AO135" i="73"/>
  <c r="AN135" i="73"/>
  <c r="AM135" i="73"/>
  <c r="AL135" i="73"/>
  <c r="AK135" i="73"/>
  <c r="AJ135" i="73"/>
  <c r="AI135" i="73"/>
  <c r="AH135" i="73"/>
  <c r="AG135" i="73"/>
  <c r="AF135" i="73"/>
  <c r="AE135" i="73"/>
  <c r="AD135" i="73"/>
  <c r="AC135" i="73"/>
  <c r="AB135" i="73"/>
  <c r="AA135" i="73"/>
  <c r="Z135" i="73"/>
  <c r="Y135" i="73"/>
  <c r="X135" i="73"/>
  <c r="W135" i="73"/>
  <c r="V135" i="73"/>
  <c r="U135" i="73"/>
  <c r="T135" i="73"/>
  <c r="S135" i="73"/>
  <c r="R135" i="73"/>
  <c r="Q135" i="73"/>
  <c r="P135" i="73"/>
  <c r="O135" i="73"/>
  <c r="N135" i="73"/>
  <c r="M135" i="73"/>
  <c r="L135" i="73"/>
  <c r="K135" i="73"/>
  <c r="J135" i="73"/>
  <c r="I135" i="73"/>
  <c r="H135" i="73"/>
  <c r="G135" i="73"/>
  <c r="F135" i="73"/>
  <c r="E135" i="73"/>
  <c r="D135" i="73"/>
  <c r="C135" i="73"/>
  <c r="B135" i="73"/>
  <c r="A135" i="73"/>
  <c r="BF134" i="73"/>
  <c r="BE134" i="73"/>
  <c r="BD134" i="73"/>
  <c r="BC134" i="73"/>
  <c r="BB134" i="73"/>
  <c r="BA134" i="73"/>
  <c r="AZ134" i="73"/>
  <c r="AY134" i="73"/>
  <c r="AX134" i="73"/>
  <c r="AW134" i="73"/>
  <c r="AV134" i="73"/>
  <c r="AU134" i="73"/>
  <c r="AT134" i="73"/>
  <c r="AS134" i="73"/>
  <c r="AR134" i="73"/>
  <c r="AQ134" i="73"/>
  <c r="AP134" i="73"/>
  <c r="AO134" i="73"/>
  <c r="AN134" i="73"/>
  <c r="AM134" i="73"/>
  <c r="AL134" i="73"/>
  <c r="AK134" i="73"/>
  <c r="AJ134" i="73"/>
  <c r="AI134" i="73"/>
  <c r="AH134" i="73"/>
  <c r="AG134" i="73"/>
  <c r="AF134" i="73"/>
  <c r="AE134" i="73"/>
  <c r="AD134" i="73"/>
  <c r="AC134" i="73"/>
  <c r="AB134" i="73"/>
  <c r="AA134" i="73"/>
  <c r="Z134" i="73"/>
  <c r="Y134" i="73"/>
  <c r="X134" i="73"/>
  <c r="W134" i="73"/>
  <c r="V134" i="73"/>
  <c r="U134" i="73"/>
  <c r="T134" i="73"/>
  <c r="S134" i="73"/>
  <c r="R134" i="73"/>
  <c r="Q134" i="73"/>
  <c r="P134" i="73"/>
  <c r="O134" i="73"/>
  <c r="N134" i="73"/>
  <c r="M134" i="73"/>
  <c r="L134" i="73"/>
  <c r="K134" i="73"/>
  <c r="J134" i="73"/>
  <c r="I134" i="73"/>
  <c r="H134" i="73"/>
  <c r="G134" i="73"/>
  <c r="F134" i="73"/>
  <c r="E134" i="73"/>
  <c r="D134" i="73"/>
  <c r="C134" i="73"/>
  <c r="B134" i="73"/>
  <c r="A134" i="73"/>
  <c r="BF133" i="73"/>
  <c r="BE133" i="73"/>
  <c r="BD133" i="73"/>
  <c r="BC133" i="73"/>
  <c r="BB133" i="73"/>
  <c r="BA133" i="73"/>
  <c r="AZ133" i="73"/>
  <c r="AY133" i="73"/>
  <c r="AX133" i="73"/>
  <c r="AW133" i="73"/>
  <c r="AV133" i="73"/>
  <c r="AU133" i="73"/>
  <c r="AT133" i="73"/>
  <c r="AS133" i="73"/>
  <c r="AR133" i="73"/>
  <c r="AQ133" i="73"/>
  <c r="AP133" i="73"/>
  <c r="AO133" i="73"/>
  <c r="AN133" i="73"/>
  <c r="AM133" i="73"/>
  <c r="AL133" i="73"/>
  <c r="AK133" i="73"/>
  <c r="AJ133" i="73"/>
  <c r="AI133" i="73"/>
  <c r="AH133" i="73"/>
  <c r="AG133" i="73"/>
  <c r="AF133" i="73"/>
  <c r="AE133" i="73"/>
  <c r="AD133" i="73"/>
  <c r="AC133" i="73"/>
  <c r="AB133" i="73"/>
  <c r="AA133" i="73"/>
  <c r="Z133" i="73"/>
  <c r="Y133" i="73"/>
  <c r="X133" i="73"/>
  <c r="W133" i="73"/>
  <c r="V133" i="73"/>
  <c r="U133" i="73"/>
  <c r="T133" i="73"/>
  <c r="S133" i="73"/>
  <c r="R133" i="73"/>
  <c r="Q133" i="73"/>
  <c r="P133" i="73"/>
  <c r="O133" i="73"/>
  <c r="N133" i="73"/>
  <c r="M133" i="73"/>
  <c r="L133" i="73"/>
  <c r="K133" i="73"/>
  <c r="J133" i="73"/>
  <c r="I133" i="73"/>
  <c r="H133" i="73"/>
  <c r="G133" i="73"/>
  <c r="F133" i="73"/>
  <c r="E133" i="73"/>
  <c r="D133" i="73"/>
  <c r="C133" i="73"/>
  <c r="B133" i="73"/>
  <c r="A133" i="73"/>
  <c r="BF132" i="73"/>
  <c r="BE132" i="73"/>
  <c r="BD132" i="73"/>
  <c r="BC132" i="73"/>
  <c r="BB132" i="73"/>
  <c r="BA132" i="73"/>
  <c r="AZ132" i="73"/>
  <c r="AY132" i="73"/>
  <c r="AX132" i="73"/>
  <c r="AW132" i="73"/>
  <c r="AV132" i="73"/>
  <c r="AU132" i="73"/>
  <c r="AT132" i="73"/>
  <c r="AS132" i="73"/>
  <c r="AR132" i="73"/>
  <c r="AQ132" i="73"/>
  <c r="AP132" i="73"/>
  <c r="AO132" i="73"/>
  <c r="AN132" i="73"/>
  <c r="AM132" i="73"/>
  <c r="AL132" i="73"/>
  <c r="AK132" i="73"/>
  <c r="AJ132" i="73"/>
  <c r="AI132" i="73"/>
  <c r="AH132" i="73"/>
  <c r="AG132" i="73"/>
  <c r="AF132" i="73"/>
  <c r="AE132" i="73"/>
  <c r="AD132" i="73"/>
  <c r="AC132" i="73"/>
  <c r="AB132" i="73"/>
  <c r="AA132" i="73"/>
  <c r="Z132" i="73"/>
  <c r="Y132" i="73"/>
  <c r="X132" i="73"/>
  <c r="W132" i="73"/>
  <c r="V132" i="73"/>
  <c r="U132" i="73"/>
  <c r="T132" i="73"/>
  <c r="S132" i="73"/>
  <c r="R132" i="73"/>
  <c r="Q132" i="73"/>
  <c r="P132" i="73"/>
  <c r="O132" i="73"/>
  <c r="N132" i="73"/>
  <c r="M132" i="73"/>
  <c r="L132" i="73"/>
  <c r="K132" i="73"/>
  <c r="J132" i="73"/>
  <c r="I132" i="73"/>
  <c r="H132" i="73"/>
  <c r="G132" i="73"/>
  <c r="F132" i="73"/>
  <c r="E132" i="73"/>
  <c r="D132" i="73"/>
  <c r="C132" i="73"/>
  <c r="B132" i="73"/>
  <c r="A132" i="73"/>
  <c r="BF131" i="73"/>
  <c r="BE131" i="73"/>
  <c r="BD131" i="73"/>
  <c r="BC131" i="73"/>
  <c r="BB131" i="73"/>
  <c r="BA131" i="73"/>
  <c r="AZ131" i="73"/>
  <c r="AY131" i="73"/>
  <c r="AX131" i="73"/>
  <c r="AW131" i="73"/>
  <c r="AV131" i="73"/>
  <c r="AU131" i="73"/>
  <c r="AT131" i="73"/>
  <c r="AS131" i="73"/>
  <c r="AR131" i="73"/>
  <c r="AQ131" i="73"/>
  <c r="AP131" i="73"/>
  <c r="AO131" i="73"/>
  <c r="AN131" i="73"/>
  <c r="AM131" i="73"/>
  <c r="AL131" i="73"/>
  <c r="AK131" i="73"/>
  <c r="AJ131" i="73"/>
  <c r="AI131" i="73"/>
  <c r="AH131" i="73"/>
  <c r="AG131" i="73"/>
  <c r="AF131" i="73"/>
  <c r="AE131" i="73"/>
  <c r="AD131" i="73"/>
  <c r="AC131" i="73"/>
  <c r="AB131" i="73"/>
  <c r="AA131" i="73"/>
  <c r="Z131" i="73"/>
  <c r="Y131" i="73"/>
  <c r="X131" i="73"/>
  <c r="W131" i="73"/>
  <c r="V131" i="73"/>
  <c r="U131" i="73"/>
  <c r="T131" i="73"/>
  <c r="S131" i="73"/>
  <c r="R131" i="73"/>
  <c r="Q131" i="73"/>
  <c r="P131" i="73"/>
  <c r="O131" i="73"/>
  <c r="N131" i="73"/>
  <c r="M131" i="73"/>
  <c r="L131" i="73"/>
  <c r="K131" i="73"/>
  <c r="J131" i="73"/>
  <c r="I131" i="73"/>
  <c r="H131" i="73"/>
  <c r="G131" i="73"/>
  <c r="F131" i="73"/>
  <c r="E131" i="73"/>
  <c r="D131" i="73"/>
  <c r="C131" i="73"/>
  <c r="B131" i="73"/>
  <c r="A131" i="73"/>
  <c r="BF130" i="73"/>
  <c r="BE130" i="73"/>
  <c r="BD130" i="73"/>
  <c r="BC130" i="73"/>
  <c r="BB130" i="73"/>
  <c r="BA130" i="73"/>
  <c r="AZ130" i="73"/>
  <c r="AY130" i="73"/>
  <c r="AX130" i="73"/>
  <c r="AW130" i="73"/>
  <c r="AV130" i="73"/>
  <c r="AU130" i="73"/>
  <c r="AT130" i="73"/>
  <c r="AS130" i="73"/>
  <c r="AR130" i="73"/>
  <c r="AQ130" i="73"/>
  <c r="AP130" i="73"/>
  <c r="AO130" i="73"/>
  <c r="AN130" i="73"/>
  <c r="AM130" i="73"/>
  <c r="AL130" i="73"/>
  <c r="AK130" i="73"/>
  <c r="AJ130" i="73"/>
  <c r="AI130" i="73"/>
  <c r="AH130" i="73"/>
  <c r="AG130" i="73"/>
  <c r="AF130" i="73"/>
  <c r="AE130" i="73"/>
  <c r="AD130" i="73"/>
  <c r="AC130" i="73"/>
  <c r="AB130" i="73"/>
  <c r="AA130" i="73"/>
  <c r="Z130" i="73"/>
  <c r="Y130" i="73"/>
  <c r="X130" i="73"/>
  <c r="W130" i="73"/>
  <c r="V130" i="73"/>
  <c r="U130" i="73"/>
  <c r="T130" i="73"/>
  <c r="S130" i="73"/>
  <c r="R130" i="73"/>
  <c r="Q130" i="73"/>
  <c r="P130" i="73"/>
  <c r="O130" i="73"/>
  <c r="N130" i="73"/>
  <c r="M130" i="73"/>
  <c r="L130" i="73"/>
  <c r="K130" i="73"/>
  <c r="J130" i="73"/>
  <c r="I130" i="73"/>
  <c r="H130" i="73"/>
  <c r="G130" i="73"/>
  <c r="F130" i="73"/>
  <c r="E130" i="73"/>
  <c r="D130" i="73"/>
  <c r="C130" i="73"/>
  <c r="B130" i="73"/>
  <c r="A130" i="73"/>
  <c r="BF129" i="73"/>
  <c r="BE129" i="73"/>
  <c r="BD129" i="73"/>
  <c r="BC129" i="73"/>
  <c r="BB129" i="73"/>
  <c r="BA129" i="73"/>
  <c r="AZ129" i="73"/>
  <c r="AY129" i="73"/>
  <c r="AX129" i="73"/>
  <c r="AW129" i="73"/>
  <c r="AV129" i="73"/>
  <c r="AU129" i="73"/>
  <c r="AT129" i="73"/>
  <c r="AS129" i="73"/>
  <c r="AR129" i="73"/>
  <c r="AQ129" i="73"/>
  <c r="AP129" i="73"/>
  <c r="AO129" i="73"/>
  <c r="AN129" i="73"/>
  <c r="AM129" i="73"/>
  <c r="AL129" i="73"/>
  <c r="AK129" i="73"/>
  <c r="AJ129" i="73"/>
  <c r="AI129" i="73"/>
  <c r="AH129" i="73"/>
  <c r="AG129" i="73"/>
  <c r="AF129" i="73"/>
  <c r="AE129" i="73"/>
  <c r="AD129" i="73"/>
  <c r="AC129" i="73"/>
  <c r="AB129" i="73"/>
  <c r="AA129" i="73"/>
  <c r="Z129" i="73"/>
  <c r="Y129" i="73"/>
  <c r="X129" i="73"/>
  <c r="W129" i="73"/>
  <c r="V129" i="73"/>
  <c r="U129" i="73"/>
  <c r="T129" i="73"/>
  <c r="S129" i="73"/>
  <c r="R129" i="73"/>
  <c r="Q129" i="73"/>
  <c r="P129" i="73"/>
  <c r="O129" i="73"/>
  <c r="N129" i="73"/>
  <c r="M129" i="73"/>
  <c r="L129" i="73"/>
  <c r="K129" i="73"/>
  <c r="J129" i="73"/>
  <c r="I129" i="73"/>
  <c r="H129" i="73"/>
  <c r="G129" i="73"/>
  <c r="F129" i="73"/>
  <c r="E129" i="73"/>
  <c r="D129" i="73"/>
  <c r="C129" i="73"/>
  <c r="B129" i="73"/>
  <c r="A129" i="73"/>
  <c r="BF128" i="73"/>
  <c r="BE128" i="73"/>
  <c r="BD128" i="73"/>
  <c r="BC128" i="73"/>
  <c r="BB128" i="73"/>
  <c r="BA128" i="73"/>
  <c r="AZ128" i="73"/>
  <c r="AY128" i="73"/>
  <c r="AX128" i="73"/>
  <c r="AW128" i="73"/>
  <c r="AV128" i="73"/>
  <c r="AU128" i="73"/>
  <c r="AT128" i="73"/>
  <c r="AS128" i="73"/>
  <c r="AR128" i="73"/>
  <c r="AQ128" i="73"/>
  <c r="AP128" i="73"/>
  <c r="AO128" i="73"/>
  <c r="AN128" i="73"/>
  <c r="AM128" i="73"/>
  <c r="AL128" i="73"/>
  <c r="AK128" i="73"/>
  <c r="AJ128" i="73"/>
  <c r="AI128" i="73"/>
  <c r="AH128" i="73"/>
  <c r="AG128" i="73"/>
  <c r="AF128" i="73"/>
  <c r="AE128" i="73"/>
  <c r="AD128" i="73"/>
  <c r="AC128" i="73"/>
  <c r="AB128" i="73"/>
  <c r="AA128" i="73"/>
  <c r="Z128" i="73"/>
  <c r="Y128" i="73"/>
  <c r="X128" i="73"/>
  <c r="W128" i="73"/>
  <c r="V128" i="73"/>
  <c r="U128" i="73"/>
  <c r="T128" i="73"/>
  <c r="S128" i="73"/>
  <c r="R128" i="73"/>
  <c r="Q128" i="73"/>
  <c r="P128" i="73"/>
  <c r="O128" i="73"/>
  <c r="N128" i="73"/>
  <c r="M128" i="73"/>
  <c r="L128" i="73"/>
  <c r="K128" i="73"/>
  <c r="J128" i="73"/>
  <c r="I128" i="73"/>
  <c r="H128" i="73"/>
  <c r="G128" i="73"/>
  <c r="F128" i="73"/>
  <c r="E128" i="73"/>
  <c r="D128" i="73"/>
  <c r="C128" i="73"/>
  <c r="B128" i="73"/>
  <c r="A128" i="73"/>
  <c r="BF127" i="73"/>
  <c r="BE127" i="73"/>
  <c r="BD127" i="73"/>
  <c r="BC127" i="73"/>
  <c r="BB127" i="73"/>
  <c r="BA127" i="73"/>
  <c r="AZ127" i="73"/>
  <c r="AY127" i="73"/>
  <c r="AX127" i="73"/>
  <c r="AW127" i="73"/>
  <c r="AV127" i="73"/>
  <c r="AU127" i="73"/>
  <c r="AT127" i="73"/>
  <c r="AS127" i="73"/>
  <c r="AR127" i="73"/>
  <c r="AQ127" i="73"/>
  <c r="AP127" i="73"/>
  <c r="AO127" i="73"/>
  <c r="AN127" i="73"/>
  <c r="AM127" i="73"/>
  <c r="AL127" i="73"/>
  <c r="AK127" i="73"/>
  <c r="AJ127" i="73"/>
  <c r="AI127" i="73"/>
  <c r="AH127" i="73"/>
  <c r="AG127" i="73"/>
  <c r="AF127" i="73"/>
  <c r="AE127" i="73"/>
  <c r="AD127" i="73"/>
  <c r="AC127" i="73"/>
  <c r="AB127" i="73"/>
  <c r="AA127" i="73"/>
  <c r="Z127" i="73"/>
  <c r="Y127" i="73"/>
  <c r="X127" i="73"/>
  <c r="W127" i="73"/>
  <c r="V127" i="73"/>
  <c r="U127" i="73"/>
  <c r="T127" i="73"/>
  <c r="S127" i="73"/>
  <c r="R127" i="73"/>
  <c r="Q127" i="73"/>
  <c r="P127" i="73"/>
  <c r="O127" i="73"/>
  <c r="N127" i="73"/>
  <c r="M127" i="73"/>
  <c r="L127" i="73"/>
  <c r="K127" i="73"/>
  <c r="J127" i="73"/>
  <c r="I127" i="73"/>
  <c r="H127" i="73"/>
  <c r="G127" i="73"/>
  <c r="F127" i="73"/>
  <c r="E127" i="73"/>
  <c r="D127" i="73"/>
  <c r="C127" i="73"/>
  <c r="B127" i="73"/>
  <c r="A127" i="73"/>
  <c r="BF126" i="73"/>
  <c r="BE126" i="73"/>
  <c r="BD126" i="73"/>
  <c r="BC126" i="73"/>
  <c r="BB126" i="73"/>
  <c r="BA126" i="73"/>
  <c r="AZ126" i="73"/>
  <c r="AY126" i="73"/>
  <c r="AX126" i="73"/>
  <c r="AW126" i="73"/>
  <c r="AV126" i="73"/>
  <c r="AU126" i="73"/>
  <c r="AT126" i="73"/>
  <c r="AS126" i="73"/>
  <c r="AR126" i="73"/>
  <c r="AQ126" i="73"/>
  <c r="AP126" i="73"/>
  <c r="AO126" i="73"/>
  <c r="AN126" i="73"/>
  <c r="AM126" i="73"/>
  <c r="AL126" i="73"/>
  <c r="AK126" i="73"/>
  <c r="AJ126" i="73"/>
  <c r="AI126" i="73"/>
  <c r="AH126" i="73"/>
  <c r="AG126" i="73"/>
  <c r="AF126" i="73"/>
  <c r="AE126" i="73"/>
  <c r="AD126" i="73"/>
  <c r="AC126" i="73"/>
  <c r="AB126" i="73"/>
  <c r="AA126" i="73"/>
  <c r="Z126" i="73"/>
  <c r="Y126" i="73"/>
  <c r="X126" i="73"/>
  <c r="W126" i="73"/>
  <c r="V126" i="73"/>
  <c r="U126" i="73"/>
  <c r="T126" i="73"/>
  <c r="S126" i="73"/>
  <c r="R126" i="73"/>
  <c r="Q126" i="73"/>
  <c r="P126" i="73"/>
  <c r="O126" i="73"/>
  <c r="N126" i="73"/>
  <c r="M126" i="73"/>
  <c r="L126" i="73"/>
  <c r="K126" i="73"/>
  <c r="J126" i="73"/>
  <c r="I126" i="73"/>
  <c r="H126" i="73"/>
  <c r="G126" i="73"/>
  <c r="F126" i="73"/>
  <c r="E126" i="73"/>
  <c r="D126" i="73"/>
  <c r="C126" i="73"/>
  <c r="B126" i="73"/>
  <c r="A126" i="73"/>
  <c r="BF125" i="73"/>
  <c r="BE125" i="73"/>
  <c r="BD125" i="73"/>
  <c r="BC125" i="73"/>
  <c r="BB125" i="73"/>
  <c r="BA125" i="73"/>
  <c r="AZ125" i="73"/>
  <c r="AY125" i="73"/>
  <c r="AX125" i="73"/>
  <c r="AW125" i="73"/>
  <c r="AV125" i="73"/>
  <c r="AU125" i="73"/>
  <c r="AT125" i="73"/>
  <c r="AS125" i="73"/>
  <c r="AR125" i="73"/>
  <c r="AQ125" i="73"/>
  <c r="AP125" i="73"/>
  <c r="AO125" i="73"/>
  <c r="AN125" i="73"/>
  <c r="AM125" i="73"/>
  <c r="AL125" i="73"/>
  <c r="AK125" i="73"/>
  <c r="AJ125" i="73"/>
  <c r="AI125" i="73"/>
  <c r="AH125" i="73"/>
  <c r="AG125" i="73"/>
  <c r="AF125" i="73"/>
  <c r="AE125" i="73"/>
  <c r="AD125" i="73"/>
  <c r="AC125" i="73"/>
  <c r="AB125" i="73"/>
  <c r="AA125" i="73"/>
  <c r="Z125" i="73"/>
  <c r="Y125" i="73"/>
  <c r="X125" i="73"/>
  <c r="W125" i="73"/>
  <c r="V125" i="73"/>
  <c r="U125" i="73"/>
  <c r="T125" i="73"/>
  <c r="S125" i="73"/>
  <c r="R125" i="73"/>
  <c r="Q125" i="73"/>
  <c r="P125" i="73"/>
  <c r="O125" i="73"/>
  <c r="N125" i="73"/>
  <c r="M125" i="73"/>
  <c r="L125" i="73"/>
  <c r="K125" i="73"/>
  <c r="J125" i="73"/>
  <c r="I125" i="73"/>
  <c r="H125" i="73"/>
  <c r="G125" i="73"/>
  <c r="F125" i="73"/>
  <c r="E125" i="73"/>
  <c r="D125" i="73"/>
  <c r="C125" i="73"/>
  <c r="B125" i="73"/>
  <c r="A125" i="73"/>
  <c r="BF124" i="73"/>
  <c r="BE124" i="73"/>
  <c r="BD124" i="73"/>
  <c r="BC124" i="73"/>
  <c r="BB124" i="73"/>
  <c r="BA124" i="73"/>
  <c r="AZ124" i="73"/>
  <c r="AY124" i="73"/>
  <c r="AX124" i="73"/>
  <c r="AW124" i="73"/>
  <c r="AV124" i="73"/>
  <c r="AU124" i="73"/>
  <c r="AT124" i="73"/>
  <c r="AS124" i="73"/>
  <c r="AR124" i="73"/>
  <c r="AQ124" i="73"/>
  <c r="AP124" i="73"/>
  <c r="AO124" i="73"/>
  <c r="AN124" i="73"/>
  <c r="AM124" i="73"/>
  <c r="AL124" i="73"/>
  <c r="AK124" i="73"/>
  <c r="AJ124" i="73"/>
  <c r="AI124" i="73"/>
  <c r="AH124" i="73"/>
  <c r="AG124" i="73"/>
  <c r="AF124" i="73"/>
  <c r="AE124" i="73"/>
  <c r="AD124" i="73"/>
  <c r="AC124" i="73"/>
  <c r="AB124" i="73"/>
  <c r="AA124" i="73"/>
  <c r="Z124" i="73"/>
  <c r="Y124" i="73"/>
  <c r="X124" i="73"/>
  <c r="W124" i="73"/>
  <c r="V124" i="73"/>
  <c r="U124" i="73"/>
  <c r="T124" i="73"/>
  <c r="S124" i="73"/>
  <c r="R124" i="73"/>
  <c r="Q124" i="73"/>
  <c r="P124" i="73"/>
  <c r="O124" i="73"/>
  <c r="N124" i="73"/>
  <c r="M124" i="73"/>
  <c r="L124" i="73"/>
  <c r="K124" i="73"/>
  <c r="J124" i="73"/>
  <c r="I124" i="73"/>
  <c r="H124" i="73"/>
  <c r="G124" i="73"/>
  <c r="F124" i="73"/>
  <c r="E124" i="73"/>
  <c r="D124" i="73"/>
  <c r="C124" i="73"/>
  <c r="B124" i="73"/>
  <c r="A124" i="73"/>
  <c r="BF123" i="73"/>
  <c r="BE123" i="73"/>
  <c r="BD123" i="73"/>
  <c r="BC123" i="73"/>
  <c r="BB123" i="73"/>
  <c r="BA123" i="73"/>
  <c r="AZ123" i="73"/>
  <c r="AY123" i="73"/>
  <c r="AX123" i="73"/>
  <c r="AW123" i="73"/>
  <c r="AV123" i="73"/>
  <c r="AU123" i="73"/>
  <c r="AT123" i="73"/>
  <c r="AS123" i="73"/>
  <c r="AR123" i="73"/>
  <c r="AQ123" i="73"/>
  <c r="AP123" i="73"/>
  <c r="AO123" i="73"/>
  <c r="AN123" i="73"/>
  <c r="AM123" i="73"/>
  <c r="AL123" i="73"/>
  <c r="AK123" i="73"/>
  <c r="AJ123" i="73"/>
  <c r="AI123" i="73"/>
  <c r="AH123" i="73"/>
  <c r="AG123" i="73"/>
  <c r="AF123" i="73"/>
  <c r="AE123" i="73"/>
  <c r="AD123" i="73"/>
  <c r="AC123" i="73"/>
  <c r="AB123" i="73"/>
  <c r="AA123" i="73"/>
  <c r="Z123" i="73"/>
  <c r="Y123" i="73"/>
  <c r="X123" i="73"/>
  <c r="W123" i="73"/>
  <c r="V123" i="73"/>
  <c r="U123" i="73"/>
  <c r="T123" i="73"/>
  <c r="S123" i="73"/>
  <c r="R123" i="73"/>
  <c r="Q123" i="73"/>
  <c r="P123" i="73"/>
  <c r="O123" i="73"/>
  <c r="N123" i="73"/>
  <c r="M123" i="73"/>
  <c r="L123" i="73"/>
  <c r="K123" i="73"/>
  <c r="J123" i="73"/>
  <c r="I123" i="73"/>
  <c r="H123" i="73"/>
  <c r="G123" i="73"/>
  <c r="F123" i="73"/>
  <c r="E123" i="73"/>
  <c r="D123" i="73"/>
  <c r="C123" i="73"/>
  <c r="B123" i="73"/>
  <c r="A123" i="73"/>
  <c r="BF122" i="73"/>
  <c r="BE122" i="73"/>
  <c r="BD122" i="73"/>
  <c r="BC122" i="73"/>
  <c r="BB122" i="73"/>
  <c r="BA122" i="73"/>
  <c r="AZ122" i="73"/>
  <c r="AY122" i="73"/>
  <c r="AX122" i="73"/>
  <c r="AW122" i="73"/>
  <c r="AV122" i="73"/>
  <c r="AU122" i="73"/>
  <c r="AT122" i="73"/>
  <c r="AS122" i="73"/>
  <c r="AR122" i="73"/>
  <c r="AQ122" i="73"/>
  <c r="AP122" i="73"/>
  <c r="AO122" i="73"/>
  <c r="AN122" i="73"/>
  <c r="AM122" i="73"/>
  <c r="AL122" i="73"/>
  <c r="AK122" i="73"/>
  <c r="AJ122" i="73"/>
  <c r="AI122" i="73"/>
  <c r="AH122" i="73"/>
  <c r="AG122" i="73"/>
  <c r="AF122" i="73"/>
  <c r="AE122" i="73"/>
  <c r="AD122" i="73"/>
  <c r="AC122" i="73"/>
  <c r="AB122" i="73"/>
  <c r="AA122" i="73"/>
  <c r="Z122" i="73"/>
  <c r="Y122" i="73"/>
  <c r="X122" i="73"/>
  <c r="W122" i="73"/>
  <c r="V122" i="73"/>
  <c r="U122" i="73"/>
  <c r="T122" i="73"/>
  <c r="S122" i="73"/>
  <c r="R122" i="73"/>
  <c r="Q122" i="73"/>
  <c r="P122" i="73"/>
  <c r="O122" i="73"/>
  <c r="N122" i="73"/>
  <c r="M122" i="73"/>
  <c r="L122" i="73"/>
  <c r="K122" i="73"/>
  <c r="J122" i="73"/>
  <c r="I122" i="73"/>
  <c r="H122" i="73"/>
  <c r="G122" i="73"/>
  <c r="F122" i="73"/>
  <c r="E122" i="73"/>
  <c r="D122" i="73"/>
  <c r="C122" i="73"/>
  <c r="B122" i="73"/>
  <c r="A122" i="73"/>
  <c r="BF121" i="73"/>
  <c r="BE121" i="73"/>
  <c r="BD121" i="73"/>
  <c r="BC121" i="73"/>
  <c r="BB121" i="73"/>
  <c r="BA121" i="73"/>
  <c r="AZ121" i="73"/>
  <c r="AY121" i="73"/>
  <c r="AX121" i="73"/>
  <c r="AW121" i="73"/>
  <c r="AV121" i="73"/>
  <c r="AU121" i="73"/>
  <c r="AT121" i="73"/>
  <c r="AS121" i="73"/>
  <c r="AR121" i="73"/>
  <c r="AQ121" i="73"/>
  <c r="AP121" i="73"/>
  <c r="AO121" i="73"/>
  <c r="AN121" i="73"/>
  <c r="AM121" i="73"/>
  <c r="AL121" i="73"/>
  <c r="AK121" i="73"/>
  <c r="AJ121" i="73"/>
  <c r="AI121" i="73"/>
  <c r="AH121" i="73"/>
  <c r="AG121" i="73"/>
  <c r="AF121" i="73"/>
  <c r="AE121" i="73"/>
  <c r="AD121" i="73"/>
  <c r="AC121" i="73"/>
  <c r="AB121" i="73"/>
  <c r="AA121" i="73"/>
  <c r="Z121" i="73"/>
  <c r="Y121" i="73"/>
  <c r="X121" i="73"/>
  <c r="W121" i="73"/>
  <c r="V121" i="73"/>
  <c r="U121" i="73"/>
  <c r="T121" i="73"/>
  <c r="S121" i="73"/>
  <c r="R121" i="73"/>
  <c r="Q121" i="73"/>
  <c r="P121" i="73"/>
  <c r="O121" i="73"/>
  <c r="N121" i="73"/>
  <c r="M121" i="73"/>
  <c r="L121" i="73"/>
  <c r="K121" i="73"/>
  <c r="J121" i="73"/>
  <c r="I121" i="73"/>
  <c r="H121" i="73"/>
  <c r="G121" i="73"/>
  <c r="F121" i="73"/>
  <c r="E121" i="73"/>
  <c r="D121" i="73"/>
  <c r="C121" i="73"/>
  <c r="B121" i="73"/>
  <c r="A121" i="73"/>
  <c r="BF120" i="73"/>
  <c r="BE120" i="73"/>
  <c r="BD120" i="73"/>
  <c r="BC120" i="73"/>
  <c r="BB120" i="73"/>
  <c r="BA120" i="73"/>
  <c r="AZ120" i="73"/>
  <c r="AY120" i="73"/>
  <c r="AX120" i="73"/>
  <c r="AW120" i="73"/>
  <c r="AV120" i="73"/>
  <c r="AU120" i="73"/>
  <c r="AT120" i="73"/>
  <c r="AS120" i="73"/>
  <c r="AR120" i="73"/>
  <c r="AQ120" i="73"/>
  <c r="AP120" i="73"/>
  <c r="AO120" i="73"/>
  <c r="AN120" i="73"/>
  <c r="AM120" i="73"/>
  <c r="AL120" i="73"/>
  <c r="AK120" i="73"/>
  <c r="AJ120" i="73"/>
  <c r="AI120" i="73"/>
  <c r="AH120" i="73"/>
  <c r="AG120" i="73"/>
  <c r="AF120" i="73"/>
  <c r="AE120" i="73"/>
  <c r="AD120" i="73"/>
  <c r="AC120" i="73"/>
  <c r="AB120" i="73"/>
  <c r="AA120" i="73"/>
  <c r="Z120" i="73"/>
  <c r="Y120" i="73"/>
  <c r="X120" i="73"/>
  <c r="W120" i="73"/>
  <c r="V120" i="73"/>
  <c r="U120" i="73"/>
  <c r="T120" i="73"/>
  <c r="S120" i="73"/>
  <c r="R120" i="73"/>
  <c r="Q120" i="73"/>
  <c r="P120" i="73"/>
  <c r="O120" i="73"/>
  <c r="N120" i="73"/>
  <c r="M120" i="73"/>
  <c r="L120" i="73"/>
  <c r="K120" i="73"/>
  <c r="J120" i="73"/>
  <c r="I120" i="73"/>
  <c r="H120" i="73"/>
  <c r="G120" i="73"/>
  <c r="F120" i="73"/>
  <c r="E120" i="73"/>
  <c r="D120" i="73"/>
  <c r="C120" i="73"/>
  <c r="B120" i="73"/>
  <c r="A120" i="73"/>
  <c r="BF119" i="73"/>
  <c r="BE119" i="73"/>
  <c r="BD119" i="73"/>
  <c r="BC119" i="73"/>
  <c r="BB119" i="73"/>
  <c r="BA119" i="73"/>
  <c r="AZ119" i="73"/>
  <c r="AY119" i="73"/>
  <c r="AX119" i="73"/>
  <c r="AW119" i="73"/>
  <c r="AV119" i="73"/>
  <c r="AU119" i="73"/>
  <c r="AT119" i="73"/>
  <c r="AS119" i="73"/>
  <c r="AR119" i="73"/>
  <c r="AQ119" i="73"/>
  <c r="AP119" i="73"/>
  <c r="AO119" i="73"/>
  <c r="AN119" i="73"/>
  <c r="AM119" i="73"/>
  <c r="AL119" i="73"/>
  <c r="AK119" i="73"/>
  <c r="AJ119" i="73"/>
  <c r="AI119" i="73"/>
  <c r="AH119" i="73"/>
  <c r="AG119" i="73"/>
  <c r="AF119" i="73"/>
  <c r="AE119" i="73"/>
  <c r="AD119" i="73"/>
  <c r="AC119" i="73"/>
  <c r="AB119" i="73"/>
  <c r="AA119" i="73"/>
  <c r="Z119" i="73"/>
  <c r="Y119" i="73"/>
  <c r="X119" i="73"/>
  <c r="W119" i="73"/>
  <c r="V119" i="73"/>
  <c r="U119" i="73"/>
  <c r="T119" i="73"/>
  <c r="S119" i="73"/>
  <c r="R119" i="73"/>
  <c r="Q119" i="73"/>
  <c r="P119" i="73"/>
  <c r="O119" i="73"/>
  <c r="N119" i="73"/>
  <c r="M119" i="73"/>
  <c r="L119" i="73"/>
  <c r="K119" i="73"/>
  <c r="J119" i="73"/>
  <c r="I119" i="73"/>
  <c r="H119" i="73"/>
  <c r="G119" i="73"/>
  <c r="F119" i="73"/>
  <c r="E119" i="73"/>
  <c r="D119" i="73"/>
  <c r="C119" i="73"/>
  <c r="B119" i="73"/>
  <c r="A119" i="73"/>
  <c r="BF118" i="73"/>
  <c r="BE118" i="73"/>
  <c r="BD118" i="73"/>
  <c r="BC118" i="73"/>
  <c r="BB118" i="73"/>
  <c r="BA118" i="73"/>
  <c r="AZ118" i="73"/>
  <c r="AY118" i="73"/>
  <c r="AX118" i="73"/>
  <c r="AW118" i="73"/>
  <c r="AV118" i="73"/>
  <c r="AU118" i="73"/>
  <c r="AT118" i="73"/>
  <c r="AS118" i="73"/>
  <c r="AR118" i="73"/>
  <c r="AQ118" i="73"/>
  <c r="AP118" i="73"/>
  <c r="AO118" i="73"/>
  <c r="AN118" i="73"/>
  <c r="AM118" i="73"/>
  <c r="AL118" i="73"/>
  <c r="AK118" i="73"/>
  <c r="AJ118" i="73"/>
  <c r="AI118" i="73"/>
  <c r="AH118" i="73"/>
  <c r="AG118" i="73"/>
  <c r="AF118" i="73"/>
  <c r="AE118" i="73"/>
  <c r="AD118" i="73"/>
  <c r="AC118" i="73"/>
  <c r="AB118" i="73"/>
  <c r="AA118" i="73"/>
  <c r="Z118" i="73"/>
  <c r="Y118" i="73"/>
  <c r="X118" i="73"/>
  <c r="W118" i="73"/>
  <c r="V118" i="73"/>
  <c r="U118" i="73"/>
  <c r="T118" i="73"/>
  <c r="S118" i="73"/>
  <c r="R118" i="73"/>
  <c r="Q118" i="73"/>
  <c r="P118" i="73"/>
  <c r="O118" i="73"/>
  <c r="N118" i="73"/>
  <c r="M118" i="73"/>
  <c r="L118" i="73"/>
  <c r="K118" i="73"/>
  <c r="J118" i="73"/>
  <c r="I118" i="73"/>
  <c r="H118" i="73"/>
  <c r="G118" i="73"/>
  <c r="F118" i="73"/>
  <c r="E118" i="73"/>
  <c r="D118" i="73"/>
  <c r="C118" i="73"/>
  <c r="B118" i="73"/>
  <c r="A118" i="73"/>
  <c r="BF117" i="73"/>
  <c r="BE117" i="73"/>
  <c r="BD117" i="73"/>
  <c r="BC117" i="73"/>
  <c r="BB117" i="73"/>
  <c r="BA117" i="73"/>
  <c r="AZ117" i="73"/>
  <c r="AY117" i="73"/>
  <c r="AX117" i="73"/>
  <c r="AW117" i="73"/>
  <c r="AV117" i="73"/>
  <c r="AU117" i="73"/>
  <c r="AT117" i="73"/>
  <c r="AS117" i="73"/>
  <c r="AR117" i="73"/>
  <c r="AQ117" i="73"/>
  <c r="AP117" i="73"/>
  <c r="AO117" i="73"/>
  <c r="AN117" i="73"/>
  <c r="AM117" i="73"/>
  <c r="AL117" i="73"/>
  <c r="AK117" i="73"/>
  <c r="AJ117" i="73"/>
  <c r="AI117" i="73"/>
  <c r="AH117" i="73"/>
  <c r="AG117" i="73"/>
  <c r="AF117" i="73"/>
  <c r="AE117" i="73"/>
  <c r="AD117" i="73"/>
  <c r="AC117" i="73"/>
  <c r="AB117" i="73"/>
  <c r="AA117" i="73"/>
  <c r="Z117" i="73"/>
  <c r="Y117" i="73"/>
  <c r="X117" i="73"/>
  <c r="W117" i="73"/>
  <c r="V117" i="73"/>
  <c r="U117" i="73"/>
  <c r="T117" i="73"/>
  <c r="S117" i="73"/>
  <c r="R117" i="73"/>
  <c r="Q117" i="73"/>
  <c r="P117" i="73"/>
  <c r="O117" i="73"/>
  <c r="N117" i="73"/>
  <c r="M117" i="73"/>
  <c r="L117" i="73"/>
  <c r="K117" i="73"/>
  <c r="J117" i="73"/>
  <c r="I117" i="73"/>
  <c r="H117" i="73"/>
  <c r="G117" i="73"/>
  <c r="F117" i="73"/>
  <c r="E117" i="73"/>
  <c r="D117" i="73"/>
  <c r="C117" i="73"/>
  <c r="B117" i="73"/>
  <c r="A117" i="73"/>
  <c r="BF116" i="73"/>
  <c r="BE116" i="73"/>
  <c r="BD116" i="73"/>
  <c r="BC116" i="73"/>
  <c r="BB116" i="73"/>
  <c r="BA116" i="73"/>
  <c r="AZ116" i="73"/>
  <c r="AY116" i="73"/>
  <c r="AX116" i="73"/>
  <c r="AW116" i="73"/>
  <c r="AV116" i="73"/>
  <c r="AU116" i="73"/>
  <c r="AT116" i="73"/>
  <c r="AS116" i="73"/>
  <c r="AR116" i="73"/>
  <c r="AQ116" i="73"/>
  <c r="AP116" i="73"/>
  <c r="AO116" i="73"/>
  <c r="AN116" i="73"/>
  <c r="AM116" i="73"/>
  <c r="AL116" i="73"/>
  <c r="AK116" i="73"/>
  <c r="AJ116" i="73"/>
  <c r="AI116" i="73"/>
  <c r="AH116" i="73"/>
  <c r="AG116" i="73"/>
  <c r="AF116" i="73"/>
  <c r="AE116" i="73"/>
  <c r="AD116" i="73"/>
  <c r="AC116" i="73"/>
  <c r="AB116" i="73"/>
  <c r="AA116" i="73"/>
  <c r="Z116" i="73"/>
  <c r="Y116" i="73"/>
  <c r="X116" i="73"/>
  <c r="W116" i="73"/>
  <c r="V116" i="73"/>
  <c r="U116" i="73"/>
  <c r="T116" i="73"/>
  <c r="S116" i="73"/>
  <c r="R116" i="73"/>
  <c r="Q116" i="73"/>
  <c r="P116" i="73"/>
  <c r="O116" i="73"/>
  <c r="N116" i="73"/>
  <c r="M116" i="73"/>
  <c r="L116" i="73"/>
  <c r="K116" i="73"/>
  <c r="J116" i="73"/>
  <c r="I116" i="73"/>
  <c r="H116" i="73"/>
  <c r="G116" i="73"/>
  <c r="F116" i="73"/>
  <c r="E116" i="73"/>
  <c r="D116" i="73"/>
  <c r="C116" i="73"/>
  <c r="B116" i="73"/>
  <c r="A116" i="73"/>
  <c r="BF115" i="73"/>
  <c r="BE115" i="73"/>
  <c r="BD115" i="73"/>
  <c r="BC115" i="73"/>
  <c r="BB115" i="73"/>
  <c r="BA115" i="73"/>
  <c r="AZ115" i="73"/>
  <c r="AY115" i="73"/>
  <c r="AX115" i="73"/>
  <c r="AW115" i="73"/>
  <c r="AV115" i="73"/>
  <c r="AU115" i="73"/>
  <c r="AT115" i="73"/>
  <c r="AS115" i="73"/>
  <c r="AR115" i="73"/>
  <c r="AQ115" i="73"/>
  <c r="AP115" i="73"/>
  <c r="AO115" i="73"/>
  <c r="AN115" i="73"/>
  <c r="AM115" i="73"/>
  <c r="AL115" i="73"/>
  <c r="AK115" i="73"/>
  <c r="AJ115" i="73"/>
  <c r="AI115" i="73"/>
  <c r="AH115" i="73"/>
  <c r="AG115" i="73"/>
  <c r="AF115" i="73"/>
  <c r="AE115" i="73"/>
  <c r="AD115" i="73"/>
  <c r="AC115" i="73"/>
  <c r="AB115" i="73"/>
  <c r="AA115" i="73"/>
  <c r="Z115" i="73"/>
  <c r="Y115" i="73"/>
  <c r="X115" i="73"/>
  <c r="W115" i="73"/>
  <c r="V115" i="73"/>
  <c r="U115" i="73"/>
  <c r="T115" i="73"/>
  <c r="S115" i="73"/>
  <c r="R115" i="73"/>
  <c r="Q115" i="73"/>
  <c r="P115" i="73"/>
  <c r="O115" i="73"/>
  <c r="N115" i="73"/>
  <c r="M115" i="73"/>
  <c r="L115" i="73"/>
  <c r="K115" i="73"/>
  <c r="J115" i="73"/>
  <c r="I115" i="73"/>
  <c r="H115" i="73"/>
  <c r="G115" i="73"/>
  <c r="F115" i="73"/>
  <c r="E115" i="73"/>
  <c r="D115" i="73"/>
  <c r="C115" i="73"/>
  <c r="B115" i="73"/>
  <c r="A115" i="73"/>
  <c r="BF114" i="73"/>
  <c r="BE114" i="73"/>
  <c r="BD114" i="73"/>
  <c r="BC114" i="73"/>
  <c r="BB114" i="73"/>
  <c r="BA114" i="73"/>
  <c r="AZ114" i="73"/>
  <c r="AY114" i="73"/>
  <c r="AX114" i="73"/>
  <c r="AW114" i="73"/>
  <c r="AV114" i="73"/>
  <c r="AU114" i="73"/>
  <c r="AT114" i="73"/>
  <c r="AS114" i="73"/>
  <c r="AR114" i="73"/>
  <c r="AQ114" i="73"/>
  <c r="AP114" i="73"/>
  <c r="AO114" i="73"/>
  <c r="AN114" i="73"/>
  <c r="AM114" i="73"/>
  <c r="AL114" i="73"/>
  <c r="AK114" i="73"/>
  <c r="AJ114" i="73"/>
  <c r="AI114" i="73"/>
  <c r="AH114" i="73"/>
  <c r="AG114" i="73"/>
  <c r="AF114" i="73"/>
  <c r="AE114" i="73"/>
  <c r="AD114" i="73"/>
  <c r="AC114" i="73"/>
  <c r="AB114" i="73"/>
  <c r="AA114" i="73"/>
  <c r="Z114" i="73"/>
  <c r="Y114" i="73"/>
  <c r="X114" i="73"/>
  <c r="W114" i="73"/>
  <c r="V114" i="73"/>
  <c r="U114" i="73"/>
  <c r="T114" i="73"/>
  <c r="S114" i="73"/>
  <c r="R114" i="73"/>
  <c r="Q114" i="73"/>
  <c r="P114" i="73"/>
  <c r="O114" i="73"/>
  <c r="N114" i="73"/>
  <c r="M114" i="73"/>
  <c r="L114" i="73"/>
  <c r="K114" i="73"/>
  <c r="J114" i="73"/>
  <c r="I114" i="73"/>
  <c r="H114" i="73"/>
  <c r="G114" i="73"/>
  <c r="F114" i="73"/>
  <c r="E114" i="73"/>
  <c r="D114" i="73"/>
  <c r="C114" i="73"/>
  <c r="B114" i="73"/>
  <c r="A114" i="73"/>
  <c r="BF113" i="73"/>
  <c r="BE113" i="73"/>
  <c r="BD113" i="73"/>
  <c r="BC113" i="73"/>
  <c r="BB113" i="73"/>
  <c r="BA113" i="73"/>
  <c r="AZ113" i="73"/>
  <c r="AY113" i="73"/>
  <c r="AX113" i="73"/>
  <c r="AW113" i="73"/>
  <c r="AV113" i="73"/>
  <c r="AU113" i="73"/>
  <c r="AT113" i="73"/>
  <c r="AS113" i="73"/>
  <c r="AR113" i="73"/>
  <c r="AQ113" i="73"/>
  <c r="AP113" i="73"/>
  <c r="AO113" i="73"/>
  <c r="AN113" i="73"/>
  <c r="AM113" i="73"/>
  <c r="AL113" i="73"/>
  <c r="AK113" i="73"/>
  <c r="AJ113" i="73"/>
  <c r="AI113" i="73"/>
  <c r="AH113" i="73"/>
  <c r="AG113" i="73"/>
  <c r="AF113" i="73"/>
  <c r="AE113" i="73"/>
  <c r="AD113" i="73"/>
  <c r="AC113" i="73"/>
  <c r="AB113" i="73"/>
  <c r="AA113" i="73"/>
  <c r="Z113" i="73"/>
  <c r="Y113" i="73"/>
  <c r="X113" i="73"/>
  <c r="W113" i="73"/>
  <c r="V113" i="73"/>
  <c r="U113" i="73"/>
  <c r="T113" i="73"/>
  <c r="S113" i="73"/>
  <c r="R113" i="73"/>
  <c r="Q113" i="73"/>
  <c r="P113" i="73"/>
  <c r="O113" i="73"/>
  <c r="N113" i="73"/>
  <c r="M113" i="73"/>
  <c r="L113" i="73"/>
  <c r="K113" i="73"/>
  <c r="J113" i="73"/>
  <c r="I113" i="73"/>
  <c r="H113" i="73"/>
  <c r="G113" i="73"/>
  <c r="F113" i="73"/>
  <c r="E113" i="73"/>
  <c r="D113" i="73"/>
  <c r="C113" i="73"/>
  <c r="B113" i="73"/>
  <c r="A113" i="73"/>
  <c r="BF112" i="73"/>
  <c r="BE112" i="73"/>
  <c r="BD112" i="73"/>
  <c r="BC112" i="73"/>
  <c r="BB112" i="73"/>
  <c r="BA112" i="73"/>
  <c r="AZ112" i="73"/>
  <c r="AY112" i="73"/>
  <c r="AX112" i="73"/>
  <c r="AW112" i="73"/>
  <c r="AV112" i="73"/>
  <c r="AU112" i="73"/>
  <c r="AT112" i="73"/>
  <c r="AS112" i="73"/>
  <c r="AR112" i="73"/>
  <c r="AQ112" i="73"/>
  <c r="AP112" i="73"/>
  <c r="AO112" i="73"/>
  <c r="AN112" i="73"/>
  <c r="AM112" i="73"/>
  <c r="AL112" i="73"/>
  <c r="AK112" i="73"/>
  <c r="AJ112" i="73"/>
  <c r="AI112" i="73"/>
  <c r="AH112" i="73"/>
  <c r="AG112" i="73"/>
  <c r="AF112" i="73"/>
  <c r="AE112" i="73"/>
  <c r="AD112" i="73"/>
  <c r="AC112" i="73"/>
  <c r="AB112" i="73"/>
  <c r="AA112" i="73"/>
  <c r="Z112" i="73"/>
  <c r="Y112" i="73"/>
  <c r="X112" i="73"/>
  <c r="W112" i="73"/>
  <c r="V112" i="73"/>
  <c r="U112" i="73"/>
  <c r="T112" i="73"/>
  <c r="S112" i="73"/>
  <c r="R112" i="73"/>
  <c r="Q112" i="73"/>
  <c r="P112" i="73"/>
  <c r="O112" i="73"/>
  <c r="N112" i="73"/>
  <c r="M112" i="73"/>
  <c r="L112" i="73"/>
  <c r="K112" i="73"/>
  <c r="J112" i="73"/>
  <c r="I112" i="73"/>
  <c r="H112" i="73"/>
  <c r="G112" i="73"/>
  <c r="F112" i="73"/>
  <c r="E112" i="73"/>
  <c r="D112" i="73"/>
  <c r="C112" i="73"/>
  <c r="B112" i="73"/>
  <c r="A112" i="73"/>
  <c r="BF111" i="73"/>
  <c r="BE111" i="73"/>
  <c r="BD111" i="73"/>
  <c r="BC111" i="73"/>
  <c r="BB111" i="73"/>
  <c r="BA111" i="73"/>
  <c r="AZ111" i="73"/>
  <c r="AY111" i="73"/>
  <c r="AX111" i="73"/>
  <c r="AW111" i="73"/>
  <c r="AV111" i="73"/>
  <c r="AU111" i="73"/>
  <c r="AT111" i="73"/>
  <c r="AS111" i="73"/>
  <c r="AR111" i="73"/>
  <c r="AQ111" i="73"/>
  <c r="AP111" i="73"/>
  <c r="AO111" i="73"/>
  <c r="AN111" i="73"/>
  <c r="AM111" i="73"/>
  <c r="AL111" i="73"/>
  <c r="AK111" i="73"/>
  <c r="AJ111" i="73"/>
  <c r="AI111" i="73"/>
  <c r="AH111" i="73"/>
  <c r="AG111" i="73"/>
  <c r="AF111" i="73"/>
  <c r="AE111" i="73"/>
  <c r="AD111" i="73"/>
  <c r="AC111" i="73"/>
  <c r="AB111" i="73"/>
  <c r="AA111" i="73"/>
  <c r="Z111" i="73"/>
  <c r="Y111" i="73"/>
  <c r="X111" i="73"/>
  <c r="W111" i="73"/>
  <c r="V111" i="73"/>
  <c r="U111" i="73"/>
  <c r="T111" i="73"/>
  <c r="S111" i="73"/>
  <c r="R111" i="73"/>
  <c r="Q111" i="73"/>
  <c r="P111" i="73"/>
  <c r="O111" i="73"/>
  <c r="N111" i="73"/>
  <c r="M111" i="73"/>
  <c r="L111" i="73"/>
  <c r="K111" i="73"/>
  <c r="J111" i="73"/>
  <c r="I111" i="73"/>
  <c r="H111" i="73"/>
  <c r="G111" i="73"/>
  <c r="F111" i="73"/>
  <c r="E111" i="73"/>
  <c r="D111" i="73"/>
  <c r="C111" i="73"/>
  <c r="B111" i="73"/>
  <c r="A111" i="73"/>
  <c r="BF110" i="73"/>
  <c r="BE110" i="73"/>
  <c r="BD110" i="73"/>
  <c r="BC110" i="73"/>
  <c r="BB110" i="73"/>
  <c r="BA110" i="73"/>
  <c r="AZ110" i="73"/>
  <c r="AY110" i="73"/>
  <c r="AX110" i="73"/>
  <c r="AW110" i="73"/>
  <c r="AV110" i="73"/>
  <c r="AU110" i="73"/>
  <c r="AT110" i="73"/>
  <c r="AS110" i="73"/>
  <c r="AR110" i="73"/>
  <c r="AQ110" i="73"/>
  <c r="AP110" i="73"/>
  <c r="AO110" i="73"/>
  <c r="AN110" i="73"/>
  <c r="AM110" i="73"/>
  <c r="AL110" i="73"/>
  <c r="AK110" i="73"/>
  <c r="AJ110" i="73"/>
  <c r="AI110" i="73"/>
  <c r="AH110" i="73"/>
  <c r="AG110" i="73"/>
  <c r="AF110" i="73"/>
  <c r="AE110" i="73"/>
  <c r="AD110" i="73"/>
  <c r="AC110" i="73"/>
  <c r="AB110" i="73"/>
  <c r="AA110" i="73"/>
  <c r="Z110" i="73"/>
  <c r="Y110" i="73"/>
  <c r="X110" i="73"/>
  <c r="W110" i="73"/>
  <c r="V110" i="73"/>
  <c r="U110" i="73"/>
  <c r="T110" i="73"/>
  <c r="S110" i="73"/>
  <c r="R110" i="73"/>
  <c r="Q110" i="73"/>
  <c r="P110" i="73"/>
  <c r="O110" i="73"/>
  <c r="N110" i="73"/>
  <c r="M110" i="73"/>
  <c r="L110" i="73"/>
  <c r="K110" i="73"/>
  <c r="J110" i="73"/>
  <c r="I110" i="73"/>
  <c r="H110" i="73"/>
  <c r="G110" i="73"/>
  <c r="F110" i="73"/>
  <c r="E110" i="73"/>
  <c r="D110" i="73"/>
  <c r="C110" i="73"/>
  <c r="B110" i="73"/>
  <c r="A110" i="73"/>
  <c r="BF109" i="73"/>
  <c r="BE109" i="73"/>
  <c r="BD109" i="73"/>
  <c r="BC109" i="73"/>
  <c r="BB109" i="73"/>
  <c r="BA109" i="73"/>
  <c r="AZ109" i="73"/>
  <c r="AY109" i="73"/>
  <c r="AX109" i="73"/>
  <c r="AW109" i="73"/>
  <c r="AV109" i="73"/>
  <c r="AU109" i="73"/>
  <c r="AT109" i="73"/>
  <c r="AS109" i="73"/>
  <c r="AR109" i="73"/>
  <c r="AQ109" i="73"/>
  <c r="AP109" i="73"/>
  <c r="AO109" i="73"/>
  <c r="AN109" i="73"/>
  <c r="AM109" i="73"/>
  <c r="AL109" i="73"/>
  <c r="AK109" i="73"/>
  <c r="AJ109" i="73"/>
  <c r="AI109" i="73"/>
  <c r="AH109" i="73"/>
  <c r="AG109" i="73"/>
  <c r="AF109" i="73"/>
  <c r="AE109" i="73"/>
  <c r="AD109" i="73"/>
  <c r="AC109" i="73"/>
  <c r="AB109" i="73"/>
  <c r="AA109" i="73"/>
  <c r="Z109" i="73"/>
  <c r="Y109" i="73"/>
  <c r="X109" i="73"/>
  <c r="W109" i="73"/>
  <c r="V109" i="73"/>
  <c r="U109" i="73"/>
  <c r="T109" i="73"/>
  <c r="S109" i="73"/>
  <c r="R109" i="73"/>
  <c r="Q109" i="73"/>
  <c r="P109" i="73"/>
  <c r="O109" i="73"/>
  <c r="N109" i="73"/>
  <c r="M109" i="73"/>
  <c r="L109" i="73"/>
  <c r="K109" i="73"/>
  <c r="J109" i="73"/>
  <c r="I109" i="73"/>
  <c r="H109" i="73"/>
  <c r="G109" i="73"/>
  <c r="F109" i="73"/>
  <c r="E109" i="73"/>
  <c r="D109" i="73"/>
  <c r="C109" i="73"/>
  <c r="B109" i="73"/>
  <c r="A109" i="73"/>
  <c r="BF108" i="73"/>
  <c r="BE108" i="73"/>
  <c r="BD108" i="73"/>
  <c r="BC108" i="73"/>
  <c r="BB108" i="73"/>
  <c r="BA108" i="73"/>
  <c r="AZ108" i="73"/>
  <c r="AY108" i="73"/>
  <c r="AX108" i="73"/>
  <c r="AW108" i="73"/>
  <c r="AV108" i="73"/>
  <c r="AU108" i="73"/>
  <c r="AT108" i="73"/>
  <c r="AS108" i="73"/>
  <c r="AR108" i="73"/>
  <c r="AQ108" i="73"/>
  <c r="AP108" i="73"/>
  <c r="AO108" i="73"/>
  <c r="AN108" i="73"/>
  <c r="AM108" i="73"/>
  <c r="AL108" i="73"/>
  <c r="AK108" i="73"/>
  <c r="AJ108" i="73"/>
  <c r="AI108" i="73"/>
  <c r="AH108" i="73"/>
  <c r="AG108" i="73"/>
  <c r="AF108" i="73"/>
  <c r="AE108" i="73"/>
  <c r="AD108" i="73"/>
  <c r="AC108" i="73"/>
  <c r="AB108" i="73"/>
  <c r="AA108" i="73"/>
  <c r="Z108" i="73"/>
  <c r="Y108" i="73"/>
  <c r="X108" i="73"/>
  <c r="W108" i="73"/>
  <c r="V108" i="73"/>
  <c r="U108" i="73"/>
  <c r="T108" i="73"/>
  <c r="S108" i="73"/>
  <c r="R108" i="73"/>
  <c r="Q108" i="73"/>
  <c r="P108" i="73"/>
  <c r="O108" i="73"/>
  <c r="N108" i="73"/>
  <c r="M108" i="73"/>
  <c r="L108" i="73"/>
  <c r="K108" i="73"/>
  <c r="J108" i="73"/>
  <c r="I108" i="73"/>
  <c r="H108" i="73"/>
  <c r="G108" i="73"/>
  <c r="F108" i="73"/>
  <c r="E108" i="73"/>
  <c r="D108" i="73"/>
  <c r="C108" i="73"/>
  <c r="B108" i="73"/>
  <c r="A108" i="73"/>
  <c r="BF107" i="73"/>
  <c r="BE107" i="73"/>
  <c r="BD107" i="73"/>
  <c r="BC107" i="73"/>
  <c r="BB107" i="73"/>
  <c r="BA107" i="73"/>
  <c r="AZ107" i="73"/>
  <c r="AY107" i="73"/>
  <c r="AX107" i="73"/>
  <c r="AW107" i="73"/>
  <c r="AV107" i="73"/>
  <c r="AU107" i="73"/>
  <c r="AT107" i="73"/>
  <c r="AS107" i="73"/>
  <c r="AR107" i="73"/>
  <c r="AQ107" i="73"/>
  <c r="AP107" i="73"/>
  <c r="AO107" i="73"/>
  <c r="AN107" i="73"/>
  <c r="AM107" i="73"/>
  <c r="AL107" i="73"/>
  <c r="AK107" i="73"/>
  <c r="AJ107" i="73"/>
  <c r="AI107" i="73"/>
  <c r="AH107" i="73"/>
  <c r="AG107" i="73"/>
  <c r="AF107" i="73"/>
  <c r="AE107" i="73"/>
  <c r="AD107" i="73"/>
  <c r="AC107" i="73"/>
  <c r="AB107" i="73"/>
  <c r="AA107" i="73"/>
  <c r="Z107" i="73"/>
  <c r="Y107" i="73"/>
  <c r="X107" i="73"/>
  <c r="W107" i="73"/>
  <c r="V107" i="73"/>
  <c r="U107" i="73"/>
  <c r="T107" i="73"/>
  <c r="S107" i="73"/>
  <c r="R107" i="73"/>
  <c r="Q107" i="73"/>
  <c r="P107" i="73"/>
  <c r="O107" i="73"/>
  <c r="N107" i="73"/>
  <c r="M107" i="73"/>
  <c r="L107" i="73"/>
  <c r="K107" i="73"/>
  <c r="J107" i="73"/>
  <c r="I107" i="73"/>
  <c r="H107" i="73"/>
  <c r="G107" i="73"/>
  <c r="F107" i="73"/>
  <c r="E107" i="73"/>
  <c r="D107" i="73"/>
  <c r="C107" i="73"/>
  <c r="B107" i="73"/>
  <c r="A107" i="73"/>
  <c r="BF106" i="73"/>
  <c r="BE106" i="73"/>
  <c r="BD106" i="73"/>
  <c r="BC106" i="73"/>
  <c r="BB106" i="73"/>
  <c r="BA106" i="73"/>
  <c r="AZ106" i="73"/>
  <c r="AY106" i="73"/>
  <c r="AX106" i="73"/>
  <c r="AW106" i="73"/>
  <c r="AV106" i="73"/>
  <c r="AU106" i="73"/>
  <c r="AT106" i="73"/>
  <c r="AS106" i="73"/>
  <c r="AR106" i="73"/>
  <c r="AQ106" i="73"/>
  <c r="AP106" i="73"/>
  <c r="AO106" i="73"/>
  <c r="AN106" i="73"/>
  <c r="AM106" i="73"/>
  <c r="AL106" i="73"/>
  <c r="AK106" i="73"/>
  <c r="AJ106" i="73"/>
  <c r="AI106" i="73"/>
  <c r="AH106" i="73"/>
  <c r="AG106" i="73"/>
  <c r="AF106" i="73"/>
  <c r="AE106" i="73"/>
  <c r="AD106" i="73"/>
  <c r="AC106" i="73"/>
  <c r="AB106" i="73"/>
  <c r="AA106" i="73"/>
  <c r="Z106" i="73"/>
  <c r="Y106" i="73"/>
  <c r="X106" i="73"/>
  <c r="W106" i="73"/>
  <c r="V106" i="73"/>
  <c r="U106" i="73"/>
  <c r="T106" i="73"/>
  <c r="S106" i="73"/>
  <c r="R106" i="73"/>
  <c r="Q106" i="73"/>
  <c r="P106" i="73"/>
  <c r="O106" i="73"/>
  <c r="N106" i="73"/>
  <c r="M106" i="73"/>
  <c r="L106" i="73"/>
  <c r="K106" i="73"/>
  <c r="J106" i="73"/>
  <c r="I106" i="73"/>
  <c r="H106" i="73"/>
  <c r="G106" i="73"/>
  <c r="F106" i="73"/>
  <c r="E106" i="73"/>
  <c r="D106" i="73"/>
  <c r="C106" i="73"/>
  <c r="B106" i="73"/>
  <c r="A106" i="73"/>
  <c r="BF105" i="73"/>
  <c r="BE105" i="73"/>
  <c r="BD105" i="73"/>
  <c r="BC105" i="73"/>
  <c r="BB105" i="73"/>
  <c r="BA105" i="73"/>
  <c r="AZ105" i="73"/>
  <c r="AY105" i="73"/>
  <c r="AX105" i="73"/>
  <c r="AW105" i="73"/>
  <c r="AV105" i="73"/>
  <c r="AU105" i="73"/>
  <c r="AT105" i="73"/>
  <c r="AS105" i="73"/>
  <c r="AR105" i="73"/>
  <c r="AQ105" i="73"/>
  <c r="AP105" i="73"/>
  <c r="AO105" i="73"/>
  <c r="AN105" i="73"/>
  <c r="AM105" i="73"/>
  <c r="AL105" i="73"/>
  <c r="AK105" i="73"/>
  <c r="AJ105" i="73"/>
  <c r="AI105" i="73"/>
  <c r="AH105" i="73"/>
  <c r="AG105" i="73"/>
  <c r="AF105" i="73"/>
  <c r="AE105" i="73"/>
  <c r="AD105" i="73"/>
  <c r="AC105" i="73"/>
  <c r="AB105" i="73"/>
  <c r="AA105" i="73"/>
  <c r="Z105" i="73"/>
  <c r="Y105" i="73"/>
  <c r="X105" i="73"/>
  <c r="W105" i="73"/>
  <c r="V105" i="73"/>
  <c r="U105" i="73"/>
  <c r="T105" i="73"/>
  <c r="S105" i="73"/>
  <c r="R105" i="73"/>
  <c r="Q105" i="73"/>
  <c r="P105" i="73"/>
  <c r="O105" i="73"/>
  <c r="N105" i="73"/>
  <c r="M105" i="73"/>
  <c r="L105" i="73"/>
  <c r="K105" i="73"/>
  <c r="J105" i="73"/>
  <c r="I105" i="73"/>
  <c r="H105" i="73"/>
  <c r="G105" i="73"/>
  <c r="F105" i="73"/>
  <c r="E105" i="73"/>
  <c r="D105" i="73"/>
  <c r="C105" i="73"/>
  <c r="B105" i="73"/>
  <c r="A105" i="73"/>
  <c r="BF104" i="73"/>
  <c r="BE104" i="73"/>
  <c r="BD104" i="73"/>
  <c r="BC104" i="73"/>
  <c r="BB104" i="73"/>
  <c r="BA104" i="73"/>
  <c r="AZ104" i="73"/>
  <c r="AY104" i="73"/>
  <c r="AX104" i="73"/>
  <c r="AW104" i="73"/>
  <c r="AV104" i="73"/>
  <c r="AU104" i="73"/>
  <c r="AT104" i="73"/>
  <c r="AS104" i="73"/>
  <c r="AR104" i="73"/>
  <c r="AQ104" i="73"/>
  <c r="AP104" i="73"/>
  <c r="AO104" i="73"/>
  <c r="AN104" i="73"/>
  <c r="AM104" i="73"/>
  <c r="AL104" i="73"/>
  <c r="AK104" i="73"/>
  <c r="AJ104" i="73"/>
  <c r="AI104" i="73"/>
  <c r="AH104" i="73"/>
  <c r="AG104" i="73"/>
  <c r="AF104" i="73"/>
  <c r="AE104" i="73"/>
  <c r="AD104" i="73"/>
  <c r="AC104" i="73"/>
  <c r="AB104" i="73"/>
  <c r="AA104" i="73"/>
  <c r="Z104" i="73"/>
  <c r="Y104" i="73"/>
  <c r="X104" i="73"/>
  <c r="W104" i="73"/>
  <c r="V104" i="73"/>
  <c r="U104" i="73"/>
  <c r="T104" i="73"/>
  <c r="S104" i="73"/>
  <c r="R104" i="73"/>
  <c r="Q104" i="73"/>
  <c r="P104" i="73"/>
  <c r="O104" i="73"/>
  <c r="N104" i="73"/>
  <c r="M104" i="73"/>
  <c r="L104" i="73"/>
  <c r="K104" i="73"/>
  <c r="J104" i="73"/>
  <c r="I104" i="73"/>
  <c r="H104" i="73"/>
  <c r="G104" i="73"/>
  <c r="F104" i="73"/>
  <c r="E104" i="73"/>
  <c r="D104" i="73"/>
  <c r="C104" i="73"/>
  <c r="B104" i="73"/>
  <c r="A104" i="73"/>
  <c r="BF103" i="73"/>
  <c r="BE103" i="73"/>
  <c r="BD103" i="73"/>
  <c r="BC103" i="73"/>
  <c r="BB103" i="73"/>
  <c r="BA103" i="73"/>
  <c r="AZ103" i="73"/>
  <c r="AY103" i="73"/>
  <c r="AX103" i="73"/>
  <c r="AW103" i="73"/>
  <c r="AV103" i="73"/>
  <c r="AU103" i="73"/>
  <c r="AT103" i="73"/>
  <c r="AS103" i="73"/>
  <c r="AR103" i="73"/>
  <c r="AQ103" i="73"/>
  <c r="AP103" i="73"/>
  <c r="AO103" i="73"/>
  <c r="AN103" i="73"/>
  <c r="AM103" i="73"/>
  <c r="AL103" i="73"/>
  <c r="AK103" i="73"/>
  <c r="AJ103" i="73"/>
  <c r="AI103" i="73"/>
  <c r="AH103" i="73"/>
  <c r="AG103" i="73"/>
  <c r="AF103" i="73"/>
  <c r="AE103" i="73"/>
  <c r="AD103" i="73"/>
  <c r="AC103" i="73"/>
  <c r="AB103" i="73"/>
  <c r="AA103" i="73"/>
  <c r="Z103" i="73"/>
  <c r="Y103" i="73"/>
  <c r="X103" i="73"/>
  <c r="W103" i="73"/>
  <c r="V103" i="73"/>
  <c r="U103" i="73"/>
  <c r="T103" i="73"/>
  <c r="S103" i="73"/>
  <c r="R103" i="73"/>
  <c r="Q103" i="73"/>
  <c r="P103" i="73"/>
  <c r="O103" i="73"/>
  <c r="N103" i="73"/>
  <c r="M103" i="73"/>
  <c r="L103" i="73"/>
  <c r="K103" i="73"/>
  <c r="J103" i="73"/>
  <c r="I103" i="73"/>
  <c r="H103" i="73"/>
  <c r="G103" i="73"/>
  <c r="F103" i="73"/>
  <c r="E103" i="73"/>
  <c r="D103" i="73"/>
  <c r="C103" i="73"/>
  <c r="B103" i="73"/>
  <c r="A103" i="73"/>
  <c r="BF102" i="73"/>
  <c r="BE102" i="73"/>
  <c r="BD102" i="73"/>
  <c r="BC102" i="73"/>
  <c r="BB102" i="73"/>
  <c r="BA102" i="73"/>
  <c r="AZ102" i="73"/>
  <c r="AY102" i="73"/>
  <c r="AX102" i="73"/>
  <c r="AW102" i="73"/>
  <c r="AV102" i="73"/>
  <c r="AU102" i="73"/>
  <c r="AT102" i="73"/>
  <c r="AS102" i="73"/>
  <c r="AR102" i="73"/>
  <c r="AQ102" i="73"/>
  <c r="AP102" i="73"/>
  <c r="AO102" i="73"/>
  <c r="AN102" i="73"/>
  <c r="AM102" i="73"/>
  <c r="AL102" i="73"/>
  <c r="AK102" i="73"/>
  <c r="AJ102" i="73"/>
  <c r="AI102" i="73"/>
  <c r="AH102" i="73"/>
  <c r="AG102" i="73"/>
  <c r="AF102" i="73"/>
  <c r="AE102" i="73"/>
  <c r="AD102" i="73"/>
  <c r="AC102" i="73"/>
  <c r="AB102" i="73"/>
  <c r="AA102" i="73"/>
  <c r="Z102" i="73"/>
  <c r="Y102" i="73"/>
  <c r="X102" i="73"/>
  <c r="W102" i="73"/>
  <c r="V102" i="73"/>
  <c r="U102" i="73"/>
  <c r="T102" i="73"/>
  <c r="S102" i="73"/>
  <c r="R102" i="73"/>
  <c r="Q102" i="73"/>
  <c r="P102" i="73"/>
  <c r="O102" i="73"/>
  <c r="N102" i="73"/>
  <c r="M102" i="73"/>
  <c r="L102" i="73"/>
  <c r="K102" i="73"/>
  <c r="J102" i="73"/>
  <c r="I102" i="73"/>
  <c r="H102" i="73"/>
  <c r="G102" i="73"/>
  <c r="F102" i="73"/>
  <c r="E102" i="73"/>
  <c r="D102" i="73"/>
  <c r="C102" i="73"/>
  <c r="B102" i="73"/>
  <c r="A102" i="73"/>
  <c r="BF101" i="73"/>
  <c r="BE101" i="73"/>
  <c r="BD101" i="73"/>
  <c r="BC101" i="73"/>
  <c r="BB101" i="73"/>
  <c r="BA101" i="73"/>
  <c r="AZ101" i="73"/>
  <c r="AY101" i="73"/>
  <c r="AX101" i="73"/>
  <c r="AW101" i="73"/>
  <c r="AV101" i="73"/>
  <c r="AU101" i="73"/>
  <c r="AT101" i="73"/>
  <c r="AS101" i="73"/>
  <c r="AR101" i="73"/>
  <c r="AQ101" i="73"/>
  <c r="AP101" i="73"/>
  <c r="AO101" i="73"/>
  <c r="AN101" i="73"/>
  <c r="AM101" i="73"/>
  <c r="AL101" i="73"/>
  <c r="AK101" i="73"/>
  <c r="AJ101" i="73"/>
  <c r="AI101" i="73"/>
  <c r="AH101" i="73"/>
  <c r="AG101" i="73"/>
  <c r="AF101" i="73"/>
  <c r="AE101" i="73"/>
  <c r="AD101" i="73"/>
  <c r="AC101" i="73"/>
  <c r="AB101" i="73"/>
  <c r="AA101" i="73"/>
  <c r="Z101" i="73"/>
  <c r="Y101" i="73"/>
  <c r="X101" i="73"/>
  <c r="W101" i="73"/>
  <c r="V101" i="73"/>
  <c r="U101" i="73"/>
  <c r="T101" i="73"/>
  <c r="S101" i="73"/>
  <c r="R101" i="73"/>
  <c r="Q101" i="73"/>
  <c r="P101" i="73"/>
  <c r="O101" i="73"/>
  <c r="N101" i="73"/>
  <c r="M101" i="73"/>
  <c r="L101" i="73"/>
  <c r="K101" i="73"/>
  <c r="J101" i="73"/>
  <c r="I101" i="73"/>
  <c r="H101" i="73"/>
  <c r="G101" i="73"/>
  <c r="F101" i="73"/>
  <c r="E101" i="73"/>
  <c r="D101" i="73"/>
  <c r="C101" i="73"/>
  <c r="B101" i="73"/>
  <c r="A101" i="73"/>
  <c r="BF100" i="73"/>
  <c r="BE100" i="73"/>
  <c r="BD100" i="73"/>
  <c r="BC100" i="73"/>
  <c r="BB100" i="73"/>
  <c r="BA100" i="73"/>
  <c r="AZ100" i="73"/>
  <c r="AY100" i="73"/>
  <c r="AX100" i="73"/>
  <c r="AW100" i="73"/>
  <c r="AV100" i="73"/>
  <c r="AU100" i="73"/>
  <c r="AT100" i="73"/>
  <c r="AS100" i="73"/>
  <c r="AR100" i="73"/>
  <c r="AQ100" i="73"/>
  <c r="AP100" i="73"/>
  <c r="AO100" i="73"/>
  <c r="AN100" i="73"/>
  <c r="AM100" i="73"/>
  <c r="AL100" i="73"/>
  <c r="AK100" i="73"/>
  <c r="AJ100" i="73"/>
  <c r="AI100" i="73"/>
  <c r="AH100" i="73"/>
  <c r="AG100" i="73"/>
  <c r="AF100" i="73"/>
  <c r="AE100" i="73"/>
  <c r="AD100" i="73"/>
  <c r="AC100" i="73"/>
  <c r="AB100" i="73"/>
  <c r="AA100" i="73"/>
  <c r="Z100" i="73"/>
  <c r="Y100" i="73"/>
  <c r="X100" i="73"/>
  <c r="W100" i="73"/>
  <c r="V100" i="73"/>
  <c r="U100" i="73"/>
  <c r="T100" i="73"/>
  <c r="S100" i="73"/>
  <c r="R100" i="73"/>
  <c r="Q100" i="73"/>
  <c r="P100" i="73"/>
  <c r="O100" i="73"/>
  <c r="N100" i="73"/>
  <c r="M100" i="73"/>
  <c r="L100" i="73"/>
  <c r="K100" i="73"/>
  <c r="J100" i="73"/>
  <c r="I100" i="73"/>
  <c r="H100" i="73"/>
  <c r="G100" i="73"/>
  <c r="F100" i="73"/>
  <c r="E100" i="73"/>
  <c r="D100" i="73"/>
  <c r="C100" i="73"/>
  <c r="B100" i="73"/>
  <c r="A100" i="73"/>
  <c r="BF99" i="73"/>
  <c r="BE99" i="73"/>
  <c r="BD99" i="73"/>
  <c r="BC99" i="73"/>
  <c r="BB99" i="73"/>
  <c r="BA99" i="73"/>
  <c r="AZ99" i="73"/>
  <c r="AY99" i="73"/>
  <c r="AX99" i="73"/>
  <c r="AW99" i="73"/>
  <c r="AV99" i="73"/>
  <c r="AU99" i="73"/>
  <c r="AT99" i="73"/>
  <c r="AS99" i="73"/>
  <c r="AR99" i="73"/>
  <c r="AQ99" i="73"/>
  <c r="AP99" i="73"/>
  <c r="AO99" i="73"/>
  <c r="AN99" i="73"/>
  <c r="AM99" i="73"/>
  <c r="AL99" i="73"/>
  <c r="AK99" i="73"/>
  <c r="AJ99" i="73"/>
  <c r="AI99" i="73"/>
  <c r="AH99" i="73"/>
  <c r="AG99" i="73"/>
  <c r="AF99" i="73"/>
  <c r="AE99" i="73"/>
  <c r="AD99" i="73"/>
  <c r="AC99" i="73"/>
  <c r="AB99" i="73"/>
  <c r="AA99" i="73"/>
  <c r="Z99" i="73"/>
  <c r="Y99" i="73"/>
  <c r="X99" i="73"/>
  <c r="W99" i="73"/>
  <c r="V99" i="73"/>
  <c r="U99" i="73"/>
  <c r="T99" i="73"/>
  <c r="S99" i="73"/>
  <c r="R99" i="73"/>
  <c r="Q99" i="73"/>
  <c r="P99" i="73"/>
  <c r="O99" i="73"/>
  <c r="N99" i="73"/>
  <c r="M99" i="73"/>
  <c r="L99" i="73"/>
  <c r="K99" i="73"/>
  <c r="J99" i="73"/>
  <c r="I99" i="73"/>
  <c r="H99" i="73"/>
  <c r="G99" i="73"/>
  <c r="F99" i="73"/>
  <c r="E99" i="73"/>
  <c r="D99" i="73"/>
  <c r="C99" i="73"/>
  <c r="B99" i="73"/>
  <c r="A99" i="73"/>
  <c r="BF98" i="73"/>
  <c r="BE98" i="73"/>
  <c r="BD98" i="73"/>
  <c r="BC98" i="73"/>
  <c r="BB98" i="73"/>
  <c r="BA98" i="73"/>
  <c r="AZ98" i="73"/>
  <c r="AY98" i="73"/>
  <c r="AX98" i="73"/>
  <c r="AW98" i="73"/>
  <c r="AV98" i="73"/>
  <c r="AU98" i="73"/>
  <c r="AT98" i="73"/>
  <c r="AS98" i="73"/>
  <c r="AR98" i="73"/>
  <c r="AQ98" i="73"/>
  <c r="AP98" i="73"/>
  <c r="AO98" i="73"/>
  <c r="AN98" i="73"/>
  <c r="AM98" i="73"/>
  <c r="AL98" i="73"/>
  <c r="AK98" i="73"/>
  <c r="AJ98" i="73"/>
  <c r="AI98" i="73"/>
  <c r="AH98" i="73"/>
  <c r="AG98" i="73"/>
  <c r="AF98" i="73"/>
  <c r="AE98" i="73"/>
  <c r="AD98" i="73"/>
  <c r="AC98" i="73"/>
  <c r="AB98" i="73"/>
  <c r="AA98" i="73"/>
  <c r="Z98" i="73"/>
  <c r="Y98" i="73"/>
  <c r="X98" i="73"/>
  <c r="W98" i="73"/>
  <c r="V98" i="73"/>
  <c r="U98" i="73"/>
  <c r="T98" i="73"/>
  <c r="S98" i="73"/>
  <c r="R98" i="73"/>
  <c r="Q98" i="73"/>
  <c r="P98" i="73"/>
  <c r="O98" i="73"/>
  <c r="N98" i="73"/>
  <c r="M98" i="73"/>
  <c r="L98" i="73"/>
  <c r="K98" i="73"/>
  <c r="J98" i="73"/>
  <c r="I98" i="73"/>
  <c r="H98" i="73"/>
  <c r="G98" i="73"/>
  <c r="F98" i="73"/>
  <c r="E98" i="73"/>
  <c r="D98" i="73"/>
  <c r="C98" i="73"/>
  <c r="B98" i="73"/>
  <c r="A98" i="73"/>
  <c r="BF97" i="73"/>
  <c r="BE97" i="73"/>
  <c r="BD97" i="73"/>
  <c r="BC97" i="73"/>
  <c r="BB97" i="73"/>
  <c r="BA97" i="73"/>
  <c r="AZ97" i="73"/>
  <c r="AY97" i="73"/>
  <c r="AX97" i="73"/>
  <c r="AW97" i="73"/>
  <c r="AV97" i="73"/>
  <c r="AU97" i="73"/>
  <c r="AT97" i="73"/>
  <c r="AS97" i="73"/>
  <c r="AR97" i="73"/>
  <c r="AQ97" i="73"/>
  <c r="AP97" i="73"/>
  <c r="AO97" i="73"/>
  <c r="AN97" i="73"/>
  <c r="AM97" i="73"/>
  <c r="AL97" i="73"/>
  <c r="AK97" i="73"/>
  <c r="AJ97" i="73"/>
  <c r="AI97" i="73"/>
  <c r="AH97" i="73"/>
  <c r="AG97" i="73"/>
  <c r="AF97" i="73"/>
  <c r="AE97" i="73"/>
  <c r="AD97" i="73"/>
  <c r="AC97" i="73"/>
  <c r="AB97" i="73"/>
  <c r="AA97" i="73"/>
  <c r="Z97" i="73"/>
  <c r="Y97" i="73"/>
  <c r="X97" i="73"/>
  <c r="W97" i="73"/>
  <c r="V97" i="73"/>
  <c r="U97" i="73"/>
  <c r="T97" i="73"/>
  <c r="S97" i="73"/>
  <c r="R97" i="73"/>
  <c r="Q97" i="73"/>
  <c r="P97" i="73"/>
  <c r="O97" i="73"/>
  <c r="N97" i="73"/>
  <c r="M97" i="73"/>
  <c r="L97" i="73"/>
  <c r="K97" i="73"/>
  <c r="J97" i="73"/>
  <c r="I97" i="73"/>
  <c r="H97" i="73"/>
  <c r="G97" i="73"/>
  <c r="F97" i="73"/>
  <c r="E97" i="73"/>
  <c r="D97" i="73"/>
  <c r="C97" i="73"/>
  <c r="B97" i="73"/>
  <c r="A97" i="73"/>
  <c r="BF96" i="73"/>
  <c r="BE96" i="73"/>
  <c r="BD96" i="73"/>
  <c r="BC96" i="73"/>
  <c r="BB96" i="73"/>
  <c r="BA96" i="73"/>
  <c r="AZ96" i="73"/>
  <c r="AY96" i="73"/>
  <c r="AX96" i="73"/>
  <c r="AW96" i="73"/>
  <c r="AV96" i="73"/>
  <c r="AU96" i="73"/>
  <c r="AT96" i="73"/>
  <c r="AS96" i="73"/>
  <c r="AR96" i="73"/>
  <c r="AQ96" i="73"/>
  <c r="AP96" i="73"/>
  <c r="AO96" i="73"/>
  <c r="AN96" i="73"/>
  <c r="AM96" i="73"/>
  <c r="AL96" i="73"/>
  <c r="AK96" i="73"/>
  <c r="AJ96" i="73"/>
  <c r="AI96" i="73"/>
  <c r="AH96" i="73"/>
  <c r="AG96" i="73"/>
  <c r="AF96" i="73"/>
  <c r="AE96" i="73"/>
  <c r="AD96" i="73"/>
  <c r="AC96" i="73"/>
  <c r="AB96" i="73"/>
  <c r="AA96" i="73"/>
  <c r="Z96" i="73"/>
  <c r="Y96" i="73"/>
  <c r="X96" i="73"/>
  <c r="W96" i="73"/>
  <c r="V96" i="73"/>
  <c r="U96" i="73"/>
  <c r="T96" i="73"/>
  <c r="S96" i="73"/>
  <c r="R96" i="73"/>
  <c r="Q96" i="73"/>
  <c r="P96" i="73"/>
  <c r="O96" i="73"/>
  <c r="N96" i="73"/>
  <c r="M96" i="73"/>
  <c r="L96" i="73"/>
  <c r="K96" i="73"/>
  <c r="J96" i="73"/>
  <c r="I96" i="73"/>
  <c r="H96" i="73"/>
  <c r="G96" i="73"/>
  <c r="F96" i="73"/>
  <c r="E96" i="73"/>
  <c r="D96" i="73"/>
  <c r="C96" i="73"/>
  <c r="B96" i="73"/>
  <c r="A96" i="73"/>
  <c r="BF95" i="73"/>
  <c r="BE95" i="73"/>
  <c r="BD95" i="73"/>
  <c r="BC95" i="73"/>
  <c r="BB95" i="73"/>
  <c r="BA95" i="73"/>
  <c r="AZ95" i="73"/>
  <c r="AY95" i="73"/>
  <c r="AX95" i="73"/>
  <c r="AW95" i="73"/>
  <c r="AV95" i="73"/>
  <c r="AU95" i="73"/>
  <c r="AT95" i="73"/>
  <c r="AS95" i="73"/>
  <c r="AR95" i="73"/>
  <c r="AQ95" i="73"/>
  <c r="AP95" i="73"/>
  <c r="AO95" i="73"/>
  <c r="AN95" i="73"/>
  <c r="AM95" i="73"/>
  <c r="AL95" i="73"/>
  <c r="AK95" i="73"/>
  <c r="AJ95" i="73"/>
  <c r="AI95" i="73"/>
  <c r="AH95" i="73"/>
  <c r="AG95" i="73"/>
  <c r="AF95" i="73"/>
  <c r="AE95" i="73"/>
  <c r="AD95" i="73"/>
  <c r="AC95" i="73"/>
  <c r="AB95" i="73"/>
  <c r="AA95" i="73"/>
  <c r="Z95" i="73"/>
  <c r="Y95" i="73"/>
  <c r="X95" i="73"/>
  <c r="W95" i="73"/>
  <c r="V95" i="73"/>
  <c r="U95" i="73"/>
  <c r="T95" i="73"/>
  <c r="S95" i="73"/>
  <c r="R95" i="73"/>
  <c r="Q95" i="73"/>
  <c r="P95" i="73"/>
  <c r="O95" i="73"/>
  <c r="N95" i="73"/>
  <c r="M95" i="73"/>
  <c r="L95" i="73"/>
  <c r="K95" i="73"/>
  <c r="J95" i="73"/>
  <c r="I95" i="73"/>
  <c r="H95" i="73"/>
  <c r="G95" i="73"/>
  <c r="F95" i="73"/>
  <c r="E95" i="73"/>
  <c r="D95" i="73"/>
  <c r="C95" i="73"/>
  <c r="B95" i="73"/>
  <c r="A95" i="73"/>
  <c r="BF94" i="73"/>
  <c r="BE94" i="73"/>
  <c r="BD94" i="73"/>
  <c r="BC94" i="73"/>
  <c r="BB94" i="73"/>
  <c r="BA94" i="73"/>
  <c r="AZ94" i="73"/>
  <c r="AY94" i="73"/>
  <c r="AX94" i="73"/>
  <c r="AW94" i="73"/>
  <c r="AV94" i="73"/>
  <c r="AU94" i="73"/>
  <c r="AT94" i="73"/>
  <c r="AS94" i="73"/>
  <c r="AR94" i="73"/>
  <c r="AQ94" i="73"/>
  <c r="AP94" i="73"/>
  <c r="AO94" i="73"/>
  <c r="AN94" i="73"/>
  <c r="AM94" i="73"/>
  <c r="AL94" i="73"/>
  <c r="AK94" i="73"/>
  <c r="AJ94" i="73"/>
  <c r="AI94" i="73"/>
  <c r="AH94" i="73"/>
  <c r="AG94" i="73"/>
  <c r="AF94" i="73"/>
  <c r="AE94" i="73"/>
  <c r="AD94" i="73"/>
  <c r="AC94" i="73"/>
  <c r="AB94" i="73"/>
  <c r="AA94" i="73"/>
  <c r="Z94" i="73"/>
  <c r="Y94" i="73"/>
  <c r="X94" i="73"/>
  <c r="W94" i="73"/>
  <c r="V94" i="73"/>
  <c r="U94" i="73"/>
  <c r="T94" i="73"/>
  <c r="S94" i="73"/>
  <c r="R94" i="73"/>
  <c r="Q94" i="73"/>
  <c r="P94" i="73"/>
  <c r="O94" i="73"/>
  <c r="N94" i="73"/>
  <c r="M94" i="73"/>
  <c r="L94" i="73"/>
  <c r="K94" i="73"/>
  <c r="J94" i="73"/>
  <c r="I94" i="73"/>
  <c r="H94" i="73"/>
  <c r="G94" i="73"/>
  <c r="F94" i="73"/>
  <c r="E94" i="73"/>
  <c r="D94" i="73"/>
  <c r="C94" i="73"/>
  <c r="B94" i="73"/>
  <c r="A94" i="73"/>
  <c r="BF93" i="73"/>
  <c r="BE93" i="73"/>
  <c r="BD93" i="73"/>
  <c r="BC93" i="73"/>
  <c r="BB93" i="73"/>
  <c r="BA93" i="73"/>
  <c r="AZ93" i="73"/>
  <c r="AY93" i="73"/>
  <c r="AX93" i="73"/>
  <c r="AW93" i="73"/>
  <c r="AV93" i="73"/>
  <c r="AU93" i="73"/>
  <c r="AT93" i="73"/>
  <c r="AS93" i="73"/>
  <c r="AR93" i="73"/>
  <c r="AQ93" i="73"/>
  <c r="AP93" i="73"/>
  <c r="AO93" i="73"/>
  <c r="AN93" i="73"/>
  <c r="AM93" i="73"/>
  <c r="AL93" i="73"/>
  <c r="AK93" i="73"/>
  <c r="AJ93" i="73"/>
  <c r="AI93" i="73"/>
  <c r="AH93" i="73"/>
  <c r="AG93" i="73"/>
  <c r="AF93" i="73"/>
  <c r="AE93" i="73"/>
  <c r="AD93" i="73"/>
  <c r="AC93" i="73"/>
  <c r="AB93" i="73"/>
  <c r="AA93" i="73"/>
  <c r="Z93" i="73"/>
  <c r="Y93" i="73"/>
  <c r="X93" i="73"/>
  <c r="W93" i="73"/>
  <c r="V93" i="73"/>
  <c r="U93" i="73"/>
  <c r="T93" i="73"/>
  <c r="S93" i="73"/>
  <c r="R93" i="73"/>
  <c r="Q93" i="73"/>
  <c r="P93" i="73"/>
  <c r="O93" i="73"/>
  <c r="N93" i="73"/>
  <c r="M93" i="73"/>
  <c r="L93" i="73"/>
  <c r="K93" i="73"/>
  <c r="J93" i="73"/>
  <c r="I93" i="73"/>
  <c r="H93" i="73"/>
  <c r="G93" i="73"/>
  <c r="F93" i="73"/>
  <c r="E93" i="73"/>
  <c r="D93" i="73"/>
  <c r="C93" i="73"/>
  <c r="B93" i="73"/>
  <c r="A93" i="73"/>
  <c r="BF92" i="73"/>
  <c r="BE92" i="73"/>
  <c r="BD92" i="73"/>
  <c r="BC92" i="73"/>
  <c r="BB92" i="73"/>
  <c r="BA92" i="73"/>
  <c r="AZ92" i="73"/>
  <c r="AY92" i="73"/>
  <c r="AX92" i="73"/>
  <c r="AW92" i="73"/>
  <c r="AV92" i="73"/>
  <c r="AU92" i="73"/>
  <c r="AT92" i="73"/>
  <c r="AS92" i="73"/>
  <c r="AR92" i="73"/>
  <c r="AQ92" i="73"/>
  <c r="AP92" i="73"/>
  <c r="AO92" i="73"/>
  <c r="AN92" i="73"/>
  <c r="AM92" i="73"/>
  <c r="AL92" i="73"/>
  <c r="AK92" i="73"/>
  <c r="AJ92" i="73"/>
  <c r="AI92" i="73"/>
  <c r="AH92" i="73"/>
  <c r="AG92" i="73"/>
  <c r="AF92" i="73"/>
  <c r="AE92" i="73"/>
  <c r="AD92" i="73"/>
  <c r="AC92" i="73"/>
  <c r="AB92" i="73"/>
  <c r="AA92" i="73"/>
  <c r="Z92" i="73"/>
  <c r="Y92" i="73"/>
  <c r="X92" i="73"/>
  <c r="W92" i="73"/>
  <c r="V92" i="73"/>
  <c r="U92" i="73"/>
  <c r="T92" i="73"/>
  <c r="S92" i="73"/>
  <c r="R92" i="73"/>
  <c r="Q92" i="73"/>
  <c r="P92" i="73"/>
  <c r="O92" i="73"/>
  <c r="N92" i="73"/>
  <c r="M92" i="73"/>
  <c r="L92" i="73"/>
  <c r="K92" i="73"/>
  <c r="J92" i="73"/>
  <c r="I92" i="73"/>
  <c r="H92" i="73"/>
  <c r="G92" i="73"/>
  <c r="F92" i="73"/>
  <c r="E92" i="73"/>
  <c r="D92" i="73"/>
  <c r="C92" i="73"/>
  <c r="B92" i="73"/>
  <c r="A92" i="73"/>
  <c r="BF91" i="73"/>
  <c r="BE91" i="73"/>
  <c r="BD91" i="73"/>
  <c r="BC91" i="73"/>
  <c r="BB91" i="73"/>
  <c r="BA91" i="73"/>
  <c r="AZ91" i="73"/>
  <c r="AY91" i="73"/>
  <c r="AX91" i="73"/>
  <c r="AW91" i="73"/>
  <c r="AV91" i="73"/>
  <c r="AU91" i="73"/>
  <c r="AT91" i="73"/>
  <c r="AS91" i="73"/>
  <c r="AR91" i="73"/>
  <c r="AQ91" i="73"/>
  <c r="AP91" i="73"/>
  <c r="AO91" i="73"/>
  <c r="AN91" i="73"/>
  <c r="AM91" i="73"/>
  <c r="AL91" i="73"/>
  <c r="AK91" i="73"/>
  <c r="AJ91" i="73"/>
  <c r="AI91" i="73"/>
  <c r="AH91" i="73"/>
  <c r="AG91" i="73"/>
  <c r="AF91" i="73"/>
  <c r="AE91" i="73"/>
  <c r="AD91" i="73"/>
  <c r="AC91" i="73"/>
  <c r="AB91" i="73"/>
  <c r="AA91" i="73"/>
  <c r="Z91" i="73"/>
  <c r="Y91" i="73"/>
  <c r="X91" i="73"/>
  <c r="W91" i="73"/>
  <c r="V91" i="73"/>
  <c r="U91" i="73"/>
  <c r="T91" i="73"/>
  <c r="S91" i="73"/>
  <c r="R91" i="73"/>
  <c r="Q91" i="73"/>
  <c r="P91" i="73"/>
  <c r="O91" i="73"/>
  <c r="N91" i="73"/>
  <c r="M91" i="73"/>
  <c r="L91" i="73"/>
  <c r="K91" i="73"/>
  <c r="J91" i="73"/>
  <c r="I91" i="73"/>
  <c r="H91" i="73"/>
  <c r="G91" i="73"/>
  <c r="F91" i="73"/>
  <c r="E91" i="73"/>
  <c r="D91" i="73"/>
  <c r="C91" i="73"/>
  <c r="B91" i="73"/>
  <c r="A91" i="73"/>
  <c r="BF90" i="73"/>
  <c r="BE90" i="73"/>
  <c r="BD90" i="73"/>
  <c r="BC90" i="73"/>
  <c r="BB90" i="73"/>
  <c r="BA90" i="73"/>
  <c r="AZ90" i="73"/>
  <c r="AY90" i="73"/>
  <c r="AX90" i="73"/>
  <c r="AW90" i="73"/>
  <c r="AV90" i="73"/>
  <c r="AU90" i="73"/>
  <c r="AT90" i="73"/>
  <c r="AS90" i="73"/>
  <c r="AR90" i="73"/>
  <c r="AQ90" i="73"/>
  <c r="AP90" i="73"/>
  <c r="AO90" i="73"/>
  <c r="AN90" i="73"/>
  <c r="AM90" i="73"/>
  <c r="AL90" i="73"/>
  <c r="AK90" i="73"/>
  <c r="AJ90" i="73"/>
  <c r="AI90" i="73"/>
  <c r="AH90" i="73"/>
  <c r="AG90" i="73"/>
  <c r="AF90" i="73"/>
  <c r="AE90" i="73"/>
  <c r="AD90" i="73"/>
  <c r="AC90" i="73"/>
  <c r="AB90" i="73"/>
  <c r="AA90" i="73"/>
  <c r="Z90" i="73"/>
  <c r="Y90" i="73"/>
  <c r="X90" i="73"/>
  <c r="W90" i="73"/>
  <c r="V90" i="73"/>
  <c r="U90" i="73"/>
  <c r="T90" i="73"/>
  <c r="S90" i="73"/>
  <c r="R90" i="73"/>
  <c r="Q90" i="73"/>
  <c r="P90" i="73"/>
  <c r="O90" i="73"/>
  <c r="N90" i="73"/>
  <c r="M90" i="73"/>
  <c r="L90" i="73"/>
  <c r="K90" i="73"/>
  <c r="J90" i="73"/>
  <c r="I90" i="73"/>
  <c r="H90" i="73"/>
  <c r="G90" i="73"/>
  <c r="F90" i="73"/>
  <c r="E90" i="73"/>
  <c r="D90" i="73"/>
  <c r="C90" i="73"/>
  <c r="B90" i="73"/>
  <c r="A90" i="73"/>
  <c r="BF89" i="73"/>
  <c r="BE89" i="73"/>
  <c r="BD89" i="73"/>
  <c r="BC89" i="73"/>
  <c r="BB89" i="73"/>
  <c r="BA89" i="73"/>
  <c r="AZ89" i="73"/>
  <c r="AY89" i="73"/>
  <c r="AX89" i="73"/>
  <c r="AW89" i="73"/>
  <c r="AV89" i="73"/>
  <c r="AU89" i="73"/>
  <c r="AT89" i="73"/>
  <c r="AS89" i="73"/>
  <c r="AR89" i="73"/>
  <c r="AQ89" i="73"/>
  <c r="AP89" i="73"/>
  <c r="AO89" i="73"/>
  <c r="AN89" i="73"/>
  <c r="AM89" i="73"/>
  <c r="AL89" i="73"/>
  <c r="AK89" i="73"/>
  <c r="AJ89" i="73"/>
  <c r="AI89" i="73"/>
  <c r="AH89" i="73"/>
  <c r="AG89" i="73"/>
  <c r="AF89" i="73"/>
  <c r="AE89" i="73"/>
  <c r="AD89" i="73"/>
  <c r="AC89" i="73"/>
  <c r="AB89" i="73"/>
  <c r="AA89" i="73"/>
  <c r="Z89" i="73"/>
  <c r="Y89" i="73"/>
  <c r="X89" i="73"/>
  <c r="W89" i="73"/>
  <c r="V89" i="73"/>
  <c r="U89" i="73"/>
  <c r="T89" i="73"/>
  <c r="S89" i="73"/>
  <c r="R89" i="73"/>
  <c r="Q89" i="73"/>
  <c r="P89" i="73"/>
  <c r="O89" i="73"/>
  <c r="N89" i="73"/>
  <c r="M89" i="73"/>
  <c r="L89" i="73"/>
  <c r="K89" i="73"/>
  <c r="J89" i="73"/>
  <c r="I89" i="73"/>
  <c r="H89" i="73"/>
  <c r="G89" i="73"/>
  <c r="F89" i="73"/>
  <c r="E89" i="73"/>
  <c r="D89" i="73"/>
  <c r="C89" i="73"/>
  <c r="B89" i="73"/>
  <c r="A89" i="73"/>
  <c r="BF88" i="73"/>
  <c r="BE88" i="73"/>
  <c r="BD88" i="73"/>
  <c r="BC88" i="73"/>
  <c r="BB88" i="73"/>
  <c r="BA88" i="73"/>
  <c r="AZ88" i="73"/>
  <c r="AY88" i="73"/>
  <c r="AX88" i="73"/>
  <c r="AW88" i="73"/>
  <c r="AV88" i="73"/>
  <c r="AU88" i="73"/>
  <c r="AT88" i="73"/>
  <c r="AS88" i="73"/>
  <c r="AR88" i="73"/>
  <c r="AQ88" i="73"/>
  <c r="AP88" i="73"/>
  <c r="AO88" i="73"/>
  <c r="AN88" i="73"/>
  <c r="AM88" i="73"/>
  <c r="AL88" i="73"/>
  <c r="AK88" i="73"/>
  <c r="AJ88" i="73"/>
  <c r="AI88" i="73"/>
  <c r="AH88" i="73"/>
  <c r="AG88" i="73"/>
  <c r="AF88" i="73"/>
  <c r="AE88" i="73"/>
  <c r="AD88" i="73"/>
  <c r="AC88" i="73"/>
  <c r="AB88" i="73"/>
  <c r="AA88" i="73"/>
  <c r="Z88" i="73"/>
  <c r="Y88" i="73"/>
  <c r="X88" i="73"/>
  <c r="W88" i="73"/>
  <c r="V88" i="73"/>
  <c r="U88" i="73"/>
  <c r="T88" i="73"/>
  <c r="S88" i="73"/>
  <c r="R88" i="73"/>
  <c r="Q88" i="73"/>
  <c r="P88" i="73"/>
  <c r="O88" i="73"/>
  <c r="N88" i="73"/>
  <c r="M88" i="73"/>
  <c r="L88" i="73"/>
  <c r="K88" i="73"/>
  <c r="J88" i="73"/>
  <c r="I88" i="73"/>
  <c r="H88" i="73"/>
  <c r="G88" i="73"/>
  <c r="F88" i="73"/>
  <c r="E88" i="73"/>
  <c r="D88" i="73"/>
  <c r="C88" i="73"/>
  <c r="B88" i="73"/>
  <c r="A88" i="73"/>
  <c r="BF87" i="73"/>
  <c r="BE87" i="73"/>
  <c r="BD87" i="73"/>
  <c r="BC87" i="73"/>
  <c r="BB87" i="73"/>
  <c r="BA87" i="73"/>
  <c r="AZ87" i="73"/>
  <c r="AY87" i="73"/>
  <c r="AX87" i="73"/>
  <c r="AW87" i="73"/>
  <c r="AV87" i="73"/>
  <c r="AU87" i="73"/>
  <c r="AT87" i="73"/>
  <c r="AS87" i="73"/>
  <c r="AR87" i="73"/>
  <c r="AQ87" i="73"/>
  <c r="AP87" i="73"/>
  <c r="AO87" i="73"/>
  <c r="AN87" i="73"/>
  <c r="AM87" i="73"/>
  <c r="AL87" i="73"/>
  <c r="AK87" i="73"/>
  <c r="AJ87" i="73"/>
  <c r="AI87" i="73"/>
  <c r="AH87" i="73"/>
  <c r="AG87" i="73"/>
  <c r="AF87" i="73"/>
  <c r="AE87" i="73"/>
  <c r="AD87" i="73"/>
  <c r="AC87" i="73"/>
  <c r="AB87" i="73"/>
  <c r="AA87" i="73"/>
  <c r="Z87" i="73"/>
  <c r="Y87" i="73"/>
  <c r="X87" i="73"/>
  <c r="W87" i="73"/>
  <c r="V87" i="73"/>
  <c r="U87" i="73"/>
  <c r="T87" i="73"/>
  <c r="S87" i="73"/>
  <c r="R87" i="73"/>
  <c r="Q87" i="73"/>
  <c r="P87" i="73"/>
  <c r="O87" i="73"/>
  <c r="N87" i="73"/>
  <c r="M87" i="73"/>
  <c r="L87" i="73"/>
  <c r="K87" i="73"/>
  <c r="J87" i="73"/>
  <c r="I87" i="73"/>
  <c r="H87" i="73"/>
  <c r="G87" i="73"/>
  <c r="F87" i="73"/>
  <c r="E87" i="73"/>
  <c r="D87" i="73"/>
  <c r="C87" i="73"/>
  <c r="B87" i="73"/>
  <c r="A87" i="73"/>
  <c r="BF86" i="73"/>
  <c r="BE86" i="73"/>
  <c r="BD86" i="73"/>
  <c r="BC86" i="73"/>
  <c r="BB86" i="73"/>
  <c r="BA86" i="73"/>
  <c r="AZ86" i="73"/>
  <c r="AY86" i="73"/>
  <c r="AX86" i="73"/>
  <c r="AW86" i="73"/>
  <c r="AV86" i="73"/>
  <c r="AU86" i="73"/>
  <c r="AT86" i="73"/>
  <c r="AS86" i="73"/>
  <c r="AR86" i="73"/>
  <c r="AQ86" i="73"/>
  <c r="AP86" i="73"/>
  <c r="AO86" i="73"/>
  <c r="AN86" i="73"/>
  <c r="AM86" i="73"/>
  <c r="AL86" i="73"/>
  <c r="AK86" i="73"/>
  <c r="AJ86" i="73"/>
  <c r="AI86" i="73"/>
  <c r="AH86" i="73"/>
  <c r="AG86" i="73"/>
  <c r="AF86" i="73"/>
  <c r="AE86" i="73"/>
  <c r="AD86" i="73"/>
  <c r="AC86" i="73"/>
  <c r="AB86" i="73"/>
  <c r="AA86" i="73"/>
  <c r="Z86" i="73"/>
  <c r="Y86" i="73"/>
  <c r="X86" i="73"/>
  <c r="W86" i="73"/>
  <c r="V86" i="73"/>
  <c r="U86" i="73"/>
  <c r="T86" i="73"/>
  <c r="S86" i="73"/>
  <c r="R86" i="73"/>
  <c r="Q86" i="73"/>
  <c r="P86" i="73"/>
  <c r="O86" i="73"/>
  <c r="N86" i="73"/>
  <c r="M86" i="73"/>
  <c r="L86" i="73"/>
  <c r="K86" i="73"/>
  <c r="J86" i="73"/>
  <c r="I86" i="73"/>
  <c r="H86" i="73"/>
  <c r="G86" i="73"/>
  <c r="F86" i="73"/>
  <c r="E86" i="73"/>
  <c r="D86" i="73"/>
  <c r="C86" i="73"/>
  <c r="B86" i="73"/>
  <c r="A86" i="73"/>
  <c r="BF85" i="73"/>
  <c r="BE85" i="73"/>
  <c r="BD85" i="73"/>
  <c r="BC85" i="73"/>
  <c r="BB85" i="73"/>
  <c r="BA85" i="73"/>
  <c r="AZ85" i="73"/>
  <c r="AY85" i="73"/>
  <c r="AX85" i="73"/>
  <c r="AW85" i="73"/>
  <c r="AV85" i="73"/>
  <c r="AU85" i="73"/>
  <c r="AT85" i="73"/>
  <c r="AS85" i="73"/>
  <c r="AR85" i="73"/>
  <c r="AQ85" i="73"/>
  <c r="AP85" i="73"/>
  <c r="AO85" i="73"/>
  <c r="AN85" i="73"/>
  <c r="AM85" i="73"/>
  <c r="AL85" i="73"/>
  <c r="AK85" i="73"/>
  <c r="AJ85" i="73"/>
  <c r="AI85" i="73"/>
  <c r="AH85" i="73"/>
  <c r="AG85" i="73"/>
  <c r="AF85" i="73"/>
  <c r="AE85" i="73"/>
  <c r="AD85" i="73"/>
  <c r="AC85" i="73"/>
  <c r="AB85" i="73"/>
  <c r="AA85" i="73"/>
  <c r="Z85" i="73"/>
  <c r="Y85" i="73"/>
  <c r="X85" i="73"/>
  <c r="W85" i="73"/>
  <c r="V85" i="73"/>
  <c r="U85" i="73"/>
  <c r="T85" i="73"/>
  <c r="S85" i="73"/>
  <c r="R85" i="73"/>
  <c r="Q85" i="73"/>
  <c r="P85" i="73"/>
  <c r="O85" i="73"/>
  <c r="N85" i="73"/>
  <c r="M85" i="73"/>
  <c r="L85" i="73"/>
  <c r="K85" i="73"/>
  <c r="J85" i="73"/>
  <c r="I85" i="73"/>
  <c r="H85" i="73"/>
  <c r="G85" i="73"/>
  <c r="F85" i="73"/>
  <c r="E85" i="73"/>
  <c r="D85" i="73"/>
  <c r="C85" i="73"/>
  <c r="B85" i="73"/>
  <c r="A85" i="73"/>
  <c r="BF84" i="73"/>
  <c r="BE84" i="73"/>
  <c r="BD84" i="73"/>
  <c r="BC84" i="73"/>
  <c r="BB84" i="73"/>
  <c r="BA84" i="73"/>
  <c r="AZ84" i="73"/>
  <c r="AY84" i="73"/>
  <c r="AX84" i="73"/>
  <c r="AW84" i="73"/>
  <c r="AV84" i="73"/>
  <c r="AU84" i="73"/>
  <c r="AT84" i="73"/>
  <c r="AS84" i="73"/>
  <c r="AR84" i="73"/>
  <c r="AQ84" i="73"/>
  <c r="AP84" i="73"/>
  <c r="AO84" i="73"/>
  <c r="AN84" i="73"/>
  <c r="AM84" i="73"/>
  <c r="AL84" i="73"/>
  <c r="AK84" i="73"/>
  <c r="AJ84" i="73"/>
  <c r="AI84" i="73"/>
  <c r="AH84" i="73"/>
  <c r="AG84" i="73"/>
  <c r="AF84" i="73"/>
  <c r="AE84" i="73"/>
  <c r="AD84" i="73"/>
  <c r="AC84" i="73"/>
  <c r="AB84" i="73"/>
  <c r="AA84" i="73"/>
  <c r="Z84" i="73"/>
  <c r="Y84" i="73"/>
  <c r="X84" i="73"/>
  <c r="W84" i="73"/>
  <c r="V84" i="73"/>
  <c r="U84" i="73"/>
  <c r="T84" i="73"/>
  <c r="S84" i="73"/>
  <c r="R84" i="73"/>
  <c r="Q84" i="73"/>
  <c r="P84" i="73"/>
  <c r="O84" i="73"/>
  <c r="N84" i="73"/>
  <c r="M84" i="73"/>
  <c r="L84" i="73"/>
  <c r="K84" i="73"/>
  <c r="J84" i="73"/>
  <c r="I84" i="73"/>
  <c r="H84" i="73"/>
  <c r="G84" i="73"/>
  <c r="F84" i="73"/>
  <c r="E84" i="73"/>
  <c r="D84" i="73"/>
  <c r="C84" i="73"/>
  <c r="B84" i="73"/>
  <c r="A84" i="73"/>
  <c r="BF83" i="73"/>
  <c r="BE83" i="73"/>
  <c r="BD83" i="73"/>
  <c r="BC83" i="73"/>
  <c r="BB83" i="73"/>
  <c r="BA83" i="73"/>
  <c r="AZ83" i="73"/>
  <c r="AY83" i="73"/>
  <c r="AX83" i="73"/>
  <c r="AW83" i="73"/>
  <c r="AV83" i="73"/>
  <c r="AU83" i="73"/>
  <c r="AT83" i="73"/>
  <c r="AS83" i="73"/>
  <c r="AR83" i="73"/>
  <c r="AQ83" i="73"/>
  <c r="AP83" i="73"/>
  <c r="AO83" i="73"/>
  <c r="AN83" i="73"/>
  <c r="AM83" i="73"/>
  <c r="AL83" i="73"/>
  <c r="AK83" i="73"/>
  <c r="AJ83" i="73"/>
  <c r="AI83" i="73"/>
  <c r="AH83" i="73"/>
  <c r="AG83" i="73"/>
  <c r="AF83" i="73"/>
  <c r="AE83" i="73"/>
  <c r="AD83" i="73"/>
  <c r="AC83" i="73"/>
  <c r="AB83" i="73"/>
  <c r="AA83" i="73"/>
  <c r="Z83" i="73"/>
  <c r="Y83" i="73"/>
  <c r="X83" i="73"/>
  <c r="W83" i="73"/>
  <c r="V83" i="73"/>
  <c r="U83" i="73"/>
  <c r="T83" i="73"/>
  <c r="S83" i="73"/>
  <c r="R83" i="73"/>
  <c r="Q83" i="73"/>
  <c r="P83" i="73"/>
  <c r="O83" i="73"/>
  <c r="N83" i="73"/>
  <c r="M83" i="73"/>
  <c r="L83" i="73"/>
  <c r="K83" i="73"/>
  <c r="J83" i="73"/>
  <c r="I83" i="73"/>
  <c r="H83" i="73"/>
  <c r="G83" i="73"/>
  <c r="F83" i="73"/>
  <c r="E83" i="73"/>
  <c r="D83" i="73"/>
  <c r="C83" i="73"/>
  <c r="B83" i="73"/>
  <c r="A83" i="73"/>
  <c r="BF82" i="73"/>
  <c r="BE82" i="73"/>
  <c r="BD82" i="73"/>
  <c r="BC82" i="73"/>
  <c r="BB82" i="73"/>
  <c r="BA82" i="73"/>
  <c r="AZ82" i="73"/>
  <c r="AY82" i="73"/>
  <c r="AX82" i="73"/>
  <c r="AW82" i="73"/>
  <c r="AV82" i="73"/>
  <c r="AU82" i="73"/>
  <c r="AT82" i="73"/>
  <c r="AS82" i="73"/>
  <c r="AR82" i="73"/>
  <c r="AQ82" i="73"/>
  <c r="AP82" i="73"/>
  <c r="AO82" i="73"/>
  <c r="AN82" i="73"/>
  <c r="AM82" i="73"/>
  <c r="AL82" i="73"/>
  <c r="AK82" i="73"/>
  <c r="AJ82" i="73"/>
  <c r="AI82" i="73"/>
  <c r="AH82" i="73"/>
  <c r="AG82" i="73"/>
  <c r="AF82" i="73"/>
  <c r="AE82" i="73"/>
  <c r="AD82" i="73"/>
  <c r="AC82" i="73"/>
  <c r="AB82" i="73"/>
  <c r="AA82" i="73"/>
  <c r="Z82" i="73"/>
  <c r="Y82" i="73"/>
  <c r="X82" i="73"/>
  <c r="W82" i="73"/>
  <c r="V82" i="73"/>
  <c r="U82" i="73"/>
  <c r="T82" i="73"/>
  <c r="S82" i="73"/>
  <c r="R82" i="73"/>
  <c r="Q82" i="73"/>
  <c r="P82" i="73"/>
  <c r="O82" i="73"/>
  <c r="N82" i="73"/>
  <c r="M82" i="73"/>
  <c r="L82" i="73"/>
  <c r="K82" i="73"/>
  <c r="J82" i="73"/>
  <c r="I82" i="73"/>
  <c r="H82" i="73"/>
  <c r="G82" i="73"/>
  <c r="F82" i="73"/>
  <c r="E82" i="73"/>
  <c r="D82" i="73"/>
  <c r="C82" i="73"/>
  <c r="B82" i="73"/>
  <c r="A82" i="73"/>
  <c r="BF81" i="73"/>
  <c r="BE81" i="73"/>
  <c r="BD81" i="73"/>
  <c r="BC81" i="73"/>
  <c r="BB81" i="73"/>
  <c r="BA81" i="73"/>
  <c r="AZ81" i="73"/>
  <c r="AY81" i="73"/>
  <c r="AX81" i="73"/>
  <c r="AW81" i="73"/>
  <c r="AV81" i="73"/>
  <c r="AU81" i="73"/>
  <c r="AT81" i="73"/>
  <c r="AS81" i="73"/>
  <c r="AR81" i="73"/>
  <c r="AQ81" i="73"/>
  <c r="AP81" i="73"/>
  <c r="AO81" i="73"/>
  <c r="AN81" i="73"/>
  <c r="AM81" i="73"/>
  <c r="AL81" i="73"/>
  <c r="AK81" i="73"/>
  <c r="AJ81" i="73"/>
  <c r="AI81" i="73"/>
  <c r="AH81" i="73"/>
  <c r="AG81" i="73"/>
  <c r="AF81" i="73"/>
  <c r="AE81" i="73"/>
  <c r="AD81" i="73"/>
  <c r="AC81" i="73"/>
  <c r="AB81" i="73"/>
  <c r="AA81" i="73"/>
  <c r="Z81" i="73"/>
  <c r="Y81" i="73"/>
  <c r="X81" i="73"/>
  <c r="W81" i="73"/>
  <c r="V81" i="73"/>
  <c r="U81" i="73"/>
  <c r="T81" i="73"/>
  <c r="S81" i="73"/>
  <c r="R81" i="73"/>
  <c r="Q81" i="73"/>
  <c r="P81" i="73"/>
  <c r="O81" i="73"/>
  <c r="N81" i="73"/>
  <c r="M81" i="73"/>
  <c r="L81" i="73"/>
  <c r="K81" i="73"/>
  <c r="J81" i="73"/>
  <c r="I81" i="73"/>
  <c r="H81" i="73"/>
  <c r="G81" i="73"/>
  <c r="F81" i="73"/>
  <c r="E81" i="73"/>
  <c r="D81" i="73"/>
  <c r="C81" i="73"/>
  <c r="B81" i="73"/>
  <c r="A81" i="73"/>
  <c r="BF80" i="73"/>
  <c r="BE80" i="73"/>
  <c r="BD80" i="73"/>
  <c r="BC80" i="73"/>
  <c r="BB80" i="73"/>
  <c r="BA80" i="73"/>
  <c r="AZ80" i="73"/>
  <c r="AY80" i="73"/>
  <c r="AX80" i="73"/>
  <c r="AW80" i="73"/>
  <c r="AV80" i="73"/>
  <c r="AU80" i="73"/>
  <c r="AT80" i="73"/>
  <c r="AS80" i="73"/>
  <c r="AR80" i="73"/>
  <c r="AQ80" i="73"/>
  <c r="AP80" i="73"/>
  <c r="AO80" i="73"/>
  <c r="AN80" i="73"/>
  <c r="AM80" i="73"/>
  <c r="AL80" i="73"/>
  <c r="AK80" i="73"/>
  <c r="AJ80" i="73"/>
  <c r="AI80" i="73"/>
  <c r="AH80" i="73"/>
  <c r="AG80" i="73"/>
  <c r="AF80" i="73"/>
  <c r="AE80" i="73"/>
  <c r="AD80" i="73"/>
  <c r="AC80" i="73"/>
  <c r="AB80" i="73"/>
  <c r="AA80" i="73"/>
  <c r="Z80" i="73"/>
  <c r="Y80" i="73"/>
  <c r="X80" i="73"/>
  <c r="W80" i="73"/>
  <c r="V80" i="73"/>
  <c r="U80" i="73"/>
  <c r="T80" i="73"/>
  <c r="S80" i="73"/>
  <c r="R80" i="73"/>
  <c r="Q80" i="73"/>
  <c r="P80" i="73"/>
  <c r="O80" i="73"/>
  <c r="N80" i="73"/>
  <c r="M80" i="73"/>
  <c r="L80" i="73"/>
  <c r="K80" i="73"/>
  <c r="J80" i="73"/>
  <c r="I80" i="73"/>
  <c r="H80" i="73"/>
  <c r="G80" i="73"/>
  <c r="F80" i="73"/>
  <c r="E80" i="73"/>
  <c r="D80" i="73"/>
  <c r="C80" i="73"/>
  <c r="B80" i="73"/>
  <c r="A80" i="73"/>
  <c r="BF79" i="73"/>
  <c r="BE79" i="73"/>
  <c r="BD79" i="73"/>
  <c r="BC79" i="73"/>
  <c r="BB79" i="73"/>
  <c r="BA79" i="73"/>
  <c r="AZ79" i="73"/>
  <c r="AY79" i="73"/>
  <c r="AX79" i="73"/>
  <c r="AW79" i="73"/>
  <c r="AV79" i="73"/>
  <c r="AU79" i="73"/>
  <c r="AT79" i="73"/>
  <c r="AS79" i="73"/>
  <c r="AR79" i="73"/>
  <c r="AQ79" i="73"/>
  <c r="AP79" i="73"/>
  <c r="AO79" i="73"/>
  <c r="AN79" i="73"/>
  <c r="AM79" i="73"/>
  <c r="AL79" i="73"/>
  <c r="AK79" i="73"/>
  <c r="AJ79" i="73"/>
  <c r="AI79" i="73"/>
  <c r="AH79" i="73"/>
  <c r="AG79" i="73"/>
  <c r="AF79" i="73"/>
  <c r="AE79" i="73"/>
  <c r="AD79" i="73"/>
  <c r="AC79" i="73"/>
  <c r="AB79" i="73"/>
  <c r="AA79" i="73"/>
  <c r="Z79" i="73"/>
  <c r="Y79" i="73"/>
  <c r="X79" i="73"/>
  <c r="W79" i="73"/>
  <c r="V79" i="73"/>
  <c r="U79" i="73"/>
  <c r="T79" i="73"/>
  <c r="S79" i="73"/>
  <c r="R79" i="73"/>
  <c r="Q79" i="73"/>
  <c r="P79" i="73"/>
  <c r="O79" i="73"/>
  <c r="N79" i="73"/>
  <c r="M79" i="73"/>
  <c r="L79" i="73"/>
  <c r="K79" i="73"/>
  <c r="J79" i="73"/>
  <c r="I79" i="73"/>
  <c r="H79" i="73"/>
  <c r="G79" i="73"/>
  <c r="F79" i="73"/>
  <c r="E79" i="73"/>
  <c r="D79" i="73"/>
  <c r="C79" i="73"/>
  <c r="B79" i="73"/>
  <c r="A79" i="73"/>
  <c r="BF78" i="73"/>
  <c r="BE78" i="73"/>
  <c r="BD78" i="73"/>
  <c r="BC78" i="73"/>
  <c r="BB78" i="73"/>
  <c r="BA78" i="73"/>
  <c r="AZ78" i="73"/>
  <c r="AY78" i="73"/>
  <c r="AX78" i="73"/>
  <c r="AW78" i="73"/>
  <c r="AV78" i="73"/>
  <c r="AU78" i="73"/>
  <c r="AT78" i="73"/>
  <c r="AS78" i="73"/>
  <c r="AR78" i="73"/>
  <c r="AQ78" i="73"/>
  <c r="AP78" i="73"/>
  <c r="AO78" i="73"/>
  <c r="AN78" i="73"/>
  <c r="AM78" i="73"/>
  <c r="AL78" i="73"/>
  <c r="AK78" i="73"/>
  <c r="AJ78" i="73"/>
  <c r="AI78" i="73"/>
  <c r="AH78" i="73"/>
  <c r="AG78" i="73"/>
  <c r="AF78" i="73"/>
  <c r="AE78" i="73"/>
  <c r="AD78" i="73"/>
  <c r="AC78" i="73"/>
  <c r="AB78" i="73"/>
  <c r="AA78" i="73"/>
  <c r="Z78" i="73"/>
  <c r="Y78" i="73"/>
  <c r="X78" i="73"/>
  <c r="W78" i="73"/>
  <c r="V78" i="73"/>
  <c r="U78" i="73"/>
  <c r="T78" i="73"/>
  <c r="S78" i="73"/>
  <c r="R78" i="73"/>
  <c r="Q78" i="73"/>
  <c r="P78" i="73"/>
  <c r="O78" i="73"/>
  <c r="N78" i="73"/>
  <c r="M78" i="73"/>
  <c r="L78" i="73"/>
  <c r="K78" i="73"/>
  <c r="J78" i="73"/>
  <c r="I78" i="73"/>
  <c r="H78" i="73"/>
  <c r="G78" i="73"/>
  <c r="F78" i="73"/>
  <c r="E78" i="73"/>
  <c r="D78" i="73"/>
  <c r="C78" i="73"/>
  <c r="B78" i="73"/>
  <c r="A78" i="73"/>
  <c r="BF77" i="73"/>
  <c r="BE77" i="73"/>
  <c r="BD77" i="73"/>
  <c r="BC77" i="73"/>
  <c r="BB77" i="73"/>
  <c r="BA77" i="73"/>
  <c r="AZ77" i="73"/>
  <c r="AY77" i="73"/>
  <c r="AX77" i="73"/>
  <c r="AW77" i="73"/>
  <c r="AV77" i="73"/>
  <c r="AU77" i="73"/>
  <c r="AT77" i="73"/>
  <c r="AS77" i="73"/>
  <c r="AR77" i="73"/>
  <c r="AQ77" i="73"/>
  <c r="AP77" i="73"/>
  <c r="AO77" i="73"/>
  <c r="AN77" i="73"/>
  <c r="AM77" i="73"/>
  <c r="AL77" i="73"/>
  <c r="AK77" i="73"/>
  <c r="AJ77" i="73"/>
  <c r="AI77" i="73"/>
  <c r="AH77" i="73"/>
  <c r="AG77" i="73"/>
  <c r="AF77" i="73"/>
  <c r="AE77" i="73"/>
  <c r="AD77" i="73"/>
  <c r="AC77" i="73"/>
  <c r="AB77" i="73"/>
  <c r="AA77" i="73"/>
  <c r="Z77" i="73"/>
  <c r="Y77" i="73"/>
  <c r="X77" i="73"/>
  <c r="W77" i="73"/>
  <c r="V77" i="73"/>
  <c r="U77" i="73"/>
  <c r="T77" i="73"/>
  <c r="S77" i="73"/>
  <c r="R77" i="73"/>
  <c r="Q77" i="73"/>
  <c r="P77" i="73"/>
  <c r="O77" i="73"/>
  <c r="N77" i="73"/>
  <c r="M77" i="73"/>
  <c r="L77" i="73"/>
  <c r="K77" i="73"/>
  <c r="J77" i="73"/>
  <c r="I77" i="73"/>
  <c r="H77" i="73"/>
  <c r="G77" i="73"/>
  <c r="F77" i="73"/>
  <c r="E77" i="73"/>
  <c r="D77" i="73"/>
  <c r="C77" i="73"/>
  <c r="B77" i="73"/>
  <c r="A77" i="73"/>
  <c r="BF76" i="73"/>
  <c r="BE76" i="73"/>
  <c r="BD76" i="73"/>
  <c r="BC76" i="73"/>
  <c r="BB76" i="73"/>
  <c r="BA76" i="73"/>
  <c r="AZ76" i="73"/>
  <c r="AY76" i="73"/>
  <c r="AX76" i="73"/>
  <c r="AW76" i="73"/>
  <c r="AV76" i="73"/>
  <c r="AU76" i="73"/>
  <c r="AT76" i="73"/>
  <c r="AS76" i="73"/>
  <c r="AR76" i="73"/>
  <c r="AQ76" i="73"/>
  <c r="AP76" i="73"/>
  <c r="AO76" i="73"/>
  <c r="AN76" i="73"/>
  <c r="AM76" i="73"/>
  <c r="AL76" i="73"/>
  <c r="AK76" i="73"/>
  <c r="AJ76" i="73"/>
  <c r="AI76" i="73"/>
  <c r="AH76" i="73"/>
  <c r="AG76" i="73"/>
  <c r="AF76" i="73"/>
  <c r="AE76" i="73"/>
  <c r="AD76" i="73"/>
  <c r="AC76" i="73"/>
  <c r="AB76" i="73"/>
  <c r="AA76" i="73"/>
  <c r="Z76" i="73"/>
  <c r="Y76" i="73"/>
  <c r="X76" i="73"/>
  <c r="W76" i="73"/>
  <c r="V76" i="73"/>
  <c r="U76" i="73"/>
  <c r="T76" i="73"/>
  <c r="S76" i="73"/>
  <c r="R76" i="73"/>
  <c r="Q76" i="73"/>
  <c r="P76" i="73"/>
  <c r="O76" i="73"/>
  <c r="N76" i="73"/>
  <c r="M76" i="73"/>
  <c r="L76" i="73"/>
  <c r="K76" i="73"/>
  <c r="J76" i="73"/>
  <c r="I76" i="73"/>
  <c r="H76" i="73"/>
  <c r="G76" i="73"/>
  <c r="F76" i="73"/>
  <c r="E76" i="73"/>
  <c r="D76" i="73"/>
  <c r="C76" i="73"/>
  <c r="B76" i="73"/>
  <c r="A76" i="73"/>
  <c r="BF75" i="73"/>
  <c r="BE75" i="73"/>
  <c r="BD75" i="73"/>
  <c r="BC75" i="73"/>
  <c r="BB75" i="73"/>
  <c r="BA75" i="73"/>
  <c r="AZ75" i="73"/>
  <c r="AY75" i="73"/>
  <c r="AX75" i="73"/>
  <c r="AW75" i="73"/>
  <c r="AV75" i="73"/>
  <c r="AU75" i="73"/>
  <c r="AT75" i="73"/>
  <c r="AS75" i="73"/>
  <c r="AR75" i="73"/>
  <c r="AQ75" i="73"/>
  <c r="AP75" i="73"/>
  <c r="AO75" i="73"/>
  <c r="AN75" i="73"/>
  <c r="AM75" i="73"/>
  <c r="AL75" i="73"/>
  <c r="AK75" i="73"/>
  <c r="AJ75" i="73"/>
  <c r="AI75" i="73"/>
  <c r="AH75" i="73"/>
  <c r="AG75" i="73"/>
  <c r="AF75" i="73"/>
  <c r="AE75" i="73"/>
  <c r="AD75" i="73"/>
  <c r="AC75" i="73"/>
  <c r="AB75" i="73"/>
  <c r="AA75" i="73"/>
  <c r="Z75" i="73"/>
  <c r="Y75" i="73"/>
  <c r="X75" i="73"/>
  <c r="W75" i="73"/>
  <c r="V75" i="73"/>
  <c r="U75" i="73"/>
  <c r="T75" i="73"/>
  <c r="S75" i="73"/>
  <c r="R75" i="73"/>
  <c r="Q75" i="73"/>
  <c r="P75" i="73"/>
  <c r="O75" i="73"/>
  <c r="N75" i="73"/>
  <c r="M75" i="73"/>
  <c r="L75" i="73"/>
  <c r="K75" i="73"/>
  <c r="J75" i="73"/>
  <c r="I75" i="73"/>
  <c r="H75" i="73"/>
  <c r="G75" i="73"/>
  <c r="F75" i="73"/>
  <c r="E75" i="73"/>
  <c r="D75" i="73"/>
  <c r="C75" i="73"/>
  <c r="B75" i="73"/>
  <c r="A75" i="73"/>
  <c r="BF74" i="73"/>
  <c r="BE74" i="73"/>
  <c r="BD74" i="73"/>
  <c r="BC74" i="73"/>
  <c r="BB74" i="73"/>
  <c r="BA74" i="73"/>
  <c r="AZ74" i="73"/>
  <c r="AY74" i="73"/>
  <c r="AX74" i="73"/>
  <c r="AW74" i="73"/>
  <c r="AV74" i="73"/>
  <c r="AU74" i="73"/>
  <c r="AT74" i="73"/>
  <c r="AS74" i="73"/>
  <c r="AR74" i="73"/>
  <c r="AQ74" i="73"/>
  <c r="AP74" i="73"/>
  <c r="AO74" i="73"/>
  <c r="AN74" i="73"/>
  <c r="AM74" i="73"/>
  <c r="AL74" i="73"/>
  <c r="AK74" i="73"/>
  <c r="AJ74" i="73"/>
  <c r="AI74" i="73"/>
  <c r="AH74" i="73"/>
  <c r="AG74" i="73"/>
  <c r="AF74" i="73"/>
  <c r="AE74" i="73"/>
  <c r="AD74" i="73"/>
  <c r="AC74" i="73"/>
  <c r="AB74" i="73"/>
  <c r="AA74" i="73"/>
  <c r="Z74" i="73"/>
  <c r="Y74" i="73"/>
  <c r="X74" i="73"/>
  <c r="W74" i="73"/>
  <c r="V74" i="73"/>
  <c r="U74" i="73"/>
  <c r="T74" i="73"/>
  <c r="S74" i="73"/>
  <c r="R74" i="73"/>
  <c r="Q74" i="73"/>
  <c r="P74" i="73"/>
  <c r="O74" i="73"/>
  <c r="N74" i="73"/>
  <c r="M74" i="73"/>
  <c r="L74" i="73"/>
  <c r="K74" i="73"/>
  <c r="J74" i="73"/>
  <c r="I74" i="73"/>
  <c r="H74" i="73"/>
  <c r="G74" i="73"/>
  <c r="F74" i="73"/>
  <c r="E74" i="73"/>
  <c r="D74" i="73"/>
  <c r="C74" i="73"/>
  <c r="B74" i="73"/>
  <c r="A74" i="73"/>
  <c r="BF73" i="73"/>
  <c r="BE73" i="73"/>
  <c r="BD73" i="73"/>
  <c r="BC73" i="73"/>
  <c r="BB73" i="73"/>
  <c r="BA73" i="73"/>
  <c r="AZ73" i="73"/>
  <c r="AY73" i="73"/>
  <c r="AX73" i="73"/>
  <c r="AW73" i="73"/>
  <c r="AV73" i="73"/>
  <c r="AU73" i="73"/>
  <c r="AT73" i="73"/>
  <c r="AS73" i="73"/>
  <c r="AR73" i="73"/>
  <c r="AQ73" i="73"/>
  <c r="AP73" i="73"/>
  <c r="AO73" i="73"/>
  <c r="AN73" i="73"/>
  <c r="AM73" i="73"/>
  <c r="AL73" i="73"/>
  <c r="AK73" i="73"/>
  <c r="AJ73" i="73"/>
  <c r="AI73" i="73"/>
  <c r="AH73" i="73"/>
  <c r="AG73" i="73"/>
  <c r="AF73" i="73"/>
  <c r="AE73" i="73"/>
  <c r="AD73" i="73"/>
  <c r="AC73" i="73"/>
  <c r="AB73" i="73"/>
  <c r="AA73" i="73"/>
  <c r="Z73" i="73"/>
  <c r="Y73" i="73"/>
  <c r="X73" i="73"/>
  <c r="W73" i="73"/>
  <c r="V73" i="73"/>
  <c r="U73" i="73"/>
  <c r="T73" i="73"/>
  <c r="S73" i="73"/>
  <c r="R73" i="73"/>
  <c r="Q73" i="73"/>
  <c r="P73" i="73"/>
  <c r="O73" i="73"/>
  <c r="N73" i="73"/>
  <c r="M73" i="73"/>
  <c r="L73" i="73"/>
  <c r="K73" i="73"/>
  <c r="J73" i="73"/>
  <c r="I73" i="73"/>
  <c r="H73" i="73"/>
  <c r="G73" i="73"/>
  <c r="F73" i="73"/>
  <c r="E73" i="73"/>
  <c r="D73" i="73"/>
  <c r="C73" i="73"/>
  <c r="B73" i="73"/>
  <c r="A73" i="73"/>
  <c r="BF72" i="73"/>
  <c r="BE72" i="73"/>
  <c r="BD72" i="73"/>
  <c r="BC72" i="73"/>
  <c r="BB72" i="73"/>
  <c r="BA72" i="73"/>
  <c r="AZ72" i="73"/>
  <c r="AY72" i="73"/>
  <c r="AX72" i="73"/>
  <c r="AW72" i="73"/>
  <c r="AV72" i="73"/>
  <c r="AU72" i="73"/>
  <c r="AT72" i="73"/>
  <c r="AS72" i="73"/>
  <c r="AR72" i="73"/>
  <c r="AQ72" i="73"/>
  <c r="AP72" i="73"/>
  <c r="AO72" i="73"/>
  <c r="AN72" i="73"/>
  <c r="AM72" i="73"/>
  <c r="AL72" i="73"/>
  <c r="AK72" i="73"/>
  <c r="AJ72" i="73"/>
  <c r="AI72" i="73"/>
  <c r="AH72" i="73"/>
  <c r="AG72" i="73"/>
  <c r="AF72" i="73"/>
  <c r="AE72" i="73"/>
  <c r="AD72" i="73"/>
  <c r="AC72" i="73"/>
  <c r="AB72" i="73"/>
  <c r="AA72" i="73"/>
  <c r="Z72" i="73"/>
  <c r="Y72" i="73"/>
  <c r="X72" i="73"/>
  <c r="W72" i="73"/>
  <c r="V72" i="73"/>
  <c r="U72" i="73"/>
  <c r="T72" i="73"/>
  <c r="S72" i="73"/>
  <c r="R72" i="73"/>
  <c r="Q72" i="73"/>
  <c r="P72" i="73"/>
  <c r="O72" i="73"/>
  <c r="N72" i="73"/>
  <c r="M72" i="73"/>
  <c r="L72" i="73"/>
  <c r="K72" i="73"/>
  <c r="J72" i="73"/>
  <c r="I72" i="73"/>
  <c r="H72" i="73"/>
  <c r="G72" i="73"/>
  <c r="F72" i="73"/>
  <c r="E72" i="73"/>
  <c r="D72" i="73"/>
  <c r="C72" i="73"/>
  <c r="B72" i="73"/>
  <c r="A72" i="73"/>
  <c r="BF71" i="73"/>
  <c r="BE71" i="73"/>
  <c r="BD71" i="73"/>
  <c r="BC71" i="73"/>
  <c r="BB71" i="73"/>
  <c r="BA71" i="73"/>
  <c r="AZ71" i="73"/>
  <c r="AY71" i="73"/>
  <c r="AX71" i="73"/>
  <c r="AW71" i="73"/>
  <c r="AV71" i="73"/>
  <c r="AU71" i="73"/>
  <c r="AT71" i="73"/>
  <c r="AS71" i="73"/>
  <c r="AR71" i="73"/>
  <c r="AQ71" i="73"/>
  <c r="AP71" i="73"/>
  <c r="AO71" i="73"/>
  <c r="AN71" i="73"/>
  <c r="AM71" i="73"/>
  <c r="AL71" i="73"/>
  <c r="AK71" i="73"/>
  <c r="AJ71" i="73"/>
  <c r="AI71" i="73"/>
  <c r="AH71" i="73"/>
  <c r="AG71" i="73"/>
  <c r="AF71" i="73"/>
  <c r="AE71" i="73"/>
  <c r="AD71" i="73"/>
  <c r="AC71" i="73"/>
  <c r="AB71" i="73"/>
  <c r="AA71" i="73"/>
  <c r="Z71" i="73"/>
  <c r="Y71" i="73"/>
  <c r="X71" i="73"/>
  <c r="W71" i="73"/>
  <c r="V71" i="73"/>
  <c r="U71" i="73"/>
  <c r="T71" i="73"/>
  <c r="S71" i="73"/>
  <c r="R71" i="73"/>
  <c r="Q71" i="73"/>
  <c r="P71" i="73"/>
  <c r="O71" i="73"/>
  <c r="N71" i="73"/>
  <c r="M71" i="73"/>
  <c r="L71" i="73"/>
  <c r="K71" i="73"/>
  <c r="J71" i="73"/>
  <c r="I71" i="73"/>
  <c r="H71" i="73"/>
  <c r="G71" i="73"/>
  <c r="F71" i="73"/>
  <c r="E71" i="73"/>
  <c r="D71" i="73"/>
  <c r="C71" i="73"/>
  <c r="B71" i="73"/>
  <c r="A71" i="73"/>
  <c r="BF70" i="73"/>
  <c r="BE70" i="73"/>
  <c r="BD70" i="73"/>
  <c r="BC70" i="73"/>
  <c r="BB70" i="73"/>
  <c r="BA70" i="73"/>
  <c r="AZ70" i="73"/>
  <c r="AY70" i="73"/>
  <c r="AX70" i="73"/>
  <c r="AW70" i="73"/>
  <c r="AV70" i="73"/>
  <c r="AU70" i="73"/>
  <c r="AT70" i="73"/>
  <c r="AS70" i="73"/>
  <c r="AR70" i="73"/>
  <c r="AQ70" i="73"/>
  <c r="AP70" i="73"/>
  <c r="AO70" i="73"/>
  <c r="AN70" i="73"/>
  <c r="AM70" i="73"/>
  <c r="AL70" i="73"/>
  <c r="AK70" i="73"/>
  <c r="AJ70" i="73"/>
  <c r="AI70" i="73"/>
  <c r="AH70" i="73"/>
  <c r="AG70" i="73"/>
  <c r="AF70" i="73"/>
  <c r="AE70" i="73"/>
  <c r="AD70" i="73"/>
  <c r="AC70" i="73"/>
  <c r="AB70" i="73"/>
  <c r="AA70" i="73"/>
  <c r="Z70" i="73"/>
  <c r="Y70" i="73"/>
  <c r="X70" i="73"/>
  <c r="W70" i="73"/>
  <c r="V70" i="73"/>
  <c r="U70" i="73"/>
  <c r="T70" i="73"/>
  <c r="S70" i="73"/>
  <c r="R70" i="73"/>
  <c r="Q70" i="73"/>
  <c r="P70" i="73"/>
  <c r="O70" i="73"/>
  <c r="N70" i="73"/>
  <c r="M70" i="73"/>
  <c r="L70" i="73"/>
  <c r="K70" i="73"/>
  <c r="J70" i="73"/>
  <c r="I70" i="73"/>
  <c r="H70" i="73"/>
  <c r="G70" i="73"/>
  <c r="F70" i="73"/>
  <c r="E70" i="73"/>
  <c r="D70" i="73"/>
  <c r="C70" i="73"/>
  <c r="B70" i="73"/>
  <c r="A70" i="73"/>
  <c r="BF69" i="73"/>
  <c r="BE69" i="73"/>
  <c r="BD69" i="73"/>
  <c r="BC69" i="73"/>
  <c r="BB69" i="73"/>
  <c r="BA69" i="73"/>
  <c r="AZ69" i="73"/>
  <c r="AY69" i="73"/>
  <c r="AX69" i="73"/>
  <c r="AW69" i="73"/>
  <c r="AV69" i="73"/>
  <c r="AU69" i="73"/>
  <c r="AT69" i="73"/>
  <c r="AS69" i="73"/>
  <c r="AR69" i="73"/>
  <c r="AQ69" i="73"/>
  <c r="AP69" i="73"/>
  <c r="AO69" i="73"/>
  <c r="AN69" i="73"/>
  <c r="AM69" i="73"/>
  <c r="AL69" i="73"/>
  <c r="AK69" i="73"/>
  <c r="AJ69" i="73"/>
  <c r="AI69" i="73"/>
  <c r="AH69" i="73"/>
  <c r="AG69" i="73"/>
  <c r="AF69" i="73"/>
  <c r="AE69" i="73"/>
  <c r="AD69" i="73"/>
  <c r="AC69" i="73"/>
  <c r="AB69" i="73"/>
  <c r="AA69" i="73"/>
  <c r="Z69" i="73"/>
  <c r="Y69" i="73"/>
  <c r="X69" i="73"/>
  <c r="W69" i="73"/>
  <c r="V69" i="73"/>
  <c r="U69" i="73"/>
  <c r="T69" i="73"/>
  <c r="S69" i="73"/>
  <c r="R69" i="73"/>
  <c r="Q69" i="73"/>
  <c r="P69" i="73"/>
  <c r="O69" i="73"/>
  <c r="N69" i="73"/>
  <c r="M69" i="73"/>
  <c r="L69" i="73"/>
  <c r="K69" i="73"/>
  <c r="J69" i="73"/>
  <c r="I69" i="73"/>
  <c r="H69" i="73"/>
  <c r="G69" i="73"/>
  <c r="F69" i="73"/>
  <c r="E69" i="73"/>
  <c r="D69" i="73"/>
  <c r="C69" i="73"/>
  <c r="B69" i="73"/>
  <c r="A69" i="73"/>
  <c r="BF68" i="73"/>
  <c r="BE68" i="73"/>
  <c r="BD68" i="73"/>
  <c r="BC68" i="73"/>
  <c r="BB68" i="73"/>
  <c r="BA68" i="73"/>
  <c r="AZ68" i="73"/>
  <c r="AY68" i="73"/>
  <c r="AX68" i="73"/>
  <c r="AW68" i="73"/>
  <c r="AV68" i="73"/>
  <c r="AU68" i="73"/>
  <c r="AT68" i="73"/>
  <c r="AS68" i="73"/>
  <c r="AR68" i="73"/>
  <c r="AQ68" i="73"/>
  <c r="AP68" i="73"/>
  <c r="AO68" i="73"/>
  <c r="AN68" i="73"/>
  <c r="AM68" i="73"/>
  <c r="AL68" i="73"/>
  <c r="AK68" i="73"/>
  <c r="AJ68" i="73"/>
  <c r="AI68" i="73"/>
  <c r="AH68" i="73"/>
  <c r="AG68" i="73"/>
  <c r="AF68" i="73"/>
  <c r="AE68" i="73"/>
  <c r="AD68" i="73"/>
  <c r="AC68" i="73"/>
  <c r="AB68" i="73"/>
  <c r="AA68" i="73"/>
  <c r="Z68" i="73"/>
  <c r="Y68" i="73"/>
  <c r="X68" i="73"/>
  <c r="W68" i="73"/>
  <c r="V68" i="73"/>
  <c r="U68" i="73"/>
  <c r="T68" i="73"/>
  <c r="S68" i="73"/>
  <c r="R68" i="73"/>
  <c r="Q68" i="73"/>
  <c r="P68" i="73"/>
  <c r="O68" i="73"/>
  <c r="N68" i="73"/>
  <c r="M68" i="73"/>
  <c r="L68" i="73"/>
  <c r="K68" i="73"/>
  <c r="J68" i="73"/>
  <c r="I68" i="73"/>
  <c r="H68" i="73"/>
  <c r="G68" i="73"/>
  <c r="F68" i="73"/>
  <c r="E68" i="73"/>
  <c r="D68" i="73"/>
  <c r="C68" i="73"/>
  <c r="B68" i="73"/>
  <c r="A68" i="73"/>
  <c r="BF67" i="73"/>
  <c r="BE67" i="73"/>
  <c r="BD67" i="73"/>
  <c r="BC67" i="73"/>
  <c r="BB67" i="73"/>
  <c r="BA67" i="73"/>
  <c r="AZ67" i="73"/>
  <c r="AY67" i="73"/>
  <c r="AX67" i="73"/>
  <c r="AW67" i="73"/>
  <c r="AV67" i="73"/>
  <c r="AU67" i="73"/>
  <c r="AT67" i="73"/>
  <c r="AS67" i="73"/>
  <c r="AR67" i="73"/>
  <c r="AQ67" i="73"/>
  <c r="AP67" i="73"/>
  <c r="AO67" i="73"/>
  <c r="AN67" i="73"/>
  <c r="AM67" i="73"/>
  <c r="AL67" i="73"/>
  <c r="AK67" i="73"/>
  <c r="AJ67" i="73"/>
  <c r="AI67" i="73"/>
  <c r="AH67" i="73"/>
  <c r="AG67" i="73"/>
  <c r="AF67" i="73"/>
  <c r="AE67" i="73"/>
  <c r="AD67" i="73"/>
  <c r="AC67" i="73"/>
  <c r="AB67" i="73"/>
  <c r="AA67" i="73"/>
  <c r="Z67" i="73"/>
  <c r="Y67" i="73"/>
  <c r="X67" i="73"/>
  <c r="W67" i="73"/>
  <c r="V67" i="73"/>
  <c r="U67" i="73"/>
  <c r="T67" i="73"/>
  <c r="S67" i="73"/>
  <c r="R67" i="73"/>
  <c r="Q67" i="73"/>
  <c r="P67" i="73"/>
  <c r="O67" i="73"/>
  <c r="N67" i="73"/>
  <c r="M67" i="73"/>
  <c r="L67" i="73"/>
  <c r="K67" i="73"/>
  <c r="J67" i="73"/>
  <c r="I67" i="73"/>
  <c r="H67" i="73"/>
  <c r="G67" i="73"/>
  <c r="F67" i="73"/>
  <c r="E67" i="73"/>
  <c r="D67" i="73"/>
  <c r="C67" i="73"/>
  <c r="B67" i="73"/>
  <c r="A67" i="73"/>
  <c r="BF66" i="73"/>
  <c r="BE66" i="73"/>
  <c r="BD66" i="73"/>
  <c r="BC66" i="73"/>
  <c r="BB66" i="73"/>
  <c r="BA66" i="73"/>
  <c r="AZ66" i="73"/>
  <c r="AY66" i="73"/>
  <c r="AX66" i="73"/>
  <c r="AW66" i="73"/>
  <c r="AV66" i="73"/>
  <c r="AU66" i="73"/>
  <c r="AT66" i="73"/>
  <c r="AS66" i="73"/>
  <c r="AR66" i="73"/>
  <c r="AQ66" i="73"/>
  <c r="AP66" i="73"/>
  <c r="AO66" i="73"/>
  <c r="AN66" i="73"/>
  <c r="AM66" i="73"/>
  <c r="AL66" i="73"/>
  <c r="AK66" i="73"/>
  <c r="AJ66" i="73"/>
  <c r="AI66" i="73"/>
  <c r="AH66" i="73"/>
  <c r="AG66" i="73"/>
  <c r="AF66" i="73"/>
  <c r="AE66" i="73"/>
  <c r="AD66" i="73"/>
  <c r="AC66" i="73"/>
  <c r="AB66" i="73"/>
  <c r="AA66" i="73"/>
  <c r="Z66" i="73"/>
  <c r="Y66" i="73"/>
  <c r="X66" i="73"/>
  <c r="W66" i="73"/>
  <c r="V66" i="73"/>
  <c r="U66" i="73"/>
  <c r="T66" i="73"/>
  <c r="S66" i="73"/>
  <c r="R66" i="73"/>
  <c r="Q66" i="73"/>
  <c r="P66" i="73"/>
  <c r="O66" i="73"/>
  <c r="N66" i="73"/>
  <c r="M66" i="73"/>
  <c r="L66" i="73"/>
  <c r="K66" i="73"/>
  <c r="J66" i="73"/>
  <c r="I66" i="73"/>
  <c r="H66" i="73"/>
  <c r="G66" i="73"/>
  <c r="F66" i="73"/>
  <c r="E66" i="73"/>
  <c r="D66" i="73"/>
  <c r="C66" i="73"/>
  <c r="B66" i="73"/>
  <c r="A66" i="73"/>
  <c r="BF65" i="73"/>
  <c r="BE65" i="73"/>
  <c r="BD65" i="73"/>
  <c r="BC65" i="73"/>
  <c r="BB65" i="73"/>
  <c r="BA65" i="73"/>
  <c r="AZ65" i="73"/>
  <c r="AY65" i="73"/>
  <c r="AX65" i="73"/>
  <c r="AW65" i="73"/>
  <c r="AV65" i="73"/>
  <c r="AU65" i="73"/>
  <c r="AT65" i="73"/>
  <c r="AS65" i="73"/>
  <c r="AR65" i="73"/>
  <c r="AQ65" i="73"/>
  <c r="AP65" i="73"/>
  <c r="AO65" i="73"/>
  <c r="AN65" i="73"/>
  <c r="AM65" i="73"/>
  <c r="AL65" i="73"/>
  <c r="AK65" i="73"/>
  <c r="AJ65" i="73"/>
  <c r="AI65" i="73"/>
  <c r="AH65" i="73"/>
  <c r="AG65" i="73"/>
  <c r="AF65" i="73"/>
  <c r="AE65" i="73"/>
  <c r="AD65" i="73"/>
  <c r="AC65" i="73"/>
  <c r="AB65" i="73"/>
  <c r="AA65" i="73"/>
  <c r="Z65" i="73"/>
  <c r="Y65" i="73"/>
  <c r="X65" i="73"/>
  <c r="W65" i="73"/>
  <c r="V65" i="73"/>
  <c r="U65" i="73"/>
  <c r="T65" i="73"/>
  <c r="S65" i="73"/>
  <c r="R65" i="73"/>
  <c r="Q65" i="73"/>
  <c r="P65" i="73"/>
  <c r="O65" i="73"/>
  <c r="N65" i="73"/>
  <c r="M65" i="73"/>
  <c r="L65" i="73"/>
  <c r="K65" i="73"/>
  <c r="J65" i="73"/>
  <c r="I65" i="73"/>
  <c r="H65" i="73"/>
  <c r="G65" i="73"/>
  <c r="F65" i="73"/>
  <c r="E65" i="73"/>
  <c r="D65" i="73"/>
  <c r="C65" i="73"/>
  <c r="B65" i="73"/>
  <c r="A65" i="73"/>
  <c r="BF64" i="73"/>
  <c r="BE64" i="73"/>
  <c r="BD64" i="73"/>
  <c r="BC64" i="73"/>
  <c r="BB64" i="73"/>
  <c r="BA64" i="73"/>
  <c r="AZ64" i="73"/>
  <c r="AY64" i="73"/>
  <c r="AX64" i="73"/>
  <c r="AW64" i="73"/>
  <c r="AV64" i="73"/>
  <c r="AU64" i="73"/>
  <c r="AT64" i="73"/>
  <c r="AS64" i="73"/>
  <c r="AR64" i="73"/>
  <c r="AQ64" i="73"/>
  <c r="AP64" i="73"/>
  <c r="AO64" i="73"/>
  <c r="AN64" i="73"/>
  <c r="AM64" i="73"/>
  <c r="AL64" i="73"/>
  <c r="AK64" i="73"/>
  <c r="AJ64" i="73"/>
  <c r="AI64" i="73"/>
  <c r="AH64" i="73"/>
  <c r="AG64" i="73"/>
  <c r="AF64" i="73"/>
  <c r="AE64" i="73"/>
  <c r="AD64" i="73"/>
  <c r="AC64" i="73"/>
  <c r="AB64" i="73"/>
  <c r="AA64" i="73"/>
  <c r="Z64" i="73"/>
  <c r="Y64" i="73"/>
  <c r="X64" i="73"/>
  <c r="W64" i="73"/>
  <c r="V64" i="73"/>
  <c r="U64" i="73"/>
  <c r="T64" i="73"/>
  <c r="S64" i="73"/>
  <c r="R64" i="73"/>
  <c r="Q64" i="73"/>
  <c r="P64" i="73"/>
  <c r="O64" i="73"/>
  <c r="N64" i="73"/>
  <c r="M64" i="73"/>
  <c r="L64" i="73"/>
  <c r="K64" i="73"/>
  <c r="J64" i="73"/>
  <c r="I64" i="73"/>
  <c r="H64" i="73"/>
  <c r="G64" i="73"/>
  <c r="F64" i="73"/>
  <c r="E64" i="73"/>
  <c r="D64" i="73"/>
  <c r="C64" i="73"/>
  <c r="B64" i="73"/>
  <c r="A64" i="73"/>
  <c r="BF63" i="73"/>
  <c r="BE63" i="73"/>
  <c r="BD63" i="73"/>
  <c r="BC63" i="73"/>
  <c r="BB63" i="73"/>
  <c r="BA63" i="73"/>
  <c r="AZ63" i="73"/>
  <c r="AY63" i="73"/>
  <c r="AX63" i="73"/>
  <c r="AW63" i="73"/>
  <c r="AV63" i="73"/>
  <c r="AU63" i="73"/>
  <c r="AT63" i="73"/>
  <c r="AS63" i="73"/>
  <c r="AR63" i="73"/>
  <c r="AQ63" i="73"/>
  <c r="AP63" i="73"/>
  <c r="AO63" i="73"/>
  <c r="AN63" i="73"/>
  <c r="AM63" i="73"/>
  <c r="AL63" i="73"/>
  <c r="AK63" i="73"/>
  <c r="AJ63" i="73"/>
  <c r="AI63" i="73"/>
  <c r="AH63" i="73"/>
  <c r="AG63" i="73"/>
  <c r="AF63" i="73"/>
  <c r="AE63" i="73"/>
  <c r="AD63" i="73"/>
  <c r="AC63" i="73"/>
  <c r="AB63" i="73"/>
  <c r="AA63" i="73"/>
  <c r="Z63" i="73"/>
  <c r="Y63" i="73"/>
  <c r="X63" i="73"/>
  <c r="W63" i="73"/>
  <c r="V63" i="73"/>
  <c r="U63" i="73"/>
  <c r="T63" i="73"/>
  <c r="S63" i="73"/>
  <c r="R63" i="73"/>
  <c r="Q63" i="73"/>
  <c r="P63" i="73"/>
  <c r="O63" i="73"/>
  <c r="N63" i="73"/>
  <c r="M63" i="73"/>
  <c r="L63" i="73"/>
  <c r="K63" i="73"/>
  <c r="J63" i="73"/>
  <c r="I63" i="73"/>
  <c r="H63" i="73"/>
  <c r="G63" i="73"/>
  <c r="F63" i="73"/>
  <c r="E63" i="73"/>
  <c r="D63" i="73"/>
  <c r="C63" i="73"/>
  <c r="B63" i="73"/>
  <c r="A63" i="73"/>
  <c r="BF62" i="73"/>
  <c r="BE62" i="73"/>
  <c r="BD62" i="73"/>
  <c r="BC62" i="73"/>
  <c r="BB62" i="73"/>
  <c r="BA62" i="73"/>
  <c r="AZ62" i="73"/>
  <c r="AY62" i="73"/>
  <c r="AX62" i="73"/>
  <c r="AW62" i="73"/>
  <c r="AV62" i="73"/>
  <c r="AU62" i="73"/>
  <c r="AT62" i="73"/>
  <c r="AS62" i="73"/>
  <c r="AR62" i="73"/>
  <c r="AQ62" i="73"/>
  <c r="AP62" i="73"/>
  <c r="AO62" i="73"/>
  <c r="AN62" i="73"/>
  <c r="AM62" i="73"/>
  <c r="AL62" i="73"/>
  <c r="AK62" i="73"/>
  <c r="AJ62" i="73"/>
  <c r="AI62" i="73"/>
  <c r="AH62" i="73"/>
  <c r="AG62" i="73"/>
  <c r="AF62" i="73"/>
  <c r="AE62" i="73"/>
  <c r="AD62" i="73"/>
  <c r="AC62" i="73"/>
  <c r="AB62" i="73"/>
  <c r="AA62" i="73"/>
  <c r="Z62" i="73"/>
  <c r="Y62" i="73"/>
  <c r="X62" i="73"/>
  <c r="W62" i="73"/>
  <c r="V62" i="73"/>
  <c r="U62" i="73"/>
  <c r="T62" i="73"/>
  <c r="S62" i="73"/>
  <c r="R62" i="73"/>
  <c r="Q62" i="73"/>
  <c r="P62" i="73"/>
  <c r="O62" i="73"/>
  <c r="N62" i="73"/>
  <c r="M62" i="73"/>
  <c r="L62" i="73"/>
  <c r="K62" i="73"/>
  <c r="J62" i="73"/>
  <c r="I62" i="73"/>
  <c r="H62" i="73"/>
  <c r="G62" i="73"/>
  <c r="F62" i="73"/>
  <c r="E62" i="73"/>
  <c r="D62" i="73"/>
  <c r="C62" i="73"/>
  <c r="B62" i="73"/>
  <c r="A62" i="73"/>
  <c r="BF61" i="73"/>
  <c r="BE61" i="73"/>
  <c r="BD61" i="73"/>
  <c r="BC61" i="73"/>
  <c r="BB61" i="73"/>
  <c r="BA61" i="73"/>
  <c r="AZ61" i="73"/>
  <c r="AY61" i="73"/>
  <c r="AX61" i="73"/>
  <c r="AW61" i="73"/>
  <c r="AV61" i="73"/>
  <c r="AU61" i="73"/>
  <c r="AT61" i="73"/>
  <c r="AS61" i="73"/>
  <c r="AR61" i="73"/>
  <c r="AQ61" i="73"/>
  <c r="AP61" i="73"/>
  <c r="AO61" i="73"/>
  <c r="AN61" i="73"/>
  <c r="AM61" i="73"/>
  <c r="AL61" i="73"/>
  <c r="AK61" i="73"/>
  <c r="AJ61" i="73"/>
  <c r="AI61" i="73"/>
  <c r="AH61" i="73"/>
  <c r="AG61" i="73"/>
  <c r="AF61" i="73"/>
  <c r="AE61" i="73"/>
  <c r="AD61" i="73"/>
  <c r="AC61" i="73"/>
  <c r="AB61" i="73"/>
  <c r="AA61" i="73"/>
  <c r="Z61" i="73"/>
  <c r="Y61" i="73"/>
  <c r="X61" i="73"/>
  <c r="W61" i="73"/>
  <c r="V61" i="73"/>
  <c r="U61" i="73"/>
  <c r="T61" i="73"/>
  <c r="S61" i="73"/>
  <c r="R61" i="73"/>
  <c r="Q61" i="73"/>
  <c r="P61" i="73"/>
  <c r="O61" i="73"/>
  <c r="N61" i="73"/>
  <c r="M61" i="73"/>
  <c r="L61" i="73"/>
  <c r="K61" i="73"/>
  <c r="J61" i="73"/>
  <c r="I61" i="73"/>
  <c r="H61" i="73"/>
  <c r="G61" i="73"/>
  <c r="F61" i="73"/>
  <c r="E61" i="73"/>
  <c r="D61" i="73"/>
  <c r="C61" i="73"/>
  <c r="B61" i="73"/>
  <c r="A61" i="73"/>
  <c r="BF60" i="73"/>
  <c r="BE60" i="73"/>
  <c r="BD60" i="73"/>
  <c r="BC60" i="73"/>
  <c r="BB60" i="73"/>
  <c r="BA60" i="73"/>
  <c r="AZ60" i="73"/>
  <c r="AY60" i="73"/>
  <c r="AX60" i="73"/>
  <c r="AW60" i="73"/>
  <c r="AV60" i="73"/>
  <c r="AU60" i="73"/>
  <c r="AT60" i="73"/>
  <c r="AS60" i="73"/>
  <c r="AR60" i="73"/>
  <c r="AQ60" i="73"/>
  <c r="AP60" i="73"/>
  <c r="AO60" i="73"/>
  <c r="AN60" i="73"/>
  <c r="AM60" i="73"/>
  <c r="AL60" i="73"/>
  <c r="AK60" i="73"/>
  <c r="AJ60" i="73"/>
  <c r="AI60" i="73"/>
  <c r="AH60" i="73"/>
  <c r="AG60" i="73"/>
  <c r="AF60" i="73"/>
  <c r="AE60" i="73"/>
  <c r="AD60" i="73"/>
  <c r="AC60" i="73"/>
  <c r="AB60" i="73"/>
  <c r="AA60" i="73"/>
  <c r="Z60" i="73"/>
  <c r="Y60" i="73"/>
  <c r="X60" i="73"/>
  <c r="W60" i="73"/>
  <c r="V60" i="73"/>
  <c r="U60" i="73"/>
  <c r="T60" i="73"/>
  <c r="S60" i="73"/>
  <c r="R60" i="73"/>
  <c r="Q60" i="73"/>
  <c r="P60" i="73"/>
  <c r="O60" i="73"/>
  <c r="N60" i="73"/>
  <c r="M60" i="73"/>
  <c r="L60" i="73"/>
  <c r="K60" i="73"/>
  <c r="J60" i="73"/>
  <c r="I60" i="73"/>
  <c r="H60" i="73"/>
  <c r="G60" i="73"/>
  <c r="F60" i="73"/>
  <c r="E60" i="73"/>
  <c r="D60" i="73"/>
  <c r="C60" i="73"/>
  <c r="B60" i="73"/>
  <c r="A60" i="73"/>
  <c r="BF59" i="73"/>
  <c r="BE59" i="73"/>
  <c r="BD59" i="73"/>
  <c r="BC59" i="73"/>
  <c r="BB59" i="73"/>
  <c r="BA59" i="73"/>
  <c r="AZ59" i="73"/>
  <c r="AY59" i="73"/>
  <c r="AX59" i="73"/>
  <c r="AW59" i="73"/>
  <c r="AV59" i="73"/>
  <c r="AU59" i="73"/>
  <c r="AT59" i="73"/>
  <c r="AS59" i="73"/>
  <c r="AR59" i="73"/>
  <c r="AQ59" i="73"/>
  <c r="AP59" i="73"/>
  <c r="AO59" i="73"/>
  <c r="AN59" i="73"/>
  <c r="AM59" i="73"/>
  <c r="AL59" i="73"/>
  <c r="AK59" i="73"/>
  <c r="AJ59" i="73"/>
  <c r="AI59" i="73"/>
  <c r="AH59" i="73"/>
  <c r="AG59" i="73"/>
  <c r="AF59" i="73"/>
  <c r="AE59" i="73"/>
  <c r="AD59" i="73"/>
  <c r="AC59" i="73"/>
  <c r="AB59" i="73"/>
  <c r="AA59" i="73"/>
  <c r="Z59" i="73"/>
  <c r="Y59" i="73"/>
  <c r="X59" i="73"/>
  <c r="W59" i="73"/>
  <c r="V59" i="73"/>
  <c r="U59" i="73"/>
  <c r="T59" i="73"/>
  <c r="S59" i="73"/>
  <c r="R59" i="73"/>
  <c r="Q59" i="73"/>
  <c r="P59" i="73"/>
  <c r="O59" i="73"/>
  <c r="N59" i="73"/>
  <c r="M59" i="73"/>
  <c r="L59" i="73"/>
  <c r="K59" i="73"/>
  <c r="J59" i="73"/>
  <c r="I59" i="73"/>
  <c r="H59" i="73"/>
  <c r="G59" i="73"/>
  <c r="F59" i="73"/>
  <c r="E59" i="73"/>
  <c r="D59" i="73"/>
  <c r="C59" i="73"/>
  <c r="B59" i="73"/>
  <c r="A59" i="73"/>
  <c r="BF58" i="73"/>
  <c r="BE58" i="73"/>
  <c r="BD58" i="73"/>
  <c r="BC58" i="73"/>
  <c r="BB58" i="73"/>
  <c r="BA58" i="73"/>
  <c r="AZ58" i="73"/>
  <c r="AY58" i="73"/>
  <c r="AX58" i="73"/>
  <c r="AW58" i="73"/>
  <c r="AV58" i="73"/>
  <c r="AU58" i="73"/>
  <c r="AT58" i="73"/>
  <c r="AS58" i="73"/>
  <c r="AR58" i="73"/>
  <c r="AQ58" i="73"/>
  <c r="AP58" i="73"/>
  <c r="AO58" i="73"/>
  <c r="AN58" i="73"/>
  <c r="AM58" i="73"/>
  <c r="AL58" i="73"/>
  <c r="AK58" i="73"/>
  <c r="AJ58" i="73"/>
  <c r="AI58" i="73"/>
  <c r="AH58" i="73"/>
  <c r="AG58" i="73"/>
  <c r="AF58" i="73"/>
  <c r="AE58" i="73"/>
  <c r="AD58" i="73"/>
  <c r="AC58" i="73"/>
  <c r="AB58" i="73"/>
  <c r="AA58" i="73"/>
  <c r="Z58" i="73"/>
  <c r="Y58" i="73"/>
  <c r="X58" i="73"/>
  <c r="W58" i="73"/>
  <c r="V58" i="73"/>
  <c r="U58" i="73"/>
  <c r="T58" i="73"/>
  <c r="S58" i="73"/>
  <c r="R58" i="73"/>
  <c r="Q58" i="73"/>
  <c r="P58" i="73"/>
  <c r="O58" i="73"/>
  <c r="N58" i="73"/>
  <c r="M58" i="73"/>
  <c r="L58" i="73"/>
  <c r="K58" i="73"/>
  <c r="J58" i="73"/>
  <c r="I58" i="73"/>
  <c r="H58" i="73"/>
  <c r="G58" i="73"/>
  <c r="F58" i="73"/>
  <c r="E58" i="73"/>
  <c r="D58" i="73"/>
  <c r="C58" i="73"/>
  <c r="B58" i="73"/>
  <c r="A58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7" i="73"/>
  <c r="C57" i="73"/>
  <c r="B57" i="73"/>
  <c r="A57" i="73"/>
  <c r="BF56" i="73"/>
  <c r="BE56" i="73"/>
  <c r="BD56" i="73"/>
  <c r="BC56" i="73"/>
  <c r="BB56" i="73"/>
  <c r="BA56" i="73"/>
  <c r="AZ56" i="73"/>
  <c r="AY56" i="73"/>
  <c r="AX56" i="73"/>
  <c r="AW56" i="73"/>
  <c r="AV56" i="73"/>
  <c r="AU56" i="73"/>
  <c r="AT56" i="73"/>
  <c r="AS56" i="73"/>
  <c r="AR56" i="73"/>
  <c r="AQ56" i="73"/>
  <c r="AP56" i="73"/>
  <c r="AO56" i="73"/>
  <c r="AN56" i="73"/>
  <c r="AM56" i="73"/>
  <c r="AL56" i="73"/>
  <c r="AK56" i="73"/>
  <c r="AJ56" i="73"/>
  <c r="AI56" i="73"/>
  <c r="AH56" i="73"/>
  <c r="AG56" i="73"/>
  <c r="AF56" i="73"/>
  <c r="AE56" i="73"/>
  <c r="AD56" i="73"/>
  <c r="AC56" i="73"/>
  <c r="AB56" i="73"/>
  <c r="AA56" i="73"/>
  <c r="Z56" i="73"/>
  <c r="Y56" i="73"/>
  <c r="X56" i="73"/>
  <c r="W56" i="73"/>
  <c r="V56" i="73"/>
  <c r="U56" i="73"/>
  <c r="T56" i="73"/>
  <c r="S56" i="73"/>
  <c r="R56" i="73"/>
  <c r="Q56" i="73"/>
  <c r="P56" i="73"/>
  <c r="O56" i="73"/>
  <c r="N56" i="73"/>
  <c r="M56" i="73"/>
  <c r="L56" i="73"/>
  <c r="K56" i="73"/>
  <c r="J56" i="73"/>
  <c r="I56" i="73"/>
  <c r="H56" i="73"/>
  <c r="G56" i="73"/>
  <c r="F56" i="73"/>
  <c r="E56" i="73"/>
  <c r="D56" i="73"/>
  <c r="C56" i="73"/>
  <c r="B56" i="73"/>
  <c r="A56" i="73"/>
  <c r="BF55" i="73"/>
  <c r="BE55" i="73"/>
  <c r="BD55" i="73"/>
  <c r="BC55" i="73"/>
  <c r="BB55" i="73"/>
  <c r="BA55" i="73"/>
  <c r="AZ55" i="73"/>
  <c r="AY55" i="73"/>
  <c r="AX55" i="73"/>
  <c r="AW55" i="73"/>
  <c r="AV55" i="73"/>
  <c r="AU55" i="73"/>
  <c r="AT55" i="73"/>
  <c r="AS55" i="73"/>
  <c r="AR55" i="73"/>
  <c r="AQ55" i="73"/>
  <c r="AP55" i="73"/>
  <c r="AO55" i="73"/>
  <c r="AN55" i="73"/>
  <c r="AM55" i="73"/>
  <c r="AL55" i="73"/>
  <c r="AK55" i="73"/>
  <c r="AJ55" i="73"/>
  <c r="AI55" i="73"/>
  <c r="AH55" i="73"/>
  <c r="AG55" i="73"/>
  <c r="AF55" i="73"/>
  <c r="AE55" i="73"/>
  <c r="AD55" i="73"/>
  <c r="AC55" i="73"/>
  <c r="AB55" i="73"/>
  <c r="AA55" i="73"/>
  <c r="Z55" i="73"/>
  <c r="Y55" i="73"/>
  <c r="X55" i="73"/>
  <c r="W55" i="73"/>
  <c r="V55" i="73"/>
  <c r="U55" i="73"/>
  <c r="T55" i="73"/>
  <c r="S55" i="73"/>
  <c r="R55" i="73"/>
  <c r="Q55" i="73"/>
  <c r="P55" i="73"/>
  <c r="O55" i="73"/>
  <c r="N55" i="73"/>
  <c r="M55" i="73"/>
  <c r="L55" i="73"/>
  <c r="K55" i="73"/>
  <c r="J55" i="73"/>
  <c r="I55" i="73"/>
  <c r="H55" i="73"/>
  <c r="G55" i="73"/>
  <c r="F55" i="73"/>
  <c r="E55" i="73"/>
  <c r="D55" i="73"/>
  <c r="C55" i="73"/>
  <c r="B55" i="73"/>
  <c r="A55" i="73"/>
  <c r="BF54" i="73"/>
  <c r="BE54" i="73"/>
  <c r="BD54" i="73"/>
  <c r="BC54" i="73"/>
  <c r="BB54" i="73"/>
  <c r="BA54" i="73"/>
  <c r="AZ54" i="73"/>
  <c r="AY54" i="73"/>
  <c r="AX54" i="73"/>
  <c r="AW54" i="73"/>
  <c r="AV54" i="73"/>
  <c r="AU54" i="73"/>
  <c r="AT54" i="73"/>
  <c r="AS54" i="73"/>
  <c r="AR54" i="73"/>
  <c r="AQ54" i="73"/>
  <c r="AP54" i="73"/>
  <c r="AO54" i="73"/>
  <c r="AN54" i="73"/>
  <c r="AM54" i="73"/>
  <c r="AL54" i="73"/>
  <c r="AK54" i="73"/>
  <c r="AJ54" i="73"/>
  <c r="AI54" i="73"/>
  <c r="AH54" i="73"/>
  <c r="AG54" i="73"/>
  <c r="AF54" i="73"/>
  <c r="AE54" i="73"/>
  <c r="AD54" i="73"/>
  <c r="AC54" i="73"/>
  <c r="AB54" i="73"/>
  <c r="AA54" i="73"/>
  <c r="Z54" i="73"/>
  <c r="Y54" i="73"/>
  <c r="X54" i="73"/>
  <c r="W54" i="73"/>
  <c r="V54" i="73"/>
  <c r="U54" i="73"/>
  <c r="T54" i="73"/>
  <c r="S54" i="73"/>
  <c r="R54" i="73"/>
  <c r="Q54" i="73"/>
  <c r="P54" i="73"/>
  <c r="O54" i="73"/>
  <c r="N54" i="73"/>
  <c r="M54" i="73"/>
  <c r="L54" i="73"/>
  <c r="K54" i="73"/>
  <c r="J54" i="73"/>
  <c r="I54" i="73"/>
  <c r="H54" i="73"/>
  <c r="G54" i="73"/>
  <c r="F54" i="73"/>
  <c r="E54" i="73"/>
  <c r="D54" i="73"/>
  <c r="C54" i="73"/>
  <c r="B54" i="73"/>
  <c r="A54" i="73"/>
  <c r="BF53" i="73"/>
  <c r="BE53" i="73"/>
  <c r="BD53" i="73"/>
  <c r="BC53" i="73"/>
  <c r="BB53" i="73"/>
  <c r="BA53" i="73"/>
  <c r="AZ53" i="73"/>
  <c r="AY53" i="73"/>
  <c r="AX53" i="73"/>
  <c r="AW53" i="73"/>
  <c r="AV53" i="73"/>
  <c r="AU53" i="73"/>
  <c r="AT53" i="73"/>
  <c r="AS53" i="73"/>
  <c r="AR53" i="73"/>
  <c r="AQ53" i="73"/>
  <c r="AP53" i="73"/>
  <c r="AO53" i="73"/>
  <c r="AN53" i="73"/>
  <c r="AM53" i="73"/>
  <c r="AL53" i="73"/>
  <c r="AK53" i="73"/>
  <c r="AJ53" i="73"/>
  <c r="AI53" i="73"/>
  <c r="AH53" i="73"/>
  <c r="AG53" i="73"/>
  <c r="AF53" i="73"/>
  <c r="AE53" i="73"/>
  <c r="AD53" i="73"/>
  <c r="AC53" i="73"/>
  <c r="AB53" i="73"/>
  <c r="AA53" i="73"/>
  <c r="Z53" i="73"/>
  <c r="Y53" i="73"/>
  <c r="X53" i="73"/>
  <c r="W53" i="73"/>
  <c r="V53" i="73"/>
  <c r="U53" i="73"/>
  <c r="T53" i="73"/>
  <c r="S53" i="73"/>
  <c r="R53" i="73"/>
  <c r="Q53" i="73"/>
  <c r="P53" i="73"/>
  <c r="O53" i="73"/>
  <c r="N53" i="73"/>
  <c r="M53" i="73"/>
  <c r="L53" i="73"/>
  <c r="K53" i="73"/>
  <c r="J53" i="73"/>
  <c r="I53" i="73"/>
  <c r="H53" i="73"/>
  <c r="G53" i="73"/>
  <c r="F53" i="73"/>
  <c r="E53" i="73"/>
  <c r="D53" i="73"/>
  <c r="C53" i="73"/>
  <c r="B53" i="73"/>
  <c r="A53" i="73"/>
  <c r="BF52" i="73"/>
  <c r="BE52" i="73"/>
  <c r="BD52" i="73"/>
  <c r="BC52" i="73"/>
  <c r="BB52" i="73"/>
  <c r="BA52" i="73"/>
  <c r="AZ52" i="73"/>
  <c r="AY52" i="73"/>
  <c r="AX52" i="73"/>
  <c r="AW52" i="73"/>
  <c r="AV52" i="73"/>
  <c r="AU52" i="73"/>
  <c r="AT52" i="73"/>
  <c r="AS52" i="73"/>
  <c r="AR52" i="73"/>
  <c r="AQ52" i="73"/>
  <c r="AP52" i="73"/>
  <c r="AO52" i="73"/>
  <c r="AN52" i="73"/>
  <c r="AM52" i="73"/>
  <c r="AL52" i="73"/>
  <c r="AK52" i="73"/>
  <c r="AJ52" i="73"/>
  <c r="AI52" i="73"/>
  <c r="AH52" i="73"/>
  <c r="AG52" i="73"/>
  <c r="AF52" i="73"/>
  <c r="AE52" i="73"/>
  <c r="AD52" i="73"/>
  <c r="AC52" i="73"/>
  <c r="AB52" i="73"/>
  <c r="AA52" i="73"/>
  <c r="Z52" i="73"/>
  <c r="Y52" i="73"/>
  <c r="X52" i="73"/>
  <c r="W52" i="73"/>
  <c r="V52" i="73"/>
  <c r="U52" i="73"/>
  <c r="T52" i="73"/>
  <c r="S52" i="73"/>
  <c r="R52" i="73"/>
  <c r="Q52" i="73"/>
  <c r="P52" i="73"/>
  <c r="O52" i="73"/>
  <c r="N52" i="73"/>
  <c r="M52" i="73"/>
  <c r="L52" i="73"/>
  <c r="K52" i="73"/>
  <c r="J52" i="73"/>
  <c r="I52" i="73"/>
  <c r="H52" i="73"/>
  <c r="G52" i="73"/>
  <c r="F52" i="73"/>
  <c r="E52" i="73"/>
  <c r="D52" i="73"/>
  <c r="C52" i="73"/>
  <c r="B52" i="73"/>
  <c r="A52" i="73"/>
  <c r="BF51" i="73"/>
  <c r="BE51" i="73"/>
  <c r="BD51" i="73"/>
  <c r="BC51" i="73"/>
  <c r="BB51" i="73"/>
  <c r="BA51" i="73"/>
  <c r="AZ51" i="73"/>
  <c r="AY51" i="73"/>
  <c r="AX51" i="73"/>
  <c r="AW51" i="73"/>
  <c r="AV51" i="73"/>
  <c r="AU51" i="73"/>
  <c r="AT51" i="73"/>
  <c r="AS51" i="73"/>
  <c r="AR51" i="73"/>
  <c r="AQ51" i="73"/>
  <c r="AP51" i="73"/>
  <c r="AO51" i="73"/>
  <c r="AN51" i="73"/>
  <c r="AM51" i="73"/>
  <c r="AL51" i="73"/>
  <c r="AK51" i="73"/>
  <c r="AJ51" i="73"/>
  <c r="AI51" i="73"/>
  <c r="AH51" i="73"/>
  <c r="AG51" i="73"/>
  <c r="AF51" i="73"/>
  <c r="AE51" i="73"/>
  <c r="AD51" i="73"/>
  <c r="AC51" i="73"/>
  <c r="AB51" i="73"/>
  <c r="AA51" i="73"/>
  <c r="Z51" i="73"/>
  <c r="Y51" i="73"/>
  <c r="X51" i="73"/>
  <c r="W51" i="73"/>
  <c r="V51" i="73"/>
  <c r="U51" i="73"/>
  <c r="T51" i="73"/>
  <c r="S51" i="73"/>
  <c r="R51" i="73"/>
  <c r="Q51" i="73"/>
  <c r="P51" i="73"/>
  <c r="O51" i="73"/>
  <c r="N51" i="73"/>
  <c r="M51" i="73"/>
  <c r="L51" i="73"/>
  <c r="K51" i="73"/>
  <c r="J51" i="73"/>
  <c r="I51" i="73"/>
  <c r="H51" i="73"/>
  <c r="G51" i="73"/>
  <c r="F51" i="73"/>
  <c r="E51" i="73"/>
  <c r="D51" i="73"/>
  <c r="C51" i="73"/>
  <c r="B51" i="73"/>
  <c r="A51" i="73"/>
  <c r="BF50" i="73"/>
  <c r="BE50" i="73"/>
  <c r="BD50" i="73"/>
  <c r="BC50" i="73"/>
  <c r="BB50" i="73"/>
  <c r="BA50" i="73"/>
  <c r="AZ50" i="73"/>
  <c r="AY50" i="73"/>
  <c r="AX50" i="73"/>
  <c r="AW50" i="73"/>
  <c r="AV50" i="73"/>
  <c r="AU50" i="73"/>
  <c r="AT50" i="73"/>
  <c r="AS50" i="73"/>
  <c r="AR50" i="73"/>
  <c r="AQ50" i="73"/>
  <c r="AP50" i="73"/>
  <c r="AO50" i="73"/>
  <c r="AN50" i="73"/>
  <c r="AM50" i="73"/>
  <c r="AL50" i="73"/>
  <c r="AK50" i="73"/>
  <c r="AJ50" i="73"/>
  <c r="AI50" i="73"/>
  <c r="AH50" i="73"/>
  <c r="AG50" i="73"/>
  <c r="AF50" i="73"/>
  <c r="AE50" i="73"/>
  <c r="AD50" i="73"/>
  <c r="AC50" i="73"/>
  <c r="AB50" i="73"/>
  <c r="AA50" i="73"/>
  <c r="Z50" i="73"/>
  <c r="Y50" i="73"/>
  <c r="X50" i="73"/>
  <c r="W50" i="73"/>
  <c r="V50" i="73"/>
  <c r="U50" i="73"/>
  <c r="T50" i="73"/>
  <c r="S50" i="73"/>
  <c r="R50" i="73"/>
  <c r="Q50" i="73"/>
  <c r="P50" i="73"/>
  <c r="O50" i="73"/>
  <c r="N50" i="73"/>
  <c r="M50" i="73"/>
  <c r="L50" i="73"/>
  <c r="K50" i="73"/>
  <c r="J50" i="73"/>
  <c r="I50" i="73"/>
  <c r="H50" i="73"/>
  <c r="G50" i="73"/>
  <c r="F50" i="73"/>
  <c r="E50" i="73"/>
  <c r="D50" i="73"/>
  <c r="C50" i="73"/>
  <c r="B50" i="73"/>
  <c r="A50" i="73"/>
  <c r="BF49" i="73"/>
  <c r="BE49" i="73"/>
  <c r="BD49" i="73"/>
  <c r="BC49" i="73"/>
  <c r="BB49" i="73"/>
  <c r="BA49" i="73"/>
  <c r="AZ49" i="73"/>
  <c r="AY49" i="73"/>
  <c r="AX49" i="73"/>
  <c r="AW49" i="73"/>
  <c r="AV49" i="73"/>
  <c r="AU49" i="73"/>
  <c r="AT49" i="73"/>
  <c r="AS49" i="73"/>
  <c r="AR49" i="73"/>
  <c r="AQ49" i="73"/>
  <c r="AP49" i="73"/>
  <c r="AO49" i="73"/>
  <c r="AN49" i="73"/>
  <c r="AM49" i="73"/>
  <c r="AL49" i="73"/>
  <c r="AK49" i="73"/>
  <c r="AJ49" i="73"/>
  <c r="AI49" i="73"/>
  <c r="AH49" i="73"/>
  <c r="AG49" i="73"/>
  <c r="AF49" i="73"/>
  <c r="AE49" i="73"/>
  <c r="AD49" i="73"/>
  <c r="AC49" i="73"/>
  <c r="AB49" i="73"/>
  <c r="AA49" i="73"/>
  <c r="Z49" i="73"/>
  <c r="Y49" i="73"/>
  <c r="X49" i="73"/>
  <c r="W49" i="73"/>
  <c r="V49" i="73"/>
  <c r="U49" i="73"/>
  <c r="T49" i="73"/>
  <c r="S49" i="73"/>
  <c r="R49" i="73"/>
  <c r="Q49" i="73"/>
  <c r="P49" i="73"/>
  <c r="O49" i="73"/>
  <c r="N49" i="73"/>
  <c r="M49" i="73"/>
  <c r="L49" i="73"/>
  <c r="K49" i="73"/>
  <c r="J49" i="73"/>
  <c r="I49" i="73"/>
  <c r="H49" i="73"/>
  <c r="G49" i="73"/>
  <c r="F49" i="73"/>
  <c r="E49" i="73"/>
  <c r="D49" i="73"/>
  <c r="C49" i="73"/>
  <c r="B49" i="73"/>
  <c r="A49" i="73"/>
  <c r="BF48" i="73"/>
  <c r="BE48" i="73"/>
  <c r="BD48" i="73"/>
  <c r="BC48" i="73"/>
  <c r="BB48" i="73"/>
  <c r="BA48" i="73"/>
  <c r="AZ48" i="73"/>
  <c r="AY48" i="73"/>
  <c r="AX48" i="73"/>
  <c r="AW48" i="73"/>
  <c r="AV48" i="73"/>
  <c r="AU48" i="73"/>
  <c r="AT48" i="73"/>
  <c r="AS48" i="73"/>
  <c r="AR48" i="73"/>
  <c r="AQ48" i="73"/>
  <c r="AP48" i="73"/>
  <c r="AO48" i="73"/>
  <c r="AN48" i="73"/>
  <c r="AM48" i="73"/>
  <c r="AL48" i="73"/>
  <c r="AK48" i="73"/>
  <c r="AJ48" i="73"/>
  <c r="AI48" i="73"/>
  <c r="AH48" i="73"/>
  <c r="AG48" i="73"/>
  <c r="AF48" i="73"/>
  <c r="AE48" i="73"/>
  <c r="AD48" i="73"/>
  <c r="AC48" i="73"/>
  <c r="AB48" i="73"/>
  <c r="AA48" i="73"/>
  <c r="Z48" i="73"/>
  <c r="Y48" i="73"/>
  <c r="X48" i="73"/>
  <c r="W48" i="73"/>
  <c r="V48" i="73"/>
  <c r="U48" i="73"/>
  <c r="T48" i="73"/>
  <c r="S48" i="73"/>
  <c r="R48" i="73"/>
  <c r="Q48" i="73"/>
  <c r="P48" i="73"/>
  <c r="O48" i="73"/>
  <c r="N48" i="73"/>
  <c r="M48" i="73"/>
  <c r="L48" i="73"/>
  <c r="K48" i="73"/>
  <c r="J48" i="73"/>
  <c r="I48" i="73"/>
  <c r="H48" i="73"/>
  <c r="G48" i="73"/>
  <c r="F48" i="73"/>
  <c r="E48" i="73"/>
  <c r="D48" i="73"/>
  <c r="C48" i="73"/>
  <c r="B48" i="73"/>
  <c r="A48" i="73"/>
  <c r="BF47" i="73"/>
  <c r="BE47" i="73"/>
  <c r="BD47" i="73"/>
  <c r="BC47" i="73"/>
  <c r="BB47" i="73"/>
  <c r="BA47" i="73"/>
  <c r="AZ47" i="73"/>
  <c r="AY47" i="73"/>
  <c r="AX47" i="73"/>
  <c r="AW47" i="73"/>
  <c r="AV47" i="73"/>
  <c r="AU47" i="73"/>
  <c r="AT47" i="73"/>
  <c r="AS47" i="73"/>
  <c r="AR47" i="73"/>
  <c r="AQ47" i="73"/>
  <c r="AP47" i="73"/>
  <c r="AO47" i="73"/>
  <c r="AN47" i="73"/>
  <c r="AM47" i="73"/>
  <c r="AL47" i="73"/>
  <c r="AK47" i="73"/>
  <c r="AJ47" i="73"/>
  <c r="AI47" i="73"/>
  <c r="AH47" i="73"/>
  <c r="AG47" i="73"/>
  <c r="AF47" i="73"/>
  <c r="AE47" i="73"/>
  <c r="AD47" i="73"/>
  <c r="AC47" i="73"/>
  <c r="AB47" i="73"/>
  <c r="AA47" i="73"/>
  <c r="Z47" i="73"/>
  <c r="Y47" i="73"/>
  <c r="X47" i="73"/>
  <c r="W47" i="73"/>
  <c r="V47" i="73"/>
  <c r="U47" i="73"/>
  <c r="T47" i="73"/>
  <c r="S47" i="73"/>
  <c r="R47" i="73"/>
  <c r="Q47" i="73"/>
  <c r="P47" i="73"/>
  <c r="O47" i="73"/>
  <c r="N47" i="73"/>
  <c r="M47" i="73"/>
  <c r="L47" i="73"/>
  <c r="K47" i="73"/>
  <c r="J47" i="73"/>
  <c r="I47" i="73"/>
  <c r="H47" i="73"/>
  <c r="G47" i="73"/>
  <c r="F47" i="73"/>
  <c r="E47" i="73"/>
  <c r="D47" i="73"/>
  <c r="C47" i="73"/>
  <c r="B47" i="73"/>
  <c r="A47" i="73"/>
  <c r="BF46" i="73"/>
  <c r="BE46" i="73"/>
  <c r="BD46" i="73"/>
  <c r="BC46" i="73"/>
  <c r="BB46" i="73"/>
  <c r="BA46" i="73"/>
  <c r="AZ46" i="73"/>
  <c r="AY46" i="73"/>
  <c r="AX46" i="73"/>
  <c r="AW46" i="73"/>
  <c r="AV46" i="73"/>
  <c r="AU46" i="73"/>
  <c r="AT46" i="73"/>
  <c r="AS46" i="73"/>
  <c r="AR46" i="73"/>
  <c r="AQ46" i="73"/>
  <c r="AP46" i="73"/>
  <c r="AO46" i="73"/>
  <c r="AN46" i="73"/>
  <c r="AM46" i="73"/>
  <c r="AL46" i="73"/>
  <c r="AK46" i="73"/>
  <c r="AJ46" i="73"/>
  <c r="AI46" i="73"/>
  <c r="AH46" i="73"/>
  <c r="AG46" i="73"/>
  <c r="AF46" i="73"/>
  <c r="AE46" i="73"/>
  <c r="AD46" i="73"/>
  <c r="AC46" i="73"/>
  <c r="AB46" i="73"/>
  <c r="AA46" i="73"/>
  <c r="Z46" i="73"/>
  <c r="Y46" i="73"/>
  <c r="X46" i="73"/>
  <c r="W46" i="73"/>
  <c r="V46" i="73"/>
  <c r="U46" i="73"/>
  <c r="T46" i="73"/>
  <c r="S46" i="73"/>
  <c r="R46" i="73"/>
  <c r="Q46" i="73"/>
  <c r="P46" i="73"/>
  <c r="O46" i="73"/>
  <c r="N46" i="73"/>
  <c r="M46" i="73"/>
  <c r="L46" i="73"/>
  <c r="K46" i="73"/>
  <c r="J46" i="73"/>
  <c r="I46" i="73"/>
  <c r="H46" i="73"/>
  <c r="G46" i="73"/>
  <c r="F46" i="73"/>
  <c r="E46" i="73"/>
  <c r="D46" i="73"/>
  <c r="C46" i="73"/>
  <c r="B46" i="73"/>
  <c r="A46" i="73"/>
  <c r="BF45" i="73"/>
  <c r="BE45" i="73"/>
  <c r="BD45" i="73"/>
  <c r="BC45" i="73"/>
  <c r="BB45" i="73"/>
  <c r="BA45" i="73"/>
  <c r="AZ45" i="73"/>
  <c r="AY45" i="73"/>
  <c r="AX45" i="73"/>
  <c r="AW45" i="73"/>
  <c r="AV45" i="73"/>
  <c r="AU45" i="73"/>
  <c r="AT45" i="73"/>
  <c r="AS45" i="73"/>
  <c r="AR45" i="73"/>
  <c r="AQ45" i="73"/>
  <c r="AP45" i="73"/>
  <c r="AO45" i="73"/>
  <c r="AN45" i="73"/>
  <c r="AM45" i="73"/>
  <c r="AL45" i="73"/>
  <c r="AK45" i="73"/>
  <c r="AJ45" i="73"/>
  <c r="AI45" i="73"/>
  <c r="AH45" i="73"/>
  <c r="AG45" i="73"/>
  <c r="AF45" i="73"/>
  <c r="AE45" i="73"/>
  <c r="AD45" i="73"/>
  <c r="AC45" i="73"/>
  <c r="AB45" i="73"/>
  <c r="AA45" i="73"/>
  <c r="Z45" i="73"/>
  <c r="Y45" i="73"/>
  <c r="X45" i="73"/>
  <c r="W45" i="73"/>
  <c r="V45" i="73"/>
  <c r="U45" i="73"/>
  <c r="T45" i="73"/>
  <c r="S45" i="73"/>
  <c r="R45" i="73"/>
  <c r="Q45" i="73"/>
  <c r="P45" i="73"/>
  <c r="O45" i="73"/>
  <c r="N45" i="73"/>
  <c r="M45" i="73"/>
  <c r="L45" i="73"/>
  <c r="K45" i="73"/>
  <c r="J45" i="73"/>
  <c r="I45" i="73"/>
  <c r="H45" i="73"/>
  <c r="G45" i="73"/>
  <c r="F45" i="73"/>
  <c r="E45" i="73"/>
  <c r="D45" i="73"/>
  <c r="C45" i="73"/>
  <c r="B45" i="73"/>
  <c r="A45" i="73"/>
  <c r="BF44" i="73"/>
  <c r="BE44" i="73"/>
  <c r="BD44" i="73"/>
  <c r="BC44" i="73"/>
  <c r="BB44" i="73"/>
  <c r="BA44" i="73"/>
  <c r="AZ44" i="73"/>
  <c r="AY44" i="73"/>
  <c r="AX44" i="73"/>
  <c r="AW44" i="73"/>
  <c r="AV44" i="73"/>
  <c r="AU44" i="73"/>
  <c r="AT44" i="73"/>
  <c r="AS44" i="73"/>
  <c r="AR44" i="73"/>
  <c r="AQ44" i="73"/>
  <c r="AP44" i="73"/>
  <c r="AO44" i="73"/>
  <c r="AN44" i="73"/>
  <c r="AM44" i="73"/>
  <c r="AL44" i="73"/>
  <c r="AK44" i="73"/>
  <c r="AJ44" i="73"/>
  <c r="AI44" i="73"/>
  <c r="AH44" i="73"/>
  <c r="AG44" i="73"/>
  <c r="AF44" i="73"/>
  <c r="AE44" i="73"/>
  <c r="AD44" i="73"/>
  <c r="AC44" i="73"/>
  <c r="AB44" i="73"/>
  <c r="AA44" i="73"/>
  <c r="Z44" i="73"/>
  <c r="Y44" i="73"/>
  <c r="X44" i="73"/>
  <c r="W44" i="73"/>
  <c r="V44" i="73"/>
  <c r="U44" i="73"/>
  <c r="T44" i="73"/>
  <c r="S44" i="73"/>
  <c r="R44" i="73"/>
  <c r="Q44" i="73"/>
  <c r="P44" i="73"/>
  <c r="O44" i="73"/>
  <c r="N44" i="73"/>
  <c r="M44" i="73"/>
  <c r="L44" i="73"/>
  <c r="K44" i="73"/>
  <c r="J44" i="73"/>
  <c r="I44" i="73"/>
  <c r="H44" i="73"/>
  <c r="G44" i="73"/>
  <c r="F44" i="73"/>
  <c r="E44" i="73"/>
  <c r="D44" i="73"/>
  <c r="C44" i="73"/>
  <c r="B44" i="73"/>
  <c r="A44" i="73"/>
  <c r="BF43" i="73"/>
  <c r="BE43" i="73"/>
  <c r="BD43" i="73"/>
  <c r="BC43" i="73"/>
  <c r="BB43" i="73"/>
  <c r="BA43" i="73"/>
  <c r="AZ43" i="73"/>
  <c r="AY43" i="73"/>
  <c r="AX43" i="73"/>
  <c r="AW43" i="73"/>
  <c r="AV43" i="73"/>
  <c r="AU43" i="73"/>
  <c r="AT43" i="73"/>
  <c r="AS43" i="73"/>
  <c r="AR43" i="73"/>
  <c r="AQ43" i="73"/>
  <c r="AP43" i="73"/>
  <c r="AO43" i="73"/>
  <c r="AN43" i="73"/>
  <c r="AM43" i="73"/>
  <c r="AL43" i="73"/>
  <c r="AK43" i="73"/>
  <c r="AJ43" i="73"/>
  <c r="AI43" i="73"/>
  <c r="AH43" i="73"/>
  <c r="AG43" i="73"/>
  <c r="AF43" i="73"/>
  <c r="AE43" i="73"/>
  <c r="AD43" i="73"/>
  <c r="AC43" i="73"/>
  <c r="AB43" i="73"/>
  <c r="AA43" i="73"/>
  <c r="Z43" i="73"/>
  <c r="Y43" i="73"/>
  <c r="X43" i="73"/>
  <c r="W43" i="73"/>
  <c r="V43" i="73"/>
  <c r="U43" i="73"/>
  <c r="T43" i="73"/>
  <c r="S43" i="73"/>
  <c r="R43" i="73"/>
  <c r="Q43" i="73"/>
  <c r="P43" i="73"/>
  <c r="O43" i="73"/>
  <c r="N43" i="73"/>
  <c r="M43" i="73"/>
  <c r="L43" i="73"/>
  <c r="K43" i="73"/>
  <c r="J43" i="73"/>
  <c r="I43" i="73"/>
  <c r="H43" i="73"/>
  <c r="G43" i="73"/>
  <c r="F43" i="73"/>
  <c r="E43" i="73"/>
  <c r="D43" i="73"/>
  <c r="C43" i="73"/>
  <c r="B43" i="73"/>
  <c r="A43" i="73"/>
  <c r="BF42" i="73"/>
  <c r="BE42" i="73"/>
  <c r="BD42" i="73"/>
  <c r="BC42" i="73"/>
  <c r="BB42" i="73"/>
  <c r="BA42" i="73"/>
  <c r="AZ42" i="73"/>
  <c r="AY42" i="73"/>
  <c r="AX42" i="73"/>
  <c r="AW42" i="73"/>
  <c r="AV42" i="73"/>
  <c r="AU42" i="73"/>
  <c r="AT42" i="73"/>
  <c r="AS42" i="73"/>
  <c r="AR42" i="73"/>
  <c r="AQ42" i="73"/>
  <c r="AP42" i="73"/>
  <c r="AO42" i="73"/>
  <c r="AN42" i="73"/>
  <c r="AM42" i="73"/>
  <c r="AL42" i="73"/>
  <c r="AK42" i="73"/>
  <c r="AJ42" i="73"/>
  <c r="AI42" i="73"/>
  <c r="AH42" i="73"/>
  <c r="AG42" i="73"/>
  <c r="AF42" i="73"/>
  <c r="AE42" i="73"/>
  <c r="AD42" i="73"/>
  <c r="AC42" i="73"/>
  <c r="AB42" i="73"/>
  <c r="AA42" i="73"/>
  <c r="Z42" i="73"/>
  <c r="Y42" i="73"/>
  <c r="X42" i="73"/>
  <c r="W42" i="73"/>
  <c r="V42" i="73"/>
  <c r="U42" i="73"/>
  <c r="T42" i="73"/>
  <c r="S42" i="73"/>
  <c r="R42" i="73"/>
  <c r="Q42" i="73"/>
  <c r="P42" i="73"/>
  <c r="O42" i="73"/>
  <c r="N42" i="73"/>
  <c r="M42" i="73"/>
  <c r="L42" i="73"/>
  <c r="K42" i="73"/>
  <c r="J42" i="73"/>
  <c r="I42" i="73"/>
  <c r="H42" i="73"/>
  <c r="G42" i="73"/>
  <c r="F42" i="73"/>
  <c r="E42" i="73"/>
  <c r="D42" i="73"/>
  <c r="C42" i="73"/>
  <c r="B42" i="73"/>
  <c r="A42" i="73"/>
  <c r="BF41" i="73"/>
  <c r="BE41" i="73"/>
  <c r="BD41" i="73"/>
  <c r="BC41" i="73"/>
  <c r="BB41" i="73"/>
  <c r="BA41" i="73"/>
  <c r="AZ41" i="73"/>
  <c r="AY41" i="73"/>
  <c r="AX41" i="73"/>
  <c r="AW41" i="73"/>
  <c r="AV41" i="73"/>
  <c r="AU41" i="73"/>
  <c r="AT41" i="73"/>
  <c r="AS41" i="73"/>
  <c r="AR41" i="73"/>
  <c r="AQ41" i="73"/>
  <c r="AP41" i="73"/>
  <c r="AO41" i="73"/>
  <c r="AN41" i="73"/>
  <c r="AM41" i="73"/>
  <c r="AL41" i="73"/>
  <c r="AK41" i="73"/>
  <c r="AJ41" i="73"/>
  <c r="AI41" i="73"/>
  <c r="AH41" i="73"/>
  <c r="AG41" i="73"/>
  <c r="AF41" i="73"/>
  <c r="AE41" i="73"/>
  <c r="AD41" i="73"/>
  <c r="AC41" i="73"/>
  <c r="AB41" i="73"/>
  <c r="AA41" i="73"/>
  <c r="Z41" i="73"/>
  <c r="Y41" i="73"/>
  <c r="X41" i="73"/>
  <c r="W41" i="73"/>
  <c r="V41" i="73"/>
  <c r="U41" i="73"/>
  <c r="T41" i="73"/>
  <c r="S41" i="73"/>
  <c r="R41" i="73"/>
  <c r="Q41" i="73"/>
  <c r="P41" i="73"/>
  <c r="O41" i="73"/>
  <c r="N41" i="73"/>
  <c r="M41" i="73"/>
  <c r="L41" i="73"/>
  <c r="K41" i="73"/>
  <c r="J41" i="73"/>
  <c r="I41" i="73"/>
  <c r="H41" i="73"/>
  <c r="G41" i="73"/>
  <c r="F41" i="73"/>
  <c r="E41" i="73"/>
  <c r="D41" i="73"/>
  <c r="C41" i="73"/>
  <c r="B41" i="73"/>
  <c r="A41" i="73"/>
  <c r="BF40" i="73"/>
  <c r="BE40" i="73"/>
  <c r="BD40" i="73"/>
  <c r="BC40" i="73"/>
  <c r="BB40" i="73"/>
  <c r="BA40" i="73"/>
  <c r="AZ40" i="73"/>
  <c r="AY40" i="73"/>
  <c r="AX40" i="73"/>
  <c r="AW40" i="73"/>
  <c r="AV40" i="73"/>
  <c r="AU40" i="73"/>
  <c r="AT40" i="73"/>
  <c r="AS40" i="73"/>
  <c r="AR40" i="73"/>
  <c r="AQ40" i="73"/>
  <c r="AP40" i="73"/>
  <c r="AO40" i="73"/>
  <c r="AN40" i="73"/>
  <c r="AM40" i="73"/>
  <c r="AL40" i="73"/>
  <c r="AK40" i="73"/>
  <c r="AJ40" i="73"/>
  <c r="AI40" i="73"/>
  <c r="AH40" i="73"/>
  <c r="AG40" i="73"/>
  <c r="AF40" i="73"/>
  <c r="AE40" i="73"/>
  <c r="AD40" i="73"/>
  <c r="AC40" i="73"/>
  <c r="AB40" i="73"/>
  <c r="AA40" i="73"/>
  <c r="Z40" i="73"/>
  <c r="Y40" i="73"/>
  <c r="X40" i="73"/>
  <c r="W40" i="73"/>
  <c r="V40" i="73"/>
  <c r="U40" i="73"/>
  <c r="T40" i="73"/>
  <c r="S40" i="73"/>
  <c r="R40" i="73"/>
  <c r="Q40" i="73"/>
  <c r="P40" i="73"/>
  <c r="O40" i="73"/>
  <c r="N40" i="73"/>
  <c r="M40" i="73"/>
  <c r="L40" i="73"/>
  <c r="K40" i="73"/>
  <c r="J40" i="73"/>
  <c r="I40" i="73"/>
  <c r="H40" i="73"/>
  <c r="G40" i="73"/>
  <c r="F40" i="73"/>
  <c r="E40" i="73"/>
  <c r="D40" i="73"/>
  <c r="C40" i="73"/>
  <c r="B40" i="73"/>
  <c r="A40" i="73"/>
  <c r="BF39" i="73"/>
  <c r="BE39" i="73"/>
  <c r="BD39" i="73"/>
  <c r="BC39" i="73"/>
  <c r="BB39" i="73"/>
  <c r="BA39" i="73"/>
  <c r="AZ39" i="73"/>
  <c r="AY39" i="73"/>
  <c r="AX39" i="73"/>
  <c r="AW39" i="73"/>
  <c r="AV39" i="73"/>
  <c r="AU39" i="73"/>
  <c r="AT39" i="73"/>
  <c r="AS39" i="73"/>
  <c r="AR39" i="73"/>
  <c r="AQ39" i="73"/>
  <c r="AP39" i="73"/>
  <c r="AO39" i="73"/>
  <c r="AN39" i="73"/>
  <c r="AM39" i="73"/>
  <c r="AL39" i="73"/>
  <c r="AK39" i="73"/>
  <c r="AJ39" i="73"/>
  <c r="AI39" i="73"/>
  <c r="AH39" i="73"/>
  <c r="AG39" i="73"/>
  <c r="AF39" i="73"/>
  <c r="AE39" i="73"/>
  <c r="AD39" i="73"/>
  <c r="AC39" i="73"/>
  <c r="AB39" i="73"/>
  <c r="AA39" i="73"/>
  <c r="Z39" i="73"/>
  <c r="Y39" i="73"/>
  <c r="X39" i="73"/>
  <c r="W39" i="73"/>
  <c r="V39" i="73"/>
  <c r="U39" i="73"/>
  <c r="T39" i="73"/>
  <c r="S39" i="73"/>
  <c r="R39" i="73"/>
  <c r="Q39" i="73"/>
  <c r="P39" i="73"/>
  <c r="O39" i="73"/>
  <c r="N39" i="73"/>
  <c r="M39" i="73"/>
  <c r="L39" i="73"/>
  <c r="K39" i="73"/>
  <c r="J39" i="73"/>
  <c r="I39" i="73"/>
  <c r="H39" i="73"/>
  <c r="G39" i="73"/>
  <c r="F39" i="73"/>
  <c r="E39" i="73"/>
  <c r="D39" i="73"/>
  <c r="C39" i="73"/>
  <c r="B39" i="73"/>
  <c r="A39" i="73"/>
  <c r="BF38" i="73"/>
  <c r="BE38" i="73"/>
  <c r="BD38" i="73"/>
  <c r="BC38" i="73"/>
  <c r="BB38" i="73"/>
  <c r="BA38" i="73"/>
  <c r="AZ38" i="73"/>
  <c r="AY38" i="73"/>
  <c r="AX38" i="73"/>
  <c r="AW38" i="73"/>
  <c r="AV38" i="73"/>
  <c r="AU38" i="73"/>
  <c r="AT38" i="73"/>
  <c r="AS38" i="73"/>
  <c r="AR38" i="73"/>
  <c r="AQ38" i="73"/>
  <c r="AP38" i="73"/>
  <c r="AO38" i="73"/>
  <c r="AN38" i="73"/>
  <c r="AM38" i="73"/>
  <c r="AL38" i="73"/>
  <c r="AK38" i="73"/>
  <c r="AJ38" i="73"/>
  <c r="AI38" i="73"/>
  <c r="AH38" i="73"/>
  <c r="AG38" i="73"/>
  <c r="AF38" i="73"/>
  <c r="AE38" i="73"/>
  <c r="AD38" i="73"/>
  <c r="AC38" i="73"/>
  <c r="AB38" i="73"/>
  <c r="AA38" i="73"/>
  <c r="Z38" i="73"/>
  <c r="Y38" i="73"/>
  <c r="X38" i="73"/>
  <c r="W38" i="73"/>
  <c r="V38" i="73"/>
  <c r="U38" i="73"/>
  <c r="T38" i="73"/>
  <c r="S38" i="73"/>
  <c r="R38" i="73"/>
  <c r="Q38" i="73"/>
  <c r="P38" i="73"/>
  <c r="O38" i="73"/>
  <c r="N38" i="73"/>
  <c r="M38" i="73"/>
  <c r="L38" i="73"/>
  <c r="K38" i="73"/>
  <c r="J38" i="73"/>
  <c r="I38" i="73"/>
  <c r="H38" i="73"/>
  <c r="G38" i="73"/>
  <c r="F38" i="73"/>
  <c r="E38" i="73"/>
  <c r="D38" i="73"/>
  <c r="C38" i="73"/>
  <c r="B38" i="73"/>
  <c r="A38" i="73"/>
  <c r="BF37" i="73"/>
  <c r="BE37" i="73"/>
  <c r="BD37" i="73"/>
  <c r="BC37" i="73"/>
  <c r="BB37" i="73"/>
  <c r="BA37" i="73"/>
  <c r="AZ37" i="73"/>
  <c r="AY37" i="73"/>
  <c r="AX37" i="73"/>
  <c r="AW37" i="73"/>
  <c r="AV37" i="73"/>
  <c r="AU37" i="73"/>
  <c r="AT37" i="73"/>
  <c r="AS37" i="73"/>
  <c r="AR37" i="73"/>
  <c r="AQ37" i="73"/>
  <c r="AP37" i="73"/>
  <c r="AO37" i="73"/>
  <c r="AN37" i="73"/>
  <c r="AM37" i="73"/>
  <c r="AL37" i="73"/>
  <c r="AK37" i="73"/>
  <c r="AJ37" i="73"/>
  <c r="AI37" i="73"/>
  <c r="AH37" i="73"/>
  <c r="AG37" i="73"/>
  <c r="AF37" i="73"/>
  <c r="AE37" i="73"/>
  <c r="AD37" i="73"/>
  <c r="AC37" i="73"/>
  <c r="AB37" i="73"/>
  <c r="AA37" i="73"/>
  <c r="Z37" i="73"/>
  <c r="Y37" i="73"/>
  <c r="X37" i="73"/>
  <c r="W37" i="73"/>
  <c r="V37" i="73"/>
  <c r="U37" i="73"/>
  <c r="T37" i="73"/>
  <c r="S37" i="73"/>
  <c r="R37" i="73"/>
  <c r="Q37" i="73"/>
  <c r="P37" i="73"/>
  <c r="O37" i="73"/>
  <c r="N37" i="73"/>
  <c r="M37" i="73"/>
  <c r="L37" i="73"/>
  <c r="K37" i="73"/>
  <c r="J37" i="73"/>
  <c r="I37" i="73"/>
  <c r="H37" i="73"/>
  <c r="G37" i="73"/>
  <c r="F37" i="73"/>
  <c r="E37" i="73"/>
  <c r="D37" i="73"/>
  <c r="C37" i="73"/>
  <c r="B37" i="73"/>
  <c r="A37" i="73"/>
  <c r="BF36" i="73"/>
  <c r="BE36" i="73"/>
  <c r="BD36" i="73"/>
  <c r="BC36" i="73"/>
  <c r="BB36" i="73"/>
  <c r="BA36" i="73"/>
  <c r="AZ36" i="73"/>
  <c r="AY36" i="73"/>
  <c r="AX36" i="73"/>
  <c r="AW36" i="73"/>
  <c r="AV36" i="73"/>
  <c r="AU36" i="73"/>
  <c r="AT36" i="73"/>
  <c r="AS36" i="73"/>
  <c r="AR36" i="73"/>
  <c r="AQ36" i="73"/>
  <c r="AP36" i="73"/>
  <c r="AO36" i="73"/>
  <c r="AN36" i="73"/>
  <c r="AM36" i="73"/>
  <c r="AL36" i="73"/>
  <c r="AK36" i="73"/>
  <c r="AJ36" i="73"/>
  <c r="AI36" i="73"/>
  <c r="AH36" i="73"/>
  <c r="AG36" i="73"/>
  <c r="AF36" i="73"/>
  <c r="AE36" i="73"/>
  <c r="AD36" i="73"/>
  <c r="AC36" i="73"/>
  <c r="AB36" i="73"/>
  <c r="AA36" i="73"/>
  <c r="Z36" i="73"/>
  <c r="Y36" i="73"/>
  <c r="X36" i="73"/>
  <c r="W36" i="73"/>
  <c r="V36" i="73"/>
  <c r="U36" i="73"/>
  <c r="T36" i="73"/>
  <c r="S36" i="73"/>
  <c r="R36" i="73"/>
  <c r="Q36" i="73"/>
  <c r="P36" i="73"/>
  <c r="O36" i="73"/>
  <c r="N36" i="73"/>
  <c r="M36" i="73"/>
  <c r="L36" i="73"/>
  <c r="K36" i="73"/>
  <c r="J36" i="73"/>
  <c r="I36" i="73"/>
  <c r="H36" i="73"/>
  <c r="G36" i="73"/>
  <c r="F36" i="73"/>
  <c r="E36" i="73"/>
  <c r="D36" i="73"/>
  <c r="C36" i="73"/>
  <c r="B36" i="73"/>
  <c r="A36" i="73"/>
  <c r="BF35" i="73"/>
  <c r="BE35" i="73"/>
  <c r="BD35" i="73"/>
  <c r="BC35" i="73"/>
  <c r="BB35" i="73"/>
  <c r="BA35" i="73"/>
  <c r="AZ35" i="73"/>
  <c r="AY35" i="73"/>
  <c r="AX35" i="73"/>
  <c r="AW35" i="73"/>
  <c r="AV35" i="73"/>
  <c r="AU35" i="73"/>
  <c r="AT35" i="73"/>
  <c r="AS35" i="73"/>
  <c r="AR35" i="73"/>
  <c r="AQ35" i="73"/>
  <c r="AP35" i="73"/>
  <c r="AO35" i="73"/>
  <c r="AN35" i="73"/>
  <c r="AM35" i="73"/>
  <c r="AL35" i="73"/>
  <c r="AK35" i="73"/>
  <c r="AJ35" i="73"/>
  <c r="AI35" i="73"/>
  <c r="AH35" i="73"/>
  <c r="AG35" i="73"/>
  <c r="AF35" i="73"/>
  <c r="AE35" i="73"/>
  <c r="AD35" i="73"/>
  <c r="AC35" i="73"/>
  <c r="AB35" i="73"/>
  <c r="AA35" i="73"/>
  <c r="Z35" i="73"/>
  <c r="Y35" i="73"/>
  <c r="X35" i="73"/>
  <c r="W35" i="73"/>
  <c r="V35" i="73"/>
  <c r="U35" i="73"/>
  <c r="T35" i="73"/>
  <c r="S35" i="73"/>
  <c r="R35" i="73"/>
  <c r="Q35" i="73"/>
  <c r="P35" i="73"/>
  <c r="O35" i="73"/>
  <c r="N35" i="73"/>
  <c r="M35" i="73"/>
  <c r="L35" i="73"/>
  <c r="K35" i="73"/>
  <c r="J35" i="73"/>
  <c r="I35" i="73"/>
  <c r="H35" i="73"/>
  <c r="G35" i="73"/>
  <c r="F35" i="73"/>
  <c r="E35" i="73"/>
  <c r="D35" i="73"/>
  <c r="C35" i="73"/>
  <c r="B35" i="73"/>
  <c r="A35" i="73"/>
  <c r="BF34" i="73"/>
  <c r="BE34" i="73"/>
  <c r="BD34" i="73"/>
  <c r="BC34" i="73"/>
  <c r="BB34" i="73"/>
  <c r="BA34" i="73"/>
  <c r="AZ34" i="73"/>
  <c r="AY34" i="73"/>
  <c r="AX34" i="73"/>
  <c r="AW34" i="73"/>
  <c r="AV34" i="73"/>
  <c r="AU34" i="73"/>
  <c r="AT34" i="73"/>
  <c r="AS34" i="73"/>
  <c r="AR34" i="73"/>
  <c r="AQ34" i="73"/>
  <c r="AP34" i="73"/>
  <c r="AO34" i="73"/>
  <c r="AN34" i="73"/>
  <c r="AM34" i="73"/>
  <c r="AL34" i="73"/>
  <c r="AK34" i="73"/>
  <c r="AJ34" i="73"/>
  <c r="AI34" i="73"/>
  <c r="AH34" i="73"/>
  <c r="AG34" i="73"/>
  <c r="AF34" i="73"/>
  <c r="AE34" i="73"/>
  <c r="AD34" i="73"/>
  <c r="AC34" i="73"/>
  <c r="AB34" i="73"/>
  <c r="AA34" i="73"/>
  <c r="Z34" i="73"/>
  <c r="Y34" i="73"/>
  <c r="X34" i="73"/>
  <c r="W34" i="73"/>
  <c r="V34" i="73"/>
  <c r="U34" i="73"/>
  <c r="T34" i="73"/>
  <c r="S34" i="73"/>
  <c r="R34" i="73"/>
  <c r="Q34" i="73"/>
  <c r="P34" i="73"/>
  <c r="O34" i="73"/>
  <c r="N34" i="73"/>
  <c r="M34" i="73"/>
  <c r="L34" i="73"/>
  <c r="K34" i="73"/>
  <c r="J34" i="73"/>
  <c r="I34" i="73"/>
  <c r="H34" i="73"/>
  <c r="G34" i="73"/>
  <c r="F34" i="73"/>
  <c r="E34" i="73"/>
  <c r="D34" i="73"/>
  <c r="C34" i="73"/>
  <c r="B34" i="73"/>
  <c r="A34" i="73"/>
  <c r="BF33" i="73"/>
  <c r="BE33" i="73"/>
  <c r="BD33" i="73"/>
  <c r="BC33" i="73"/>
  <c r="BB33" i="73"/>
  <c r="BA33" i="73"/>
  <c r="AZ33" i="73"/>
  <c r="AY33" i="73"/>
  <c r="AX33" i="73"/>
  <c r="AW33" i="73"/>
  <c r="AV33" i="73"/>
  <c r="AU33" i="73"/>
  <c r="AT33" i="73"/>
  <c r="AS33" i="73"/>
  <c r="AR33" i="73"/>
  <c r="AQ33" i="73"/>
  <c r="AP33" i="73"/>
  <c r="AO33" i="73"/>
  <c r="AN33" i="73"/>
  <c r="AM33" i="73"/>
  <c r="AL33" i="73"/>
  <c r="AK33" i="73"/>
  <c r="AJ33" i="73"/>
  <c r="AI33" i="73"/>
  <c r="AH33" i="73"/>
  <c r="AG33" i="73"/>
  <c r="AF33" i="73"/>
  <c r="AE33" i="73"/>
  <c r="AD33" i="73"/>
  <c r="AC33" i="73"/>
  <c r="AB33" i="73"/>
  <c r="AA33" i="73"/>
  <c r="Z33" i="73"/>
  <c r="Y33" i="73"/>
  <c r="X33" i="73"/>
  <c r="W33" i="73"/>
  <c r="V33" i="73"/>
  <c r="U33" i="73"/>
  <c r="T33" i="73"/>
  <c r="S33" i="73"/>
  <c r="R33" i="73"/>
  <c r="Q33" i="73"/>
  <c r="P33" i="73"/>
  <c r="O33" i="73"/>
  <c r="N33" i="73"/>
  <c r="M33" i="73"/>
  <c r="L33" i="73"/>
  <c r="K33" i="73"/>
  <c r="J33" i="73"/>
  <c r="I33" i="73"/>
  <c r="H33" i="73"/>
  <c r="G33" i="73"/>
  <c r="F33" i="73"/>
  <c r="E33" i="73"/>
  <c r="D33" i="73"/>
  <c r="C33" i="73"/>
  <c r="B33" i="73"/>
  <c r="A33" i="73"/>
  <c r="BF32" i="73"/>
  <c r="BE32" i="73"/>
  <c r="BD32" i="73"/>
  <c r="BC32" i="73"/>
  <c r="BB32" i="73"/>
  <c r="BA32" i="73"/>
  <c r="AZ32" i="73"/>
  <c r="AY32" i="73"/>
  <c r="AX32" i="73"/>
  <c r="AW32" i="73"/>
  <c r="AV32" i="73"/>
  <c r="AU32" i="73"/>
  <c r="AT32" i="73"/>
  <c r="AS32" i="73"/>
  <c r="AR32" i="73"/>
  <c r="AQ32" i="73"/>
  <c r="AP32" i="73"/>
  <c r="AO32" i="73"/>
  <c r="AN32" i="73"/>
  <c r="AM32" i="73"/>
  <c r="AL32" i="73"/>
  <c r="AK32" i="73"/>
  <c r="AJ32" i="73"/>
  <c r="AI32" i="73"/>
  <c r="AH32" i="73"/>
  <c r="AG32" i="73"/>
  <c r="AF32" i="73"/>
  <c r="AE32" i="73"/>
  <c r="AD32" i="73"/>
  <c r="AC32" i="73"/>
  <c r="AB32" i="73"/>
  <c r="AA32" i="73"/>
  <c r="Z32" i="73"/>
  <c r="Y32" i="73"/>
  <c r="X32" i="73"/>
  <c r="W32" i="73"/>
  <c r="V32" i="73"/>
  <c r="U32" i="73"/>
  <c r="T32" i="73"/>
  <c r="S32" i="73"/>
  <c r="R32" i="73"/>
  <c r="Q32" i="73"/>
  <c r="P32" i="73"/>
  <c r="O32" i="73"/>
  <c r="N32" i="73"/>
  <c r="M32" i="73"/>
  <c r="L32" i="73"/>
  <c r="K32" i="73"/>
  <c r="J32" i="73"/>
  <c r="I32" i="73"/>
  <c r="H32" i="73"/>
  <c r="G32" i="73"/>
  <c r="F32" i="73"/>
  <c r="E32" i="73"/>
  <c r="D32" i="73"/>
  <c r="C32" i="73"/>
  <c r="B32" i="73"/>
  <c r="A32" i="73"/>
  <c r="BF31" i="73"/>
  <c r="BE31" i="73"/>
  <c r="BD31" i="73"/>
  <c r="BC31" i="73"/>
  <c r="BB31" i="73"/>
  <c r="BA31" i="73"/>
  <c r="AZ31" i="73"/>
  <c r="AY31" i="73"/>
  <c r="AX31" i="73"/>
  <c r="AW31" i="73"/>
  <c r="AV31" i="73"/>
  <c r="AU31" i="73"/>
  <c r="AT31" i="73"/>
  <c r="AS31" i="73"/>
  <c r="AR31" i="73"/>
  <c r="AQ31" i="73"/>
  <c r="AP31" i="73"/>
  <c r="AO31" i="73"/>
  <c r="AN31" i="73"/>
  <c r="AM31" i="73"/>
  <c r="AL31" i="73"/>
  <c r="AK31" i="73"/>
  <c r="AJ31" i="73"/>
  <c r="AI31" i="73"/>
  <c r="AH31" i="73"/>
  <c r="AG31" i="73"/>
  <c r="AF31" i="73"/>
  <c r="AE31" i="73"/>
  <c r="AD31" i="73"/>
  <c r="AC31" i="73"/>
  <c r="AB31" i="73"/>
  <c r="AA31" i="73"/>
  <c r="Z31" i="73"/>
  <c r="Y31" i="73"/>
  <c r="X31" i="73"/>
  <c r="W31" i="73"/>
  <c r="V31" i="73"/>
  <c r="U31" i="73"/>
  <c r="T31" i="73"/>
  <c r="S31" i="73"/>
  <c r="R31" i="73"/>
  <c r="Q31" i="73"/>
  <c r="P31" i="73"/>
  <c r="O31" i="73"/>
  <c r="N31" i="73"/>
  <c r="M31" i="73"/>
  <c r="L31" i="73"/>
  <c r="K31" i="73"/>
  <c r="J31" i="73"/>
  <c r="I31" i="73"/>
  <c r="H31" i="73"/>
  <c r="G31" i="73"/>
  <c r="F31" i="73"/>
  <c r="E31" i="73"/>
  <c r="D31" i="73"/>
  <c r="C31" i="73"/>
  <c r="B31" i="73"/>
  <c r="A31" i="73"/>
  <c r="BF30" i="73"/>
  <c r="BE30" i="73"/>
  <c r="BD30" i="73"/>
  <c r="BC30" i="73"/>
  <c r="BB30" i="73"/>
  <c r="BA30" i="73"/>
  <c r="AZ30" i="73"/>
  <c r="AY30" i="73"/>
  <c r="AX30" i="73"/>
  <c r="AW30" i="73"/>
  <c r="AV30" i="73"/>
  <c r="AU30" i="73"/>
  <c r="AT30" i="73"/>
  <c r="AS30" i="73"/>
  <c r="AR30" i="73"/>
  <c r="AQ30" i="73"/>
  <c r="AP30" i="73"/>
  <c r="AO30" i="73"/>
  <c r="AN30" i="73"/>
  <c r="AM30" i="73"/>
  <c r="AL30" i="73"/>
  <c r="AK30" i="73"/>
  <c r="AJ30" i="73"/>
  <c r="AI30" i="73"/>
  <c r="AH30" i="73"/>
  <c r="AG30" i="73"/>
  <c r="AF30" i="73"/>
  <c r="AE30" i="73"/>
  <c r="AD30" i="73"/>
  <c r="AC30" i="73"/>
  <c r="AB30" i="73"/>
  <c r="AA30" i="73"/>
  <c r="Z30" i="73"/>
  <c r="Y30" i="73"/>
  <c r="X30" i="73"/>
  <c r="W30" i="73"/>
  <c r="V30" i="73"/>
  <c r="U30" i="73"/>
  <c r="T30" i="73"/>
  <c r="S30" i="73"/>
  <c r="R30" i="73"/>
  <c r="Q30" i="73"/>
  <c r="P30" i="73"/>
  <c r="O30" i="73"/>
  <c r="N30" i="73"/>
  <c r="M30" i="73"/>
  <c r="L30" i="73"/>
  <c r="K30" i="73"/>
  <c r="J30" i="73"/>
  <c r="I30" i="73"/>
  <c r="H30" i="73"/>
  <c r="G30" i="73"/>
  <c r="F30" i="73"/>
  <c r="E30" i="73"/>
  <c r="D30" i="73"/>
  <c r="C30" i="73"/>
  <c r="B30" i="73"/>
  <c r="A30" i="73"/>
  <c r="BF29" i="73"/>
  <c r="BE29" i="73"/>
  <c r="BD29" i="73"/>
  <c r="BC29" i="73"/>
  <c r="BB29" i="73"/>
  <c r="BA29" i="73"/>
  <c r="AZ29" i="73"/>
  <c r="AY29" i="73"/>
  <c r="AX29" i="73"/>
  <c r="AW29" i="73"/>
  <c r="AV29" i="73"/>
  <c r="AU29" i="73"/>
  <c r="AT29" i="73"/>
  <c r="AS29" i="73"/>
  <c r="AR29" i="73"/>
  <c r="AQ29" i="73"/>
  <c r="AP29" i="73"/>
  <c r="AO29" i="73"/>
  <c r="AN29" i="73"/>
  <c r="AM29" i="73"/>
  <c r="AL29" i="73"/>
  <c r="AK29" i="73"/>
  <c r="AJ29" i="73"/>
  <c r="AI29" i="73"/>
  <c r="AH29" i="73"/>
  <c r="AG29" i="73"/>
  <c r="AF29" i="73"/>
  <c r="AE29" i="73"/>
  <c r="AD29" i="73"/>
  <c r="AC29" i="73"/>
  <c r="AB29" i="73"/>
  <c r="AA29" i="73"/>
  <c r="Z29" i="73"/>
  <c r="Y29" i="73"/>
  <c r="X29" i="73"/>
  <c r="W29" i="73"/>
  <c r="V29" i="73"/>
  <c r="U29" i="73"/>
  <c r="T29" i="73"/>
  <c r="S29" i="73"/>
  <c r="R29" i="73"/>
  <c r="Q29" i="73"/>
  <c r="P29" i="73"/>
  <c r="O29" i="73"/>
  <c r="N29" i="73"/>
  <c r="M29" i="73"/>
  <c r="L29" i="73"/>
  <c r="K29" i="73"/>
  <c r="J29" i="73"/>
  <c r="I29" i="73"/>
  <c r="H29" i="73"/>
  <c r="G29" i="73"/>
  <c r="F29" i="73"/>
  <c r="E29" i="73"/>
  <c r="D29" i="73"/>
  <c r="C29" i="73"/>
  <c r="B29" i="73"/>
  <c r="A29" i="73"/>
  <c r="BF28" i="73"/>
  <c r="BE28" i="73"/>
  <c r="BD28" i="73"/>
  <c r="BC28" i="73"/>
  <c r="BB28" i="73"/>
  <c r="BA28" i="73"/>
  <c r="AZ28" i="73"/>
  <c r="AY28" i="73"/>
  <c r="AX28" i="73"/>
  <c r="AW28" i="73"/>
  <c r="AV28" i="73"/>
  <c r="AU28" i="73"/>
  <c r="AT28" i="73"/>
  <c r="AS28" i="73"/>
  <c r="AR28" i="73"/>
  <c r="AQ28" i="73"/>
  <c r="AP28" i="73"/>
  <c r="AO28" i="73"/>
  <c r="AN28" i="73"/>
  <c r="AM28" i="73"/>
  <c r="AL28" i="73"/>
  <c r="AK28" i="73"/>
  <c r="AJ28" i="73"/>
  <c r="AI28" i="73"/>
  <c r="AH28" i="73"/>
  <c r="AG28" i="73"/>
  <c r="AF28" i="73"/>
  <c r="AE28" i="73"/>
  <c r="AD28" i="73"/>
  <c r="AC28" i="73"/>
  <c r="AB28" i="73"/>
  <c r="AA28" i="73"/>
  <c r="Z28" i="73"/>
  <c r="Y28" i="73"/>
  <c r="X28" i="73"/>
  <c r="W28" i="73"/>
  <c r="V28" i="73"/>
  <c r="U28" i="73"/>
  <c r="T28" i="73"/>
  <c r="S28" i="73"/>
  <c r="R28" i="73"/>
  <c r="Q28" i="73"/>
  <c r="P28" i="73"/>
  <c r="O28" i="73"/>
  <c r="N28" i="73"/>
  <c r="M28" i="73"/>
  <c r="L28" i="73"/>
  <c r="K28" i="73"/>
  <c r="J28" i="73"/>
  <c r="I28" i="73"/>
  <c r="H28" i="73"/>
  <c r="G28" i="73"/>
  <c r="F28" i="73"/>
  <c r="E28" i="73"/>
  <c r="D28" i="73"/>
  <c r="C28" i="73"/>
  <c r="B28" i="73"/>
  <c r="A28" i="73"/>
  <c r="BF27" i="73"/>
  <c r="BE27" i="73"/>
  <c r="BD27" i="73"/>
  <c r="BC27" i="73"/>
  <c r="BB27" i="73"/>
  <c r="BA27" i="73"/>
  <c r="AZ27" i="73"/>
  <c r="AY27" i="73"/>
  <c r="AX27" i="73"/>
  <c r="AW27" i="73"/>
  <c r="AV27" i="73"/>
  <c r="AU27" i="73"/>
  <c r="AT27" i="73"/>
  <c r="AS27" i="73"/>
  <c r="AR27" i="73"/>
  <c r="AQ27" i="73"/>
  <c r="AP27" i="73"/>
  <c r="AO27" i="73"/>
  <c r="AN27" i="73"/>
  <c r="AM27" i="73"/>
  <c r="AL27" i="73"/>
  <c r="AK27" i="73"/>
  <c r="AJ27" i="73"/>
  <c r="AI27" i="73"/>
  <c r="AH27" i="73"/>
  <c r="AG27" i="73"/>
  <c r="AF27" i="73"/>
  <c r="AE27" i="73"/>
  <c r="AD27" i="73"/>
  <c r="AC27" i="73"/>
  <c r="AB27" i="73"/>
  <c r="AA27" i="73"/>
  <c r="Z27" i="73"/>
  <c r="Y27" i="73"/>
  <c r="X27" i="73"/>
  <c r="W27" i="73"/>
  <c r="V27" i="73"/>
  <c r="U27" i="73"/>
  <c r="T27" i="73"/>
  <c r="S27" i="73"/>
  <c r="R27" i="73"/>
  <c r="Q27" i="73"/>
  <c r="P27" i="73"/>
  <c r="O27" i="73"/>
  <c r="N27" i="73"/>
  <c r="M27" i="73"/>
  <c r="L27" i="73"/>
  <c r="K27" i="73"/>
  <c r="J27" i="73"/>
  <c r="I27" i="73"/>
  <c r="H27" i="73"/>
  <c r="G27" i="73"/>
  <c r="F27" i="73"/>
  <c r="E27" i="73"/>
  <c r="D27" i="73"/>
  <c r="C27" i="73"/>
  <c r="B27" i="73"/>
  <c r="A27" i="73"/>
  <c r="BF26" i="73"/>
  <c r="BE26" i="73"/>
  <c r="BD26" i="73"/>
  <c r="BC26" i="73"/>
  <c r="BB26" i="73"/>
  <c r="BA26" i="73"/>
  <c r="AZ26" i="73"/>
  <c r="AY26" i="73"/>
  <c r="AX26" i="73"/>
  <c r="AW26" i="73"/>
  <c r="AV26" i="73"/>
  <c r="AU26" i="73"/>
  <c r="AT26" i="73"/>
  <c r="AS26" i="73"/>
  <c r="AR26" i="73"/>
  <c r="AQ26" i="73"/>
  <c r="AP26" i="73"/>
  <c r="AO26" i="73"/>
  <c r="AN26" i="73"/>
  <c r="AM26" i="73"/>
  <c r="AL26" i="73"/>
  <c r="AK26" i="73"/>
  <c r="AJ26" i="73"/>
  <c r="AI26" i="73"/>
  <c r="AH26" i="73"/>
  <c r="AG26" i="73"/>
  <c r="AF26" i="73"/>
  <c r="AE26" i="73"/>
  <c r="AD26" i="73"/>
  <c r="AC26" i="73"/>
  <c r="AB26" i="73"/>
  <c r="AA26" i="73"/>
  <c r="Z26" i="73"/>
  <c r="Y26" i="73"/>
  <c r="X26" i="73"/>
  <c r="W26" i="73"/>
  <c r="V26" i="73"/>
  <c r="U26" i="73"/>
  <c r="T26" i="73"/>
  <c r="S26" i="73"/>
  <c r="R26" i="73"/>
  <c r="Q26" i="73"/>
  <c r="P26" i="73"/>
  <c r="O26" i="73"/>
  <c r="N26" i="73"/>
  <c r="M26" i="73"/>
  <c r="L26" i="73"/>
  <c r="K26" i="73"/>
  <c r="J26" i="73"/>
  <c r="I26" i="73"/>
  <c r="H26" i="73"/>
  <c r="G26" i="73"/>
  <c r="F26" i="73"/>
  <c r="E26" i="73"/>
  <c r="D26" i="73"/>
  <c r="C26" i="73"/>
  <c r="B26" i="73"/>
  <c r="A26" i="73"/>
  <c r="BF25" i="73"/>
  <c r="BE25" i="73"/>
  <c r="BD25" i="73"/>
  <c r="BC25" i="73"/>
  <c r="BB25" i="73"/>
  <c r="BA25" i="73"/>
  <c r="AZ25" i="73"/>
  <c r="AY25" i="73"/>
  <c r="AX25" i="73"/>
  <c r="AW25" i="73"/>
  <c r="AV25" i="73"/>
  <c r="AU25" i="73"/>
  <c r="AT25" i="73"/>
  <c r="AS25" i="73"/>
  <c r="AR25" i="73"/>
  <c r="AQ25" i="73"/>
  <c r="AP25" i="73"/>
  <c r="AO25" i="73"/>
  <c r="AN25" i="73"/>
  <c r="AM25" i="73"/>
  <c r="AL25" i="73"/>
  <c r="AK25" i="73"/>
  <c r="AJ25" i="73"/>
  <c r="AI25" i="73"/>
  <c r="AH25" i="73"/>
  <c r="AG25" i="73"/>
  <c r="AF25" i="73"/>
  <c r="AE25" i="73"/>
  <c r="AD25" i="73"/>
  <c r="AC25" i="73"/>
  <c r="AB25" i="73"/>
  <c r="AA25" i="73"/>
  <c r="Z25" i="73"/>
  <c r="Y25" i="73"/>
  <c r="X25" i="73"/>
  <c r="W25" i="73"/>
  <c r="V25" i="73"/>
  <c r="U25" i="73"/>
  <c r="T25" i="73"/>
  <c r="S25" i="73"/>
  <c r="R25" i="73"/>
  <c r="Q25" i="73"/>
  <c r="P25" i="73"/>
  <c r="O25" i="73"/>
  <c r="N25" i="73"/>
  <c r="M25" i="73"/>
  <c r="L25" i="73"/>
  <c r="K25" i="73"/>
  <c r="J25" i="73"/>
  <c r="I25" i="73"/>
  <c r="H25" i="73"/>
  <c r="G25" i="73"/>
  <c r="F25" i="73"/>
  <c r="E25" i="73"/>
  <c r="D25" i="73"/>
  <c r="C25" i="73"/>
  <c r="B25" i="73"/>
  <c r="A25" i="73"/>
  <c r="BF24" i="73"/>
  <c r="BE24" i="73"/>
  <c r="BD24" i="73"/>
  <c r="BC24" i="73"/>
  <c r="BB24" i="73"/>
  <c r="BA24" i="73"/>
  <c r="AZ24" i="73"/>
  <c r="AY24" i="73"/>
  <c r="AX24" i="73"/>
  <c r="AW24" i="73"/>
  <c r="AV24" i="73"/>
  <c r="AU24" i="73"/>
  <c r="AT24" i="73"/>
  <c r="AS24" i="73"/>
  <c r="AR24" i="73"/>
  <c r="AQ24" i="73"/>
  <c r="AP24" i="73"/>
  <c r="AO24" i="73"/>
  <c r="AN24" i="73"/>
  <c r="AM24" i="73"/>
  <c r="AL24" i="73"/>
  <c r="AK24" i="73"/>
  <c r="AJ24" i="73"/>
  <c r="AI24" i="73"/>
  <c r="AH24" i="73"/>
  <c r="AG24" i="73"/>
  <c r="AF24" i="73"/>
  <c r="AE24" i="73"/>
  <c r="AD24" i="73"/>
  <c r="AC24" i="73"/>
  <c r="AB24" i="73"/>
  <c r="AA24" i="73"/>
  <c r="Z24" i="73"/>
  <c r="Y24" i="73"/>
  <c r="X24" i="73"/>
  <c r="W24" i="73"/>
  <c r="V24" i="73"/>
  <c r="U24" i="73"/>
  <c r="T24" i="73"/>
  <c r="S24" i="73"/>
  <c r="R24" i="73"/>
  <c r="Q24" i="73"/>
  <c r="P24" i="73"/>
  <c r="O24" i="73"/>
  <c r="N24" i="73"/>
  <c r="M24" i="73"/>
  <c r="L24" i="73"/>
  <c r="K24" i="73"/>
  <c r="J24" i="73"/>
  <c r="I24" i="73"/>
  <c r="H24" i="73"/>
  <c r="G24" i="73"/>
  <c r="F24" i="73"/>
  <c r="E24" i="73"/>
  <c r="D24" i="73"/>
  <c r="C24" i="73"/>
  <c r="B24" i="73"/>
  <c r="A24" i="73"/>
  <c r="BF23" i="73"/>
  <c r="BE23" i="73"/>
  <c r="BD23" i="73"/>
  <c r="BC23" i="73"/>
  <c r="BB23" i="73"/>
  <c r="BA23" i="73"/>
  <c r="AZ23" i="73"/>
  <c r="AY23" i="73"/>
  <c r="AX23" i="73"/>
  <c r="AW23" i="73"/>
  <c r="AV23" i="73"/>
  <c r="AU23" i="73"/>
  <c r="AT23" i="73"/>
  <c r="AS23" i="73"/>
  <c r="AR23" i="73"/>
  <c r="AQ23" i="73"/>
  <c r="AP23" i="73"/>
  <c r="AO23" i="73"/>
  <c r="AN23" i="73"/>
  <c r="AM23" i="73"/>
  <c r="AL23" i="73"/>
  <c r="AK23" i="73"/>
  <c r="AJ23" i="73"/>
  <c r="AI23" i="73"/>
  <c r="AH23" i="73"/>
  <c r="AG23" i="73"/>
  <c r="AF23" i="73"/>
  <c r="AE23" i="73"/>
  <c r="AD23" i="73"/>
  <c r="AC23" i="73"/>
  <c r="AB23" i="73"/>
  <c r="AA23" i="73"/>
  <c r="Z23" i="73"/>
  <c r="Y23" i="73"/>
  <c r="X23" i="73"/>
  <c r="W23" i="73"/>
  <c r="V23" i="73"/>
  <c r="U23" i="73"/>
  <c r="T23" i="73"/>
  <c r="S23" i="73"/>
  <c r="R23" i="73"/>
  <c r="Q23" i="73"/>
  <c r="P23" i="73"/>
  <c r="O23" i="73"/>
  <c r="N23" i="73"/>
  <c r="M23" i="73"/>
  <c r="L23" i="73"/>
  <c r="K23" i="73"/>
  <c r="J23" i="73"/>
  <c r="I23" i="73"/>
  <c r="H23" i="73"/>
  <c r="G23" i="73"/>
  <c r="F23" i="73"/>
  <c r="E23" i="73"/>
  <c r="D23" i="73"/>
  <c r="C23" i="73"/>
  <c r="B23" i="73"/>
  <c r="A23" i="73"/>
  <c r="BF22" i="73"/>
  <c r="BE22" i="73"/>
  <c r="BD22" i="73"/>
  <c r="BC22" i="73"/>
  <c r="BB22" i="73"/>
  <c r="BA22" i="73"/>
  <c r="AZ22" i="73"/>
  <c r="AY22" i="73"/>
  <c r="AX22" i="73"/>
  <c r="AW22" i="73"/>
  <c r="AV22" i="73"/>
  <c r="AU22" i="73"/>
  <c r="AT22" i="73"/>
  <c r="AS22" i="73"/>
  <c r="AR22" i="73"/>
  <c r="AQ22" i="73"/>
  <c r="AP22" i="73"/>
  <c r="AO22" i="73"/>
  <c r="AN22" i="73"/>
  <c r="AM22" i="73"/>
  <c r="AL22" i="73"/>
  <c r="AK22" i="73"/>
  <c r="AJ22" i="73"/>
  <c r="AI22" i="73"/>
  <c r="AH22" i="73"/>
  <c r="AG22" i="73"/>
  <c r="AF22" i="73"/>
  <c r="AE22" i="73"/>
  <c r="AD22" i="73"/>
  <c r="AC22" i="73"/>
  <c r="AB22" i="73"/>
  <c r="AA22" i="73"/>
  <c r="Z22" i="73"/>
  <c r="Y22" i="73"/>
  <c r="X22" i="73"/>
  <c r="W22" i="73"/>
  <c r="V22" i="73"/>
  <c r="U22" i="73"/>
  <c r="T22" i="73"/>
  <c r="S22" i="73"/>
  <c r="R22" i="73"/>
  <c r="Q22" i="73"/>
  <c r="P22" i="73"/>
  <c r="O22" i="73"/>
  <c r="N22" i="73"/>
  <c r="M22" i="73"/>
  <c r="L22" i="73"/>
  <c r="K22" i="73"/>
  <c r="J22" i="73"/>
  <c r="I22" i="73"/>
  <c r="H22" i="73"/>
  <c r="G22" i="73"/>
  <c r="F22" i="73"/>
  <c r="E22" i="73"/>
  <c r="D22" i="73"/>
  <c r="C22" i="73"/>
  <c r="B22" i="73"/>
  <c r="A22" i="73"/>
  <c r="BF21" i="73"/>
  <c r="BE21" i="73"/>
  <c r="BD21" i="73"/>
  <c r="BC21" i="73"/>
  <c r="BB21" i="73"/>
  <c r="BA21" i="73"/>
  <c r="AZ21" i="73"/>
  <c r="AY21" i="73"/>
  <c r="AX21" i="73"/>
  <c r="AW21" i="73"/>
  <c r="AV21" i="73"/>
  <c r="AU21" i="73"/>
  <c r="AT21" i="73"/>
  <c r="AS21" i="73"/>
  <c r="AR21" i="73"/>
  <c r="AQ21" i="73"/>
  <c r="AP21" i="73"/>
  <c r="AO21" i="73"/>
  <c r="AN21" i="73"/>
  <c r="AM21" i="73"/>
  <c r="AL21" i="73"/>
  <c r="AK21" i="73"/>
  <c r="AJ21" i="73"/>
  <c r="AI21" i="73"/>
  <c r="AH21" i="73"/>
  <c r="AG21" i="73"/>
  <c r="AF21" i="73"/>
  <c r="AE21" i="73"/>
  <c r="AD21" i="73"/>
  <c r="AC21" i="73"/>
  <c r="AB21" i="73"/>
  <c r="AA21" i="73"/>
  <c r="Z21" i="73"/>
  <c r="Y21" i="73"/>
  <c r="X21" i="73"/>
  <c r="W21" i="73"/>
  <c r="V21" i="73"/>
  <c r="U21" i="73"/>
  <c r="T21" i="73"/>
  <c r="S21" i="73"/>
  <c r="R21" i="73"/>
  <c r="Q21" i="73"/>
  <c r="P21" i="73"/>
  <c r="O21" i="73"/>
  <c r="N21" i="73"/>
  <c r="M21" i="73"/>
  <c r="L21" i="73"/>
  <c r="K21" i="73"/>
  <c r="J21" i="73"/>
  <c r="I21" i="73"/>
  <c r="H21" i="73"/>
  <c r="G21" i="73"/>
  <c r="F21" i="73"/>
  <c r="E21" i="73"/>
  <c r="D21" i="73"/>
  <c r="C21" i="73"/>
  <c r="B21" i="73"/>
  <c r="A21" i="73"/>
  <c r="BF20" i="73"/>
  <c r="BE20" i="73"/>
  <c r="BD20" i="73"/>
  <c r="BC20" i="73"/>
  <c r="BB20" i="73"/>
  <c r="BA20" i="73"/>
  <c r="AZ20" i="73"/>
  <c r="AY20" i="73"/>
  <c r="AX20" i="73"/>
  <c r="AW20" i="73"/>
  <c r="AV20" i="73"/>
  <c r="AU20" i="73"/>
  <c r="AT20" i="73"/>
  <c r="AS20" i="73"/>
  <c r="AR20" i="73"/>
  <c r="AQ20" i="73"/>
  <c r="AP20" i="73"/>
  <c r="AO20" i="73"/>
  <c r="AN20" i="73"/>
  <c r="AM20" i="73"/>
  <c r="AL20" i="73"/>
  <c r="AK20" i="73"/>
  <c r="AJ20" i="73"/>
  <c r="AI20" i="73"/>
  <c r="AH20" i="73"/>
  <c r="AG20" i="73"/>
  <c r="AF20" i="73"/>
  <c r="AE20" i="73"/>
  <c r="AD20" i="73"/>
  <c r="AC20" i="73"/>
  <c r="AB20" i="73"/>
  <c r="AA20" i="73"/>
  <c r="Z20" i="73"/>
  <c r="Y20" i="73"/>
  <c r="X20" i="73"/>
  <c r="W20" i="73"/>
  <c r="V20" i="73"/>
  <c r="U20" i="73"/>
  <c r="T20" i="73"/>
  <c r="S20" i="73"/>
  <c r="R20" i="73"/>
  <c r="Q20" i="73"/>
  <c r="P20" i="73"/>
  <c r="O20" i="73"/>
  <c r="N20" i="73"/>
  <c r="M20" i="73"/>
  <c r="L20" i="73"/>
  <c r="K20" i="73"/>
  <c r="J20" i="73"/>
  <c r="I20" i="73"/>
  <c r="H20" i="73"/>
  <c r="G20" i="73"/>
  <c r="F20" i="73"/>
  <c r="E20" i="73"/>
  <c r="D20" i="73"/>
  <c r="C20" i="73"/>
  <c r="B20" i="73"/>
  <c r="A20" i="73"/>
  <c r="BF19" i="73"/>
  <c r="BE19" i="73"/>
  <c r="BD19" i="73"/>
  <c r="BC19" i="73"/>
  <c r="BB19" i="73"/>
  <c r="BA19" i="73"/>
  <c r="AZ19" i="73"/>
  <c r="AY19" i="73"/>
  <c r="AX19" i="73"/>
  <c r="AW19" i="73"/>
  <c r="AV19" i="73"/>
  <c r="AU19" i="73"/>
  <c r="AT19" i="73"/>
  <c r="AS19" i="73"/>
  <c r="AR19" i="73"/>
  <c r="AQ19" i="73"/>
  <c r="AP19" i="73"/>
  <c r="AO19" i="73"/>
  <c r="AN19" i="73"/>
  <c r="AM19" i="73"/>
  <c r="AL19" i="73"/>
  <c r="AK19" i="73"/>
  <c r="AJ19" i="73"/>
  <c r="AI19" i="73"/>
  <c r="AH19" i="73"/>
  <c r="AG19" i="73"/>
  <c r="AF19" i="73"/>
  <c r="AE19" i="73"/>
  <c r="AD19" i="73"/>
  <c r="AC19" i="73"/>
  <c r="AB19" i="73"/>
  <c r="AA19" i="73"/>
  <c r="Z19" i="73"/>
  <c r="Y19" i="73"/>
  <c r="X19" i="73"/>
  <c r="W19" i="73"/>
  <c r="V19" i="73"/>
  <c r="U19" i="73"/>
  <c r="T19" i="73"/>
  <c r="S19" i="73"/>
  <c r="R19" i="73"/>
  <c r="Q19" i="73"/>
  <c r="P19" i="73"/>
  <c r="O19" i="73"/>
  <c r="N19" i="73"/>
  <c r="M19" i="73"/>
  <c r="L19" i="73"/>
  <c r="K19" i="73"/>
  <c r="J19" i="73"/>
  <c r="I19" i="73"/>
  <c r="H19" i="73"/>
  <c r="G19" i="73"/>
  <c r="F19" i="73"/>
  <c r="E19" i="73"/>
  <c r="D19" i="73"/>
  <c r="C19" i="73"/>
  <c r="B19" i="73"/>
  <c r="A19" i="73"/>
  <c r="BF18" i="73"/>
  <c r="BE18" i="73"/>
  <c r="BD18" i="73"/>
  <c r="BC18" i="73"/>
  <c r="BB18" i="73"/>
  <c r="BA18" i="73"/>
  <c r="AZ18" i="73"/>
  <c r="AY18" i="73"/>
  <c r="AX18" i="73"/>
  <c r="AW18" i="73"/>
  <c r="AV18" i="73"/>
  <c r="AU18" i="73"/>
  <c r="AT18" i="73"/>
  <c r="AS18" i="73"/>
  <c r="AR18" i="73"/>
  <c r="AQ18" i="73"/>
  <c r="AP18" i="73"/>
  <c r="AO18" i="73"/>
  <c r="AN18" i="73"/>
  <c r="AM18" i="73"/>
  <c r="AL18" i="73"/>
  <c r="AK18" i="73"/>
  <c r="AJ18" i="73"/>
  <c r="AI18" i="73"/>
  <c r="AH18" i="73"/>
  <c r="AG18" i="73"/>
  <c r="AF18" i="73"/>
  <c r="AE18" i="73"/>
  <c r="AD18" i="73"/>
  <c r="AC18" i="73"/>
  <c r="AB18" i="73"/>
  <c r="AA18" i="73"/>
  <c r="Z18" i="73"/>
  <c r="Y18" i="73"/>
  <c r="X18" i="73"/>
  <c r="W18" i="73"/>
  <c r="V18" i="73"/>
  <c r="U18" i="73"/>
  <c r="T18" i="73"/>
  <c r="S18" i="73"/>
  <c r="R18" i="73"/>
  <c r="Q18" i="73"/>
  <c r="P18" i="73"/>
  <c r="O18" i="73"/>
  <c r="N18" i="73"/>
  <c r="M18" i="73"/>
  <c r="L18" i="73"/>
  <c r="K18" i="73"/>
  <c r="J18" i="73"/>
  <c r="I18" i="73"/>
  <c r="H18" i="73"/>
  <c r="G18" i="73"/>
  <c r="F18" i="73"/>
  <c r="E18" i="73"/>
  <c r="D18" i="73"/>
  <c r="C18" i="73"/>
  <c r="B18" i="73"/>
  <c r="A18" i="73"/>
  <c r="BF17" i="73"/>
  <c r="BE17" i="73"/>
  <c r="BD17" i="73"/>
  <c r="BC17" i="73"/>
  <c r="BB17" i="73"/>
  <c r="BA17" i="73"/>
  <c r="AZ17" i="73"/>
  <c r="AY17" i="73"/>
  <c r="AX17" i="73"/>
  <c r="AW17" i="73"/>
  <c r="AV17" i="73"/>
  <c r="AU17" i="73"/>
  <c r="AT17" i="73"/>
  <c r="AS17" i="73"/>
  <c r="AR17" i="73"/>
  <c r="AQ17" i="73"/>
  <c r="AP17" i="73"/>
  <c r="AO17" i="73"/>
  <c r="AN17" i="73"/>
  <c r="AM17" i="73"/>
  <c r="AL17" i="73"/>
  <c r="AK17" i="73"/>
  <c r="AJ17" i="73"/>
  <c r="AI17" i="73"/>
  <c r="AH17" i="73"/>
  <c r="AG17" i="73"/>
  <c r="AF17" i="73"/>
  <c r="AE17" i="73"/>
  <c r="AD17" i="73"/>
  <c r="AC17" i="73"/>
  <c r="AB17" i="73"/>
  <c r="AA17" i="73"/>
  <c r="Z17" i="73"/>
  <c r="Y17" i="73"/>
  <c r="X17" i="73"/>
  <c r="W17" i="73"/>
  <c r="V17" i="73"/>
  <c r="U17" i="73"/>
  <c r="T17" i="73"/>
  <c r="S17" i="73"/>
  <c r="R17" i="73"/>
  <c r="Q17" i="73"/>
  <c r="P17" i="73"/>
  <c r="O17" i="73"/>
  <c r="N17" i="73"/>
  <c r="M17" i="73"/>
  <c r="L17" i="73"/>
  <c r="K17" i="73"/>
  <c r="J17" i="73"/>
  <c r="I17" i="73"/>
  <c r="H17" i="73"/>
  <c r="G17" i="73"/>
  <c r="F17" i="73"/>
  <c r="E17" i="73"/>
  <c r="D17" i="73"/>
  <c r="C17" i="73"/>
  <c r="B17" i="73"/>
  <c r="A17" i="73"/>
  <c r="BF16" i="73"/>
  <c r="BE16" i="73"/>
  <c r="BD16" i="73"/>
  <c r="BC16" i="73"/>
  <c r="BB16" i="73"/>
  <c r="BA16" i="73"/>
  <c r="AZ16" i="73"/>
  <c r="AY16" i="73"/>
  <c r="AX16" i="73"/>
  <c r="AW16" i="73"/>
  <c r="AV16" i="73"/>
  <c r="AU16" i="73"/>
  <c r="AT16" i="73"/>
  <c r="AS16" i="73"/>
  <c r="AR16" i="73"/>
  <c r="AQ16" i="73"/>
  <c r="AP16" i="73"/>
  <c r="AO16" i="73"/>
  <c r="AN16" i="73"/>
  <c r="AM16" i="73"/>
  <c r="AL16" i="73"/>
  <c r="AK16" i="73"/>
  <c r="AJ16" i="73"/>
  <c r="AI16" i="73"/>
  <c r="AH16" i="73"/>
  <c r="AG16" i="73"/>
  <c r="AF16" i="73"/>
  <c r="AE16" i="73"/>
  <c r="AD16" i="73"/>
  <c r="AC16" i="73"/>
  <c r="AB16" i="73"/>
  <c r="AA16" i="73"/>
  <c r="Z16" i="73"/>
  <c r="Y16" i="73"/>
  <c r="X16" i="73"/>
  <c r="W16" i="73"/>
  <c r="V16" i="73"/>
  <c r="U16" i="73"/>
  <c r="T16" i="73"/>
  <c r="S16" i="73"/>
  <c r="R16" i="73"/>
  <c r="Q16" i="73"/>
  <c r="P16" i="73"/>
  <c r="O16" i="73"/>
  <c r="N16" i="73"/>
  <c r="M16" i="73"/>
  <c r="L16" i="73"/>
  <c r="K16" i="73"/>
  <c r="J16" i="73"/>
  <c r="I16" i="73"/>
  <c r="H16" i="73"/>
  <c r="G16" i="73"/>
  <c r="F16" i="73"/>
  <c r="E16" i="73"/>
  <c r="D16" i="73"/>
  <c r="C16" i="73"/>
  <c r="B16" i="73"/>
  <c r="A16" i="73"/>
  <c r="BF15" i="73"/>
  <c r="BE15" i="73"/>
  <c r="BD15" i="73"/>
  <c r="BC15" i="73"/>
  <c r="BB15" i="73"/>
  <c r="BA15" i="73"/>
  <c r="AZ15" i="73"/>
  <c r="AY15" i="73"/>
  <c r="AX15" i="73"/>
  <c r="AW15" i="73"/>
  <c r="AV15" i="73"/>
  <c r="AU15" i="73"/>
  <c r="AT15" i="73"/>
  <c r="AS15" i="73"/>
  <c r="AR15" i="73"/>
  <c r="AQ15" i="73"/>
  <c r="AP15" i="73"/>
  <c r="AO15" i="73"/>
  <c r="AN15" i="73"/>
  <c r="AM15" i="73"/>
  <c r="AL15" i="73"/>
  <c r="AK15" i="73"/>
  <c r="AJ15" i="73"/>
  <c r="AI15" i="73"/>
  <c r="AH15" i="73"/>
  <c r="AG15" i="73"/>
  <c r="AF15" i="73"/>
  <c r="AE15" i="73"/>
  <c r="AD15" i="73"/>
  <c r="AC15" i="73"/>
  <c r="AB15" i="73"/>
  <c r="AA15" i="73"/>
  <c r="Z15" i="73"/>
  <c r="Y15" i="73"/>
  <c r="X15" i="73"/>
  <c r="W15" i="73"/>
  <c r="V15" i="73"/>
  <c r="U15" i="73"/>
  <c r="T15" i="73"/>
  <c r="S15" i="73"/>
  <c r="R15" i="73"/>
  <c r="Q15" i="73"/>
  <c r="P15" i="73"/>
  <c r="O15" i="73"/>
  <c r="N15" i="73"/>
  <c r="M15" i="73"/>
  <c r="L15" i="73"/>
  <c r="K15" i="73"/>
  <c r="J15" i="73"/>
  <c r="I15" i="73"/>
  <c r="H15" i="73"/>
  <c r="G15" i="73"/>
  <c r="F15" i="73"/>
  <c r="E15" i="73"/>
  <c r="D15" i="73"/>
  <c r="C15" i="73"/>
  <c r="B15" i="73"/>
  <c r="A15" i="73"/>
  <c r="BF14" i="73"/>
  <c r="BE14" i="73"/>
  <c r="BD14" i="73"/>
  <c r="BC14" i="73"/>
  <c r="BB14" i="73"/>
  <c r="BA14" i="73"/>
  <c r="AZ14" i="73"/>
  <c r="AY14" i="73"/>
  <c r="AX14" i="73"/>
  <c r="AW14" i="73"/>
  <c r="AV14" i="73"/>
  <c r="AU14" i="73"/>
  <c r="AT14" i="73"/>
  <c r="AS14" i="73"/>
  <c r="AR14" i="73"/>
  <c r="AQ14" i="73"/>
  <c r="AP14" i="73"/>
  <c r="AO14" i="73"/>
  <c r="AN14" i="73"/>
  <c r="AM14" i="73"/>
  <c r="AL14" i="73"/>
  <c r="AK14" i="73"/>
  <c r="AJ14" i="73"/>
  <c r="AI14" i="73"/>
  <c r="AH14" i="73"/>
  <c r="AG14" i="73"/>
  <c r="AF14" i="73"/>
  <c r="AE14" i="73"/>
  <c r="AD14" i="73"/>
  <c r="AC14" i="73"/>
  <c r="AB14" i="73"/>
  <c r="AA14" i="73"/>
  <c r="Z14" i="73"/>
  <c r="Y14" i="73"/>
  <c r="X14" i="73"/>
  <c r="W14" i="73"/>
  <c r="V14" i="73"/>
  <c r="U14" i="73"/>
  <c r="T14" i="73"/>
  <c r="S14" i="73"/>
  <c r="R14" i="73"/>
  <c r="Q14" i="73"/>
  <c r="P14" i="73"/>
  <c r="O14" i="73"/>
  <c r="N14" i="73"/>
  <c r="M14" i="73"/>
  <c r="L14" i="73"/>
  <c r="K14" i="73"/>
  <c r="J14" i="73"/>
  <c r="I14" i="73"/>
  <c r="H14" i="73"/>
  <c r="G14" i="73"/>
  <c r="F14" i="73"/>
  <c r="E14" i="73"/>
  <c r="D14" i="73"/>
  <c r="C14" i="73"/>
  <c r="B14" i="73"/>
  <c r="A14" i="73"/>
  <c r="BF13" i="73"/>
  <c r="BE13" i="73"/>
  <c r="BD13" i="73"/>
  <c r="BC13" i="73"/>
  <c r="BB13" i="73"/>
  <c r="BA13" i="73"/>
  <c r="AZ13" i="73"/>
  <c r="AY13" i="73"/>
  <c r="AX13" i="73"/>
  <c r="AW13" i="73"/>
  <c r="AV13" i="73"/>
  <c r="AU13" i="73"/>
  <c r="AT13" i="73"/>
  <c r="AS13" i="73"/>
  <c r="AR13" i="73"/>
  <c r="AQ13" i="73"/>
  <c r="AP13" i="73"/>
  <c r="AO13" i="73"/>
  <c r="AN13" i="73"/>
  <c r="AM13" i="73"/>
  <c r="AL13" i="73"/>
  <c r="AK13" i="73"/>
  <c r="AJ13" i="73"/>
  <c r="AI13" i="73"/>
  <c r="AH13" i="73"/>
  <c r="AG13" i="73"/>
  <c r="AF13" i="73"/>
  <c r="AE13" i="73"/>
  <c r="AD13" i="73"/>
  <c r="AC13" i="73"/>
  <c r="AB13" i="73"/>
  <c r="AA13" i="73"/>
  <c r="Z13" i="73"/>
  <c r="Y13" i="73"/>
  <c r="X13" i="73"/>
  <c r="W13" i="73"/>
  <c r="V13" i="73"/>
  <c r="U13" i="73"/>
  <c r="T13" i="73"/>
  <c r="S13" i="73"/>
  <c r="R13" i="73"/>
  <c r="Q13" i="73"/>
  <c r="P13" i="73"/>
  <c r="O13" i="73"/>
  <c r="N13" i="73"/>
  <c r="M13" i="73"/>
  <c r="L13" i="73"/>
  <c r="K13" i="73"/>
  <c r="J13" i="73"/>
  <c r="I13" i="73"/>
  <c r="H13" i="73"/>
  <c r="G13" i="73"/>
  <c r="F13" i="73"/>
  <c r="E13" i="73"/>
  <c r="D13" i="73"/>
  <c r="C13" i="73"/>
  <c r="B13" i="73"/>
  <c r="A13" i="73"/>
  <c r="BF12" i="73"/>
  <c r="BE12" i="73"/>
  <c r="BD12" i="73"/>
  <c r="BC12" i="73"/>
  <c r="BB12" i="73"/>
  <c r="BA12" i="73"/>
  <c r="AZ12" i="73"/>
  <c r="AY12" i="73"/>
  <c r="AX12" i="73"/>
  <c r="AW12" i="73"/>
  <c r="AV12" i="73"/>
  <c r="AU12" i="73"/>
  <c r="AT12" i="73"/>
  <c r="AS12" i="73"/>
  <c r="AR12" i="73"/>
  <c r="AQ12" i="73"/>
  <c r="AP12" i="73"/>
  <c r="AO12" i="73"/>
  <c r="AN12" i="73"/>
  <c r="AM12" i="73"/>
  <c r="AL12" i="73"/>
  <c r="AK12" i="73"/>
  <c r="AJ12" i="73"/>
  <c r="AI12" i="73"/>
  <c r="AH12" i="73"/>
  <c r="AG12" i="73"/>
  <c r="AF12" i="73"/>
  <c r="AE12" i="73"/>
  <c r="AD12" i="73"/>
  <c r="AC12" i="73"/>
  <c r="AB12" i="73"/>
  <c r="AA12" i="73"/>
  <c r="Z12" i="73"/>
  <c r="Y12" i="73"/>
  <c r="X12" i="73"/>
  <c r="W12" i="73"/>
  <c r="V12" i="73"/>
  <c r="U12" i="73"/>
  <c r="T12" i="73"/>
  <c r="S12" i="73"/>
  <c r="R12" i="73"/>
  <c r="Q12" i="73"/>
  <c r="P12" i="73"/>
  <c r="O12" i="73"/>
  <c r="N12" i="73"/>
  <c r="M12" i="73"/>
  <c r="L12" i="73"/>
  <c r="K12" i="73"/>
  <c r="J12" i="73"/>
  <c r="I12" i="73"/>
  <c r="H12" i="73"/>
  <c r="G12" i="73"/>
  <c r="F12" i="73"/>
  <c r="E12" i="73"/>
  <c r="D12" i="73"/>
  <c r="C12" i="73"/>
  <c r="B12" i="73"/>
  <c r="A12" i="73"/>
  <c r="BF11" i="73"/>
  <c r="BE11" i="73"/>
  <c r="BD11" i="73"/>
  <c r="BC11" i="73"/>
  <c r="BB11" i="73"/>
  <c r="BA11" i="73"/>
  <c r="AZ11" i="73"/>
  <c r="AY11" i="73"/>
  <c r="AX11" i="73"/>
  <c r="AW11" i="73"/>
  <c r="AV11" i="73"/>
  <c r="AU11" i="73"/>
  <c r="AT11" i="73"/>
  <c r="AS11" i="73"/>
  <c r="AR11" i="73"/>
  <c r="AQ11" i="73"/>
  <c r="AP11" i="73"/>
  <c r="AO11" i="73"/>
  <c r="AN11" i="73"/>
  <c r="AM11" i="73"/>
  <c r="AL11" i="73"/>
  <c r="AK11" i="73"/>
  <c r="AJ11" i="73"/>
  <c r="AI11" i="73"/>
  <c r="AH11" i="73"/>
  <c r="AG11" i="73"/>
  <c r="AF11" i="73"/>
  <c r="AE11" i="73"/>
  <c r="AD11" i="73"/>
  <c r="AC11" i="73"/>
  <c r="AB11" i="73"/>
  <c r="AA11" i="73"/>
  <c r="Z11" i="73"/>
  <c r="Y11" i="73"/>
  <c r="X11" i="73"/>
  <c r="W11" i="73"/>
  <c r="V11" i="73"/>
  <c r="U11" i="73"/>
  <c r="T11" i="73"/>
  <c r="S11" i="73"/>
  <c r="R11" i="73"/>
  <c r="Q11" i="73"/>
  <c r="P11" i="73"/>
  <c r="O11" i="73"/>
  <c r="N11" i="73"/>
  <c r="M11" i="73"/>
  <c r="L11" i="73"/>
  <c r="K11" i="73"/>
  <c r="J11" i="73"/>
  <c r="I11" i="73"/>
  <c r="H11" i="73"/>
  <c r="G11" i="73"/>
  <c r="F11" i="73"/>
  <c r="E11" i="73"/>
  <c r="D11" i="73"/>
  <c r="C11" i="73"/>
  <c r="B11" i="73"/>
  <c r="A11" i="73"/>
  <c r="BF10" i="73"/>
  <c r="BE10" i="73"/>
  <c r="BD10" i="73"/>
  <c r="BC10" i="73"/>
  <c r="BB10" i="73"/>
  <c r="BA10" i="73"/>
  <c r="AZ10" i="73"/>
  <c r="AY10" i="73"/>
  <c r="AX10" i="73"/>
  <c r="AW10" i="73"/>
  <c r="AV10" i="73"/>
  <c r="AU10" i="73"/>
  <c r="AT10" i="73"/>
  <c r="AS10" i="73"/>
  <c r="AR10" i="73"/>
  <c r="AQ10" i="73"/>
  <c r="AP10" i="73"/>
  <c r="AO10" i="73"/>
  <c r="AN10" i="73"/>
  <c r="AM10" i="73"/>
  <c r="AL10" i="73"/>
  <c r="AK10" i="73"/>
  <c r="AJ10" i="73"/>
  <c r="AI10" i="73"/>
  <c r="AH10" i="73"/>
  <c r="AG10" i="73"/>
  <c r="AF10" i="73"/>
  <c r="AE10" i="73"/>
  <c r="AD10" i="73"/>
  <c r="AC10" i="73"/>
  <c r="AB10" i="73"/>
  <c r="AA10" i="73"/>
  <c r="Z10" i="73"/>
  <c r="Y10" i="73"/>
  <c r="X10" i="73"/>
  <c r="W10" i="73"/>
  <c r="V10" i="73"/>
  <c r="U10" i="73"/>
  <c r="T10" i="73"/>
  <c r="S10" i="73"/>
  <c r="R10" i="73"/>
  <c r="Q10" i="73"/>
  <c r="P10" i="73"/>
  <c r="O10" i="73"/>
  <c r="N10" i="73"/>
  <c r="M10" i="73"/>
  <c r="L10" i="73"/>
  <c r="K10" i="73"/>
  <c r="J10" i="73"/>
  <c r="I10" i="73"/>
  <c r="H10" i="73"/>
  <c r="G10" i="73"/>
  <c r="F10" i="73"/>
  <c r="E10" i="73"/>
  <c r="D10" i="73"/>
  <c r="C10" i="73"/>
  <c r="B10" i="73"/>
  <c r="A10" i="73"/>
  <c r="BF9" i="73"/>
  <c r="BE9" i="73"/>
  <c r="BD9" i="73"/>
  <c r="BC9" i="73"/>
  <c r="BB9" i="73"/>
  <c r="BA9" i="73"/>
  <c r="AZ9" i="73"/>
  <c r="AY9" i="73"/>
  <c r="AX9" i="73"/>
  <c r="AW9" i="73"/>
  <c r="AV9" i="73"/>
  <c r="AU9" i="73"/>
  <c r="AT9" i="73"/>
  <c r="AS9" i="73"/>
  <c r="AR9" i="73"/>
  <c r="AQ9" i="73"/>
  <c r="AP9" i="73"/>
  <c r="AO9" i="73"/>
  <c r="AN9" i="73"/>
  <c r="AM9" i="73"/>
  <c r="AL9" i="73"/>
  <c r="AK9" i="73"/>
  <c r="AJ9" i="73"/>
  <c r="AI9" i="73"/>
  <c r="AH9" i="73"/>
  <c r="AG9" i="73"/>
  <c r="AF9" i="73"/>
  <c r="AE9" i="73"/>
  <c r="AD9" i="73"/>
  <c r="AC9" i="73"/>
  <c r="AB9" i="73"/>
  <c r="AA9" i="73"/>
  <c r="Z9" i="73"/>
  <c r="Y9" i="73"/>
  <c r="X9" i="73"/>
  <c r="W9" i="73"/>
  <c r="V9" i="73"/>
  <c r="U9" i="73"/>
  <c r="T9" i="73"/>
  <c r="S9" i="73"/>
  <c r="R9" i="73"/>
  <c r="Q9" i="73"/>
  <c r="P9" i="73"/>
  <c r="O9" i="73"/>
  <c r="N9" i="73"/>
  <c r="M9" i="73"/>
  <c r="L9" i="73"/>
  <c r="K9" i="73"/>
  <c r="J9" i="73"/>
  <c r="I9" i="73"/>
  <c r="H9" i="73"/>
  <c r="G9" i="73"/>
  <c r="F9" i="73"/>
  <c r="E9" i="73"/>
  <c r="D9" i="73"/>
  <c r="C9" i="73"/>
  <c r="B9" i="73"/>
  <c r="A9" i="73"/>
  <c r="BF8" i="73"/>
  <c r="BE8" i="73"/>
  <c r="BD8" i="73"/>
  <c r="BC8" i="73"/>
  <c r="BB8" i="73"/>
  <c r="BA8" i="73"/>
  <c r="AZ8" i="73"/>
  <c r="AY8" i="73"/>
  <c r="AX8" i="73"/>
  <c r="AW8" i="73"/>
  <c r="AV8" i="73"/>
  <c r="AU8" i="73"/>
  <c r="AT8" i="73"/>
  <c r="AS8" i="73"/>
  <c r="AR8" i="73"/>
  <c r="AQ8" i="73"/>
  <c r="AP8" i="73"/>
  <c r="AO8" i="73"/>
  <c r="AN8" i="73"/>
  <c r="AM8" i="73"/>
  <c r="AL8" i="73"/>
  <c r="AK8" i="73"/>
  <c r="AJ8" i="73"/>
  <c r="AI8" i="73"/>
  <c r="AH8" i="73"/>
  <c r="AG8" i="73"/>
  <c r="AF8" i="73"/>
  <c r="AE8" i="73"/>
  <c r="AD8" i="73"/>
  <c r="AC8" i="73"/>
  <c r="AB8" i="73"/>
  <c r="AA8" i="73"/>
  <c r="Z8" i="73"/>
  <c r="Y8" i="73"/>
  <c r="X8" i="73"/>
  <c r="W8" i="73"/>
  <c r="V8" i="73"/>
  <c r="U8" i="73"/>
  <c r="T8" i="73"/>
  <c r="S8" i="73"/>
  <c r="R8" i="73"/>
  <c r="Q8" i="73"/>
  <c r="P8" i="73"/>
  <c r="O8" i="73"/>
  <c r="N8" i="73"/>
  <c r="M8" i="73"/>
  <c r="L8" i="73"/>
  <c r="K8" i="73"/>
  <c r="J8" i="73"/>
  <c r="I8" i="73"/>
  <c r="H8" i="73"/>
  <c r="G8" i="73"/>
  <c r="F8" i="73"/>
  <c r="E8" i="73"/>
  <c r="D8" i="73"/>
  <c r="C8" i="73"/>
  <c r="B8" i="73"/>
  <c r="A8" i="73"/>
  <c r="BF7" i="73"/>
  <c r="BE7" i="73"/>
  <c r="BD7" i="73"/>
  <c r="BC7" i="73"/>
  <c r="BB7" i="73"/>
  <c r="BA7" i="73"/>
  <c r="AZ7" i="73"/>
  <c r="AY7" i="73"/>
  <c r="AX7" i="73"/>
  <c r="AW7" i="73"/>
  <c r="AV7" i="73"/>
  <c r="AU7" i="73"/>
  <c r="AT7" i="73"/>
  <c r="AS7" i="73"/>
  <c r="AR7" i="73"/>
  <c r="AQ7" i="73"/>
  <c r="AP7" i="73"/>
  <c r="AO7" i="73"/>
  <c r="AN7" i="73"/>
  <c r="AM7" i="73"/>
  <c r="AL7" i="73"/>
  <c r="AK7" i="73"/>
  <c r="AJ7" i="73"/>
  <c r="AI7" i="73"/>
  <c r="AH7" i="73"/>
  <c r="AG7" i="73"/>
  <c r="AF7" i="73"/>
  <c r="AE7" i="73"/>
  <c r="AD7" i="73"/>
  <c r="AC7" i="73"/>
  <c r="AB7" i="73"/>
  <c r="AA7" i="73"/>
  <c r="Z7" i="73"/>
  <c r="Y7" i="73"/>
  <c r="X7" i="73"/>
  <c r="W7" i="73"/>
  <c r="V7" i="73"/>
  <c r="U7" i="73"/>
  <c r="T7" i="73"/>
  <c r="S7" i="73"/>
  <c r="R7" i="73"/>
  <c r="Q7" i="73"/>
  <c r="P7" i="73"/>
  <c r="O7" i="73"/>
  <c r="N7" i="73"/>
  <c r="M7" i="73"/>
  <c r="L7" i="73"/>
  <c r="K7" i="73"/>
  <c r="J7" i="73"/>
  <c r="I7" i="73"/>
  <c r="H7" i="73"/>
  <c r="G7" i="73"/>
  <c r="F7" i="73"/>
  <c r="E7" i="73"/>
  <c r="D7" i="73"/>
  <c r="C7" i="73"/>
  <c r="B7" i="73"/>
  <c r="A7" i="73"/>
  <c r="BF6" i="73"/>
  <c r="BE6" i="73"/>
  <c r="BD6" i="73"/>
  <c r="BC6" i="73"/>
  <c r="BB6" i="73"/>
  <c r="BA6" i="73"/>
  <c r="AZ6" i="73"/>
  <c r="AY6" i="73"/>
  <c r="AX6" i="73"/>
  <c r="AW6" i="73"/>
  <c r="AV6" i="73"/>
  <c r="AU6" i="73"/>
  <c r="AT6" i="73"/>
  <c r="AS6" i="73"/>
  <c r="AR6" i="73"/>
  <c r="AQ6" i="73"/>
  <c r="AP6" i="73"/>
  <c r="AO6" i="73"/>
  <c r="AN6" i="73"/>
  <c r="AM6" i="73"/>
  <c r="AL6" i="73"/>
  <c r="AK6" i="73"/>
  <c r="AJ6" i="73"/>
  <c r="AI6" i="73"/>
  <c r="AH6" i="73"/>
  <c r="AG6" i="73"/>
  <c r="AF6" i="73"/>
  <c r="AE6" i="73"/>
  <c r="AD6" i="73"/>
  <c r="AC6" i="73"/>
  <c r="AB6" i="73"/>
  <c r="AA6" i="73"/>
  <c r="Z6" i="73"/>
  <c r="Y6" i="73"/>
  <c r="X6" i="73"/>
  <c r="W6" i="73"/>
  <c r="V6" i="73"/>
  <c r="U6" i="73"/>
  <c r="T6" i="73"/>
  <c r="S6" i="73"/>
  <c r="R6" i="73"/>
  <c r="Q6" i="73"/>
  <c r="P6" i="73"/>
  <c r="O6" i="73"/>
  <c r="N6" i="73"/>
  <c r="M6" i="73"/>
  <c r="L6" i="73"/>
  <c r="K6" i="73"/>
  <c r="J6" i="73"/>
  <c r="I6" i="73"/>
  <c r="H6" i="73"/>
  <c r="G6" i="73"/>
  <c r="F6" i="73"/>
  <c r="E6" i="73"/>
  <c r="D6" i="73"/>
  <c r="C6" i="73"/>
  <c r="B6" i="73"/>
  <c r="A6" i="73"/>
  <c r="BF5" i="73"/>
  <c r="BE5" i="73"/>
  <c r="BD5" i="73"/>
  <c r="BC5" i="73"/>
  <c r="BB5" i="73"/>
  <c r="BA5" i="73"/>
  <c r="AZ5" i="73"/>
  <c r="AY5" i="73"/>
  <c r="AX5" i="73"/>
  <c r="AW5" i="73"/>
  <c r="AV5" i="73"/>
  <c r="AU5" i="73"/>
  <c r="AT5" i="73"/>
  <c r="AS5" i="73"/>
  <c r="AR5" i="73"/>
  <c r="AQ5" i="73"/>
  <c r="AP5" i="73"/>
  <c r="AO5" i="73"/>
  <c r="AN5" i="73"/>
  <c r="AM5" i="73"/>
  <c r="AL5" i="73"/>
  <c r="AK5" i="73"/>
  <c r="AJ5" i="73"/>
  <c r="AI5" i="73"/>
  <c r="AH5" i="73"/>
  <c r="AG5" i="73"/>
  <c r="AF5" i="73"/>
  <c r="AE5" i="73"/>
  <c r="AD5" i="73"/>
  <c r="AC5" i="73"/>
  <c r="AB5" i="73"/>
  <c r="AA5" i="73"/>
  <c r="Z5" i="73"/>
  <c r="Y5" i="73"/>
  <c r="X5" i="73"/>
  <c r="W5" i="73"/>
  <c r="V5" i="73"/>
  <c r="U5" i="73"/>
  <c r="T5" i="73"/>
  <c r="S5" i="73"/>
  <c r="R5" i="73"/>
  <c r="Q5" i="73"/>
  <c r="P5" i="73"/>
  <c r="O5" i="73"/>
  <c r="N5" i="73"/>
  <c r="M5" i="73"/>
  <c r="L5" i="73"/>
  <c r="K5" i="73"/>
  <c r="J5" i="73"/>
  <c r="I5" i="73"/>
  <c r="H5" i="73"/>
  <c r="G5" i="73"/>
  <c r="F5" i="73"/>
  <c r="E5" i="73"/>
  <c r="D5" i="73"/>
  <c r="C5" i="73"/>
  <c r="B5" i="73"/>
  <c r="A5" i="73"/>
  <c r="BF4" i="73"/>
  <c r="BE4" i="73"/>
  <c r="BD4" i="73"/>
  <c r="BC4" i="73"/>
  <c r="BB4" i="73"/>
  <c r="BA4" i="73"/>
  <c r="AZ4" i="73"/>
  <c r="AY4" i="73"/>
  <c r="AX4" i="73"/>
  <c r="AW4" i="73"/>
  <c r="AV4" i="73"/>
  <c r="AU4" i="73"/>
  <c r="AT4" i="73"/>
  <c r="AS4" i="73"/>
  <c r="AR4" i="73"/>
  <c r="AQ4" i="73"/>
  <c r="AP4" i="73"/>
  <c r="AO4" i="73"/>
  <c r="AN4" i="73"/>
  <c r="AM4" i="73"/>
  <c r="AL4" i="73"/>
  <c r="AK4" i="73"/>
  <c r="AJ4" i="73"/>
  <c r="AI4" i="73"/>
  <c r="AH4" i="73"/>
  <c r="AG4" i="73"/>
  <c r="AF4" i="73"/>
  <c r="AE4" i="73"/>
  <c r="AD4" i="73"/>
  <c r="AC4" i="73"/>
  <c r="AB4" i="73"/>
  <c r="AA4" i="73"/>
  <c r="Z4" i="73"/>
  <c r="Y4" i="73"/>
  <c r="X4" i="73"/>
  <c r="W4" i="73"/>
  <c r="V4" i="73"/>
  <c r="U4" i="73"/>
  <c r="T4" i="73"/>
  <c r="S4" i="73"/>
  <c r="R4" i="73"/>
  <c r="Q4" i="73"/>
  <c r="P4" i="73"/>
  <c r="O4" i="73"/>
  <c r="N4" i="73"/>
  <c r="M4" i="73"/>
  <c r="L4" i="73"/>
  <c r="K4" i="73"/>
  <c r="J4" i="73"/>
  <c r="I4" i="73"/>
  <c r="H4" i="73"/>
  <c r="G4" i="73"/>
  <c r="F4" i="73"/>
  <c r="E4" i="73"/>
  <c r="D4" i="73"/>
  <c r="C4" i="73"/>
  <c r="B4" i="73"/>
  <c r="A4" i="73"/>
  <c r="BF3" i="73"/>
  <c r="BE3" i="73"/>
  <c r="BD3" i="73"/>
  <c r="BC3" i="73"/>
  <c r="BB3" i="73"/>
  <c r="BA3" i="73"/>
  <c r="AZ3" i="73"/>
  <c r="AY3" i="73"/>
  <c r="AX3" i="73"/>
  <c r="AW3" i="73"/>
  <c r="AV3" i="73"/>
  <c r="AU3" i="73"/>
  <c r="AT3" i="73"/>
  <c r="AS3" i="73"/>
  <c r="AR3" i="73"/>
  <c r="AQ3" i="73"/>
  <c r="AP3" i="73"/>
  <c r="AO3" i="73"/>
  <c r="AN3" i="73"/>
  <c r="AM3" i="73"/>
  <c r="AL3" i="73"/>
  <c r="AK3" i="73"/>
  <c r="AJ3" i="73"/>
  <c r="AI3" i="73"/>
  <c r="AH3" i="73"/>
  <c r="AG3" i="73"/>
  <c r="AF3" i="73"/>
  <c r="AE3" i="73"/>
  <c r="AD3" i="73"/>
  <c r="AC3" i="73"/>
  <c r="AB3" i="73"/>
  <c r="AA3" i="73"/>
  <c r="Z3" i="73"/>
  <c r="Y3" i="73"/>
  <c r="X3" i="73"/>
  <c r="W3" i="73"/>
  <c r="V3" i="73"/>
  <c r="U3" i="73"/>
  <c r="T3" i="73"/>
  <c r="S3" i="73"/>
  <c r="R3" i="73"/>
  <c r="Q3" i="73"/>
  <c r="P3" i="73"/>
  <c r="O3" i="73"/>
  <c r="N3" i="73"/>
  <c r="M3" i="73"/>
  <c r="L3" i="73"/>
  <c r="K3" i="73"/>
  <c r="J3" i="73"/>
  <c r="I3" i="73"/>
  <c r="H3" i="73"/>
  <c r="G3" i="73"/>
  <c r="F3" i="73"/>
  <c r="E3" i="73"/>
  <c r="D3" i="73"/>
  <c r="C3" i="73"/>
  <c r="B3" i="73"/>
  <c r="A3" i="73"/>
  <c r="BF2" i="73"/>
  <c r="BE2" i="73"/>
  <c r="BD2" i="73"/>
  <c r="BC2" i="73"/>
  <c r="BB2" i="73"/>
  <c r="BA2" i="73"/>
  <c r="AZ2" i="73"/>
  <c r="AY2" i="73"/>
  <c r="AX2" i="73"/>
  <c r="AW2" i="73"/>
  <c r="AV2" i="73"/>
  <c r="AU2" i="73"/>
  <c r="AT2" i="73"/>
  <c r="AS2" i="73"/>
  <c r="AR2" i="73"/>
  <c r="AQ2" i="73"/>
  <c r="AP2" i="73"/>
  <c r="AO2" i="73"/>
  <c r="AN2" i="73"/>
  <c r="AM2" i="73"/>
  <c r="AL2" i="73"/>
  <c r="AK2" i="73"/>
  <c r="AJ2" i="73"/>
  <c r="AI2" i="73"/>
  <c r="AH2" i="73"/>
  <c r="AG2" i="73"/>
  <c r="AF2" i="73"/>
  <c r="AE2" i="73"/>
  <c r="AD2" i="73"/>
  <c r="AC2" i="73"/>
  <c r="AB2" i="73"/>
  <c r="AA2" i="73"/>
  <c r="Z2" i="73"/>
  <c r="Y2" i="73"/>
  <c r="X2" i="73"/>
  <c r="W2" i="73"/>
  <c r="V2" i="73"/>
  <c r="U2" i="73"/>
  <c r="T2" i="73"/>
  <c r="S2" i="73"/>
  <c r="R2" i="73"/>
  <c r="Q2" i="73"/>
  <c r="P2" i="73"/>
  <c r="O2" i="73"/>
  <c r="N2" i="73"/>
  <c r="M2" i="73"/>
  <c r="L2" i="73"/>
  <c r="K2" i="73"/>
  <c r="J2" i="73"/>
  <c r="I2" i="73"/>
  <c r="H2" i="73"/>
  <c r="G2" i="73"/>
  <c r="F2" i="73"/>
  <c r="E2" i="73"/>
  <c r="D2" i="73"/>
  <c r="C2" i="73"/>
  <c r="B2" i="73"/>
  <c r="A2" i="73"/>
  <c r="BF1" i="73"/>
  <c r="BE1" i="73"/>
  <c r="BD1" i="73"/>
  <c r="BC1" i="73"/>
  <c r="BB1" i="73"/>
  <c r="BA1" i="73"/>
  <c r="AZ1" i="73"/>
  <c r="AY1" i="73"/>
  <c r="AX1" i="73"/>
  <c r="AW1" i="73"/>
  <c r="AV1" i="73"/>
  <c r="AU1" i="73"/>
  <c r="AT1" i="73"/>
  <c r="AS1" i="73"/>
  <c r="AR1" i="73"/>
  <c r="AQ1" i="73"/>
  <c r="AP1" i="73"/>
  <c r="AO1" i="73"/>
  <c r="AN1" i="73"/>
  <c r="AM1" i="73"/>
  <c r="AL1" i="73"/>
  <c r="AK1" i="73"/>
  <c r="AJ1" i="73"/>
  <c r="AI1" i="73"/>
  <c r="AH1" i="73"/>
  <c r="AG1" i="73"/>
  <c r="AF1" i="73"/>
  <c r="AE1" i="73"/>
  <c r="AD1" i="73"/>
  <c r="AC1" i="73"/>
  <c r="AB1" i="73"/>
  <c r="AA1" i="73"/>
  <c r="Z1" i="73"/>
  <c r="Y1" i="73"/>
  <c r="X1" i="73"/>
  <c r="W1" i="73"/>
  <c r="V1" i="73"/>
  <c r="U1" i="73"/>
  <c r="T1" i="73"/>
  <c r="S1" i="73"/>
  <c r="R1" i="73"/>
  <c r="Q1" i="73"/>
  <c r="P1" i="73"/>
  <c r="O1" i="73"/>
  <c r="N1" i="73"/>
  <c r="M1" i="73"/>
  <c r="L1" i="73"/>
  <c r="K1" i="73"/>
  <c r="J1" i="73"/>
  <c r="I1" i="73"/>
  <c r="H1" i="73"/>
  <c r="G1" i="73"/>
  <c r="F1" i="73"/>
  <c r="E1" i="73"/>
  <c r="D1" i="73"/>
  <c r="C1" i="73"/>
  <c r="B1" i="73"/>
  <c r="P28" i="75"/>
  <c r="P27" i="75"/>
  <c r="P26" i="75"/>
  <c r="P25" i="75"/>
  <c r="P24" i="75"/>
  <c r="P23" i="75"/>
  <c r="P22" i="75"/>
  <c r="P21" i="75"/>
  <c r="P20" i="75"/>
  <c r="P19" i="75"/>
  <c r="P18" i="75"/>
  <c r="P17" i="75"/>
  <c r="P16" i="75"/>
  <c r="P15" i="75"/>
  <c r="P14" i="75"/>
  <c r="P13" i="75"/>
  <c r="P12" i="75"/>
  <c r="P11" i="75"/>
  <c r="P10" i="75"/>
  <c r="P8" i="75"/>
  <c r="P7" i="75"/>
  <c r="P6" i="75"/>
  <c r="P5" i="75"/>
  <c r="BF313" i="72"/>
  <c r="BE313" i="72"/>
  <c r="BD313" i="72"/>
  <c r="BC313" i="72"/>
  <c r="BB313" i="72"/>
  <c r="BA313" i="72"/>
  <c r="AZ313" i="72"/>
  <c r="AY313" i="72"/>
  <c r="AX313" i="72"/>
  <c r="AW313" i="72"/>
  <c r="AV313" i="72"/>
  <c r="AU313" i="72"/>
  <c r="AT313" i="72"/>
  <c r="AS313" i="72"/>
  <c r="AR313" i="72"/>
  <c r="AQ313" i="72"/>
  <c r="AP313" i="72"/>
  <c r="AO313" i="72"/>
  <c r="AN313" i="72"/>
  <c r="AM313" i="72"/>
  <c r="AL313" i="72"/>
  <c r="AK313" i="72"/>
  <c r="AJ313" i="72"/>
  <c r="AI313" i="72"/>
  <c r="AH313" i="72"/>
  <c r="AG313" i="72"/>
  <c r="AF313" i="72"/>
  <c r="AE313" i="72"/>
  <c r="AD313" i="72"/>
  <c r="AC313" i="72"/>
  <c r="AB313" i="72"/>
  <c r="AA313" i="72"/>
  <c r="Z313" i="72"/>
  <c r="Y313" i="72"/>
  <c r="X313" i="72"/>
  <c r="W313" i="72"/>
  <c r="V313" i="72"/>
  <c r="U313" i="72"/>
  <c r="T313" i="72"/>
  <c r="S313" i="72"/>
  <c r="R313" i="72"/>
  <c r="Q313" i="72"/>
  <c r="P313" i="72"/>
  <c r="O313" i="72"/>
  <c r="N313" i="72"/>
  <c r="M313" i="72"/>
  <c r="L313" i="72"/>
  <c r="K313" i="72"/>
  <c r="J313" i="72"/>
  <c r="I313" i="72"/>
  <c r="H313" i="72"/>
  <c r="G313" i="72"/>
  <c r="F313" i="72"/>
  <c r="E313" i="72"/>
  <c r="D313" i="72"/>
  <c r="C313" i="72"/>
  <c r="B313" i="72"/>
  <c r="BF312" i="72"/>
  <c r="BE312" i="72"/>
  <c r="BD312" i="72"/>
  <c r="BC312" i="72"/>
  <c r="BB312" i="72"/>
  <c r="BA312" i="72"/>
  <c r="AZ312" i="72"/>
  <c r="AY312" i="72"/>
  <c r="AX312" i="72"/>
  <c r="AW312" i="72"/>
  <c r="AV312" i="72"/>
  <c r="AU312" i="72"/>
  <c r="AT312" i="72"/>
  <c r="AS312" i="72"/>
  <c r="AR312" i="72"/>
  <c r="AQ312" i="72"/>
  <c r="AP312" i="72"/>
  <c r="AO312" i="72"/>
  <c r="AN312" i="72"/>
  <c r="AM312" i="72"/>
  <c r="AL312" i="72"/>
  <c r="AK312" i="72"/>
  <c r="AJ312" i="72"/>
  <c r="AI312" i="72"/>
  <c r="AH312" i="72"/>
  <c r="AG312" i="72"/>
  <c r="AF312" i="72"/>
  <c r="AE312" i="72"/>
  <c r="AD312" i="72"/>
  <c r="AC312" i="72"/>
  <c r="AB312" i="72"/>
  <c r="AA312" i="72"/>
  <c r="Z312" i="72"/>
  <c r="Y312" i="72"/>
  <c r="X312" i="72"/>
  <c r="W312" i="72"/>
  <c r="V312" i="72"/>
  <c r="U312" i="72"/>
  <c r="T312" i="72"/>
  <c r="S312" i="72"/>
  <c r="R312" i="72"/>
  <c r="Q312" i="72"/>
  <c r="P312" i="72"/>
  <c r="O312" i="72"/>
  <c r="N312" i="72"/>
  <c r="M312" i="72"/>
  <c r="L312" i="72"/>
  <c r="K312" i="72"/>
  <c r="J312" i="72"/>
  <c r="I312" i="72"/>
  <c r="H312" i="72"/>
  <c r="G312" i="72"/>
  <c r="F312" i="72"/>
  <c r="E312" i="72"/>
  <c r="D312" i="72"/>
  <c r="C312" i="72"/>
  <c r="B312" i="72"/>
  <c r="BF311" i="72"/>
  <c r="BE311" i="72"/>
  <c r="BD311" i="72"/>
  <c r="BC311" i="72"/>
  <c r="BB311" i="72"/>
  <c r="BA311" i="72"/>
  <c r="AZ311" i="72"/>
  <c r="AY311" i="72"/>
  <c r="AX311" i="72"/>
  <c r="AW311" i="72"/>
  <c r="AV311" i="72"/>
  <c r="AU311" i="72"/>
  <c r="AT311" i="72"/>
  <c r="AS311" i="72"/>
  <c r="AR311" i="72"/>
  <c r="AQ311" i="72"/>
  <c r="AP311" i="72"/>
  <c r="AO311" i="72"/>
  <c r="AN311" i="72"/>
  <c r="AM311" i="72"/>
  <c r="AL311" i="72"/>
  <c r="AK311" i="72"/>
  <c r="AJ311" i="72"/>
  <c r="AI311" i="72"/>
  <c r="AH311" i="72"/>
  <c r="AG311" i="72"/>
  <c r="AF311" i="72"/>
  <c r="AE311" i="72"/>
  <c r="AD311" i="72"/>
  <c r="AC311" i="72"/>
  <c r="AB311" i="72"/>
  <c r="AA311" i="72"/>
  <c r="Z311" i="72"/>
  <c r="Y311" i="72"/>
  <c r="X311" i="72"/>
  <c r="W311" i="72"/>
  <c r="V311" i="72"/>
  <c r="U311" i="72"/>
  <c r="T311" i="72"/>
  <c r="S311" i="72"/>
  <c r="R311" i="72"/>
  <c r="Q311" i="72"/>
  <c r="P311" i="72"/>
  <c r="O311" i="72"/>
  <c r="N311" i="72"/>
  <c r="M311" i="72"/>
  <c r="L311" i="72"/>
  <c r="K311" i="72"/>
  <c r="J311" i="72"/>
  <c r="I311" i="72"/>
  <c r="H311" i="72"/>
  <c r="G311" i="72"/>
  <c r="F311" i="72"/>
  <c r="E311" i="72"/>
  <c r="D311" i="72"/>
  <c r="C311" i="72"/>
  <c r="B311" i="72"/>
  <c r="BF310" i="72"/>
  <c r="BE310" i="72"/>
  <c r="BD310" i="72"/>
  <c r="BC310" i="72"/>
  <c r="BB310" i="72"/>
  <c r="BA310" i="72"/>
  <c r="AZ310" i="72"/>
  <c r="AY310" i="72"/>
  <c r="AX310" i="72"/>
  <c r="AW310" i="72"/>
  <c r="AV310" i="72"/>
  <c r="AU310" i="72"/>
  <c r="AT310" i="72"/>
  <c r="AS310" i="72"/>
  <c r="AR310" i="72"/>
  <c r="AQ310" i="72"/>
  <c r="AP310" i="72"/>
  <c r="AO310" i="72"/>
  <c r="AN310" i="72"/>
  <c r="AM310" i="72"/>
  <c r="AL310" i="72"/>
  <c r="AK310" i="72"/>
  <c r="AJ310" i="72"/>
  <c r="AI310" i="72"/>
  <c r="AH310" i="72"/>
  <c r="AG310" i="72"/>
  <c r="AF310" i="72"/>
  <c r="AE310" i="72"/>
  <c r="AD310" i="72"/>
  <c r="AC310" i="72"/>
  <c r="AB310" i="72"/>
  <c r="AA310" i="72"/>
  <c r="Z310" i="72"/>
  <c r="Y310" i="72"/>
  <c r="X310" i="72"/>
  <c r="W310" i="72"/>
  <c r="V310" i="72"/>
  <c r="U310" i="72"/>
  <c r="T310" i="72"/>
  <c r="S310" i="72"/>
  <c r="R310" i="72"/>
  <c r="Q310" i="72"/>
  <c r="P310" i="72"/>
  <c r="O310" i="72"/>
  <c r="N310" i="72"/>
  <c r="M310" i="72"/>
  <c r="L310" i="72"/>
  <c r="K310" i="72"/>
  <c r="J310" i="72"/>
  <c r="I310" i="72"/>
  <c r="H310" i="72"/>
  <c r="G310" i="72"/>
  <c r="F310" i="72"/>
  <c r="E310" i="72"/>
  <c r="D310" i="72"/>
  <c r="C310" i="72"/>
  <c r="B310" i="72"/>
  <c r="BF309" i="72"/>
  <c r="BE309" i="72"/>
  <c r="BD309" i="72"/>
  <c r="BC309" i="72"/>
  <c r="BB309" i="72"/>
  <c r="BA309" i="72"/>
  <c r="AZ309" i="72"/>
  <c r="AY309" i="72"/>
  <c r="AX309" i="72"/>
  <c r="AW309" i="72"/>
  <c r="AV309" i="72"/>
  <c r="AU309" i="72"/>
  <c r="AT309" i="72"/>
  <c r="AS309" i="72"/>
  <c r="AR309" i="72"/>
  <c r="AQ309" i="72"/>
  <c r="AP309" i="72"/>
  <c r="AO309" i="72"/>
  <c r="AN309" i="72"/>
  <c r="AM309" i="72"/>
  <c r="AL309" i="72"/>
  <c r="AK309" i="72"/>
  <c r="AJ309" i="72"/>
  <c r="AI309" i="72"/>
  <c r="AH309" i="72"/>
  <c r="AG309" i="72"/>
  <c r="AF309" i="72"/>
  <c r="AE309" i="72"/>
  <c r="AD309" i="72"/>
  <c r="AC309" i="72"/>
  <c r="AB309" i="72"/>
  <c r="AA309" i="72"/>
  <c r="Z309" i="72"/>
  <c r="Y309" i="72"/>
  <c r="X309" i="72"/>
  <c r="W309" i="72"/>
  <c r="V309" i="72"/>
  <c r="U309" i="72"/>
  <c r="T309" i="72"/>
  <c r="S309" i="72"/>
  <c r="R309" i="72"/>
  <c r="Q309" i="72"/>
  <c r="P309" i="72"/>
  <c r="O309" i="72"/>
  <c r="N309" i="72"/>
  <c r="M309" i="72"/>
  <c r="L309" i="72"/>
  <c r="K309" i="72"/>
  <c r="J309" i="72"/>
  <c r="I309" i="72"/>
  <c r="H309" i="72"/>
  <c r="G309" i="72"/>
  <c r="F309" i="72"/>
  <c r="E309" i="72"/>
  <c r="D309" i="72"/>
  <c r="C309" i="72"/>
  <c r="B309" i="72"/>
  <c r="BF308" i="72"/>
  <c r="BE308" i="72"/>
  <c r="BD308" i="72"/>
  <c r="BC308" i="72"/>
  <c r="BB308" i="72"/>
  <c r="BA308" i="72"/>
  <c r="AZ308" i="72"/>
  <c r="AY308" i="72"/>
  <c r="AX308" i="72"/>
  <c r="AW308" i="72"/>
  <c r="AV308" i="72"/>
  <c r="AU308" i="72"/>
  <c r="AT308" i="72"/>
  <c r="AS308" i="72"/>
  <c r="AR308" i="72"/>
  <c r="AQ308" i="72"/>
  <c r="AP308" i="72"/>
  <c r="AO308" i="72"/>
  <c r="AN308" i="72"/>
  <c r="AM308" i="72"/>
  <c r="AL308" i="72"/>
  <c r="AK308" i="72"/>
  <c r="AJ308" i="72"/>
  <c r="AI308" i="72"/>
  <c r="AH308" i="72"/>
  <c r="AG308" i="72"/>
  <c r="AF308" i="72"/>
  <c r="AE308" i="72"/>
  <c r="AD308" i="72"/>
  <c r="AC308" i="72"/>
  <c r="AB308" i="72"/>
  <c r="AA308" i="72"/>
  <c r="Z308" i="72"/>
  <c r="Y308" i="72"/>
  <c r="X308" i="72"/>
  <c r="W308" i="72"/>
  <c r="V308" i="72"/>
  <c r="U308" i="72"/>
  <c r="T308" i="72"/>
  <c r="S308" i="72"/>
  <c r="R308" i="72"/>
  <c r="Q308" i="72"/>
  <c r="P308" i="72"/>
  <c r="O308" i="72"/>
  <c r="N308" i="72"/>
  <c r="M308" i="72"/>
  <c r="L308" i="72"/>
  <c r="K308" i="72"/>
  <c r="J308" i="72"/>
  <c r="I308" i="72"/>
  <c r="H308" i="72"/>
  <c r="G308" i="72"/>
  <c r="F308" i="72"/>
  <c r="E308" i="72"/>
  <c r="D308" i="72"/>
  <c r="C308" i="72"/>
  <c r="B308" i="72"/>
  <c r="BF307" i="72"/>
  <c r="BE307" i="72"/>
  <c r="BD307" i="72"/>
  <c r="BC307" i="72"/>
  <c r="BB307" i="72"/>
  <c r="BA307" i="72"/>
  <c r="AZ307" i="72"/>
  <c r="AY307" i="72"/>
  <c r="AX307" i="72"/>
  <c r="AW307" i="72"/>
  <c r="AV307" i="72"/>
  <c r="AU307" i="72"/>
  <c r="AT307" i="72"/>
  <c r="AS307" i="72"/>
  <c r="AR307" i="72"/>
  <c r="AQ307" i="72"/>
  <c r="AP307" i="72"/>
  <c r="AO307" i="72"/>
  <c r="AN307" i="72"/>
  <c r="AM307" i="72"/>
  <c r="AL307" i="72"/>
  <c r="AK307" i="72"/>
  <c r="AJ307" i="72"/>
  <c r="AI307" i="72"/>
  <c r="AH307" i="72"/>
  <c r="AG307" i="72"/>
  <c r="AF307" i="72"/>
  <c r="AE307" i="72"/>
  <c r="AD307" i="72"/>
  <c r="AC307" i="72"/>
  <c r="AB307" i="72"/>
  <c r="AA307" i="72"/>
  <c r="Z307" i="72"/>
  <c r="Y307" i="72"/>
  <c r="X307" i="72"/>
  <c r="W307" i="72"/>
  <c r="V307" i="72"/>
  <c r="U307" i="72"/>
  <c r="T307" i="72"/>
  <c r="S307" i="72"/>
  <c r="R307" i="72"/>
  <c r="Q307" i="72"/>
  <c r="P307" i="72"/>
  <c r="O307" i="72"/>
  <c r="N307" i="72"/>
  <c r="M307" i="72"/>
  <c r="L307" i="72"/>
  <c r="K307" i="72"/>
  <c r="J307" i="72"/>
  <c r="I307" i="72"/>
  <c r="H307" i="72"/>
  <c r="G307" i="72"/>
  <c r="F307" i="72"/>
  <c r="E307" i="72"/>
  <c r="D307" i="72"/>
  <c r="C307" i="72"/>
  <c r="B307" i="72"/>
  <c r="BF306" i="72"/>
  <c r="BE306" i="72"/>
  <c r="BD306" i="72"/>
  <c r="BC306" i="72"/>
  <c r="BB306" i="72"/>
  <c r="BA306" i="72"/>
  <c r="AZ306" i="72"/>
  <c r="AY306" i="72"/>
  <c r="AX306" i="72"/>
  <c r="AW306" i="72"/>
  <c r="AV306" i="72"/>
  <c r="AU306" i="72"/>
  <c r="AT306" i="72"/>
  <c r="AS306" i="72"/>
  <c r="AR306" i="72"/>
  <c r="AQ306" i="72"/>
  <c r="AP306" i="72"/>
  <c r="AO306" i="72"/>
  <c r="AN306" i="72"/>
  <c r="AM306" i="72"/>
  <c r="AL306" i="72"/>
  <c r="AK306" i="72"/>
  <c r="AJ306" i="72"/>
  <c r="AI306" i="72"/>
  <c r="AH306" i="72"/>
  <c r="AG306" i="72"/>
  <c r="AF306" i="72"/>
  <c r="AE306" i="72"/>
  <c r="AD306" i="72"/>
  <c r="AC306" i="72"/>
  <c r="AB306" i="72"/>
  <c r="AA306" i="72"/>
  <c r="Z306" i="72"/>
  <c r="Y306" i="72"/>
  <c r="X306" i="72"/>
  <c r="W306" i="72"/>
  <c r="V306" i="72"/>
  <c r="U306" i="72"/>
  <c r="T306" i="72"/>
  <c r="S306" i="72"/>
  <c r="R306" i="72"/>
  <c r="Q306" i="72"/>
  <c r="P306" i="72"/>
  <c r="O306" i="72"/>
  <c r="N306" i="72"/>
  <c r="M306" i="72"/>
  <c r="L306" i="72"/>
  <c r="K306" i="72"/>
  <c r="J306" i="72"/>
  <c r="I306" i="72"/>
  <c r="H306" i="72"/>
  <c r="G306" i="72"/>
  <c r="F306" i="72"/>
  <c r="E306" i="72"/>
  <c r="D306" i="72"/>
  <c r="C306" i="72"/>
  <c r="B306" i="72"/>
  <c r="BF305" i="72"/>
  <c r="BE305" i="72"/>
  <c r="BD305" i="72"/>
  <c r="BC305" i="72"/>
  <c r="BB305" i="72"/>
  <c r="BA305" i="72"/>
  <c r="AZ305" i="72"/>
  <c r="AY305" i="72"/>
  <c r="AX305" i="72"/>
  <c r="AW305" i="72"/>
  <c r="AV305" i="72"/>
  <c r="AU305" i="72"/>
  <c r="AT305" i="72"/>
  <c r="AS305" i="72"/>
  <c r="AR305" i="72"/>
  <c r="AQ305" i="72"/>
  <c r="AP305" i="72"/>
  <c r="AO305" i="72"/>
  <c r="AN305" i="72"/>
  <c r="AM305" i="72"/>
  <c r="AL305" i="72"/>
  <c r="AK305" i="72"/>
  <c r="AJ305" i="72"/>
  <c r="AI305" i="72"/>
  <c r="AH305" i="72"/>
  <c r="AG305" i="72"/>
  <c r="AF305" i="72"/>
  <c r="AE305" i="72"/>
  <c r="AD305" i="72"/>
  <c r="AC305" i="72"/>
  <c r="AB305" i="72"/>
  <c r="AA305" i="72"/>
  <c r="Z305" i="72"/>
  <c r="Y305" i="72"/>
  <c r="X305" i="72"/>
  <c r="W305" i="72"/>
  <c r="V305" i="72"/>
  <c r="U305" i="72"/>
  <c r="T305" i="72"/>
  <c r="S305" i="72"/>
  <c r="R305" i="72"/>
  <c r="Q305" i="72"/>
  <c r="P305" i="72"/>
  <c r="O305" i="72"/>
  <c r="N305" i="72"/>
  <c r="M305" i="72"/>
  <c r="L305" i="72"/>
  <c r="K305" i="72"/>
  <c r="J305" i="72"/>
  <c r="I305" i="72"/>
  <c r="H305" i="72"/>
  <c r="G305" i="72"/>
  <c r="F305" i="72"/>
  <c r="E305" i="72"/>
  <c r="D305" i="72"/>
  <c r="C305" i="72"/>
  <c r="B305" i="72"/>
  <c r="BF304" i="72"/>
  <c r="BE304" i="72"/>
  <c r="BD304" i="72"/>
  <c r="BC304" i="72"/>
  <c r="BB304" i="72"/>
  <c r="BA304" i="72"/>
  <c r="AZ304" i="72"/>
  <c r="AY304" i="72"/>
  <c r="AX304" i="72"/>
  <c r="AW304" i="72"/>
  <c r="AV304" i="72"/>
  <c r="AU304" i="72"/>
  <c r="AT304" i="72"/>
  <c r="AS304" i="72"/>
  <c r="AR304" i="72"/>
  <c r="AQ304" i="72"/>
  <c r="AP304" i="72"/>
  <c r="AO304" i="72"/>
  <c r="AN304" i="72"/>
  <c r="AM304" i="72"/>
  <c r="AL304" i="72"/>
  <c r="AK304" i="72"/>
  <c r="AJ304" i="72"/>
  <c r="AI304" i="72"/>
  <c r="AH304" i="72"/>
  <c r="AG304" i="72"/>
  <c r="AF304" i="72"/>
  <c r="AE304" i="72"/>
  <c r="AD304" i="72"/>
  <c r="AC304" i="72"/>
  <c r="AB304" i="72"/>
  <c r="AA304" i="72"/>
  <c r="Z304" i="72"/>
  <c r="Y304" i="72"/>
  <c r="X304" i="72"/>
  <c r="W304" i="72"/>
  <c r="V304" i="72"/>
  <c r="U304" i="72"/>
  <c r="T304" i="72"/>
  <c r="S304" i="72"/>
  <c r="R304" i="72"/>
  <c r="Q304" i="72"/>
  <c r="P304" i="72"/>
  <c r="O304" i="72"/>
  <c r="N304" i="72"/>
  <c r="M304" i="72"/>
  <c r="L304" i="72"/>
  <c r="K304" i="72"/>
  <c r="J304" i="72"/>
  <c r="I304" i="72"/>
  <c r="H304" i="72"/>
  <c r="G304" i="72"/>
  <c r="F304" i="72"/>
  <c r="E304" i="72"/>
  <c r="D304" i="72"/>
  <c r="C304" i="72"/>
  <c r="B304" i="72"/>
  <c r="BF303" i="72"/>
  <c r="BE303" i="72"/>
  <c r="BD303" i="72"/>
  <c r="BC303" i="72"/>
  <c r="BB303" i="72"/>
  <c r="BA303" i="72"/>
  <c r="AZ303" i="72"/>
  <c r="AY303" i="72"/>
  <c r="AX303" i="72"/>
  <c r="AW303" i="72"/>
  <c r="AV303" i="72"/>
  <c r="AU303" i="72"/>
  <c r="AT303" i="72"/>
  <c r="AS303" i="72"/>
  <c r="AR303" i="72"/>
  <c r="AQ303" i="72"/>
  <c r="AP303" i="72"/>
  <c r="AO303" i="72"/>
  <c r="AN303" i="72"/>
  <c r="AM303" i="72"/>
  <c r="AL303" i="72"/>
  <c r="AK303" i="72"/>
  <c r="AJ303" i="72"/>
  <c r="AI303" i="72"/>
  <c r="AH303" i="72"/>
  <c r="AG303" i="72"/>
  <c r="AF303" i="72"/>
  <c r="AE303" i="72"/>
  <c r="AD303" i="72"/>
  <c r="AC303" i="72"/>
  <c r="AB303" i="72"/>
  <c r="AA303" i="72"/>
  <c r="Z303" i="72"/>
  <c r="Y303" i="72"/>
  <c r="X303" i="72"/>
  <c r="W303" i="72"/>
  <c r="V303" i="72"/>
  <c r="U303" i="72"/>
  <c r="T303" i="72"/>
  <c r="S303" i="72"/>
  <c r="R303" i="72"/>
  <c r="Q303" i="72"/>
  <c r="P303" i="72"/>
  <c r="O303" i="72"/>
  <c r="N303" i="72"/>
  <c r="M303" i="72"/>
  <c r="L303" i="72"/>
  <c r="K303" i="72"/>
  <c r="J303" i="72"/>
  <c r="I303" i="72"/>
  <c r="H303" i="72"/>
  <c r="G303" i="72"/>
  <c r="F303" i="72"/>
  <c r="E303" i="72"/>
  <c r="D303" i="72"/>
  <c r="C303" i="72"/>
  <c r="B303" i="72"/>
  <c r="BF302" i="72"/>
  <c r="BE302" i="72"/>
  <c r="BD302" i="72"/>
  <c r="BC302" i="72"/>
  <c r="BB302" i="72"/>
  <c r="BA302" i="72"/>
  <c r="AZ302" i="72"/>
  <c r="AY302" i="72"/>
  <c r="AX302" i="72"/>
  <c r="AW302" i="72"/>
  <c r="AV302" i="72"/>
  <c r="AU302" i="72"/>
  <c r="AT302" i="72"/>
  <c r="AS302" i="72"/>
  <c r="AR302" i="72"/>
  <c r="AQ302" i="72"/>
  <c r="AP302" i="72"/>
  <c r="AO302" i="72"/>
  <c r="AN302" i="72"/>
  <c r="AM302" i="72"/>
  <c r="AL302" i="72"/>
  <c r="AK302" i="72"/>
  <c r="AJ302" i="72"/>
  <c r="AI302" i="72"/>
  <c r="AH302" i="72"/>
  <c r="AG302" i="72"/>
  <c r="AF302" i="72"/>
  <c r="AE302" i="72"/>
  <c r="AD302" i="72"/>
  <c r="AC302" i="72"/>
  <c r="AB302" i="72"/>
  <c r="AA302" i="72"/>
  <c r="Z302" i="72"/>
  <c r="Y302" i="72"/>
  <c r="X302" i="72"/>
  <c r="W302" i="72"/>
  <c r="V302" i="72"/>
  <c r="U302" i="72"/>
  <c r="T302" i="72"/>
  <c r="S302" i="72"/>
  <c r="R302" i="72"/>
  <c r="Q302" i="72"/>
  <c r="P302" i="72"/>
  <c r="O302" i="72"/>
  <c r="N302" i="72"/>
  <c r="M302" i="72"/>
  <c r="L302" i="72"/>
  <c r="K302" i="72"/>
  <c r="J302" i="72"/>
  <c r="I302" i="72"/>
  <c r="H302" i="72"/>
  <c r="G302" i="72"/>
  <c r="F302" i="72"/>
  <c r="E302" i="72"/>
  <c r="D302" i="72"/>
  <c r="C302" i="72"/>
  <c r="B302" i="72"/>
  <c r="BF301" i="72"/>
  <c r="BE301" i="72"/>
  <c r="BD301" i="72"/>
  <c r="BC301" i="72"/>
  <c r="BB301" i="72"/>
  <c r="BA301" i="72"/>
  <c r="AZ301" i="72"/>
  <c r="AY301" i="72"/>
  <c r="AX301" i="72"/>
  <c r="AW301" i="72"/>
  <c r="AV301" i="72"/>
  <c r="AU301" i="72"/>
  <c r="AT301" i="72"/>
  <c r="AS301" i="72"/>
  <c r="AR301" i="72"/>
  <c r="AQ301" i="72"/>
  <c r="AP301" i="72"/>
  <c r="AO301" i="72"/>
  <c r="AN301" i="72"/>
  <c r="AM301" i="72"/>
  <c r="AL301" i="72"/>
  <c r="AK301" i="72"/>
  <c r="AJ301" i="72"/>
  <c r="AI301" i="72"/>
  <c r="AH301" i="72"/>
  <c r="AG301" i="72"/>
  <c r="AF301" i="72"/>
  <c r="AE301" i="72"/>
  <c r="AD301" i="72"/>
  <c r="AC301" i="72"/>
  <c r="AB301" i="72"/>
  <c r="AA301" i="72"/>
  <c r="Z301" i="72"/>
  <c r="Y301" i="72"/>
  <c r="X301" i="72"/>
  <c r="W301" i="72"/>
  <c r="V301" i="72"/>
  <c r="U301" i="72"/>
  <c r="T301" i="72"/>
  <c r="S301" i="72"/>
  <c r="R301" i="72"/>
  <c r="Q301" i="72"/>
  <c r="P301" i="72"/>
  <c r="O301" i="72"/>
  <c r="N301" i="72"/>
  <c r="M301" i="72"/>
  <c r="L301" i="72"/>
  <c r="K301" i="72"/>
  <c r="J301" i="72"/>
  <c r="I301" i="72"/>
  <c r="H301" i="72"/>
  <c r="G301" i="72"/>
  <c r="F301" i="72"/>
  <c r="E301" i="72"/>
  <c r="D301" i="72"/>
  <c r="C301" i="72"/>
  <c r="B301" i="72"/>
  <c r="BF300" i="72"/>
  <c r="BE300" i="72"/>
  <c r="BD300" i="72"/>
  <c r="BC300" i="72"/>
  <c r="BB300" i="72"/>
  <c r="BA300" i="72"/>
  <c r="AZ300" i="72"/>
  <c r="AY300" i="72"/>
  <c r="AX300" i="72"/>
  <c r="AW300" i="72"/>
  <c r="AV300" i="72"/>
  <c r="AU300" i="72"/>
  <c r="AT300" i="72"/>
  <c r="AS300" i="72"/>
  <c r="AR300" i="72"/>
  <c r="AQ300" i="72"/>
  <c r="AP300" i="72"/>
  <c r="AO300" i="72"/>
  <c r="AN300" i="72"/>
  <c r="AM300" i="72"/>
  <c r="AL300" i="72"/>
  <c r="AK300" i="72"/>
  <c r="AJ300" i="72"/>
  <c r="AI300" i="72"/>
  <c r="AH300" i="72"/>
  <c r="AG300" i="72"/>
  <c r="AF300" i="72"/>
  <c r="AE300" i="72"/>
  <c r="AD300" i="72"/>
  <c r="AC300" i="72"/>
  <c r="AB300" i="72"/>
  <c r="AA300" i="72"/>
  <c r="Z300" i="72"/>
  <c r="Y300" i="72"/>
  <c r="X300" i="72"/>
  <c r="W300" i="72"/>
  <c r="V300" i="72"/>
  <c r="U300" i="72"/>
  <c r="T300" i="72"/>
  <c r="S300" i="72"/>
  <c r="R300" i="72"/>
  <c r="Q300" i="72"/>
  <c r="P300" i="72"/>
  <c r="O300" i="72"/>
  <c r="N300" i="72"/>
  <c r="M300" i="72"/>
  <c r="L300" i="72"/>
  <c r="K300" i="72"/>
  <c r="J300" i="72"/>
  <c r="I300" i="72"/>
  <c r="H300" i="72"/>
  <c r="G300" i="72"/>
  <c r="F300" i="72"/>
  <c r="E300" i="72"/>
  <c r="D300" i="72"/>
  <c r="C300" i="72"/>
  <c r="B300" i="72"/>
  <c r="BF299" i="72"/>
  <c r="BE299" i="72"/>
  <c r="BD299" i="72"/>
  <c r="BC299" i="72"/>
  <c r="BB299" i="72"/>
  <c r="BA299" i="72"/>
  <c r="AZ299" i="72"/>
  <c r="AY299" i="72"/>
  <c r="AX299" i="72"/>
  <c r="AW299" i="72"/>
  <c r="AV299" i="72"/>
  <c r="AU299" i="72"/>
  <c r="AT299" i="72"/>
  <c r="AS299" i="72"/>
  <c r="AR299" i="72"/>
  <c r="AQ299" i="72"/>
  <c r="AP299" i="72"/>
  <c r="AO299" i="72"/>
  <c r="AN299" i="72"/>
  <c r="AM299" i="72"/>
  <c r="AL299" i="72"/>
  <c r="AK299" i="72"/>
  <c r="AJ299" i="72"/>
  <c r="AI299" i="72"/>
  <c r="AH299" i="72"/>
  <c r="AG299" i="72"/>
  <c r="AF299" i="72"/>
  <c r="AE299" i="72"/>
  <c r="AD299" i="72"/>
  <c r="AC299" i="72"/>
  <c r="AB299" i="72"/>
  <c r="AA299" i="72"/>
  <c r="Z299" i="72"/>
  <c r="Y299" i="72"/>
  <c r="X299" i="72"/>
  <c r="W299" i="72"/>
  <c r="V299" i="72"/>
  <c r="U299" i="72"/>
  <c r="T299" i="72"/>
  <c r="S299" i="72"/>
  <c r="R299" i="72"/>
  <c r="Q299" i="72"/>
  <c r="P299" i="72"/>
  <c r="O299" i="72"/>
  <c r="N299" i="72"/>
  <c r="M299" i="72"/>
  <c r="L299" i="72"/>
  <c r="K299" i="72"/>
  <c r="J299" i="72"/>
  <c r="I299" i="72"/>
  <c r="H299" i="72"/>
  <c r="G299" i="72"/>
  <c r="F299" i="72"/>
  <c r="E299" i="72"/>
  <c r="D299" i="72"/>
  <c r="C299" i="72"/>
  <c r="B299" i="72"/>
  <c r="BF298" i="72"/>
  <c r="BE298" i="72"/>
  <c r="BD298" i="72"/>
  <c r="BC298" i="72"/>
  <c r="BB298" i="72"/>
  <c r="BA298" i="72"/>
  <c r="AZ298" i="72"/>
  <c r="AY298" i="72"/>
  <c r="AX298" i="72"/>
  <c r="AW298" i="72"/>
  <c r="AV298" i="72"/>
  <c r="AU298" i="72"/>
  <c r="AT298" i="72"/>
  <c r="AS298" i="72"/>
  <c r="AR298" i="72"/>
  <c r="AQ298" i="72"/>
  <c r="AP298" i="72"/>
  <c r="AO298" i="72"/>
  <c r="AN298" i="72"/>
  <c r="AM298" i="72"/>
  <c r="AL298" i="72"/>
  <c r="AK298" i="72"/>
  <c r="AJ298" i="72"/>
  <c r="AI298" i="72"/>
  <c r="AH298" i="72"/>
  <c r="AG298" i="72"/>
  <c r="AF298" i="72"/>
  <c r="AE298" i="72"/>
  <c r="AD298" i="72"/>
  <c r="AC298" i="72"/>
  <c r="AB298" i="72"/>
  <c r="AA298" i="72"/>
  <c r="Z298" i="72"/>
  <c r="Y298" i="72"/>
  <c r="X298" i="72"/>
  <c r="W298" i="72"/>
  <c r="V298" i="72"/>
  <c r="U298" i="72"/>
  <c r="T298" i="72"/>
  <c r="S298" i="72"/>
  <c r="R298" i="72"/>
  <c r="Q298" i="72"/>
  <c r="P298" i="72"/>
  <c r="O298" i="72"/>
  <c r="N298" i="72"/>
  <c r="M298" i="72"/>
  <c r="L298" i="72"/>
  <c r="K298" i="72"/>
  <c r="J298" i="72"/>
  <c r="I298" i="72"/>
  <c r="H298" i="72"/>
  <c r="G298" i="72"/>
  <c r="F298" i="72"/>
  <c r="E298" i="72"/>
  <c r="D298" i="72"/>
  <c r="C298" i="72"/>
  <c r="B298" i="72"/>
  <c r="BF297" i="72"/>
  <c r="BE297" i="72"/>
  <c r="BD297" i="72"/>
  <c r="BC297" i="72"/>
  <c r="BB297" i="72"/>
  <c r="BA297" i="72"/>
  <c r="AZ297" i="72"/>
  <c r="AY297" i="72"/>
  <c r="AX297" i="72"/>
  <c r="AW297" i="72"/>
  <c r="AV297" i="72"/>
  <c r="AU297" i="72"/>
  <c r="AT297" i="72"/>
  <c r="AS297" i="72"/>
  <c r="AR297" i="72"/>
  <c r="AQ297" i="72"/>
  <c r="AP297" i="72"/>
  <c r="AO297" i="72"/>
  <c r="AN297" i="72"/>
  <c r="AM297" i="72"/>
  <c r="AL297" i="72"/>
  <c r="AK297" i="72"/>
  <c r="AJ297" i="72"/>
  <c r="AI297" i="72"/>
  <c r="AH297" i="72"/>
  <c r="AG297" i="72"/>
  <c r="AF297" i="72"/>
  <c r="AE297" i="72"/>
  <c r="AD297" i="72"/>
  <c r="AC297" i="72"/>
  <c r="AB297" i="72"/>
  <c r="AA297" i="72"/>
  <c r="Z297" i="72"/>
  <c r="Y297" i="72"/>
  <c r="X297" i="72"/>
  <c r="W297" i="72"/>
  <c r="V297" i="72"/>
  <c r="U297" i="72"/>
  <c r="T297" i="72"/>
  <c r="S297" i="72"/>
  <c r="R297" i="72"/>
  <c r="Q297" i="72"/>
  <c r="P297" i="72"/>
  <c r="O297" i="72"/>
  <c r="N297" i="72"/>
  <c r="M297" i="72"/>
  <c r="L297" i="72"/>
  <c r="K297" i="72"/>
  <c r="J297" i="72"/>
  <c r="I297" i="72"/>
  <c r="H297" i="72"/>
  <c r="G297" i="72"/>
  <c r="F297" i="72"/>
  <c r="E297" i="72"/>
  <c r="D297" i="72"/>
  <c r="C297" i="72"/>
  <c r="B297" i="72"/>
  <c r="BF296" i="72"/>
  <c r="BE296" i="72"/>
  <c r="BD296" i="72"/>
  <c r="BC296" i="72"/>
  <c r="BB296" i="72"/>
  <c r="BA296" i="72"/>
  <c r="AZ296" i="72"/>
  <c r="AY296" i="72"/>
  <c r="AX296" i="72"/>
  <c r="AW296" i="72"/>
  <c r="AV296" i="72"/>
  <c r="AU296" i="72"/>
  <c r="AT296" i="72"/>
  <c r="AS296" i="72"/>
  <c r="AR296" i="72"/>
  <c r="AQ296" i="72"/>
  <c r="AP296" i="72"/>
  <c r="AO296" i="72"/>
  <c r="AN296" i="72"/>
  <c r="AM296" i="72"/>
  <c r="AL296" i="72"/>
  <c r="AK296" i="72"/>
  <c r="AJ296" i="72"/>
  <c r="AI296" i="72"/>
  <c r="AH296" i="72"/>
  <c r="AG296" i="72"/>
  <c r="AF296" i="72"/>
  <c r="AE296" i="72"/>
  <c r="AD296" i="72"/>
  <c r="AC296" i="72"/>
  <c r="AB296" i="72"/>
  <c r="AA296" i="72"/>
  <c r="Z296" i="72"/>
  <c r="Y296" i="72"/>
  <c r="X296" i="72"/>
  <c r="W296" i="72"/>
  <c r="V296" i="72"/>
  <c r="U296" i="72"/>
  <c r="T296" i="72"/>
  <c r="S296" i="72"/>
  <c r="R296" i="72"/>
  <c r="Q296" i="72"/>
  <c r="P296" i="72"/>
  <c r="O296" i="72"/>
  <c r="N296" i="72"/>
  <c r="M296" i="72"/>
  <c r="L296" i="72"/>
  <c r="K296" i="72"/>
  <c r="J296" i="72"/>
  <c r="I296" i="72"/>
  <c r="H296" i="72"/>
  <c r="G296" i="72"/>
  <c r="F296" i="72"/>
  <c r="E296" i="72"/>
  <c r="D296" i="72"/>
  <c r="C296" i="72"/>
  <c r="B296" i="72"/>
  <c r="BF295" i="72"/>
  <c r="BE295" i="72"/>
  <c r="BD295" i="72"/>
  <c r="BC295" i="72"/>
  <c r="BB295" i="72"/>
  <c r="BA295" i="72"/>
  <c r="AZ295" i="72"/>
  <c r="AY295" i="72"/>
  <c r="AX295" i="72"/>
  <c r="AW295" i="72"/>
  <c r="AV295" i="72"/>
  <c r="AU295" i="72"/>
  <c r="AT295" i="72"/>
  <c r="AS295" i="72"/>
  <c r="AR295" i="72"/>
  <c r="AQ295" i="72"/>
  <c r="AP295" i="72"/>
  <c r="AO295" i="72"/>
  <c r="AN295" i="72"/>
  <c r="AM295" i="72"/>
  <c r="AL295" i="72"/>
  <c r="AK295" i="72"/>
  <c r="AJ295" i="72"/>
  <c r="AI295" i="72"/>
  <c r="AH295" i="72"/>
  <c r="AG295" i="72"/>
  <c r="AF295" i="72"/>
  <c r="AE295" i="72"/>
  <c r="AD295" i="72"/>
  <c r="AC295" i="72"/>
  <c r="AB295" i="72"/>
  <c r="AA295" i="72"/>
  <c r="Z295" i="72"/>
  <c r="Y295" i="72"/>
  <c r="X295" i="72"/>
  <c r="W295" i="72"/>
  <c r="V295" i="72"/>
  <c r="U295" i="72"/>
  <c r="T295" i="72"/>
  <c r="S295" i="72"/>
  <c r="R295" i="72"/>
  <c r="Q295" i="72"/>
  <c r="P295" i="72"/>
  <c r="O295" i="72"/>
  <c r="N295" i="72"/>
  <c r="M295" i="72"/>
  <c r="L295" i="72"/>
  <c r="K295" i="72"/>
  <c r="J295" i="72"/>
  <c r="I295" i="72"/>
  <c r="H295" i="72"/>
  <c r="G295" i="72"/>
  <c r="F295" i="72"/>
  <c r="E295" i="72"/>
  <c r="D295" i="72"/>
  <c r="C295" i="72"/>
  <c r="B295" i="72"/>
  <c r="BF294" i="72"/>
  <c r="BE294" i="72"/>
  <c r="BD294" i="72"/>
  <c r="BC294" i="72"/>
  <c r="BB294" i="72"/>
  <c r="BA294" i="72"/>
  <c r="AZ294" i="72"/>
  <c r="AY294" i="72"/>
  <c r="AX294" i="72"/>
  <c r="AW294" i="72"/>
  <c r="AV294" i="72"/>
  <c r="AU294" i="72"/>
  <c r="AT294" i="72"/>
  <c r="AS294" i="72"/>
  <c r="AR294" i="72"/>
  <c r="AQ294" i="72"/>
  <c r="AP294" i="72"/>
  <c r="AO294" i="72"/>
  <c r="AN294" i="72"/>
  <c r="AM294" i="72"/>
  <c r="AL294" i="72"/>
  <c r="AK294" i="72"/>
  <c r="AJ294" i="72"/>
  <c r="AI294" i="72"/>
  <c r="AH294" i="72"/>
  <c r="AG294" i="72"/>
  <c r="AF294" i="72"/>
  <c r="AE294" i="72"/>
  <c r="AD294" i="72"/>
  <c r="AC294" i="72"/>
  <c r="AB294" i="72"/>
  <c r="AA294" i="72"/>
  <c r="Z294" i="72"/>
  <c r="Y294" i="72"/>
  <c r="X294" i="72"/>
  <c r="W294" i="72"/>
  <c r="V294" i="72"/>
  <c r="U294" i="72"/>
  <c r="T294" i="72"/>
  <c r="S294" i="72"/>
  <c r="R294" i="72"/>
  <c r="Q294" i="72"/>
  <c r="P294" i="72"/>
  <c r="O294" i="72"/>
  <c r="N294" i="72"/>
  <c r="M294" i="72"/>
  <c r="L294" i="72"/>
  <c r="K294" i="72"/>
  <c r="J294" i="72"/>
  <c r="I294" i="72"/>
  <c r="H294" i="72"/>
  <c r="G294" i="72"/>
  <c r="F294" i="72"/>
  <c r="E294" i="72"/>
  <c r="D294" i="72"/>
  <c r="C294" i="72"/>
  <c r="B294" i="72"/>
  <c r="BF293" i="72"/>
  <c r="BE293" i="72"/>
  <c r="BD293" i="72"/>
  <c r="BC293" i="72"/>
  <c r="BB293" i="72"/>
  <c r="BA293" i="72"/>
  <c r="AZ293" i="72"/>
  <c r="AY293" i="72"/>
  <c r="AX293" i="72"/>
  <c r="AW293" i="72"/>
  <c r="AV293" i="72"/>
  <c r="AU293" i="72"/>
  <c r="AT293" i="72"/>
  <c r="AS293" i="72"/>
  <c r="AR293" i="72"/>
  <c r="AQ293" i="72"/>
  <c r="AP293" i="72"/>
  <c r="AO293" i="72"/>
  <c r="AN293" i="72"/>
  <c r="AM293" i="72"/>
  <c r="AL293" i="72"/>
  <c r="AK293" i="72"/>
  <c r="AJ293" i="72"/>
  <c r="AI293" i="72"/>
  <c r="AH293" i="72"/>
  <c r="AG293" i="72"/>
  <c r="AF293" i="72"/>
  <c r="AE293" i="72"/>
  <c r="AD293" i="72"/>
  <c r="AC293" i="72"/>
  <c r="AB293" i="72"/>
  <c r="AA293" i="72"/>
  <c r="Z293" i="72"/>
  <c r="Y293" i="72"/>
  <c r="X293" i="72"/>
  <c r="W293" i="72"/>
  <c r="V293" i="72"/>
  <c r="U293" i="72"/>
  <c r="T293" i="72"/>
  <c r="S293" i="72"/>
  <c r="R293" i="72"/>
  <c r="Q293" i="72"/>
  <c r="P293" i="72"/>
  <c r="O293" i="72"/>
  <c r="N293" i="72"/>
  <c r="M293" i="72"/>
  <c r="L293" i="72"/>
  <c r="K293" i="72"/>
  <c r="J293" i="72"/>
  <c r="I293" i="72"/>
  <c r="H293" i="72"/>
  <c r="G293" i="72"/>
  <c r="F293" i="72"/>
  <c r="E293" i="72"/>
  <c r="D293" i="72"/>
  <c r="C293" i="72"/>
  <c r="B293" i="72"/>
  <c r="BF292" i="72"/>
  <c r="BE292" i="72"/>
  <c r="BD292" i="72"/>
  <c r="BC292" i="72"/>
  <c r="BB292" i="72"/>
  <c r="BA292" i="72"/>
  <c r="AZ292" i="72"/>
  <c r="AY292" i="72"/>
  <c r="AX292" i="72"/>
  <c r="AW292" i="72"/>
  <c r="AV292" i="72"/>
  <c r="AU292" i="72"/>
  <c r="AT292" i="72"/>
  <c r="AS292" i="72"/>
  <c r="AR292" i="72"/>
  <c r="AQ292" i="72"/>
  <c r="AP292" i="72"/>
  <c r="AO292" i="72"/>
  <c r="AN292" i="72"/>
  <c r="AM292" i="72"/>
  <c r="AL292" i="72"/>
  <c r="AK292" i="72"/>
  <c r="AJ292" i="72"/>
  <c r="AI292" i="72"/>
  <c r="AH292" i="72"/>
  <c r="AG292" i="72"/>
  <c r="AF292" i="72"/>
  <c r="AE292" i="72"/>
  <c r="AD292" i="72"/>
  <c r="AC292" i="72"/>
  <c r="AB292" i="72"/>
  <c r="AA292" i="72"/>
  <c r="Z292" i="72"/>
  <c r="Y292" i="72"/>
  <c r="X292" i="72"/>
  <c r="W292" i="72"/>
  <c r="V292" i="72"/>
  <c r="U292" i="72"/>
  <c r="T292" i="72"/>
  <c r="S292" i="72"/>
  <c r="R292" i="72"/>
  <c r="Q292" i="72"/>
  <c r="P292" i="72"/>
  <c r="O292" i="72"/>
  <c r="N292" i="72"/>
  <c r="M292" i="72"/>
  <c r="L292" i="72"/>
  <c r="K292" i="72"/>
  <c r="J292" i="72"/>
  <c r="I292" i="72"/>
  <c r="H292" i="72"/>
  <c r="G292" i="72"/>
  <c r="F292" i="72"/>
  <c r="E292" i="72"/>
  <c r="D292" i="72"/>
  <c r="C292" i="72"/>
  <c r="B292" i="72"/>
  <c r="BF291" i="72"/>
  <c r="BE291" i="72"/>
  <c r="BD291" i="72"/>
  <c r="BC291" i="72"/>
  <c r="BB291" i="72"/>
  <c r="BA291" i="72"/>
  <c r="AZ291" i="72"/>
  <c r="AY291" i="72"/>
  <c r="AX291" i="72"/>
  <c r="AW291" i="72"/>
  <c r="AV291" i="72"/>
  <c r="AU291" i="72"/>
  <c r="AT291" i="72"/>
  <c r="AS291" i="72"/>
  <c r="AR291" i="72"/>
  <c r="AQ291" i="72"/>
  <c r="AP291" i="72"/>
  <c r="AO291" i="72"/>
  <c r="AN291" i="72"/>
  <c r="AM291" i="72"/>
  <c r="AL291" i="72"/>
  <c r="AK291" i="72"/>
  <c r="AJ291" i="72"/>
  <c r="AI291" i="72"/>
  <c r="AH291" i="72"/>
  <c r="AG291" i="72"/>
  <c r="AF291" i="72"/>
  <c r="AE291" i="72"/>
  <c r="AD291" i="72"/>
  <c r="AC291" i="72"/>
  <c r="AB291" i="72"/>
  <c r="AA291" i="72"/>
  <c r="Z291" i="72"/>
  <c r="Y291" i="72"/>
  <c r="X291" i="72"/>
  <c r="W291" i="72"/>
  <c r="V291" i="72"/>
  <c r="U291" i="72"/>
  <c r="T291" i="72"/>
  <c r="S291" i="72"/>
  <c r="R291" i="72"/>
  <c r="Q291" i="72"/>
  <c r="P291" i="72"/>
  <c r="O291" i="72"/>
  <c r="N291" i="72"/>
  <c r="M291" i="72"/>
  <c r="L291" i="72"/>
  <c r="K291" i="72"/>
  <c r="J291" i="72"/>
  <c r="I291" i="72"/>
  <c r="H291" i="72"/>
  <c r="G291" i="72"/>
  <c r="F291" i="72"/>
  <c r="E291" i="72"/>
  <c r="D291" i="72"/>
  <c r="C291" i="72"/>
  <c r="B291" i="72"/>
  <c r="BF290" i="72"/>
  <c r="BE290" i="72"/>
  <c r="BD290" i="72"/>
  <c r="BC290" i="72"/>
  <c r="BB290" i="72"/>
  <c r="BA290" i="72"/>
  <c r="AZ290" i="72"/>
  <c r="AY290" i="72"/>
  <c r="AX290" i="72"/>
  <c r="AW290" i="72"/>
  <c r="AV290" i="72"/>
  <c r="AU290" i="72"/>
  <c r="AT290" i="72"/>
  <c r="AS290" i="72"/>
  <c r="AR290" i="72"/>
  <c r="AQ290" i="72"/>
  <c r="AP290" i="72"/>
  <c r="AO290" i="72"/>
  <c r="AN290" i="72"/>
  <c r="AM290" i="72"/>
  <c r="AL290" i="72"/>
  <c r="AK290" i="72"/>
  <c r="AJ290" i="72"/>
  <c r="AI290" i="72"/>
  <c r="AH290" i="72"/>
  <c r="AG290" i="72"/>
  <c r="AF290" i="72"/>
  <c r="AE290" i="72"/>
  <c r="AD290" i="72"/>
  <c r="AC290" i="72"/>
  <c r="AB290" i="72"/>
  <c r="AA290" i="72"/>
  <c r="Z290" i="72"/>
  <c r="Y290" i="72"/>
  <c r="X290" i="72"/>
  <c r="W290" i="72"/>
  <c r="V290" i="72"/>
  <c r="U290" i="72"/>
  <c r="T290" i="72"/>
  <c r="S290" i="72"/>
  <c r="R290" i="72"/>
  <c r="Q290" i="72"/>
  <c r="P290" i="72"/>
  <c r="O290" i="72"/>
  <c r="N290" i="72"/>
  <c r="M290" i="72"/>
  <c r="L290" i="72"/>
  <c r="K290" i="72"/>
  <c r="J290" i="72"/>
  <c r="I290" i="72"/>
  <c r="H290" i="72"/>
  <c r="G290" i="72"/>
  <c r="F290" i="72"/>
  <c r="E290" i="72"/>
  <c r="D290" i="72"/>
  <c r="C290" i="72"/>
  <c r="B290" i="72"/>
  <c r="BF289" i="72"/>
  <c r="BE289" i="72"/>
  <c r="BD289" i="72"/>
  <c r="BC289" i="72"/>
  <c r="BB289" i="72"/>
  <c r="BA289" i="72"/>
  <c r="AZ289" i="72"/>
  <c r="AY289" i="72"/>
  <c r="AX289" i="72"/>
  <c r="AW289" i="72"/>
  <c r="AV289" i="72"/>
  <c r="AU289" i="72"/>
  <c r="AT289" i="72"/>
  <c r="AS289" i="72"/>
  <c r="AR289" i="72"/>
  <c r="AQ289" i="72"/>
  <c r="AP289" i="72"/>
  <c r="AO289" i="72"/>
  <c r="AN289" i="72"/>
  <c r="AM289" i="72"/>
  <c r="AL289" i="72"/>
  <c r="AK289" i="72"/>
  <c r="AJ289" i="72"/>
  <c r="AI289" i="72"/>
  <c r="AH289" i="72"/>
  <c r="AG289" i="72"/>
  <c r="AF289" i="72"/>
  <c r="AE289" i="72"/>
  <c r="AD289" i="72"/>
  <c r="AC289" i="72"/>
  <c r="AB289" i="72"/>
  <c r="AA289" i="72"/>
  <c r="Z289" i="72"/>
  <c r="Y289" i="72"/>
  <c r="X289" i="72"/>
  <c r="W289" i="72"/>
  <c r="V289" i="72"/>
  <c r="U289" i="72"/>
  <c r="T289" i="72"/>
  <c r="S289" i="72"/>
  <c r="R289" i="72"/>
  <c r="Q289" i="72"/>
  <c r="P289" i="72"/>
  <c r="O289" i="72"/>
  <c r="N289" i="72"/>
  <c r="M289" i="72"/>
  <c r="L289" i="72"/>
  <c r="K289" i="72"/>
  <c r="J289" i="72"/>
  <c r="I289" i="72"/>
  <c r="H289" i="72"/>
  <c r="G289" i="72"/>
  <c r="F289" i="72"/>
  <c r="E289" i="72"/>
  <c r="D289" i="72"/>
  <c r="C289" i="72"/>
  <c r="B289" i="72"/>
  <c r="BF288" i="72"/>
  <c r="BE288" i="72"/>
  <c r="BD288" i="72"/>
  <c r="BC288" i="72"/>
  <c r="BB288" i="72"/>
  <c r="BA288" i="72"/>
  <c r="AZ288" i="72"/>
  <c r="AY288" i="72"/>
  <c r="AX288" i="72"/>
  <c r="AW288" i="72"/>
  <c r="AV288" i="72"/>
  <c r="AU288" i="72"/>
  <c r="AT288" i="72"/>
  <c r="AS288" i="72"/>
  <c r="AR288" i="72"/>
  <c r="AQ288" i="72"/>
  <c r="AP288" i="72"/>
  <c r="AO288" i="72"/>
  <c r="AN288" i="72"/>
  <c r="AM288" i="72"/>
  <c r="AL288" i="72"/>
  <c r="AK288" i="72"/>
  <c r="AJ288" i="72"/>
  <c r="AI288" i="72"/>
  <c r="AH288" i="72"/>
  <c r="AG288" i="72"/>
  <c r="AF288" i="72"/>
  <c r="AE288" i="72"/>
  <c r="AD288" i="72"/>
  <c r="AC288" i="72"/>
  <c r="AB288" i="72"/>
  <c r="AA288" i="72"/>
  <c r="Z288" i="72"/>
  <c r="Y288" i="72"/>
  <c r="X288" i="72"/>
  <c r="W288" i="72"/>
  <c r="V288" i="72"/>
  <c r="U288" i="72"/>
  <c r="T288" i="72"/>
  <c r="S288" i="72"/>
  <c r="R288" i="72"/>
  <c r="Q288" i="72"/>
  <c r="P288" i="72"/>
  <c r="O288" i="72"/>
  <c r="N288" i="72"/>
  <c r="M288" i="72"/>
  <c r="L288" i="72"/>
  <c r="K288" i="72"/>
  <c r="J288" i="72"/>
  <c r="I288" i="72"/>
  <c r="H288" i="72"/>
  <c r="G288" i="72"/>
  <c r="F288" i="72"/>
  <c r="E288" i="72"/>
  <c r="D288" i="72"/>
  <c r="C288" i="72"/>
  <c r="B288" i="72"/>
  <c r="BF287" i="72"/>
  <c r="BE287" i="72"/>
  <c r="BD287" i="72"/>
  <c r="BC287" i="72"/>
  <c r="BB287" i="72"/>
  <c r="BA287" i="72"/>
  <c r="AZ287" i="72"/>
  <c r="AY287" i="72"/>
  <c r="AX287" i="72"/>
  <c r="AW287" i="72"/>
  <c r="AV287" i="72"/>
  <c r="AU287" i="72"/>
  <c r="AT287" i="72"/>
  <c r="AS287" i="72"/>
  <c r="AR287" i="72"/>
  <c r="AQ287" i="72"/>
  <c r="AP287" i="72"/>
  <c r="AO287" i="72"/>
  <c r="AN287" i="72"/>
  <c r="AM287" i="72"/>
  <c r="AL287" i="72"/>
  <c r="AK287" i="72"/>
  <c r="AJ287" i="72"/>
  <c r="AI287" i="72"/>
  <c r="AH287" i="72"/>
  <c r="AG287" i="72"/>
  <c r="AF287" i="72"/>
  <c r="AE287" i="72"/>
  <c r="AD287" i="72"/>
  <c r="AC287" i="72"/>
  <c r="AB287" i="72"/>
  <c r="AA287" i="72"/>
  <c r="Z287" i="72"/>
  <c r="Y287" i="72"/>
  <c r="X287" i="72"/>
  <c r="W287" i="72"/>
  <c r="V287" i="72"/>
  <c r="U287" i="72"/>
  <c r="T287" i="72"/>
  <c r="S287" i="72"/>
  <c r="R287" i="72"/>
  <c r="Q287" i="72"/>
  <c r="P287" i="72"/>
  <c r="O287" i="72"/>
  <c r="N287" i="72"/>
  <c r="M287" i="72"/>
  <c r="L287" i="72"/>
  <c r="K287" i="72"/>
  <c r="J287" i="72"/>
  <c r="I287" i="72"/>
  <c r="H287" i="72"/>
  <c r="G287" i="72"/>
  <c r="F287" i="72"/>
  <c r="E287" i="72"/>
  <c r="D287" i="72"/>
  <c r="C287" i="72"/>
  <c r="B287" i="72"/>
  <c r="BF286" i="72"/>
  <c r="BE286" i="72"/>
  <c r="BD286" i="72"/>
  <c r="BC286" i="72"/>
  <c r="BB286" i="72"/>
  <c r="BA286" i="72"/>
  <c r="AZ286" i="72"/>
  <c r="AY286" i="72"/>
  <c r="AX286" i="72"/>
  <c r="AW286" i="72"/>
  <c r="AV286" i="72"/>
  <c r="AU286" i="72"/>
  <c r="AT286" i="72"/>
  <c r="AS286" i="72"/>
  <c r="AR286" i="72"/>
  <c r="AQ286" i="72"/>
  <c r="AP286" i="72"/>
  <c r="AO286" i="72"/>
  <c r="AN286" i="72"/>
  <c r="AM286" i="72"/>
  <c r="AL286" i="72"/>
  <c r="AK286" i="72"/>
  <c r="AJ286" i="72"/>
  <c r="AI286" i="72"/>
  <c r="AH286" i="72"/>
  <c r="AG286" i="72"/>
  <c r="AF286" i="72"/>
  <c r="AE286" i="72"/>
  <c r="AD286" i="72"/>
  <c r="AC286" i="72"/>
  <c r="AB286" i="72"/>
  <c r="AA286" i="72"/>
  <c r="Z286" i="72"/>
  <c r="Y286" i="72"/>
  <c r="X286" i="72"/>
  <c r="W286" i="72"/>
  <c r="V286" i="72"/>
  <c r="U286" i="72"/>
  <c r="T286" i="72"/>
  <c r="S286" i="72"/>
  <c r="R286" i="72"/>
  <c r="Q286" i="72"/>
  <c r="P286" i="72"/>
  <c r="O286" i="72"/>
  <c r="N286" i="72"/>
  <c r="M286" i="72"/>
  <c r="L286" i="72"/>
  <c r="K286" i="72"/>
  <c r="J286" i="72"/>
  <c r="I286" i="72"/>
  <c r="H286" i="72"/>
  <c r="G286" i="72"/>
  <c r="F286" i="72"/>
  <c r="E286" i="72"/>
  <c r="D286" i="72"/>
  <c r="C286" i="72"/>
  <c r="B286" i="72"/>
  <c r="BF285" i="72"/>
  <c r="BE285" i="72"/>
  <c r="BD285" i="72"/>
  <c r="BC285" i="72"/>
  <c r="BB285" i="72"/>
  <c r="BA285" i="72"/>
  <c r="AZ285" i="72"/>
  <c r="AY285" i="72"/>
  <c r="AX285" i="72"/>
  <c r="AW285" i="72"/>
  <c r="AV285" i="72"/>
  <c r="AU285" i="72"/>
  <c r="AT285" i="72"/>
  <c r="AS285" i="72"/>
  <c r="AR285" i="72"/>
  <c r="AQ285" i="72"/>
  <c r="AP285" i="72"/>
  <c r="AO285" i="72"/>
  <c r="AN285" i="72"/>
  <c r="AM285" i="72"/>
  <c r="AL285" i="72"/>
  <c r="AK285" i="72"/>
  <c r="AJ285" i="72"/>
  <c r="AI285" i="72"/>
  <c r="AH285" i="72"/>
  <c r="AG285" i="72"/>
  <c r="AF285" i="72"/>
  <c r="AE285" i="72"/>
  <c r="AD285" i="72"/>
  <c r="AC285" i="72"/>
  <c r="AB285" i="72"/>
  <c r="AA285" i="72"/>
  <c r="Z285" i="72"/>
  <c r="Y285" i="72"/>
  <c r="X285" i="72"/>
  <c r="W285" i="72"/>
  <c r="V285" i="72"/>
  <c r="U285" i="72"/>
  <c r="T285" i="72"/>
  <c r="S285" i="72"/>
  <c r="R285" i="72"/>
  <c r="Q285" i="72"/>
  <c r="P285" i="72"/>
  <c r="O285" i="72"/>
  <c r="N285" i="72"/>
  <c r="M285" i="72"/>
  <c r="L285" i="72"/>
  <c r="K285" i="72"/>
  <c r="J285" i="72"/>
  <c r="I285" i="72"/>
  <c r="H285" i="72"/>
  <c r="G285" i="72"/>
  <c r="F285" i="72"/>
  <c r="E285" i="72"/>
  <c r="D285" i="72"/>
  <c r="C285" i="72"/>
  <c r="B285" i="72"/>
  <c r="BF284" i="72"/>
  <c r="BE284" i="72"/>
  <c r="BD284" i="72"/>
  <c r="BC284" i="72"/>
  <c r="BB284" i="72"/>
  <c r="BA284" i="72"/>
  <c r="AZ284" i="72"/>
  <c r="AY284" i="72"/>
  <c r="AX284" i="72"/>
  <c r="AW284" i="72"/>
  <c r="AV284" i="72"/>
  <c r="AU284" i="72"/>
  <c r="AT284" i="72"/>
  <c r="AS284" i="72"/>
  <c r="AR284" i="72"/>
  <c r="AQ284" i="72"/>
  <c r="AP284" i="72"/>
  <c r="AO284" i="72"/>
  <c r="AN284" i="72"/>
  <c r="AM284" i="72"/>
  <c r="AL284" i="72"/>
  <c r="AK284" i="72"/>
  <c r="AJ284" i="72"/>
  <c r="AI284" i="72"/>
  <c r="AH284" i="72"/>
  <c r="AG284" i="72"/>
  <c r="AF284" i="72"/>
  <c r="AE284" i="72"/>
  <c r="AD284" i="72"/>
  <c r="AC284" i="72"/>
  <c r="AB284" i="72"/>
  <c r="AA284" i="72"/>
  <c r="Z284" i="72"/>
  <c r="Y284" i="72"/>
  <c r="X284" i="72"/>
  <c r="W284" i="72"/>
  <c r="V284" i="72"/>
  <c r="U284" i="72"/>
  <c r="T284" i="72"/>
  <c r="S284" i="72"/>
  <c r="R284" i="72"/>
  <c r="Q284" i="72"/>
  <c r="P284" i="72"/>
  <c r="O284" i="72"/>
  <c r="N284" i="72"/>
  <c r="M284" i="72"/>
  <c r="L284" i="72"/>
  <c r="K284" i="72"/>
  <c r="J284" i="72"/>
  <c r="I284" i="72"/>
  <c r="H284" i="72"/>
  <c r="G284" i="72"/>
  <c r="F284" i="72"/>
  <c r="E284" i="72"/>
  <c r="D284" i="72"/>
  <c r="C284" i="72"/>
  <c r="B284" i="72"/>
  <c r="BF283" i="72"/>
  <c r="BE283" i="72"/>
  <c r="BD283" i="72"/>
  <c r="BC283" i="72"/>
  <c r="BB283" i="72"/>
  <c r="BA283" i="72"/>
  <c r="AZ283" i="72"/>
  <c r="AY283" i="72"/>
  <c r="AX283" i="72"/>
  <c r="AW283" i="72"/>
  <c r="AV283" i="72"/>
  <c r="AU283" i="72"/>
  <c r="AT283" i="72"/>
  <c r="AS283" i="72"/>
  <c r="AR283" i="72"/>
  <c r="AQ283" i="72"/>
  <c r="AP283" i="72"/>
  <c r="AO283" i="72"/>
  <c r="AN283" i="72"/>
  <c r="AM283" i="72"/>
  <c r="AL283" i="72"/>
  <c r="AK283" i="72"/>
  <c r="AJ283" i="72"/>
  <c r="AI283" i="72"/>
  <c r="AH283" i="72"/>
  <c r="AG283" i="72"/>
  <c r="AF283" i="72"/>
  <c r="AE283" i="72"/>
  <c r="AD283" i="72"/>
  <c r="AC283" i="72"/>
  <c r="AB283" i="72"/>
  <c r="AA283" i="72"/>
  <c r="Z283" i="72"/>
  <c r="Y283" i="72"/>
  <c r="X283" i="72"/>
  <c r="W283" i="72"/>
  <c r="V283" i="72"/>
  <c r="U283" i="72"/>
  <c r="T283" i="72"/>
  <c r="S283" i="72"/>
  <c r="R283" i="72"/>
  <c r="Q283" i="72"/>
  <c r="P283" i="72"/>
  <c r="O283" i="72"/>
  <c r="N283" i="72"/>
  <c r="M283" i="72"/>
  <c r="L283" i="72"/>
  <c r="K283" i="72"/>
  <c r="J283" i="72"/>
  <c r="I283" i="72"/>
  <c r="H283" i="72"/>
  <c r="G283" i="72"/>
  <c r="F283" i="72"/>
  <c r="E283" i="72"/>
  <c r="D283" i="72"/>
  <c r="C283" i="72"/>
  <c r="B283" i="72"/>
  <c r="BF282" i="72"/>
  <c r="BE282" i="72"/>
  <c r="BD282" i="72"/>
  <c r="BC282" i="72"/>
  <c r="BB282" i="72"/>
  <c r="BA282" i="72"/>
  <c r="AZ282" i="72"/>
  <c r="AY282" i="72"/>
  <c r="AX282" i="72"/>
  <c r="AW282" i="72"/>
  <c r="AV282" i="72"/>
  <c r="AU282" i="72"/>
  <c r="AT282" i="72"/>
  <c r="AS282" i="72"/>
  <c r="AR282" i="72"/>
  <c r="AQ282" i="72"/>
  <c r="AP282" i="72"/>
  <c r="AO282" i="72"/>
  <c r="AN282" i="72"/>
  <c r="AM282" i="72"/>
  <c r="AL282" i="72"/>
  <c r="AK282" i="72"/>
  <c r="AJ282" i="72"/>
  <c r="AI282" i="72"/>
  <c r="AH282" i="72"/>
  <c r="AG282" i="72"/>
  <c r="AF282" i="72"/>
  <c r="AE282" i="72"/>
  <c r="AD282" i="72"/>
  <c r="AC282" i="72"/>
  <c r="AB282" i="72"/>
  <c r="AA282" i="72"/>
  <c r="Z282" i="72"/>
  <c r="Y282" i="72"/>
  <c r="X282" i="72"/>
  <c r="W282" i="72"/>
  <c r="V282" i="72"/>
  <c r="U282" i="72"/>
  <c r="T282" i="72"/>
  <c r="S282" i="72"/>
  <c r="R282" i="72"/>
  <c r="Q282" i="72"/>
  <c r="P282" i="72"/>
  <c r="O282" i="72"/>
  <c r="N282" i="72"/>
  <c r="M282" i="72"/>
  <c r="L282" i="72"/>
  <c r="K282" i="72"/>
  <c r="J282" i="72"/>
  <c r="I282" i="72"/>
  <c r="H282" i="72"/>
  <c r="G282" i="72"/>
  <c r="F282" i="72"/>
  <c r="E282" i="72"/>
  <c r="D282" i="72"/>
  <c r="C282" i="72"/>
  <c r="B282" i="72"/>
  <c r="BF281" i="72"/>
  <c r="BE281" i="72"/>
  <c r="BD281" i="72"/>
  <c r="BC281" i="72"/>
  <c r="BB281" i="72"/>
  <c r="BA281" i="72"/>
  <c r="AZ281" i="72"/>
  <c r="AY281" i="72"/>
  <c r="AX281" i="72"/>
  <c r="AW281" i="72"/>
  <c r="AV281" i="72"/>
  <c r="AU281" i="72"/>
  <c r="AT281" i="72"/>
  <c r="AS281" i="72"/>
  <c r="AR281" i="72"/>
  <c r="AQ281" i="72"/>
  <c r="AP281" i="72"/>
  <c r="AO281" i="72"/>
  <c r="AN281" i="72"/>
  <c r="AM281" i="72"/>
  <c r="AL281" i="72"/>
  <c r="AK281" i="72"/>
  <c r="AJ281" i="72"/>
  <c r="AI281" i="72"/>
  <c r="AH281" i="72"/>
  <c r="AG281" i="72"/>
  <c r="AF281" i="72"/>
  <c r="AE281" i="72"/>
  <c r="AD281" i="72"/>
  <c r="AC281" i="72"/>
  <c r="AB281" i="72"/>
  <c r="AA281" i="72"/>
  <c r="Z281" i="72"/>
  <c r="Y281" i="72"/>
  <c r="X281" i="72"/>
  <c r="W281" i="72"/>
  <c r="V281" i="72"/>
  <c r="U281" i="72"/>
  <c r="T281" i="72"/>
  <c r="S281" i="72"/>
  <c r="R281" i="72"/>
  <c r="Q281" i="72"/>
  <c r="P281" i="72"/>
  <c r="O281" i="72"/>
  <c r="N281" i="72"/>
  <c r="M281" i="72"/>
  <c r="L281" i="72"/>
  <c r="K281" i="72"/>
  <c r="J281" i="72"/>
  <c r="I281" i="72"/>
  <c r="H281" i="72"/>
  <c r="G281" i="72"/>
  <c r="F281" i="72"/>
  <c r="E281" i="72"/>
  <c r="D281" i="72"/>
  <c r="C281" i="72"/>
  <c r="B281" i="72"/>
  <c r="BF280" i="72"/>
  <c r="BE280" i="72"/>
  <c r="BD280" i="72"/>
  <c r="BC280" i="72"/>
  <c r="BB280" i="72"/>
  <c r="BA280" i="72"/>
  <c r="AZ280" i="72"/>
  <c r="AY280" i="72"/>
  <c r="AX280" i="72"/>
  <c r="AW280" i="72"/>
  <c r="AV280" i="72"/>
  <c r="AU280" i="72"/>
  <c r="AT280" i="72"/>
  <c r="AS280" i="72"/>
  <c r="AR280" i="72"/>
  <c r="AQ280" i="72"/>
  <c r="AP280" i="72"/>
  <c r="AO280" i="72"/>
  <c r="AN280" i="72"/>
  <c r="AM280" i="72"/>
  <c r="AL280" i="72"/>
  <c r="AK280" i="72"/>
  <c r="AJ280" i="72"/>
  <c r="AI280" i="72"/>
  <c r="AH280" i="72"/>
  <c r="AG280" i="72"/>
  <c r="AF280" i="72"/>
  <c r="AE280" i="72"/>
  <c r="AD280" i="72"/>
  <c r="AC280" i="72"/>
  <c r="AB280" i="72"/>
  <c r="AA280" i="72"/>
  <c r="Z280" i="72"/>
  <c r="Y280" i="72"/>
  <c r="X280" i="72"/>
  <c r="W280" i="72"/>
  <c r="V280" i="72"/>
  <c r="U280" i="72"/>
  <c r="T280" i="72"/>
  <c r="S280" i="72"/>
  <c r="R280" i="72"/>
  <c r="Q280" i="72"/>
  <c r="P280" i="72"/>
  <c r="O280" i="72"/>
  <c r="N280" i="72"/>
  <c r="M280" i="72"/>
  <c r="L280" i="72"/>
  <c r="K280" i="72"/>
  <c r="J280" i="72"/>
  <c r="I280" i="72"/>
  <c r="H280" i="72"/>
  <c r="G280" i="72"/>
  <c r="F280" i="72"/>
  <c r="E280" i="72"/>
  <c r="D280" i="72"/>
  <c r="C280" i="72"/>
  <c r="B280" i="72"/>
  <c r="BF279" i="72"/>
  <c r="BE279" i="72"/>
  <c r="BD279" i="72"/>
  <c r="BC279" i="72"/>
  <c r="BB279" i="72"/>
  <c r="BA279" i="72"/>
  <c r="AZ279" i="72"/>
  <c r="AY279" i="72"/>
  <c r="AX279" i="72"/>
  <c r="AW279" i="72"/>
  <c r="AV279" i="72"/>
  <c r="AU279" i="72"/>
  <c r="AT279" i="72"/>
  <c r="AS279" i="72"/>
  <c r="AR279" i="72"/>
  <c r="AQ279" i="72"/>
  <c r="AP279" i="72"/>
  <c r="AO279" i="72"/>
  <c r="AN279" i="72"/>
  <c r="AM279" i="72"/>
  <c r="AL279" i="72"/>
  <c r="AK279" i="72"/>
  <c r="AJ279" i="72"/>
  <c r="AI279" i="72"/>
  <c r="AH279" i="72"/>
  <c r="AG279" i="72"/>
  <c r="AF279" i="72"/>
  <c r="AE279" i="72"/>
  <c r="AD279" i="72"/>
  <c r="AC279" i="72"/>
  <c r="AB279" i="72"/>
  <c r="AA279" i="72"/>
  <c r="Z279" i="72"/>
  <c r="Y279" i="72"/>
  <c r="X279" i="72"/>
  <c r="W279" i="72"/>
  <c r="V279" i="72"/>
  <c r="U279" i="72"/>
  <c r="T279" i="72"/>
  <c r="S279" i="72"/>
  <c r="R279" i="72"/>
  <c r="Q279" i="72"/>
  <c r="P279" i="72"/>
  <c r="O279" i="72"/>
  <c r="N279" i="72"/>
  <c r="M279" i="72"/>
  <c r="L279" i="72"/>
  <c r="K279" i="72"/>
  <c r="J279" i="72"/>
  <c r="I279" i="72"/>
  <c r="H279" i="72"/>
  <c r="G279" i="72"/>
  <c r="F279" i="72"/>
  <c r="E279" i="72"/>
  <c r="D279" i="72"/>
  <c r="C279" i="72"/>
  <c r="B279" i="72"/>
  <c r="BF278" i="72"/>
  <c r="BE278" i="72"/>
  <c r="BD278" i="72"/>
  <c r="BC278" i="72"/>
  <c r="BB278" i="72"/>
  <c r="BA278" i="72"/>
  <c r="AZ278" i="72"/>
  <c r="AY278" i="72"/>
  <c r="AX278" i="72"/>
  <c r="AW278" i="72"/>
  <c r="AV278" i="72"/>
  <c r="AU278" i="72"/>
  <c r="AT278" i="72"/>
  <c r="AS278" i="72"/>
  <c r="AR278" i="72"/>
  <c r="AQ278" i="72"/>
  <c r="AP278" i="72"/>
  <c r="AO278" i="72"/>
  <c r="AN278" i="72"/>
  <c r="AM278" i="72"/>
  <c r="AL278" i="72"/>
  <c r="AK278" i="72"/>
  <c r="AJ278" i="72"/>
  <c r="AI278" i="72"/>
  <c r="AH278" i="72"/>
  <c r="AG278" i="72"/>
  <c r="AF278" i="72"/>
  <c r="AE278" i="72"/>
  <c r="AD278" i="72"/>
  <c r="AC278" i="72"/>
  <c r="AB278" i="72"/>
  <c r="AA278" i="72"/>
  <c r="Z278" i="72"/>
  <c r="Y278" i="72"/>
  <c r="X278" i="72"/>
  <c r="W278" i="72"/>
  <c r="V278" i="72"/>
  <c r="U278" i="72"/>
  <c r="T278" i="72"/>
  <c r="S278" i="72"/>
  <c r="R278" i="72"/>
  <c r="Q278" i="72"/>
  <c r="P278" i="72"/>
  <c r="O278" i="72"/>
  <c r="N278" i="72"/>
  <c r="M278" i="72"/>
  <c r="L278" i="72"/>
  <c r="K278" i="72"/>
  <c r="J278" i="72"/>
  <c r="I278" i="72"/>
  <c r="H278" i="72"/>
  <c r="G278" i="72"/>
  <c r="F278" i="72"/>
  <c r="E278" i="72"/>
  <c r="D278" i="72"/>
  <c r="C278" i="72"/>
  <c r="B278" i="72"/>
  <c r="BF277" i="72"/>
  <c r="BE277" i="72"/>
  <c r="BD277" i="72"/>
  <c r="BC277" i="72"/>
  <c r="BB277" i="72"/>
  <c r="BA277" i="72"/>
  <c r="AZ277" i="72"/>
  <c r="AY277" i="72"/>
  <c r="AX277" i="72"/>
  <c r="AW277" i="72"/>
  <c r="AV277" i="72"/>
  <c r="AU277" i="72"/>
  <c r="AT277" i="72"/>
  <c r="AS277" i="72"/>
  <c r="AR277" i="72"/>
  <c r="AQ277" i="72"/>
  <c r="AP277" i="72"/>
  <c r="AO277" i="72"/>
  <c r="AN277" i="72"/>
  <c r="AM277" i="72"/>
  <c r="AL277" i="72"/>
  <c r="AK277" i="72"/>
  <c r="AJ277" i="72"/>
  <c r="AI277" i="72"/>
  <c r="AH277" i="72"/>
  <c r="AG277" i="72"/>
  <c r="AF277" i="72"/>
  <c r="AE277" i="72"/>
  <c r="AD277" i="72"/>
  <c r="AC277" i="72"/>
  <c r="AB277" i="72"/>
  <c r="AA277" i="72"/>
  <c r="Z277" i="72"/>
  <c r="Y277" i="72"/>
  <c r="X277" i="72"/>
  <c r="W277" i="72"/>
  <c r="V277" i="72"/>
  <c r="U277" i="72"/>
  <c r="T277" i="72"/>
  <c r="S277" i="72"/>
  <c r="R277" i="72"/>
  <c r="Q277" i="72"/>
  <c r="P277" i="72"/>
  <c r="O277" i="72"/>
  <c r="N277" i="72"/>
  <c r="M277" i="72"/>
  <c r="L277" i="72"/>
  <c r="K277" i="72"/>
  <c r="J277" i="72"/>
  <c r="I277" i="72"/>
  <c r="H277" i="72"/>
  <c r="G277" i="72"/>
  <c r="F277" i="72"/>
  <c r="E277" i="72"/>
  <c r="D277" i="72"/>
  <c r="C277" i="72"/>
  <c r="B277" i="72"/>
  <c r="BF276" i="72"/>
  <c r="BE276" i="72"/>
  <c r="BD276" i="72"/>
  <c r="BC276" i="72"/>
  <c r="BB276" i="72"/>
  <c r="BA276" i="72"/>
  <c r="AZ276" i="72"/>
  <c r="AY276" i="72"/>
  <c r="AX276" i="72"/>
  <c r="AW276" i="72"/>
  <c r="AV276" i="72"/>
  <c r="AU276" i="72"/>
  <c r="AT276" i="72"/>
  <c r="AS276" i="72"/>
  <c r="AR276" i="72"/>
  <c r="AQ276" i="72"/>
  <c r="AP276" i="72"/>
  <c r="AO276" i="72"/>
  <c r="AN276" i="72"/>
  <c r="AM276" i="72"/>
  <c r="AL276" i="72"/>
  <c r="AK276" i="72"/>
  <c r="AJ276" i="72"/>
  <c r="AI276" i="72"/>
  <c r="AH276" i="72"/>
  <c r="AG276" i="72"/>
  <c r="AF276" i="72"/>
  <c r="AE276" i="72"/>
  <c r="AD276" i="72"/>
  <c r="AC276" i="72"/>
  <c r="AB276" i="72"/>
  <c r="AA276" i="72"/>
  <c r="Z276" i="72"/>
  <c r="Y276" i="72"/>
  <c r="X276" i="72"/>
  <c r="W276" i="72"/>
  <c r="V276" i="72"/>
  <c r="U276" i="72"/>
  <c r="T276" i="72"/>
  <c r="S276" i="72"/>
  <c r="R276" i="72"/>
  <c r="Q276" i="72"/>
  <c r="P276" i="72"/>
  <c r="O276" i="72"/>
  <c r="N276" i="72"/>
  <c r="M276" i="72"/>
  <c r="L276" i="72"/>
  <c r="K276" i="72"/>
  <c r="J276" i="72"/>
  <c r="I276" i="72"/>
  <c r="H276" i="72"/>
  <c r="G276" i="72"/>
  <c r="F276" i="72"/>
  <c r="E276" i="72"/>
  <c r="D276" i="72"/>
  <c r="C276" i="72"/>
  <c r="B276" i="72"/>
  <c r="BF275" i="72"/>
  <c r="BE275" i="72"/>
  <c r="BD275" i="72"/>
  <c r="BC275" i="72"/>
  <c r="BB275" i="72"/>
  <c r="BA275" i="72"/>
  <c r="AZ275" i="72"/>
  <c r="AY275" i="72"/>
  <c r="AX275" i="72"/>
  <c r="AW275" i="72"/>
  <c r="AV275" i="72"/>
  <c r="AU275" i="72"/>
  <c r="AT275" i="72"/>
  <c r="AS275" i="72"/>
  <c r="AR275" i="72"/>
  <c r="AQ275" i="72"/>
  <c r="AP275" i="72"/>
  <c r="AO275" i="72"/>
  <c r="AN275" i="72"/>
  <c r="AM275" i="72"/>
  <c r="AL275" i="72"/>
  <c r="AK275" i="72"/>
  <c r="AJ275" i="72"/>
  <c r="AI275" i="72"/>
  <c r="AH275" i="72"/>
  <c r="AG275" i="72"/>
  <c r="AF275" i="72"/>
  <c r="AE275" i="72"/>
  <c r="AD275" i="72"/>
  <c r="AC275" i="72"/>
  <c r="AB275" i="72"/>
  <c r="AA275" i="72"/>
  <c r="Z275" i="72"/>
  <c r="Y275" i="72"/>
  <c r="X275" i="72"/>
  <c r="W275" i="72"/>
  <c r="V275" i="72"/>
  <c r="U275" i="72"/>
  <c r="T275" i="72"/>
  <c r="S275" i="72"/>
  <c r="R275" i="72"/>
  <c r="Q275" i="72"/>
  <c r="P275" i="72"/>
  <c r="O275" i="72"/>
  <c r="N275" i="72"/>
  <c r="M275" i="72"/>
  <c r="L275" i="72"/>
  <c r="K275" i="72"/>
  <c r="J275" i="72"/>
  <c r="I275" i="72"/>
  <c r="H275" i="72"/>
  <c r="G275" i="72"/>
  <c r="F275" i="72"/>
  <c r="E275" i="72"/>
  <c r="D275" i="72"/>
  <c r="C275" i="72"/>
  <c r="B275" i="72"/>
  <c r="BF274" i="72"/>
  <c r="BE274" i="72"/>
  <c r="BD274" i="72"/>
  <c r="BC274" i="72"/>
  <c r="BB274" i="72"/>
  <c r="BA274" i="72"/>
  <c r="AZ274" i="72"/>
  <c r="AY274" i="72"/>
  <c r="AX274" i="72"/>
  <c r="AW274" i="72"/>
  <c r="AV274" i="72"/>
  <c r="AU274" i="72"/>
  <c r="AT274" i="72"/>
  <c r="AS274" i="72"/>
  <c r="AR274" i="72"/>
  <c r="AQ274" i="72"/>
  <c r="AP274" i="72"/>
  <c r="AO274" i="72"/>
  <c r="AN274" i="72"/>
  <c r="AM274" i="72"/>
  <c r="AL274" i="72"/>
  <c r="AK274" i="72"/>
  <c r="AJ274" i="72"/>
  <c r="AI274" i="72"/>
  <c r="AH274" i="72"/>
  <c r="AG274" i="72"/>
  <c r="AF274" i="72"/>
  <c r="AE274" i="72"/>
  <c r="AD274" i="72"/>
  <c r="AC274" i="72"/>
  <c r="AB274" i="72"/>
  <c r="AA274" i="72"/>
  <c r="Z274" i="72"/>
  <c r="Y274" i="72"/>
  <c r="X274" i="72"/>
  <c r="W274" i="72"/>
  <c r="V274" i="72"/>
  <c r="U274" i="72"/>
  <c r="T274" i="72"/>
  <c r="S274" i="72"/>
  <c r="R274" i="72"/>
  <c r="Q274" i="72"/>
  <c r="P274" i="72"/>
  <c r="O274" i="72"/>
  <c r="N274" i="72"/>
  <c r="M274" i="72"/>
  <c r="L274" i="72"/>
  <c r="K274" i="72"/>
  <c r="J274" i="72"/>
  <c r="I274" i="72"/>
  <c r="H274" i="72"/>
  <c r="G274" i="72"/>
  <c r="F274" i="72"/>
  <c r="E274" i="72"/>
  <c r="D274" i="72"/>
  <c r="C274" i="72"/>
  <c r="B274" i="72"/>
  <c r="BF273" i="72"/>
  <c r="BE273" i="72"/>
  <c r="BD273" i="72"/>
  <c r="BC273" i="72"/>
  <c r="BB273" i="72"/>
  <c r="BA273" i="72"/>
  <c r="AZ273" i="72"/>
  <c r="AY273" i="72"/>
  <c r="AX273" i="72"/>
  <c r="AW273" i="72"/>
  <c r="AV273" i="72"/>
  <c r="AU273" i="72"/>
  <c r="AT273" i="72"/>
  <c r="AS273" i="72"/>
  <c r="AR273" i="72"/>
  <c r="AQ273" i="72"/>
  <c r="AP273" i="72"/>
  <c r="AO273" i="72"/>
  <c r="AN273" i="72"/>
  <c r="AM273" i="72"/>
  <c r="AL273" i="72"/>
  <c r="AK273" i="72"/>
  <c r="AJ273" i="72"/>
  <c r="AI273" i="72"/>
  <c r="AH273" i="72"/>
  <c r="AG273" i="72"/>
  <c r="AF273" i="72"/>
  <c r="AE273" i="72"/>
  <c r="AD273" i="72"/>
  <c r="AC273" i="72"/>
  <c r="AB273" i="72"/>
  <c r="AA273" i="72"/>
  <c r="Z273" i="72"/>
  <c r="Y273" i="72"/>
  <c r="X273" i="72"/>
  <c r="W273" i="72"/>
  <c r="V273" i="72"/>
  <c r="U273" i="72"/>
  <c r="T273" i="72"/>
  <c r="S273" i="72"/>
  <c r="R273" i="72"/>
  <c r="Q273" i="72"/>
  <c r="P273" i="72"/>
  <c r="O273" i="72"/>
  <c r="N273" i="72"/>
  <c r="M273" i="72"/>
  <c r="L273" i="72"/>
  <c r="K273" i="72"/>
  <c r="J273" i="72"/>
  <c r="I273" i="72"/>
  <c r="H273" i="72"/>
  <c r="G273" i="72"/>
  <c r="F273" i="72"/>
  <c r="E273" i="72"/>
  <c r="D273" i="72"/>
  <c r="C273" i="72"/>
  <c r="B273" i="72"/>
  <c r="BF272" i="72"/>
  <c r="BE272" i="72"/>
  <c r="BD272" i="72"/>
  <c r="BC272" i="72"/>
  <c r="BB272" i="72"/>
  <c r="BA272" i="72"/>
  <c r="AZ272" i="72"/>
  <c r="AY272" i="72"/>
  <c r="AX272" i="72"/>
  <c r="AW272" i="72"/>
  <c r="AV272" i="72"/>
  <c r="AU272" i="72"/>
  <c r="AT272" i="72"/>
  <c r="AS272" i="72"/>
  <c r="AR272" i="72"/>
  <c r="AQ272" i="72"/>
  <c r="AP272" i="72"/>
  <c r="AO272" i="72"/>
  <c r="AN272" i="72"/>
  <c r="AM272" i="72"/>
  <c r="AL272" i="72"/>
  <c r="AK272" i="72"/>
  <c r="AJ272" i="72"/>
  <c r="AI272" i="72"/>
  <c r="AH272" i="72"/>
  <c r="AG272" i="72"/>
  <c r="AF272" i="72"/>
  <c r="AE272" i="72"/>
  <c r="AD272" i="72"/>
  <c r="AC272" i="72"/>
  <c r="AB272" i="72"/>
  <c r="AA272" i="72"/>
  <c r="Z272" i="72"/>
  <c r="Y272" i="72"/>
  <c r="X272" i="72"/>
  <c r="W272" i="72"/>
  <c r="V272" i="72"/>
  <c r="U272" i="72"/>
  <c r="T272" i="72"/>
  <c r="S272" i="72"/>
  <c r="R272" i="72"/>
  <c r="Q272" i="72"/>
  <c r="P272" i="72"/>
  <c r="O272" i="72"/>
  <c r="N272" i="72"/>
  <c r="M272" i="72"/>
  <c r="L272" i="72"/>
  <c r="K272" i="72"/>
  <c r="J272" i="72"/>
  <c r="I272" i="72"/>
  <c r="H272" i="72"/>
  <c r="G272" i="72"/>
  <c r="F272" i="72"/>
  <c r="E272" i="72"/>
  <c r="D272" i="72"/>
  <c r="C272" i="72"/>
  <c r="B272" i="72"/>
  <c r="BF271" i="72"/>
  <c r="BE271" i="72"/>
  <c r="BD271" i="72"/>
  <c r="BC271" i="72"/>
  <c r="BB271" i="72"/>
  <c r="BA271" i="72"/>
  <c r="AZ271" i="72"/>
  <c r="AY271" i="72"/>
  <c r="AX271" i="72"/>
  <c r="AW271" i="72"/>
  <c r="AV271" i="72"/>
  <c r="AU271" i="72"/>
  <c r="AT271" i="72"/>
  <c r="AS271" i="72"/>
  <c r="AR271" i="72"/>
  <c r="AQ271" i="72"/>
  <c r="AP271" i="72"/>
  <c r="AO271" i="72"/>
  <c r="AN271" i="72"/>
  <c r="AM271" i="72"/>
  <c r="AL271" i="72"/>
  <c r="AK271" i="72"/>
  <c r="AJ271" i="72"/>
  <c r="AI271" i="72"/>
  <c r="AH271" i="72"/>
  <c r="AG271" i="72"/>
  <c r="AF271" i="72"/>
  <c r="AE271" i="72"/>
  <c r="AD271" i="72"/>
  <c r="AC271" i="72"/>
  <c r="AB271" i="72"/>
  <c r="AA271" i="72"/>
  <c r="Z271" i="72"/>
  <c r="Y271" i="72"/>
  <c r="X271" i="72"/>
  <c r="W271" i="72"/>
  <c r="V271" i="72"/>
  <c r="U271" i="72"/>
  <c r="T271" i="72"/>
  <c r="S271" i="72"/>
  <c r="R271" i="72"/>
  <c r="Q271" i="72"/>
  <c r="P271" i="72"/>
  <c r="O271" i="72"/>
  <c r="N271" i="72"/>
  <c r="M271" i="72"/>
  <c r="L271" i="72"/>
  <c r="K271" i="72"/>
  <c r="J271" i="72"/>
  <c r="I271" i="72"/>
  <c r="H271" i="72"/>
  <c r="G271" i="72"/>
  <c r="F271" i="72"/>
  <c r="E271" i="72"/>
  <c r="D271" i="72"/>
  <c r="C271" i="72"/>
  <c r="B271" i="72"/>
  <c r="BF270" i="72"/>
  <c r="BE270" i="72"/>
  <c r="BD270" i="72"/>
  <c r="BC270" i="72"/>
  <c r="BB270" i="72"/>
  <c r="BA270" i="72"/>
  <c r="AZ270" i="72"/>
  <c r="AY270" i="72"/>
  <c r="AX270" i="72"/>
  <c r="AW270" i="72"/>
  <c r="AV270" i="72"/>
  <c r="AU270" i="72"/>
  <c r="AT270" i="72"/>
  <c r="AS270" i="72"/>
  <c r="AR270" i="72"/>
  <c r="AQ270" i="72"/>
  <c r="AP270" i="72"/>
  <c r="AO270" i="72"/>
  <c r="AN270" i="72"/>
  <c r="AM270" i="72"/>
  <c r="AL270" i="72"/>
  <c r="AK270" i="72"/>
  <c r="AJ270" i="72"/>
  <c r="AI270" i="72"/>
  <c r="AH270" i="72"/>
  <c r="AG270" i="72"/>
  <c r="AF270" i="72"/>
  <c r="AE270" i="72"/>
  <c r="AD270" i="72"/>
  <c r="AC270" i="72"/>
  <c r="AB270" i="72"/>
  <c r="AA270" i="72"/>
  <c r="Z270" i="72"/>
  <c r="Y270" i="72"/>
  <c r="X270" i="72"/>
  <c r="W270" i="72"/>
  <c r="V270" i="72"/>
  <c r="U270" i="72"/>
  <c r="T270" i="72"/>
  <c r="S270" i="72"/>
  <c r="R270" i="72"/>
  <c r="Q270" i="72"/>
  <c r="P270" i="72"/>
  <c r="O270" i="72"/>
  <c r="N270" i="72"/>
  <c r="M270" i="72"/>
  <c r="L270" i="72"/>
  <c r="K270" i="72"/>
  <c r="J270" i="72"/>
  <c r="I270" i="72"/>
  <c r="H270" i="72"/>
  <c r="G270" i="72"/>
  <c r="F270" i="72"/>
  <c r="E270" i="72"/>
  <c r="D270" i="72"/>
  <c r="C270" i="72"/>
  <c r="B270" i="72"/>
  <c r="BF269" i="72"/>
  <c r="BE269" i="72"/>
  <c r="BD269" i="72"/>
  <c r="BC269" i="72"/>
  <c r="BB269" i="72"/>
  <c r="BA269" i="72"/>
  <c r="AZ269" i="72"/>
  <c r="AY269" i="72"/>
  <c r="AX269" i="72"/>
  <c r="AW269" i="72"/>
  <c r="AV269" i="72"/>
  <c r="AU269" i="72"/>
  <c r="AT269" i="72"/>
  <c r="AS269" i="72"/>
  <c r="AR269" i="72"/>
  <c r="AQ269" i="72"/>
  <c r="AP269" i="72"/>
  <c r="AO269" i="72"/>
  <c r="AN269" i="72"/>
  <c r="AM269" i="72"/>
  <c r="AL269" i="72"/>
  <c r="AK269" i="72"/>
  <c r="AJ269" i="72"/>
  <c r="AI269" i="72"/>
  <c r="AH269" i="72"/>
  <c r="AG269" i="72"/>
  <c r="AF269" i="72"/>
  <c r="AE269" i="72"/>
  <c r="AD269" i="72"/>
  <c r="AC269" i="72"/>
  <c r="AB269" i="72"/>
  <c r="AA269" i="72"/>
  <c r="Z269" i="72"/>
  <c r="Y269" i="72"/>
  <c r="X269" i="72"/>
  <c r="W269" i="72"/>
  <c r="V269" i="72"/>
  <c r="U269" i="72"/>
  <c r="T269" i="72"/>
  <c r="S269" i="72"/>
  <c r="R269" i="72"/>
  <c r="Q269" i="72"/>
  <c r="P269" i="72"/>
  <c r="O269" i="72"/>
  <c r="N269" i="72"/>
  <c r="M269" i="72"/>
  <c r="L269" i="72"/>
  <c r="K269" i="72"/>
  <c r="J269" i="72"/>
  <c r="I269" i="72"/>
  <c r="H269" i="72"/>
  <c r="G269" i="72"/>
  <c r="F269" i="72"/>
  <c r="E269" i="72"/>
  <c r="D269" i="72"/>
  <c r="C269" i="72"/>
  <c r="B269" i="72"/>
  <c r="BF268" i="72"/>
  <c r="BE268" i="72"/>
  <c r="BD268" i="72"/>
  <c r="BC268" i="72"/>
  <c r="BB268" i="72"/>
  <c r="BA268" i="72"/>
  <c r="AZ268" i="72"/>
  <c r="AY268" i="72"/>
  <c r="AX268" i="72"/>
  <c r="AW268" i="72"/>
  <c r="AV268" i="72"/>
  <c r="AU268" i="72"/>
  <c r="AT268" i="72"/>
  <c r="AS268" i="72"/>
  <c r="AR268" i="72"/>
  <c r="AQ268" i="72"/>
  <c r="AP268" i="72"/>
  <c r="AO268" i="72"/>
  <c r="AN268" i="72"/>
  <c r="AM268" i="72"/>
  <c r="AL268" i="72"/>
  <c r="AK268" i="72"/>
  <c r="AJ268" i="72"/>
  <c r="AI268" i="72"/>
  <c r="AH268" i="72"/>
  <c r="AG268" i="72"/>
  <c r="AF268" i="72"/>
  <c r="AE268" i="72"/>
  <c r="AD268" i="72"/>
  <c r="AC268" i="72"/>
  <c r="AB268" i="72"/>
  <c r="AA268" i="72"/>
  <c r="Z268" i="72"/>
  <c r="Y268" i="72"/>
  <c r="X268" i="72"/>
  <c r="W268" i="72"/>
  <c r="V268" i="72"/>
  <c r="U268" i="72"/>
  <c r="T268" i="72"/>
  <c r="S268" i="72"/>
  <c r="R268" i="72"/>
  <c r="Q268" i="72"/>
  <c r="P268" i="72"/>
  <c r="O268" i="72"/>
  <c r="N268" i="72"/>
  <c r="M268" i="72"/>
  <c r="L268" i="72"/>
  <c r="K268" i="72"/>
  <c r="J268" i="72"/>
  <c r="I268" i="72"/>
  <c r="H268" i="72"/>
  <c r="G268" i="72"/>
  <c r="F268" i="72"/>
  <c r="E268" i="72"/>
  <c r="D268" i="72"/>
  <c r="C268" i="72"/>
  <c r="B268" i="72"/>
  <c r="BF267" i="72"/>
  <c r="BE267" i="72"/>
  <c r="BD267" i="72"/>
  <c r="BC267" i="72"/>
  <c r="BB267" i="72"/>
  <c r="BA267" i="72"/>
  <c r="AZ267" i="72"/>
  <c r="AY267" i="72"/>
  <c r="AX267" i="72"/>
  <c r="AW267" i="72"/>
  <c r="AV267" i="72"/>
  <c r="AU267" i="72"/>
  <c r="AT267" i="72"/>
  <c r="AS267" i="72"/>
  <c r="AR267" i="72"/>
  <c r="AQ267" i="72"/>
  <c r="AP267" i="72"/>
  <c r="AO267" i="72"/>
  <c r="AN267" i="72"/>
  <c r="AM267" i="72"/>
  <c r="AL267" i="72"/>
  <c r="AK267" i="72"/>
  <c r="AJ267" i="72"/>
  <c r="AI267" i="72"/>
  <c r="AH267" i="72"/>
  <c r="AG267" i="72"/>
  <c r="AF267" i="72"/>
  <c r="AE267" i="72"/>
  <c r="AD267" i="72"/>
  <c r="AC267" i="72"/>
  <c r="AB267" i="72"/>
  <c r="AA267" i="72"/>
  <c r="Z267" i="72"/>
  <c r="Y267" i="72"/>
  <c r="X267" i="72"/>
  <c r="W267" i="72"/>
  <c r="V267" i="72"/>
  <c r="U267" i="72"/>
  <c r="T267" i="72"/>
  <c r="S267" i="72"/>
  <c r="R267" i="72"/>
  <c r="Q267" i="72"/>
  <c r="P267" i="72"/>
  <c r="O267" i="72"/>
  <c r="N267" i="72"/>
  <c r="M267" i="72"/>
  <c r="L267" i="72"/>
  <c r="K267" i="72"/>
  <c r="J267" i="72"/>
  <c r="I267" i="72"/>
  <c r="H267" i="72"/>
  <c r="G267" i="72"/>
  <c r="F267" i="72"/>
  <c r="E267" i="72"/>
  <c r="D267" i="72"/>
  <c r="C267" i="72"/>
  <c r="B267" i="72"/>
  <c r="BF266" i="72"/>
  <c r="BE266" i="72"/>
  <c r="BD266" i="72"/>
  <c r="BC266" i="72"/>
  <c r="BB266" i="72"/>
  <c r="BA266" i="72"/>
  <c r="AZ266" i="72"/>
  <c r="AY266" i="72"/>
  <c r="AX266" i="72"/>
  <c r="AW266" i="72"/>
  <c r="AV266" i="72"/>
  <c r="AU266" i="72"/>
  <c r="AT266" i="72"/>
  <c r="AS266" i="72"/>
  <c r="AR266" i="72"/>
  <c r="AQ266" i="72"/>
  <c r="AP266" i="72"/>
  <c r="AO266" i="72"/>
  <c r="AN266" i="72"/>
  <c r="AM266" i="72"/>
  <c r="AL266" i="72"/>
  <c r="AK266" i="72"/>
  <c r="AJ266" i="72"/>
  <c r="AI266" i="72"/>
  <c r="AH266" i="72"/>
  <c r="AG266" i="72"/>
  <c r="AF266" i="72"/>
  <c r="AE266" i="72"/>
  <c r="AD266" i="72"/>
  <c r="AC266" i="72"/>
  <c r="AB266" i="72"/>
  <c r="AA266" i="72"/>
  <c r="Z266" i="72"/>
  <c r="Y266" i="72"/>
  <c r="X266" i="72"/>
  <c r="W266" i="72"/>
  <c r="V266" i="72"/>
  <c r="U266" i="72"/>
  <c r="T266" i="72"/>
  <c r="S266" i="72"/>
  <c r="R266" i="72"/>
  <c r="Q266" i="72"/>
  <c r="P266" i="72"/>
  <c r="O266" i="72"/>
  <c r="N266" i="72"/>
  <c r="M266" i="72"/>
  <c r="L266" i="72"/>
  <c r="K266" i="72"/>
  <c r="J266" i="72"/>
  <c r="I266" i="72"/>
  <c r="H266" i="72"/>
  <c r="G266" i="72"/>
  <c r="F266" i="72"/>
  <c r="E266" i="72"/>
  <c r="D266" i="72"/>
  <c r="C266" i="72"/>
  <c r="B266" i="72"/>
  <c r="BF265" i="72"/>
  <c r="BE265" i="72"/>
  <c r="BD265" i="72"/>
  <c r="BC265" i="72"/>
  <c r="BB265" i="72"/>
  <c r="BA265" i="72"/>
  <c r="AZ265" i="72"/>
  <c r="AY265" i="72"/>
  <c r="AX265" i="72"/>
  <c r="AW265" i="72"/>
  <c r="AV265" i="72"/>
  <c r="AU265" i="72"/>
  <c r="AT265" i="72"/>
  <c r="AS265" i="72"/>
  <c r="AR265" i="72"/>
  <c r="AQ265" i="72"/>
  <c r="AP265" i="72"/>
  <c r="AO265" i="72"/>
  <c r="AN265" i="72"/>
  <c r="AM265" i="72"/>
  <c r="AL265" i="72"/>
  <c r="AK265" i="72"/>
  <c r="AJ265" i="72"/>
  <c r="AI265" i="72"/>
  <c r="AH265" i="72"/>
  <c r="AG265" i="72"/>
  <c r="AF265" i="72"/>
  <c r="AE265" i="72"/>
  <c r="AD265" i="72"/>
  <c r="AC265" i="72"/>
  <c r="AB265" i="72"/>
  <c r="AA265" i="72"/>
  <c r="Z265" i="72"/>
  <c r="Y265" i="72"/>
  <c r="X265" i="72"/>
  <c r="W265" i="72"/>
  <c r="V265" i="72"/>
  <c r="U265" i="72"/>
  <c r="T265" i="72"/>
  <c r="S265" i="72"/>
  <c r="R265" i="72"/>
  <c r="Q265" i="72"/>
  <c r="P265" i="72"/>
  <c r="O265" i="72"/>
  <c r="N265" i="72"/>
  <c r="M265" i="72"/>
  <c r="L265" i="72"/>
  <c r="K265" i="72"/>
  <c r="J265" i="72"/>
  <c r="I265" i="72"/>
  <c r="H265" i="72"/>
  <c r="G265" i="72"/>
  <c r="F265" i="72"/>
  <c r="E265" i="72"/>
  <c r="D265" i="72"/>
  <c r="C265" i="72"/>
  <c r="B265" i="72"/>
  <c r="BF264" i="72"/>
  <c r="BE264" i="72"/>
  <c r="BD264" i="72"/>
  <c r="BC264" i="72"/>
  <c r="BB264" i="72"/>
  <c r="BA264" i="72"/>
  <c r="AZ264" i="72"/>
  <c r="AY264" i="72"/>
  <c r="AX264" i="72"/>
  <c r="AW264" i="72"/>
  <c r="AV264" i="72"/>
  <c r="AU264" i="72"/>
  <c r="AT264" i="72"/>
  <c r="AS264" i="72"/>
  <c r="AR264" i="72"/>
  <c r="AQ264" i="72"/>
  <c r="AP264" i="72"/>
  <c r="AO264" i="72"/>
  <c r="AN264" i="72"/>
  <c r="AM264" i="72"/>
  <c r="AL264" i="72"/>
  <c r="AK264" i="72"/>
  <c r="AJ264" i="72"/>
  <c r="AI264" i="72"/>
  <c r="AH264" i="72"/>
  <c r="AG264" i="72"/>
  <c r="AF264" i="72"/>
  <c r="AE264" i="72"/>
  <c r="AD264" i="72"/>
  <c r="AC264" i="72"/>
  <c r="AB264" i="72"/>
  <c r="AA264" i="72"/>
  <c r="Z264" i="72"/>
  <c r="Y264" i="72"/>
  <c r="X264" i="72"/>
  <c r="W264" i="72"/>
  <c r="V264" i="72"/>
  <c r="U264" i="72"/>
  <c r="T264" i="72"/>
  <c r="S264" i="72"/>
  <c r="R264" i="72"/>
  <c r="Q264" i="72"/>
  <c r="P264" i="72"/>
  <c r="O264" i="72"/>
  <c r="N264" i="72"/>
  <c r="M264" i="72"/>
  <c r="L264" i="72"/>
  <c r="K264" i="72"/>
  <c r="J264" i="72"/>
  <c r="I264" i="72"/>
  <c r="H264" i="72"/>
  <c r="G264" i="72"/>
  <c r="F264" i="72"/>
  <c r="E264" i="72"/>
  <c r="D264" i="72"/>
  <c r="C264" i="72"/>
  <c r="B264" i="72"/>
  <c r="BF263" i="72"/>
  <c r="BE263" i="72"/>
  <c r="BD263" i="72"/>
  <c r="BC263" i="72"/>
  <c r="BB263" i="72"/>
  <c r="BA263" i="72"/>
  <c r="AZ263" i="72"/>
  <c r="AY263" i="72"/>
  <c r="AX263" i="72"/>
  <c r="AW263" i="72"/>
  <c r="AV263" i="72"/>
  <c r="AU263" i="72"/>
  <c r="AT263" i="72"/>
  <c r="AS263" i="72"/>
  <c r="AR263" i="72"/>
  <c r="AQ263" i="72"/>
  <c r="AP263" i="72"/>
  <c r="AO263" i="72"/>
  <c r="AN263" i="72"/>
  <c r="AM263" i="72"/>
  <c r="AL263" i="72"/>
  <c r="AK263" i="72"/>
  <c r="AJ263" i="72"/>
  <c r="AI263" i="72"/>
  <c r="AH263" i="72"/>
  <c r="AG263" i="72"/>
  <c r="AF263" i="72"/>
  <c r="AE263" i="72"/>
  <c r="AD263" i="72"/>
  <c r="AC263" i="72"/>
  <c r="AB263" i="72"/>
  <c r="AA263" i="72"/>
  <c r="Z263" i="72"/>
  <c r="Y263" i="72"/>
  <c r="X263" i="72"/>
  <c r="W263" i="72"/>
  <c r="V263" i="72"/>
  <c r="U263" i="72"/>
  <c r="T263" i="72"/>
  <c r="S263" i="72"/>
  <c r="R263" i="72"/>
  <c r="Q263" i="72"/>
  <c r="P263" i="72"/>
  <c r="O263" i="72"/>
  <c r="N263" i="72"/>
  <c r="M263" i="72"/>
  <c r="L263" i="72"/>
  <c r="K263" i="72"/>
  <c r="J263" i="72"/>
  <c r="I263" i="72"/>
  <c r="H263" i="72"/>
  <c r="G263" i="72"/>
  <c r="F263" i="72"/>
  <c r="E263" i="72"/>
  <c r="D263" i="72"/>
  <c r="C263" i="72"/>
  <c r="B263" i="72"/>
  <c r="BF262" i="72"/>
  <c r="BE262" i="72"/>
  <c r="BD262" i="72"/>
  <c r="BC262" i="72"/>
  <c r="BB262" i="72"/>
  <c r="BA262" i="72"/>
  <c r="AZ262" i="72"/>
  <c r="AY262" i="72"/>
  <c r="AX262" i="72"/>
  <c r="AW262" i="72"/>
  <c r="AV262" i="72"/>
  <c r="AU262" i="72"/>
  <c r="AT262" i="72"/>
  <c r="AS262" i="72"/>
  <c r="AR262" i="72"/>
  <c r="AQ262" i="72"/>
  <c r="AP262" i="72"/>
  <c r="AO262" i="72"/>
  <c r="AN262" i="72"/>
  <c r="AM262" i="72"/>
  <c r="AL262" i="72"/>
  <c r="AK262" i="72"/>
  <c r="AJ262" i="72"/>
  <c r="AI262" i="72"/>
  <c r="AH262" i="72"/>
  <c r="AG262" i="72"/>
  <c r="AF262" i="72"/>
  <c r="AE262" i="72"/>
  <c r="AD262" i="72"/>
  <c r="AC262" i="72"/>
  <c r="AB262" i="72"/>
  <c r="AA262" i="72"/>
  <c r="Z262" i="72"/>
  <c r="Y262" i="72"/>
  <c r="X262" i="72"/>
  <c r="W262" i="72"/>
  <c r="V262" i="72"/>
  <c r="U262" i="72"/>
  <c r="T262" i="72"/>
  <c r="S262" i="72"/>
  <c r="R262" i="72"/>
  <c r="Q262" i="72"/>
  <c r="P262" i="72"/>
  <c r="O262" i="72"/>
  <c r="N262" i="72"/>
  <c r="M262" i="72"/>
  <c r="L262" i="72"/>
  <c r="K262" i="72"/>
  <c r="J262" i="72"/>
  <c r="I262" i="72"/>
  <c r="H262" i="72"/>
  <c r="G262" i="72"/>
  <c r="F262" i="72"/>
  <c r="E262" i="72"/>
  <c r="D262" i="72"/>
  <c r="C262" i="72"/>
  <c r="B262" i="72"/>
  <c r="BF261" i="72"/>
  <c r="BE261" i="72"/>
  <c r="BD261" i="72"/>
  <c r="BC261" i="72"/>
  <c r="BB261" i="72"/>
  <c r="BA261" i="72"/>
  <c r="AZ261" i="72"/>
  <c r="AY261" i="72"/>
  <c r="AX261" i="72"/>
  <c r="AW261" i="72"/>
  <c r="AV261" i="72"/>
  <c r="AU261" i="72"/>
  <c r="AT261" i="72"/>
  <c r="AS261" i="72"/>
  <c r="AR261" i="72"/>
  <c r="AQ261" i="72"/>
  <c r="AP261" i="72"/>
  <c r="AO261" i="72"/>
  <c r="AN261" i="72"/>
  <c r="AM261" i="72"/>
  <c r="AL261" i="72"/>
  <c r="AK261" i="72"/>
  <c r="AJ261" i="72"/>
  <c r="AI261" i="72"/>
  <c r="AH261" i="72"/>
  <c r="AG261" i="72"/>
  <c r="AF261" i="72"/>
  <c r="AE261" i="72"/>
  <c r="AD261" i="72"/>
  <c r="AC261" i="72"/>
  <c r="AB261" i="72"/>
  <c r="AA261" i="72"/>
  <c r="Z261" i="72"/>
  <c r="Y261" i="72"/>
  <c r="X261" i="72"/>
  <c r="W261" i="72"/>
  <c r="V261" i="72"/>
  <c r="U261" i="72"/>
  <c r="T261" i="72"/>
  <c r="S261" i="72"/>
  <c r="R261" i="72"/>
  <c r="Q261" i="72"/>
  <c r="P261" i="72"/>
  <c r="O261" i="72"/>
  <c r="N261" i="72"/>
  <c r="M261" i="72"/>
  <c r="L261" i="72"/>
  <c r="K261" i="72"/>
  <c r="J261" i="72"/>
  <c r="I261" i="72"/>
  <c r="H261" i="72"/>
  <c r="G261" i="72"/>
  <c r="F261" i="72"/>
  <c r="E261" i="72"/>
  <c r="D261" i="72"/>
  <c r="C261" i="72"/>
  <c r="B261" i="72"/>
  <c r="BF260" i="72"/>
  <c r="BE260" i="72"/>
  <c r="BD260" i="72"/>
  <c r="BC260" i="72"/>
  <c r="BB260" i="72"/>
  <c r="BA260" i="72"/>
  <c r="AZ260" i="72"/>
  <c r="AY260" i="72"/>
  <c r="AX260" i="72"/>
  <c r="AW260" i="72"/>
  <c r="AV260" i="72"/>
  <c r="AU260" i="72"/>
  <c r="AT260" i="72"/>
  <c r="AS260" i="72"/>
  <c r="AR260" i="72"/>
  <c r="AQ260" i="72"/>
  <c r="AP260" i="72"/>
  <c r="AO260" i="72"/>
  <c r="AN260" i="72"/>
  <c r="AM260" i="72"/>
  <c r="AL260" i="72"/>
  <c r="AK260" i="72"/>
  <c r="AJ260" i="72"/>
  <c r="AI260" i="72"/>
  <c r="AH260" i="72"/>
  <c r="AG260" i="72"/>
  <c r="AF260" i="72"/>
  <c r="AE260" i="72"/>
  <c r="AD260" i="72"/>
  <c r="AC260" i="72"/>
  <c r="AB260" i="72"/>
  <c r="AA260" i="72"/>
  <c r="Z260" i="72"/>
  <c r="Y260" i="72"/>
  <c r="X260" i="72"/>
  <c r="W260" i="72"/>
  <c r="V260" i="72"/>
  <c r="U260" i="72"/>
  <c r="T260" i="72"/>
  <c r="S260" i="72"/>
  <c r="R260" i="72"/>
  <c r="Q260" i="72"/>
  <c r="P260" i="72"/>
  <c r="O260" i="72"/>
  <c r="N260" i="72"/>
  <c r="M260" i="72"/>
  <c r="L260" i="72"/>
  <c r="K260" i="72"/>
  <c r="J260" i="72"/>
  <c r="I260" i="72"/>
  <c r="H260" i="72"/>
  <c r="G260" i="72"/>
  <c r="F260" i="72"/>
  <c r="E260" i="72"/>
  <c r="D260" i="72"/>
  <c r="C260" i="72"/>
  <c r="B260" i="72"/>
  <c r="BF259" i="72"/>
  <c r="BE259" i="72"/>
  <c r="BD259" i="72"/>
  <c r="BC259" i="72"/>
  <c r="BB259" i="72"/>
  <c r="BA259" i="72"/>
  <c r="AZ259" i="72"/>
  <c r="AY259" i="72"/>
  <c r="AX259" i="72"/>
  <c r="AW259" i="72"/>
  <c r="AV259" i="72"/>
  <c r="AU259" i="72"/>
  <c r="AT259" i="72"/>
  <c r="AS259" i="72"/>
  <c r="AR259" i="72"/>
  <c r="AQ259" i="72"/>
  <c r="AP259" i="72"/>
  <c r="AO259" i="72"/>
  <c r="AN259" i="72"/>
  <c r="AM259" i="72"/>
  <c r="AL259" i="72"/>
  <c r="AK259" i="72"/>
  <c r="AJ259" i="72"/>
  <c r="AI259" i="72"/>
  <c r="AH259" i="72"/>
  <c r="AG259" i="72"/>
  <c r="AF259" i="72"/>
  <c r="AE259" i="72"/>
  <c r="AD259" i="72"/>
  <c r="AC259" i="72"/>
  <c r="AB259" i="72"/>
  <c r="AA259" i="72"/>
  <c r="Z259" i="72"/>
  <c r="Y259" i="72"/>
  <c r="X259" i="72"/>
  <c r="W259" i="72"/>
  <c r="V259" i="72"/>
  <c r="U259" i="72"/>
  <c r="T259" i="72"/>
  <c r="S259" i="72"/>
  <c r="R259" i="72"/>
  <c r="Q259" i="72"/>
  <c r="P259" i="72"/>
  <c r="O259" i="72"/>
  <c r="N259" i="72"/>
  <c r="M259" i="72"/>
  <c r="L259" i="72"/>
  <c r="K259" i="72"/>
  <c r="J259" i="72"/>
  <c r="I259" i="72"/>
  <c r="H259" i="72"/>
  <c r="G259" i="72"/>
  <c r="F259" i="72"/>
  <c r="E259" i="72"/>
  <c r="D259" i="72"/>
  <c r="C259" i="72"/>
  <c r="B259" i="72"/>
  <c r="BF258" i="72"/>
  <c r="BE258" i="72"/>
  <c r="BD258" i="72"/>
  <c r="BC258" i="72"/>
  <c r="BB258" i="72"/>
  <c r="BA258" i="72"/>
  <c r="AZ258" i="72"/>
  <c r="AY258" i="72"/>
  <c r="AX258" i="72"/>
  <c r="AW258" i="72"/>
  <c r="AV258" i="72"/>
  <c r="AU258" i="72"/>
  <c r="AT258" i="72"/>
  <c r="AS258" i="72"/>
  <c r="AR258" i="72"/>
  <c r="AQ258" i="72"/>
  <c r="AP258" i="72"/>
  <c r="AO258" i="72"/>
  <c r="AN258" i="72"/>
  <c r="AM258" i="72"/>
  <c r="AL258" i="72"/>
  <c r="AK258" i="72"/>
  <c r="AJ258" i="72"/>
  <c r="AI258" i="72"/>
  <c r="AH258" i="72"/>
  <c r="AG258" i="72"/>
  <c r="AF258" i="72"/>
  <c r="AE258" i="72"/>
  <c r="AD258" i="72"/>
  <c r="AC258" i="72"/>
  <c r="AB258" i="72"/>
  <c r="AA258" i="72"/>
  <c r="Z258" i="72"/>
  <c r="Y258" i="72"/>
  <c r="X258" i="72"/>
  <c r="W258" i="72"/>
  <c r="V258" i="72"/>
  <c r="U258" i="72"/>
  <c r="T258" i="72"/>
  <c r="S258" i="72"/>
  <c r="R258" i="72"/>
  <c r="Q258" i="72"/>
  <c r="P258" i="72"/>
  <c r="O258" i="72"/>
  <c r="N258" i="72"/>
  <c r="M258" i="72"/>
  <c r="L258" i="72"/>
  <c r="K258" i="72"/>
  <c r="J258" i="72"/>
  <c r="I258" i="72"/>
  <c r="H258" i="72"/>
  <c r="G258" i="72"/>
  <c r="F258" i="72"/>
  <c r="E258" i="72"/>
  <c r="D258" i="72"/>
  <c r="C258" i="72"/>
  <c r="B258" i="72"/>
  <c r="BF257" i="72"/>
  <c r="BE257" i="72"/>
  <c r="BD257" i="72"/>
  <c r="BC257" i="72"/>
  <c r="BB257" i="72"/>
  <c r="BA257" i="72"/>
  <c r="AZ257" i="72"/>
  <c r="AY257" i="72"/>
  <c r="AX257" i="72"/>
  <c r="AW257" i="72"/>
  <c r="AV257" i="72"/>
  <c r="AU257" i="72"/>
  <c r="AT257" i="72"/>
  <c r="AS257" i="72"/>
  <c r="AR257" i="72"/>
  <c r="AQ257" i="72"/>
  <c r="AP257" i="72"/>
  <c r="AO257" i="72"/>
  <c r="AN257" i="72"/>
  <c r="AM257" i="72"/>
  <c r="AL257" i="72"/>
  <c r="AK257" i="72"/>
  <c r="AJ257" i="72"/>
  <c r="AI257" i="72"/>
  <c r="AH257" i="72"/>
  <c r="AG257" i="72"/>
  <c r="AF257" i="72"/>
  <c r="AE257" i="72"/>
  <c r="AD257" i="72"/>
  <c r="AC257" i="72"/>
  <c r="AB257" i="72"/>
  <c r="AA257" i="72"/>
  <c r="Z257" i="72"/>
  <c r="Y257" i="72"/>
  <c r="X257" i="72"/>
  <c r="W257" i="72"/>
  <c r="V257" i="72"/>
  <c r="U257" i="72"/>
  <c r="T257" i="72"/>
  <c r="S257" i="72"/>
  <c r="R257" i="72"/>
  <c r="Q257" i="72"/>
  <c r="P257" i="72"/>
  <c r="O257" i="72"/>
  <c r="N257" i="72"/>
  <c r="M257" i="72"/>
  <c r="L257" i="72"/>
  <c r="K257" i="72"/>
  <c r="J257" i="72"/>
  <c r="I257" i="72"/>
  <c r="H257" i="72"/>
  <c r="G257" i="72"/>
  <c r="F257" i="72"/>
  <c r="E257" i="72"/>
  <c r="D257" i="72"/>
  <c r="C257" i="72"/>
  <c r="B257" i="72"/>
  <c r="BF256" i="72"/>
  <c r="BE256" i="72"/>
  <c r="BD256" i="72"/>
  <c r="BC256" i="72"/>
  <c r="BB256" i="72"/>
  <c r="BA256" i="72"/>
  <c r="AZ256" i="72"/>
  <c r="AY256" i="72"/>
  <c r="AX256" i="72"/>
  <c r="AW256" i="72"/>
  <c r="AV256" i="72"/>
  <c r="AU256" i="72"/>
  <c r="AT256" i="72"/>
  <c r="AS256" i="72"/>
  <c r="AR256" i="72"/>
  <c r="AQ256" i="72"/>
  <c r="AP256" i="72"/>
  <c r="AO256" i="72"/>
  <c r="AN256" i="72"/>
  <c r="AM256" i="72"/>
  <c r="AL256" i="72"/>
  <c r="AK256" i="72"/>
  <c r="AJ256" i="72"/>
  <c r="AI256" i="72"/>
  <c r="AH256" i="72"/>
  <c r="AG256" i="72"/>
  <c r="AF256" i="72"/>
  <c r="AE256" i="72"/>
  <c r="AD256" i="72"/>
  <c r="AC256" i="72"/>
  <c r="AB256" i="72"/>
  <c r="AA256" i="72"/>
  <c r="Z256" i="72"/>
  <c r="Y256" i="72"/>
  <c r="X256" i="72"/>
  <c r="W256" i="72"/>
  <c r="V256" i="72"/>
  <c r="U256" i="72"/>
  <c r="T256" i="72"/>
  <c r="S256" i="72"/>
  <c r="R256" i="72"/>
  <c r="Q256" i="72"/>
  <c r="P256" i="72"/>
  <c r="O256" i="72"/>
  <c r="N256" i="72"/>
  <c r="M256" i="72"/>
  <c r="L256" i="72"/>
  <c r="K256" i="72"/>
  <c r="J256" i="72"/>
  <c r="I256" i="72"/>
  <c r="H256" i="72"/>
  <c r="G256" i="72"/>
  <c r="F256" i="72"/>
  <c r="E256" i="72"/>
  <c r="D256" i="72"/>
  <c r="C256" i="72"/>
  <c r="B256" i="72"/>
  <c r="BF255" i="72"/>
  <c r="BE255" i="72"/>
  <c r="BD255" i="72"/>
  <c r="BC255" i="72"/>
  <c r="BB255" i="72"/>
  <c r="BA255" i="72"/>
  <c r="AZ255" i="72"/>
  <c r="AY255" i="72"/>
  <c r="AX255" i="72"/>
  <c r="AW255" i="72"/>
  <c r="AV255" i="72"/>
  <c r="AU255" i="72"/>
  <c r="AT255" i="72"/>
  <c r="AS255" i="72"/>
  <c r="AR255" i="72"/>
  <c r="AQ255" i="72"/>
  <c r="AP255" i="72"/>
  <c r="AO255" i="72"/>
  <c r="AN255" i="72"/>
  <c r="AM255" i="72"/>
  <c r="AL255" i="72"/>
  <c r="AK255" i="72"/>
  <c r="AJ255" i="72"/>
  <c r="AI255" i="72"/>
  <c r="AH255" i="72"/>
  <c r="AG255" i="72"/>
  <c r="AF255" i="72"/>
  <c r="AE255" i="72"/>
  <c r="AD255" i="72"/>
  <c r="AC255" i="72"/>
  <c r="AB255" i="72"/>
  <c r="AA255" i="72"/>
  <c r="Z255" i="72"/>
  <c r="Y255" i="72"/>
  <c r="X255" i="72"/>
  <c r="W255" i="72"/>
  <c r="V255" i="72"/>
  <c r="U255" i="72"/>
  <c r="T255" i="72"/>
  <c r="S255" i="72"/>
  <c r="R255" i="72"/>
  <c r="Q255" i="72"/>
  <c r="P255" i="72"/>
  <c r="O255" i="72"/>
  <c r="N255" i="72"/>
  <c r="M255" i="72"/>
  <c r="L255" i="72"/>
  <c r="K255" i="72"/>
  <c r="J255" i="72"/>
  <c r="I255" i="72"/>
  <c r="H255" i="72"/>
  <c r="G255" i="72"/>
  <c r="F255" i="72"/>
  <c r="E255" i="72"/>
  <c r="D255" i="72"/>
  <c r="C255" i="72"/>
  <c r="B255" i="72"/>
  <c r="BF254" i="72"/>
  <c r="BE254" i="72"/>
  <c r="BD254" i="72"/>
  <c r="BC254" i="72"/>
  <c r="BB254" i="72"/>
  <c r="BA254" i="72"/>
  <c r="AZ254" i="72"/>
  <c r="AY254" i="72"/>
  <c r="AX254" i="72"/>
  <c r="AW254" i="72"/>
  <c r="AV254" i="72"/>
  <c r="AU254" i="72"/>
  <c r="AT254" i="72"/>
  <c r="AS254" i="72"/>
  <c r="AR254" i="72"/>
  <c r="AQ254" i="72"/>
  <c r="AP254" i="72"/>
  <c r="AO254" i="72"/>
  <c r="AN254" i="72"/>
  <c r="AM254" i="72"/>
  <c r="AL254" i="72"/>
  <c r="AK254" i="72"/>
  <c r="AJ254" i="72"/>
  <c r="AI254" i="72"/>
  <c r="AH254" i="72"/>
  <c r="AG254" i="72"/>
  <c r="AF254" i="72"/>
  <c r="AE254" i="72"/>
  <c r="AD254" i="72"/>
  <c r="AC254" i="72"/>
  <c r="AB254" i="72"/>
  <c r="AA254" i="72"/>
  <c r="Z254" i="72"/>
  <c r="Y254" i="72"/>
  <c r="X254" i="72"/>
  <c r="W254" i="72"/>
  <c r="V254" i="72"/>
  <c r="U254" i="72"/>
  <c r="T254" i="72"/>
  <c r="S254" i="72"/>
  <c r="R254" i="72"/>
  <c r="Q254" i="72"/>
  <c r="P254" i="72"/>
  <c r="O254" i="72"/>
  <c r="N254" i="72"/>
  <c r="M254" i="72"/>
  <c r="L254" i="72"/>
  <c r="K254" i="72"/>
  <c r="J254" i="72"/>
  <c r="I254" i="72"/>
  <c r="H254" i="72"/>
  <c r="G254" i="72"/>
  <c r="F254" i="72"/>
  <c r="E254" i="72"/>
  <c r="D254" i="72"/>
  <c r="C254" i="72"/>
  <c r="B254" i="72"/>
  <c r="BF253" i="72"/>
  <c r="BE253" i="72"/>
  <c r="BD253" i="72"/>
  <c r="BC253" i="72"/>
  <c r="BB253" i="72"/>
  <c r="BA253" i="72"/>
  <c r="AZ253" i="72"/>
  <c r="AY253" i="72"/>
  <c r="AX253" i="72"/>
  <c r="AW253" i="72"/>
  <c r="AV253" i="72"/>
  <c r="AU253" i="72"/>
  <c r="AT253" i="72"/>
  <c r="AS253" i="72"/>
  <c r="AR253" i="72"/>
  <c r="AQ253" i="72"/>
  <c r="AP253" i="72"/>
  <c r="AO253" i="72"/>
  <c r="AN253" i="72"/>
  <c r="AM253" i="72"/>
  <c r="AL253" i="72"/>
  <c r="AK253" i="72"/>
  <c r="AJ253" i="72"/>
  <c r="AI253" i="72"/>
  <c r="AH253" i="72"/>
  <c r="AG253" i="72"/>
  <c r="AF253" i="72"/>
  <c r="AE253" i="72"/>
  <c r="AD253" i="72"/>
  <c r="AC253" i="72"/>
  <c r="AB253" i="72"/>
  <c r="AA253" i="72"/>
  <c r="Z253" i="72"/>
  <c r="Y253" i="72"/>
  <c r="X253" i="72"/>
  <c r="W253" i="72"/>
  <c r="V253" i="72"/>
  <c r="U253" i="72"/>
  <c r="T253" i="72"/>
  <c r="S253" i="72"/>
  <c r="R253" i="72"/>
  <c r="Q253" i="72"/>
  <c r="P253" i="72"/>
  <c r="O253" i="72"/>
  <c r="N253" i="72"/>
  <c r="M253" i="72"/>
  <c r="L253" i="72"/>
  <c r="K253" i="72"/>
  <c r="J253" i="72"/>
  <c r="I253" i="72"/>
  <c r="H253" i="72"/>
  <c r="G253" i="72"/>
  <c r="F253" i="72"/>
  <c r="E253" i="72"/>
  <c r="D253" i="72"/>
  <c r="C253" i="72"/>
  <c r="B253" i="72"/>
  <c r="BF252" i="72"/>
  <c r="BE252" i="72"/>
  <c r="BD252" i="72"/>
  <c r="BC252" i="72"/>
  <c r="BB252" i="72"/>
  <c r="BA252" i="72"/>
  <c r="AZ252" i="72"/>
  <c r="AY252" i="72"/>
  <c r="AX252" i="72"/>
  <c r="AW252" i="72"/>
  <c r="AV252" i="72"/>
  <c r="AU252" i="72"/>
  <c r="AT252" i="72"/>
  <c r="AS252" i="72"/>
  <c r="AR252" i="72"/>
  <c r="AQ252" i="72"/>
  <c r="AP252" i="72"/>
  <c r="AO252" i="72"/>
  <c r="AN252" i="72"/>
  <c r="AM252" i="72"/>
  <c r="AL252" i="72"/>
  <c r="AK252" i="72"/>
  <c r="AJ252" i="72"/>
  <c r="AI252" i="72"/>
  <c r="AH252" i="72"/>
  <c r="AG252" i="72"/>
  <c r="AF252" i="72"/>
  <c r="AE252" i="72"/>
  <c r="AD252" i="72"/>
  <c r="AC252" i="72"/>
  <c r="AB252" i="72"/>
  <c r="AA252" i="72"/>
  <c r="Z252" i="72"/>
  <c r="Y252" i="72"/>
  <c r="X252" i="72"/>
  <c r="W252" i="72"/>
  <c r="V252" i="72"/>
  <c r="U252" i="72"/>
  <c r="T252" i="72"/>
  <c r="S252" i="72"/>
  <c r="R252" i="72"/>
  <c r="Q252" i="72"/>
  <c r="P252" i="72"/>
  <c r="O252" i="72"/>
  <c r="N252" i="72"/>
  <c r="M252" i="72"/>
  <c r="L252" i="72"/>
  <c r="K252" i="72"/>
  <c r="J252" i="72"/>
  <c r="I252" i="72"/>
  <c r="H252" i="72"/>
  <c r="G252" i="72"/>
  <c r="F252" i="72"/>
  <c r="E252" i="72"/>
  <c r="D252" i="72"/>
  <c r="C252" i="72"/>
  <c r="B252" i="72"/>
  <c r="BF251" i="72"/>
  <c r="BE251" i="72"/>
  <c r="BD251" i="72"/>
  <c r="BC251" i="72"/>
  <c r="BB251" i="72"/>
  <c r="BA251" i="72"/>
  <c r="AZ251" i="72"/>
  <c r="AY251" i="72"/>
  <c r="AX251" i="72"/>
  <c r="AW251" i="72"/>
  <c r="AV251" i="72"/>
  <c r="AU251" i="72"/>
  <c r="AT251" i="72"/>
  <c r="AS251" i="72"/>
  <c r="AR251" i="72"/>
  <c r="AQ251" i="72"/>
  <c r="AP251" i="72"/>
  <c r="AO251" i="72"/>
  <c r="AN251" i="72"/>
  <c r="AM251" i="72"/>
  <c r="AL251" i="72"/>
  <c r="AK251" i="72"/>
  <c r="AJ251" i="72"/>
  <c r="AI251" i="72"/>
  <c r="AH251" i="72"/>
  <c r="AG251" i="72"/>
  <c r="AF251" i="72"/>
  <c r="AE251" i="72"/>
  <c r="AD251" i="72"/>
  <c r="AC251" i="72"/>
  <c r="AB251" i="72"/>
  <c r="AA251" i="72"/>
  <c r="Z251" i="72"/>
  <c r="Y251" i="72"/>
  <c r="X251" i="72"/>
  <c r="W251" i="72"/>
  <c r="V251" i="72"/>
  <c r="U251" i="72"/>
  <c r="T251" i="72"/>
  <c r="S251" i="72"/>
  <c r="R251" i="72"/>
  <c r="Q251" i="72"/>
  <c r="P251" i="72"/>
  <c r="O251" i="72"/>
  <c r="N251" i="72"/>
  <c r="M251" i="72"/>
  <c r="L251" i="72"/>
  <c r="K251" i="72"/>
  <c r="J251" i="72"/>
  <c r="I251" i="72"/>
  <c r="H251" i="72"/>
  <c r="G251" i="72"/>
  <c r="F251" i="72"/>
  <c r="E251" i="72"/>
  <c r="D251" i="72"/>
  <c r="C251" i="72"/>
  <c r="B251" i="72"/>
  <c r="BF250" i="72"/>
  <c r="BE250" i="72"/>
  <c r="BD250" i="72"/>
  <c r="BC250" i="72"/>
  <c r="BB250" i="72"/>
  <c r="BA250" i="72"/>
  <c r="AZ250" i="72"/>
  <c r="AY250" i="72"/>
  <c r="AX250" i="72"/>
  <c r="AW250" i="72"/>
  <c r="AV250" i="72"/>
  <c r="AU250" i="72"/>
  <c r="AT250" i="72"/>
  <c r="AS250" i="72"/>
  <c r="AR250" i="72"/>
  <c r="AQ250" i="72"/>
  <c r="AP250" i="72"/>
  <c r="AO250" i="72"/>
  <c r="AN250" i="72"/>
  <c r="AM250" i="72"/>
  <c r="AL250" i="72"/>
  <c r="AK250" i="72"/>
  <c r="AJ250" i="72"/>
  <c r="AI250" i="72"/>
  <c r="AH250" i="72"/>
  <c r="AG250" i="72"/>
  <c r="AF250" i="72"/>
  <c r="AE250" i="72"/>
  <c r="AD250" i="72"/>
  <c r="AC250" i="72"/>
  <c r="AB250" i="72"/>
  <c r="AA250" i="72"/>
  <c r="Z250" i="72"/>
  <c r="Y250" i="72"/>
  <c r="X250" i="72"/>
  <c r="W250" i="72"/>
  <c r="V250" i="72"/>
  <c r="U250" i="72"/>
  <c r="T250" i="72"/>
  <c r="S250" i="72"/>
  <c r="R250" i="72"/>
  <c r="Q250" i="72"/>
  <c r="P250" i="72"/>
  <c r="O250" i="72"/>
  <c r="N250" i="72"/>
  <c r="M250" i="72"/>
  <c r="L250" i="72"/>
  <c r="K250" i="72"/>
  <c r="J250" i="72"/>
  <c r="I250" i="72"/>
  <c r="H250" i="72"/>
  <c r="G250" i="72"/>
  <c r="F250" i="72"/>
  <c r="E250" i="72"/>
  <c r="D250" i="72"/>
  <c r="C250" i="72"/>
  <c r="B250" i="72"/>
  <c r="BF249" i="72"/>
  <c r="BE249" i="72"/>
  <c r="BD249" i="72"/>
  <c r="BC249" i="72"/>
  <c r="BB249" i="72"/>
  <c r="BA249" i="72"/>
  <c r="AZ249" i="72"/>
  <c r="AY249" i="72"/>
  <c r="AX249" i="72"/>
  <c r="AW249" i="72"/>
  <c r="AV249" i="72"/>
  <c r="AU249" i="72"/>
  <c r="AT249" i="72"/>
  <c r="AS249" i="72"/>
  <c r="AR249" i="72"/>
  <c r="AQ249" i="72"/>
  <c r="AP249" i="72"/>
  <c r="AO249" i="72"/>
  <c r="AN249" i="72"/>
  <c r="AM249" i="72"/>
  <c r="AL249" i="72"/>
  <c r="AK249" i="72"/>
  <c r="AJ249" i="72"/>
  <c r="AI249" i="72"/>
  <c r="AH249" i="72"/>
  <c r="AG249" i="72"/>
  <c r="AF249" i="72"/>
  <c r="AE249" i="72"/>
  <c r="AD249" i="72"/>
  <c r="AC249" i="72"/>
  <c r="AB249" i="72"/>
  <c r="AA249" i="72"/>
  <c r="Z249" i="72"/>
  <c r="Y249" i="72"/>
  <c r="X249" i="72"/>
  <c r="W249" i="72"/>
  <c r="V249" i="72"/>
  <c r="U249" i="72"/>
  <c r="T249" i="72"/>
  <c r="S249" i="72"/>
  <c r="R249" i="72"/>
  <c r="Q249" i="72"/>
  <c r="P249" i="72"/>
  <c r="O249" i="72"/>
  <c r="N249" i="72"/>
  <c r="M249" i="72"/>
  <c r="L249" i="72"/>
  <c r="K249" i="72"/>
  <c r="J249" i="72"/>
  <c r="I249" i="72"/>
  <c r="H249" i="72"/>
  <c r="G249" i="72"/>
  <c r="F249" i="72"/>
  <c r="E249" i="72"/>
  <c r="D249" i="72"/>
  <c r="C249" i="72"/>
  <c r="B249" i="72"/>
  <c r="BF248" i="72"/>
  <c r="BE248" i="72"/>
  <c r="BD248" i="72"/>
  <c r="BC248" i="72"/>
  <c r="BB248" i="72"/>
  <c r="BA248" i="72"/>
  <c r="AZ248" i="72"/>
  <c r="AY248" i="72"/>
  <c r="AX248" i="72"/>
  <c r="AW248" i="72"/>
  <c r="AV248" i="72"/>
  <c r="AU248" i="72"/>
  <c r="AT248" i="72"/>
  <c r="AS248" i="72"/>
  <c r="AR248" i="72"/>
  <c r="AQ248" i="72"/>
  <c r="AP248" i="72"/>
  <c r="AO248" i="72"/>
  <c r="AN248" i="72"/>
  <c r="AM248" i="72"/>
  <c r="AL248" i="72"/>
  <c r="AK248" i="72"/>
  <c r="AJ248" i="72"/>
  <c r="AI248" i="72"/>
  <c r="AH248" i="72"/>
  <c r="AG248" i="72"/>
  <c r="AF248" i="72"/>
  <c r="AE248" i="72"/>
  <c r="AD248" i="72"/>
  <c r="AC248" i="72"/>
  <c r="AB248" i="72"/>
  <c r="AA248" i="72"/>
  <c r="Z248" i="72"/>
  <c r="Y248" i="72"/>
  <c r="X248" i="72"/>
  <c r="W248" i="72"/>
  <c r="V248" i="72"/>
  <c r="U248" i="72"/>
  <c r="T248" i="72"/>
  <c r="S248" i="72"/>
  <c r="R248" i="72"/>
  <c r="Q248" i="72"/>
  <c r="P248" i="72"/>
  <c r="O248" i="72"/>
  <c r="N248" i="72"/>
  <c r="M248" i="72"/>
  <c r="L248" i="72"/>
  <c r="K248" i="72"/>
  <c r="J248" i="72"/>
  <c r="I248" i="72"/>
  <c r="H248" i="72"/>
  <c r="G248" i="72"/>
  <c r="F248" i="72"/>
  <c r="E248" i="72"/>
  <c r="D248" i="72"/>
  <c r="C248" i="72"/>
  <c r="B248" i="72"/>
  <c r="BF247" i="72"/>
  <c r="BE247" i="72"/>
  <c r="BD247" i="72"/>
  <c r="BC247" i="72"/>
  <c r="BB247" i="72"/>
  <c r="BA247" i="72"/>
  <c r="AZ247" i="72"/>
  <c r="AY247" i="72"/>
  <c r="AX247" i="72"/>
  <c r="AW247" i="72"/>
  <c r="AV247" i="72"/>
  <c r="AU247" i="72"/>
  <c r="AT247" i="72"/>
  <c r="AS247" i="72"/>
  <c r="AR247" i="72"/>
  <c r="AQ247" i="72"/>
  <c r="AP247" i="72"/>
  <c r="AO247" i="72"/>
  <c r="AN247" i="72"/>
  <c r="AM247" i="72"/>
  <c r="AL247" i="72"/>
  <c r="AK247" i="72"/>
  <c r="AJ247" i="72"/>
  <c r="AI247" i="72"/>
  <c r="AH247" i="72"/>
  <c r="AG247" i="72"/>
  <c r="AF247" i="72"/>
  <c r="AE247" i="72"/>
  <c r="AD247" i="72"/>
  <c r="AC247" i="72"/>
  <c r="AB247" i="72"/>
  <c r="AA247" i="72"/>
  <c r="Z247" i="72"/>
  <c r="Y247" i="72"/>
  <c r="X247" i="72"/>
  <c r="W247" i="72"/>
  <c r="V247" i="72"/>
  <c r="U247" i="72"/>
  <c r="T247" i="72"/>
  <c r="S247" i="72"/>
  <c r="R247" i="72"/>
  <c r="Q247" i="72"/>
  <c r="P247" i="72"/>
  <c r="O247" i="72"/>
  <c r="N247" i="72"/>
  <c r="M247" i="72"/>
  <c r="L247" i="72"/>
  <c r="K247" i="72"/>
  <c r="J247" i="72"/>
  <c r="I247" i="72"/>
  <c r="H247" i="72"/>
  <c r="G247" i="72"/>
  <c r="F247" i="72"/>
  <c r="E247" i="72"/>
  <c r="D247" i="72"/>
  <c r="C247" i="72"/>
  <c r="B247" i="72"/>
  <c r="BF246" i="72"/>
  <c r="BE246" i="72"/>
  <c r="BD246" i="72"/>
  <c r="BC246" i="72"/>
  <c r="BB246" i="72"/>
  <c r="BA246" i="72"/>
  <c r="AZ246" i="72"/>
  <c r="AY246" i="72"/>
  <c r="AX246" i="72"/>
  <c r="AW246" i="72"/>
  <c r="AV246" i="72"/>
  <c r="AU246" i="72"/>
  <c r="AT246" i="72"/>
  <c r="AS246" i="72"/>
  <c r="AR246" i="72"/>
  <c r="AQ246" i="72"/>
  <c r="AP246" i="72"/>
  <c r="AO246" i="72"/>
  <c r="AN246" i="72"/>
  <c r="AM246" i="72"/>
  <c r="AL246" i="72"/>
  <c r="AK246" i="72"/>
  <c r="AJ246" i="72"/>
  <c r="AI246" i="72"/>
  <c r="AH246" i="72"/>
  <c r="AG246" i="72"/>
  <c r="AF246" i="72"/>
  <c r="AE246" i="72"/>
  <c r="AD246" i="72"/>
  <c r="AC246" i="72"/>
  <c r="AB246" i="72"/>
  <c r="AA246" i="72"/>
  <c r="Z246" i="72"/>
  <c r="Y246" i="72"/>
  <c r="X246" i="72"/>
  <c r="W246" i="72"/>
  <c r="V246" i="72"/>
  <c r="U246" i="72"/>
  <c r="T246" i="72"/>
  <c r="S246" i="72"/>
  <c r="R246" i="72"/>
  <c r="Q246" i="72"/>
  <c r="P246" i="72"/>
  <c r="O246" i="72"/>
  <c r="N246" i="72"/>
  <c r="M246" i="72"/>
  <c r="L246" i="72"/>
  <c r="K246" i="72"/>
  <c r="J246" i="72"/>
  <c r="I246" i="72"/>
  <c r="H246" i="72"/>
  <c r="G246" i="72"/>
  <c r="F246" i="72"/>
  <c r="E246" i="72"/>
  <c r="D246" i="72"/>
  <c r="C246" i="72"/>
  <c r="B246" i="72"/>
  <c r="BF245" i="72"/>
  <c r="BE245" i="72"/>
  <c r="BD245" i="72"/>
  <c r="BC245" i="72"/>
  <c r="BB245" i="72"/>
  <c r="BA245" i="72"/>
  <c r="AZ245" i="72"/>
  <c r="AY245" i="72"/>
  <c r="AX245" i="72"/>
  <c r="AW245" i="72"/>
  <c r="AV245" i="72"/>
  <c r="AU245" i="72"/>
  <c r="AT245" i="72"/>
  <c r="AS245" i="72"/>
  <c r="AR245" i="72"/>
  <c r="AQ245" i="72"/>
  <c r="AP245" i="72"/>
  <c r="AO245" i="72"/>
  <c r="AN245" i="72"/>
  <c r="AM245" i="72"/>
  <c r="AL245" i="72"/>
  <c r="AK245" i="72"/>
  <c r="AJ245" i="72"/>
  <c r="AI245" i="72"/>
  <c r="AH245" i="72"/>
  <c r="AG245" i="72"/>
  <c r="AF245" i="72"/>
  <c r="AE245" i="72"/>
  <c r="AD245" i="72"/>
  <c r="AC245" i="72"/>
  <c r="AB245" i="72"/>
  <c r="AA245" i="72"/>
  <c r="Z245" i="72"/>
  <c r="Y245" i="72"/>
  <c r="X245" i="72"/>
  <c r="W245" i="72"/>
  <c r="V245" i="72"/>
  <c r="U245" i="72"/>
  <c r="T245" i="72"/>
  <c r="S245" i="72"/>
  <c r="R245" i="72"/>
  <c r="Q245" i="72"/>
  <c r="P245" i="72"/>
  <c r="O245" i="72"/>
  <c r="N245" i="72"/>
  <c r="M245" i="72"/>
  <c r="L245" i="72"/>
  <c r="K245" i="72"/>
  <c r="J245" i="72"/>
  <c r="I245" i="72"/>
  <c r="H245" i="72"/>
  <c r="G245" i="72"/>
  <c r="F245" i="72"/>
  <c r="E245" i="72"/>
  <c r="D245" i="72"/>
  <c r="C245" i="72"/>
  <c r="B245" i="72"/>
  <c r="BF244" i="72"/>
  <c r="BE244" i="72"/>
  <c r="BD244" i="72"/>
  <c r="BC244" i="72"/>
  <c r="BB244" i="72"/>
  <c r="BA244" i="72"/>
  <c r="AZ244" i="72"/>
  <c r="AY244" i="72"/>
  <c r="AX244" i="72"/>
  <c r="AW244" i="72"/>
  <c r="AV244" i="72"/>
  <c r="AU244" i="72"/>
  <c r="AT244" i="72"/>
  <c r="AS244" i="72"/>
  <c r="AR244" i="72"/>
  <c r="AQ244" i="72"/>
  <c r="AP244" i="72"/>
  <c r="AO244" i="72"/>
  <c r="AN244" i="72"/>
  <c r="AM244" i="72"/>
  <c r="AL244" i="72"/>
  <c r="AK244" i="72"/>
  <c r="AJ244" i="72"/>
  <c r="AI244" i="72"/>
  <c r="AH244" i="72"/>
  <c r="AG244" i="72"/>
  <c r="AF244" i="72"/>
  <c r="AE244" i="72"/>
  <c r="AD244" i="72"/>
  <c r="AC244" i="72"/>
  <c r="AB244" i="72"/>
  <c r="AA244" i="72"/>
  <c r="Z244" i="72"/>
  <c r="Y244" i="72"/>
  <c r="X244" i="72"/>
  <c r="W244" i="72"/>
  <c r="V244" i="72"/>
  <c r="U244" i="72"/>
  <c r="T244" i="72"/>
  <c r="S244" i="72"/>
  <c r="R244" i="72"/>
  <c r="Q244" i="72"/>
  <c r="P244" i="72"/>
  <c r="O244" i="72"/>
  <c r="N244" i="72"/>
  <c r="M244" i="72"/>
  <c r="L244" i="72"/>
  <c r="K244" i="72"/>
  <c r="J244" i="72"/>
  <c r="I244" i="72"/>
  <c r="H244" i="72"/>
  <c r="G244" i="72"/>
  <c r="F244" i="72"/>
  <c r="E244" i="72"/>
  <c r="D244" i="72"/>
  <c r="C244" i="72"/>
  <c r="B244" i="72"/>
  <c r="BF243" i="72"/>
  <c r="BE243" i="72"/>
  <c r="BD243" i="72"/>
  <c r="BC243" i="72"/>
  <c r="BB243" i="72"/>
  <c r="BA243" i="72"/>
  <c r="AZ243" i="72"/>
  <c r="AY243" i="72"/>
  <c r="AX243" i="72"/>
  <c r="AW243" i="72"/>
  <c r="AV243" i="72"/>
  <c r="AU243" i="72"/>
  <c r="AT243" i="72"/>
  <c r="AS243" i="72"/>
  <c r="AR243" i="72"/>
  <c r="AQ243" i="72"/>
  <c r="AP243" i="72"/>
  <c r="AO243" i="72"/>
  <c r="AN243" i="72"/>
  <c r="AM243" i="72"/>
  <c r="AL243" i="72"/>
  <c r="AK243" i="72"/>
  <c r="AJ243" i="72"/>
  <c r="AI243" i="72"/>
  <c r="AH243" i="72"/>
  <c r="AG243" i="72"/>
  <c r="AF243" i="72"/>
  <c r="AE243" i="72"/>
  <c r="AD243" i="72"/>
  <c r="AC243" i="72"/>
  <c r="AB243" i="72"/>
  <c r="AA243" i="72"/>
  <c r="Z243" i="72"/>
  <c r="Y243" i="72"/>
  <c r="X243" i="72"/>
  <c r="W243" i="72"/>
  <c r="V243" i="72"/>
  <c r="U243" i="72"/>
  <c r="T243" i="72"/>
  <c r="S243" i="72"/>
  <c r="R243" i="72"/>
  <c r="Q243" i="72"/>
  <c r="P243" i="72"/>
  <c r="O243" i="72"/>
  <c r="N243" i="72"/>
  <c r="M243" i="72"/>
  <c r="L243" i="72"/>
  <c r="K243" i="72"/>
  <c r="J243" i="72"/>
  <c r="I243" i="72"/>
  <c r="H243" i="72"/>
  <c r="G243" i="72"/>
  <c r="F243" i="72"/>
  <c r="E243" i="72"/>
  <c r="D243" i="72"/>
  <c r="C243" i="72"/>
  <c r="B243" i="72"/>
  <c r="BF242" i="72"/>
  <c r="BE242" i="72"/>
  <c r="BD242" i="72"/>
  <c r="BC242" i="72"/>
  <c r="BB242" i="72"/>
  <c r="BA242" i="72"/>
  <c r="AZ242" i="72"/>
  <c r="AY242" i="72"/>
  <c r="AX242" i="72"/>
  <c r="AW242" i="72"/>
  <c r="AV242" i="72"/>
  <c r="AU242" i="72"/>
  <c r="AT242" i="72"/>
  <c r="AS242" i="72"/>
  <c r="AR242" i="72"/>
  <c r="AQ242" i="72"/>
  <c r="AP242" i="72"/>
  <c r="AO242" i="72"/>
  <c r="AN242" i="72"/>
  <c r="AM242" i="72"/>
  <c r="AL242" i="72"/>
  <c r="AK242" i="72"/>
  <c r="AJ242" i="72"/>
  <c r="AI242" i="72"/>
  <c r="AH242" i="72"/>
  <c r="AG242" i="72"/>
  <c r="AF242" i="72"/>
  <c r="AE242" i="72"/>
  <c r="AD242" i="72"/>
  <c r="AC242" i="72"/>
  <c r="AB242" i="72"/>
  <c r="AA242" i="72"/>
  <c r="Z242" i="72"/>
  <c r="Y242" i="72"/>
  <c r="X242" i="72"/>
  <c r="W242" i="72"/>
  <c r="V242" i="72"/>
  <c r="U242" i="72"/>
  <c r="T242" i="72"/>
  <c r="S242" i="72"/>
  <c r="R242" i="72"/>
  <c r="Q242" i="72"/>
  <c r="P242" i="72"/>
  <c r="O242" i="72"/>
  <c r="N242" i="72"/>
  <c r="M242" i="72"/>
  <c r="L242" i="72"/>
  <c r="K242" i="72"/>
  <c r="J242" i="72"/>
  <c r="I242" i="72"/>
  <c r="H242" i="72"/>
  <c r="G242" i="72"/>
  <c r="F242" i="72"/>
  <c r="E242" i="72"/>
  <c r="D242" i="72"/>
  <c r="C242" i="72"/>
  <c r="B242" i="72"/>
  <c r="BF241" i="72"/>
  <c r="BE241" i="72"/>
  <c r="BD241" i="72"/>
  <c r="BC241" i="72"/>
  <c r="BB241" i="72"/>
  <c r="BA241" i="72"/>
  <c r="AZ241" i="72"/>
  <c r="AY241" i="72"/>
  <c r="AX241" i="72"/>
  <c r="AW241" i="72"/>
  <c r="AV241" i="72"/>
  <c r="AU241" i="72"/>
  <c r="AT241" i="72"/>
  <c r="AS241" i="72"/>
  <c r="AR241" i="72"/>
  <c r="AQ241" i="72"/>
  <c r="AP241" i="72"/>
  <c r="AO241" i="72"/>
  <c r="AN241" i="72"/>
  <c r="AM241" i="72"/>
  <c r="AL241" i="72"/>
  <c r="AK241" i="72"/>
  <c r="AJ241" i="72"/>
  <c r="AI241" i="72"/>
  <c r="AH241" i="72"/>
  <c r="AG241" i="72"/>
  <c r="AF241" i="72"/>
  <c r="AE241" i="72"/>
  <c r="AD241" i="72"/>
  <c r="AC241" i="72"/>
  <c r="AB241" i="72"/>
  <c r="AA241" i="72"/>
  <c r="Z241" i="72"/>
  <c r="Y241" i="72"/>
  <c r="X241" i="72"/>
  <c r="W241" i="72"/>
  <c r="V241" i="72"/>
  <c r="U241" i="72"/>
  <c r="T241" i="72"/>
  <c r="S241" i="72"/>
  <c r="R241" i="72"/>
  <c r="Q241" i="72"/>
  <c r="P241" i="72"/>
  <c r="O241" i="72"/>
  <c r="N241" i="72"/>
  <c r="M241" i="72"/>
  <c r="L241" i="72"/>
  <c r="K241" i="72"/>
  <c r="J241" i="72"/>
  <c r="I241" i="72"/>
  <c r="H241" i="72"/>
  <c r="G241" i="72"/>
  <c r="F241" i="72"/>
  <c r="E241" i="72"/>
  <c r="D241" i="72"/>
  <c r="C241" i="72"/>
  <c r="B241" i="72"/>
  <c r="BF240" i="72"/>
  <c r="BE240" i="72"/>
  <c r="BD240" i="72"/>
  <c r="BC240" i="72"/>
  <c r="BB240" i="72"/>
  <c r="BA240" i="72"/>
  <c r="AZ240" i="72"/>
  <c r="AY240" i="72"/>
  <c r="AX240" i="72"/>
  <c r="AW240" i="72"/>
  <c r="AV240" i="72"/>
  <c r="AU240" i="72"/>
  <c r="AT240" i="72"/>
  <c r="AS240" i="72"/>
  <c r="AR240" i="72"/>
  <c r="AQ240" i="72"/>
  <c r="AP240" i="72"/>
  <c r="AO240" i="72"/>
  <c r="AN240" i="72"/>
  <c r="AM240" i="72"/>
  <c r="AL240" i="72"/>
  <c r="AK240" i="72"/>
  <c r="AJ240" i="72"/>
  <c r="AI240" i="72"/>
  <c r="AH240" i="72"/>
  <c r="AG240" i="72"/>
  <c r="AF240" i="72"/>
  <c r="AE240" i="72"/>
  <c r="AD240" i="72"/>
  <c r="AC240" i="72"/>
  <c r="AB240" i="72"/>
  <c r="AA240" i="72"/>
  <c r="Z240" i="72"/>
  <c r="Y240" i="72"/>
  <c r="X240" i="72"/>
  <c r="W240" i="72"/>
  <c r="V240" i="72"/>
  <c r="U240" i="72"/>
  <c r="T240" i="72"/>
  <c r="S240" i="72"/>
  <c r="R240" i="72"/>
  <c r="Q240" i="72"/>
  <c r="P240" i="72"/>
  <c r="O240" i="72"/>
  <c r="N240" i="72"/>
  <c r="M240" i="72"/>
  <c r="L240" i="72"/>
  <c r="K240" i="72"/>
  <c r="J240" i="72"/>
  <c r="I240" i="72"/>
  <c r="H240" i="72"/>
  <c r="G240" i="72"/>
  <c r="F240" i="72"/>
  <c r="E240" i="72"/>
  <c r="D240" i="72"/>
  <c r="C240" i="72"/>
  <c r="B240" i="72"/>
  <c r="BF239" i="72"/>
  <c r="BE239" i="72"/>
  <c r="BD239" i="72"/>
  <c r="BC239" i="72"/>
  <c r="BB239" i="72"/>
  <c r="BA239" i="72"/>
  <c r="AZ239" i="72"/>
  <c r="AY239" i="72"/>
  <c r="AX239" i="72"/>
  <c r="AW239" i="72"/>
  <c r="AV239" i="72"/>
  <c r="AU239" i="72"/>
  <c r="AT239" i="72"/>
  <c r="AS239" i="72"/>
  <c r="AR239" i="72"/>
  <c r="AQ239" i="72"/>
  <c r="AP239" i="72"/>
  <c r="AO239" i="72"/>
  <c r="AN239" i="72"/>
  <c r="AM239" i="72"/>
  <c r="AL239" i="72"/>
  <c r="AK239" i="72"/>
  <c r="AJ239" i="72"/>
  <c r="AI239" i="72"/>
  <c r="AH239" i="72"/>
  <c r="AG239" i="72"/>
  <c r="AF239" i="72"/>
  <c r="AE239" i="72"/>
  <c r="AD239" i="72"/>
  <c r="AC239" i="72"/>
  <c r="AB239" i="72"/>
  <c r="AA239" i="72"/>
  <c r="Z239" i="72"/>
  <c r="Y239" i="72"/>
  <c r="X239" i="72"/>
  <c r="W239" i="72"/>
  <c r="V239" i="72"/>
  <c r="U239" i="72"/>
  <c r="T239" i="72"/>
  <c r="S239" i="72"/>
  <c r="R239" i="72"/>
  <c r="Q239" i="72"/>
  <c r="P239" i="72"/>
  <c r="O239" i="72"/>
  <c r="N239" i="72"/>
  <c r="M239" i="72"/>
  <c r="L239" i="72"/>
  <c r="K239" i="72"/>
  <c r="J239" i="72"/>
  <c r="I239" i="72"/>
  <c r="H239" i="72"/>
  <c r="G239" i="72"/>
  <c r="F239" i="72"/>
  <c r="E239" i="72"/>
  <c r="D239" i="72"/>
  <c r="C239" i="72"/>
  <c r="B239" i="72"/>
  <c r="BF238" i="72"/>
  <c r="BE238" i="72"/>
  <c r="BD238" i="72"/>
  <c r="BC238" i="72"/>
  <c r="BB238" i="72"/>
  <c r="BA238" i="72"/>
  <c r="AZ238" i="72"/>
  <c r="AY238" i="72"/>
  <c r="AX238" i="72"/>
  <c r="AW238" i="72"/>
  <c r="AV238" i="72"/>
  <c r="AU238" i="72"/>
  <c r="AT238" i="72"/>
  <c r="AS238" i="72"/>
  <c r="AR238" i="72"/>
  <c r="AQ238" i="72"/>
  <c r="AP238" i="72"/>
  <c r="AO238" i="72"/>
  <c r="AN238" i="72"/>
  <c r="AM238" i="72"/>
  <c r="AL238" i="72"/>
  <c r="AK238" i="72"/>
  <c r="AJ238" i="72"/>
  <c r="AI238" i="72"/>
  <c r="AH238" i="72"/>
  <c r="AG238" i="72"/>
  <c r="AF238" i="72"/>
  <c r="AE238" i="72"/>
  <c r="AD238" i="72"/>
  <c r="AC238" i="72"/>
  <c r="AB238" i="72"/>
  <c r="AA238" i="72"/>
  <c r="Z238" i="72"/>
  <c r="Y238" i="72"/>
  <c r="X238" i="72"/>
  <c r="W238" i="72"/>
  <c r="V238" i="72"/>
  <c r="U238" i="72"/>
  <c r="T238" i="72"/>
  <c r="S238" i="72"/>
  <c r="R238" i="72"/>
  <c r="Q238" i="72"/>
  <c r="P238" i="72"/>
  <c r="O238" i="72"/>
  <c r="N238" i="72"/>
  <c r="M238" i="72"/>
  <c r="L238" i="72"/>
  <c r="K238" i="72"/>
  <c r="J238" i="72"/>
  <c r="I238" i="72"/>
  <c r="H238" i="72"/>
  <c r="G238" i="72"/>
  <c r="F238" i="72"/>
  <c r="E238" i="72"/>
  <c r="D238" i="72"/>
  <c r="C238" i="72"/>
  <c r="B238" i="72"/>
  <c r="BF237" i="72"/>
  <c r="BE237" i="72"/>
  <c r="BD237" i="72"/>
  <c r="BC237" i="72"/>
  <c r="BB237" i="72"/>
  <c r="BA237" i="72"/>
  <c r="AZ237" i="72"/>
  <c r="AY237" i="72"/>
  <c r="AX237" i="72"/>
  <c r="AW237" i="72"/>
  <c r="AV237" i="72"/>
  <c r="AU237" i="72"/>
  <c r="AT237" i="72"/>
  <c r="AS237" i="72"/>
  <c r="AR237" i="72"/>
  <c r="AQ237" i="72"/>
  <c r="AP237" i="72"/>
  <c r="AO237" i="72"/>
  <c r="AN237" i="72"/>
  <c r="AM237" i="72"/>
  <c r="AL237" i="72"/>
  <c r="AK237" i="72"/>
  <c r="AJ237" i="72"/>
  <c r="AI237" i="72"/>
  <c r="AH237" i="72"/>
  <c r="AG237" i="72"/>
  <c r="AF237" i="72"/>
  <c r="AE237" i="72"/>
  <c r="AD237" i="72"/>
  <c r="AC237" i="72"/>
  <c r="AB237" i="72"/>
  <c r="AA237" i="72"/>
  <c r="Z237" i="72"/>
  <c r="Y237" i="72"/>
  <c r="X237" i="72"/>
  <c r="W237" i="72"/>
  <c r="V237" i="72"/>
  <c r="U237" i="72"/>
  <c r="T237" i="72"/>
  <c r="S237" i="72"/>
  <c r="R237" i="72"/>
  <c r="Q237" i="72"/>
  <c r="P237" i="72"/>
  <c r="O237" i="72"/>
  <c r="N237" i="72"/>
  <c r="M237" i="72"/>
  <c r="L237" i="72"/>
  <c r="K237" i="72"/>
  <c r="J237" i="72"/>
  <c r="I237" i="72"/>
  <c r="H237" i="72"/>
  <c r="G237" i="72"/>
  <c r="F237" i="72"/>
  <c r="E237" i="72"/>
  <c r="D237" i="72"/>
  <c r="C237" i="72"/>
  <c r="B237" i="72"/>
  <c r="BF236" i="72"/>
  <c r="BE236" i="72"/>
  <c r="BD236" i="72"/>
  <c r="BC236" i="72"/>
  <c r="BB236" i="72"/>
  <c r="BA236" i="72"/>
  <c r="AZ236" i="72"/>
  <c r="AY236" i="72"/>
  <c r="AX236" i="72"/>
  <c r="AW236" i="72"/>
  <c r="AV236" i="72"/>
  <c r="AU236" i="72"/>
  <c r="AT236" i="72"/>
  <c r="AS236" i="72"/>
  <c r="AR236" i="72"/>
  <c r="AQ236" i="72"/>
  <c r="AP236" i="72"/>
  <c r="AO236" i="72"/>
  <c r="AN236" i="72"/>
  <c r="AM236" i="72"/>
  <c r="AL236" i="72"/>
  <c r="AK236" i="72"/>
  <c r="AJ236" i="72"/>
  <c r="AI236" i="72"/>
  <c r="AH236" i="72"/>
  <c r="AG236" i="72"/>
  <c r="AF236" i="72"/>
  <c r="AE236" i="72"/>
  <c r="AD236" i="72"/>
  <c r="AC236" i="72"/>
  <c r="AB236" i="72"/>
  <c r="AA236" i="72"/>
  <c r="Z236" i="72"/>
  <c r="Y236" i="72"/>
  <c r="X236" i="72"/>
  <c r="W236" i="72"/>
  <c r="V236" i="72"/>
  <c r="U236" i="72"/>
  <c r="T236" i="72"/>
  <c r="S236" i="72"/>
  <c r="R236" i="72"/>
  <c r="Q236" i="72"/>
  <c r="P236" i="72"/>
  <c r="O236" i="72"/>
  <c r="N236" i="72"/>
  <c r="M236" i="72"/>
  <c r="L236" i="72"/>
  <c r="K236" i="72"/>
  <c r="J236" i="72"/>
  <c r="I236" i="72"/>
  <c r="H236" i="72"/>
  <c r="G236" i="72"/>
  <c r="F236" i="72"/>
  <c r="E236" i="72"/>
  <c r="D236" i="72"/>
  <c r="C236" i="72"/>
  <c r="B236" i="72"/>
  <c r="BF235" i="72"/>
  <c r="BE235" i="72"/>
  <c r="BD235" i="72"/>
  <c r="BC235" i="72"/>
  <c r="BB235" i="72"/>
  <c r="BA235" i="72"/>
  <c r="AZ235" i="72"/>
  <c r="AY235" i="72"/>
  <c r="AX235" i="72"/>
  <c r="AW235" i="72"/>
  <c r="AV235" i="72"/>
  <c r="AU235" i="72"/>
  <c r="AT235" i="72"/>
  <c r="AS235" i="72"/>
  <c r="AR235" i="72"/>
  <c r="AQ235" i="72"/>
  <c r="AP235" i="72"/>
  <c r="AO235" i="72"/>
  <c r="AN235" i="72"/>
  <c r="AM235" i="72"/>
  <c r="AL235" i="72"/>
  <c r="AK235" i="72"/>
  <c r="AJ235" i="72"/>
  <c r="AI235" i="72"/>
  <c r="AH235" i="72"/>
  <c r="AG235" i="72"/>
  <c r="AF235" i="72"/>
  <c r="AE235" i="72"/>
  <c r="AD235" i="72"/>
  <c r="AC235" i="72"/>
  <c r="AB235" i="72"/>
  <c r="AA235" i="72"/>
  <c r="Z235" i="72"/>
  <c r="Y235" i="72"/>
  <c r="X235" i="72"/>
  <c r="W235" i="72"/>
  <c r="V235" i="72"/>
  <c r="U235" i="72"/>
  <c r="T235" i="72"/>
  <c r="S235" i="72"/>
  <c r="R235" i="72"/>
  <c r="Q235" i="72"/>
  <c r="P235" i="72"/>
  <c r="O235" i="72"/>
  <c r="N235" i="72"/>
  <c r="M235" i="72"/>
  <c r="L235" i="72"/>
  <c r="K235" i="72"/>
  <c r="J235" i="72"/>
  <c r="I235" i="72"/>
  <c r="H235" i="72"/>
  <c r="G235" i="72"/>
  <c r="F235" i="72"/>
  <c r="E235" i="72"/>
  <c r="D235" i="72"/>
  <c r="C235" i="72"/>
  <c r="B235" i="72"/>
  <c r="BF234" i="72"/>
  <c r="BE234" i="72"/>
  <c r="BD234" i="72"/>
  <c r="BC234" i="72"/>
  <c r="BB234" i="72"/>
  <c r="BA234" i="72"/>
  <c r="AZ234" i="72"/>
  <c r="AY234" i="72"/>
  <c r="AX234" i="72"/>
  <c r="AW234" i="72"/>
  <c r="AV234" i="72"/>
  <c r="AU234" i="72"/>
  <c r="AT234" i="72"/>
  <c r="AS234" i="72"/>
  <c r="AR234" i="72"/>
  <c r="AQ234" i="72"/>
  <c r="AP234" i="72"/>
  <c r="AO234" i="72"/>
  <c r="AN234" i="72"/>
  <c r="AM234" i="72"/>
  <c r="AL234" i="72"/>
  <c r="AK234" i="72"/>
  <c r="AJ234" i="72"/>
  <c r="AI234" i="72"/>
  <c r="AH234" i="72"/>
  <c r="AG234" i="72"/>
  <c r="AF234" i="72"/>
  <c r="AE234" i="72"/>
  <c r="AD234" i="72"/>
  <c r="AC234" i="72"/>
  <c r="AB234" i="72"/>
  <c r="AA234" i="72"/>
  <c r="Z234" i="72"/>
  <c r="Y234" i="72"/>
  <c r="X234" i="72"/>
  <c r="W234" i="72"/>
  <c r="V234" i="72"/>
  <c r="U234" i="72"/>
  <c r="T234" i="72"/>
  <c r="S234" i="72"/>
  <c r="R234" i="72"/>
  <c r="Q234" i="72"/>
  <c r="P234" i="72"/>
  <c r="O234" i="72"/>
  <c r="N234" i="72"/>
  <c r="M234" i="72"/>
  <c r="L234" i="72"/>
  <c r="K234" i="72"/>
  <c r="J234" i="72"/>
  <c r="I234" i="72"/>
  <c r="H234" i="72"/>
  <c r="G234" i="72"/>
  <c r="F234" i="72"/>
  <c r="E234" i="72"/>
  <c r="D234" i="72"/>
  <c r="C234" i="72"/>
  <c r="B234" i="72"/>
  <c r="BF233" i="72"/>
  <c r="BE233" i="72"/>
  <c r="BD233" i="72"/>
  <c r="BC233" i="72"/>
  <c r="BB233" i="72"/>
  <c r="BA233" i="72"/>
  <c r="AZ233" i="72"/>
  <c r="AY233" i="72"/>
  <c r="AX233" i="72"/>
  <c r="AW233" i="72"/>
  <c r="AV233" i="72"/>
  <c r="AU233" i="72"/>
  <c r="AT233" i="72"/>
  <c r="AS233" i="72"/>
  <c r="AR233" i="72"/>
  <c r="AQ233" i="72"/>
  <c r="AP233" i="72"/>
  <c r="AO233" i="72"/>
  <c r="AN233" i="72"/>
  <c r="AM233" i="72"/>
  <c r="AL233" i="72"/>
  <c r="AK233" i="72"/>
  <c r="AJ233" i="72"/>
  <c r="AI233" i="72"/>
  <c r="AH233" i="72"/>
  <c r="AG233" i="72"/>
  <c r="AF233" i="72"/>
  <c r="AE233" i="72"/>
  <c r="AD233" i="72"/>
  <c r="AC233" i="72"/>
  <c r="AB233" i="72"/>
  <c r="AA233" i="72"/>
  <c r="Z233" i="72"/>
  <c r="Y233" i="72"/>
  <c r="X233" i="72"/>
  <c r="W233" i="72"/>
  <c r="V233" i="72"/>
  <c r="U233" i="72"/>
  <c r="T233" i="72"/>
  <c r="S233" i="72"/>
  <c r="R233" i="72"/>
  <c r="Q233" i="72"/>
  <c r="P233" i="72"/>
  <c r="O233" i="72"/>
  <c r="N233" i="72"/>
  <c r="M233" i="72"/>
  <c r="L233" i="72"/>
  <c r="K233" i="72"/>
  <c r="J233" i="72"/>
  <c r="I233" i="72"/>
  <c r="H233" i="72"/>
  <c r="G233" i="72"/>
  <c r="F233" i="72"/>
  <c r="E233" i="72"/>
  <c r="D233" i="72"/>
  <c r="C233" i="72"/>
  <c r="B233" i="72"/>
  <c r="BF232" i="72"/>
  <c r="BE232" i="72"/>
  <c r="BD232" i="72"/>
  <c r="BC232" i="72"/>
  <c r="BB232" i="72"/>
  <c r="BA232" i="72"/>
  <c r="AZ232" i="72"/>
  <c r="AY232" i="72"/>
  <c r="AX232" i="72"/>
  <c r="AW232" i="72"/>
  <c r="AV232" i="72"/>
  <c r="AU232" i="72"/>
  <c r="AT232" i="72"/>
  <c r="AS232" i="72"/>
  <c r="AR232" i="72"/>
  <c r="AQ232" i="72"/>
  <c r="AP232" i="72"/>
  <c r="AO232" i="72"/>
  <c r="AN232" i="72"/>
  <c r="AM232" i="72"/>
  <c r="AL232" i="72"/>
  <c r="AK232" i="72"/>
  <c r="AJ232" i="72"/>
  <c r="AI232" i="72"/>
  <c r="AH232" i="72"/>
  <c r="AG232" i="72"/>
  <c r="AF232" i="72"/>
  <c r="AE232" i="72"/>
  <c r="AD232" i="72"/>
  <c r="AC232" i="72"/>
  <c r="AB232" i="72"/>
  <c r="AA232" i="72"/>
  <c r="Z232" i="72"/>
  <c r="Y232" i="72"/>
  <c r="X232" i="72"/>
  <c r="W232" i="72"/>
  <c r="V232" i="72"/>
  <c r="U232" i="72"/>
  <c r="T232" i="72"/>
  <c r="S232" i="72"/>
  <c r="R232" i="72"/>
  <c r="Q232" i="72"/>
  <c r="P232" i="72"/>
  <c r="O232" i="72"/>
  <c r="N232" i="72"/>
  <c r="M232" i="72"/>
  <c r="L232" i="72"/>
  <c r="K232" i="72"/>
  <c r="J232" i="72"/>
  <c r="I232" i="72"/>
  <c r="H232" i="72"/>
  <c r="G232" i="72"/>
  <c r="F232" i="72"/>
  <c r="E232" i="72"/>
  <c r="D232" i="72"/>
  <c r="C232" i="72"/>
  <c r="B232" i="72"/>
  <c r="BF231" i="72"/>
  <c r="BE231" i="72"/>
  <c r="BD231" i="72"/>
  <c r="BC231" i="72"/>
  <c r="BB231" i="72"/>
  <c r="BA231" i="72"/>
  <c r="AZ231" i="72"/>
  <c r="AY231" i="72"/>
  <c r="AX231" i="72"/>
  <c r="AW231" i="72"/>
  <c r="AV231" i="72"/>
  <c r="AU231" i="72"/>
  <c r="AT231" i="72"/>
  <c r="AS231" i="72"/>
  <c r="AR231" i="72"/>
  <c r="AQ231" i="72"/>
  <c r="AP231" i="72"/>
  <c r="AO231" i="72"/>
  <c r="AN231" i="72"/>
  <c r="AM231" i="72"/>
  <c r="AL231" i="72"/>
  <c r="AK231" i="72"/>
  <c r="AJ231" i="72"/>
  <c r="AI231" i="72"/>
  <c r="AH231" i="72"/>
  <c r="AG231" i="72"/>
  <c r="AF231" i="72"/>
  <c r="AE231" i="72"/>
  <c r="AD231" i="72"/>
  <c r="AC231" i="72"/>
  <c r="AB231" i="72"/>
  <c r="AA231" i="72"/>
  <c r="Z231" i="72"/>
  <c r="Y231" i="72"/>
  <c r="X231" i="72"/>
  <c r="W231" i="72"/>
  <c r="V231" i="72"/>
  <c r="U231" i="72"/>
  <c r="T231" i="72"/>
  <c r="S231" i="72"/>
  <c r="R231" i="72"/>
  <c r="Q231" i="72"/>
  <c r="P231" i="72"/>
  <c r="O231" i="72"/>
  <c r="N231" i="72"/>
  <c r="M231" i="72"/>
  <c r="L231" i="72"/>
  <c r="K231" i="72"/>
  <c r="J231" i="72"/>
  <c r="I231" i="72"/>
  <c r="H231" i="72"/>
  <c r="G231" i="72"/>
  <c r="F231" i="72"/>
  <c r="E231" i="72"/>
  <c r="D231" i="72"/>
  <c r="C231" i="72"/>
  <c r="B231" i="72"/>
  <c r="BF230" i="72"/>
  <c r="BE230" i="72"/>
  <c r="BD230" i="72"/>
  <c r="BC230" i="72"/>
  <c r="BB230" i="72"/>
  <c r="BA230" i="72"/>
  <c r="AZ230" i="72"/>
  <c r="AY230" i="72"/>
  <c r="AX230" i="72"/>
  <c r="AW230" i="72"/>
  <c r="AV230" i="72"/>
  <c r="AU230" i="72"/>
  <c r="AT230" i="72"/>
  <c r="AS230" i="72"/>
  <c r="AR230" i="72"/>
  <c r="AQ230" i="72"/>
  <c r="AP230" i="72"/>
  <c r="AO230" i="72"/>
  <c r="AN230" i="72"/>
  <c r="AM230" i="72"/>
  <c r="AL230" i="72"/>
  <c r="AK230" i="72"/>
  <c r="AJ230" i="72"/>
  <c r="AI230" i="72"/>
  <c r="AH230" i="72"/>
  <c r="AG230" i="72"/>
  <c r="AF230" i="72"/>
  <c r="AE230" i="72"/>
  <c r="AD230" i="72"/>
  <c r="AC230" i="72"/>
  <c r="AB230" i="72"/>
  <c r="AA230" i="72"/>
  <c r="Z230" i="72"/>
  <c r="Y230" i="72"/>
  <c r="X230" i="72"/>
  <c r="W230" i="72"/>
  <c r="V230" i="72"/>
  <c r="U230" i="72"/>
  <c r="T230" i="72"/>
  <c r="S230" i="72"/>
  <c r="R230" i="72"/>
  <c r="Q230" i="72"/>
  <c r="P230" i="72"/>
  <c r="O230" i="72"/>
  <c r="N230" i="72"/>
  <c r="M230" i="72"/>
  <c r="L230" i="72"/>
  <c r="K230" i="72"/>
  <c r="J230" i="72"/>
  <c r="I230" i="72"/>
  <c r="H230" i="72"/>
  <c r="G230" i="72"/>
  <c r="F230" i="72"/>
  <c r="E230" i="72"/>
  <c r="D230" i="72"/>
  <c r="C230" i="72"/>
  <c r="B230" i="72"/>
  <c r="BF229" i="72"/>
  <c r="BE229" i="72"/>
  <c r="BD229" i="72"/>
  <c r="BC229" i="72"/>
  <c r="BB229" i="72"/>
  <c r="BA229" i="72"/>
  <c r="AZ229" i="72"/>
  <c r="AY229" i="72"/>
  <c r="AX229" i="72"/>
  <c r="AW229" i="72"/>
  <c r="AV229" i="72"/>
  <c r="AU229" i="72"/>
  <c r="AT229" i="72"/>
  <c r="AS229" i="72"/>
  <c r="AR229" i="72"/>
  <c r="AQ229" i="72"/>
  <c r="AP229" i="72"/>
  <c r="AO229" i="72"/>
  <c r="AN229" i="72"/>
  <c r="AM229" i="72"/>
  <c r="AL229" i="72"/>
  <c r="AK229" i="72"/>
  <c r="AJ229" i="72"/>
  <c r="AI229" i="72"/>
  <c r="AH229" i="72"/>
  <c r="AG229" i="72"/>
  <c r="AF229" i="72"/>
  <c r="AE229" i="72"/>
  <c r="AD229" i="72"/>
  <c r="AC229" i="72"/>
  <c r="AB229" i="72"/>
  <c r="AA229" i="72"/>
  <c r="Z229" i="72"/>
  <c r="Y229" i="72"/>
  <c r="X229" i="72"/>
  <c r="W229" i="72"/>
  <c r="V229" i="72"/>
  <c r="U229" i="72"/>
  <c r="T229" i="72"/>
  <c r="S229" i="72"/>
  <c r="R229" i="72"/>
  <c r="Q229" i="72"/>
  <c r="P229" i="72"/>
  <c r="O229" i="72"/>
  <c r="N229" i="72"/>
  <c r="M229" i="72"/>
  <c r="L229" i="72"/>
  <c r="K229" i="72"/>
  <c r="J229" i="72"/>
  <c r="I229" i="72"/>
  <c r="H229" i="72"/>
  <c r="G229" i="72"/>
  <c r="F229" i="72"/>
  <c r="E229" i="72"/>
  <c r="D229" i="72"/>
  <c r="C229" i="72"/>
  <c r="B229" i="72"/>
  <c r="BF228" i="72"/>
  <c r="BE228" i="72"/>
  <c r="BD228" i="72"/>
  <c r="BC228" i="72"/>
  <c r="BB228" i="72"/>
  <c r="BA228" i="72"/>
  <c r="AZ228" i="72"/>
  <c r="AY228" i="72"/>
  <c r="AX228" i="72"/>
  <c r="AW228" i="72"/>
  <c r="AV228" i="72"/>
  <c r="AU228" i="72"/>
  <c r="AT228" i="72"/>
  <c r="AS228" i="72"/>
  <c r="AR228" i="72"/>
  <c r="AQ228" i="72"/>
  <c r="AP228" i="72"/>
  <c r="AO228" i="72"/>
  <c r="AN228" i="72"/>
  <c r="AM228" i="72"/>
  <c r="AL228" i="72"/>
  <c r="AK228" i="72"/>
  <c r="AJ228" i="72"/>
  <c r="AI228" i="72"/>
  <c r="AH228" i="72"/>
  <c r="AG228" i="72"/>
  <c r="AF228" i="72"/>
  <c r="AE228" i="72"/>
  <c r="AD228" i="72"/>
  <c r="AC228" i="72"/>
  <c r="AB228" i="72"/>
  <c r="AA228" i="72"/>
  <c r="Z228" i="72"/>
  <c r="Y228" i="72"/>
  <c r="X228" i="72"/>
  <c r="W228" i="72"/>
  <c r="V228" i="72"/>
  <c r="U228" i="72"/>
  <c r="T228" i="72"/>
  <c r="S228" i="72"/>
  <c r="R228" i="72"/>
  <c r="Q228" i="72"/>
  <c r="P228" i="72"/>
  <c r="O228" i="72"/>
  <c r="N228" i="72"/>
  <c r="M228" i="72"/>
  <c r="L228" i="72"/>
  <c r="K228" i="72"/>
  <c r="J228" i="72"/>
  <c r="I228" i="72"/>
  <c r="H228" i="72"/>
  <c r="G228" i="72"/>
  <c r="F228" i="72"/>
  <c r="E228" i="72"/>
  <c r="D228" i="72"/>
  <c r="C228" i="72"/>
  <c r="B228" i="72"/>
  <c r="BF227" i="72"/>
  <c r="BE227" i="72"/>
  <c r="BD227" i="72"/>
  <c r="BC227" i="72"/>
  <c r="BB227" i="72"/>
  <c r="BA227" i="72"/>
  <c r="AZ227" i="72"/>
  <c r="AY227" i="72"/>
  <c r="AX227" i="72"/>
  <c r="AW227" i="72"/>
  <c r="AV227" i="72"/>
  <c r="AU227" i="72"/>
  <c r="AT227" i="72"/>
  <c r="AS227" i="72"/>
  <c r="AR227" i="72"/>
  <c r="AQ227" i="72"/>
  <c r="AP227" i="72"/>
  <c r="AO227" i="72"/>
  <c r="AN227" i="72"/>
  <c r="AM227" i="72"/>
  <c r="AL227" i="72"/>
  <c r="AK227" i="72"/>
  <c r="AJ227" i="72"/>
  <c r="AI227" i="72"/>
  <c r="AH227" i="72"/>
  <c r="AG227" i="72"/>
  <c r="AF227" i="72"/>
  <c r="AE227" i="72"/>
  <c r="AD227" i="72"/>
  <c r="AC227" i="72"/>
  <c r="AB227" i="72"/>
  <c r="AA227" i="72"/>
  <c r="Z227" i="72"/>
  <c r="Y227" i="72"/>
  <c r="X227" i="72"/>
  <c r="W227" i="72"/>
  <c r="V227" i="72"/>
  <c r="U227" i="72"/>
  <c r="T227" i="72"/>
  <c r="S227" i="72"/>
  <c r="R227" i="72"/>
  <c r="Q227" i="72"/>
  <c r="P227" i="72"/>
  <c r="O227" i="72"/>
  <c r="N227" i="72"/>
  <c r="M227" i="72"/>
  <c r="L227" i="72"/>
  <c r="K227" i="72"/>
  <c r="J227" i="72"/>
  <c r="I227" i="72"/>
  <c r="H227" i="72"/>
  <c r="G227" i="72"/>
  <c r="F227" i="72"/>
  <c r="E227" i="72"/>
  <c r="D227" i="72"/>
  <c r="C227" i="72"/>
  <c r="B227" i="72"/>
  <c r="BF226" i="72"/>
  <c r="BE226" i="72"/>
  <c r="BD226" i="72"/>
  <c r="BC226" i="72"/>
  <c r="BB226" i="72"/>
  <c r="BA226" i="72"/>
  <c r="AZ226" i="72"/>
  <c r="AY226" i="72"/>
  <c r="AX226" i="72"/>
  <c r="AW226" i="72"/>
  <c r="AV226" i="72"/>
  <c r="AU226" i="72"/>
  <c r="AT226" i="72"/>
  <c r="AS226" i="72"/>
  <c r="AR226" i="72"/>
  <c r="AQ226" i="72"/>
  <c r="AP226" i="72"/>
  <c r="AO226" i="72"/>
  <c r="AN226" i="72"/>
  <c r="AM226" i="72"/>
  <c r="AL226" i="72"/>
  <c r="AK226" i="72"/>
  <c r="AJ226" i="72"/>
  <c r="AI226" i="72"/>
  <c r="AH226" i="72"/>
  <c r="AG226" i="72"/>
  <c r="AF226" i="72"/>
  <c r="AE226" i="72"/>
  <c r="AD226" i="72"/>
  <c r="AC226" i="72"/>
  <c r="AB226" i="72"/>
  <c r="AA226" i="72"/>
  <c r="Z226" i="72"/>
  <c r="Y226" i="72"/>
  <c r="X226" i="72"/>
  <c r="W226" i="72"/>
  <c r="V226" i="72"/>
  <c r="U226" i="72"/>
  <c r="T226" i="72"/>
  <c r="S226" i="72"/>
  <c r="R226" i="72"/>
  <c r="Q226" i="72"/>
  <c r="P226" i="72"/>
  <c r="O226" i="72"/>
  <c r="N226" i="72"/>
  <c r="M226" i="72"/>
  <c r="L226" i="72"/>
  <c r="K226" i="72"/>
  <c r="J226" i="72"/>
  <c r="I226" i="72"/>
  <c r="H226" i="72"/>
  <c r="G226" i="72"/>
  <c r="F226" i="72"/>
  <c r="E226" i="72"/>
  <c r="D226" i="72"/>
  <c r="C226" i="72"/>
  <c r="B226" i="72"/>
  <c r="BF225" i="72"/>
  <c r="BE225" i="72"/>
  <c r="BD225" i="72"/>
  <c r="BC225" i="72"/>
  <c r="BB225" i="72"/>
  <c r="BA225" i="72"/>
  <c r="AZ225" i="72"/>
  <c r="AY225" i="72"/>
  <c r="AX225" i="72"/>
  <c r="AW225" i="72"/>
  <c r="AV225" i="72"/>
  <c r="AU225" i="72"/>
  <c r="AT225" i="72"/>
  <c r="AS225" i="72"/>
  <c r="AR225" i="72"/>
  <c r="AQ225" i="72"/>
  <c r="AP225" i="72"/>
  <c r="AO225" i="72"/>
  <c r="AN225" i="72"/>
  <c r="AM225" i="72"/>
  <c r="AL225" i="72"/>
  <c r="AK225" i="72"/>
  <c r="AJ225" i="72"/>
  <c r="AI225" i="72"/>
  <c r="AH225" i="72"/>
  <c r="AG225" i="72"/>
  <c r="AF225" i="72"/>
  <c r="AE225" i="72"/>
  <c r="AD225" i="72"/>
  <c r="AC225" i="72"/>
  <c r="AB225" i="72"/>
  <c r="AA225" i="72"/>
  <c r="Z225" i="72"/>
  <c r="Y225" i="72"/>
  <c r="X225" i="72"/>
  <c r="W225" i="72"/>
  <c r="V225" i="72"/>
  <c r="U225" i="72"/>
  <c r="T225" i="72"/>
  <c r="S225" i="72"/>
  <c r="R225" i="72"/>
  <c r="Q225" i="72"/>
  <c r="P225" i="72"/>
  <c r="O225" i="72"/>
  <c r="N225" i="72"/>
  <c r="M225" i="72"/>
  <c r="L225" i="72"/>
  <c r="K225" i="72"/>
  <c r="J225" i="72"/>
  <c r="I225" i="72"/>
  <c r="H225" i="72"/>
  <c r="G225" i="72"/>
  <c r="F225" i="72"/>
  <c r="E225" i="72"/>
  <c r="D225" i="72"/>
  <c r="C225" i="72"/>
  <c r="B225" i="72"/>
  <c r="BF224" i="72"/>
  <c r="BE224" i="72"/>
  <c r="BD224" i="72"/>
  <c r="BC224" i="72"/>
  <c r="BB224" i="72"/>
  <c r="BA224" i="72"/>
  <c r="AZ224" i="72"/>
  <c r="AY224" i="72"/>
  <c r="AX224" i="72"/>
  <c r="AW224" i="72"/>
  <c r="AV224" i="72"/>
  <c r="AU224" i="72"/>
  <c r="AT224" i="72"/>
  <c r="AS224" i="72"/>
  <c r="AR224" i="72"/>
  <c r="AQ224" i="72"/>
  <c r="AP224" i="72"/>
  <c r="AO224" i="72"/>
  <c r="AN224" i="72"/>
  <c r="AM224" i="72"/>
  <c r="AL224" i="72"/>
  <c r="AK224" i="72"/>
  <c r="AJ224" i="72"/>
  <c r="AI224" i="72"/>
  <c r="AH224" i="72"/>
  <c r="AG224" i="72"/>
  <c r="AF224" i="72"/>
  <c r="AE224" i="72"/>
  <c r="AD224" i="72"/>
  <c r="AC224" i="72"/>
  <c r="AB224" i="72"/>
  <c r="AA224" i="72"/>
  <c r="Z224" i="72"/>
  <c r="Y224" i="72"/>
  <c r="X224" i="72"/>
  <c r="W224" i="72"/>
  <c r="V224" i="72"/>
  <c r="U224" i="72"/>
  <c r="T224" i="72"/>
  <c r="S224" i="72"/>
  <c r="R224" i="72"/>
  <c r="Q224" i="72"/>
  <c r="P224" i="72"/>
  <c r="O224" i="72"/>
  <c r="N224" i="72"/>
  <c r="M224" i="72"/>
  <c r="L224" i="72"/>
  <c r="K224" i="72"/>
  <c r="J224" i="72"/>
  <c r="I224" i="72"/>
  <c r="H224" i="72"/>
  <c r="G224" i="72"/>
  <c r="F224" i="72"/>
  <c r="E224" i="72"/>
  <c r="D224" i="72"/>
  <c r="C224" i="72"/>
  <c r="B224" i="72"/>
  <c r="BF223" i="72"/>
  <c r="BE223" i="72"/>
  <c r="BD223" i="72"/>
  <c r="BC223" i="72"/>
  <c r="BB223" i="72"/>
  <c r="BA223" i="72"/>
  <c r="AZ223" i="72"/>
  <c r="AY223" i="72"/>
  <c r="AX223" i="72"/>
  <c r="AW223" i="72"/>
  <c r="AV223" i="72"/>
  <c r="AU223" i="72"/>
  <c r="AT223" i="72"/>
  <c r="AS223" i="72"/>
  <c r="AR223" i="72"/>
  <c r="AQ223" i="72"/>
  <c r="AP223" i="72"/>
  <c r="AO223" i="72"/>
  <c r="AN223" i="72"/>
  <c r="AM223" i="72"/>
  <c r="AL223" i="72"/>
  <c r="AK223" i="72"/>
  <c r="AJ223" i="72"/>
  <c r="AI223" i="72"/>
  <c r="AH223" i="72"/>
  <c r="AG223" i="72"/>
  <c r="AF223" i="72"/>
  <c r="AE223" i="72"/>
  <c r="AD223" i="72"/>
  <c r="AC223" i="72"/>
  <c r="AB223" i="72"/>
  <c r="AA223" i="72"/>
  <c r="Z223" i="72"/>
  <c r="Y223" i="72"/>
  <c r="X223" i="72"/>
  <c r="W223" i="72"/>
  <c r="V223" i="72"/>
  <c r="U223" i="72"/>
  <c r="T223" i="72"/>
  <c r="S223" i="72"/>
  <c r="R223" i="72"/>
  <c r="Q223" i="72"/>
  <c r="P223" i="72"/>
  <c r="O223" i="72"/>
  <c r="N223" i="72"/>
  <c r="M223" i="72"/>
  <c r="L223" i="72"/>
  <c r="K223" i="72"/>
  <c r="J223" i="72"/>
  <c r="I223" i="72"/>
  <c r="H223" i="72"/>
  <c r="G223" i="72"/>
  <c r="F223" i="72"/>
  <c r="E223" i="72"/>
  <c r="D223" i="72"/>
  <c r="C223" i="72"/>
  <c r="B223" i="72"/>
  <c r="BF222" i="72"/>
  <c r="BE222" i="72"/>
  <c r="BD222" i="72"/>
  <c r="BC222" i="72"/>
  <c r="BB222" i="72"/>
  <c r="BA222" i="72"/>
  <c r="AZ222" i="72"/>
  <c r="AY222" i="72"/>
  <c r="AX222" i="72"/>
  <c r="AW222" i="72"/>
  <c r="AV222" i="72"/>
  <c r="AU222" i="72"/>
  <c r="AT222" i="72"/>
  <c r="AS222" i="72"/>
  <c r="AR222" i="72"/>
  <c r="AQ222" i="72"/>
  <c r="AP222" i="72"/>
  <c r="AO222" i="72"/>
  <c r="AN222" i="72"/>
  <c r="AM222" i="72"/>
  <c r="AL222" i="72"/>
  <c r="AK222" i="72"/>
  <c r="AJ222" i="72"/>
  <c r="AI222" i="72"/>
  <c r="AH222" i="72"/>
  <c r="AG222" i="72"/>
  <c r="AF222" i="72"/>
  <c r="AE222" i="72"/>
  <c r="AD222" i="72"/>
  <c r="AC222" i="72"/>
  <c r="AB222" i="72"/>
  <c r="AA222" i="72"/>
  <c r="Z222" i="72"/>
  <c r="Y222" i="72"/>
  <c r="X222" i="72"/>
  <c r="W222" i="72"/>
  <c r="V222" i="72"/>
  <c r="U222" i="72"/>
  <c r="T222" i="72"/>
  <c r="S222" i="72"/>
  <c r="R222" i="72"/>
  <c r="Q222" i="72"/>
  <c r="P222" i="72"/>
  <c r="O222" i="72"/>
  <c r="N222" i="72"/>
  <c r="M222" i="72"/>
  <c r="L222" i="72"/>
  <c r="K222" i="72"/>
  <c r="J222" i="72"/>
  <c r="I222" i="72"/>
  <c r="H222" i="72"/>
  <c r="G222" i="72"/>
  <c r="F222" i="72"/>
  <c r="E222" i="72"/>
  <c r="D222" i="72"/>
  <c r="C222" i="72"/>
  <c r="B222" i="72"/>
  <c r="BF221" i="72"/>
  <c r="BE221" i="72"/>
  <c r="BD221" i="72"/>
  <c r="BC221" i="72"/>
  <c r="BB221" i="72"/>
  <c r="BA221" i="72"/>
  <c r="AZ221" i="72"/>
  <c r="AY221" i="72"/>
  <c r="AX221" i="72"/>
  <c r="AW221" i="72"/>
  <c r="AV221" i="72"/>
  <c r="AU221" i="72"/>
  <c r="AT221" i="72"/>
  <c r="AS221" i="72"/>
  <c r="AR221" i="72"/>
  <c r="AQ221" i="72"/>
  <c r="AP221" i="72"/>
  <c r="AO221" i="72"/>
  <c r="AN221" i="72"/>
  <c r="AM221" i="72"/>
  <c r="AL221" i="72"/>
  <c r="AK221" i="72"/>
  <c r="AJ221" i="72"/>
  <c r="AI221" i="72"/>
  <c r="AH221" i="72"/>
  <c r="AG221" i="72"/>
  <c r="AF221" i="72"/>
  <c r="AE221" i="72"/>
  <c r="AD221" i="72"/>
  <c r="AC221" i="72"/>
  <c r="AB221" i="72"/>
  <c r="AA221" i="72"/>
  <c r="Z221" i="72"/>
  <c r="Y221" i="72"/>
  <c r="X221" i="72"/>
  <c r="W221" i="72"/>
  <c r="V221" i="72"/>
  <c r="U221" i="72"/>
  <c r="T221" i="72"/>
  <c r="S221" i="72"/>
  <c r="R221" i="72"/>
  <c r="Q221" i="72"/>
  <c r="P221" i="72"/>
  <c r="O221" i="72"/>
  <c r="N221" i="72"/>
  <c r="M221" i="72"/>
  <c r="L221" i="72"/>
  <c r="K221" i="72"/>
  <c r="J221" i="72"/>
  <c r="I221" i="72"/>
  <c r="H221" i="72"/>
  <c r="G221" i="72"/>
  <c r="F221" i="72"/>
  <c r="E221" i="72"/>
  <c r="D221" i="72"/>
  <c r="C221" i="72"/>
  <c r="B221" i="72"/>
  <c r="BF220" i="72"/>
  <c r="BE220" i="72"/>
  <c r="BD220" i="72"/>
  <c r="BC220" i="72"/>
  <c r="BB220" i="72"/>
  <c r="BA220" i="72"/>
  <c r="AZ220" i="72"/>
  <c r="AY220" i="72"/>
  <c r="AX220" i="72"/>
  <c r="AW220" i="72"/>
  <c r="AV220" i="72"/>
  <c r="AU220" i="72"/>
  <c r="AT220" i="72"/>
  <c r="AS220" i="72"/>
  <c r="AR220" i="72"/>
  <c r="AQ220" i="72"/>
  <c r="AP220" i="72"/>
  <c r="AO220" i="72"/>
  <c r="AN220" i="72"/>
  <c r="AM220" i="72"/>
  <c r="AL220" i="72"/>
  <c r="AK220" i="72"/>
  <c r="AJ220" i="72"/>
  <c r="AI220" i="72"/>
  <c r="AH220" i="72"/>
  <c r="AG220" i="72"/>
  <c r="AF220" i="72"/>
  <c r="AE220" i="72"/>
  <c r="AD220" i="72"/>
  <c r="AC220" i="72"/>
  <c r="AB220" i="72"/>
  <c r="AA220" i="72"/>
  <c r="Z220" i="72"/>
  <c r="Y220" i="72"/>
  <c r="X220" i="72"/>
  <c r="W220" i="72"/>
  <c r="V220" i="72"/>
  <c r="U220" i="72"/>
  <c r="T220" i="72"/>
  <c r="S220" i="72"/>
  <c r="R220" i="72"/>
  <c r="Q220" i="72"/>
  <c r="P220" i="72"/>
  <c r="O220" i="72"/>
  <c r="N220" i="72"/>
  <c r="M220" i="72"/>
  <c r="L220" i="72"/>
  <c r="K220" i="72"/>
  <c r="J220" i="72"/>
  <c r="I220" i="72"/>
  <c r="H220" i="72"/>
  <c r="G220" i="72"/>
  <c r="F220" i="72"/>
  <c r="E220" i="72"/>
  <c r="D220" i="72"/>
  <c r="C220" i="72"/>
  <c r="B220" i="72"/>
  <c r="BF219" i="72"/>
  <c r="BE219" i="72"/>
  <c r="BD219" i="72"/>
  <c r="BC219" i="72"/>
  <c r="BB219" i="72"/>
  <c r="BA219" i="72"/>
  <c r="AZ219" i="72"/>
  <c r="AY219" i="72"/>
  <c r="AX219" i="72"/>
  <c r="AW219" i="72"/>
  <c r="AV219" i="72"/>
  <c r="AU219" i="72"/>
  <c r="AT219" i="72"/>
  <c r="AS219" i="72"/>
  <c r="AR219" i="72"/>
  <c r="AQ219" i="72"/>
  <c r="AP219" i="72"/>
  <c r="AO219" i="72"/>
  <c r="AN219" i="72"/>
  <c r="AM219" i="72"/>
  <c r="AL219" i="72"/>
  <c r="AK219" i="72"/>
  <c r="AJ219" i="72"/>
  <c r="AI219" i="72"/>
  <c r="AH219" i="72"/>
  <c r="AG219" i="72"/>
  <c r="AF219" i="72"/>
  <c r="AE219" i="72"/>
  <c r="AD219" i="72"/>
  <c r="AC219" i="72"/>
  <c r="AB219" i="72"/>
  <c r="AA219" i="72"/>
  <c r="Z219" i="72"/>
  <c r="Y219" i="72"/>
  <c r="X219" i="72"/>
  <c r="W219" i="72"/>
  <c r="V219" i="72"/>
  <c r="U219" i="72"/>
  <c r="T219" i="72"/>
  <c r="S219" i="72"/>
  <c r="R219" i="72"/>
  <c r="Q219" i="72"/>
  <c r="P219" i="72"/>
  <c r="O219" i="72"/>
  <c r="N219" i="72"/>
  <c r="M219" i="72"/>
  <c r="L219" i="72"/>
  <c r="K219" i="72"/>
  <c r="J219" i="72"/>
  <c r="I219" i="72"/>
  <c r="H219" i="72"/>
  <c r="G219" i="72"/>
  <c r="F219" i="72"/>
  <c r="E219" i="72"/>
  <c r="D219" i="72"/>
  <c r="C219" i="72"/>
  <c r="B219" i="72"/>
  <c r="BF218" i="72"/>
  <c r="BE218" i="72"/>
  <c r="BD218" i="72"/>
  <c r="BC218" i="72"/>
  <c r="BB218" i="72"/>
  <c r="BA218" i="72"/>
  <c r="AZ218" i="72"/>
  <c r="AY218" i="72"/>
  <c r="AX218" i="72"/>
  <c r="AW218" i="72"/>
  <c r="AV218" i="72"/>
  <c r="AU218" i="72"/>
  <c r="AT218" i="72"/>
  <c r="AS218" i="72"/>
  <c r="AR218" i="72"/>
  <c r="AQ218" i="72"/>
  <c r="AP218" i="72"/>
  <c r="AO218" i="72"/>
  <c r="AN218" i="72"/>
  <c r="AM218" i="72"/>
  <c r="AL218" i="72"/>
  <c r="AK218" i="72"/>
  <c r="AJ218" i="72"/>
  <c r="AI218" i="72"/>
  <c r="AH218" i="72"/>
  <c r="AG218" i="72"/>
  <c r="AF218" i="72"/>
  <c r="AE218" i="72"/>
  <c r="AD218" i="72"/>
  <c r="AC218" i="72"/>
  <c r="AB218" i="72"/>
  <c r="AA218" i="72"/>
  <c r="Z218" i="72"/>
  <c r="Y218" i="72"/>
  <c r="X218" i="72"/>
  <c r="W218" i="72"/>
  <c r="V218" i="72"/>
  <c r="U218" i="72"/>
  <c r="T218" i="72"/>
  <c r="S218" i="72"/>
  <c r="R218" i="72"/>
  <c r="Q218" i="72"/>
  <c r="P218" i="72"/>
  <c r="O218" i="72"/>
  <c r="N218" i="72"/>
  <c r="M218" i="72"/>
  <c r="L218" i="72"/>
  <c r="K218" i="72"/>
  <c r="J218" i="72"/>
  <c r="I218" i="72"/>
  <c r="H218" i="72"/>
  <c r="G218" i="72"/>
  <c r="F218" i="72"/>
  <c r="E218" i="72"/>
  <c r="D218" i="72"/>
  <c r="C218" i="72"/>
  <c r="B218" i="72"/>
  <c r="BF217" i="72"/>
  <c r="BE217" i="72"/>
  <c r="BD217" i="72"/>
  <c r="BC217" i="72"/>
  <c r="BB217" i="72"/>
  <c r="BA217" i="72"/>
  <c r="AZ217" i="72"/>
  <c r="AY217" i="72"/>
  <c r="AX217" i="72"/>
  <c r="AW217" i="72"/>
  <c r="AV217" i="72"/>
  <c r="AU217" i="72"/>
  <c r="AT217" i="72"/>
  <c r="AS217" i="72"/>
  <c r="AR217" i="72"/>
  <c r="AQ217" i="72"/>
  <c r="AP217" i="72"/>
  <c r="AO217" i="72"/>
  <c r="AN217" i="72"/>
  <c r="AM217" i="72"/>
  <c r="AL217" i="72"/>
  <c r="AK217" i="72"/>
  <c r="AJ217" i="72"/>
  <c r="AI217" i="72"/>
  <c r="AH217" i="72"/>
  <c r="AG217" i="72"/>
  <c r="AF217" i="72"/>
  <c r="AE217" i="72"/>
  <c r="AD217" i="72"/>
  <c r="AC217" i="72"/>
  <c r="AB217" i="72"/>
  <c r="AA217" i="72"/>
  <c r="Z217" i="72"/>
  <c r="Y217" i="72"/>
  <c r="X217" i="72"/>
  <c r="W217" i="72"/>
  <c r="V217" i="72"/>
  <c r="U217" i="72"/>
  <c r="T217" i="72"/>
  <c r="S217" i="72"/>
  <c r="R217" i="72"/>
  <c r="Q217" i="72"/>
  <c r="P217" i="72"/>
  <c r="O217" i="72"/>
  <c r="N217" i="72"/>
  <c r="M217" i="72"/>
  <c r="L217" i="72"/>
  <c r="K217" i="72"/>
  <c r="J217" i="72"/>
  <c r="I217" i="72"/>
  <c r="H217" i="72"/>
  <c r="G217" i="72"/>
  <c r="F217" i="72"/>
  <c r="E217" i="72"/>
  <c r="D217" i="72"/>
  <c r="C217" i="72"/>
  <c r="B217" i="72"/>
  <c r="BF216" i="72"/>
  <c r="BE216" i="72"/>
  <c r="BD216" i="72"/>
  <c r="BC216" i="72"/>
  <c r="BB216" i="72"/>
  <c r="BA216" i="72"/>
  <c r="AZ216" i="72"/>
  <c r="AY216" i="72"/>
  <c r="AX216" i="72"/>
  <c r="AW216" i="72"/>
  <c r="AV216" i="72"/>
  <c r="AU216" i="72"/>
  <c r="AT216" i="72"/>
  <c r="AS216" i="72"/>
  <c r="AR216" i="72"/>
  <c r="AQ216" i="72"/>
  <c r="AP216" i="72"/>
  <c r="AO216" i="72"/>
  <c r="AN216" i="72"/>
  <c r="AM216" i="72"/>
  <c r="AL216" i="72"/>
  <c r="AK216" i="72"/>
  <c r="AJ216" i="72"/>
  <c r="AI216" i="72"/>
  <c r="AH216" i="72"/>
  <c r="AG216" i="72"/>
  <c r="AF216" i="72"/>
  <c r="AE216" i="72"/>
  <c r="AD216" i="72"/>
  <c r="AC216" i="72"/>
  <c r="AB216" i="72"/>
  <c r="AA216" i="72"/>
  <c r="Z216" i="72"/>
  <c r="Y216" i="72"/>
  <c r="X216" i="72"/>
  <c r="W216" i="72"/>
  <c r="V216" i="72"/>
  <c r="U216" i="72"/>
  <c r="T216" i="72"/>
  <c r="S216" i="72"/>
  <c r="R216" i="72"/>
  <c r="Q216" i="72"/>
  <c r="P216" i="72"/>
  <c r="O216" i="72"/>
  <c r="N216" i="72"/>
  <c r="M216" i="72"/>
  <c r="L216" i="72"/>
  <c r="K216" i="72"/>
  <c r="J216" i="72"/>
  <c r="I216" i="72"/>
  <c r="H216" i="72"/>
  <c r="G216" i="72"/>
  <c r="F216" i="72"/>
  <c r="E216" i="72"/>
  <c r="D216" i="72"/>
  <c r="C216" i="72"/>
  <c r="B216" i="72"/>
  <c r="BF215" i="72"/>
  <c r="BE215" i="72"/>
  <c r="BD215" i="72"/>
  <c r="BC215" i="72"/>
  <c r="BB215" i="72"/>
  <c r="BA215" i="72"/>
  <c r="AZ215" i="72"/>
  <c r="AY215" i="72"/>
  <c r="AX215" i="72"/>
  <c r="AW215" i="72"/>
  <c r="AV215" i="72"/>
  <c r="AU215" i="72"/>
  <c r="AT215" i="72"/>
  <c r="AS215" i="72"/>
  <c r="AR215" i="72"/>
  <c r="AQ215" i="72"/>
  <c r="AP215" i="72"/>
  <c r="AO215" i="72"/>
  <c r="AN215" i="72"/>
  <c r="AM215" i="72"/>
  <c r="AL215" i="72"/>
  <c r="AK215" i="72"/>
  <c r="AJ215" i="72"/>
  <c r="AI215" i="72"/>
  <c r="AH215" i="72"/>
  <c r="AG215" i="72"/>
  <c r="AF215" i="72"/>
  <c r="AE215" i="72"/>
  <c r="AD215" i="72"/>
  <c r="AC215" i="72"/>
  <c r="AB215" i="72"/>
  <c r="AA215" i="72"/>
  <c r="Z215" i="72"/>
  <c r="Y215" i="72"/>
  <c r="X215" i="72"/>
  <c r="W215" i="72"/>
  <c r="V215" i="72"/>
  <c r="U215" i="72"/>
  <c r="T215" i="72"/>
  <c r="S215" i="72"/>
  <c r="R215" i="72"/>
  <c r="Q215" i="72"/>
  <c r="P215" i="72"/>
  <c r="O215" i="72"/>
  <c r="N215" i="72"/>
  <c r="M215" i="72"/>
  <c r="L215" i="72"/>
  <c r="K215" i="72"/>
  <c r="J215" i="72"/>
  <c r="I215" i="72"/>
  <c r="H215" i="72"/>
  <c r="G215" i="72"/>
  <c r="F215" i="72"/>
  <c r="E215" i="72"/>
  <c r="D215" i="72"/>
  <c r="C215" i="72"/>
  <c r="B215" i="72"/>
  <c r="BF214" i="72"/>
  <c r="BE214" i="72"/>
  <c r="BD214" i="72"/>
  <c r="BC214" i="72"/>
  <c r="BB214" i="72"/>
  <c r="BA214" i="72"/>
  <c r="AZ214" i="72"/>
  <c r="AY214" i="72"/>
  <c r="AX214" i="72"/>
  <c r="AW214" i="72"/>
  <c r="AV214" i="72"/>
  <c r="AU214" i="72"/>
  <c r="AT214" i="72"/>
  <c r="AS214" i="72"/>
  <c r="AR214" i="72"/>
  <c r="AQ214" i="72"/>
  <c r="AP214" i="72"/>
  <c r="AO214" i="72"/>
  <c r="AN214" i="72"/>
  <c r="AM214" i="72"/>
  <c r="AL214" i="72"/>
  <c r="AK214" i="72"/>
  <c r="AJ214" i="72"/>
  <c r="AI214" i="72"/>
  <c r="AH214" i="72"/>
  <c r="AG214" i="72"/>
  <c r="AF214" i="72"/>
  <c r="AE214" i="72"/>
  <c r="AD214" i="72"/>
  <c r="AC214" i="72"/>
  <c r="AB214" i="72"/>
  <c r="AA214" i="72"/>
  <c r="Z214" i="72"/>
  <c r="Y214" i="72"/>
  <c r="X214" i="72"/>
  <c r="W214" i="72"/>
  <c r="V214" i="72"/>
  <c r="U214" i="72"/>
  <c r="T214" i="72"/>
  <c r="S214" i="72"/>
  <c r="R214" i="72"/>
  <c r="Q214" i="72"/>
  <c r="P214" i="72"/>
  <c r="O214" i="72"/>
  <c r="N214" i="72"/>
  <c r="M214" i="72"/>
  <c r="L214" i="72"/>
  <c r="K214" i="72"/>
  <c r="J214" i="72"/>
  <c r="I214" i="72"/>
  <c r="H214" i="72"/>
  <c r="G214" i="72"/>
  <c r="F214" i="72"/>
  <c r="E214" i="72"/>
  <c r="D214" i="72"/>
  <c r="C214" i="72"/>
  <c r="B214" i="72"/>
  <c r="BF213" i="72"/>
  <c r="BE213" i="72"/>
  <c r="BD213" i="72"/>
  <c r="BC213" i="72"/>
  <c r="BB213" i="72"/>
  <c r="BA213" i="72"/>
  <c r="AZ213" i="72"/>
  <c r="AY213" i="72"/>
  <c r="AX213" i="72"/>
  <c r="AW213" i="72"/>
  <c r="AV213" i="72"/>
  <c r="AU213" i="72"/>
  <c r="AT213" i="72"/>
  <c r="AS213" i="72"/>
  <c r="AR213" i="72"/>
  <c r="AQ213" i="72"/>
  <c r="AP213" i="72"/>
  <c r="AO213" i="72"/>
  <c r="AN213" i="72"/>
  <c r="AM213" i="72"/>
  <c r="AL213" i="72"/>
  <c r="AK213" i="72"/>
  <c r="AJ213" i="72"/>
  <c r="AI213" i="72"/>
  <c r="AH213" i="72"/>
  <c r="AG213" i="72"/>
  <c r="AF213" i="72"/>
  <c r="AE213" i="72"/>
  <c r="AD213" i="72"/>
  <c r="AC213" i="72"/>
  <c r="AB213" i="72"/>
  <c r="AA213" i="72"/>
  <c r="Z213" i="72"/>
  <c r="Y213" i="72"/>
  <c r="X213" i="72"/>
  <c r="W213" i="72"/>
  <c r="V213" i="72"/>
  <c r="U213" i="72"/>
  <c r="T213" i="72"/>
  <c r="S213" i="72"/>
  <c r="R213" i="72"/>
  <c r="Q213" i="72"/>
  <c r="P213" i="72"/>
  <c r="O213" i="72"/>
  <c r="N213" i="72"/>
  <c r="M213" i="72"/>
  <c r="L213" i="72"/>
  <c r="K213" i="72"/>
  <c r="J213" i="72"/>
  <c r="I213" i="72"/>
  <c r="H213" i="72"/>
  <c r="G213" i="72"/>
  <c r="F213" i="72"/>
  <c r="E213" i="72"/>
  <c r="D213" i="72"/>
  <c r="C213" i="72"/>
  <c r="B213" i="72"/>
  <c r="BF212" i="72"/>
  <c r="BE212" i="72"/>
  <c r="BD212" i="72"/>
  <c r="BC212" i="72"/>
  <c r="BB212" i="72"/>
  <c r="BA212" i="72"/>
  <c r="AZ212" i="72"/>
  <c r="AY212" i="72"/>
  <c r="AX212" i="72"/>
  <c r="AW212" i="72"/>
  <c r="AV212" i="72"/>
  <c r="AU212" i="72"/>
  <c r="AT212" i="72"/>
  <c r="AS212" i="72"/>
  <c r="AR212" i="72"/>
  <c r="AQ212" i="72"/>
  <c r="AP212" i="72"/>
  <c r="AO212" i="72"/>
  <c r="AN212" i="72"/>
  <c r="AM212" i="72"/>
  <c r="AL212" i="72"/>
  <c r="AK212" i="72"/>
  <c r="AJ212" i="72"/>
  <c r="AI212" i="72"/>
  <c r="AH212" i="72"/>
  <c r="AG212" i="72"/>
  <c r="AF212" i="72"/>
  <c r="AE212" i="72"/>
  <c r="AD212" i="72"/>
  <c r="AC212" i="72"/>
  <c r="AB212" i="72"/>
  <c r="AA212" i="72"/>
  <c r="Z212" i="72"/>
  <c r="Y212" i="72"/>
  <c r="X212" i="72"/>
  <c r="W212" i="72"/>
  <c r="V212" i="72"/>
  <c r="U212" i="72"/>
  <c r="T212" i="72"/>
  <c r="S212" i="72"/>
  <c r="R212" i="72"/>
  <c r="Q212" i="72"/>
  <c r="P212" i="72"/>
  <c r="O212" i="72"/>
  <c r="N212" i="72"/>
  <c r="M212" i="72"/>
  <c r="L212" i="72"/>
  <c r="K212" i="72"/>
  <c r="J212" i="72"/>
  <c r="I212" i="72"/>
  <c r="H212" i="72"/>
  <c r="G212" i="72"/>
  <c r="F212" i="72"/>
  <c r="E212" i="72"/>
  <c r="D212" i="72"/>
  <c r="C212" i="72"/>
  <c r="B212" i="72"/>
  <c r="BF211" i="72"/>
  <c r="BE211" i="72"/>
  <c r="BD211" i="72"/>
  <c r="BC211" i="72"/>
  <c r="BB211" i="72"/>
  <c r="BA211" i="72"/>
  <c r="AZ211" i="72"/>
  <c r="AY211" i="72"/>
  <c r="AX211" i="72"/>
  <c r="AW211" i="72"/>
  <c r="AV211" i="72"/>
  <c r="AU211" i="72"/>
  <c r="AT211" i="72"/>
  <c r="AS211" i="72"/>
  <c r="AR211" i="72"/>
  <c r="AQ211" i="72"/>
  <c r="AP211" i="72"/>
  <c r="AO211" i="72"/>
  <c r="AN211" i="72"/>
  <c r="AM211" i="72"/>
  <c r="AL211" i="72"/>
  <c r="AK211" i="72"/>
  <c r="AJ211" i="72"/>
  <c r="AI211" i="72"/>
  <c r="AH211" i="72"/>
  <c r="AG211" i="72"/>
  <c r="AF211" i="72"/>
  <c r="AE211" i="72"/>
  <c r="AD211" i="72"/>
  <c r="AC211" i="72"/>
  <c r="AB211" i="72"/>
  <c r="AA211" i="72"/>
  <c r="Z211" i="72"/>
  <c r="Y211" i="72"/>
  <c r="X211" i="72"/>
  <c r="W211" i="72"/>
  <c r="V211" i="72"/>
  <c r="U211" i="72"/>
  <c r="T211" i="72"/>
  <c r="S211" i="72"/>
  <c r="R211" i="72"/>
  <c r="Q211" i="72"/>
  <c r="P211" i="72"/>
  <c r="O211" i="72"/>
  <c r="N211" i="72"/>
  <c r="M211" i="72"/>
  <c r="L211" i="72"/>
  <c r="K211" i="72"/>
  <c r="J211" i="72"/>
  <c r="I211" i="72"/>
  <c r="H211" i="72"/>
  <c r="G211" i="72"/>
  <c r="F211" i="72"/>
  <c r="E211" i="72"/>
  <c r="D211" i="72"/>
  <c r="C211" i="72"/>
  <c r="B211" i="72"/>
  <c r="BF210" i="72"/>
  <c r="BE210" i="72"/>
  <c r="BD210" i="72"/>
  <c r="BC210" i="72"/>
  <c r="BB210" i="72"/>
  <c r="BA210" i="72"/>
  <c r="AZ210" i="72"/>
  <c r="AY210" i="72"/>
  <c r="AX210" i="72"/>
  <c r="AW210" i="72"/>
  <c r="AV210" i="72"/>
  <c r="AU210" i="72"/>
  <c r="AT210" i="72"/>
  <c r="AS210" i="72"/>
  <c r="AR210" i="72"/>
  <c r="AQ210" i="72"/>
  <c r="AP210" i="72"/>
  <c r="AO210" i="72"/>
  <c r="AN210" i="72"/>
  <c r="AM210" i="72"/>
  <c r="AL210" i="72"/>
  <c r="AK210" i="72"/>
  <c r="AJ210" i="72"/>
  <c r="AI210" i="72"/>
  <c r="AH210" i="72"/>
  <c r="AG210" i="72"/>
  <c r="AF210" i="72"/>
  <c r="AE210" i="72"/>
  <c r="AD210" i="72"/>
  <c r="AC210" i="72"/>
  <c r="AB210" i="72"/>
  <c r="AA210" i="72"/>
  <c r="Z210" i="72"/>
  <c r="Y210" i="72"/>
  <c r="X210" i="72"/>
  <c r="W210" i="72"/>
  <c r="V210" i="72"/>
  <c r="U210" i="72"/>
  <c r="T210" i="72"/>
  <c r="S210" i="72"/>
  <c r="R210" i="72"/>
  <c r="Q210" i="72"/>
  <c r="P210" i="72"/>
  <c r="O210" i="72"/>
  <c r="N210" i="72"/>
  <c r="M210" i="72"/>
  <c r="L210" i="72"/>
  <c r="K210" i="72"/>
  <c r="J210" i="72"/>
  <c r="I210" i="72"/>
  <c r="H210" i="72"/>
  <c r="G210" i="72"/>
  <c r="F210" i="72"/>
  <c r="E210" i="72"/>
  <c r="D210" i="72"/>
  <c r="C210" i="72"/>
  <c r="B210" i="72"/>
  <c r="BF209" i="72"/>
  <c r="BE209" i="72"/>
  <c r="BD209" i="72"/>
  <c r="BC209" i="72"/>
  <c r="BB209" i="72"/>
  <c r="BA209" i="72"/>
  <c r="AZ209" i="72"/>
  <c r="AY209" i="72"/>
  <c r="AX209" i="72"/>
  <c r="AW209" i="72"/>
  <c r="AV209" i="72"/>
  <c r="AU209" i="72"/>
  <c r="AT209" i="72"/>
  <c r="AS209" i="72"/>
  <c r="AR209" i="72"/>
  <c r="AQ209" i="72"/>
  <c r="AP209" i="72"/>
  <c r="AO209" i="72"/>
  <c r="AN209" i="72"/>
  <c r="AM209" i="72"/>
  <c r="AL209" i="72"/>
  <c r="AK209" i="72"/>
  <c r="AJ209" i="72"/>
  <c r="AI209" i="72"/>
  <c r="AH209" i="72"/>
  <c r="AG209" i="72"/>
  <c r="AF209" i="72"/>
  <c r="AE209" i="72"/>
  <c r="AD209" i="72"/>
  <c r="AC209" i="72"/>
  <c r="AB209" i="72"/>
  <c r="AA209" i="72"/>
  <c r="Z209" i="72"/>
  <c r="Y209" i="72"/>
  <c r="X209" i="72"/>
  <c r="W209" i="72"/>
  <c r="V209" i="72"/>
  <c r="U209" i="72"/>
  <c r="T209" i="72"/>
  <c r="S209" i="72"/>
  <c r="R209" i="72"/>
  <c r="Q209" i="72"/>
  <c r="P209" i="72"/>
  <c r="O209" i="72"/>
  <c r="N209" i="72"/>
  <c r="M209" i="72"/>
  <c r="L209" i="72"/>
  <c r="K209" i="72"/>
  <c r="J209" i="72"/>
  <c r="I209" i="72"/>
  <c r="H209" i="72"/>
  <c r="G209" i="72"/>
  <c r="F209" i="72"/>
  <c r="E209" i="72"/>
  <c r="D209" i="72"/>
  <c r="C209" i="72"/>
  <c r="B209" i="72"/>
  <c r="BF208" i="72"/>
  <c r="BE208" i="72"/>
  <c r="BD208" i="72"/>
  <c r="BC208" i="72"/>
  <c r="BB208" i="72"/>
  <c r="BA208" i="72"/>
  <c r="AZ208" i="72"/>
  <c r="AY208" i="72"/>
  <c r="AX208" i="72"/>
  <c r="AW208" i="72"/>
  <c r="AV208" i="72"/>
  <c r="AU208" i="72"/>
  <c r="AT208" i="72"/>
  <c r="AS208" i="72"/>
  <c r="AR208" i="72"/>
  <c r="AQ208" i="72"/>
  <c r="AP208" i="72"/>
  <c r="AO208" i="72"/>
  <c r="AN208" i="72"/>
  <c r="AM208" i="72"/>
  <c r="AL208" i="72"/>
  <c r="AK208" i="72"/>
  <c r="AJ208" i="72"/>
  <c r="AI208" i="72"/>
  <c r="AH208" i="72"/>
  <c r="AG208" i="72"/>
  <c r="AF208" i="72"/>
  <c r="AE208" i="72"/>
  <c r="AD208" i="72"/>
  <c r="AC208" i="72"/>
  <c r="AB208" i="72"/>
  <c r="AA208" i="72"/>
  <c r="Z208" i="72"/>
  <c r="Y208" i="72"/>
  <c r="X208" i="72"/>
  <c r="W208" i="72"/>
  <c r="V208" i="72"/>
  <c r="U208" i="72"/>
  <c r="T208" i="72"/>
  <c r="S208" i="72"/>
  <c r="R208" i="72"/>
  <c r="Q208" i="72"/>
  <c r="P208" i="72"/>
  <c r="O208" i="72"/>
  <c r="N208" i="72"/>
  <c r="M208" i="72"/>
  <c r="L208" i="72"/>
  <c r="K208" i="72"/>
  <c r="J208" i="72"/>
  <c r="I208" i="72"/>
  <c r="H208" i="72"/>
  <c r="G208" i="72"/>
  <c r="F208" i="72"/>
  <c r="E208" i="72"/>
  <c r="D208" i="72"/>
  <c r="C208" i="72"/>
  <c r="B208" i="72"/>
  <c r="BF207" i="72"/>
  <c r="BE207" i="72"/>
  <c r="BD207" i="72"/>
  <c r="BC207" i="72"/>
  <c r="BB207" i="72"/>
  <c r="BA207" i="72"/>
  <c r="AZ207" i="72"/>
  <c r="AY207" i="72"/>
  <c r="AX207" i="72"/>
  <c r="AW207" i="72"/>
  <c r="AV207" i="72"/>
  <c r="AU207" i="72"/>
  <c r="AT207" i="72"/>
  <c r="AS207" i="72"/>
  <c r="AR207" i="72"/>
  <c r="AQ207" i="72"/>
  <c r="AP207" i="72"/>
  <c r="AO207" i="72"/>
  <c r="AN207" i="72"/>
  <c r="AM207" i="72"/>
  <c r="AL207" i="72"/>
  <c r="AK207" i="72"/>
  <c r="AJ207" i="72"/>
  <c r="AI207" i="72"/>
  <c r="AH207" i="72"/>
  <c r="AG207" i="72"/>
  <c r="AF207" i="72"/>
  <c r="AE207" i="72"/>
  <c r="AD207" i="72"/>
  <c r="AC207" i="72"/>
  <c r="AB207" i="72"/>
  <c r="AA207" i="72"/>
  <c r="Z207" i="72"/>
  <c r="Y207" i="72"/>
  <c r="X207" i="72"/>
  <c r="W207" i="72"/>
  <c r="V207" i="72"/>
  <c r="U207" i="72"/>
  <c r="T207" i="72"/>
  <c r="S207" i="72"/>
  <c r="R207" i="72"/>
  <c r="Q207" i="72"/>
  <c r="P207" i="72"/>
  <c r="O207" i="72"/>
  <c r="N207" i="72"/>
  <c r="M207" i="72"/>
  <c r="L207" i="72"/>
  <c r="K207" i="72"/>
  <c r="J207" i="72"/>
  <c r="I207" i="72"/>
  <c r="H207" i="72"/>
  <c r="G207" i="72"/>
  <c r="F207" i="72"/>
  <c r="E207" i="72"/>
  <c r="D207" i="72"/>
  <c r="C207" i="72"/>
  <c r="B207" i="72"/>
  <c r="BF206" i="72"/>
  <c r="BE206" i="72"/>
  <c r="BD206" i="72"/>
  <c r="BC206" i="72"/>
  <c r="BB206" i="72"/>
  <c r="BA206" i="72"/>
  <c r="AZ206" i="72"/>
  <c r="AY206" i="72"/>
  <c r="AX206" i="72"/>
  <c r="AW206" i="72"/>
  <c r="AV206" i="72"/>
  <c r="AU206" i="72"/>
  <c r="AT206" i="72"/>
  <c r="AS206" i="72"/>
  <c r="AR206" i="72"/>
  <c r="AQ206" i="72"/>
  <c r="AP206" i="72"/>
  <c r="AO206" i="72"/>
  <c r="AN206" i="72"/>
  <c r="AM206" i="72"/>
  <c r="AL206" i="72"/>
  <c r="AK206" i="72"/>
  <c r="AJ206" i="72"/>
  <c r="AI206" i="72"/>
  <c r="AH206" i="72"/>
  <c r="AG206" i="72"/>
  <c r="AF206" i="72"/>
  <c r="AE206" i="72"/>
  <c r="AD206" i="72"/>
  <c r="AC206" i="72"/>
  <c r="AB206" i="72"/>
  <c r="AA206" i="72"/>
  <c r="Z206" i="72"/>
  <c r="Y206" i="72"/>
  <c r="X206" i="72"/>
  <c r="W206" i="72"/>
  <c r="V206" i="72"/>
  <c r="U206" i="72"/>
  <c r="T206" i="72"/>
  <c r="S206" i="72"/>
  <c r="R206" i="72"/>
  <c r="Q206" i="72"/>
  <c r="P206" i="72"/>
  <c r="O206" i="72"/>
  <c r="N206" i="72"/>
  <c r="M206" i="72"/>
  <c r="L206" i="72"/>
  <c r="K206" i="72"/>
  <c r="J206" i="72"/>
  <c r="I206" i="72"/>
  <c r="H206" i="72"/>
  <c r="G206" i="72"/>
  <c r="F206" i="72"/>
  <c r="E206" i="72"/>
  <c r="D206" i="72"/>
  <c r="C206" i="72"/>
  <c r="B206" i="72"/>
  <c r="BF205" i="72"/>
  <c r="BE205" i="72"/>
  <c r="BD205" i="72"/>
  <c r="BC205" i="72"/>
  <c r="BB205" i="72"/>
  <c r="BA205" i="72"/>
  <c r="AZ205" i="72"/>
  <c r="AY205" i="72"/>
  <c r="AX205" i="72"/>
  <c r="AW205" i="72"/>
  <c r="AV205" i="72"/>
  <c r="AU205" i="72"/>
  <c r="AT205" i="72"/>
  <c r="AS205" i="72"/>
  <c r="AR205" i="72"/>
  <c r="AQ205" i="72"/>
  <c r="AP205" i="72"/>
  <c r="AO205" i="72"/>
  <c r="AN205" i="72"/>
  <c r="AM205" i="72"/>
  <c r="AL205" i="72"/>
  <c r="AK205" i="72"/>
  <c r="AJ205" i="72"/>
  <c r="AI205" i="72"/>
  <c r="AH205" i="72"/>
  <c r="AG205" i="72"/>
  <c r="AF205" i="72"/>
  <c r="AE205" i="72"/>
  <c r="AD205" i="72"/>
  <c r="AC205" i="72"/>
  <c r="AB205" i="72"/>
  <c r="AA205" i="72"/>
  <c r="Z205" i="72"/>
  <c r="Y205" i="72"/>
  <c r="X205" i="72"/>
  <c r="W205" i="72"/>
  <c r="V205" i="72"/>
  <c r="U205" i="72"/>
  <c r="T205" i="72"/>
  <c r="S205" i="72"/>
  <c r="R205" i="72"/>
  <c r="Q205" i="72"/>
  <c r="P205" i="72"/>
  <c r="O205" i="72"/>
  <c r="N205" i="72"/>
  <c r="M205" i="72"/>
  <c r="L205" i="72"/>
  <c r="K205" i="72"/>
  <c r="J205" i="72"/>
  <c r="I205" i="72"/>
  <c r="H205" i="72"/>
  <c r="G205" i="72"/>
  <c r="F205" i="72"/>
  <c r="E205" i="72"/>
  <c r="D205" i="72"/>
  <c r="C205" i="72"/>
  <c r="B205" i="72"/>
  <c r="BF204" i="72"/>
  <c r="BE204" i="72"/>
  <c r="BD204" i="72"/>
  <c r="BC204" i="72"/>
  <c r="BB204" i="72"/>
  <c r="BA204" i="72"/>
  <c r="AZ204" i="72"/>
  <c r="AY204" i="72"/>
  <c r="AX204" i="72"/>
  <c r="AW204" i="72"/>
  <c r="AV204" i="72"/>
  <c r="AU204" i="72"/>
  <c r="AT204" i="72"/>
  <c r="AS204" i="72"/>
  <c r="AR204" i="72"/>
  <c r="AQ204" i="72"/>
  <c r="AP204" i="72"/>
  <c r="AO204" i="72"/>
  <c r="AN204" i="72"/>
  <c r="AM204" i="72"/>
  <c r="AL204" i="72"/>
  <c r="AK204" i="72"/>
  <c r="AJ204" i="72"/>
  <c r="AI204" i="72"/>
  <c r="AH204" i="72"/>
  <c r="AG204" i="72"/>
  <c r="AF204" i="72"/>
  <c r="AE204" i="72"/>
  <c r="AD204" i="72"/>
  <c r="AC204" i="72"/>
  <c r="AB204" i="72"/>
  <c r="AA204" i="72"/>
  <c r="Z204" i="72"/>
  <c r="Y204" i="72"/>
  <c r="X204" i="72"/>
  <c r="W204" i="72"/>
  <c r="V204" i="72"/>
  <c r="U204" i="72"/>
  <c r="T204" i="72"/>
  <c r="S204" i="72"/>
  <c r="R204" i="72"/>
  <c r="Q204" i="72"/>
  <c r="P204" i="72"/>
  <c r="O204" i="72"/>
  <c r="N204" i="72"/>
  <c r="M204" i="72"/>
  <c r="L204" i="72"/>
  <c r="K204" i="72"/>
  <c r="J204" i="72"/>
  <c r="I204" i="72"/>
  <c r="H204" i="72"/>
  <c r="G204" i="72"/>
  <c r="F204" i="72"/>
  <c r="E204" i="72"/>
  <c r="D204" i="72"/>
  <c r="C204" i="72"/>
  <c r="B204" i="72"/>
  <c r="BF203" i="72"/>
  <c r="BE203" i="72"/>
  <c r="BD203" i="72"/>
  <c r="BC203" i="72"/>
  <c r="BB203" i="72"/>
  <c r="BA203" i="72"/>
  <c r="AZ203" i="72"/>
  <c r="AY203" i="72"/>
  <c r="AX203" i="72"/>
  <c r="AW203" i="72"/>
  <c r="AV203" i="72"/>
  <c r="AU203" i="72"/>
  <c r="AT203" i="72"/>
  <c r="AS203" i="72"/>
  <c r="AR203" i="72"/>
  <c r="AQ203" i="72"/>
  <c r="AP203" i="72"/>
  <c r="AO203" i="72"/>
  <c r="AN203" i="72"/>
  <c r="AM203" i="72"/>
  <c r="AL203" i="72"/>
  <c r="AK203" i="72"/>
  <c r="AJ203" i="72"/>
  <c r="AI203" i="72"/>
  <c r="AH203" i="72"/>
  <c r="AG203" i="72"/>
  <c r="AF203" i="72"/>
  <c r="AE203" i="72"/>
  <c r="AD203" i="72"/>
  <c r="AC203" i="72"/>
  <c r="AB203" i="72"/>
  <c r="AA203" i="72"/>
  <c r="Z203" i="72"/>
  <c r="Y203" i="72"/>
  <c r="X203" i="72"/>
  <c r="W203" i="72"/>
  <c r="V203" i="72"/>
  <c r="U203" i="72"/>
  <c r="T203" i="72"/>
  <c r="S203" i="72"/>
  <c r="R203" i="72"/>
  <c r="Q203" i="72"/>
  <c r="P203" i="72"/>
  <c r="O203" i="72"/>
  <c r="N203" i="72"/>
  <c r="M203" i="72"/>
  <c r="L203" i="72"/>
  <c r="K203" i="72"/>
  <c r="J203" i="72"/>
  <c r="I203" i="72"/>
  <c r="H203" i="72"/>
  <c r="G203" i="72"/>
  <c r="F203" i="72"/>
  <c r="E203" i="72"/>
  <c r="D203" i="72"/>
  <c r="C203" i="72"/>
  <c r="B203" i="72"/>
  <c r="BF202" i="72"/>
  <c r="BE202" i="72"/>
  <c r="BD202" i="72"/>
  <c r="BC202" i="72"/>
  <c r="BB202" i="72"/>
  <c r="BA202" i="72"/>
  <c r="AZ202" i="72"/>
  <c r="AY202" i="72"/>
  <c r="AX202" i="72"/>
  <c r="AW202" i="72"/>
  <c r="AV202" i="72"/>
  <c r="AU202" i="72"/>
  <c r="AT202" i="72"/>
  <c r="AS202" i="72"/>
  <c r="AR202" i="72"/>
  <c r="AQ202" i="72"/>
  <c r="AP202" i="72"/>
  <c r="AO202" i="72"/>
  <c r="AN202" i="72"/>
  <c r="AM202" i="72"/>
  <c r="AL202" i="72"/>
  <c r="AK202" i="72"/>
  <c r="AJ202" i="72"/>
  <c r="AI202" i="72"/>
  <c r="AH202" i="72"/>
  <c r="AG202" i="72"/>
  <c r="AF202" i="72"/>
  <c r="AE202" i="72"/>
  <c r="AD202" i="72"/>
  <c r="AC202" i="72"/>
  <c r="AB202" i="72"/>
  <c r="AA202" i="72"/>
  <c r="Z202" i="72"/>
  <c r="Y202" i="72"/>
  <c r="X202" i="72"/>
  <c r="W202" i="72"/>
  <c r="V202" i="72"/>
  <c r="U202" i="72"/>
  <c r="T202" i="72"/>
  <c r="S202" i="72"/>
  <c r="R202" i="72"/>
  <c r="Q202" i="72"/>
  <c r="P202" i="72"/>
  <c r="O202" i="72"/>
  <c r="N202" i="72"/>
  <c r="M202" i="72"/>
  <c r="L202" i="72"/>
  <c r="K202" i="72"/>
  <c r="J202" i="72"/>
  <c r="I202" i="72"/>
  <c r="H202" i="72"/>
  <c r="G202" i="72"/>
  <c r="F202" i="72"/>
  <c r="E202" i="72"/>
  <c r="D202" i="72"/>
  <c r="C202" i="72"/>
  <c r="B202" i="72"/>
  <c r="BF201" i="72"/>
  <c r="BE201" i="72"/>
  <c r="BD201" i="72"/>
  <c r="BC201" i="72"/>
  <c r="BB201" i="72"/>
  <c r="BA201" i="72"/>
  <c r="AZ201" i="72"/>
  <c r="AY201" i="72"/>
  <c r="AX201" i="72"/>
  <c r="AW201" i="72"/>
  <c r="AV201" i="72"/>
  <c r="AU201" i="72"/>
  <c r="AT201" i="72"/>
  <c r="AS201" i="72"/>
  <c r="AR201" i="72"/>
  <c r="AQ201" i="72"/>
  <c r="AP201" i="72"/>
  <c r="AO201" i="72"/>
  <c r="AN201" i="72"/>
  <c r="AM201" i="72"/>
  <c r="AL201" i="72"/>
  <c r="AK201" i="72"/>
  <c r="AJ201" i="72"/>
  <c r="AI201" i="72"/>
  <c r="AH201" i="72"/>
  <c r="AG201" i="72"/>
  <c r="AF201" i="72"/>
  <c r="AE201" i="72"/>
  <c r="AD201" i="72"/>
  <c r="AC201" i="72"/>
  <c r="AB201" i="72"/>
  <c r="AA201" i="72"/>
  <c r="Z201" i="72"/>
  <c r="Y201" i="72"/>
  <c r="X201" i="72"/>
  <c r="W201" i="72"/>
  <c r="V201" i="72"/>
  <c r="U201" i="72"/>
  <c r="T201" i="72"/>
  <c r="S201" i="72"/>
  <c r="R201" i="72"/>
  <c r="Q201" i="72"/>
  <c r="P201" i="72"/>
  <c r="O201" i="72"/>
  <c r="N201" i="72"/>
  <c r="M201" i="72"/>
  <c r="L201" i="72"/>
  <c r="K201" i="72"/>
  <c r="J201" i="72"/>
  <c r="I201" i="72"/>
  <c r="H201" i="72"/>
  <c r="G201" i="72"/>
  <c r="F201" i="72"/>
  <c r="E201" i="72"/>
  <c r="D201" i="72"/>
  <c r="C201" i="72"/>
  <c r="B201" i="72"/>
  <c r="BF200" i="72"/>
  <c r="BE200" i="72"/>
  <c r="BD200" i="72"/>
  <c r="BC200" i="72"/>
  <c r="BB200" i="72"/>
  <c r="BA200" i="72"/>
  <c r="AZ200" i="72"/>
  <c r="AY200" i="72"/>
  <c r="AX200" i="72"/>
  <c r="AW200" i="72"/>
  <c r="AV200" i="72"/>
  <c r="AU200" i="72"/>
  <c r="AT200" i="72"/>
  <c r="AS200" i="72"/>
  <c r="AR200" i="72"/>
  <c r="AQ200" i="72"/>
  <c r="AP200" i="72"/>
  <c r="AO200" i="72"/>
  <c r="AN200" i="72"/>
  <c r="AM200" i="72"/>
  <c r="AL200" i="72"/>
  <c r="AK200" i="72"/>
  <c r="AJ200" i="72"/>
  <c r="AI200" i="72"/>
  <c r="AH200" i="72"/>
  <c r="AG200" i="72"/>
  <c r="AF200" i="72"/>
  <c r="AE200" i="72"/>
  <c r="AD200" i="72"/>
  <c r="AC200" i="72"/>
  <c r="AB200" i="72"/>
  <c r="AA200" i="72"/>
  <c r="Z200" i="72"/>
  <c r="Y200" i="72"/>
  <c r="X200" i="72"/>
  <c r="W200" i="72"/>
  <c r="V200" i="72"/>
  <c r="U200" i="72"/>
  <c r="T200" i="72"/>
  <c r="S200" i="72"/>
  <c r="R200" i="72"/>
  <c r="Q200" i="72"/>
  <c r="P200" i="72"/>
  <c r="O200" i="72"/>
  <c r="N200" i="72"/>
  <c r="M200" i="72"/>
  <c r="L200" i="72"/>
  <c r="K200" i="72"/>
  <c r="J200" i="72"/>
  <c r="I200" i="72"/>
  <c r="H200" i="72"/>
  <c r="G200" i="72"/>
  <c r="F200" i="72"/>
  <c r="E200" i="72"/>
  <c r="D200" i="72"/>
  <c r="C200" i="72"/>
  <c r="B200" i="72"/>
  <c r="BF199" i="72"/>
  <c r="BE199" i="72"/>
  <c r="BD199" i="72"/>
  <c r="BC199" i="72"/>
  <c r="BB199" i="72"/>
  <c r="BA199" i="72"/>
  <c r="AZ199" i="72"/>
  <c r="AY199" i="72"/>
  <c r="AX199" i="72"/>
  <c r="AW199" i="72"/>
  <c r="AV199" i="72"/>
  <c r="AU199" i="72"/>
  <c r="AT199" i="72"/>
  <c r="AS199" i="72"/>
  <c r="AR199" i="72"/>
  <c r="AQ199" i="72"/>
  <c r="AP199" i="72"/>
  <c r="AO199" i="72"/>
  <c r="AN199" i="72"/>
  <c r="AM199" i="72"/>
  <c r="AL199" i="72"/>
  <c r="AK199" i="72"/>
  <c r="AJ199" i="72"/>
  <c r="AI199" i="72"/>
  <c r="AH199" i="72"/>
  <c r="AG199" i="72"/>
  <c r="AF199" i="72"/>
  <c r="AE199" i="72"/>
  <c r="AD199" i="72"/>
  <c r="AC199" i="72"/>
  <c r="AB199" i="72"/>
  <c r="AA199" i="72"/>
  <c r="Z199" i="72"/>
  <c r="Y199" i="72"/>
  <c r="X199" i="72"/>
  <c r="W199" i="72"/>
  <c r="V199" i="72"/>
  <c r="U199" i="72"/>
  <c r="T199" i="72"/>
  <c r="S199" i="72"/>
  <c r="R199" i="72"/>
  <c r="Q199" i="72"/>
  <c r="P199" i="72"/>
  <c r="O199" i="72"/>
  <c r="N199" i="72"/>
  <c r="M199" i="72"/>
  <c r="L199" i="72"/>
  <c r="K199" i="72"/>
  <c r="J199" i="72"/>
  <c r="I199" i="72"/>
  <c r="H199" i="72"/>
  <c r="G199" i="72"/>
  <c r="F199" i="72"/>
  <c r="E199" i="72"/>
  <c r="D199" i="72"/>
  <c r="C199" i="72"/>
  <c r="B199" i="72"/>
  <c r="BF198" i="72"/>
  <c r="BE198" i="72"/>
  <c r="BD198" i="72"/>
  <c r="BC198" i="72"/>
  <c r="BB198" i="72"/>
  <c r="BA198" i="72"/>
  <c r="AZ198" i="72"/>
  <c r="AY198" i="72"/>
  <c r="AX198" i="72"/>
  <c r="AW198" i="72"/>
  <c r="AV198" i="72"/>
  <c r="AU198" i="72"/>
  <c r="AT198" i="72"/>
  <c r="AS198" i="72"/>
  <c r="AR198" i="72"/>
  <c r="AQ198" i="72"/>
  <c r="AP198" i="72"/>
  <c r="AO198" i="72"/>
  <c r="AN198" i="72"/>
  <c r="AM198" i="72"/>
  <c r="AL198" i="72"/>
  <c r="AK198" i="72"/>
  <c r="AJ198" i="72"/>
  <c r="AI198" i="72"/>
  <c r="AH198" i="72"/>
  <c r="AG198" i="72"/>
  <c r="AF198" i="72"/>
  <c r="AE198" i="72"/>
  <c r="AD198" i="72"/>
  <c r="AC198" i="72"/>
  <c r="AB198" i="72"/>
  <c r="AA198" i="72"/>
  <c r="Z198" i="72"/>
  <c r="Y198" i="72"/>
  <c r="X198" i="72"/>
  <c r="W198" i="72"/>
  <c r="V198" i="72"/>
  <c r="U198" i="72"/>
  <c r="T198" i="72"/>
  <c r="S198" i="72"/>
  <c r="R198" i="72"/>
  <c r="Q198" i="72"/>
  <c r="P198" i="72"/>
  <c r="O198" i="72"/>
  <c r="N198" i="72"/>
  <c r="M198" i="72"/>
  <c r="L198" i="72"/>
  <c r="K198" i="72"/>
  <c r="J198" i="72"/>
  <c r="I198" i="72"/>
  <c r="H198" i="72"/>
  <c r="G198" i="72"/>
  <c r="F198" i="72"/>
  <c r="E198" i="72"/>
  <c r="D198" i="72"/>
  <c r="C198" i="72"/>
  <c r="B198" i="72"/>
  <c r="BF197" i="72"/>
  <c r="BE197" i="72"/>
  <c r="BD197" i="72"/>
  <c r="BC197" i="72"/>
  <c r="BB197" i="72"/>
  <c r="BA197" i="72"/>
  <c r="AZ197" i="72"/>
  <c r="AY197" i="72"/>
  <c r="AX197" i="72"/>
  <c r="AW197" i="72"/>
  <c r="AV197" i="72"/>
  <c r="AU197" i="72"/>
  <c r="AT197" i="72"/>
  <c r="AS197" i="72"/>
  <c r="AR197" i="72"/>
  <c r="AQ197" i="72"/>
  <c r="AP197" i="72"/>
  <c r="AO197" i="72"/>
  <c r="AN197" i="72"/>
  <c r="AM197" i="72"/>
  <c r="AL197" i="72"/>
  <c r="AK197" i="72"/>
  <c r="AJ197" i="72"/>
  <c r="AI197" i="72"/>
  <c r="AH197" i="72"/>
  <c r="AG197" i="72"/>
  <c r="AF197" i="72"/>
  <c r="AE197" i="72"/>
  <c r="AD197" i="72"/>
  <c r="AC197" i="72"/>
  <c r="AB197" i="72"/>
  <c r="AA197" i="72"/>
  <c r="Z197" i="72"/>
  <c r="Y197" i="72"/>
  <c r="X197" i="72"/>
  <c r="W197" i="72"/>
  <c r="V197" i="72"/>
  <c r="U197" i="72"/>
  <c r="T197" i="72"/>
  <c r="S197" i="72"/>
  <c r="R197" i="72"/>
  <c r="Q197" i="72"/>
  <c r="P197" i="72"/>
  <c r="O197" i="72"/>
  <c r="N197" i="72"/>
  <c r="M197" i="72"/>
  <c r="L197" i="72"/>
  <c r="K197" i="72"/>
  <c r="J197" i="72"/>
  <c r="I197" i="72"/>
  <c r="H197" i="72"/>
  <c r="G197" i="72"/>
  <c r="F197" i="72"/>
  <c r="E197" i="72"/>
  <c r="D197" i="72"/>
  <c r="C197" i="72"/>
  <c r="B197" i="72"/>
  <c r="BF196" i="72"/>
  <c r="BE196" i="72"/>
  <c r="BD196" i="72"/>
  <c r="BC196" i="72"/>
  <c r="BB196" i="72"/>
  <c r="BA196" i="72"/>
  <c r="AZ196" i="72"/>
  <c r="AY196" i="72"/>
  <c r="AX196" i="72"/>
  <c r="AW196" i="72"/>
  <c r="AV196" i="72"/>
  <c r="AU196" i="72"/>
  <c r="AT196" i="72"/>
  <c r="AS196" i="72"/>
  <c r="AR196" i="72"/>
  <c r="AQ196" i="72"/>
  <c r="AP196" i="72"/>
  <c r="AO196" i="72"/>
  <c r="AN196" i="72"/>
  <c r="AM196" i="72"/>
  <c r="AL196" i="72"/>
  <c r="AK196" i="72"/>
  <c r="AJ196" i="72"/>
  <c r="AI196" i="72"/>
  <c r="AH196" i="72"/>
  <c r="AG196" i="72"/>
  <c r="AF196" i="72"/>
  <c r="AE196" i="72"/>
  <c r="AD196" i="72"/>
  <c r="AC196" i="72"/>
  <c r="AB196" i="72"/>
  <c r="AA196" i="72"/>
  <c r="Z196" i="72"/>
  <c r="Y196" i="72"/>
  <c r="X196" i="72"/>
  <c r="W196" i="72"/>
  <c r="V196" i="72"/>
  <c r="U196" i="72"/>
  <c r="T196" i="72"/>
  <c r="S196" i="72"/>
  <c r="R196" i="72"/>
  <c r="Q196" i="72"/>
  <c r="P196" i="72"/>
  <c r="O196" i="72"/>
  <c r="N196" i="72"/>
  <c r="M196" i="72"/>
  <c r="L196" i="72"/>
  <c r="K196" i="72"/>
  <c r="J196" i="72"/>
  <c r="I196" i="72"/>
  <c r="H196" i="72"/>
  <c r="G196" i="72"/>
  <c r="F196" i="72"/>
  <c r="E196" i="72"/>
  <c r="D196" i="72"/>
  <c r="C196" i="72"/>
  <c r="B196" i="72"/>
  <c r="BF195" i="72"/>
  <c r="BE195" i="72"/>
  <c r="BD195" i="72"/>
  <c r="BC195" i="72"/>
  <c r="BB195" i="72"/>
  <c r="BA195" i="72"/>
  <c r="AZ195" i="72"/>
  <c r="AY195" i="72"/>
  <c r="AX195" i="72"/>
  <c r="AW195" i="72"/>
  <c r="AV195" i="72"/>
  <c r="AU195" i="72"/>
  <c r="AT195" i="72"/>
  <c r="AS195" i="72"/>
  <c r="AR195" i="72"/>
  <c r="AQ195" i="72"/>
  <c r="AP195" i="72"/>
  <c r="AO195" i="72"/>
  <c r="AN195" i="72"/>
  <c r="AM195" i="72"/>
  <c r="AL195" i="72"/>
  <c r="AK195" i="72"/>
  <c r="AJ195" i="72"/>
  <c r="AI195" i="72"/>
  <c r="AH195" i="72"/>
  <c r="AG195" i="72"/>
  <c r="AF195" i="72"/>
  <c r="AE195" i="72"/>
  <c r="AD195" i="72"/>
  <c r="AC195" i="72"/>
  <c r="AB195" i="72"/>
  <c r="AA195" i="72"/>
  <c r="Z195" i="72"/>
  <c r="Y195" i="72"/>
  <c r="X195" i="72"/>
  <c r="W195" i="72"/>
  <c r="V195" i="72"/>
  <c r="U195" i="72"/>
  <c r="T195" i="72"/>
  <c r="S195" i="72"/>
  <c r="R195" i="72"/>
  <c r="Q195" i="72"/>
  <c r="P195" i="72"/>
  <c r="O195" i="72"/>
  <c r="N195" i="72"/>
  <c r="M195" i="72"/>
  <c r="L195" i="72"/>
  <c r="K195" i="72"/>
  <c r="J195" i="72"/>
  <c r="I195" i="72"/>
  <c r="H195" i="72"/>
  <c r="G195" i="72"/>
  <c r="F195" i="72"/>
  <c r="E195" i="72"/>
  <c r="D195" i="72"/>
  <c r="C195" i="72"/>
  <c r="B195" i="72"/>
  <c r="BF194" i="72"/>
  <c r="BE194" i="72"/>
  <c r="BD194" i="72"/>
  <c r="BC194" i="72"/>
  <c r="BB194" i="72"/>
  <c r="BA194" i="72"/>
  <c r="AZ194" i="72"/>
  <c r="AY194" i="72"/>
  <c r="AX194" i="72"/>
  <c r="AW194" i="72"/>
  <c r="AV194" i="72"/>
  <c r="AU194" i="72"/>
  <c r="AT194" i="72"/>
  <c r="AS194" i="72"/>
  <c r="AR194" i="72"/>
  <c r="AQ194" i="72"/>
  <c r="AP194" i="72"/>
  <c r="AO194" i="72"/>
  <c r="AN194" i="72"/>
  <c r="AM194" i="72"/>
  <c r="AL194" i="72"/>
  <c r="AK194" i="72"/>
  <c r="AJ194" i="72"/>
  <c r="AI194" i="72"/>
  <c r="AH194" i="72"/>
  <c r="AG194" i="72"/>
  <c r="AF194" i="72"/>
  <c r="AE194" i="72"/>
  <c r="AD194" i="72"/>
  <c r="AC194" i="72"/>
  <c r="AB194" i="72"/>
  <c r="AA194" i="72"/>
  <c r="Z194" i="72"/>
  <c r="Y194" i="72"/>
  <c r="X194" i="72"/>
  <c r="W194" i="72"/>
  <c r="V194" i="72"/>
  <c r="U194" i="72"/>
  <c r="T194" i="72"/>
  <c r="S194" i="72"/>
  <c r="R194" i="72"/>
  <c r="Q194" i="72"/>
  <c r="P194" i="72"/>
  <c r="O194" i="72"/>
  <c r="N194" i="72"/>
  <c r="M194" i="72"/>
  <c r="L194" i="72"/>
  <c r="K194" i="72"/>
  <c r="J194" i="72"/>
  <c r="I194" i="72"/>
  <c r="H194" i="72"/>
  <c r="G194" i="72"/>
  <c r="F194" i="72"/>
  <c r="E194" i="72"/>
  <c r="D194" i="72"/>
  <c r="C194" i="72"/>
  <c r="B194" i="72"/>
  <c r="BF193" i="72"/>
  <c r="BE193" i="72"/>
  <c r="BD193" i="72"/>
  <c r="BC193" i="72"/>
  <c r="BB193" i="72"/>
  <c r="BA193" i="72"/>
  <c r="AZ193" i="72"/>
  <c r="AY193" i="72"/>
  <c r="AX193" i="72"/>
  <c r="AW193" i="72"/>
  <c r="AV193" i="72"/>
  <c r="AU193" i="72"/>
  <c r="AT193" i="72"/>
  <c r="AS193" i="72"/>
  <c r="AR193" i="72"/>
  <c r="AQ193" i="72"/>
  <c r="AP193" i="72"/>
  <c r="AO193" i="72"/>
  <c r="AN193" i="72"/>
  <c r="AM193" i="72"/>
  <c r="AL193" i="72"/>
  <c r="AK193" i="72"/>
  <c r="AJ193" i="72"/>
  <c r="AI193" i="72"/>
  <c r="AH193" i="72"/>
  <c r="AG193" i="72"/>
  <c r="AF193" i="72"/>
  <c r="AE193" i="72"/>
  <c r="AD193" i="72"/>
  <c r="AC193" i="72"/>
  <c r="AB193" i="72"/>
  <c r="AA193" i="72"/>
  <c r="Z193" i="72"/>
  <c r="Y193" i="72"/>
  <c r="X193" i="72"/>
  <c r="W193" i="72"/>
  <c r="V193" i="72"/>
  <c r="U193" i="72"/>
  <c r="T193" i="72"/>
  <c r="S193" i="72"/>
  <c r="R193" i="72"/>
  <c r="Q193" i="72"/>
  <c r="P193" i="72"/>
  <c r="O193" i="72"/>
  <c r="N193" i="72"/>
  <c r="M193" i="72"/>
  <c r="L193" i="72"/>
  <c r="K193" i="72"/>
  <c r="J193" i="72"/>
  <c r="I193" i="72"/>
  <c r="H193" i="72"/>
  <c r="G193" i="72"/>
  <c r="F193" i="72"/>
  <c r="E193" i="72"/>
  <c r="D193" i="72"/>
  <c r="C193" i="72"/>
  <c r="B193" i="72"/>
  <c r="BF192" i="72"/>
  <c r="BE192" i="72"/>
  <c r="BD192" i="72"/>
  <c r="BC192" i="72"/>
  <c r="BB192" i="72"/>
  <c r="BA192" i="72"/>
  <c r="AZ192" i="72"/>
  <c r="AY192" i="72"/>
  <c r="AX192" i="72"/>
  <c r="AW192" i="72"/>
  <c r="AV192" i="72"/>
  <c r="AU192" i="72"/>
  <c r="AT192" i="72"/>
  <c r="AS192" i="72"/>
  <c r="AR192" i="72"/>
  <c r="AQ192" i="72"/>
  <c r="AP192" i="72"/>
  <c r="AO192" i="72"/>
  <c r="AN192" i="72"/>
  <c r="AM192" i="72"/>
  <c r="AL192" i="72"/>
  <c r="AK192" i="72"/>
  <c r="AJ192" i="72"/>
  <c r="AI192" i="72"/>
  <c r="AH192" i="72"/>
  <c r="AG192" i="72"/>
  <c r="AF192" i="72"/>
  <c r="AE192" i="72"/>
  <c r="AD192" i="72"/>
  <c r="AC192" i="72"/>
  <c r="AB192" i="72"/>
  <c r="AA192" i="72"/>
  <c r="Z192" i="72"/>
  <c r="Y192" i="72"/>
  <c r="X192" i="72"/>
  <c r="W192" i="72"/>
  <c r="V192" i="72"/>
  <c r="U192" i="72"/>
  <c r="T192" i="72"/>
  <c r="S192" i="72"/>
  <c r="R192" i="72"/>
  <c r="Q192" i="72"/>
  <c r="P192" i="72"/>
  <c r="O192" i="72"/>
  <c r="N192" i="72"/>
  <c r="M192" i="72"/>
  <c r="L192" i="72"/>
  <c r="K192" i="72"/>
  <c r="J192" i="72"/>
  <c r="I192" i="72"/>
  <c r="H192" i="72"/>
  <c r="G192" i="72"/>
  <c r="F192" i="72"/>
  <c r="E192" i="72"/>
  <c r="D192" i="72"/>
  <c r="C192" i="72"/>
  <c r="B192" i="72"/>
  <c r="BF191" i="72"/>
  <c r="BE191" i="72"/>
  <c r="BD191" i="72"/>
  <c r="BC191" i="72"/>
  <c r="BB191" i="72"/>
  <c r="BA191" i="72"/>
  <c r="AZ191" i="72"/>
  <c r="AY191" i="72"/>
  <c r="AX191" i="72"/>
  <c r="AW191" i="72"/>
  <c r="AV191" i="72"/>
  <c r="AU191" i="72"/>
  <c r="AT191" i="72"/>
  <c r="AS191" i="72"/>
  <c r="AR191" i="72"/>
  <c r="AQ191" i="72"/>
  <c r="AP191" i="72"/>
  <c r="AO191" i="72"/>
  <c r="AN191" i="72"/>
  <c r="AM191" i="72"/>
  <c r="AL191" i="72"/>
  <c r="AK191" i="72"/>
  <c r="AJ191" i="72"/>
  <c r="AI191" i="72"/>
  <c r="AH191" i="72"/>
  <c r="AG191" i="72"/>
  <c r="AF191" i="72"/>
  <c r="AE191" i="72"/>
  <c r="AD191" i="72"/>
  <c r="AC191" i="72"/>
  <c r="AB191" i="72"/>
  <c r="AA191" i="72"/>
  <c r="Z191" i="72"/>
  <c r="Y191" i="72"/>
  <c r="X191" i="72"/>
  <c r="W191" i="72"/>
  <c r="V191" i="72"/>
  <c r="U191" i="72"/>
  <c r="T191" i="72"/>
  <c r="S191" i="72"/>
  <c r="R191" i="72"/>
  <c r="Q191" i="72"/>
  <c r="P191" i="72"/>
  <c r="O191" i="72"/>
  <c r="N191" i="72"/>
  <c r="M191" i="72"/>
  <c r="L191" i="72"/>
  <c r="K191" i="72"/>
  <c r="J191" i="72"/>
  <c r="I191" i="72"/>
  <c r="H191" i="72"/>
  <c r="G191" i="72"/>
  <c r="F191" i="72"/>
  <c r="E191" i="72"/>
  <c r="D191" i="72"/>
  <c r="C191" i="72"/>
  <c r="B191" i="72"/>
  <c r="BF190" i="72"/>
  <c r="BE190" i="72"/>
  <c r="BD190" i="72"/>
  <c r="BC190" i="72"/>
  <c r="BB190" i="72"/>
  <c r="BA190" i="72"/>
  <c r="AZ190" i="72"/>
  <c r="AY190" i="72"/>
  <c r="AX190" i="72"/>
  <c r="AW190" i="72"/>
  <c r="AV190" i="72"/>
  <c r="AU190" i="72"/>
  <c r="AT190" i="72"/>
  <c r="AS190" i="72"/>
  <c r="AR190" i="72"/>
  <c r="AQ190" i="72"/>
  <c r="AP190" i="72"/>
  <c r="AO190" i="72"/>
  <c r="AN190" i="72"/>
  <c r="AM190" i="72"/>
  <c r="AL190" i="72"/>
  <c r="AK190" i="72"/>
  <c r="AJ190" i="72"/>
  <c r="AI190" i="72"/>
  <c r="AH190" i="72"/>
  <c r="AG190" i="72"/>
  <c r="AF190" i="72"/>
  <c r="AE190" i="72"/>
  <c r="AD190" i="72"/>
  <c r="AC190" i="72"/>
  <c r="AB190" i="72"/>
  <c r="AA190" i="72"/>
  <c r="Z190" i="72"/>
  <c r="Y190" i="72"/>
  <c r="X190" i="72"/>
  <c r="W190" i="72"/>
  <c r="V190" i="72"/>
  <c r="U190" i="72"/>
  <c r="T190" i="72"/>
  <c r="S190" i="72"/>
  <c r="R190" i="72"/>
  <c r="Q190" i="72"/>
  <c r="P190" i="72"/>
  <c r="O190" i="72"/>
  <c r="N190" i="72"/>
  <c r="M190" i="72"/>
  <c r="L190" i="72"/>
  <c r="K190" i="72"/>
  <c r="J190" i="72"/>
  <c r="I190" i="72"/>
  <c r="H190" i="72"/>
  <c r="G190" i="72"/>
  <c r="F190" i="72"/>
  <c r="E190" i="72"/>
  <c r="D190" i="72"/>
  <c r="C190" i="72"/>
  <c r="B190" i="72"/>
  <c r="BF189" i="72"/>
  <c r="BE189" i="72"/>
  <c r="BD189" i="72"/>
  <c r="BC189" i="72"/>
  <c r="BB189" i="72"/>
  <c r="BA189" i="72"/>
  <c r="AZ189" i="72"/>
  <c r="AY189" i="72"/>
  <c r="AX189" i="72"/>
  <c r="AW189" i="72"/>
  <c r="AV189" i="72"/>
  <c r="AU189" i="72"/>
  <c r="AT189" i="72"/>
  <c r="AS189" i="72"/>
  <c r="AR189" i="72"/>
  <c r="AQ189" i="72"/>
  <c r="AP189" i="72"/>
  <c r="AO189" i="72"/>
  <c r="AN189" i="72"/>
  <c r="AM189" i="72"/>
  <c r="AL189" i="72"/>
  <c r="AK189" i="72"/>
  <c r="AJ189" i="72"/>
  <c r="AI189" i="72"/>
  <c r="AH189" i="72"/>
  <c r="AG189" i="72"/>
  <c r="AF189" i="72"/>
  <c r="AE189" i="72"/>
  <c r="AD189" i="72"/>
  <c r="AC189" i="72"/>
  <c r="AB189" i="72"/>
  <c r="AA189" i="72"/>
  <c r="Z189" i="72"/>
  <c r="Y189" i="72"/>
  <c r="X189" i="72"/>
  <c r="W189" i="72"/>
  <c r="V189" i="72"/>
  <c r="U189" i="72"/>
  <c r="T189" i="72"/>
  <c r="S189" i="72"/>
  <c r="R189" i="72"/>
  <c r="Q189" i="72"/>
  <c r="P189" i="72"/>
  <c r="O189" i="72"/>
  <c r="N189" i="72"/>
  <c r="M189" i="72"/>
  <c r="L189" i="72"/>
  <c r="K189" i="72"/>
  <c r="J189" i="72"/>
  <c r="I189" i="72"/>
  <c r="H189" i="72"/>
  <c r="G189" i="72"/>
  <c r="F189" i="72"/>
  <c r="E189" i="72"/>
  <c r="D189" i="72"/>
  <c r="C189" i="72"/>
  <c r="B189" i="72"/>
  <c r="BF188" i="72"/>
  <c r="BE188" i="72"/>
  <c r="BD188" i="72"/>
  <c r="BC188" i="72"/>
  <c r="BB188" i="72"/>
  <c r="BA188" i="72"/>
  <c r="AZ188" i="72"/>
  <c r="AY188" i="72"/>
  <c r="AX188" i="72"/>
  <c r="AW188" i="72"/>
  <c r="AV188" i="72"/>
  <c r="AU188" i="72"/>
  <c r="AT188" i="72"/>
  <c r="AS188" i="72"/>
  <c r="AR188" i="72"/>
  <c r="AQ188" i="72"/>
  <c r="AP188" i="72"/>
  <c r="AO188" i="72"/>
  <c r="AN188" i="72"/>
  <c r="AM188" i="72"/>
  <c r="AL188" i="72"/>
  <c r="AK188" i="72"/>
  <c r="AJ188" i="72"/>
  <c r="AI188" i="72"/>
  <c r="AH188" i="72"/>
  <c r="AG188" i="72"/>
  <c r="AF188" i="72"/>
  <c r="AE188" i="72"/>
  <c r="AD188" i="72"/>
  <c r="AC188" i="72"/>
  <c r="AB188" i="72"/>
  <c r="AA188" i="72"/>
  <c r="Z188" i="72"/>
  <c r="Y188" i="72"/>
  <c r="X188" i="72"/>
  <c r="W188" i="72"/>
  <c r="V188" i="72"/>
  <c r="U188" i="72"/>
  <c r="T188" i="72"/>
  <c r="S188" i="72"/>
  <c r="R188" i="72"/>
  <c r="Q188" i="72"/>
  <c r="P188" i="72"/>
  <c r="O188" i="72"/>
  <c r="N188" i="72"/>
  <c r="M188" i="72"/>
  <c r="L188" i="72"/>
  <c r="K188" i="72"/>
  <c r="J188" i="72"/>
  <c r="I188" i="72"/>
  <c r="H188" i="72"/>
  <c r="G188" i="72"/>
  <c r="F188" i="72"/>
  <c r="E188" i="72"/>
  <c r="D188" i="72"/>
  <c r="C188" i="72"/>
  <c r="B188" i="72"/>
  <c r="BF187" i="72"/>
  <c r="BE187" i="72"/>
  <c r="BD187" i="72"/>
  <c r="BC187" i="72"/>
  <c r="BB187" i="72"/>
  <c r="BA187" i="72"/>
  <c r="AZ187" i="72"/>
  <c r="AY187" i="72"/>
  <c r="AX187" i="72"/>
  <c r="AW187" i="72"/>
  <c r="AV187" i="72"/>
  <c r="AU187" i="72"/>
  <c r="AT187" i="72"/>
  <c r="AS187" i="72"/>
  <c r="AR187" i="72"/>
  <c r="AQ187" i="72"/>
  <c r="AP187" i="72"/>
  <c r="AO187" i="72"/>
  <c r="AN187" i="72"/>
  <c r="AM187" i="72"/>
  <c r="AL187" i="72"/>
  <c r="AK187" i="72"/>
  <c r="AJ187" i="72"/>
  <c r="AI187" i="72"/>
  <c r="AH187" i="72"/>
  <c r="AG187" i="72"/>
  <c r="AF187" i="72"/>
  <c r="AE187" i="72"/>
  <c r="AD187" i="72"/>
  <c r="AC187" i="72"/>
  <c r="AB187" i="72"/>
  <c r="AA187" i="72"/>
  <c r="Z187" i="72"/>
  <c r="Y187" i="72"/>
  <c r="X187" i="72"/>
  <c r="W187" i="72"/>
  <c r="V187" i="72"/>
  <c r="U187" i="72"/>
  <c r="T187" i="72"/>
  <c r="S187" i="72"/>
  <c r="R187" i="72"/>
  <c r="Q187" i="72"/>
  <c r="P187" i="72"/>
  <c r="O187" i="72"/>
  <c r="N187" i="72"/>
  <c r="M187" i="72"/>
  <c r="L187" i="72"/>
  <c r="K187" i="72"/>
  <c r="J187" i="72"/>
  <c r="I187" i="72"/>
  <c r="H187" i="72"/>
  <c r="G187" i="72"/>
  <c r="F187" i="72"/>
  <c r="E187" i="72"/>
  <c r="D187" i="72"/>
  <c r="C187" i="72"/>
  <c r="B187" i="72"/>
  <c r="BF186" i="72"/>
  <c r="BE186" i="72"/>
  <c r="BD186" i="72"/>
  <c r="BC186" i="72"/>
  <c r="BB186" i="72"/>
  <c r="BA186" i="72"/>
  <c r="AZ186" i="72"/>
  <c r="AY186" i="72"/>
  <c r="AX186" i="72"/>
  <c r="AW186" i="72"/>
  <c r="AV186" i="72"/>
  <c r="AU186" i="72"/>
  <c r="AT186" i="72"/>
  <c r="AS186" i="72"/>
  <c r="AR186" i="72"/>
  <c r="AQ186" i="72"/>
  <c r="AP186" i="72"/>
  <c r="AO186" i="72"/>
  <c r="AN186" i="72"/>
  <c r="AM186" i="72"/>
  <c r="AL186" i="72"/>
  <c r="AK186" i="72"/>
  <c r="AJ186" i="72"/>
  <c r="AI186" i="72"/>
  <c r="AH186" i="72"/>
  <c r="AG186" i="72"/>
  <c r="AF186" i="72"/>
  <c r="AE186" i="72"/>
  <c r="AD186" i="72"/>
  <c r="AC186" i="72"/>
  <c r="AB186" i="72"/>
  <c r="AA186" i="72"/>
  <c r="Z186" i="72"/>
  <c r="Y186" i="72"/>
  <c r="X186" i="72"/>
  <c r="W186" i="72"/>
  <c r="V186" i="72"/>
  <c r="U186" i="72"/>
  <c r="T186" i="72"/>
  <c r="S186" i="72"/>
  <c r="R186" i="72"/>
  <c r="Q186" i="72"/>
  <c r="P186" i="72"/>
  <c r="O186" i="72"/>
  <c r="N186" i="72"/>
  <c r="M186" i="72"/>
  <c r="L186" i="72"/>
  <c r="K186" i="72"/>
  <c r="J186" i="72"/>
  <c r="I186" i="72"/>
  <c r="H186" i="72"/>
  <c r="G186" i="72"/>
  <c r="F186" i="72"/>
  <c r="E186" i="72"/>
  <c r="D186" i="72"/>
  <c r="C186" i="72"/>
  <c r="B186" i="72"/>
  <c r="BF185" i="72"/>
  <c r="BE185" i="72"/>
  <c r="BD185" i="72"/>
  <c r="BC185" i="72"/>
  <c r="BB185" i="72"/>
  <c r="BA185" i="72"/>
  <c r="AZ185" i="72"/>
  <c r="AY185" i="72"/>
  <c r="AX185" i="72"/>
  <c r="AW185" i="72"/>
  <c r="AV185" i="72"/>
  <c r="AU185" i="72"/>
  <c r="AT185" i="72"/>
  <c r="AS185" i="72"/>
  <c r="AR185" i="72"/>
  <c r="AQ185" i="72"/>
  <c r="AP185" i="72"/>
  <c r="AO185" i="72"/>
  <c r="AN185" i="72"/>
  <c r="AM185" i="72"/>
  <c r="AL185" i="72"/>
  <c r="AK185" i="72"/>
  <c r="AJ185" i="72"/>
  <c r="AI185" i="72"/>
  <c r="AH185" i="72"/>
  <c r="AG185" i="72"/>
  <c r="AF185" i="72"/>
  <c r="AE185" i="72"/>
  <c r="AD185" i="72"/>
  <c r="AC185" i="72"/>
  <c r="AB185" i="72"/>
  <c r="AA185" i="72"/>
  <c r="Z185" i="72"/>
  <c r="Y185" i="72"/>
  <c r="X185" i="72"/>
  <c r="W185" i="72"/>
  <c r="V185" i="72"/>
  <c r="U185" i="72"/>
  <c r="T185" i="72"/>
  <c r="S185" i="72"/>
  <c r="R185" i="72"/>
  <c r="Q185" i="72"/>
  <c r="P185" i="72"/>
  <c r="O185" i="72"/>
  <c r="N185" i="72"/>
  <c r="M185" i="72"/>
  <c r="L185" i="72"/>
  <c r="K185" i="72"/>
  <c r="J185" i="72"/>
  <c r="I185" i="72"/>
  <c r="H185" i="72"/>
  <c r="G185" i="72"/>
  <c r="F185" i="72"/>
  <c r="E185" i="72"/>
  <c r="D185" i="72"/>
  <c r="C185" i="72"/>
  <c r="B185" i="72"/>
  <c r="BF184" i="72"/>
  <c r="BE184" i="72"/>
  <c r="BD184" i="72"/>
  <c r="BC184" i="72"/>
  <c r="BB184" i="72"/>
  <c r="BA184" i="72"/>
  <c r="AZ184" i="72"/>
  <c r="AY184" i="72"/>
  <c r="AX184" i="72"/>
  <c r="AW184" i="72"/>
  <c r="AV184" i="72"/>
  <c r="AU184" i="72"/>
  <c r="AT184" i="72"/>
  <c r="AS184" i="72"/>
  <c r="AR184" i="72"/>
  <c r="AQ184" i="72"/>
  <c r="AP184" i="72"/>
  <c r="AO184" i="72"/>
  <c r="AN184" i="72"/>
  <c r="AM184" i="72"/>
  <c r="AL184" i="72"/>
  <c r="AK184" i="72"/>
  <c r="AJ184" i="72"/>
  <c r="AI184" i="72"/>
  <c r="AH184" i="72"/>
  <c r="AG184" i="72"/>
  <c r="AF184" i="72"/>
  <c r="AE184" i="72"/>
  <c r="AD184" i="72"/>
  <c r="AC184" i="72"/>
  <c r="AB184" i="72"/>
  <c r="AA184" i="72"/>
  <c r="Z184" i="72"/>
  <c r="Y184" i="72"/>
  <c r="X184" i="72"/>
  <c r="W184" i="72"/>
  <c r="V184" i="72"/>
  <c r="U184" i="72"/>
  <c r="T184" i="72"/>
  <c r="S184" i="72"/>
  <c r="R184" i="72"/>
  <c r="Q184" i="72"/>
  <c r="P184" i="72"/>
  <c r="O184" i="72"/>
  <c r="N184" i="72"/>
  <c r="M184" i="72"/>
  <c r="L184" i="72"/>
  <c r="K184" i="72"/>
  <c r="J184" i="72"/>
  <c r="I184" i="72"/>
  <c r="H184" i="72"/>
  <c r="G184" i="72"/>
  <c r="F184" i="72"/>
  <c r="E184" i="72"/>
  <c r="D184" i="72"/>
  <c r="C184" i="72"/>
  <c r="B184" i="72"/>
  <c r="BF183" i="72"/>
  <c r="BE183" i="72"/>
  <c r="BD183" i="72"/>
  <c r="BC183" i="72"/>
  <c r="BB183" i="72"/>
  <c r="BA183" i="72"/>
  <c r="AZ183" i="72"/>
  <c r="AY183" i="72"/>
  <c r="AX183" i="72"/>
  <c r="AW183" i="72"/>
  <c r="AV183" i="72"/>
  <c r="AU183" i="72"/>
  <c r="AT183" i="72"/>
  <c r="AS183" i="72"/>
  <c r="AR183" i="72"/>
  <c r="AQ183" i="72"/>
  <c r="AP183" i="72"/>
  <c r="AO183" i="72"/>
  <c r="AN183" i="72"/>
  <c r="AM183" i="72"/>
  <c r="AL183" i="72"/>
  <c r="AK183" i="72"/>
  <c r="AJ183" i="72"/>
  <c r="AI183" i="72"/>
  <c r="AH183" i="72"/>
  <c r="AG183" i="72"/>
  <c r="AF183" i="72"/>
  <c r="AE183" i="72"/>
  <c r="AD183" i="72"/>
  <c r="AC183" i="72"/>
  <c r="AB183" i="72"/>
  <c r="AA183" i="72"/>
  <c r="Z183" i="72"/>
  <c r="Y183" i="72"/>
  <c r="X183" i="72"/>
  <c r="W183" i="72"/>
  <c r="V183" i="72"/>
  <c r="U183" i="72"/>
  <c r="T183" i="72"/>
  <c r="S183" i="72"/>
  <c r="R183" i="72"/>
  <c r="Q183" i="72"/>
  <c r="P183" i="72"/>
  <c r="O183" i="72"/>
  <c r="N183" i="72"/>
  <c r="M183" i="72"/>
  <c r="L183" i="72"/>
  <c r="K183" i="72"/>
  <c r="J183" i="72"/>
  <c r="I183" i="72"/>
  <c r="H183" i="72"/>
  <c r="G183" i="72"/>
  <c r="F183" i="72"/>
  <c r="E183" i="72"/>
  <c r="D183" i="72"/>
  <c r="C183" i="72"/>
  <c r="B183" i="72"/>
  <c r="BF182" i="72"/>
  <c r="BE182" i="72"/>
  <c r="BD182" i="72"/>
  <c r="BC182" i="72"/>
  <c r="BB182" i="72"/>
  <c r="BA182" i="72"/>
  <c r="AZ182" i="72"/>
  <c r="AY182" i="72"/>
  <c r="AX182" i="72"/>
  <c r="AW182" i="72"/>
  <c r="AV182" i="72"/>
  <c r="AU182" i="72"/>
  <c r="AT182" i="72"/>
  <c r="AS182" i="72"/>
  <c r="AR182" i="72"/>
  <c r="AQ182" i="72"/>
  <c r="AP182" i="72"/>
  <c r="AO182" i="72"/>
  <c r="AN182" i="72"/>
  <c r="AM182" i="72"/>
  <c r="AL182" i="72"/>
  <c r="AK182" i="72"/>
  <c r="AJ182" i="72"/>
  <c r="AI182" i="72"/>
  <c r="AH182" i="72"/>
  <c r="AG182" i="72"/>
  <c r="AF182" i="72"/>
  <c r="AE182" i="72"/>
  <c r="AD182" i="72"/>
  <c r="AC182" i="72"/>
  <c r="AB182" i="72"/>
  <c r="AA182" i="72"/>
  <c r="Z182" i="72"/>
  <c r="Y182" i="72"/>
  <c r="X182" i="72"/>
  <c r="W182" i="72"/>
  <c r="V182" i="72"/>
  <c r="U182" i="72"/>
  <c r="T182" i="72"/>
  <c r="S182" i="72"/>
  <c r="R182" i="72"/>
  <c r="Q182" i="72"/>
  <c r="P182" i="72"/>
  <c r="O182" i="72"/>
  <c r="N182" i="72"/>
  <c r="M182" i="72"/>
  <c r="L182" i="72"/>
  <c r="K182" i="72"/>
  <c r="J182" i="72"/>
  <c r="I182" i="72"/>
  <c r="H182" i="72"/>
  <c r="G182" i="72"/>
  <c r="F182" i="72"/>
  <c r="E182" i="72"/>
  <c r="D182" i="72"/>
  <c r="C182" i="72"/>
  <c r="B182" i="72"/>
  <c r="BF181" i="72"/>
  <c r="BE181" i="72"/>
  <c r="BD181" i="72"/>
  <c r="BC181" i="72"/>
  <c r="BB181" i="72"/>
  <c r="BA181" i="72"/>
  <c r="AZ181" i="72"/>
  <c r="AY181" i="72"/>
  <c r="AX181" i="72"/>
  <c r="AW181" i="72"/>
  <c r="AV181" i="72"/>
  <c r="AU181" i="72"/>
  <c r="AT181" i="72"/>
  <c r="AS181" i="72"/>
  <c r="AR181" i="72"/>
  <c r="AQ181" i="72"/>
  <c r="AP181" i="72"/>
  <c r="AO181" i="72"/>
  <c r="AN181" i="72"/>
  <c r="AM181" i="72"/>
  <c r="AL181" i="72"/>
  <c r="AK181" i="72"/>
  <c r="AJ181" i="72"/>
  <c r="AI181" i="72"/>
  <c r="AH181" i="72"/>
  <c r="AG181" i="72"/>
  <c r="AF181" i="72"/>
  <c r="AE181" i="72"/>
  <c r="AD181" i="72"/>
  <c r="AC181" i="72"/>
  <c r="AB181" i="72"/>
  <c r="AA181" i="72"/>
  <c r="Z181" i="72"/>
  <c r="Y181" i="72"/>
  <c r="X181" i="72"/>
  <c r="W181" i="72"/>
  <c r="V181" i="72"/>
  <c r="U181" i="72"/>
  <c r="T181" i="72"/>
  <c r="S181" i="72"/>
  <c r="R181" i="72"/>
  <c r="Q181" i="72"/>
  <c r="P181" i="72"/>
  <c r="O181" i="72"/>
  <c r="N181" i="72"/>
  <c r="M181" i="72"/>
  <c r="L181" i="72"/>
  <c r="K181" i="72"/>
  <c r="J181" i="72"/>
  <c r="I181" i="72"/>
  <c r="H181" i="72"/>
  <c r="G181" i="72"/>
  <c r="F181" i="72"/>
  <c r="E181" i="72"/>
  <c r="D181" i="72"/>
  <c r="C181" i="72"/>
  <c r="B181" i="72"/>
  <c r="BF180" i="72"/>
  <c r="BE180" i="72"/>
  <c r="BD180" i="72"/>
  <c r="BC180" i="72"/>
  <c r="BB180" i="72"/>
  <c r="BA180" i="72"/>
  <c r="AZ180" i="72"/>
  <c r="AY180" i="72"/>
  <c r="AX180" i="72"/>
  <c r="AW180" i="72"/>
  <c r="AV180" i="72"/>
  <c r="AU180" i="72"/>
  <c r="AT180" i="72"/>
  <c r="AS180" i="72"/>
  <c r="AR180" i="72"/>
  <c r="AQ180" i="72"/>
  <c r="AP180" i="72"/>
  <c r="AO180" i="72"/>
  <c r="AN180" i="72"/>
  <c r="AM180" i="72"/>
  <c r="AL180" i="72"/>
  <c r="AK180" i="72"/>
  <c r="AJ180" i="72"/>
  <c r="AI180" i="72"/>
  <c r="AH180" i="72"/>
  <c r="AG180" i="72"/>
  <c r="AF180" i="72"/>
  <c r="AE180" i="72"/>
  <c r="AD180" i="72"/>
  <c r="AC180" i="72"/>
  <c r="AB180" i="72"/>
  <c r="AA180" i="72"/>
  <c r="Z180" i="72"/>
  <c r="Y180" i="72"/>
  <c r="X180" i="72"/>
  <c r="W180" i="72"/>
  <c r="V180" i="72"/>
  <c r="U180" i="72"/>
  <c r="T180" i="72"/>
  <c r="S180" i="72"/>
  <c r="R180" i="72"/>
  <c r="Q180" i="72"/>
  <c r="P180" i="72"/>
  <c r="O180" i="72"/>
  <c r="N180" i="72"/>
  <c r="M180" i="72"/>
  <c r="L180" i="72"/>
  <c r="K180" i="72"/>
  <c r="J180" i="72"/>
  <c r="I180" i="72"/>
  <c r="H180" i="72"/>
  <c r="G180" i="72"/>
  <c r="F180" i="72"/>
  <c r="E180" i="72"/>
  <c r="D180" i="72"/>
  <c r="C180" i="72"/>
  <c r="B180" i="72"/>
  <c r="BF179" i="72"/>
  <c r="BE179" i="72"/>
  <c r="BD179" i="72"/>
  <c r="BC179" i="72"/>
  <c r="BB179" i="72"/>
  <c r="BA179" i="72"/>
  <c r="AZ179" i="72"/>
  <c r="AY179" i="72"/>
  <c r="AX179" i="72"/>
  <c r="AW179" i="72"/>
  <c r="AV179" i="72"/>
  <c r="AU179" i="72"/>
  <c r="AT179" i="72"/>
  <c r="AS179" i="72"/>
  <c r="AR179" i="72"/>
  <c r="AQ179" i="72"/>
  <c r="AP179" i="72"/>
  <c r="AO179" i="72"/>
  <c r="AN179" i="72"/>
  <c r="AM179" i="72"/>
  <c r="AL179" i="72"/>
  <c r="AK179" i="72"/>
  <c r="AJ179" i="72"/>
  <c r="AI179" i="72"/>
  <c r="AH179" i="72"/>
  <c r="AG179" i="72"/>
  <c r="AF179" i="72"/>
  <c r="AE179" i="72"/>
  <c r="AD179" i="72"/>
  <c r="AC179" i="72"/>
  <c r="AB179" i="72"/>
  <c r="AA179" i="72"/>
  <c r="Z179" i="72"/>
  <c r="Y179" i="72"/>
  <c r="X179" i="72"/>
  <c r="W179" i="72"/>
  <c r="V179" i="72"/>
  <c r="U179" i="72"/>
  <c r="T179" i="72"/>
  <c r="S179" i="72"/>
  <c r="R179" i="72"/>
  <c r="Q179" i="72"/>
  <c r="P179" i="72"/>
  <c r="O179" i="72"/>
  <c r="N179" i="72"/>
  <c r="M179" i="72"/>
  <c r="L179" i="72"/>
  <c r="K179" i="72"/>
  <c r="J179" i="72"/>
  <c r="I179" i="72"/>
  <c r="H179" i="72"/>
  <c r="G179" i="72"/>
  <c r="F179" i="72"/>
  <c r="E179" i="72"/>
  <c r="D179" i="72"/>
  <c r="C179" i="72"/>
  <c r="B179" i="72"/>
  <c r="BF178" i="72"/>
  <c r="BE178" i="72"/>
  <c r="BD178" i="72"/>
  <c r="BC178" i="72"/>
  <c r="BB178" i="72"/>
  <c r="BA178" i="72"/>
  <c r="AZ178" i="72"/>
  <c r="AY178" i="72"/>
  <c r="AX178" i="72"/>
  <c r="AW178" i="72"/>
  <c r="AV178" i="72"/>
  <c r="AU178" i="72"/>
  <c r="AT178" i="72"/>
  <c r="AS178" i="72"/>
  <c r="AR178" i="72"/>
  <c r="AQ178" i="72"/>
  <c r="AP178" i="72"/>
  <c r="AO178" i="72"/>
  <c r="AN178" i="72"/>
  <c r="AM178" i="72"/>
  <c r="AL178" i="72"/>
  <c r="AK178" i="72"/>
  <c r="AJ178" i="72"/>
  <c r="AI178" i="72"/>
  <c r="AH178" i="72"/>
  <c r="AG178" i="72"/>
  <c r="AF178" i="72"/>
  <c r="AE178" i="72"/>
  <c r="AD178" i="72"/>
  <c r="AC178" i="72"/>
  <c r="AB178" i="72"/>
  <c r="AA178" i="72"/>
  <c r="Z178" i="72"/>
  <c r="Y178" i="72"/>
  <c r="X178" i="72"/>
  <c r="W178" i="72"/>
  <c r="V178" i="72"/>
  <c r="U178" i="72"/>
  <c r="T178" i="72"/>
  <c r="S178" i="72"/>
  <c r="R178" i="72"/>
  <c r="Q178" i="72"/>
  <c r="P178" i="72"/>
  <c r="O178" i="72"/>
  <c r="N178" i="72"/>
  <c r="M178" i="72"/>
  <c r="L178" i="72"/>
  <c r="K178" i="72"/>
  <c r="J178" i="72"/>
  <c r="I178" i="72"/>
  <c r="H178" i="72"/>
  <c r="G178" i="72"/>
  <c r="F178" i="72"/>
  <c r="E178" i="72"/>
  <c r="D178" i="72"/>
  <c r="C178" i="72"/>
  <c r="B178" i="72"/>
  <c r="BF177" i="72"/>
  <c r="BE177" i="72"/>
  <c r="BD177" i="72"/>
  <c r="BC177" i="72"/>
  <c r="BB177" i="72"/>
  <c r="BA177" i="72"/>
  <c r="AZ177" i="72"/>
  <c r="AY177" i="72"/>
  <c r="AX177" i="72"/>
  <c r="AW177" i="72"/>
  <c r="AV177" i="72"/>
  <c r="AU177" i="72"/>
  <c r="AT177" i="72"/>
  <c r="AS177" i="72"/>
  <c r="AR177" i="72"/>
  <c r="AQ177" i="72"/>
  <c r="AP177" i="72"/>
  <c r="AO177" i="72"/>
  <c r="AN177" i="72"/>
  <c r="AM177" i="72"/>
  <c r="AL177" i="72"/>
  <c r="AK177" i="72"/>
  <c r="AJ177" i="72"/>
  <c r="AI177" i="72"/>
  <c r="AH177" i="72"/>
  <c r="AG177" i="72"/>
  <c r="AF177" i="72"/>
  <c r="AE177" i="72"/>
  <c r="AD177" i="72"/>
  <c r="AC177" i="72"/>
  <c r="AB177" i="72"/>
  <c r="AA177" i="72"/>
  <c r="Z177" i="72"/>
  <c r="Y177" i="72"/>
  <c r="X177" i="72"/>
  <c r="W177" i="72"/>
  <c r="V177" i="72"/>
  <c r="U177" i="72"/>
  <c r="T177" i="72"/>
  <c r="S177" i="72"/>
  <c r="R177" i="72"/>
  <c r="Q177" i="72"/>
  <c r="P177" i="72"/>
  <c r="O177" i="72"/>
  <c r="N177" i="72"/>
  <c r="M177" i="72"/>
  <c r="L177" i="72"/>
  <c r="K177" i="72"/>
  <c r="J177" i="72"/>
  <c r="I177" i="72"/>
  <c r="H177" i="72"/>
  <c r="G177" i="72"/>
  <c r="F177" i="72"/>
  <c r="E177" i="72"/>
  <c r="D177" i="72"/>
  <c r="C177" i="72"/>
  <c r="B177" i="72"/>
  <c r="BF176" i="72"/>
  <c r="BE176" i="72"/>
  <c r="BD176" i="72"/>
  <c r="BC176" i="72"/>
  <c r="BB176" i="72"/>
  <c r="BA176" i="72"/>
  <c r="AZ176" i="72"/>
  <c r="AY176" i="72"/>
  <c r="AX176" i="72"/>
  <c r="AW176" i="72"/>
  <c r="AV176" i="72"/>
  <c r="AU176" i="72"/>
  <c r="AT176" i="72"/>
  <c r="AS176" i="72"/>
  <c r="AR176" i="72"/>
  <c r="AQ176" i="72"/>
  <c r="AP176" i="72"/>
  <c r="AO176" i="72"/>
  <c r="AN176" i="72"/>
  <c r="AM176" i="72"/>
  <c r="AL176" i="72"/>
  <c r="AK176" i="72"/>
  <c r="AJ176" i="72"/>
  <c r="AI176" i="72"/>
  <c r="AH176" i="72"/>
  <c r="AG176" i="72"/>
  <c r="AF176" i="72"/>
  <c r="AE176" i="72"/>
  <c r="AD176" i="72"/>
  <c r="AC176" i="72"/>
  <c r="AB176" i="72"/>
  <c r="AA176" i="72"/>
  <c r="Z176" i="72"/>
  <c r="Y176" i="72"/>
  <c r="X176" i="72"/>
  <c r="W176" i="72"/>
  <c r="V176" i="72"/>
  <c r="U176" i="72"/>
  <c r="T176" i="72"/>
  <c r="S176" i="72"/>
  <c r="R176" i="72"/>
  <c r="Q176" i="72"/>
  <c r="P176" i="72"/>
  <c r="O176" i="72"/>
  <c r="N176" i="72"/>
  <c r="M176" i="72"/>
  <c r="L176" i="72"/>
  <c r="K176" i="72"/>
  <c r="J176" i="72"/>
  <c r="I176" i="72"/>
  <c r="H176" i="72"/>
  <c r="G176" i="72"/>
  <c r="F176" i="72"/>
  <c r="E176" i="72"/>
  <c r="D176" i="72"/>
  <c r="C176" i="72"/>
  <c r="B176" i="72"/>
  <c r="BF175" i="72"/>
  <c r="BE175" i="72"/>
  <c r="BD175" i="72"/>
  <c r="BC175" i="72"/>
  <c r="BB175" i="72"/>
  <c r="BA175" i="72"/>
  <c r="AZ175" i="72"/>
  <c r="AY175" i="72"/>
  <c r="AX175" i="72"/>
  <c r="AW175" i="72"/>
  <c r="AV175" i="72"/>
  <c r="AU175" i="72"/>
  <c r="AT175" i="72"/>
  <c r="AS175" i="72"/>
  <c r="AR175" i="72"/>
  <c r="AQ175" i="72"/>
  <c r="AP175" i="72"/>
  <c r="AO175" i="72"/>
  <c r="AN175" i="72"/>
  <c r="AM175" i="72"/>
  <c r="AL175" i="72"/>
  <c r="AK175" i="72"/>
  <c r="AJ175" i="72"/>
  <c r="AI175" i="72"/>
  <c r="AH175" i="72"/>
  <c r="AG175" i="72"/>
  <c r="AF175" i="72"/>
  <c r="AE175" i="72"/>
  <c r="AD175" i="72"/>
  <c r="AC175" i="72"/>
  <c r="AB175" i="72"/>
  <c r="AA175" i="72"/>
  <c r="Z175" i="72"/>
  <c r="Y175" i="72"/>
  <c r="X175" i="72"/>
  <c r="W175" i="72"/>
  <c r="V175" i="72"/>
  <c r="U175" i="72"/>
  <c r="T175" i="72"/>
  <c r="S175" i="72"/>
  <c r="R175" i="72"/>
  <c r="Q175" i="72"/>
  <c r="P175" i="72"/>
  <c r="O175" i="72"/>
  <c r="N175" i="72"/>
  <c r="M175" i="72"/>
  <c r="L175" i="72"/>
  <c r="K175" i="72"/>
  <c r="J175" i="72"/>
  <c r="I175" i="72"/>
  <c r="H175" i="72"/>
  <c r="G175" i="72"/>
  <c r="F175" i="72"/>
  <c r="E175" i="72"/>
  <c r="D175" i="72"/>
  <c r="C175" i="72"/>
  <c r="B175" i="72"/>
  <c r="BF174" i="72"/>
  <c r="BE174" i="72"/>
  <c r="BD174" i="72"/>
  <c r="BC174" i="72"/>
  <c r="BB174" i="72"/>
  <c r="BA174" i="72"/>
  <c r="AZ174" i="72"/>
  <c r="AY174" i="72"/>
  <c r="AX174" i="72"/>
  <c r="AW174" i="72"/>
  <c r="AV174" i="72"/>
  <c r="AU174" i="72"/>
  <c r="AT174" i="72"/>
  <c r="AS174" i="72"/>
  <c r="AR174" i="72"/>
  <c r="AQ174" i="72"/>
  <c r="AP174" i="72"/>
  <c r="AO174" i="72"/>
  <c r="AN174" i="72"/>
  <c r="AM174" i="72"/>
  <c r="AL174" i="72"/>
  <c r="AK174" i="72"/>
  <c r="AJ174" i="72"/>
  <c r="AI174" i="72"/>
  <c r="AH174" i="72"/>
  <c r="AG174" i="72"/>
  <c r="AF174" i="72"/>
  <c r="AE174" i="72"/>
  <c r="AD174" i="72"/>
  <c r="AC174" i="72"/>
  <c r="AB174" i="72"/>
  <c r="AA174" i="72"/>
  <c r="Z174" i="72"/>
  <c r="Y174" i="72"/>
  <c r="X174" i="72"/>
  <c r="W174" i="72"/>
  <c r="V174" i="72"/>
  <c r="U174" i="72"/>
  <c r="T174" i="72"/>
  <c r="S174" i="72"/>
  <c r="R174" i="72"/>
  <c r="Q174" i="72"/>
  <c r="P174" i="72"/>
  <c r="O174" i="72"/>
  <c r="N174" i="72"/>
  <c r="M174" i="72"/>
  <c r="L174" i="72"/>
  <c r="K174" i="72"/>
  <c r="J174" i="72"/>
  <c r="I174" i="72"/>
  <c r="H174" i="72"/>
  <c r="G174" i="72"/>
  <c r="F174" i="72"/>
  <c r="E174" i="72"/>
  <c r="D174" i="72"/>
  <c r="C174" i="72"/>
  <c r="B174" i="72"/>
  <c r="BF173" i="72"/>
  <c r="BE173" i="72"/>
  <c r="BD173" i="72"/>
  <c r="BC173" i="72"/>
  <c r="BB173" i="72"/>
  <c r="BA173" i="72"/>
  <c r="AZ173" i="72"/>
  <c r="AY173" i="72"/>
  <c r="AX173" i="72"/>
  <c r="AW173" i="72"/>
  <c r="AV173" i="72"/>
  <c r="AU173" i="72"/>
  <c r="AT173" i="72"/>
  <c r="AS173" i="72"/>
  <c r="AR173" i="72"/>
  <c r="AQ173" i="72"/>
  <c r="AP173" i="72"/>
  <c r="AO173" i="72"/>
  <c r="AN173" i="72"/>
  <c r="AM173" i="72"/>
  <c r="AL173" i="72"/>
  <c r="AK173" i="72"/>
  <c r="AJ173" i="72"/>
  <c r="AI173" i="72"/>
  <c r="AH173" i="72"/>
  <c r="AG173" i="72"/>
  <c r="AF173" i="72"/>
  <c r="AE173" i="72"/>
  <c r="AD173" i="72"/>
  <c r="AC173" i="72"/>
  <c r="AB173" i="72"/>
  <c r="AA173" i="72"/>
  <c r="Z173" i="72"/>
  <c r="Y173" i="72"/>
  <c r="X173" i="72"/>
  <c r="W173" i="72"/>
  <c r="V173" i="72"/>
  <c r="U173" i="72"/>
  <c r="T173" i="72"/>
  <c r="S173" i="72"/>
  <c r="R173" i="72"/>
  <c r="Q173" i="72"/>
  <c r="P173" i="72"/>
  <c r="O173" i="72"/>
  <c r="N173" i="72"/>
  <c r="M173" i="72"/>
  <c r="L173" i="72"/>
  <c r="K173" i="72"/>
  <c r="J173" i="72"/>
  <c r="I173" i="72"/>
  <c r="H173" i="72"/>
  <c r="G173" i="72"/>
  <c r="F173" i="72"/>
  <c r="E173" i="72"/>
  <c r="D173" i="72"/>
  <c r="C173" i="72"/>
  <c r="B173" i="72"/>
  <c r="BF172" i="72"/>
  <c r="BE172" i="72"/>
  <c r="BD172" i="72"/>
  <c r="BC172" i="72"/>
  <c r="BB172" i="72"/>
  <c r="BA172" i="72"/>
  <c r="AZ172" i="72"/>
  <c r="AY172" i="72"/>
  <c r="AX172" i="72"/>
  <c r="AW172" i="72"/>
  <c r="AV172" i="72"/>
  <c r="AU172" i="72"/>
  <c r="AT172" i="72"/>
  <c r="AS172" i="72"/>
  <c r="AR172" i="72"/>
  <c r="AQ172" i="72"/>
  <c r="AP172" i="72"/>
  <c r="AO172" i="72"/>
  <c r="AN172" i="72"/>
  <c r="AM172" i="72"/>
  <c r="AL172" i="72"/>
  <c r="AK172" i="72"/>
  <c r="AJ172" i="72"/>
  <c r="AI172" i="72"/>
  <c r="AH172" i="72"/>
  <c r="AG172" i="72"/>
  <c r="AF172" i="72"/>
  <c r="AE172" i="72"/>
  <c r="AD172" i="72"/>
  <c r="AC172" i="72"/>
  <c r="AB172" i="72"/>
  <c r="AA172" i="72"/>
  <c r="Z172" i="72"/>
  <c r="Y172" i="72"/>
  <c r="X172" i="72"/>
  <c r="W172" i="72"/>
  <c r="V172" i="72"/>
  <c r="U172" i="72"/>
  <c r="T172" i="72"/>
  <c r="S172" i="72"/>
  <c r="R172" i="72"/>
  <c r="Q172" i="72"/>
  <c r="P172" i="72"/>
  <c r="O172" i="72"/>
  <c r="N172" i="72"/>
  <c r="M172" i="72"/>
  <c r="L172" i="72"/>
  <c r="K172" i="72"/>
  <c r="J172" i="72"/>
  <c r="I172" i="72"/>
  <c r="H172" i="72"/>
  <c r="G172" i="72"/>
  <c r="F172" i="72"/>
  <c r="E172" i="72"/>
  <c r="D172" i="72"/>
  <c r="C172" i="72"/>
  <c r="B172" i="72"/>
  <c r="BF171" i="72"/>
  <c r="BE171" i="72"/>
  <c r="BD171" i="72"/>
  <c r="BC171" i="72"/>
  <c r="BB171" i="72"/>
  <c r="BA171" i="72"/>
  <c r="AZ171" i="72"/>
  <c r="AY171" i="72"/>
  <c r="AX171" i="72"/>
  <c r="AW171" i="72"/>
  <c r="AV171" i="72"/>
  <c r="AU171" i="72"/>
  <c r="AT171" i="72"/>
  <c r="AS171" i="72"/>
  <c r="AR171" i="72"/>
  <c r="AQ171" i="72"/>
  <c r="AP171" i="72"/>
  <c r="AO171" i="72"/>
  <c r="AN171" i="72"/>
  <c r="AM171" i="72"/>
  <c r="AL171" i="72"/>
  <c r="AK171" i="72"/>
  <c r="AJ171" i="72"/>
  <c r="AI171" i="72"/>
  <c r="AH171" i="72"/>
  <c r="AG171" i="72"/>
  <c r="AF171" i="72"/>
  <c r="AE171" i="72"/>
  <c r="AD171" i="72"/>
  <c r="AC171" i="72"/>
  <c r="AB171" i="72"/>
  <c r="AA171" i="72"/>
  <c r="Z171" i="72"/>
  <c r="Y171" i="72"/>
  <c r="X171" i="72"/>
  <c r="W171" i="72"/>
  <c r="V171" i="72"/>
  <c r="U171" i="72"/>
  <c r="T171" i="72"/>
  <c r="S171" i="72"/>
  <c r="R171" i="72"/>
  <c r="Q171" i="72"/>
  <c r="P171" i="72"/>
  <c r="O171" i="72"/>
  <c r="N171" i="72"/>
  <c r="M171" i="72"/>
  <c r="L171" i="72"/>
  <c r="K171" i="72"/>
  <c r="J171" i="72"/>
  <c r="I171" i="72"/>
  <c r="H171" i="72"/>
  <c r="G171" i="72"/>
  <c r="F171" i="72"/>
  <c r="E171" i="72"/>
  <c r="D171" i="72"/>
  <c r="C171" i="72"/>
  <c r="B171" i="72"/>
  <c r="BF170" i="72"/>
  <c r="BE170" i="72"/>
  <c r="BD170" i="72"/>
  <c r="BC170" i="72"/>
  <c r="BB170" i="72"/>
  <c r="BA170" i="72"/>
  <c r="AZ170" i="72"/>
  <c r="AY170" i="72"/>
  <c r="AX170" i="72"/>
  <c r="AW170" i="72"/>
  <c r="AV170" i="72"/>
  <c r="AU170" i="72"/>
  <c r="AT170" i="72"/>
  <c r="AS170" i="72"/>
  <c r="AR170" i="72"/>
  <c r="AQ170" i="72"/>
  <c r="AP170" i="72"/>
  <c r="AO170" i="72"/>
  <c r="AN170" i="72"/>
  <c r="AM170" i="72"/>
  <c r="AL170" i="72"/>
  <c r="AK170" i="72"/>
  <c r="AJ170" i="72"/>
  <c r="AI170" i="72"/>
  <c r="AH170" i="72"/>
  <c r="AG170" i="72"/>
  <c r="AF170" i="72"/>
  <c r="AE170" i="72"/>
  <c r="AD170" i="72"/>
  <c r="AC170" i="72"/>
  <c r="AB170" i="72"/>
  <c r="AA170" i="72"/>
  <c r="Z170" i="72"/>
  <c r="Y170" i="72"/>
  <c r="X170" i="72"/>
  <c r="W170" i="72"/>
  <c r="V170" i="72"/>
  <c r="U170" i="72"/>
  <c r="T170" i="72"/>
  <c r="S170" i="72"/>
  <c r="R170" i="72"/>
  <c r="Q170" i="72"/>
  <c r="P170" i="72"/>
  <c r="O170" i="72"/>
  <c r="N170" i="72"/>
  <c r="M170" i="72"/>
  <c r="L170" i="72"/>
  <c r="K170" i="72"/>
  <c r="J170" i="72"/>
  <c r="I170" i="72"/>
  <c r="H170" i="72"/>
  <c r="G170" i="72"/>
  <c r="F170" i="72"/>
  <c r="E170" i="72"/>
  <c r="D170" i="72"/>
  <c r="C170" i="72"/>
  <c r="B170" i="72"/>
  <c r="BF169" i="72"/>
  <c r="BE169" i="72"/>
  <c r="BD169" i="72"/>
  <c r="BC169" i="72"/>
  <c r="BB169" i="72"/>
  <c r="BA169" i="72"/>
  <c r="AZ169" i="72"/>
  <c r="AY169" i="72"/>
  <c r="AX169" i="72"/>
  <c r="AW169" i="72"/>
  <c r="AV169" i="72"/>
  <c r="AU169" i="72"/>
  <c r="AT169" i="72"/>
  <c r="AS169" i="72"/>
  <c r="AR169" i="72"/>
  <c r="AQ169" i="72"/>
  <c r="AP169" i="72"/>
  <c r="AO169" i="72"/>
  <c r="AN169" i="72"/>
  <c r="AM169" i="72"/>
  <c r="AL169" i="72"/>
  <c r="AK169" i="72"/>
  <c r="AJ169" i="72"/>
  <c r="AI169" i="72"/>
  <c r="AH169" i="72"/>
  <c r="AG169" i="72"/>
  <c r="AF169" i="72"/>
  <c r="AE169" i="72"/>
  <c r="AD169" i="72"/>
  <c r="AC169" i="72"/>
  <c r="AB169" i="72"/>
  <c r="AA169" i="72"/>
  <c r="Z169" i="72"/>
  <c r="Y169" i="72"/>
  <c r="X169" i="72"/>
  <c r="W169" i="72"/>
  <c r="V169" i="72"/>
  <c r="U169" i="72"/>
  <c r="T169" i="72"/>
  <c r="S169" i="72"/>
  <c r="R169" i="72"/>
  <c r="Q169" i="72"/>
  <c r="P169" i="72"/>
  <c r="O169" i="72"/>
  <c r="N169" i="72"/>
  <c r="M169" i="72"/>
  <c r="L169" i="72"/>
  <c r="K169" i="72"/>
  <c r="J169" i="72"/>
  <c r="I169" i="72"/>
  <c r="H169" i="72"/>
  <c r="G169" i="72"/>
  <c r="F169" i="72"/>
  <c r="E169" i="72"/>
  <c r="D169" i="72"/>
  <c r="C169" i="72"/>
  <c r="B169" i="72"/>
  <c r="BF168" i="72"/>
  <c r="BE168" i="72"/>
  <c r="BD168" i="72"/>
  <c r="BC168" i="72"/>
  <c r="BB168" i="72"/>
  <c r="BA168" i="72"/>
  <c r="AZ168" i="72"/>
  <c r="AY168" i="72"/>
  <c r="AX168" i="72"/>
  <c r="AW168" i="72"/>
  <c r="AV168" i="72"/>
  <c r="AU168" i="72"/>
  <c r="AT168" i="72"/>
  <c r="AS168" i="72"/>
  <c r="AR168" i="72"/>
  <c r="AQ168" i="72"/>
  <c r="AP168" i="72"/>
  <c r="AO168" i="72"/>
  <c r="AN168" i="72"/>
  <c r="AM168" i="72"/>
  <c r="AL168" i="72"/>
  <c r="AK168" i="72"/>
  <c r="AJ168" i="72"/>
  <c r="AI168" i="72"/>
  <c r="AH168" i="72"/>
  <c r="AG168" i="72"/>
  <c r="AF168" i="72"/>
  <c r="AE168" i="72"/>
  <c r="AD168" i="72"/>
  <c r="AC168" i="72"/>
  <c r="AB168" i="72"/>
  <c r="AA168" i="72"/>
  <c r="Z168" i="72"/>
  <c r="Y168" i="72"/>
  <c r="X168" i="72"/>
  <c r="W168" i="72"/>
  <c r="V168" i="72"/>
  <c r="U168" i="72"/>
  <c r="T168" i="72"/>
  <c r="S168" i="72"/>
  <c r="R168" i="72"/>
  <c r="Q168" i="72"/>
  <c r="P168" i="72"/>
  <c r="O168" i="72"/>
  <c r="N168" i="72"/>
  <c r="M168" i="72"/>
  <c r="L168" i="72"/>
  <c r="K168" i="72"/>
  <c r="J168" i="72"/>
  <c r="I168" i="72"/>
  <c r="H168" i="72"/>
  <c r="G168" i="72"/>
  <c r="F168" i="72"/>
  <c r="E168" i="72"/>
  <c r="D168" i="72"/>
  <c r="C168" i="72"/>
  <c r="B168" i="72"/>
  <c r="BF167" i="72"/>
  <c r="BE167" i="72"/>
  <c r="BD167" i="72"/>
  <c r="BC167" i="72"/>
  <c r="BB167" i="72"/>
  <c r="BA167" i="72"/>
  <c r="AZ167" i="72"/>
  <c r="AY167" i="72"/>
  <c r="AX167" i="72"/>
  <c r="AW167" i="72"/>
  <c r="AV167" i="72"/>
  <c r="AU167" i="72"/>
  <c r="AT167" i="72"/>
  <c r="AS167" i="72"/>
  <c r="AR167" i="72"/>
  <c r="AQ167" i="72"/>
  <c r="AP167" i="72"/>
  <c r="AO167" i="72"/>
  <c r="AN167" i="72"/>
  <c r="AM167" i="72"/>
  <c r="AL167" i="72"/>
  <c r="AK167" i="72"/>
  <c r="AJ167" i="72"/>
  <c r="AI167" i="72"/>
  <c r="AH167" i="72"/>
  <c r="AG167" i="72"/>
  <c r="AF167" i="72"/>
  <c r="AE167" i="72"/>
  <c r="AD167" i="72"/>
  <c r="AC167" i="72"/>
  <c r="AB167" i="72"/>
  <c r="AA167" i="72"/>
  <c r="Z167" i="72"/>
  <c r="Y167" i="72"/>
  <c r="X167" i="72"/>
  <c r="W167" i="72"/>
  <c r="V167" i="72"/>
  <c r="U167" i="72"/>
  <c r="T167" i="72"/>
  <c r="S167" i="72"/>
  <c r="R167" i="72"/>
  <c r="Q167" i="72"/>
  <c r="P167" i="72"/>
  <c r="O167" i="72"/>
  <c r="N167" i="72"/>
  <c r="M167" i="72"/>
  <c r="L167" i="72"/>
  <c r="K167" i="72"/>
  <c r="J167" i="72"/>
  <c r="I167" i="72"/>
  <c r="H167" i="72"/>
  <c r="G167" i="72"/>
  <c r="F167" i="72"/>
  <c r="E167" i="72"/>
  <c r="D167" i="72"/>
  <c r="C167" i="72"/>
  <c r="B167" i="72"/>
  <c r="BF166" i="72"/>
  <c r="BE166" i="72"/>
  <c r="BD166" i="72"/>
  <c r="BC166" i="72"/>
  <c r="BB166" i="72"/>
  <c r="BA166" i="72"/>
  <c r="AZ166" i="72"/>
  <c r="AY166" i="72"/>
  <c r="AX166" i="72"/>
  <c r="AW166" i="72"/>
  <c r="AV166" i="72"/>
  <c r="AU166" i="72"/>
  <c r="AT166" i="72"/>
  <c r="AS166" i="72"/>
  <c r="AR166" i="72"/>
  <c r="AQ166" i="72"/>
  <c r="AP166" i="72"/>
  <c r="AO166" i="72"/>
  <c r="AN166" i="72"/>
  <c r="AM166" i="72"/>
  <c r="AL166" i="72"/>
  <c r="AK166" i="72"/>
  <c r="AJ166" i="72"/>
  <c r="AI166" i="72"/>
  <c r="AH166" i="72"/>
  <c r="AG166" i="72"/>
  <c r="AF166" i="72"/>
  <c r="AE166" i="72"/>
  <c r="AD166" i="72"/>
  <c r="AC166" i="72"/>
  <c r="AB166" i="72"/>
  <c r="AA166" i="72"/>
  <c r="Z166" i="72"/>
  <c r="Y166" i="72"/>
  <c r="X166" i="72"/>
  <c r="W166" i="72"/>
  <c r="V166" i="72"/>
  <c r="U166" i="72"/>
  <c r="T166" i="72"/>
  <c r="S166" i="72"/>
  <c r="R166" i="72"/>
  <c r="Q166" i="72"/>
  <c r="P166" i="72"/>
  <c r="O166" i="72"/>
  <c r="N166" i="72"/>
  <c r="M166" i="72"/>
  <c r="L166" i="72"/>
  <c r="K166" i="72"/>
  <c r="J166" i="72"/>
  <c r="I166" i="72"/>
  <c r="H166" i="72"/>
  <c r="G166" i="72"/>
  <c r="F166" i="72"/>
  <c r="E166" i="72"/>
  <c r="D166" i="72"/>
  <c r="C166" i="72"/>
  <c r="B166" i="72"/>
  <c r="BF165" i="72"/>
  <c r="BE165" i="72"/>
  <c r="BD165" i="72"/>
  <c r="BC165" i="72"/>
  <c r="BB165" i="72"/>
  <c r="BA165" i="72"/>
  <c r="AZ165" i="72"/>
  <c r="AY165" i="72"/>
  <c r="AX165" i="72"/>
  <c r="AW165" i="72"/>
  <c r="AV165" i="72"/>
  <c r="AU165" i="72"/>
  <c r="AT165" i="72"/>
  <c r="AS165" i="72"/>
  <c r="AR165" i="72"/>
  <c r="AQ165" i="72"/>
  <c r="AP165" i="72"/>
  <c r="AO165" i="72"/>
  <c r="AN165" i="72"/>
  <c r="AM165" i="72"/>
  <c r="AL165" i="72"/>
  <c r="AK165" i="72"/>
  <c r="AJ165" i="72"/>
  <c r="AI165" i="72"/>
  <c r="AH165" i="72"/>
  <c r="AG165" i="72"/>
  <c r="AF165" i="72"/>
  <c r="AE165" i="72"/>
  <c r="AD165" i="72"/>
  <c r="AC165" i="72"/>
  <c r="AB165" i="72"/>
  <c r="AA165" i="72"/>
  <c r="Z165" i="72"/>
  <c r="Y165" i="72"/>
  <c r="X165" i="72"/>
  <c r="W165" i="72"/>
  <c r="V165" i="72"/>
  <c r="U165" i="72"/>
  <c r="T165" i="72"/>
  <c r="S165" i="72"/>
  <c r="R165" i="72"/>
  <c r="Q165" i="72"/>
  <c r="P165" i="72"/>
  <c r="O165" i="72"/>
  <c r="N165" i="72"/>
  <c r="M165" i="72"/>
  <c r="L165" i="72"/>
  <c r="K165" i="72"/>
  <c r="J165" i="72"/>
  <c r="I165" i="72"/>
  <c r="H165" i="72"/>
  <c r="G165" i="72"/>
  <c r="F165" i="72"/>
  <c r="E165" i="72"/>
  <c r="D165" i="72"/>
  <c r="C165" i="72"/>
  <c r="B165" i="72"/>
  <c r="BF164" i="72"/>
  <c r="BE164" i="72"/>
  <c r="BD164" i="72"/>
  <c r="BC164" i="72"/>
  <c r="BB164" i="72"/>
  <c r="BA164" i="72"/>
  <c r="AZ164" i="72"/>
  <c r="AY164" i="72"/>
  <c r="AX164" i="72"/>
  <c r="AW164" i="72"/>
  <c r="AV164" i="72"/>
  <c r="AU164" i="72"/>
  <c r="AT164" i="72"/>
  <c r="AS164" i="72"/>
  <c r="AR164" i="72"/>
  <c r="AQ164" i="72"/>
  <c r="AP164" i="72"/>
  <c r="AO164" i="72"/>
  <c r="AN164" i="72"/>
  <c r="AM164" i="72"/>
  <c r="AL164" i="72"/>
  <c r="AK164" i="72"/>
  <c r="AJ164" i="72"/>
  <c r="AI164" i="72"/>
  <c r="AH164" i="72"/>
  <c r="AG164" i="72"/>
  <c r="AF164" i="72"/>
  <c r="AE164" i="72"/>
  <c r="AD164" i="72"/>
  <c r="AC164" i="72"/>
  <c r="AB164" i="72"/>
  <c r="AA164" i="72"/>
  <c r="Z164" i="72"/>
  <c r="Y164" i="72"/>
  <c r="X164" i="72"/>
  <c r="W164" i="72"/>
  <c r="V164" i="72"/>
  <c r="U164" i="72"/>
  <c r="T164" i="72"/>
  <c r="S164" i="72"/>
  <c r="R164" i="72"/>
  <c r="Q164" i="72"/>
  <c r="P164" i="72"/>
  <c r="O164" i="72"/>
  <c r="N164" i="72"/>
  <c r="M164" i="72"/>
  <c r="L164" i="72"/>
  <c r="K164" i="72"/>
  <c r="J164" i="72"/>
  <c r="I164" i="72"/>
  <c r="H164" i="72"/>
  <c r="G164" i="72"/>
  <c r="F164" i="72"/>
  <c r="E164" i="72"/>
  <c r="D164" i="72"/>
  <c r="C164" i="72"/>
  <c r="B164" i="72"/>
  <c r="BF163" i="72"/>
  <c r="BE163" i="72"/>
  <c r="BD163" i="72"/>
  <c r="BC163" i="72"/>
  <c r="BB163" i="72"/>
  <c r="BA163" i="72"/>
  <c r="AZ163" i="72"/>
  <c r="AY163" i="72"/>
  <c r="AX163" i="72"/>
  <c r="AW163" i="72"/>
  <c r="AV163" i="72"/>
  <c r="AU163" i="72"/>
  <c r="AT163" i="72"/>
  <c r="AS163" i="72"/>
  <c r="AR163" i="72"/>
  <c r="AQ163" i="72"/>
  <c r="AP163" i="72"/>
  <c r="AO163" i="72"/>
  <c r="AN163" i="72"/>
  <c r="AM163" i="72"/>
  <c r="AL163" i="72"/>
  <c r="AK163" i="72"/>
  <c r="AJ163" i="72"/>
  <c r="AI163" i="72"/>
  <c r="AH163" i="72"/>
  <c r="AG163" i="72"/>
  <c r="AF163" i="72"/>
  <c r="AE163" i="72"/>
  <c r="AD163" i="72"/>
  <c r="AC163" i="72"/>
  <c r="AB163" i="72"/>
  <c r="AA163" i="72"/>
  <c r="Z163" i="72"/>
  <c r="Y163" i="72"/>
  <c r="X163" i="72"/>
  <c r="W163" i="72"/>
  <c r="V163" i="72"/>
  <c r="U163" i="72"/>
  <c r="T163" i="72"/>
  <c r="S163" i="72"/>
  <c r="R163" i="72"/>
  <c r="Q163" i="72"/>
  <c r="P163" i="72"/>
  <c r="O163" i="72"/>
  <c r="N163" i="72"/>
  <c r="M163" i="72"/>
  <c r="L163" i="72"/>
  <c r="K163" i="72"/>
  <c r="J163" i="72"/>
  <c r="I163" i="72"/>
  <c r="H163" i="72"/>
  <c r="G163" i="72"/>
  <c r="F163" i="72"/>
  <c r="E163" i="72"/>
  <c r="D163" i="72"/>
  <c r="C163" i="72"/>
  <c r="B163" i="72"/>
  <c r="BF162" i="72"/>
  <c r="BE162" i="72"/>
  <c r="BD162" i="72"/>
  <c r="BC162" i="72"/>
  <c r="BB162" i="72"/>
  <c r="BA162" i="72"/>
  <c r="AZ162" i="72"/>
  <c r="AY162" i="72"/>
  <c r="AX162" i="72"/>
  <c r="AW162" i="72"/>
  <c r="AV162" i="72"/>
  <c r="AU162" i="72"/>
  <c r="AT162" i="72"/>
  <c r="AS162" i="72"/>
  <c r="AR162" i="72"/>
  <c r="AQ162" i="72"/>
  <c r="AP162" i="72"/>
  <c r="AO162" i="72"/>
  <c r="AN162" i="72"/>
  <c r="AM162" i="72"/>
  <c r="AL162" i="72"/>
  <c r="AK162" i="72"/>
  <c r="AJ162" i="72"/>
  <c r="AI162" i="72"/>
  <c r="AH162" i="72"/>
  <c r="AG162" i="72"/>
  <c r="AF162" i="72"/>
  <c r="AE162" i="72"/>
  <c r="AD162" i="72"/>
  <c r="AC162" i="72"/>
  <c r="AB162" i="72"/>
  <c r="AA162" i="72"/>
  <c r="Z162" i="72"/>
  <c r="Y162" i="72"/>
  <c r="X162" i="72"/>
  <c r="W162" i="72"/>
  <c r="V162" i="72"/>
  <c r="U162" i="72"/>
  <c r="T162" i="72"/>
  <c r="S162" i="72"/>
  <c r="R162" i="72"/>
  <c r="Q162" i="72"/>
  <c r="P162" i="72"/>
  <c r="O162" i="72"/>
  <c r="N162" i="72"/>
  <c r="M162" i="72"/>
  <c r="L162" i="72"/>
  <c r="K162" i="72"/>
  <c r="J162" i="72"/>
  <c r="I162" i="72"/>
  <c r="H162" i="72"/>
  <c r="G162" i="72"/>
  <c r="F162" i="72"/>
  <c r="E162" i="72"/>
  <c r="D162" i="72"/>
  <c r="C162" i="72"/>
  <c r="B162" i="72"/>
  <c r="BF161" i="72"/>
  <c r="BE161" i="72"/>
  <c r="BD161" i="72"/>
  <c r="BC161" i="72"/>
  <c r="BB161" i="72"/>
  <c r="BA161" i="72"/>
  <c r="AZ161" i="72"/>
  <c r="AY161" i="72"/>
  <c r="AX161" i="72"/>
  <c r="AW161" i="72"/>
  <c r="AV161" i="72"/>
  <c r="AU161" i="72"/>
  <c r="AT161" i="72"/>
  <c r="AS161" i="72"/>
  <c r="AR161" i="72"/>
  <c r="AQ161" i="72"/>
  <c r="AP161" i="72"/>
  <c r="AO161" i="72"/>
  <c r="AN161" i="72"/>
  <c r="AM161" i="72"/>
  <c r="AL161" i="72"/>
  <c r="AK161" i="72"/>
  <c r="AJ161" i="72"/>
  <c r="AI161" i="72"/>
  <c r="AH161" i="72"/>
  <c r="AG161" i="72"/>
  <c r="AF161" i="72"/>
  <c r="AE161" i="72"/>
  <c r="AD161" i="72"/>
  <c r="AC161" i="72"/>
  <c r="AB161" i="72"/>
  <c r="AA161" i="72"/>
  <c r="Z161" i="72"/>
  <c r="Y161" i="72"/>
  <c r="X161" i="72"/>
  <c r="W161" i="72"/>
  <c r="V161" i="72"/>
  <c r="U161" i="72"/>
  <c r="T161" i="72"/>
  <c r="S161" i="72"/>
  <c r="R161" i="72"/>
  <c r="Q161" i="72"/>
  <c r="P161" i="72"/>
  <c r="O161" i="72"/>
  <c r="N161" i="72"/>
  <c r="M161" i="72"/>
  <c r="L161" i="72"/>
  <c r="K161" i="72"/>
  <c r="J161" i="72"/>
  <c r="I161" i="72"/>
  <c r="H161" i="72"/>
  <c r="G161" i="72"/>
  <c r="F161" i="72"/>
  <c r="E161" i="72"/>
  <c r="D161" i="72"/>
  <c r="C161" i="72"/>
  <c r="B161" i="72"/>
  <c r="BF160" i="72"/>
  <c r="BE160" i="72"/>
  <c r="BD160" i="72"/>
  <c r="BC160" i="72"/>
  <c r="BB160" i="72"/>
  <c r="BA160" i="72"/>
  <c r="AZ160" i="72"/>
  <c r="AY160" i="72"/>
  <c r="AX160" i="72"/>
  <c r="AW160" i="72"/>
  <c r="AV160" i="72"/>
  <c r="AU160" i="72"/>
  <c r="AT160" i="72"/>
  <c r="AS160" i="72"/>
  <c r="AR160" i="72"/>
  <c r="AQ160" i="72"/>
  <c r="AP160" i="72"/>
  <c r="AO160" i="72"/>
  <c r="AN160" i="72"/>
  <c r="AM160" i="72"/>
  <c r="AL160" i="72"/>
  <c r="AK160" i="72"/>
  <c r="AJ160" i="72"/>
  <c r="AI160" i="72"/>
  <c r="AH160" i="72"/>
  <c r="AG160" i="72"/>
  <c r="AF160" i="72"/>
  <c r="AE160" i="72"/>
  <c r="AD160" i="72"/>
  <c r="AC160" i="72"/>
  <c r="AB160" i="72"/>
  <c r="AA160" i="72"/>
  <c r="Z160" i="72"/>
  <c r="Y160" i="72"/>
  <c r="X160" i="72"/>
  <c r="W160" i="72"/>
  <c r="V160" i="72"/>
  <c r="U160" i="72"/>
  <c r="T160" i="72"/>
  <c r="S160" i="72"/>
  <c r="R160" i="72"/>
  <c r="Q160" i="72"/>
  <c r="P160" i="72"/>
  <c r="O160" i="72"/>
  <c r="N160" i="72"/>
  <c r="M160" i="72"/>
  <c r="L160" i="72"/>
  <c r="K160" i="72"/>
  <c r="J160" i="72"/>
  <c r="I160" i="72"/>
  <c r="H160" i="72"/>
  <c r="G160" i="72"/>
  <c r="F160" i="72"/>
  <c r="E160" i="72"/>
  <c r="D160" i="72"/>
  <c r="C160" i="72"/>
  <c r="B160" i="72"/>
  <c r="BF159" i="72"/>
  <c r="BE159" i="72"/>
  <c r="BD159" i="72"/>
  <c r="BC159" i="72"/>
  <c r="BB159" i="72"/>
  <c r="BA159" i="72"/>
  <c r="AZ159" i="72"/>
  <c r="AY159" i="72"/>
  <c r="AX159" i="72"/>
  <c r="AW159" i="72"/>
  <c r="AV159" i="72"/>
  <c r="AU159" i="72"/>
  <c r="AT159" i="72"/>
  <c r="AS159" i="72"/>
  <c r="AR159" i="72"/>
  <c r="AQ159" i="72"/>
  <c r="AP159" i="72"/>
  <c r="AO159" i="72"/>
  <c r="AN159" i="72"/>
  <c r="AM159" i="72"/>
  <c r="AL159" i="72"/>
  <c r="AK159" i="72"/>
  <c r="AJ159" i="72"/>
  <c r="AI159" i="72"/>
  <c r="AH159" i="72"/>
  <c r="AG159" i="72"/>
  <c r="AF159" i="72"/>
  <c r="AE159" i="72"/>
  <c r="AD159" i="72"/>
  <c r="AC159" i="72"/>
  <c r="AB159" i="72"/>
  <c r="AA159" i="72"/>
  <c r="Z159" i="72"/>
  <c r="Y159" i="72"/>
  <c r="X159" i="72"/>
  <c r="W159" i="72"/>
  <c r="V159" i="72"/>
  <c r="U159" i="72"/>
  <c r="T159" i="72"/>
  <c r="S159" i="72"/>
  <c r="R159" i="72"/>
  <c r="Q159" i="72"/>
  <c r="P159" i="72"/>
  <c r="O159" i="72"/>
  <c r="N159" i="72"/>
  <c r="M159" i="72"/>
  <c r="L159" i="72"/>
  <c r="K159" i="72"/>
  <c r="J159" i="72"/>
  <c r="I159" i="72"/>
  <c r="H159" i="72"/>
  <c r="G159" i="72"/>
  <c r="F159" i="72"/>
  <c r="E159" i="72"/>
  <c r="D159" i="72"/>
  <c r="C159" i="72"/>
  <c r="B159" i="72"/>
  <c r="BF158" i="72"/>
  <c r="BE158" i="72"/>
  <c r="BD158" i="72"/>
  <c r="BC158" i="72"/>
  <c r="BB158" i="72"/>
  <c r="BA158" i="72"/>
  <c r="AZ158" i="72"/>
  <c r="AY158" i="72"/>
  <c r="AX158" i="72"/>
  <c r="AW158" i="72"/>
  <c r="AV158" i="72"/>
  <c r="AU158" i="72"/>
  <c r="AT158" i="72"/>
  <c r="AS158" i="72"/>
  <c r="AR158" i="72"/>
  <c r="AQ158" i="72"/>
  <c r="AP158" i="72"/>
  <c r="AO158" i="72"/>
  <c r="AN158" i="72"/>
  <c r="AM158" i="72"/>
  <c r="AL158" i="72"/>
  <c r="AK158" i="72"/>
  <c r="AJ158" i="72"/>
  <c r="AI158" i="72"/>
  <c r="AH158" i="72"/>
  <c r="AG158" i="72"/>
  <c r="AF158" i="72"/>
  <c r="AE158" i="72"/>
  <c r="AD158" i="72"/>
  <c r="AC158" i="72"/>
  <c r="AB158" i="72"/>
  <c r="AA158" i="72"/>
  <c r="Z158" i="72"/>
  <c r="Y158" i="72"/>
  <c r="X158" i="72"/>
  <c r="W158" i="72"/>
  <c r="V158" i="72"/>
  <c r="U158" i="72"/>
  <c r="T158" i="72"/>
  <c r="S158" i="72"/>
  <c r="R158" i="72"/>
  <c r="Q158" i="72"/>
  <c r="P158" i="72"/>
  <c r="O158" i="72"/>
  <c r="N158" i="72"/>
  <c r="M158" i="72"/>
  <c r="L158" i="72"/>
  <c r="K158" i="72"/>
  <c r="J158" i="72"/>
  <c r="I158" i="72"/>
  <c r="H158" i="72"/>
  <c r="G158" i="72"/>
  <c r="F158" i="72"/>
  <c r="E158" i="72"/>
  <c r="D158" i="72"/>
  <c r="C158" i="72"/>
  <c r="B158" i="72"/>
  <c r="BF157" i="72"/>
  <c r="BE157" i="72"/>
  <c r="BD157" i="72"/>
  <c r="BC157" i="72"/>
  <c r="BB157" i="72"/>
  <c r="BA157" i="72"/>
  <c r="AZ157" i="72"/>
  <c r="AY157" i="72"/>
  <c r="AX157" i="72"/>
  <c r="AW157" i="72"/>
  <c r="AV157" i="72"/>
  <c r="AU157" i="72"/>
  <c r="AT157" i="72"/>
  <c r="AS157" i="72"/>
  <c r="AR157" i="72"/>
  <c r="AQ157" i="72"/>
  <c r="AP157" i="72"/>
  <c r="AO157" i="72"/>
  <c r="AN157" i="72"/>
  <c r="AM157" i="72"/>
  <c r="AL157" i="72"/>
  <c r="AK157" i="72"/>
  <c r="AJ157" i="72"/>
  <c r="AI157" i="72"/>
  <c r="AH157" i="72"/>
  <c r="AG157" i="72"/>
  <c r="AF157" i="72"/>
  <c r="AE157" i="72"/>
  <c r="AD157" i="72"/>
  <c r="AC157" i="72"/>
  <c r="AB157" i="72"/>
  <c r="AA157" i="72"/>
  <c r="Z157" i="72"/>
  <c r="Y157" i="72"/>
  <c r="X157" i="72"/>
  <c r="W157" i="72"/>
  <c r="V157" i="72"/>
  <c r="U157" i="72"/>
  <c r="T157" i="72"/>
  <c r="S157" i="72"/>
  <c r="R157" i="72"/>
  <c r="Q157" i="72"/>
  <c r="P157" i="72"/>
  <c r="O157" i="72"/>
  <c r="N157" i="72"/>
  <c r="M157" i="72"/>
  <c r="L157" i="72"/>
  <c r="K157" i="72"/>
  <c r="J157" i="72"/>
  <c r="I157" i="72"/>
  <c r="H157" i="72"/>
  <c r="G157" i="72"/>
  <c r="F157" i="72"/>
  <c r="E157" i="72"/>
  <c r="D157" i="72"/>
  <c r="C157" i="72"/>
  <c r="B157" i="72"/>
  <c r="BF156" i="72"/>
  <c r="BE156" i="72"/>
  <c r="BD156" i="72"/>
  <c r="BC156" i="72"/>
  <c r="BB156" i="72"/>
  <c r="BA156" i="72"/>
  <c r="AZ156" i="72"/>
  <c r="AY156" i="72"/>
  <c r="AX156" i="72"/>
  <c r="AW156" i="72"/>
  <c r="AV156" i="72"/>
  <c r="AU156" i="72"/>
  <c r="AT156" i="72"/>
  <c r="AS156" i="72"/>
  <c r="AR156" i="72"/>
  <c r="AQ156" i="72"/>
  <c r="AP156" i="72"/>
  <c r="AO156" i="72"/>
  <c r="AN156" i="72"/>
  <c r="AM156" i="72"/>
  <c r="AL156" i="72"/>
  <c r="AK156" i="72"/>
  <c r="AJ156" i="72"/>
  <c r="AI156" i="72"/>
  <c r="AH156" i="72"/>
  <c r="AG156" i="72"/>
  <c r="AF156" i="72"/>
  <c r="AE156" i="72"/>
  <c r="AD156" i="72"/>
  <c r="AC156" i="72"/>
  <c r="AB156" i="72"/>
  <c r="AA156" i="72"/>
  <c r="Z156" i="72"/>
  <c r="Y156" i="72"/>
  <c r="X156" i="72"/>
  <c r="W156" i="72"/>
  <c r="V156" i="72"/>
  <c r="U156" i="72"/>
  <c r="T156" i="72"/>
  <c r="S156" i="72"/>
  <c r="R156" i="72"/>
  <c r="Q156" i="72"/>
  <c r="P156" i="72"/>
  <c r="O156" i="72"/>
  <c r="N156" i="72"/>
  <c r="M156" i="72"/>
  <c r="L156" i="72"/>
  <c r="K156" i="72"/>
  <c r="J156" i="72"/>
  <c r="I156" i="72"/>
  <c r="H156" i="72"/>
  <c r="G156" i="72"/>
  <c r="F156" i="72"/>
  <c r="E156" i="72"/>
  <c r="D156" i="72"/>
  <c r="C156" i="72"/>
  <c r="B156" i="72"/>
  <c r="BF155" i="72"/>
  <c r="BE155" i="72"/>
  <c r="BD155" i="72"/>
  <c r="BC155" i="72"/>
  <c r="BB155" i="72"/>
  <c r="BA155" i="72"/>
  <c r="AZ155" i="72"/>
  <c r="AY155" i="72"/>
  <c r="AX155" i="72"/>
  <c r="AW155" i="72"/>
  <c r="AV155" i="72"/>
  <c r="AU155" i="72"/>
  <c r="AT155" i="72"/>
  <c r="AS155" i="72"/>
  <c r="AR155" i="72"/>
  <c r="AQ155" i="72"/>
  <c r="AP155" i="72"/>
  <c r="AO155" i="72"/>
  <c r="AN155" i="72"/>
  <c r="AM155" i="72"/>
  <c r="AL155" i="72"/>
  <c r="AK155" i="72"/>
  <c r="AJ155" i="72"/>
  <c r="AI155" i="72"/>
  <c r="AH155" i="72"/>
  <c r="AG155" i="72"/>
  <c r="AF155" i="72"/>
  <c r="AE155" i="72"/>
  <c r="AD155" i="72"/>
  <c r="AC155" i="72"/>
  <c r="AB155" i="72"/>
  <c r="AA155" i="72"/>
  <c r="Z155" i="72"/>
  <c r="Y155" i="72"/>
  <c r="X155" i="72"/>
  <c r="W155" i="72"/>
  <c r="V155" i="72"/>
  <c r="U155" i="72"/>
  <c r="T155" i="72"/>
  <c r="S155" i="72"/>
  <c r="R155" i="72"/>
  <c r="Q155" i="72"/>
  <c r="P155" i="72"/>
  <c r="O155" i="72"/>
  <c r="N155" i="72"/>
  <c r="M155" i="72"/>
  <c r="L155" i="72"/>
  <c r="K155" i="72"/>
  <c r="J155" i="72"/>
  <c r="I155" i="72"/>
  <c r="H155" i="72"/>
  <c r="G155" i="72"/>
  <c r="F155" i="72"/>
  <c r="E155" i="72"/>
  <c r="D155" i="72"/>
  <c r="C155" i="72"/>
  <c r="B155" i="72"/>
  <c r="BF154" i="72"/>
  <c r="BE154" i="72"/>
  <c r="BD154" i="72"/>
  <c r="BC154" i="72"/>
  <c r="BB154" i="72"/>
  <c r="BA154" i="72"/>
  <c r="AZ154" i="72"/>
  <c r="AY154" i="72"/>
  <c r="AX154" i="72"/>
  <c r="AW154" i="72"/>
  <c r="AV154" i="72"/>
  <c r="AU154" i="72"/>
  <c r="AT154" i="72"/>
  <c r="AS154" i="72"/>
  <c r="AR154" i="72"/>
  <c r="AQ154" i="72"/>
  <c r="AP154" i="72"/>
  <c r="AO154" i="72"/>
  <c r="AN154" i="72"/>
  <c r="AM154" i="72"/>
  <c r="AL154" i="72"/>
  <c r="AK154" i="72"/>
  <c r="AJ154" i="72"/>
  <c r="AI154" i="72"/>
  <c r="AH154" i="72"/>
  <c r="AG154" i="72"/>
  <c r="AF154" i="72"/>
  <c r="AE154" i="72"/>
  <c r="AD154" i="72"/>
  <c r="AC154" i="72"/>
  <c r="AB154" i="72"/>
  <c r="AA154" i="72"/>
  <c r="Z154" i="72"/>
  <c r="Y154" i="72"/>
  <c r="X154" i="72"/>
  <c r="W154" i="72"/>
  <c r="V154" i="72"/>
  <c r="U154" i="72"/>
  <c r="T154" i="72"/>
  <c r="S154" i="72"/>
  <c r="R154" i="72"/>
  <c r="Q154" i="72"/>
  <c r="P154" i="72"/>
  <c r="O154" i="72"/>
  <c r="N154" i="72"/>
  <c r="M154" i="72"/>
  <c r="L154" i="72"/>
  <c r="K154" i="72"/>
  <c r="J154" i="72"/>
  <c r="I154" i="72"/>
  <c r="H154" i="72"/>
  <c r="G154" i="72"/>
  <c r="F154" i="72"/>
  <c r="E154" i="72"/>
  <c r="D154" i="72"/>
  <c r="C154" i="72"/>
  <c r="B154" i="72"/>
  <c r="BF153" i="72"/>
  <c r="BE153" i="72"/>
  <c r="BD153" i="72"/>
  <c r="BC153" i="72"/>
  <c r="BB153" i="72"/>
  <c r="BA153" i="72"/>
  <c r="AZ153" i="72"/>
  <c r="AY153" i="72"/>
  <c r="AX153" i="72"/>
  <c r="AW153" i="72"/>
  <c r="AV153" i="72"/>
  <c r="AU153" i="72"/>
  <c r="AT153" i="72"/>
  <c r="AS153" i="72"/>
  <c r="AR153" i="72"/>
  <c r="AQ153" i="72"/>
  <c r="AP153" i="72"/>
  <c r="AO153" i="72"/>
  <c r="AN153" i="72"/>
  <c r="AM153" i="72"/>
  <c r="AL153" i="72"/>
  <c r="AK153" i="72"/>
  <c r="AJ153" i="72"/>
  <c r="AI153" i="72"/>
  <c r="AH153" i="72"/>
  <c r="AG153" i="72"/>
  <c r="AF153" i="72"/>
  <c r="AE153" i="72"/>
  <c r="AD153" i="72"/>
  <c r="AC153" i="72"/>
  <c r="AB153" i="72"/>
  <c r="AA153" i="72"/>
  <c r="Z153" i="72"/>
  <c r="Y153" i="72"/>
  <c r="X153" i="72"/>
  <c r="W153" i="72"/>
  <c r="V153" i="72"/>
  <c r="U153" i="72"/>
  <c r="T153" i="72"/>
  <c r="S153" i="72"/>
  <c r="R153" i="72"/>
  <c r="Q153" i="72"/>
  <c r="P153" i="72"/>
  <c r="O153" i="72"/>
  <c r="N153" i="72"/>
  <c r="M153" i="72"/>
  <c r="L153" i="72"/>
  <c r="K153" i="72"/>
  <c r="J153" i="72"/>
  <c r="I153" i="72"/>
  <c r="H153" i="72"/>
  <c r="G153" i="72"/>
  <c r="F153" i="72"/>
  <c r="E153" i="72"/>
  <c r="D153" i="72"/>
  <c r="C153" i="72"/>
  <c r="B153" i="72"/>
  <c r="BF152" i="72"/>
  <c r="BE152" i="72"/>
  <c r="BD152" i="72"/>
  <c r="BC152" i="72"/>
  <c r="BB152" i="72"/>
  <c r="BA152" i="72"/>
  <c r="AZ152" i="72"/>
  <c r="AY152" i="72"/>
  <c r="AX152" i="72"/>
  <c r="AW152" i="72"/>
  <c r="AV152" i="72"/>
  <c r="AU152" i="72"/>
  <c r="AT152" i="72"/>
  <c r="AS152" i="72"/>
  <c r="AR152" i="72"/>
  <c r="AQ152" i="72"/>
  <c r="AP152" i="72"/>
  <c r="AO152" i="72"/>
  <c r="AN152" i="72"/>
  <c r="AM152" i="72"/>
  <c r="AL152" i="72"/>
  <c r="AK152" i="72"/>
  <c r="AJ152" i="72"/>
  <c r="AI152" i="72"/>
  <c r="AH152" i="72"/>
  <c r="AG152" i="72"/>
  <c r="AF152" i="72"/>
  <c r="AE152" i="72"/>
  <c r="AD152" i="72"/>
  <c r="AC152" i="72"/>
  <c r="AB152" i="72"/>
  <c r="AA152" i="72"/>
  <c r="Z152" i="72"/>
  <c r="Y152" i="72"/>
  <c r="X152" i="72"/>
  <c r="W152" i="72"/>
  <c r="V152" i="72"/>
  <c r="U152" i="72"/>
  <c r="T152" i="72"/>
  <c r="S152" i="72"/>
  <c r="R152" i="72"/>
  <c r="Q152" i="72"/>
  <c r="P152" i="72"/>
  <c r="O152" i="72"/>
  <c r="N152" i="72"/>
  <c r="M152" i="72"/>
  <c r="L152" i="72"/>
  <c r="K152" i="72"/>
  <c r="J152" i="72"/>
  <c r="I152" i="72"/>
  <c r="H152" i="72"/>
  <c r="G152" i="72"/>
  <c r="F152" i="72"/>
  <c r="E152" i="72"/>
  <c r="D152" i="72"/>
  <c r="C152" i="72"/>
  <c r="B152" i="72"/>
  <c r="BF151" i="72"/>
  <c r="BE151" i="72"/>
  <c r="BD151" i="72"/>
  <c r="BC151" i="72"/>
  <c r="BB151" i="72"/>
  <c r="BA151" i="72"/>
  <c r="AZ151" i="72"/>
  <c r="AY151" i="72"/>
  <c r="AX151" i="72"/>
  <c r="AW151" i="72"/>
  <c r="AV151" i="72"/>
  <c r="AU151" i="72"/>
  <c r="AT151" i="72"/>
  <c r="AS151" i="72"/>
  <c r="AR151" i="72"/>
  <c r="AQ151" i="72"/>
  <c r="AP151" i="72"/>
  <c r="AO151" i="72"/>
  <c r="AN151" i="72"/>
  <c r="AM151" i="72"/>
  <c r="AL151" i="72"/>
  <c r="AK151" i="72"/>
  <c r="AJ151" i="72"/>
  <c r="AI151" i="72"/>
  <c r="AH151" i="72"/>
  <c r="AG151" i="72"/>
  <c r="AF151" i="72"/>
  <c r="AE151" i="72"/>
  <c r="AD151" i="72"/>
  <c r="AC151" i="72"/>
  <c r="AB151" i="72"/>
  <c r="AA151" i="72"/>
  <c r="Z151" i="72"/>
  <c r="Y151" i="72"/>
  <c r="X151" i="72"/>
  <c r="W151" i="72"/>
  <c r="V151" i="72"/>
  <c r="U151" i="72"/>
  <c r="T151" i="72"/>
  <c r="S151" i="72"/>
  <c r="R151" i="72"/>
  <c r="Q151" i="72"/>
  <c r="P151" i="72"/>
  <c r="O151" i="72"/>
  <c r="N151" i="72"/>
  <c r="M151" i="72"/>
  <c r="L151" i="72"/>
  <c r="K151" i="72"/>
  <c r="J151" i="72"/>
  <c r="I151" i="72"/>
  <c r="H151" i="72"/>
  <c r="G151" i="72"/>
  <c r="F151" i="72"/>
  <c r="E151" i="72"/>
  <c r="D151" i="72"/>
  <c r="C151" i="72"/>
  <c r="B151" i="72"/>
  <c r="BF150" i="72"/>
  <c r="BE150" i="72"/>
  <c r="BD150" i="72"/>
  <c r="BC150" i="72"/>
  <c r="BB150" i="72"/>
  <c r="BA150" i="72"/>
  <c r="AZ150" i="72"/>
  <c r="AY150" i="72"/>
  <c r="AX150" i="72"/>
  <c r="AW150" i="72"/>
  <c r="AV150" i="72"/>
  <c r="AU150" i="72"/>
  <c r="AT150" i="72"/>
  <c r="AS150" i="72"/>
  <c r="AR150" i="72"/>
  <c r="AQ150" i="72"/>
  <c r="AP150" i="72"/>
  <c r="AO150" i="72"/>
  <c r="AN150" i="72"/>
  <c r="AM150" i="72"/>
  <c r="AL150" i="72"/>
  <c r="AK150" i="72"/>
  <c r="AJ150" i="72"/>
  <c r="AI150" i="72"/>
  <c r="AH150" i="72"/>
  <c r="AG150" i="72"/>
  <c r="AF150" i="72"/>
  <c r="AE150" i="72"/>
  <c r="AD150" i="72"/>
  <c r="AC150" i="72"/>
  <c r="AB150" i="72"/>
  <c r="AA150" i="72"/>
  <c r="Z150" i="72"/>
  <c r="Y150" i="72"/>
  <c r="X150" i="72"/>
  <c r="W150" i="72"/>
  <c r="V150" i="72"/>
  <c r="U150" i="72"/>
  <c r="T150" i="72"/>
  <c r="S150" i="72"/>
  <c r="R150" i="72"/>
  <c r="Q150" i="72"/>
  <c r="P150" i="72"/>
  <c r="O150" i="72"/>
  <c r="N150" i="72"/>
  <c r="M150" i="72"/>
  <c r="L150" i="72"/>
  <c r="K150" i="72"/>
  <c r="J150" i="72"/>
  <c r="I150" i="72"/>
  <c r="H150" i="72"/>
  <c r="G150" i="72"/>
  <c r="F150" i="72"/>
  <c r="E150" i="72"/>
  <c r="D150" i="72"/>
  <c r="C150" i="72"/>
  <c r="B150" i="72"/>
  <c r="BF149" i="72"/>
  <c r="BE149" i="72"/>
  <c r="BD149" i="72"/>
  <c r="BC149" i="72"/>
  <c r="BB149" i="72"/>
  <c r="BA149" i="72"/>
  <c r="AZ149" i="72"/>
  <c r="AY149" i="72"/>
  <c r="AX149" i="72"/>
  <c r="AW149" i="72"/>
  <c r="AV149" i="72"/>
  <c r="AU149" i="72"/>
  <c r="AT149" i="72"/>
  <c r="AS149" i="72"/>
  <c r="AR149" i="72"/>
  <c r="AQ149" i="72"/>
  <c r="AP149" i="72"/>
  <c r="AO149" i="72"/>
  <c r="AN149" i="72"/>
  <c r="AM149" i="72"/>
  <c r="AL149" i="72"/>
  <c r="AK149" i="72"/>
  <c r="AJ149" i="72"/>
  <c r="AI149" i="72"/>
  <c r="AH149" i="72"/>
  <c r="AG149" i="72"/>
  <c r="AF149" i="72"/>
  <c r="AE149" i="72"/>
  <c r="AD149" i="72"/>
  <c r="AC149" i="72"/>
  <c r="AB149" i="72"/>
  <c r="AA149" i="72"/>
  <c r="Z149" i="72"/>
  <c r="Y149" i="72"/>
  <c r="X149" i="72"/>
  <c r="W149" i="72"/>
  <c r="V149" i="72"/>
  <c r="U149" i="72"/>
  <c r="T149" i="72"/>
  <c r="S149" i="72"/>
  <c r="R149" i="72"/>
  <c r="Q149" i="72"/>
  <c r="P149" i="72"/>
  <c r="O149" i="72"/>
  <c r="N149" i="72"/>
  <c r="M149" i="72"/>
  <c r="L149" i="72"/>
  <c r="K149" i="72"/>
  <c r="J149" i="72"/>
  <c r="I149" i="72"/>
  <c r="H149" i="72"/>
  <c r="G149" i="72"/>
  <c r="F149" i="72"/>
  <c r="E149" i="72"/>
  <c r="D149" i="72"/>
  <c r="C149" i="72"/>
  <c r="B149" i="72"/>
  <c r="BF148" i="72"/>
  <c r="BE148" i="72"/>
  <c r="BD148" i="72"/>
  <c r="BC148" i="72"/>
  <c r="BB148" i="72"/>
  <c r="BA148" i="72"/>
  <c r="AZ148" i="72"/>
  <c r="AY148" i="72"/>
  <c r="AX148" i="72"/>
  <c r="AW148" i="72"/>
  <c r="AV148" i="72"/>
  <c r="AU148" i="72"/>
  <c r="AT148" i="72"/>
  <c r="AS148" i="72"/>
  <c r="AR148" i="72"/>
  <c r="AQ148" i="72"/>
  <c r="AP148" i="72"/>
  <c r="AO148" i="72"/>
  <c r="AN148" i="72"/>
  <c r="AM148" i="72"/>
  <c r="AL148" i="72"/>
  <c r="AK148" i="72"/>
  <c r="AJ148" i="72"/>
  <c r="AI148" i="72"/>
  <c r="AH148" i="72"/>
  <c r="AG148" i="72"/>
  <c r="AF148" i="72"/>
  <c r="AE148" i="72"/>
  <c r="AD148" i="72"/>
  <c r="AC148" i="72"/>
  <c r="AB148" i="72"/>
  <c r="AA148" i="72"/>
  <c r="Z148" i="72"/>
  <c r="Y148" i="72"/>
  <c r="X148" i="72"/>
  <c r="W148" i="72"/>
  <c r="V148" i="72"/>
  <c r="U148" i="72"/>
  <c r="T148" i="72"/>
  <c r="S148" i="72"/>
  <c r="R148" i="72"/>
  <c r="Q148" i="72"/>
  <c r="P148" i="72"/>
  <c r="O148" i="72"/>
  <c r="N148" i="72"/>
  <c r="M148" i="72"/>
  <c r="L148" i="72"/>
  <c r="K148" i="72"/>
  <c r="J148" i="72"/>
  <c r="I148" i="72"/>
  <c r="H148" i="72"/>
  <c r="G148" i="72"/>
  <c r="F148" i="72"/>
  <c r="E148" i="72"/>
  <c r="D148" i="72"/>
  <c r="C148" i="72"/>
  <c r="B148" i="72"/>
  <c r="BF147" i="72"/>
  <c r="BE147" i="72"/>
  <c r="BD147" i="72"/>
  <c r="BC147" i="72"/>
  <c r="BB147" i="72"/>
  <c r="BA147" i="72"/>
  <c r="AZ147" i="72"/>
  <c r="AY147" i="72"/>
  <c r="AX147" i="72"/>
  <c r="AW147" i="72"/>
  <c r="AV147" i="72"/>
  <c r="AU147" i="72"/>
  <c r="AT147" i="72"/>
  <c r="AS147" i="72"/>
  <c r="AR147" i="72"/>
  <c r="AQ147" i="72"/>
  <c r="AP147" i="72"/>
  <c r="AO147" i="72"/>
  <c r="AN147" i="72"/>
  <c r="AM147" i="72"/>
  <c r="AL147" i="72"/>
  <c r="AK147" i="72"/>
  <c r="AJ147" i="72"/>
  <c r="AI147" i="72"/>
  <c r="AH147" i="72"/>
  <c r="AG147" i="72"/>
  <c r="AF147" i="72"/>
  <c r="AE147" i="72"/>
  <c r="AD147" i="72"/>
  <c r="AC147" i="72"/>
  <c r="AB147" i="72"/>
  <c r="AA147" i="72"/>
  <c r="Z147" i="72"/>
  <c r="Y147" i="72"/>
  <c r="X147" i="72"/>
  <c r="W147" i="72"/>
  <c r="V147" i="72"/>
  <c r="U147" i="72"/>
  <c r="T147" i="72"/>
  <c r="S147" i="72"/>
  <c r="R147" i="72"/>
  <c r="Q147" i="72"/>
  <c r="P147" i="72"/>
  <c r="O147" i="72"/>
  <c r="N147" i="72"/>
  <c r="M147" i="72"/>
  <c r="L147" i="72"/>
  <c r="K147" i="72"/>
  <c r="J147" i="72"/>
  <c r="I147" i="72"/>
  <c r="H147" i="72"/>
  <c r="G147" i="72"/>
  <c r="F147" i="72"/>
  <c r="E147" i="72"/>
  <c r="D147" i="72"/>
  <c r="C147" i="72"/>
  <c r="B147" i="72"/>
  <c r="BF146" i="72"/>
  <c r="BE146" i="72"/>
  <c r="BD146" i="72"/>
  <c r="BC146" i="72"/>
  <c r="BB146" i="72"/>
  <c r="BA146" i="72"/>
  <c r="AZ146" i="72"/>
  <c r="AY146" i="72"/>
  <c r="AX146" i="72"/>
  <c r="AW146" i="72"/>
  <c r="AV146" i="72"/>
  <c r="AU146" i="72"/>
  <c r="AT146" i="72"/>
  <c r="AS146" i="72"/>
  <c r="AR146" i="72"/>
  <c r="AQ146" i="72"/>
  <c r="AP146" i="72"/>
  <c r="AO146" i="72"/>
  <c r="AN146" i="72"/>
  <c r="AM146" i="72"/>
  <c r="AL146" i="72"/>
  <c r="AK146" i="72"/>
  <c r="AJ146" i="72"/>
  <c r="AI146" i="72"/>
  <c r="AH146" i="72"/>
  <c r="AG146" i="72"/>
  <c r="AF146" i="72"/>
  <c r="AE146" i="72"/>
  <c r="AD146" i="72"/>
  <c r="AC146" i="72"/>
  <c r="AB146" i="72"/>
  <c r="AA146" i="72"/>
  <c r="Z146" i="72"/>
  <c r="Y146" i="72"/>
  <c r="X146" i="72"/>
  <c r="W146" i="72"/>
  <c r="V146" i="72"/>
  <c r="U146" i="72"/>
  <c r="T146" i="72"/>
  <c r="S146" i="72"/>
  <c r="R146" i="72"/>
  <c r="Q146" i="72"/>
  <c r="P146" i="72"/>
  <c r="O146" i="72"/>
  <c r="N146" i="72"/>
  <c r="M146" i="72"/>
  <c r="L146" i="72"/>
  <c r="K146" i="72"/>
  <c r="J146" i="72"/>
  <c r="I146" i="72"/>
  <c r="H146" i="72"/>
  <c r="G146" i="72"/>
  <c r="F146" i="72"/>
  <c r="E146" i="72"/>
  <c r="D146" i="72"/>
  <c r="C146" i="72"/>
  <c r="B146" i="72"/>
  <c r="BF145" i="72"/>
  <c r="BE145" i="72"/>
  <c r="BD145" i="72"/>
  <c r="BC145" i="72"/>
  <c r="BB145" i="72"/>
  <c r="BA145" i="72"/>
  <c r="AZ145" i="72"/>
  <c r="AY145" i="72"/>
  <c r="AX145" i="72"/>
  <c r="AW145" i="72"/>
  <c r="AV145" i="72"/>
  <c r="AU145" i="72"/>
  <c r="AT145" i="72"/>
  <c r="AS145" i="72"/>
  <c r="AR145" i="72"/>
  <c r="AQ145" i="72"/>
  <c r="AP145" i="72"/>
  <c r="AO145" i="72"/>
  <c r="AN145" i="72"/>
  <c r="AM145" i="72"/>
  <c r="AL145" i="72"/>
  <c r="AK145" i="72"/>
  <c r="AJ145" i="72"/>
  <c r="AI145" i="72"/>
  <c r="AH145" i="72"/>
  <c r="AG145" i="72"/>
  <c r="AF145" i="72"/>
  <c r="AE145" i="72"/>
  <c r="AD145" i="72"/>
  <c r="AC145" i="72"/>
  <c r="AB145" i="72"/>
  <c r="AA145" i="72"/>
  <c r="Z145" i="72"/>
  <c r="Y145" i="72"/>
  <c r="X145" i="72"/>
  <c r="W145" i="72"/>
  <c r="V145" i="72"/>
  <c r="U145" i="72"/>
  <c r="T145" i="72"/>
  <c r="S145" i="72"/>
  <c r="R145" i="72"/>
  <c r="Q145" i="72"/>
  <c r="P145" i="72"/>
  <c r="O145" i="72"/>
  <c r="N145" i="72"/>
  <c r="M145" i="72"/>
  <c r="L145" i="72"/>
  <c r="K145" i="72"/>
  <c r="J145" i="72"/>
  <c r="I145" i="72"/>
  <c r="H145" i="72"/>
  <c r="G145" i="72"/>
  <c r="F145" i="72"/>
  <c r="E145" i="72"/>
  <c r="D145" i="72"/>
  <c r="C145" i="72"/>
  <c r="B145" i="72"/>
  <c r="BF144" i="72"/>
  <c r="BE144" i="72"/>
  <c r="BD144" i="72"/>
  <c r="BC144" i="72"/>
  <c r="BB144" i="72"/>
  <c r="BA144" i="72"/>
  <c r="AZ144" i="72"/>
  <c r="AY144" i="72"/>
  <c r="AX144" i="72"/>
  <c r="AW144" i="72"/>
  <c r="AV144" i="72"/>
  <c r="AU144" i="72"/>
  <c r="AT144" i="72"/>
  <c r="AS144" i="72"/>
  <c r="AR144" i="72"/>
  <c r="AQ144" i="72"/>
  <c r="AP144" i="72"/>
  <c r="AO144" i="72"/>
  <c r="AN144" i="72"/>
  <c r="AM144" i="72"/>
  <c r="AL144" i="72"/>
  <c r="AK144" i="72"/>
  <c r="AJ144" i="72"/>
  <c r="AI144" i="72"/>
  <c r="AH144" i="72"/>
  <c r="AG144" i="72"/>
  <c r="AF144" i="72"/>
  <c r="AE144" i="72"/>
  <c r="AD144" i="72"/>
  <c r="AC144" i="72"/>
  <c r="AB144" i="72"/>
  <c r="AA144" i="72"/>
  <c r="Z144" i="72"/>
  <c r="Y144" i="72"/>
  <c r="X144" i="72"/>
  <c r="W144" i="72"/>
  <c r="V144" i="72"/>
  <c r="U144" i="72"/>
  <c r="T144" i="72"/>
  <c r="S144" i="72"/>
  <c r="R144" i="72"/>
  <c r="Q144" i="72"/>
  <c r="P144" i="72"/>
  <c r="O144" i="72"/>
  <c r="N144" i="72"/>
  <c r="M144" i="72"/>
  <c r="L144" i="72"/>
  <c r="K144" i="72"/>
  <c r="J144" i="72"/>
  <c r="I144" i="72"/>
  <c r="H144" i="72"/>
  <c r="G144" i="72"/>
  <c r="F144" i="72"/>
  <c r="E144" i="72"/>
  <c r="D144" i="72"/>
  <c r="C144" i="72"/>
  <c r="B144" i="72"/>
  <c r="BF143" i="72"/>
  <c r="BE143" i="72"/>
  <c r="BD143" i="72"/>
  <c r="BC143" i="72"/>
  <c r="BB143" i="72"/>
  <c r="BA143" i="72"/>
  <c r="AZ143" i="72"/>
  <c r="AY143" i="72"/>
  <c r="AX143" i="72"/>
  <c r="AW143" i="72"/>
  <c r="AV143" i="72"/>
  <c r="AU143" i="72"/>
  <c r="AT143" i="72"/>
  <c r="AS143" i="72"/>
  <c r="AR143" i="72"/>
  <c r="AQ143" i="72"/>
  <c r="AP143" i="72"/>
  <c r="AO143" i="72"/>
  <c r="AN143" i="72"/>
  <c r="AM143" i="72"/>
  <c r="AL143" i="72"/>
  <c r="AK143" i="72"/>
  <c r="AJ143" i="72"/>
  <c r="AI143" i="72"/>
  <c r="AH143" i="72"/>
  <c r="AG143" i="72"/>
  <c r="AF143" i="72"/>
  <c r="AE143" i="72"/>
  <c r="AD143" i="72"/>
  <c r="AC143" i="72"/>
  <c r="AB143" i="72"/>
  <c r="AA143" i="72"/>
  <c r="Z143" i="72"/>
  <c r="Y143" i="72"/>
  <c r="X143" i="72"/>
  <c r="W143" i="72"/>
  <c r="V143" i="72"/>
  <c r="U143" i="72"/>
  <c r="T143" i="72"/>
  <c r="S143" i="72"/>
  <c r="R143" i="72"/>
  <c r="Q143" i="72"/>
  <c r="P143" i="72"/>
  <c r="O143" i="72"/>
  <c r="N143" i="72"/>
  <c r="M143" i="72"/>
  <c r="L143" i="72"/>
  <c r="K143" i="72"/>
  <c r="J143" i="72"/>
  <c r="I143" i="72"/>
  <c r="H143" i="72"/>
  <c r="G143" i="72"/>
  <c r="F143" i="72"/>
  <c r="E143" i="72"/>
  <c r="D143" i="72"/>
  <c r="C143" i="72"/>
  <c r="B143" i="72"/>
  <c r="BF142" i="72"/>
  <c r="BE142" i="72"/>
  <c r="BD142" i="72"/>
  <c r="BC142" i="72"/>
  <c r="BB142" i="72"/>
  <c r="BA142" i="72"/>
  <c r="AZ142" i="72"/>
  <c r="AY142" i="72"/>
  <c r="AX142" i="72"/>
  <c r="AW142" i="72"/>
  <c r="AV142" i="72"/>
  <c r="AU142" i="72"/>
  <c r="AT142" i="72"/>
  <c r="AS142" i="72"/>
  <c r="AR142" i="72"/>
  <c r="AQ142" i="72"/>
  <c r="AP142" i="72"/>
  <c r="AO142" i="72"/>
  <c r="AN142" i="72"/>
  <c r="AM142" i="72"/>
  <c r="AL142" i="72"/>
  <c r="AK142" i="72"/>
  <c r="AJ142" i="72"/>
  <c r="AI142" i="72"/>
  <c r="AH142" i="72"/>
  <c r="AG142" i="72"/>
  <c r="AF142" i="72"/>
  <c r="AE142" i="72"/>
  <c r="AD142" i="72"/>
  <c r="AC142" i="72"/>
  <c r="AB142" i="72"/>
  <c r="AA142" i="72"/>
  <c r="Z142" i="72"/>
  <c r="Y142" i="72"/>
  <c r="X142" i="72"/>
  <c r="W142" i="72"/>
  <c r="V142" i="72"/>
  <c r="U142" i="72"/>
  <c r="T142" i="72"/>
  <c r="S142" i="72"/>
  <c r="R142" i="72"/>
  <c r="Q142" i="72"/>
  <c r="P142" i="72"/>
  <c r="O142" i="72"/>
  <c r="N142" i="72"/>
  <c r="M142" i="72"/>
  <c r="L142" i="72"/>
  <c r="K142" i="72"/>
  <c r="J142" i="72"/>
  <c r="I142" i="72"/>
  <c r="H142" i="72"/>
  <c r="G142" i="72"/>
  <c r="F142" i="72"/>
  <c r="E142" i="72"/>
  <c r="D142" i="72"/>
  <c r="C142" i="72"/>
  <c r="B142" i="72"/>
  <c r="BF141" i="72"/>
  <c r="BE141" i="72"/>
  <c r="BD141" i="72"/>
  <c r="BC141" i="72"/>
  <c r="BB141" i="72"/>
  <c r="BA141" i="72"/>
  <c r="AZ141" i="72"/>
  <c r="AY141" i="72"/>
  <c r="AX141" i="72"/>
  <c r="AW141" i="72"/>
  <c r="AV141" i="72"/>
  <c r="AU141" i="72"/>
  <c r="AT141" i="72"/>
  <c r="AS141" i="72"/>
  <c r="AR141" i="72"/>
  <c r="AQ141" i="72"/>
  <c r="AP141" i="72"/>
  <c r="AO141" i="72"/>
  <c r="AN141" i="72"/>
  <c r="AM141" i="72"/>
  <c r="AL141" i="72"/>
  <c r="AK141" i="72"/>
  <c r="AJ141" i="72"/>
  <c r="AI141" i="72"/>
  <c r="AH141" i="72"/>
  <c r="AG141" i="72"/>
  <c r="AF141" i="72"/>
  <c r="AE141" i="72"/>
  <c r="AD141" i="72"/>
  <c r="AC141" i="72"/>
  <c r="AB141" i="72"/>
  <c r="AA141" i="72"/>
  <c r="Z141" i="72"/>
  <c r="Y141" i="72"/>
  <c r="X141" i="72"/>
  <c r="W141" i="72"/>
  <c r="V141" i="72"/>
  <c r="U141" i="72"/>
  <c r="T141" i="72"/>
  <c r="S141" i="72"/>
  <c r="R141" i="72"/>
  <c r="Q141" i="72"/>
  <c r="P141" i="72"/>
  <c r="O141" i="72"/>
  <c r="N141" i="72"/>
  <c r="M141" i="72"/>
  <c r="L141" i="72"/>
  <c r="K141" i="72"/>
  <c r="J141" i="72"/>
  <c r="I141" i="72"/>
  <c r="H141" i="72"/>
  <c r="G141" i="72"/>
  <c r="F141" i="72"/>
  <c r="E141" i="72"/>
  <c r="D141" i="72"/>
  <c r="C141" i="72"/>
  <c r="B141" i="72"/>
  <c r="BF140" i="72"/>
  <c r="BE140" i="72"/>
  <c r="BD140" i="72"/>
  <c r="BC140" i="72"/>
  <c r="BB140" i="72"/>
  <c r="BA140" i="72"/>
  <c r="AZ140" i="72"/>
  <c r="AY140" i="72"/>
  <c r="AX140" i="72"/>
  <c r="AW140" i="72"/>
  <c r="AV140" i="72"/>
  <c r="AU140" i="72"/>
  <c r="AT140" i="72"/>
  <c r="AS140" i="72"/>
  <c r="AR140" i="72"/>
  <c r="AQ140" i="72"/>
  <c r="AP140" i="72"/>
  <c r="AO140" i="72"/>
  <c r="AN140" i="72"/>
  <c r="AM140" i="72"/>
  <c r="AL140" i="72"/>
  <c r="AK140" i="72"/>
  <c r="AJ140" i="72"/>
  <c r="AI140" i="72"/>
  <c r="AH140" i="72"/>
  <c r="AG140" i="72"/>
  <c r="AF140" i="72"/>
  <c r="AE140" i="72"/>
  <c r="AD140" i="72"/>
  <c r="AC140" i="72"/>
  <c r="AB140" i="72"/>
  <c r="AA140" i="72"/>
  <c r="Z140" i="72"/>
  <c r="Y140" i="72"/>
  <c r="X140" i="72"/>
  <c r="W140" i="72"/>
  <c r="V140" i="72"/>
  <c r="U140" i="72"/>
  <c r="T140" i="72"/>
  <c r="S140" i="72"/>
  <c r="R140" i="72"/>
  <c r="Q140" i="72"/>
  <c r="P140" i="72"/>
  <c r="O140" i="72"/>
  <c r="N140" i="72"/>
  <c r="M140" i="72"/>
  <c r="L140" i="72"/>
  <c r="K140" i="72"/>
  <c r="J140" i="72"/>
  <c r="I140" i="72"/>
  <c r="H140" i="72"/>
  <c r="G140" i="72"/>
  <c r="F140" i="72"/>
  <c r="E140" i="72"/>
  <c r="D140" i="72"/>
  <c r="C140" i="72"/>
  <c r="B140" i="72"/>
  <c r="BF139" i="72"/>
  <c r="BE139" i="72"/>
  <c r="BD139" i="72"/>
  <c r="BC139" i="72"/>
  <c r="BB139" i="72"/>
  <c r="BA139" i="72"/>
  <c r="AZ139" i="72"/>
  <c r="AY139" i="72"/>
  <c r="AX139" i="72"/>
  <c r="AW139" i="72"/>
  <c r="AV139" i="72"/>
  <c r="AU139" i="72"/>
  <c r="AT139" i="72"/>
  <c r="AS139" i="72"/>
  <c r="AR139" i="72"/>
  <c r="AQ139" i="72"/>
  <c r="AP139" i="72"/>
  <c r="AO139" i="72"/>
  <c r="AN139" i="72"/>
  <c r="AM139" i="72"/>
  <c r="AL139" i="72"/>
  <c r="AK139" i="72"/>
  <c r="AJ139" i="72"/>
  <c r="AI139" i="72"/>
  <c r="AH139" i="72"/>
  <c r="AG139" i="72"/>
  <c r="AF139" i="72"/>
  <c r="AE139" i="72"/>
  <c r="AD139" i="72"/>
  <c r="AC139" i="72"/>
  <c r="AB139" i="72"/>
  <c r="AA139" i="72"/>
  <c r="Z139" i="72"/>
  <c r="Y139" i="72"/>
  <c r="X139" i="72"/>
  <c r="W139" i="72"/>
  <c r="V139" i="72"/>
  <c r="U139" i="72"/>
  <c r="T139" i="72"/>
  <c r="S139" i="72"/>
  <c r="R139" i="72"/>
  <c r="Q139" i="72"/>
  <c r="P139" i="72"/>
  <c r="O139" i="72"/>
  <c r="N139" i="72"/>
  <c r="M139" i="72"/>
  <c r="L139" i="72"/>
  <c r="K139" i="72"/>
  <c r="J139" i="72"/>
  <c r="I139" i="72"/>
  <c r="H139" i="72"/>
  <c r="G139" i="72"/>
  <c r="F139" i="72"/>
  <c r="E139" i="72"/>
  <c r="D139" i="72"/>
  <c r="C139" i="72"/>
  <c r="B139" i="72"/>
  <c r="BF138" i="72"/>
  <c r="BE138" i="72"/>
  <c r="BD138" i="72"/>
  <c r="BC138" i="72"/>
  <c r="BB138" i="72"/>
  <c r="BA138" i="72"/>
  <c r="AZ138" i="72"/>
  <c r="AY138" i="72"/>
  <c r="AX138" i="72"/>
  <c r="AW138" i="72"/>
  <c r="AV138" i="72"/>
  <c r="AU138" i="72"/>
  <c r="AT138" i="72"/>
  <c r="AS138" i="72"/>
  <c r="AR138" i="72"/>
  <c r="AQ138" i="72"/>
  <c r="AP138" i="72"/>
  <c r="AO138" i="72"/>
  <c r="AN138" i="72"/>
  <c r="AM138" i="72"/>
  <c r="AL138" i="72"/>
  <c r="AK138" i="72"/>
  <c r="AJ138" i="72"/>
  <c r="AI138" i="72"/>
  <c r="AH138" i="72"/>
  <c r="AG138" i="72"/>
  <c r="AF138" i="72"/>
  <c r="AE138" i="72"/>
  <c r="AD138" i="72"/>
  <c r="AC138" i="72"/>
  <c r="AB138" i="72"/>
  <c r="AA138" i="72"/>
  <c r="Z138" i="72"/>
  <c r="Y138" i="72"/>
  <c r="X138" i="72"/>
  <c r="W138" i="72"/>
  <c r="V138" i="72"/>
  <c r="U138" i="72"/>
  <c r="T138" i="72"/>
  <c r="S138" i="72"/>
  <c r="R138" i="72"/>
  <c r="Q138" i="72"/>
  <c r="P138" i="72"/>
  <c r="O138" i="72"/>
  <c r="N138" i="72"/>
  <c r="M138" i="72"/>
  <c r="L138" i="72"/>
  <c r="K138" i="72"/>
  <c r="J138" i="72"/>
  <c r="I138" i="72"/>
  <c r="H138" i="72"/>
  <c r="G138" i="72"/>
  <c r="F138" i="72"/>
  <c r="E138" i="72"/>
  <c r="D138" i="72"/>
  <c r="C138" i="72"/>
  <c r="B138" i="72"/>
  <c r="BF137" i="72"/>
  <c r="BE137" i="72"/>
  <c r="BD137" i="72"/>
  <c r="BC137" i="72"/>
  <c r="BB137" i="72"/>
  <c r="BA137" i="72"/>
  <c r="AZ137" i="72"/>
  <c r="AY137" i="72"/>
  <c r="AX137" i="72"/>
  <c r="AW137" i="72"/>
  <c r="AV137" i="72"/>
  <c r="AU137" i="72"/>
  <c r="AT137" i="72"/>
  <c r="AS137" i="72"/>
  <c r="AR137" i="72"/>
  <c r="AQ137" i="72"/>
  <c r="AP137" i="72"/>
  <c r="AO137" i="72"/>
  <c r="AN137" i="72"/>
  <c r="AM137" i="72"/>
  <c r="AL137" i="72"/>
  <c r="AK137" i="72"/>
  <c r="AJ137" i="72"/>
  <c r="AI137" i="72"/>
  <c r="AH137" i="72"/>
  <c r="AG137" i="72"/>
  <c r="AF137" i="72"/>
  <c r="AE137" i="72"/>
  <c r="AD137" i="72"/>
  <c r="AC137" i="72"/>
  <c r="AB137" i="72"/>
  <c r="AA137" i="72"/>
  <c r="Z137" i="72"/>
  <c r="Y137" i="72"/>
  <c r="X137" i="72"/>
  <c r="W137" i="72"/>
  <c r="V137" i="72"/>
  <c r="U137" i="72"/>
  <c r="T137" i="72"/>
  <c r="S137" i="72"/>
  <c r="R137" i="72"/>
  <c r="Q137" i="72"/>
  <c r="P137" i="72"/>
  <c r="O137" i="72"/>
  <c r="N137" i="72"/>
  <c r="M137" i="72"/>
  <c r="L137" i="72"/>
  <c r="K137" i="72"/>
  <c r="J137" i="72"/>
  <c r="I137" i="72"/>
  <c r="H137" i="72"/>
  <c r="G137" i="72"/>
  <c r="F137" i="72"/>
  <c r="E137" i="72"/>
  <c r="D137" i="72"/>
  <c r="C137" i="72"/>
  <c r="B137" i="72"/>
  <c r="BF136" i="72"/>
  <c r="BE136" i="72"/>
  <c r="BD136" i="72"/>
  <c r="BC136" i="72"/>
  <c r="BB136" i="72"/>
  <c r="BA136" i="72"/>
  <c r="AZ136" i="72"/>
  <c r="AY136" i="72"/>
  <c r="AX136" i="72"/>
  <c r="AW136" i="72"/>
  <c r="AV136" i="72"/>
  <c r="AU136" i="72"/>
  <c r="AT136" i="72"/>
  <c r="AS136" i="72"/>
  <c r="AR136" i="72"/>
  <c r="AQ136" i="72"/>
  <c r="AP136" i="72"/>
  <c r="AO136" i="72"/>
  <c r="AN136" i="72"/>
  <c r="AM136" i="72"/>
  <c r="AL136" i="72"/>
  <c r="AK136" i="72"/>
  <c r="AJ136" i="72"/>
  <c r="AI136" i="72"/>
  <c r="AH136" i="72"/>
  <c r="AG136" i="72"/>
  <c r="AF136" i="72"/>
  <c r="AE136" i="72"/>
  <c r="AD136" i="72"/>
  <c r="AC136" i="72"/>
  <c r="AB136" i="72"/>
  <c r="AA136" i="72"/>
  <c r="Z136" i="72"/>
  <c r="Y136" i="72"/>
  <c r="X136" i="72"/>
  <c r="W136" i="72"/>
  <c r="V136" i="72"/>
  <c r="U136" i="72"/>
  <c r="T136" i="72"/>
  <c r="S136" i="72"/>
  <c r="R136" i="72"/>
  <c r="Q136" i="72"/>
  <c r="P136" i="72"/>
  <c r="O136" i="72"/>
  <c r="N136" i="72"/>
  <c r="M136" i="72"/>
  <c r="L136" i="72"/>
  <c r="K136" i="72"/>
  <c r="J136" i="72"/>
  <c r="I136" i="72"/>
  <c r="H136" i="72"/>
  <c r="G136" i="72"/>
  <c r="F136" i="72"/>
  <c r="E136" i="72"/>
  <c r="D136" i="72"/>
  <c r="C136" i="72"/>
  <c r="B136" i="72"/>
  <c r="BF135" i="72"/>
  <c r="BE135" i="72"/>
  <c r="BD135" i="72"/>
  <c r="BC135" i="72"/>
  <c r="BB135" i="72"/>
  <c r="BA135" i="72"/>
  <c r="AZ135" i="72"/>
  <c r="AY135" i="72"/>
  <c r="AX135" i="72"/>
  <c r="AW135" i="72"/>
  <c r="AV135" i="72"/>
  <c r="AU135" i="72"/>
  <c r="AT135" i="72"/>
  <c r="AS135" i="72"/>
  <c r="AR135" i="72"/>
  <c r="AQ135" i="72"/>
  <c r="AP135" i="72"/>
  <c r="AO135" i="72"/>
  <c r="AN135" i="72"/>
  <c r="AM135" i="72"/>
  <c r="AL135" i="72"/>
  <c r="AK135" i="72"/>
  <c r="AJ135" i="72"/>
  <c r="AI135" i="72"/>
  <c r="AH135" i="72"/>
  <c r="AG135" i="72"/>
  <c r="AF135" i="72"/>
  <c r="AE135" i="72"/>
  <c r="AD135" i="72"/>
  <c r="AC135" i="72"/>
  <c r="AB135" i="72"/>
  <c r="AA135" i="72"/>
  <c r="Z135" i="72"/>
  <c r="Y135" i="72"/>
  <c r="X135" i="72"/>
  <c r="W135" i="72"/>
  <c r="V135" i="72"/>
  <c r="U135" i="72"/>
  <c r="T135" i="72"/>
  <c r="S135" i="72"/>
  <c r="R135" i="72"/>
  <c r="Q135" i="72"/>
  <c r="P135" i="72"/>
  <c r="O135" i="72"/>
  <c r="N135" i="72"/>
  <c r="M135" i="72"/>
  <c r="L135" i="72"/>
  <c r="K135" i="72"/>
  <c r="J135" i="72"/>
  <c r="I135" i="72"/>
  <c r="H135" i="72"/>
  <c r="G135" i="72"/>
  <c r="F135" i="72"/>
  <c r="E135" i="72"/>
  <c r="D135" i="72"/>
  <c r="C135" i="72"/>
  <c r="B135" i="72"/>
  <c r="BF134" i="72"/>
  <c r="BE134" i="72"/>
  <c r="BD134" i="72"/>
  <c r="BC134" i="72"/>
  <c r="BB134" i="72"/>
  <c r="BA134" i="72"/>
  <c r="AZ134" i="72"/>
  <c r="AY134" i="72"/>
  <c r="AX134" i="72"/>
  <c r="AW134" i="72"/>
  <c r="AV134" i="72"/>
  <c r="AU134" i="72"/>
  <c r="AT134" i="72"/>
  <c r="AS134" i="72"/>
  <c r="AR134" i="72"/>
  <c r="AQ134" i="72"/>
  <c r="AP134" i="72"/>
  <c r="AO134" i="72"/>
  <c r="AN134" i="72"/>
  <c r="AM134" i="72"/>
  <c r="AL134" i="72"/>
  <c r="AK134" i="72"/>
  <c r="AJ134" i="72"/>
  <c r="AI134" i="72"/>
  <c r="AH134" i="72"/>
  <c r="AG134" i="72"/>
  <c r="AF134" i="72"/>
  <c r="AE134" i="72"/>
  <c r="AD134" i="72"/>
  <c r="AC134" i="72"/>
  <c r="AB134" i="72"/>
  <c r="AA134" i="72"/>
  <c r="Z134" i="72"/>
  <c r="Y134" i="72"/>
  <c r="X134" i="72"/>
  <c r="W134" i="72"/>
  <c r="V134" i="72"/>
  <c r="U134" i="72"/>
  <c r="T134" i="72"/>
  <c r="S134" i="72"/>
  <c r="R134" i="72"/>
  <c r="Q134" i="72"/>
  <c r="P134" i="72"/>
  <c r="O134" i="72"/>
  <c r="N134" i="72"/>
  <c r="M134" i="72"/>
  <c r="L134" i="72"/>
  <c r="K134" i="72"/>
  <c r="J134" i="72"/>
  <c r="I134" i="72"/>
  <c r="H134" i="72"/>
  <c r="G134" i="72"/>
  <c r="F134" i="72"/>
  <c r="E134" i="72"/>
  <c r="D134" i="72"/>
  <c r="C134" i="72"/>
  <c r="B134" i="72"/>
  <c r="BF133" i="72"/>
  <c r="BE133" i="72"/>
  <c r="BD133" i="72"/>
  <c r="BC133" i="72"/>
  <c r="BB133" i="72"/>
  <c r="BA133" i="72"/>
  <c r="AZ133" i="72"/>
  <c r="AY133" i="72"/>
  <c r="AX133" i="72"/>
  <c r="AW133" i="72"/>
  <c r="AV133" i="72"/>
  <c r="AU133" i="72"/>
  <c r="AT133" i="72"/>
  <c r="AS133" i="72"/>
  <c r="AR133" i="72"/>
  <c r="AQ133" i="72"/>
  <c r="AP133" i="72"/>
  <c r="AO133" i="72"/>
  <c r="AN133" i="72"/>
  <c r="AM133" i="72"/>
  <c r="AL133" i="72"/>
  <c r="AK133" i="72"/>
  <c r="AJ133" i="72"/>
  <c r="AI133" i="72"/>
  <c r="AH133" i="72"/>
  <c r="AG133" i="72"/>
  <c r="AF133" i="72"/>
  <c r="AE133" i="72"/>
  <c r="AD133" i="72"/>
  <c r="AC133" i="72"/>
  <c r="AB133" i="72"/>
  <c r="AA133" i="72"/>
  <c r="Z133" i="72"/>
  <c r="Y133" i="72"/>
  <c r="X133" i="72"/>
  <c r="W133" i="72"/>
  <c r="V133" i="72"/>
  <c r="U133" i="72"/>
  <c r="T133" i="72"/>
  <c r="S133" i="72"/>
  <c r="R133" i="72"/>
  <c r="Q133" i="72"/>
  <c r="P133" i="72"/>
  <c r="O133" i="72"/>
  <c r="N133" i="72"/>
  <c r="M133" i="72"/>
  <c r="L133" i="72"/>
  <c r="K133" i="72"/>
  <c r="J133" i="72"/>
  <c r="I133" i="72"/>
  <c r="H133" i="72"/>
  <c r="G133" i="72"/>
  <c r="F133" i="72"/>
  <c r="E133" i="72"/>
  <c r="D133" i="72"/>
  <c r="C133" i="72"/>
  <c r="B133" i="72"/>
  <c r="BF132" i="72"/>
  <c r="BE132" i="72"/>
  <c r="BD132" i="72"/>
  <c r="BC132" i="72"/>
  <c r="BB132" i="72"/>
  <c r="BA132" i="72"/>
  <c r="AZ132" i="72"/>
  <c r="AY132" i="72"/>
  <c r="AX132" i="72"/>
  <c r="AW132" i="72"/>
  <c r="AV132" i="72"/>
  <c r="AU132" i="72"/>
  <c r="AT132" i="72"/>
  <c r="AS132" i="72"/>
  <c r="AR132" i="72"/>
  <c r="AQ132" i="72"/>
  <c r="AP132" i="72"/>
  <c r="AO132" i="72"/>
  <c r="AN132" i="72"/>
  <c r="AM132" i="72"/>
  <c r="AL132" i="72"/>
  <c r="AK132" i="72"/>
  <c r="AJ132" i="72"/>
  <c r="AI132" i="72"/>
  <c r="AH132" i="72"/>
  <c r="AG132" i="72"/>
  <c r="AF132" i="72"/>
  <c r="AE132" i="72"/>
  <c r="AD132" i="72"/>
  <c r="AC132" i="72"/>
  <c r="AB132" i="72"/>
  <c r="AA132" i="72"/>
  <c r="Z132" i="72"/>
  <c r="Y132" i="72"/>
  <c r="X132" i="72"/>
  <c r="W132" i="72"/>
  <c r="V132" i="72"/>
  <c r="U132" i="72"/>
  <c r="T132" i="72"/>
  <c r="S132" i="72"/>
  <c r="R132" i="72"/>
  <c r="Q132" i="72"/>
  <c r="P132" i="72"/>
  <c r="O132" i="72"/>
  <c r="N132" i="72"/>
  <c r="M132" i="72"/>
  <c r="L132" i="72"/>
  <c r="K132" i="72"/>
  <c r="J132" i="72"/>
  <c r="I132" i="72"/>
  <c r="H132" i="72"/>
  <c r="G132" i="72"/>
  <c r="F132" i="72"/>
  <c r="E132" i="72"/>
  <c r="D132" i="72"/>
  <c r="C132" i="72"/>
  <c r="B132" i="72"/>
  <c r="BF131" i="72"/>
  <c r="BE131" i="72"/>
  <c r="BD131" i="72"/>
  <c r="BC131" i="72"/>
  <c r="BB131" i="72"/>
  <c r="BA131" i="72"/>
  <c r="AZ131" i="72"/>
  <c r="AY131" i="72"/>
  <c r="AX131" i="72"/>
  <c r="AW131" i="72"/>
  <c r="AV131" i="72"/>
  <c r="AU131" i="72"/>
  <c r="AT131" i="72"/>
  <c r="AS131" i="72"/>
  <c r="AR131" i="72"/>
  <c r="AQ131" i="72"/>
  <c r="AP131" i="72"/>
  <c r="AO131" i="72"/>
  <c r="AN131" i="72"/>
  <c r="AM131" i="72"/>
  <c r="AL131" i="72"/>
  <c r="AK131" i="72"/>
  <c r="AJ131" i="72"/>
  <c r="AI131" i="72"/>
  <c r="AH131" i="72"/>
  <c r="AG131" i="72"/>
  <c r="AF131" i="72"/>
  <c r="AE131" i="72"/>
  <c r="AD131" i="72"/>
  <c r="AC131" i="72"/>
  <c r="AB131" i="72"/>
  <c r="AA131" i="72"/>
  <c r="Z131" i="72"/>
  <c r="Y131" i="72"/>
  <c r="X131" i="72"/>
  <c r="W131" i="72"/>
  <c r="V131" i="72"/>
  <c r="U131" i="72"/>
  <c r="T131" i="72"/>
  <c r="S131" i="72"/>
  <c r="R131" i="72"/>
  <c r="Q131" i="72"/>
  <c r="P131" i="72"/>
  <c r="O131" i="72"/>
  <c r="N131" i="72"/>
  <c r="M131" i="72"/>
  <c r="L131" i="72"/>
  <c r="K131" i="72"/>
  <c r="J131" i="72"/>
  <c r="I131" i="72"/>
  <c r="H131" i="72"/>
  <c r="G131" i="72"/>
  <c r="F131" i="72"/>
  <c r="E131" i="72"/>
  <c r="D131" i="72"/>
  <c r="C131" i="72"/>
  <c r="B131" i="72"/>
  <c r="BF130" i="72"/>
  <c r="BE130" i="72"/>
  <c r="BD130" i="72"/>
  <c r="BC130" i="72"/>
  <c r="BB130" i="72"/>
  <c r="BA130" i="72"/>
  <c r="AZ130" i="72"/>
  <c r="AY130" i="72"/>
  <c r="AX130" i="72"/>
  <c r="AW130" i="72"/>
  <c r="AV130" i="72"/>
  <c r="AU130" i="72"/>
  <c r="AT130" i="72"/>
  <c r="AS130" i="72"/>
  <c r="AR130" i="72"/>
  <c r="AQ130" i="72"/>
  <c r="AP130" i="72"/>
  <c r="AO130" i="72"/>
  <c r="AN130" i="72"/>
  <c r="AM130" i="72"/>
  <c r="AL130" i="72"/>
  <c r="AK130" i="72"/>
  <c r="AJ130" i="72"/>
  <c r="AI130" i="72"/>
  <c r="AH130" i="72"/>
  <c r="AG130" i="72"/>
  <c r="AF130" i="72"/>
  <c r="AE130" i="72"/>
  <c r="AD130" i="72"/>
  <c r="AC130" i="72"/>
  <c r="AB130" i="72"/>
  <c r="AA130" i="72"/>
  <c r="Z130" i="72"/>
  <c r="Y130" i="72"/>
  <c r="X130" i="72"/>
  <c r="W130" i="72"/>
  <c r="V130" i="72"/>
  <c r="U130" i="72"/>
  <c r="T130" i="72"/>
  <c r="S130" i="72"/>
  <c r="R130" i="72"/>
  <c r="Q130" i="72"/>
  <c r="P130" i="72"/>
  <c r="O130" i="72"/>
  <c r="N130" i="72"/>
  <c r="M130" i="72"/>
  <c r="L130" i="72"/>
  <c r="K130" i="72"/>
  <c r="J130" i="72"/>
  <c r="I130" i="72"/>
  <c r="H130" i="72"/>
  <c r="G130" i="72"/>
  <c r="F130" i="72"/>
  <c r="E130" i="72"/>
  <c r="D130" i="72"/>
  <c r="C130" i="72"/>
  <c r="B130" i="72"/>
  <c r="BF129" i="72"/>
  <c r="BE129" i="72"/>
  <c r="BD129" i="72"/>
  <c r="BC129" i="72"/>
  <c r="BB129" i="72"/>
  <c r="BA129" i="72"/>
  <c r="AZ129" i="72"/>
  <c r="AY129" i="72"/>
  <c r="AX129" i="72"/>
  <c r="AW129" i="72"/>
  <c r="AV129" i="72"/>
  <c r="AU129" i="72"/>
  <c r="AT129" i="72"/>
  <c r="AS129" i="72"/>
  <c r="AR129" i="72"/>
  <c r="AQ129" i="72"/>
  <c r="AP129" i="72"/>
  <c r="AO129" i="72"/>
  <c r="AN129" i="72"/>
  <c r="AM129" i="72"/>
  <c r="AL129" i="72"/>
  <c r="AK129" i="72"/>
  <c r="AJ129" i="72"/>
  <c r="AI129" i="72"/>
  <c r="AH129" i="72"/>
  <c r="AG129" i="72"/>
  <c r="AF129" i="72"/>
  <c r="AE129" i="72"/>
  <c r="AD129" i="72"/>
  <c r="AC129" i="72"/>
  <c r="AB129" i="72"/>
  <c r="AA129" i="72"/>
  <c r="Z129" i="72"/>
  <c r="Y129" i="72"/>
  <c r="X129" i="72"/>
  <c r="W129" i="72"/>
  <c r="V129" i="72"/>
  <c r="U129" i="72"/>
  <c r="T129" i="72"/>
  <c r="S129" i="72"/>
  <c r="R129" i="72"/>
  <c r="Q129" i="72"/>
  <c r="P129" i="72"/>
  <c r="O129" i="72"/>
  <c r="N129" i="72"/>
  <c r="M129" i="72"/>
  <c r="L129" i="72"/>
  <c r="K129" i="72"/>
  <c r="J129" i="72"/>
  <c r="I129" i="72"/>
  <c r="H129" i="72"/>
  <c r="G129" i="72"/>
  <c r="F129" i="72"/>
  <c r="E129" i="72"/>
  <c r="D129" i="72"/>
  <c r="C129" i="72"/>
  <c r="B129" i="72"/>
  <c r="BF128" i="72"/>
  <c r="BE128" i="72"/>
  <c r="BD128" i="72"/>
  <c r="BC128" i="72"/>
  <c r="BB128" i="72"/>
  <c r="BA128" i="72"/>
  <c r="AZ128" i="72"/>
  <c r="AY128" i="72"/>
  <c r="AX128" i="72"/>
  <c r="AW128" i="72"/>
  <c r="AV128" i="72"/>
  <c r="AU128" i="72"/>
  <c r="AT128" i="72"/>
  <c r="AS128" i="72"/>
  <c r="AR128" i="72"/>
  <c r="AQ128" i="72"/>
  <c r="AP128" i="72"/>
  <c r="AO128" i="72"/>
  <c r="AN128" i="72"/>
  <c r="AM128" i="72"/>
  <c r="AL128" i="72"/>
  <c r="AK128" i="72"/>
  <c r="AJ128" i="72"/>
  <c r="AI128" i="72"/>
  <c r="AH128" i="72"/>
  <c r="AG128" i="72"/>
  <c r="AF128" i="72"/>
  <c r="AE128" i="72"/>
  <c r="AD128" i="72"/>
  <c r="AC128" i="72"/>
  <c r="AB128" i="72"/>
  <c r="AA128" i="72"/>
  <c r="Z128" i="72"/>
  <c r="Y128" i="72"/>
  <c r="X128" i="72"/>
  <c r="W128" i="72"/>
  <c r="V128" i="72"/>
  <c r="U128" i="72"/>
  <c r="T128" i="72"/>
  <c r="S128" i="72"/>
  <c r="R128" i="72"/>
  <c r="Q128" i="72"/>
  <c r="P128" i="72"/>
  <c r="O128" i="72"/>
  <c r="N128" i="72"/>
  <c r="M128" i="72"/>
  <c r="L128" i="72"/>
  <c r="K128" i="72"/>
  <c r="J128" i="72"/>
  <c r="I128" i="72"/>
  <c r="H128" i="72"/>
  <c r="G128" i="72"/>
  <c r="F128" i="72"/>
  <c r="E128" i="72"/>
  <c r="D128" i="72"/>
  <c r="C128" i="72"/>
  <c r="B128" i="72"/>
  <c r="BF127" i="72"/>
  <c r="BE127" i="72"/>
  <c r="BD127" i="72"/>
  <c r="BC127" i="72"/>
  <c r="BB127" i="72"/>
  <c r="BA127" i="72"/>
  <c r="AZ127" i="72"/>
  <c r="AY127" i="72"/>
  <c r="AX127" i="72"/>
  <c r="AW127" i="72"/>
  <c r="AV127" i="72"/>
  <c r="AU127" i="72"/>
  <c r="AT127" i="72"/>
  <c r="AS127" i="72"/>
  <c r="AR127" i="72"/>
  <c r="AQ127" i="72"/>
  <c r="AP127" i="72"/>
  <c r="AO127" i="72"/>
  <c r="AN127" i="72"/>
  <c r="AM127" i="72"/>
  <c r="AL127" i="72"/>
  <c r="AK127" i="72"/>
  <c r="AJ127" i="72"/>
  <c r="AI127" i="72"/>
  <c r="AH127" i="72"/>
  <c r="AG127" i="72"/>
  <c r="AF127" i="72"/>
  <c r="AE127" i="72"/>
  <c r="AD127" i="72"/>
  <c r="AC127" i="72"/>
  <c r="AB127" i="72"/>
  <c r="AA127" i="72"/>
  <c r="Z127" i="72"/>
  <c r="Y127" i="72"/>
  <c r="X127" i="72"/>
  <c r="W127" i="72"/>
  <c r="V127" i="72"/>
  <c r="U127" i="72"/>
  <c r="T127" i="72"/>
  <c r="S127" i="72"/>
  <c r="R127" i="72"/>
  <c r="Q127" i="72"/>
  <c r="P127" i="72"/>
  <c r="O127" i="72"/>
  <c r="N127" i="72"/>
  <c r="M127" i="72"/>
  <c r="L127" i="72"/>
  <c r="K127" i="72"/>
  <c r="J127" i="72"/>
  <c r="I127" i="72"/>
  <c r="H127" i="72"/>
  <c r="G127" i="72"/>
  <c r="F127" i="72"/>
  <c r="E127" i="72"/>
  <c r="D127" i="72"/>
  <c r="C127" i="72"/>
  <c r="B127" i="72"/>
  <c r="BF126" i="72"/>
  <c r="BE126" i="72"/>
  <c r="BD126" i="72"/>
  <c r="BC126" i="72"/>
  <c r="BB126" i="72"/>
  <c r="BA126" i="72"/>
  <c r="AZ126" i="72"/>
  <c r="AY126" i="72"/>
  <c r="AX126" i="72"/>
  <c r="AW126" i="72"/>
  <c r="AV126" i="72"/>
  <c r="AU126" i="72"/>
  <c r="AT126" i="72"/>
  <c r="AS126" i="72"/>
  <c r="AR126" i="72"/>
  <c r="AQ126" i="72"/>
  <c r="AP126" i="72"/>
  <c r="AO126" i="72"/>
  <c r="AN126" i="72"/>
  <c r="AM126" i="72"/>
  <c r="AL126" i="72"/>
  <c r="AK126" i="72"/>
  <c r="AJ126" i="72"/>
  <c r="AI126" i="72"/>
  <c r="AH126" i="72"/>
  <c r="AG126" i="72"/>
  <c r="AF126" i="72"/>
  <c r="AE126" i="72"/>
  <c r="AD126" i="72"/>
  <c r="AC126" i="72"/>
  <c r="AB126" i="72"/>
  <c r="AA126" i="72"/>
  <c r="Z126" i="72"/>
  <c r="Y126" i="72"/>
  <c r="X126" i="72"/>
  <c r="W126" i="72"/>
  <c r="V126" i="72"/>
  <c r="U126" i="72"/>
  <c r="T126" i="72"/>
  <c r="S126" i="72"/>
  <c r="R126" i="72"/>
  <c r="Q126" i="72"/>
  <c r="P126" i="72"/>
  <c r="O126" i="72"/>
  <c r="N126" i="72"/>
  <c r="M126" i="72"/>
  <c r="L126" i="72"/>
  <c r="K126" i="72"/>
  <c r="J126" i="72"/>
  <c r="I126" i="72"/>
  <c r="H126" i="72"/>
  <c r="G126" i="72"/>
  <c r="F126" i="72"/>
  <c r="E126" i="72"/>
  <c r="D126" i="72"/>
  <c r="C126" i="72"/>
  <c r="B126" i="72"/>
  <c r="BF125" i="72"/>
  <c r="BE125" i="72"/>
  <c r="BD125" i="72"/>
  <c r="BC125" i="72"/>
  <c r="BB125" i="72"/>
  <c r="BA125" i="72"/>
  <c r="AZ125" i="72"/>
  <c r="AY125" i="72"/>
  <c r="AX125" i="72"/>
  <c r="AW125" i="72"/>
  <c r="AV125" i="72"/>
  <c r="AU125" i="72"/>
  <c r="AT125" i="72"/>
  <c r="AS125" i="72"/>
  <c r="AR125" i="72"/>
  <c r="AQ125" i="72"/>
  <c r="AP125" i="72"/>
  <c r="AO125" i="72"/>
  <c r="AN125" i="72"/>
  <c r="AM125" i="72"/>
  <c r="AL125" i="72"/>
  <c r="AK125" i="72"/>
  <c r="AJ125" i="72"/>
  <c r="AI125" i="72"/>
  <c r="AH125" i="72"/>
  <c r="AG125" i="72"/>
  <c r="AF125" i="72"/>
  <c r="AE125" i="72"/>
  <c r="AD125" i="72"/>
  <c r="AC125" i="72"/>
  <c r="AB125" i="72"/>
  <c r="AA125" i="72"/>
  <c r="Z125" i="72"/>
  <c r="Y125" i="72"/>
  <c r="X125" i="72"/>
  <c r="W125" i="72"/>
  <c r="V125" i="72"/>
  <c r="U125" i="72"/>
  <c r="T125" i="72"/>
  <c r="S125" i="72"/>
  <c r="R125" i="72"/>
  <c r="Q125" i="72"/>
  <c r="P125" i="72"/>
  <c r="O125" i="72"/>
  <c r="N125" i="72"/>
  <c r="M125" i="72"/>
  <c r="L125" i="72"/>
  <c r="K125" i="72"/>
  <c r="J125" i="72"/>
  <c r="I125" i="72"/>
  <c r="H125" i="72"/>
  <c r="G125" i="72"/>
  <c r="F125" i="72"/>
  <c r="E125" i="72"/>
  <c r="D125" i="72"/>
  <c r="C125" i="72"/>
  <c r="B125" i="72"/>
  <c r="BF124" i="72"/>
  <c r="BE124" i="72"/>
  <c r="BD124" i="72"/>
  <c r="BC124" i="72"/>
  <c r="BB124" i="72"/>
  <c r="BA124" i="72"/>
  <c r="AZ124" i="72"/>
  <c r="AY124" i="72"/>
  <c r="AX124" i="72"/>
  <c r="AW124" i="72"/>
  <c r="AV124" i="72"/>
  <c r="AU124" i="72"/>
  <c r="AT124" i="72"/>
  <c r="AS124" i="72"/>
  <c r="AR124" i="72"/>
  <c r="AQ124" i="72"/>
  <c r="AP124" i="72"/>
  <c r="AO124" i="72"/>
  <c r="AN124" i="72"/>
  <c r="AM124" i="72"/>
  <c r="AL124" i="72"/>
  <c r="AK124" i="72"/>
  <c r="AJ124" i="72"/>
  <c r="AI124" i="72"/>
  <c r="AH124" i="72"/>
  <c r="AG124" i="72"/>
  <c r="AF124" i="72"/>
  <c r="AE124" i="72"/>
  <c r="AD124" i="72"/>
  <c r="AC124" i="72"/>
  <c r="AB124" i="72"/>
  <c r="AA124" i="72"/>
  <c r="Z124" i="72"/>
  <c r="Y124" i="72"/>
  <c r="X124" i="72"/>
  <c r="W124" i="72"/>
  <c r="V124" i="72"/>
  <c r="U124" i="72"/>
  <c r="T124" i="72"/>
  <c r="S124" i="72"/>
  <c r="R124" i="72"/>
  <c r="Q124" i="72"/>
  <c r="P124" i="72"/>
  <c r="O124" i="72"/>
  <c r="N124" i="72"/>
  <c r="M124" i="72"/>
  <c r="L124" i="72"/>
  <c r="K124" i="72"/>
  <c r="J124" i="72"/>
  <c r="I124" i="72"/>
  <c r="H124" i="72"/>
  <c r="G124" i="72"/>
  <c r="F124" i="72"/>
  <c r="E124" i="72"/>
  <c r="D124" i="72"/>
  <c r="C124" i="72"/>
  <c r="B124" i="72"/>
  <c r="BF123" i="72"/>
  <c r="BE123" i="72"/>
  <c r="BD123" i="72"/>
  <c r="BC123" i="72"/>
  <c r="BB123" i="72"/>
  <c r="BA123" i="72"/>
  <c r="AZ123" i="72"/>
  <c r="AY123" i="72"/>
  <c r="AX123" i="72"/>
  <c r="AW123" i="72"/>
  <c r="AV123" i="72"/>
  <c r="AU123" i="72"/>
  <c r="AT123" i="72"/>
  <c r="AS123" i="72"/>
  <c r="AR123" i="72"/>
  <c r="AQ123" i="72"/>
  <c r="AP123" i="72"/>
  <c r="AO123" i="72"/>
  <c r="AN123" i="72"/>
  <c r="AM123" i="72"/>
  <c r="AL123" i="72"/>
  <c r="AK123" i="72"/>
  <c r="AJ123" i="72"/>
  <c r="AI123" i="72"/>
  <c r="AH123" i="72"/>
  <c r="AG123" i="72"/>
  <c r="AF123" i="72"/>
  <c r="AE123" i="72"/>
  <c r="AD123" i="72"/>
  <c r="AC123" i="72"/>
  <c r="AB123" i="72"/>
  <c r="AA123" i="72"/>
  <c r="Z123" i="72"/>
  <c r="Y123" i="72"/>
  <c r="X123" i="72"/>
  <c r="W123" i="72"/>
  <c r="V123" i="72"/>
  <c r="U123" i="72"/>
  <c r="T123" i="72"/>
  <c r="S123" i="72"/>
  <c r="R123" i="72"/>
  <c r="Q123" i="72"/>
  <c r="P123" i="72"/>
  <c r="O123" i="72"/>
  <c r="N123" i="72"/>
  <c r="M123" i="72"/>
  <c r="L123" i="72"/>
  <c r="K123" i="72"/>
  <c r="J123" i="72"/>
  <c r="I123" i="72"/>
  <c r="H123" i="72"/>
  <c r="G123" i="72"/>
  <c r="F123" i="72"/>
  <c r="E123" i="72"/>
  <c r="D123" i="72"/>
  <c r="C123" i="72"/>
  <c r="B123" i="72"/>
  <c r="BF122" i="72"/>
  <c r="BE122" i="72"/>
  <c r="BD122" i="72"/>
  <c r="BC122" i="72"/>
  <c r="BB122" i="72"/>
  <c r="BA122" i="72"/>
  <c r="AZ122" i="72"/>
  <c r="AY122" i="72"/>
  <c r="AX122" i="72"/>
  <c r="AW122" i="72"/>
  <c r="AV122" i="72"/>
  <c r="AU122" i="72"/>
  <c r="AT122" i="72"/>
  <c r="AS122" i="72"/>
  <c r="AR122" i="72"/>
  <c r="AQ122" i="72"/>
  <c r="AP122" i="72"/>
  <c r="AO122" i="72"/>
  <c r="AN122" i="72"/>
  <c r="AM122" i="72"/>
  <c r="AL122" i="72"/>
  <c r="AK122" i="72"/>
  <c r="AJ122" i="72"/>
  <c r="AI122" i="72"/>
  <c r="AH122" i="72"/>
  <c r="AG122" i="72"/>
  <c r="AF122" i="72"/>
  <c r="AE122" i="72"/>
  <c r="AD122" i="72"/>
  <c r="AC122" i="72"/>
  <c r="AB122" i="72"/>
  <c r="AA122" i="72"/>
  <c r="Z122" i="72"/>
  <c r="Y122" i="72"/>
  <c r="X122" i="72"/>
  <c r="W122" i="72"/>
  <c r="V122" i="72"/>
  <c r="U122" i="72"/>
  <c r="T122" i="72"/>
  <c r="S122" i="72"/>
  <c r="R122" i="72"/>
  <c r="Q122" i="72"/>
  <c r="P122" i="72"/>
  <c r="O122" i="72"/>
  <c r="N122" i="72"/>
  <c r="M122" i="72"/>
  <c r="L122" i="72"/>
  <c r="K122" i="72"/>
  <c r="J122" i="72"/>
  <c r="I122" i="72"/>
  <c r="H122" i="72"/>
  <c r="G122" i="72"/>
  <c r="F122" i="72"/>
  <c r="E122" i="72"/>
  <c r="D122" i="72"/>
  <c r="C122" i="72"/>
  <c r="B122" i="72"/>
  <c r="BF121" i="72"/>
  <c r="BE121" i="72"/>
  <c r="BD121" i="72"/>
  <c r="BC121" i="72"/>
  <c r="BB121" i="72"/>
  <c r="BA121" i="72"/>
  <c r="AZ121" i="72"/>
  <c r="AY121" i="72"/>
  <c r="AX121" i="72"/>
  <c r="AW121" i="72"/>
  <c r="AV121" i="72"/>
  <c r="AU121" i="72"/>
  <c r="AT121" i="72"/>
  <c r="AS121" i="72"/>
  <c r="AR121" i="72"/>
  <c r="AQ121" i="72"/>
  <c r="AP121" i="72"/>
  <c r="AO121" i="72"/>
  <c r="AN121" i="72"/>
  <c r="AM121" i="72"/>
  <c r="AL121" i="72"/>
  <c r="AK121" i="72"/>
  <c r="AJ121" i="72"/>
  <c r="AI121" i="72"/>
  <c r="AH121" i="72"/>
  <c r="AG121" i="72"/>
  <c r="AF121" i="72"/>
  <c r="AE121" i="72"/>
  <c r="AD121" i="72"/>
  <c r="AC121" i="72"/>
  <c r="AB121" i="72"/>
  <c r="AA121" i="72"/>
  <c r="Z121" i="72"/>
  <c r="Y121" i="72"/>
  <c r="X121" i="72"/>
  <c r="W121" i="72"/>
  <c r="V121" i="72"/>
  <c r="U121" i="72"/>
  <c r="T121" i="72"/>
  <c r="S121" i="72"/>
  <c r="R121" i="72"/>
  <c r="Q121" i="72"/>
  <c r="P121" i="72"/>
  <c r="O121" i="72"/>
  <c r="N121" i="72"/>
  <c r="M121" i="72"/>
  <c r="L121" i="72"/>
  <c r="K121" i="72"/>
  <c r="J121" i="72"/>
  <c r="I121" i="72"/>
  <c r="H121" i="72"/>
  <c r="G121" i="72"/>
  <c r="F121" i="72"/>
  <c r="E121" i="72"/>
  <c r="D121" i="72"/>
  <c r="C121" i="72"/>
  <c r="B121" i="72"/>
  <c r="BF120" i="72"/>
  <c r="BE120" i="72"/>
  <c r="BD120" i="72"/>
  <c r="BC120" i="72"/>
  <c r="BB120" i="72"/>
  <c r="BA120" i="72"/>
  <c r="AZ120" i="72"/>
  <c r="AY120" i="72"/>
  <c r="AX120" i="72"/>
  <c r="AW120" i="72"/>
  <c r="AV120" i="72"/>
  <c r="AU120" i="72"/>
  <c r="AT120" i="72"/>
  <c r="AS120" i="72"/>
  <c r="AR120" i="72"/>
  <c r="AQ120" i="72"/>
  <c r="AP120" i="72"/>
  <c r="AO120" i="72"/>
  <c r="AN120" i="72"/>
  <c r="AM120" i="72"/>
  <c r="AL120" i="72"/>
  <c r="AK120" i="72"/>
  <c r="AJ120" i="72"/>
  <c r="AI120" i="72"/>
  <c r="AH120" i="72"/>
  <c r="AG120" i="72"/>
  <c r="AF120" i="72"/>
  <c r="AE120" i="72"/>
  <c r="AD120" i="72"/>
  <c r="AC120" i="72"/>
  <c r="AB120" i="72"/>
  <c r="AA120" i="72"/>
  <c r="Z120" i="72"/>
  <c r="Y120" i="72"/>
  <c r="X120" i="72"/>
  <c r="W120" i="72"/>
  <c r="V120" i="72"/>
  <c r="U120" i="72"/>
  <c r="T120" i="72"/>
  <c r="S120" i="72"/>
  <c r="R120" i="72"/>
  <c r="Q120" i="72"/>
  <c r="P120" i="72"/>
  <c r="O120" i="72"/>
  <c r="N120" i="72"/>
  <c r="M120" i="72"/>
  <c r="L120" i="72"/>
  <c r="K120" i="72"/>
  <c r="J120" i="72"/>
  <c r="I120" i="72"/>
  <c r="H120" i="72"/>
  <c r="G120" i="72"/>
  <c r="F120" i="72"/>
  <c r="E120" i="72"/>
  <c r="D120" i="72"/>
  <c r="C120" i="72"/>
  <c r="B120" i="72"/>
  <c r="BF119" i="72"/>
  <c r="BE119" i="72"/>
  <c r="BD119" i="72"/>
  <c r="BC119" i="72"/>
  <c r="BB119" i="72"/>
  <c r="BA119" i="72"/>
  <c r="AZ119" i="72"/>
  <c r="AY119" i="72"/>
  <c r="AX119" i="72"/>
  <c r="AW119" i="72"/>
  <c r="AV119" i="72"/>
  <c r="AU119" i="72"/>
  <c r="AT119" i="72"/>
  <c r="AS119" i="72"/>
  <c r="AR119" i="72"/>
  <c r="AQ119" i="72"/>
  <c r="AP119" i="72"/>
  <c r="AO119" i="72"/>
  <c r="AN119" i="72"/>
  <c r="AM119" i="72"/>
  <c r="AL119" i="72"/>
  <c r="AK119" i="72"/>
  <c r="AJ119" i="72"/>
  <c r="AI119" i="72"/>
  <c r="AH119" i="72"/>
  <c r="AG119" i="72"/>
  <c r="AF119" i="72"/>
  <c r="AE119" i="72"/>
  <c r="AD119" i="72"/>
  <c r="AC119" i="72"/>
  <c r="AB119" i="72"/>
  <c r="AA119" i="72"/>
  <c r="Z119" i="72"/>
  <c r="Y119" i="72"/>
  <c r="X119" i="72"/>
  <c r="W119" i="72"/>
  <c r="V119" i="72"/>
  <c r="U119" i="72"/>
  <c r="T119" i="72"/>
  <c r="S119" i="72"/>
  <c r="R119" i="72"/>
  <c r="Q119" i="72"/>
  <c r="P119" i="72"/>
  <c r="O119" i="72"/>
  <c r="N119" i="72"/>
  <c r="M119" i="72"/>
  <c r="L119" i="72"/>
  <c r="K119" i="72"/>
  <c r="J119" i="72"/>
  <c r="I119" i="72"/>
  <c r="H119" i="72"/>
  <c r="G119" i="72"/>
  <c r="F119" i="72"/>
  <c r="E119" i="72"/>
  <c r="D119" i="72"/>
  <c r="C119" i="72"/>
  <c r="B119" i="72"/>
  <c r="BF118" i="72"/>
  <c r="BE118" i="72"/>
  <c r="BD118" i="72"/>
  <c r="BC118" i="72"/>
  <c r="BB118" i="72"/>
  <c r="BA118" i="72"/>
  <c r="AZ118" i="72"/>
  <c r="AY118" i="72"/>
  <c r="AX118" i="72"/>
  <c r="AW118" i="72"/>
  <c r="AV118" i="72"/>
  <c r="AU118" i="72"/>
  <c r="AT118" i="72"/>
  <c r="AS118" i="72"/>
  <c r="AR118" i="72"/>
  <c r="AQ118" i="72"/>
  <c r="AP118" i="72"/>
  <c r="AO118" i="72"/>
  <c r="AN118" i="72"/>
  <c r="AM118" i="72"/>
  <c r="AL118" i="72"/>
  <c r="AK118" i="72"/>
  <c r="AJ118" i="72"/>
  <c r="AI118" i="72"/>
  <c r="AH118" i="72"/>
  <c r="AG118" i="72"/>
  <c r="AF118" i="72"/>
  <c r="AE118" i="72"/>
  <c r="AD118" i="72"/>
  <c r="AC118" i="72"/>
  <c r="AB118" i="72"/>
  <c r="AA118" i="72"/>
  <c r="Z118" i="72"/>
  <c r="Y118" i="72"/>
  <c r="X118" i="72"/>
  <c r="W118" i="72"/>
  <c r="V118" i="72"/>
  <c r="U118" i="72"/>
  <c r="T118" i="72"/>
  <c r="S118" i="72"/>
  <c r="R118" i="72"/>
  <c r="Q118" i="72"/>
  <c r="P118" i="72"/>
  <c r="O118" i="72"/>
  <c r="N118" i="72"/>
  <c r="M118" i="72"/>
  <c r="L118" i="72"/>
  <c r="K118" i="72"/>
  <c r="J118" i="72"/>
  <c r="I118" i="72"/>
  <c r="H118" i="72"/>
  <c r="G118" i="72"/>
  <c r="F118" i="72"/>
  <c r="E118" i="72"/>
  <c r="D118" i="72"/>
  <c r="C118" i="72"/>
  <c r="B118" i="72"/>
  <c r="BF117" i="72"/>
  <c r="BE117" i="72"/>
  <c r="BD117" i="72"/>
  <c r="BC117" i="72"/>
  <c r="BB117" i="72"/>
  <c r="BA117" i="72"/>
  <c r="AZ117" i="72"/>
  <c r="AY117" i="72"/>
  <c r="AX117" i="72"/>
  <c r="AW117" i="72"/>
  <c r="AV117" i="72"/>
  <c r="AU117" i="72"/>
  <c r="AT117" i="72"/>
  <c r="AS117" i="72"/>
  <c r="AR117" i="72"/>
  <c r="AQ117" i="72"/>
  <c r="AP117" i="72"/>
  <c r="AO117" i="72"/>
  <c r="AN117" i="72"/>
  <c r="AM117" i="72"/>
  <c r="AL117" i="72"/>
  <c r="AK117" i="72"/>
  <c r="AJ117" i="72"/>
  <c r="AI117" i="72"/>
  <c r="AH117" i="72"/>
  <c r="AG117" i="72"/>
  <c r="AF117" i="72"/>
  <c r="AE117" i="72"/>
  <c r="AD117" i="72"/>
  <c r="AC117" i="72"/>
  <c r="AB117" i="72"/>
  <c r="AA117" i="72"/>
  <c r="Z117" i="72"/>
  <c r="Y117" i="72"/>
  <c r="X117" i="72"/>
  <c r="W117" i="72"/>
  <c r="V117" i="72"/>
  <c r="U117" i="72"/>
  <c r="T117" i="72"/>
  <c r="S117" i="72"/>
  <c r="R117" i="72"/>
  <c r="Q117" i="72"/>
  <c r="P117" i="72"/>
  <c r="O117" i="72"/>
  <c r="N117" i="72"/>
  <c r="M117" i="72"/>
  <c r="L117" i="72"/>
  <c r="K117" i="72"/>
  <c r="J117" i="72"/>
  <c r="I117" i="72"/>
  <c r="H117" i="72"/>
  <c r="G117" i="72"/>
  <c r="F117" i="72"/>
  <c r="E117" i="72"/>
  <c r="D117" i="72"/>
  <c r="C117" i="72"/>
  <c r="B117" i="72"/>
  <c r="BF116" i="72"/>
  <c r="BE116" i="72"/>
  <c r="BD116" i="72"/>
  <c r="BC116" i="72"/>
  <c r="BB116" i="72"/>
  <c r="BA116" i="72"/>
  <c r="AZ116" i="72"/>
  <c r="AY116" i="72"/>
  <c r="AX116" i="72"/>
  <c r="AW116" i="72"/>
  <c r="AV116" i="72"/>
  <c r="AU116" i="72"/>
  <c r="AT116" i="72"/>
  <c r="AS116" i="72"/>
  <c r="AR116" i="72"/>
  <c r="AQ116" i="72"/>
  <c r="AP116" i="72"/>
  <c r="AO116" i="72"/>
  <c r="AN116" i="72"/>
  <c r="AM116" i="72"/>
  <c r="AL116" i="72"/>
  <c r="AK116" i="72"/>
  <c r="AJ116" i="72"/>
  <c r="AI116" i="72"/>
  <c r="AH116" i="72"/>
  <c r="AG116" i="72"/>
  <c r="AF116" i="72"/>
  <c r="AE116" i="72"/>
  <c r="AD116" i="72"/>
  <c r="AC116" i="72"/>
  <c r="AB116" i="72"/>
  <c r="AA116" i="72"/>
  <c r="Z116" i="72"/>
  <c r="Y116" i="72"/>
  <c r="X116" i="72"/>
  <c r="W116" i="72"/>
  <c r="V116" i="72"/>
  <c r="U116" i="72"/>
  <c r="T116" i="72"/>
  <c r="S116" i="72"/>
  <c r="R116" i="72"/>
  <c r="Q116" i="72"/>
  <c r="P116" i="72"/>
  <c r="O116" i="72"/>
  <c r="N116" i="72"/>
  <c r="M116" i="72"/>
  <c r="L116" i="72"/>
  <c r="K116" i="72"/>
  <c r="J116" i="72"/>
  <c r="I116" i="72"/>
  <c r="H116" i="72"/>
  <c r="G116" i="72"/>
  <c r="F116" i="72"/>
  <c r="E116" i="72"/>
  <c r="D116" i="72"/>
  <c r="C116" i="72"/>
  <c r="B116" i="72"/>
  <c r="BF115" i="72"/>
  <c r="BE115" i="72"/>
  <c r="BD115" i="72"/>
  <c r="BC115" i="72"/>
  <c r="BB115" i="72"/>
  <c r="BA115" i="72"/>
  <c r="AZ115" i="72"/>
  <c r="AY115" i="72"/>
  <c r="AX115" i="72"/>
  <c r="AW115" i="72"/>
  <c r="AV115" i="72"/>
  <c r="AU115" i="72"/>
  <c r="AT115" i="72"/>
  <c r="AS115" i="72"/>
  <c r="AR115" i="72"/>
  <c r="AQ115" i="72"/>
  <c r="AP115" i="72"/>
  <c r="AO115" i="72"/>
  <c r="AN115" i="72"/>
  <c r="AM115" i="72"/>
  <c r="AL115" i="72"/>
  <c r="AK115" i="72"/>
  <c r="AJ115" i="72"/>
  <c r="AI115" i="72"/>
  <c r="AH115" i="72"/>
  <c r="AG115" i="72"/>
  <c r="AF115" i="72"/>
  <c r="AE115" i="72"/>
  <c r="AD115" i="72"/>
  <c r="AC115" i="72"/>
  <c r="AB115" i="72"/>
  <c r="AA115" i="72"/>
  <c r="Z115" i="72"/>
  <c r="Y115" i="72"/>
  <c r="X115" i="72"/>
  <c r="W115" i="72"/>
  <c r="V115" i="72"/>
  <c r="U115" i="72"/>
  <c r="T115" i="72"/>
  <c r="S115" i="72"/>
  <c r="R115" i="72"/>
  <c r="Q115" i="72"/>
  <c r="P115" i="72"/>
  <c r="O115" i="72"/>
  <c r="N115" i="72"/>
  <c r="M115" i="72"/>
  <c r="L115" i="72"/>
  <c r="K115" i="72"/>
  <c r="J115" i="72"/>
  <c r="I115" i="72"/>
  <c r="H115" i="72"/>
  <c r="G115" i="72"/>
  <c r="F115" i="72"/>
  <c r="E115" i="72"/>
  <c r="D115" i="72"/>
  <c r="C115" i="72"/>
  <c r="B115" i="72"/>
  <c r="BF114" i="72"/>
  <c r="BE114" i="72"/>
  <c r="BD114" i="72"/>
  <c r="BC114" i="72"/>
  <c r="BB114" i="72"/>
  <c r="BA114" i="72"/>
  <c r="AZ114" i="72"/>
  <c r="AY114" i="72"/>
  <c r="AX114" i="72"/>
  <c r="AW114" i="72"/>
  <c r="AV114" i="72"/>
  <c r="AU114" i="72"/>
  <c r="AT114" i="72"/>
  <c r="AS114" i="72"/>
  <c r="AR114" i="72"/>
  <c r="AQ114" i="72"/>
  <c r="AP114" i="72"/>
  <c r="AO114" i="72"/>
  <c r="AN114" i="72"/>
  <c r="AM114" i="72"/>
  <c r="AL114" i="72"/>
  <c r="AK114" i="72"/>
  <c r="AJ114" i="72"/>
  <c r="AI114" i="72"/>
  <c r="AH114" i="72"/>
  <c r="AG114" i="72"/>
  <c r="AF114" i="72"/>
  <c r="AE114" i="72"/>
  <c r="AD114" i="72"/>
  <c r="AC114" i="72"/>
  <c r="AB114" i="72"/>
  <c r="AA114" i="72"/>
  <c r="Z114" i="72"/>
  <c r="Y114" i="72"/>
  <c r="X114" i="72"/>
  <c r="W114" i="72"/>
  <c r="V114" i="72"/>
  <c r="U114" i="72"/>
  <c r="T114" i="72"/>
  <c r="S114" i="72"/>
  <c r="R114" i="72"/>
  <c r="Q114" i="72"/>
  <c r="P114" i="72"/>
  <c r="O114" i="72"/>
  <c r="N114" i="72"/>
  <c r="M114" i="72"/>
  <c r="L114" i="72"/>
  <c r="K114" i="72"/>
  <c r="J114" i="72"/>
  <c r="I114" i="72"/>
  <c r="H114" i="72"/>
  <c r="G114" i="72"/>
  <c r="F114" i="72"/>
  <c r="E114" i="72"/>
  <c r="D114" i="72"/>
  <c r="C114" i="72"/>
  <c r="B114" i="72"/>
  <c r="BF113" i="72"/>
  <c r="BE113" i="72"/>
  <c r="BD113" i="72"/>
  <c r="BC113" i="72"/>
  <c r="BB113" i="72"/>
  <c r="BA113" i="72"/>
  <c r="AZ113" i="72"/>
  <c r="AY113" i="72"/>
  <c r="AX113" i="72"/>
  <c r="AW113" i="72"/>
  <c r="AV113" i="72"/>
  <c r="AU113" i="72"/>
  <c r="AT113" i="72"/>
  <c r="AS113" i="72"/>
  <c r="AR113" i="72"/>
  <c r="AQ113" i="72"/>
  <c r="AP113" i="72"/>
  <c r="AO113" i="72"/>
  <c r="AN113" i="72"/>
  <c r="AM113" i="72"/>
  <c r="AL113" i="72"/>
  <c r="AK113" i="72"/>
  <c r="AJ113" i="72"/>
  <c r="AI113" i="72"/>
  <c r="AH113" i="72"/>
  <c r="AG113" i="72"/>
  <c r="AF113" i="72"/>
  <c r="AE113" i="72"/>
  <c r="AD113" i="72"/>
  <c r="AC113" i="72"/>
  <c r="AB113" i="72"/>
  <c r="AA113" i="72"/>
  <c r="Z113" i="72"/>
  <c r="Y113" i="72"/>
  <c r="X113" i="72"/>
  <c r="W113" i="72"/>
  <c r="V113" i="72"/>
  <c r="U113" i="72"/>
  <c r="T113" i="72"/>
  <c r="S113" i="72"/>
  <c r="R113" i="72"/>
  <c r="Q113" i="72"/>
  <c r="P113" i="72"/>
  <c r="O113" i="72"/>
  <c r="N113" i="72"/>
  <c r="M113" i="72"/>
  <c r="L113" i="72"/>
  <c r="K113" i="72"/>
  <c r="J113" i="72"/>
  <c r="I113" i="72"/>
  <c r="H113" i="72"/>
  <c r="G113" i="72"/>
  <c r="F113" i="72"/>
  <c r="E113" i="72"/>
  <c r="D113" i="72"/>
  <c r="C113" i="72"/>
  <c r="B113" i="72"/>
  <c r="BF112" i="72"/>
  <c r="BE112" i="72"/>
  <c r="BD112" i="72"/>
  <c r="BC112" i="72"/>
  <c r="BB112" i="72"/>
  <c r="BA112" i="72"/>
  <c r="AZ112" i="72"/>
  <c r="AY112" i="72"/>
  <c r="AX112" i="72"/>
  <c r="AW112" i="72"/>
  <c r="AV112" i="72"/>
  <c r="AU112" i="72"/>
  <c r="AT112" i="72"/>
  <c r="AS112" i="72"/>
  <c r="AR112" i="72"/>
  <c r="AQ112" i="72"/>
  <c r="AP112" i="72"/>
  <c r="AO112" i="72"/>
  <c r="AN112" i="72"/>
  <c r="AM112" i="72"/>
  <c r="AL112" i="72"/>
  <c r="AK112" i="72"/>
  <c r="AJ112" i="72"/>
  <c r="AI112" i="72"/>
  <c r="AH112" i="72"/>
  <c r="AG112" i="72"/>
  <c r="AF112" i="72"/>
  <c r="AE112" i="72"/>
  <c r="AD112" i="72"/>
  <c r="AC112" i="72"/>
  <c r="AB112" i="72"/>
  <c r="AA112" i="72"/>
  <c r="Z112" i="72"/>
  <c r="Y112" i="72"/>
  <c r="X112" i="72"/>
  <c r="W112" i="72"/>
  <c r="V112" i="72"/>
  <c r="U112" i="72"/>
  <c r="T112" i="72"/>
  <c r="S112" i="72"/>
  <c r="R112" i="72"/>
  <c r="Q112" i="72"/>
  <c r="P112" i="72"/>
  <c r="O112" i="72"/>
  <c r="N112" i="72"/>
  <c r="M112" i="72"/>
  <c r="L112" i="72"/>
  <c r="K112" i="72"/>
  <c r="J112" i="72"/>
  <c r="I112" i="72"/>
  <c r="H112" i="72"/>
  <c r="G112" i="72"/>
  <c r="F112" i="72"/>
  <c r="E112" i="72"/>
  <c r="D112" i="72"/>
  <c r="C112" i="72"/>
  <c r="B112" i="72"/>
  <c r="BF111" i="72"/>
  <c r="BE111" i="72"/>
  <c r="BD111" i="72"/>
  <c r="BC111" i="72"/>
  <c r="BB111" i="72"/>
  <c r="BA111" i="72"/>
  <c r="AZ111" i="72"/>
  <c r="AY111" i="72"/>
  <c r="AX111" i="72"/>
  <c r="AW111" i="72"/>
  <c r="AV111" i="72"/>
  <c r="AU111" i="72"/>
  <c r="AT111" i="72"/>
  <c r="AS111" i="72"/>
  <c r="AR111" i="72"/>
  <c r="AQ111" i="72"/>
  <c r="AP111" i="72"/>
  <c r="AO111" i="72"/>
  <c r="AN111" i="72"/>
  <c r="AM111" i="72"/>
  <c r="AL111" i="72"/>
  <c r="AK111" i="72"/>
  <c r="AJ111" i="72"/>
  <c r="AI111" i="72"/>
  <c r="AH111" i="72"/>
  <c r="AG111" i="72"/>
  <c r="AF111" i="72"/>
  <c r="AE111" i="72"/>
  <c r="AD111" i="72"/>
  <c r="AC111" i="72"/>
  <c r="AB111" i="72"/>
  <c r="AA111" i="72"/>
  <c r="Z111" i="72"/>
  <c r="Y111" i="72"/>
  <c r="X111" i="72"/>
  <c r="W111" i="72"/>
  <c r="V111" i="72"/>
  <c r="U111" i="72"/>
  <c r="T111" i="72"/>
  <c r="S111" i="72"/>
  <c r="R111" i="72"/>
  <c r="Q111" i="72"/>
  <c r="P111" i="72"/>
  <c r="O111" i="72"/>
  <c r="N111" i="72"/>
  <c r="M111" i="72"/>
  <c r="L111" i="72"/>
  <c r="K111" i="72"/>
  <c r="J111" i="72"/>
  <c r="I111" i="72"/>
  <c r="H111" i="72"/>
  <c r="G111" i="72"/>
  <c r="F111" i="72"/>
  <c r="E111" i="72"/>
  <c r="D111" i="72"/>
  <c r="C111" i="72"/>
  <c r="B111" i="72"/>
  <c r="BF110" i="72"/>
  <c r="BE110" i="72"/>
  <c r="BD110" i="72"/>
  <c r="BC110" i="72"/>
  <c r="BB110" i="72"/>
  <c r="BA110" i="72"/>
  <c r="AZ110" i="72"/>
  <c r="AY110" i="72"/>
  <c r="AX110" i="72"/>
  <c r="AW110" i="72"/>
  <c r="AV110" i="72"/>
  <c r="AU110" i="72"/>
  <c r="AT110" i="72"/>
  <c r="AS110" i="72"/>
  <c r="AR110" i="72"/>
  <c r="AQ110" i="72"/>
  <c r="AP110" i="72"/>
  <c r="AO110" i="72"/>
  <c r="AN110" i="72"/>
  <c r="AM110" i="72"/>
  <c r="AL110" i="72"/>
  <c r="AK110" i="72"/>
  <c r="AJ110" i="72"/>
  <c r="AI110" i="72"/>
  <c r="AH110" i="72"/>
  <c r="AG110" i="72"/>
  <c r="AF110" i="72"/>
  <c r="AE110" i="72"/>
  <c r="AD110" i="72"/>
  <c r="AC110" i="72"/>
  <c r="AB110" i="72"/>
  <c r="AA110" i="72"/>
  <c r="Z110" i="72"/>
  <c r="Y110" i="72"/>
  <c r="X110" i="72"/>
  <c r="W110" i="72"/>
  <c r="V110" i="72"/>
  <c r="U110" i="72"/>
  <c r="T110" i="72"/>
  <c r="S110" i="72"/>
  <c r="R110" i="72"/>
  <c r="Q110" i="72"/>
  <c r="P110" i="72"/>
  <c r="O110" i="72"/>
  <c r="N110" i="72"/>
  <c r="M110" i="72"/>
  <c r="L110" i="72"/>
  <c r="K110" i="72"/>
  <c r="J110" i="72"/>
  <c r="I110" i="72"/>
  <c r="H110" i="72"/>
  <c r="G110" i="72"/>
  <c r="F110" i="72"/>
  <c r="E110" i="72"/>
  <c r="D110" i="72"/>
  <c r="C110" i="72"/>
  <c r="B110" i="72"/>
  <c r="BF109" i="72"/>
  <c r="BE109" i="72"/>
  <c r="BD109" i="72"/>
  <c r="BC109" i="72"/>
  <c r="BB109" i="72"/>
  <c r="BA109" i="72"/>
  <c r="AZ109" i="72"/>
  <c r="AY109" i="72"/>
  <c r="AX109" i="72"/>
  <c r="AW109" i="72"/>
  <c r="AV109" i="72"/>
  <c r="AU109" i="72"/>
  <c r="AT109" i="72"/>
  <c r="AS109" i="72"/>
  <c r="AR109" i="72"/>
  <c r="AQ109" i="72"/>
  <c r="AP109" i="72"/>
  <c r="AO109" i="72"/>
  <c r="AN109" i="72"/>
  <c r="AM109" i="72"/>
  <c r="AL109" i="72"/>
  <c r="AK109" i="72"/>
  <c r="AJ109" i="72"/>
  <c r="AI109" i="72"/>
  <c r="AH109" i="72"/>
  <c r="AG109" i="72"/>
  <c r="AF109" i="72"/>
  <c r="AE109" i="72"/>
  <c r="AD109" i="72"/>
  <c r="AC109" i="72"/>
  <c r="AB109" i="72"/>
  <c r="AA109" i="72"/>
  <c r="Z109" i="72"/>
  <c r="Y109" i="72"/>
  <c r="X109" i="72"/>
  <c r="W109" i="72"/>
  <c r="V109" i="72"/>
  <c r="U109" i="72"/>
  <c r="T109" i="72"/>
  <c r="S109" i="72"/>
  <c r="R109" i="72"/>
  <c r="Q109" i="72"/>
  <c r="P109" i="72"/>
  <c r="O109" i="72"/>
  <c r="N109" i="72"/>
  <c r="M109" i="72"/>
  <c r="L109" i="72"/>
  <c r="K109" i="72"/>
  <c r="J109" i="72"/>
  <c r="I109" i="72"/>
  <c r="H109" i="72"/>
  <c r="G109" i="72"/>
  <c r="F109" i="72"/>
  <c r="E109" i="72"/>
  <c r="D109" i="72"/>
  <c r="C109" i="72"/>
  <c r="B109" i="72"/>
  <c r="BF108" i="72"/>
  <c r="BE108" i="72"/>
  <c r="BD108" i="72"/>
  <c r="BC108" i="72"/>
  <c r="BB108" i="72"/>
  <c r="BA108" i="72"/>
  <c r="AZ108" i="72"/>
  <c r="AY108" i="72"/>
  <c r="AX108" i="72"/>
  <c r="AW108" i="72"/>
  <c r="AV108" i="72"/>
  <c r="AU108" i="72"/>
  <c r="AT108" i="72"/>
  <c r="AS108" i="72"/>
  <c r="AR108" i="72"/>
  <c r="AQ108" i="72"/>
  <c r="AP108" i="72"/>
  <c r="AO108" i="72"/>
  <c r="AN108" i="72"/>
  <c r="AM108" i="72"/>
  <c r="AL108" i="72"/>
  <c r="AK108" i="72"/>
  <c r="AJ108" i="72"/>
  <c r="AI108" i="72"/>
  <c r="AH108" i="72"/>
  <c r="AG108" i="72"/>
  <c r="AF108" i="72"/>
  <c r="AE108" i="72"/>
  <c r="AD108" i="72"/>
  <c r="AC108" i="72"/>
  <c r="AB108" i="72"/>
  <c r="AA108" i="72"/>
  <c r="Z108" i="72"/>
  <c r="Y108" i="72"/>
  <c r="X108" i="72"/>
  <c r="W108" i="72"/>
  <c r="V108" i="72"/>
  <c r="U108" i="72"/>
  <c r="T108" i="72"/>
  <c r="S108" i="72"/>
  <c r="R108" i="72"/>
  <c r="Q108" i="72"/>
  <c r="P108" i="72"/>
  <c r="O108" i="72"/>
  <c r="N108" i="72"/>
  <c r="M108" i="72"/>
  <c r="L108" i="72"/>
  <c r="K108" i="72"/>
  <c r="J108" i="72"/>
  <c r="I108" i="72"/>
  <c r="H108" i="72"/>
  <c r="G108" i="72"/>
  <c r="F108" i="72"/>
  <c r="E108" i="72"/>
  <c r="D108" i="72"/>
  <c r="C108" i="72"/>
  <c r="B108" i="72"/>
  <c r="BF107" i="72"/>
  <c r="BE107" i="72"/>
  <c r="BD107" i="72"/>
  <c r="BC107" i="72"/>
  <c r="BB107" i="72"/>
  <c r="BA107" i="72"/>
  <c r="AZ107" i="72"/>
  <c r="AY107" i="72"/>
  <c r="AX107" i="72"/>
  <c r="AW107" i="72"/>
  <c r="AV107" i="72"/>
  <c r="AU107" i="72"/>
  <c r="AT107" i="72"/>
  <c r="AS107" i="72"/>
  <c r="AR107" i="72"/>
  <c r="AQ107" i="72"/>
  <c r="AP107" i="72"/>
  <c r="AO107" i="72"/>
  <c r="AN107" i="72"/>
  <c r="AM107" i="72"/>
  <c r="AL107" i="72"/>
  <c r="AK107" i="72"/>
  <c r="AJ107" i="72"/>
  <c r="AI107" i="72"/>
  <c r="AH107" i="72"/>
  <c r="AG107" i="72"/>
  <c r="AF107" i="72"/>
  <c r="AE107" i="72"/>
  <c r="AD107" i="72"/>
  <c r="AC107" i="72"/>
  <c r="AB107" i="72"/>
  <c r="AA107" i="72"/>
  <c r="Z107" i="72"/>
  <c r="Y107" i="72"/>
  <c r="X107" i="72"/>
  <c r="W107" i="72"/>
  <c r="V107" i="72"/>
  <c r="U107" i="72"/>
  <c r="T107" i="72"/>
  <c r="S107" i="72"/>
  <c r="R107" i="72"/>
  <c r="Q107" i="72"/>
  <c r="P107" i="72"/>
  <c r="O107" i="72"/>
  <c r="N107" i="72"/>
  <c r="M107" i="72"/>
  <c r="L107" i="72"/>
  <c r="K107" i="72"/>
  <c r="J107" i="72"/>
  <c r="I107" i="72"/>
  <c r="H107" i="72"/>
  <c r="G107" i="72"/>
  <c r="F107" i="72"/>
  <c r="E107" i="72"/>
  <c r="D107" i="72"/>
  <c r="C107" i="72"/>
  <c r="B107" i="72"/>
  <c r="BF106" i="72"/>
  <c r="BE106" i="72"/>
  <c r="BD106" i="72"/>
  <c r="BC106" i="72"/>
  <c r="BB106" i="72"/>
  <c r="BA106" i="72"/>
  <c r="AZ106" i="72"/>
  <c r="AY106" i="72"/>
  <c r="AX106" i="72"/>
  <c r="AW106" i="72"/>
  <c r="AV106" i="72"/>
  <c r="AU106" i="72"/>
  <c r="AT106" i="72"/>
  <c r="AS106" i="72"/>
  <c r="AR106" i="72"/>
  <c r="AQ106" i="72"/>
  <c r="AP106" i="72"/>
  <c r="AO106" i="72"/>
  <c r="AN106" i="72"/>
  <c r="AM106" i="72"/>
  <c r="AL106" i="72"/>
  <c r="AK106" i="72"/>
  <c r="AJ106" i="72"/>
  <c r="AI106" i="72"/>
  <c r="AH106" i="72"/>
  <c r="AG106" i="72"/>
  <c r="AF106" i="72"/>
  <c r="AE106" i="72"/>
  <c r="AD106" i="72"/>
  <c r="AC106" i="72"/>
  <c r="AB106" i="72"/>
  <c r="AA106" i="72"/>
  <c r="Z106" i="72"/>
  <c r="Y106" i="72"/>
  <c r="X106" i="72"/>
  <c r="W106" i="72"/>
  <c r="V106" i="72"/>
  <c r="U106" i="72"/>
  <c r="T106" i="72"/>
  <c r="S106" i="72"/>
  <c r="R106" i="72"/>
  <c r="Q106" i="72"/>
  <c r="P106" i="72"/>
  <c r="O106" i="72"/>
  <c r="N106" i="72"/>
  <c r="M106" i="72"/>
  <c r="L106" i="72"/>
  <c r="K106" i="72"/>
  <c r="J106" i="72"/>
  <c r="I106" i="72"/>
  <c r="H106" i="72"/>
  <c r="G106" i="72"/>
  <c r="F106" i="72"/>
  <c r="E106" i="72"/>
  <c r="D106" i="72"/>
  <c r="C106" i="72"/>
  <c r="B106" i="72"/>
  <c r="BF105" i="72"/>
  <c r="BE105" i="72"/>
  <c r="BD105" i="72"/>
  <c r="BC105" i="72"/>
  <c r="BB105" i="72"/>
  <c r="BA105" i="72"/>
  <c r="AZ105" i="72"/>
  <c r="AY105" i="72"/>
  <c r="AX105" i="72"/>
  <c r="AW105" i="72"/>
  <c r="AV105" i="72"/>
  <c r="AU105" i="72"/>
  <c r="AT105" i="72"/>
  <c r="AS105" i="72"/>
  <c r="AR105" i="72"/>
  <c r="AQ105" i="72"/>
  <c r="AP105" i="72"/>
  <c r="AO105" i="72"/>
  <c r="AN105" i="72"/>
  <c r="AM105" i="72"/>
  <c r="AL105" i="72"/>
  <c r="AK105" i="72"/>
  <c r="AJ105" i="72"/>
  <c r="AI105" i="72"/>
  <c r="AH105" i="72"/>
  <c r="AG105" i="72"/>
  <c r="AF105" i="72"/>
  <c r="AE105" i="72"/>
  <c r="AD105" i="72"/>
  <c r="AC105" i="72"/>
  <c r="AB105" i="72"/>
  <c r="AA105" i="72"/>
  <c r="Z105" i="72"/>
  <c r="Y105" i="72"/>
  <c r="X105" i="72"/>
  <c r="W105" i="72"/>
  <c r="V105" i="72"/>
  <c r="U105" i="72"/>
  <c r="T105" i="72"/>
  <c r="S105" i="72"/>
  <c r="R105" i="72"/>
  <c r="Q105" i="72"/>
  <c r="P105" i="72"/>
  <c r="O105" i="72"/>
  <c r="N105" i="72"/>
  <c r="M105" i="72"/>
  <c r="L105" i="72"/>
  <c r="K105" i="72"/>
  <c r="J105" i="72"/>
  <c r="I105" i="72"/>
  <c r="H105" i="72"/>
  <c r="G105" i="72"/>
  <c r="F105" i="72"/>
  <c r="E105" i="72"/>
  <c r="D105" i="72"/>
  <c r="C105" i="72"/>
  <c r="B105" i="72"/>
  <c r="BF104" i="72"/>
  <c r="BE104" i="72"/>
  <c r="BD104" i="72"/>
  <c r="BC104" i="72"/>
  <c r="BB104" i="72"/>
  <c r="BA104" i="72"/>
  <c r="AZ104" i="72"/>
  <c r="AY104" i="72"/>
  <c r="AX104" i="72"/>
  <c r="AW104" i="72"/>
  <c r="AV104" i="72"/>
  <c r="AU104" i="72"/>
  <c r="AT104" i="72"/>
  <c r="AS104" i="72"/>
  <c r="AR104" i="72"/>
  <c r="AQ104" i="72"/>
  <c r="AP104" i="72"/>
  <c r="AO104" i="72"/>
  <c r="AN104" i="72"/>
  <c r="AM104" i="72"/>
  <c r="AL104" i="72"/>
  <c r="AK104" i="72"/>
  <c r="AJ104" i="72"/>
  <c r="AI104" i="72"/>
  <c r="AH104" i="72"/>
  <c r="AG104" i="72"/>
  <c r="AF104" i="72"/>
  <c r="AE104" i="72"/>
  <c r="AD104" i="72"/>
  <c r="AC104" i="72"/>
  <c r="AB104" i="72"/>
  <c r="AA104" i="72"/>
  <c r="Z104" i="72"/>
  <c r="Y104" i="72"/>
  <c r="X104" i="72"/>
  <c r="W104" i="72"/>
  <c r="V104" i="72"/>
  <c r="U104" i="72"/>
  <c r="T104" i="72"/>
  <c r="S104" i="72"/>
  <c r="R104" i="72"/>
  <c r="Q104" i="72"/>
  <c r="P104" i="72"/>
  <c r="O104" i="72"/>
  <c r="N104" i="72"/>
  <c r="M104" i="72"/>
  <c r="L104" i="72"/>
  <c r="K104" i="72"/>
  <c r="J104" i="72"/>
  <c r="I104" i="72"/>
  <c r="H104" i="72"/>
  <c r="G104" i="72"/>
  <c r="F104" i="72"/>
  <c r="E104" i="72"/>
  <c r="D104" i="72"/>
  <c r="C104" i="72"/>
  <c r="B104" i="72"/>
  <c r="BF103" i="72"/>
  <c r="BE103" i="72"/>
  <c r="BD103" i="72"/>
  <c r="BC103" i="72"/>
  <c r="BB103" i="72"/>
  <c r="BA103" i="72"/>
  <c r="AZ103" i="72"/>
  <c r="AY103" i="72"/>
  <c r="AX103" i="72"/>
  <c r="AW103" i="72"/>
  <c r="AV103" i="72"/>
  <c r="AU103" i="72"/>
  <c r="AT103" i="72"/>
  <c r="AS103" i="72"/>
  <c r="AR103" i="72"/>
  <c r="AQ103" i="72"/>
  <c r="AP103" i="72"/>
  <c r="AO103" i="72"/>
  <c r="AN103" i="72"/>
  <c r="AM103" i="72"/>
  <c r="AL103" i="72"/>
  <c r="AK103" i="72"/>
  <c r="AJ103" i="72"/>
  <c r="AI103" i="72"/>
  <c r="AH103" i="72"/>
  <c r="AG103" i="72"/>
  <c r="AF103" i="72"/>
  <c r="AE103" i="72"/>
  <c r="AD103" i="72"/>
  <c r="AC103" i="72"/>
  <c r="AB103" i="72"/>
  <c r="AA103" i="72"/>
  <c r="Z103" i="72"/>
  <c r="Y103" i="72"/>
  <c r="X103" i="72"/>
  <c r="W103" i="72"/>
  <c r="V103" i="72"/>
  <c r="U103" i="72"/>
  <c r="T103" i="72"/>
  <c r="S103" i="72"/>
  <c r="R103" i="72"/>
  <c r="Q103" i="72"/>
  <c r="P103" i="72"/>
  <c r="O103" i="72"/>
  <c r="N103" i="72"/>
  <c r="M103" i="72"/>
  <c r="L103" i="72"/>
  <c r="K103" i="72"/>
  <c r="J103" i="72"/>
  <c r="I103" i="72"/>
  <c r="H103" i="72"/>
  <c r="G103" i="72"/>
  <c r="F103" i="72"/>
  <c r="E103" i="72"/>
  <c r="D103" i="72"/>
  <c r="C103" i="72"/>
  <c r="B103" i="72"/>
  <c r="BF102" i="72"/>
  <c r="BE102" i="72"/>
  <c r="BD102" i="72"/>
  <c r="BC102" i="72"/>
  <c r="BB102" i="72"/>
  <c r="BA102" i="72"/>
  <c r="AZ102" i="72"/>
  <c r="AY102" i="72"/>
  <c r="AX102" i="72"/>
  <c r="AW102" i="72"/>
  <c r="AV102" i="72"/>
  <c r="AU102" i="72"/>
  <c r="AT102" i="72"/>
  <c r="AS102" i="72"/>
  <c r="AR102" i="72"/>
  <c r="AQ102" i="72"/>
  <c r="AP102" i="72"/>
  <c r="AO102" i="72"/>
  <c r="AN102" i="72"/>
  <c r="AM102" i="72"/>
  <c r="AL102" i="72"/>
  <c r="AK102" i="72"/>
  <c r="AJ102" i="72"/>
  <c r="AI102" i="72"/>
  <c r="AH102" i="72"/>
  <c r="AG102" i="72"/>
  <c r="AF102" i="72"/>
  <c r="AE102" i="72"/>
  <c r="AD102" i="72"/>
  <c r="AC102" i="72"/>
  <c r="AB102" i="72"/>
  <c r="AA102" i="72"/>
  <c r="Z102" i="72"/>
  <c r="Y102" i="72"/>
  <c r="X102" i="72"/>
  <c r="W102" i="72"/>
  <c r="V102" i="72"/>
  <c r="U102" i="72"/>
  <c r="T102" i="72"/>
  <c r="S102" i="72"/>
  <c r="R102" i="72"/>
  <c r="Q102" i="72"/>
  <c r="P102" i="72"/>
  <c r="O102" i="72"/>
  <c r="N102" i="72"/>
  <c r="M102" i="72"/>
  <c r="L102" i="72"/>
  <c r="K102" i="72"/>
  <c r="J102" i="72"/>
  <c r="I102" i="72"/>
  <c r="H102" i="72"/>
  <c r="G102" i="72"/>
  <c r="F102" i="72"/>
  <c r="E102" i="72"/>
  <c r="D102" i="72"/>
  <c r="C102" i="72"/>
  <c r="B102" i="72"/>
  <c r="BF101" i="72"/>
  <c r="BE101" i="72"/>
  <c r="BD101" i="72"/>
  <c r="BC101" i="72"/>
  <c r="BB101" i="72"/>
  <c r="BA101" i="72"/>
  <c r="AZ101" i="72"/>
  <c r="AY101" i="72"/>
  <c r="AX101" i="72"/>
  <c r="AW101" i="72"/>
  <c r="AV101" i="72"/>
  <c r="AU101" i="72"/>
  <c r="AT101" i="72"/>
  <c r="AS101" i="72"/>
  <c r="AR101" i="72"/>
  <c r="AQ101" i="72"/>
  <c r="AP101" i="72"/>
  <c r="AO101" i="72"/>
  <c r="AN101" i="72"/>
  <c r="AM101" i="72"/>
  <c r="AL101" i="72"/>
  <c r="AK101" i="72"/>
  <c r="AJ101" i="72"/>
  <c r="AI101" i="72"/>
  <c r="AH101" i="72"/>
  <c r="AG101" i="72"/>
  <c r="AF101" i="72"/>
  <c r="AE101" i="72"/>
  <c r="AD101" i="72"/>
  <c r="AC101" i="72"/>
  <c r="AB101" i="72"/>
  <c r="AA101" i="72"/>
  <c r="Z101" i="72"/>
  <c r="Y101" i="72"/>
  <c r="X101" i="72"/>
  <c r="W101" i="72"/>
  <c r="V101" i="72"/>
  <c r="U101" i="72"/>
  <c r="T101" i="72"/>
  <c r="S101" i="72"/>
  <c r="R101" i="72"/>
  <c r="Q101" i="72"/>
  <c r="P101" i="72"/>
  <c r="O101" i="72"/>
  <c r="N101" i="72"/>
  <c r="M101" i="72"/>
  <c r="L101" i="72"/>
  <c r="K101" i="72"/>
  <c r="J101" i="72"/>
  <c r="I101" i="72"/>
  <c r="H101" i="72"/>
  <c r="G101" i="72"/>
  <c r="F101" i="72"/>
  <c r="E101" i="72"/>
  <c r="D101" i="72"/>
  <c r="C101" i="72"/>
  <c r="B101" i="72"/>
  <c r="BF100" i="72"/>
  <c r="BE100" i="72"/>
  <c r="BD100" i="72"/>
  <c r="BC100" i="72"/>
  <c r="BB100" i="72"/>
  <c r="BA100" i="72"/>
  <c r="AZ100" i="72"/>
  <c r="AY100" i="72"/>
  <c r="AX100" i="72"/>
  <c r="AW100" i="72"/>
  <c r="AV100" i="72"/>
  <c r="AU100" i="72"/>
  <c r="AT100" i="72"/>
  <c r="AS100" i="72"/>
  <c r="AR100" i="72"/>
  <c r="AQ100" i="72"/>
  <c r="AP100" i="72"/>
  <c r="AO100" i="72"/>
  <c r="AN100" i="72"/>
  <c r="AM100" i="72"/>
  <c r="AL100" i="72"/>
  <c r="AK100" i="72"/>
  <c r="AJ100" i="72"/>
  <c r="AI100" i="72"/>
  <c r="AH100" i="72"/>
  <c r="AG100" i="72"/>
  <c r="AF100" i="72"/>
  <c r="AE100" i="72"/>
  <c r="AD100" i="72"/>
  <c r="AC100" i="72"/>
  <c r="AB100" i="72"/>
  <c r="AA100" i="72"/>
  <c r="Z100" i="72"/>
  <c r="Y100" i="72"/>
  <c r="X100" i="72"/>
  <c r="W100" i="72"/>
  <c r="V100" i="72"/>
  <c r="U100" i="72"/>
  <c r="T100" i="72"/>
  <c r="S100" i="72"/>
  <c r="R100" i="72"/>
  <c r="Q100" i="72"/>
  <c r="P100" i="72"/>
  <c r="O100" i="72"/>
  <c r="N100" i="72"/>
  <c r="M100" i="72"/>
  <c r="L100" i="72"/>
  <c r="K100" i="72"/>
  <c r="J100" i="72"/>
  <c r="I100" i="72"/>
  <c r="H100" i="72"/>
  <c r="G100" i="72"/>
  <c r="F100" i="72"/>
  <c r="E100" i="72"/>
  <c r="D100" i="72"/>
  <c r="C100" i="72"/>
  <c r="B100" i="72"/>
  <c r="BF99" i="72"/>
  <c r="BE99" i="72"/>
  <c r="BD99" i="72"/>
  <c r="BC99" i="72"/>
  <c r="BB99" i="72"/>
  <c r="BA99" i="72"/>
  <c r="AZ99" i="72"/>
  <c r="AY99" i="72"/>
  <c r="AX99" i="72"/>
  <c r="AW99" i="72"/>
  <c r="AV99" i="72"/>
  <c r="AU99" i="72"/>
  <c r="AT99" i="72"/>
  <c r="AS99" i="72"/>
  <c r="AR99" i="72"/>
  <c r="AQ99" i="72"/>
  <c r="AP99" i="72"/>
  <c r="AO99" i="72"/>
  <c r="AN99" i="72"/>
  <c r="AM99" i="72"/>
  <c r="AL99" i="72"/>
  <c r="AK99" i="72"/>
  <c r="AJ99" i="72"/>
  <c r="AI99" i="72"/>
  <c r="AH99" i="72"/>
  <c r="AG99" i="72"/>
  <c r="AF99" i="72"/>
  <c r="AE99" i="72"/>
  <c r="AD99" i="72"/>
  <c r="AC99" i="72"/>
  <c r="AB99" i="72"/>
  <c r="AA99" i="72"/>
  <c r="Z99" i="72"/>
  <c r="Y99" i="72"/>
  <c r="X99" i="72"/>
  <c r="W99" i="72"/>
  <c r="V99" i="72"/>
  <c r="U99" i="72"/>
  <c r="T99" i="72"/>
  <c r="S99" i="72"/>
  <c r="R99" i="72"/>
  <c r="Q99" i="72"/>
  <c r="P99" i="72"/>
  <c r="O99" i="72"/>
  <c r="N99" i="72"/>
  <c r="M99" i="72"/>
  <c r="L99" i="72"/>
  <c r="K99" i="72"/>
  <c r="J99" i="72"/>
  <c r="I99" i="72"/>
  <c r="H99" i="72"/>
  <c r="G99" i="72"/>
  <c r="F99" i="72"/>
  <c r="E99" i="72"/>
  <c r="D99" i="72"/>
  <c r="C99" i="72"/>
  <c r="B99" i="72"/>
  <c r="BF98" i="72"/>
  <c r="BE98" i="72"/>
  <c r="BD98" i="72"/>
  <c r="BC98" i="72"/>
  <c r="BB98" i="72"/>
  <c r="BA98" i="72"/>
  <c r="AZ98" i="72"/>
  <c r="AY98" i="72"/>
  <c r="AX98" i="72"/>
  <c r="AW98" i="72"/>
  <c r="AV98" i="72"/>
  <c r="AU98" i="72"/>
  <c r="AT98" i="72"/>
  <c r="AS98" i="72"/>
  <c r="AR98" i="72"/>
  <c r="AQ98" i="72"/>
  <c r="AP98" i="72"/>
  <c r="AO98" i="72"/>
  <c r="AN98" i="72"/>
  <c r="AM98" i="72"/>
  <c r="AL98" i="72"/>
  <c r="AK98" i="72"/>
  <c r="AJ98" i="72"/>
  <c r="AI98" i="72"/>
  <c r="AH98" i="72"/>
  <c r="AG98" i="72"/>
  <c r="AF98" i="72"/>
  <c r="AE98" i="72"/>
  <c r="AD98" i="72"/>
  <c r="AC98" i="72"/>
  <c r="AB98" i="72"/>
  <c r="AA98" i="72"/>
  <c r="Z98" i="72"/>
  <c r="Y98" i="72"/>
  <c r="X98" i="72"/>
  <c r="W98" i="72"/>
  <c r="V98" i="72"/>
  <c r="U98" i="72"/>
  <c r="T98" i="72"/>
  <c r="S98" i="72"/>
  <c r="R98" i="72"/>
  <c r="Q98" i="72"/>
  <c r="P98" i="72"/>
  <c r="O98" i="72"/>
  <c r="N98" i="72"/>
  <c r="M98" i="72"/>
  <c r="L98" i="72"/>
  <c r="K98" i="72"/>
  <c r="J98" i="72"/>
  <c r="I98" i="72"/>
  <c r="H98" i="72"/>
  <c r="G98" i="72"/>
  <c r="F98" i="72"/>
  <c r="E98" i="72"/>
  <c r="D98" i="72"/>
  <c r="C98" i="72"/>
  <c r="B98" i="72"/>
  <c r="BF97" i="72"/>
  <c r="BE97" i="72"/>
  <c r="BD97" i="72"/>
  <c r="BC97" i="72"/>
  <c r="BB97" i="72"/>
  <c r="BA97" i="72"/>
  <c r="AZ97" i="72"/>
  <c r="AY97" i="72"/>
  <c r="AX97" i="72"/>
  <c r="AW97" i="72"/>
  <c r="AV97" i="72"/>
  <c r="AU97" i="72"/>
  <c r="AT97" i="72"/>
  <c r="AS97" i="72"/>
  <c r="AR97" i="72"/>
  <c r="AQ97" i="72"/>
  <c r="AP97" i="72"/>
  <c r="AO97" i="72"/>
  <c r="AN97" i="72"/>
  <c r="AM97" i="72"/>
  <c r="AL97" i="72"/>
  <c r="AK97" i="72"/>
  <c r="AJ97" i="72"/>
  <c r="AI97" i="72"/>
  <c r="AH97" i="72"/>
  <c r="AG97" i="72"/>
  <c r="AF97" i="72"/>
  <c r="AE97" i="72"/>
  <c r="AD97" i="72"/>
  <c r="AC97" i="72"/>
  <c r="AB97" i="72"/>
  <c r="AA97" i="72"/>
  <c r="Z97" i="72"/>
  <c r="Y97" i="72"/>
  <c r="X97" i="72"/>
  <c r="W97" i="72"/>
  <c r="V97" i="72"/>
  <c r="U97" i="72"/>
  <c r="T97" i="72"/>
  <c r="S97" i="72"/>
  <c r="R97" i="72"/>
  <c r="Q97" i="72"/>
  <c r="P97" i="72"/>
  <c r="O97" i="72"/>
  <c r="N97" i="72"/>
  <c r="M97" i="72"/>
  <c r="L97" i="72"/>
  <c r="K97" i="72"/>
  <c r="J97" i="72"/>
  <c r="I97" i="72"/>
  <c r="H97" i="72"/>
  <c r="G97" i="72"/>
  <c r="F97" i="72"/>
  <c r="E97" i="72"/>
  <c r="D97" i="72"/>
  <c r="C97" i="72"/>
  <c r="B97" i="72"/>
  <c r="BF96" i="72"/>
  <c r="BE96" i="72"/>
  <c r="BD96" i="72"/>
  <c r="BC96" i="72"/>
  <c r="BB96" i="72"/>
  <c r="BA96" i="72"/>
  <c r="AZ96" i="72"/>
  <c r="AY96" i="72"/>
  <c r="AX96" i="72"/>
  <c r="AW96" i="72"/>
  <c r="AV96" i="72"/>
  <c r="AU96" i="72"/>
  <c r="AT96" i="72"/>
  <c r="AS96" i="72"/>
  <c r="AR96" i="72"/>
  <c r="AQ96" i="72"/>
  <c r="AP96" i="72"/>
  <c r="AO96" i="72"/>
  <c r="AN96" i="72"/>
  <c r="AM96" i="72"/>
  <c r="AL96" i="72"/>
  <c r="AK96" i="72"/>
  <c r="AJ96" i="72"/>
  <c r="AI96" i="72"/>
  <c r="AH96" i="72"/>
  <c r="AG96" i="72"/>
  <c r="AF96" i="72"/>
  <c r="AE96" i="72"/>
  <c r="AD96" i="72"/>
  <c r="AC96" i="72"/>
  <c r="AB96" i="72"/>
  <c r="AA96" i="72"/>
  <c r="Z96" i="72"/>
  <c r="Y96" i="72"/>
  <c r="X96" i="72"/>
  <c r="W96" i="72"/>
  <c r="V96" i="72"/>
  <c r="U96" i="72"/>
  <c r="T96" i="72"/>
  <c r="S96" i="72"/>
  <c r="R96" i="72"/>
  <c r="Q96" i="72"/>
  <c r="P96" i="72"/>
  <c r="O96" i="72"/>
  <c r="N96" i="72"/>
  <c r="M96" i="72"/>
  <c r="L96" i="72"/>
  <c r="K96" i="72"/>
  <c r="J96" i="72"/>
  <c r="I96" i="72"/>
  <c r="H96" i="72"/>
  <c r="G96" i="72"/>
  <c r="F96" i="72"/>
  <c r="E96" i="72"/>
  <c r="D96" i="72"/>
  <c r="C96" i="72"/>
  <c r="B96" i="72"/>
  <c r="BF95" i="72"/>
  <c r="BE95" i="72"/>
  <c r="BD95" i="72"/>
  <c r="BC95" i="72"/>
  <c r="BB95" i="72"/>
  <c r="BA95" i="72"/>
  <c r="AZ95" i="72"/>
  <c r="AY95" i="72"/>
  <c r="AX95" i="72"/>
  <c r="AW95" i="72"/>
  <c r="AV95" i="72"/>
  <c r="AU95" i="72"/>
  <c r="AT95" i="72"/>
  <c r="AS95" i="72"/>
  <c r="AR95" i="72"/>
  <c r="AQ95" i="72"/>
  <c r="AP95" i="72"/>
  <c r="AO95" i="72"/>
  <c r="AN95" i="72"/>
  <c r="AM95" i="72"/>
  <c r="AL95" i="72"/>
  <c r="AK95" i="72"/>
  <c r="AJ95" i="72"/>
  <c r="AI95" i="72"/>
  <c r="AH95" i="72"/>
  <c r="AG95" i="72"/>
  <c r="AF95" i="72"/>
  <c r="AE95" i="72"/>
  <c r="AD95" i="72"/>
  <c r="AC95" i="72"/>
  <c r="AB95" i="72"/>
  <c r="AA95" i="72"/>
  <c r="Z95" i="72"/>
  <c r="Y95" i="72"/>
  <c r="X95" i="72"/>
  <c r="W95" i="72"/>
  <c r="V95" i="72"/>
  <c r="U95" i="72"/>
  <c r="T95" i="72"/>
  <c r="S95" i="72"/>
  <c r="R95" i="72"/>
  <c r="Q95" i="72"/>
  <c r="P95" i="72"/>
  <c r="O95" i="72"/>
  <c r="N95" i="72"/>
  <c r="M95" i="72"/>
  <c r="L95" i="72"/>
  <c r="K95" i="72"/>
  <c r="J95" i="72"/>
  <c r="I95" i="72"/>
  <c r="H95" i="72"/>
  <c r="G95" i="72"/>
  <c r="F95" i="72"/>
  <c r="E95" i="72"/>
  <c r="D95" i="72"/>
  <c r="C95" i="72"/>
  <c r="B95" i="72"/>
  <c r="BF94" i="72"/>
  <c r="BE94" i="72"/>
  <c r="BD94" i="72"/>
  <c r="BC94" i="72"/>
  <c r="BB94" i="72"/>
  <c r="BA94" i="72"/>
  <c r="AZ94" i="72"/>
  <c r="AY94" i="72"/>
  <c r="AX94" i="72"/>
  <c r="AW94" i="72"/>
  <c r="AV94" i="72"/>
  <c r="AU94" i="72"/>
  <c r="AT94" i="72"/>
  <c r="AS94" i="72"/>
  <c r="AR94" i="72"/>
  <c r="AQ94" i="72"/>
  <c r="AP94" i="72"/>
  <c r="AO94" i="72"/>
  <c r="AN94" i="72"/>
  <c r="AM94" i="72"/>
  <c r="AL94" i="72"/>
  <c r="AK94" i="72"/>
  <c r="AJ94" i="72"/>
  <c r="AI94" i="72"/>
  <c r="AH94" i="72"/>
  <c r="AG94" i="72"/>
  <c r="AF94" i="72"/>
  <c r="AE94" i="72"/>
  <c r="AD94" i="72"/>
  <c r="AC94" i="72"/>
  <c r="AB94" i="72"/>
  <c r="AA94" i="72"/>
  <c r="Z94" i="72"/>
  <c r="Y94" i="72"/>
  <c r="X94" i="72"/>
  <c r="W94" i="72"/>
  <c r="V94" i="72"/>
  <c r="U94" i="72"/>
  <c r="T94" i="72"/>
  <c r="S94" i="72"/>
  <c r="R94" i="72"/>
  <c r="Q94" i="72"/>
  <c r="P94" i="72"/>
  <c r="O94" i="72"/>
  <c r="N94" i="72"/>
  <c r="M94" i="72"/>
  <c r="L94" i="72"/>
  <c r="K94" i="72"/>
  <c r="J94" i="72"/>
  <c r="I94" i="72"/>
  <c r="H94" i="72"/>
  <c r="G94" i="72"/>
  <c r="F94" i="72"/>
  <c r="E94" i="72"/>
  <c r="D94" i="72"/>
  <c r="C94" i="72"/>
  <c r="B94" i="72"/>
  <c r="BF93" i="72"/>
  <c r="BE93" i="72"/>
  <c r="BD93" i="72"/>
  <c r="BC93" i="72"/>
  <c r="BB93" i="72"/>
  <c r="BA93" i="72"/>
  <c r="AZ93" i="72"/>
  <c r="AY93" i="72"/>
  <c r="AX93" i="72"/>
  <c r="AW93" i="72"/>
  <c r="AV93" i="72"/>
  <c r="AU93" i="72"/>
  <c r="AT93" i="72"/>
  <c r="AS93" i="72"/>
  <c r="AR93" i="72"/>
  <c r="AQ93" i="72"/>
  <c r="AP93" i="72"/>
  <c r="AO93" i="72"/>
  <c r="AN93" i="72"/>
  <c r="AM93" i="72"/>
  <c r="AL93" i="72"/>
  <c r="AK93" i="72"/>
  <c r="AJ93" i="72"/>
  <c r="AI93" i="72"/>
  <c r="AH93" i="72"/>
  <c r="AG93" i="72"/>
  <c r="AF93" i="72"/>
  <c r="AE93" i="72"/>
  <c r="AD93" i="72"/>
  <c r="AC93" i="72"/>
  <c r="AB93" i="72"/>
  <c r="AA93" i="72"/>
  <c r="Z93" i="72"/>
  <c r="Y93" i="72"/>
  <c r="X93" i="72"/>
  <c r="W93" i="72"/>
  <c r="V93" i="72"/>
  <c r="U93" i="72"/>
  <c r="T93" i="72"/>
  <c r="S93" i="72"/>
  <c r="R93" i="72"/>
  <c r="Q93" i="72"/>
  <c r="P93" i="72"/>
  <c r="O93" i="72"/>
  <c r="N93" i="72"/>
  <c r="M93" i="72"/>
  <c r="L93" i="72"/>
  <c r="K93" i="72"/>
  <c r="J93" i="72"/>
  <c r="I93" i="72"/>
  <c r="H93" i="72"/>
  <c r="G93" i="72"/>
  <c r="F93" i="72"/>
  <c r="E93" i="72"/>
  <c r="D93" i="72"/>
  <c r="C93" i="72"/>
  <c r="B93" i="72"/>
  <c r="BF92" i="72"/>
  <c r="BE92" i="72"/>
  <c r="BD92" i="72"/>
  <c r="BC92" i="72"/>
  <c r="BB92" i="72"/>
  <c r="BA92" i="72"/>
  <c r="AZ92" i="72"/>
  <c r="AY92" i="72"/>
  <c r="AX92" i="72"/>
  <c r="AW92" i="72"/>
  <c r="AV92" i="72"/>
  <c r="AU92" i="72"/>
  <c r="AT92" i="72"/>
  <c r="AS92" i="72"/>
  <c r="AR92" i="72"/>
  <c r="AQ92" i="72"/>
  <c r="AP92" i="72"/>
  <c r="AO92" i="72"/>
  <c r="AN92" i="72"/>
  <c r="AM92" i="72"/>
  <c r="AL92" i="72"/>
  <c r="AK92" i="72"/>
  <c r="AJ92" i="72"/>
  <c r="AI92" i="72"/>
  <c r="AH92" i="72"/>
  <c r="AG92" i="72"/>
  <c r="AF92" i="72"/>
  <c r="AE92" i="72"/>
  <c r="AD92" i="72"/>
  <c r="AC92" i="72"/>
  <c r="AB92" i="72"/>
  <c r="AA92" i="72"/>
  <c r="Z92" i="72"/>
  <c r="Y92" i="72"/>
  <c r="X92" i="72"/>
  <c r="W92" i="72"/>
  <c r="V92" i="72"/>
  <c r="U92" i="72"/>
  <c r="T92" i="72"/>
  <c r="S92" i="72"/>
  <c r="R92" i="72"/>
  <c r="Q92" i="72"/>
  <c r="P92" i="72"/>
  <c r="O92" i="72"/>
  <c r="N92" i="72"/>
  <c r="M92" i="72"/>
  <c r="L92" i="72"/>
  <c r="K92" i="72"/>
  <c r="J92" i="72"/>
  <c r="I92" i="72"/>
  <c r="H92" i="72"/>
  <c r="G92" i="72"/>
  <c r="F92" i="72"/>
  <c r="E92" i="72"/>
  <c r="D92" i="72"/>
  <c r="C92" i="72"/>
  <c r="B92" i="72"/>
  <c r="BF91" i="72"/>
  <c r="BE91" i="72"/>
  <c r="BD91" i="72"/>
  <c r="BC91" i="72"/>
  <c r="BB91" i="72"/>
  <c r="BA91" i="72"/>
  <c r="AZ91" i="72"/>
  <c r="AY91" i="72"/>
  <c r="AX91" i="72"/>
  <c r="AW91" i="72"/>
  <c r="AV91" i="72"/>
  <c r="AU91" i="72"/>
  <c r="AT91" i="72"/>
  <c r="AS91" i="72"/>
  <c r="AR91" i="72"/>
  <c r="AQ91" i="72"/>
  <c r="AP91" i="72"/>
  <c r="AO91" i="72"/>
  <c r="AN91" i="72"/>
  <c r="AM91" i="72"/>
  <c r="AL91" i="72"/>
  <c r="AK91" i="72"/>
  <c r="AJ91" i="72"/>
  <c r="AI91" i="72"/>
  <c r="AH91" i="72"/>
  <c r="AG91" i="72"/>
  <c r="AF91" i="72"/>
  <c r="AE91" i="72"/>
  <c r="AD91" i="72"/>
  <c r="AC91" i="72"/>
  <c r="AB91" i="72"/>
  <c r="AA91" i="72"/>
  <c r="Z91" i="72"/>
  <c r="Y91" i="72"/>
  <c r="X91" i="72"/>
  <c r="W91" i="72"/>
  <c r="V91" i="72"/>
  <c r="U91" i="72"/>
  <c r="T91" i="72"/>
  <c r="S91" i="72"/>
  <c r="R91" i="72"/>
  <c r="Q91" i="72"/>
  <c r="P91" i="72"/>
  <c r="O91" i="72"/>
  <c r="N91" i="72"/>
  <c r="M91" i="72"/>
  <c r="L91" i="72"/>
  <c r="K91" i="72"/>
  <c r="J91" i="72"/>
  <c r="I91" i="72"/>
  <c r="H91" i="72"/>
  <c r="G91" i="72"/>
  <c r="F91" i="72"/>
  <c r="E91" i="72"/>
  <c r="D91" i="72"/>
  <c r="C91" i="72"/>
  <c r="B91" i="72"/>
  <c r="BF90" i="72"/>
  <c r="BE90" i="72"/>
  <c r="BD90" i="72"/>
  <c r="BC90" i="72"/>
  <c r="BB90" i="72"/>
  <c r="BA90" i="72"/>
  <c r="AZ90" i="72"/>
  <c r="AY90" i="72"/>
  <c r="AX90" i="72"/>
  <c r="AW90" i="72"/>
  <c r="AV90" i="72"/>
  <c r="AU90" i="72"/>
  <c r="AT90" i="72"/>
  <c r="AS90" i="72"/>
  <c r="AR90" i="72"/>
  <c r="AQ90" i="72"/>
  <c r="AP90" i="72"/>
  <c r="AO90" i="72"/>
  <c r="AN90" i="72"/>
  <c r="AM90" i="72"/>
  <c r="AL90" i="72"/>
  <c r="AK90" i="72"/>
  <c r="AJ90" i="72"/>
  <c r="AI90" i="72"/>
  <c r="AH90" i="72"/>
  <c r="AG90" i="72"/>
  <c r="AF90" i="72"/>
  <c r="AE90" i="72"/>
  <c r="AD90" i="72"/>
  <c r="AC90" i="72"/>
  <c r="AB90" i="72"/>
  <c r="AA90" i="72"/>
  <c r="Z90" i="72"/>
  <c r="Y90" i="72"/>
  <c r="X90" i="72"/>
  <c r="W90" i="72"/>
  <c r="V90" i="72"/>
  <c r="U90" i="72"/>
  <c r="T90" i="72"/>
  <c r="S90" i="72"/>
  <c r="R90" i="72"/>
  <c r="Q90" i="72"/>
  <c r="P90" i="72"/>
  <c r="O90" i="72"/>
  <c r="N90" i="72"/>
  <c r="M90" i="72"/>
  <c r="L90" i="72"/>
  <c r="K90" i="72"/>
  <c r="J90" i="72"/>
  <c r="I90" i="72"/>
  <c r="H90" i="72"/>
  <c r="G90" i="72"/>
  <c r="F90" i="72"/>
  <c r="E90" i="72"/>
  <c r="D90" i="72"/>
  <c r="C90" i="72"/>
  <c r="B90" i="72"/>
  <c r="BF89" i="72"/>
  <c r="BE89" i="72"/>
  <c r="BD89" i="72"/>
  <c r="BC89" i="72"/>
  <c r="BB89" i="72"/>
  <c r="BA89" i="72"/>
  <c r="AZ89" i="72"/>
  <c r="AY89" i="72"/>
  <c r="AX89" i="72"/>
  <c r="AW89" i="72"/>
  <c r="AV89" i="72"/>
  <c r="AU89" i="72"/>
  <c r="AT89" i="72"/>
  <c r="AS89" i="72"/>
  <c r="AR89" i="72"/>
  <c r="AQ89" i="72"/>
  <c r="AP89" i="72"/>
  <c r="AO89" i="72"/>
  <c r="AN89" i="72"/>
  <c r="AM89" i="72"/>
  <c r="AL89" i="72"/>
  <c r="AK89" i="72"/>
  <c r="AJ89" i="72"/>
  <c r="AI89" i="72"/>
  <c r="AH89" i="72"/>
  <c r="AG89" i="72"/>
  <c r="AF89" i="72"/>
  <c r="AE89" i="72"/>
  <c r="AD89" i="72"/>
  <c r="AC89" i="72"/>
  <c r="AB89" i="72"/>
  <c r="AA89" i="72"/>
  <c r="Z89" i="72"/>
  <c r="Y89" i="72"/>
  <c r="X89" i="72"/>
  <c r="W89" i="72"/>
  <c r="V89" i="72"/>
  <c r="U89" i="72"/>
  <c r="T89" i="72"/>
  <c r="S89" i="72"/>
  <c r="R89" i="72"/>
  <c r="Q89" i="72"/>
  <c r="P89" i="72"/>
  <c r="O89" i="72"/>
  <c r="N89" i="72"/>
  <c r="M89" i="72"/>
  <c r="L89" i="72"/>
  <c r="K89" i="72"/>
  <c r="J89" i="72"/>
  <c r="I89" i="72"/>
  <c r="H89" i="72"/>
  <c r="G89" i="72"/>
  <c r="F89" i="72"/>
  <c r="E89" i="72"/>
  <c r="D89" i="72"/>
  <c r="C89" i="72"/>
  <c r="B89" i="72"/>
  <c r="BF88" i="72"/>
  <c r="BE88" i="72"/>
  <c r="BD88" i="72"/>
  <c r="BC88" i="72"/>
  <c r="BB88" i="72"/>
  <c r="BA88" i="72"/>
  <c r="AZ88" i="72"/>
  <c r="AY88" i="72"/>
  <c r="AX88" i="72"/>
  <c r="AW88" i="72"/>
  <c r="AV88" i="72"/>
  <c r="AU88" i="72"/>
  <c r="AT88" i="72"/>
  <c r="AS88" i="72"/>
  <c r="AR88" i="72"/>
  <c r="AQ88" i="72"/>
  <c r="AP88" i="72"/>
  <c r="AO88" i="72"/>
  <c r="AN88" i="72"/>
  <c r="AM88" i="72"/>
  <c r="AL88" i="72"/>
  <c r="AK88" i="72"/>
  <c r="AJ88" i="72"/>
  <c r="AI88" i="72"/>
  <c r="AH88" i="72"/>
  <c r="AG88" i="72"/>
  <c r="AF88" i="72"/>
  <c r="AE88" i="72"/>
  <c r="AD88" i="72"/>
  <c r="AC88" i="72"/>
  <c r="AB88" i="72"/>
  <c r="AA88" i="72"/>
  <c r="Z88" i="72"/>
  <c r="Y88" i="72"/>
  <c r="X88" i="72"/>
  <c r="W88" i="72"/>
  <c r="V88" i="72"/>
  <c r="U88" i="72"/>
  <c r="T88" i="72"/>
  <c r="S88" i="72"/>
  <c r="R88" i="72"/>
  <c r="Q88" i="72"/>
  <c r="P88" i="72"/>
  <c r="O88" i="72"/>
  <c r="N88" i="72"/>
  <c r="M88" i="72"/>
  <c r="L88" i="72"/>
  <c r="K88" i="72"/>
  <c r="J88" i="72"/>
  <c r="I88" i="72"/>
  <c r="H88" i="72"/>
  <c r="G88" i="72"/>
  <c r="F88" i="72"/>
  <c r="E88" i="72"/>
  <c r="D88" i="72"/>
  <c r="C88" i="72"/>
  <c r="B88" i="72"/>
  <c r="BF87" i="72"/>
  <c r="BE87" i="72"/>
  <c r="BD87" i="72"/>
  <c r="BC87" i="72"/>
  <c r="BB87" i="72"/>
  <c r="BA87" i="72"/>
  <c r="AZ87" i="72"/>
  <c r="AY87" i="72"/>
  <c r="AX87" i="72"/>
  <c r="AW87" i="72"/>
  <c r="AV87" i="72"/>
  <c r="AU87" i="72"/>
  <c r="AT87" i="72"/>
  <c r="AS87" i="72"/>
  <c r="AR87" i="72"/>
  <c r="AQ87" i="72"/>
  <c r="AP87" i="72"/>
  <c r="AO87" i="72"/>
  <c r="AN87" i="72"/>
  <c r="AM87" i="72"/>
  <c r="AL87" i="72"/>
  <c r="AK87" i="72"/>
  <c r="AJ87" i="72"/>
  <c r="AI87" i="72"/>
  <c r="AH87" i="72"/>
  <c r="AG87" i="72"/>
  <c r="AF87" i="72"/>
  <c r="AE87" i="72"/>
  <c r="AD87" i="72"/>
  <c r="AC87" i="72"/>
  <c r="AB87" i="72"/>
  <c r="AA87" i="72"/>
  <c r="Z87" i="72"/>
  <c r="Y87" i="72"/>
  <c r="X87" i="72"/>
  <c r="W87" i="72"/>
  <c r="V87" i="72"/>
  <c r="U87" i="72"/>
  <c r="T87" i="72"/>
  <c r="S87" i="72"/>
  <c r="R87" i="72"/>
  <c r="Q87" i="72"/>
  <c r="P87" i="72"/>
  <c r="O87" i="72"/>
  <c r="N87" i="72"/>
  <c r="M87" i="72"/>
  <c r="L87" i="72"/>
  <c r="K87" i="72"/>
  <c r="J87" i="72"/>
  <c r="I87" i="72"/>
  <c r="H87" i="72"/>
  <c r="G87" i="72"/>
  <c r="F87" i="72"/>
  <c r="E87" i="72"/>
  <c r="D87" i="72"/>
  <c r="C87" i="72"/>
  <c r="B87" i="72"/>
  <c r="BF86" i="72"/>
  <c r="BE86" i="72"/>
  <c r="BD86" i="72"/>
  <c r="BC86" i="72"/>
  <c r="BB86" i="72"/>
  <c r="BA86" i="72"/>
  <c r="AZ86" i="72"/>
  <c r="AY86" i="72"/>
  <c r="AX86" i="72"/>
  <c r="AW86" i="72"/>
  <c r="AV86" i="72"/>
  <c r="AU86" i="72"/>
  <c r="AT86" i="72"/>
  <c r="AS86" i="72"/>
  <c r="AR86" i="72"/>
  <c r="AQ86" i="72"/>
  <c r="AP86" i="72"/>
  <c r="AO86" i="72"/>
  <c r="AN86" i="72"/>
  <c r="AM86" i="72"/>
  <c r="AL86" i="72"/>
  <c r="AK86" i="72"/>
  <c r="AJ86" i="72"/>
  <c r="AI86" i="72"/>
  <c r="AH86" i="72"/>
  <c r="AG86" i="72"/>
  <c r="AF86" i="72"/>
  <c r="AE86" i="72"/>
  <c r="AD86" i="72"/>
  <c r="AC86" i="72"/>
  <c r="AB86" i="72"/>
  <c r="AA86" i="72"/>
  <c r="Z86" i="72"/>
  <c r="Y86" i="72"/>
  <c r="X86" i="72"/>
  <c r="W86" i="72"/>
  <c r="V86" i="72"/>
  <c r="U86" i="72"/>
  <c r="T86" i="72"/>
  <c r="S86" i="72"/>
  <c r="R86" i="72"/>
  <c r="Q86" i="72"/>
  <c r="P86" i="72"/>
  <c r="O86" i="72"/>
  <c r="N86" i="72"/>
  <c r="M86" i="72"/>
  <c r="L86" i="72"/>
  <c r="K86" i="72"/>
  <c r="J86" i="72"/>
  <c r="I86" i="72"/>
  <c r="H86" i="72"/>
  <c r="G86" i="72"/>
  <c r="F86" i="72"/>
  <c r="E86" i="72"/>
  <c r="D86" i="72"/>
  <c r="C86" i="72"/>
  <c r="B86" i="72"/>
  <c r="BF85" i="72"/>
  <c r="BE85" i="72"/>
  <c r="BD85" i="72"/>
  <c r="BC85" i="72"/>
  <c r="BB85" i="72"/>
  <c r="BA85" i="72"/>
  <c r="AZ85" i="72"/>
  <c r="AY85" i="72"/>
  <c r="AX85" i="72"/>
  <c r="AW85" i="72"/>
  <c r="AV85" i="72"/>
  <c r="AU85" i="72"/>
  <c r="AT85" i="72"/>
  <c r="AS85" i="72"/>
  <c r="AR85" i="72"/>
  <c r="AQ85" i="72"/>
  <c r="AP85" i="72"/>
  <c r="AO85" i="72"/>
  <c r="AN85" i="72"/>
  <c r="AM85" i="72"/>
  <c r="AL85" i="72"/>
  <c r="AK85" i="72"/>
  <c r="AJ85" i="72"/>
  <c r="AI85" i="72"/>
  <c r="AH85" i="72"/>
  <c r="AG85" i="72"/>
  <c r="AF85" i="72"/>
  <c r="AE85" i="72"/>
  <c r="AD85" i="72"/>
  <c r="AC85" i="72"/>
  <c r="AB85" i="72"/>
  <c r="AA85" i="72"/>
  <c r="Z85" i="72"/>
  <c r="Y85" i="72"/>
  <c r="X85" i="72"/>
  <c r="W85" i="72"/>
  <c r="V85" i="72"/>
  <c r="U85" i="72"/>
  <c r="T85" i="72"/>
  <c r="S85" i="72"/>
  <c r="R85" i="72"/>
  <c r="Q85" i="72"/>
  <c r="P85" i="72"/>
  <c r="O85" i="72"/>
  <c r="N85" i="72"/>
  <c r="M85" i="72"/>
  <c r="L85" i="72"/>
  <c r="K85" i="72"/>
  <c r="J85" i="72"/>
  <c r="I85" i="72"/>
  <c r="H85" i="72"/>
  <c r="G85" i="72"/>
  <c r="F85" i="72"/>
  <c r="E85" i="72"/>
  <c r="D85" i="72"/>
  <c r="C85" i="72"/>
  <c r="B85" i="72"/>
  <c r="BF84" i="72"/>
  <c r="BE84" i="72"/>
  <c r="BD84" i="72"/>
  <c r="BC84" i="72"/>
  <c r="BB84" i="72"/>
  <c r="BA84" i="72"/>
  <c r="AZ84" i="72"/>
  <c r="AY84" i="72"/>
  <c r="AX84" i="72"/>
  <c r="AW84" i="72"/>
  <c r="AV84" i="72"/>
  <c r="AU84" i="72"/>
  <c r="AT84" i="72"/>
  <c r="AS84" i="72"/>
  <c r="AR84" i="72"/>
  <c r="AQ84" i="72"/>
  <c r="AP84" i="72"/>
  <c r="AO84" i="72"/>
  <c r="AN84" i="72"/>
  <c r="AM84" i="72"/>
  <c r="AL84" i="72"/>
  <c r="AK84" i="72"/>
  <c r="AJ84" i="72"/>
  <c r="AI84" i="72"/>
  <c r="AH84" i="72"/>
  <c r="AG84" i="72"/>
  <c r="AF84" i="72"/>
  <c r="AE84" i="72"/>
  <c r="AD84" i="72"/>
  <c r="AC84" i="72"/>
  <c r="AB84" i="72"/>
  <c r="AA84" i="72"/>
  <c r="Z84" i="72"/>
  <c r="Y84" i="72"/>
  <c r="X84" i="72"/>
  <c r="W84" i="72"/>
  <c r="V84" i="72"/>
  <c r="U84" i="72"/>
  <c r="T84" i="72"/>
  <c r="S84" i="72"/>
  <c r="R84" i="72"/>
  <c r="Q84" i="72"/>
  <c r="P84" i="72"/>
  <c r="O84" i="72"/>
  <c r="N84" i="72"/>
  <c r="M84" i="72"/>
  <c r="L84" i="72"/>
  <c r="K84" i="72"/>
  <c r="J84" i="72"/>
  <c r="I84" i="72"/>
  <c r="H84" i="72"/>
  <c r="G84" i="72"/>
  <c r="F84" i="72"/>
  <c r="E84" i="72"/>
  <c r="D84" i="72"/>
  <c r="C84" i="72"/>
  <c r="B84" i="72"/>
  <c r="BF83" i="72"/>
  <c r="BE83" i="72"/>
  <c r="BD83" i="72"/>
  <c r="BC83" i="72"/>
  <c r="BB83" i="72"/>
  <c r="BA83" i="72"/>
  <c r="AZ83" i="72"/>
  <c r="AY83" i="72"/>
  <c r="AX83" i="72"/>
  <c r="AW83" i="72"/>
  <c r="AV83" i="72"/>
  <c r="AU83" i="72"/>
  <c r="AT83" i="72"/>
  <c r="AS83" i="72"/>
  <c r="AR83" i="72"/>
  <c r="AQ83" i="72"/>
  <c r="AP83" i="72"/>
  <c r="AO83" i="72"/>
  <c r="AN83" i="72"/>
  <c r="AM83" i="72"/>
  <c r="AL83" i="72"/>
  <c r="AK83" i="72"/>
  <c r="AJ83" i="72"/>
  <c r="AI83" i="72"/>
  <c r="AH83" i="72"/>
  <c r="AG83" i="72"/>
  <c r="AF83" i="72"/>
  <c r="AE83" i="72"/>
  <c r="AD83" i="72"/>
  <c r="AC83" i="72"/>
  <c r="AB83" i="72"/>
  <c r="AA83" i="72"/>
  <c r="Z83" i="72"/>
  <c r="Y83" i="72"/>
  <c r="X83" i="72"/>
  <c r="W83" i="72"/>
  <c r="V83" i="72"/>
  <c r="U83" i="72"/>
  <c r="T83" i="72"/>
  <c r="S83" i="72"/>
  <c r="R83" i="72"/>
  <c r="Q83" i="72"/>
  <c r="P83" i="72"/>
  <c r="O83" i="72"/>
  <c r="N83" i="72"/>
  <c r="M83" i="72"/>
  <c r="L83" i="72"/>
  <c r="K83" i="72"/>
  <c r="J83" i="72"/>
  <c r="I83" i="72"/>
  <c r="H83" i="72"/>
  <c r="G83" i="72"/>
  <c r="F83" i="72"/>
  <c r="E83" i="72"/>
  <c r="D83" i="72"/>
  <c r="C83" i="72"/>
  <c r="B83" i="72"/>
  <c r="BF82" i="72"/>
  <c r="BE82" i="72"/>
  <c r="BD82" i="72"/>
  <c r="BC82" i="72"/>
  <c r="BB82" i="72"/>
  <c r="BA82" i="72"/>
  <c r="AZ82" i="72"/>
  <c r="AY82" i="72"/>
  <c r="AX82" i="72"/>
  <c r="AW82" i="72"/>
  <c r="AV82" i="72"/>
  <c r="AU82" i="72"/>
  <c r="AT82" i="72"/>
  <c r="AS82" i="72"/>
  <c r="AR82" i="72"/>
  <c r="AQ82" i="72"/>
  <c r="AP82" i="72"/>
  <c r="AO82" i="72"/>
  <c r="AN82" i="72"/>
  <c r="AM82" i="72"/>
  <c r="AL82" i="72"/>
  <c r="AK82" i="72"/>
  <c r="AJ82" i="72"/>
  <c r="AI82" i="72"/>
  <c r="AH82" i="72"/>
  <c r="AG82" i="72"/>
  <c r="AF82" i="72"/>
  <c r="AE82" i="72"/>
  <c r="AD82" i="72"/>
  <c r="AC82" i="72"/>
  <c r="AB82" i="72"/>
  <c r="AA82" i="72"/>
  <c r="Z82" i="72"/>
  <c r="Y82" i="72"/>
  <c r="X82" i="72"/>
  <c r="W82" i="72"/>
  <c r="V82" i="72"/>
  <c r="U82" i="72"/>
  <c r="T82" i="72"/>
  <c r="S82" i="72"/>
  <c r="R82" i="72"/>
  <c r="Q82" i="72"/>
  <c r="P82" i="72"/>
  <c r="O82" i="72"/>
  <c r="N82" i="72"/>
  <c r="M82" i="72"/>
  <c r="L82" i="72"/>
  <c r="K82" i="72"/>
  <c r="J82" i="72"/>
  <c r="I82" i="72"/>
  <c r="H82" i="72"/>
  <c r="G82" i="72"/>
  <c r="F82" i="72"/>
  <c r="E82" i="72"/>
  <c r="D82" i="72"/>
  <c r="C82" i="72"/>
  <c r="B82" i="72"/>
  <c r="BF81" i="72"/>
  <c r="BE81" i="72"/>
  <c r="BD81" i="72"/>
  <c r="BC81" i="72"/>
  <c r="BB81" i="72"/>
  <c r="BA81" i="72"/>
  <c r="AZ81" i="72"/>
  <c r="AY81" i="72"/>
  <c r="AX81" i="72"/>
  <c r="AW81" i="72"/>
  <c r="AV81" i="72"/>
  <c r="AU81" i="72"/>
  <c r="AT81" i="72"/>
  <c r="AS81" i="72"/>
  <c r="AR81" i="72"/>
  <c r="AQ81" i="72"/>
  <c r="AP81" i="72"/>
  <c r="AO81" i="72"/>
  <c r="AN81" i="72"/>
  <c r="AM81" i="72"/>
  <c r="AL81" i="72"/>
  <c r="AK81" i="72"/>
  <c r="AJ81" i="72"/>
  <c r="AI81" i="72"/>
  <c r="AH81" i="72"/>
  <c r="AG81" i="72"/>
  <c r="AF81" i="72"/>
  <c r="AE81" i="72"/>
  <c r="AD81" i="72"/>
  <c r="AC81" i="72"/>
  <c r="AB81" i="72"/>
  <c r="AA81" i="72"/>
  <c r="Z81" i="72"/>
  <c r="Y81" i="72"/>
  <c r="X81" i="72"/>
  <c r="W81" i="72"/>
  <c r="V81" i="72"/>
  <c r="U81" i="72"/>
  <c r="T81" i="72"/>
  <c r="S81" i="72"/>
  <c r="R81" i="72"/>
  <c r="Q81" i="72"/>
  <c r="P81" i="72"/>
  <c r="O81" i="72"/>
  <c r="N81" i="72"/>
  <c r="M81" i="72"/>
  <c r="L81" i="72"/>
  <c r="K81" i="72"/>
  <c r="J81" i="72"/>
  <c r="I81" i="72"/>
  <c r="H81" i="72"/>
  <c r="G81" i="72"/>
  <c r="F81" i="72"/>
  <c r="E81" i="72"/>
  <c r="D81" i="72"/>
  <c r="C81" i="72"/>
  <c r="B81" i="72"/>
  <c r="BF80" i="72"/>
  <c r="BE80" i="72"/>
  <c r="BD80" i="72"/>
  <c r="BC80" i="72"/>
  <c r="BB80" i="72"/>
  <c r="BA80" i="72"/>
  <c r="AZ80" i="72"/>
  <c r="AY80" i="72"/>
  <c r="AX80" i="72"/>
  <c r="AW80" i="72"/>
  <c r="AV80" i="72"/>
  <c r="AU80" i="72"/>
  <c r="AT80" i="72"/>
  <c r="AS80" i="72"/>
  <c r="AR80" i="72"/>
  <c r="AQ80" i="72"/>
  <c r="AP80" i="72"/>
  <c r="AO80" i="72"/>
  <c r="AN80" i="72"/>
  <c r="AM80" i="72"/>
  <c r="AL80" i="72"/>
  <c r="AK80" i="72"/>
  <c r="AJ80" i="72"/>
  <c r="AI80" i="72"/>
  <c r="AH80" i="72"/>
  <c r="AG80" i="72"/>
  <c r="AF80" i="72"/>
  <c r="AE80" i="72"/>
  <c r="AD80" i="72"/>
  <c r="AC80" i="72"/>
  <c r="AB80" i="72"/>
  <c r="AA80" i="72"/>
  <c r="Z80" i="72"/>
  <c r="Y80" i="72"/>
  <c r="X80" i="72"/>
  <c r="W80" i="72"/>
  <c r="V80" i="72"/>
  <c r="U80" i="72"/>
  <c r="T80" i="72"/>
  <c r="S80" i="72"/>
  <c r="R80" i="72"/>
  <c r="Q80" i="72"/>
  <c r="P80" i="72"/>
  <c r="O80" i="72"/>
  <c r="N80" i="72"/>
  <c r="M80" i="72"/>
  <c r="L80" i="72"/>
  <c r="K80" i="72"/>
  <c r="J80" i="72"/>
  <c r="I80" i="72"/>
  <c r="H80" i="72"/>
  <c r="G80" i="72"/>
  <c r="F80" i="72"/>
  <c r="E80" i="72"/>
  <c r="D80" i="72"/>
  <c r="C80" i="72"/>
  <c r="B80" i="72"/>
  <c r="BF79" i="72"/>
  <c r="BE79" i="72"/>
  <c r="BD79" i="72"/>
  <c r="BC79" i="72"/>
  <c r="BB79" i="72"/>
  <c r="BA79" i="72"/>
  <c r="AZ79" i="72"/>
  <c r="AY79" i="72"/>
  <c r="AX79" i="72"/>
  <c r="AW79" i="72"/>
  <c r="AV79" i="72"/>
  <c r="AU79" i="72"/>
  <c r="AT79" i="72"/>
  <c r="AS79" i="72"/>
  <c r="AR79" i="72"/>
  <c r="AQ79" i="72"/>
  <c r="AP79" i="72"/>
  <c r="AO79" i="72"/>
  <c r="AN79" i="72"/>
  <c r="AM79" i="72"/>
  <c r="AL79" i="72"/>
  <c r="AK79" i="72"/>
  <c r="AJ79" i="72"/>
  <c r="AI79" i="72"/>
  <c r="AH79" i="72"/>
  <c r="AG79" i="72"/>
  <c r="AF79" i="72"/>
  <c r="AE79" i="72"/>
  <c r="AD79" i="72"/>
  <c r="AC79" i="72"/>
  <c r="AB79" i="72"/>
  <c r="AA79" i="72"/>
  <c r="Z79" i="72"/>
  <c r="Y79" i="72"/>
  <c r="X79" i="72"/>
  <c r="W79" i="72"/>
  <c r="V79" i="72"/>
  <c r="U79" i="72"/>
  <c r="T79" i="72"/>
  <c r="S79" i="72"/>
  <c r="R79" i="72"/>
  <c r="Q79" i="72"/>
  <c r="P79" i="72"/>
  <c r="O79" i="72"/>
  <c r="N79" i="72"/>
  <c r="M79" i="72"/>
  <c r="L79" i="72"/>
  <c r="K79" i="72"/>
  <c r="J79" i="72"/>
  <c r="I79" i="72"/>
  <c r="H79" i="72"/>
  <c r="G79" i="72"/>
  <c r="F79" i="72"/>
  <c r="E79" i="72"/>
  <c r="D79" i="72"/>
  <c r="C79" i="72"/>
  <c r="B79" i="72"/>
  <c r="BF78" i="72"/>
  <c r="BE78" i="72"/>
  <c r="BD78" i="72"/>
  <c r="BC78" i="72"/>
  <c r="BB78" i="72"/>
  <c r="BA78" i="72"/>
  <c r="AZ78" i="72"/>
  <c r="AY78" i="72"/>
  <c r="AX78" i="72"/>
  <c r="AW78" i="72"/>
  <c r="AV78" i="72"/>
  <c r="AU78" i="72"/>
  <c r="AT78" i="72"/>
  <c r="AS78" i="72"/>
  <c r="AR78" i="72"/>
  <c r="AQ78" i="72"/>
  <c r="AP78" i="72"/>
  <c r="AO78" i="72"/>
  <c r="AN78" i="72"/>
  <c r="AM78" i="72"/>
  <c r="AL78" i="72"/>
  <c r="AK78" i="72"/>
  <c r="AJ78" i="72"/>
  <c r="AI78" i="72"/>
  <c r="AH78" i="72"/>
  <c r="AG78" i="72"/>
  <c r="AF78" i="72"/>
  <c r="AE78" i="72"/>
  <c r="AD78" i="72"/>
  <c r="AC78" i="72"/>
  <c r="AB78" i="72"/>
  <c r="AA78" i="72"/>
  <c r="Z78" i="72"/>
  <c r="Y78" i="72"/>
  <c r="X78" i="72"/>
  <c r="W78" i="72"/>
  <c r="V78" i="72"/>
  <c r="U78" i="72"/>
  <c r="T78" i="72"/>
  <c r="S78" i="72"/>
  <c r="R78" i="72"/>
  <c r="Q78" i="72"/>
  <c r="P78" i="72"/>
  <c r="O78" i="72"/>
  <c r="N78" i="72"/>
  <c r="M78" i="72"/>
  <c r="L78" i="72"/>
  <c r="K78" i="72"/>
  <c r="J78" i="72"/>
  <c r="I78" i="72"/>
  <c r="H78" i="72"/>
  <c r="G78" i="72"/>
  <c r="F78" i="72"/>
  <c r="E78" i="72"/>
  <c r="D78" i="72"/>
  <c r="C78" i="72"/>
  <c r="B78" i="72"/>
  <c r="BF77" i="72"/>
  <c r="BE77" i="72"/>
  <c r="BD77" i="72"/>
  <c r="BC77" i="72"/>
  <c r="BB77" i="72"/>
  <c r="BA77" i="72"/>
  <c r="AZ77" i="72"/>
  <c r="AY77" i="72"/>
  <c r="AX77" i="72"/>
  <c r="AW77" i="72"/>
  <c r="AV77" i="72"/>
  <c r="AU77" i="72"/>
  <c r="AT77" i="72"/>
  <c r="AS77" i="72"/>
  <c r="AR77" i="72"/>
  <c r="AQ77" i="72"/>
  <c r="AP77" i="72"/>
  <c r="AO77" i="72"/>
  <c r="AN77" i="72"/>
  <c r="AM77" i="72"/>
  <c r="AL77" i="72"/>
  <c r="AK77" i="72"/>
  <c r="AJ77" i="72"/>
  <c r="AI77" i="72"/>
  <c r="AH77" i="72"/>
  <c r="AG77" i="72"/>
  <c r="AF77" i="72"/>
  <c r="AE77" i="72"/>
  <c r="AD77" i="72"/>
  <c r="AC77" i="72"/>
  <c r="AB77" i="72"/>
  <c r="AA77" i="72"/>
  <c r="Z77" i="72"/>
  <c r="Y77" i="72"/>
  <c r="X77" i="72"/>
  <c r="W77" i="72"/>
  <c r="V77" i="72"/>
  <c r="U77" i="72"/>
  <c r="T77" i="72"/>
  <c r="S77" i="72"/>
  <c r="R77" i="72"/>
  <c r="Q77" i="72"/>
  <c r="P77" i="72"/>
  <c r="O77" i="72"/>
  <c r="N77" i="72"/>
  <c r="M77" i="72"/>
  <c r="L77" i="72"/>
  <c r="K77" i="72"/>
  <c r="J77" i="72"/>
  <c r="I77" i="72"/>
  <c r="H77" i="72"/>
  <c r="G77" i="72"/>
  <c r="F77" i="72"/>
  <c r="E77" i="72"/>
  <c r="D77" i="72"/>
  <c r="C77" i="72"/>
  <c r="B77" i="72"/>
  <c r="BF76" i="72"/>
  <c r="BE76" i="72"/>
  <c r="BD76" i="72"/>
  <c r="BC76" i="72"/>
  <c r="BB76" i="72"/>
  <c r="BA76" i="72"/>
  <c r="AZ76" i="72"/>
  <c r="AY76" i="72"/>
  <c r="AX76" i="72"/>
  <c r="AW76" i="72"/>
  <c r="AV76" i="72"/>
  <c r="AU76" i="72"/>
  <c r="AT76" i="72"/>
  <c r="AS76" i="72"/>
  <c r="AR76" i="72"/>
  <c r="AQ76" i="72"/>
  <c r="AP76" i="72"/>
  <c r="AO76" i="72"/>
  <c r="AN76" i="72"/>
  <c r="AM76" i="72"/>
  <c r="AL76" i="72"/>
  <c r="AK76" i="72"/>
  <c r="AJ76" i="72"/>
  <c r="AI76" i="72"/>
  <c r="AH76" i="72"/>
  <c r="AG76" i="72"/>
  <c r="AF76" i="72"/>
  <c r="AE76" i="72"/>
  <c r="AD76" i="72"/>
  <c r="AC76" i="72"/>
  <c r="AB76" i="72"/>
  <c r="AA76" i="72"/>
  <c r="Z76" i="72"/>
  <c r="Y76" i="72"/>
  <c r="X76" i="72"/>
  <c r="W76" i="72"/>
  <c r="V76" i="72"/>
  <c r="U76" i="72"/>
  <c r="T76" i="72"/>
  <c r="S76" i="72"/>
  <c r="R76" i="72"/>
  <c r="Q76" i="72"/>
  <c r="P76" i="72"/>
  <c r="O76" i="72"/>
  <c r="N76" i="72"/>
  <c r="M76" i="72"/>
  <c r="L76" i="72"/>
  <c r="K76" i="72"/>
  <c r="J76" i="72"/>
  <c r="I76" i="72"/>
  <c r="H76" i="72"/>
  <c r="G76" i="72"/>
  <c r="F76" i="72"/>
  <c r="E76" i="72"/>
  <c r="D76" i="72"/>
  <c r="C76" i="72"/>
  <c r="B76" i="72"/>
  <c r="BF75" i="72"/>
  <c r="BE75" i="72"/>
  <c r="BD75" i="72"/>
  <c r="BC75" i="72"/>
  <c r="BB75" i="72"/>
  <c r="BA75" i="72"/>
  <c r="AZ75" i="72"/>
  <c r="AY75" i="72"/>
  <c r="AX75" i="72"/>
  <c r="AW75" i="72"/>
  <c r="AV75" i="72"/>
  <c r="AU75" i="72"/>
  <c r="AT75" i="72"/>
  <c r="AS75" i="72"/>
  <c r="AR75" i="72"/>
  <c r="AQ75" i="72"/>
  <c r="AP75" i="72"/>
  <c r="AO75" i="72"/>
  <c r="AN75" i="72"/>
  <c r="AM75" i="72"/>
  <c r="AL75" i="72"/>
  <c r="AK75" i="72"/>
  <c r="AJ75" i="72"/>
  <c r="AI75" i="72"/>
  <c r="AH75" i="72"/>
  <c r="AG75" i="72"/>
  <c r="AF75" i="72"/>
  <c r="AE75" i="72"/>
  <c r="AD75" i="72"/>
  <c r="AC75" i="72"/>
  <c r="AB75" i="72"/>
  <c r="AA75" i="72"/>
  <c r="Z75" i="72"/>
  <c r="Y75" i="72"/>
  <c r="X75" i="72"/>
  <c r="W75" i="72"/>
  <c r="V75" i="72"/>
  <c r="U75" i="72"/>
  <c r="T75" i="72"/>
  <c r="S75" i="72"/>
  <c r="R75" i="72"/>
  <c r="Q75" i="72"/>
  <c r="P75" i="72"/>
  <c r="O75" i="72"/>
  <c r="N75" i="72"/>
  <c r="M75" i="72"/>
  <c r="L75" i="72"/>
  <c r="K75" i="72"/>
  <c r="J75" i="72"/>
  <c r="I75" i="72"/>
  <c r="H75" i="72"/>
  <c r="G75" i="72"/>
  <c r="F75" i="72"/>
  <c r="E75" i="72"/>
  <c r="D75" i="72"/>
  <c r="C75" i="72"/>
  <c r="B75" i="72"/>
  <c r="BF74" i="72"/>
  <c r="BE74" i="72"/>
  <c r="BD74" i="72"/>
  <c r="BC74" i="72"/>
  <c r="BB74" i="72"/>
  <c r="BA74" i="72"/>
  <c r="AZ74" i="72"/>
  <c r="AY74" i="72"/>
  <c r="AX74" i="72"/>
  <c r="AW74" i="72"/>
  <c r="AV74" i="72"/>
  <c r="AU74" i="72"/>
  <c r="AT74" i="72"/>
  <c r="AS74" i="72"/>
  <c r="AR74" i="72"/>
  <c r="AQ74" i="72"/>
  <c r="AP74" i="72"/>
  <c r="AO74" i="72"/>
  <c r="AN74" i="72"/>
  <c r="AM74" i="72"/>
  <c r="AL74" i="72"/>
  <c r="AK74" i="72"/>
  <c r="AJ74" i="72"/>
  <c r="AI74" i="72"/>
  <c r="AH74" i="72"/>
  <c r="AG74" i="72"/>
  <c r="AF74" i="72"/>
  <c r="AE74" i="72"/>
  <c r="AD74" i="72"/>
  <c r="AC74" i="72"/>
  <c r="AB74" i="72"/>
  <c r="AA74" i="72"/>
  <c r="Z74" i="72"/>
  <c r="Y74" i="72"/>
  <c r="X74" i="72"/>
  <c r="W74" i="72"/>
  <c r="V74" i="72"/>
  <c r="U74" i="72"/>
  <c r="T74" i="72"/>
  <c r="S74" i="72"/>
  <c r="R74" i="72"/>
  <c r="Q74" i="72"/>
  <c r="P74" i="72"/>
  <c r="O74" i="72"/>
  <c r="N74" i="72"/>
  <c r="M74" i="72"/>
  <c r="L74" i="72"/>
  <c r="K74" i="72"/>
  <c r="J74" i="72"/>
  <c r="I74" i="72"/>
  <c r="H74" i="72"/>
  <c r="G74" i="72"/>
  <c r="F74" i="72"/>
  <c r="E74" i="72"/>
  <c r="D74" i="72"/>
  <c r="C74" i="72"/>
  <c r="B74" i="72"/>
  <c r="BF73" i="72"/>
  <c r="BE73" i="72"/>
  <c r="BD73" i="72"/>
  <c r="BC73" i="72"/>
  <c r="BB73" i="72"/>
  <c r="BA73" i="72"/>
  <c r="AZ73" i="72"/>
  <c r="AY73" i="72"/>
  <c r="AX73" i="72"/>
  <c r="AW73" i="72"/>
  <c r="AV73" i="72"/>
  <c r="AU73" i="72"/>
  <c r="AT73" i="72"/>
  <c r="AS73" i="72"/>
  <c r="AR73" i="72"/>
  <c r="AQ73" i="72"/>
  <c r="AP73" i="72"/>
  <c r="AO73" i="72"/>
  <c r="AN73" i="72"/>
  <c r="AM73" i="72"/>
  <c r="AL73" i="72"/>
  <c r="AK73" i="72"/>
  <c r="AJ73" i="72"/>
  <c r="AI73" i="72"/>
  <c r="AH73" i="72"/>
  <c r="AG73" i="72"/>
  <c r="AF73" i="72"/>
  <c r="AE73" i="72"/>
  <c r="AD73" i="72"/>
  <c r="AC73" i="72"/>
  <c r="AB73" i="72"/>
  <c r="AA73" i="72"/>
  <c r="Z73" i="72"/>
  <c r="Y73" i="72"/>
  <c r="X73" i="72"/>
  <c r="W73" i="72"/>
  <c r="V73" i="72"/>
  <c r="U73" i="72"/>
  <c r="T73" i="72"/>
  <c r="S73" i="72"/>
  <c r="R73" i="72"/>
  <c r="Q73" i="72"/>
  <c r="P73" i="72"/>
  <c r="O73" i="72"/>
  <c r="N73" i="72"/>
  <c r="M73" i="72"/>
  <c r="L73" i="72"/>
  <c r="K73" i="72"/>
  <c r="J73" i="72"/>
  <c r="I73" i="72"/>
  <c r="H73" i="72"/>
  <c r="G73" i="72"/>
  <c r="F73" i="72"/>
  <c r="E73" i="72"/>
  <c r="D73" i="72"/>
  <c r="C73" i="72"/>
  <c r="B73" i="72"/>
  <c r="BF72" i="72"/>
  <c r="BE72" i="72"/>
  <c r="BD72" i="72"/>
  <c r="BC72" i="72"/>
  <c r="BB72" i="72"/>
  <c r="BA72" i="72"/>
  <c r="AZ72" i="72"/>
  <c r="AY72" i="72"/>
  <c r="AX72" i="72"/>
  <c r="AW72" i="72"/>
  <c r="AV72" i="72"/>
  <c r="AU72" i="72"/>
  <c r="AT72" i="72"/>
  <c r="AS72" i="72"/>
  <c r="AR72" i="72"/>
  <c r="AQ72" i="72"/>
  <c r="AP72" i="72"/>
  <c r="AO72" i="72"/>
  <c r="AN72" i="72"/>
  <c r="AM72" i="72"/>
  <c r="AL72" i="72"/>
  <c r="AK72" i="72"/>
  <c r="AJ72" i="72"/>
  <c r="AI72" i="72"/>
  <c r="AH72" i="72"/>
  <c r="AG72" i="72"/>
  <c r="AF72" i="72"/>
  <c r="AE72" i="72"/>
  <c r="AD72" i="72"/>
  <c r="AC72" i="72"/>
  <c r="AB72" i="72"/>
  <c r="AA72" i="72"/>
  <c r="Z72" i="72"/>
  <c r="Y72" i="72"/>
  <c r="X72" i="72"/>
  <c r="W72" i="72"/>
  <c r="V72" i="72"/>
  <c r="U72" i="72"/>
  <c r="T72" i="72"/>
  <c r="S72" i="72"/>
  <c r="R72" i="72"/>
  <c r="Q72" i="72"/>
  <c r="P72" i="72"/>
  <c r="O72" i="72"/>
  <c r="N72" i="72"/>
  <c r="M72" i="72"/>
  <c r="L72" i="72"/>
  <c r="K72" i="72"/>
  <c r="J72" i="72"/>
  <c r="I72" i="72"/>
  <c r="H72" i="72"/>
  <c r="G72" i="72"/>
  <c r="F72" i="72"/>
  <c r="E72" i="72"/>
  <c r="D72" i="72"/>
  <c r="C72" i="72"/>
  <c r="B72" i="72"/>
  <c r="BF71" i="72"/>
  <c r="BE71" i="72"/>
  <c r="BD71" i="72"/>
  <c r="BC71" i="72"/>
  <c r="BB71" i="72"/>
  <c r="BA71" i="72"/>
  <c r="AZ71" i="72"/>
  <c r="AY71" i="72"/>
  <c r="AX71" i="72"/>
  <c r="AW71" i="72"/>
  <c r="AV71" i="72"/>
  <c r="AU71" i="72"/>
  <c r="AT71" i="72"/>
  <c r="AS71" i="72"/>
  <c r="AR71" i="72"/>
  <c r="AQ71" i="72"/>
  <c r="AP71" i="72"/>
  <c r="AO71" i="72"/>
  <c r="AN71" i="72"/>
  <c r="AM71" i="72"/>
  <c r="AL71" i="72"/>
  <c r="AK71" i="72"/>
  <c r="AJ71" i="72"/>
  <c r="AI71" i="72"/>
  <c r="AH71" i="72"/>
  <c r="AG71" i="72"/>
  <c r="AF71" i="72"/>
  <c r="AE71" i="72"/>
  <c r="AD71" i="72"/>
  <c r="AC71" i="72"/>
  <c r="AB71" i="72"/>
  <c r="AA71" i="72"/>
  <c r="Z71" i="72"/>
  <c r="Y71" i="72"/>
  <c r="X71" i="72"/>
  <c r="W71" i="72"/>
  <c r="V71" i="72"/>
  <c r="U71" i="72"/>
  <c r="T71" i="72"/>
  <c r="S71" i="72"/>
  <c r="R71" i="72"/>
  <c r="Q71" i="72"/>
  <c r="P71" i="72"/>
  <c r="O71" i="72"/>
  <c r="N71" i="72"/>
  <c r="M71" i="72"/>
  <c r="L71" i="72"/>
  <c r="K71" i="72"/>
  <c r="J71" i="72"/>
  <c r="I71" i="72"/>
  <c r="H71" i="72"/>
  <c r="G71" i="72"/>
  <c r="F71" i="72"/>
  <c r="E71" i="72"/>
  <c r="D71" i="72"/>
  <c r="C71" i="72"/>
  <c r="B71" i="72"/>
  <c r="BF70" i="72"/>
  <c r="BE70" i="72"/>
  <c r="BD70" i="72"/>
  <c r="BC70" i="72"/>
  <c r="BB70" i="72"/>
  <c r="BA70" i="72"/>
  <c r="AZ70" i="72"/>
  <c r="AY70" i="72"/>
  <c r="AX70" i="72"/>
  <c r="AW70" i="72"/>
  <c r="AV70" i="72"/>
  <c r="AU70" i="72"/>
  <c r="AT70" i="72"/>
  <c r="AS70" i="72"/>
  <c r="AR70" i="72"/>
  <c r="AQ70" i="72"/>
  <c r="AP70" i="72"/>
  <c r="AO70" i="72"/>
  <c r="AN70" i="72"/>
  <c r="AM70" i="72"/>
  <c r="AL70" i="72"/>
  <c r="AK70" i="72"/>
  <c r="AJ70" i="72"/>
  <c r="AI70" i="72"/>
  <c r="AH70" i="72"/>
  <c r="AG70" i="72"/>
  <c r="AF70" i="72"/>
  <c r="AE70" i="72"/>
  <c r="AD70" i="72"/>
  <c r="AC70" i="72"/>
  <c r="AB70" i="72"/>
  <c r="AA70" i="72"/>
  <c r="Z70" i="72"/>
  <c r="Y70" i="72"/>
  <c r="X70" i="72"/>
  <c r="W70" i="72"/>
  <c r="V70" i="72"/>
  <c r="U70" i="72"/>
  <c r="T70" i="72"/>
  <c r="S70" i="72"/>
  <c r="R70" i="72"/>
  <c r="Q70" i="72"/>
  <c r="P70" i="72"/>
  <c r="O70" i="72"/>
  <c r="N70" i="72"/>
  <c r="M70" i="72"/>
  <c r="L70" i="72"/>
  <c r="K70" i="72"/>
  <c r="J70" i="72"/>
  <c r="I70" i="72"/>
  <c r="H70" i="72"/>
  <c r="G70" i="72"/>
  <c r="F70" i="72"/>
  <c r="E70" i="72"/>
  <c r="D70" i="72"/>
  <c r="C70" i="72"/>
  <c r="B70" i="72"/>
  <c r="BF69" i="72"/>
  <c r="BE69" i="72"/>
  <c r="BD69" i="72"/>
  <c r="BC69" i="72"/>
  <c r="BB69" i="72"/>
  <c r="BA69" i="72"/>
  <c r="AZ69" i="72"/>
  <c r="AY69" i="72"/>
  <c r="AX69" i="72"/>
  <c r="AW69" i="72"/>
  <c r="AV69" i="72"/>
  <c r="AU69" i="72"/>
  <c r="AT69" i="72"/>
  <c r="AS69" i="72"/>
  <c r="AR69" i="72"/>
  <c r="AQ69" i="72"/>
  <c r="AP69" i="72"/>
  <c r="AO69" i="72"/>
  <c r="AN69" i="72"/>
  <c r="AM69" i="72"/>
  <c r="AL69" i="72"/>
  <c r="AK69" i="72"/>
  <c r="AJ69" i="72"/>
  <c r="AI69" i="72"/>
  <c r="AH69" i="72"/>
  <c r="AG69" i="72"/>
  <c r="AF69" i="72"/>
  <c r="AE69" i="72"/>
  <c r="AD69" i="72"/>
  <c r="AC69" i="72"/>
  <c r="AB69" i="72"/>
  <c r="AA69" i="72"/>
  <c r="Z69" i="72"/>
  <c r="Y69" i="72"/>
  <c r="X69" i="72"/>
  <c r="W69" i="72"/>
  <c r="V69" i="72"/>
  <c r="U69" i="72"/>
  <c r="T69" i="72"/>
  <c r="S69" i="72"/>
  <c r="R69" i="72"/>
  <c r="Q69" i="72"/>
  <c r="P69" i="72"/>
  <c r="O69" i="72"/>
  <c r="N69" i="72"/>
  <c r="M69" i="72"/>
  <c r="L69" i="72"/>
  <c r="K69" i="72"/>
  <c r="J69" i="72"/>
  <c r="I69" i="72"/>
  <c r="H69" i="72"/>
  <c r="G69" i="72"/>
  <c r="F69" i="72"/>
  <c r="E69" i="72"/>
  <c r="D69" i="72"/>
  <c r="C69" i="72"/>
  <c r="B69" i="72"/>
  <c r="BF68" i="72"/>
  <c r="BE68" i="72"/>
  <c r="BD68" i="72"/>
  <c r="BC68" i="72"/>
  <c r="BB68" i="72"/>
  <c r="BA68" i="72"/>
  <c r="AZ68" i="72"/>
  <c r="AY68" i="72"/>
  <c r="AX68" i="72"/>
  <c r="AW68" i="72"/>
  <c r="AV68" i="72"/>
  <c r="AU68" i="72"/>
  <c r="AT68" i="72"/>
  <c r="AS68" i="72"/>
  <c r="AR68" i="72"/>
  <c r="AQ68" i="72"/>
  <c r="AP68" i="72"/>
  <c r="AO68" i="72"/>
  <c r="AN68" i="72"/>
  <c r="AM68" i="72"/>
  <c r="AL68" i="72"/>
  <c r="AK68" i="72"/>
  <c r="AJ68" i="72"/>
  <c r="AI68" i="72"/>
  <c r="AH68" i="72"/>
  <c r="AG68" i="72"/>
  <c r="AF68" i="72"/>
  <c r="AE68" i="72"/>
  <c r="AD68" i="72"/>
  <c r="AC68" i="72"/>
  <c r="AB68" i="72"/>
  <c r="AA68" i="72"/>
  <c r="Z68" i="72"/>
  <c r="Y68" i="72"/>
  <c r="X68" i="72"/>
  <c r="W68" i="72"/>
  <c r="V68" i="72"/>
  <c r="U68" i="72"/>
  <c r="T68" i="72"/>
  <c r="S68" i="72"/>
  <c r="R68" i="72"/>
  <c r="Q68" i="72"/>
  <c r="P68" i="72"/>
  <c r="O68" i="72"/>
  <c r="N68" i="72"/>
  <c r="M68" i="72"/>
  <c r="L68" i="72"/>
  <c r="K68" i="72"/>
  <c r="J68" i="72"/>
  <c r="I68" i="72"/>
  <c r="H68" i="72"/>
  <c r="G68" i="72"/>
  <c r="F68" i="72"/>
  <c r="E68" i="72"/>
  <c r="D68" i="72"/>
  <c r="C68" i="72"/>
  <c r="B68" i="72"/>
  <c r="BF67" i="72"/>
  <c r="BE67" i="72"/>
  <c r="BD67" i="72"/>
  <c r="BC67" i="72"/>
  <c r="BB67" i="72"/>
  <c r="BA67" i="72"/>
  <c r="AZ67" i="72"/>
  <c r="AY67" i="72"/>
  <c r="AX67" i="72"/>
  <c r="AW67" i="72"/>
  <c r="AV67" i="72"/>
  <c r="AU67" i="72"/>
  <c r="AT67" i="72"/>
  <c r="AS67" i="72"/>
  <c r="AR67" i="72"/>
  <c r="AQ67" i="72"/>
  <c r="AP67" i="72"/>
  <c r="AO67" i="72"/>
  <c r="AN67" i="72"/>
  <c r="AM67" i="72"/>
  <c r="AL67" i="72"/>
  <c r="AK67" i="72"/>
  <c r="AJ67" i="72"/>
  <c r="AI67" i="72"/>
  <c r="AH67" i="72"/>
  <c r="AG67" i="72"/>
  <c r="AF67" i="72"/>
  <c r="AE67" i="72"/>
  <c r="AD67" i="72"/>
  <c r="AC67" i="72"/>
  <c r="AB67" i="72"/>
  <c r="AA67" i="72"/>
  <c r="Z67" i="72"/>
  <c r="Y67" i="72"/>
  <c r="X67" i="72"/>
  <c r="W67" i="72"/>
  <c r="V67" i="72"/>
  <c r="U67" i="72"/>
  <c r="T67" i="72"/>
  <c r="S67" i="72"/>
  <c r="R67" i="72"/>
  <c r="Q67" i="72"/>
  <c r="P67" i="72"/>
  <c r="O67" i="72"/>
  <c r="N67" i="72"/>
  <c r="M67" i="72"/>
  <c r="L67" i="72"/>
  <c r="K67" i="72"/>
  <c r="J67" i="72"/>
  <c r="I67" i="72"/>
  <c r="H67" i="72"/>
  <c r="G67" i="72"/>
  <c r="F67" i="72"/>
  <c r="E67" i="72"/>
  <c r="D67" i="72"/>
  <c r="C67" i="72"/>
  <c r="B67" i="72"/>
  <c r="BF66" i="72"/>
  <c r="BE66" i="72"/>
  <c r="BD66" i="72"/>
  <c r="BC66" i="72"/>
  <c r="BB66" i="72"/>
  <c r="BA66" i="72"/>
  <c r="AZ66" i="72"/>
  <c r="AY66" i="72"/>
  <c r="AX66" i="72"/>
  <c r="AW66" i="72"/>
  <c r="AV66" i="72"/>
  <c r="AU66" i="72"/>
  <c r="AT66" i="72"/>
  <c r="AS66" i="72"/>
  <c r="AR66" i="72"/>
  <c r="AQ66" i="72"/>
  <c r="AP66" i="72"/>
  <c r="AO66" i="72"/>
  <c r="AN66" i="72"/>
  <c r="AM66" i="72"/>
  <c r="AL66" i="72"/>
  <c r="AK66" i="72"/>
  <c r="AJ66" i="72"/>
  <c r="AI66" i="72"/>
  <c r="AH66" i="72"/>
  <c r="AG66" i="72"/>
  <c r="AF66" i="72"/>
  <c r="AE66" i="72"/>
  <c r="AD66" i="72"/>
  <c r="AC66" i="72"/>
  <c r="AB66" i="72"/>
  <c r="AA66" i="72"/>
  <c r="Z66" i="72"/>
  <c r="Y66" i="72"/>
  <c r="X66" i="72"/>
  <c r="W66" i="72"/>
  <c r="V66" i="72"/>
  <c r="U66" i="72"/>
  <c r="T66" i="72"/>
  <c r="S66" i="72"/>
  <c r="R66" i="72"/>
  <c r="Q66" i="72"/>
  <c r="P66" i="72"/>
  <c r="O66" i="72"/>
  <c r="N66" i="72"/>
  <c r="M66" i="72"/>
  <c r="L66" i="72"/>
  <c r="K66" i="72"/>
  <c r="J66" i="72"/>
  <c r="I66" i="72"/>
  <c r="H66" i="72"/>
  <c r="G66" i="72"/>
  <c r="F66" i="72"/>
  <c r="E66" i="72"/>
  <c r="D66" i="72"/>
  <c r="C66" i="72"/>
  <c r="B66" i="72"/>
  <c r="BF65" i="72"/>
  <c r="BE65" i="72"/>
  <c r="BD65" i="72"/>
  <c r="BC65" i="72"/>
  <c r="BB65" i="72"/>
  <c r="BA65" i="72"/>
  <c r="AZ65" i="72"/>
  <c r="AY65" i="72"/>
  <c r="AX65" i="72"/>
  <c r="AW65" i="72"/>
  <c r="AV65" i="72"/>
  <c r="AU65" i="72"/>
  <c r="AT65" i="72"/>
  <c r="AS65" i="72"/>
  <c r="AR65" i="72"/>
  <c r="AQ65" i="72"/>
  <c r="AP65" i="72"/>
  <c r="AO65" i="72"/>
  <c r="AN65" i="72"/>
  <c r="AM65" i="72"/>
  <c r="AL65" i="72"/>
  <c r="AK65" i="72"/>
  <c r="AJ65" i="72"/>
  <c r="AI65" i="72"/>
  <c r="AH65" i="72"/>
  <c r="AG65" i="72"/>
  <c r="AF65" i="72"/>
  <c r="AE65" i="72"/>
  <c r="AD65" i="72"/>
  <c r="AC65" i="72"/>
  <c r="AB65" i="72"/>
  <c r="AA65" i="72"/>
  <c r="Z65" i="72"/>
  <c r="Y65" i="72"/>
  <c r="X65" i="72"/>
  <c r="W65" i="72"/>
  <c r="V65" i="72"/>
  <c r="U65" i="72"/>
  <c r="T65" i="72"/>
  <c r="S65" i="72"/>
  <c r="R65" i="72"/>
  <c r="Q65" i="72"/>
  <c r="P65" i="72"/>
  <c r="O65" i="72"/>
  <c r="N65" i="72"/>
  <c r="M65" i="72"/>
  <c r="L65" i="72"/>
  <c r="K65" i="72"/>
  <c r="J65" i="72"/>
  <c r="I65" i="72"/>
  <c r="H65" i="72"/>
  <c r="G65" i="72"/>
  <c r="F65" i="72"/>
  <c r="E65" i="72"/>
  <c r="D65" i="72"/>
  <c r="C65" i="72"/>
  <c r="B65" i="72"/>
  <c r="BF64" i="72"/>
  <c r="BE64" i="72"/>
  <c r="BD64" i="72"/>
  <c r="BC64" i="72"/>
  <c r="BB64" i="72"/>
  <c r="BA64" i="72"/>
  <c r="AZ64" i="72"/>
  <c r="AY64" i="72"/>
  <c r="AX64" i="72"/>
  <c r="AW64" i="72"/>
  <c r="AV64" i="72"/>
  <c r="AU64" i="72"/>
  <c r="AT64" i="72"/>
  <c r="AS64" i="72"/>
  <c r="AR64" i="72"/>
  <c r="AQ64" i="72"/>
  <c r="AP64" i="72"/>
  <c r="AO64" i="72"/>
  <c r="AN64" i="72"/>
  <c r="AM64" i="72"/>
  <c r="AL64" i="72"/>
  <c r="AK64" i="72"/>
  <c r="AJ64" i="72"/>
  <c r="AI64" i="72"/>
  <c r="AH64" i="72"/>
  <c r="AG64" i="72"/>
  <c r="AF64" i="72"/>
  <c r="AE64" i="72"/>
  <c r="AD64" i="72"/>
  <c r="AC64" i="72"/>
  <c r="AB64" i="72"/>
  <c r="AA64" i="72"/>
  <c r="Z64" i="72"/>
  <c r="Y64" i="72"/>
  <c r="X64" i="72"/>
  <c r="W64" i="72"/>
  <c r="V64" i="72"/>
  <c r="U64" i="72"/>
  <c r="T64" i="72"/>
  <c r="S64" i="72"/>
  <c r="R64" i="72"/>
  <c r="Q64" i="72"/>
  <c r="P64" i="72"/>
  <c r="O64" i="72"/>
  <c r="N64" i="72"/>
  <c r="M64" i="72"/>
  <c r="L64" i="72"/>
  <c r="K64" i="72"/>
  <c r="J64" i="72"/>
  <c r="I64" i="72"/>
  <c r="H64" i="72"/>
  <c r="G64" i="72"/>
  <c r="F64" i="72"/>
  <c r="E64" i="72"/>
  <c r="D64" i="72"/>
  <c r="C64" i="72"/>
  <c r="B64" i="72"/>
  <c r="BF63" i="72"/>
  <c r="BE63" i="72"/>
  <c r="BD63" i="72"/>
  <c r="BC63" i="72"/>
  <c r="BB63" i="72"/>
  <c r="BA63" i="72"/>
  <c r="AZ63" i="72"/>
  <c r="AY63" i="72"/>
  <c r="AX63" i="72"/>
  <c r="AW63" i="72"/>
  <c r="AV63" i="72"/>
  <c r="AU63" i="72"/>
  <c r="AT63" i="72"/>
  <c r="AS63" i="72"/>
  <c r="AR63" i="72"/>
  <c r="AQ63" i="72"/>
  <c r="AP63" i="72"/>
  <c r="AO63" i="72"/>
  <c r="AN63" i="72"/>
  <c r="AM63" i="72"/>
  <c r="AL63" i="72"/>
  <c r="AK63" i="72"/>
  <c r="AJ63" i="72"/>
  <c r="AI63" i="72"/>
  <c r="AH63" i="72"/>
  <c r="AG63" i="72"/>
  <c r="AF63" i="72"/>
  <c r="AE63" i="72"/>
  <c r="AD63" i="72"/>
  <c r="AC63" i="72"/>
  <c r="AB63" i="72"/>
  <c r="AA63" i="72"/>
  <c r="Z63" i="72"/>
  <c r="Y63" i="72"/>
  <c r="X63" i="72"/>
  <c r="W63" i="72"/>
  <c r="V63" i="72"/>
  <c r="U63" i="72"/>
  <c r="T63" i="72"/>
  <c r="S63" i="72"/>
  <c r="R63" i="72"/>
  <c r="Q63" i="72"/>
  <c r="P63" i="72"/>
  <c r="O63" i="72"/>
  <c r="N63" i="72"/>
  <c r="M63" i="72"/>
  <c r="L63" i="72"/>
  <c r="K63" i="72"/>
  <c r="J63" i="72"/>
  <c r="I63" i="72"/>
  <c r="H63" i="72"/>
  <c r="G63" i="72"/>
  <c r="F63" i="72"/>
  <c r="E63" i="72"/>
  <c r="D63" i="72"/>
  <c r="C63" i="72"/>
  <c r="B63" i="72"/>
  <c r="BF62" i="72"/>
  <c r="BE62" i="72"/>
  <c r="BD62" i="72"/>
  <c r="BC62" i="72"/>
  <c r="BB62" i="72"/>
  <c r="BA62" i="72"/>
  <c r="AZ62" i="72"/>
  <c r="AY62" i="72"/>
  <c r="AX62" i="72"/>
  <c r="AW62" i="72"/>
  <c r="AV62" i="72"/>
  <c r="AU62" i="72"/>
  <c r="AT62" i="72"/>
  <c r="AS62" i="72"/>
  <c r="AR62" i="72"/>
  <c r="AQ62" i="72"/>
  <c r="AP62" i="72"/>
  <c r="AO62" i="72"/>
  <c r="AN62" i="72"/>
  <c r="AM62" i="72"/>
  <c r="AL62" i="72"/>
  <c r="AK62" i="72"/>
  <c r="AJ62" i="72"/>
  <c r="AI62" i="72"/>
  <c r="AH62" i="72"/>
  <c r="AG62" i="72"/>
  <c r="AF62" i="72"/>
  <c r="AE62" i="72"/>
  <c r="AD62" i="72"/>
  <c r="AC62" i="72"/>
  <c r="AB62" i="72"/>
  <c r="AA62" i="72"/>
  <c r="Z62" i="72"/>
  <c r="Y62" i="72"/>
  <c r="X62" i="72"/>
  <c r="W62" i="72"/>
  <c r="V62" i="72"/>
  <c r="U62" i="72"/>
  <c r="T62" i="72"/>
  <c r="S62" i="72"/>
  <c r="R62" i="72"/>
  <c r="Q62" i="72"/>
  <c r="P62" i="72"/>
  <c r="O62" i="72"/>
  <c r="N62" i="72"/>
  <c r="M62" i="72"/>
  <c r="L62" i="72"/>
  <c r="K62" i="72"/>
  <c r="J62" i="72"/>
  <c r="I62" i="72"/>
  <c r="H62" i="72"/>
  <c r="G62" i="72"/>
  <c r="F62" i="72"/>
  <c r="E62" i="72"/>
  <c r="D62" i="72"/>
  <c r="C62" i="72"/>
  <c r="B62" i="72"/>
  <c r="BF61" i="72"/>
  <c r="BE61" i="72"/>
  <c r="BD61" i="72"/>
  <c r="BC61" i="72"/>
  <c r="BB61" i="72"/>
  <c r="BA61" i="72"/>
  <c r="AZ61" i="72"/>
  <c r="AY61" i="72"/>
  <c r="AX61" i="72"/>
  <c r="AW61" i="72"/>
  <c r="AV61" i="72"/>
  <c r="AU61" i="72"/>
  <c r="AT61" i="72"/>
  <c r="AS61" i="72"/>
  <c r="AR61" i="72"/>
  <c r="AQ61" i="72"/>
  <c r="AP61" i="72"/>
  <c r="AO61" i="72"/>
  <c r="AN61" i="72"/>
  <c r="AM61" i="72"/>
  <c r="AL61" i="72"/>
  <c r="AK61" i="72"/>
  <c r="AJ61" i="72"/>
  <c r="AI61" i="72"/>
  <c r="AH61" i="72"/>
  <c r="AG61" i="72"/>
  <c r="AF61" i="72"/>
  <c r="AE61" i="72"/>
  <c r="AD61" i="72"/>
  <c r="AC61" i="72"/>
  <c r="AB61" i="72"/>
  <c r="AA61" i="72"/>
  <c r="Z61" i="72"/>
  <c r="Y61" i="72"/>
  <c r="X61" i="72"/>
  <c r="W61" i="72"/>
  <c r="V61" i="72"/>
  <c r="U61" i="72"/>
  <c r="T61" i="72"/>
  <c r="S61" i="72"/>
  <c r="R61" i="72"/>
  <c r="Q61" i="72"/>
  <c r="P61" i="72"/>
  <c r="O61" i="72"/>
  <c r="N61" i="72"/>
  <c r="M61" i="72"/>
  <c r="L61" i="72"/>
  <c r="K61" i="72"/>
  <c r="J61" i="72"/>
  <c r="I61" i="72"/>
  <c r="H61" i="72"/>
  <c r="G61" i="72"/>
  <c r="F61" i="72"/>
  <c r="E61" i="72"/>
  <c r="D61" i="72"/>
  <c r="C61" i="72"/>
  <c r="B61" i="72"/>
  <c r="BF60" i="72"/>
  <c r="BE60" i="72"/>
  <c r="BD60" i="72"/>
  <c r="BC60" i="72"/>
  <c r="BB60" i="72"/>
  <c r="BA60" i="72"/>
  <c r="AZ60" i="72"/>
  <c r="AY60" i="72"/>
  <c r="AX60" i="72"/>
  <c r="AW60" i="72"/>
  <c r="AV60" i="72"/>
  <c r="AU60" i="72"/>
  <c r="AT60" i="72"/>
  <c r="AS60" i="72"/>
  <c r="AR60" i="72"/>
  <c r="AQ60" i="72"/>
  <c r="AP60" i="72"/>
  <c r="AO60" i="72"/>
  <c r="AN60" i="72"/>
  <c r="AM60" i="72"/>
  <c r="AL60" i="72"/>
  <c r="AK60" i="72"/>
  <c r="AJ60" i="72"/>
  <c r="AI60" i="72"/>
  <c r="AH60" i="72"/>
  <c r="AG60" i="72"/>
  <c r="AF60" i="72"/>
  <c r="AE60" i="72"/>
  <c r="AD60" i="72"/>
  <c r="AC60" i="72"/>
  <c r="AB60" i="72"/>
  <c r="AA60" i="72"/>
  <c r="Z60" i="72"/>
  <c r="Y60" i="72"/>
  <c r="X60" i="72"/>
  <c r="W60" i="72"/>
  <c r="V60" i="72"/>
  <c r="U60" i="72"/>
  <c r="T60" i="72"/>
  <c r="S60" i="72"/>
  <c r="R60" i="72"/>
  <c r="Q60" i="72"/>
  <c r="P60" i="72"/>
  <c r="O60" i="72"/>
  <c r="N60" i="72"/>
  <c r="M60" i="72"/>
  <c r="L60" i="72"/>
  <c r="K60" i="72"/>
  <c r="J60" i="72"/>
  <c r="I60" i="72"/>
  <c r="H60" i="72"/>
  <c r="G60" i="72"/>
  <c r="F60" i="72"/>
  <c r="E60" i="72"/>
  <c r="D60" i="72"/>
  <c r="C60" i="72"/>
  <c r="B60" i="72"/>
  <c r="BF59" i="72"/>
  <c r="BE59" i="72"/>
  <c r="BD59" i="72"/>
  <c r="BC59" i="72"/>
  <c r="BB59" i="72"/>
  <c r="BA59" i="72"/>
  <c r="AZ59" i="72"/>
  <c r="AY59" i="72"/>
  <c r="AX59" i="72"/>
  <c r="AW59" i="72"/>
  <c r="AV59" i="72"/>
  <c r="AU59" i="72"/>
  <c r="AT59" i="72"/>
  <c r="AS59" i="72"/>
  <c r="AR59" i="72"/>
  <c r="AQ59" i="72"/>
  <c r="AP59" i="72"/>
  <c r="AO59" i="72"/>
  <c r="AN59" i="72"/>
  <c r="AM59" i="72"/>
  <c r="AL59" i="72"/>
  <c r="AK59" i="72"/>
  <c r="AJ59" i="72"/>
  <c r="AI59" i="72"/>
  <c r="AH59" i="72"/>
  <c r="AG59" i="72"/>
  <c r="AF59" i="72"/>
  <c r="AE59" i="72"/>
  <c r="AD59" i="72"/>
  <c r="AC59" i="72"/>
  <c r="AB59" i="72"/>
  <c r="AA59" i="72"/>
  <c r="Z59" i="72"/>
  <c r="Y59" i="72"/>
  <c r="X59" i="72"/>
  <c r="W59" i="72"/>
  <c r="V59" i="72"/>
  <c r="U59" i="72"/>
  <c r="T59" i="72"/>
  <c r="S59" i="72"/>
  <c r="R59" i="72"/>
  <c r="Q59" i="72"/>
  <c r="P59" i="72"/>
  <c r="O59" i="72"/>
  <c r="N59" i="72"/>
  <c r="M59" i="72"/>
  <c r="L59" i="72"/>
  <c r="K59" i="72"/>
  <c r="J59" i="72"/>
  <c r="I59" i="72"/>
  <c r="H59" i="72"/>
  <c r="G59" i="72"/>
  <c r="F59" i="72"/>
  <c r="E59" i="72"/>
  <c r="D59" i="72"/>
  <c r="C59" i="72"/>
  <c r="B59" i="72"/>
  <c r="BF58" i="72"/>
  <c r="BE58" i="72"/>
  <c r="BD58" i="72"/>
  <c r="BC58" i="72"/>
  <c r="BB58" i="72"/>
  <c r="BA58" i="72"/>
  <c r="AZ58" i="72"/>
  <c r="AY58" i="72"/>
  <c r="AX58" i="72"/>
  <c r="AW58" i="72"/>
  <c r="AV58" i="72"/>
  <c r="AU58" i="72"/>
  <c r="AT58" i="72"/>
  <c r="AS58" i="72"/>
  <c r="AR58" i="72"/>
  <c r="AQ58" i="72"/>
  <c r="AP58" i="72"/>
  <c r="AO58" i="72"/>
  <c r="AN58" i="72"/>
  <c r="AM58" i="72"/>
  <c r="AL58" i="72"/>
  <c r="AK58" i="72"/>
  <c r="AJ58" i="72"/>
  <c r="AI58" i="72"/>
  <c r="AH58" i="72"/>
  <c r="AG58" i="72"/>
  <c r="AF58" i="72"/>
  <c r="AE58" i="72"/>
  <c r="AD58" i="72"/>
  <c r="AC58" i="72"/>
  <c r="AB58" i="72"/>
  <c r="AA58" i="72"/>
  <c r="Z58" i="72"/>
  <c r="Y58" i="72"/>
  <c r="X58" i="72"/>
  <c r="W58" i="72"/>
  <c r="V58" i="72"/>
  <c r="U58" i="72"/>
  <c r="T58" i="72"/>
  <c r="S58" i="72"/>
  <c r="R58" i="72"/>
  <c r="Q58" i="72"/>
  <c r="P58" i="72"/>
  <c r="O58" i="72"/>
  <c r="N58" i="72"/>
  <c r="M58" i="72"/>
  <c r="L58" i="72"/>
  <c r="K58" i="72"/>
  <c r="J58" i="72"/>
  <c r="I58" i="72"/>
  <c r="H58" i="72"/>
  <c r="G58" i="72"/>
  <c r="F58" i="72"/>
  <c r="E58" i="72"/>
  <c r="D58" i="72"/>
  <c r="C58" i="72"/>
  <c r="B58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7" i="72"/>
  <c r="C57" i="72"/>
  <c r="B57" i="72"/>
  <c r="BF56" i="72"/>
  <c r="BE56" i="72"/>
  <c r="BD56" i="72"/>
  <c r="BC56" i="72"/>
  <c r="BB56" i="72"/>
  <c r="BA56" i="72"/>
  <c r="AZ56" i="72"/>
  <c r="AY56" i="72"/>
  <c r="AX56" i="72"/>
  <c r="AW56" i="72"/>
  <c r="AV56" i="72"/>
  <c r="AU56" i="72"/>
  <c r="AT56" i="72"/>
  <c r="AS56" i="72"/>
  <c r="AR56" i="72"/>
  <c r="AQ56" i="72"/>
  <c r="AP56" i="72"/>
  <c r="AO56" i="72"/>
  <c r="AN56" i="72"/>
  <c r="AM56" i="72"/>
  <c r="AL56" i="72"/>
  <c r="AK56" i="72"/>
  <c r="AJ56" i="72"/>
  <c r="AI56" i="72"/>
  <c r="AH56" i="72"/>
  <c r="AG56" i="72"/>
  <c r="AF56" i="72"/>
  <c r="AE56" i="72"/>
  <c r="AD56" i="72"/>
  <c r="AC56" i="72"/>
  <c r="AB56" i="72"/>
  <c r="AA56" i="72"/>
  <c r="Z56" i="72"/>
  <c r="Y56" i="72"/>
  <c r="X56" i="72"/>
  <c r="W56" i="72"/>
  <c r="V56" i="72"/>
  <c r="U56" i="72"/>
  <c r="T56" i="72"/>
  <c r="S56" i="72"/>
  <c r="R56" i="72"/>
  <c r="Q56" i="72"/>
  <c r="P56" i="72"/>
  <c r="O56" i="72"/>
  <c r="N56" i="72"/>
  <c r="M56" i="72"/>
  <c r="L56" i="72"/>
  <c r="K56" i="72"/>
  <c r="J56" i="72"/>
  <c r="I56" i="72"/>
  <c r="H56" i="72"/>
  <c r="G56" i="72"/>
  <c r="F56" i="72"/>
  <c r="E56" i="72"/>
  <c r="D56" i="72"/>
  <c r="C56" i="72"/>
  <c r="B56" i="72"/>
  <c r="BF55" i="72"/>
  <c r="BE55" i="72"/>
  <c r="BD55" i="72"/>
  <c r="BC55" i="72"/>
  <c r="BB55" i="72"/>
  <c r="BA55" i="72"/>
  <c r="AZ55" i="72"/>
  <c r="AY55" i="72"/>
  <c r="AX55" i="72"/>
  <c r="AW55" i="72"/>
  <c r="AV55" i="72"/>
  <c r="AU55" i="72"/>
  <c r="AT55" i="72"/>
  <c r="AS55" i="72"/>
  <c r="AR55" i="72"/>
  <c r="AQ55" i="72"/>
  <c r="AP55" i="72"/>
  <c r="AO55" i="72"/>
  <c r="AN55" i="72"/>
  <c r="AM55" i="72"/>
  <c r="AL55" i="72"/>
  <c r="AK55" i="72"/>
  <c r="AJ55" i="72"/>
  <c r="AI55" i="72"/>
  <c r="AH55" i="72"/>
  <c r="AG55" i="72"/>
  <c r="AF55" i="72"/>
  <c r="AE55" i="72"/>
  <c r="AD55" i="72"/>
  <c r="AC55" i="72"/>
  <c r="AB55" i="72"/>
  <c r="AA55" i="72"/>
  <c r="Z55" i="72"/>
  <c r="Y55" i="72"/>
  <c r="X55" i="72"/>
  <c r="W55" i="72"/>
  <c r="V55" i="72"/>
  <c r="U55" i="72"/>
  <c r="T55" i="72"/>
  <c r="S55" i="72"/>
  <c r="R55" i="72"/>
  <c r="Q55" i="72"/>
  <c r="P55" i="72"/>
  <c r="O55" i="72"/>
  <c r="N55" i="72"/>
  <c r="M55" i="72"/>
  <c r="L55" i="72"/>
  <c r="K55" i="72"/>
  <c r="J55" i="72"/>
  <c r="I55" i="72"/>
  <c r="H55" i="72"/>
  <c r="G55" i="72"/>
  <c r="F55" i="72"/>
  <c r="E55" i="72"/>
  <c r="D55" i="72"/>
  <c r="C55" i="72"/>
  <c r="B55" i="72"/>
  <c r="BF54" i="72"/>
  <c r="BE54" i="72"/>
  <c r="BD54" i="72"/>
  <c r="BC54" i="72"/>
  <c r="BB54" i="72"/>
  <c r="BA54" i="72"/>
  <c r="AZ54" i="72"/>
  <c r="AY54" i="72"/>
  <c r="AX54" i="72"/>
  <c r="AW54" i="72"/>
  <c r="AV54" i="72"/>
  <c r="AU54" i="72"/>
  <c r="AT54" i="72"/>
  <c r="AS54" i="72"/>
  <c r="AR54" i="72"/>
  <c r="AQ54" i="72"/>
  <c r="AP54" i="72"/>
  <c r="AO54" i="72"/>
  <c r="AN54" i="72"/>
  <c r="AM54" i="72"/>
  <c r="AL54" i="72"/>
  <c r="AK54" i="72"/>
  <c r="AJ54" i="72"/>
  <c r="AI54" i="72"/>
  <c r="AH54" i="72"/>
  <c r="AG54" i="72"/>
  <c r="AF54" i="72"/>
  <c r="AE54" i="72"/>
  <c r="AD54" i="72"/>
  <c r="AC54" i="72"/>
  <c r="AB54" i="72"/>
  <c r="AA54" i="72"/>
  <c r="Z54" i="72"/>
  <c r="Y54" i="72"/>
  <c r="X54" i="72"/>
  <c r="W54" i="72"/>
  <c r="V54" i="72"/>
  <c r="U54" i="72"/>
  <c r="T54" i="72"/>
  <c r="S54" i="72"/>
  <c r="R54" i="72"/>
  <c r="Q54" i="72"/>
  <c r="P54" i="72"/>
  <c r="O54" i="72"/>
  <c r="N54" i="72"/>
  <c r="M54" i="72"/>
  <c r="L54" i="72"/>
  <c r="K54" i="72"/>
  <c r="J54" i="72"/>
  <c r="I54" i="72"/>
  <c r="H54" i="72"/>
  <c r="G54" i="72"/>
  <c r="F54" i="72"/>
  <c r="E54" i="72"/>
  <c r="D54" i="72"/>
  <c r="C54" i="72"/>
  <c r="B54" i="72"/>
  <c r="BF53" i="72"/>
  <c r="BE53" i="72"/>
  <c r="BD53" i="72"/>
  <c r="BC53" i="72"/>
  <c r="BB53" i="72"/>
  <c r="BA53" i="72"/>
  <c r="AZ53" i="72"/>
  <c r="AY53" i="72"/>
  <c r="AX53" i="72"/>
  <c r="AW53" i="72"/>
  <c r="AV53" i="72"/>
  <c r="AU53" i="72"/>
  <c r="AT53" i="72"/>
  <c r="AS53" i="72"/>
  <c r="AR53" i="72"/>
  <c r="AQ53" i="72"/>
  <c r="AP53" i="72"/>
  <c r="AO53" i="72"/>
  <c r="AN53" i="72"/>
  <c r="AM53" i="72"/>
  <c r="AL53" i="72"/>
  <c r="AK53" i="72"/>
  <c r="AJ53" i="72"/>
  <c r="AI53" i="72"/>
  <c r="AH53" i="72"/>
  <c r="AG53" i="72"/>
  <c r="AF53" i="72"/>
  <c r="AE53" i="72"/>
  <c r="AD53" i="72"/>
  <c r="AC53" i="72"/>
  <c r="AB53" i="72"/>
  <c r="AA53" i="72"/>
  <c r="Z53" i="72"/>
  <c r="Y53" i="72"/>
  <c r="X53" i="72"/>
  <c r="W53" i="72"/>
  <c r="V53" i="72"/>
  <c r="U53" i="72"/>
  <c r="T53" i="72"/>
  <c r="S53" i="72"/>
  <c r="R53" i="72"/>
  <c r="Q53" i="72"/>
  <c r="P53" i="72"/>
  <c r="O53" i="72"/>
  <c r="N53" i="72"/>
  <c r="M53" i="72"/>
  <c r="L53" i="72"/>
  <c r="K53" i="72"/>
  <c r="J53" i="72"/>
  <c r="I53" i="72"/>
  <c r="H53" i="72"/>
  <c r="G53" i="72"/>
  <c r="F53" i="72"/>
  <c r="E53" i="72"/>
  <c r="D53" i="72"/>
  <c r="C53" i="72"/>
  <c r="B53" i="72"/>
  <c r="BF52" i="72"/>
  <c r="BE52" i="72"/>
  <c r="BD52" i="72"/>
  <c r="BC52" i="72"/>
  <c r="BB52" i="72"/>
  <c r="BA52" i="72"/>
  <c r="AZ52" i="72"/>
  <c r="AY52" i="72"/>
  <c r="AX52" i="72"/>
  <c r="AW52" i="72"/>
  <c r="AV52" i="72"/>
  <c r="AU52" i="72"/>
  <c r="AT52" i="72"/>
  <c r="AS52" i="72"/>
  <c r="AR52" i="72"/>
  <c r="AQ52" i="72"/>
  <c r="AP52" i="72"/>
  <c r="AO52" i="72"/>
  <c r="AN52" i="72"/>
  <c r="AM52" i="72"/>
  <c r="AL52" i="72"/>
  <c r="AK52" i="72"/>
  <c r="AJ52" i="72"/>
  <c r="AI52" i="72"/>
  <c r="AH52" i="72"/>
  <c r="AG52" i="72"/>
  <c r="AF52" i="72"/>
  <c r="AE52" i="72"/>
  <c r="AD52" i="72"/>
  <c r="AC52" i="72"/>
  <c r="AB52" i="72"/>
  <c r="AA52" i="72"/>
  <c r="Z52" i="72"/>
  <c r="Y52" i="72"/>
  <c r="X52" i="72"/>
  <c r="W52" i="72"/>
  <c r="V52" i="72"/>
  <c r="U52" i="72"/>
  <c r="T52" i="72"/>
  <c r="S52" i="72"/>
  <c r="R52" i="72"/>
  <c r="Q52" i="72"/>
  <c r="P52" i="72"/>
  <c r="O52" i="72"/>
  <c r="N52" i="72"/>
  <c r="M52" i="72"/>
  <c r="L52" i="72"/>
  <c r="K52" i="72"/>
  <c r="J52" i="72"/>
  <c r="I52" i="72"/>
  <c r="H52" i="72"/>
  <c r="G52" i="72"/>
  <c r="F52" i="72"/>
  <c r="E52" i="72"/>
  <c r="D52" i="72"/>
  <c r="C52" i="72"/>
  <c r="B52" i="72"/>
  <c r="BF51" i="72"/>
  <c r="BE51" i="72"/>
  <c r="BD51" i="72"/>
  <c r="BC51" i="72"/>
  <c r="BB51" i="72"/>
  <c r="BA51" i="72"/>
  <c r="AZ51" i="72"/>
  <c r="AY51" i="72"/>
  <c r="AX51" i="72"/>
  <c r="AW51" i="72"/>
  <c r="AV51" i="72"/>
  <c r="AU51" i="72"/>
  <c r="AT51" i="72"/>
  <c r="AS51" i="72"/>
  <c r="AR51" i="72"/>
  <c r="AQ51" i="72"/>
  <c r="AP51" i="72"/>
  <c r="AO51" i="72"/>
  <c r="AN51" i="72"/>
  <c r="AM51" i="72"/>
  <c r="AL51" i="72"/>
  <c r="AK51" i="72"/>
  <c r="AJ51" i="72"/>
  <c r="AI51" i="72"/>
  <c r="AH51" i="72"/>
  <c r="AG51" i="72"/>
  <c r="AF51" i="72"/>
  <c r="AE51" i="72"/>
  <c r="AD51" i="72"/>
  <c r="AC51" i="72"/>
  <c r="AB51" i="72"/>
  <c r="AA51" i="72"/>
  <c r="Z51" i="72"/>
  <c r="Y51" i="72"/>
  <c r="X51" i="72"/>
  <c r="W51" i="72"/>
  <c r="V51" i="72"/>
  <c r="U51" i="72"/>
  <c r="T51" i="72"/>
  <c r="S51" i="72"/>
  <c r="R51" i="72"/>
  <c r="Q51" i="72"/>
  <c r="P51" i="72"/>
  <c r="O51" i="72"/>
  <c r="N51" i="72"/>
  <c r="M51" i="72"/>
  <c r="L51" i="72"/>
  <c r="K51" i="72"/>
  <c r="J51" i="72"/>
  <c r="I51" i="72"/>
  <c r="H51" i="72"/>
  <c r="G51" i="72"/>
  <c r="F51" i="72"/>
  <c r="E51" i="72"/>
  <c r="D51" i="72"/>
  <c r="C51" i="72"/>
  <c r="B51" i="72"/>
  <c r="BF50" i="72"/>
  <c r="BE50" i="72"/>
  <c r="BD50" i="72"/>
  <c r="BC50" i="72"/>
  <c r="BB50" i="72"/>
  <c r="BA50" i="72"/>
  <c r="AZ50" i="72"/>
  <c r="AY50" i="72"/>
  <c r="AX50" i="72"/>
  <c r="AW50" i="72"/>
  <c r="AV50" i="72"/>
  <c r="AU50" i="72"/>
  <c r="AT50" i="72"/>
  <c r="AS50" i="72"/>
  <c r="AR50" i="72"/>
  <c r="AQ50" i="72"/>
  <c r="AP50" i="72"/>
  <c r="AO50" i="72"/>
  <c r="AN50" i="72"/>
  <c r="AM50" i="72"/>
  <c r="AL50" i="72"/>
  <c r="AK50" i="72"/>
  <c r="AJ50" i="72"/>
  <c r="AI50" i="72"/>
  <c r="AH50" i="72"/>
  <c r="AG50" i="72"/>
  <c r="AF50" i="72"/>
  <c r="AE50" i="72"/>
  <c r="AD50" i="72"/>
  <c r="AC50" i="72"/>
  <c r="AB50" i="72"/>
  <c r="AA50" i="72"/>
  <c r="Z50" i="72"/>
  <c r="Y50" i="72"/>
  <c r="X50" i="72"/>
  <c r="W50" i="72"/>
  <c r="V50" i="72"/>
  <c r="U50" i="72"/>
  <c r="T50" i="72"/>
  <c r="S50" i="72"/>
  <c r="R50" i="72"/>
  <c r="Q50" i="72"/>
  <c r="P50" i="72"/>
  <c r="O50" i="72"/>
  <c r="N50" i="72"/>
  <c r="M50" i="72"/>
  <c r="L50" i="72"/>
  <c r="K50" i="72"/>
  <c r="J50" i="72"/>
  <c r="I50" i="72"/>
  <c r="H50" i="72"/>
  <c r="G50" i="72"/>
  <c r="F50" i="72"/>
  <c r="E50" i="72"/>
  <c r="D50" i="72"/>
  <c r="C50" i="72"/>
  <c r="B50" i="72"/>
  <c r="BF49" i="72"/>
  <c r="BE49" i="72"/>
  <c r="BD49" i="72"/>
  <c r="BC49" i="72"/>
  <c r="BB49" i="72"/>
  <c r="BA49" i="72"/>
  <c r="AZ49" i="72"/>
  <c r="AY49" i="72"/>
  <c r="AX49" i="72"/>
  <c r="AW49" i="72"/>
  <c r="AV49" i="72"/>
  <c r="AU49" i="72"/>
  <c r="AT49" i="72"/>
  <c r="AS49" i="72"/>
  <c r="AR49" i="72"/>
  <c r="AQ49" i="72"/>
  <c r="AP49" i="72"/>
  <c r="AO49" i="72"/>
  <c r="AN49" i="72"/>
  <c r="AM49" i="72"/>
  <c r="AL49" i="72"/>
  <c r="AK49" i="72"/>
  <c r="AJ49" i="72"/>
  <c r="AI49" i="72"/>
  <c r="AH49" i="72"/>
  <c r="AG49" i="72"/>
  <c r="AF49" i="72"/>
  <c r="AE49" i="72"/>
  <c r="AD49" i="72"/>
  <c r="AC49" i="72"/>
  <c r="AB49" i="72"/>
  <c r="AA49" i="72"/>
  <c r="Z49" i="72"/>
  <c r="Y49" i="72"/>
  <c r="X49" i="72"/>
  <c r="W49" i="72"/>
  <c r="V49" i="72"/>
  <c r="U49" i="72"/>
  <c r="T49" i="72"/>
  <c r="S49" i="72"/>
  <c r="R49" i="72"/>
  <c r="Q49" i="72"/>
  <c r="P49" i="72"/>
  <c r="O49" i="72"/>
  <c r="N49" i="72"/>
  <c r="M49" i="72"/>
  <c r="L49" i="72"/>
  <c r="K49" i="72"/>
  <c r="J49" i="72"/>
  <c r="I49" i="72"/>
  <c r="H49" i="72"/>
  <c r="G49" i="72"/>
  <c r="F49" i="72"/>
  <c r="E49" i="72"/>
  <c r="D49" i="72"/>
  <c r="C49" i="72"/>
  <c r="B49" i="72"/>
  <c r="BF48" i="72"/>
  <c r="BE48" i="72"/>
  <c r="BD48" i="72"/>
  <c r="BC48" i="72"/>
  <c r="BB48" i="72"/>
  <c r="BA48" i="72"/>
  <c r="AZ48" i="72"/>
  <c r="AY48" i="72"/>
  <c r="AX48" i="72"/>
  <c r="AW48" i="72"/>
  <c r="AV48" i="72"/>
  <c r="AU48" i="72"/>
  <c r="AT48" i="72"/>
  <c r="AS48" i="72"/>
  <c r="AR48" i="72"/>
  <c r="AQ48" i="72"/>
  <c r="AP48" i="72"/>
  <c r="AO48" i="72"/>
  <c r="AN48" i="72"/>
  <c r="AM48" i="72"/>
  <c r="AL48" i="72"/>
  <c r="AK48" i="72"/>
  <c r="AJ48" i="72"/>
  <c r="AI48" i="72"/>
  <c r="AH48" i="72"/>
  <c r="AG48" i="72"/>
  <c r="AF48" i="72"/>
  <c r="AE48" i="72"/>
  <c r="AD48" i="72"/>
  <c r="AC48" i="72"/>
  <c r="AB48" i="72"/>
  <c r="AA48" i="72"/>
  <c r="Z48" i="72"/>
  <c r="Y48" i="72"/>
  <c r="X48" i="72"/>
  <c r="W48" i="72"/>
  <c r="V48" i="72"/>
  <c r="U48" i="72"/>
  <c r="T48" i="72"/>
  <c r="S48" i="72"/>
  <c r="R48" i="72"/>
  <c r="Q48" i="72"/>
  <c r="P48" i="72"/>
  <c r="O48" i="72"/>
  <c r="N48" i="72"/>
  <c r="M48" i="72"/>
  <c r="L48" i="72"/>
  <c r="K48" i="72"/>
  <c r="J48" i="72"/>
  <c r="I48" i="72"/>
  <c r="H48" i="72"/>
  <c r="G48" i="72"/>
  <c r="F48" i="72"/>
  <c r="E48" i="72"/>
  <c r="D48" i="72"/>
  <c r="C48" i="72"/>
  <c r="B48" i="72"/>
  <c r="BF47" i="72"/>
  <c r="BE47" i="72"/>
  <c r="BD47" i="72"/>
  <c r="BC47" i="72"/>
  <c r="BB47" i="72"/>
  <c r="BA47" i="72"/>
  <c r="AZ47" i="72"/>
  <c r="AY47" i="72"/>
  <c r="AX47" i="72"/>
  <c r="AW47" i="72"/>
  <c r="AV47" i="72"/>
  <c r="AU47" i="72"/>
  <c r="AT47" i="72"/>
  <c r="AS47" i="72"/>
  <c r="AR47" i="72"/>
  <c r="AQ47" i="72"/>
  <c r="AP47" i="72"/>
  <c r="AO47" i="72"/>
  <c r="AN47" i="72"/>
  <c r="AM47" i="72"/>
  <c r="AL47" i="72"/>
  <c r="AK47" i="72"/>
  <c r="AJ47" i="72"/>
  <c r="AI47" i="72"/>
  <c r="AH47" i="72"/>
  <c r="AG47" i="72"/>
  <c r="AF47" i="72"/>
  <c r="AE47" i="72"/>
  <c r="AD47" i="72"/>
  <c r="AC47" i="72"/>
  <c r="AB47" i="72"/>
  <c r="AA47" i="72"/>
  <c r="Z47" i="72"/>
  <c r="Y47" i="72"/>
  <c r="X47" i="72"/>
  <c r="W47" i="72"/>
  <c r="V47" i="72"/>
  <c r="U47" i="72"/>
  <c r="T47" i="72"/>
  <c r="S47" i="72"/>
  <c r="R47" i="72"/>
  <c r="Q47" i="72"/>
  <c r="P47" i="72"/>
  <c r="O47" i="72"/>
  <c r="N47" i="72"/>
  <c r="M47" i="72"/>
  <c r="L47" i="72"/>
  <c r="K47" i="72"/>
  <c r="J47" i="72"/>
  <c r="I47" i="72"/>
  <c r="H47" i="72"/>
  <c r="G47" i="72"/>
  <c r="F47" i="72"/>
  <c r="E47" i="72"/>
  <c r="D47" i="72"/>
  <c r="C47" i="72"/>
  <c r="B47" i="72"/>
  <c r="BF46" i="72"/>
  <c r="BE46" i="72"/>
  <c r="BD46" i="72"/>
  <c r="BC46" i="72"/>
  <c r="BB46" i="72"/>
  <c r="BA46" i="72"/>
  <c r="AZ46" i="72"/>
  <c r="AY46" i="72"/>
  <c r="AX46" i="72"/>
  <c r="AW46" i="72"/>
  <c r="AV46" i="72"/>
  <c r="AU46" i="72"/>
  <c r="AT46" i="72"/>
  <c r="AS46" i="72"/>
  <c r="AR46" i="72"/>
  <c r="AQ46" i="72"/>
  <c r="AP46" i="72"/>
  <c r="AO46" i="72"/>
  <c r="AN46" i="72"/>
  <c r="AM46" i="72"/>
  <c r="AL46" i="72"/>
  <c r="AK46" i="72"/>
  <c r="AJ46" i="72"/>
  <c r="AI46" i="72"/>
  <c r="AH46" i="72"/>
  <c r="AG46" i="72"/>
  <c r="AF46" i="72"/>
  <c r="AE46" i="72"/>
  <c r="AD46" i="72"/>
  <c r="AC46" i="72"/>
  <c r="AB46" i="72"/>
  <c r="AA46" i="72"/>
  <c r="Z46" i="72"/>
  <c r="Y46" i="72"/>
  <c r="X46" i="72"/>
  <c r="W46" i="72"/>
  <c r="V46" i="72"/>
  <c r="U46" i="72"/>
  <c r="T46" i="72"/>
  <c r="S46" i="72"/>
  <c r="R46" i="72"/>
  <c r="Q46" i="72"/>
  <c r="P46" i="72"/>
  <c r="O46" i="72"/>
  <c r="N46" i="72"/>
  <c r="M46" i="72"/>
  <c r="L46" i="72"/>
  <c r="K46" i="72"/>
  <c r="J46" i="72"/>
  <c r="I46" i="72"/>
  <c r="H46" i="72"/>
  <c r="G46" i="72"/>
  <c r="F46" i="72"/>
  <c r="E46" i="72"/>
  <c r="D46" i="72"/>
  <c r="C46" i="72"/>
  <c r="B46" i="72"/>
  <c r="BF45" i="72"/>
  <c r="BE45" i="72"/>
  <c r="BD45" i="72"/>
  <c r="BC45" i="72"/>
  <c r="BB45" i="72"/>
  <c r="BA45" i="72"/>
  <c r="AZ45" i="72"/>
  <c r="AY45" i="72"/>
  <c r="AX45" i="72"/>
  <c r="AW45" i="72"/>
  <c r="AV45" i="72"/>
  <c r="AU45" i="72"/>
  <c r="AT45" i="72"/>
  <c r="AS45" i="72"/>
  <c r="AR45" i="72"/>
  <c r="AQ45" i="72"/>
  <c r="AP45" i="72"/>
  <c r="AO45" i="72"/>
  <c r="AN45" i="72"/>
  <c r="AM45" i="72"/>
  <c r="AL45" i="72"/>
  <c r="AK45" i="72"/>
  <c r="AJ45" i="72"/>
  <c r="AI45" i="72"/>
  <c r="AH45" i="72"/>
  <c r="AG45" i="72"/>
  <c r="AF45" i="72"/>
  <c r="AE45" i="72"/>
  <c r="AD45" i="72"/>
  <c r="AC45" i="72"/>
  <c r="AB45" i="72"/>
  <c r="AA45" i="72"/>
  <c r="Z45" i="72"/>
  <c r="Y45" i="72"/>
  <c r="X45" i="72"/>
  <c r="W45" i="72"/>
  <c r="V45" i="72"/>
  <c r="U45" i="72"/>
  <c r="T45" i="72"/>
  <c r="S45" i="72"/>
  <c r="R45" i="72"/>
  <c r="Q45" i="72"/>
  <c r="P45" i="72"/>
  <c r="O45" i="72"/>
  <c r="N45" i="72"/>
  <c r="M45" i="72"/>
  <c r="L45" i="72"/>
  <c r="K45" i="72"/>
  <c r="J45" i="72"/>
  <c r="I45" i="72"/>
  <c r="H45" i="72"/>
  <c r="G45" i="72"/>
  <c r="F45" i="72"/>
  <c r="E45" i="72"/>
  <c r="D45" i="72"/>
  <c r="C45" i="72"/>
  <c r="B45" i="72"/>
  <c r="BF44" i="72"/>
  <c r="BE44" i="72"/>
  <c r="BD44" i="72"/>
  <c r="BC44" i="72"/>
  <c r="BB44" i="72"/>
  <c r="BA44" i="72"/>
  <c r="AZ44" i="72"/>
  <c r="AY44" i="72"/>
  <c r="AX44" i="72"/>
  <c r="AW44" i="72"/>
  <c r="AV44" i="72"/>
  <c r="AU44" i="72"/>
  <c r="AT44" i="72"/>
  <c r="AS44" i="72"/>
  <c r="AR44" i="72"/>
  <c r="AQ44" i="72"/>
  <c r="AP44" i="72"/>
  <c r="AO44" i="72"/>
  <c r="AN44" i="72"/>
  <c r="AM44" i="72"/>
  <c r="AL44" i="72"/>
  <c r="AK44" i="72"/>
  <c r="AJ44" i="72"/>
  <c r="AI44" i="72"/>
  <c r="AH44" i="72"/>
  <c r="AG44" i="72"/>
  <c r="AF44" i="72"/>
  <c r="AE44" i="72"/>
  <c r="AD44" i="72"/>
  <c r="AC44" i="72"/>
  <c r="AB44" i="72"/>
  <c r="AA44" i="72"/>
  <c r="Z44" i="72"/>
  <c r="Y44" i="72"/>
  <c r="X44" i="72"/>
  <c r="W44" i="72"/>
  <c r="V44" i="72"/>
  <c r="U44" i="72"/>
  <c r="T44" i="72"/>
  <c r="S44" i="72"/>
  <c r="R44" i="72"/>
  <c r="Q44" i="72"/>
  <c r="P44" i="72"/>
  <c r="O44" i="72"/>
  <c r="N44" i="72"/>
  <c r="M44" i="72"/>
  <c r="L44" i="72"/>
  <c r="K44" i="72"/>
  <c r="J44" i="72"/>
  <c r="I44" i="72"/>
  <c r="H44" i="72"/>
  <c r="G44" i="72"/>
  <c r="F44" i="72"/>
  <c r="E44" i="72"/>
  <c r="D44" i="72"/>
  <c r="C44" i="72"/>
  <c r="B44" i="72"/>
  <c r="BF43" i="72"/>
  <c r="BE43" i="72"/>
  <c r="BD43" i="72"/>
  <c r="BC43" i="72"/>
  <c r="BB43" i="72"/>
  <c r="BA43" i="72"/>
  <c r="AZ43" i="72"/>
  <c r="AY43" i="72"/>
  <c r="AX43" i="72"/>
  <c r="AW43" i="72"/>
  <c r="AV43" i="72"/>
  <c r="AU43" i="72"/>
  <c r="AT43" i="72"/>
  <c r="AS43" i="72"/>
  <c r="AR43" i="72"/>
  <c r="AQ43" i="72"/>
  <c r="AP43" i="72"/>
  <c r="AO43" i="72"/>
  <c r="AN43" i="72"/>
  <c r="AM43" i="72"/>
  <c r="AL43" i="72"/>
  <c r="AK43" i="72"/>
  <c r="AJ43" i="72"/>
  <c r="AI43" i="72"/>
  <c r="AH43" i="72"/>
  <c r="AG43" i="72"/>
  <c r="AF43" i="72"/>
  <c r="AE43" i="72"/>
  <c r="AD43" i="72"/>
  <c r="AC43" i="72"/>
  <c r="AB43" i="72"/>
  <c r="AA43" i="72"/>
  <c r="Z43" i="72"/>
  <c r="Y43" i="72"/>
  <c r="X43" i="72"/>
  <c r="W43" i="72"/>
  <c r="V43" i="72"/>
  <c r="U43" i="72"/>
  <c r="T43" i="72"/>
  <c r="S43" i="72"/>
  <c r="R43" i="72"/>
  <c r="Q43" i="72"/>
  <c r="P43" i="72"/>
  <c r="O43" i="72"/>
  <c r="N43" i="72"/>
  <c r="M43" i="72"/>
  <c r="L43" i="72"/>
  <c r="K43" i="72"/>
  <c r="J43" i="72"/>
  <c r="I43" i="72"/>
  <c r="H43" i="72"/>
  <c r="G43" i="72"/>
  <c r="F43" i="72"/>
  <c r="E43" i="72"/>
  <c r="D43" i="72"/>
  <c r="C43" i="72"/>
  <c r="B43" i="72"/>
  <c r="BF42" i="72"/>
  <c r="BE42" i="72"/>
  <c r="BD42" i="72"/>
  <c r="BC42" i="72"/>
  <c r="BB42" i="72"/>
  <c r="BA42" i="72"/>
  <c r="AZ42" i="72"/>
  <c r="AY42" i="72"/>
  <c r="AX42" i="72"/>
  <c r="AW42" i="72"/>
  <c r="AV42" i="72"/>
  <c r="AU42" i="72"/>
  <c r="AT42" i="72"/>
  <c r="AS42" i="72"/>
  <c r="AR42" i="72"/>
  <c r="AQ42" i="72"/>
  <c r="AP42" i="72"/>
  <c r="AO42" i="72"/>
  <c r="AN42" i="72"/>
  <c r="AM42" i="72"/>
  <c r="AL42" i="72"/>
  <c r="AK42" i="72"/>
  <c r="AJ42" i="72"/>
  <c r="AI42" i="72"/>
  <c r="AH42" i="72"/>
  <c r="AG42" i="72"/>
  <c r="AF42" i="72"/>
  <c r="AE42" i="72"/>
  <c r="AD42" i="72"/>
  <c r="AC42" i="72"/>
  <c r="AB42" i="72"/>
  <c r="AA42" i="72"/>
  <c r="Z42" i="72"/>
  <c r="Y42" i="72"/>
  <c r="X42" i="72"/>
  <c r="W42" i="72"/>
  <c r="V42" i="72"/>
  <c r="U42" i="72"/>
  <c r="T42" i="72"/>
  <c r="S42" i="72"/>
  <c r="R42" i="72"/>
  <c r="Q42" i="72"/>
  <c r="P42" i="72"/>
  <c r="O42" i="72"/>
  <c r="N42" i="72"/>
  <c r="M42" i="72"/>
  <c r="L42" i="72"/>
  <c r="K42" i="72"/>
  <c r="J42" i="72"/>
  <c r="I42" i="72"/>
  <c r="H42" i="72"/>
  <c r="G42" i="72"/>
  <c r="F42" i="72"/>
  <c r="E42" i="72"/>
  <c r="D42" i="72"/>
  <c r="C42" i="72"/>
  <c r="B42" i="72"/>
  <c r="BF41" i="72"/>
  <c r="BE41" i="72"/>
  <c r="BD41" i="72"/>
  <c r="BC41" i="72"/>
  <c r="BB41" i="72"/>
  <c r="BA41" i="72"/>
  <c r="AZ41" i="72"/>
  <c r="AY41" i="72"/>
  <c r="AX41" i="72"/>
  <c r="AW41" i="72"/>
  <c r="AV41" i="72"/>
  <c r="AU41" i="72"/>
  <c r="AT41" i="72"/>
  <c r="AS41" i="72"/>
  <c r="AR41" i="72"/>
  <c r="AQ41" i="72"/>
  <c r="AP41" i="72"/>
  <c r="AO41" i="72"/>
  <c r="AN41" i="72"/>
  <c r="AM41" i="72"/>
  <c r="AL41" i="72"/>
  <c r="AK41" i="72"/>
  <c r="AJ41" i="72"/>
  <c r="AI41" i="72"/>
  <c r="AH41" i="72"/>
  <c r="AG41" i="72"/>
  <c r="AF41" i="72"/>
  <c r="AE41" i="72"/>
  <c r="AD41" i="72"/>
  <c r="AC41" i="72"/>
  <c r="AB41" i="72"/>
  <c r="AA41" i="72"/>
  <c r="Z41" i="72"/>
  <c r="Y41" i="72"/>
  <c r="X41" i="72"/>
  <c r="W41" i="72"/>
  <c r="V41" i="72"/>
  <c r="U41" i="72"/>
  <c r="T41" i="72"/>
  <c r="S41" i="72"/>
  <c r="R41" i="72"/>
  <c r="Q41" i="72"/>
  <c r="P41" i="72"/>
  <c r="O41" i="72"/>
  <c r="N41" i="72"/>
  <c r="M41" i="72"/>
  <c r="L41" i="72"/>
  <c r="K41" i="72"/>
  <c r="J41" i="72"/>
  <c r="I41" i="72"/>
  <c r="H41" i="72"/>
  <c r="G41" i="72"/>
  <c r="F41" i="72"/>
  <c r="E41" i="72"/>
  <c r="D41" i="72"/>
  <c r="C41" i="72"/>
  <c r="B41" i="72"/>
  <c r="BF40" i="72"/>
  <c r="BE40" i="72"/>
  <c r="BD40" i="72"/>
  <c r="BC40" i="72"/>
  <c r="BB40" i="72"/>
  <c r="BA40" i="72"/>
  <c r="AZ40" i="72"/>
  <c r="AY40" i="72"/>
  <c r="AX40" i="72"/>
  <c r="AW40" i="72"/>
  <c r="AV40" i="72"/>
  <c r="AU40" i="72"/>
  <c r="AT40" i="72"/>
  <c r="AS40" i="72"/>
  <c r="AR40" i="72"/>
  <c r="AQ40" i="72"/>
  <c r="AP40" i="72"/>
  <c r="AO40" i="72"/>
  <c r="AN40" i="72"/>
  <c r="AM40" i="72"/>
  <c r="AL40" i="72"/>
  <c r="AK40" i="72"/>
  <c r="AJ40" i="72"/>
  <c r="AI40" i="72"/>
  <c r="AH40" i="72"/>
  <c r="AG40" i="72"/>
  <c r="AF40" i="72"/>
  <c r="AE40" i="72"/>
  <c r="AD40" i="72"/>
  <c r="AC40" i="72"/>
  <c r="AB40" i="72"/>
  <c r="AA40" i="72"/>
  <c r="Z40" i="72"/>
  <c r="Y40" i="72"/>
  <c r="X40" i="72"/>
  <c r="W40" i="72"/>
  <c r="V40" i="72"/>
  <c r="U40" i="72"/>
  <c r="T40" i="72"/>
  <c r="S40" i="72"/>
  <c r="R40" i="72"/>
  <c r="Q40" i="72"/>
  <c r="P40" i="72"/>
  <c r="O40" i="72"/>
  <c r="N40" i="72"/>
  <c r="M40" i="72"/>
  <c r="L40" i="72"/>
  <c r="K40" i="72"/>
  <c r="J40" i="72"/>
  <c r="I40" i="72"/>
  <c r="H40" i="72"/>
  <c r="G40" i="72"/>
  <c r="F40" i="72"/>
  <c r="E40" i="72"/>
  <c r="D40" i="72"/>
  <c r="C40" i="72"/>
  <c r="B40" i="72"/>
  <c r="BF39" i="72"/>
  <c r="BE39" i="72"/>
  <c r="BD39" i="72"/>
  <c r="BC39" i="72"/>
  <c r="BB39" i="72"/>
  <c r="BA39" i="72"/>
  <c r="AZ39" i="72"/>
  <c r="AY39" i="72"/>
  <c r="AX39" i="72"/>
  <c r="AW39" i="72"/>
  <c r="AV39" i="72"/>
  <c r="AU39" i="72"/>
  <c r="AT39" i="72"/>
  <c r="AS39" i="72"/>
  <c r="AR39" i="72"/>
  <c r="AQ39" i="72"/>
  <c r="AP39" i="72"/>
  <c r="AO39" i="72"/>
  <c r="AN39" i="72"/>
  <c r="AM39" i="72"/>
  <c r="AL39" i="72"/>
  <c r="AK39" i="72"/>
  <c r="AJ39" i="72"/>
  <c r="AI39" i="72"/>
  <c r="AH39" i="72"/>
  <c r="AG39" i="72"/>
  <c r="AF39" i="72"/>
  <c r="AE39" i="72"/>
  <c r="AD39" i="72"/>
  <c r="AC39" i="72"/>
  <c r="AB39" i="72"/>
  <c r="AA39" i="72"/>
  <c r="Z39" i="72"/>
  <c r="Y39" i="72"/>
  <c r="X39" i="72"/>
  <c r="W39" i="72"/>
  <c r="V39" i="72"/>
  <c r="U39" i="72"/>
  <c r="T39" i="72"/>
  <c r="S39" i="72"/>
  <c r="R39" i="72"/>
  <c r="Q39" i="72"/>
  <c r="P39" i="72"/>
  <c r="O39" i="72"/>
  <c r="N39" i="72"/>
  <c r="M39" i="72"/>
  <c r="L39" i="72"/>
  <c r="K39" i="72"/>
  <c r="J39" i="72"/>
  <c r="I39" i="72"/>
  <c r="H39" i="72"/>
  <c r="G39" i="72"/>
  <c r="F39" i="72"/>
  <c r="E39" i="72"/>
  <c r="D39" i="72"/>
  <c r="C39" i="72"/>
  <c r="B39" i="72"/>
  <c r="BF38" i="72"/>
  <c r="BE38" i="72"/>
  <c r="BD38" i="72"/>
  <c r="BC38" i="72"/>
  <c r="BB38" i="72"/>
  <c r="BA38" i="72"/>
  <c r="AZ38" i="72"/>
  <c r="AY38" i="72"/>
  <c r="AX38" i="72"/>
  <c r="AW38" i="72"/>
  <c r="AV38" i="72"/>
  <c r="AU38" i="72"/>
  <c r="AT38" i="72"/>
  <c r="AS38" i="72"/>
  <c r="AR38" i="72"/>
  <c r="AQ38" i="72"/>
  <c r="AP38" i="72"/>
  <c r="AO38" i="72"/>
  <c r="AN38" i="72"/>
  <c r="AM38" i="72"/>
  <c r="AL38" i="72"/>
  <c r="AK38" i="72"/>
  <c r="AJ38" i="72"/>
  <c r="AI38" i="72"/>
  <c r="AH38" i="72"/>
  <c r="AG38" i="72"/>
  <c r="AF38" i="72"/>
  <c r="AE38" i="72"/>
  <c r="AD38" i="72"/>
  <c r="AC38" i="72"/>
  <c r="AB38" i="72"/>
  <c r="AA38" i="72"/>
  <c r="Z38" i="72"/>
  <c r="Y38" i="72"/>
  <c r="X38" i="72"/>
  <c r="W38" i="72"/>
  <c r="V38" i="72"/>
  <c r="U38" i="72"/>
  <c r="T38" i="72"/>
  <c r="S38" i="72"/>
  <c r="R38" i="72"/>
  <c r="Q38" i="72"/>
  <c r="P38" i="72"/>
  <c r="O38" i="72"/>
  <c r="N38" i="72"/>
  <c r="M38" i="72"/>
  <c r="L38" i="72"/>
  <c r="K38" i="72"/>
  <c r="J38" i="72"/>
  <c r="I38" i="72"/>
  <c r="H38" i="72"/>
  <c r="G38" i="72"/>
  <c r="F38" i="72"/>
  <c r="E38" i="72"/>
  <c r="D38" i="72"/>
  <c r="C38" i="72"/>
  <c r="B38" i="72"/>
  <c r="BF37" i="72"/>
  <c r="BE37" i="72"/>
  <c r="BD37" i="72"/>
  <c r="BC37" i="72"/>
  <c r="BB37" i="72"/>
  <c r="BA37" i="72"/>
  <c r="AZ37" i="72"/>
  <c r="AY37" i="72"/>
  <c r="AX37" i="72"/>
  <c r="AW37" i="72"/>
  <c r="AV37" i="72"/>
  <c r="AU37" i="72"/>
  <c r="AT37" i="72"/>
  <c r="AS37" i="72"/>
  <c r="AR37" i="72"/>
  <c r="AQ37" i="72"/>
  <c r="AP37" i="72"/>
  <c r="AO37" i="72"/>
  <c r="AN37" i="72"/>
  <c r="AM37" i="72"/>
  <c r="AL37" i="72"/>
  <c r="AK37" i="72"/>
  <c r="AJ37" i="72"/>
  <c r="AI37" i="72"/>
  <c r="AH37" i="72"/>
  <c r="AG37" i="72"/>
  <c r="AF37" i="72"/>
  <c r="AE37" i="72"/>
  <c r="AD37" i="72"/>
  <c r="AC37" i="72"/>
  <c r="AB37" i="72"/>
  <c r="AA37" i="72"/>
  <c r="Z37" i="72"/>
  <c r="Y37" i="72"/>
  <c r="X37" i="72"/>
  <c r="W37" i="72"/>
  <c r="V37" i="72"/>
  <c r="U37" i="72"/>
  <c r="T37" i="72"/>
  <c r="S37" i="72"/>
  <c r="R37" i="72"/>
  <c r="Q37" i="72"/>
  <c r="P37" i="72"/>
  <c r="O37" i="72"/>
  <c r="N37" i="72"/>
  <c r="M37" i="72"/>
  <c r="L37" i="72"/>
  <c r="K37" i="72"/>
  <c r="J37" i="72"/>
  <c r="I37" i="72"/>
  <c r="H37" i="72"/>
  <c r="G37" i="72"/>
  <c r="F37" i="72"/>
  <c r="E37" i="72"/>
  <c r="D37" i="72"/>
  <c r="C37" i="72"/>
  <c r="B37" i="72"/>
  <c r="BF36" i="72"/>
  <c r="BE36" i="72"/>
  <c r="BD36" i="72"/>
  <c r="BC36" i="72"/>
  <c r="BB36" i="72"/>
  <c r="BA36" i="72"/>
  <c r="AZ36" i="72"/>
  <c r="AY36" i="72"/>
  <c r="AX36" i="72"/>
  <c r="AW36" i="72"/>
  <c r="AV36" i="72"/>
  <c r="AU36" i="72"/>
  <c r="AT36" i="72"/>
  <c r="AS36" i="72"/>
  <c r="AR36" i="72"/>
  <c r="AQ36" i="72"/>
  <c r="AP36" i="72"/>
  <c r="AO36" i="72"/>
  <c r="AN36" i="72"/>
  <c r="AM36" i="72"/>
  <c r="AL36" i="72"/>
  <c r="AK36" i="72"/>
  <c r="AJ36" i="72"/>
  <c r="AI36" i="72"/>
  <c r="AH36" i="72"/>
  <c r="AG36" i="72"/>
  <c r="AF36" i="72"/>
  <c r="AE36" i="72"/>
  <c r="AD36" i="72"/>
  <c r="AC36" i="72"/>
  <c r="AB36" i="72"/>
  <c r="AA36" i="72"/>
  <c r="Z36" i="72"/>
  <c r="Y36" i="72"/>
  <c r="X36" i="72"/>
  <c r="W36" i="72"/>
  <c r="V36" i="72"/>
  <c r="U36" i="72"/>
  <c r="T36" i="72"/>
  <c r="S36" i="72"/>
  <c r="R36" i="72"/>
  <c r="Q36" i="72"/>
  <c r="P36" i="72"/>
  <c r="O36" i="72"/>
  <c r="N36" i="72"/>
  <c r="M36" i="72"/>
  <c r="L36" i="72"/>
  <c r="K36" i="72"/>
  <c r="J36" i="72"/>
  <c r="I36" i="72"/>
  <c r="H36" i="72"/>
  <c r="G36" i="72"/>
  <c r="F36" i="72"/>
  <c r="E36" i="72"/>
  <c r="D36" i="72"/>
  <c r="C36" i="72"/>
  <c r="B36" i="72"/>
  <c r="BF35" i="72"/>
  <c r="BE35" i="72"/>
  <c r="BD35" i="72"/>
  <c r="BC35" i="72"/>
  <c r="BB35" i="72"/>
  <c r="BA35" i="72"/>
  <c r="AZ35" i="72"/>
  <c r="AY35" i="72"/>
  <c r="AX35" i="72"/>
  <c r="AW35" i="72"/>
  <c r="AV35" i="72"/>
  <c r="AU35" i="72"/>
  <c r="AT35" i="72"/>
  <c r="AS35" i="72"/>
  <c r="AR35" i="72"/>
  <c r="AQ35" i="72"/>
  <c r="AP35" i="72"/>
  <c r="AO35" i="72"/>
  <c r="AN35" i="72"/>
  <c r="AM35" i="72"/>
  <c r="AL35" i="72"/>
  <c r="AK35" i="72"/>
  <c r="AJ35" i="72"/>
  <c r="AI35" i="72"/>
  <c r="AH35" i="72"/>
  <c r="AG35" i="72"/>
  <c r="AF35" i="72"/>
  <c r="AE35" i="72"/>
  <c r="AD35" i="72"/>
  <c r="AC35" i="72"/>
  <c r="AB35" i="72"/>
  <c r="AA35" i="72"/>
  <c r="Z35" i="72"/>
  <c r="Y35" i="72"/>
  <c r="X35" i="72"/>
  <c r="W35" i="72"/>
  <c r="V35" i="72"/>
  <c r="U35" i="72"/>
  <c r="T35" i="72"/>
  <c r="S35" i="72"/>
  <c r="R35" i="72"/>
  <c r="Q35" i="72"/>
  <c r="P35" i="72"/>
  <c r="O35" i="72"/>
  <c r="N35" i="72"/>
  <c r="M35" i="72"/>
  <c r="L35" i="72"/>
  <c r="K35" i="72"/>
  <c r="J35" i="72"/>
  <c r="I35" i="72"/>
  <c r="H35" i="72"/>
  <c r="G35" i="72"/>
  <c r="F35" i="72"/>
  <c r="E35" i="72"/>
  <c r="D35" i="72"/>
  <c r="C35" i="72"/>
  <c r="B35" i="72"/>
  <c r="BF34" i="72"/>
  <c r="BE34" i="72"/>
  <c r="BD34" i="72"/>
  <c r="BC34" i="72"/>
  <c r="BB34" i="72"/>
  <c r="BA34" i="72"/>
  <c r="AZ34" i="72"/>
  <c r="AY34" i="72"/>
  <c r="AX34" i="72"/>
  <c r="AW34" i="72"/>
  <c r="AV34" i="72"/>
  <c r="AU34" i="72"/>
  <c r="AT34" i="72"/>
  <c r="AS34" i="72"/>
  <c r="AR34" i="72"/>
  <c r="AQ34" i="72"/>
  <c r="AP34" i="72"/>
  <c r="AO34" i="72"/>
  <c r="AN34" i="72"/>
  <c r="AM34" i="72"/>
  <c r="AL34" i="72"/>
  <c r="AK34" i="72"/>
  <c r="AJ34" i="72"/>
  <c r="AI34" i="72"/>
  <c r="AH34" i="72"/>
  <c r="AG34" i="72"/>
  <c r="AF34" i="72"/>
  <c r="AE34" i="72"/>
  <c r="AD34" i="72"/>
  <c r="AC34" i="72"/>
  <c r="AB34" i="72"/>
  <c r="AA34" i="72"/>
  <c r="Z34" i="72"/>
  <c r="Y34" i="72"/>
  <c r="X34" i="72"/>
  <c r="W34" i="72"/>
  <c r="V34" i="72"/>
  <c r="U34" i="72"/>
  <c r="T34" i="72"/>
  <c r="S34" i="72"/>
  <c r="R34" i="72"/>
  <c r="Q34" i="72"/>
  <c r="P34" i="72"/>
  <c r="O34" i="72"/>
  <c r="N34" i="72"/>
  <c r="M34" i="72"/>
  <c r="L34" i="72"/>
  <c r="K34" i="72"/>
  <c r="J34" i="72"/>
  <c r="I34" i="72"/>
  <c r="H34" i="72"/>
  <c r="G34" i="72"/>
  <c r="F34" i="72"/>
  <c r="E34" i="72"/>
  <c r="D34" i="72"/>
  <c r="C34" i="72"/>
  <c r="B34" i="72"/>
  <c r="BF33" i="72"/>
  <c r="BE33" i="72"/>
  <c r="BD33" i="72"/>
  <c r="BC33" i="72"/>
  <c r="BB33" i="72"/>
  <c r="BA33" i="72"/>
  <c r="AZ33" i="72"/>
  <c r="AY33" i="72"/>
  <c r="AX33" i="72"/>
  <c r="AW33" i="72"/>
  <c r="AV33" i="72"/>
  <c r="AU33" i="72"/>
  <c r="AT33" i="72"/>
  <c r="AS33" i="72"/>
  <c r="AR33" i="72"/>
  <c r="AQ33" i="72"/>
  <c r="AP33" i="72"/>
  <c r="AO33" i="72"/>
  <c r="AN33" i="72"/>
  <c r="AM33" i="72"/>
  <c r="AL33" i="72"/>
  <c r="AK33" i="72"/>
  <c r="AJ33" i="72"/>
  <c r="AI33" i="72"/>
  <c r="AH33" i="72"/>
  <c r="AG33" i="72"/>
  <c r="AF33" i="72"/>
  <c r="AE33" i="72"/>
  <c r="AD33" i="72"/>
  <c r="AC33" i="72"/>
  <c r="AB33" i="72"/>
  <c r="AA33" i="72"/>
  <c r="Z33" i="72"/>
  <c r="Y33" i="72"/>
  <c r="X33" i="72"/>
  <c r="W33" i="72"/>
  <c r="V33" i="72"/>
  <c r="U33" i="72"/>
  <c r="T33" i="72"/>
  <c r="S33" i="72"/>
  <c r="R33" i="72"/>
  <c r="Q33" i="72"/>
  <c r="P33" i="72"/>
  <c r="O33" i="72"/>
  <c r="N33" i="72"/>
  <c r="M33" i="72"/>
  <c r="L33" i="72"/>
  <c r="K33" i="72"/>
  <c r="J33" i="72"/>
  <c r="I33" i="72"/>
  <c r="H33" i="72"/>
  <c r="G33" i="72"/>
  <c r="F33" i="72"/>
  <c r="E33" i="72"/>
  <c r="D33" i="72"/>
  <c r="C33" i="72"/>
  <c r="B33" i="72"/>
  <c r="BF32" i="72"/>
  <c r="BE32" i="72"/>
  <c r="BD32" i="72"/>
  <c r="BC32" i="72"/>
  <c r="BB32" i="72"/>
  <c r="BA32" i="72"/>
  <c r="AZ32" i="72"/>
  <c r="AY32" i="72"/>
  <c r="AX32" i="72"/>
  <c r="AW32" i="72"/>
  <c r="AV32" i="72"/>
  <c r="AU32" i="72"/>
  <c r="AT32" i="72"/>
  <c r="AS32" i="72"/>
  <c r="AR32" i="72"/>
  <c r="AQ32" i="72"/>
  <c r="AP32" i="72"/>
  <c r="AO32" i="72"/>
  <c r="AN32" i="72"/>
  <c r="AM32" i="72"/>
  <c r="AL32" i="72"/>
  <c r="AK32" i="72"/>
  <c r="AJ32" i="72"/>
  <c r="AI32" i="72"/>
  <c r="AH32" i="72"/>
  <c r="AG32" i="72"/>
  <c r="AF32" i="72"/>
  <c r="AE32" i="72"/>
  <c r="AD32" i="72"/>
  <c r="AC32" i="72"/>
  <c r="AB32" i="72"/>
  <c r="AA32" i="72"/>
  <c r="Z32" i="72"/>
  <c r="Y32" i="72"/>
  <c r="X32" i="72"/>
  <c r="W32" i="72"/>
  <c r="V32" i="72"/>
  <c r="U32" i="72"/>
  <c r="T32" i="72"/>
  <c r="S32" i="72"/>
  <c r="R32" i="72"/>
  <c r="Q32" i="72"/>
  <c r="P32" i="72"/>
  <c r="O32" i="72"/>
  <c r="N32" i="72"/>
  <c r="M32" i="72"/>
  <c r="L32" i="72"/>
  <c r="K32" i="72"/>
  <c r="J32" i="72"/>
  <c r="I32" i="72"/>
  <c r="H32" i="72"/>
  <c r="G32" i="72"/>
  <c r="F32" i="72"/>
  <c r="E32" i="72"/>
  <c r="D32" i="72"/>
  <c r="C32" i="72"/>
  <c r="B32" i="72"/>
  <c r="BF31" i="72"/>
  <c r="BE31" i="72"/>
  <c r="BD31" i="72"/>
  <c r="BC31" i="72"/>
  <c r="BB31" i="72"/>
  <c r="BA31" i="72"/>
  <c r="AZ31" i="72"/>
  <c r="AY31" i="72"/>
  <c r="AX31" i="72"/>
  <c r="AW31" i="72"/>
  <c r="AV31" i="72"/>
  <c r="AU31" i="72"/>
  <c r="AT31" i="72"/>
  <c r="AS31" i="72"/>
  <c r="AR31" i="72"/>
  <c r="AQ31" i="72"/>
  <c r="AP31" i="72"/>
  <c r="AO31" i="72"/>
  <c r="AN31" i="72"/>
  <c r="AM31" i="72"/>
  <c r="AL31" i="72"/>
  <c r="AK31" i="72"/>
  <c r="AJ31" i="72"/>
  <c r="AI31" i="72"/>
  <c r="AH31" i="72"/>
  <c r="AG31" i="72"/>
  <c r="AF31" i="72"/>
  <c r="AE31" i="72"/>
  <c r="AD31" i="72"/>
  <c r="AC31" i="72"/>
  <c r="AB31" i="72"/>
  <c r="AA31" i="72"/>
  <c r="Z31" i="72"/>
  <c r="Y31" i="72"/>
  <c r="X31" i="72"/>
  <c r="W31" i="72"/>
  <c r="V31" i="72"/>
  <c r="U31" i="72"/>
  <c r="T31" i="72"/>
  <c r="S31" i="72"/>
  <c r="R31" i="72"/>
  <c r="Q31" i="72"/>
  <c r="P31" i="72"/>
  <c r="O31" i="72"/>
  <c r="N31" i="72"/>
  <c r="M31" i="72"/>
  <c r="L31" i="72"/>
  <c r="K31" i="72"/>
  <c r="J31" i="72"/>
  <c r="I31" i="72"/>
  <c r="H31" i="72"/>
  <c r="G31" i="72"/>
  <c r="F31" i="72"/>
  <c r="E31" i="72"/>
  <c r="D31" i="72"/>
  <c r="C31" i="72"/>
  <c r="B31" i="72"/>
  <c r="BF30" i="72"/>
  <c r="BE30" i="72"/>
  <c r="BD30" i="72"/>
  <c r="BC30" i="72"/>
  <c r="BB30" i="72"/>
  <c r="BA30" i="72"/>
  <c r="AZ30" i="72"/>
  <c r="AY30" i="72"/>
  <c r="AX30" i="72"/>
  <c r="AW30" i="72"/>
  <c r="AV30" i="72"/>
  <c r="AU30" i="72"/>
  <c r="AT30" i="72"/>
  <c r="AS30" i="72"/>
  <c r="AR30" i="72"/>
  <c r="AQ30" i="72"/>
  <c r="AP30" i="72"/>
  <c r="AO30" i="72"/>
  <c r="AN30" i="72"/>
  <c r="AM30" i="72"/>
  <c r="AL30" i="72"/>
  <c r="AK30" i="72"/>
  <c r="AJ30" i="72"/>
  <c r="AI30" i="72"/>
  <c r="AH30" i="72"/>
  <c r="AG30" i="72"/>
  <c r="AF30" i="72"/>
  <c r="AE30" i="72"/>
  <c r="AD30" i="72"/>
  <c r="AC30" i="72"/>
  <c r="AB30" i="72"/>
  <c r="AA30" i="72"/>
  <c r="Z30" i="72"/>
  <c r="Y30" i="72"/>
  <c r="X30" i="72"/>
  <c r="W30" i="72"/>
  <c r="V30" i="72"/>
  <c r="U30" i="72"/>
  <c r="T30" i="72"/>
  <c r="S30" i="72"/>
  <c r="R30" i="72"/>
  <c r="Q30" i="72"/>
  <c r="P30" i="72"/>
  <c r="O30" i="72"/>
  <c r="N30" i="72"/>
  <c r="M30" i="72"/>
  <c r="L30" i="72"/>
  <c r="K30" i="72"/>
  <c r="J30" i="72"/>
  <c r="I30" i="72"/>
  <c r="H30" i="72"/>
  <c r="G30" i="72"/>
  <c r="F30" i="72"/>
  <c r="E30" i="72"/>
  <c r="D30" i="72"/>
  <c r="C30" i="72"/>
  <c r="B30" i="72"/>
  <c r="BF29" i="72"/>
  <c r="BE29" i="72"/>
  <c r="BD29" i="72"/>
  <c r="BC29" i="72"/>
  <c r="BB29" i="72"/>
  <c r="BA29" i="72"/>
  <c r="AZ29" i="72"/>
  <c r="AY29" i="72"/>
  <c r="AX29" i="72"/>
  <c r="AW29" i="72"/>
  <c r="AV29" i="72"/>
  <c r="AU29" i="72"/>
  <c r="AT29" i="72"/>
  <c r="AS29" i="72"/>
  <c r="AR29" i="72"/>
  <c r="AQ29" i="72"/>
  <c r="AP29" i="72"/>
  <c r="AO29" i="72"/>
  <c r="AN29" i="72"/>
  <c r="AM29" i="72"/>
  <c r="AL29" i="72"/>
  <c r="AK29" i="72"/>
  <c r="AJ29" i="72"/>
  <c r="AI29" i="72"/>
  <c r="AH29" i="72"/>
  <c r="AG29" i="72"/>
  <c r="AF29" i="72"/>
  <c r="AE29" i="72"/>
  <c r="AD29" i="72"/>
  <c r="AC29" i="72"/>
  <c r="AB29" i="72"/>
  <c r="AA29" i="72"/>
  <c r="Z29" i="72"/>
  <c r="Y29" i="72"/>
  <c r="X29" i="72"/>
  <c r="W29" i="72"/>
  <c r="V29" i="72"/>
  <c r="U29" i="72"/>
  <c r="T29" i="72"/>
  <c r="S29" i="72"/>
  <c r="R29" i="72"/>
  <c r="Q29" i="72"/>
  <c r="P29" i="72"/>
  <c r="O29" i="72"/>
  <c r="N29" i="72"/>
  <c r="M29" i="72"/>
  <c r="L29" i="72"/>
  <c r="K29" i="72"/>
  <c r="J29" i="72"/>
  <c r="I29" i="72"/>
  <c r="H29" i="72"/>
  <c r="G29" i="72"/>
  <c r="F29" i="72"/>
  <c r="E29" i="72"/>
  <c r="D29" i="72"/>
  <c r="C29" i="72"/>
  <c r="B29" i="72"/>
  <c r="BF28" i="72"/>
  <c r="BE28" i="72"/>
  <c r="BD28" i="72"/>
  <c r="BC28" i="72"/>
  <c r="BB28" i="72"/>
  <c r="BA28" i="72"/>
  <c r="AZ28" i="72"/>
  <c r="AY28" i="72"/>
  <c r="AX28" i="72"/>
  <c r="AW28" i="72"/>
  <c r="AV28" i="72"/>
  <c r="AU28" i="72"/>
  <c r="AT28" i="72"/>
  <c r="AS28" i="72"/>
  <c r="AR28" i="72"/>
  <c r="AQ28" i="72"/>
  <c r="AP28" i="72"/>
  <c r="AO28" i="72"/>
  <c r="AN28" i="72"/>
  <c r="AM28" i="72"/>
  <c r="AL28" i="72"/>
  <c r="AK28" i="72"/>
  <c r="AJ28" i="72"/>
  <c r="AI28" i="72"/>
  <c r="AH28" i="72"/>
  <c r="AG28" i="72"/>
  <c r="AF28" i="72"/>
  <c r="AE28" i="72"/>
  <c r="AD28" i="72"/>
  <c r="AC28" i="72"/>
  <c r="AB28" i="72"/>
  <c r="AA28" i="72"/>
  <c r="Z28" i="72"/>
  <c r="Y28" i="72"/>
  <c r="X28" i="72"/>
  <c r="W28" i="72"/>
  <c r="V28" i="72"/>
  <c r="U28" i="72"/>
  <c r="T28" i="72"/>
  <c r="S28" i="72"/>
  <c r="R28" i="72"/>
  <c r="Q28" i="72"/>
  <c r="P28" i="72"/>
  <c r="O28" i="72"/>
  <c r="N28" i="72"/>
  <c r="M28" i="72"/>
  <c r="L28" i="72"/>
  <c r="K28" i="72"/>
  <c r="J28" i="72"/>
  <c r="I28" i="72"/>
  <c r="H28" i="72"/>
  <c r="G28" i="72"/>
  <c r="F28" i="72"/>
  <c r="E28" i="72"/>
  <c r="D28" i="72"/>
  <c r="C28" i="72"/>
  <c r="B28" i="72"/>
  <c r="BF27" i="72"/>
  <c r="BE27" i="72"/>
  <c r="BD27" i="72"/>
  <c r="BC27" i="72"/>
  <c r="BB27" i="72"/>
  <c r="BA27" i="72"/>
  <c r="AZ27" i="72"/>
  <c r="AY27" i="72"/>
  <c r="AX27" i="72"/>
  <c r="AW27" i="72"/>
  <c r="AV27" i="72"/>
  <c r="AU27" i="72"/>
  <c r="AT27" i="72"/>
  <c r="AS27" i="72"/>
  <c r="AR27" i="72"/>
  <c r="AQ27" i="72"/>
  <c r="AP27" i="72"/>
  <c r="AO27" i="72"/>
  <c r="AN27" i="72"/>
  <c r="AM27" i="72"/>
  <c r="AL27" i="72"/>
  <c r="AK27" i="72"/>
  <c r="AJ27" i="72"/>
  <c r="AI27" i="72"/>
  <c r="AH27" i="72"/>
  <c r="AG27" i="72"/>
  <c r="AF27" i="72"/>
  <c r="AE27" i="72"/>
  <c r="AD27" i="72"/>
  <c r="AC27" i="72"/>
  <c r="AB27" i="72"/>
  <c r="AA27" i="72"/>
  <c r="Z27" i="72"/>
  <c r="Y27" i="72"/>
  <c r="X27" i="72"/>
  <c r="W27" i="72"/>
  <c r="V27" i="72"/>
  <c r="U27" i="72"/>
  <c r="T27" i="72"/>
  <c r="S27" i="72"/>
  <c r="R27" i="72"/>
  <c r="Q27" i="72"/>
  <c r="P27" i="72"/>
  <c r="O27" i="72"/>
  <c r="N27" i="72"/>
  <c r="M27" i="72"/>
  <c r="L27" i="72"/>
  <c r="K27" i="72"/>
  <c r="J27" i="72"/>
  <c r="I27" i="72"/>
  <c r="H27" i="72"/>
  <c r="G27" i="72"/>
  <c r="F27" i="72"/>
  <c r="E27" i="72"/>
  <c r="D27" i="72"/>
  <c r="C27" i="72"/>
  <c r="B27" i="72"/>
  <c r="BF26" i="72"/>
  <c r="BE26" i="72"/>
  <c r="BD26" i="72"/>
  <c r="BC26" i="72"/>
  <c r="BB26" i="72"/>
  <c r="BA26" i="72"/>
  <c r="AZ26" i="72"/>
  <c r="AY26" i="72"/>
  <c r="AX26" i="72"/>
  <c r="AW26" i="72"/>
  <c r="AV26" i="72"/>
  <c r="AU26" i="72"/>
  <c r="AT26" i="72"/>
  <c r="AS26" i="72"/>
  <c r="AR26" i="72"/>
  <c r="AQ26" i="72"/>
  <c r="AP26" i="72"/>
  <c r="AO26" i="72"/>
  <c r="AN26" i="72"/>
  <c r="AM26" i="72"/>
  <c r="AL26" i="72"/>
  <c r="AK26" i="72"/>
  <c r="AJ26" i="72"/>
  <c r="AI26" i="72"/>
  <c r="AH26" i="72"/>
  <c r="AG26" i="72"/>
  <c r="AF26" i="72"/>
  <c r="AE26" i="72"/>
  <c r="AD26" i="72"/>
  <c r="AC26" i="72"/>
  <c r="AB26" i="72"/>
  <c r="AA26" i="72"/>
  <c r="Z26" i="72"/>
  <c r="Y26" i="72"/>
  <c r="X26" i="72"/>
  <c r="W26" i="72"/>
  <c r="V26" i="72"/>
  <c r="U26" i="72"/>
  <c r="T26" i="72"/>
  <c r="S26" i="72"/>
  <c r="R26" i="72"/>
  <c r="Q26" i="72"/>
  <c r="P26" i="72"/>
  <c r="O26" i="72"/>
  <c r="N26" i="72"/>
  <c r="M26" i="72"/>
  <c r="L26" i="72"/>
  <c r="K26" i="72"/>
  <c r="J26" i="72"/>
  <c r="I26" i="72"/>
  <c r="H26" i="72"/>
  <c r="G26" i="72"/>
  <c r="F26" i="72"/>
  <c r="E26" i="72"/>
  <c r="D26" i="72"/>
  <c r="C26" i="72"/>
  <c r="B26" i="72"/>
  <c r="BF25" i="72"/>
  <c r="BE25" i="72"/>
  <c r="BD25" i="72"/>
  <c r="BC25" i="72"/>
  <c r="BB25" i="72"/>
  <c r="BA25" i="72"/>
  <c r="AZ25" i="72"/>
  <c r="AY25" i="72"/>
  <c r="AX25" i="72"/>
  <c r="AW25" i="72"/>
  <c r="AV25" i="72"/>
  <c r="AU25" i="72"/>
  <c r="AT25" i="72"/>
  <c r="AS25" i="72"/>
  <c r="AR25" i="72"/>
  <c r="AQ25" i="72"/>
  <c r="AP25" i="72"/>
  <c r="AO25" i="72"/>
  <c r="AN25" i="72"/>
  <c r="AM25" i="72"/>
  <c r="AL25" i="72"/>
  <c r="AK25" i="72"/>
  <c r="AJ25" i="72"/>
  <c r="AI25" i="72"/>
  <c r="AH25" i="72"/>
  <c r="AG25" i="72"/>
  <c r="AF25" i="72"/>
  <c r="AE25" i="72"/>
  <c r="AD25" i="72"/>
  <c r="AC25" i="72"/>
  <c r="AB25" i="72"/>
  <c r="AA25" i="72"/>
  <c r="Z25" i="72"/>
  <c r="Y25" i="72"/>
  <c r="X25" i="72"/>
  <c r="W25" i="72"/>
  <c r="V25" i="72"/>
  <c r="U25" i="72"/>
  <c r="T25" i="72"/>
  <c r="S25" i="72"/>
  <c r="R25" i="72"/>
  <c r="Q25" i="72"/>
  <c r="P25" i="72"/>
  <c r="O25" i="72"/>
  <c r="N25" i="72"/>
  <c r="M25" i="72"/>
  <c r="L25" i="72"/>
  <c r="K25" i="72"/>
  <c r="J25" i="72"/>
  <c r="I25" i="72"/>
  <c r="H25" i="72"/>
  <c r="G25" i="72"/>
  <c r="F25" i="72"/>
  <c r="E25" i="72"/>
  <c r="D25" i="72"/>
  <c r="C25" i="72"/>
  <c r="B25" i="72"/>
  <c r="BF24" i="72"/>
  <c r="BE24" i="72"/>
  <c r="BD24" i="72"/>
  <c r="BC24" i="72"/>
  <c r="BB24" i="72"/>
  <c r="BA24" i="72"/>
  <c r="AZ24" i="72"/>
  <c r="AY24" i="72"/>
  <c r="AX24" i="72"/>
  <c r="AW24" i="72"/>
  <c r="AV24" i="72"/>
  <c r="AU24" i="72"/>
  <c r="AT24" i="72"/>
  <c r="AS24" i="72"/>
  <c r="AR24" i="72"/>
  <c r="AQ24" i="72"/>
  <c r="AP24" i="72"/>
  <c r="AO24" i="72"/>
  <c r="AN24" i="72"/>
  <c r="AM24" i="72"/>
  <c r="AL24" i="72"/>
  <c r="AK24" i="72"/>
  <c r="AJ24" i="72"/>
  <c r="AI24" i="72"/>
  <c r="AH24" i="72"/>
  <c r="AG24" i="72"/>
  <c r="AF24" i="72"/>
  <c r="AE24" i="72"/>
  <c r="AD24" i="72"/>
  <c r="AC24" i="72"/>
  <c r="AB24" i="72"/>
  <c r="AA24" i="72"/>
  <c r="Z24" i="72"/>
  <c r="Y24" i="72"/>
  <c r="X24" i="72"/>
  <c r="W24" i="72"/>
  <c r="V24" i="72"/>
  <c r="U24" i="72"/>
  <c r="T24" i="72"/>
  <c r="S24" i="72"/>
  <c r="R24" i="72"/>
  <c r="Q24" i="72"/>
  <c r="P24" i="72"/>
  <c r="O24" i="72"/>
  <c r="N24" i="72"/>
  <c r="M24" i="72"/>
  <c r="L24" i="72"/>
  <c r="K24" i="72"/>
  <c r="J24" i="72"/>
  <c r="I24" i="72"/>
  <c r="H24" i="72"/>
  <c r="G24" i="72"/>
  <c r="F24" i="72"/>
  <c r="E24" i="72"/>
  <c r="D24" i="72"/>
  <c r="C24" i="72"/>
  <c r="B24" i="72"/>
  <c r="BF23" i="72"/>
  <c r="BE23" i="72"/>
  <c r="BD23" i="72"/>
  <c r="BC23" i="72"/>
  <c r="BB23" i="72"/>
  <c r="BA23" i="72"/>
  <c r="AZ23" i="72"/>
  <c r="AY23" i="72"/>
  <c r="AX23" i="72"/>
  <c r="AW23" i="72"/>
  <c r="AV23" i="72"/>
  <c r="AU23" i="72"/>
  <c r="AT23" i="72"/>
  <c r="AS23" i="72"/>
  <c r="AR23" i="72"/>
  <c r="AQ23" i="72"/>
  <c r="AP23" i="72"/>
  <c r="AO23" i="72"/>
  <c r="AN23" i="72"/>
  <c r="AM23" i="72"/>
  <c r="AL23" i="72"/>
  <c r="AK23" i="72"/>
  <c r="AJ23" i="72"/>
  <c r="AI23" i="72"/>
  <c r="AH23" i="72"/>
  <c r="AG23" i="72"/>
  <c r="AF23" i="72"/>
  <c r="AE23" i="72"/>
  <c r="AD23" i="72"/>
  <c r="AC23" i="72"/>
  <c r="AB23" i="72"/>
  <c r="AA23" i="72"/>
  <c r="Z23" i="72"/>
  <c r="Y23" i="72"/>
  <c r="X23" i="72"/>
  <c r="W23" i="72"/>
  <c r="V23" i="72"/>
  <c r="U23" i="72"/>
  <c r="T23" i="72"/>
  <c r="S23" i="72"/>
  <c r="R23" i="72"/>
  <c r="Q23" i="72"/>
  <c r="P23" i="72"/>
  <c r="O23" i="72"/>
  <c r="N23" i="72"/>
  <c r="M23" i="72"/>
  <c r="L23" i="72"/>
  <c r="K23" i="72"/>
  <c r="J23" i="72"/>
  <c r="I23" i="72"/>
  <c r="H23" i="72"/>
  <c r="G23" i="72"/>
  <c r="F23" i="72"/>
  <c r="E23" i="72"/>
  <c r="D23" i="72"/>
  <c r="C23" i="72"/>
  <c r="B23" i="72"/>
  <c r="BF22" i="72"/>
  <c r="BE22" i="72"/>
  <c r="BD22" i="72"/>
  <c r="BC22" i="72"/>
  <c r="BB22" i="72"/>
  <c r="BA22" i="72"/>
  <c r="AZ22" i="72"/>
  <c r="AY22" i="72"/>
  <c r="AX22" i="72"/>
  <c r="AW22" i="72"/>
  <c r="AV22" i="72"/>
  <c r="AU22" i="72"/>
  <c r="AT22" i="72"/>
  <c r="AS22" i="72"/>
  <c r="AR22" i="72"/>
  <c r="AQ22" i="72"/>
  <c r="AP22" i="72"/>
  <c r="AO22" i="72"/>
  <c r="AN22" i="72"/>
  <c r="AM22" i="72"/>
  <c r="AL22" i="72"/>
  <c r="AK22" i="72"/>
  <c r="AJ22" i="72"/>
  <c r="AI22" i="72"/>
  <c r="AH22" i="72"/>
  <c r="AG22" i="72"/>
  <c r="AF22" i="72"/>
  <c r="AE22" i="72"/>
  <c r="AD22" i="72"/>
  <c r="AC22" i="72"/>
  <c r="AB22" i="72"/>
  <c r="AA22" i="72"/>
  <c r="Z22" i="72"/>
  <c r="Y22" i="72"/>
  <c r="X22" i="72"/>
  <c r="W22" i="72"/>
  <c r="V22" i="72"/>
  <c r="U22" i="72"/>
  <c r="T22" i="72"/>
  <c r="S22" i="72"/>
  <c r="R22" i="72"/>
  <c r="Q22" i="72"/>
  <c r="P22" i="72"/>
  <c r="O22" i="72"/>
  <c r="N22" i="72"/>
  <c r="M22" i="72"/>
  <c r="L22" i="72"/>
  <c r="K22" i="72"/>
  <c r="J22" i="72"/>
  <c r="I22" i="72"/>
  <c r="H22" i="72"/>
  <c r="G22" i="72"/>
  <c r="F22" i="72"/>
  <c r="E22" i="72"/>
  <c r="D22" i="72"/>
  <c r="C22" i="72"/>
  <c r="B22" i="72"/>
  <c r="BF21" i="72"/>
  <c r="BE21" i="72"/>
  <c r="BD21" i="72"/>
  <c r="BC21" i="72"/>
  <c r="BB21" i="72"/>
  <c r="BA21" i="72"/>
  <c r="AZ21" i="72"/>
  <c r="AY21" i="72"/>
  <c r="AX21" i="72"/>
  <c r="AW21" i="72"/>
  <c r="AV21" i="72"/>
  <c r="AU21" i="72"/>
  <c r="AT21" i="72"/>
  <c r="AS21" i="72"/>
  <c r="AR21" i="72"/>
  <c r="AQ21" i="72"/>
  <c r="AP21" i="72"/>
  <c r="AO21" i="72"/>
  <c r="AN21" i="72"/>
  <c r="AM21" i="72"/>
  <c r="AL21" i="72"/>
  <c r="AK21" i="72"/>
  <c r="AJ21" i="72"/>
  <c r="AI21" i="72"/>
  <c r="AH21" i="72"/>
  <c r="AG21" i="72"/>
  <c r="AF21" i="72"/>
  <c r="AE21" i="72"/>
  <c r="AD21" i="72"/>
  <c r="AC21" i="72"/>
  <c r="AB21" i="72"/>
  <c r="AA21" i="72"/>
  <c r="Z21" i="72"/>
  <c r="Y21" i="72"/>
  <c r="X21" i="72"/>
  <c r="W21" i="72"/>
  <c r="V21" i="72"/>
  <c r="U21" i="72"/>
  <c r="T21" i="72"/>
  <c r="S21" i="72"/>
  <c r="R21" i="72"/>
  <c r="Q21" i="72"/>
  <c r="P21" i="72"/>
  <c r="O21" i="72"/>
  <c r="N21" i="72"/>
  <c r="M21" i="72"/>
  <c r="L21" i="72"/>
  <c r="K21" i="72"/>
  <c r="J21" i="72"/>
  <c r="I21" i="72"/>
  <c r="H21" i="72"/>
  <c r="G21" i="72"/>
  <c r="F21" i="72"/>
  <c r="E21" i="72"/>
  <c r="D21" i="72"/>
  <c r="C21" i="72"/>
  <c r="B21" i="72"/>
  <c r="BF20" i="72"/>
  <c r="BE20" i="72"/>
  <c r="BD20" i="72"/>
  <c r="BC20" i="72"/>
  <c r="BB20" i="72"/>
  <c r="BA20" i="72"/>
  <c r="AZ20" i="72"/>
  <c r="AY20" i="72"/>
  <c r="AX20" i="72"/>
  <c r="AW20" i="72"/>
  <c r="AV20" i="72"/>
  <c r="AU20" i="72"/>
  <c r="AT20" i="72"/>
  <c r="AS20" i="72"/>
  <c r="AR20" i="72"/>
  <c r="AQ20" i="72"/>
  <c r="AP20" i="72"/>
  <c r="AO20" i="72"/>
  <c r="AN20" i="72"/>
  <c r="AM20" i="72"/>
  <c r="AL20" i="72"/>
  <c r="AK20" i="72"/>
  <c r="AJ20" i="72"/>
  <c r="AI20" i="72"/>
  <c r="AH20" i="72"/>
  <c r="AG20" i="72"/>
  <c r="AF20" i="72"/>
  <c r="AE20" i="72"/>
  <c r="AD20" i="72"/>
  <c r="AC20" i="72"/>
  <c r="AB20" i="72"/>
  <c r="AA20" i="72"/>
  <c r="Z20" i="72"/>
  <c r="Y20" i="72"/>
  <c r="X20" i="72"/>
  <c r="W20" i="72"/>
  <c r="V20" i="72"/>
  <c r="U20" i="72"/>
  <c r="T20" i="72"/>
  <c r="S20" i="72"/>
  <c r="R20" i="72"/>
  <c r="Q20" i="72"/>
  <c r="P20" i="72"/>
  <c r="O20" i="72"/>
  <c r="N20" i="72"/>
  <c r="M20" i="72"/>
  <c r="L20" i="72"/>
  <c r="K20" i="72"/>
  <c r="J20" i="72"/>
  <c r="I20" i="72"/>
  <c r="H20" i="72"/>
  <c r="G20" i="72"/>
  <c r="F20" i="72"/>
  <c r="E20" i="72"/>
  <c r="D20" i="72"/>
  <c r="C20" i="72"/>
  <c r="B20" i="72"/>
  <c r="BF19" i="72"/>
  <c r="BE19" i="72"/>
  <c r="BD19" i="72"/>
  <c r="BC19" i="72"/>
  <c r="BB19" i="72"/>
  <c r="BA19" i="72"/>
  <c r="AZ19" i="72"/>
  <c r="AY19" i="72"/>
  <c r="AX19" i="72"/>
  <c r="AW19" i="72"/>
  <c r="AV19" i="72"/>
  <c r="AU19" i="72"/>
  <c r="AT19" i="72"/>
  <c r="AS19" i="72"/>
  <c r="AR19" i="72"/>
  <c r="AQ19" i="72"/>
  <c r="AP19" i="72"/>
  <c r="AO19" i="72"/>
  <c r="AN19" i="72"/>
  <c r="AM19" i="72"/>
  <c r="AL19" i="72"/>
  <c r="AK19" i="72"/>
  <c r="AJ19" i="72"/>
  <c r="AI19" i="72"/>
  <c r="AH19" i="72"/>
  <c r="AG19" i="72"/>
  <c r="AF19" i="72"/>
  <c r="AE19" i="72"/>
  <c r="AD19" i="72"/>
  <c r="AC19" i="72"/>
  <c r="AB19" i="72"/>
  <c r="AA19" i="72"/>
  <c r="Z19" i="72"/>
  <c r="Y19" i="72"/>
  <c r="X19" i="72"/>
  <c r="W19" i="72"/>
  <c r="V19" i="72"/>
  <c r="U19" i="72"/>
  <c r="T19" i="72"/>
  <c r="S19" i="72"/>
  <c r="R19" i="72"/>
  <c r="Q19" i="72"/>
  <c r="P19" i="72"/>
  <c r="O19" i="72"/>
  <c r="N19" i="72"/>
  <c r="M19" i="72"/>
  <c r="L19" i="72"/>
  <c r="K19" i="72"/>
  <c r="J19" i="72"/>
  <c r="I19" i="72"/>
  <c r="H19" i="72"/>
  <c r="G19" i="72"/>
  <c r="F19" i="72"/>
  <c r="E19" i="72"/>
  <c r="D19" i="72"/>
  <c r="C19" i="72"/>
  <c r="B19" i="72"/>
  <c r="BF18" i="72"/>
  <c r="BE18" i="72"/>
  <c r="BD18" i="72"/>
  <c r="BC18" i="72"/>
  <c r="BB18" i="72"/>
  <c r="BA18" i="72"/>
  <c r="AZ18" i="72"/>
  <c r="AY18" i="72"/>
  <c r="AX18" i="72"/>
  <c r="AW18" i="72"/>
  <c r="AV18" i="72"/>
  <c r="AU18" i="72"/>
  <c r="AT18" i="72"/>
  <c r="AS18" i="72"/>
  <c r="AR18" i="72"/>
  <c r="AQ18" i="72"/>
  <c r="AP18" i="72"/>
  <c r="AO18" i="72"/>
  <c r="AN18" i="72"/>
  <c r="AM18" i="72"/>
  <c r="AL18" i="72"/>
  <c r="AK18" i="72"/>
  <c r="AJ18" i="72"/>
  <c r="AI18" i="72"/>
  <c r="AH18" i="72"/>
  <c r="AG18" i="72"/>
  <c r="AF18" i="72"/>
  <c r="AE18" i="72"/>
  <c r="AD18" i="72"/>
  <c r="AC18" i="72"/>
  <c r="AB18" i="72"/>
  <c r="AA18" i="72"/>
  <c r="Z18" i="72"/>
  <c r="Y18" i="72"/>
  <c r="X18" i="72"/>
  <c r="W18" i="72"/>
  <c r="V18" i="72"/>
  <c r="U18" i="72"/>
  <c r="T18" i="72"/>
  <c r="S18" i="72"/>
  <c r="R18" i="72"/>
  <c r="Q18" i="72"/>
  <c r="P18" i="72"/>
  <c r="O18" i="72"/>
  <c r="N18" i="72"/>
  <c r="M18" i="72"/>
  <c r="L18" i="72"/>
  <c r="K18" i="72"/>
  <c r="J18" i="72"/>
  <c r="I18" i="72"/>
  <c r="H18" i="72"/>
  <c r="G18" i="72"/>
  <c r="F18" i="72"/>
  <c r="E18" i="72"/>
  <c r="D18" i="72"/>
  <c r="C18" i="72"/>
  <c r="B18" i="72"/>
  <c r="BF17" i="72"/>
  <c r="BE17" i="72"/>
  <c r="BD17" i="72"/>
  <c r="BC17" i="72"/>
  <c r="BB17" i="72"/>
  <c r="BA17" i="72"/>
  <c r="AZ17" i="72"/>
  <c r="AY17" i="72"/>
  <c r="AX17" i="72"/>
  <c r="AW17" i="72"/>
  <c r="AV17" i="72"/>
  <c r="AU17" i="72"/>
  <c r="AT17" i="72"/>
  <c r="AS17" i="72"/>
  <c r="AR17" i="72"/>
  <c r="AQ17" i="72"/>
  <c r="AP17" i="72"/>
  <c r="AO17" i="72"/>
  <c r="AN17" i="72"/>
  <c r="AM17" i="72"/>
  <c r="AL17" i="72"/>
  <c r="AK17" i="72"/>
  <c r="AJ17" i="72"/>
  <c r="AI17" i="72"/>
  <c r="AH17" i="72"/>
  <c r="AG17" i="72"/>
  <c r="AF17" i="72"/>
  <c r="AE17" i="72"/>
  <c r="AD17" i="72"/>
  <c r="AC17" i="72"/>
  <c r="AB17" i="72"/>
  <c r="AA17" i="72"/>
  <c r="Z17" i="72"/>
  <c r="Y17" i="72"/>
  <c r="X17" i="72"/>
  <c r="W17" i="72"/>
  <c r="V17" i="72"/>
  <c r="U17" i="72"/>
  <c r="T17" i="72"/>
  <c r="S17" i="72"/>
  <c r="R17" i="72"/>
  <c r="Q17" i="72"/>
  <c r="P17" i="72"/>
  <c r="O17" i="72"/>
  <c r="N17" i="72"/>
  <c r="M17" i="72"/>
  <c r="L17" i="72"/>
  <c r="K17" i="72"/>
  <c r="J17" i="72"/>
  <c r="I17" i="72"/>
  <c r="H17" i="72"/>
  <c r="G17" i="72"/>
  <c r="F17" i="72"/>
  <c r="E17" i="72"/>
  <c r="D17" i="72"/>
  <c r="C17" i="72"/>
  <c r="B17" i="72"/>
  <c r="BF16" i="72"/>
  <c r="BE16" i="72"/>
  <c r="BD16" i="72"/>
  <c r="BC16" i="72"/>
  <c r="BB16" i="72"/>
  <c r="BA16" i="72"/>
  <c r="AZ16" i="72"/>
  <c r="AY16" i="72"/>
  <c r="AX16" i="72"/>
  <c r="AW16" i="72"/>
  <c r="AV16" i="72"/>
  <c r="AU16" i="72"/>
  <c r="AT16" i="72"/>
  <c r="AS16" i="72"/>
  <c r="AR16" i="72"/>
  <c r="AQ16" i="72"/>
  <c r="AP16" i="72"/>
  <c r="AO16" i="72"/>
  <c r="AN16" i="72"/>
  <c r="AM16" i="72"/>
  <c r="AL16" i="72"/>
  <c r="AK16" i="72"/>
  <c r="AJ16" i="72"/>
  <c r="AI16" i="72"/>
  <c r="AH16" i="72"/>
  <c r="AG16" i="72"/>
  <c r="AF16" i="72"/>
  <c r="AE16" i="72"/>
  <c r="AD16" i="72"/>
  <c r="AC16" i="72"/>
  <c r="AB16" i="72"/>
  <c r="AA16" i="72"/>
  <c r="Z16" i="72"/>
  <c r="Y16" i="72"/>
  <c r="X16" i="72"/>
  <c r="W16" i="72"/>
  <c r="V16" i="72"/>
  <c r="U16" i="72"/>
  <c r="T16" i="72"/>
  <c r="S16" i="72"/>
  <c r="R16" i="72"/>
  <c r="Q16" i="72"/>
  <c r="P16" i="72"/>
  <c r="O16" i="72"/>
  <c r="N16" i="72"/>
  <c r="M16" i="72"/>
  <c r="L16" i="72"/>
  <c r="K16" i="72"/>
  <c r="J16" i="72"/>
  <c r="I16" i="72"/>
  <c r="H16" i="72"/>
  <c r="G16" i="72"/>
  <c r="F16" i="72"/>
  <c r="E16" i="72"/>
  <c r="D16" i="72"/>
  <c r="C16" i="72"/>
  <c r="B16" i="72"/>
  <c r="BF15" i="72"/>
  <c r="BE15" i="72"/>
  <c r="BD15" i="72"/>
  <c r="BC15" i="72"/>
  <c r="BB15" i="72"/>
  <c r="BA15" i="72"/>
  <c r="AZ15" i="72"/>
  <c r="AY15" i="72"/>
  <c r="AX15" i="72"/>
  <c r="AW15" i="72"/>
  <c r="AV15" i="72"/>
  <c r="AU15" i="72"/>
  <c r="AT15" i="72"/>
  <c r="AS15" i="72"/>
  <c r="AR15" i="72"/>
  <c r="AQ15" i="72"/>
  <c r="AP15" i="72"/>
  <c r="AO15" i="72"/>
  <c r="AN15" i="72"/>
  <c r="AM15" i="72"/>
  <c r="AL15" i="72"/>
  <c r="AK15" i="72"/>
  <c r="AJ15" i="72"/>
  <c r="AI15" i="72"/>
  <c r="AH15" i="72"/>
  <c r="AG15" i="72"/>
  <c r="AF15" i="72"/>
  <c r="AE15" i="72"/>
  <c r="AD15" i="72"/>
  <c r="AC15" i="72"/>
  <c r="AB15" i="72"/>
  <c r="AA15" i="72"/>
  <c r="Z15" i="72"/>
  <c r="Y15" i="72"/>
  <c r="X15" i="72"/>
  <c r="W15" i="72"/>
  <c r="V15" i="72"/>
  <c r="U15" i="72"/>
  <c r="T15" i="72"/>
  <c r="S15" i="72"/>
  <c r="R15" i="72"/>
  <c r="Q15" i="72"/>
  <c r="P15" i="72"/>
  <c r="O15" i="72"/>
  <c r="N15" i="72"/>
  <c r="M15" i="72"/>
  <c r="L15" i="72"/>
  <c r="K15" i="72"/>
  <c r="J15" i="72"/>
  <c r="I15" i="72"/>
  <c r="H15" i="72"/>
  <c r="G15" i="72"/>
  <c r="F15" i="72"/>
  <c r="E15" i="72"/>
  <c r="D15" i="72"/>
  <c r="C15" i="72"/>
  <c r="B15" i="72"/>
  <c r="BF14" i="72"/>
  <c r="BE14" i="72"/>
  <c r="BD14" i="72"/>
  <c r="BC14" i="72"/>
  <c r="BB14" i="72"/>
  <c r="BA14" i="72"/>
  <c r="AZ14" i="72"/>
  <c r="AY14" i="72"/>
  <c r="AX14" i="72"/>
  <c r="AW14" i="72"/>
  <c r="AV14" i="72"/>
  <c r="AU14" i="72"/>
  <c r="AT14" i="72"/>
  <c r="AS14" i="72"/>
  <c r="AR14" i="72"/>
  <c r="AQ14" i="72"/>
  <c r="AP14" i="72"/>
  <c r="AO14" i="72"/>
  <c r="AN14" i="72"/>
  <c r="AM14" i="72"/>
  <c r="AL14" i="72"/>
  <c r="AK14" i="72"/>
  <c r="AJ14" i="72"/>
  <c r="AI14" i="72"/>
  <c r="AH14" i="72"/>
  <c r="AG14" i="72"/>
  <c r="AF14" i="72"/>
  <c r="AE14" i="72"/>
  <c r="AD14" i="72"/>
  <c r="AC14" i="72"/>
  <c r="AB14" i="72"/>
  <c r="AA14" i="72"/>
  <c r="Z14" i="72"/>
  <c r="Y14" i="72"/>
  <c r="X14" i="72"/>
  <c r="W14" i="72"/>
  <c r="V14" i="72"/>
  <c r="U14" i="72"/>
  <c r="T14" i="72"/>
  <c r="S14" i="72"/>
  <c r="R14" i="72"/>
  <c r="Q14" i="72"/>
  <c r="P14" i="72"/>
  <c r="O14" i="72"/>
  <c r="N14" i="72"/>
  <c r="M14" i="72"/>
  <c r="L14" i="72"/>
  <c r="K14" i="72"/>
  <c r="J14" i="72"/>
  <c r="I14" i="72"/>
  <c r="H14" i="72"/>
  <c r="G14" i="72"/>
  <c r="F14" i="72"/>
  <c r="E14" i="72"/>
  <c r="D14" i="72"/>
  <c r="C14" i="72"/>
  <c r="B14" i="72"/>
  <c r="BF13" i="72"/>
  <c r="BE13" i="72"/>
  <c r="BD13" i="72"/>
  <c r="BC13" i="72"/>
  <c r="BB13" i="72"/>
  <c r="BA13" i="72"/>
  <c r="AZ13" i="72"/>
  <c r="AY13" i="72"/>
  <c r="AX13" i="72"/>
  <c r="AW13" i="72"/>
  <c r="AV13" i="72"/>
  <c r="AU13" i="72"/>
  <c r="AT13" i="72"/>
  <c r="AS13" i="72"/>
  <c r="AR13" i="72"/>
  <c r="AQ13" i="72"/>
  <c r="AP13" i="72"/>
  <c r="AO13" i="72"/>
  <c r="AN13" i="72"/>
  <c r="AM13" i="72"/>
  <c r="AL13" i="72"/>
  <c r="AK13" i="72"/>
  <c r="AJ13" i="72"/>
  <c r="AI13" i="72"/>
  <c r="AH13" i="72"/>
  <c r="AG13" i="72"/>
  <c r="AF13" i="72"/>
  <c r="AE13" i="72"/>
  <c r="AD13" i="72"/>
  <c r="AC13" i="72"/>
  <c r="AB13" i="72"/>
  <c r="AA13" i="72"/>
  <c r="Z13" i="72"/>
  <c r="Y13" i="72"/>
  <c r="X13" i="72"/>
  <c r="W13" i="72"/>
  <c r="V13" i="72"/>
  <c r="U13" i="72"/>
  <c r="T13" i="72"/>
  <c r="S13" i="72"/>
  <c r="R13" i="72"/>
  <c r="Q13" i="72"/>
  <c r="P13" i="72"/>
  <c r="O13" i="72"/>
  <c r="N13" i="72"/>
  <c r="M13" i="72"/>
  <c r="L13" i="72"/>
  <c r="K13" i="72"/>
  <c r="J13" i="72"/>
  <c r="I13" i="72"/>
  <c r="H13" i="72"/>
  <c r="G13" i="72"/>
  <c r="F13" i="72"/>
  <c r="E13" i="72"/>
  <c r="D13" i="72"/>
  <c r="C13" i="72"/>
  <c r="B13" i="72"/>
  <c r="BF12" i="72"/>
  <c r="BE12" i="72"/>
  <c r="BD12" i="72"/>
  <c r="BC12" i="72"/>
  <c r="BB12" i="72"/>
  <c r="BA12" i="72"/>
  <c r="AZ12" i="72"/>
  <c r="AY12" i="72"/>
  <c r="AX12" i="72"/>
  <c r="AW12" i="72"/>
  <c r="AV12" i="72"/>
  <c r="AU12" i="72"/>
  <c r="AT12" i="72"/>
  <c r="AS12" i="72"/>
  <c r="AR12" i="72"/>
  <c r="AQ12" i="72"/>
  <c r="AP12" i="72"/>
  <c r="AO12" i="72"/>
  <c r="AN12" i="72"/>
  <c r="AM12" i="72"/>
  <c r="AL12" i="72"/>
  <c r="AK12" i="72"/>
  <c r="AJ12" i="72"/>
  <c r="AI12" i="72"/>
  <c r="AH12" i="72"/>
  <c r="AG12" i="72"/>
  <c r="AF12" i="72"/>
  <c r="AE12" i="72"/>
  <c r="AD12" i="72"/>
  <c r="AC12" i="72"/>
  <c r="AB12" i="72"/>
  <c r="AA12" i="72"/>
  <c r="Z12" i="72"/>
  <c r="Y12" i="72"/>
  <c r="X12" i="72"/>
  <c r="W12" i="72"/>
  <c r="V12" i="72"/>
  <c r="U12" i="72"/>
  <c r="T12" i="72"/>
  <c r="S12" i="72"/>
  <c r="R12" i="72"/>
  <c r="Q12" i="72"/>
  <c r="P12" i="72"/>
  <c r="O12" i="72"/>
  <c r="N12" i="72"/>
  <c r="M12" i="72"/>
  <c r="L12" i="72"/>
  <c r="K12" i="72"/>
  <c r="J12" i="72"/>
  <c r="I12" i="72"/>
  <c r="H12" i="72"/>
  <c r="G12" i="72"/>
  <c r="F12" i="72"/>
  <c r="E12" i="72"/>
  <c r="D12" i="72"/>
  <c r="C12" i="72"/>
  <c r="B12" i="72"/>
  <c r="BF11" i="72"/>
  <c r="BE11" i="72"/>
  <c r="BD11" i="72"/>
  <c r="BC11" i="72"/>
  <c r="BB11" i="72"/>
  <c r="BA11" i="72"/>
  <c r="AZ11" i="72"/>
  <c r="AY11" i="72"/>
  <c r="AX11" i="72"/>
  <c r="AW11" i="72"/>
  <c r="AV11" i="72"/>
  <c r="AU11" i="72"/>
  <c r="AT11" i="72"/>
  <c r="AS11" i="72"/>
  <c r="AR11" i="72"/>
  <c r="AQ11" i="72"/>
  <c r="AP11" i="72"/>
  <c r="AO11" i="72"/>
  <c r="AN11" i="72"/>
  <c r="AM11" i="72"/>
  <c r="AL11" i="72"/>
  <c r="AK11" i="72"/>
  <c r="AJ11" i="72"/>
  <c r="AI11" i="72"/>
  <c r="AH11" i="72"/>
  <c r="AG11" i="72"/>
  <c r="AF11" i="72"/>
  <c r="AE11" i="72"/>
  <c r="AD11" i="72"/>
  <c r="AC11" i="72"/>
  <c r="AB11" i="72"/>
  <c r="AA11" i="72"/>
  <c r="Z11" i="72"/>
  <c r="Y11" i="72"/>
  <c r="X11" i="72"/>
  <c r="W11" i="72"/>
  <c r="V11" i="72"/>
  <c r="U11" i="72"/>
  <c r="T11" i="72"/>
  <c r="S11" i="72"/>
  <c r="R11" i="72"/>
  <c r="Q11" i="72"/>
  <c r="P11" i="72"/>
  <c r="O11" i="72"/>
  <c r="N11" i="72"/>
  <c r="M11" i="72"/>
  <c r="L11" i="72"/>
  <c r="K11" i="72"/>
  <c r="J11" i="72"/>
  <c r="I11" i="72"/>
  <c r="H11" i="72"/>
  <c r="G11" i="72"/>
  <c r="F11" i="72"/>
  <c r="E11" i="72"/>
  <c r="D11" i="72"/>
  <c r="C11" i="72"/>
  <c r="B11" i="72"/>
  <c r="BF10" i="72"/>
  <c r="BE10" i="72"/>
  <c r="BD10" i="72"/>
  <c r="BC10" i="72"/>
  <c r="BB10" i="72"/>
  <c r="BA10" i="72"/>
  <c r="AZ10" i="72"/>
  <c r="AY10" i="72"/>
  <c r="AX10" i="72"/>
  <c r="AW10" i="72"/>
  <c r="AV10" i="72"/>
  <c r="AU10" i="72"/>
  <c r="AT10" i="72"/>
  <c r="AS10" i="72"/>
  <c r="AR10" i="72"/>
  <c r="AQ10" i="72"/>
  <c r="AP10" i="72"/>
  <c r="AO10" i="72"/>
  <c r="AN10" i="72"/>
  <c r="AM10" i="72"/>
  <c r="AL10" i="72"/>
  <c r="AK10" i="72"/>
  <c r="AJ10" i="72"/>
  <c r="AI10" i="72"/>
  <c r="AH10" i="72"/>
  <c r="AG10" i="72"/>
  <c r="AF10" i="72"/>
  <c r="AE10" i="72"/>
  <c r="AD10" i="72"/>
  <c r="AC10" i="72"/>
  <c r="AB10" i="72"/>
  <c r="AA10" i="72"/>
  <c r="Z10" i="72"/>
  <c r="Y10" i="72"/>
  <c r="X10" i="72"/>
  <c r="W10" i="72"/>
  <c r="V10" i="72"/>
  <c r="U10" i="72"/>
  <c r="T10" i="72"/>
  <c r="S10" i="72"/>
  <c r="R10" i="72"/>
  <c r="Q10" i="72"/>
  <c r="P10" i="72"/>
  <c r="O10" i="72"/>
  <c r="N10" i="72"/>
  <c r="M10" i="72"/>
  <c r="L10" i="72"/>
  <c r="K10" i="72"/>
  <c r="J10" i="72"/>
  <c r="I10" i="72"/>
  <c r="H10" i="72"/>
  <c r="G10" i="72"/>
  <c r="F10" i="72"/>
  <c r="E10" i="72"/>
  <c r="D10" i="72"/>
  <c r="C10" i="72"/>
  <c r="B10" i="72"/>
  <c r="BF9" i="72"/>
  <c r="BE9" i="72"/>
  <c r="BD9" i="72"/>
  <c r="BC9" i="72"/>
  <c r="BB9" i="72"/>
  <c r="BA9" i="72"/>
  <c r="AZ9" i="72"/>
  <c r="AY9" i="72"/>
  <c r="AX9" i="72"/>
  <c r="AW9" i="72"/>
  <c r="AV9" i="72"/>
  <c r="AU9" i="72"/>
  <c r="AT9" i="72"/>
  <c r="AS9" i="72"/>
  <c r="AR9" i="72"/>
  <c r="AQ9" i="72"/>
  <c r="AP9" i="72"/>
  <c r="AO9" i="72"/>
  <c r="AN9" i="72"/>
  <c r="AM9" i="72"/>
  <c r="AL9" i="72"/>
  <c r="AK9" i="72"/>
  <c r="AJ9" i="72"/>
  <c r="AI9" i="72"/>
  <c r="AH9" i="72"/>
  <c r="AG9" i="72"/>
  <c r="AF9" i="72"/>
  <c r="AE9" i="72"/>
  <c r="AD9" i="72"/>
  <c r="AC9" i="72"/>
  <c r="AB9" i="72"/>
  <c r="AA9" i="72"/>
  <c r="Z9" i="72"/>
  <c r="Y9" i="72"/>
  <c r="X9" i="72"/>
  <c r="W9" i="72"/>
  <c r="V9" i="72"/>
  <c r="U9" i="72"/>
  <c r="T9" i="72"/>
  <c r="S9" i="72"/>
  <c r="R9" i="72"/>
  <c r="Q9" i="72"/>
  <c r="P9" i="72"/>
  <c r="O9" i="72"/>
  <c r="N9" i="72"/>
  <c r="M9" i="72"/>
  <c r="L9" i="72"/>
  <c r="K9" i="72"/>
  <c r="J9" i="72"/>
  <c r="I9" i="72"/>
  <c r="H9" i="72"/>
  <c r="G9" i="72"/>
  <c r="F9" i="72"/>
  <c r="E9" i="72"/>
  <c r="D9" i="72"/>
  <c r="C9" i="72"/>
  <c r="B9" i="72"/>
  <c r="BF8" i="72"/>
  <c r="BE8" i="72"/>
  <c r="BD8" i="72"/>
  <c r="BC8" i="72"/>
  <c r="BB8" i="72"/>
  <c r="BA8" i="72"/>
  <c r="AZ8" i="72"/>
  <c r="AY8" i="72"/>
  <c r="AX8" i="72"/>
  <c r="AW8" i="72"/>
  <c r="AV8" i="72"/>
  <c r="AU8" i="72"/>
  <c r="AT8" i="72"/>
  <c r="AS8" i="72"/>
  <c r="AR8" i="72"/>
  <c r="AQ8" i="72"/>
  <c r="AP8" i="72"/>
  <c r="AO8" i="72"/>
  <c r="AN8" i="72"/>
  <c r="AM8" i="72"/>
  <c r="AL8" i="72"/>
  <c r="AK8" i="72"/>
  <c r="AJ8" i="72"/>
  <c r="AI8" i="72"/>
  <c r="AH8" i="72"/>
  <c r="AG8" i="72"/>
  <c r="AF8" i="72"/>
  <c r="AE8" i="72"/>
  <c r="AD8" i="72"/>
  <c r="AC8" i="72"/>
  <c r="AB8" i="72"/>
  <c r="AA8" i="72"/>
  <c r="Z8" i="72"/>
  <c r="Y8" i="72"/>
  <c r="X8" i="72"/>
  <c r="W8" i="72"/>
  <c r="V8" i="72"/>
  <c r="U8" i="72"/>
  <c r="T8" i="72"/>
  <c r="S8" i="72"/>
  <c r="R8" i="72"/>
  <c r="Q8" i="72"/>
  <c r="P8" i="72"/>
  <c r="O8" i="72"/>
  <c r="N8" i="72"/>
  <c r="M8" i="72"/>
  <c r="L8" i="72"/>
  <c r="K8" i="72"/>
  <c r="J8" i="72"/>
  <c r="I8" i="72"/>
  <c r="H8" i="72"/>
  <c r="G8" i="72"/>
  <c r="F8" i="72"/>
  <c r="E8" i="72"/>
  <c r="D8" i="72"/>
  <c r="C8" i="72"/>
  <c r="B8" i="72"/>
  <c r="BF7" i="72"/>
  <c r="BE7" i="72"/>
  <c r="BD7" i="72"/>
  <c r="BC7" i="72"/>
  <c r="BB7" i="72"/>
  <c r="BA7" i="72"/>
  <c r="AZ7" i="72"/>
  <c r="AY7" i="72"/>
  <c r="AX7" i="72"/>
  <c r="AW7" i="72"/>
  <c r="AV7" i="72"/>
  <c r="AU7" i="72"/>
  <c r="AT7" i="72"/>
  <c r="AS7" i="72"/>
  <c r="AR7" i="72"/>
  <c r="AQ7" i="72"/>
  <c r="AP7" i="72"/>
  <c r="AO7" i="72"/>
  <c r="AN7" i="72"/>
  <c r="AM7" i="72"/>
  <c r="AL7" i="72"/>
  <c r="AK7" i="72"/>
  <c r="AJ7" i="72"/>
  <c r="AI7" i="72"/>
  <c r="AH7" i="72"/>
  <c r="AG7" i="72"/>
  <c r="AF7" i="72"/>
  <c r="AE7" i="72"/>
  <c r="AD7" i="72"/>
  <c r="AC7" i="72"/>
  <c r="AB7" i="72"/>
  <c r="AA7" i="72"/>
  <c r="Z7" i="72"/>
  <c r="Y7" i="72"/>
  <c r="X7" i="72"/>
  <c r="W7" i="72"/>
  <c r="V7" i="72"/>
  <c r="U7" i="72"/>
  <c r="T7" i="72"/>
  <c r="S7" i="72"/>
  <c r="R7" i="72"/>
  <c r="Q7" i="72"/>
  <c r="P7" i="72"/>
  <c r="O7" i="72"/>
  <c r="N7" i="72"/>
  <c r="M7" i="72"/>
  <c r="L7" i="72"/>
  <c r="K7" i="72"/>
  <c r="J7" i="72"/>
  <c r="I7" i="72"/>
  <c r="H7" i="72"/>
  <c r="G7" i="72"/>
  <c r="F7" i="72"/>
  <c r="E7" i="72"/>
  <c r="D7" i="72"/>
  <c r="C7" i="72"/>
  <c r="B7" i="72"/>
  <c r="BF6" i="72"/>
  <c r="BE6" i="72"/>
  <c r="BD6" i="72"/>
  <c r="BC6" i="72"/>
  <c r="BB6" i="72"/>
  <c r="BA6" i="72"/>
  <c r="AZ6" i="72"/>
  <c r="AY6" i="72"/>
  <c r="AX6" i="72"/>
  <c r="AW6" i="72"/>
  <c r="AV6" i="72"/>
  <c r="AU6" i="72"/>
  <c r="AT6" i="72"/>
  <c r="AS6" i="72"/>
  <c r="AR6" i="72"/>
  <c r="AQ6" i="72"/>
  <c r="AP6" i="72"/>
  <c r="AO6" i="72"/>
  <c r="AN6" i="72"/>
  <c r="AM6" i="72"/>
  <c r="AL6" i="72"/>
  <c r="AK6" i="72"/>
  <c r="AJ6" i="72"/>
  <c r="AI6" i="72"/>
  <c r="AH6" i="72"/>
  <c r="AG6" i="72"/>
  <c r="AF6" i="72"/>
  <c r="AE6" i="72"/>
  <c r="AD6" i="72"/>
  <c r="AC6" i="72"/>
  <c r="AB6" i="72"/>
  <c r="AA6" i="72"/>
  <c r="Z6" i="72"/>
  <c r="Y6" i="72"/>
  <c r="X6" i="72"/>
  <c r="W6" i="72"/>
  <c r="V6" i="72"/>
  <c r="U6" i="72"/>
  <c r="T6" i="72"/>
  <c r="S6" i="72"/>
  <c r="R6" i="72"/>
  <c r="Q6" i="72"/>
  <c r="P6" i="72"/>
  <c r="O6" i="72"/>
  <c r="N6" i="72"/>
  <c r="M6" i="72"/>
  <c r="L6" i="72"/>
  <c r="K6" i="72"/>
  <c r="J6" i="72"/>
  <c r="I6" i="72"/>
  <c r="H6" i="72"/>
  <c r="G6" i="72"/>
  <c r="F6" i="72"/>
  <c r="E6" i="72"/>
  <c r="D6" i="72"/>
  <c r="C6" i="72"/>
  <c r="B6" i="72"/>
  <c r="BF5" i="72"/>
  <c r="BE5" i="72"/>
  <c r="BD5" i="72"/>
  <c r="BC5" i="72"/>
  <c r="BB5" i="72"/>
  <c r="BA5" i="72"/>
  <c r="AZ5" i="72"/>
  <c r="AY5" i="72"/>
  <c r="AX5" i="72"/>
  <c r="AW5" i="72"/>
  <c r="AV5" i="72"/>
  <c r="AU5" i="72"/>
  <c r="AT5" i="72"/>
  <c r="AS5" i="72"/>
  <c r="AR5" i="72"/>
  <c r="AQ5" i="72"/>
  <c r="AP5" i="72"/>
  <c r="AO5" i="72"/>
  <c r="AN5" i="72"/>
  <c r="AM5" i="72"/>
  <c r="AL5" i="72"/>
  <c r="AK5" i="72"/>
  <c r="AJ5" i="72"/>
  <c r="AI5" i="72"/>
  <c r="AH5" i="72"/>
  <c r="AG5" i="72"/>
  <c r="AF5" i="72"/>
  <c r="AE5" i="72"/>
  <c r="AD5" i="72"/>
  <c r="AC5" i="72"/>
  <c r="AB5" i="72"/>
  <c r="AA5" i="72"/>
  <c r="Z5" i="72"/>
  <c r="Y5" i="72"/>
  <c r="X5" i="72"/>
  <c r="W5" i="72"/>
  <c r="V5" i="72"/>
  <c r="U5" i="72"/>
  <c r="T5" i="72"/>
  <c r="S5" i="72"/>
  <c r="R5" i="72"/>
  <c r="Q5" i="72"/>
  <c r="P5" i="72"/>
  <c r="O5" i="72"/>
  <c r="N5" i="72"/>
  <c r="M5" i="72"/>
  <c r="L5" i="72"/>
  <c r="K5" i="72"/>
  <c r="J5" i="72"/>
  <c r="I5" i="72"/>
  <c r="H5" i="72"/>
  <c r="G5" i="72"/>
  <c r="F5" i="72"/>
  <c r="E5" i="72"/>
  <c r="D5" i="72"/>
  <c r="C5" i="72"/>
  <c r="B5" i="72"/>
  <c r="BF4" i="72"/>
  <c r="BE4" i="72"/>
  <c r="BD4" i="72"/>
  <c r="BC4" i="72"/>
  <c r="BB4" i="72"/>
  <c r="BA4" i="72"/>
  <c r="AZ4" i="72"/>
  <c r="AY4" i="72"/>
  <c r="AX4" i="72"/>
  <c r="AW4" i="72"/>
  <c r="AV4" i="72"/>
  <c r="AU4" i="72"/>
  <c r="AT4" i="72"/>
  <c r="AS4" i="72"/>
  <c r="AR4" i="72"/>
  <c r="AQ4" i="72"/>
  <c r="AP4" i="72"/>
  <c r="AO4" i="72"/>
  <c r="AN4" i="72"/>
  <c r="AM4" i="72"/>
  <c r="AL4" i="72"/>
  <c r="AK4" i="72"/>
  <c r="AJ4" i="72"/>
  <c r="AI4" i="72"/>
  <c r="AH4" i="72"/>
  <c r="AG4" i="72"/>
  <c r="AF4" i="72"/>
  <c r="AE4" i="72"/>
  <c r="AD4" i="72"/>
  <c r="AC4" i="72"/>
  <c r="AB4" i="72"/>
  <c r="AA4" i="72"/>
  <c r="Z4" i="72"/>
  <c r="Y4" i="72"/>
  <c r="X4" i="72"/>
  <c r="W4" i="72"/>
  <c r="V4" i="72"/>
  <c r="U4" i="72"/>
  <c r="T4" i="72"/>
  <c r="S4" i="72"/>
  <c r="R4" i="72"/>
  <c r="Q4" i="72"/>
  <c r="P4" i="72"/>
  <c r="O4" i="72"/>
  <c r="N4" i="72"/>
  <c r="M4" i="72"/>
  <c r="L4" i="72"/>
  <c r="K4" i="72"/>
  <c r="J4" i="72"/>
  <c r="I4" i="72"/>
  <c r="H4" i="72"/>
  <c r="G4" i="72"/>
  <c r="F4" i="72"/>
  <c r="E4" i="72"/>
  <c r="D4" i="72"/>
  <c r="C4" i="72"/>
  <c r="B4" i="72"/>
  <c r="BF3" i="72"/>
  <c r="BE3" i="72"/>
  <c r="BD3" i="72"/>
  <c r="BC3" i="72"/>
  <c r="BB3" i="72"/>
  <c r="BA3" i="72"/>
  <c r="AZ3" i="72"/>
  <c r="AY3" i="72"/>
  <c r="AX3" i="72"/>
  <c r="AW3" i="72"/>
  <c r="AV3" i="72"/>
  <c r="AU3" i="72"/>
  <c r="AT3" i="72"/>
  <c r="AS3" i="72"/>
  <c r="AR3" i="72"/>
  <c r="AQ3" i="72"/>
  <c r="AP3" i="72"/>
  <c r="AO3" i="72"/>
  <c r="AN3" i="72"/>
  <c r="AM3" i="72"/>
  <c r="AL3" i="72"/>
  <c r="AK3" i="72"/>
  <c r="AJ3" i="72"/>
  <c r="AI3" i="72"/>
  <c r="AH3" i="72"/>
  <c r="AG3" i="72"/>
  <c r="AF3" i="72"/>
  <c r="AE3" i="72"/>
  <c r="AD3" i="72"/>
  <c r="AC3" i="72"/>
  <c r="AB3" i="72"/>
  <c r="AA3" i="72"/>
  <c r="Z3" i="72"/>
  <c r="Y3" i="72"/>
  <c r="X3" i="72"/>
  <c r="W3" i="72"/>
  <c r="V3" i="72"/>
  <c r="U3" i="72"/>
  <c r="T3" i="72"/>
  <c r="S3" i="72"/>
  <c r="R3" i="72"/>
  <c r="Q3" i="72"/>
  <c r="P3" i="72"/>
  <c r="O3" i="72"/>
  <c r="N3" i="72"/>
  <c r="M3" i="72"/>
  <c r="L3" i="72"/>
  <c r="K3" i="72"/>
  <c r="J3" i="72"/>
  <c r="I3" i="72"/>
  <c r="H3" i="72"/>
  <c r="G3" i="72"/>
  <c r="F3" i="72"/>
  <c r="E3" i="72"/>
  <c r="D3" i="72"/>
  <c r="C3" i="72"/>
  <c r="B3" i="72"/>
  <c r="BF2" i="72"/>
  <c r="BE2" i="72"/>
  <c r="BD2" i="72"/>
  <c r="BC2" i="72"/>
  <c r="BB2" i="72"/>
  <c r="BA2" i="72"/>
  <c r="AZ2" i="72"/>
  <c r="AY2" i="72"/>
  <c r="AX2" i="72"/>
  <c r="AW2" i="72"/>
  <c r="AV2" i="72"/>
  <c r="AU2" i="72"/>
  <c r="AT2" i="72"/>
  <c r="AS2" i="72"/>
  <c r="AR2" i="72"/>
  <c r="AQ2" i="72"/>
  <c r="AP2" i="72"/>
  <c r="AO2" i="72"/>
  <c r="AN2" i="72"/>
  <c r="AM2" i="72"/>
  <c r="AL2" i="72"/>
  <c r="AK2" i="72"/>
  <c r="AJ2" i="72"/>
  <c r="AI2" i="72"/>
  <c r="AH2" i="72"/>
  <c r="AG2" i="72"/>
  <c r="AF2" i="72"/>
  <c r="AE2" i="72"/>
  <c r="AD2" i="72"/>
  <c r="AC2" i="72"/>
  <c r="AB2" i="72"/>
  <c r="AA2" i="72"/>
  <c r="Z2" i="72"/>
  <c r="Y2" i="72"/>
  <c r="X2" i="72"/>
  <c r="W2" i="72"/>
  <c r="V2" i="72"/>
  <c r="U2" i="72"/>
  <c r="T2" i="72"/>
  <c r="S2" i="72"/>
  <c r="R2" i="72"/>
  <c r="Q2" i="72"/>
  <c r="P2" i="72"/>
  <c r="O2" i="72"/>
  <c r="N2" i="72"/>
  <c r="M2" i="72"/>
  <c r="L2" i="72"/>
  <c r="K2" i="72"/>
  <c r="J2" i="72"/>
  <c r="I2" i="72"/>
  <c r="H2" i="72"/>
  <c r="G2" i="72"/>
  <c r="F2" i="72"/>
  <c r="E2" i="72"/>
  <c r="D2" i="72"/>
  <c r="C2" i="72"/>
  <c r="B2" i="72"/>
  <c r="BF1" i="72"/>
  <c r="BE1" i="72"/>
  <c r="BD1" i="72"/>
  <c r="BC1" i="72"/>
  <c r="BB1" i="72"/>
  <c r="BA1" i="72"/>
  <c r="AZ1" i="72"/>
  <c r="AY1" i="72"/>
  <c r="AX1" i="72"/>
  <c r="AW1" i="72"/>
  <c r="AV1" i="72"/>
  <c r="AU1" i="72"/>
  <c r="AT1" i="72"/>
  <c r="AS1" i="72"/>
  <c r="AR1" i="72"/>
  <c r="AQ1" i="72"/>
  <c r="AP1" i="72"/>
  <c r="AO1" i="72"/>
  <c r="AN1" i="72"/>
  <c r="AM1" i="72"/>
  <c r="AL1" i="72"/>
  <c r="AK1" i="72"/>
  <c r="AJ1" i="72"/>
  <c r="AI1" i="72"/>
  <c r="AH1" i="72"/>
  <c r="AG1" i="72"/>
  <c r="AF1" i="72"/>
  <c r="AE1" i="72"/>
  <c r="AD1" i="72"/>
  <c r="AC1" i="72"/>
  <c r="AB1" i="72"/>
  <c r="AA1" i="72"/>
  <c r="Z1" i="72"/>
  <c r="Y1" i="72"/>
  <c r="X1" i="72"/>
  <c r="W1" i="72"/>
  <c r="V1" i="72"/>
  <c r="U1" i="72"/>
  <c r="T1" i="72"/>
  <c r="S1" i="72"/>
  <c r="R1" i="72"/>
  <c r="Q1" i="72"/>
  <c r="P1" i="72"/>
  <c r="O1" i="72"/>
  <c r="N1" i="72"/>
  <c r="M1" i="72"/>
  <c r="L1" i="72"/>
  <c r="K1" i="72"/>
  <c r="J1" i="72"/>
  <c r="I1" i="72"/>
  <c r="H1" i="72"/>
  <c r="G1" i="72"/>
  <c r="F1" i="72"/>
  <c r="E1" i="72"/>
  <c r="D1" i="72"/>
  <c r="C1" i="72"/>
  <c r="B1" i="72"/>
</calcChain>
</file>

<file path=xl/sharedStrings.xml><?xml version="1.0" encoding="utf-8"?>
<sst xmlns="http://schemas.openxmlformats.org/spreadsheetml/2006/main" count="10610" uniqueCount="1474">
  <si>
    <t>Budapest 01. ker. (956)</t>
  </si>
  <si>
    <t>BP: Lakónépesség (dec. 31.) (fő)</t>
  </si>
  <si>
    <t>BP: Állandó népesség (dec. 31.) (fő)</t>
  </si>
  <si>
    <t>BP: Állandó népességből a 0-14 éves nők aránya (százalék)</t>
  </si>
  <si>
    <t>BP: Állandó népességből a 0-14 éves férfiak aránya (százalék)</t>
  </si>
  <si>
    <t>BP: 65 év feletti népesség, 100 fő 0-14 éves korú népesség (fő)</t>
  </si>
  <si>
    <t>BP: Természetes szaporodás, fogyás (ezrelék)</t>
  </si>
  <si>
    <t>BP: Belföldi vándorlási egyenleg, ezer lakosra (ezrelék)</t>
  </si>
  <si>
    <t>BP: Nyilvántartott álláskeresők összesen (fő)</t>
  </si>
  <si>
    <t>BP: Nyilvántartott álláskereső, 100 15-64 évesre (fő)</t>
  </si>
  <si>
    <t>BP: 180 napnál hosszabb ideje nyilvántartott álláskeresők aránya (százalék)</t>
  </si>
  <si>
    <t>BP: Legfeljebb 8 általános iskolát végzett nyilvántartott álláskeresők aránya (százalék)</t>
  </si>
  <si>
    <t>BP: 25 év alatti nyilvántartott álláskeresők aránya (százalék)</t>
  </si>
  <si>
    <t>BP: 45 év feletti nyilvántartott álláskeresők aránya (százalék)</t>
  </si>
  <si>
    <t>BP: SZJA adófizető, 100 lakosra (fő)</t>
  </si>
  <si>
    <t>BP: Személygépkocsi, 1000 lakosra (db)</t>
  </si>
  <si>
    <t>BP: Lakásállomány (db)</t>
  </si>
  <si>
    <t>BP: Lakónépesség, 100 lakásra (fő)</t>
  </si>
  <si>
    <t>BP: Az év folyamán épített lakás, 1000 lakásra (db)</t>
  </si>
  <si>
    <t>BP: Háztartási gázfogyasztó, 100 lakásra (fő)</t>
  </si>
  <si>
    <t>BP: Háztartások részére szolgáltatott villamosenergia, egy lakosra (kWh)</t>
  </si>
  <si>
    <t>BP: Távfűtéses lakások aránya (százalék)</t>
  </si>
  <si>
    <t>BP: Egy házi- és házi gyermekorvosra jutó lakos (fő)</t>
  </si>
  <si>
    <t>BP: Idősek nappali ellátásában részesülők, 100 férőhelyre (fő)</t>
  </si>
  <si>
    <t>BP: Óvodai férőhelyek (fő)</t>
  </si>
  <si>
    <t>BP: Óvodába beírt gyermek, egy működő férőhelyre (fő)</t>
  </si>
  <si>
    <t>BP: 3-5 évesek, egy óvodai férőhelyre (fő)</t>
  </si>
  <si>
    <t>BP: Egy számítógépre jutó gyermek az óvodákban (fő)</t>
  </si>
  <si>
    <t>BP: Általános iskolák átlagos tanulólétszáma (fő)</t>
  </si>
  <si>
    <t>BP: Általános iskolai tanulók a nappali oktatásban (fő)</t>
  </si>
  <si>
    <t>BP: Más településről bejáró általános iskolai tanulók aránya a nappali oktatásban (százalék)</t>
  </si>
  <si>
    <t>BP: Egy számítógépre jutó nappali tagozatos tanulók az általános iskolákban (fő)</t>
  </si>
  <si>
    <t>BP: Középiskolai tanulók a nappali oktatásban (fő)</t>
  </si>
  <si>
    <t>BP: Más településről bejáró gimnáziumi tanulók aránya a nappali oktatásban (százalék)</t>
  </si>
  <si>
    <t>BP: Hátrányos helyzetű gimnáziumi tanulók aránya a nappali oktatásban (százalék)</t>
  </si>
  <si>
    <t>BP: Hátrányos helyzetű szakközépiskolai, szakiskolai és készségfejlesztő iskolai tanulók aránya a nappali oktatásban (százalék)</t>
  </si>
  <si>
    <t>BP: Egy számítógépre jutó nappali tagozatos tanuló a gimnáziumokban (fő)</t>
  </si>
  <si>
    <t>BP: Egy számítógépre jutó nappali tagozatos tanuló a szakgimnáziumokban (fő)</t>
  </si>
  <si>
    <t>BP: Alkotó művelődési közösségek tagjai (fő)</t>
  </si>
  <si>
    <t>BP: Alkotó művelődési közösségek tagjai, 100 lakosra  (fő)</t>
  </si>
  <si>
    <t>BP: Rendszeres művelődési foglalkozások (db)</t>
  </si>
  <si>
    <t>BP: Rendszeres művelődési formákban résztvevők, 100 lakosra (fő)</t>
  </si>
  <si>
    <t>BP: Múzeumi látogatók (fő)</t>
  </si>
  <si>
    <t>BP: Települési könyvtárakból kölcsönzött könyvtári egység, 100 lakosra (db)</t>
  </si>
  <si>
    <t>Export aránya az értékesítés nettó árbevételből (százalék)</t>
  </si>
  <si>
    <t>BP: Vállalkozások jegyzett tőkéje, egy lakosra (1000 Ft)</t>
  </si>
  <si>
    <t>BP: Regisztrált vállalkozások (dec. 31.) (db)</t>
  </si>
  <si>
    <t>BP: Regisztrált vállalkozás, 1000 lakosra (db)</t>
  </si>
  <si>
    <t>BP: 1-9 fős regisztrált vállalkozások (dec. 31.) (db)</t>
  </si>
  <si>
    <t>BP: 10-19 fős regisztrált vállalkozások (dec. 31.) (db)</t>
  </si>
  <si>
    <t>BP: 20-49 fős regisztrált vállalkozások (dec. 31.) (db)</t>
  </si>
  <si>
    <t>BP: 50-249 fős regisztrált vállalkozások (dec. 31.) (db)</t>
  </si>
  <si>
    <t>BP: 500 és több fős regisztrált vállalkozások (dec. 31.) (db)</t>
  </si>
  <si>
    <t>BP: Regisztrált vállalkozás; Ipar (TEÁOR08: B+C+D+E)(dec. 31.) (db)</t>
  </si>
  <si>
    <t>BP: Regisztrált vállalkozás; Bányászat, kőfejtés (TEÁOR08: B)(dec. 31.) (db)</t>
  </si>
  <si>
    <t>BP: Regisztrált vállalkozás; Feldolgozóipar (TEÁOR08: C)(dec. 31.) (db)</t>
  </si>
  <si>
    <t>BP: Regisztrált vállalkozás; Villamosenergia-, gáz-, gőzellátás, légkondicionálás (TEÁOR08: D)(dec. 31.) (db)</t>
  </si>
  <si>
    <t>BP: Regisztrált vállalkozás; Vízellátás, szennyvíz gyűjtése, kezelése, hulladékgazdálkodás, szennyeződésmentesítés (TEÁOR08: E)(dec. 31.) (db)</t>
  </si>
  <si>
    <t>BP: Regisztrált vállalkozás; Építőipar (TEÁOR08: F)(dec. 31.) (db)</t>
  </si>
  <si>
    <t>BP: Ipar-, építőiparban regisztrált vállalkozások aránya (százalék)</t>
  </si>
  <si>
    <t>BP: Regisztrált vállalkozások a szolgáltatásokban (db)</t>
  </si>
  <si>
    <t>BP: Regisztrált vállalkozás; Kereskedelem, gépjárműjavítás (TEÁOR08: G)(dec. 31.) (db)</t>
  </si>
  <si>
    <t>BP: Regisztrált vállalkozás; Szállítás, raktározás (TEÁOR08: H)(dec. 31.) (db)</t>
  </si>
  <si>
    <t>BP: Regisztrált vállalkozás; Szálláshely-szolgáltatás, vendéglátás (TEÁOR08: I)(dec. 31.) (db)</t>
  </si>
  <si>
    <t>BP: Regisztrált vállalkozás; Információ, kommunikáció (TEÁOR08: J)(dec. 31.) (db)</t>
  </si>
  <si>
    <t>BP: Regisztrált vállalkozás; Pénzügyi, biztosítási tevékenység (TEÁOR08: K)(dec. 31.) (db)</t>
  </si>
  <si>
    <t>BP: Regisztrált vállalkozás; Ingatlanügyletek (TEÁOR08: L)(dec. 31.) (db)</t>
  </si>
  <si>
    <t>BP: Regisztrált vállalkozás; Szakmai, tudományos, műszaki tevékenység (TEÁOR08: M)(dec. 31.) (db)</t>
  </si>
  <si>
    <t>BP: Regisztrált vállalkozás; Adminisztratív és szolgáltatást támogató tevékenység (TEÁOR08: N)(dec. 31.) (db)</t>
  </si>
  <si>
    <t>BP: Regisztrált vállalkozás; Közigazgatás, védelem, kötelező társadalombiztosítás (TEÁOR08: O)(dec. 31.) (db)</t>
  </si>
  <si>
    <t>BP: Regisztrált vállalkozás; Oktatás (TEÁOR08: P)(dec. 31.) (db)</t>
  </si>
  <si>
    <t>BP: Regisztrált vállalkozás; Humán-egészségügyi, szociális ellátás (TEÁOR08: Q)(dec. 31.) (db)</t>
  </si>
  <si>
    <t>BP: Regisztrált vállalkozás; Művészet, szórakoztatás, szabadidő (TEÁOR08: R, GFO14, dec. 31.) (db)</t>
  </si>
  <si>
    <t>BP: Regisztrált vállalkozás; Egyéb szolgáltatás (TEÁOR08: S)(dec. 31.) (db)</t>
  </si>
  <si>
    <t>BP: Vendégéjszakák a kereskedelmi szálláshelyeken (db)</t>
  </si>
  <si>
    <t>BP: Külföldiek által eltöltött vendégéjszakák a kereskedelmi szálláshelyeken (db)</t>
  </si>
  <si>
    <t>BP: Átlagos tartózkodási idő; kereskedelmi szálláshelyek (nap)</t>
  </si>
  <si>
    <t>BP: Önkormányzati kerékpárút, közös gyalog- és kerékpárút hossza (km)</t>
  </si>
  <si>
    <t>BP: Önkormányzati járdák kiépítettsége (százalék)</t>
  </si>
  <si>
    <t>BP: Önkormányzati kiépítetlen út és köztér hossza (km)</t>
  </si>
  <si>
    <t>BP: Önkormányzati kiépített út és köztér hossza (km)</t>
  </si>
  <si>
    <t>BP: Önkormányzati utak kiépítettsége (százalék)</t>
  </si>
  <si>
    <t>BP: Önkormányzati tulajdonú zöldterület, egy lakosra (m2)</t>
  </si>
  <si>
    <t>Lakóházak és üdülőépületek átlagos lakásszáma (db)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</si>
  <si>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</si>
  <si>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</si>
  <si>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</si>
  <si>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</si>
  <si>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</si>
  <si>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</si>
  <si>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</si>
  <si>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</si>
  <si>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</si>
  <si>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</si>
  <si>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</si>
  <si>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</si>
  <si>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</si>
  <si>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Kerület</t>
  </si>
  <si>
    <t>Budapest 02. ker. (317)</t>
  </si>
  <si>
    <t>Budapest 03. ker. (1806)</t>
  </si>
  <si>
    <t>Budapest 04. ker. (546)</t>
  </si>
  <si>
    <t>Budapest 05. ker. (1339)</t>
  </si>
  <si>
    <t>Budapest 06. ker. (1658)</t>
  </si>
  <si>
    <t>Budapest 07. ker. (2974)</t>
  </si>
  <si>
    <t>Budapest 08. ker. (2540)</t>
  </si>
  <si>
    <t>Budapest 09. ker. (2958)</t>
  </si>
  <si>
    <t>Budapest 10. ker. (1070)</t>
  </si>
  <si>
    <t>Budapest 11. ker. (1421)</t>
  </si>
  <si>
    <t>Budapest 12. ker. (2469)</t>
  </si>
  <si>
    <t>Budapest 13. ker. (2429)</t>
  </si>
  <si>
    <t>Budapest 14. ker. (1633)</t>
  </si>
  <si>
    <t>Budapest 15. ker. (1131)</t>
  </si>
  <si>
    <t>Budapest 16. ker. (820)</t>
  </si>
  <si>
    <t>Budapest 17. ker. (211)</t>
  </si>
  <si>
    <t>Budapest 18. ker. (2928)</t>
  </si>
  <si>
    <t>Budapest 19. ker. (401)</t>
  </si>
  <si>
    <t>Budapest 20. ker. (602)</t>
  </si>
  <si>
    <t>Budapest 21. ker. (1318)</t>
  </si>
  <si>
    <t>Budapest 22. ker. (1021)</t>
  </si>
  <si>
    <t>Budapest 23. ker. (3413)</t>
  </si>
  <si>
    <t>Vizsgált terület</t>
  </si>
  <si>
    <t>Mind</t>
  </si>
  <si>
    <t>"23-1</t>
  </si>
  <si>
    <t>"23-2</t>
  </si>
  <si>
    <t>"23-3</t>
  </si>
  <si>
    <t>"23-4</t>
  </si>
  <si>
    <t>"23-5</t>
  </si>
  <si>
    <t>"23-6</t>
  </si>
  <si>
    <t>"23-7</t>
  </si>
  <si>
    <t>"23-8</t>
  </si>
  <si>
    <t>"23-9</t>
  </si>
  <si>
    <t>"23-10</t>
  </si>
  <si>
    <t>"23-11</t>
  </si>
  <si>
    <t>"23-12</t>
  </si>
  <si>
    <t>"23-13</t>
  </si>
  <si>
    <t>"23-14</t>
  </si>
  <si>
    <t>"23-15</t>
  </si>
  <si>
    <t>"23-16</t>
  </si>
  <si>
    <t>"23-17</t>
  </si>
  <si>
    <t>"23-18</t>
  </si>
  <si>
    <t>"23-19</t>
  </si>
  <si>
    <t>"23-20</t>
  </si>
  <si>
    <t>"23-21</t>
  </si>
  <si>
    <t>"23-22</t>
  </si>
  <si>
    <t>"23-23</t>
  </si>
  <si>
    <t>Kihagyott kerületek</t>
  </si>
  <si>
    <t>Y0</t>
  </si>
  <si>
    <t>Azonosító:</t>
  </si>
  <si>
    <t>Objektumok:</t>
  </si>
  <si>
    <t>Attribútumok:</t>
  </si>
  <si>
    <t>Lépcsôk:</t>
  </si>
  <si>
    <t>Eltolás:</t>
  </si>
  <si>
    <t>Leírás:</t>
  </si>
  <si>
    <t>Rangsor</t>
  </si>
  <si>
    <t>X(A1)</t>
  </si>
  <si>
    <t>X(A2)</t>
  </si>
  <si>
    <t>X(A3)</t>
  </si>
  <si>
    <t>X(A4)</t>
  </si>
  <si>
    <t>X(A5)</t>
  </si>
  <si>
    <t>X(A6)</t>
  </si>
  <si>
    <t>X(A7)</t>
  </si>
  <si>
    <t>X(A8)</t>
  </si>
  <si>
    <t>X(A9)</t>
  </si>
  <si>
    <t>X(A10)</t>
  </si>
  <si>
    <t>X(A11)</t>
  </si>
  <si>
    <t>X(A12)</t>
  </si>
  <si>
    <t>X(A13)</t>
  </si>
  <si>
    <t>Lépcsôk(1)</t>
  </si>
  <si>
    <t>S1</t>
  </si>
  <si>
    <t>(23+23)/(2)=23</t>
  </si>
  <si>
    <t>(23+42)/(2)=32.5</t>
  </si>
  <si>
    <t>S2</t>
  </si>
  <si>
    <t>(22+22)/(2)=22</t>
  </si>
  <si>
    <t>(22+41)/(2)=31.5</t>
  </si>
  <si>
    <t>S3</t>
  </si>
  <si>
    <t>(21+21)/(2)=21</t>
  </si>
  <si>
    <t>(21+40)/(2)=30.5</t>
  </si>
  <si>
    <t>S4</t>
  </si>
  <si>
    <t>(20+20)/(2)=20</t>
  </si>
  <si>
    <t>(20+39)/(2)=29.5</t>
  </si>
  <si>
    <t>S5</t>
  </si>
  <si>
    <t>(19+19)/(2)=19</t>
  </si>
  <si>
    <t>(19+38)/(2)=28.5</t>
  </si>
  <si>
    <t>S6</t>
  </si>
  <si>
    <t>(18+18)/(2)=18</t>
  </si>
  <si>
    <t>(18+37)/(2)=27.5</t>
  </si>
  <si>
    <t>S7</t>
  </si>
  <si>
    <t>(17+17)/(2)=17</t>
  </si>
  <si>
    <t>(17+36)/(2)=26.5</t>
  </si>
  <si>
    <t>S8</t>
  </si>
  <si>
    <t>(16+16)/(2)=16</t>
  </si>
  <si>
    <t>(16+35)/(2)=25.5</t>
  </si>
  <si>
    <t>S9</t>
  </si>
  <si>
    <t>(15+15)/(2)=15</t>
  </si>
  <si>
    <t>(15+34)/(2)=24.5</t>
  </si>
  <si>
    <t>S10</t>
  </si>
  <si>
    <t>(14+14)/(2)=14</t>
  </si>
  <si>
    <t>(14+33)/(2)=23.5</t>
  </si>
  <si>
    <t>S11</t>
  </si>
  <si>
    <t>(13+13)/(2)=13</t>
  </si>
  <si>
    <t>(13+32)/(2)=22.5</t>
  </si>
  <si>
    <t>S12</t>
  </si>
  <si>
    <t>(12+12)/(2)=12</t>
  </si>
  <si>
    <t>(12+31)/(2)=21.5</t>
  </si>
  <si>
    <t>S13</t>
  </si>
  <si>
    <t>(11+11)/(2)=11</t>
  </si>
  <si>
    <t>(11+30)/(2)=20.5</t>
  </si>
  <si>
    <t>S14</t>
  </si>
  <si>
    <t>(10+10)/(2)=10</t>
  </si>
  <si>
    <t>(10+29)/(2)=19.5</t>
  </si>
  <si>
    <t>S15</t>
  </si>
  <si>
    <t>(9+9)/(2)=9</t>
  </si>
  <si>
    <t>(9+28)/(2)=18.5</t>
  </si>
  <si>
    <t>S16</t>
  </si>
  <si>
    <t>(8+8)/(2)=8</t>
  </si>
  <si>
    <t>(8+27)/(2)=17.5</t>
  </si>
  <si>
    <t>S17</t>
  </si>
  <si>
    <t>(7+7)/(2)=7</t>
  </si>
  <si>
    <t>(7+26)/(2)=16.5</t>
  </si>
  <si>
    <t>S18</t>
  </si>
  <si>
    <t>(6+6)/(2)=6</t>
  </si>
  <si>
    <t>(6+25)/(2)=15.5</t>
  </si>
  <si>
    <t>S19</t>
  </si>
  <si>
    <t>(5+5)/(2)=5</t>
  </si>
  <si>
    <t>(5+24)/(2)=14.5</t>
  </si>
  <si>
    <t>S20</t>
  </si>
  <si>
    <t>(4+4)/(2)=4</t>
  </si>
  <si>
    <t>(4+23)/(2)=13.5</t>
  </si>
  <si>
    <t>S21</t>
  </si>
  <si>
    <t>(3+3)/(2)=3</t>
  </si>
  <si>
    <t>(3+22)/(2)=12.5</t>
  </si>
  <si>
    <t>S22</t>
  </si>
  <si>
    <t>(2+2)/(2)=2</t>
  </si>
  <si>
    <t>(2+21)/(2)=11.5</t>
  </si>
  <si>
    <t>S23</t>
  </si>
  <si>
    <t>(1+1)/(2)=1</t>
  </si>
  <si>
    <t>(1+20)/(2)=10.5</t>
  </si>
  <si>
    <t>S24</t>
  </si>
  <si>
    <t>(0+0)/(2)=0</t>
  </si>
  <si>
    <t>Lépcsôk(2)</t>
  </si>
  <si>
    <t>COCO:Y0</t>
  </si>
  <si>
    <t>Becslés</t>
  </si>
  <si>
    <t>Tény+0</t>
  </si>
  <si>
    <t>Delta</t>
  </si>
  <si>
    <t>Delta/Tény</t>
  </si>
  <si>
    <t>S1 összeg:</t>
  </si>
  <si>
    <t>S24 összeg:</t>
  </si>
  <si>
    <t>Becslés összeg:</t>
  </si>
  <si>
    <t>Tény összeg:</t>
  </si>
  <si>
    <t>Tény-becslés eltérés:</t>
  </si>
  <si>
    <t>Tény négyzetösszeg:</t>
  </si>
  <si>
    <t>Becslés négyzetösszeg:</t>
  </si>
  <si>
    <t>Négyzetösszeg hiba:</t>
  </si>
  <si>
    <t>Open url</t>
  </si>
  <si>
    <t>Rangsor becslés</t>
  </si>
  <si>
    <t>perem kerület</t>
  </si>
  <si>
    <t>belső kerület</t>
  </si>
  <si>
    <t>&lt;-Nincs befolyás</t>
  </si>
  <si>
    <t>COCO Y0: 1918398</t>
  </si>
  <si>
    <t>(999719.8+999988.8)/(2)=999854.25</t>
  </si>
  <si>
    <t>(210+23)/(2)=116.5</t>
  </si>
  <si>
    <t>(999718.8+999987.8)/(2)=999853.25</t>
  </si>
  <si>
    <t>(82+22)/(2)=52</t>
  </si>
  <si>
    <t>(999717.8+999986.8)/(2)=999852.25</t>
  </si>
  <si>
    <t>(69+21)/(2)=45</t>
  </si>
  <si>
    <t>(999716.8+999985.8)/(2)=999851.25</t>
  </si>
  <si>
    <t>(68+20)/(2)=44</t>
  </si>
  <si>
    <t>(999715.8+999984.8)/(2)=999850.25</t>
  </si>
  <si>
    <t>(67+19)/(2)=43</t>
  </si>
  <si>
    <t>(999714.8+999983.8)/(2)=999849.25</t>
  </si>
  <si>
    <t>(66+18)/(2)=42</t>
  </si>
  <si>
    <t>(999713.8+999982.8)/(2)=999848.25</t>
  </si>
  <si>
    <t>(65+17)/(2)=41</t>
  </si>
  <si>
    <t>(999712.8+999981.8)/(2)=999847.25</t>
  </si>
  <si>
    <t>(999711.8+999980.8)/(2)=999846.25</t>
  </si>
  <si>
    <t>(999710.8+999979.8)/(2)=999845.25</t>
  </si>
  <si>
    <t>(999709.8+999978.8)/(2)=999844.25</t>
  </si>
  <si>
    <t>(999708.8+999977.8)/(2)=999843.25</t>
  </si>
  <si>
    <t>(999707.8+999976.8)/(2)=999842.25</t>
  </si>
  <si>
    <t>(999706.8+999975.8)/(2)=999841.25</t>
  </si>
  <si>
    <t>(999705.8+999974.8)/(2)=999840.25</t>
  </si>
  <si>
    <t>(999704.8+999973.8)/(2)=999839.25</t>
  </si>
  <si>
    <t>(999703.8+999972.8)/(2)=999838.25</t>
  </si>
  <si>
    <t>(999702.8+999971.8)/(2)=999837.25</t>
  </si>
  <si>
    <t>(999701.8+999970.8)/(2)=999836.25</t>
  </si>
  <si>
    <t>(999700.8+999969.8)/(2)=999835.25</t>
  </si>
  <si>
    <t>(999699.8+999968.8)/(2)=999834.25</t>
  </si>
  <si>
    <t>(999698.8+999967.8)/(2)=999833.25</t>
  </si>
  <si>
    <t>(999697.8+999966.8)/(2)=999832.25</t>
  </si>
  <si>
    <t>(999696.8+999965.8)/(2)=999831.25</t>
  </si>
  <si>
    <r>
      <t>Maximális memória használat: </t>
    </r>
    <r>
      <rPr>
        <b/>
        <sz val="10"/>
        <color rgb="FF333333"/>
        <rFont val="Verdana"/>
        <family val="2"/>
      </rPr>
      <t>1.42 Mb</t>
    </r>
  </si>
  <si>
    <r>
      <t>A futtatás idôtartama: </t>
    </r>
    <r>
      <rPr>
        <b/>
        <sz val="10"/>
        <color rgb="FF333333"/>
        <rFont val="Verdana"/>
        <family val="2"/>
      </rPr>
      <t>0.11 mp (0 p)</t>
    </r>
  </si>
  <si>
    <t>X(A14)</t>
  </si>
  <si>
    <t>X(A15)</t>
  </si>
  <si>
    <t>X(A16)</t>
  </si>
  <si>
    <t>X(A17)</t>
  </si>
  <si>
    <t>X(A18)</t>
  </si>
  <si>
    <t>X(A19)</t>
  </si>
  <si>
    <t>X(A20)</t>
  </si>
  <si>
    <t>X(A21)</t>
  </si>
  <si>
    <t>X(A22)</t>
  </si>
  <si>
    <t>X(A23)</t>
  </si>
  <si>
    <t>X(A24)</t>
  </si>
  <si>
    <t>X(A25)</t>
  </si>
  <si>
    <t>X(A26)</t>
  </si>
  <si>
    <t>X(A27)</t>
  </si>
  <si>
    <t>X(A28)</t>
  </si>
  <si>
    <t>X(A29)</t>
  </si>
  <si>
    <t>X(A30)</t>
  </si>
  <si>
    <t>X(A31)</t>
  </si>
  <si>
    <t>X(A32)</t>
  </si>
  <si>
    <t>X(A33)</t>
  </si>
  <si>
    <t>O1</t>
  </si>
  <si>
    <t>O2</t>
  </si>
  <si>
    <t>O3</t>
  </si>
  <si>
    <t>O4</t>
  </si>
  <si>
    <t>O5</t>
  </si>
  <si>
    <t>O6</t>
  </si>
  <si>
    <t>O7</t>
  </si>
  <si>
    <t>O8</t>
  </si>
  <si>
    <t>O9</t>
  </si>
  <si>
    <t>O10</t>
  </si>
  <si>
    <t>O11</t>
  </si>
  <si>
    <t>O12</t>
  </si>
  <si>
    <t>O13</t>
  </si>
  <si>
    <t>O14</t>
  </si>
  <si>
    <t>O15</t>
  </si>
  <si>
    <t>O16</t>
  </si>
  <si>
    <t>O17</t>
  </si>
  <si>
    <t>O18</t>
  </si>
  <si>
    <t>O19</t>
  </si>
  <si>
    <t>O20</t>
  </si>
  <si>
    <t>O21</t>
  </si>
  <si>
    <t>O22</t>
  </si>
  <si>
    <t>O23</t>
  </si>
  <si>
    <t>O24</t>
  </si>
  <si>
    <t>O25</t>
  </si>
  <si>
    <t>O26</t>
  </si>
  <si>
    <t>O27</t>
  </si>
  <si>
    <t>O28</t>
  </si>
  <si>
    <t>O29</t>
  </si>
  <si>
    <t>O30</t>
  </si>
  <si>
    <t>O31</t>
  </si>
  <si>
    <t>O32</t>
  </si>
  <si>
    <t>O33</t>
  </si>
  <si>
    <t>O34</t>
  </si>
  <si>
    <t>O35</t>
  </si>
  <si>
    <t>O36</t>
  </si>
  <si>
    <t>O37</t>
  </si>
  <si>
    <t>O38</t>
  </si>
  <si>
    <t>O39</t>
  </si>
  <si>
    <t>O40</t>
  </si>
  <si>
    <t>O41</t>
  </si>
  <si>
    <t>O42</t>
  </si>
  <si>
    <t>O43</t>
  </si>
  <si>
    <t>O44</t>
  </si>
  <si>
    <t>O45</t>
  </si>
  <si>
    <t>O46</t>
  </si>
  <si>
    <t>O47</t>
  </si>
  <si>
    <t>O48</t>
  </si>
  <si>
    <t>O49</t>
  </si>
  <si>
    <t>O50</t>
  </si>
  <si>
    <t>O51</t>
  </si>
  <si>
    <t>O52</t>
  </si>
  <si>
    <t>O53</t>
  </si>
  <si>
    <t>O54</t>
  </si>
  <si>
    <t>O55</t>
  </si>
  <si>
    <t>O56</t>
  </si>
  <si>
    <t>O57</t>
  </si>
  <si>
    <t>O58</t>
  </si>
  <si>
    <t>O59</t>
  </si>
  <si>
    <t>O60</t>
  </si>
  <si>
    <t>O61</t>
  </si>
  <si>
    <t>O62</t>
  </si>
  <si>
    <t>O63</t>
  </si>
  <si>
    <t>O64</t>
  </si>
  <si>
    <t>O65</t>
  </si>
  <si>
    <t>O66</t>
  </si>
  <si>
    <t>O67</t>
  </si>
  <si>
    <t>O68</t>
  </si>
  <si>
    <t>O69</t>
  </si>
  <si>
    <t>O70</t>
  </si>
  <si>
    <t>O71</t>
  </si>
  <si>
    <t>O72</t>
  </si>
  <si>
    <t>O73</t>
  </si>
  <si>
    <t>O74</t>
  </si>
  <si>
    <t>O75</t>
  </si>
  <si>
    <t>O76</t>
  </si>
  <si>
    <t>O77</t>
  </si>
  <si>
    <t>O78</t>
  </si>
  <si>
    <t>O79</t>
  </si>
  <si>
    <t>O80</t>
  </si>
  <si>
    <t>O81</t>
  </si>
  <si>
    <t>O82</t>
  </si>
  <si>
    <t>O83</t>
  </si>
  <si>
    <t>O84</t>
  </si>
  <si>
    <t>O85</t>
  </si>
  <si>
    <t>O86</t>
  </si>
  <si>
    <t>O87</t>
  </si>
  <si>
    <t>O88</t>
  </si>
  <si>
    <t>O89</t>
  </si>
  <si>
    <t>O90</t>
  </si>
  <si>
    <t>O91</t>
  </si>
  <si>
    <t>O92</t>
  </si>
  <si>
    <t>O93</t>
  </si>
  <si>
    <t>O94</t>
  </si>
  <si>
    <t>O95</t>
  </si>
  <si>
    <t>O96</t>
  </si>
  <si>
    <t>O97</t>
  </si>
  <si>
    <t>O98</t>
  </si>
  <si>
    <t>O99</t>
  </si>
  <si>
    <t>O100</t>
  </si>
  <si>
    <t>O101</t>
  </si>
  <si>
    <t>O102</t>
  </si>
  <si>
    <t>O103</t>
  </si>
  <si>
    <t>O104</t>
  </si>
  <si>
    <t>O105</t>
  </si>
  <si>
    <t>O106</t>
  </si>
  <si>
    <t>O107</t>
  </si>
  <si>
    <t>O108</t>
  </si>
  <si>
    <t>O109</t>
  </si>
  <si>
    <t>O110</t>
  </si>
  <si>
    <t>O111</t>
  </si>
  <si>
    <t>O112</t>
  </si>
  <si>
    <t>O113</t>
  </si>
  <si>
    <t>O114</t>
  </si>
  <si>
    <t>O115</t>
  </si>
  <si>
    <t>O116</t>
  </si>
  <si>
    <t>O117</t>
  </si>
  <si>
    <t>O118</t>
  </si>
  <si>
    <t>O119</t>
  </si>
  <si>
    <t>O120</t>
  </si>
  <si>
    <t>O121</t>
  </si>
  <si>
    <t>O122</t>
  </si>
  <si>
    <t>O123</t>
  </si>
  <si>
    <t>O124</t>
  </si>
  <si>
    <t>O125</t>
  </si>
  <si>
    <t>O126</t>
  </si>
  <si>
    <t>O127</t>
  </si>
  <si>
    <t>O128</t>
  </si>
  <si>
    <t>O129</t>
  </si>
  <si>
    <t>O130</t>
  </si>
  <si>
    <t>O131</t>
  </si>
  <si>
    <t>O132</t>
  </si>
  <si>
    <t>O133</t>
  </si>
  <si>
    <t>O134</t>
  </si>
  <si>
    <t>O135</t>
  </si>
  <si>
    <t>O136</t>
  </si>
  <si>
    <t>O137</t>
  </si>
  <si>
    <t>O138</t>
  </si>
  <si>
    <t>O139</t>
  </si>
  <si>
    <t>O140</t>
  </si>
  <si>
    <t>O141</t>
  </si>
  <si>
    <t>O142</t>
  </si>
  <si>
    <t>O143</t>
  </si>
  <si>
    <t>O144</t>
  </si>
  <si>
    <t>O145</t>
  </si>
  <si>
    <t>O146</t>
  </si>
  <si>
    <t>O147</t>
  </si>
  <si>
    <t>O148</t>
  </si>
  <si>
    <t>O149</t>
  </si>
  <si>
    <t>O150</t>
  </si>
  <si>
    <t>O151</t>
  </si>
  <si>
    <t>O152</t>
  </si>
  <si>
    <t>O153</t>
  </si>
  <si>
    <t>O154</t>
  </si>
  <si>
    <t>O155</t>
  </si>
  <si>
    <t>O156</t>
  </si>
  <si>
    <t>O157</t>
  </si>
  <si>
    <t>O158</t>
  </si>
  <si>
    <t>O159</t>
  </si>
  <si>
    <t>O160</t>
  </si>
  <si>
    <t>O161</t>
  </si>
  <si>
    <t>O162</t>
  </si>
  <si>
    <t>O163</t>
  </si>
  <si>
    <t>O164</t>
  </si>
  <si>
    <t>O165</t>
  </si>
  <si>
    <t>O166</t>
  </si>
  <si>
    <t>O167</t>
  </si>
  <si>
    <t>O168</t>
  </si>
  <si>
    <t>O169</t>
  </si>
  <si>
    <t>O170</t>
  </si>
  <si>
    <t>O171</t>
  </si>
  <si>
    <t>O172</t>
  </si>
  <si>
    <t>O173</t>
  </si>
  <si>
    <t>O174</t>
  </si>
  <si>
    <t>O175</t>
  </si>
  <si>
    <t>O176</t>
  </si>
  <si>
    <t>O177</t>
  </si>
  <si>
    <t>O178</t>
  </si>
  <si>
    <t>O179</t>
  </si>
  <si>
    <t>O180</t>
  </si>
  <si>
    <t>O181</t>
  </si>
  <si>
    <t>O182</t>
  </si>
  <si>
    <t>O183</t>
  </si>
  <si>
    <t>O184</t>
  </si>
  <si>
    <t>O185</t>
  </si>
  <si>
    <t>O186</t>
  </si>
  <si>
    <t>O187</t>
  </si>
  <si>
    <t>O188</t>
  </si>
  <si>
    <t>O189</t>
  </si>
  <si>
    <t>O190</t>
  </si>
  <si>
    <t>O191</t>
  </si>
  <si>
    <t>O192</t>
  </si>
  <si>
    <t>O193</t>
  </si>
  <si>
    <t>O194</t>
  </si>
  <si>
    <t>O195</t>
  </si>
  <si>
    <t>O196</t>
  </si>
  <si>
    <t>O197</t>
  </si>
  <si>
    <t>O198</t>
  </si>
  <si>
    <t>O199</t>
  </si>
  <si>
    <t>O200</t>
  </si>
  <si>
    <t>O201</t>
  </si>
  <si>
    <t>O202</t>
  </si>
  <si>
    <t>O203</t>
  </si>
  <si>
    <t>O204</t>
  </si>
  <si>
    <t>O205</t>
  </si>
  <si>
    <t>O206</t>
  </si>
  <si>
    <t>O207</t>
  </si>
  <si>
    <t>O208</t>
  </si>
  <si>
    <t>O209</t>
  </si>
  <si>
    <t>O210</t>
  </si>
  <si>
    <t>O211</t>
  </si>
  <si>
    <t>O212</t>
  </si>
  <si>
    <t>O213</t>
  </si>
  <si>
    <t>O214</t>
  </si>
  <si>
    <t>O215</t>
  </si>
  <si>
    <t>O216</t>
  </si>
  <si>
    <t>O217</t>
  </si>
  <si>
    <t>O218</t>
  </si>
  <si>
    <t>O219</t>
  </si>
  <si>
    <t>O220</t>
  </si>
  <si>
    <t>O221</t>
  </si>
  <si>
    <t>O222</t>
  </si>
  <si>
    <t>O223</t>
  </si>
  <si>
    <t>O224</t>
  </si>
  <si>
    <t>O225</t>
  </si>
  <si>
    <t>O226</t>
  </si>
  <si>
    <t>O227</t>
  </si>
  <si>
    <t>O228</t>
  </si>
  <si>
    <t>O229</t>
  </si>
  <si>
    <t>O230</t>
  </si>
  <si>
    <t>O231</t>
  </si>
  <si>
    <t>O232</t>
  </si>
  <si>
    <t>O233</t>
  </si>
  <si>
    <t>O234</t>
  </si>
  <si>
    <t>O235</t>
  </si>
  <si>
    <t>O236</t>
  </si>
  <si>
    <t>O237</t>
  </si>
  <si>
    <t>O238</t>
  </si>
  <si>
    <t>O239</t>
  </si>
  <si>
    <t>O240</t>
  </si>
  <si>
    <t>O241</t>
  </si>
  <si>
    <t>O242</t>
  </si>
  <si>
    <t>O243</t>
  </si>
  <si>
    <t>O244</t>
  </si>
  <si>
    <t>O245</t>
  </si>
  <si>
    <t>O246</t>
  </si>
  <si>
    <t>O247</t>
  </si>
  <si>
    <t>O248</t>
  </si>
  <si>
    <t>O249</t>
  </si>
  <si>
    <t>O250</t>
  </si>
  <si>
    <t>O251</t>
  </si>
  <si>
    <t>O252</t>
  </si>
  <si>
    <t>O253</t>
  </si>
  <si>
    <t>O254</t>
  </si>
  <si>
    <t>O255</t>
  </si>
  <si>
    <t>O256</t>
  </si>
  <si>
    <t>O257</t>
  </si>
  <si>
    <t>O258</t>
  </si>
  <si>
    <t>O259</t>
  </si>
  <si>
    <t>O260</t>
  </si>
  <si>
    <t>O261</t>
  </si>
  <si>
    <t>O262</t>
  </si>
  <si>
    <t>O263</t>
  </si>
  <si>
    <t>O264</t>
  </si>
  <si>
    <t>O265</t>
  </si>
  <si>
    <t>O266</t>
  </si>
  <si>
    <t>O267</t>
  </si>
  <si>
    <t>O268</t>
  </si>
  <si>
    <t>O269</t>
  </si>
  <si>
    <t>O270</t>
  </si>
  <si>
    <t>O271</t>
  </si>
  <si>
    <t>O272</t>
  </si>
  <si>
    <t>O273</t>
  </si>
  <si>
    <t>O274</t>
  </si>
  <si>
    <t>O275</t>
  </si>
  <si>
    <t>O276</t>
  </si>
  <si>
    <t>O277</t>
  </si>
  <si>
    <t>O278</t>
  </si>
  <si>
    <t>O279</t>
  </si>
  <si>
    <t>O280</t>
  </si>
  <si>
    <t>O281</t>
  </si>
  <si>
    <t>O282</t>
  </si>
  <si>
    <t>O283</t>
  </si>
  <si>
    <t>O284</t>
  </si>
  <si>
    <t>O285</t>
  </si>
  <si>
    <t>O286</t>
  </si>
  <si>
    <t>O287</t>
  </si>
  <si>
    <t>O288</t>
  </si>
  <si>
    <t>O289</t>
  </si>
  <si>
    <t>O290</t>
  </si>
  <si>
    <t>O291</t>
  </si>
  <si>
    <t>O292</t>
  </si>
  <si>
    <t>O293</t>
  </si>
  <si>
    <t>O294</t>
  </si>
  <si>
    <t>O295</t>
  </si>
  <si>
    <t>O296</t>
  </si>
  <si>
    <t>O297</t>
  </si>
  <si>
    <t>X(A34)</t>
  </si>
  <si>
    <t>X(A35)</t>
  </si>
  <si>
    <t>X(A36)</t>
  </si>
  <si>
    <t>X(A37)</t>
  </si>
  <si>
    <t>X(A38)</t>
  </si>
  <si>
    <t>X(A39)</t>
  </si>
  <si>
    <t>X(A40)</t>
  </si>
  <si>
    <t>O298</t>
  </si>
  <si>
    <t>O299</t>
  </si>
  <si>
    <t>Sorcímkék</t>
  </si>
  <si>
    <t>Végösszeg</t>
  </si>
  <si>
    <t>Oszlopcímkék</t>
  </si>
  <si>
    <t xml:space="preserve">Budapest kulturális különbságei (kerületek közötti utálat :D ) </t>
  </si>
  <si>
    <t>Miért csak egyet kell elhagyni. Mi van akkor ha kettőt, hármats stb.?</t>
  </si>
  <si>
    <t>Rngsor Átlag</t>
  </si>
  <si>
    <t>Szórásváltozás táblázata</t>
  </si>
  <si>
    <t>Év</t>
  </si>
  <si>
    <t>Összeg / BP: Állandó népességből a 0-14 éves nők aránya (százalék)</t>
  </si>
  <si>
    <t>Összeg / BP: Állandó népességből a 0-14 éves férfiak aránya (százalék)</t>
  </si>
  <si>
    <t>Összeg / BP: Természetes szaporodás, fogyás (ezrelék)</t>
  </si>
  <si>
    <t>Összeg / BP: Belföldi vándorlási egyenleg, ezer lakosra (ezrelék)</t>
  </si>
  <si>
    <t>Összeg / BP: 180 napnál hosszabb ideje nyilvántartott álláskeresők aránya (százalék)</t>
  </si>
  <si>
    <t>Összeg / BP: Legfeljebb 8 általános iskolát végzett nyilvántartott álláskeresők aránya (százalék)</t>
  </si>
  <si>
    <t>Összeg / BP: 25 év alatti nyilvántartott álláskeresők aránya (százalék)</t>
  </si>
  <si>
    <t>Összeg / BP: 45 év feletti nyilvántartott álláskeresők aránya (százalék)</t>
  </si>
  <si>
    <t>Összeg / BP: Személygépkocsi, 1000 lakosra (db)</t>
  </si>
  <si>
    <t>Összeg / BP: Lakónépesség, 100 lakásra (fő)</t>
  </si>
  <si>
    <t>Összeg / BP: Az év folyamán épített lakás, 1000 lakásra (db)</t>
  </si>
  <si>
    <t>Összeg / BP: Háztartási gázfogyasztó, 100 lakásra (fő)</t>
  </si>
  <si>
    <t>Összeg / BP: Háztartások részére szolgáltatott villamosenergia, egy lakosra (kWh)</t>
  </si>
  <si>
    <t>Összeg / BP: Távfűtéses lakások aránya (százalék)</t>
  </si>
  <si>
    <t>Összeg / BP: Egy házi- és házi gyermekorvosra jutó lakos (fő)</t>
  </si>
  <si>
    <t>Összeg / BP: Idősek nappali ellátásában részesülők, 100 férőhelyre (fő)</t>
  </si>
  <si>
    <t>Összeg / BP: Óvodába beírt gyermek, egy működő férőhelyre (fő)</t>
  </si>
  <si>
    <t>Összeg / BP: 3-5 évesek, egy óvodai férőhelyre (fő)</t>
  </si>
  <si>
    <t>Összeg / BP: Általános iskolák átlagos tanulólétszáma (fő)</t>
  </si>
  <si>
    <t>Összeg / BP: Más településről bejáró általános iskolai tanulók aránya a nappali oktatásban (százalék)</t>
  </si>
  <si>
    <t>Összeg / BP: Egy számítógépre jutó nappali tagozatos tanulók az általános iskolákban (fő)</t>
  </si>
  <si>
    <t>Összeg / BP: Egy számítógépre jutó nappali tagozatos tanuló a gimnáziumokban (fő)</t>
  </si>
  <si>
    <t>Összeg / BP: Települési könyvtárakból kölcsönzött könyvtári egység, 100 lakosra (db)</t>
  </si>
  <si>
    <t>Összeg / BP: Regisztrált vállalkozás, 1000 lakosra (db)</t>
  </si>
  <si>
    <t>Összeg / BP: Ipar-, építőiparban regisztrált vállalkozások aránya (százalék)</t>
  </si>
  <si>
    <t>Összeg / BP: 65 év feletti népesség, 100 fő 0-14 éves korú népesség (fő)</t>
  </si>
  <si>
    <t>Összeg / BP: Nyilvántartott álláskeresők összesen (fő)</t>
  </si>
  <si>
    <t>Összeg / BP: Nyilvántartott álláskereső, 100 15-64 évesre (fő)</t>
  </si>
  <si>
    <t>Összeg / BP: Lakásállomány (db)</t>
  </si>
  <si>
    <t>Összeg / BP: Óvodai férőhelyek (fő)</t>
  </si>
  <si>
    <t>Összeg / BP: Általános iskolai tanulók a nappali oktatásban (fő)</t>
  </si>
  <si>
    <t>Összeg / BP: Regisztrált vállalkozások (dec. 31.) (db)</t>
  </si>
  <si>
    <t>Összeg / BP: 1-9 fős regisztrált vállalkozások (dec. 31.) (db)</t>
  </si>
  <si>
    <t>Összeg / BP: 10-19 fős regisztrált vállalkozások (dec. 31.) (db)</t>
  </si>
  <si>
    <t>Összeg / BP: 20-49 fős regisztrált vállalkozások (dec. 31.) (db)</t>
  </si>
  <si>
    <t>Összeg / BP: 50-249 fős regisztrált vállalkozások (dec. 31.) (db)</t>
  </si>
  <si>
    <t>Összeg / BP: 500 és több fős regisztrált vállalkozások (dec. 31.) (db)</t>
  </si>
  <si>
    <t>Összeg / BP: Regisztrált vállalkozás; Ipar (TEÁOR08: B+C+D+E)(dec. 31.) (db)</t>
  </si>
  <si>
    <t>Összeg / BP: Regisztrált vállalkozás; Bányászat, kőfejtés (TEÁOR08: B)(dec. 31.) (db)</t>
  </si>
  <si>
    <t>Összeg / BP: Regisztrált vállalkozás; Feldolgozóipar (TEÁOR08: C)(dec. 31.) (db)</t>
  </si>
  <si>
    <t>Összeg / BP: Regisztrált vállalkozás; Villamosenergia-, gáz-, gőzellátás, légkondicionálás (TEÁOR08: D)(dec. 31.) (db)</t>
  </si>
  <si>
    <t>Összeg / BP: Regisztrált vállalkozás; Vízellátás, szennyvíz gyűjtése, kezelése, hulladékgazdálkodás, szennyeződésmentesítés (TEÁOR08: E)(dec. 31.) (db)</t>
  </si>
  <si>
    <t>Összeg / BP: Regisztrált vállalkozás; Építőipar (TEÁOR08: F)(dec. 31.) (db)</t>
  </si>
  <si>
    <t>Összeg / BP: Regisztrált vállalkozások a szolgáltatásokban (db)</t>
  </si>
  <si>
    <t>Összeg / BP: Regisztrált vállalkozás; Kereskedelem, gépjárműjavítás (TEÁOR08: G)(dec. 31.) (db)</t>
  </si>
  <si>
    <t>Összeg / BP: Regisztrált vállalkozás; Szállítás, raktározás (TEÁOR08: H)(dec. 31.) (db)</t>
  </si>
  <si>
    <t>Összeg / BP: Regisztrált vállalkozás; Szálláshely-szolgáltatás, vendéglátás (TEÁOR08: I)(dec. 31.) (db)</t>
  </si>
  <si>
    <t>Összeg / BP: Regisztrált vállalkozás; Információ, kommunikáció (TEÁOR08: J)(dec. 31.) (db)</t>
  </si>
  <si>
    <t>Összeg / BP: Regisztrált vállalkozás; Pénzügyi, biztosítási tevékenység (TEÁOR08: K)(dec. 31.) (db)</t>
  </si>
  <si>
    <t>Összeg / BP: Regisztrált vállalkozás; Ingatlanügyletek (TEÁOR08: L)(dec. 31.) (db)</t>
  </si>
  <si>
    <t>Összeg / BP: Regisztrált vállalkozás; Szakmai, tudományos, műszaki tevékenység (TEÁOR08: M)(dec. 31.) (db)</t>
  </si>
  <si>
    <t>Összeg / BP: Regisztrált vállalkozás; Adminisztratív és szolgáltatást támogató tevékenység (TEÁOR08: N)(dec. 31.) (db)</t>
  </si>
  <si>
    <t>Összeg / BP: Regisztrált vállalkozás; Közigazgatás, védelem, kötelező társadalombiztosítás (TEÁOR08: O)(dec. 31.) (db)</t>
  </si>
  <si>
    <t>Összeg / BP: Regisztrált vállalkozás; Oktatás (TEÁOR08: P)(dec. 31.) (db)</t>
  </si>
  <si>
    <t>Összeg / BP: Regisztrált vállalkozás; Humán-egészségügyi, szociális ellátás (TEÁOR08: Q)(dec. 31.) (db)</t>
  </si>
  <si>
    <t>Összeg / BP: Regisztrált vállalkozás; Művészet, szórakoztatás, szabadidő (TEÁOR08: R, GFO14, dec. 31.) (db)</t>
  </si>
  <si>
    <t>Összeg / BP: Regisztrált vállalkozás; Egyéb szolgáltatás (TEÁOR08: S)(dec. 31.) (db)</t>
  </si>
  <si>
    <t>Évek/kerületek</t>
  </si>
  <si>
    <t>Szórástábla</t>
  </si>
  <si>
    <t>Mind_2011</t>
  </si>
  <si>
    <t>Mind_2012</t>
  </si>
  <si>
    <t>Mind_2013</t>
  </si>
  <si>
    <t>Mind_2014</t>
  </si>
  <si>
    <t>Mind_2015</t>
  </si>
  <si>
    <t>Mind_2016</t>
  </si>
  <si>
    <t>Mind_2017</t>
  </si>
  <si>
    <t>Mind_2018</t>
  </si>
  <si>
    <t>Mind_2019</t>
  </si>
  <si>
    <t>Mind_2020</t>
  </si>
  <si>
    <t>Mind_2021</t>
  </si>
  <si>
    <t>Mind_2022</t>
  </si>
  <si>
    <t>Mind_2023</t>
  </si>
  <si>
    <t>1_2011</t>
  </si>
  <si>
    <t>2_2011</t>
  </si>
  <si>
    <t>3_2011</t>
  </si>
  <si>
    <t>4_2011</t>
  </si>
  <si>
    <t>5_2011</t>
  </si>
  <si>
    <t>6_2011</t>
  </si>
  <si>
    <t>7_2011</t>
  </si>
  <si>
    <t>8_2011</t>
  </si>
  <si>
    <t>9_2011</t>
  </si>
  <si>
    <t>10_2011</t>
  </si>
  <si>
    <t>11_2011</t>
  </si>
  <si>
    <t>12_2011</t>
  </si>
  <si>
    <t>13_2011</t>
  </si>
  <si>
    <t>14_2011</t>
  </si>
  <si>
    <t>15_2011</t>
  </si>
  <si>
    <t>16_2011</t>
  </si>
  <si>
    <t>17_2011</t>
  </si>
  <si>
    <t>18_2011</t>
  </si>
  <si>
    <t>19_2011</t>
  </si>
  <si>
    <t>20_2011</t>
  </si>
  <si>
    <t>21_2011</t>
  </si>
  <si>
    <t>22_2011</t>
  </si>
  <si>
    <t>23_2011</t>
  </si>
  <si>
    <t>1_2012</t>
  </si>
  <si>
    <t>2_2012</t>
  </si>
  <si>
    <t>3_2012</t>
  </si>
  <si>
    <t>4_2012</t>
  </si>
  <si>
    <t>5_2012</t>
  </si>
  <si>
    <t>6_2012</t>
  </si>
  <si>
    <t>7_2012</t>
  </si>
  <si>
    <t>8_2012</t>
  </si>
  <si>
    <t>9_2012</t>
  </si>
  <si>
    <t>10_2012</t>
  </si>
  <si>
    <t>11_2012</t>
  </si>
  <si>
    <t>12_2012</t>
  </si>
  <si>
    <t>13_2012</t>
  </si>
  <si>
    <t>14_2012</t>
  </si>
  <si>
    <t>15_2012</t>
  </si>
  <si>
    <t>16_2012</t>
  </si>
  <si>
    <t>17_2012</t>
  </si>
  <si>
    <t>18_2012</t>
  </si>
  <si>
    <t>19_2012</t>
  </si>
  <si>
    <t>20_2012</t>
  </si>
  <si>
    <t>21_2012</t>
  </si>
  <si>
    <t>22_2012</t>
  </si>
  <si>
    <t>23_2012</t>
  </si>
  <si>
    <t>1_2013</t>
  </si>
  <si>
    <t>2_2013</t>
  </si>
  <si>
    <t>3_2013</t>
  </si>
  <si>
    <t>4_2013</t>
  </si>
  <si>
    <t>5_2013</t>
  </si>
  <si>
    <t>6_2013</t>
  </si>
  <si>
    <t>7_2013</t>
  </si>
  <si>
    <t>8_2013</t>
  </si>
  <si>
    <t>9_2013</t>
  </si>
  <si>
    <t>10_2013</t>
  </si>
  <si>
    <t>11_2013</t>
  </si>
  <si>
    <t>12_2013</t>
  </si>
  <si>
    <t>13_2013</t>
  </si>
  <si>
    <t>14_2013</t>
  </si>
  <si>
    <t>15_2013</t>
  </si>
  <si>
    <t>16_2013</t>
  </si>
  <si>
    <t>17_2013</t>
  </si>
  <si>
    <t>18_2013</t>
  </si>
  <si>
    <t>19_2013</t>
  </si>
  <si>
    <t>20_2013</t>
  </si>
  <si>
    <t>21_2013</t>
  </si>
  <si>
    <t>22_2013</t>
  </si>
  <si>
    <t>23_2013</t>
  </si>
  <si>
    <t>1_2014</t>
  </si>
  <si>
    <t>2_2014</t>
  </si>
  <si>
    <t>3_2014</t>
  </si>
  <si>
    <t>4_2014</t>
  </si>
  <si>
    <t>5_2014</t>
  </si>
  <si>
    <t>6_2014</t>
  </si>
  <si>
    <t>7_2014</t>
  </si>
  <si>
    <t>8_2014</t>
  </si>
  <si>
    <t>9_2014</t>
  </si>
  <si>
    <t>10_2014</t>
  </si>
  <si>
    <t>11_2014</t>
  </si>
  <si>
    <t>12_2014</t>
  </si>
  <si>
    <t>13_2014</t>
  </si>
  <si>
    <t>14_2014</t>
  </si>
  <si>
    <t>15_2014</t>
  </si>
  <si>
    <t>16_2014</t>
  </si>
  <si>
    <t>17_2014</t>
  </si>
  <si>
    <t>18_2014</t>
  </si>
  <si>
    <t>19_2014</t>
  </si>
  <si>
    <t>20_2014</t>
  </si>
  <si>
    <t>21_2014</t>
  </si>
  <si>
    <t>22_2014</t>
  </si>
  <si>
    <t>23_2014</t>
  </si>
  <si>
    <t>1_2015</t>
  </si>
  <si>
    <t>2_2015</t>
  </si>
  <si>
    <t>3_2015</t>
  </si>
  <si>
    <t>4_2015</t>
  </si>
  <si>
    <t>5_2015</t>
  </si>
  <si>
    <t>6_2015</t>
  </si>
  <si>
    <t>7_2015</t>
  </si>
  <si>
    <t>8_2015</t>
  </si>
  <si>
    <t>9_2015</t>
  </si>
  <si>
    <t>10_2015</t>
  </si>
  <si>
    <t>11_2015</t>
  </si>
  <si>
    <t>12_2015</t>
  </si>
  <si>
    <t>13_2015</t>
  </si>
  <si>
    <t>14_2015</t>
  </si>
  <si>
    <t>15_2015</t>
  </si>
  <si>
    <t>16_2015</t>
  </si>
  <si>
    <t>17_2015</t>
  </si>
  <si>
    <t>18_2015</t>
  </si>
  <si>
    <t>19_2015</t>
  </si>
  <si>
    <t>20_2015</t>
  </si>
  <si>
    <t>21_2015</t>
  </si>
  <si>
    <t>22_2015</t>
  </si>
  <si>
    <t>23_2015</t>
  </si>
  <si>
    <t>1_2016</t>
  </si>
  <si>
    <t>2_2016</t>
  </si>
  <si>
    <t>3_2016</t>
  </si>
  <si>
    <t>4_2016</t>
  </si>
  <si>
    <t>5_2016</t>
  </si>
  <si>
    <t>6_2016</t>
  </si>
  <si>
    <t>7_2016</t>
  </si>
  <si>
    <t>8_2016</t>
  </si>
  <si>
    <t>9_2016</t>
  </si>
  <si>
    <t>10_2016</t>
  </si>
  <si>
    <t>11_2016</t>
  </si>
  <si>
    <t>12_2016</t>
  </si>
  <si>
    <t>13_2016</t>
  </si>
  <si>
    <t>14_2016</t>
  </si>
  <si>
    <t>15_2016</t>
  </si>
  <si>
    <t>16_2016</t>
  </si>
  <si>
    <t>17_2016</t>
  </si>
  <si>
    <t>18_2016</t>
  </si>
  <si>
    <t>19_2016</t>
  </si>
  <si>
    <t>20_2016</t>
  </si>
  <si>
    <t>21_2016</t>
  </si>
  <si>
    <t>22_2016</t>
  </si>
  <si>
    <t>23_2016</t>
  </si>
  <si>
    <t>1_2017</t>
  </si>
  <si>
    <t>2_2017</t>
  </si>
  <si>
    <t>3_2017</t>
  </si>
  <si>
    <t>4_2017</t>
  </si>
  <si>
    <t>5_2017</t>
  </si>
  <si>
    <t>6_2017</t>
  </si>
  <si>
    <t>7_2017</t>
  </si>
  <si>
    <t>8_2017</t>
  </si>
  <si>
    <t>9_2017</t>
  </si>
  <si>
    <t>10_2017</t>
  </si>
  <si>
    <t>11_2017</t>
  </si>
  <si>
    <t>12_2017</t>
  </si>
  <si>
    <t>13_2017</t>
  </si>
  <si>
    <t>14_2017</t>
  </si>
  <si>
    <t>15_2017</t>
  </si>
  <si>
    <t>16_2017</t>
  </si>
  <si>
    <t>17_2017</t>
  </si>
  <si>
    <t>18_2017</t>
  </si>
  <si>
    <t>19_2017</t>
  </si>
  <si>
    <t>20_2017</t>
  </si>
  <si>
    <t>21_2017</t>
  </si>
  <si>
    <t>22_2017</t>
  </si>
  <si>
    <t>23_2017</t>
  </si>
  <si>
    <t>1_2018</t>
  </si>
  <si>
    <t>2_2018</t>
  </si>
  <si>
    <t>3_2018</t>
  </si>
  <si>
    <t>4_2018</t>
  </si>
  <si>
    <t>5_2018</t>
  </si>
  <si>
    <t>6_2018</t>
  </si>
  <si>
    <t>7_2018</t>
  </si>
  <si>
    <t>8_2018</t>
  </si>
  <si>
    <t>9_2018</t>
  </si>
  <si>
    <t>10_2018</t>
  </si>
  <si>
    <t>11_2018</t>
  </si>
  <si>
    <t>12_2018</t>
  </si>
  <si>
    <t>13_2018</t>
  </si>
  <si>
    <t>14_2018</t>
  </si>
  <si>
    <t>15_2018</t>
  </si>
  <si>
    <t>16_2018</t>
  </si>
  <si>
    <t>17_2018</t>
  </si>
  <si>
    <t>18_2018</t>
  </si>
  <si>
    <t>19_2018</t>
  </si>
  <si>
    <t>20_2018</t>
  </si>
  <si>
    <t>21_2018</t>
  </si>
  <si>
    <t>22_2018</t>
  </si>
  <si>
    <t>23_2018</t>
  </si>
  <si>
    <t>1_2019</t>
  </si>
  <si>
    <t>2_2019</t>
  </si>
  <si>
    <t>3_2019</t>
  </si>
  <si>
    <t>4_2019</t>
  </si>
  <si>
    <t>5_2019</t>
  </si>
  <si>
    <t>6_2019</t>
  </si>
  <si>
    <t>7_2019</t>
  </si>
  <si>
    <t>8_2019</t>
  </si>
  <si>
    <t>9_2019</t>
  </si>
  <si>
    <t>10_2019</t>
  </si>
  <si>
    <t>11_2019</t>
  </si>
  <si>
    <t>12_2019</t>
  </si>
  <si>
    <t>13_2019</t>
  </si>
  <si>
    <t>14_2019</t>
  </si>
  <si>
    <t>15_2019</t>
  </si>
  <si>
    <t>16_2019</t>
  </si>
  <si>
    <t>17_2019</t>
  </si>
  <si>
    <t>18_2019</t>
  </si>
  <si>
    <t>19_2019</t>
  </si>
  <si>
    <t>20_2019</t>
  </si>
  <si>
    <t>21_2019</t>
  </si>
  <si>
    <t>22_2019</t>
  </si>
  <si>
    <t>23_2019</t>
  </si>
  <si>
    <t>1_2020</t>
  </si>
  <si>
    <t>2_2020</t>
  </si>
  <si>
    <t>3_2020</t>
  </si>
  <si>
    <t>4_2020</t>
  </si>
  <si>
    <t>5_2020</t>
  </si>
  <si>
    <t>6_2020</t>
  </si>
  <si>
    <t>7_2020</t>
  </si>
  <si>
    <t>8_2020</t>
  </si>
  <si>
    <t>9_2020</t>
  </si>
  <si>
    <t>10_2020</t>
  </si>
  <si>
    <t>11_2020</t>
  </si>
  <si>
    <t>12_2020</t>
  </si>
  <si>
    <t>13_2020</t>
  </si>
  <si>
    <t>14_2020</t>
  </si>
  <si>
    <t>15_2020</t>
  </si>
  <si>
    <t>16_2020</t>
  </si>
  <si>
    <t>17_2020</t>
  </si>
  <si>
    <t>18_2020</t>
  </si>
  <si>
    <t>19_2020</t>
  </si>
  <si>
    <t>20_2020</t>
  </si>
  <si>
    <t>21_2020</t>
  </si>
  <si>
    <t>22_2020</t>
  </si>
  <si>
    <t>23_2020</t>
  </si>
  <si>
    <t>1_2021</t>
  </si>
  <si>
    <t>2_2021</t>
  </si>
  <si>
    <t>3_2021</t>
  </si>
  <si>
    <t>4_2021</t>
  </si>
  <si>
    <t>5_2021</t>
  </si>
  <si>
    <t>6_2021</t>
  </si>
  <si>
    <t>7_2021</t>
  </si>
  <si>
    <t>8_2021</t>
  </si>
  <si>
    <t>9_2021</t>
  </si>
  <si>
    <t>10_2021</t>
  </si>
  <si>
    <t>11_2021</t>
  </si>
  <si>
    <t>12_2021</t>
  </si>
  <si>
    <t>13_2021</t>
  </si>
  <si>
    <t>14_2021</t>
  </si>
  <si>
    <t>15_2021</t>
  </si>
  <si>
    <t>16_2021</t>
  </si>
  <si>
    <t>17_2021</t>
  </si>
  <si>
    <t>18_2021</t>
  </si>
  <si>
    <t>19_2021</t>
  </si>
  <si>
    <t>20_2021</t>
  </si>
  <si>
    <t>21_2021</t>
  </si>
  <si>
    <t>22_2021</t>
  </si>
  <si>
    <t>23_2021</t>
  </si>
  <si>
    <t>1_2022</t>
  </si>
  <si>
    <t>2_2022</t>
  </si>
  <si>
    <t>3_2022</t>
  </si>
  <si>
    <t>4_2022</t>
  </si>
  <si>
    <t>5_2022</t>
  </si>
  <si>
    <t>6_2022</t>
  </si>
  <si>
    <t>7_2022</t>
  </si>
  <si>
    <t>8_2022</t>
  </si>
  <si>
    <t>9_2022</t>
  </si>
  <si>
    <t>10_2022</t>
  </si>
  <si>
    <t>11_2022</t>
  </si>
  <si>
    <t>12_2022</t>
  </si>
  <si>
    <t>13_2022</t>
  </si>
  <si>
    <t>14_2022</t>
  </si>
  <si>
    <t>15_2022</t>
  </si>
  <si>
    <t>16_2022</t>
  </si>
  <si>
    <t>17_2022</t>
  </si>
  <si>
    <t>18_2022</t>
  </si>
  <si>
    <t>19_2022</t>
  </si>
  <si>
    <t>20_2022</t>
  </si>
  <si>
    <t>21_2022</t>
  </si>
  <si>
    <t>22_2022</t>
  </si>
  <si>
    <t>23_2022</t>
  </si>
  <si>
    <t>1_2023</t>
  </si>
  <si>
    <t>2_2023</t>
  </si>
  <si>
    <t>3_2023</t>
  </si>
  <si>
    <t>4_2023</t>
  </si>
  <si>
    <t>5_2023</t>
  </si>
  <si>
    <t>6_2023</t>
  </si>
  <si>
    <t>7_2023</t>
  </si>
  <si>
    <t>8_2023</t>
  </si>
  <si>
    <t>9_2023</t>
  </si>
  <si>
    <t>10_2023</t>
  </si>
  <si>
    <t>11_2023</t>
  </si>
  <si>
    <t>12_2023</t>
  </si>
  <si>
    <t>13_2023</t>
  </si>
  <si>
    <t>14_2023</t>
  </si>
  <si>
    <t>15_2023</t>
  </si>
  <si>
    <t>16_2023</t>
  </si>
  <si>
    <t>17_2023</t>
  </si>
  <si>
    <t>18_2023</t>
  </si>
  <si>
    <t>19_2023</t>
  </si>
  <si>
    <t>20_2023</t>
  </si>
  <si>
    <t>21_2023</t>
  </si>
  <si>
    <t>22_2023</t>
  </si>
  <si>
    <t>23_2023</t>
  </si>
  <si>
    <t>OAM</t>
  </si>
  <si>
    <t>X(A41)</t>
  </si>
  <si>
    <t>X(A42)</t>
  </si>
  <si>
    <t>X(A43)</t>
  </si>
  <si>
    <t>X(A44)</t>
  </si>
  <si>
    <t>X(A45)</t>
  </si>
  <si>
    <t>X(A46)</t>
  </si>
  <si>
    <t>X(A47)</t>
  </si>
  <si>
    <t>X(A48)</t>
  </si>
  <si>
    <t>X(A49)</t>
  </si>
  <si>
    <t>X(A50)</t>
  </si>
  <si>
    <t>X(A51)</t>
  </si>
  <si>
    <t>X(A52)</t>
  </si>
  <si>
    <t>X(A53)</t>
  </si>
  <si>
    <t>X(A54)</t>
  </si>
  <si>
    <t>X(A55)</t>
  </si>
  <si>
    <t>X(A56)</t>
  </si>
  <si>
    <t>X(A57)</t>
  </si>
  <si>
    <t>Y(A58)</t>
  </si>
  <si>
    <t>O300</t>
  </si>
  <si>
    <t>O301</t>
  </si>
  <si>
    <t>O302</t>
  </si>
  <si>
    <t>O303</t>
  </si>
  <si>
    <t>O304</t>
  </si>
  <si>
    <t>O305</t>
  </si>
  <si>
    <t>O306</t>
  </si>
  <si>
    <t>O307</t>
  </si>
  <si>
    <t>O308</t>
  </si>
  <si>
    <t>O309</t>
  </si>
  <si>
    <t>O310</t>
  </si>
  <si>
    <t>O311</t>
  </si>
  <si>
    <t>O312</t>
  </si>
  <si>
    <t>Átlag / Becslés</t>
  </si>
  <si>
    <t>COCO Y0: 8523645</t>
  </si>
  <si>
    <t>(15.8+15.8)/(2)=15.75</t>
  </si>
  <si>
    <t>(131.4+69.4)/(2)=100.35</t>
  </si>
  <si>
    <t>(15.8+31.5)/(2)=23.65</t>
  </si>
  <si>
    <t>(25.2+15.8)/(2)=20.5</t>
  </si>
  <si>
    <t>(41+15.8)/(2)=28.4</t>
  </si>
  <si>
    <t>(15.8+50.4)/(2)=33.1</t>
  </si>
  <si>
    <t>(15.8+17.9)/(2)=16.8</t>
  </si>
  <si>
    <t>(21+16.8)/(2)=18.9</t>
  </si>
  <si>
    <t>(15.8+21)/(2)=18.4</t>
  </si>
  <si>
    <t>(15.8+23.1)/(2)=19.45</t>
  </si>
  <si>
    <t>(100.9+15.8)/(2)=58.35</t>
  </si>
  <si>
    <t>(117.7+72.5)/(2)=95.1</t>
  </si>
  <si>
    <t>(100.9+79.9)/(2)=90.4</t>
  </si>
  <si>
    <t>(15.8+28.4)/(2)=22.05</t>
  </si>
  <si>
    <t>(15.8+34.7)/(2)=25.2</t>
  </si>
  <si>
    <t>(47.3+52.6)/(2)=49.9</t>
  </si>
  <si>
    <t>(15.8+22.1)/(2)=18.9</t>
  </si>
  <si>
    <t>(15.8+237.5)/(2)=126.65</t>
  </si>
  <si>
    <t>(134.5+104.1)/(2)=119.3</t>
  </si>
  <si>
    <t>(15.8+70.4)/(2)=43.1</t>
  </si>
  <si>
    <t>(20+15.8)/(2)=17.85</t>
  </si>
  <si>
    <t>(148.2+15.8)/(2)=82</t>
  </si>
  <si>
    <t>(76.7+24.2)/(2)=50.45</t>
  </si>
  <si>
    <t>(196.5+104.1)/(2)=150.3</t>
  </si>
  <si>
    <t>(15.8+39.9)/(2)=27.85</t>
  </si>
  <si>
    <t>(15.8+25.2)/(2)=20.5</t>
  </si>
  <si>
    <t>(15.8+16.8)/(2)=16.3</t>
  </si>
  <si>
    <t>(15.8+58.9)/(2)=37.3</t>
  </si>
  <si>
    <t>(42+66.2)/(2)=54.15</t>
  </si>
  <si>
    <t>(14.7+14.7)/(2)=14.7</t>
  </si>
  <si>
    <t>(130.3+68.3)/(2)=99.3</t>
  </si>
  <si>
    <t>(14.7+30.5)/(2)=22.6</t>
  </si>
  <si>
    <t>(24.2+14.7)/(2)=19.45</t>
  </si>
  <si>
    <t>(39.9+14.7)/(2)=27.35</t>
  </si>
  <si>
    <t>(14.7+35.7)/(2)=25.2</t>
  </si>
  <si>
    <t>(14.7+16.8)/(2)=15.75</t>
  </si>
  <si>
    <t>(14.7+20)/(2)=17.35</t>
  </si>
  <si>
    <t>(14.7+22.1)/(2)=18.4</t>
  </si>
  <si>
    <t>(99.8+14.7)/(2)=57.3</t>
  </si>
  <si>
    <t>(116.7+71.5)/(2)=94.05</t>
  </si>
  <si>
    <t>(52.6+78.8)/(2)=65.7</t>
  </si>
  <si>
    <t>(14.7+27.3)/(2)=21</t>
  </si>
  <si>
    <t>(14.7+33.6)/(2)=24.15</t>
  </si>
  <si>
    <t>(46.2+51.5)/(2)=48.85</t>
  </si>
  <si>
    <t>(14.7+21)/(2)=17.85</t>
  </si>
  <si>
    <t>(14.7+236.5)/(2)=125.6</t>
  </si>
  <si>
    <t>(133.5+103)/(2)=118.25</t>
  </si>
  <si>
    <t>(14.7+69.4)/(2)=42.05</t>
  </si>
  <si>
    <t>(18.9+14.7)/(2)=16.8</t>
  </si>
  <si>
    <t>(94.6+14.7)/(2)=54.65</t>
  </si>
  <si>
    <t>(75.7+23.1)/(2)=49.4</t>
  </si>
  <si>
    <t>(145+78.8)/(2)=111.95</t>
  </si>
  <si>
    <t>(14.7+24.2)/(2)=19.45</t>
  </si>
  <si>
    <t>(14.7+15.8)/(2)=15.25</t>
  </si>
  <si>
    <t>(14.7+57.8)/(2)=36.25</t>
  </si>
  <si>
    <t>(41+65.2)/(2)=53.1</t>
  </si>
  <si>
    <t>(13.7+13.7)/(2)=13.65</t>
  </si>
  <si>
    <t>(129.3+66.2)/(2)=97.75</t>
  </si>
  <si>
    <t>(13.7+29.4)/(2)=21.55</t>
  </si>
  <si>
    <t>(23.1+13.7)/(2)=18.4</t>
  </si>
  <si>
    <t>(38.9+13.7)/(2)=26.3</t>
  </si>
  <si>
    <t>(13.7+28.4)/(2)=21</t>
  </si>
  <si>
    <t>(13.7+15.8)/(2)=14.7</t>
  </si>
  <si>
    <t>(13.7+18.9)/(2)=16.3</t>
  </si>
  <si>
    <t>(13.7+21)/(2)=17.35</t>
  </si>
  <si>
    <t>(98.8+13.7)/(2)=56.25</t>
  </si>
  <si>
    <t>(70.4+70.4)/(2)=70.4</t>
  </si>
  <si>
    <t>(51.5+77.8)/(2)=64.65</t>
  </si>
  <si>
    <t>(13.7+26.3)/(2)=19.95</t>
  </si>
  <si>
    <t>(13.7+32.6)/(2)=23.1</t>
  </si>
  <si>
    <t>(45.2+50.4)/(2)=47.8</t>
  </si>
  <si>
    <t>(13.7+20)/(2)=16.8</t>
  </si>
  <si>
    <t>(13.7+235.4)/(2)=124.55</t>
  </si>
  <si>
    <t>(96.7+63.1)/(2)=79.9</t>
  </si>
  <si>
    <t>(13.7+68.3)/(2)=41</t>
  </si>
  <si>
    <t>(17.9+13.7)/(2)=15.75</t>
  </si>
  <si>
    <t>(93.5+13.7)/(2)=53.6</t>
  </si>
  <si>
    <t>(74.6+22.1)/(2)=48.35</t>
  </si>
  <si>
    <t>(144+62)/(2)=103</t>
  </si>
  <si>
    <t>(13.7+23.1)/(2)=18.4</t>
  </si>
  <si>
    <t>(13.7+14.7)/(2)=14.2</t>
  </si>
  <si>
    <t>(13.7+56.8)/(2)=35.2</t>
  </si>
  <si>
    <t>(39.9+64.1)/(2)=52.05</t>
  </si>
  <si>
    <t>(12.6+12.6)/(2)=12.6</t>
  </si>
  <si>
    <t>(128.2+65.2)/(2)=96.7</t>
  </si>
  <si>
    <t>(12.6+28.4)/(2)=20.5</t>
  </si>
  <si>
    <t>(22.1+12.6)/(2)=17.35</t>
  </si>
  <si>
    <t>(37.8+12.6)/(2)=25.2</t>
  </si>
  <si>
    <t>(12.6+27.3)/(2)=19.95</t>
  </si>
  <si>
    <t>(12.6+14.7)/(2)=13.65</t>
  </si>
  <si>
    <t>(12.6+17.9)/(2)=15.25</t>
  </si>
  <si>
    <t>(12.6+20)/(2)=16.3</t>
  </si>
  <si>
    <t>(97.7+12.6)/(2)=55.2</t>
  </si>
  <si>
    <t>(66.2+69.4)/(2)=67.8</t>
  </si>
  <si>
    <t>(50.4+76.7)/(2)=63.6</t>
  </si>
  <si>
    <t>(12.6+25.2)/(2)=18.9</t>
  </si>
  <si>
    <t>(39.9+49.4)/(2)=44.65</t>
  </si>
  <si>
    <t>(12.6+18.9)/(2)=15.75</t>
  </si>
  <si>
    <t>(12.6+234.4)/(2)=123.5</t>
  </si>
  <si>
    <t>(95.6+62)/(2)=78.85</t>
  </si>
  <si>
    <t>(12.6+67.3)/(2)=39.95</t>
  </si>
  <si>
    <t>(16.8+12.6)/(2)=14.7</t>
  </si>
  <si>
    <t>(36.8+12.6)/(2)=24.7</t>
  </si>
  <si>
    <t>(73.6+21)/(2)=47.3</t>
  </si>
  <si>
    <t>(142.9+61)/(2)=101.95</t>
  </si>
  <si>
    <t>(12.6+22.1)/(2)=17.35</t>
  </si>
  <si>
    <t>(12.6+13.7)/(2)=13.15</t>
  </si>
  <si>
    <t>(12.6+55.7)/(2)=34.15</t>
  </si>
  <si>
    <t>(12.6+29.4)/(2)=21</t>
  </si>
  <si>
    <t>(38.9+63.1)/(2)=50.95</t>
  </si>
  <si>
    <t>(11.6+11.6)/(2)=11.55</t>
  </si>
  <si>
    <t>(127.2+64.1)/(2)=95.65</t>
  </si>
  <si>
    <t>(11.6+27.3)/(2)=19.45</t>
  </si>
  <si>
    <t>(21+11.6)/(2)=16.3</t>
  </si>
  <si>
    <t>(36.8+11.6)/(2)=24.15</t>
  </si>
  <si>
    <t>(11.6+26.3)/(2)=18.9</t>
  </si>
  <si>
    <t>(11.6+13.7)/(2)=12.6</t>
  </si>
  <si>
    <t>(11.6+16.8)/(2)=14.2</t>
  </si>
  <si>
    <t>(11.6+18.9)/(2)=15.25</t>
  </si>
  <si>
    <t>(50.4+11.6)/(2)=31</t>
  </si>
  <si>
    <t>(65.2+68.3)/(2)=66.75</t>
  </si>
  <si>
    <t>(49.4+75.7)/(2)=62.55</t>
  </si>
  <si>
    <t>(11.6+24.2)/(2)=17.85</t>
  </si>
  <si>
    <t>(38.9+48.3)/(2)=43.6</t>
  </si>
  <si>
    <t>(11.6+17.9)/(2)=14.7</t>
  </si>
  <si>
    <t>(11.6+233.3)/(2)=122.45</t>
  </si>
  <si>
    <t>(94.6+43.1)/(2)=68.85</t>
  </si>
  <si>
    <t>(11.6+66.2)/(2)=38.9</t>
  </si>
  <si>
    <t>(15.8+11.6)/(2)=13.65</t>
  </si>
  <si>
    <t>(35.7+11.6)/(2)=23.65</t>
  </si>
  <si>
    <t>(72.5+14.7)/(2)=43.6</t>
  </si>
  <si>
    <t>(141.9+59.9)/(2)=100.9</t>
  </si>
  <si>
    <t>(11.6+21)/(2)=16.3</t>
  </si>
  <si>
    <t>(11.6+12.6)/(2)=12.1</t>
  </si>
  <si>
    <t>(11.6+54.7)/(2)=33.1</t>
  </si>
  <si>
    <t>(11.6+28.4)/(2)=19.95</t>
  </si>
  <si>
    <t>(37.8+41)/(2)=39.4</t>
  </si>
  <si>
    <t>(10.5+10.5)/(2)=10.5</t>
  </si>
  <si>
    <t>(126.1+63.1)/(2)=94.6</t>
  </si>
  <si>
    <t>(10.5+26.3)/(2)=18.4</t>
  </si>
  <si>
    <t>(20+10.5)/(2)=15.25</t>
  </si>
  <si>
    <t>(35.7+10.5)/(2)=23.1</t>
  </si>
  <si>
    <t>(10.5+25.2)/(2)=17.85</t>
  </si>
  <si>
    <t>(10.5+12.6)/(2)=11.55</t>
  </si>
  <si>
    <t>(10.5+15.8)/(2)=13.15</t>
  </si>
  <si>
    <t>(10.5+17.9)/(2)=14.2</t>
  </si>
  <si>
    <t>(49.4+10.5)/(2)=29.95</t>
  </si>
  <si>
    <t>(64.1+57.8)/(2)=60.95</t>
  </si>
  <si>
    <t>(48.3+74.6)/(2)=61.5</t>
  </si>
  <si>
    <t>(10.5+23.1)/(2)=16.8</t>
  </si>
  <si>
    <t>(10.5+47.3)/(2)=28.9</t>
  </si>
  <si>
    <t>(10.5+16.8)/(2)=13.65</t>
  </si>
  <si>
    <t>(10.5+232.3)/(2)=121.4</t>
  </si>
  <si>
    <t>(13.7+42)/(2)=27.85</t>
  </si>
  <si>
    <t>(10.5+65.2)/(2)=37.85</t>
  </si>
  <si>
    <t>(14.7+10.5)/(2)=12.6</t>
  </si>
  <si>
    <t>(34.7+10.5)/(2)=22.6</t>
  </si>
  <si>
    <t>(109.3+50.4)/(2)=79.9</t>
  </si>
  <si>
    <t>(10.5+20)/(2)=15.25</t>
  </si>
  <si>
    <t>(10.5+11.6)/(2)=11.05</t>
  </si>
  <si>
    <t>(10.5+53.6)/(2)=32.05</t>
  </si>
  <si>
    <t>(10.5+27.3)/(2)=18.9</t>
  </si>
  <si>
    <t>(36.8+39.9)/(2)=38.35</t>
  </si>
  <si>
    <t>(9.5+9.5)/(2)=9.45</t>
  </si>
  <si>
    <t>(125.1+62)/(2)=93.55</t>
  </si>
  <si>
    <t>(9.5+25.2)/(2)=17.35</t>
  </si>
  <si>
    <t>(18.9+9.5)/(2)=14.2</t>
  </si>
  <si>
    <t>(34.7+9.5)/(2)=22.05</t>
  </si>
  <si>
    <t>(9.5+24.2)/(2)=16.8</t>
  </si>
  <si>
    <t>(9.5+11.6)/(2)=10.5</t>
  </si>
  <si>
    <t>(9.5+14.7)/(2)=12.1</t>
  </si>
  <si>
    <t>(9.5+16.8)/(2)=13.15</t>
  </si>
  <si>
    <t>(63.1+56.8)/(2)=59.9</t>
  </si>
  <si>
    <t>(47.3+72.5)/(2)=59.9</t>
  </si>
  <si>
    <t>(9.5+22.1)/(2)=15.75</t>
  </si>
  <si>
    <t>(9.5+46.2)/(2)=27.85</t>
  </si>
  <si>
    <t>(9.5+15.8)/(2)=12.6</t>
  </si>
  <si>
    <t>(9.5+231.2)/(2)=120.35</t>
  </si>
  <si>
    <t>(12.6+23.1)/(2)=17.85</t>
  </si>
  <si>
    <t>(9.5+64.1)/(2)=36.8</t>
  </si>
  <si>
    <t>(13.7+9.5)/(2)=11.55</t>
  </si>
  <si>
    <t>(33.6+9.5)/(2)=21.55</t>
  </si>
  <si>
    <t>(108.3+35.7)/(2)=72</t>
  </si>
  <si>
    <t>(9.5+18.9)/(2)=14.2</t>
  </si>
  <si>
    <t>(9.5+10.5)/(2)=10</t>
  </si>
  <si>
    <t>(9.5+52.6)/(2)=31</t>
  </si>
  <si>
    <t>(9.5+26.3)/(2)=17.85</t>
  </si>
  <si>
    <t>(35.7+38.9)/(2)=37.3</t>
  </si>
  <si>
    <t>(8.4+8.4)/(2)=8.4</t>
  </si>
  <si>
    <t>(124+61)/(2)=92.5</t>
  </si>
  <si>
    <t>(8.4+24.2)/(2)=16.3</t>
  </si>
  <si>
    <t>(17.9+8.4)/(2)=13.15</t>
  </si>
  <si>
    <t>(33.6+8.4)/(2)=21</t>
  </si>
  <si>
    <t>(8.4+23.1)/(2)=15.75</t>
  </si>
  <si>
    <t>(8.4+10.5)/(2)=9.45</t>
  </si>
  <si>
    <t>(8.4+13.7)/(2)=11.05</t>
  </si>
  <si>
    <t>(8.4+15.8)/(2)=12.1</t>
  </si>
  <si>
    <t>(62+55.7)/(2)=58.85</t>
  </si>
  <si>
    <t>(46.2+71.5)/(2)=58.85</t>
  </si>
  <si>
    <t>(8.4+21)/(2)=14.7</t>
  </si>
  <si>
    <t>(8.4+45.2)/(2)=26.8</t>
  </si>
  <si>
    <t>(8.4+12.6)/(2)=10.5</t>
  </si>
  <si>
    <t>(8.4+230.2)/(2)=119.3</t>
  </si>
  <si>
    <t>(8.4+63.1)/(2)=35.75</t>
  </si>
  <si>
    <t>(12.6+8.4)/(2)=10.5</t>
  </si>
  <si>
    <t>(32.6+8.4)/(2)=20.5</t>
  </si>
  <si>
    <t>(107.2+31.5)/(2)=69.35</t>
  </si>
  <si>
    <t>(8.4+14.7)/(2)=11.55</t>
  </si>
  <si>
    <t>(8.4+17.9)/(2)=13.15</t>
  </si>
  <si>
    <t>(8.4+9.5)/(2)=8.95</t>
  </si>
  <si>
    <t>(8.4+51.5)/(2)=29.95</t>
  </si>
  <si>
    <t>(8.4+25.2)/(2)=16.8</t>
  </si>
  <si>
    <t>(34.7+37.8)/(2)=36.25</t>
  </si>
  <si>
    <t>(7.4+7.4)/(2)=7.35</t>
  </si>
  <si>
    <t>(123+59.9)/(2)=91.45</t>
  </si>
  <si>
    <t>(7.4+23.1)/(2)=15.25</t>
  </si>
  <si>
    <t>(16.8+7.4)/(2)=12.1</t>
  </si>
  <si>
    <t>(32.6+7.4)/(2)=19.95</t>
  </si>
  <si>
    <t>(7.4+22.1)/(2)=14.7</t>
  </si>
  <si>
    <t>(7.4+9.5)/(2)=8.4</t>
  </si>
  <si>
    <t>(7.4+12.6)/(2)=10</t>
  </si>
  <si>
    <t>(7.4+14.7)/(2)=11.05</t>
  </si>
  <si>
    <t>(61+54.7)/(2)=57.8</t>
  </si>
  <si>
    <t>(45.2+70.4)/(2)=57.8</t>
  </si>
  <si>
    <t>(7.4+20)/(2)=13.65</t>
  </si>
  <si>
    <t>(7.4+44.1)/(2)=25.75</t>
  </si>
  <si>
    <t>(7.4+229.1)/(2)=118.25</t>
  </si>
  <si>
    <t>(7.4+62)/(2)=34.7</t>
  </si>
  <si>
    <t>(11.6+7.4)/(2)=9.45</t>
  </si>
  <si>
    <t>(31.5+7.4)/(2)=19.45</t>
  </si>
  <si>
    <t>(106.2+7.4)/(2)=56.75</t>
  </si>
  <si>
    <t>(7.4+11.6)/(2)=9.45</t>
  </si>
  <si>
    <t>(7.4+16.8)/(2)=12.1</t>
  </si>
  <si>
    <t>(7.4+8.4)/(2)=7.9</t>
  </si>
  <si>
    <t>(7.4+50.4)/(2)=28.9</t>
  </si>
  <si>
    <t>(7.4+24.2)/(2)=15.75</t>
  </si>
  <si>
    <t>(33.6+36.8)/(2)=35.2</t>
  </si>
  <si>
    <t>(6.3+6.3)/(2)=6.3</t>
  </si>
  <si>
    <t>(121.9+58.9)/(2)=90.4</t>
  </si>
  <si>
    <t>(6.3+22.1)/(2)=14.2</t>
  </si>
  <si>
    <t>(15.8+6.3)/(2)=11.05</t>
  </si>
  <si>
    <t>(31.5+6.3)/(2)=18.9</t>
  </si>
  <si>
    <t>(6.3+21)/(2)=13.65</t>
  </si>
  <si>
    <t>(6.3+8.4)/(2)=7.35</t>
  </si>
  <si>
    <t>(6.3+11.6)/(2)=8.95</t>
  </si>
  <si>
    <t>(6.3+13.7)/(2)=10</t>
  </si>
  <si>
    <t>(24.2+44.1)/(2)=34.15</t>
  </si>
  <si>
    <t>(44.1+51.5)/(2)=47.8</t>
  </si>
  <si>
    <t>(6.3+18.9)/(2)=12.6</t>
  </si>
  <si>
    <t>(6.3+43.1)/(2)=24.7</t>
  </si>
  <si>
    <t>(6.3+228.1)/(2)=117.2</t>
  </si>
  <si>
    <t>(6.3+61)/(2)=33.65</t>
  </si>
  <si>
    <t>(10.5+6.3)/(2)=8.4</t>
  </si>
  <si>
    <t>(30.5+6.3)/(2)=18.4</t>
  </si>
  <si>
    <t>(105.1+6.3)/(2)=55.7</t>
  </si>
  <si>
    <t>(6.3+10.5)/(2)=8.4</t>
  </si>
  <si>
    <t>(6.3+15.8)/(2)=11.05</t>
  </si>
  <si>
    <t>(6.3+7.4)/(2)=6.85</t>
  </si>
  <si>
    <t>(6.3+49.4)/(2)=27.85</t>
  </si>
  <si>
    <t>(6.3+23.1)/(2)=14.7</t>
  </si>
  <si>
    <t>(32.6+35.7)/(2)=34.15</t>
  </si>
  <si>
    <t>(5.3+5.3)/(2)=5.25</t>
  </si>
  <si>
    <t>(120.9+57.8)/(2)=89.35</t>
  </si>
  <si>
    <t>(5.3+21)/(2)=13.15</t>
  </si>
  <si>
    <t>(14.7+5.3)/(2)=10</t>
  </si>
  <si>
    <t>(30.5+5.3)/(2)=17.85</t>
  </si>
  <si>
    <t>(5.3+20)/(2)=12.6</t>
  </si>
  <si>
    <t>(5.3+7.4)/(2)=6.3</t>
  </si>
  <si>
    <t>(5.3+10.5)/(2)=7.9</t>
  </si>
  <si>
    <t>(5.3+12.6)/(2)=8.95</t>
  </si>
  <si>
    <t>(23.1+43.1)/(2)=33.1</t>
  </si>
  <si>
    <t>(12.6+50.4)/(2)=31.55</t>
  </si>
  <si>
    <t>(5.3+17.9)/(2)=11.55</t>
  </si>
  <si>
    <t>(5.3+42)/(2)=23.65</t>
  </si>
  <si>
    <t>(5.3+227)/(2)=116.15</t>
  </si>
  <si>
    <t>(5.3+59.9)/(2)=32.6</t>
  </si>
  <si>
    <t>(9.5+5.3)/(2)=7.35</t>
  </si>
  <si>
    <t>(29.4+5.3)/(2)=17.35</t>
  </si>
  <si>
    <t>(33.6+5.3)/(2)=19.45</t>
  </si>
  <si>
    <t>(5.3+48.3)/(2)=26.8</t>
  </si>
  <si>
    <t>(5.3+18.9)/(2)=12.1</t>
  </si>
  <si>
    <t>(31.5+34.7)/(2)=33.1</t>
  </si>
  <si>
    <t>(4.2+4.2)/(2)=4.2</t>
  </si>
  <si>
    <t>(119.8+56.8)/(2)=88.3</t>
  </si>
  <si>
    <t>(4.2+20)/(2)=12.1</t>
  </si>
  <si>
    <t>(29.4+4.2)/(2)=16.8</t>
  </si>
  <si>
    <t>(4.2+18.9)/(2)=11.55</t>
  </si>
  <si>
    <t>(4.2+6.3)/(2)=5.25</t>
  </si>
  <si>
    <t>(4.2+9.5)/(2)=6.85</t>
  </si>
  <si>
    <t>(22.1+42)/(2)=32.05</t>
  </si>
  <si>
    <t>(4.2+16.8)/(2)=10.5</t>
  </si>
  <si>
    <t>(4.2+41)/(2)=22.6</t>
  </si>
  <si>
    <t>(4.2+226)/(2)=115.1</t>
  </si>
  <si>
    <t>(4.2+13.7)/(2)=8.95</t>
  </si>
  <si>
    <t>(4.2+58.9)/(2)=31.55</t>
  </si>
  <si>
    <t>(28.4+4.2)/(2)=16.3</t>
  </si>
  <si>
    <t>(32.6+4.2)/(2)=18.4</t>
  </si>
  <si>
    <t>(4.2+47.3)/(2)=25.75</t>
  </si>
  <si>
    <t>(30.5+22.1)/(2)=26.3</t>
  </si>
  <si>
    <t>(3.2+3.2)/(2)=3.15</t>
  </si>
  <si>
    <t>(87.2+34.7)/(2)=60.95</t>
  </si>
  <si>
    <t>(3.2+18.9)/(2)=11.05</t>
  </si>
  <si>
    <t>(3.2+17.9)/(2)=10.5</t>
  </si>
  <si>
    <t>(3.2+5.3)/(2)=4.2</t>
  </si>
  <si>
    <t>(3.2+8.4)/(2)=5.8</t>
  </si>
  <si>
    <t>(21+41)/(2)=31</t>
  </si>
  <si>
    <t>(5.3+22.1)/(2)=13.65</t>
  </si>
  <si>
    <t>(3.2+15.8)/(2)=9.45</t>
  </si>
  <si>
    <t>(3.2+22.1)/(2)=12.6</t>
  </si>
  <si>
    <t>(3.2+224.9)/(2)=114.05</t>
  </si>
  <si>
    <t>(3.2+12.6)/(2)=7.9</t>
  </si>
  <si>
    <t>(3.2+57.8)/(2)=30.5</t>
  </si>
  <si>
    <t>(27.3+3.2)/(2)=15.25</t>
  </si>
  <si>
    <t>(31.5+3.2)/(2)=17.35</t>
  </si>
  <si>
    <t>(3.2+26.3)/(2)=14.7</t>
  </si>
  <si>
    <t>(29.4+21)/(2)=25.2</t>
  </si>
  <si>
    <t>(2.1+2.1)/(2)=2.1</t>
  </si>
  <si>
    <t>(2.1+33.6)/(2)=17.85</t>
  </si>
  <si>
    <t>(2.1+17.9)/(2)=10</t>
  </si>
  <si>
    <t>(2.1+16.8)/(2)=9.45</t>
  </si>
  <si>
    <t>(2.1+4.2)/(2)=3.15</t>
  </si>
  <si>
    <t>(2.1+7.4)/(2)=4.75</t>
  </si>
  <si>
    <t>(2.1+22.1)/(2)=12.1</t>
  </si>
  <si>
    <t>(4.2+21)/(2)=12.6</t>
  </si>
  <si>
    <t>(2.1+12.6)/(2)=7.35</t>
  </si>
  <si>
    <t>(2.1+223.9)/(2)=113</t>
  </si>
  <si>
    <t>(2.1+8.4)/(2)=5.25</t>
  </si>
  <si>
    <t>(26.3+2.1)/(2)=14.2</t>
  </si>
  <si>
    <t>(30.5+2.1)/(2)=16.3</t>
  </si>
  <si>
    <t>(2.1+21)/(2)=11.55</t>
  </si>
  <si>
    <t>(28.4+20)/(2)=24.15</t>
  </si>
  <si>
    <t>(1.1+1.1)/(2)=1.05</t>
  </si>
  <si>
    <t>(1.1+32.6)/(2)=16.8</t>
  </si>
  <si>
    <t>(1.1+16.8)/(2)=8.95</t>
  </si>
  <si>
    <t>(1.1+3.2)/(2)=2.1</t>
  </si>
  <si>
    <t>(1.1+6.3)/(2)=3.7</t>
  </si>
  <si>
    <t>(1.1+21)/(2)=11.05</t>
  </si>
  <si>
    <t>(1.1+11.6)/(2)=6.3</t>
  </si>
  <si>
    <t>(1.1+222.8)/(2)=111.95</t>
  </si>
  <si>
    <t>(1.1+7.4)/(2)=4.2</t>
  </si>
  <si>
    <t>(25.2+1.1)/(2)=13.15</t>
  </si>
  <si>
    <t>(29.4+1.1)/(2)=15.25</t>
  </si>
  <si>
    <t>(27.3+18.9)/(2)=23.1</t>
  </si>
  <si>
    <t>(0+221.8)/(2)=110.9</t>
  </si>
  <si>
    <t>S16 összeg:</t>
  </si>
  <si>
    <r>
      <t>Maximális memória használat: </t>
    </r>
    <r>
      <rPr>
        <b/>
        <sz val="9"/>
        <color rgb="FF333333"/>
        <rFont val="Verdana"/>
        <family val="2"/>
      </rPr>
      <t>5.52 Mb</t>
    </r>
  </si>
  <si>
    <r>
      <t>A futtatás idôtartama: </t>
    </r>
    <r>
      <rPr>
        <b/>
        <sz val="9"/>
        <color rgb="FF333333"/>
        <rFont val="Verdana"/>
        <family val="2"/>
      </rPr>
      <t>34.31 mp (0.57 p)</t>
    </r>
  </si>
  <si>
    <t>Szórás</t>
  </si>
  <si>
    <t>Összes</t>
  </si>
  <si>
    <t>Kerületek elhelyezkedése</t>
  </si>
  <si>
    <t>Leválasztott kerület</t>
  </si>
  <si>
    <t xml:space="preserve">Évek </t>
  </si>
  <si>
    <t>Terület</t>
  </si>
  <si>
    <t>I.</t>
  </si>
  <si>
    <t>II.</t>
  </si>
  <si>
    <t>III.</t>
  </si>
  <si>
    <t>IV.</t>
  </si>
  <si>
    <t>V.</t>
  </si>
  <si>
    <t>VI.</t>
  </si>
  <si>
    <t>VII.</t>
  </si>
  <si>
    <t>VIII.</t>
  </si>
  <si>
    <t>IX.</t>
  </si>
  <si>
    <t>X.</t>
  </si>
  <si>
    <t>XI.</t>
  </si>
  <si>
    <t>XII.</t>
  </si>
  <si>
    <t>XIII.</t>
  </si>
  <si>
    <t>XIV.</t>
  </si>
  <si>
    <t>XV.</t>
  </si>
  <si>
    <t>XVI.</t>
  </si>
  <si>
    <t>XVII.</t>
  </si>
  <si>
    <t>XVIII.</t>
  </si>
  <si>
    <t>XIX.</t>
  </si>
  <si>
    <t>XX.</t>
  </si>
  <si>
    <t>XXI.</t>
  </si>
  <si>
    <t>XXII.</t>
  </si>
  <si>
    <t>XXIII.</t>
  </si>
  <si>
    <t>Statisztikai Neuron Rangsor</t>
  </si>
  <si>
    <t>Stabilitás Végösszege</t>
  </si>
  <si>
    <t>Stabilitás Szórása</t>
  </si>
  <si>
    <t>Rangsorok</t>
  </si>
  <si>
    <t>inverz</t>
  </si>
  <si>
    <t>Min</t>
  </si>
  <si>
    <t>COCO Y0: 3279661</t>
  </si>
  <si>
    <t>Y(A7)</t>
  </si>
  <si>
    <t>(23+499987.3)/(2)=250005.15</t>
  </si>
  <si>
    <t>(47+23)/(2)=35</t>
  </si>
  <si>
    <t>(999927.6+499987.3)/(2)=749957.45</t>
  </si>
  <si>
    <t>(22+499986.3)/(2)=250004.15</t>
  </si>
  <si>
    <t>(46+22)/(2)=34</t>
  </si>
  <si>
    <t>(999926.6+499986.3)/(2)=749956.45</t>
  </si>
  <si>
    <t>(21+499985.3)/(2)=250003.15</t>
  </si>
  <si>
    <t>(45+21)/(2)=33</t>
  </si>
  <si>
    <t>(999925.6+499985.3)/(2)=749955.45</t>
  </si>
  <si>
    <t>(20+499984.3)/(2)=250002.15</t>
  </si>
  <si>
    <t>(44+20)/(2)=32</t>
  </si>
  <si>
    <t>(999924.6+499984.3)/(2)=749954.45</t>
  </si>
  <si>
    <t>(19+499983.3)/(2)=250001.15</t>
  </si>
  <si>
    <t>(999923.6+499983.3)/(2)=749953.45</t>
  </si>
  <si>
    <t>(43+19)/(2)=31</t>
  </si>
  <si>
    <t>(18+499982.3)/(2)=250000.15</t>
  </si>
  <si>
    <t>(999922.6+499982.3)/(2)=749952.45</t>
  </si>
  <si>
    <t>(42+18)/(2)=30</t>
  </si>
  <si>
    <t>(17+499981.3)/(2)=249999.15</t>
  </si>
  <si>
    <t>(999921.6+499981.3)/(2)=749951.45</t>
  </si>
  <si>
    <t>(41+17)/(2)=29</t>
  </si>
  <si>
    <t>(16+499980.3)/(2)=249998.15</t>
  </si>
  <si>
    <t>(999920.6+499980.3)/(2)=749950.45</t>
  </si>
  <si>
    <t>(40+16)/(2)=28</t>
  </si>
  <si>
    <t>(15+499979.3)/(2)=249997.15</t>
  </si>
  <si>
    <t>(999919.6+499979.3)/(2)=749949.45</t>
  </si>
  <si>
    <t>(39+15)/(2)=27</t>
  </si>
  <si>
    <t>(14+499978.3)/(2)=249996.15</t>
  </si>
  <si>
    <t>(999918.6+499978.3)/(2)=749948.45</t>
  </si>
  <si>
    <t>(38+14)/(2)=26</t>
  </si>
  <si>
    <t>(13+499977.3)/(2)=249995.15</t>
  </si>
  <si>
    <t>(999917.6+499977.3)/(2)=749947.45</t>
  </si>
  <si>
    <t>(37+13)/(2)=25</t>
  </si>
  <si>
    <t>(12+499976.3)/(2)=249994.15</t>
  </si>
  <si>
    <t>(999916.6+499976.3)/(2)=749946.45</t>
  </si>
  <si>
    <t>(36+12)/(2)=24</t>
  </si>
  <si>
    <t>(11+499975.3)/(2)=249993.15</t>
  </si>
  <si>
    <t>(999915.6+11)/(2)=499963.3</t>
  </si>
  <si>
    <t>(35+11)/(2)=23</t>
  </si>
  <si>
    <t>(999914.6+10)/(2)=499962.3</t>
  </si>
  <si>
    <t>(34+10)/(2)=22</t>
  </si>
  <si>
    <t>(999913.6+9)/(2)=499961.3</t>
  </si>
  <si>
    <t>(33+9)/(2)=21</t>
  </si>
  <si>
    <t>(999912.6+8)/(2)=499960.3</t>
  </si>
  <si>
    <t>(32+8)/(2)=20</t>
  </si>
  <si>
    <t>(999911.6+7)/(2)=499959.3</t>
  </si>
  <si>
    <t>(31+7)/(2)=19</t>
  </si>
  <si>
    <t>(999910.6+6)/(2)=499958.3</t>
  </si>
  <si>
    <t>(30+6)/(2)=18</t>
  </si>
  <si>
    <t>(999909.6+5)/(2)=499957.3</t>
  </si>
  <si>
    <t>(29+5)/(2)=17</t>
  </si>
  <si>
    <t>(999908.6+4)/(2)=499956.3</t>
  </si>
  <si>
    <t>(28+4)/(2)=16</t>
  </si>
  <si>
    <t>(999907.6+3)/(2)=499955.3</t>
  </si>
  <si>
    <t>(999906.6+2)/(2)=499954.3</t>
  </si>
  <si>
    <t>(999905.6+1)/(2)=499953.3</t>
  </si>
  <si>
    <r>
      <t>Maximális memória használat: </t>
    </r>
    <r>
      <rPr>
        <b/>
        <sz val="9"/>
        <color rgb="FF333333"/>
        <rFont val="Verdana"/>
        <family val="2"/>
      </rPr>
      <t>1.38 Mb</t>
    </r>
  </si>
  <si>
    <r>
      <t>A futtatás idôtartama: </t>
    </r>
    <r>
      <rPr>
        <b/>
        <sz val="9"/>
        <color rgb="FF333333"/>
        <rFont val="Verdana"/>
        <family val="2"/>
      </rPr>
      <t>0.09 mp (0 p)</t>
    </r>
  </si>
  <si>
    <t>Optimalizált és Statisztikai neuron korreláció (Kerületek)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</si>
</sst>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21" x14ac:knownFonts="1">
    <font>
      <sz val="12"/>
      <color theme="1"/>
      <name val="Aptos Narrow"/>
      <family val="2"/>
      <scheme val="minor"/>
    </font>
    <font>
      <sz val="11"/>
      <color theme="1"/>
      <name val="Aptos Narrow"/>
      <family val="2"/>
      <charset val="238"/>
      <scheme val="minor"/>
    </font>
    <font>
      <u/>
      <sz val="12"/>
      <color theme="10"/>
      <name val="Aptos Narrow"/>
      <family val="2"/>
      <scheme val="minor"/>
    </font>
    <font>
      <sz val="10"/>
      <color rgb="FF000000"/>
      <name val="Times New Roman"/>
      <family val="1"/>
    </font>
    <font>
      <sz val="10"/>
      <color theme="1"/>
      <name val="Aptos Narrow"/>
      <family val="2"/>
      <scheme val="minor"/>
    </font>
    <font>
      <b/>
      <sz val="10"/>
      <color rgb="FF000000"/>
      <name val="Verdana"/>
      <family val="2"/>
    </font>
    <font>
      <sz val="10"/>
      <color rgb="FF000000"/>
      <name val="Verdana"/>
      <family val="2"/>
    </font>
    <font>
      <b/>
      <sz val="10"/>
      <color rgb="FFFFFFFF"/>
      <name val="Verdana"/>
      <family val="2"/>
    </font>
    <font>
      <sz val="10"/>
      <color rgb="FF333333"/>
      <name val="Verdana"/>
      <family val="2"/>
    </font>
    <font>
      <u/>
      <sz val="10"/>
      <color theme="10"/>
      <name val="Aptos Narrow"/>
      <family val="2"/>
      <scheme val="minor"/>
    </font>
    <font>
      <b/>
      <sz val="10"/>
      <color rgb="FF333333"/>
      <name val="Verdana"/>
      <family val="2"/>
    </font>
    <font>
      <b/>
      <sz val="12"/>
      <color theme="1"/>
      <name val="Aptos Narrow"/>
      <family val="2"/>
      <scheme val="minor"/>
    </font>
    <font>
      <sz val="8"/>
      <name val="Aptos Narrow"/>
      <family val="2"/>
      <scheme val="minor"/>
    </font>
    <font>
      <sz val="9"/>
      <color rgb="FF000000"/>
      <name val="Times New Roman"/>
      <family val="1"/>
    </font>
    <font>
      <sz val="9"/>
      <color theme="1"/>
      <name val="Aptos Narrow"/>
      <family val="2"/>
      <scheme val="minor"/>
    </font>
    <font>
      <b/>
      <sz val="9"/>
      <color rgb="FF000000"/>
      <name val="Verdana"/>
      <family val="2"/>
    </font>
    <font>
      <sz val="9"/>
      <color rgb="FF000000"/>
      <name val="Verdana"/>
      <family val="2"/>
    </font>
    <font>
      <b/>
      <sz val="9"/>
      <color rgb="FFFFFFFF"/>
      <name val="Verdana"/>
      <family val="2"/>
    </font>
    <font>
      <sz val="9"/>
      <color rgb="FF333333"/>
      <name val="Verdana"/>
      <family val="2"/>
    </font>
    <font>
      <u/>
      <sz val="9"/>
      <color theme="10"/>
      <name val="Aptos Narrow"/>
      <family val="2"/>
      <scheme val="minor"/>
    </font>
    <font>
      <b/>
      <sz val="9"/>
      <color rgb="FF333333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BE2D5"/>
        <bgColor indexed="64"/>
      </patternFill>
    </fill>
    <fill>
      <patternFill patternType="solid">
        <fgColor rgb="FF33333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5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666666"/>
      </left>
      <right style="medium">
        <color rgb="FF666666"/>
      </right>
      <top style="medium">
        <color rgb="FF666666"/>
      </top>
      <bottom style="medium">
        <color rgb="FF666666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1" fillId="0" borderId="0"/>
  </cellStyleXfs>
  <cellXfs count="43">
    <xf numFmtId="0" fontId="0" fillId="0" borderId="0" xfId="0"/>
    <xf numFmtId="0" fontId="0" fillId="0" borderId="0" xfId="0" applyAlignment="1">
      <alignment wrapText="1"/>
    </xf>
    <xf numFmtId="0" fontId="0" fillId="2" borderId="0" xfId="0" applyFill="1" applyAlignment="1">
      <alignment wrapText="1"/>
    </xf>
    <xf numFmtId="164" fontId="0" fillId="0" borderId="0" xfId="0" applyNumberFormat="1"/>
    <xf numFmtId="0" fontId="0" fillId="3" borderId="0" xfId="0" applyFill="1"/>
    <xf numFmtId="0" fontId="0" fillId="4" borderId="0" xfId="0" applyFill="1"/>
    <xf numFmtId="0" fontId="0" fillId="2" borderId="0" xfId="0" applyFill="1"/>
    <xf numFmtId="16" fontId="0" fillId="0" borderId="0" xfId="0" applyNumberFormat="1"/>
    <xf numFmtId="1" fontId="0" fillId="0" borderId="0" xfId="0" applyNumberFormat="1"/>
    <xf numFmtId="0" fontId="0" fillId="7" borderId="0" xfId="0" applyFill="1"/>
    <xf numFmtId="0" fontId="0" fillId="8" borderId="0" xfId="0" applyFill="1"/>
    <xf numFmtId="0" fontId="3" fillId="0" borderId="0" xfId="0" applyFont="1" applyAlignment="1">
      <alignment vertical="center" wrapText="1"/>
    </xf>
    <xf numFmtId="0" fontId="4" fillId="0" borderId="0" xfId="0" applyFont="1"/>
    <xf numFmtId="0" fontId="4" fillId="0" borderId="0" xfId="0" applyFont="1" applyAlignment="1">
      <alignment vertical="center" wrapText="1"/>
    </xf>
    <xf numFmtId="0" fontId="5" fillId="0" borderId="0" xfId="0" applyFont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left" vertical="center" wrapText="1"/>
    </xf>
    <xf numFmtId="0" fontId="9" fillId="0" borderId="0" xfId="1" applyFont="1"/>
    <xf numFmtId="0" fontId="8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11" fillId="0" borderId="0" xfId="0" applyFont="1"/>
    <xf numFmtId="2" fontId="0" fillId="0" borderId="0" xfId="0" applyNumberFormat="1"/>
    <xf numFmtId="0" fontId="0" fillId="0" borderId="0" xfId="0" applyAlignment="1">
      <alignment horizontal="left" indent="1"/>
    </xf>
    <xf numFmtId="0" fontId="11" fillId="0" borderId="4" xfId="0" applyFont="1" applyBorder="1" applyAlignment="1">
      <alignment horizontal="left"/>
    </xf>
    <xf numFmtId="0" fontId="11" fillId="0" borderId="4" xfId="0" applyFont="1" applyBorder="1"/>
    <xf numFmtId="0" fontId="11" fillId="9" borderId="3" xfId="0" applyFont="1" applyFill="1" applyBorder="1" applyAlignment="1">
      <alignment horizontal="left"/>
    </xf>
    <xf numFmtId="0" fontId="11" fillId="9" borderId="3" xfId="0" applyFont="1" applyFill="1" applyBorder="1"/>
    <xf numFmtId="0" fontId="0" fillId="0" borderId="0" xfId="0" applyAlignment="1">
      <alignment horizontal="center" vertical="center" wrapText="1"/>
    </xf>
    <xf numFmtId="0" fontId="13" fillId="0" borderId="0" xfId="0" applyFont="1" applyAlignment="1">
      <alignment vertical="center" wrapText="1"/>
    </xf>
    <xf numFmtId="0" fontId="14" fillId="0" borderId="0" xfId="0" applyFont="1"/>
    <xf numFmtId="0" fontId="14" fillId="0" borderId="0" xfId="0" applyFont="1" applyAlignment="1">
      <alignment vertical="center" wrapText="1"/>
    </xf>
    <xf numFmtId="0" fontId="15" fillId="0" borderId="0" xfId="0" applyFont="1" applyAlignment="1">
      <alignment horizontal="right" vertical="center" wrapText="1"/>
    </xf>
    <xf numFmtId="0" fontId="16" fillId="0" borderId="0" xfId="0" applyFont="1" applyAlignment="1">
      <alignment vertical="center" wrapText="1"/>
    </xf>
    <xf numFmtId="0" fontId="17" fillId="5" borderId="1" xfId="0" applyFont="1" applyFill="1" applyBorder="1" applyAlignment="1">
      <alignment horizontal="center" vertical="center" wrapText="1"/>
    </xf>
    <xf numFmtId="0" fontId="18" fillId="6" borderId="2" xfId="0" applyFont="1" applyFill="1" applyBorder="1" applyAlignment="1">
      <alignment horizontal="center" vertical="center" wrapText="1"/>
    </xf>
    <xf numFmtId="0" fontId="17" fillId="5" borderId="1" xfId="0" applyFont="1" applyFill="1" applyBorder="1" applyAlignment="1">
      <alignment horizontal="left" vertical="center" wrapText="1"/>
    </xf>
    <xf numFmtId="0" fontId="19" fillId="0" borderId="0" xfId="1" applyFont="1"/>
    <xf numFmtId="0" fontId="18" fillId="0" borderId="0" xfId="0" applyFont="1"/>
    <xf numFmtId="0" fontId="11" fillId="9" borderId="4" xfId="0" applyFont="1" applyFill="1" applyBorder="1"/>
    <xf numFmtId="164" fontId="11" fillId="2" borderId="0" xfId="0" applyNumberFormat="1" applyFont="1" applyFill="1" applyAlignment="1">
      <alignment horizontal="center"/>
    </xf>
  </cellXfs>
  <cellStyles count="3">
    <cellStyle name="Hivatkozás" xfId="1" builtinId="8"/>
    <cellStyle name="Normál" xfId="0" builtinId="0"/>
    <cellStyle name="Normál 2" xfId="2" xr:uid="{529DAF71-EE5E-4827-9D9A-C3EA53C5FEFA}"/>
  </cellStyles>
  <dxfs count="2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pivotCacheDefinition" Target="pivotCache/pivotCacheDefinition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Kerületek</a:t>
            </a:r>
            <a:r>
              <a:rPr lang="hu-HU" baseline="0"/>
              <a:t> s</a:t>
            </a:r>
            <a:r>
              <a:rPr lang="en-US"/>
              <a:t>zórás</a:t>
            </a:r>
            <a:r>
              <a:rPr lang="hu-HU"/>
              <a:t>a évenként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PIVOT!$A$30</c:f>
              <c:strCache>
                <c:ptCount val="1"/>
                <c:pt idx="0">
                  <c:v>Szórás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2540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4.9818861768838613E-3"/>
                  <c:y val="-0.1603603140467071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PIVOT!$B$31:$N$31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PIVOT!$B$30:$N$30</c:f>
              <c:numCache>
                <c:formatCode>0</c:formatCode>
                <c:ptCount val="13"/>
                <c:pt idx="0">
                  <c:v>57.311697815731641</c:v>
                </c:pt>
                <c:pt idx="1">
                  <c:v>61.454962300080766</c:v>
                </c:pt>
                <c:pt idx="2">
                  <c:v>77.100145209359681</c:v>
                </c:pt>
                <c:pt idx="3">
                  <c:v>75.642741421171024</c:v>
                </c:pt>
                <c:pt idx="4">
                  <c:v>90.224550388204349</c:v>
                </c:pt>
                <c:pt idx="5">
                  <c:v>85.316278477137089</c:v>
                </c:pt>
                <c:pt idx="6">
                  <c:v>83.176119129701291</c:v>
                </c:pt>
                <c:pt idx="7">
                  <c:v>77.994087359513856</c:v>
                </c:pt>
                <c:pt idx="8">
                  <c:v>67.807297152308408</c:v>
                </c:pt>
                <c:pt idx="9">
                  <c:v>74.51374690794222</c:v>
                </c:pt>
                <c:pt idx="10">
                  <c:v>71.989491861005646</c:v>
                </c:pt>
                <c:pt idx="11">
                  <c:v>76.907054646162493</c:v>
                </c:pt>
                <c:pt idx="12">
                  <c:v>72.753044161619854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EF-42D8-A5EC-A176B6403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7080335"/>
        <c:axId val="664934735"/>
      </c:lineChart>
      <c:catAx>
        <c:axId val="6270803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64934735"/>
        <c:crosses val="autoZero"/>
        <c:auto val="1"/>
        <c:lblAlgn val="ctr"/>
        <c:lblOffset val="100"/>
        <c:noMultiLvlLbl val="0"/>
      </c:catAx>
      <c:valAx>
        <c:axId val="664934735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270803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Szórás</a:t>
            </a:r>
            <a:r>
              <a:rPr lang="hu-HU"/>
              <a:t> kerületenként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PIVOT!$P$4</c:f>
              <c:strCache>
                <c:ptCount val="1"/>
                <c:pt idx="0">
                  <c:v>Szórás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E0-4741-A20C-7DE220821A66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5E0-4741-A20C-7DE220821A66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5E0-4741-A20C-7DE220821A66}"/>
              </c:ext>
            </c:extLst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5E0-4741-A20C-7DE220821A66}"/>
              </c:ext>
            </c:extLst>
          </c:dPt>
          <c:dPt>
            <c:idx val="1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E0-4741-A20C-7DE220821A66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5E0-4741-A20C-7DE220821A66}"/>
              </c:ext>
            </c:extLst>
          </c:dPt>
          <c:dPt>
            <c:idx val="2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E0-4741-A20C-7DE220821A66}"/>
              </c:ext>
            </c:extLst>
          </c:dPt>
          <c:cat>
            <c:strRef>
              <c:f>PIVOT!$A$5:$A$28</c:f>
              <c:strCach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Mind</c:v>
                </c:pt>
              </c:strCache>
            </c:strRef>
          </c:cat>
          <c:val>
            <c:numRef>
              <c:f>PIVOT!$P$5:$P$28</c:f>
              <c:numCache>
                <c:formatCode>0</c:formatCode>
                <c:ptCount val="24"/>
                <c:pt idx="0">
                  <c:v>35.879207963701816</c:v>
                </c:pt>
                <c:pt idx="1">
                  <c:v>19.93952716565121</c:v>
                </c:pt>
                <c:pt idx="2">
                  <c:v>23.327135623780642</c:v>
                </c:pt>
                <c:pt idx="3">
                  <c:v>31.643272060055128</c:v>
                </c:pt>
                <c:pt idx="4">
                  <c:v>14.293153282926429</c:v>
                </c:pt>
                <c:pt idx="5">
                  <c:v>20.521670847155065</c:v>
                </c:pt>
                <c:pt idx="6">
                  <c:v>21.396710746496325</c:v>
                </c:pt>
                <c:pt idx="7">
                  <c:v>38.857878783970477</c:v>
                </c:pt>
                <c:pt idx="8">
                  <c:v>28.026891848128059</c:v>
                </c:pt>
                <c:pt idx="9">
                  <c:v>26.895369442264549</c:v>
                </c:pt>
                <c:pt idx="10">
                  <c:v>35.58760227800456</c:v>
                </c:pt>
                <c:pt idx="11">
                  <c:v>24.304542152255589</c:v>
                </c:pt>
                <c:pt idx="12">
                  <c:v>41.29999689575947</c:v>
                </c:pt>
                <c:pt idx="13">
                  <c:v>19.50134775092646</c:v>
                </c:pt>
                <c:pt idx="14">
                  <c:v>31.306880541356538</c:v>
                </c:pt>
                <c:pt idx="15">
                  <c:v>30.057788358853681</c:v>
                </c:pt>
                <c:pt idx="16">
                  <c:v>21.542037020076805</c:v>
                </c:pt>
                <c:pt idx="17">
                  <c:v>15.382432537450995</c:v>
                </c:pt>
                <c:pt idx="18">
                  <c:v>21.209927525595781</c:v>
                </c:pt>
                <c:pt idx="19">
                  <c:v>27.248530894296593</c:v>
                </c:pt>
                <c:pt idx="20">
                  <c:v>21.767268417488065</c:v>
                </c:pt>
                <c:pt idx="21">
                  <c:v>25.951673529357578</c:v>
                </c:pt>
                <c:pt idx="22">
                  <c:v>23.4346773513975</c:v>
                </c:pt>
                <c:pt idx="23">
                  <c:v>16.793409116185721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E0-4741-A20C-7DE220821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4260079"/>
        <c:axId val="494259119"/>
      </c:barChart>
      <c:catAx>
        <c:axId val="4942600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Kerületek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94259119"/>
        <c:crosses val="autoZero"/>
        <c:auto val="1"/>
        <c:lblAlgn val="ctr"/>
        <c:lblOffset val="100"/>
        <c:noMultiLvlLbl val="0"/>
      </c:catAx>
      <c:valAx>
        <c:axId val="4942591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Szórás értéke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942600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0</xdr:rowOff>
    </xdr:from>
    <xdr:to>
      <xdr:col>2</xdr:col>
      <xdr:colOff>449580</xdr:colOff>
      <xdr:row>30</xdr:row>
      <xdr:rowOff>22860</xdr:rowOff>
    </xdr:to>
    <xdr:pic>
      <xdr:nvPicPr>
        <xdr:cNvPr id="9" name="Kép 8" descr="COCO">
          <a:extLst>
            <a:ext uri="{FF2B5EF4-FFF2-40B4-BE49-F238E27FC236}">
              <a16:creationId xmlns:a16="http://schemas.microsoft.com/office/drawing/2014/main" id="{4921A924-07F2-E3FC-60F3-C67ADB837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4548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575735</xdr:colOff>
      <xdr:row>57</xdr:row>
      <xdr:rowOff>50800</xdr:rowOff>
    </xdr:from>
    <xdr:to>
      <xdr:col>25</xdr:col>
      <xdr:colOff>564347</xdr:colOff>
      <xdr:row>75</xdr:row>
      <xdr:rowOff>53337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555179D9-D29E-3EF7-782D-1DB0F4CD9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89468" y="11150600"/>
          <a:ext cx="4670679" cy="35077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449580</xdr:colOff>
      <xdr:row>3</xdr:row>
      <xdr:rowOff>22860</xdr:rowOff>
    </xdr:to>
    <xdr:pic>
      <xdr:nvPicPr>
        <xdr:cNvPr id="2" name="Kép 1" descr="COCO">
          <a:extLst>
            <a:ext uri="{FF2B5EF4-FFF2-40B4-BE49-F238E27FC236}">
              <a16:creationId xmlns:a16="http://schemas.microsoft.com/office/drawing/2014/main" id="{02DCD57D-D070-C8FC-F59A-CAD5673D30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563880</xdr:colOff>
      <xdr:row>3</xdr:row>
      <xdr:rowOff>22860</xdr:rowOff>
    </xdr:to>
    <xdr:pic>
      <xdr:nvPicPr>
        <xdr:cNvPr id="2" name="Kép 1" descr="COCO">
          <a:extLst>
            <a:ext uri="{FF2B5EF4-FFF2-40B4-BE49-F238E27FC236}">
              <a16:creationId xmlns:a16="http://schemas.microsoft.com/office/drawing/2014/main" id="{B43CAC10-4C24-1D1F-21B4-9C1F445C2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87630</xdr:colOff>
      <xdr:row>31</xdr:row>
      <xdr:rowOff>118110</xdr:rowOff>
    </xdr:from>
    <xdr:to>
      <xdr:col>10</xdr:col>
      <xdr:colOff>533400</xdr:colOff>
      <xdr:row>49</xdr:row>
      <xdr:rowOff>53340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F0AAD14C-A98F-0A20-3316-FB959FD24A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171450</xdr:colOff>
      <xdr:row>31</xdr:row>
      <xdr:rowOff>95250</xdr:rowOff>
    </xdr:from>
    <xdr:to>
      <xdr:col>20</xdr:col>
      <xdr:colOff>655320</xdr:colOff>
      <xdr:row>49</xdr:row>
      <xdr:rowOff>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6C78AF04-C1D2-789D-C27F-7F1117DD39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radi Daniel" refreshedDate="45702.442477083336" createdVersion="8" refreshedVersion="8" minRefreshableVersion="3" recordCount="299" xr:uid="{579AAA29-18E5-4443-B302-881E95EBC0E6}">
  <cacheSource type="worksheet">
    <worksheetSource ref="A1:BG300" sheet="Összesítő_kerületek"/>
  </cacheSource>
  <cacheFields count="59">
    <cacheField name="Kerület" numFmtId="0">
      <sharedItems containsSemiMixedTypes="0" containsString="0" containsNumber="1" containsInteger="1" minValue="1" maxValue="23" count="23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</sharedItems>
    </cacheField>
    <cacheField name="Év" numFmtId="0">
      <sharedItems count="13">
        <s v="2011"/>
        <s v="2012"/>
        <s v="2013"/>
        <s v="2014"/>
        <s v="2015"/>
        <s v="2016"/>
        <s v="2017"/>
        <s v="2018"/>
        <s v="2019"/>
        <s v="2020"/>
        <s v="2021"/>
        <s v="2022"/>
        <s v="2023"/>
      </sharedItems>
    </cacheField>
    <cacheField name="BP: Állandó népességből a 0-14 éves nők aránya (százalék)" numFmtId="0">
      <sharedItems containsSemiMixedTypes="0" containsString="0" containsNumber="1" minValue="4.07" maxValue="7.93"/>
    </cacheField>
    <cacheField name="BP: Állandó népességből a 0-14 éves férfiak aránya (százalék)" numFmtId="0">
      <sharedItems containsSemiMixedTypes="0" containsString="0" containsNumber="1" minValue="4.49" maxValue="8.36"/>
    </cacheField>
    <cacheField name="BP: Természetes szaporodás, fogyás (ezrelék)" numFmtId="0">
      <sharedItems containsSemiMixedTypes="0" containsString="0" containsNumber="1" minValue="-8.66" maxValue="-0.39"/>
    </cacheField>
    <cacheField name="BP: Belföldi vándorlási egyenleg, ezer lakosra (ezrelék)" numFmtId="0">
      <sharedItems containsSemiMixedTypes="0" containsString="0" containsNumber="1" minValue="-14.81" maxValue="25.64"/>
    </cacheField>
    <cacheField name="BP: 180 napnál hosszabb ideje nyilvántartott álláskeresők aránya (százalék)" numFmtId="0">
      <sharedItems containsSemiMixedTypes="0" containsString="0" containsNumber="1" minValue="27.41" maxValue="66.209999999999994"/>
    </cacheField>
    <cacheField name="BP: Legfeljebb 8 általános iskolát végzett nyilvántartott álláskeresők aránya (százalék)" numFmtId="0">
      <sharedItems containsSemiMixedTypes="0" containsString="0" containsNumber="1" minValue="5.3" maxValue="48.34"/>
    </cacheField>
    <cacheField name="BP: 25 év alatti nyilvántartott álláskeresők aránya (százalék)" numFmtId="0">
      <sharedItems containsSemiMixedTypes="0" containsString="0" containsNumber="1" minValue="2.2599999999999998" maxValue="15.92"/>
    </cacheField>
    <cacheField name="BP: 45 év feletti nyilvántartott álláskeresők aránya (százalék)" numFmtId="0">
      <sharedItems containsSemiMixedTypes="0" containsString="0" containsNumber="1" minValue="36.049999999999997" maxValue="62"/>
    </cacheField>
    <cacheField name="BP: Személygépkocsi, 1000 lakosra (db)" numFmtId="0">
      <sharedItems containsSemiMixedTypes="0" containsString="0" containsNumber="1" minValue="201.6" maxValue="779.56"/>
    </cacheField>
    <cacheField name="BP: Lakónépesség, 100 lakásra (fő)" numFmtId="0">
      <sharedItems containsSemiMixedTypes="0" containsString="0" containsNumber="1" minValue="115.34" maxValue="273.18"/>
    </cacheField>
    <cacheField name="BP: Az év folyamán épített lakás, 1000 lakásra (db)" numFmtId="0">
      <sharedItems containsSemiMixedTypes="0" containsString="0" containsNumber="1" minValue="0" maxValue="37.32"/>
    </cacheField>
    <cacheField name="BP: Háztartási gázfogyasztó, 100 lakásra (fő)" numFmtId="0">
      <sharedItems containsSemiMixedTypes="0" containsString="0" containsNumber="1" minValue="53.8" maxValue="94.21"/>
    </cacheField>
    <cacheField name="BP: Háztartások részére szolgáltatott villamosenergia, egy lakosra (kWh)" numFmtId="0">
      <sharedItems containsSemiMixedTypes="0" containsString="0" containsNumber="1" minValue="877.92" maxValue="2642.7"/>
    </cacheField>
    <cacheField name="BP: Távfűtéses lakások aránya (százalék)" numFmtId="0">
      <sharedItems containsSemiMixedTypes="0" containsString="0" containsNumber="1" minValue="0" maxValue="55.23"/>
    </cacheField>
    <cacheField name="BP: Egy házi- és házi gyermekorvosra jutó lakos (fő)" numFmtId="0">
      <sharedItems containsSemiMixedTypes="0" containsString="0" containsNumber="1" minValue="892.88" maxValue="1980.75"/>
    </cacheField>
    <cacheField name="BP: Idősek nappali ellátásában részesülők, 100 férőhelyre (fő)" numFmtId="0">
      <sharedItems containsSemiMixedTypes="0" containsString="0" containsNumber="1" minValue="12.5" maxValue="192.63"/>
    </cacheField>
    <cacheField name="BP: Óvodába beírt gyermek, egy működő férőhelyre (fő)" numFmtId="0">
      <sharedItems containsSemiMixedTypes="0" containsString="0" containsNumber="1" minValue="0.7" maxValue="1"/>
    </cacheField>
    <cacheField name="BP: 3-5 évesek, egy óvodai férőhelyre (fő)" numFmtId="0">
      <sharedItems containsSemiMixedTypes="0" containsString="0" containsNumber="1" minValue="0.48" maxValue="1.1399999999999999"/>
    </cacheField>
    <cacheField name="BP: Általános iskolák átlagos tanulólétszáma (fő)" numFmtId="0">
      <sharedItems containsSemiMixedTypes="0" containsString="0" containsNumber="1" minValue="3.78" maxValue="287.2"/>
    </cacheField>
    <cacheField name="BP: Más településről bejáró általános iskolai tanulók aránya a nappali oktatásban (százalék)" numFmtId="0">
      <sharedItems containsSemiMixedTypes="0" containsString="0" containsNumber="1" minValue="5.72" maxValue="471.25"/>
    </cacheField>
    <cacheField name="BP: Egy számítógépre jutó nappali tagozatos tanulók az általános iskolákban (fő)" numFmtId="0">
      <sharedItems containsSemiMixedTypes="0" containsString="0" containsNumber="1" minValue="1.54" maxValue="19.7"/>
    </cacheField>
    <cacheField name="BP: Egy számítógépre jutó nappali tagozatos tanuló a gimnáziumokban (fő)" numFmtId="0">
      <sharedItems containsSemiMixedTypes="0" containsString="0" containsNumber="1" minValue="1.44" maxValue="19.579999999999998"/>
    </cacheField>
    <cacheField name="BP: Települési könyvtárakból kölcsönzött könyvtári egység, 100 lakosra (db)" numFmtId="0">
      <sharedItems containsSemiMixedTypes="0" containsString="0" containsNumber="1" minValue="32.549999999999997" maxValue="1696.69"/>
    </cacheField>
    <cacheField name="BP: Regisztrált vállalkozás, 1000 lakosra (db)" numFmtId="0">
      <sharedItems containsSemiMixedTypes="0" containsString="0" containsNumber="1" minValue="136.11000000000001" maxValue="678.11"/>
    </cacheField>
    <cacheField name="BP: Ipar-, építőiparban regisztrált vállalkozások aránya (százalék)" numFmtId="0">
      <sharedItems containsSemiMixedTypes="0" containsString="0" containsNumber="1" minValue="7.14" maxValue="22.82"/>
    </cacheField>
    <cacheField name="BP: 65 év feletti népesség, 100 fő 0-14 éves korú népesség (fő)" numFmtId="0">
      <sharedItems containsSemiMixedTypes="0" containsString="0" containsNumber="1" minValue="1.0594328238133547E-3" maxValue="1.140612144150074E-2"/>
    </cacheField>
    <cacheField name="BP: Nyilvántartott álláskeresők összesen (fő)" numFmtId="0">
      <sharedItems containsSemiMixedTypes="0" containsString="0" containsNumber="1" minValue="4.3798985707699401E-3" maxValue="4.8032602585722319E-2"/>
    </cacheField>
    <cacheField name="BP: Nyilvántartott álláskereső, 100 15-64 évesre (fő)" numFmtId="0">
      <sharedItems containsSemiMixedTypes="0" containsString="0" containsNumber="1" minValue="5.8723884810841332E-6" maxValue="1.8995743122625534E-4"/>
    </cacheField>
    <cacheField name="BP: Lakásállomány (db)" numFmtId="0">
      <sharedItems containsSemiMixedTypes="0" containsString="0" containsNumber="1" minValue="0.36395519985281266" maxValue="0.85050757103158847"/>
    </cacheField>
    <cacheField name="BP: Óvodai férőhelyek (fő)" numFmtId="0">
      <sharedItems containsSemiMixedTypes="0" containsString="0" containsNumber="1" minValue="2.3566654941962716E-2" maxValue="5.9576580729813117E-2"/>
    </cacheField>
    <cacheField name="BP: Általános iskolai tanulók a nappali oktatásban (fő)" numFmtId="0">
      <sharedItems containsSemiMixedTypes="0" containsString="0" containsNumber="1" minValue="3.4839772342897479E-2" maxValue="0.11824981170412149"/>
    </cacheField>
    <cacheField name="BP: Regisztrált vállalkozások (dec. 31.) (db)" numFmtId="0">
      <sharedItems containsSemiMixedTypes="0" containsString="0" containsNumber="1" minValue="0.1366580568249553" maxValue="0.64706841054475817"/>
    </cacheField>
    <cacheField name="BP: 1-9 fős regisztrált vállalkozások (dec. 31.) (db)" numFmtId="0">
      <sharedItems containsSemiMixedTypes="0" containsString="0" containsNumber="1" minValue="4.2166130329847146E-2" maxValue="0.57614820532612887"/>
    </cacheField>
    <cacheField name="BP: 10-19 fős regisztrált vállalkozások (dec. 31.) (db)" numFmtId="0">
      <sharedItems containsSemiMixedTypes="0" containsString="0" containsNumber="1" minValue="1.3974721281947765E-3" maxValue="1.617136240833655E-2"/>
    </cacheField>
    <cacheField name="BP: 20-49 fős regisztrált vállalkozások (dec. 31.) (db)" numFmtId="0">
      <sharedItems containsSemiMixedTypes="0" containsString="0" containsNumber="1" minValue="5.0141307320630867E-4" maxValue="9.7203012140771473E-3"/>
    </cacheField>
    <cacheField name="BP: 50-249 fős regisztrált vállalkozások (dec. 31.) (db)" numFmtId="0">
      <sharedItems containsSemiMixedTypes="0" containsString="0" containsNumber="1" minValue="1.4861219077232611E-4" maxValue="5.1012012506170806E-3"/>
    </cacheField>
    <cacheField name="BP: 500 és több fős regisztrált vállalkozások (dec. 31.) (db)" numFmtId="0">
      <sharedItems containsSemiMixedTypes="0" containsString="0" containsNumber="1" minValue="0" maxValue="4.948610582413399E-4"/>
    </cacheField>
    <cacheField name="BP: Regisztrált vállalkozás; Ipar (TEÁOR08: B+C+D+E)(dec. 31.) (db)" numFmtId="0">
      <sharedItems containsSemiMixedTypes="0" containsString="0" containsNumber="1" minValue="7.1788736005469617E-3" maxValue="2.0446380799510815E-2"/>
    </cacheField>
    <cacheField name="BP: Regisztrált vállalkozás; Bányászat, kőfejtés (TEÁOR08: B)(dec. 31.) (db)" numFmtId="0">
      <sharedItems containsSemiMixedTypes="0" containsString="0" containsNumber="1" minValue="0" maxValue="4.2556484060662334E-4"/>
    </cacheField>
    <cacheField name="BP: Regisztrált vállalkozás; Feldolgozóipar (TEÁOR08: C)(dec. 31.) (db)" numFmtId="0">
      <sharedItems containsSemiMixedTypes="0" containsString="0" containsNumber="1" minValue="6.7630310994305741E-3" maxValue="1.8340728788489982E-2"/>
    </cacheField>
    <cacheField name="BP: Regisztrált vállalkozás; Villamosenergia-, gáz-, gőzellátás, légkondicionálás (TEÁOR08: D)(dec. 31.) (db)" numFmtId="0">
      <sharedItems containsSemiMixedTypes="0" containsString="0" containsNumber="1" minValue="2.2998022170093373E-5" maxValue="3.5430948162982361E-3"/>
    </cacheField>
    <cacheField name="BP: Regisztrált vállalkozás; Vízellátás, szennyvíz gyűjtése, kezelése, hulladékgazdálkodás, szennyeződésmentesítés (TEÁOR08: E)(dec. 31.) (db)" numFmtId="0">
      <sharedItems containsSemiMixedTypes="0" containsString="0" containsNumber="1" minValue="1.1743521490644328E-4" maxValue="9.5543835511732787E-4"/>
    </cacheField>
    <cacheField name="BP: Regisztrált vállalkozás; Építőipar (TEÁOR08: F)(dec. 31.) (db)" numFmtId="0">
      <sharedItems containsSemiMixedTypes="0" containsString="0" containsNumber="1" minValue="6.941387600311516E-3" maxValue="4.1851164119411512E-2"/>
    </cacheField>
    <cacheField name="BP: Regisztrált vállalkozások a szolgáltatásokban (db)" numFmtId="0">
      <sharedItems containsSemiMixedTypes="0" containsString="0" containsNumber="1" minValue="0.10672229949003245" maxValue="0.57600945279713156"/>
    </cacheField>
    <cacheField name="BP: Regisztrált vállalkozás; Kereskedelem, gépjárműjavítás (TEÁOR08: G)(dec. 31.) (db)" numFmtId="0">
      <sharedItems containsSemiMixedTypes="0" containsString="0" containsNumber="1" minValue="1.878221275967832E-2" maxValue="8.8020300723402639E-2"/>
    </cacheField>
    <cacheField name="BP: Regisztrált vállalkozás; Szállítás, raktározás (TEÁOR08: H)(dec. 31.) (db)" numFmtId="0">
      <sharedItems containsSemiMixedTypes="0" containsString="0" containsNumber="1" minValue="3.0976268736340328E-3" maxValue="1.69118697328953E-2"/>
    </cacheField>
    <cacheField name="BP: Regisztrált vállalkozás; Szálláshely-szolgáltatás, vendéglátás (TEÁOR08: I)(dec. 31.) (db)" numFmtId="0">
      <sharedItems containsSemiMixedTypes="0" containsString="0" containsNumber="1" minValue="4.2106414392738007E-3" maxValue="5.3644890571005431E-2"/>
    </cacheField>
    <cacheField name="BP: Regisztrált vállalkozás; Információ, kommunikáció (TEÁOR08: J)(dec. 31.) (db)" numFmtId="0">
      <sharedItems containsSemiMixedTypes="0" containsString="0" containsNumber="1" minValue="5.6740103728002127E-3" maxValue="4.101530360375185E-2"/>
    </cacheField>
    <cacheField name="BP: Regisztrált vállalkozás; Pénzügyi, biztosítási tevékenység (TEÁOR08: K)(dec. 31.) (db)" numFmtId="0">
      <sharedItems containsSemiMixedTypes="0" containsString="0" containsNumber="1" minValue="2.732823341765465E-3" maxValue="1.403041825095057E-2"/>
    </cacheField>
    <cacheField name="BP: Regisztrált vállalkozás; Ingatlanügyletek (TEÁOR08: L)(dec. 31.) (db)" numFmtId="0">
      <sharedItems containsSemiMixedTypes="0" containsString="0" containsNumber="1" minValue="2.0531161004040004E-2" maxValue="0.15228136882129278"/>
    </cacheField>
    <cacheField name="BP: Regisztrált vállalkozás; Szakmai, tudományos, műszaki tevékenység (TEÁOR08: M)(dec. 31.) (db)" numFmtId="0">
      <sharedItems containsSemiMixedTypes="0" containsString="0" containsNumber="1" minValue="1.5346029586804965E-2" maxValue="0.15662306971437884"/>
    </cacheField>
    <cacheField name="BP: Regisztrált vállalkozás; Adminisztratív és szolgáltatást támogató tevékenység (TEÁOR08: N)(dec. 31.) (db)" numFmtId="0">
      <sharedItems containsSemiMixedTypes="0" containsString="0" containsNumber="1" minValue="7.3541914640367287E-3" maxValue="3.7041245313032607E-2"/>
    </cacheField>
    <cacheField name="BP: Regisztrált vállalkozás; Közigazgatás, védelem, kötelező társadalombiztosítás (TEÁOR08: O)(dec. 31.) (db)" numFmtId="0">
      <sharedItems containsSemiMixedTypes="0" containsString="0" containsNumber="1" minValue="0" maxValue="2.5408809597270366E-4"/>
    </cacheField>
    <cacheField name="BP: Regisztrált vállalkozás; Oktatás (TEÁOR08: P)(dec. 31.) (db)" numFmtId="0">
      <sharedItems containsSemiMixedTypes="0" containsString="0" containsNumber="1" minValue="2.875793125485005E-3" maxValue="1.4753342554172429E-2"/>
    </cacheField>
    <cacheField name="BP: Regisztrált vállalkozás; Humán-egészségügyi, szociális ellátás (TEÁOR08: Q)(dec. 31.) (db)" numFmtId="0">
      <sharedItems containsSemiMixedTypes="0" containsString="0" containsNumber="1" minValue="2.0571041701928209E-3" maxValue="1.7069701280227598E-2"/>
    </cacheField>
    <cacheField name="BP: Regisztrált vállalkozás; Művészet, szórakoztatás, szabadidő (TEÁOR08: R, GFO14, dec. 31.) (db)" numFmtId="0">
      <sharedItems containsSemiMixedTypes="0" containsString="0" containsNumber="1" minValue="4.6123605070501018E-3" maxValue="2.6007651582486378E-2"/>
    </cacheField>
    <cacheField name="BP: Regisztrált vállalkozás; Egyéb szolgáltatás (TEÁOR08: S)(dec. 31.) (db)" numFmtId="0">
      <sharedItems containsSemiMixedTypes="0" containsString="0" containsNumber="1" minValue="4.6007843403561791E-3" maxValue="1.9140122839594344E-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radi Daniel" refreshedDate="45702.527526273145" createdVersion="8" refreshedVersion="8" minRefreshableVersion="3" recordCount="312" xr:uid="{7CB0F47A-E1B9-4849-9BBC-2B3BBC915CA1}">
  <cacheSource type="worksheet">
    <worksheetSource ref="BG316:BJ628" sheet="OAM_2"/>
  </cacheSource>
  <cacheFields count="4">
    <cacheField name="Y0" numFmtId="0">
      <sharedItems containsSemiMixedTypes="0" containsString="0" containsNumber="1" containsInteger="1" minValue="1000" maxValue="1000"/>
    </cacheField>
    <cacheField name="Becslés" numFmtId="0">
      <sharedItems containsSemiMixedTypes="0" containsString="0" containsNumber="1" minValue="893.9" maxValue="1215"/>
    </cacheField>
    <cacheField name="Év" numFmtId="0">
      <sharedItems containsSemiMixedTypes="0" containsString="0" containsNumber="1" containsInteger="1" minValue="2011" maxValue="2023" count="13"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</sharedItems>
    </cacheField>
    <cacheField name="Kerület" numFmtId="0">
      <sharedItems containsMixedTypes="1" containsNumber="1" containsInteger="1" minValue="1" maxValue="23" count="24">
        <s v="Mind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9">
  <r>
    <x v="0"/>
    <x v="0"/>
    <n v="5.58"/>
    <n v="5.71"/>
    <n v="-6.51"/>
    <n v="2.36"/>
    <n v="51.08"/>
    <n v="17.350000000000001"/>
    <n v="6.75"/>
    <n v="44.82"/>
    <n v="469.46"/>
    <n v="147.44"/>
    <n v="0.84"/>
    <n v="86.34"/>
    <n v="1739.36"/>
    <n v="10"/>
    <n v="1066.43"/>
    <n v="104.55"/>
    <n v="0.99"/>
    <n v="1.04"/>
    <n v="242"/>
    <n v="9.5"/>
    <n v="13.01"/>
    <n v="10.54"/>
    <n v="229.99"/>
    <n v="352.82"/>
    <n v="8.91"/>
    <n v="8.4254826254826255E-3"/>
    <n v="1.6023166023166023E-2"/>
    <n v="6.988416988416988E-5"/>
    <n v="0.64231660231660237"/>
    <n v="2.7683397683397684E-2"/>
    <n v="4.6718146718146718E-2"/>
    <n v="0.33413127413127414"/>
    <n v="0.5637837837837838"/>
    <n v="1.5405405405405406E-2"/>
    <n v="7.7220077220077222E-3"/>
    <n v="2.4324324324324323E-3"/>
    <n v="1.1583011583011582E-4"/>
    <n v="0.01"/>
    <n v="3.088803088803089E-4"/>
    <n v="8.8416988416988411E-3"/>
    <n v="5.4054054054054055E-4"/>
    <n v="3.088803088803089E-4"/>
    <n v="1.0077220077220077E-2"/>
    <n v="0.29899613899613897"/>
    <n v="3.308880308880309E-2"/>
    <n v="3.7065637065637064E-3"/>
    <n v="1.2393822393822394E-2"/>
    <n v="2.5328185328185329E-2"/>
    <n v="7.3745173745173743E-3"/>
    <n v="8.513513513513514E-2"/>
    <n v="7.8262548262548262E-2"/>
    <n v="1.6486486486486488E-2"/>
    <n v="3.8610038610038613E-5"/>
    <n v="1.1312741312741313E-2"/>
    <n v="1.0463320463320464E-2"/>
    <n v="1.9266409266409268E-2"/>
    <n v="5.7915057915057912E-3"/>
  </r>
  <r>
    <x v="0"/>
    <x v="1"/>
    <n v="5.8"/>
    <n v="5.78"/>
    <n v="-5.84"/>
    <n v="4.34"/>
    <n v="46.13"/>
    <n v="15.19"/>
    <n v="6.63"/>
    <n v="47.51"/>
    <n v="450.72"/>
    <n v="144.86000000000001"/>
    <n v="0.59"/>
    <n v="84.12"/>
    <n v="1857.85"/>
    <n v="9.81"/>
    <n v="1068.9100000000001"/>
    <n v="103.64"/>
    <n v="0.97"/>
    <n v="1.05"/>
    <n v="249.2"/>
    <n v="6.5"/>
    <n v="13.12"/>
    <n v="10.02"/>
    <n v="224.48"/>
    <n v="356.68"/>
    <n v="8.67"/>
    <n v="8.3111335482117209E-3"/>
    <n v="1.4057706496835074E-2"/>
    <n v="6.1745174944662353E-5"/>
    <n v="0.65904236728670729"/>
    <n v="2.6678575589297503E-2"/>
    <n v="4.8386470428332877E-2"/>
    <n v="0.34053046483631705"/>
    <n v="0.56541493534231679"/>
    <n v="1.5844044891460525E-2"/>
    <n v="7.5336880121160341E-3"/>
    <n v="2.6018407052153312E-3"/>
    <n v="1.9416721680711428E-4"/>
    <n v="1.0096695273969943E-2"/>
    <n v="3.1066754689138286E-4"/>
    <n v="8.8928585297658336E-3"/>
    <n v="6.2133509378276572E-4"/>
    <n v="2.7183410352995998E-4"/>
    <n v="9.6306939536328681E-3"/>
    <n v="0.30523086482078365"/>
    <n v="3.3396761290823661E-2"/>
    <n v="3.7280105626965941E-3"/>
    <n v="1.2698535979185275E-2"/>
    <n v="2.5591239175177662E-2"/>
    <n v="7.3783542386703432E-3"/>
    <n v="8.6637412139334388E-2"/>
    <n v="8.0812395635120965E-2"/>
    <n v="1.7164381965748904E-2"/>
    <n v="3.8833443361422857E-5"/>
    <n v="1.1261698574812629E-2"/>
    <n v="1.0562696594307017E-2"/>
    <n v="1.9766222670964236E-2"/>
    <n v="5.9803502776591203E-3"/>
  </r>
  <r>
    <x v="0"/>
    <x v="2"/>
    <n v="6.03"/>
    <n v="5.99"/>
    <n v="-4.0199999999999996"/>
    <n v="5.84"/>
    <n v="53.57"/>
    <n v="12.14"/>
    <n v="7.14"/>
    <n v="51.43"/>
    <n v="440.95"/>
    <n v="145.26"/>
    <n v="1.65"/>
    <n v="85.89"/>
    <n v="1855.35"/>
    <n v="9.81"/>
    <n v="987.68"/>
    <n v="105.45"/>
    <n v="0.97"/>
    <n v="1.1000000000000001"/>
    <n v="269.39999999999998"/>
    <n v="8.02"/>
    <n v="14.64"/>
    <n v="9.48"/>
    <n v="222.06"/>
    <n v="358.78"/>
    <n v="8.92"/>
    <n v="7.9359320725588579E-3"/>
    <n v="1.0806638363566191E-2"/>
    <n v="4.7472018525665765E-5"/>
    <n v="0.65607873407950601"/>
    <n v="2.6514859127749903E-2"/>
    <n v="5.1987649556155924E-2"/>
    <n v="0.34191431879583173"/>
    <n v="0.57614820532612887"/>
    <n v="1.617136240833655E-2"/>
    <n v="7.1401003473562331E-3"/>
    <n v="2.7402547279042839E-3"/>
    <n v="1.5438054805094558E-4"/>
    <n v="1.0613662678502509E-2"/>
    <n v="3.4735623311462754E-4"/>
    <n v="9.1470474720185251E-3"/>
    <n v="8.1049787726746427E-4"/>
    <n v="3.0876109610189115E-4"/>
    <n v="9.6101891161713623E-3"/>
    <n v="0.30524893863373215"/>
    <n v="3.3461983790042456E-2"/>
    <n v="3.6665380162099574E-3"/>
    <n v="1.3160941721343111E-2"/>
    <n v="2.5241219606329603E-2"/>
    <n v="6.7927441142416056E-3"/>
    <n v="8.5372443072172913E-2"/>
    <n v="8.1667309918950215E-2"/>
    <n v="1.7097645696642225E-2"/>
    <n v="0"/>
    <n v="1.1771516788884601E-2"/>
    <n v="1.04978772674643E-2"/>
    <n v="2.0725588575839445E-2"/>
    <n v="6.0594365109996138E-3"/>
  </r>
  <r>
    <x v="0"/>
    <x v="3"/>
    <n v="6.35"/>
    <n v="6.15"/>
    <n v="-2.14"/>
    <n v="9.35"/>
    <n v="54.96"/>
    <n v="9.92"/>
    <n v="4.55"/>
    <n v="57.02"/>
    <n v="436.02"/>
    <n v="146.66"/>
    <n v="0"/>
    <n v="85.42"/>
    <n v="1833.62"/>
    <n v="9.81"/>
    <n v="997.2"/>
    <n v="104.55"/>
    <n v="1"/>
    <n v="1.1299999999999999"/>
    <n v="274.8"/>
    <n v="7.21"/>
    <n v="13.47"/>
    <n v="10.91"/>
    <n v="210"/>
    <n v="356.76"/>
    <n v="8.35"/>
    <n v="7.5605927173871424E-3"/>
    <n v="9.2659953287130992E-3"/>
    <n v="4.0586591109239194E-5"/>
    <n v="0.65087873798675189"/>
    <n v="2.5692077956886321E-2"/>
    <n v="5.2609411494428916E-2"/>
    <n v="0.34054447294865414"/>
    <n v="0.17199525213462497"/>
    <n v="5.169046980893671E-3"/>
    <n v="3.4460313205957804E-3"/>
    <n v="8.806524485966995E-4"/>
    <n v="1.1486771068652602E-4"/>
    <n v="9.9552015928322541E-3"/>
    <n v="3.063138951640694E-4"/>
    <n v="8.6150783014894514E-3"/>
    <n v="8.4236321170119081E-4"/>
    <n v="1.9144618447754336E-4"/>
    <n v="8.8448137228625042E-3"/>
    <n v="0.30585442432132326"/>
    <n v="3.2354405176704827E-2"/>
    <n v="3.5991882681778152E-3"/>
    <n v="1.3056629781368458E-2"/>
    <n v="2.4466822376230043E-2"/>
    <n v="6.432591798445457E-3"/>
    <n v="8.4044874985641532E-2"/>
    <n v="8.4389478117701117E-2"/>
    <n v="1.7153578129187885E-2"/>
    <n v="3.8289236895508674E-5"/>
    <n v="1.1563349542443618E-2"/>
    <n v="1.125703564727955E-2"/>
    <n v="2.0791055634261209E-2"/>
    <n v="6.3560133246544394E-3"/>
  </r>
  <r>
    <x v="0"/>
    <x v="4"/>
    <n v="6.53"/>
    <n v="6.34"/>
    <n v="-6.39"/>
    <n v="10.26"/>
    <n v="54.85"/>
    <n v="14.35"/>
    <n v="2.5299999999999998"/>
    <n v="59.49"/>
    <n v="452.33"/>
    <n v="148.06"/>
    <n v="0.24"/>
    <n v="84.16"/>
    <n v="1870.58"/>
    <n v="9.81"/>
    <n v="1006.88"/>
    <n v="100.91"/>
    <n v="1"/>
    <n v="1.1399999999999999"/>
    <n v="284.8"/>
    <n v="7.79"/>
    <n v="13.31"/>
    <n v="11.36"/>
    <n v="191.68"/>
    <n v="356.79"/>
    <n v="8.2100000000000009"/>
    <n v="7.2353768385846227E-3"/>
    <n v="9.0076393903690474E-3"/>
    <n v="3.9147124776709361E-5"/>
    <n v="0.64615560031925812"/>
    <n v="2.5502641480749495E-2"/>
    <n v="5.4121850176732163E-2"/>
    <n v="0.34134012390255025"/>
    <n v="0.1726274181901106"/>
    <n v="5.0929269126981109E-3"/>
    <n v="3.0785602979742314E-3"/>
    <n v="1.0261867659914104E-3"/>
    <n v="1.1402075177682338E-4"/>
    <n v="1.0147846908137281E-2"/>
    <n v="3.4206225533047017E-4"/>
    <n v="8.7415909695564599E-3"/>
    <n v="7.2213142791988138E-4"/>
    <n v="3.4206225533047017E-4"/>
    <n v="8.0574664588955198E-3"/>
    <n v="0.30656379461061911"/>
    <n v="3.1431720573144313E-2"/>
    <n v="3.4206225533047014E-3"/>
    <n v="1.3416441792406218E-2"/>
    <n v="2.4818516970088557E-2"/>
    <n v="6.0050929269126977E-3"/>
    <n v="8.3121128045304249E-2"/>
    <n v="8.5705598418912246E-2"/>
    <n v="1.7065105849264565E-2"/>
    <n v="3.8006917258941126E-5"/>
    <n v="1.2010185853825395E-2"/>
    <n v="1.2048192771084338E-2"/>
    <n v="2.1055832161453385E-2"/>
    <n v="6.1951275132074036E-3"/>
  </r>
  <r>
    <x v="0"/>
    <x v="5"/>
    <n v="6.75"/>
    <n v="6.46"/>
    <n v="-3.45"/>
    <n v="1.51"/>
    <n v="52.25"/>
    <n v="10.67"/>
    <n v="5.0599999999999996"/>
    <n v="57.3"/>
    <n v="455.62"/>
    <n v="147.97"/>
    <n v="1.35"/>
    <n v="82.77"/>
    <n v="1904.69"/>
    <n v="9.7899999999999991"/>
    <n v="1049.58"/>
    <n v="103.64"/>
    <n v="0.95"/>
    <n v="1.0900000000000001"/>
    <n v="287.2"/>
    <n v="7.03"/>
    <n v="11.49"/>
    <n v="12.31"/>
    <n v="186.28"/>
    <n v="361.61"/>
    <n v="8.1"/>
    <n v="7.0086344012724377E-3"/>
    <n v="6.7408922214648188E-3"/>
    <n v="2.9538741195182914E-5"/>
    <n v="0.64470196167537686"/>
    <n v="2.6584867075664622E-2"/>
    <n v="5.4381579943952131E-2"/>
    <n v="0.34495947890630918"/>
    <n v="0.22138907823979398"/>
    <n v="5.52904642884193E-3"/>
    <n v="2.7266530334014998E-3"/>
    <n v="1.0982352495644929E-3"/>
    <n v="1.8935090509732637E-4"/>
    <n v="1.0338559418314019E-2"/>
    <n v="3.029614481557222E-4"/>
    <n v="8.7480118154964776E-3"/>
    <n v="1.0603650685450277E-3"/>
    <n v="2.2722108611679165E-4"/>
    <n v="7.5740362038930545E-3"/>
    <n v="0.31015678254942058"/>
    <n v="3.1167158979019921E-2"/>
    <n v="3.5597970158297355E-3"/>
    <n v="1.4617889873513595E-2"/>
    <n v="2.4123305309399379E-2"/>
    <n v="5.52904642884193E-3"/>
    <n v="8.2822085889570546E-2"/>
    <n v="8.8502613042490338E-2"/>
    <n v="1.6511398924486859E-2"/>
    <n v="3.7870181019465275E-5"/>
    <n v="1.2383549193365144E-2"/>
    <n v="1.2345679012345678E-2"/>
    <n v="2.1926834810270392E-2"/>
    <n v="6.6651518594258883E-3"/>
  </r>
  <r>
    <x v="0"/>
    <x v="6"/>
    <n v="6.73"/>
    <n v="6.55"/>
    <n v="-5.01"/>
    <n v="1.87"/>
    <n v="56.13"/>
    <n v="8.39"/>
    <n v="4.5199999999999996"/>
    <n v="61.29"/>
    <n v="473.83"/>
    <n v="147.24"/>
    <n v="0"/>
    <n v="81.510000000000005"/>
    <n v="1965.1"/>
    <n v="9.7899999999999991"/>
    <n v="1044.42"/>
    <n v="104.55"/>
    <n v="0.97"/>
    <n v="1.0900000000000001"/>
    <n v="281.60000000000002"/>
    <n v="6.96"/>
    <n v="12.24"/>
    <n v="12.3"/>
    <n v="183.68"/>
    <n v="373.25"/>
    <n v="7.85"/>
    <n v="7.105383559554675E-3"/>
    <n v="5.9097148086014947E-3"/>
    <n v="2.5926490773219463E-5"/>
    <n v="0.64907732194601186"/>
    <n v="2.6345889888668598E-2"/>
    <n v="5.3683086777489702E-2"/>
    <n v="0.35671801128564895"/>
    <n v="0.23257587311270397"/>
    <n v="5.4903156931523566E-3"/>
    <n v="2.8595394235168521E-3"/>
    <n v="1.3344517309745311E-3"/>
    <n v="1.1438157694067408E-4"/>
    <n v="1.0179960347719993E-2"/>
    <n v="2.6689034619490623E-4"/>
    <n v="8.5404910782369992E-3"/>
    <n v="1.0675613847796249E-3"/>
    <n v="3.0501753850846426E-4"/>
    <n v="7.8923288089065118E-3"/>
    <n v="0.32137410401098065"/>
    <n v="3.2217477504956536E-2"/>
    <n v="3.3933201159066645E-3"/>
    <n v="1.6432819887143509E-2"/>
    <n v="2.6040872350160133E-2"/>
    <n v="5.7572060393472624E-3"/>
    <n v="8.3041024858929391E-2"/>
    <n v="9.0513954552386769E-2"/>
    <n v="1.6928473387219766E-2"/>
    <n v="3.8127192313558032E-5"/>
    <n v="1.3497026078999542E-2"/>
    <n v="1.3420771694372426E-2"/>
    <n v="2.3181332926643282E-2"/>
    <n v="6.8247674241268871E-3"/>
  </r>
  <r>
    <x v="0"/>
    <x v="7"/>
    <n v="6.79"/>
    <n v="6.61"/>
    <n v="-4.22"/>
    <n v="1.08"/>
    <n v="47.29"/>
    <n v="6.98"/>
    <n v="3.1"/>
    <n v="55.04"/>
    <n v="477.26"/>
    <n v="147.59"/>
    <n v="0.12"/>
    <n v="80.66"/>
    <n v="2020.6"/>
    <n v="9.7899999999999991"/>
    <n v="966.5"/>
    <n v="102.73"/>
    <n v="0.91"/>
    <n v="1.05"/>
    <n v="279"/>
    <n v="5.88"/>
    <n v="9.06"/>
    <n v="10.48"/>
    <n v="187.48"/>
    <n v="384.54"/>
    <n v="8.6"/>
    <n v="7.1891850548778157E-3"/>
    <n v="4.9332670465409767E-3"/>
    <n v="2.179815671727408E-5"/>
    <n v="0.6511147653829974"/>
    <n v="2.673142376381506E-2"/>
    <n v="5.3348120387012886E-2"/>
    <n v="0.36953611992810431"/>
    <n v="0.23763815059849325"/>
    <n v="5.7745994110673451E-3"/>
    <n v="3.0211480362537764E-3"/>
    <n v="1.3384833072010401E-3"/>
    <n v="1.1472714061723201E-4"/>
    <n v="1.1969865004397874E-2"/>
    <n v="3.4418142185169603E-4"/>
    <n v="8.8339898275268652E-3"/>
    <n v="2.5239970935791041E-3"/>
    <n v="2.6769666144020805E-4"/>
    <n v="8.1838693640292164E-3"/>
    <n v="0.33022295307659949"/>
    <n v="3.2238326513442196E-2"/>
    <n v="3.2123599372824965E-3"/>
    <n v="1.8318100118551377E-2"/>
    <n v="2.7075605185666755E-2"/>
    <n v="5.3156908485984169E-3"/>
    <n v="8.5165780718191905E-2"/>
    <n v="9.4688133389422155E-2"/>
    <n v="1.7094343951967572E-2"/>
    <n v="3.8242380205744008E-5"/>
    <n v="1.3537802592833378E-2"/>
    <n v="1.3729014493862098E-2"/>
    <n v="2.4169184290030211E-2"/>
    <n v="7.2660522390913607E-3"/>
  </r>
  <r>
    <x v="0"/>
    <x v="8"/>
    <n v="6.84"/>
    <n v="6.62"/>
    <n v="-4.42"/>
    <n v="1.19"/>
    <n v="38.67"/>
    <n v="8"/>
    <n v="5.33"/>
    <n v="48.67"/>
    <n v="448.01"/>
    <n v="147.69999999999999"/>
    <n v="0"/>
    <n v="78.56"/>
    <n v="2025.98"/>
    <n v="9.77"/>
    <n v="1093.3499999999999"/>
    <n v="101.82"/>
    <n v="0.89"/>
    <n v="1.02"/>
    <n v="268.60000000000002"/>
    <n v="8.19"/>
    <n v="8.5"/>
    <n v="9.59"/>
    <n v="190.15"/>
    <n v="391.94"/>
    <n v="8.67"/>
    <n v="7.3265157048940828E-3"/>
    <n v="5.7667909730498637E-3"/>
    <n v="2.5758333012956057E-5"/>
    <n v="0.65456922071431323"/>
    <n v="2.6873245934412364E-2"/>
    <n v="5.1632001845373109E-2"/>
    <n v="0.3789166122025297"/>
    <n v="0.27257698665949021"/>
    <n v="5.6899004267425323E-3"/>
    <n v="3.4600745838299181E-3"/>
    <n v="1.2302487409173043E-3"/>
    <n v="1.5378109261466303E-4"/>
    <n v="1.2187151589712045E-2"/>
    <n v="3.4600745838299184E-4"/>
    <n v="9.1499750105724503E-3"/>
    <n v="2.3836069355272771E-3"/>
    <n v="3.0756218522932607E-4"/>
    <n v="8.8424128253431246E-3"/>
    <n v="0.33843373957171968"/>
    <n v="3.1986467263849912E-2"/>
    <n v="3.5754104032909152E-3"/>
    <n v="1.9491753488908539E-2"/>
    <n v="2.7872823036407673E-2"/>
    <n v="5.4592287878205371E-3"/>
    <n v="8.6501864595747949E-2"/>
    <n v="9.6997424166698709E-2"/>
    <n v="1.7684825650686249E-2"/>
    <n v="3.8445273153665758E-5"/>
    <n v="1.3917188881627005E-2"/>
    <n v="1.4186305793702664E-2"/>
    <n v="2.5027872823036406E-2"/>
    <n v="7.5352735381184885E-3"/>
  </r>
  <r>
    <x v="0"/>
    <x v="9"/>
    <n v="6.73"/>
    <n v="6.67"/>
    <n v="-6.59"/>
    <n v="-10.81"/>
    <n v="45.24"/>
    <n v="14.88"/>
    <n v="5.95"/>
    <n v="43.15"/>
    <n v="452.17"/>
    <n v="143.74"/>
    <n v="5.84"/>
    <n v="76.61"/>
    <n v="2169.92"/>
    <n v="9.7200000000000006"/>
    <n v="1025.71"/>
    <n v="100"/>
    <n v="0.78"/>
    <n v="0.94"/>
    <n v="266.39999999999998"/>
    <n v="6.01"/>
    <n v="8.59"/>
    <n v="8.94"/>
    <n v="108.03"/>
    <n v="388.47"/>
    <n v="9.83"/>
    <n v="7.4200878071324031E-3"/>
    <n v="1.2939998459523993E-2"/>
    <n v="5.7382731263960566E-5"/>
    <n v="0.65955480243395204"/>
    <n v="2.6919818223831164E-2"/>
    <n v="5.1297851035970114E-2"/>
    <n v="0.3682893013941308"/>
    <n v="0.24343372101979513"/>
    <n v="5.7767850265732111E-3"/>
    <n v="3.5045829161210813E-3"/>
    <n v="1.3094046060232612E-3"/>
    <n v="1.5404760070861895E-4"/>
    <n v="1.347916506200416E-2"/>
    <n v="3.0809520141723791E-4"/>
    <n v="9.3583917430486024E-3"/>
    <n v="3.5430948162982361E-3"/>
    <n v="2.6958330124008317E-4"/>
    <n v="9.5509512439343764E-3"/>
    <n v="0.32515597319571748"/>
    <n v="2.9962258337826387E-2"/>
    <n v="4.5444042209042594E-3"/>
    <n v="1.9255950088577372E-2"/>
    <n v="2.7073865824539783E-2"/>
    <n v="4.813987522144343E-3"/>
    <n v="8.2415466379111152E-2"/>
    <n v="9.3737965031194637E-2"/>
    <n v="1.7330355079719632E-2"/>
    <n v="1.1553570053146423E-4"/>
    <n v="1.3748748363244242E-2"/>
    <n v="1.4403450666255873E-2"/>
    <n v="2.3646306708773011E-2"/>
    <n v="7.2402372333050915E-3"/>
  </r>
  <r>
    <x v="0"/>
    <x v="10"/>
    <n v="6.54"/>
    <n v="6.47"/>
    <n v="-7.82"/>
    <n v="-4.22"/>
    <n v="57.49"/>
    <n v="8.6999999999999993"/>
    <n v="5.8"/>
    <n v="55.07"/>
    <n v="464.41"/>
    <n v="141.22"/>
    <n v="1.52"/>
    <n v="76.06"/>
    <n v="2299.31"/>
    <n v="9.74"/>
    <n v="1009.25"/>
    <n v="105.45"/>
    <n v="0.72"/>
    <n v="0.93"/>
    <n v="261"/>
    <n v="7.36"/>
    <n v="8.26"/>
    <n v="7.9"/>
    <n v="131.53"/>
    <n v="395.38"/>
    <n v="8.91"/>
    <n v="7.7210765466620068E-3"/>
    <n v="8.0391471513456825E-3"/>
    <n v="3.5729542894869708E-5"/>
    <n v="0.6661229562313099"/>
    <n v="2.7146685308167308E-2"/>
    <n v="5.0681579867179305E-2"/>
    <n v="0.37193677424365995"/>
    <n v="0.17957978950638859"/>
    <n v="5.6312866519088118E-3"/>
    <n v="3.3399355314769506E-3"/>
    <n v="1.0097479513767524E-3"/>
    <n v="1.5534583867334655E-4"/>
    <n v="1.2039302497184356E-2"/>
    <n v="3.106916773466931E-4"/>
    <n v="8.9712221833857624E-3"/>
    <n v="2.6020427977785543E-3"/>
    <n v="1.5534583867334655E-4"/>
    <n v="9.3595867800691287E-3"/>
    <n v="0.33177987494659988"/>
    <n v="2.97875645656142E-2"/>
    <n v="5.6701231115771486E-3"/>
    <n v="2.0156122567866714E-2"/>
    <n v="2.8234106178880732E-2"/>
    <n v="4.6992116198687327E-3"/>
    <n v="8.2333294496873669E-2"/>
    <n v="9.4256087615053011E-2"/>
    <n v="1.6932696415394771E-2"/>
    <n v="7.7672919336673274E-5"/>
    <n v="1.4369490077284554E-2"/>
    <n v="1.5340401568992971E-2"/>
    <n v="2.4000932075032039E-2"/>
    <n v="7.6119460949939802E-3"/>
  </r>
  <r>
    <x v="0"/>
    <x v="11"/>
    <n v="6.33"/>
    <n v="6.51"/>
    <n v="-5.71"/>
    <n v="-3.97"/>
    <n v="52.86"/>
    <n v="7.14"/>
    <n v="7.62"/>
    <n v="47.14"/>
    <n v="473.11"/>
    <n v="137.88"/>
    <n v="0"/>
    <n v="73.180000000000007"/>
    <n v="1983.36"/>
    <n v="9.56"/>
    <n v="1003.92"/>
    <n v="101.82"/>
    <n v="0.78"/>
    <n v="0.91"/>
    <n v="248"/>
    <n v="7.42"/>
    <n v="4.8099999999999996"/>
    <n v="5.3"/>
    <n v="180.04"/>
    <n v="391.01"/>
    <n v="8.6300000000000008"/>
    <n v="7.8599389336882486E-3"/>
    <n v="8.2204650434510289E-3"/>
    <n v="3.6796367337352225E-5"/>
    <n v="0.68406012683003214"/>
    <n v="2.7362405073201285E-2"/>
    <n v="4.8539888827996557E-2"/>
    <n v="0.3687857198778674"/>
    <n v="0.17517419556877789"/>
    <n v="6.0674861034995696E-3"/>
    <n v="3.4839113755578172E-3"/>
    <n v="1.1352070774289518E-3"/>
    <n v="1.1743521490644328E-4"/>
    <n v="1.1547796132466922E-2"/>
    <n v="3.1316057308384876E-4"/>
    <n v="8.5336256165348782E-3"/>
    <n v="2.583574727941752E-3"/>
    <n v="1.1743521490644328E-4"/>
    <n v="9.0425115477961327E-3"/>
    <n v="0.32979722852892823"/>
    <n v="2.8771627652078604E-2"/>
    <n v="5.1280043842480234E-3"/>
    <n v="2.1334064041337197E-2"/>
    <n v="2.6305488139043296E-2"/>
    <n v="4.5799733813512876E-3"/>
    <n v="8.3809598371565014E-2"/>
    <n v="9.3165270492444996E-2"/>
    <n v="1.5814608940734363E-2"/>
    <n v="7.829014327096219E-5"/>
    <n v="1.4718546934940891E-2"/>
    <n v="1.5892899084005322E-2"/>
    <n v="2.3487042981288654E-2"/>
    <n v="7.9073044703671814E-3"/>
  </r>
  <r>
    <x v="0"/>
    <x v="12"/>
    <n v="6.14"/>
    <n v="6.37"/>
    <n v="-5.63"/>
    <n v="-1.1599999999999999"/>
    <n v="47.51"/>
    <n v="7.69"/>
    <n v="4.5199999999999996"/>
    <n v="52.94"/>
    <n v="464.41"/>
    <n v="138.32"/>
    <n v="1.31"/>
    <n v="72.75"/>
    <n v="1869.31"/>
    <n v="9.5399999999999991"/>
    <n v="1008.46"/>
    <n v="105.45"/>
    <n v="0.77"/>
    <n v="0.91"/>
    <n v="234.4"/>
    <n v="5.72"/>
    <n v="4.32"/>
    <n v="4.84"/>
    <n v="199.58"/>
    <n v="377.52"/>
    <n v="8.68"/>
    <n v="8.1301485948523915E-3"/>
    <n v="8.7107327263410989E-3"/>
    <n v="3.9415080209688224E-5"/>
    <n v="0.68968507350912456"/>
    <n v="2.7551141066572072E-2"/>
    <n v="4.6194474005754604E-2"/>
    <n v="0.36013558787592131"/>
    <n v="0.17165267431319223"/>
    <n v="5.6363564699854164E-3"/>
    <n v="3.3896968980331875E-3"/>
    <n v="1.1430373260809586E-3"/>
    <n v="2.7590556146781756E-4"/>
    <n v="1.1154467699341768E-2"/>
    <n v="2.7590556146781756E-4"/>
    <n v="7.8041858815182689E-3"/>
    <n v="2.9561310157266169E-3"/>
    <n v="1.1824524062906468E-4"/>
    <n v="9.223128769067045E-3"/>
    <n v="0.32225769579441094"/>
    <n v="2.6684009301958928E-2"/>
    <n v="5.3604509085175989E-3"/>
    <n v="2.1481218714280083E-2"/>
    <n v="2.5501556895668284E-2"/>
    <n v="4.848054865791652E-3"/>
    <n v="8.107681999132868E-2"/>
    <n v="9.1837136888573562E-2"/>
    <n v="1.5805447164084978E-2"/>
    <n v="7.8830160419376448E-5"/>
    <n v="1.442591935674589E-2"/>
    <n v="1.6002522565133421E-2"/>
    <n v="2.2151275077844784E-2"/>
    <n v="7.8436009617279569E-3"/>
  </r>
  <r>
    <x v="1"/>
    <x v="0"/>
    <n v="6.82"/>
    <n v="7.31"/>
    <n v="-3.95"/>
    <n v="2.39"/>
    <n v="52.17"/>
    <n v="15.79"/>
    <n v="5.72"/>
    <n v="38.04"/>
    <n v="383.97"/>
    <n v="183.15"/>
    <n v="1.96"/>
    <n v="87.87"/>
    <n v="1436.96"/>
    <n v="2.46"/>
    <n v="1354.02"/>
    <n v="95.86"/>
    <n v="0.93"/>
    <n v="0.76"/>
    <n v="18.71"/>
    <n v="336.77"/>
    <n v="15.68"/>
    <n v="7.11"/>
    <n v="146.38"/>
    <n v="330.89"/>
    <n v="9.64"/>
    <n v="1.966611630893414E-3"/>
    <n v="1.2417446340121079E-2"/>
    <n v="1.6625389836727204E-5"/>
    <n v="0.55096541918913966"/>
    <n v="4.2503669051550175E-2"/>
    <n v="8.4950009172628876E-2"/>
    <n v="0.33390662263804805"/>
    <n v="0.18184736745551275"/>
    <n v="6.3635112823335165E-3"/>
    <n v="3.5658594753256285E-3"/>
    <n v="1.2612364703724088E-3"/>
    <n v="9.1726288754356996E-5"/>
    <n v="1.1374059805540267E-2"/>
    <n v="1.6052100532012474E-4"/>
    <n v="1.0514125848468172E-2"/>
    <n v="2.7517886626307099E-4"/>
    <n v="4.2423408548890112E-4"/>
    <n v="9.5853971748303072E-3"/>
    <n v="0.2969409282700422"/>
    <n v="3.3411300678774535E-2"/>
    <n v="3.3594753256283249E-3"/>
    <n v="9.5280682443588324E-3"/>
    <n v="2.2507338103100349E-2"/>
    <n v="6.4667033571821683E-3"/>
    <n v="9.2242249128600254E-2"/>
    <n v="8.0375160521005323E-2"/>
    <n v="1.4756466703357183E-2"/>
    <n v="1.1465786094294624E-5"/>
    <n v="9.8949733993762608E-3"/>
    <n v="1.209640432948083E-2"/>
    <n v="1.7829297376628143E-2"/>
    <n v="5.6755641166758393E-3"/>
  </r>
  <r>
    <x v="1"/>
    <x v="1"/>
    <n v="6.99"/>
    <n v="7.54"/>
    <n v="-2.56"/>
    <n v="3.07"/>
    <n v="47.96"/>
    <n v="17.38"/>
    <n v="6.41"/>
    <n v="42.14"/>
    <n v="384.39"/>
    <n v="180.62"/>
    <n v="2.5"/>
    <n v="87.08"/>
    <n v="1416.68"/>
    <n v="2.42"/>
    <n v="1315.48"/>
    <n v="91.84"/>
    <n v="0.93"/>
    <n v="0.78"/>
    <n v="18.649999999999999"/>
    <n v="331.7"/>
    <n v="14.77"/>
    <n v="7.54"/>
    <n v="150.56"/>
    <n v="330.79"/>
    <n v="9.33"/>
    <n v="1.9367430573044254E-3"/>
    <n v="1.1790562970763982E-2"/>
    <n v="1.5797064951120675E-5"/>
    <n v="0.55859795324984551"/>
    <n v="4.0797637308546443E-2"/>
    <n v="8.7330296023260603E-2"/>
    <n v="0.33374161496371252"/>
    <n v="0.18246754733395912"/>
    <n v="6.1814601982646119E-3"/>
    <n v="3.2853316238924883E-3"/>
    <n v="1.3164220792600562E-3"/>
    <n v="8.0130039607133864E-5"/>
    <n v="1.1115181208360997E-2"/>
    <n v="1.7170722772957256E-4"/>
    <n v="1.0256645069713135E-2"/>
    <n v="2.7473156436731613E-4"/>
    <n v="4.1209734655097416E-4"/>
    <n v="9.0775887726367369E-3"/>
    <n v="0.29753428420980332"/>
    <n v="3.3002129169623848E-2"/>
    <n v="3.1479658417088302E-3"/>
    <n v="9.7758648320703315E-3"/>
    <n v="2.2608118317727053E-2"/>
    <n v="6.2844845349023558E-3"/>
    <n v="9.2584537191785526E-2"/>
    <n v="8.0496348359623618E-2"/>
    <n v="1.4606561505528973E-2"/>
    <n v="2.2894297030609674E-5"/>
    <n v="9.8216534261315498E-3"/>
    <n v="1.2454497584651664E-2"/>
    <n v="1.7880445980906157E-2"/>
    <n v="5.7808100002289427E-3"/>
  </r>
  <r>
    <x v="1"/>
    <x v="2"/>
    <n v="7.21"/>
    <n v="7.75"/>
    <n v="-2.96"/>
    <n v="4.3499999999999996"/>
    <n v="54.46"/>
    <n v="16.3"/>
    <n v="6.55"/>
    <n v="47.77"/>
    <n v="387.98"/>
    <n v="180.99"/>
    <n v="3.59"/>
    <n v="88.37"/>
    <n v="1396.49"/>
    <n v="2.41"/>
    <n v="1342.65"/>
    <n v="122.76"/>
    <n v="0.89"/>
    <n v="0.76"/>
    <n v="19.510000000000002"/>
    <n v="350.27"/>
    <n v="15.48"/>
    <n v="8.26"/>
    <n v="151.6"/>
    <n v="333.52"/>
    <n v="8.9700000000000006"/>
    <n v="1.8915907824880915E-3"/>
    <n v="8.1625228789377353E-3"/>
    <n v="1.0913679615292793E-5"/>
    <n v="0.55659766037993252"/>
    <n v="4.2790718824960494E-2"/>
    <n v="8.7605015745256531E-2"/>
    <n v="0.33599354273956095"/>
    <n v="0.18690813182815502"/>
    <n v="6.1616816161340566E-3"/>
    <n v="3.1945249707263281E-3"/>
    <n v="1.3983152007093892E-3"/>
    <n v="5.6842081329649967E-5"/>
    <n v="1.0743153371303844E-2"/>
    <n v="1.9326307652080989E-4"/>
    <n v="9.9814694814865344E-3"/>
    <n v="2.5010515785045984E-4"/>
    <n v="3.1831565544603979E-4"/>
    <n v="8.8446278548935352E-3"/>
    <n v="0.30033082091333857"/>
    <n v="3.303661766879256E-2"/>
    <n v="3.1831565544603981E-3"/>
    <n v="1.0106522060411764E-2"/>
    <n v="2.2964200857178586E-2"/>
    <n v="5.5818923865716269E-3"/>
    <n v="9.2561645237202006E-2"/>
    <n v="8.067028182303923E-2"/>
    <n v="1.5188204131282471E-2"/>
    <n v="6.821049759557996E-5"/>
    <n v="1.0265679888134784E-2"/>
    <n v="1.2766731466639383E-2"/>
    <n v="1.8155360776690201E-2"/>
    <n v="6.3208394438570761E-3"/>
  </r>
  <r>
    <x v="1"/>
    <x v="3"/>
    <n v="7.26"/>
    <n v="7.92"/>
    <n v="-3.12"/>
    <n v="2.0699999999999998"/>
    <n v="55.43"/>
    <n v="17.57"/>
    <n v="5.59"/>
    <n v="54.31"/>
    <n v="397.99"/>
    <n v="180.8"/>
    <n v="0.49"/>
    <n v="88.2"/>
    <n v="1356.4"/>
    <n v="2.41"/>
    <n v="1341.41"/>
    <n v="131.72"/>
    <n v="0.86"/>
    <n v="0.74"/>
    <n v="20.32"/>
    <n v="333.58"/>
    <n v="15.06"/>
    <n v="7.94"/>
    <n v="150"/>
    <n v="337.58"/>
    <n v="8.9499999999999993"/>
    <n v="1.8781939176451881E-3"/>
    <n v="7.1089509187126669E-3"/>
    <n v="9.5391673669626839E-6"/>
    <n v="0.55607667673578776"/>
    <n v="4.2721842422040017E-2"/>
    <n v="9.0917349928456251E-2"/>
    <n v="0.3394013036862068"/>
    <n v="0.17556610415862273"/>
    <n v="4.724159076971996E-3"/>
    <n v="1.998682686411229E-3"/>
    <n v="8.6306752367757615E-4"/>
    <n v="4.5424606509346114E-5"/>
    <n v="1.0708850984578347E-2"/>
    <n v="2.384791841740671E-4"/>
    <n v="9.9025642190374522E-3"/>
    <n v="2.4983533580140362E-4"/>
    <n v="3.1797224556542278E-4"/>
    <n v="9.2098389697699238E-3"/>
    <n v="0.30349315224056872"/>
    <n v="3.3228099661586678E-2"/>
    <n v="3.3614208816916125E-3"/>
    <n v="1.0504440255286289E-2"/>
    <n v="2.3529946171841287E-2"/>
    <n v="5.780281178314293E-3"/>
    <n v="9.159871902609644E-2"/>
    <n v="8.1491744077766923E-2"/>
    <n v="1.5830475368507121E-2"/>
    <n v="5.6780758136682639E-5"/>
    <n v="1.0799700197597038E-2"/>
    <n v="1.2911944400281632E-2"/>
    <n v="1.8283404120011809E-2"/>
    <n v="6.5752117922278502E-3"/>
  </r>
  <r>
    <x v="1"/>
    <x v="4"/>
    <n v="7.35"/>
    <n v="8.06"/>
    <n v="-2.77"/>
    <n v="1.71"/>
    <n v="56.48"/>
    <n v="17.100000000000001"/>
    <n v="3.11"/>
    <n v="58.72"/>
    <n v="394.43"/>
    <n v="180.7"/>
    <n v="0.67"/>
    <n v="83.57"/>
    <n v="1397.98"/>
    <n v="2.39"/>
    <n v="1341.05"/>
    <n v="123.45"/>
    <n v="0.86"/>
    <n v="0.74"/>
    <n v="19.04"/>
    <n v="323.72000000000003"/>
    <n v="15.4"/>
    <n v="8.15"/>
    <n v="132.44999999999999"/>
    <n v="342.37"/>
    <n v="8.75"/>
    <n v="1.8574119462599855E-3"/>
    <n v="6.5699891067538124E-3"/>
    <n v="8.8507625272331163E-6"/>
    <n v="0.55580519244734927"/>
    <n v="4.4026870007262166E-2"/>
    <n v="9.1832334785766162E-2"/>
    <n v="0.34385212418300654"/>
    <n v="0.1789556100217865"/>
    <n v="4.1870915032679737E-3"/>
    <n v="2.3942447349310095E-3"/>
    <n v="8.1699346405228761E-4"/>
    <n v="5.6735657225853308E-5"/>
    <n v="1.0575526506899056E-2"/>
    <n v="2.8367828612926654E-4"/>
    <n v="9.4975490196078424E-3"/>
    <n v="2.4963689179375453E-4"/>
    <n v="5.4466230936819177E-4"/>
    <n v="9.225217864923748E-3"/>
    <n v="0.30801788307915756"/>
    <n v="3.2725127087872188E-2"/>
    <n v="3.2679738562091504E-3"/>
    <n v="1.1063453159041394E-2"/>
    <n v="2.4362291212781408E-2"/>
    <n v="5.6735657225853303E-3"/>
    <n v="9.1877723311546838E-2"/>
    <n v="8.3469498910675385E-2"/>
    <n v="1.6022149600580973E-2"/>
    <n v="6.8082788671023972E-5"/>
    <n v="1.1256354393609296E-2"/>
    <n v="1.3174019607843137E-2"/>
    <n v="1.835965867828613E-2"/>
    <n v="6.9898329702251273E-3"/>
  </r>
  <r>
    <x v="1"/>
    <x v="5"/>
    <n v="7.55"/>
    <n v="8.16"/>
    <n v="-3.97"/>
    <n v="-0.67"/>
    <n v="52.09"/>
    <n v="15.6"/>
    <n v="4.84"/>
    <n v="57.58"/>
    <n v="399.5"/>
    <n v="180.34"/>
    <n v="0.12"/>
    <n v="86.51"/>
    <n v="1432.42"/>
    <n v="2.31"/>
    <n v="1359.06"/>
    <n v="126.21"/>
    <n v="0.85"/>
    <n v="0.72"/>
    <n v="17.600000000000001"/>
    <n v="320.81"/>
    <n v="14.24"/>
    <n v="7.38"/>
    <n v="131.47"/>
    <n v="348.36"/>
    <n v="8.91"/>
    <n v="1.8323066081698529E-3"/>
    <n v="5.1715123547998454E-3"/>
    <n v="6.9332363437975952E-6"/>
    <n v="0.55677297629060485"/>
    <n v="4.4645495669568776E-2"/>
    <n v="9.480348253051761E-2"/>
    <n v="0.34977609056397901"/>
    <n v="0.22444363619831328"/>
    <n v="4.7282398672455726E-3"/>
    <n v="2.1708985928940009E-3"/>
    <n v="9.4337478120524651E-4"/>
    <n v="5.6829806096701597E-5"/>
    <n v="1.1184105839830875E-2"/>
    <n v="3.5234479779954993E-4"/>
    <n v="9.6724329976586119E-3"/>
    <n v="6.1376190584437726E-4"/>
    <n v="5.4556613852833533E-4"/>
    <n v="9.1382328203496177E-3"/>
    <n v="0.31254120160942012"/>
    <n v="3.159737218976609E-2"/>
    <n v="3.2620308699506718E-3"/>
    <n v="1.142279102543702E-2"/>
    <n v="2.5221067945716168E-2"/>
    <n v="5.5011252301607151E-3"/>
    <n v="9.2962196812984468E-2"/>
    <n v="8.5358368757245798E-2"/>
    <n v="1.6332886272192038E-2"/>
    <n v="4.5463844877361277E-5"/>
    <n v="1.1945625241526677E-2"/>
    <n v="1.352549385101498E-2"/>
    <n v="1.8719738128253505E-2"/>
    <n v="7.4788024823259306E-3"/>
  </r>
  <r>
    <x v="1"/>
    <x v="6"/>
    <n v="7.67"/>
    <n v="8.19"/>
    <n v="-3.71"/>
    <n v="-2.57"/>
    <n v="51.01"/>
    <n v="10.11"/>
    <n v="3.82"/>
    <n v="54.83"/>
    <n v="418.44"/>
    <n v="179.59"/>
    <n v="0.27"/>
    <n v="85.61"/>
    <n v="1479.11"/>
    <n v="2.31"/>
    <n v="1353.63"/>
    <n v="141.29"/>
    <n v="0.83"/>
    <n v="0.7"/>
    <n v="17.79"/>
    <n v="324.31"/>
    <n v="12.56"/>
    <n v="8.3699999999999992"/>
    <n v="139.46"/>
    <n v="358.38"/>
    <n v="8.85"/>
    <n v="1.8361372774594784E-3"/>
    <n v="5.0687412436071213E-3"/>
    <n v="6.8342578565489277E-6"/>
    <n v="0.55803993484674175"/>
    <n v="4.580091806863873E-2"/>
    <n v="9.6044103744034257E-2"/>
    <n v="0.35916303122116799"/>
    <n v="0.2315674370393995"/>
    <n v="4.5789527638877819E-3"/>
    <n v="2.3805998200312098E-3"/>
    <n v="9.2262481063410523E-4"/>
    <n v="6.8342578565489277E-5"/>
    <n v="1.129930632282756E-2"/>
    <n v="3.3032246306653149E-4"/>
    <n v="9.7502078753431368E-3"/>
    <n v="7.0620664517672251E-4"/>
    <n v="5.125693392411696E-4"/>
    <n v="9.5110088503639247E-3"/>
    <n v="0.32113038624947321"/>
    <n v="3.1050311528253962E-2"/>
    <n v="3.2576629116216555E-3"/>
    <n v="1.2153588554896176E-2"/>
    <n v="2.6015741573929583E-2"/>
    <n v="5.7407765995010993E-3"/>
    <n v="9.3891312519221351E-2"/>
    <n v="8.8651714829200506E-2"/>
    <n v="1.7062863781850488E-2"/>
    <n v="4.556171904365952E-5"/>
    <n v="1.2734500472702835E-2"/>
    <n v="1.4135523333295366E-2"/>
    <n v="1.9705443486382743E-2"/>
    <n v="7.6543687993347988E-3"/>
  </r>
  <r>
    <x v="1"/>
    <x v="7"/>
    <n v="7.64"/>
    <n v="8.1199999999999992"/>
    <n v="-4.0199999999999996"/>
    <n v="-2.8"/>
    <n v="42.78"/>
    <n v="8.76"/>
    <n v="2.84"/>
    <n v="55.41"/>
    <n v="415.45"/>
    <n v="178.2"/>
    <n v="2.95"/>
    <n v="84.95"/>
    <n v="1482.85"/>
    <n v="2.31"/>
    <n v="1366.92"/>
    <n v="147.1"/>
    <n v="0.82"/>
    <n v="0.64"/>
    <n v="14.45"/>
    <n v="336.96"/>
    <n v="14.2"/>
    <n v="7.54"/>
    <n v="137.47999999999999"/>
    <n v="370.72"/>
    <n v="8.94"/>
    <n v="1.8933760439309004E-3"/>
    <n v="4.438851390001144E-3"/>
    <n v="6.0633794760324913E-6"/>
    <n v="0.56164054456011903"/>
    <n v="4.6653700949548106E-2"/>
    <n v="9.6373412653014523E-2"/>
    <n v="0.37103306257865232"/>
    <n v="0.23911451778972659"/>
    <n v="4.5303740990733322E-3"/>
    <n v="2.4482324676810435E-3"/>
    <n v="9.9530946116005025E-4"/>
    <n v="8.0082370438164975E-5"/>
    <n v="1.1508980665827709E-2"/>
    <n v="3.4321015902070702E-4"/>
    <n v="9.8501315638942905E-3"/>
    <n v="8.1226404301567331E-4"/>
    <n v="5.03374899897037E-4"/>
    <n v="1.0490790527399612E-2"/>
    <n v="0.33134652785722457"/>
    <n v="3.0740189909621324E-2"/>
    <n v="3.466422606109141E-3"/>
    <n v="1.2824619608740418E-2"/>
    <n v="2.7285207642146207E-2"/>
    <n v="5.7773710101819012E-3"/>
    <n v="9.5229378789612171E-2"/>
    <n v="9.2975632078709528E-2"/>
    <n v="1.7835487930442741E-2"/>
    <n v="3.4321015902070702E-5"/>
    <n v="1.3259352476833314E-2"/>
    <n v="1.4288982953895435E-2"/>
    <n v="2.059260954124242E-2"/>
    <n v="8.2027228005948968E-3"/>
  </r>
  <r>
    <x v="1"/>
    <x v="8"/>
    <n v="7.64"/>
    <n v="8.0500000000000007"/>
    <n v="-3.52"/>
    <n v="-2.63"/>
    <n v="36.28"/>
    <n v="10.26"/>
    <n v="2.86"/>
    <n v="51.55"/>
    <n v="433.7"/>
    <n v="177.88"/>
    <n v="2.0099999999999998"/>
    <n v="83.52"/>
    <n v="1508.56"/>
    <n v="2.31"/>
    <n v="1366.14"/>
    <n v="160"/>
    <n v="0.78"/>
    <n v="0.61"/>
    <n v="15.4"/>
    <n v="323.95999999999998"/>
    <n v="14.33"/>
    <n v="8.0299999999999994"/>
    <n v="134"/>
    <n v="378.93"/>
    <n v="8.8000000000000007"/>
    <n v="1.9306788885706102E-3"/>
    <n v="4.8009166427957608E-3"/>
    <n v="6.5310799197937551E-6"/>
    <n v="0.5631853337152678"/>
    <n v="4.7264394156402177E-2"/>
    <n v="9.6511028358636494E-2"/>
    <n v="0.37961615582927527"/>
    <n v="0.27588656545402462"/>
    <n v="4.7321684331137212E-3"/>
    <n v="2.7040962474935547E-3"/>
    <n v="1.0312231452305929E-3"/>
    <n v="8.0206244629046116E-5"/>
    <n v="1.1343454597536523E-2"/>
    <n v="3.4374104841019767E-4"/>
    <n v="9.7049556001145808E-3"/>
    <n v="7.7914637639644796E-4"/>
    <n v="5.1561157261529645E-4"/>
    <n v="1.1079919793755371E-2"/>
    <n v="0.3396963620739043"/>
    <n v="3.0570037238613578E-2"/>
    <n v="3.8384417072472071E-3"/>
    <n v="1.4093382984818104E-2"/>
    <n v="2.8587797192781438E-2"/>
    <n v="5.2477800057290176E-3"/>
    <n v="9.5628759667716987E-2"/>
    <n v="9.5995416786021193E-2"/>
    <n v="1.8516184474362648E-2"/>
    <n v="4.5832139788026353E-5"/>
    <n v="1.3657977656831853E-2"/>
    <n v="1.511314809510169E-2"/>
    <n v="2.1185906617015183E-2"/>
    <n v="8.2154110570037235E-3"/>
  </r>
  <r>
    <x v="1"/>
    <x v="9"/>
    <n v="7.6"/>
    <n v="7.98"/>
    <n v="-5.24"/>
    <n v="-11.57"/>
    <n v="46.11"/>
    <n v="11.31"/>
    <n v="7.66"/>
    <n v="42.58"/>
    <n v="431.31"/>
    <n v="174.37"/>
    <n v="0.47"/>
    <n v="81.819999999999993"/>
    <n v="1631.15"/>
    <n v="2.2999999999999998"/>
    <n v="1361.03"/>
    <n v="143.22999999999999"/>
    <n v="0.76"/>
    <n v="0.6"/>
    <n v="15.02"/>
    <n v="328.23"/>
    <n v="13.89"/>
    <n v="8.59"/>
    <n v="72.97"/>
    <n v="381.08"/>
    <n v="8.92"/>
    <n v="1.9671771924159248E-3"/>
    <n v="9.4800941089634178E-3"/>
    <n v="1.2916916547492736E-5"/>
    <n v="0.56712183420214979"/>
    <n v="4.6650828066614386E-2"/>
    <n v="9.842229090741339E-2"/>
    <n v="0.37685104027310051"/>
    <n v="0.25435945933477877"/>
    <n v="4.8553766665128941E-3"/>
    <n v="2.6179821931079025E-3"/>
    <n v="9.9183466346819209E-4"/>
    <n v="6.9197767218711083E-5"/>
    <n v="1.1175439405821838E-2"/>
    <n v="3.5752179729667391E-4"/>
    <n v="9.5146929925727722E-3"/>
    <n v="8.3037320662453294E-4"/>
    <n v="4.7285140932785903E-4"/>
    <n v="1.1636757853946579E-2"/>
    <n v="0.33722378557918531"/>
    <n v="3.0320155002998572E-2"/>
    <n v="4.4863219080131011E-3"/>
    <n v="1.434700373667943E-2"/>
    <n v="2.907459519306177E-2"/>
    <n v="4.9591733173409607E-3"/>
    <n v="9.2517414771416714E-2"/>
    <n v="9.6161830511602153E-2"/>
    <n v="1.845273792498962E-2"/>
    <n v="5.7664806015592562E-5"/>
    <n v="1.3735756792914149E-2"/>
    <n v="1.5408036167366333E-2"/>
    <n v="2.0171149144254278E-2"/>
    <n v="8.3498639110578029E-3"/>
  </r>
  <r>
    <x v="1"/>
    <x v="10"/>
    <n v="7.43"/>
    <n v="7.78"/>
    <n v="-6.34"/>
    <n v="-7.68"/>
    <n v="55.11"/>
    <n v="10.039999999999999"/>
    <n v="3.17"/>
    <n v="54.75"/>
    <n v="442.63"/>
    <n v="172.38"/>
    <n v="0.91"/>
    <n v="82.3"/>
    <n v="1705.39"/>
    <n v="2.2799999999999998"/>
    <n v="1346.62"/>
    <n v="142.58000000000001"/>
    <n v="0.74"/>
    <n v="0.57999999999999996"/>
    <n v="13.18"/>
    <n v="291.72000000000003"/>
    <n v="13.96"/>
    <n v="7.31"/>
    <n v="79.08"/>
    <n v="394.32"/>
    <n v="9.32"/>
    <n v="2.0386935961050155E-3"/>
    <n v="6.6158827777389522E-3"/>
    <n v="9.0851911384443362E-6"/>
    <n v="0.57325226547394414"/>
    <n v="4.6381065529853008E-2"/>
    <n v="9.8539380809280874E-2"/>
    <n v="0.38964987071074147"/>
    <n v="0.19131315954993361"/>
    <n v="4.7755491881566383E-3"/>
    <n v="2.4576606797586599E-3"/>
    <n v="1.0599389661518392E-3"/>
    <n v="5.8238404733617538E-5"/>
    <n v="1.1845691522817807E-2"/>
    <n v="3.8437347124187574E-4"/>
    <n v="9.8655857618748111E-3"/>
    <n v="1.1181773708854566E-3"/>
    <n v="4.7755491881566379E-4"/>
    <n v="1.3010459617490158E-2"/>
    <n v="0.34650686048407764"/>
    <n v="3.1274023341952617E-2"/>
    <n v="5.5908868544272839E-3"/>
    <n v="1.5351643487781582E-2"/>
    <n v="3.005101684254665E-2"/>
    <n v="4.7755491881566383E-3"/>
    <n v="9.403172828289888E-2"/>
    <n v="9.8224893423719331E-2"/>
    <n v="1.9358445733454469E-2"/>
    <n v="4.6590723786894032E-5"/>
    <n v="1.365108206955995E-2"/>
    <n v="1.6073799706478441E-2"/>
    <n v="2.0674633680434224E-2"/>
    <n v="8.863885200456589E-3"/>
  </r>
  <r>
    <x v="1"/>
    <x v="11"/>
    <n v="7.17"/>
    <n v="7.57"/>
    <n v="-5.1100000000000003"/>
    <n v="-4.5199999999999996"/>
    <n v="51.56"/>
    <n v="7.29"/>
    <n v="2.2599999999999998"/>
    <n v="56.42"/>
    <n v="445.12"/>
    <n v="170.88"/>
    <n v="1.07"/>
    <n v="80.040000000000006"/>
    <n v="1548.23"/>
    <n v="2.25"/>
    <n v="1349.49"/>
    <n v="156.77000000000001"/>
    <n v="0.77"/>
    <n v="0.56999999999999995"/>
    <n v="5.9"/>
    <n v="288.72000000000003"/>
    <n v="12.8"/>
    <n v="2.73"/>
    <n v="116.88"/>
    <n v="388.75"/>
    <n v="9.35"/>
    <n v="2.1228208538839125E-3"/>
    <n v="6.7802196508657733E-3"/>
    <n v="9.4169717373135734E-6"/>
    <n v="0.58565324355820281"/>
    <n v="4.5554600779254412E-2"/>
    <n v="9.8560380445658194E-2"/>
    <n v="0.38905041611243862"/>
    <n v="0.18491401127682366"/>
    <n v="5.0380798794627622E-3"/>
    <n v="2.7309218038209363E-3"/>
    <n v="1.0947229644627029E-3"/>
    <n v="5.8856073358209834E-5"/>
    <n v="1.1441620660835991E-2"/>
    <n v="4.0022129883582688E-4"/>
    <n v="9.6641672454180552E-3"/>
    <n v="1.0476381057761351E-3"/>
    <n v="3.295940108059751E-4"/>
    <n v="1.3890033312537521E-2"/>
    <n v="0.34526149753393054"/>
    <n v="3.0864124869045238E-2"/>
    <n v="5.5324708956717246E-3"/>
    <n v="1.5832283733358446E-2"/>
    <n v="2.90866714536273E-2"/>
    <n v="4.8615116593881324E-3"/>
    <n v="9.5958942003225314E-2"/>
    <n v="9.5335067625628295E-2"/>
    <n v="1.8433722175791319E-2"/>
    <n v="3.53136440149259E-5"/>
    <n v="1.4160771249985287E-2"/>
    <n v="1.6585641472343531E-2"/>
    <n v="2.0493684743328664E-2"/>
    <n v="9.1109201558508823E-3"/>
  </r>
  <r>
    <x v="1"/>
    <x v="12"/>
    <n v="7.03"/>
    <n v="7.34"/>
    <n v="-5.85"/>
    <n v="1.43"/>
    <n v="49.45"/>
    <n v="5.3"/>
    <n v="3.28"/>
    <n v="51.95"/>
    <n v="455.54"/>
    <n v="172.42"/>
    <n v="0.28000000000000003"/>
    <n v="79.78"/>
    <n v="1819.57"/>
    <n v="2.25"/>
    <n v="1361.95"/>
    <n v="173.55"/>
    <n v="0.79"/>
    <n v="0.57999999999999996"/>
    <n v="5.7"/>
    <n v="281.31"/>
    <n v="14.39"/>
    <n v="2.87"/>
    <n v="133.66999999999999"/>
    <n v="378.97"/>
    <n v="9.5500000000000007"/>
    <n v="2.1863442389758181E-3"/>
    <n v="7.5983878615457565E-3"/>
    <n v="1.0550023707918445E-5"/>
    <n v="0.58990042674253196"/>
    <n v="4.4630156472261734E-2"/>
    <n v="9.6704599336178282E-2"/>
    <n v="0.38545519203413942"/>
    <n v="0.18394973921289712"/>
    <n v="5.0023707918444762E-3"/>
    <n v="2.8568041725936461E-3"/>
    <n v="1.3632053105737316E-3"/>
    <n v="7.1123755334281656E-5"/>
    <n v="1.1474632527264106E-2"/>
    <n v="3.7932669511616881E-4"/>
    <n v="9.6254148885727836E-3"/>
    <n v="1.114272166903746E-3"/>
    <n v="3.5561877667140827E-4"/>
    <n v="1.4248458985301091E-2"/>
    <n v="0.34147700331910857"/>
    <n v="3.1009957325746799E-2"/>
    <n v="5.8677098150782363E-3"/>
    <n v="1.7069701280227598E-2"/>
    <n v="2.8046467520151729E-2"/>
    <n v="4.5756282598387859E-3"/>
    <n v="9.3895211000474155E-2"/>
    <n v="9.2543859649122803E-2"/>
    <n v="1.8575154101469891E-2"/>
    <n v="4.7415836889521102E-5"/>
    <n v="1.4307728781412992E-2"/>
    <n v="1.7069701280227598E-2"/>
    <n v="1.9926505452821243E-2"/>
    <n v="9.6372688477951631E-3"/>
  </r>
  <r>
    <x v="2"/>
    <x v="0"/>
    <n v="6.46"/>
    <n v="6.84"/>
    <n v="-2.29"/>
    <n v="2.59"/>
    <n v="54.66"/>
    <n v="27.94"/>
    <n v="7.77"/>
    <n v="38.700000000000003"/>
    <n v="334.39"/>
    <n v="199.59"/>
    <n v="3.59"/>
    <n v="79.72"/>
    <n v="1191.29"/>
    <n v="55.23"/>
    <n v="1407.83"/>
    <n v="106.63"/>
    <n v="0.93"/>
    <n v="0.73"/>
    <n v="12.58"/>
    <n v="303.22000000000003"/>
    <n v="9.9700000000000006"/>
    <n v="8.35"/>
    <n v="276.43"/>
    <n v="230.25"/>
    <n v="15.46"/>
    <n v="1.1301570487356656E-3"/>
    <n v="2.1169880668640811E-2"/>
    <n v="1.9580935872435018E-5"/>
    <n v="0.49811814366307949"/>
    <n v="4.0269318117983163E-2"/>
    <n v="6.5700459830994054E-2"/>
    <n v="0.22891237531197087"/>
    <n v="7.4038407524215352E-2"/>
    <n v="2.2630425885355227E-3"/>
    <n v="1.1796711365770277E-3"/>
    <n v="4.6544847565624224E-4"/>
    <n v="2.407492115463322E-5"/>
    <n v="1.1467687443323623E-2"/>
    <n v="9.6299684618532879E-5"/>
    <n v="1.0825689545866737E-2"/>
    <n v="2.1667429039169897E-4"/>
    <n v="3.2902392244665401E-4"/>
    <n v="1.2551058895282118E-2"/>
    <n v="0.19036040156968487"/>
    <n v="3.5253709544101244E-2"/>
    <n v="5.8903307091669275E-3"/>
    <n v="8.3138727720666709E-3"/>
    <n v="1.7093194019789586E-2"/>
    <n v="6.6928280809880345E-3"/>
    <n v="4.1095890410958902E-2"/>
    <n v="4.3728081790532135E-2"/>
    <n v="1.428445321841571E-2"/>
    <n v="4.814984230926644E-5"/>
    <n v="7.3669258733177652E-3"/>
    <n v="4.8631340732359103E-3"/>
    <n v="9.8225678310903536E-3"/>
    <n v="7.2626012149810213E-3"/>
  </r>
  <r>
    <x v="2"/>
    <x v="1"/>
    <n v="6.49"/>
    <n v="6.91"/>
    <n v="-2.58"/>
    <n v="2.5099999999999998"/>
    <n v="46.18"/>
    <n v="27.34"/>
    <n v="8.74"/>
    <n v="40.19"/>
    <n v="328.77"/>
    <n v="200.33"/>
    <n v="1.94"/>
    <n v="78.67"/>
    <n v="1128.76"/>
    <n v="54.54"/>
    <n v="1464.1"/>
    <n v="107.93"/>
    <n v="0.94"/>
    <n v="0.71"/>
    <n v="11.84"/>
    <n v="299.45999999999998"/>
    <n v="10.75"/>
    <n v="7.47"/>
    <n v="247.77"/>
    <n v="227.55"/>
    <n v="14.88"/>
    <n v="1.1498129145187967E-3"/>
    <n v="2.1318109553403672E-2"/>
    <n v="1.9752372693549165E-5"/>
    <n v="0.50466509290038697"/>
    <n v="4.1343482519953109E-2"/>
    <n v="6.7326684973743792E-2"/>
    <n v="0.23005893594128887"/>
    <n v="7.4296221355044878E-2"/>
    <n v="2.3927670986494515E-3"/>
    <n v="1.043824573236338E-3"/>
    <n v="4.8176518764754057E-4"/>
    <n v="1.6058839588251354E-5"/>
    <n v="1.0936069759599171E-2"/>
    <n v="6.4235358353005416E-5"/>
    <n v="1.0333863275039745E-2"/>
    <n v="1.8467665526489057E-4"/>
    <n v="3.5329447094152979E-4"/>
    <n v="1.2413483001718295E-2"/>
    <n v="0.19256957492251611"/>
    <n v="3.5048417401358577E-2"/>
    <n v="5.6687703746527273E-3"/>
    <n v="8.157890510831687E-3"/>
    <n v="1.7255223137576079E-2"/>
    <n v="6.5760948113889293E-3"/>
    <n v="4.2017953782659663E-2"/>
    <n v="4.4394662041720864E-2"/>
    <n v="1.4605514605514605E-2"/>
    <n v="5.6205938558879732E-5"/>
    <n v="7.3228308522426165E-3"/>
    <n v="5.0103579515344224E-3"/>
    <n v="9.9484511249217124E-3"/>
    <n v="7.362977951213245E-3"/>
  </r>
  <r>
    <x v="2"/>
    <x v="2"/>
    <n v="6.62"/>
    <n v="7.06"/>
    <n v="-2.2400000000000002"/>
    <n v="4.34"/>
    <n v="50.54"/>
    <n v="25.94"/>
    <n v="8.65"/>
    <n v="43.66"/>
    <n v="333.41"/>
    <n v="200.4"/>
    <n v="0.92"/>
    <n v="78.86"/>
    <n v="1126.18"/>
    <n v="54.5"/>
    <n v="1416.2"/>
    <n v="110.11"/>
    <n v="0.91"/>
    <n v="0.7"/>
    <n v="11.88"/>
    <n v="304.79000000000002"/>
    <n v="10.45"/>
    <n v="6.74"/>
    <n v="230.01"/>
    <n v="232.12"/>
    <n v="14.5"/>
    <n v="1.1423138686714549E-3"/>
    <n v="1.4876125496336894E-2"/>
    <n v="1.3741641167400352E-5"/>
    <n v="0.50249666445628638"/>
    <n v="4.1504549921305138E-2"/>
    <n v="7.0617654813169603E-2"/>
    <n v="0.23374371839222799"/>
    <n v="7.4021107799979224E-2"/>
    <n v="2.2210327003123827E-3"/>
    <n v="1.1424736551966573E-3"/>
    <n v="4.7137024934687256E-4"/>
    <n v="2.3967978780349453E-5"/>
    <n v="1.0841515734978069E-2"/>
    <n v="7.1903936341048363E-5"/>
    <n v="1.0162423002868168E-2"/>
    <n v="2.0772248276302858E-4"/>
    <n v="3.9946631300582424E-4"/>
    <n v="1.227160513553892E-2"/>
    <n v="0.19621785294846086"/>
    <n v="3.5344779374755324E-2"/>
    <n v="5.6404643396422384E-3"/>
    <n v="8.2609633529604452E-3"/>
    <n v="1.748064585713487E-2"/>
    <n v="6.3674930293128379E-3"/>
    <n v="4.2303482547316786E-2"/>
    <n v="4.5243554611039648E-2"/>
    <n v="1.5075858652839806E-2"/>
    <n v="3.1957305040465935E-5"/>
    <n v="7.6857318622320578E-3"/>
    <n v="5.2729553316768797E-3"/>
    <n v="1.025030559172945E-2"/>
    <n v="8.0132942388968335E-3"/>
  </r>
  <r>
    <x v="2"/>
    <x v="3"/>
    <n v="6.72"/>
    <n v="7.12"/>
    <n v="-2.0499999999999998"/>
    <n v="4.53"/>
    <n v="51.18"/>
    <n v="25.23"/>
    <n v="8.26"/>
    <n v="50.52"/>
    <n v="340.14"/>
    <n v="200.37"/>
    <n v="1.73"/>
    <n v="78.790000000000006"/>
    <n v="1085.31"/>
    <n v="54.43"/>
    <n v="1418.11"/>
    <n v="104.84"/>
    <n v="0.91"/>
    <n v="0.7"/>
    <n v="12.32"/>
    <n v="308.31"/>
    <n v="9.94"/>
    <n v="7.09"/>
    <n v="340"/>
    <n v="234.03"/>
    <n v="14.12"/>
    <n v="1.1521680281533146E-3"/>
    <n v="1.2149874998009522E-2"/>
    <n v="1.1226293412315481E-5"/>
    <n v="0.50151276294208502"/>
    <n v="4.1178999665599771E-2"/>
    <n v="7.1187439290434557E-2"/>
    <n v="0.2351709422124556"/>
    <n v="0.13408653004028726"/>
    <n v="4.2596219685026833E-3"/>
    <n v="2.3169158744565997E-3"/>
    <n v="1.0270864185735441E-3"/>
    <n v="5.5733371550502397E-5"/>
    <n v="1.0629150145702957E-2"/>
    <n v="7.1657191993503082E-5"/>
    <n v="1.000015923820443E-2"/>
    <n v="1.9108584531600821E-4"/>
    <n v="3.6624787018901573E-4"/>
    <n v="1.2030446344687017E-2"/>
    <n v="0.19826748833580152"/>
    <n v="3.4928900141722001E-2"/>
    <n v="5.4857561426137355E-3"/>
    <n v="8.5909011289988686E-3"/>
    <n v="1.7540088217965256E-2"/>
    <n v="6.5048806509657798E-3"/>
    <n v="4.2429019570375322E-2"/>
    <n v="4.5693402761190466E-2"/>
    <n v="1.5637191675026672E-2"/>
    <n v="7.961910221500342E-6"/>
    <n v="8.1291103361518496E-3"/>
    <n v="5.3185560279622283E-3"/>
    <n v="1.0318635647064443E-2"/>
    <n v="8.2326151690313536E-3"/>
  </r>
  <r>
    <x v="2"/>
    <x v="4"/>
    <n v="6.73"/>
    <n v="7.15"/>
    <n v="-2.2799999999999998"/>
    <n v="6.5"/>
    <n v="51.16"/>
    <n v="25.13"/>
    <n v="6.56"/>
    <n v="53.91"/>
    <n v="363.72"/>
    <n v="202.03"/>
    <n v="1.1399999999999999"/>
    <n v="76.790000000000006"/>
    <n v="1111.99"/>
    <n v="54.37"/>
    <n v="1431.29"/>
    <n v="101.14"/>
    <n v="0.89"/>
    <n v="0.69"/>
    <n v="11.69"/>
    <n v="307.39999999999998"/>
    <n v="10"/>
    <n v="6.37"/>
    <n v="255.28"/>
    <n v="230.22"/>
    <n v="13.9"/>
    <n v="1.1496439295090471E-3"/>
    <n v="1.0540629765292166E-2"/>
    <n v="9.589536400936944E-6"/>
    <n v="0.49559824558645516"/>
    <n v="4.0700507773812705E-2"/>
    <n v="7.2487462860197138E-2"/>
    <n v="0.23051044630645642"/>
    <n v="0.13164389806794422"/>
    <n v="3.906557042021034E-3"/>
    <n v="2.3030607913725612E-3"/>
    <n v="8.3318922827812798E-4"/>
    <n v="5.5021930169310337E-5"/>
    <n v="1.0399144801999655E-2"/>
    <n v="6.2882205907783241E-5"/>
    <n v="9.7074405370140386E-3"/>
    <n v="1.8078634198487683E-4"/>
    <n v="4.480357170929556E-4"/>
    <n v="1.131093678766251E-2"/>
    <n v="0.19462828756032763"/>
    <n v="3.2620144314662557E-2"/>
    <n v="5.2035025388690636E-3"/>
    <n v="8.4812375218122644E-3"/>
    <n v="1.7599157378440835E-2"/>
    <n v="5.9030670795931521E-3"/>
    <n v="4.1816666928675861E-2"/>
    <n v="4.5746804797912308E-2"/>
    <n v="1.5358978792976057E-2"/>
    <n v="7.8602757384729051E-6"/>
    <n v="8.1511059407964031E-3"/>
    <n v="5.305686123469211E-3"/>
    <n v="1.0391284526261181E-2"/>
    <n v="8.371193661473644E-3"/>
  </r>
  <r>
    <x v="2"/>
    <x v="5"/>
    <n v="6.82"/>
    <n v="7.23"/>
    <n v="-1.63"/>
    <n v="-6.02"/>
    <n v="44.07"/>
    <n v="21.6"/>
    <n v="8.49"/>
    <n v="51.69"/>
    <n v="373.31"/>
    <n v="200.83"/>
    <n v="1"/>
    <n v="78.37"/>
    <n v="1135.79"/>
    <n v="54.32"/>
    <n v="1440.18"/>
    <n v="106.57"/>
    <n v="0.85"/>
    <n v="0.69"/>
    <n v="7.55"/>
    <n v="313.91000000000003"/>
    <n v="9.35"/>
    <n v="5.1100000000000003"/>
    <n v="252.16"/>
    <n v="231.17"/>
    <n v="13.45"/>
    <n v="1.1656030883163949E-3"/>
    <n v="8.1698574017174813E-3"/>
    <n v="7.4844402426534308E-6"/>
    <n v="0.49717954778224216"/>
    <n v="4.0872922083037895E-2"/>
    <n v="7.9138107618372325E-2"/>
    <n v="0.23082013708343183"/>
    <n v="0.14512723548412509"/>
    <n v="4.0100842984322066E-3"/>
    <n v="2.2453320727960292E-3"/>
    <n v="1.118726857322934E-3"/>
    <n v="8.666193965177657E-5"/>
    <n v="1.0289135744110927E-2"/>
    <n v="6.3026865201292056E-5"/>
    <n v="9.556448436145908E-3"/>
    <n v="2.5998581895532972E-4"/>
    <n v="4.0967462380839834E-4"/>
    <n v="1.0525486488615772E-2"/>
    <n v="0.19583234853856457"/>
    <n v="3.0599543055227291E-2"/>
    <n v="5.2469865280075634E-3"/>
    <n v="8.477113369573781E-3"/>
    <n v="1.7962656582368234E-2"/>
    <n v="5.6960529425667695E-3"/>
    <n v="4.2677066099424878E-2"/>
    <n v="4.6891987709761287E-2"/>
    <n v="1.5173717797211061E-2"/>
    <n v="1.5756716300323014E-5"/>
    <n v="8.4455999369731343E-3"/>
    <n v="5.3651619002599857E-3"/>
    <n v="1.0659418577168518E-2"/>
    <n v="8.8473962026313722E-3"/>
  </r>
  <r>
    <x v="2"/>
    <x v="6"/>
    <n v="6.85"/>
    <n v="7.26"/>
    <n v="-2.93"/>
    <n v="-4.25"/>
    <n v="45.65"/>
    <n v="18.37"/>
    <n v="6.66"/>
    <n v="53.49"/>
    <n v="381.86"/>
    <n v="200.97"/>
    <n v="1.65"/>
    <n v="78.2"/>
    <n v="1171.08"/>
    <n v="54.25"/>
    <n v="1459.89"/>
    <n v="109.9"/>
    <n v="0.84"/>
    <n v="0.68"/>
    <n v="10.54"/>
    <n v="316.33999999999997"/>
    <n v="8.68"/>
    <n v="6.53"/>
    <n v="227.8"/>
    <n v="233.49"/>
    <n v="13.13"/>
    <n v="1.188566370842191E-3"/>
    <n v="7.3574155003595732E-3"/>
    <n v="6.7963236630604007E-6"/>
    <n v="0.49943495681173394"/>
    <n v="4.1678849998814597E-2"/>
    <n v="7.9999051675767943E-2"/>
    <n v="0.23436252854851072"/>
    <n v="0.14990635298208457"/>
    <n v="3.7695888224183851E-3"/>
    <n v="2.3866159840049313E-3"/>
    <n v="1.0826701649293894E-3"/>
    <n v="8.6929721271702799E-5"/>
    <n v="1.0075944965583733E-2"/>
    <n v="6.3221615470329307E-5"/>
    <n v="9.3488963876749466E-3"/>
    <n v="2.844972696164819E-4"/>
    <n v="3.7932969282197581E-4"/>
    <n v="1.0692355716419443E-2"/>
    <n v="0.19952741842435928"/>
    <n v="2.8900180971874283E-2"/>
    <n v="5.5002805459186494E-3"/>
    <n v="8.590237002030994E-3"/>
    <n v="1.8879554919827089E-2"/>
    <n v="5.8638048348730433E-3"/>
    <n v="4.312504445269838E-2"/>
    <n v="4.8664838508285985E-2"/>
    <n v="1.5109966097408703E-2"/>
    <n v="1.5805403867582327E-5"/>
    <n v="8.8589288677798934E-3"/>
    <n v="5.6425291807268903E-3"/>
    <n v="1.1182323236314497E-2"/>
    <n v="9.2066477528667048E-3"/>
  </r>
  <r>
    <x v="2"/>
    <x v="7"/>
    <n v="6.88"/>
    <n v="7.24"/>
    <n v="-2.91"/>
    <n v="-3.26"/>
    <n v="36.729999999999997"/>
    <n v="16.850000000000001"/>
    <n v="7.27"/>
    <n v="50.3"/>
    <n v="399.62"/>
    <n v="199.09"/>
    <n v="3.37"/>
    <n v="78.099999999999994"/>
    <n v="1170.5999999999999"/>
    <n v="54.06"/>
    <n v="1451.06"/>
    <n v="109.9"/>
    <n v="0.86"/>
    <n v="0.7"/>
    <n v="9.67"/>
    <n v="333"/>
    <n v="9.32"/>
    <n v="5.86"/>
    <n v="229.78"/>
    <n v="241.81"/>
    <n v="13.42"/>
    <n v="1.2395231443266238E-3"/>
    <n v="6.5480347958600544E-3"/>
    <n v="6.0321290240650204E-6"/>
    <n v="0.5032859229157407"/>
    <n v="4.1002603339894597E-2"/>
    <n v="8.1933773572925264E-2"/>
    <n v="0.2422852244586958"/>
    <n v="0.15658137024572988"/>
    <n v="4.135183186234047E-3"/>
    <n v="2.3969775858784684E-3"/>
    <n v="1.1588037335703853E-3"/>
    <n v="9.5244142485237162E-5"/>
    <n v="1.038954854276462E-2"/>
    <n v="3.9685059368848817E-5"/>
    <n v="9.6514064385040312E-3"/>
    <n v="3.4922852244586959E-4"/>
    <n v="3.4922852244586959E-4"/>
    <n v="1.1778525620674328E-2"/>
    <n v="0.20552892247126803"/>
    <n v="2.8620864816813765E-2"/>
    <n v="5.9527589053273225E-3"/>
    <n v="8.8021461680106682E-3"/>
    <n v="1.972347450631786E-2"/>
    <n v="5.9765699409486317E-3"/>
    <n v="4.3796431519461554E-2"/>
    <n v="5.0868309098990414E-2"/>
    <n v="1.5580354308210045E-2"/>
    <n v="1.5874023747539526E-5"/>
    <n v="9.5402882722712551E-3"/>
    <n v="5.9210108578322436E-3"/>
    <n v="1.1484856181344847E-2"/>
    <n v="9.595847355387644E-3"/>
  </r>
  <r>
    <x v="2"/>
    <x v="8"/>
    <n v="6.85"/>
    <n v="7.16"/>
    <n v="-3"/>
    <n v="-3.26"/>
    <n v="31.65"/>
    <n v="19.84"/>
    <n v="7.4"/>
    <n v="43.06"/>
    <n v="412.36"/>
    <n v="198.72"/>
    <n v="2.61"/>
    <n v="77.61"/>
    <n v="1167.23"/>
    <n v="53.93"/>
    <n v="1486.25"/>
    <n v="109.81"/>
    <n v="0.84"/>
    <n v="0.68"/>
    <n v="10.38"/>
    <n v="327.31"/>
    <n v="10.98"/>
    <n v="5.44"/>
    <n v="244.6"/>
    <n v="247.91"/>
    <n v="13.35"/>
    <n v="1.3031145628585583E-3"/>
    <n v="7.7744219122041647E-3"/>
    <n v="7.1911405148856609E-6"/>
    <n v="0.50795020534701252"/>
    <n v="4.1221215462550136E-2"/>
    <n v="8.3688895281013795E-2"/>
    <n v="0.25024369976189337"/>
    <n v="0.18201575658788371"/>
    <n v="4.5623791488885691E-3"/>
    <n v="2.2692043402528085E-3"/>
    <n v="1.2224938875305623E-3"/>
    <n v="1.0387202965945955E-4"/>
    <n v="1.0187449062754686E-2"/>
    <n v="3.9950780638253674E-5"/>
    <n v="9.332502357096057E-3"/>
    <n v="4.6342905540374259E-4"/>
    <n v="3.5156686961663233E-4"/>
    <n v="1.3079885580964252E-2"/>
    <n v="0.21261006440065838"/>
    <n v="2.8237211755117696E-2"/>
    <n v="6.3761445898652862E-3"/>
    <n v="8.7971618965434588E-3"/>
    <n v="2.067053390223245E-2"/>
    <n v="5.792863192546782E-3"/>
    <n v="4.4856736500631225E-2"/>
    <n v="5.3150518561132683E-2"/>
    <n v="1.6491682247471117E-2"/>
    <n v="2.3970468382952204E-5"/>
    <n v="1.011553765760583E-2"/>
    <n v="6.4560461511417935E-3"/>
    <n v="1.1801460600540135E-2"/>
    <n v="9.9876951595634176E-3"/>
  </r>
  <r>
    <x v="2"/>
    <x v="9"/>
    <n v="6.78"/>
    <n v="7.07"/>
    <n v="-3.62"/>
    <n v="-10.83"/>
    <n v="46.9"/>
    <n v="19.38"/>
    <n v="9.6300000000000008"/>
    <n v="40.869999999999997"/>
    <n v="425.69"/>
    <n v="195.08"/>
    <n v="6.61"/>
    <n v="75.98"/>
    <n v="1232.19"/>
    <n v="53.58"/>
    <n v="1451.47"/>
    <n v="107.71"/>
    <n v="0.78"/>
    <n v="0.65"/>
    <n v="9.76"/>
    <n v="318.06"/>
    <n v="11.09"/>
    <n v="5.42"/>
    <n v="121.02"/>
    <n v="252.54"/>
    <n v="13.81"/>
    <n v="1.3439341156828435E-3"/>
    <n v="1.5162704082451718E-2"/>
    <n v="1.4127241495561157E-5"/>
    <n v="0.51362155046475411"/>
    <n v="4.1426530317381326E-2"/>
    <n v="8.4249731100801084E-2"/>
    <n v="0.25303013276396269"/>
    <n v="0.1720794336260455"/>
    <n v="4.5833266442985342E-3"/>
    <n v="2.5204283122762516E-3"/>
    <n v="1.2441604726204428E-3"/>
    <n v="1.1237578462378193E-4"/>
    <n v="1.0322518501870255E-2"/>
    <n v="4.8161050553049399E-5"/>
    <n v="9.1746801303559094E-3"/>
    <n v="7.7057680884879038E-4"/>
    <n v="3.2910051211250423E-4"/>
    <n v="1.4343966223049879E-2"/>
    <n v="0.21385111813905699"/>
    <n v="2.809394615594548E-2"/>
    <n v="7.3606138928577159E-3"/>
    <n v="8.9097943523141383E-3"/>
    <n v="2.086978857298807E-2"/>
    <n v="5.121125042140919E-3"/>
    <n v="4.3826556003274952E-2"/>
    <n v="5.3579168740267455E-2"/>
    <n v="1.6928609269396863E-2"/>
    <n v="3.2107367035366262E-5"/>
    <n v="1.015395482493458E-2"/>
    <n v="6.9271644378802715E-3"/>
    <n v="1.1815511069014786E-2"/>
    <n v="1.0507135862323611E-2"/>
  </r>
  <r>
    <x v="2"/>
    <x v="10"/>
    <n v="6.61"/>
    <n v="6.89"/>
    <n v="-4.8499999999999996"/>
    <n v="-9.36"/>
    <n v="52.39"/>
    <n v="18.43"/>
    <n v="7.16"/>
    <n v="52.31"/>
    <n v="454.02"/>
    <n v="192.63"/>
    <n v="5.92"/>
    <n v="76.81"/>
    <n v="1306.4100000000001"/>
    <n v="53.3"/>
    <n v="1511.73"/>
    <n v="105.81"/>
    <n v="0.73"/>
    <n v="0.62"/>
    <n v="8.3699999999999992"/>
    <n v="309.32"/>
    <n v="12.08"/>
    <n v="5.12"/>
    <n v="123.72"/>
    <n v="264.68"/>
    <n v="14.17"/>
    <n v="1.406305722159183E-3"/>
    <n v="1.0860755389852489E-2"/>
    <n v="1.0212352082995623E-5"/>
    <n v="0.52157562003566216"/>
    <n v="4.1043929324039552E-2"/>
    <n v="8.5240719727670611E-2"/>
    <n v="0.26592640622467173"/>
    <n v="0.14617442048954449"/>
    <n v="4.3443021559409949E-3"/>
    <n v="2.4234073593775328E-3"/>
    <n v="1.1347057869995137E-3"/>
    <n v="9.7260496028529747E-5"/>
    <n v="1.0909385637866753E-2"/>
    <n v="5.6735289349975686E-5"/>
    <n v="9.4504781974388066E-3"/>
    <n v="1.0617604149781165E-3"/>
    <n v="3.4041173609985413E-4"/>
    <n v="1.5910196142000323E-2"/>
    <n v="0.22313989301345438"/>
    <n v="2.9202463932566057E-2"/>
    <n v="8.8750202626033392E-3"/>
    <n v="9.1343815853460845E-3"/>
    <n v="2.194034689576917E-2"/>
    <n v="4.9846004214621495E-3"/>
    <n v="4.6377046522937268E-2"/>
    <n v="5.4660398768033719E-2"/>
    <n v="1.7458259037121088E-2"/>
    <n v="2.4315124007132437E-5"/>
    <n v="1.0658129356459718E-2"/>
    <n v="7.4485329875182364E-3"/>
    <n v="1.2019776300859134E-2"/>
    <n v="1.1209272167288052E-2"/>
  </r>
  <r>
    <x v="2"/>
    <x v="11"/>
    <n v="6.48"/>
    <n v="6.83"/>
    <n v="-4.37"/>
    <n v="-6.66"/>
    <n v="51.06"/>
    <n v="17.850000000000001"/>
    <n v="6.37"/>
    <n v="53.33"/>
    <n v="452.15"/>
    <n v="189.94"/>
    <n v="13.54"/>
    <n v="74.849999999999994"/>
    <n v="1170.3900000000001"/>
    <n v="52.43"/>
    <n v="1479.24"/>
    <n v="102.48"/>
    <n v="0.74"/>
    <n v="0.57999999999999996"/>
    <n v="5.71"/>
    <n v="302.18"/>
    <n v="12.59"/>
    <n v="2.88"/>
    <n v="182.37"/>
    <n v="261.62"/>
    <n v="14.26"/>
    <n v="1.4342782139392309E-3"/>
    <n v="1.1511401341909816E-2"/>
    <n v="1.0842892198824403E-5"/>
    <n v="0.53332355027270284"/>
    <n v="4.1276363310261618E-2"/>
    <n v="8.3759304098287149E-2"/>
    <n v="0.26502311248073962"/>
    <n v="0.14295497346344804"/>
    <n v="4.3942247332077839E-3"/>
    <n v="2.5435957639347471E-3"/>
    <n v="1.2554927809165098E-3"/>
    <n v="8.1525505254318814E-5"/>
    <n v="1.0728756491468356E-2"/>
    <n v="6.5220404203455051E-5"/>
    <n v="9.4569586095009824E-3"/>
    <n v="9.9461116410268962E-4"/>
    <n v="2.1196631366122892E-4"/>
    <n v="1.6402931657168947E-2"/>
    <n v="0.22183089979700149"/>
    <n v="2.8868181410554292E-2"/>
    <n v="9.0167208811276611E-3"/>
    <n v="9.4488060589755507E-3"/>
    <n v="2.109880075981771E-2"/>
    <n v="4.8100048100048103E-3"/>
    <n v="4.6974996127538499E-2"/>
    <n v="5.366008755839264E-2"/>
    <n v="1.6647508172931903E-2"/>
    <n v="2.4457651576295644E-5"/>
    <n v="1.0549400379908855E-2"/>
    <n v="7.6878551454822638E-3"/>
    <n v="1.204946967658832E-2"/>
    <n v="1.1658147251367591E-2"/>
  </r>
  <r>
    <x v="2"/>
    <x v="12"/>
    <n v="6.35"/>
    <n v="6.73"/>
    <n v="-3.48"/>
    <n v="1.22"/>
    <n v="49.56"/>
    <n v="16.95"/>
    <n v="6.95"/>
    <n v="52.06"/>
    <n v="433.03"/>
    <n v="190.15"/>
    <n v="6.31"/>
    <n v="74.3"/>
    <n v="1283.68"/>
    <n v="52.12"/>
    <n v="1489.85"/>
    <n v="102.57"/>
    <n v="0.71"/>
    <n v="0.57999999999999996"/>
    <n v="5.67"/>
    <n v="288.45999999999998"/>
    <n v="12.39"/>
    <n v="3.24"/>
    <n v="198.63"/>
    <n v="259.67"/>
    <n v="14.36"/>
    <n v="1.466956856135298E-3"/>
    <n v="1.2117592191066855E-2"/>
    <n v="1.1373027107078276E-5"/>
    <n v="0.53850056046932149"/>
    <n v="4.1532004025560676E-2"/>
    <n v="8.260581415328222E-2"/>
    <n v="0.26589155532282216"/>
    <n v="0.14396288629427503"/>
    <n v="4.4428444022615145E-3"/>
    <n v="2.6837071159148741E-3"/>
    <n v="1.2927613546175308E-3"/>
    <n v="1.0636644056979684E-4"/>
    <n v="1.0571187785859809E-2"/>
    <n v="5.7274237229890606E-5"/>
    <n v="9.2211521940123876E-3"/>
    <n v="1.0882105073679216E-3"/>
    <n v="2.045508472496093E-4"/>
    <n v="1.7092268796177354E-2"/>
    <n v="0.22255950384146492"/>
    <n v="2.9201678953354224E-2"/>
    <n v="9.8020766002012774E-3"/>
    <n v="9.9002610068810899E-3"/>
    <n v="2.0766002012780338E-2"/>
    <n v="4.5573928767212958E-3"/>
    <n v="4.5402106055523285E-2"/>
    <n v="5.2815028759849121E-2"/>
    <n v="1.7043176592837446E-2"/>
    <n v="2.4546101669953118E-5"/>
    <n v="1.0882105073679215E-2"/>
    <n v="8.0265752460746687E-3"/>
    <n v="1.1962133547157153E-2"/>
    <n v="1.2690334563365761E-2"/>
  </r>
  <r>
    <x v="3"/>
    <x v="0"/>
    <n v="6.69"/>
    <n v="6.99"/>
    <n v="-1.77"/>
    <n v="2.97"/>
    <n v="53.55"/>
    <n v="23.91"/>
    <n v="10.74"/>
    <n v="36.049999999999997"/>
    <n v="281.27"/>
    <n v="208.73"/>
    <n v="2.57"/>
    <n v="74.72"/>
    <n v="1114.5899999999999"/>
    <n v="53.19"/>
    <n v="1500.76"/>
    <n v="82.86"/>
    <n v="0.96"/>
    <n v="0.81"/>
    <n v="12.06"/>
    <n v="348.42"/>
    <n v="7.08"/>
    <n v="12.11"/>
    <n v="211.69"/>
    <n v="155.63999999999999"/>
    <n v="18.16"/>
    <n v="1.0594328238133547E-3"/>
    <n v="2.9485116653258245E-2"/>
    <n v="3.4392598551890586E-5"/>
    <n v="0.47720233306516491"/>
    <n v="3.8264279967819788E-2"/>
    <n v="6.6572807723250207E-2"/>
    <n v="0.15502815768302494"/>
    <n v="4.2166130329847146E-2"/>
    <n v="1.4481094127111827E-3"/>
    <n v="6.0337892196299272E-4"/>
    <n v="2.9163314561544648E-4"/>
    <n v="2.0112630732099758E-5"/>
    <n v="8.8193885760257437E-3"/>
    <n v="3.0168946098149639E-5"/>
    <n v="8.3266291230892995E-3"/>
    <n v="2.2123893805309734E-4"/>
    <n v="2.4135156878519711E-4"/>
    <n v="1.0549074818986324E-2"/>
    <n v="0.12467819790828641"/>
    <n v="2.7725261464199517E-2"/>
    <n v="6.0438455349959772E-3"/>
    <n v="5.4304102976669346E-3"/>
    <n v="9.9758648431214798E-3"/>
    <n v="5.7723250201126303E-3"/>
    <n v="2.3642397425583266E-2"/>
    <n v="2.3994368463395012E-2"/>
    <n v="1.1373692679002413E-2"/>
    <n v="2.0112630732099758E-5"/>
    <n v="4.9678197908286405E-3"/>
    <n v="2.4637972646822204E-3"/>
    <n v="5.4102976669348352E-3"/>
    <n v="6.64722445695897E-3"/>
  </r>
  <r>
    <x v="3"/>
    <x v="1"/>
    <n v="6.78"/>
    <n v="7.07"/>
    <n v="-1.42"/>
    <n v="2.79"/>
    <n v="45.6"/>
    <n v="23.71"/>
    <n v="13.49"/>
    <n v="38.479999999999997"/>
    <n v="275.31"/>
    <n v="211.17"/>
    <n v="1.7"/>
    <n v="75.17"/>
    <n v="1047.81"/>
    <n v="53.62"/>
    <n v="1483.76"/>
    <n v="81.900000000000006"/>
    <n v="0.93"/>
    <n v="0.78"/>
    <n v="13.23"/>
    <n v="394.71"/>
    <n v="6.5"/>
    <n v="10.58"/>
    <n v="214.86"/>
    <n v="154.41999999999999"/>
    <n v="17.739999999999998"/>
    <n v="1.0799895254209975E-3"/>
    <n v="2.8976311336717429E-2"/>
    <n v="3.3840947546531304E-5"/>
    <n v="0.47413584723229391"/>
    <n v="3.9843687051808879E-2"/>
    <n v="6.7581177987269356E-2"/>
    <n v="0.15461082910321489"/>
    <n v="4.3257996938199983E-2"/>
    <n v="1.4906131657400692E-3"/>
    <n v="6.1437434533881234E-4"/>
    <n v="3.2229473853839335E-4"/>
    <n v="2.0143421158649584E-5"/>
    <n v="8.6113125453226979E-3"/>
    <n v="2.0143421158649584E-5"/>
    <n v="8.1278704375151081E-3"/>
    <n v="2.1150592216582064E-4"/>
    <n v="2.517927644831198E-4"/>
    <n v="1.0222786238014665E-2"/>
    <n v="0.1247985657884135"/>
    <n v="2.7515913302715331E-2"/>
    <n v="5.8516638465877045E-3"/>
    <n v="5.5092256868906619E-3"/>
    <n v="9.9105632100555952E-3"/>
    <n v="5.5092256868906619E-3"/>
    <n v="2.3940456047055032E-2"/>
    <n v="2.3839738941261783E-2"/>
    <n v="1.1209813874788494E-2"/>
    <n v="3.0215131737974378E-5"/>
    <n v="5.1365723954556438E-3"/>
    <n v="2.6186447506244461E-3"/>
    <n v="5.6099427926839095E-3"/>
    <n v="6.7077592458303116E-3"/>
  </r>
  <r>
    <x v="3"/>
    <x v="2"/>
    <n v="6.83"/>
    <n v="7.09"/>
    <n v="-1.58"/>
    <n v="4.7699999999999996"/>
    <n v="55.39"/>
    <n v="21.52"/>
    <n v="10.66"/>
    <n v="43.08"/>
    <n v="274.13"/>
    <n v="211.36"/>
    <n v="1.66"/>
    <n v="75.2"/>
    <n v="1022.03"/>
    <n v="53.56"/>
    <n v="1486.72"/>
    <n v="78.569999999999993"/>
    <n v="0.94"/>
    <n v="0.79"/>
    <n v="13.67"/>
    <n v="374"/>
    <n v="5.78"/>
    <n v="10.52"/>
    <n v="202.97"/>
    <n v="154.52000000000001"/>
    <n v="16.850000000000001"/>
    <n v="1.1118155561593657E-3"/>
    <n v="2.4927291207519447E-2"/>
    <n v="2.918415199911441E-5"/>
    <n v="0.47428272398836657"/>
    <n v="3.9630065714659504E-2"/>
    <n v="7.1511235898519654E-2"/>
    <n v="0.15489740261047208"/>
    <n v="4.3987561513147963E-2"/>
    <n v="1.4290170978876712E-3"/>
    <n v="6.541275448077368E-4"/>
    <n v="2.8177801930179432E-4"/>
    <n v="3.0190502068049391E-5"/>
    <n v="8.2520705652668336E-3"/>
    <n v="3.0190502068049391E-5"/>
    <n v="7.849530537692842E-3"/>
    <n v="1.6101601102959674E-4"/>
    <n v="2.1133351447634574E-4"/>
    <n v="9.6207066590184055E-3"/>
    <n v="0.12615604464168906"/>
    <n v="2.7322404371584699E-2"/>
    <n v="5.7563223943080839E-3"/>
    <n v="5.4846078756956391E-3"/>
    <n v="1.0023246686592399E-2"/>
    <n v="5.2632108605299441E-3"/>
    <n v="2.4424116173051957E-2"/>
    <n v="2.3830369632380319E-2"/>
    <n v="1.142207328241202E-2"/>
    <n v="3.0190502068049391E-5"/>
    <n v="5.2330203584618944E-3"/>
    <n v="2.7573991888818444E-3"/>
    <n v="5.8972114039589811E-3"/>
    <n v="6.9337519749620106E-3"/>
  </r>
  <r>
    <x v="3"/>
    <x v="3"/>
    <n v="6.94"/>
    <n v="7.19"/>
    <n v="-1.08"/>
    <n v="7.76"/>
    <n v="52.73"/>
    <n v="22.61"/>
    <n v="10.72"/>
    <n v="45.84"/>
    <n v="276.38"/>
    <n v="212.52"/>
    <n v="0.89"/>
    <n v="75.17"/>
    <n v="981.5"/>
    <n v="53.55"/>
    <n v="1495.94"/>
    <n v="76.19"/>
    <n v="0.85"/>
    <n v="0.7"/>
    <n v="12.75"/>
    <n v="381.21"/>
    <n v="5.77"/>
    <n v="10.28"/>
    <n v="180"/>
    <n v="151.74"/>
    <n v="16.43"/>
    <n v="1.1278557114228456E-3"/>
    <n v="1.9629258517034068E-2"/>
    <n v="2.2945891783567135E-5"/>
    <n v="0.47256513026052105"/>
    <n v="4.2414829659318636E-2"/>
    <n v="7.2575150300601202E-2"/>
    <n v="0.15239478957915831"/>
    <n v="9.3697394789579155E-2"/>
    <n v="2.7354709418837674E-3"/>
    <n v="1.3927855711422846E-3"/>
    <n v="4.8096192384769541E-4"/>
    <n v="3.0060120240480963E-5"/>
    <n v="7.935871743486974E-3"/>
    <n v="2.004008016032064E-5"/>
    <n v="7.575150300601202E-3"/>
    <n v="1.2024048096192385E-4"/>
    <n v="2.2044088176352705E-4"/>
    <n v="9.1883767535070136E-3"/>
    <n v="0.12447895791583166"/>
    <n v="2.5971943887775552E-2"/>
    <n v="5.4308617234468939E-3"/>
    <n v="5.3306613226452903E-3"/>
    <n v="1.0090180360721443E-2"/>
    <n v="5.040080160320641E-3"/>
    <n v="2.3917835671342685E-2"/>
    <n v="2.3897795591182366E-2"/>
    <n v="1.1062124248496993E-2"/>
    <n v="2.004008016032064E-5"/>
    <n v="5.1803607214428856E-3"/>
    <n v="2.9759519038076152E-3"/>
    <n v="5.8517034068136268E-3"/>
    <n v="7.6252505010020039E-3"/>
  </r>
  <r>
    <x v="3"/>
    <x v="4"/>
    <n v="6.97"/>
    <n v="7.28"/>
    <n v="-1.28"/>
    <n v="2.66"/>
    <n v="55.33"/>
    <n v="24.26"/>
    <n v="9.48"/>
    <n v="51.04"/>
    <n v="280.58999999999997"/>
    <n v="212.73"/>
    <n v="0.78"/>
    <n v="74.73"/>
    <n v="1007.3"/>
    <n v="53.55"/>
    <n v="1497.6"/>
    <n v="77.62"/>
    <n v="0.85"/>
    <n v="0.7"/>
    <n v="13.36"/>
    <n v="389.58"/>
    <n v="5.78"/>
    <n v="11.41"/>
    <n v="163.36000000000001"/>
    <n v="147.88"/>
    <n v="16.07"/>
    <n v="1.1474210584332943E-3"/>
    <n v="1.8709476996462537E-2"/>
    <n v="2.1846095261000714E-5"/>
    <n v="0.47266732806221129"/>
    <n v="4.1597771297437594E-2"/>
    <n v="7.4176512441251036E-2"/>
    <n v="0.14869374379941677"/>
    <n v="9.0871739370070856E-2"/>
    <n v="2.6255398891661405E-3"/>
    <n v="1.3428333784284842E-3"/>
    <n v="4.6097265229634528E-4"/>
    <n v="4.0084578460551762E-5"/>
    <n v="7.6862179198108008E-3"/>
    <n v="3.0063433845413825E-5"/>
    <n v="7.3054144244355593E-3"/>
    <n v="7.0148012305965593E-5"/>
    <n v="2.8059204922386237E-4"/>
    <n v="8.5580575013278013E-3"/>
    <n v="0.1217068013508503"/>
    <n v="2.4060768220946195E-2"/>
    <n v="4.9704877291084186E-3"/>
    <n v="5.0606780306446603E-3"/>
    <n v="1.0141398350519597E-2"/>
    <n v="4.8502339937267639E-3"/>
    <n v="2.4020683642485646E-2"/>
    <n v="2.4070789365561333E-2"/>
    <n v="1.0181482928980148E-2"/>
    <n v="1.002114461513794E-5"/>
    <n v="5.4414815260199019E-3"/>
    <n v="3.0464279630019343E-3"/>
    <n v="5.74211586447404E-3"/>
    <n v="7.7663870767319043E-3"/>
  </r>
  <r>
    <x v="3"/>
    <x v="5"/>
    <n v="6.99"/>
    <n v="7.21"/>
    <n v="-0.76"/>
    <n v="-3.47"/>
    <n v="53.4"/>
    <n v="22.52"/>
    <n v="7.99"/>
    <n v="48.6"/>
    <n v="290.52"/>
    <n v="212.07"/>
    <n v="1.4"/>
    <n v="74.650000000000006"/>
    <n v="1031.57"/>
    <n v="53.5"/>
    <n v="1516.88"/>
    <n v="72.38"/>
    <n v="0.82"/>
    <n v="0.66"/>
    <n v="14.17"/>
    <n v="396.68"/>
    <n v="6.81"/>
    <n v="11.91"/>
    <n v="159.4"/>
    <n v="146.13999999999999"/>
    <n v="15.73"/>
    <n v="1.2059734000181501E-3"/>
    <n v="1.6163673580510823E-2"/>
    <n v="1.8956772508646505E-5"/>
    <n v="0.47600657437004024"/>
    <n v="4.1714982908654573E-2"/>
    <n v="7.5998507658334422E-2"/>
    <n v="0.14753007370957821"/>
    <n v="9.9603722787452234E-2"/>
    <n v="2.571264356225989E-3"/>
    <n v="1.3713409899871942E-3"/>
    <n v="5.1425287124519782E-4"/>
    <n v="3.0250168896776339E-5"/>
    <n v="7.5827090034586023E-3"/>
    <n v="0"/>
    <n v="7.1995401974327689E-3"/>
    <n v="1.1091728595484658E-4"/>
    <n v="2.7225152007098708E-4"/>
    <n v="8.0465449265425069E-3"/>
    <n v="0.12111159287306021"/>
    <n v="2.2485958879937078E-2"/>
    <n v="4.9408609198068019E-3"/>
    <n v="4.6786927893680743E-3"/>
    <n v="1.0567392334607201E-2"/>
    <n v="4.6081090619422629E-3"/>
    <n v="2.4522803585653355E-2"/>
    <n v="2.3756465973601686E-2"/>
    <n v="1.0103556411523298E-2"/>
    <n v="1.0083389632258781E-5"/>
    <n v="5.6567815836971753E-3"/>
    <n v="3.1964345134260332E-3"/>
    <n v="6.2416181823681848E-3"/>
    <n v="7.9255442509554019E-3"/>
  </r>
  <r>
    <x v="3"/>
    <x v="6"/>
    <n v="6.94"/>
    <n v="7.15"/>
    <n v="-1.86"/>
    <n v="-6.83"/>
    <n v="52.52"/>
    <n v="23.24"/>
    <n v="8.06"/>
    <n v="46.69"/>
    <n v="303.67"/>
    <n v="210"/>
    <n v="1.1399999999999999"/>
    <n v="74.42"/>
    <n v="1068.0899999999999"/>
    <n v="53.46"/>
    <n v="1458.93"/>
    <n v="77.62"/>
    <n v="0.82"/>
    <n v="0.65"/>
    <n v="14.37"/>
    <n v="412.72"/>
    <n v="6.17"/>
    <n v="14.24"/>
    <n v="149.01"/>
    <n v="146.63"/>
    <n v="15.46"/>
    <n v="1.2737687072061532E-3"/>
    <n v="1.4141681333998027E-2"/>
    <n v="1.6786887914458089E-5"/>
    <n v="0.48062386179813005"/>
    <n v="4.1784090099805681E-2"/>
    <n v="7.558169110091463E-2"/>
    <n v="0.14799930817674051"/>
    <n v="0.101331759774547"/>
    <n v="2.5434678658269832E-3"/>
    <n v="1.3124294187667233E-3"/>
    <n v="5.5956293048193629E-4"/>
    <n v="3.0521614389923798E-5"/>
    <n v="7.4167522967514832E-3"/>
    <n v="3.0521614389923798E-5"/>
    <n v="7.0810145384623208E-3"/>
    <n v="8.1390971706463467E-5"/>
    <n v="2.238251721927745E-4"/>
    <n v="8.078053941866498E-3"/>
    <n v="0.12185245851603911"/>
    <n v="2.1049740057584112E-2"/>
    <n v="4.8732844309244995E-3"/>
    <n v="4.7918934592180362E-3"/>
    <n v="1.0763956008179794E-2"/>
    <n v="4.5884160299518775E-3"/>
    <n v="2.4742855398764894E-2"/>
    <n v="2.4569899583888659E-2"/>
    <n v="9.9195246767252339E-3"/>
    <n v="1.0173871463307933E-5"/>
    <n v="6.1958877211545308E-3"/>
    <n v="3.3472037114283099E-3"/>
    <n v="6.4400606362739216E-3"/>
    <n v="7.945793612843496E-3"/>
  </r>
  <r>
    <x v="3"/>
    <x v="7"/>
    <n v="6.81"/>
    <n v="7.09"/>
    <n v="-2.75"/>
    <n v="-6.35"/>
    <n v="45.87"/>
    <n v="19.73"/>
    <n v="7.2"/>
    <n v="47.11"/>
    <n v="315.23"/>
    <n v="207.59"/>
    <n v="3.65"/>
    <n v="74.23"/>
    <n v="1064.23"/>
    <n v="53.28"/>
    <n v="1468.81"/>
    <n v="79.52"/>
    <n v="0.82"/>
    <n v="0.63"/>
    <n v="9.94"/>
    <n v="413.06"/>
    <n v="7.71"/>
    <n v="11.28"/>
    <n v="141.41999999999999"/>
    <n v="151.13999999999999"/>
    <n v="16.03"/>
    <n v="1.3780025284450062E-3"/>
    <n v="1.1563010699639234E-2"/>
    <n v="1.3772830522236956E-5"/>
    <n v="0.48724985353519779"/>
    <n v="4.2469653520808281E-2"/>
    <n v="7.6418652934949066E-2"/>
    <n v="0.1528784187968302"/>
    <n v="0.10595829093562743"/>
    <n v="2.5181667745880999E-3"/>
    <n v="1.4081177474227335E-3"/>
    <n v="5.2418981838364524E-4"/>
    <n v="4.1112926932050608E-5"/>
    <n v="7.842290812288653E-3"/>
    <n v="3.0834695199037954E-5"/>
    <n v="7.5031091650992364E-3"/>
    <n v="1.0278231733012652E-4"/>
    <n v="2.0556463466025305E-4"/>
    <n v="8.8598357538569057E-3"/>
    <n v="0.12511691488596302"/>
    <n v="2.0032273647641659E-2"/>
    <n v="5.1905070251713897E-3"/>
    <n v="4.7074301337197951E-3"/>
    <n v="1.1398558991911032E-2"/>
    <n v="4.491587267326529E-3"/>
    <n v="2.5366675917075227E-2"/>
    <n v="2.5664744637332593E-2"/>
    <n v="1.0401570513808805E-2"/>
    <n v="1.0278231733012652E-5"/>
    <n v="6.7630764803223251E-3"/>
    <n v="3.4432076305592387E-3"/>
    <n v="6.7322417851232875E-3"/>
    <n v="8.7262187413277414E-3"/>
  </r>
  <r>
    <x v="3"/>
    <x v="8"/>
    <n v="6.64"/>
    <n v="6.93"/>
    <n v="-3.72"/>
    <n v="-5.68"/>
    <n v="37.6"/>
    <n v="18.8"/>
    <n v="7.74"/>
    <n v="44.15"/>
    <n v="325.07"/>
    <n v="204.85"/>
    <n v="7.39"/>
    <n v="73.540000000000006"/>
    <n v="1108.07"/>
    <n v="52.9"/>
    <n v="1459.84"/>
    <n v="80.48"/>
    <n v="0.81"/>
    <n v="0.63"/>
    <n v="10.119999999999999"/>
    <n v="409.39"/>
    <n v="7.76"/>
    <n v="11.17"/>
    <n v="159.54"/>
    <n v="153.87"/>
    <n v="15.84"/>
    <n v="1.5131654353919414E-3"/>
    <n v="1.1305498536016088E-2"/>
    <n v="1.3649956757770577E-5"/>
    <n v="0.49751487428494023"/>
    <n v="4.229402632045097E-2"/>
    <n v="7.6783611716039216E-2"/>
    <n v="0.15681820549957801"/>
    <n v="0.12089068572798033"/>
    <n v="2.7925102374675684E-3"/>
    <n v="1.5421325191985078E-3"/>
    <n v="4.7931145866980651E-4"/>
    <n v="4.1679257275635351E-5"/>
    <n v="7.6377238957601777E-3"/>
    <n v="2.0839628637817676E-5"/>
    <n v="7.2938700232361856E-3"/>
    <n v="1.0419814318908837E-4"/>
    <n v="2.1881610069708558E-4"/>
    <n v="9.5862291733961307E-3"/>
    <n v="0.12869512665284305"/>
    <n v="1.9432953704764982E-2"/>
    <n v="5.6162799178918633E-3"/>
    <n v="4.720175886465703E-3"/>
    <n v="1.1774390180366986E-2"/>
    <n v="4.0533077700555375E-3"/>
    <n v="2.6184993383417909E-2"/>
    <n v="2.6820602056871347E-2"/>
    <n v="1.0763668191432828E-2"/>
    <n v="1.0419814318908838E-5"/>
    <n v="7.0646341082201917E-3"/>
    <n v="3.7302935261693637E-3"/>
    <n v="6.9604359650311028E-3"/>
    <n v="9.1798564149586856E-3"/>
  </r>
  <r>
    <x v="3"/>
    <x v="9"/>
    <n v="6.53"/>
    <n v="6.79"/>
    <n v="-3.61"/>
    <n v="-12.27"/>
    <n v="47.2"/>
    <n v="18.489999999999998"/>
    <n v="8.91"/>
    <n v="40.83"/>
    <n v="334.08"/>
    <n v="199.68"/>
    <n v="12.76"/>
    <n v="71.58"/>
    <n v="1220.67"/>
    <n v="52.41"/>
    <n v="1485.75"/>
    <n v="77.62"/>
    <n v="0.75"/>
    <n v="0.57999999999999996"/>
    <n v="10.92"/>
    <n v="405.33"/>
    <n v="8.1"/>
    <n v="11.54"/>
    <n v="93.58"/>
    <n v="155.62"/>
    <n v="15.77"/>
    <n v="1.6178842079745354E-3"/>
    <n v="2.1659622458551599E-2"/>
    <n v="2.634990566733771E-5"/>
    <n v="0.50975473507804847"/>
    <n v="4.3941102690852364E-2"/>
    <n v="7.6899564699558373E-2"/>
    <n v="0.15840509290976737"/>
    <n v="0.11627686372882785"/>
    <n v="2.9195695479410184E-3"/>
    <n v="1.5599144155063924E-3"/>
    <n v="4.848382642790139E-4"/>
    <n v="3.161988680080525E-5"/>
    <n v="7.5360730208585856E-3"/>
    <n v="4.2159849067740338E-5"/>
    <n v="7.1460944169819875E-3"/>
    <n v="1.4755947173709119E-4"/>
    <n v="2.002592830717666E-4"/>
    <n v="9.9497243799867192E-3"/>
    <n v="0.13010529422304667"/>
    <n v="1.878221275967832E-2"/>
    <n v="6.5031567186989471E-3"/>
    <n v="4.5216438125151512E-3"/>
    <n v="1.1867997512568906E-2"/>
    <n v="3.8049263783635654E-3"/>
    <n v="2.5527788610516775E-2"/>
    <n v="2.7087703026023167E-2"/>
    <n v="1.1446399021891502E-2"/>
    <n v="1.0539962266935085E-5"/>
    <n v="7.1355544547150518E-3"/>
    <n v="3.9946456991683966E-3"/>
    <n v="7.0723146811134414E-3"/>
    <n v="9.8443247573173683E-3"/>
  </r>
  <r>
    <x v="3"/>
    <x v="10"/>
    <n v="6.36"/>
    <n v="6.62"/>
    <n v="-4.97"/>
    <n v="-9.85"/>
    <n v="54.04"/>
    <n v="17.96"/>
    <n v="6.58"/>
    <n v="52.71"/>
    <n v="347.8"/>
    <n v="195.66"/>
    <n v="4.71"/>
    <n v="72.3"/>
    <n v="1250.73"/>
    <n v="52.21"/>
    <n v="1485.55"/>
    <n v="76.19"/>
    <n v="0.72"/>
    <n v="0.54"/>
    <n v="9.3699999999999992"/>
    <n v="379.68"/>
    <n v="8.9499999999999993"/>
    <n v="9.6999999999999993"/>
    <n v="104.26"/>
    <n v="161.27000000000001"/>
    <n v="16.14"/>
    <n v="1.7243742104023469E-3"/>
    <n v="1.2044709963384082E-2"/>
    <n v="1.4774844221751138E-5"/>
    <n v="0.52025652555619795"/>
    <n v="4.445300957152952E-2"/>
    <n v="7.7236033489646902E-2"/>
    <n v="0.16416136699428277"/>
    <n v="0.10005139076251043"/>
    <n v="2.9335560266375454E-3"/>
    <n v="1.5096036487441383E-3"/>
    <n v="5.7814607824243594E-4"/>
    <n v="4.2825635425365622E-5"/>
    <n v="7.8263848739855684E-3"/>
    <n v="4.2825635425365622E-5"/>
    <n v="7.430247746300936E-3"/>
    <n v="1.8200895055780391E-4"/>
    <n v="1.7130254170146249E-4"/>
    <n v="1.0877711398042868E-2"/>
    <n v="0.13370163379799146"/>
    <n v="1.912164621742575E-2"/>
    <n v="7.9013297359799579E-3"/>
    <n v="4.5823429905141218E-3"/>
    <n v="1.1991177919102375E-2"/>
    <n v="3.5973533757307124E-3"/>
    <n v="2.4100126335624503E-2"/>
    <n v="2.8029378385901801E-2"/>
    <n v="1.2312370184792617E-2"/>
    <n v="1.0706408856341406E-5"/>
    <n v="7.7193207854221535E-3"/>
    <n v="4.1969122716858315E-3"/>
    <n v="7.3660092931628869E-3"/>
    <n v="1.0556519132352626E-2"/>
  </r>
  <r>
    <x v="3"/>
    <x v="11"/>
    <n v="6.24"/>
    <n v="6.49"/>
    <n v="-3.46"/>
    <n v="-3.38"/>
    <n v="42.59"/>
    <n v="17.95"/>
    <n v="5.63"/>
    <n v="54.64"/>
    <n v="353.51"/>
    <n v="186.83"/>
    <n v="5.8"/>
    <n v="69.03"/>
    <n v="1104.92"/>
    <n v="50.08"/>
    <n v="1526.58"/>
    <n v="74.760000000000005"/>
    <n v="0.71"/>
    <n v="0.51"/>
    <n v="5.92"/>
    <n v="370.47"/>
    <n v="9.42"/>
    <n v="3.42"/>
    <n v="162.1"/>
    <n v="160.26"/>
    <n v="16.190000000000001"/>
    <n v="1.8117851141106957E-3"/>
    <n v="1.2142895863826096E-2"/>
    <n v="1.5070201116712744E-5"/>
    <n v="0.54926004228329806"/>
    <n v="4.4408304873421151E-2"/>
    <n v="7.6315932129885619E-2"/>
    <n v="0.16444950398438771"/>
    <n v="9.9311541172006287E-2"/>
    <n v="2.645416598904971E-3"/>
    <n v="1.6913319238900633E-3"/>
    <n v="6.2882853580528003E-4"/>
    <n v="4.3367485227950342E-5"/>
    <n v="7.621835528812273E-3"/>
    <n v="4.3367485227950342E-5"/>
    <n v="7.2423700330677071E-3"/>
    <n v="2.0599555483276415E-4"/>
    <n v="1.3010245568385103E-4"/>
    <n v="1.1427332357564915E-2"/>
    <n v="0.1337019569577709"/>
    <n v="1.9309372797744889E-2"/>
    <n v="8.1747709654686404E-3"/>
    <n v="4.8680002168374264E-3"/>
    <n v="1.1535751070634792E-2"/>
    <n v="3.3935057190871143E-3"/>
    <n v="2.4513471025098932E-2"/>
    <n v="2.7072152653548003E-2"/>
    <n v="1.1763430368081531E-2"/>
    <n v="1.0841871306987586E-5"/>
    <n v="7.9145660541009386E-3"/>
    <n v="4.2066460671111834E-3"/>
    <n v="7.3507887461375836E-3"/>
    <n v="1.1167127446197214E-2"/>
  </r>
  <r>
    <x v="3"/>
    <x v="12"/>
    <n v="6.15"/>
    <n v="6.37"/>
    <n v="-3.29"/>
    <n v="1.85"/>
    <n v="44.5"/>
    <n v="20.12"/>
    <n v="7.12"/>
    <n v="52.94"/>
    <n v="346.76"/>
    <n v="186.8"/>
    <n v="2.19"/>
    <n v="68.760000000000005"/>
    <n v="1020.55"/>
    <n v="49.98"/>
    <n v="1481.63"/>
    <n v="73.33"/>
    <n v="0.7"/>
    <n v="0.5"/>
    <n v="4.9800000000000004"/>
    <n v="359.32"/>
    <n v="8.91"/>
    <n v="3.44"/>
    <n v="182.62"/>
    <n v="161.25"/>
    <n v="16"/>
    <n v="1.8724421307664604E-3"/>
    <n v="1.4100339412194829E-2"/>
    <n v="1.7570856388261361E-5"/>
    <n v="0.55399491427386527"/>
    <n v="4.578244878804745E-2"/>
    <n v="7.4506979231466014E-2"/>
    <n v="0.16686856781150072"/>
    <n v="0.10080869593687589"/>
    <n v="2.9357517816411835E-3"/>
    <n v="1.6152091586724728E-3"/>
    <n v="6.8755524997544449E-4"/>
    <n v="4.3654301585742503E-5"/>
    <n v="7.5194534481441465E-3"/>
    <n v="3.2740726189306877E-5"/>
    <n v="7.1265647338724638E-3"/>
    <n v="1.9644435713584126E-4"/>
    <n v="1.637036309465344E-4"/>
    <n v="1.1699352824978991E-2"/>
    <n v="0.13607045804275938"/>
    <n v="1.9284287725501753E-2"/>
    <n v="9.33110696395246E-3"/>
    <n v="5.0857261347390017E-3"/>
    <n v="1.1612044221807507E-2"/>
    <n v="3.3177269205164304E-3"/>
    <n v="2.4108088050726298E-2"/>
    <n v="2.7240284189503323E-2"/>
    <n v="1.2146809416232852E-2"/>
    <n v="1.0913575396435626E-5"/>
    <n v="7.6831570790906805E-3"/>
    <n v="4.4636523371421712E-3"/>
    <n v="7.1702190354582061E-3"/>
    <n v="1.210315511464711E-2"/>
  </r>
  <r>
    <x v="4"/>
    <x v="0"/>
    <n v="4.38"/>
    <n v="4.6100000000000003"/>
    <n v="-8.66"/>
    <n v="5.98"/>
    <n v="54.61"/>
    <n v="17.53"/>
    <n v="7.38"/>
    <n v="47.79"/>
    <n v="559.1"/>
    <n v="141.80000000000001"/>
    <n v="0.36"/>
    <n v="76.67"/>
    <n v="1886.36"/>
    <n v="0"/>
    <n v="1093.68"/>
    <n v="98.08"/>
    <n v="0.9"/>
    <n v="0.85"/>
    <n v="12.84"/>
    <n v="364.6"/>
    <n v="9.5399999999999991"/>
    <n v="10.71"/>
    <n v="78.92"/>
    <n v="552.08000000000004"/>
    <n v="10.9"/>
    <n v="9.463449629965261E-3"/>
    <n v="2.0465186527714847E-2"/>
    <n v="8.4956955142727691E-5"/>
    <n v="0.72806222624981121"/>
    <n v="2.3863464733423954E-2"/>
    <n v="6.8834012988974472E-2"/>
    <n v="0.56996677239087756"/>
    <n v="0.26884156471832049"/>
    <n v="1.3253285002265519E-2"/>
    <n v="7.0608669385289228E-3"/>
    <n v="3.8891406132004229E-3"/>
    <n v="4.9086240749131554E-4"/>
    <n v="2.0427427880984745E-2"/>
    <n v="4.1534511403111313E-4"/>
    <n v="1.7784322609877661E-2"/>
    <n v="1.3215526355535418E-3"/>
    <n v="9.0620752152242867E-4"/>
    <n v="2.1711221869808187E-2"/>
    <n v="0.5027563812112974"/>
    <n v="7.623470774807431E-2"/>
    <n v="8.4201782208125665E-3"/>
    <n v="3.0206917384080954E-2"/>
    <n v="2.9980365503700347E-2"/>
    <n v="1.3442078235916024E-2"/>
    <n v="0.15080803504002416"/>
    <n v="0.11924180637365957"/>
    <n v="3.2510194834617125E-2"/>
    <n v="7.5517293460202389E-5"/>
    <n v="1.2913457181694609E-2"/>
    <n v="1.1931732366711977E-2"/>
    <n v="2.4052257967074459E-2"/>
    <n v="1.2951215828424709E-2"/>
  </r>
  <r>
    <x v="4"/>
    <x v="1"/>
    <n v="4.51"/>
    <n v="4.6399999999999997"/>
    <n v="-6.72"/>
    <n v="2.92"/>
    <n v="56.06"/>
    <n v="18.09"/>
    <n v="7.16"/>
    <n v="48.91"/>
    <n v="575.23"/>
    <n v="131.13999999999999"/>
    <n v="1.83"/>
    <n v="74.69"/>
    <n v="2112.67"/>
    <n v="0"/>
    <n v="1076.75"/>
    <n v="105.77"/>
    <n v="0.87"/>
    <n v="0.79"/>
    <n v="10.35"/>
    <n v="360.2"/>
    <n v="10.44"/>
    <n v="12.96"/>
    <n v="79.040000000000006"/>
    <n v="599.14"/>
    <n v="10.62"/>
    <n v="9.3326996197718622E-3"/>
    <n v="1.9125475285171101E-2"/>
    <n v="8.0228136882129266E-5"/>
    <n v="0.74923954372623569"/>
    <n v="2.4030418250950571E-2"/>
    <n v="6.8479087452471485E-2"/>
    <n v="0.58870722433460076"/>
    <n v="0.27787072243346006"/>
    <n v="1.3079847908745248E-2"/>
    <n v="7.1102661596958178E-3"/>
    <n v="3.4600760456273763E-3"/>
    <n v="4.5627376425855514E-4"/>
    <n v="2.0266159695817489E-2"/>
    <n v="4.1825095057034222E-4"/>
    <n v="1.7756653992395437E-2"/>
    <n v="1.2927756653992395E-3"/>
    <n v="7.9847908745247153E-4"/>
    <n v="2.2395437262357414E-2"/>
    <n v="0.52041825095057037"/>
    <n v="8.1406844106463871E-2"/>
    <n v="8.8212927756653996E-3"/>
    <n v="3.133079847908745E-2"/>
    <n v="3.1216730038022812E-2"/>
    <n v="1.403041825095057E-2"/>
    <n v="0.15228136882129278"/>
    <n v="0.12418250950570342"/>
    <n v="3.4030418250950573E-2"/>
    <n v="7.6045627376425856E-5"/>
    <n v="1.2775665399239544E-2"/>
    <n v="1.1787072243346007E-2"/>
    <n v="2.4866920152091253E-2"/>
    <n v="1.3460076045627377E-2"/>
  </r>
  <r>
    <x v="4"/>
    <x v="2"/>
    <n v="4.4800000000000004"/>
    <n v="4.87"/>
    <n v="-7.74"/>
    <n v="6.22"/>
    <n v="56.55"/>
    <n v="18.45"/>
    <n v="6.07"/>
    <n v="51.7"/>
    <n v="599.25"/>
    <n v="129.97"/>
    <n v="0.1"/>
    <n v="79.53"/>
    <n v="1968.75"/>
    <n v="0"/>
    <n v="1024.48"/>
    <n v="104.62"/>
    <n v="0.82"/>
    <n v="0.76"/>
    <n v="9.9700000000000006"/>
    <n v="357"/>
    <n v="9.08"/>
    <n v="12.94"/>
    <n v="88.71"/>
    <n v="617.25"/>
    <n v="10.35"/>
    <n v="9.0814617434335741E-3"/>
    <n v="1.5683288922725542E-2"/>
    <n v="6.5854586981347544E-5"/>
    <n v="0.75013323182337266"/>
    <n v="2.5846973734297677E-2"/>
    <n v="6.7948229920060901E-2"/>
    <n v="0.60178911305671867"/>
    <n v="0.2879710696612105"/>
    <n v="1.4731633041492196E-2"/>
    <n v="7.1183859916254281E-3"/>
    <n v="3.3117624666920442E-3"/>
    <n v="4.948610582413399E-4"/>
    <n v="2.0289303387894937E-2"/>
    <n v="3.4259611724400457E-4"/>
    <n v="1.8195660449181576E-2"/>
    <n v="9.8972211648267979E-4"/>
    <n v="7.6132470498667686E-4"/>
    <n v="2.2040350209364293E-2"/>
    <n v="0.53288922725542442"/>
    <n v="8.5496764370003808E-2"/>
    <n v="9.0216977540921207E-3"/>
    <n v="3.3802816901408447E-2"/>
    <n v="3.1633041492196423E-2"/>
    <n v="1.3247049866768177E-2"/>
    <n v="0.15218880852683669"/>
    <n v="0.12797868290826037"/>
    <n v="3.5553863722877804E-2"/>
    <n v="7.6132470498667677E-5"/>
    <n v="1.2714122573277503E-2"/>
    <n v="1.2333460220784164E-2"/>
    <n v="2.5009516558812332E-2"/>
    <n v="1.377997716025885E-2"/>
  </r>
  <r>
    <x v="4"/>
    <x v="3"/>
    <n v="4.6399999999999997"/>
    <n v="5.01"/>
    <n v="-6.56"/>
    <n v="7.97"/>
    <n v="59.29"/>
    <n v="18.829999999999998"/>
    <n v="6.36"/>
    <n v="50.64"/>
    <n v="602.16999999999996"/>
    <n v="129.94"/>
    <n v="0.05"/>
    <n v="79.31"/>
    <n v="1956.34"/>
    <n v="0"/>
    <n v="1113.22"/>
    <n v="112.67"/>
    <n v="0.88"/>
    <n v="0.78"/>
    <n v="9.57"/>
    <n v="304.5"/>
    <n v="19.7"/>
    <n v="12.37"/>
    <n v="70"/>
    <n v="630.96"/>
    <n v="10.19"/>
    <n v="8.6346248532363744E-3"/>
    <n v="1.4884672196341325E-2"/>
    <n v="6.2492898534257467E-5"/>
    <n v="0.7463167064348748"/>
    <n v="2.556527667310533E-2"/>
    <n v="6.9196682195205084E-2"/>
    <n v="0.61186228837632084"/>
    <n v="0.30280649926144754"/>
    <n v="1.4884672196341325E-2"/>
    <n v="7.423398856190584E-3"/>
    <n v="3.5223270082945118E-3"/>
    <n v="4.1661932356171645E-4"/>
    <n v="2.0262848918683483E-2"/>
    <n v="3.0299587168124836E-4"/>
    <n v="1.7990379881074121E-2"/>
    <n v="1.2119834867249935E-3"/>
    <n v="7.5748967920312091E-4"/>
    <n v="2.2156573116691284E-2"/>
    <n v="0.54258985721319553"/>
    <n v="8.8020300723402639E-2"/>
    <n v="9.5064954739991665E-3"/>
    <n v="3.5867136310267771E-2"/>
    <n v="3.2685679657614666E-2"/>
    <n v="1.3369692837935083E-2"/>
    <n v="0.15047532477369996"/>
    <n v="0.13085634208233912"/>
    <n v="3.7041245313032607E-2"/>
    <n v="3.7874483960156045E-5"/>
    <n v="1.3218194902094459E-2"/>
    <n v="1.253645419081165E-2"/>
    <n v="2.5186531833503768E-2"/>
    <n v="1.3748437677536644E-2"/>
  </r>
  <r>
    <x v="4"/>
    <x v="4"/>
    <n v="4.67"/>
    <n v="5.12"/>
    <n v="-7.29"/>
    <n v="3.65"/>
    <n v="62.35"/>
    <n v="16.18"/>
    <n v="8.24"/>
    <n v="56.18"/>
    <n v="587.27"/>
    <n v="128.71"/>
    <n v="2.1800000000000002"/>
    <n v="79.09"/>
    <n v="2023.33"/>
    <n v="0"/>
    <n v="1016.16"/>
    <n v="108"/>
    <n v="0.85"/>
    <n v="0.76"/>
    <n v="9.5"/>
    <n v="372.4"/>
    <n v="8.5399999999999991"/>
    <n v="15.32"/>
    <n v="59.25"/>
    <n v="634.03"/>
    <n v="9.9"/>
    <n v="8.6069708782389367E-3"/>
    <n v="1.2993961629595659E-2"/>
    <n v="5.5033249254758082E-5"/>
    <n v="0.75429947259802799"/>
    <n v="2.8128105174654132E-2"/>
    <n v="7.116104868913857E-2"/>
    <n v="0.615569823434992"/>
    <n v="0.30810976075823587"/>
    <n v="1.5248796147672551E-2"/>
    <n v="7.643506840938623E-3"/>
    <n v="3.6306657494458456E-3"/>
    <n v="3.8217534204693115E-4"/>
    <n v="2.0446380799510815E-2"/>
    <n v="3.057402736375449E-4"/>
    <n v="1.7885806007796375E-2"/>
    <n v="1.299396162959566E-3"/>
    <n v="9.5543835511732787E-4"/>
    <n v="2.0331728196896735E-2"/>
    <n v="0.54719865474279594"/>
    <n v="8.4957578537032785E-2"/>
    <n v="9.4397309485591985E-3"/>
    <n v="3.9096537491401052E-2"/>
    <n v="3.3554995031720554E-2"/>
    <n v="1.2114958342887717E-2"/>
    <n v="0.15107391271115186"/>
    <n v="0.13586333409768403"/>
    <n v="3.623022242604907E-2"/>
    <n v="0"/>
    <n v="1.349078957425667E-2"/>
    <n v="1.226782847970649E-2"/>
    <n v="2.5414660246120921E-2"/>
    <n v="1.3834747382098908E-2"/>
  </r>
  <r>
    <x v="4"/>
    <x v="5"/>
    <n v="4.92"/>
    <n v="5.29"/>
    <n v="-5.64"/>
    <n v="-1.03"/>
    <n v="47.77"/>
    <n v="10.19"/>
    <n v="5.73"/>
    <n v="56.69"/>
    <n v="675.02"/>
    <n v="126.2"/>
    <n v="0.15"/>
    <n v="71.38"/>
    <n v="2099.37"/>
    <n v="0"/>
    <n v="1038"/>
    <n v="102.65"/>
    <n v="0.83"/>
    <n v="0.73"/>
    <n v="8.64"/>
    <n v="366.2"/>
    <n v="5.13"/>
    <n v="13.31"/>
    <n v="62.61"/>
    <n v="636.32000000000005"/>
    <n v="9.41"/>
    <n v="8.2786092740843881E-3"/>
    <n v="6.0718567505897826E-3"/>
    <n v="2.6298487836949376E-5"/>
    <n v="0.76342963220791271"/>
    <n v="3.0011215531577522E-2"/>
    <n v="7.0812545925668102E-2"/>
    <n v="0.61306416057547275"/>
    <n v="0.3302393935878099"/>
    <n v="1.45028425571412E-2"/>
    <n v="8.8177282747418494E-3"/>
    <n v="3.712727694628147E-3"/>
    <n v="3.8674246819043199E-4"/>
    <n v="1.9839888618169162E-2"/>
    <n v="3.093939745523456E-4"/>
    <n v="1.7326062574931352E-2"/>
    <n v="1.3149243918474688E-3"/>
    <n v="8.8950767683799363E-4"/>
    <n v="1.8331592992226475E-2"/>
    <n v="0.54805275167266121"/>
    <n v="8.044243338360986E-2"/>
    <n v="9.0110995088370661E-3"/>
    <n v="3.9641102989519277E-2"/>
    <n v="3.4652125149862704E-2"/>
    <n v="1.13702285647987E-2"/>
    <n v="0.15187376725838264"/>
    <n v="0.13945933402946978"/>
    <n v="3.6005723788529218E-2"/>
    <n v="3.86742468190432E-5"/>
    <n v="1.3806706114398421E-2"/>
    <n v="1.222106199481765E-2"/>
    <n v="2.540898016011138E-2"/>
    <n v="1.365200912712225E-2"/>
  </r>
  <r>
    <x v="4"/>
    <x v="6"/>
    <n v="4.9800000000000004"/>
    <n v="5.38"/>
    <n v="-5.2"/>
    <n v="0.89"/>
    <n v="45.08"/>
    <n v="11.48"/>
    <n v="4.92"/>
    <n v="55.74"/>
    <n v="686.19"/>
    <n v="124.85"/>
    <n v="1.72"/>
    <n v="72.8"/>
    <n v="2192.62"/>
    <n v="0"/>
    <n v="1073.3499999999999"/>
    <n v="104.12"/>
    <n v="0.85"/>
    <n v="0.71"/>
    <n v="7.64"/>
    <n v="375.8"/>
    <n v="9.7899999999999991"/>
    <n v="10.07"/>
    <n v="61.96"/>
    <n v="640.46"/>
    <n v="9.41"/>
    <n v="8.1875797039842341E-3"/>
    <n v="4.7146114310005023E-3"/>
    <n v="2.048150867565792E-5"/>
    <n v="0.7641534953819995"/>
    <n v="3.0065308961626156E-2"/>
    <n v="7.26127449086061E-2"/>
    <n v="0.61100591258646675"/>
    <n v="0.32882482513428912"/>
    <n v="1.4762143988870425E-2"/>
    <n v="9.6610889979518496E-3"/>
    <n v="3.8257912431889324E-3"/>
    <n v="3.4779920392626659E-4"/>
    <n v="1.9824554623797196E-2"/>
    <n v="3.0915484793445915E-4"/>
    <n v="1.6810294856436217E-2"/>
    <n v="1.8935734435985624E-3"/>
    <n v="8.1153147582795537E-4"/>
    <n v="1.8162847316149477E-2"/>
    <n v="0.54635390501217296"/>
    <n v="7.6013448235885142E-2"/>
    <n v="8.5790470301812423E-3"/>
    <n v="4.1851837539127412E-2"/>
    <n v="3.5011786528577504E-2"/>
    <n v="1.1090930169648723E-2"/>
    <n v="0.15175638597982766"/>
    <n v="0.13962205819840012"/>
    <n v="3.5514163156470997E-2"/>
    <n v="3.8644355991807394E-5"/>
    <n v="1.4530277852919582E-2"/>
    <n v="1.248212698535379E-2"/>
    <n v="2.6007651582486378E-2"/>
    <n v="1.337094717316536E-2"/>
  </r>
  <r>
    <x v="4"/>
    <x v="7"/>
    <n v="4.93"/>
    <n v="5.4"/>
    <n v="-4.93"/>
    <n v="4.29"/>
    <n v="41.23"/>
    <n v="8.77"/>
    <n v="5.26"/>
    <n v="58.77"/>
    <n v="698.6"/>
    <n v="125.13"/>
    <n v="1.62"/>
    <n v="71.44"/>
    <n v="2236.9"/>
    <n v="0"/>
    <n v="1125.82"/>
    <n v="101.47"/>
    <n v="0.82"/>
    <n v="0.74"/>
    <n v="6.81"/>
    <n v="377.4"/>
    <n v="6.94"/>
    <n v="9.51"/>
    <n v="60.28"/>
    <n v="643.04999999999995"/>
    <n v="9.5299999999999994"/>
    <n v="8.2284462886122629E-3"/>
    <n v="4.3798985707699401E-3"/>
    <n v="1.8825879821730445E-5"/>
    <n v="0.76048870447210692"/>
    <n v="2.9890886737359765E-2"/>
    <n v="7.2498847395112961E-2"/>
    <n v="0.61191793453204246"/>
    <n v="0.32538035961272477"/>
    <n v="1.4369140925157523E-2"/>
    <n v="9.7203012140771473E-3"/>
    <n v="3.8420162901490703E-3"/>
    <n v="3.8420162901490703E-4"/>
    <n v="2.0016904871676656E-2"/>
    <n v="3.8420162901490703E-4"/>
    <n v="1.6290149070232057E-2"/>
    <n v="2.4973105885968956E-3"/>
    <n v="8.4524358383279545E-4"/>
    <n v="1.8672199170124481E-2"/>
    <n v="0.54660365759950824"/>
    <n v="7.4035653911172589E-2"/>
    <n v="8.9903181189488236E-3"/>
    <n v="4.3453204241585983E-2"/>
    <n v="3.615337329030275E-2"/>
    <n v="1.148762870754572E-2"/>
    <n v="0.1491470723835869"/>
    <n v="0.14065621638235745"/>
    <n v="3.5461810358075919E-2"/>
    <n v="7.6840325802981398E-5"/>
    <n v="1.4753342554172429E-2"/>
    <n v="1.3447057015521745E-2"/>
    <n v="2.581834946980175E-2"/>
    <n v="1.2755494083294914E-2"/>
  </r>
  <r>
    <x v="4"/>
    <x v="8"/>
    <n v="4.7699999999999996"/>
    <n v="5.4"/>
    <n v="-5.96"/>
    <n v="-3.4"/>
    <n v="35.479999999999997"/>
    <n v="10.48"/>
    <n v="8.06"/>
    <n v="49.19"/>
    <n v="724.14"/>
    <n v="124.1"/>
    <n v="0.35"/>
    <n v="67.28"/>
    <n v="2295.77"/>
    <n v="0"/>
    <n v="1117"/>
    <n v="102.89"/>
    <n v="0.78"/>
    <n v="0.7"/>
    <n v="7.07"/>
    <n v="367.8"/>
    <n v="10.49"/>
    <n v="7.99"/>
    <n v="61.07"/>
    <n v="654.39"/>
    <n v="9.2200000000000006"/>
    <n v="8.6741720829464561E-3"/>
    <n v="4.7972763850201178E-3"/>
    <n v="2.0504487774682762E-5"/>
    <n v="0.76605540080470447"/>
    <n v="3.0099040544722996E-2"/>
    <n v="7.1146703806870937E-2"/>
    <n v="0.62213710925410093"/>
    <n v="0.36935159393376665"/>
    <n v="1.6016713091922007E-2"/>
    <n v="8.8594862271742496E-3"/>
    <n v="4.1395852677189723E-3"/>
    <n v="3.4818941504178273E-4"/>
    <n v="1.9343856391210151E-2"/>
    <n v="4.2556484060662334E-4"/>
    <n v="1.6055400804704426E-2"/>
    <n v="2.0117610646858556E-3"/>
    <n v="8.5112968121324668E-4"/>
    <n v="1.911173011451563E-2"/>
    <n v="0.55741256576911169"/>
    <n v="7.5208913649025072E-2"/>
    <n v="9.0529247910863513E-3"/>
    <n v="4.5767564221603219E-2"/>
    <n v="3.7101516558341069E-2"/>
    <n v="1.0948622717424946E-2"/>
    <n v="0.15061126586196225"/>
    <n v="0.14531104921077065"/>
    <n v="3.5515320334261836E-2"/>
    <n v="7.7375425564840607E-5"/>
    <n v="1.4391829155060354E-2"/>
    <n v="1.3888888888888888E-2"/>
    <n v="2.5882079851439182E-2"/>
    <n v="1.2573506654286599E-2"/>
  </r>
  <r>
    <x v="4"/>
    <x v="9"/>
    <n v="4.62"/>
    <n v="5.19"/>
    <n v="-8.15"/>
    <n v="-10.43"/>
    <n v="34.86"/>
    <n v="12.23"/>
    <n v="7.95"/>
    <n v="42.51"/>
    <n v="722.81"/>
    <n v="119.87"/>
    <n v="0.61"/>
    <n v="66.13"/>
    <n v="2533.87"/>
    <n v="0"/>
    <n v="1079.5"/>
    <n v="98.95"/>
    <n v="0.73"/>
    <n v="0.71"/>
    <n v="6.23"/>
    <n v="308.33"/>
    <n v="7.95"/>
    <n v="6.28"/>
    <n v="37.89"/>
    <n v="670.72"/>
    <n v="9.81"/>
    <n v="9.2247063872956409E-3"/>
    <n v="1.2758983963478871E-2"/>
    <n v="5.501580241133091E-5"/>
    <n v="0.77306956962815565"/>
    <n v="2.8405322096063054E-2"/>
    <n v="7.2183854227632765E-2"/>
    <n v="0.62152249404970927"/>
    <n v="0.33934215146903896"/>
    <n v="1.5724374731749192E-2"/>
    <n v="9.1302821023059814E-3"/>
    <n v="4.3310312536579652E-3"/>
    <n v="3.5116469624253775E-4"/>
    <n v="1.9860314487494635E-2"/>
    <n v="3.5116469624253775E-4"/>
    <n v="1.6348667525069256E-2"/>
    <n v="2.41913457411526E-3"/>
    <n v="7.4134769206757973E-4"/>
    <n v="2.1616137968707323E-2"/>
    <n v="0.55312341488157946"/>
    <n v="7.4915135198408048E-2"/>
    <n v="9.9106480939560662E-3"/>
    <n v="4.7407233992742596E-2"/>
    <n v="3.7691677396699048E-2"/>
    <n v="1.0730032385188654E-2"/>
    <n v="0.14624058683522573"/>
    <n v="0.14647469663272075"/>
    <n v="3.4414140231768697E-2"/>
    <n v="3.9018299582504195E-5"/>
    <n v="1.3890514651371493E-2"/>
    <n v="1.4007569550119005E-2"/>
    <n v="2.4932693433220181E-2"/>
    <n v="1.1939599672246283E-2"/>
  </r>
  <r>
    <x v="4"/>
    <x v="10"/>
    <n v="4.3899999999999997"/>
    <n v="5.04"/>
    <n v="-7.7"/>
    <n v="-1.06"/>
    <n v="57.07"/>
    <n v="11.52"/>
    <n v="4.71"/>
    <n v="56.54"/>
    <n v="736.05"/>
    <n v="117.84"/>
    <n v="6.82"/>
    <n v="65.31"/>
    <n v="2642.7"/>
    <n v="0"/>
    <n v="1119.43"/>
    <n v="100.26"/>
    <n v="0.72"/>
    <n v="0.66"/>
    <n v="5.87"/>
    <n v="335.8"/>
    <n v="8.81"/>
    <n v="5.36"/>
    <n v="34.58"/>
    <n v="678.11"/>
    <n v="9.99"/>
    <n v="9.9633685048775636E-3"/>
    <n v="7.605016922158073E-3"/>
    <n v="3.3446147720485764E-5"/>
    <n v="0.79430619151901249"/>
    <n v="2.7951423452120247E-2"/>
    <n v="6.6852478598447146E-2"/>
    <n v="0.63472028668126612"/>
    <n v="0.2740991439378857"/>
    <n v="1.3458092773243082E-2"/>
    <n v="7.764284292255624E-3"/>
    <n v="4.101134780011945E-3"/>
    <n v="3.1853474019510251E-4"/>
    <n v="2.0147322317340236E-2"/>
    <n v="2.7871789767071472E-4"/>
    <n v="1.696197491538921E-2"/>
    <n v="2.2297431813657178E-3"/>
    <n v="6.7688632291459288E-4"/>
    <n v="2.3372486561815647E-2"/>
    <n v="0.56316942066494124"/>
    <n v="7.5851085008958791E-2"/>
    <n v="1.2621939080230937E-2"/>
    <n v="4.9771053155484773E-2"/>
    <n v="3.8343619350985465E-2"/>
    <n v="1.0670913796535935E-2"/>
    <n v="0.1434600836153693"/>
    <n v="0.15241887318335656"/>
    <n v="3.5556440374278318E-2"/>
    <n v="3.9816842524387814E-5"/>
    <n v="1.4055345411108899E-2"/>
    <n v="1.4373880151304001E-2"/>
    <n v="2.3173402349193708E-2"/>
    <n v="1.2701572765279714E-2"/>
  </r>
  <r>
    <x v="4"/>
    <x v="11"/>
    <n v="4.2"/>
    <n v="4.8099999999999996"/>
    <n v="-7.7"/>
    <n v="-4.17"/>
    <n v="61.39"/>
    <n v="10.76"/>
    <n v="3.8"/>
    <n v="60.76"/>
    <n v="779.56"/>
    <n v="115.34"/>
    <n v="0"/>
    <n v="61.9"/>
    <n v="2286.46"/>
    <n v="0"/>
    <n v="1067.9100000000001"/>
    <n v="101.05"/>
    <n v="0.76"/>
    <n v="0.61"/>
    <n v="3.78"/>
    <n v="339.4"/>
    <n v="8.9600000000000009"/>
    <n v="3.45"/>
    <n v="51.69"/>
    <n v="675.96"/>
    <n v="9.7200000000000006"/>
    <n v="1.0759483355742982E-2"/>
    <n v="6.4376808051175485E-3"/>
    <n v="2.8928818807806705E-5"/>
    <n v="0.82993114126227441"/>
    <n v="2.8602860286028604E-2"/>
    <n v="6.9143951432180259E-2"/>
    <n v="0.64706841054475817"/>
    <n v="0.27800187426150025"/>
    <n v="1.4586643849570141E-2"/>
    <n v="7.7007700770077006E-3"/>
    <n v="4.4004400440044002E-3"/>
    <n v="2.8521370655584078E-4"/>
    <n v="1.9272297600130384E-2"/>
    <n v="2.4446889133357782E-4"/>
    <n v="1.6216436458460663E-2"/>
    <n v="2.3631992828912519E-3"/>
    <n v="4.4819296744489262E-4"/>
    <n v="2.456912357902457E-2"/>
    <n v="0.57600945279713156"/>
    <n v="7.602982520474269E-2"/>
    <n v="1.3486533838569043E-2"/>
    <n v="5.1949639408385283E-2"/>
    <n v="4.0255877439595814E-2"/>
    <n v="1.002322454467669E-2"/>
    <n v="0.14578494886525689"/>
    <n v="0.15662306971437884"/>
    <n v="3.6303630363036306E-2"/>
    <n v="4.0744815222262968E-5"/>
    <n v="1.3690257914680357E-2"/>
    <n v="1.470887829523693E-2"/>
    <n v="2.2572627633133682E-2"/>
    <n v="1.3568023469013568E-2"/>
  </r>
  <r>
    <x v="4"/>
    <x v="12"/>
    <n v="4.07"/>
    <n v="4.5"/>
    <n v="-6.91"/>
    <n v="6.44"/>
    <n v="52.45"/>
    <n v="12.25"/>
    <n v="4.9000000000000004"/>
    <n v="49.02"/>
    <n v="739.72"/>
    <n v="116.32"/>
    <n v="0.28999999999999998"/>
    <n v="61.82"/>
    <n v="1722.81"/>
    <n v="0"/>
    <n v="1077.32"/>
    <n v="102.11"/>
    <n v="0.77"/>
    <n v="0.54"/>
    <n v="4.8600000000000003"/>
    <n v="342.8"/>
    <n v="9.33"/>
    <n v="3.12"/>
    <n v="58.2"/>
    <n v="660.73"/>
    <n v="9.82"/>
    <n v="1.140612144150074E-2"/>
    <n v="8.3922988316603581E-3"/>
    <n v="3.78476221819977E-5"/>
    <n v="0.8382014151719599"/>
    <n v="2.9043936152706926E-2"/>
    <n v="7.0511765673852228E-2"/>
    <n v="0.64423235148922164"/>
    <n v="0.27805660687839395"/>
    <n v="1.4768800394931709E-2"/>
    <n v="9.1327957873950961E-3"/>
    <n v="5.1012012506170806E-3"/>
    <n v="2.4683231857824587E-4"/>
    <n v="1.9376337008392298E-2"/>
    <n v="2.8797103834128684E-4"/>
    <n v="1.6455487905216389E-2"/>
    <n v="2.2214908672042125E-3"/>
    <n v="4.1138719763040974E-4"/>
    <n v="2.4806648017113707E-2"/>
    <n v="0.57260984038176732"/>
    <n v="7.4255389172288952E-2"/>
    <n v="1.4069442158960013E-2"/>
    <n v="5.3644890571005431E-2"/>
    <n v="4.101530360375185E-2"/>
    <n v="9.8321540233667921E-3"/>
    <n v="0.14094125390817838"/>
    <n v="0.15505183478690143"/>
    <n v="3.7024847786736877E-2"/>
    <n v="8.2277439526081951E-5"/>
    <n v="1.3534638802040481E-2"/>
    <n v="1.4768800394931709E-2"/>
    <n v="2.1968076353463879E-2"/>
    <n v="1.5468158630903407E-2"/>
  </r>
  <r>
    <x v="5"/>
    <x v="0"/>
    <n v="4.47"/>
    <n v="4.68"/>
    <n v="-5.56"/>
    <n v="5.37"/>
    <n v="54.23"/>
    <n v="20.79"/>
    <n v="7"/>
    <n v="40.86"/>
    <n v="298.5"/>
    <n v="162.80000000000001"/>
    <n v="2.81"/>
    <n v="87.47"/>
    <n v="1355.41"/>
    <n v="0"/>
    <n v="1032.79"/>
    <n v="82"/>
    <n v="0.95"/>
    <n v="0.86"/>
    <n v="8.59"/>
    <n v="309.17"/>
    <n v="4.6399999999999997"/>
    <n v="11.58"/>
    <n v="233.51"/>
    <n v="372.71"/>
    <n v="13.73"/>
    <n v="5.3772383713055023E-3"/>
    <n v="2.5925825589900576E-2"/>
    <n v="7.720857150597351E-5"/>
    <n v="0.72183241676374177"/>
    <n v="2.4083656164494892E-2"/>
    <n v="5.025329829599328E-2"/>
    <n v="0.43797578089020128"/>
    <n v="0.21212039119009563"/>
    <n v="9.0483027659632106E-3"/>
    <n v="4.6054235635142092E-3"/>
    <n v="2.0318045133150922E-3"/>
    <n v="1.896350879094086E-4"/>
    <n v="1.7527700268198197E-2"/>
    <n v="1.6254436106520739E-4"/>
    <n v="1.6010619564922928E-2"/>
    <n v="5.6890526372822586E-4"/>
    <n v="7.8563107848183568E-4"/>
    <n v="2.5221466691951345E-2"/>
    <n v="0.37328312518624873"/>
    <n v="7.3551323382006345E-2"/>
    <n v="8.641941863300192E-3"/>
    <n v="1.8069514805082221E-2"/>
    <n v="2.6982363936824426E-2"/>
    <n v="1.1323923820876113E-2"/>
    <n v="9.3761005607780459E-2"/>
    <n v="7.4797496816839601E-2"/>
    <n v="3.0422886246037981E-2"/>
    <n v="1.3545363422100615E-4"/>
    <n v="1.2163736353046352E-2"/>
    <n v="6.8810446184271127E-3"/>
    <n v="2.1862216563270392E-2"/>
    <n v="1.2028282718825346E-2"/>
  </r>
  <r>
    <x v="5"/>
    <x v="1"/>
    <n v="4.5599999999999996"/>
    <n v="4.83"/>
    <n v="-6.67"/>
    <n v="8.27"/>
    <n v="56.78"/>
    <n v="21.41"/>
    <n v="10.95"/>
    <n v="43.72"/>
    <n v="338.74"/>
    <n v="134.54"/>
    <n v="1.97"/>
    <n v="83.55"/>
    <n v="1501.2"/>
    <n v="0"/>
    <n v="892.88"/>
    <n v="74"/>
    <n v="0.97"/>
    <n v="0.86"/>
    <n v="7.88"/>
    <n v="255.43"/>
    <n v="5.48"/>
    <n v="12.76"/>
    <n v="279.77"/>
    <n v="446.52"/>
    <n v="14.23"/>
    <n v="5.2168381158635624E-3"/>
    <n v="2.6935571196534922E-2"/>
    <n v="8.0400649702219815E-5"/>
    <n v="0.75457498646453713"/>
    <n v="2.4390904168922579E-2"/>
    <n v="4.8402815376285872E-2"/>
    <n v="0.45330265295073091"/>
    <n v="0.2219545208446129"/>
    <n v="9.9891716296697346E-3"/>
    <n v="4.6832701678397402E-3"/>
    <n v="2.273957769355712E-3"/>
    <n v="2.4363833243096913E-4"/>
    <n v="1.8733080671358961E-2"/>
    <n v="1.0828370330265295E-4"/>
    <n v="1.721710882512182E-2"/>
    <n v="6.4970221981591769E-4"/>
    <n v="7.5798592311857071E-4"/>
    <n v="2.7125067677314565E-2"/>
    <n v="0.38367623172712506"/>
    <n v="7.647536545749864E-2"/>
    <n v="9.3665403356794803E-3"/>
    <n v="1.9842988630211153E-2"/>
    <n v="2.7287493232268544E-2"/>
    <n v="1.1099079588521927E-2"/>
    <n v="9.4071467244179752E-2"/>
    <n v="7.7801840822956145E-2"/>
    <n v="3.1889550622631296E-2"/>
    <n v="1.0828370330265295E-4"/>
    <n v="1.2506767731456417E-2"/>
    <n v="7.2008662696264212E-3"/>
    <n v="2.2008662696264211E-2"/>
    <n v="1.2642122360584733E-2"/>
  </r>
  <r>
    <x v="5"/>
    <x v="2"/>
    <n v="4.67"/>
    <n v="4.8899999999999997"/>
    <n v="-5.17"/>
    <n v="9.41"/>
    <n v="61.14"/>
    <n v="22.73"/>
    <n v="7.84"/>
    <n v="49.77"/>
    <n v="345.35"/>
    <n v="134.57"/>
    <n v="1.04"/>
    <n v="85.12"/>
    <n v="1468.47"/>
    <n v="0"/>
    <n v="988.16"/>
    <n v="68"/>
    <n v="0.97"/>
    <n v="0.89"/>
    <n v="6.95"/>
    <n v="239.43"/>
    <n v="6.09"/>
    <n v="12.15"/>
    <n v="260.04000000000002"/>
    <n v="453.21"/>
    <n v="14.08"/>
    <n v="5.0399247210646597E-3"/>
    <n v="2.3659093964242504E-2"/>
    <n v="7.0439575211722011E-5"/>
    <n v="0.75018147600483931"/>
    <n v="2.4223685979298294E-2"/>
    <n v="4.5059819868261866E-2"/>
    <n v="0.45753461486758973"/>
    <n v="0.22817583008468881"/>
    <n v="9.7056055921494831E-3"/>
    <n v="4.8124747949993283E-3"/>
    <n v="1.9357440516198413E-3"/>
    <n v="1.6131200430165345E-4"/>
    <n v="1.8927275171394004E-2"/>
    <n v="1.075413362011023E-4"/>
    <n v="1.7394811130528296E-2"/>
    <n v="7.2590401935744054E-4"/>
    <n v="6.9901868530716489E-4"/>
    <n v="2.667025137787337E-2"/>
    <n v="0.38714881032396825"/>
    <n v="7.872025809920688E-2"/>
    <n v="1.0001344266702513E-2"/>
    <n v="2.0863019223013847E-2"/>
    <n v="2.7207958058878882E-2"/>
    <n v="1.1103642962763812E-2"/>
    <n v="9.1060626428283373E-2"/>
    <n v="7.845140475870413E-2"/>
    <n v="3.2907648877537304E-2"/>
    <n v="1.075413362011023E-4"/>
    <n v="1.2636107003629521E-2"/>
    <n v="7.3934668638257831E-3"/>
    <n v="2.228794192767845E-2"/>
    <n v="1.3227584352735583E-2"/>
  </r>
  <r>
    <x v="5"/>
    <x v="3"/>
    <n v="4.7699999999999996"/>
    <n v="4.92"/>
    <n v="-1.92"/>
    <n v="10.01"/>
    <n v="52.74"/>
    <n v="25.62"/>
    <n v="8.33"/>
    <n v="51.74"/>
    <n v="350.79"/>
    <n v="134.72999999999999"/>
    <n v="0"/>
    <n v="85.43"/>
    <n v="1414.2"/>
    <n v="0"/>
    <n v="939.88"/>
    <n v="86"/>
    <n v="0.94"/>
    <n v="0.82"/>
    <n v="6.63"/>
    <n v="244.43"/>
    <n v="6.25"/>
    <n v="8.83"/>
    <n v="230"/>
    <n v="473.84"/>
    <n v="14.45"/>
    <n v="4.8890309860655954E-3"/>
    <n v="2.1421149388538088E-2"/>
    <n v="6.3144432899048846E-5"/>
    <n v="0.74342578530892811"/>
    <n v="2.5604135027842166E-2"/>
    <n v="4.558655050222471E-2"/>
    <n v="0.47462233234753415"/>
    <n v="0.24285295606532917"/>
    <n v="1.0284283164148882E-2"/>
    <n v="4.6092771694242404E-3"/>
    <n v="1.838382223643194E-3"/>
    <n v="2.1314576506008045E-4"/>
    <n v="1.9636053606159911E-2"/>
    <n v="5.3286441265020113E-5"/>
    <n v="1.8170676471371858E-2"/>
    <n v="7.1936695707777156E-4"/>
    <n v="6.9272373644526145E-4"/>
    <n v="2.9387472357658595E-2"/>
    <n v="0.39970159592891591"/>
    <n v="8.4565582287586927E-2"/>
    <n v="1.0337569605413903E-2"/>
    <n v="2.3366104494711319E-2"/>
    <n v="2.8375029973623213E-2"/>
    <n v="1.0657288253004023E-2"/>
    <n v="9.010737217914902E-2"/>
    <n v="7.9903018676897669E-2"/>
    <n v="3.4955905469853193E-2"/>
    <n v="0"/>
    <n v="1.3001891668664908E-2"/>
    <n v="7.7798204246929369E-3"/>
    <n v="2.2273732448778408E-2"/>
    <n v="1.3961047611435269E-2"/>
  </r>
  <r>
    <x v="5"/>
    <x v="4"/>
    <n v="4.82"/>
    <n v="5.0199999999999996"/>
    <n v="-2.66"/>
    <n v="4.88"/>
    <n v="54.29"/>
    <n v="24.13"/>
    <n v="6.67"/>
    <n v="55.71"/>
    <n v="351.75"/>
    <n v="132.49"/>
    <n v="7.0000000000000007E-2"/>
    <n v="84.65"/>
    <n v="1467.97"/>
    <n v="0"/>
    <n v="972.95"/>
    <n v="76"/>
    <n v="0.94"/>
    <n v="0.81"/>
    <n v="8.59"/>
    <n v="245.43"/>
    <n v="5.3"/>
    <n v="10.52"/>
    <n v="229.76"/>
    <n v="483.96"/>
    <n v="14.36"/>
    <n v="4.8990184214064807E-3"/>
    <n v="1.6942315449778138E-2"/>
    <n v="5.0558020707274436E-5"/>
    <n v="0.75043700416834747"/>
    <n v="2.5843754201963158E-2"/>
    <n v="4.6201425305902918E-2"/>
    <n v="0.48118865133790506"/>
    <n v="0.24690063197525883"/>
    <n v="9.8426784993949166E-3"/>
    <n v="5.1902648917574292E-3"/>
    <n v="1.9093720586257899E-3"/>
    <n v="2.1514051364797634E-4"/>
    <n v="2.0008067769261798E-2"/>
    <n v="5.3785128411994086E-5"/>
    <n v="1.8340728788489982E-2"/>
    <n v="7.7988436197391417E-4"/>
    <n v="8.336694903859083E-4"/>
    <n v="2.9124647035094795E-2"/>
    <n v="0.40556676079064141"/>
    <n v="8.4388866478418714E-2"/>
    <n v="9.9502487562189053E-3"/>
    <n v="2.581686163775716E-2"/>
    <n v="2.761866343955896E-2"/>
    <n v="1.0165389269866881E-2"/>
    <n v="9.0036304961678096E-2"/>
    <n v="8.2748420061852901E-2"/>
    <n v="3.6036036036036036E-2"/>
    <n v="0"/>
    <n v="1.2881538254672583E-2"/>
    <n v="8.0677692617991126E-3"/>
    <n v="2.3154497781363453E-2"/>
    <n v="1.4656447492268387E-2"/>
  </r>
  <r>
    <x v="5"/>
    <x v="5"/>
    <n v="4.88"/>
    <n v="5.12"/>
    <n v="-3.47"/>
    <n v="3.07"/>
    <n v="50.45"/>
    <n v="21.95"/>
    <n v="11.09"/>
    <n v="51.13"/>
    <n v="379.18"/>
    <n v="131.22999999999999"/>
    <n v="2.11"/>
    <n v="81.99"/>
    <n v="1520.78"/>
    <n v="0"/>
    <n v="965.74"/>
    <n v="82"/>
    <n v="0.91"/>
    <n v="0.79"/>
    <n v="9.1999999999999993"/>
    <n v="277.5"/>
    <n v="5.53"/>
    <n v="8.91"/>
    <n v="205.45"/>
    <n v="474"/>
    <n v="14.04"/>
    <n v="4.8174472340080533E-3"/>
    <n v="1.1944977434262087E-2"/>
    <n v="3.5943031646082752E-5"/>
    <n v="0.75572250898575788"/>
    <n v="2.5970867226981595E-2"/>
    <n v="4.4996351647163743E-2"/>
    <n v="0.47009701916060859"/>
    <n v="0.25138502283598629"/>
    <n v="9.5938167175634408E-3"/>
    <n v="6.3778612544928793E-3"/>
    <n v="2.2700862092262788E-3"/>
    <n v="2.4322352241710132E-4"/>
    <n v="1.9430856957543981E-2"/>
    <n v="5.4049671648244736E-5"/>
    <n v="1.7539118449855416E-2"/>
    <n v="1.1620679404372618E-3"/>
    <n v="6.756208956030592E-4"/>
    <n v="2.7186984839067101E-2"/>
    <n v="0.3976164094803124"/>
    <n v="7.7074831770396993E-2"/>
    <n v="9.1073696727292375E-3"/>
    <n v="2.705186065994649E-2"/>
    <n v="2.7403183525660083E-2"/>
    <n v="9.5397670459151963E-3"/>
    <n v="8.8749560846417858E-2"/>
    <n v="8.4614760965327135E-2"/>
    <n v="3.4159392481690677E-2"/>
    <n v="0"/>
    <n v="1.2971921195578736E-2"/>
    <n v="8.053401075588466E-3"/>
    <n v="2.351160716698646E-2"/>
    <n v="1.4755560359970813E-2"/>
  </r>
  <r>
    <x v="5"/>
    <x v="6"/>
    <n v="5.0199999999999996"/>
    <n v="5.13"/>
    <n v="-2.54"/>
    <n v="-2.46"/>
    <n v="44.55"/>
    <n v="22.03"/>
    <n v="9.1999999999999993"/>
    <n v="51.09"/>
    <n v="378.09"/>
    <n v="130.34"/>
    <n v="2.82"/>
    <n v="80.56"/>
    <n v="1574.9"/>
    <n v="0"/>
    <n v="961.63"/>
    <n v="88"/>
    <n v="0.89"/>
    <n v="0.81"/>
    <n v="10.02"/>
    <n v="236.14"/>
    <n v="4.96"/>
    <n v="9.19"/>
    <n v="206.58"/>
    <n v="481.53"/>
    <n v="13.87"/>
    <n v="4.6985614999191854E-3"/>
    <n v="1.112547815311675E-2"/>
    <n v="3.3403372663110825E-5"/>
    <n v="0.75521254242767089"/>
    <n v="2.5887613813910887E-2"/>
    <n v="4.4528850816227573E-2"/>
    <n v="0.47400463337104681"/>
    <n v="0.25300360971930391"/>
    <n v="1.0883034319271592E-2"/>
    <n v="6.1149722536501267E-3"/>
    <n v="2.0742416895641398E-3"/>
    <n v="2.9632024136630572E-4"/>
    <n v="1.8883680836161845E-2"/>
    <n v="8.081461128171973E-5"/>
    <n v="1.678250094283713E-2"/>
    <n v="1.319971984268089E-3"/>
    <n v="7.0039329777490434E-4"/>
    <n v="2.8069608318517323E-2"/>
    <n v="0.40178330908894994"/>
    <n v="7.254458272722375E-2"/>
    <n v="9.5630623350035013E-3"/>
    <n v="3.0763428694574647E-2"/>
    <n v="2.8204299337320188E-2"/>
    <n v="9.4014331124400632E-3"/>
    <n v="8.9219330855018583E-2"/>
    <n v="8.6875707127848714E-2"/>
    <n v="3.2837670384138783E-2"/>
    <n v="0"/>
    <n v="1.3900113140455795E-2"/>
    <n v="8.3239049620171326E-3"/>
    <n v="2.3193793437853563E-2"/>
    <n v="1.5758849199935348E-2"/>
  </r>
  <r>
    <x v="5"/>
    <x v="7"/>
    <n v="4.9000000000000004"/>
    <n v="5.17"/>
    <n v="-3.37"/>
    <n v="3.37"/>
    <n v="42.53"/>
    <n v="14.66"/>
    <n v="7.18"/>
    <n v="54.6"/>
    <n v="396.68"/>
    <n v="129.30000000000001"/>
    <n v="3.63"/>
    <n v="79.5"/>
    <n v="1578.06"/>
    <n v="0"/>
    <n v="1010.53"/>
    <n v="92"/>
    <n v="0.92"/>
    <n v="0.85"/>
    <n v="6.74"/>
    <n v="213.88"/>
    <n v="6.02"/>
    <n v="7.62"/>
    <n v="222.6"/>
    <n v="487.07"/>
    <n v="14.53"/>
    <n v="4.8269639923514043E-3"/>
    <n v="9.3722226710834609E-3"/>
    <n v="2.8008941315881609E-5"/>
    <n v="0.75772265761762414"/>
    <n v="2.4938730440871509E-2"/>
    <n v="4.6080094799493682E-2"/>
    <n v="0.4772023376693329"/>
    <n v="0.25159570170477497"/>
    <n v="1.0745738062535348E-2"/>
    <n v="5.6017882631763218E-3"/>
    <n v="2.0468072500067331E-3"/>
    <n v="2.9624841776413241E-4"/>
    <n v="1.9660122269801513E-2"/>
    <n v="1.8852172039535698E-4"/>
    <n v="1.6724569766502384E-2"/>
    <n v="2.019875575664539E-3"/>
    <n v="7.2715520723923407E-4"/>
    <n v="3.0217338611941504E-2"/>
    <n v="0.40176671783684792"/>
    <n v="7.1180415286418358E-2"/>
    <n v="9.2914276480568804E-3"/>
    <n v="2.9732568473782015E-2"/>
    <n v="2.9005413266542782E-2"/>
    <n v="8.8335891842395847E-3"/>
    <n v="9.0113382348980642E-2"/>
    <n v="8.9844065605558701E-2"/>
    <n v="3.2344940884974818E-2"/>
    <n v="0"/>
    <n v="1.3546632194123508E-2"/>
    <n v="8.645067463844228E-3"/>
    <n v="2.2461016401389675E-2"/>
    <n v="1.62128679540007E-2"/>
  </r>
  <r>
    <x v="5"/>
    <x v="8"/>
    <n v="4.91"/>
    <n v="5.16"/>
    <n v="-2.5299999999999998"/>
    <n v="-0.63"/>
    <n v="38.53"/>
    <n v="19.829999999999998"/>
    <n v="7.37"/>
    <n v="45.61"/>
    <n v="393.16"/>
    <n v="128.56"/>
    <n v="7.65"/>
    <n v="76.400000000000006"/>
    <n v="1586.88"/>
    <n v="0"/>
    <n v="1012.44"/>
    <n v="98"/>
    <n v="0.92"/>
    <n v="0.81"/>
    <n v="7.3"/>
    <n v="221.63"/>
    <n v="6.03"/>
    <n v="7.48"/>
    <n v="156.83000000000001"/>
    <n v="493.61"/>
    <n v="14.37"/>
    <n v="4.9896946357867334E-3"/>
    <n v="9.5731409665346864E-3"/>
    <n v="2.8746542279112655E-5"/>
    <n v="0.76888864782773769"/>
    <n v="2.5112545424960678E-2"/>
    <n v="4.8082659868742203E-2"/>
    <n v="0.48790475673916583"/>
    <n v="0.29703856375766124"/>
    <n v="1.073927428540435E-2"/>
    <n v="6.3459348050116616E-3"/>
    <n v="2.1153116016705536E-3"/>
    <n v="2.9831317459456529E-4"/>
    <n v="1.8549655583880241E-2"/>
    <n v="1.3559689754298422E-4"/>
    <n v="1.5485165699408797E-2"/>
    <n v="2.3322666377393287E-3"/>
    <n v="5.9662634918913058E-4"/>
    <n v="3.3139881759505344E-2"/>
    <n v="0.41180777783804307"/>
    <n v="6.8747627054292992E-2"/>
    <n v="9.4375440689917021E-3"/>
    <n v="3.1756793404566906E-2"/>
    <n v="3.0075391875033899E-2"/>
    <n v="8.542604545208006E-3"/>
    <n v="9.0687205076747837E-2"/>
    <n v="9.5622932147312475E-2"/>
    <n v="3.2489016651299017E-2"/>
    <n v="0"/>
    <n v="1.3613928513315615E-2"/>
    <n v="9.1934696534143306E-3"/>
    <n v="2.3159950100341706E-2"/>
    <n v="1.6895373433855835E-2"/>
  </r>
  <r>
    <x v="5"/>
    <x v="9"/>
    <n v="4.88"/>
    <n v="5.0599999999999996"/>
    <n v="-5.2"/>
    <n v="-6.48"/>
    <n v="44.35"/>
    <n v="19.600000000000001"/>
    <n v="9.6300000000000008"/>
    <n v="44.02"/>
    <n v="424.3"/>
    <n v="126.28"/>
    <n v="0.28000000000000003"/>
    <n v="75.849999999999994"/>
    <n v="1695.47"/>
    <n v="0"/>
    <n v="1023.26"/>
    <n v="102"/>
    <n v="0.9"/>
    <n v="0.78"/>
    <n v="6.71"/>
    <n v="229.13"/>
    <n v="7.69"/>
    <n v="11.24"/>
    <n v="94.59"/>
    <n v="500.75"/>
    <n v="14.83"/>
    <n v="5.0962219920405605E-3"/>
    <n v="1.6409529520798126E-2"/>
    <n v="4.961020552799433E-5"/>
    <n v="0.77304693888676879"/>
    <n v="2.540478656708281E-2"/>
    <n v="4.9964564138908575E-2"/>
    <n v="0.48885133293354416"/>
    <n v="0.27915281033636807"/>
    <n v="1.0685275036798779E-2"/>
    <n v="6.4874884151992582E-3"/>
    <n v="2.1261516654854712E-3"/>
    <n v="2.7258354685711169E-4"/>
    <n v="1.8999073215940687E-2"/>
    <n v="1.6355012811426702E-4"/>
    <n v="1.5673553944283922E-2"/>
    <n v="2.6168020498282723E-3"/>
    <n v="5.4516709371422339E-4"/>
    <n v="3.4645368805538895E-2"/>
    <n v="0.41040178814806738"/>
    <n v="6.6919260753420917E-2"/>
    <n v="1.0903341874284468E-2"/>
    <n v="3.1592433080739245E-2"/>
    <n v="3.0093223573025133E-2"/>
    <n v="8.6136400806847303E-3"/>
    <n v="8.9134819822275529E-2"/>
    <n v="9.6603609006160385E-2"/>
    <n v="3.2301150302567735E-2"/>
    <n v="2.7258354685711169E-5"/>
    <n v="1.3601918988169873E-2"/>
    <n v="9.3768740118846429E-3"/>
    <n v="2.2869759581311672E-2"/>
    <n v="1.7172763451998037E-2"/>
  </r>
  <r>
    <x v="5"/>
    <x v="10"/>
    <n v="4.6100000000000003"/>
    <n v="4.72"/>
    <n v="-4.08"/>
    <n v="-6.08"/>
    <n v="60"/>
    <n v="20"/>
    <n v="7.17"/>
    <n v="53.26"/>
    <n v="420.11"/>
    <n v="124.12"/>
    <n v="1.72"/>
    <n v="75.06"/>
    <n v="1792.64"/>
    <n v="0"/>
    <n v="1007.43"/>
    <n v="96"/>
    <n v="0.86"/>
    <n v="0.73"/>
    <n v="6.15"/>
    <n v="228.38"/>
    <n v="7.66"/>
    <n v="10.130000000000001"/>
    <n v="137.57"/>
    <n v="514.29"/>
    <n v="15.42"/>
    <n v="5.6476280518324897E-3"/>
    <n v="1.2791279684111007E-2"/>
    <n v="3.9208052944775037E-5"/>
    <n v="0.78997274901284686"/>
    <n v="2.474834547577999E-2"/>
    <n v="5.080362604971915E-2"/>
    <n v="0.50425449085145435"/>
    <n v="0.24350703520382627"/>
    <n v="9.6768811523274562E-3"/>
    <n v="5.2277403926366721E-3"/>
    <n v="2.0021133418608532E-3"/>
    <n v="2.2245703798453925E-4"/>
    <n v="1.9659640731883653E-2"/>
    <n v="2.2245703798453925E-4"/>
    <n v="1.6434013681107838E-2"/>
    <n v="2.4470274178299317E-3"/>
    <n v="5.5614259496134812E-4"/>
    <n v="3.865191034981369E-2"/>
    <n v="0.42055503030977143"/>
    <n v="7.0435459651854729E-2"/>
    <n v="1.4070407652522106E-2"/>
    <n v="3.3340748567932815E-2"/>
    <n v="3.2172849118513987E-2"/>
    <n v="8.4533674434124906E-3"/>
    <n v="8.575718814303987E-2"/>
    <n v="9.9827595795561982E-2"/>
    <n v="3.3451977086925086E-2"/>
    <n v="2.7807129748067406E-5"/>
    <n v="1.4209443301262444E-2"/>
    <n v="9.3988098548467829E-3"/>
    <n v="2.0910961570546688E-2"/>
    <n v="1.7907791557755407E-2"/>
  </r>
  <r>
    <x v="5"/>
    <x v="11"/>
    <n v="4.57"/>
    <n v="4.6500000000000004"/>
    <n v="-5.19"/>
    <n v="-0.74"/>
    <n v="51.98"/>
    <n v="21.43"/>
    <n v="5.75"/>
    <n v="55.56"/>
    <n v="516.67999999999995"/>
    <n v="119.09"/>
    <n v="3.93"/>
    <n v="72.11"/>
    <n v="1652.12"/>
    <n v="0"/>
    <n v="1055.58"/>
    <n v="100"/>
    <n v="0.92"/>
    <n v="0.68"/>
    <n v="4.17"/>
    <n v="236"/>
    <n v="7.04"/>
    <n v="5.59"/>
    <n v="277.95"/>
    <n v="511.74"/>
    <n v="15.33"/>
    <n v="5.8739727585520518E-3"/>
    <n v="1.4331617709784741E-2"/>
    <n v="4.4928484090198199E-5"/>
    <n v="0.83177410640657434"/>
    <n v="2.44831802542156E-2"/>
    <n v="5.3686694912844425E-2"/>
    <n v="0.50689566923536267"/>
    <n v="0.24375124406403731"/>
    <n v="1.0691841783490204E-2"/>
    <n v="5.7155856342593911E-3"/>
    <n v="1.7630164642989167E-3"/>
    <n v="2.274859953934086E-4"/>
    <n v="1.8796030369380386E-2"/>
    <n v="2.5592174481758466E-4"/>
    <n v="1.5867148178690248E-2"/>
    <n v="2.2464242045099098E-3"/>
    <n v="4.2653624136264112E-4"/>
    <n v="4.0378764182330024E-2"/>
    <n v="0.4230102084340433"/>
    <n v="6.9866636335200613E-2"/>
    <n v="1.4957204197116615E-2"/>
    <n v="3.4520999800949755E-2"/>
    <n v="3.2274575596439842E-2"/>
    <n v="8.2179315835868849E-3"/>
    <n v="8.8093951716097477E-2"/>
    <n v="9.8046464014559104E-2"/>
    <n v="3.3042340830892601E-2"/>
    <n v="5.6871498848352151E-5"/>
    <n v="1.4161003213239685E-2"/>
    <n v="9.8387693007649223E-3"/>
    <n v="2.0246253590013363E-2"/>
    <n v="1.8227315380896864E-2"/>
  </r>
  <r>
    <x v="5"/>
    <x v="12"/>
    <n v="4.46"/>
    <n v="4.49"/>
    <n v="-4.6900000000000004"/>
    <n v="1.03"/>
    <n v="54.8"/>
    <n v="20.72"/>
    <n v="7.53"/>
    <n v="51.98"/>
    <n v="445.54"/>
    <n v="119.61"/>
    <n v="1.67"/>
    <n v="72.010000000000005"/>
    <n v="2201.34"/>
    <n v="0"/>
    <n v="1095.22"/>
    <n v="112"/>
    <n v="0.88"/>
    <n v="0.6"/>
    <n v="4.12"/>
    <n v="229.63"/>
    <n v="7.4"/>
    <n v="5.67"/>
    <n v="305.49"/>
    <n v="511.94"/>
    <n v="15.68"/>
    <n v="6.0757034709327242E-3"/>
    <n v="1.5169261534066562E-2"/>
    <n v="4.7707470361376945E-5"/>
    <n v="0.83702328238823021"/>
    <n v="2.5253535209255822E-2"/>
    <n v="5.247821739751464E-2"/>
    <n v="0.51255534923582347"/>
    <n v="0.24373660905584915"/>
    <n v="1.0998428795886302E-2"/>
    <n v="5.5992001142693903E-3"/>
    <n v="2.1425510641336952E-3"/>
    <n v="3.1424082273960862E-4"/>
    <n v="1.9340094272246821E-2"/>
    <n v="1.7140408513069563E-4"/>
    <n v="1.5854877874589345E-2"/>
    <n v="2.7996000571346952E-3"/>
    <n v="5.1421225539208682E-4"/>
    <n v="4.1851164119411512E-2"/>
    <n v="0.42645336380517068"/>
    <n v="7.096129124410798E-2"/>
    <n v="1.69118697328953E-2"/>
    <n v="3.6937580345664904E-2"/>
    <n v="3.2909584345093557E-2"/>
    <n v="7.7988858734466503E-3"/>
    <n v="8.7473218111698323E-2"/>
    <n v="9.6586201971146979E-2"/>
    <n v="3.2938151692615339E-2"/>
    <n v="8.5702042565347813E-5"/>
    <n v="1.3855163548064563E-2"/>
    <n v="1.0141408370232825E-2"/>
    <n v="1.9882873875160693E-2"/>
    <n v="1.9140122839594344E-2"/>
  </r>
  <r>
    <x v="6"/>
    <x v="0"/>
    <n v="4.62"/>
    <n v="4.6900000000000004"/>
    <n v="-4.7699999999999996"/>
    <n v="3.81"/>
    <n v="58.84"/>
    <n v="30.97"/>
    <n v="8.76"/>
    <n v="40.26"/>
    <n v="217.39"/>
    <n v="174.93"/>
    <n v="2.19"/>
    <n v="87.18"/>
    <n v="1319.89"/>
    <n v="0"/>
    <n v="1269.94"/>
    <n v="93.08"/>
    <n v="0.89"/>
    <n v="0.74"/>
    <n v="9.83"/>
    <n v="249.38"/>
    <n v="4.3600000000000003"/>
    <n v="11.01"/>
    <n v="105.89"/>
    <n v="238.42"/>
    <n v="14.49"/>
    <n v="3.2208924694525683E-3"/>
    <n v="3.0125778264224069E-2"/>
    <n v="5.9569734268745624E-5"/>
    <n v="0.66431019324278251"/>
    <n v="2.6142500852277824E-2"/>
    <n v="3.5795668634381786E-2"/>
    <n v="0.2770710351138464"/>
    <n v="0.14727360809574219"/>
    <n v="5.5442915328440959E-3"/>
    <n v="2.5837475104516176E-3"/>
    <n v="9.5096262537455365E-4"/>
    <n v="1.614842194032261E-4"/>
    <n v="1.1770405325390702E-2"/>
    <n v="8.9713455224014503E-5"/>
    <n v="1.1142411138822601E-2"/>
    <n v="1.7942691044802901E-4"/>
    <n v="3.5885382089605801E-4"/>
    <n v="1.6686702671666696E-2"/>
    <n v="0.23311144205407927"/>
    <n v="4.9162973462759947E-2"/>
    <n v="6.3696553209050292E-3"/>
    <n v="1.3367304828378159E-2"/>
    <n v="1.726086878510039E-2"/>
    <n v="7.7153571492652468E-3"/>
    <n v="4.9001489243356719E-2"/>
    <n v="4.4013421132901513E-2"/>
    <n v="1.8768054832863833E-2"/>
    <n v="1.7942691044802899E-5"/>
    <n v="9.6711104731487633E-3"/>
    <n v="4.7727558179175714E-3"/>
    <n v="1.7547951841817237E-2"/>
    <n v="7.1053056537419479E-3"/>
  </r>
  <r>
    <x v="6"/>
    <x v="1"/>
    <n v="4.71"/>
    <n v="4.76"/>
    <n v="-5.2"/>
    <n v="7.82"/>
    <n v="56.14"/>
    <n v="31.91"/>
    <n v="10.01"/>
    <n v="43.12"/>
    <n v="251.12"/>
    <n v="151.47999999999999"/>
    <n v="1.39"/>
    <n v="87.69"/>
    <n v="1464.53"/>
    <n v="0"/>
    <n v="1135.6500000000001"/>
    <n v="89.43"/>
    <n v="0.86"/>
    <n v="0.77"/>
    <n v="9.98"/>
    <n v="228.44"/>
    <n v="4.2300000000000004"/>
    <n v="10.52"/>
    <n v="115.6"/>
    <n v="284.11"/>
    <n v="14.15"/>
    <n v="3.1909248429716265E-3"/>
    <n v="3.1730560970327053E-2"/>
    <n v="6.3352826510721245E-5"/>
    <n v="0.66303876976391596"/>
    <n v="2.6333838712006355E-2"/>
    <n v="3.7109233990325612E-2"/>
    <n v="0.28535845787307773"/>
    <n v="0.15192043895747601"/>
    <n v="5.2703775900656991E-3"/>
    <n v="2.4005486968449933E-3"/>
    <n v="9.566096310735687E-4"/>
    <n v="1.4439390657714244E-4"/>
    <n v="1.1930546530936394E-2"/>
    <n v="9.0246191610714033E-5"/>
    <n v="1.1190527759728539E-2"/>
    <n v="1.4439390657714244E-4"/>
    <n v="5.0537867301999858E-4"/>
    <n v="1.6605299256371379E-2"/>
    <n v="0.24066854378745217"/>
    <n v="5.1837412461194138E-2"/>
    <n v="6.6601689408706949E-3"/>
    <n v="1.4240849036170674E-2"/>
    <n v="1.7507761172478521E-2"/>
    <n v="7.815320193487834E-3"/>
    <n v="4.9743700815825576E-2"/>
    <n v="4.4762111038914157E-2"/>
    <n v="1.9276586528048516E-2"/>
    <n v="1.8049238322142805E-5"/>
    <n v="9.9270810771785439E-3"/>
    <n v="4.8191466320121291E-3"/>
    <n v="1.8680961663417803E-2"/>
    <n v="7.2016460905349796E-3"/>
  </r>
  <r>
    <x v="6"/>
    <x v="2"/>
    <n v="4.75"/>
    <n v="4.84"/>
    <n v="-4.87"/>
    <n v="5.12"/>
    <n v="59.17"/>
    <n v="32.67"/>
    <n v="7.93"/>
    <n v="48.68"/>
    <n v="254.03"/>
    <n v="150.24"/>
    <n v="0.08"/>
    <n v="87.6"/>
    <n v="1401.69"/>
    <n v="0"/>
    <n v="1126.43"/>
    <n v="112.16"/>
    <n v="0.89"/>
    <n v="0.85"/>
    <n v="10.99"/>
    <n v="230.89"/>
    <n v="4.1399999999999997"/>
    <n v="8.4"/>
    <n v="119.67"/>
    <n v="293.29000000000002"/>
    <n v="13.79"/>
    <n v="3.1800119753960044E-3"/>
    <n v="2.2662529711683269E-2"/>
    <n v="4.554279389617694E-5"/>
    <n v="0.66659408850906321"/>
    <n v="2.4839874439787347E-2"/>
    <n v="3.7704352875002269E-2"/>
    <n v="0.29372380382123997"/>
    <n v="0.15622448424146754"/>
    <n v="5.2437718868506523E-3"/>
    <n v="2.4132237403153519E-3"/>
    <n v="9.6166058824596738E-4"/>
    <n v="1.6330085460780579E-4"/>
    <n v="1.1812095149964619E-2"/>
    <n v="1.2701177580607117E-4"/>
    <n v="1.105002449512819E-2"/>
    <n v="1.2701177580607117E-4"/>
    <n v="5.0804710322428467E-4"/>
    <n v="1.7001433418612669E-2"/>
    <n v="0.24870720156768819"/>
    <n v="5.2764320577722137E-2"/>
    <n v="6.8586358935278429E-3"/>
    <n v="1.5785749278754559E-2"/>
    <n v="1.7727214994647363E-2"/>
    <n v="6.4776005661096297E-3"/>
    <n v="5.1058733874040606E-2"/>
    <n v="4.659517718142725E-2"/>
    <n v="2.0866220310997406E-2"/>
    <n v="7.2578157603469238E-5"/>
    <n v="9.8706294340718155E-3"/>
    <n v="5.207482808048918E-3"/>
    <n v="1.9178778146716747E-2"/>
    <n v="7.929163718179014E-3"/>
  </r>
  <r>
    <x v="6"/>
    <x v="3"/>
    <n v="4.74"/>
    <n v="4.82"/>
    <n v="-4.33"/>
    <n v="-0.75"/>
    <n v="58.73"/>
    <n v="28.31"/>
    <n v="6.86"/>
    <n v="51.1"/>
    <n v="260.64"/>
    <n v="147.08000000000001"/>
    <n v="3.12"/>
    <n v="87.26"/>
    <n v="1391.42"/>
    <n v="0"/>
    <n v="1178.3499999999999"/>
    <n v="111.92"/>
    <n v="0.85"/>
    <n v="0.78"/>
    <n v="9.6"/>
    <n v="232.56"/>
    <n v="4.54"/>
    <n v="7.6"/>
    <n v="120"/>
    <n v="301.10000000000002"/>
    <n v="13.62"/>
    <n v="3.2365418373317728E-3"/>
    <n v="2.1576945582211821E-2"/>
    <n v="4.3702457577530719E-5"/>
    <n v="0.67387726740784082"/>
    <n v="2.5947191339964891E-2"/>
    <n v="3.8271650087770628E-2"/>
    <n v="0.29843841427735518"/>
    <n v="0.16211966062024577"/>
    <n v="5.1199531889994151E-3"/>
    <n v="2.8525453481568169E-3"/>
    <n v="8.0456407255705088E-4"/>
    <n v="1.4628437682855471E-4"/>
    <n v="1.2086746635459333E-2"/>
    <n v="1.4628437682855471E-4"/>
    <n v="1.1318753657109422E-2"/>
    <n v="9.1427735517846692E-5"/>
    <n v="5.3028086600351082E-4"/>
    <n v="1.6621562317144529E-2"/>
    <n v="0.25283425980105323"/>
    <n v="5.2424663545933295E-2"/>
    <n v="6.527940315974254E-3"/>
    <n v="1.7352984201287301E-2"/>
    <n v="1.8450117027501461E-2"/>
    <n v="6.5096547688706843E-3"/>
    <n v="5.0980105324751314E-2"/>
    <n v="4.6774429490930372E-2"/>
    <n v="2.1576945582211821E-2"/>
    <n v="1.8285547103569339E-5"/>
    <n v="1.0751901696898771E-2"/>
    <n v="5.4490930368636626E-3"/>
    <n v="1.960210649502633E-2"/>
    <n v="8.3564950263311875E-3"/>
  </r>
  <r>
    <x v="6"/>
    <x v="4"/>
    <n v="4.74"/>
    <n v="4.87"/>
    <n v="-4.75"/>
    <n v="0.69"/>
    <n v="61.24"/>
    <n v="29.9"/>
    <n v="6.08"/>
    <n v="56.49"/>
    <n v="267.26"/>
    <n v="145.08000000000001"/>
    <n v="0.24"/>
    <n v="86.49"/>
    <n v="1456.07"/>
    <n v="0"/>
    <n v="1188.42"/>
    <n v="110.58"/>
    <n v="0.86"/>
    <n v="0.83"/>
    <n v="9.61"/>
    <n v="238.22"/>
    <n v="5.5"/>
    <n v="9.4499999999999993"/>
    <n v="109.43"/>
    <n v="295.93"/>
    <n v="13.01"/>
    <n v="3.2887799806935471E-3"/>
    <n v="1.8006980025246901E-2"/>
    <n v="3.6942154897156008E-5"/>
    <n v="0.68430236875324868"/>
    <n v="2.4634291230415089E-2"/>
    <n v="3.9800995024875621E-2"/>
    <n v="0.29379223286552314"/>
    <n v="0.16005791935843172"/>
    <n v="5.0308160689091852E-3"/>
    <n v="2.5618177767877033E-3"/>
    <n v="7.6111977426301328E-4"/>
    <n v="1.1138338159946537E-4"/>
    <n v="1.1565307789411153E-2"/>
    <n v="1.2994727853270959E-4"/>
    <n v="1.0748496324348407E-2"/>
    <n v="1.1138338159946537E-4"/>
    <n v="5.7548080493057105E-4"/>
    <n v="1.5222395485260266E-2"/>
    <n v="0.250074255587733"/>
    <n v="4.8526026583500408E-2"/>
    <n v="6.6087473082349444E-3"/>
    <n v="1.7654265983515261E-2"/>
    <n v="1.8489641345511249E-2"/>
    <n v="5.9033192247716637E-3"/>
    <n v="5.1050716566421621E-2"/>
    <n v="4.7152298210440334E-2"/>
    <n v="2.1255661988564638E-2"/>
    <n v="5.5691690799732683E-5"/>
    <n v="1.0748496324348407E-2"/>
    <n v="5.6991163585059772E-3"/>
    <n v="2.0141828172569987E-2"/>
    <n v="8.2238063414271922E-3"/>
  </r>
  <r>
    <x v="6"/>
    <x v="5"/>
    <n v="4.8099999999999996"/>
    <n v="4.97"/>
    <n v="-4.1100000000000003"/>
    <n v="0.57999999999999996"/>
    <n v="44.49"/>
    <n v="23.9"/>
    <n v="7.72"/>
    <n v="48.53"/>
    <n v="277.35000000000002"/>
    <n v="143.75"/>
    <n v="2.87"/>
    <n v="83.52"/>
    <n v="1505.19"/>
    <n v="0"/>
    <n v="1207.7"/>
    <n v="111.73"/>
    <n v="0.85"/>
    <n v="0.84"/>
    <n v="11.79"/>
    <n v="243.67"/>
    <n v="5.43"/>
    <n v="9.58"/>
    <n v="92.26"/>
    <n v="291.67"/>
    <n v="12.42"/>
    <n v="3.2939310396918314E-3"/>
    <n v="1.027229124966955E-2"/>
    <n v="2.1526492692322216E-5"/>
    <n v="0.69802484988103786"/>
    <n v="2.5152007251029118E-2"/>
    <n v="4.1410174100230374E-2"/>
    <n v="0.29266588617394917"/>
    <n v="0.17493107745760791"/>
    <n v="4.9850825182219871E-3"/>
    <n v="2.511424147437592E-3"/>
    <n v="1.1896219645757015E-3"/>
    <n v="1.1329732995959063E-4"/>
    <n v="1.112202122436648E-2"/>
    <n v="1.1329732995959063E-4"/>
    <n v="1.0423354356282336E-2"/>
    <n v="1.510631066127875E-4"/>
    <n v="4.3430643151176406E-4"/>
    <n v="1.4218814909928624E-2"/>
    <n v="0.25042486498734845"/>
    <n v="4.4167075795913745E-2"/>
    <n v="6.344650477737075E-3"/>
    <n v="1.8996185656558025E-2"/>
    <n v="1.9449374976396389E-2"/>
    <n v="5.1550285131613735E-3"/>
    <n v="5.1682465349899918E-2"/>
    <n v="4.8264662562785603E-2"/>
    <n v="2.099777181917746E-2"/>
    <n v="3.7765776653196875E-5"/>
    <n v="1.1159787001019677E-2"/>
    <n v="5.5704520563465386E-3"/>
    <n v="2.1318780920729634E-2"/>
    <n v="8.2895879753767145E-3"/>
  </r>
  <r>
    <x v="6"/>
    <x v="6"/>
    <n v="4.75"/>
    <n v="4.95"/>
    <n v="-4.8"/>
    <n v="-1.08"/>
    <n v="35.340000000000003"/>
    <n v="22.36"/>
    <n v="5.53"/>
    <n v="43.27"/>
    <n v="292.22000000000003"/>
    <n v="142.24"/>
    <n v="1.54"/>
    <n v="81.900000000000006"/>
    <n v="1561.61"/>
    <n v="0"/>
    <n v="1196.8599999999999"/>
    <n v="109.04"/>
    <n v="0.84"/>
    <n v="0.82"/>
    <n v="12.08"/>
    <n v="246.89"/>
    <n v="6.26"/>
    <n v="6.22"/>
    <n v="101.45"/>
    <n v="294.02999999999997"/>
    <n v="12.15"/>
    <n v="3.3617256426380073E-3"/>
    <n v="7.9269803159358974E-3"/>
    <n v="1.6768612206787478E-5"/>
    <n v="0.70548219287715086"/>
    <n v="2.505764210446083E-2"/>
    <n v="4.2340745822138377E-2"/>
    <n v="0.29505135387488329"/>
    <n v="0.17829989138512548"/>
    <n v="5.202080832332933E-3"/>
    <n v="2.7439547247470417E-3"/>
    <n v="1.1623697097886774E-3"/>
    <n v="1.1433144686446007E-4"/>
    <n v="1.0918653175555936E-2"/>
    <n v="7.6220964576306712E-5"/>
    <n v="1.0366051182377713E-2"/>
    <n v="1.1433144686446007E-4"/>
    <n v="3.620495817374569E-4"/>
    <n v="1.4081823205472665E-2"/>
    <n v="0.25332037576935534"/>
    <n v="4.3026734503325142E-2"/>
    <n v="6.1167324072486139E-3"/>
    <n v="2.1418091045942188E-2"/>
    <n v="2.0046113683568664E-2"/>
    <n v="5.2401913146210869E-3"/>
    <n v="5.209702928790564E-2"/>
    <n v="4.8209760094513998E-2"/>
    <n v="2.0674936641323197E-2"/>
    <n v="3.8110482288153356E-5"/>
    <n v="1.141408944530193E-2"/>
    <n v="5.7927933077993104E-3"/>
    <n v="2.1761085386535567E-2"/>
    <n v="8.3271403799615087E-3"/>
  </r>
  <r>
    <x v="6"/>
    <x v="7"/>
    <n v="4.7300000000000004"/>
    <n v="4.91"/>
    <n v="-3.43"/>
    <n v="-3.92"/>
    <n v="37.06"/>
    <n v="21.8"/>
    <n v="4.09"/>
    <n v="50.95"/>
    <n v="304.20999999999998"/>
    <n v="141.56"/>
    <n v="0"/>
    <n v="81.28"/>
    <n v="1568.76"/>
    <n v="0"/>
    <n v="1191.1600000000001"/>
    <n v="109.81"/>
    <n v="0.8"/>
    <n v="0.77"/>
    <n v="10.48"/>
    <n v="245.67"/>
    <n v="6.69"/>
    <n v="3.2"/>
    <n v="104.1"/>
    <n v="292.25"/>
    <n v="12.59"/>
    <n v="3.5208795447969907E-3"/>
    <n v="7.0787925547304469E-3"/>
    <n v="1.5044845211688689E-5"/>
    <n v="0.71410936445173112"/>
    <n v="2.636705564663902E-2"/>
    <n v="4.2646349696209854E-2"/>
    <n v="0.29543832577876361"/>
    <n v="0.17839714533706238"/>
    <n v="5.0535249300800462E-3"/>
    <n v="2.661780306683383E-3"/>
    <n v="1.0415662069630631E-3"/>
    <n v="1.1572957855145145E-4"/>
    <n v="1.0801427331468801E-2"/>
    <n v="7.7153052367634288E-5"/>
    <n v="1.0203491175619635E-2"/>
    <n v="1.1572957855145145E-4"/>
    <n v="4.0505352493008003E-4"/>
    <n v="1.5662069630629761E-2"/>
    <n v="0.25250265213617512"/>
    <n v="3.9791686758607385E-2"/>
    <n v="6.1143794001350176E-3"/>
    <n v="2.2914456553187385E-2"/>
    <n v="2.1274954190375155E-2"/>
    <n v="4.9570836146205031E-3"/>
    <n v="5.0843861510271003E-2"/>
    <n v="4.8741440833252964E-2"/>
    <n v="2.0889188928536986E-2"/>
    <n v="3.8576526183817144E-5"/>
    <n v="1.1167904330215065E-2"/>
    <n v="5.8250554537563892E-3"/>
    <n v="2.1969331661683866E-2"/>
    <n v="8.6990066544507666E-3"/>
  </r>
  <r>
    <x v="6"/>
    <x v="8"/>
    <n v="4.62"/>
    <n v="4.92"/>
    <n v="-4.25"/>
    <n v="-6.85"/>
    <n v="29.75"/>
    <n v="15.15"/>
    <n v="9.3699999999999992"/>
    <n v="39.39"/>
    <n v="312.42"/>
    <n v="138.82"/>
    <n v="1.56"/>
    <n v="79.510000000000005"/>
    <n v="1624.71"/>
    <n v="0"/>
    <n v="1225.6199999999999"/>
    <n v="111.15"/>
    <n v="0.79"/>
    <n v="0.72"/>
    <n v="8.56"/>
    <n v="243.56"/>
    <n v="5.25"/>
    <n v="6.3"/>
    <n v="120.68"/>
    <n v="299.89"/>
    <n v="12.88"/>
    <n v="3.7522176227084564E-3"/>
    <n v="7.1555292726197513E-3"/>
    <n v="1.5572639463828111E-5"/>
    <n v="0.73094815690912673"/>
    <n v="2.6946579932978512E-2"/>
    <n v="4.320914646165977E-2"/>
    <n v="0.30429726000394242"/>
    <n v="0.20477035284841316"/>
    <n v="5.4602799132663117E-3"/>
    <n v="2.7399960575596296E-3"/>
    <n v="1.1038833037650307E-3"/>
    <n v="9.8561009264734874E-5"/>
    <n v="1.1117681845062094E-2"/>
    <n v="5.9136605558840923E-5"/>
    <n v="9.9546619357382213E-3"/>
    <n v="6.7021486300019716E-4"/>
    <n v="4.3366844076483344E-4"/>
    <n v="1.7031342400946187E-2"/>
    <n v="0.25919574216439978"/>
    <n v="3.7945988566922925E-2"/>
    <n v="6.6035876207372361E-3"/>
    <n v="2.4285432682830673E-2"/>
    <n v="2.2314212497535974E-2"/>
    <n v="4.7900650502661147E-3"/>
    <n v="5.2217622708456535E-2"/>
    <n v="5.127143701951508E-2"/>
    <n v="2.1289178001182733E-2"/>
    <n v="3.9424403705893951E-5"/>
    <n v="1.1314803863591563E-2"/>
    <n v="6.2093435836782966E-3"/>
    <n v="2.2590183323477231E-2"/>
    <n v="9.3830080820027605E-3"/>
  </r>
  <r>
    <x v="6"/>
    <x v="9"/>
    <n v="4.57"/>
    <n v="4.87"/>
    <n v="-5.68"/>
    <n v="-3.92"/>
    <n v="30.36"/>
    <n v="20.34"/>
    <n v="10.66"/>
    <n v="37.46"/>
    <n v="318.07"/>
    <n v="136.49"/>
    <n v="2.4"/>
    <n v="78.56"/>
    <n v="1786.84"/>
    <n v="0"/>
    <n v="1205.43"/>
    <n v="101.15"/>
    <n v="0.73"/>
    <n v="0.69"/>
    <n v="7.45"/>
    <n v="237.44"/>
    <n v="7.44"/>
    <n v="5.81"/>
    <n v="73.28"/>
    <n v="304.36"/>
    <n v="12.79"/>
    <n v="3.8662443222567534E-3"/>
    <n v="1.8507450792891865E-2"/>
    <n v="4.0640688501075783E-5"/>
    <n v="0.73894334209897206"/>
    <n v="2.723324567694637E-2"/>
    <n v="4.2573113395489678E-2"/>
    <n v="0.306976651526018"/>
    <n v="0.19405928759263685"/>
    <n v="5.7175870587297794E-3"/>
    <n v="2.8687544824288788E-3"/>
    <n v="1.1953143676786994E-3"/>
    <n v="5.9765718383934975E-5"/>
    <n v="1.0140250219140967E-2"/>
    <n v="5.9765718383934975E-5"/>
    <n v="9.3632958801498131E-3"/>
    <n v="2.5898477966371822E-4"/>
    <n v="4.5820384094350148E-4"/>
    <n v="1.9045342258347277E-2"/>
    <n v="0.26163439317873932"/>
    <n v="3.6676229181608094E-2"/>
    <n v="9.2238425372539647E-3"/>
    <n v="2.4643397880309188E-2"/>
    <n v="2.2292612957207747E-2"/>
    <n v="4.3828193481552317E-3"/>
    <n v="5.2334847398199061E-2"/>
    <n v="5.0780938720216752E-2"/>
    <n v="2.1874252928520202E-2"/>
    <n v="3.9843812255956652E-5"/>
    <n v="1.141525221133158E-2"/>
    <n v="6.5543071161048693E-3"/>
    <n v="2.1595346242728505E-2"/>
    <n v="9.9011873456052273E-3"/>
  </r>
  <r>
    <x v="6"/>
    <x v="10"/>
    <n v="4.38"/>
    <n v="4.59"/>
    <n v="-6.38"/>
    <n v="-3.85"/>
    <n v="54.49"/>
    <n v="24.53"/>
    <n v="5.99"/>
    <n v="52.25"/>
    <n v="322.08"/>
    <n v="133.56"/>
    <n v="3.36"/>
    <n v="77.83"/>
    <n v="1854.57"/>
    <n v="0"/>
    <n v="1183.52"/>
    <n v="116.05"/>
    <n v="0.7"/>
    <n v="0.64"/>
    <n v="6.48"/>
    <n v="213.3"/>
    <n v="5.91"/>
    <n v="5.67"/>
    <n v="32.549999999999997"/>
    <n v="306.52999999999997"/>
    <n v="13.37"/>
    <n v="4.1748638322087629E-3"/>
    <n v="1.085277619705715E-2"/>
    <n v="2.418502560767417E-5"/>
    <n v="0.75638159499227708"/>
    <n v="2.7782294122429069E-2"/>
    <n v="4.335013413543614E-2"/>
    <n v="0.30966994553288352"/>
    <n v="0.15917405089017153"/>
    <n v="4.6540931631574665E-3"/>
    <n v="2.37785545890578E-3"/>
    <n v="9.958539956101129E-4"/>
    <n v="6.0970652792455895E-5"/>
    <n v="1.0385334525648321E-2"/>
    <n v="6.0970652792455895E-5"/>
    <n v="9.4301276318998449E-3"/>
    <n v="4.2679456954719129E-4"/>
    <n v="4.6744167140882857E-4"/>
    <n v="2.0689374847573369E-2"/>
    <n v="0.2625193073733843"/>
    <n v="3.9448012356718964E-2"/>
    <n v="1.3250955206893749E-2"/>
    <n v="2.4306966913259086E-2"/>
    <n v="2.3859848792781076E-2"/>
    <n v="4.3695634501260058E-3"/>
    <n v="4.4447605885700348E-2"/>
    <n v="5.1560848711486869E-2"/>
    <n v="2.2945289000894237E-2"/>
    <n v="6.0970652792455895E-5"/>
    <n v="1.1056011706365335E-2"/>
    <n v="7.2351841313714332E-3"/>
    <n v="1.9876432810340624E-2"/>
    <n v="1.0425981627509958E-2"/>
  </r>
  <r>
    <x v="6"/>
    <x v="11"/>
    <n v="4.3099999999999996"/>
    <n v="4.54"/>
    <n v="-5.82"/>
    <n v="-2.67"/>
    <n v="52.85"/>
    <n v="22.62"/>
    <n v="4.2300000000000004"/>
    <n v="50.74"/>
    <n v="318.20999999999998"/>
    <n v="129.16999999999999"/>
    <n v="1.1299999999999999"/>
    <n v="74.8"/>
    <n v="1717.14"/>
    <n v="0"/>
    <n v="1203"/>
    <n v="112.79"/>
    <n v="0.72"/>
    <n v="0.6"/>
    <n v="7.33"/>
    <n v="242.56"/>
    <n v="5.18"/>
    <n v="7.55"/>
    <n v="53.48"/>
    <n v="302.56"/>
    <n v="13.5"/>
    <n v="4.3560661040495992E-3"/>
    <n v="9.8077840213988011E-3"/>
    <n v="2.2394094594314389E-5"/>
    <n v="0.79177639081842122"/>
    <n v="2.8137765152300577E-2"/>
    <n v="4.5265100462396582E-2"/>
    <n v="0.30943247558421633"/>
    <n v="0.15592925124930018"/>
    <n v="4.2922014639102581E-3"/>
    <n v="2.6541149148817051E-3"/>
    <n v="8.2941091090053289E-4"/>
    <n v="8.2941091090053283E-5"/>
    <n v="9.787048748626289E-3"/>
    <n v="8.2941091090053283E-5"/>
    <n v="8.9369025649532422E-3"/>
    <n v="4.7691127376780644E-4"/>
    <n v="2.9029381881518651E-4"/>
    <n v="2.229041823045182E-2"/>
    <n v="0.26180355402575323"/>
    <n v="3.9127459721732642E-2"/>
    <n v="1.335351566549858E-2"/>
    <n v="2.4446886598793207E-2"/>
    <n v="2.2435565139859413E-2"/>
    <n v="4.2507309183652314E-3"/>
    <n v="4.5202894644079041E-2"/>
    <n v="4.9951272108984597E-2"/>
    <n v="2.3244240777987434E-2"/>
    <n v="6.2205818317539969E-5"/>
    <n v="1.123851784270222E-2"/>
    <n v="7.4646981981047961E-3"/>
    <n v="1.953262695170755E-2"/>
    <n v="1.1197047297157195E-2"/>
  </r>
  <r>
    <x v="6"/>
    <x v="12"/>
    <n v="4.2"/>
    <n v="4.5199999999999996"/>
    <n v="-5.86"/>
    <n v="1.46"/>
    <n v="46.76"/>
    <n v="23.29"/>
    <n v="4.2"/>
    <n v="50.61"/>
    <n v="292.27999999999997"/>
    <n v="129.22"/>
    <n v="0.94"/>
    <n v="74.400000000000006"/>
    <n v="1630.66"/>
    <n v="0"/>
    <n v="1234.7"/>
    <n v="113.49"/>
    <n v="0.73"/>
    <n v="0.57999999999999996"/>
    <n v="6.55"/>
    <n v="233"/>
    <n v="5.48"/>
    <n v="7.31"/>
    <n v="47.74"/>
    <n v="299.02"/>
    <n v="13.01"/>
    <n v="4.4549772950802516E-3"/>
    <n v="1.194885638353527E-2"/>
    <n v="2.741331324418775E-5"/>
    <n v="0.79982003473748087"/>
    <n v="2.8082951430305314E-2"/>
    <n v="4.3882227384016571E-2"/>
    <n v="0.30903802289325549"/>
    <n v="0.15715571180446564"/>
    <n v="4.3107958231318145E-3"/>
    <n v="2.5739217778893843E-3"/>
    <n v="9.8353108586017113E-4"/>
    <n v="6.2778579948521567E-5"/>
    <n v="9.1238202858518001E-3"/>
    <n v="6.2778579948521567E-5"/>
    <n v="8.3286249398371939E-3"/>
    <n v="3.766714796911294E-4"/>
    <n v="3.5574528637495552E-4"/>
    <n v="2.2014355368614895E-2"/>
    <n v="0.26352355243057735"/>
    <n v="3.8859940988134847E-2"/>
    <n v="1.5673718793814219E-2"/>
    <n v="2.5760143972210017E-2"/>
    <n v="2.1700462468872288E-2"/>
    <n v="3.8504195701759892E-3"/>
    <n v="4.4447234603553265E-2"/>
    <n v="4.8360432753677782E-2"/>
    <n v="2.2976960261158894E-2"/>
    <n v="6.2778579948521567E-5"/>
    <n v="1.1697742063741185E-2"/>
    <n v="7.6799129470358045E-3"/>
    <n v="1.9273024044196119E-2"/>
    <n v="1.2241823089961705E-2"/>
  </r>
  <r>
    <x v="7"/>
    <x v="0"/>
    <n v="5.38"/>
    <n v="5.64"/>
    <n v="-3.93"/>
    <n v="11.01"/>
    <n v="63.05"/>
    <n v="47.28"/>
    <n v="9.7200000000000006"/>
    <n v="39.380000000000003"/>
    <n v="201.6"/>
    <n v="195.11"/>
    <n v="18.989999999999998"/>
    <n v="84.48"/>
    <n v="1082.3800000000001"/>
    <n v="7.88"/>
    <n v="1330.83"/>
    <n v="97.67"/>
    <n v="0.91"/>
    <n v="0.88"/>
    <n v="12.2"/>
    <n v="272.42"/>
    <n v="3.58"/>
    <n v="9.27"/>
    <n v="1535.53"/>
    <n v="195.65"/>
    <n v="15.35"/>
    <n v="2.025065127085827E-3"/>
    <n v="4.3483771034288528E-2"/>
    <n v="6.8858691825670628E-5"/>
    <n v="0.61471520101387034"/>
    <n v="2.5022882489614869E-2"/>
    <n v="4.6032528339083292E-2"/>
    <n v="0.23465465042596634"/>
    <n v="0.12807153418291911"/>
    <n v="4.4638456664085049E-3"/>
    <n v="1.9010068295430543E-3"/>
    <n v="9.293811166654932E-4"/>
    <n v="1.8305991691896077E-4"/>
    <n v="1.0800535098218687E-2"/>
    <n v="7.040766035344645E-5"/>
    <n v="1.0026050834330774E-2"/>
    <n v="2.5346757727240724E-4"/>
    <n v="4.5060902626205729E-4"/>
    <n v="1.448989650073928E-2"/>
    <n v="0.19571921425051045"/>
    <n v="5.563613321129339E-2"/>
    <n v="5.16792226994297E-3"/>
    <n v="9.7725832570583673E-3"/>
    <n v="1.3954798282053087E-2"/>
    <n v="5.95648806590157E-3"/>
    <n v="3.3049355769907765E-2"/>
    <n v="3.3936492290361192E-2"/>
    <n v="1.6545800183059917E-2"/>
    <n v="5.6326128282757161E-5"/>
    <n v="7.5477011898894596E-3"/>
    <n v="4.3652749419136804E-3"/>
    <n v="1.4137858198972049E-2"/>
    <n v="6.3226078997394913E-3"/>
  </r>
  <r>
    <x v="7"/>
    <x v="1"/>
    <n v="5.4"/>
    <n v="5.74"/>
    <n v="-3.27"/>
    <n v="8.3800000000000008"/>
    <n v="62.64"/>
    <n v="46.26"/>
    <n v="9.92"/>
    <n v="43.15"/>
    <n v="230.73"/>
    <n v="168.05"/>
    <n v="0.41"/>
    <n v="83.26"/>
    <n v="1156.5999999999999"/>
    <n v="7.77"/>
    <n v="1220.44"/>
    <n v="92"/>
    <n v="0.92"/>
    <n v="0.92"/>
    <n v="12.11"/>
    <n v="311.10000000000002"/>
    <n v="1.54"/>
    <n v="8.7899999999999991"/>
    <n v="1696.69"/>
    <n v="231.64"/>
    <n v="15.41"/>
    <n v="2.0039347948285552E-3"/>
    <n v="4.8032602585722319E-2"/>
    <n v="7.6025857223159079E-5"/>
    <n v="0.62254075323215285"/>
    <n v="2.4971894322653176E-2"/>
    <n v="4.3718381112984823E-2"/>
    <n v="0.24234120292299044"/>
    <n v="0.13187183811129849"/>
    <n v="4.693648116919618E-3"/>
    <n v="1.9955030916245084E-3"/>
    <n v="9.8369870713884214E-4"/>
    <n v="1.9673974142776841E-4"/>
    <n v="1.1242270938729624E-2"/>
    <n v="8.4317032040472176E-5"/>
    <n v="1.0497470489038785E-2"/>
    <n v="2.1079258010118043E-4"/>
    <n v="4.4969083754918494E-4"/>
    <n v="1.4938167509836987E-2"/>
    <n v="0.20196739741427769"/>
    <n v="5.7869589657110733E-2"/>
    <n v="5.438448566610455E-3"/>
    <n v="1.0511523327712198E-2"/>
    <n v="1.4362001124227093E-2"/>
    <n v="6.2535132096683526E-3"/>
    <n v="3.3670601461495225E-2"/>
    <n v="3.4274873524451938E-2"/>
    <n v="1.7495784148397975E-2"/>
    <n v="5.6211354693648118E-5"/>
    <n v="7.6166385609893195E-3"/>
    <n v="4.510961214165261E-3"/>
    <n v="1.4657110736368746E-2"/>
    <n v="6.4080944350758855E-3"/>
  </r>
  <r>
    <x v="7"/>
    <x v="2"/>
    <n v="5.41"/>
    <n v="5.67"/>
    <n v="-3.64"/>
    <n v="9.8699999999999992"/>
    <n v="66.209999999999994"/>
    <n v="48.34"/>
    <n v="8.9700000000000006"/>
    <n v="48.48"/>
    <n v="234.71"/>
    <n v="165.74"/>
    <n v="8.6199999999999992"/>
    <n v="82.56"/>
    <n v="1133.1300000000001"/>
    <n v="7.7"/>
    <n v="1213.92"/>
    <n v="96"/>
    <n v="0.93"/>
    <n v="0.97"/>
    <n v="10.92"/>
    <n v="282.91000000000003"/>
    <n v="3.73"/>
    <n v="7.37"/>
    <n v="1605.35"/>
    <n v="242"/>
    <n v="15.51"/>
    <n v="2.0104706163066514E-3"/>
    <n v="3.9257793310595535E-2"/>
    <n v="6.1897343046022992E-5"/>
    <n v="0.62708605274608054"/>
    <n v="2.4801044254494926E-2"/>
    <n v="4.3679032099597177E-2"/>
    <n v="0.25151936221876009"/>
    <n v="0.13763386528555588"/>
    <n v="5.1651297598495375E-3"/>
    <n v="1.8527095877721167E-3"/>
    <n v="1.0246045447527615E-3"/>
    <n v="2.3860653781913624E-4"/>
    <n v="1.1888219854871082E-2"/>
    <n v="8.4214072171459852E-5"/>
    <n v="1.1074150490546971E-2"/>
    <n v="1.9649950173340633E-4"/>
    <n v="5.3335579041924569E-4"/>
    <n v="1.5326961135205692E-2"/>
    <n v="0.2091316125591253"/>
    <n v="6.1083273681698878E-2"/>
    <n v="5.6283071567925667E-3"/>
    <n v="1.149522085140427E-2"/>
    <n v="1.4667284236529257E-2"/>
    <n v="5.6844498715735402E-3"/>
    <n v="3.4303198731174649E-2"/>
    <n v="3.4724269092031947E-2"/>
    <n v="1.8400774769463977E-2"/>
    <n v="5.6142714780973233E-5"/>
    <n v="8.1266579645458761E-3"/>
    <n v="4.7159880416017515E-3"/>
    <n v="1.5214675705643747E-2"/>
    <n v="6.8353755245834915E-3"/>
  </r>
  <r>
    <x v="7"/>
    <x v="3"/>
    <n v="5.4"/>
    <n v="5.7"/>
    <n v="-2.7"/>
    <n v="18.77"/>
    <n v="56.27"/>
    <n v="48.02"/>
    <n v="8.4700000000000006"/>
    <n v="50.39"/>
    <n v="235.4"/>
    <n v="167.8"/>
    <n v="1.79"/>
    <n v="82.43"/>
    <n v="1084.71"/>
    <n v="7.69"/>
    <n v="1317.42"/>
    <n v="99.67"/>
    <n v="0.9"/>
    <n v="0.95"/>
    <n v="11.26"/>
    <n v="277.45"/>
    <n v="2.62"/>
    <n v="8.91"/>
    <n v="1440"/>
    <n v="245.88"/>
    <n v="15.54"/>
    <n v="1.9417048377556774E-3"/>
    <n v="3.8817590338243994E-2"/>
    <n v="6.0110868099973869E-5"/>
    <n v="0.6155793064553845"/>
    <n v="2.4388230924772006E-2"/>
    <n v="4.1981320238242616E-2"/>
    <n v="0.25397873423293305"/>
    <n v="0.14099231076080826"/>
    <n v="5.0069464504326052E-3"/>
    <n v="1.8707272452165779E-3"/>
    <n v="9.3536362260828896E-4"/>
    <n v="2.0633021086947551E-4"/>
    <n v="1.1884620146081789E-2"/>
    <n v="6.8776736956491837E-5"/>
    <n v="1.1045543955212589E-2"/>
    <n v="1.650641686955804E-4"/>
    <n v="6.0523528521712821E-4"/>
    <n v="1.5763628110427929E-2"/>
    <n v="0.21102078432990826"/>
    <n v="6.1115008459538649E-2"/>
    <n v="5.8047565991279108E-3"/>
    <n v="1.1980907577820879E-2"/>
    <n v="1.5185903519993398E-2"/>
    <n v="5.4471175669541533E-3"/>
    <n v="3.4347102436072023E-2"/>
    <n v="3.5144912584767325E-2"/>
    <n v="1.8322122725209423E-2"/>
    <n v="4.1266042173895101E-5"/>
    <n v="7.8955694026052632E-3"/>
    <n v="4.8006162395631304E-3"/>
    <n v="1.5433499773036768E-2"/>
    <n v="7.3178448121707313E-3"/>
  </r>
  <r>
    <x v="7"/>
    <x v="4"/>
    <n v="5.41"/>
    <n v="5.68"/>
    <n v="-4.5999999999999996"/>
    <n v="5.69"/>
    <n v="61.8"/>
    <n v="47.4"/>
    <n v="6.75"/>
    <n v="54.58"/>
    <n v="256.89"/>
    <n v="166.06"/>
    <n v="0.04"/>
    <n v="81.5"/>
    <n v="1115.27"/>
    <n v="7.69"/>
    <n v="1303.8399999999999"/>
    <n v="92"/>
    <n v="0.86"/>
    <n v="0.92"/>
    <n v="11.45"/>
    <n v="270.64"/>
    <n v="4.33"/>
    <n v="8.19"/>
    <n v="1381.73"/>
    <n v="241.97"/>
    <n v="15.71"/>
    <n v="1.9379503216829458E-3"/>
    <n v="3.2058082025707084E-2"/>
    <n v="4.9733423340267538E-5"/>
    <n v="0.61654290713213111"/>
    <n v="2.5335115103255403E-2"/>
    <n v="4.101285354126772E-2"/>
    <n v="0.24774408640665685"/>
    <n v="0.13746263104963699"/>
    <n v="4.4911623293427197E-3"/>
    <n v="1.9149434471737363E-3"/>
    <n v="7.9904115061925688E-4"/>
    <n v="2.0664857343601471E-4"/>
    <n v="1.1916734401476848E-2"/>
    <n v="4.1329714687202943E-5"/>
    <n v="1.0842161819609572E-2"/>
    <n v="1.7909543031121276E-4"/>
    <n v="8.5414743686886084E-4"/>
    <n v="1.5140452147078678E-2"/>
    <n v="0.2051331505641506"/>
    <n v="5.7654951988648104E-2"/>
    <n v="5.2626503368371751E-3"/>
    <n v="1.193051097303925E-2"/>
    <n v="1.4740931571769049E-2"/>
    <n v="4.8631297615275466E-3"/>
    <n v="3.4400099191315252E-2"/>
    <n v="3.5268023199746514E-2"/>
    <n v="1.7565128742061252E-2"/>
    <n v="1.3776571562400982E-5"/>
    <n v="7.8526457905685586E-3"/>
    <n v="4.7804703321531403E-3"/>
    <n v="1.5264441291140287E-2"/>
    <n v="7.4117955005717278E-3"/>
  </r>
  <r>
    <x v="7"/>
    <x v="5"/>
    <n v="5.4"/>
    <n v="5.68"/>
    <n v="-2.68"/>
    <n v="2.59"/>
    <n v="50.57"/>
    <n v="38"/>
    <n v="6.99"/>
    <n v="51.51"/>
    <n v="248.03"/>
    <n v="162.18"/>
    <n v="10.93"/>
    <n v="78.400000000000006"/>
    <n v="1155.49"/>
    <n v="7.62"/>
    <n v="1263.48"/>
    <n v="92"/>
    <n v="0.82"/>
    <n v="0.9"/>
    <n v="11.77"/>
    <n v="265.27"/>
    <n v="4.32"/>
    <n v="8.32"/>
    <n v="1308.6600000000001"/>
    <n v="237.77"/>
    <n v="15.53"/>
    <n v="1.9696402059137768E-3"/>
    <n v="1.4680375751016387E-2"/>
    <n v="2.289472588769096E-5"/>
    <n v="0.62696859953655526"/>
    <n v="2.5517212671190108E-2"/>
    <n v="4.0488975842595289E-2"/>
    <n v="0.24176830537401656"/>
    <n v="0.14415351954377056"/>
    <n v="4.5789451775381925E-3"/>
    <n v="1.998085168380302E-3"/>
    <n v="9.5741580984889485E-4"/>
    <n v="1.803826888121106E-4"/>
    <n v="1.1475114126739652E-2"/>
    <n v="4.1626774341256295E-5"/>
    <n v="1.0503822725443672E-2"/>
    <n v="1.9425828025919605E-4"/>
    <n v="7.3540634669552794E-4"/>
    <n v="1.4638748976675131E-2"/>
    <n v="0.20036354049591365"/>
    <n v="5.1631075774604893E-2"/>
    <n v="5.2866003413395493E-3"/>
    <n v="1.1822003912916788E-2"/>
    <n v="1.5540662420735684E-2"/>
    <n v="4.4401892630673385E-3"/>
    <n v="3.4730605392054838E-2"/>
    <n v="3.5299504641385336E-2"/>
    <n v="1.6969848339785484E-2"/>
    <n v="1.3875591447085432E-5"/>
    <n v="7.9923406735212081E-3"/>
    <n v="4.7454522749032181E-3"/>
    <n v="1.5804298658230308E-2"/>
    <n v="7.5205705643203039E-3"/>
  </r>
  <r>
    <x v="7"/>
    <x v="6"/>
    <n v="5.38"/>
    <n v="5.62"/>
    <n v="-3.96"/>
    <n v="2.99"/>
    <n v="47.18"/>
    <n v="36.85"/>
    <n v="7.32"/>
    <n v="52.7"/>
    <n v="253.84"/>
    <n v="161.28"/>
    <n v="5.79"/>
    <n v="76.569999999999993"/>
    <n v="1198.6600000000001"/>
    <n v="7.58"/>
    <n v="1331.05"/>
    <n v="92.33"/>
    <n v="0.82"/>
    <n v="0.87"/>
    <n v="8.69"/>
    <n v="259.08999999999997"/>
    <n v="3.82"/>
    <n v="6.58"/>
    <n v="1324.92"/>
    <n v="237.97"/>
    <n v="15.45"/>
    <n v="2.0088912425441775E-3"/>
    <n v="1.160878532805619E-2"/>
    <n v="1.8116951892524667E-5"/>
    <n v="0.63260215173644019"/>
    <n v="2.6520430347288033E-2"/>
    <n v="3.9717932995150231E-2"/>
    <n v="0.24278109147667093"/>
    <n v="0.14628741847371649"/>
    <n v="4.3062601036847094E-3"/>
    <n v="1.9371202408160989E-3"/>
    <n v="1.017336529349462E-3"/>
    <n v="2.6478621996766819E-4"/>
    <n v="1.1330062991248118E-2"/>
    <n v="4.1808350521210768E-5"/>
    <n v="1.0159429176654217E-2"/>
    <n v="3.3446680416968614E-4"/>
    <n v="7.9435865990300464E-4"/>
    <n v="1.4883772785551034E-2"/>
    <n v="0.20127933552594904"/>
    <n v="4.906906739506104E-2"/>
    <n v="5.5883828530018395E-3"/>
    <n v="1.2040804950108702E-2"/>
    <n v="1.6291320586431797E-2"/>
    <n v="4.1390267015998664E-3"/>
    <n v="3.4965717152572608E-2"/>
    <n v="3.6415073303974581E-2"/>
    <n v="1.66954679748035E-2"/>
    <n v="1.393611684040359E-5"/>
    <n v="8.2919895200401356E-3"/>
    <n v="5.2817882825129609E-3"/>
    <n v="1.6263448352750988E-2"/>
    <n v="7.5115669769775352E-3"/>
  </r>
  <r>
    <x v="7"/>
    <x v="7"/>
    <n v="5.19"/>
    <n v="5.52"/>
    <n v="-3.64"/>
    <n v="0.66"/>
    <n v="38.79"/>
    <n v="32.869999999999997"/>
    <n v="5.91"/>
    <n v="51.44"/>
    <n v="274.67"/>
    <n v="160.91"/>
    <n v="3.93"/>
    <n v="75.94"/>
    <n v="1218.93"/>
    <n v="7.55"/>
    <n v="1357.87"/>
    <n v="97.33"/>
    <n v="0.81"/>
    <n v="0.8"/>
    <n v="6.44"/>
    <n v="248.18"/>
    <n v="4.6900000000000004"/>
    <n v="5.4"/>
    <n v="1217.6400000000001"/>
    <n v="242.21"/>
    <n v="15.86"/>
    <n v="2.1415238656617968E-3"/>
    <n v="1.020307916859641E-2"/>
    <n v="1.5999326344153931E-5"/>
    <n v="0.63953798436557052"/>
    <n v="2.703044082354427E-2"/>
    <n v="3.8314176245210725E-2"/>
    <n v="0.24925266304576649"/>
    <n v="0.15037963313825384"/>
    <n v="4.1822800443490097E-3"/>
    <n v="1.8244845831052727E-3"/>
    <n v="1.0525872594838112E-3"/>
    <n v="2.2455194868987972E-4"/>
    <n v="1.164863233828751E-2"/>
    <n v="4.2103490379352447E-5"/>
    <n v="1.0441665614079406E-2"/>
    <n v="4.7717289096599444E-4"/>
    <n v="6.8769034286275666E-4"/>
    <n v="1.6280016280016279E-2"/>
    <n v="0.20582992996786101"/>
    <n v="4.6762943314667453E-2"/>
    <n v="5.6980056980056983E-3"/>
    <n v="1.215387422283974E-2"/>
    <n v="1.7641362468948676E-2"/>
    <n v="4.5050734705907123E-3"/>
    <n v="3.5226586950724885E-2"/>
    <n v="3.8454521213141905E-2"/>
    <n v="1.7683465959328029E-2"/>
    <n v="1.4034496793117482E-5"/>
    <n v="8.3926290822842545E-3"/>
    <n v="6.2032475825579275E-3"/>
    <n v="1.6771223667775392E-2"/>
    <n v="7.9294906881113777E-3"/>
  </r>
  <r>
    <x v="7"/>
    <x v="8"/>
    <n v="5.17"/>
    <n v="5.42"/>
    <n v="-3.64"/>
    <n v="-1.05"/>
    <n v="36.81"/>
    <n v="33.909999999999997"/>
    <n v="8.84"/>
    <n v="47.68"/>
    <n v="303.05"/>
    <n v="157.22999999999999"/>
    <n v="15.01"/>
    <n v="73.989999999999995"/>
    <n v="1240.43"/>
    <n v="7.44"/>
    <n v="1275.53"/>
    <n v="97"/>
    <n v="0.79"/>
    <n v="0.8"/>
    <n v="6.58"/>
    <n v="244.73"/>
    <n v="3.49"/>
    <n v="5.25"/>
    <n v="1180.3699999999999"/>
    <n v="253.02"/>
    <n v="16.420000000000002"/>
    <n v="2.2590348684489261E-3"/>
    <n v="9.7445240011862898E-3"/>
    <n v="1.5393523422163851E-5"/>
    <n v="0.6530525780621107"/>
    <n v="2.6437317290174976E-2"/>
    <n v="3.8017766103178974E-2"/>
    <n v="0.25979748337075798"/>
    <n v="0.17374909969071728"/>
    <n v="4.773404510726038E-3"/>
    <n v="2.1466197799714726E-3"/>
    <n v="1.1297998841955119E-3"/>
    <n v="2.4008247539154627E-4"/>
    <n v="1.1862898784052875E-2"/>
    <n v="4.2367495657331696E-5"/>
    <n v="1.0620118911437812E-2"/>
    <n v="4.9428744933553649E-4"/>
    <n v="7.0612492762219491E-4"/>
    <n v="1.8980638054484598E-2"/>
    <n v="0.21317911564914063"/>
    <n v="4.6604245223064868E-2"/>
    <n v="6.6234518210961883E-3"/>
    <n v="1.2907963676933722E-2"/>
    <n v="1.9023005550141931E-2"/>
    <n v="4.010789588894067E-3"/>
    <n v="3.6464291262410145E-2"/>
    <n v="4.0277365871569999E-2"/>
    <n v="1.8048553150023301E-2"/>
    <n v="2.8244997104887798E-5"/>
    <n v="9.2078690561934219E-3"/>
    <n v="6.66581931675352E-3"/>
    <n v="1.6918753265827792E-2"/>
    <n v="8.2192941575223496E-3"/>
  </r>
  <r>
    <x v="7"/>
    <x v="9"/>
    <n v="5.1100000000000003"/>
    <n v="5.4"/>
    <n v="-3.99"/>
    <n v="-8.3800000000000008"/>
    <n v="34.39"/>
    <n v="32.56"/>
    <n v="9.51"/>
    <n v="42.68"/>
    <n v="335.39"/>
    <n v="153.71"/>
    <n v="2.96"/>
    <n v="72.72"/>
    <n v="1347.01"/>
    <n v="7.42"/>
    <n v="1272.3900000000001"/>
    <n v="88.33"/>
    <n v="0.79"/>
    <n v="0.83"/>
    <n v="5.92"/>
    <n v="234.64"/>
    <n v="4.88"/>
    <n v="3.77"/>
    <n v="700.54"/>
    <n v="267.91000000000003"/>
    <n v="17.420000000000002"/>
    <n v="2.3319277022901849E-3"/>
    <n v="2.3285201118825517E-2"/>
    <n v="3.6915562749357531E-5"/>
    <n v="0.65819028552767955"/>
    <n v="2.4818616802260367E-2"/>
    <n v="3.6645795175419917E-2"/>
    <n v="0.27104542034047507"/>
    <n v="0.17019494256790335"/>
    <n v="4.486660703383453E-3"/>
    <n v="2.1865371782311765E-3"/>
    <n v="1.1358634692110008E-3"/>
    <n v="2.5556928057247517E-4"/>
    <n v="1.2508696454686146E-2"/>
    <n v="2.8396586730275022E-5"/>
    <n v="1.083329783759992E-2"/>
    <n v="8.3769930854311317E-4"/>
    <n v="8.0930272181283815E-4"/>
    <n v="2.2220329116440205E-2"/>
    <n v="0.21959080518521673"/>
    <n v="4.7308713492638182E-2"/>
    <n v="9.2572872740696571E-3"/>
    <n v="1.3147619656117335E-2"/>
    <n v="1.9536851670429213E-2"/>
    <n v="3.833539208587128E-3"/>
    <n v="3.6872967869262113E-2"/>
    <n v="4.1572602973122631E-2"/>
    <n v="1.7975039400264087E-2"/>
    <n v="2.8396586730275022E-5"/>
    <n v="9.4844599679118572E-3"/>
    <n v="7.198534736124718E-3"/>
    <n v="1.7350314492198038E-2"/>
    <n v="8.504777725717368E-3"/>
  </r>
  <r>
    <x v="7"/>
    <x v="10"/>
    <n v="4.99"/>
    <n v="5.32"/>
    <n v="-7.12"/>
    <n v="-6.59"/>
    <n v="59.3"/>
    <n v="37.21"/>
    <n v="5.23"/>
    <n v="53.39"/>
    <n v="329.16"/>
    <n v="148.33000000000001"/>
    <n v="14.58"/>
    <n v="71.680000000000007"/>
    <n v="1415.96"/>
    <n v="7.32"/>
    <n v="1246.0899999999999"/>
    <n v="85.67"/>
    <n v="0.84"/>
    <n v="0.86"/>
    <n v="5.09"/>
    <n v="229.36"/>
    <n v="4.95"/>
    <n v="4.21"/>
    <n v="641.78"/>
    <n v="280.64999999999998"/>
    <n v="17.98"/>
    <n v="2.46925027164071E-3"/>
    <n v="1.495110467222021E-2"/>
    <n v="2.4194132560666426E-5"/>
    <n v="0.68153567547989857"/>
    <n v="2.3672582397681999E-2"/>
    <n v="3.6551973922491848E-2"/>
    <n v="0.2837232886635277"/>
    <n v="0.14596160811300254"/>
    <n v="4.0709887721839914E-3"/>
    <n v="2.1731256791017745E-3"/>
    <n v="1.231437884824339E-3"/>
    <n v="2.6077508149221297E-4"/>
    <n v="1.2980804056501268E-2"/>
    <n v="2.897500905469033E-5"/>
    <n v="1.1242303513219847E-2"/>
    <n v="9.1271278522274543E-4"/>
    <n v="7.9681274900398409E-4"/>
    <n v="2.5077870336834479E-2"/>
    <n v="0.22813473379210431"/>
    <n v="5.0996015936254982E-2"/>
    <n v="1.2401303875407461E-2"/>
    <n v="1.3864541832669323E-2"/>
    <n v="2.0470843897138716E-2"/>
    <n v="3.6943136544730169E-3"/>
    <n v="3.562477363274176E-2"/>
    <n v="4.2462875769648675E-2"/>
    <n v="1.8645418326693228E-2"/>
    <n v="2.897500905469033E-5"/>
    <n v="9.2864904020282506E-3"/>
    <n v="8.0840275262586015E-3"/>
    <n v="1.6834480260775081E-2"/>
    <n v="8.6925027164070981E-3"/>
  </r>
  <r>
    <x v="7"/>
    <x v="11"/>
    <n v="5.04"/>
    <n v="5.23"/>
    <n v="-6.08"/>
    <n v="-3.26"/>
    <n v="57.02"/>
    <n v="36.96"/>
    <n v="4.4400000000000004"/>
    <n v="56.18"/>
    <n v="300.57"/>
    <n v="145.96"/>
    <n v="7.18"/>
    <n v="69.55"/>
    <n v="1364.67"/>
    <n v="7.19"/>
    <n v="1226.6099999999999"/>
    <n v="78.67"/>
    <n v="0.86"/>
    <n v="0.84"/>
    <n v="4.2699999999999996"/>
    <n v="223"/>
    <n v="4.6100000000000003"/>
    <n v="2.92"/>
    <n v="977.83"/>
    <n v="273.74"/>
    <n v="17.86"/>
    <n v="2.5148024387384219E-3"/>
    <n v="1.3879118302262869E-2"/>
    <n v="2.2716613905498886E-5"/>
    <n v="0.70206061671942788"/>
    <n v="2.3566654941962716E-2"/>
    <n v="3.5950873490444367E-2"/>
    <n v="0.28049888615312463"/>
    <n v="0.14260171180677689"/>
    <n v="4.3527963418923676E-3"/>
    <n v="2.1690702309766679E-3"/>
    <n v="1.3923085942079963E-3"/>
    <n v="2.7846171884159923E-4"/>
    <n v="1.2442842068237777E-2"/>
    <n v="0"/>
    <n v="1.1123812873724938E-2"/>
    <n v="8.940086762809239E-4"/>
    <n v="4.2502051823191465E-4"/>
    <n v="2.5222769375073281E-2"/>
    <n v="0.22542208934224411"/>
    <n v="5.0416226990268494E-2"/>
    <n v="1.2926486106225817E-2"/>
    <n v="1.465587993903154E-2"/>
    <n v="1.9213858600070348E-2"/>
    <n v="3.2242935865869388E-3"/>
    <n v="3.5379294172822137E-2"/>
    <n v="4.0435572751788017E-2"/>
    <n v="1.8100011724703952E-2"/>
    <n v="5.8623519756126157E-5"/>
    <n v="8.9547426427482712E-3"/>
    <n v="8.0460780865283157E-3"/>
    <n v="1.6942197209520459E-2"/>
    <n v="9.511666080431469E-3"/>
  </r>
  <r>
    <x v="7"/>
    <x v="12"/>
    <n v="5.0199999999999996"/>
    <n v="5.24"/>
    <n v="-5.03"/>
    <n v="5.88"/>
    <n v="55.29"/>
    <n v="33.86"/>
    <n v="5.07"/>
    <n v="52.76"/>
    <n v="285.97000000000003"/>
    <n v="145.86000000000001"/>
    <n v="6.24"/>
    <n v="68.760000000000005"/>
    <n v="1362.32"/>
    <n v="7.14"/>
    <n v="1255.52"/>
    <n v="82"/>
    <n v="0.87"/>
    <n v="0.85"/>
    <n v="3.82"/>
    <n v="215.36"/>
    <n v="2.91"/>
    <n v="2.96"/>
    <n v="877.35"/>
    <n v="272.16000000000003"/>
    <n v="17.21"/>
    <n v="2.5264349897789608E-3"/>
    <n v="1.6809565127873287E-2"/>
    <n v="2.7501213288821568E-5"/>
    <n v="0.70891362854243567"/>
    <n v="2.3618689059811463E-2"/>
    <n v="3.4839772342897479E-2"/>
    <n v="0.28140947394738003"/>
    <n v="0.1441240054708296"/>
    <n v="4.1766548524199594E-3"/>
    <n v="2.0442078326985014E-3"/>
    <n v="1.2647616806623822E-3"/>
    <n v="2.6471756106887071E-4"/>
    <n v="1.1882877185758195E-2"/>
    <n v="1.4706531170492816E-5"/>
    <n v="1.0779887347971234E-2"/>
    <n v="6.3238084033119112E-4"/>
    <n v="4.5590246628527732E-4"/>
    <n v="2.4692265835257438E-2"/>
    <n v="0.22839242907775342"/>
    <n v="5.1002250099269085E-2"/>
    <n v="1.4809476888686265E-2"/>
    <n v="1.5221259761460064E-2"/>
    <n v="1.8353750900775033E-2"/>
    <n v="3.0883715458034913E-3"/>
    <n v="3.4928011529920436E-2"/>
    <n v="3.9810579878524051E-2"/>
    <n v="1.8574348868332428E-2"/>
    <n v="4.4119593511478451E-5"/>
    <n v="9.368060355603924E-3"/>
    <n v="8.1474182684530203E-3"/>
    <n v="1.6471314910951954E-2"/>
    <n v="1.0441637131049899E-2"/>
  </r>
  <r>
    <x v="8"/>
    <x v="0"/>
    <n v="5.5"/>
    <n v="5.62"/>
    <n v="-3.65"/>
    <n v="6.74"/>
    <n v="56.64"/>
    <n v="38.29"/>
    <n v="8.9600000000000009"/>
    <n v="40.31"/>
    <n v="261.3"/>
    <n v="160.88999999999999"/>
    <n v="6.37"/>
    <n v="78.319999999999993"/>
    <n v="1471.4"/>
    <n v="20.75"/>
    <n v="1384.72"/>
    <n v="87.03"/>
    <n v="0.91"/>
    <n v="0.89"/>
    <n v="11.64"/>
    <n v="195.6"/>
    <n v="6.07"/>
    <n v="8.0299999999999994"/>
    <n v="205.15"/>
    <n v="213.24"/>
    <n v="14"/>
    <n v="2.9450202385057993E-3"/>
    <n v="2.611947071315775E-2"/>
    <n v="5.3364311255513401E-5"/>
    <n v="0.71860308932169237"/>
    <n v="2.8152396856224927E-2"/>
    <n v="5.3255404497849095E-2"/>
    <n v="0.24654674822572742"/>
    <n v="0.13255767520374639"/>
    <n v="5.9717205452598336E-3"/>
    <n v="3.3761094875937054E-3"/>
    <n v="1.8514148802933222E-3"/>
    <n v="3.8117365182509575E-4"/>
    <n v="1.0128328462781116E-2"/>
    <n v="1.2705788394169859E-4"/>
    <n v="9.347830032853539E-3"/>
    <n v="1.9966238905124063E-4"/>
    <n v="4.5377815693463782E-4"/>
    <n v="1.4375692011689326E-2"/>
    <n v="0.20888316120015246"/>
    <n v="4.1602381427767593E-2"/>
    <n v="6.0806273029241466E-3"/>
    <n v="1.0654711124825295E-2"/>
    <n v="1.8096672898553354E-2"/>
    <n v="7.0063347430708075E-3"/>
    <n v="4.2891111393461967E-2"/>
    <n v="4.4415806000762351E-2"/>
    <n v="1.6463071533588659E-2"/>
    <n v="5.4453378832156537E-5"/>
    <n v="8.9666563810284431E-3"/>
    <n v="5.2819777467191841E-3"/>
    <n v="1.1144791534314705E-2"/>
    <n v="6.2258363131432303E-3"/>
  </r>
  <r>
    <x v="8"/>
    <x v="1"/>
    <n v="5.5"/>
    <n v="5.66"/>
    <n v="-3.28"/>
    <n v="25.64"/>
    <n v="50.32"/>
    <n v="38.590000000000003"/>
    <n v="11.67"/>
    <n v="41.81"/>
    <n v="291.3"/>
    <n v="148.32"/>
    <n v="0.03"/>
    <n v="77.94"/>
    <n v="1538.77"/>
    <n v="20.83"/>
    <n v="1271.43"/>
    <n v="79.53"/>
    <n v="0.89"/>
    <n v="0.86"/>
    <n v="12.96"/>
    <n v="229.31"/>
    <n v="6.07"/>
    <n v="7.19"/>
    <n v="214.4"/>
    <n v="233.37"/>
    <n v="13.96"/>
    <n v="2.8778482838188635E-3"/>
    <n v="3.1349149120276899E-2"/>
    <n v="6.3635708104989896E-5"/>
    <n v="0.7108631381597923"/>
    <n v="2.9149841361407556E-2"/>
    <n v="5.3738823190077875E-2"/>
    <n v="0.24605206230170176"/>
    <n v="0.13316628208826076"/>
    <n v="6.2734352466109027E-3"/>
    <n v="3.298961638304009E-3"/>
    <n v="1.9829824055379291E-3"/>
    <n v="3.9659648110758583E-4"/>
    <n v="1.0275454283241996E-2"/>
    <n v="1.0816267666570522E-4"/>
    <n v="9.5002884338044411E-3"/>
    <n v="1.9829824055379291E-4"/>
    <n v="4.6870493221805597E-4"/>
    <n v="1.3898903951543121E-2"/>
    <n v="0.20828526103259301"/>
    <n v="4.1840928756850304E-2"/>
    <n v="6.0571098932794927E-3"/>
    <n v="1.0906403230458609E-2"/>
    <n v="1.777473319873089E-2"/>
    <n v="6.9584655321603692E-3"/>
    <n v="4.2435823478511679E-2"/>
    <n v="4.4833429477934811E-2"/>
    <n v="1.6188347274300546E-2"/>
    <n v="3.605422555523507E-5"/>
    <n v="8.7251225843668883E-3"/>
    <n v="5.2819440438419381E-3"/>
    <n v="1.148327083934237E-2"/>
    <n v="5.9309201038361698E-3"/>
  </r>
  <r>
    <x v="8"/>
    <x v="2"/>
    <n v="5.6"/>
    <n v="5.74"/>
    <n v="-2.5299999999999998"/>
    <n v="11.5"/>
    <n v="49.31"/>
    <n v="35.56"/>
    <n v="13.29"/>
    <n v="40.25"/>
    <n v="296.60000000000002"/>
    <n v="148.21"/>
    <n v="2.5299999999999998"/>
    <n v="77.510000000000005"/>
    <n v="1417.32"/>
    <n v="20.81"/>
    <n v="1360.91"/>
    <n v="96.74"/>
    <n v="0.9"/>
    <n v="0.89"/>
    <n v="13.3"/>
    <n v="232.31"/>
    <n v="5.93"/>
    <n v="5.94"/>
    <n v="205.74"/>
    <n v="239.6"/>
    <n v="13.59"/>
    <n v="2.8294196154817299E-3"/>
    <n v="2.3482307109620171E-2"/>
    <n v="4.7794250261515711E-5"/>
    <n v="0.71211629333044768"/>
    <n v="2.8838870252137213E-2"/>
    <n v="5.446740973199149E-2"/>
    <n v="0.25287667279875914"/>
    <n v="0.13775565414998378"/>
    <n v="6.5288749413844101E-3"/>
    <n v="3.4267575659199944E-3"/>
    <n v="1.9478411427334705E-3"/>
    <n v="4.1481802113768352E-4"/>
    <n v="1.0496699491397034E-2"/>
    <n v="1.8035566136421021E-4"/>
    <n v="9.7211701475309314E-3"/>
    <n v="1.8035566136421021E-4"/>
    <n v="4.1481802113768352E-4"/>
    <n v="1.3562745734588608E-2"/>
    <n v="0.21483966381704722"/>
    <n v="4.1878584568769611E-2"/>
    <n v="6.2944125816109366E-3"/>
    <n v="1.1398477798218086E-2"/>
    <n v="1.7819139342783969E-2"/>
    <n v="6.691195036612199E-3"/>
    <n v="4.397071024059445E-2"/>
    <n v="4.6495689499693398E-2"/>
    <n v="1.7386285755509864E-2"/>
    <n v="3.6071132272842047E-5"/>
    <n v="9.234209861847564E-3"/>
    <n v="5.4828121054719906E-3"/>
    <n v="1.199365148071998E-2"/>
    <n v="6.4747682429751466E-3"/>
  </r>
  <r>
    <x v="8"/>
    <x v="3"/>
    <n v="5.7"/>
    <n v="5.85"/>
    <n v="-1.93"/>
    <n v="6.24"/>
    <n v="49.81"/>
    <n v="34.369999999999997"/>
    <n v="10.92"/>
    <n v="47.08"/>
    <n v="302.31"/>
    <n v="146.65"/>
    <n v="11.77"/>
    <n v="76.150000000000006"/>
    <n v="1397.24"/>
    <n v="20.62"/>
    <n v="1358.91"/>
    <n v="88.37"/>
    <n v="0.92"/>
    <n v="0.89"/>
    <n v="14.76"/>
    <n v="241.77"/>
    <n v="5.5"/>
    <n v="5.93"/>
    <n v="190"/>
    <n v="244.59"/>
    <n v="13.27"/>
    <n v="2.7721002455582842E-3"/>
    <n v="1.9175213057922864E-2"/>
    <n v="3.9180990899898885E-5"/>
    <n v="0.71944966055178394"/>
    <n v="2.8293369926332516E-2"/>
    <n v="5.6749241658240648E-2"/>
    <n v="0.25805286725408061"/>
    <n v="0.14332659251769464"/>
    <n v="6.6084067600751121E-3"/>
    <n v="3.3403148923876933E-3"/>
    <n v="1.7333525928065867E-3"/>
    <n v="3.7917087967644087E-4"/>
    <n v="1.0562617362415138E-2"/>
    <n v="1.444460494005489E-4"/>
    <n v="9.7862198468871876E-3"/>
    <n v="1.8055756175068611E-4"/>
    <n v="4.513939043767153E-4"/>
    <n v="1.327098078867543E-2"/>
    <n v="0.21975660840676006"/>
    <n v="4.1618517983533151E-2"/>
    <n v="6.3556261736241512E-3"/>
    <n v="1.1645962732919254E-2"/>
    <n v="1.8525205835620395E-2"/>
    <n v="6.3917376859742884E-3"/>
    <n v="4.5085223169146323E-2"/>
    <n v="4.810053445038278E-2"/>
    <n v="1.8127979199768888E-2"/>
    <n v="1.8055756175068612E-5"/>
    <n v="9.6056622851365021E-3"/>
    <n v="5.4708941210457893E-3"/>
    <n v="1.222374693052145E-2"/>
    <n v="7.0056333959266212E-3"/>
  </r>
  <r>
    <x v="8"/>
    <x v="4"/>
    <n v="5.73"/>
    <n v="5.97"/>
    <n v="-0.39"/>
    <n v="5.78"/>
    <n v="58.13"/>
    <n v="36.479999999999997"/>
    <n v="7.69"/>
    <n v="54.4"/>
    <n v="311.27999999999997"/>
    <n v="145.41"/>
    <n v="3.95"/>
    <n v="75.17"/>
    <n v="1443.6"/>
    <n v="20.54"/>
    <n v="1352.63"/>
    <n v="93.49"/>
    <n v="0.87"/>
    <n v="0.87"/>
    <n v="13.13"/>
    <n v="245.38"/>
    <n v="5.1100000000000003"/>
    <n v="6.93"/>
    <n v="178.41"/>
    <n v="241.85"/>
    <n v="12.63"/>
    <n v="2.7819453042496629E-3"/>
    <n v="1.6568952332398676E-2"/>
    <n v="3.4230363060340115E-5"/>
    <n v="0.72830559702851316"/>
    <n v="2.8986562761734825E-2"/>
    <n v="5.8082371363023924E-2"/>
    <n v="0.25612687083500235"/>
    <n v="0.14200138378063434"/>
    <n v="6.1723899348166489E-3"/>
    <n v="3.3866210261825863E-3"/>
    <n v="1.7115181530170059E-3"/>
    <n v="3.6415279851425658E-4"/>
    <n v="1.0178070718473471E-2"/>
    <n v="9.1038199628564145E-5"/>
    <n v="9.39514220166782E-3"/>
    <n v="1.6386875933141546E-4"/>
    <n v="5.2802155784567205E-4"/>
    <n v="1.2071665270747605E-2"/>
    <n v="0.21952951458431957"/>
    <n v="3.898255708095117E-2"/>
    <n v="6.2816357743709257E-3"/>
    <n v="1.1780343031936201E-2"/>
    <n v="1.8954153162667055E-2"/>
    <n v="5.5169148974909873E-3"/>
    <n v="4.6338443610939153E-2"/>
    <n v="4.8414114562470412E-2"/>
    <n v="1.744291904883289E-2"/>
    <n v="1.820763992571283E-5"/>
    <n v="9.759295000182076E-3"/>
    <n v="5.8992753359309565E-3"/>
    <n v="1.2727140308073268E-2"/>
    <n v="7.5015476493936854E-3"/>
  </r>
  <r>
    <x v="8"/>
    <x v="5"/>
    <n v="5.77"/>
    <n v="6.14"/>
    <n v="-1.44"/>
    <n v="6"/>
    <n v="52.89"/>
    <n v="34.020000000000003"/>
    <n v="8.26"/>
    <n v="46.69"/>
    <n v="316.85000000000002"/>
    <n v="144.52000000000001"/>
    <n v="10.91"/>
    <n v="72.739999999999995"/>
    <n v="1477.6"/>
    <n v="20.32"/>
    <n v="1391.17"/>
    <n v="89.77"/>
    <n v="0.84"/>
    <n v="0.88"/>
    <n v="14.32"/>
    <n v="247.92"/>
    <n v="5.27"/>
    <n v="6.34"/>
    <n v="154.97"/>
    <n v="236.29"/>
    <n v="12.88"/>
    <n v="2.7223616719415037E-3"/>
    <n v="1.3205282112845138E-2"/>
    <n v="2.7283640729018879E-5"/>
    <n v="0.73540325220997493"/>
    <n v="2.8775146422205244E-2"/>
    <n v="5.8623449379751898E-2"/>
    <n v="0.25111862926988976"/>
    <n v="0.15442540652624687"/>
    <n v="6.1115355233002291E-3"/>
    <n v="3.3649823565789954E-3"/>
    <n v="1.8007202881152461E-3"/>
    <n v="3.0921459492888067E-4"/>
    <n v="1.0676998071956056E-2"/>
    <n v="7.2756375277383678E-5"/>
    <n v="9.3310051293244572E-3"/>
    <n v="7.6394194041252863E-4"/>
    <n v="5.0929462694168572E-4"/>
    <n v="1.1058969042162319E-2"/>
    <n v="0.2144130379424497"/>
    <n v="3.6050783949943613E-2"/>
    <n v="5.9114554912874243E-3"/>
    <n v="1.1404561824729893E-2"/>
    <n v="1.9098548510313215E-2"/>
    <n v="5.4749172396231218E-3"/>
    <n v="4.5727381861835642E-2"/>
    <n v="4.8601258685292296E-2"/>
    <n v="1.6624831750882172E-2"/>
    <n v="1.818909381934592E-5"/>
    <n v="9.7129760995307221E-3"/>
    <n v="5.9660227727454619E-3"/>
    <n v="1.2677798392084107E-2"/>
    <n v="7.748553967041362E-3"/>
  </r>
  <r>
    <x v="8"/>
    <x v="6"/>
    <n v="5.75"/>
    <n v="6.13"/>
    <n v="-1.37"/>
    <n v="-3.81"/>
    <n v="45.81"/>
    <n v="32.840000000000003"/>
    <n v="8.0500000000000007"/>
    <n v="48.93"/>
    <n v="323.76"/>
    <n v="143.22999999999999"/>
    <n v="5.44"/>
    <n v="71.03"/>
    <n v="1520.47"/>
    <n v="20.21"/>
    <n v="1420.07"/>
    <n v="89.3"/>
    <n v="0.82"/>
    <n v="0.87"/>
    <n v="13.11"/>
    <n v="234.07"/>
    <n v="5.55"/>
    <n v="7.17"/>
    <n v="150.27000000000001"/>
    <n v="243.13"/>
    <n v="12.64"/>
    <n v="2.7611037818821458E-3"/>
    <n v="1.1158751099384344E-2"/>
    <n v="2.3270301964233362E-5"/>
    <n v="0.74481457050718269"/>
    <n v="2.940853122251539E-2"/>
    <n v="6.0044708296687191E-2"/>
    <n v="0.25938141307534446"/>
    <n v="0.16166446789797714"/>
    <n v="6.4313984168865431E-3"/>
    <n v="3.8295221342714747E-3"/>
    <n v="1.7590149516270889E-3"/>
    <n v="2.7484608619173266E-4"/>
    <n v="1.0664028144239225E-2"/>
    <n v="7.32922896511287E-5"/>
    <n v="9.4913515098211665E-3"/>
    <n v="5.4969217238346531E-4"/>
    <n v="5.4969217238346531E-4"/>
    <n v="1.154353562005277E-2"/>
    <n v="0.22227719143946056"/>
    <n v="3.6133098798006448E-2"/>
    <n v="5.9549985341542074E-3"/>
    <n v="1.196496628554676E-2"/>
    <n v="2.079668718850777E-2"/>
    <n v="5.368660216945177E-3"/>
    <n v="4.7200234535326881E-2"/>
    <n v="5.1066402814423921E-2"/>
    <n v="1.6509088243916739E-2"/>
    <n v="1.8323072412782175E-5"/>
    <n v="1.002272060979185E-2"/>
    <n v="6.8711521547933155E-3"/>
    <n v="1.2954412195836998E-2"/>
    <n v="8.0071826443858102E-3"/>
  </r>
  <r>
    <x v="8"/>
    <x v="7"/>
    <n v="5.77"/>
    <n v="6.11"/>
    <n v="-0.91"/>
    <n v="7.65"/>
    <n v="45.26"/>
    <n v="25.65"/>
    <n v="7.97"/>
    <n v="46.55"/>
    <n v="340.27"/>
    <n v="142.02000000000001"/>
    <n v="15.87"/>
    <n v="69.489999999999995"/>
    <n v="1562.4"/>
    <n v="19.989999999999998"/>
    <n v="1459.08"/>
    <n v="88.84"/>
    <n v="0.84"/>
    <n v="0.84"/>
    <n v="14.42"/>
    <n v="234.86"/>
    <n v="5.2"/>
    <n v="6.48"/>
    <n v="116.69"/>
    <n v="252.56"/>
    <n v="12.65"/>
    <n v="2.7987513771575464E-3"/>
    <n v="8.5200146896804996E-3"/>
    <n v="1.7811237605582077E-5"/>
    <n v="0.75460888725670217"/>
    <n v="2.8901946382666178E-2"/>
    <n v="6.0374586852735952E-2"/>
    <n v="0.27065736320235034"/>
    <n v="0.16966580976863754"/>
    <n v="6.4634594197576205E-3"/>
    <n v="3.5622475211164158E-3"/>
    <n v="1.7811237605582079E-3"/>
    <n v="3.6724201248622841E-4"/>
    <n v="1.1090708777084098E-2"/>
    <n v="3.6724201248622845E-5"/>
    <n v="9.6033786265148739E-3"/>
    <n v="8.9974293059125968E-4"/>
    <n v="5.5086301872934269E-4"/>
    <n v="1.2100624311421226E-2"/>
    <n v="0.23211531399192067"/>
    <n v="3.6375321336760927E-2"/>
    <n v="6.188027910392949E-3"/>
    <n v="1.2559676827029012E-2"/>
    <n v="2.2622107969151671E-2"/>
    <n v="5.3066470804260003E-3"/>
    <n v="4.8163789937568861E-2"/>
    <n v="5.4572163055453544E-2"/>
    <n v="1.6709511568123392E-2"/>
    <n v="0"/>
    <n v="1.072346676459787E-2"/>
    <n v="7.6753580609621739E-3"/>
    <n v="1.3385971355123026E-2"/>
    <n v="8.8872567021667272E-3"/>
  </r>
  <r>
    <x v="8"/>
    <x v="8"/>
    <n v="5.66"/>
    <n v="6.07"/>
    <n v="-2"/>
    <n v="3.35"/>
    <n v="32.24"/>
    <n v="20.09"/>
    <n v="6.07"/>
    <n v="44.86"/>
    <n v="356.58"/>
    <n v="139.75"/>
    <n v="20.89"/>
    <n v="65.84"/>
    <n v="1609.26"/>
    <n v="20.3"/>
    <n v="1430.66"/>
    <n v="89.77"/>
    <n v="0.84"/>
    <n v="0.82"/>
    <n v="11.95"/>
    <n v="235.5"/>
    <n v="4.37"/>
    <n v="9.34"/>
    <n v="123.84"/>
    <n v="263.52999999999997"/>
    <n v="12.82"/>
    <n v="2.9057736210324767E-3"/>
    <n v="7.8798144193239564E-3"/>
    <n v="1.6385595404668975E-5"/>
    <n v="0.77273731497164744"/>
    <n v="2.9254731570807865E-2"/>
    <n v="6.0700346122689444E-2"/>
    <n v="0.28459385816334043"/>
    <n v="0.19916783268281907"/>
    <n v="6.57264894322115E-3"/>
    <n v="3.8294425215406143E-3"/>
    <n v="1.6753811031740187E-3"/>
    <n v="3.8662640842477354E-4"/>
    <n v="1.1267398188379114E-2"/>
    <n v="5.5232344060681938E-5"/>
    <n v="9.4631416157301713E-3"/>
    <n v="1.2151115693350026E-3"/>
    <n v="5.3391265925325875E-4"/>
    <n v="1.399219382870609E-2"/>
    <n v="0.24383238824655717"/>
    <n v="3.643493629869652E-2"/>
    <n v="7.0145076957066057E-3"/>
    <n v="1.3605567420281317E-2"/>
    <n v="2.4357463730760733E-2"/>
    <n v="5.0261433095220558E-3"/>
    <n v="4.9525001841078137E-2"/>
    <n v="5.7386405479048531E-2"/>
    <n v="1.7747993224832462E-2"/>
    <n v="0"/>
    <n v="1.1488327564621842E-2"/>
    <n v="8.6714780175270647E-3"/>
    <n v="1.3955372265998968E-2"/>
    <n v="9.8313572428013838E-3"/>
  </r>
  <r>
    <x v="8"/>
    <x v="9"/>
    <n v="5.51"/>
    <n v="6.08"/>
    <n v="-2.08"/>
    <n v="-1.48"/>
    <n v="29.75"/>
    <n v="23.57"/>
    <n v="9.51"/>
    <n v="38.880000000000003"/>
    <n v="362.01"/>
    <n v="136.09"/>
    <n v="10.56"/>
    <n v="64.42"/>
    <n v="1765.75"/>
    <n v="20.440000000000001"/>
    <n v="1443.28"/>
    <n v="87.44"/>
    <n v="0.8"/>
    <n v="0.77"/>
    <n v="12.29"/>
    <n v="217.93"/>
    <n v="5.66"/>
    <n v="10.33"/>
    <n v="70.400000000000006"/>
    <n v="269.64999999999998"/>
    <n v="13"/>
    <n v="2.972464543258147E-3"/>
    <n v="1.9402076686154811E-2"/>
    <n v="4.0390254698364102E-5"/>
    <n v="0.78235370059571019"/>
    <n v="2.9619520112133674E-2"/>
    <n v="6.0290293428745319E-2"/>
    <n v="0.28710278305453607"/>
    <n v="0.18666199443020232"/>
    <n v="6.3075192268678189E-3"/>
    <n v="3.7254938123605246E-3"/>
    <n v="1.9918481769056269E-3"/>
    <n v="3.319746961509378E-4"/>
    <n v="1.1121152321056418E-2"/>
    <n v="7.3772154700208411E-5"/>
    <n v="9.1108611054757389E-3"/>
    <n v="1.5123291713542723E-3"/>
    <n v="4.2418988952619836E-4"/>
    <n v="1.5141734752217775E-2"/>
    <n v="0.24521864222349274"/>
    <n v="3.5226203869349514E-2"/>
    <n v="8.4469117131738634E-3"/>
    <n v="1.3463418232788035E-2"/>
    <n v="2.421570978034341E-2"/>
    <n v="4.8689622102137545E-3"/>
    <n v="5.0201951273491821E-2"/>
    <n v="5.7136533815311412E-2"/>
    <n v="1.7963519669500747E-2"/>
    <n v="0"/>
    <n v="1.1397797901182199E-2"/>
    <n v="9.1293041441507898E-3"/>
    <n v="1.3463418232788035E-2"/>
    <n v="1.0752291547555375E-2"/>
  </r>
  <r>
    <x v="8"/>
    <x v="10"/>
    <n v="5.3"/>
    <n v="5.93"/>
    <n v="-1.94"/>
    <n v="3.92"/>
    <n v="54.13"/>
    <n v="28.17"/>
    <n v="7.24"/>
    <n v="49.48"/>
    <n v="371.09"/>
    <n v="134.77000000000001"/>
    <n v="8.75"/>
    <n v="63.52"/>
    <n v="1800"/>
    <n v="20.46"/>
    <n v="1440.2"/>
    <n v="89.3"/>
    <n v="0.73"/>
    <n v="0.72"/>
    <n v="8.9600000000000009"/>
    <n v="214.4"/>
    <n v="6"/>
    <n v="8.31"/>
    <n v="73.48"/>
    <n v="275.77999999999997"/>
    <n v="13.75"/>
    <n v="3.1174480425326242E-3"/>
    <n v="1.438822173476596E-2"/>
    <n v="3.0114882700672938E-5"/>
    <n v="0.79458675688738523"/>
    <n v="3.0969996653901922E-2"/>
    <n v="5.9783618990965536E-2"/>
    <n v="0.29533033423801913"/>
    <n v="0.16104026471353683"/>
    <n v="6.3575863479198424E-3"/>
    <n v="3.401866379150091E-3"/>
    <n v="2.1006060155407667E-3"/>
    <n v="3.3460980778525485E-4"/>
    <n v="1.1915827043908242E-2"/>
    <n v="9.2947168829237458E-5"/>
    <n v="9.1645908465628131E-3"/>
    <n v="2.2493214856675464E-3"/>
    <n v="4.0896754284864482E-4"/>
    <n v="1.6860616425623677E-2"/>
    <n v="0.24958173774026843"/>
    <n v="3.6342343012231847E-2"/>
    <n v="1.0614566680298919E-2"/>
    <n v="1.3756180986727144E-2"/>
    <n v="2.5783544633230474E-2"/>
    <n v="4.3685169349741608E-3"/>
    <n v="4.9206231178198313E-2"/>
    <n v="5.7868907313083244E-2"/>
    <n v="1.7697140945086811E-2"/>
    <n v="0"/>
    <n v="1.1172249693274343E-2"/>
    <n v="9.8895787634308667E-3"/>
    <n v="1.3663233817897906E-2"/>
    <n v="1.104212365691341E-2"/>
  </r>
  <r>
    <x v="8"/>
    <x v="11"/>
    <n v="5.18"/>
    <n v="5.87"/>
    <n v="-1.64"/>
    <n v="1.33"/>
    <n v="50.36"/>
    <n v="26.76"/>
    <n v="4.75"/>
    <n v="51.65"/>
    <n v="370.76"/>
    <n v="130.4"/>
    <n v="18.59"/>
    <n v="59.71"/>
    <n v="1605.67"/>
    <n v="19.59"/>
    <n v="1531.71"/>
    <n v="90.23"/>
    <n v="0.74"/>
    <n v="0.68"/>
    <n v="6.36"/>
    <n v="214.13"/>
    <n v="6.35"/>
    <n v="3.64"/>
    <n v="101.65"/>
    <n v="267.45"/>
    <n v="13.59"/>
    <n v="3.1881043400044974E-3"/>
    <n v="1.3023761337231092E-2"/>
    <n v="2.735926842065812E-5"/>
    <n v="0.83646278389925788"/>
    <n v="3.1219548759463308E-2"/>
    <n v="6.0190390525447869E-2"/>
    <n v="0.29171351472903079"/>
    <n v="0.1585525822651975"/>
    <n v="6.5587287309796863E-3"/>
    <n v="3.3355820403268119E-3"/>
    <n v="2.4360992429353122E-3"/>
    <n v="3.560452739674687E-4"/>
    <n v="1.1430927216850311E-2"/>
    <n v="1.3117457461959373E-4"/>
    <n v="8.9011318491867171E-3"/>
    <n v="1.9863578442395622E-3"/>
    <n v="4.1226294880443746E-4"/>
    <n v="1.6902780900981934E-2"/>
    <n v="0.24658946105989057"/>
    <n v="3.5285960572670715E-2"/>
    <n v="1.088748969342628E-2"/>
    <n v="1.4372985533318342E-2"/>
    <n v="2.4173600179896559E-2"/>
    <n v="4.0664118132074057E-3"/>
    <n v="4.9359118506858556E-2"/>
    <n v="5.5842890338055617E-2"/>
    <n v="1.7015216250655874E-2"/>
    <n v="0"/>
    <n v="1.0868750468480624E-2"/>
    <n v="1.0606401319241437E-2"/>
    <n v="1.3829548009894312E-2"/>
    <n v="1.1580841016415561E-2"/>
  </r>
  <r>
    <x v="8"/>
    <x v="12"/>
    <n v="5.14"/>
    <n v="5.76"/>
    <n v="-1.63"/>
    <n v="2.2599999999999998"/>
    <n v="47.42"/>
    <n v="25.18"/>
    <n v="5.16"/>
    <n v="50.61"/>
    <n v="362.68"/>
    <n v="132.74"/>
    <n v="10.050000000000001"/>
    <n v="58.76"/>
    <n v="1285.17"/>
    <n v="19.43"/>
    <n v="1614.11"/>
    <n v="93.95"/>
    <n v="0.76"/>
    <n v="0.68"/>
    <n v="6.22"/>
    <n v="218.21"/>
    <n v="5.63"/>
    <n v="3.91"/>
    <n v="104.13"/>
    <n v="261.39"/>
    <n v="13.92"/>
    <n v="3.2735968543828806E-3"/>
    <n v="1.5387814514452069E-2"/>
    <n v="3.2703831830469382E-5"/>
    <n v="0.85050757103158847"/>
    <n v="3.1493979092232366E-2"/>
    <n v="5.7751564301782646E-2"/>
    <n v="0.29510954838465753"/>
    <n v="0.16094822208359327"/>
    <n v="6.5218624170589237E-3"/>
    <n v="3.535038469536286E-3"/>
    <n v="2.3818975784041284E-3"/>
    <n v="4.1588687876897482E-4"/>
    <n v="1.2136335280440084E-2"/>
    <n v="1.3232764324467382E-4"/>
    <n v="8.8848560464280992E-3"/>
    <n v="2.6843607629633832E-3"/>
    <n v="4.3479082780392822E-4"/>
    <n v="1.6937938335318248E-2"/>
    <n v="0.2486436416567421"/>
    <n v="3.5123537306943418E-2"/>
    <n v="1.2514414261139152E-2"/>
    <n v="1.4537136807879165E-2"/>
    <n v="2.3232953363957729E-2"/>
    <n v="4.1021569405848878E-3"/>
    <n v="4.8242877937201084E-2"/>
    <n v="5.6031304939601879E-2"/>
    <n v="1.7542864704436757E-2"/>
    <n v="0"/>
    <n v="1.1588120758426435E-2"/>
    <n v="1.1210041777727367E-2"/>
    <n v="1.3724266999376169E-2"/>
    <n v="1.2797973496663452E-2"/>
  </r>
  <r>
    <x v="9"/>
    <x v="0"/>
    <n v="6.16"/>
    <n v="6.62"/>
    <n v="-3.08"/>
    <n v="6.07"/>
    <n v="49.29"/>
    <n v="29.12"/>
    <n v="8.74"/>
    <n v="37.86"/>
    <n v="297.85000000000002"/>
    <n v="212.03"/>
    <n v="1.01"/>
    <n v="86.02"/>
    <n v="1066.08"/>
    <n v="45.78"/>
    <n v="1314.11"/>
    <n v="102.69"/>
    <n v="0.93"/>
    <n v="0.73"/>
    <n v="11.1"/>
    <n v="232.64"/>
    <n v="6.55"/>
    <n v="11.99"/>
    <n v="253.41"/>
    <n v="170.26"/>
    <n v="19.37"/>
    <n v="1.7663712131234291E-3"/>
    <n v="2.5122370683952903E-2"/>
    <n v="3.8100277814525729E-5"/>
    <n v="0.50836089429818754"/>
    <n v="3.8999867707368699E-2"/>
    <n v="6.7707368699563439E-2"/>
    <n v="0.1835163381399656"/>
    <n v="0.11076862018785553"/>
    <n v="4.1143008334435776E-3"/>
    <n v="2.0637650482868103E-3"/>
    <n v="1.2964677867442784E-3"/>
    <n v="1.4552189443048022E-4"/>
    <n v="1.1800502711998942E-2"/>
    <n v="3.9687789390130968E-5"/>
    <n v="1.128456144992724E-2"/>
    <n v="1.7198042069056752E-4"/>
    <n v="3.0427305199100409E-4"/>
    <n v="1.1985712395819553E-2"/>
    <n v="0.14550866516735017"/>
    <n v="5.5364466199232701E-2"/>
    <n v="6.3500463024209553E-3"/>
    <n v="6.2971292499007809E-3"/>
    <n v="9.2604841910305588E-3"/>
    <n v="5.1064955681968515E-3"/>
    <n v="2.3733298055298321E-2"/>
    <n v="2.2238391321603386E-2"/>
    <n v="1.0556951977774839E-2"/>
    <n v="1.3229263130043656E-5"/>
    <n v="4.8154517793358911E-3"/>
    <n v="2.2886625214975525E-3"/>
    <n v="5.9134806191295146E-3"/>
    <n v="5.3181637782775499E-3"/>
  </r>
  <r>
    <x v="9"/>
    <x v="1"/>
    <n v="6.23"/>
    <n v="6.6"/>
    <n v="-2.67"/>
    <n v="2.5499999999999998"/>
    <n v="47.23"/>
    <n v="30.98"/>
    <n v="12.01"/>
    <n v="36.520000000000003"/>
    <n v="303.87"/>
    <n v="205.1"/>
    <n v="3.97"/>
    <n v="85.45"/>
    <n v="1038.1500000000001"/>
    <n v="45.7"/>
    <n v="1361.17"/>
    <n v="104.96"/>
    <n v="0.94"/>
    <n v="0.72"/>
    <n v="11.96"/>
    <n v="250.52"/>
    <n v="6.03"/>
    <n v="12.28"/>
    <n v="120.34"/>
    <n v="175.43"/>
    <n v="18.739999999999998"/>
    <n v="1.7898187222974229E-3"/>
    <n v="2.9726358255699765E-2"/>
    <n v="4.5253072166042946E-5"/>
    <n v="0.51082888765029066"/>
    <n v="3.9599755819200042E-2"/>
    <n v="6.9817129813944848E-2"/>
    <n v="0.18379913475064363"/>
    <n v="0.11154019693712344"/>
    <n v="4.3129760862064392E-3"/>
    <n v="2.0569578257292249E-3"/>
    <n v="1.2607160867372667E-3"/>
    <n v="1.3270695649865967E-4"/>
    <n v="1.1585317302332988E-2"/>
    <n v="2.6541391299731931E-5"/>
    <n v="1.1094301563287948E-2"/>
    <n v="1.5924834779839159E-4"/>
    <n v="3.0522599994691721E-4"/>
    <n v="1.1306632693685804E-2"/>
    <n v="0.14670754040926826"/>
    <n v="5.5763463120736788E-2"/>
    <n v="6.1708734771876743E-3"/>
    <n v="6.568994346683653E-3"/>
    <n v="9.1302386071077848E-3"/>
    <n v="5.0428643469490669E-3"/>
    <n v="2.4046500517557131E-2"/>
    <n v="2.217533243092603E-2"/>
    <n v="1.0390954693845052E-2"/>
    <n v="1.3270695649865965E-5"/>
    <n v="4.9366987817501392E-3"/>
    <n v="2.2560182604772143E-3"/>
    <n v="6.3035804336863338E-3"/>
    <n v="5.4542559120949116E-3"/>
  </r>
  <r>
    <x v="9"/>
    <x v="2"/>
    <n v="6.19"/>
    <n v="6.56"/>
    <n v="-2.62"/>
    <n v="3.87"/>
    <n v="51.88"/>
    <n v="25.8"/>
    <n v="13.01"/>
    <n v="39.200000000000003"/>
    <n v="310.58"/>
    <n v="203.27"/>
    <n v="3.88"/>
    <n v="85.08"/>
    <n v="989.74"/>
    <n v="45.53"/>
    <n v="1354.21"/>
    <n v="106.92"/>
    <n v="0.9"/>
    <n v="0.7"/>
    <n v="12.19"/>
    <n v="269.5"/>
    <n v="5.88"/>
    <n v="10.59"/>
    <n v="242.56"/>
    <n v="176.75"/>
    <n v="17.77"/>
    <n v="1.8374333253721837E-3"/>
    <n v="2.3963060265902395E-2"/>
    <n v="3.648860228750365E-5"/>
    <n v="0.51269803359605126"/>
    <n v="3.9805747950003981E-2"/>
    <n v="7.1517660483507148E-2"/>
    <n v="0.18420773292996842"/>
    <n v="0.11265026669851126"/>
    <n v="3.9805747950003977E-3"/>
    <n v="2.0168245628002018E-3"/>
    <n v="1.2339781864501233E-3"/>
    <n v="1.1941724385001195E-4"/>
    <n v="1.1052729347451105E-2"/>
    <n v="2.6537165300002653E-5"/>
    <n v="1.0588328954701059E-2"/>
    <n v="1.459544091500146E-4"/>
    <n v="2.919088183000292E-4"/>
    <n v="1.0654671867951066E-2"/>
    <n v="0.14850197701881485"/>
    <n v="5.6484356341055648E-2"/>
    <n v="5.9841307751505981E-3"/>
    <n v="6.687365655600669E-3"/>
    <n v="9.3676193509009374E-3"/>
    <n v="4.7103468407504708E-3"/>
    <n v="2.4347849162752434E-2"/>
    <n v="2.1826818459252183E-2"/>
    <n v="1.0681209033251067E-2"/>
    <n v="1.3268582650001326E-5"/>
    <n v="4.9359127458004932E-3"/>
    <n v="2.3485391290502347E-3"/>
    <n v="6.5016054985006502E-3"/>
    <n v="5.6258790436005627E-3"/>
  </r>
  <r>
    <x v="9"/>
    <x v="3"/>
    <n v="6.21"/>
    <n v="6.67"/>
    <n v="-2.12"/>
    <n v="3.86"/>
    <n v="48.39"/>
    <n v="30.69"/>
    <n v="11.21"/>
    <n v="41.61"/>
    <n v="315.01"/>
    <n v="201.97"/>
    <n v="0.21"/>
    <n v="84.89"/>
    <n v="981.6"/>
    <n v="45.52"/>
    <n v="1345.78"/>
    <n v="101.54"/>
    <n v="0.88"/>
    <n v="0.68"/>
    <n v="12.04"/>
    <n v="274.60000000000002"/>
    <n v="6.21"/>
    <n v="9.31"/>
    <n v="220"/>
    <n v="176.35"/>
    <n v="17.190000000000001"/>
    <n v="1.8484820350942346E-3"/>
    <n v="2.3077841293420161E-2"/>
    <n v="3.5147287027335304E-5"/>
    <n v="0.51258007613035006"/>
    <n v="3.9895486557820603E-2"/>
    <n v="7.2841094473254903E-2"/>
    <n v="0.1825669456344417"/>
    <n v="0.11278963353979601"/>
    <n v="4.0585169171187185E-3"/>
    <n v="2.1088372216401183E-3"/>
    <n v="1.1804183190312612E-3"/>
    <n v="9.284189026088571E-5"/>
    <n v="1.0676817380001856E-2"/>
    <n v="2.6526254360253061E-5"/>
    <n v="1.0252397310237808E-2"/>
    <n v="1.4589439898139183E-4"/>
    <n v="2.5199941642240408E-4"/>
    <n v="1.0053450402535909E-2"/>
    <n v="0.14820218311073385"/>
    <n v="5.5691871029351303E-2"/>
    <n v="5.7694603233550404E-3"/>
    <n v="6.7111423531440242E-3"/>
    <n v="9.3239784076289516E-3"/>
    <n v="4.761462657665424E-3"/>
    <n v="2.4072575831929652E-2"/>
    <n v="2.2096369882090801E-2"/>
    <n v="1.0637027998461477E-2"/>
    <n v="1.3263127180126531E-5"/>
    <n v="5.0532514556282078E-3"/>
    <n v="2.3210472565221426E-3"/>
    <n v="6.5387216998023792E-3"/>
    <n v="5.862302213615926E-3"/>
  </r>
  <r>
    <x v="9"/>
    <x v="4"/>
    <n v="6.26"/>
    <n v="6.62"/>
    <n v="-3.05"/>
    <n v="0.76"/>
    <n v="57.39"/>
    <n v="32.61"/>
    <n v="9.08"/>
    <n v="48.37"/>
    <n v="325.02"/>
    <n v="200.18"/>
    <n v="2.63"/>
    <n v="83.37"/>
    <n v="1017.43"/>
    <n v="45.4"/>
    <n v="1337.36"/>
    <n v="103.46"/>
    <n v="0.82"/>
    <n v="0.62"/>
    <n v="11.14"/>
    <n v="291.95"/>
    <n v="5.93"/>
    <n v="8.5299999999999994"/>
    <n v="201.74"/>
    <n v="170.65"/>
    <n v="17.190000000000001"/>
    <n v="1.8790318281175027E-3"/>
    <n v="2.039238684224556E-2"/>
    <n v="3.1188356346963798E-5"/>
    <n v="0.51646052140534204"/>
    <n v="4.2584101935277494E-2"/>
    <n v="7.3932398571200084E-2"/>
    <n v="0.17642746707895718"/>
    <n v="0.10838620248440582"/>
    <n v="4.1051340832755773E-3"/>
    <n v="2.0259103268113238E-3"/>
    <n v="1.1728954523644506E-3"/>
    <n v="1.0662685930585914E-4"/>
    <n v="1.0502745641627126E-2"/>
    <n v="2.6656714826464785E-5"/>
    <n v="9.9829397025110629E-3"/>
    <n v="1.5994028895878872E-4"/>
    <n v="3.332089353308098E-4"/>
    <n v="9.3565069040891409E-3"/>
    <n v="0.14311990190328944"/>
    <n v="5.1434131257663808E-2"/>
    <n v="5.5979101135576054E-3"/>
    <n v="6.5042384176574077E-3"/>
    <n v="9.1565815428906547E-3"/>
    <n v="4.5049848056725487E-3"/>
    <n v="2.416431199019033E-2"/>
    <n v="2.1671909153915873E-2"/>
    <n v="1.0102894919230153E-2"/>
    <n v="1.3328357413232393E-5"/>
    <n v="5.3313429652929569E-3"/>
    <n v="2.372447619555366E-3"/>
    <n v="6.7574772085088235E-3"/>
    <n v="5.9844324785413442E-3"/>
  </r>
  <r>
    <x v="9"/>
    <x v="5"/>
    <n v="6.26"/>
    <n v="6.63"/>
    <n v="-2.29"/>
    <n v="-3.25"/>
    <n v="50.29"/>
    <n v="28.95"/>
    <n v="8.02"/>
    <n v="46.98"/>
    <n v="332.41"/>
    <n v="198.34"/>
    <n v="0.64"/>
    <n v="83.15"/>
    <n v="1049.1400000000001"/>
    <n v="45.37"/>
    <n v="1349.12"/>
    <n v="103.85"/>
    <n v="0.82"/>
    <n v="0.6"/>
    <n v="10.1"/>
    <n v="305.94"/>
    <n v="5.85"/>
    <n v="7.61"/>
    <n v="193.56"/>
    <n v="168.41"/>
    <n v="16.5"/>
    <n v="1.9278451599038294E-3"/>
    <n v="1.6238868517548456E-2"/>
    <n v="2.4982874642382238E-5"/>
    <n v="0.52075861976333426"/>
    <n v="4.2981289707324281E-2"/>
    <n v="7.3968113255698381E-2"/>
    <n v="0.17395333843736149"/>
    <n v="0.11367207962283918"/>
    <n v="3.8817477266927243E-3"/>
    <n v="1.9475896898631315E-3"/>
    <n v="1.2357120790855731E-3"/>
    <n v="1.074532242683107E-4"/>
    <n v="9.8991282857181229E-3"/>
    <n v="2.6863306067077675E-5"/>
    <n v="9.3484305113430317E-3"/>
    <n v="1.477481833689272E-4"/>
    <n v="3.7608628493908744E-4"/>
    <n v="8.9320492673033262E-3"/>
    <n v="0.14216061570697505"/>
    <n v="4.8018159594901341E-2"/>
    <n v="5.6412942740863116E-3"/>
    <n v="6.4203301500315646E-3"/>
    <n v="9.36186216437657E-3"/>
    <n v="4.2175390525311949E-3"/>
    <n v="2.4754536540812076E-2"/>
    <n v="2.2296544035674472E-2"/>
    <n v="1.0100603081221207E-2"/>
    <n v="1.3431653033538837E-5"/>
    <n v="5.7487474983546226E-3"/>
    <n v="2.3639709339028352E-3"/>
    <n v="6.9710279244066566E-3"/>
    <n v="6.1248337832937099E-3"/>
  </r>
  <r>
    <x v="9"/>
    <x v="6"/>
    <n v="6.22"/>
    <n v="6.49"/>
    <n v="-4.5999999999999996"/>
    <n v="1.1200000000000001"/>
    <n v="50.92"/>
    <n v="27.14"/>
    <n v="8.76"/>
    <n v="46.81"/>
    <n v="354.51"/>
    <n v="196.9"/>
    <n v="1.55"/>
    <n v="82.55"/>
    <n v="1087.94"/>
    <n v="45.31"/>
    <n v="1390.15"/>
    <n v="104.23"/>
    <n v="0.84"/>
    <n v="0.6"/>
    <n v="10.72"/>
    <n v="303.83"/>
    <n v="5.78"/>
    <n v="7.71"/>
    <n v="202.04"/>
    <n v="170.29"/>
    <n v="16.420000000000002"/>
    <n v="1.9980766886538177E-3"/>
    <n v="1.252861264238599E-2"/>
    <n v="1.9504002383822515E-5"/>
    <n v="0.52593084205821405"/>
    <n v="4.1500182850022348E-2"/>
    <n v="7.4074575720225924E-2"/>
    <n v="0.17634868822039523"/>
    <n v="0.11729490322493262"/>
    <n v="4.1310560604624078E-3"/>
    <n v="1.9504002383822514E-3"/>
    <n v="1.1512779184895234E-3"/>
    <n v="1.2190001489889071E-4"/>
    <n v="9.9551678834094073E-3"/>
    <n v="1.3544446099876746E-5"/>
    <n v="9.4133900394143388E-3"/>
    <n v="1.7607779929839769E-4"/>
    <n v="3.5215559859679539E-4"/>
    <n v="9.0612344408175435E-3"/>
    <n v="0.14428898430198697"/>
    <n v="4.6877327951673417E-2"/>
    <n v="5.9866451761455214E-3"/>
    <n v="6.7315897116387424E-3"/>
    <n v="9.7384567458113809E-3"/>
    <n v="4.1852338448619139E-3"/>
    <n v="2.5436469775568529E-2"/>
    <n v="2.2903658354891578E-2"/>
    <n v="1.0483401281304601E-2"/>
    <n v="0"/>
    <n v="5.9189229456461379E-3"/>
    <n v="2.4650891901775679E-3"/>
    <n v="7.205645325134429E-3"/>
    <n v="6.298167436442687E-3"/>
  </r>
  <r>
    <x v="9"/>
    <x v="7"/>
    <n v="6.2"/>
    <n v="6.42"/>
    <n v="-4.03"/>
    <n v="0.14000000000000001"/>
    <n v="41.36"/>
    <n v="27.8"/>
    <n v="9.41"/>
    <n v="48.82"/>
    <n v="362.59"/>
    <n v="197.55"/>
    <n v="0.95"/>
    <n v="82.27"/>
    <n v="1075.57"/>
    <n v="45.26"/>
    <n v="1371.13"/>
    <n v="103.46"/>
    <n v="0.82"/>
    <n v="0.56999999999999995"/>
    <n v="9.19"/>
    <n v="302.67"/>
    <n v="7.53"/>
    <n v="8.26"/>
    <n v="200.8"/>
    <n v="170.19"/>
    <n v="16.47"/>
    <n v="2.1121428669400744E-3"/>
    <n v="9.9167432482477683E-3"/>
    <n v="1.5499197607911447E-5"/>
    <n v="0.53310381719176481"/>
    <n v="4.2917689659429138E-2"/>
    <n v="7.4725335015842095E-2"/>
    <n v="0.1792420480886609"/>
    <n v="0.11956327924616292"/>
    <n v="4.2245600559617045E-3"/>
    <n v="2.0848478198252566E-3"/>
    <n v="1.0698561180682239E-3"/>
    <n v="1.3716104077797741E-4"/>
    <n v="9.8618788319365762E-3"/>
    <n v="1.3716104077797742E-5"/>
    <n v="9.3818151892136551E-3"/>
    <n v="2.0574156116696615E-4"/>
    <n v="2.6060597747815708E-4"/>
    <n v="9.8070144156253859E-3"/>
    <n v="0.14668001700796907"/>
    <n v="4.6771914905290299E-2"/>
    <n v="6.2408273553979723E-3"/>
    <n v="6.4328528124871411E-3"/>
    <n v="9.9578915604811614E-3"/>
    <n v="4.0325345988725366E-3"/>
    <n v="2.5347360335770227E-2"/>
    <n v="2.3770008366823487E-2"/>
    <n v="1.1425514696805519E-2"/>
    <n v="0"/>
    <n v="6.2133951472423772E-3"/>
    <n v="2.6746402951705597E-3"/>
    <n v="7.1049419122992301E-3"/>
    <n v="6.5562977491873207E-3"/>
  </r>
  <r>
    <x v="9"/>
    <x v="8"/>
    <n v="6.21"/>
    <n v="6.46"/>
    <n v="-4.3"/>
    <n v="-4.62"/>
    <n v="31.11"/>
    <n v="26.93"/>
    <n v="6.66"/>
    <n v="46.28"/>
    <n v="370.18"/>
    <n v="193.4"/>
    <n v="16.350000000000001"/>
    <n v="80.16"/>
    <n v="1112.27"/>
    <n v="44.52"/>
    <n v="1364.55"/>
    <n v="105.77"/>
    <n v="0.81"/>
    <n v="0.57999999999999996"/>
    <n v="8.69"/>
    <n v="285.26"/>
    <n v="6.22"/>
    <n v="8.08"/>
    <n v="191.35"/>
    <n v="173.5"/>
    <n v="16.41"/>
    <n v="2.1826530895369166E-3"/>
    <n v="8.9620154823673043E-3"/>
    <n v="1.4289281651452513E-5"/>
    <n v="0.54813961876751482"/>
    <n v="4.3325656890763301E-2"/>
    <n v="7.5192142282400593E-2"/>
    <n v="0.18392941372325963"/>
    <n v="0.13522099830748313"/>
    <n v="4.3006575844177462E-3"/>
    <n v="2.3445520379567716E-3"/>
    <n v="1.0959740295774258E-3"/>
    <n v="1.3873088981992732E-4"/>
    <n v="9.7389084653588965E-3"/>
    <n v="2.7746177963985462E-5"/>
    <n v="9.2533503509891514E-3"/>
    <n v="1.9422324574789823E-4"/>
    <n v="2.6358869065786189E-4"/>
    <n v="1.0723897783080381E-2"/>
    <n v="0.15067561943342306"/>
    <n v="4.6155767043089817E-2"/>
    <n v="6.5758441774645543E-3"/>
    <n v="6.7839405121944453E-3"/>
    <n v="1.0696151605116395E-2"/>
    <n v="3.6624954912460807E-3"/>
    <n v="2.6275630531894231E-2"/>
    <n v="2.4624732943037096E-2"/>
    <n v="1.158402929996393E-2"/>
    <n v="1.3873088981992731E-5"/>
    <n v="6.4787325545906053E-3"/>
    <n v="3.0382064870564081E-3"/>
    <n v="7.3111178935101693E-3"/>
    <n v="7.1862600926722343E-3"/>
  </r>
  <r>
    <x v="9"/>
    <x v="9"/>
    <n v="6.13"/>
    <n v="6.39"/>
    <n v="-5.65"/>
    <n v="-7.52"/>
    <n v="40.57"/>
    <n v="33.86"/>
    <n v="9.81"/>
    <n v="45.85"/>
    <n v="374.99"/>
    <n v="190.8"/>
    <n v="7.09"/>
    <n v="78.819999999999993"/>
    <n v="1220.67"/>
    <n v="44.21"/>
    <n v="1309.03"/>
    <n v="101.54"/>
    <n v="0.77"/>
    <n v="0.55000000000000004"/>
    <n v="9.16"/>
    <n v="267.39999999999998"/>
    <n v="4.41"/>
    <n v="8.25"/>
    <n v="109.77"/>
    <n v="176.39"/>
    <n v="16.14"/>
    <n v="2.2898706136328362E-3"/>
    <n v="1.6832926502335165E-2"/>
    <n v="2.7090711554470672E-5"/>
    <n v="0.56145499696640466"/>
    <n v="4.2879516882310613E-2"/>
    <n v="7.5458919475681854E-2"/>
    <n v="0.18895771309243295"/>
    <n v="0.13048692732070041"/>
    <n v="4.3316918995950507E-3"/>
    <n v="2.29988853300975E-3"/>
    <n v="1.1993283761093788E-3"/>
    <n v="1.552072016141549E-4"/>
    <n v="9.4676392984634483E-3"/>
    <n v="1.4109745601286808E-5"/>
    <n v="8.9879079480196973E-3"/>
    <n v="1.8342669281672851E-4"/>
    <n v="2.8219491202573617E-4"/>
    <n v="1.1569991393055184E-2"/>
    <n v="0.15515076263174976"/>
    <n v="4.5659136765764115E-2"/>
    <n v="7.7321405895051714E-3"/>
    <n v="7.083092291845978E-3"/>
    <n v="1.1485332919447462E-2"/>
    <n v="3.2029122514921054E-3"/>
    <n v="2.7048382317666812E-2"/>
    <n v="2.5129456915891805E-2"/>
    <n v="1.2331917655524671E-2"/>
    <n v="1.4109745601286808E-5"/>
    <n v="6.5187024677945057E-3"/>
    <n v="3.3581194531062605E-3"/>
    <n v="7.3370677126691408E-3"/>
    <n v="7.7039210983025977E-3"/>
  </r>
  <r>
    <x v="9"/>
    <x v="10"/>
    <n v="6.06"/>
    <n v="6.27"/>
    <n v="-7.08"/>
    <n v="-5.1100000000000003"/>
    <n v="51.44"/>
    <n v="36.82"/>
    <n v="6.08"/>
    <n v="55.07"/>
    <n v="378.15"/>
    <n v="189.04"/>
    <n v="3.41"/>
    <n v="79.16"/>
    <n v="1240.83"/>
    <n v="44.07"/>
    <n v="1301.22"/>
    <n v="100.38"/>
    <n v="0.73"/>
    <n v="0.54"/>
    <n v="8.0500000000000007"/>
    <n v="263.89999999999998"/>
    <n v="7.52"/>
    <n v="6.51"/>
    <n v="114.49"/>
    <n v="181.09"/>
    <n v="16.649999999999999"/>
    <n v="2.3563883767134058E-3"/>
    <n v="1.3392793333619198E-2"/>
    <n v="2.1868702028214913E-5"/>
    <n v="0.57063019024341433"/>
    <n v="4.4051855981018538E-2"/>
    <n v="7.5439875362691713E-2"/>
    <n v="0.19534611151608708"/>
    <n v="0.11547532267055444"/>
    <n v="4.0021154038563239E-3"/>
    <n v="2.3298028958163601E-3"/>
    <n v="1.1720480825579236E-3"/>
    <n v="1.7151923159384246E-4"/>
    <n v="9.8337692780469683E-3"/>
    <n v="1.4293269299486872E-5"/>
    <n v="9.3620913911639011E-3"/>
    <n v="1.8581250089332933E-4"/>
    <n v="2.7157211669025054E-4"/>
    <n v="1.2878235638837672E-2"/>
    <n v="0.15885539499449708"/>
    <n v="4.871146177265126E-2"/>
    <n v="9.5336106227577426E-3"/>
    <n v="7.1895144576418967E-3"/>
    <n v="1.156325486328488E-2"/>
    <n v="3.1445192458871116E-3"/>
    <n v="2.4412903963523577E-2"/>
    <n v="2.5713591469776882E-2"/>
    <n v="1.3192687563426382E-2"/>
    <n v="1.4293269299486872E-5"/>
    <n v="6.6320769549619088E-3"/>
    <n v="3.4732644397753097E-3"/>
    <n v="7.1323413804439493E-3"/>
    <n v="7.961350999814187E-3"/>
  </r>
  <r>
    <x v="9"/>
    <x v="11"/>
    <n v="5.99"/>
    <n v="6.14"/>
    <n v="-6.95"/>
    <n v="-2.5099999999999998"/>
    <n v="48.79"/>
    <n v="36.44"/>
    <n v="6.48"/>
    <n v="54.05"/>
    <n v="385.75"/>
    <n v="179.17"/>
    <n v="2.81"/>
    <n v="76.33"/>
    <n v="1139.94"/>
    <n v="42.95"/>
    <n v="1359.06"/>
    <n v="101.54"/>
    <n v="0.74"/>
    <n v="0.51"/>
    <n v="5.46"/>
    <n v="271.37"/>
    <n v="7.27"/>
    <n v="2.87"/>
    <n v="169.17"/>
    <n v="186.99"/>
    <n v="17.07"/>
    <n v="2.4245147636511224E-3"/>
    <n v="1.4321538840651137E-2"/>
    <n v="2.3627639990143067E-5"/>
    <n v="0.5937350515314479"/>
    <n v="4.5196921159058955E-2"/>
    <n v="7.4738718889066053E-2"/>
    <n v="0.19892153594155421"/>
    <n v="0.11712351602475829"/>
    <n v="4.3776363662719059E-3"/>
    <n v="2.4207459376404251E-3"/>
    <n v="1.2900981344311248E-3"/>
    <n v="1.5945033122182441E-4"/>
    <n v="1.0016379897661878E-2"/>
    <n v="2.8990969313058982E-5"/>
    <n v="9.4365605114006979E-3"/>
    <n v="1.7394581587835389E-4"/>
    <n v="3.7688260106976675E-4"/>
    <n v="1.394465623958137E-2"/>
    <n v="0.16079841129488165"/>
    <n v="5.0386304666096511E-2"/>
    <n v="9.842434081783525E-3"/>
    <n v="7.3637062055169813E-3"/>
    <n v="1.1161523185527707E-2"/>
    <n v="2.7541420847406032E-3"/>
    <n v="2.4874251670604607E-2"/>
    <n v="2.5758476234652907E-2"/>
    <n v="1.278501746705901E-2"/>
    <n v="1.4495484656529491E-5"/>
    <n v="6.4794816414686825E-3"/>
    <n v="3.8702944032933742E-3"/>
    <n v="6.9143461811645669E-3"/>
    <n v="8.581326916665459E-3"/>
  </r>
  <r>
    <x v="9"/>
    <x v="12"/>
    <n v="5.93"/>
    <n v="6.02"/>
    <n v="-4.3899999999999997"/>
    <n v="1.18"/>
    <n v="51.79"/>
    <n v="34.31"/>
    <n v="7.27"/>
    <n v="55.93"/>
    <n v="374.69"/>
    <n v="179.57"/>
    <n v="10.94"/>
    <n v="75.010000000000005"/>
    <n v="999.03"/>
    <n v="42.48"/>
    <n v="1430.1"/>
    <n v="102.31"/>
    <n v="0.75"/>
    <n v="0.52"/>
    <n v="5.0599999999999996"/>
    <n v="260.58"/>
    <n v="8.16"/>
    <n v="2.87"/>
    <n v="184.89"/>
    <n v="188.97"/>
    <n v="17.04"/>
    <n v="2.5070360598065085E-3"/>
    <n v="1.5933743770155381E-2"/>
    <n v="2.6531808853708591E-5"/>
    <n v="0.60703605980650832"/>
    <n v="4.5060099677513926E-2"/>
    <n v="7.2574025212547646E-2"/>
    <n v="0.20599530929346233"/>
    <n v="0.12207563764291997"/>
    <n v="4.6467311638815597E-3"/>
    <n v="2.316036352975667E-3"/>
    <n v="1.3339196716505423E-3"/>
    <n v="1.465845793022574E-4"/>
    <n v="1.0260920551158018E-2"/>
    <n v="2.9316915860451482E-5"/>
    <n v="9.6012899442978594E-3"/>
    <n v="1.9055995309293463E-4"/>
    <n v="4.3975373790677223E-4"/>
    <n v="1.4599824098504837E-2"/>
    <n v="0.16693051890941074"/>
    <n v="5.3327469950161244E-2"/>
    <n v="1.1506889475227206E-2"/>
    <n v="7.7250073292289652E-3"/>
    <n v="1.0964526531808854E-2"/>
    <n v="2.8290823805335679E-3"/>
    <n v="2.464086778070947E-2"/>
    <n v="2.5901495162708885E-2"/>
    <n v="1.3192612137203167E-2"/>
    <n v="1.4658457930225741E-5"/>
    <n v="6.610964526531809E-3"/>
    <n v="4.0897097625329816E-3"/>
    <n v="6.9920844327176785E-3"/>
    <n v="9.3667546174142479E-3"/>
  </r>
  <r>
    <x v="10"/>
    <x v="0"/>
    <n v="6.18"/>
    <n v="6.66"/>
    <n v="-3.68"/>
    <n v="8.2100000000000009"/>
    <n v="58.78"/>
    <n v="13.06"/>
    <n v="6.82"/>
    <n v="38.19"/>
    <n v="332.2"/>
    <n v="191.28"/>
    <n v="3.13"/>
    <n v="81.05"/>
    <n v="1273.3499999999999"/>
    <n v="43.32"/>
    <n v="1310.9"/>
    <n v="100"/>
    <n v="0.92"/>
    <n v="0.8"/>
    <n v="12.45"/>
    <n v="295.25"/>
    <n v="10.6"/>
    <n v="8.43"/>
    <n v="159.28"/>
    <n v="237.31"/>
    <n v="13.03"/>
    <n v="1.3483262976395742E-3"/>
    <n v="1.8840299661097567E-2"/>
    <n v="1.605327308401213E-5"/>
    <n v="0.56537249539211609"/>
    <n v="3.7212378857244779E-2"/>
    <n v="6.1440929900707535E-2"/>
    <n v="0.25663683928889947"/>
    <n v="0.13772370533325407"/>
    <n v="4.927462988287056E-3"/>
    <n v="2.9059397110410847E-3"/>
    <n v="1.3377727570010108E-3"/>
    <n v="1.3377727570010109E-4"/>
    <n v="1.0954872465663833E-2"/>
    <n v="1.4120934657232891E-4"/>
    <n v="1.0248825732802188E-2"/>
    <n v="3.6417147273916405E-4"/>
    <n v="2.0066591355015161E-4"/>
    <n v="1.1675783340269932E-2"/>
    <n v="0.21949134906950474"/>
    <n v="3.3875379035614481E-2"/>
    <n v="5.7301266424876623E-3"/>
    <n v="7.7590819906058622E-3"/>
    <n v="1.9323384267792378E-2"/>
    <n v="6.3023960996492065E-3"/>
    <n v="5.3339972649979188E-2"/>
    <n v="5.6074974730959036E-2"/>
    <n v="1.5436411201617218E-2"/>
    <n v="4.4592425233367028E-5"/>
    <n v="8.5617456448064694E-3"/>
    <n v="6.7037279267495092E-3"/>
    <n v="1.09994648908972E-2"/>
    <n v="6.1240263987157378E-3"/>
  </r>
  <r>
    <x v="10"/>
    <x v="1"/>
    <n v="6.36"/>
    <n v="6.93"/>
    <n v="-3.41"/>
    <n v="8.25"/>
    <n v="49.58"/>
    <n v="12.58"/>
    <n v="8.42"/>
    <n v="41.07"/>
    <n v="341.14"/>
    <n v="184.42"/>
    <n v="2.61"/>
    <n v="78.459999999999994"/>
    <n v="1261.8499999999999"/>
    <n v="42.04"/>
    <n v="1302.6300000000001"/>
    <n v="97.31"/>
    <n v="0.92"/>
    <n v="0.83"/>
    <n v="13.04"/>
    <n v="306"/>
    <n v="11.06"/>
    <n v="7.76"/>
    <n v="164.49"/>
    <n v="239.91"/>
    <n v="12.91"/>
    <n v="1.3119255813953488E-3"/>
    <n v="1.8463255813953489E-2"/>
    <n v="1.5851162790697675E-5"/>
    <n v="0.58345674418604654"/>
    <n v="3.7745116279069769E-2"/>
    <n v="6.3761860465116282E-2"/>
    <n v="0.25815069767441862"/>
    <n v="0.13876093023255814"/>
    <n v="5.0009302325581392E-3"/>
    <n v="2.6269767441860466E-3"/>
    <n v="1.4139534883720931E-3"/>
    <n v="1.4883720930232558E-4"/>
    <n v="1.0924651162790698E-2"/>
    <n v="1.2651162790697673E-4"/>
    <n v="1.0158139534883721E-2"/>
    <n v="3.944186046511628E-4"/>
    <n v="2.455813953488372E-4"/>
    <n v="1.1609302325581395E-2"/>
    <n v="0.22074790697674418"/>
    <n v="3.4210232558139535E-2"/>
    <n v="5.7153488372093022E-3"/>
    <n v="8.0446511627906975E-3"/>
    <n v="1.9519999999999999E-2"/>
    <n v="6.1916279069767445E-3"/>
    <n v="5.3134883720930233E-2"/>
    <n v="5.6208372093023255E-2"/>
    <n v="1.5270697674418604E-2"/>
    <n v="5.2093023255813952E-5"/>
    <n v="8.7367441860465109E-3"/>
    <n v="6.8762790697674417E-3"/>
    <n v="1.140093023255814E-2"/>
    <n v="6.1618604651162787E-3"/>
  </r>
  <r>
    <x v="10"/>
    <x v="2"/>
    <n v="6.57"/>
    <n v="7.1"/>
    <n v="-3.26"/>
    <n v="12.58"/>
    <n v="53.16"/>
    <n v="12.97"/>
    <n v="7.89"/>
    <n v="42.68"/>
    <n v="342.61"/>
    <n v="187.6"/>
    <n v="1.21"/>
    <n v="78.45"/>
    <n v="1181.5999999999999"/>
    <n v="41.96"/>
    <n v="1376.07"/>
    <n v="100.75"/>
    <n v="0.9"/>
    <n v="0.83"/>
    <n v="13.53"/>
    <n v="319.93"/>
    <n v="10.59"/>
    <n v="8.06"/>
    <n v="157.47999999999999"/>
    <n v="242.39"/>
    <n v="12.55"/>
    <n v="1.2823317558115308E-3"/>
    <n v="1.3773551209929458E-2"/>
    <n v="1.1905824924844481E-5"/>
    <n v="0.58403280054766793"/>
    <n v="3.8693931005744558E-2"/>
    <n v="6.665773729797303E-2"/>
    <n v="0.26556686608923413"/>
    <n v="0.14361401315593655"/>
    <n v="5.2534452480876266E-3"/>
    <n v="2.5374289371074797E-3"/>
    <n v="1.4956692561835878E-3"/>
    <n v="1.4138167098252821E-4"/>
    <n v="1.0938476649700867E-2"/>
    <n v="1.190582492484448E-4"/>
    <n v="1.0142274607851892E-2"/>
    <n v="4.0182159121350118E-4"/>
    <n v="2.7532220138702863E-4"/>
    <n v="1.157097359883323E-2"/>
    <n v="0.22779563651516505"/>
    <n v="3.5732357055689494E-2"/>
    <n v="5.6775902610352114E-3"/>
    <n v="8.1852546358305803E-3"/>
    <n v="2.0105961841831117E-2"/>
    <n v="5.707354823347323E-3"/>
    <n v="5.490073518468911E-2"/>
    <n v="5.7899514837634315E-2"/>
    <n v="1.5685924338482603E-2"/>
    <n v="4.4646843468166797E-5"/>
    <n v="9.1823674732863046E-3"/>
    <n v="7.2699943447331605E-3"/>
    <n v="1.1846295800220258E-2"/>
    <n v="6.3696163347917965E-3"/>
  </r>
  <r>
    <x v="10"/>
    <x v="3"/>
    <n v="6.71"/>
    <n v="7.23"/>
    <n v="-1.85"/>
    <n v="12.19"/>
    <n v="52.97"/>
    <n v="12.89"/>
    <n v="6.81"/>
    <n v="49.77"/>
    <n v="342.05"/>
    <n v="194.16"/>
    <n v="1.22"/>
    <n v="78.33"/>
    <n v="1126.28"/>
    <n v="42.37"/>
    <n v="1466.65"/>
    <n v="100.49"/>
    <n v="0.88"/>
    <n v="0.81"/>
    <n v="13.41"/>
    <n v="330.54"/>
    <n v="10.91"/>
    <n v="7.48"/>
    <n v="160"/>
    <n v="240.26"/>
    <n v="12.39"/>
    <n v="1.2636350126318918E-3"/>
    <n v="1.1123495318769504E-2"/>
    <n v="9.585376727596969E-6"/>
    <n v="0.58374201218606037"/>
    <n v="3.9017684648536187E-2"/>
    <n v="6.8769505127061967E-2"/>
    <n v="0.27231386535889435"/>
    <n v="0.1503046515083965"/>
    <n v="4.948729380294249E-3"/>
    <n v="2.8533214444939814E-3"/>
    <n v="1.6198543617179373E-3"/>
    <n v="1.6347154109080101E-4"/>
    <n v="1.1093773220389359E-2"/>
    <n v="1.2631891811561895E-4"/>
    <n v="1.0246693416555208E-2"/>
    <n v="3.8638727894189332E-4"/>
    <n v="3.3437360677663843E-4"/>
    <n v="1.1673354138802199E-2"/>
    <n v="0.23389062267796107"/>
    <n v="3.632040422053797E-2"/>
    <n v="5.7289344627730714E-3"/>
    <n v="8.5896864318620886E-3"/>
    <n v="2.0597414177440928E-2"/>
    <n v="5.6174765938475256E-3"/>
    <n v="5.5669490266012783E-2"/>
    <n v="5.9808292465448061E-2"/>
    <n v="1.6562639322336158E-2"/>
    <n v="7.4305245950364095E-6"/>
    <n v="9.2881557437955124E-3"/>
    <n v="7.4379551196314458E-3"/>
    <n v="1.2260365581810076E-2"/>
    <n v="6.9624015455491154E-3"/>
  </r>
  <r>
    <x v="10"/>
    <x v="4"/>
    <n v="6.85"/>
    <n v="7.36"/>
    <n v="-2.68"/>
    <n v="-3.48"/>
    <n v="56.5"/>
    <n v="12.32"/>
    <n v="5.1100000000000003"/>
    <n v="55.34"/>
    <n v="351.56"/>
    <n v="192.66"/>
    <n v="2.54"/>
    <n v="76.86"/>
    <n v="1143.3"/>
    <n v="42.61"/>
    <n v="1472.29"/>
    <n v="104.88"/>
    <n v="0.89"/>
    <n v="0.81"/>
    <n v="12.93"/>
    <n v="330.28"/>
    <n v="9.65"/>
    <n v="7.11"/>
    <n v="148.57"/>
    <n v="242.26"/>
    <n v="12.37"/>
    <n v="1.2448277655204177E-3"/>
    <n v="1.0912764740403973E-2"/>
    <n v="9.4344528388788605E-6"/>
    <n v="0.58472064362282994"/>
    <n v="3.9008119572403854E-2"/>
    <n v="7.1152117551796637E-2"/>
    <n v="0.27291569164939494"/>
    <n v="0.14998551402910565"/>
    <n v="4.8955152919851726E-3"/>
    <n v="2.8080497425954404E-3"/>
    <n v="1.5377415257070268E-3"/>
    <n v="1.7086016952300298E-4"/>
    <n v="1.1209912861313544E-2"/>
    <n v="1.7086016952300298E-4"/>
    <n v="1.0162465735107307E-2"/>
    <n v="4.1600736927339857E-4"/>
    <n v="4.6057958740983412E-4"/>
    <n v="1.1499632279200374E-2"/>
    <n v="0.2342121489009234"/>
    <n v="3.5531486557761879E-2"/>
    <n v="5.4675254247360952E-3"/>
    <n v="8.6915825366049339E-3"/>
    <n v="2.0666651809260621E-2"/>
    <n v="5.1629486008037857E-3"/>
    <n v="5.6160994851908806E-2"/>
    <n v="6.0447356496029357E-2"/>
    <n v="1.666258088000416E-2"/>
    <n v="7.4287030227392597E-6"/>
    <n v="9.3750232146969457E-3"/>
    <n v="7.5995631922622627E-3"/>
    <n v="1.2205359066360603E-2"/>
    <n v="7.2578428532162568E-3"/>
  </r>
  <r>
    <x v="10"/>
    <x v="5"/>
    <n v="6.91"/>
    <n v="7.46"/>
    <n v="-2.65"/>
    <n v="2.29"/>
    <n v="55.37"/>
    <n v="13.45"/>
    <n v="7.63"/>
    <n v="52.5"/>
    <n v="361.58"/>
    <n v="190.61"/>
    <n v="4.6900000000000004"/>
    <n v="76.989999999999995"/>
    <n v="1177.1400000000001"/>
    <n v="42.41"/>
    <n v="1449.38"/>
    <n v="116.04"/>
    <n v="0.88"/>
    <n v="0.79"/>
    <n v="12.64"/>
    <n v="344.89"/>
    <n v="11.13"/>
    <n v="7.77"/>
    <n v="144.37"/>
    <n v="241.09"/>
    <n v="12.51"/>
    <n v="1.251798992564164E-3"/>
    <n v="9.1373830654833295E-3"/>
    <n v="8.0205085152314706E-6"/>
    <n v="0.59278304149676186"/>
    <n v="3.9090609258815065E-2"/>
    <n v="6.9800911489565839E-2"/>
    <n v="0.27240495322619335"/>
    <n v="0.17522937155193091"/>
    <n v="5.1421204125689617E-3"/>
    <n v="3.073278963780283E-3"/>
    <n v="1.7315303430079155E-3"/>
    <n v="1.4242024466298872E-4"/>
    <n v="1.1378627968337732E-2"/>
    <n v="1.6490765171503957E-4"/>
    <n v="1.0329215639242025E-2"/>
    <n v="4.9472295514511877E-4"/>
    <n v="3.8978172223554807E-4"/>
    <n v="1.1476073398896619E-2"/>
    <n v="0.23350923482849603"/>
    <n v="3.4345766370832337E-2"/>
    <n v="5.4494483089469895E-3"/>
    <n v="8.6951307267929961E-3"/>
    <n v="2.1093187814823697E-2"/>
    <n v="4.9697169585032385E-3"/>
    <n v="5.4262113216598705E-2"/>
    <n v="6.1113276565123532E-2"/>
    <n v="1.7172883185416168E-2"/>
    <n v="1.4991604701367234E-5"/>
    <n v="9.7820220676421207E-3"/>
    <n v="7.9755337011273679E-3"/>
    <n v="1.2225653633964979E-2"/>
    <n v="7.6082393859438716E-3"/>
  </r>
  <r>
    <x v="10"/>
    <x v="6"/>
    <n v="6.97"/>
    <n v="7.47"/>
    <n v="-3.84"/>
    <n v="2.59"/>
    <n v="48.55"/>
    <n v="12.11"/>
    <n v="5.1100000000000003"/>
    <n v="53.15"/>
    <n v="381.89"/>
    <n v="185.3"/>
    <n v="5.31"/>
    <n v="76.319999999999993"/>
    <n v="1229.6199999999999"/>
    <n v="42.19"/>
    <n v="1416.28"/>
    <n v="102.3"/>
    <n v="0.87"/>
    <n v="0.76"/>
    <n v="12.24"/>
    <n v="322.45"/>
    <n v="10.87"/>
    <n v="8.34"/>
    <n v="144.19"/>
    <n v="250.03"/>
    <n v="12.44"/>
    <n v="1.2688712342409634E-3"/>
    <n v="7.5371766143817482E-3"/>
    <n v="6.6393547754313696E-6"/>
    <n v="0.59970726481217418"/>
    <n v="3.9934210029952545E-2"/>
    <n v="7.0550689210294018E-2"/>
    <n v="0.2778569973518028"/>
    <n v="0.17934557087133987"/>
    <n v="5.2209471643164859E-3"/>
    <n v="3.1159699116513132E-3"/>
    <n v="1.6447492511864074E-3"/>
    <n v="1.6598386938578423E-4"/>
    <n v="1.1467976430290548E-2"/>
    <n v="2.2634164007152396E-4"/>
    <n v="1.0253276295240036E-2"/>
    <n v="6.1112242819311472E-4"/>
    <n v="3.7723606678587325E-4"/>
    <n v="1.1852757218412138E-2"/>
    <n v="0.23836038115932187"/>
    <n v="3.3128871385135393E-2"/>
    <n v="5.522736017745185E-3"/>
    <n v="8.9706736681680662E-3"/>
    <n v="2.2385188203073718E-2"/>
    <n v="4.7682638841734385E-3"/>
    <n v="5.4736953290630212E-2"/>
    <n v="6.3360569777355269E-2"/>
    <n v="1.7722550417600326E-2"/>
    <n v="1.5089442671434931E-5"/>
    <n v="1.0306089344590057E-2"/>
    <n v="8.3444617973035158E-3"/>
    <n v="1.265249767999819E-2"/>
    <n v="7.672981598424662E-3"/>
  </r>
  <r>
    <x v="10"/>
    <x v="7"/>
    <n v="6.94"/>
    <n v="7.43"/>
    <n v="-3.44"/>
    <n v="1.36"/>
    <n v="44.03"/>
    <n v="11.49"/>
    <n v="4.3899999999999997"/>
    <n v="48.99"/>
    <n v="390.54"/>
    <n v="184.66"/>
    <n v="9.19"/>
    <n v="75.430000000000007"/>
    <n v="1237.5899999999999"/>
    <n v="41.82"/>
    <n v="1466.55"/>
    <n v="113.82"/>
    <n v="0.86"/>
    <n v="0.74"/>
    <n v="12.02"/>
    <n v="332.68"/>
    <n v="11.41"/>
    <n v="8.5500000000000007"/>
    <n v="148.79"/>
    <n v="255.22"/>
    <n v="12.28"/>
    <n v="1.2855260681347638E-3"/>
    <n v="6.685488424618859E-3"/>
    <n v="5.8723884810841332E-6"/>
    <n v="0.60391492565405613"/>
    <n v="3.996988518727649E-2"/>
    <n v="7.0129870129870125E-2"/>
    <n v="0.28460756634669676"/>
    <n v="0.18399397703745529"/>
    <n v="5.1496329757199323E-3"/>
    <n v="3.1319405232448712E-3"/>
    <n v="1.7090156220591003E-3"/>
    <n v="1.6563146997929605E-4"/>
    <n v="1.1496329757199322E-2"/>
    <n v="2.1080368906455863E-4"/>
    <n v="1.0193864106907586E-2"/>
    <n v="6.9264069264069264E-4"/>
    <n v="3.9902126858648595E-4"/>
    <n v="1.2181441746659138E-2"/>
    <n v="0.24468285337850557"/>
    <n v="3.1914172783738003E-2"/>
    <n v="5.7218144174665912E-3"/>
    <n v="9.2000752870318083E-3"/>
    <n v="2.37304724261246E-2"/>
    <n v="4.6452098626011667E-3"/>
    <n v="5.5207980425371728E-2"/>
    <n v="6.6079427818558259E-2"/>
    <n v="1.8181818181818181E-2"/>
    <n v="3.0114812723508375E-5"/>
    <n v="1.0705815923207228E-2"/>
    <n v="9.0193864106907582E-3"/>
    <n v="1.3258046301524563E-2"/>
    <n v="8.2589873894221722E-3"/>
  </r>
  <r>
    <x v="10"/>
    <x v="8"/>
    <n v="6.96"/>
    <n v="7.39"/>
    <n v="-3.23"/>
    <n v="2.89"/>
    <n v="35.99"/>
    <n v="9.42"/>
    <n v="6.05"/>
    <n v="45.63"/>
    <n v="402.12"/>
    <n v="183.73"/>
    <n v="4.07"/>
    <n v="74.33"/>
    <n v="1240.02"/>
    <n v="41.99"/>
    <n v="1422.88"/>
    <n v="109.68"/>
    <n v="0.84"/>
    <n v="0.71"/>
    <n v="10.37"/>
    <n v="332.32"/>
    <n v="11.61"/>
    <n v="7.81"/>
    <n v="153.44"/>
    <n v="260.25"/>
    <n v="12.06"/>
    <n v="1.309580364212193E-3"/>
    <n v="6.7262376050974629E-3"/>
    <n v="5.9570938430795914E-6"/>
    <n v="0.60734456886475885"/>
    <n v="4.1450816272669007E-2"/>
    <n v="7.0165516721336196E-2"/>
    <n v="0.29039701391245332"/>
    <n v="0.21180861893450967"/>
    <n v="5.3161407080646985E-3"/>
    <n v="3.2273875504279306E-3"/>
    <n v="1.802209403159522E-3"/>
    <n v="1.5835312747426763E-4"/>
    <n v="1.127323455114429E-2"/>
    <n v="2.4130000377031255E-4"/>
    <n v="9.9837876559966815E-3"/>
    <n v="6.48493760132715E-4"/>
    <n v="3.9965313124458018E-4"/>
    <n v="1.2728575198883988E-2"/>
    <n v="0.2502884289107567"/>
    <n v="3.0788372356068319E-2"/>
    <n v="5.9344719677261243E-3"/>
    <n v="9.5087282735738798E-3"/>
    <n v="2.537420352147193E-2"/>
    <n v="4.4565094446329598E-3"/>
    <n v="5.606454775100856E-2"/>
    <n v="6.7971194812049912E-2"/>
    <n v="1.839158466236851E-2"/>
    <n v="3.0162500471289069E-5"/>
    <n v="1.1016853297138333E-2"/>
    <n v="9.3654563963352557E-3"/>
    <n v="1.3640990838140481E-2"/>
    <n v="8.7622063869094748E-3"/>
  </r>
  <r>
    <x v="10"/>
    <x v="9"/>
    <n v="6.95"/>
    <n v="7.34"/>
    <n v="-4.47"/>
    <n v="-14.81"/>
    <n v="33.72"/>
    <n v="11.74"/>
    <n v="7.75"/>
    <n v="40.729999999999997"/>
    <n v="415.77"/>
    <n v="174.34"/>
    <n v="27.42"/>
    <n v="71.09"/>
    <n v="1331.52"/>
    <n v="41.29"/>
    <n v="1388.03"/>
    <n v="105.07"/>
    <n v="0.8"/>
    <n v="0.69"/>
    <n v="9.3800000000000008"/>
    <n v="313.13"/>
    <n v="11.43"/>
    <n v="7.28"/>
    <n v="90.61"/>
    <n v="264.44"/>
    <n v="12.22"/>
    <n v="1.3385838766680886E-3"/>
    <n v="1.4342514167326794E-2"/>
    <n v="1.27201267442569E-5"/>
    <n v="0.63066693071720192"/>
    <n v="4.2090670891475231E-2"/>
    <n v="7.1552617147035522E-2"/>
    <n v="0.29075772347815487"/>
    <n v="0.19837304247151302"/>
    <n v="5.2403875449393697E-3"/>
    <n v="3.4351959051855461E-3"/>
    <n v="1.7366400584973493E-3"/>
    <n v="1.9042105904576198E-4"/>
    <n v="1.1219608798976296E-2"/>
    <n v="2.5135579794040584E-4"/>
    <n v="9.7647919078666743E-3"/>
    <n v="8.378526598013527E-4"/>
    <n v="3.6560843336786304E-4"/>
    <n v="1.332947413320334E-2"/>
    <n v="0.25028944000974956"/>
    <n v="3.0756809457071477E-2"/>
    <n v="6.6495033818780086E-3"/>
    <n v="9.3306318932423367E-3"/>
    <n v="2.5760160867710682E-2"/>
    <n v="4.0673938212174758E-3"/>
    <n v="5.5511547133020533E-2"/>
    <n v="6.7607092803607341E-2"/>
    <n v="1.812046797879471E-2"/>
    <n v="2.285052708549144E-5"/>
    <n v="1.1052038267016026E-2"/>
    <n v="9.9018950703796231E-3"/>
    <n v="1.3283773079032356E-2"/>
    <n v="9.1782950460057282E-3"/>
  </r>
  <r>
    <x v="10"/>
    <x v="10"/>
    <n v="6.81"/>
    <n v="7.19"/>
    <n v="-3.52"/>
    <n v="-10.87"/>
    <n v="56.24"/>
    <n v="10.37"/>
    <n v="4.93"/>
    <n v="52.42"/>
    <n v="435.07"/>
    <n v="170.47"/>
    <n v="8.39"/>
    <n v="71.22"/>
    <n v="1412.09"/>
    <n v="40.86"/>
    <n v="1423.05"/>
    <n v="115.21"/>
    <n v="0.77"/>
    <n v="0.66"/>
    <n v="8.1999999999999993"/>
    <n v="301.42"/>
    <n v="11.01"/>
    <n v="6.16"/>
    <n v="108.03"/>
    <n v="277.07"/>
    <n v="12.38"/>
    <n v="1.3887626952899417E-3"/>
    <n v="9.0628392789768308E-3"/>
    <n v="8.0849458308629333E-6"/>
    <n v="0.64276859345042392"/>
    <n v="4.2542214967159722E-2"/>
    <n v="7.1948317946269755E-2"/>
    <n v="0.30359356592310832"/>
    <n v="0.16173741635931038"/>
    <n v="5.2128650738040051E-3"/>
    <n v="3.149278899831371E-3"/>
    <n v="1.8017879280208822E-3"/>
    <n v="1.8479876184829562E-4"/>
    <n v="1.1534522718697785E-2"/>
    <n v="2.4639834913106081E-4"/>
    <n v="1.0017632881859691E-2"/>
    <n v="8.7779411877940416E-4"/>
    <n v="3.926973689276282E-4"/>
    <n v="1.4753101154222266E-2"/>
    <n v="0.26005805761101403"/>
    <n v="3.1485089049903367E-2"/>
    <n v="7.6306488746525399E-3"/>
    <n v="9.94833334616658E-3"/>
    <n v="2.6957519384620123E-2"/>
    <n v="4.1271723479452691E-3"/>
    <n v="5.7210616688868184E-2"/>
    <n v="6.9638333423166068E-2"/>
    <n v="1.8787874121243386E-2"/>
    <n v="3.8499742051728256E-5"/>
    <n v="1.1403623595721909E-2"/>
    <n v="1.0733728084021838E-2"/>
    <n v="1.3675108376773876E-2"/>
    <n v="9.694235048625174E-3"/>
  </r>
  <r>
    <x v="10"/>
    <x v="11"/>
    <n v="6.71"/>
    <n v="7.04"/>
    <n v="-2.2599999999999998"/>
    <n v="5.46"/>
    <n v="46.07"/>
    <n v="8.4"/>
    <n v="4.07"/>
    <n v="53.14"/>
    <n v="443.25"/>
    <n v="171.92"/>
    <n v="10.68"/>
    <n v="69.7"/>
    <n v="1277.1099999999999"/>
    <n v="40.9"/>
    <n v="1459.51"/>
    <n v="118.43"/>
    <n v="0.74"/>
    <n v="0.64"/>
    <n v="5.03"/>
    <n v="296.39"/>
    <n v="11.19"/>
    <n v="4.03"/>
    <n v="147.76"/>
    <n v="268.95999999999998"/>
    <n v="12.29"/>
    <n v="1.3974832201835569E-3"/>
    <n v="8.7154867495318599E-3"/>
    <n v="7.7830606693432182E-6"/>
    <n v="0.64764311969730826"/>
    <n v="4.2960953694642021E-2"/>
    <n v="7.0802734089035133E-2"/>
    <n v="0.29947059775447138"/>
    <n v="0.15684793748892262"/>
    <n v="5.2554924519723507E-3"/>
    <n v="3.3135802849679043E-3"/>
    <n v="1.9573241683298786E-3"/>
    <n v="2.0035601723061749E-4"/>
    <n v="1.1150582958950134E-2"/>
    <n v="2.4659202120691384E-4"/>
    <n v="9.7403848376730953E-3"/>
    <n v="8.6307207422419839E-4"/>
    <n v="3.0053402584592624E-4"/>
    <n v="1.4764697269763965E-2"/>
    <n v="0.25631699404326147"/>
    <n v="3.0377054612426697E-2"/>
    <n v="7.428584638858279E-3"/>
    <n v="9.9253288535782816E-3"/>
    <n v="2.5576216199554594E-2"/>
    <n v="3.7297043207545717E-3"/>
    <n v="5.7995360987601045E-2"/>
    <n v="6.8352225878291428E-2"/>
    <n v="1.7692977521596067E-2"/>
    <n v="3.8530003313580285E-5"/>
    <n v="1.1620648999375814E-2"/>
    <n v="1.1150582958950134E-2"/>
    <n v="1.3423853154451371E-2"/>
    <n v="9.9022108515901333E-3"/>
  </r>
  <r>
    <x v="10"/>
    <x v="12"/>
    <n v="6.55"/>
    <n v="6.94"/>
    <n v="-2.79"/>
    <n v="13.62"/>
    <n v="44.68"/>
    <n v="9.6199999999999992"/>
    <n v="4.93"/>
    <n v="51.02"/>
    <n v="446.57"/>
    <n v="175.41"/>
    <n v="11.72"/>
    <n v="68.62"/>
    <n v="1155.27"/>
    <n v="40.89"/>
    <n v="1537.38"/>
    <n v="150.25"/>
    <n v="0.75"/>
    <n v="0.64"/>
    <n v="4.3600000000000003"/>
    <n v="286.5"/>
    <n v="11.32"/>
    <n v="4.37"/>
    <n v="163.97"/>
    <n v="258.98"/>
    <n v="12.29"/>
    <n v="1.4035262935504936E-3"/>
    <n v="9.8183075327468988E-3"/>
    <n v="8.6812891330234692E-6"/>
    <n v="0.65315561018707025"/>
    <n v="4.2400030730227023E-2"/>
    <n v="7.0433680328813433E-2"/>
    <n v="0.29670802443053046"/>
    <n v="0.15485729650827795"/>
    <n v="5.1934083663043064E-3"/>
    <n v="3.4571505396996122E-3"/>
    <n v="2.0435600968002152E-3"/>
    <n v="2.2279414589175279E-4"/>
    <n v="1.090154803518611E-2"/>
    <n v="2.6120692966619292E-4"/>
    <n v="9.3573541274536171E-3"/>
    <n v="9.6800215111589132E-4"/>
    <n v="3.1498482695040911E-4"/>
    <n v="1.4927207774747436E-2"/>
    <n v="0.25400069143010795"/>
    <n v="2.9201398225329391E-2"/>
    <n v="8.0052241385933243E-3"/>
    <n v="1.0425229516383052E-2"/>
    <n v="2.4960626896631199E-2"/>
    <n v="3.6338493450620364E-3"/>
    <n v="5.6382284024123229E-2"/>
    <n v="6.6646179848653633E-2"/>
    <n v="1.7669880536242463E-2"/>
    <n v="3.0730227019552109E-5"/>
    <n v="1.2115392002458418E-2"/>
    <n v="1.1531517689086928E-2"/>
    <n v="1.3536665002112704E-2"/>
    <n v="1.0494372527177045E-2"/>
  </r>
  <r>
    <x v="11"/>
    <x v="0"/>
    <n v="6.83"/>
    <n v="7.07"/>
    <n v="-3.76"/>
    <n v="0.34"/>
    <n v="59.68"/>
    <n v="8.81"/>
    <n v="4.1399999999999997"/>
    <n v="39.119999999999997"/>
    <n v="398.33"/>
    <n v="166.34"/>
    <n v="0.69"/>
    <n v="90.04"/>
    <n v="1456.8"/>
    <n v="0"/>
    <n v="1138.29"/>
    <n v="98.57"/>
    <n v="0.9"/>
    <n v="0.69"/>
    <n v="9.69"/>
    <n v="221.9"/>
    <n v="13.84"/>
    <n v="7.41"/>
    <n v="310.99"/>
    <n v="322.33999999999997"/>
    <n v="8.8000000000000007"/>
    <n v="3.1541687180618983E-3"/>
    <n v="1.271582092592907E-2"/>
    <n v="2.5126054700100165E-5"/>
    <n v="0.56927490959713423"/>
    <n v="4.6534132387144968E-2"/>
    <n v="7.9113118177342415E-2"/>
    <n v="0.30523063341425732"/>
    <n v="0.15248798872722952"/>
    <n v="3.8537935249477956E-3"/>
    <n v="1.9863164864268373E-3"/>
    <n v="9.5071558324703322E-4"/>
    <n v="1.6977063986554164E-5"/>
    <n v="9.3034310646316828E-3"/>
    <n v="1.8674770385209582E-4"/>
    <n v="8.3696925453712028E-3"/>
    <n v="4.9233485561007084E-4"/>
    <n v="2.546559597983125E-4"/>
    <n v="8.4376008013174204E-3"/>
    <n v="0.27331375311953549"/>
    <n v="2.7740522554029506E-2"/>
    <n v="3.7009999490688079E-3"/>
    <n v="9.5241328964568873E-3"/>
    <n v="2.164575658285656E-2"/>
    <n v="5.4326604756973328E-3"/>
    <n v="8.1897356671137289E-2"/>
    <n v="7.3765343021577848E-2"/>
    <n v="1.524540345992564E-2"/>
    <n v="1.6977063986554164E-5"/>
    <n v="1.0712527375515679E-2"/>
    <n v="1.108602278321987E-2"/>
    <n v="1.7044972242500383E-2"/>
    <n v="4.6007843403561791E-3"/>
  </r>
  <r>
    <x v="11"/>
    <x v="1"/>
    <n v="6.98"/>
    <n v="7.3"/>
    <n v="-3.27"/>
    <n v="7.0000000000000007E-2"/>
    <n v="51.96"/>
    <n v="8.49"/>
    <n v="7.48"/>
    <n v="40.56"/>
    <n v="381.95"/>
    <n v="172.9"/>
    <n v="0.83"/>
    <n v="89.9"/>
    <n v="1439.3"/>
    <n v="0"/>
    <n v="1159.98"/>
    <n v="111.43"/>
    <n v="0.88"/>
    <n v="0.68"/>
    <n v="9.8800000000000008"/>
    <n v="226.68"/>
    <n v="13.25"/>
    <n v="8.09"/>
    <n v="292.82"/>
    <n v="308.77999999999997"/>
    <n v="8.56"/>
    <n v="3.1022362589781466E-3"/>
    <n v="1.3397177932861291E-2"/>
    <n v="2.6488716825429168E-5"/>
    <n v="0.569592311480142"/>
    <n v="4.810418895284669E-2"/>
    <n v="8.4678994107958497E-2"/>
    <n v="0.30409386514526343"/>
    <n v="0.15006876878406603"/>
    <n v="4.0921671505951473E-3"/>
    <n v="1.9017540284923505E-3"/>
    <n v="8.9993717419727299E-4"/>
    <n v="1.6979946682967415E-5"/>
    <n v="8.9314519552408603E-3"/>
    <n v="1.6979946682967417E-4"/>
    <n v="7.9805749409946856E-3"/>
    <n v="5.2637834717198992E-4"/>
    <n v="2.5469920024451123E-4"/>
    <n v="8.3371538213370018E-3"/>
    <n v="0.27271492367513966"/>
    <n v="2.7558453466456117E-2"/>
    <n v="3.5657888034231573E-3"/>
    <n v="9.3899105156809801E-3"/>
    <n v="2.141171276722191E-2"/>
    <n v="5.246803525036931E-3"/>
    <n v="8.2030122425415589E-2"/>
    <n v="7.3438269403834078E-2"/>
    <n v="1.4891413240962423E-2"/>
    <n v="1.6979946682967415E-5"/>
    <n v="1.078226614368431E-2"/>
    <n v="1.1308644490856298E-2"/>
    <n v="1.7064846416382253E-2"/>
    <n v="4.7374051245479085E-3"/>
  </r>
  <r>
    <x v="11"/>
    <x v="2"/>
    <n v="7.22"/>
    <n v="7.55"/>
    <n v="-1.84"/>
    <n v="-0.6"/>
    <n v="50.96"/>
    <n v="10.35"/>
    <n v="7.8"/>
    <n v="46.5"/>
    <n v="383.43"/>
    <n v="173.53"/>
    <n v="0.27"/>
    <n v="90.88"/>
    <n v="1399.14"/>
    <n v="0"/>
    <n v="1212.52"/>
    <n v="114.29"/>
    <n v="0.89"/>
    <n v="0.71"/>
    <n v="9.1300000000000008"/>
    <n v="249.55"/>
    <n v="12.39"/>
    <n v="7.33"/>
    <n v="283.29000000000002"/>
    <n v="310.29000000000002"/>
    <n v="7.99"/>
    <n v="3.0132646665198461E-3"/>
    <n v="1.0638838536990294E-2"/>
    <n v="2.1176032119805519E-5"/>
    <n v="0.56817835301292585"/>
    <n v="4.6367039929526163E-2"/>
    <n v="9.3005133070185847E-2"/>
    <n v="0.30593437124125428"/>
    <n v="0.15175591658337428"/>
    <n v="3.8794490843483713E-3"/>
    <n v="2.0328990835013299E-3"/>
    <n v="8.6398211048806521E-4"/>
    <n v="3.3881651391688828E-5"/>
    <n v="8.5042944993138966E-3"/>
    <n v="1.6940825695844415E-4"/>
    <n v="7.7419573430008975E-3"/>
    <n v="3.8963899100442158E-4"/>
    <n v="2.0328990835013298E-4"/>
    <n v="7.6064307374341424E-3"/>
    <n v="0.27552558911721359"/>
    <n v="2.6393806434125599E-2"/>
    <n v="3.7100408273899269E-3"/>
    <n v="9.1311050500601405E-3"/>
    <n v="2.1311558725372274E-2"/>
    <n v="4.6417862406613695E-3"/>
    <n v="8.2942282606854253E-2"/>
    <n v="7.4742922970065559E-2"/>
    <n v="1.5331447254739197E-2"/>
    <n v="0"/>
    <n v="1.1113181656473936E-2"/>
    <n v="1.1689169730132646E-2"/>
    <n v="1.7889511934811704E-2"/>
    <n v="4.9467211031865689E-3"/>
  </r>
  <r>
    <x v="11"/>
    <x v="3"/>
    <n v="7.47"/>
    <n v="7.78"/>
    <n v="-3.27"/>
    <n v="1.56"/>
    <n v="54.58"/>
    <n v="8.3800000000000008"/>
    <n v="4.29"/>
    <n v="50.1"/>
    <n v="386.73"/>
    <n v="174.55"/>
    <n v="0.36"/>
    <n v="90.79"/>
    <n v="1364.05"/>
    <n v="0"/>
    <n v="1245.53"/>
    <n v="134.29"/>
    <n v="0.86"/>
    <n v="0.65"/>
    <n v="10.85"/>
    <n v="251.52"/>
    <n v="12.53"/>
    <n v="6.39"/>
    <n v="290"/>
    <n v="310.08"/>
    <n v="7.84"/>
    <n v="2.9005944740930893E-3"/>
    <n v="8.6637843680335072E-3"/>
    <n v="1.7226237924744984E-5"/>
    <n v="0.56640545835303657"/>
    <n v="5.0665405661014656E-2"/>
    <n v="9.7699790582989929E-2"/>
    <n v="0.30655948118624604"/>
    <n v="0.15603256096737148"/>
    <n v="3.7323515503614132E-3"/>
    <n v="1.9759508207795717E-3"/>
    <n v="1.0133081132202933E-3"/>
    <n v="3.3776937107343109E-5"/>
    <n v="8.5286766196041343E-3"/>
    <n v="2.0266162264405863E-4"/>
    <n v="7.7349185975815714E-3"/>
    <n v="3.5465783962710263E-4"/>
    <n v="2.3643855975140175E-4"/>
    <n v="7.1775991353104102E-3"/>
    <n v="0.27641356481794233"/>
    <n v="2.5704249138688105E-2"/>
    <n v="3.5465783962710263E-3"/>
    <n v="9.5588732013780989E-3"/>
    <n v="2.1448355063162873E-2"/>
    <n v="4.5767749780449909E-3"/>
    <n v="8.2449503479024522E-2"/>
    <n v="7.6065662365736669E-2"/>
    <n v="1.5148956292643383E-2"/>
    <n v="0"/>
    <n v="1.1045058434101196E-2"/>
    <n v="1.2092143484428832E-2"/>
    <n v="1.7867999729784503E-2"/>
    <n v="5.2185367830845097E-3"/>
  </r>
  <r>
    <x v="11"/>
    <x v="4"/>
    <n v="7.67"/>
    <n v="7.91"/>
    <n v="-3.88"/>
    <n v="0.41"/>
    <n v="61.96"/>
    <n v="8.1999999999999993"/>
    <n v="4.78"/>
    <n v="55.58"/>
    <n v="389.03"/>
    <n v="174.48"/>
    <n v="0.56999999999999995"/>
    <n v="87.37"/>
    <n v="1401.39"/>
    <n v="0"/>
    <n v="1329.64"/>
    <n v="137.86000000000001"/>
    <n v="0.86"/>
    <n v="0.65"/>
    <n v="10.35"/>
    <n v="258.29000000000002"/>
    <n v="12.76"/>
    <n v="6.66"/>
    <n v="279.39"/>
    <n v="312.10000000000002"/>
    <n v="7.91"/>
    <n v="2.8478312396302444E-3"/>
    <n v="7.4323637964311112E-3"/>
    <n v="1.4898588020180815E-5"/>
    <n v="0.5676869942098669"/>
    <n v="5.1247756746690146E-2"/>
    <n v="0.10495039447397826"/>
    <n v="0.30912877120509263"/>
    <n v="0.15696001083533676"/>
    <n v="3.6738563640673146E-3"/>
    <n v="2.0146954254562691E-3"/>
    <n v="1.0327430332170793E-3"/>
    <n v="1.693021365929638E-5"/>
    <n v="8.7867808891748216E-3"/>
    <n v="6.772085463718552E-5"/>
    <n v="7.7540378559577423E-3"/>
    <n v="3.7246470050452036E-4"/>
    <n v="5.925574780753733E-4"/>
    <n v="6.941387600311516E-3"/>
    <n v="0.27816341042223952"/>
    <n v="2.4396437883046084E-2"/>
    <n v="3.335252090881387E-3"/>
    <n v="9.1931060169979338E-3"/>
    <n v="2.1382859851691329E-2"/>
    <n v="4.4187857650763553E-3"/>
    <n v="8.3652185690583414E-2"/>
    <n v="7.7777401550807576E-2"/>
    <n v="1.515254122507026E-2"/>
    <n v="0"/>
    <n v="1.1512545288321539E-2"/>
    <n v="1.2342125757627061E-2"/>
    <n v="1.8013747333491349E-2"/>
    <n v="5.6885517895235837E-3"/>
  </r>
  <r>
    <x v="11"/>
    <x v="5"/>
    <n v="7.74"/>
    <n v="8.06"/>
    <n v="-3.09"/>
    <n v="-3.47"/>
    <n v="54.34"/>
    <n v="9.44"/>
    <n v="3.57"/>
    <n v="54.59"/>
    <n v="385.59"/>
    <n v="172.95"/>
    <n v="0.8"/>
    <n v="89.22"/>
    <n v="1440.7"/>
    <n v="0"/>
    <n v="1349.37"/>
    <n v="140"/>
    <n v="0.84"/>
    <n v="0.62"/>
    <n v="10.61"/>
    <n v="270.67"/>
    <n v="11.79"/>
    <n v="6.32"/>
    <n v="270.55"/>
    <n v="307.95999999999998"/>
    <n v="7.85"/>
    <n v="2.8471164215896055E-3"/>
    <n v="6.7103754044199465E-3"/>
    <n v="1.3694643682489688E-5"/>
    <n v="0.57430200112980812"/>
    <n v="5.3631648321550235E-2"/>
    <n v="0.11120050670181625"/>
    <n v="0.30588698495301025"/>
    <n v="0.2089460259855864"/>
    <n v="3.6461988804628791E-3"/>
    <n v="2.1397880753890133E-3"/>
    <n v="1.0270982761867264E-3"/>
    <n v="3.4236609206224213E-5"/>
    <n v="8.5077973877467176E-3"/>
    <n v="6.8473218412448426E-5"/>
    <n v="7.463580806956879E-3"/>
    <n v="4.1083931047469058E-4"/>
    <n v="5.6490405190269956E-4"/>
    <n v="7.0527414964821882E-3"/>
    <n v="0.27565605902391427"/>
    <n v="2.3366485783248028E-2"/>
    <n v="3.3723060068130851E-3"/>
    <n v="8.9015183936182966E-3"/>
    <n v="2.2099731242617732E-2"/>
    <n v="4.0741564955406821E-3"/>
    <n v="8.0935344163514042E-2"/>
    <n v="7.7871167639556982E-2"/>
    <n v="1.4858688395501309E-2"/>
    <n v="0"/>
    <n v="1.1828748480750467E-2"/>
    <n v="1.2684663710906072E-2"/>
    <n v="1.8145402879298833E-2"/>
    <n v="5.9571700018830132E-3"/>
  </r>
  <r>
    <x v="11"/>
    <x v="6"/>
    <n v="7.69"/>
    <n v="8.2200000000000006"/>
    <n v="-4.63"/>
    <n v="-1.53"/>
    <n v="51.9"/>
    <n v="9.24"/>
    <n v="5.43"/>
    <n v="48.1"/>
    <n v="383.14"/>
    <n v="173.02"/>
    <n v="0.48"/>
    <n v="88.41"/>
    <n v="1488.77"/>
    <n v="0"/>
    <n v="1382.69"/>
    <n v="137.86000000000001"/>
    <n v="0.83"/>
    <n v="0.61"/>
    <n v="11.35"/>
    <n v="280.38"/>
    <n v="10.79"/>
    <n v="6.51"/>
    <n v="292.33"/>
    <n v="312.06"/>
    <n v="7.46"/>
    <n v="2.8389750296855909E-3"/>
    <n v="6.3329260527629112E-3"/>
    <n v="1.2906778640141802E-5"/>
    <n v="0.57762136674181275"/>
    <n v="5.4673114319640677E-2"/>
    <n v="0.11579961795935226"/>
    <n v="0.31186219002219967"/>
    <n v="0.21206697757662324"/>
    <n v="3.6827341719871277E-3"/>
    <n v="1.9790393914884095E-3"/>
    <n v="1.1185874821456228E-3"/>
    <n v="3.4418076373711474E-5"/>
    <n v="8.122666024195908E-3"/>
    <n v="6.8836152747422949E-5"/>
    <n v="7.1073327711714193E-3"/>
    <n v="3.6138980192397047E-4"/>
    <n v="5.8510729835309502E-4"/>
    <n v="7.0729146947977077E-3"/>
    <n v="0.28243473472267633"/>
    <n v="2.3266619628628957E-2"/>
    <n v="3.0976268736340328E-3"/>
    <n v="9.9124059956289048E-3"/>
    <n v="2.3214992514068389E-2"/>
    <n v="4.0269149357242424E-3"/>
    <n v="8.1192242165585363E-2"/>
    <n v="8.0297372179868862E-2"/>
    <n v="1.4989072260751347E-2"/>
    <n v="0"/>
    <n v="1.2287253265414995E-2"/>
    <n v="1.319933228931835E-2"/>
    <n v="1.8620179318177908E-2"/>
    <n v="6.3673441291366229E-3"/>
  </r>
  <r>
    <x v="11"/>
    <x v="7"/>
    <n v="7.71"/>
    <n v="8.36"/>
    <n v="-3.26"/>
    <n v="-2.46"/>
    <n v="54.4"/>
    <n v="10.38"/>
    <n v="4.72"/>
    <n v="56.29"/>
    <n v="387.13"/>
    <n v="172.67"/>
    <n v="0.68"/>
    <n v="87.95"/>
    <n v="1500.28"/>
    <n v="0"/>
    <n v="1414.37"/>
    <n v="151.43"/>
    <n v="0.83"/>
    <n v="0.57999999999999996"/>
    <n v="9.66"/>
    <n v="280.88"/>
    <n v="10.47"/>
    <n v="6.22"/>
    <n v="277.08999999999997"/>
    <n v="321.60000000000002"/>
    <n v="7.35"/>
    <n v="2.8574390517822276E-3"/>
    <n v="5.494410560326209E-3"/>
    <n v="1.1230713409471811E-5"/>
    <n v="0.58024776681583357"/>
    <n v="5.5946230799799573E-2"/>
    <n v="0.11647113706653765"/>
    <n v="0.32221780672806122"/>
    <n v="0.21718471931855488"/>
    <n v="4.0948908892997219E-3"/>
    <n v="2.2461426818943622E-3"/>
    <n v="1.0366812377973979E-3"/>
    <n v="5.1834061889869896E-5"/>
    <n v="8.2761718817492263E-3"/>
    <n v="6.9112082519826528E-5"/>
    <n v="6.9803203345024795E-3"/>
    <n v="6.5656478393835206E-4"/>
    <n v="5.7017468078856886E-4"/>
    <n v="7.204934602691916E-3"/>
    <n v="0.29225771895571645"/>
    <n v="2.2219534530124228E-2"/>
    <n v="3.4037700641014563E-3"/>
    <n v="1.0902431017502635E-2"/>
    <n v="2.4811237624617725E-2"/>
    <n v="4.3367831781191144E-3"/>
    <n v="8.2398880384263185E-2"/>
    <n v="8.3107279230091397E-2"/>
    <n v="1.6103115227119581E-2"/>
    <n v="0"/>
    <n v="1.3355909946956476E-2"/>
    <n v="1.4081586813414655E-2"/>
    <n v="1.9282271023031601E-2"/>
    <n v="6.4447016949738239E-3"/>
  </r>
  <r>
    <x v="11"/>
    <x v="8"/>
    <n v="7.77"/>
    <n v="8.32"/>
    <n v="-4.3099999999999996"/>
    <n v="-1.03"/>
    <n v="48.73"/>
    <n v="7.32"/>
    <n v="2.5499999999999998"/>
    <n v="53.5"/>
    <n v="392.77"/>
    <n v="172.96"/>
    <n v="1.52"/>
    <n v="86.27"/>
    <n v="1520.48"/>
    <n v="0"/>
    <n v="1384.55"/>
    <n v="149.29"/>
    <n v="0.81"/>
    <n v="0.56999999999999995"/>
    <n v="11.19"/>
    <n v="277.04000000000002"/>
    <n v="10.71"/>
    <n v="6.98"/>
    <n v="286.63"/>
    <n v="327.84"/>
    <n v="7.14"/>
    <n v="2.8694794406756196E-3"/>
    <n v="5.4340301813650838E-3"/>
    <n v="1.1248788591997785E-5"/>
    <n v="0.58183926346393466"/>
    <n v="5.5949743873736676E-2"/>
    <n v="0.1150664543818358"/>
    <n v="0.3299183164889935"/>
    <n v="0.24889242696940331"/>
    <n v="4.5687387512114083E-3"/>
    <n v="2.21514606119341E-3"/>
    <n v="1.2287138308182195E-3"/>
    <n v="6.9223314412294063E-5"/>
    <n v="7.9260695002076696E-3"/>
    <n v="6.9223314412294063E-5"/>
    <n v="6.8011906410078912E-3"/>
    <n v="4.6725737228298493E-4"/>
    <n v="5.8839817250449947E-4"/>
    <n v="7.7703170427800084E-3"/>
    <n v="0.30011767963450092"/>
    <n v="2.1095805067146613E-2"/>
    <n v="3.7034473210577324E-3"/>
    <n v="1.1318011906410078E-2"/>
    <n v="2.5854907932991833E-2"/>
    <n v="4.2053163505468638E-3"/>
    <n v="8.3362176381005126E-2"/>
    <n v="8.6927177073238271E-2"/>
    <n v="1.6578983801744426E-2"/>
    <n v="1.7305828603073516E-5"/>
    <n v="1.3498546310397342E-2"/>
    <n v="1.5142600027689326E-2"/>
    <n v="1.9469057178457705E-2"/>
    <n v="6.8011906410078912E-3"/>
  </r>
  <r>
    <x v="11"/>
    <x v="9"/>
    <n v="7.63"/>
    <n v="8.15"/>
    <n v="-4.53"/>
    <n v="-14.54"/>
    <n v="37.39"/>
    <n v="7.29"/>
    <n v="6.99"/>
    <n v="45.59"/>
    <n v="420.11"/>
    <n v="167.57"/>
    <n v="3.65"/>
    <n v="85.07"/>
    <n v="1648.21"/>
    <n v="0"/>
    <n v="1346.26"/>
    <n v="152.13999999999999"/>
    <n v="0.76"/>
    <n v="0.53"/>
    <n v="10.24"/>
    <n v="259.64999999999998"/>
    <n v="11.24"/>
    <n v="6.57"/>
    <n v="161.25"/>
    <n v="336.12"/>
    <n v="7.48"/>
    <n v="2.9766513110647914E-3"/>
    <n v="1.1525459354364085E-2"/>
    <n v="2.399677707519574E-5"/>
    <n v="0.59102135187682825"/>
    <n v="5.5875707204287889E-2"/>
    <n v="0.11824981170412149"/>
    <n v="0.33288959730955842"/>
    <n v="0.23515089944124293"/>
    <n v="4.6066805626105694E-3"/>
    <n v="2.4697412902208752E-3"/>
    <n v="1.1910809059221244E-3"/>
    <n v="1.0509537405195214E-4"/>
    <n v="8.2324709674029186E-3"/>
    <n v="7.0063582701301432E-5"/>
    <n v="7.0413900614807942E-3"/>
    <n v="5.4299276593508614E-4"/>
    <n v="5.7802455728573677E-4"/>
    <n v="8.5127252982081236E-3"/>
    <n v="0.30162372352910266"/>
    <n v="2.1562067576325516E-2"/>
    <n v="4.466553397207966E-3"/>
    <n v="1.1280236814909531E-2"/>
    <n v="2.6378938887039988E-2"/>
    <n v="4.0111401096495072E-3"/>
    <n v="8.278012296158764E-2"/>
    <n v="8.7404319419873533E-2"/>
    <n v="1.6780228056961694E-2"/>
    <n v="0"/>
    <n v="1.3592335044052477E-2"/>
    <n v="1.5641694838065545E-2"/>
    <n v="1.8829587850974761E-2"/>
    <n v="7.058905957156119E-3"/>
  </r>
  <r>
    <x v="11"/>
    <x v="10"/>
    <n v="7.53"/>
    <n v="8.06"/>
    <n v="-4.42"/>
    <n v="-10.49"/>
    <n v="58.7"/>
    <n v="8.4499999999999993"/>
    <n v="3.62"/>
    <n v="55.31"/>
    <n v="435.64"/>
    <n v="164.65"/>
    <n v="3.34"/>
    <n v="84.46"/>
    <n v="1734.1"/>
    <n v="0"/>
    <n v="1295.8800000000001"/>
    <n v="171.58"/>
    <n v="0.7"/>
    <n v="0.5"/>
    <n v="8.2899999999999991"/>
    <n v="263.52"/>
    <n v="9.58"/>
    <n v="5.6"/>
    <n v="180.19"/>
    <n v="342.17"/>
    <n v="7.6"/>
    <n v="3.0439022660378027E-3"/>
    <n v="7.3406858399234012E-3"/>
    <n v="1.5426078938969467E-5"/>
    <n v="0.60009220185112944"/>
    <n v="5.9576580729813117E-2"/>
    <n v="0.116812652930955"/>
    <n v="0.33807936451647219"/>
    <n v="0.1667789637930423"/>
    <n v="4.0072342990886203E-3"/>
    <n v="2.4114330295400546E-3"/>
    <n v="1.063867513032377E-3"/>
    <n v="8.8655626086031418E-5"/>
    <n v="8.3513599773041604E-3"/>
    <n v="8.8655626086031418E-5"/>
    <n v="7.1101812120997199E-3"/>
    <n v="6.0285825738501365E-4"/>
    <n v="5.4966488173339479E-4"/>
    <n v="9.0783361112096173E-3"/>
    <n v="0.30587964112202559"/>
    <n v="2.1383737011950777E-2"/>
    <n v="5.1420263129898225E-3"/>
    <n v="1.1862122770311003E-2"/>
    <n v="2.6862654704067519E-2"/>
    <n v="3.688074045178907E-3"/>
    <n v="8.1279477995673602E-2"/>
    <n v="8.9843611475584242E-2"/>
    <n v="1.7057342458952445E-2"/>
    <n v="0"/>
    <n v="1.3706159792900458E-2"/>
    <n v="1.6277172949395367E-2"/>
    <n v="1.9575162239795739E-2"/>
    <n v="7.4648037164438451E-3"/>
  </r>
  <r>
    <x v="11"/>
    <x v="11"/>
    <n v="7.33"/>
    <n v="7.9"/>
    <n v="-5.09"/>
    <n v="-3.08"/>
    <n v="52.44"/>
    <n v="8.48"/>
    <n v="3.6"/>
    <n v="57.84"/>
    <n v="449.75"/>
    <n v="153.88"/>
    <n v="1.5"/>
    <n v="78.23"/>
    <n v="1709.91"/>
    <n v="0"/>
    <n v="1318.93"/>
    <n v="181.05"/>
    <n v="0.73"/>
    <n v="0.48"/>
    <n v="5.54"/>
    <n v="256.27999999999997"/>
    <n v="9.4600000000000009"/>
    <n v="2.35"/>
    <n v="273.83"/>
    <n v="339.16"/>
    <n v="7.91"/>
    <n v="3.1212017998314902E-3"/>
    <n v="6.9734506928634168E-3"/>
    <n v="1.4699818941254504E-5"/>
    <n v="0.64532205152107269"/>
    <n v="5.8853055590412852E-2"/>
    <n v="0.11485578043489952"/>
    <n v="0.33680511983937761"/>
    <n v="0.16309628381406521"/>
    <n v="4.1051933384722945E-3"/>
    <n v="2.6531380528117886E-3"/>
    <n v="1.2369359840811718E-3"/>
    <n v="1.2548625925461163E-4"/>
    <n v="8.5868454547084229E-3"/>
    <n v="8.9633042324722585E-5"/>
    <n v="7.1168635605829735E-3"/>
    <n v="1.039743290966782E-3"/>
    <n v="3.4060556083394581E-4"/>
    <n v="9.5548823118154283E-3"/>
    <n v="0.30367674739616013"/>
    <n v="2.0776939210870694E-2"/>
    <n v="5.0015237617195207E-3"/>
    <n v="1.2279726798486995E-2"/>
    <n v="2.622662818421383E-2"/>
    <n v="3.4060556083394581E-3"/>
    <n v="8.2587885197999394E-2"/>
    <n v="8.8288546689851741E-2"/>
    <n v="1.6420773353889178E-2"/>
    <n v="0"/>
    <n v="1.3946901385726834E-2"/>
    <n v="1.6116021009985122E-2"/>
    <n v="1.9289030708280301E-2"/>
    <n v="7.8339278991807534E-3"/>
  </r>
  <r>
    <x v="11"/>
    <x v="12"/>
    <n v="7.24"/>
    <n v="7.66"/>
    <n v="-4.3899999999999997"/>
    <n v="-0.32"/>
    <n v="51.84"/>
    <n v="6.88"/>
    <n v="2.46"/>
    <n v="59.21"/>
    <n v="464.76"/>
    <n v="154.47999999999999"/>
    <n v="0.94"/>
    <n v="77.75"/>
    <n v="1791.8"/>
    <n v="0"/>
    <n v="1426.92"/>
    <n v="192.63"/>
    <n v="0.73"/>
    <n v="0.48"/>
    <n v="4.72"/>
    <n v="247.71"/>
    <n v="7.87"/>
    <n v="2.4"/>
    <n v="307.33"/>
    <n v="333.78"/>
    <n v="8.16"/>
    <n v="3.1787900124573471E-3"/>
    <n v="7.3480293921175683E-3"/>
    <n v="1.5526548592680858E-5"/>
    <n v="0.65039989889689287"/>
    <n v="5.8531477369152721E-2"/>
    <n v="0.10733178067847407"/>
    <n v="0.33535539547563598"/>
    <n v="0.16012204589358897"/>
    <n v="4.4954774413692253E-3"/>
    <n v="2.6178483092310747E-3"/>
    <n v="1.3179512177508169E-3"/>
    <n v="9.0270631352795688E-5"/>
    <n v="8.7923594937622997E-3"/>
    <n v="5.4162378811677407E-5"/>
    <n v="7.2216505082236546E-3"/>
    <n v="1.2096264601274621E-3"/>
    <n v="3.0692014659950529E-4"/>
    <n v="9.8394988174547292E-3"/>
    <n v="0.30144974633952593"/>
    <n v="2.1033057105201394E-2"/>
    <n v="5.5065085125205367E-3"/>
    <n v="1.2890646157179223E-2"/>
    <n v="2.5023019010994962E-2"/>
    <n v="3.448338117676795E-3"/>
    <n v="8.1315784722598344E-2"/>
    <n v="8.7147267507988957E-2"/>
    <n v="1.6194551264691544E-2"/>
    <n v="0"/>
    <n v="1.4136380869847804E-2"/>
    <n v="1.6429254906208814E-2"/>
    <n v="1.8938778457816535E-2"/>
    <n v="8.1063026954810522E-3"/>
  </r>
  <r>
    <x v="12"/>
    <x v="0"/>
    <n v="5.46"/>
    <n v="5.83"/>
    <n v="-1.81"/>
    <n v="9.51"/>
    <n v="57.61"/>
    <n v="25.07"/>
    <n v="7.28"/>
    <n v="37.76"/>
    <n v="353.52"/>
    <n v="162.9"/>
    <n v="2.44"/>
    <n v="70.44"/>
    <n v="1384.53"/>
    <n v="38.76"/>
    <n v="1286.0899999999999"/>
    <n v="99.55"/>
    <n v="0.9"/>
    <n v="0.85"/>
    <n v="8.48"/>
    <n v="303"/>
    <n v="3.55"/>
    <n v="8.4499999999999993"/>
    <n v="238.13"/>
    <n v="245.18"/>
    <n v="14.92"/>
    <n v="1.5160892212199859E-3"/>
    <n v="2.7659304161600028E-2"/>
    <n v="2.8312673551244126E-5"/>
    <n v="0.65911359552804949"/>
    <n v="3.1080418882375362E-2"/>
    <n v="4.3993538902702412E-2"/>
    <n v="0.26325341657743334"/>
    <n v="0.14118223561226156"/>
    <n v="6.1888600519065685E-3"/>
    <n v="3.3757418464944919E-3"/>
    <n v="1.8602878455144377E-3"/>
    <n v="1.9964064683569574E-4"/>
    <n v="1.217807945697744E-2"/>
    <n v="1.4519319769868783E-4"/>
    <n v="1.1125428773661954E-2"/>
    <n v="5.353999165139113E-4"/>
    <n v="3.7205756910288756E-4"/>
    <n v="1.5054719686382693E-2"/>
    <n v="0.22110201637053303"/>
    <n v="4.4973592987168548E-2"/>
    <n v="6.6698125192834719E-3"/>
    <n v="9.8186899943737641E-3"/>
    <n v="2.0236301929254616E-2"/>
    <n v="8.0309987477086703E-3"/>
    <n v="4.6997223180094014E-2"/>
    <n v="4.8603422929635744E-2"/>
    <n v="1.6488502513657233E-2"/>
    <n v="2.5408809597270366E-4"/>
    <n v="7.9493275740031583E-3"/>
    <n v="5.3630737399952815E-3"/>
    <n v="1.0145374689195812E-2"/>
    <n v="7.5863445797564382E-3"/>
  </r>
  <r>
    <x v="12"/>
    <x v="1"/>
    <n v="5.61"/>
    <n v="6.08"/>
    <n v="-1.52"/>
    <n v="11.87"/>
    <n v="53.13"/>
    <n v="23.93"/>
    <n v="10.050000000000001"/>
    <n v="39.5"/>
    <n v="359.28"/>
    <n v="160.85"/>
    <n v="0.32"/>
    <n v="70.150000000000006"/>
    <n v="1391.15"/>
    <n v="38.5"/>
    <n v="1260.3"/>
    <n v="102.45"/>
    <n v="0.92"/>
    <n v="0.88"/>
    <n v="9.58"/>
    <n v="328.87"/>
    <n v="4.58"/>
    <n v="8.32"/>
    <n v="239.47"/>
    <n v="249.67"/>
    <n v="14.47"/>
    <n v="1.4722925659904653E-3"/>
    <n v="2.8243648783828845E-2"/>
    <n v="2.8838441642709732E-5"/>
    <n v="0.65669637626956734"/>
    <n v="3.210079035354127E-2"/>
    <n v="4.4456260194839718E-2"/>
    <n v="0.26371853680956714"/>
    <n v="0.14148860430954463"/>
    <n v="6.1011328100357776E-3"/>
    <n v="3.406540919045087E-3"/>
    <n v="1.9105467588295198E-3"/>
    <n v="2.2530032533366978E-4"/>
    <n v="1.1940917242684498E-2"/>
    <n v="1.0814415616016149E-4"/>
    <n v="1.0913547759162964E-2"/>
    <n v="5.3170876778746066E-4"/>
    <n v="3.8751655957391202E-4"/>
    <n v="1.4392184782314826E-2"/>
    <n v="0.22236240909131874"/>
    <n v="4.4798716689346901E-2"/>
    <n v="6.4435893045429555E-3"/>
    <n v="1.0030370483854979E-2"/>
    <n v="1.9916548759496409E-2"/>
    <n v="7.7863792435316275E-3"/>
    <n v="4.7177888124870455E-2"/>
    <n v="4.9313735209033642E-2"/>
    <n v="1.6428899723331201E-2"/>
    <n v="1.3518019520020186E-4"/>
    <n v="8.1738958031055391E-3"/>
    <n v="5.6775681984084789E-3"/>
    <n v="1.0607139316709173E-2"/>
    <n v="7.6872471003848128E-3"/>
  </r>
  <r>
    <x v="12"/>
    <x v="2"/>
    <n v="5.75"/>
    <n v="6.25"/>
    <n v="-0.98"/>
    <n v="13.31"/>
    <n v="56.42"/>
    <n v="24.32"/>
    <n v="8.23"/>
    <n v="46.13"/>
    <n v="368.89"/>
    <n v="161.46"/>
    <n v="2.2999999999999998"/>
    <n v="69.77"/>
    <n v="1262.3900000000001"/>
    <n v="38.409999999999997"/>
    <n v="1295.8900000000001"/>
    <n v="103.18"/>
    <n v="0.93"/>
    <n v="0.89"/>
    <n v="9.6"/>
    <n v="345.47"/>
    <n v="4.17"/>
    <n v="8.77"/>
    <n v="234.86"/>
    <n v="253.64"/>
    <n v="14.03"/>
    <n v="1.4187626738766943E-3"/>
    <n v="2.5490056565512825E-2"/>
    <n v="2.5792450816464478E-5"/>
    <n v="0.64957842683837919"/>
    <n v="3.1947063218186349E-2"/>
    <n v="4.6088441424454799E-2"/>
    <n v="0.2660268953004376"/>
    <n v="0.14404639083567541"/>
    <n v="6.1012487103774592E-3"/>
    <n v="3.0417304066313279E-3"/>
    <n v="1.7787897114803087E-3"/>
    <n v="2.3124266249244013E-4"/>
    <n v="1.1855633427016258E-2"/>
    <n v="8.8939485574015441E-5"/>
    <n v="1.0583798783307837E-2"/>
    <n v="7.6487957593653283E-4"/>
    <n v="4.1801558219787258E-4"/>
    <n v="1.3714468675513181E-2"/>
    <n v="0.22510583798783307"/>
    <n v="4.4478636735565125E-2"/>
    <n v="6.0923547618200579E-3"/>
    <n v="9.961222384289729E-3"/>
    <n v="1.9762353694546229E-2"/>
    <n v="7.4175530968728877E-3"/>
    <n v="4.8258564872460781E-2"/>
    <n v="5.0215233555089119E-2"/>
    <n v="1.7111957024440572E-2"/>
    <n v="7.1151588459212358E-5"/>
    <n v="8.591554306449891E-3"/>
    <n v="5.7988544594258064E-3"/>
    <n v="1.0752783805898466E-2"/>
    <n v="8.3336297982852473E-3"/>
  </r>
  <r>
    <x v="12"/>
    <x v="3"/>
    <n v="5.92"/>
    <n v="6.45"/>
    <n v="-1.53"/>
    <n v="11.59"/>
    <n v="55.22"/>
    <n v="25.01"/>
    <n v="8"/>
    <n v="48.74"/>
    <n v="383.38"/>
    <n v="161.09"/>
    <n v="3.85"/>
    <n v="69.150000000000006"/>
    <n v="1219.77"/>
    <n v="38.26"/>
    <n v="1283.8"/>
    <n v="100.73"/>
    <n v="0.9"/>
    <n v="0.91"/>
    <n v="9.8699999999999992"/>
    <n v="342.25"/>
    <n v="4.05"/>
    <n v="8.52"/>
    <n v="230"/>
    <n v="255.49"/>
    <n v="13.7"/>
    <n v="1.3635483246174705E-3"/>
    <n v="2.2670047364992164E-2"/>
    <n v="2.2802105893331924E-5"/>
    <n v="0.64548447872096915"/>
    <n v="3.1870124839328794E-2"/>
    <n v="4.8210166745901784E-2"/>
    <n v="0.26566654341204021"/>
    <n v="0.14790555174053141"/>
    <n v="5.9162220696212563E-3"/>
    <n v="3.1429929744862923E-3"/>
    <n v="1.8136037891993732E-3"/>
    <n v="2.2890144912225097E-4"/>
    <n v="1.1709189512792069E-2"/>
    <n v="7.9235117003856103E-5"/>
    <n v="1.045023154261969E-2"/>
    <n v="7.9235117003856109E-4"/>
    <n v="3.873716831299632E-4"/>
    <n v="1.3064990403746941E-2"/>
    <n v="0.22552955469864244"/>
    <n v="4.3535294842674273E-2"/>
    <n v="6.0394766960716988E-3"/>
    <n v="9.7371154895849847E-3"/>
    <n v="1.9932033877414469E-2"/>
    <n v="7.2808268624654443E-3"/>
    <n v="4.7567481907981615E-2"/>
    <n v="5.056961245223883E-2"/>
    <n v="1.7396510133291073E-2"/>
    <n v="2.6411705667952036E-5"/>
    <n v="9.1560579648900398E-3"/>
    <n v="6.2595742433046329E-3"/>
    <n v="1.0908034440864191E-2"/>
    <n v="8.7510784779814416E-3"/>
  </r>
  <r>
    <x v="12"/>
    <x v="4"/>
    <n v="5.99"/>
    <n v="6.55"/>
    <n v="-2.52"/>
    <n v="5.34"/>
    <n v="55.44"/>
    <n v="23.17"/>
    <n v="6.4"/>
    <n v="53.48"/>
    <n v="406.31"/>
    <n v="159.06"/>
    <n v="7.51"/>
    <n v="68.31"/>
    <n v="1258.6500000000001"/>
    <n v="37.97"/>
    <n v="1305.6199999999999"/>
    <n v="99.18"/>
    <n v="0.9"/>
    <n v="0.88"/>
    <n v="10.67"/>
    <n v="350.75"/>
    <n v="3.78"/>
    <n v="8.39"/>
    <n v="216.21"/>
    <n v="255.51"/>
    <n v="13.21"/>
    <n v="1.3601451573124757E-3"/>
    <n v="1.8858119296762146E-2"/>
    <n v="1.9025472994398055E-5"/>
    <n v="0.65067998449776276"/>
    <n v="3.3030335059718849E-2"/>
    <n v="4.9430997428037908E-2"/>
    <n v="0.26445407462213294"/>
    <n v="0.14696297079237572"/>
    <n v="5.6900257196208998E-3"/>
    <n v="3.0740231828911674E-3"/>
    <n v="1.6823450657083466E-3"/>
    <n v="2.730507698270091E-4"/>
    <n v="1.1529788958179191E-2"/>
    <n v="9.6888982841841954E-5"/>
    <n v="1.0243807913187471E-2"/>
    <n v="7.574956840362189E-4"/>
    <n v="4.315963781136596E-4"/>
    <n v="1.1979001514991369E-2"/>
    <n v="0.22555755205580805"/>
    <n v="4.1336363316069477E-2"/>
    <n v="5.6724095409223831E-3"/>
    <n v="9.8914843392171378E-3"/>
    <n v="2.0108867984356835E-2"/>
    <n v="7.1785928196455625E-3"/>
    <n v="4.777507663037734E-2"/>
    <n v="5.2214353662403554E-2"/>
    <n v="1.6929147729274566E-2"/>
    <n v="8.8080893492583584E-6"/>
    <n v="9.2132614593242439E-3"/>
    <n v="6.6236831906422858E-3"/>
    <n v="1.1010111686572949E-2"/>
    <n v="9.0282915829898187E-3"/>
  </r>
  <r>
    <x v="12"/>
    <x v="5"/>
    <n v="6.07"/>
    <n v="6.59"/>
    <n v="-1.45"/>
    <n v="0.6"/>
    <n v="45.61"/>
    <n v="20.82"/>
    <n v="10.63"/>
    <n v="50.29"/>
    <n v="431.17"/>
    <n v="157.63"/>
    <n v="0.23"/>
    <n v="66.58"/>
    <n v="1297.28"/>
    <n v="37.96"/>
    <n v="1338.71"/>
    <n v="98.36"/>
    <n v="0.83"/>
    <n v="0.83"/>
    <n v="10.64"/>
    <n v="363.75"/>
    <n v="4.0199999999999996"/>
    <n v="9.15"/>
    <n v="197.32"/>
    <n v="256.83"/>
    <n v="12.92"/>
    <n v="1.3669705358559767E-3"/>
    <n v="1.3762276726676423E-2"/>
    <n v="1.3929786821363709E-5"/>
    <n v="0.6514291255973057"/>
    <n v="3.4789201770317212E-2"/>
    <n v="5.1310986898947329E-2"/>
    <n v="0.26372260328319785"/>
    <n v="0.15886128400895738"/>
    <n v="5.483751520815333E-3"/>
    <n v="3.3325692521996722E-3"/>
    <n v="1.7897131169220461E-3"/>
    <n v="2.5567330241743516E-4"/>
    <n v="1.1355421155643327E-2"/>
    <n v="9.6979528503165054E-5"/>
    <n v="9.9977077565990159E-3"/>
    <n v="8.7281575652848557E-4"/>
    <n v="3.8791811401266022E-4"/>
    <n v="1.1452400684146493E-2"/>
    <n v="0.22553030169449687"/>
    <n v="3.8553770740394622E-2"/>
    <n v="5.6865268985946786E-3"/>
    <n v="9.7508507749545954E-3"/>
    <n v="2.0753619099677323E-2"/>
    <n v="7.0089750145469294E-3"/>
    <n v="4.8278172553030171E-2"/>
    <n v="5.265988397721863E-2"/>
    <n v="1.6989050129599916E-2"/>
    <n v="1.7632641546030011E-5"/>
    <n v="9.645054925678416E-3"/>
    <n v="6.9031791652707491E-3"/>
    <n v="1.1461217004919507E-2"/>
    <n v="9.0808103962054555E-3"/>
  </r>
  <r>
    <x v="12"/>
    <x v="6"/>
    <n v="6.18"/>
    <n v="6.64"/>
    <n v="-1.39"/>
    <n v="1.6"/>
    <n v="47.53"/>
    <n v="19.03"/>
    <n v="7.99"/>
    <n v="50.9"/>
    <n v="473.98"/>
    <n v="157.94"/>
    <n v="0.83"/>
    <n v="65.680000000000007"/>
    <n v="1340.02"/>
    <n v="37.950000000000003"/>
    <n v="1357.4"/>
    <n v="96.55"/>
    <n v="0.84"/>
    <n v="0.83"/>
    <n v="8.65"/>
    <n v="358.24"/>
    <n v="5.75"/>
    <n v="7.94"/>
    <n v="202.83"/>
    <n v="260.8"/>
    <n v="12.7"/>
    <n v="1.3379937512000141E-3"/>
    <n v="1.1144856958335515E-2"/>
    <n v="1.1171039081182035E-5"/>
    <n v="0.64504023319544079"/>
    <n v="3.4237489308966501E-2"/>
    <n v="5.3149709378436404E-2"/>
    <n v="0.26570491002077112"/>
    <n v="0.16105496500322913"/>
    <n v="5.6727932834127522E-3"/>
    <n v="3.621860327101988E-3"/>
    <n v="1.9985687106177236E-3"/>
    <n v="2.6182122846520398E-4"/>
    <n v="1.085685360702379E-2"/>
    <n v="9.6001117103908118E-5"/>
    <n v="9.4779284704403829E-3"/>
    <n v="9.4255642247473423E-4"/>
    <n v="3.4036759700476512E-4"/>
    <n v="1.2139777626503289E-2"/>
    <n v="0.22792410675324221"/>
    <n v="3.6375696008099007E-2"/>
    <n v="5.8473407690562218E-3"/>
    <n v="9.9055698102668826E-3"/>
    <n v="2.1434431237018031E-2"/>
    <n v="7.1128100399713741E-3"/>
    <n v="4.8349653523240999E-2"/>
    <n v="5.4004992058089403E-2"/>
    <n v="1.7254018955856942E-2"/>
    <n v="1.7454748564346931E-5"/>
    <n v="1.0036480424499485E-2"/>
    <n v="7.2699027770504968E-3"/>
    <n v="1.1755773158087658E-2"/>
    <n v="9.3208357333612601E-3"/>
  </r>
  <r>
    <x v="12"/>
    <x v="7"/>
    <n v="6.18"/>
    <n v="6.66"/>
    <n v="-1.74"/>
    <n v="2.63"/>
    <n v="40.54"/>
    <n v="18.03"/>
    <n v="6.91"/>
    <n v="49.69"/>
    <n v="521.85"/>
    <n v="158.43"/>
    <n v="6.33"/>
    <n v="64.790000000000006"/>
    <n v="1329.21"/>
    <n v="37.74"/>
    <n v="1338.78"/>
    <n v="97.27"/>
    <n v="0.84"/>
    <n v="0.82"/>
    <n v="7.22"/>
    <n v="361.76"/>
    <n v="5.69"/>
    <n v="5.97"/>
    <n v="188.57"/>
    <n v="268.77999999999997"/>
    <n v="12.89"/>
    <n v="1.3604917293754551E-3"/>
    <n v="9.6664008045219685E-3"/>
    <n v="9.6230537157124531E-6"/>
    <n v="0.6446925824461629"/>
    <n v="3.4226861323993482E-2"/>
    <n v="5.3316919235704127E-2"/>
    <n v="0.27452578284842388"/>
    <n v="0.16767520893296806"/>
    <n v="5.3837084301418319E-3"/>
    <n v="3.8232132329992716E-3"/>
    <n v="2.0633214273329402E-3"/>
    <n v="3.1209903942851198E-4"/>
    <n v="1.0975482886569339E-2"/>
    <n v="1.1270243090474044E-4"/>
    <n v="9.4756736137601005E-3"/>
    <n v="1.0663383847140826E-3"/>
    <n v="3.2076845719041511E-4"/>
    <n v="1.3558969379616466E-2"/>
    <n v="0.23502791552519334"/>
    <n v="3.5752678850088426E-2"/>
    <n v="5.9558900024274369E-3"/>
    <n v="1.0472656656378958E-2"/>
    <n v="2.2739882789471859E-2"/>
    <n v="6.7187987654749107E-3"/>
    <n v="4.9155598709990637E-2"/>
    <n v="5.6489926136560668E-2"/>
    <n v="1.8327149148663176E-2"/>
    <n v="1.7338835523806221E-5"/>
    <n v="1.0498664909664666E-2"/>
    <n v="7.6117487949509312E-3"/>
    <n v="1.2293234386378612E-2"/>
    <n v="9.848458577521934E-3"/>
  </r>
  <r>
    <x v="12"/>
    <x v="8"/>
    <n v="6.23"/>
    <n v="6.65"/>
    <n v="-1.32"/>
    <n v="1.4"/>
    <n v="38.049999999999997"/>
    <n v="16.940000000000001"/>
    <n v="7.99"/>
    <n v="45.09"/>
    <n v="572.57000000000005"/>
    <n v="156.93"/>
    <n v="15.32"/>
    <n v="62.89"/>
    <n v="1340.58"/>
    <n v="37.31"/>
    <n v="1356.71"/>
    <n v="97.55"/>
    <n v="0.83"/>
    <n v="0.79"/>
    <n v="7.44"/>
    <n v="366.65"/>
    <n v="5.84"/>
    <n v="6.26"/>
    <n v="566.80999999999995"/>
    <n v="275.93"/>
    <n v="13.14"/>
    <n v="1.3886171824280457E-3"/>
    <n v="9.9632114260982466E-3"/>
    <n v="9.8679939407054741E-6"/>
    <n v="0.65106254057563295"/>
    <n v="3.395801774507682E-2"/>
    <n v="5.3953689677558973E-2"/>
    <n v="0.28192166197792684"/>
    <n v="0.19431291928154079"/>
    <n v="5.7822982038519804E-3"/>
    <n v="3.869292360960831E-3"/>
    <n v="2.2332828392122917E-3"/>
    <n v="3.1162086128543607E-4"/>
    <n v="1.0958666955204501E-2"/>
    <n v="9.5217485392772125E-5"/>
    <n v="9.469811729062973E-3"/>
    <n v="1.0733607444276131E-3"/>
    <n v="3.2027699632114259E-4"/>
    <n v="1.5208829257736421E-2"/>
    <n v="0.24064055399264228"/>
    <n v="3.5143908244968623E-2"/>
    <n v="6.5613503570655703E-3"/>
    <n v="1.0551828608526293E-2"/>
    <n v="2.3795715213157324E-2"/>
    <n v="6.4315083315299717E-3"/>
    <n v="4.965159056481281E-2"/>
    <n v="5.8273101060376545E-2"/>
    <n v="1.9199307509197145E-2"/>
    <n v="3.4624540142826231E-5"/>
    <n v="1.1140445790954339E-2"/>
    <n v="7.8511144773858472E-3"/>
    <n v="1.2473490586453148E-2"/>
    <n v="1.0396018177883576E-2"/>
  </r>
  <r>
    <x v="12"/>
    <x v="9"/>
    <n v="6.3"/>
    <n v="6.57"/>
    <n v="-2.88"/>
    <n v="-5.44"/>
    <n v="42.67"/>
    <n v="17.82"/>
    <n v="8.19"/>
    <n v="47.15"/>
    <n v="584.57000000000005"/>
    <n v="153.74"/>
    <n v="7.2"/>
    <n v="61.56"/>
    <n v="1443.86"/>
    <n v="37.29"/>
    <n v="1369.26"/>
    <n v="94.18"/>
    <n v="0.78"/>
    <n v="0.78"/>
    <n v="8.07"/>
    <n v="328.35"/>
    <n v="5.91"/>
    <n v="6.13"/>
    <n v="107.32"/>
    <n v="281.08"/>
    <n v="13.27"/>
    <n v="1.4086944482901843E-3"/>
    <n v="1.5635816142876922E-2"/>
    <n v="1.5488716599750796E-5"/>
    <n v="0.65506887719784024"/>
    <n v="3.4386681434307072E-2"/>
    <n v="5.6823688218191885E-2"/>
    <n v="0.2830714384604735"/>
    <n v="0.18271493839125016"/>
    <n v="5.8666758964419216E-3"/>
    <n v="3.9197701785961513E-3"/>
    <n v="2.1891873182887998E-3"/>
    <n v="3.3746365775993352E-4"/>
    <n v="1.0695002076699432E-2"/>
    <n v="8.6529143015367572E-5"/>
    <n v="9.3884120171673826E-3"/>
    <n v="9.6912640177211683E-4"/>
    <n v="2.5093451474456595E-4"/>
    <n v="1.6258825972587567E-2"/>
    <n v="0.24108749826941714"/>
    <n v="3.514813789284231E-2"/>
    <n v="7.6924408140661774E-3"/>
    <n v="1.0331579676034888E-2"/>
    <n v="2.4479094559047489E-2"/>
    <n v="5.9705108680603624E-3"/>
    <n v="4.8689948774747333E-2"/>
    <n v="5.8156237020628547E-2"/>
    <n v="1.8837394434445522E-2"/>
    <n v="3.4611657206147032E-5"/>
    <n v="1.0919977848539389E-2"/>
    <n v="8.1337394434445529E-3"/>
    <n v="1.2200609165166828E-2"/>
    <n v="1.110168904887166E-2"/>
  </r>
  <r>
    <x v="12"/>
    <x v="10"/>
    <n v="6.21"/>
    <n v="6.5"/>
    <n v="-2.13"/>
    <n v="-0.4"/>
    <n v="56.86"/>
    <n v="20.53"/>
    <n v="5.81"/>
    <n v="55.92"/>
    <n v="600.94000000000005"/>
    <n v="147.85"/>
    <n v="37.32"/>
    <n v="59.46"/>
    <n v="1498.22"/>
    <n v="36.32"/>
    <n v="1351.95"/>
    <n v="92.09"/>
    <n v="0.77"/>
    <n v="0.75"/>
    <n v="5.92"/>
    <n v="320.60000000000002"/>
    <n v="7.08"/>
    <n v="4.84"/>
    <n v="121.06"/>
    <n v="295.58"/>
    <n v="13.31"/>
    <n v="1.4363768819815445E-3"/>
    <n v="1.2081107333657115E-2"/>
    <n v="1.1968361895510996E-5"/>
    <n v="0.68202317352390207"/>
    <n v="3.4760285853049327E-2"/>
    <n v="5.5609519184069936E-2"/>
    <n v="0.29805557482828005"/>
    <n v="0.15605703184624992"/>
    <n v="5.4551446610698676E-3"/>
    <n v="3.5124540345521406E-3"/>
    <n v="2.1595087767987235E-3"/>
    <n v="3.6425449247207381E-4"/>
    <n v="1.0780198431971137E-2"/>
    <n v="8.6727260112398524E-5"/>
    <n v="9.5746895164087985E-3"/>
    <n v="8.7594532713522509E-4"/>
    <n v="2.4283632831471587E-4"/>
    <n v="1.8204051897592451E-2"/>
    <n v="0.25263650870741694"/>
    <n v="3.5983140220634147E-2"/>
    <n v="9.2798168320266418E-3"/>
    <n v="1.1326580170679248E-2"/>
    <n v="2.5489141747033928E-2"/>
    <n v="5.6459446333171443E-3"/>
    <n v="5.0917574411989179E-2"/>
    <n v="6.0535627558454173E-2"/>
    <n v="1.9348851731076113E-2"/>
    <n v="2.6018178033719559E-5"/>
    <n v="1.0936307500173454E-2"/>
    <n v="8.8808714355096095E-3"/>
    <n v="1.3173870811073336E-2"/>
    <n v="1.178623464927496E-2"/>
  </r>
  <r>
    <x v="12"/>
    <x v="11"/>
    <n v="6.07"/>
    <n v="6.35"/>
    <n v="-1.34"/>
    <n v="2.31"/>
    <n v="49.94"/>
    <n v="18.440000000000001"/>
    <n v="4.95"/>
    <n v="54.24"/>
    <n v="598.08000000000004"/>
    <n v="142.9"/>
    <n v="21.62"/>
    <n v="55.61"/>
    <n v="1334.21"/>
    <n v="34.89"/>
    <n v="1402.29"/>
    <n v="99.55"/>
    <n v="0.78"/>
    <n v="0.73"/>
    <n v="4.3099999999999996"/>
    <n v="317.95"/>
    <n v="5.96"/>
    <n v="3.16"/>
    <n v="177.71"/>
    <n v="289.82"/>
    <n v="13.46"/>
    <n v="1.4650676432048735E-3"/>
    <n v="1.3502607669411734E-2"/>
    <n v="1.3363763374610585E-5"/>
    <n v="0.71531712904709421"/>
    <n v="3.4337929658009143E-2"/>
    <n v="5.5181929415031632E-2"/>
    <n v="0.29624165849510142"/>
    <n v="0.15338823468156929"/>
    <n v="5.7099716236972504E-3"/>
    <n v="3.5058184437290105E-3"/>
    <n v="2.1607643378428803E-3"/>
    <n v="3.8182181070315957E-4"/>
    <n v="1.0630266320712966E-2"/>
    <n v="8.6777684250718084E-5"/>
    <n v="9.458767583328271E-3"/>
    <n v="8.6777684250718089E-4"/>
    <n v="2.1694421062679522E-4"/>
    <n v="1.8691913187604676E-2"/>
    <n v="0.25032758575804648"/>
    <n v="3.522306203736647E-2"/>
    <n v="9.4848008886034875E-3"/>
    <n v="1.1489365394795075E-2"/>
    <n v="2.4341140432326422E-2"/>
    <n v="5.4496385709450956E-3"/>
    <n v="5.1849666339804056E-2"/>
    <n v="5.9217091732690019E-2"/>
    <n v="1.8796046408705538E-2"/>
    <n v="1.7355536850143617E-5"/>
    <n v="1.0682332931263396E-2"/>
    <n v="9.1203346147504701E-3"/>
    <n v="1.3042685942882928E-2"/>
    <n v="1.2157553563525604E-2"/>
  </r>
  <r>
    <x v="12"/>
    <x v="12"/>
    <n v="6.01"/>
    <n v="6.3"/>
    <n v="-0.43"/>
    <n v="6.8"/>
    <n v="51.64"/>
    <n v="18.440000000000001"/>
    <n v="4.74"/>
    <n v="53.69"/>
    <n v="583.91"/>
    <n v="142.49"/>
    <n v="26.02"/>
    <n v="53.8"/>
    <n v="1220.0899999999999"/>
    <n v="34.17"/>
    <n v="1452.69"/>
    <n v="100.36"/>
    <n v="0.8"/>
    <n v="0.73"/>
    <n v="4.08"/>
    <n v="301.76"/>
    <n v="5.87"/>
    <n v="2.78"/>
    <n v="185.3"/>
    <n v="281.94"/>
    <n v="13.36"/>
    <n v="1.4591563874752004E-3"/>
    <n v="1.600103510739239E-2"/>
    <n v="1.5699128784611403E-5"/>
    <n v="0.72993185543000083"/>
    <n v="3.2942292762874151E-2"/>
    <n v="5.4662296213232126E-2"/>
    <n v="0.29322867247476925"/>
    <n v="0.1523936858449064"/>
    <n v="5.6758388682825846E-3"/>
    <n v="3.8730268265332528E-3"/>
    <n v="2.2772362632623136E-3"/>
    <n v="4.2266885189338392E-4"/>
    <n v="1.0230311394807212E-2"/>
    <n v="9.4884844302596392E-5"/>
    <n v="9.1434486327956529E-3"/>
    <n v="8.2808591391356852E-4"/>
    <n v="1.6389200379539378E-4"/>
    <n v="1.8813076856723884E-2"/>
    <n v="0.24793409816268439"/>
    <n v="3.4356939532476496E-2"/>
    <n v="1.0204433709997412E-2"/>
    <n v="1.1869231432761149E-2"/>
    <n v="2.3867851289571293E-2"/>
    <n v="5.8138531872681792E-3"/>
    <n v="5.0159579056327092E-2"/>
    <n v="5.7534719227119814E-2"/>
    <n v="1.8951091175709481E-2"/>
    <n v="3.4503579746398686E-5"/>
    <n v="1.0670232036573794E-2"/>
    <n v="9.2469593720348481E-3"/>
    <n v="1.2645561977055119E-2"/>
    <n v="1.2714569136547917E-2"/>
  </r>
  <r>
    <x v="13"/>
    <x v="0"/>
    <n v="6.02"/>
    <n v="6.58"/>
    <n v="-2.4500000000000002"/>
    <n v="4.17"/>
    <n v="52.96"/>
    <n v="19.89"/>
    <n v="7.76"/>
    <n v="38.57"/>
    <n v="321.98"/>
    <n v="172.88"/>
    <n v="4.9000000000000004"/>
    <n v="86.36"/>
    <n v="1203.01"/>
    <n v="25.6"/>
    <n v="1331.03"/>
    <n v="94.17"/>
    <n v="0.85"/>
    <n v="0.74"/>
    <n v="9.86"/>
    <n v="292.39"/>
    <n v="5.7"/>
    <n v="7.63"/>
    <n v="125.85"/>
    <n v="214.69"/>
    <n v="13.86"/>
    <n v="1.5494238932686477E-3"/>
    <n v="2.300095295850299E-2"/>
    <n v="2.2784371480550982E-5"/>
    <n v="0.62030667937278006"/>
    <n v="3.9157931213722602E-2"/>
    <n v="7.0926102399722774E-2"/>
    <n v="0.23023477432209996"/>
    <n v="0.12902191804556876"/>
    <n v="4.3749458546305121E-3"/>
    <n v="2.2004678159923763E-3"/>
    <n v="9.0097894828034312E-4"/>
    <n v="2.5989777354240664E-5"/>
    <n v="9.6075543619509665E-3"/>
    <n v="1.5593866412544398E-4"/>
    <n v="9.0184527419215101E-3"/>
    <n v="1.9059170059776488E-4"/>
    <n v="2.4257125530624622E-4"/>
    <n v="1.2856276531231049E-2"/>
    <n v="0.19532184007623668"/>
    <n v="4.0370787490253836E-2"/>
    <n v="5.8910162002945507E-3"/>
    <n v="7.1905050680065837E-3"/>
    <n v="1.6616130988477865E-2"/>
    <n v="7.5716884692021138E-3"/>
    <n v="4.2380663605648447E-2"/>
    <n v="4.1791561985618987E-2"/>
    <n v="1.4103785844234601E-2"/>
    <n v="8.6632591180802215E-6"/>
    <n v="7.6496578012648355E-3"/>
    <n v="4.7994455514164432E-3"/>
    <n v="9.2610239972277571E-3"/>
    <n v="7.1211989950619422E-3"/>
  </r>
  <r>
    <x v="13"/>
    <x v="1"/>
    <n v="6.22"/>
    <n v="6.72"/>
    <n v="-3.44"/>
    <n v="4.7300000000000004"/>
    <n v="47.52"/>
    <n v="21.26"/>
    <n v="10.18"/>
    <n v="39.46"/>
    <n v="316.83"/>
    <n v="169.48"/>
    <n v="1.24"/>
    <n v="85.73"/>
    <n v="1158.56"/>
    <n v="25.27"/>
    <n v="1350.84"/>
    <n v="99.17"/>
    <n v="0.87"/>
    <n v="0.77"/>
    <n v="9.5299999999999994"/>
    <n v="296.75"/>
    <n v="5.08"/>
    <n v="8.41"/>
    <n v="117.83"/>
    <n v="218.77"/>
    <n v="13.6"/>
    <n v="1.5099919580086993E-3"/>
    <n v="2.4895583822626532E-2"/>
    <n v="2.4731285075620659E-5"/>
    <n v="0.62718884843872957"/>
    <n v="3.9224164022033325E-2"/>
    <n v="7.1850436256409814E-2"/>
    <n v="0.23254325813062615"/>
    <n v="0.12970953710989858"/>
    <n v="4.7387217557482942E-3"/>
    <n v="2.0580579888103906E-3"/>
    <n v="9.3390866719126968E-4"/>
    <n v="4.3236512369966188E-5"/>
    <n v="9.6590368634504459E-3"/>
    <n v="1.3835683958389182E-4"/>
    <n v="8.9672526655309882E-3"/>
    <n v="2.3347716679781742E-4"/>
    <n v="3.199501915377498E-4"/>
    <n v="1.2434820957602276E-2"/>
    <n v="0.19765139264806345"/>
    <n v="4.1005508331675933E-2"/>
    <n v="5.8282818674714422E-3"/>
    <n v="7.5318004548481105E-3"/>
    <n v="1.6819003311916849E-2"/>
    <n v="7.151319145992408E-3"/>
    <n v="4.3046271715538341E-2"/>
    <n v="4.2345840215144884E-2"/>
    <n v="1.4069161125186998E-2"/>
    <n v="2.5941907421979714E-5"/>
    <n v="7.6096261771140495E-3"/>
    <n v="4.851136687910206E-3"/>
    <n v="9.6244476535544739E-3"/>
    <n v="7.246439473206333E-3"/>
  </r>
  <r>
    <x v="13"/>
    <x v="2"/>
    <n v="6.36"/>
    <n v="6.92"/>
    <n v="-3.16"/>
    <n v="10.36"/>
    <n v="56.46"/>
    <n v="17.77"/>
    <n v="9.24"/>
    <n v="41.94"/>
    <n v="314.95999999999998"/>
    <n v="169.76"/>
    <n v="0.55000000000000004"/>
    <n v="86.18"/>
    <n v="1130.7"/>
    <n v="25.26"/>
    <n v="1368.58"/>
    <n v="102.5"/>
    <n v="0.89"/>
    <n v="0.8"/>
    <n v="10.01"/>
    <n v="289.07"/>
    <n v="5.6"/>
    <n v="7.62"/>
    <n v="119.72"/>
    <n v="223"/>
    <n v="13.28"/>
    <n v="1.4720474346563408E-3"/>
    <n v="2.1599709583736689E-2"/>
    <n v="2.1521919513207027E-5"/>
    <n v="0.62712626192781085"/>
    <n v="3.8903678606001933E-2"/>
    <n v="7.4955054625916201E-2"/>
    <n v="0.23740665191536439"/>
    <n v="0.13367791453464251"/>
    <n v="4.5377541142303966E-3"/>
    <n v="2.1867653160005532E-3"/>
    <n v="8.9890748167611675E-4"/>
    <n v="4.3216705849813305E-5"/>
    <n v="9.6805421103581795E-3"/>
    <n v="1.2965011754943992E-4"/>
    <n v="9.0150048402710559E-3"/>
    <n v="2.4201355275895451E-4"/>
    <n v="2.9387359977873048E-4"/>
    <n v="1.2299474484856866E-2"/>
    <n v="0.20229740008297609"/>
    <n v="4.1885631309639057E-2"/>
    <n v="5.8342552897247962E-3"/>
    <n v="7.9345871940257225E-3"/>
    <n v="1.7226178951735584E-2"/>
    <n v="6.3787857834324436E-3"/>
    <n v="4.4089683307979535E-2"/>
    <n v="4.3225349190983267E-2"/>
    <n v="1.4460309777347531E-2"/>
    <n v="2.5930023509887983E-5"/>
    <n v="8.0988106762550135E-3"/>
    <n v="5.0649979255981189E-3"/>
    <n v="1.0173212557046053E-2"/>
    <n v="7.4332734061678882E-3"/>
  </r>
  <r>
    <x v="13"/>
    <x v="3"/>
    <n v="6.5"/>
    <n v="7.03"/>
    <n v="-2.67"/>
    <n v="8.99"/>
    <n v="53.18"/>
    <n v="19.079999999999998"/>
    <n v="8.39"/>
    <n v="46.13"/>
    <n v="314.75"/>
    <n v="169.92"/>
    <n v="0.48"/>
    <n v="85.99"/>
    <n v="1101.1300000000001"/>
    <n v="25.25"/>
    <n v="1385.79"/>
    <n v="118.33"/>
    <n v="0.92"/>
    <n v="0.8"/>
    <n v="10.62"/>
    <n v="292.83"/>
    <n v="5.36"/>
    <n v="7.84"/>
    <n v="120"/>
    <n v="225.83"/>
    <n v="13.04"/>
    <n v="1.4361477367781101E-3"/>
    <n v="1.8712865310486965E-2"/>
    <n v="1.8626630908134493E-5"/>
    <n v="0.62594103291567138"/>
    <n v="3.732224933815096E-2"/>
    <n v="7.5756922466648849E-2"/>
    <n v="0.24018868087234721"/>
    <n v="0.13770771711666652"/>
    <n v="4.3979545199761992E-3"/>
    <n v="2.1989772599880996E-3"/>
    <n v="8.4509714305425004E-4"/>
    <n v="2.5870320705742349E-5"/>
    <n v="9.5202780197131843E-3"/>
    <n v="1.5522192423445409E-4"/>
    <n v="8.8217793606581406E-3"/>
    <n v="2.3283288635168113E-4"/>
    <n v="3.1044384846890818E-4"/>
    <n v="1.2426377378991575E-2"/>
    <n v="0.20530686512077129"/>
    <n v="4.2263480592947753E-2"/>
    <n v="6.0105378439674721E-3"/>
    <n v="8.019799418780128E-3"/>
    <n v="1.7160646068142424E-2"/>
    <n v="6.3296051326716283E-3"/>
    <n v="4.3651854470822593E-2"/>
    <n v="4.4419340651759613E-2"/>
    <n v="1.4927175047213335E-2"/>
    <n v="1.7246880470494901E-5"/>
    <n v="8.6061933547769542E-3"/>
    <n v="5.1654407009132227E-3"/>
    <n v="1.0408492363943672E-2"/>
    <n v="7.6921086898407249E-3"/>
  </r>
  <r>
    <x v="13"/>
    <x v="4"/>
    <n v="6.57"/>
    <n v="7.04"/>
    <n v="-2.97"/>
    <n v="2.27"/>
    <n v="58.98"/>
    <n v="21.57"/>
    <n v="6.71"/>
    <n v="52.22"/>
    <n v="318.64999999999998"/>
    <n v="168.92"/>
    <n v="1.17"/>
    <n v="84.97"/>
    <n v="1136.22"/>
    <n v="25.23"/>
    <n v="1379.04"/>
    <n v="122.5"/>
    <n v="0.92"/>
    <n v="0.77"/>
    <n v="10.49"/>
    <n v="312.24"/>
    <n v="4.72"/>
    <n v="7.57"/>
    <n v="117.55"/>
    <n v="226.68"/>
    <n v="12.54"/>
    <n v="1.430407591114945E-3"/>
    <n v="1.6717705412982533E-2"/>
    <n v="1.6734957946948456E-5"/>
    <n v="0.6267845589821005"/>
    <n v="3.7222342031485875E-2"/>
    <n v="7.8110847530731081E-2"/>
    <n v="0.24"/>
    <n v="0.13697649342247142"/>
    <n v="4.5115376320897134E-3"/>
    <n v="1.9840414060815184E-3"/>
    <n v="8.6262669829631228E-4"/>
    <n v="4.3131334914815612E-5"/>
    <n v="9.1093379340090579E-3"/>
    <n v="1.5527280569333621E-4"/>
    <n v="8.3070951045934871E-3"/>
    <n v="2.1565667457407807E-4"/>
    <n v="4.3131334914815614E-4"/>
    <n v="1.2042268708216518E-2"/>
    <n v="0.20602113435410827"/>
    <n v="4.0569333620875565E-2"/>
    <n v="5.6329523398749191E-3"/>
    <n v="8.1345697649342248E-3"/>
    <n v="1.7088634893249945E-2"/>
    <n v="5.9089928833297393E-3"/>
    <n v="4.4744446840629719E-2"/>
    <n v="4.4623679102868234E-2"/>
    <n v="1.5251240025878802E-2"/>
    <n v="2.5878800948889368E-5"/>
    <n v="8.9626913952986845E-3"/>
    <n v="5.4690532671986198E-3"/>
    <n v="1.0446409316368341E-2"/>
    <n v="8.1173172309682989E-3"/>
  </r>
  <r>
    <x v="13"/>
    <x v="5"/>
    <n v="6.65"/>
    <n v="7.12"/>
    <n v="-2.78"/>
    <n v="-1.39"/>
    <n v="55.99"/>
    <n v="17.760000000000002"/>
    <n v="8.5500000000000007"/>
    <n v="50.97"/>
    <n v="329.22"/>
    <n v="166.92"/>
    <n v="3.62"/>
    <n v="84.69"/>
    <n v="1171.25"/>
    <n v="25.16"/>
    <n v="1381.68"/>
    <n v="121.25"/>
    <n v="0.9"/>
    <n v="0.75"/>
    <n v="10.42"/>
    <n v="306.83"/>
    <n v="4.5999999999999996"/>
    <n v="6.93"/>
    <n v="118.79"/>
    <n v="229.46"/>
    <n v="12.53"/>
    <n v="1.4334643068256894E-3"/>
    <n v="1.4734517890051809E-2"/>
    <n v="1.4864911853680586E-5"/>
    <n v="0.6331930873813415"/>
    <n v="3.7631697903265066E-2"/>
    <n v="8.0018429013526196E-2"/>
    <n v="0.24252407941861678"/>
    <n v="0.15380402656559686"/>
    <n v="4.2856149379324731E-3"/>
    <n v="2.1123822107861887E-3"/>
    <n v="9.9968705448729095E-4"/>
    <n v="3.4771723634340556E-5"/>
    <n v="9.3188219340032685E-3"/>
    <n v="1.564727563545325E-4"/>
    <n v="8.3539066031503174E-3"/>
    <n v="3.5641016725199067E-4"/>
    <n v="4.5203240724642723E-4"/>
    <n v="1.1900622413853054E-2"/>
    <n v="0.20815223060607113"/>
    <n v="3.7796863590528182E-2"/>
    <n v="5.9198859487464795E-3"/>
    <n v="8.4843005667790961E-3"/>
    <n v="1.7603185089884905E-2"/>
    <n v="5.9720435341979903E-3"/>
    <n v="4.5663966062797733E-2"/>
    <n v="4.5655273131889149E-2"/>
    <n v="1.5499495810007303E-2"/>
    <n v="2.6078792725755417E-5"/>
    <n v="9.5361452067178974E-3"/>
    <n v="5.8068778469348723E-3"/>
    <n v="1.096178587572586E-2"/>
    <n v="8.3886783267846585E-3"/>
  </r>
  <r>
    <x v="13"/>
    <x v="6"/>
    <n v="6.57"/>
    <n v="7.08"/>
    <n v="-3.48"/>
    <n v="5.79"/>
    <n v="56.7"/>
    <n v="19.989999999999998"/>
    <n v="6.9"/>
    <n v="51.72"/>
    <n v="341.77"/>
    <n v="166.6"/>
    <n v="4.08"/>
    <n v="83.96"/>
    <n v="1210.5"/>
    <n v="25.07"/>
    <n v="1384.06"/>
    <n v="111.67"/>
    <n v="0.89"/>
    <n v="0.74"/>
    <n v="8.8800000000000008"/>
    <n v="307.2"/>
    <n v="6.69"/>
    <n v="5.97"/>
    <n v="125.57"/>
    <n v="233.99"/>
    <n v="12.39"/>
    <n v="1.4487820166808865E-3"/>
    <n v="1.3633751806515645E-2"/>
    <n v="1.3755637199421916E-5"/>
    <n v="0.63647681565704928"/>
    <n v="3.795859379080984E-2"/>
    <n v="8.0235412930298969E-2"/>
    <n v="0.24811512945969946"/>
    <n v="0.15933032682697498"/>
    <n v="4.4662290400654696E-3"/>
    <n v="2.3767651616722675E-3"/>
    <n v="9.4025874527694099E-4"/>
    <n v="6.0942696453135065E-5"/>
    <n v="9.4199996517560208E-3"/>
    <n v="1.3059149239957513E-4"/>
    <n v="8.53197750343891E-3"/>
    <n v="3.3083178074559038E-4"/>
    <n v="4.2659887517194548E-4"/>
    <n v="1.2031829499747524E-2"/>
    <n v="0.21328202538698612"/>
    <n v="3.6783270359213666E-2"/>
    <n v="6.2335672372063871E-3"/>
    <n v="8.9237519806376342E-3"/>
    <n v="1.8787762706552212E-2"/>
    <n v="6.0507391478469815E-3"/>
    <n v="4.5950793125663837E-2"/>
    <n v="4.7178353154219844E-2"/>
    <n v="1.5827688878828506E-2"/>
    <n v="1.7412198986610018E-5"/>
    <n v="1.0055544914767286E-2"/>
    <n v="6.2683916351796067E-3"/>
    <n v="1.1727116017481849E-2"/>
    <n v="8.7670421897581442E-3"/>
  </r>
  <r>
    <x v="13"/>
    <x v="7"/>
    <n v="6.57"/>
    <n v="7.01"/>
    <n v="-4.0599999999999996"/>
    <n v="1.73"/>
    <n v="48.61"/>
    <n v="18.88"/>
    <n v="8.84"/>
    <n v="49.59"/>
    <n v="353.16"/>
    <n v="165.5"/>
    <n v="2.5099999999999998"/>
    <n v="83.63"/>
    <n v="1209.22"/>
    <n v="25.01"/>
    <n v="1410.19"/>
    <n v="110"/>
    <n v="0.89"/>
    <n v="0.71"/>
    <n v="7.29"/>
    <n v="304.7"/>
    <n v="6.22"/>
    <n v="5.66"/>
    <n v="122.18"/>
    <n v="238.46"/>
    <n v="12.78"/>
    <n v="1.4810795673329367E-3"/>
    <n v="1.1683060874435538E-2"/>
    <n v="1.1814331221339309E-5"/>
    <n v="0.64129940140721808"/>
    <n v="3.8558476563867398E-2"/>
    <n v="7.9996149403157496E-2"/>
    <n v="0.25308922883046875"/>
    <n v="0.16337907375643224"/>
    <n v="4.4456890818076805E-3"/>
    <n v="2.345363531347359E-3"/>
    <n v="9.013897154058879E-4"/>
    <n v="4.3756782301256692E-5"/>
    <n v="9.6614975321174783E-3"/>
    <n v="8.7513564602513384E-5"/>
    <n v="8.7951132425525963E-3"/>
    <n v="3.7630832779080757E-4"/>
    <n v="4.0256239717156162E-4"/>
    <n v="1.3109531977456505E-2"/>
    <n v="0.21672734273812441"/>
    <n v="3.5801799278888227E-2"/>
    <n v="6.528511919347499E-3"/>
    <n v="9.1889242832639065E-3"/>
    <n v="1.9611789827423249E-2"/>
    <n v="5.9771764623516646E-3"/>
    <n v="4.5262015612419923E-2"/>
    <n v="4.8727552770679458E-2"/>
    <n v="1.6443798788812265E-2"/>
    <n v="1.7502712920502678E-5"/>
    <n v="1.0449119613540099E-2"/>
    <n v="6.8610634648370496E-3"/>
    <n v="1.2076871915146848E-2"/>
    <n v="9.3552000560086813E-3"/>
  </r>
  <r>
    <x v="13"/>
    <x v="8"/>
    <n v="6.5"/>
    <n v="6.99"/>
    <n v="-3.57"/>
    <n v="0.91"/>
    <n v="43.08"/>
    <n v="17.489999999999998"/>
    <n v="7.87"/>
    <n v="46.66"/>
    <n v="375.37"/>
    <n v="164.84"/>
    <n v="1.1299999999999999"/>
    <n v="82.93"/>
    <n v="1254.7"/>
    <n v="24.99"/>
    <n v="1422.47"/>
    <n v="105"/>
    <n v="0.8"/>
    <n v="0.66"/>
    <n v="8.16"/>
    <n v="295.23"/>
    <n v="7.68"/>
    <n v="5"/>
    <n v="112.72"/>
    <n v="244.93"/>
    <n v="12.8"/>
    <n v="1.5389973372833237E-3"/>
    <n v="1.1091713837309775E-2"/>
    <n v="1.1285686575323141E-5"/>
    <n v="0.64674037630711179"/>
    <n v="4.1157488229381582E-2"/>
    <n v="8.0692659013560458E-2"/>
    <n v="0.2611137561939022"/>
    <n v="0.18912341956303233"/>
    <n v="4.4261052037595444E-3"/>
    <n v="2.4775608809889083E-3"/>
    <n v="1.1021178296214006E-3"/>
    <n v="6.1718598458798422E-5"/>
    <n v="9.5134811052919287E-3"/>
    <n v="7.935248373274083E-5"/>
    <n v="8.7111393253275493E-3"/>
    <n v="3.3504382020490577E-4"/>
    <n v="3.8794547602673295E-4"/>
    <n v="1.4468602867269746E-2"/>
    <n v="0.22350949584722002"/>
    <n v="3.5523461884356983E-2"/>
    <n v="6.9565677405702799E-3"/>
    <n v="9.196071170360965E-3"/>
    <n v="2.065809659842353E-2"/>
    <n v="5.5105891481070021E-3"/>
    <n v="4.6659260434851614E-2"/>
    <n v="5.0909026785871732E-2"/>
    <n v="1.6866811264525914E-2"/>
    <n v="4.408471318485602E-5"/>
    <n v="1.0686134476009098E-2"/>
    <n v="7.309245446049128E-3"/>
    <n v="1.2758115995697332E-2"/>
    <n v="9.8573418681338065E-3"/>
  </r>
  <r>
    <x v="13"/>
    <x v="9"/>
    <n v="6.35"/>
    <n v="6.82"/>
    <n v="-4.9000000000000004"/>
    <n v="-6.7"/>
    <n v="49.89"/>
    <n v="16.98"/>
    <n v="8.1999999999999993"/>
    <n v="43.81"/>
    <n v="382.64"/>
    <n v="161.38999999999999"/>
    <n v="4.71"/>
    <n v="81.349999999999994"/>
    <n v="1382.67"/>
    <n v="24.87"/>
    <n v="1415.81"/>
    <n v="94.58"/>
    <n v="0.76"/>
    <n v="0.63"/>
    <n v="8.85"/>
    <n v="298.83"/>
    <n v="6.26"/>
    <n v="5.61"/>
    <n v="70.48"/>
    <n v="252.45"/>
    <n v="13.04"/>
    <n v="1.6102562276946628E-3"/>
    <n v="2.1066028248235599E-2"/>
    <n v="2.1626721015298904E-5"/>
    <n v="0.65582363987504566"/>
    <n v="4.1562463844216413E-2"/>
    <n v="7.9787470741627439E-2"/>
    <n v="0.26720125310383497"/>
    <n v="0.18291934034050961"/>
    <n v="4.3253442030597809E-3"/>
    <n v="2.5275673943806125E-3"/>
    <n v="1.0412865674032806E-3"/>
    <n v="6.2299196340367204E-5"/>
    <n v="9.5406769252676642E-3"/>
    <n v="8.0098966723329268E-5"/>
    <n v="8.7218874876514099E-3"/>
    <n v="3.292957520847981E-4"/>
    <n v="4.0939471880812738E-4"/>
    <n v="1.5841795640836234E-2"/>
    <n v="0.22764126342770177"/>
    <n v="3.52791448990308E-2"/>
    <n v="8.0365963279073697E-3"/>
    <n v="9.0511832397362074E-3"/>
    <n v="2.0959229625937825E-2"/>
    <n v="4.9928355924208582E-3"/>
    <n v="4.7916981870933864E-2"/>
    <n v="5.2108827796121429E-2"/>
    <n v="1.6954281289771361E-2"/>
    <n v="4.4499425957405146E-5"/>
    <n v="1.071546177054316E-2"/>
    <n v="7.6984006906310907E-3"/>
    <n v="1.3136230542626E-2"/>
    <n v="1.0208168314628742E-2"/>
  </r>
  <r>
    <x v="13"/>
    <x v="10"/>
    <n v="6.09"/>
    <n v="6.58"/>
    <n v="-4.75"/>
    <n v="-5.95"/>
    <n v="60.22"/>
    <n v="18.78"/>
    <n v="6.05"/>
    <n v="55.08"/>
    <n v="396.94"/>
    <n v="158.91"/>
    <n v="3.83"/>
    <n v="81.53"/>
    <n v="1416.81"/>
    <n v="24.79"/>
    <n v="1450.9"/>
    <n v="90.42"/>
    <n v="0.78"/>
    <n v="0.63"/>
    <n v="6.47"/>
    <n v="295.13"/>
    <n v="6.8"/>
    <n v="5.44"/>
    <n v="81.13"/>
    <n v="258.57"/>
    <n v="13.43"/>
    <n v="1.6964350278400463E-3"/>
    <n v="1.2998047581170005E-2"/>
    <n v="1.3468074336539158E-5"/>
    <n v="0.6685045917998409"/>
    <n v="3.9120688408417092E-2"/>
    <n v="8.0031094077662887E-2"/>
    <n v="0.27467640465688048"/>
    <n v="0.15218020102682769"/>
    <n v="4.1850459179984091E-3"/>
    <n v="2.2507050401330535E-3"/>
    <n v="9.3101453467351214E-4"/>
    <n v="5.4233856388748281E-5"/>
    <n v="9.7440161978451078E-3"/>
    <n v="8.1350784583122428E-5"/>
    <n v="8.9124303998843017E-3"/>
    <n v="3.2540313833248971E-4"/>
    <n v="4.2483187504519486E-4"/>
    <n v="1.7490418685371323E-2"/>
    <n v="0.2324734254103695"/>
    <n v="3.6164943235230312E-2"/>
    <n v="9.5993925808084465E-3"/>
    <n v="9.4457299877069925E-3"/>
    <n v="2.2326270880034711E-2"/>
    <n v="4.971436835635259E-3"/>
    <n v="4.5682985031455639E-2"/>
    <n v="5.2959360763612698E-2"/>
    <n v="1.7264444283751536E-2"/>
    <n v="3.615590425916552E-5"/>
    <n v="1.1343914961313182E-2"/>
    <n v="8.3520138838672348E-3"/>
    <n v="1.316074915033625E-2"/>
    <n v="1.0828693325620073E-2"/>
  </r>
  <r>
    <x v="13"/>
    <x v="11"/>
    <n v="5.97"/>
    <n v="6.39"/>
    <n v="-3.73"/>
    <n v="-0.97"/>
    <n v="48.63"/>
    <n v="18.36"/>
    <n v="4.67"/>
    <n v="57.09"/>
    <n v="403.86"/>
    <n v="156.69999999999999"/>
    <n v="3.3"/>
    <n v="79.95"/>
    <n v="1268.74"/>
    <n v="24.52"/>
    <n v="1501.99"/>
    <n v="95.42"/>
    <n v="0.81"/>
    <n v="0.62"/>
    <n v="4.58"/>
    <n v="290.60000000000002"/>
    <n v="6.47"/>
    <n v="2.9"/>
    <n v="118.5"/>
    <n v="252.18"/>
    <n v="13.34"/>
    <n v="1.7450653853504053E-3"/>
    <n v="1.1302519861312076E-2"/>
    <n v="1.1739332223101914E-5"/>
    <n v="0.68035345400274827"/>
    <n v="3.7383857963180361E-2"/>
    <n v="7.9336045210079448E-2"/>
    <n v="0.26885800868164567"/>
    <n v="0.14705106154504172"/>
    <n v="3.9859128013322778E-3"/>
    <n v="2.2295630966356348E-3"/>
    <n v="9.100257537288305E-4"/>
    <n v="4.5501287686441527E-5"/>
    <n v="9.0638565071391522E-3"/>
    <n v="7.280206029830644E-5"/>
    <n v="8.4632395096781235E-3"/>
    <n v="2.8210798365593744E-4"/>
    <n v="2.4570695350678427E-4"/>
    <n v="1.7809204000473214E-2"/>
    <n v="0.22744273662944661"/>
    <n v="3.4608279414307427E-2"/>
    <n v="9.646272989525603E-3"/>
    <n v="9.4824683538544136E-3"/>
    <n v="2.0912391820688526E-2"/>
    <n v="4.5592290261814413E-3"/>
    <n v="4.6484115500468666E-2"/>
    <n v="5.0861339375904341E-2"/>
    <n v="1.5916350432717247E-2"/>
    <n v="4.5501287686441527E-5"/>
    <n v="1.1293419603774786E-2"/>
    <n v="8.4541392521408354E-3"/>
    <n v="1.2958766733098547E-2"/>
    <n v="1.1211517285939191E-2"/>
  </r>
  <r>
    <x v="13"/>
    <x v="12"/>
    <n v="5.87"/>
    <n v="6.22"/>
    <n v="-1.96"/>
    <n v="8.3699999999999992"/>
    <n v="48.36"/>
    <n v="18.260000000000002"/>
    <n v="4.88"/>
    <n v="55.12"/>
    <n v="432.82"/>
    <n v="157.97"/>
    <n v="5.63"/>
    <n v="79.319999999999993"/>
    <n v="1214.5999999999999"/>
    <n v="24.38"/>
    <n v="1522.55"/>
    <n v="102.92"/>
    <n v="0.83"/>
    <n v="0.63"/>
    <n v="4.3"/>
    <n v="287.8"/>
    <n v="7.88"/>
    <n v="3.32"/>
    <n v="140.06"/>
    <n v="243.82"/>
    <n v="13.39"/>
    <n v="1.7595424682822652E-3"/>
    <n v="1.3528677175899952E-2"/>
    <n v="1.3935894883535736E-5"/>
    <n v="0.6802888530939496"/>
    <n v="3.5174560657339871E-2"/>
    <n v="7.8131504171719185E-2"/>
    <n v="0.26203102094003944"/>
    <n v="0.14452608908113587"/>
    <n v="3.9816842524387818E-3"/>
    <n v="2.2351727508008617E-3"/>
    <n v="8.7778039201491325E-4"/>
    <n v="5.4295694351437933E-5"/>
    <n v="8.651113966662443E-3"/>
    <n v="8.1443541527156897E-5"/>
    <n v="8.1081570231480646E-3"/>
    <n v="2.0813349501384539E-4"/>
    <n v="2.5337990697337702E-4"/>
    <n v="1.7854234159231173E-2"/>
    <n v="0.22142689084755579"/>
    <n v="3.2740303693917075E-2"/>
    <n v="1.0379526903516552E-2"/>
    <n v="9.4203029699744811E-3"/>
    <n v="1.9655041355220532E-2"/>
    <n v="4.3889019600745665E-3"/>
    <n v="4.4377680849908605E-2"/>
    <n v="4.8712287115631733E-2"/>
    <n v="1.626156045825566E-2"/>
    <n v="5.4295694351437933E-5"/>
    <n v="1.1519736484896747E-2"/>
    <n v="8.614916837094819E-3"/>
    <n v="1.2415615441695473E-2"/>
    <n v="1.1456391508153403E-2"/>
  </r>
  <r>
    <x v="14"/>
    <x v="0"/>
    <n v="5.85"/>
    <n v="6.13"/>
    <n v="-5.48"/>
    <n v="0.86"/>
    <n v="51.23"/>
    <n v="28.13"/>
    <n v="10.17"/>
    <n v="37.229999999999997"/>
    <n v="307.51"/>
    <n v="207.97"/>
    <n v="0.91"/>
    <n v="81.19"/>
    <n v="1157.72"/>
    <n v="44.61"/>
    <n v="1399.63"/>
    <n v="130.27000000000001"/>
    <n v="0.92"/>
    <n v="0.81"/>
    <n v="10.65"/>
    <n v="337.38"/>
    <n v="3.92"/>
    <n v="9.8800000000000008"/>
    <n v="199"/>
    <n v="189.08"/>
    <n v="21.17"/>
    <n v="1.9750964487090712E-3"/>
    <n v="2.8699673558215451E-2"/>
    <n v="4.0310614304085463E-5"/>
    <n v="0.47434217034325848"/>
    <n v="3.171678702146602E-2"/>
    <n v="5.4233851023840145E-2"/>
    <n v="0.1865293302997329"/>
    <n v="0.11160846770204769"/>
    <n v="3.2025917499258088E-3"/>
    <n v="1.669304580077159E-3"/>
    <n v="6.3062617469581556E-4"/>
    <n v="3.7095657335047975E-5"/>
    <n v="1.1586210307646651E-2"/>
    <n v="8.6556533781778614E-5"/>
    <n v="1.1153427638737758E-2"/>
    <n v="7.4191314670095951E-5"/>
    <n v="2.720348204570185E-4"/>
    <n v="1.6396280542091204E-2"/>
    <n v="0.14464833316846373"/>
    <n v="4.2091205856167768E-2"/>
    <n v="8.4454446532792569E-3"/>
    <n v="7.0481748936591154E-3"/>
    <n v="1.0349688396478386E-2"/>
    <n v="5.7127312295973884E-3"/>
    <n v="2.4779899099812049E-2"/>
    <n v="2.3765951132654072E-2"/>
    <n v="1.386141062419626E-2"/>
    <n v="0"/>
    <n v="4.4638440993174395E-3"/>
    <n v="2.8810960530220595E-3"/>
    <n v="5.9229399544959939E-3"/>
    <n v="6.8132357305371455E-3"/>
  </r>
  <r>
    <x v="14"/>
    <x v="1"/>
    <n v="5.88"/>
    <n v="6.13"/>
    <n v="-4.18"/>
    <n v="0"/>
    <n v="43.05"/>
    <n v="26.95"/>
    <n v="14.41"/>
    <n v="39.75"/>
    <n v="304.3"/>
    <n v="216.26"/>
    <n v="2.77"/>
    <n v="84.49"/>
    <n v="1064.3699999999999"/>
    <n v="45.95"/>
    <n v="1438.14"/>
    <n v="129.72999999999999"/>
    <n v="0.91"/>
    <n v="0.8"/>
    <n v="10.35"/>
    <n v="340.62"/>
    <n v="4.22"/>
    <n v="9.11"/>
    <n v="197.12"/>
    <n v="188.62"/>
    <n v="20.66"/>
    <n v="2.014947608879178E-3"/>
    <n v="2.9386204499180613E-2"/>
    <n v="4.1465958186422998E-5"/>
    <n v="0.46233301882107564"/>
    <n v="3.1533992153746832E-2"/>
    <n v="5.497343199086259E-2"/>
    <n v="0.18859562000297958"/>
    <n v="0.11346029696578437"/>
    <n v="3.3768684511098972E-3"/>
    <n v="1.7256790981774843E-3"/>
    <n v="6.2074787704226048E-4"/>
    <n v="2.4829915081690421E-5"/>
    <n v="1.1471420767740974E-2"/>
    <n v="8.6904702785916478E-5"/>
    <n v="1.0987237423648011E-2"/>
    <n v="9.9319660326761683E-5"/>
    <n v="2.9795898098028504E-4"/>
    <n v="1.6102199930476239E-2"/>
    <n v="0.14691860753836222"/>
    <n v="4.2521229577394848E-2"/>
    <n v="8.3180215523662917E-3"/>
    <n v="7.1137706709043054E-3"/>
    <n v="1.0304414758901525E-2"/>
    <n v="5.4377514028902023E-3"/>
    <n v="2.5338928340865076E-2"/>
    <n v="2.4085017629239709E-2"/>
    <n v="1.4562745195411432E-2"/>
    <n v="0"/>
    <n v="4.6307791627352634E-3"/>
    <n v="2.9920047673436959E-3"/>
    <n v="6.0584992799324628E-3"/>
    <n v="6.927546307791627E-3"/>
  </r>
  <r>
    <x v="14"/>
    <x v="2"/>
    <n v="5.88"/>
    <n v="6.1"/>
    <n v="-5.54"/>
    <n v="3.59"/>
    <n v="51.37"/>
    <n v="25.41"/>
    <n v="12.14"/>
    <n v="42.38"/>
    <n v="308.02"/>
    <n v="214.81"/>
    <n v="0.83"/>
    <n v="85.05"/>
    <n v="1043.6199999999999"/>
    <n v="47.16"/>
    <n v="1454.87"/>
    <n v="157.30000000000001"/>
    <n v="0.86"/>
    <n v="0.75"/>
    <n v="10.69"/>
    <n v="320.70999999999998"/>
    <n v="3.92"/>
    <n v="8.84"/>
    <n v="183.24"/>
    <n v="190.19"/>
    <n v="19.71"/>
    <n v="2.0622422664357707E-3"/>
    <n v="2.4518170605603799E-2"/>
    <n v="3.4758991864651726E-5"/>
    <n v="0.46407614586318163"/>
    <n v="3.2292224700063536E-2"/>
    <n v="5.5938305904045249E-2"/>
    <n v="0.18960469433266472"/>
    <n v="0.11348374799107977"/>
    <n v="3.5506497066042086E-3"/>
    <n v="1.6071361829892734E-3"/>
    <n v="6.7275468125132371E-4"/>
    <n v="2.4916840046345324E-5"/>
    <n v="1.1100452240646841E-2"/>
    <n v="7.4750520139035969E-5"/>
    <n v="1.0676865959858971E-2"/>
    <n v="7.4750520139035969E-5"/>
    <n v="2.7408524050979852E-4"/>
    <n v="1.5236647688340165E-2"/>
    <n v="0.14910237083733041"/>
    <n v="4.3853638481567765E-2"/>
    <n v="7.736678834390223E-3"/>
    <n v="7.1885083533706259E-3"/>
    <n v="1.0502448079534554E-2"/>
    <n v="5.0082848493154097E-3"/>
    <n v="2.5552219467527129E-2"/>
    <n v="2.4443420085464761E-2"/>
    <n v="1.4364558286718078E-2"/>
    <n v="0"/>
    <n v="4.8214085489678201E-3"/>
    <n v="3.0273960656309567E-3"/>
    <n v="6.2167515915631582E-3"/>
    <n v="7.4003014937645611E-3"/>
  </r>
  <r>
    <x v="14"/>
    <x v="3"/>
    <n v="5.9"/>
    <n v="6.2"/>
    <n v="-4.93"/>
    <n v="3.65"/>
    <n v="47.73"/>
    <n v="26.6"/>
    <n v="11.95"/>
    <n v="45.38"/>
    <n v="315.12"/>
    <n v="214.59"/>
    <n v="0.46"/>
    <n v="84.98"/>
    <n v="1009.41"/>
    <n v="47.15"/>
    <n v="1453.85"/>
    <n v="158.91999999999999"/>
    <n v="0.83"/>
    <n v="0.72"/>
    <n v="10.94"/>
    <n v="326.70999999999998"/>
    <n v="4.18"/>
    <n v="7.69"/>
    <n v="180"/>
    <n v="192.15"/>
    <n v="19.5"/>
    <n v="2.0617194705486452E-3"/>
    <n v="2.117556148266321E-2"/>
    <n v="3.0037141361517561E-5"/>
    <n v="0.46441658149911508"/>
    <n v="3.2617094997133382E-2"/>
    <n v="5.7008250866216317E-2"/>
    <n v="0.19150235560984122"/>
    <n v="0.11728195029538599"/>
    <n v="2.8915422389510681E-3"/>
    <n v="1.6950420021437295E-3"/>
    <n v="5.3593239773662036E-4"/>
    <n v="2.4927088266819554E-5"/>
    <n v="1.1017773013934242E-2"/>
    <n v="6.2317720667048884E-5"/>
    <n v="1.055662188099808E-2"/>
    <n v="9.9708353067278215E-5"/>
    <n v="2.9912505920183464E-4"/>
    <n v="1.5367549916494255E-2"/>
    <n v="0.15088366527905875"/>
    <n v="4.505571204227634E-2"/>
    <n v="7.6276890096467834E-3"/>
    <n v="7.2662462297778995E-3"/>
    <n v="1.0394595807263754E-2"/>
    <n v="4.8358551237629929E-3"/>
    <n v="2.4964478899219784E-2"/>
    <n v="2.4789989281352044E-2"/>
    <n v="1.454495600368921E-2"/>
    <n v="0"/>
    <n v="5.0477353740309592E-3"/>
    <n v="3.1408131216192638E-3"/>
    <n v="6.2317720667048881E-3"/>
    <n v="7.9392776129820278E-3"/>
  </r>
  <r>
    <x v="14"/>
    <x v="4"/>
    <n v="6.01"/>
    <n v="6.26"/>
    <n v="-5.72"/>
    <n v="0.51"/>
    <n v="55.21"/>
    <n v="27.09"/>
    <n v="9.26"/>
    <n v="50.37"/>
    <n v="318.75"/>
    <n v="214.98"/>
    <n v="1.02"/>
    <n v="82.5"/>
    <n v="1039.1099999999999"/>
    <n v="47.14"/>
    <n v="1483.61"/>
    <n v="151.88999999999999"/>
    <n v="0.83"/>
    <n v="0.72"/>
    <n v="12.35"/>
    <n v="354.38"/>
    <n v="4.67"/>
    <n v="6.81"/>
    <n v="166.69"/>
    <n v="183.87"/>
    <n v="19.010000000000002"/>
    <n v="2.0526624048251025E-3"/>
    <n v="1.8305980285867385E-2"/>
    <n v="2.6044587336598251E-5"/>
    <n v="0.46439119219410069"/>
    <n v="3.2387503582688451E-2"/>
    <n v="5.7410245865889067E-2"/>
    <n v="0.18357072538537267"/>
    <n v="0.11230326367340836"/>
    <n v="3.1652273605243808E-3"/>
    <n v="1.3458447044749336E-3"/>
    <n v="5.358455767816865E-4"/>
    <n v="2.4923050082869142E-5"/>
    <n v="1.0318142734307825E-2"/>
    <n v="8.7230675290042001E-5"/>
    <n v="9.8072202076090065E-3"/>
    <n v="8.7230675290042001E-5"/>
    <n v="3.364611761187334E-4"/>
    <n v="1.4343215322691191E-2"/>
    <n v="0.14537615113337571"/>
    <n v="4.1347340087479909E-2"/>
    <n v="7.2152229989906162E-3"/>
    <n v="6.741685047416103E-3"/>
    <n v="1.0205989008934914E-2"/>
    <n v="4.448764439792142E-3"/>
    <n v="2.5072588383366356E-2"/>
    <n v="2.442458908121176E-2"/>
    <n v="1.3383677894500729E-2"/>
    <n v="0"/>
    <n v="5.0593791668224353E-3"/>
    <n v="3.1901504106072501E-3"/>
    <n v="6.3803008212145003E-3"/>
    <n v="8.1373758520567746E-3"/>
  </r>
  <r>
    <x v="14"/>
    <x v="5"/>
    <n v="5.99"/>
    <n v="6.28"/>
    <n v="-5.32"/>
    <n v="-4.88"/>
    <n v="51.21"/>
    <n v="22.73"/>
    <n v="9.3699999999999992"/>
    <n v="51.58"/>
    <n v="333.92"/>
    <n v="213.3"/>
    <n v="1.21"/>
    <n v="84.16"/>
    <n v="1066.22"/>
    <n v="47.1"/>
    <n v="1420.71"/>
    <n v="159.46"/>
    <n v="0.82"/>
    <n v="0.71"/>
    <n v="13.05"/>
    <n v="350.31"/>
    <n v="4.4400000000000004"/>
    <n v="6.95"/>
    <n v="167.47"/>
    <n v="181.07"/>
    <n v="18.739999999999998"/>
    <n v="2.0978889640147248E-3"/>
    <n v="1.3497608494227832E-2"/>
    <n v="1.9282297848896903E-5"/>
    <n v="0.46703227906743794"/>
    <n v="3.2817469261012193E-2"/>
    <n v="5.7020509353166555E-2"/>
    <n v="0.18037713169559011"/>
    <n v="0.11608193724488518"/>
    <n v="3.0801592667718427E-3"/>
    <n v="1.4023489344652292E-3"/>
    <n v="5.3840182305361483E-4"/>
    <n v="2.5041945258307666E-5"/>
    <n v="1.0054341021210528E-2"/>
    <n v="7.5125835774922993E-5"/>
    <n v="9.5910650339318358E-3"/>
    <n v="8.7646808404076828E-5"/>
    <n v="3.0050334309969197E-4"/>
    <n v="1.3773069892069216E-2"/>
    <n v="0.14317732201437408"/>
    <n v="3.8038714847369343E-2"/>
    <n v="7.5125835774922994E-3"/>
    <n v="6.3356121503518395E-3"/>
    <n v="1.0367365336939374E-2"/>
    <n v="4.2821726391706104E-3"/>
    <n v="2.538001151929482E-2"/>
    <n v="2.5066987203565972E-2"/>
    <n v="1.2909122780657601E-2"/>
    <n v="1.2520972629153833E-5"/>
    <n v="5.3088923947612254E-3"/>
    <n v="3.2804948288383041E-3"/>
    <n v="6.4733428492725316E-3"/>
    <n v="8.1887160994666072E-3"/>
  </r>
  <r>
    <x v="14"/>
    <x v="6"/>
    <n v="5.94"/>
    <n v="6.26"/>
    <n v="-6.2"/>
    <n v="-2.88"/>
    <n v="51.73"/>
    <n v="23.88"/>
    <n v="9.8000000000000007"/>
    <n v="50.2"/>
    <n v="344.08"/>
    <n v="212.72"/>
    <n v="0.99"/>
    <n v="84.03"/>
    <n v="1102.72"/>
    <n v="47.07"/>
    <n v="1470.2"/>
    <n v="171.35"/>
    <n v="0.85"/>
    <n v="0.77"/>
    <n v="12.66"/>
    <n v="344.85"/>
    <n v="5.35"/>
    <n v="8.69"/>
    <n v="172.23"/>
    <n v="183.47"/>
    <n v="19.079999999999998"/>
    <n v="2.1406497324187837E-3"/>
    <n v="1.2311248461093943E-2"/>
    <n v="1.7587497801562774E-5"/>
    <n v="0.46885756639280418"/>
    <n v="3.1205246099344237E-2"/>
    <n v="5.631768046028994E-2"/>
    <n v="0.18298535212683098"/>
    <n v="0.11858998517625186"/>
    <n v="3.3290620838672394E-3"/>
    <n v="1.3441873319765835E-3"/>
    <n v="5.6531242933594635E-4"/>
    <n v="2.5124996859375393E-5"/>
    <n v="1.020074872490641E-2"/>
    <n v="7.5374990578126172E-5"/>
    <n v="9.7233737845782778E-3"/>
    <n v="1.3818748272656465E-4"/>
    <n v="2.6381246702344161E-4"/>
    <n v="1.4585060676867415E-2"/>
    <n v="0.14461948192256477"/>
    <n v="3.636843295394588E-2"/>
    <n v="7.8515615185548102E-3"/>
    <n v="6.3943117007110375E-3"/>
    <n v="1.0967061129117359E-2"/>
    <n v="4.3089369613828797E-3"/>
    <n v="2.5778246777719154E-2"/>
    <n v="2.5979246752594155E-2"/>
    <n v="1.325343584332052E-2"/>
    <n v="1.2562498429687696E-5"/>
    <n v="5.2888118388985201E-3"/>
    <n v="3.3793120775859904E-3"/>
    <n v="6.5324991834376017E-3"/>
    <n v="8.6304364211954466E-3"/>
  </r>
  <r>
    <x v="14"/>
    <x v="7"/>
    <n v="5.96"/>
    <n v="6.27"/>
    <n v="-6.15"/>
    <n v="-6.83"/>
    <n v="42.2"/>
    <n v="20.79"/>
    <n v="9.5299999999999994"/>
    <n v="49.88"/>
    <n v="367"/>
    <n v="211.62"/>
    <n v="1.71"/>
    <n v="83.32"/>
    <n v="1136.2"/>
    <n v="47.04"/>
    <n v="1491.34"/>
    <n v="191.35"/>
    <n v="0.86"/>
    <n v="0.78"/>
    <n v="8.74"/>
    <n v="337.46"/>
    <n v="4.95"/>
    <n v="6.85"/>
    <n v="167.26"/>
    <n v="187.73"/>
    <n v="19.21"/>
    <n v="2.219811452425361E-3"/>
    <n v="1.0252115767703298E-2"/>
    <n v="1.4845266643827794E-5"/>
    <n v="0.47390658901450267"/>
    <n v="3.0933982972352277E-2"/>
    <n v="5.5663405783309861E-2"/>
    <n v="0.18826843287274941"/>
    <n v="0.12392625582074024"/>
    <n v="3.3877659776940352E-3"/>
    <n v="1.4210853539390709E-3"/>
    <n v="6.0903658025960184E-4"/>
    <n v="3.8064786266225115E-5"/>
    <n v="9.8587796429523041E-3"/>
    <n v="6.3441310443708519E-5"/>
    <n v="9.3639374214913775E-3"/>
    <n v="1.5225914506490046E-4"/>
    <n v="2.7914176595231753E-4"/>
    <n v="1.65201172395417E-2"/>
    <n v="0.14866836689378657"/>
    <n v="3.5768210828162866E-2"/>
    <n v="8.4757590752794591E-3"/>
    <n v="6.3314427822821111E-3"/>
    <n v="1.1914278101328462E-2"/>
    <n v="4.352073896438405E-3"/>
    <n v="2.5097382411531092E-2"/>
    <n v="2.6937180414398638E-2"/>
    <n v="1.4312359636100643E-2"/>
    <n v="1.2688262088741705E-5"/>
    <n v="5.5828353190463505E-3"/>
    <n v="3.5146485985814522E-3"/>
    <n v="6.7882202174768119E-3"/>
    <n v="9.3766256835801209E-3"/>
  </r>
  <r>
    <x v="14"/>
    <x v="8"/>
    <n v="5.99"/>
    <n v="6.23"/>
    <n v="-6.06"/>
    <n v="-9.61"/>
    <n v="39.799999999999997"/>
    <n v="21.1"/>
    <n v="9.2100000000000009"/>
    <n v="47.88"/>
    <n v="365.15"/>
    <n v="209.34"/>
    <n v="2.73"/>
    <n v="82.87"/>
    <n v="1159.82"/>
    <n v="46.93"/>
    <n v="1478.43"/>
    <n v="179.7"/>
    <n v="0.86"/>
    <n v="0.77"/>
    <n v="8.6199999999999992"/>
    <n v="306.14"/>
    <n v="5.6"/>
    <n v="6.25"/>
    <n v="166"/>
    <n v="193.87"/>
    <n v="20.010000000000002"/>
    <n v="2.3203638980263158E-3"/>
    <n v="9.0717516447368415E-3"/>
    <n v="1.3234991776315789E-5"/>
    <n v="0.48096988075657893"/>
    <n v="3.1596936677631582E-2"/>
    <n v="5.5072985197368418E-2"/>
    <n v="0.19519685444078946"/>
    <n v="0.14264237253289475"/>
    <n v="3.6749588815789473E-3"/>
    <n v="1.5033922697368421E-3"/>
    <n v="6.5532483552631577E-4"/>
    <n v="5.1398026315789471E-5"/>
    <n v="9.9840666118421045E-3"/>
    <n v="5.1398026315789471E-5"/>
    <n v="9.4957853618421045E-3"/>
    <n v="1.4134457236842106E-4"/>
    <n v="2.9553865131578947E-4"/>
    <n v="1.9132915296052631E-2"/>
    <n v="0.15260074013157895"/>
    <n v="3.5310444078947366E-2"/>
    <n v="8.3907277960526324E-3"/>
    <n v="6.1420641447368423E-3"/>
    <n v="1.2245579769736841E-2"/>
    <n v="4.1632401315789477E-3"/>
    <n v="2.6058799342105265E-2"/>
    <n v="2.8114720394736843E-2"/>
    <n v="1.4969675164473685E-2"/>
    <n v="2.5699013157894735E-5"/>
    <n v="5.9364720394736838E-3"/>
    <n v="3.6878083881578946E-3"/>
    <n v="7.1314761513157892E-3"/>
    <n v="1.0356702302631578E-2"/>
  </r>
  <r>
    <x v="14"/>
    <x v="9"/>
    <n v="5.96"/>
    <n v="6.2"/>
    <n v="-6.86"/>
    <n v="-10.96"/>
    <n v="41.87"/>
    <n v="20.16"/>
    <n v="10.01"/>
    <n v="44.15"/>
    <n v="367.76"/>
    <n v="205.57"/>
    <n v="2.77"/>
    <n v="81.569999999999993"/>
    <n v="1256.75"/>
    <n v="46.81"/>
    <n v="1512.67"/>
    <n v="157.87"/>
    <n v="0.84"/>
    <n v="0.76"/>
    <n v="10.72"/>
    <n v="305.5"/>
    <n v="5.82"/>
    <n v="7.33"/>
    <n v="100.86"/>
    <n v="198.38"/>
    <n v="20.93"/>
    <n v="2.3981788617886183E-3"/>
    <n v="2.0006504065040651E-2"/>
    <n v="2.9658536585365851E-5"/>
    <n v="0.48816910569105693"/>
    <n v="3.1414634146341464E-2"/>
    <n v="5.563577235772358E-2"/>
    <n v="0.19907642276422763"/>
    <n v="0.13812032520325204"/>
    <n v="3.5252032520325205E-3"/>
    <n v="1.5739837398373983E-3"/>
    <n v="6.3739837398373988E-4"/>
    <n v="6.504065040650406E-5"/>
    <n v="1.0302439024390243E-2"/>
    <n v="5.2032520325203252E-5"/>
    <n v="9.8211382113821133E-3"/>
    <n v="1.3008130081300812E-4"/>
    <n v="2.9918699186991872E-4"/>
    <n v="2.111219512195122E-2"/>
    <n v="0.15374308943089432"/>
    <n v="3.4640650406504062E-2"/>
    <n v="9.1837398373983744E-3"/>
    <n v="6.2439024390243906E-3"/>
    <n v="1.263089430894309E-2"/>
    <n v="3.7073170731707315E-3"/>
    <n v="2.6003252032520324E-2"/>
    <n v="2.8045528455284553E-2"/>
    <n v="1.5388617886178861E-2"/>
    <n v="2.6016260162601626E-5"/>
    <n v="5.8146341463414632E-3"/>
    <n v="3.9024390243902439E-3"/>
    <n v="7.4536585365853657E-3"/>
    <n v="1.0939837398373984E-2"/>
  </r>
  <r>
    <x v="14"/>
    <x v="10"/>
    <n v="6"/>
    <n v="6.15"/>
    <n v="-8.11"/>
    <n v="-7.69"/>
    <n v="55.11"/>
    <n v="23.09"/>
    <n v="6.06"/>
    <n v="54.68"/>
    <n v="375.46"/>
    <n v="203.09"/>
    <n v="1.01"/>
    <n v="82.88"/>
    <n v="1311.75"/>
    <n v="46.77"/>
    <n v="1556.8"/>
    <n v="149.75"/>
    <n v="0.81"/>
    <n v="0.75"/>
    <n v="9.67"/>
    <n v="297.64"/>
    <n v="6"/>
    <n v="7.61"/>
    <n v="112.11"/>
    <n v="206.05"/>
    <n v="21.6"/>
    <n v="2.4201225445078496E-3"/>
    <n v="1.235963920372367E-2"/>
    <n v="1.8539458805585504E-5"/>
    <n v="0.49387277460751572"/>
    <n v="3.104373208509743E-2"/>
    <n v="5.479001761906014E-2"/>
    <n v="0.20666894574907302"/>
    <n v="0.11982275751439767"/>
    <n v="3.2608409814079472E-3"/>
    <n v="1.6172719383595866E-3"/>
    <n v="6.7057616956373099E-4"/>
    <n v="5.2594209377547531E-5"/>
    <n v="1.0321613590343703E-2"/>
    <n v="6.5742761721934411E-5"/>
    <n v="9.7693743918794533E-3"/>
    <n v="1.3148552344386882E-4"/>
    <n v="3.5501091329844583E-4"/>
    <n v="2.4061850790227997E-2"/>
    <n v="0.15784837089436454"/>
    <n v="3.5461645672811425E-2"/>
    <n v="1.0597733189575827E-2"/>
    <n v="6.5479790675046674E-3"/>
    <n v="1.3187998001420044E-2"/>
    <n v="3.6290004470507799E-3"/>
    <n v="2.4298524732426961E-2"/>
    <n v="2.8900518052962367E-2"/>
    <n v="1.640939332579483E-2"/>
    <n v="2.6297104688773766E-5"/>
    <n v="6.1403739448286747E-3"/>
    <n v="3.9577142556604522E-3"/>
    <n v="7.5998632550556182E-3"/>
    <n v="1.1334052120861493E-2"/>
  </r>
  <r>
    <x v="14"/>
    <x v="11"/>
    <n v="5.93"/>
    <n v="6.16"/>
    <n v="-7.99"/>
    <n v="-7.45"/>
    <n v="46.13"/>
    <n v="23.07"/>
    <n v="5.15"/>
    <n v="60.25"/>
    <n v="373.24"/>
    <n v="196.06"/>
    <n v="0.7"/>
    <n v="80.010000000000005"/>
    <n v="1198.92"/>
    <n v="45.57"/>
    <n v="1574.79"/>
    <n v="140.1"/>
    <n v="0.79"/>
    <n v="0.71"/>
    <n v="6.92"/>
    <n v="282.70999999999998"/>
    <n v="5.53"/>
    <n v="3.12"/>
    <n v="161.49"/>
    <n v="204.5"/>
    <n v="22.18"/>
    <n v="2.4606283475897355E-3"/>
    <n v="1.0858848295893623E-2"/>
    <n v="1.6521437898046738E-5"/>
    <n v="0.51368348122685004"/>
    <n v="3.21635089402297E-2"/>
    <n v="5.2735363871345961E-2"/>
    <n v="0.2059583766354891"/>
    <n v="0.11792842486742879"/>
    <n v="3.4375249820129505E-3"/>
    <n v="1.6121725690835932E-3"/>
    <n v="6.661870120180137E-4"/>
    <n v="2.6647480480720549E-5"/>
    <n v="1.017933754363525E-2"/>
    <n v="6.6618701201801367E-5"/>
    <n v="9.7130066352226398E-3"/>
    <n v="1.4656114264396302E-4"/>
    <n v="2.5315106456684521E-4"/>
    <n v="2.5381725157886323E-2"/>
    <n v="0.15579449463053269"/>
    <n v="3.4748314546859595E-2"/>
    <n v="1.0658992192288219E-2"/>
    <n v="6.7551363018626591E-3"/>
    <n v="1.2844085591707305E-2"/>
    <n v="3.4108775015322303E-3"/>
    <n v="2.5008660431156234E-2"/>
    <n v="2.7566818557305407E-2"/>
    <n v="1.5988488288432329E-2"/>
    <n v="3.9971220721080824E-5"/>
    <n v="6.235510432488608E-3"/>
    <n v="3.9438271111466409E-3"/>
    <n v="7.4612945346017538E-3"/>
    <n v="1.1231913022623712E-2"/>
  </r>
  <r>
    <x v="14"/>
    <x v="12"/>
    <n v="5.8"/>
    <n v="6.11"/>
    <n v="-5.97"/>
    <n v="-1.94"/>
    <n v="45.83"/>
    <n v="19.7"/>
    <n v="7.44"/>
    <n v="54.77"/>
    <n v="367.08"/>
    <n v="194.97"/>
    <n v="0.96"/>
    <n v="79.78"/>
    <n v="1143.1199999999999"/>
    <n v="45.53"/>
    <n v="1567.42"/>
    <n v="136.55000000000001"/>
    <n v="0.83"/>
    <n v="0.74"/>
    <n v="5.8"/>
    <n v="279.64"/>
    <n v="5.85"/>
    <n v="3.38"/>
    <n v="178.42"/>
    <n v="205.01"/>
    <n v="22.08"/>
    <n v="2.5501011463250167E-3"/>
    <n v="1.3418745785569791E-2"/>
    <n v="2.0498988536749832E-5"/>
    <n v="0.52040458530006739"/>
    <n v="3.0519217801753203E-2"/>
    <n v="5.2798381658799728E-2"/>
    <n v="0.20801078894133512"/>
    <n v="0.12043155765340526"/>
    <n v="3.4524612272420767E-3"/>
    <n v="1.6722859069453809E-3"/>
    <n v="7.5522589345920429E-4"/>
    <n v="2.6972353337828724E-5"/>
    <n v="9.8179366149696561E-3"/>
    <n v="5.3944706675657448E-5"/>
    <n v="9.3324342548887392E-3"/>
    <n v="1.3486176668914363E-4"/>
    <n v="2.9669588671611598E-4"/>
    <n v="2.6338503034389751E-2"/>
    <n v="0.15780175320296697"/>
    <n v="3.4214430209035737E-2"/>
    <n v="1.2299393122049898E-2"/>
    <n v="6.7565745111260959E-3"/>
    <n v="1.2609575185434929E-2"/>
    <n v="3.2906271072151044E-3"/>
    <n v="2.430209035738368E-2"/>
    <n v="2.7673634524612273E-2"/>
    <n v="1.6520566419420093E-2"/>
    <n v="4.0458530006743088E-5"/>
    <n v="6.3789615643964938E-3"/>
    <n v="3.9919082939986516E-3"/>
    <n v="7.3364801078894129E-3"/>
    <n v="1.2137559002022926E-2"/>
  </r>
  <r>
    <x v="15"/>
    <x v="0"/>
    <n v="7.09"/>
    <n v="7.31"/>
    <n v="-3.1"/>
    <n v="-3.81"/>
    <n v="51.98"/>
    <n v="15.45"/>
    <n v="9.51"/>
    <n v="38.19"/>
    <n v="411.43"/>
    <n v="227.17"/>
    <n v="5.26"/>
    <n v="90.53"/>
    <n v="1069.1400000000001"/>
    <n v="0"/>
    <n v="1483.37"/>
    <n v="102.5"/>
    <n v="0.9"/>
    <n v="0.83"/>
    <n v="14.66"/>
    <n v="302"/>
    <n v="16.420000000000002"/>
    <n v="8.6199999999999992"/>
    <n v="177.92"/>
    <n v="209.03"/>
    <n v="21.25"/>
    <n v="1.7860567235940693E-3"/>
    <n v="2.1761182830065451E-2"/>
    <n v="3.5295915956811138E-5"/>
    <n v="0.41739505023414808"/>
    <n v="3.906174006086461E-2"/>
    <n v="8.3932020621708375E-2"/>
    <n v="0.19819907452440838"/>
    <n v="0.12096494031655156"/>
    <n v="3.3211511471172685E-3"/>
    <n v="1.0838903325319955E-3"/>
    <n v="3.0571265789363977E-4"/>
    <n v="0"/>
    <n v="1.3590317246362714E-2"/>
    <n v="5.5584119617025413E-5"/>
    <n v="1.2964995900671178E-2"/>
    <n v="1.8064838875533261E-4"/>
    <n v="3.8908883731917791E-4"/>
    <n v="1.4993816266692606E-2"/>
    <n v="0.15189750288342621"/>
    <n v="3.29196948431833E-2"/>
    <n v="6.4199658157664359E-3"/>
    <n v="5.836332559787669E-3"/>
    <n v="1.1561496880341287E-2"/>
    <n v="5.5862040215110542E-3"/>
    <n v="3.8005641788141128E-2"/>
    <n v="3.1460611703236385E-2"/>
    <n v="1.0922279504745494E-2"/>
    <n v="0"/>
    <n v="5.4333476925642341E-3"/>
    <n v="3.9186804330002918E-3"/>
    <n v="6.6284062643302806E-3"/>
    <n v="6.7395745035643316E-3"/>
  </r>
  <r>
    <x v="15"/>
    <x v="1"/>
    <n v="7.27"/>
    <n v="7.42"/>
    <n v="-2.1800000000000002"/>
    <n v="-2.0299999999999998"/>
    <n v="47.16"/>
    <n v="15.35"/>
    <n v="12.93"/>
    <n v="42.6"/>
    <n v="390.6"/>
    <n v="234.46"/>
    <n v="5.35"/>
    <n v="90.23"/>
    <n v="1025.94"/>
    <n v="0"/>
    <n v="1562.41"/>
    <n v="101"/>
    <n v="0.91"/>
    <n v="0.81"/>
    <n v="13.73"/>
    <n v="307.55"/>
    <n v="16.05"/>
    <n v="7.63"/>
    <n v="168.85"/>
    <n v="198.74"/>
    <n v="20.420000000000002"/>
    <n v="1.801109273134183E-3"/>
    <n v="2.0100362807378473E-2"/>
    <n v="3.2805571386869428E-5"/>
    <n v="0.42611101071741336"/>
    <n v="3.9811506971183921E-2"/>
    <n v="8.5502995593488923E-2"/>
    <n v="0.19855711088561143"/>
    <n v="0.12000444821306941"/>
    <n v="3.2527558070031552E-3"/>
    <n v="9.7304660893256787E-4"/>
    <n v="2.7801331683787654E-4"/>
    <n v="0"/>
    <n v="1.3150029886431561E-2"/>
    <n v="5.5602663367575308E-5"/>
    <n v="1.2635705250281489E-2"/>
    <n v="1.2510599257704443E-4"/>
    <n v="3.3361598020545185E-4"/>
    <n v="1.4303785151308748E-2"/>
    <n v="0.15358845688708489"/>
    <n v="3.2360750079928828E-2"/>
    <n v="6.2831009605360099E-3"/>
    <n v="5.907782982804876E-3"/>
    <n v="1.1982373955712479E-2"/>
    <n v="5.3656570149710169E-3"/>
    <n v="3.871335436967431E-2"/>
    <n v="3.1679617453676034E-2"/>
    <n v="1.1037128678463699E-2"/>
    <n v="0"/>
    <n v="5.6853723293345754E-3"/>
    <n v="4.0728950916748916E-3"/>
    <n v="6.8113262625279754E-3"/>
    <n v="6.7696242650022937E-3"/>
  </r>
  <r>
    <x v="15"/>
    <x v="2"/>
    <n v="7.44"/>
    <n v="7.49"/>
    <n v="-2.5299999999999998"/>
    <n v="3.82"/>
    <n v="48.19"/>
    <n v="11.59"/>
    <n v="13.77"/>
    <n v="43.03"/>
    <n v="394.44"/>
    <n v="234.55"/>
    <n v="2.44"/>
    <n v="90.93"/>
    <n v="1057.26"/>
    <n v="0"/>
    <n v="1566.15"/>
    <n v="103.5"/>
    <n v="0.88"/>
    <n v="0.79"/>
    <n v="14.47"/>
    <n v="316.2"/>
    <n v="14.1"/>
    <n v="8.39"/>
    <n v="130.97"/>
    <n v="203.09"/>
    <n v="19.510000000000002"/>
    <n v="1.8101034186375356E-3"/>
    <n v="1.5304849308231902E-2"/>
    <n v="2.4953558654725927E-5"/>
    <n v="0.42580475226661491"/>
    <n v="4.0286134139240856E-2"/>
    <n v="8.7670169406937087E-2"/>
    <n v="0.20283084259849724"/>
    <n v="0.123187401225497"/>
    <n v="3.396456594671029E-3"/>
    <n v="8.3178528849086426E-4"/>
    <n v="2.4953558654725928E-4"/>
    <n v="0"/>
    <n v="1.2920398147891424E-2"/>
    <n v="4.1589264424543213E-5"/>
    <n v="1.2435190062938421E-2"/>
    <n v="8.3178528849086426E-5"/>
    <n v="3.6044029167937451E-4"/>
    <n v="1.3779909612665318E-2"/>
    <n v="0.15855213907450025"/>
    <n v="3.3257548451493056E-2"/>
    <n v="6.1274849585493665E-3"/>
    <n v="6.0581695178417942E-3"/>
    <n v="1.1963845066126931E-2"/>
    <n v="5.1016164360773008E-3"/>
    <n v="3.9523664291457566E-2"/>
    <n v="3.284165580724762E-2"/>
    <n v="1.1561815510023013E-2"/>
    <n v="0"/>
    <n v="5.9472648127096789E-3"/>
    <n v="4.4223251171430951E-3"/>
    <n v="7.2365320098705188E-3"/>
    <n v="7.3751628912856627E-3"/>
  </r>
  <r>
    <x v="15"/>
    <x v="3"/>
    <n v="7.55"/>
    <n v="7.66"/>
    <n v="-2.71"/>
    <n v="1.01"/>
    <n v="45.02"/>
    <n v="15.33"/>
    <n v="12.07"/>
    <n v="48.37"/>
    <n v="400.27"/>
    <n v="233.6"/>
    <n v="4.1500000000000004"/>
    <n v="90.99"/>
    <n v="1018.28"/>
    <n v="0"/>
    <n v="1565.61"/>
    <n v="105.5"/>
    <n v="0.87"/>
    <n v="0.74"/>
    <n v="15.22"/>
    <n v="311.70999999999998"/>
    <n v="12.71"/>
    <n v="8.44"/>
    <n v="160"/>
    <n v="206.85"/>
    <n v="19.16"/>
    <n v="1.8088105239885033E-3"/>
    <n v="1.4426265752818926E-2"/>
    <n v="2.3491045766084457E-5"/>
    <n v="0.42601702409904929"/>
    <n v="4.1302785761662617E-2"/>
    <n v="9.045434446164051E-2"/>
    <n v="0.20585065222197657"/>
    <n v="0.12570473137298252"/>
    <n v="2.9432898518682291E-3"/>
    <n v="1.0778244527968163E-3"/>
    <n v="2.0727393323015698E-4"/>
    <n v="0"/>
    <n v="1.2961529957992483E-2"/>
    <n v="2.7636524430687598E-5"/>
    <n v="1.247789078045545E-2"/>
    <n v="6.9091311076718997E-5"/>
    <n v="3.8691134202962634E-4"/>
    <n v="1.3541896971036922E-2"/>
    <n v="0.1614111209374309"/>
    <n v="3.3937652000884368E-2"/>
    <n v="6.3287640946274593E-3"/>
    <n v="5.9971258014592087E-3"/>
    <n v="1.2312071633871324E-2"/>
    <n v="5.1265752818925488E-3"/>
    <n v="3.9147136856068979E-2"/>
    <n v="3.3412558036701304E-2"/>
    <n v="1.2173889011717886E-2"/>
    <n v="0"/>
    <n v="6.1767632102586777E-3"/>
    <n v="4.6567543665708604E-3"/>
    <n v="7.3651337607782445E-3"/>
    <n v="7.6967720539464959E-3"/>
  </r>
  <r>
    <x v="15"/>
    <x v="4"/>
    <n v="7.7"/>
    <n v="7.81"/>
    <n v="-1.77"/>
    <n v="-0.3"/>
    <n v="54.41"/>
    <n v="15.63"/>
    <n v="10.72"/>
    <n v="50.8"/>
    <n v="407.22"/>
    <n v="233.44"/>
    <n v="6.94"/>
    <n v="83.71"/>
    <n v="1046.7"/>
    <n v="0"/>
    <n v="1572.65"/>
    <n v="98.5"/>
    <n v="0.89"/>
    <n v="0.76"/>
    <n v="16.14"/>
    <n v="318.89999999999998"/>
    <n v="12.45"/>
    <n v="8.58"/>
    <n v="151.97"/>
    <n v="209.8"/>
    <n v="18.670000000000002"/>
    <n v="1.7930502780990143E-3"/>
    <n v="1.3739743377939314E-2"/>
    <n v="2.2440663032105292E-5"/>
    <n v="0.42664794316867671"/>
    <n v="4.0943884575141802E-2"/>
    <n v="9.2199460322704999E-2"/>
    <n v="0.20894597720138774"/>
    <n v="0.12570901481359106"/>
    <n v="2.9737320337022964E-3"/>
    <n v="1.0876149567707472E-3"/>
    <n v="2.7534555867613853E-4"/>
    <n v="1.3767277933806927E-5"/>
    <n v="1.2748499366705215E-2"/>
    <n v="1.3767277933806927E-5"/>
    <n v="1.2225342805220552E-2"/>
    <n v="8.2603667602841561E-5"/>
    <n v="4.2678561594801476E-4"/>
    <n v="1.353323420893221E-2"/>
    <n v="0.16483561870147034"/>
    <n v="3.3605925436422712E-2"/>
    <n v="6.3604824054188007E-3"/>
    <n v="6.2778787378159591E-3"/>
    <n v="1.2473153808029077E-2"/>
    <n v="4.5294344402224788E-3"/>
    <n v="4.0186684288782422E-2"/>
    <n v="3.4638471281458229E-2"/>
    <n v="1.2624593865300952E-2"/>
    <n v="4.1301833801420781E-5"/>
    <n v="6.4293187950878348E-3"/>
    <n v="4.8873836665014594E-3"/>
    <n v="7.5444683077261964E-3"/>
    <n v="7.9574866457404036E-3"/>
  </r>
  <r>
    <x v="15"/>
    <x v="5"/>
    <n v="7.83"/>
    <n v="7.88"/>
    <n v="-2.2799999999999998"/>
    <n v="-3.89"/>
    <n v="55.32"/>
    <n v="13.59"/>
    <n v="6.98"/>
    <n v="52.75"/>
    <n v="416.87"/>
    <n v="232.61"/>
    <n v="7.32"/>
    <n v="90.26"/>
    <n v="1067.8900000000001"/>
    <n v="0"/>
    <n v="1575.65"/>
    <n v="95.5"/>
    <n v="0.87"/>
    <n v="0.75"/>
    <n v="15.34"/>
    <n v="325.70999999999998"/>
    <n v="13.39"/>
    <n v="6.28"/>
    <n v="145.12"/>
    <n v="213.66"/>
    <n v="18.64"/>
    <n v="1.7854641822401033E-3"/>
    <n v="1.1218366814505609E-2"/>
    <n v="1.8262457605009131E-5"/>
    <n v="0.42786329246021393"/>
    <n v="4.14269433039944E-2"/>
    <n v="9.3921210540046957E-2"/>
    <n v="0.2126409161437379"/>
    <n v="0.14458923201559862"/>
    <n v="3.1444381891331512E-3"/>
    <n v="1.112224861658451E-3"/>
    <n v="4.2566630507916018E-4"/>
    <n v="1.3731171131585813E-5"/>
    <n v="1.2962225548217007E-2"/>
    <n v="2.7462342263171627E-5"/>
    <n v="1.239924753182199E-2"/>
    <n v="1.2358054018427232E-4"/>
    <n v="4.1193513394757438E-4"/>
    <n v="1.3731171131585814E-2"/>
    <n v="0.16778118005684706"/>
    <n v="3.3215702967306082E-2"/>
    <n v="6.0691776401609297E-3"/>
    <n v="6.4399192607137463E-3"/>
    <n v="1.3113268430664451E-2"/>
    <n v="4.1605448528705012E-3"/>
    <n v="4.1220975737020611E-2"/>
    <n v="3.575596962664946E-2"/>
    <n v="1.2618946269927362E-2"/>
    <n v="2.7462342263171627E-5"/>
    <n v="6.8930479080560785E-3"/>
    <n v="4.9432216073708925E-3"/>
    <n v="7.8816922295302568E-3"/>
    <n v="8.3622832191357598E-3"/>
  </r>
  <r>
    <x v="15"/>
    <x v="6"/>
    <n v="7.93"/>
    <n v="8.07"/>
    <n v="-2.5499999999999998"/>
    <n v="-2.66"/>
    <n v="53.9"/>
    <n v="12.43"/>
    <n v="5.35"/>
    <n v="52.31"/>
    <n v="427.14"/>
    <n v="232.16"/>
    <n v="9.06"/>
    <n v="90.06"/>
    <n v="1095.8900000000001"/>
    <n v="0"/>
    <n v="1582.87"/>
    <n v="90.5"/>
    <n v="0.89"/>
    <n v="0.75"/>
    <n v="15.78"/>
    <n v="327.67"/>
    <n v="9.0399999999999991"/>
    <n v="9.15"/>
    <n v="156.32"/>
    <n v="217.93"/>
    <n v="18.399999999999999"/>
    <n v="1.7619028113436829E-3"/>
    <n v="9.4485178661642029E-3"/>
    <n v="1.5292398858531657E-5"/>
    <n v="0.42822812982154318"/>
    <n v="4.2313521484455004E-2"/>
    <n v="9.3952675487103871E-2"/>
    <n v="0.21666052239926814"/>
    <n v="0.14865030926145906"/>
    <n v="3.2632886849902373E-3"/>
    <n v="1.2288534797034367E-3"/>
    <n v="3.4134818880651019E-4"/>
    <n v="2.7307855104520817E-5"/>
    <n v="1.2766422261363481E-2"/>
    <n v="4.0961782656781225E-5"/>
    <n v="1.2151995521511763E-2"/>
    <n v="1.5019320307486448E-4"/>
    <n v="4.2327175412007262E-4"/>
    <n v="1.4377585712530208E-2"/>
    <n v="0.17145236827373395"/>
    <n v="3.3001542893813407E-2"/>
    <n v="6.390038094457871E-3"/>
    <n v="6.6085009352940373E-3"/>
    <n v="1.3572003986946845E-2"/>
    <n v="4.2736793238575075E-3"/>
    <n v="4.1466977976214861E-2"/>
    <n v="3.6415024781878511E-2"/>
    <n v="1.2684498696049918E-2"/>
    <n v="4.0961782656781225E-5"/>
    <n v="7.4823522986387035E-3"/>
    <n v="5.2431081800679968E-3"/>
    <n v="8.4517811548491927E-3"/>
    <n v="8.5337047201627554E-3"/>
  </r>
  <r>
    <x v="15"/>
    <x v="7"/>
    <n v="7.87"/>
    <n v="8.17"/>
    <n v="-3.18"/>
    <n v="-6.37"/>
    <n v="49.31"/>
    <n v="15.29"/>
    <n v="6.53"/>
    <n v="55.15"/>
    <n v="453.66"/>
    <n v="230.77"/>
    <n v="9.43"/>
    <n v="90.1"/>
    <n v="1122.2"/>
    <n v="0"/>
    <n v="1584.85"/>
    <n v="95"/>
    <n v="0.86"/>
    <n v="0.7"/>
    <n v="13.33"/>
    <n v="333.29"/>
    <n v="13.93"/>
    <n v="8.36"/>
    <n v="148.79"/>
    <n v="223.76"/>
    <n v="18.45"/>
    <n v="1.7947527281170187E-3"/>
    <n v="7.9487564703150815E-3"/>
    <n v="1.297477430721534E-5"/>
    <n v="0.43145904751498926"/>
    <n v="4.4769800188475671E-2"/>
    <n v="9.5589942501263334E-2"/>
    <n v="0.22279736134063563"/>
    <n v="0.15329354402545786"/>
    <n v="3.2914953768830497E-3"/>
    <n v="1.297477430721534E-3"/>
    <n v="3.5509908630273562E-4"/>
    <n v="1.3657657165489832E-5"/>
    <n v="1.2933801335718871E-2"/>
    <n v="5.4630628661959326E-5"/>
    <n v="1.220994550594791E-2"/>
    <n v="2.1852251464783731E-4"/>
    <n v="4.5070268646116448E-4"/>
    <n v="1.5282918368183122E-2"/>
    <n v="0.17647058823529413"/>
    <n v="3.3201764569305785E-2"/>
    <n v="6.6512790395935485E-3"/>
    <n v="6.5420177822696291E-3"/>
    <n v="1.4477116595419223E-2"/>
    <n v="4.5889728076045832E-3"/>
    <n v="4.1505620125923598E-2"/>
    <n v="3.8118521148882117E-2"/>
    <n v="1.3261585107690627E-2"/>
    <n v="4.0972971496469493E-5"/>
    <n v="7.7165762985017547E-3"/>
    <n v="5.5176934948578922E-3"/>
    <n v="8.563351042762124E-3"/>
    <n v="9.1506303008781868E-3"/>
  </r>
  <r>
    <x v="15"/>
    <x v="8"/>
    <n v="7.88"/>
    <n v="8.1300000000000008"/>
    <n v="-3.51"/>
    <n v="-4.99"/>
    <n v="40.69"/>
    <n v="13.2"/>
    <n v="5.63"/>
    <n v="54.98"/>
    <n v="470.09"/>
    <n v="229.53"/>
    <n v="6.64"/>
    <n v="88.93"/>
    <n v="1137.1300000000001"/>
    <n v="0"/>
    <n v="1585.5"/>
    <n v="100"/>
    <n v="0.83"/>
    <n v="0.7"/>
    <n v="12.88"/>
    <n v="336.1"/>
    <n v="14.57"/>
    <n v="8.41"/>
    <n v="150.63999999999999"/>
    <n v="230.57"/>
    <n v="18.309999999999999"/>
    <n v="1.8459853514956534E-3"/>
    <n v="6.3248682319118352E-3"/>
    <n v="1.0267643233623109E-5"/>
    <n v="0.43500581833116569"/>
    <n v="4.4876446026422066E-2"/>
    <n v="9.6625367923882544E-2"/>
    <n v="0.23021425148880828"/>
    <n v="0.17554931891299883"/>
    <n v="3.5594496543226778E-3"/>
    <n v="1.3690190978164144E-3"/>
    <n v="4.5177630227941681E-4"/>
    <n v="2.7380381956328289E-5"/>
    <n v="1.2759257991648983E-2"/>
    <n v="4.1070572934492436E-5"/>
    <n v="1.2102128824697104E-2"/>
    <n v="2.0535286467246219E-4"/>
    <n v="4.1070572934492439E-4"/>
    <n v="1.6674652611403929E-2"/>
    <n v="0.18275035936751319"/>
    <n v="3.2610034909986992E-2"/>
    <n v="7.0367581627763711E-3"/>
    <n v="7.0504483537545352E-3"/>
    <n v="1.5223492367718529E-2"/>
    <n v="4.5725237867068249E-3"/>
    <n v="4.2699705660893969E-2"/>
    <n v="3.9797385173523173E-2"/>
    <n v="1.4169347662399891E-2"/>
    <n v="4.1070572934492436E-5"/>
    <n v="8.3099459237456364E-3"/>
    <n v="5.9141625025669105E-3"/>
    <n v="8.5016085974399351E-3"/>
    <n v="9.5283729208022454E-3"/>
  </r>
  <r>
    <x v="15"/>
    <x v="9"/>
    <n v="7.82"/>
    <n v="8.0399999999999991"/>
    <n v="-3.15"/>
    <n v="-9.36"/>
    <n v="42.89"/>
    <n v="16.579999999999998"/>
    <n v="8.42"/>
    <n v="50.26"/>
    <n v="468.96"/>
    <n v="227.1"/>
    <n v="7.76"/>
    <n v="88.83"/>
    <n v="1219.67"/>
    <n v="0"/>
    <n v="1613.8"/>
    <n v="95"/>
    <n v="0.8"/>
    <n v="0.67"/>
    <n v="12.36"/>
    <n v="333"/>
    <n v="8.92"/>
    <n v="6.43"/>
    <n v="89.67"/>
    <n v="236.35"/>
    <n v="18.11"/>
    <n v="1.8994505494505495E-3"/>
    <n v="1.0439560439560439E-2"/>
    <n v="1.7032967032967031E-5"/>
    <n v="0.4392445054945055"/>
    <n v="4.5178571428571429E-2"/>
    <n v="9.6057692307692302E-2"/>
    <n v="0.23576923076923076"/>
    <n v="0.16932692307692307"/>
    <n v="3.5714285714285713E-3"/>
    <n v="1.4423076923076924E-3"/>
    <n v="3.5714285714285714E-4"/>
    <n v="1.3736263736263736E-5"/>
    <n v="1.2568681318681319E-2"/>
    <n v="4.1208791208791209E-5"/>
    <n v="1.1964285714285714E-2"/>
    <n v="2.0604395604395604E-4"/>
    <n v="3.5714285714285714E-4"/>
    <n v="1.760989010989011E-2"/>
    <n v="0.18758241758241759"/>
    <n v="3.3063186813186811E-2"/>
    <n v="7.9807692307692305E-3"/>
    <n v="7.3351648351648348E-3"/>
    <n v="1.5728021978021978E-2"/>
    <n v="4.0934065934065938E-3"/>
    <n v="4.3749999999999997E-2"/>
    <n v="4.0604395604395604E-2"/>
    <n v="1.4711538461538462E-2"/>
    <n v="4.1208791208791209E-5"/>
    <n v="8.5576923076923078E-3"/>
    <n v="6.2087912087912091E-3"/>
    <n v="8.3379120879120885E-3"/>
    <n v="9.6978021978021984E-3"/>
  </r>
  <r>
    <x v="15"/>
    <x v="10"/>
    <n v="7.78"/>
    <n v="7.97"/>
    <n v="-4.33"/>
    <n v="-8.18"/>
    <n v="55.16"/>
    <n v="16.7"/>
    <n v="5.82"/>
    <n v="61.35"/>
    <n v="475.94"/>
    <n v="225.1"/>
    <n v="5.26"/>
    <n v="89.29"/>
    <n v="1261.44"/>
    <n v="0"/>
    <n v="1643.45"/>
    <n v="93.5"/>
    <n v="0.73"/>
    <n v="0.63"/>
    <n v="11.02"/>
    <n v="330"/>
    <n v="15.11"/>
    <n v="6.44"/>
    <n v="104.56"/>
    <n v="242.12"/>
    <n v="17.89"/>
    <n v="1.921981815931005E-3"/>
    <n v="7.3313984676964556E-3"/>
    <n v="1.1966823014814101E-5"/>
    <n v="0.44187837856425632"/>
    <n v="4.540515261138086E-2"/>
    <n v="9.5321935049036466E-2"/>
    <n v="0.24082199694639689"/>
    <n v="0.13944787554504065"/>
    <n v="3.0536031141249775E-3"/>
    <n v="1.2929670843592248E-3"/>
    <n v="3.8513913151125843E-4"/>
    <n v="0"/>
    <n v="1.2131882642604641E-2"/>
    <n v="6.8774844912724721E-5"/>
    <n v="1.1485399100425028E-2"/>
    <n v="1.9256956575562921E-4"/>
    <n v="3.8513913151125843E-4"/>
    <n v="1.8885572413034207E-2"/>
    <n v="0.19204687693429251"/>
    <n v="3.3768448852147838E-2"/>
    <n v="9.0507695905145732E-3"/>
    <n v="7.4827031265044495E-3"/>
    <n v="1.6354658120245939E-2"/>
    <n v="3.9339211290078538E-3"/>
    <n v="4.3823331178388193E-2"/>
    <n v="4.118237713373956E-2"/>
    <n v="1.471781681132309E-2"/>
    <n v="4.1264906947634835E-5"/>
    <n v="8.8444450557763985E-3"/>
    <n v="6.6574049875517535E-3"/>
    <n v="8.1566966066491525E-3"/>
    <n v="1.009614723318799E-2"/>
  </r>
  <r>
    <x v="15"/>
    <x v="11"/>
    <n v="7.69"/>
    <n v="7.82"/>
    <n v="-5.57"/>
    <n v="-6.17"/>
    <n v="46.29"/>
    <n v="16.93"/>
    <n v="3.8"/>
    <n v="62"/>
    <n v="481.87"/>
    <n v="216.88"/>
    <n v="10.31"/>
    <n v="85.47"/>
    <n v="1225.48"/>
    <n v="0"/>
    <n v="1639.86"/>
    <n v="102.5"/>
    <n v="0.72"/>
    <n v="0.61"/>
    <n v="7.12"/>
    <n v="327.95"/>
    <n v="14.94"/>
    <n v="2.98"/>
    <n v="153"/>
    <n v="237.2"/>
    <n v="18.23"/>
    <n v="1.9697662496016405E-3"/>
    <n v="8.0226129608845665E-3"/>
    <n v="1.3163181887461722E-5"/>
    <n v="0.46097462969890951"/>
    <n v="4.5613889235288411E-2"/>
    <n v="9.542614069363041E-2"/>
    <n v="0.23714511368832356"/>
    <n v="0.13465242271826633"/>
    <n v="3.131451691122473E-3"/>
    <n v="1.4825899599562151E-3"/>
    <n v="3.8796746615676658E-4"/>
    <n v="0"/>
    <n v="1.179143977497887E-2"/>
    <n v="6.927990467085117E-5"/>
    <n v="1.1126352690138699E-2"/>
    <n v="2.0783971401255351E-4"/>
    <n v="3.8796746615676658E-4"/>
    <n v="1.9717060869324243E-2"/>
    <n v="0.18809494118136094"/>
    <n v="3.2533843233431711E-2"/>
    <n v="8.8401158360006098E-3"/>
    <n v="7.69006941846448E-3"/>
    <n v="1.5186155103850577E-2"/>
    <n v="3.2561555195300051E-3"/>
    <n v="4.4740962436435688E-2"/>
    <n v="3.9240138005570108E-2"/>
    <n v="1.3842124953236064E-2"/>
    <n v="4.1567942802510701E-5"/>
    <n v="8.9371077025398021E-3"/>
    <n v="6.8171426196117551E-3"/>
    <n v="8.2165966939629492E-3"/>
    <n v="1.0475121586232696E-2"/>
  </r>
  <r>
    <x v="15"/>
    <x v="12"/>
    <n v="7.47"/>
    <n v="7.64"/>
    <n v="-3.97"/>
    <n v="0.11"/>
    <n v="49.17"/>
    <n v="15.12"/>
    <n v="4.1500000000000004"/>
    <n v="58.8"/>
    <n v="482.39"/>
    <n v="217.22"/>
    <n v="2.46"/>
    <n v="85.11"/>
    <n v="1538.2"/>
    <n v="0"/>
    <n v="1683.98"/>
    <n v="108"/>
    <n v="0.72"/>
    <n v="0.6"/>
    <n v="6.87"/>
    <n v="320.43"/>
    <n v="14.71"/>
    <n v="2.44"/>
    <n v="173.95"/>
    <n v="232.52"/>
    <n v="18.38"/>
    <n v="2.0482246215494213E-3"/>
    <n v="8.3760017809439008E-3"/>
    <n v="1.3774487978628673E-5"/>
    <n v="0.46382457702582369"/>
    <n v="4.5149710596616204E-2"/>
    <n v="9.362477738201247E-2"/>
    <n v="0.23426369100623332"/>
    <n v="0.13437778272484416"/>
    <n v="3.116651825467498E-3"/>
    <n v="1.5026714158504007E-3"/>
    <n v="3.7566785396260017E-4"/>
    <n v="1.3913624220837043E-5"/>
    <n v="1.167353072128228E-2"/>
    <n v="5.5654496883348173E-5"/>
    <n v="1.1033504007123775E-2"/>
    <n v="2.2261798753339269E-4"/>
    <n v="3.6175422974176315E-4"/>
    <n v="1.9757346393588601E-2"/>
    <n v="0.18557991985752448"/>
    <n v="3.1583926981300088E-2"/>
    <n v="9.4195235975066786E-3"/>
    <n v="7.7916295636687441E-3"/>
    <n v="1.4428428317008014E-2"/>
    <n v="2.9775155832591272E-3"/>
    <n v="4.3382680320569904E-2"/>
    <n v="3.7594612644701694E-2"/>
    <n v="1.4080587711487088E-2"/>
    <n v="2.7827248441674087E-5"/>
    <n v="9.3499554764024939E-3"/>
    <n v="6.7481077471059662E-3"/>
    <n v="8.125556544968833E-3"/>
    <n v="1.1687444345503117E-2"/>
  </r>
  <r>
    <x v="16"/>
    <x v="0"/>
    <n v="6.86"/>
    <n v="7.49"/>
    <n v="-3.98"/>
    <n v="0.28999999999999998"/>
    <n v="48.65"/>
    <n v="21.2"/>
    <n v="10.050000000000001"/>
    <n v="37.36"/>
    <n v="362.84"/>
    <n v="248.13"/>
    <n v="3.76"/>
    <n v="94.21"/>
    <n v="1046.49"/>
    <n v="23.03"/>
    <n v="1539.94"/>
    <n v="104.62"/>
    <n v="0.93"/>
    <n v="0.84"/>
    <n v="13.06"/>
    <n v="471.25"/>
    <n v="6.17"/>
    <n v="15.38"/>
    <n v="168.61"/>
    <n v="168.26"/>
    <n v="21.35"/>
    <n v="1.2621314566947242E-3"/>
    <n v="2.3917943056897106E-2"/>
    <n v="3.2082240927280251E-5"/>
    <n v="0.36395519985281266"/>
    <n v="3.7245296904466214E-2"/>
    <n v="6.5026907685939009E-2"/>
    <n v="0.15195943148889196"/>
    <n v="9.7626604112046364E-2"/>
    <n v="1.6213605629915827E-3"/>
    <n v="8.6242583137850141E-4"/>
    <n v="2.1848121061588703E-4"/>
    <n v="0"/>
    <n v="9.7281633779494961E-3"/>
    <n v="3.4497033255140055E-5"/>
    <n v="9.4521871119083757E-3"/>
    <n v="2.2998022170093373E-5"/>
    <n v="2.1848121061588703E-4"/>
    <n v="1.3028379559357895E-2"/>
    <n v="0.1155420633825491"/>
    <n v="2.6045260107630745E-2"/>
    <n v="7.3478680833448324E-3"/>
    <n v="4.6915965226990482E-3"/>
    <n v="8.0263097373625865E-3"/>
    <n v="5.9449887309691368E-3"/>
    <n v="2.4538889655489629E-2"/>
    <n v="2.1491651717952257E-2"/>
    <n v="8.8542385354859476E-3"/>
    <n v="4.5996044340186746E-5"/>
    <n v="4.8065866335495148E-3"/>
    <n v="2.4262913389448506E-3"/>
    <n v="4.8065866335495148E-3"/>
    <n v="6.1864679637551167E-3"/>
  </r>
  <r>
    <x v="16"/>
    <x v="1"/>
    <n v="6.89"/>
    <n v="7.5"/>
    <n v="-3.01"/>
    <n v="1.05"/>
    <n v="48.95"/>
    <n v="22.01"/>
    <n v="14.72"/>
    <n v="38.49"/>
    <n v="331.31"/>
    <n v="262.27"/>
    <n v="2.9"/>
    <n v="91.78"/>
    <n v="907.4"/>
    <n v="22"/>
    <n v="1703.33"/>
    <n v="118.46"/>
    <n v="0.94"/>
    <n v="0.85"/>
    <n v="13.81"/>
    <n v="470.75"/>
    <n v="5.98"/>
    <n v="15.19"/>
    <n v="155.93"/>
    <n v="152.87"/>
    <n v="20.87"/>
    <n v="1.2961199031410308E-3"/>
    <n v="2.6119788379218932E-2"/>
    <n v="3.5002352617143121E-5"/>
    <n v="0.38011407324098834"/>
    <n v="3.6953303418754378E-2"/>
    <n v="6.4828947519423433E-2"/>
    <n v="0.15240368614939692"/>
    <n v="9.7559016261748746E-2"/>
    <n v="1.8017604461939246E-3"/>
    <n v="6.4266614641311955E-4"/>
    <n v="2.0657126134707415E-4"/>
    <n v="0"/>
    <n v="9.6055636526389473E-3"/>
    <n v="3.4428543557845689E-5"/>
    <n v="9.3186591229902343E-3"/>
    <n v="4.5904724743794254E-5"/>
    <n v="2.0657126134707415E-4"/>
    <n v="1.263527548572937E-2"/>
    <n v="0.11620781068891516"/>
    <n v="2.5947645661429701E-2"/>
    <n v="7.0808037917302639E-3"/>
    <n v="4.8085199169124486E-3"/>
    <n v="8.0562791925358913E-3"/>
    <n v="5.4856146068834131E-3"/>
    <n v="2.4880360811136485E-2"/>
    <n v="2.1988363152277448E-2"/>
    <n v="8.7678024260647025E-3"/>
    <n v="4.5904724743794254E-5"/>
    <n v="5.0380435406314197E-3"/>
    <n v="2.3526171431194555E-3"/>
    <n v="4.9118055475859852E-3"/>
    <n v="6.3922329205733496E-3"/>
  </r>
  <r>
    <x v="16"/>
    <x v="2"/>
    <n v="6.95"/>
    <n v="7.58"/>
    <n v="-2.82"/>
    <n v="2.2400000000000002"/>
    <n v="53.75"/>
    <n v="16.55"/>
    <n v="13.27"/>
    <n v="41.94"/>
    <n v="331.01"/>
    <n v="262.42"/>
    <n v="1.3"/>
    <n v="92.78"/>
    <n v="940.88"/>
    <n v="21.98"/>
    <n v="1706.12"/>
    <n v="170"/>
    <n v="0.91"/>
    <n v="0.85"/>
    <n v="14.16"/>
    <n v="309.37"/>
    <n v="5.6"/>
    <n v="14.65"/>
    <n v="154.21"/>
    <n v="153.82"/>
    <n v="20.73"/>
    <n v="1.3175042297315835E-3"/>
    <n v="2.1971740820339293E-2"/>
    <n v="2.9379486944990624E-5"/>
    <n v="0.37904110841830901"/>
    <n v="3.6650052585852119E-2"/>
    <n v="6.719557364305638E-2"/>
    <n v="0.15300196625360099"/>
    <n v="9.8301248342402489E-2"/>
    <n v="1.5661438566006677E-3"/>
    <n v="6.5160729800173766E-4"/>
    <n v="1.4861219077232611E-4"/>
    <n v="0"/>
    <n v="9.7283826420961183E-3"/>
    <n v="4.57268279299465E-5"/>
    <n v="9.3968631396040055E-3"/>
    <n v="5.7158534912433125E-5"/>
    <n v="2.286341396497325E-4"/>
    <n v="1.2311948420138096E-2"/>
    <n v="0.11664913804929353"/>
    <n v="2.5789930952489826E-2"/>
    <n v="6.9161827244044079E-3"/>
    <n v="4.6869998628195162E-3"/>
    <n v="8.1622387854954504E-3"/>
    <n v="5.1671315560839542E-3"/>
    <n v="2.4886826100873383E-2"/>
    <n v="2.1926013992409347E-2"/>
    <n v="8.8938680323745935E-3"/>
    <n v="3.4295120947459875E-5"/>
    <n v="5.2014266770314148E-3"/>
    <n v="2.5721340710594905E-3"/>
    <n v="5.2585852119438475E-3"/>
    <n v="6.8132973615620289E-3"/>
  </r>
  <r>
    <x v="16"/>
    <x v="3"/>
    <n v="6.93"/>
    <n v="7.6"/>
    <n v="-2.39"/>
    <n v="0.59"/>
    <n v="52.62"/>
    <n v="20.41"/>
    <n v="13.59"/>
    <n v="43.56"/>
    <n v="339.29"/>
    <n v="261.88"/>
    <n v="2.95"/>
    <n v="92.71"/>
    <n v="914.75"/>
    <n v="21.92"/>
    <n v="1707.14"/>
    <n v="181.88"/>
    <n v="0.89"/>
    <n v="0.79"/>
    <n v="13.25"/>
    <n v="311.11"/>
    <n v="5.97"/>
    <n v="19.52"/>
    <n v="140"/>
    <n v="154.13"/>
    <n v="20.13"/>
    <n v="1.3557525754398761E-3"/>
    <n v="2.087701704804449E-2"/>
    <n v="2.7805634059622571E-5"/>
    <n v="0.37886315981402136"/>
    <n v="3.7423648463852675E-2"/>
    <n v="6.7360288084602066E-2"/>
    <n v="0.15291959157626037"/>
    <n v="0.10016865712462394"/>
    <n v="1.6979669979031817E-3"/>
    <n v="5.0141307320630867E-4"/>
    <n v="1.823320266204759E-4"/>
    <n v="1.1395751663779744E-5"/>
    <n v="9.4242866259458477E-3"/>
    <n v="4.5583006655118975E-5"/>
    <n v="9.0254353177135569E-3"/>
    <n v="7.9770261646458206E-5"/>
    <n v="2.7349803993071385E-4"/>
    <n v="1.197693499863251E-2"/>
    <n v="0.11736484638526758"/>
    <n v="2.5458109216883944E-2"/>
    <n v="6.5753487100009113E-3"/>
    <n v="4.7520284437961528E-3"/>
    <n v="8.2733157079040928E-3"/>
    <n v="5.1508797520284436E-3"/>
    <n v="2.4637615097091805E-2"/>
    <n v="2.2244507247698057E-2"/>
    <n v="8.6721670161363836E-3"/>
    <n v="1.1395751663779744E-5"/>
    <n v="5.4243777919591573E-3"/>
    <n v="2.6438143859969002E-3"/>
    <n v="5.4927523019418362E-3"/>
    <n v="7.4072385814568332E-3"/>
  </r>
  <r>
    <x v="16"/>
    <x v="4"/>
    <n v="6.9"/>
    <n v="7.6"/>
    <n v="-3.86"/>
    <n v="-1.97"/>
    <n v="62.18"/>
    <n v="20.95"/>
    <n v="11.06"/>
    <n v="50.06"/>
    <n v="348.26"/>
    <n v="261.73"/>
    <n v="2.31"/>
    <n v="84.45"/>
    <n v="941.43"/>
    <n v="21.89"/>
    <n v="1743.22"/>
    <n v="175.63"/>
    <n v="0.85"/>
    <n v="0.75"/>
    <n v="14.8"/>
    <n v="319.32"/>
    <n v="5.64"/>
    <n v="18.73"/>
    <n v="137.43"/>
    <n v="149.72999999999999"/>
    <n v="19.22"/>
    <n v="1.3921737748825386E-3"/>
    <n v="1.8362575754136686E-2"/>
    <n v="2.4400208820391765E-5"/>
    <n v="0.37794221122636584"/>
    <n v="3.8087023628481285E-2"/>
    <n v="6.8853984610845048E-2"/>
    <n v="0.14811494200694555"/>
    <n v="9.657943119141113E-2"/>
    <n v="1.5775018725741653E-3"/>
    <n v="6.2419138842862657E-4"/>
    <n v="1.5888508069092312E-4"/>
    <n v="1.1348934335065938E-5"/>
    <n v="9.0224027963774194E-3"/>
    <n v="2.2697868670131875E-5"/>
    <n v="8.5570964886397174E-3"/>
    <n v="9.0791474680527502E-5"/>
    <n v="3.5181696438704404E-4"/>
    <n v="1.0441019588260662E-2"/>
    <n v="0.11477177293052182"/>
    <n v="2.3435549401911161E-2"/>
    <n v="6.0716798692602766E-3"/>
    <n v="4.369339719000386E-3"/>
    <n v="8.3074199332682664E-3"/>
    <n v="4.7098077490523643E-3"/>
    <n v="2.4593140704087885E-2"/>
    <n v="2.2663821867126677E-2"/>
    <n v="8.0804412465669481E-3"/>
    <n v="1.1348934335065938E-5"/>
    <n v="5.5269310211771118E-3"/>
    <n v="2.6669995687404954E-3"/>
    <n v="5.8220033138888256E-3"/>
    <n v="7.5129945298136507E-3"/>
  </r>
  <r>
    <x v="16"/>
    <x v="5"/>
    <n v="6.96"/>
    <n v="7.65"/>
    <n v="-1.76"/>
    <n v="-4.6100000000000003"/>
    <n v="54.85"/>
    <n v="19.64"/>
    <n v="7.74"/>
    <n v="51.34"/>
    <n v="355.24"/>
    <n v="260.72000000000003"/>
    <n v="3.23"/>
    <n v="92.01"/>
    <n v="963.61"/>
    <n v="21.83"/>
    <n v="1741.08"/>
    <n v="173.75"/>
    <n v="0.85"/>
    <n v="0.74"/>
    <n v="16.52"/>
    <n v="308.05"/>
    <n v="6.69"/>
    <n v="19.07"/>
    <n v="126.92"/>
    <n v="151.34"/>
    <n v="18.75"/>
    <n v="1.4261621523729753E-3"/>
    <n v="1.3888102864774926E-2"/>
    <n v="1.8449558002920236E-5"/>
    <n v="0.3779329703788385"/>
    <n v="3.7827253279607016E-2"/>
    <n v="6.973480175214207E-2"/>
    <n v="0.14912449490090438"/>
    <n v="0.10543413055043067"/>
    <n v="1.7657245696046362E-3"/>
    <n v="6.5648733998121091E-4"/>
    <n v="2.4901243930321794E-4"/>
    <n v="0"/>
    <n v="8.8399415952642359E-3"/>
    <n v="2.2637494482110721E-5"/>
    <n v="8.3192792221756899E-3"/>
    <n v="1.2450621965160897E-4"/>
    <n v="3.7351865895482689E-4"/>
    <n v="1.0300059989360377E-2"/>
    <n v="0.11614166544046906"/>
    <n v="2.2433757031771723E-2"/>
    <n v="6.0668485212056729E-3"/>
    <n v="4.3690364350473685E-3"/>
    <n v="8.4437854418272992E-3"/>
    <n v="4.5614551381453101E-3"/>
    <n v="2.5014431402732344E-2"/>
    <n v="2.2829913185208661E-2"/>
    <n v="8.3192792221756899E-3"/>
    <n v="1.1318747241055361E-5"/>
    <n v="5.9310235543130084E-3"/>
    <n v="2.8975992937101723E-3"/>
    <n v="6.2366297298215032E-3"/>
    <n v="7.8438918380513648E-3"/>
  </r>
  <r>
    <x v="16"/>
    <x v="6"/>
    <n v="7.02"/>
    <n v="7.62"/>
    <n v="-3.3"/>
    <n v="-7.35"/>
    <n v="55.07"/>
    <n v="18.21"/>
    <n v="7.52"/>
    <n v="53.65"/>
    <n v="366.09"/>
    <n v="258.97000000000003"/>
    <n v="4.09"/>
    <n v="91.96"/>
    <n v="994.3"/>
    <n v="21.75"/>
    <n v="1770.86"/>
    <n v="166.88"/>
    <n v="0.83"/>
    <n v="0.75"/>
    <n v="16.559999999999999"/>
    <n v="311.35000000000002"/>
    <n v="6.18"/>
    <n v="19.579999999999998"/>
    <n v="124.09"/>
    <n v="156.47999999999999"/>
    <n v="18.670000000000002"/>
    <n v="1.4631161473087819E-3"/>
    <n v="1.0390934844192635E-2"/>
    <n v="1.3824362606232294E-5"/>
    <n v="0.37968271954674221"/>
    <n v="3.7937677053824365E-2"/>
    <n v="7.0560906515580737E-2"/>
    <n v="0.15385835694050992"/>
    <n v="0.11022096317280453"/>
    <n v="1.7677053824362607E-3"/>
    <n v="6.1189801699716717E-4"/>
    <n v="2.8328611898016995E-4"/>
    <n v="0"/>
    <n v="8.8838526912181307E-3"/>
    <n v="2.2662889518413599E-5"/>
    <n v="8.3172804532577905E-3"/>
    <n v="1.6997167138810198E-4"/>
    <n v="3.7393767705382438E-4"/>
    <n v="1.0980169971671389E-2"/>
    <n v="0.11994334277620397"/>
    <n v="2.2186968838526912E-2"/>
    <n v="5.903682719546742E-3"/>
    <n v="4.5099150141643058E-3"/>
    <n v="9.246458923512748E-3"/>
    <n v="4.5212464589235125E-3"/>
    <n v="2.5529745042492918E-2"/>
    <n v="2.3705382436260622E-2"/>
    <n v="8.8158640226628903E-3"/>
    <n v="1.13314447592068E-5"/>
    <n v="6.1983002832861189E-3"/>
    <n v="3.2067988668555243E-3"/>
    <n v="6.5835694050991505E-3"/>
    <n v="8.3852691218130309E-3"/>
  </r>
  <r>
    <x v="16"/>
    <x v="7"/>
    <n v="7.01"/>
    <n v="7.63"/>
    <n v="-5.07"/>
    <n v="-5.15"/>
    <n v="49.94"/>
    <n v="19.13"/>
    <n v="7.32"/>
    <n v="53.25"/>
    <n v="380.01"/>
    <n v="257.66000000000003"/>
    <n v="6.26"/>
    <n v="91.92"/>
    <n v="993.52"/>
    <n v="21.64"/>
    <n v="1808.02"/>
    <n v="169.38"/>
    <n v="0.84"/>
    <n v="0.74"/>
    <n v="13.18"/>
    <n v="310.3"/>
    <n v="6.83"/>
    <n v="10.38"/>
    <n v="112.5"/>
    <n v="160.52000000000001"/>
    <n v="18.47"/>
    <n v="1.5297698134205478E-3"/>
    <n v="9.6185511986281932E-3"/>
    <n v="1.2832305613282003E-5"/>
    <n v="0.3824935554571367"/>
    <n v="3.8496916839846011E-2"/>
    <n v="7.0475476669051434E-2"/>
    <n v="0.15820075176870052"/>
    <n v="0.11510464574887291"/>
    <n v="1.8623877173258839E-3"/>
    <n v="6.7000533733065331E-4"/>
    <n v="2.8390056666553108E-4"/>
    <n v="0"/>
    <n v="8.7100693852984936E-3"/>
    <n v="2.2712045333242486E-5"/>
    <n v="8.1422682519674307E-3"/>
    <n v="1.8169636266593988E-4"/>
    <n v="3.6339272533187977E-4"/>
    <n v="1.1821619595952713E-2"/>
    <n v="0.12404183558750383"/>
    <n v="2.148559488524739E-2"/>
    <n v="6.5070009879739724E-3"/>
    <n v="4.5764771346483608E-3"/>
    <n v="9.95923187862683E-3"/>
    <n v="4.633257247981467E-3"/>
    <n v="2.5244438387899023E-2"/>
    <n v="2.514223418389943E-2"/>
    <n v="9.4822789266287375E-3"/>
    <n v="1.1356022666621243E-5"/>
    <n v="6.6886973506399116E-3"/>
    <n v="3.2591785053202966E-3"/>
    <n v="6.9044617813057152E-3"/>
    <n v="8.8349856346313267E-3"/>
  </r>
  <r>
    <x v="16"/>
    <x v="8"/>
    <n v="6.97"/>
    <n v="7.59"/>
    <n v="-4.58"/>
    <n v="-7.08"/>
    <n v="39.51"/>
    <n v="17.66"/>
    <n v="7.24"/>
    <n v="50.94"/>
    <n v="395.11"/>
    <n v="255.58"/>
    <n v="4.8499999999999996"/>
    <n v="91.58"/>
    <n v="999.74"/>
    <n v="21.55"/>
    <n v="1838.94"/>
    <n v="168.13"/>
    <n v="0.82"/>
    <n v="0.74"/>
    <n v="12.09"/>
    <n v="326.37"/>
    <n v="7.21"/>
    <n v="10.95"/>
    <n v="112.25"/>
    <n v="166.22"/>
    <n v="18.399999999999999"/>
    <n v="1.6106134094151213E-3"/>
    <n v="7.8858773181169749E-3"/>
    <n v="1.0499286733238231E-5"/>
    <n v="0.38592867332382313"/>
    <n v="3.9258202567760345E-2"/>
    <n v="7.0767475035663344E-2"/>
    <n v="0.16394864479315263"/>
    <n v="0.13088730385164052"/>
    <n v="2.099857346647646E-3"/>
    <n v="7.6462196861626244E-4"/>
    <n v="2.7389443651925819E-4"/>
    <n v="0"/>
    <n v="8.7760342368045641E-3"/>
    <n v="1.1412268188302426E-5"/>
    <n v="8.2282453637660489E-3"/>
    <n v="2.0542082738944366E-4"/>
    <n v="3.3095577746077031E-4"/>
    <n v="1.2633380884450785E-2"/>
    <n v="0.12861626248216834"/>
    <n v="2.1261055634807419E-2"/>
    <n v="6.9500713266761769E-3"/>
    <n v="4.7360912981455061E-3"/>
    <n v="1.0601997146932952E-2"/>
    <n v="4.2796005706134095E-3"/>
    <n v="2.6054208273894437E-2"/>
    <n v="2.6316690442225392E-2"/>
    <n v="9.8716119828815979E-3"/>
    <n v="1.1412268188302426E-5"/>
    <n v="7.0299572039942936E-3"/>
    <n v="3.4350927246790302E-3"/>
    <n v="7.2696148359486451E-3"/>
    <n v="9.5634807417974317E-3"/>
  </r>
  <r>
    <x v="16"/>
    <x v="9"/>
    <n v="6.92"/>
    <n v="7.56"/>
    <n v="-5.31"/>
    <n v="-10.71"/>
    <n v="43.16"/>
    <n v="21.45"/>
    <n v="9.15"/>
    <n v="46.73"/>
    <n v="406.39"/>
    <n v="250.93"/>
    <n v="5.41"/>
    <n v="91.31"/>
    <n v="1069.05"/>
    <n v="21.44"/>
    <n v="1740.76"/>
    <n v="162.5"/>
    <n v="0.8"/>
    <n v="0.71"/>
    <n v="12.13"/>
    <n v="324.89"/>
    <n v="7.26"/>
    <n v="9.9"/>
    <n v="63.13"/>
    <n v="171.64"/>
    <n v="18.48"/>
    <n v="1.6697543294401935E-3"/>
    <n v="1.3198320004602727E-2"/>
    <n v="1.7720499395892068E-5"/>
    <n v="0.3911512571198435"/>
    <n v="4.027386226339106E-2"/>
    <n v="7.1031586214832285E-2"/>
    <n v="0.16845981243887004"/>
    <n v="0.12762211610379148"/>
    <n v="2.1287612910649558E-3"/>
    <n v="7.1342270295149878E-4"/>
    <n v="2.9917726252804788E-4"/>
    <n v="0"/>
    <n v="8.4805247108912032E-3"/>
    <n v="1.1506817789540303E-5"/>
    <n v="7.9281974569932693E-3"/>
    <n v="2.1862953800126574E-4"/>
    <n v="3.2219089810712846E-4"/>
    <n v="1.4176399516713652E-2"/>
    <n v="0.13181059777918416"/>
    <n v="2.1068983372648294E-2"/>
    <n v="7.7555951901501644E-3"/>
    <n v="4.8328634716069269E-3"/>
    <n v="1.0908463264484207E-2"/>
    <n v="3.8662907772855416E-3"/>
    <n v="2.6316092284678672E-2"/>
    <n v="2.6891433174155686E-2"/>
    <n v="1.029860192163857E-2"/>
    <n v="1.1506817789540303E-5"/>
    <n v="7.191761118462689E-3"/>
    <n v="3.6476612392842759E-3"/>
    <n v="7.2492952074103903E-3"/>
    <n v="1.0229561014901328E-2"/>
  </r>
  <r>
    <x v="16"/>
    <x v="10"/>
    <n v="6.85"/>
    <n v="7.49"/>
    <n v="-6.32"/>
    <n v="-7.68"/>
    <n v="50.91"/>
    <n v="24.87"/>
    <n v="7.42"/>
    <n v="55.86"/>
    <n v="414.57"/>
    <n v="249.47"/>
    <n v="3.43"/>
    <n v="91.75"/>
    <n v="1120.58"/>
    <n v="20.97"/>
    <n v="1810.06"/>
    <n v="134.38"/>
    <n v="0.77"/>
    <n v="0.68"/>
    <n v="10.86"/>
    <n v="300.2"/>
    <n v="6.8"/>
    <n v="8.85"/>
    <n v="78.099999999999994"/>
    <n v="178.87"/>
    <n v="19.149999999999999"/>
    <n v="1.71950824975736E-3"/>
    <n v="8.8736885889910792E-3"/>
    <n v="1.2016453297592087E-5"/>
    <n v="0.39401257105883442"/>
    <n v="3.9920044368442945E-2"/>
    <n v="6.9371909229560477E-2"/>
    <n v="0.17582150945140268"/>
    <n v="0.11051670749179646"/>
    <n v="2.045107916994038E-3"/>
    <n v="7.0481120303184357E-4"/>
    <n v="2.8885705042288673E-4"/>
    <n v="0"/>
    <n v="8.561722974534362E-3"/>
    <n v="1.1554282016915469E-5"/>
    <n v="8.0648888478069974E-3"/>
    <n v="2.0797707630447845E-4"/>
    <n v="2.7730276840597123E-4"/>
    <n v="1.6557286130239868E-2"/>
    <n v="0.13630586495355179"/>
    <n v="2.1941581550122477E-2"/>
    <n v="8.7928086148726711E-3"/>
    <n v="4.8296898830706659E-3"/>
    <n v="1.1392522068678652E-2"/>
    <n v="3.4431760410408097E-3"/>
    <n v="2.6355317280584184E-2"/>
    <n v="2.7545408328326478E-2"/>
    <n v="1.0826362249849794E-2"/>
    <n v="1.1554282016915469E-5"/>
    <n v="7.568054721079632E-3"/>
    <n v="3.8244673475990201E-3"/>
    <n v="7.2445348246059993E-3"/>
    <n v="1.1080556454221934E-2"/>
  </r>
  <r>
    <x v="16"/>
    <x v="11"/>
    <n v="6.8"/>
    <n v="7.45"/>
    <n v="-6.02"/>
    <n v="-7.76"/>
    <n v="45.63"/>
    <n v="24.35"/>
    <n v="5.79"/>
    <n v="56.38"/>
    <n v="421.92"/>
    <n v="246.65"/>
    <n v="7.97"/>
    <n v="90.57"/>
    <n v="1074.32"/>
    <n v="20.79"/>
    <n v="1972.58"/>
    <n v="148.13"/>
    <n v="0.79"/>
    <n v="0.67"/>
    <n v="6.16"/>
    <n v="321.37"/>
    <n v="8.25"/>
    <n v="2.4900000000000002"/>
    <n v="117.23"/>
    <n v="178.46"/>
    <n v="19.690000000000001"/>
    <n v="1.760083570309326E-3"/>
    <n v="9.8195113458301904E-3"/>
    <n v="1.3348035517381462E-5"/>
    <n v="0.39915268991933145"/>
    <n v="3.9510185131449133E-2"/>
    <n v="7.0872265103592361E-2"/>
    <n v="0.17569496837095933"/>
    <n v="0.10838604840113748"/>
    <n v="2.0080088213104289E-3"/>
    <n v="8.4731008066856242E-4"/>
    <n v="3.249956473797226E-4"/>
    <n v="0"/>
    <n v="8.403458882247113E-3"/>
    <n v="1.1606987406418663E-5"/>
    <n v="8.0088213104288781E-3"/>
    <n v="1.624978236898613E-4"/>
    <n v="2.2053276072195462E-4"/>
    <n v="1.7793511694039813E-2"/>
    <n v="0.13500087052405549"/>
    <n v="2.2088097034414719E-2"/>
    <n v="8.9605942777552083E-3"/>
    <n v="4.874934710695839E-3"/>
    <n v="1.0457895653183216E-2"/>
    <n v="2.9017468516046659E-3"/>
    <n v="2.6835354883639952E-2"/>
    <n v="2.649875224885381E-2"/>
    <n v="1.0283790842086936E-2"/>
    <n v="2.3213974812837326E-5"/>
    <n v="7.6722186756427368E-3"/>
    <n v="4.004410655214439E-3"/>
    <n v="7.4168649527015266E-3"/>
    <n v="1.1374847658290291E-2"/>
  </r>
  <r>
    <x v="16"/>
    <x v="12"/>
    <n v="6.76"/>
    <n v="7.26"/>
    <n v="-5.07"/>
    <n v="-3.12"/>
    <n v="46.46"/>
    <n v="22.83"/>
    <n v="7.2"/>
    <n v="56.92"/>
    <n v="437.26"/>
    <n v="244.17"/>
    <n v="5.99"/>
    <n v="89.96"/>
    <n v="1371.07"/>
    <n v="20.68"/>
    <n v="1918.82"/>
    <n v="156.25"/>
    <n v="0.8"/>
    <n v="0.67"/>
    <n v="5.24"/>
    <n v="305.85000000000002"/>
    <n v="9.56"/>
    <n v="2.39"/>
    <n v="137.41"/>
    <n v="180.43"/>
    <n v="19.989999999999998"/>
    <n v="1.8205690810205177E-3"/>
    <n v="1.0375574799841273E-2"/>
    <n v="1.4121985948040429E-5"/>
    <n v="0.40355033729371398"/>
    <n v="3.9798324035386662E-2"/>
    <n v="7.1391890945589509E-2"/>
    <n v="0.17778529912933871"/>
    <n v="0.11123689923204406"/>
    <n v="2.0774491725216496E-3"/>
    <n v="8.7532970752316711E-4"/>
    <n v="2.3342125533951121E-4"/>
    <n v="0"/>
    <n v="8.4848626315912334E-3"/>
    <n v="1.1671062766975561E-5"/>
    <n v="8.0880464975140644E-3"/>
    <n v="1.5172381597068228E-4"/>
    <n v="2.3342125533951121E-4"/>
    <n v="1.8580331925025093E-2"/>
    <n v="0.13613127611400294"/>
    <n v="2.2536822203029806E-2"/>
    <n v="9.5586004061529849E-3"/>
    <n v="4.8785042365957843E-3"/>
    <n v="1.0667351369015662E-2"/>
    <n v="2.7543708130062326E-3"/>
    <n v="2.5851404028850868E-2"/>
    <n v="2.6119838472491306E-2"/>
    <n v="1.1087509628626783E-2"/>
    <n v="2.3342125533951121E-5"/>
    <n v="7.8896384304754791E-3"/>
    <n v="4.1315562195093488E-3"/>
    <n v="7.166032538922994E-3"/>
    <n v="1.1939497210615999E-2"/>
  </r>
  <r>
    <x v="17"/>
    <x v="0"/>
    <n v="6.84"/>
    <n v="7.22"/>
    <n v="-1.62"/>
    <n v="5.62"/>
    <n v="49.77"/>
    <n v="33.590000000000003"/>
    <n v="10.6"/>
    <n v="36.07"/>
    <n v="347.63"/>
    <n v="216.12"/>
    <n v="1.53"/>
    <n v="87.58"/>
    <n v="1278.3800000000001"/>
    <n v="19.940000000000001"/>
    <n v="1392.1"/>
    <n v="93.33"/>
    <n v="0.9"/>
    <n v="0.77"/>
    <n v="13.31"/>
    <n v="339.04"/>
    <n v="11.34"/>
    <n v="11.94"/>
    <n v="228.92"/>
    <n v="166.42"/>
    <n v="19.5"/>
    <n v="1.2423554254068806E-3"/>
    <n v="2.2092073547281817E-2"/>
    <n v="2.5598119484451878E-5"/>
    <n v="0.43628359130659972"/>
    <n v="3.9273690710970338E-2"/>
    <n v="7.7670869937648157E-2"/>
    <n v="0.15691547640391243"/>
    <n v="9.9673300264945516E-2"/>
    <n v="2.2012390685073407E-3"/>
    <n v="1.0956393553656447E-3"/>
    <n v="2.6892965995338551E-4"/>
    <n v="5.9762146656307895E-5"/>
    <n v="9.2930138050558771E-3"/>
    <n v="1.9920715552102633E-5"/>
    <n v="8.8149166318054143E-3"/>
    <n v="8.9643219984461849E-5"/>
    <n v="3.6853323771389869E-4"/>
    <n v="1.2032112193469989E-2"/>
    <n v="0.12282117173648878"/>
    <n v="3.1405008067889796E-2"/>
    <n v="7.4403872587103332E-3"/>
    <n v="5.4383553457240186E-3"/>
    <n v="7.3905854698300766E-3"/>
    <n v="5.1793860435466839E-3"/>
    <n v="2.5070220522321163E-2"/>
    <n v="2.1554214227375048E-2"/>
    <n v="9.8507938405147516E-3"/>
    <n v="4.9801788880256577E-5"/>
    <n v="4.6415267236399127E-3"/>
    <n v="2.8685830395027792E-3"/>
    <n v="4.6415267236399127E-3"/>
    <n v="6.5638757744178175E-3"/>
  </r>
  <r>
    <x v="17"/>
    <x v="1"/>
    <n v="6.84"/>
    <n v="7.29"/>
    <n v="-1.7"/>
    <n v="3.35"/>
    <n v="46.94"/>
    <n v="32.4"/>
    <n v="12.39"/>
    <n v="38.82"/>
    <n v="326.39999999999998"/>
    <n v="230.36"/>
    <n v="3"/>
    <n v="87.85"/>
    <n v="1127.1400000000001"/>
    <n v="20.010000000000002"/>
    <n v="1436.69"/>
    <n v="109.05"/>
    <n v="0.89"/>
    <n v="0.75"/>
    <n v="12.72"/>
    <n v="343.87"/>
    <n v="10.029999999999999"/>
    <n v="11.94"/>
    <n v="198.31"/>
    <n v="158.69"/>
    <n v="19.239999999999998"/>
    <n v="1.2642889803383631E-3"/>
    <n v="2.5834476451760402E-2"/>
    <n v="2.9919882308502812E-5"/>
    <n v="0.43394763523587998"/>
    <n v="4.0277529273771893E-2"/>
    <n v="7.8616727301644096E-2"/>
    <n v="0.15863501719647721"/>
    <n v="0.1000079521281883"/>
    <n v="2.1868352517842586E-3"/>
    <n v="1.0635971451859803E-3"/>
    <n v="3.1808512753225582E-4"/>
    <n v="5.9640961412297963E-5"/>
    <n v="9.3735711019661636E-3"/>
    <n v="1.9880320470765989E-5"/>
    <n v="8.9063835709031636E-3"/>
    <n v="7.9521281883063955E-5"/>
    <n v="3.6778592870917079E-4"/>
    <n v="1.1798970199399614E-2"/>
    <n v="0.12437128486511202"/>
    <n v="3.2037136438639389E-2"/>
    <n v="7.4054193753603304E-3"/>
    <n v="5.67583149440369E-3"/>
    <n v="7.4750004970080119E-3"/>
    <n v="4.830917874396135E-3"/>
    <n v="2.532752827975587E-2"/>
    <n v="2.1629788672193395E-2"/>
    <n v="9.9600405558537605E-3"/>
    <n v="4.9700801176914974E-5"/>
    <n v="4.6619351503946246E-3"/>
    <n v="2.9621677501441325E-3"/>
    <n v="4.9601399574561141E-3"/>
    <n v="6.7493687998250529E-3"/>
  </r>
  <r>
    <x v="17"/>
    <x v="2"/>
    <n v="6.83"/>
    <n v="7.38"/>
    <n v="-2.95"/>
    <n v="2.4500000000000002"/>
    <n v="50.81"/>
    <n v="33.03"/>
    <n v="11.7"/>
    <n v="45.14"/>
    <n v="330.34"/>
    <n v="230.25"/>
    <n v="1.83"/>
    <n v="89.08"/>
    <n v="1127.68"/>
    <n v="19.989999999999998"/>
    <n v="1458.65"/>
    <n v="115.71"/>
    <n v="0.87"/>
    <n v="0.74"/>
    <n v="13.17"/>
    <n v="341.96"/>
    <n v="10.15"/>
    <n v="10.8"/>
    <n v="184.92"/>
    <n v="163.63"/>
    <n v="18.760000000000002"/>
    <n v="1.2787627310448886E-3"/>
    <n v="1.9595386050944033E-2"/>
    <n v="2.2632968691059976E-5"/>
    <n v="0.43391768746649723"/>
    <n v="4.0987512160257304E-2"/>
    <n v="8.1468760547161942E-2"/>
    <n v="0.16348349183029245"/>
    <n v="0.10305942146955469"/>
    <n v="2.2434433877980505E-3"/>
    <n v="1.0224542873592884E-3"/>
    <n v="3.1765570092715759E-4"/>
    <n v="4.963370326986837E-5"/>
    <n v="9.4800373245448582E-3"/>
    <n v="2.9780221961921024E-5"/>
    <n v="8.9638468105382278E-3"/>
    <n v="7.9413925231789398E-5"/>
    <n v="4.0699636681292066E-4"/>
    <n v="1.1733407452996883E-2"/>
    <n v="0.12873989954138459"/>
    <n v="3.2817804602036968E-2"/>
    <n v="7.5244694157120453E-3"/>
    <n v="5.6780956540729418E-3"/>
    <n v="7.8222716353312551E-3"/>
    <n v="4.5663007008278902E-3"/>
    <n v="2.6454763842839842E-2"/>
    <n v="2.2623041950406004E-2"/>
    <n v="1.02940300581707E-2"/>
    <n v="5.9560443923842048E-5"/>
    <n v="4.8343226984851797E-3"/>
    <n v="3.0872163433858127E-3"/>
    <n v="5.3505132124918101E-3"/>
    <n v="7.0777660862832298E-3"/>
  </r>
  <r>
    <x v="17"/>
    <x v="3"/>
    <n v="6.85"/>
    <n v="7.42"/>
    <n v="-2.91"/>
    <n v="1.45"/>
    <n v="50.28"/>
    <n v="34.950000000000003"/>
    <n v="9.7200000000000006"/>
    <n v="46.94"/>
    <n v="337.86"/>
    <n v="229.88"/>
    <n v="1.9"/>
    <n v="89.09"/>
    <n v="1087.3699999999999"/>
    <n v="19.96"/>
    <n v="1479.69"/>
    <n v="121.43"/>
    <n v="0.86"/>
    <n v="0.73"/>
    <n v="14.46"/>
    <n v="333.76"/>
    <n v="9.08"/>
    <n v="10.72"/>
    <n v="170"/>
    <n v="165.55"/>
    <n v="18.46"/>
    <n v="1.3036707894032115E-3"/>
    <n v="1.5720619303135196E-2"/>
    <n v="1.8150620394156096E-5"/>
    <n v="0.43412713368973349"/>
    <n v="4.1220753201154502E-2"/>
    <n v="8.275889429991172E-2"/>
    <n v="0.16521031907402081"/>
    <n v="0.10477767969610109"/>
    <n v="2.0729397062178275E-3"/>
    <n v="9.720004364083592E-4"/>
    <n v="3.2730626940281481E-4"/>
    <n v="3.9673487200341192E-5"/>
    <n v="9.5117185562818007E-3"/>
    <n v="2.9755115400255895E-5"/>
    <n v="8.9364529918768542E-3"/>
    <n v="8.9265346200767686E-5"/>
    <n v="4.5624510280392372E-4"/>
    <n v="1.1505311288098946E-2"/>
    <n v="0.13032740545312083"/>
    <n v="3.2482667645279351E-2"/>
    <n v="7.4685339654642297E-3"/>
    <n v="5.534451464447596E-3"/>
    <n v="8.0437995298691771E-3"/>
    <n v="4.4930224254386402E-3"/>
    <n v="2.7136665245033376E-2"/>
    <n v="2.3149479781399085E-2"/>
    <n v="1.0156412723287345E-2"/>
    <n v="9.9183718000852979E-6"/>
    <n v="5.0881247334437583E-3"/>
    <n v="3.1738789760272952E-3"/>
    <n v="5.6534719260486199E-3"/>
    <n v="7.4189421064638026E-3"/>
  </r>
  <r>
    <x v="17"/>
    <x v="4"/>
    <n v="6.84"/>
    <n v="7.46"/>
    <n v="-3.64"/>
    <n v="-1.4"/>
    <n v="51.26"/>
    <n v="35.01"/>
    <n v="9.7899999999999991"/>
    <n v="52"/>
    <n v="344.62"/>
    <n v="228.9"/>
    <n v="2.99"/>
    <n v="82.27"/>
    <n v="1121.24"/>
    <n v="19.91"/>
    <n v="1455.49"/>
    <n v="122.92"/>
    <n v="0.87"/>
    <n v="0.69"/>
    <n v="13.24"/>
    <n v="337.88"/>
    <n v="9.6"/>
    <n v="10.59"/>
    <n v="171.59"/>
    <n v="161.25"/>
    <n v="17.96"/>
    <n v="1.3227439827980857E-3"/>
    <n v="1.3357246900979993E-2"/>
    <n v="1.5457941517454591E-5"/>
    <n v="0.43474469624154022"/>
    <n v="4.1072543326826465E-2"/>
    <n v="8.370078974226855E-2"/>
    <n v="0.16046532367542288"/>
    <n v="0.10055589135841615"/>
    <n v="1.9619695002923137E-3"/>
    <n v="1.0107115607566465E-3"/>
    <n v="3.0717704297505922E-4"/>
    <n v="3.9635747480652802E-5"/>
    <n v="9.1657666049009597E-3"/>
    <n v="3.9635747480652802E-5"/>
    <n v="8.6405929507823113E-3"/>
    <n v="8.91804318314688E-5"/>
    <n v="3.9635747480652798E-4"/>
    <n v="1.0523290956113318E-2"/>
    <n v="0.12709202429671321"/>
    <n v="3.0073623400945312E-2"/>
    <n v="6.9560736828545664E-3"/>
    <n v="5.1922829199655173E-3"/>
    <n v="7.9271494961305599E-3"/>
    <n v="4.2410249804298496E-3"/>
    <n v="2.7239667456078639E-2"/>
    <n v="2.2978824601908462E-2"/>
    <n v="1.0047661986345486E-2"/>
    <n v="0"/>
    <n v="5.132829298744538E-3"/>
    <n v="3.2402223565433665E-3"/>
    <n v="5.6679118897333507E-3"/>
    <n v="7.5208830844538692E-3"/>
  </r>
  <r>
    <x v="17"/>
    <x v="5"/>
    <n v="6.83"/>
    <n v="7.51"/>
    <n v="-3.53"/>
    <n v="-1.77"/>
    <n v="40.94"/>
    <n v="22.07"/>
    <n v="10.23"/>
    <n v="49.94"/>
    <n v="357.94"/>
    <n v="228.27"/>
    <n v="2.69"/>
    <n v="88.22"/>
    <n v="1149.42"/>
    <n v="20.41"/>
    <n v="1543.11"/>
    <n v="136.25"/>
    <n v="0.84"/>
    <n v="0.67"/>
    <n v="13.04"/>
    <n v="342.2"/>
    <n v="9.2100000000000009"/>
    <n v="10.46"/>
    <n v="169.2"/>
    <n v="156.29"/>
    <n v="17.73"/>
    <n v="1.3462378833624664E-3"/>
    <n v="8.0545844589226118E-3"/>
    <n v="9.3357699030668989E-6"/>
    <n v="0.43639758461782935"/>
    <n v="4.0948275862068964E-2"/>
    <n v="8.4965437788018433E-2"/>
    <n v="0.15568886063880502"/>
    <n v="0.1077188940092166"/>
    <n v="2.1154457333545209E-3"/>
    <n v="9.7330367074527249E-4"/>
    <n v="4.0719847449547118E-4"/>
    <n v="3.9726680438582553E-5"/>
    <n v="8.8093913872556804E-3"/>
    <n v="1.9863340219291276E-5"/>
    <n v="8.3128078817733993E-3"/>
    <n v="1.1918004131574765E-4"/>
    <n v="3.5754012394724298E-4"/>
    <n v="1.0001191800413157E-2"/>
    <n v="0.12368901954552677"/>
    <n v="2.7788812966788496E-2"/>
    <n v="7.01175909740982E-3"/>
    <n v="4.7771333227395515E-3"/>
    <n v="7.8857460670586372E-3"/>
    <n v="3.9428730335293186E-3"/>
    <n v="2.6080565707929444E-2"/>
    <n v="2.3120928015255046E-2"/>
    <n v="9.6833783569044967E-3"/>
    <n v="0"/>
    <n v="5.3829651994279359E-3"/>
    <n v="3.4860162084856187E-3"/>
    <n v="5.5617352614015575E-3"/>
    <n v="7.7566343556332434E-3"/>
  </r>
  <r>
    <x v="17"/>
    <x v="6"/>
    <n v="6.78"/>
    <n v="7.54"/>
    <n v="-4.93"/>
    <n v="-3.43"/>
    <n v="32.96"/>
    <n v="20.48"/>
    <n v="10.1"/>
    <n v="48.39"/>
    <n v="366.77"/>
    <n v="227.03"/>
    <n v="6.52"/>
    <n v="87.66"/>
    <n v="1184.32"/>
    <n v="20.3"/>
    <n v="1591.6"/>
    <n v="144.58000000000001"/>
    <n v="0.88"/>
    <n v="0.68"/>
    <n v="13.16"/>
    <n v="343.76"/>
    <n v="12.43"/>
    <n v="10.59"/>
    <n v="175.15"/>
    <n v="158.19"/>
    <n v="17.5"/>
    <n v="1.3646878940418391E-3"/>
    <n v="7.0791012619267468E-3"/>
    <n v="8.2407490145851328E-6"/>
    <n v="0.43851706232190552"/>
    <n v="3.9615166949632144E-2"/>
    <n v="8.5326502447403169E-2"/>
    <n v="0.15748766369801129"/>
    <n v="0.10977074831958221"/>
    <n v="2.1445804664462515E-3"/>
    <n v="1.0127185535996187E-3"/>
    <n v="4.0707314409396439E-4"/>
    <n v="4.9643066352922484E-5"/>
    <n v="8.518750186161498E-3"/>
    <n v="2.9785839811753492E-5"/>
    <n v="7.9925336828205202E-3"/>
    <n v="1.1914335924701397E-4"/>
    <n v="3.7728730428221089E-4"/>
    <n v="1.0554115906631321E-2"/>
    <n v="0.12551752896672921"/>
    <n v="2.6737755537684052E-2"/>
    <n v="7.4961030192912956E-3"/>
    <n v="4.9047349556687421E-3"/>
    <n v="8.2804634676674708E-3"/>
    <n v="3.8026588826338627E-3"/>
    <n v="2.6231396260884242E-2"/>
    <n v="2.3203169213355971E-2"/>
    <n v="9.8591129776904058E-3"/>
    <n v="0"/>
    <n v="5.7089526305860857E-3"/>
    <n v="3.6040866172221725E-3"/>
    <n v="5.9174535092683606E-3"/>
    <n v="8.2606062411263014E-3"/>
  </r>
  <r>
    <x v="17"/>
    <x v="7"/>
    <n v="6.82"/>
    <n v="7.52"/>
    <n v="-4.42"/>
    <n v="-3.41"/>
    <n v="34.24"/>
    <n v="20.11"/>
    <n v="9.6999999999999993"/>
    <n v="45.93"/>
    <n v="380.88"/>
    <n v="226.57"/>
    <n v="4.99"/>
    <n v="87.63"/>
    <n v="1181.03"/>
    <n v="20.239999999999998"/>
    <n v="1568.56"/>
    <n v="145"/>
    <n v="0.87"/>
    <n v="0.69"/>
    <n v="12.89"/>
    <n v="346.44"/>
    <n v="11.22"/>
    <n v="6.85"/>
    <n v="165.99"/>
    <n v="162.27000000000001"/>
    <n v="17.579999999999998"/>
    <n v="1.4028294862248698E-3"/>
    <n v="6.9595433109952845E-3"/>
    <n v="8.0416976917349228E-6"/>
    <n v="0.43989079175974188"/>
    <n v="3.9444030776867707E-2"/>
    <n v="8.5986597170513782E-2"/>
    <n v="0.16172747580044677"/>
    <n v="0.11372549019607843"/>
    <n v="2.0848845867460909E-3"/>
    <n v="1.1913626209977663E-3"/>
    <n v="4.3683296103251426E-4"/>
    <n v="3.9712087366592207E-5"/>
    <n v="8.4388185654008432E-3"/>
    <n v="1.9856043683296104E-5"/>
    <n v="7.9126334077934974E-3"/>
    <n v="1.0920824025812857E-4"/>
    <n v="3.9712087366592204E-4"/>
    <n v="1.156614544551998E-2"/>
    <n v="0.12879622735170018"/>
    <n v="2.552494415487714E-2"/>
    <n v="7.8034251675353685E-3"/>
    <n v="4.9838669645073221E-3"/>
    <n v="8.8855795482750063E-3"/>
    <n v="3.6435840158848347E-3"/>
    <n v="2.6587242491933481E-2"/>
    <n v="2.4432861752295854E-2"/>
    <n v="1.0722263588979895E-2"/>
    <n v="9.9280218416480518E-6"/>
    <n v="5.936957061305535E-3"/>
    <n v="3.8818565400843882E-3"/>
    <n v="5.9965251923554232E-3"/>
    <n v="8.806155373541822E-3"/>
  </r>
  <r>
    <x v="17"/>
    <x v="8"/>
    <n v="6.79"/>
    <n v="7.45"/>
    <n v="-4.0199999999999996"/>
    <n v="-5.48"/>
    <n v="27.41"/>
    <n v="16.72"/>
    <n v="9.19"/>
    <n v="45.48"/>
    <n v="397.47"/>
    <n v="225.68"/>
    <n v="4.34"/>
    <n v="87.08"/>
    <n v="1174.1400000000001"/>
    <n v="20.170000000000002"/>
    <n v="1497.42"/>
    <n v="136.4"/>
    <n v="0.87"/>
    <n v="0.7"/>
    <n v="12.77"/>
    <n v="343.32"/>
    <n v="10.33"/>
    <n v="6.45"/>
    <n v="173.5"/>
    <n v="167.21"/>
    <n v="17.55"/>
    <n v="1.4645835616711339E-3"/>
    <n v="6.6159839781592816E-3"/>
    <n v="7.6721500951545894E-6"/>
    <n v="0.4429421201040224"/>
    <n v="3.9187748473042856E-2"/>
    <n v="8.5519563982742644E-2"/>
    <n v="0.16715323376144595"/>
    <n v="0.12921096419995418"/>
    <n v="2.1920428843298827E-3"/>
    <n v="1.2454789115510696E-3"/>
    <n v="4.184809142811594E-4"/>
    <n v="4.9819156462042783E-5"/>
    <n v="8.3197991291611446E-3"/>
    <n v="9.9638312924085577E-6"/>
    <n v="7.8216075645407175E-3"/>
    <n v="1.2952980680131125E-4"/>
    <n v="3.5869792652670806E-4"/>
    <n v="1.2713848729113318E-2"/>
    <n v="0.13327620736725687"/>
    <n v="2.4939469724898619E-2"/>
    <n v="8.5888225740561753E-3"/>
    <n v="5.0715901278359553E-3"/>
    <n v="9.6449886910514836E-3"/>
    <n v="3.4674132897581779E-3"/>
    <n v="2.7071729621474049E-2"/>
    <n v="2.5288203820132919E-2"/>
    <n v="1.1010033578111455E-2"/>
    <n v="9.9638312924085577E-6"/>
    <n v="6.4366350148959278E-3"/>
    <n v="4.1150623237647338E-3"/>
    <n v="6.3170690393870247E-3"/>
    <n v="9.6250610284666655E-3"/>
  </r>
  <r>
    <x v="17"/>
    <x v="9"/>
    <n v="6.77"/>
    <n v="7.37"/>
    <n v="-5.71"/>
    <n v="-8.92"/>
    <n v="35.19"/>
    <n v="19.25"/>
    <n v="10.23"/>
    <n v="43.46"/>
    <n v="406.63"/>
    <n v="223.7"/>
    <n v="1.86"/>
    <n v="86.98"/>
    <n v="1237.56"/>
    <n v="20.149999999999999"/>
    <n v="1508.7"/>
    <n v="136.80000000000001"/>
    <n v="0.84"/>
    <n v="0.69"/>
    <n v="11.45"/>
    <n v="330.27"/>
    <n v="11.25"/>
    <n v="6.68"/>
    <n v="91.52"/>
    <n v="168.93"/>
    <n v="17.559999999999999"/>
    <n v="1.5086142172124172E-3"/>
    <n v="1.3314246243480524E-2"/>
    <n v="1.5516602764958506E-5"/>
    <n v="0.44560679927522451"/>
    <n v="3.8681389086322363E-2"/>
    <n v="8.5961979317870127E-2"/>
    <n v="0.16839017748991419"/>
    <n v="0.12471344338442134"/>
    <n v="2.2824422131680899E-3"/>
    <n v="1.2313175097354169E-3"/>
    <n v="4.2044988137306919E-4"/>
    <n v="7.0074980228844864E-5"/>
    <n v="8.0486120148558962E-3"/>
    <n v="1.0010711461263552E-5"/>
    <n v="7.5380657303314551E-3"/>
    <n v="1.2012853753516262E-4"/>
    <n v="3.8040703552801497E-4"/>
    <n v="1.3484428338322004E-2"/>
    <n v="0.13443384421330823"/>
    <n v="2.4936682250007509E-2"/>
    <n v="9.1998438329012038E-3"/>
    <n v="4.9753235962479853E-3"/>
    <n v="9.6903686945031178E-3"/>
    <n v="3.2134383790656004E-3"/>
    <n v="2.7038931656872853E-2"/>
    <n v="2.5277046439690469E-2"/>
    <n v="1.1452253911685504E-2"/>
    <n v="2.0021422922527105E-5"/>
    <n v="6.5069624498213085E-3"/>
    <n v="4.214509525191955E-3"/>
    <n v="6.0865125684482395E-3"/>
    <n v="9.8605507893445993E-3"/>
  </r>
  <r>
    <x v="17"/>
    <x v="10"/>
    <n v="6.65"/>
    <n v="7.35"/>
    <n v="-7.08"/>
    <n v="-7.26"/>
    <n v="50.44"/>
    <n v="20.329999999999998"/>
    <n v="7.58"/>
    <n v="53.08"/>
    <n v="414.6"/>
    <n v="221.48"/>
    <n v="2.35"/>
    <n v="87.53"/>
    <n v="1309.74"/>
    <n v="20.11"/>
    <n v="1568.21"/>
    <n v="131.6"/>
    <n v="0.8"/>
    <n v="0.67"/>
    <n v="11.34"/>
    <n v="309.67"/>
    <n v="11.52"/>
    <n v="6.74"/>
    <n v="99.24"/>
    <n v="178.45"/>
    <n v="18.079999999999998"/>
    <n v="1.5355559370991687E-3"/>
    <n v="9.1907123307040494E-3"/>
    <n v="1.080666175148718E-5"/>
    <n v="0.45052669851433652"/>
    <n v="3.9277670608909944E-2"/>
    <n v="8.4443456919798404E-2"/>
    <n v="0.17805742680254108"/>
    <n v="0.10753133426923737"/>
    <n v="2.1209336147778573E-3"/>
    <n v="1.0604668073889286E-3"/>
    <n v="4.4438609071536064E-4"/>
    <n v="4.0398735519578235E-5"/>
    <n v="8.2918404653934338E-3"/>
    <n v="1.0099683879894559E-5"/>
    <n v="7.7666569036389157E-3"/>
    <n v="1.0099683879894559E-4"/>
    <n v="4.1408703907567693E-4"/>
    <n v="1.5624210962196882E-2"/>
    <n v="0.14101178633108782"/>
    <n v="2.5188611596457029E-2"/>
    <n v="1.0735963964327917E-2"/>
    <n v="5.2316362497853821E-3"/>
    <n v="1.0281478189732662E-2"/>
    <n v="3.1915001060466809E-3"/>
    <n v="2.7925625927908457E-2"/>
    <n v="2.6895458172159211E-2"/>
    <n v="1.200852413319463E-2"/>
    <n v="3.0299051639683678E-5"/>
    <n v="6.8475856705685111E-3"/>
    <n v="4.3327643844747656E-3"/>
    <n v="6.2113055861351537E-3"/>
    <n v="1.0402674396291396E-2"/>
  </r>
  <r>
    <x v="17"/>
    <x v="11"/>
    <n v="6.59"/>
    <n v="7.29"/>
    <n v="-4.68"/>
    <n v="-2.2400000000000002"/>
    <n v="42.59"/>
    <n v="20.98"/>
    <n v="7.1"/>
    <n v="52.71"/>
    <n v="415.29"/>
    <n v="216.53"/>
    <n v="0.66"/>
    <n v="84.71"/>
    <n v="1194.8599999999999"/>
    <n v="19.64"/>
    <n v="1545.36"/>
    <n v="141.6"/>
    <n v="0.8"/>
    <n v="0.67"/>
    <n v="6.63"/>
    <n v="311.54000000000002"/>
    <n v="10.79"/>
    <n v="3.65"/>
    <n v="151.99"/>
    <n v="175.2"/>
    <n v="18.52"/>
    <n v="1.5505039239145863E-3"/>
    <n v="9.7134629813639406E-3"/>
    <n v="1.1457425019771661E-5"/>
    <n v="0.4631233143390181"/>
    <n v="3.8661204956096769E-2"/>
    <n v="8.2128444831991568E-2"/>
    <n v="0.17569403605540121"/>
    <n v="0.10496218035812058"/>
    <n v="2.3928781457222235E-3"/>
    <n v="1.1356031878003772E-3"/>
    <n v="3.8529393871798511E-4"/>
    <n v="4.055725670715633E-5"/>
    <n v="8.1824265406687888E-3"/>
    <n v="1.0139314176789083E-5"/>
    <n v="7.7362967168900692E-3"/>
    <n v="1.0139314176789083E-4"/>
    <n v="3.3459736783403971E-4"/>
    <n v="1.6182345426155376E-2"/>
    <n v="0.13814815565875124"/>
    <n v="2.4739926591365358E-2"/>
    <n v="1.0321821831971285E-2"/>
    <n v="5.4346723987589484E-3"/>
    <n v="9.3687262993531126E-3"/>
    <n v="2.7781720844402085E-3"/>
    <n v="2.8136596840589702E-2"/>
    <n v="2.6118873319408674E-2"/>
    <n v="1.1072131081053678E-2"/>
    <n v="4.055725670715633E-5"/>
    <n v="7.0062660961612558E-3"/>
    <n v="4.3294871534889376E-3"/>
    <n v="6.0531705635430821E-3"/>
    <n v="1.0920041368401842E-2"/>
  </r>
  <r>
    <x v="17"/>
    <x v="12"/>
    <n v="6.53"/>
    <n v="7.24"/>
    <n v="-3.88"/>
    <n v="-0.21"/>
    <n v="40.840000000000003"/>
    <n v="20.38"/>
    <n v="8.08"/>
    <n v="54.94"/>
    <n v="422.09"/>
    <n v="216.86"/>
    <n v="2.0299999999999998"/>
    <n v="84.25"/>
    <n v="1347.14"/>
    <n v="19.600000000000001"/>
    <n v="1600.76"/>
    <n v="144.80000000000001"/>
    <n v="0.87"/>
    <n v="0.73"/>
    <n v="6.06"/>
    <n v="316.60000000000002"/>
    <n v="9.0299999999999994"/>
    <n v="3.58"/>
    <n v="167.88"/>
    <n v="174.29"/>
    <n v="18.510000000000002"/>
    <n v="1.5719321772169901E-3"/>
    <n v="1.1317342761065902E-2"/>
    <n v="1.3308544898560443E-5"/>
    <n v="0.46494569910497496"/>
    <n v="3.4734286265784849E-2"/>
    <n v="8.0410025093210616E-2"/>
    <n v="0.17573374782847215"/>
    <n v="0.1059705586541099"/>
    <n v="2.4686842827100668E-3"/>
    <n v="1.2292625440655065E-3"/>
    <n v="4.1652697774120469E-4"/>
    <n v="4.0636778316215089E-5"/>
    <n v="7.8835349933457279E-3"/>
    <n v="1.0159194579053772E-5"/>
    <n v="7.477167210183577E-3"/>
    <n v="1.0159194579053772E-4"/>
    <n v="2.946166427925594E-4"/>
    <n v="1.677283025001778E-2"/>
    <n v="0.1384495037233448"/>
    <n v="2.4432862962624324E-2"/>
    <n v="1.1439253096014549E-2"/>
    <n v="5.5570794347424134E-3"/>
    <n v="9.0620015645159653E-3"/>
    <n v="2.732823341765465E-3"/>
    <n v="2.7338392612233701E-2"/>
    <n v="2.5306553696422946E-2"/>
    <n v="1.1408775512277387E-2"/>
    <n v="4.0636778316215089E-5"/>
    <n v="7.0504810378633183E-3"/>
    <n v="4.5208415876789292E-3"/>
    <n v="6.0548799691160487E-3"/>
    <n v="1.1378297928540225E-2"/>
  </r>
  <r>
    <x v="18"/>
    <x v="0"/>
    <n v="6.4"/>
    <n v="6.6"/>
    <n v="-2.5299999999999998"/>
    <n v="3.11"/>
    <n v="54.63"/>
    <n v="29.87"/>
    <n v="9.48"/>
    <n v="38.450000000000003"/>
    <n v="287.14"/>
    <n v="227.38"/>
    <n v="2.12"/>
    <n v="91.97"/>
    <n v="1092.6300000000001"/>
    <n v="39.15"/>
    <n v="1352.39"/>
    <n v="77.209999999999994"/>
    <n v="0.92"/>
    <n v="0.73"/>
    <n v="11.48"/>
    <n v="296.07"/>
    <n v="4.2300000000000004"/>
    <n v="15.18"/>
    <n v="196.81"/>
    <n v="153.47999999999999"/>
    <n v="17.3"/>
    <n v="2.2028449596908522E-3"/>
    <n v="2.213671796921847E-2"/>
    <n v="4.2307948564194816E-5"/>
    <n v="0.45572656406156309"/>
    <n v="3.8093810380438402E-2"/>
    <n v="7.397228329668866E-2"/>
    <n v="0.15903791058698113"/>
    <n v="9.6392164701179298E-2"/>
    <n v="2.2653074821773604E-3"/>
    <n v="1.0993403957625424E-3"/>
    <n v="3.8310347125058297E-4"/>
    <n v="1.6656672663068825E-5"/>
    <n v="8.4449330401758938E-3"/>
    <n v="0"/>
    <n v="8.1117995869145181E-3"/>
    <n v="4.9970017989206476E-5"/>
    <n v="2.8316343527217005E-4"/>
    <n v="1.0626957159037911E-2"/>
    <n v="0.12985542008128456"/>
    <n v="3.0165234192817643E-2"/>
    <n v="6.9291758278366309E-3"/>
    <n v="5.7298953960956758E-3"/>
    <n v="9.2611100006662669E-3"/>
    <n v="6.312878939303085E-3"/>
    <n v="2.4635218868678792E-2"/>
    <n v="2.2769671530415085E-2"/>
    <n v="1.1509760810180559E-2"/>
    <n v="1.6656672663068825E-5"/>
    <n v="5.8631487774002261E-3"/>
    <n v="2.6650676260910121E-3"/>
    <n v="6.546072356586048E-3"/>
    <n v="5.8964621227263645E-3"/>
  </r>
  <r>
    <x v="18"/>
    <x v="1"/>
    <n v="6.48"/>
    <n v="6.73"/>
    <n v="-2.1"/>
    <n v="4.34"/>
    <n v="49.78"/>
    <n v="32.090000000000003"/>
    <n v="12.52"/>
    <n v="39.44"/>
    <n v="291.88"/>
    <n v="222.13"/>
    <n v="0.66"/>
    <n v="92.04"/>
    <n v="1048.67"/>
    <n v="39.25"/>
    <n v="1377.84"/>
    <n v="79.53"/>
    <n v="0.92"/>
    <n v="0.72"/>
    <n v="12.16"/>
    <n v="297.47000000000003"/>
    <n v="3.97"/>
    <n v="12.37"/>
    <n v="192.39"/>
    <n v="156.49"/>
    <n v="17.2"/>
    <n v="2.2187655964065879E-3"/>
    <n v="2.6701048078522707E-2"/>
    <n v="5.1239394443520213E-5"/>
    <n v="0.45403427050407585"/>
    <n v="3.7997005489935121E-2"/>
    <n v="7.4230577274995838E-2"/>
    <n v="0.15782731658625854"/>
    <n v="9.5724505074030949E-2"/>
    <n v="2.3290633837963733E-3"/>
    <n v="1.031442355681251E-3"/>
    <n v="4.4917650973215771E-4"/>
    <n v="3.3272334054233903E-5"/>
    <n v="8.4345366827482948E-3"/>
    <n v="0"/>
    <n v="8.0352686740974878E-3"/>
    <n v="9.9817002162701709E-5"/>
    <n v="2.9945100648810514E-4"/>
    <n v="1.0281151222758276E-2"/>
    <n v="0.12876393278988521"/>
    <n v="3.0161370820163035E-2"/>
    <n v="6.9372816503077694E-3"/>
    <n v="5.5232074530028284E-3"/>
    <n v="8.9668940276160375E-3"/>
    <n v="5.7561137913824658E-3"/>
    <n v="2.4438529362834804E-2"/>
    <n v="2.2791548827150225E-2"/>
    <n v="1.1229412743303942E-2"/>
    <n v="3.3272334054233903E-5"/>
    <n v="5.9391116286807519E-3"/>
    <n v="2.844784561636999E-3"/>
    <n v="6.7542838130094825E-3"/>
    <n v="5.8226584594909337E-3"/>
  </r>
  <r>
    <x v="18"/>
    <x v="2"/>
    <n v="6.46"/>
    <n v="6.81"/>
    <n v="-2.94"/>
    <n v="4.62"/>
    <n v="51.53"/>
    <n v="32.369999999999997"/>
    <n v="11.4"/>
    <n v="44.84"/>
    <n v="296.08"/>
    <n v="222"/>
    <n v="0.84"/>
    <n v="93.88"/>
    <n v="1002.97"/>
    <n v="39.229999999999997"/>
    <n v="1346.91"/>
    <n v="79.069999999999993"/>
    <n v="0.91"/>
    <n v="0.75"/>
    <n v="12.98"/>
    <n v="302.93"/>
    <n v="3.1"/>
    <n v="10.83"/>
    <n v="175.63"/>
    <n v="158.34"/>
    <n v="16.47"/>
    <n v="2.2871694156416955E-3"/>
    <n v="2.0155451625251734E-2"/>
    <n v="3.8613251668525203E-5"/>
    <n v="0.45440474010951515"/>
    <n v="3.7914218664181217E-2"/>
    <n v="7.5628713612835574E-2"/>
    <n v="0.15972904149260189"/>
    <n v="9.7631609606710718E-2"/>
    <n v="2.1969608707953997E-3"/>
    <n v="1.0152622205948439E-3"/>
    <n v="4.4937835993542267E-4"/>
    <n v="3.3287285921142422E-5"/>
    <n v="8.1720286936404641E-3"/>
    <n v="0"/>
    <n v="7.7725812625867551E-3"/>
    <n v="9.9861857763427261E-5"/>
    <n v="2.9958557329028178E-4"/>
    <n v="9.9695421333821539E-3"/>
    <n v="0.13128505567298571"/>
    <n v="2.982540818534361E-2"/>
    <n v="6.5575953264650566E-3"/>
    <n v="5.7087695354759247E-3"/>
    <n v="9.1540036283141654E-3"/>
    <n v="5.5256894629096415E-3"/>
    <n v="2.5248406371186527E-2"/>
    <n v="2.3633973004011117E-2"/>
    <n v="1.1301033570227851E-2"/>
    <n v="4.993092888171363E-5"/>
    <n v="6.2580097531747753E-3"/>
    <n v="3.0624303047451025E-3"/>
    <n v="7.0236173293610508E-3"/>
    <n v="6.1082169665296338E-3"/>
  </r>
  <r>
    <x v="18"/>
    <x v="3"/>
    <n v="6.6"/>
    <n v="6.9"/>
    <n v="-2.64"/>
    <n v="4.37"/>
    <n v="51.69"/>
    <n v="32.86"/>
    <n v="10.64"/>
    <n v="47.08"/>
    <n v="296.62"/>
    <n v="222.33"/>
    <n v="0.51"/>
    <n v="93.83"/>
    <n v="983.69"/>
    <n v="39.22"/>
    <n v="1349.29"/>
    <n v="82.79"/>
    <n v="0.88"/>
    <n v="0.73"/>
    <n v="14.06"/>
    <n v="307.52999999999997"/>
    <n v="2.82"/>
    <n v="11.04"/>
    <n v="150"/>
    <n v="158.19"/>
    <n v="16.12"/>
    <n v="2.290986256403455E-3"/>
    <n v="1.6197218123642634E-2"/>
    <n v="3.1001840216183958E-5"/>
    <n v="0.45275949534972398"/>
    <n v="3.8843482153218721E-2"/>
    <n v="7.647673204131368E-2"/>
    <n v="0.15923672474676304"/>
    <n v="9.9537459175384202E-2"/>
    <n v="2.1883651917306321E-3"/>
    <n v="8.9524030570798589E-4"/>
    <n v="2.8183491105621778E-4"/>
    <n v="3.3157048359555029E-5"/>
    <n v="8.0737412755516498E-3"/>
    <n v="0"/>
    <n v="7.6261211226976572E-3"/>
    <n v="9.9471145078665102E-5"/>
    <n v="3.4814900777532782E-4"/>
    <n v="9.516072879192294E-3"/>
    <n v="0.13143453969727614"/>
    <n v="2.9045574362970207E-2"/>
    <n v="6.2832606641356785E-3"/>
    <n v="5.8522190354614633E-3"/>
    <n v="9.3171305890349648E-3"/>
    <n v="5.4709129793265804E-3"/>
    <n v="2.5431456091778711E-2"/>
    <n v="2.3392297617666074E-2"/>
    <n v="1.1057875627911603E-2"/>
    <n v="1.6578524179777515E-5"/>
    <n v="6.5319385268323418E-3"/>
    <n v="3.2328122150566156E-3"/>
    <n v="7.195079494023442E-3"/>
    <n v="6.6811452444503388E-3"/>
  </r>
  <r>
    <x v="18"/>
    <x v="4"/>
    <n v="6.58"/>
    <n v="7.04"/>
    <n v="-3.35"/>
    <n v="-2.2400000000000002"/>
    <n v="49.88"/>
    <n v="35.020000000000003"/>
    <n v="10.61"/>
    <n v="49.65"/>
    <n v="296.18"/>
    <n v="221.66"/>
    <n v="0.59"/>
    <n v="92.68"/>
    <n v="1014.03"/>
    <n v="39.96"/>
    <n v="1344.82"/>
    <n v="87.44"/>
    <n v="0.86"/>
    <n v="0.71"/>
    <n v="14.06"/>
    <n v="310.2"/>
    <n v="3.33"/>
    <n v="10.4"/>
    <n v="143.21"/>
    <n v="154.80000000000001"/>
    <n v="15.53"/>
    <n v="2.3543084841441144E-3"/>
    <n v="1.4079362443964802E-2"/>
    <n v="2.7062925452432342E-5"/>
    <n v="0.45329569981736678"/>
    <n v="4.039515191764901E-2"/>
    <n v="7.7253860202556868E-2"/>
    <n v="0.15553710775361115"/>
    <n v="9.6679395650008298E-2"/>
    <n v="2.2746139797443134E-3"/>
    <n v="7.6373900049809065E-4"/>
    <n v="2.9885439149925287E-4"/>
    <n v="3.3206043499916987E-5"/>
    <n v="7.5875809397310309E-3"/>
    <n v="0"/>
    <n v="7.1060933089822347E-3"/>
    <n v="8.301510874979246E-5"/>
    <n v="3.9847252199900384E-4"/>
    <n v="8.9822347667275447E-3"/>
    <n v="0.12908849410592727"/>
    <n v="2.6631246886933423E-2"/>
    <n v="6.2095301344844761E-3"/>
    <n v="5.5288062427361782E-3"/>
    <n v="9.1150589407272119E-3"/>
    <n v="4.8646853727378385E-3"/>
    <n v="2.5967126016935082E-2"/>
    <n v="2.3327245558691683E-2"/>
    <n v="1.0808567159222978E-2"/>
    <n v="3.3206043499916987E-5"/>
    <n v="6.7408268304831476E-3"/>
    <n v="3.3206043499916984E-3"/>
    <n v="7.4381537439814046E-3"/>
    <n v="6.6910177652332722E-3"/>
  </r>
  <r>
    <x v="18"/>
    <x v="5"/>
    <n v="6.6"/>
    <n v="7.06"/>
    <n v="-3.31"/>
    <n v="-4.17"/>
    <n v="38.159999999999997"/>
    <n v="24.19"/>
    <n v="9.5399999999999991"/>
    <n v="49.06"/>
    <n v="304.91000000000003"/>
    <n v="219.19"/>
    <n v="2.16"/>
    <n v="92.93"/>
    <n v="1045.1300000000001"/>
    <n v="39.94"/>
    <n v="1330.58"/>
    <n v="90.7"/>
    <n v="0.83"/>
    <n v="0.67"/>
    <n v="13.69"/>
    <n v="309.47000000000003"/>
    <n v="3.83"/>
    <n v="10.39"/>
    <n v="138.58000000000001"/>
    <n v="153.93"/>
    <n v="15.3"/>
    <n v="2.4164438502673794E-3"/>
    <n v="9.8094919786096257E-3"/>
    <n v="1.9050802139037432E-5"/>
    <n v="0.45650066844919784"/>
    <n v="4.1243315508021391E-2"/>
    <n v="7.7573529411764708E-2"/>
    <n v="0.15402740641711229"/>
    <n v="0.11011029411764706"/>
    <n v="2.1891711229946524E-3"/>
    <n v="8.3556149732620319E-4"/>
    <n v="3.8435828877005345E-4"/>
    <n v="3.3422459893048129E-5"/>
    <n v="7.4197860962566843E-3"/>
    <n v="0"/>
    <n v="6.918449197860963E-3"/>
    <n v="8.3556149732620316E-5"/>
    <n v="4.1778074866310159E-4"/>
    <n v="8.7232620320855624E-3"/>
    <n v="0.12814171122994653"/>
    <n v="2.5501336898395722E-2"/>
    <n v="6.2834224598930484E-3"/>
    <n v="5.5314171122994651E-3"/>
    <n v="9.5254010695187165E-3"/>
    <n v="4.6791443850267376E-3"/>
    <n v="2.5016711229946524E-2"/>
    <n v="2.3462566844919788E-2"/>
    <n v="1.0678475935828878E-2"/>
    <n v="3.3422459893048129E-5"/>
    <n v="6.885026737967914E-3"/>
    <n v="3.4592245989304815E-3"/>
    <n v="7.31951871657754E-3"/>
    <n v="7.1858288770053477E-3"/>
  </r>
  <r>
    <x v="18"/>
    <x v="6"/>
    <n v="6.54"/>
    <n v="7.03"/>
    <n v="-4.4000000000000004"/>
    <n v="-2.19"/>
    <n v="34.78"/>
    <n v="27"/>
    <n v="10.3"/>
    <n v="46.91"/>
    <n v="317.49"/>
    <n v="217.76"/>
    <n v="2.12"/>
    <n v="92.58"/>
    <n v="1084.5899999999999"/>
    <n v="39.89"/>
    <n v="1323.67"/>
    <n v="93.02"/>
    <n v="0.87"/>
    <n v="0.71"/>
    <n v="13.95"/>
    <n v="309.8"/>
    <n v="3.18"/>
    <n v="9.7899999999999991"/>
    <n v="141.19"/>
    <n v="155.97999999999999"/>
    <n v="14.94"/>
    <n v="2.5329352428183458E-3"/>
    <n v="7.3714218241317069E-3"/>
    <n v="1.4338005836411787E-5"/>
    <n v="0.46141389605789179"/>
    <n v="3.926926774960781E-2"/>
    <n v="7.8386721319771271E-2"/>
    <n v="0.15672283791306107"/>
    <n v="0.11278106708499908"/>
    <n v="2.176003238702495E-3"/>
    <n v="8.4341210802422279E-4"/>
    <n v="4.217060540121114E-4"/>
    <n v="0"/>
    <n v="7.2364758868478313E-3"/>
    <n v="0"/>
    <n v="6.8147698328357206E-3"/>
    <n v="6.7472968641937826E-5"/>
    <n v="3.5423308537017357E-4"/>
    <n v="8.940168345056761E-3"/>
    <n v="0.1308806909231989"/>
    <n v="2.4610765312146822E-2"/>
    <n v="6.4942732317865154E-3"/>
    <n v="5.7352023345647153E-3"/>
    <n v="9.9522628746858289E-3"/>
    <n v="4.5881618676517719E-3"/>
    <n v="2.5538518630973468E-2"/>
    <n v="2.4273400468937133E-2"/>
    <n v="1.1116171583759257E-2"/>
    <n v="6.7472968641937826E-5"/>
    <n v="7.1352664338849249E-3"/>
    <n v="3.7278815174670646E-3"/>
    <n v="7.7256549095018811E-3"/>
    <n v="7.152134676045409E-3"/>
  </r>
  <r>
    <x v="18"/>
    <x v="7"/>
    <n v="6.45"/>
    <n v="6.9"/>
    <n v="-5.5"/>
    <n v="-4.91"/>
    <n v="33.72"/>
    <n v="20.61"/>
    <n v="8.67"/>
    <n v="46.6"/>
    <n v="324.95"/>
    <n v="216.69"/>
    <n v="1.64"/>
    <n v="92.56"/>
    <n v="1118.8"/>
    <n v="39.840000000000003"/>
    <n v="1348.82"/>
    <n v="114.05"/>
    <n v="0.84"/>
    <n v="0.65"/>
    <n v="10.56"/>
    <n v="301.93"/>
    <n v="3.86"/>
    <n v="8.56"/>
    <n v="136.65"/>
    <n v="162.5"/>
    <n v="14.59"/>
    <n v="2.7291684471412699E-3"/>
    <n v="7.2985214938894108E-3"/>
    <n v="1.4357747201093923E-5"/>
    <n v="0.46814802153662083"/>
    <n v="3.9637637808734298E-2"/>
    <n v="7.7412186992564733E-2"/>
    <n v="0.16484061191351165"/>
    <n v="0.11930604221861379"/>
    <n v="2.1878471925476455E-3"/>
    <n v="8.2044269720536701E-4"/>
    <n v="4.1022134860268351E-4"/>
    <n v="1.7092556191778481E-5"/>
    <n v="7.1788736005469617E-3"/>
    <n v="0"/>
    <n v="6.8199299205196134E-3"/>
    <n v="5.1277668575335438E-5"/>
    <n v="3.0766601145201263E-4"/>
    <n v="9.6914793607383986E-3"/>
    <n v="0.13833005726006325"/>
    <n v="2.4373985129476115E-2"/>
    <n v="6.9737629262456198E-3"/>
    <n v="5.8969318861635759E-3"/>
    <n v="1.0785402957012221E-2"/>
    <n v="4.6149901717801901E-3"/>
    <n v="2.6835313221092214E-2"/>
    <n v="2.599777796769507E-2"/>
    <n v="1.1862233997094265E-2"/>
    <n v="3.4185112383556961E-5"/>
    <n v="7.8454832920263218E-3"/>
    <n v="3.9996581488761646E-3"/>
    <n v="8.2215195282454492E-3"/>
    <n v="8.0676865225194436E-3"/>
  </r>
  <r>
    <x v="18"/>
    <x v="8"/>
    <n v="6.45"/>
    <n v="6.82"/>
    <n v="-3.06"/>
    <n v="-8.09"/>
    <n v="27.7"/>
    <n v="21.36"/>
    <n v="10.33"/>
    <n v="43.66"/>
    <n v="333.78"/>
    <n v="215.15"/>
    <n v="1.6"/>
    <n v="92.16"/>
    <n v="1139.99"/>
    <n v="39.79"/>
    <n v="1439.17"/>
    <n v="120.54"/>
    <n v="0.81"/>
    <n v="0.64"/>
    <n v="10.53"/>
    <n v="281.13"/>
    <n v="3.47"/>
    <n v="9.06"/>
    <n v="141.16"/>
    <n v="167.02"/>
    <n v="14.92"/>
    <n v="2.9208117787504974E-3"/>
    <n v="7.3703697295800967E-3"/>
    <n v="1.4706136784373432E-5"/>
    <n v="0.47448917801346047"/>
    <n v="4.0329417463969966E-2"/>
    <n v="7.7821415595425533E-2"/>
    <n v="0.17050468001176491"/>
    <n v="0.13386044741258499"/>
    <n v="2.5259952594335541E-3"/>
    <n v="7.9586152009550337E-4"/>
    <n v="5.1904012180141522E-4"/>
    <n v="0"/>
    <n v="7.2146576930396718E-3"/>
    <n v="0"/>
    <n v="6.8340282703853008E-3"/>
    <n v="1.0380802436028304E-4"/>
    <n v="2.7682139829408815E-4"/>
    <n v="1.1003650582190003E-2"/>
    <n v="0.142545718784062"/>
    <n v="2.453329642381356E-2"/>
    <n v="7.1454523434661497E-3"/>
    <n v="6.055468087683178E-3"/>
    <n v="1.1280471980484092E-2"/>
    <n v="4.2042249865914634E-3"/>
    <n v="2.7561030467655151E-2"/>
    <n v="2.7076593020640496E-2"/>
    <n v="1.2733784321528054E-2"/>
    <n v="3.4602674786761019E-5"/>
    <n v="8.0624232253153176E-3"/>
    <n v="4.1869236491980828E-3"/>
    <n v="8.6506686966902543E-3"/>
    <n v="8.2354365992491213E-3"/>
  </r>
  <r>
    <x v="18"/>
    <x v="9"/>
    <n v="6.4"/>
    <n v="6.73"/>
    <n v="-5.19"/>
    <n v="-9.91"/>
    <n v="36.020000000000003"/>
    <n v="19.489999999999998"/>
    <n v="11.42"/>
    <n v="44.62"/>
    <n v="342.87"/>
    <n v="210.05"/>
    <n v="1.42"/>
    <n v="91.49"/>
    <n v="1237.72"/>
    <n v="39.729999999999997"/>
    <n v="1341.6"/>
    <n v="110.81"/>
    <n v="0.79"/>
    <n v="0.61"/>
    <n v="9.89"/>
    <n v="281.88"/>
    <n v="4.04"/>
    <n v="9.52"/>
    <n v="83.23"/>
    <n v="173.53"/>
    <n v="15.46"/>
    <n v="3.0722733245729301E-3"/>
    <n v="1.3035479632063075E-2"/>
    <n v="2.6281208935611039E-5"/>
    <n v="0.48119141480508104"/>
    <n v="4.0578186596583445E-2"/>
    <n v="7.9018834866403861E-2"/>
    <n v="0.17540078843626808"/>
    <n v="0.13035479632063074"/>
    <n v="2.3302671922908456E-3"/>
    <n v="9.2860271572492339E-4"/>
    <n v="5.2562417871222073E-4"/>
    <n v="0"/>
    <n v="7.3061760840998687E-3"/>
    <n v="0"/>
    <n v="6.7630310994305741E-3"/>
    <n v="1.5768725361366622E-4"/>
    <n v="3.8545773105562854E-4"/>
    <n v="1.2509855453350854E-2"/>
    <n v="0.14586070959264127"/>
    <n v="2.5282522996057818E-2"/>
    <n v="8.5326325010950509E-3"/>
    <n v="6.2549277266754268E-3"/>
    <n v="1.1686377573368375E-2"/>
    <n v="3.8896189224704334E-3"/>
    <n v="2.7209811651335961E-2"/>
    <n v="2.7262374069207184E-2"/>
    <n v="1.2825229960578187E-2"/>
    <n v="3.5041611914148054E-5"/>
    <n v="8.1296539640823475E-3"/>
    <n v="4.3101182654402105E-3"/>
    <n v="8.7428821725799386E-3"/>
    <n v="9.0056942619360491E-3"/>
  </r>
  <r>
    <x v="18"/>
    <x v="10"/>
    <n v="6.23"/>
    <n v="6.63"/>
    <n v="-7.26"/>
    <n v="-10.06"/>
    <n v="50"/>
    <n v="21.95"/>
    <n v="5.53"/>
    <n v="53.63"/>
    <n v="350.9"/>
    <n v="205.65"/>
    <n v="1.74"/>
    <n v="92.38"/>
    <n v="1301.82"/>
    <n v="39.14"/>
    <n v="1488.71"/>
    <n v="105.95"/>
    <n v="0.78"/>
    <n v="0.61"/>
    <n v="8.19"/>
    <n v="274.88"/>
    <n v="4.71"/>
    <n v="8.84"/>
    <n v="108.11"/>
    <n v="181.67"/>
    <n v="15.95"/>
    <n v="3.2517164511814533E-3"/>
    <n v="9.3446277307177895E-3"/>
    <n v="1.9081587160053501E-5"/>
    <n v="0.49057512260365582"/>
    <n v="3.8912171199286673E-2"/>
    <n v="7.8430673205528309E-2"/>
    <n v="0.18327240303165404"/>
    <n v="0.11097637093178779"/>
    <n v="2.1221578243423985E-3"/>
    <n v="1.1769950958537673E-3"/>
    <n v="3.923316986179224E-4"/>
    <n v="0"/>
    <n v="7.5969683459652252E-3"/>
    <n v="0"/>
    <n v="6.8301382077574678E-3"/>
    <n v="4.1016495764600983E-4"/>
    <n v="3.5666518056174767E-4"/>
    <n v="1.403477485510477E-2"/>
    <n v="0.15069103878733839"/>
    <n v="2.6714222024074901E-2"/>
    <n v="1.0200624164065983E-2"/>
    <n v="6.2951404369148466E-3"/>
    <n v="1.2483281319661168E-2"/>
    <n v="3.6201515827017387E-3"/>
    <n v="2.6393223361569327E-2"/>
    <n v="2.8123049487293803E-2"/>
    <n v="1.3071778867588051E-2"/>
    <n v="3.5666518056174768E-5"/>
    <n v="8.1497993758359345E-3"/>
    <n v="4.315648684797147E-3"/>
    <n v="9.1306286223807407E-3"/>
    <n v="9.7547926883637982E-3"/>
  </r>
  <r>
    <x v="18"/>
    <x v="11"/>
    <n v="6.15"/>
    <n v="6.58"/>
    <n v="-5.41"/>
    <n v="-5.16"/>
    <n v="42.55"/>
    <n v="23.34"/>
    <n v="7.72"/>
    <n v="54.22"/>
    <n v="350.45"/>
    <n v="194.94"/>
    <n v="1.96"/>
    <n v="86.9"/>
    <n v="1162.6199999999999"/>
    <n v="37.1"/>
    <n v="1528.68"/>
    <n v="121.33"/>
    <n v="0.82"/>
    <n v="0.63"/>
    <n v="6.74"/>
    <n v="269.31"/>
    <n v="5.31"/>
    <n v="1.45"/>
    <n v="151.55000000000001"/>
    <n v="182.16"/>
    <n v="17.03"/>
    <n v="3.3434935521688158E-3"/>
    <n v="1.004599152313103E-2"/>
    <n v="2.0741275137523672E-5"/>
    <n v="0.52331138966543422"/>
    <n v="3.7009649201911805E-2"/>
    <n v="7.7716656145730006E-2"/>
    <n v="0.18582378934078816"/>
    <n v="0.11176841915411669"/>
    <n v="2.4889530165028407E-3"/>
    <n v="1.0641175940120842E-3"/>
    <n v="4.6893317702227433E-4"/>
    <n v="0"/>
    <n v="8.1161511407701319E-3"/>
    <n v="0"/>
    <n v="6.9979258724862476E-3"/>
    <n v="7.9357922265307966E-4"/>
    <n v="3.2464604563080528E-4"/>
    <n v="1.5420687167463252E-2"/>
    <n v="0.15058165749842187"/>
    <n v="2.7306339615835513E-2"/>
    <n v="1.053296059157724E-2"/>
    <n v="6.1141671927134999E-3"/>
    <n v="1.2354585625394534E-2"/>
    <n v="3.1202092163405176E-3"/>
    <n v="2.6584903958878168E-2"/>
    <n v="2.7053837135900441E-2"/>
    <n v="1.327441608801515E-2"/>
    <n v="5.4107674271800885E-5"/>
    <n v="8.5309766435206057E-3"/>
    <n v="4.5450446388312742E-3"/>
    <n v="9.0900892776625483E-3"/>
    <n v="1.0136170980250698E-2"/>
  </r>
  <r>
    <x v="18"/>
    <x v="12"/>
    <n v="5.95"/>
    <n v="6.54"/>
    <n v="-5.43"/>
    <n v="-0.68"/>
    <n v="39.5"/>
    <n v="21.77"/>
    <n v="6.84"/>
    <n v="56.61"/>
    <n v="345.09"/>
    <n v="198.24"/>
    <n v="6.64"/>
    <n v="86.09"/>
    <n v="1111.05"/>
    <n v="36.86"/>
    <n v="1754.39"/>
    <n v="99.46"/>
    <n v="0.87"/>
    <n v="0.67"/>
    <n v="6.26"/>
    <n v="240.89"/>
    <n v="3.81"/>
    <n v="1.44"/>
    <n v="163.74"/>
    <n v="182.43"/>
    <n v="16.97"/>
    <n v="3.46101206226391E-3"/>
    <n v="1.1733790762605157E-2"/>
    <n v="2.4453000967170935E-5"/>
    <n v="0.5329476815270352"/>
    <n v="3.4562674501359511E-2"/>
    <n v="7.9125531487800868E-2"/>
    <n v="0.19274074344422343"/>
    <n v="0.11651672475775106"/>
    <n v="2.5365426376393729E-3"/>
    <n v="1.0766619828828992E-3"/>
    <n v="4.9270972098030988E-4"/>
    <n v="0"/>
    <n v="7.938101060238326E-3"/>
    <n v="0"/>
    <n v="6.879687585539882E-3"/>
    <n v="7.1169181919378093E-4"/>
    <n v="3.4672165550466252E-4"/>
    <n v="1.6825124546068358E-2"/>
    <n v="0.15633496961623386"/>
    <n v="2.8358181718644501E-2"/>
    <n v="1.198926987718754E-2"/>
    <n v="6.3687293563751161E-3"/>
    <n v="1.2755707220934689E-2"/>
    <n v="3.0657493749885949E-3"/>
    <n v="2.625960327743207E-2"/>
    <n v="2.7737732440373E-2"/>
    <n v="1.38688662201865E-2"/>
    <n v="3.6497016368911841E-5"/>
    <n v="8.8870234858300333E-3"/>
    <n v="4.7446121279585392E-3"/>
    <n v="9.3614846986258878E-3"/>
    <n v="1.0839613861566818E-2"/>
  </r>
  <r>
    <x v="19"/>
    <x v="0"/>
    <n v="6.29"/>
    <n v="6.65"/>
    <n v="-4.59"/>
    <n v="3.67"/>
    <n v="49.77"/>
    <n v="35.89"/>
    <n v="9.7200000000000006"/>
    <n v="38.549999999999997"/>
    <n v="294.36"/>
    <n v="207.45"/>
    <n v="1.88"/>
    <n v="83.58"/>
    <n v="1244.9000000000001"/>
    <n v="20.41"/>
    <n v="1359.3"/>
    <n v="128"/>
    <n v="0.95"/>
    <n v="0.8"/>
    <n v="10.3"/>
    <n v="358.3"/>
    <n v="2.65"/>
    <n v="10.65"/>
    <n v="242.54"/>
    <n v="148.61000000000001"/>
    <n v="21.78"/>
    <n v="2.2164094785556191E-3"/>
    <n v="3.0878051045519973E-2"/>
    <n v="5.4945905369221003E-5"/>
    <n v="0.47665185964803664"/>
    <n v="3.4159327647850922E-2"/>
    <n v="5.5456670123357428E-2"/>
    <n v="0.14694547199306598"/>
    <n v="9.1287591512018443E-2"/>
    <n v="1.7489823399216827E-3"/>
    <n v="6.3458651271494681E-4"/>
    <n v="3.7146527573557865E-4"/>
    <n v="1.5477719822315775E-5"/>
    <n v="9.8128743673482014E-3"/>
    <n v="4.6433159466947331E-5"/>
    <n v="9.3485427726787296E-3"/>
    <n v="4.6433159466947331E-5"/>
    <n v="3.7146527573557865E-4"/>
    <n v="1.2428609017319568E-2"/>
    <n v="0.11221346871178937"/>
    <n v="2.8850469748796608E-2"/>
    <n v="6.655419523595784E-3"/>
    <n v="5.3088578990543112E-3"/>
    <n v="7.3983500750669411E-3"/>
    <n v="5.4172019378105219E-3"/>
    <n v="2.2798681298271138E-2"/>
    <n v="1.9486449256295564E-2"/>
    <n v="9.3175873330340973E-3"/>
    <n v="1.5477719822315775E-5"/>
    <n v="3.8694299555789443E-3"/>
    <n v="2.7240786887275767E-3"/>
    <n v="4.6123605070501018E-3"/>
    <n v="5.5255459765667318E-3"/>
  </r>
  <r>
    <x v="19"/>
    <x v="1"/>
    <n v="6.25"/>
    <n v="6.69"/>
    <n v="-4.38"/>
    <n v="3.11"/>
    <n v="43.63"/>
    <n v="35.78"/>
    <n v="12.53"/>
    <n v="38.19"/>
    <n v="286.52999999999997"/>
    <n v="212.05"/>
    <n v="0.94"/>
    <n v="84.16"/>
    <n v="1102.25"/>
    <n v="20.309999999999999"/>
    <n v="1427.28"/>
    <n v="117.6"/>
    <n v="0.96"/>
    <n v="0.8"/>
    <n v="10.93"/>
    <n v="357.5"/>
    <n v="3.55"/>
    <n v="12.29"/>
    <n v="218.95"/>
    <n v="143.43"/>
    <n v="21.2"/>
    <n v="2.2737073980422877E-3"/>
    <n v="3.6765276204954782E-2"/>
    <n v="6.5463909529497541E-5"/>
    <n v="0.48030653242945565"/>
    <n v="3.5074383755022261E-2"/>
    <n v="5.5458169802832635E-2"/>
    <n v="0.14608380000930765"/>
    <n v="9.0889347377565419E-2"/>
    <n v="1.7219179994725656E-3"/>
    <n v="6.9807486465104014E-4"/>
    <n v="3.102554954004623E-4"/>
    <n v="1.5512774770023114E-5"/>
    <n v="9.4938181592541457E-3"/>
    <n v="4.653832431006934E-5"/>
    <n v="9.0284349161534518E-3"/>
    <n v="3.1025549540046229E-5"/>
    <n v="3.8781936925057784E-4"/>
    <n v="1.2022400446767913E-2"/>
    <n v="0.11217287436203714"/>
    <n v="2.8683120549772737E-2"/>
    <n v="6.4222887547895693E-3"/>
    <n v="5.3053689713479053E-3"/>
    <n v="7.3530552409909562E-3"/>
    <n v="5.1037028993376043E-3"/>
    <n v="2.2679676713773793E-2"/>
    <n v="1.9654685633619287E-2"/>
    <n v="9.0594604656934977E-3"/>
    <n v="3.1025549540046229E-5"/>
    <n v="3.9557575663558943E-3"/>
    <n v="2.575120611823837E-3"/>
    <n v="5.0106262507174657E-3"/>
    <n v="5.7707522144485983E-3"/>
  </r>
  <r>
    <x v="19"/>
    <x v="2"/>
    <n v="6.26"/>
    <n v="6.7"/>
    <n v="-4.34"/>
    <n v="2.15"/>
    <n v="52.55"/>
    <n v="36.11"/>
    <n v="11.86"/>
    <n v="39.93"/>
    <n v="298.62"/>
    <n v="211.6"/>
    <n v="1.29"/>
    <n v="85.99"/>
    <n v="1181.4000000000001"/>
    <n v="20.29"/>
    <n v="1490.5"/>
    <n v="116.8"/>
    <n v="0.96"/>
    <n v="0.8"/>
    <n v="11.61"/>
    <n v="331.36"/>
    <n v="2.63"/>
    <n v="10.65"/>
    <n v="210.06"/>
    <n v="145.86000000000001"/>
    <n v="20.52"/>
    <n v="2.3338353335713951E-3"/>
    <n v="2.6440404291325745E-2"/>
    <n v="4.7198372898197459E-5"/>
    <n v="0.48119051685323477"/>
    <n v="3.4715645329068921E-2"/>
    <n v="5.6591470136161094E-2"/>
    <n v="0.14851961682373582"/>
    <n v="9.1803940443105775E-2"/>
    <n v="1.8475678864754925E-3"/>
    <n v="6.0550544178608579E-4"/>
    <n v="2.3288670837926377E-4"/>
    <n v="1.5525780558617583E-5"/>
    <n v="9.3465198962877864E-3"/>
    <n v="4.6577341675852756E-5"/>
    <n v="8.8652206989706401E-3"/>
    <n v="3.1051561117235166E-5"/>
    <n v="4.0367029452405718E-4"/>
    <n v="1.1830644785666599E-2"/>
    <n v="0.11465788942539086"/>
    <n v="2.853638466673912E-2"/>
    <n v="6.4431989318262974E-3"/>
    <n v="5.5427036594264774E-3"/>
    <n v="7.3436942042261174E-3"/>
    <n v="4.6577341675852757E-3"/>
    <n v="2.3754444254684905E-2"/>
    <n v="1.9872999115030508E-2"/>
    <n v="9.4396745796394912E-3"/>
    <n v="3.1051561117235166E-5"/>
    <n v="4.2851154341784535E-3"/>
    <n v="2.6859600366408421E-3"/>
    <n v="5.2787653899299784E-3"/>
    <n v="6.0861059789780935E-3"/>
  </r>
  <r>
    <x v="19"/>
    <x v="3"/>
    <n v="6.31"/>
    <n v="6.66"/>
    <n v="-4.67"/>
    <n v="2.1"/>
    <n v="54.24"/>
    <n v="39.92"/>
    <n v="11.12"/>
    <n v="43.39"/>
    <n v="293.97000000000003"/>
    <n v="212.43"/>
    <n v="0.87"/>
    <n v="86"/>
    <n v="1155.55"/>
    <n v="20.27"/>
    <n v="1432.11"/>
    <n v="120.8"/>
    <n v="0.91"/>
    <n v="0.76"/>
    <n v="12.36"/>
    <n v="333.82"/>
    <n v="1.91"/>
    <n v="11.46"/>
    <n v="190"/>
    <n v="145.57"/>
    <n v="19.87"/>
    <n v="2.3485071277106195E-3"/>
    <n v="2.8108409305493211E-2"/>
    <n v="4.9994582630365133E-5"/>
    <n v="0.47999442784837554"/>
    <n v="3.552246660578575E-2"/>
    <n v="5.6835946569257202E-2"/>
    <n v="0.14843592799541847"/>
    <n v="9.3766929280108963E-2"/>
    <n v="1.6561672883743247E-3"/>
    <n v="7.1199715201139199E-4"/>
    <n v="1.8573838748123269E-4"/>
    <n v="1.5478198956769391E-5"/>
    <n v="8.9928335938830161E-3"/>
    <n v="6.1912795827077563E-5"/>
    <n v="8.5130094262231646E-3"/>
    <n v="4.6434596870308173E-5"/>
    <n v="3.7147677496246538E-4"/>
    <n v="1.1577692819663504E-2"/>
    <n v="0.11532806042688873"/>
    <n v="2.8061974708622903E-2"/>
    <n v="6.3615397712322198E-3"/>
    <n v="5.3709350379989784E-3"/>
    <n v="7.2437971117680746E-3"/>
    <n v="4.5970250901605086E-3"/>
    <n v="2.4254337765257636E-2"/>
    <n v="2.0384788026065286E-2"/>
    <n v="9.2559629761480959E-3"/>
    <n v="1.5478198956769391E-5"/>
    <n v="4.3648521058089682E-3"/>
    <n v="2.5693810268237189E-3"/>
    <n v="5.3090222421719006E-3"/>
    <n v="6.4698871639296048E-3"/>
  </r>
  <r>
    <x v="19"/>
    <x v="4"/>
    <n v="6.36"/>
    <n v="6.67"/>
    <n v="-5.4"/>
    <n v="-2.44"/>
    <n v="59.46"/>
    <n v="39.28"/>
    <n v="8.25"/>
    <n v="50.66"/>
    <n v="304.2"/>
    <n v="210.7"/>
    <n v="0.61"/>
    <n v="82.24"/>
    <n v="1192.44"/>
    <n v="20.27"/>
    <n v="1452.02"/>
    <n v="108"/>
    <n v="0.91"/>
    <n v="0.73"/>
    <n v="12.64"/>
    <n v="332"/>
    <n v="2.27"/>
    <n v="9.74"/>
    <n v="222.83"/>
    <n v="142.41"/>
    <n v="18.96"/>
    <n v="2.3699574547374302E-3"/>
    <n v="2.5775597031148102E-2"/>
    <n v="4.5961305549517094E-5"/>
    <n v="0.48153784043973791"/>
    <n v="3.4921275736778362E-2"/>
    <n v="5.6706313468525824E-2"/>
    <n v="0.14448309058724884"/>
    <n v="9.0820160864569427E-2"/>
    <n v="1.3974721281947765E-3"/>
    <n v="7.9190087264370676E-4"/>
    <n v="2.1738455327474301E-4"/>
    <n v="0"/>
    <n v="8.4624701096239242E-3"/>
    <n v="4.6582404273159215E-5"/>
    <n v="7.9966460668923333E-3"/>
    <n v="3.1054936182106146E-5"/>
    <n v="3.8818670227632683E-4"/>
    <n v="1.051209589764293E-2"/>
    <n v="0.11325735225614111"/>
    <n v="2.6396695754790225E-2"/>
    <n v="6.0401850874196453E-3"/>
    <n v="4.6582404273159215E-3"/>
    <n v="7.1115803857023071E-3"/>
    <n v="4.2389987888574888E-3"/>
    <n v="2.4750784137138597E-2"/>
    <n v="2.035651066737058E-2"/>
    <n v="8.9127666842644636E-3"/>
    <n v="1.5527468091053073E-5"/>
    <n v="4.3942734697680194E-3"/>
    <n v="2.6707245116611286E-3"/>
    <n v="5.5277786404148935E-3"/>
    <n v="6.5991739386975562E-3"/>
  </r>
  <r>
    <x v="19"/>
    <x v="5"/>
    <n v="6.23"/>
    <n v="6.55"/>
    <n v="-6.54"/>
    <n v="-4.43"/>
    <n v="47.47"/>
    <n v="38.049999999999997"/>
    <n v="10.35"/>
    <n v="51.94"/>
    <n v="299.37"/>
    <n v="210.9"/>
    <n v="2.0299999999999998"/>
    <n v="84.66"/>
    <n v="1224"/>
    <n v="20.239999999999998"/>
    <n v="1523.26"/>
    <n v="129.6"/>
    <n v="0.89"/>
    <n v="0.74"/>
    <n v="12.47"/>
    <n v="328.73"/>
    <n v="2.71"/>
    <n v="9.0500000000000007"/>
    <n v="206.89"/>
    <n v="137.11000000000001"/>
    <n v="18.899999999999999"/>
    <n v="2.4049619847939176E-3"/>
    <n v="1.828423677163173E-2"/>
    <n v="3.2320620555914674E-5"/>
    <n v="0.47799119647859145"/>
    <n v="3.3444146889525038E-2"/>
    <n v="5.5653030442946408E-2"/>
    <n v="0.13822452057746176"/>
    <n v="9.8639455782312924E-2"/>
    <n v="1.6314217994890263E-3"/>
    <n v="7.0797549789146429E-4"/>
    <n v="2.9242466217256131E-4"/>
    <n v="0"/>
    <n v="8.14171822575184E-3"/>
    <n v="3.0781543386585404E-5"/>
    <n v="7.7877304768061073E-3"/>
    <n v="4.6172315079878107E-5"/>
    <n v="2.7703389047926865E-4"/>
    <n v="9.8654846554006217E-3"/>
    <n v="0.10856650352448671"/>
    <n v="2.3994213069843322E-2"/>
    <n v="6.0177917320774462E-3"/>
    <n v="4.3401976175085422E-3"/>
    <n v="7.1413180656878135E-3"/>
    <n v="4.0169914119493949E-3"/>
    <n v="2.3116939083325638E-2"/>
    <n v="1.9961830886200634E-2"/>
    <n v="8.3725798011512302E-3"/>
    <n v="1.5390771693292702E-5"/>
    <n v="4.4479330193615907E-3"/>
    <n v="2.7087758180195155E-3"/>
    <n v="5.417551636039031E-3"/>
    <n v="7.1259272939945212E-3"/>
  </r>
  <r>
    <x v="19"/>
    <x v="6"/>
    <n v="6.12"/>
    <n v="6.56"/>
    <n v="-3.61"/>
    <n v="-5.87"/>
    <n v="48.53"/>
    <n v="35.33"/>
    <n v="9.93"/>
    <n v="50.45"/>
    <n v="305.14"/>
    <n v="211.11"/>
    <n v="3.82"/>
    <n v="84.2"/>
    <n v="1256.26"/>
    <n v="20.190000000000001"/>
    <n v="1603.59"/>
    <n v="124"/>
    <n v="0.9"/>
    <n v="0.74"/>
    <n v="13.69"/>
    <n v="319.82"/>
    <n v="2.96"/>
    <n v="10.95"/>
    <n v="206.6"/>
    <n v="137.65"/>
    <n v="18.5"/>
    <n v="2.4462324236177346E-3"/>
    <n v="1.3630349835389681E-2"/>
    <n v="2.3999261561182735E-5"/>
    <n v="0.47910833512814988"/>
    <n v="3.3291283345127841E-2"/>
    <n v="5.4121411648872339E-2"/>
    <n v="0.13922648533891266"/>
    <n v="9.9904618319436325E-2"/>
    <n v="1.8460970431679025E-3"/>
    <n v="7.2305467524076184E-4"/>
    <n v="2.3076213039598781E-4"/>
    <n v="0"/>
    <n v="7.8612965754899858E-3"/>
    <n v="1.5384142026399187E-5"/>
    <n v="7.5382295929356021E-3"/>
    <n v="7.6920710131995934E-5"/>
    <n v="2.3076213039598781E-4"/>
    <n v="1.004584474323867E-2"/>
    <n v="0.10991969477862219"/>
    <n v="2.3630042152549151E-2"/>
    <n v="6.2613458047444696E-3"/>
    <n v="4.399864619550168E-3"/>
    <n v="7.1074736161964251E-3"/>
    <n v="3.7844989384942002E-3"/>
    <n v="2.3091597181625182E-2"/>
    <n v="2.0183994338635734E-2"/>
    <n v="8.5535829666779483E-3"/>
    <n v="1.5384142026399187E-5"/>
    <n v="4.7075474600781512E-3"/>
    <n v="2.8922187009630474E-3"/>
    <n v="5.7998215439524934E-3"/>
    <n v="7.3382357465924123E-3"/>
  </r>
  <r>
    <x v="19"/>
    <x v="7"/>
    <n v="6.08"/>
    <n v="6.64"/>
    <n v="-5.43"/>
    <n v="-4.51"/>
    <n v="41.87"/>
    <n v="35.369999999999997"/>
    <n v="11.18"/>
    <n v="47.46"/>
    <n v="314.24"/>
    <n v="210.8"/>
    <n v="0.64"/>
    <n v="84.44"/>
    <n v="1252.01"/>
    <n v="20.190000000000001"/>
    <n v="1683"/>
    <n v="120"/>
    <n v="0.87"/>
    <n v="0.75"/>
    <n v="11.41"/>
    <n v="315.27"/>
    <n v="3.23"/>
    <n v="7.49"/>
    <n v="146.26"/>
    <n v="142.51"/>
    <n v="18.079999999999998"/>
    <n v="2.5617230999578893E-3"/>
    <n v="1.1993699018980926E-2"/>
    <n v="2.1367188109237802E-5"/>
    <n v="0.48562783661119518"/>
    <n v="3.44370447775161E-2"/>
    <n v="5.4088619242946487E-2"/>
    <n v="0.14588954567431414"/>
    <n v="0.10593134426127236"/>
    <n v="1.7624031068203441E-3"/>
    <n v="7.4863140820687177E-4"/>
    <n v="2.1835082739367093E-4"/>
    <n v="0"/>
    <n v="7.6422789587784834E-3"/>
    <n v="1.5596487670976495E-5"/>
    <n v="7.3615421807009061E-3"/>
    <n v="6.2385950683905981E-5"/>
    <n v="2.0275433972269445E-4"/>
    <n v="1.1104699221735265E-2"/>
    <n v="0.1157259385186456"/>
    <n v="2.319197716674205E-2"/>
    <n v="6.441349408113293E-3"/>
    <n v="4.7569287396478314E-3"/>
    <n v="7.8294368108302002E-3"/>
    <n v="4.1018762574668187E-3"/>
    <n v="2.386262613659404E-2"/>
    <n v="2.1289205670882917E-2"/>
    <n v="9.3890855779278498E-3"/>
    <n v="3.119297534195299E-5"/>
    <n v="5.2248233697771264E-3"/>
    <n v="3.1348940218662758E-3"/>
    <n v="6.1138231670227862E-3"/>
    <n v="7.9854016875399655E-3"/>
  </r>
  <r>
    <x v="19"/>
    <x v="8"/>
    <n v="6.05"/>
    <n v="6.6"/>
    <n v="-5.84"/>
    <n v="-9.2799999999999994"/>
    <n v="30.78"/>
    <n v="32.06"/>
    <n v="11.49"/>
    <n v="44.82"/>
    <n v="328.06"/>
    <n v="206.37"/>
    <n v="5.21"/>
    <n v="82.89"/>
    <n v="1281.4000000000001"/>
    <n v="20.100000000000001"/>
    <n v="1698.66"/>
    <n v="118.4"/>
    <n v="0.87"/>
    <n v="0.72"/>
    <n v="11.32"/>
    <n v="308.73"/>
    <n v="3.12"/>
    <n v="7.39"/>
    <n v="146.58000000000001"/>
    <n v="148.6"/>
    <n v="17.760000000000002"/>
    <n v="2.6859641617947619E-3"/>
    <n v="1.116973240173012E-2"/>
    <n v="2.0279797835765326E-5"/>
    <n v="0.49557171601945593"/>
    <n v="3.4982651266695183E-2"/>
    <n v="5.3804838633014877E-2"/>
    <n v="0.15197173503176639"/>
    <n v="0.12169463060665114"/>
    <n v="1.9329182312213826E-3"/>
    <n v="8.2386678707796631E-4"/>
    <n v="2.5349747294706654E-4"/>
    <n v="0"/>
    <n v="7.414801083701697E-3"/>
    <n v="1.5843592059191658E-5"/>
    <n v="7.113772834577055E-3"/>
    <n v="6.3374368236766634E-5"/>
    <n v="2.2181028882868324E-4"/>
    <n v="1.2183722293518386E-2"/>
    <n v="0.12109257410840185"/>
    <n v="2.2751398196999225E-2"/>
    <n v="7.2088343869322049E-3"/>
    <n v="4.8322955780534561E-3"/>
    <n v="8.6822884484370304E-3"/>
    <n v="3.6915569497916567E-3"/>
    <n v="2.4589254875865458E-2"/>
    <n v="2.2339464803460239E-2"/>
    <n v="1.0234960470237812E-2"/>
    <n v="3.1687184118383317E-5"/>
    <n v="5.5452572207170814E-3"/>
    <n v="3.2954671483118652E-3"/>
    <n v="6.670152256919689E-3"/>
    <n v="8.6189140802002632E-3"/>
  </r>
  <r>
    <x v="19"/>
    <x v="9"/>
    <n v="5.97"/>
    <n v="6.49"/>
    <n v="-6.2"/>
    <n v="-11.78"/>
    <n v="32.89"/>
    <n v="31.81"/>
    <n v="12.87"/>
    <n v="45.4"/>
    <n v="336.09"/>
    <n v="202.75"/>
    <n v="0.48"/>
    <n v="83.7"/>
    <n v="1395.22"/>
    <n v="20.09"/>
    <n v="1669.68"/>
    <n v="101.6"/>
    <n v="0.83"/>
    <n v="0.7"/>
    <n v="10.46"/>
    <n v="303.45"/>
    <n v="2.97"/>
    <n v="7.25"/>
    <n v="85.21"/>
    <n v="150.16999999999999"/>
    <n v="18.09"/>
    <n v="2.8595049282434904E-3"/>
    <n v="1.7963206729380038E-2"/>
    <n v="3.2908466304941082E-5"/>
    <n v="0.50234372491732748"/>
    <n v="3.5444826146980447E-2"/>
    <n v="5.3584614890679678E-2"/>
    <n v="0.1529521302212091"/>
    <n v="0.11726651041833884"/>
    <n v="1.9102963367258483E-3"/>
    <n v="7.7053969884740105E-4"/>
    <n v="2.4079365588981284E-4"/>
    <n v="0"/>
    <n v="7.4003916910135806E-3"/>
    <n v="3.2105820785308377E-5"/>
    <n v="6.9990689311972259E-3"/>
    <n v="1.1237037274857931E-4"/>
    <n v="2.5684656628246702E-4"/>
    <n v="1.2906539955693967E-2"/>
    <n v="0.12139210838925098"/>
    <n v="2.2056698879506856E-2"/>
    <n v="8.6043599704626449E-3"/>
    <n v="4.6232381930844061E-3"/>
    <n v="8.909365267923075E-3"/>
    <n v="3.3229524512794172E-3"/>
    <n v="2.4288053424085788E-2"/>
    <n v="2.1671429030083154E-2"/>
    <n v="1.0289915561691334E-2"/>
    <n v="3.2105820785308377E-5"/>
    <n v="5.5061482646803868E-3"/>
    <n v="3.2747937201014544E-3"/>
    <n v="6.9830160208045715E-3"/>
    <n v="9.198317654990849E-3"/>
  </r>
  <r>
    <x v="19"/>
    <x v="10"/>
    <n v="5.94"/>
    <n v="6.5"/>
    <n v="-8.43"/>
    <n v="-12.16"/>
    <n v="45.84"/>
    <n v="34.44"/>
    <n v="10.63"/>
    <n v="51.86"/>
    <n v="350.71"/>
    <n v="197.28"/>
    <n v="2.0699999999999998"/>
    <n v="84.51"/>
    <n v="1467.77"/>
    <n v="19.84"/>
    <n v="1627.68"/>
    <n v="92"/>
    <n v="0.79"/>
    <n v="0.65"/>
    <n v="8.39"/>
    <n v="302.64"/>
    <n v="2.94"/>
    <n v="6.79"/>
    <n v="93.25"/>
    <n v="161.34"/>
    <n v="18.350000000000001"/>
    <n v="2.911247630873799E-3"/>
    <n v="1.2760603882099208E-2"/>
    <n v="2.3854650022874322E-5"/>
    <n v="0.51227043984053333"/>
    <n v="3.5667603424612768E-2"/>
    <n v="5.4391869812430563E-2"/>
    <n v="0.16304489902620745"/>
    <n v="0.10179073263185413"/>
    <n v="1.7645905496372785E-3"/>
    <n v="7.3524606234886603E-4"/>
    <n v="2.4508202078295536E-4"/>
    <n v="0"/>
    <n v="7.5812038428860855E-3"/>
    <n v="3.2677602771060718E-5"/>
    <n v="7.1073786027057058E-3"/>
    <n v="1.3071041108424287E-4"/>
    <n v="3.1043722632507679E-4"/>
    <n v="1.4786615253904973E-2"/>
    <n v="0.12827592967779883"/>
    <n v="2.4508202078295536E-2"/>
    <n v="1.0440494085353899E-2"/>
    <n v="4.9016404156591075E-3"/>
    <n v="9.868636036860336E-3"/>
    <n v="3.1860662701784196E-3"/>
    <n v="2.4279458858898113E-2"/>
    <n v="2.2171753480164695E-2"/>
    <n v="1.0669237304751323E-2"/>
    <n v="3.2677602771060718E-5"/>
    <n v="5.6368864780079733E-3"/>
    <n v="3.4801646951179662E-3"/>
    <n v="7.2217502124044177E-3"/>
    <n v="9.4274883994510169E-3"/>
  </r>
  <r>
    <x v="19"/>
    <x v="11"/>
    <n v="5.8"/>
    <n v="6.49"/>
    <n v="-6.55"/>
    <n v="-3.77"/>
    <n v="38.54"/>
    <n v="33.630000000000003"/>
    <n v="7.43"/>
    <n v="57.05"/>
    <n v="351.71"/>
    <n v="189.61"/>
    <n v="0.64"/>
    <n v="80.88"/>
    <n v="1318.95"/>
    <n v="19.09"/>
    <n v="1669.35"/>
    <n v="92"/>
    <n v="0.81"/>
    <n v="0.68"/>
    <n v="5.72"/>
    <n v="306.82"/>
    <n v="2.58"/>
    <n v="3.35"/>
    <n v="136.76"/>
    <n v="158.68"/>
    <n v="18.36"/>
    <n v="2.9672117676062125E-3"/>
    <n v="1.3049552140685348E-2"/>
    <n v="2.4488454269044293E-5"/>
    <n v="0.53537677705645492"/>
    <n v="3.3774344646232232E-2"/>
    <n v="5.5468814200016432E-2"/>
    <n v="0.16108143643684772"/>
    <n v="9.9432985454844275E-2"/>
    <n v="1.8078724628153506E-3"/>
    <n v="8.5463061878543836E-4"/>
    <n v="1.8078724628153506E-4"/>
    <n v="0"/>
    <n v="7.3958418933355247E-3"/>
    <n v="3.2870408414824552E-5"/>
    <n v="7.0835730133946917E-3"/>
    <n v="8.2176021037061383E-5"/>
    <n v="1.9722245048894732E-4"/>
    <n v="1.4808118990878461E-2"/>
    <n v="0.12635384994658558"/>
    <n v="2.3584518037636618E-2"/>
    <n v="1.0387049059084559E-2"/>
    <n v="4.9963020790533327E-3"/>
    <n v="9.1708439477360508E-3"/>
    <n v="3.0898183909935082E-3"/>
    <n v="2.4570630290081354E-2"/>
    <n v="2.0971320568658067E-2"/>
    <n v="1.0551401101158682E-2"/>
    <n v="3.2870408414824552E-5"/>
    <n v="5.5550990221053496E-3"/>
    <n v="3.5171337003862273E-3"/>
    <n v="7.132878626016928E-3"/>
    <n v="1.0156956200180787E-2"/>
  </r>
  <r>
    <x v="19"/>
    <x v="12"/>
    <n v="5.83"/>
    <n v="6.52"/>
    <n v="-6.04"/>
    <n v="-1.83"/>
    <n v="39.51"/>
    <n v="33.119999999999997"/>
    <n v="7.8"/>
    <n v="56.65"/>
    <n v="348.8"/>
    <n v="188.73"/>
    <n v="0.49"/>
    <n v="80.8"/>
    <n v="1308.8399999999999"/>
    <n v="19.09"/>
    <n v="1662.38"/>
    <n v="95.2"/>
    <n v="0.82"/>
    <n v="0.68"/>
    <n v="5.24"/>
    <n v="298.08999999999997"/>
    <n v="2.74"/>
    <n v="1.99"/>
    <n v="153.91999999999999"/>
    <n v="161.80000000000001"/>
    <n v="18.45"/>
    <n v="2.9753803870925018E-3"/>
    <n v="1.2947234225732214E-2"/>
    <n v="2.4503716948956108E-5"/>
    <n v="0.53959502640772194"/>
    <n v="3.4023742114935675E-2"/>
    <n v="5.4288978294342621E-2"/>
    <n v="0.16477093991622377"/>
    <n v="0.10223679199986754"/>
    <n v="1.8543353366777596E-3"/>
    <n v="8.7749797182072554E-4"/>
    <n v="2.6490504809682282E-4"/>
    <n v="0"/>
    <n v="7.3842282156989358E-3"/>
    <n v="3.3113131012102852E-5"/>
    <n v="7.0862100365900096E-3"/>
    <n v="9.9339393036308542E-5"/>
    <n v="1.6556565506051425E-4"/>
    <n v="1.5662510968724647E-2"/>
    <n v="0.12917432407821322"/>
    <n v="2.3593105846123279E-2"/>
    <n v="1.2086292819417539E-2"/>
    <n v="4.9172999552972736E-3"/>
    <n v="9.139224159340386E-3"/>
    <n v="3.1457474461497707E-3"/>
    <n v="2.3990463418268514E-2"/>
    <n v="2.1854666467987879E-2"/>
    <n v="1.0977002930512094E-2"/>
    <n v="6.6226262024205704E-5"/>
    <n v="5.761684796105896E-3"/>
    <n v="3.3940959287405421E-3"/>
    <n v="6.97031407804765E-3"/>
    <n v="1.0629315054885015E-2"/>
  </r>
  <r>
    <x v="20"/>
    <x v="0"/>
    <n v="6.36"/>
    <n v="6.65"/>
    <n v="-4.34"/>
    <n v="4.07"/>
    <n v="54.5"/>
    <n v="27.51"/>
    <n v="10.15"/>
    <n v="36.94"/>
    <n v="292.29000000000002"/>
    <n v="232.16"/>
    <n v="1.84"/>
    <n v="77.27"/>
    <n v="1135.4000000000001"/>
    <n v="41.67"/>
    <n v="1480.31"/>
    <n v="87.5"/>
    <n v="0.96"/>
    <n v="0.79"/>
    <n v="13.18"/>
    <n v="324.18"/>
    <n v="9.42"/>
    <n v="5.81"/>
    <n v="218.09"/>
    <n v="142.69"/>
    <n v="22.63"/>
    <n v="1.6592237686669183E-3"/>
    <n v="3.2848568489851182E-2"/>
    <n v="4.9214264324866221E-5"/>
    <n v="0.43169242386761625"/>
    <n v="3.6494069550952385E-2"/>
    <n v="7.175127267045972E-2"/>
    <n v="0.14300779876834144"/>
    <n v="8.8885127657635371E-2"/>
    <n v="2.5778900360644212E-3"/>
    <n v="1.5363183043212206E-3"/>
    <n v="5.2078586587160029E-4"/>
    <n v="1.3019646646790005E-5"/>
    <n v="9.9990886247347255E-3"/>
    <n v="6.5098233233950036E-5"/>
    <n v="9.3090473524548543E-3"/>
    <n v="9.1137526527530036E-5"/>
    <n v="5.3380551251839029E-4"/>
    <n v="1.2433762547684456E-2"/>
    <n v="0.10773757600218731"/>
    <n v="2.6442902339630502E-2"/>
    <n v="6.978530602679443E-3"/>
    <n v="5.1687997187756327E-3"/>
    <n v="6.9004127227987036E-3"/>
    <n v="4.9084067858398321E-3"/>
    <n v="2.089653286809796E-2"/>
    <n v="1.9151900217428099E-2"/>
    <n v="9.5564206387438646E-3"/>
    <n v="2.6039293293580011E-5"/>
    <n v="4.1793065736195917E-3"/>
    <n v="2.0571041701928209E-3"/>
    <n v="4.765190672725142E-3"/>
    <n v="6.6139804965693232E-3"/>
  </r>
  <r>
    <x v="20"/>
    <x v="1"/>
    <n v="6.36"/>
    <n v="6.71"/>
    <n v="-3.35"/>
    <n v="1.34"/>
    <n v="54.34"/>
    <n v="27.5"/>
    <n v="11.56"/>
    <n v="39.020000000000003"/>
    <n v="292.61"/>
    <n v="232.29"/>
    <n v="0.24"/>
    <n v="78.66"/>
    <n v="1062.8599999999999"/>
    <n v="41.98"/>
    <n v="1470.35"/>
    <n v="68.75"/>
    <n v="0.94"/>
    <n v="0.75"/>
    <n v="14.27"/>
    <n v="309.17"/>
    <n v="10.44"/>
    <n v="7.01"/>
    <n v="217.21"/>
    <n v="143.54"/>
    <n v="21.83"/>
    <n v="1.7175907145941559E-3"/>
    <n v="3.4074403632509388E-2"/>
    <n v="5.1294801167218431E-5"/>
    <n v="0.43070621949464155"/>
    <n v="3.7986940762355897E-2"/>
    <n v="7.2820298085604737E-2"/>
    <n v="0.1436123578597506"/>
    <n v="8.8025542717315927E-2"/>
    <n v="3.0489001714188507E-3"/>
    <n v="1.5048219730178878E-3"/>
    <n v="4.579892961358789E-4"/>
    <n v="1.308540846102511E-5"/>
    <n v="9.7093730780806325E-3"/>
    <n v="3.9256225383075333E-5"/>
    <n v="9.0943588804124516E-3"/>
    <n v="9.1597859227175775E-5"/>
    <n v="4.8416011305792909E-4"/>
    <n v="1.1973148741837976E-2"/>
    <n v="0.10931550228340378"/>
    <n v="2.6812001936640451E-2"/>
    <n v="6.8436686251161331E-3"/>
    <n v="5.2734196097931193E-3"/>
    <n v="7.0792059774145849E-3"/>
    <n v="5.0117114405726177E-3"/>
    <n v="2.0845055678413001E-2"/>
    <n v="1.9353319113856141E-2"/>
    <n v="9.5523481765483302E-3"/>
    <n v="2.6170816922050221E-5"/>
    <n v="4.370526425982387E-3"/>
    <n v="2.1460069876081183E-3"/>
    <n v="4.8416011305792914E-3"/>
    <n v="6.8174978081940825E-3"/>
  </r>
  <r>
    <x v="20"/>
    <x v="2"/>
    <n v="6.37"/>
    <n v="6.69"/>
    <n v="-3.56"/>
    <n v="1.87"/>
    <n v="59.71"/>
    <n v="25.5"/>
    <n v="10.44"/>
    <n v="43.07"/>
    <n v="297.69"/>
    <n v="230.98"/>
    <n v="3.18"/>
    <n v="78.75"/>
    <n v="1041.1199999999999"/>
    <n v="41.89"/>
    <n v="1437.6"/>
    <n v="73.75"/>
    <n v="0.94"/>
    <n v="0.7"/>
    <n v="14.47"/>
    <n v="337.18"/>
    <n v="11.03"/>
    <n v="8.66"/>
    <n v="221.03"/>
    <n v="144.79"/>
    <n v="20.93"/>
    <n v="1.7755758251853796E-3"/>
    <n v="2.5014764748343066E-2"/>
    <n v="3.7797755758251856E-5"/>
    <n v="0.43292866986022704"/>
    <n v="3.88345691974539E-2"/>
    <n v="7.5228033335520708E-2"/>
    <n v="0.14478640330730363"/>
    <n v="8.9021589343132757E-2"/>
    <n v="2.9660738893628191E-3"/>
    <n v="1.3517947371874796E-3"/>
    <n v="5.2496882997572021E-4"/>
    <n v="2.624844149878601E-5"/>
    <n v="9.3969420565653914E-3"/>
    <n v="2.624844149878601E-5"/>
    <n v="8.7538552398451347E-3"/>
    <n v="1.0499376599514404E-4"/>
    <n v="5.1184460922632717E-4"/>
    <n v="1.1536190038716452E-2"/>
    <n v="0.11112277708511058"/>
    <n v="2.681278299100991E-2"/>
    <n v="6.8770916726819346E-3"/>
    <n v="5.1053218715138788E-3"/>
    <n v="6.9164643349301138E-3"/>
    <n v="4.9478312225211627E-3"/>
    <n v="2.1431852483758777E-2"/>
    <n v="1.9594461578843755E-2"/>
    <n v="9.7512960167990027E-3"/>
    <n v="2.624844149878601E-5"/>
    <n v="4.6197257037863381E-3"/>
    <n v="2.3098628518931691E-3"/>
    <n v="4.9347070017717702E-3"/>
    <n v="7.1527003084191874E-3"/>
  </r>
  <r>
    <x v="20"/>
    <x v="3"/>
    <n v="6.42"/>
    <n v="6.73"/>
    <n v="-4.24"/>
    <n v="6.66"/>
    <n v="58.36"/>
    <n v="27.25"/>
    <n v="10.54"/>
    <n v="44.95"/>
    <n v="301.33"/>
    <n v="229.46"/>
    <n v="9.11"/>
    <n v="78.2"/>
    <n v="1020.67"/>
    <n v="41.53"/>
    <n v="1496.9"/>
    <n v="76.25"/>
    <n v="0.88"/>
    <n v="0.65"/>
    <n v="14.18"/>
    <n v="325.39"/>
    <n v="10.4"/>
    <n v="8.18"/>
    <n v="200"/>
    <n v="144.36000000000001"/>
    <n v="20.22"/>
    <n v="1.8118859931008249E-3"/>
    <n v="2.3779855983001273E-2"/>
    <n v="3.5938668170669327E-5"/>
    <n v="0.43639249222859089"/>
    <n v="3.9007882897653494E-2"/>
    <n v="7.6822182290368704E-2"/>
    <n v="0.14455476712005352"/>
    <n v="8.9715507404152628E-2"/>
    <n v="2.8987027977072704E-3"/>
    <n v="1.3378628297110479E-3"/>
    <n v="4.7218688107448749E-4"/>
    <n v="2.6232604504138192E-5"/>
    <n v="9.1289463674400911E-3"/>
    <n v="1.3116302252069096E-5"/>
    <n v="8.525596463844912E-3"/>
    <n v="1.1804672026862187E-4"/>
    <n v="4.7218688107448749E-4"/>
    <n v="1.0978344984981833E-2"/>
    <n v="0.11186894190789733"/>
    <n v="2.6521163153683712E-2"/>
    <n v="6.9385238913445522E-3"/>
    <n v="5.0235437625424642E-3"/>
    <n v="6.7417793575635159E-3"/>
    <n v="4.7743340197531512E-3"/>
    <n v="2.1694363924922286E-2"/>
    <n v="1.9661337075851576E-2"/>
    <n v="9.6667147597749234E-3"/>
    <n v="1.3116302252069096E-5"/>
    <n v="4.8005666242572891E-3"/>
    <n v="2.3740507076245067E-3"/>
    <n v="5.1022415760548787E-3"/>
    <n v="7.6599205152083523E-3"/>
  </r>
  <r>
    <x v="20"/>
    <x v="4"/>
    <n v="6.44"/>
    <n v="6.76"/>
    <n v="-5.04"/>
    <n v="0.59"/>
    <n v="54.91"/>
    <n v="26.51"/>
    <n v="8.51"/>
    <n v="48.54"/>
    <n v="301.83999999999997"/>
    <n v="229.22"/>
    <n v="1.56"/>
    <n v="77.08"/>
    <n v="1050.43"/>
    <n v="41.5"/>
    <n v="1496.53"/>
    <n v="60"/>
    <n v="0.87"/>
    <n v="0.66"/>
    <n v="14.07"/>
    <n v="343.53"/>
    <n v="10.48"/>
    <n v="5.84"/>
    <n v="194.43"/>
    <n v="140.05000000000001"/>
    <n v="19.350000000000001"/>
    <n v="1.8425995245412872E-3"/>
    <n v="2.0213562394105364E-2"/>
    <n v="3.0602729290620857E-5"/>
    <n v="0.43733007604712559"/>
    <n v="3.9455192613315468E-2"/>
    <n v="7.6703836505247119E-2"/>
    <n v="0.14039166239804562"/>
    <n v="8.7119271838921944E-2"/>
    <n v="2.6137094973534549E-3"/>
    <n v="1.3134218579665604E-3"/>
    <n v="3.9402655738996807E-4"/>
    <n v="5.2536874318662411E-5"/>
    <n v="8.5503762953623077E-3"/>
    <n v="0"/>
    <n v="7.9199338035383579E-3"/>
    <n v="1.0507374863732482E-4"/>
    <n v="5.2536874318662413E-4"/>
    <n v="1.0060811432023852E-2"/>
    <n v="0.10965759092162812"/>
    <n v="2.5335907640174949E-2"/>
    <n v="6.737854131368454E-3"/>
    <n v="4.557573847143964E-3"/>
    <n v="6.54084085267347E-3"/>
    <n v="4.3736947870286454E-3"/>
    <n v="2.1710863312187242E-2"/>
    <n v="1.9464911935064423E-2"/>
    <n v="9.2596240986642497E-3"/>
    <n v="3.9402655738996807E-5"/>
    <n v="4.9253319673746012E-3"/>
    <n v="2.3641593443398086E-3"/>
    <n v="5.2799558690255722E-3"/>
    <n v="7.6178467762060493E-3"/>
  </r>
  <r>
    <x v="20"/>
    <x v="5"/>
    <n v="6.42"/>
    <n v="6.71"/>
    <n v="-4.7300000000000004"/>
    <n v="-5.27"/>
    <n v="48.23"/>
    <n v="23.54"/>
    <n v="9.3800000000000008"/>
    <n v="47.82"/>
    <n v="309.74"/>
    <n v="227.37"/>
    <n v="1.26"/>
    <n v="77.400000000000006"/>
    <n v="1078.96"/>
    <n v="41.45"/>
    <n v="1486.27"/>
    <n v="65"/>
    <n v="0.86"/>
    <n v="0.64"/>
    <n v="14.27"/>
    <n v="341.71"/>
    <n v="10"/>
    <n v="6.59"/>
    <n v="197.71"/>
    <n v="136.11000000000001"/>
    <n v="19.489999999999998"/>
    <n v="1.9206569971521293E-3"/>
    <n v="1.6093781045102326E-2"/>
    <n v="2.4504934101596133E-5"/>
    <n v="0.44157891251076231"/>
    <n v="3.9340353665805683E-2"/>
    <n v="7.6945493079011856E-2"/>
    <n v="0.1366580568249553"/>
    <n v="9.3913504205576523E-2"/>
    <n v="2.5167229617855487E-3"/>
    <n v="1.1391482879660904E-3"/>
    <n v="4.9009868203192259E-4"/>
    <n v="5.2983641300748397E-5"/>
    <n v="8.4376448771441813E-3"/>
    <n v="0"/>
    <n v="7.7356116299092652E-3"/>
    <n v="2.2518047552818067E-4"/>
    <n v="4.7685277170673556E-4"/>
    <n v="9.7622359096628912E-3"/>
    <n v="0.10672229949003245"/>
    <n v="2.382939267501159E-2"/>
    <n v="6.3447910457646202E-3"/>
    <n v="4.2916749453606202E-3"/>
    <n v="6.3845287767401813E-3"/>
    <n v="4.2651831247102461E-3"/>
    <n v="2.0531161004040004E-2"/>
    <n v="1.9670176832902841E-2"/>
    <n v="9.1794158553546584E-3"/>
    <n v="3.9737730975561292E-5"/>
    <n v="5.1791509371481555E-3"/>
    <n v="2.3445261275581164E-3"/>
    <n v="5.4175773230015229E-3"/>
    <n v="7.6826279886085171E-3"/>
  </r>
  <r>
    <x v="20"/>
    <x v="6"/>
    <n v="6.37"/>
    <n v="6.67"/>
    <n v="-4.97"/>
    <n v="-3.72"/>
    <n v="47.03"/>
    <n v="26.69"/>
    <n v="9.61"/>
    <n v="50.31"/>
    <n v="321.16000000000003"/>
    <n v="225.81"/>
    <n v="2.13"/>
    <n v="77.22"/>
    <n v="1117.74"/>
    <n v="41.85"/>
    <n v="1478.12"/>
    <n v="66.25"/>
    <n v="0.86"/>
    <n v="0.63"/>
    <n v="14.39"/>
    <n v="334.35"/>
    <n v="10.33"/>
    <n v="6.31"/>
    <n v="189.89"/>
    <n v="138.13"/>
    <n v="19.28"/>
    <n v="1.9966686654673861E-3"/>
    <n v="1.3032180691585049E-2"/>
    <n v="1.998800719568259E-5"/>
    <n v="0.44485308814711172"/>
    <n v="3.8909987340928778E-2"/>
    <n v="7.5741221933506561E-2"/>
    <n v="0.13875674595242854"/>
    <n v="9.6128989273102802E-2"/>
    <n v="2.7849956692651075E-3"/>
    <n v="1.3725098274368712E-3"/>
    <n v="4.6638683456592711E-4"/>
    <n v="5.3301352521820244E-5"/>
    <n v="8.2084082883603169E-3"/>
    <n v="2.6650676260910122E-5"/>
    <n v="7.5421413818375638E-3"/>
    <n v="2.1320541008728098E-4"/>
    <n v="4.2641082017456195E-4"/>
    <n v="1.0367113065494036E-2"/>
    <n v="0.1086148311013392"/>
    <n v="2.2866280231860884E-2"/>
    <n v="6.3295356119661538E-3"/>
    <n v="4.4506629355719899E-3"/>
    <n v="6.9158504897061761E-3"/>
    <n v="4.2774335398760742E-3"/>
    <n v="2.0787527483509895E-2"/>
    <n v="2.0134585915117596E-2"/>
    <n v="9.2477846625358111E-3"/>
    <n v="5.3301352521820244E-5"/>
    <n v="5.343460590312479E-3"/>
    <n v="2.4252115397428208E-3"/>
    <n v="6.0630288493570524E-3"/>
    <n v="7.9019255113598509E-3"/>
  </r>
  <r>
    <x v="20"/>
    <x v="7"/>
    <n v="6.33"/>
    <n v="6.61"/>
    <n v="-5.53"/>
    <n v="-3.35"/>
    <n v="40.61"/>
    <n v="24"/>
    <n v="8.24"/>
    <n v="49.21"/>
    <n v="332.61"/>
    <n v="225.26"/>
    <n v="0.27"/>
    <n v="77.39"/>
    <n v="1108.58"/>
    <n v="41.98"/>
    <n v="1504"/>
    <n v="62.5"/>
    <n v="0.87"/>
    <n v="0.62"/>
    <n v="11.69"/>
    <n v="330"/>
    <n v="11.16"/>
    <n v="5.72"/>
    <n v="165.16"/>
    <n v="141.78"/>
    <n v="19.37"/>
    <n v="2.1113888664892615E-3"/>
    <n v="1.1087815498750101E-2"/>
    <n v="1.7068515979894096E-5"/>
    <n v="0.44866005429669648"/>
    <n v="3.8397441066580655E-2"/>
    <n v="7.5397145391500692E-2"/>
    <n v="0.14329489557293767"/>
    <n v="0.10144343198129183"/>
    <n v="2.9433110233045724E-3"/>
    <n v="1.20957987259092E-3"/>
    <n v="5.6447060720909601E-4"/>
    <n v="2.6879552724242668E-5"/>
    <n v="8.3461011208773479E-3"/>
    <n v="4.0319329086364006E-5"/>
    <n v="7.5800338682364323E-3"/>
    <n v="3.0911485632879068E-4"/>
    <n v="4.1663306722576138E-4"/>
    <n v="1.1101255275112222E-2"/>
    <n v="0.1120070962019192"/>
    <n v="2.1987474128430502E-2"/>
    <n v="6.5317313119909685E-3"/>
    <n v="4.3544875413273126E-3"/>
    <n v="7.6741123027712823E-3"/>
    <n v="4.1528908958954926E-3"/>
    <n v="2.1396123968497164E-2"/>
    <n v="2.1113888664892617E-2"/>
    <n v="9.5825605461925117E-3"/>
    <n v="6.7198881810606674E-5"/>
    <n v="5.7925436120742947E-3"/>
    <n v="2.566997285165175E-3"/>
    <n v="6.3704539956455121E-3"/>
    <n v="8.7224148590167461E-3"/>
  </r>
  <r>
    <x v="20"/>
    <x v="8"/>
    <n v="6.24"/>
    <n v="6.46"/>
    <n v="-4.96"/>
    <n v="-8.67"/>
    <n v="34.82"/>
    <n v="23.17"/>
    <n v="7.46"/>
    <n v="45.29"/>
    <n v="347.15"/>
    <n v="223.15"/>
    <n v="0.6"/>
    <n v="75.08"/>
    <n v="1141.8900000000001"/>
    <n v="41.98"/>
    <n v="1520.37"/>
    <n v="67.5"/>
    <n v="0.87"/>
    <n v="0.65"/>
    <n v="10.53"/>
    <n v="321.58999999999997"/>
    <n v="9.0399999999999991"/>
    <n v="5.4"/>
    <n v="165.15"/>
    <n v="145.99"/>
    <n v="19.440000000000001"/>
    <n v="2.2812653797779844E-3"/>
    <n v="1.0444578115601247E-2"/>
    <n v="1.6405096516651174E-5"/>
    <n v="0.45638978509323563"/>
    <n v="3.7266910920325913E-2"/>
    <n v="7.4738885547109973E-2"/>
    <n v="0.14868485809591514"/>
    <n v="0.1163804888718762"/>
    <n v="3.1443101656914749E-3"/>
    <n v="1.1346858424017062E-3"/>
    <n v="5.7417837808279104E-4"/>
    <n v="4.1012741291627935E-5"/>
    <n v="8.4212828785476014E-3"/>
    <n v="4.1012741291627935E-5"/>
    <n v="7.7240662765899271E-3"/>
    <n v="2.3240553398589162E-4"/>
    <n v="4.2379832668015528E-4"/>
    <n v="1.209875868103024E-2"/>
    <n v="0.1161480833378903"/>
    <n v="2.127194181659102E-2"/>
    <n v="7.2592552086181436E-3"/>
    <n v="4.2106414392738007E-3"/>
    <n v="8.2982446546727186E-3"/>
    <n v="4.1286159566905449E-3"/>
    <n v="2.2201563952534586E-2"/>
    <n v="2.2174222125006835E-2"/>
    <n v="1.0184830754087604E-2"/>
    <n v="5.4683655055503911E-5"/>
    <n v="6.1245693662164381E-3"/>
    <n v="2.8572209766500791E-3"/>
    <n v="6.5210258653688414E-3"/>
    <n v="9.2415377043801612E-3"/>
  </r>
  <r>
    <x v="20"/>
    <x v="9"/>
    <n v="6.1"/>
    <n v="6.35"/>
    <n v="-7.05"/>
    <n v="-14.04"/>
    <n v="41.81"/>
    <n v="27.75"/>
    <n v="8.6999999999999993"/>
    <n v="44.06"/>
    <n v="359.23"/>
    <n v="218.64"/>
    <n v="1.02"/>
    <n v="74.67"/>
    <n v="1252.3"/>
    <n v="40.51"/>
    <n v="1587.96"/>
    <n v="72.5"/>
    <n v="0.89"/>
    <n v="0.67"/>
    <n v="10.28"/>
    <n v="299.89"/>
    <n v="10.71"/>
    <n v="4.26"/>
    <n v="103.53"/>
    <n v="149.59"/>
    <n v="19.53"/>
    <n v="2.4357780957805965E-3"/>
    <n v="1.9172791308334606E-2"/>
    <n v="3.0426386206704919E-5"/>
    <n v="0.46417605624018782"/>
    <n v="3.6178223599205299E-2"/>
    <n v="7.4996179335065374E-2"/>
    <n v="0.15181238451171902"/>
    <n v="0.11260541561887825"/>
    <n v="2.9731719854953664E-3"/>
    <n v="1.2920794142573322E-3"/>
    <n v="5.6962640843602821E-4"/>
    <n v="4.1679981105075232E-5"/>
    <n v="8.5582894535754482E-3"/>
    <n v="4.1679981105075232E-5"/>
    <n v="7.974769718104395E-3"/>
    <n v="1.6671992442030093E-4"/>
    <n v="3.7511982994567711E-4"/>
    <n v="1.2573460966697696E-2"/>
    <n v="0.11844061297358878"/>
    <n v="2.1965350042374647E-2"/>
    <n v="8.0998096614196199E-3"/>
    <n v="4.3763980160328991E-3"/>
    <n v="8.7250093779957481E-3"/>
    <n v="3.6122650291065201E-3"/>
    <n v="2.1729163482779222E-2"/>
    <n v="2.2451616488600525E-2"/>
    <n v="1.0545035219584034E-2"/>
    <n v="5.5573308140100307E-5"/>
    <n v="6.1964238576211845E-3"/>
    <n v="3.0148519666004419E-3"/>
    <n v="6.2658904927963104E-3"/>
    <n v="9.9198355030079045E-3"/>
  </r>
  <r>
    <x v="20"/>
    <x v="10"/>
    <n v="6.01"/>
    <n v="6.28"/>
    <n v="-8.3699999999999992"/>
    <n v="-11.34"/>
    <n v="47.9"/>
    <n v="27.65"/>
    <n v="5.2"/>
    <n v="54.87"/>
    <n v="369.95"/>
    <n v="213.69"/>
    <n v="1.29"/>
    <n v="75.08"/>
    <n v="1304.1199999999999"/>
    <n v="40.479999999999997"/>
    <n v="1553.46"/>
    <n v="66.25"/>
    <n v="0.87"/>
    <n v="0.66"/>
    <n v="8.23"/>
    <n v="269.26"/>
    <n v="9.85"/>
    <n v="5.41"/>
    <n v="116.87"/>
    <n v="157.68"/>
    <n v="20.05"/>
    <n v="2.5489695835813702E-3"/>
    <n v="1.2812880913909913E-2"/>
    <n v="2.0693369617597867E-5"/>
    <n v="0.47396320548799503"/>
    <n v="3.5802364146611108E-2"/>
    <n v="7.2511834906596365E-2"/>
    <n v="0.15970745811718684"/>
    <n v="9.8548629418601361E-2"/>
    <n v="2.9764435751339401E-3"/>
    <n v="1.1622303483856337E-3"/>
    <n v="5.8111517419281685E-4"/>
    <n v="4.2520622501913426E-5"/>
    <n v="8.7734217762281373E-3"/>
    <n v="5.6694163335884568E-5"/>
    <n v="8.1214388978654642E-3"/>
    <n v="1.8425603084162485E-4"/>
    <n v="4.1103268418516315E-4"/>
    <n v="1.4527879354820422E-2"/>
    <n v="0.12332397879638292"/>
    <n v="2.3187912804376789E-2"/>
    <n v="9.4679252770927241E-3"/>
    <n v="4.6772684752104769E-3"/>
    <n v="9.0994132154094739E-3"/>
    <n v="3.4016498001530741E-3"/>
    <n v="2.1742211639311733E-2"/>
    <n v="2.3145392181874877E-2"/>
    <n v="1.0927799982991751E-2"/>
    <n v="4.2520622501913426E-5"/>
    <n v="6.3922669161209852E-3"/>
    <n v="3.1181789834736516E-3"/>
    <n v="6.3922669161209852E-3"/>
    <n v="1.0445899594636732E-2"/>
  </r>
  <r>
    <x v="20"/>
    <x v="11"/>
    <n v="5.88"/>
    <n v="6.1"/>
    <n v="-7.59"/>
    <n v="-8.8699999999999992"/>
    <n v="42.28"/>
    <n v="31.35"/>
    <n v="7.01"/>
    <n v="53.92"/>
    <n v="376.12"/>
    <n v="207.58"/>
    <n v="0.21"/>
    <n v="73.709999999999994"/>
    <n v="1186.52"/>
    <n v="39.950000000000003"/>
    <n v="1563.04"/>
    <n v="58.75"/>
    <n v="0.86"/>
    <n v="0.64"/>
    <n v="4.33"/>
    <n v="258.89"/>
    <n v="9.43"/>
    <n v="2.14"/>
    <n v="154.54"/>
    <n v="156.49"/>
    <n v="20.73"/>
    <n v="2.698943966760921E-3"/>
    <n v="1.2147267586127301E-2"/>
    <n v="1.9908823359686074E-5"/>
    <n v="0.488848173581857"/>
    <n v="3.5460788273991573E-2"/>
    <n v="7.0964856598765072E-2"/>
    <n v="0.15879450631888742"/>
    <n v="9.7163714005424437E-2"/>
    <n v="2.9141900859830342E-3"/>
    <n v="1.3272548906457383E-3"/>
    <n v="6.2034739454094293E-4"/>
    <n v="4.328005078192625E-5"/>
    <n v="8.6560101563852507E-3"/>
    <n v="4.328005078192625E-5"/>
    <n v="8.1799295977840608E-3"/>
    <n v="1.1541346875180334E-4"/>
    <n v="3.1738703906745915E-4"/>
    <n v="1.5652951699463326E-2"/>
    <n v="0.12140054244330313"/>
    <n v="2.2938426914420912E-2"/>
    <n v="9.4494777540538987E-3"/>
    <n v="4.5155519649143052E-3"/>
    <n v="8.7281435743551267E-3"/>
    <n v="2.8853367187950834E-3"/>
    <n v="2.191413237924866E-2"/>
    <n v="2.2462346355819725E-2"/>
    <n v="1.0531479023602054E-2"/>
    <n v="5.7706734375901669E-5"/>
    <n v="6.2756073633793066E-3"/>
    <n v="2.9430434531709849E-3"/>
    <n v="6.4631542501009864E-3"/>
    <n v="1.0848866062669514E-2"/>
  </r>
  <r>
    <x v="20"/>
    <x v="12"/>
    <n v="5.72"/>
    <n v="6.02"/>
    <n v="-6.47"/>
    <n v="-0.64"/>
    <n v="40.86"/>
    <n v="30.22"/>
    <n v="7.31"/>
    <n v="53.87"/>
    <n v="370.03"/>
    <n v="206.83"/>
    <n v="0.18"/>
    <n v="73.48"/>
    <n v="1429.79"/>
    <n v="39.950000000000003"/>
    <n v="1668.67"/>
    <n v="57.5"/>
    <n v="0.85"/>
    <n v="0.63"/>
    <n v="3.81"/>
    <n v="253.89"/>
    <n v="8.73"/>
    <n v="2.4900000000000002"/>
    <n v="153.72999999999999"/>
    <n v="159.13999999999999"/>
    <n v="20.39"/>
    <n v="2.8070508237148153E-3"/>
    <n v="1.3570500941179904E-2"/>
    <n v="2.247158220367425E-5"/>
    <n v="0.49444776816331293"/>
    <n v="3.4772584669711518E-2"/>
    <n v="7.0391501656184796E-2"/>
    <n v="0.1627438677386876"/>
    <n v="0.10053844245669843"/>
    <n v="2.962163108666151E-3"/>
    <n v="1.3862339671097752E-3"/>
    <n v="6.1286133282747958E-4"/>
    <n v="4.3775809487677112E-5"/>
    <n v="8.3319957391545432E-3"/>
    <n v="4.3775809487677112E-5"/>
    <n v="7.923421517269557E-3"/>
    <n v="8.7551618975354224E-5"/>
    <n v="2.7724679342195502E-4"/>
    <n v="1.6561847922837838E-2"/>
    <n v="0.12511126351578117"/>
    <n v="2.3347098393427791E-2"/>
    <n v="1.1104463673374093E-2"/>
    <n v="4.7715632341568046E-3"/>
    <n v="8.6822022150559609E-3"/>
    <n v="2.8162437437072273E-3"/>
    <n v="2.1377186966482321E-2"/>
    <n v="2.2150559600764619E-2"/>
    <n v="1.1352526593804264E-2"/>
    <n v="4.3775809487677112E-5"/>
    <n v="6.5225956136638896E-3"/>
    <n v="3.0205308546497204E-3"/>
    <n v="6.478819804176212E-3"/>
    <n v="1.1731916942697465E-2"/>
  </r>
  <r>
    <x v="21"/>
    <x v="0"/>
    <n v="7.11"/>
    <n v="7.53"/>
    <n v="-1.94"/>
    <n v="0.12"/>
    <n v="52.91"/>
    <n v="23.08"/>
    <n v="10.33"/>
    <n v="37.92"/>
    <n v="363.08"/>
    <n v="237.13"/>
    <n v="3.85"/>
    <n v="88.6"/>
    <n v="1050.47"/>
    <n v="13.26"/>
    <n v="1502.09"/>
    <n v="101.11"/>
    <n v="0.96"/>
    <n v="0.92"/>
    <n v="10.84"/>
    <n v="301.45"/>
    <n v="8.3800000000000008"/>
    <n v="12.44"/>
    <n v="195.31"/>
    <n v="203.11"/>
    <n v="19.14"/>
    <n v="2.2375074360499701E-3"/>
    <n v="2.3925490779298036E-2"/>
    <n v="5.2052349791790601E-5"/>
    <n v="0.4003755205234979"/>
    <n v="3.3908387864366452E-2"/>
    <n v="6.1644854253420582E-2"/>
    <n v="0.19283536585365854"/>
    <n v="0.11269333729922665"/>
    <n v="2.9744199881023199E-3"/>
    <n v="1.5243902439024391E-3"/>
    <n v="6.3206424747174297E-4"/>
    <n v="1.8590124925639501E-5"/>
    <n v="1.2083581201665675E-2"/>
    <n v="1.8590124925639501E-5"/>
    <n v="1.154446757882213E-2"/>
    <n v="1.3013087447947649E-4"/>
    <n v="3.903926234384295E-4"/>
    <n v="1.2752825698988697E-2"/>
    <n v="0.14485425342058297"/>
    <n v="2.7996728138013089E-2"/>
    <n v="6.5251338488994644E-3"/>
    <n v="5.7071683521713263E-3"/>
    <n v="1.1321386079714457E-2"/>
    <n v="5.353955978584176E-3"/>
    <n v="3.4466091612135631E-2"/>
    <n v="3.392697798929209E-2"/>
    <n v="1.0373289708506841E-2"/>
    <n v="5.57703747769185E-5"/>
    <n v="5.1122843545508626E-3"/>
    <n v="3.4205829863176679E-3"/>
    <n v="7.2315585960737658E-3"/>
    <n v="5.4097263533610948E-3"/>
  </r>
  <r>
    <x v="21"/>
    <x v="1"/>
    <n v="7.23"/>
    <n v="7.56"/>
    <n v="-2.09"/>
    <n v="1.1299999999999999"/>
    <n v="52.49"/>
    <n v="23.93"/>
    <n v="12.66"/>
    <n v="38.799999999999997"/>
    <n v="343.92"/>
    <n v="238.97"/>
    <n v="3.7"/>
    <n v="84.56"/>
    <n v="904.88"/>
    <n v="12.59"/>
    <n v="1694.09"/>
    <n v="149.4"/>
    <n v="0.96"/>
    <n v="0.96"/>
    <n v="10.050000000000001"/>
    <n v="307"/>
    <n v="7.91"/>
    <n v="11.74"/>
    <n v="189.94"/>
    <n v="194.68"/>
    <n v="18.72"/>
    <n v="2.2582433831140028E-3"/>
    <n v="2.6726304894277686E-2"/>
    <n v="5.8036374390063586E-5"/>
    <n v="0.41928508058553898"/>
    <n v="3.4544580807334024E-2"/>
    <n v="6.2416826851988759E-2"/>
    <n v="0.19506875646902264"/>
    <n v="0.1122652668933905"/>
    <n v="2.9572674848440043E-3"/>
    <n v="1.5525654295431022E-3"/>
    <n v="6.2841934052935088E-4"/>
    <n v="0"/>
    <n v="1.2032382078959042E-2"/>
    <n v="1.8482921780275024E-5"/>
    <n v="1.155182611267189E-2"/>
    <n v="1.1089753068165016E-4"/>
    <n v="3.5117551382522549E-4"/>
    <n v="1.2475972201685642E-2"/>
    <n v="0.14738281827591307"/>
    <n v="2.8519148306964365E-2"/>
    <n v="6.7277835280201096E-3"/>
    <n v="5.9884666568091084E-3"/>
    <n v="1.1718172408694367E-2"/>
    <n v="5.2491497855981072E-3"/>
    <n v="3.4618512494455127E-2"/>
    <n v="3.4027058997486322E-2"/>
    <n v="1.0757060476120066E-2"/>
    <n v="5.544876534082508E-5"/>
    <n v="5.0643205677953574E-3"/>
    <n v="3.7150672778352802E-3"/>
    <n v="7.4486174774508352E-3"/>
    <n v="5.489427768741683E-3"/>
  </r>
  <r>
    <x v="21"/>
    <x v="2"/>
    <n v="7.41"/>
    <n v="7.63"/>
    <n v="-2.19"/>
    <n v="2.36"/>
    <n v="55.09"/>
    <n v="26.18"/>
    <n v="11.36"/>
    <n v="41.27"/>
    <n v="344.93"/>
    <n v="239.96"/>
    <n v="1.5"/>
    <n v="86.17"/>
    <n v="915.3"/>
    <n v="12.58"/>
    <n v="1601.88"/>
    <n v="121.69"/>
    <n v="0.94"/>
    <n v="0.92"/>
    <n v="10.130000000000001"/>
    <n v="293.75"/>
    <n v="8.17"/>
    <n v="11.77"/>
    <n v="194.31"/>
    <n v="201.03"/>
    <n v="18.52"/>
    <n v="2.2801873570849011E-3"/>
    <n v="2.0284723758943718E-2"/>
    <n v="4.40731725307959E-5"/>
    <n v="0.41854761377885963"/>
    <n v="3.48897248653832E-2"/>
    <n v="6.5003319318433284E-2"/>
    <n v="0.20190676403334071"/>
    <n v="0.11665560227188906"/>
    <n v="3.0611492218042338E-3"/>
    <n v="1.3092867153500036E-3"/>
    <n v="6.6386368665633986E-4"/>
    <n v="0"/>
    <n v="1.2133952939440879E-2"/>
    <n v="5.5321973888028328E-5"/>
    <n v="1.1488529910747216E-2"/>
    <n v="1.2908460573873276E-4"/>
    <n v="4.6101644906690271E-4"/>
    <n v="1.3185070443313417E-2"/>
    <n v="0.15283617319465959"/>
    <n v="2.9523493398244449E-2"/>
    <n v="6.6017555506380464E-3"/>
    <n v="6.196061075459172E-3"/>
    <n v="1.2189274913328907E-2"/>
    <n v="4.8498930441838164E-3"/>
    <n v="3.5037250129084603E-2"/>
    <n v="3.5645791841852917E-2"/>
    <n v="1.1359445305008483E-2"/>
    <n v="5.5321973888028328E-5"/>
    <n v="5.5506380467655082E-3"/>
    <n v="3.7803348823486024E-3"/>
    <n v="7.9110422659880511E-3"/>
    <n v="6.196061075459172E-3"/>
  </r>
  <r>
    <x v="21"/>
    <x v="3"/>
    <n v="7.41"/>
    <n v="7.76"/>
    <n v="-2.14"/>
    <n v="-1.52"/>
    <n v="55.57"/>
    <n v="24.5"/>
    <n v="10.58"/>
    <n v="46.1"/>
    <n v="348.27"/>
    <n v="240.46"/>
    <n v="2.0699999999999998"/>
    <n v="86.3"/>
    <n v="877.92"/>
    <n v="12.56"/>
    <n v="1562.17"/>
    <n v="107.23"/>
    <n v="0.94"/>
    <n v="0.92"/>
    <n v="12.88"/>
    <n v="302.58"/>
    <n v="8.2899999999999991"/>
    <n v="15.25"/>
    <n v="180"/>
    <n v="203.27"/>
    <n v="18.239999999999998"/>
    <n v="2.2983545140674356E-3"/>
    <n v="1.6491588922353632E-2"/>
    <n v="3.562770880775729E-5"/>
    <n v="0.41757878498494089"/>
    <n v="3.4287078527877761E-2"/>
    <n v="6.6682582825240574E-2"/>
    <n v="0.20410636891206935"/>
    <n v="0.1197201204730772"/>
    <n v="2.7547197531771102E-3"/>
    <n v="1.4324542716520972E-3"/>
    <n v="6.0603834569896418E-4"/>
    <n v="0"/>
    <n v="1.1955483728788657E-2"/>
    <n v="3.6729596709028136E-5"/>
    <n v="1.1404539778153236E-2"/>
    <n v="1.2855358848159847E-4"/>
    <n v="3.856607654447954E-4"/>
    <n v="1.3351208403731727E-2"/>
    <n v="0.15492543891868069"/>
    <n v="2.9750973334312789E-2"/>
    <n v="6.4276794240799235E-3"/>
    <n v="6.2440314405347828E-3"/>
    <n v="1.2230955704106369E-2"/>
    <n v="4.6646587820465728E-3"/>
    <n v="3.5223683243957984E-2"/>
    <n v="3.6619407918901052E-2"/>
    <n v="1.1404539778153236E-2"/>
    <n v="0"/>
    <n v="5.6012634981267902E-3"/>
    <n v="3.9851612429295524E-3"/>
    <n v="8.0621464776316765E-3"/>
    <n v="6.6113274076250641E-3"/>
  </r>
  <r>
    <x v="21"/>
    <x v="4"/>
    <n v="7.52"/>
    <n v="7.91"/>
    <n v="-3.03"/>
    <n v="-2.65"/>
    <n v="55.1"/>
    <n v="24.24"/>
    <n v="8.08"/>
    <n v="51.66"/>
    <n v="355.64"/>
    <n v="240.92"/>
    <n v="2.2400000000000002"/>
    <n v="80.959999999999994"/>
    <n v="900.91"/>
    <n v="12.54"/>
    <n v="1613.91"/>
    <n v="107.23"/>
    <n v="0.93"/>
    <n v="0.88"/>
    <n v="13"/>
    <n v="310.83"/>
    <n v="8.6300000000000008"/>
    <n v="15.42"/>
    <n v="171.29"/>
    <n v="202.23"/>
    <n v="18.12"/>
    <n v="2.2910765519635972E-3"/>
    <n v="1.3797262476928418E-2"/>
    <n v="2.9787467334295788E-5"/>
    <n v="0.41622046380731348"/>
    <n v="3.5251548765556182E-2"/>
    <n v="6.8163958991977483E-2"/>
    <n v="0.20279234663109227"/>
    <n v="0.11876610442060635"/>
    <n v="2.7594524953856838E-3"/>
    <n v="1.4985106266332852E-3"/>
    <n v="6.2133367445770362E-4"/>
    <n v="0"/>
    <n v="1.1988085013066281E-2"/>
    <n v="5.4823559510973848E-5"/>
    <n v="1.1275378739423622E-2"/>
    <n v="1.6447067853292156E-4"/>
    <n v="4.9341203559876464E-4"/>
    <n v="1.282871292556788E-2"/>
    <n v="0.15410902578534749"/>
    <n v="2.8325505747336489E-2"/>
    <n v="6.0671405858811062E-3"/>
    <n v="5.6833756693042891E-3"/>
    <n v="1.2298751850295133E-2"/>
    <n v="4.3493357212039258E-3"/>
    <n v="3.558049012262203E-2"/>
    <n v="3.7042451709581328E-2"/>
    <n v="1.1732241735348405E-2"/>
    <n v="1.8274519836991281E-5"/>
    <n v="5.9574934668591584E-3"/>
    <n v="4.1848650426710042E-3"/>
    <n v="8.004239688602182E-3"/>
    <n v="6.7981213793607571E-3"/>
  </r>
  <r>
    <x v="21"/>
    <x v="5"/>
    <n v="7.62"/>
    <n v="8.06"/>
    <n v="-1.6"/>
    <n v="-6.93"/>
    <n v="55.88"/>
    <n v="20.92"/>
    <n v="7.35"/>
    <n v="52.45"/>
    <n v="364.17"/>
    <n v="239.31"/>
    <n v="5.72"/>
    <n v="85.71"/>
    <n v="921.06"/>
    <n v="12.47"/>
    <n v="1611.71"/>
    <n v="110.84"/>
    <n v="0.93"/>
    <n v="0.92"/>
    <n v="12.56"/>
    <n v="314.08"/>
    <n v="9.5"/>
    <n v="15.62"/>
    <n v="165.03"/>
    <n v="199.2"/>
    <n v="18.170000000000002"/>
    <n v="2.2957475994513032E-3"/>
    <n v="1.1193415637860082E-2"/>
    <n v="2.4325560128029264E-5"/>
    <n v="0.41880201188843164"/>
    <n v="3.5189757658893463E-2"/>
    <n v="6.8934613625971655E-2"/>
    <n v="0.19965249199817101"/>
    <n v="0.13543667123914038"/>
    <n v="2.7251943301326016E-3"/>
    <n v="1.4631915866483768E-3"/>
    <n v="6.584362139917696E-4"/>
    <n v="0"/>
    <n v="1.1833561957018747E-2"/>
    <n v="7.3159579332418838E-5"/>
    <n v="1.1083676268861455E-2"/>
    <n v="2.3776863283036124E-4"/>
    <n v="4.3895747599451303E-4"/>
    <n v="1.2674897119341564E-2"/>
    <n v="0.15244627343392775"/>
    <n v="2.6575217192501142E-2"/>
    <n v="6.2917238225880202E-3"/>
    <n v="5.6515775034293551E-3"/>
    <n v="1.2437128486511203E-2"/>
    <n v="4.2066758116140832E-3"/>
    <n v="3.4183813443072704E-2"/>
    <n v="3.8024691358024693E-2"/>
    <n v="1.1321444901691815E-2"/>
    <n v="1.828989483310471E-5"/>
    <n v="6.0905349794238683E-3"/>
    <n v="4.4078646547782352E-3"/>
    <n v="8.1024234110653858E-3"/>
    <n v="6.8952903520804751E-3"/>
  </r>
  <r>
    <x v="21"/>
    <x v="6"/>
    <n v="7.68"/>
    <n v="8.17"/>
    <n v="-1.98"/>
    <n v="-6.08"/>
    <n v="55.69"/>
    <n v="20.329999999999998"/>
    <n v="7.52"/>
    <n v="54.67"/>
    <n v="372.11"/>
    <n v="239.96"/>
    <n v="2.96"/>
    <n v="85.74"/>
    <n v="946.5"/>
    <n v="12.44"/>
    <n v="1669.03"/>
    <n v="113.25"/>
    <n v="0.95"/>
    <n v="0.9"/>
    <n v="13.28"/>
    <n v="312"/>
    <n v="8.73"/>
    <n v="16.2"/>
    <n v="169.54"/>
    <n v="205.78"/>
    <n v="18.329999999999998"/>
    <n v="2.2875650496742969E-3"/>
    <n v="8.9522908402780311E-3"/>
    <n v="1.9287455875395759E-5"/>
    <n v="0.4176462025546781"/>
    <n v="3.5336074820772223E-2"/>
    <n v="6.8124749808945007E-2"/>
    <n v="0.20623021216201462"/>
    <n v="0.13890607372902944"/>
    <n v="2.9840969467593436E-3"/>
    <n v="1.4920484733796718E-3"/>
    <n v="6.7324138432985189E-4"/>
    <n v="0"/>
    <n v="1.1918192073947379E-2"/>
    <n v="7.2782852359983994E-5"/>
    <n v="1.1190363550347538E-2"/>
    <n v="2.3654427016994795E-4"/>
    <n v="4.1850140106990791E-4"/>
    <n v="1.404709050547691E-2"/>
    <n v="0.1576840496379053"/>
    <n v="2.6966046799374067E-2"/>
    <n v="6.3866952945885952E-3"/>
    <n v="5.7134539102587428E-3"/>
    <n v="1.3028130572437133E-2"/>
    <n v="4.4215582808690276E-3"/>
    <n v="3.4062374904472503E-2"/>
    <n v="3.9557480257651295E-2"/>
    <n v="1.2536846319007242E-2"/>
    <n v="1.8195713089995999E-5"/>
    <n v="6.7870009825685071E-3"/>
    <n v="4.4761454201390155E-3"/>
    <n v="8.3882237344881545E-3"/>
    <n v="7.187306670548419E-3"/>
  </r>
  <r>
    <x v="21"/>
    <x v="7"/>
    <n v="7.69"/>
    <n v="8.25"/>
    <n v="-2.33"/>
    <n v="-4.2"/>
    <n v="52.51"/>
    <n v="21.86"/>
    <n v="5.28"/>
    <n v="55.28"/>
    <n v="385.79"/>
    <n v="241.29"/>
    <n v="1.7"/>
    <n v="86.3"/>
    <n v="929.63"/>
    <n v="12.43"/>
    <n v="1679.85"/>
    <n v="112.05"/>
    <n v="0.94"/>
    <n v="0.91"/>
    <n v="10.58"/>
    <n v="321"/>
    <n v="8.7200000000000006"/>
    <n v="11.84"/>
    <n v="165.77"/>
    <n v="210.77"/>
    <n v="18.48"/>
    <n v="2.3213704279874104E-3"/>
    <n v="7.1994500922542603E-3"/>
    <n v="1.5556600701855938E-5"/>
    <n v="0.41557830758655623"/>
    <n v="3.5201331355594952E-2"/>
    <n v="6.9679099887847762E-2"/>
    <n v="0.21135270069823811"/>
    <n v="0.14357295322166347"/>
    <n v="3.2922108462067217E-3"/>
    <n v="1.3747693643500597E-3"/>
    <n v="6.6929561159147645E-4"/>
    <n v="0"/>
    <n v="1.1775984949893275E-2"/>
    <n v="3.6178141167106831E-5"/>
    <n v="1.1034333055967585E-2"/>
    <n v="2.8942512933685465E-4"/>
    <n v="4.160486234217286E-4"/>
    <n v="1.5538511631272385E-2"/>
    <n v="0.16142686588763069"/>
    <n v="2.6030172569733365E-2"/>
    <n v="6.5844216924134434E-3"/>
    <n v="6.0417495749068417E-3"/>
    <n v="1.3367823161245976E-2"/>
    <n v="4.5041785753048005E-3"/>
    <n v="3.4369234108751492E-2"/>
    <n v="4.129734814225245E-2"/>
    <n v="1.3132665243659782E-2"/>
    <n v="1.8089070583553416E-5"/>
    <n v="7.2356282334213665E-3"/>
    <n v="4.8659599869758695E-3"/>
    <n v="8.3390615390181253E-3"/>
    <n v="7.3803407980897939E-3"/>
  </r>
  <r>
    <x v="21"/>
    <x v="8"/>
    <n v="7.64"/>
    <n v="8.2899999999999991"/>
    <n v="-1.42"/>
    <n v="-6.09"/>
    <n v="38.54"/>
    <n v="18.75"/>
    <n v="6.25"/>
    <n v="48.96"/>
    <n v="401.78"/>
    <n v="242.27"/>
    <n v="6.15"/>
    <n v="85.83"/>
    <n v="935.38"/>
    <n v="12.37"/>
    <n v="1645.68"/>
    <n v="107.23"/>
    <n v="0.91"/>
    <n v="0.91"/>
    <n v="9.69"/>
    <n v="320.5"/>
    <n v="8.09"/>
    <n v="12.03"/>
    <n v="171.23"/>
    <n v="216.16"/>
    <n v="18.68"/>
    <n v="2.3869830362122004E-3"/>
    <n v="6.9078414794293838E-3"/>
    <n v="1.4751119825864829E-5"/>
    <n v="0.41545989314432713"/>
    <n v="3.5780460162981885E-2"/>
    <n v="6.9186349817409926E-2"/>
    <n v="0.21757901743150623"/>
    <n v="0.1652485203907248"/>
    <n v="3.4539207397146919E-3"/>
    <n v="1.4211444710284409E-3"/>
    <n v="8.4549101440932559E-4"/>
    <n v="0"/>
    <n v="1.181888503121121E-2"/>
    <n v="3.5978341038694708E-5"/>
    <n v="1.1045350698879275E-2"/>
    <n v="3.2380506934825233E-4"/>
    <n v="4.137509219449891E-4"/>
    <n v="1.7035744481821942E-2"/>
    <n v="0.16602205472305673"/>
    <n v="2.5652557160589326E-2"/>
    <n v="6.8718631383906884E-3"/>
    <n v="6.3681663638489629E-3"/>
    <n v="1.4013563834571589E-2"/>
    <n v="4.1015308784111961E-3"/>
    <n v="3.4952958319091905E-2"/>
    <n v="4.2652323301372572E-2"/>
    <n v="1.3599812912626599E-2"/>
    <n v="1.7989170519347354E-5"/>
    <n v="7.6813758117613195E-3"/>
    <n v="5.2168594506107327E-3"/>
    <n v="8.8866502365575924E-3"/>
    <n v="7.789310834877404E-3"/>
  </r>
  <r>
    <x v="21"/>
    <x v="9"/>
    <n v="7.57"/>
    <n v="8.31"/>
    <n v="-3.61"/>
    <n v="-5.75"/>
    <n v="34.6"/>
    <n v="17.600000000000001"/>
    <n v="8.19"/>
    <n v="44.38"/>
    <n v="411.63"/>
    <n v="240.8"/>
    <n v="6.71"/>
    <n v="84.51"/>
    <n v="996.52"/>
    <n v="12.29"/>
    <n v="1646.32"/>
    <n v="104.82"/>
    <n v="0.9"/>
    <n v="0.9"/>
    <n v="9.61"/>
    <n v="289.07"/>
    <n v="10.16"/>
    <n v="8.85"/>
    <n v="106.1"/>
    <n v="216.15"/>
    <n v="18.829999999999998"/>
    <n v="2.4288537549407114E-3"/>
    <n v="1.4696370822853036E-2"/>
    <n v="3.1440891124685589E-5"/>
    <n v="0.41762486525332376"/>
    <n v="3.6022278117139775E-2"/>
    <n v="7.2709306503772914E-2"/>
    <n v="0.21737333812432627"/>
    <n v="0.15688106360043119"/>
    <n v="3.3237513474667626E-3"/>
    <n v="1.5271289974847287E-3"/>
    <n v="9.1627739849083718E-4"/>
    <n v="0"/>
    <n v="1.1696011498383041E-2"/>
    <n v="3.5932446999640679E-5"/>
    <n v="1.0923463887890766E-2"/>
    <n v="3.4135824649658643E-4"/>
    <n v="3.9525691699604743E-4"/>
    <n v="1.7570966582824289E-2"/>
    <n v="0.16588214157384118"/>
    <n v="2.4739489759252605E-2"/>
    <n v="7.3122529644268778E-3"/>
    <n v="6.5397053539346028E-3"/>
    <n v="1.4139417894358606E-2"/>
    <n v="3.6112109234638879E-3"/>
    <n v="3.496227093065038E-2"/>
    <n v="4.259791591807402E-2"/>
    <n v="1.3618397412863817E-2"/>
    <n v="3.5932446999640679E-5"/>
    <n v="7.779374775422206E-3"/>
    <n v="5.5335968379446642E-3"/>
    <n v="8.7136183974128641E-3"/>
    <n v="7.9590370104204097E-3"/>
  </r>
  <r>
    <x v="21"/>
    <x v="10"/>
    <n v="7.58"/>
    <n v="8.27"/>
    <n v="-4.08"/>
    <n v="-6.05"/>
    <n v="60.38"/>
    <n v="23.05"/>
    <n v="4.95"/>
    <n v="56.57"/>
    <n v="410.87"/>
    <n v="241.09"/>
    <n v="6.93"/>
    <n v="85.57"/>
    <n v="1022.27"/>
    <n v="12.22"/>
    <n v="1708.7"/>
    <n v="110.84"/>
    <n v="0.87"/>
    <n v="0.89"/>
    <n v="8.35"/>
    <n v="283.86"/>
    <n v="9.2100000000000009"/>
    <n v="7.79"/>
    <n v="114.07"/>
    <n v="225.19"/>
    <n v="18.760000000000002"/>
    <n v="2.4228215544857454E-3"/>
    <n v="9.3956368452135942E-3"/>
    <n v="2.0044025269789004E-5"/>
    <n v="0.4185621991159153"/>
    <n v="3.5703420011811655E-2"/>
    <n v="7.1120496805483477E-2"/>
    <n v="0.2272491364962328"/>
    <n v="0.12740483562109634"/>
    <n v="2.7560534745959876E-3"/>
    <n v="1.6822664065715769E-3"/>
    <n v="8.5902965441952864E-4"/>
    <n v="0"/>
    <n v="1.1668486139198598E-2"/>
    <n v="3.579290226748036E-5"/>
    <n v="1.097052454498273E-2"/>
    <n v="3.4003257154106343E-4"/>
    <n v="3.2213612040732321E-4"/>
    <n v="1.9328167224439394E-2"/>
    <n v="0.17363136889954722"/>
    <n v="2.4536034504357786E-2"/>
    <n v="8.626089446462766E-3"/>
    <n v="6.8901336864899687E-3"/>
    <n v="1.5033018952341751E-2"/>
    <n v="3.5077044222130752E-3"/>
    <n v="3.7743615441058039E-2"/>
    <n v="4.3345204645918713E-2"/>
    <n v="1.4138196395654742E-2"/>
    <n v="3.579290226748036E-5"/>
    <n v="8.4471249351253646E-3"/>
    <n v="5.7626572650643377E-3"/>
    <n v="8.8766397623351295E-3"/>
    <n v="8.3218497771891838E-3"/>
  </r>
  <r>
    <x v="21"/>
    <x v="11"/>
    <n v="7.56"/>
    <n v="8.25"/>
    <n v="-2.87"/>
    <n v="-6.45"/>
    <n v="51.99"/>
    <n v="19.079999999999998"/>
    <n v="5.24"/>
    <n v="59.33"/>
    <n v="414.23"/>
    <n v="228.85"/>
    <n v="6.35"/>
    <n v="80.400000000000006"/>
    <n v="1081.95"/>
    <n v="11.56"/>
    <n v="1713.97"/>
    <n v="125.3"/>
    <n v="0.84"/>
    <n v="0.82"/>
    <n v="5.24"/>
    <n v="280.70999999999998"/>
    <n v="10.23"/>
    <n v="2.75"/>
    <n v="162.65"/>
    <n v="221.76"/>
    <n v="18.93"/>
    <n v="2.4317194846211819E-3"/>
    <n v="8.5597387216021243E-3"/>
    <n v="1.8303843807199512E-5"/>
    <n v="0.44350931342640776"/>
    <n v="3.7558769694577041E-2"/>
    <n v="7.0523633492445184E-2"/>
    <n v="0.22508344399382693"/>
    <n v="0.12331766141477946"/>
    <n v="2.9429709650791373E-3"/>
    <n v="1.7944944909019129E-3"/>
    <n v="8.7930230054193736E-4"/>
    <n v="0"/>
    <n v="1.1287370347773032E-2"/>
    <n v="5.3834834727057386E-5"/>
    <n v="1.0569572551412268E-2"/>
    <n v="3.4095395327136344E-4"/>
    <n v="3.2300900836234432E-4"/>
    <n v="2.0098338298101426E-2"/>
    <n v="0.17103326992786133"/>
    <n v="2.4710189139719341E-2"/>
    <n v="8.2905645479668371E-3"/>
    <n v="6.837024010336288E-3"/>
    <n v="1.3997057029034921E-2"/>
    <n v="3.2659799734414815E-3"/>
    <n v="3.8043283207120554E-2"/>
    <n v="4.1524602519470266E-2"/>
    <n v="1.36022682410365E-2"/>
    <n v="3.5889889818038257E-5"/>
    <n v="8.1470049886946845E-3"/>
    <n v="5.9038868750672935E-3"/>
    <n v="9.3134264077809285E-3"/>
    <n v="8.5956286114201638E-3"/>
  </r>
  <r>
    <x v="21"/>
    <x v="12"/>
    <n v="7.45"/>
    <n v="8.0500000000000007"/>
    <n v="-2.88"/>
    <n v="-3.64"/>
    <n v="47.91"/>
    <n v="18.82"/>
    <n v="5.32"/>
    <n v="55.7"/>
    <n v="420.68"/>
    <n v="227.49"/>
    <n v="5.76"/>
    <n v="79.84"/>
    <n v="1479.75"/>
    <n v="11.5"/>
    <n v="1765.59"/>
    <n v="140.96"/>
    <n v="0.82"/>
    <n v="0.77"/>
    <n v="4.53"/>
    <n v="285.5"/>
    <n v="10.06"/>
    <n v="2.82"/>
    <n v="173.09"/>
    <n v="221.03"/>
    <n v="18.88"/>
    <n v="2.500361245574742E-3"/>
    <n v="9.5007586157069574E-3"/>
    <n v="2.0229752185535729E-5"/>
    <n v="0.44859475471425475"/>
    <n v="3.9050646629578786E-2"/>
    <n v="7.219492811213063E-2"/>
    <n v="0.22556173686872336"/>
    <n v="0.12336536377429376"/>
    <n v="2.8177154829853333E-3"/>
    <n v="1.7520410374972906E-3"/>
    <n v="6.1411747706090604E-4"/>
    <n v="0"/>
    <n v="1.1072176865833394E-2"/>
    <n v="5.4186836211256413E-5"/>
    <n v="1.036774799508706E-2"/>
    <n v="3.4318329600462397E-4"/>
    <n v="3.0705873853045302E-4"/>
    <n v="2.0500686366592011E-2"/>
    <n v="0.17177227078968282"/>
    <n v="2.5214941116971316E-2"/>
    <n v="9.0672639260169063E-3"/>
    <n v="6.8456036413553937E-3"/>
    <n v="1.4106639693663752E-2"/>
    <n v="3.1970233364641285E-3"/>
    <n v="3.7587602051874863E-2"/>
    <n v="4.0080196517592662E-2"/>
    <n v="1.3763456397659128E-2"/>
    <n v="3.612455747417094E-5"/>
    <n v="8.7602051874864535E-3"/>
    <n v="5.8160537533415218E-3"/>
    <n v="9.1936998771765047E-3"/>
    <n v="9.1214507622281622E-3"/>
  </r>
  <r>
    <x v="22"/>
    <x v="0"/>
    <n v="6.53"/>
    <n v="7.09"/>
    <n v="-4"/>
    <n v="0.95"/>
    <n v="51.2"/>
    <n v="36.11"/>
    <n v="11.99"/>
    <n v="38.93"/>
    <n v="392.05"/>
    <n v="229.36"/>
    <n v="3.21"/>
    <n v="85.92"/>
    <n v="1223.03"/>
    <n v="0"/>
    <n v="1537.08"/>
    <n v="22.86"/>
    <n v="0.94"/>
    <n v="0.83"/>
    <n v="10.31"/>
    <n v="391.8"/>
    <n v="7.66"/>
    <n v="4.09"/>
    <n v="133.1"/>
    <n v="170.65"/>
    <n v="22.82"/>
    <n v="5.1764276258730087E-3"/>
    <n v="3.236408453918839E-2"/>
    <n v="1.7117816223125029E-4"/>
    <n v="0.39768110649564065"/>
    <n v="3.4418222485963393E-2"/>
    <n v="8.9423471949605149E-2"/>
    <n v="0.15565800885561693"/>
    <n v="9.8279088875701831E-2"/>
    <n v="3.3322682247683387E-3"/>
    <n v="1.780252887205003E-3"/>
    <n v="8.6730268863833475E-4"/>
    <n v="9.129501985666682E-5"/>
    <n v="1.1411877482083351E-2"/>
    <n v="2.7388505957000043E-4"/>
    <n v="1.0681517323230017E-2"/>
    <n v="1.8259003971333364E-4"/>
    <n v="2.7388505957000043E-4"/>
    <n v="1.2963892819646688E-2"/>
    <n v="0.11434701237047519"/>
    <n v="3.6061532843383391E-2"/>
    <n v="8.6730268863833473E-3"/>
    <n v="5.3407586616150086E-3"/>
    <n v="6.0254713105400096E-3"/>
    <n v="5.0212260921166747E-3"/>
    <n v="2.5608253069795042E-2"/>
    <n v="1.5657095905418361E-2"/>
    <n v="7.7144291778883465E-3"/>
    <n v="0"/>
    <n v="2.875793125485005E-3"/>
    <n v="2.2367279864883372E-3"/>
    <n v="5.3407586616150086E-3"/>
    <n v="4.9299310722600081E-3"/>
  </r>
  <r>
    <x v="22"/>
    <x v="1"/>
    <n v="6.42"/>
    <n v="7"/>
    <n v="-2.14"/>
    <n v="-3.05"/>
    <n v="50.19"/>
    <n v="34.65"/>
    <n v="15.92"/>
    <n v="39.869999999999997"/>
    <n v="358.05"/>
    <n v="252.66"/>
    <n v="2.42"/>
    <n v="86.33"/>
    <n v="991.02"/>
    <n v="0"/>
    <n v="1685.62"/>
    <n v="18.75"/>
    <n v="0.94"/>
    <n v="0.8"/>
    <n v="10.119999999999999"/>
    <n v="394.8"/>
    <n v="7.95"/>
    <n v="4.75"/>
    <n v="142.38999999999999"/>
    <n v="153.56"/>
    <n v="22.11"/>
    <n v="5.4217970430722757E-3"/>
    <n v="3.5931706870508534E-2"/>
    <n v="1.8995743122625534E-4"/>
    <n v="0.39698814482537648"/>
    <n v="3.4512747745685905E-2"/>
    <n v="9.0355655238705548E-2"/>
    <n v="0.1540257243557468"/>
    <n v="9.5344898613081888E-2"/>
    <n v="3.6160571245479928E-3"/>
    <n v="1.5562777498054653E-3"/>
    <n v="8.23911749897011E-4"/>
    <n v="9.1545749988556778E-5"/>
    <n v="1.0939717123632535E-2"/>
    <n v="1.8309149997711356E-4"/>
    <n v="1.0344669748706917E-2"/>
    <n v="2.2886437497139195E-4"/>
    <n v="1.8309149997711356E-4"/>
    <n v="1.2358676248455165E-2"/>
    <n v="0.11402023161074747"/>
    <n v="3.4650066370668739E-2"/>
    <n v="8.5137547489357798E-3"/>
    <n v="5.1723348743534583E-3"/>
    <n v="6.2251109992218613E-3"/>
    <n v="5.3096534993362929E-3"/>
    <n v="2.5770128621778732E-2"/>
    <n v="1.5562777498054653E-2"/>
    <n v="7.7813887490273265E-3"/>
    <n v="0"/>
    <n v="2.9294639996338169E-3"/>
    <n v="2.242870874719641E-3"/>
    <n v="5.7216093742847992E-3"/>
    <n v="4.8976976243877875E-3"/>
  </r>
  <r>
    <x v="22"/>
    <x v="2"/>
    <n v="6.33"/>
    <n v="6.92"/>
    <n v="-4.79"/>
    <n v="-1.36"/>
    <n v="52.42"/>
    <n v="36.51"/>
    <n v="13.32"/>
    <n v="42.04"/>
    <n v="359.96"/>
    <n v="256.82"/>
    <n v="2.0699999999999998"/>
    <n v="86.74"/>
    <n v="960.08"/>
    <n v="0"/>
    <n v="1715.38"/>
    <n v="15.63"/>
    <n v="0.89"/>
    <n v="0.76"/>
    <n v="10.63"/>
    <n v="408.2"/>
    <n v="9.5500000000000007"/>
    <n v="5.63"/>
    <n v="149.87"/>
    <n v="153.09"/>
    <n v="21.62"/>
    <n v="5.3669045374983172E-3"/>
    <n v="2.5941385036578252E-2"/>
    <n v="1.3419505408195326E-4"/>
    <n v="0.38970423230555179"/>
    <n v="3.473811767873973E-2"/>
    <n v="9.1602710829855036E-2"/>
    <n v="0.15322472061397605"/>
    <n v="9.4564875903235937E-2"/>
    <n v="3.1865715183340064E-3"/>
    <n v="1.3464386697185943E-3"/>
    <n v="7.6298191284053681E-4"/>
    <n v="8.9762577981239623E-5"/>
    <n v="1.0591984201786276E-2"/>
    <n v="1.3464386697185942E-4"/>
    <n v="9.9636461559175979E-3"/>
    <n v="2.2440644495309904E-4"/>
    <n v="2.6928773394371884E-4"/>
    <n v="1.207306673847673E-2"/>
    <n v="0.11381894888021184"/>
    <n v="3.4020017054889815E-2"/>
    <n v="8.5274449082177635E-3"/>
    <n v="5.1164669449306581E-3"/>
    <n v="6.4180243256586333E-3"/>
    <n v="4.5330101880526009E-3"/>
    <n v="2.5896503747587632E-2"/>
    <n v="1.5484044701763835E-2"/>
    <n v="7.9439881513397072E-3"/>
    <n v="0"/>
    <n v="2.9621650733809074E-3"/>
    <n v="2.33382702751223E-3"/>
    <n v="5.6999237018087161E-3"/>
    <n v="5.3408733898837575E-3"/>
  </r>
  <r>
    <x v="22"/>
    <x v="3"/>
    <n v="6.11"/>
    <n v="6.81"/>
    <n v="-4.0199999999999996"/>
    <n v="1.42"/>
    <n v="61.49"/>
    <n v="38.83"/>
    <n v="14.56"/>
    <n v="47.57"/>
    <n v="366.39"/>
    <n v="263.49"/>
    <n v="1.95"/>
    <n v="86.6"/>
    <n v="891.49"/>
    <n v="0"/>
    <n v="1910.08"/>
    <n v="43.75"/>
    <n v="0.86"/>
    <n v="0.75"/>
    <n v="10.92"/>
    <n v="410.6"/>
    <n v="8.2799999999999994"/>
    <n v="5.63"/>
    <n v="120"/>
    <n v="151.30000000000001"/>
    <n v="20.440000000000001"/>
    <n v="5.3378585504707688E-3"/>
    <n v="2.7063717976790014E-2"/>
    <n v="1.3619443836216335E-4"/>
    <n v="0.3809502955988614"/>
    <n v="3.3238449748193566E-2"/>
    <n v="8.9905846288592078E-2"/>
    <n v="0.15187212612218087"/>
    <n v="9.4328881103569087E-2"/>
    <n v="2.8465075541931244E-3"/>
    <n v="1.3137727173199037E-3"/>
    <n v="7.8826363039194219E-4"/>
    <n v="8.7584847821326904E-5"/>
    <n v="1.0159842347273922E-2"/>
    <n v="1.3137727173199036E-4"/>
    <n v="9.3715787168819793E-3"/>
    <n v="3.5033939128530762E-4"/>
    <n v="3.0654696737464419E-4"/>
    <n v="1.0860521129844538E-2"/>
    <n v="0.11438581125465294"/>
    <n v="3.4026713378585503E-2"/>
    <n v="7.9264287278300854E-3"/>
    <n v="4.992336325815634E-3"/>
    <n v="6.5688635865995184E-3"/>
    <n v="4.2040726954236914E-3"/>
    <n v="2.6012699802934091E-2"/>
    <n v="1.5940442303481496E-2"/>
    <n v="8.0140135756514123E-3"/>
    <n v="0"/>
    <n v="3.1092620976571053E-3"/>
    <n v="2.1020363477118457E-3"/>
    <n v="5.9557696518502297E-3"/>
    <n v="5.5616378366542592E-3"/>
  </r>
  <r>
    <x v="22"/>
    <x v="4"/>
    <n v="6.14"/>
    <n v="6.72"/>
    <n v="-3.51"/>
    <n v="2.78"/>
    <n v="57.26"/>
    <n v="36.869999999999997"/>
    <n v="10.93"/>
    <n v="49.76"/>
    <n v="365.56"/>
    <n v="273.18"/>
    <n v="1.03"/>
    <n v="82.83"/>
    <n v="889.4"/>
    <n v="0"/>
    <n v="1980.75"/>
    <n v="25"/>
    <n v="0.85"/>
    <n v="0.76"/>
    <n v="10.18"/>
    <n v="407"/>
    <n v="6.93"/>
    <n v="6.74"/>
    <n v="106.68"/>
    <n v="142.79"/>
    <n v="20.27"/>
    <n v="5.2176500595136881E-3"/>
    <n v="2.6058493453494303E-2"/>
    <n v="1.2710423397381399E-4"/>
    <n v="0.36987757184152353"/>
    <n v="3.2264920931814316E-2"/>
    <n v="8.6507396701241288E-2"/>
    <n v="0.14427818398231593"/>
    <n v="8.8972963781669787E-2"/>
    <n v="2.5080768576772657E-3"/>
    <n v="1.4453324264580853E-3"/>
    <n v="8.9270532222411158E-4"/>
    <n v="1.2752933174630166E-4"/>
    <n v="9.6497194354701575E-3"/>
    <n v="1.2752933174630166E-4"/>
    <n v="8.8845434449923485E-3"/>
    <n v="2.9756844074137049E-4"/>
    <n v="3.4007821799013772E-4"/>
    <n v="1.007481720795783E-2"/>
    <n v="0.10861248087060024"/>
    <n v="3.0649549396361164E-2"/>
    <n v="7.651759904778099E-3"/>
    <n v="5.1011732698520657E-3"/>
    <n v="5.6963101513348071E-3"/>
    <n v="3.8258799523890495E-3"/>
    <n v="2.5463356572011563E-2"/>
    <n v="1.5346029586804965E-2"/>
    <n v="7.3541914640367287E-3"/>
    <n v="0"/>
    <n v="3.1882332936575414E-3"/>
    <n v="2.0829790851895937E-3"/>
    <n v="6.1214079238224792E-3"/>
    <n v="5.6538003740860395E-3"/>
  </r>
  <r>
    <x v="22"/>
    <x v="5"/>
    <n v="6.29"/>
    <n v="6.92"/>
    <n v="-4.45"/>
    <n v="-5.77"/>
    <n v="38.28"/>
    <n v="37.56"/>
    <n v="10.29"/>
    <n v="50.48"/>
    <n v="392.25"/>
    <n v="263.89"/>
    <n v="2.06"/>
    <n v="84.89"/>
    <n v="908.65"/>
    <n v="0"/>
    <n v="1917.17"/>
    <n v="18.75"/>
    <n v="0.86"/>
    <n v="0.75"/>
    <n v="11.81"/>
    <n v="406.2"/>
    <n v="7.83"/>
    <n v="6.97"/>
    <n v="107.53"/>
    <n v="147.22"/>
    <n v="20.64"/>
    <n v="5.6412075003324617E-3"/>
    <n v="1.8529190123675696E-2"/>
    <n v="9.4419078859878539E-5"/>
    <n v="0.38645330023493951"/>
    <n v="3.3645108382463762E-2"/>
    <n v="9.0030586462165871E-2"/>
    <n v="0.15013963384901813"/>
    <n v="0.1039496431579414"/>
    <n v="3.1916308347001198E-3"/>
    <n v="1.2855179750875482E-3"/>
    <n v="9.7522053282503654E-4"/>
    <n v="1.32984618112505E-4"/>
    <n v="1.0195487388625381E-2"/>
    <n v="1.32984618112505E-4"/>
    <n v="9.3089232678753488E-3"/>
    <n v="3.1029744226251162E-4"/>
    <n v="4.4328206037501665E-4"/>
    <n v="1.0727425861075402E-2"/>
    <n v="0.11281528436544173"/>
    <n v="3.1251385256438668E-2"/>
    <n v="8.1120617048628038E-3"/>
    <n v="5.2307283124251964E-3"/>
    <n v="5.6740103728002127E-3"/>
    <n v="3.9452103373376476E-3"/>
    <n v="2.5666031295713463E-2"/>
    <n v="1.6756061882175627E-2"/>
    <n v="7.8460924686377942E-3"/>
    <n v="0"/>
    <n v="3.7235693071501394E-3"/>
    <n v="2.2164103018750829E-3"/>
    <n v="6.4719180814752425E-3"/>
    <n v="5.9843078150627243E-3"/>
  </r>
  <r>
    <x v="22"/>
    <x v="6"/>
    <n v="6.41"/>
    <n v="6.92"/>
    <n v="-7.47"/>
    <n v="-1.3"/>
    <n v="46.93"/>
    <n v="36.1"/>
    <n v="7.58"/>
    <n v="50.9"/>
    <n v="409.97"/>
    <n v="264.08"/>
    <n v="1.95"/>
    <n v="84.97"/>
    <n v="949.79"/>
    <n v="0"/>
    <n v="1922.08"/>
    <n v="15.63"/>
    <n v="0.83"/>
    <n v="0.71"/>
    <n v="13.01"/>
    <n v="400.6"/>
    <n v="10.33"/>
    <n v="6.86"/>
    <n v="91.56"/>
    <n v="150.66"/>
    <n v="20.69"/>
    <n v="5.7353006930471722E-3"/>
    <n v="1.2385423653029286E-2"/>
    <n v="6.3939190699754082E-5"/>
    <n v="0.39052090319695953"/>
    <n v="3.6932707355242567E-2"/>
    <n v="8.9559579700424774E-2"/>
    <n v="0.15537670467247933"/>
    <n v="0.10851777330650571"/>
    <n v="3.3981667784484687E-3"/>
    <n v="1.5649452269170579E-3"/>
    <n v="1.0283925776883524E-3"/>
    <n v="8.9425441538117597E-5"/>
    <n v="1.0418063939190699E-2"/>
    <n v="1.3413816230717639E-4"/>
    <n v="9.4790968030404651E-3"/>
    <n v="3.1298904538341156E-4"/>
    <n v="4.9183992845964672E-4"/>
    <n v="1.1446456516879052E-2"/>
    <n v="0.11643192488262911"/>
    <n v="3.0583501006036216E-2"/>
    <n v="8.6742678291974063E-3"/>
    <n v="5.4102392130561143E-3"/>
    <n v="6.4833445115135254E-3"/>
    <n v="4.2477084730605857E-3"/>
    <n v="2.5933378046054101E-2"/>
    <n v="1.7080259333780462E-2"/>
    <n v="8.8978314330427008E-3"/>
    <n v="0"/>
    <n v="4.5159847976749389E-3"/>
    <n v="2.2356360384529397E-3"/>
    <n v="6.4386317907444666E-3"/>
    <n v="6.215068186899173E-3"/>
  </r>
  <r>
    <x v="22"/>
    <x v="7"/>
    <n v="6.45"/>
    <n v="7.01"/>
    <n v="-3.85"/>
    <n v="-4.2"/>
    <n v="38.11"/>
    <n v="29.1"/>
    <n v="6.15"/>
    <n v="51.64"/>
    <n v="431.12"/>
    <n v="264.38"/>
    <n v="1.83"/>
    <n v="85.7"/>
    <n v="954.24"/>
    <n v="0"/>
    <n v="1927.75"/>
    <n v="18.75"/>
    <n v="0.8"/>
    <n v="0.73"/>
    <n v="8.91"/>
    <n v="386.6"/>
    <n v="10.039999999999999"/>
    <n v="6.61"/>
    <n v="90.41"/>
    <n v="155.22999999999999"/>
    <n v="20.86"/>
    <n v="5.8225310704262999E-3"/>
    <n v="1.0869081028108156E-2"/>
    <n v="5.6127221702525722E-5"/>
    <n v="0.38977237293420641"/>
    <n v="3.6794512004989087E-2"/>
    <n v="8.6106285357922405E-2"/>
    <n v="0.1599625818521983"/>
    <n v="0.11256626130339882"/>
    <n v="3.4299968818210166E-3"/>
    <n v="1.4254532495879548E-3"/>
    <n v="1.3363624214887077E-3"/>
    <n v="8.9090828099247177E-5"/>
    <n v="1.0379081473562297E-2"/>
    <n v="1.3363624214887077E-4"/>
    <n v="9.2654461223217067E-3"/>
    <n v="4.0090872644661234E-4"/>
    <n v="5.7909038264510667E-4"/>
    <n v="1.2739988418192348E-2"/>
    <n v="0.11978261837943784"/>
    <n v="3.0157245311595172E-2"/>
    <n v="8.9981736380239652E-3"/>
    <n v="5.2118134438059599E-3"/>
    <n v="6.993630005790904E-3"/>
    <n v="4.454541404962359E-3"/>
    <n v="2.60590672190298E-2"/>
    <n v="1.7684529377700566E-2"/>
    <n v="9.2654461223217067E-3"/>
    <n v="0"/>
    <n v="4.5436322330616062E-3"/>
    <n v="2.4054523586796738E-3"/>
    <n v="7.2163570760390219E-3"/>
    <n v="7.0381754198405276E-3"/>
  </r>
  <r>
    <x v="22"/>
    <x v="8"/>
    <n v="6.62"/>
    <n v="6.88"/>
    <n v="-3.21"/>
    <n v="-5.2"/>
    <n v="34.1"/>
    <n v="31.34"/>
    <n v="11.06"/>
    <n v="47.47"/>
    <n v="444.27"/>
    <n v="261.11"/>
    <n v="7.71"/>
    <n v="85.53"/>
    <n v="987.41"/>
    <n v="0"/>
    <n v="1770.92"/>
    <n v="18.75"/>
    <n v="0.79"/>
    <n v="0.72"/>
    <n v="9.09"/>
    <n v="394.6"/>
    <n v="10.49"/>
    <n v="6.67"/>
    <n v="78.63"/>
    <n v="157.72"/>
    <n v="20.99"/>
    <n v="6.0343905915894516E-3"/>
    <n v="9.6667854597291512E-3"/>
    <n v="4.989308624376337E-5"/>
    <n v="0.39277441197434071"/>
    <n v="3.6796151104775479E-2"/>
    <n v="8.7892017106200995E-2"/>
    <n v="0.16175160370634356"/>
    <n v="0.12593549536707058"/>
    <n v="3.0737704918032786E-3"/>
    <n v="1.7818959372772631E-3"/>
    <n v="1.2918745545260157E-3"/>
    <n v="8.9094796863863155E-5"/>
    <n v="1.0156806842480399E-2"/>
    <n v="1.3364219529579473E-4"/>
    <n v="9.2213114754098359E-3"/>
    <n v="3.1183178902352104E-4"/>
    <n v="4.9002138275124735E-4"/>
    <n v="1.3765146115466857E-2"/>
    <n v="0.12134711332858161"/>
    <n v="2.8465787598004277E-2"/>
    <n v="9.5331432644333563E-3"/>
    <n v="5.0784034212401994E-3"/>
    <n v="6.9493941553813261E-3"/>
    <n v="4.1429080541696365E-3"/>
    <n v="2.6238417676407697E-2"/>
    <n v="1.9289023521026374E-2"/>
    <n v="9.7558802565930157E-3"/>
    <n v="0"/>
    <n v="4.8556664290805417E-3"/>
    <n v="2.3610121168923734E-3"/>
    <n v="7.3503207412687101E-3"/>
    <n v="7.3503207412687101E-3"/>
  </r>
  <r>
    <x v="22"/>
    <x v="9"/>
    <n v="6.71"/>
    <n v="7.03"/>
    <n v="-5.83"/>
    <n v="-6.48"/>
    <n v="33.51"/>
    <n v="27.25"/>
    <n v="12.26"/>
    <n v="46.05"/>
    <n v="443.22"/>
    <n v="255.15"/>
    <n v="6.09"/>
    <n v="85.77"/>
    <n v="1089.4100000000001"/>
    <n v="0"/>
    <n v="1740.92"/>
    <n v="18.75"/>
    <n v="0.82"/>
    <n v="0.75"/>
    <n v="8.81"/>
    <n v="389.4"/>
    <n v="10.68"/>
    <n v="6.4"/>
    <n v="40.01"/>
    <n v="162.25"/>
    <n v="21.16"/>
    <n v="5.972333422293391E-3"/>
    <n v="1.6324170447469085E-2"/>
    <n v="8.4067253803042432E-5"/>
    <n v="0.39453785250422563"/>
    <n v="3.6740503513922246E-2"/>
    <n v="8.6602615425673879E-2"/>
    <n v="0.16333066453162531"/>
    <n v="0.12200871808557957"/>
    <n v="3.2915221065741482E-3"/>
    <n v="1.6012810248198558E-3"/>
    <n v="1.1120007116804554E-3"/>
    <n v="1.3344008540165466E-4"/>
    <n v="9.7411262343207895E-3"/>
    <n v="1.3344008540165466E-4"/>
    <n v="8.8515256649764253E-3"/>
    <n v="2.6688017080330931E-4"/>
    <n v="4.892803131394004E-4"/>
    <n v="1.5212169735788631E-2"/>
    <n v="0.1223200782848501"/>
    <n v="2.748865759274086E-2"/>
    <n v="1.0408326661329063E-2"/>
    <n v="5.0707232452628769E-3"/>
    <n v="7.2057646116893519E-3"/>
    <n v="3.7808024197135484E-3"/>
    <n v="2.5131216083978294E-2"/>
    <n v="2.0104972867182633E-2"/>
    <n v="1.0008006405124099E-2"/>
    <n v="0"/>
    <n v="4.6259229605906949E-3"/>
    <n v="2.4464015656970022E-3"/>
    <n v="6.98336446935326E-3"/>
    <n v="8.6736055511075529E-3"/>
  </r>
  <r>
    <x v="22"/>
    <x v="10"/>
    <n v="6.81"/>
    <n v="7.22"/>
    <n v="-6.17"/>
    <n v="-6.61"/>
    <n v="49.6"/>
    <n v="27.6"/>
    <n v="8.8000000000000007"/>
    <n v="58"/>
    <n v="470.39"/>
    <n v="251.18"/>
    <n v="8.16"/>
    <n v="86.2"/>
    <n v="1114.3"/>
    <n v="0"/>
    <n v="1727.54"/>
    <n v="15.63"/>
    <n v="0.78"/>
    <n v="0.75"/>
    <n v="7.36"/>
    <n v="384.2"/>
    <n v="11.09"/>
    <n v="6.4"/>
    <n v="38.97"/>
    <n v="172.59"/>
    <n v="21.23"/>
    <n v="5.8338897049005209E-3"/>
    <n v="1.112743134374861E-2"/>
    <n v="5.7417545733742826E-5"/>
    <n v="0.39796145457782528"/>
    <n v="3.6765033159745407E-2"/>
    <n v="8.5503182445364312E-2"/>
    <n v="0.17251969555347843"/>
    <n v="0.104019228201362"/>
    <n v="3.6943072061245384E-3"/>
    <n v="1.2907820358748386E-3"/>
    <n v="1.2017625851248497E-3"/>
    <n v="1.3352917612498332E-4"/>
    <n v="9.658610406373792E-3"/>
    <n v="1.3352917612498332E-4"/>
    <n v="8.6348867227489211E-3"/>
    <n v="4.005875283749499E-4"/>
    <n v="4.8960697912493875E-4"/>
    <n v="1.7447812346997819E-2"/>
    <n v="0.12858859660835892"/>
    <n v="2.7685049183246539E-2"/>
    <n v="1.1171941069123604E-2"/>
    <n v="5.4746962211243153E-3"/>
    <n v="7.7001824898740379E-3"/>
    <n v="3.6052877553745494E-3"/>
    <n v="2.577113099212178E-2"/>
    <n v="2.0697022299372411E-2"/>
    <n v="1.0682334089998665E-2"/>
    <n v="0"/>
    <n v="5.0741086927493656E-3"/>
    <n v="3.1156807762496106E-3"/>
    <n v="7.1660657853741044E-3"/>
    <n v="9.9701784839987539E-3"/>
  </r>
  <r>
    <x v="22"/>
    <x v="11"/>
    <n v="6.84"/>
    <n v="7.37"/>
    <n v="-4.96"/>
    <n v="-8.1300000000000008"/>
    <n v="39.44"/>
    <n v="25.82"/>
    <n v="9.39"/>
    <n v="58.22"/>
    <n v="491.48"/>
    <n v="242.97"/>
    <n v="3.6"/>
    <n v="83.3"/>
    <n v="1127.31"/>
    <n v="0"/>
    <n v="1858.33"/>
    <n v="12.5"/>
    <n v="0.83"/>
    <n v="0.78"/>
    <n v="3.92"/>
    <n v="371.2"/>
    <n v="9.91"/>
    <n v="6.43"/>
    <n v="61.94"/>
    <n v="172.42"/>
    <n v="21.56"/>
    <n v="5.835380286722344E-3"/>
    <n v="9.5127506587468179E-3"/>
    <n v="4.9573489348398914E-5"/>
    <n v="0.40989683354919387"/>
    <n v="3.6889821803403153E-2"/>
    <n v="8.2890447054620162E-2"/>
    <n v="0.17172078067080523"/>
    <n v="0.10151400116118083"/>
    <n v="3.9748113081148678E-3"/>
    <n v="1.518467241302309E-3"/>
    <n v="1.2058416327988923E-3"/>
    <n v="1.3398240364432138E-4"/>
    <n v="9.3787682551024973E-3"/>
    <n v="1.3398240364432138E-4"/>
    <n v="8.4855522308070214E-3"/>
    <n v="3.5728640971819032E-4"/>
    <n v="4.0194721093296412E-4"/>
    <n v="1.8400250100486803E-2"/>
    <n v="0.12692599705238711"/>
    <n v="2.6796480728864275E-2"/>
    <n v="1.1388504309767317E-2"/>
    <n v="5.448617748202403E-3"/>
    <n v="7.4136930016524497E-3"/>
    <n v="3.4388816935375819E-3"/>
    <n v="2.6617837524005181E-2"/>
    <n v="1.8980840516278862E-2"/>
    <n v="9.9593586708945567E-3"/>
    <n v="0"/>
    <n v="5.4039569469876286E-3"/>
    <n v="3.036934482604618E-3"/>
    <n v="7.1903889955785803E-3"/>
    <n v="1.0495288285471841E-2"/>
  </r>
  <r>
    <x v="22"/>
    <x v="12"/>
    <n v="6.76"/>
    <n v="7.45"/>
    <n v="-5.47"/>
    <n v="-1.97"/>
    <n v="31.78"/>
    <n v="30.08"/>
    <n v="7.63"/>
    <n v="57.63"/>
    <n v="501.82"/>
    <n v="241.26"/>
    <n v="7.14"/>
    <n v="82.11"/>
    <n v="1570.33"/>
    <n v="0"/>
    <n v="1715.15"/>
    <n v="31.25"/>
    <n v="0.84"/>
    <n v="0.78"/>
    <n v="5.68"/>
    <n v="363.8"/>
    <n v="10.06"/>
    <n v="6.43"/>
    <n v="76.98"/>
    <n v="174.55"/>
    <n v="21.87"/>
    <n v="5.8988713722680046E-3"/>
    <n v="1.0569688283769259E-2"/>
    <n v="5.5087782156933001E-5"/>
    <n v="0.41391974202794696"/>
    <n v="3.6993908993192402E-2"/>
    <n v="8.1467216051594404E-2"/>
    <n v="0.1743102830526693"/>
    <n v="0.10538337513436044"/>
    <n v="4.1203869580795412E-3"/>
    <n v="1.3883912576137586E-3"/>
    <n v="1.2540308133285561E-3"/>
    <n v="1.3436044428520244E-4"/>
    <n v="9.4052310999641706E-3"/>
    <n v="1.3436044428520244E-4"/>
    <n v="8.5990684342529562E-3"/>
    <n v="3.1350770333213904E-4"/>
    <n v="3.5829451809387314E-4"/>
    <n v="1.9437477606592618E-2"/>
    <n v="0.12853815836617699"/>
    <n v="2.6424220709423147E-2"/>
    <n v="1.3077749910426371E-2"/>
    <n v="5.5087782156932998E-3"/>
    <n v="8.0168398423504112E-3"/>
    <n v="3.5829451809387316E-3"/>
    <n v="2.6110713006091007E-2"/>
    <n v="1.8676101755643139E-2"/>
    <n v="9.9874596918667138E-3"/>
    <n v="0"/>
    <n v="5.911859548548907E-3"/>
    <n v="2.9111429595127195E-3"/>
    <n v="7.1658903618774632E-3"/>
    <n v="1.0435327839484056E-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2">
  <r>
    <n v="1000"/>
    <n v="1163.5"/>
    <x v="0"/>
    <x v="0"/>
  </r>
  <r>
    <n v="1000"/>
    <n v="1112"/>
    <x v="0"/>
    <x v="1"/>
  </r>
  <r>
    <n v="1000"/>
    <n v="1002.1"/>
    <x v="0"/>
    <x v="2"/>
  </r>
  <r>
    <n v="1000"/>
    <n v="994.8"/>
    <x v="0"/>
    <x v="3"/>
  </r>
  <r>
    <n v="1000"/>
    <n v="1030.5"/>
    <x v="0"/>
    <x v="4"/>
  </r>
  <r>
    <n v="1000"/>
    <n v="1170.8"/>
    <x v="0"/>
    <x v="5"/>
  </r>
  <r>
    <n v="1000"/>
    <n v="1103"/>
    <x v="0"/>
    <x v="6"/>
  </r>
  <r>
    <n v="1000"/>
    <n v="974.8"/>
    <x v="0"/>
    <x v="7"/>
  </r>
  <r>
    <n v="1000"/>
    <n v="1068.9000000000001"/>
    <x v="0"/>
    <x v="8"/>
  </r>
  <r>
    <n v="1000"/>
    <n v="997.4"/>
    <x v="0"/>
    <x v="9"/>
  </r>
  <r>
    <n v="1000"/>
    <n v="1000"/>
    <x v="0"/>
    <x v="10"/>
  </r>
  <r>
    <n v="1000"/>
    <n v="994.3"/>
    <x v="0"/>
    <x v="11"/>
  </r>
  <r>
    <n v="1000"/>
    <n v="1094.0999999999999"/>
    <x v="0"/>
    <x v="12"/>
  </r>
  <r>
    <n v="1000"/>
    <n v="1022.6"/>
    <x v="0"/>
    <x v="13"/>
  </r>
  <r>
    <n v="1000"/>
    <n v="960.1"/>
    <x v="0"/>
    <x v="14"/>
  </r>
  <r>
    <n v="1000"/>
    <n v="1030.5"/>
    <x v="0"/>
    <x v="15"/>
  </r>
  <r>
    <n v="1000"/>
    <n v="1042.0999999999999"/>
    <x v="0"/>
    <x v="16"/>
  </r>
  <r>
    <n v="1000"/>
    <n v="1020.5"/>
    <x v="0"/>
    <x v="17"/>
  </r>
  <r>
    <n v="1000"/>
    <n v="986.9"/>
    <x v="0"/>
    <x v="18"/>
  </r>
  <r>
    <n v="1000"/>
    <n v="1003.2"/>
    <x v="0"/>
    <x v="19"/>
  </r>
  <r>
    <n v="1000"/>
    <n v="1014.8"/>
    <x v="0"/>
    <x v="20"/>
  </r>
  <r>
    <n v="1000"/>
    <n v="1006.3"/>
    <x v="0"/>
    <x v="21"/>
  </r>
  <r>
    <n v="1000"/>
    <n v="998.5"/>
    <x v="0"/>
    <x v="22"/>
  </r>
  <r>
    <n v="1000"/>
    <n v="1088.8"/>
    <x v="0"/>
    <x v="23"/>
  </r>
  <r>
    <n v="1000"/>
    <n v="1154.5"/>
    <x v="1"/>
    <x v="0"/>
  </r>
  <r>
    <n v="1000"/>
    <n v="1109.3"/>
    <x v="1"/>
    <x v="1"/>
  </r>
  <r>
    <n v="1000"/>
    <n v="1014.8"/>
    <x v="1"/>
    <x v="2"/>
  </r>
  <r>
    <n v="1000"/>
    <n v="943.3"/>
    <x v="1"/>
    <x v="3"/>
  </r>
  <r>
    <n v="1000"/>
    <n v="962.7"/>
    <x v="1"/>
    <x v="4"/>
  </r>
  <r>
    <n v="1000"/>
    <n v="1159.8"/>
    <x v="1"/>
    <x v="5"/>
  </r>
  <r>
    <n v="1000"/>
    <n v="1110.9000000000001"/>
    <x v="1"/>
    <x v="6"/>
  </r>
  <r>
    <n v="1000"/>
    <n v="955.9"/>
    <x v="1"/>
    <x v="7"/>
  </r>
  <r>
    <n v="1000"/>
    <n v="1046.3"/>
    <x v="1"/>
    <x v="8"/>
  </r>
  <r>
    <n v="1000"/>
    <n v="993.7"/>
    <x v="1"/>
    <x v="9"/>
  </r>
  <r>
    <n v="1000"/>
    <n v="976.4"/>
    <x v="1"/>
    <x v="10"/>
  </r>
  <r>
    <n v="1000"/>
    <n v="971.1"/>
    <x v="1"/>
    <x v="11"/>
  </r>
  <r>
    <n v="1000"/>
    <n v="1027.9000000000001"/>
    <x v="1"/>
    <x v="12"/>
  </r>
  <r>
    <n v="1000"/>
    <n v="1026.8"/>
    <x v="1"/>
    <x v="13"/>
  </r>
  <r>
    <n v="1000"/>
    <n v="959"/>
    <x v="1"/>
    <x v="14"/>
  </r>
  <r>
    <n v="1000"/>
    <n v="974.3"/>
    <x v="1"/>
    <x v="15"/>
  </r>
  <r>
    <n v="1000"/>
    <n v="1007.9"/>
    <x v="1"/>
    <x v="16"/>
  </r>
  <r>
    <n v="1000"/>
    <n v="1009"/>
    <x v="1"/>
    <x v="17"/>
  </r>
  <r>
    <n v="1000"/>
    <n v="982.7"/>
    <x v="1"/>
    <x v="18"/>
  </r>
  <r>
    <n v="1000"/>
    <n v="974.3"/>
    <x v="1"/>
    <x v="19"/>
  </r>
  <r>
    <n v="1000"/>
    <n v="981.6"/>
    <x v="1"/>
    <x v="20"/>
  </r>
  <r>
    <n v="1000"/>
    <n v="991.1"/>
    <x v="1"/>
    <x v="21"/>
  </r>
  <r>
    <n v="1000"/>
    <n v="978.5"/>
    <x v="1"/>
    <x v="22"/>
  </r>
  <r>
    <n v="1000"/>
    <n v="1050"/>
    <x v="1"/>
    <x v="23"/>
  </r>
  <r>
    <n v="1000"/>
    <n v="1162.9000000000001"/>
    <x v="2"/>
    <x v="0"/>
  </r>
  <r>
    <n v="1000"/>
    <n v="1088.3"/>
    <x v="2"/>
    <x v="1"/>
  </r>
  <r>
    <n v="1000"/>
    <n v="1019.5"/>
    <x v="2"/>
    <x v="2"/>
  </r>
  <r>
    <n v="1000"/>
    <n v="897"/>
    <x v="2"/>
    <x v="3"/>
  </r>
  <r>
    <n v="1000"/>
    <n v="921.2"/>
    <x v="2"/>
    <x v="4"/>
  </r>
  <r>
    <n v="1000"/>
    <n v="1175"/>
    <x v="2"/>
    <x v="5"/>
  </r>
  <r>
    <n v="1000"/>
    <n v="1099.9000000000001"/>
    <x v="2"/>
    <x v="6"/>
  </r>
  <r>
    <n v="1000"/>
    <n v="999.5"/>
    <x v="2"/>
    <x v="7"/>
  </r>
  <r>
    <n v="1000"/>
    <n v="1072.5999999999999"/>
    <x v="2"/>
    <x v="8"/>
  </r>
  <r>
    <n v="1000"/>
    <n v="943.3"/>
    <x v="2"/>
    <x v="9"/>
  </r>
  <r>
    <n v="1000"/>
    <n v="975.3"/>
    <x v="2"/>
    <x v="10"/>
  </r>
  <r>
    <n v="1000"/>
    <n v="893.9"/>
    <x v="2"/>
    <x v="11"/>
  </r>
  <r>
    <n v="1000"/>
    <n v="1037.3"/>
    <x v="2"/>
    <x v="12"/>
  </r>
  <r>
    <n v="1000"/>
    <n v="980.6"/>
    <x v="2"/>
    <x v="13"/>
  </r>
  <r>
    <n v="1000"/>
    <n v="952.7"/>
    <x v="2"/>
    <x v="14"/>
  </r>
  <r>
    <n v="1000"/>
    <n v="982.7"/>
    <x v="2"/>
    <x v="15"/>
  </r>
  <r>
    <n v="1000"/>
    <n v="978"/>
    <x v="2"/>
    <x v="16"/>
  </r>
  <r>
    <n v="1000"/>
    <n v="1010.5"/>
    <x v="2"/>
    <x v="17"/>
  </r>
  <r>
    <n v="1000"/>
    <n v="972.7"/>
    <x v="2"/>
    <x v="18"/>
  </r>
  <r>
    <n v="1000"/>
    <n v="927"/>
    <x v="2"/>
    <x v="19"/>
  </r>
  <r>
    <n v="1000"/>
    <n v="938"/>
    <x v="2"/>
    <x v="20"/>
  </r>
  <r>
    <n v="1000"/>
    <n v="995.3"/>
    <x v="2"/>
    <x v="21"/>
  </r>
  <r>
    <n v="1000"/>
    <n v="944.3"/>
    <x v="2"/>
    <x v="22"/>
  </r>
  <r>
    <n v="1000"/>
    <n v="1079.9000000000001"/>
    <x v="2"/>
    <x v="23"/>
  </r>
  <r>
    <n v="1000"/>
    <n v="1168.2"/>
    <x v="3"/>
    <x v="0"/>
  </r>
  <r>
    <n v="1000"/>
    <n v="1027.4000000000001"/>
    <x v="3"/>
    <x v="1"/>
  </r>
  <r>
    <n v="1000"/>
    <n v="1014.8"/>
    <x v="3"/>
    <x v="2"/>
  </r>
  <r>
    <n v="1000"/>
    <n v="927"/>
    <x v="3"/>
    <x v="3"/>
  </r>
  <r>
    <n v="1000"/>
    <n v="971.7"/>
    <x v="3"/>
    <x v="4"/>
  </r>
  <r>
    <n v="1000"/>
    <n v="1186.0999999999999"/>
    <x v="3"/>
    <x v="5"/>
  </r>
  <r>
    <n v="1000"/>
    <n v="1124.0999999999999"/>
    <x v="3"/>
    <x v="6"/>
  </r>
  <r>
    <n v="1000"/>
    <n v="997.9"/>
    <x v="3"/>
    <x v="7"/>
  </r>
  <r>
    <n v="1000"/>
    <n v="1010"/>
    <x v="3"/>
    <x v="8"/>
  </r>
  <r>
    <n v="1000"/>
    <n v="954.8"/>
    <x v="3"/>
    <x v="9"/>
  </r>
  <r>
    <n v="1000"/>
    <n v="926.5"/>
    <x v="3"/>
    <x v="10"/>
  </r>
  <r>
    <n v="1000"/>
    <n v="932.2"/>
    <x v="3"/>
    <x v="11"/>
  </r>
  <r>
    <n v="1000"/>
    <n v="1037.3"/>
    <x v="3"/>
    <x v="12"/>
  </r>
  <r>
    <n v="1000"/>
    <n v="931.7"/>
    <x v="3"/>
    <x v="13"/>
  </r>
  <r>
    <n v="1000"/>
    <n v="922.3"/>
    <x v="3"/>
    <x v="14"/>
  </r>
  <r>
    <n v="1000"/>
    <n v="975.9"/>
    <x v="3"/>
    <x v="15"/>
  </r>
  <r>
    <n v="1000"/>
    <n v="988"/>
    <x v="3"/>
    <x v="16"/>
  </r>
  <r>
    <n v="1000"/>
    <n v="1004.8"/>
    <x v="3"/>
    <x v="17"/>
  </r>
  <r>
    <n v="1000"/>
    <n v="944.3"/>
    <x v="3"/>
    <x v="18"/>
  </r>
  <r>
    <n v="1000"/>
    <n v="931.7"/>
    <x v="3"/>
    <x v="19"/>
  </r>
  <r>
    <n v="1000"/>
    <n v="965.4"/>
    <x v="3"/>
    <x v="20"/>
  </r>
  <r>
    <n v="1000"/>
    <n v="960.6"/>
    <x v="3"/>
    <x v="21"/>
  </r>
  <r>
    <n v="1000"/>
    <n v="929.6"/>
    <x v="3"/>
    <x v="22"/>
  </r>
  <r>
    <n v="1000"/>
    <n v="1077.8"/>
    <x v="3"/>
    <x v="23"/>
  </r>
  <r>
    <n v="1000"/>
    <n v="1198.7"/>
    <x v="4"/>
    <x v="0"/>
  </r>
  <r>
    <n v="1000"/>
    <n v="1093.5999999999999"/>
    <x v="4"/>
    <x v="1"/>
  </r>
  <r>
    <n v="1000"/>
    <n v="1015.3"/>
    <x v="4"/>
    <x v="2"/>
  </r>
  <r>
    <n v="1000"/>
    <n v="909.7"/>
    <x v="4"/>
    <x v="3"/>
  </r>
  <r>
    <n v="1000"/>
    <n v="956.9"/>
    <x v="4"/>
    <x v="4"/>
  </r>
  <r>
    <n v="1000"/>
    <n v="1215"/>
    <x v="4"/>
    <x v="5"/>
  </r>
  <r>
    <n v="1000"/>
    <n v="1152.4000000000001"/>
    <x v="4"/>
    <x v="6"/>
  </r>
  <r>
    <n v="1000"/>
    <n v="993.2"/>
    <x v="4"/>
    <x v="7"/>
  </r>
  <r>
    <n v="1000"/>
    <n v="996.4"/>
    <x v="4"/>
    <x v="8"/>
  </r>
  <r>
    <n v="1000"/>
    <n v="921.7"/>
    <x v="4"/>
    <x v="9"/>
  </r>
  <r>
    <n v="1000"/>
    <n v="916.5"/>
    <x v="4"/>
    <x v="10"/>
  </r>
  <r>
    <n v="1000"/>
    <n v="904.9"/>
    <x v="4"/>
    <x v="11"/>
  </r>
  <r>
    <n v="1000"/>
    <n v="1038.9000000000001"/>
    <x v="4"/>
    <x v="12"/>
  </r>
  <r>
    <n v="1000"/>
    <n v="937"/>
    <x v="4"/>
    <x v="13"/>
  </r>
  <r>
    <n v="1000"/>
    <n v="898.1"/>
    <x v="4"/>
    <x v="14"/>
  </r>
  <r>
    <n v="1000"/>
    <n v="948"/>
    <x v="4"/>
    <x v="15"/>
  </r>
  <r>
    <n v="1000"/>
    <n v="980.1"/>
    <x v="4"/>
    <x v="16"/>
  </r>
  <r>
    <n v="1000"/>
    <n v="996.9"/>
    <x v="4"/>
    <x v="17"/>
  </r>
  <r>
    <n v="1000"/>
    <n v="944.3"/>
    <x v="4"/>
    <x v="18"/>
  </r>
  <r>
    <n v="1000"/>
    <n v="949.6"/>
    <x v="4"/>
    <x v="19"/>
  </r>
  <r>
    <n v="1000"/>
    <n v="967.5"/>
    <x v="4"/>
    <x v="20"/>
  </r>
  <r>
    <n v="1000"/>
    <n v="956.9"/>
    <x v="4"/>
    <x v="21"/>
  </r>
  <r>
    <n v="1000"/>
    <n v="914.9"/>
    <x v="4"/>
    <x v="22"/>
  </r>
  <r>
    <n v="1000"/>
    <n v="1055.7"/>
    <x v="4"/>
    <x v="23"/>
  </r>
  <r>
    <n v="1000"/>
    <n v="1209.7"/>
    <x v="5"/>
    <x v="0"/>
  </r>
  <r>
    <n v="1000"/>
    <n v="1091.5"/>
    <x v="5"/>
    <x v="1"/>
  </r>
  <r>
    <n v="1000"/>
    <n v="1002.1"/>
    <x v="5"/>
    <x v="2"/>
  </r>
  <r>
    <n v="1000"/>
    <n v="935.4"/>
    <x v="5"/>
    <x v="3"/>
  </r>
  <r>
    <n v="1000"/>
    <n v="950.6"/>
    <x v="5"/>
    <x v="4"/>
  </r>
  <r>
    <n v="1000"/>
    <n v="1184.5"/>
    <x v="5"/>
    <x v="5"/>
  </r>
  <r>
    <n v="1000"/>
    <n v="1117.8"/>
    <x v="5"/>
    <x v="6"/>
  </r>
  <r>
    <n v="1000"/>
    <n v="945.9"/>
    <x v="5"/>
    <x v="7"/>
  </r>
  <r>
    <n v="1000"/>
    <n v="972.2"/>
    <x v="5"/>
    <x v="8"/>
  </r>
  <r>
    <n v="1000"/>
    <n v="923.3"/>
    <x v="5"/>
    <x v="9"/>
  </r>
  <r>
    <n v="1000"/>
    <n v="928"/>
    <x v="5"/>
    <x v="10"/>
  </r>
  <r>
    <n v="1000"/>
    <n v="932.8"/>
    <x v="5"/>
    <x v="11"/>
  </r>
  <r>
    <n v="1000"/>
    <n v="1071.5"/>
    <x v="5"/>
    <x v="12"/>
  </r>
  <r>
    <n v="1000"/>
    <n v="951.2"/>
    <x v="5"/>
    <x v="13"/>
  </r>
  <r>
    <n v="1000"/>
    <n v="925.4"/>
    <x v="5"/>
    <x v="14"/>
  </r>
  <r>
    <n v="1000"/>
    <n v="929.1"/>
    <x v="5"/>
    <x v="15"/>
  </r>
  <r>
    <n v="1000"/>
    <n v="937"/>
    <x v="5"/>
    <x v="16"/>
  </r>
  <r>
    <n v="1000"/>
    <n v="956.4"/>
    <x v="5"/>
    <x v="17"/>
  </r>
  <r>
    <n v="1000"/>
    <n v="953.8"/>
    <x v="5"/>
    <x v="18"/>
  </r>
  <r>
    <n v="1000"/>
    <n v="935.4"/>
    <x v="5"/>
    <x v="19"/>
  </r>
  <r>
    <n v="1000"/>
    <n v="976.4"/>
    <x v="5"/>
    <x v="20"/>
  </r>
  <r>
    <n v="1000"/>
    <n v="950.1"/>
    <x v="5"/>
    <x v="21"/>
  </r>
  <r>
    <n v="1000"/>
    <n v="930.7"/>
    <x v="5"/>
    <x v="22"/>
  </r>
  <r>
    <n v="1000"/>
    <n v="1071.5"/>
    <x v="5"/>
    <x v="23"/>
  </r>
  <r>
    <n v="1000"/>
    <n v="1195.5"/>
    <x v="6"/>
    <x v="0"/>
  </r>
  <r>
    <n v="1000"/>
    <n v="1074.7"/>
    <x v="6"/>
    <x v="1"/>
  </r>
  <r>
    <n v="1000"/>
    <n v="961.2"/>
    <x v="6"/>
    <x v="2"/>
  </r>
  <r>
    <n v="1000"/>
    <n v="912.3"/>
    <x v="6"/>
    <x v="3"/>
  </r>
  <r>
    <n v="1000"/>
    <n v="974.3"/>
    <x v="6"/>
    <x v="4"/>
  </r>
  <r>
    <n v="1000"/>
    <n v="1187.5999999999999"/>
    <x v="6"/>
    <x v="5"/>
  </r>
  <r>
    <n v="1000"/>
    <n v="1109.3"/>
    <x v="6"/>
    <x v="6"/>
  </r>
  <r>
    <n v="1000"/>
    <n v="978.5"/>
    <x v="6"/>
    <x v="7"/>
  </r>
  <r>
    <n v="1000"/>
    <n v="964.3"/>
    <x v="6"/>
    <x v="8"/>
  </r>
  <r>
    <n v="1000"/>
    <n v="920.2"/>
    <x v="6"/>
    <x v="9"/>
  </r>
  <r>
    <n v="1000"/>
    <n v="923.3"/>
    <x v="6"/>
    <x v="10"/>
  </r>
  <r>
    <n v="1000"/>
    <n v="909.7"/>
    <x v="6"/>
    <x v="11"/>
  </r>
  <r>
    <n v="1000"/>
    <n v="1024.7"/>
    <x v="6"/>
    <x v="12"/>
  </r>
  <r>
    <n v="1000"/>
    <n v="916.5"/>
    <x v="6"/>
    <x v="13"/>
  </r>
  <r>
    <n v="1000"/>
    <n v="916.5"/>
    <x v="6"/>
    <x v="14"/>
  </r>
  <r>
    <n v="1000"/>
    <n v="931.7"/>
    <x v="6"/>
    <x v="15"/>
  </r>
  <r>
    <n v="1000"/>
    <n v="946.4"/>
    <x v="6"/>
    <x v="16"/>
  </r>
  <r>
    <n v="1000"/>
    <n v="963.3"/>
    <x v="6"/>
    <x v="17"/>
  </r>
  <r>
    <n v="1000"/>
    <n v="951.2"/>
    <x v="6"/>
    <x v="18"/>
  </r>
  <r>
    <n v="1000"/>
    <n v="939.6"/>
    <x v="6"/>
    <x v="19"/>
  </r>
  <r>
    <n v="1000"/>
    <n v="934.4"/>
    <x v="6"/>
    <x v="20"/>
  </r>
  <r>
    <n v="1000"/>
    <n v="932.2"/>
    <x v="6"/>
    <x v="21"/>
  </r>
  <r>
    <n v="1000"/>
    <n v="943.3"/>
    <x v="6"/>
    <x v="22"/>
  </r>
  <r>
    <n v="1000"/>
    <n v="1051"/>
    <x v="6"/>
    <x v="23"/>
  </r>
  <r>
    <n v="1000"/>
    <n v="1193.4000000000001"/>
    <x v="7"/>
    <x v="0"/>
  </r>
  <r>
    <n v="1000"/>
    <n v="1079.4000000000001"/>
    <x v="7"/>
    <x v="1"/>
  </r>
  <r>
    <n v="1000"/>
    <n v="1007.9"/>
    <x v="7"/>
    <x v="2"/>
  </r>
  <r>
    <n v="1000"/>
    <n v="933.8"/>
    <x v="7"/>
    <x v="3"/>
  </r>
  <r>
    <n v="1000"/>
    <n v="1004.8"/>
    <x v="7"/>
    <x v="4"/>
  </r>
  <r>
    <n v="1000"/>
    <n v="1195"/>
    <x v="7"/>
    <x v="5"/>
  </r>
  <r>
    <n v="1000"/>
    <n v="1103"/>
    <x v="7"/>
    <x v="6"/>
  </r>
  <r>
    <n v="1000"/>
    <n v="1021.1"/>
    <x v="7"/>
    <x v="7"/>
  </r>
  <r>
    <n v="1000"/>
    <n v="949.1"/>
    <x v="7"/>
    <x v="8"/>
  </r>
  <r>
    <n v="1000"/>
    <n v="958"/>
    <x v="7"/>
    <x v="9"/>
  </r>
  <r>
    <n v="1000"/>
    <n v="923.8"/>
    <x v="7"/>
    <x v="10"/>
  </r>
  <r>
    <n v="1000"/>
    <n v="930.7"/>
    <x v="7"/>
    <x v="11"/>
  </r>
  <r>
    <n v="1000"/>
    <n v="1004.8"/>
    <x v="7"/>
    <x v="12"/>
  </r>
  <r>
    <n v="1000"/>
    <n v="942.2"/>
    <x v="7"/>
    <x v="13"/>
  </r>
  <r>
    <n v="1000"/>
    <n v="904.9"/>
    <x v="7"/>
    <x v="14"/>
  </r>
  <r>
    <n v="1000"/>
    <n v="930.7"/>
    <x v="7"/>
    <x v="15"/>
  </r>
  <r>
    <n v="1000"/>
    <n v="975.9"/>
    <x v="7"/>
    <x v="16"/>
  </r>
  <r>
    <n v="1000"/>
    <n v="963.8"/>
    <x v="7"/>
    <x v="17"/>
  </r>
  <r>
    <n v="1000"/>
    <n v="963.3"/>
    <x v="7"/>
    <x v="18"/>
  </r>
  <r>
    <n v="1000"/>
    <n v="937.5"/>
    <x v="7"/>
    <x v="19"/>
  </r>
  <r>
    <n v="1000"/>
    <n v="940.1"/>
    <x v="7"/>
    <x v="20"/>
  </r>
  <r>
    <n v="1000"/>
    <n v="972.7"/>
    <x v="7"/>
    <x v="21"/>
  </r>
  <r>
    <n v="1000"/>
    <n v="989"/>
    <x v="7"/>
    <x v="22"/>
  </r>
  <r>
    <n v="1000"/>
    <n v="1007.4"/>
    <x v="7"/>
    <x v="23"/>
  </r>
  <r>
    <n v="1000"/>
    <n v="1192.4000000000001"/>
    <x v="8"/>
    <x v="0"/>
  </r>
  <r>
    <n v="1000"/>
    <n v="1052.5999999999999"/>
    <x v="8"/>
    <x v="1"/>
  </r>
  <r>
    <n v="1000"/>
    <n v="968"/>
    <x v="8"/>
    <x v="2"/>
  </r>
  <r>
    <n v="1000"/>
    <n v="933.8"/>
    <x v="8"/>
    <x v="3"/>
  </r>
  <r>
    <n v="1000"/>
    <n v="985.9"/>
    <x v="8"/>
    <x v="4"/>
  </r>
  <r>
    <n v="1000"/>
    <n v="1168.2"/>
    <x v="8"/>
    <x v="5"/>
  </r>
  <r>
    <n v="1000"/>
    <n v="1065.7"/>
    <x v="8"/>
    <x v="6"/>
  </r>
  <r>
    <n v="1000"/>
    <n v="979"/>
    <x v="8"/>
    <x v="7"/>
  </r>
  <r>
    <n v="1000"/>
    <n v="990.6"/>
    <x v="8"/>
    <x v="8"/>
  </r>
  <r>
    <n v="1000"/>
    <n v="999.5"/>
    <x v="8"/>
    <x v="9"/>
  </r>
  <r>
    <n v="1000"/>
    <n v="983.2"/>
    <x v="8"/>
    <x v="10"/>
  </r>
  <r>
    <n v="1000"/>
    <n v="895.5"/>
    <x v="8"/>
    <x v="11"/>
  </r>
  <r>
    <n v="1000"/>
    <n v="1039.5"/>
    <x v="8"/>
    <x v="12"/>
  </r>
  <r>
    <n v="1000"/>
    <n v="958"/>
    <x v="8"/>
    <x v="13"/>
  </r>
  <r>
    <n v="1000"/>
    <n v="924.4"/>
    <x v="8"/>
    <x v="14"/>
  </r>
  <r>
    <n v="1000"/>
    <n v="965.4"/>
    <x v="8"/>
    <x v="15"/>
  </r>
  <r>
    <n v="1000"/>
    <n v="968.5"/>
    <x v="8"/>
    <x v="16"/>
  </r>
  <r>
    <n v="1000"/>
    <n v="997.9"/>
    <x v="8"/>
    <x v="17"/>
  </r>
  <r>
    <n v="1000"/>
    <n v="958.5"/>
    <x v="8"/>
    <x v="18"/>
  </r>
  <r>
    <n v="1000"/>
    <n v="964.8"/>
    <x v="8"/>
    <x v="19"/>
  </r>
  <r>
    <n v="1000"/>
    <n v="990.1"/>
    <x v="8"/>
    <x v="20"/>
  </r>
  <r>
    <n v="1000"/>
    <n v="982.2"/>
    <x v="8"/>
    <x v="21"/>
  </r>
  <r>
    <n v="1000"/>
    <n v="964.3"/>
    <x v="8"/>
    <x v="22"/>
  </r>
  <r>
    <n v="1000"/>
    <n v="1016.3"/>
    <x v="8"/>
    <x v="23"/>
  </r>
  <r>
    <n v="1000"/>
    <n v="1172.4000000000001"/>
    <x v="9"/>
    <x v="0"/>
  </r>
  <r>
    <n v="1000"/>
    <n v="1018.4"/>
    <x v="9"/>
    <x v="1"/>
  </r>
  <r>
    <n v="1000"/>
    <n v="1012.1"/>
    <x v="9"/>
    <x v="2"/>
  </r>
  <r>
    <n v="1000"/>
    <n v="946.4"/>
    <x v="9"/>
    <x v="3"/>
  </r>
  <r>
    <n v="1000"/>
    <n v="1019"/>
    <x v="9"/>
    <x v="4"/>
  </r>
  <r>
    <n v="1000"/>
    <n v="1179.8"/>
    <x v="9"/>
    <x v="5"/>
  </r>
  <r>
    <n v="1000"/>
    <n v="1134.5999999999999"/>
    <x v="9"/>
    <x v="6"/>
  </r>
  <r>
    <n v="1000"/>
    <n v="974.3"/>
    <x v="9"/>
    <x v="7"/>
  </r>
  <r>
    <n v="1000"/>
    <n v="1013.7"/>
    <x v="9"/>
    <x v="8"/>
  </r>
  <r>
    <n v="1000"/>
    <n v="972.7"/>
    <x v="9"/>
    <x v="9"/>
  </r>
  <r>
    <n v="1000"/>
    <n v="954.3"/>
    <x v="9"/>
    <x v="10"/>
  </r>
  <r>
    <n v="1000"/>
    <n v="988.5"/>
    <x v="9"/>
    <x v="11"/>
  </r>
  <r>
    <n v="1000"/>
    <n v="1036.8"/>
    <x v="9"/>
    <x v="12"/>
  </r>
  <r>
    <n v="1000"/>
    <n v="924.4"/>
    <x v="9"/>
    <x v="13"/>
  </r>
  <r>
    <n v="1000"/>
    <n v="913.9"/>
    <x v="9"/>
    <x v="14"/>
  </r>
  <r>
    <n v="1000"/>
    <n v="918.6"/>
    <x v="9"/>
    <x v="15"/>
  </r>
  <r>
    <n v="1000"/>
    <n v="929.6"/>
    <x v="9"/>
    <x v="16"/>
  </r>
  <r>
    <n v="1000"/>
    <n v="963.3"/>
    <x v="9"/>
    <x v="17"/>
  </r>
  <r>
    <n v="1000"/>
    <n v="965.9"/>
    <x v="9"/>
    <x v="18"/>
  </r>
  <r>
    <n v="1000"/>
    <n v="967.5"/>
    <x v="9"/>
    <x v="19"/>
  </r>
  <r>
    <n v="1000"/>
    <n v="955.9"/>
    <x v="9"/>
    <x v="20"/>
  </r>
  <r>
    <n v="1000"/>
    <n v="974.3"/>
    <x v="9"/>
    <x v="21"/>
  </r>
  <r>
    <n v="1000"/>
    <n v="918.6"/>
    <x v="9"/>
    <x v="22"/>
  </r>
  <r>
    <n v="1000"/>
    <n v="1040"/>
    <x v="9"/>
    <x v="23"/>
  </r>
  <r>
    <n v="1000"/>
    <n v="1188.2"/>
    <x v="10"/>
    <x v="0"/>
  </r>
  <r>
    <n v="1000"/>
    <n v="1038.9000000000001"/>
    <x v="10"/>
    <x v="1"/>
  </r>
  <r>
    <n v="1000"/>
    <n v="1031.5999999999999"/>
    <x v="10"/>
    <x v="2"/>
  </r>
  <r>
    <n v="1000"/>
    <n v="923.3"/>
    <x v="10"/>
    <x v="3"/>
  </r>
  <r>
    <n v="1000"/>
    <n v="977.4"/>
    <x v="10"/>
    <x v="4"/>
  </r>
  <r>
    <n v="1000"/>
    <n v="1174.5"/>
    <x v="10"/>
    <x v="5"/>
  </r>
  <r>
    <n v="1000"/>
    <n v="1116.2"/>
    <x v="10"/>
    <x v="6"/>
  </r>
  <r>
    <n v="1000"/>
    <n v="952.7"/>
    <x v="10"/>
    <x v="7"/>
  </r>
  <r>
    <n v="1000"/>
    <n v="971.7"/>
    <x v="10"/>
    <x v="8"/>
  </r>
  <r>
    <n v="1000"/>
    <n v="966.9"/>
    <x v="10"/>
    <x v="9"/>
  </r>
  <r>
    <n v="1000"/>
    <n v="939.6"/>
    <x v="10"/>
    <x v="10"/>
  </r>
  <r>
    <n v="1000"/>
    <n v="929.1"/>
    <x v="10"/>
    <x v="11"/>
  </r>
  <r>
    <n v="1000"/>
    <n v="1016.9"/>
    <x v="10"/>
    <x v="12"/>
  </r>
  <r>
    <n v="1000"/>
    <n v="1033.0999999999999"/>
    <x v="10"/>
    <x v="13"/>
  </r>
  <r>
    <n v="1000"/>
    <n v="918.6"/>
    <x v="10"/>
    <x v="14"/>
  </r>
  <r>
    <n v="1000"/>
    <n v="960.1"/>
    <x v="10"/>
    <x v="15"/>
  </r>
  <r>
    <n v="1000"/>
    <n v="974.8"/>
    <x v="10"/>
    <x v="16"/>
  </r>
  <r>
    <n v="1000"/>
    <n v="980.6"/>
    <x v="10"/>
    <x v="17"/>
  </r>
  <r>
    <n v="1000"/>
    <n v="966.4"/>
    <x v="10"/>
    <x v="18"/>
  </r>
  <r>
    <n v="1000"/>
    <n v="956.4"/>
    <x v="10"/>
    <x v="19"/>
  </r>
  <r>
    <n v="1000"/>
    <n v="1022.1"/>
    <x v="10"/>
    <x v="20"/>
  </r>
  <r>
    <n v="1000"/>
    <n v="989"/>
    <x v="10"/>
    <x v="21"/>
  </r>
  <r>
    <n v="1000"/>
    <n v="962.2"/>
    <x v="10"/>
    <x v="22"/>
  </r>
  <r>
    <n v="1000"/>
    <n v="1050"/>
    <x v="10"/>
    <x v="23"/>
  </r>
  <r>
    <n v="1000"/>
    <n v="1187.0999999999999"/>
    <x v="11"/>
    <x v="0"/>
  </r>
  <r>
    <n v="1000"/>
    <n v="1033.0999999999999"/>
    <x v="11"/>
    <x v="1"/>
  </r>
  <r>
    <n v="1000"/>
    <n v="1018.4"/>
    <x v="11"/>
    <x v="2"/>
  </r>
  <r>
    <n v="1000"/>
    <n v="930.7"/>
    <x v="11"/>
    <x v="3"/>
  </r>
  <r>
    <n v="1000"/>
    <n v="930.1"/>
    <x v="11"/>
    <x v="4"/>
  </r>
  <r>
    <n v="1000"/>
    <n v="1186.5999999999999"/>
    <x v="11"/>
    <x v="5"/>
  </r>
  <r>
    <n v="1000"/>
    <n v="1127.2"/>
    <x v="11"/>
    <x v="6"/>
  </r>
  <r>
    <n v="1000"/>
    <n v="965.4"/>
    <x v="11"/>
    <x v="7"/>
  </r>
  <r>
    <n v="1000"/>
    <n v="988"/>
    <x v="11"/>
    <x v="8"/>
  </r>
  <r>
    <n v="1000"/>
    <n v="972.2"/>
    <x v="11"/>
    <x v="9"/>
  </r>
  <r>
    <n v="1000"/>
    <n v="953.8"/>
    <x v="11"/>
    <x v="10"/>
  </r>
  <r>
    <n v="1000"/>
    <n v="931.2"/>
    <x v="11"/>
    <x v="11"/>
  </r>
  <r>
    <n v="1000"/>
    <n v="1072"/>
    <x v="11"/>
    <x v="12"/>
  </r>
  <r>
    <n v="1000"/>
    <n v="956.9"/>
    <x v="11"/>
    <x v="13"/>
  </r>
  <r>
    <n v="1000"/>
    <n v="935.9"/>
    <x v="11"/>
    <x v="14"/>
  </r>
  <r>
    <n v="1000"/>
    <n v="939.6"/>
    <x v="11"/>
    <x v="15"/>
  </r>
  <r>
    <n v="1000"/>
    <n v="958"/>
    <x v="11"/>
    <x v="16"/>
  </r>
  <r>
    <n v="1000"/>
    <n v="975.3"/>
    <x v="11"/>
    <x v="17"/>
  </r>
  <r>
    <n v="1000"/>
    <n v="937"/>
    <x v="11"/>
    <x v="18"/>
  </r>
  <r>
    <n v="1000"/>
    <n v="947.5"/>
    <x v="11"/>
    <x v="19"/>
  </r>
  <r>
    <n v="1000"/>
    <n v="961.7"/>
    <x v="11"/>
    <x v="20"/>
  </r>
  <r>
    <n v="1000"/>
    <n v="994.8"/>
    <x v="11"/>
    <x v="21"/>
  </r>
  <r>
    <n v="1000"/>
    <n v="955.4"/>
    <x v="11"/>
    <x v="22"/>
  </r>
  <r>
    <n v="1000"/>
    <n v="1053.5999999999999"/>
    <x v="11"/>
    <x v="23"/>
  </r>
  <r>
    <n v="1000"/>
    <n v="1171.4000000000001"/>
    <x v="12"/>
    <x v="0"/>
  </r>
  <r>
    <n v="1000"/>
    <n v="1005.8"/>
    <x v="12"/>
    <x v="1"/>
  </r>
  <r>
    <n v="1000"/>
    <n v="1010"/>
    <x v="12"/>
    <x v="2"/>
  </r>
  <r>
    <n v="1000"/>
    <n v="927.5"/>
    <x v="12"/>
    <x v="3"/>
  </r>
  <r>
    <n v="1000"/>
    <n v="976.9"/>
    <x v="12"/>
    <x v="4"/>
  </r>
  <r>
    <n v="1000"/>
    <n v="1196.5999999999999"/>
    <x v="12"/>
    <x v="5"/>
  </r>
  <r>
    <n v="1000"/>
    <n v="1121.4000000000001"/>
    <x v="12"/>
    <x v="6"/>
  </r>
  <r>
    <n v="1000"/>
    <n v="963.3"/>
    <x v="12"/>
    <x v="7"/>
  </r>
  <r>
    <n v="1000"/>
    <n v="991.1"/>
    <x v="12"/>
    <x v="8"/>
  </r>
  <r>
    <n v="1000"/>
    <n v="943.3"/>
    <x v="12"/>
    <x v="9"/>
  </r>
  <r>
    <n v="1000"/>
    <n v="943.3"/>
    <x v="12"/>
    <x v="10"/>
  </r>
  <r>
    <n v="1000"/>
    <n v="988"/>
    <x v="12"/>
    <x v="11"/>
  </r>
  <r>
    <n v="1000"/>
    <n v="1044.2"/>
    <x v="12"/>
    <x v="12"/>
  </r>
  <r>
    <n v="1000"/>
    <n v="1008.4"/>
    <x v="12"/>
    <x v="13"/>
  </r>
  <r>
    <n v="1000"/>
    <n v="929.1"/>
    <x v="12"/>
    <x v="14"/>
  </r>
  <r>
    <n v="1000"/>
    <n v="924.4"/>
    <x v="12"/>
    <x v="15"/>
  </r>
  <r>
    <n v="1000"/>
    <n v="952.7"/>
    <x v="12"/>
    <x v="16"/>
  </r>
  <r>
    <n v="1000"/>
    <n v="976.4"/>
    <x v="12"/>
    <x v="17"/>
  </r>
  <r>
    <n v="1000"/>
    <n v="975.9"/>
    <x v="12"/>
    <x v="18"/>
  </r>
  <r>
    <n v="1000"/>
    <n v="939.6"/>
    <x v="12"/>
    <x v="19"/>
  </r>
  <r>
    <n v="1000"/>
    <n v="982.7"/>
    <x v="12"/>
    <x v="20"/>
  </r>
  <r>
    <n v="1000"/>
    <n v="996.4"/>
    <x v="12"/>
    <x v="21"/>
  </r>
  <r>
    <n v="1000"/>
    <n v="951.2"/>
    <x v="12"/>
    <x v="22"/>
  </r>
  <r>
    <n v="1000"/>
    <n v="1051"/>
    <x v="12"/>
    <x v="2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28C468-BCDD-4AAC-BECD-AAF9BA29EF3D}" name="Kimutatás2" cacheId="2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A3:BF316" firstHeaderRow="0" firstDataRow="1" firstDataCol="1"/>
  <pivotFields count="59">
    <pivotField axis="axisRow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2">
    <field x="1"/>
    <field x="0"/>
  </rowFields>
  <rowItems count="31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>
      <x v="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>
      <x v="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>
      <x v="1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>
      <x v="1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>
      <x v="1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grand">
      <x/>
    </i>
  </rowItems>
  <colFields count="1">
    <field x="-2"/>
  </colFields>
  <colItems count="5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  <i i="42">
      <x v="42"/>
    </i>
    <i i="43">
      <x v="43"/>
    </i>
    <i i="44">
      <x v="44"/>
    </i>
    <i i="45">
      <x v="45"/>
    </i>
    <i i="46">
      <x v="46"/>
    </i>
    <i i="47">
      <x v="47"/>
    </i>
    <i i="48">
      <x v="48"/>
    </i>
    <i i="49">
      <x v="49"/>
    </i>
    <i i="50">
      <x v="50"/>
    </i>
    <i i="51">
      <x v="51"/>
    </i>
    <i i="52">
      <x v="52"/>
    </i>
    <i i="53">
      <x v="53"/>
    </i>
    <i i="54">
      <x v="54"/>
    </i>
    <i i="55">
      <x v="55"/>
    </i>
    <i i="56">
      <x v="56"/>
    </i>
  </colItems>
  <dataFields count="57">
    <dataField name="Összeg / BP: Állandó népességből a 0-14 éves nők aránya (százalék)" fld="2" baseField="0" baseItem="0"/>
    <dataField name="Összeg / BP: Regisztrált vállalkozás; Humán-egészségügyi, szociális ellátás (TEÁOR08: Q)(dec. 31.) (db)" fld="56" baseField="0" baseItem="0"/>
    <dataField name="Összeg / BP: Regisztrált vállalkozás; Egyéb szolgáltatás (TEÁOR08: S)(dec. 31.) (db)" fld="58" baseField="0" baseItem="0"/>
    <dataField name="Összeg / BP: Regisztrált vállalkozás; Művészet, szórakoztatás, szabadidő (TEÁOR08: R, GFO14, dec. 31.) (db)" fld="57" baseField="0" baseItem="0"/>
    <dataField name="Összeg / BP: Regisztrált vállalkozások a szolgáltatásokban (db)" fld="45" baseField="0" baseItem="0"/>
    <dataField name="Összeg / BP: Regisztrált vállalkozás; Oktatás (TEÁOR08: P)(dec. 31.) (db)" fld="55" baseField="0" baseItem="0"/>
    <dataField name="Összeg / BP: Regisztrált vállalkozás; Közigazgatás, védelem, kötelező társadalombiztosítás (TEÁOR08: O)(dec. 31.) (db)" fld="54" baseField="0" baseItem="0"/>
    <dataField name="Összeg / BP: Regisztrált vállalkozás; Adminisztratív és szolgáltatást támogató tevékenység (TEÁOR08: N)(dec. 31.) (db)" fld="53" baseField="0" baseItem="0"/>
    <dataField name="Összeg / BP: Regisztrált vállalkozás; Szakmai, tudományos, műszaki tevékenység (TEÁOR08: M)(dec. 31.) (db)" fld="52" baseField="0" baseItem="0"/>
    <dataField name="Összeg / BP: Regisztrált vállalkozás; Ingatlanügyletek (TEÁOR08: L)(dec. 31.) (db)" fld="51" baseField="0" baseItem="0"/>
    <dataField name="Összeg / BP: Regisztrált vállalkozás; Pénzügyi, biztosítási tevékenység (TEÁOR08: K)(dec. 31.) (db)" fld="50" baseField="0" baseItem="0"/>
    <dataField name="Összeg / BP: Regisztrált vállalkozás; Feldolgozóipar (TEÁOR08: C)(dec. 31.) (db)" fld="41" baseField="0" baseItem="0"/>
    <dataField name="Összeg / BP: Regisztrált vállalkozás; Építőipar (TEÁOR08: F)(dec. 31.) (db)" fld="44" baseField="0" baseItem="0"/>
    <dataField name="Összeg / BP: Regisztrált vállalkozás; Információ, kommunikáció (TEÁOR08: J)(dec. 31.) (db)" fld="49" baseField="0" baseItem="0"/>
    <dataField name="Összeg / BP: Regisztrált vállalkozás; Szálláshely-szolgáltatás, vendéglátás (TEÁOR08: I)(dec. 31.) (db)" fld="48" baseField="0" baseItem="0"/>
    <dataField name="Összeg / BP: Regisztrált vállalkozás; Szállítás, raktározás (TEÁOR08: H)(dec. 31.) (db)" fld="47" baseField="0" baseItem="0"/>
    <dataField name="Összeg / BP: Regisztrált vállalkozás; Kereskedelem, gépjárműjavítás (TEÁOR08: G)(dec. 31.) (db)" fld="46" baseField="0" baseItem="0"/>
    <dataField name="Összeg / BP: Regisztrált vállalkozás; Vízellátás, szennyvíz gyűjtése, kezelése, hulladékgazdálkodás, szennyeződésmentesítés (TEÁOR08: E)(dec. 31.) (db)" fld="43" baseField="0" baseItem="0"/>
    <dataField name="Összeg / BP: Regisztrált vállalkozás; Villamosenergia-, gáz-, gőzellátás, légkondicionálás (TEÁOR08: D)(dec. 31.) (db)" fld="42" baseField="0" baseItem="0"/>
    <dataField name="Összeg / BP: 1-9 fős regisztrált vállalkozások (dec. 31.) (db)" fld="34" baseField="0" baseItem="0"/>
    <dataField name="Összeg / BP: Regisztrált vállalkozás; Bányászat, kőfejtés (TEÁOR08: B)(dec. 31.) (db)" fld="40" baseField="0" baseItem="0"/>
    <dataField name="Összeg / BP: Regisztrált vállalkozás; Ipar (TEÁOR08: B+C+D+E)(dec. 31.) (db)" fld="39" baseField="0" baseItem="0"/>
    <dataField name="Összeg / BP: 500 és több fős regisztrált vállalkozások (dec. 31.) (db)" fld="38" baseField="0" baseItem="0"/>
    <dataField name="Összeg / BP: Lakásállomány (db)" fld="30" baseField="0" baseItem="0"/>
    <dataField name="Összeg / BP: 20-49 fős regisztrált vállalkozások (dec. 31.) (db)" fld="36" baseField="0" baseItem="0"/>
    <dataField name="Összeg / BP: 50-249 fős regisztrált vállalkozások (dec. 31.) (db)" fld="37" baseField="0" baseItem="0"/>
    <dataField name="Összeg / BP: Regisztrált vállalkozások (dec. 31.) (db)" fld="33" baseField="0" baseItem="0"/>
    <dataField name="Összeg / BP: 10-19 fős regisztrált vállalkozások (dec. 31.) (db)" fld="35" baseField="0" baseItem="0"/>
    <dataField name="Összeg / BP: Általános iskolai tanulók a nappali oktatásban (fő)" fld="32" baseField="0" baseItem="0"/>
    <dataField name="Összeg / BP: Nyilvántartott álláskereső, 100 15-64 évesre (fő)" fld="29" baseField="0" baseItem="0"/>
    <dataField name="Összeg / BP: Óvodai férőhelyek (fő)" fld="31" baseField="0" baseItem="0"/>
    <dataField name="Összeg / BP: Egy számítógépre jutó nappali tagozatos tanulók az általános iskolákban (fő)" fld="22" baseField="0" baseItem="0"/>
    <dataField name="Összeg / BP: Ipar-, építőiparban regisztrált vállalkozások aránya (százalék)" fld="26" baseField="0" baseItem="0"/>
    <dataField name="Összeg / BP: 65 év feletti népesség, 100 fő 0-14 éves korú népesség (fő)" fld="27" baseField="0" baseItem="0"/>
    <dataField name="Összeg / BP: Települési könyvtárakból kölcsönzött könyvtári egység, 100 lakosra (db)" fld="24" baseField="0" baseItem="0"/>
    <dataField name="Összeg / BP: Regisztrált vállalkozás, 1000 lakosra (db)" fld="25" baseField="0" baseItem="0"/>
    <dataField name="Összeg / BP: Nyilvántartott álláskeresők összesen (fő)" fld="28" baseField="0" baseItem="0"/>
    <dataField name="Összeg / BP: 3-5 évesek, egy óvodai férőhelyre (fő)" fld="19" baseField="0" baseItem="0"/>
    <dataField name="Összeg / BP: Más településről bejáró általános iskolai tanulók aránya a nappali oktatásban (százalék)" fld="21" baseField="0" baseItem="0"/>
    <dataField name="Összeg / BP: Egy házi- és házi gyermekorvosra jutó lakos (fő)" fld="16" baseField="0" baseItem="0"/>
    <dataField name="Összeg / BP: Egy számítógépre jutó nappali tagozatos tanuló a gimnáziumokban (fő)" fld="23" baseField="0" baseItem="0"/>
    <dataField name="Összeg / BP: Általános iskolák átlagos tanulólétszáma (fő)" fld="20" baseField="0" baseItem="0"/>
    <dataField name="Összeg / BP: Óvodába beírt gyermek, egy működő férőhelyre (fő)" fld="18" baseField="0" baseItem="0"/>
    <dataField name="Összeg / BP: Idősek nappali ellátásában részesülők, 100 férőhelyre (fő)" fld="17" baseField="0" baseItem="0"/>
    <dataField name="Összeg / BP: 25 év alatti nyilvántartott álláskeresők aránya (százalék)" fld="8" baseField="0" baseItem="0"/>
    <dataField name="Összeg / BP: Az év folyamán épített lakás, 1000 lakásra (db)" fld="12" baseField="0" baseItem="0"/>
    <dataField name="Összeg / BP: Háztartások részére szolgáltatott villamosenergia, egy lakosra (kWh)" fld="14" baseField="0" baseItem="0"/>
    <dataField name="Összeg / BP: Személygépkocsi, 1000 lakosra (db)" fld="10" baseField="0" baseItem="0"/>
    <dataField name="Összeg / BP: Távfűtéses lakások aránya (százalék)" fld="15" baseField="0" baseItem="0"/>
    <dataField name="Összeg / BP: Háztartási gázfogyasztó, 100 lakásra (fő)" fld="13" baseField="0" baseItem="0"/>
    <dataField name="Összeg / BP: 45 év feletti nyilvántartott álláskeresők aránya (százalék)" fld="9" baseField="0" baseItem="0"/>
    <dataField name="Összeg / BP: Lakónépesség, 100 lakásra (fő)" fld="11" baseField="0" baseItem="0"/>
    <dataField name="Összeg / BP: Legfeljebb 8 általános iskolát végzett nyilvántartott álláskeresők aránya (százalék)" fld="7" baseField="0" baseItem="0"/>
    <dataField name="Összeg / BP: Állandó népességből a 0-14 éves férfiak aránya (százalék)" fld="3" baseField="0" baseItem="0"/>
    <dataField name="Összeg / BP: Természetes szaporodás, fogyás (ezrelék)" fld="4" baseField="0" baseItem="0"/>
    <dataField name="Összeg / BP: Belföldi vándorlási egyenleg, ezer lakosra (ezrelék)" fld="5" baseField="0" baseItem="0"/>
    <dataField name="Összeg / BP: 180 napnál hosszabb ideje nyilvántartott álláskeresők aránya (százalék)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1CC853-343A-4B40-83B8-CFF52EFBB279}" name="Kimutatás3" cacheId="3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A3:O29" firstHeaderRow="1" firstDataRow="2" firstDataCol="1"/>
  <pivotFields count="4">
    <pivotField showAll="0"/>
    <pivotField dataField="1" showAll="0"/>
    <pivotField axis="axisCol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Row"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0"/>
        <item t="default"/>
      </items>
    </pivotField>
  </pivotFields>
  <rowFields count="1">
    <field x="3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2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Átlag / Becslés" fld="1" subtotal="average" baseField="3" baseItem="0"/>
  </dataFields>
  <formats count="2">
    <format dxfId="1">
      <pivotArea collapsedLevelsAreSubtotals="1" fieldPosition="0">
        <references count="1">
          <reference field="3" count="22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  <format dxfId="0">
      <pivotArea dataOnly="0" labelOnly="1" fieldPosition="0">
        <references count="1">
          <reference field="3" count="22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</formats>
  <conditionalFormats count="2">
    <conditionalFormat priority="1">
      <pivotAreas count="1">
        <pivotArea type="data" grandCol="1" collapsedLevelsAreSubtotals="1" fieldPosition="0">
          <references count="2">
            <reference field="4294967294" count="1" selected="0">
              <x v="0"/>
            </reference>
            <reference field="3" count="24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  <conditionalFormat priority="4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2" count="13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</reference>
            <reference field="3" count="24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miau.my-x.hu/myx-free/coco/test/327966120250302131604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miau.my-x.hu/myx-free/coco/test/852364520250214123723.html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miau.my-x.hu/myx-free/coco/test/191839820250107120702.htm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8612B-6105-44C0-8DF5-6A2BE9E7925A}">
  <dimension ref="A1:M150"/>
  <sheetViews>
    <sheetView workbookViewId="0">
      <selection sqref="A1:D25"/>
    </sheetView>
  </sheetViews>
  <sheetFormatPr defaultRowHeight="15.6" x14ac:dyDescent="0.3"/>
  <cols>
    <col min="2" max="2" width="10.296875" customWidth="1"/>
    <col min="3" max="3" width="10.3984375" customWidth="1"/>
    <col min="7" max="8" width="10.3984375" customWidth="1"/>
  </cols>
  <sheetData>
    <row r="1" spans="1:13" s="30" customFormat="1" ht="46.8" x14ac:dyDescent="0.3">
      <c r="A1" s="30" t="s">
        <v>1383</v>
      </c>
      <c r="B1" s="30" t="s">
        <v>1407</v>
      </c>
      <c r="C1" s="30" t="s">
        <v>1408</v>
      </c>
      <c r="D1" s="30" t="s">
        <v>1409</v>
      </c>
      <c r="F1" s="30" t="s">
        <v>1410</v>
      </c>
      <c r="G1" s="30" t="str">
        <f>B1</f>
        <v>Statisztikai Neuron Rangsor</v>
      </c>
      <c r="H1" s="30" t="str">
        <f t="shared" ref="H1:I1" si="0">C1</f>
        <v>Stabilitás Végösszege</v>
      </c>
      <c r="I1" s="30" t="str">
        <f t="shared" si="0"/>
        <v>Stabilitás Szórása</v>
      </c>
      <c r="J1" s="30" t="s">
        <v>1411</v>
      </c>
      <c r="K1" s="30" t="s">
        <v>1411</v>
      </c>
      <c r="L1" s="30" t="s">
        <v>1411</v>
      </c>
      <c r="M1" s="30" t="s">
        <v>146</v>
      </c>
    </row>
    <row r="2" spans="1:13" x14ac:dyDescent="0.3">
      <c r="A2" t="s">
        <v>1384</v>
      </c>
      <c r="B2">
        <f>OAM_1!AG29</f>
        <v>2</v>
      </c>
      <c r="C2" s="8">
        <v>1063.4615384615386</v>
      </c>
      <c r="D2" s="8">
        <f>PIVOT!P5</f>
        <v>35.879207963701816</v>
      </c>
      <c r="F2" t="s">
        <v>1384</v>
      </c>
      <c r="G2">
        <v>2</v>
      </c>
      <c r="H2">
        <f>RANK(C2,C$2:C$24,1)</f>
        <v>21</v>
      </c>
      <c r="I2">
        <f>RANK(D2,D$2:D$24,1)</f>
        <v>21</v>
      </c>
      <c r="J2">
        <f>24-G2</f>
        <v>22</v>
      </c>
      <c r="K2">
        <f t="shared" ref="K2:L2" si="1">24-H2</f>
        <v>3</v>
      </c>
      <c r="L2">
        <f t="shared" si="1"/>
        <v>3</v>
      </c>
      <c r="M2">
        <v>1000000</v>
      </c>
    </row>
    <row r="3" spans="1:13" x14ac:dyDescent="0.3">
      <c r="A3" t="s">
        <v>1385</v>
      </c>
      <c r="B3">
        <f>OAM_1!AG30</f>
        <v>5</v>
      </c>
      <c r="C3" s="8">
        <v>1005.9846153846155</v>
      </c>
      <c r="D3" s="8">
        <f>PIVOT!P6</f>
        <v>19.93952716565121</v>
      </c>
      <c r="F3" t="s">
        <v>1385</v>
      </c>
      <c r="G3">
        <v>5</v>
      </c>
      <c r="H3">
        <f t="shared" ref="H3:I24" si="2">RANK(C3,C$2:C$24,1)</f>
        <v>18</v>
      </c>
      <c r="I3">
        <f t="shared" si="2"/>
        <v>4</v>
      </c>
      <c r="J3">
        <f t="shared" ref="J3:J24" si="3">24-G3</f>
        <v>19</v>
      </c>
      <c r="K3">
        <f t="shared" ref="K3:K24" si="4">24-H3</f>
        <v>6</v>
      </c>
      <c r="L3">
        <f t="shared" ref="L3:L23" si="5">24-I3</f>
        <v>20</v>
      </c>
      <c r="M3">
        <v>1000000</v>
      </c>
    </row>
    <row r="4" spans="1:13" x14ac:dyDescent="0.3">
      <c r="A4" t="s">
        <v>1386</v>
      </c>
      <c r="B4">
        <f>OAM_1!AG31</f>
        <v>19</v>
      </c>
      <c r="C4" s="8">
        <v>931.92307692307691</v>
      </c>
      <c r="D4" s="8">
        <f>PIVOT!P7</f>
        <v>23.327135623780642</v>
      </c>
      <c r="F4" t="s">
        <v>1386</v>
      </c>
      <c r="G4">
        <v>19</v>
      </c>
      <c r="H4">
        <f t="shared" si="2"/>
        <v>2</v>
      </c>
      <c r="I4">
        <f t="shared" si="2"/>
        <v>10</v>
      </c>
      <c r="J4">
        <f t="shared" si="3"/>
        <v>5</v>
      </c>
      <c r="K4">
        <f t="shared" si="4"/>
        <v>22</v>
      </c>
      <c r="L4">
        <f t="shared" si="5"/>
        <v>14</v>
      </c>
      <c r="M4">
        <v>1000000</v>
      </c>
    </row>
    <row r="5" spans="1:13" x14ac:dyDescent="0.3">
      <c r="A5" t="s">
        <v>1387</v>
      </c>
      <c r="B5">
        <f>OAM_1!AG32</f>
        <v>22</v>
      </c>
      <c r="C5" s="8">
        <v>974</v>
      </c>
      <c r="D5" s="8">
        <f>PIVOT!P8</f>
        <v>31.643272060055128</v>
      </c>
      <c r="F5" t="s">
        <v>1387</v>
      </c>
      <c r="G5">
        <v>22</v>
      </c>
      <c r="H5">
        <f t="shared" si="2"/>
        <v>13</v>
      </c>
      <c r="I5">
        <f t="shared" si="2"/>
        <v>19</v>
      </c>
      <c r="J5">
        <f t="shared" si="3"/>
        <v>2</v>
      </c>
      <c r="K5">
        <f t="shared" si="4"/>
        <v>11</v>
      </c>
      <c r="L5">
        <f t="shared" si="5"/>
        <v>5</v>
      </c>
      <c r="M5">
        <v>1000000</v>
      </c>
    </row>
    <row r="6" spans="1:13" x14ac:dyDescent="0.3">
      <c r="A6" t="s">
        <v>1388</v>
      </c>
      <c r="B6">
        <f>OAM_1!AG33</f>
        <v>1</v>
      </c>
      <c r="C6" s="8">
        <v>1183.0384615384614</v>
      </c>
      <c r="D6" s="8">
        <f>PIVOT!P9</f>
        <v>14.293153282926429</v>
      </c>
      <c r="F6" t="s">
        <v>1388</v>
      </c>
      <c r="G6">
        <v>1</v>
      </c>
      <c r="H6">
        <f t="shared" si="2"/>
        <v>23</v>
      </c>
      <c r="I6">
        <f t="shared" si="2"/>
        <v>1</v>
      </c>
      <c r="J6">
        <f t="shared" si="3"/>
        <v>23</v>
      </c>
      <c r="K6">
        <f t="shared" si="4"/>
        <v>1</v>
      </c>
      <c r="L6">
        <f t="shared" si="5"/>
        <v>23</v>
      </c>
      <c r="M6">
        <v>1000000</v>
      </c>
    </row>
    <row r="7" spans="1:13" x14ac:dyDescent="0.3">
      <c r="A7" t="s">
        <v>1389</v>
      </c>
      <c r="B7">
        <f>OAM_1!AG34</f>
        <v>9</v>
      </c>
      <c r="C7" s="8">
        <v>1114.2692307692309</v>
      </c>
      <c r="D7" s="8">
        <f>PIVOT!P10</f>
        <v>20.521670847155065</v>
      </c>
      <c r="F7" t="s">
        <v>1389</v>
      </c>
      <c r="G7">
        <v>9</v>
      </c>
      <c r="H7">
        <f t="shared" si="2"/>
        <v>22</v>
      </c>
      <c r="I7">
        <f t="shared" si="2"/>
        <v>5</v>
      </c>
      <c r="J7">
        <f t="shared" si="3"/>
        <v>15</v>
      </c>
      <c r="K7">
        <f t="shared" si="4"/>
        <v>2</v>
      </c>
      <c r="L7">
        <f t="shared" si="5"/>
        <v>19</v>
      </c>
      <c r="M7">
        <v>1000000</v>
      </c>
    </row>
    <row r="8" spans="1:13" x14ac:dyDescent="0.3">
      <c r="A8" t="s">
        <v>1390</v>
      </c>
      <c r="B8">
        <f>OAM_1!AG35</f>
        <v>14</v>
      </c>
      <c r="C8" s="8">
        <v>977.03846153846143</v>
      </c>
      <c r="D8" s="8">
        <f>PIVOT!P11</f>
        <v>21.396710746496325</v>
      </c>
      <c r="F8" t="s">
        <v>1390</v>
      </c>
      <c r="G8">
        <v>14</v>
      </c>
      <c r="H8">
        <f t="shared" si="2"/>
        <v>14</v>
      </c>
      <c r="I8">
        <f t="shared" si="2"/>
        <v>7</v>
      </c>
      <c r="J8">
        <f t="shared" si="3"/>
        <v>10</v>
      </c>
      <c r="K8">
        <f t="shared" si="4"/>
        <v>10</v>
      </c>
      <c r="L8">
        <f t="shared" si="5"/>
        <v>17</v>
      </c>
      <c r="M8">
        <v>1000000</v>
      </c>
    </row>
    <row r="9" spans="1:13" x14ac:dyDescent="0.3">
      <c r="A9" t="s">
        <v>1391</v>
      </c>
      <c r="B9">
        <f>OAM_1!AG36</f>
        <v>8</v>
      </c>
      <c r="C9" s="8">
        <v>1002.6846153846155</v>
      </c>
      <c r="D9" s="8">
        <f>PIVOT!P12</f>
        <v>38.857878783970477</v>
      </c>
      <c r="F9" t="s">
        <v>1391</v>
      </c>
      <c r="G9">
        <v>8</v>
      </c>
      <c r="H9">
        <f t="shared" si="2"/>
        <v>17</v>
      </c>
      <c r="I9">
        <f t="shared" si="2"/>
        <v>22</v>
      </c>
      <c r="J9">
        <f t="shared" si="3"/>
        <v>16</v>
      </c>
      <c r="K9">
        <f t="shared" si="4"/>
        <v>7</v>
      </c>
      <c r="L9">
        <f t="shared" si="5"/>
        <v>2</v>
      </c>
      <c r="M9">
        <v>1000000</v>
      </c>
    </row>
    <row r="10" spans="1:13" x14ac:dyDescent="0.3">
      <c r="A10" t="s">
        <v>1392</v>
      </c>
      <c r="B10">
        <f>OAM_1!AG37</f>
        <v>6</v>
      </c>
      <c r="C10" s="8">
        <v>959</v>
      </c>
      <c r="D10" s="8">
        <f>PIVOT!P13</f>
        <v>28.026891848128059</v>
      </c>
      <c r="F10" t="s">
        <v>1392</v>
      </c>
      <c r="G10">
        <v>6</v>
      </c>
      <c r="H10">
        <f t="shared" si="2"/>
        <v>8</v>
      </c>
      <c r="I10">
        <f t="shared" si="2"/>
        <v>16</v>
      </c>
      <c r="J10">
        <f t="shared" si="3"/>
        <v>18</v>
      </c>
      <c r="K10">
        <f t="shared" si="4"/>
        <v>16</v>
      </c>
      <c r="L10">
        <f t="shared" si="5"/>
        <v>8</v>
      </c>
      <c r="M10">
        <v>1000000</v>
      </c>
    </row>
    <row r="11" spans="1:13" x14ac:dyDescent="0.3">
      <c r="A11" t="s">
        <v>1393</v>
      </c>
      <c r="B11">
        <f>OAM_1!AG38</f>
        <v>24</v>
      </c>
      <c r="C11" s="8">
        <v>949.53846153846143</v>
      </c>
      <c r="D11" s="8">
        <f>PIVOT!P14</f>
        <v>26.895369442264549</v>
      </c>
      <c r="F11" t="s">
        <v>1393</v>
      </c>
      <c r="G11">
        <v>24</v>
      </c>
      <c r="H11">
        <f t="shared" si="2"/>
        <v>4</v>
      </c>
      <c r="I11">
        <f t="shared" si="2"/>
        <v>14</v>
      </c>
      <c r="J11">
        <f t="shared" si="3"/>
        <v>0</v>
      </c>
      <c r="K11">
        <f t="shared" si="4"/>
        <v>20</v>
      </c>
      <c r="L11">
        <f t="shared" si="5"/>
        <v>10</v>
      </c>
      <c r="M11">
        <v>1000000</v>
      </c>
    </row>
    <row r="12" spans="1:13" x14ac:dyDescent="0.3">
      <c r="A12" t="s">
        <v>1394</v>
      </c>
      <c r="B12">
        <f>OAM_1!AG39</f>
        <v>17</v>
      </c>
      <c r="C12" s="8">
        <v>938.60769230769233</v>
      </c>
      <c r="D12" s="8">
        <f>PIVOT!P15</f>
        <v>35.58760227800456</v>
      </c>
      <c r="F12" t="s">
        <v>1394</v>
      </c>
      <c r="G12">
        <v>17</v>
      </c>
      <c r="H12">
        <f t="shared" si="2"/>
        <v>3</v>
      </c>
      <c r="I12">
        <f t="shared" si="2"/>
        <v>20</v>
      </c>
      <c r="J12">
        <f t="shared" si="3"/>
        <v>7</v>
      </c>
      <c r="K12">
        <f t="shared" si="4"/>
        <v>21</v>
      </c>
      <c r="L12">
        <f t="shared" si="5"/>
        <v>4</v>
      </c>
      <c r="M12">
        <v>1000000</v>
      </c>
    </row>
    <row r="13" spans="1:13" x14ac:dyDescent="0.3">
      <c r="A13" t="s">
        <v>1395</v>
      </c>
      <c r="B13">
        <f>OAM_1!AG40</f>
        <v>7</v>
      </c>
      <c r="C13" s="8">
        <v>1041.9923076923076</v>
      </c>
      <c r="D13" s="8">
        <f>PIVOT!P16</f>
        <v>24.304542152255589</v>
      </c>
      <c r="F13" t="s">
        <v>1395</v>
      </c>
      <c r="G13">
        <v>7</v>
      </c>
      <c r="H13">
        <f t="shared" si="2"/>
        <v>19</v>
      </c>
      <c r="I13">
        <f t="shared" si="2"/>
        <v>12</v>
      </c>
      <c r="J13">
        <f t="shared" si="3"/>
        <v>17</v>
      </c>
      <c r="K13">
        <f t="shared" si="4"/>
        <v>5</v>
      </c>
      <c r="L13">
        <f t="shared" si="5"/>
        <v>12</v>
      </c>
      <c r="M13">
        <v>1000000</v>
      </c>
    </row>
    <row r="14" spans="1:13" x14ac:dyDescent="0.3">
      <c r="A14" t="s">
        <v>1396</v>
      </c>
      <c r="B14">
        <f>OAM_1!AG41</f>
        <v>16</v>
      </c>
      <c r="C14" s="8">
        <v>968.41538461538448</v>
      </c>
      <c r="D14" s="8">
        <f>PIVOT!P17</f>
        <v>41.29999689575947</v>
      </c>
      <c r="F14" t="s">
        <v>1396</v>
      </c>
      <c r="G14">
        <v>16</v>
      </c>
      <c r="H14">
        <f t="shared" si="2"/>
        <v>10</v>
      </c>
      <c r="I14">
        <f t="shared" si="2"/>
        <v>23</v>
      </c>
      <c r="J14">
        <f t="shared" si="3"/>
        <v>8</v>
      </c>
      <c r="K14">
        <f t="shared" si="4"/>
        <v>14</v>
      </c>
      <c r="L14">
        <f t="shared" si="5"/>
        <v>1</v>
      </c>
      <c r="M14">
        <v>1000000</v>
      </c>
    </row>
    <row r="15" spans="1:13" x14ac:dyDescent="0.3">
      <c r="A15" t="s">
        <v>1397</v>
      </c>
      <c r="B15">
        <f>OAM_1!AG42</f>
        <v>21</v>
      </c>
      <c r="C15" s="8">
        <v>927.76153846153841</v>
      </c>
      <c r="D15" s="8">
        <f>PIVOT!P18</f>
        <v>19.50134775092646</v>
      </c>
      <c r="F15" t="s">
        <v>1397</v>
      </c>
      <c r="G15">
        <v>21</v>
      </c>
      <c r="H15">
        <f t="shared" si="2"/>
        <v>1</v>
      </c>
      <c r="I15">
        <f t="shared" si="2"/>
        <v>3</v>
      </c>
      <c r="J15">
        <f t="shared" si="3"/>
        <v>3</v>
      </c>
      <c r="K15">
        <f t="shared" si="4"/>
        <v>23</v>
      </c>
      <c r="L15">
        <f t="shared" si="5"/>
        <v>21</v>
      </c>
      <c r="M15">
        <v>1000000</v>
      </c>
    </row>
    <row r="16" spans="1:13" x14ac:dyDescent="0.3">
      <c r="A16" t="s">
        <v>1398</v>
      </c>
      <c r="B16">
        <f>OAM_1!AG43</f>
        <v>20</v>
      </c>
      <c r="C16" s="8">
        <v>954.69230769230774</v>
      </c>
      <c r="D16" s="8">
        <f>PIVOT!P19</f>
        <v>31.306880541356538</v>
      </c>
      <c r="F16" t="s">
        <v>1398</v>
      </c>
      <c r="G16">
        <v>20</v>
      </c>
      <c r="H16">
        <f t="shared" si="2"/>
        <v>7</v>
      </c>
      <c r="I16">
        <f t="shared" si="2"/>
        <v>18</v>
      </c>
      <c r="J16">
        <f t="shared" si="3"/>
        <v>4</v>
      </c>
      <c r="K16">
        <f t="shared" si="4"/>
        <v>17</v>
      </c>
      <c r="L16">
        <f t="shared" si="5"/>
        <v>6</v>
      </c>
      <c r="M16">
        <v>1000000</v>
      </c>
    </row>
    <row r="17" spans="1:13" x14ac:dyDescent="0.3">
      <c r="A17" t="s">
        <v>1399</v>
      </c>
      <c r="B17">
        <f>OAM_1!AG44</f>
        <v>10</v>
      </c>
      <c r="C17" s="8">
        <v>972.23076923076928</v>
      </c>
      <c r="D17" s="8">
        <f>PIVOT!P20</f>
        <v>30.057788358853681</v>
      </c>
      <c r="F17" t="s">
        <v>1399</v>
      </c>
      <c r="G17">
        <v>10</v>
      </c>
      <c r="H17">
        <f t="shared" si="2"/>
        <v>12</v>
      </c>
      <c r="I17">
        <f t="shared" si="2"/>
        <v>17</v>
      </c>
      <c r="J17">
        <f t="shared" si="3"/>
        <v>14</v>
      </c>
      <c r="K17">
        <f t="shared" si="4"/>
        <v>12</v>
      </c>
      <c r="L17">
        <f t="shared" si="5"/>
        <v>7</v>
      </c>
      <c r="M17">
        <v>1000000</v>
      </c>
    </row>
    <row r="18" spans="1:13" x14ac:dyDescent="0.3">
      <c r="A18" t="s">
        <v>1400</v>
      </c>
      <c r="B18">
        <f>OAM_1!AG45</f>
        <v>4</v>
      </c>
      <c r="C18" s="8">
        <v>986.05384615384605</v>
      </c>
      <c r="D18" s="8">
        <f>PIVOT!P21</f>
        <v>21.542037020076805</v>
      </c>
      <c r="F18" t="s">
        <v>1400</v>
      </c>
      <c r="G18">
        <v>4</v>
      </c>
      <c r="H18">
        <f t="shared" si="2"/>
        <v>16</v>
      </c>
      <c r="I18">
        <f t="shared" si="2"/>
        <v>8</v>
      </c>
      <c r="J18">
        <f t="shared" si="3"/>
        <v>20</v>
      </c>
      <c r="K18">
        <f t="shared" si="4"/>
        <v>8</v>
      </c>
      <c r="L18">
        <f t="shared" si="5"/>
        <v>16</v>
      </c>
      <c r="M18">
        <v>1000000</v>
      </c>
    </row>
    <row r="19" spans="1:13" x14ac:dyDescent="0.3">
      <c r="A19" t="s">
        <v>1401</v>
      </c>
      <c r="B19">
        <f>OAM_1!AG46</f>
        <v>15</v>
      </c>
      <c r="C19" s="8">
        <v>961.76153846153841</v>
      </c>
      <c r="D19" s="8">
        <f>PIVOT!P22</f>
        <v>15.382432537450995</v>
      </c>
      <c r="F19" t="s">
        <v>1401</v>
      </c>
      <c r="G19">
        <v>15</v>
      </c>
      <c r="H19">
        <f t="shared" si="2"/>
        <v>9</v>
      </c>
      <c r="I19">
        <f t="shared" si="2"/>
        <v>2</v>
      </c>
      <c r="J19">
        <f t="shared" si="3"/>
        <v>9</v>
      </c>
      <c r="K19">
        <f t="shared" si="4"/>
        <v>15</v>
      </c>
      <c r="L19">
        <f t="shared" si="5"/>
        <v>22</v>
      </c>
      <c r="M19">
        <v>1000000</v>
      </c>
    </row>
    <row r="20" spans="1:13" x14ac:dyDescent="0.3">
      <c r="A20" t="s">
        <v>1402</v>
      </c>
      <c r="B20">
        <f>OAM_1!AG47</f>
        <v>23</v>
      </c>
      <c r="C20" s="8">
        <v>951.85384615384623</v>
      </c>
      <c r="D20" s="8">
        <f>PIVOT!P23</f>
        <v>21.209927525595781</v>
      </c>
      <c r="F20" t="s">
        <v>1402</v>
      </c>
      <c r="G20">
        <v>23</v>
      </c>
      <c r="H20">
        <f t="shared" si="2"/>
        <v>5</v>
      </c>
      <c r="I20">
        <f t="shared" si="2"/>
        <v>6</v>
      </c>
      <c r="J20">
        <f t="shared" si="3"/>
        <v>1</v>
      </c>
      <c r="K20">
        <f t="shared" si="4"/>
        <v>19</v>
      </c>
      <c r="L20">
        <f t="shared" si="5"/>
        <v>18</v>
      </c>
      <c r="M20">
        <v>1000000</v>
      </c>
    </row>
    <row r="21" spans="1:13" x14ac:dyDescent="0.3">
      <c r="A21" t="s">
        <v>1403</v>
      </c>
      <c r="B21">
        <f>OAM_1!AG48</f>
        <v>12</v>
      </c>
      <c r="C21" s="8">
        <v>971.59230769230771</v>
      </c>
      <c r="D21" s="8">
        <f>PIVOT!P24</f>
        <v>27.248530894296593</v>
      </c>
      <c r="F21" t="s">
        <v>1403</v>
      </c>
      <c r="G21">
        <v>12</v>
      </c>
      <c r="H21">
        <f t="shared" si="2"/>
        <v>11</v>
      </c>
      <c r="I21">
        <f t="shared" si="2"/>
        <v>15</v>
      </c>
      <c r="J21">
        <f t="shared" si="3"/>
        <v>12</v>
      </c>
      <c r="K21">
        <f t="shared" si="4"/>
        <v>13</v>
      </c>
      <c r="L21">
        <f t="shared" si="5"/>
        <v>9</v>
      </c>
      <c r="M21">
        <v>1000000</v>
      </c>
    </row>
    <row r="22" spans="1:13" x14ac:dyDescent="0.3">
      <c r="A22" t="s">
        <v>1404</v>
      </c>
      <c r="B22">
        <f>OAM_1!AG49</f>
        <v>18</v>
      </c>
      <c r="C22" s="8">
        <v>977.06923076923056</v>
      </c>
      <c r="D22" s="8">
        <f>PIVOT!P25</f>
        <v>21.767268417488065</v>
      </c>
      <c r="F22" t="s">
        <v>1404</v>
      </c>
      <c r="G22">
        <v>18</v>
      </c>
      <c r="H22">
        <f t="shared" si="2"/>
        <v>15</v>
      </c>
      <c r="I22">
        <f t="shared" si="2"/>
        <v>9</v>
      </c>
      <c r="J22">
        <f t="shared" si="3"/>
        <v>6</v>
      </c>
      <c r="K22">
        <f t="shared" si="4"/>
        <v>9</v>
      </c>
      <c r="L22">
        <f t="shared" si="5"/>
        <v>15</v>
      </c>
      <c r="M22">
        <v>1000000</v>
      </c>
    </row>
    <row r="23" spans="1:13" x14ac:dyDescent="0.3">
      <c r="A23" t="s">
        <v>1405</v>
      </c>
      <c r="B23">
        <f>OAM_1!AG50</f>
        <v>13</v>
      </c>
      <c r="C23" s="8">
        <v>952.34615384615404</v>
      </c>
      <c r="D23" s="8">
        <f>PIVOT!P26</f>
        <v>25.951673529357578</v>
      </c>
      <c r="F23" t="s">
        <v>1405</v>
      </c>
      <c r="G23">
        <v>13</v>
      </c>
      <c r="H23">
        <f t="shared" si="2"/>
        <v>6</v>
      </c>
      <c r="I23">
        <f t="shared" si="2"/>
        <v>13</v>
      </c>
      <c r="J23">
        <f t="shared" si="3"/>
        <v>11</v>
      </c>
      <c r="K23">
        <f t="shared" si="4"/>
        <v>18</v>
      </c>
      <c r="L23">
        <f t="shared" si="5"/>
        <v>11</v>
      </c>
      <c r="M23">
        <v>1000000</v>
      </c>
    </row>
    <row r="24" spans="1:13" x14ac:dyDescent="0.3">
      <c r="A24" t="s">
        <v>1406</v>
      </c>
      <c r="B24">
        <f>OAM_1!AG51</f>
        <v>3</v>
      </c>
      <c r="C24" s="8">
        <v>1053.3076923076924</v>
      </c>
      <c r="D24" s="8">
        <f>PIVOT!P27</f>
        <v>23.4346773513975</v>
      </c>
      <c r="F24" t="s">
        <v>1406</v>
      </c>
      <c r="G24">
        <v>3</v>
      </c>
      <c r="H24">
        <f t="shared" si="2"/>
        <v>20</v>
      </c>
      <c r="I24">
        <f t="shared" si="2"/>
        <v>11</v>
      </c>
      <c r="J24">
        <f t="shared" si="3"/>
        <v>21</v>
      </c>
      <c r="K24">
        <f t="shared" si="4"/>
        <v>4</v>
      </c>
      <c r="L24">
        <f>24-I24</f>
        <v>13</v>
      </c>
      <c r="M24">
        <v>1000000</v>
      </c>
    </row>
    <row r="25" spans="1:13" x14ac:dyDescent="0.3">
      <c r="A25" t="s">
        <v>121</v>
      </c>
      <c r="B25">
        <f>OAM_1!AG28</f>
        <v>11</v>
      </c>
      <c r="C25" s="8">
        <v>1181.376923076923</v>
      </c>
      <c r="D25" s="8">
        <v>16.793409116185721</v>
      </c>
      <c r="F25" t="s">
        <v>1412</v>
      </c>
      <c r="G25">
        <v>11</v>
      </c>
      <c r="H25">
        <f>RANK(C25,C$2:C$25,1)</f>
        <v>23</v>
      </c>
      <c r="I25">
        <f>RANK(D25,D$2:D$25,1)</f>
        <v>3</v>
      </c>
      <c r="J25">
        <f>24-G25</f>
        <v>13</v>
      </c>
      <c r="K25">
        <f>24-H25</f>
        <v>1</v>
      </c>
      <c r="L25">
        <f>24-I25</f>
        <v>21</v>
      </c>
      <c r="M25">
        <v>1000000</v>
      </c>
    </row>
    <row r="28" spans="1:13" x14ac:dyDescent="0.3">
      <c r="A28" s="31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</row>
    <row r="29" spans="1:13" x14ac:dyDescent="0.3">
      <c r="A29" s="33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</row>
    <row r="30" spans="1:13" x14ac:dyDescent="0.3">
      <c r="A30" s="32"/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</row>
    <row r="31" spans="1:13" x14ac:dyDescent="0.3">
      <c r="A31" s="32"/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</row>
    <row r="32" spans="1:13" ht="22.8" x14ac:dyDescent="0.3">
      <c r="A32" s="34" t="s">
        <v>147</v>
      </c>
      <c r="B32" s="35">
        <v>3279661</v>
      </c>
      <c r="C32" s="34" t="s">
        <v>148</v>
      </c>
      <c r="D32" s="35">
        <v>24</v>
      </c>
      <c r="E32" s="34" t="s">
        <v>149</v>
      </c>
      <c r="F32" s="35">
        <v>6</v>
      </c>
      <c r="G32" s="34" t="s">
        <v>150</v>
      </c>
      <c r="H32" s="35">
        <v>24</v>
      </c>
      <c r="I32" s="34" t="s">
        <v>151</v>
      </c>
      <c r="J32" s="35">
        <v>0</v>
      </c>
      <c r="K32" s="34" t="s">
        <v>152</v>
      </c>
      <c r="L32" s="35" t="s">
        <v>1413</v>
      </c>
    </row>
    <row r="33" spans="1:12" ht="16.2" thickBot="1" x14ac:dyDescent="0.35">
      <c r="A33" s="31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</row>
    <row r="34" spans="1:12" ht="16.2" thickBot="1" x14ac:dyDescent="0.35">
      <c r="A34" s="36" t="s">
        <v>153</v>
      </c>
      <c r="B34" s="36" t="s">
        <v>154</v>
      </c>
      <c r="C34" s="36" t="s">
        <v>155</v>
      </c>
      <c r="D34" s="36" t="s">
        <v>156</v>
      </c>
      <c r="E34" s="36" t="s">
        <v>157</v>
      </c>
      <c r="F34" s="36" t="s">
        <v>158</v>
      </c>
      <c r="G34" s="36" t="s">
        <v>159</v>
      </c>
      <c r="H34" s="36" t="s">
        <v>1414</v>
      </c>
      <c r="I34" s="32"/>
      <c r="J34" s="32"/>
      <c r="K34" s="32"/>
      <c r="L34" s="32"/>
    </row>
    <row r="35" spans="1:12" ht="16.2" thickBot="1" x14ac:dyDescent="0.35">
      <c r="A35" s="36" t="s">
        <v>312</v>
      </c>
      <c r="B35" s="37">
        <v>2</v>
      </c>
      <c r="C35" s="37">
        <v>21</v>
      </c>
      <c r="D35" s="37">
        <v>21</v>
      </c>
      <c r="E35" s="37">
        <v>22</v>
      </c>
      <c r="F35" s="37">
        <v>3</v>
      </c>
      <c r="G35" s="37">
        <v>3</v>
      </c>
      <c r="H35" s="37">
        <v>1000000</v>
      </c>
      <c r="I35" s="32"/>
      <c r="J35" s="32"/>
      <c r="K35" s="32"/>
      <c r="L35" s="32"/>
    </row>
    <row r="36" spans="1:12" ht="16.2" thickBot="1" x14ac:dyDescent="0.35">
      <c r="A36" s="36" t="s">
        <v>313</v>
      </c>
      <c r="B36" s="37">
        <v>5</v>
      </c>
      <c r="C36" s="37">
        <v>18</v>
      </c>
      <c r="D36" s="37">
        <v>4</v>
      </c>
      <c r="E36" s="37">
        <v>19</v>
      </c>
      <c r="F36" s="37">
        <v>6</v>
      </c>
      <c r="G36" s="37">
        <v>20</v>
      </c>
      <c r="H36" s="37">
        <v>1000000</v>
      </c>
      <c r="I36" s="32"/>
      <c r="J36" s="32"/>
      <c r="K36" s="32"/>
      <c r="L36" s="32"/>
    </row>
    <row r="37" spans="1:12" ht="16.2" thickBot="1" x14ac:dyDescent="0.35">
      <c r="A37" s="36" t="s">
        <v>314</v>
      </c>
      <c r="B37" s="37">
        <v>19</v>
      </c>
      <c r="C37" s="37">
        <v>2</v>
      </c>
      <c r="D37" s="37">
        <v>10</v>
      </c>
      <c r="E37" s="37">
        <v>5</v>
      </c>
      <c r="F37" s="37">
        <v>22</v>
      </c>
      <c r="G37" s="37">
        <v>14</v>
      </c>
      <c r="H37" s="37">
        <v>1000000</v>
      </c>
      <c r="I37" s="32"/>
      <c r="J37" s="32"/>
      <c r="K37" s="32"/>
      <c r="L37" s="32"/>
    </row>
    <row r="38" spans="1:12" ht="16.2" thickBot="1" x14ac:dyDescent="0.35">
      <c r="A38" s="36" t="s">
        <v>315</v>
      </c>
      <c r="B38" s="37">
        <v>22</v>
      </c>
      <c r="C38" s="37">
        <v>13</v>
      </c>
      <c r="D38" s="37">
        <v>19</v>
      </c>
      <c r="E38" s="37">
        <v>2</v>
      </c>
      <c r="F38" s="37">
        <v>11</v>
      </c>
      <c r="G38" s="37">
        <v>5</v>
      </c>
      <c r="H38" s="37">
        <v>1000000</v>
      </c>
      <c r="I38" s="32"/>
      <c r="J38" s="32"/>
      <c r="K38" s="32"/>
      <c r="L38" s="32"/>
    </row>
    <row r="39" spans="1:12" ht="16.2" thickBot="1" x14ac:dyDescent="0.35">
      <c r="A39" s="36" t="s">
        <v>316</v>
      </c>
      <c r="B39" s="37">
        <v>1</v>
      </c>
      <c r="C39" s="37">
        <v>23</v>
      </c>
      <c r="D39" s="37">
        <v>1</v>
      </c>
      <c r="E39" s="37">
        <v>23</v>
      </c>
      <c r="F39" s="37">
        <v>1</v>
      </c>
      <c r="G39" s="37">
        <v>23</v>
      </c>
      <c r="H39" s="37">
        <v>1000000</v>
      </c>
      <c r="I39" s="32"/>
      <c r="J39" s="32"/>
      <c r="K39" s="32"/>
      <c r="L39" s="32"/>
    </row>
    <row r="40" spans="1:12" ht="16.2" thickBot="1" x14ac:dyDescent="0.35">
      <c r="A40" s="36" t="s">
        <v>317</v>
      </c>
      <c r="B40" s="37">
        <v>9</v>
      </c>
      <c r="C40" s="37">
        <v>22</v>
      </c>
      <c r="D40" s="37">
        <v>5</v>
      </c>
      <c r="E40" s="37">
        <v>15</v>
      </c>
      <c r="F40" s="37">
        <v>2</v>
      </c>
      <c r="G40" s="37">
        <v>19</v>
      </c>
      <c r="H40" s="37">
        <v>1000000</v>
      </c>
      <c r="I40" s="32"/>
      <c r="J40" s="32"/>
      <c r="K40" s="32"/>
      <c r="L40" s="32"/>
    </row>
    <row r="41" spans="1:12" ht="16.2" thickBot="1" x14ac:dyDescent="0.35">
      <c r="A41" s="36" t="s">
        <v>318</v>
      </c>
      <c r="B41" s="37">
        <v>14</v>
      </c>
      <c r="C41" s="37">
        <v>14</v>
      </c>
      <c r="D41" s="37">
        <v>7</v>
      </c>
      <c r="E41" s="37">
        <v>10</v>
      </c>
      <c r="F41" s="37">
        <v>10</v>
      </c>
      <c r="G41" s="37">
        <v>17</v>
      </c>
      <c r="H41" s="37">
        <v>1000000</v>
      </c>
      <c r="I41" s="32"/>
      <c r="J41" s="32"/>
      <c r="K41" s="32"/>
      <c r="L41" s="32"/>
    </row>
    <row r="42" spans="1:12" ht="16.2" thickBot="1" x14ac:dyDescent="0.35">
      <c r="A42" s="36" t="s">
        <v>319</v>
      </c>
      <c r="B42" s="37">
        <v>8</v>
      </c>
      <c r="C42" s="37">
        <v>17</v>
      </c>
      <c r="D42" s="37">
        <v>22</v>
      </c>
      <c r="E42" s="37">
        <v>16</v>
      </c>
      <c r="F42" s="37">
        <v>7</v>
      </c>
      <c r="G42" s="37">
        <v>2</v>
      </c>
      <c r="H42" s="37">
        <v>1000000</v>
      </c>
      <c r="I42" s="32"/>
      <c r="J42" s="32"/>
      <c r="K42" s="32"/>
      <c r="L42" s="32"/>
    </row>
    <row r="43" spans="1:12" ht="16.2" thickBot="1" x14ac:dyDescent="0.35">
      <c r="A43" s="36" t="s">
        <v>320</v>
      </c>
      <c r="B43" s="37">
        <v>6</v>
      </c>
      <c r="C43" s="37">
        <v>8</v>
      </c>
      <c r="D43" s="37">
        <v>16</v>
      </c>
      <c r="E43" s="37">
        <v>18</v>
      </c>
      <c r="F43" s="37">
        <v>16</v>
      </c>
      <c r="G43" s="37">
        <v>8</v>
      </c>
      <c r="H43" s="37">
        <v>1000000</v>
      </c>
      <c r="I43" s="32"/>
      <c r="J43" s="32"/>
      <c r="K43" s="32"/>
      <c r="L43" s="32"/>
    </row>
    <row r="44" spans="1:12" ht="16.2" thickBot="1" x14ac:dyDescent="0.35">
      <c r="A44" s="36" t="s">
        <v>321</v>
      </c>
      <c r="B44" s="37">
        <v>24</v>
      </c>
      <c r="C44" s="37">
        <v>4</v>
      </c>
      <c r="D44" s="37">
        <v>14</v>
      </c>
      <c r="E44" s="37">
        <v>0</v>
      </c>
      <c r="F44" s="37">
        <v>20</v>
      </c>
      <c r="G44" s="37">
        <v>10</v>
      </c>
      <c r="H44" s="37">
        <v>1000000</v>
      </c>
      <c r="I44" s="32"/>
      <c r="J44" s="32"/>
      <c r="K44" s="32"/>
      <c r="L44" s="32"/>
    </row>
    <row r="45" spans="1:12" ht="16.2" thickBot="1" x14ac:dyDescent="0.35">
      <c r="A45" s="36" t="s">
        <v>322</v>
      </c>
      <c r="B45" s="37">
        <v>17</v>
      </c>
      <c r="C45" s="37">
        <v>3</v>
      </c>
      <c r="D45" s="37">
        <v>20</v>
      </c>
      <c r="E45" s="37">
        <v>7</v>
      </c>
      <c r="F45" s="37">
        <v>21</v>
      </c>
      <c r="G45" s="37">
        <v>4</v>
      </c>
      <c r="H45" s="37">
        <v>1000000</v>
      </c>
      <c r="I45" s="32"/>
      <c r="J45" s="32"/>
      <c r="K45" s="32"/>
      <c r="L45" s="32"/>
    </row>
    <row r="46" spans="1:12" ht="16.2" thickBot="1" x14ac:dyDescent="0.35">
      <c r="A46" s="36" t="s">
        <v>323</v>
      </c>
      <c r="B46" s="37">
        <v>7</v>
      </c>
      <c r="C46" s="37">
        <v>19</v>
      </c>
      <c r="D46" s="37">
        <v>12</v>
      </c>
      <c r="E46" s="37">
        <v>17</v>
      </c>
      <c r="F46" s="37">
        <v>5</v>
      </c>
      <c r="G46" s="37">
        <v>12</v>
      </c>
      <c r="H46" s="37">
        <v>1000000</v>
      </c>
      <c r="I46" s="32"/>
      <c r="J46" s="32"/>
      <c r="K46" s="32"/>
      <c r="L46" s="32"/>
    </row>
    <row r="47" spans="1:12" ht="16.2" thickBot="1" x14ac:dyDescent="0.35">
      <c r="A47" s="36" t="s">
        <v>324</v>
      </c>
      <c r="B47" s="37">
        <v>16</v>
      </c>
      <c r="C47" s="37">
        <v>10</v>
      </c>
      <c r="D47" s="37">
        <v>23</v>
      </c>
      <c r="E47" s="37">
        <v>8</v>
      </c>
      <c r="F47" s="37">
        <v>14</v>
      </c>
      <c r="G47" s="37">
        <v>1</v>
      </c>
      <c r="H47" s="37">
        <v>1000000</v>
      </c>
      <c r="I47" s="32"/>
      <c r="J47" s="32"/>
      <c r="K47" s="32"/>
      <c r="L47" s="32"/>
    </row>
    <row r="48" spans="1:12" ht="16.2" thickBot="1" x14ac:dyDescent="0.35">
      <c r="A48" s="36" t="s">
        <v>325</v>
      </c>
      <c r="B48" s="37">
        <v>21</v>
      </c>
      <c r="C48" s="37">
        <v>1</v>
      </c>
      <c r="D48" s="37">
        <v>3</v>
      </c>
      <c r="E48" s="37">
        <v>3</v>
      </c>
      <c r="F48" s="37">
        <v>23</v>
      </c>
      <c r="G48" s="37">
        <v>21</v>
      </c>
      <c r="H48" s="37">
        <v>1000000</v>
      </c>
      <c r="I48" s="32"/>
      <c r="J48" s="32"/>
      <c r="K48" s="32"/>
      <c r="L48" s="32"/>
    </row>
    <row r="49" spans="1:12" ht="16.2" thickBot="1" x14ac:dyDescent="0.35">
      <c r="A49" s="36" t="s">
        <v>326</v>
      </c>
      <c r="B49" s="37">
        <v>20</v>
      </c>
      <c r="C49" s="37">
        <v>7</v>
      </c>
      <c r="D49" s="37">
        <v>18</v>
      </c>
      <c r="E49" s="37">
        <v>4</v>
      </c>
      <c r="F49" s="37">
        <v>17</v>
      </c>
      <c r="G49" s="37">
        <v>6</v>
      </c>
      <c r="H49" s="37">
        <v>1000000</v>
      </c>
      <c r="I49" s="32"/>
      <c r="J49" s="32"/>
      <c r="K49" s="32"/>
      <c r="L49" s="32"/>
    </row>
    <row r="50" spans="1:12" ht="16.2" thickBot="1" x14ac:dyDescent="0.35">
      <c r="A50" s="36" t="s">
        <v>327</v>
      </c>
      <c r="B50" s="37">
        <v>10</v>
      </c>
      <c r="C50" s="37">
        <v>12</v>
      </c>
      <c r="D50" s="37">
        <v>17</v>
      </c>
      <c r="E50" s="37">
        <v>14</v>
      </c>
      <c r="F50" s="37">
        <v>12</v>
      </c>
      <c r="G50" s="37">
        <v>7</v>
      </c>
      <c r="H50" s="37">
        <v>1000000</v>
      </c>
      <c r="I50" s="32"/>
      <c r="J50" s="32"/>
      <c r="K50" s="32"/>
      <c r="L50" s="32"/>
    </row>
    <row r="51" spans="1:12" ht="16.2" thickBot="1" x14ac:dyDescent="0.35">
      <c r="A51" s="36" t="s">
        <v>328</v>
      </c>
      <c r="B51" s="37">
        <v>4</v>
      </c>
      <c r="C51" s="37">
        <v>16</v>
      </c>
      <c r="D51" s="37">
        <v>8</v>
      </c>
      <c r="E51" s="37">
        <v>20</v>
      </c>
      <c r="F51" s="37">
        <v>8</v>
      </c>
      <c r="G51" s="37">
        <v>16</v>
      </c>
      <c r="H51" s="37">
        <v>1000000</v>
      </c>
      <c r="I51" s="32"/>
      <c r="J51" s="32"/>
      <c r="K51" s="32"/>
      <c r="L51" s="32"/>
    </row>
    <row r="52" spans="1:12" ht="16.2" thickBot="1" x14ac:dyDescent="0.35">
      <c r="A52" s="36" t="s">
        <v>329</v>
      </c>
      <c r="B52" s="37">
        <v>15</v>
      </c>
      <c r="C52" s="37">
        <v>9</v>
      </c>
      <c r="D52" s="37">
        <v>2</v>
      </c>
      <c r="E52" s="37">
        <v>9</v>
      </c>
      <c r="F52" s="37">
        <v>15</v>
      </c>
      <c r="G52" s="37">
        <v>22</v>
      </c>
      <c r="H52" s="37">
        <v>1000000</v>
      </c>
      <c r="I52" s="32"/>
      <c r="J52" s="32"/>
      <c r="K52" s="32"/>
      <c r="L52" s="32"/>
    </row>
    <row r="53" spans="1:12" ht="16.2" thickBot="1" x14ac:dyDescent="0.35">
      <c r="A53" s="36" t="s">
        <v>330</v>
      </c>
      <c r="B53" s="37">
        <v>23</v>
      </c>
      <c r="C53" s="37">
        <v>5</v>
      </c>
      <c r="D53" s="37">
        <v>6</v>
      </c>
      <c r="E53" s="37">
        <v>1</v>
      </c>
      <c r="F53" s="37">
        <v>19</v>
      </c>
      <c r="G53" s="37">
        <v>18</v>
      </c>
      <c r="H53" s="37">
        <v>1000000</v>
      </c>
      <c r="I53" s="32"/>
      <c r="J53" s="32"/>
      <c r="K53" s="32"/>
      <c r="L53" s="32"/>
    </row>
    <row r="54" spans="1:12" ht="16.2" thickBot="1" x14ac:dyDescent="0.35">
      <c r="A54" s="36" t="s">
        <v>331</v>
      </c>
      <c r="B54" s="37">
        <v>12</v>
      </c>
      <c r="C54" s="37">
        <v>11</v>
      </c>
      <c r="D54" s="37">
        <v>15</v>
      </c>
      <c r="E54" s="37">
        <v>12</v>
      </c>
      <c r="F54" s="37">
        <v>13</v>
      </c>
      <c r="G54" s="37">
        <v>9</v>
      </c>
      <c r="H54" s="37">
        <v>1000000</v>
      </c>
      <c r="I54" s="32"/>
      <c r="J54" s="32"/>
      <c r="K54" s="32"/>
      <c r="L54" s="32"/>
    </row>
    <row r="55" spans="1:12" ht="16.2" thickBot="1" x14ac:dyDescent="0.35">
      <c r="A55" s="36" t="s">
        <v>332</v>
      </c>
      <c r="B55" s="37">
        <v>18</v>
      </c>
      <c r="C55" s="37">
        <v>15</v>
      </c>
      <c r="D55" s="37">
        <v>9</v>
      </c>
      <c r="E55" s="37">
        <v>6</v>
      </c>
      <c r="F55" s="37">
        <v>9</v>
      </c>
      <c r="G55" s="37">
        <v>15</v>
      </c>
      <c r="H55" s="37">
        <v>1000000</v>
      </c>
      <c r="I55" s="32"/>
      <c r="J55" s="32"/>
      <c r="K55" s="32"/>
      <c r="L55" s="32"/>
    </row>
    <row r="56" spans="1:12" ht="16.2" thickBot="1" x14ac:dyDescent="0.35">
      <c r="A56" s="36" t="s">
        <v>333</v>
      </c>
      <c r="B56" s="37">
        <v>13</v>
      </c>
      <c r="C56" s="37">
        <v>6</v>
      </c>
      <c r="D56" s="37">
        <v>13</v>
      </c>
      <c r="E56" s="37">
        <v>11</v>
      </c>
      <c r="F56" s="37">
        <v>18</v>
      </c>
      <c r="G56" s="37">
        <v>11</v>
      </c>
      <c r="H56" s="37">
        <v>1000000</v>
      </c>
      <c r="I56" s="32"/>
      <c r="J56" s="32"/>
      <c r="K56" s="32"/>
      <c r="L56" s="32"/>
    </row>
    <row r="57" spans="1:12" ht="16.2" thickBot="1" x14ac:dyDescent="0.35">
      <c r="A57" s="36" t="s">
        <v>334</v>
      </c>
      <c r="B57" s="37">
        <v>3</v>
      </c>
      <c r="C57" s="37">
        <v>20</v>
      </c>
      <c r="D57" s="37">
        <v>11</v>
      </c>
      <c r="E57" s="37">
        <v>21</v>
      </c>
      <c r="F57" s="37">
        <v>4</v>
      </c>
      <c r="G57" s="37">
        <v>13</v>
      </c>
      <c r="H57" s="37">
        <v>1000000</v>
      </c>
      <c r="I57" s="32"/>
      <c r="J57" s="32"/>
      <c r="K57" s="32"/>
      <c r="L57" s="32"/>
    </row>
    <row r="58" spans="1:12" ht="16.2" thickBot="1" x14ac:dyDescent="0.35">
      <c r="A58" s="36" t="s">
        <v>335</v>
      </c>
      <c r="B58" s="37">
        <v>11</v>
      </c>
      <c r="C58" s="37">
        <v>23</v>
      </c>
      <c r="D58" s="37">
        <v>3</v>
      </c>
      <c r="E58" s="37">
        <v>13</v>
      </c>
      <c r="F58" s="37">
        <v>1</v>
      </c>
      <c r="G58" s="37">
        <v>21</v>
      </c>
      <c r="H58" s="37">
        <v>1000000</v>
      </c>
      <c r="I58" s="32"/>
      <c r="J58" s="32"/>
      <c r="K58" s="32"/>
      <c r="L58" s="32"/>
    </row>
    <row r="59" spans="1:12" ht="16.2" thickBot="1" x14ac:dyDescent="0.35">
      <c r="A59" s="31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</row>
    <row r="60" spans="1:12" ht="23.4" thickBot="1" x14ac:dyDescent="0.35">
      <c r="A60" s="36" t="s">
        <v>167</v>
      </c>
      <c r="B60" s="36" t="s">
        <v>154</v>
      </c>
      <c r="C60" s="36" t="s">
        <v>155</v>
      </c>
      <c r="D60" s="36" t="s">
        <v>156</v>
      </c>
      <c r="E60" s="36" t="s">
        <v>157</v>
      </c>
      <c r="F60" s="36" t="s">
        <v>158</v>
      </c>
      <c r="G60" s="36" t="s">
        <v>159</v>
      </c>
      <c r="H60" s="32"/>
      <c r="I60" s="32"/>
      <c r="J60" s="32"/>
      <c r="K60" s="32"/>
      <c r="L60" s="32"/>
    </row>
    <row r="61" spans="1:12" ht="57.6" thickBot="1" x14ac:dyDescent="0.35">
      <c r="A61" s="36" t="s">
        <v>168</v>
      </c>
      <c r="B61" s="37" t="s">
        <v>1415</v>
      </c>
      <c r="C61" s="37" t="s">
        <v>1416</v>
      </c>
      <c r="D61" s="37" t="s">
        <v>1417</v>
      </c>
      <c r="E61" s="37" t="s">
        <v>1415</v>
      </c>
      <c r="F61" s="37" t="s">
        <v>1416</v>
      </c>
      <c r="G61" s="37" t="s">
        <v>1415</v>
      </c>
      <c r="H61" s="32"/>
      <c r="I61" s="32"/>
      <c r="J61" s="32"/>
      <c r="K61" s="32"/>
      <c r="L61" s="32"/>
    </row>
    <row r="62" spans="1:12" ht="57.6" thickBot="1" x14ac:dyDescent="0.35">
      <c r="A62" s="36" t="s">
        <v>171</v>
      </c>
      <c r="B62" s="37" t="s">
        <v>1418</v>
      </c>
      <c r="C62" s="37" t="s">
        <v>1419</v>
      </c>
      <c r="D62" s="37" t="s">
        <v>1420</v>
      </c>
      <c r="E62" s="37" t="s">
        <v>1418</v>
      </c>
      <c r="F62" s="37" t="s">
        <v>1419</v>
      </c>
      <c r="G62" s="37" t="s">
        <v>1418</v>
      </c>
      <c r="H62" s="32"/>
      <c r="I62" s="32"/>
      <c r="J62" s="32"/>
      <c r="K62" s="32"/>
      <c r="L62" s="32"/>
    </row>
    <row r="63" spans="1:12" ht="57.6" thickBot="1" x14ac:dyDescent="0.35">
      <c r="A63" s="36" t="s">
        <v>174</v>
      </c>
      <c r="B63" s="37" t="s">
        <v>1421</v>
      </c>
      <c r="C63" s="37" t="s">
        <v>1422</v>
      </c>
      <c r="D63" s="37" t="s">
        <v>1423</v>
      </c>
      <c r="E63" s="37" t="s">
        <v>1421</v>
      </c>
      <c r="F63" s="37" t="s">
        <v>1422</v>
      </c>
      <c r="G63" s="37" t="s">
        <v>1421</v>
      </c>
      <c r="H63" s="32"/>
      <c r="I63" s="32"/>
      <c r="J63" s="32"/>
      <c r="K63" s="32"/>
      <c r="L63" s="32"/>
    </row>
    <row r="64" spans="1:12" ht="57.6" thickBot="1" x14ac:dyDescent="0.35">
      <c r="A64" s="36" t="s">
        <v>177</v>
      </c>
      <c r="B64" s="37" t="s">
        <v>1424</v>
      </c>
      <c r="C64" s="37" t="s">
        <v>1425</v>
      </c>
      <c r="D64" s="37" t="s">
        <v>1426</v>
      </c>
      <c r="E64" s="37" t="s">
        <v>1424</v>
      </c>
      <c r="F64" s="37" t="s">
        <v>1425</v>
      </c>
      <c r="G64" s="37" t="s">
        <v>1424</v>
      </c>
      <c r="H64" s="32"/>
      <c r="I64" s="32"/>
      <c r="J64" s="32"/>
      <c r="K64" s="32"/>
      <c r="L64" s="32"/>
    </row>
    <row r="65" spans="1:12" ht="57.6" thickBot="1" x14ac:dyDescent="0.35">
      <c r="A65" s="36" t="s">
        <v>180</v>
      </c>
      <c r="B65" s="37" t="s">
        <v>1427</v>
      </c>
      <c r="C65" s="37" t="s">
        <v>181</v>
      </c>
      <c r="D65" s="37" t="s">
        <v>1428</v>
      </c>
      <c r="E65" s="37" t="s">
        <v>1427</v>
      </c>
      <c r="F65" s="37" t="s">
        <v>1429</v>
      </c>
      <c r="G65" s="37" t="s">
        <v>1427</v>
      </c>
      <c r="H65" s="32"/>
      <c r="I65" s="32"/>
      <c r="J65" s="32"/>
      <c r="K65" s="32"/>
      <c r="L65" s="32"/>
    </row>
    <row r="66" spans="1:12" ht="57.6" thickBot="1" x14ac:dyDescent="0.35">
      <c r="A66" s="36" t="s">
        <v>183</v>
      </c>
      <c r="B66" s="37" t="s">
        <v>1430</v>
      </c>
      <c r="C66" s="37" t="s">
        <v>184</v>
      </c>
      <c r="D66" s="37" t="s">
        <v>1431</v>
      </c>
      <c r="E66" s="37" t="s">
        <v>1430</v>
      </c>
      <c r="F66" s="37" t="s">
        <v>1432</v>
      </c>
      <c r="G66" s="37" t="s">
        <v>1430</v>
      </c>
      <c r="H66" s="32"/>
      <c r="I66" s="32"/>
      <c r="J66" s="32"/>
      <c r="K66" s="32"/>
      <c r="L66" s="32"/>
    </row>
    <row r="67" spans="1:12" ht="57.6" thickBot="1" x14ac:dyDescent="0.35">
      <c r="A67" s="36" t="s">
        <v>186</v>
      </c>
      <c r="B67" s="37" t="s">
        <v>1433</v>
      </c>
      <c r="C67" s="37" t="s">
        <v>187</v>
      </c>
      <c r="D67" s="37" t="s">
        <v>1434</v>
      </c>
      <c r="E67" s="37" t="s">
        <v>1433</v>
      </c>
      <c r="F67" s="37" t="s">
        <v>1435</v>
      </c>
      <c r="G67" s="37" t="s">
        <v>1433</v>
      </c>
      <c r="H67" s="32"/>
      <c r="I67" s="32"/>
      <c r="J67" s="32"/>
      <c r="K67" s="32"/>
      <c r="L67" s="32"/>
    </row>
    <row r="68" spans="1:12" ht="57.6" thickBot="1" x14ac:dyDescent="0.35">
      <c r="A68" s="36" t="s">
        <v>189</v>
      </c>
      <c r="B68" s="37" t="s">
        <v>1436</v>
      </c>
      <c r="C68" s="37" t="s">
        <v>190</v>
      </c>
      <c r="D68" s="37" t="s">
        <v>1437</v>
      </c>
      <c r="E68" s="37" t="s">
        <v>1436</v>
      </c>
      <c r="F68" s="37" t="s">
        <v>1438</v>
      </c>
      <c r="G68" s="37" t="s">
        <v>1436</v>
      </c>
      <c r="H68" s="32"/>
      <c r="I68" s="32"/>
      <c r="J68" s="32"/>
      <c r="K68" s="32"/>
      <c r="L68" s="32"/>
    </row>
    <row r="69" spans="1:12" ht="57.6" thickBot="1" x14ac:dyDescent="0.35">
      <c r="A69" s="36" t="s">
        <v>192</v>
      </c>
      <c r="B69" s="37" t="s">
        <v>1439</v>
      </c>
      <c r="C69" s="37" t="s">
        <v>193</v>
      </c>
      <c r="D69" s="37" t="s">
        <v>1440</v>
      </c>
      <c r="E69" s="37" t="s">
        <v>1439</v>
      </c>
      <c r="F69" s="37" t="s">
        <v>1441</v>
      </c>
      <c r="G69" s="37" t="s">
        <v>1439</v>
      </c>
      <c r="H69" s="32"/>
      <c r="I69" s="32"/>
      <c r="J69" s="32"/>
      <c r="K69" s="32"/>
      <c r="L69" s="32"/>
    </row>
    <row r="70" spans="1:12" ht="57.6" thickBot="1" x14ac:dyDescent="0.35">
      <c r="A70" s="36" t="s">
        <v>195</v>
      </c>
      <c r="B70" s="37" t="s">
        <v>1442</v>
      </c>
      <c r="C70" s="37" t="s">
        <v>196</v>
      </c>
      <c r="D70" s="37" t="s">
        <v>1443</v>
      </c>
      <c r="E70" s="37" t="s">
        <v>1442</v>
      </c>
      <c r="F70" s="37" t="s">
        <v>1444</v>
      </c>
      <c r="G70" s="37" t="s">
        <v>196</v>
      </c>
      <c r="H70" s="32"/>
      <c r="I70" s="32"/>
      <c r="J70" s="32"/>
      <c r="K70" s="32"/>
      <c r="L70" s="32"/>
    </row>
    <row r="71" spans="1:12" ht="57.6" thickBot="1" x14ac:dyDescent="0.35">
      <c r="A71" s="36" t="s">
        <v>198</v>
      </c>
      <c r="B71" s="37" t="s">
        <v>1445</v>
      </c>
      <c r="C71" s="37" t="s">
        <v>199</v>
      </c>
      <c r="D71" s="37" t="s">
        <v>1446</v>
      </c>
      <c r="E71" s="37" t="s">
        <v>1445</v>
      </c>
      <c r="F71" s="37" t="s">
        <v>1447</v>
      </c>
      <c r="G71" s="37" t="s">
        <v>199</v>
      </c>
      <c r="H71" s="32"/>
      <c r="I71" s="32"/>
      <c r="J71" s="32"/>
      <c r="K71" s="32"/>
      <c r="L71" s="32"/>
    </row>
    <row r="72" spans="1:12" ht="57.6" thickBot="1" x14ac:dyDescent="0.35">
      <c r="A72" s="36" t="s">
        <v>201</v>
      </c>
      <c r="B72" s="37" t="s">
        <v>1448</v>
      </c>
      <c r="C72" s="37" t="s">
        <v>202</v>
      </c>
      <c r="D72" s="37" t="s">
        <v>1449</v>
      </c>
      <c r="E72" s="37" t="s">
        <v>202</v>
      </c>
      <c r="F72" s="37" t="s">
        <v>1450</v>
      </c>
      <c r="G72" s="37" t="s">
        <v>202</v>
      </c>
      <c r="H72" s="32"/>
      <c r="I72" s="32"/>
      <c r="J72" s="32"/>
      <c r="K72" s="32"/>
      <c r="L72" s="32"/>
    </row>
    <row r="73" spans="1:12" ht="46.2" thickBot="1" x14ac:dyDescent="0.35">
      <c r="A73" s="36" t="s">
        <v>204</v>
      </c>
      <c r="B73" s="37" t="s">
        <v>1451</v>
      </c>
      <c r="C73" s="37" t="s">
        <v>205</v>
      </c>
      <c r="D73" s="37" t="s">
        <v>1452</v>
      </c>
      <c r="E73" s="37" t="s">
        <v>205</v>
      </c>
      <c r="F73" s="37" t="s">
        <v>1453</v>
      </c>
      <c r="G73" s="37" t="s">
        <v>205</v>
      </c>
      <c r="H73" s="32"/>
      <c r="I73" s="32"/>
      <c r="J73" s="32"/>
      <c r="K73" s="32"/>
      <c r="L73" s="32"/>
    </row>
    <row r="74" spans="1:12" ht="46.2" thickBot="1" x14ac:dyDescent="0.35">
      <c r="A74" s="36" t="s">
        <v>207</v>
      </c>
      <c r="B74" s="37" t="s">
        <v>208</v>
      </c>
      <c r="C74" s="37" t="s">
        <v>208</v>
      </c>
      <c r="D74" s="37" t="s">
        <v>1454</v>
      </c>
      <c r="E74" s="37" t="s">
        <v>208</v>
      </c>
      <c r="F74" s="37" t="s">
        <v>1455</v>
      </c>
      <c r="G74" s="37" t="s">
        <v>208</v>
      </c>
      <c r="H74" s="32"/>
      <c r="I74" s="32"/>
      <c r="J74" s="32"/>
      <c r="K74" s="32"/>
      <c r="L74" s="32"/>
    </row>
    <row r="75" spans="1:12" ht="46.2" thickBot="1" x14ac:dyDescent="0.35">
      <c r="A75" s="36" t="s">
        <v>210</v>
      </c>
      <c r="B75" s="37" t="s">
        <v>211</v>
      </c>
      <c r="C75" s="37" t="s">
        <v>211</v>
      </c>
      <c r="D75" s="37" t="s">
        <v>1456</v>
      </c>
      <c r="E75" s="37" t="s">
        <v>211</v>
      </c>
      <c r="F75" s="37" t="s">
        <v>1457</v>
      </c>
      <c r="G75" s="37" t="s">
        <v>211</v>
      </c>
      <c r="H75" s="32"/>
      <c r="I75" s="32"/>
      <c r="J75" s="32"/>
      <c r="K75" s="32"/>
      <c r="L75" s="32"/>
    </row>
    <row r="76" spans="1:12" ht="46.2" thickBot="1" x14ac:dyDescent="0.35">
      <c r="A76" s="36" t="s">
        <v>213</v>
      </c>
      <c r="B76" s="37" t="s">
        <v>214</v>
      </c>
      <c r="C76" s="37" t="s">
        <v>214</v>
      </c>
      <c r="D76" s="37" t="s">
        <v>1458</v>
      </c>
      <c r="E76" s="37" t="s">
        <v>214</v>
      </c>
      <c r="F76" s="37" t="s">
        <v>1459</v>
      </c>
      <c r="G76" s="37" t="s">
        <v>214</v>
      </c>
      <c r="H76" s="32"/>
      <c r="I76" s="32"/>
      <c r="J76" s="32"/>
      <c r="K76" s="32"/>
      <c r="L76" s="32"/>
    </row>
    <row r="77" spans="1:12" ht="46.2" thickBot="1" x14ac:dyDescent="0.35">
      <c r="A77" s="36" t="s">
        <v>216</v>
      </c>
      <c r="B77" s="37" t="s">
        <v>217</v>
      </c>
      <c r="C77" s="37" t="s">
        <v>217</v>
      </c>
      <c r="D77" s="37" t="s">
        <v>1460</v>
      </c>
      <c r="E77" s="37" t="s">
        <v>217</v>
      </c>
      <c r="F77" s="37" t="s">
        <v>1461</v>
      </c>
      <c r="G77" s="37" t="s">
        <v>217</v>
      </c>
      <c r="H77" s="32"/>
      <c r="I77" s="32"/>
      <c r="J77" s="32"/>
      <c r="K77" s="32"/>
      <c r="L77" s="32"/>
    </row>
    <row r="78" spans="1:12" ht="46.2" thickBot="1" x14ac:dyDescent="0.35">
      <c r="A78" s="36" t="s">
        <v>219</v>
      </c>
      <c r="B78" s="37" t="s">
        <v>220</v>
      </c>
      <c r="C78" s="37" t="s">
        <v>220</v>
      </c>
      <c r="D78" s="37" t="s">
        <v>1462</v>
      </c>
      <c r="E78" s="37" t="s">
        <v>220</v>
      </c>
      <c r="F78" s="37" t="s">
        <v>1463</v>
      </c>
      <c r="G78" s="37" t="s">
        <v>220</v>
      </c>
      <c r="H78" s="32"/>
      <c r="I78" s="32"/>
      <c r="J78" s="32"/>
      <c r="K78" s="32"/>
      <c r="L78" s="32"/>
    </row>
    <row r="79" spans="1:12" ht="46.2" thickBot="1" x14ac:dyDescent="0.35">
      <c r="A79" s="36" t="s">
        <v>222</v>
      </c>
      <c r="B79" s="37" t="s">
        <v>223</v>
      </c>
      <c r="C79" s="37" t="s">
        <v>223</v>
      </c>
      <c r="D79" s="37" t="s">
        <v>1464</v>
      </c>
      <c r="E79" s="37" t="s">
        <v>223</v>
      </c>
      <c r="F79" s="37" t="s">
        <v>1465</v>
      </c>
      <c r="G79" s="37" t="s">
        <v>223</v>
      </c>
      <c r="H79" s="32"/>
      <c r="I79" s="32"/>
      <c r="J79" s="32"/>
      <c r="K79" s="32"/>
      <c r="L79" s="32"/>
    </row>
    <row r="80" spans="1:12" ht="46.2" thickBot="1" x14ac:dyDescent="0.35">
      <c r="A80" s="36" t="s">
        <v>225</v>
      </c>
      <c r="B80" s="37" t="s">
        <v>226</v>
      </c>
      <c r="C80" s="37" t="s">
        <v>226</v>
      </c>
      <c r="D80" s="37" t="s">
        <v>1466</v>
      </c>
      <c r="E80" s="37" t="s">
        <v>226</v>
      </c>
      <c r="F80" s="37" t="s">
        <v>1467</v>
      </c>
      <c r="G80" s="37" t="s">
        <v>226</v>
      </c>
      <c r="H80" s="32"/>
      <c r="I80" s="32"/>
      <c r="J80" s="32"/>
      <c r="K80" s="32"/>
      <c r="L80" s="32"/>
    </row>
    <row r="81" spans="1:12" ht="46.2" thickBot="1" x14ac:dyDescent="0.35">
      <c r="A81" s="36" t="s">
        <v>228</v>
      </c>
      <c r="B81" s="37" t="s">
        <v>229</v>
      </c>
      <c r="C81" s="37" t="s">
        <v>229</v>
      </c>
      <c r="D81" s="37" t="s">
        <v>1468</v>
      </c>
      <c r="E81" s="37" t="s">
        <v>229</v>
      </c>
      <c r="F81" s="37" t="s">
        <v>229</v>
      </c>
      <c r="G81" s="37" t="s">
        <v>229</v>
      </c>
      <c r="H81" s="32"/>
      <c r="I81" s="32"/>
      <c r="J81" s="32"/>
      <c r="K81" s="32"/>
      <c r="L81" s="32"/>
    </row>
    <row r="82" spans="1:12" ht="46.2" thickBot="1" x14ac:dyDescent="0.35">
      <c r="A82" s="36" t="s">
        <v>231</v>
      </c>
      <c r="B82" s="37" t="s">
        <v>232</v>
      </c>
      <c r="C82" s="37" t="s">
        <v>232</v>
      </c>
      <c r="D82" s="37" t="s">
        <v>1469</v>
      </c>
      <c r="E82" s="37" t="s">
        <v>232</v>
      </c>
      <c r="F82" s="37" t="s">
        <v>232</v>
      </c>
      <c r="G82" s="37" t="s">
        <v>232</v>
      </c>
      <c r="H82" s="32"/>
      <c r="I82" s="32"/>
      <c r="J82" s="32"/>
      <c r="K82" s="32"/>
      <c r="L82" s="32"/>
    </row>
    <row r="83" spans="1:12" ht="46.2" thickBot="1" x14ac:dyDescent="0.35">
      <c r="A83" s="36" t="s">
        <v>234</v>
      </c>
      <c r="B83" s="37" t="s">
        <v>235</v>
      </c>
      <c r="C83" s="37" t="s">
        <v>235</v>
      </c>
      <c r="D83" s="37" t="s">
        <v>1470</v>
      </c>
      <c r="E83" s="37" t="s">
        <v>235</v>
      </c>
      <c r="F83" s="37" t="s">
        <v>235</v>
      </c>
      <c r="G83" s="37" t="s">
        <v>235</v>
      </c>
      <c r="H83" s="32"/>
      <c r="I83" s="32"/>
      <c r="J83" s="32"/>
      <c r="K83" s="32"/>
      <c r="L83" s="32"/>
    </row>
    <row r="84" spans="1:12" ht="23.4" thickBot="1" x14ac:dyDescent="0.35">
      <c r="A84" s="36" t="s">
        <v>237</v>
      </c>
      <c r="B84" s="37" t="s">
        <v>238</v>
      </c>
      <c r="C84" s="37" t="s">
        <v>238</v>
      </c>
      <c r="D84" s="37" t="s">
        <v>238</v>
      </c>
      <c r="E84" s="37" t="s">
        <v>238</v>
      </c>
      <c r="F84" s="37" t="s">
        <v>238</v>
      </c>
      <c r="G84" s="37" t="s">
        <v>238</v>
      </c>
      <c r="H84" s="32"/>
      <c r="I84" s="32"/>
      <c r="J84" s="32"/>
      <c r="K84" s="32"/>
      <c r="L84" s="32"/>
    </row>
    <row r="85" spans="1:12" ht="16.2" thickBot="1" x14ac:dyDescent="0.35">
      <c r="A85" s="31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</row>
    <row r="86" spans="1:12" ht="23.4" thickBot="1" x14ac:dyDescent="0.35">
      <c r="A86" s="36" t="s">
        <v>239</v>
      </c>
      <c r="B86" s="36" t="s">
        <v>154</v>
      </c>
      <c r="C86" s="36" t="s">
        <v>155</v>
      </c>
      <c r="D86" s="36" t="s">
        <v>156</v>
      </c>
      <c r="E86" s="36" t="s">
        <v>157</v>
      </c>
      <c r="F86" s="36" t="s">
        <v>158</v>
      </c>
      <c r="G86" s="36" t="s">
        <v>159</v>
      </c>
      <c r="H86" s="32"/>
      <c r="I86" s="32"/>
      <c r="J86" s="32"/>
      <c r="K86" s="32"/>
      <c r="L86" s="32"/>
    </row>
    <row r="87" spans="1:12" ht="16.2" thickBot="1" x14ac:dyDescent="0.35">
      <c r="A87" s="36" t="s">
        <v>168</v>
      </c>
      <c r="B87" s="37">
        <v>250005.1</v>
      </c>
      <c r="C87" s="37">
        <v>35</v>
      </c>
      <c r="D87" s="37">
        <v>749957.4</v>
      </c>
      <c r="E87" s="37">
        <v>250005.1</v>
      </c>
      <c r="F87" s="37">
        <v>35</v>
      </c>
      <c r="G87" s="37">
        <v>250005.1</v>
      </c>
      <c r="H87" s="32"/>
      <c r="I87" s="32"/>
      <c r="J87" s="32"/>
      <c r="K87" s="32"/>
      <c r="L87" s="32"/>
    </row>
    <row r="88" spans="1:12" ht="16.2" thickBot="1" x14ac:dyDescent="0.35">
      <c r="A88" s="36" t="s">
        <v>171</v>
      </c>
      <c r="B88" s="37">
        <v>250004.1</v>
      </c>
      <c r="C88" s="37">
        <v>34</v>
      </c>
      <c r="D88" s="37">
        <v>749956.4</v>
      </c>
      <c r="E88" s="37">
        <v>250004.1</v>
      </c>
      <c r="F88" s="37">
        <v>34</v>
      </c>
      <c r="G88" s="37">
        <v>250004.1</v>
      </c>
      <c r="H88" s="32"/>
      <c r="I88" s="32"/>
      <c r="J88" s="32"/>
      <c r="K88" s="32"/>
      <c r="L88" s="32"/>
    </row>
    <row r="89" spans="1:12" ht="16.2" thickBot="1" x14ac:dyDescent="0.35">
      <c r="A89" s="36" t="s">
        <v>174</v>
      </c>
      <c r="B89" s="37">
        <v>250003.1</v>
      </c>
      <c r="C89" s="37">
        <v>33</v>
      </c>
      <c r="D89" s="37">
        <v>749955.4</v>
      </c>
      <c r="E89" s="37">
        <v>250003.1</v>
      </c>
      <c r="F89" s="37">
        <v>33</v>
      </c>
      <c r="G89" s="37">
        <v>250003.1</v>
      </c>
      <c r="H89" s="32"/>
      <c r="I89" s="32"/>
      <c r="J89" s="32"/>
      <c r="K89" s="32"/>
      <c r="L89" s="32"/>
    </row>
    <row r="90" spans="1:12" ht="16.2" thickBot="1" x14ac:dyDescent="0.35">
      <c r="A90" s="36" t="s">
        <v>177</v>
      </c>
      <c r="B90" s="37">
        <v>250002.1</v>
      </c>
      <c r="C90" s="37">
        <v>32</v>
      </c>
      <c r="D90" s="37">
        <v>749954.4</v>
      </c>
      <c r="E90" s="37">
        <v>250002.1</v>
      </c>
      <c r="F90" s="37">
        <v>32</v>
      </c>
      <c r="G90" s="37">
        <v>250002.1</v>
      </c>
      <c r="H90" s="32"/>
      <c r="I90" s="32"/>
      <c r="J90" s="32"/>
      <c r="K90" s="32"/>
      <c r="L90" s="32"/>
    </row>
    <row r="91" spans="1:12" ht="16.2" thickBot="1" x14ac:dyDescent="0.35">
      <c r="A91" s="36" t="s">
        <v>180</v>
      </c>
      <c r="B91" s="37">
        <v>250001.1</v>
      </c>
      <c r="C91" s="37">
        <v>19</v>
      </c>
      <c r="D91" s="37">
        <v>749953.4</v>
      </c>
      <c r="E91" s="37">
        <v>250001.1</v>
      </c>
      <c r="F91" s="37">
        <v>31</v>
      </c>
      <c r="G91" s="37">
        <v>250001.1</v>
      </c>
      <c r="H91" s="32"/>
      <c r="I91" s="32"/>
      <c r="J91" s="32"/>
      <c r="K91" s="32"/>
      <c r="L91" s="32"/>
    </row>
    <row r="92" spans="1:12" ht="16.2" thickBot="1" x14ac:dyDescent="0.35">
      <c r="A92" s="36" t="s">
        <v>183</v>
      </c>
      <c r="B92" s="37">
        <v>250000.1</v>
      </c>
      <c r="C92" s="37">
        <v>18</v>
      </c>
      <c r="D92" s="37">
        <v>749952.4</v>
      </c>
      <c r="E92" s="37">
        <v>250000.1</v>
      </c>
      <c r="F92" s="37">
        <v>30</v>
      </c>
      <c r="G92" s="37">
        <v>250000.1</v>
      </c>
      <c r="H92" s="32"/>
      <c r="I92" s="32"/>
      <c r="J92" s="32"/>
      <c r="K92" s="32"/>
      <c r="L92" s="32"/>
    </row>
    <row r="93" spans="1:12" ht="16.2" thickBot="1" x14ac:dyDescent="0.35">
      <c r="A93" s="36" t="s">
        <v>186</v>
      </c>
      <c r="B93" s="37">
        <v>249999.1</v>
      </c>
      <c r="C93" s="37">
        <v>17</v>
      </c>
      <c r="D93" s="37">
        <v>749951.4</v>
      </c>
      <c r="E93" s="37">
        <v>249999.1</v>
      </c>
      <c r="F93" s="37">
        <v>29</v>
      </c>
      <c r="G93" s="37">
        <v>249999.1</v>
      </c>
      <c r="H93" s="32"/>
      <c r="I93" s="32"/>
      <c r="J93" s="32"/>
      <c r="K93" s="32"/>
      <c r="L93" s="32"/>
    </row>
    <row r="94" spans="1:12" ht="16.2" thickBot="1" x14ac:dyDescent="0.35">
      <c r="A94" s="36" t="s">
        <v>189</v>
      </c>
      <c r="B94" s="37">
        <v>249998.1</v>
      </c>
      <c r="C94" s="37">
        <v>16</v>
      </c>
      <c r="D94" s="37">
        <v>749950.4</v>
      </c>
      <c r="E94" s="37">
        <v>249998.1</v>
      </c>
      <c r="F94" s="37">
        <v>28</v>
      </c>
      <c r="G94" s="37">
        <v>249998.1</v>
      </c>
      <c r="H94" s="32"/>
      <c r="I94" s="32"/>
      <c r="J94" s="32"/>
      <c r="K94" s="32"/>
      <c r="L94" s="32"/>
    </row>
    <row r="95" spans="1:12" ht="16.2" thickBot="1" x14ac:dyDescent="0.35">
      <c r="A95" s="36" t="s">
        <v>192</v>
      </c>
      <c r="B95" s="37">
        <v>249997.1</v>
      </c>
      <c r="C95" s="37">
        <v>15</v>
      </c>
      <c r="D95" s="37">
        <v>749949.4</v>
      </c>
      <c r="E95" s="37">
        <v>249997.1</v>
      </c>
      <c r="F95" s="37">
        <v>27</v>
      </c>
      <c r="G95" s="37">
        <v>249997.1</v>
      </c>
      <c r="H95" s="32"/>
      <c r="I95" s="32"/>
      <c r="J95" s="32"/>
      <c r="K95" s="32"/>
      <c r="L95" s="32"/>
    </row>
    <row r="96" spans="1:12" ht="16.2" thickBot="1" x14ac:dyDescent="0.35">
      <c r="A96" s="36" t="s">
        <v>195</v>
      </c>
      <c r="B96" s="37">
        <v>249996.1</v>
      </c>
      <c r="C96" s="37">
        <v>14</v>
      </c>
      <c r="D96" s="37">
        <v>749948.4</v>
      </c>
      <c r="E96" s="37">
        <v>249996.1</v>
      </c>
      <c r="F96" s="37">
        <v>26</v>
      </c>
      <c r="G96" s="37">
        <v>14</v>
      </c>
      <c r="H96" s="32"/>
      <c r="I96" s="32"/>
      <c r="J96" s="32"/>
      <c r="K96" s="32"/>
      <c r="L96" s="32"/>
    </row>
    <row r="97" spans="1:12" ht="16.2" thickBot="1" x14ac:dyDescent="0.35">
      <c r="A97" s="36" t="s">
        <v>198</v>
      </c>
      <c r="B97" s="37">
        <v>249995.1</v>
      </c>
      <c r="C97" s="37">
        <v>13</v>
      </c>
      <c r="D97" s="37">
        <v>749947.4</v>
      </c>
      <c r="E97" s="37">
        <v>249995.1</v>
      </c>
      <c r="F97" s="37">
        <v>25</v>
      </c>
      <c r="G97" s="37">
        <v>13</v>
      </c>
      <c r="H97" s="32"/>
      <c r="I97" s="32"/>
      <c r="J97" s="32"/>
      <c r="K97" s="32"/>
      <c r="L97" s="32"/>
    </row>
    <row r="98" spans="1:12" ht="16.2" thickBot="1" x14ac:dyDescent="0.35">
      <c r="A98" s="36" t="s">
        <v>201</v>
      </c>
      <c r="B98" s="37">
        <v>249994.1</v>
      </c>
      <c r="C98" s="37">
        <v>12</v>
      </c>
      <c r="D98" s="37">
        <v>749946.4</v>
      </c>
      <c r="E98" s="37">
        <v>12</v>
      </c>
      <c r="F98" s="37">
        <v>24</v>
      </c>
      <c r="G98" s="37">
        <v>12</v>
      </c>
      <c r="H98" s="32"/>
      <c r="I98" s="32"/>
      <c r="J98" s="32"/>
      <c r="K98" s="32"/>
      <c r="L98" s="32"/>
    </row>
    <row r="99" spans="1:12" ht="16.2" thickBot="1" x14ac:dyDescent="0.35">
      <c r="A99" s="36" t="s">
        <v>204</v>
      </c>
      <c r="B99" s="37">
        <v>249993.1</v>
      </c>
      <c r="C99" s="37">
        <v>11</v>
      </c>
      <c r="D99" s="37">
        <v>499963.3</v>
      </c>
      <c r="E99" s="37">
        <v>11</v>
      </c>
      <c r="F99" s="37">
        <v>23</v>
      </c>
      <c r="G99" s="37">
        <v>11</v>
      </c>
      <c r="H99" s="32"/>
      <c r="I99" s="32"/>
      <c r="J99" s="32"/>
      <c r="K99" s="32"/>
      <c r="L99" s="32"/>
    </row>
    <row r="100" spans="1:12" ht="16.2" thickBot="1" x14ac:dyDescent="0.35">
      <c r="A100" s="36" t="s">
        <v>207</v>
      </c>
      <c r="B100" s="37">
        <v>10</v>
      </c>
      <c r="C100" s="37">
        <v>10</v>
      </c>
      <c r="D100" s="37">
        <v>499962.3</v>
      </c>
      <c r="E100" s="37">
        <v>10</v>
      </c>
      <c r="F100" s="37">
        <v>22</v>
      </c>
      <c r="G100" s="37">
        <v>10</v>
      </c>
      <c r="H100" s="32"/>
      <c r="I100" s="32"/>
      <c r="J100" s="32"/>
      <c r="K100" s="32"/>
      <c r="L100" s="32"/>
    </row>
    <row r="101" spans="1:12" ht="16.2" thickBot="1" x14ac:dyDescent="0.35">
      <c r="A101" s="36" t="s">
        <v>210</v>
      </c>
      <c r="B101" s="37">
        <v>9</v>
      </c>
      <c r="C101" s="37">
        <v>9</v>
      </c>
      <c r="D101" s="37">
        <v>499961.3</v>
      </c>
      <c r="E101" s="37">
        <v>9</v>
      </c>
      <c r="F101" s="37">
        <v>21</v>
      </c>
      <c r="G101" s="37">
        <v>9</v>
      </c>
      <c r="H101" s="32"/>
      <c r="I101" s="32"/>
      <c r="J101" s="32"/>
      <c r="K101" s="32"/>
      <c r="L101" s="32"/>
    </row>
    <row r="102" spans="1:12" ht="16.2" thickBot="1" x14ac:dyDescent="0.35">
      <c r="A102" s="36" t="s">
        <v>213</v>
      </c>
      <c r="B102" s="37">
        <v>8</v>
      </c>
      <c r="C102" s="37">
        <v>8</v>
      </c>
      <c r="D102" s="37">
        <v>499960.3</v>
      </c>
      <c r="E102" s="37">
        <v>8</v>
      </c>
      <c r="F102" s="37">
        <v>20</v>
      </c>
      <c r="G102" s="37">
        <v>8</v>
      </c>
      <c r="H102" s="32"/>
      <c r="I102" s="32"/>
      <c r="J102" s="32"/>
      <c r="K102" s="32"/>
      <c r="L102" s="32"/>
    </row>
    <row r="103" spans="1:12" ht="16.2" thickBot="1" x14ac:dyDescent="0.35">
      <c r="A103" s="36" t="s">
        <v>216</v>
      </c>
      <c r="B103" s="37">
        <v>7</v>
      </c>
      <c r="C103" s="37">
        <v>7</v>
      </c>
      <c r="D103" s="37">
        <v>499959.3</v>
      </c>
      <c r="E103" s="37">
        <v>7</v>
      </c>
      <c r="F103" s="37">
        <v>19</v>
      </c>
      <c r="G103" s="37">
        <v>7</v>
      </c>
      <c r="H103" s="32"/>
      <c r="I103" s="32"/>
      <c r="J103" s="32"/>
      <c r="K103" s="32"/>
      <c r="L103" s="32"/>
    </row>
    <row r="104" spans="1:12" ht="16.2" thickBot="1" x14ac:dyDescent="0.35">
      <c r="A104" s="36" t="s">
        <v>219</v>
      </c>
      <c r="B104" s="37">
        <v>6</v>
      </c>
      <c r="C104" s="37">
        <v>6</v>
      </c>
      <c r="D104" s="37">
        <v>499958.3</v>
      </c>
      <c r="E104" s="37">
        <v>6</v>
      </c>
      <c r="F104" s="37">
        <v>18</v>
      </c>
      <c r="G104" s="37">
        <v>6</v>
      </c>
      <c r="H104" s="32"/>
      <c r="I104" s="32"/>
      <c r="J104" s="32"/>
      <c r="K104" s="32"/>
      <c r="L104" s="32"/>
    </row>
    <row r="105" spans="1:12" ht="16.2" thickBot="1" x14ac:dyDescent="0.35">
      <c r="A105" s="36" t="s">
        <v>222</v>
      </c>
      <c r="B105" s="37">
        <v>5</v>
      </c>
      <c r="C105" s="37">
        <v>5</v>
      </c>
      <c r="D105" s="37">
        <v>499957.3</v>
      </c>
      <c r="E105" s="37">
        <v>5</v>
      </c>
      <c r="F105" s="37">
        <v>17</v>
      </c>
      <c r="G105" s="37">
        <v>5</v>
      </c>
      <c r="H105" s="32"/>
      <c r="I105" s="32"/>
      <c r="J105" s="32"/>
      <c r="K105" s="32"/>
      <c r="L105" s="32"/>
    </row>
    <row r="106" spans="1:12" ht="16.2" thickBot="1" x14ac:dyDescent="0.35">
      <c r="A106" s="36" t="s">
        <v>225</v>
      </c>
      <c r="B106" s="37">
        <v>4</v>
      </c>
      <c r="C106" s="37">
        <v>4</v>
      </c>
      <c r="D106" s="37">
        <v>499956.3</v>
      </c>
      <c r="E106" s="37">
        <v>4</v>
      </c>
      <c r="F106" s="37">
        <v>16</v>
      </c>
      <c r="G106" s="37">
        <v>4</v>
      </c>
      <c r="H106" s="32"/>
      <c r="I106" s="32"/>
      <c r="J106" s="32"/>
      <c r="K106" s="32"/>
      <c r="L106" s="32"/>
    </row>
    <row r="107" spans="1:12" ht="16.2" thickBot="1" x14ac:dyDescent="0.35">
      <c r="A107" s="36" t="s">
        <v>228</v>
      </c>
      <c r="B107" s="37">
        <v>3</v>
      </c>
      <c r="C107" s="37">
        <v>3</v>
      </c>
      <c r="D107" s="37">
        <v>499955.3</v>
      </c>
      <c r="E107" s="37">
        <v>3</v>
      </c>
      <c r="F107" s="37">
        <v>3</v>
      </c>
      <c r="G107" s="37">
        <v>3</v>
      </c>
      <c r="H107" s="32"/>
      <c r="I107" s="32"/>
      <c r="J107" s="32"/>
      <c r="K107" s="32"/>
      <c r="L107" s="32"/>
    </row>
    <row r="108" spans="1:12" ht="16.2" thickBot="1" x14ac:dyDescent="0.35">
      <c r="A108" s="36" t="s">
        <v>231</v>
      </c>
      <c r="B108" s="37">
        <v>2</v>
      </c>
      <c r="C108" s="37">
        <v>2</v>
      </c>
      <c r="D108" s="37">
        <v>499954.3</v>
      </c>
      <c r="E108" s="37">
        <v>2</v>
      </c>
      <c r="F108" s="37">
        <v>2</v>
      </c>
      <c r="G108" s="37">
        <v>2</v>
      </c>
      <c r="H108" s="32"/>
      <c r="I108" s="32"/>
      <c r="J108" s="32"/>
      <c r="K108" s="32"/>
      <c r="L108" s="32"/>
    </row>
    <row r="109" spans="1:12" ht="16.2" thickBot="1" x14ac:dyDescent="0.35">
      <c r="A109" s="36" t="s">
        <v>234</v>
      </c>
      <c r="B109" s="37">
        <v>1</v>
      </c>
      <c r="C109" s="37">
        <v>1</v>
      </c>
      <c r="D109" s="37">
        <v>499953.3</v>
      </c>
      <c r="E109" s="37">
        <v>1</v>
      </c>
      <c r="F109" s="37">
        <v>1</v>
      </c>
      <c r="G109" s="37">
        <v>1</v>
      </c>
      <c r="H109" s="32"/>
      <c r="I109" s="32"/>
      <c r="J109" s="32"/>
      <c r="K109" s="32"/>
      <c r="L109" s="32"/>
    </row>
    <row r="110" spans="1:12" ht="16.2" thickBot="1" x14ac:dyDescent="0.35">
      <c r="A110" s="36" t="s">
        <v>237</v>
      </c>
      <c r="B110" s="37">
        <v>0</v>
      </c>
      <c r="C110" s="37">
        <v>0</v>
      </c>
      <c r="D110" s="37">
        <v>0</v>
      </c>
      <c r="E110" s="37">
        <v>0</v>
      </c>
      <c r="F110" s="37">
        <v>0</v>
      </c>
      <c r="G110" s="37">
        <v>0</v>
      </c>
      <c r="H110" s="32"/>
      <c r="I110" s="32"/>
      <c r="J110" s="32"/>
      <c r="K110" s="32"/>
      <c r="L110" s="32"/>
    </row>
    <row r="111" spans="1:12" ht="16.2" thickBot="1" x14ac:dyDescent="0.35">
      <c r="A111" s="31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</row>
    <row r="112" spans="1:12" ht="34.799999999999997" thickBot="1" x14ac:dyDescent="0.35">
      <c r="A112" s="36" t="s">
        <v>240</v>
      </c>
      <c r="B112" s="36" t="str">
        <f>G1</f>
        <v>Statisztikai Neuron Rangsor</v>
      </c>
      <c r="C112" s="36" t="str">
        <f t="shared" ref="C112:G112" si="6">H1</f>
        <v>Stabilitás Végösszege</v>
      </c>
      <c r="D112" s="36" t="str">
        <f t="shared" si="6"/>
        <v>Stabilitás Szórása</v>
      </c>
      <c r="E112" s="36" t="str">
        <f t="shared" si="6"/>
        <v>inverz</v>
      </c>
      <c r="F112" s="36" t="str">
        <f t="shared" si="6"/>
        <v>inverz</v>
      </c>
      <c r="G112" s="36" t="str">
        <f t="shared" si="6"/>
        <v>inverz</v>
      </c>
      <c r="H112" s="36" t="s">
        <v>241</v>
      </c>
      <c r="I112" s="36" t="s">
        <v>242</v>
      </c>
      <c r="J112" s="36" t="s">
        <v>243</v>
      </c>
      <c r="K112" s="36" t="s">
        <v>244</v>
      </c>
      <c r="L112" s="32"/>
    </row>
    <row r="113" spans="1:12" ht="16.2" thickBot="1" x14ac:dyDescent="0.35">
      <c r="A113" s="36" t="str">
        <f>A2</f>
        <v>I.</v>
      </c>
      <c r="B113" s="37">
        <v>250004.1</v>
      </c>
      <c r="C113" s="37">
        <v>3</v>
      </c>
      <c r="D113" s="37">
        <v>499955.3</v>
      </c>
      <c r="E113" s="37">
        <v>2</v>
      </c>
      <c r="F113" s="37">
        <v>33</v>
      </c>
      <c r="G113" s="37">
        <v>250003.1</v>
      </c>
      <c r="H113" s="37">
        <v>1000000.6</v>
      </c>
      <c r="I113" s="37">
        <v>1000000</v>
      </c>
      <c r="J113" s="37">
        <v>-0.6</v>
      </c>
      <c r="K113" s="37">
        <v>0</v>
      </c>
      <c r="L113" s="32"/>
    </row>
    <row r="114" spans="1:12" ht="16.2" thickBot="1" x14ac:dyDescent="0.35">
      <c r="A114" s="36" t="str">
        <f t="shared" ref="A114:A136" si="7">A3</f>
        <v>II.</v>
      </c>
      <c r="B114" s="37">
        <v>250001.1</v>
      </c>
      <c r="C114" s="37">
        <v>6</v>
      </c>
      <c r="D114" s="37">
        <v>749954.4</v>
      </c>
      <c r="E114" s="37">
        <v>5</v>
      </c>
      <c r="F114" s="37">
        <v>30</v>
      </c>
      <c r="G114" s="37">
        <v>4</v>
      </c>
      <c r="H114" s="37">
        <v>1000000.6</v>
      </c>
      <c r="I114" s="37">
        <v>1000000</v>
      </c>
      <c r="J114" s="37">
        <v>-0.6</v>
      </c>
      <c r="K114" s="37">
        <v>0</v>
      </c>
      <c r="L114" s="32"/>
    </row>
    <row r="115" spans="1:12" ht="16.2" thickBot="1" x14ac:dyDescent="0.35">
      <c r="A115" s="36" t="str">
        <f t="shared" si="7"/>
        <v>III.</v>
      </c>
      <c r="B115" s="37">
        <v>5</v>
      </c>
      <c r="C115" s="37">
        <v>34</v>
      </c>
      <c r="D115" s="37">
        <v>749948.4</v>
      </c>
      <c r="E115" s="37">
        <v>250001.1</v>
      </c>
      <c r="F115" s="37">
        <v>2</v>
      </c>
      <c r="G115" s="37">
        <v>10</v>
      </c>
      <c r="H115" s="37">
        <v>1000000.6</v>
      </c>
      <c r="I115" s="37">
        <v>1000000</v>
      </c>
      <c r="J115" s="37">
        <v>-0.6</v>
      </c>
      <c r="K115" s="37">
        <v>0</v>
      </c>
      <c r="L115" s="32"/>
    </row>
    <row r="116" spans="1:12" ht="16.2" thickBot="1" x14ac:dyDescent="0.35">
      <c r="A116" s="36" t="str">
        <f t="shared" si="7"/>
        <v>IV.</v>
      </c>
      <c r="B116" s="37">
        <v>2</v>
      </c>
      <c r="C116" s="37">
        <v>11</v>
      </c>
      <c r="D116" s="37">
        <v>499957.3</v>
      </c>
      <c r="E116" s="37">
        <v>250004.1</v>
      </c>
      <c r="F116" s="37">
        <v>25</v>
      </c>
      <c r="G116" s="37">
        <v>250001.1</v>
      </c>
      <c r="H116" s="37">
        <v>1000000.6</v>
      </c>
      <c r="I116" s="37">
        <v>1000000</v>
      </c>
      <c r="J116" s="37">
        <v>-0.6</v>
      </c>
      <c r="K116" s="37">
        <v>0</v>
      </c>
      <c r="L116" s="32"/>
    </row>
    <row r="117" spans="1:12" ht="16.2" thickBot="1" x14ac:dyDescent="0.35">
      <c r="A117" s="36" t="str">
        <f t="shared" si="7"/>
        <v>V.</v>
      </c>
      <c r="B117" s="37">
        <v>250005.1</v>
      </c>
      <c r="C117" s="37">
        <v>1</v>
      </c>
      <c r="D117" s="37">
        <v>749957.4</v>
      </c>
      <c r="E117" s="37">
        <v>1</v>
      </c>
      <c r="F117" s="37">
        <v>35</v>
      </c>
      <c r="G117" s="37">
        <v>1</v>
      </c>
      <c r="H117" s="37">
        <v>1000000.6</v>
      </c>
      <c r="I117" s="37">
        <v>1000000</v>
      </c>
      <c r="J117" s="37">
        <v>-0.6</v>
      </c>
      <c r="K117" s="37">
        <v>0</v>
      </c>
      <c r="L117" s="32"/>
    </row>
    <row r="118" spans="1:12" ht="16.2" thickBot="1" x14ac:dyDescent="0.35">
      <c r="A118" s="36" t="str">
        <f t="shared" si="7"/>
        <v>VI.</v>
      </c>
      <c r="B118" s="37">
        <v>249997.1</v>
      </c>
      <c r="C118" s="37">
        <v>2</v>
      </c>
      <c r="D118" s="37">
        <v>749953.4</v>
      </c>
      <c r="E118" s="37">
        <v>9</v>
      </c>
      <c r="F118" s="37">
        <v>34</v>
      </c>
      <c r="G118" s="37">
        <v>5</v>
      </c>
      <c r="H118" s="37">
        <v>1000000.6</v>
      </c>
      <c r="I118" s="37">
        <v>1000000</v>
      </c>
      <c r="J118" s="37">
        <v>-0.6</v>
      </c>
      <c r="K118" s="37">
        <v>0</v>
      </c>
      <c r="L118" s="32"/>
    </row>
    <row r="119" spans="1:12" ht="16.2" thickBot="1" x14ac:dyDescent="0.35">
      <c r="A119" s="36" t="str">
        <f t="shared" si="7"/>
        <v>VII.</v>
      </c>
      <c r="B119" s="37">
        <v>10</v>
      </c>
      <c r="C119" s="37">
        <v>10</v>
      </c>
      <c r="D119" s="37">
        <v>749951.4</v>
      </c>
      <c r="E119" s="37">
        <v>249996.1</v>
      </c>
      <c r="F119" s="37">
        <v>26</v>
      </c>
      <c r="G119" s="37">
        <v>7</v>
      </c>
      <c r="H119" s="37">
        <v>1000000.6</v>
      </c>
      <c r="I119" s="37">
        <v>1000000</v>
      </c>
      <c r="J119" s="37">
        <v>-0.6</v>
      </c>
      <c r="K119" s="37">
        <v>0</v>
      </c>
      <c r="L119" s="32"/>
    </row>
    <row r="120" spans="1:12" ht="16.2" thickBot="1" x14ac:dyDescent="0.35">
      <c r="A120" s="36" t="str">
        <f t="shared" si="7"/>
        <v>VIII.</v>
      </c>
      <c r="B120" s="37">
        <v>249998.1</v>
      </c>
      <c r="C120" s="37">
        <v>7</v>
      </c>
      <c r="D120" s="37">
        <v>499954.3</v>
      </c>
      <c r="E120" s="37">
        <v>8</v>
      </c>
      <c r="F120" s="37">
        <v>29</v>
      </c>
      <c r="G120" s="37">
        <v>250004.1</v>
      </c>
      <c r="H120" s="37">
        <v>1000000.6</v>
      </c>
      <c r="I120" s="37">
        <v>1000000</v>
      </c>
      <c r="J120" s="37">
        <v>-0.6</v>
      </c>
      <c r="K120" s="37">
        <v>0</v>
      </c>
      <c r="L120" s="32"/>
    </row>
    <row r="121" spans="1:12" ht="16.2" thickBot="1" x14ac:dyDescent="0.35">
      <c r="A121" s="36" t="str">
        <f t="shared" si="7"/>
        <v>IX.</v>
      </c>
      <c r="B121" s="37">
        <v>250000.1</v>
      </c>
      <c r="C121" s="37">
        <v>16</v>
      </c>
      <c r="D121" s="37">
        <v>499960.3</v>
      </c>
      <c r="E121" s="37">
        <v>6</v>
      </c>
      <c r="F121" s="37">
        <v>20</v>
      </c>
      <c r="G121" s="37">
        <v>249998.1</v>
      </c>
      <c r="H121" s="37">
        <v>1000000.6</v>
      </c>
      <c r="I121" s="37">
        <v>1000000</v>
      </c>
      <c r="J121" s="37">
        <v>-0.6</v>
      </c>
      <c r="K121" s="37">
        <v>0</v>
      </c>
      <c r="L121" s="32"/>
    </row>
    <row r="122" spans="1:12" ht="16.2" thickBot="1" x14ac:dyDescent="0.35">
      <c r="A122" s="36" t="str">
        <f t="shared" si="7"/>
        <v>X.</v>
      </c>
      <c r="B122" s="37">
        <v>0</v>
      </c>
      <c r="C122" s="37">
        <v>32</v>
      </c>
      <c r="D122" s="37">
        <v>499962.3</v>
      </c>
      <c r="E122" s="37">
        <v>499962.3</v>
      </c>
      <c r="F122" s="37">
        <v>16</v>
      </c>
      <c r="G122" s="37">
        <v>14</v>
      </c>
      <c r="H122" s="37">
        <v>999986.6</v>
      </c>
      <c r="I122" s="37">
        <v>1000000</v>
      </c>
      <c r="J122" s="37">
        <v>13.4</v>
      </c>
      <c r="K122" s="37">
        <v>0</v>
      </c>
      <c r="L122" s="32"/>
    </row>
    <row r="123" spans="1:12" ht="16.2" thickBot="1" x14ac:dyDescent="0.35">
      <c r="A123" s="36" t="str">
        <f t="shared" si="7"/>
        <v>XI.</v>
      </c>
      <c r="B123" s="37">
        <v>7</v>
      </c>
      <c r="C123" s="37">
        <v>33</v>
      </c>
      <c r="D123" s="37">
        <v>499956.3</v>
      </c>
      <c r="E123" s="37">
        <v>249999.1</v>
      </c>
      <c r="F123" s="37">
        <v>3</v>
      </c>
      <c r="G123" s="37">
        <v>250002.1</v>
      </c>
      <c r="H123" s="37">
        <v>1000000.6</v>
      </c>
      <c r="I123" s="37">
        <v>1000000</v>
      </c>
      <c r="J123" s="37">
        <v>-0.6</v>
      </c>
      <c r="K123" s="37">
        <v>0</v>
      </c>
      <c r="L123" s="32"/>
    </row>
    <row r="124" spans="1:12" ht="16.2" thickBot="1" x14ac:dyDescent="0.35">
      <c r="A124" s="36" t="str">
        <f t="shared" si="7"/>
        <v>XII.</v>
      </c>
      <c r="B124" s="37">
        <v>249999.1</v>
      </c>
      <c r="C124" s="37">
        <v>5</v>
      </c>
      <c r="D124" s="37">
        <v>749946.4</v>
      </c>
      <c r="E124" s="37">
        <v>7</v>
      </c>
      <c r="F124" s="37">
        <v>31</v>
      </c>
      <c r="G124" s="37">
        <v>12</v>
      </c>
      <c r="H124" s="37">
        <v>1000000.6</v>
      </c>
      <c r="I124" s="37">
        <v>1000000</v>
      </c>
      <c r="J124" s="37">
        <v>-0.6</v>
      </c>
      <c r="K124" s="37">
        <v>0</v>
      </c>
      <c r="L124" s="32"/>
    </row>
    <row r="125" spans="1:12" ht="16.2" thickBot="1" x14ac:dyDescent="0.35">
      <c r="A125" s="36" t="str">
        <f t="shared" si="7"/>
        <v>XIII.</v>
      </c>
      <c r="B125" s="37">
        <v>8</v>
      </c>
      <c r="C125" s="37">
        <v>14</v>
      </c>
      <c r="D125" s="37">
        <v>499953.3</v>
      </c>
      <c r="E125" s="37">
        <v>249998.1</v>
      </c>
      <c r="F125" s="37">
        <v>22</v>
      </c>
      <c r="G125" s="37">
        <v>250005.1</v>
      </c>
      <c r="H125" s="37">
        <v>1000000.6</v>
      </c>
      <c r="I125" s="37">
        <v>1000000</v>
      </c>
      <c r="J125" s="37">
        <v>-0.6</v>
      </c>
      <c r="K125" s="37">
        <v>0</v>
      </c>
      <c r="L125" s="32"/>
    </row>
    <row r="126" spans="1:12" ht="16.2" thickBot="1" x14ac:dyDescent="0.35">
      <c r="A126" s="36" t="str">
        <f t="shared" si="7"/>
        <v>XIV.</v>
      </c>
      <c r="B126" s="37">
        <v>3</v>
      </c>
      <c r="C126" s="37">
        <v>35</v>
      </c>
      <c r="D126" s="37">
        <v>749955.4</v>
      </c>
      <c r="E126" s="37">
        <v>250003.1</v>
      </c>
      <c r="F126" s="37">
        <v>1</v>
      </c>
      <c r="G126" s="37">
        <v>3</v>
      </c>
      <c r="H126" s="37">
        <v>1000000.6</v>
      </c>
      <c r="I126" s="37">
        <v>1000000</v>
      </c>
      <c r="J126" s="37">
        <v>-0.6</v>
      </c>
      <c r="K126" s="37">
        <v>0</v>
      </c>
      <c r="L126" s="32"/>
    </row>
    <row r="127" spans="1:12" ht="16.2" thickBot="1" x14ac:dyDescent="0.35">
      <c r="A127" s="36" t="str">
        <f t="shared" si="7"/>
        <v>XV.</v>
      </c>
      <c r="B127" s="37">
        <v>4</v>
      </c>
      <c r="C127" s="37">
        <v>17</v>
      </c>
      <c r="D127" s="37">
        <v>499958.3</v>
      </c>
      <c r="E127" s="37">
        <v>250002.1</v>
      </c>
      <c r="F127" s="37">
        <v>19</v>
      </c>
      <c r="G127" s="37">
        <v>250000.1</v>
      </c>
      <c r="H127" s="37">
        <v>1000000.6</v>
      </c>
      <c r="I127" s="37">
        <v>1000000</v>
      </c>
      <c r="J127" s="37">
        <v>-0.6</v>
      </c>
      <c r="K127" s="37">
        <v>0</v>
      </c>
      <c r="L127" s="32"/>
    </row>
    <row r="128" spans="1:12" ht="16.2" thickBot="1" x14ac:dyDescent="0.35">
      <c r="A128" s="36" t="str">
        <f t="shared" si="7"/>
        <v>XVI.</v>
      </c>
      <c r="B128" s="37">
        <v>249996.1</v>
      </c>
      <c r="C128" s="37">
        <v>12</v>
      </c>
      <c r="D128" s="37">
        <v>499959.3</v>
      </c>
      <c r="E128" s="37">
        <v>10</v>
      </c>
      <c r="F128" s="37">
        <v>24</v>
      </c>
      <c r="G128" s="37">
        <v>249999.1</v>
      </c>
      <c r="H128" s="37">
        <v>1000000.6</v>
      </c>
      <c r="I128" s="37">
        <v>1000000</v>
      </c>
      <c r="J128" s="37">
        <v>-0.6</v>
      </c>
      <c r="K128" s="37">
        <v>0</v>
      </c>
      <c r="L128" s="32"/>
    </row>
    <row r="129" spans="1:12" ht="16.2" thickBot="1" x14ac:dyDescent="0.35">
      <c r="A129" s="36" t="str">
        <f t="shared" si="7"/>
        <v>XVII.</v>
      </c>
      <c r="B129" s="37">
        <v>250002.1</v>
      </c>
      <c r="C129" s="37">
        <v>8</v>
      </c>
      <c r="D129" s="37">
        <v>749950.4</v>
      </c>
      <c r="E129" s="37">
        <v>4</v>
      </c>
      <c r="F129" s="37">
        <v>28</v>
      </c>
      <c r="G129" s="37">
        <v>8</v>
      </c>
      <c r="H129" s="37">
        <v>1000000.6</v>
      </c>
      <c r="I129" s="37">
        <v>1000000</v>
      </c>
      <c r="J129" s="37">
        <v>-0.6</v>
      </c>
      <c r="K129" s="37">
        <v>0</v>
      </c>
      <c r="L129" s="32"/>
    </row>
    <row r="130" spans="1:12" ht="16.2" thickBot="1" x14ac:dyDescent="0.35">
      <c r="A130" s="36" t="str">
        <f t="shared" si="7"/>
        <v>XVIII.</v>
      </c>
      <c r="B130" s="37">
        <v>9</v>
      </c>
      <c r="C130" s="37">
        <v>15</v>
      </c>
      <c r="D130" s="37">
        <v>749956.4</v>
      </c>
      <c r="E130" s="37">
        <v>249997.1</v>
      </c>
      <c r="F130" s="37">
        <v>21</v>
      </c>
      <c r="G130" s="37">
        <v>2</v>
      </c>
      <c r="H130" s="37">
        <v>1000000.6</v>
      </c>
      <c r="I130" s="37">
        <v>1000000</v>
      </c>
      <c r="J130" s="37">
        <v>-0.6</v>
      </c>
      <c r="K130" s="37">
        <v>0</v>
      </c>
      <c r="L130" s="32"/>
    </row>
    <row r="131" spans="1:12" ht="16.2" thickBot="1" x14ac:dyDescent="0.35">
      <c r="A131" s="36" t="str">
        <f t="shared" si="7"/>
        <v>XIX.</v>
      </c>
      <c r="B131" s="37">
        <v>1</v>
      </c>
      <c r="C131" s="37">
        <v>19</v>
      </c>
      <c r="D131" s="37">
        <v>749952.4</v>
      </c>
      <c r="E131" s="37">
        <v>250005.1</v>
      </c>
      <c r="F131" s="37">
        <v>17</v>
      </c>
      <c r="G131" s="37">
        <v>6</v>
      </c>
      <c r="H131" s="37">
        <v>1000000.6</v>
      </c>
      <c r="I131" s="37">
        <v>1000000</v>
      </c>
      <c r="J131" s="37">
        <v>-0.6</v>
      </c>
      <c r="K131" s="37">
        <v>0</v>
      </c>
      <c r="L131" s="32"/>
    </row>
    <row r="132" spans="1:12" ht="16.2" thickBot="1" x14ac:dyDescent="0.35">
      <c r="A132" s="36" t="str">
        <f t="shared" si="7"/>
        <v>XX.</v>
      </c>
      <c r="B132" s="37">
        <v>249994.1</v>
      </c>
      <c r="C132" s="37">
        <v>13</v>
      </c>
      <c r="D132" s="37">
        <v>499961.3</v>
      </c>
      <c r="E132" s="37">
        <v>12</v>
      </c>
      <c r="F132" s="37">
        <v>23</v>
      </c>
      <c r="G132" s="37">
        <v>249997.1</v>
      </c>
      <c r="H132" s="37">
        <v>1000000.6</v>
      </c>
      <c r="I132" s="37">
        <v>1000000</v>
      </c>
      <c r="J132" s="37">
        <v>-0.6</v>
      </c>
      <c r="K132" s="37">
        <v>0</v>
      </c>
      <c r="L132" s="32"/>
    </row>
    <row r="133" spans="1:12" ht="16.2" thickBot="1" x14ac:dyDescent="0.35">
      <c r="A133" s="36" t="str">
        <f t="shared" si="7"/>
        <v>XXI.</v>
      </c>
      <c r="B133" s="37">
        <v>6</v>
      </c>
      <c r="C133" s="37">
        <v>9</v>
      </c>
      <c r="D133" s="37">
        <v>749949.4</v>
      </c>
      <c r="E133" s="37">
        <v>250000.1</v>
      </c>
      <c r="F133" s="37">
        <v>27</v>
      </c>
      <c r="G133" s="37">
        <v>9</v>
      </c>
      <c r="H133" s="37">
        <v>1000000.6</v>
      </c>
      <c r="I133" s="37">
        <v>1000000</v>
      </c>
      <c r="J133" s="37">
        <v>-0.6</v>
      </c>
      <c r="K133" s="37">
        <v>0</v>
      </c>
      <c r="L133" s="32"/>
    </row>
    <row r="134" spans="1:12" ht="16.2" thickBot="1" x14ac:dyDescent="0.35">
      <c r="A134" s="36" t="str">
        <f t="shared" si="7"/>
        <v>XXII.</v>
      </c>
      <c r="B134" s="37">
        <v>249993.1</v>
      </c>
      <c r="C134" s="37">
        <v>18</v>
      </c>
      <c r="D134" s="37">
        <v>499963.3</v>
      </c>
      <c r="E134" s="37">
        <v>249995.1</v>
      </c>
      <c r="F134" s="37">
        <v>18</v>
      </c>
      <c r="G134" s="37">
        <v>13</v>
      </c>
      <c r="H134" s="37">
        <v>1000000.6</v>
      </c>
      <c r="I134" s="37">
        <v>1000000</v>
      </c>
      <c r="J134" s="37">
        <v>-0.6</v>
      </c>
      <c r="K134" s="37">
        <v>0</v>
      </c>
      <c r="L134" s="32"/>
    </row>
    <row r="135" spans="1:12" ht="16.2" thickBot="1" x14ac:dyDescent="0.35">
      <c r="A135" s="36" t="str">
        <f t="shared" si="7"/>
        <v>XXIII.</v>
      </c>
      <c r="B135" s="37">
        <v>250003.1</v>
      </c>
      <c r="C135" s="37">
        <v>4</v>
      </c>
      <c r="D135" s="37">
        <v>749947.4</v>
      </c>
      <c r="E135" s="37">
        <v>3</v>
      </c>
      <c r="F135" s="37">
        <v>32</v>
      </c>
      <c r="G135" s="37">
        <v>11</v>
      </c>
      <c r="H135" s="37">
        <v>1000000.6</v>
      </c>
      <c r="I135" s="37">
        <v>1000000</v>
      </c>
      <c r="J135" s="37">
        <v>-0.6</v>
      </c>
      <c r="K135" s="37">
        <v>0</v>
      </c>
      <c r="L135" s="32"/>
    </row>
    <row r="136" spans="1:12" ht="16.2" thickBot="1" x14ac:dyDescent="0.35">
      <c r="A136" s="36" t="str">
        <f t="shared" si="7"/>
        <v>Mind</v>
      </c>
      <c r="B136" s="37">
        <v>249995.1</v>
      </c>
      <c r="C136" s="37">
        <v>1</v>
      </c>
      <c r="D136" s="37">
        <v>749955.4</v>
      </c>
      <c r="E136" s="37">
        <v>11</v>
      </c>
      <c r="F136" s="37">
        <v>35</v>
      </c>
      <c r="G136" s="37">
        <v>3</v>
      </c>
      <c r="H136" s="37">
        <v>1000000.6</v>
      </c>
      <c r="I136" s="37">
        <v>1000000</v>
      </c>
      <c r="J136" s="37">
        <v>-0.6</v>
      </c>
      <c r="K136" s="37">
        <v>0</v>
      </c>
      <c r="L136" s="32"/>
    </row>
    <row r="137" spans="1:12" ht="16.2" thickBot="1" x14ac:dyDescent="0.35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</row>
    <row r="138" spans="1:12" ht="23.4" thickBot="1" x14ac:dyDescent="0.35">
      <c r="A138" s="38" t="s">
        <v>245</v>
      </c>
      <c r="B138" s="37">
        <v>1500042.7</v>
      </c>
      <c r="C138" s="32"/>
      <c r="D138" s="32"/>
      <c r="E138" s="32"/>
      <c r="F138" s="32"/>
      <c r="G138" s="32"/>
      <c r="H138" s="32"/>
      <c r="I138" s="32"/>
      <c r="J138" s="32"/>
      <c r="K138" s="32"/>
      <c r="L138" s="32"/>
    </row>
    <row r="139" spans="1:12" ht="23.4" thickBot="1" x14ac:dyDescent="0.35">
      <c r="A139" s="38" t="s">
        <v>246</v>
      </c>
      <c r="B139" s="37">
        <v>0</v>
      </c>
      <c r="C139" s="32"/>
      <c r="D139" s="32"/>
      <c r="E139" s="32"/>
      <c r="F139" s="32"/>
      <c r="G139" s="32"/>
      <c r="H139" s="32"/>
      <c r="I139" s="32"/>
      <c r="J139" s="32"/>
      <c r="K139" s="32"/>
      <c r="L139" s="32"/>
    </row>
    <row r="140" spans="1:12" ht="23.4" thickBot="1" x14ac:dyDescent="0.35">
      <c r="A140" s="38" t="s">
        <v>247</v>
      </c>
      <c r="B140" s="37">
        <v>24000000.399999999</v>
      </c>
      <c r="C140" s="32"/>
      <c r="D140" s="32"/>
      <c r="E140" s="32"/>
      <c r="F140" s="32"/>
      <c r="G140" s="32"/>
      <c r="H140" s="32"/>
      <c r="I140" s="32"/>
      <c r="J140" s="32"/>
      <c r="K140" s="32"/>
      <c r="L140" s="32"/>
    </row>
    <row r="141" spans="1:12" ht="23.4" thickBot="1" x14ac:dyDescent="0.35">
      <c r="A141" s="38" t="s">
        <v>248</v>
      </c>
      <c r="B141" s="37">
        <v>24000000</v>
      </c>
      <c r="C141" s="32"/>
      <c r="D141" s="32"/>
      <c r="E141" s="32"/>
      <c r="F141" s="32"/>
      <c r="G141" s="32"/>
      <c r="H141" s="32"/>
      <c r="I141" s="32"/>
      <c r="J141" s="32"/>
      <c r="K141" s="32"/>
      <c r="L141" s="32"/>
    </row>
    <row r="142" spans="1:12" ht="34.799999999999997" thickBot="1" x14ac:dyDescent="0.35">
      <c r="A142" s="38" t="s">
        <v>249</v>
      </c>
      <c r="B142" s="37">
        <v>0.4</v>
      </c>
      <c r="C142" s="32"/>
      <c r="D142" s="32"/>
      <c r="E142" s="32"/>
      <c r="F142" s="32"/>
      <c r="G142" s="32"/>
      <c r="H142" s="32"/>
      <c r="I142" s="32"/>
      <c r="J142" s="32"/>
      <c r="K142" s="32"/>
      <c r="L142" s="32"/>
    </row>
    <row r="143" spans="1:12" ht="34.799999999999997" thickBot="1" x14ac:dyDescent="0.35">
      <c r="A143" s="38" t="s">
        <v>250</v>
      </c>
      <c r="B143" s="37"/>
      <c r="C143" s="32"/>
      <c r="D143" s="32"/>
      <c r="E143" s="32"/>
      <c r="F143" s="32"/>
      <c r="G143" s="32"/>
      <c r="H143" s="32"/>
      <c r="I143" s="32"/>
      <c r="J143" s="32"/>
      <c r="K143" s="32"/>
      <c r="L143" s="32"/>
    </row>
    <row r="144" spans="1:12" ht="34.799999999999997" thickBot="1" x14ac:dyDescent="0.35">
      <c r="A144" s="38" t="s">
        <v>251</v>
      </c>
      <c r="B144" s="37"/>
      <c r="C144" s="32"/>
      <c r="D144" s="32"/>
      <c r="E144" s="32"/>
      <c r="F144" s="32"/>
      <c r="G144" s="32"/>
      <c r="H144" s="32"/>
      <c r="I144" s="32"/>
      <c r="J144" s="32"/>
      <c r="K144" s="32"/>
      <c r="L144" s="32"/>
    </row>
    <row r="145" spans="1:12" ht="34.799999999999997" thickBot="1" x14ac:dyDescent="0.35">
      <c r="A145" s="38" t="s">
        <v>252</v>
      </c>
      <c r="B145" s="37">
        <v>0</v>
      </c>
      <c r="C145" s="32"/>
      <c r="D145" s="32"/>
      <c r="E145" s="32"/>
      <c r="F145" s="32"/>
      <c r="G145" s="32"/>
      <c r="H145" s="32"/>
      <c r="I145" s="32"/>
      <c r="J145" s="32"/>
      <c r="K145" s="32"/>
      <c r="L145" s="32"/>
    </row>
    <row r="146" spans="1:12" x14ac:dyDescent="0.3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</row>
    <row r="147" spans="1:12" x14ac:dyDescent="0.3">
      <c r="A147" s="39" t="s">
        <v>253</v>
      </c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</row>
    <row r="148" spans="1:12" x14ac:dyDescent="0.3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</row>
    <row r="149" spans="1:12" x14ac:dyDescent="0.3">
      <c r="A149" s="40" t="s">
        <v>1471</v>
      </c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</row>
    <row r="150" spans="1:12" x14ac:dyDescent="0.3">
      <c r="A150" s="40" t="s">
        <v>1472</v>
      </c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</row>
  </sheetData>
  <conditionalFormatting sqref="B2:B24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:B25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:C24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:C25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:D24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:D2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147" r:id="rId1" display="https://miau.my-x.hu/myx-free/coco/test/327966120250302131604.html" xr:uid="{31644ED4-5C30-4A07-A1F1-B749F00E8611}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E7482-45DE-48FE-A1C0-A3F159B39EE2}">
  <dimension ref="A1:BJ683"/>
  <sheetViews>
    <sheetView topLeftCell="AP336" workbookViewId="0">
      <selection sqref="A1:BJ683"/>
    </sheetView>
  </sheetViews>
  <sheetFormatPr defaultRowHeight="15.6" x14ac:dyDescent="0.3"/>
  <sheetData>
    <row r="1" spans="1:62" x14ac:dyDescent="0.3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</row>
    <row r="2" spans="1:62" x14ac:dyDescent="0.3">
      <c r="A2" s="33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</row>
    <row r="3" spans="1:62" x14ac:dyDescent="0.3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</row>
    <row r="4" spans="1:62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</row>
    <row r="5" spans="1:62" ht="22.8" x14ac:dyDescent="0.3">
      <c r="A5" s="34" t="s">
        <v>147</v>
      </c>
      <c r="B5" s="35">
        <v>8523645</v>
      </c>
      <c r="C5" s="34" t="s">
        <v>148</v>
      </c>
      <c r="D5" s="35">
        <v>312</v>
      </c>
      <c r="E5" s="34" t="s">
        <v>149</v>
      </c>
      <c r="F5" s="35">
        <v>57</v>
      </c>
      <c r="G5" s="34" t="s">
        <v>150</v>
      </c>
      <c r="H5" s="35">
        <v>16</v>
      </c>
      <c r="I5" s="34" t="s">
        <v>151</v>
      </c>
      <c r="J5" s="35">
        <v>0</v>
      </c>
      <c r="K5" s="34" t="s">
        <v>152</v>
      </c>
      <c r="L5" s="35" t="s">
        <v>1030</v>
      </c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</row>
    <row r="6" spans="1:62" ht="16.2" thickBot="1" x14ac:dyDescent="0.35">
      <c r="A6" s="31"/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</row>
    <row r="7" spans="1:62" ht="16.2" thickBot="1" x14ac:dyDescent="0.35">
      <c r="A7" s="36" t="s">
        <v>153</v>
      </c>
      <c r="B7" s="36" t="s">
        <v>154</v>
      </c>
      <c r="C7" s="36" t="s">
        <v>155</v>
      </c>
      <c r="D7" s="36" t="s">
        <v>156</v>
      </c>
      <c r="E7" s="36" t="s">
        <v>157</v>
      </c>
      <c r="F7" s="36" t="s">
        <v>158</v>
      </c>
      <c r="G7" s="36" t="s">
        <v>159</v>
      </c>
      <c r="H7" s="36" t="s">
        <v>160</v>
      </c>
      <c r="I7" s="36" t="s">
        <v>161</v>
      </c>
      <c r="J7" s="36" t="s">
        <v>162</v>
      </c>
      <c r="K7" s="36" t="s">
        <v>163</v>
      </c>
      <c r="L7" s="36" t="s">
        <v>164</v>
      </c>
      <c r="M7" s="36" t="s">
        <v>165</v>
      </c>
      <c r="N7" s="36" t="s">
        <v>166</v>
      </c>
      <c r="O7" s="36" t="s">
        <v>292</v>
      </c>
      <c r="P7" s="36" t="s">
        <v>293</v>
      </c>
      <c r="Q7" s="36" t="s">
        <v>294</v>
      </c>
      <c r="R7" s="36" t="s">
        <v>295</v>
      </c>
      <c r="S7" s="36" t="s">
        <v>296</v>
      </c>
      <c r="T7" s="36" t="s">
        <v>297</v>
      </c>
      <c r="U7" s="36" t="s">
        <v>298</v>
      </c>
      <c r="V7" s="36" t="s">
        <v>299</v>
      </c>
      <c r="W7" s="36" t="s">
        <v>300</v>
      </c>
      <c r="X7" s="36" t="s">
        <v>301</v>
      </c>
      <c r="Y7" s="36" t="s">
        <v>302</v>
      </c>
      <c r="Z7" s="36" t="s">
        <v>303</v>
      </c>
      <c r="AA7" s="36" t="s">
        <v>304</v>
      </c>
      <c r="AB7" s="36" t="s">
        <v>305</v>
      </c>
      <c r="AC7" s="36" t="s">
        <v>306</v>
      </c>
      <c r="AD7" s="36" t="s">
        <v>307</v>
      </c>
      <c r="AE7" s="36" t="s">
        <v>308</v>
      </c>
      <c r="AF7" s="36" t="s">
        <v>309</v>
      </c>
      <c r="AG7" s="36" t="s">
        <v>310</v>
      </c>
      <c r="AH7" s="36" t="s">
        <v>311</v>
      </c>
      <c r="AI7" s="36" t="s">
        <v>609</v>
      </c>
      <c r="AJ7" s="36" t="s">
        <v>610</v>
      </c>
      <c r="AK7" s="36" t="s">
        <v>611</v>
      </c>
      <c r="AL7" s="36" t="s">
        <v>612</v>
      </c>
      <c r="AM7" s="36" t="s">
        <v>613</v>
      </c>
      <c r="AN7" s="36" t="s">
        <v>614</v>
      </c>
      <c r="AO7" s="36" t="s">
        <v>615</v>
      </c>
      <c r="AP7" s="36" t="s">
        <v>998</v>
      </c>
      <c r="AQ7" s="36" t="s">
        <v>999</v>
      </c>
      <c r="AR7" s="36" t="s">
        <v>1000</v>
      </c>
      <c r="AS7" s="36" t="s">
        <v>1001</v>
      </c>
      <c r="AT7" s="36" t="s">
        <v>1002</v>
      </c>
      <c r="AU7" s="36" t="s">
        <v>1003</v>
      </c>
      <c r="AV7" s="36" t="s">
        <v>1004</v>
      </c>
      <c r="AW7" s="36" t="s">
        <v>1005</v>
      </c>
      <c r="AX7" s="36" t="s">
        <v>1006</v>
      </c>
      <c r="AY7" s="36" t="s">
        <v>1007</v>
      </c>
      <c r="AZ7" s="36" t="s">
        <v>1008</v>
      </c>
      <c r="BA7" s="36" t="s">
        <v>1009</v>
      </c>
      <c r="BB7" s="36" t="s">
        <v>1010</v>
      </c>
      <c r="BC7" s="36" t="s">
        <v>1011</v>
      </c>
      <c r="BD7" s="36" t="s">
        <v>1012</v>
      </c>
      <c r="BE7" s="36" t="s">
        <v>1013</v>
      </c>
      <c r="BF7" s="36" t="s">
        <v>1014</v>
      </c>
      <c r="BG7" s="36" t="s">
        <v>1015</v>
      </c>
      <c r="BH7" s="32"/>
      <c r="BI7" s="32"/>
      <c r="BJ7" s="32"/>
    </row>
    <row r="8" spans="1:62" ht="16.2" thickBot="1" x14ac:dyDescent="0.35">
      <c r="A8" s="36" t="s">
        <v>312</v>
      </c>
      <c r="B8" s="37">
        <v>1</v>
      </c>
      <c r="C8" s="37">
        <v>1</v>
      </c>
      <c r="D8" s="37">
        <v>2</v>
      </c>
      <c r="E8" s="37">
        <v>3</v>
      </c>
      <c r="F8" s="37">
        <v>1</v>
      </c>
      <c r="G8" s="37">
        <v>1</v>
      </c>
      <c r="H8" s="37">
        <v>15</v>
      </c>
      <c r="I8" s="37">
        <v>2</v>
      </c>
      <c r="J8" s="37">
        <v>1</v>
      </c>
      <c r="K8" s="37">
        <v>5</v>
      </c>
      <c r="L8" s="37">
        <v>11</v>
      </c>
      <c r="M8" s="37">
        <v>2</v>
      </c>
      <c r="N8" s="37">
        <v>1</v>
      </c>
      <c r="O8" s="37">
        <v>1</v>
      </c>
      <c r="P8" s="37">
        <v>1</v>
      </c>
      <c r="Q8" s="37">
        <v>1</v>
      </c>
      <c r="R8" s="37">
        <v>2</v>
      </c>
      <c r="S8" s="37">
        <v>13</v>
      </c>
      <c r="T8" s="37">
        <v>1</v>
      </c>
      <c r="U8" s="37">
        <v>13</v>
      </c>
      <c r="V8" s="37">
        <v>6</v>
      </c>
      <c r="W8" s="37">
        <v>2</v>
      </c>
      <c r="X8" s="37">
        <v>9</v>
      </c>
      <c r="Y8" s="37">
        <v>1</v>
      </c>
      <c r="Z8" s="37">
        <v>6</v>
      </c>
      <c r="AA8" s="37">
        <v>8</v>
      </c>
      <c r="AB8" s="37">
        <v>1</v>
      </c>
      <c r="AC8" s="37">
        <v>13</v>
      </c>
      <c r="AD8" s="37">
        <v>1</v>
      </c>
      <c r="AE8" s="37">
        <v>14</v>
      </c>
      <c r="AF8" s="37">
        <v>1</v>
      </c>
      <c r="AG8" s="37">
        <v>12</v>
      </c>
      <c r="AH8" s="37">
        <v>14</v>
      </c>
      <c r="AI8" s="37">
        <v>10</v>
      </c>
      <c r="AJ8" s="37">
        <v>12</v>
      </c>
      <c r="AK8" s="37">
        <v>1</v>
      </c>
      <c r="AL8" s="37">
        <v>12</v>
      </c>
      <c r="AM8" s="37">
        <v>1</v>
      </c>
      <c r="AN8" s="37">
        <v>13</v>
      </c>
      <c r="AO8" s="37">
        <v>1</v>
      </c>
      <c r="AP8" s="37">
        <v>10</v>
      </c>
      <c r="AQ8" s="37">
        <v>1</v>
      </c>
      <c r="AR8" s="37">
        <v>1</v>
      </c>
      <c r="AS8" s="37">
        <v>1</v>
      </c>
      <c r="AT8" s="37">
        <v>6</v>
      </c>
      <c r="AU8" s="37">
        <v>8</v>
      </c>
      <c r="AV8" s="37">
        <v>1</v>
      </c>
      <c r="AW8" s="37">
        <v>5</v>
      </c>
      <c r="AX8" s="37">
        <v>3</v>
      </c>
      <c r="AY8" s="37">
        <v>2</v>
      </c>
      <c r="AZ8" s="37">
        <v>2</v>
      </c>
      <c r="BA8" s="37">
        <v>1</v>
      </c>
      <c r="BB8" s="37">
        <v>9</v>
      </c>
      <c r="BC8" s="37">
        <v>1</v>
      </c>
      <c r="BD8" s="37">
        <v>11</v>
      </c>
      <c r="BE8" s="37">
        <v>1</v>
      </c>
      <c r="BF8" s="37">
        <v>1</v>
      </c>
      <c r="BG8" s="37">
        <v>1000</v>
      </c>
      <c r="BH8" s="32"/>
      <c r="BI8" s="32"/>
      <c r="BJ8" s="32"/>
    </row>
    <row r="9" spans="1:62" ht="16.2" thickBot="1" x14ac:dyDescent="0.35">
      <c r="A9" s="36" t="s">
        <v>313</v>
      </c>
      <c r="B9" s="37">
        <v>3</v>
      </c>
      <c r="C9" s="37">
        <v>1</v>
      </c>
      <c r="D9" s="37">
        <v>2</v>
      </c>
      <c r="E9" s="37">
        <v>4</v>
      </c>
      <c r="F9" s="37">
        <v>1</v>
      </c>
      <c r="G9" s="37">
        <v>1</v>
      </c>
      <c r="H9" s="37">
        <v>16</v>
      </c>
      <c r="I9" s="37">
        <v>3</v>
      </c>
      <c r="J9" s="37">
        <v>1</v>
      </c>
      <c r="K9" s="37">
        <v>9</v>
      </c>
      <c r="L9" s="37">
        <v>13</v>
      </c>
      <c r="M9" s="37">
        <v>3</v>
      </c>
      <c r="N9" s="37">
        <v>1</v>
      </c>
      <c r="O9" s="37">
        <v>1</v>
      </c>
      <c r="P9" s="37">
        <v>1</v>
      </c>
      <c r="Q9" s="37">
        <v>1</v>
      </c>
      <c r="R9" s="37">
        <v>5</v>
      </c>
      <c r="S9" s="37">
        <v>15</v>
      </c>
      <c r="T9" s="37">
        <v>2</v>
      </c>
      <c r="U9" s="37">
        <v>5</v>
      </c>
      <c r="V9" s="37">
        <v>4</v>
      </c>
      <c r="W9" s="37">
        <v>2</v>
      </c>
      <c r="X9" s="37">
        <v>13</v>
      </c>
      <c r="Y9" s="37">
        <v>2</v>
      </c>
      <c r="Z9" s="37">
        <v>1</v>
      </c>
      <c r="AA9" s="37">
        <v>8</v>
      </c>
      <c r="AB9" s="37">
        <v>2</v>
      </c>
      <c r="AC9" s="37">
        <v>3</v>
      </c>
      <c r="AD9" s="37">
        <v>1</v>
      </c>
      <c r="AE9" s="37">
        <v>14</v>
      </c>
      <c r="AF9" s="37">
        <v>1</v>
      </c>
      <c r="AG9" s="37">
        <v>13</v>
      </c>
      <c r="AH9" s="37">
        <v>14</v>
      </c>
      <c r="AI9" s="37">
        <v>3</v>
      </c>
      <c r="AJ9" s="37">
        <v>14</v>
      </c>
      <c r="AK9" s="37">
        <v>1</v>
      </c>
      <c r="AL9" s="37">
        <v>12</v>
      </c>
      <c r="AM9" s="37">
        <v>1</v>
      </c>
      <c r="AN9" s="37">
        <v>1</v>
      </c>
      <c r="AO9" s="37">
        <v>1</v>
      </c>
      <c r="AP9" s="37">
        <v>11</v>
      </c>
      <c r="AQ9" s="37">
        <v>1</v>
      </c>
      <c r="AR9" s="37">
        <v>1</v>
      </c>
      <c r="AS9" s="37">
        <v>1</v>
      </c>
      <c r="AT9" s="37">
        <v>6</v>
      </c>
      <c r="AU9" s="37">
        <v>9</v>
      </c>
      <c r="AV9" s="37">
        <v>1</v>
      </c>
      <c r="AW9" s="37">
        <v>5</v>
      </c>
      <c r="AX9" s="37">
        <v>13</v>
      </c>
      <c r="AY9" s="37">
        <v>5</v>
      </c>
      <c r="AZ9" s="37">
        <v>1</v>
      </c>
      <c r="BA9" s="37">
        <v>1</v>
      </c>
      <c r="BB9" s="37">
        <v>12</v>
      </c>
      <c r="BC9" s="37">
        <v>3</v>
      </c>
      <c r="BD9" s="37">
        <v>11</v>
      </c>
      <c r="BE9" s="37">
        <v>3</v>
      </c>
      <c r="BF9" s="37">
        <v>2</v>
      </c>
      <c r="BG9" s="37">
        <v>1000</v>
      </c>
      <c r="BH9" s="32"/>
      <c r="BI9" s="32"/>
      <c r="BJ9" s="32"/>
    </row>
    <row r="10" spans="1:62" ht="16.2" thickBot="1" x14ac:dyDescent="0.35">
      <c r="A10" s="36" t="s">
        <v>314</v>
      </c>
      <c r="B10" s="37">
        <v>2</v>
      </c>
      <c r="C10" s="37">
        <v>1</v>
      </c>
      <c r="D10" s="37">
        <v>2</v>
      </c>
      <c r="E10" s="37">
        <v>5</v>
      </c>
      <c r="F10" s="37">
        <v>2</v>
      </c>
      <c r="G10" s="37">
        <v>4</v>
      </c>
      <c r="H10" s="37">
        <v>15</v>
      </c>
      <c r="I10" s="37">
        <v>3</v>
      </c>
      <c r="J10" s="37">
        <v>1</v>
      </c>
      <c r="K10" s="37">
        <v>7</v>
      </c>
      <c r="L10" s="37">
        <v>13</v>
      </c>
      <c r="M10" s="37">
        <v>4</v>
      </c>
      <c r="N10" s="37">
        <v>1</v>
      </c>
      <c r="O10" s="37">
        <v>2</v>
      </c>
      <c r="P10" s="37">
        <v>2</v>
      </c>
      <c r="Q10" s="37">
        <v>1</v>
      </c>
      <c r="R10" s="37">
        <v>5</v>
      </c>
      <c r="S10" s="37">
        <v>15</v>
      </c>
      <c r="T10" s="37">
        <v>3</v>
      </c>
      <c r="U10" s="37">
        <v>14</v>
      </c>
      <c r="V10" s="37">
        <v>10</v>
      </c>
      <c r="W10" s="37">
        <v>3</v>
      </c>
      <c r="X10" s="37">
        <v>13</v>
      </c>
      <c r="Y10" s="37">
        <v>4</v>
      </c>
      <c r="Z10" s="37">
        <v>10</v>
      </c>
      <c r="AA10" s="37">
        <v>13</v>
      </c>
      <c r="AB10" s="37">
        <v>2</v>
      </c>
      <c r="AC10" s="37">
        <v>14</v>
      </c>
      <c r="AD10" s="37">
        <v>1</v>
      </c>
      <c r="AE10" s="37">
        <v>14</v>
      </c>
      <c r="AF10" s="37">
        <v>1</v>
      </c>
      <c r="AG10" s="37">
        <v>12</v>
      </c>
      <c r="AH10" s="37">
        <v>14</v>
      </c>
      <c r="AI10" s="37">
        <v>14</v>
      </c>
      <c r="AJ10" s="37">
        <v>13</v>
      </c>
      <c r="AK10" s="37">
        <v>1</v>
      </c>
      <c r="AL10" s="37">
        <v>12</v>
      </c>
      <c r="AM10" s="37">
        <v>1</v>
      </c>
      <c r="AN10" s="37">
        <v>15</v>
      </c>
      <c r="AO10" s="37">
        <v>2</v>
      </c>
      <c r="AP10" s="37">
        <v>11</v>
      </c>
      <c r="AQ10" s="37">
        <v>4</v>
      </c>
      <c r="AR10" s="37">
        <v>2</v>
      </c>
      <c r="AS10" s="37">
        <v>2</v>
      </c>
      <c r="AT10" s="37">
        <v>6</v>
      </c>
      <c r="AU10" s="37">
        <v>9</v>
      </c>
      <c r="AV10" s="37">
        <v>1</v>
      </c>
      <c r="AW10" s="37">
        <v>6</v>
      </c>
      <c r="AX10" s="37">
        <v>10</v>
      </c>
      <c r="AY10" s="37">
        <v>5</v>
      </c>
      <c r="AZ10" s="37">
        <v>3</v>
      </c>
      <c r="BA10" s="37">
        <v>1</v>
      </c>
      <c r="BB10" s="37">
        <v>11</v>
      </c>
      <c r="BC10" s="37">
        <v>2</v>
      </c>
      <c r="BD10" s="37">
        <v>14</v>
      </c>
      <c r="BE10" s="37">
        <v>3</v>
      </c>
      <c r="BF10" s="37">
        <v>3</v>
      </c>
      <c r="BG10" s="37">
        <v>1000</v>
      </c>
      <c r="BH10" s="32"/>
      <c r="BI10" s="32"/>
      <c r="BJ10" s="32"/>
    </row>
    <row r="11" spans="1:62" ht="16.2" thickBot="1" x14ac:dyDescent="0.35">
      <c r="A11" s="36" t="s">
        <v>315</v>
      </c>
      <c r="B11" s="37">
        <v>3</v>
      </c>
      <c r="C11" s="37">
        <v>3</v>
      </c>
      <c r="D11" s="37">
        <v>3</v>
      </c>
      <c r="E11" s="37">
        <v>7</v>
      </c>
      <c r="F11" s="37">
        <v>2</v>
      </c>
      <c r="G11" s="37">
        <v>7</v>
      </c>
      <c r="H11" s="37">
        <v>16</v>
      </c>
      <c r="I11" s="37">
        <v>3</v>
      </c>
      <c r="J11" s="37">
        <v>3</v>
      </c>
      <c r="K11" s="37">
        <v>15</v>
      </c>
      <c r="L11" s="37">
        <v>13</v>
      </c>
      <c r="M11" s="37">
        <v>4</v>
      </c>
      <c r="N11" s="37">
        <v>2</v>
      </c>
      <c r="O11" s="37">
        <v>3</v>
      </c>
      <c r="P11" s="37">
        <v>2</v>
      </c>
      <c r="Q11" s="37">
        <v>2</v>
      </c>
      <c r="R11" s="37">
        <v>5</v>
      </c>
      <c r="S11" s="37">
        <v>15</v>
      </c>
      <c r="T11" s="37">
        <v>3</v>
      </c>
      <c r="U11" s="37">
        <v>13</v>
      </c>
      <c r="V11" s="37">
        <v>10</v>
      </c>
      <c r="W11" s="37">
        <v>3</v>
      </c>
      <c r="X11" s="37">
        <v>12</v>
      </c>
      <c r="Y11" s="37">
        <v>3</v>
      </c>
      <c r="Z11" s="37">
        <v>10</v>
      </c>
      <c r="AA11" s="37">
        <v>12</v>
      </c>
      <c r="AB11" s="37">
        <v>2</v>
      </c>
      <c r="AC11" s="37">
        <v>13</v>
      </c>
      <c r="AD11" s="37">
        <v>2</v>
      </c>
      <c r="AE11" s="37">
        <v>14</v>
      </c>
      <c r="AF11" s="37">
        <v>2</v>
      </c>
      <c r="AG11" s="37">
        <v>15</v>
      </c>
      <c r="AH11" s="37">
        <v>16</v>
      </c>
      <c r="AI11" s="37">
        <v>13</v>
      </c>
      <c r="AJ11" s="37">
        <v>14</v>
      </c>
      <c r="AK11" s="37">
        <v>2</v>
      </c>
      <c r="AL11" s="37">
        <v>14</v>
      </c>
      <c r="AM11" s="37">
        <v>1</v>
      </c>
      <c r="AN11" s="37">
        <v>15</v>
      </c>
      <c r="AO11" s="37">
        <v>1</v>
      </c>
      <c r="AP11" s="37">
        <v>11</v>
      </c>
      <c r="AQ11" s="37">
        <v>3</v>
      </c>
      <c r="AR11" s="37">
        <v>2</v>
      </c>
      <c r="AS11" s="37">
        <v>1</v>
      </c>
      <c r="AT11" s="37">
        <v>7</v>
      </c>
      <c r="AU11" s="37">
        <v>10</v>
      </c>
      <c r="AV11" s="37">
        <v>1</v>
      </c>
      <c r="AW11" s="37">
        <v>7</v>
      </c>
      <c r="AX11" s="37">
        <v>2</v>
      </c>
      <c r="AY11" s="37">
        <v>4</v>
      </c>
      <c r="AZ11" s="37">
        <v>3</v>
      </c>
      <c r="BA11" s="37">
        <v>2</v>
      </c>
      <c r="BB11" s="37">
        <v>13</v>
      </c>
      <c r="BC11" s="37">
        <v>4</v>
      </c>
      <c r="BD11" s="37">
        <v>12</v>
      </c>
      <c r="BE11" s="37">
        <v>3</v>
      </c>
      <c r="BF11" s="37">
        <v>3</v>
      </c>
      <c r="BG11" s="37">
        <v>1000</v>
      </c>
      <c r="BH11" s="32"/>
      <c r="BI11" s="32"/>
      <c r="BJ11" s="32"/>
    </row>
    <row r="12" spans="1:62" ht="16.2" thickBot="1" x14ac:dyDescent="0.35">
      <c r="A12" s="36" t="s">
        <v>316</v>
      </c>
      <c r="B12" s="37">
        <v>2</v>
      </c>
      <c r="C12" s="37">
        <v>2</v>
      </c>
      <c r="D12" s="37">
        <v>3</v>
      </c>
      <c r="E12" s="37">
        <v>6</v>
      </c>
      <c r="F12" s="37">
        <v>2</v>
      </c>
      <c r="G12" s="37">
        <v>5</v>
      </c>
      <c r="H12" s="37">
        <v>16</v>
      </c>
      <c r="I12" s="37">
        <v>2</v>
      </c>
      <c r="J12" s="37">
        <v>2</v>
      </c>
      <c r="K12" s="37">
        <v>14</v>
      </c>
      <c r="L12" s="37">
        <v>13</v>
      </c>
      <c r="M12" s="37">
        <v>2</v>
      </c>
      <c r="N12" s="37">
        <v>1</v>
      </c>
      <c r="O12" s="37">
        <v>2</v>
      </c>
      <c r="P12" s="37">
        <v>1</v>
      </c>
      <c r="Q12" s="37">
        <v>2</v>
      </c>
      <c r="R12" s="37">
        <v>3</v>
      </c>
      <c r="S12" s="37">
        <v>14</v>
      </c>
      <c r="T12" s="37">
        <v>3</v>
      </c>
      <c r="U12" s="37">
        <v>13</v>
      </c>
      <c r="V12" s="37">
        <v>8</v>
      </c>
      <c r="W12" s="37">
        <v>2</v>
      </c>
      <c r="X12" s="37">
        <v>12</v>
      </c>
      <c r="Y12" s="37">
        <v>3</v>
      </c>
      <c r="Z12" s="37">
        <v>8</v>
      </c>
      <c r="AA12" s="37">
        <v>12</v>
      </c>
      <c r="AB12" s="37">
        <v>2</v>
      </c>
      <c r="AC12" s="37">
        <v>13</v>
      </c>
      <c r="AD12" s="37">
        <v>2</v>
      </c>
      <c r="AE12" s="37">
        <v>15</v>
      </c>
      <c r="AF12" s="37">
        <v>2</v>
      </c>
      <c r="AG12" s="37">
        <v>15</v>
      </c>
      <c r="AH12" s="37">
        <v>16</v>
      </c>
      <c r="AI12" s="37">
        <v>13</v>
      </c>
      <c r="AJ12" s="37">
        <v>13</v>
      </c>
      <c r="AK12" s="37">
        <v>2</v>
      </c>
      <c r="AL12" s="37">
        <v>13</v>
      </c>
      <c r="AM12" s="37">
        <v>2</v>
      </c>
      <c r="AN12" s="37">
        <v>14</v>
      </c>
      <c r="AO12" s="37">
        <v>1</v>
      </c>
      <c r="AP12" s="37">
        <v>11</v>
      </c>
      <c r="AQ12" s="37">
        <v>3</v>
      </c>
      <c r="AR12" s="37">
        <v>1</v>
      </c>
      <c r="AS12" s="37">
        <v>1</v>
      </c>
      <c r="AT12" s="37">
        <v>6</v>
      </c>
      <c r="AU12" s="37">
        <v>9</v>
      </c>
      <c r="AV12" s="37">
        <v>1</v>
      </c>
      <c r="AW12" s="37">
        <v>6</v>
      </c>
      <c r="AX12" s="37">
        <v>3</v>
      </c>
      <c r="AY12" s="37">
        <v>2</v>
      </c>
      <c r="AZ12" s="37">
        <v>2</v>
      </c>
      <c r="BA12" s="37">
        <v>1</v>
      </c>
      <c r="BB12" s="37">
        <v>13</v>
      </c>
      <c r="BC12" s="37">
        <v>4</v>
      </c>
      <c r="BD12" s="37">
        <v>11</v>
      </c>
      <c r="BE12" s="37">
        <v>4</v>
      </c>
      <c r="BF12" s="37">
        <v>3</v>
      </c>
      <c r="BG12" s="37">
        <v>1000</v>
      </c>
      <c r="BH12" s="32"/>
      <c r="BI12" s="32"/>
      <c r="BJ12" s="32"/>
    </row>
    <row r="13" spans="1:62" ht="16.2" thickBot="1" x14ac:dyDescent="0.35">
      <c r="A13" s="36" t="s">
        <v>317</v>
      </c>
      <c r="B13" s="37">
        <v>1</v>
      </c>
      <c r="C13" s="37">
        <v>1</v>
      </c>
      <c r="D13" s="37">
        <v>1</v>
      </c>
      <c r="E13" s="37">
        <v>1</v>
      </c>
      <c r="F13" s="37">
        <v>1</v>
      </c>
      <c r="G13" s="37">
        <v>1</v>
      </c>
      <c r="H13" s="37">
        <v>15</v>
      </c>
      <c r="I13" s="37">
        <v>1</v>
      </c>
      <c r="J13" s="37">
        <v>1</v>
      </c>
      <c r="K13" s="37">
        <v>1</v>
      </c>
      <c r="L13" s="37">
        <v>1</v>
      </c>
      <c r="M13" s="37">
        <v>1</v>
      </c>
      <c r="N13" s="37">
        <v>1</v>
      </c>
      <c r="O13" s="37">
        <v>1</v>
      </c>
      <c r="P13" s="37">
        <v>1</v>
      </c>
      <c r="Q13" s="37">
        <v>1</v>
      </c>
      <c r="R13" s="37">
        <v>1</v>
      </c>
      <c r="S13" s="37">
        <v>3</v>
      </c>
      <c r="T13" s="37">
        <v>1</v>
      </c>
      <c r="U13" s="37">
        <v>13</v>
      </c>
      <c r="V13" s="37">
        <v>1</v>
      </c>
      <c r="W13" s="37">
        <v>1</v>
      </c>
      <c r="X13" s="37">
        <v>1</v>
      </c>
      <c r="Y13" s="37">
        <v>1</v>
      </c>
      <c r="Z13" s="37">
        <v>4</v>
      </c>
      <c r="AA13" s="37">
        <v>1</v>
      </c>
      <c r="AB13" s="37">
        <v>1</v>
      </c>
      <c r="AC13" s="37">
        <v>11</v>
      </c>
      <c r="AD13" s="37">
        <v>2</v>
      </c>
      <c r="AE13" s="37">
        <v>14</v>
      </c>
      <c r="AF13" s="37">
        <v>1</v>
      </c>
      <c r="AG13" s="37">
        <v>15</v>
      </c>
      <c r="AH13" s="37">
        <v>15</v>
      </c>
      <c r="AI13" s="37">
        <v>1</v>
      </c>
      <c r="AJ13" s="37">
        <v>13</v>
      </c>
      <c r="AK13" s="37">
        <v>1</v>
      </c>
      <c r="AL13" s="37">
        <v>13</v>
      </c>
      <c r="AM13" s="37">
        <v>1</v>
      </c>
      <c r="AN13" s="37">
        <v>14</v>
      </c>
      <c r="AO13" s="37">
        <v>1</v>
      </c>
      <c r="AP13" s="37">
        <v>11</v>
      </c>
      <c r="AQ13" s="37">
        <v>3</v>
      </c>
      <c r="AR13" s="37">
        <v>1</v>
      </c>
      <c r="AS13" s="37">
        <v>2</v>
      </c>
      <c r="AT13" s="37">
        <v>6</v>
      </c>
      <c r="AU13" s="37">
        <v>8</v>
      </c>
      <c r="AV13" s="37">
        <v>1</v>
      </c>
      <c r="AW13" s="37">
        <v>1</v>
      </c>
      <c r="AX13" s="37">
        <v>7</v>
      </c>
      <c r="AY13" s="37">
        <v>3</v>
      </c>
      <c r="AZ13" s="37">
        <v>1</v>
      </c>
      <c r="BA13" s="37">
        <v>1</v>
      </c>
      <c r="BB13" s="37">
        <v>12</v>
      </c>
      <c r="BC13" s="37">
        <v>1</v>
      </c>
      <c r="BD13" s="37">
        <v>4</v>
      </c>
      <c r="BE13" s="37">
        <v>3</v>
      </c>
      <c r="BF13" s="37">
        <v>3</v>
      </c>
      <c r="BG13" s="37">
        <v>1000</v>
      </c>
      <c r="BH13" s="32"/>
      <c r="BI13" s="32"/>
      <c r="BJ13" s="32"/>
    </row>
    <row r="14" spans="1:62" ht="16.2" thickBot="1" x14ac:dyDescent="0.35">
      <c r="A14" s="36" t="s">
        <v>318</v>
      </c>
      <c r="B14" s="37">
        <v>1</v>
      </c>
      <c r="C14" s="37">
        <v>2</v>
      </c>
      <c r="D14" s="37">
        <v>1</v>
      </c>
      <c r="E14" s="37">
        <v>2</v>
      </c>
      <c r="F14" s="37">
        <v>1</v>
      </c>
      <c r="G14" s="37">
        <v>1</v>
      </c>
      <c r="H14" s="37">
        <v>15</v>
      </c>
      <c r="I14" s="37">
        <v>1</v>
      </c>
      <c r="J14" s="37">
        <v>1</v>
      </c>
      <c r="K14" s="37">
        <v>7</v>
      </c>
      <c r="L14" s="37">
        <v>8</v>
      </c>
      <c r="M14" s="37">
        <v>1</v>
      </c>
      <c r="N14" s="37">
        <v>1</v>
      </c>
      <c r="O14" s="37">
        <v>1</v>
      </c>
      <c r="P14" s="37">
        <v>1</v>
      </c>
      <c r="Q14" s="37">
        <v>1</v>
      </c>
      <c r="R14" s="37">
        <v>1</v>
      </c>
      <c r="S14" s="37">
        <v>6</v>
      </c>
      <c r="T14" s="37">
        <v>2</v>
      </c>
      <c r="U14" s="37">
        <v>13</v>
      </c>
      <c r="V14" s="37">
        <v>10</v>
      </c>
      <c r="W14" s="37">
        <v>1</v>
      </c>
      <c r="X14" s="37">
        <v>12</v>
      </c>
      <c r="Y14" s="37">
        <v>1</v>
      </c>
      <c r="Z14" s="37">
        <v>7</v>
      </c>
      <c r="AA14" s="37">
        <v>10</v>
      </c>
      <c r="AB14" s="37">
        <v>1</v>
      </c>
      <c r="AC14" s="37">
        <v>13</v>
      </c>
      <c r="AD14" s="37">
        <v>1</v>
      </c>
      <c r="AE14" s="37">
        <v>14</v>
      </c>
      <c r="AF14" s="37">
        <v>1</v>
      </c>
      <c r="AG14" s="37">
        <v>14</v>
      </c>
      <c r="AH14" s="37">
        <v>16</v>
      </c>
      <c r="AI14" s="37">
        <v>12</v>
      </c>
      <c r="AJ14" s="37">
        <v>14</v>
      </c>
      <c r="AK14" s="37">
        <v>1</v>
      </c>
      <c r="AL14" s="37">
        <v>14</v>
      </c>
      <c r="AM14" s="37">
        <v>1</v>
      </c>
      <c r="AN14" s="37">
        <v>15</v>
      </c>
      <c r="AO14" s="37">
        <v>1</v>
      </c>
      <c r="AP14" s="37">
        <v>11</v>
      </c>
      <c r="AQ14" s="37">
        <v>3</v>
      </c>
      <c r="AR14" s="37">
        <v>1</v>
      </c>
      <c r="AS14" s="37">
        <v>1</v>
      </c>
      <c r="AT14" s="37">
        <v>6</v>
      </c>
      <c r="AU14" s="37">
        <v>9</v>
      </c>
      <c r="AV14" s="37">
        <v>1</v>
      </c>
      <c r="AW14" s="37">
        <v>7</v>
      </c>
      <c r="AX14" s="37">
        <v>7</v>
      </c>
      <c r="AY14" s="37">
        <v>5</v>
      </c>
      <c r="AZ14" s="37">
        <v>2</v>
      </c>
      <c r="BA14" s="37">
        <v>1</v>
      </c>
      <c r="BB14" s="37">
        <v>12</v>
      </c>
      <c r="BC14" s="37">
        <v>1</v>
      </c>
      <c r="BD14" s="37">
        <v>12</v>
      </c>
      <c r="BE14" s="37">
        <v>3</v>
      </c>
      <c r="BF14" s="37">
        <v>3</v>
      </c>
      <c r="BG14" s="37">
        <v>1000</v>
      </c>
      <c r="BH14" s="32"/>
      <c r="BI14" s="32"/>
      <c r="BJ14" s="32"/>
    </row>
    <row r="15" spans="1:62" ht="16.2" thickBot="1" x14ac:dyDescent="0.35">
      <c r="A15" s="36" t="s">
        <v>319</v>
      </c>
      <c r="B15" s="37">
        <v>1</v>
      </c>
      <c r="C15" s="37">
        <v>3</v>
      </c>
      <c r="D15" s="37">
        <v>3</v>
      </c>
      <c r="E15" s="37">
        <v>5</v>
      </c>
      <c r="F15" s="37">
        <v>2</v>
      </c>
      <c r="G15" s="37">
        <v>4</v>
      </c>
      <c r="H15" s="37">
        <v>16</v>
      </c>
      <c r="I15" s="37">
        <v>2</v>
      </c>
      <c r="J15" s="37">
        <v>3</v>
      </c>
      <c r="K15" s="37">
        <v>16</v>
      </c>
      <c r="L15" s="37">
        <v>12</v>
      </c>
      <c r="M15" s="37">
        <v>3</v>
      </c>
      <c r="N15" s="37">
        <v>1</v>
      </c>
      <c r="O15" s="37">
        <v>3</v>
      </c>
      <c r="P15" s="37">
        <v>1</v>
      </c>
      <c r="Q15" s="37">
        <v>3</v>
      </c>
      <c r="R15" s="37">
        <v>4</v>
      </c>
      <c r="S15" s="37">
        <v>15</v>
      </c>
      <c r="T15" s="37">
        <v>3</v>
      </c>
      <c r="U15" s="37">
        <v>14</v>
      </c>
      <c r="V15" s="37">
        <v>10</v>
      </c>
      <c r="W15" s="37">
        <v>3</v>
      </c>
      <c r="X15" s="37">
        <v>13</v>
      </c>
      <c r="Y15" s="37">
        <v>1</v>
      </c>
      <c r="Z15" s="37">
        <v>12</v>
      </c>
      <c r="AA15" s="37">
        <v>13</v>
      </c>
      <c r="AB15" s="37">
        <v>2</v>
      </c>
      <c r="AC15" s="37">
        <v>14</v>
      </c>
      <c r="AD15" s="37">
        <v>1</v>
      </c>
      <c r="AE15" s="37">
        <v>15</v>
      </c>
      <c r="AF15" s="37">
        <v>1</v>
      </c>
      <c r="AG15" s="37">
        <v>14</v>
      </c>
      <c r="AH15" s="37">
        <v>16</v>
      </c>
      <c r="AI15" s="37">
        <v>14</v>
      </c>
      <c r="AJ15" s="37">
        <v>13</v>
      </c>
      <c r="AK15" s="37">
        <v>2</v>
      </c>
      <c r="AL15" s="37">
        <v>13</v>
      </c>
      <c r="AM15" s="37">
        <v>1</v>
      </c>
      <c r="AN15" s="37">
        <v>15</v>
      </c>
      <c r="AO15" s="37">
        <v>1</v>
      </c>
      <c r="AP15" s="37">
        <v>11</v>
      </c>
      <c r="AQ15" s="37">
        <v>3</v>
      </c>
      <c r="AR15" s="37">
        <v>1</v>
      </c>
      <c r="AS15" s="37">
        <v>2</v>
      </c>
      <c r="AT15" s="37">
        <v>7</v>
      </c>
      <c r="AU15" s="37">
        <v>9</v>
      </c>
      <c r="AV15" s="37">
        <v>2</v>
      </c>
      <c r="AW15" s="37">
        <v>6</v>
      </c>
      <c r="AX15" s="37">
        <v>7</v>
      </c>
      <c r="AY15" s="37">
        <v>5</v>
      </c>
      <c r="AZ15" s="37">
        <v>3</v>
      </c>
      <c r="BA15" s="37">
        <v>1</v>
      </c>
      <c r="BB15" s="37">
        <v>12</v>
      </c>
      <c r="BC15" s="37">
        <v>1</v>
      </c>
      <c r="BD15" s="37">
        <v>13</v>
      </c>
      <c r="BE15" s="37">
        <v>4</v>
      </c>
      <c r="BF15" s="37">
        <v>1</v>
      </c>
      <c r="BG15" s="37">
        <v>1000</v>
      </c>
      <c r="BH15" s="32"/>
      <c r="BI15" s="32"/>
      <c r="BJ15" s="32"/>
    </row>
    <row r="16" spans="1:62" ht="16.2" thickBot="1" x14ac:dyDescent="0.35">
      <c r="A16" s="36" t="s">
        <v>320</v>
      </c>
      <c r="B16" s="37">
        <v>2</v>
      </c>
      <c r="C16" s="37">
        <v>3</v>
      </c>
      <c r="D16" s="37">
        <v>3</v>
      </c>
      <c r="E16" s="37">
        <v>6</v>
      </c>
      <c r="F16" s="37">
        <v>3</v>
      </c>
      <c r="G16" s="37">
        <v>7</v>
      </c>
      <c r="H16" s="37">
        <v>16</v>
      </c>
      <c r="I16" s="37">
        <v>3</v>
      </c>
      <c r="J16" s="37">
        <v>2</v>
      </c>
      <c r="K16" s="37">
        <v>15</v>
      </c>
      <c r="L16" s="37">
        <v>13</v>
      </c>
      <c r="M16" s="37">
        <v>3</v>
      </c>
      <c r="N16" s="37">
        <v>2</v>
      </c>
      <c r="O16" s="37">
        <v>3</v>
      </c>
      <c r="P16" s="37">
        <v>2</v>
      </c>
      <c r="Q16" s="37">
        <v>2</v>
      </c>
      <c r="R16" s="37">
        <v>2</v>
      </c>
      <c r="S16" s="37">
        <v>15</v>
      </c>
      <c r="T16" s="37">
        <v>3</v>
      </c>
      <c r="U16" s="37">
        <v>14</v>
      </c>
      <c r="V16" s="37">
        <v>9</v>
      </c>
      <c r="W16" s="37">
        <v>3</v>
      </c>
      <c r="X16" s="37">
        <v>13</v>
      </c>
      <c r="Y16" s="37">
        <v>3</v>
      </c>
      <c r="Z16" s="37">
        <v>11</v>
      </c>
      <c r="AA16" s="37">
        <v>13</v>
      </c>
      <c r="AB16" s="37">
        <v>3</v>
      </c>
      <c r="AC16" s="37">
        <v>14</v>
      </c>
      <c r="AD16" s="37">
        <v>1</v>
      </c>
      <c r="AE16" s="37">
        <v>14</v>
      </c>
      <c r="AF16" s="37">
        <v>1</v>
      </c>
      <c r="AG16" s="37">
        <v>14</v>
      </c>
      <c r="AH16" s="37">
        <v>16</v>
      </c>
      <c r="AI16" s="37">
        <v>14</v>
      </c>
      <c r="AJ16" s="37">
        <v>1</v>
      </c>
      <c r="AK16" s="37">
        <v>2</v>
      </c>
      <c r="AL16" s="37">
        <v>10</v>
      </c>
      <c r="AM16" s="37">
        <v>1</v>
      </c>
      <c r="AN16" s="37">
        <v>15</v>
      </c>
      <c r="AO16" s="37">
        <v>2</v>
      </c>
      <c r="AP16" s="37">
        <v>11</v>
      </c>
      <c r="AQ16" s="37">
        <v>3</v>
      </c>
      <c r="AR16" s="37">
        <v>1</v>
      </c>
      <c r="AS16" s="37">
        <v>2</v>
      </c>
      <c r="AT16" s="37">
        <v>6</v>
      </c>
      <c r="AU16" s="37">
        <v>2</v>
      </c>
      <c r="AV16" s="37">
        <v>1</v>
      </c>
      <c r="AW16" s="37">
        <v>4</v>
      </c>
      <c r="AX16" s="37">
        <v>13</v>
      </c>
      <c r="AY16" s="37">
        <v>5</v>
      </c>
      <c r="AZ16" s="37">
        <v>3</v>
      </c>
      <c r="BA16" s="37">
        <v>2</v>
      </c>
      <c r="BB16" s="37">
        <v>4</v>
      </c>
      <c r="BC16" s="37">
        <v>3</v>
      </c>
      <c r="BD16" s="37">
        <v>14</v>
      </c>
      <c r="BE16" s="37">
        <v>1</v>
      </c>
      <c r="BF16" s="37">
        <v>1</v>
      </c>
      <c r="BG16" s="37">
        <v>1000</v>
      </c>
      <c r="BH16" s="32"/>
      <c r="BI16" s="32"/>
      <c r="BJ16" s="32"/>
    </row>
    <row r="17" spans="1:62" ht="16.2" thickBot="1" x14ac:dyDescent="0.35">
      <c r="A17" s="36" t="s">
        <v>321</v>
      </c>
      <c r="B17" s="37">
        <v>3</v>
      </c>
      <c r="C17" s="37">
        <v>3</v>
      </c>
      <c r="D17" s="37">
        <v>3</v>
      </c>
      <c r="E17" s="37">
        <v>7</v>
      </c>
      <c r="F17" s="37">
        <v>2</v>
      </c>
      <c r="G17" s="37">
        <v>6</v>
      </c>
      <c r="H17" s="37">
        <v>16</v>
      </c>
      <c r="I17" s="37">
        <v>3</v>
      </c>
      <c r="J17" s="37">
        <v>2</v>
      </c>
      <c r="K17" s="37">
        <v>16</v>
      </c>
      <c r="L17" s="37">
        <v>13</v>
      </c>
      <c r="M17" s="37">
        <v>3</v>
      </c>
      <c r="N17" s="37">
        <v>2</v>
      </c>
      <c r="O17" s="37">
        <v>3</v>
      </c>
      <c r="P17" s="37">
        <v>2</v>
      </c>
      <c r="Q17" s="37">
        <v>3</v>
      </c>
      <c r="R17" s="37">
        <v>5</v>
      </c>
      <c r="S17" s="37">
        <v>15</v>
      </c>
      <c r="T17" s="37">
        <v>3</v>
      </c>
      <c r="U17" s="37">
        <v>14</v>
      </c>
      <c r="V17" s="37">
        <v>10</v>
      </c>
      <c r="W17" s="37">
        <v>2</v>
      </c>
      <c r="X17" s="37">
        <v>4</v>
      </c>
      <c r="Y17" s="37">
        <v>1</v>
      </c>
      <c r="Z17" s="37">
        <v>10</v>
      </c>
      <c r="AA17" s="37">
        <v>12</v>
      </c>
      <c r="AB17" s="37">
        <v>3</v>
      </c>
      <c r="AC17" s="37">
        <v>14</v>
      </c>
      <c r="AD17" s="37">
        <v>1</v>
      </c>
      <c r="AE17" s="37">
        <v>15</v>
      </c>
      <c r="AF17" s="37">
        <v>2</v>
      </c>
      <c r="AG17" s="37">
        <v>15</v>
      </c>
      <c r="AH17" s="37">
        <v>16</v>
      </c>
      <c r="AI17" s="37">
        <v>14</v>
      </c>
      <c r="AJ17" s="37">
        <v>13</v>
      </c>
      <c r="AK17" s="37">
        <v>2</v>
      </c>
      <c r="AL17" s="37">
        <v>14</v>
      </c>
      <c r="AM17" s="37">
        <v>1</v>
      </c>
      <c r="AN17" s="37">
        <v>14</v>
      </c>
      <c r="AO17" s="37">
        <v>1</v>
      </c>
      <c r="AP17" s="37">
        <v>11</v>
      </c>
      <c r="AQ17" s="37">
        <v>3</v>
      </c>
      <c r="AR17" s="37">
        <v>1</v>
      </c>
      <c r="AS17" s="37">
        <v>1</v>
      </c>
      <c r="AT17" s="37">
        <v>7</v>
      </c>
      <c r="AU17" s="37">
        <v>8</v>
      </c>
      <c r="AV17" s="37">
        <v>1</v>
      </c>
      <c r="AW17" s="37">
        <v>6</v>
      </c>
      <c r="AX17" s="37">
        <v>15</v>
      </c>
      <c r="AY17" s="37">
        <v>4</v>
      </c>
      <c r="AZ17" s="37">
        <v>3</v>
      </c>
      <c r="BA17" s="37">
        <v>1</v>
      </c>
      <c r="BB17" s="37">
        <v>10</v>
      </c>
      <c r="BC17" s="37">
        <v>2</v>
      </c>
      <c r="BD17" s="37">
        <v>14</v>
      </c>
      <c r="BE17" s="37">
        <v>2</v>
      </c>
      <c r="BF17" s="37">
        <v>3</v>
      </c>
      <c r="BG17" s="37">
        <v>1000</v>
      </c>
      <c r="BH17" s="32"/>
      <c r="BI17" s="32"/>
      <c r="BJ17" s="32"/>
    </row>
    <row r="18" spans="1:62" ht="16.2" thickBot="1" x14ac:dyDescent="0.35">
      <c r="A18" s="36" t="s">
        <v>322</v>
      </c>
      <c r="B18" s="37">
        <v>4</v>
      </c>
      <c r="C18" s="37">
        <v>2</v>
      </c>
      <c r="D18" s="37">
        <v>2</v>
      </c>
      <c r="E18" s="37">
        <v>6</v>
      </c>
      <c r="F18" s="37">
        <v>2</v>
      </c>
      <c r="G18" s="37">
        <v>4</v>
      </c>
      <c r="H18" s="37">
        <v>15</v>
      </c>
      <c r="I18" s="37">
        <v>2</v>
      </c>
      <c r="J18" s="37">
        <v>2</v>
      </c>
      <c r="K18" s="37">
        <v>14</v>
      </c>
      <c r="L18" s="37">
        <v>12</v>
      </c>
      <c r="M18" s="37">
        <v>3</v>
      </c>
      <c r="N18" s="37">
        <v>2</v>
      </c>
      <c r="O18" s="37">
        <v>2</v>
      </c>
      <c r="P18" s="37">
        <v>2</v>
      </c>
      <c r="Q18" s="37">
        <v>3</v>
      </c>
      <c r="R18" s="37">
        <v>2</v>
      </c>
      <c r="S18" s="37">
        <v>15</v>
      </c>
      <c r="T18" s="37">
        <v>3</v>
      </c>
      <c r="U18" s="37">
        <v>14</v>
      </c>
      <c r="V18" s="37">
        <v>9</v>
      </c>
      <c r="W18" s="37">
        <v>3</v>
      </c>
      <c r="X18" s="37">
        <v>13</v>
      </c>
      <c r="Y18" s="37">
        <v>3</v>
      </c>
      <c r="Z18" s="37">
        <v>12</v>
      </c>
      <c r="AA18" s="37">
        <v>13</v>
      </c>
      <c r="AB18" s="37">
        <v>2</v>
      </c>
      <c r="AC18" s="37">
        <v>14</v>
      </c>
      <c r="AD18" s="37">
        <v>2</v>
      </c>
      <c r="AE18" s="37">
        <v>15</v>
      </c>
      <c r="AF18" s="37">
        <v>2</v>
      </c>
      <c r="AG18" s="37">
        <v>15</v>
      </c>
      <c r="AH18" s="37">
        <v>16</v>
      </c>
      <c r="AI18" s="37">
        <v>13</v>
      </c>
      <c r="AJ18" s="37">
        <v>14</v>
      </c>
      <c r="AK18" s="37">
        <v>2</v>
      </c>
      <c r="AL18" s="37">
        <v>14</v>
      </c>
      <c r="AM18" s="37">
        <v>1</v>
      </c>
      <c r="AN18" s="37">
        <v>14</v>
      </c>
      <c r="AO18" s="37">
        <v>1</v>
      </c>
      <c r="AP18" s="37">
        <v>11</v>
      </c>
      <c r="AQ18" s="37">
        <v>3</v>
      </c>
      <c r="AR18" s="37">
        <v>2</v>
      </c>
      <c r="AS18" s="37">
        <v>1</v>
      </c>
      <c r="AT18" s="37">
        <v>7</v>
      </c>
      <c r="AU18" s="37">
        <v>9</v>
      </c>
      <c r="AV18" s="37">
        <v>1</v>
      </c>
      <c r="AW18" s="37">
        <v>6</v>
      </c>
      <c r="AX18" s="37">
        <v>6</v>
      </c>
      <c r="AY18" s="37">
        <v>5</v>
      </c>
      <c r="AZ18" s="37">
        <v>3</v>
      </c>
      <c r="BA18" s="37">
        <v>1</v>
      </c>
      <c r="BB18" s="37">
        <v>13</v>
      </c>
      <c r="BC18" s="37">
        <v>4</v>
      </c>
      <c r="BD18" s="37">
        <v>13</v>
      </c>
      <c r="BE18" s="37">
        <v>3</v>
      </c>
      <c r="BF18" s="37">
        <v>2</v>
      </c>
      <c r="BG18" s="37">
        <v>1000</v>
      </c>
      <c r="BH18" s="32"/>
      <c r="BI18" s="32"/>
      <c r="BJ18" s="32"/>
    </row>
    <row r="19" spans="1:62" ht="16.2" thickBot="1" x14ac:dyDescent="0.35">
      <c r="A19" s="36" t="s">
        <v>323</v>
      </c>
      <c r="B19" s="37">
        <v>4</v>
      </c>
      <c r="C19" s="37">
        <v>2</v>
      </c>
      <c r="D19" s="37">
        <v>2</v>
      </c>
      <c r="E19" s="37">
        <v>7</v>
      </c>
      <c r="F19" s="37">
        <v>2</v>
      </c>
      <c r="G19" s="37">
        <v>6</v>
      </c>
      <c r="H19" s="37">
        <v>16</v>
      </c>
      <c r="I19" s="37">
        <v>3</v>
      </c>
      <c r="J19" s="37">
        <v>2</v>
      </c>
      <c r="K19" s="37">
        <v>15</v>
      </c>
      <c r="L19" s="37">
        <v>13</v>
      </c>
      <c r="M19" s="37">
        <v>4</v>
      </c>
      <c r="N19" s="37">
        <v>2</v>
      </c>
      <c r="O19" s="37">
        <v>3</v>
      </c>
      <c r="P19" s="37">
        <v>2</v>
      </c>
      <c r="Q19" s="37">
        <v>2</v>
      </c>
      <c r="R19" s="37">
        <v>5</v>
      </c>
      <c r="S19" s="37">
        <v>14</v>
      </c>
      <c r="T19" s="37">
        <v>3</v>
      </c>
      <c r="U19" s="37">
        <v>14</v>
      </c>
      <c r="V19" s="37">
        <v>10</v>
      </c>
      <c r="W19" s="37">
        <v>3</v>
      </c>
      <c r="X19" s="37">
        <v>13</v>
      </c>
      <c r="Y19" s="37">
        <v>3</v>
      </c>
      <c r="Z19" s="37">
        <v>11</v>
      </c>
      <c r="AA19" s="37">
        <v>13</v>
      </c>
      <c r="AB19" s="37">
        <v>2</v>
      </c>
      <c r="AC19" s="37">
        <v>14</v>
      </c>
      <c r="AD19" s="37">
        <v>2</v>
      </c>
      <c r="AE19" s="37">
        <v>14</v>
      </c>
      <c r="AF19" s="37">
        <v>2</v>
      </c>
      <c r="AG19" s="37">
        <v>14</v>
      </c>
      <c r="AH19" s="37">
        <v>16</v>
      </c>
      <c r="AI19" s="37">
        <v>13</v>
      </c>
      <c r="AJ19" s="37">
        <v>13</v>
      </c>
      <c r="AK19" s="37">
        <v>2</v>
      </c>
      <c r="AL19" s="37">
        <v>13</v>
      </c>
      <c r="AM19" s="37">
        <v>2</v>
      </c>
      <c r="AN19" s="37">
        <v>15</v>
      </c>
      <c r="AO19" s="37">
        <v>1</v>
      </c>
      <c r="AP19" s="37">
        <v>11</v>
      </c>
      <c r="AQ19" s="37">
        <v>3</v>
      </c>
      <c r="AR19" s="37">
        <v>2</v>
      </c>
      <c r="AS19" s="37">
        <v>1</v>
      </c>
      <c r="AT19" s="37">
        <v>6</v>
      </c>
      <c r="AU19" s="37">
        <v>10</v>
      </c>
      <c r="AV19" s="37">
        <v>2</v>
      </c>
      <c r="AW19" s="37">
        <v>7</v>
      </c>
      <c r="AX19" s="37">
        <v>8</v>
      </c>
      <c r="AY19" s="37">
        <v>5</v>
      </c>
      <c r="AZ19" s="37">
        <v>3</v>
      </c>
      <c r="BA19" s="37">
        <v>2</v>
      </c>
      <c r="BB19" s="37">
        <v>10</v>
      </c>
      <c r="BC19" s="37">
        <v>4</v>
      </c>
      <c r="BD19" s="37">
        <v>14</v>
      </c>
      <c r="BE19" s="37">
        <v>2</v>
      </c>
      <c r="BF19" s="37">
        <v>2</v>
      </c>
      <c r="BG19" s="37">
        <v>1000</v>
      </c>
      <c r="BH19" s="32"/>
      <c r="BI19" s="32"/>
      <c r="BJ19" s="32"/>
    </row>
    <row r="20" spans="1:62" ht="16.2" thickBot="1" x14ac:dyDescent="0.35">
      <c r="A20" s="36" t="s">
        <v>324</v>
      </c>
      <c r="B20" s="37">
        <v>2</v>
      </c>
      <c r="C20" s="37">
        <v>1</v>
      </c>
      <c r="D20" s="37">
        <v>2</v>
      </c>
      <c r="E20" s="37">
        <v>5</v>
      </c>
      <c r="F20" s="37">
        <v>2</v>
      </c>
      <c r="G20" s="37">
        <v>2</v>
      </c>
      <c r="H20" s="37">
        <v>16</v>
      </c>
      <c r="I20" s="37">
        <v>3</v>
      </c>
      <c r="J20" s="37">
        <v>1</v>
      </c>
      <c r="K20" s="37">
        <v>11</v>
      </c>
      <c r="L20" s="37">
        <v>12</v>
      </c>
      <c r="M20" s="37">
        <v>2</v>
      </c>
      <c r="N20" s="37">
        <v>1</v>
      </c>
      <c r="O20" s="37">
        <v>2</v>
      </c>
      <c r="P20" s="37">
        <v>2</v>
      </c>
      <c r="Q20" s="37">
        <v>1</v>
      </c>
      <c r="R20" s="37">
        <v>3</v>
      </c>
      <c r="S20" s="37">
        <v>14</v>
      </c>
      <c r="T20" s="37">
        <v>2</v>
      </c>
      <c r="U20" s="37">
        <v>14</v>
      </c>
      <c r="V20" s="37">
        <v>9</v>
      </c>
      <c r="W20" s="37">
        <v>2</v>
      </c>
      <c r="X20" s="37">
        <v>12</v>
      </c>
      <c r="Y20" s="37">
        <v>3</v>
      </c>
      <c r="Z20" s="37">
        <v>11</v>
      </c>
      <c r="AA20" s="37">
        <v>13</v>
      </c>
      <c r="AB20" s="37">
        <v>2</v>
      </c>
      <c r="AC20" s="37">
        <v>14</v>
      </c>
      <c r="AD20" s="37">
        <v>1</v>
      </c>
      <c r="AE20" s="37">
        <v>14</v>
      </c>
      <c r="AF20" s="37">
        <v>1</v>
      </c>
      <c r="AG20" s="37">
        <v>12</v>
      </c>
      <c r="AH20" s="37">
        <v>14</v>
      </c>
      <c r="AI20" s="37">
        <v>14</v>
      </c>
      <c r="AJ20" s="37">
        <v>13</v>
      </c>
      <c r="AK20" s="37">
        <v>1</v>
      </c>
      <c r="AL20" s="37">
        <v>12</v>
      </c>
      <c r="AM20" s="37">
        <v>1</v>
      </c>
      <c r="AN20" s="37">
        <v>14</v>
      </c>
      <c r="AO20" s="37">
        <v>1</v>
      </c>
      <c r="AP20" s="37">
        <v>11</v>
      </c>
      <c r="AQ20" s="37">
        <v>3</v>
      </c>
      <c r="AR20" s="37">
        <v>1</v>
      </c>
      <c r="AS20" s="37">
        <v>1</v>
      </c>
      <c r="AT20" s="37">
        <v>2</v>
      </c>
      <c r="AU20" s="37">
        <v>8</v>
      </c>
      <c r="AV20" s="37">
        <v>1</v>
      </c>
      <c r="AW20" s="37">
        <v>6</v>
      </c>
      <c r="AX20" s="37">
        <v>7</v>
      </c>
      <c r="AY20" s="37">
        <v>4</v>
      </c>
      <c r="AZ20" s="37">
        <v>3</v>
      </c>
      <c r="BA20" s="37">
        <v>1</v>
      </c>
      <c r="BB20" s="37">
        <v>8</v>
      </c>
      <c r="BC20" s="37">
        <v>3</v>
      </c>
      <c r="BD20" s="37">
        <v>14</v>
      </c>
      <c r="BE20" s="37">
        <v>2</v>
      </c>
      <c r="BF20" s="37">
        <v>1</v>
      </c>
      <c r="BG20" s="37">
        <v>1000</v>
      </c>
      <c r="BH20" s="32"/>
      <c r="BI20" s="32"/>
      <c r="BJ20" s="32"/>
    </row>
    <row r="21" spans="1:62" ht="16.2" thickBot="1" x14ac:dyDescent="0.35">
      <c r="A21" s="36" t="s">
        <v>325</v>
      </c>
      <c r="B21" s="37">
        <v>2</v>
      </c>
      <c r="C21" s="37">
        <v>3</v>
      </c>
      <c r="D21" s="37">
        <v>2</v>
      </c>
      <c r="E21" s="37">
        <v>7</v>
      </c>
      <c r="F21" s="37">
        <v>2</v>
      </c>
      <c r="G21" s="37">
        <v>7</v>
      </c>
      <c r="H21" s="37">
        <v>14</v>
      </c>
      <c r="I21" s="37">
        <v>3</v>
      </c>
      <c r="J21" s="37">
        <v>2</v>
      </c>
      <c r="K21" s="37">
        <v>16</v>
      </c>
      <c r="L21" s="37">
        <v>12</v>
      </c>
      <c r="M21" s="37">
        <v>3</v>
      </c>
      <c r="N21" s="37">
        <v>2</v>
      </c>
      <c r="O21" s="37">
        <v>2</v>
      </c>
      <c r="P21" s="37">
        <v>2</v>
      </c>
      <c r="Q21" s="37">
        <v>3</v>
      </c>
      <c r="R21" s="37">
        <v>5</v>
      </c>
      <c r="S21" s="37">
        <v>15</v>
      </c>
      <c r="T21" s="37">
        <v>2</v>
      </c>
      <c r="U21" s="37">
        <v>14</v>
      </c>
      <c r="V21" s="37">
        <v>10</v>
      </c>
      <c r="W21" s="37">
        <v>3</v>
      </c>
      <c r="X21" s="37">
        <v>12</v>
      </c>
      <c r="Y21" s="37">
        <v>2</v>
      </c>
      <c r="Z21" s="37">
        <v>10</v>
      </c>
      <c r="AA21" s="37">
        <v>12</v>
      </c>
      <c r="AB21" s="37">
        <v>2</v>
      </c>
      <c r="AC21" s="37">
        <v>14</v>
      </c>
      <c r="AD21" s="37">
        <v>1</v>
      </c>
      <c r="AE21" s="37">
        <v>14</v>
      </c>
      <c r="AF21" s="37">
        <v>2</v>
      </c>
      <c r="AG21" s="37">
        <v>13</v>
      </c>
      <c r="AH21" s="37">
        <v>16</v>
      </c>
      <c r="AI21" s="37">
        <v>13</v>
      </c>
      <c r="AJ21" s="37">
        <v>14</v>
      </c>
      <c r="AK21" s="37">
        <v>2</v>
      </c>
      <c r="AL21" s="37">
        <v>14</v>
      </c>
      <c r="AM21" s="37">
        <v>1</v>
      </c>
      <c r="AN21" s="37">
        <v>15</v>
      </c>
      <c r="AO21" s="37">
        <v>1</v>
      </c>
      <c r="AP21" s="37">
        <v>11</v>
      </c>
      <c r="AQ21" s="37">
        <v>3</v>
      </c>
      <c r="AR21" s="37">
        <v>1</v>
      </c>
      <c r="AS21" s="37">
        <v>1</v>
      </c>
      <c r="AT21" s="37">
        <v>6</v>
      </c>
      <c r="AU21" s="37">
        <v>9</v>
      </c>
      <c r="AV21" s="37">
        <v>1</v>
      </c>
      <c r="AW21" s="37">
        <v>7</v>
      </c>
      <c r="AX21" s="37">
        <v>12</v>
      </c>
      <c r="AY21" s="37">
        <v>2</v>
      </c>
      <c r="AZ21" s="37">
        <v>3</v>
      </c>
      <c r="BA21" s="37">
        <v>1</v>
      </c>
      <c r="BB21" s="37">
        <v>13</v>
      </c>
      <c r="BC21" s="37">
        <v>4</v>
      </c>
      <c r="BD21" s="37">
        <v>11</v>
      </c>
      <c r="BE21" s="37">
        <v>1</v>
      </c>
      <c r="BF21" s="37">
        <v>2</v>
      </c>
      <c r="BG21" s="37">
        <v>1000</v>
      </c>
      <c r="BH21" s="32"/>
      <c r="BI21" s="32"/>
      <c r="BJ21" s="32"/>
    </row>
    <row r="22" spans="1:62" ht="16.2" thickBot="1" x14ac:dyDescent="0.35">
      <c r="A22" s="36" t="s">
        <v>326</v>
      </c>
      <c r="B22" s="37">
        <v>4</v>
      </c>
      <c r="C22" s="37">
        <v>3</v>
      </c>
      <c r="D22" s="37">
        <v>3</v>
      </c>
      <c r="E22" s="37">
        <v>7</v>
      </c>
      <c r="F22" s="37">
        <v>3</v>
      </c>
      <c r="G22" s="37">
        <v>7</v>
      </c>
      <c r="H22" s="37">
        <v>15</v>
      </c>
      <c r="I22" s="37">
        <v>3</v>
      </c>
      <c r="J22" s="37">
        <v>2</v>
      </c>
      <c r="K22" s="37">
        <v>16</v>
      </c>
      <c r="L22" s="37">
        <v>13</v>
      </c>
      <c r="M22" s="37">
        <v>3</v>
      </c>
      <c r="N22" s="37">
        <v>2</v>
      </c>
      <c r="O22" s="37">
        <v>3</v>
      </c>
      <c r="P22" s="37">
        <v>2</v>
      </c>
      <c r="Q22" s="37">
        <v>2</v>
      </c>
      <c r="R22" s="37">
        <v>5</v>
      </c>
      <c r="S22" s="37">
        <v>14</v>
      </c>
      <c r="T22" s="37">
        <v>3</v>
      </c>
      <c r="U22" s="37">
        <v>14</v>
      </c>
      <c r="V22" s="37">
        <v>10</v>
      </c>
      <c r="W22" s="37">
        <v>2</v>
      </c>
      <c r="X22" s="37">
        <v>13</v>
      </c>
      <c r="Y22" s="37">
        <v>2</v>
      </c>
      <c r="Z22" s="37">
        <v>12</v>
      </c>
      <c r="AA22" s="37">
        <v>13</v>
      </c>
      <c r="AB22" s="37">
        <v>2</v>
      </c>
      <c r="AC22" s="37">
        <v>14</v>
      </c>
      <c r="AD22" s="37">
        <v>2</v>
      </c>
      <c r="AE22" s="37">
        <v>14</v>
      </c>
      <c r="AF22" s="37">
        <v>2</v>
      </c>
      <c r="AG22" s="37">
        <v>15</v>
      </c>
      <c r="AH22" s="37">
        <v>16</v>
      </c>
      <c r="AI22" s="37">
        <v>13</v>
      </c>
      <c r="AJ22" s="37">
        <v>13</v>
      </c>
      <c r="AK22" s="37">
        <v>2</v>
      </c>
      <c r="AL22" s="37">
        <v>14</v>
      </c>
      <c r="AM22" s="37">
        <v>1</v>
      </c>
      <c r="AN22" s="37">
        <v>15</v>
      </c>
      <c r="AO22" s="37">
        <v>2</v>
      </c>
      <c r="AP22" s="37">
        <v>11</v>
      </c>
      <c r="AQ22" s="37">
        <v>3</v>
      </c>
      <c r="AR22" s="37">
        <v>1</v>
      </c>
      <c r="AS22" s="37">
        <v>2</v>
      </c>
      <c r="AT22" s="37">
        <v>7</v>
      </c>
      <c r="AU22" s="37">
        <v>9</v>
      </c>
      <c r="AV22" s="37">
        <v>1</v>
      </c>
      <c r="AW22" s="37">
        <v>7</v>
      </c>
      <c r="AX22" s="37">
        <v>14</v>
      </c>
      <c r="AY22" s="37">
        <v>5</v>
      </c>
      <c r="AZ22" s="37">
        <v>3</v>
      </c>
      <c r="BA22" s="37">
        <v>1</v>
      </c>
      <c r="BB22" s="37">
        <v>12</v>
      </c>
      <c r="BC22" s="37">
        <v>5</v>
      </c>
      <c r="BD22" s="37">
        <v>13</v>
      </c>
      <c r="BE22" s="37">
        <v>4</v>
      </c>
      <c r="BF22" s="37">
        <v>3</v>
      </c>
      <c r="BG22" s="37">
        <v>1000</v>
      </c>
      <c r="BH22" s="32"/>
      <c r="BI22" s="32"/>
      <c r="BJ22" s="32"/>
    </row>
    <row r="23" spans="1:62" ht="16.2" thickBot="1" x14ac:dyDescent="0.35">
      <c r="A23" s="36" t="s">
        <v>327</v>
      </c>
      <c r="B23" s="37">
        <v>4</v>
      </c>
      <c r="C23" s="37">
        <v>2</v>
      </c>
      <c r="D23" s="37">
        <v>3</v>
      </c>
      <c r="E23" s="37">
        <v>6</v>
      </c>
      <c r="F23" s="37">
        <v>2</v>
      </c>
      <c r="G23" s="37">
        <v>4</v>
      </c>
      <c r="H23" s="37">
        <v>15</v>
      </c>
      <c r="I23" s="37">
        <v>3</v>
      </c>
      <c r="J23" s="37">
        <v>2</v>
      </c>
      <c r="K23" s="37">
        <v>14</v>
      </c>
      <c r="L23" s="37">
        <v>12</v>
      </c>
      <c r="M23" s="37">
        <v>3</v>
      </c>
      <c r="N23" s="37">
        <v>1</v>
      </c>
      <c r="O23" s="37">
        <v>2</v>
      </c>
      <c r="P23" s="37">
        <v>2</v>
      </c>
      <c r="Q23" s="37">
        <v>1</v>
      </c>
      <c r="R23" s="37">
        <v>5</v>
      </c>
      <c r="S23" s="37">
        <v>14</v>
      </c>
      <c r="T23" s="37">
        <v>3</v>
      </c>
      <c r="U23" s="37">
        <v>14</v>
      </c>
      <c r="V23" s="37">
        <v>10</v>
      </c>
      <c r="W23" s="37">
        <v>3</v>
      </c>
      <c r="X23" s="37">
        <v>13</v>
      </c>
      <c r="Y23" s="37">
        <v>3</v>
      </c>
      <c r="Z23" s="37">
        <v>11</v>
      </c>
      <c r="AA23" s="37">
        <v>12</v>
      </c>
      <c r="AB23" s="37">
        <v>2</v>
      </c>
      <c r="AC23" s="37">
        <v>14</v>
      </c>
      <c r="AD23" s="37">
        <v>1</v>
      </c>
      <c r="AE23" s="37">
        <v>15</v>
      </c>
      <c r="AF23" s="37">
        <v>2</v>
      </c>
      <c r="AG23" s="37">
        <v>14</v>
      </c>
      <c r="AH23" s="37">
        <v>15</v>
      </c>
      <c r="AI23" s="37">
        <v>14</v>
      </c>
      <c r="AJ23" s="37">
        <v>13</v>
      </c>
      <c r="AK23" s="37">
        <v>2</v>
      </c>
      <c r="AL23" s="37">
        <v>13</v>
      </c>
      <c r="AM23" s="37">
        <v>2</v>
      </c>
      <c r="AN23" s="37">
        <v>15</v>
      </c>
      <c r="AO23" s="37">
        <v>1</v>
      </c>
      <c r="AP23" s="37">
        <v>12</v>
      </c>
      <c r="AQ23" s="37">
        <v>3</v>
      </c>
      <c r="AR23" s="37">
        <v>2</v>
      </c>
      <c r="AS23" s="37">
        <v>1</v>
      </c>
      <c r="AT23" s="37">
        <v>6</v>
      </c>
      <c r="AU23" s="37">
        <v>9</v>
      </c>
      <c r="AV23" s="37">
        <v>1</v>
      </c>
      <c r="AW23" s="37">
        <v>7</v>
      </c>
      <c r="AX23" s="37">
        <v>7</v>
      </c>
      <c r="AY23" s="37">
        <v>5</v>
      </c>
      <c r="AZ23" s="37">
        <v>3</v>
      </c>
      <c r="BA23" s="37">
        <v>2</v>
      </c>
      <c r="BB23" s="37">
        <v>13</v>
      </c>
      <c r="BC23" s="37">
        <v>4</v>
      </c>
      <c r="BD23" s="37">
        <v>12</v>
      </c>
      <c r="BE23" s="37">
        <v>2</v>
      </c>
      <c r="BF23" s="37">
        <v>3</v>
      </c>
      <c r="BG23" s="37">
        <v>1000</v>
      </c>
      <c r="BH23" s="32"/>
      <c r="BI23" s="32"/>
      <c r="BJ23" s="32"/>
    </row>
    <row r="24" spans="1:62" ht="16.2" thickBot="1" x14ac:dyDescent="0.35">
      <c r="A24" s="36" t="s">
        <v>328</v>
      </c>
      <c r="B24" s="37">
        <v>1</v>
      </c>
      <c r="C24" s="37">
        <v>2</v>
      </c>
      <c r="D24" s="37">
        <v>3</v>
      </c>
      <c r="E24" s="37">
        <v>6</v>
      </c>
      <c r="F24" s="37">
        <v>2</v>
      </c>
      <c r="G24" s="37">
        <v>6</v>
      </c>
      <c r="H24" s="37">
        <v>15</v>
      </c>
      <c r="I24" s="37">
        <v>2</v>
      </c>
      <c r="J24" s="37">
        <v>2</v>
      </c>
      <c r="K24" s="37">
        <v>15</v>
      </c>
      <c r="L24" s="37">
        <v>12</v>
      </c>
      <c r="M24" s="37">
        <v>2</v>
      </c>
      <c r="N24" s="37">
        <v>2</v>
      </c>
      <c r="O24" s="37">
        <v>3</v>
      </c>
      <c r="P24" s="37">
        <v>2</v>
      </c>
      <c r="Q24" s="37">
        <v>3</v>
      </c>
      <c r="R24" s="37">
        <v>5</v>
      </c>
      <c r="S24" s="37">
        <v>15</v>
      </c>
      <c r="T24" s="37">
        <v>3</v>
      </c>
      <c r="U24" s="37">
        <v>14</v>
      </c>
      <c r="V24" s="37">
        <v>9</v>
      </c>
      <c r="W24" s="37">
        <v>2</v>
      </c>
      <c r="X24" s="37">
        <v>12</v>
      </c>
      <c r="Y24" s="37">
        <v>2</v>
      </c>
      <c r="Z24" s="37">
        <v>10</v>
      </c>
      <c r="AA24" s="37">
        <v>12</v>
      </c>
      <c r="AB24" s="37">
        <v>2</v>
      </c>
      <c r="AC24" s="37">
        <v>14</v>
      </c>
      <c r="AD24" s="37">
        <v>1</v>
      </c>
      <c r="AE24" s="37">
        <v>15</v>
      </c>
      <c r="AF24" s="37">
        <v>2</v>
      </c>
      <c r="AG24" s="37">
        <v>11</v>
      </c>
      <c r="AH24" s="37">
        <v>15</v>
      </c>
      <c r="AI24" s="37">
        <v>14</v>
      </c>
      <c r="AJ24" s="37">
        <v>13</v>
      </c>
      <c r="AK24" s="37">
        <v>2</v>
      </c>
      <c r="AL24" s="37">
        <v>14</v>
      </c>
      <c r="AM24" s="37">
        <v>2</v>
      </c>
      <c r="AN24" s="37">
        <v>15</v>
      </c>
      <c r="AO24" s="37">
        <v>1</v>
      </c>
      <c r="AP24" s="37">
        <v>11</v>
      </c>
      <c r="AQ24" s="37">
        <v>4</v>
      </c>
      <c r="AR24" s="37">
        <v>1</v>
      </c>
      <c r="AS24" s="37">
        <v>1</v>
      </c>
      <c r="AT24" s="37">
        <v>7</v>
      </c>
      <c r="AU24" s="37">
        <v>9</v>
      </c>
      <c r="AV24" s="37">
        <v>1</v>
      </c>
      <c r="AW24" s="37">
        <v>6</v>
      </c>
      <c r="AX24" s="37">
        <v>7</v>
      </c>
      <c r="AY24" s="37">
        <v>4</v>
      </c>
      <c r="AZ24" s="37">
        <v>3</v>
      </c>
      <c r="BA24" s="37">
        <v>1</v>
      </c>
      <c r="BB24" s="37">
        <v>11</v>
      </c>
      <c r="BC24" s="37">
        <v>2</v>
      </c>
      <c r="BD24" s="37">
        <v>13</v>
      </c>
      <c r="BE24" s="37">
        <v>1</v>
      </c>
      <c r="BF24" s="37">
        <v>3</v>
      </c>
      <c r="BG24" s="37">
        <v>1000</v>
      </c>
      <c r="BH24" s="32"/>
      <c r="BI24" s="32"/>
      <c r="BJ24" s="32"/>
    </row>
    <row r="25" spans="1:62" ht="16.2" thickBot="1" x14ac:dyDescent="0.35">
      <c r="A25" s="36" t="s">
        <v>329</v>
      </c>
      <c r="B25" s="37">
        <v>2</v>
      </c>
      <c r="C25" s="37">
        <v>2</v>
      </c>
      <c r="D25" s="37">
        <v>2</v>
      </c>
      <c r="E25" s="37">
        <v>6</v>
      </c>
      <c r="F25" s="37">
        <v>2</v>
      </c>
      <c r="G25" s="37">
        <v>4</v>
      </c>
      <c r="H25" s="37">
        <v>16</v>
      </c>
      <c r="I25" s="37">
        <v>2</v>
      </c>
      <c r="J25" s="37">
        <v>2</v>
      </c>
      <c r="K25" s="37">
        <v>14</v>
      </c>
      <c r="L25" s="37">
        <v>13</v>
      </c>
      <c r="M25" s="37">
        <v>3</v>
      </c>
      <c r="N25" s="37">
        <v>2</v>
      </c>
      <c r="O25" s="37">
        <v>2</v>
      </c>
      <c r="P25" s="37">
        <v>1</v>
      </c>
      <c r="Q25" s="37">
        <v>2</v>
      </c>
      <c r="R25" s="37">
        <v>2</v>
      </c>
      <c r="S25" s="37">
        <v>14</v>
      </c>
      <c r="T25" s="37">
        <v>2</v>
      </c>
      <c r="U25" s="37">
        <v>13</v>
      </c>
      <c r="V25" s="37">
        <v>9</v>
      </c>
      <c r="W25" s="37">
        <v>2</v>
      </c>
      <c r="X25" s="37">
        <v>12</v>
      </c>
      <c r="Y25" s="37">
        <v>1</v>
      </c>
      <c r="Z25" s="37">
        <v>9</v>
      </c>
      <c r="AA25" s="37">
        <v>11</v>
      </c>
      <c r="AB25" s="37">
        <v>2</v>
      </c>
      <c r="AC25" s="37">
        <v>13</v>
      </c>
      <c r="AD25" s="37">
        <v>2</v>
      </c>
      <c r="AE25" s="37">
        <v>14</v>
      </c>
      <c r="AF25" s="37">
        <v>2</v>
      </c>
      <c r="AG25" s="37">
        <v>15</v>
      </c>
      <c r="AH25" s="37">
        <v>15</v>
      </c>
      <c r="AI25" s="37">
        <v>13</v>
      </c>
      <c r="AJ25" s="37">
        <v>13</v>
      </c>
      <c r="AK25" s="37">
        <v>2</v>
      </c>
      <c r="AL25" s="37">
        <v>14</v>
      </c>
      <c r="AM25" s="37">
        <v>1</v>
      </c>
      <c r="AN25" s="37">
        <v>9</v>
      </c>
      <c r="AO25" s="37">
        <v>1</v>
      </c>
      <c r="AP25" s="37">
        <v>9</v>
      </c>
      <c r="AQ25" s="37">
        <v>3</v>
      </c>
      <c r="AR25" s="37">
        <v>2</v>
      </c>
      <c r="AS25" s="37">
        <v>1</v>
      </c>
      <c r="AT25" s="37">
        <v>6</v>
      </c>
      <c r="AU25" s="37">
        <v>10</v>
      </c>
      <c r="AV25" s="37">
        <v>1</v>
      </c>
      <c r="AW25" s="37">
        <v>7</v>
      </c>
      <c r="AX25" s="37">
        <v>15</v>
      </c>
      <c r="AY25" s="37">
        <v>2</v>
      </c>
      <c r="AZ25" s="37">
        <v>3</v>
      </c>
      <c r="BA25" s="37">
        <v>1</v>
      </c>
      <c r="BB25" s="37">
        <v>12</v>
      </c>
      <c r="BC25" s="37">
        <v>2</v>
      </c>
      <c r="BD25" s="37">
        <v>14</v>
      </c>
      <c r="BE25" s="37">
        <v>2</v>
      </c>
      <c r="BF25" s="37">
        <v>1</v>
      </c>
      <c r="BG25" s="37">
        <v>1000</v>
      </c>
      <c r="BH25" s="32"/>
      <c r="BI25" s="32"/>
      <c r="BJ25" s="32"/>
    </row>
    <row r="26" spans="1:62" ht="16.2" thickBot="1" x14ac:dyDescent="0.35">
      <c r="A26" s="36" t="s">
        <v>330</v>
      </c>
      <c r="B26" s="37">
        <v>2</v>
      </c>
      <c r="C26" s="37">
        <v>2</v>
      </c>
      <c r="D26" s="37">
        <v>3</v>
      </c>
      <c r="E26" s="37">
        <v>5</v>
      </c>
      <c r="F26" s="37">
        <v>2</v>
      </c>
      <c r="G26" s="37">
        <v>4</v>
      </c>
      <c r="H26" s="37">
        <v>16</v>
      </c>
      <c r="I26" s="37">
        <v>2</v>
      </c>
      <c r="J26" s="37">
        <v>2</v>
      </c>
      <c r="K26" s="37">
        <v>14</v>
      </c>
      <c r="L26" s="37">
        <v>12</v>
      </c>
      <c r="M26" s="37">
        <v>3</v>
      </c>
      <c r="N26" s="37">
        <v>2</v>
      </c>
      <c r="O26" s="37">
        <v>2</v>
      </c>
      <c r="P26" s="37">
        <v>1</v>
      </c>
      <c r="Q26" s="37">
        <v>2</v>
      </c>
      <c r="R26" s="37">
        <v>4</v>
      </c>
      <c r="S26" s="37">
        <v>15</v>
      </c>
      <c r="T26" s="37">
        <v>3</v>
      </c>
      <c r="U26" s="37">
        <v>13</v>
      </c>
      <c r="V26" s="37">
        <v>8</v>
      </c>
      <c r="W26" s="37">
        <v>2</v>
      </c>
      <c r="X26" s="37">
        <v>13</v>
      </c>
      <c r="Y26" s="37">
        <v>2</v>
      </c>
      <c r="Z26" s="37">
        <v>10</v>
      </c>
      <c r="AA26" s="37">
        <v>12</v>
      </c>
      <c r="AB26" s="37">
        <v>2</v>
      </c>
      <c r="AC26" s="37">
        <v>13</v>
      </c>
      <c r="AD26" s="37">
        <v>1</v>
      </c>
      <c r="AE26" s="37">
        <v>14</v>
      </c>
      <c r="AF26" s="37">
        <v>2</v>
      </c>
      <c r="AG26" s="37">
        <v>14</v>
      </c>
      <c r="AH26" s="37">
        <v>16</v>
      </c>
      <c r="AI26" s="37">
        <v>13</v>
      </c>
      <c r="AJ26" s="37">
        <v>14</v>
      </c>
      <c r="AK26" s="37">
        <v>2</v>
      </c>
      <c r="AL26" s="37">
        <v>14</v>
      </c>
      <c r="AM26" s="37">
        <v>1</v>
      </c>
      <c r="AN26" s="37">
        <v>15</v>
      </c>
      <c r="AO26" s="37">
        <v>1</v>
      </c>
      <c r="AP26" s="37">
        <v>11</v>
      </c>
      <c r="AQ26" s="37">
        <v>3</v>
      </c>
      <c r="AR26" s="37">
        <v>1</v>
      </c>
      <c r="AS26" s="37">
        <v>2</v>
      </c>
      <c r="AT26" s="37">
        <v>6</v>
      </c>
      <c r="AU26" s="37">
        <v>9</v>
      </c>
      <c r="AV26" s="37">
        <v>2</v>
      </c>
      <c r="AW26" s="37">
        <v>7</v>
      </c>
      <c r="AX26" s="37">
        <v>14</v>
      </c>
      <c r="AY26" s="37">
        <v>5</v>
      </c>
      <c r="AZ26" s="37">
        <v>2</v>
      </c>
      <c r="BA26" s="37">
        <v>1</v>
      </c>
      <c r="BB26" s="37">
        <v>12</v>
      </c>
      <c r="BC26" s="37">
        <v>2</v>
      </c>
      <c r="BD26" s="37">
        <v>11</v>
      </c>
      <c r="BE26" s="37">
        <v>3</v>
      </c>
      <c r="BF26" s="37">
        <v>2</v>
      </c>
      <c r="BG26" s="37">
        <v>1000</v>
      </c>
      <c r="BH26" s="32"/>
      <c r="BI26" s="32"/>
      <c r="BJ26" s="32"/>
    </row>
    <row r="27" spans="1:62" ht="16.2" thickBot="1" x14ac:dyDescent="0.35">
      <c r="A27" s="36" t="s">
        <v>331</v>
      </c>
      <c r="B27" s="37">
        <v>3</v>
      </c>
      <c r="C27" s="37">
        <v>2</v>
      </c>
      <c r="D27" s="37">
        <v>2</v>
      </c>
      <c r="E27" s="37">
        <v>6</v>
      </c>
      <c r="F27" s="37">
        <v>2</v>
      </c>
      <c r="G27" s="37">
        <v>6</v>
      </c>
      <c r="H27" s="37">
        <v>16</v>
      </c>
      <c r="I27" s="37">
        <v>3</v>
      </c>
      <c r="J27" s="37">
        <v>2</v>
      </c>
      <c r="K27" s="37">
        <v>14</v>
      </c>
      <c r="L27" s="37">
        <v>13</v>
      </c>
      <c r="M27" s="37">
        <v>2</v>
      </c>
      <c r="N27" s="37">
        <v>1</v>
      </c>
      <c r="O27" s="37">
        <v>2</v>
      </c>
      <c r="P27" s="37">
        <v>1</v>
      </c>
      <c r="Q27" s="37">
        <v>2</v>
      </c>
      <c r="R27" s="37">
        <v>4</v>
      </c>
      <c r="S27" s="37">
        <v>15</v>
      </c>
      <c r="T27" s="37">
        <v>2</v>
      </c>
      <c r="U27" s="37">
        <v>13</v>
      </c>
      <c r="V27" s="37">
        <v>8</v>
      </c>
      <c r="W27" s="37">
        <v>2</v>
      </c>
      <c r="X27" s="37">
        <v>12</v>
      </c>
      <c r="Y27" s="37">
        <v>2</v>
      </c>
      <c r="Z27" s="37">
        <v>10</v>
      </c>
      <c r="AA27" s="37">
        <v>12</v>
      </c>
      <c r="AB27" s="37">
        <v>2</v>
      </c>
      <c r="AC27" s="37">
        <v>13</v>
      </c>
      <c r="AD27" s="37">
        <v>1</v>
      </c>
      <c r="AE27" s="37">
        <v>15</v>
      </c>
      <c r="AF27" s="37">
        <v>2</v>
      </c>
      <c r="AG27" s="37">
        <v>14</v>
      </c>
      <c r="AH27" s="37">
        <v>16</v>
      </c>
      <c r="AI27" s="37">
        <v>14</v>
      </c>
      <c r="AJ27" s="37">
        <v>13</v>
      </c>
      <c r="AK27" s="37">
        <v>2</v>
      </c>
      <c r="AL27" s="37">
        <v>14</v>
      </c>
      <c r="AM27" s="37">
        <v>1</v>
      </c>
      <c r="AN27" s="37">
        <v>15</v>
      </c>
      <c r="AO27" s="37">
        <v>2</v>
      </c>
      <c r="AP27" s="37">
        <v>9</v>
      </c>
      <c r="AQ27" s="37">
        <v>3</v>
      </c>
      <c r="AR27" s="37">
        <v>2</v>
      </c>
      <c r="AS27" s="37">
        <v>1</v>
      </c>
      <c r="AT27" s="37">
        <v>7</v>
      </c>
      <c r="AU27" s="37">
        <v>9</v>
      </c>
      <c r="AV27" s="37">
        <v>1</v>
      </c>
      <c r="AW27" s="37">
        <v>6</v>
      </c>
      <c r="AX27" s="37">
        <v>12</v>
      </c>
      <c r="AY27" s="37">
        <v>3</v>
      </c>
      <c r="AZ27" s="37">
        <v>3</v>
      </c>
      <c r="BA27" s="37">
        <v>1</v>
      </c>
      <c r="BB27" s="37">
        <v>12</v>
      </c>
      <c r="BC27" s="37">
        <v>4</v>
      </c>
      <c r="BD27" s="37">
        <v>13</v>
      </c>
      <c r="BE27" s="37">
        <v>4</v>
      </c>
      <c r="BF27" s="37">
        <v>3</v>
      </c>
      <c r="BG27" s="37">
        <v>1000</v>
      </c>
      <c r="BH27" s="32"/>
      <c r="BI27" s="32"/>
      <c r="BJ27" s="32"/>
    </row>
    <row r="28" spans="1:62" ht="16.2" thickBot="1" x14ac:dyDescent="0.35">
      <c r="A28" s="36" t="s">
        <v>332</v>
      </c>
      <c r="B28" s="37">
        <v>4</v>
      </c>
      <c r="C28" s="37">
        <v>2</v>
      </c>
      <c r="D28" s="37">
        <v>2</v>
      </c>
      <c r="E28" s="37">
        <v>5</v>
      </c>
      <c r="F28" s="37">
        <v>2</v>
      </c>
      <c r="G28" s="37">
        <v>2</v>
      </c>
      <c r="H28" s="37">
        <v>15</v>
      </c>
      <c r="I28" s="37">
        <v>2</v>
      </c>
      <c r="J28" s="37">
        <v>2</v>
      </c>
      <c r="K28" s="37">
        <v>14</v>
      </c>
      <c r="L28" s="37">
        <v>12</v>
      </c>
      <c r="M28" s="37">
        <v>3</v>
      </c>
      <c r="N28" s="37">
        <v>2</v>
      </c>
      <c r="O28" s="37">
        <v>2</v>
      </c>
      <c r="P28" s="37">
        <v>1</v>
      </c>
      <c r="Q28" s="37">
        <v>3</v>
      </c>
      <c r="R28" s="37">
        <v>4</v>
      </c>
      <c r="S28" s="37">
        <v>15</v>
      </c>
      <c r="T28" s="37">
        <v>2</v>
      </c>
      <c r="U28" s="37">
        <v>13</v>
      </c>
      <c r="V28" s="37">
        <v>9</v>
      </c>
      <c r="W28" s="37">
        <v>2</v>
      </c>
      <c r="X28" s="37">
        <v>12</v>
      </c>
      <c r="Y28" s="37">
        <v>3</v>
      </c>
      <c r="Z28" s="37">
        <v>8</v>
      </c>
      <c r="AA28" s="37">
        <v>12</v>
      </c>
      <c r="AB28" s="37">
        <v>2</v>
      </c>
      <c r="AC28" s="37">
        <v>13</v>
      </c>
      <c r="AD28" s="37">
        <v>1</v>
      </c>
      <c r="AE28" s="37">
        <v>15</v>
      </c>
      <c r="AF28" s="37">
        <v>3</v>
      </c>
      <c r="AG28" s="37">
        <v>13</v>
      </c>
      <c r="AH28" s="37">
        <v>15</v>
      </c>
      <c r="AI28" s="37">
        <v>14</v>
      </c>
      <c r="AJ28" s="37">
        <v>14</v>
      </c>
      <c r="AK28" s="37">
        <v>2</v>
      </c>
      <c r="AL28" s="37">
        <v>13</v>
      </c>
      <c r="AM28" s="37">
        <v>2</v>
      </c>
      <c r="AN28" s="37">
        <v>14</v>
      </c>
      <c r="AO28" s="37">
        <v>2</v>
      </c>
      <c r="AP28" s="37">
        <v>11</v>
      </c>
      <c r="AQ28" s="37">
        <v>3</v>
      </c>
      <c r="AR28" s="37">
        <v>1</v>
      </c>
      <c r="AS28" s="37">
        <v>1</v>
      </c>
      <c r="AT28" s="37">
        <v>6</v>
      </c>
      <c r="AU28" s="37">
        <v>9</v>
      </c>
      <c r="AV28" s="37">
        <v>2</v>
      </c>
      <c r="AW28" s="37">
        <v>6</v>
      </c>
      <c r="AX28" s="37">
        <v>15</v>
      </c>
      <c r="AY28" s="37">
        <v>5</v>
      </c>
      <c r="AZ28" s="37">
        <v>3</v>
      </c>
      <c r="BA28" s="37">
        <v>2</v>
      </c>
      <c r="BB28" s="37">
        <v>11</v>
      </c>
      <c r="BC28" s="37">
        <v>4</v>
      </c>
      <c r="BD28" s="37">
        <v>13</v>
      </c>
      <c r="BE28" s="37">
        <v>4</v>
      </c>
      <c r="BF28" s="37">
        <v>2</v>
      </c>
      <c r="BG28" s="37">
        <v>1000</v>
      </c>
      <c r="BH28" s="32"/>
      <c r="BI28" s="32"/>
      <c r="BJ28" s="32"/>
    </row>
    <row r="29" spans="1:62" ht="16.2" thickBot="1" x14ac:dyDescent="0.35">
      <c r="A29" s="36" t="s">
        <v>333</v>
      </c>
      <c r="B29" s="37">
        <v>3</v>
      </c>
      <c r="C29" s="37">
        <v>2</v>
      </c>
      <c r="D29" s="37">
        <v>3</v>
      </c>
      <c r="E29" s="37">
        <v>5</v>
      </c>
      <c r="F29" s="37">
        <v>2</v>
      </c>
      <c r="G29" s="37">
        <v>3</v>
      </c>
      <c r="H29" s="37">
        <v>16</v>
      </c>
      <c r="I29" s="37">
        <v>2</v>
      </c>
      <c r="J29" s="37">
        <v>2</v>
      </c>
      <c r="K29" s="37">
        <v>13</v>
      </c>
      <c r="L29" s="37">
        <v>12</v>
      </c>
      <c r="M29" s="37">
        <v>3</v>
      </c>
      <c r="N29" s="37">
        <v>2</v>
      </c>
      <c r="O29" s="37">
        <v>1</v>
      </c>
      <c r="P29" s="37">
        <v>1</v>
      </c>
      <c r="Q29" s="37">
        <v>2</v>
      </c>
      <c r="R29" s="37">
        <v>3</v>
      </c>
      <c r="S29" s="37">
        <v>14</v>
      </c>
      <c r="T29" s="37">
        <v>3</v>
      </c>
      <c r="U29" s="37">
        <v>13</v>
      </c>
      <c r="V29" s="37">
        <v>9</v>
      </c>
      <c r="W29" s="37">
        <v>2</v>
      </c>
      <c r="X29" s="37">
        <v>12</v>
      </c>
      <c r="Y29" s="37">
        <v>2</v>
      </c>
      <c r="Z29" s="37">
        <v>10</v>
      </c>
      <c r="AA29" s="37">
        <v>12</v>
      </c>
      <c r="AB29" s="37">
        <v>1</v>
      </c>
      <c r="AC29" s="37">
        <v>13</v>
      </c>
      <c r="AD29" s="37">
        <v>2</v>
      </c>
      <c r="AE29" s="37">
        <v>15</v>
      </c>
      <c r="AF29" s="37">
        <v>2</v>
      </c>
      <c r="AG29" s="37">
        <v>15</v>
      </c>
      <c r="AH29" s="37">
        <v>15</v>
      </c>
      <c r="AI29" s="37">
        <v>13</v>
      </c>
      <c r="AJ29" s="37">
        <v>14</v>
      </c>
      <c r="AK29" s="37">
        <v>1</v>
      </c>
      <c r="AL29" s="37">
        <v>12</v>
      </c>
      <c r="AM29" s="37">
        <v>2</v>
      </c>
      <c r="AN29" s="37">
        <v>15</v>
      </c>
      <c r="AO29" s="37">
        <v>1</v>
      </c>
      <c r="AP29" s="37">
        <v>11</v>
      </c>
      <c r="AQ29" s="37">
        <v>3</v>
      </c>
      <c r="AR29" s="37">
        <v>1</v>
      </c>
      <c r="AS29" s="37">
        <v>1</v>
      </c>
      <c r="AT29" s="37">
        <v>6</v>
      </c>
      <c r="AU29" s="37">
        <v>9</v>
      </c>
      <c r="AV29" s="37">
        <v>1</v>
      </c>
      <c r="AW29" s="37">
        <v>6</v>
      </c>
      <c r="AX29" s="37">
        <v>10</v>
      </c>
      <c r="AY29" s="37">
        <v>3</v>
      </c>
      <c r="AZ29" s="37">
        <v>2</v>
      </c>
      <c r="BA29" s="37">
        <v>1</v>
      </c>
      <c r="BB29" s="37">
        <v>13</v>
      </c>
      <c r="BC29" s="37">
        <v>4</v>
      </c>
      <c r="BD29" s="37">
        <v>13</v>
      </c>
      <c r="BE29" s="37">
        <v>4</v>
      </c>
      <c r="BF29" s="37">
        <v>3</v>
      </c>
      <c r="BG29" s="37">
        <v>1000</v>
      </c>
      <c r="BH29" s="32"/>
      <c r="BI29" s="32"/>
      <c r="BJ29" s="32"/>
    </row>
    <row r="30" spans="1:62" ht="16.2" thickBot="1" x14ac:dyDescent="0.35">
      <c r="A30" s="36" t="s">
        <v>334</v>
      </c>
      <c r="B30" s="37">
        <v>1</v>
      </c>
      <c r="C30" s="37">
        <v>2</v>
      </c>
      <c r="D30" s="37">
        <v>2</v>
      </c>
      <c r="E30" s="37">
        <v>7</v>
      </c>
      <c r="F30" s="37">
        <v>2</v>
      </c>
      <c r="G30" s="37">
        <v>5</v>
      </c>
      <c r="H30" s="37">
        <v>16</v>
      </c>
      <c r="I30" s="37">
        <v>2</v>
      </c>
      <c r="J30" s="37">
        <v>2</v>
      </c>
      <c r="K30" s="37">
        <v>15</v>
      </c>
      <c r="L30" s="37">
        <v>12</v>
      </c>
      <c r="M30" s="37">
        <v>3</v>
      </c>
      <c r="N30" s="37">
        <v>2</v>
      </c>
      <c r="O30" s="37">
        <v>3</v>
      </c>
      <c r="P30" s="37">
        <v>1</v>
      </c>
      <c r="Q30" s="37">
        <v>3</v>
      </c>
      <c r="R30" s="37">
        <v>3</v>
      </c>
      <c r="S30" s="37">
        <v>15</v>
      </c>
      <c r="T30" s="37">
        <v>3</v>
      </c>
      <c r="U30" s="37">
        <v>14</v>
      </c>
      <c r="V30" s="37">
        <v>8</v>
      </c>
      <c r="W30" s="37">
        <v>3</v>
      </c>
      <c r="X30" s="37">
        <v>12</v>
      </c>
      <c r="Y30" s="37">
        <v>1</v>
      </c>
      <c r="Z30" s="37">
        <v>10</v>
      </c>
      <c r="AA30" s="37">
        <v>13</v>
      </c>
      <c r="AB30" s="37">
        <v>2</v>
      </c>
      <c r="AC30" s="37">
        <v>13</v>
      </c>
      <c r="AD30" s="37">
        <v>2</v>
      </c>
      <c r="AE30" s="37">
        <v>15</v>
      </c>
      <c r="AF30" s="37">
        <v>3</v>
      </c>
      <c r="AG30" s="37">
        <v>15</v>
      </c>
      <c r="AH30" s="37">
        <v>16</v>
      </c>
      <c r="AI30" s="37">
        <v>14</v>
      </c>
      <c r="AJ30" s="37">
        <v>13</v>
      </c>
      <c r="AK30" s="37">
        <v>2</v>
      </c>
      <c r="AL30" s="37">
        <v>14</v>
      </c>
      <c r="AM30" s="37">
        <v>1</v>
      </c>
      <c r="AN30" s="37">
        <v>15</v>
      </c>
      <c r="AO30" s="37">
        <v>1</v>
      </c>
      <c r="AP30" s="37">
        <v>11</v>
      </c>
      <c r="AQ30" s="37">
        <v>3</v>
      </c>
      <c r="AR30" s="37">
        <v>1</v>
      </c>
      <c r="AS30" s="37">
        <v>1</v>
      </c>
      <c r="AT30" s="37">
        <v>6</v>
      </c>
      <c r="AU30" s="37">
        <v>9</v>
      </c>
      <c r="AV30" s="37">
        <v>1</v>
      </c>
      <c r="AW30" s="37">
        <v>7</v>
      </c>
      <c r="AX30" s="37">
        <v>14</v>
      </c>
      <c r="AY30" s="37">
        <v>4</v>
      </c>
      <c r="AZ30" s="37">
        <v>3</v>
      </c>
      <c r="BA30" s="37">
        <v>1</v>
      </c>
      <c r="BB30" s="37">
        <v>13</v>
      </c>
      <c r="BC30" s="37">
        <v>2</v>
      </c>
      <c r="BD30" s="37">
        <v>12</v>
      </c>
      <c r="BE30" s="37">
        <v>2</v>
      </c>
      <c r="BF30" s="37">
        <v>3</v>
      </c>
      <c r="BG30" s="37">
        <v>1000</v>
      </c>
      <c r="BH30" s="32"/>
      <c r="BI30" s="32"/>
      <c r="BJ30" s="32"/>
    </row>
    <row r="31" spans="1:62" ht="16.2" thickBot="1" x14ac:dyDescent="0.35">
      <c r="A31" s="36" t="s">
        <v>335</v>
      </c>
      <c r="B31" s="37">
        <v>3</v>
      </c>
      <c r="C31" s="37">
        <v>2</v>
      </c>
      <c r="D31" s="37">
        <v>2</v>
      </c>
      <c r="E31" s="37">
        <v>6</v>
      </c>
      <c r="F31" s="37">
        <v>2</v>
      </c>
      <c r="G31" s="37">
        <v>1</v>
      </c>
      <c r="H31" s="37">
        <v>15</v>
      </c>
      <c r="I31" s="37">
        <v>2</v>
      </c>
      <c r="J31" s="37">
        <v>1</v>
      </c>
      <c r="K31" s="37">
        <v>14</v>
      </c>
      <c r="L31" s="37">
        <v>12</v>
      </c>
      <c r="M31" s="37">
        <v>4</v>
      </c>
      <c r="N31" s="37">
        <v>2</v>
      </c>
      <c r="O31" s="37">
        <v>1</v>
      </c>
      <c r="P31" s="37">
        <v>1</v>
      </c>
      <c r="Q31" s="37">
        <v>1</v>
      </c>
      <c r="R31" s="37">
        <v>5</v>
      </c>
      <c r="S31" s="37">
        <v>14</v>
      </c>
      <c r="T31" s="37">
        <v>3</v>
      </c>
      <c r="U31" s="37">
        <v>13</v>
      </c>
      <c r="V31" s="37">
        <v>6</v>
      </c>
      <c r="W31" s="37">
        <v>3</v>
      </c>
      <c r="X31" s="37">
        <v>13</v>
      </c>
      <c r="Y31" s="37">
        <v>1</v>
      </c>
      <c r="Z31" s="37">
        <v>11</v>
      </c>
      <c r="AA31" s="37">
        <v>13</v>
      </c>
      <c r="AB31" s="37">
        <v>2</v>
      </c>
      <c r="AC31" s="37">
        <v>14</v>
      </c>
      <c r="AD31" s="37">
        <v>1</v>
      </c>
      <c r="AE31" s="37">
        <v>10</v>
      </c>
      <c r="AF31" s="37">
        <v>3</v>
      </c>
      <c r="AG31" s="37">
        <v>15</v>
      </c>
      <c r="AH31" s="37">
        <v>15</v>
      </c>
      <c r="AI31" s="37">
        <v>12</v>
      </c>
      <c r="AJ31" s="37">
        <v>13</v>
      </c>
      <c r="AK31" s="37">
        <v>2</v>
      </c>
      <c r="AL31" s="37">
        <v>13</v>
      </c>
      <c r="AM31" s="37">
        <v>2</v>
      </c>
      <c r="AN31" s="37">
        <v>14</v>
      </c>
      <c r="AO31" s="37">
        <v>1</v>
      </c>
      <c r="AP31" s="37">
        <v>9</v>
      </c>
      <c r="AQ31" s="37">
        <v>3</v>
      </c>
      <c r="AR31" s="37">
        <v>1</v>
      </c>
      <c r="AS31" s="37">
        <v>1</v>
      </c>
      <c r="AT31" s="37">
        <v>5</v>
      </c>
      <c r="AU31" s="37">
        <v>10</v>
      </c>
      <c r="AV31" s="37">
        <v>2</v>
      </c>
      <c r="AW31" s="37">
        <v>6</v>
      </c>
      <c r="AX31" s="37">
        <v>7</v>
      </c>
      <c r="AY31" s="37">
        <v>5</v>
      </c>
      <c r="AZ31" s="37">
        <v>3</v>
      </c>
      <c r="BA31" s="37">
        <v>1</v>
      </c>
      <c r="BB31" s="37">
        <v>11</v>
      </c>
      <c r="BC31" s="37">
        <v>3</v>
      </c>
      <c r="BD31" s="37">
        <v>13</v>
      </c>
      <c r="BE31" s="37">
        <v>2</v>
      </c>
      <c r="BF31" s="37">
        <v>3</v>
      </c>
      <c r="BG31" s="37">
        <v>1000</v>
      </c>
      <c r="BH31" s="32"/>
      <c r="BI31" s="32"/>
      <c r="BJ31" s="32"/>
    </row>
    <row r="32" spans="1:62" ht="16.2" thickBot="1" x14ac:dyDescent="0.35">
      <c r="A32" s="36" t="s">
        <v>336</v>
      </c>
      <c r="B32" s="37">
        <v>1</v>
      </c>
      <c r="C32" s="37">
        <v>1</v>
      </c>
      <c r="D32" s="37">
        <v>2</v>
      </c>
      <c r="E32" s="37">
        <v>3</v>
      </c>
      <c r="F32" s="37">
        <v>1</v>
      </c>
      <c r="G32" s="37">
        <v>1</v>
      </c>
      <c r="H32" s="37">
        <v>14</v>
      </c>
      <c r="I32" s="37">
        <v>3</v>
      </c>
      <c r="J32" s="37">
        <v>1</v>
      </c>
      <c r="K32" s="37">
        <v>6</v>
      </c>
      <c r="L32" s="37">
        <v>12</v>
      </c>
      <c r="M32" s="37">
        <v>3</v>
      </c>
      <c r="N32" s="37">
        <v>2</v>
      </c>
      <c r="O32" s="37">
        <v>1</v>
      </c>
      <c r="P32" s="37">
        <v>2</v>
      </c>
      <c r="Q32" s="37">
        <v>2</v>
      </c>
      <c r="R32" s="37">
        <v>7</v>
      </c>
      <c r="S32" s="37">
        <v>5</v>
      </c>
      <c r="T32" s="37">
        <v>1</v>
      </c>
      <c r="U32" s="37">
        <v>13</v>
      </c>
      <c r="V32" s="37">
        <v>4</v>
      </c>
      <c r="W32" s="37">
        <v>2</v>
      </c>
      <c r="X32" s="37">
        <v>11</v>
      </c>
      <c r="Y32" s="37">
        <v>1</v>
      </c>
      <c r="Z32" s="37">
        <v>6</v>
      </c>
      <c r="AA32" s="37">
        <v>6</v>
      </c>
      <c r="AB32" s="37">
        <v>1</v>
      </c>
      <c r="AC32" s="37">
        <v>13</v>
      </c>
      <c r="AD32" s="37">
        <v>1</v>
      </c>
      <c r="AE32" s="37">
        <v>15</v>
      </c>
      <c r="AF32" s="37">
        <v>1</v>
      </c>
      <c r="AG32" s="37">
        <v>12</v>
      </c>
      <c r="AH32" s="37">
        <v>12</v>
      </c>
      <c r="AI32" s="37">
        <v>10</v>
      </c>
      <c r="AJ32" s="37">
        <v>14</v>
      </c>
      <c r="AK32" s="37">
        <v>2</v>
      </c>
      <c r="AL32" s="37">
        <v>15</v>
      </c>
      <c r="AM32" s="37">
        <v>2</v>
      </c>
      <c r="AN32" s="37">
        <v>14</v>
      </c>
      <c r="AO32" s="37">
        <v>3</v>
      </c>
      <c r="AP32" s="37">
        <v>9</v>
      </c>
      <c r="AQ32" s="37">
        <v>1</v>
      </c>
      <c r="AR32" s="37">
        <v>1</v>
      </c>
      <c r="AS32" s="37">
        <v>2</v>
      </c>
      <c r="AT32" s="37">
        <v>14</v>
      </c>
      <c r="AU32" s="37">
        <v>1</v>
      </c>
      <c r="AV32" s="37">
        <v>5</v>
      </c>
      <c r="AW32" s="37">
        <v>1</v>
      </c>
      <c r="AX32" s="37">
        <v>3</v>
      </c>
      <c r="AY32" s="37">
        <v>2</v>
      </c>
      <c r="AZ32" s="37">
        <v>5</v>
      </c>
      <c r="BA32" s="37">
        <v>2</v>
      </c>
      <c r="BB32" s="37">
        <v>8</v>
      </c>
      <c r="BC32" s="37">
        <v>1</v>
      </c>
      <c r="BD32" s="37">
        <v>5</v>
      </c>
      <c r="BE32" s="37">
        <v>15</v>
      </c>
      <c r="BF32" s="37">
        <v>7</v>
      </c>
      <c r="BG32" s="37">
        <v>1000</v>
      </c>
      <c r="BH32" s="32"/>
      <c r="BI32" s="32"/>
      <c r="BJ32" s="32"/>
    </row>
    <row r="33" spans="1:62" ht="16.2" thickBot="1" x14ac:dyDescent="0.35">
      <c r="A33" s="36" t="s">
        <v>337</v>
      </c>
      <c r="B33" s="37">
        <v>3</v>
      </c>
      <c r="C33" s="37">
        <v>1</v>
      </c>
      <c r="D33" s="37">
        <v>7</v>
      </c>
      <c r="E33" s="37">
        <v>5</v>
      </c>
      <c r="F33" s="37">
        <v>3</v>
      </c>
      <c r="G33" s="37">
        <v>1</v>
      </c>
      <c r="H33" s="37">
        <v>15</v>
      </c>
      <c r="I33" s="37">
        <v>8</v>
      </c>
      <c r="J33" s="37">
        <v>2</v>
      </c>
      <c r="K33" s="37">
        <v>11</v>
      </c>
      <c r="L33" s="37">
        <v>16</v>
      </c>
      <c r="M33" s="37">
        <v>8</v>
      </c>
      <c r="N33" s="37">
        <v>3</v>
      </c>
      <c r="O33" s="37">
        <v>1</v>
      </c>
      <c r="P33" s="37">
        <v>3</v>
      </c>
      <c r="Q33" s="37">
        <v>2</v>
      </c>
      <c r="R33" s="37">
        <v>12</v>
      </c>
      <c r="S33" s="37">
        <v>9</v>
      </c>
      <c r="T33" s="37">
        <v>2</v>
      </c>
      <c r="U33" s="37">
        <v>5</v>
      </c>
      <c r="V33" s="37">
        <v>2</v>
      </c>
      <c r="W33" s="37">
        <v>4</v>
      </c>
      <c r="X33" s="37">
        <v>14</v>
      </c>
      <c r="Y33" s="37">
        <v>4</v>
      </c>
      <c r="Z33" s="37">
        <v>2</v>
      </c>
      <c r="AA33" s="37">
        <v>5</v>
      </c>
      <c r="AB33" s="37">
        <v>3</v>
      </c>
      <c r="AC33" s="37">
        <v>3</v>
      </c>
      <c r="AD33" s="37">
        <v>2</v>
      </c>
      <c r="AE33" s="37">
        <v>16</v>
      </c>
      <c r="AF33" s="37">
        <v>2</v>
      </c>
      <c r="AG33" s="37">
        <v>12</v>
      </c>
      <c r="AH33" s="37">
        <v>11</v>
      </c>
      <c r="AI33" s="37">
        <v>2</v>
      </c>
      <c r="AJ33" s="37">
        <v>16</v>
      </c>
      <c r="AK33" s="37">
        <v>3</v>
      </c>
      <c r="AL33" s="37">
        <v>15</v>
      </c>
      <c r="AM33" s="37">
        <v>1</v>
      </c>
      <c r="AN33" s="37">
        <v>1</v>
      </c>
      <c r="AO33" s="37">
        <v>3</v>
      </c>
      <c r="AP33" s="37">
        <v>10</v>
      </c>
      <c r="AQ33" s="37">
        <v>1</v>
      </c>
      <c r="AR33" s="37">
        <v>2</v>
      </c>
      <c r="AS33" s="37">
        <v>3</v>
      </c>
      <c r="AT33" s="37">
        <v>14</v>
      </c>
      <c r="AU33" s="37">
        <v>1</v>
      </c>
      <c r="AV33" s="37">
        <v>3</v>
      </c>
      <c r="AW33" s="37">
        <v>1</v>
      </c>
      <c r="AX33" s="37">
        <v>13</v>
      </c>
      <c r="AY33" s="37">
        <v>4</v>
      </c>
      <c r="AZ33" s="37">
        <v>2</v>
      </c>
      <c r="BA33" s="37">
        <v>4</v>
      </c>
      <c r="BB33" s="37">
        <v>11</v>
      </c>
      <c r="BC33" s="37">
        <v>3</v>
      </c>
      <c r="BD33" s="37">
        <v>5</v>
      </c>
      <c r="BE33" s="37">
        <v>16</v>
      </c>
      <c r="BF33" s="37">
        <v>7</v>
      </c>
      <c r="BG33" s="37">
        <v>1000</v>
      </c>
      <c r="BH33" s="32"/>
      <c r="BI33" s="32"/>
      <c r="BJ33" s="32"/>
    </row>
    <row r="34" spans="1:62" ht="16.2" thickBot="1" x14ac:dyDescent="0.35">
      <c r="A34" s="36" t="s">
        <v>338</v>
      </c>
      <c r="B34" s="37">
        <v>2</v>
      </c>
      <c r="C34" s="37">
        <v>1</v>
      </c>
      <c r="D34" s="37">
        <v>7</v>
      </c>
      <c r="E34" s="37">
        <v>6</v>
      </c>
      <c r="F34" s="37">
        <v>3</v>
      </c>
      <c r="G34" s="37">
        <v>3</v>
      </c>
      <c r="H34" s="37">
        <v>14</v>
      </c>
      <c r="I34" s="37">
        <v>8</v>
      </c>
      <c r="J34" s="37">
        <v>2</v>
      </c>
      <c r="K34" s="37">
        <v>8</v>
      </c>
      <c r="L34" s="37">
        <v>16</v>
      </c>
      <c r="M34" s="37">
        <v>9</v>
      </c>
      <c r="N34" s="37">
        <v>3</v>
      </c>
      <c r="O34" s="37">
        <v>3</v>
      </c>
      <c r="P34" s="37">
        <v>3</v>
      </c>
      <c r="Q34" s="37">
        <v>1</v>
      </c>
      <c r="R34" s="37">
        <v>11</v>
      </c>
      <c r="S34" s="37">
        <v>10</v>
      </c>
      <c r="T34" s="37">
        <v>4</v>
      </c>
      <c r="U34" s="37">
        <v>15</v>
      </c>
      <c r="V34" s="37">
        <v>7</v>
      </c>
      <c r="W34" s="37">
        <v>4</v>
      </c>
      <c r="X34" s="37">
        <v>14</v>
      </c>
      <c r="Y34" s="37">
        <v>7</v>
      </c>
      <c r="Z34" s="37">
        <v>10</v>
      </c>
      <c r="AA34" s="37">
        <v>11</v>
      </c>
      <c r="AB34" s="37">
        <v>3</v>
      </c>
      <c r="AC34" s="37">
        <v>15</v>
      </c>
      <c r="AD34" s="37">
        <v>1</v>
      </c>
      <c r="AE34" s="37">
        <v>15</v>
      </c>
      <c r="AF34" s="37">
        <v>3</v>
      </c>
      <c r="AG34" s="37">
        <v>12</v>
      </c>
      <c r="AH34" s="37">
        <v>12</v>
      </c>
      <c r="AI34" s="37">
        <v>13</v>
      </c>
      <c r="AJ34" s="37">
        <v>15</v>
      </c>
      <c r="AK34" s="37">
        <v>3</v>
      </c>
      <c r="AL34" s="37">
        <v>15</v>
      </c>
      <c r="AM34" s="37">
        <v>3</v>
      </c>
      <c r="AN34" s="37">
        <v>16</v>
      </c>
      <c r="AO34" s="37">
        <v>7</v>
      </c>
      <c r="AP34" s="37">
        <v>10</v>
      </c>
      <c r="AQ34" s="37">
        <v>5</v>
      </c>
      <c r="AR34" s="37">
        <v>3</v>
      </c>
      <c r="AS34" s="37">
        <v>3</v>
      </c>
      <c r="AT34" s="37">
        <v>14</v>
      </c>
      <c r="AU34" s="37">
        <v>1</v>
      </c>
      <c r="AV34" s="37">
        <v>8</v>
      </c>
      <c r="AW34" s="37">
        <v>3</v>
      </c>
      <c r="AX34" s="37">
        <v>11</v>
      </c>
      <c r="AY34" s="37">
        <v>3</v>
      </c>
      <c r="AZ34" s="37">
        <v>7</v>
      </c>
      <c r="BA34" s="37">
        <v>8</v>
      </c>
      <c r="BB34" s="37">
        <v>11</v>
      </c>
      <c r="BC34" s="37">
        <v>2</v>
      </c>
      <c r="BD34" s="37">
        <v>10</v>
      </c>
      <c r="BE34" s="37">
        <v>16</v>
      </c>
      <c r="BF34" s="37">
        <v>8</v>
      </c>
      <c r="BG34" s="37">
        <v>1000</v>
      </c>
      <c r="BH34" s="32"/>
      <c r="BI34" s="32"/>
      <c r="BJ34" s="32"/>
    </row>
    <row r="35" spans="1:62" ht="16.2" thickBot="1" x14ac:dyDescent="0.35">
      <c r="A35" s="36" t="s">
        <v>339</v>
      </c>
      <c r="B35" s="37">
        <v>3</v>
      </c>
      <c r="C35" s="37">
        <v>4</v>
      </c>
      <c r="D35" s="37">
        <v>8</v>
      </c>
      <c r="E35" s="37">
        <v>9</v>
      </c>
      <c r="F35" s="37">
        <v>4</v>
      </c>
      <c r="G35" s="37">
        <v>5</v>
      </c>
      <c r="H35" s="37">
        <v>14</v>
      </c>
      <c r="I35" s="37">
        <v>8</v>
      </c>
      <c r="J35" s="37">
        <v>4</v>
      </c>
      <c r="K35" s="37">
        <v>16</v>
      </c>
      <c r="L35" s="37">
        <v>16</v>
      </c>
      <c r="M35" s="37">
        <v>9</v>
      </c>
      <c r="N35" s="37">
        <v>4</v>
      </c>
      <c r="O35" s="37">
        <v>5</v>
      </c>
      <c r="P35" s="37">
        <v>3</v>
      </c>
      <c r="Q35" s="37">
        <v>5</v>
      </c>
      <c r="R35" s="37">
        <v>12</v>
      </c>
      <c r="S35" s="37">
        <v>10</v>
      </c>
      <c r="T35" s="37">
        <v>4</v>
      </c>
      <c r="U35" s="37">
        <v>14</v>
      </c>
      <c r="V35" s="37">
        <v>7</v>
      </c>
      <c r="W35" s="37">
        <v>4</v>
      </c>
      <c r="X35" s="37">
        <v>13</v>
      </c>
      <c r="Y35" s="37">
        <v>6</v>
      </c>
      <c r="Z35" s="37">
        <v>9</v>
      </c>
      <c r="AA35" s="37">
        <v>10</v>
      </c>
      <c r="AB35" s="37">
        <v>4</v>
      </c>
      <c r="AC35" s="37">
        <v>14</v>
      </c>
      <c r="AD35" s="37">
        <v>3</v>
      </c>
      <c r="AE35" s="37">
        <v>15</v>
      </c>
      <c r="AF35" s="37">
        <v>3</v>
      </c>
      <c r="AG35" s="37">
        <v>14</v>
      </c>
      <c r="AH35" s="37">
        <v>15</v>
      </c>
      <c r="AI35" s="37">
        <v>12</v>
      </c>
      <c r="AJ35" s="37">
        <v>16</v>
      </c>
      <c r="AK35" s="37">
        <v>4</v>
      </c>
      <c r="AL35" s="37">
        <v>16</v>
      </c>
      <c r="AM35" s="37">
        <v>2</v>
      </c>
      <c r="AN35" s="37">
        <v>16</v>
      </c>
      <c r="AO35" s="37">
        <v>7</v>
      </c>
      <c r="AP35" s="37">
        <v>10</v>
      </c>
      <c r="AQ35" s="37">
        <v>4</v>
      </c>
      <c r="AR35" s="37">
        <v>3</v>
      </c>
      <c r="AS35" s="37">
        <v>3</v>
      </c>
      <c r="AT35" s="37">
        <v>15</v>
      </c>
      <c r="AU35" s="37">
        <v>2</v>
      </c>
      <c r="AV35" s="37">
        <v>9</v>
      </c>
      <c r="AW35" s="37">
        <v>4</v>
      </c>
      <c r="AX35" s="37">
        <v>2</v>
      </c>
      <c r="AY35" s="37">
        <v>3</v>
      </c>
      <c r="AZ35" s="37">
        <v>7</v>
      </c>
      <c r="BA35" s="37">
        <v>9</v>
      </c>
      <c r="BB35" s="37">
        <v>12</v>
      </c>
      <c r="BC35" s="37">
        <v>4</v>
      </c>
      <c r="BD35" s="37">
        <v>10</v>
      </c>
      <c r="BE35" s="37">
        <v>16</v>
      </c>
      <c r="BF35" s="37">
        <v>7</v>
      </c>
      <c r="BG35" s="37">
        <v>1000</v>
      </c>
      <c r="BH35" s="32"/>
      <c r="BI35" s="32"/>
      <c r="BJ35" s="32"/>
    </row>
    <row r="36" spans="1:62" ht="16.2" thickBot="1" x14ac:dyDescent="0.35">
      <c r="A36" s="36" t="s">
        <v>340</v>
      </c>
      <c r="B36" s="37">
        <v>2</v>
      </c>
      <c r="C36" s="37">
        <v>2</v>
      </c>
      <c r="D36" s="37">
        <v>9</v>
      </c>
      <c r="E36" s="37">
        <v>7</v>
      </c>
      <c r="F36" s="37">
        <v>3</v>
      </c>
      <c r="G36" s="37">
        <v>3</v>
      </c>
      <c r="H36" s="37">
        <v>15</v>
      </c>
      <c r="I36" s="37">
        <v>7</v>
      </c>
      <c r="J36" s="37">
        <v>3</v>
      </c>
      <c r="K36" s="37">
        <v>15</v>
      </c>
      <c r="L36" s="37">
        <v>16</v>
      </c>
      <c r="M36" s="37">
        <v>7</v>
      </c>
      <c r="N36" s="37">
        <v>3</v>
      </c>
      <c r="O36" s="37">
        <v>3</v>
      </c>
      <c r="P36" s="37">
        <v>2</v>
      </c>
      <c r="Q36" s="37">
        <v>6</v>
      </c>
      <c r="R36" s="37">
        <v>11</v>
      </c>
      <c r="S36" s="37">
        <v>9</v>
      </c>
      <c r="T36" s="37">
        <v>4</v>
      </c>
      <c r="U36" s="37">
        <v>13</v>
      </c>
      <c r="V36" s="37">
        <v>6</v>
      </c>
      <c r="W36" s="37">
        <v>3</v>
      </c>
      <c r="X36" s="37">
        <v>13</v>
      </c>
      <c r="Y36" s="37">
        <v>5</v>
      </c>
      <c r="Z36" s="37">
        <v>8</v>
      </c>
      <c r="AA36" s="37">
        <v>9</v>
      </c>
      <c r="AB36" s="37">
        <v>3</v>
      </c>
      <c r="AC36" s="37">
        <v>13</v>
      </c>
      <c r="AD36" s="37">
        <v>3</v>
      </c>
      <c r="AE36" s="37">
        <v>16</v>
      </c>
      <c r="AF36" s="37">
        <v>3</v>
      </c>
      <c r="AG36" s="37">
        <v>14</v>
      </c>
      <c r="AH36" s="37">
        <v>15</v>
      </c>
      <c r="AI36" s="37">
        <v>12</v>
      </c>
      <c r="AJ36" s="37">
        <v>16</v>
      </c>
      <c r="AK36" s="37">
        <v>3</v>
      </c>
      <c r="AL36" s="37">
        <v>16</v>
      </c>
      <c r="AM36" s="37">
        <v>3</v>
      </c>
      <c r="AN36" s="37">
        <v>14</v>
      </c>
      <c r="AO36" s="37">
        <v>7</v>
      </c>
      <c r="AP36" s="37">
        <v>10</v>
      </c>
      <c r="AQ36" s="37">
        <v>5</v>
      </c>
      <c r="AR36" s="37">
        <v>3</v>
      </c>
      <c r="AS36" s="37">
        <v>3</v>
      </c>
      <c r="AT36" s="37">
        <v>14</v>
      </c>
      <c r="AU36" s="37">
        <v>2</v>
      </c>
      <c r="AV36" s="37">
        <v>8</v>
      </c>
      <c r="AW36" s="37">
        <v>2</v>
      </c>
      <c r="AX36" s="37">
        <v>3</v>
      </c>
      <c r="AY36" s="37">
        <v>2</v>
      </c>
      <c r="AZ36" s="37">
        <v>6</v>
      </c>
      <c r="BA36" s="37">
        <v>8</v>
      </c>
      <c r="BB36" s="37">
        <v>12</v>
      </c>
      <c r="BC36" s="37">
        <v>4</v>
      </c>
      <c r="BD36" s="37">
        <v>7</v>
      </c>
      <c r="BE36" s="37">
        <v>16</v>
      </c>
      <c r="BF36" s="37">
        <v>7</v>
      </c>
      <c r="BG36" s="37">
        <v>1000</v>
      </c>
      <c r="BH36" s="32"/>
      <c r="BI36" s="32"/>
      <c r="BJ36" s="32"/>
    </row>
    <row r="37" spans="1:62" ht="16.2" thickBot="1" x14ac:dyDescent="0.35">
      <c r="A37" s="36" t="s">
        <v>341</v>
      </c>
      <c r="B37" s="37">
        <v>1</v>
      </c>
      <c r="C37" s="37">
        <v>1</v>
      </c>
      <c r="D37" s="37">
        <v>1</v>
      </c>
      <c r="E37" s="37">
        <v>1</v>
      </c>
      <c r="F37" s="37">
        <v>1</v>
      </c>
      <c r="G37" s="37">
        <v>1</v>
      </c>
      <c r="H37" s="37">
        <v>14</v>
      </c>
      <c r="I37" s="37">
        <v>1</v>
      </c>
      <c r="J37" s="37">
        <v>1</v>
      </c>
      <c r="K37" s="37">
        <v>1</v>
      </c>
      <c r="L37" s="37">
        <v>1</v>
      </c>
      <c r="M37" s="37">
        <v>1</v>
      </c>
      <c r="N37" s="37">
        <v>1</v>
      </c>
      <c r="O37" s="37">
        <v>1</v>
      </c>
      <c r="P37" s="37">
        <v>1</v>
      </c>
      <c r="Q37" s="37">
        <v>2</v>
      </c>
      <c r="R37" s="37">
        <v>1</v>
      </c>
      <c r="S37" s="37">
        <v>3</v>
      </c>
      <c r="T37" s="37">
        <v>1</v>
      </c>
      <c r="U37" s="37">
        <v>13</v>
      </c>
      <c r="V37" s="37">
        <v>1</v>
      </c>
      <c r="W37" s="37">
        <v>1</v>
      </c>
      <c r="X37" s="37">
        <v>1</v>
      </c>
      <c r="Y37" s="37">
        <v>1</v>
      </c>
      <c r="Z37" s="37">
        <v>3</v>
      </c>
      <c r="AA37" s="37">
        <v>1</v>
      </c>
      <c r="AB37" s="37">
        <v>1</v>
      </c>
      <c r="AC37" s="37">
        <v>13</v>
      </c>
      <c r="AD37" s="37">
        <v>3</v>
      </c>
      <c r="AE37" s="37">
        <v>15</v>
      </c>
      <c r="AF37" s="37">
        <v>1</v>
      </c>
      <c r="AG37" s="37">
        <v>14</v>
      </c>
      <c r="AH37" s="37">
        <v>14</v>
      </c>
      <c r="AI37" s="37">
        <v>1</v>
      </c>
      <c r="AJ37" s="37">
        <v>15</v>
      </c>
      <c r="AK37" s="37">
        <v>1</v>
      </c>
      <c r="AL37" s="37">
        <v>15</v>
      </c>
      <c r="AM37" s="37">
        <v>3</v>
      </c>
      <c r="AN37" s="37">
        <v>15</v>
      </c>
      <c r="AO37" s="37">
        <v>4</v>
      </c>
      <c r="AP37" s="37">
        <v>9</v>
      </c>
      <c r="AQ37" s="37">
        <v>4</v>
      </c>
      <c r="AR37" s="37">
        <v>2</v>
      </c>
      <c r="AS37" s="37">
        <v>3</v>
      </c>
      <c r="AT37" s="37">
        <v>14</v>
      </c>
      <c r="AU37" s="37">
        <v>2</v>
      </c>
      <c r="AV37" s="37">
        <v>2</v>
      </c>
      <c r="AW37" s="37">
        <v>1</v>
      </c>
      <c r="AX37" s="37">
        <v>8</v>
      </c>
      <c r="AY37" s="37">
        <v>2</v>
      </c>
      <c r="AZ37" s="37">
        <v>1</v>
      </c>
      <c r="BA37" s="37">
        <v>2</v>
      </c>
      <c r="BB37" s="37">
        <v>11</v>
      </c>
      <c r="BC37" s="37">
        <v>1</v>
      </c>
      <c r="BD37" s="37">
        <v>4</v>
      </c>
      <c r="BE37" s="37">
        <v>16</v>
      </c>
      <c r="BF37" s="37">
        <v>7</v>
      </c>
      <c r="BG37" s="37">
        <v>1000</v>
      </c>
      <c r="BH37" s="32"/>
      <c r="BI37" s="32"/>
      <c r="BJ37" s="32"/>
    </row>
    <row r="38" spans="1:62" ht="16.2" thickBot="1" x14ac:dyDescent="0.35">
      <c r="A38" s="36" t="s">
        <v>342</v>
      </c>
      <c r="B38" s="37">
        <v>1</v>
      </c>
      <c r="C38" s="37">
        <v>3</v>
      </c>
      <c r="D38" s="37">
        <v>1</v>
      </c>
      <c r="E38" s="37">
        <v>3</v>
      </c>
      <c r="F38" s="37">
        <v>1</v>
      </c>
      <c r="G38" s="37">
        <v>1</v>
      </c>
      <c r="H38" s="37">
        <v>13</v>
      </c>
      <c r="I38" s="37">
        <v>1</v>
      </c>
      <c r="J38" s="37">
        <v>2</v>
      </c>
      <c r="K38" s="37">
        <v>8</v>
      </c>
      <c r="L38" s="37">
        <v>11</v>
      </c>
      <c r="M38" s="37">
        <v>1</v>
      </c>
      <c r="N38" s="37">
        <v>1</v>
      </c>
      <c r="O38" s="37">
        <v>1</v>
      </c>
      <c r="P38" s="37">
        <v>1</v>
      </c>
      <c r="Q38" s="37">
        <v>1</v>
      </c>
      <c r="R38" s="37">
        <v>2</v>
      </c>
      <c r="S38" s="37">
        <v>3</v>
      </c>
      <c r="T38" s="37">
        <v>2</v>
      </c>
      <c r="U38" s="37">
        <v>14</v>
      </c>
      <c r="V38" s="37">
        <v>7</v>
      </c>
      <c r="W38" s="37">
        <v>1</v>
      </c>
      <c r="X38" s="37">
        <v>12</v>
      </c>
      <c r="Y38" s="37">
        <v>1</v>
      </c>
      <c r="Z38" s="37">
        <v>7</v>
      </c>
      <c r="AA38" s="37">
        <v>8</v>
      </c>
      <c r="AB38" s="37">
        <v>1</v>
      </c>
      <c r="AC38" s="37">
        <v>13</v>
      </c>
      <c r="AD38" s="37">
        <v>2</v>
      </c>
      <c r="AE38" s="37">
        <v>15</v>
      </c>
      <c r="AF38" s="37">
        <v>1</v>
      </c>
      <c r="AG38" s="37">
        <v>14</v>
      </c>
      <c r="AH38" s="37">
        <v>15</v>
      </c>
      <c r="AI38" s="37">
        <v>11</v>
      </c>
      <c r="AJ38" s="37">
        <v>16</v>
      </c>
      <c r="AK38" s="37">
        <v>2</v>
      </c>
      <c r="AL38" s="37">
        <v>16</v>
      </c>
      <c r="AM38" s="37">
        <v>3</v>
      </c>
      <c r="AN38" s="37">
        <v>16</v>
      </c>
      <c r="AO38" s="37">
        <v>2</v>
      </c>
      <c r="AP38" s="37">
        <v>9</v>
      </c>
      <c r="AQ38" s="37">
        <v>4</v>
      </c>
      <c r="AR38" s="37">
        <v>2</v>
      </c>
      <c r="AS38" s="37">
        <v>2</v>
      </c>
      <c r="AT38" s="37">
        <v>15</v>
      </c>
      <c r="AU38" s="37">
        <v>2</v>
      </c>
      <c r="AV38" s="37">
        <v>7</v>
      </c>
      <c r="AW38" s="37">
        <v>4</v>
      </c>
      <c r="AX38" s="37">
        <v>8</v>
      </c>
      <c r="AY38" s="37">
        <v>4</v>
      </c>
      <c r="AZ38" s="37">
        <v>6</v>
      </c>
      <c r="BA38" s="37">
        <v>3</v>
      </c>
      <c r="BB38" s="37">
        <v>12</v>
      </c>
      <c r="BC38" s="37">
        <v>1</v>
      </c>
      <c r="BD38" s="37">
        <v>5</v>
      </c>
      <c r="BE38" s="37">
        <v>15</v>
      </c>
      <c r="BF38" s="37">
        <v>7</v>
      </c>
      <c r="BG38" s="37">
        <v>1000</v>
      </c>
      <c r="BH38" s="32"/>
      <c r="BI38" s="32"/>
      <c r="BJ38" s="32"/>
    </row>
    <row r="39" spans="1:62" ht="16.2" thickBot="1" x14ac:dyDescent="0.35">
      <c r="A39" s="36" t="s">
        <v>343</v>
      </c>
      <c r="B39" s="37">
        <v>1</v>
      </c>
      <c r="C39" s="37">
        <v>4</v>
      </c>
      <c r="D39" s="37">
        <v>9</v>
      </c>
      <c r="E39" s="37">
        <v>6</v>
      </c>
      <c r="F39" s="37">
        <v>4</v>
      </c>
      <c r="G39" s="37">
        <v>3</v>
      </c>
      <c r="H39" s="37">
        <v>14</v>
      </c>
      <c r="I39" s="37">
        <v>7</v>
      </c>
      <c r="J39" s="37">
        <v>4</v>
      </c>
      <c r="K39" s="37">
        <v>16</v>
      </c>
      <c r="L39" s="37">
        <v>15</v>
      </c>
      <c r="M39" s="37">
        <v>9</v>
      </c>
      <c r="N39" s="37">
        <v>3</v>
      </c>
      <c r="O39" s="37">
        <v>5</v>
      </c>
      <c r="P39" s="37">
        <v>2</v>
      </c>
      <c r="Q39" s="37">
        <v>6</v>
      </c>
      <c r="R39" s="37">
        <v>11</v>
      </c>
      <c r="S39" s="37">
        <v>9</v>
      </c>
      <c r="T39" s="37">
        <v>4</v>
      </c>
      <c r="U39" s="37">
        <v>15</v>
      </c>
      <c r="V39" s="37">
        <v>7</v>
      </c>
      <c r="W39" s="37">
        <v>4</v>
      </c>
      <c r="X39" s="37">
        <v>14</v>
      </c>
      <c r="Y39" s="37">
        <v>4</v>
      </c>
      <c r="Z39" s="37">
        <v>11</v>
      </c>
      <c r="AA39" s="37">
        <v>11</v>
      </c>
      <c r="AB39" s="37">
        <v>4</v>
      </c>
      <c r="AC39" s="37">
        <v>15</v>
      </c>
      <c r="AD39" s="37">
        <v>1</v>
      </c>
      <c r="AE39" s="37">
        <v>16</v>
      </c>
      <c r="AF39" s="37">
        <v>2</v>
      </c>
      <c r="AG39" s="37">
        <v>13</v>
      </c>
      <c r="AH39" s="37">
        <v>15</v>
      </c>
      <c r="AI39" s="37">
        <v>13</v>
      </c>
      <c r="AJ39" s="37">
        <v>15</v>
      </c>
      <c r="AK39" s="37">
        <v>3</v>
      </c>
      <c r="AL39" s="37">
        <v>16</v>
      </c>
      <c r="AM39" s="37">
        <v>3</v>
      </c>
      <c r="AN39" s="37">
        <v>15</v>
      </c>
      <c r="AO39" s="37">
        <v>5</v>
      </c>
      <c r="AP39" s="37">
        <v>10</v>
      </c>
      <c r="AQ39" s="37">
        <v>4</v>
      </c>
      <c r="AR39" s="37">
        <v>1</v>
      </c>
      <c r="AS39" s="37">
        <v>3</v>
      </c>
      <c r="AT39" s="37">
        <v>15</v>
      </c>
      <c r="AU39" s="37">
        <v>2</v>
      </c>
      <c r="AV39" s="37">
        <v>8</v>
      </c>
      <c r="AW39" s="37">
        <v>2</v>
      </c>
      <c r="AX39" s="37">
        <v>8</v>
      </c>
      <c r="AY39" s="37">
        <v>3</v>
      </c>
      <c r="AZ39" s="37">
        <v>6</v>
      </c>
      <c r="BA39" s="37">
        <v>5</v>
      </c>
      <c r="BB39" s="37">
        <v>11</v>
      </c>
      <c r="BC39" s="37">
        <v>1</v>
      </c>
      <c r="BD39" s="37">
        <v>7</v>
      </c>
      <c r="BE39" s="37">
        <v>16</v>
      </c>
      <c r="BF39" s="37">
        <v>7</v>
      </c>
      <c r="BG39" s="37">
        <v>1000</v>
      </c>
      <c r="BH39" s="32"/>
      <c r="BI39" s="32"/>
      <c r="BJ39" s="32"/>
    </row>
    <row r="40" spans="1:62" ht="16.2" thickBot="1" x14ac:dyDescent="0.35">
      <c r="A40" s="36" t="s">
        <v>344</v>
      </c>
      <c r="B40" s="37">
        <v>2</v>
      </c>
      <c r="C40" s="37">
        <v>4</v>
      </c>
      <c r="D40" s="37">
        <v>8</v>
      </c>
      <c r="E40" s="37">
        <v>8</v>
      </c>
      <c r="F40" s="37">
        <v>5</v>
      </c>
      <c r="G40" s="37">
        <v>5</v>
      </c>
      <c r="H40" s="37">
        <v>14</v>
      </c>
      <c r="I40" s="37">
        <v>7</v>
      </c>
      <c r="J40" s="37">
        <v>4</v>
      </c>
      <c r="K40" s="37">
        <v>16</v>
      </c>
      <c r="L40" s="37">
        <v>16</v>
      </c>
      <c r="M40" s="37">
        <v>9</v>
      </c>
      <c r="N40" s="37">
        <v>4</v>
      </c>
      <c r="O40" s="37">
        <v>5</v>
      </c>
      <c r="P40" s="37">
        <v>3</v>
      </c>
      <c r="Q40" s="37">
        <v>5</v>
      </c>
      <c r="R40" s="37">
        <v>11</v>
      </c>
      <c r="S40" s="37">
        <v>10</v>
      </c>
      <c r="T40" s="37">
        <v>4</v>
      </c>
      <c r="U40" s="37">
        <v>15</v>
      </c>
      <c r="V40" s="37">
        <v>7</v>
      </c>
      <c r="W40" s="37">
        <v>4</v>
      </c>
      <c r="X40" s="37">
        <v>14</v>
      </c>
      <c r="Y40" s="37">
        <v>5</v>
      </c>
      <c r="Z40" s="37">
        <v>11</v>
      </c>
      <c r="AA40" s="37">
        <v>11</v>
      </c>
      <c r="AB40" s="37">
        <v>4</v>
      </c>
      <c r="AC40" s="37">
        <v>15</v>
      </c>
      <c r="AD40" s="37">
        <v>2</v>
      </c>
      <c r="AE40" s="37">
        <v>15</v>
      </c>
      <c r="AF40" s="37">
        <v>1</v>
      </c>
      <c r="AG40" s="37">
        <v>12</v>
      </c>
      <c r="AH40" s="37">
        <v>15</v>
      </c>
      <c r="AI40" s="37">
        <v>13</v>
      </c>
      <c r="AJ40" s="37">
        <v>1</v>
      </c>
      <c r="AK40" s="37">
        <v>4</v>
      </c>
      <c r="AL40" s="37">
        <v>14</v>
      </c>
      <c r="AM40" s="37">
        <v>2</v>
      </c>
      <c r="AN40" s="37">
        <v>16</v>
      </c>
      <c r="AO40" s="37">
        <v>6</v>
      </c>
      <c r="AP40" s="37">
        <v>10</v>
      </c>
      <c r="AQ40" s="37">
        <v>4</v>
      </c>
      <c r="AR40" s="37">
        <v>3</v>
      </c>
      <c r="AS40" s="37">
        <v>3</v>
      </c>
      <c r="AT40" s="37">
        <v>15</v>
      </c>
      <c r="AU40" s="37">
        <v>1</v>
      </c>
      <c r="AV40" s="37">
        <v>9</v>
      </c>
      <c r="AW40" s="37">
        <v>1</v>
      </c>
      <c r="AX40" s="37">
        <v>13</v>
      </c>
      <c r="AY40" s="37">
        <v>4</v>
      </c>
      <c r="AZ40" s="37">
        <v>6</v>
      </c>
      <c r="BA40" s="37">
        <v>7</v>
      </c>
      <c r="BB40" s="37">
        <v>5</v>
      </c>
      <c r="BC40" s="37">
        <v>3</v>
      </c>
      <c r="BD40" s="37">
        <v>10</v>
      </c>
      <c r="BE40" s="37">
        <v>15</v>
      </c>
      <c r="BF40" s="37">
        <v>4</v>
      </c>
      <c r="BG40" s="37">
        <v>1000</v>
      </c>
      <c r="BH40" s="32"/>
      <c r="BI40" s="32"/>
      <c r="BJ40" s="32"/>
    </row>
    <row r="41" spans="1:62" ht="16.2" thickBot="1" x14ac:dyDescent="0.35">
      <c r="A41" s="36" t="s">
        <v>345</v>
      </c>
      <c r="B41" s="37">
        <v>2</v>
      </c>
      <c r="C41" s="37">
        <v>4</v>
      </c>
      <c r="D41" s="37">
        <v>7</v>
      </c>
      <c r="E41" s="37">
        <v>9</v>
      </c>
      <c r="F41" s="37">
        <v>4</v>
      </c>
      <c r="G41" s="37">
        <v>4</v>
      </c>
      <c r="H41" s="37">
        <v>15</v>
      </c>
      <c r="I41" s="37">
        <v>8</v>
      </c>
      <c r="J41" s="37">
        <v>4</v>
      </c>
      <c r="K41" s="37">
        <v>16</v>
      </c>
      <c r="L41" s="37">
        <v>16</v>
      </c>
      <c r="M41" s="37">
        <v>8</v>
      </c>
      <c r="N41" s="37">
        <v>4</v>
      </c>
      <c r="O41" s="37">
        <v>4</v>
      </c>
      <c r="P41" s="37">
        <v>3</v>
      </c>
      <c r="Q41" s="37">
        <v>6</v>
      </c>
      <c r="R41" s="37">
        <v>12</v>
      </c>
      <c r="S41" s="37">
        <v>10</v>
      </c>
      <c r="T41" s="37">
        <v>4</v>
      </c>
      <c r="U41" s="37">
        <v>15</v>
      </c>
      <c r="V41" s="37">
        <v>7</v>
      </c>
      <c r="W41" s="37">
        <v>4</v>
      </c>
      <c r="X41" s="37">
        <v>4</v>
      </c>
      <c r="Y41" s="37">
        <v>2</v>
      </c>
      <c r="Z41" s="37">
        <v>10</v>
      </c>
      <c r="AA41" s="37">
        <v>9</v>
      </c>
      <c r="AB41" s="37">
        <v>4</v>
      </c>
      <c r="AC41" s="37">
        <v>15</v>
      </c>
      <c r="AD41" s="37">
        <v>2</v>
      </c>
      <c r="AE41" s="37">
        <v>16</v>
      </c>
      <c r="AF41" s="37">
        <v>3</v>
      </c>
      <c r="AG41" s="37">
        <v>14</v>
      </c>
      <c r="AH41" s="37">
        <v>15</v>
      </c>
      <c r="AI41" s="37">
        <v>13</v>
      </c>
      <c r="AJ41" s="37">
        <v>16</v>
      </c>
      <c r="AK41" s="37">
        <v>4</v>
      </c>
      <c r="AL41" s="37">
        <v>16</v>
      </c>
      <c r="AM41" s="37">
        <v>3</v>
      </c>
      <c r="AN41" s="37">
        <v>15</v>
      </c>
      <c r="AO41" s="37">
        <v>7</v>
      </c>
      <c r="AP41" s="37">
        <v>10</v>
      </c>
      <c r="AQ41" s="37">
        <v>4</v>
      </c>
      <c r="AR41" s="37">
        <v>2</v>
      </c>
      <c r="AS41" s="37">
        <v>2</v>
      </c>
      <c r="AT41" s="37">
        <v>15</v>
      </c>
      <c r="AU41" s="37">
        <v>1</v>
      </c>
      <c r="AV41" s="37">
        <v>7</v>
      </c>
      <c r="AW41" s="37">
        <v>3</v>
      </c>
      <c r="AX41" s="37">
        <v>15</v>
      </c>
      <c r="AY41" s="37">
        <v>3</v>
      </c>
      <c r="AZ41" s="37">
        <v>7</v>
      </c>
      <c r="BA41" s="37">
        <v>4</v>
      </c>
      <c r="BB41" s="37">
        <v>10</v>
      </c>
      <c r="BC41" s="37">
        <v>3</v>
      </c>
      <c r="BD41" s="37">
        <v>10</v>
      </c>
      <c r="BE41" s="37">
        <v>8</v>
      </c>
      <c r="BF41" s="37">
        <v>8</v>
      </c>
      <c r="BG41" s="37">
        <v>1000</v>
      </c>
      <c r="BH41" s="32"/>
      <c r="BI41" s="32"/>
      <c r="BJ41" s="32"/>
    </row>
    <row r="42" spans="1:62" ht="16.2" thickBot="1" x14ac:dyDescent="0.35">
      <c r="A42" s="36" t="s">
        <v>346</v>
      </c>
      <c r="B42" s="37">
        <v>4</v>
      </c>
      <c r="C42" s="37">
        <v>2</v>
      </c>
      <c r="D42" s="37">
        <v>6</v>
      </c>
      <c r="E42" s="37">
        <v>8</v>
      </c>
      <c r="F42" s="37">
        <v>3</v>
      </c>
      <c r="G42" s="37">
        <v>3</v>
      </c>
      <c r="H42" s="37">
        <v>14</v>
      </c>
      <c r="I42" s="37">
        <v>7</v>
      </c>
      <c r="J42" s="37">
        <v>3</v>
      </c>
      <c r="K42" s="37">
        <v>15</v>
      </c>
      <c r="L42" s="37">
        <v>15</v>
      </c>
      <c r="M42" s="37">
        <v>9</v>
      </c>
      <c r="N42" s="37">
        <v>3</v>
      </c>
      <c r="O42" s="37">
        <v>3</v>
      </c>
      <c r="P42" s="37">
        <v>3</v>
      </c>
      <c r="Q42" s="37">
        <v>6</v>
      </c>
      <c r="R42" s="37">
        <v>11</v>
      </c>
      <c r="S42" s="37">
        <v>10</v>
      </c>
      <c r="T42" s="37">
        <v>4</v>
      </c>
      <c r="U42" s="37">
        <v>15</v>
      </c>
      <c r="V42" s="37">
        <v>6</v>
      </c>
      <c r="W42" s="37">
        <v>4</v>
      </c>
      <c r="X42" s="37">
        <v>14</v>
      </c>
      <c r="Y42" s="37">
        <v>7</v>
      </c>
      <c r="Z42" s="37">
        <v>11</v>
      </c>
      <c r="AA42" s="37">
        <v>11</v>
      </c>
      <c r="AB42" s="37">
        <v>4</v>
      </c>
      <c r="AC42" s="37">
        <v>15</v>
      </c>
      <c r="AD42" s="37">
        <v>3</v>
      </c>
      <c r="AE42" s="37">
        <v>16</v>
      </c>
      <c r="AF42" s="37">
        <v>3</v>
      </c>
      <c r="AG42" s="37">
        <v>14</v>
      </c>
      <c r="AH42" s="37">
        <v>15</v>
      </c>
      <c r="AI42" s="37">
        <v>13</v>
      </c>
      <c r="AJ42" s="37">
        <v>15</v>
      </c>
      <c r="AK42" s="37">
        <v>3</v>
      </c>
      <c r="AL42" s="37">
        <v>16</v>
      </c>
      <c r="AM42" s="37">
        <v>2</v>
      </c>
      <c r="AN42" s="37">
        <v>15</v>
      </c>
      <c r="AO42" s="37">
        <v>8</v>
      </c>
      <c r="AP42" s="37">
        <v>10</v>
      </c>
      <c r="AQ42" s="37">
        <v>4</v>
      </c>
      <c r="AR42" s="37">
        <v>3</v>
      </c>
      <c r="AS42" s="37">
        <v>3</v>
      </c>
      <c r="AT42" s="37">
        <v>15</v>
      </c>
      <c r="AU42" s="37">
        <v>1</v>
      </c>
      <c r="AV42" s="37">
        <v>8</v>
      </c>
      <c r="AW42" s="37">
        <v>3</v>
      </c>
      <c r="AX42" s="37">
        <v>6</v>
      </c>
      <c r="AY42" s="37">
        <v>3</v>
      </c>
      <c r="AZ42" s="37">
        <v>5</v>
      </c>
      <c r="BA42" s="37">
        <v>9</v>
      </c>
      <c r="BB42" s="37">
        <v>12</v>
      </c>
      <c r="BC42" s="37">
        <v>5</v>
      </c>
      <c r="BD42" s="37">
        <v>10</v>
      </c>
      <c r="BE42" s="37">
        <v>16</v>
      </c>
      <c r="BF42" s="37">
        <v>7</v>
      </c>
      <c r="BG42" s="37">
        <v>1000</v>
      </c>
      <c r="BH42" s="32"/>
      <c r="BI42" s="32"/>
      <c r="BJ42" s="32"/>
    </row>
    <row r="43" spans="1:62" ht="16.2" thickBot="1" x14ac:dyDescent="0.35">
      <c r="A43" s="36" t="s">
        <v>347</v>
      </c>
      <c r="B43" s="37">
        <v>3</v>
      </c>
      <c r="C43" s="37">
        <v>3</v>
      </c>
      <c r="D43" s="37">
        <v>8</v>
      </c>
      <c r="E43" s="37">
        <v>9</v>
      </c>
      <c r="F43" s="37">
        <v>4</v>
      </c>
      <c r="G43" s="37">
        <v>4</v>
      </c>
      <c r="H43" s="37">
        <v>15</v>
      </c>
      <c r="I43" s="37">
        <v>8</v>
      </c>
      <c r="J43" s="37">
        <v>3</v>
      </c>
      <c r="K43" s="37">
        <v>16</v>
      </c>
      <c r="L43" s="37">
        <v>16</v>
      </c>
      <c r="M43" s="37">
        <v>9</v>
      </c>
      <c r="N43" s="37">
        <v>4</v>
      </c>
      <c r="O43" s="37">
        <v>4</v>
      </c>
      <c r="P43" s="37">
        <v>3</v>
      </c>
      <c r="Q43" s="37">
        <v>6</v>
      </c>
      <c r="R43" s="37">
        <v>12</v>
      </c>
      <c r="S43" s="37">
        <v>9</v>
      </c>
      <c r="T43" s="37">
        <v>4</v>
      </c>
      <c r="U43" s="37">
        <v>15</v>
      </c>
      <c r="V43" s="37">
        <v>7</v>
      </c>
      <c r="W43" s="37">
        <v>4</v>
      </c>
      <c r="X43" s="37">
        <v>14</v>
      </c>
      <c r="Y43" s="37">
        <v>6</v>
      </c>
      <c r="Z43" s="37">
        <v>11</v>
      </c>
      <c r="AA43" s="37">
        <v>10</v>
      </c>
      <c r="AB43" s="37">
        <v>4</v>
      </c>
      <c r="AC43" s="37">
        <v>15</v>
      </c>
      <c r="AD43" s="37">
        <v>3</v>
      </c>
      <c r="AE43" s="37">
        <v>15</v>
      </c>
      <c r="AF43" s="37">
        <v>4</v>
      </c>
      <c r="AG43" s="37">
        <v>14</v>
      </c>
      <c r="AH43" s="37">
        <v>15</v>
      </c>
      <c r="AI43" s="37">
        <v>12</v>
      </c>
      <c r="AJ43" s="37">
        <v>15</v>
      </c>
      <c r="AK43" s="37">
        <v>4</v>
      </c>
      <c r="AL43" s="37">
        <v>15</v>
      </c>
      <c r="AM43" s="37">
        <v>3</v>
      </c>
      <c r="AN43" s="37">
        <v>16</v>
      </c>
      <c r="AO43" s="37">
        <v>7</v>
      </c>
      <c r="AP43" s="37">
        <v>10</v>
      </c>
      <c r="AQ43" s="37">
        <v>4</v>
      </c>
      <c r="AR43" s="37">
        <v>3</v>
      </c>
      <c r="AS43" s="37">
        <v>3</v>
      </c>
      <c r="AT43" s="37">
        <v>14</v>
      </c>
      <c r="AU43" s="37">
        <v>1</v>
      </c>
      <c r="AV43" s="37">
        <v>10</v>
      </c>
      <c r="AW43" s="37">
        <v>4</v>
      </c>
      <c r="AX43" s="37">
        <v>10</v>
      </c>
      <c r="AY43" s="37">
        <v>3</v>
      </c>
      <c r="AZ43" s="37">
        <v>7</v>
      </c>
      <c r="BA43" s="37">
        <v>9</v>
      </c>
      <c r="BB43" s="37">
        <v>10</v>
      </c>
      <c r="BC43" s="37">
        <v>4</v>
      </c>
      <c r="BD43" s="37">
        <v>10</v>
      </c>
      <c r="BE43" s="37">
        <v>15</v>
      </c>
      <c r="BF43" s="37">
        <v>8</v>
      </c>
      <c r="BG43" s="37">
        <v>1000</v>
      </c>
      <c r="BH43" s="32"/>
      <c r="BI43" s="32"/>
      <c r="BJ43" s="32"/>
    </row>
    <row r="44" spans="1:62" ht="16.2" thickBot="1" x14ac:dyDescent="0.35">
      <c r="A44" s="36" t="s">
        <v>348</v>
      </c>
      <c r="B44" s="37">
        <v>2</v>
      </c>
      <c r="C44" s="37">
        <v>1</v>
      </c>
      <c r="D44" s="37">
        <v>4</v>
      </c>
      <c r="E44" s="37">
        <v>7</v>
      </c>
      <c r="F44" s="37">
        <v>3</v>
      </c>
      <c r="G44" s="37">
        <v>2</v>
      </c>
      <c r="H44" s="37">
        <v>14</v>
      </c>
      <c r="I44" s="37">
        <v>9</v>
      </c>
      <c r="J44" s="37">
        <v>3</v>
      </c>
      <c r="K44" s="37">
        <v>13</v>
      </c>
      <c r="L44" s="37">
        <v>15</v>
      </c>
      <c r="M44" s="37">
        <v>6</v>
      </c>
      <c r="N44" s="37">
        <v>3</v>
      </c>
      <c r="O44" s="37">
        <v>3</v>
      </c>
      <c r="P44" s="37">
        <v>3</v>
      </c>
      <c r="Q44" s="37">
        <v>2</v>
      </c>
      <c r="R44" s="37">
        <v>11</v>
      </c>
      <c r="S44" s="37">
        <v>9</v>
      </c>
      <c r="T44" s="37">
        <v>3</v>
      </c>
      <c r="U44" s="37">
        <v>15</v>
      </c>
      <c r="V44" s="37">
        <v>7</v>
      </c>
      <c r="W44" s="37">
        <v>3</v>
      </c>
      <c r="X44" s="37">
        <v>13</v>
      </c>
      <c r="Y44" s="37">
        <v>7</v>
      </c>
      <c r="Z44" s="37">
        <v>11</v>
      </c>
      <c r="AA44" s="37">
        <v>11</v>
      </c>
      <c r="AB44" s="37">
        <v>4</v>
      </c>
      <c r="AC44" s="37">
        <v>15</v>
      </c>
      <c r="AD44" s="37">
        <v>2</v>
      </c>
      <c r="AE44" s="37">
        <v>15</v>
      </c>
      <c r="AF44" s="37">
        <v>1</v>
      </c>
      <c r="AG44" s="37">
        <v>12</v>
      </c>
      <c r="AH44" s="37">
        <v>11</v>
      </c>
      <c r="AI44" s="37">
        <v>13</v>
      </c>
      <c r="AJ44" s="37">
        <v>16</v>
      </c>
      <c r="AK44" s="37">
        <v>3</v>
      </c>
      <c r="AL44" s="37">
        <v>15</v>
      </c>
      <c r="AM44" s="37">
        <v>2</v>
      </c>
      <c r="AN44" s="37">
        <v>15</v>
      </c>
      <c r="AO44" s="37">
        <v>5</v>
      </c>
      <c r="AP44" s="37">
        <v>10</v>
      </c>
      <c r="AQ44" s="37">
        <v>4</v>
      </c>
      <c r="AR44" s="37">
        <v>2</v>
      </c>
      <c r="AS44" s="37">
        <v>3</v>
      </c>
      <c r="AT44" s="37">
        <v>14</v>
      </c>
      <c r="AU44" s="37">
        <v>1</v>
      </c>
      <c r="AV44" s="37">
        <v>8</v>
      </c>
      <c r="AW44" s="37">
        <v>3</v>
      </c>
      <c r="AX44" s="37">
        <v>8</v>
      </c>
      <c r="AY44" s="37">
        <v>2</v>
      </c>
      <c r="AZ44" s="37">
        <v>7</v>
      </c>
      <c r="BA44" s="37">
        <v>8</v>
      </c>
      <c r="BB44" s="37">
        <v>6</v>
      </c>
      <c r="BC44" s="37">
        <v>3</v>
      </c>
      <c r="BD44" s="37">
        <v>10</v>
      </c>
      <c r="BE44" s="37">
        <v>15</v>
      </c>
      <c r="BF44" s="37">
        <v>8</v>
      </c>
      <c r="BG44" s="37">
        <v>1000</v>
      </c>
      <c r="BH44" s="32"/>
      <c r="BI44" s="32"/>
      <c r="BJ44" s="32"/>
    </row>
    <row r="45" spans="1:62" ht="16.2" thickBot="1" x14ac:dyDescent="0.35">
      <c r="A45" s="36" t="s">
        <v>349</v>
      </c>
      <c r="B45" s="37">
        <v>2</v>
      </c>
      <c r="C45" s="37">
        <v>4</v>
      </c>
      <c r="D45" s="37">
        <v>8</v>
      </c>
      <c r="E45" s="37">
        <v>9</v>
      </c>
      <c r="F45" s="37">
        <v>4</v>
      </c>
      <c r="G45" s="37">
        <v>5</v>
      </c>
      <c r="H45" s="37">
        <v>13</v>
      </c>
      <c r="I45" s="37">
        <v>8</v>
      </c>
      <c r="J45" s="37">
        <v>4</v>
      </c>
      <c r="K45" s="37">
        <v>16</v>
      </c>
      <c r="L45" s="37">
        <v>16</v>
      </c>
      <c r="M45" s="37">
        <v>9</v>
      </c>
      <c r="N45" s="37">
        <v>4</v>
      </c>
      <c r="O45" s="37">
        <v>4</v>
      </c>
      <c r="P45" s="37">
        <v>3</v>
      </c>
      <c r="Q45" s="37">
        <v>6</v>
      </c>
      <c r="R45" s="37">
        <v>12</v>
      </c>
      <c r="S45" s="37">
        <v>11</v>
      </c>
      <c r="T45" s="37">
        <v>3</v>
      </c>
      <c r="U45" s="37">
        <v>15</v>
      </c>
      <c r="V45" s="37">
        <v>8</v>
      </c>
      <c r="W45" s="37">
        <v>4</v>
      </c>
      <c r="X45" s="37">
        <v>13</v>
      </c>
      <c r="Y45" s="37">
        <v>4</v>
      </c>
      <c r="Z45" s="37">
        <v>10</v>
      </c>
      <c r="AA45" s="37">
        <v>9</v>
      </c>
      <c r="AB45" s="37">
        <v>4</v>
      </c>
      <c r="AC45" s="37">
        <v>15</v>
      </c>
      <c r="AD45" s="37">
        <v>2</v>
      </c>
      <c r="AE45" s="37">
        <v>15</v>
      </c>
      <c r="AF45" s="37">
        <v>4</v>
      </c>
      <c r="AG45" s="37">
        <v>13</v>
      </c>
      <c r="AH45" s="37">
        <v>15</v>
      </c>
      <c r="AI45" s="37">
        <v>12</v>
      </c>
      <c r="AJ45" s="37">
        <v>16</v>
      </c>
      <c r="AK45" s="37">
        <v>4</v>
      </c>
      <c r="AL45" s="37">
        <v>16</v>
      </c>
      <c r="AM45" s="37">
        <v>2</v>
      </c>
      <c r="AN45" s="37">
        <v>16</v>
      </c>
      <c r="AO45" s="37">
        <v>7</v>
      </c>
      <c r="AP45" s="37">
        <v>10</v>
      </c>
      <c r="AQ45" s="37">
        <v>4</v>
      </c>
      <c r="AR45" s="37">
        <v>3</v>
      </c>
      <c r="AS45" s="37">
        <v>3</v>
      </c>
      <c r="AT45" s="37">
        <v>15</v>
      </c>
      <c r="AU45" s="37">
        <v>1</v>
      </c>
      <c r="AV45" s="37">
        <v>9</v>
      </c>
      <c r="AW45" s="37">
        <v>3</v>
      </c>
      <c r="AX45" s="37">
        <v>12</v>
      </c>
      <c r="AY45" s="37">
        <v>1</v>
      </c>
      <c r="AZ45" s="37">
        <v>7</v>
      </c>
      <c r="BA45" s="37">
        <v>6</v>
      </c>
      <c r="BB45" s="37">
        <v>12</v>
      </c>
      <c r="BC45" s="37">
        <v>4</v>
      </c>
      <c r="BD45" s="37">
        <v>7</v>
      </c>
      <c r="BE45" s="37">
        <v>15</v>
      </c>
      <c r="BF45" s="37">
        <v>7</v>
      </c>
      <c r="BG45" s="37">
        <v>1000</v>
      </c>
      <c r="BH45" s="32"/>
      <c r="BI45" s="32"/>
      <c r="BJ45" s="32"/>
    </row>
    <row r="46" spans="1:62" ht="16.2" thickBot="1" x14ac:dyDescent="0.35">
      <c r="A46" s="36" t="s">
        <v>350</v>
      </c>
      <c r="B46" s="37">
        <v>4</v>
      </c>
      <c r="C46" s="37">
        <v>4</v>
      </c>
      <c r="D46" s="37">
        <v>9</v>
      </c>
      <c r="E46" s="37">
        <v>9</v>
      </c>
      <c r="F46" s="37">
        <v>4</v>
      </c>
      <c r="G46" s="37">
        <v>5</v>
      </c>
      <c r="H46" s="37">
        <v>15</v>
      </c>
      <c r="I46" s="37">
        <v>8</v>
      </c>
      <c r="J46" s="37">
        <v>4</v>
      </c>
      <c r="K46" s="37">
        <v>16</v>
      </c>
      <c r="L46" s="37">
        <v>16</v>
      </c>
      <c r="M46" s="37">
        <v>8</v>
      </c>
      <c r="N46" s="37">
        <v>4</v>
      </c>
      <c r="O46" s="37">
        <v>5</v>
      </c>
      <c r="P46" s="37">
        <v>3</v>
      </c>
      <c r="Q46" s="37">
        <v>6</v>
      </c>
      <c r="R46" s="37">
        <v>12</v>
      </c>
      <c r="S46" s="37">
        <v>10</v>
      </c>
      <c r="T46" s="37">
        <v>4</v>
      </c>
      <c r="U46" s="37">
        <v>15</v>
      </c>
      <c r="V46" s="37">
        <v>7</v>
      </c>
      <c r="W46" s="37">
        <v>3</v>
      </c>
      <c r="X46" s="37">
        <v>14</v>
      </c>
      <c r="Y46" s="37">
        <v>5</v>
      </c>
      <c r="Z46" s="37">
        <v>11</v>
      </c>
      <c r="AA46" s="37">
        <v>11</v>
      </c>
      <c r="AB46" s="37">
        <v>4</v>
      </c>
      <c r="AC46" s="37">
        <v>15</v>
      </c>
      <c r="AD46" s="37">
        <v>3</v>
      </c>
      <c r="AE46" s="37">
        <v>15</v>
      </c>
      <c r="AF46" s="37">
        <v>3</v>
      </c>
      <c r="AG46" s="37">
        <v>14</v>
      </c>
      <c r="AH46" s="37">
        <v>15</v>
      </c>
      <c r="AI46" s="37">
        <v>12</v>
      </c>
      <c r="AJ46" s="37">
        <v>15</v>
      </c>
      <c r="AK46" s="37">
        <v>4</v>
      </c>
      <c r="AL46" s="37">
        <v>16</v>
      </c>
      <c r="AM46" s="37">
        <v>3</v>
      </c>
      <c r="AN46" s="37">
        <v>16</v>
      </c>
      <c r="AO46" s="37">
        <v>8</v>
      </c>
      <c r="AP46" s="37">
        <v>10</v>
      </c>
      <c r="AQ46" s="37">
        <v>4</v>
      </c>
      <c r="AR46" s="37">
        <v>2</v>
      </c>
      <c r="AS46" s="37">
        <v>3</v>
      </c>
      <c r="AT46" s="37">
        <v>15</v>
      </c>
      <c r="AU46" s="37">
        <v>1</v>
      </c>
      <c r="AV46" s="37">
        <v>9</v>
      </c>
      <c r="AW46" s="37">
        <v>4</v>
      </c>
      <c r="AX46" s="37">
        <v>15</v>
      </c>
      <c r="AY46" s="37">
        <v>3</v>
      </c>
      <c r="AZ46" s="37">
        <v>7</v>
      </c>
      <c r="BA46" s="37">
        <v>7</v>
      </c>
      <c r="BB46" s="37">
        <v>12</v>
      </c>
      <c r="BC46" s="37">
        <v>5</v>
      </c>
      <c r="BD46" s="37">
        <v>10</v>
      </c>
      <c r="BE46" s="37">
        <v>16</v>
      </c>
      <c r="BF46" s="37">
        <v>7</v>
      </c>
      <c r="BG46" s="37">
        <v>1000</v>
      </c>
      <c r="BH46" s="32"/>
      <c r="BI46" s="32"/>
      <c r="BJ46" s="32"/>
    </row>
    <row r="47" spans="1:62" ht="16.2" thickBot="1" x14ac:dyDescent="0.35">
      <c r="A47" s="36" t="s">
        <v>351</v>
      </c>
      <c r="B47" s="37">
        <v>3</v>
      </c>
      <c r="C47" s="37">
        <v>3</v>
      </c>
      <c r="D47" s="37">
        <v>9</v>
      </c>
      <c r="E47" s="37">
        <v>7</v>
      </c>
      <c r="F47" s="37">
        <v>3</v>
      </c>
      <c r="G47" s="37">
        <v>2</v>
      </c>
      <c r="H47" s="37">
        <v>14</v>
      </c>
      <c r="I47" s="37">
        <v>8</v>
      </c>
      <c r="J47" s="37">
        <v>3</v>
      </c>
      <c r="K47" s="37">
        <v>15</v>
      </c>
      <c r="L47" s="37">
        <v>16</v>
      </c>
      <c r="M47" s="37">
        <v>9</v>
      </c>
      <c r="N47" s="37">
        <v>3</v>
      </c>
      <c r="O47" s="37">
        <v>4</v>
      </c>
      <c r="P47" s="37">
        <v>3</v>
      </c>
      <c r="Q47" s="37">
        <v>4</v>
      </c>
      <c r="R47" s="37">
        <v>12</v>
      </c>
      <c r="S47" s="37">
        <v>10</v>
      </c>
      <c r="T47" s="37">
        <v>4</v>
      </c>
      <c r="U47" s="37">
        <v>15</v>
      </c>
      <c r="V47" s="37">
        <v>7</v>
      </c>
      <c r="W47" s="37">
        <v>4</v>
      </c>
      <c r="X47" s="37">
        <v>14</v>
      </c>
      <c r="Y47" s="37">
        <v>5</v>
      </c>
      <c r="Z47" s="37">
        <v>11</v>
      </c>
      <c r="AA47" s="37">
        <v>10</v>
      </c>
      <c r="AB47" s="37">
        <v>4</v>
      </c>
      <c r="AC47" s="37">
        <v>15</v>
      </c>
      <c r="AD47" s="37">
        <v>2</v>
      </c>
      <c r="AE47" s="37">
        <v>16</v>
      </c>
      <c r="AF47" s="37">
        <v>4</v>
      </c>
      <c r="AG47" s="37">
        <v>13</v>
      </c>
      <c r="AH47" s="37">
        <v>14</v>
      </c>
      <c r="AI47" s="37">
        <v>13</v>
      </c>
      <c r="AJ47" s="37">
        <v>16</v>
      </c>
      <c r="AK47" s="37">
        <v>3</v>
      </c>
      <c r="AL47" s="37">
        <v>16</v>
      </c>
      <c r="AM47" s="37">
        <v>3</v>
      </c>
      <c r="AN47" s="37">
        <v>16</v>
      </c>
      <c r="AO47" s="37">
        <v>7</v>
      </c>
      <c r="AP47" s="37">
        <v>10</v>
      </c>
      <c r="AQ47" s="37">
        <v>4</v>
      </c>
      <c r="AR47" s="37">
        <v>3</v>
      </c>
      <c r="AS47" s="37">
        <v>2</v>
      </c>
      <c r="AT47" s="37">
        <v>14</v>
      </c>
      <c r="AU47" s="37">
        <v>1</v>
      </c>
      <c r="AV47" s="37">
        <v>8</v>
      </c>
      <c r="AW47" s="37">
        <v>3</v>
      </c>
      <c r="AX47" s="37">
        <v>6</v>
      </c>
      <c r="AY47" s="37">
        <v>3</v>
      </c>
      <c r="AZ47" s="37">
        <v>7</v>
      </c>
      <c r="BA47" s="37">
        <v>7</v>
      </c>
      <c r="BB47" s="37">
        <v>12</v>
      </c>
      <c r="BC47" s="37">
        <v>5</v>
      </c>
      <c r="BD47" s="37">
        <v>9</v>
      </c>
      <c r="BE47" s="37">
        <v>15</v>
      </c>
      <c r="BF47" s="37">
        <v>7</v>
      </c>
      <c r="BG47" s="37">
        <v>1000</v>
      </c>
      <c r="BH47" s="32"/>
      <c r="BI47" s="32"/>
      <c r="BJ47" s="32"/>
    </row>
    <row r="48" spans="1:62" ht="16.2" thickBot="1" x14ac:dyDescent="0.35">
      <c r="A48" s="36" t="s">
        <v>352</v>
      </c>
      <c r="B48" s="37">
        <v>1</v>
      </c>
      <c r="C48" s="37">
        <v>3</v>
      </c>
      <c r="D48" s="37">
        <v>9</v>
      </c>
      <c r="E48" s="37">
        <v>8</v>
      </c>
      <c r="F48" s="37">
        <v>4</v>
      </c>
      <c r="G48" s="37">
        <v>4</v>
      </c>
      <c r="H48" s="37">
        <v>14</v>
      </c>
      <c r="I48" s="37">
        <v>7</v>
      </c>
      <c r="J48" s="37">
        <v>3</v>
      </c>
      <c r="K48" s="37">
        <v>16</v>
      </c>
      <c r="L48" s="37">
        <v>16</v>
      </c>
      <c r="M48" s="37">
        <v>8</v>
      </c>
      <c r="N48" s="37">
        <v>4</v>
      </c>
      <c r="O48" s="37">
        <v>4</v>
      </c>
      <c r="P48" s="37">
        <v>3</v>
      </c>
      <c r="Q48" s="37">
        <v>6</v>
      </c>
      <c r="R48" s="37">
        <v>11</v>
      </c>
      <c r="S48" s="37">
        <v>10</v>
      </c>
      <c r="T48" s="37">
        <v>4</v>
      </c>
      <c r="U48" s="37">
        <v>15</v>
      </c>
      <c r="V48" s="37">
        <v>7</v>
      </c>
      <c r="W48" s="37">
        <v>3</v>
      </c>
      <c r="X48" s="37">
        <v>13</v>
      </c>
      <c r="Y48" s="37">
        <v>4</v>
      </c>
      <c r="Z48" s="37">
        <v>9</v>
      </c>
      <c r="AA48" s="37">
        <v>9</v>
      </c>
      <c r="AB48" s="37">
        <v>4</v>
      </c>
      <c r="AC48" s="37">
        <v>14</v>
      </c>
      <c r="AD48" s="37">
        <v>2</v>
      </c>
      <c r="AE48" s="37">
        <v>16</v>
      </c>
      <c r="AF48" s="37">
        <v>3</v>
      </c>
      <c r="AG48" s="37">
        <v>11</v>
      </c>
      <c r="AH48" s="37">
        <v>14</v>
      </c>
      <c r="AI48" s="37">
        <v>13</v>
      </c>
      <c r="AJ48" s="37">
        <v>15</v>
      </c>
      <c r="AK48" s="37">
        <v>4</v>
      </c>
      <c r="AL48" s="37">
        <v>15</v>
      </c>
      <c r="AM48" s="37">
        <v>3</v>
      </c>
      <c r="AN48" s="37">
        <v>16</v>
      </c>
      <c r="AO48" s="37">
        <v>5</v>
      </c>
      <c r="AP48" s="37">
        <v>10</v>
      </c>
      <c r="AQ48" s="37">
        <v>5</v>
      </c>
      <c r="AR48" s="37">
        <v>3</v>
      </c>
      <c r="AS48" s="37">
        <v>3</v>
      </c>
      <c r="AT48" s="37">
        <v>15</v>
      </c>
      <c r="AU48" s="37">
        <v>1</v>
      </c>
      <c r="AV48" s="37">
        <v>8</v>
      </c>
      <c r="AW48" s="37">
        <v>3</v>
      </c>
      <c r="AX48" s="37">
        <v>8</v>
      </c>
      <c r="AY48" s="37">
        <v>2</v>
      </c>
      <c r="AZ48" s="37">
        <v>7</v>
      </c>
      <c r="BA48" s="37">
        <v>5</v>
      </c>
      <c r="BB48" s="37">
        <v>11</v>
      </c>
      <c r="BC48" s="37">
        <v>2</v>
      </c>
      <c r="BD48" s="37">
        <v>9</v>
      </c>
      <c r="BE48" s="37">
        <v>15</v>
      </c>
      <c r="BF48" s="37">
        <v>7</v>
      </c>
      <c r="BG48" s="37">
        <v>1000</v>
      </c>
      <c r="BH48" s="32"/>
      <c r="BI48" s="32"/>
      <c r="BJ48" s="32"/>
    </row>
    <row r="49" spans="1:62" ht="16.2" thickBot="1" x14ac:dyDescent="0.35">
      <c r="A49" s="36" t="s">
        <v>353</v>
      </c>
      <c r="B49" s="37">
        <v>2</v>
      </c>
      <c r="C49" s="37">
        <v>2</v>
      </c>
      <c r="D49" s="37">
        <v>8</v>
      </c>
      <c r="E49" s="37">
        <v>7</v>
      </c>
      <c r="F49" s="37">
        <v>3</v>
      </c>
      <c r="G49" s="37">
        <v>3</v>
      </c>
      <c r="H49" s="37">
        <v>15</v>
      </c>
      <c r="I49" s="37">
        <v>5</v>
      </c>
      <c r="J49" s="37">
        <v>3</v>
      </c>
      <c r="K49" s="37">
        <v>15</v>
      </c>
      <c r="L49" s="37">
        <v>16</v>
      </c>
      <c r="M49" s="37">
        <v>8</v>
      </c>
      <c r="N49" s="37">
        <v>4</v>
      </c>
      <c r="O49" s="37">
        <v>3</v>
      </c>
      <c r="P49" s="37">
        <v>2</v>
      </c>
      <c r="Q49" s="37">
        <v>6</v>
      </c>
      <c r="R49" s="37">
        <v>11</v>
      </c>
      <c r="S49" s="37">
        <v>8</v>
      </c>
      <c r="T49" s="37">
        <v>3</v>
      </c>
      <c r="U49" s="37">
        <v>14</v>
      </c>
      <c r="V49" s="37">
        <v>7</v>
      </c>
      <c r="W49" s="37">
        <v>3</v>
      </c>
      <c r="X49" s="37">
        <v>13</v>
      </c>
      <c r="Y49" s="37">
        <v>2</v>
      </c>
      <c r="Z49" s="37">
        <v>8</v>
      </c>
      <c r="AA49" s="37">
        <v>9</v>
      </c>
      <c r="AB49" s="37">
        <v>3</v>
      </c>
      <c r="AC49" s="37">
        <v>14</v>
      </c>
      <c r="AD49" s="37">
        <v>3</v>
      </c>
      <c r="AE49" s="37">
        <v>16</v>
      </c>
      <c r="AF49" s="37">
        <v>4</v>
      </c>
      <c r="AG49" s="37">
        <v>14</v>
      </c>
      <c r="AH49" s="37">
        <v>14</v>
      </c>
      <c r="AI49" s="37">
        <v>12</v>
      </c>
      <c r="AJ49" s="37">
        <v>15</v>
      </c>
      <c r="AK49" s="37">
        <v>3</v>
      </c>
      <c r="AL49" s="37">
        <v>16</v>
      </c>
      <c r="AM49" s="37">
        <v>3</v>
      </c>
      <c r="AN49" s="37">
        <v>11</v>
      </c>
      <c r="AO49" s="37">
        <v>3</v>
      </c>
      <c r="AP49" s="37">
        <v>9</v>
      </c>
      <c r="AQ49" s="37">
        <v>5</v>
      </c>
      <c r="AR49" s="37">
        <v>3</v>
      </c>
      <c r="AS49" s="37">
        <v>2</v>
      </c>
      <c r="AT49" s="37">
        <v>14</v>
      </c>
      <c r="AU49" s="37">
        <v>1</v>
      </c>
      <c r="AV49" s="37">
        <v>7</v>
      </c>
      <c r="AW49" s="37">
        <v>4</v>
      </c>
      <c r="AX49" s="37">
        <v>15</v>
      </c>
      <c r="AY49" s="37">
        <v>2</v>
      </c>
      <c r="AZ49" s="37">
        <v>6</v>
      </c>
      <c r="BA49" s="37">
        <v>2</v>
      </c>
      <c r="BB49" s="37">
        <v>12</v>
      </c>
      <c r="BC49" s="37">
        <v>2</v>
      </c>
      <c r="BD49" s="37">
        <v>10</v>
      </c>
      <c r="BE49" s="37">
        <v>15</v>
      </c>
      <c r="BF49" s="37">
        <v>8</v>
      </c>
      <c r="BG49" s="37">
        <v>1000</v>
      </c>
      <c r="BH49" s="32"/>
      <c r="BI49" s="32"/>
      <c r="BJ49" s="32"/>
    </row>
    <row r="50" spans="1:62" ht="16.2" thickBot="1" x14ac:dyDescent="0.35">
      <c r="A50" s="36" t="s">
        <v>354</v>
      </c>
      <c r="B50" s="37">
        <v>2</v>
      </c>
      <c r="C50" s="37">
        <v>3</v>
      </c>
      <c r="D50" s="37">
        <v>9</v>
      </c>
      <c r="E50" s="37">
        <v>7</v>
      </c>
      <c r="F50" s="37">
        <v>3</v>
      </c>
      <c r="G50" s="37">
        <v>3</v>
      </c>
      <c r="H50" s="37">
        <v>15</v>
      </c>
      <c r="I50" s="37">
        <v>6</v>
      </c>
      <c r="J50" s="37">
        <v>3</v>
      </c>
      <c r="K50" s="37">
        <v>15</v>
      </c>
      <c r="L50" s="37">
        <v>15</v>
      </c>
      <c r="M50" s="37">
        <v>8</v>
      </c>
      <c r="N50" s="37">
        <v>4</v>
      </c>
      <c r="O50" s="37">
        <v>2</v>
      </c>
      <c r="P50" s="37">
        <v>2</v>
      </c>
      <c r="Q50" s="37">
        <v>5</v>
      </c>
      <c r="R50" s="37">
        <v>11</v>
      </c>
      <c r="S50" s="37">
        <v>11</v>
      </c>
      <c r="T50" s="37">
        <v>3</v>
      </c>
      <c r="U50" s="37">
        <v>14</v>
      </c>
      <c r="V50" s="37">
        <v>6</v>
      </c>
      <c r="W50" s="37">
        <v>3</v>
      </c>
      <c r="X50" s="37">
        <v>14</v>
      </c>
      <c r="Y50" s="37">
        <v>4</v>
      </c>
      <c r="Z50" s="37">
        <v>9</v>
      </c>
      <c r="AA50" s="37">
        <v>9</v>
      </c>
      <c r="AB50" s="37">
        <v>3</v>
      </c>
      <c r="AC50" s="37">
        <v>14</v>
      </c>
      <c r="AD50" s="37">
        <v>2</v>
      </c>
      <c r="AE50" s="37">
        <v>16</v>
      </c>
      <c r="AF50" s="37">
        <v>3</v>
      </c>
      <c r="AG50" s="37">
        <v>14</v>
      </c>
      <c r="AH50" s="37">
        <v>15</v>
      </c>
      <c r="AI50" s="37">
        <v>12</v>
      </c>
      <c r="AJ50" s="37">
        <v>16</v>
      </c>
      <c r="AK50" s="37">
        <v>3</v>
      </c>
      <c r="AL50" s="37">
        <v>16</v>
      </c>
      <c r="AM50" s="37">
        <v>2</v>
      </c>
      <c r="AN50" s="37">
        <v>16</v>
      </c>
      <c r="AO50" s="37">
        <v>7</v>
      </c>
      <c r="AP50" s="37">
        <v>10</v>
      </c>
      <c r="AQ50" s="37">
        <v>4</v>
      </c>
      <c r="AR50" s="37">
        <v>2</v>
      </c>
      <c r="AS50" s="37">
        <v>3</v>
      </c>
      <c r="AT50" s="37">
        <v>15</v>
      </c>
      <c r="AU50" s="37">
        <v>1</v>
      </c>
      <c r="AV50" s="37">
        <v>9</v>
      </c>
      <c r="AW50" s="37">
        <v>4</v>
      </c>
      <c r="AX50" s="37">
        <v>15</v>
      </c>
      <c r="AY50" s="37">
        <v>3</v>
      </c>
      <c r="AZ50" s="37">
        <v>6</v>
      </c>
      <c r="BA50" s="37">
        <v>6</v>
      </c>
      <c r="BB50" s="37">
        <v>11</v>
      </c>
      <c r="BC50" s="37">
        <v>3</v>
      </c>
      <c r="BD50" s="37">
        <v>8</v>
      </c>
      <c r="BE50" s="37">
        <v>16</v>
      </c>
      <c r="BF50" s="37">
        <v>7</v>
      </c>
      <c r="BG50" s="37">
        <v>1000</v>
      </c>
      <c r="BH50" s="32"/>
      <c r="BI50" s="32"/>
      <c r="BJ50" s="32"/>
    </row>
    <row r="51" spans="1:62" ht="16.2" thickBot="1" x14ac:dyDescent="0.35">
      <c r="A51" s="36" t="s">
        <v>355</v>
      </c>
      <c r="B51" s="37">
        <v>3</v>
      </c>
      <c r="C51" s="37">
        <v>3</v>
      </c>
      <c r="D51" s="37">
        <v>7</v>
      </c>
      <c r="E51" s="37">
        <v>8</v>
      </c>
      <c r="F51" s="37">
        <v>3</v>
      </c>
      <c r="G51" s="37">
        <v>5</v>
      </c>
      <c r="H51" s="37">
        <v>15</v>
      </c>
      <c r="I51" s="37">
        <v>7</v>
      </c>
      <c r="J51" s="37">
        <v>3</v>
      </c>
      <c r="K51" s="37">
        <v>15</v>
      </c>
      <c r="L51" s="37">
        <v>16</v>
      </c>
      <c r="M51" s="37">
        <v>7</v>
      </c>
      <c r="N51" s="37">
        <v>3</v>
      </c>
      <c r="O51" s="37">
        <v>3</v>
      </c>
      <c r="P51" s="37">
        <v>2</v>
      </c>
      <c r="Q51" s="37">
        <v>6</v>
      </c>
      <c r="R51" s="37">
        <v>11</v>
      </c>
      <c r="S51" s="37">
        <v>10</v>
      </c>
      <c r="T51" s="37">
        <v>4</v>
      </c>
      <c r="U51" s="37">
        <v>14</v>
      </c>
      <c r="V51" s="37">
        <v>6</v>
      </c>
      <c r="W51" s="37">
        <v>3</v>
      </c>
      <c r="X51" s="37">
        <v>14</v>
      </c>
      <c r="Y51" s="37">
        <v>5</v>
      </c>
      <c r="Z51" s="37">
        <v>9</v>
      </c>
      <c r="AA51" s="37">
        <v>10</v>
      </c>
      <c r="AB51" s="37">
        <v>3</v>
      </c>
      <c r="AC51" s="37">
        <v>14</v>
      </c>
      <c r="AD51" s="37">
        <v>3</v>
      </c>
      <c r="AE51" s="37">
        <v>16</v>
      </c>
      <c r="AF51" s="37">
        <v>4</v>
      </c>
      <c r="AG51" s="37">
        <v>13</v>
      </c>
      <c r="AH51" s="37">
        <v>15</v>
      </c>
      <c r="AI51" s="37">
        <v>13</v>
      </c>
      <c r="AJ51" s="37">
        <v>16</v>
      </c>
      <c r="AK51" s="37">
        <v>3</v>
      </c>
      <c r="AL51" s="37">
        <v>16</v>
      </c>
      <c r="AM51" s="37">
        <v>2</v>
      </c>
      <c r="AN51" s="37">
        <v>16</v>
      </c>
      <c r="AO51" s="37">
        <v>8</v>
      </c>
      <c r="AP51" s="37">
        <v>9</v>
      </c>
      <c r="AQ51" s="37">
        <v>4</v>
      </c>
      <c r="AR51" s="37">
        <v>3</v>
      </c>
      <c r="AS51" s="37">
        <v>2</v>
      </c>
      <c r="AT51" s="37">
        <v>15</v>
      </c>
      <c r="AU51" s="37">
        <v>1</v>
      </c>
      <c r="AV51" s="37">
        <v>8</v>
      </c>
      <c r="AW51" s="37">
        <v>3</v>
      </c>
      <c r="AX51" s="37">
        <v>12</v>
      </c>
      <c r="AY51" s="37">
        <v>2</v>
      </c>
      <c r="AZ51" s="37">
        <v>7</v>
      </c>
      <c r="BA51" s="37">
        <v>7</v>
      </c>
      <c r="BB51" s="37">
        <v>11</v>
      </c>
      <c r="BC51" s="37">
        <v>5</v>
      </c>
      <c r="BD51" s="37">
        <v>9</v>
      </c>
      <c r="BE51" s="37">
        <v>16</v>
      </c>
      <c r="BF51" s="37">
        <v>8</v>
      </c>
      <c r="BG51" s="37">
        <v>1000</v>
      </c>
      <c r="BH51" s="32"/>
      <c r="BI51" s="32"/>
      <c r="BJ51" s="32"/>
    </row>
    <row r="52" spans="1:62" ht="16.2" thickBot="1" x14ac:dyDescent="0.35">
      <c r="A52" s="36" t="s">
        <v>356</v>
      </c>
      <c r="B52" s="37">
        <v>3</v>
      </c>
      <c r="C52" s="37">
        <v>2</v>
      </c>
      <c r="D52" s="37">
        <v>7</v>
      </c>
      <c r="E52" s="37">
        <v>7</v>
      </c>
      <c r="F52" s="37">
        <v>3</v>
      </c>
      <c r="G52" s="37">
        <v>2</v>
      </c>
      <c r="H52" s="37">
        <v>15</v>
      </c>
      <c r="I52" s="37">
        <v>6</v>
      </c>
      <c r="J52" s="37">
        <v>3</v>
      </c>
      <c r="K52" s="37">
        <v>15</v>
      </c>
      <c r="L52" s="37">
        <v>15</v>
      </c>
      <c r="M52" s="37">
        <v>8</v>
      </c>
      <c r="N52" s="37">
        <v>4</v>
      </c>
      <c r="O52" s="37">
        <v>2</v>
      </c>
      <c r="P52" s="37">
        <v>2</v>
      </c>
      <c r="Q52" s="37">
        <v>6</v>
      </c>
      <c r="R52" s="37">
        <v>11</v>
      </c>
      <c r="S52" s="37">
        <v>11</v>
      </c>
      <c r="T52" s="37">
        <v>3</v>
      </c>
      <c r="U52" s="37">
        <v>14</v>
      </c>
      <c r="V52" s="37">
        <v>7</v>
      </c>
      <c r="W52" s="37">
        <v>3</v>
      </c>
      <c r="X52" s="37">
        <v>13</v>
      </c>
      <c r="Y52" s="37">
        <v>6</v>
      </c>
      <c r="Z52" s="37">
        <v>8</v>
      </c>
      <c r="AA52" s="37">
        <v>9</v>
      </c>
      <c r="AB52" s="37">
        <v>3</v>
      </c>
      <c r="AC52" s="37">
        <v>14</v>
      </c>
      <c r="AD52" s="37">
        <v>2</v>
      </c>
      <c r="AE52" s="37">
        <v>16</v>
      </c>
      <c r="AF52" s="37">
        <v>4</v>
      </c>
      <c r="AG52" s="37">
        <v>13</v>
      </c>
      <c r="AH52" s="37">
        <v>14</v>
      </c>
      <c r="AI52" s="37">
        <v>13</v>
      </c>
      <c r="AJ52" s="37">
        <v>16</v>
      </c>
      <c r="AK52" s="37">
        <v>3</v>
      </c>
      <c r="AL52" s="37">
        <v>15</v>
      </c>
      <c r="AM52" s="37">
        <v>3</v>
      </c>
      <c r="AN52" s="37">
        <v>15</v>
      </c>
      <c r="AO52" s="37">
        <v>7</v>
      </c>
      <c r="AP52" s="37">
        <v>10</v>
      </c>
      <c r="AQ52" s="37">
        <v>4</v>
      </c>
      <c r="AR52" s="37">
        <v>2</v>
      </c>
      <c r="AS52" s="37">
        <v>2</v>
      </c>
      <c r="AT52" s="37">
        <v>15</v>
      </c>
      <c r="AU52" s="37">
        <v>1</v>
      </c>
      <c r="AV52" s="37">
        <v>9</v>
      </c>
      <c r="AW52" s="37">
        <v>3</v>
      </c>
      <c r="AX52" s="37">
        <v>15</v>
      </c>
      <c r="AY52" s="37">
        <v>3</v>
      </c>
      <c r="AZ52" s="37">
        <v>6</v>
      </c>
      <c r="BA52" s="37">
        <v>8</v>
      </c>
      <c r="BB52" s="37">
        <v>11</v>
      </c>
      <c r="BC52" s="37">
        <v>5</v>
      </c>
      <c r="BD52" s="37">
        <v>9</v>
      </c>
      <c r="BE52" s="37">
        <v>16</v>
      </c>
      <c r="BF52" s="37">
        <v>7</v>
      </c>
      <c r="BG52" s="37">
        <v>1000</v>
      </c>
      <c r="BH52" s="32"/>
      <c r="BI52" s="32"/>
      <c r="BJ52" s="32"/>
    </row>
    <row r="53" spans="1:62" ht="16.2" thickBot="1" x14ac:dyDescent="0.35">
      <c r="A53" s="36" t="s">
        <v>357</v>
      </c>
      <c r="B53" s="37">
        <v>3</v>
      </c>
      <c r="C53" s="37">
        <v>2</v>
      </c>
      <c r="D53" s="37">
        <v>9</v>
      </c>
      <c r="E53" s="37">
        <v>7</v>
      </c>
      <c r="F53" s="37">
        <v>3</v>
      </c>
      <c r="G53" s="37">
        <v>2</v>
      </c>
      <c r="H53" s="37">
        <v>15</v>
      </c>
      <c r="I53" s="37">
        <v>6</v>
      </c>
      <c r="J53" s="37">
        <v>3</v>
      </c>
      <c r="K53" s="37">
        <v>14</v>
      </c>
      <c r="L53" s="37">
        <v>15</v>
      </c>
      <c r="M53" s="37">
        <v>8</v>
      </c>
      <c r="N53" s="37">
        <v>4</v>
      </c>
      <c r="O53" s="37">
        <v>2</v>
      </c>
      <c r="P53" s="37">
        <v>2</v>
      </c>
      <c r="Q53" s="37">
        <v>6</v>
      </c>
      <c r="R53" s="37">
        <v>11</v>
      </c>
      <c r="S53" s="37">
        <v>9</v>
      </c>
      <c r="T53" s="37">
        <v>4</v>
      </c>
      <c r="U53" s="37">
        <v>14</v>
      </c>
      <c r="V53" s="37">
        <v>7</v>
      </c>
      <c r="W53" s="37">
        <v>4</v>
      </c>
      <c r="X53" s="37">
        <v>13</v>
      </c>
      <c r="Y53" s="37">
        <v>4</v>
      </c>
      <c r="Z53" s="37">
        <v>10</v>
      </c>
      <c r="AA53" s="37">
        <v>10</v>
      </c>
      <c r="AB53" s="37">
        <v>3</v>
      </c>
      <c r="AC53" s="37">
        <v>14</v>
      </c>
      <c r="AD53" s="37">
        <v>3</v>
      </c>
      <c r="AE53" s="37">
        <v>16</v>
      </c>
      <c r="AF53" s="37">
        <v>4</v>
      </c>
      <c r="AG53" s="37">
        <v>14</v>
      </c>
      <c r="AH53" s="37">
        <v>13</v>
      </c>
      <c r="AI53" s="37">
        <v>12</v>
      </c>
      <c r="AJ53" s="37">
        <v>16</v>
      </c>
      <c r="AK53" s="37">
        <v>3</v>
      </c>
      <c r="AL53" s="37">
        <v>15</v>
      </c>
      <c r="AM53" s="37">
        <v>2</v>
      </c>
      <c r="AN53" s="37">
        <v>16</v>
      </c>
      <c r="AO53" s="37">
        <v>7</v>
      </c>
      <c r="AP53" s="37">
        <v>9</v>
      </c>
      <c r="AQ53" s="37">
        <v>5</v>
      </c>
      <c r="AR53" s="37">
        <v>3</v>
      </c>
      <c r="AS53" s="37">
        <v>2</v>
      </c>
      <c r="AT53" s="37">
        <v>15</v>
      </c>
      <c r="AU53" s="37">
        <v>1</v>
      </c>
      <c r="AV53" s="37">
        <v>8</v>
      </c>
      <c r="AW53" s="37">
        <v>3</v>
      </c>
      <c r="AX53" s="37">
        <v>10</v>
      </c>
      <c r="AY53" s="37">
        <v>3</v>
      </c>
      <c r="AZ53" s="37">
        <v>6</v>
      </c>
      <c r="BA53" s="37">
        <v>6</v>
      </c>
      <c r="BB53" s="37">
        <v>12</v>
      </c>
      <c r="BC53" s="37">
        <v>5</v>
      </c>
      <c r="BD53" s="37">
        <v>10</v>
      </c>
      <c r="BE53" s="37">
        <v>16</v>
      </c>
      <c r="BF53" s="37">
        <v>7</v>
      </c>
      <c r="BG53" s="37">
        <v>1000</v>
      </c>
      <c r="BH53" s="32"/>
      <c r="BI53" s="32"/>
      <c r="BJ53" s="32"/>
    </row>
    <row r="54" spans="1:62" ht="16.2" thickBot="1" x14ac:dyDescent="0.35">
      <c r="A54" s="36" t="s">
        <v>358</v>
      </c>
      <c r="B54" s="37">
        <v>1</v>
      </c>
      <c r="C54" s="37">
        <v>3</v>
      </c>
      <c r="D54" s="37">
        <v>7</v>
      </c>
      <c r="E54" s="37">
        <v>8</v>
      </c>
      <c r="F54" s="37">
        <v>4</v>
      </c>
      <c r="G54" s="37">
        <v>3</v>
      </c>
      <c r="H54" s="37">
        <v>14</v>
      </c>
      <c r="I54" s="37">
        <v>7</v>
      </c>
      <c r="J54" s="37">
        <v>4</v>
      </c>
      <c r="K54" s="37">
        <v>16</v>
      </c>
      <c r="L54" s="37">
        <v>15</v>
      </c>
      <c r="M54" s="37">
        <v>9</v>
      </c>
      <c r="N54" s="37">
        <v>4</v>
      </c>
      <c r="O54" s="37">
        <v>4</v>
      </c>
      <c r="P54" s="37">
        <v>3</v>
      </c>
      <c r="Q54" s="37">
        <v>6</v>
      </c>
      <c r="R54" s="37">
        <v>11</v>
      </c>
      <c r="S54" s="37">
        <v>10</v>
      </c>
      <c r="T54" s="37">
        <v>4</v>
      </c>
      <c r="U54" s="37">
        <v>15</v>
      </c>
      <c r="V54" s="37">
        <v>6</v>
      </c>
      <c r="W54" s="37">
        <v>4</v>
      </c>
      <c r="X54" s="37">
        <v>13</v>
      </c>
      <c r="Y54" s="37">
        <v>3</v>
      </c>
      <c r="Z54" s="37">
        <v>10</v>
      </c>
      <c r="AA54" s="37">
        <v>10</v>
      </c>
      <c r="AB54" s="37">
        <v>4</v>
      </c>
      <c r="AC54" s="37">
        <v>14</v>
      </c>
      <c r="AD54" s="37">
        <v>3</v>
      </c>
      <c r="AE54" s="37">
        <v>16</v>
      </c>
      <c r="AF54" s="37">
        <v>4</v>
      </c>
      <c r="AG54" s="37">
        <v>14</v>
      </c>
      <c r="AH54" s="37">
        <v>15</v>
      </c>
      <c r="AI54" s="37">
        <v>13</v>
      </c>
      <c r="AJ54" s="37">
        <v>16</v>
      </c>
      <c r="AK54" s="37">
        <v>3</v>
      </c>
      <c r="AL54" s="37">
        <v>16</v>
      </c>
      <c r="AM54" s="37">
        <v>2</v>
      </c>
      <c r="AN54" s="37">
        <v>16</v>
      </c>
      <c r="AO54" s="37">
        <v>3</v>
      </c>
      <c r="AP54" s="37">
        <v>10</v>
      </c>
      <c r="AQ54" s="37">
        <v>4</v>
      </c>
      <c r="AR54" s="37">
        <v>2</v>
      </c>
      <c r="AS54" s="37">
        <v>2</v>
      </c>
      <c r="AT54" s="37">
        <v>15</v>
      </c>
      <c r="AU54" s="37">
        <v>1</v>
      </c>
      <c r="AV54" s="37">
        <v>7</v>
      </c>
      <c r="AW54" s="37">
        <v>4</v>
      </c>
      <c r="AX54" s="37">
        <v>14</v>
      </c>
      <c r="AY54" s="37">
        <v>3</v>
      </c>
      <c r="AZ54" s="37">
        <v>6</v>
      </c>
      <c r="BA54" s="37">
        <v>4</v>
      </c>
      <c r="BB54" s="37">
        <v>12</v>
      </c>
      <c r="BC54" s="37">
        <v>2</v>
      </c>
      <c r="BD54" s="37">
        <v>9</v>
      </c>
      <c r="BE54" s="37">
        <v>16</v>
      </c>
      <c r="BF54" s="37">
        <v>8</v>
      </c>
      <c r="BG54" s="37">
        <v>1000</v>
      </c>
      <c r="BH54" s="32"/>
      <c r="BI54" s="32"/>
      <c r="BJ54" s="32"/>
    </row>
    <row r="55" spans="1:62" ht="16.2" thickBot="1" x14ac:dyDescent="0.35">
      <c r="A55" s="36" t="s">
        <v>359</v>
      </c>
      <c r="B55" s="37">
        <v>3</v>
      </c>
      <c r="C55" s="37">
        <v>2</v>
      </c>
      <c r="D55" s="37">
        <v>5</v>
      </c>
      <c r="E55" s="37">
        <v>7</v>
      </c>
      <c r="F55" s="37">
        <v>3</v>
      </c>
      <c r="G55" s="37">
        <v>1</v>
      </c>
      <c r="H55" s="37">
        <v>14</v>
      </c>
      <c r="I55" s="37">
        <v>5</v>
      </c>
      <c r="J55" s="37">
        <v>3</v>
      </c>
      <c r="K55" s="37">
        <v>15</v>
      </c>
      <c r="L55" s="37">
        <v>15</v>
      </c>
      <c r="M55" s="37">
        <v>9</v>
      </c>
      <c r="N55" s="37">
        <v>4</v>
      </c>
      <c r="O55" s="37">
        <v>2</v>
      </c>
      <c r="P55" s="37">
        <v>2</v>
      </c>
      <c r="Q55" s="37">
        <v>3</v>
      </c>
      <c r="R55" s="37">
        <v>12</v>
      </c>
      <c r="S55" s="37">
        <v>7</v>
      </c>
      <c r="T55" s="37">
        <v>4</v>
      </c>
      <c r="U55" s="37">
        <v>14</v>
      </c>
      <c r="V55" s="37">
        <v>7</v>
      </c>
      <c r="W55" s="37">
        <v>4</v>
      </c>
      <c r="X55" s="37">
        <v>14</v>
      </c>
      <c r="Y55" s="37">
        <v>2</v>
      </c>
      <c r="Z55" s="37">
        <v>10</v>
      </c>
      <c r="AA55" s="37">
        <v>11</v>
      </c>
      <c r="AB55" s="37">
        <v>3</v>
      </c>
      <c r="AC55" s="37">
        <v>15</v>
      </c>
      <c r="AD55" s="37">
        <v>1</v>
      </c>
      <c r="AE55" s="37">
        <v>10</v>
      </c>
      <c r="AF55" s="37">
        <v>4</v>
      </c>
      <c r="AG55" s="37">
        <v>14</v>
      </c>
      <c r="AH55" s="37">
        <v>12</v>
      </c>
      <c r="AI55" s="37">
        <v>11</v>
      </c>
      <c r="AJ55" s="37">
        <v>15</v>
      </c>
      <c r="AK55" s="37">
        <v>3</v>
      </c>
      <c r="AL55" s="37">
        <v>15</v>
      </c>
      <c r="AM55" s="37">
        <v>3</v>
      </c>
      <c r="AN55" s="37">
        <v>14</v>
      </c>
      <c r="AO55" s="37">
        <v>3</v>
      </c>
      <c r="AP55" s="37">
        <v>9</v>
      </c>
      <c r="AQ55" s="37">
        <v>4</v>
      </c>
      <c r="AR55" s="37">
        <v>3</v>
      </c>
      <c r="AS55" s="37">
        <v>1</v>
      </c>
      <c r="AT55" s="37">
        <v>13</v>
      </c>
      <c r="AU55" s="37">
        <v>2</v>
      </c>
      <c r="AV55" s="37">
        <v>7</v>
      </c>
      <c r="AW55" s="37">
        <v>3</v>
      </c>
      <c r="AX55" s="37">
        <v>8</v>
      </c>
      <c r="AY55" s="37">
        <v>3</v>
      </c>
      <c r="AZ55" s="37">
        <v>7</v>
      </c>
      <c r="BA55" s="37">
        <v>3</v>
      </c>
      <c r="BB55" s="37">
        <v>11</v>
      </c>
      <c r="BC55" s="37">
        <v>4</v>
      </c>
      <c r="BD55" s="37">
        <v>9</v>
      </c>
      <c r="BE55" s="37">
        <v>15</v>
      </c>
      <c r="BF55" s="37">
        <v>8</v>
      </c>
      <c r="BG55" s="37">
        <v>1000</v>
      </c>
      <c r="BH55" s="32"/>
      <c r="BI55" s="32"/>
      <c r="BJ55" s="32"/>
    </row>
    <row r="56" spans="1:62" ht="16.2" thickBot="1" x14ac:dyDescent="0.35">
      <c r="A56" s="36" t="s">
        <v>360</v>
      </c>
      <c r="B56" s="37">
        <v>1</v>
      </c>
      <c r="C56" s="37">
        <v>1</v>
      </c>
      <c r="D56" s="37">
        <v>3</v>
      </c>
      <c r="E56" s="37">
        <v>4</v>
      </c>
      <c r="F56" s="37">
        <v>2</v>
      </c>
      <c r="G56" s="37">
        <v>1</v>
      </c>
      <c r="H56" s="37">
        <v>13</v>
      </c>
      <c r="I56" s="37">
        <v>5</v>
      </c>
      <c r="J56" s="37">
        <v>2</v>
      </c>
      <c r="K56" s="37">
        <v>4</v>
      </c>
      <c r="L56" s="37">
        <v>12</v>
      </c>
      <c r="M56" s="37">
        <v>6</v>
      </c>
      <c r="N56" s="37">
        <v>2</v>
      </c>
      <c r="O56" s="37">
        <v>1</v>
      </c>
      <c r="P56" s="37">
        <v>3</v>
      </c>
      <c r="Q56" s="37">
        <v>3</v>
      </c>
      <c r="R56" s="37">
        <v>11</v>
      </c>
      <c r="S56" s="37">
        <v>4</v>
      </c>
      <c r="T56" s="37">
        <v>1</v>
      </c>
      <c r="U56" s="37">
        <v>13</v>
      </c>
      <c r="V56" s="37">
        <v>1</v>
      </c>
      <c r="W56" s="37">
        <v>3</v>
      </c>
      <c r="X56" s="37">
        <v>12</v>
      </c>
      <c r="Y56" s="37">
        <v>1</v>
      </c>
      <c r="Z56" s="37">
        <v>6</v>
      </c>
      <c r="AA56" s="37">
        <v>4</v>
      </c>
      <c r="AB56" s="37">
        <v>2</v>
      </c>
      <c r="AC56" s="37">
        <v>15</v>
      </c>
      <c r="AD56" s="37">
        <v>3</v>
      </c>
      <c r="AE56" s="37">
        <v>11</v>
      </c>
      <c r="AF56" s="37">
        <v>1</v>
      </c>
      <c r="AG56" s="37">
        <v>12</v>
      </c>
      <c r="AH56" s="37">
        <v>8</v>
      </c>
      <c r="AI56" s="37">
        <v>8</v>
      </c>
      <c r="AJ56" s="37">
        <v>13</v>
      </c>
      <c r="AK56" s="37">
        <v>3</v>
      </c>
      <c r="AL56" s="37">
        <v>12</v>
      </c>
      <c r="AM56" s="37">
        <v>3</v>
      </c>
      <c r="AN56" s="37">
        <v>4</v>
      </c>
      <c r="AO56" s="37">
        <v>2</v>
      </c>
      <c r="AP56" s="37">
        <v>8</v>
      </c>
      <c r="AQ56" s="37">
        <v>5</v>
      </c>
      <c r="AR56" s="37">
        <v>3</v>
      </c>
      <c r="AS56" s="37">
        <v>4</v>
      </c>
      <c r="AT56" s="37">
        <v>12</v>
      </c>
      <c r="AU56" s="37">
        <v>2</v>
      </c>
      <c r="AV56" s="37">
        <v>2</v>
      </c>
      <c r="AW56" s="37">
        <v>2</v>
      </c>
      <c r="AX56" s="37">
        <v>4</v>
      </c>
      <c r="AY56" s="37">
        <v>2</v>
      </c>
      <c r="AZ56" s="37">
        <v>10</v>
      </c>
      <c r="BA56" s="37">
        <v>2</v>
      </c>
      <c r="BB56" s="37">
        <v>12</v>
      </c>
      <c r="BC56" s="37">
        <v>1</v>
      </c>
      <c r="BD56" s="37">
        <v>5</v>
      </c>
      <c r="BE56" s="37">
        <v>9</v>
      </c>
      <c r="BF56" s="37">
        <v>5</v>
      </c>
      <c r="BG56" s="37">
        <v>1000</v>
      </c>
      <c r="BH56" s="32"/>
      <c r="BI56" s="32"/>
      <c r="BJ56" s="32"/>
    </row>
    <row r="57" spans="1:62" ht="16.2" thickBot="1" x14ac:dyDescent="0.35">
      <c r="A57" s="36" t="s">
        <v>361</v>
      </c>
      <c r="B57" s="37">
        <v>6</v>
      </c>
      <c r="C57" s="37">
        <v>1</v>
      </c>
      <c r="D57" s="37">
        <v>10</v>
      </c>
      <c r="E57" s="37">
        <v>5</v>
      </c>
      <c r="F57" s="37">
        <v>4</v>
      </c>
      <c r="G57" s="37">
        <v>1</v>
      </c>
      <c r="H57" s="37">
        <v>13</v>
      </c>
      <c r="I57" s="37">
        <v>12</v>
      </c>
      <c r="J57" s="37">
        <v>3</v>
      </c>
      <c r="K57" s="37">
        <v>8</v>
      </c>
      <c r="L57" s="37">
        <v>14</v>
      </c>
      <c r="M57" s="37">
        <v>12</v>
      </c>
      <c r="N57" s="37">
        <v>3</v>
      </c>
      <c r="O57" s="37">
        <v>1</v>
      </c>
      <c r="P57" s="37">
        <v>4</v>
      </c>
      <c r="Q57" s="37">
        <v>3</v>
      </c>
      <c r="R57" s="37">
        <v>14</v>
      </c>
      <c r="S57" s="37">
        <v>5</v>
      </c>
      <c r="T57" s="37">
        <v>1</v>
      </c>
      <c r="U57" s="37">
        <v>6</v>
      </c>
      <c r="V57" s="37">
        <v>1</v>
      </c>
      <c r="W57" s="37">
        <v>5</v>
      </c>
      <c r="X57" s="37">
        <v>15</v>
      </c>
      <c r="Y57" s="37">
        <v>4</v>
      </c>
      <c r="Z57" s="37">
        <v>2</v>
      </c>
      <c r="AA57" s="37">
        <v>2</v>
      </c>
      <c r="AB57" s="37">
        <v>4</v>
      </c>
      <c r="AC57" s="37">
        <v>9</v>
      </c>
      <c r="AD57" s="37">
        <v>4</v>
      </c>
      <c r="AE57" s="37">
        <v>12</v>
      </c>
      <c r="AF57" s="37">
        <v>2</v>
      </c>
      <c r="AG57" s="37">
        <v>12</v>
      </c>
      <c r="AH57" s="37">
        <v>8</v>
      </c>
      <c r="AI57" s="37">
        <v>2</v>
      </c>
      <c r="AJ57" s="37">
        <v>15</v>
      </c>
      <c r="AK57" s="37">
        <v>4</v>
      </c>
      <c r="AL57" s="37">
        <v>12</v>
      </c>
      <c r="AM57" s="37">
        <v>1</v>
      </c>
      <c r="AN57" s="37">
        <v>1</v>
      </c>
      <c r="AO57" s="37">
        <v>2</v>
      </c>
      <c r="AP57" s="37">
        <v>9</v>
      </c>
      <c r="AQ57" s="37">
        <v>1</v>
      </c>
      <c r="AR57" s="37">
        <v>3</v>
      </c>
      <c r="AS57" s="37">
        <v>7</v>
      </c>
      <c r="AT57" s="37">
        <v>12</v>
      </c>
      <c r="AU57" s="37">
        <v>3</v>
      </c>
      <c r="AV57" s="37">
        <v>2</v>
      </c>
      <c r="AW57" s="37">
        <v>2</v>
      </c>
      <c r="AX57" s="37">
        <v>13</v>
      </c>
      <c r="AY57" s="37">
        <v>6</v>
      </c>
      <c r="AZ57" s="37">
        <v>10</v>
      </c>
      <c r="BA57" s="37">
        <v>5</v>
      </c>
      <c r="BB57" s="37">
        <v>13</v>
      </c>
      <c r="BC57" s="37">
        <v>4</v>
      </c>
      <c r="BD57" s="37">
        <v>8</v>
      </c>
      <c r="BE57" s="37">
        <v>13</v>
      </c>
      <c r="BF57" s="37">
        <v>6</v>
      </c>
      <c r="BG57" s="37">
        <v>1000</v>
      </c>
      <c r="BH57" s="32"/>
      <c r="BI57" s="32"/>
      <c r="BJ57" s="32"/>
    </row>
    <row r="58" spans="1:62" ht="16.2" thickBot="1" x14ac:dyDescent="0.35">
      <c r="A58" s="36" t="s">
        <v>362</v>
      </c>
      <c r="B58" s="37">
        <v>4</v>
      </c>
      <c r="C58" s="37">
        <v>1</v>
      </c>
      <c r="D58" s="37">
        <v>10</v>
      </c>
      <c r="E58" s="37">
        <v>7</v>
      </c>
      <c r="F58" s="37">
        <v>4</v>
      </c>
      <c r="G58" s="37">
        <v>4</v>
      </c>
      <c r="H58" s="37">
        <v>13</v>
      </c>
      <c r="I58" s="37">
        <v>12</v>
      </c>
      <c r="J58" s="37">
        <v>3</v>
      </c>
      <c r="K58" s="37">
        <v>7</v>
      </c>
      <c r="L58" s="37">
        <v>15</v>
      </c>
      <c r="M58" s="37">
        <v>12</v>
      </c>
      <c r="N58" s="37">
        <v>3</v>
      </c>
      <c r="O58" s="37">
        <v>2</v>
      </c>
      <c r="P58" s="37">
        <v>4</v>
      </c>
      <c r="Q58" s="37">
        <v>2</v>
      </c>
      <c r="R58" s="37">
        <v>14</v>
      </c>
      <c r="S58" s="37">
        <v>6</v>
      </c>
      <c r="T58" s="37">
        <v>2</v>
      </c>
      <c r="U58" s="37">
        <v>16</v>
      </c>
      <c r="V58" s="37">
        <v>3</v>
      </c>
      <c r="W58" s="37">
        <v>5</v>
      </c>
      <c r="X58" s="37">
        <v>15</v>
      </c>
      <c r="Y58" s="37">
        <v>7</v>
      </c>
      <c r="Z58" s="37">
        <v>9</v>
      </c>
      <c r="AA58" s="37">
        <v>8</v>
      </c>
      <c r="AB58" s="37">
        <v>5</v>
      </c>
      <c r="AC58" s="37">
        <v>16</v>
      </c>
      <c r="AD58" s="37">
        <v>4</v>
      </c>
      <c r="AE58" s="37">
        <v>12</v>
      </c>
      <c r="AF58" s="37">
        <v>3</v>
      </c>
      <c r="AG58" s="37">
        <v>11</v>
      </c>
      <c r="AH58" s="37">
        <v>8</v>
      </c>
      <c r="AI58" s="37">
        <v>10</v>
      </c>
      <c r="AJ58" s="37">
        <v>14</v>
      </c>
      <c r="AK58" s="37">
        <v>4</v>
      </c>
      <c r="AL58" s="37">
        <v>12</v>
      </c>
      <c r="AM58" s="37">
        <v>4</v>
      </c>
      <c r="AN58" s="37">
        <v>8</v>
      </c>
      <c r="AO58" s="37">
        <v>5</v>
      </c>
      <c r="AP58" s="37">
        <v>9</v>
      </c>
      <c r="AQ58" s="37">
        <v>10</v>
      </c>
      <c r="AR58" s="37">
        <v>5</v>
      </c>
      <c r="AS58" s="37">
        <v>6</v>
      </c>
      <c r="AT58" s="37">
        <v>12</v>
      </c>
      <c r="AU58" s="37">
        <v>2</v>
      </c>
      <c r="AV58" s="37">
        <v>3</v>
      </c>
      <c r="AW58" s="37">
        <v>4</v>
      </c>
      <c r="AX58" s="37">
        <v>11</v>
      </c>
      <c r="AY58" s="37">
        <v>5</v>
      </c>
      <c r="AZ58" s="37">
        <v>13</v>
      </c>
      <c r="BA58" s="37">
        <v>10</v>
      </c>
      <c r="BB58" s="37">
        <v>14</v>
      </c>
      <c r="BC58" s="37">
        <v>2</v>
      </c>
      <c r="BD58" s="37">
        <v>9</v>
      </c>
      <c r="BE58" s="37">
        <v>13</v>
      </c>
      <c r="BF58" s="37">
        <v>7</v>
      </c>
      <c r="BG58" s="37">
        <v>1000</v>
      </c>
      <c r="BH58" s="32"/>
      <c r="BI58" s="32"/>
      <c r="BJ58" s="32"/>
    </row>
    <row r="59" spans="1:62" ht="16.2" thickBot="1" x14ac:dyDescent="0.35">
      <c r="A59" s="36" t="s">
        <v>363</v>
      </c>
      <c r="B59" s="37">
        <v>5</v>
      </c>
      <c r="C59" s="37">
        <v>5</v>
      </c>
      <c r="D59" s="37">
        <v>11</v>
      </c>
      <c r="E59" s="37">
        <v>11</v>
      </c>
      <c r="F59" s="37">
        <v>5</v>
      </c>
      <c r="G59" s="37">
        <v>7</v>
      </c>
      <c r="H59" s="37">
        <v>14</v>
      </c>
      <c r="I59" s="37">
        <v>12</v>
      </c>
      <c r="J59" s="37">
        <v>5</v>
      </c>
      <c r="K59" s="37">
        <v>15</v>
      </c>
      <c r="L59" s="37">
        <v>15</v>
      </c>
      <c r="M59" s="37">
        <v>12</v>
      </c>
      <c r="N59" s="37">
        <v>5</v>
      </c>
      <c r="O59" s="37">
        <v>4</v>
      </c>
      <c r="P59" s="37">
        <v>4</v>
      </c>
      <c r="Q59" s="37">
        <v>7</v>
      </c>
      <c r="R59" s="37">
        <v>14</v>
      </c>
      <c r="S59" s="37">
        <v>6</v>
      </c>
      <c r="T59" s="37">
        <v>2</v>
      </c>
      <c r="U59" s="37">
        <v>15</v>
      </c>
      <c r="V59" s="37">
        <v>3</v>
      </c>
      <c r="W59" s="37">
        <v>5</v>
      </c>
      <c r="X59" s="37">
        <v>14</v>
      </c>
      <c r="Y59" s="37">
        <v>6</v>
      </c>
      <c r="Z59" s="37">
        <v>8</v>
      </c>
      <c r="AA59" s="37">
        <v>8</v>
      </c>
      <c r="AB59" s="37">
        <v>5</v>
      </c>
      <c r="AC59" s="37">
        <v>15</v>
      </c>
      <c r="AD59" s="37">
        <v>5</v>
      </c>
      <c r="AE59" s="37">
        <v>12</v>
      </c>
      <c r="AF59" s="37">
        <v>3</v>
      </c>
      <c r="AG59" s="37">
        <v>13</v>
      </c>
      <c r="AH59" s="37">
        <v>14</v>
      </c>
      <c r="AI59" s="37">
        <v>10</v>
      </c>
      <c r="AJ59" s="37">
        <v>15</v>
      </c>
      <c r="AK59" s="37">
        <v>5</v>
      </c>
      <c r="AL59" s="37">
        <v>12</v>
      </c>
      <c r="AM59" s="37">
        <v>4</v>
      </c>
      <c r="AN59" s="37">
        <v>9</v>
      </c>
      <c r="AO59" s="37">
        <v>5</v>
      </c>
      <c r="AP59" s="37">
        <v>8</v>
      </c>
      <c r="AQ59" s="37">
        <v>9</v>
      </c>
      <c r="AR59" s="37">
        <v>5</v>
      </c>
      <c r="AS59" s="37">
        <v>6</v>
      </c>
      <c r="AT59" s="37">
        <v>13</v>
      </c>
      <c r="AU59" s="37">
        <v>2</v>
      </c>
      <c r="AV59" s="37">
        <v>4</v>
      </c>
      <c r="AW59" s="37">
        <v>5</v>
      </c>
      <c r="AX59" s="37">
        <v>3</v>
      </c>
      <c r="AY59" s="37">
        <v>4</v>
      </c>
      <c r="AZ59" s="37">
        <v>15</v>
      </c>
      <c r="BA59" s="37">
        <v>10</v>
      </c>
      <c r="BB59" s="37">
        <v>15</v>
      </c>
      <c r="BC59" s="37">
        <v>5</v>
      </c>
      <c r="BD59" s="37">
        <v>7</v>
      </c>
      <c r="BE59" s="37">
        <v>13</v>
      </c>
      <c r="BF59" s="37">
        <v>6</v>
      </c>
      <c r="BG59" s="37">
        <v>1000</v>
      </c>
      <c r="BH59" s="32"/>
      <c r="BI59" s="32"/>
      <c r="BJ59" s="32"/>
    </row>
    <row r="60" spans="1:62" ht="16.2" thickBot="1" x14ac:dyDescent="0.35">
      <c r="A60" s="36" t="s">
        <v>364</v>
      </c>
      <c r="B60" s="37">
        <v>5</v>
      </c>
      <c r="C60" s="37">
        <v>4</v>
      </c>
      <c r="D60" s="37">
        <v>12</v>
      </c>
      <c r="E60" s="37">
        <v>9</v>
      </c>
      <c r="F60" s="37">
        <v>5</v>
      </c>
      <c r="G60" s="37">
        <v>4</v>
      </c>
      <c r="H60" s="37">
        <v>14</v>
      </c>
      <c r="I60" s="37">
        <v>12</v>
      </c>
      <c r="J60" s="37">
        <v>4</v>
      </c>
      <c r="K60" s="37">
        <v>13</v>
      </c>
      <c r="L60" s="37">
        <v>14</v>
      </c>
      <c r="M60" s="37">
        <v>10</v>
      </c>
      <c r="N60" s="37">
        <v>3</v>
      </c>
      <c r="O60" s="37">
        <v>3</v>
      </c>
      <c r="P60" s="37">
        <v>4</v>
      </c>
      <c r="Q60" s="37">
        <v>7</v>
      </c>
      <c r="R60" s="37">
        <v>13</v>
      </c>
      <c r="S60" s="37">
        <v>4</v>
      </c>
      <c r="T60" s="37">
        <v>2</v>
      </c>
      <c r="U60" s="37">
        <v>15</v>
      </c>
      <c r="V60" s="37">
        <v>3</v>
      </c>
      <c r="W60" s="37">
        <v>4</v>
      </c>
      <c r="X60" s="37">
        <v>15</v>
      </c>
      <c r="Y60" s="37">
        <v>6</v>
      </c>
      <c r="Z60" s="37">
        <v>7</v>
      </c>
      <c r="AA60" s="37">
        <v>8</v>
      </c>
      <c r="AB60" s="37">
        <v>4</v>
      </c>
      <c r="AC60" s="37">
        <v>15</v>
      </c>
      <c r="AD60" s="37">
        <v>5</v>
      </c>
      <c r="AE60" s="37">
        <v>12</v>
      </c>
      <c r="AF60" s="37">
        <v>3</v>
      </c>
      <c r="AG60" s="37">
        <v>13</v>
      </c>
      <c r="AH60" s="37">
        <v>13</v>
      </c>
      <c r="AI60" s="37">
        <v>10</v>
      </c>
      <c r="AJ60" s="37">
        <v>15</v>
      </c>
      <c r="AK60" s="37">
        <v>4</v>
      </c>
      <c r="AL60" s="37">
        <v>12</v>
      </c>
      <c r="AM60" s="37">
        <v>5</v>
      </c>
      <c r="AN60" s="37">
        <v>6</v>
      </c>
      <c r="AO60" s="37">
        <v>4</v>
      </c>
      <c r="AP60" s="37">
        <v>9</v>
      </c>
      <c r="AQ60" s="37">
        <v>9</v>
      </c>
      <c r="AR60" s="37">
        <v>4</v>
      </c>
      <c r="AS60" s="37">
        <v>5</v>
      </c>
      <c r="AT60" s="37">
        <v>14</v>
      </c>
      <c r="AU60" s="37">
        <v>3</v>
      </c>
      <c r="AV60" s="37">
        <v>3</v>
      </c>
      <c r="AW60" s="37">
        <v>4</v>
      </c>
      <c r="AX60" s="37">
        <v>4</v>
      </c>
      <c r="AY60" s="37">
        <v>3</v>
      </c>
      <c r="AZ60" s="37">
        <v>15</v>
      </c>
      <c r="BA60" s="37">
        <v>9</v>
      </c>
      <c r="BB60" s="37">
        <v>15</v>
      </c>
      <c r="BC60" s="37">
        <v>5</v>
      </c>
      <c r="BD60" s="37">
        <v>6</v>
      </c>
      <c r="BE60" s="37">
        <v>13</v>
      </c>
      <c r="BF60" s="37">
        <v>6</v>
      </c>
      <c r="BG60" s="37">
        <v>1000</v>
      </c>
      <c r="BH60" s="32"/>
      <c r="BI60" s="32"/>
      <c r="BJ60" s="32"/>
    </row>
    <row r="61" spans="1:62" ht="16.2" thickBot="1" x14ac:dyDescent="0.35">
      <c r="A61" s="36" t="s">
        <v>365</v>
      </c>
      <c r="B61" s="37">
        <v>1</v>
      </c>
      <c r="C61" s="37">
        <v>1</v>
      </c>
      <c r="D61" s="37">
        <v>1</v>
      </c>
      <c r="E61" s="37">
        <v>2</v>
      </c>
      <c r="F61" s="37">
        <v>1</v>
      </c>
      <c r="G61" s="37">
        <v>1</v>
      </c>
      <c r="H61" s="37">
        <v>13</v>
      </c>
      <c r="I61" s="37">
        <v>1</v>
      </c>
      <c r="J61" s="37">
        <v>1</v>
      </c>
      <c r="K61" s="37">
        <v>1</v>
      </c>
      <c r="L61" s="37">
        <v>1</v>
      </c>
      <c r="M61" s="37">
        <v>1</v>
      </c>
      <c r="N61" s="37">
        <v>2</v>
      </c>
      <c r="O61" s="37">
        <v>1</v>
      </c>
      <c r="P61" s="37">
        <v>1</v>
      </c>
      <c r="Q61" s="37">
        <v>3</v>
      </c>
      <c r="R61" s="37">
        <v>2</v>
      </c>
      <c r="S61" s="37">
        <v>3</v>
      </c>
      <c r="T61" s="37">
        <v>1</v>
      </c>
      <c r="U61" s="37">
        <v>13</v>
      </c>
      <c r="V61" s="37">
        <v>1</v>
      </c>
      <c r="W61" s="37">
        <v>1</v>
      </c>
      <c r="X61" s="37">
        <v>1</v>
      </c>
      <c r="Y61" s="37">
        <v>1</v>
      </c>
      <c r="Z61" s="37">
        <v>2</v>
      </c>
      <c r="AA61" s="37">
        <v>1</v>
      </c>
      <c r="AB61" s="37">
        <v>1</v>
      </c>
      <c r="AC61" s="37">
        <v>13</v>
      </c>
      <c r="AD61" s="37">
        <v>5</v>
      </c>
      <c r="AE61" s="37">
        <v>12</v>
      </c>
      <c r="AF61" s="37">
        <v>2</v>
      </c>
      <c r="AG61" s="37">
        <v>13</v>
      </c>
      <c r="AH61" s="37">
        <v>11</v>
      </c>
      <c r="AI61" s="37">
        <v>1</v>
      </c>
      <c r="AJ61" s="37">
        <v>14</v>
      </c>
      <c r="AK61" s="37">
        <v>1</v>
      </c>
      <c r="AL61" s="37">
        <v>12</v>
      </c>
      <c r="AM61" s="37">
        <v>4</v>
      </c>
      <c r="AN61" s="37">
        <v>7</v>
      </c>
      <c r="AO61" s="37">
        <v>2</v>
      </c>
      <c r="AP61" s="37">
        <v>8</v>
      </c>
      <c r="AQ61" s="37">
        <v>9</v>
      </c>
      <c r="AR61" s="37">
        <v>2</v>
      </c>
      <c r="AS61" s="37">
        <v>7</v>
      </c>
      <c r="AT61" s="37">
        <v>12</v>
      </c>
      <c r="AU61" s="37">
        <v>2</v>
      </c>
      <c r="AV61" s="37">
        <v>2</v>
      </c>
      <c r="AW61" s="37">
        <v>1</v>
      </c>
      <c r="AX61" s="37">
        <v>9</v>
      </c>
      <c r="AY61" s="37">
        <v>4</v>
      </c>
      <c r="AZ61" s="37">
        <v>10</v>
      </c>
      <c r="BA61" s="37">
        <v>3</v>
      </c>
      <c r="BB61" s="37">
        <v>14</v>
      </c>
      <c r="BC61" s="37">
        <v>1</v>
      </c>
      <c r="BD61" s="37">
        <v>1</v>
      </c>
      <c r="BE61" s="37">
        <v>13</v>
      </c>
      <c r="BF61" s="37">
        <v>6</v>
      </c>
      <c r="BG61" s="37">
        <v>1000</v>
      </c>
      <c r="BH61" s="32"/>
      <c r="BI61" s="32"/>
      <c r="BJ61" s="32"/>
    </row>
    <row r="62" spans="1:62" ht="16.2" thickBot="1" x14ac:dyDescent="0.35">
      <c r="A62" s="36" t="s">
        <v>366</v>
      </c>
      <c r="B62" s="37">
        <v>1</v>
      </c>
      <c r="C62" s="37">
        <v>4</v>
      </c>
      <c r="D62" s="37">
        <v>1</v>
      </c>
      <c r="E62" s="37">
        <v>4</v>
      </c>
      <c r="F62" s="37">
        <v>1</v>
      </c>
      <c r="G62" s="37">
        <v>1</v>
      </c>
      <c r="H62" s="37">
        <v>13</v>
      </c>
      <c r="I62" s="37">
        <v>2</v>
      </c>
      <c r="J62" s="37">
        <v>3</v>
      </c>
      <c r="K62" s="37">
        <v>7</v>
      </c>
      <c r="L62" s="37">
        <v>10</v>
      </c>
      <c r="M62" s="37">
        <v>2</v>
      </c>
      <c r="N62" s="37">
        <v>1</v>
      </c>
      <c r="O62" s="37">
        <v>1</v>
      </c>
      <c r="P62" s="37">
        <v>3</v>
      </c>
      <c r="Q62" s="37">
        <v>1</v>
      </c>
      <c r="R62" s="37">
        <v>5</v>
      </c>
      <c r="S62" s="37">
        <v>3</v>
      </c>
      <c r="T62" s="37">
        <v>1</v>
      </c>
      <c r="U62" s="37">
        <v>15</v>
      </c>
      <c r="V62" s="37">
        <v>4</v>
      </c>
      <c r="W62" s="37">
        <v>1</v>
      </c>
      <c r="X62" s="37">
        <v>15</v>
      </c>
      <c r="Y62" s="37">
        <v>1</v>
      </c>
      <c r="Z62" s="37">
        <v>6</v>
      </c>
      <c r="AA62" s="37">
        <v>7</v>
      </c>
      <c r="AB62" s="37">
        <v>1</v>
      </c>
      <c r="AC62" s="37">
        <v>15</v>
      </c>
      <c r="AD62" s="37">
        <v>3</v>
      </c>
      <c r="AE62" s="37">
        <v>12</v>
      </c>
      <c r="AF62" s="37">
        <v>1</v>
      </c>
      <c r="AG62" s="37">
        <v>13</v>
      </c>
      <c r="AH62" s="37">
        <v>13</v>
      </c>
      <c r="AI62" s="37">
        <v>10</v>
      </c>
      <c r="AJ62" s="37">
        <v>15</v>
      </c>
      <c r="AK62" s="37">
        <v>2</v>
      </c>
      <c r="AL62" s="37">
        <v>13</v>
      </c>
      <c r="AM62" s="37">
        <v>4</v>
      </c>
      <c r="AN62" s="37">
        <v>7</v>
      </c>
      <c r="AO62" s="37">
        <v>2</v>
      </c>
      <c r="AP62" s="37">
        <v>8</v>
      </c>
      <c r="AQ62" s="37">
        <v>8</v>
      </c>
      <c r="AR62" s="37">
        <v>3</v>
      </c>
      <c r="AS62" s="37">
        <v>5</v>
      </c>
      <c r="AT62" s="37">
        <v>13</v>
      </c>
      <c r="AU62" s="37">
        <v>3</v>
      </c>
      <c r="AV62" s="37">
        <v>3</v>
      </c>
      <c r="AW62" s="37">
        <v>5</v>
      </c>
      <c r="AX62" s="37">
        <v>9</v>
      </c>
      <c r="AY62" s="37">
        <v>6</v>
      </c>
      <c r="AZ62" s="37">
        <v>11</v>
      </c>
      <c r="BA62" s="37">
        <v>3</v>
      </c>
      <c r="BB62" s="37">
        <v>15</v>
      </c>
      <c r="BC62" s="37">
        <v>1</v>
      </c>
      <c r="BD62" s="37">
        <v>6</v>
      </c>
      <c r="BE62" s="37">
        <v>12</v>
      </c>
      <c r="BF62" s="37">
        <v>5</v>
      </c>
      <c r="BG62" s="37">
        <v>1000</v>
      </c>
      <c r="BH62" s="32"/>
      <c r="BI62" s="32"/>
      <c r="BJ62" s="32"/>
    </row>
    <row r="63" spans="1:62" ht="16.2" thickBot="1" x14ac:dyDescent="0.35">
      <c r="A63" s="36" t="s">
        <v>367</v>
      </c>
      <c r="B63" s="37">
        <v>1</v>
      </c>
      <c r="C63" s="37">
        <v>5</v>
      </c>
      <c r="D63" s="37">
        <v>11</v>
      </c>
      <c r="E63" s="37">
        <v>6</v>
      </c>
      <c r="F63" s="37">
        <v>5</v>
      </c>
      <c r="G63" s="37">
        <v>4</v>
      </c>
      <c r="H63" s="37">
        <v>13</v>
      </c>
      <c r="I63" s="37">
        <v>11</v>
      </c>
      <c r="J63" s="37">
        <v>5</v>
      </c>
      <c r="K63" s="37">
        <v>15</v>
      </c>
      <c r="L63" s="37">
        <v>15</v>
      </c>
      <c r="M63" s="37">
        <v>12</v>
      </c>
      <c r="N63" s="37">
        <v>3</v>
      </c>
      <c r="O63" s="37">
        <v>4</v>
      </c>
      <c r="P63" s="37">
        <v>3</v>
      </c>
      <c r="Q63" s="37">
        <v>7</v>
      </c>
      <c r="R63" s="37">
        <v>13</v>
      </c>
      <c r="S63" s="37">
        <v>5</v>
      </c>
      <c r="T63" s="37">
        <v>1</v>
      </c>
      <c r="U63" s="37">
        <v>16</v>
      </c>
      <c r="V63" s="37">
        <v>4</v>
      </c>
      <c r="W63" s="37">
        <v>5</v>
      </c>
      <c r="X63" s="37">
        <v>15</v>
      </c>
      <c r="Y63" s="37">
        <v>3</v>
      </c>
      <c r="Z63" s="37">
        <v>9</v>
      </c>
      <c r="AA63" s="37">
        <v>9</v>
      </c>
      <c r="AB63" s="37">
        <v>5</v>
      </c>
      <c r="AC63" s="37">
        <v>16</v>
      </c>
      <c r="AD63" s="37">
        <v>2</v>
      </c>
      <c r="AE63" s="37">
        <v>12</v>
      </c>
      <c r="AF63" s="37">
        <v>2</v>
      </c>
      <c r="AG63" s="37">
        <v>12</v>
      </c>
      <c r="AH63" s="37">
        <v>13</v>
      </c>
      <c r="AI63" s="37">
        <v>11</v>
      </c>
      <c r="AJ63" s="37">
        <v>14</v>
      </c>
      <c r="AK63" s="37">
        <v>5</v>
      </c>
      <c r="AL63" s="37">
        <v>13</v>
      </c>
      <c r="AM63" s="37">
        <v>5</v>
      </c>
      <c r="AN63" s="37">
        <v>7</v>
      </c>
      <c r="AO63" s="37">
        <v>3</v>
      </c>
      <c r="AP63" s="37">
        <v>9</v>
      </c>
      <c r="AQ63" s="37">
        <v>9</v>
      </c>
      <c r="AR63" s="37">
        <v>5</v>
      </c>
      <c r="AS63" s="37">
        <v>6</v>
      </c>
      <c r="AT63" s="37">
        <v>13</v>
      </c>
      <c r="AU63" s="37">
        <v>2</v>
      </c>
      <c r="AV63" s="37">
        <v>3</v>
      </c>
      <c r="AW63" s="37">
        <v>3</v>
      </c>
      <c r="AX63" s="37">
        <v>9</v>
      </c>
      <c r="AY63" s="37">
        <v>5</v>
      </c>
      <c r="AZ63" s="37">
        <v>13</v>
      </c>
      <c r="BA63" s="37">
        <v>6</v>
      </c>
      <c r="BB63" s="37">
        <v>14</v>
      </c>
      <c r="BC63" s="37">
        <v>1</v>
      </c>
      <c r="BD63" s="37">
        <v>7</v>
      </c>
      <c r="BE63" s="37">
        <v>13</v>
      </c>
      <c r="BF63" s="37">
        <v>5</v>
      </c>
      <c r="BG63" s="37">
        <v>1000</v>
      </c>
      <c r="BH63" s="32"/>
      <c r="BI63" s="32"/>
      <c r="BJ63" s="32"/>
    </row>
    <row r="64" spans="1:62" ht="16.2" thickBot="1" x14ac:dyDescent="0.35">
      <c r="A64" s="36" t="s">
        <v>368</v>
      </c>
      <c r="B64" s="37">
        <v>4</v>
      </c>
      <c r="C64" s="37">
        <v>5</v>
      </c>
      <c r="D64" s="37">
        <v>12</v>
      </c>
      <c r="E64" s="37">
        <v>10</v>
      </c>
      <c r="F64" s="37">
        <v>5</v>
      </c>
      <c r="G64" s="37">
        <v>7</v>
      </c>
      <c r="H64" s="37">
        <v>13</v>
      </c>
      <c r="I64" s="37">
        <v>12</v>
      </c>
      <c r="J64" s="37">
        <v>5</v>
      </c>
      <c r="K64" s="37">
        <v>14</v>
      </c>
      <c r="L64" s="37">
        <v>15</v>
      </c>
      <c r="M64" s="37">
        <v>12</v>
      </c>
      <c r="N64" s="37">
        <v>4</v>
      </c>
      <c r="O64" s="37">
        <v>5</v>
      </c>
      <c r="P64" s="37">
        <v>4</v>
      </c>
      <c r="Q64" s="37">
        <v>7</v>
      </c>
      <c r="R64" s="37">
        <v>13</v>
      </c>
      <c r="S64" s="37">
        <v>4</v>
      </c>
      <c r="T64" s="37">
        <v>2</v>
      </c>
      <c r="U64" s="37">
        <v>16</v>
      </c>
      <c r="V64" s="37">
        <v>4</v>
      </c>
      <c r="W64" s="37">
        <v>5</v>
      </c>
      <c r="X64" s="37">
        <v>14</v>
      </c>
      <c r="Y64" s="37">
        <v>5</v>
      </c>
      <c r="Z64" s="37">
        <v>9</v>
      </c>
      <c r="AA64" s="37">
        <v>9</v>
      </c>
      <c r="AB64" s="37">
        <v>6</v>
      </c>
      <c r="AC64" s="37">
        <v>16</v>
      </c>
      <c r="AD64" s="37">
        <v>3</v>
      </c>
      <c r="AE64" s="37">
        <v>12</v>
      </c>
      <c r="AF64" s="37">
        <v>1</v>
      </c>
      <c r="AG64" s="37">
        <v>12</v>
      </c>
      <c r="AH64" s="37">
        <v>14</v>
      </c>
      <c r="AI64" s="37">
        <v>10</v>
      </c>
      <c r="AJ64" s="37">
        <v>1</v>
      </c>
      <c r="AK64" s="37">
        <v>5</v>
      </c>
      <c r="AL64" s="37">
        <v>10</v>
      </c>
      <c r="AM64" s="37">
        <v>3</v>
      </c>
      <c r="AN64" s="37">
        <v>9</v>
      </c>
      <c r="AO64" s="37">
        <v>4</v>
      </c>
      <c r="AP64" s="37">
        <v>8</v>
      </c>
      <c r="AQ64" s="37">
        <v>9</v>
      </c>
      <c r="AR64" s="37">
        <v>5</v>
      </c>
      <c r="AS64" s="37">
        <v>6</v>
      </c>
      <c r="AT64" s="37">
        <v>14</v>
      </c>
      <c r="AU64" s="37">
        <v>1</v>
      </c>
      <c r="AV64" s="37">
        <v>4</v>
      </c>
      <c r="AW64" s="37">
        <v>2</v>
      </c>
      <c r="AX64" s="37">
        <v>13</v>
      </c>
      <c r="AY64" s="37">
        <v>6</v>
      </c>
      <c r="AZ64" s="37">
        <v>13</v>
      </c>
      <c r="BA64" s="37">
        <v>8</v>
      </c>
      <c r="BB64" s="37">
        <v>6</v>
      </c>
      <c r="BC64" s="37">
        <v>3</v>
      </c>
      <c r="BD64" s="37">
        <v>9</v>
      </c>
      <c r="BE64" s="37">
        <v>12</v>
      </c>
      <c r="BF64" s="37">
        <v>1</v>
      </c>
      <c r="BG64" s="37">
        <v>1000</v>
      </c>
      <c r="BH64" s="32"/>
      <c r="BI64" s="32"/>
      <c r="BJ64" s="32"/>
    </row>
    <row r="65" spans="1:62" ht="16.2" thickBot="1" x14ac:dyDescent="0.35">
      <c r="A65" s="36" t="s">
        <v>369</v>
      </c>
      <c r="B65" s="37">
        <v>5</v>
      </c>
      <c r="C65" s="37">
        <v>5</v>
      </c>
      <c r="D65" s="37">
        <v>11</v>
      </c>
      <c r="E65" s="37">
        <v>11</v>
      </c>
      <c r="F65" s="37">
        <v>5</v>
      </c>
      <c r="G65" s="37">
        <v>6</v>
      </c>
      <c r="H65" s="37">
        <v>14</v>
      </c>
      <c r="I65" s="37">
        <v>12</v>
      </c>
      <c r="J65" s="37">
        <v>5</v>
      </c>
      <c r="K65" s="37">
        <v>15</v>
      </c>
      <c r="L65" s="37">
        <v>14</v>
      </c>
      <c r="M65" s="37">
        <v>12</v>
      </c>
      <c r="N65" s="37">
        <v>5</v>
      </c>
      <c r="O65" s="37">
        <v>4</v>
      </c>
      <c r="P65" s="37">
        <v>4</v>
      </c>
      <c r="Q65" s="37">
        <v>7</v>
      </c>
      <c r="R65" s="37">
        <v>14</v>
      </c>
      <c r="S65" s="37">
        <v>6</v>
      </c>
      <c r="T65" s="37">
        <v>2</v>
      </c>
      <c r="U65" s="37">
        <v>16</v>
      </c>
      <c r="V65" s="37">
        <v>3</v>
      </c>
      <c r="W65" s="37">
        <v>5</v>
      </c>
      <c r="X65" s="37">
        <v>6</v>
      </c>
      <c r="Y65" s="37">
        <v>2</v>
      </c>
      <c r="Z65" s="37">
        <v>8</v>
      </c>
      <c r="AA65" s="37">
        <v>7</v>
      </c>
      <c r="AB65" s="37">
        <v>5</v>
      </c>
      <c r="AC65" s="37">
        <v>16</v>
      </c>
      <c r="AD65" s="37">
        <v>4</v>
      </c>
      <c r="AE65" s="37">
        <v>12</v>
      </c>
      <c r="AF65" s="37">
        <v>3</v>
      </c>
      <c r="AG65" s="37">
        <v>13</v>
      </c>
      <c r="AH65" s="37">
        <v>13</v>
      </c>
      <c r="AI65" s="37">
        <v>11</v>
      </c>
      <c r="AJ65" s="37">
        <v>15</v>
      </c>
      <c r="AK65" s="37">
        <v>5</v>
      </c>
      <c r="AL65" s="37">
        <v>13</v>
      </c>
      <c r="AM65" s="37">
        <v>4</v>
      </c>
      <c r="AN65" s="37">
        <v>7</v>
      </c>
      <c r="AO65" s="37">
        <v>5</v>
      </c>
      <c r="AP65" s="37">
        <v>8</v>
      </c>
      <c r="AQ65" s="37">
        <v>9</v>
      </c>
      <c r="AR65" s="37">
        <v>5</v>
      </c>
      <c r="AS65" s="37">
        <v>6</v>
      </c>
      <c r="AT65" s="37">
        <v>12</v>
      </c>
      <c r="AU65" s="37">
        <v>3</v>
      </c>
      <c r="AV65" s="37">
        <v>3</v>
      </c>
      <c r="AW65" s="37">
        <v>4</v>
      </c>
      <c r="AX65" s="37">
        <v>16</v>
      </c>
      <c r="AY65" s="37">
        <v>4</v>
      </c>
      <c r="AZ65" s="37">
        <v>13</v>
      </c>
      <c r="BA65" s="37">
        <v>5</v>
      </c>
      <c r="BB65" s="37">
        <v>13</v>
      </c>
      <c r="BC65" s="37">
        <v>3</v>
      </c>
      <c r="BD65" s="37">
        <v>8</v>
      </c>
      <c r="BE65" s="37">
        <v>10</v>
      </c>
      <c r="BF65" s="37">
        <v>5</v>
      </c>
      <c r="BG65" s="37">
        <v>1000</v>
      </c>
      <c r="BH65" s="32"/>
      <c r="BI65" s="32"/>
      <c r="BJ65" s="32"/>
    </row>
    <row r="66" spans="1:62" ht="16.2" thickBot="1" x14ac:dyDescent="0.35">
      <c r="A66" s="36" t="s">
        <v>370</v>
      </c>
      <c r="B66" s="37">
        <v>6</v>
      </c>
      <c r="C66" s="37">
        <v>4</v>
      </c>
      <c r="D66" s="37">
        <v>9</v>
      </c>
      <c r="E66" s="37">
        <v>9</v>
      </c>
      <c r="F66" s="37">
        <v>5</v>
      </c>
      <c r="G66" s="37">
        <v>4</v>
      </c>
      <c r="H66" s="37">
        <v>13</v>
      </c>
      <c r="I66" s="37">
        <v>11</v>
      </c>
      <c r="J66" s="37">
        <v>4</v>
      </c>
      <c r="K66" s="37">
        <v>13</v>
      </c>
      <c r="L66" s="37">
        <v>13</v>
      </c>
      <c r="M66" s="37">
        <v>13</v>
      </c>
      <c r="N66" s="37">
        <v>3</v>
      </c>
      <c r="O66" s="37">
        <v>3</v>
      </c>
      <c r="P66" s="37">
        <v>4</v>
      </c>
      <c r="Q66" s="37">
        <v>7</v>
      </c>
      <c r="R66" s="37">
        <v>13</v>
      </c>
      <c r="S66" s="37">
        <v>5</v>
      </c>
      <c r="T66" s="37">
        <v>2</v>
      </c>
      <c r="U66" s="37">
        <v>16</v>
      </c>
      <c r="V66" s="37">
        <v>3</v>
      </c>
      <c r="W66" s="37">
        <v>5</v>
      </c>
      <c r="X66" s="37">
        <v>15</v>
      </c>
      <c r="Y66" s="37">
        <v>7</v>
      </c>
      <c r="Z66" s="37">
        <v>9</v>
      </c>
      <c r="AA66" s="37">
        <v>9</v>
      </c>
      <c r="AB66" s="37">
        <v>5</v>
      </c>
      <c r="AC66" s="37">
        <v>16</v>
      </c>
      <c r="AD66" s="37">
        <v>4</v>
      </c>
      <c r="AE66" s="37">
        <v>13</v>
      </c>
      <c r="AF66" s="37">
        <v>3</v>
      </c>
      <c r="AG66" s="37">
        <v>13</v>
      </c>
      <c r="AH66" s="37">
        <v>13</v>
      </c>
      <c r="AI66" s="37">
        <v>10</v>
      </c>
      <c r="AJ66" s="37">
        <v>15</v>
      </c>
      <c r="AK66" s="37">
        <v>4</v>
      </c>
      <c r="AL66" s="37">
        <v>13</v>
      </c>
      <c r="AM66" s="37">
        <v>4</v>
      </c>
      <c r="AN66" s="37">
        <v>9</v>
      </c>
      <c r="AO66" s="37">
        <v>5</v>
      </c>
      <c r="AP66" s="37">
        <v>9</v>
      </c>
      <c r="AQ66" s="37">
        <v>9</v>
      </c>
      <c r="AR66" s="37">
        <v>5</v>
      </c>
      <c r="AS66" s="37">
        <v>6</v>
      </c>
      <c r="AT66" s="37">
        <v>13</v>
      </c>
      <c r="AU66" s="37">
        <v>2</v>
      </c>
      <c r="AV66" s="37">
        <v>3</v>
      </c>
      <c r="AW66" s="37">
        <v>5</v>
      </c>
      <c r="AX66" s="37">
        <v>7</v>
      </c>
      <c r="AY66" s="37">
        <v>6</v>
      </c>
      <c r="AZ66" s="37">
        <v>11</v>
      </c>
      <c r="BA66" s="37">
        <v>10</v>
      </c>
      <c r="BB66" s="37">
        <v>15</v>
      </c>
      <c r="BC66" s="37">
        <v>6</v>
      </c>
      <c r="BD66" s="37">
        <v>8</v>
      </c>
      <c r="BE66" s="37">
        <v>13</v>
      </c>
      <c r="BF66" s="37">
        <v>6</v>
      </c>
      <c r="BG66" s="37">
        <v>1000</v>
      </c>
      <c r="BH66" s="32"/>
      <c r="BI66" s="32"/>
      <c r="BJ66" s="32"/>
    </row>
    <row r="67" spans="1:62" ht="16.2" thickBot="1" x14ac:dyDescent="0.35">
      <c r="A67" s="36" t="s">
        <v>371</v>
      </c>
      <c r="B67" s="37">
        <v>5</v>
      </c>
      <c r="C67" s="37">
        <v>4</v>
      </c>
      <c r="D67" s="37">
        <v>11</v>
      </c>
      <c r="E67" s="37">
        <v>11</v>
      </c>
      <c r="F67" s="37">
        <v>5</v>
      </c>
      <c r="G67" s="37">
        <v>6</v>
      </c>
      <c r="H67" s="37">
        <v>14</v>
      </c>
      <c r="I67" s="37">
        <v>12</v>
      </c>
      <c r="J67" s="37">
        <v>4</v>
      </c>
      <c r="K67" s="37">
        <v>15</v>
      </c>
      <c r="L67" s="37">
        <v>15</v>
      </c>
      <c r="M67" s="37">
        <v>12</v>
      </c>
      <c r="N67" s="37">
        <v>4</v>
      </c>
      <c r="O67" s="37">
        <v>4</v>
      </c>
      <c r="P67" s="37">
        <v>4</v>
      </c>
      <c r="Q67" s="37">
        <v>7</v>
      </c>
      <c r="R67" s="37">
        <v>14</v>
      </c>
      <c r="S67" s="37">
        <v>5</v>
      </c>
      <c r="T67" s="37">
        <v>2</v>
      </c>
      <c r="U67" s="37">
        <v>16</v>
      </c>
      <c r="V67" s="37">
        <v>4</v>
      </c>
      <c r="W67" s="37">
        <v>5</v>
      </c>
      <c r="X67" s="37">
        <v>15</v>
      </c>
      <c r="Y67" s="37">
        <v>6</v>
      </c>
      <c r="Z67" s="37">
        <v>9</v>
      </c>
      <c r="AA67" s="37">
        <v>8</v>
      </c>
      <c r="AB67" s="37">
        <v>5</v>
      </c>
      <c r="AC67" s="37">
        <v>16</v>
      </c>
      <c r="AD67" s="37">
        <v>5</v>
      </c>
      <c r="AE67" s="37">
        <v>12</v>
      </c>
      <c r="AF67" s="37">
        <v>4</v>
      </c>
      <c r="AG67" s="37">
        <v>13</v>
      </c>
      <c r="AH67" s="37">
        <v>12</v>
      </c>
      <c r="AI67" s="37">
        <v>10</v>
      </c>
      <c r="AJ67" s="37">
        <v>14</v>
      </c>
      <c r="AK67" s="37">
        <v>5</v>
      </c>
      <c r="AL67" s="37">
        <v>12</v>
      </c>
      <c r="AM67" s="37">
        <v>5</v>
      </c>
      <c r="AN67" s="37">
        <v>9</v>
      </c>
      <c r="AO67" s="37">
        <v>5</v>
      </c>
      <c r="AP67" s="37">
        <v>9</v>
      </c>
      <c r="AQ67" s="37">
        <v>9</v>
      </c>
      <c r="AR67" s="37">
        <v>5</v>
      </c>
      <c r="AS67" s="37">
        <v>7</v>
      </c>
      <c r="AT67" s="37">
        <v>13</v>
      </c>
      <c r="AU67" s="37">
        <v>3</v>
      </c>
      <c r="AV67" s="37">
        <v>4</v>
      </c>
      <c r="AW67" s="37">
        <v>6</v>
      </c>
      <c r="AX67" s="37">
        <v>11</v>
      </c>
      <c r="AY67" s="37">
        <v>4</v>
      </c>
      <c r="AZ67" s="37">
        <v>15</v>
      </c>
      <c r="BA67" s="37">
        <v>10</v>
      </c>
      <c r="BB67" s="37">
        <v>13</v>
      </c>
      <c r="BC67" s="37">
        <v>5</v>
      </c>
      <c r="BD67" s="37">
        <v>9</v>
      </c>
      <c r="BE67" s="37">
        <v>9</v>
      </c>
      <c r="BF67" s="37">
        <v>6</v>
      </c>
      <c r="BG67" s="37">
        <v>1000</v>
      </c>
      <c r="BH67" s="32"/>
      <c r="BI67" s="32"/>
      <c r="BJ67" s="32"/>
    </row>
    <row r="68" spans="1:62" ht="16.2" thickBot="1" x14ac:dyDescent="0.35">
      <c r="A68" s="36" t="s">
        <v>372</v>
      </c>
      <c r="B68" s="37">
        <v>4</v>
      </c>
      <c r="C68" s="37">
        <v>1</v>
      </c>
      <c r="D68" s="37">
        <v>6</v>
      </c>
      <c r="E68" s="37">
        <v>8</v>
      </c>
      <c r="F68" s="37">
        <v>5</v>
      </c>
      <c r="G68" s="37">
        <v>2</v>
      </c>
      <c r="H68" s="37">
        <v>13</v>
      </c>
      <c r="I68" s="37">
        <v>12</v>
      </c>
      <c r="J68" s="37">
        <v>3</v>
      </c>
      <c r="K68" s="37">
        <v>9</v>
      </c>
      <c r="L68" s="37">
        <v>13</v>
      </c>
      <c r="M68" s="37">
        <v>10</v>
      </c>
      <c r="N68" s="37">
        <v>3</v>
      </c>
      <c r="O68" s="37">
        <v>3</v>
      </c>
      <c r="P68" s="37">
        <v>4</v>
      </c>
      <c r="Q68" s="37">
        <v>3</v>
      </c>
      <c r="R68" s="37">
        <v>13</v>
      </c>
      <c r="S68" s="37">
        <v>4</v>
      </c>
      <c r="T68" s="37">
        <v>2</v>
      </c>
      <c r="U68" s="37">
        <v>16</v>
      </c>
      <c r="V68" s="37">
        <v>3</v>
      </c>
      <c r="W68" s="37">
        <v>4</v>
      </c>
      <c r="X68" s="37">
        <v>15</v>
      </c>
      <c r="Y68" s="37">
        <v>7</v>
      </c>
      <c r="Z68" s="37">
        <v>9</v>
      </c>
      <c r="AA68" s="37">
        <v>8</v>
      </c>
      <c r="AB68" s="37">
        <v>5</v>
      </c>
      <c r="AC68" s="37">
        <v>16</v>
      </c>
      <c r="AD68" s="37">
        <v>3</v>
      </c>
      <c r="AE68" s="37">
        <v>12</v>
      </c>
      <c r="AF68" s="37">
        <v>1</v>
      </c>
      <c r="AG68" s="37">
        <v>12</v>
      </c>
      <c r="AH68" s="37">
        <v>4</v>
      </c>
      <c r="AI68" s="37">
        <v>11</v>
      </c>
      <c r="AJ68" s="37">
        <v>15</v>
      </c>
      <c r="AK68" s="37">
        <v>4</v>
      </c>
      <c r="AL68" s="37">
        <v>12</v>
      </c>
      <c r="AM68" s="37">
        <v>4</v>
      </c>
      <c r="AN68" s="37">
        <v>8</v>
      </c>
      <c r="AO68" s="37">
        <v>4</v>
      </c>
      <c r="AP68" s="37">
        <v>8</v>
      </c>
      <c r="AQ68" s="37">
        <v>9</v>
      </c>
      <c r="AR68" s="37">
        <v>5</v>
      </c>
      <c r="AS68" s="37">
        <v>6</v>
      </c>
      <c r="AT68" s="37">
        <v>13</v>
      </c>
      <c r="AU68" s="37">
        <v>2</v>
      </c>
      <c r="AV68" s="37">
        <v>3</v>
      </c>
      <c r="AW68" s="37">
        <v>5</v>
      </c>
      <c r="AX68" s="37">
        <v>9</v>
      </c>
      <c r="AY68" s="37">
        <v>4</v>
      </c>
      <c r="AZ68" s="37">
        <v>14</v>
      </c>
      <c r="BA68" s="37">
        <v>9</v>
      </c>
      <c r="BB68" s="37">
        <v>13</v>
      </c>
      <c r="BC68" s="37">
        <v>2</v>
      </c>
      <c r="BD68" s="37">
        <v>6</v>
      </c>
      <c r="BE68" s="37">
        <v>10</v>
      </c>
      <c r="BF68" s="37">
        <v>6</v>
      </c>
      <c r="BG68" s="37">
        <v>1000</v>
      </c>
      <c r="BH68" s="32"/>
      <c r="BI68" s="32"/>
      <c r="BJ68" s="32"/>
    </row>
    <row r="69" spans="1:62" ht="16.2" thickBot="1" x14ac:dyDescent="0.35">
      <c r="A69" s="36" t="s">
        <v>373</v>
      </c>
      <c r="B69" s="37">
        <v>5</v>
      </c>
      <c r="C69" s="37">
        <v>5</v>
      </c>
      <c r="D69" s="37">
        <v>10</v>
      </c>
      <c r="E69" s="37">
        <v>11</v>
      </c>
      <c r="F69" s="37">
        <v>5</v>
      </c>
      <c r="G69" s="37">
        <v>6</v>
      </c>
      <c r="H69" s="37">
        <v>13</v>
      </c>
      <c r="I69" s="37">
        <v>12</v>
      </c>
      <c r="J69" s="37">
        <v>5</v>
      </c>
      <c r="K69" s="37">
        <v>15</v>
      </c>
      <c r="L69" s="37">
        <v>14</v>
      </c>
      <c r="M69" s="37">
        <v>13</v>
      </c>
      <c r="N69" s="37">
        <v>5</v>
      </c>
      <c r="O69" s="37">
        <v>4</v>
      </c>
      <c r="P69" s="37">
        <v>4</v>
      </c>
      <c r="Q69" s="37">
        <v>7</v>
      </c>
      <c r="R69" s="37">
        <v>14</v>
      </c>
      <c r="S69" s="37">
        <v>6</v>
      </c>
      <c r="T69" s="37">
        <v>1</v>
      </c>
      <c r="U69" s="37">
        <v>16</v>
      </c>
      <c r="V69" s="37">
        <v>4</v>
      </c>
      <c r="W69" s="37">
        <v>5</v>
      </c>
      <c r="X69" s="37">
        <v>14</v>
      </c>
      <c r="Y69" s="37">
        <v>5</v>
      </c>
      <c r="Z69" s="37">
        <v>9</v>
      </c>
      <c r="AA69" s="37">
        <v>8</v>
      </c>
      <c r="AB69" s="37">
        <v>5</v>
      </c>
      <c r="AC69" s="37">
        <v>16</v>
      </c>
      <c r="AD69" s="37">
        <v>3</v>
      </c>
      <c r="AE69" s="37">
        <v>12</v>
      </c>
      <c r="AF69" s="37">
        <v>4</v>
      </c>
      <c r="AG69" s="37">
        <v>12</v>
      </c>
      <c r="AH69" s="37">
        <v>13</v>
      </c>
      <c r="AI69" s="37">
        <v>10</v>
      </c>
      <c r="AJ69" s="37">
        <v>15</v>
      </c>
      <c r="AK69" s="37">
        <v>5</v>
      </c>
      <c r="AL69" s="37">
        <v>12</v>
      </c>
      <c r="AM69" s="37">
        <v>4</v>
      </c>
      <c r="AN69" s="37">
        <v>8</v>
      </c>
      <c r="AO69" s="37">
        <v>5</v>
      </c>
      <c r="AP69" s="37">
        <v>9</v>
      </c>
      <c r="AQ69" s="37">
        <v>9</v>
      </c>
      <c r="AR69" s="37">
        <v>5</v>
      </c>
      <c r="AS69" s="37">
        <v>7</v>
      </c>
      <c r="AT69" s="37">
        <v>13</v>
      </c>
      <c r="AU69" s="37">
        <v>3</v>
      </c>
      <c r="AV69" s="37">
        <v>4</v>
      </c>
      <c r="AW69" s="37">
        <v>5</v>
      </c>
      <c r="AX69" s="37">
        <v>12</v>
      </c>
      <c r="AY69" s="37">
        <v>1</v>
      </c>
      <c r="AZ69" s="37">
        <v>15</v>
      </c>
      <c r="BA69" s="37">
        <v>8</v>
      </c>
      <c r="BB69" s="37">
        <v>15</v>
      </c>
      <c r="BC69" s="37">
        <v>5</v>
      </c>
      <c r="BD69" s="37">
        <v>5</v>
      </c>
      <c r="BE69" s="37">
        <v>8</v>
      </c>
      <c r="BF69" s="37">
        <v>6</v>
      </c>
      <c r="BG69" s="37">
        <v>1000</v>
      </c>
      <c r="BH69" s="32"/>
      <c r="BI69" s="32"/>
      <c r="BJ69" s="32"/>
    </row>
    <row r="70" spans="1:62" ht="16.2" thickBot="1" x14ac:dyDescent="0.35">
      <c r="A70" s="36" t="s">
        <v>374</v>
      </c>
      <c r="B70" s="37">
        <v>6</v>
      </c>
      <c r="C70" s="37">
        <v>5</v>
      </c>
      <c r="D70" s="37">
        <v>12</v>
      </c>
      <c r="E70" s="37">
        <v>11</v>
      </c>
      <c r="F70" s="37">
        <v>5</v>
      </c>
      <c r="G70" s="37">
        <v>7</v>
      </c>
      <c r="H70" s="37">
        <v>13</v>
      </c>
      <c r="I70" s="37">
        <v>12</v>
      </c>
      <c r="J70" s="37">
        <v>5</v>
      </c>
      <c r="K70" s="37">
        <v>15</v>
      </c>
      <c r="L70" s="37">
        <v>15</v>
      </c>
      <c r="M70" s="37">
        <v>12</v>
      </c>
      <c r="N70" s="37">
        <v>5</v>
      </c>
      <c r="O70" s="37">
        <v>5</v>
      </c>
      <c r="P70" s="37">
        <v>4</v>
      </c>
      <c r="Q70" s="37">
        <v>7</v>
      </c>
      <c r="R70" s="37">
        <v>14</v>
      </c>
      <c r="S70" s="37">
        <v>5</v>
      </c>
      <c r="T70" s="37">
        <v>2</v>
      </c>
      <c r="U70" s="37">
        <v>16</v>
      </c>
      <c r="V70" s="37">
        <v>4</v>
      </c>
      <c r="W70" s="37">
        <v>5</v>
      </c>
      <c r="X70" s="37">
        <v>15</v>
      </c>
      <c r="Y70" s="37">
        <v>5</v>
      </c>
      <c r="Z70" s="37">
        <v>9</v>
      </c>
      <c r="AA70" s="37">
        <v>9</v>
      </c>
      <c r="AB70" s="37">
        <v>5</v>
      </c>
      <c r="AC70" s="37">
        <v>16</v>
      </c>
      <c r="AD70" s="37">
        <v>4</v>
      </c>
      <c r="AE70" s="37">
        <v>12</v>
      </c>
      <c r="AF70" s="37">
        <v>4</v>
      </c>
      <c r="AG70" s="37">
        <v>13</v>
      </c>
      <c r="AH70" s="37">
        <v>13</v>
      </c>
      <c r="AI70" s="37">
        <v>10</v>
      </c>
      <c r="AJ70" s="37">
        <v>14</v>
      </c>
      <c r="AK70" s="37">
        <v>5</v>
      </c>
      <c r="AL70" s="37">
        <v>13</v>
      </c>
      <c r="AM70" s="37">
        <v>5</v>
      </c>
      <c r="AN70" s="37">
        <v>10</v>
      </c>
      <c r="AO70" s="37">
        <v>5</v>
      </c>
      <c r="AP70" s="37">
        <v>8</v>
      </c>
      <c r="AQ70" s="37">
        <v>9</v>
      </c>
      <c r="AR70" s="37">
        <v>5</v>
      </c>
      <c r="AS70" s="37">
        <v>7</v>
      </c>
      <c r="AT70" s="37">
        <v>14</v>
      </c>
      <c r="AU70" s="37">
        <v>2</v>
      </c>
      <c r="AV70" s="37">
        <v>4</v>
      </c>
      <c r="AW70" s="37">
        <v>5</v>
      </c>
      <c r="AX70" s="37">
        <v>15</v>
      </c>
      <c r="AY70" s="37">
        <v>5</v>
      </c>
      <c r="AZ70" s="37">
        <v>14</v>
      </c>
      <c r="BA70" s="37">
        <v>9</v>
      </c>
      <c r="BB70" s="37">
        <v>14</v>
      </c>
      <c r="BC70" s="37">
        <v>5</v>
      </c>
      <c r="BD70" s="37">
        <v>9</v>
      </c>
      <c r="BE70" s="37">
        <v>11</v>
      </c>
      <c r="BF70" s="37">
        <v>6</v>
      </c>
      <c r="BG70" s="37">
        <v>1000</v>
      </c>
      <c r="BH70" s="32"/>
      <c r="BI70" s="32"/>
      <c r="BJ70" s="32"/>
    </row>
    <row r="71" spans="1:62" ht="16.2" thickBot="1" x14ac:dyDescent="0.35">
      <c r="A71" s="36" t="s">
        <v>375</v>
      </c>
      <c r="B71" s="37">
        <v>5</v>
      </c>
      <c r="C71" s="37">
        <v>4</v>
      </c>
      <c r="D71" s="37">
        <v>12</v>
      </c>
      <c r="E71" s="37">
        <v>9</v>
      </c>
      <c r="F71" s="37">
        <v>5</v>
      </c>
      <c r="G71" s="37">
        <v>3</v>
      </c>
      <c r="H71" s="37">
        <v>13</v>
      </c>
      <c r="I71" s="37">
        <v>12</v>
      </c>
      <c r="J71" s="37">
        <v>4</v>
      </c>
      <c r="K71" s="37">
        <v>13</v>
      </c>
      <c r="L71" s="37">
        <v>14</v>
      </c>
      <c r="M71" s="37">
        <v>13</v>
      </c>
      <c r="N71" s="37">
        <v>4</v>
      </c>
      <c r="O71" s="37">
        <v>4</v>
      </c>
      <c r="P71" s="37">
        <v>4</v>
      </c>
      <c r="Q71" s="37">
        <v>6</v>
      </c>
      <c r="R71" s="37">
        <v>14</v>
      </c>
      <c r="S71" s="37">
        <v>5</v>
      </c>
      <c r="T71" s="37">
        <v>1</v>
      </c>
      <c r="U71" s="37">
        <v>16</v>
      </c>
      <c r="V71" s="37">
        <v>3</v>
      </c>
      <c r="W71" s="37">
        <v>5</v>
      </c>
      <c r="X71" s="37">
        <v>14</v>
      </c>
      <c r="Y71" s="37">
        <v>5</v>
      </c>
      <c r="Z71" s="37">
        <v>9</v>
      </c>
      <c r="AA71" s="37">
        <v>8</v>
      </c>
      <c r="AB71" s="37">
        <v>5</v>
      </c>
      <c r="AC71" s="37">
        <v>16</v>
      </c>
      <c r="AD71" s="37">
        <v>4</v>
      </c>
      <c r="AE71" s="37">
        <v>13</v>
      </c>
      <c r="AF71" s="37">
        <v>4</v>
      </c>
      <c r="AG71" s="37">
        <v>12</v>
      </c>
      <c r="AH71" s="37">
        <v>12</v>
      </c>
      <c r="AI71" s="37">
        <v>11</v>
      </c>
      <c r="AJ71" s="37">
        <v>14</v>
      </c>
      <c r="AK71" s="37">
        <v>5</v>
      </c>
      <c r="AL71" s="37">
        <v>13</v>
      </c>
      <c r="AM71" s="37">
        <v>4</v>
      </c>
      <c r="AN71" s="37">
        <v>9</v>
      </c>
      <c r="AO71" s="37">
        <v>4</v>
      </c>
      <c r="AP71" s="37">
        <v>9</v>
      </c>
      <c r="AQ71" s="37">
        <v>9</v>
      </c>
      <c r="AR71" s="37">
        <v>4</v>
      </c>
      <c r="AS71" s="37">
        <v>4</v>
      </c>
      <c r="AT71" s="37">
        <v>13</v>
      </c>
      <c r="AU71" s="37">
        <v>2</v>
      </c>
      <c r="AV71" s="37">
        <v>3</v>
      </c>
      <c r="AW71" s="37">
        <v>5</v>
      </c>
      <c r="AX71" s="37">
        <v>6</v>
      </c>
      <c r="AY71" s="37">
        <v>6</v>
      </c>
      <c r="AZ71" s="37">
        <v>14</v>
      </c>
      <c r="BA71" s="37">
        <v>9</v>
      </c>
      <c r="BB71" s="37">
        <v>15</v>
      </c>
      <c r="BC71" s="37">
        <v>5</v>
      </c>
      <c r="BD71" s="37">
        <v>5</v>
      </c>
      <c r="BE71" s="37">
        <v>13</v>
      </c>
      <c r="BF71" s="37">
        <v>6</v>
      </c>
      <c r="BG71" s="37">
        <v>1000</v>
      </c>
      <c r="BH71" s="32"/>
      <c r="BI71" s="32"/>
      <c r="BJ71" s="32"/>
    </row>
    <row r="72" spans="1:62" ht="16.2" thickBot="1" x14ac:dyDescent="0.35">
      <c r="A72" s="36" t="s">
        <v>376</v>
      </c>
      <c r="B72" s="37">
        <v>2</v>
      </c>
      <c r="C72" s="37">
        <v>5</v>
      </c>
      <c r="D72" s="37">
        <v>13</v>
      </c>
      <c r="E72" s="37">
        <v>10</v>
      </c>
      <c r="F72" s="37">
        <v>5</v>
      </c>
      <c r="G72" s="37">
        <v>6</v>
      </c>
      <c r="H72" s="37">
        <v>13</v>
      </c>
      <c r="I72" s="37">
        <v>12</v>
      </c>
      <c r="J72" s="37">
        <v>4</v>
      </c>
      <c r="K72" s="37">
        <v>15</v>
      </c>
      <c r="L72" s="37">
        <v>14</v>
      </c>
      <c r="M72" s="37">
        <v>11</v>
      </c>
      <c r="N72" s="37">
        <v>5</v>
      </c>
      <c r="O72" s="37">
        <v>4</v>
      </c>
      <c r="P72" s="37">
        <v>4</v>
      </c>
      <c r="Q72" s="37">
        <v>7</v>
      </c>
      <c r="R72" s="37">
        <v>14</v>
      </c>
      <c r="S72" s="37">
        <v>6</v>
      </c>
      <c r="T72" s="37">
        <v>1</v>
      </c>
      <c r="U72" s="37">
        <v>16</v>
      </c>
      <c r="V72" s="37">
        <v>3</v>
      </c>
      <c r="W72" s="37">
        <v>5</v>
      </c>
      <c r="X72" s="37">
        <v>14</v>
      </c>
      <c r="Y72" s="37">
        <v>4</v>
      </c>
      <c r="Z72" s="37">
        <v>7</v>
      </c>
      <c r="AA72" s="37">
        <v>7</v>
      </c>
      <c r="AB72" s="37">
        <v>5</v>
      </c>
      <c r="AC72" s="37">
        <v>16</v>
      </c>
      <c r="AD72" s="37">
        <v>3</v>
      </c>
      <c r="AE72" s="37">
        <v>12</v>
      </c>
      <c r="AF72" s="37">
        <v>3</v>
      </c>
      <c r="AG72" s="37">
        <v>12</v>
      </c>
      <c r="AH72" s="37">
        <v>12</v>
      </c>
      <c r="AI72" s="37">
        <v>10</v>
      </c>
      <c r="AJ72" s="37">
        <v>14</v>
      </c>
      <c r="AK72" s="37">
        <v>5</v>
      </c>
      <c r="AL72" s="37">
        <v>12</v>
      </c>
      <c r="AM72" s="37">
        <v>5</v>
      </c>
      <c r="AN72" s="37">
        <v>9</v>
      </c>
      <c r="AO72" s="37">
        <v>3</v>
      </c>
      <c r="AP72" s="37">
        <v>9</v>
      </c>
      <c r="AQ72" s="37">
        <v>9</v>
      </c>
      <c r="AR72" s="37">
        <v>4</v>
      </c>
      <c r="AS72" s="37">
        <v>7</v>
      </c>
      <c r="AT72" s="37">
        <v>12</v>
      </c>
      <c r="AU72" s="37">
        <v>3</v>
      </c>
      <c r="AV72" s="37">
        <v>3</v>
      </c>
      <c r="AW72" s="37">
        <v>4</v>
      </c>
      <c r="AX72" s="37">
        <v>9</v>
      </c>
      <c r="AY72" s="37">
        <v>4</v>
      </c>
      <c r="AZ72" s="37">
        <v>15</v>
      </c>
      <c r="BA72" s="37">
        <v>7</v>
      </c>
      <c r="BB72" s="37">
        <v>13</v>
      </c>
      <c r="BC72" s="37">
        <v>3</v>
      </c>
      <c r="BD72" s="37">
        <v>8</v>
      </c>
      <c r="BE72" s="37">
        <v>13</v>
      </c>
      <c r="BF72" s="37">
        <v>5</v>
      </c>
      <c r="BG72" s="37">
        <v>1000</v>
      </c>
      <c r="BH72" s="32"/>
      <c r="BI72" s="32"/>
      <c r="BJ72" s="32"/>
    </row>
    <row r="73" spans="1:62" ht="16.2" thickBot="1" x14ac:dyDescent="0.35">
      <c r="A73" s="36" t="s">
        <v>377</v>
      </c>
      <c r="B73" s="37">
        <v>5</v>
      </c>
      <c r="C73" s="37">
        <v>4</v>
      </c>
      <c r="D73" s="37">
        <v>12</v>
      </c>
      <c r="E73" s="37">
        <v>8</v>
      </c>
      <c r="F73" s="37">
        <v>4</v>
      </c>
      <c r="G73" s="37">
        <v>4</v>
      </c>
      <c r="H73" s="37">
        <v>14</v>
      </c>
      <c r="I73" s="37">
        <v>11</v>
      </c>
      <c r="J73" s="37">
        <v>4</v>
      </c>
      <c r="K73" s="37">
        <v>13</v>
      </c>
      <c r="L73" s="37">
        <v>14</v>
      </c>
      <c r="M73" s="37">
        <v>12</v>
      </c>
      <c r="N73" s="37">
        <v>5</v>
      </c>
      <c r="O73" s="37">
        <v>3</v>
      </c>
      <c r="P73" s="37">
        <v>3</v>
      </c>
      <c r="Q73" s="37">
        <v>7</v>
      </c>
      <c r="R73" s="37">
        <v>13</v>
      </c>
      <c r="S73" s="37">
        <v>4</v>
      </c>
      <c r="T73" s="37">
        <v>1</v>
      </c>
      <c r="U73" s="37">
        <v>15</v>
      </c>
      <c r="V73" s="37">
        <v>3</v>
      </c>
      <c r="W73" s="37">
        <v>5</v>
      </c>
      <c r="X73" s="37">
        <v>14</v>
      </c>
      <c r="Y73" s="37">
        <v>2</v>
      </c>
      <c r="Z73" s="37">
        <v>7</v>
      </c>
      <c r="AA73" s="37">
        <v>7</v>
      </c>
      <c r="AB73" s="37">
        <v>4</v>
      </c>
      <c r="AC73" s="37">
        <v>15</v>
      </c>
      <c r="AD73" s="37">
        <v>5</v>
      </c>
      <c r="AE73" s="37">
        <v>12</v>
      </c>
      <c r="AF73" s="37">
        <v>4</v>
      </c>
      <c r="AG73" s="37">
        <v>13</v>
      </c>
      <c r="AH73" s="37">
        <v>11</v>
      </c>
      <c r="AI73" s="37">
        <v>10</v>
      </c>
      <c r="AJ73" s="37">
        <v>14</v>
      </c>
      <c r="AK73" s="37">
        <v>4</v>
      </c>
      <c r="AL73" s="37">
        <v>13</v>
      </c>
      <c r="AM73" s="37">
        <v>5</v>
      </c>
      <c r="AN73" s="37">
        <v>9</v>
      </c>
      <c r="AO73" s="37">
        <v>2</v>
      </c>
      <c r="AP73" s="37">
        <v>5</v>
      </c>
      <c r="AQ73" s="37">
        <v>9</v>
      </c>
      <c r="AR73" s="37">
        <v>5</v>
      </c>
      <c r="AS73" s="37">
        <v>3</v>
      </c>
      <c r="AT73" s="37">
        <v>12</v>
      </c>
      <c r="AU73" s="37">
        <v>3</v>
      </c>
      <c r="AV73" s="37">
        <v>3</v>
      </c>
      <c r="AW73" s="37">
        <v>5</v>
      </c>
      <c r="AX73" s="37">
        <v>16</v>
      </c>
      <c r="AY73" s="37">
        <v>3</v>
      </c>
      <c r="AZ73" s="37">
        <v>14</v>
      </c>
      <c r="BA73" s="37">
        <v>2</v>
      </c>
      <c r="BB73" s="37">
        <v>14</v>
      </c>
      <c r="BC73" s="37">
        <v>2</v>
      </c>
      <c r="BD73" s="37">
        <v>8</v>
      </c>
      <c r="BE73" s="37">
        <v>12</v>
      </c>
      <c r="BF73" s="37">
        <v>7</v>
      </c>
      <c r="BG73" s="37">
        <v>1000</v>
      </c>
      <c r="BH73" s="32"/>
      <c r="BI73" s="32"/>
      <c r="BJ73" s="32"/>
    </row>
    <row r="74" spans="1:62" ht="16.2" thickBot="1" x14ac:dyDescent="0.35">
      <c r="A74" s="36" t="s">
        <v>378</v>
      </c>
      <c r="B74" s="37">
        <v>5</v>
      </c>
      <c r="C74" s="37">
        <v>4</v>
      </c>
      <c r="D74" s="37">
        <v>12</v>
      </c>
      <c r="E74" s="37">
        <v>8</v>
      </c>
      <c r="F74" s="37">
        <v>5</v>
      </c>
      <c r="G74" s="37">
        <v>4</v>
      </c>
      <c r="H74" s="37">
        <v>13</v>
      </c>
      <c r="I74" s="37">
        <v>11</v>
      </c>
      <c r="J74" s="37">
        <v>4</v>
      </c>
      <c r="K74" s="37">
        <v>14</v>
      </c>
      <c r="L74" s="37">
        <v>13</v>
      </c>
      <c r="M74" s="37">
        <v>12</v>
      </c>
      <c r="N74" s="37">
        <v>4</v>
      </c>
      <c r="O74" s="37">
        <v>2</v>
      </c>
      <c r="P74" s="37">
        <v>4</v>
      </c>
      <c r="Q74" s="37">
        <v>7</v>
      </c>
      <c r="R74" s="37">
        <v>13</v>
      </c>
      <c r="S74" s="37">
        <v>6</v>
      </c>
      <c r="T74" s="37">
        <v>1</v>
      </c>
      <c r="U74" s="37">
        <v>16</v>
      </c>
      <c r="V74" s="37">
        <v>3</v>
      </c>
      <c r="W74" s="37">
        <v>5</v>
      </c>
      <c r="X74" s="37">
        <v>15</v>
      </c>
      <c r="Y74" s="37">
        <v>4</v>
      </c>
      <c r="Z74" s="37">
        <v>8</v>
      </c>
      <c r="AA74" s="37">
        <v>8</v>
      </c>
      <c r="AB74" s="37">
        <v>5</v>
      </c>
      <c r="AC74" s="37">
        <v>15</v>
      </c>
      <c r="AD74" s="37">
        <v>4</v>
      </c>
      <c r="AE74" s="37">
        <v>12</v>
      </c>
      <c r="AF74" s="37">
        <v>3</v>
      </c>
      <c r="AG74" s="37">
        <v>13</v>
      </c>
      <c r="AH74" s="37">
        <v>12</v>
      </c>
      <c r="AI74" s="37">
        <v>10</v>
      </c>
      <c r="AJ74" s="37">
        <v>14</v>
      </c>
      <c r="AK74" s="37">
        <v>4</v>
      </c>
      <c r="AL74" s="37">
        <v>13</v>
      </c>
      <c r="AM74" s="37">
        <v>4</v>
      </c>
      <c r="AN74" s="37">
        <v>8</v>
      </c>
      <c r="AO74" s="37">
        <v>4</v>
      </c>
      <c r="AP74" s="37">
        <v>8</v>
      </c>
      <c r="AQ74" s="37">
        <v>9</v>
      </c>
      <c r="AR74" s="37">
        <v>4</v>
      </c>
      <c r="AS74" s="37">
        <v>6</v>
      </c>
      <c r="AT74" s="37">
        <v>13</v>
      </c>
      <c r="AU74" s="37">
        <v>3</v>
      </c>
      <c r="AV74" s="37">
        <v>4</v>
      </c>
      <c r="AW74" s="37">
        <v>5</v>
      </c>
      <c r="AX74" s="37">
        <v>16</v>
      </c>
      <c r="AY74" s="37">
        <v>5</v>
      </c>
      <c r="AZ74" s="37">
        <v>15</v>
      </c>
      <c r="BA74" s="37">
        <v>7</v>
      </c>
      <c r="BB74" s="37">
        <v>14</v>
      </c>
      <c r="BC74" s="37">
        <v>3</v>
      </c>
      <c r="BD74" s="37">
        <v>9</v>
      </c>
      <c r="BE74" s="37">
        <v>12</v>
      </c>
      <c r="BF74" s="37">
        <v>6</v>
      </c>
      <c r="BG74" s="37">
        <v>1000</v>
      </c>
      <c r="BH74" s="32"/>
      <c r="BI74" s="32"/>
      <c r="BJ74" s="32"/>
    </row>
    <row r="75" spans="1:62" ht="16.2" thickBot="1" x14ac:dyDescent="0.35">
      <c r="A75" s="36" t="s">
        <v>379</v>
      </c>
      <c r="B75" s="37">
        <v>6</v>
      </c>
      <c r="C75" s="37">
        <v>4</v>
      </c>
      <c r="D75" s="37">
        <v>10</v>
      </c>
      <c r="E75" s="37">
        <v>10</v>
      </c>
      <c r="F75" s="37">
        <v>5</v>
      </c>
      <c r="G75" s="37">
        <v>6</v>
      </c>
      <c r="H75" s="37">
        <v>14</v>
      </c>
      <c r="I75" s="37">
        <v>12</v>
      </c>
      <c r="J75" s="37">
        <v>4</v>
      </c>
      <c r="K75" s="37">
        <v>13</v>
      </c>
      <c r="L75" s="37">
        <v>14</v>
      </c>
      <c r="M75" s="37">
        <v>10</v>
      </c>
      <c r="N75" s="37">
        <v>3</v>
      </c>
      <c r="O75" s="37">
        <v>3</v>
      </c>
      <c r="P75" s="37">
        <v>4</v>
      </c>
      <c r="Q75" s="37">
        <v>7</v>
      </c>
      <c r="R75" s="37">
        <v>13</v>
      </c>
      <c r="S75" s="37">
        <v>5</v>
      </c>
      <c r="T75" s="37">
        <v>1</v>
      </c>
      <c r="U75" s="37">
        <v>15</v>
      </c>
      <c r="V75" s="37">
        <v>2</v>
      </c>
      <c r="W75" s="37">
        <v>4</v>
      </c>
      <c r="X75" s="37">
        <v>15</v>
      </c>
      <c r="Y75" s="37">
        <v>5</v>
      </c>
      <c r="Z75" s="37">
        <v>8</v>
      </c>
      <c r="AA75" s="37">
        <v>8</v>
      </c>
      <c r="AB75" s="37">
        <v>5</v>
      </c>
      <c r="AC75" s="37">
        <v>15</v>
      </c>
      <c r="AD75" s="37">
        <v>4</v>
      </c>
      <c r="AE75" s="37">
        <v>13</v>
      </c>
      <c r="AF75" s="37">
        <v>4</v>
      </c>
      <c r="AG75" s="37">
        <v>12</v>
      </c>
      <c r="AH75" s="37">
        <v>14</v>
      </c>
      <c r="AI75" s="37">
        <v>11</v>
      </c>
      <c r="AJ75" s="37">
        <v>14</v>
      </c>
      <c r="AK75" s="37">
        <v>4</v>
      </c>
      <c r="AL75" s="37">
        <v>13</v>
      </c>
      <c r="AM75" s="37">
        <v>4</v>
      </c>
      <c r="AN75" s="37">
        <v>10</v>
      </c>
      <c r="AO75" s="37">
        <v>5</v>
      </c>
      <c r="AP75" s="37">
        <v>8</v>
      </c>
      <c r="AQ75" s="37">
        <v>9</v>
      </c>
      <c r="AR75" s="37">
        <v>5</v>
      </c>
      <c r="AS75" s="37">
        <v>6</v>
      </c>
      <c r="AT75" s="37">
        <v>14</v>
      </c>
      <c r="AU75" s="37">
        <v>2</v>
      </c>
      <c r="AV75" s="37">
        <v>3</v>
      </c>
      <c r="AW75" s="37">
        <v>4</v>
      </c>
      <c r="AX75" s="37">
        <v>12</v>
      </c>
      <c r="AY75" s="37">
        <v>3</v>
      </c>
      <c r="AZ75" s="37">
        <v>15</v>
      </c>
      <c r="BA75" s="37">
        <v>8</v>
      </c>
      <c r="BB75" s="37">
        <v>14</v>
      </c>
      <c r="BC75" s="37">
        <v>6</v>
      </c>
      <c r="BD75" s="37">
        <v>9</v>
      </c>
      <c r="BE75" s="37">
        <v>13</v>
      </c>
      <c r="BF75" s="37">
        <v>6</v>
      </c>
      <c r="BG75" s="37">
        <v>1000</v>
      </c>
      <c r="BH75" s="32"/>
      <c r="BI75" s="32"/>
      <c r="BJ75" s="32"/>
    </row>
    <row r="76" spans="1:62" ht="16.2" thickBot="1" x14ac:dyDescent="0.35">
      <c r="A76" s="36" t="s">
        <v>380</v>
      </c>
      <c r="B76" s="37">
        <v>6</v>
      </c>
      <c r="C76" s="37">
        <v>4</v>
      </c>
      <c r="D76" s="37">
        <v>10</v>
      </c>
      <c r="E76" s="37">
        <v>8</v>
      </c>
      <c r="F76" s="37">
        <v>4</v>
      </c>
      <c r="G76" s="37">
        <v>2</v>
      </c>
      <c r="H76" s="37">
        <v>14</v>
      </c>
      <c r="I76" s="37">
        <v>11</v>
      </c>
      <c r="J76" s="37">
        <v>4</v>
      </c>
      <c r="K76" s="37">
        <v>12</v>
      </c>
      <c r="L76" s="37">
        <v>13</v>
      </c>
      <c r="M76" s="37">
        <v>11</v>
      </c>
      <c r="N76" s="37">
        <v>4</v>
      </c>
      <c r="O76" s="37">
        <v>2</v>
      </c>
      <c r="P76" s="37">
        <v>4</v>
      </c>
      <c r="Q76" s="37">
        <v>8</v>
      </c>
      <c r="R76" s="37">
        <v>13</v>
      </c>
      <c r="S76" s="37">
        <v>6</v>
      </c>
      <c r="T76" s="37">
        <v>1</v>
      </c>
      <c r="U76" s="37">
        <v>15</v>
      </c>
      <c r="V76" s="37">
        <v>3</v>
      </c>
      <c r="W76" s="37">
        <v>4</v>
      </c>
      <c r="X76" s="37">
        <v>14</v>
      </c>
      <c r="Y76" s="37">
        <v>6</v>
      </c>
      <c r="Z76" s="37">
        <v>7</v>
      </c>
      <c r="AA76" s="37">
        <v>7</v>
      </c>
      <c r="AB76" s="37">
        <v>4</v>
      </c>
      <c r="AC76" s="37">
        <v>15</v>
      </c>
      <c r="AD76" s="37">
        <v>4</v>
      </c>
      <c r="AE76" s="37">
        <v>12</v>
      </c>
      <c r="AF76" s="37">
        <v>4</v>
      </c>
      <c r="AG76" s="37">
        <v>12</v>
      </c>
      <c r="AH76" s="37">
        <v>11</v>
      </c>
      <c r="AI76" s="37">
        <v>11</v>
      </c>
      <c r="AJ76" s="37">
        <v>15</v>
      </c>
      <c r="AK76" s="37">
        <v>4</v>
      </c>
      <c r="AL76" s="37">
        <v>12</v>
      </c>
      <c r="AM76" s="37">
        <v>5</v>
      </c>
      <c r="AN76" s="37">
        <v>9</v>
      </c>
      <c r="AO76" s="37">
        <v>4</v>
      </c>
      <c r="AP76" s="37">
        <v>8</v>
      </c>
      <c r="AQ76" s="37">
        <v>9</v>
      </c>
      <c r="AR76" s="37">
        <v>4</v>
      </c>
      <c r="AS76" s="37">
        <v>6</v>
      </c>
      <c r="AT76" s="37">
        <v>13</v>
      </c>
      <c r="AU76" s="37">
        <v>3</v>
      </c>
      <c r="AV76" s="37">
        <v>4</v>
      </c>
      <c r="AW76" s="37">
        <v>4</v>
      </c>
      <c r="AX76" s="37">
        <v>16</v>
      </c>
      <c r="AY76" s="37">
        <v>6</v>
      </c>
      <c r="AZ76" s="37">
        <v>12</v>
      </c>
      <c r="BA76" s="37">
        <v>9</v>
      </c>
      <c r="BB76" s="37">
        <v>13</v>
      </c>
      <c r="BC76" s="37">
        <v>6</v>
      </c>
      <c r="BD76" s="37">
        <v>8</v>
      </c>
      <c r="BE76" s="37">
        <v>12</v>
      </c>
      <c r="BF76" s="37">
        <v>6</v>
      </c>
      <c r="BG76" s="37">
        <v>1000</v>
      </c>
      <c r="BH76" s="32"/>
      <c r="BI76" s="32"/>
      <c r="BJ76" s="32"/>
    </row>
    <row r="77" spans="1:62" ht="16.2" thickBot="1" x14ac:dyDescent="0.35">
      <c r="A77" s="36" t="s">
        <v>381</v>
      </c>
      <c r="B77" s="37">
        <v>6</v>
      </c>
      <c r="C77" s="37">
        <v>3</v>
      </c>
      <c r="D77" s="37">
        <v>12</v>
      </c>
      <c r="E77" s="37">
        <v>8</v>
      </c>
      <c r="F77" s="37">
        <v>4</v>
      </c>
      <c r="G77" s="37">
        <v>3</v>
      </c>
      <c r="H77" s="37">
        <v>13</v>
      </c>
      <c r="I77" s="37">
        <v>11</v>
      </c>
      <c r="J77" s="37">
        <v>4</v>
      </c>
      <c r="K77" s="37">
        <v>11</v>
      </c>
      <c r="L77" s="37">
        <v>14</v>
      </c>
      <c r="M77" s="37">
        <v>11</v>
      </c>
      <c r="N77" s="37">
        <v>4</v>
      </c>
      <c r="O77" s="37">
        <v>2</v>
      </c>
      <c r="P77" s="37">
        <v>3</v>
      </c>
      <c r="Q77" s="37">
        <v>7</v>
      </c>
      <c r="R77" s="37">
        <v>13</v>
      </c>
      <c r="S77" s="37">
        <v>5</v>
      </c>
      <c r="T77" s="37">
        <v>1</v>
      </c>
      <c r="U77" s="37">
        <v>15</v>
      </c>
      <c r="V77" s="37">
        <v>3</v>
      </c>
      <c r="W77" s="37">
        <v>4</v>
      </c>
      <c r="X77" s="37">
        <v>15</v>
      </c>
      <c r="Y77" s="37">
        <v>4</v>
      </c>
      <c r="Z77" s="37">
        <v>8</v>
      </c>
      <c r="AA77" s="37">
        <v>8</v>
      </c>
      <c r="AB77" s="37">
        <v>4</v>
      </c>
      <c r="AC77" s="37">
        <v>15</v>
      </c>
      <c r="AD77" s="37">
        <v>4</v>
      </c>
      <c r="AE77" s="37">
        <v>13</v>
      </c>
      <c r="AF77" s="37">
        <v>4</v>
      </c>
      <c r="AG77" s="37">
        <v>12</v>
      </c>
      <c r="AH77" s="37">
        <v>11</v>
      </c>
      <c r="AI77" s="37">
        <v>10</v>
      </c>
      <c r="AJ77" s="37">
        <v>15</v>
      </c>
      <c r="AK77" s="37">
        <v>4</v>
      </c>
      <c r="AL77" s="37">
        <v>12</v>
      </c>
      <c r="AM77" s="37">
        <v>4</v>
      </c>
      <c r="AN77" s="37">
        <v>8</v>
      </c>
      <c r="AO77" s="37">
        <v>5</v>
      </c>
      <c r="AP77" s="37">
        <v>9</v>
      </c>
      <c r="AQ77" s="37">
        <v>9</v>
      </c>
      <c r="AR77" s="37">
        <v>4</v>
      </c>
      <c r="AS77" s="37">
        <v>5</v>
      </c>
      <c r="AT77" s="37">
        <v>14</v>
      </c>
      <c r="AU77" s="37">
        <v>2</v>
      </c>
      <c r="AV77" s="37">
        <v>3</v>
      </c>
      <c r="AW77" s="37">
        <v>4</v>
      </c>
      <c r="AX77" s="37">
        <v>11</v>
      </c>
      <c r="AY77" s="37">
        <v>4</v>
      </c>
      <c r="AZ77" s="37">
        <v>15</v>
      </c>
      <c r="BA77" s="37">
        <v>7</v>
      </c>
      <c r="BB77" s="37">
        <v>15</v>
      </c>
      <c r="BC77" s="37">
        <v>6</v>
      </c>
      <c r="BD77" s="37">
        <v>9</v>
      </c>
      <c r="BE77" s="37">
        <v>12</v>
      </c>
      <c r="BF77" s="37">
        <v>5</v>
      </c>
      <c r="BG77" s="37">
        <v>1000</v>
      </c>
      <c r="BH77" s="32"/>
      <c r="BI77" s="32"/>
      <c r="BJ77" s="32"/>
    </row>
    <row r="78" spans="1:62" ht="16.2" thickBot="1" x14ac:dyDescent="0.35">
      <c r="A78" s="36" t="s">
        <v>382</v>
      </c>
      <c r="B78" s="37">
        <v>3</v>
      </c>
      <c r="C78" s="37">
        <v>4</v>
      </c>
      <c r="D78" s="37">
        <v>10</v>
      </c>
      <c r="E78" s="37">
        <v>10</v>
      </c>
      <c r="F78" s="37">
        <v>5</v>
      </c>
      <c r="G78" s="37">
        <v>5</v>
      </c>
      <c r="H78" s="37">
        <v>13</v>
      </c>
      <c r="I78" s="37">
        <v>12</v>
      </c>
      <c r="J78" s="37">
        <v>5</v>
      </c>
      <c r="K78" s="37">
        <v>14</v>
      </c>
      <c r="L78" s="37">
        <v>14</v>
      </c>
      <c r="M78" s="37">
        <v>12</v>
      </c>
      <c r="N78" s="37">
        <v>5</v>
      </c>
      <c r="O78" s="37">
        <v>4</v>
      </c>
      <c r="P78" s="37">
        <v>4</v>
      </c>
      <c r="Q78" s="37">
        <v>7</v>
      </c>
      <c r="R78" s="37">
        <v>13</v>
      </c>
      <c r="S78" s="37">
        <v>5</v>
      </c>
      <c r="T78" s="37">
        <v>2</v>
      </c>
      <c r="U78" s="37">
        <v>16</v>
      </c>
      <c r="V78" s="37">
        <v>3</v>
      </c>
      <c r="W78" s="37">
        <v>5</v>
      </c>
      <c r="X78" s="37">
        <v>14</v>
      </c>
      <c r="Y78" s="37">
        <v>3</v>
      </c>
      <c r="Z78" s="37">
        <v>8</v>
      </c>
      <c r="AA78" s="37">
        <v>8</v>
      </c>
      <c r="AB78" s="37">
        <v>5</v>
      </c>
      <c r="AC78" s="37">
        <v>16</v>
      </c>
      <c r="AD78" s="37">
        <v>5</v>
      </c>
      <c r="AE78" s="37">
        <v>13</v>
      </c>
      <c r="AF78" s="37">
        <v>4</v>
      </c>
      <c r="AG78" s="37">
        <v>13</v>
      </c>
      <c r="AH78" s="37">
        <v>12</v>
      </c>
      <c r="AI78" s="37">
        <v>11</v>
      </c>
      <c r="AJ78" s="37">
        <v>15</v>
      </c>
      <c r="AK78" s="37">
        <v>5</v>
      </c>
      <c r="AL78" s="37">
        <v>13</v>
      </c>
      <c r="AM78" s="37">
        <v>4</v>
      </c>
      <c r="AN78" s="37">
        <v>10</v>
      </c>
      <c r="AO78" s="37">
        <v>3</v>
      </c>
      <c r="AP78" s="37">
        <v>8</v>
      </c>
      <c r="AQ78" s="37">
        <v>9</v>
      </c>
      <c r="AR78" s="37">
        <v>4</v>
      </c>
      <c r="AS78" s="37">
        <v>6</v>
      </c>
      <c r="AT78" s="37">
        <v>14</v>
      </c>
      <c r="AU78" s="37">
        <v>3</v>
      </c>
      <c r="AV78" s="37">
        <v>3</v>
      </c>
      <c r="AW78" s="37">
        <v>6</v>
      </c>
      <c r="AX78" s="37">
        <v>14</v>
      </c>
      <c r="AY78" s="37">
        <v>5</v>
      </c>
      <c r="AZ78" s="37">
        <v>13</v>
      </c>
      <c r="BA78" s="37">
        <v>6</v>
      </c>
      <c r="BB78" s="37">
        <v>15</v>
      </c>
      <c r="BC78" s="37">
        <v>2</v>
      </c>
      <c r="BD78" s="37">
        <v>7</v>
      </c>
      <c r="BE78" s="37">
        <v>12</v>
      </c>
      <c r="BF78" s="37">
        <v>6</v>
      </c>
      <c r="BG78" s="37">
        <v>1000</v>
      </c>
      <c r="BH78" s="32"/>
      <c r="BI78" s="32"/>
      <c r="BJ78" s="32"/>
    </row>
    <row r="79" spans="1:62" ht="16.2" thickBot="1" x14ac:dyDescent="0.35">
      <c r="A79" s="36" t="s">
        <v>383</v>
      </c>
      <c r="B79" s="37">
        <v>6</v>
      </c>
      <c r="C79" s="37">
        <v>3</v>
      </c>
      <c r="D79" s="37">
        <v>8</v>
      </c>
      <c r="E79" s="37">
        <v>9</v>
      </c>
      <c r="F79" s="37">
        <v>4</v>
      </c>
      <c r="G79" s="37">
        <v>1</v>
      </c>
      <c r="H79" s="37">
        <v>13</v>
      </c>
      <c r="I79" s="37">
        <v>11</v>
      </c>
      <c r="J79" s="37">
        <v>3</v>
      </c>
      <c r="K79" s="37">
        <v>13</v>
      </c>
      <c r="L79" s="37">
        <v>13</v>
      </c>
      <c r="M79" s="37">
        <v>12</v>
      </c>
      <c r="N79" s="37">
        <v>5</v>
      </c>
      <c r="O79" s="37">
        <v>2</v>
      </c>
      <c r="P79" s="37">
        <v>4</v>
      </c>
      <c r="Q79" s="37">
        <v>5</v>
      </c>
      <c r="R79" s="37">
        <v>14</v>
      </c>
      <c r="S79" s="37">
        <v>5</v>
      </c>
      <c r="T79" s="37">
        <v>2</v>
      </c>
      <c r="U79" s="37">
        <v>15</v>
      </c>
      <c r="V79" s="37">
        <v>4</v>
      </c>
      <c r="W79" s="37">
        <v>5</v>
      </c>
      <c r="X79" s="37">
        <v>15</v>
      </c>
      <c r="Y79" s="37">
        <v>2</v>
      </c>
      <c r="Z79" s="37">
        <v>8</v>
      </c>
      <c r="AA79" s="37">
        <v>8</v>
      </c>
      <c r="AB79" s="37">
        <v>4</v>
      </c>
      <c r="AC79" s="37">
        <v>16</v>
      </c>
      <c r="AD79" s="37">
        <v>3</v>
      </c>
      <c r="AE79" s="37">
        <v>8</v>
      </c>
      <c r="AF79" s="37">
        <v>4</v>
      </c>
      <c r="AG79" s="37">
        <v>13</v>
      </c>
      <c r="AH79" s="37">
        <v>10</v>
      </c>
      <c r="AI79" s="37">
        <v>9</v>
      </c>
      <c r="AJ79" s="37">
        <v>14</v>
      </c>
      <c r="AK79" s="37">
        <v>4</v>
      </c>
      <c r="AL79" s="37">
        <v>12</v>
      </c>
      <c r="AM79" s="37">
        <v>4</v>
      </c>
      <c r="AN79" s="37">
        <v>4</v>
      </c>
      <c r="AO79" s="37">
        <v>2</v>
      </c>
      <c r="AP79" s="37">
        <v>8</v>
      </c>
      <c r="AQ79" s="37">
        <v>9</v>
      </c>
      <c r="AR79" s="37">
        <v>5</v>
      </c>
      <c r="AS79" s="37">
        <v>2</v>
      </c>
      <c r="AT79" s="37">
        <v>12</v>
      </c>
      <c r="AU79" s="37">
        <v>3</v>
      </c>
      <c r="AV79" s="37">
        <v>3</v>
      </c>
      <c r="AW79" s="37">
        <v>5</v>
      </c>
      <c r="AX79" s="37">
        <v>9</v>
      </c>
      <c r="AY79" s="37">
        <v>5</v>
      </c>
      <c r="AZ79" s="37">
        <v>14</v>
      </c>
      <c r="BA79" s="37">
        <v>3</v>
      </c>
      <c r="BB79" s="37">
        <v>13</v>
      </c>
      <c r="BC79" s="37">
        <v>5</v>
      </c>
      <c r="BD79" s="37">
        <v>7</v>
      </c>
      <c r="BE79" s="37">
        <v>9</v>
      </c>
      <c r="BF79" s="37">
        <v>6</v>
      </c>
      <c r="BG79" s="37">
        <v>1000</v>
      </c>
      <c r="BH79" s="32"/>
      <c r="BI79" s="32"/>
      <c r="BJ79" s="32"/>
    </row>
    <row r="80" spans="1:62" ht="16.2" thickBot="1" x14ac:dyDescent="0.35">
      <c r="A80" s="36" t="s">
        <v>384</v>
      </c>
      <c r="B80" s="37">
        <v>2</v>
      </c>
      <c r="C80" s="37">
        <v>3</v>
      </c>
      <c r="D80" s="37">
        <v>3</v>
      </c>
      <c r="E80" s="37">
        <v>4</v>
      </c>
      <c r="F80" s="37">
        <v>3</v>
      </c>
      <c r="G80" s="37">
        <v>2</v>
      </c>
      <c r="H80" s="37">
        <v>2</v>
      </c>
      <c r="I80" s="37">
        <v>13</v>
      </c>
      <c r="J80" s="37">
        <v>3</v>
      </c>
      <c r="K80" s="37">
        <v>2</v>
      </c>
      <c r="L80" s="37">
        <v>12</v>
      </c>
      <c r="M80" s="37">
        <v>11</v>
      </c>
      <c r="N80" s="37">
        <v>7</v>
      </c>
      <c r="O80" s="37">
        <v>2</v>
      </c>
      <c r="P80" s="37">
        <v>4</v>
      </c>
      <c r="Q80" s="37">
        <v>5</v>
      </c>
      <c r="R80" s="37">
        <v>14</v>
      </c>
      <c r="S80" s="37">
        <v>4</v>
      </c>
      <c r="T80" s="37">
        <v>4</v>
      </c>
      <c r="U80" s="37">
        <v>4</v>
      </c>
      <c r="V80" s="37">
        <v>1</v>
      </c>
      <c r="W80" s="37">
        <v>4</v>
      </c>
      <c r="X80" s="37">
        <v>4</v>
      </c>
      <c r="Y80" s="37">
        <v>1</v>
      </c>
      <c r="Z80" s="37">
        <v>1</v>
      </c>
      <c r="AA80" s="37">
        <v>1</v>
      </c>
      <c r="AB80" s="37">
        <v>3</v>
      </c>
      <c r="AC80" s="37">
        <v>3</v>
      </c>
      <c r="AD80" s="37">
        <v>4</v>
      </c>
      <c r="AE80" s="37">
        <v>12</v>
      </c>
      <c r="AF80" s="37">
        <v>4</v>
      </c>
      <c r="AG80" s="37">
        <v>15</v>
      </c>
      <c r="AH80" s="37">
        <v>3</v>
      </c>
      <c r="AI80" s="37">
        <v>3</v>
      </c>
      <c r="AJ80" s="37">
        <v>10</v>
      </c>
      <c r="AK80" s="37">
        <v>3</v>
      </c>
      <c r="AL80" s="37">
        <v>12</v>
      </c>
      <c r="AM80" s="37">
        <v>8</v>
      </c>
      <c r="AN80" s="37">
        <v>2</v>
      </c>
      <c r="AO80" s="37">
        <v>4</v>
      </c>
      <c r="AP80" s="37">
        <v>12</v>
      </c>
      <c r="AQ80" s="37">
        <v>6</v>
      </c>
      <c r="AR80" s="37">
        <v>4</v>
      </c>
      <c r="AS80" s="37">
        <v>4</v>
      </c>
      <c r="AT80" s="37">
        <v>14</v>
      </c>
      <c r="AU80" s="37">
        <v>6</v>
      </c>
      <c r="AV80" s="37">
        <v>2</v>
      </c>
      <c r="AW80" s="37">
        <v>2</v>
      </c>
      <c r="AX80" s="37">
        <v>3</v>
      </c>
      <c r="AY80" s="37">
        <v>3</v>
      </c>
      <c r="AZ80" s="37">
        <v>10</v>
      </c>
      <c r="BA80" s="37">
        <v>3</v>
      </c>
      <c r="BB80" s="37">
        <v>13</v>
      </c>
      <c r="BC80" s="37">
        <v>2</v>
      </c>
      <c r="BD80" s="37">
        <v>1</v>
      </c>
      <c r="BE80" s="37">
        <v>14</v>
      </c>
      <c r="BF80" s="37">
        <v>3</v>
      </c>
      <c r="BG80" s="37">
        <v>1000</v>
      </c>
      <c r="BH80" s="32"/>
      <c r="BI80" s="32"/>
      <c r="BJ80" s="32"/>
    </row>
    <row r="81" spans="1:62" ht="16.2" thickBot="1" x14ac:dyDescent="0.35">
      <c r="A81" s="36" t="s">
        <v>385</v>
      </c>
      <c r="B81" s="37">
        <v>7</v>
      </c>
      <c r="C81" s="37">
        <v>3</v>
      </c>
      <c r="D81" s="37">
        <v>10</v>
      </c>
      <c r="E81" s="37">
        <v>5</v>
      </c>
      <c r="F81" s="37">
        <v>6</v>
      </c>
      <c r="G81" s="37">
        <v>5</v>
      </c>
      <c r="H81" s="37">
        <v>2</v>
      </c>
      <c r="I81" s="37">
        <v>15</v>
      </c>
      <c r="J81" s="37">
        <v>4</v>
      </c>
      <c r="K81" s="37">
        <v>7</v>
      </c>
      <c r="L81" s="37">
        <v>15</v>
      </c>
      <c r="M81" s="37">
        <v>14</v>
      </c>
      <c r="N81" s="37">
        <v>8</v>
      </c>
      <c r="O81" s="37">
        <v>4</v>
      </c>
      <c r="P81" s="37">
        <v>5</v>
      </c>
      <c r="Q81" s="37">
        <v>5</v>
      </c>
      <c r="R81" s="37">
        <v>16</v>
      </c>
      <c r="S81" s="37">
        <v>4</v>
      </c>
      <c r="T81" s="37">
        <v>4</v>
      </c>
      <c r="U81" s="37">
        <v>5</v>
      </c>
      <c r="V81" s="37">
        <v>1</v>
      </c>
      <c r="W81" s="37">
        <v>9</v>
      </c>
      <c r="X81" s="37">
        <v>9</v>
      </c>
      <c r="Y81" s="37">
        <v>4</v>
      </c>
      <c r="Z81" s="37">
        <v>2</v>
      </c>
      <c r="AA81" s="37">
        <v>3</v>
      </c>
      <c r="AB81" s="37">
        <v>6</v>
      </c>
      <c r="AC81" s="37">
        <v>9</v>
      </c>
      <c r="AD81" s="37">
        <v>5</v>
      </c>
      <c r="AE81" s="37">
        <v>14</v>
      </c>
      <c r="AF81" s="37">
        <v>5</v>
      </c>
      <c r="AG81" s="37">
        <v>15</v>
      </c>
      <c r="AH81" s="37">
        <v>2</v>
      </c>
      <c r="AI81" s="37">
        <v>1</v>
      </c>
      <c r="AJ81" s="37">
        <v>13</v>
      </c>
      <c r="AK81" s="37">
        <v>5</v>
      </c>
      <c r="AL81" s="37">
        <v>13</v>
      </c>
      <c r="AM81" s="37">
        <v>2</v>
      </c>
      <c r="AN81" s="37">
        <v>1</v>
      </c>
      <c r="AO81" s="37">
        <v>3</v>
      </c>
      <c r="AP81" s="37">
        <v>13</v>
      </c>
      <c r="AQ81" s="37">
        <v>1</v>
      </c>
      <c r="AR81" s="37">
        <v>1</v>
      </c>
      <c r="AS81" s="37">
        <v>5</v>
      </c>
      <c r="AT81" s="37">
        <v>14</v>
      </c>
      <c r="AU81" s="37">
        <v>6</v>
      </c>
      <c r="AV81" s="37">
        <v>2</v>
      </c>
      <c r="AW81" s="37">
        <v>3</v>
      </c>
      <c r="AX81" s="37">
        <v>13</v>
      </c>
      <c r="AY81" s="37">
        <v>7</v>
      </c>
      <c r="AZ81" s="37">
        <v>8</v>
      </c>
      <c r="BA81" s="37">
        <v>7</v>
      </c>
      <c r="BB81" s="37">
        <v>13</v>
      </c>
      <c r="BC81" s="37">
        <v>7</v>
      </c>
      <c r="BD81" s="37">
        <v>4</v>
      </c>
      <c r="BE81" s="37">
        <v>14</v>
      </c>
      <c r="BF81" s="37">
        <v>4</v>
      </c>
      <c r="BG81" s="37">
        <v>1000</v>
      </c>
      <c r="BH81" s="32"/>
      <c r="BI81" s="32"/>
      <c r="BJ81" s="32"/>
    </row>
    <row r="82" spans="1:62" ht="16.2" thickBot="1" x14ac:dyDescent="0.35">
      <c r="A82" s="36" t="s">
        <v>386</v>
      </c>
      <c r="B82" s="37">
        <v>4</v>
      </c>
      <c r="C82" s="37">
        <v>1</v>
      </c>
      <c r="D82" s="37">
        <v>10</v>
      </c>
      <c r="E82" s="37">
        <v>7</v>
      </c>
      <c r="F82" s="37">
        <v>6</v>
      </c>
      <c r="G82" s="37">
        <v>7</v>
      </c>
      <c r="H82" s="37">
        <v>1</v>
      </c>
      <c r="I82" s="37">
        <v>15</v>
      </c>
      <c r="J82" s="37">
        <v>4</v>
      </c>
      <c r="K82" s="37">
        <v>5</v>
      </c>
      <c r="L82" s="37">
        <v>15</v>
      </c>
      <c r="M82" s="37">
        <v>15</v>
      </c>
      <c r="N82" s="37">
        <v>9</v>
      </c>
      <c r="O82" s="37">
        <v>5</v>
      </c>
      <c r="P82" s="37">
        <v>6</v>
      </c>
      <c r="Q82" s="37">
        <v>4</v>
      </c>
      <c r="R82" s="37">
        <v>16</v>
      </c>
      <c r="S82" s="37">
        <v>6</v>
      </c>
      <c r="T82" s="37">
        <v>6</v>
      </c>
      <c r="U82" s="37">
        <v>5</v>
      </c>
      <c r="V82" s="37">
        <v>1</v>
      </c>
      <c r="W82" s="37">
        <v>9</v>
      </c>
      <c r="X82" s="37">
        <v>9</v>
      </c>
      <c r="Y82" s="37">
        <v>7</v>
      </c>
      <c r="Z82" s="37">
        <v>3</v>
      </c>
      <c r="AA82" s="37">
        <v>3</v>
      </c>
      <c r="AB82" s="37">
        <v>6</v>
      </c>
      <c r="AC82" s="37">
        <v>10</v>
      </c>
      <c r="AD82" s="37">
        <v>4</v>
      </c>
      <c r="AE82" s="37">
        <v>13</v>
      </c>
      <c r="AF82" s="37">
        <v>6</v>
      </c>
      <c r="AG82" s="37">
        <v>15</v>
      </c>
      <c r="AH82" s="37">
        <v>3</v>
      </c>
      <c r="AI82" s="37">
        <v>8</v>
      </c>
      <c r="AJ82" s="37">
        <v>12</v>
      </c>
      <c r="AK82" s="37">
        <v>6</v>
      </c>
      <c r="AL82" s="37">
        <v>12</v>
      </c>
      <c r="AM82" s="37">
        <v>14</v>
      </c>
      <c r="AN82" s="37">
        <v>6</v>
      </c>
      <c r="AO82" s="37">
        <v>9</v>
      </c>
      <c r="AP82" s="37">
        <v>12</v>
      </c>
      <c r="AQ82" s="37">
        <v>12</v>
      </c>
      <c r="AR82" s="37">
        <v>7</v>
      </c>
      <c r="AS82" s="37">
        <v>4</v>
      </c>
      <c r="AT82" s="37">
        <v>15</v>
      </c>
      <c r="AU82" s="37">
        <v>6</v>
      </c>
      <c r="AV82" s="37">
        <v>4</v>
      </c>
      <c r="AW82" s="37">
        <v>4</v>
      </c>
      <c r="AX82" s="37">
        <v>11</v>
      </c>
      <c r="AY82" s="37">
        <v>6</v>
      </c>
      <c r="AZ82" s="37">
        <v>10</v>
      </c>
      <c r="BA82" s="37">
        <v>11</v>
      </c>
      <c r="BB82" s="37">
        <v>15</v>
      </c>
      <c r="BC82" s="37">
        <v>3</v>
      </c>
      <c r="BD82" s="37">
        <v>4</v>
      </c>
      <c r="BE82" s="37">
        <v>15</v>
      </c>
      <c r="BF82" s="37">
        <v>4</v>
      </c>
      <c r="BG82" s="37">
        <v>1000</v>
      </c>
      <c r="BH82" s="32"/>
      <c r="BI82" s="32"/>
      <c r="BJ82" s="32"/>
    </row>
    <row r="83" spans="1:62" ht="16.2" thickBot="1" x14ac:dyDescent="0.35">
      <c r="A83" s="36" t="s">
        <v>387</v>
      </c>
      <c r="B83" s="37">
        <v>6</v>
      </c>
      <c r="C83" s="37">
        <v>6</v>
      </c>
      <c r="D83" s="37">
        <v>11</v>
      </c>
      <c r="E83" s="37">
        <v>11</v>
      </c>
      <c r="F83" s="37">
        <v>7</v>
      </c>
      <c r="G83" s="37">
        <v>10</v>
      </c>
      <c r="H83" s="37">
        <v>2</v>
      </c>
      <c r="I83" s="37">
        <v>15</v>
      </c>
      <c r="J83" s="37">
        <v>6</v>
      </c>
      <c r="K83" s="37">
        <v>12</v>
      </c>
      <c r="L83" s="37">
        <v>15</v>
      </c>
      <c r="M83" s="37">
        <v>15</v>
      </c>
      <c r="N83" s="37">
        <v>10</v>
      </c>
      <c r="O83" s="37">
        <v>6</v>
      </c>
      <c r="P83" s="37">
        <v>6</v>
      </c>
      <c r="Q83" s="37">
        <v>10</v>
      </c>
      <c r="R83" s="37">
        <v>16</v>
      </c>
      <c r="S83" s="37">
        <v>6</v>
      </c>
      <c r="T83" s="37">
        <v>5</v>
      </c>
      <c r="U83" s="37">
        <v>6</v>
      </c>
      <c r="V83" s="37">
        <v>2</v>
      </c>
      <c r="W83" s="37">
        <v>9</v>
      </c>
      <c r="X83" s="37">
        <v>9</v>
      </c>
      <c r="Y83" s="37">
        <v>6</v>
      </c>
      <c r="Z83" s="37">
        <v>3</v>
      </c>
      <c r="AA83" s="37">
        <v>3</v>
      </c>
      <c r="AB83" s="37">
        <v>7</v>
      </c>
      <c r="AC83" s="37">
        <v>10</v>
      </c>
      <c r="AD83" s="37">
        <v>6</v>
      </c>
      <c r="AE83" s="37">
        <v>13</v>
      </c>
      <c r="AF83" s="37">
        <v>6</v>
      </c>
      <c r="AG83" s="37">
        <v>16</v>
      </c>
      <c r="AH83" s="37">
        <v>11</v>
      </c>
      <c r="AI83" s="37">
        <v>8</v>
      </c>
      <c r="AJ83" s="37">
        <v>12</v>
      </c>
      <c r="AK83" s="37">
        <v>6</v>
      </c>
      <c r="AL83" s="37">
        <v>14</v>
      </c>
      <c r="AM83" s="37">
        <v>13</v>
      </c>
      <c r="AN83" s="37">
        <v>6</v>
      </c>
      <c r="AO83" s="37">
        <v>9</v>
      </c>
      <c r="AP83" s="37">
        <v>12</v>
      </c>
      <c r="AQ83" s="37">
        <v>11</v>
      </c>
      <c r="AR83" s="37">
        <v>7</v>
      </c>
      <c r="AS83" s="37">
        <v>5</v>
      </c>
      <c r="AT83" s="37">
        <v>16</v>
      </c>
      <c r="AU83" s="37">
        <v>7</v>
      </c>
      <c r="AV83" s="37">
        <v>5</v>
      </c>
      <c r="AW83" s="37">
        <v>6</v>
      </c>
      <c r="AX83" s="37">
        <v>3</v>
      </c>
      <c r="AY83" s="37">
        <v>6</v>
      </c>
      <c r="AZ83" s="37">
        <v>13</v>
      </c>
      <c r="BA83" s="37">
        <v>12</v>
      </c>
      <c r="BB83" s="37">
        <v>16</v>
      </c>
      <c r="BC83" s="37">
        <v>7</v>
      </c>
      <c r="BD83" s="37">
        <v>4</v>
      </c>
      <c r="BE83" s="37">
        <v>15</v>
      </c>
      <c r="BF83" s="37">
        <v>4</v>
      </c>
      <c r="BG83" s="37">
        <v>1000</v>
      </c>
      <c r="BH83" s="32"/>
      <c r="BI83" s="32"/>
      <c r="BJ83" s="32"/>
    </row>
    <row r="84" spans="1:62" ht="16.2" thickBot="1" x14ac:dyDescent="0.35">
      <c r="A84" s="36" t="s">
        <v>388</v>
      </c>
      <c r="B84" s="37">
        <v>5</v>
      </c>
      <c r="C84" s="37">
        <v>5</v>
      </c>
      <c r="D84" s="37">
        <v>12</v>
      </c>
      <c r="E84" s="37">
        <v>9</v>
      </c>
      <c r="F84" s="37">
        <v>6</v>
      </c>
      <c r="G84" s="37">
        <v>8</v>
      </c>
      <c r="H84" s="37">
        <v>3</v>
      </c>
      <c r="I84" s="37">
        <v>15</v>
      </c>
      <c r="J84" s="37">
        <v>5</v>
      </c>
      <c r="K84" s="37">
        <v>9</v>
      </c>
      <c r="L84" s="37">
        <v>14</v>
      </c>
      <c r="M84" s="37">
        <v>13</v>
      </c>
      <c r="N84" s="37">
        <v>9</v>
      </c>
      <c r="O84" s="37">
        <v>5</v>
      </c>
      <c r="P84" s="37">
        <v>5</v>
      </c>
      <c r="Q84" s="37">
        <v>10</v>
      </c>
      <c r="R84" s="37">
        <v>15</v>
      </c>
      <c r="S84" s="37">
        <v>4</v>
      </c>
      <c r="T84" s="37">
        <v>5</v>
      </c>
      <c r="U84" s="37">
        <v>5</v>
      </c>
      <c r="V84" s="37">
        <v>2</v>
      </c>
      <c r="W84" s="37">
        <v>6</v>
      </c>
      <c r="X84" s="37">
        <v>9</v>
      </c>
      <c r="Y84" s="37">
        <v>5</v>
      </c>
      <c r="Z84" s="37">
        <v>2</v>
      </c>
      <c r="AA84" s="37">
        <v>2</v>
      </c>
      <c r="AB84" s="37">
        <v>6</v>
      </c>
      <c r="AC84" s="37">
        <v>8</v>
      </c>
      <c r="AD84" s="37">
        <v>6</v>
      </c>
      <c r="AE84" s="37">
        <v>13</v>
      </c>
      <c r="AF84" s="37">
        <v>6</v>
      </c>
      <c r="AG84" s="37">
        <v>16</v>
      </c>
      <c r="AH84" s="37">
        <v>11</v>
      </c>
      <c r="AI84" s="37">
        <v>8</v>
      </c>
      <c r="AJ84" s="37">
        <v>12</v>
      </c>
      <c r="AK84" s="37">
        <v>6</v>
      </c>
      <c r="AL84" s="37">
        <v>15</v>
      </c>
      <c r="AM84" s="37">
        <v>13</v>
      </c>
      <c r="AN84" s="37">
        <v>4</v>
      </c>
      <c r="AO84" s="37">
        <v>8</v>
      </c>
      <c r="AP84" s="37">
        <v>13</v>
      </c>
      <c r="AQ84" s="37">
        <v>11</v>
      </c>
      <c r="AR84" s="37">
        <v>6</v>
      </c>
      <c r="AS84" s="37">
        <v>4</v>
      </c>
      <c r="AT84" s="37">
        <v>16</v>
      </c>
      <c r="AU84" s="37">
        <v>6</v>
      </c>
      <c r="AV84" s="37">
        <v>4</v>
      </c>
      <c r="AW84" s="37">
        <v>4</v>
      </c>
      <c r="AX84" s="37">
        <v>4</v>
      </c>
      <c r="AY84" s="37">
        <v>4</v>
      </c>
      <c r="AZ84" s="37">
        <v>13</v>
      </c>
      <c r="BA84" s="37">
        <v>11</v>
      </c>
      <c r="BB84" s="37">
        <v>16</v>
      </c>
      <c r="BC84" s="37">
        <v>7</v>
      </c>
      <c r="BD84" s="37">
        <v>2</v>
      </c>
      <c r="BE84" s="37">
        <v>15</v>
      </c>
      <c r="BF84" s="37">
        <v>4</v>
      </c>
      <c r="BG84" s="37">
        <v>1000</v>
      </c>
      <c r="BH84" s="32"/>
      <c r="BI84" s="32"/>
      <c r="BJ84" s="32"/>
    </row>
    <row r="85" spans="1:62" ht="16.2" thickBot="1" x14ac:dyDescent="0.35">
      <c r="A85" s="36" t="s">
        <v>389</v>
      </c>
      <c r="B85" s="37">
        <v>1</v>
      </c>
      <c r="C85" s="37">
        <v>1</v>
      </c>
      <c r="D85" s="37">
        <v>1</v>
      </c>
      <c r="E85" s="37">
        <v>2</v>
      </c>
      <c r="F85" s="37">
        <v>1</v>
      </c>
      <c r="G85" s="37">
        <v>1</v>
      </c>
      <c r="H85" s="37">
        <v>2</v>
      </c>
      <c r="I85" s="37">
        <v>2</v>
      </c>
      <c r="J85" s="37">
        <v>1</v>
      </c>
      <c r="K85" s="37">
        <v>1</v>
      </c>
      <c r="L85" s="37">
        <v>1</v>
      </c>
      <c r="M85" s="37">
        <v>2</v>
      </c>
      <c r="N85" s="37">
        <v>6</v>
      </c>
      <c r="O85" s="37">
        <v>1</v>
      </c>
      <c r="P85" s="37">
        <v>1</v>
      </c>
      <c r="Q85" s="37">
        <v>3</v>
      </c>
      <c r="R85" s="37">
        <v>4</v>
      </c>
      <c r="S85" s="37">
        <v>3</v>
      </c>
      <c r="T85" s="37">
        <v>1</v>
      </c>
      <c r="U85" s="37">
        <v>1</v>
      </c>
      <c r="V85" s="37">
        <v>1</v>
      </c>
      <c r="W85" s="37">
        <v>1</v>
      </c>
      <c r="X85" s="37">
        <v>1</v>
      </c>
      <c r="Y85" s="37">
        <v>1</v>
      </c>
      <c r="Z85" s="37">
        <v>1</v>
      </c>
      <c r="AA85" s="37">
        <v>1</v>
      </c>
      <c r="AB85" s="37">
        <v>1</v>
      </c>
      <c r="AC85" s="37">
        <v>1</v>
      </c>
      <c r="AD85" s="37">
        <v>6</v>
      </c>
      <c r="AE85" s="37">
        <v>13</v>
      </c>
      <c r="AF85" s="37">
        <v>5</v>
      </c>
      <c r="AG85" s="37">
        <v>12</v>
      </c>
      <c r="AH85" s="37">
        <v>6</v>
      </c>
      <c r="AI85" s="37">
        <v>1</v>
      </c>
      <c r="AJ85" s="37">
        <v>12</v>
      </c>
      <c r="AK85" s="37">
        <v>1</v>
      </c>
      <c r="AL85" s="37">
        <v>14</v>
      </c>
      <c r="AM85" s="37">
        <v>15</v>
      </c>
      <c r="AN85" s="37">
        <v>6</v>
      </c>
      <c r="AO85" s="37">
        <v>6</v>
      </c>
      <c r="AP85" s="37">
        <v>12</v>
      </c>
      <c r="AQ85" s="37">
        <v>11</v>
      </c>
      <c r="AR85" s="37">
        <v>8</v>
      </c>
      <c r="AS85" s="37">
        <v>5</v>
      </c>
      <c r="AT85" s="37">
        <v>15</v>
      </c>
      <c r="AU85" s="37">
        <v>6</v>
      </c>
      <c r="AV85" s="37">
        <v>2</v>
      </c>
      <c r="AW85" s="37">
        <v>1</v>
      </c>
      <c r="AX85" s="37">
        <v>9</v>
      </c>
      <c r="AY85" s="37">
        <v>6</v>
      </c>
      <c r="AZ85" s="37">
        <v>13</v>
      </c>
      <c r="BA85" s="37">
        <v>3</v>
      </c>
      <c r="BB85" s="37">
        <v>16</v>
      </c>
      <c r="BC85" s="37">
        <v>1</v>
      </c>
      <c r="BD85" s="37">
        <v>1</v>
      </c>
      <c r="BE85" s="37">
        <v>15</v>
      </c>
      <c r="BF85" s="37">
        <v>3</v>
      </c>
      <c r="BG85" s="37">
        <v>1000</v>
      </c>
      <c r="BH85" s="32"/>
      <c r="BI85" s="32"/>
      <c r="BJ85" s="32"/>
    </row>
    <row r="86" spans="1:62" ht="16.2" thickBot="1" x14ac:dyDescent="0.35">
      <c r="A86" s="36" t="s">
        <v>390</v>
      </c>
      <c r="B86" s="37">
        <v>1</v>
      </c>
      <c r="C86" s="37">
        <v>5</v>
      </c>
      <c r="D86" s="37">
        <v>1</v>
      </c>
      <c r="E86" s="37">
        <v>4</v>
      </c>
      <c r="F86" s="37">
        <v>2</v>
      </c>
      <c r="G86" s="37">
        <v>1</v>
      </c>
      <c r="H86" s="37">
        <v>2</v>
      </c>
      <c r="I86" s="37">
        <v>2</v>
      </c>
      <c r="J86" s="37">
        <v>4</v>
      </c>
      <c r="K86" s="37">
        <v>5</v>
      </c>
      <c r="L86" s="37">
        <v>11</v>
      </c>
      <c r="M86" s="37">
        <v>2</v>
      </c>
      <c r="N86" s="37">
        <v>1</v>
      </c>
      <c r="O86" s="37">
        <v>1</v>
      </c>
      <c r="P86" s="37">
        <v>4</v>
      </c>
      <c r="Q86" s="37">
        <v>1</v>
      </c>
      <c r="R86" s="37">
        <v>9</v>
      </c>
      <c r="S86" s="37">
        <v>3</v>
      </c>
      <c r="T86" s="37">
        <v>4</v>
      </c>
      <c r="U86" s="37">
        <v>4</v>
      </c>
      <c r="V86" s="37">
        <v>2</v>
      </c>
      <c r="W86" s="37">
        <v>1</v>
      </c>
      <c r="X86" s="37">
        <v>7</v>
      </c>
      <c r="Y86" s="37">
        <v>1</v>
      </c>
      <c r="Z86" s="37">
        <v>1</v>
      </c>
      <c r="AA86" s="37">
        <v>1</v>
      </c>
      <c r="AB86" s="37">
        <v>2</v>
      </c>
      <c r="AC86" s="37">
        <v>3</v>
      </c>
      <c r="AD86" s="37">
        <v>4</v>
      </c>
      <c r="AE86" s="37">
        <v>13</v>
      </c>
      <c r="AF86" s="37">
        <v>5</v>
      </c>
      <c r="AG86" s="37">
        <v>16</v>
      </c>
      <c r="AH86" s="37">
        <v>11</v>
      </c>
      <c r="AI86" s="37">
        <v>6</v>
      </c>
      <c r="AJ86" s="37">
        <v>13</v>
      </c>
      <c r="AK86" s="37">
        <v>3</v>
      </c>
      <c r="AL86" s="37">
        <v>15</v>
      </c>
      <c r="AM86" s="37">
        <v>15</v>
      </c>
      <c r="AN86" s="37">
        <v>5</v>
      </c>
      <c r="AO86" s="37">
        <v>2</v>
      </c>
      <c r="AP86" s="37">
        <v>13</v>
      </c>
      <c r="AQ86" s="37">
        <v>11</v>
      </c>
      <c r="AR86" s="37">
        <v>5</v>
      </c>
      <c r="AS86" s="37">
        <v>4</v>
      </c>
      <c r="AT86" s="37">
        <v>16</v>
      </c>
      <c r="AU86" s="37">
        <v>6</v>
      </c>
      <c r="AV86" s="37">
        <v>4</v>
      </c>
      <c r="AW86" s="37">
        <v>6</v>
      </c>
      <c r="AX86" s="37">
        <v>9</v>
      </c>
      <c r="AY86" s="37">
        <v>6</v>
      </c>
      <c r="AZ86" s="37">
        <v>13</v>
      </c>
      <c r="BA86" s="37">
        <v>4</v>
      </c>
      <c r="BB86" s="37">
        <v>16</v>
      </c>
      <c r="BC86" s="37">
        <v>1</v>
      </c>
      <c r="BD86" s="37">
        <v>4</v>
      </c>
      <c r="BE86" s="37">
        <v>14</v>
      </c>
      <c r="BF86" s="37">
        <v>4</v>
      </c>
      <c r="BG86" s="37">
        <v>1000</v>
      </c>
      <c r="BH86" s="32"/>
      <c r="BI86" s="32"/>
      <c r="BJ86" s="32"/>
    </row>
    <row r="87" spans="1:62" ht="16.2" thickBot="1" x14ac:dyDescent="0.35">
      <c r="A87" s="36" t="s">
        <v>391</v>
      </c>
      <c r="B87" s="37">
        <v>1</v>
      </c>
      <c r="C87" s="37">
        <v>6</v>
      </c>
      <c r="D87" s="37">
        <v>11</v>
      </c>
      <c r="E87" s="37">
        <v>6</v>
      </c>
      <c r="F87" s="37">
        <v>6</v>
      </c>
      <c r="G87" s="37">
        <v>7</v>
      </c>
      <c r="H87" s="37">
        <v>3</v>
      </c>
      <c r="I87" s="37">
        <v>14</v>
      </c>
      <c r="J87" s="37">
        <v>6</v>
      </c>
      <c r="K87" s="37">
        <v>12</v>
      </c>
      <c r="L87" s="37">
        <v>14</v>
      </c>
      <c r="M87" s="37">
        <v>15</v>
      </c>
      <c r="N87" s="37">
        <v>9</v>
      </c>
      <c r="O87" s="37">
        <v>6</v>
      </c>
      <c r="P87" s="37">
        <v>5</v>
      </c>
      <c r="Q87" s="37">
        <v>11</v>
      </c>
      <c r="R87" s="37">
        <v>16</v>
      </c>
      <c r="S87" s="37">
        <v>5</v>
      </c>
      <c r="T87" s="37">
        <v>5</v>
      </c>
      <c r="U87" s="37">
        <v>5</v>
      </c>
      <c r="V87" s="37">
        <v>2</v>
      </c>
      <c r="W87" s="37">
        <v>9</v>
      </c>
      <c r="X87" s="37">
        <v>9</v>
      </c>
      <c r="Y87" s="37">
        <v>3</v>
      </c>
      <c r="Z87" s="37">
        <v>2</v>
      </c>
      <c r="AA87" s="37">
        <v>3</v>
      </c>
      <c r="AB87" s="37">
        <v>6</v>
      </c>
      <c r="AC87" s="37">
        <v>9</v>
      </c>
      <c r="AD87" s="37">
        <v>3</v>
      </c>
      <c r="AE87" s="37">
        <v>13</v>
      </c>
      <c r="AF87" s="37">
        <v>5</v>
      </c>
      <c r="AG87" s="37">
        <v>16</v>
      </c>
      <c r="AH87" s="37">
        <v>11</v>
      </c>
      <c r="AI87" s="37">
        <v>8</v>
      </c>
      <c r="AJ87" s="37">
        <v>12</v>
      </c>
      <c r="AK87" s="37">
        <v>6</v>
      </c>
      <c r="AL87" s="37">
        <v>15</v>
      </c>
      <c r="AM87" s="37">
        <v>15</v>
      </c>
      <c r="AN87" s="37">
        <v>5</v>
      </c>
      <c r="AO87" s="37">
        <v>8</v>
      </c>
      <c r="AP87" s="37">
        <v>12</v>
      </c>
      <c r="AQ87" s="37">
        <v>11</v>
      </c>
      <c r="AR87" s="37">
        <v>6</v>
      </c>
      <c r="AS87" s="37">
        <v>5</v>
      </c>
      <c r="AT87" s="37">
        <v>15</v>
      </c>
      <c r="AU87" s="37">
        <v>6</v>
      </c>
      <c r="AV87" s="37">
        <v>4</v>
      </c>
      <c r="AW87" s="37">
        <v>4</v>
      </c>
      <c r="AX87" s="37">
        <v>9</v>
      </c>
      <c r="AY87" s="37">
        <v>6</v>
      </c>
      <c r="AZ87" s="37">
        <v>13</v>
      </c>
      <c r="BA87" s="37">
        <v>7</v>
      </c>
      <c r="BB87" s="37">
        <v>16</v>
      </c>
      <c r="BC87" s="37">
        <v>1</v>
      </c>
      <c r="BD87" s="37">
        <v>2</v>
      </c>
      <c r="BE87" s="37">
        <v>14</v>
      </c>
      <c r="BF87" s="37">
        <v>3</v>
      </c>
      <c r="BG87" s="37">
        <v>1000</v>
      </c>
      <c r="BH87" s="32"/>
      <c r="BI87" s="32"/>
      <c r="BJ87" s="32"/>
    </row>
    <row r="88" spans="1:62" ht="16.2" thickBot="1" x14ac:dyDescent="0.35">
      <c r="A88" s="36" t="s">
        <v>392</v>
      </c>
      <c r="B88" s="37">
        <v>4</v>
      </c>
      <c r="C88" s="37">
        <v>6</v>
      </c>
      <c r="D88" s="37">
        <v>11</v>
      </c>
      <c r="E88" s="37">
        <v>10</v>
      </c>
      <c r="F88" s="37">
        <v>7</v>
      </c>
      <c r="G88" s="37">
        <v>10</v>
      </c>
      <c r="H88" s="37">
        <v>2</v>
      </c>
      <c r="I88" s="37">
        <v>15</v>
      </c>
      <c r="J88" s="37">
        <v>6</v>
      </c>
      <c r="K88" s="37">
        <v>11</v>
      </c>
      <c r="L88" s="37">
        <v>14</v>
      </c>
      <c r="M88" s="37">
        <v>15</v>
      </c>
      <c r="N88" s="37">
        <v>10</v>
      </c>
      <c r="O88" s="37">
        <v>6</v>
      </c>
      <c r="P88" s="37">
        <v>5</v>
      </c>
      <c r="Q88" s="37">
        <v>10</v>
      </c>
      <c r="R88" s="37">
        <v>14</v>
      </c>
      <c r="S88" s="37">
        <v>4</v>
      </c>
      <c r="T88" s="37">
        <v>5</v>
      </c>
      <c r="U88" s="37">
        <v>6</v>
      </c>
      <c r="V88" s="37">
        <v>2</v>
      </c>
      <c r="W88" s="37">
        <v>9</v>
      </c>
      <c r="X88" s="37">
        <v>7</v>
      </c>
      <c r="Y88" s="37">
        <v>5</v>
      </c>
      <c r="Z88" s="37">
        <v>2</v>
      </c>
      <c r="AA88" s="37">
        <v>3</v>
      </c>
      <c r="AB88" s="37">
        <v>7</v>
      </c>
      <c r="AC88" s="37">
        <v>9</v>
      </c>
      <c r="AD88" s="37">
        <v>4</v>
      </c>
      <c r="AE88" s="37">
        <v>13</v>
      </c>
      <c r="AF88" s="37">
        <v>5</v>
      </c>
      <c r="AG88" s="37">
        <v>15</v>
      </c>
      <c r="AH88" s="37">
        <v>11</v>
      </c>
      <c r="AI88" s="37">
        <v>8</v>
      </c>
      <c r="AJ88" s="37">
        <v>1</v>
      </c>
      <c r="AK88" s="37">
        <v>7</v>
      </c>
      <c r="AL88" s="37">
        <v>10</v>
      </c>
      <c r="AM88" s="37">
        <v>9</v>
      </c>
      <c r="AN88" s="37">
        <v>6</v>
      </c>
      <c r="AO88" s="37">
        <v>9</v>
      </c>
      <c r="AP88" s="37">
        <v>13</v>
      </c>
      <c r="AQ88" s="37">
        <v>11</v>
      </c>
      <c r="AR88" s="37">
        <v>8</v>
      </c>
      <c r="AS88" s="37">
        <v>4</v>
      </c>
      <c r="AT88" s="37">
        <v>16</v>
      </c>
      <c r="AU88" s="37">
        <v>7</v>
      </c>
      <c r="AV88" s="37">
        <v>5</v>
      </c>
      <c r="AW88" s="37">
        <v>2</v>
      </c>
      <c r="AX88" s="37">
        <v>13</v>
      </c>
      <c r="AY88" s="37">
        <v>6</v>
      </c>
      <c r="AZ88" s="37">
        <v>13</v>
      </c>
      <c r="BA88" s="37">
        <v>10</v>
      </c>
      <c r="BB88" s="37">
        <v>9</v>
      </c>
      <c r="BC88" s="37">
        <v>5</v>
      </c>
      <c r="BD88" s="37">
        <v>4</v>
      </c>
      <c r="BE88" s="37">
        <v>12</v>
      </c>
      <c r="BF88" s="37">
        <v>4</v>
      </c>
      <c r="BG88" s="37">
        <v>1000</v>
      </c>
      <c r="BH88" s="32"/>
      <c r="BI88" s="32"/>
      <c r="BJ88" s="32"/>
    </row>
    <row r="89" spans="1:62" ht="16.2" thickBot="1" x14ac:dyDescent="0.35">
      <c r="A89" s="36" t="s">
        <v>393</v>
      </c>
      <c r="B89" s="37">
        <v>5</v>
      </c>
      <c r="C89" s="37">
        <v>6</v>
      </c>
      <c r="D89" s="37">
        <v>11</v>
      </c>
      <c r="E89" s="37">
        <v>11</v>
      </c>
      <c r="F89" s="37">
        <v>7</v>
      </c>
      <c r="G89" s="37">
        <v>9</v>
      </c>
      <c r="H89" s="37">
        <v>3</v>
      </c>
      <c r="I89" s="37">
        <v>15</v>
      </c>
      <c r="J89" s="37">
        <v>6</v>
      </c>
      <c r="K89" s="37">
        <v>12</v>
      </c>
      <c r="L89" s="37">
        <v>15</v>
      </c>
      <c r="M89" s="37">
        <v>15</v>
      </c>
      <c r="N89" s="37">
        <v>10</v>
      </c>
      <c r="O89" s="37">
        <v>6</v>
      </c>
      <c r="P89" s="37">
        <v>5</v>
      </c>
      <c r="Q89" s="37">
        <v>11</v>
      </c>
      <c r="R89" s="37">
        <v>16</v>
      </c>
      <c r="S89" s="37">
        <v>6</v>
      </c>
      <c r="T89" s="37">
        <v>5</v>
      </c>
      <c r="U89" s="37">
        <v>6</v>
      </c>
      <c r="V89" s="37">
        <v>2</v>
      </c>
      <c r="W89" s="37">
        <v>9</v>
      </c>
      <c r="X89" s="37">
        <v>1</v>
      </c>
      <c r="Y89" s="37">
        <v>1</v>
      </c>
      <c r="Z89" s="37">
        <v>2</v>
      </c>
      <c r="AA89" s="37">
        <v>2</v>
      </c>
      <c r="AB89" s="37">
        <v>7</v>
      </c>
      <c r="AC89" s="37">
        <v>8</v>
      </c>
      <c r="AD89" s="37">
        <v>5</v>
      </c>
      <c r="AE89" s="37">
        <v>14</v>
      </c>
      <c r="AF89" s="37">
        <v>6</v>
      </c>
      <c r="AG89" s="37">
        <v>16</v>
      </c>
      <c r="AH89" s="37">
        <v>10</v>
      </c>
      <c r="AI89" s="37">
        <v>9</v>
      </c>
      <c r="AJ89" s="37">
        <v>12</v>
      </c>
      <c r="AK89" s="37">
        <v>6</v>
      </c>
      <c r="AL89" s="37">
        <v>15</v>
      </c>
      <c r="AM89" s="37">
        <v>12</v>
      </c>
      <c r="AN89" s="37">
        <v>5</v>
      </c>
      <c r="AO89" s="37">
        <v>9</v>
      </c>
      <c r="AP89" s="37">
        <v>12</v>
      </c>
      <c r="AQ89" s="37">
        <v>12</v>
      </c>
      <c r="AR89" s="37">
        <v>7</v>
      </c>
      <c r="AS89" s="37">
        <v>4</v>
      </c>
      <c r="AT89" s="37">
        <v>16</v>
      </c>
      <c r="AU89" s="37">
        <v>4</v>
      </c>
      <c r="AV89" s="37">
        <v>4</v>
      </c>
      <c r="AW89" s="37">
        <v>5</v>
      </c>
      <c r="AX89" s="37">
        <v>15</v>
      </c>
      <c r="AY89" s="37">
        <v>4</v>
      </c>
      <c r="AZ89" s="37">
        <v>14</v>
      </c>
      <c r="BA89" s="37">
        <v>7</v>
      </c>
      <c r="BB89" s="37">
        <v>15</v>
      </c>
      <c r="BC89" s="37">
        <v>6</v>
      </c>
      <c r="BD89" s="37">
        <v>4</v>
      </c>
      <c r="BE89" s="37">
        <v>15</v>
      </c>
      <c r="BF89" s="37">
        <v>3</v>
      </c>
      <c r="BG89" s="37">
        <v>1000</v>
      </c>
      <c r="BH89" s="32"/>
      <c r="BI89" s="32"/>
      <c r="BJ89" s="32"/>
    </row>
    <row r="90" spans="1:62" ht="16.2" thickBot="1" x14ac:dyDescent="0.35">
      <c r="A90" s="36" t="s">
        <v>394</v>
      </c>
      <c r="B90" s="37">
        <v>7</v>
      </c>
      <c r="C90" s="37">
        <v>5</v>
      </c>
      <c r="D90" s="37">
        <v>9</v>
      </c>
      <c r="E90" s="37">
        <v>9</v>
      </c>
      <c r="F90" s="37">
        <v>6</v>
      </c>
      <c r="G90" s="37">
        <v>8</v>
      </c>
      <c r="H90" s="37">
        <v>3</v>
      </c>
      <c r="I90" s="37">
        <v>14</v>
      </c>
      <c r="J90" s="37">
        <v>5</v>
      </c>
      <c r="K90" s="37">
        <v>9</v>
      </c>
      <c r="L90" s="37">
        <v>14</v>
      </c>
      <c r="M90" s="37">
        <v>15</v>
      </c>
      <c r="N90" s="37">
        <v>10</v>
      </c>
      <c r="O90" s="37">
        <v>5</v>
      </c>
      <c r="P90" s="37">
        <v>5</v>
      </c>
      <c r="Q90" s="37">
        <v>10</v>
      </c>
      <c r="R90" s="37">
        <v>15</v>
      </c>
      <c r="S90" s="37">
        <v>5</v>
      </c>
      <c r="T90" s="37">
        <v>5</v>
      </c>
      <c r="U90" s="37">
        <v>5</v>
      </c>
      <c r="V90" s="37">
        <v>2</v>
      </c>
      <c r="W90" s="37">
        <v>9</v>
      </c>
      <c r="X90" s="37">
        <v>9</v>
      </c>
      <c r="Y90" s="37">
        <v>6</v>
      </c>
      <c r="Z90" s="37">
        <v>3</v>
      </c>
      <c r="AA90" s="37">
        <v>3</v>
      </c>
      <c r="AB90" s="37">
        <v>6</v>
      </c>
      <c r="AC90" s="37">
        <v>10</v>
      </c>
      <c r="AD90" s="37">
        <v>6</v>
      </c>
      <c r="AE90" s="37">
        <v>14</v>
      </c>
      <c r="AF90" s="37">
        <v>6</v>
      </c>
      <c r="AG90" s="37">
        <v>16</v>
      </c>
      <c r="AH90" s="37">
        <v>10</v>
      </c>
      <c r="AI90" s="37">
        <v>8</v>
      </c>
      <c r="AJ90" s="37">
        <v>13</v>
      </c>
      <c r="AK90" s="37">
        <v>6</v>
      </c>
      <c r="AL90" s="37">
        <v>14</v>
      </c>
      <c r="AM90" s="37">
        <v>12</v>
      </c>
      <c r="AN90" s="37">
        <v>6</v>
      </c>
      <c r="AO90" s="37">
        <v>9</v>
      </c>
      <c r="AP90" s="37">
        <v>13</v>
      </c>
      <c r="AQ90" s="37">
        <v>11</v>
      </c>
      <c r="AR90" s="37">
        <v>8</v>
      </c>
      <c r="AS90" s="37">
        <v>5</v>
      </c>
      <c r="AT90" s="37">
        <v>16</v>
      </c>
      <c r="AU90" s="37">
        <v>6</v>
      </c>
      <c r="AV90" s="37">
        <v>4</v>
      </c>
      <c r="AW90" s="37">
        <v>5</v>
      </c>
      <c r="AX90" s="37">
        <v>7</v>
      </c>
      <c r="AY90" s="37">
        <v>7</v>
      </c>
      <c r="AZ90" s="37">
        <v>10</v>
      </c>
      <c r="BA90" s="37">
        <v>12</v>
      </c>
      <c r="BB90" s="37">
        <v>16</v>
      </c>
      <c r="BC90" s="37">
        <v>8</v>
      </c>
      <c r="BD90" s="37">
        <v>4</v>
      </c>
      <c r="BE90" s="37">
        <v>15</v>
      </c>
      <c r="BF90" s="37">
        <v>3</v>
      </c>
      <c r="BG90" s="37">
        <v>1000</v>
      </c>
      <c r="BH90" s="32"/>
      <c r="BI90" s="32"/>
      <c r="BJ90" s="32"/>
    </row>
    <row r="91" spans="1:62" ht="16.2" thickBot="1" x14ac:dyDescent="0.35">
      <c r="A91" s="36" t="s">
        <v>395</v>
      </c>
      <c r="B91" s="37">
        <v>6</v>
      </c>
      <c r="C91" s="37">
        <v>6</v>
      </c>
      <c r="D91" s="37">
        <v>11</v>
      </c>
      <c r="E91" s="37">
        <v>11</v>
      </c>
      <c r="F91" s="37">
        <v>7</v>
      </c>
      <c r="G91" s="37">
        <v>10</v>
      </c>
      <c r="H91" s="37">
        <v>2</v>
      </c>
      <c r="I91" s="37">
        <v>15</v>
      </c>
      <c r="J91" s="37">
        <v>5</v>
      </c>
      <c r="K91" s="37">
        <v>12</v>
      </c>
      <c r="L91" s="37">
        <v>15</v>
      </c>
      <c r="M91" s="37">
        <v>15</v>
      </c>
      <c r="N91" s="37">
        <v>10</v>
      </c>
      <c r="O91" s="37">
        <v>5</v>
      </c>
      <c r="P91" s="37">
        <v>5</v>
      </c>
      <c r="Q91" s="37">
        <v>10</v>
      </c>
      <c r="R91" s="37">
        <v>16</v>
      </c>
      <c r="S91" s="37">
        <v>6</v>
      </c>
      <c r="T91" s="37">
        <v>5</v>
      </c>
      <c r="U91" s="37">
        <v>6</v>
      </c>
      <c r="V91" s="37">
        <v>3</v>
      </c>
      <c r="W91" s="37">
        <v>9</v>
      </c>
      <c r="X91" s="37">
        <v>9</v>
      </c>
      <c r="Y91" s="37">
        <v>6</v>
      </c>
      <c r="Z91" s="37">
        <v>2</v>
      </c>
      <c r="AA91" s="37">
        <v>2</v>
      </c>
      <c r="AB91" s="37">
        <v>7</v>
      </c>
      <c r="AC91" s="37">
        <v>10</v>
      </c>
      <c r="AD91" s="37">
        <v>6</v>
      </c>
      <c r="AE91" s="37">
        <v>13</v>
      </c>
      <c r="AF91" s="37">
        <v>6</v>
      </c>
      <c r="AG91" s="37">
        <v>16</v>
      </c>
      <c r="AH91" s="37">
        <v>10</v>
      </c>
      <c r="AI91" s="37">
        <v>8</v>
      </c>
      <c r="AJ91" s="37">
        <v>12</v>
      </c>
      <c r="AK91" s="37">
        <v>6</v>
      </c>
      <c r="AL91" s="37">
        <v>14</v>
      </c>
      <c r="AM91" s="37">
        <v>15</v>
      </c>
      <c r="AN91" s="37">
        <v>6</v>
      </c>
      <c r="AO91" s="37">
        <v>9</v>
      </c>
      <c r="AP91" s="37">
        <v>12</v>
      </c>
      <c r="AQ91" s="37">
        <v>11</v>
      </c>
      <c r="AR91" s="37">
        <v>8</v>
      </c>
      <c r="AS91" s="37">
        <v>4</v>
      </c>
      <c r="AT91" s="37">
        <v>15</v>
      </c>
      <c r="AU91" s="37">
        <v>6</v>
      </c>
      <c r="AV91" s="37">
        <v>5</v>
      </c>
      <c r="AW91" s="37">
        <v>6</v>
      </c>
      <c r="AX91" s="37">
        <v>10</v>
      </c>
      <c r="AY91" s="37">
        <v>6</v>
      </c>
      <c r="AZ91" s="37">
        <v>14</v>
      </c>
      <c r="BA91" s="37">
        <v>12</v>
      </c>
      <c r="BB91" s="37">
        <v>14</v>
      </c>
      <c r="BC91" s="37">
        <v>7</v>
      </c>
      <c r="BD91" s="37">
        <v>3</v>
      </c>
      <c r="BE91" s="37">
        <v>14</v>
      </c>
      <c r="BF91" s="37">
        <v>4</v>
      </c>
      <c r="BG91" s="37">
        <v>1000</v>
      </c>
      <c r="BH91" s="32"/>
      <c r="BI91" s="32"/>
      <c r="BJ91" s="32"/>
    </row>
    <row r="92" spans="1:62" ht="16.2" thickBot="1" x14ac:dyDescent="0.35">
      <c r="A92" s="36" t="s">
        <v>396</v>
      </c>
      <c r="B92" s="37">
        <v>3</v>
      </c>
      <c r="C92" s="37">
        <v>1</v>
      </c>
      <c r="D92" s="37">
        <v>6</v>
      </c>
      <c r="E92" s="37">
        <v>8</v>
      </c>
      <c r="F92" s="37">
        <v>6</v>
      </c>
      <c r="G92" s="37">
        <v>6</v>
      </c>
      <c r="H92" s="37">
        <v>2</v>
      </c>
      <c r="I92" s="37">
        <v>15</v>
      </c>
      <c r="J92" s="37">
        <v>5</v>
      </c>
      <c r="K92" s="37">
        <v>7</v>
      </c>
      <c r="L92" s="37">
        <v>13</v>
      </c>
      <c r="M92" s="37">
        <v>13</v>
      </c>
      <c r="N92" s="37">
        <v>7</v>
      </c>
      <c r="O92" s="37">
        <v>5</v>
      </c>
      <c r="P92" s="37">
        <v>6</v>
      </c>
      <c r="Q92" s="37">
        <v>5</v>
      </c>
      <c r="R92" s="37">
        <v>15</v>
      </c>
      <c r="S92" s="37">
        <v>4</v>
      </c>
      <c r="T92" s="37">
        <v>5</v>
      </c>
      <c r="U92" s="37">
        <v>5</v>
      </c>
      <c r="V92" s="37">
        <v>1</v>
      </c>
      <c r="W92" s="37">
        <v>7</v>
      </c>
      <c r="X92" s="37">
        <v>9</v>
      </c>
      <c r="Y92" s="37">
        <v>6</v>
      </c>
      <c r="Z92" s="37">
        <v>2</v>
      </c>
      <c r="AA92" s="37">
        <v>3</v>
      </c>
      <c r="AB92" s="37">
        <v>6</v>
      </c>
      <c r="AC92" s="37">
        <v>9</v>
      </c>
      <c r="AD92" s="37">
        <v>3</v>
      </c>
      <c r="AE92" s="37">
        <v>13</v>
      </c>
      <c r="AF92" s="37">
        <v>2</v>
      </c>
      <c r="AG92" s="37">
        <v>15</v>
      </c>
      <c r="AH92" s="37">
        <v>2</v>
      </c>
      <c r="AI92" s="37">
        <v>8</v>
      </c>
      <c r="AJ92" s="37">
        <v>12</v>
      </c>
      <c r="AK92" s="37">
        <v>6</v>
      </c>
      <c r="AL92" s="37">
        <v>13</v>
      </c>
      <c r="AM92" s="37">
        <v>10</v>
      </c>
      <c r="AN92" s="37">
        <v>6</v>
      </c>
      <c r="AO92" s="37">
        <v>8</v>
      </c>
      <c r="AP92" s="37">
        <v>12</v>
      </c>
      <c r="AQ92" s="37">
        <v>11</v>
      </c>
      <c r="AR92" s="37">
        <v>7</v>
      </c>
      <c r="AS92" s="37">
        <v>4</v>
      </c>
      <c r="AT92" s="37">
        <v>14</v>
      </c>
      <c r="AU92" s="37">
        <v>6</v>
      </c>
      <c r="AV92" s="37">
        <v>4</v>
      </c>
      <c r="AW92" s="37">
        <v>5</v>
      </c>
      <c r="AX92" s="37">
        <v>9</v>
      </c>
      <c r="AY92" s="37">
        <v>6</v>
      </c>
      <c r="AZ92" s="37">
        <v>14</v>
      </c>
      <c r="BA92" s="37">
        <v>11</v>
      </c>
      <c r="BB92" s="37">
        <v>13</v>
      </c>
      <c r="BC92" s="37">
        <v>4</v>
      </c>
      <c r="BD92" s="37">
        <v>4</v>
      </c>
      <c r="BE92" s="37">
        <v>14</v>
      </c>
      <c r="BF92" s="37">
        <v>4</v>
      </c>
      <c r="BG92" s="37">
        <v>1000</v>
      </c>
      <c r="BH92" s="32"/>
      <c r="BI92" s="32"/>
      <c r="BJ92" s="32"/>
    </row>
    <row r="93" spans="1:62" ht="16.2" thickBot="1" x14ac:dyDescent="0.35">
      <c r="A93" s="36" t="s">
        <v>397</v>
      </c>
      <c r="B93" s="37">
        <v>6</v>
      </c>
      <c r="C93" s="37">
        <v>6</v>
      </c>
      <c r="D93" s="37">
        <v>10</v>
      </c>
      <c r="E93" s="37">
        <v>11</v>
      </c>
      <c r="F93" s="37">
        <v>7</v>
      </c>
      <c r="G93" s="37">
        <v>10</v>
      </c>
      <c r="H93" s="37">
        <v>2</v>
      </c>
      <c r="I93" s="37">
        <v>15</v>
      </c>
      <c r="J93" s="37">
        <v>6</v>
      </c>
      <c r="K93" s="37">
        <v>12</v>
      </c>
      <c r="L93" s="37">
        <v>14</v>
      </c>
      <c r="M93" s="37">
        <v>15</v>
      </c>
      <c r="N93" s="37">
        <v>10</v>
      </c>
      <c r="O93" s="37">
        <v>6</v>
      </c>
      <c r="P93" s="37">
        <v>6</v>
      </c>
      <c r="Q93" s="37">
        <v>11</v>
      </c>
      <c r="R93" s="37">
        <v>16</v>
      </c>
      <c r="S93" s="37">
        <v>7</v>
      </c>
      <c r="T93" s="37">
        <v>4</v>
      </c>
      <c r="U93" s="37">
        <v>6</v>
      </c>
      <c r="V93" s="37">
        <v>3</v>
      </c>
      <c r="W93" s="37">
        <v>9</v>
      </c>
      <c r="X93" s="37">
        <v>6</v>
      </c>
      <c r="Y93" s="37">
        <v>5</v>
      </c>
      <c r="Z93" s="37">
        <v>2</v>
      </c>
      <c r="AA93" s="37">
        <v>1</v>
      </c>
      <c r="AB93" s="37">
        <v>7</v>
      </c>
      <c r="AC93" s="37">
        <v>9</v>
      </c>
      <c r="AD93" s="37">
        <v>5</v>
      </c>
      <c r="AE93" s="37">
        <v>13</v>
      </c>
      <c r="AF93" s="37">
        <v>7</v>
      </c>
      <c r="AG93" s="37">
        <v>15</v>
      </c>
      <c r="AH93" s="37">
        <v>11</v>
      </c>
      <c r="AI93" s="37">
        <v>8</v>
      </c>
      <c r="AJ93" s="37">
        <v>13</v>
      </c>
      <c r="AK93" s="37">
        <v>6</v>
      </c>
      <c r="AL93" s="37">
        <v>14</v>
      </c>
      <c r="AM93" s="37">
        <v>11</v>
      </c>
      <c r="AN93" s="37">
        <v>6</v>
      </c>
      <c r="AO93" s="37">
        <v>9</v>
      </c>
      <c r="AP93" s="37">
        <v>13</v>
      </c>
      <c r="AQ93" s="37">
        <v>11</v>
      </c>
      <c r="AR93" s="37">
        <v>8</v>
      </c>
      <c r="AS93" s="37">
        <v>5</v>
      </c>
      <c r="AT93" s="37">
        <v>16</v>
      </c>
      <c r="AU93" s="37">
        <v>6</v>
      </c>
      <c r="AV93" s="37">
        <v>5</v>
      </c>
      <c r="AW93" s="37">
        <v>5</v>
      </c>
      <c r="AX93" s="37">
        <v>12</v>
      </c>
      <c r="AY93" s="37">
        <v>2</v>
      </c>
      <c r="AZ93" s="37">
        <v>14</v>
      </c>
      <c r="BA93" s="37">
        <v>9</v>
      </c>
      <c r="BB93" s="37">
        <v>16</v>
      </c>
      <c r="BC93" s="37">
        <v>8</v>
      </c>
      <c r="BD93" s="37">
        <v>2</v>
      </c>
      <c r="BE93" s="37">
        <v>14</v>
      </c>
      <c r="BF93" s="37">
        <v>4</v>
      </c>
      <c r="BG93" s="37">
        <v>1000</v>
      </c>
      <c r="BH93" s="32"/>
      <c r="BI93" s="32"/>
      <c r="BJ93" s="32"/>
    </row>
    <row r="94" spans="1:62" ht="16.2" thickBot="1" x14ac:dyDescent="0.35">
      <c r="A94" s="36" t="s">
        <v>398</v>
      </c>
      <c r="B94" s="37">
        <v>7</v>
      </c>
      <c r="C94" s="37">
        <v>6</v>
      </c>
      <c r="D94" s="37">
        <v>12</v>
      </c>
      <c r="E94" s="37">
        <v>11</v>
      </c>
      <c r="F94" s="37">
        <v>7</v>
      </c>
      <c r="G94" s="37">
        <v>10</v>
      </c>
      <c r="H94" s="37">
        <v>3</v>
      </c>
      <c r="I94" s="37">
        <v>15</v>
      </c>
      <c r="J94" s="37">
        <v>6</v>
      </c>
      <c r="K94" s="37">
        <v>12</v>
      </c>
      <c r="L94" s="37">
        <v>15</v>
      </c>
      <c r="M94" s="37">
        <v>14</v>
      </c>
      <c r="N94" s="37">
        <v>10</v>
      </c>
      <c r="O94" s="37">
        <v>6</v>
      </c>
      <c r="P94" s="37">
        <v>5</v>
      </c>
      <c r="Q94" s="37">
        <v>10</v>
      </c>
      <c r="R94" s="37">
        <v>16</v>
      </c>
      <c r="S94" s="37">
        <v>6</v>
      </c>
      <c r="T94" s="37">
        <v>5</v>
      </c>
      <c r="U94" s="37">
        <v>6</v>
      </c>
      <c r="V94" s="37">
        <v>2</v>
      </c>
      <c r="W94" s="37">
        <v>8</v>
      </c>
      <c r="X94" s="37">
        <v>8</v>
      </c>
      <c r="Y94" s="37">
        <v>5</v>
      </c>
      <c r="Z94" s="37">
        <v>3</v>
      </c>
      <c r="AA94" s="37">
        <v>3</v>
      </c>
      <c r="AB94" s="37">
        <v>7</v>
      </c>
      <c r="AC94" s="37">
        <v>10</v>
      </c>
      <c r="AD94" s="37">
        <v>6</v>
      </c>
      <c r="AE94" s="37">
        <v>13</v>
      </c>
      <c r="AF94" s="37">
        <v>7</v>
      </c>
      <c r="AG94" s="37">
        <v>16</v>
      </c>
      <c r="AH94" s="37">
        <v>10</v>
      </c>
      <c r="AI94" s="37">
        <v>8</v>
      </c>
      <c r="AJ94" s="37">
        <v>12</v>
      </c>
      <c r="AK94" s="37">
        <v>6</v>
      </c>
      <c r="AL94" s="37">
        <v>15</v>
      </c>
      <c r="AM94" s="37">
        <v>15</v>
      </c>
      <c r="AN94" s="37">
        <v>7</v>
      </c>
      <c r="AO94" s="37">
        <v>9</v>
      </c>
      <c r="AP94" s="37">
        <v>12</v>
      </c>
      <c r="AQ94" s="37">
        <v>11</v>
      </c>
      <c r="AR94" s="37">
        <v>7</v>
      </c>
      <c r="AS94" s="37">
        <v>4</v>
      </c>
      <c r="AT94" s="37">
        <v>16</v>
      </c>
      <c r="AU94" s="37">
        <v>6</v>
      </c>
      <c r="AV94" s="37">
        <v>5</v>
      </c>
      <c r="AW94" s="37">
        <v>5</v>
      </c>
      <c r="AX94" s="37">
        <v>15</v>
      </c>
      <c r="AY94" s="37">
        <v>6</v>
      </c>
      <c r="AZ94" s="37">
        <v>13</v>
      </c>
      <c r="BA94" s="37">
        <v>10</v>
      </c>
      <c r="BB94" s="37">
        <v>16</v>
      </c>
      <c r="BC94" s="37">
        <v>7</v>
      </c>
      <c r="BD94" s="37">
        <v>4</v>
      </c>
      <c r="BE94" s="37">
        <v>14</v>
      </c>
      <c r="BF94" s="37">
        <v>4</v>
      </c>
      <c r="BG94" s="37">
        <v>1000</v>
      </c>
      <c r="BH94" s="32"/>
      <c r="BI94" s="32"/>
      <c r="BJ94" s="32"/>
    </row>
    <row r="95" spans="1:62" ht="16.2" thickBot="1" x14ac:dyDescent="0.35">
      <c r="A95" s="36" t="s">
        <v>399</v>
      </c>
      <c r="B95" s="37">
        <v>6</v>
      </c>
      <c r="C95" s="37">
        <v>5</v>
      </c>
      <c r="D95" s="37">
        <v>12</v>
      </c>
      <c r="E95" s="37">
        <v>9</v>
      </c>
      <c r="F95" s="37">
        <v>6</v>
      </c>
      <c r="G95" s="37">
        <v>8</v>
      </c>
      <c r="H95" s="37">
        <v>2</v>
      </c>
      <c r="I95" s="37">
        <v>15</v>
      </c>
      <c r="J95" s="37">
        <v>5</v>
      </c>
      <c r="K95" s="37">
        <v>9</v>
      </c>
      <c r="L95" s="37">
        <v>14</v>
      </c>
      <c r="M95" s="37">
        <v>15</v>
      </c>
      <c r="N95" s="37">
        <v>10</v>
      </c>
      <c r="O95" s="37">
        <v>5</v>
      </c>
      <c r="P95" s="37">
        <v>5</v>
      </c>
      <c r="Q95" s="37">
        <v>8</v>
      </c>
      <c r="R95" s="37">
        <v>16</v>
      </c>
      <c r="S95" s="37">
        <v>5</v>
      </c>
      <c r="T95" s="37">
        <v>5</v>
      </c>
      <c r="U95" s="37">
        <v>5</v>
      </c>
      <c r="V95" s="37">
        <v>2</v>
      </c>
      <c r="W95" s="37">
        <v>9</v>
      </c>
      <c r="X95" s="37">
        <v>8</v>
      </c>
      <c r="Y95" s="37">
        <v>5</v>
      </c>
      <c r="Z95" s="37">
        <v>2</v>
      </c>
      <c r="AA95" s="37">
        <v>2</v>
      </c>
      <c r="AB95" s="37">
        <v>6</v>
      </c>
      <c r="AC95" s="37">
        <v>8</v>
      </c>
      <c r="AD95" s="37">
        <v>6</v>
      </c>
      <c r="AE95" s="37">
        <v>14</v>
      </c>
      <c r="AF95" s="37">
        <v>7</v>
      </c>
      <c r="AG95" s="37">
        <v>15</v>
      </c>
      <c r="AH95" s="37">
        <v>8</v>
      </c>
      <c r="AI95" s="37">
        <v>8</v>
      </c>
      <c r="AJ95" s="37">
        <v>12</v>
      </c>
      <c r="AK95" s="37">
        <v>6</v>
      </c>
      <c r="AL95" s="37">
        <v>15</v>
      </c>
      <c r="AM95" s="37">
        <v>14</v>
      </c>
      <c r="AN95" s="37">
        <v>6</v>
      </c>
      <c r="AO95" s="37">
        <v>9</v>
      </c>
      <c r="AP95" s="37">
        <v>12</v>
      </c>
      <c r="AQ95" s="37">
        <v>11</v>
      </c>
      <c r="AR95" s="37">
        <v>4</v>
      </c>
      <c r="AS95" s="37">
        <v>3</v>
      </c>
      <c r="AT95" s="37">
        <v>15</v>
      </c>
      <c r="AU95" s="37">
        <v>6</v>
      </c>
      <c r="AV95" s="37">
        <v>4</v>
      </c>
      <c r="AW95" s="37">
        <v>5</v>
      </c>
      <c r="AX95" s="37">
        <v>6</v>
      </c>
      <c r="AY95" s="37">
        <v>7</v>
      </c>
      <c r="AZ95" s="37">
        <v>13</v>
      </c>
      <c r="BA95" s="37">
        <v>11</v>
      </c>
      <c r="BB95" s="37">
        <v>16</v>
      </c>
      <c r="BC95" s="37">
        <v>7</v>
      </c>
      <c r="BD95" s="37">
        <v>1</v>
      </c>
      <c r="BE95" s="37">
        <v>15</v>
      </c>
      <c r="BF95" s="37">
        <v>3</v>
      </c>
      <c r="BG95" s="37">
        <v>1000</v>
      </c>
      <c r="BH95" s="32"/>
      <c r="BI95" s="32"/>
      <c r="BJ95" s="32"/>
    </row>
    <row r="96" spans="1:62" ht="16.2" thickBot="1" x14ac:dyDescent="0.35">
      <c r="A96" s="36" t="s">
        <v>400</v>
      </c>
      <c r="B96" s="37">
        <v>3</v>
      </c>
      <c r="C96" s="37">
        <v>6</v>
      </c>
      <c r="D96" s="37">
        <v>12</v>
      </c>
      <c r="E96" s="37">
        <v>10</v>
      </c>
      <c r="F96" s="37">
        <v>6</v>
      </c>
      <c r="G96" s="37">
        <v>9</v>
      </c>
      <c r="H96" s="37">
        <v>2</v>
      </c>
      <c r="I96" s="37">
        <v>15</v>
      </c>
      <c r="J96" s="37">
        <v>5</v>
      </c>
      <c r="K96" s="37">
        <v>12</v>
      </c>
      <c r="L96" s="37">
        <v>14</v>
      </c>
      <c r="M96" s="37">
        <v>14</v>
      </c>
      <c r="N96" s="37">
        <v>10</v>
      </c>
      <c r="O96" s="37">
        <v>6</v>
      </c>
      <c r="P96" s="37">
        <v>5</v>
      </c>
      <c r="Q96" s="37">
        <v>11</v>
      </c>
      <c r="R96" s="37">
        <v>16</v>
      </c>
      <c r="S96" s="37">
        <v>7</v>
      </c>
      <c r="T96" s="37">
        <v>5</v>
      </c>
      <c r="U96" s="37">
        <v>5</v>
      </c>
      <c r="V96" s="37">
        <v>2</v>
      </c>
      <c r="W96" s="37">
        <v>8</v>
      </c>
      <c r="X96" s="37">
        <v>7</v>
      </c>
      <c r="Y96" s="37">
        <v>4</v>
      </c>
      <c r="Z96" s="37">
        <v>2</v>
      </c>
      <c r="AA96" s="37">
        <v>2</v>
      </c>
      <c r="AB96" s="37">
        <v>6</v>
      </c>
      <c r="AC96" s="37">
        <v>8</v>
      </c>
      <c r="AD96" s="37">
        <v>4</v>
      </c>
      <c r="AE96" s="37">
        <v>13</v>
      </c>
      <c r="AF96" s="37">
        <v>6</v>
      </c>
      <c r="AG96" s="37">
        <v>15</v>
      </c>
      <c r="AH96" s="37">
        <v>9</v>
      </c>
      <c r="AI96" s="37">
        <v>8</v>
      </c>
      <c r="AJ96" s="37">
        <v>12</v>
      </c>
      <c r="AK96" s="37">
        <v>6</v>
      </c>
      <c r="AL96" s="37">
        <v>14</v>
      </c>
      <c r="AM96" s="37">
        <v>14</v>
      </c>
      <c r="AN96" s="37">
        <v>6</v>
      </c>
      <c r="AO96" s="37">
        <v>8</v>
      </c>
      <c r="AP96" s="37">
        <v>13</v>
      </c>
      <c r="AQ96" s="37">
        <v>12</v>
      </c>
      <c r="AR96" s="37">
        <v>7</v>
      </c>
      <c r="AS96" s="37">
        <v>5</v>
      </c>
      <c r="AT96" s="37">
        <v>15</v>
      </c>
      <c r="AU96" s="37">
        <v>6</v>
      </c>
      <c r="AV96" s="37">
        <v>4</v>
      </c>
      <c r="AW96" s="37">
        <v>4</v>
      </c>
      <c r="AX96" s="37">
        <v>9</v>
      </c>
      <c r="AY96" s="37">
        <v>5</v>
      </c>
      <c r="AZ96" s="37">
        <v>14</v>
      </c>
      <c r="BA96" s="37">
        <v>8</v>
      </c>
      <c r="BB96" s="37">
        <v>14</v>
      </c>
      <c r="BC96" s="37">
        <v>5</v>
      </c>
      <c r="BD96" s="37">
        <v>4</v>
      </c>
      <c r="BE96" s="37">
        <v>14</v>
      </c>
      <c r="BF96" s="37">
        <v>1</v>
      </c>
      <c r="BG96" s="37">
        <v>1000</v>
      </c>
      <c r="BH96" s="32"/>
      <c r="BI96" s="32"/>
      <c r="BJ96" s="32"/>
    </row>
    <row r="97" spans="1:62" ht="16.2" thickBot="1" x14ac:dyDescent="0.35">
      <c r="A97" s="36" t="s">
        <v>401</v>
      </c>
      <c r="B97" s="37">
        <v>5</v>
      </c>
      <c r="C97" s="37">
        <v>5</v>
      </c>
      <c r="D97" s="37">
        <v>11</v>
      </c>
      <c r="E97" s="37">
        <v>8</v>
      </c>
      <c r="F97" s="37">
        <v>6</v>
      </c>
      <c r="G97" s="37">
        <v>8</v>
      </c>
      <c r="H97" s="37">
        <v>3</v>
      </c>
      <c r="I97" s="37">
        <v>14</v>
      </c>
      <c r="J97" s="37">
        <v>5</v>
      </c>
      <c r="K97" s="37">
        <v>9</v>
      </c>
      <c r="L97" s="37">
        <v>14</v>
      </c>
      <c r="M97" s="37">
        <v>15</v>
      </c>
      <c r="N97" s="37">
        <v>10</v>
      </c>
      <c r="O97" s="37">
        <v>5</v>
      </c>
      <c r="P97" s="37">
        <v>5</v>
      </c>
      <c r="Q97" s="37">
        <v>11</v>
      </c>
      <c r="R97" s="37">
        <v>15</v>
      </c>
      <c r="S97" s="37">
        <v>5</v>
      </c>
      <c r="T97" s="37">
        <v>5</v>
      </c>
      <c r="U97" s="37">
        <v>5</v>
      </c>
      <c r="V97" s="37">
        <v>2</v>
      </c>
      <c r="W97" s="37">
        <v>8</v>
      </c>
      <c r="X97" s="37">
        <v>8</v>
      </c>
      <c r="Y97" s="37">
        <v>2</v>
      </c>
      <c r="Z97" s="37">
        <v>1</v>
      </c>
      <c r="AA97" s="37">
        <v>1</v>
      </c>
      <c r="AB97" s="37">
        <v>6</v>
      </c>
      <c r="AC97" s="37">
        <v>7</v>
      </c>
      <c r="AD97" s="37">
        <v>6</v>
      </c>
      <c r="AE97" s="37">
        <v>13</v>
      </c>
      <c r="AF97" s="37">
        <v>7</v>
      </c>
      <c r="AG97" s="37">
        <v>16</v>
      </c>
      <c r="AH97" s="37">
        <v>6</v>
      </c>
      <c r="AI97" s="37">
        <v>8</v>
      </c>
      <c r="AJ97" s="37">
        <v>12</v>
      </c>
      <c r="AK97" s="37">
        <v>6</v>
      </c>
      <c r="AL97" s="37">
        <v>15</v>
      </c>
      <c r="AM97" s="37">
        <v>15</v>
      </c>
      <c r="AN97" s="37">
        <v>6</v>
      </c>
      <c r="AO97" s="37">
        <v>4</v>
      </c>
      <c r="AP97" s="37">
        <v>8</v>
      </c>
      <c r="AQ97" s="37">
        <v>11</v>
      </c>
      <c r="AR97" s="37">
        <v>8</v>
      </c>
      <c r="AS97" s="37">
        <v>2</v>
      </c>
      <c r="AT97" s="37">
        <v>14</v>
      </c>
      <c r="AU97" s="37">
        <v>7</v>
      </c>
      <c r="AV97" s="37">
        <v>3</v>
      </c>
      <c r="AW97" s="37">
        <v>6</v>
      </c>
      <c r="AX97" s="37">
        <v>16</v>
      </c>
      <c r="AY97" s="37">
        <v>4</v>
      </c>
      <c r="AZ97" s="37">
        <v>11</v>
      </c>
      <c r="BA97" s="37">
        <v>3</v>
      </c>
      <c r="BB97" s="37">
        <v>16</v>
      </c>
      <c r="BC97" s="37">
        <v>6</v>
      </c>
      <c r="BD97" s="37">
        <v>4</v>
      </c>
      <c r="BE97" s="37">
        <v>14</v>
      </c>
      <c r="BF97" s="37">
        <v>4</v>
      </c>
      <c r="BG97" s="37">
        <v>1000</v>
      </c>
      <c r="BH97" s="32"/>
      <c r="BI97" s="32"/>
      <c r="BJ97" s="32"/>
    </row>
    <row r="98" spans="1:62" ht="16.2" thickBot="1" x14ac:dyDescent="0.35">
      <c r="A98" s="36" t="s">
        <v>402</v>
      </c>
      <c r="B98" s="37">
        <v>5</v>
      </c>
      <c r="C98" s="37">
        <v>5</v>
      </c>
      <c r="D98" s="37">
        <v>11</v>
      </c>
      <c r="E98" s="37">
        <v>8</v>
      </c>
      <c r="F98" s="37">
        <v>6</v>
      </c>
      <c r="G98" s="37">
        <v>8</v>
      </c>
      <c r="H98" s="37">
        <v>2</v>
      </c>
      <c r="I98" s="37">
        <v>14</v>
      </c>
      <c r="J98" s="37">
        <v>5</v>
      </c>
      <c r="K98" s="37">
        <v>10</v>
      </c>
      <c r="L98" s="37">
        <v>13</v>
      </c>
      <c r="M98" s="37">
        <v>14</v>
      </c>
      <c r="N98" s="37">
        <v>10</v>
      </c>
      <c r="O98" s="37">
        <v>5</v>
      </c>
      <c r="P98" s="37">
        <v>5</v>
      </c>
      <c r="Q98" s="37">
        <v>10</v>
      </c>
      <c r="R98" s="37">
        <v>16</v>
      </c>
      <c r="S98" s="37">
        <v>6</v>
      </c>
      <c r="T98" s="37">
        <v>5</v>
      </c>
      <c r="U98" s="37">
        <v>5</v>
      </c>
      <c r="V98" s="37">
        <v>2</v>
      </c>
      <c r="W98" s="37">
        <v>8</v>
      </c>
      <c r="X98" s="37">
        <v>9</v>
      </c>
      <c r="Y98" s="37">
        <v>4</v>
      </c>
      <c r="Z98" s="37">
        <v>2</v>
      </c>
      <c r="AA98" s="37">
        <v>2</v>
      </c>
      <c r="AB98" s="37">
        <v>6</v>
      </c>
      <c r="AC98" s="37">
        <v>8</v>
      </c>
      <c r="AD98" s="37">
        <v>5</v>
      </c>
      <c r="AE98" s="37">
        <v>13</v>
      </c>
      <c r="AF98" s="37">
        <v>6</v>
      </c>
      <c r="AG98" s="37">
        <v>16</v>
      </c>
      <c r="AH98" s="37">
        <v>10</v>
      </c>
      <c r="AI98" s="37">
        <v>8</v>
      </c>
      <c r="AJ98" s="37">
        <v>12</v>
      </c>
      <c r="AK98" s="37">
        <v>6</v>
      </c>
      <c r="AL98" s="37">
        <v>15</v>
      </c>
      <c r="AM98" s="37">
        <v>14</v>
      </c>
      <c r="AN98" s="37">
        <v>6</v>
      </c>
      <c r="AO98" s="37">
        <v>9</v>
      </c>
      <c r="AP98" s="37">
        <v>13</v>
      </c>
      <c r="AQ98" s="37">
        <v>12</v>
      </c>
      <c r="AR98" s="37">
        <v>7</v>
      </c>
      <c r="AS98" s="37">
        <v>4</v>
      </c>
      <c r="AT98" s="37">
        <v>16</v>
      </c>
      <c r="AU98" s="37">
        <v>7</v>
      </c>
      <c r="AV98" s="37">
        <v>5</v>
      </c>
      <c r="AW98" s="37">
        <v>6</v>
      </c>
      <c r="AX98" s="37">
        <v>15</v>
      </c>
      <c r="AY98" s="37">
        <v>6</v>
      </c>
      <c r="AZ98" s="37">
        <v>14</v>
      </c>
      <c r="BA98" s="37">
        <v>9</v>
      </c>
      <c r="BB98" s="37">
        <v>14</v>
      </c>
      <c r="BC98" s="37">
        <v>6</v>
      </c>
      <c r="BD98" s="37">
        <v>4</v>
      </c>
      <c r="BE98" s="37">
        <v>14</v>
      </c>
      <c r="BF98" s="37">
        <v>4</v>
      </c>
      <c r="BG98" s="37">
        <v>1000</v>
      </c>
      <c r="BH98" s="32"/>
      <c r="BI98" s="32"/>
      <c r="BJ98" s="32"/>
    </row>
    <row r="99" spans="1:62" ht="16.2" thickBot="1" x14ac:dyDescent="0.35">
      <c r="A99" s="36" t="s">
        <v>403</v>
      </c>
      <c r="B99" s="37">
        <v>6</v>
      </c>
      <c r="C99" s="37">
        <v>5</v>
      </c>
      <c r="D99" s="37">
        <v>10</v>
      </c>
      <c r="E99" s="37">
        <v>10</v>
      </c>
      <c r="F99" s="37">
        <v>6</v>
      </c>
      <c r="G99" s="37">
        <v>10</v>
      </c>
      <c r="H99" s="37">
        <v>3</v>
      </c>
      <c r="I99" s="37">
        <v>14</v>
      </c>
      <c r="J99" s="37">
        <v>5</v>
      </c>
      <c r="K99" s="37">
        <v>9</v>
      </c>
      <c r="L99" s="37">
        <v>14</v>
      </c>
      <c r="M99" s="37">
        <v>13</v>
      </c>
      <c r="N99" s="37">
        <v>9</v>
      </c>
      <c r="O99" s="37">
        <v>5</v>
      </c>
      <c r="P99" s="37">
        <v>5</v>
      </c>
      <c r="Q99" s="37">
        <v>11</v>
      </c>
      <c r="R99" s="37">
        <v>15</v>
      </c>
      <c r="S99" s="37">
        <v>6</v>
      </c>
      <c r="T99" s="37">
        <v>5</v>
      </c>
      <c r="U99" s="37">
        <v>5</v>
      </c>
      <c r="V99" s="37">
        <v>1</v>
      </c>
      <c r="W99" s="37">
        <v>6</v>
      </c>
      <c r="X99" s="37">
        <v>9</v>
      </c>
      <c r="Y99" s="37">
        <v>5</v>
      </c>
      <c r="Z99" s="37">
        <v>2</v>
      </c>
      <c r="AA99" s="37">
        <v>2</v>
      </c>
      <c r="AB99" s="37">
        <v>6</v>
      </c>
      <c r="AC99" s="37">
        <v>8</v>
      </c>
      <c r="AD99" s="37">
        <v>6</v>
      </c>
      <c r="AE99" s="37">
        <v>14</v>
      </c>
      <c r="AF99" s="37">
        <v>7</v>
      </c>
      <c r="AG99" s="37">
        <v>15</v>
      </c>
      <c r="AH99" s="37">
        <v>11</v>
      </c>
      <c r="AI99" s="37">
        <v>8</v>
      </c>
      <c r="AJ99" s="37">
        <v>12</v>
      </c>
      <c r="AK99" s="37">
        <v>6</v>
      </c>
      <c r="AL99" s="37">
        <v>15</v>
      </c>
      <c r="AM99" s="37">
        <v>14</v>
      </c>
      <c r="AN99" s="37">
        <v>6</v>
      </c>
      <c r="AO99" s="37">
        <v>9</v>
      </c>
      <c r="AP99" s="37">
        <v>12</v>
      </c>
      <c r="AQ99" s="37">
        <v>11</v>
      </c>
      <c r="AR99" s="37">
        <v>8</v>
      </c>
      <c r="AS99" s="37">
        <v>4</v>
      </c>
      <c r="AT99" s="37">
        <v>16</v>
      </c>
      <c r="AU99" s="37">
        <v>6</v>
      </c>
      <c r="AV99" s="37">
        <v>4</v>
      </c>
      <c r="AW99" s="37">
        <v>5</v>
      </c>
      <c r="AX99" s="37">
        <v>12</v>
      </c>
      <c r="AY99" s="37">
        <v>4</v>
      </c>
      <c r="AZ99" s="37">
        <v>14</v>
      </c>
      <c r="BA99" s="37">
        <v>10</v>
      </c>
      <c r="BB99" s="37">
        <v>16</v>
      </c>
      <c r="BC99" s="37">
        <v>8</v>
      </c>
      <c r="BD99" s="37">
        <v>4</v>
      </c>
      <c r="BE99" s="37">
        <v>15</v>
      </c>
      <c r="BF99" s="37">
        <v>4</v>
      </c>
      <c r="BG99" s="37">
        <v>1000</v>
      </c>
      <c r="BH99" s="32"/>
      <c r="BI99" s="32"/>
      <c r="BJ99" s="32"/>
    </row>
    <row r="100" spans="1:62" ht="16.2" thickBot="1" x14ac:dyDescent="0.35">
      <c r="A100" s="36" t="s">
        <v>404</v>
      </c>
      <c r="B100" s="37">
        <v>7</v>
      </c>
      <c r="C100" s="37">
        <v>5</v>
      </c>
      <c r="D100" s="37">
        <v>10</v>
      </c>
      <c r="E100" s="37">
        <v>8</v>
      </c>
      <c r="F100" s="37">
        <v>6</v>
      </c>
      <c r="G100" s="37">
        <v>6</v>
      </c>
      <c r="H100" s="37">
        <v>3</v>
      </c>
      <c r="I100" s="37">
        <v>14</v>
      </c>
      <c r="J100" s="37">
        <v>5</v>
      </c>
      <c r="K100" s="37">
        <v>9</v>
      </c>
      <c r="L100" s="37">
        <v>13</v>
      </c>
      <c r="M100" s="37">
        <v>14</v>
      </c>
      <c r="N100" s="37">
        <v>10</v>
      </c>
      <c r="O100" s="37">
        <v>4</v>
      </c>
      <c r="P100" s="37">
        <v>5</v>
      </c>
      <c r="Q100" s="37">
        <v>11</v>
      </c>
      <c r="R100" s="37">
        <v>15</v>
      </c>
      <c r="S100" s="37">
        <v>6</v>
      </c>
      <c r="T100" s="37">
        <v>5</v>
      </c>
      <c r="U100" s="37">
        <v>5</v>
      </c>
      <c r="V100" s="37">
        <v>2</v>
      </c>
      <c r="W100" s="37">
        <v>8</v>
      </c>
      <c r="X100" s="37">
        <v>8</v>
      </c>
      <c r="Y100" s="37">
        <v>5</v>
      </c>
      <c r="Z100" s="37">
        <v>1</v>
      </c>
      <c r="AA100" s="37">
        <v>2</v>
      </c>
      <c r="AB100" s="37">
        <v>6</v>
      </c>
      <c r="AC100" s="37">
        <v>7</v>
      </c>
      <c r="AD100" s="37">
        <v>6</v>
      </c>
      <c r="AE100" s="37">
        <v>13</v>
      </c>
      <c r="AF100" s="37">
        <v>7</v>
      </c>
      <c r="AG100" s="37">
        <v>15</v>
      </c>
      <c r="AH100" s="37">
        <v>7</v>
      </c>
      <c r="AI100" s="37">
        <v>8</v>
      </c>
      <c r="AJ100" s="37">
        <v>12</v>
      </c>
      <c r="AK100" s="37">
        <v>5</v>
      </c>
      <c r="AL100" s="37">
        <v>13</v>
      </c>
      <c r="AM100" s="37">
        <v>15</v>
      </c>
      <c r="AN100" s="37">
        <v>6</v>
      </c>
      <c r="AO100" s="37">
        <v>9</v>
      </c>
      <c r="AP100" s="37">
        <v>12</v>
      </c>
      <c r="AQ100" s="37">
        <v>11</v>
      </c>
      <c r="AR100" s="37">
        <v>7</v>
      </c>
      <c r="AS100" s="37">
        <v>4</v>
      </c>
      <c r="AT100" s="37">
        <v>16</v>
      </c>
      <c r="AU100" s="37">
        <v>6</v>
      </c>
      <c r="AV100" s="37">
        <v>5</v>
      </c>
      <c r="AW100" s="37">
        <v>4</v>
      </c>
      <c r="AX100" s="37">
        <v>15</v>
      </c>
      <c r="AY100" s="37">
        <v>6</v>
      </c>
      <c r="AZ100" s="37">
        <v>11</v>
      </c>
      <c r="BA100" s="37">
        <v>11</v>
      </c>
      <c r="BB100" s="37">
        <v>13</v>
      </c>
      <c r="BC100" s="37">
        <v>8</v>
      </c>
      <c r="BD100" s="37">
        <v>2</v>
      </c>
      <c r="BE100" s="37">
        <v>15</v>
      </c>
      <c r="BF100" s="37">
        <v>4</v>
      </c>
      <c r="BG100" s="37">
        <v>1000</v>
      </c>
      <c r="BH100" s="32"/>
      <c r="BI100" s="32"/>
      <c r="BJ100" s="32"/>
    </row>
    <row r="101" spans="1:62" ht="16.2" thickBot="1" x14ac:dyDescent="0.35">
      <c r="A101" s="36" t="s">
        <v>405</v>
      </c>
      <c r="B101" s="37">
        <v>7</v>
      </c>
      <c r="C101" s="37">
        <v>5</v>
      </c>
      <c r="D101" s="37">
        <v>12</v>
      </c>
      <c r="E101" s="37">
        <v>8</v>
      </c>
      <c r="F101" s="37">
        <v>6</v>
      </c>
      <c r="G101" s="37">
        <v>7</v>
      </c>
      <c r="H101" s="37">
        <v>3</v>
      </c>
      <c r="I101" s="37">
        <v>14</v>
      </c>
      <c r="J101" s="37">
        <v>5</v>
      </c>
      <c r="K101" s="37">
        <v>8</v>
      </c>
      <c r="L101" s="37">
        <v>14</v>
      </c>
      <c r="M101" s="37">
        <v>14</v>
      </c>
      <c r="N101" s="37">
        <v>10</v>
      </c>
      <c r="O101" s="37">
        <v>4</v>
      </c>
      <c r="P101" s="37">
        <v>5</v>
      </c>
      <c r="Q101" s="37">
        <v>10</v>
      </c>
      <c r="R101" s="37">
        <v>15</v>
      </c>
      <c r="S101" s="37">
        <v>5</v>
      </c>
      <c r="T101" s="37">
        <v>5</v>
      </c>
      <c r="U101" s="37">
        <v>5</v>
      </c>
      <c r="V101" s="37">
        <v>1</v>
      </c>
      <c r="W101" s="37">
        <v>8</v>
      </c>
      <c r="X101" s="37">
        <v>8</v>
      </c>
      <c r="Y101" s="37">
        <v>4</v>
      </c>
      <c r="Z101" s="37">
        <v>2</v>
      </c>
      <c r="AA101" s="37">
        <v>2</v>
      </c>
      <c r="AB101" s="37">
        <v>6</v>
      </c>
      <c r="AC101" s="37">
        <v>8</v>
      </c>
      <c r="AD101" s="37">
        <v>6</v>
      </c>
      <c r="AE101" s="37">
        <v>14</v>
      </c>
      <c r="AF101" s="37">
        <v>7</v>
      </c>
      <c r="AG101" s="37">
        <v>16</v>
      </c>
      <c r="AH101" s="37">
        <v>6</v>
      </c>
      <c r="AI101" s="37">
        <v>8</v>
      </c>
      <c r="AJ101" s="37">
        <v>13</v>
      </c>
      <c r="AK101" s="37">
        <v>5</v>
      </c>
      <c r="AL101" s="37">
        <v>14</v>
      </c>
      <c r="AM101" s="37">
        <v>10</v>
      </c>
      <c r="AN101" s="37">
        <v>6</v>
      </c>
      <c r="AO101" s="37">
        <v>8</v>
      </c>
      <c r="AP101" s="37">
        <v>13</v>
      </c>
      <c r="AQ101" s="37">
        <v>12</v>
      </c>
      <c r="AR101" s="37">
        <v>8</v>
      </c>
      <c r="AS101" s="37">
        <v>4</v>
      </c>
      <c r="AT101" s="37">
        <v>16</v>
      </c>
      <c r="AU101" s="37">
        <v>5</v>
      </c>
      <c r="AV101" s="37">
        <v>4</v>
      </c>
      <c r="AW101" s="37">
        <v>5</v>
      </c>
      <c r="AX101" s="37">
        <v>11</v>
      </c>
      <c r="AY101" s="37">
        <v>6</v>
      </c>
      <c r="AZ101" s="37">
        <v>13</v>
      </c>
      <c r="BA101" s="37">
        <v>9</v>
      </c>
      <c r="BB101" s="37">
        <v>16</v>
      </c>
      <c r="BC101" s="37">
        <v>8</v>
      </c>
      <c r="BD101" s="37">
        <v>2</v>
      </c>
      <c r="BE101" s="37">
        <v>15</v>
      </c>
      <c r="BF101" s="37">
        <v>3</v>
      </c>
      <c r="BG101" s="37">
        <v>1000</v>
      </c>
      <c r="BH101" s="32"/>
      <c r="BI101" s="32"/>
      <c r="BJ101" s="32"/>
    </row>
    <row r="102" spans="1:62" ht="16.2" thickBot="1" x14ac:dyDescent="0.35">
      <c r="A102" s="36" t="s">
        <v>406</v>
      </c>
      <c r="B102" s="37">
        <v>4</v>
      </c>
      <c r="C102" s="37">
        <v>6</v>
      </c>
      <c r="D102" s="37">
        <v>10</v>
      </c>
      <c r="E102" s="37">
        <v>10</v>
      </c>
      <c r="F102" s="37">
        <v>6</v>
      </c>
      <c r="G102" s="37">
        <v>9</v>
      </c>
      <c r="H102" s="37">
        <v>2</v>
      </c>
      <c r="I102" s="37">
        <v>15</v>
      </c>
      <c r="J102" s="37">
        <v>6</v>
      </c>
      <c r="K102" s="37">
        <v>11</v>
      </c>
      <c r="L102" s="37">
        <v>13</v>
      </c>
      <c r="M102" s="37">
        <v>15</v>
      </c>
      <c r="N102" s="37">
        <v>10</v>
      </c>
      <c r="O102" s="37">
        <v>6</v>
      </c>
      <c r="P102" s="37">
        <v>5</v>
      </c>
      <c r="Q102" s="37">
        <v>11</v>
      </c>
      <c r="R102" s="37">
        <v>16</v>
      </c>
      <c r="S102" s="37">
        <v>6</v>
      </c>
      <c r="T102" s="37">
        <v>5</v>
      </c>
      <c r="U102" s="37">
        <v>5</v>
      </c>
      <c r="V102" s="37">
        <v>2</v>
      </c>
      <c r="W102" s="37">
        <v>9</v>
      </c>
      <c r="X102" s="37">
        <v>7</v>
      </c>
      <c r="Y102" s="37">
        <v>3</v>
      </c>
      <c r="Z102" s="37">
        <v>2</v>
      </c>
      <c r="AA102" s="37">
        <v>2</v>
      </c>
      <c r="AB102" s="37">
        <v>6</v>
      </c>
      <c r="AC102" s="37">
        <v>8</v>
      </c>
      <c r="AD102" s="37">
        <v>6</v>
      </c>
      <c r="AE102" s="37">
        <v>14</v>
      </c>
      <c r="AF102" s="37">
        <v>7</v>
      </c>
      <c r="AG102" s="37">
        <v>16</v>
      </c>
      <c r="AH102" s="37">
        <v>10</v>
      </c>
      <c r="AI102" s="37">
        <v>8</v>
      </c>
      <c r="AJ102" s="37">
        <v>12</v>
      </c>
      <c r="AK102" s="37">
        <v>6</v>
      </c>
      <c r="AL102" s="37">
        <v>15</v>
      </c>
      <c r="AM102" s="37">
        <v>10</v>
      </c>
      <c r="AN102" s="37">
        <v>7</v>
      </c>
      <c r="AO102" s="37">
        <v>8</v>
      </c>
      <c r="AP102" s="37">
        <v>12</v>
      </c>
      <c r="AQ102" s="37">
        <v>11</v>
      </c>
      <c r="AR102" s="37">
        <v>6</v>
      </c>
      <c r="AS102" s="37">
        <v>5</v>
      </c>
      <c r="AT102" s="37">
        <v>16</v>
      </c>
      <c r="AU102" s="37">
        <v>7</v>
      </c>
      <c r="AV102" s="37">
        <v>3</v>
      </c>
      <c r="AW102" s="37">
        <v>6</v>
      </c>
      <c r="AX102" s="37">
        <v>14</v>
      </c>
      <c r="AY102" s="37">
        <v>6</v>
      </c>
      <c r="AZ102" s="37">
        <v>13</v>
      </c>
      <c r="BA102" s="37">
        <v>7</v>
      </c>
      <c r="BB102" s="37">
        <v>16</v>
      </c>
      <c r="BC102" s="37">
        <v>4</v>
      </c>
      <c r="BD102" s="37">
        <v>4</v>
      </c>
      <c r="BE102" s="37">
        <v>14</v>
      </c>
      <c r="BF102" s="37">
        <v>4</v>
      </c>
      <c r="BG102" s="37">
        <v>1000</v>
      </c>
      <c r="BH102" s="32"/>
      <c r="BI102" s="32"/>
      <c r="BJ102" s="32"/>
    </row>
    <row r="103" spans="1:62" ht="16.2" thickBot="1" x14ac:dyDescent="0.35">
      <c r="A103" s="36" t="s">
        <v>407</v>
      </c>
      <c r="B103" s="37">
        <v>6</v>
      </c>
      <c r="C103" s="37">
        <v>5</v>
      </c>
      <c r="D103" s="37">
        <v>7</v>
      </c>
      <c r="E103" s="37">
        <v>9</v>
      </c>
      <c r="F103" s="37">
        <v>6</v>
      </c>
      <c r="G103" s="37">
        <v>2</v>
      </c>
      <c r="H103" s="37">
        <v>2</v>
      </c>
      <c r="I103" s="37">
        <v>13</v>
      </c>
      <c r="J103" s="37">
        <v>5</v>
      </c>
      <c r="K103" s="37">
        <v>9</v>
      </c>
      <c r="L103" s="37">
        <v>13</v>
      </c>
      <c r="M103" s="37">
        <v>15</v>
      </c>
      <c r="N103" s="37">
        <v>10</v>
      </c>
      <c r="O103" s="37">
        <v>4</v>
      </c>
      <c r="P103" s="37">
        <v>5</v>
      </c>
      <c r="Q103" s="37">
        <v>8</v>
      </c>
      <c r="R103" s="37">
        <v>16</v>
      </c>
      <c r="S103" s="37">
        <v>5</v>
      </c>
      <c r="T103" s="37">
        <v>6</v>
      </c>
      <c r="U103" s="37">
        <v>5</v>
      </c>
      <c r="V103" s="37">
        <v>3</v>
      </c>
      <c r="W103" s="37">
        <v>9</v>
      </c>
      <c r="X103" s="37">
        <v>9</v>
      </c>
      <c r="Y103" s="37">
        <v>2</v>
      </c>
      <c r="Z103" s="37">
        <v>2</v>
      </c>
      <c r="AA103" s="37">
        <v>3</v>
      </c>
      <c r="AB103" s="37">
        <v>6</v>
      </c>
      <c r="AC103" s="37">
        <v>8</v>
      </c>
      <c r="AD103" s="37">
        <v>4</v>
      </c>
      <c r="AE103" s="37">
        <v>8</v>
      </c>
      <c r="AF103" s="37">
        <v>7</v>
      </c>
      <c r="AG103" s="37">
        <v>16</v>
      </c>
      <c r="AH103" s="37">
        <v>5</v>
      </c>
      <c r="AI103" s="37">
        <v>5</v>
      </c>
      <c r="AJ103" s="37">
        <v>12</v>
      </c>
      <c r="AK103" s="37">
        <v>6</v>
      </c>
      <c r="AL103" s="37">
        <v>14</v>
      </c>
      <c r="AM103" s="37">
        <v>14</v>
      </c>
      <c r="AN103" s="37">
        <v>3</v>
      </c>
      <c r="AO103" s="37">
        <v>2</v>
      </c>
      <c r="AP103" s="37">
        <v>12</v>
      </c>
      <c r="AQ103" s="37">
        <v>11</v>
      </c>
      <c r="AR103" s="37">
        <v>7</v>
      </c>
      <c r="AS103" s="37">
        <v>2</v>
      </c>
      <c r="AT103" s="37">
        <v>14</v>
      </c>
      <c r="AU103" s="37">
        <v>7</v>
      </c>
      <c r="AV103" s="37">
        <v>3</v>
      </c>
      <c r="AW103" s="37">
        <v>6</v>
      </c>
      <c r="AX103" s="37">
        <v>9</v>
      </c>
      <c r="AY103" s="37">
        <v>6</v>
      </c>
      <c r="AZ103" s="37">
        <v>14</v>
      </c>
      <c r="BA103" s="37">
        <v>3</v>
      </c>
      <c r="BB103" s="37">
        <v>14</v>
      </c>
      <c r="BC103" s="37">
        <v>8</v>
      </c>
      <c r="BD103" s="37">
        <v>3</v>
      </c>
      <c r="BE103" s="37">
        <v>14</v>
      </c>
      <c r="BF103" s="37">
        <v>1</v>
      </c>
      <c r="BG103" s="37">
        <v>1000</v>
      </c>
      <c r="BH103" s="32"/>
      <c r="BI103" s="32"/>
      <c r="BJ103" s="32"/>
    </row>
    <row r="104" spans="1:62" ht="16.2" thickBot="1" x14ac:dyDescent="0.35">
      <c r="A104" s="36" t="s">
        <v>408</v>
      </c>
      <c r="B104" s="37">
        <v>4</v>
      </c>
      <c r="C104" s="37">
        <v>4</v>
      </c>
      <c r="D104" s="37">
        <v>5</v>
      </c>
      <c r="E104" s="37">
        <v>5</v>
      </c>
      <c r="F104" s="37">
        <v>4</v>
      </c>
      <c r="G104" s="37">
        <v>2</v>
      </c>
      <c r="H104" s="37">
        <v>4</v>
      </c>
      <c r="I104" s="37">
        <v>13</v>
      </c>
      <c r="J104" s="37">
        <v>5</v>
      </c>
      <c r="K104" s="37">
        <v>3</v>
      </c>
      <c r="L104" s="37">
        <v>10</v>
      </c>
      <c r="M104" s="37">
        <v>13</v>
      </c>
      <c r="N104" s="37">
        <v>7</v>
      </c>
      <c r="O104" s="37">
        <v>3</v>
      </c>
      <c r="P104" s="37">
        <v>6</v>
      </c>
      <c r="Q104" s="37">
        <v>5</v>
      </c>
      <c r="R104" s="37">
        <v>13</v>
      </c>
      <c r="S104" s="37">
        <v>14</v>
      </c>
      <c r="T104" s="37">
        <v>4</v>
      </c>
      <c r="U104" s="37">
        <v>5</v>
      </c>
      <c r="V104" s="37">
        <v>3</v>
      </c>
      <c r="W104" s="37">
        <v>7</v>
      </c>
      <c r="X104" s="37">
        <v>2</v>
      </c>
      <c r="Y104" s="37">
        <v>2</v>
      </c>
      <c r="Z104" s="37">
        <v>1</v>
      </c>
      <c r="AA104" s="37">
        <v>1</v>
      </c>
      <c r="AB104" s="37">
        <v>5</v>
      </c>
      <c r="AC104" s="37">
        <v>4</v>
      </c>
      <c r="AD104" s="37">
        <v>5</v>
      </c>
      <c r="AE104" s="37">
        <v>10</v>
      </c>
      <c r="AF104" s="37">
        <v>5</v>
      </c>
      <c r="AG104" s="37">
        <v>10</v>
      </c>
      <c r="AH104" s="37">
        <v>1</v>
      </c>
      <c r="AI104" s="37">
        <v>2</v>
      </c>
      <c r="AJ104" s="37">
        <v>8</v>
      </c>
      <c r="AK104" s="37">
        <v>5</v>
      </c>
      <c r="AL104" s="37">
        <v>10</v>
      </c>
      <c r="AM104" s="37">
        <v>8</v>
      </c>
      <c r="AN104" s="37">
        <v>4</v>
      </c>
      <c r="AO104" s="37">
        <v>9</v>
      </c>
      <c r="AP104" s="37">
        <v>12</v>
      </c>
      <c r="AQ104" s="37">
        <v>7</v>
      </c>
      <c r="AR104" s="37">
        <v>8</v>
      </c>
      <c r="AS104" s="37">
        <v>4</v>
      </c>
      <c r="AT104" s="37">
        <v>11</v>
      </c>
      <c r="AU104" s="37">
        <v>3</v>
      </c>
      <c r="AV104" s="37">
        <v>3</v>
      </c>
      <c r="AW104" s="37">
        <v>1</v>
      </c>
      <c r="AX104" s="37">
        <v>4</v>
      </c>
      <c r="AY104" s="37">
        <v>1</v>
      </c>
      <c r="AZ104" s="37">
        <v>7</v>
      </c>
      <c r="BA104" s="37">
        <v>7</v>
      </c>
      <c r="BB104" s="37">
        <v>12</v>
      </c>
      <c r="BC104" s="37">
        <v>2</v>
      </c>
      <c r="BD104" s="37">
        <v>10</v>
      </c>
      <c r="BE104" s="37">
        <v>2</v>
      </c>
      <c r="BF104" s="37">
        <v>1</v>
      </c>
      <c r="BG104" s="37">
        <v>1000</v>
      </c>
      <c r="BH104" s="32"/>
      <c r="BI104" s="32"/>
      <c r="BJ104" s="32"/>
    </row>
    <row r="105" spans="1:62" ht="16.2" thickBot="1" x14ac:dyDescent="0.35">
      <c r="A105" s="36" t="s">
        <v>409</v>
      </c>
      <c r="B105" s="37">
        <v>9</v>
      </c>
      <c r="C105" s="37">
        <v>3</v>
      </c>
      <c r="D105" s="37">
        <v>14</v>
      </c>
      <c r="E105" s="37">
        <v>6</v>
      </c>
      <c r="F105" s="37">
        <v>8</v>
      </c>
      <c r="G105" s="37">
        <v>6</v>
      </c>
      <c r="H105" s="37">
        <v>5</v>
      </c>
      <c r="I105" s="37">
        <v>16</v>
      </c>
      <c r="J105" s="37">
        <v>6</v>
      </c>
      <c r="K105" s="37">
        <v>7</v>
      </c>
      <c r="L105" s="37">
        <v>11</v>
      </c>
      <c r="M105" s="37">
        <v>16</v>
      </c>
      <c r="N105" s="37">
        <v>7</v>
      </c>
      <c r="O105" s="37">
        <v>5</v>
      </c>
      <c r="P105" s="37">
        <v>7</v>
      </c>
      <c r="Q105" s="37">
        <v>5</v>
      </c>
      <c r="R105" s="37">
        <v>15</v>
      </c>
      <c r="S105" s="37">
        <v>15</v>
      </c>
      <c r="T105" s="37">
        <v>5</v>
      </c>
      <c r="U105" s="37">
        <v>6</v>
      </c>
      <c r="V105" s="37">
        <v>1</v>
      </c>
      <c r="W105" s="37">
        <v>15</v>
      </c>
      <c r="X105" s="37">
        <v>6</v>
      </c>
      <c r="Y105" s="37">
        <v>7</v>
      </c>
      <c r="Z105" s="37">
        <v>4</v>
      </c>
      <c r="AA105" s="37">
        <v>4</v>
      </c>
      <c r="AB105" s="37">
        <v>9</v>
      </c>
      <c r="AC105" s="37">
        <v>10</v>
      </c>
      <c r="AD105" s="37">
        <v>6</v>
      </c>
      <c r="AE105" s="37">
        <v>11</v>
      </c>
      <c r="AF105" s="37">
        <v>5</v>
      </c>
      <c r="AG105" s="37">
        <v>10</v>
      </c>
      <c r="AH105" s="37">
        <v>1</v>
      </c>
      <c r="AI105" s="37">
        <v>1</v>
      </c>
      <c r="AJ105" s="37">
        <v>11</v>
      </c>
      <c r="AK105" s="37">
        <v>7</v>
      </c>
      <c r="AL105" s="37">
        <v>11</v>
      </c>
      <c r="AM105" s="37">
        <v>2</v>
      </c>
      <c r="AN105" s="37">
        <v>1</v>
      </c>
      <c r="AO105" s="37">
        <v>8</v>
      </c>
      <c r="AP105" s="37">
        <v>14</v>
      </c>
      <c r="AQ105" s="37">
        <v>1</v>
      </c>
      <c r="AR105" s="37">
        <v>2</v>
      </c>
      <c r="AS105" s="37">
        <v>7</v>
      </c>
      <c r="AT105" s="37">
        <v>9</v>
      </c>
      <c r="AU105" s="37">
        <v>3</v>
      </c>
      <c r="AV105" s="37">
        <v>2</v>
      </c>
      <c r="AW105" s="37">
        <v>1</v>
      </c>
      <c r="AX105" s="37">
        <v>14</v>
      </c>
      <c r="AY105" s="37">
        <v>1</v>
      </c>
      <c r="AZ105" s="37">
        <v>6</v>
      </c>
      <c r="BA105" s="37">
        <v>12</v>
      </c>
      <c r="BB105" s="37">
        <v>14</v>
      </c>
      <c r="BC105" s="37">
        <v>9</v>
      </c>
      <c r="BD105" s="37">
        <v>10</v>
      </c>
      <c r="BE105" s="37">
        <v>1</v>
      </c>
      <c r="BF105" s="37">
        <v>2</v>
      </c>
      <c r="BG105" s="37">
        <v>1000</v>
      </c>
      <c r="BH105" s="32"/>
      <c r="BI105" s="32"/>
      <c r="BJ105" s="32"/>
    </row>
    <row r="106" spans="1:62" ht="16.2" thickBot="1" x14ac:dyDescent="0.35">
      <c r="A106" s="36" t="s">
        <v>410</v>
      </c>
      <c r="B106" s="37">
        <v>7</v>
      </c>
      <c r="C106" s="37">
        <v>1</v>
      </c>
      <c r="D106" s="37">
        <v>14</v>
      </c>
      <c r="E106" s="37">
        <v>9</v>
      </c>
      <c r="F106" s="37">
        <v>7</v>
      </c>
      <c r="G106" s="37">
        <v>8</v>
      </c>
      <c r="H106" s="37">
        <v>3</v>
      </c>
      <c r="I106" s="37">
        <v>16</v>
      </c>
      <c r="J106" s="37">
        <v>6</v>
      </c>
      <c r="K106" s="37">
        <v>5</v>
      </c>
      <c r="L106" s="37">
        <v>12</v>
      </c>
      <c r="M106" s="37">
        <v>16</v>
      </c>
      <c r="N106" s="37">
        <v>8</v>
      </c>
      <c r="O106" s="37">
        <v>6</v>
      </c>
      <c r="P106" s="37">
        <v>7</v>
      </c>
      <c r="Q106" s="37">
        <v>4</v>
      </c>
      <c r="R106" s="37">
        <v>15</v>
      </c>
      <c r="S106" s="37">
        <v>16</v>
      </c>
      <c r="T106" s="37">
        <v>6</v>
      </c>
      <c r="U106" s="37">
        <v>6</v>
      </c>
      <c r="V106" s="37">
        <v>1</v>
      </c>
      <c r="W106" s="37">
        <v>16</v>
      </c>
      <c r="X106" s="37">
        <v>5</v>
      </c>
      <c r="Y106" s="37">
        <v>9</v>
      </c>
      <c r="Z106" s="37">
        <v>5</v>
      </c>
      <c r="AA106" s="37">
        <v>4</v>
      </c>
      <c r="AB106" s="37">
        <v>9</v>
      </c>
      <c r="AC106" s="37">
        <v>11</v>
      </c>
      <c r="AD106" s="37">
        <v>5</v>
      </c>
      <c r="AE106" s="37">
        <v>10</v>
      </c>
      <c r="AF106" s="37">
        <v>6</v>
      </c>
      <c r="AG106" s="37">
        <v>7</v>
      </c>
      <c r="AH106" s="37">
        <v>1</v>
      </c>
      <c r="AI106" s="37">
        <v>6</v>
      </c>
      <c r="AJ106" s="37">
        <v>11</v>
      </c>
      <c r="AK106" s="37">
        <v>7</v>
      </c>
      <c r="AL106" s="37">
        <v>10</v>
      </c>
      <c r="AM106" s="37">
        <v>15</v>
      </c>
      <c r="AN106" s="37">
        <v>11</v>
      </c>
      <c r="AO106" s="37">
        <v>13</v>
      </c>
      <c r="AP106" s="37">
        <v>14</v>
      </c>
      <c r="AQ106" s="37">
        <v>15</v>
      </c>
      <c r="AR106" s="37">
        <v>10</v>
      </c>
      <c r="AS106" s="37">
        <v>6</v>
      </c>
      <c r="AT106" s="37">
        <v>10</v>
      </c>
      <c r="AU106" s="37">
        <v>4</v>
      </c>
      <c r="AV106" s="37">
        <v>6</v>
      </c>
      <c r="AW106" s="37">
        <v>2</v>
      </c>
      <c r="AX106" s="37">
        <v>11</v>
      </c>
      <c r="AY106" s="37">
        <v>1</v>
      </c>
      <c r="AZ106" s="37">
        <v>6</v>
      </c>
      <c r="BA106" s="37">
        <v>16</v>
      </c>
      <c r="BB106" s="37">
        <v>14</v>
      </c>
      <c r="BC106" s="37">
        <v>3</v>
      </c>
      <c r="BD106" s="37">
        <v>12</v>
      </c>
      <c r="BE106" s="37">
        <v>8</v>
      </c>
      <c r="BF106" s="37">
        <v>2</v>
      </c>
      <c r="BG106" s="37">
        <v>1000</v>
      </c>
      <c r="BH106" s="32"/>
      <c r="BI106" s="32"/>
      <c r="BJ106" s="32"/>
    </row>
    <row r="107" spans="1:62" ht="16.2" thickBot="1" x14ac:dyDescent="0.35">
      <c r="A107" s="36" t="s">
        <v>411</v>
      </c>
      <c r="B107" s="37">
        <v>8</v>
      </c>
      <c r="C107" s="37">
        <v>7</v>
      </c>
      <c r="D107" s="37">
        <v>15</v>
      </c>
      <c r="E107" s="37">
        <v>12</v>
      </c>
      <c r="F107" s="37">
        <v>11</v>
      </c>
      <c r="G107" s="37">
        <v>13</v>
      </c>
      <c r="H107" s="37">
        <v>7</v>
      </c>
      <c r="I107" s="37">
        <v>16</v>
      </c>
      <c r="J107" s="37">
        <v>7</v>
      </c>
      <c r="K107" s="37">
        <v>13</v>
      </c>
      <c r="L107" s="37">
        <v>12</v>
      </c>
      <c r="M107" s="37">
        <v>16</v>
      </c>
      <c r="N107" s="37">
        <v>9</v>
      </c>
      <c r="O107" s="37">
        <v>7</v>
      </c>
      <c r="P107" s="37">
        <v>7</v>
      </c>
      <c r="Q107" s="37">
        <v>8</v>
      </c>
      <c r="R107" s="37">
        <v>15</v>
      </c>
      <c r="S107" s="37">
        <v>16</v>
      </c>
      <c r="T107" s="37">
        <v>6</v>
      </c>
      <c r="U107" s="37">
        <v>7</v>
      </c>
      <c r="V107" s="37">
        <v>6</v>
      </c>
      <c r="W107" s="37">
        <v>16</v>
      </c>
      <c r="X107" s="37">
        <v>5</v>
      </c>
      <c r="Y107" s="37">
        <v>8</v>
      </c>
      <c r="Z107" s="37">
        <v>5</v>
      </c>
      <c r="AA107" s="37">
        <v>4</v>
      </c>
      <c r="AB107" s="37">
        <v>13</v>
      </c>
      <c r="AC107" s="37">
        <v>11</v>
      </c>
      <c r="AD107" s="37">
        <v>7</v>
      </c>
      <c r="AE107" s="37">
        <v>11</v>
      </c>
      <c r="AF107" s="37">
        <v>7</v>
      </c>
      <c r="AG107" s="37">
        <v>11</v>
      </c>
      <c r="AH107" s="37">
        <v>6</v>
      </c>
      <c r="AI107" s="37">
        <v>6</v>
      </c>
      <c r="AJ107" s="37">
        <v>11</v>
      </c>
      <c r="AK107" s="37">
        <v>9</v>
      </c>
      <c r="AL107" s="37">
        <v>11</v>
      </c>
      <c r="AM107" s="37">
        <v>14</v>
      </c>
      <c r="AN107" s="37">
        <v>11</v>
      </c>
      <c r="AO107" s="37">
        <v>13</v>
      </c>
      <c r="AP107" s="37">
        <v>13</v>
      </c>
      <c r="AQ107" s="37">
        <v>14</v>
      </c>
      <c r="AR107" s="37">
        <v>11</v>
      </c>
      <c r="AS107" s="37">
        <v>7</v>
      </c>
      <c r="AT107" s="37">
        <v>13</v>
      </c>
      <c r="AU107" s="37">
        <v>4</v>
      </c>
      <c r="AV107" s="37">
        <v>6</v>
      </c>
      <c r="AW107" s="37">
        <v>3</v>
      </c>
      <c r="AX107" s="37">
        <v>3</v>
      </c>
      <c r="AY107" s="37">
        <v>1</v>
      </c>
      <c r="AZ107" s="37">
        <v>9</v>
      </c>
      <c r="BA107" s="37">
        <v>16</v>
      </c>
      <c r="BB107" s="37">
        <v>15</v>
      </c>
      <c r="BC107" s="37">
        <v>9</v>
      </c>
      <c r="BD107" s="37">
        <v>11</v>
      </c>
      <c r="BE107" s="37">
        <v>4</v>
      </c>
      <c r="BF107" s="37">
        <v>1</v>
      </c>
      <c r="BG107" s="37">
        <v>1000</v>
      </c>
      <c r="BH107" s="32"/>
      <c r="BI107" s="32"/>
      <c r="BJ107" s="32"/>
    </row>
    <row r="108" spans="1:62" ht="16.2" thickBot="1" x14ac:dyDescent="0.35">
      <c r="A108" s="36" t="s">
        <v>412</v>
      </c>
      <c r="B108" s="37">
        <v>7</v>
      </c>
      <c r="C108" s="37">
        <v>6</v>
      </c>
      <c r="D108" s="37">
        <v>15</v>
      </c>
      <c r="E108" s="37">
        <v>11</v>
      </c>
      <c r="F108" s="37">
        <v>8</v>
      </c>
      <c r="G108" s="37">
        <v>10</v>
      </c>
      <c r="H108" s="37">
        <v>8</v>
      </c>
      <c r="I108" s="37">
        <v>15</v>
      </c>
      <c r="J108" s="37">
        <v>7</v>
      </c>
      <c r="K108" s="37">
        <v>9</v>
      </c>
      <c r="L108" s="37">
        <v>11</v>
      </c>
      <c r="M108" s="37">
        <v>15</v>
      </c>
      <c r="N108" s="37">
        <v>8</v>
      </c>
      <c r="O108" s="37">
        <v>7</v>
      </c>
      <c r="P108" s="37">
        <v>6</v>
      </c>
      <c r="Q108" s="37">
        <v>8</v>
      </c>
      <c r="R108" s="37">
        <v>14</v>
      </c>
      <c r="S108" s="37">
        <v>15</v>
      </c>
      <c r="T108" s="37">
        <v>6</v>
      </c>
      <c r="U108" s="37">
        <v>6</v>
      </c>
      <c r="V108" s="37">
        <v>5</v>
      </c>
      <c r="W108" s="37">
        <v>12</v>
      </c>
      <c r="X108" s="37">
        <v>5</v>
      </c>
      <c r="Y108" s="37">
        <v>8</v>
      </c>
      <c r="Z108" s="37">
        <v>4</v>
      </c>
      <c r="AA108" s="37">
        <v>3</v>
      </c>
      <c r="AB108" s="37">
        <v>9</v>
      </c>
      <c r="AC108" s="37">
        <v>10</v>
      </c>
      <c r="AD108" s="37">
        <v>7</v>
      </c>
      <c r="AE108" s="37">
        <v>11</v>
      </c>
      <c r="AF108" s="37">
        <v>6</v>
      </c>
      <c r="AG108" s="37">
        <v>11</v>
      </c>
      <c r="AH108" s="37">
        <v>6</v>
      </c>
      <c r="AI108" s="37">
        <v>5</v>
      </c>
      <c r="AJ108" s="37">
        <v>11</v>
      </c>
      <c r="AK108" s="37">
        <v>7</v>
      </c>
      <c r="AL108" s="37">
        <v>11</v>
      </c>
      <c r="AM108" s="37">
        <v>14</v>
      </c>
      <c r="AN108" s="37">
        <v>7</v>
      </c>
      <c r="AO108" s="37">
        <v>13</v>
      </c>
      <c r="AP108" s="37">
        <v>13</v>
      </c>
      <c r="AQ108" s="37">
        <v>15</v>
      </c>
      <c r="AR108" s="37">
        <v>9</v>
      </c>
      <c r="AS108" s="37">
        <v>6</v>
      </c>
      <c r="AT108" s="37">
        <v>12</v>
      </c>
      <c r="AU108" s="37">
        <v>4</v>
      </c>
      <c r="AV108" s="37">
        <v>5</v>
      </c>
      <c r="AW108" s="37">
        <v>2</v>
      </c>
      <c r="AX108" s="37">
        <v>4</v>
      </c>
      <c r="AY108" s="37">
        <v>1</v>
      </c>
      <c r="AZ108" s="37">
        <v>9</v>
      </c>
      <c r="BA108" s="37">
        <v>16</v>
      </c>
      <c r="BB108" s="37">
        <v>15</v>
      </c>
      <c r="BC108" s="37">
        <v>8</v>
      </c>
      <c r="BD108" s="37">
        <v>11</v>
      </c>
      <c r="BE108" s="37">
        <v>8</v>
      </c>
      <c r="BF108" s="37">
        <v>2</v>
      </c>
      <c r="BG108" s="37">
        <v>1000</v>
      </c>
      <c r="BH108" s="32"/>
      <c r="BI108" s="32"/>
      <c r="BJ108" s="32"/>
    </row>
    <row r="109" spans="1:62" ht="16.2" thickBot="1" x14ac:dyDescent="0.35">
      <c r="A109" s="36" t="s">
        <v>413</v>
      </c>
      <c r="B109" s="37">
        <v>2</v>
      </c>
      <c r="C109" s="37">
        <v>3</v>
      </c>
      <c r="D109" s="37">
        <v>1</v>
      </c>
      <c r="E109" s="37">
        <v>2</v>
      </c>
      <c r="F109" s="37">
        <v>1</v>
      </c>
      <c r="G109" s="37">
        <v>1</v>
      </c>
      <c r="H109" s="37">
        <v>5</v>
      </c>
      <c r="I109" s="37">
        <v>2</v>
      </c>
      <c r="J109" s="37">
        <v>1</v>
      </c>
      <c r="K109" s="37">
        <v>1</v>
      </c>
      <c r="L109" s="37">
        <v>1</v>
      </c>
      <c r="M109" s="37">
        <v>2</v>
      </c>
      <c r="N109" s="37">
        <v>6</v>
      </c>
      <c r="O109" s="37">
        <v>1</v>
      </c>
      <c r="P109" s="37">
        <v>1</v>
      </c>
      <c r="Q109" s="37">
        <v>2</v>
      </c>
      <c r="R109" s="37">
        <v>3</v>
      </c>
      <c r="S109" s="37">
        <v>6</v>
      </c>
      <c r="T109" s="37">
        <v>1</v>
      </c>
      <c r="U109" s="37">
        <v>1</v>
      </c>
      <c r="V109" s="37">
        <v>1</v>
      </c>
      <c r="W109" s="37">
        <v>1</v>
      </c>
      <c r="X109" s="37">
        <v>1</v>
      </c>
      <c r="Y109" s="37">
        <v>1</v>
      </c>
      <c r="Z109" s="37">
        <v>1</v>
      </c>
      <c r="AA109" s="37">
        <v>1</v>
      </c>
      <c r="AB109" s="37">
        <v>1</v>
      </c>
      <c r="AC109" s="37">
        <v>1</v>
      </c>
      <c r="AD109" s="37">
        <v>7</v>
      </c>
      <c r="AE109" s="37">
        <v>11</v>
      </c>
      <c r="AF109" s="37">
        <v>6</v>
      </c>
      <c r="AG109" s="37">
        <v>11</v>
      </c>
      <c r="AH109" s="37">
        <v>2</v>
      </c>
      <c r="AI109" s="37">
        <v>1</v>
      </c>
      <c r="AJ109" s="37">
        <v>11</v>
      </c>
      <c r="AK109" s="37">
        <v>1</v>
      </c>
      <c r="AL109" s="37">
        <v>11</v>
      </c>
      <c r="AM109" s="37">
        <v>15</v>
      </c>
      <c r="AN109" s="37">
        <v>8</v>
      </c>
      <c r="AO109" s="37">
        <v>8</v>
      </c>
      <c r="AP109" s="37">
        <v>12</v>
      </c>
      <c r="AQ109" s="37">
        <v>14</v>
      </c>
      <c r="AR109" s="37">
        <v>9</v>
      </c>
      <c r="AS109" s="37">
        <v>7</v>
      </c>
      <c r="AT109" s="37">
        <v>13</v>
      </c>
      <c r="AU109" s="37">
        <v>4</v>
      </c>
      <c r="AV109" s="37">
        <v>2</v>
      </c>
      <c r="AW109" s="37">
        <v>1</v>
      </c>
      <c r="AX109" s="37">
        <v>10</v>
      </c>
      <c r="AY109" s="37">
        <v>1</v>
      </c>
      <c r="AZ109" s="37">
        <v>8</v>
      </c>
      <c r="BA109" s="37">
        <v>7</v>
      </c>
      <c r="BB109" s="37">
        <v>14</v>
      </c>
      <c r="BC109" s="37">
        <v>2</v>
      </c>
      <c r="BD109" s="37">
        <v>5</v>
      </c>
      <c r="BE109" s="37">
        <v>7</v>
      </c>
      <c r="BF109" s="37">
        <v>1</v>
      </c>
      <c r="BG109" s="37">
        <v>1000</v>
      </c>
      <c r="BH109" s="32"/>
      <c r="BI109" s="32"/>
      <c r="BJ109" s="32"/>
    </row>
    <row r="110" spans="1:62" ht="16.2" thickBot="1" x14ac:dyDescent="0.35">
      <c r="A110" s="36" t="s">
        <v>414</v>
      </c>
      <c r="B110" s="37">
        <v>3</v>
      </c>
      <c r="C110" s="37">
        <v>7</v>
      </c>
      <c r="D110" s="37">
        <v>1</v>
      </c>
      <c r="E110" s="37">
        <v>4</v>
      </c>
      <c r="F110" s="37">
        <v>3</v>
      </c>
      <c r="G110" s="37">
        <v>2</v>
      </c>
      <c r="H110" s="37">
        <v>5</v>
      </c>
      <c r="I110" s="37">
        <v>2</v>
      </c>
      <c r="J110" s="37">
        <v>6</v>
      </c>
      <c r="K110" s="37">
        <v>6</v>
      </c>
      <c r="L110" s="37">
        <v>2</v>
      </c>
      <c r="M110" s="37">
        <v>2</v>
      </c>
      <c r="N110" s="37">
        <v>1</v>
      </c>
      <c r="O110" s="37">
        <v>4</v>
      </c>
      <c r="P110" s="37">
        <v>6</v>
      </c>
      <c r="Q110" s="37">
        <v>1</v>
      </c>
      <c r="R110" s="37">
        <v>3</v>
      </c>
      <c r="S110" s="37">
        <v>13</v>
      </c>
      <c r="T110" s="37">
        <v>5</v>
      </c>
      <c r="U110" s="37">
        <v>5</v>
      </c>
      <c r="V110" s="37">
        <v>6</v>
      </c>
      <c r="W110" s="37">
        <v>2</v>
      </c>
      <c r="X110" s="37">
        <v>4</v>
      </c>
      <c r="Y110" s="37">
        <v>2</v>
      </c>
      <c r="Z110" s="37">
        <v>1</v>
      </c>
      <c r="AA110" s="37">
        <v>2</v>
      </c>
      <c r="AB110" s="37">
        <v>3</v>
      </c>
      <c r="AC110" s="37">
        <v>3</v>
      </c>
      <c r="AD110" s="37">
        <v>5</v>
      </c>
      <c r="AE110" s="37">
        <v>11</v>
      </c>
      <c r="AF110" s="37">
        <v>5</v>
      </c>
      <c r="AG110" s="37">
        <v>11</v>
      </c>
      <c r="AH110" s="37">
        <v>7</v>
      </c>
      <c r="AI110" s="37">
        <v>5</v>
      </c>
      <c r="AJ110" s="37">
        <v>12</v>
      </c>
      <c r="AK110" s="37">
        <v>3</v>
      </c>
      <c r="AL110" s="37">
        <v>11</v>
      </c>
      <c r="AM110" s="37">
        <v>15</v>
      </c>
      <c r="AN110" s="37">
        <v>9</v>
      </c>
      <c r="AO110" s="37">
        <v>8</v>
      </c>
      <c r="AP110" s="37">
        <v>14</v>
      </c>
      <c r="AQ110" s="37">
        <v>14</v>
      </c>
      <c r="AR110" s="37">
        <v>8</v>
      </c>
      <c r="AS110" s="37">
        <v>6</v>
      </c>
      <c r="AT110" s="37">
        <v>13</v>
      </c>
      <c r="AU110" s="37">
        <v>3</v>
      </c>
      <c r="AV110" s="37">
        <v>5</v>
      </c>
      <c r="AW110" s="37">
        <v>3</v>
      </c>
      <c r="AX110" s="37">
        <v>10</v>
      </c>
      <c r="AY110" s="37">
        <v>1</v>
      </c>
      <c r="AZ110" s="37">
        <v>9</v>
      </c>
      <c r="BA110" s="37">
        <v>8</v>
      </c>
      <c r="BB110" s="37">
        <v>15</v>
      </c>
      <c r="BC110" s="37">
        <v>1</v>
      </c>
      <c r="BD110" s="37">
        <v>11</v>
      </c>
      <c r="BE110" s="37">
        <v>7</v>
      </c>
      <c r="BF110" s="37">
        <v>1</v>
      </c>
      <c r="BG110" s="37">
        <v>1000</v>
      </c>
      <c r="BH110" s="32"/>
      <c r="BI110" s="32"/>
      <c r="BJ110" s="32"/>
    </row>
    <row r="111" spans="1:62" ht="16.2" thickBot="1" x14ac:dyDescent="0.35">
      <c r="A111" s="36" t="s">
        <v>415</v>
      </c>
      <c r="B111" s="37">
        <v>2</v>
      </c>
      <c r="C111" s="37">
        <v>7</v>
      </c>
      <c r="D111" s="37">
        <v>15</v>
      </c>
      <c r="E111" s="37">
        <v>7</v>
      </c>
      <c r="F111" s="37">
        <v>10</v>
      </c>
      <c r="G111" s="37">
        <v>9</v>
      </c>
      <c r="H111" s="37">
        <v>3</v>
      </c>
      <c r="I111" s="37">
        <v>15</v>
      </c>
      <c r="J111" s="37">
        <v>7</v>
      </c>
      <c r="K111" s="37">
        <v>13</v>
      </c>
      <c r="L111" s="37">
        <v>12</v>
      </c>
      <c r="M111" s="37">
        <v>16</v>
      </c>
      <c r="N111" s="37">
        <v>8</v>
      </c>
      <c r="O111" s="37">
        <v>7</v>
      </c>
      <c r="P111" s="37">
        <v>6</v>
      </c>
      <c r="Q111" s="37">
        <v>10</v>
      </c>
      <c r="R111" s="37">
        <v>15</v>
      </c>
      <c r="S111" s="37">
        <v>16</v>
      </c>
      <c r="T111" s="37">
        <v>6</v>
      </c>
      <c r="U111" s="37">
        <v>6</v>
      </c>
      <c r="V111" s="37">
        <v>6</v>
      </c>
      <c r="W111" s="37">
        <v>16</v>
      </c>
      <c r="X111" s="37">
        <v>6</v>
      </c>
      <c r="Y111" s="37">
        <v>6</v>
      </c>
      <c r="Z111" s="37">
        <v>4</v>
      </c>
      <c r="AA111" s="37">
        <v>3</v>
      </c>
      <c r="AB111" s="37">
        <v>12</v>
      </c>
      <c r="AC111" s="37">
        <v>10</v>
      </c>
      <c r="AD111" s="37">
        <v>4</v>
      </c>
      <c r="AE111" s="37">
        <v>11</v>
      </c>
      <c r="AF111" s="37">
        <v>5</v>
      </c>
      <c r="AG111" s="37">
        <v>11</v>
      </c>
      <c r="AH111" s="37">
        <v>5</v>
      </c>
      <c r="AI111" s="37">
        <v>7</v>
      </c>
      <c r="AJ111" s="37">
        <v>11</v>
      </c>
      <c r="AK111" s="37">
        <v>8</v>
      </c>
      <c r="AL111" s="37">
        <v>11</v>
      </c>
      <c r="AM111" s="37">
        <v>15</v>
      </c>
      <c r="AN111" s="37">
        <v>8</v>
      </c>
      <c r="AO111" s="37">
        <v>13</v>
      </c>
      <c r="AP111" s="37">
        <v>14</v>
      </c>
      <c r="AQ111" s="37">
        <v>14</v>
      </c>
      <c r="AR111" s="37">
        <v>10</v>
      </c>
      <c r="AS111" s="37">
        <v>7</v>
      </c>
      <c r="AT111" s="37">
        <v>12</v>
      </c>
      <c r="AU111" s="37">
        <v>3</v>
      </c>
      <c r="AV111" s="37">
        <v>5</v>
      </c>
      <c r="AW111" s="37">
        <v>1</v>
      </c>
      <c r="AX111" s="37">
        <v>10</v>
      </c>
      <c r="AY111" s="37">
        <v>1</v>
      </c>
      <c r="AZ111" s="37">
        <v>8</v>
      </c>
      <c r="BA111" s="37">
        <v>11</v>
      </c>
      <c r="BB111" s="37">
        <v>15</v>
      </c>
      <c r="BC111" s="37">
        <v>1</v>
      </c>
      <c r="BD111" s="37">
        <v>11</v>
      </c>
      <c r="BE111" s="37">
        <v>8</v>
      </c>
      <c r="BF111" s="37">
        <v>1</v>
      </c>
      <c r="BG111" s="37">
        <v>1000</v>
      </c>
      <c r="BH111" s="32"/>
      <c r="BI111" s="32"/>
      <c r="BJ111" s="32"/>
    </row>
    <row r="112" spans="1:62" ht="16.2" thickBot="1" x14ac:dyDescent="0.35">
      <c r="A112" s="36" t="s">
        <v>416</v>
      </c>
      <c r="B112" s="37">
        <v>7</v>
      </c>
      <c r="C112" s="37">
        <v>7</v>
      </c>
      <c r="D112" s="37">
        <v>14</v>
      </c>
      <c r="E112" s="37">
        <v>12</v>
      </c>
      <c r="F112" s="37">
        <v>11</v>
      </c>
      <c r="G112" s="37">
        <v>13</v>
      </c>
      <c r="H112" s="37">
        <v>8</v>
      </c>
      <c r="I112" s="37">
        <v>16</v>
      </c>
      <c r="J112" s="37">
        <v>7</v>
      </c>
      <c r="K112" s="37">
        <v>11</v>
      </c>
      <c r="L112" s="37">
        <v>11</v>
      </c>
      <c r="M112" s="37">
        <v>16</v>
      </c>
      <c r="N112" s="37">
        <v>8</v>
      </c>
      <c r="O112" s="37">
        <v>7</v>
      </c>
      <c r="P112" s="37">
        <v>7</v>
      </c>
      <c r="Q112" s="37">
        <v>9</v>
      </c>
      <c r="R112" s="37">
        <v>14</v>
      </c>
      <c r="S112" s="37">
        <v>12</v>
      </c>
      <c r="T112" s="37">
        <v>6</v>
      </c>
      <c r="U112" s="37">
        <v>7</v>
      </c>
      <c r="V112" s="37">
        <v>6</v>
      </c>
      <c r="W112" s="37">
        <v>15</v>
      </c>
      <c r="X112" s="37">
        <v>4</v>
      </c>
      <c r="Y112" s="37">
        <v>8</v>
      </c>
      <c r="Z112" s="37">
        <v>4</v>
      </c>
      <c r="AA112" s="37">
        <v>3</v>
      </c>
      <c r="AB112" s="37">
        <v>13</v>
      </c>
      <c r="AC112" s="37">
        <v>11</v>
      </c>
      <c r="AD112" s="37">
        <v>4</v>
      </c>
      <c r="AE112" s="37">
        <v>11</v>
      </c>
      <c r="AF112" s="37">
        <v>5</v>
      </c>
      <c r="AG112" s="37">
        <v>11</v>
      </c>
      <c r="AH112" s="37">
        <v>7</v>
      </c>
      <c r="AI112" s="37">
        <v>6</v>
      </c>
      <c r="AJ112" s="37">
        <v>1</v>
      </c>
      <c r="AK112" s="37">
        <v>9</v>
      </c>
      <c r="AL112" s="37">
        <v>10</v>
      </c>
      <c r="AM112" s="37">
        <v>10</v>
      </c>
      <c r="AN112" s="37">
        <v>10</v>
      </c>
      <c r="AO112" s="37">
        <v>13</v>
      </c>
      <c r="AP112" s="37">
        <v>14</v>
      </c>
      <c r="AQ112" s="37">
        <v>14</v>
      </c>
      <c r="AR112" s="37">
        <v>10</v>
      </c>
      <c r="AS112" s="37">
        <v>7</v>
      </c>
      <c r="AT112" s="37">
        <v>13</v>
      </c>
      <c r="AU112" s="37">
        <v>3</v>
      </c>
      <c r="AV112" s="37">
        <v>6</v>
      </c>
      <c r="AW112" s="37">
        <v>1</v>
      </c>
      <c r="AX112" s="37">
        <v>13</v>
      </c>
      <c r="AY112" s="37">
        <v>2</v>
      </c>
      <c r="AZ112" s="37">
        <v>9</v>
      </c>
      <c r="BA112" s="37">
        <v>16</v>
      </c>
      <c r="BB112" s="37">
        <v>9</v>
      </c>
      <c r="BC112" s="37">
        <v>6</v>
      </c>
      <c r="BD112" s="37">
        <v>11</v>
      </c>
      <c r="BE112" s="37">
        <v>6</v>
      </c>
      <c r="BF112" s="37">
        <v>1</v>
      </c>
      <c r="BG112" s="37">
        <v>1000</v>
      </c>
      <c r="BH112" s="32"/>
      <c r="BI112" s="32"/>
      <c r="BJ112" s="32"/>
    </row>
    <row r="113" spans="1:62" ht="16.2" thickBot="1" x14ac:dyDescent="0.35">
      <c r="A113" s="36" t="s">
        <v>417</v>
      </c>
      <c r="B113" s="37">
        <v>7</v>
      </c>
      <c r="C113" s="37">
        <v>7</v>
      </c>
      <c r="D113" s="37">
        <v>15</v>
      </c>
      <c r="E113" s="37">
        <v>13</v>
      </c>
      <c r="F113" s="37">
        <v>11</v>
      </c>
      <c r="G113" s="37">
        <v>11</v>
      </c>
      <c r="H113" s="37">
        <v>8</v>
      </c>
      <c r="I113" s="37">
        <v>16</v>
      </c>
      <c r="J113" s="37">
        <v>7</v>
      </c>
      <c r="K113" s="37">
        <v>13</v>
      </c>
      <c r="L113" s="37">
        <v>12</v>
      </c>
      <c r="M113" s="37">
        <v>16</v>
      </c>
      <c r="N113" s="37">
        <v>9</v>
      </c>
      <c r="O113" s="37">
        <v>7</v>
      </c>
      <c r="P113" s="37">
        <v>7</v>
      </c>
      <c r="Q113" s="37">
        <v>10</v>
      </c>
      <c r="R113" s="37">
        <v>15</v>
      </c>
      <c r="S113" s="37">
        <v>16</v>
      </c>
      <c r="T113" s="37">
        <v>6</v>
      </c>
      <c r="U113" s="37">
        <v>7</v>
      </c>
      <c r="V113" s="37">
        <v>6</v>
      </c>
      <c r="W113" s="37">
        <v>15</v>
      </c>
      <c r="X113" s="37">
        <v>1</v>
      </c>
      <c r="Y113" s="37">
        <v>3</v>
      </c>
      <c r="Z113" s="37">
        <v>3</v>
      </c>
      <c r="AA113" s="37">
        <v>2</v>
      </c>
      <c r="AB113" s="37">
        <v>13</v>
      </c>
      <c r="AC113" s="37">
        <v>10</v>
      </c>
      <c r="AD113" s="37">
        <v>7</v>
      </c>
      <c r="AE113" s="37">
        <v>12</v>
      </c>
      <c r="AF113" s="37">
        <v>6</v>
      </c>
      <c r="AG113" s="37">
        <v>11</v>
      </c>
      <c r="AH113" s="37">
        <v>5</v>
      </c>
      <c r="AI113" s="37">
        <v>7</v>
      </c>
      <c r="AJ113" s="37">
        <v>11</v>
      </c>
      <c r="AK113" s="37">
        <v>9</v>
      </c>
      <c r="AL113" s="37">
        <v>11</v>
      </c>
      <c r="AM113" s="37">
        <v>14</v>
      </c>
      <c r="AN113" s="37">
        <v>9</v>
      </c>
      <c r="AO113" s="37">
        <v>13</v>
      </c>
      <c r="AP113" s="37">
        <v>13</v>
      </c>
      <c r="AQ113" s="37">
        <v>15</v>
      </c>
      <c r="AR113" s="37">
        <v>11</v>
      </c>
      <c r="AS113" s="37">
        <v>7</v>
      </c>
      <c r="AT113" s="37">
        <v>13</v>
      </c>
      <c r="AU113" s="37">
        <v>3</v>
      </c>
      <c r="AV113" s="37">
        <v>5</v>
      </c>
      <c r="AW113" s="37">
        <v>2</v>
      </c>
      <c r="AX113" s="37">
        <v>16</v>
      </c>
      <c r="AY113" s="37">
        <v>1</v>
      </c>
      <c r="AZ113" s="37">
        <v>9</v>
      </c>
      <c r="BA113" s="37">
        <v>11</v>
      </c>
      <c r="BB113" s="37">
        <v>14</v>
      </c>
      <c r="BC113" s="37">
        <v>7</v>
      </c>
      <c r="BD113" s="37">
        <v>8</v>
      </c>
      <c r="BE113" s="37">
        <v>5</v>
      </c>
      <c r="BF113" s="37">
        <v>2</v>
      </c>
      <c r="BG113" s="37">
        <v>1000</v>
      </c>
      <c r="BH113" s="32"/>
      <c r="BI113" s="32"/>
      <c r="BJ113" s="32"/>
    </row>
    <row r="114" spans="1:62" ht="16.2" thickBot="1" x14ac:dyDescent="0.35">
      <c r="A114" s="36" t="s">
        <v>418</v>
      </c>
      <c r="B114" s="37">
        <v>9</v>
      </c>
      <c r="C114" s="37">
        <v>6</v>
      </c>
      <c r="D114" s="37">
        <v>13</v>
      </c>
      <c r="E114" s="37">
        <v>12</v>
      </c>
      <c r="F114" s="37">
        <v>9</v>
      </c>
      <c r="G114" s="37">
        <v>9</v>
      </c>
      <c r="H114" s="37">
        <v>8</v>
      </c>
      <c r="I114" s="37">
        <v>15</v>
      </c>
      <c r="J114" s="37">
        <v>6</v>
      </c>
      <c r="K114" s="37">
        <v>9</v>
      </c>
      <c r="L114" s="37">
        <v>11</v>
      </c>
      <c r="M114" s="37">
        <v>16</v>
      </c>
      <c r="N114" s="37">
        <v>8</v>
      </c>
      <c r="O114" s="37">
        <v>7</v>
      </c>
      <c r="P114" s="37">
        <v>7</v>
      </c>
      <c r="Q114" s="37">
        <v>10</v>
      </c>
      <c r="R114" s="37">
        <v>14</v>
      </c>
      <c r="S114" s="37">
        <v>15</v>
      </c>
      <c r="T114" s="37">
        <v>6</v>
      </c>
      <c r="U114" s="37">
        <v>6</v>
      </c>
      <c r="V114" s="37">
        <v>5</v>
      </c>
      <c r="W114" s="37">
        <v>16</v>
      </c>
      <c r="X114" s="37">
        <v>6</v>
      </c>
      <c r="Y114" s="37">
        <v>9</v>
      </c>
      <c r="Z114" s="37">
        <v>5</v>
      </c>
      <c r="AA114" s="37">
        <v>3</v>
      </c>
      <c r="AB114" s="37">
        <v>10</v>
      </c>
      <c r="AC114" s="37">
        <v>11</v>
      </c>
      <c r="AD114" s="37">
        <v>7</v>
      </c>
      <c r="AE114" s="37">
        <v>12</v>
      </c>
      <c r="AF114" s="37">
        <v>6</v>
      </c>
      <c r="AG114" s="37">
        <v>11</v>
      </c>
      <c r="AH114" s="37">
        <v>5</v>
      </c>
      <c r="AI114" s="37">
        <v>6</v>
      </c>
      <c r="AJ114" s="37">
        <v>11</v>
      </c>
      <c r="AK114" s="37">
        <v>8</v>
      </c>
      <c r="AL114" s="37">
        <v>11</v>
      </c>
      <c r="AM114" s="37">
        <v>10</v>
      </c>
      <c r="AN114" s="37">
        <v>11</v>
      </c>
      <c r="AO114" s="37">
        <v>13</v>
      </c>
      <c r="AP114" s="37">
        <v>14</v>
      </c>
      <c r="AQ114" s="37">
        <v>14</v>
      </c>
      <c r="AR114" s="37">
        <v>8</v>
      </c>
      <c r="AS114" s="37">
        <v>8</v>
      </c>
      <c r="AT114" s="37">
        <v>12</v>
      </c>
      <c r="AU114" s="37">
        <v>4</v>
      </c>
      <c r="AV114" s="37">
        <v>6</v>
      </c>
      <c r="AW114" s="37">
        <v>2</v>
      </c>
      <c r="AX114" s="37">
        <v>7</v>
      </c>
      <c r="AY114" s="37">
        <v>2</v>
      </c>
      <c r="AZ114" s="37">
        <v>8</v>
      </c>
      <c r="BA114" s="37">
        <v>16</v>
      </c>
      <c r="BB114" s="37">
        <v>14</v>
      </c>
      <c r="BC114" s="37">
        <v>9</v>
      </c>
      <c r="BD114" s="37">
        <v>12</v>
      </c>
      <c r="BE114" s="37">
        <v>8</v>
      </c>
      <c r="BF114" s="37">
        <v>2</v>
      </c>
      <c r="BG114" s="37">
        <v>1000</v>
      </c>
      <c r="BH114" s="32"/>
      <c r="BI114" s="32"/>
      <c r="BJ114" s="32"/>
    </row>
    <row r="115" spans="1:62" ht="16.2" thickBot="1" x14ac:dyDescent="0.35">
      <c r="A115" s="36" t="s">
        <v>419</v>
      </c>
      <c r="B115" s="37">
        <v>8</v>
      </c>
      <c r="C115" s="37">
        <v>7</v>
      </c>
      <c r="D115" s="37">
        <v>14</v>
      </c>
      <c r="E115" s="37">
        <v>13</v>
      </c>
      <c r="F115" s="37">
        <v>11</v>
      </c>
      <c r="G115" s="37">
        <v>12</v>
      </c>
      <c r="H115" s="37">
        <v>7</v>
      </c>
      <c r="I115" s="37">
        <v>16</v>
      </c>
      <c r="J115" s="37">
        <v>7</v>
      </c>
      <c r="K115" s="37">
        <v>13</v>
      </c>
      <c r="L115" s="37">
        <v>12</v>
      </c>
      <c r="M115" s="37">
        <v>16</v>
      </c>
      <c r="N115" s="37">
        <v>9</v>
      </c>
      <c r="O115" s="37">
        <v>7</v>
      </c>
      <c r="P115" s="37">
        <v>7</v>
      </c>
      <c r="Q115" s="37">
        <v>9</v>
      </c>
      <c r="R115" s="37">
        <v>15</v>
      </c>
      <c r="S115" s="37">
        <v>16</v>
      </c>
      <c r="T115" s="37">
        <v>6</v>
      </c>
      <c r="U115" s="37">
        <v>7</v>
      </c>
      <c r="V115" s="37">
        <v>5</v>
      </c>
      <c r="W115" s="37">
        <v>16</v>
      </c>
      <c r="X115" s="37">
        <v>5</v>
      </c>
      <c r="Y115" s="37">
        <v>9</v>
      </c>
      <c r="Z115" s="37">
        <v>4</v>
      </c>
      <c r="AA115" s="37">
        <v>3</v>
      </c>
      <c r="AB115" s="37">
        <v>13</v>
      </c>
      <c r="AC115" s="37">
        <v>11</v>
      </c>
      <c r="AD115" s="37">
        <v>7</v>
      </c>
      <c r="AE115" s="37">
        <v>11</v>
      </c>
      <c r="AF115" s="37">
        <v>7</v>
      </c>
      <c r="AG115" s="37">
        <v>11</v>
      </c>
      <c r="AH115" s="37">
        <v>5</v>
      </c>
      <c r="AI115" s="37">
        <v>6</v>
      </c>
      <c r="AJ115" s="37">
        <v>11</v>
      </c>
      <c r="AK115" s="37">
        <v>9</v>
      </c>
      <c r="AL115" s="37">
        <v>11</v>
      </c>
      <c r="AM115" s="37">
        <v>15</v>
      </c>
      <c r="AN115" s="37">
        <v>11</v>
      </c>
      <c r="AO115" s="37">
        <v>13</v>
      </c>
      <c r="AP115" s="37">
        <v>13</v>
      </c>
      <c r="AQ115" s="37">
        <v>15</v>
      </c>
      <c r="AR115" s="37">
        <v>11</v>
      </c>
      <c r="AS115" s="37">
        <v>8</v>
      </c>
      <c r="AT115" s="37">
        <v>12</v>
      </c>
      <c r="AU115" s="37">
        <v>4</v>
      </c>
      <c r="AV115" s="37">
        <v>6</v>
      </c>
      <c r="AW115" s="37">
        <v>3</v>
      </c>
      <c r="AX115" s="37">
        <v>10</v>
      </c>
      <c r="AY115" s="37">
        <v>1</v>
      </c>
      <c r="AZ115" s="37">
        <v>9</v>
      </c>
      <c r="BA115" s="37">
        <v>16</v>
      </c>
      <c r="BB115" s="37">
        <v>13</v>
      </c>
      <c r="BC115" s="37">
        <v>8</v>
      </c>
      <c r="BD115" s="37">
        <v>11</v>
      </c>
      <c r="BE115" s="37">
        <v>3</v>
      </c>
      <c r="BF115" s="37">
        <v>2</v>
      </c>
      <c r="BG115" s="37">
        <v>1000</v>
      </c>
      <c r="BH115" s="32"/>
      <c r="BI115" s="32"/>
      <c r="BJ115" s="32"/>
    </row>
    <row r="116" spans="1:62" ht="16.2" thickBot="1" x14ac:dyDescent="0.35">
      <c r="A116" s="36" t="s">
        <v>420</v>
      </c>
      <c r="B116" s="37">
        <v>5</v>
      </c>
      <c r="C116" s="37">
        <v>3</v>
      </c>
      <c r="D116" s="37">
        <v>13</v>
      </c>
      <c r="E116" s="37">
        <v>10</v>
      </c>
      <c r="F116" s="37">
        <v>9</v>
      </c>
      <c r="G116" s="37">
        <v>7</v>
      </c>
      <c r="H116" s="37">
        <v>5</v>
      </c>
      <c r="I116" s="37">
        <v>16</v>
      </c>
      <c r="J116" s="37">
        <v>6</v>
      </c>
      <c r="K116" s="37">
        <v>7</v>
      </c>
      <c r="L116" s="37">
        <v>11</v>
      </c>
      <c r="M116" s="37">
        <v>15</v>
      </c>
      <c r="N116" s="37">
        <v>7</v>
      </c>
      <c r="O116" s="37">
        <v>7</v>
      </c>
      <c r="P116" s="37">
        <v>7</v>
      </c>
      <c r="Q116" s="37">
        <v>5</v>
      </c>
      <c r="R116" s="37">
        <v>14</v>
      </c>
      <c r="S116" s="37">
        <v>15</v>
      </c>
      <c r="T116" s="37">
        <v>6</v>
      </c>
      <c r="U116" s="37">
        <v>7</v>
      </c>
      <c r="V116" s="37">
        <v>6</v>
      </c>
      <c r="W116" s="37">
        <v>13</v>
      </c>
      <c r="X116" s="37">
        <v>5</v>
      </c>
      <c r="Y116" s="37">
        <v>9</v>
      </c>
      <c r="Z116" s="37">
        <v>5</v>
      </c>
      <c r="AA116" s="37">
        <v>4</v>
      </c>
      <c r="AB116" s="37">
        <v>11</v>
      </c>
      <c r="AC116" s="37">
        <v>10</v>
      </c>
      <c r="AD116" s="37">
        <v>3</v>
      </c>
      <c r="AE116" s="37">
        <v>11</v>
      </c>
      <c r="AF116" s="37">
        <v>2</v>
      </c>
      <c r="AG116" s="37">
        <v>10</v>
      </c>
      <c r="AH116" s="37">
        <v>1</v>
      </c>
      <c r="AI116" s="37">
        <v>7</v>
      </c>
      <c r="AJ116" s="37">
        <v>11</v>
      </c>
      <c r="AK116" s="37">
        <v>8</v>
      </c>
      <c r="AL116" s="37">
        <v>11</v>
      </c>
      <c r="AM116" s="37">
        <v>12</v>
      </c>
      <c r="AN116" s="37">
        <v>10</v>
      </c>
      <c r="AO116" s="37">
        <v>13</v>
      </c>
      <c r="AP116" s="37">
        <v>13</v>
      </c>
      <c r="AQ116" s="37">
        <v>14</v>
      </c>
      <c r="AR116" s="37">
        <v>10</v>
      </c>
      <c r="AS116" s="37">
        <v>5</v>
      </c>
      <c r="AT116" s="37">
        <v>12</v>
      </c>
      <c r="AU116" s="37">
        <v>3</v>
      </c>
      <c r="AV116" s="37">
        <v>6</v>
      </c>
      <c r="AW116" s="37">
        <v>2</v>
      </c>
      <c r="AX116" s="37">
        <v>10</v>
      </c>
      <c r="AY116" s="37">
        <v>1</v>
      </c>
      <c r="AZ116" s="37">
        <v>9</v>
      </c>
      <c r="BA116" s="37">
        <v>16</v>
      </c>
      <c r="BB116" s="37">
        <v>11</v>
      </c>
      <c r="BC116" s="37">
        <v>5</v>
      </c>
      <c r="BD116" s="37">
        <v>12</v>
      </c>
      <c r="BE116" s="37">
        <v>7</v>
      </c>
      <c r="BF116" s="37">
        <v>1</v>
      </c>
      <c r="BG116" s="37">
        <v>1000</v>
      </c>
      <c r="BH116" s="32"/>
      <c r="BI116" s="32"/>
      <c r="BJ116" s="32"/>
    </row>
    <row r="117" spans="1:62" ht="16.2" thickBot="1" x14ac:dyDescent="0.35">
      <c r="A117" s="36" t="s">
        <v>421</v>
      </c>
      <c r="B117" s="37">
        <v>8</v>
      </c>
      <c r="C117" s="37">
        <v>7</v>
      </c>
      <c r="D117" s="37">
        <v>14</v>
      </c>
      <c r="E117" s="37">
        <v>13</v>
      </c>
      <c r="F117" s="37">
        <v>11</v>
      </c>
      <c r="G117" s="37">
        <v>12</v>
      </c>
      <c r="H117" s="37">
        <v>7</v>
      </c>
      <c r="I117" s="37">
        <v>16</v>
      </c>
      <c r="J117" s="37">
        <v>7</v>
      </c>
      <c r="K117" s="37">
        <v>13</v>
      </c>
      <c r="L117" s="37">
        <v>11</v>
      </c>
      <c r="M117" s="37">
        <v>16</v>
      </c>
      <c r="N117" s="37">
        <v>9</v>
      </c>
      <c r="O117" s="37">
        <v>7</v>
      </c>
      <c r="P117" s="37">
        <v>7</v>
      </c>
      <c r="Q117" s="37">
        <v>10</v>
      </c>
      <c r="R117" s="37">
        <v>15</v>
      </c>
      <c r="S117" s="37">
        <v>16</v>
      </c>
      <c r="T117" s="37">
        <v>5</v>
      </c>
      <c r="U117" s="37">
        <v>7</v>
      </c>
      <c r="V117" s="37">
        <v>6</v>
      </c>
      <c r="W117" s="37">
        <v>16</v>
      </c>
      <c r="X117" s="37">
        <v>3</v>
      </c>
      <c r="Y117" s="37">
        <v>7</v>
      </c>
      <c r="Z117" s="37">
        <v>4</v>
      </c>
      <c r="AA117" s="37">
        <v>2</v>
      </c>
      <c r="AB117" s="37">
        <v>13</v>
      </c>
      <c r="AC117" s="37">
        <v>10</v>
      </c>
      <c r="AD117" s="37">
        <v>6</v>
      </c>
      <c r="AE117" s="37">
        <v>11</v>
      </c>
      <c r="AF117" s="37">
        <v>7</v>
      </c>
      <c r="AG117" s="37">
        <v>11</v>
      </c>
      <c r="AH117" s="37">
        <v>6</v>
      </c>
      <c r="AI117" s="37">
        <v>6</v>
      </c>
      <c r="AJ117" s="37">
        <v>11</v>
      </c>
      <c r="AK117" s="37">
        <v>9</v>
      </c>
      <c r="AL117" s="37">
        <v>11</v>
      </c>
      <c r="AM117" s="37">
        <v>13</v>
      </c>
      <c r="AN117" s="37">
        <v>10</v>
      </c>
      <c r="AO117" s="37">
        <v>13</v>
      </c>
      <c r="AP117" s="37">
        <v>14</v>
      </c>
      <c r="AQ117" s="37">
        <v>14</v>
      </c>
      <c r="AR117" s="37">
        <v>10</v>
      </c>
      <c r="AS117" s="37">
        <v>7</v>
      </c>
      <c r="AT117" s="37">
        <v>12</v>
      </c>
      <c r="AU117" s="37">
        <v>2</v>
      </c>
      <c r="AV117" s="37">
        <v>6</v>
      </c>
      <c r="AW117" s="37">
        <v>2</v>
      </c>
      <c r="AX117" s="37">
        <v>13</v>
      </c>
      <c r="AY117" s="37">
        <v>1</v>
      </c>
      <c r="AZ117" s="37">
        <v>9</v>
      </c>
      <c r="BA117" s="37">
        <v>14</v>
      </c>
      <c r="BB117" s="37">
        <v>15</v>
      </c>
      <c r="BC117" s="37">
        <v>9</v>
      </c>
      <c r="BD117" s="37">
        <v>11</v>
      </c>
      <c r="BE117" s="37">
        <v>6</v>
      </c>
      <c r="BF117" s="37">
        <v>2</v>
      </c>
      <c r="BG117" s="37">
        <v>1000</v>
      </c>
      <c r="BH117" s="32"/>
      <c r="BI117" s="32"/>
      <c r="BJ117" s="32"/>
    </row>
    <row r="118" spans="1:62" ht="16.2" thickBot="1" x14ac:dyDescent="0.35">
      <c r="A118" s="36" t="s">
        <v>422</v>
      </c>
      <c r="B118" s="37">
        <v>8</v>
      </c>
      <c r="C118" s="37">
        <v>7</v>
      </c>
      <c r="D118" s="37">
        <v>15</v>
      </c>
      <c r="E118" s="37">
        <v>12</v>
      </c>
      <c r="F118" s="37">
        <v>12</v>
      </c>
      <c r="G118" s="37">
        <v>12</v>
      </c>
      <c r="H118" s="37">
        <v>8</v>
      </c>
      <c r="I118" s="37">
        <v>16</v>
      </c>
      <c r="J118" s="37">
        <v>7</v>
      </c>
      <c r="K118" s="37">
        <v>13</v>
      </c>
      <c r="L118" s="37">
        <v>12</v>
      </c>
      <c r="M118" s="37">
        <v>15</v>
      </c>
      <c r="N118" s="37">
        <v>9</v>
      </c>
      <c r="O118" s="37">
        <v>7</v>
      </c>
      <c r="P118" s="37">
        <v>7</v>
      </c>
      <c r="Q118" s="37">
        <v>10</v>
      </c>
      <c r="R118" s="37">
        <v>15</v>
      </c>
      <c r="S118" s="37">
        <v>16</v>
      </c>
      <c r="T118" s="37">
        <v>6</v>
      </c>
      <c r="U118" s="37">
        <v>7</v>
      </c>
      <c r="V118" s="37">
        <v>5</v>
      </c>
      <c r="W118" s="37">
        <v>14</v>
      </c>
      <c r="X118" s="37">
        <v>5</v>
      </c>
      <c r="Y118" s="37">
        <v>8</v>
      </c>
      <c r="Z118" s="37">
        <v>4</v>
      </c>
      <c r="AA118" s="37">
        <v>4</v>
      </c>
      <c r="AB118" s="37">
        <v>13</v>
      </c>
      <c r="AC118" s="37">
        <v>11</v>
      </c>
      <c r="AD118" s="37">
        <v>7</v>
      </c>
      <c r="AE118" s="37">
        <v>11</v>
      </c>
      <c r="AF118" s="37">
        <v>8</v>
      </c>
      <c r="AG118" s="37">
        <v>11</v>
      </c>
      <c r="AH118" s="37">
        <v>5</v>
      </c>
      <c r="AI118" s="37">
        <v>6</v>
      </c>
      <c r="AJ118" s="37">
        <v>11</v>
      </c>
      <c r="AK118" s="37">
        <v>9</v>
      </c>
      <c r="AL118" s="37">
        <v>11</v>
      </c>
      <c r="AM118" s="37">
        <v>16</v>
      </c>
      <c r="AN118" s="37">
        <v>11</v>
      </c>
      <c r="AO118" s="37">
        <v>14</v>
      </c>
      <c r="AP118" s="37">
        <v>13</v>
      </c>
      <c r="AQ118" s="37">
        <v>14</v>
      </c>
      <c r="AR118" s="37">
        <v>9</v>
      </c>
      <c r="AS118" s="37">
        <v>6</v>
      </c>
      <c r="AT118" s="37">
        <v>13</v>
      </c>
      <c r="AU118" s="37">
        <v>4</v>
      </c>
      <c r="AV118" s="37">
        <v>6</v>
      </c>
      <c r="AW118" s="37">
        <v>2</v>
      </c>
      <c r="AX118" s="37">
        <v>16</v>
      </c>
      <c r="AY118" s="37">
        <v>1</v>
      </c>
      <c r="AZ118" s="37">
        <v>9</v>
      </c>
      <c r="BA118" s="37">
        <v>16</v>
      </c>
      <c r="BB118" s="37">
        <v>15</v>
      </c>
      <c r="BC118" s="37">
        <v>9</v>
      </c>
      <c r="BD118" s="37">
        <v>12</v>
      </c>
      <c r="BE118" s="37">
        <v>8</v>
      </c>
      <c r="BF118" s="37">
        <v>2</v>
      </c>
      <c r="BG118" s="37">
        <v>1000</v>
      </c>
      <c r="BH118" s="32"/>
      <c r="BI118" s="32"/>
      <c r="BJ118" s="32"/>
    </row>
    <row r="119" spans="1:62" ht="16.2" thickBot="1" x14ac:dyDescent="0.35">
      <c r="A119" s="36" t="s">
        <v>423</v>
      </c>
      <c r="B119" s="37">
        <v>8</v>
      </c>
      <c r="C119" s="37">
        <v>6</v>
      </c>
      <c r="D119" s="37">
        <v>15</v>
      </c>
      <c r="E119" s="37">
        <v>11</v>
      </c>
      <c r="F119" s="37">
        <v>9</v>
      </c>
      <c r="G119" s="37">
        <v>9</v>
      </c>
      <c r="H119" s="37">
        <v>5</v>
      </c>
      <c r="I119" s="37">
        <v>16</v>
      </c>
      <c r="J119" s="37">
        <v>7</v>
      </c>
      <c r="K119" s="37">
        <v>10</v>
      </c>
      <c r="L119" s="37">
        <v>11</v>
      </c>
      <c r="M119" s="37">
        <v>16</v>
      </c>
      <c r="N119" s="37">
        <v>8</v>
      </c>
      <c r="O119" s="37">
        <v>7</v>
      </c>
      <c r="P119" s="37">
        <v>7</v>
      </c>
      <c r="Q119" s="37">
        <v>8</v>
      </c>
      <c r="R119" s="37">
        <v>15</v>
      </c>
      <c r="S119" s="37">
        <v>15</v>
      </c>
      <c r="T119" s="37">
        <v>6</v>
      </c>
      <c r="U119" s="37">
        <v>6</v>
      </c>
      <c r="V119" s="37">
        <v>6</v>
      </c>
      <c r="W119" s="37">
        <v>16</v>
      </c>
      <c r="X119" s="37">
        <v>5</v>
      </c>
      <c r="Y119" s="37">
        <v>8</v>
      </c>
      <c r="Z119" s="37">
        <v>4</v>
      </c>
      <c r="AA119" s="37">
        <v>3</v>
      </c>
      <c r="AB119" s="37">
        <v>10</v>
      </c>
      <c r="AC119" s="37">
        <v>10</v>
      </c>
      <c r="AD119" s="37">
        <v>6</v>
      </c>
      <c r="AE119" s="37">
        <v>11</v>
      </c>
      <c r="AF119" s="37">
        <v>7</v>
      </c>
      <c r="AG119" s="37">
        <v>11</v>
      </c>
      <c r="AH119" s="37">
        <v>3</v>
      </c>
      <c r="AI119" s="37">
        <v>7</v>
      </c>
      <c r="AJ119" s="37">
        <v>11</v>
      </c>
      <c r="AK119" s="37">
        <v>8</v>
      </c>
      <c r="AL119" s="37">
        <v>11</v>
      </c>
      <c r="AM119" s="37">
        <v>15</v>
      </c>
      <c r="AN119" s="37">
        <v>9</v>
      </c>
      <c r="AO119" s="37">
        <v>13</v>
      </c>
      <c r="AP119" s="37">
        <v>13</v>
      </c>
      <c r="AQ119" s="37">
        <v>14</v>
      </c>
      <c r="AR119" s="37">
        <v>8</v>
      </c>
      <c r="AS119" s="37">
        <v>4</v>
      </c>
      <c r="AT119" s="37">
        <v>12</v>
      </c>
      <c r="AU119" s="37">
        <v>4</v>
      </c>
      <c r="AV119" s="37">
        <v>6</v>
      </c>
      <c r="AW119" s="37">
        <v>2</v>
      </c>
      <c r="AX119" s="37">
        <v>6</v>
      </c>
      <c r="AY119" s="37">
        <v>2</v>
      </c>
      <c r="AZ119" s="37">
        <v>9</v>
      </c>
      <c r="BA119" s="37">
        <v>16</v>
      </c>
      <c r="BB119" s="37">
        <v>15</v>
      </c>
      <c r="BC119" s="37">
        <v>8</v>
      </c>
      <c r="BD119" s="37">
        <v>11</v>
      </c>
      <c r="BE119" s="37">
        <v>7</v>
      </c>
      <c r="BF119" s="37">
        <v>2</v>
      </c>
      <c r="BG119" s="37">
        <v>1000</v>
      </c>
      <c r="BH119" s="32"/>
      <c r="BI119" s="32"/>
      <c r="BJ119" s="32"/>
    </row>
    <row r="120" spans="1:62" ht="16.2" thickBot="1" x14ac:dyDescent="0.35">
      <c r="A120" s="36" t="s">
        <v>424</v>
      </c>
      <c r="B120" s="37">
        <v>4</v>
      </c>
      <c r="C120" s="37">
        <v>7</v>
      </c>
      <c r="D120" s="37">
        <v>15</v>
      </c>
      <c r="E120" s="37">
        <v>12</v>
      </c>
      <c r="F120" s="37">
        <v>10</v>
      </c>
      <c r="G120" s="37">
        <v>11</v>
      </c>
      <c r="H120" s="37">
        <v>5</v>
      </c>
      <c r="I120" s="37">
        <v>16</v>
      </c>
      <c r="J120" s="37">
        <v>7</v>
      </c>
      <c r="K120" s="37">
        <v>12</v>
      </c>
      <c r="L120" s="37">
        <v>11</v>
      </c>
      <c r="M120" s="37">
        <v>15</v>
      </c>
      <c r="N120" s="37">
        <v>9</v>
      </c>
      <c r="O120" s="37">
        <v>7</v>
      </c>
      <c r="P120" s="37">
        <v>6</v>
      </c>
      <c r="Q120" s="37">
        <v>10</v>
      </c>
      <c r="R120" s="37">
        <v>15</v>
      </c>
      <c r="S120" s="37">
        <v>16</v>
      </c>
      <c r="T120" s="37">
        <v>6</v>
      </c>
      <c r="U120" s="37">
        <v>7</v>
      </c>
      <c r="V120" s="37">
        <v>5</v>
      </c>
      <c r="W120" s="37">
        <v>14</v>
      </c>
      <c r="X120" s="37">
        <v>5</v>
      </c>
      <c r="Y120" s="37">
        <v>7</v>
      </c>
      <c r="Z120" s="37">
        <v>3</v>
      </c>
      <c r="AA120" s="37">
        <v>2</v>
      </c>
      <c r="AB120" s="37">
        <v>13</v>
      </c>
      <c r="AC120" s="37">
        <v>10</v>
      </c>
      <c r="AD120" s="37">
        <v>5</v>
      </c>
      <c r="AE120" s="37">
        <v>11</v>
      </c>
      <c r="AF120" s="37">
        <v>7</v>
      </c>
      <c r="AG120" s="37">
        <v>10</v>
      </c>
      <c r="AH120" s="37">
        <v>3</v>
      </c>
      <c r="AI120" s="37">
        <v>6</v>
      </c>
      <c r="AJ120" s="37">
        <v>11</v>
      </c>
      <c r="AK120" s="37">
        <v>9</v>
      </c>
      <c r="AL120" s="37">
        <v>11</v>
      </c>
      <c r="AM120" s="37">
        <v>15</v>
      </c>
      <c r="AN120" s="37">
        <v>11</v>
      </c>
      <c r="AO120" s="37">
        <v>13</v>
      </c>
      <c r="AP120" s="37">
        <v>14</v>
      </c>
      <c r="AQ120" s="37">
        <v>15</v>
      </c>
      <c r="AR120" s="37">
        <v>11</v>
      </c>
      <c r="AS120" s="37">
        <v>7</v>
      </c>
      <c r="AT120" s="37">
        <v>12</v>
      </c>
      <c r="AU120" s="37">
        <v>2</v>
      </c>
      <c r="AV120" s="37">
        <v>6</v>
      </c>
      <c r="AW120" s="37">
        <v>2</v>
      </c>
      <c r="AX120" s="37">
        <v>10</v>
      </c>
      <c r="AY120" s="37">
        <v>1</v>
      </c>
      <c r="AZ120" s="37">
        <v>9</v>
      </c>
      <c r="BA120" s="37">
        <v>13</v>
      </c>
      <c r="BB120" s="37">
        <v>14</v>
      </c>
      <c r="BC120" s="37">
        <v>6</v>
      </c>
      <c r="BD120" s="37">
        <v>11</v>
      </c>
      <c r="BE120" s="37">
        <v>7</v>
      </c>
      <c r="BF120" s="37">
        <v>2</v>
      </c>
      <c r="BG120" s="37">
        <v>1000</v>
      </c>
      <c r="BH120" s="32"/>
      <c r="BI120" s="32"/>
      <c r="BJ120" s="32"/>
    </row>
    <row r="121" spans="1:62" ht="16.2" thickBot="1" x14ac:dyDescent="0.35">
      <c r="A121" s="36" t="s">
        <v>425</v>
      </c>
      <c r="B121" s="37">
        <v>8</v>
      </c>
      <c r="C121" s="37">
        <v>6</v>
      </c>
      <c r="D121" s="37">
        <v>15</v>
      </c>
      <c r="E121" s="37">
        <v>11</v>
      </c>
      <c r="F121" s="37">
        <v>8</v>
      </c>
      <c r="G121" s="37">
        <v>10</v>
      </c>
      <c r="H121" s="37">
        <v>8</v>
      </c>
      <c r="I121" s="37">
        <v>15</v>
      </c>
      <c r="J121" s="37">
        <v>6</v>
      </c>
      <c r="K121" s="37">
        <v>9</v>
      </c>
      <c r="L121" s="37">
        <v>11</v>
      </c>
      <c r="M121" s="37">
        <v>15</v>
      </c>
      <c r="N121" s="37">
        <v>8</v>
      </c>
      <c r="O121" s="37">
        <v>6</v>
      </c>
      <c r="P121" s="37">
        <v>6</v>
      </c>
      <c r="Q121" s="37">
        <v>10</v>
      </c>
      <c r="R121" s="37">
        <v>14</v>
      </c>
      <c r="S121" s="37">
        <v>15</v>
      </c>
      <c r="T121" s="37">
        <v>6</v>
      </c>
      <c r="U121" s="37">
        <v>6</v>
      </c>
      <c r="V121" s="37">
        <v>5</v>
      </c>
      <c r="W121" s="37">
        <v>14</v>
      </c>
      <c r="X121" s="37">
        <v>5</v>
      </c>
      <c r="Y121" s="37">
        <v>4</v>
      </c>
      <c r="Z121" s="37">
        <v>3</v>
      </c>
      <c r="AA121" s="37">
        <v>2</v>
      </c>
      <c r="AB121" s="37">
        <v>9</v>
      </c>
      <c r="AC121" s="37">
        <v>8</v>
      </c>
      <c r="AD121" s="37">
        <v>7</v>
      </c>
      <c r="AE121" s="37">
        <v>11</v>
      </c>
      <c r="AF121" s="37">
        <v>8</v>
      </c>
      <c r="AG121" s="37">
        <v>11</v>
      </c>
      <c r="AH121" s="37">
        <v>3</v>
      </c>
      <c r="AI121" s="37">
        <v>6</v>
      </c>
      <c r="AJ121" s="37">
        <v>11</v>
      </c>
      <c r="AK121" s="37">
        <v>7</v>
      </c>
      <c r="AL121" s="37">
        <v>11</v>
      </c>
      <c r="AM121" s="37">
        <v>15</v>
      </c>
      <c r="AN121" s="37">
        <v>11</v>
      </c>
      <c r="AO121" s="37">
        <v>10</v>
      </c>
      <c r="AP121" s="37">
        <v>10</v>
      </c>
      <c r="AQ121" s="37">
        <v>15</v>
      </c>
      <c r="AR121" s="37">
        <v>9</v>
      </c>
      <c r="AS121" s="37">
        <v>3</v>
      </c>
      <c r="AT121" s="37">
        <v>12</v>
      </c>
      <c r="AU121" s="37">
        <v>4</v>
      </c>
      <c r="AV121" s="37">
        <v>5</v>
      </c>
      <c r="AW121" s="37">
        <v>3</v>
      </c>
      <c r="AX121" s="37">
        <v>16</v>
      </c>
      <c r="AY121" s="37">
        <v>1</v>
      </c>
      <c r="AZ121" s="37">
        <v>8</v>
      </c>
      <c r="BA121" s="37">
        <v>6</v>
      </c>
      <c r="BB121" s="37">
        <v>15</v>
      </c>
      <c r="BC121" s="37">
        <v>7</v>
      </c>
      <c r="BD121" s="37">
        <v>12</v>
      </c>
      <c r="BE121" s="37">
        <v>6</v>
      </c>
      <c r="BF121" s="37">
        <v>1</v>
      </c>
      <c r="BG121" s="37">
        <v>1000</v>
      </c>
      <c r="BH121" s="32"/>
      <c r="BI121" s="32"/>
      <c r="BJ121" s="32"/>
    </row>
    <row r="122" spans="1:62" ht="16.2" thickBot="1" x14ac:dyDescent="0.35">
      <c r="A122" s="36" t="s">
        <v>426</v>
      </c>
      <c r="B122" s="37">
        <v>8</v>
      </c>
      <c r="C122" s="37">
        <v>6</v>
      </c>
      <c r="D122" s="37">
        <v>15</v>
      </c>
      <c r="E122" s="37">
        <v>10</v>
      </c>
      <c r="F122" s="37">
        <v>9</v>
      </c>
      <c r="G122" s="37">
        <v>9</v>
      </c>
      <c r="H122" s="37">
        <v>5</v>
      </c>
      <c r="I122" s="37">
        <v>15</v>
      </c>
      <c r="J122" s="37">
        <v>6</v>
      </c>
      <c r="K122" s="37">
        <v>10</v>
      </c>
      <c r="L122" s="37">
        <v>11</v>
      </c>
      <c r="M122" s="37">
        <v>16</v>
      </c>
      <c r="N122" s="37">
        <v>8</v>
      </c>
      <c r="O122" s="37">
        <v>6</v>
      </c>
      <c r="P122" s="37">
        <v>6</v>
      </c>
      <c r="Q122" s="37">
        <v>8</v>
      </c>
      <c r="R122" s="37">
        <v>15</v>
      </c>
      <c r="S122" s="37">
        <v>16</v>
      </c>
      <c r="T122" s="37">
        <v>6</v>
      </c>
      <c r="U122" s="37">
        <v>6</v>
      </c>
      <c r="V122" s="37">
        <v>5</v>
      </c>
      <c r="W122" s="37">
        <v>14</v>
      </c>
      <c r="X122" s="37">
        <v>5</v>
      </c>
      <c r="Y122" s="37">
        <v>7</v>
      </c>
      <c r="Z122" s="37">
        <v>3</v>
      </c>
      <c r="AA122" s="37">
        <v>3</v>
      </c>
      <c r="AB122" s="37">
        <v>9</v>
      </c>
      <c r="AC122" s="37">
        <v>9</v>
      </c>
      <c r="AD122" s="37">
        <v>6</v>
      </c>
      <c r="AE122" s="37">
        <v>11</v>
      </c>
      <c r="AF122" s="37">
        <v>6</v>
      </c>
      <c r="AG122" s="37">
        <v>11</v>
      </c>
      <c r="AH122" s="37">
        <v>4</v>
      </c>
      <c r="AI122" s="37">
        <v>6</v>
      </c>
      <c r="AJ122" s="37">
        <v>11</v>
      </c>
      <c r="AK122" s="37">
        <v>7</v>
      </c>
      <c r="AL122" s="37">
        <v>11</v>
      </c>
      <c r="AM122" s="37">
        <v>14</v>
      </c>
      <c r="AN122" s="37">
        <v>10</v>
      </c>
      <c r="AO122" s="37">
        <v>13</v>
      </c>
      <c r="AP122" s="37">
        <v>14</v>
      </c>
      <c r="AQ122" s="37">
        <v>15</v>
      </c>
      <c r="AR122" s="37">
        <v>11</v>
      </c>
      <c r="AS122" s="37">
        <v>6</v>
      </c>
      <c r="AT122" s="37">
        <v>12</v>
      </c>
      <c r="AU122" s="37">
        <v>4</v>
      </c>
      <c r="AV122" s="37">
        <v>6</v>
      </c>
      <c r="AW122" s="37">
        <v>3</v>
      </c>
      <c r="AX122" s="37">
        <v>16</v>
      </c>
      <c r="AY122" s="37">
        <v>2</v>
      </c>
      <c r="AZ122" s="37">
        <v>9</v>
      </c>
      <c r="BA122" s="37">
        <v>15</v>
      </c>
      <c r="BB122" s="37">
        <v>14</v>
      </c>
      <c r="BC122" s="37">
        <v>7</v>
      </c>
      <c r="BD122" s="37">
        <v>12</v>
      </c>
      <c r="BE122" s="37">
        <v>7</v>
      </c>
      <c r="BF122" s="37">
        <v>1</v>
      </c>
      <c r="BG122" s="37">
        <v>1000</v>
      </c>
      <c r="BH122" s="32"/>
      <c r="BI122" s="32"/>
      <c r="BJ122" s="32"/>
    </row>
    <row r="123" spans="1:62" ht="16.2" thickBot="1" x14ac:dyDescent="0.35">
      <c r="A123" s="36" t="s">
        <v>427</v>
      </c>
      <c r="B123" s="37">
        <v>8</v>
      </c>
      <c r="C123" s="37">
        <v>6</v>
      </c>
      <c r="D123" s="37">
        <v>14</v>
      </c>
      <c r="E123" s="37">
        <v>12</v>
      </c>
      <c r="F123" s="37">
        <v>9</v>
      </c>
      <c r="G123" s="37">
        <v>12</v>
      </c>
      <c r="H123" s="37">
        <v>7</v>
      </c>
      <c r="I123" s="37">
        <v>16</v>
      </c>
      <c r="J123" s="37">
        <v>7</v>
      </c>
      <c r="K123" s="37">
        <v>10</v>
      </c>
      <c r="L123" s="37">
        <v>11</v>
      </c>
      <c r="M123" s="37">
        <v>15</v>
      </c>
      <c r="N123" s="37">
        <v>8</v>
      </c>
      <c r="O123" s="37">
        <v>6</v>
      </c>
      <c r="P123" s="37">
        <v>6</v>
      </c>
      <c r="Q123" s="37">
        <v>10</v>
      </c>
      <c r="R123" s="37">
        <v>14</v>
      </c>
      <c r="S123" s="37">
        <v>16</v>
      </c>
      <c r="T123" s="37">
        <v>6</v>
      </c>
      <c r="U123" s="37">
        <v>6</v>
      </c>
      <c r="V123" s="37">
        <v>4</v>
      </c>
      <c r="W123" s="37">
        <v>12</v>
      </c>
      <c r="X123" s="37">
        <v>5</v>
      </c>
      <c r="Y123" s="37">
        <v>8</v>
      </c>
      <c r="Z123" s="37">
        <v>3</v>
      </c>
      <c r="AA123" s="37">
        <v>3</v>
      </c>
      <c r="AB123" s="37">
        <v>9</v>
      </c>
      <c r="AC123" s="37">
        <v>9</v>
      </c>
      <c r="AD123" s="37">
        <v>7</v>
      </c>
      <c r="AE123" s="37">
        <v>11</v>
      </c>
      <c r="AF123" s="37">
        <v>7</v>
      </c>
      <c r="AG123" s="37">
        <v>10</v>
      </c>
      <c r="AH123" s="37">
        <v>7</v>
      </c>
      <c r="AI123" s="37">
        <v>7</v>
      </c>
      <c r="AJ123" s="37">
        <v>11</v>
      </c>
      <c r="AK123" s="37">
        <v>7</v>
      </c>
      <c r="AL123" s="37">
        <v>11</v>
      </c>
      <c r="AM123" s="37">
        <v>15</v>
      </c>
      <c r="AN123" s="37">
        <v>11</v>
      </c>
      <c r="AO123" s="37">
        <v>13</v>
      </c>
      <c r="AP123" s="37">
        <v>14</v>
      </c>
      <c r="AQ123" s="37">
        <v>15</v>
      </c>
      <c r="AR123" s="37">
        <v>10</v>
      </c>
      <c r="AS123" s="37">
        <v>6</v>
      </c>
      <c r="AT123" s="37">
        <v>12</v>
      </c>
      <c r="AU123" s="37">
        <v>4</v>
      </c>
      <c r="AV123" s="37">
        <v>6</v>
      </c>
      <c r="AW123" s="37">
        <v>2</v>
      </c>
      <c r="AX123" s="37">
        <v>12</v>
      </c>
      <c r="AY123" s="37">
        <v>1</v>
      </c>
      <c r="AZ123" s="37">
        <v>8</v>
      </c>
      <c r="BA123" s="37">
        <v>16</v>
      </c>
      <c r="BB123" s="37">
        <v>14</v>
      </c>
      <c r="BC123" s="37">
        <v>9</v>
      </c>
      <c r="BD123" s="37">
        <v>12</v>
      </c>
      <c r="BE123" s="37">
        <v>6</v>
      </c>
      <c r="BF123" s="37">
        <v>1</v>
      </c>
      <c r="BG123" s="37">
        <v>1000</v>
      </c>
      <c r="BH123" s="32"/>
      <c r="BI123" s="32"/>
      <c r="BJ123" s="32"/>
    </row>
    <row r="124" spans="1:62" ht="16.2" thickBot="1" x14ac:dyDescent="0.35">
      <c r="A124" s="36" t="s">
        <v>428</v>
      </c>
      <c r="B124" s="37">
        <v>9</v>
      </c>
      <c r="C124" s="37">
        <v>6</v>
      </c>
      <c r="D124" s="37">
        <v>14</v>
      </c>
      <c r="E124" s="37">
        <v>10</v>
      </c>
      <c r="F124" s="37">
        <v>8</v>
      </c>
      <c r="G124" s="37">
        <v>7</v>
      </c>
      <c r="H124" s="37">
        <v>8</v>
      </c>
      <c r="I124" s="37">
        <v>15</v>
      </c>
      <c r="J124" s="37">
        <v>6</v>
      </c>
      <c r="K124" s="37">
        <v>10</v>
      </c>
      <c r="L124" s="37">
        <v>11</v>
      </c>
      <c r="M124" s="37">
        <v>15</v>
      </c>
      <c r="N124" s="37">
        <v>8</v>
      </c>
      <c r="O124" s="37">
        <v>6</v>
      </c>
      <c r="P124" s="37">
        <v>6</v>
      </c>
      <c r="Q124" s="37">
        <v>10</v>
      </c>
      <c r="R124" s="37">
        <v>14</v>
      </c>
      <c r="S124" s="37">
        <v>16</v>
      </c>
      <c r="T124" s="37">
        <v>6</v>
      </c>
      <c r="U124" s="37">
        <v>6</v>
      </c>
      <c r="V124" s="37">
        <v>6</v>
      </c>
      <c r="W124" s="37">
        <v>13</v>
      </c>
      <c r="X124" s="37">
        <v>4</v>
      </c>
      <c r="Y124" s="37">
        <v>8</v>
      </c>
      <c r="Z124" s="37">
        <v>3</v>
      </c>
      <c r="AA124" s="37">
        <v>2</v>
      </c>
      <c r="AB124" s="37">
        <v>8</v>
      </c>
      <c r="AC124" s="37">
        <v>8</v>
      </c>
      <c r="AD124" s="37">
        <v>6</v>
      </c>
      <c r="AE124" s="37">
        <v>11</v>
      </c>
      <c r="AF124" s="37">
        <v>8</v>
      </c>
      <c r="AG124" s="37">
        <v>10</v>
      </c>
      <c r="AH124" s="37">
        <v>3</v>
      </c>
      <c r="AI124" s="37">
        <v>7</v>
      </c>
      <c r="AJ124" s="37">
        <v>12</v>
      </c>
      <c r="AK124" s="37">
        <v>7</v>
      </c>
      <c r="AL124" s="37">
        <v>11</v>
      </c>
      <c r="AM124" s="37">
        <v>15</v>
      </c>
      <c r="AN124" s="37">
        <v>11</v>
      </c>
      <c r="AO124" s="37">
        <v>13</v>
      </c>
      <c r="AP124" s="37">
        <v>14</v>
      </c>
      <c r="AQ124" s="37">
        <v>15</v>
      </c>
      <c r="AR124" s="37">
        <v>9</v>
      </c>
      <c r="AS124" s="37">
        <v>7</v>
      </c>
      <c r="AT124" s="37">
        <v>13</v>
      </c>
      <c r="AU124" s="37">
        <v>4</v>
      </c>
      <c r="AV124" s="37">
        <v>6</v>
      </c>
      <c r="AW124" s="37">
        <v>2</v>
      </c>
      <c r="AX124" s="37">
        <v>16</v>
      </c>
      <c r="AY124" s="37">
        <v>2</v>
      </c>
      <c r="AZ124" s="37">
        <v>9</v>
      </c>
      <c r="BA124" s="37">
        <v>16</v>
      </c>
      <c r="BB124" s="37">
        <v>13</v>
      </c>
      <c r="BC124" s="37">
        <v>10</v>
      </c>
      <c r="BD124" s="37">
        <v>11</v>
      </c>
      <c r="BE124" s="37">
        <v>5</v>
      </c>
      <c r="BF124" s="37">
        <v>1</v>
      </c>
      <c r="BG124" s="37">
        <v>1000</v>
      </c>
      <c r="BH124" s="32"/>
      <c r="BI124" s="32"/>
      <c r="BJ124" s="32"/>
    </row>
    <row r="125" spans="1:62" ht="16.2" thickBot="1" x14ac:dyDescent="0.35">
      <c r="A125" s="36" t="s">
        <v>429</v>
      </c>
      <c r="B125" s="37">
        <v>9</v>
      </c>
      <c r="C125" s="37">
        <v>6</v>
      </c>
      <c r="D125" s="37">
        <v>15</v>
      </c>
      <c r="E125" s="37">
        <v>10</v>
      </c>
      <c r="F125" s="37">
        <v>7</v>
      </c>
      <c r="G125" s="37">
        <v>9</v>
      </c>
      <c r="H125" s="37">
        <v>5</v>
      </c>
      <c r="I125" s="37">
        <v>15</v>
      </c>
      <c r="J125" s="37">
        <v>6</v>
      </c>
      <c r="K125" s="37">
        <v>8</v>
      </c>
      <c r="L125" s="37">
        <v>11</v>
      </c>
      <c r="M125" s="37">
        <v>15</v>
      </c>
      <c r="N125" s="37">
        <v>8</v>
      </c>
      <c r="O125" s="37">
        <v>6</v>
      </c>
      <c r="P125" s="37">
        <v>6</v>
      </c>
      <c r="Q125" s="37">
        <v>9</v>
      </c>
      <c r="R125" s="37">
        <v>14</v>
      </c>
      <c r="S125" s="37">
        <v>16</v>
      </c>
      <c r="T125" s="37">
        <v>6</v>
      </c>
      <c r="U125" s="37">
        <v>6</v>
      </c>
      <c r="V125" s="37">
        <v>4</v>
      </c>
      <c r="W125" s="37">
        <v>13</v>
      </c>
      <c r="X125" s="37">
        <v>5</v>
      </c>
      <c r="Y125" s="37">
        <v>7</v>
      </c>
      <c r="Z125" s="37">
        <v>3</v>
      </c>
      <c r="AA125" s="37">
        <v>3</v>
      </c>
      <c r="AB125" s="37">
        <v>8</v>
      </c>
      <c r="AC125" s="37">
        <v>10</v>
      </c>
      <c r="AD125" s="37">
        <v>7</v>
      </c>
      <c r="AE125" s="37">
        <v>11</v>
      </c>
      <c r="AF125" s="37">
        <v>7</v>
      </c>
      <c r="AG125" s="37">
        <v>11</v>
      </c>
      <c r="AH125" s="37">
        <v>3</v>
      </c>
      <c r="AI125" s="37">
        <v>6</v>
      </c>
      <c r="AJ125" s="37">
        <v>11</v>
      </c>
      <c r="AK125" s="37">
        <v>7</v>
      </c>
      <c r="AL125" s="37">
        <v>11</v>
      </c>
      <c r="AM125" s="37">
        <v>12</v>
      </c>
      <c r="AN125" s="37">
        <v>10</v>
      </c>
      <c r="AO125" s="37">
        <v>13</v>
      </c>
      <c r="AP125" s="37">
        <v>13</v>
      </c>
      <c r="AQ125" s="37">
        <v>15</v>
      </c>
      <c r="AR125" s="37">
        <v>11</v>
      </c>
      <c r="AS125" s="37">
        <v>5</v>
      </c>
      <c r="AT125" s="37">
        <v>13</v>
      </c>
      <c r="AU125" s="37">
        <v>4</v>
      </c>
      <c r="AV125" s="37">
        <v>6</v>
      </c>
      <c r="AW125" s="37">
        <v>2</v>
      </c>
      <c r="AX125" s="37">
        <v>11</v>
      </c>
      <c r="AY125" s="37">
        <v>1</v>
      </c>
      <c r="AZ125" s="37">
        <v>8</v>
      </c>
      <c r="BA125" s="37">
        <v>14</v>
      </c>
      <c r="BB125" s="37">
        <v>15</v>
      </c>
      <c r="BC125" s="37">
        <v>10</v>
      </c>
      <c r="BD125" s="37">
        <v>11</v>
      </c>
      <c r="BE125" s="37">
        <v>7</v>
      </c>
      <c r="BF125" s="37">
        <v>2</v>
      </c>
      <c r="BG125" s="37">
        <v>1000</v>
      </c>
      <c r="BH125" s="32"/>
      <c r="BI125" s="32"/>
      <c r="BJ125" s="32"/>
    </row>
    <row r="126" spans="1:62" ht="16.2" thickBot="1" x14ac:dyDescent="0.35">
      <c r="A126" s="36" t="s">
        <v>430</v>
      </c>
      <c r="B126" s="37">
        <v>5</v>
      </c>
      <c r="C126" s="37">
        <v>7</v>
      </c>
      <c r="D126" s="37">
        <v>14</v>
      </c>
      <c r="E126" s="37">
        <v>12</v>
      </c>
      <c r="F126" s="37">
        <v>10</v>
      </c>
      <c r="G126" s="37">
        <v>11</v>
      </c>
      <c r="H126" s="37">
        <v>8</v>
      </c>
      <c r="I126" s="37">
        <v>16</v>
      </c>
      <c r="J126" s="37">
        <v>7</v>
      </c>
      <c r="K126" s="37">
        <v>12</v>
      </c>
      <c r="L126" s="37">
        <v>11</v>
      </c>
      <c r="M126" s="37">
        <v>16</v>
      </c>
      <c r="N126" s="37">
        <v>9</v>
      </c>
      <c r="O126" s="37">
        <v>7</v>
      </c>
      <c r="P126" s="37">
        <v>6</v>
      </c>
      <c r="Q126" s="37">
        <v>10</v>
      </c>
      <c r="R126" s="37">
        <v>15</v>
      </c>
      <c r="S126" s="37">
        <v>16</v>
      </c>
      <c r="T126" s="37">
        <v>6</v>
      </c>
      <c r="U126" s="37">
        <v>6</v>
      </c>
      <c r="V126" s="37">
        <v>6</v>
      </c>
      <c r="W126" s="37">
        <v>15</v>
      </c>
      <c r="X126" s="37">
        <v>4</v>
      </c>
      <c r="Y126" s="37">
        <v>6</v>
      </c>
      <c r="Z126" s="37">
        <v>4</v>
      </c>
      <c r="AA126" s="37">
        <v>3</v>
      </c>
      <c r="AB126" s="37">
        <v>12</v>
      </c>
      <c r="AC126" s="37">
        <v>10</v>
      </c>
      <c r="AD126" s="37">
        <v>7</v>
      </c>
      <c r="AE126" s="37">
        <v>11</v>
      </c>
      <c r="AF126" s="37">
        <v>8</v>
      </c>
      <c r="AG126" s="37">
        <v>11</v>
      </c>
      <c r="AH126" s="37">
        <v>4</v>
      </c>
      <c r="AI126" s="37">
        <v>7</v>
      </c>
      <c r="AJ126" s="37">
        <v>11</v>
      </c>
      <c r="AK126" s="37">
        <v>9</v>
      </c>
      <c r="AL126" s="37">
        <v>11</v>
      </c>
      <c r="AM126" s="37">
        <v>13</v>
      </c>
      <c r="AN126" s="37">
        <v>11</v>
      </c>
      <c r="AO126" s="37">
        <v>12</v>
      </c>
      <c r="AP126" s="37">
        <v>12</v>
      </c>
      <c r="AQ126" s="37">
        <v>15</v>
      </c>
      <c r="AR126" s="37">
        <v>8</v>
      </c>
      <c r="AS126" s="37">
        <v>7</v>
      </c>
      <c r="AT126" s="37">
        <v>13</v>
      </c>
      <c r="AU126" s="37">
        <v>4</v>
      </c>
      <c r="AV126" s="37">
        <v>5</v>
      </c>
      <c r="AW126" s="37">
        <v>3</v>
      </c>
      <c r="AX126" s="37">
        <v>14</v>
      </c>
      <c r="AY126" s="37">
        <v>2</v>
      </c>
      <c r="AZ126" s="37">
        <v>9</v>
      </c>
      <c r="BA126" s="37">
        <v>12</v>
      </c>
      <c r="BB126" s="37">
        <v>15</v>
      </c>
      <c r="BC126" s="37">
        <v>5</v>
      </c>
      <c r="BD126" s="37">
        <v>12</v>
      </c>
      <c r="BE126" s="37">
        <v>4</v>
      </c>
      <c r="BF126" s="37">
        <v>2</v>
      </c>
      <c r="BG126" s="37">
        <v>1000</v>
      </c>
      <c r="BH126" s="32"/>
      <c r="BI126" s="32"/>
      <c r="BJ126" s="32"/>
    </row>
    <row r="127" spans="1:62" ht="16.2" thickBot="1" x14ac:dyDescent="0.35">
      <c r="A127" s="36" t="s">
        <v>431</v>
      </c>
      <c r="B127" s="37">
        <v>8</v>
      </c>
      <c r="C127" s="37">
        <v>6</v>
      </c>
      <c r="D127" s="37">
        <v>13</v>
      </c>
      <c r="E127" s="37">
        <v>11</v>
      </c>
      <c r="F127" s="37">
        <v>7</v>
      </c>
      <c r="G127" s="37">
        <v>3</v>
      </c>
      <c r="H127" s="37">
        <v>5</v>
      </c>
      <c r="I127" s="37">
        <v>14</v>
      </c>
      <c r="J127" s="37">
        <v>6</v>
      </c>
      <c r="K127" s="37">
        <v>10</v>
      </c>
      <c r="L127" s="37">
        <v>11</v>
      </c>
      <c r="M127" s="37">
        <v>16</v>
      </c>
      <c r="N127" s="37">
        <v>8</v>
      </c>
      <c r="O127" s="37">
        <v>5</v>
      </c>
      <c r="P127" s="37">
        <v>6</v>
      </c>
      <c r="Q127" s="37">
        <v>7</v>
      </c>
      <c r="R127" s="37">
        <v>15</v>
      </c>
      <c r="S127" s="37">
        <v>15</v>
      </c>
      <c r="T127" s="37">
        <v>7</v>
      </c>
      <c r="U127" s="37">
        <v>6</v>
      </c>
      <c r="V127" s="37">
        <v>6</v>
      </c>
      <c r="W127" s="37">
        <v>15</v>
      </c>
      <c r="X127" s="37">
        <v>6</v>
      </c>
      <c r="Y127" s="37">
        <v>3</v>
      </c>
      <c r="Z127" s="37">
        <v>4</v>
      </c>
      <c r="AA127" s="37">
        <v>4</v>
      </c>
      <c r="AB127" s="37">
        <v>8</v>
      </c>
      <c r="AC127" s="37">
        <v>10</v>
      </c>
      <c r="AD127" s="37">
        <v>6</v>
      </c>
      <c r="AE127" s="37">
        <v>8</v>
      </c>
      <c r="AF127" s="37">
        <v>7</v>
      </c>
      <c r="AG127" s="37">
        <v>11</v>
      </c>
      <c r="AH127" s="37">
        <v>2</v>
      </c>
      <c r="AI127" s="37">
        <v>3</v>
      </c>
      <c r="AJ127" s="37">
        <v>11</v>
      </c>
      <c r="AK127" s="37">
        <v>7</v>
      </c>
      <c r="AL127" s="37">
        <v>10</v>
      </c>
      <c r="AM127" s="37">
        <v>16</v>
      </c>
      <c r="AN127" s="37">
        <v>5</v>
      </c>
      <c r="AO127" s="37">
        <v>2</v>
      </c>
      <c r="AP127" s="37">
        <v>13</v>
      </c>
      <c r="AQ127" s="37">
        <v>14</v>
      </c>
      <c r="AR127" s="37">
        <v>9</v>
      </c>
      <c r="AS127" s="37">
        <v>3</v>
      </c>
      <c r="AT127" s="37">
        <v>12</v>
      </c>
      <c r="AU127" s="37">
        <v>4</v>
      </c>
      <c r="AV127" s="37">
        <v>5</v>
      </c>
      <c r="AW127" s="37">
        <v>3</v>
      </c>
      <c r="AX127" s="37">
        <v>10</v>
      </c>
      <c r="AY127" s="37">
        <v>2</v>
      </c>
      <c r="AZ127" s="37">
        <v>8</v>
      </c>
      <c r="BA127" s="37">
        <v>3</v>
      </c>
      <c r="BB127" s="37">
        <v>14</v>
      </c>
      <c r="BC127" s="37">
        <v>10</v>
      </c>
      <c r="BD127" s="37">
        <v>12</v>
      </c>
      <c r="BE127" s="37">
        <v>8</v>
      </c>
      <c r="BF127" s="37">
        <v>2</v>
      </c>
      <c r="BG127" s="37">
        <v>1000</v>
      </c>
      <c r="BH127" s="32"/>
      <c r="BI127" s="32"/>
      <c r="BJ127" s="32"/>
    </row>
    <row r="128" spans="1:62" ht="16.2" thickBot="1" x14ac:dyDescent="0.35">
      <c r="A128" s="36" t="s">
        <v>432</v>
      </c>
      <c r="B128" s="37">
        <v>4</v>
      </c>
      <c r="C128" s="37">
        <v>5</v>
      </c>
      <c r="D128" s="37">
        <v>2</v>
      </c>
      <c r="E128" s="37">
        <v>7</v>
      </c>
      <c r="F128" s="37">
        <v>4</v>
      </c>
      <c r="G128" s="37">
        <v>3</v>
      </c>
      <c r="H128" s="37">
        <v>1</v>
      </c>
      <c r="I128" s="37">
        <v>11</v>
      </c>
      <c r="J128" s="37">
        <v>6</v>
      </c>
      <c r="K128" s="37">
        <v>3</v>
      </c>
      <c r="L128" s="37">
        <v>3</v>
      </c>
      <c r="M128" s="37">
        <v>11</v>
      </c>
      <c r="N128" s="37">
        <v>2</v>
      </c>
      <c r="O128" s="37">
        <v>5</v>
      </c>
      <c r="P128" s="37">
        <v>6</v>
      </c>
      <c r="Q128" s="37">
        <v>1</v>
      </c>
      <c r="R128" s="37">
        <v>9</v>
      </c>
      <c r="S128" s="37">
        <v>5</v>
      </c>
      <c r="T128" s="37">
        <v>7</v>
      </c>
      <c r="U128" s="37">
        <v>7</v>
      </c>
      <c r="V128" s="37">
        <v>4</v>
      </c>
      <c r="W128" s="37">
        <v>5</v>
      </c>
      <c r="X128" s="37">
        <v>1</v>
      </c>
      <c r="Y128" s="37">
        <v>3</v>
      </c>
      <c r="Z128" s="37">
        <v>6</v>
      </c>
      <c r="AA128" s="37">
        <v>1</v>
      </c>
      <c r="AB128" s="37">
        <v>4</v>
      </c>
      <c r="AC128" s="37">
        <v>2</v>
      </c>
      <c r="AD128" s="37">
        <v>7</v>
      </c>
      <c r="AE128" s="37">
        <v>8</v>
      </c>
      <c r="AF128" s="37">
        <v>5</v>
      </c>
      <c r="AG128" s="37">
        <v>7</v>
      </c>
      <c r="AH128" s="37">
        <v>1</v>
      </c>
      <c r="AI128" s="37">
        <v>2</v>
      </c>
      <c r="AJ128" s="37">
        <v>7</v>
      </c>
      <c r="AK128" s="37">
        <v>5</v>
      </c>
      <c r="AL128" s="37">
        <v>9</v>
      </c>
      <c r="AM128" s="37">
        <v>8</v>
      </c>
      <c r="AN128" s="37">
        <v>4</v>
      </c>
      <c r="AO128" s="37">
        <v>5</v>
      </c>
      <c r="AP128" s="37">
        <v>13</v>
      </c>
      <c r="AQ128" s="37">
        <v>8</v>
      </c>
      <c r="AR128" s="37">
        <v>3</v>
      </c>
      <c r="AS128" s="37">
        <v>7</v>
      </c>
      <c r="AT128" s="37">
        <v>6</v>
      </c>
      <c r="AU128" s="37">
        <v>6</v>
      </c>
      <c r="AV128" s="37">
        <v>5</v>
      </c>
      <c r="AW128" s="37">
        <v>7</v>
      </c>
      <c r="AX128" s="37">
        <v>3</v>
      </c>
      <c r="AY128" s="37">
        <v>7</v>
      </c>
      <c r="AZ128" s="37">
        <v>5</v>
      </c>
      <c r="BA128" s="37">
        <v>5</v>
      </c>
      <c r="BB128" s="37">
        <v>5</v>
      </c>
      <c r="BC128" s="37">
        <v>2</v>
      </c>
      <c r="BD128" s="37">
        <v>5</v>
      </c>
      <c r="BE128" s="37">
        <v>1</v>
      </c>
      <c r="BF128" s="37">
        <v>9</v>
      </c>
      <c r="BG128" s="37">
        <v>1000</v>
      </c>
      <c r="BH128" s="32"/>
      <c r="BI128" s="32"/>
      <c r="BJ128" s="32"/>
    </row>
    <row r="129" spans="1:62" ht="16.2" thickBot="1" x14ac:dyDescent="0.35">
      <c r="A129" s="36" t="s">
        <v>433</v>
      </c>
      <c r="B129" s="37">
        <v>9</v>
      </c>
      <c r="C129" s="37">
        <v>4</v>
      </c>
      <c r="D129" s="37">
        <v>6</v>
      </c>
      <c r="E129" s="37">
        <v>8</v>
      </c>
      <c r="F129" s="37">
        <v>7</v>
      </c>
      <c r="G129" s="37">
        <v>7</v>
      </c>
      <c r="H129" s="37">
        <v>1</v>
      </c>
      <c r="I129" s="37">
        <v>14</v>
      </c>
      <c r="J129" s="37">
        <v>6</v>
      </c>
      <c r="K129" s="37">
        <v>8</v>
      </c>
      <c r="L129" s="37">
        <v>10</v>
      </c>
      <c r="M129" s="37">
        <v>14</v>
      </c>
      <c r="N129" s="37">
        <v>3</v>
      </c>
      <c r="O129" s="37">
        <v>7</v>
      </c>
      <c r="P129" s="37">
        <v>8</v>
      </c>
      <c r="Q129" s="37">
        <v>1</v>
      </c>
      <c r="R129" s="37">
        <v>12</v>
      </c>
      <c r="S129" s="37">
        <v>7</v>
      </c>
      <c r="T129" s="37">
        <v>7</v>
      </c>
      <c r="U129" s="37">
        <v>8</v>
      </c>
      <c r="V129" s="37">
        <v>3</v>
      </c>
      <c r="W129" s="37">
        <v>11</v>
      </c>
      <c r="X129" s="37">
        <v>3</v>
      </c>
      <c r="Y129" s="37">
        <v>8</v>
      </c>
      <c r="Z129" s="37">
        <v>12</v>
      </c>
      <c r="AA129" s="37">
        <v>5</v>
      </c>
      <c r="AB129" s="37">
        <v>8</v>
      </c>
      <c r="AC129" s="37">
        <v>4</v>
      </c>
      <c r="AD129" s="37">
        <v>9</v>
      </c>
      <c r="AE129" s="37">
        <v>9</v>
      </c>
      <c r="AF129" s="37">
        <v>6</v>
      </c>
      <c r="AG129" s="37">
        <v>8</v>
      </c>
      <c r="AH129" s="37">
        <v>1</v>
      </c>
      <c r="AI129" s="37">
        <v>1</v>
      </c>
      <c r="AJ129" s="37">
        <v>9</v>
      </c>
      <c r="AK129" s="37">
        <v>7</v>
      </c>
      <c r="AL129" s="37">
        <v>9</v>
      </c>
      <c r="AM129" s="37">
        <v>3</v>
      </c>
      <c r="AN129" s="37">
        <v>1</v>
      </c>
      <c r="AO129" s="37">
        <v>5</v>
      </c>
      <c r="AP129" s="37">
        <v>14</v>
      </c>
      <c r="AQ129" s="37">
        <v>1</v>
      </c>
      <c r="AR129" s="37">
        <v>2</v>
      </c>
      <c r="AS129" s="37">
        <v>11</v>
      </c>
      <c r="AT129" s="37">
        <v>7</v>
      </c>
      <c r="AU129" s="37">
        <v>7</v>
      </c>
      <c r="AV129" s="37">
        <v>3</v>
      </c>
      <c r="AW129" s="37">
        <v>7</v>
      </c>
      <c r="AX129" s="37">
        <v>13</v>
      </c>
      <c r="AY129" s="37">
        <v>9</v>
      </c>
      <c r="AZ129" s="37">
        <v>4</v>
      </c>
      <c r="BA129" s="37">
        <v>10</v>
      </c>
      <c r="BB129" s="37">
        <v>6</v>
      </c>
      <c r="BC129" s="37">
        <v>9</v>
      </c>
      <c r="BD129" s="37">
        <v>8</v>
      </c>
      <c r="BE129" s="37">
        <v>3</v>
      </c>
      <c r="BF129" s="37">
        <v>11</v>
      </c>
      <c r="BG129" s="37">
        <v>1000</v>
      </c>
      <c r="BH129" s="32"/>
      <c r="BI129" s="32"/>
      <c r="BJ129" s="32"/>
    </row>
    <row r="130" spans="1:62" ht="16.2" thickBot="1" x14ac:dyDescent="0.35">
      <c r="A130" s="36" t="s">
        <v>434</v>
      </c>
      <c r="B130" s="37">
        <v>6</v>
      </c>
      <c r="C130" s="37">
        <v>2</v>
      </c>
      <c r="D130" s="37">
        <v>8</v>
      </c>
      <c r="E130" s="37">
        <v>12</v>
      </c>
      <c r="F130" s="37">
        <v>7</v>
      </c>
      <c r="G130" s="37">
        <v>8</v>
      </c>
      <c r="H130" s="37">
        <v>1</v>
      </c>
      <c r="I130" s="37">
        <v>14</v>
      </c>
      <c r="J130" s="37">
        <v>7</v>
      </c>
      <c r="K130" s="37">
        <v>5</v>
      </c>
      <c r="L130" s="37">
        <v>10</v>
      </c>
      <c r="M130" s="37">
        <v>14</v>
      </c>
      <c r="N130" s="37">
        <v>5</v>
      </c>
      <c r="O130" s="37">
        <v>7</v>
      </c>
      <c r="P130" s="37">
        <v>8</v>
      </c>
      <c r="Q130" s="37">
        <v>1</v>
      </c>
      <c r="R130" s="37">
        <v>13</v>
      </c>
      <c r="S130" s="37">
        <v>10</v>
      </c>
      <c r="T130" s="37">
        <v>7</v>
      </c>
      <c r="U130" s="37">
        <v>8</v>
      </c>
      <c r="V130" s="37">
        <v>1</v>
      </c>
      <c r="W130" s="37">
        <v>12</v>
      </c>
      <c r="X130" s="37">
        <v>3</v>
      </c>
      <c r="Y130" s="37">
        <v>10</v>
      </c>
      <c r="Z130" s="37">
        <v>13</v>
      </c>
      <c r="AA130" s="37">
        <v>5</v>
      </c>
      <c r="AB130" s="37">
        <v>7</v>
      </c>
      <c r="AC130" s="37">
        <v>4</v>
      </c>
      <c r="AD130" s="37">
        <v>8</v>
      </c>
      <c r="AE130" s="37">
        <v>9</v>
      </c>
      <c r="AF130" s="37">
        <v>6</v>
      </c>
      <c r="AG130" s="37">
        <v>4</v>
      </c>
      <c r="AH130" s="37">
        <v>2</v>
      </c>
      <c r="AI130" s="37">
        <v>4</v>
      </c>
      <c r="AJ130" s="37">
        <v>9</v>
      </c>
      <c r="AK130" s="37">
        <v>7</v>
      </c>
      <c r="AL130" s="37">
        <v>9</v>
      </c>
      <c r="AM130" s="37">
        <v>16</v>
      </c>
      <c r="AN130" s="37">
        <v>10</v>
      </c>
      <c r="AO130" s="37">
        <v>10</v>
      </c>
      <c r="AP130" s="37">
        <v>15</v>
      </c>
      <c r="AQ130" s="37">
        <v>16</v>
      </c>
      <c r="AR130" s="37">
        <v>6</v>
      </c>
      <c r="AS130" s="37">
        <v>10</v>
      </c>
      <c r="AT130" s="37">
        <v>6</v>
      </c>
      <c r="AU130" s="37">
        <v>7</v>
      </c>
      <c r="AV130" s="37">
        <v>8</v>
      </c>
      <c r="AW130" s="37">
        <v>8</v>
      </c>
      <c r="AX130" s="37">
        <v>11</v>
      </c>
      <c r="AY130" s="37">
        <v>8</v>
      </c>
      <c r="AZ130" s="37">
        <v>4</v>
      </c>
      <c r="BA130" s="37">
        <v>15</v>
      </c>
      <c r="BB130" s="37">
        <v>8</v>
      </c>
      <c r="BC130" s="37">
        <v>3</v>
      </c>
      <c r="BD130" s="37">
        <v>8</v>
      </c>
      <c r="BE130" s="37">
        <v>6</v>
      </c>
      <c r="BF130" s="37">
        <v>11</v>
      </c>
      <c r="BG130" s="37">
        <v>1000</v>
      </c>
      <c r="BH130" s="32"/>
      <c r="BI130" s="32"/>
      <c r="BJ130" s="32"/>
    </row>
    <row r="131" spans="1:62" ht="16.2" thickBot="1" x14ac:dyDescent="0.35">
      <c r="A131" s="36" t="s">
        <v>435</v>
      </c>
      <c r="B131" s="37">
        <v>9</v>
      </c>
      <c r="C131" s="37">
        <v>8</v>
      </c>
      <c r="D131" s="37">
        <v>8</v>
      </c>
      <c r="E131" s="37">
        <v>14</v>
      </c>
      <c r="F131" s="37">
        <v>12</v>
      </c>
      <c r="G131" s="37">
        <v>14</v>
      </c>
      <c r="H131" s="37">
        <v>2</v>
      </c>
      <c r="I131" s="37">
        <v>14</v>
      </c>
      <c r="J131" s="37">
        <v>9</v>
      </c>
      <c r="K131" s="37">
        <v>13</v>
      </c>
      <c r="L131" s="37">
        <v>10</v>
      </c>
      <c r="M131" s="37">
        <v>14</v>
      </c>
      <c r="N131" s="37">
        <v>6</v>
      </c>
      <c r="O131" s="37">
        <v>8</v>
      </c>
      <c r="P131" s="37">
        <v>8</v>
      </c>
      <c r="Q131" s="37">
        <v>4</v>
      </c>
      <c r="R131" s="37">
        <v>12</v>
      </c>
      <c r="S131" s="37">
        <v>11</v>
      </c>
      <c r="T131" s="37">
        <v>8</v>
      </c>
      <c r="U131" s="37">
        <v>11</v>
      </c>
      <c r="V131" s="37">
        <v>9</v>
      </c>
      <c r="W131" s="37">
        <v>11</v>
      </c>
      <c r="X131" s="37">
        <v>4</v>
      </c>
      <c r="Y131" s="37">
        <v>10</v>
      </c>
      <c r="Z131" s="37">
        <v>13</v>
      </c>
      <c r="AA131" s="37">
        <v>5</v>
      </c>
      <c r="AB131" s="37">
        <v>11</v>
      </c>
      <c r="AC131" s="37">
        <v>4</v>
      </c>
      <c r="AD131" s="37">
        <v>10</v>
      </c>
      <c r="AE131" s="37">
        <v>9</v>
      </c>
      <c r="AF131" s="37">
        <v>8</v>
      </c>
      <c r="AG131" s="37">
        <v>10</v>
      </c>
      <c r="AH131" s="37">
        <v>7</v>
      </c>
      <c r="AI131" s="37">
        <v>3</v>
      </c>
      <c r="AJ131" s="37">
        <v>9</v>
      </c>
      <c r="AK131" s="37">
        <v>10</v>
      </c>
      <c r="AL131" s="37">
        <v>10</v>
      </c>
      <c r="AM131" s="37">
        <v>15</v>
      </c>
      <c r="AN131" s="37">
        <v>10</v>
      </c>
      <c r="AO131" s="37">
        <v>10</v>
      </c>
      <c r="AP131" s="37">
        <v>14</v>
      </c>
      <c r="AQ131" s="37">
        <v>15</v>
      </c>
      <c r="AR131" s="37">
        <v>6</v>
      </c>
      <c r="AS131" s="37">
        <v>11</v>
      </c>
      <c r="AT131" s="37">
        <v>9</v>
      </c>
      <c r="AU131" s="37">
        <v>7</v>
      </c>
      <c r="AV131" s="37">
        <v>8</v>
      </c>
      <c r="AW131" s="37">
        <v>8</v>
      </c>
      <c r="AX131" s="37">
        <v>3</v>
      </c>
      <c r="AY131" s="37">
        <v>8</v>
      </c>
      <c r="AZ131" s="37">
        <v>8</v>
      </c>
      <c r="BA131" s="37">
        <v>15</v>
      </c>
      <c r="BB131" s="37">
        <v>9</v>
      </c>
      <c r="BC131" s="37">
        <v>8</v>
      </c>
      <c r="BD131" s="37">
        <v>6</v>
      </c>
      <c r="BE131" s="37">
        <v>3</v>
      </c>
      <c r="BF131" s="37">
        <v>10</v>
      </c>
      <c r="BG131" s="37">
        <v>1000</v>
      </c>
      <c r="BH131" s="32"/>
      <c r="BI131" s="32"/>
      <c r="BJ131" s="32"/>
    </row>
    <row r="132" spans="1:62" ht="16.2" thickBot="1" x14ac:dyDescent="0.35">
      <c r="A132" s="36" t="s">
        <v>436</v>
      </c>
      <c r="B132" s="37">
        <v>8</v>
      </c>
      <c r="C132" s="37">
        <v>7</v>
      </c>
      <c r="D132" s="37">
        <v>9</v>
      </c>
      <c r="E132" s="37">
        <v>13</v>
      </c>
      <c r="F132" s="37">
        <v>8</v>
      </c>
      <c r="G132" s="37">
        <v>11</v>
      </c>
      <c r="H132" s="37">
        <v>1</v>
      </c>
      <c r="I132" s="37">
        <v>13</v>
      </c>
      <c r="J132" s="37">
        <v>8</v>
      </c>
      <c r="K132" s="37">
        <v>10</v>
      </c>
      <c r="L132" s="37">
        <v>10</v>
      </c>
      <c r="M132" s="37">
        <v>13</v>
      </c>
      <c r="N132" s="37">
        <v>3</v>
      </c>
      <c r="O132" s="37">
        <v>8</v>
      </c>
      <c r="P132" s="37">
        <v>7</v>
      </c>
      <c r="Q132" s="37">
        <v>3</v>
      </c>
      <c r="R132" s="37">
        <v>12</v>
      </c>
      <c r="S132" s="37">
        <v>8</v>
      </c>
      <c r="T132" s="37">
        <v>7</v>
      </c>
      <c r="U132" s="37">
        <v>9</v>
      </c>
      <c r="V132" s="37">
        <v>8</v>
      </c>
      <c r="W132" s="37">
        <v>8</v>
      </c>
      <c r="X132" s="37">
        <v>3</v>
      </c>
      <c r="Y132" s="37">
        <v>9</v>
      </c>
      <c r="Z132" s="37">
        <v>12</v>
      </c>
      <c r="AA132" s="37">
        <v>4</v>
      </c>
      <c r="AB132" s="37">
        <v>8</v>
      </c>
      <c r="AC132" s="37">
        <v>3</v>
      </c>
      <c r="AD132" s="37">
        <v>11</v>
      </c>
      <c r="AE132" s="37">
        <v>10</v>
      </c>
      <c r="AF132" s="37">
        <v>8</v>
      </c>
      <c r="AG132" s="37">
        <v>10</v>
      </c>
      <c r="AH132" s="37">
        <v>7</v>
      </c>
      <c r="AI132" s="37">
        <v>3</v>
      </c>
      <c r="AJ132" s="37">
        <v>9</v>
      </c>
      <c r="AK132" s="37">
        <v>7</v>
      </c>
      <c r="AL132" s="37">
        <v>9</v>
      </c>
      <c r="AM132" s="37">
        <v>14</v>
      </c>
      <c r="AN132" s="37">
        <v>6</v>
      </c>
      <c r="AO132" s="37">
        <v>10</v>
      </c>
      <c r="AP132" s="37">
        <v>14</v>
      </c>
      <c r="AQ132" s="37">
        <v>16</v>
      </c>
      <c r="AR132" s="37">
        <v>4</v>
      </c>
      <c r="AS132" s="37">
        <v>10</v>
      </c>
      <c r="AT132" s="37">
        <v>9</v>
      </c>
      <c r="AU132" s="37">
        <v>7</v>
      </c>
      <c r="AV132" s="37">
        <v>7</v>
      </c>
      <c r="AW132" s="37">
        <v>7</v>
      </c>
      <c r="AX132" s="37">
        <v>4</v>
      </c>
      <c r="AY132" s="37">
        <v>7</v>
      </c>
      <c r="AZ132" s="37">
        <v>7</v>
      </c>
      <c r="BA132" s="37">
        <v>14</v>
      </c>
      <c r="BB132" s="37">
        <v>9</v>
      </c>
      <c r="BC132" s="37">
        <v>8</v>
      </c>
      <c r="BD132" s="37">
        <v>5</v>
      </c>
      <c r="BE132" s="37">
        <v>6</v>
      </c>
      <c r="BF132" s="37">
        <v>11</v>
      </c>
      <c r="BG132" s="37">
        <v>1000</v>
      </c>
      <c r="BH132" s="32"/>
      <c r="BI132" s="32"/>
      <c r="BJ132" s="32"/>
    </row>
    <row r="133" spans="1:62" ht="16.2" thickBot="1" x14ac:dyDescent="0.35">
      <c r="A133" s="36" t="s">
        <v>437</v>
      </c>
      <c r="B133" s="37">
        <v>4</v>
      </c>
      <c r="C133" s="37">
        <v>4</v>
      </c>
      <c r="D133" s="37">
        <v>1</v>
      </c>
      <c r="E133" s="37">
        <v>4</v>
      </c>
      <c r="F133" s="37">
        <v>1</v>
      </c>
      <c r="G133" s="37">
        <v>2</v>
      </c>
      <c r="H133" s="37">
        <v>1</v>
      </c>
      <c r="I133" s="37">
        <v>1</v>
      </c>
      <c r="J133" s="37">
        <v>1</v>
      </c>
      <c r="K133" s="37">
        <v>1</v>
      </c>
      <c r="L133" s="37">
        <v>1</v>
      </c>
      <c r="M133" s="37">
        <v>2</v>
      </c>
      <c r="N133" s="37">
        <v>2</v>
      </c>
      <c r="O133" s="37">
        <v>1</v>
      </c>
      <c r="P133" s="37">
        <v>1</v>
      </c>
      <c r="Q133" s="37">
        <v>1</v>
      </c>
      <c r="R133" s="37">
        <v>1</v>
      </c>
      <c r="S133" s="37">
        <v>3</v>
      </c>
      <c r="T133" s="37">
        <v>7</v>
      </c>
      <c r="U133" s="37">
        <v>3</v>
      </c>
      <c r="V133" s="37">
        <v>3</v>
      </c>
      <c r="W133" s="37">
        <v>1</v>
      </c>
      <c r="X133" s="37">
        <v>1</v>
      </c>
      <c r="Y133" s="37">
        <v>2</v>
      </c>
      <c r="Z133" s="37">
        <v>1</v>
      </c>
      <c r="AA133" s="37">
        <v>1</v>
      </c>
      <c r="AB133" s="37">
        <v>1</v>
      </c>
      <c r="AC133" s="37">
        <v>1</v>
      </c>
      <c r="AD133" s="37">
        <v>11</v>
      </c>
      <c r="AE133" s="37">
        <v>10</v>
      </c>
      <c r="AF133" s="37">
        <v>7</v>
      </c>
      <c r="AG133" s="37">
        <v>10</v>
      </c>
      <c r="AH133" s="37">
        <v>2</v>
      </c>
      <c r="AI133" s="37">
        <v>1</v>
      </c>
      <c r="AJ133" s="37">
        <v>8</v>
      </c>
      <c r="AK133" s="37">
        <v>1</v>
      </c>
      <c r="AL133" s="37">
        <v>9</v>
      </c>
      <c r="AM133" s="37">
        <v>16</v>
      </c>
      <c r="AN133" s="37">
        <v>8</v>
      </c>
      <c r="AO133" s="37">
        <v>5</v>
      </c>
      <c r="AP133" s="37">
        <v>14</v>
      </c>
      <c r="AQ133" s="37">
        <v>15</v>
      </c>
      <c r="AR133" s="37">
        <v>5</v>
      </c>
      <c r="AS133" s="37">
        <v>11</v>
      </c>
      <c r="AT133" s="37">
        <v>7</v>
      </c>
      <c r="AU133" s="37">
        <v>7</v>
      </c>
      <c r="AV133" s="37">
        <v>2</v>
      </c>
      <c r="AW133" s="37">
        <v>1</v>
      </c>
      <c r="AX133" s="37">
        <v>9</v>
      </c>
      <c r="AY133" s="37">
        <v>7</v>
      </c>
      <c r="AZ133" s="37">
        <v>5</v>
      </c>
      <c r="BA133" s="37">
        <v>5</v>
      </c>
      <c r="BB133" s="37">
        <v>6</v>
      </c>
      <c r="BC133" s="37">
        <v>2</v>
      </c>
      <c r="BD133" s="37">
        <v>5</v>
      </c>
      <c r="BE133" s="37">
        <v>6</v>
      </c>
      <c r="BF133" s="37">
        <v>11</v>
      </c>
      <c r="BG133" s="37">
        <v>1000</v>
      </c>
      <c r="BH133" s="32"/>
      <c r="BI133" s="32"/>
      <c r="BJ133" s="32"/>
    </row>
    <row r="134" spans="1:62" ht="16.2" thickBot="1" x14ac:dyDescent="0.35">
      <c r="A134" s="36" t="s">
        <v>438</v>
      </c>
      <c r="B134" s="37">
        <v>3</v>
      </c>
      <c r="C134" s="37">
        <v>8</v>
      </c>
      <c r="D134" s="37">
        <v>1</v>
      </c>
      <c r="E134" s="37">
        <v>6</v>
      </c>
      <c r="F134" s="37">
        <v>3</v>
      </c>
      <c r="G134" s="37">
        <v>4</v>
      </c>
      <c r="H134" s="37">
        <v>1</v>
      </c>
      <c r="I134" s="37">
        <v>2</v>
      </c>
      <c r="J134" s="37">
        <v>7</v>
      </c>
      <c r="K134" s="37">
        <v>6</v>
      </c>
      <c r="L134" s="37">
        <v>2</v>
      </c>
      <c r="M134" s="37">
        <v>2</v>
      </c>
      <c r="N134" s="37">
        <v>1</v>
      </c>
      <c r="O134" s="37">
        <v>6</v>
      </c>
      <c r="P134" s="37">
        <v>6</v>
      </c>
      <c r="Q134" s="37">
        <v>1</v>
      </c>
      <c r="R134" s="37">
        <v>1</v>
      </c>
      <c r="S134" s="37">
        <v>7</v>
      </c>
      <c r="T134" s="37">
        <v>7</v>
      </c>
      <c r="U134" s="37">
        <v>7</v>
      </c>
      <c r="V134" s="37">
        <v>9</v>
      </c>
      <c r="W134" s="37">
        <v>1</v>
      </c>
      <c r="X134" s="37">
        <v>2</v>
      </c>
      <c r="Y134" s="37">
        <v>2</v>
      </c>
      <c r="Z134" s="37">
        <v>6</v>
      </c>
      <c r="AA134" s="37">
        <v>2</v>
      </c>
      <c r="AB134" s="37">
        <v>3</v>
      </c>
      <c r="AC134" s="37">
        <v>2</v>
      </c>
      <c r="AD134" s="37">
        <v>8</v>
      </c>
      <c r="AE134" s="37">
        <v>9</v>
      </c>
      <c r="AF134" s="37">
        <v>5</v>
      </c>
      <c r="AG134" s="37">
        <v>10</v>
      </c>
      <c r="AH134" s="37">
        <v>7</v>
      </c>
      <c r="AI134" s="37">
        <v>2</v>
      </c>
      <c r="AJ134" s="37">
        <v>9</v>
      </c>
      <c r="AK134" s="37">
        <v>3</v>
      </c>
      <c r="AL134" s="37">
        <v>10</v>
      </c>
      <c r="AM134" s="37">
        <v>16</v>
      </c>
      <c r="AN134" s="37">
        <v>9</v>
      </c>
      <c r="AO134" s="37">
        <v>3</v>
      </c>
      <c r="AP134" s="37">
        <v>15</v>
      </c>
      <c r="AQ134" s="37">
        <v>15</v>
      </c>
      <c r="AR134" s="37">
        <v>4</v>
      </c>
      <c r="AS134" s="37">
        <v>10</v>
      </c>
      <c r="AT134" s="37">
        <v>7</v>
      </c>
      <c r="AU134" s="37">
        <v>8</v>
      </c>
      <c r="AV134" s="37">
        <v>7</v>
      </c>
      <c r="AW134" s="37">
        <v>8</v>
      </c>
      <c r="AX134" s="37">
        <v>9</v>
      </c>
      <c r="AY134" s="37">
        <v>9</v>
      </c>
      <c r="AZ134" s="37">
        <v>8</v>
      </c>
      <c r="BA134" s="37">
        <v>6</v>
      </c>
      <c r="BB134" s="37">
        <v>9</v>
      </c>
      <c r="BC134" s="37">
        <v>1</v>
      </c>
      <c r="BD134" s="37">
        <v>8</v>
      </c>
      <c r="BE134" s="37">
        <v>2</v>
      </c>
      <c r="BF134" s="37">
        <v>12</v>
      </c>
      <c r="BG134" s="37">
        <v>1000</v>
      </c>
      <c r="BH134" s="32"/>
      <c r="BI134" s="32"/>
      <c r="BJ134" s="32"/>
    </row>
    <row r="135" spans="1:62" ht="16.2" thickBot="1" x14ac:dyDescent="0.35">
      <c r="A135" s="36" t="s">
        <v>439</v>
      </c>
      <c r="B135" s="37">
        <v>2</v>
      </c>
      <c r="C135" s="37">
        <v>8</v>
      </c>
      <c r="D135" s="37">
        <v>9</v>
      </c>
      <c r="E135" s="37">
        <v>9</v>
      </c>
      <c r="F135" s="37">
        <v>11</v>
      </c>
      <c r="G135" s="37">
        <v>10</v>
      </c>
      <c r="H135" s="37">
        <v>1</v>
      </c>
      <c r="I135" s="37">
        <v>13</v>
      </c>
      <c r="J135" s="37">
        <v>9</v>
      </c>
      <c r="K135" s="37">
        <v>14</v>
      </c>
      <c r="L135" s="37">
        <v>11</v>
      </c>
      <c r="M135" s="37">
        <v>14</v>
      </c>
      <c r="N135" s="37">
        <v>5</v>
      </c>
      <c r="O135" s="37">
        <v>8</v>
      </c>
      <c r="P135" s="37">
        <v>7</v>
      </c>
      <c r="Q135" s="37">
        <v>4</v>
      </c>
      <c r="R135" s="37">
        <v>12</v>
      </c>
      <c r="S135" s="37">
        <v>11</v>
      </c>
      <c r="T135" s="37">
        <v>7</v>
      </c>
      <c r="U135" s="37">
        <v>10</v>
      </c>
      <c r="V135" s="37">
        <v>9</v>
      </c>
      <c r="W135" s="37">
        <v>12</v>
      </c>
      <c r="X135" s="37">
        <v>4</v>
      </c>
      <c r="Y135" s="37">
        <v>7</v>
      </c>
      <c r="Z135" s="37">
        <v>13</v>
      </c>
      <c r="AA135" s="37">
        <v>5</v>
      </c>
      <c r="AB135" s="37">
        <v>10</v>
      </c>
      <c r="AC135" s="37">
        <v>4</v>
      </c>
      <c r="AD135" s="37">
        <v>7</v>
      </c>
      <c r="AE135" s="37">
        <v>10</v>
      </c>
      <c r="AF135" s="37">
        <v>5</v>
      </c>
      <c r="AG135" s="37">
        <v>10</v>
      </c>
      <c r="AH135" s="37">
        <v>6</v>
      </c>
      <c r="AI135" s="37">
        <v>5</v>
      </c>
      <c r="AJ135" s="37">
        <v>8</v>
      </c>
      <c r="AK135" s="37">
        <v>9</v>
      </c>
      <c r="AL135" s="37">
        <v>10</v>
      </c>
      <c r="AM135" s="37">
        <v>15</v>
      </c>
      <c r="AN135" s="37">
        <v>7</v>
      </c>
      <c r="AO135" s="37">
        <v>9</v>
      </c>
      <c r="AP135" s="37">
        <v>15</v>
      </c>
      <c r="AQ135" s="37">
        <v>15</v>
      </c>
      <c r="AR135" s="37">
        <v>6</v>
      </c>
      <c r="AS135" s="37">
        <v>11</v>
      </c>
      <c r="AT135" s="37">
        <v>9</v>
      </c>
      <c r="AU135" s="37">
        <v>8</v>
      </c>
      <c r="AV135" s="37">
        <v>7</v>
      </c>
      <c r="AW135" s="37">
        <v>7</v>
      </c>
      <c r="AX135" s="37">
        <v>9</v>
      </c>
      <c r="AY135" s="37">
        <v>8</v>
      </c>
      <c r="AZ135" s="37">
        <v>7</v>
      </c>
      <c r="BA135" s="37">
        <v>9</v>
      </c>
      <c r="BB135" s="37">
        <v>9</v>
      </c>
      <c r="BC135" s="37">
        <v>1</v>
      </c>
      <c r="BD135" s="37">
        <v>7</v>
      </c>
      <c r="BE135" s="37">
        <v>5</v>
      </c>
      <c r="BF135" s="37">
        <v>10</v>
      </c>
      <c r="BG135" s="37">
        <v>1000</v>
      </c>
      <c r="BH135" s="32"/>
      <c r="BI135" s="32"/>
      <c r="BJ135" s="32"/>
    </row>
    <row r="136" spans="1:62" ht="16.2" thickBot="1" x14ac:dyDescent="0.35">
      <c r="A136" s="36" t="s">
        <v>440</v>
      </c>
      <c r="B136" s="37">
        <v>7</v>
      </c>
      <c r="C136" s="37">
        <v>8</v>
      </c>
      <c r="D136" s="37">
        <v>8</v>
      </c>
      <c r="E136" s="37">
        <v>13</v>
      </c>
      <c r="F136" s="37">
        <v>12</v>
      </c>
      <c r="G136" s="37">
        <v>14</v>
      </c>
      <c r="H136" s="37">
        <v>1</v>
      </c>
      <c r="I136" s="37">
        <v>14</v>
      </c>
      <c r="J136" s="37">
        <v>8</v>
      </c>
      <c r="K136" s="37">
        <v>12</v>
      </c>
      <c r="L136" s="37">
        <v>10</v>
      </c>
      <c r="M136" s="37">
        <v>14</v>
      </c>
      <c r="N136" s="37">
        <v>5</v>
      </c>
      <c r="O136" s="37">
        <v>9</v>
      </c>
      <c r="P136" s="37">
        <v>8</v>
      </c>
      <c r="Q136" s="37">
        <v>4</v>
      </c>
      <c r="R136" s="37">
        <v>11</v>
      </c>
      <c r="S136" s="37">
        <v>4</v>
      </c>
      <c r="T136" s="37">
        <v>7</v>
      </c>
      <c r="U136" s="37">
        <v>11</v>
      </c>
      <c r="V136" s="37">
        <v>8</v>
      </c>
      <c r="W136" s="37">
        <v>11</v>
      </c>
      <c r="X136" s="37">
        <v>3</v>
      </c>
      <c r="Y136" s="37">
        <v>9</v>
      </c>
      <c r="Z136" s="37">
        <v>13</v>
      </c>
      <c r="AA136" s="37">
        <v>5</v>
      </c>
      <c r="AB136" s="37">
        <v>12</v>
      </c>
      <c r="AC136" s="37">
        <v>4</v>
      </c>
      <c r="AD136" s="37">
        <v>7</v>
      </c>
      <c r="AE136" s="37">
        <v>10</v>
      </c>
      <c r="AF136" s="37">
        <v>5</v>
      </c>
      <c r="AG136" s="37">
        <v>9</v>
      </c>
      <c r="AH136" s="37">
        <v>7</v>
      </c>
      <c r="AI136" s="37">
        <v>5</v>
      </c>
      <c r="AJ136" s="37">
        <v>1</v>
      </c>
      <c r="AK136" s="37">
        <v>10</v>
      </c>
      <c r="AL136" s="37">
        <v>10</v>
      </c>
      <c r="AM136" s="37">
        <v>12</v>
      </c>
      <c r="AN136" s="37">
        <v>9</v>
      </c>
      <c r="AO136" s="37">
        <v>10</v>
      </c>
      <c r="AP136" s="37">
        <v>15</v>
      </c>
      <c r="AQ136" s="37">
        <v>15</v>
      </c>
      <c r="AR136" s="37">
        <v>4</v>
      </c>
      <c r="AS136" s="37">
        <v>10</v>
      </c>
      <c r="AT136" s="37">
        <v>8</v>
      </c>
      <c r="AU136" s="37">
        <v>6</v>
      </c>
      <c r="AV136" s="37">
        <v>8</v>
      </c>
      <c r="AW136" s="37">
        <v>7</v>
      </c>
      <c r="AX136" s="37">
        <v>13</v>
      </c>
      <c r="AY136" s="37">
        <v>8</v>
      </c>
      <c r="AZ136" s="37">
        <v>8</v>
      </c>
      <c r="BA136" s="37">
        <v>12</v>
      </c>
      <c r="BB136" s="37">
        <v>4</v>
      </c>
      <c r="BC136" s="37">
        <v>5</v>
      </c>
      <c r="BD136" s="37">
        <v>8</v>
      </c>
      <c r="BE136" s="37">
        <v>2</v>
      </c>
      <c r="BF136" s="37">
        <v>12</v>
      </c>
      <c r="BG136" s="37">
        <v>1000</v>
      </c>
      <c r="BH136" s="32"/>
      <c r="BI136" s="32"/>
      <c r="BJ136" s="32"/>
    </row>
    <row r="137" spans="1:62" ht="16.2" thickBot="1" x14ac:dyDescent="0.35">
      <c r="A137" s="36" t="s">
        <v>441</v>
      </c>
      <c r="B137" s="37">
        <v>7</v>
      </c>
      <c r="C137" s="37">
        <v>8</v>
      </c>
      <c r="D137" s="37">
        <v>9</v>
      </c>
      <c r="E137" s="37">
        <v>14</v>
      </c>
      <c r="F137" s="37">
        <v>12</v>
      </c>
      <c r="G137" s="37">
        <v>13</v>
      </c>
      <c r="H137" s="37">
        <v>2</v>
      </c>
      <c r="I137" s="37">
        <v>14</v>
      </c>
      <c r="J137" s="37">
        <v>9</v>
      </c>
      <c r="K137" s="37">
        <v>14</v>
      </c>
      <c r="L137" s="37">
        <v>11</v>
      </c>
      <c r="M137" s="37">
        <v>14</v>
      </c>
      <c r="N137" s="37">
        <v>6</v>
      </c>
      <c r="O137" s="37">
        <v>8</v>
      </c>
      <c r="P137" s="37">
        <v>8</v>
      </c>
      <c r="Q137" s="37">
        <v>4</v>
      </c>
      <c r="R137" s="37">
        <v>13</v>
      </c>
      <c r="S137" s="37">
        <v>10</v>
      </c>
      <c r="T137" s="37">
        <v>7</v>
      </c>
      <c r="U137" s="37">
        <v>11</v>
      </c>
      <c r="V137" s="37">
        <v>9</v>
      </c>
      <c r="W137" s="37">
        <v>12</v>
      </c>
      <c r="X137" s="37">
        <v>1</v>
      </c>
      <c r="Y137" s="37">
        <v>4</v>
      </c>
      <c r="Z137" s="37">
        <v>12</v>
      </c>
      <c r="AA137" s="37">
        <v>4</v>
      </c>
      <c r="AB137" s="37">
        <v>12</v>
      </c>
      <c r="AC137" s="37">
        <v>3</v>
      </c>
      <c r="AD137" s="37">
        <v>10</v>
      </c>
      <c r="AE137" s="37">
        <v>10</v>
      </c>
      <c r="AF137" s="37">
        <v>7</v>
      </c>
      <c r="AG137" s="37">
        <v>10</v>
      </c>
      <c r="AH137" s="37">
        <v>6</v>
      </c>
      <c r="AI137" s="37">
        <v>5</v>
      </c>
      <c r="AJ137" s="37">
        <v>9</v>
      </c>
      <c r="AK137" s="37">
        <v>10</v>
      </c>
      <c r="AL137" s="37">
        <v>10</v>
      </c>
      <c r="AM137" s="37">
        <v>13</v>
      </c>
      <c r="AN137" s="37">
        <v>8</v>
      </c>
      <c r="AO137" s="37">
        <v>11</v>
      </c>
      <c r="AP137" s="37">
        <v>14</v>
      </c>
      <c r="AQ137" s="37">
        <v>16</v>
      </c>
      <c r="AR137" s="37">
        <v>6</v>
      </c>
      <c r="AS137" s="37">
        <v>10</v>
      </c>
      <c r="AT137" s="37">
        <v>9</v>
      </c>
      <c r="AU137" s="37">
        <v>6</v>
      </c>
      <c r="AV137" s="37">
        <v>7</v>
      </c>
      <c r="AW137" s="37">
        <v>8</v>
      </c>
      <c r="AX137" s="37">
        <v>16</v>
      </c>
      <c r="AY137" s="37">
        <v>7</v>
      </c>
      <c r="AZ137" s="37">
        <v>5</v>
      </c>
      <c r="BA137" s="37">
        <v>9</v>
      </c>
      <c r="BB137" s="37">
        <v>6</v>
      </c>
      <c r="BC137" s="37">
        <v>7</v>
      </c>
      <c r="BD137" s="37">
        <v>6</v>
      </c>
      <c r="BE137" s="37">
        <v>1</v>
      </c>
      <c r="BF137" s="37">
        <v>11</v>
      </c>
      <c r="BG137" s="37">
        <v>1000</v>
      </c>
      <c r="BH137" s="32"/>
      <c r="BI137" s="32"/>
      <c r="BJ137" s="32"/>
    </row>
    <row r="138" spans="1:62" ht="16.2" thickBot="1" x14ac:dyDescent="0.35">
      <c r="A138" s="36" t="s">
        <v>442</v>
      </c>
      <c r="B138" s="37">
        <v>9</v>
      </c>
      <c r="C138" s="37">
        <v>7</v>
      </c>
      <c r="D138" s="37">
        <v>5</v>
      </c>
      <c r="E138" s="37">
        <v>13</v>
      </c>
      <c r="F138" s="37">
        <v>9</v>
      </c>
      <c r="G138" s="37">
        <v>11</v>
      </c>
      <c r="H138" s="37">
        <v>1</v>
      </c>
      <c r="I138" s="37">
        <v>13</v>
      </c>
      <c r="J138" s="37">
        <v>8</v>
      </c>
      <c r="K138" s="37">
        <v>10</v>
      </c>
      <c r="L138" s="37">
        <v>10</v>
      </c>
      <c r="M138" s="37">
        <v>14</v>
      </c>
      <c r="N138" s="37">
        <v>5</v>
      </c>
      <c r="O138" s="37">
        <v>7</v>
      </c>
      <c r="P138" s="37">
        <v>8</v>
      </c>
      <c r="Q138" s="37">
        <v>4</v>
      </c>
      <c r="R138" s="37">
        <v>12</v>
      </c>
      <c r="S138" s="37">
        <v>10</v>
      </c>
      <c r="T138" s="37">
        <v>7</v>
      </c>
      <c r="U138" s="37">
        <v>10</v>
      </c>
      <c r="V138" s="37">
        <v>8</v>
      </c>
      <c r="W138" s="37">
        <v>11</v>
      </c>
      <c r="X138" s="37">
        <v>4</v>
      </c>
      <c r="Y138" s="37">
        <v>10</v>
      </c>
      <c r="Z138" s="37">
        <v>12</v>
      </c>
      <c r="AA138" s="37">
        <v>5</v>
      </c>
      <c r="AB138" s="37">
        <v>9</v>
      </c>
      <c r="AC138" s="37">
        <v>4</v>
      </c>
      <c r="AD138" s="37">
        <v>11</v>
      </c>
      <c r="AE138" s="37">
        <v>10</v>
      </c>
      <c r="AF138" s="37">
        <v>7</v>
      </c>
      <c r="AG138" s="37">
        <v>10</v>
      </c>
      <c r="AH138" s="37">
        <v>7</v>
      </c>
      <c r="AI138" s="37">
        <v>5</v>
      </c>
      <c r="AJ138" s="37">
        <v>9</v>
      </c>
      <c r="AK138" s="37">
        <v>8</v>
      </c>
      <c r="AL138" s="37">
        <v>9</v>
      </c>
      <c r="AM138" s="37">
        <v>10</v>
      </c>
      <c r="AN138" s="37">
        <v>10</v>
      </c>
      <c r="AO138" s="37">
        <v>10</v>
      </c>
      <c r="AP138" s="37">
        <v>15</v>
      </c>
      <c r="AQ138" s="37">
        <v>15</v>
      </c>
      <c r="AR138" s="37">
        <v>4</v>
      </c>
      <c r="AS138" s="37">
        <v>11</v>
      </c>
      <c r="AT138" s="37">
        <v>9</v>
      </c>
      <c r="AU138" s="37">
        <v>7</v>
      </c>
      <c r="AV138" s="37">
        <v>7</v>
      </c>
      <c r="AW138" s="37">
        <v>8</v>
      </c>
      <c r="AX138" s="37">
        <v>7</v>
      </c>
      <c r="AY138" s="37">
        <v>8</v>
      </c>
      <c r="AZ138" s="37">
        <v>6</v>
      </c>
      <c r="BA138" s="37">
        <v>15</v>
      </c>
      <c r="BB138" s="37">
        <v>8</v>
      </c>
      <c r="BC138" s="37">
        <v>9</v>
      </c>
      <c r="BD138" s="37">
        <v>7</v>
      </c>
      <c r="BE138" s="37">
        <v>6</v>
      </c>
      <c r="BF138" s="37">
        <v>12</v>
      </c>
      <c r="BG138" s="37">
        <v>1000</v>
      </c>
      <c r="BH138" s="32"/>
      <c r="BI138" s="32"/>
      <c r="BJ138" s="32"/>
    </row>
    <row r="139" spans="1:62" ht="16.2" thickBot="1" x14ac:dyDescent="0.35">
      <c r="A139" s="36" t="s">
        <v>443</v>
      </c>
      <c r="B139" s="37">
        <v>8</v>
      </c>
      <c r="C139" s="37">
        <v>8</v>
      </c>
      <c r="D139" s="37">
        <v>8</v>
      </c>
      <c r="E139" s="37">
        <v>14</v>
      </c>
      <c r="F139" s="37">
        <v>11</v>
      </c>
      <c r="G139" s="37">
        <v>13</v>
      </c>
      <c r="H139" s="37">
        <v>2</v>
      </c>
      <c r="I139" s="37">
        <v>14</v>
      </c>
      <c r="J139" s="37">
        <v>8</v>
      </c>
      <c r="K139" s="37">
        <v>14</v>
      </c>
      <c r="L139" s="37">
        <v>10</v>
      </c>
      <c r="M139" s="37">
        <v>14</v>
      </c>
      <c r="N139" s="37">
        <v>6</v>
      </c>
      <c r="O139" s="37">
        <v>8</v>
      </c>
      <c r="P139" s="37">
        <v>8</v>
      </c>
      <c r="Q139" s="37">
        <v>4</v>
      </c>
      <c r="R139" s="37">
        <v>13</v>
      </c>
      <c r="S139" s="37">
        <v>10</v>
      </c>
      <c r="T139" s="37">
        <v>8</v>
      </c>
      <c r="U139" s="37">
        <v>10</v>
      </c>
      <c r="V139" s="37">
        <v>8</v>
      </c>
      <c r="W139" s="37">
        <v>11</v>
      </c>
      <c r="X139" s="37">
        <v>4</v>
      </c>
      <c r="Y139" s="37">
        <v>10</v>
      </c>
      <c r="Z139" s="37">
        <v>12</v>
      </c>
      <c r="AA139" s="37">
        <v>4</v>
      </c>
      <c r="AB139" s="37">
        <v>11</v>
      </c>
      <c r="AC139" s="37">
        <v>4</v>
      </c>
      <c r="AD139" s="37">
        <v>11</v>
      </c>
      <c r="AE139" s="37">
        <v>9</v>
      </c>
      <c r="AF139" s="37">
        <v>8</v>
      </c>
      <c r="AG139" s="37">
        <v>8</v>
      </c>
      <c r="AH139" s="37">
        <v>6</v>
      </c>
      <c r="AI139" s="37">
        <v>3</v>
      </c>
      <c r="AJ139" s="37">
        <v>9</v>
      </c>
      <c r="AK139" s="37">
        <v>10</v>
      </c>
      <c r="AL139" s="37">
        <v>10</v>
      </c>
      <c r="AM139" s="37">
        <v>16</v>
      </c>
      <c r="AN139" s="37">
        <v>9</v>
      </c>
      <c r="AO139" s="37">
        <v>10</v>
      </c>
      <c r="AP139" s="37">
        <v>15</v>
      </c>
      <c r="AQ139" s="37">
        <v>16</v>
      </c>
      <c r="AR139" s="37">
        <v>6</v>
      </c>
      <c r="AS139" s="37">
        <v>11</v>
      </c>
      <c r="AT139" s="37">
        <v>9</v>
      </c>
      <c r="AU139" s="37">
        <v>7</v>
      </c>
      <c r="AV139" s="37">
        <v>9</v>
      </c>
      <c r="AW139" s="37">
        <v>9</v>
      </c>
      <c r="AX139" s="37">
        <v>10</v>
      </c>
      <c r="AY139" s="37">
        <v>8</v>
      </c>
      <c r="AZ139" s="37">
        <v>7</v>
      </c>
      <c r="BA139" s="37">
        <v>15</v>
      </c>
      <c r="BB139" s="37">
        <v>7</v>
      </c>
      <c r="BC139" s="37">
        <v>7</v>
      </c>
      <c r="BD139" s="37">
        <v>8</v>
      </c>
      <c r="BE139" s="37">
        <v>2</v>
      </c>
      <c r="BF139" s="37">
        <v>10</v>
      </c>
      <c r="BG139" s="37">
        <v>1000</v>
      </c>
      <c r="BH139" s="32"/>
      <c r="BI139" s="32"/>
      <c r="BJ139" s="32"/>
    </row>
    <row r="140" spans="1:62" ht="16.2" thickBot="1" x14ac:dyDescent="0.35">
      <c r="A140" s="36" t="s">
        <v>444</v>
      </c>
      <c r="B140" s="37">
        <v>5</v>
      </c>
      <c r="C140" s="37">
        <v>4</v>
      </c>
      <c r="D140" s="37">
        <v>4</v>
      </c>
      <c r="E140" s="37">
        <v>12</v>
      </c>
      <c r="F140" s="37">
        <v>9</v>
      </c>
      <c r="G140" s="37">
        <v>8</v>
      </c>
      <c r="H140" s="37">
        <v>1</v>
      </c>
      <c r="I140" s="37">
        <v>14</v>
      </c>
      <c r="J140" s="37">
        <v>7</v>
      </c>
      <c r="K140" s="37">
        <v>8</v>
      </c>
      <c r="L140" s="37">
        <v>10</v>
      </c>
      <c r="M140" s="37">
        <v>13</v>
      </c>
      <c r="N140" s="37">
        <v>3</v>
      </c>
      <c r="O140" s="37">
        <v>8</v>
      </c>
      <c r="P140" s="37">
        <v>8</v>
      </c>
      <c r="Q140" s="37">
        <v>1</v>
      </c>
      <c r="R140" s="37">
        <v>12</v>
      </c>
      <c r="S140" s="37">
        <v>9</v>
      </c>
      <c r="T140" s="37">
        <v>8</v>
      </c>
      <c r="U140" s="37">
        <v>9</v>
      </c>
      <c r="V140" s="37">
        <v>9</v>
      </c>
      <c r="W140" s="37">
        <v>10</v>
      </c>
      <c r="X140" s="37">
        <v>3</v>
      </c>
      <c r="Y140" s="37">
        <v>10</v>
      </c>
      <c r="Z140" s="37">
        <v>13</v>
      </c>
      <c r="AA140" s="37">
        <v>5</v>
      </c>
      <c r="AB140" s="37">
        <v>10</v>
      </c>
      <c r="AC140" s="37">
        <v>4</v>
      </c>
      <c r="AD140" s="37">
        <v>5</v>
      </c>
      <c r="AE140" s="37">
        <v>9</v>
      </c>
      <c r="AF140" s="37">
        <v>1</v>
      </c>
      <c r="AG140" s="37">
        <v>8</v>
      </c>
      <c r="AH140" s="37">
        <v>1</v>
      </c>
      <c r="AI140" s="37">
        <v>5</v>
      </c>
      <c r="AJ140" s="37">
        <v>9</v>
      </c>
      <c r="AK140" s="37">
        <v>8</v>
      </c>
      <c r="AL140" s="37">
        <v>9</v>
      </c>
      <c r="AM140" s="37">
        <v>11</v>
      </c>
      <c r="AN140" s="37">
        <v>9</v>
      </c>
      <c r="AO140" s="37">
        <v>10</v>
      </c>
      <c r="AP140" s="37">
        <v>14</v>
      </c>
      <c r="AQ140" s="37">
        <v>15</v>
      </c>
      <c r="AR140" s="37">
        <v>6</v>
      </c>
      <c r="AS140" s="37">
        <v>10</v>
      </c>
      <c r="AT140" s="37">
        <v>5</v>
      </c>
      <c r="AU140" s="37">
        <v>7</v>
      </c>
      <c r="AV140" s="37">
        <v>8</v>
      </c>
      <c r="AW140" s="37">
        <v>8</v>
      </c>
      <c r="AX140" s="37">
        <v>9</v>
      </c>
      <c r="AY140" s="37">
        <v>7</v>
      </c>
      <c r="AZ140" s="37">
        <v>6</v>
      </c>
      <c r="BA140" s="37">
        <v>14</v>
      </c>
      <c r="BB140" s="37">
        <v>5</v>
      </c>
      <c r="BC140" s="37">
        <v>4</v>
      </c>
      <c r="BD140" s="37">
        <v>8</v>
      </c>
      <c r="BE140" s="37">
        <v>6</v>
      </c>
      <c r="BF140" s="37">
        <v>10</v>
      </c>
      <c r="BG140" s="37">
        <v>1000</v>
      </c>
      <c r="BH140" s="32"/>
      <c r="BI140" s="32"/>
      <c r="BJ140" s="32"/>
    </row>
    <row r="141" spans="1:62" ht="16.2" thickBot="1" x14ac:dyDescent="0.35">
      <c r="A141" s="36" t="s">
        <v>445</v>
      </c>
      <c r="B141" s="37">
        <v>9</v>
      </c>
      <c r="C141" s="37">
        <v>8</v>
      </c>
      <c r="D141" s="37">
        <v>7</v>
      </c>
      <c r="E141" s="37">
        <v>14</v>
      </c>
      <c r="F141" s="37">
        <v>12</v>
      </c>
      <c r="G141" s="37">
        <v>13</v>
      </c>
      <c r="H141" s="37">
        <v>2</v>
      </c>
      <c r="I141" s="37">
        <v>14</v>
      </c>
      <c r="J141" s="37">
        <v>9</v>
      </c>
      <c r="K141" s="37">
        <v>14</v>
      </c>
      <c r="L141" s="37">
        <v>9</v>
      </c>
      <c r="M141" s="37">
        <v>14</v>
      </c>
      <c r="N141" s="37">
        <v>6</v>
      </c>
      <c r="O141" s="37">
        <v>8</v>
      </c>
      <c r="P141" s="37">
        <v>8</v>
      </c>
      <c r="Q141" s="37">
        <v>4</v>
      </c>
      <c r="R141" s="37">
        <v>13</v>
      </c>
      <c r="S141" s="37">
        <v>10</v>
      </c>
      <c r="T141" s="37">
        <v>7</v>
      </c>
      <c r="U141" s="37">
        <v>11</v>
      </c>
      <c r="V141" s="37">
        <v>9</v>
      </c>
      <c r="W141" s="37">
        <v>11</v>
      </c>
      <c r="X141" s="37">
        <v>1</v>
      </c>
      <c r="Y141" s="37">
        <v>8</v>
      </c>
      <c r="Z141" s="37">
        <v>12</v>
      </c>
      <c r="AA141" s="37">
        <v>4</v>
      </c>
      <c r="AB141" s="37">
        <v>11</v>
      </c>
      <c r="AC141" s="37">
        <v>4</v>
      </c>
      <c r="AD141" s="37">
        <v>9</v>
      </c>
      <c r="AE141" s="37">
        <v>9</v>
      </c>
      <c r="AF141" s="37">
        <v>9</v>
      </c>
      <c r="AG141" s="37">
        <v>8</v>
      </c>
      <c r="AH141" s="37">
        <v>6</v>
      </c>
      <c r="AI141" s="37">
        <v>3</v>
      </c>
      <c r="AJ141" s="37">
        <v>9</v>
      </c>
      <c r="AK141" s="37">
        <v>10</v>
      </c>
      <c r="AL141" s="37">
        <v>10</v>
      </c>
      <c r="AM141" s="37">
        <v>15</v>
      </c>
      <c r="AN141" s="37">
        <v>8</v>
      </c>
      <c r="AO141" s="37">
        <v>10</v>
      </c>
      <c r="AP141" s="37">
        <v>15</v>
      </c>
      <c r="AQ141" s="37">
        <v>15</v>
      </c>
      <c r="AR141" s="37">
        <v>5</v>
      </c>
      <c r="AS141" s="37">
        <v>11</v>
      </c>
      <c r="AT141" s="37">
        <v>7</v>
      </c>
      <c r="AU141" s="37">
        <v>7</v>
      </c>
      <c r="AV141" s="37">
        <v>9</v>
      </c>
      <c r="AW141" s="37">
        <v>8</v>
      </c>
      <c r="AX141" s="37">
        <v>13</v>
      </c>
      <c r="AY141" s="37">
        <v>4</v>
      </c>
      <c r="AZ141" s="37">
        <v>7</v>
      </c>
      <c r="BA141" s="37">
        <v>12</v>
      </c>
      <c r="BB141" s="37">
        <v>9</v>
      </c>
      <c r="BC141" s="37">
        <v>9</v>
      </c>
      <c r="BD141" s="37">
        <v>6</v>
      </c>
      <c r="BE141" s="37">
        <v>5</v>
      </c>
      <c r="BF141" s="37">
        <v>11</v>
      </c>
      <c r="BG141" s="37">
        <v>1000</v>
      </c>
      <c r="BH141" s="32"/>
      <c r="BI141" s="32"/>
      <c r="BJ141" s="32"/>
    </row>
    <row r="142" spans="1:62" ht="16.2" thickBot="1" x14ac:dyDescent="0.35">
      <c r="A142" s="36" t="s">
        <v>446</v>
      </c>
      <c r="B142" s="37">
        <v>9</v>
      </c>
      <c r="C142" s="37">
        <v>8</v>
      </c>
      <c r="D142" s="37">
        <v>9</v>
      </c>
      <c r="E142" s="37">
        <v>14</v>
      </c>
      <c r="F142" s="37">
        <v>12</v>
      </c>
      <c r="G142" s="37">
        <v>13</v>
      </c>
      <c r="H142" s="37">
        <v>1</v>
      </c>
      <c r="I142" s="37">
        <v>14</v>
      </c>
      <c r="J142" s="37">
        <v>9</v>
      </c>
      <c r="K142" s="37">
        <v>14</v>
      </c>
      <c r="L142" s="37">
        <v>10</v>
      </c>
      <c r="M142" s="37">
        <v>14</v>
      </c>
      <c r="N142" s="37">
        <v>6</v>
      </c>
      <c r="O142" s="37">
        <v>8</v>
      </c>
      <c r="P142" s="37">
        <v>8</v>
      </c>
      <c r="Q142" s="37">
        <v>4</v>
      </c>
      <c r="R142" s="37">
        <v>13</v>
      </c>
      <c r="S142" s="37">
        <v>11</v>
      </c>
      <c r="T142" s="37">
        <v>8</v>
      </c>
      <c r="U142" s="37">
        <v>11</v>
      </c>
      <c r="V142" s="37">
        <v>8</v>
      </c>
      <c r="W142" s="37">
        <v>11</v>
      </c>
      <c r="X142" s="37">
        <v>3</v>
      </c>
      <c r="Y142" s="37">
        <v>9</v>
      </c>
      <c r="Z142" s="37">
        <v>13</v>
      </c>
      <c r="AA142" s="37">
        <v>5</v>
      </c>
      <c r="AB142" s="37">
        <v>12</v>
      </c>
      <c r="AC142" s="37">
        <v>4</v>
      </c>
      <c r="AD142" s="37">
        <v>10</v>
      </c>
      <c r="AE142" s="37">
        <v>9</v>
      </c>
      <c r="AF142" s="37">
        <v>9</v>
      </c>
      <c r="AG142" s="37">
        <v>9</v>
      </c>
      <c r="AH142" s="37">
        <v>6</v>
      </c>
      <c r="AI142" s="37">
        <v>3</v>
      </c>
      <c r="AJ142" s="37">
        <v>8</v>
      </c>
      <c r="AK142" s="37">
        <v>10</v>
      </c>
      <c r="AL142" s="37">
        <v>10</v>
      </c>
      <c r="AM142" s="37">
        <v>16</v>
      </c>
      <c r="AN142" s="37">
        <v>10</v>
      </c>
      <c r="AO142" s="37">
        <v>10</v>
      </c>
      <c r="AP142" s="37">
        <v>15</v>
      </c>
      <c r="AQ142" s="37">
        <v>15</v>
      </c>
      <c r="AR142" s="37">
        <v>4</v>
      </c>
      <c r="AS142" s="37">
        <v>10</v>
      </c>
      <c r="AT142" s="37">
        <v>9</v>
      </c>
      <c r="AU142" s="37">
        <v>8</v>
      </c>
      <c r="AV142" s="37">
        <v>9</v>
      </c>
      <c r="AW142" s="37">
        <v>8</v>
      </c>
      <c r="AX142" s="37">
        <v>15</v>
      </c>
      <c r="AY142" s="37">
        <v>8</v>
      </c>
      <c r="AZ142" s="37">
        <v>8</v>
      </c>
      <c r="BA142" s="37">
        <v>13</v>
      </c>
      <c r="BB142" s="37">
        <v>8</v>
      </c>
      <c r="BC142" s="37">
        <v>9</v>
      </c>
      <c r="BD142" s="37">
        <v>8</v>
      </c>
      <c r="BE142" s="37">
        <v>6</v>
      </c>
      <c r="BF142" s="37">
        <v>10</v>
      </c>
      <c r="BG142" s="37">
        <v>1000</v>
      </c>
      <c r="BH142" s="32"/>
      <c r="BI142" s="32"/>
      <c r="BJ142" s="32"/>
    </row>
    <row r="143" spans="1:62" ht="16.2" thickBot="1" x14ac:dyDescent="0.35">
      <c r="A143" s="36" t="s">
        <v>447</v>
      </c>
      <c r="B143" s="37">
        <v>8</v>
      </c>
      <c r="C143" s="37">
        <v>7</v>
      </c>
      <c r="D143" s="37">
        <v>9</v>
      </c>
      <c r="E143" s="37">
        <v>13</v>
      </c>
      <c r="F143" s="37">
        <v>9</v>
      </c>
      <c r="G143" s="37">
        <v>10</v>
      </c>
      <c r="H143" s="37">
        <v>1</v>
      </c>
      <c r="I143" s="37">
        <v>14</v>
      </c>
      <c r="J143" s="37">
        <v>8</v>
      </c>
      <c r="K143" s="37">
        <v>10</v>
      </c>
      <c r="L143" s="37">
        <v>10</v>
      </c>
      <c r="M143" s="37">
        <v>14</v>
      </c>
      <c r="N143" s="37">
        <v>5</v>
      </c>
      <c r="O143" s="37">
        <v>8</v>
      </c>
      <c r="P143" s="37">
        <v>8</v>
      </c>
      <c r="Q143" s="37">
        <v>3</v>
      </c>
      <c r="R143" s="37">
        <v>13</v>
      </c>
      <c r="S143" s="37">
        <v>9</v>
      </c>
      <c r="T143" s="37">
        <v>7</v>
      </c>
      <c r="U143" s="37">
        <v>10</v>
      </c>
      <c r="V143" s="37">
        <v>9</v>
      </c>
      <c r="W143" s="37">
        <v>11</v>
      </c>
      <c r="X143" s="37">
        <v>3</v>
      </c>
      <c r="Y143" s="37">
        <v>9</v>
      </c>
      <c r="Z143" s="37">
        <v>12</v>
      </c>
      <c r="AA143" s="37">
        <v>5</v>
      </c>
      <c r="AB143" s="37">
        <v>9</v>
      </c>
      <c r="AC143" s="37">
        <v>4</v>
      </c>
      <c r="AD143" s="37">
        <v>10</v>
      </c>
      <c r="AE143" s="37">
        <v>10</v>
      </c>
      <c r="AF143" s="37">
        <v>8</v>
      </c>
      <c r="AG143" s="37">
        <v>9</v>
      </c>
      <c r="AH143" s="37">
        <v>4</v>
      </c>
      <c r="AI143" s="37">
        <v>5</v>
      </c>
      <c r="AJ143" s="37">
        <v>9</v>
      </c>
      <c r="AK143" s="37">
        <v>8</v>
      </c>
      <c r="AL143" s="37">
        <v>10</v>
      </c>
      <c r="AM143" s="37">
        <v>16</v>
      </c>
      <c r="AN143" s="37">
        <v>9</v>
      </c>
      <c r="AO143" s="37">
        <v>11</v>
      </c>
      <c r="AP143" s="37">
        <v>15</v>
      </c>
      <c r="AQ143" s="37">
        <v>16</v>
      </c>
      <c r="AR143" s="37">
        <v>4</v>
      </c>
      <c r="AS143" s="37">
        <v>7</v>
      </c>
      <c r="AT143" s="37">
        <v>8</v>
      </c>
      <c r="AU143" s="37">
        <v>7</v>
      </c>
      <c r="AV143" s="37">
        <v>8</v>
      </c>
      <c r="AW143" s="37">
        <v>8</v>
      </c>
      <c r="AX143" s="37">
        <v>6</v>
      </c>
      <c r="AY143" s="37">
        <v>8</v>
      </c>
      <c r="AZ143" s="37">
        <v>8</v>
      </c>
      <c r="BA143" s="37">
        <v>14</v>
      </c>
      <c r="BB143" s="37">
        <v>9</v>
      </c>
      <c r="BC143" s="37">
        <v>8</v>
      </c>
      <c r="BD143" s="37">
        <v>5</v>
      </c>
      <c r="BE143" s="37">
        <v>4</v>
      </c>
      <c r="BF143" s="37">
        <v>12</v>
      </c>
      <c r="BG143" s="37">
        <v>1000</v>
      </c>
      <c r="BH143" s="32"/>
      <c r="BI143" s="32"/>
      <c r="BJ143" s="32"/>
    </row>
    <row r="144" spans="1:62" ht="16.2" thickBot="1" x14ac:dyDescent="0.35">
      <c r="A144" s="36" t="s">
        <v>448</v>
      </c>
      <c r="B144" s="37">
        <v>4</v>
      </c>
      <c r="C144" s="37">
        <v>8</v>
      </c>
      <c r="D144" s="37">
        <v>9</v>
      </c>
      <c r="E144" s="37">
        <v>13</v>
      </c>
      <c r="F144" s="37">
        <v>11</v>
      </c>
      <c r="G144" s="37">
        <v>13</v>
      </c>
      <c r="H144" s="37">
        <v>1</v>
      </c>
      <c r="I144" s="37">
        <v>14</v>
      </c>
      <c r="J144" s="37">
        <v>8</v>
      </c>
      <c r="K144" s="37">
        <v>13</v>
      </c>
      <c r="L144" s="37">
        <v>10</v>
      </c>
      <c r="M144" s="37">
        <v>13</v>
      </c>
      <c r="N144" s="37">
        <v>5</v>
      </c>
      <c r="O144" s="37">
        <v>8</v>
      </c>
      <c r="P144" s="37">
        <v>8</v>
      </c>
      <c r="Q144" s="37">
        <v>4</v>
      </c>
      <c r="R144" s="37">
        <v>13</v>
      </c>
      <c r="S144" s="37">
        <v>11</v>
      </c>
      <c r="T144" s="37">
        <v>7</v>
      </c>
      <c r="U144" s="37">
        <v>11</v>
      </c>
      <c r="V144" s="37">
        <v>8</v>
      </c>
      <c r="W144" s="37">
        <v>10</v>
      </c>
      <c r="X144" s="37">
        <v>2</v>
      </c>
      <c r="Y144" s="37">
        <v>8</v>
      </c>
      <c r="Z144" s="37">
        <v>11</v>
      </c>
      <c r="AA144" s="37">
        <v>4</v>
      </c>
      <c r="AB144" s="37">
        <v>11</v>
      </c>
      <c r="AC144" s="37">
        <v>4</v>
      </c>
      <c r="AD144" s="37">
        <v>8</v>
      </c>
      <c r="AE144" s="37">
        <v>10</v>
      </c>
      <c r="AF144" s="37">
        <v>8</v>
      </c>
      <c r="AG144" s="37">
        <v>7</v>
      </c>
      <c r="AH144" s="37">
        <v>4</v>
      </c>
      <c r="AI144" s="37">
        <v>4</v>
      </c>
      <c r="AJ144" s="37">
        <v>9</v>
      </c>
      <c r="AK144" s="37">
        <v>9</v>
      </c>
      <c r="AL144" s="37">
        <v>10</v>
      </c>
      <c r="AM144" s="37">
        <v>16</v>
      </c>
      <c r="AN144" s="37">
        <v>10</v>
      </c>
      <c r="AO144" s="37">
        <v>9</v>
      </c>
      <c r="AP144" s="37">
        <v>14</v>
      </c>
      <c r="AQ144" s="37">
        <v>16</v>
      </c>
      <c r="AR144" s="37">
        <v>6</v>
      </c>
      <c r="AS144" s="37">
        <v>10</v>
      </c>
      <c r="AT144" s="37">
        <v>8</v>
      </c>
      <c r="AU144" s="37">
        <v>7</v>
      </c>
      <c r="AV144" s="37">
        <v>8</v>
      </c>
      <c r="AW144" s="37">
        <v>8</v>
      </c>
      <c r="AX144" s="37">
        <v>9</v>
      </c>
      <c r="AY144" s="37">
        <v>7</v>
      </c>
      <c r="AZ144" s="37">
        <v>7</v>
      </c>
      <c r="BA144" s="37">
        <v>11</v>
      </c>
      <c r="BB144" s="37">
        <v>7</v>
      </c>
      <c r="BC144" s="37">
        <v>5</v>
      </c>
      <c r="BD144" s="37">
        <v>7</v>
      </c>
      <c r="BE144" s="37">
        <v>6</v>
      </c>
      <c r="BF144" s="37">
        <v>10</v>
      </c>
      <c r="BG144" s="37">
        <v>1000</v>
      </c>
      <c r="BH144" s="32"/>
      <c r="BI144" s="32"/>
      <c r="BJ144" s="32"/>
    </row>
    <row r="145" spans="1:62" ht="16.2" thickBot="1" x14ac:dyDescent="0.35">
      <c r="A145" s="36" t="s">
        <v>449</v>
      </c>
      <c r="B145" s="37">
        <v>8</v>
      </c>
      <c r="C145" s="37">
        <v>7</v>
      </c>
      <c r="D145" s="37">
        <v>9</v>
      </c>
      <c r="E145" s="37">
        <v>13</v>
      </c>
      <c r="F145" s="37">
        <v>8</v>
      </c>
      <c r="G145" s="37">
        <v>11</v>
      </c>
      <c r="H145" s="37">
        <v>1</v>
      </c>
      <c r="I145" s="37">
        <v>13</v>
      </c>
      <c r="J145" s="37">
        <v>8</v>
      </c>
      <c r="K145" s="37">
        <v>10</v>
      </c>
      <c r="L145" s="37">
        <v>10</v>
      </c>
      <c r="M145" s="37">
        <v>14</v>
      </c>
      <c r="N145" s="37">
        <v>5</v>
      </c>
      <c r="O145" s="37">
        <v>7</v>
      </c>
      <c r="P145" s="37">
        <v>7</v>
      </c>
      <c r="Q145" s="37">
        <v>5</v>
      </c>
      <c r="R145" s="37">
        <v>12</v>
      </c>
      <c r="S145" s="37">
        <v>10</v>
      </c>
      <c r="T145" s="37">
        <v>7</v>
      </c>
      <c r="U145" s="37">
        <v>9</v>
      </c>
      <c r="V145" s="37">
        <v>8</v>
      </c>
      <c r="W145" s="37">
        <v>10</v>
      </c>
      <c r="X145" s="37">
        <v>2</v>
      </c>
      <c r="Y145" s="37">
        <v>5</v>
      </c>
      <c r="Z145" s="37">
        <v>10</v>
      </c>
      <c r="AA145" s="37">
        <v>3</v>
      </c>
      <c r="AB145" s="37">
        <v>8</v>
      </c>
      <c r="AC145" s="37">
        <v>3</v>
      </c>
      <c r="AD145" s="37">
        <v>11</v>
      </c>
      <c r="AE145" s="37">
        <v>10</v>
      </c>
      <c r="AF145" s="37">
        <v>9</v>
      </c>
      <c r="AG145" s="37">
        <v>10</v>
      </c>
      <c r="AH145" s="37">
        <v>4</v>
      </c>
      <c r="AI145" s="37">
        <v>3</v>
      </c>
      <c r="AJ145" s="37">
        <v>8</v>
      </c>
      <c r="AK145" s="37">
        <v>7</v>
      </c>
      <c r="AL145" s="37">
        <v>10</v>
      </c>
      <c r="AM145" s="37">
        <v>16</v>
      </c>
      <c r="AN145" s="37">
        <v>10</v>
      </c>
      <c r="AO145" s="37">
        <v>6</v>
      </c>
      <c r="AP145" s="37">
        <v>10</v>
      </c>
      <c r="AQ145" s="37">
        <v>16</v>
      </c>
      <c r="AR145" s="37">
        <v>6</v>
      </c>
      <c r="AS145" s="37">
        <v>5</v>
      </c>
      <c r="AT145" s="37">
        <v>9</v>
      </c>
      <c r="AU145" s="37">
        <v>8</v>
      </c>
      <c r="AV145" s="37">
        <v>7</v>
      </c>
      <c r="AW145" s="37">
        <v>8</v>
      </c>
      <c r="AX145" s="37">
        <v>16</v>
      </c>
      <c r="AY145" s="37">
        <v>7</v>
      </c>
      <c r="AZ145" s="37">
        <v>8</v>
      </c>
      <c r="BA145" s="37">
        <v>4</v>
      </c>
      <c r="BB145" s="37">
        <v>9</v>
      </c>
      <c r="BC145" s="37">
        <v>7</v>
      </c>
      <c r="BD145" s="37">
        <v>6</v>
      </c>
      <c r="BE145" s="37">
        <v>5</v>
      </c>
      <c r="BF145" s="37">
        <v>10</v>
      </c>
      <c r="BG145" s="37">
        <v>1000</v>
      </c>
      <c r="BH145" s="32"/>
      <c r="BI145" s="32"/>
      <c r="BJ145" s="32"/>
    </row>
    <row r="146" spans="1:62" ht="16.2" thickBot="1" x14ac:dyDescent="0.35">
      <c r="A146" s="36" t="s">
        <v>450</v>
      </c>
      <c r="B146" s="37">
        <v>9</v>
      </c>
      <c r="C146" s="37">
        <v>8</v>
      </c>
      <c r="D146" s="37">
        <v>9</v>
      </c>
      <c r="E146" s="37">
        <v>12</v>
      </c>
      <c r="F146" s="37">
        <v>8</v>
      </c>
      <c r="G146" s="37">
        <v>10</v>
      </c>
      <c r="H146" s="37">
        <v>1</v>
      </c>
      <c r="I146" s="37">
        <v>13</v>
      </c>
      <c r="J146" s="37">
        <v>8</v>
      </c>
      <c r="K146" s="37">
        <v>11</v>
      </c>
      <c r="L146" s="37">
        <v>10</v>
      </c>
      <c r="M146" s="37">
        <v>13</v>
      </c>
      <c r="N146" s="37">
        <v>5</v>
      </c>
      <c r="O146" s="37">
        <v>7</v>
      </c>
      <c r="P146" s="37">
        <v>7</v>
      </c>
      <c r="Q146" s="37">
        <v>3</v>
      </c>
      <c r="R146" s="37">
        <v>12</v>
      </c>
      <c r="S146" s="37">
        <v>10</v>
      </c>
      <c r="T146" s="37">
        <v>7</v>
      </c>
      <c r="U146" s="37">
        <v>9</v>
      </c>
      <c r="V146" s="37">
        <v>8</v>
      </c>
      <c r="W146" s="37">
        <v>10</v>
      </c>
      <c r="X146" s="37">
        <v>3</v>
      </c>
      <c r="Y146" s="37">
        <v>8</v>
      </c>
      <c r="Z146" s="37">
        <v>10</v>
      </c>
      <c r="AA146" s="37">
        <v>4</v>
      </c>
      <c r="AB146" s="37">
        <v>8</v>
      </c>
      <c r="AC146" s="37">
        <v>3</v>
      </c>
      <c r="AD146" s="37">
        <v>10</v>
      </c>
      <c r="AE146" s="37">
        <v>9</v>
      </c>
      <c r="AF146" s="37">
        <v>8</v>
      </c>
      <c r="AG146" s="37">
        <v>10</v>
      </c>
      <c r="AH146" s="37">
        <v>4</v>
      </c>
      <c r="AI146" s="37">
        <v>3</v>
      </c>
      <c r="AJ146" s="37">
        <v>9</v>
      </c>
      <c r="AK146" s="37">
        <v>8</v>
      </c>
      <c r="AL146" s="37">
        <v>9</v>
      </c>
      <c r="AM146" s="37">
        <v>14</v>
      </c>
      <c r="AN146" s="37">
        <v>9</v>
      </c>
      <c r="AO146" s="37">
        <v>10</v>
      </c>
      <c r="AP146" s="37">
        <v>15</v>
      </c>
      <c r="AQ146" s="37">
        <v>16</v>
      </c>
      <c r="AR146" s="37">
        <v>6</v>
      </c>
      <c r="AS146" s="37">
        <v>10</v>
      </c>
      <c r="AT146" s="37">
        <v>8</v>
      </c>
      <c r="AU146" s="37">
        <v>8</v>
      </c>
      <c r="AV146" s="37">
        <v>8</v>
      </c>
      <c r="AW146" s="37">
        <v>9</v>
      </c>
      <c r="AX146" s="37">
        <v>16</v>
      </c>
      <c r="AY146" s="37">
        <v>7</v>
      </c>
      <c r="AZ146" s="37">
        <v>7</v>
      </c>
      <c r="BA146" s="37">
        <v>11</v>
      </c>
      <c r="BB146" s="37">
        <v>9</v>
      </c>
      <c r="BC146" s="37">
        <v>7</v>
      </c>
      <c r="BD146" s="37">
        <v>8</v>
      </c>
      <c r="BE146" s="37">
        <v>6</v>
      </c>
      <c r="BF146" s="37">
        <v>9</v>
      </c>
      <c r="BG146" s="37">
        <v>1000</v>
      </c>
      <c r="BH146" s="32"/>
      <c r="BI146" s="32"/>
      <c r="BJ146" s="32"/>
    </row>
    <row r="147" spans="1:62" ht="16.2" thickBot="1" x14ac:dyDescent="0.35">
      <c r="A147" s="36" t="s">
        <v>451</v>
      </c>
      <c r="B147" s="37">
        <v>9</v>
      </c>
      <c r="C147" s="37">
        <v>7</v>
      </c>
      <c r="D147" s="37">
        <v>7</v>
      </c>
      <c r="E147" s="37">
        <v>13</v>
      </c>
      <c r="F147" s="37">
        <v>9</v>
      </c>
      <c r="G147" s="37">
        <v>13</v>
      </c>
      <c r="H147" s="37">
        <v>1</v>
      </c>
      <c r="I147" s="37">
        <v>13</v>
      </c>
      <c r="J147" s="37">
        <v>8</v>
      </c>
      <c r="K147" s="37">
        <v>10</v>
      </c>
      <c r="L147" s="37">
        <v>10</v>
      </c>
      <c r="M147" s="37">
        <v>13</v>
      </c>
      <c r="N147" s="37">
        <v>4</v>
      </c>
      <c r="O147" s="37">
        <v>8</v>
      </c>
      <c r="P147" s="37">
        <v>7</v>
      </c>
      <c r="Q147" s="37">
        <v>4</v>
      </c>
      <c r="R147" s="37">
        <v>12</v>
      </c>
      <c r="S147" s="37">
        <v>11</v>
      </c>
      <c r="T147" s="37">
        <v>7</v>
      </c>
      <c r="U147" s="37">
        <v>10</v>
      </c>
      <c r="V147" s="37">
        <v>8</v>
      </c>
      <c r="W147" s="37">
        <v>7</v>
      </c>
      <c r="X147" s="37">
        <v>3</v>
      </c>
      <c r="Y147" s="37">
        <v>9</v>
      </c>
      <c r="Z147" s="37">
        <v>10</v>
      </c>
      <c r="AA147" s="37">
        <v>4</v>
      </c>
      <c r="AB147" s="37">
        <v>8</v>
      </c>
      <c r="AC147" s="37">
        <v>3</v>
      </c>
      <c r="AD147" s="37">
        <v>10</v>
      </c>
      <c r="AE147" s="37">
        <v>10</v>
      </c>
      <c r="AF147" s="37">
        <v>8</v>
      </c>
      <c r="AG147" s="37">
        <v>8</v>
      </c>
      <c r="AH147" s="37">
        <v>7</v>
      </c>
      <c r="AI147" s="37">
        <v>5</v>
      </c>
      <c r="AJ147" s="37">
        <v>9</v>
      </c>
      <c r="AK147" s="37">
        <v>8</v>
      </c>
      <c r="AL147" s="37">
        <v>10</v>
      </c>
      <c r="AM147" s="37">
        <v>14</v>
      </c>
      <c r="AN147" s="37">
        <v>10</v>
      </c>
      <c r="AO147" s="37">
        <v>10</v>
      </c>
      <c r="AP147" s="37">
        <v>15</v>
      </c>
      <c r="AQ147" s="37">
        <v>16</v>
      </c>
      <c r="AR147" s="37">
        <v>5</v>
      </c>
      <c r="AS147" s="37">
        <v>10</v>
      </c>
      <c r="AT147" s="37">
        <v>8</v>
      </c>
      <c r="AU147" s="37">
        <v>8</v>
      </c>
      <c r="AV147" s="37">
        <v>7</v>
      </c>
      <c r="AW147" s="37">
        <v>8</v>
      </c>
      <c r="AX147" s="37">
        <v>12</v>
      </c>
      <c r="AY147" s="37">
        <v>7</v>
      </c>
      <c r="AZ147" s="37">
        <v>7</v>
      </c>
      <c r="BA147" s="37">
        <v>13</v>
      </c>
      <c r="BB147" s="37">
        <v>9</v>
      </c>
      <c r="BC147" s="37">
        <v>9</v>
      </c>
      <c r="BD147" s="37">
        <v>8</v>
      </c>
      <c r="BE147" s="37">
        <v>5</v>
      </c>
      <c r="BF147" s="37">
        <v>8</v>
      </c>
      <c r="BG147" s="37">
        <v>1000</v>
      </c>
      <c r="BH147" s="32"/>
      <c r="BI147" s="32"/>
      <c r="BJ147" s="32"/>
    </row>
    <row r="148" spans="1:62" ht="16.2" thickBot="1" x14ac:dyDescent="0.35">
      <c r="A148" s="36" t="s">
        <v>452</v>
      </c>
      <c r="B148" s="37">
        <v>9</v>
      </c>
      <c r="C148" s="37">
        <v>7</v>
      </c>
      <c r="D148" s="37">
        <v>7</v>
      </c>
      <c r="E148" s="37">
        <v>12</v>
      </c>
      <c r="F148" s="37">
        <v>7</v>
      </c>
      <c r="G148" s="37">
        <v>8</v>
      </c>
      <c r="H148" s="37">
        <v>2</v>
      </c>
      <c r="I148" s="37">
        <v>13</v>
      </c>
      <c r="J148" s="37">
        <v>8</v>
      </c>
      <c r="K148" s="37">
        <v>10</v>
      </c>
      <c r="L148" s="37">
        <v>10</v>
      </c>
      <c r="M148" s="37">
        <v>13</v>
      </c>
      <c r="N148" s="37">
        <v>5</v>
      </c>
      <c r="O148" s="37">
        <v>7</v>
      </c>
      <c r="P148" s="37">
        <v>7</v>
      </c>
      <c r="Q148" s="37">
        <v>5</v>
      </c>
      <c r="R148" s="37">
        <v>12</v>
      </c>
      <c r="S148" s="37">
        <v>8</v>
      </c>
      <c r="T148" s="37">
        <v>7</v>
      </c>
      <c r="U148" s="37">
        <v>9</v>
      </c>
      <c r="V148" s="37">
        <v>8</v>
      </c>
      <c r="W148" s="37">
        <v>9</v>
      </c>
      <c r="X148" s="37">
        <v>2</v>
      </c>
      <c r="Y148" s="37">
        <v>9</v>
      </c>
      <c r="Z148" s="37">
        <v>10</v>
      </c>
      <c r="AA148" s="37">
        <v>4</v>
      </c>
      <c r="AB148" s="37">
        <v>7</v>
      </c>
      <c r="AC148" s="37">
        <v>3</v>
      </c>
      <c r="AD148" s="37">
        <v>10</v>
      </c>
      <c r="AE148" s="37">
        <v>9</v>
      </c>
      <c r="AF148" s="37">
        <v>8</v>
      </c>
      <c r="AG148" s="37">
        <v>7</v>
      </c>
      <c r="AH148" s="37">
        <v>3</v>
      </c>
      <c r="AI148" s="37">
        <v>5</v>
      </c>
      <c r="AJ148" s="37">
        <v>9</v>
      </c>
      <c r="AK148" s="37">
        <v>7</v>
      </c>
      <c r="AL148" s="37">
        <v>9</v>
      </c>
      <c r="AM148" s="37">
        <v>16</v>
      </c>
      <c r="AN148" s="37">
        <v>10</v>
      </c>
      <c r="AO148" s="37">
        <v>10</v>
      </c>
      <c r="AP148" s="37">
        <v>15</v>
      </c>
      <c r="AQ148" s="37">
        <v>16</v>
      </c>
      <c r="AR148" s="37">
        <v>5</v>
      </c>
      <c r="AS148" s="37">
        <v>10</v>
      </c>
      <c r="AT148" s="37">
        <v>7</v>
      </c>
      <c r="AU148" s="37">
        <v>7</v>
      </c>
      <c r="AV148" s="37">
        <v>9</v>
      </c>
      <c r="AW148" s="37">
        <v>8</v>
      </c>
      <c r="AX148" s="37">
        <v>15</v>
      </c>
      <c r="AY148" s="37">
        <v>8</v>
      </c>
      <c r="AZ148" s="37">
        <v>8</v>
      </c>
      <c r="BA148" s="37">
        <v>14</v>
      </c>
      <c r="BB148" s="37">
        <v>4</v>
      </c>
      <c r="BC148" s="37">
        <v>9</v>
      </c>
      <c r="BD148" s="37">
        <v>4</v>
      </c>
      <c r="BE148" s="37">
        <v>5</v>
      </c>
      <c r="BF148" s="37">
        <v>11</v>
      </c>
      <c r="BG148" s="37">
        <v>1000</v>
      </c>
      <c r="BH148" s="32"/>
      <c r="BI148" s="32"/>
      <c r="BJ148" s="32"/>
    </row>
    <row r="149" spans="1:62" ht="16.2" thickBot="1" x14ac:dyDescent="0.35">
      <c r="A149" s="36" t="s">
        <v>453</v>
      </c>
      <c r="B149" s="37">
        <v>9</v>
      </c>
      <c r="C149" s="37">
        <v>7</v>
      </c>
      <c r="D149" s="37">
        <v>9</v>
      </c>
      <c r="E149" s="37">
        <v>12</v>
      </c>
      <c r="F149" s="37">
        <v>7</v>
      </c>
      <c r="G149" s="37">
        <v>10</v>
      </c>
      <c r="H149" s="37">
        <v>1</v>
      </c>
      <c r="I149" s="37">
        <v>13</v>
      </c>
      <c r="J149" s="37">
        <v>8</v>
      </c>
      <c r="K149" s="37">
        <v>8</v>
      </c>
      <c r="L149" s="37">
        <v>10</v>
      </c>
      <c r="M149" s="37">
        <v>13</v>
      </c>
      <c r="N149" s="37">
        <v>5</v>
      </c>
      <c r="O149" s="37">
        <v>6</v>
      </c>
      <c r="P149" s="37">
        <v>7</v>
      </c>
      <c r="Q149" s="37">
        <v>4</v>
      </c>
      <c r="R149" s="37">
        <v>12</v>
      </c>
      <c r="S149" s="37">
        <v>11</v>
      </c>
      <c r="T149" s="37">
        <v>7</v>
      </c>
      <c r="U149" s="37">
        <v>8</v>
      </c>
      <c r="V149" s="37">
        <v>8</v>
      </c>
      <c r="W149" s="37">
        <v>10</v>
      </c>
      <c r="X149" s="37">
        <v>3</v>
      </c>
      <c r="Y149" s="37">
        <v>8</v>
      </c>
      <c r="Z149" s="37">
        <v>11</v>
      </c>
      <c r="AA149" s="37">
        <v>4</v>
      </c>
      <c r="AB149" s="37">
        <v>7</v>
      </c>
      <c r="AC149" s="37">
        <v>3</v>
      </c>
      <c r="AD149" s="37">
        <v>10</v>
      </c>
      <c r="AE149" s="37">
        <v>10</v>
      </c>
      <c r="AF149" s="37">
        <v>8</v>
      </c>
      <c r="AG149" s="37">
        <v>9</v>
      </c>
      <c r="AH149" s="37">
        <v>3</v>
      </c>
      <c r="AI149" s="37">
        <v>4</v>
      </c>
      <c r="AJ149" s="37">
        <v>9</v>
      </c>
      <c r="AK149" s="37">
        <v>7</v>
      </c>
      <c r="AL149" s="37">
        <v>9</v>
      </c>
      <c r="AM149" s="37">
        <v>13</v>
      </c>
      <c r="AN149" s="37">
        <v>9</v>
      </c>
      <c r="AO149" s="37">
        <v>10</v>
      </c>
      <c r="AP149" s="37">
        <v>14</v>
      </c>
      <c r="AQ149" s="37">
        <v>16</v>
      </c>
      <c r="AR149" s="37">
        <v>6</v>
      </c>
      <c r="AS149" s="37">
        <v>8</v>
      </c>
      <c r="AT149" s="37">
        <v>8</v>
      </c>
      <c r="AU149" s="37">
        <v>7</v>
      </c>
      <c r="AV149" s="37">
        <v>8</v>
      </c>
      <c r="AW149" s="37">
        <v>8</v>
      </c>
      <c r="AX149" s="37">
        <v>11</v>
      </c>
      <c r="AY149" s="37">
        <v>8</v>
      </c>
      <c r="AZ149" s="37">
        <v>6</v>
      </c>
      <c r="BA149" s="37">
        <v>12</v>
      </c>
      <c r="BB149" s="37">
        <v>9</v>
      </c>
      <c r="BC149" s="37">
        <v>9</v>
      </c>
      <c r="BD149" s="37">
        <v>6</v>
      </c>
      <c r="BE149" s="37">
        <v>4</v>
      </c>
      <c r="BF149" s="37">
        <v>12</v>
      </c>
      <c r="BG149" s="37">
        <v>1000</v>
      </c>
      <c r="BH149" s="32"/>
      <c r="BI149" s="32"/>
      <c r="BJ149" s="32"/>
    </row>
    <row r="150" spans="1:62" ht="16.2" thickBot="1" x14ac:dyDescent="0.35">
      <c r="A150" s="36" t="s">
        <v>454</v>
      </c>
      <c r="B150" s="37">
        <v>5</v>
      </c>
      <c r="C150" s="37">
        <v>8</v>
      </c>
      <c r="D150" s="37">
        <v>7</v>
      </c>
      <c r="E150" s="37">
        <v>13</v>
      </c>
      <c r="F150" s="37">
        <v>10</v>
      </c>
      <c r="G150" s="37">
        <v>12</v>
      </c>
      <c r="H150" s="37">
        <v>2</v>
      </c>
      <c r="I150" s="37">
        <v>14</v>
      </c>
      <c r="J150" s="37">
        <v>9</v>
      </c>
      <c r="K150" s="37">
        <v>12</v>
      </c>
      <c r="L150" s="37">
        <v>10</v>
      </c>
      <c r="M150" s="37">
        <v>14</v>
      </c>
      <c r="N150" s="37">
        <v>6</v>
      </c>
      <c r="O150" s="37">
        <v>8</v>
      </c>
      <c r="P150" s="37">
        <v>8</v>
      </c>
      <c r="Q150" s="37">
        <v>4</v>
      </c>
      <c r="R150" s="37">
        <v>12</v>
      </c>
      <c r="S150" s="37">
        <v>11</v>
      </c>
      <c r="T150" s="37">
        <v>8</v>
      </c>
      <c r="U150" s="37">
        <v>10</v>
      </c>
      <c r="V150" s="37">
        <v>9</v>
      </c>
      <c r="W150" s="37">
        <v>11</v>
      </c>
      <c r="X150" s="37">
        <v>2</v>
      </c>
      <c r="Y150" s="37">
        <v>7</v>
      </c>
      <c r="Z150" s="37">
        <v>12</v>
      </c>
      <c r="AA150" s="37">
        <v>5</v>
      </c>
      <c r="AB150" s="37">
        <v>10</v>
      </c>
      <c r="AC150" s="37">
        <v>3</v>
      </c>
      <c r="AD150" s="37">
        <v>11</v>
      </c>
      <c r="AE150" s="37">
        <v>10</v>
      </c>
      <c r="AF150" s="37">
        <v>9</v>
      </c>
      <c r="AG150" s="37">
        <v>10</v>
      </c>
      <c r="AH150" s="37">
        <v>4</v>
      </c>
      <c r="AI150" s="37">
        <v>5</v>
      </c>
      <c r="AJ150" s="37">
        <v>9</v>
      </c>
      <c r="AK150" s="37">
        <v>9</v>
      </c>
      <c r="AL150" s="37">
        <v>10</v>
      </c>
      <c r="AM150" s="37">
        <v>10</v>
      </c>
      <c r="AN150" s="37">
        <v>10</v>
      </c>
      <c r="AO150" s="37">
        <v>9</v>
      </c>
      <c r="AP150" s="37">
        <v>12</v>
      </c>
      <c r="AQ150" s="37">
        <v>16</v>
      </c>
      <c r="AR150" s="37">
        <v>3</v>
      </c>
      <c r="AS150" s="37">
        <v>11</v>
      </c>
      <c r="AT150" s="37">
        <v>9</v>
      </c>
      <c r="AU150" s="37">
        <v>7</v>
      </c>
      <c r="AV150" s="37">
        <v>6</v>
      </c>
      <c r="AW150" s="37">
        <v>9</v>
      </c>
      <c r="AX150" s="37">
        <v>14</v>
      </c>
      <c r="AY150" s="37">
        <v>8</v>
      </c>
      <c r="AZ150" s="37">
        <v>8</v>
      </c>
      <c r="BA150" s="37">
        <v>10</v>
      </c>
      <c r="BB150" s="37">
        <v>9</v>
      </c>
      <c r="BC150" s="37">
        <v>4</v>
      </c>
      <c r="BD150" s="37">
        <v>6</v>
      </c>
      <c r="BE150" s="37">
        <v>2</v>
      </c>
      <c r="BF150" s="37">
        <v>10</v>
      </c>
      <c r="BG150" s="37">
        <v>1000</v>
      </c>
      <c r="BH150" s="32"/>
      <c r="BI150" s="32"/>
      <c r="BJ150" s="32"/>
    </row>
    <row r="151" spans="1:62" ht="16.2" thickBot="1" x14ac:dyDescent="0.35">
      <c r="A151" s="36" t="s">
        <v>455</v>
      </c>
      <c r="B151" s="37">
        <v>9</v>
      </c>
      <c r="C151" s="37">
        <v>6</v>
      </c>
      <c r="D151" s="37">
        <v>5</v>
      </c>
      <c r="E151" s="37">
        <v>13</v>
      </c>
      <c r="F151" s="37">
        <v>8</v>
      </c>
      <c r="G151" s="37">
        <v>5</v>
      </c>
      <c r="H151" s="37">
        <v>1</v>
      </c>
      <c r="I151" s="37">
        <v>13</v>
      </c>
      <c r="J151" s="37">
        <v>7</v>
      </c>
      <c r="K151" s="37">
        <v>11</v>
      </c>
      <c r="L151" s="37">
        <v>10</v>
      </c>
      <c r="M151" s="37">
        <v>14</v>
      </c>
      <c r="N151" s="37">
        <v>6</v>
      </c>
      <c r="O151" s="37">
        <v>6</v>
      </c>
      <c r="P151" s="37">
        <v>7</v>
      </c>
      <c r="Q151" s="37">
        <v>2</v>
      </c>
      <c r="R151" s="37">
        <v>13</v>
      </c>
      <c r="S151" s="37">
        <v>11</v>
      </c>
      <c r="T151" s="37">
        <v>8</v>
      </c>
      <c r="U151" s="37">
        <v>9</v>
      </c>
      <c r="V151" s="37">
        <v>9</v>
      </c>
      <c r="W151" s="37">
        <v>11</v>
      </c>
      <c r="X151" s="37">
        <v>4</v>
      </c>
      <c r="Y151" s="37">
        <v>6</v>
      </c>
      <c r="Z151" s="37">
        <v>12</v>
      </c>
      <c r="AA151" s="37">
        <v>5</v>
      </c>
      <c r="AB151" s="37">
        <v>8</v>
      </c>
      <c r="AC151" s="37">
        <v>4</v>
      </c>
      <c r="AD151" s="37">
        <v>9</v>
      </c>
      <c r="AE151" s="37">
        <v>1</v>
      </c>
      <c r="AF151" s="37">
        <v>8</v>
      </c>
      <c r="AG151" s="37">
        <v>10</v>
      </c>
      <c r="AH151" s="37">
        <v>2</v>
      </c>
      <c r="AI151" s="37">
        <v>2</v>
      </c>
      <c r="AJ151" s="37">
        <v>8</v>
      </c>
      <c r="AK151" s="37">
        <v>7</v>
      </c>
      <c r="AL151" s="37">
        <v>9</v>
      </c>
      <c r="AM151" s="37">
        <v>16</v>
      </c>
      <c r="AN151" s="37">
        <v>5</v>
      </c>
      <c r="AO151" s="37">
        <v>2</v>
      </c>
      <c r="AP151" s="37">
        <v>15</v>
      </c>
      <c r="AQ151" s="37">
        <v>16</v>
      </c>
      <c r="AR151" s="37">
        <v>6</v>
      </c>
      <c r="AS151" s="37">
        <v>3</v>
      </c>
      <c r="AT151" s="37">
        <v>8</v>
      </c>
      <c r="AU151" s="37">
        <v>8</v>
      </c>
      <c r="AV151" s="37">
        <v>6</v>
      </c>
      <c r="AW151" s="37">
        <v>8</v>
      </c>
      <c r="AX151" s="37">
        <v>9</v>
      </c>
      <c r="AY151" s="37">
        <v>8</v>
      </c>
      <c r="AZ151" s="37">
        <v>8</v>
      </c>
      <c r="BA151" s="37">
        <v>4</v>
      </c>
      <c r="BB151" s="37">
        <v>5</v>
      </c>
      <c r="BC151" s="37">
        <v>9</v>
      </c>
      <c r="BD151" s="37">
        <v>6</v>
      </c>
      <c r="BE151" s="37">
        <v>3</v>
      </c>
      <c r="BF151" s="37">
        <v>8</v>
      </c>
      <c r="BG151" s="37">
        <v>1000</v>
      </c>
      <c r="BH151" s="32"/>
      <c r="BI151" s="32"/>
      <c r="BJ151" s="32"/>
    </row>
    <row r="152" spans="1:62" ht="16.2" thickBot="1" x14ac:dyDescent="0.35">
      <c r="A152" s="36" t="s">
        <v>456</v>
      </c>
      <c r="B152" s="37">
        <v>5</v>
      </c>
      <c r="C152" s="37">
        <v>7</v>
      </c>
      <c r="D152" s="37">
        <v>4</v>
      </c>
      <c r="E152" s="37">
        <v>9</v>
      </c>
      <c r="F152" s="37">
        <v>5</v>
      </c>
      <c r="G152" s="37">
        <v>10</v>
      </c>
      <c r="H152" s="37">
        <v>3</v>
      </c>
      <c r="I152" s="37">
        <v>6</v>
      </c>
      <c r="J152" s="37">
        <v>6</v>
      </c>
      <c r="K152" s="37">
        <v>3</v>
      </c>
      <c r="L152" s="37">
        <v>2</v>
      </c>
      <c r="M152" s="37">
        <v>6</v>
      </c>
      <c r="N152" s="37">
        <v>3</v>
      </c>
      <c r="O152" s="37">
        <v>6</v>
      </c>
      <c r="P152" s="37">
        <v>8</v>
      </c>
      <c r="Q152" s="37">
        <v>4</v>
      </c>
      <c r="R152" s="37">
        <v>2</v>
      </c>
      <c r="S152" s="37">
        <v>8</v>
      </c>
      <c r="T152" s="37">
        <v>8</v>
      </c>
      <c r="U152" s="37">
        <v>7</v>
      </c>
      <c r="V152" s="37">
        <v>2</v>
      </c>
      <c r="W152" s="37">
        <v>5</v>
      </c>
      <c r="X152" s="37">
        <v>1</v>
      </c>
      <c r="Y152" s="37">
        <v>3</v>
      </c>
      <c r="Z152" s="37">
        <v>12</v>
      </c>
      <c r="AA152" s="37">
        <v>2</v>
      </c>
      <c r="AB152" s="37">
        <v>5</v>
      </c>
      <c r="AC152" s="37">
        <v>3</v>
      </c>
      <c r="AD152" s="37">
        <v>8</v>
      </c>
      <c r="AE152" s="37">
        <v>4</v>
      </c>
      <c r="AF152" s="37">
        <v>5</v>
      </c>
      <c r="AG152" s="37">
        <v>2</v>
      </c>
      <c r="AH152" s="37">
        <v>2</v>
      </c>
      <c r="AI152" s="37">
        <v>2</v>
      </c>
      <c r="AJ152" s="37">
        <v>7</v>
      </c>
      <c r="AK152" s="37">
        <v>5</v>
      </c>
      <c r="AL152" s="37">
        <v>6</v>
      </c>
      <c r="AM152" s="37">
        <v>7</v>
      </c>
      <c r="AN152" s="37">
        <v>5</v>
      </c>
      <c r="AO152" s="37">
        <v>8</v>
      </c>
      <c r="AP152" s="37">
        <v>13</v>
      </c>
      <c r="AQ152" s="37">
        <v>6</v>
      </c>
      <c r="AR152" s="37">
        <v>8</v>
      </c>
      <c r="AS152" s="37">
        <v>8</v>
      </c>
      <c r="AT152" s="37">
        <v>6</v>
      </c>
      <c r="AU152" s="37">
        <v>4</v>
      </c>
      <c r="AV152" s="37">
        <v>7</v>
      </c>
      <c r="AW152" s="37">
        <v>7</v>
      </c>
      <c r="AX152" s="37">
        <v>3</v>
      </c>
      <c r="AY152" s="37">
        <v>7</v>
      </c>
      <c r="AZ152" s="37">
        <v>13</v>
      </c>
      <c r="BA152" s="37">
        <v>5</v>
      </c>
      <c r="BB152" s="37">
        <v>5</v>
      </c>
      <c r="BC152" s="37">
        <v>4</v>
      </c>
      <c r="BD152" s="37">
        <v>5</v>
      </c>
      <c r="BE152" s="37">
        <v>1</v>
      </c>
      <c r="BF152" s="37">
        <v>15</v>
      </c>
      <c r="BG152" s="37">
        <v>1000</v>
      </c>
      <c r="BH152" s="32"/>
      <c r="BI152" s="32"/>
      <c r="BJ152" s="32"/>
    </row>
    <row r="153" spans="1:62" ht="16.2" thickBot="1" x14ac:dyDescent="0.35">
      <c r="A153" s="36" t="s">
        <v>457</v>
      </c>
      <c r="B153" s="37">
        <v>10</v>
      </c>
      <c r="C153" s="37">
        <v>5</v>
      </c>
      <c r="D153" s="37">
        <v>13</v>
      </c>
      <c r="E153" s="37">
        <v>9</v>
      </c>
      <c r="F153" s="37">
        <v>7</v>
      </c>
      <c r="G153" s="37">
        <v>12</v>
      </c>
      <c r="H153" s="37">
        <v>5</v>
      </c>
      <c r="I153" s="37">
        <v>13</v>
      </c>
      <c r="J153" s="37">
        <v>7</v>
      </c>
      <c r="K153" s="37">
        <v>7</v>
      </c>
      <c r="L153" s="37">
        <v>9</v>
      </c>
      <c r="M153" s="37">
        <v>12</v>
      </c>
      <c r="N153" s="37">
        <v>6</v>
      </c>
      <c r="O153" s="37">
        <v>8</v>
      </c>
      <c r="P153" s="37">
        <v>9</v>
      </c>
      <c r="Q153" s="37">
        <v>3</v>
      </c>
      <c r="R153" s="37">
        <v>8</v>
      </c>
      <c r="S153" s="37">
        <v>12</v>
      </c>
      <c r="T153" s="37">
        <v>8</v>
      </c>
      <c r="U153" s="37">
        <v>8</v>
      </c>
      <c r="V153" s="37">
        <v>2</v>
      </c>
      <c r="W153" s="37">
        <v>10</v>
      </c>
      <c r="X153" s="37">
        <v>4</v>
      </c>
      <c r="Y153" s="37">
        <v>9</v>
      </c>
      <c r="Z153" s="37">
        <v>16</v>
      </c>
      <c r="AA153" s="37">
        <v>6</v>
      </c>
      <c r="AB153" s="37">
        <v>7</v>
      </c>
      <c r="AC153" s="37">
        <v>9</v>
      </c>
      <c r="AD153" s="37">
        <v>12</v>
      </c>
      <c r="AE153" s="37">
        <v>6</v>
      </c>
      <c r="AF153" s="37">
        <v>6</v>
      </c>
      <c r="AG153" s="37">
        <v>2</v>
      </c>
      <c r="AH153" s="37">
        <v>1</v>
      </c>
      <c r="AI153" s="37">
        <v>1</v>
      </c>
      <c r="AJ153" s="37">
        <v>10</v>
      </c>
      <c r="AK153" s="37">
        <v>8</v>
      </c>
      <c r="AL153" s="37">
        <v>6</v>
      </c>
      <c r="AM153" s="37">
        <v>2</v>
      </c>
      <c r="AN153" s="37">
        <v>1</v>
      </c>
      <c r="AO153" s="37">
        <v>7</v>
      </c>
      <c r="AP153" s="37">
        <v>15</v>
      </c>
      <c r="AQ153" s="37">
        <v>1</v>
      </c>
      <c r="AR153" s="37">
        <v>3</v>
      </c>
      <c r="AS153" s="37">
        <v>12</v>
      </c>
      <c r="AT153" s="37">
        <v>7</v>
      </c>
      <c r="AU153" s="37">
        <v>4</v>
      </c>
      <c r="AV153" s="37">
        <v>4</v>
      </c>
      <c r="AW153" s="37">
        <v>8</v>
      </c>
      <c r="AX153" s="37">
        <v>13</v>
      </c>
      <c r="AY153" s="37">
        <v>9</v>
      </c>
      <c r="AZ153" s="37">
        <v>8</v>
      </c>
      <c r="BA153" s="37">
        <v>10</v>
      </c>
      <c r="BB153" s="37">
        <v>6</v>
      </c>
      <c r="BC153" s="37">
        <v>11</v>
      </c>
      <c r="BD153" s="37">
        <v>9</v>
      </c>
      <c r="BE153" s="37">
        <v>2</v>
      </c>
      <c r="BF153" s="37">
        <v>15</v>
      </c>
      <c r="BG153" s="37">
        <v>1000</v>
      </c>
      <c r="BH153" s="32"/>
      <c r="BI153" s="32"/>
      <c r="BJ153" s="32"/>
    </row>
    <row r="154" spans="1:62" ht="16.2" thickBot="1" x14ac:dyDescent="0.35">
      <c r="A154" s="36" t="s">
        <v>458</v>
      </c>
      <c r="B154" s="37">
        <v>6</v>
      </c>
      <c r="C154" s="37">
        <v>5</v>
      </c>
      <c r="D154" s="37">
        <v>14</v>
      </c>
      <c r="E154" s="37">
        <v>13</v>
      </c>
      <c r="F154" s="37">
        <v>7</v>
      </c>
      <c r="G154" s="37">
        <v>14</v>
      </c>
      <c r="H154" s="37">
        <v>4</v>
      </c>
      <c r="I154" s="37">
        <v>13</v>
      </c>
      <c r="J154" s="37">
        <v>7</v>
      </c>
      <c r="K154" s="37">
        <v>5</v>
      </c>
      <c r="L154" s="37">
        <v>9</v>
      </c>
      <c r="M154" s="37">
        <v>13</v>
      </c>
      <c r="N154" s="37">
        <v>6</v>
      </c>
      <c r="O154" s="37">
        <v>8</v>
      </c>
      <c r="P154" s="37">
        <v>9</v>
      </c>
      <c r="Q154" s="37">
        <v>3</v>
      </c>
      <c r="R154" s="37">
        <v>8</v>
      </c>
      <c r="S154" s="37">
        <v>12</v>
      </c>
      <c r="T154" s="37">
        <v>8</v>
      </c>
      <c r="U154" s="37">
        <v>8</v>
      </c>
      <c r="V154" s="37">
        <v>1</v>
      </c>
      <c r="W154" s="37">
        <v>10</v>
      </c>
      <c r="X154" s="37">
        <v>3</v>
      </c>
      <c r="Y154" s="37">
        <v>11</v>
      </c>
      <c r="Z154" s="37">
        <v>16</v>
      </c>
      <c r="AA154" s="37">
        <v>6</v>
      </c>
      <c r="AB154" s="37">
        <v>7</v>
      </c>
      <c r="AC154" s="37">
        <v>9</v>
      </c>
      <c r="AD154" s="37">
        <v>10</v>
      </c>
      <c r="AE154" s="37">
        <v>5</v>
      </c>
      <c r="AF154" s="37">
        <v>6</v>
      </c>
      <c r="AG154" s="37">
        <v>2</v>
      </c>
      <c r="AH154" s="37">
        <v>2</v>
      </c>
      <c r="AI154" s="37">
        <v>4</v>
      </c>
      <c r="AJ154" s="37">
        <v>10</v>
      </c>
      <c r="AK154" s="37">
        <v>8</v>
      </c>
      <c r="AL154" s="37">
        <v>6</v>
      </c>
      <c r="AM154" s="37">
        <v>12</v>
      </c>
      <c r="AN154" s="37">
        <v>12</v>
      </c>
      <c r="AO154" s="37">
        <v>12</v>
      </c>
      <c r="AP154" s="37">
        <v>16</v>
      </c>
      <c r="AQ154" s="37">
        <v>14</v>
      </c>
      <c r="AR154" s="37">
        <v>9</v>
      </c>
      <c r="AS154" s="37">
        <v>11</v>
      </c>
      <c r="AT154" s="37">
        <v>6</v>
      </c>
      <c r="AU154" s="37">
        <v>5</v>
      </c>
      <c r="AV154" s="37">
        <v>11</v>
      </c>
      <c r="AW154" s="37">
        <v>9</v>
      </c>
      <c r="AX154" s="37">
        <v>11</v>
      </c>
      <c r="AY154" s="37">
        <v>9</v>
      </c>
      <c r="AZ154" s="37">
        <v>15</v>
      </c>
      <c r="BA154" s="37">
        <v>15</v>
      </c>
      <c r="BB154" s="37">
        <v>6</v>
      </c>
      <c r="BC154" s="37">
        <v>6</v>
      </c>
      <c r="BD154" s="37">
        <v>10</v>
      </c>
      <c r="BE154" s="37">
        <v>5</v>
      </c>
      <c r="BF154" s="37">
        <v>16</v>
      </c>
      <c r="BG154" s="37">
        <v>1000</v>
      </c>
      <c r="BH154" s="32"/>
      <c r="BI154" s="32"/>
      <c r="BJ154" s="32"/>
    </row>
    <row r="155" spans="1:62" ht="16.2" thickBot="1" x14ac:dyDescent="0.35">
      <c r="A155" s="36" t="s">
        <v>459</v>
      </c>
      <c r="B155" s="37">
        <v>10</v>
      </c>
      <c r="C155" s="37">
        <v>9</v>
      </c>
      <c r="D155" s="37">
        <v>14</v>
      </c>
      <c r="E155" s="37">
        <v>15</v>
      </c>
      <c r="F155" s="37">
        <v>13</v>
      </c>
      <c r="G155" s="37">
        <v>16</v>
      </c>
      <c r="H155" s="37">
        <v>6</v>
      </c>
      <c r="I155" s="37">
        <v>13</v>
      </c>
      <c r="J155" s="37">
        <v>10</v>
      </c>
      <c r="K155" s="37">
        <v>13</v>
      </c>
      <c r="L155" s="37">
        <v>9</v>
      </c>
      <c r="M155" s="37">
        <v>12</v>
      </c>
      <c r="N155" s="37">
        <v>7</v>
      </c>
      <c r="O155" s="37">
        <v>10</v>
      </c>
      <c r="P155" s="37">
        <v>9</v>
      </c>
      <c r="Q155" s="37">
        <v>8</v>
      </c>
      <c r="R155" s="37">
        <v>8</v>
      </c>
      <c r="S155" s="37">
        <v>13</v>
      </c>
      <c r="T155" s="37">
        <v>9</v>
      </c>
      <c r="U155" s="37">
        <v>11</v>
      </c>
      <c r="V155" s="37">
        <v>5</v>
      </c>
      <c r="W155" s="37">
        <v>10</v>
      </c>
      <c r="X155" s="37">
        <v>4</v>
      </c>
      <c r="Y155" s="37">
        <v>10</v>
      </c>
      <c r="Z155" s="37">
        <v>16</v>
      </c>
      <c r="AA155" s="37">
        <v>7</v>
      </c>
      <c r="AB155" s="37">
        <v>12</v>
      </c>
      <c r="AC155" s="37">
        <v>9</v>
      </c>
      <c r="AD155" s="37">
        <v>13</v>
      </c>
      <c r="AE155" s="37">
        <v>5</v>
      </c>
      <c r="AF155" s="37">
        <v>9</v>
      </c>
      <c r="AG155" s="37">
        <v>5</v>
      </c>
      <c r="AH155" s="37">
        <v>9</v>
      </c>
      <c r="AI155" s="37">
        <v>2</v>
      </c>
      <c r="AJ155" s="37">
        <v>10</v>
      </c>
      <c r="AK155" s="37">
        <v>11</v>
      </c>
      <c r="AL155" s="37">
        <v>7</v>
      </c>
      <c r="AM155" s="37">
        <v>12</v>
      </c>
      <c r="AN155" s="37">
        <v>12</v>
      </c>
      <c r="AO155" s="37">
        <v>12</v>
      </c>
      <c r="AP155" s="37">
        <v>15</v>
      </c>
      <c r="AQ155" s="37">
        <v>13</v>
      </c>
      <c r="AR155" s="37">
        <v>10</v>
      </c>
      <c r="AS155" s="37">
        <v>12</v>
      </c>
      <c r="AT155" s="37">
        <v>8</v>
      </c>
      <c r="AU155" s="37">
        <v>5</v>
      </c>
      <c r="AV155" s="37">
        <v>11</v>
      </c>
      <c r="AW155" s="37">
        <v>10</v>
      </c>
      <c r="AX155" s="37">
        <v>3</v>
      </c>
      <c r="AY155" s="37">
        <v>9</v>
      </c>
      <c r="AZ155" s="37">
        <v>16</v>
      </c>
      <c r="BA155" s="37">
        <v>15</v>
      </c>
      <c r="BB155" s="37">
        <v>9</v>
      </c>
      <c r="BC155" s="37">
        <v>10</v>
      </c>
      <c r="BD155" s="37">
        <v>9</v>
      </c>
      <c r="BE155" s="37">
        <v>3</v>
      </c>
      <c r="BF155" s="37">
        <v>16</v>
      </c>
      <c r="BG155" s="37">
        <v>1000</v>
      </c>
      <c r="BH155" s="32"/>
      <c r="BI155" s="32"/>
      <c r="BJ155" s="32"/>
    </row>
    <row r="156" spans="1:62" ht="16.2" thickBot="1" x14ac:dyDescent="0.35">
      <c r="A156" s="36" t="s">
        <v>460</v>
      </c>
      <c r="B156" s="37">
        <v>9</v>
      </c>
      <c r="C156" s="37">
        <v>9</v>
      </c>
      <c r="D156" s="37">
        <v>14</v>
      </c>
      <c r="E156" s="37">
        <v>14</v>
      </c>
      <c r="F156" s="37">
        <v>9</v>
      </c>
      <c r="G156" s="37">
        <v>16</v>
      </c>
      <c r="H156" s="37">
        <v>5</v>
      </c>
      <c r="I156" s="37">
        <v>11</v>
      </c>
      <c r="J156" s="37">
        <v>9</v>
      </c>
      <c r="K156" s="37">
        <v>10</v>
      </c>
      <c r="L156" s="37">
        <v>9</v>
      </c>
      <c r="M156" s="37">
        <v>10</v>
      </c>
      <c r="N156" s="37">
        <v>6</v>
      </c>
      <c r="O156" s="37">
        <v>9</v>
      </c>
      <c r="P156" s="37">
        <v>9</v>
      </c>
      <c r="Q156" s="37">
        <v>7</v>
      </c>
      <c r="R156" s="37">
        <v>6</v>
      </c>
      <c r="S156" s="37">
        <v>10</v>
      </c>
      <c r="T156" s="37">
        <v>8</v>
      </c>
      <c r="U156" s="37">
        <v>9</v>
      </c>
      <c r="V156" s="37">
        <v>4</v>
      </c>
      <c r="W156" s="37">
        <v>7</v>
      </c>
      <c r="X156" s="37">
        <v>2</v>
      </c>
      <c r="Y156" s="37">
        <v>10</v>
      </c>
      <c r="Z156" s="37">
        <v>15</v>
      </c>
      <c r="AA156" s="37">
        <v>6</v>
      </c>
      <c r="AB156" s="37">
        <v>8</v>
      </c>
      <c r="AC156" s="37">
        <v>8</v>
      </c>
      <c r="AD156" s="37">
        <v>14</v>
      </c>
      <c r="AE156" s="37">
        <v>7</v>
      </c>
      <c r="AF156" s="37">
        <v>9</v>
      </c>
      <c r="AG156" s="37">
        <v>5</v>
      </c>
      <c r="AH156" s="37">
        <v>9</v>
      </c>
      <c r="AI156" s="37">
        <v>2</v>
      </c>
      <c r="AJ156" s="37">
        <v>10</v>
      </c>
      <c r="AK156" s="37">
        <v>8</v>
      </c>
      <c r="AL156" s="37">
        <v>6</v>
      </c>
      <c r="AM156" s="37">
        <v>10</v>
      </c>
      <c r="AN156" s="37">
        <v>7</v>
      </c>
      <c r="AO156" s="37">
        <v>12</v>
      </c>
      <c r="AP156" s="37">
        <v>14</v>
      </c>
      <c r="AQ156" s="37">
        <v>14</v>
      </c>
      <c r="AR156" s="37">
        <v>9</v>
      </c>
      <c r="AS156" s="37">
        <v>11</v>
      </c>
      <c r="AT156" s="37">
        <v>8</v>
      </c>
      <c r="AU156" s="37">
        <v>5</v>
      </c>
      <c r="AV156" s="37">
        <v>10</v>
      </c>
      <c r="AW156" s="37">
        <v>9</v>
      </c>
      <c r="AX156" s="37">
        <v>3</v>
      </c>
      <c r="AY156" s="37">
        <v>7</v>
      </c>
      <c r="AZ156" s="37">
        <v>15</v>
      </c>
      <c r="BA156" s="37">
        <v>15</v>
      </c>
      <c r="BB156" s="37">
        <v>10</v>
      </c>
      <c r="BC156" s="37">
        <v>11</v>
      </c>
      <c r="BD156" s="37">
        <v>6</v>
      </c>
      <c r="BE156" s="37">
        <v>1</v>
      </c>
      <c r="BF156" s="37">
        <v>15</v>
      </c>
      <c r="BG156" s="37">
        <v>1000</v>
      </c>
      <c r="BH156" s="32"/>
      <c r="BI156" s="32"/>
      <c r="BJ156" s="32"/>
    </row>
    <row r="157" spans="1:62" ht="16.2" thickBot="1" x14ac:dyDescent="0.35">
      <c r="A157" s="36" t="s">
        <v>461</v>
      </c>
      <c r="B157" s="37">
        <v>4</v>
      </c>
      <c r="C157" s="37">
        <v>7</v>
      </c>
      <c r="D157" s="37">
        <v>2</v>
      </c>
      <c r="E157" s="37">
        <v>5</v>
      </c>
      <c r="F157" s="37">
        <v>1</v>
      </c>
      <c r="G157" s="37">
        <v>8</v>
      </c>
      <c r="H157" s="37">
        <v>4</v>
      </c>
      <c r="I157" s="37">
        <v>1</v>
      </c>
      <c r="J157" s="37">
        <v>1</v>
      </c>
      <c r="K157" s="37">
        <v>1</v>
      </c>
      <c r="L157" s="37">
        <v>1</v>
      </c>
      <c r="M157" s="37">
        <v>1</v>
      </c>
      <c r="N157" s="37">
        <v>3</v>
      </c>
      <c r="O157" s="37">
        <v>1</v>
      </c>
      <c r="P157" s="37">
        <v>3</v>
      </c>
      <c r="Q157" s="37">
        <v>5</v>
      </c>
      <c r="R157" s="37">
        <v>1</v>
      </c>
      <c r="S157" s="37">
        <v>4</v>
      </c>
      <c r="T157" s="37">
        <v>7</v>
      </c>
      <c r="U157" s="37">
        <v>4</v>
      </c>
      <c r="V157" s="37">
        <v>1</v>
      </c>
      <c r="W157" s="37">
        <v>1</v>
      </c>
      <c r="X157" s="37">
        <v>1</v>
      </c>
      <c r="Y157" s="37">
        <v>2</v>
      </c>
      <c r="Z157" s="37">
        <v>1</v>
      </c>
      <c r="AA157" s="37">
        <v>1</v>
      </c>
      <c r="AB157" s="37">
        <v>1</v>
      </c>
      <c r="AC157" s="37">
        <v>1</v>
      </c>
      <c r="AD157" s="37">
        <v>14</v>
      </c>
      <c r="AE157" s="37">
        <v>7</v>
      </c>
      <c r="AF157" s="37">
        <v>8</v>
      </c>
      <c r="AG157" s="37">
        <v>4</v>
      </c>
      <c r="AH157" s="37">
        <v>3</v>
      </c>
      <c r="AI157" s="37">
        <v>1</v>
      </c>
      <c r="AJ157" s="37">
        <v>9</v>
      </c>
      <c r="AK157" s="37">
        <v>1</v>
      </c>
      <c r="AL157" s="37">
        <v>6</v>
      </c>
      <c r="AM157" s="37">
        <v>13</v>
      </c>
      <c r="AN157" s="37">
        <v>10</v>
      </c>
      <c r="AO157" s="37">
        <v>8</v>
      </c>
      <c r="AP157" s="37">
        <v>16</v>
      </c>
      <c r="AQ157" s="37">
        <v>13</v>
      </c>
      <c r="AR157" s="37">
        <v>10</v>
      </c>
      <c r="AS157" s="37">
        <v>12</v>
      </c>
      <c r="AT157" s="37">
        <v>7</v>
      </c>
      <c r="AU157" s="37">
        <v>5</v>
      </c>
      <c r="AV157" s="37">
        <v>2</v>
      </c>
      <c r="AW157" s="37">
        <v>1</v>
      </c>
      <c r="AX157" s="37">
        <v>8</v>
      </c>
      <c r="AY157" s="37">
        <v>7</v>
      </c>
      <c r="AZ157" s="37">
        <v>15</v>
      </c>
      <c r="BA157" s="37">
        <v>5</v>
      </c>
      <c r="BB157" s="37">
        <v>7</v>
      </c>
      <c r="BC157" s="37">
        <v>6</v>
      </c>
      <c r="BD157" s="37">
        <v>8</v>
      </c>
      <c r="BE157" s="37">
        <v>3</v>
      </c>
      <c r="BF157" s="37">
        <v>16</v>
      </c>
      <c r="BG157" s="37">
        <v>1000</v>
      </c>
      <c r="BH157" s="32"/>
      <c r="BI157" s="32"/>
      <c r="BJ157" s="32"/>
    </row>
    <row r="158" spans="1:62" ht="16.2" thickBot="1" x14ac:dyDescent="0.35">
      <c r="A158" s="36" t="s">
        <v>462</v>
      </c>
      <c r="B158" s="37">
        <v>5</v>
      </c>
      <c r="C158" s="37">
        <v>9</v>
      </c>
      <c r="D158" s="37">
        <v>1</v>
      </c>
      <c r="E158" s="37">
        <v>8</v>
      </c>
      <c r="F158" s="37">
        <v>3</v>
      </c>
      <c r="G158" s="37">
        <v>10</v>
      </c>
      <c r="H158" s="37">
        <v>4</v>
      </c>
      <c r="I158" s="37">
        <v>2</v>
      </c>
      <c r="J158" s="37">
        <v>7</v>
      </c>
      <c r="K158" s="37">
        <v>6</v>
      </c>
      <c r="L158" s="37">
        <v>1</v>
      </c>
      <c r="M158" s="37">
        <v>1</v>
      </c>
      <c r="N158" s="37">
        <v>1</v>
      </c>
      <c r="O158" s="37">
        <v>7</v>
      </c>
      <c r="P158" s="37">
        <v>7</v>
      </c>
      <c r="Q158" s="37">
        <v>2</v>
      </c>
      <c r="R158" s="37">
        <v>1</v>
      </c>
      <c r="S158" s="37">
        <v>8</v>
      </c>
      <c r="T158" s="37">
        <v>8</v>
      </c>
      <c r="U158" s="37">
        <v>7</v>
      </c>
      <c r="V158" s="37">
        <v>5</v>
      </c>
      <c r="W158" s="37">
        <v>2</v>
      </c>
      <c r="X158" s="37">
        <v>1</v>
      </c>
      <c r="Y158" s="37">
        <v>3</v>
      </c>
      <c r="Z158" s="37">
        <v>9</v>
      </c>
      <c r="AA158" s="37">
        <v>4</v>
      </c>
      <c r="AB158" s="37">
        <v>3</v>
      </c>
      <c r="AC158" s="37">
        <v>2</v>
      </c>
      <c r="AD158" s="37">
        <v>9</v>
      </c>
      <c r="AE158" s="37">
        <v>5</v>
      </c>
      <c r="AF158" s="37">
        <v>6</v>
      </c>
      <c r="AG158" s="37">
        <v>3</v>
      </c>
      <c r="AH158" s="37">
        <v>9</v>
      </c>
      <c r="AI158" s="37">
        <v>2</v>
      </c>
      <c r="AJ158" s="37">
        <v>10</v>
      </c>
      <c r="AK158" s="37">
        <v>4</v>
      </c>
      <c r="AL158" s="37">
        <v>8</v>
      </c>
      <c r="AM158" s="37">
        <v>12</v>
      </c>
      <c r="AN158" s="37">
        <v>11</v>
      </c>
      <c r="AO158" s="37">
        <v>4</v>
      </c>
      <c r="AP158" s="37">
        <v>16</v>
      </c>
      <c r="AQ158" s="37">
        <v>13</v>
      </c>
      <c r="AR158" s="37">
        <v>9</v>
      </c>
      <c r="AS158" s="37">
        <v>11</v>
      </c>
      <c r="AT158" s="37">
        <v>8</v>
      </c>
      <c r="AU158" s="37">
        <v>5</v>
      </c>
      <c r="AV158" s="37">
        <v>10</v>
      </c>
      <c r="AW158" s="37">
        <v>10</v>
      </c>
      <c r="AX158" s="37">
        <v>8</v>
      </c>
      <c r="AY158" s="37">
        <v>9</v>
      </c>
      <c r="AZ158" s="37">
        <v>16</v>
      </c>
      <c r="BA158" s="37">
        <v>7</v>
      </c>
      <c r="BB158" s="37">
        <v>10</v>
      </c>
      <c r="BC158" s="37">
        <v>3</v>
      </c>
      <c r="BD158" s="37">
        <v>8</v>
      </c>
      <c r="BE158" s="37">
        <v>5</v>
      </c>
      <c r="BF158" s="37">
        <v>16</v>
      </c>
      <c r="BG158" s="37">
        <v>1000</v>
      </c>
      <c r="BH158" s="32"/>
      <c r="BI158" s="32"/>
      <c r="BJ158" s="32"/>
    </row>
    <row r="159" spans="1:62" ht="16.2" thickBot="1" x14ac:dyDescent="0.35">
      <c r="A159" s="36" t="s">
        <v>463</v>
      </c>
      <c r="B159" s="37">
        <v>3</v>
      </c>
      <c r="C159" s="37">
        <v>9</v>
      </c>
      <c r="D159" s="37">
        <v>14</v>
      </c>
      <c r="E159" s="37">
        <v>11</v>
      </c>
      <c r="F159" s="37">
        <v>12</v>
      </c>
      <c r="G159" s="37">
        <v>15</v>
      </c>
      <c r="H159" s="37">
        <v>5</v>
      </c>
      <c r="I159" s="37">
        <v>11</v>
      </c>
      <c r="J159" s="37">
        <v>10</v>
      </c>
      <c r="K159" s="37">
        <v>13</v>
      </c>
      <c r="L159" s="37">
        <v>9</v>
      </c>
      <c r="M159" s="37">
        <v>12</v>
      </c>
      <c r="N159" s="37">
        <v>6</v>
      </c>
      <c r="O159" s="37">
        <v>9</v>
      </c>
      <c r="P159" s="37">
        <v>8</v>
      </c>
      <c r="Q159" s="37">
        <v>9</v>
      </c>
      <c r="R159" s="37">
        <v>8</v>
      </c>
      <c r="S159" s="37">
        <v>12</v>
      </c>
      <c r="T159" s="37">
        <v>8</v>
      </c>
      <c r="U159" s="37">
        <v>10</v>
      </c>
      <c r="V159" s="37">
        <v>5</v>
      </c>
      <c r="W159" s="37">
        <v>11</v>
      </c>
      <c r="X159" s="37">
        <v>4</v>
      </c>
      <c r="Y159" s="37">
        <v>7</v>
      </c>
      <c r="Z159" s="37">
        <v>16</v>
      </c>
      <c r="AA159" s="37">
        <v>7</v>
      </c>
      <c r="AB159" s="37">
        <v>11</v>
      </c>
      <c r="AC159" s="37">
        <v>9</v>
      </c>
      <c r="AD159" s="37">
        <v>9</v>
      </c>
      <c r="AE159" s="37">
        <v>7</v>
      </c>
      <c r="AF159" s="37">
        <v>5</v>
      </c>
      <c r="AG159" s="37">
        <v>5</v>
      </c>
      <c r="AH159" s="37">
        <v>8</v>
      </c>
      <c r="AI159" s="37">
        <v>4</v>
      </c>
      <c r="AJ159" s="37">
        <v>9</v>
      </c>
      <c r="AK159" s="37">
        <v>11</v>
      </c>
      <c r="AL159" s="37">
        <v>7</v>
      </c>
      <c r="AM159" s="37">
        <v>12</v>
      </c>
      <c r="AN159" s="37">
        <v>11</v>
      </c>
      <c r="AO159" s="37">
        <v>11</v>
      </c>
      <c r="AP159" s="37">
        <v>15</v>
      </c>
      <c r="AQ159" s="37">
        <v>13</v>
      </c>
      <c r="AR159" s="37">
        <v>10</v>
      </c>
      <c r="AS159" s="37">
        <v>12</v>
      </c>
      <c r="AT159" s="37">
        <v>8</v>
      </c>
      <c r="AU159" s="37">
        <v>5</v>
      </c>
      <c r="AV159" s="37">
        <v>10</v>
      </c>
      <c r="AW159" s="37">
        <v>9</v>
      </c>
      <c r="AX159" s="37">
        <v>8</v>
      </c>
      <c r="AY159" s="37">
        <v>9</v>
      </c>
      <c r="AZ159" s="37">
        <v>10</v>
      </c>
      <c r="BA159" s="37">
        <v>9</v>
      </c>
      <c r="BB159" s="37">
        <v>10</v>
      </c>
      <c r="BC159" s="37">
        <v>2</v>
      </c>
      <c r="BD159" s="37">
        <v>9</v>
      </c>
      <c r="BE159" s="37">
        <v>5</v>
      </c>
      <c r="BF159" s="37">
        <v>15</v>
      </c>
      <c r="BG159" s="37">
        <v>1000</v>
      </c>
      <c r="BH159" s="32"/>
      <c r="BI159" s="32"/>
      <c r="BJ159" s="32"/>
    </row>
    <row r="160" spans="1:62" ht="16.2" thickBot="1" x14ac:dyDescent="0.35">
      <c r="A160" s="36" t="s">
        <v>464</v>
      </c>
      <c r="B160" s="37">
        <v>7</v>
      </c>
      <c r="C160" s="37">
        <v>9</v>
      </c>
      <c r="D160" s="37">
        <v>13</v>
      </c>
      <c r="E160" s="37">
        <v>15</v>
      </c>
      <c r="F160" s="37">
        <v>13</v>
      </c>
      <c r="G160" s="37">
        <v>16</v>
      </c>
      <c r="H160" s="37">
        <v>6</v>
      </c>
      <c r="I160" s="37">
        <v>13</v>
      </c>
      <c r="J160" s="37">
        <v>9</v>
      </c>
      <c r="K160" s="37">
        <v>12</v>
      </c>
      <c r="L160" s="37">
        <v>9</v>
      </c>
      <c r="M160" s="37">
        <v>12</v>
      </c>
      <c r="N160" s="37">
        <v>6</v>
      </c>
      <c r="O160" s="37">
        <v>10</v>
      </c>
      <c r="P160" s="37">
        <v>9</v>
      </c>
      <c r="Q160" s="37">
        <v>8</v>
      </c>
      <c r="R160" s="37">
        <v>7</v>
      </c>
      <c r="S160" s="37">
        <v>4</v>
      </c>
      <c r="T160" s="37">
        <v>9</v>
      </c>
      <c r="U160" s="37">
        <v>11</v>
      </c>
      <c r="V160" s="37">
        <v>5</v>
      </c>
      <c r="W160" s="37">
        <v>10</v>
      </c>
      <c r="X160" s="37">
        <v>1</v>
      </c>
      <c r="Y160" s="37">
        <v>10</v>
      </c>
      <c r="Z160" s="37">
        <v>16</v>
      </c>
      <c r="AA160" s="37">
        <v>7</v>
      </c>
      <c r="AB160" s="37">
        <v>12</v>
      </c>
      <c r="AC160" s="37">
        <v>9</v>
      </c>
      <c r="AD160" s="37">
        <v>8</v>
      </c>
      <c r="AE160" s="37">
        <v>7</v>
      </c>
      <c r="AF160" s="37">
        <v>6</v>
      </c>
      <c r="AG160" s="37">
        <v>3</v>
      </c>
      <c r="AH160" s="37">
        <v>9</v>
      </c>
      <c r="AI160" s="37">
        <v>4</v>
      </c>
      <c r="AJ160" s="37">
        <v>1</v>
      </c>
      <c r="AK160" s="37">
        <v>11</v>
      </c>
      <c r="AL160" s="37">
        <v>7</v>
      </c>
      <c r="AM160" s="37">
        <v>10</v>
      </c>
      <c r="AN160" s="37">
        <v>11</v>
      </c>
      <c r="AO160" s="37">
        <v>12</v>
      </c>
      <c r="AP160" s="37">
        <v>15</v>
      </c>
      <c r="AQ160" s="37">
        <v>13</v>
      </c>
      <c r="AR160" s="37">
        <v>9</v>
      </c>
      <c r="AS160" s="37">
        <v>12</v>
      </c>
      <c r="AT160" s="37">
        <v>9</v>
      </c>
      <c r="AU160" s="37">
        <v>4</v>
      </c>
      <c r="AV160" s="37">
        <v>11</v>
      </c>
      <c r="AW160" s="37">
        <v>7</v>
      </c>
      <c r="AX160" s="37">
        <v>13</v>
      </c>
      <c r="AY160" s="37">
        <v>8</v>
      </c>
      <c r="AZ160" s="37">
        <v>16</v>
      </c>
      <c r="BA160" s="37">
        <v>13</v>
      </c>
      <c r="BB160" s="37">
        <v>5</v>
      </c>
      <c r="BC160" s="37">
        <v>7</v>
      </c>
      <c r="BD160" s="37">
        <v>10</v>
      </c>
      <c r="BE160" s="37">
        <v>2</v>
      </c>
      <c r="BF160" s="37">
        <v>16</v>
      </c>
      <c r="BG160" s="37">
        <v>1000</v>
      </c>
      <c r="BH160" s="32"/>
      <c r="BI160" s="32"/>
      <c r="BJ160" s="32"/>
    </row>
    <row r="161" spans="1:62" ht="16.2" thickBot="1" x14ac:dyDescent="0.35">
      <c r="A161" s="36" t="s">
        <v>465</v>
      </c>
      <c r="B161" s="37">
        <v>8</v>
      </c>
      <c r="C161" s="37">
        <v>9</v>
      </c>
      <c r="D161" s="37">
        <v>14</v>
      </c>
      <c r="E161" s="37">
        <v>16</v>
      </c>
      <c r="F161" s="37">
        <v>13</v>
      </c>
      <c r="G161" s="37">
        <v>16</v>
      </c>
      <c r="H161" s="37">
        <v>6</v>
      </c>
      <c r="I161" s="37">
        <v>13</v>
      </c>
      <c r="J161" s="37">
        <v>10</v>
      </c>
      <c r="K161" s="37">
        <v>14</v>
      </c>
      <c r="L161" s="37">
        <v>9</v>
      </c>
      <c r="M161" s="37">
        <v>13</v>
      </c>
      <c r="N161" s="37">
        <v>7</v>
      </c>
      <c r="O161" s="37">
        <v>9</v>
      </c>
      <c r="P161" s="37">
        <v>9</v>
      </c>
      <c r="Q161" s="37">
        <v>9</v>
      </c>
      <c r="R161" s="37">
        <v>8</v>
      </c>
      <c r="S161" s="37">
        <v>12</v>
      </c>
      <c r="T161" s="37">
        <v>9</v>
      </c>
      <c r="U161" s="37">
        <v>11</v>
      </c>
      <c r="V161" s="37">
        <v>5</v>
      </c>
      <c r="W161" s="37">
        <v>11</v>
      </c>
      <c r="X161" s="37">
        <v>1</v>
      </c>
      <c r="Y161" s="37">
        <v>4</v>
      </c>
      <c r="Z161" s="37">
        <v>15</v>
      </c>
      <c r="AA161" s="37">
        <v>5</v>
      </c>
      <c r="AB161" s="37">
        <v>12</v>
      </c>
      <c r="AC161" s="37">
        <v>8</v>
      </c>
      <c r="AD161" s="37">
        <v>13</v>
      </c>
      <c r="AE161" s="37">
        <v>6</v>
      </c>
      <c r="AF161" s="37">
        <v>8</v>
      </c>
      <c r="AG161" s="37">
        <v>4</v>
      </c>
      <c r="AH161" s="37">
        <v>8</v>
      </c>
      <c r="AI161" s="37">
        <v>4</v>
      </c>
      <c r="AJ161" s="37">
        <v>10</v>
      </c>
      <c r="AK161" s="37">
        <v>12</v>
      </c>
      <c r="AL161" s="37">
        <v>7</v>
      </c>
      <c r="AM161" s="37">
        <v>10</v>
      </c>
      <c r="AN161" s="37">
        <v>10</v>
      </c>
      <c r="AO161" s="37">
        <v>12</v>
      </c>
      <c r="AP161" s="37">
        <v>16</v>
      </c>
      <c r="AQ161" s="37">
        <v>13</v>
      </c>
      <c r="AR161" s="37">
        <v>9</v>
      </c>
      <c r="AS161" s="37">
        <v>11</v>
      </c>
      <c r="AT161" s="37">
        <v>8</v>
      </c>
      <c r="AU161" s="37">
        <v>5</v>
      </c>
      <c r="AV161" s="37">
        <v>10</v>
      </c>
      <c r="AW161" s="37">
        <v>9</v>
      </c>
      <c r="AX161" s="37">
        <v>15</v>
      </c>
      <c r="AY161" s="37">
        <v>7</v>
      </c>
      <c r="AZ161" s="37">
        <v>16</v>
      </c>
      <c r="BA161" s="37">
        <v>10</v>
      </c>
      <c r="BB161" s="37">
        <v>6</v>
      </c>
      <c r="BC161" s="37">
        <v>10</v>
      </c>
      <c r="BD161" s="37">
        <v>5</v>
      </c>
      <c r="BE161" s="37">
        <v>4</v>
      </c>
      <c r="BF161" s="37">
        <v>16</v>
      </c>
      <c r="BG161" s="37">
        <v>1000</v>
      </c>
      <c r="BH161" s="32"/>
      <c r="BI161" s="32"/>
      <c r="BJ161" s="32"/>
    </row>
    <row r="162" spans="1:62" ht="16.2" thickBot="1" x14ac:dyDescent="0.35">
      <c r="A162" s="36" t="s">
        <v>466</v>
      </c>
      <c r="B162" s="37">
        <v>10</v>
      </c>
      <c r="C162" s="37">
        <v>8</v>
      </c>
      <c r="D162" s="37">
        <v>10</v>
      </c>
      <c r="E162" s="37">
        <v>14</v>
      </c>
      <c r="F162" s="37">
        <v>10</v>
      </c>
      <c r="G162" s="37">
        <v>15</v>
      </c>
      <c r="H162" s="37">
        <v>4</v>
      </c>
      <c r="I162" s="37">
        <v>12</v>
      </c>
      <c r="J162" s="37">
        <v>8</v>
      </c>
      <c r="K162" s="37">
        <v>10</v>
      </c>
      <c r="L162" s="37">
        <v>9</v>
      </c>
      <c r="M162" s="37">
        <v>13</v>
      </c>
      <c r="N162" s="37">
        <v>6</v>
      </c>
      <c r="O162" s="37">
        <v>9</v>
      </c>
      <c r="P162" s="37">
        <v>9</v>
      </c>
      <c r="Q162" s="37">
        <v>9</v>
      </c>
      <c r="R162" s="37">
        <v>7</v>
      </c>
      <c r="S162" s="37">
        <v>12</v>
      </c>
      <c r="T162" s="37">
        <v>8</v>
      </c>
      <c r="U162" s="37">
        <v>10</v>
      </c>
      <c r="V162" s="37">
        <v>4</v>
      </c>
      <c r="W162" s="37">
        <v>10</v>
      </c>
      <c r="X162" s="37">
        <v>4</v>
      </c>
      <c r="Y162" s="37">
        <v>11</v>
      </c>
      <c r="Z162" s="37">
        <v>16</v>
      </c>
      <c r="AA162" s="37">
        <v>7</v>
      </c>
      <c r="AB162" s="37">
        <v>9</v>
      </c>
      <c r="AC162" s="37">
        <v>9</v>
      </c>
      <c r="AD162" s="37">
        <v>14</v>
      </c>
      <c r="AE162" s="37">
        <v>7</v>
      </c>
      <c r="AF162" s="37">
        <v>9</v>
      </c>
      <c r="AG162" s="37">
        <v>4</v>
      </c>
      <c r="AH162" s="37">
        <v>9</v>
      </c>
      <c r="AI162" s="37">
        <v>4</v>
      </c>
      <c r="AJ162" s="37">
        <v>10</v>
      </c>
      <c r="AK162" s="37">
        <v>10</v>
      </c>
      <c r="AL162" s="37">
        <v>7</v>
      </c>
      <c r="AM162" s="37">
        <v>8</v>
      </c>
      <c r="AN162" s="37">
        <v>12</v>
      </c>
      <c r="AO162" s="37">
        <v>12</v>
      </c>
      <c r="AP162" s="37">
        <v>16</v>
      </c>
      <c r="AQ162" s="37">
        <v>13</v>
      </c>
      <c r="AR162" s="37">
        <v>10</v>
      </c>
      <c r="AS162" s="37">
        <v>12</v>
      </c>
      <c r="AT162" s="37">
        <v>8</v>
      </c>
      <c r="AU162" s="37">
        <v>5</v>
      </c>
      <c r="AV162" s="37">
        <v>10</v>
      </c>
      <c r="AW162" s="37">
        <v>9</v>
      </c>
      <c r="AX162" s="37">
        <v>7</v>
      </c>
      <c r="AY162" s="37">
        <v>9</v>
      </c>
      <c r="AZ162" s="37">
        <v>15</v>
      </c>
      <c r="BA162" s="37">
        <v>16</v>
      </c>
      <c r="BB162" s="37">
        <v>9</v>
      </c>
      <c r="BC162" s="37">
        <v>11</v>
      </c>
      <c r="BD162" s="37">
        <v>9</v>
      </c>
      <c r="BE162" s="37">
        <v>3</v>
      </c>
      <c r="BF162" s="37">
        <v>16</v>
      </c>
      <c r="BG162" s="37">
        <v>1000</v>
      </c>
      <c r="BH162" s="32"/>
      <c r="BI162" s="32"/>
      <c r="BJ162" s="32"/>
    </row>
    <row r="163" spans="1:62" ht="16.2" thickBot="1" x14ac:dyDescent="0.35">
      <c r="A163" s="36" t="s">
        <v>467</v>
      </c>
      <c r="B163" s="37">
        <v>9</v>
      </c>
      <c r="C163" s="37">
        <v>9</v>
      </c>
      <c r="D163" s="37">
        <v>14</v>
      </c>
      <c r="E163" s="37">
        <v>16</v>
      </c>
      <c r="F163" s="37">
        <v>13</v>
      </c>
      <c r="G163" s="37">
        <v>16</v>
      </c>
      <c r="H163" s="37">
        <v>6</v>
      </c>
      <c r="I163" s="37">
        <v>12</v>
      </c>
      <c r="J163" s="37">
        <v>9</v>
      </c>
      <c r="K163" s="37">
        <v>13</v>
      </c>
      <c r="L163" s="37">
        <v>9</v>
      </c>
      <c r="M163" s="37">
        <v>12</v>
      </c>
      <c r="N163" s="37">
        <v>7</v>
      </c>
      <c r="O163" s="37">
        <v>9</v>
      </c>
      <c r="P163" s="37">
        <v>9</v>
      </c>
      <c r="Q163" s="37">
        <v>8</v>
      </c>
      <c r="R163" s="37">
        <v>8</v>
      </c>
      <c r="S163" s="37">
        <v>13</v>
      </c>
      <c r="T163" s="37">
        <v>9</v>
      </c>
      <c r="U163" s="37">
        <v>10</v>
      </c>
      <c r="V163" s="37">
        <v>3</v>
      </c>
      <c r="W163" s="37">
        <v>10</v>
      </c>
      <c r="X163" s="37">
        <v>3</v>
      </c>
      <c r="Y163" s="37">
        <v>10</v>
      </c>
      <c r="Z163" s="37">
        <v>16</v>
      </c>
      <c r="AA163" s="37">
        <v>6</v>
      </c>
      <c r="AB163" s="37">
        <v>12</v>
      </c>
      <c r="AC163" s="37">
        <v>9</v>
      </c>
      <c r="AD163" s="37">
        <v>14</v>
      </c>
      <c r="AE163" s="37">
        <v>5</v>
      </c>
      <c r="AF163" s="37">
        <v>9</v>
      </c>
      <c r="AG163" s="37">
        <v>3</v>
      </c>
      <c r="AH163" s="37">
        <v>8</v>
      </c>
      <c r="AI163" s="37">
        <v>2</v>
      </c>
      <c r="AJ163" s="37">
        <v>10</v>
      </c>
      <c r="AK163" s="37">
        <v>12</v>
      </c>
      <c r="AL163" s="37">
        <v>7</v>
      </c>
      <c r="AM163" s="37">
        <v>14</v>
      </c>
      <c r="AN163" s="37">
        <v>12</v>
      </c>
      <c r="AO163" s="37">
        <v>12</v>
      </c>
      <c r="AP163" s="37">
        <v>16</v>
      </c>
      <c r="AQ163" s="37">
        <v>13</v>
      </c>
      <c r="AR163" s="37">
        <v>10</v>
      </c>
      <c r="AS163" s="37">
        <v>12</v>
      </c>
      <c r="AT163" s="37">
        <v>7</v>
      </c>
      <c r="AU163" s="37">
        <v>5</v>
      </c>
      <c r="AV163" s="37">
        <v>11</v>
      </c>
      <c r="AW163" s="37">
        <v>10</v>
      </c>
      <c r="AX163" s="37">
        <v>10</v>
      </c>
      <c r="AY163" s="37">
        <v>8</v>
      </c>
      <c r="AZ163" s="37">
        <v>16</v>
      </c>
      <c r="BA163" s="37">
        <v>16</v>
      </c>
      <c r="BB163" s="37">
        <v>7</v>
      </c>
      <c r="BC163" s="37">
        <v>10</v>
      </c>
      <c r="BD163" s="37">
        <v>10</v>
      </c>
      <c r="BE163" s="37">
        <v>2</v>
      </c>
      <c r="BF163" s="37">
        <v>16</v>
      </c>
      <c r="BG163" s="37">
        <v>1000</v>
      </c>
      <c r="BH163" s="32"/>
      <c r="BI163" s="32"/>
      <c r="BJ163" s="32"/>
    </row>
    <row r="164" spans="1:62" ht="16.2" thickBot="1" x14ac:dyDescent="0.35">
      <c r="A164" s="36" t="s">
        <v>468</v>
      </c>
      <c r="B164" s="37">
        <v>6</v>
      </c>
      <c r="C164" s="37">
        <v>6</v>
      </c>
      <c r="D164" s="37">
        <v>10</v>
      </c>
      <c r="E164" s="37">
        <v>14</v>
      </c>
      <c r="F164" s="37">
        <v>10</v>
      </c>
      <c r="G164" s="37">
        <v>15</v>
      </c>
      <c r="H164" s="37">
        <v>4</v>
      </c>
      <c r="I164" s="37">
        <v>13</v>
      </c>
      <c r="J164" s="37">
        <v>8</v>
      </c>
      <c r="K164" s="37">
        <v>8</v>
      </c>
      <c r="L164" s="37">
        <v>8</v>
      </c>
      <c r="M164" s="37">
        <v>10</v>
      </c>
      <c r="N164" s="37">
        <v>5</v>
      </c>
      <c r="O164" s="37">
        <v>9</v>
      </c>
      <c r="P164" s="37">
        <v>9</v>
      </c>
      <c r="Q164" s="37">
        <v>2</v>
      </c>
      <c r="R164" s="37">
        <v>7</v>
      </c>
      <c r="S164" s="37">
        <v>12</v>
      </c>
      <c r="T164" s="37">
        <v>9</v>
      </c>
      <c r="U164" s="37">
        <v>9</v>
      </c>
      <c r="V164" s="37">
        <v>5</v>
      </c>
      <c r="W164" s="37">
        <v>9</v>
      </c>
      <c r="X164" s="37">
        <v>3</v>
      </c>
      <c r="Y164" s="37">
        <v>11</v>
      </c>
      <c r="Z164" s="37">
        <v>16</v>
      </c>
      <c r="AA164" s="37">
        <v>7</v>
      </c>
      <c r="AB164" s="37">
        <v>10</v>
      </c>
      <c r="AC164" s="37">
        <v>9</v>
      </c>
      <c r="AD164" s="37">
        <v>5</v>
      </c>
      <c r="AE164" s="37">
        <v>6</v>
      </c>
      <c r="AF164" s="37">
        <v>1</v>
      </c>
      <c r="AG164" s="37">
        <v>3</v>
      </c>
      <c r="AH164" s="37">
        <v>1</v>
      </c>
      <c r="AI164" s="37">
        <v>4</v>
      </c>
      <c r="AJ164" s="37">
        <v>10</v>
      </c>
      <c r="AK164" s="37">
        <v>11</v>
      </c>
      <c r="AL164" s="37">
        <v>7</v>
      </c>
      <c r="AM164" s="37">
        <v>8</v>
      </c>
      <c r="AN164" s="37">
        <v>12</v>
      </c>
      <c r="AO164" s="37">
        <v>12</v>
      </c>
      <c r="AP164" s="37">
        <v>15</v>
      </c>
      <c r="AQ164" s="37">
        <v>13</v>
      </c>
      <c r="AR164" s="37">
        <v>9</v>
      </c>
      <c r="AS164" s="37">
        <v>11</v>
      </c>
      <c r="AT164" s="37">
        <v>8</v>
      </c>
      <c r="AU164" s="37">
        <v>5</v>
      </c>
      <c r="AV164" s="37">
        <v>11</v>
      </c>
      <c r="AW164" s="37">
        <v>10</v>
      </c>
      <c r="AX164" s="37">
        <v>8</v>
      </c>
      <c r="AY164" s="37">
        <v>8</v>
      </c>
      <c r="AZ164" s="37">
        <v>15</v>
      </c>
      <c r="BA164" s="37">
        <v>15</v>
      </c>
      <c r="BB164" s="37">
        <v>6</v>
      </c>
      <c r="BC164" s="37">
        <v>6</v>
      </c>
      <c r="BD164" s="37">
        <v>9</v>
      </c>
      <c r="BE164" s="37">
        <v>5</v>
      </c>
      <c r="BF164" s="37">
        <v>15</v>
      </c>
      <c r="BG164" s="37">
        <v>1000</v>
      </c>
      <c r="BH164" s="32"/>
      <c r="BI164" s="32"/>
      <c r="BJ164" s="32"/>
    </row>
    <row r="165" spans="1:62" ht="16.2" thickBot="1" x14ac:dyDescent="0.35">
      <c r="A165" s="36" t="s">
        <v>469</v>
      </c>
      <c r="B165" s="37">
        <v>10</v>
      </c>
      <c r="C165" s="37">
        <v>9</v>
      </c>
      <c r="D165" s="37">
        <v>13</v>
      </c>
      <c r="E165" s="37">
        <v>16</v>
      </c>
      <c r="F165" s="37">
        <v>13</v>
      </c>
      <c r="G165" s="37">
        <v>16</v>
      </c>
      <c r="H165" s="37">
        <v>6</v>
      </c>
      <c r="I165" s="37">
        <v>13</v>
      </c>
      <c r="J165" s="37">
        <v>10</v>
      </c>
      <c r="K165" s="37">
        <v>14</v>
      </c>
      <c r="L165" s="37">
        <v>6</v>
      </c>
      <c r="M165" s="37">
        <v>13</v>
      </c>
      <c r="N165" s="37">
        <v>7</v>
      </c>
      <c r="O165" s="37">
        <v>9</v>
      </c>
      <c r="P165" s="37">
        <v>9</v>
      </c>
      <c r="Q165" s="37">
        <v>8</v>
      </c>
      <c r="R165" s="37">
        <v>8</v>
      </c>
      <c r="S165" s="37">
        <v>12</v>
      </c>
      <c r="T165" s="37">
        <v>8</v>
      </c>
      <c r="U165" s="37">
        <v>11</v>
      </c>
      <c r="V165" s="37">
        <v>5</v>
      </c>
      <c r="W165" s="37">
        <v>11</v>
      </c>
      <c r="X165" s="37">
        <v>1</v>
      </c>
      <c r="Y165" s="37">
        <v>9</v>
      </c>
      <c r="Z165" s="37">
        <v>15</v>
      </c>
      <c r="AA165" s="37">
        <v>4</v>
      </c>
      <c r="AB165" s="37">
        <v>12</v>
      </c>
      <c r="AC165" s="37">
        <v>9</v>
      </c>
      <c r="AD165" s="37">
        <v>11</v>
      </c>
      <c r="AE165" s="37">
        <v>6</v>
      </c>
      <c r="AF165" s="37">
        <v>9</v>
      </c>
      <c r="AG165" s="37">
        <v>4</v>
      </c>
      <c r="AH165" s="37">
        <v>8</v>
      </c>
      <c r="AI165" s="37">
        <v>2</v>
      </c>
      <c r="AJ165" s="37">
        <v>10</v>
      </c>
      <c r="AK165" s="37">
        <v>12</v>
      </c>
      <c r="AL165" s="37">
        <v>8</v>
      </c>
      <c r="AM165" s="37">
        <v>12</v>
      </c>
      <c r="AN165" s="37">
        <v>11</v>
      </c>
      <c r="AO165" s="37">
        <v>12</v>
      </c>
      <c r="AP165" s="37">
        <v>16</v>
      </c>
      <c r="AQ165" s="37">
        <v>13</v>
      </c>
      <c r="AR165" s="37">
        <v>10</v>
      </c>
      <c r="AS165" s="37">
        <v>12</v>
      </c>
      <c r="AT165" s="37">
        <v>8</v>
      </c>
      <c r="AU165" s="37">
        <v>5</v>
      </c>
      <c r="AV165" s="37">
        <v>11</v>
      </c>
      <c r="AW165" s="37">
        <v>8</v>
      </c>
      <c r="AX165" s="37">
        <v>12</v>
      </c>
      <c r="AY165" s="37">
        <v>5</v>
      </c>
      <c r="AZ165" s="37">
        <v>16</v>
      </c>
      <c r="BA165" s="37">
        <v>12</v>
      </c>
      <c r="BB165" s="37">
        <v>10</v>
      </c>
      <c r="BC165" s="37">
        <v>11</v>
      </c>
      <c r="BD165" s="37">
        <v>5</v>
      </c>
      <c r="BE165" s="37">
        <v>3</v>
      </c>
      <c r="BF165" s="37">
        <v>16</v>
      </c>
      <c r="BG165" s="37">
        <v>1000</v>
      </c>
      <c r="BH165" s="32"/>
      <c r="BI165" s="32"/>
      <c r="BJ165" s="32"/>
    </row>
    <row r="166" spans="1:62" ht="16.2" thickBot="1" x14ac:dyDescent="0.35">
      <c r="A166" s="36" t="s">
        <v>470</v>
      </c>
      <c r="B166" s="37">
        <v>10</v>
      </c>
      <c r="C166" s="37">
        <v>9</v>
      </c>
      <c r="D166" s="37">
        <v>14</v>
      </c>
      <c r="E166" s="37">
        <v>16</v>
      </c>
      <c r="F166" s="37">
        <v>13</v>
      </c>
      <c r="G166" s="37">
        <v>16</v>
      </c>
      <c r="H166" s="37">
        <v>6</v>
      </c>
      <c r="I166" s="37">
        <v>13</v>
      </c>
      <c r="J166" s="37">
        <v>10</v>
      </c>
      <c r="K166" s="37">
        <v>14</v>
      </c>
      <c r="L166" s="37">
        <v>9</v>
      </c>
      <c r="M166" s="37">
        <v>12</v>
      </c>
      <c r="N166" s="37">
        <v>7</v>
      </c>
      <c r="O166" s="37">
        <v>10</v>
      </c>
      <c r="P166" s="37">
        <v>9</v>
      </c>
      <c r="Q166" s="37">
        <v>9</v>
      </c>
      <c r="R166" s="37">
        <v>8</v>
      </c>
      <c r="S166" s="37">
        <v>13</v>
      </c>
      <c r="T166" s="37">
        <v>9</v>
      </c>
      <c r="U166" s="37">
        <v>11</v>
      </c>
      <c r="V166" s="37">
        <v>5</v>
      </c>
      <c r="W166" s="37">
        <v>10</v>
      </c>
      <c r="X166" s="37">
        <v>3</v>
      </c>
      <c r="Y166" s="37">
        <v>9</v>
      </c>
      <c r="Z166" s="37">
        <v>16</v>
      </c>
      <c r="AA166" s="37">
        <v>6</v>
      </c>
      <c r="AB166" s="37">
        <v>12</v>
      </c>
      <c r="AC166" s="37">
        <v>9</v>
      </c>
      <c r="AD166" s="37">
        <v>13</v>
      </c>
      <c r="AE166" s="37">
        <v>6</v>
      </c>
      <c r="AF166" s="37">
        <v>9</v>
      </c>
      <c r="AG166" s="37">
        <v>5</v>
      </c>
      <c r="AH166" s="37">
        <v>8</v>
      </c>
      <c r="AI166" s="37">
        <v>3</v>
      </c>
      <c r="AJ166" s="37">
        <v>10</v>
      </c>
      <c r="AK166" s="37">
        <v>11</v>
      </c>
      <c r="AL166" s="37">
        <v>6</v>
      </c>
      <c r="AM166" s="37">
        <v>13</v>
      </c>
      <c r="AN166" s="37">
        <v>12</v>
      </c>
      <c r="AO166" s="37">
        <v>12</v>
      </c>
      <c r="AP166" s="37">
        <v>15</v>
      </c>
      <c r="AQ166" s="37">
        <v>13</v>
      </c>
      <c r="AR166" s="37">
        <v>9</v>
      </c>
      <c r="AS166" s="37">
        <v>12</v>
      </c>
      <c r="AT166" s="37">
        <v>8</v>
      </c>
      <c r="AU166" s="37">
        <v>5</v>
      </c>
      <c r="AV166" s="37">
        <v>11</v>
      </c>
      <c r="AW166" s="37">
        <v>9</v>
      </c>
      <c r="AX166" s="37">
        <v>15</v>
      </c>
      <c r="AY166" s="37">
        <v>9</v>
      </c>
      <c r="AZ166" s="37">
        <v>16</v>
      </c>
      <c r="BA166" s="37">
        <v>14</v>
      </c>
      <c r="BB166" s="37">
        <v>10</v>
      </c>
      <c r="BC166" s="37">
        <v>11</v>
      </c>
      <c r="BD166" s="37">
        <v>10</v>
      </c>
      <c r="BE166" s="37">
        <v>1</v>
      </c>
      <c r="BF166" s="37">
        <v>15</v>
      </c>
      <c r="BG166" s="37">
        <v>1000</v>
      </c>
      <c r="BH166" s="32"/>
      <c r="BI166" s="32"/>
      <c r="BJ166" s="32"/>
    </row>
    <row r="167" spans="1:62" ht="16.2" thickBot="1" x14ac:dyDescent="0.35">
      <c r="A167" s="36" t="s">
        <v>471</v>
      </c>
      <c r="B167" s="37">
        <v>9</v>
      </c>
      <c r="C167" s="37">
        <v>9</v>
      </c>
      <c r="D167" s="37">
        <v>14</v>
      </c>
      <c r="E167" s="37">
        <v>14</v>
      </c>
      <c r="F167" s="37">
        <v>10</v>
      </c>
      <c r="G167" s="37">
        <v>15</v>
      </c>
      <c r="H167" s="37">
        <v>6</v>
      </c>
      <c r="I167" s="37">
        <v>12</v>
      </c>
      <c r="J167" s="37">
        <v>9</v>
      </c>
      <c r="K167" s="37">
        <v>10</v>
      </c>
      <c r="L167" s="37">
        <v>9</v>
      </c>
      <c r="M167" s="37">
        <v>13</v>
      </c>
      <c r="N167" s="37">
        <v>6</v>
      </c>
      <c r="O167" s="37">
        <v>9</v>
      </c>
      <c r="P167" s="37">
        <v>9</v>
      </c>
      <c r="Q167" s="37">
        <v>6</v>
      </c>
      <c r="R167" s="37">
        <v>8</v>
      </c>
      <c r="S167" s="37">
        <v>11</v>
      </c>
      <c r="T167" s="37">
        <v>8</v>
      </c>
      <c r="U167" s="37">
        <v>10</v>
      </c>
      <c r="V167" s="37">
        <v>5</v>
      </c>
      <c r="W167" s="37">
        <v>10</v>
      </c>
      <c r="X167" s="37">
        <v>2</v>
      </c>
      <c r="Y167" s="37">
        <v>10</v>
      </c>
      <c r="Z167" s="37">
        <v>16</v>
      </c>
      <c r="AA167" s="37">
        <v>6</v>
      </c>
      <c r="AB167" s="37">
        <v>10</v>
      </c>
      <c r="AC167" s="37">
        <v>9</v>
      </c>
      <c r="AD167" s="37">
        <v>12</v>
      </c>
      <c r="AE167" s="37">
        <v>7</v>
      </c>
      <c r="AF167" s="37">
        <v>9</v>
      </c>
      <c r="AG167" s="37">
        <v>4</v>
      </c>
      <c r="AH167" s="37">
        <v>4</v>
      </c>
      <c r="AI167" s="37">
        <v>4</v>
      </c>
      <c r="AJ167" s="37">
        <v>10</v>
      </c>
      <c r="AK167" s="37">
        <v>10</v>
      </c>
      <c r="AL167" s="37">
        <v>7</v>
      </c>
      <c r="AM167" s="37">
        <v>13</v>
      </c>
      <c r="AN167" s="37">
        <v>12</v>
      </c>
      <c r="AO167" s="37">
        <v>12</v>
      </c>
      <c r="AP167" s="37">
        <v>16</v>
      </c>
      <c r="AQ167" s="37">
        <v>13</v>
      </c>
      <c r="AR167" s="37">
        <v>10</v>
      </c>
      <c r="AS167" s="37">
        <v>6</v>
      </c>
      <c r="AT167" s="37">
        <v>7</v>
      </c>
      <c r="AU167" s="37">
        <v>5</v>
      </c>
      <c r="AV167" s="37">
        <v>10</v>
      </c>
      <c r="AW167" s="37">
        <v>9</v>
      </c>
      <c r="AX167" s="37">
        <v>6</v>
      </c>
      <c r="AY167" s="37">
        <v>9</v>
      </c>
      <c r="AZ167" s="37">
        <v>16</v>
      </c>
      <c r="BA167" s="37">
        <v>15</v>
      </c>
      <c r="BB167" s="37">
        <v>10</v>
      </c>
      <c r="BC167" s="37">
        <v>10</v>
      </c>
      <c r="BD167" s="37">
        <v>6</v>
      </c>
      <c r="BE167" s="37">
        <v>5</v>
      </c>
      <c r="BF167" s="37">
        <v>16</v>
      </c>
      <c r="BG167" s="37">
        <v>1000</v>
      </c>
      <c r="BH167" s="32"/>
      <c r="BI167" s="32"/>
      <c r="BJ167" s="32"/>
    </row>
    <row r="168" spans="1:62" ht="16.2" thickBot="1" x14ac:dyDescent="0.35">
      <c r="A168" s="36" t="s">
        <v>472</v>
      </c>
      <c r="B168" s="37">
        <v>4</v>
      </c>
      <c r="C168" s="37">
        <v>9</v>
      </c>
      <c r="D168" s="37">
        <v>14</v>
      </c>
      <c r="E168" s="37">
        <v>15</v>
      </c>
      <c r="F168" s="37">
        <v>12</v>
      </c>
      <c r="G168" s="37">
        <v>16</v>
      </c>
      <c r="H168" s="37">
        <v>4</v>
      </c>
      <c r="I168" s="37">
        <v>12</v>
      </c>
      <c r="J168" s="37">
        <v>9</v>
      </c>
      <c r="K168" s="37">
        <v>13</v>
      </c>
      <c r="L168" s="37">
        <v>9</v>
      </c>
      <c r="M168" s="37">
        <v>11</v>
      </c>
      <c r="N168" s="37">
        <v>6</v>
      </c>
      <c r="O168" s="37">
        <v>9</v>
      </c>
      <c r="P168" s="37">
        <v>9</v>
      </c>
      <c r="Q168" s="37">
        <v>9</v>
      </c>
      <c r="R168" s="37">
        <v>8</v>
      </c>
      <c r="S168" s="37">
        <v>13</v>
      </c>
      <c r="T168" s="37">
        <v>8</v>
      </c>
      <c r="U168" s="37">
        <v>11</v>
      </c>
      <c r="V168" s="37">
        <v>4</v>
      </c>
      <c r="W168" s="37">
        <v>9</v>
      </c>
      <c r="X168" s="37">
        <v>2</v>
      </c>
      <c r="Y168" s="37">
        <v>8</v>
      </c>
      <c r="Z168" s="37">
        <v>15</v>
      </c>
      <c r="AA168" s="37">
        <v>5</v>
      </c>
      <c r="AB168" s="37">
        <v>11</v>
      </c>
      <c r="AC168" s="37">
        <v>8</v>
      </c>
      <c r="AD168" s="37">
        <v>10</v>
      </c>
      <c r="AE168" s="37">
        <v>6</v>
      </c>
      <c r="AF168" s="37">
        <v>8</v>
      </c>
      <c r="AG168" s="37">
        <v>5</v>
      </c>
      <c r="AH168" s="37">
        <v>5</v>
      </c>
      <c r="AI168" s="37">
        <v>3</v>
      </c>
      <c r="AJ168" s="37">
        <v>10</v>
      </c>
      <c r="AK168" s="37">
        <v>11</v>
      </c>
      <c r="AL168" s="37">
        <v>8</v>
      </c>
      <c r="AM168" s="37">
        <v>14</v>
      </c>
      <c r="AN168" s="37">
        <v>12</v>
      </c>
      <c r="AO168" s="37">
        <v>12</v>
      </c>
      <c r="AP168" s="37">
        <v>16</v>
      </c>
      <c r="AQ168" s="37">
        <v>14</v>
      </c>
      <c r="AR168" s="37">
        <v>9</v>
      </c>
      <c r="AS168" s="37">
        <v>11</v>
      </c>
      <c r="AT168" s="37">
        <v>7</v>
      </c>
      <c r="AU168" s="37">
        <v>3</v>
      </c>
      <c r="AV168" s="37">
        <v>10</v>
      </c>
      <c r="AW168" s="37">
        <v>9</v>
      </c>
      <c r="AX168" s="37">
        <v>8</v>
      </c>
      <c r="AY168" s="37">
        <v>7</v>
      </c>
      <c r="AZ168" s="37">
        <v>16</v>
      </c>
      <c r="BA168" s="37">
        <v>11</v>
      </c>
      <c r="BB168" s="37">
        <v>7</v>
      </c>
      <c r="BC168" s="37">
        <v>7</v>
      </c>
      <c r="BD168" s="37">
        <v>8</v>
      </c>
      <c r="BE168" s="37">
        <v>5</v>
      </c>
      <c r="BF168" s="37">
        <v>15</v>
      </c>
      <c r="BG168" s="37">
        <v>1000</v>
      </c>
      <c r="BH168" s="32"/>
      <c r="BI168" s="32"/>
      <c r="BJ168" s="32"/>
    </row>
    <row r="169" spans="1:62" ht="16.2" thickBot="1" x14ac:dyDescent="0.35">
      <c r="A169" s="36" t="s">
        <v>473</v>
      </c>
      <c r="B169" s="37">
        <v>9</v>
      </c>
      <c r="C169" s="37">
        <v>9</v>
      </c>
      <c r="D169" s="37">
        <v>14</v>
      </c>
      <c r="E169" s="37">
        <v>14</v>
      </c>
      <c r="F169" s="37">
        <v>9</v>
      </c>
      <c r="G169" s="37">
        <v>16</v>
      </c>
      <c r="H169" s="37">
        <v>6</v>
      </c>
      <c r="I169" s="37">
        <v>11</v>
      </c>
      <c r="J169" s="37">
        <v>9</v>
      </c>
      <c r="K169" s="37">
        <v>10</v>
      </c>
      <c r="L169" s="37">
        <v>9</v>
      </c>
      <c r="M169" s="37">
        <v>12</v>
      </c>
      <c r="N169" s="37">
        <v>7</v>
      </c>
      <c r="O169" s="37">
        <v>9</v>
      </c>
      <c r="P169" s="37">
        <v>8</v>
      </c>
      <c r="Q169" s="37">
        <v>9</v>
      </c>
      <c r="R169" s="37">
        <v>7</v>
      </c>
      <c r="S169" s="37">
        <v>13</v>
      </c>
      <c r="T169" s="37">
        <v>8</v>
      </c>
      <c r="U169" s="37">
        <v>10</v>
      </c>
      <c r="V169" s="37">
        <v>4</v>
      </c>
      <c r="W169" s="37">
        <v>10</v>
      </c>
      <c r="X169" s="37">
        <v>2</v>
      </c>
      <c r="Y169" s="37">
        <v>5</v>
      </c>
      <c r="Z169" s="37">
        <v>15</v>
      </c>
      <c r="AA169" s="37">
        <v>5</v>
      </c>
      <c r="AB169" s="37">
        <v>8</v>
      </c>
      <c r="AC169" s="37">
        <v>7</v>
      </c>
      <c r="AD169" s="37">
        <v>14</v>
      </c>
      <c r="AE169" s="37">
        <v>6</v>
      </c>
      <c r="AF169" s="37">
        <v>9</v>
      </c>
      <c r="AG169" s="37">
        <v>5</v>
      </c>
      <c r="AH169" s="37">
        <v>5</v>
      </c>
      <c r="AI169" s="37">
        <v>3</v>
      </c>
      <c r="AJ169" s="37">
        <v>10</v>
      </c>
      <c r="AK169" s="37">
        <v>9</v>
      </c>
      <c r="AL169" s="37">
        <v>8</v>
      </c>
      <c r="AM169" s="37">
        <v>14</v>
      </c>
      <c r="AN169" s="37">
        <v>12</v>
      </c>
      <c r="AO169" s="37">
        <v>8</v>
      </c>
      <c r="AP169" s="37">
        <v>11</v>
      </c>
      <c r="AQ169" s="37">
        <v>14</v>
      </c>
      <c r="AR169" s="37">
        <v>9</v>
      </c>
      <c r="AS169" s="37">
        <v>8</v>
      </c>
      <c r="AT169" s="37">
        <v>8</v>
      </c>
      <c r="AU169" s="37">
        <v>5</v>
      </c>
      <c r="AV169" s="37">
        <v>10</v>
      </c>
      <c r="AW169" s="37">
        <v>10</v>
      </c>
      <c r="AX169" s="37">
        <v>15</v>
      </c>
      <c r="AY169" s="37">
        <v>7</v>
      </c>
      <c r="AZ169" s="37">
        <v>16</v>
      </c>
      <c r="BA169" s="37">
        <v>5</v>
      </c>
      <c r="BB169" s="37">
        <v>9</v>
      </c>
      <c r="BC169" s="37">
        <v>10</v>
      </c>
      <c r="BD169" s="37">
        <v>10</v>
      </c>
      <c r="BE169" s="37">
        <v>1</v>
      </c>
      <c r="BF169" s="37">
        <v>15</v>
      </c>
      <c r="BG169" s="37">
        <v>1000</v>
      </c>
      <c r="BH169" s="32"/>
      <c r="BI169" s="32"/>
      <c r="BJ169" s="32"/>
    </row>
    <row r="170" spans="1:62" ht="16.2" thickBot="1" x14ac:dyDescent="0.35">
      <c r="A170" s="36" t="s">
        <v>474</v>
      </c>
      <c r="B170" s="37">
        <v>10</v>
      </c>
      <c r="C170" s="37">
        <v>9</v>
      </c>
      <c r="D170" s="37">
        <v>14</v>
      </c>
      <c r="E170" s="37">
        <v>13</v>
      </c>
      <c r="F170" s="37">
        <v>9</v>
      </c>
      <c r="G170" s="37">
        <v>15</v>
      </c>
      <c r="H170" s="37">
        <v>4</v>
      </c>
      <c r="I170" s="37">
        <v>11</v>
      </c>
      <c r="J170" s="37">
        <v>9</v>
      </c>
      <c r="K170" s="37">
        <v>10</v>
      </c>
      <c r="L170" s="37">
        <v>8</v>
      </c>
      <c r="M170" s="37">
        <v>11</v>
      </c>
      <c r="N170" s="37">
        <v>7</v>
      </c>
      <c r="O170" s="37">
        <v>8</v>
      </c>
      <c r="P170" s="37">
        <v>9</v>
      </c>
      <c r="Q170" s="37">
        <v>7</v>
      </c>
      <c r="R170" s="37">
        <v>7</v>
      </c>
      <c r="S170" s="37">
        <v>13</v>
      </c>
      <c r="T170" s="37">
        <v>8</v>
      </c>
      <c r="U170" s="37">
        <v>9</v>
      </c>
      <c r="V170" s="37">
        <v>4</v>
      </c>
      <c r="W170" s="37">
        <v>9</v>
      </c>
      <c r="X170" s="37">
        <v>3</v>
      </c>
      <c r="Y170" s="37">
        <v>8</v>
      </c>
      <c r="Z170" s="37">
        <v>15</v>
      </c>
      <c r="AA170" s="37">
        <v>5</v>
      </c>
      <c r="AB170" s="37">
        <v>9</v>
      </c>
      <c r="AC170" s="37">
        <v>8</v>
      </c>
      <c r="AD170" s="37">
        <v>12</v>
      </c>
      <c r="AE170" s="37">
        <v>5</v>
      </c>
      <c r="AF170" s="37">
        <v>9</v>
      </c>
      <c r="AG170" s="37">
        <v>2</v>
      </c>
      <c r="AH170" s="37">
        <v>8</v>
      </c>
      <c r="AI170" s="37">
        <v>3</v>
      </c>
      <c r="AJ170" s="37">
        <v>10</v>
      </c>
      <c r="AK170" s="37">
        <v>9</v>
      </c>
      <c r="AL170" s="37">
        <v>7</v>
      </c>
      <c r="AM170" s="37">
        <v>12</v>
      </c>
      <c r="AN170" s="37">
        <v>12</v>
      </c>
      <c r="AO170" s="37">
        <v>11</v>
      </c>
      <c r="AP170" s="37">
        <v>16</v>
      </c>
      <c r="AQ170" s="37">
        <v>14</v>
      </c>
      <c r="AR170" s="37">
        <v>10</v>
      </c>
      <c r="AS170" s="37">
        <v>10</v>
      </c>
      <c r="AT170" s="37">
        <v>7</v>
      </c>
      <c r="AU170" s="37">
        <v>4</v>
      </c>
      <c r="AV170" s="37">
        <v>11</v>
      </c>
      <c r="AW170" s="37">
        <v>10</v>
      </c>
      <c r="AX170" s="37">
        <v>15</v>
      </c>
      <c r="AY170" s="37">
        <v>8</v>
      </c>
      <c r="AZ170" s="37">
        <v>15</v>
      </c>
      <c r="BA170" s="37">
        <v>12</v>
      </c>
      <c r="BB170" s="37">
        <v>10</v>
      </c>
      <c r="BC170" s="37">
        <v>10</v>
      </c>
      <c r="BD170" s="37">
        <v>9</v>
      </c>
      <c r="BE170" s="37">
        <v>4</v>
      </c>
      <c r="BF170" s="37">
        <v>14</v>
      </c>
      <c r="BG170" s="37">
        <v>1000</v>
      </c>
      <c r="BH170" s="32"/>
      <c r="BI170" s="32"/>
      <c r="BJ170" s="32"/>
    </row>
    <row r="171" spans="1:62" ht="16.2" thickBot="1" x14ac:dyDescent="0.35">
      <c r="A171" s="36" t="s">
        <v>475</v>
      </c>
      <c r="B171" s="37">
        <v>10</v>
      </c>
      <c r="C171" s="37">
        <v>9</v>
      </c>
      <c r="D171" s="37">
        <v>13</v>
      </c>
      <c r="E171" s="37">
        <v>14</v>
      </c>
      <c r="F171" s="37">
        <v>9</v>
      </c>
      <c r="G171" s="37">
        <v>16</v>
      </c>
      <c r="H171" s="37">
        <v>3</v>
      </c>
      <c r="I171" s="37">
        <v>12</v>
      </c>
      <c r="J171" s="37">
        <v>9</v>
      </c>
      <c r="K171" s="37">
        <v>10</v>
      </c>
      <c r="L171" s="37">
        <v>9</v>
      </c>
      <c r="M171" s="37">
        <v>10</v>
      </c>
      <c r="N171" s="37">
        <v>6</v>
      </c>
      <c r="O171" s="37">
        <v>9</v>
      </c>
      <c r="P171" s="37">
        <v>9</v>
      </c>
      <c r="Q171" s="37">
        <v>8</v>
      </c>
      <c r="R171" s="37">
        <v>7</v>
      </c>
      <c r="S171" s="37">
        <v>12</v>
      </c>
      <c r="T171" s="37">
        <v>8</v>
      </c>
      <c r="U171" s="37">
        <v>10</v>
      </c>
      <c r="V171" s="37">
        <v>4</v>
      </c>
      <c r="W171" s="37">
        <v>7</v>
      </c>
      <c r="X171" s="37">
        <v>2</v>
      </c>
      <c r="Y171" s="37">
        <v>9</v>
      </c>
      <c r="Z171" s="37">
        <v>15</v>
      </c>
      <c r="AA171" s="37">
        <v>5</v>
      </c>
      <c r="AB171" s="37">
        <v>8</v>
      </c>
      <c r="AC171" s="37">
        <v>8</v>
      </c>
      <c r="AD171" s="37">
        <v>13</v>
      </c>
      <c r="AE171" s="37">
        <v>6</v>
      </c>
      <c r="AF171" s="37">
        <v>9</v>
      </c>
      <c r="AG171" s="37">
        <v>2</v>
      </c>
      <c r="AH171" s="37">
        <v>9</v>
      </c>
      <c r="AI171" s="37">
        <v>4</v>
      </c>
      <c r="AJ171" s="37">
        <v>10</v>
      </c>
      <c r="AK171" s="37">
        <v>9</v>
      </c>
      <c r="AL171" s="37">
        <v>7</v>
      </c>
      <c r="AM171" s="37">
        <v>13</v>
      </c>
      <c r="AN171" s="37">
        <v>12</v>
      </c>
      <c r="AO171" s="37">
        <v>12</v>
      </c>
      <c r="AP171" s="37">
        <v>16</v>
      </c>
      <c r="AQ171" s="37">
        <v>14</v>
      </c>
      <c r="AR171" s="37">
        <v>10</v>
      </c>
      <c r="AS171" s="37">
        <v>12</v>
      </c>
      <c r="AT171" s="37">
        <v>6</v>
      </c>
      <c r="AU171" s="37">
        <v>5</v>
      </c>
      <c r="AV171" s="37">
        <v>10</v>
      </c>
      <c r="AW171" s="37">
        <v>9</v>
      </c>
      <c r="AX171" s="37">
        <v>12</v>
      </c>
      <c r="AY171" s="37">
        <v>7</v>
      </c>
      <c r="AZ171" s="37">
        <v>15</v>
      </c>
      <c r="BA171" s="37">
        <v>13</v>
      </c>
      <c r="BB171" s="37">
        <v>9</v>
      </c>
      <c r="BC171" s="37">
        <v>11</v>
      </c>
      <c r="BD171" s="37">
        <v>10</v>
      </c>
      <c r="BE171" s="37">
        <v>5</v>
      </c>
      <c r="BF171" s="37">
        <v>15</v>
      </c>
      <c r="BG171" s="37">
        <v>1000</v>
      </c>
      <c r="BH171" s="32"/>
      <c r="BI171" s="32"/>
      <c r="BJ171" s="32"/>
    </row>
    <row r="172" spans="1:62" ht="16.2" thickBot="1" x14ac:dyDescent="0.35">
      <c r="A172" s="36" t="s">
        <v>476</v>
      </c>
      <c r="B172" s="37">
        <v>10</v>
      </c>
      <c r="C172" s="37">
        <v>8</v>
      </c>
      <c r="D172" s="37">
        <v>13</v>
      </c>
      <c r="E172" s="37">
        <v>13</v>
      </c>
      <c r="F172" s="37">
        <v>8</v>
      </c>
      <c r="G172" s="37">
        <v>14</v>
      </c>
      <c r="H172" s="37">
        <v>6</v>
      </c>
      <c r="I172" s="37">
        <v>11</v>
      </c>
      <c r="J172" s="37">
        <v>8</v>
      </c>
      <c r="K172" s="37">
        <v>9</v>
      </c>
      <c r="L172" s="37">
        <v>7</v>
      </c>
      <c r="M172" s="37">
        <v>11</v>
      </c>
      <c r="N172" s="37">
        <v>6</v>
      </c>
      <c r="O172" s="37">
        <v>8</v>
      </c>
      <c r="P172" s="37">
        <v>8</v>
      </c>
      <c r="Q172" s="37">
        <v>9</v>
      </c>
      <c r="R172" s="37">
        <v>7</v>
      </c>
      <c r="S172" s="37">
        <v>11</v>
      </c>
      <c r="T172" s="37">
        <v>8</v>
      </c>
      <c r="U172" s="37">
        <v>9</v>
      </c>
      <c r="V172" s="37">
        <v>4</v>
      </c>
      <c r="W172" s="37">
        <v>8</v>
      </c>
      <c r="X172" s="37">
        <v>2</v>
      </c>
      <c r="Y172" s="37">
        <v>10</v>
      </c>
      <c r="Z172" s="37">
        <v>15</v>
      </c>
      <c r="AA172" s="37">
        <v>4</v>
      </c>
      <c r="AB172" s="37">
        <v>7</v>
      </c>
      <c r="AC172" s="37">
        <v>7</v>
      </c>
      <c r="AD172" s="37">
        <v>12</v>
      </c>
      <c r="AE172" s="37">
        <v>6</v>
      </c>
      <c r="AF172" s="37">
        <v>9</v>
      </c>
      <c r="AG172" s="37">
        <v>2</v>
      </c>
      <c r="AH172" s="37">
        <v>5</v>
      </c>
      <c r="AI172" s="37">
        <v>4</v>
      </c>
      <c r="AJ172" s="37">
        <v>10</v>
      </c>
      <c r="AK172" s="37">
        <v>8</v>
      </c>
      <c r="AL172" s="37">
        <v>6</v>
      </c>
      <c r="AM172" s="37">
        <v>13</v>
      </c>
      <c r="AN172" s="37">
        <v>12</v>
      </c>
      <c r="AO172" s="37">
        <v>11</v>
      </c>
      <c r="AP172" s="37">
        <v>16</v>
      </c>
      <c r="AQ172" s="37">
        <v>14</v>
      </c>
      <c r="AR172" s="37">
        <v>9</v>
      </c>
      <c r="AS172" s="37">
        <v>11</v>
      </c>
      <c r="AT172" s="37">
        <v>7</v>
      </c>
      <c r="AU172" s="37">
        <v>5</v>
      </c>
      <c r="AV172" s="37">
        <v>11</v>
      </c>
      <c r="AW172" s="37">
        <v>9</v>
      </c>
      <c r="AX172" s="37">
        <v>15</v>
      </c>
      <c r="AY172" s="37">
        <v>9</v>
      </c>
      <c r="AZ172" s="37">
        <v>16</v>
      </c>
      <c r="BA172" s="37">
        <v>15</v>
      </c>
      <c r="BB172" s="37">
        <v>5</v>
      </c>
      <c r="BC172" s="37">
        <v>11</v>
      </c>
      <c r="BD172" s="37">
        <v>10</v>
      </c>
      <c r="BE172" s="37">
        <v>2</v>
      </c>
      <c r="BF172" s="37">
        <v>16</v>
      </c>
      <c r="BG172" s="37">
        <v>1000</v>
      </c>
      <c r="BH172" s="32"/>
      <c r="BI172" s="32"/>
      <c r="BJ172" s="32"/>
    </row>
    <row r="173" spans="1:62" ht="16.2" thickBot="1" x14ac:dyDescent="0.35">
      <c r="A173" s="36" t="s">
        <v>477</v>
      </c>
      <c r="B173" s="37">
        <v>10</v>
      </c>
      <c r="C173" s="37">
        <v>8</v>
      </c>
      <c r="D173" s="37">
        <v>14</v>
      </c>
      <c r="E173" s="37">
        <v>14</v>
      </c>
      <c r="F173" s="37">
        <v>8</v>
      </c>
      <c r="G173" s="37">
        <v>15</v>
      </c>
      <c r="H173" s="37">
        <v>3</v>
      </c>
      <c r="I173" s="37">
        <v>11</v>
      </c>
      <c r="J173" s="37">
        <v>8</v>
      </c>
      <c r="K173" s="37">
        <v>8</v>
      </c>
      <c r="L173" s="37">
        <v>9</v>
      </c>
      <c r="M173" s="37">
        <v>11</v>
      </c>
      <c r="N173" s="37">
        <v>7</v>
      </c>
      <c r="O173" s="37">
        <v>8</v>
      </c>
      <c r="P173" s="37">
        <v>8</v>
      </c>
      <c r="Q173" s="37">
        <v>9</v>
      </c>
      <c r="R173" s="37">
        <v>7</v>
      </c>
      <c r="S173" s="37">
        <v>13</v>
      </c>
      <c r="T173" s="37">
        <v>9</v>
      </c>
      <c r="U173" s="37">
        <v>8</v>
      </c>
      <c r="V173" s="37">
        <v>4</v>
      </c>
      <c r="W173" s="37">
        <v>9</v>
      </c>
      <c r="X173" s="37">
        <v>3</v>
      </c>
      <c r="Y173" s="37">
        <v>9</v>
      </c>
      <c r="Z173" s="37">
        <v>16</v>
      </c>
      <c r="AA173" s="37">
        <v>6</v>
      </c>
      <c r="AB173" s="37">
        <v>7</v>
      </c>
      <c r="AC173" s="37">
        <v>8</v>
      </c>
      <c r="AD173" s="37">
        <v>13</v>
      </c>
      <c r="AE173" s="37">
        <v>7</v>
      </c>
      <c r="AF173" s="37">
        <v>9</v>
      </c>
      <c r="AG173" s="37">
        <v>3</v>
      </c>
      <c r="AH173" s="37">
        <v>4</v>
      </c>
      <c r="AI173" s="37">
        <v>4</v>
      </c>
      <c r="AJ173" s="37">
        <v>10</v>
      </c>
      <c r="AK173" s="37">
        <v>8</v>
      </c>
      <c r="AL173" s="37">
        <v>7</v>
      </c>
      <c r="AM173" s="37">
        <v>9</v>
      </c>
      <c r="AN173" s="37">
        <v>12</v>
      </c>
      <c r="AO173" s="37">
        <v>12</v>
      </c>
      <c r="AP173" s="37">
        <v>15</v>
      </c>
      <c r="AQ173" s="37">
        <v>14</v>
      </c>
      <c r="AR173" s="37">
        <v>10</v>
      </c>
      <c r="AS173" s="37">
        <v>10</v>
      </c>
      <c r="AT173" s="37">
        <v>7</v>
      </c>
      <c r="AU173" s="37">
        <v>5</v>
      </c>
      <c r="AV173" s="37">
        <v>11</v>
      </c>
      <c r="AW173" s="37">
        <v>9</v>
      </c>
      <c r="AX173" s="37">
        <v>11</v>
      </c>
      <c r="AY173" s="37">
        <v>8</v>
      </c>
      <c r="AZ173" s="37">
        <v>16</v>
      </c>
      <c r="BA173" s="37">
        <v>12</v>
      </c>
      <c r="BB173" s="37">
        <v>9</v>
      </c>
      <c r="BC173" s="37">
        <v>11</v>
      </c>
      <c r="BD173" s="37">
        <v>9</v>
      </c>
      <c r="BE173" s="37">
        <v>4</v>
      </c>
      <c r="BF173" s="37">
        <v>16</v>
      </c>
      <c r="BG173" s="37">
        <v>1000</v>
      </c>
      <c r="BH173" s="32"/>
      <c r="BI173" s="32"/>
      <c r="BJ173" s="32"/>
    </row>
    <row r="174" spans="1:62" ht="16.2" thickBot="1" x14ac:dyDescent="0.35">
      <c r="A174" s="36" t="s">
        <v>478</v>
      </c>
      <c r="B174" s="37">
        <v>6</v>
      </c>
      <c r="C174" s="37">
        <v>9</v>
      </c>
      <c r="D174" s="37">
        <v>13</v>
      </c>
      <c r="E174" s="37">
        <v>15</v>
      </c>
      <c r="F174" s="37">
        <v>11</v>
      </c>
      <c r="G174" s="37">
        <v>16</v>
      </c>
      <c r="H174" s="37">
        <v>6</v>
      </c>
      <c r="I174" s="37">
        <v>12</v>
      </c>
      <c r="J174" s="37">
        <v>9</v>
      </c>
      <c r="K174" s="37">
        <v>11</v>
      </c>
      <c r="L174" s="37">
        <v>9</v>
      </c>
      <c r="M174" s="37">
        <v>12</v>
      </c>
      <c r="N174" s="37">
        <v>6</v>
      </c>
      <c r="O174" s="37">
        <v>9</v>
      </c>
      <c r="P174" s="37">
        <v>9</v>
      </c>
      <c r="Q174" s="37">
        <v>9</v>
      </c>
      <c r="R174" s="37">
        <v>7</v>
      </c>
      <c r="S174" s="37">
        <v>13</v>
      </c>
      <c r="T174" s="37">
        <v>9</v>
      </c>
      <c r="U174" s="37">
        <v>10</v>
      </c>
      <c r="V174" s="37">
        <v>5</v>
      </c>
      <c r="W174" s="37">
        <v>10</v>
      </c>
      <c r="X174" s="37">
        <v>2</v>
      </c>
      <c r="Y174" s="37">
        <v>8</v>
      </c>
      <c r="Z174" s="37">
        <v>16</v>
      </c>
      <c r="AA174" s="37">
        <v>6</v>
      </c>
      <c r="AB174" s="37">
        <v>11</v>
      </c>
      <c r="AC174" s="37">
        <v>8</v>
      </c>
      <c r="AD174" s="37">
        <v>14</v>
      </c>
      <c r="AE174" s="37">
        <v>7</v>
      </c>
      <c r="AF174" s="37">
        <v>10</v>
      </c>
      <c r="AG174" s="37">
        <v>5</v>
      </c>
      <c r="AH174" s="37">
        <v>5</v>
      </c>
      <c r="AI174" s="37">
        <v>4</v>
      </c>
      <c r="AJ174" s="37">
        <v>10</v>
      </c>
      <c r="AK174" s="37">
        <v>11</v>
      </c>
      <c r="AL174" s="37">
        <v>8</v>
      </c>
      <c r="AM174" s="37">
        <v>9</v>
      </c>
      <c r="AN174" s="37">
        <v>12</v>
      </c>
      <c r="AO174" s="37">
        <v>10</v>
      </c>
      <c r="AP174" s="37">
        <v>12</v>
      </c>
      <c r="AQ174" s="37">
        <v>14</v>
      </c>
      <c r="AR174" s="37">
        <v>4</v>
      </c>
      <c r="AS174" s="37">
        <v>12</v>
      </c>
      <c r="AT174" s="37">
        <v>8</v>
      </c>
      <c r="AU174" s="37">
        <v>5</v>
      </c>
      <c r="AV174" s="37">
        <v>10</v>
      </c>
      <c r="AW174" s="37">
        <v>10</v>
      </c>
      <c r="AX174" s="37">
        <v>14</v>
      </c>
      <c r="AY174" s="37">
        <v>9</v>
      </c>
      <c r="AZ174" s="37">
        <v>15</v>
      </c>
      <c r="BA174" s="37">
        <v>10</v>
      </c>
      <c r="BB174" s="37">
        <v>10</v>
      </c>
      <c r="BC174" s="37">
        <v>7</v>
      </c>
      <c r="BD174" s="37">
        <v>7</v>
      </c>
      <c r="BE174" s="37">
        <v>2</v>
      </c>
      <c r="BF174" s="37">
        <v>15</v>
      </c>
      <c r="BG174" s="37">
        <v>1000</v>
      </c>
      <c r="BH174" s="32"/>
      <c r="BI174" s="32"/>
      <c r="BJ174" s="32"/>
    </row>
    <row r="175" spans="1:62" ht="16.2" thickBot="1" x14ac:dyDescent="0.35">
      <c r="A175" s="36" t="s">
        <v>479</v>
      </c>
      <c r="B175" s="37">
        <v>10</v>
      </c>
      <c r="C175" s="37">
        <v>8</v>
      </c>
      <c r="D175" s="37">
        <v>10</v>
      </c>
      <c r="E175" s="37">
        <v>14</v>
      </c>
      <c r="F175" s="37">
        <v>8</v>
      </c>
      <c r="G175" s="37">
        <v>14</v>
      </c>
      <c r="H175" s="37">
        <v>4</v>
      </c>
      <c r="I175" s="37">
        <v>11</v>
      </c>
      <c r="J175" s="37">
        <v>8</v>
      </c>
      <c r="K175" s="37">
        <v>10</v>
      </c>
      <c r="L175" s="37">
        <v>9</v>
      </c>
      <c r="M175" s="37">
        <v>13</v>
      </c>
      <c r="N175" s="37">
        <v>7</v>
      </c>
      <c r="O175" s="37">
        <v>8</v>
      </c>
      <c r="P175" s="37">
        <v>9</v>
      </c>
      <c r="Q175" s="37">
        <v>5</v>
      </c>
      <c r="R175" s="37">
        <v>8</v>
      </c>
      <c r="S175" s="37">
        <v>13</v>
      </c>
      <c r="T175" s="37">
        <v>9</v>
      </c>
      <c r="U175" s="37">
        <v>9</v>
      </c>
      <c r="V175" s="37">
        <v>5</v>
      </c>
      <c r="W175" s="37">
        <v>10</v>
      </c>
      <c r="X175" s="37">
        <v>4</v>
      </c>
      <c r="Y175" s="37">
        <v>6</v>
      </c>
      <c r="Z175" s="37">
        <v>16</v>
      </c>
      <c r="AA175" s="37">
        <v>7</v>
      </c>
      <c r="AB175" s="37">
        <v>8</v>
      </c>
      <c r="AC175" s="37">
        <v>9</v>
      </c>
      <c r="AD175" s="37">
        <v>11</v>
      </c>
      <c r="AE175" s="37">
        <v>1</v>
      </c>
      <c r="AF175" s="37">
        <v>10</v>
      </c>
      <c r="AG175" s="37">
        <v>3</v>
      </c>
      <c r="AH175" s="37">
        <v>2</v>
      </c>
      <c r="AI175" s="37">
        <v>2</v>
      </c>
      <c r="AJ175" s="37">
        <v>9</v>
      </c>
      <c r="AK175" s="37">
        <v>9</v>
      </c>
      <c r="AL175" s="37">
        <v>7</v>
      </c>
      <c r="AM175" s="37">
        <v>13</v>
      </c>
      <c r="AN175" s="37">
        <v>7</v>
      </c>
      <c r="AO175" s="37">
        <v>3</v>
      </c>
      <c r="AP175" s="37">
        <v>16</v>
      </c>
      <c r="AQ175" s="37">
        <v>13</v>
      </c>
      <c r="AR175" s="37">
        <v>9</v>
      </c>
      <c r="AS175" s="37">
        <v>3</v>
      </c>
      <c r="AT175" s="37">
        <v>8</v>
      </c>
      <c r="AU175" s="37">
        <v>5</v>
      </c>
      <c r="AV175" s="37">
        <v>10</v>
      </c>
      <c r="AW175" s="37">
        <v>9</v>
      </c>
      <c r="AX175" s="37">
        <v>8</v>
      </c>
      <c r="AY175" s="37">
        <v>9</v>
      </c>
      <c r="AZ175" s="37">
        <v>16</v>
      </c>
      <c r="BA175" s="37">
        <v>4</v>
      </c>
      <c r="BB175" s="37">
        <v>5</v>
      </c>
      <c r="BC175" s="37">
        <v>11</v>
      </c>
      <c r="BD175" s="37">
        <v>4</v>
      </c>
      <c r="BE175" s="37">
        <v>5</v>
      </c>
      <c r="BF175" s="37">
        <v>16</v>
      </c>
      <c r="BG175" s="37">
        <v>1000</v>
      </c>
      <c r="BH175" s="32"/>
      <c r="BI175" s="32"/>
      <c r="BJ175" s="32"/>
    </row>
    <row r="176" spans="1:62" ht="16.2" thickBot="1" x14ac:dyDescent="0.35">
      <c r="A176" s="36" t="s">
        <v>480</v>
      </c>
      <c r="B176" s="37">
        <v>6</v>
      </c>
      <c r="C176" s="37">
        <v>8</v>
      </c>
      <c r="D176" s="37">
        <v>2</v>
      </c>
      <c r="E176" s="37">
        <v>8</v>
      </c>
      <c r="F176" s="37">
        <v>4</v>
      </c>
      <c r="G176" s="37">
        <v>9</v>
      </c>
      <c r="H176" s="37">
        <v>8</v>
      </c>
      <c r="I176" s="37">
        <v>4</v>
      </c>
      <c r="J176" s="37">
        <v>7</v>
      </c>
      <c r="K176" s="37">
        <v>2</v>
      </c>
      <c r="L176" s="37">
        <v>2</v>
      </c>
      <c r="M176" s="37">
        <v>4</v>
      </c>
      <c r="N176" s="37">
        <v>7</v>
      </c>
      <c r="O176" s="37">
        <v>8</v>
      </c>
      <c r="P176" s="37">
        <v>8</v>
      </c>
      <c r="Q176" s="37">
        <v>5</v>
      </c>
      <c r="R176" s="37">
        <v>2</v>
      </c>
      <c r="S176" s="37">
        <v>12</v>
      </c>
      <c r="T176" s="37">
        <v>9</v>
      </c>
      <c r="U176" s="37">
        <v>7</v>
      </c>
      <c r="V176" s="37">
        <v>12</v>
      </c>
      <c r="W176" s="37">
        <v>7</v>
      </c>
      <c r="X176" s="37">
        <v>6</v>
      </c>
      <c r="Y176" s="37">
        <v>4</v>
      </c>
      <c r="Z176" s="37">
        <v>9</v>
      </c>
      <c r="AA176" s="37">
        <v>2</v>
      </c>
      <c r="AB176" s="37">
        <v>5</v>
      </c>
      <c r="AC176" s="37">
        <v>3</v>
      </c>
      <c r="AD176" s="37">
        <v>8</v>
      </c>
      <c r="AE176" s="37">
        <v>2</v>
      </c>
      <c r="AF176" s="37">
        <v>8</v>
      </c>
      <c r="AG176" s="37">
        <v>2</v>
      </c>
      <c r="AH176" s="37">
        <v>1</v>
      </c>
      <c r="AI176" s="37">
        <v>2</v>
      </c>
      <c r="AJ176" s="37">
        <v>6</v>
      </c>
      <c r="AK176" s="37">
        <v>5</v>
      </c>
      <c r="AL176" s="37">
        <v>2</v>
      </c>
      <c r="AM176" s="37">
        <v>7</v>
      </c>
      <c r="AN176" s="37">
        <v>6</v>
      </c>
      <c r="AO176" s="37">
        <v>9</v>
      </c>
      <c r="AP176" s="37">
        <v>6</v>
      </c>
      <c r="AQ176" s="37">
        <v>6</v>
      </c>
      <c r="AR176" s="37">
        <v>4</v>
      </c>
      <c r="AS176" s="37">
        <v>12</v>
      </c>
      <c r="AT176" s="37">
        <v>9</v>
      </c>
      <c r="AU176" s="37">
        <v>8</v>
      </c>
      <c r="AV176" s="37">
        <v>10</v>
      </c>
      <c r="AW176" s="37">
        <v>7</v>
      </c>
      <c r="AX176" s="37">
        <v>3</v>
      </c>
      <c r="AY176" s="37">
        <v>8</v>
      </c>
      <c r="AZ176" s="37">
        <v>10</v>
      </c>
      <c r="BA176" s="37">
        <v>5</v>
      </c>
      <c r="BB176" s="37">
        <v>2</v>
      </c>
      <c r="BC176" s="37">
        <v>6</v>
      </c>
      <c r="BD176" s="37">
        <v>1</v>
      </c>
      <c r="BE176" s="37">
        <v>8</v>
      </c>
      <c r="BF176" s="37">
        <v>9</v>
      </c>
      <c r="BG176" s="37">
        <v>1000</v>
      </c>
      <c r="BH176" s="32"/>
      <c r="BI176" s="32"/>
      <c r="BJ176" s="32"/>
    </row>
    <row r="177" spans="1:62" ht="16.2" thickBot="1" x14ac:dyDescent="0.35">
      <c r="A177" s="36" t="s">
        <v>481</v>
      </c>
      <c r="B177" s="37">
        <v>11</v>
      </c>
      <c r="C177" s="37">
        <v>8</v>
      </c>
      <c r="D177" s="37">
        <v>4</v>
      </c>
      <c r="E177" s="37">
        <v>7</v>
      </c>
      <c r="F177" s="37">
        <v>7</v>
      </c>
      <c r="G177" s="37">
        <v>11</v>
      </c>
      <c r="H177" s="37">
        <v>9</v>
      </c>
      <c r="I177" s="37">
        <v>11</v>
      </c>
      <c r="J177" s="37">
        <v>8</v>
      </c>
      <c r="K177" s="37">
        <v>6</v>
      </c>
      <c r="L177" s="37">
        <v>6</v>
      </c>
      <c r="M177" s="37">
        <v>9</v>
      </c>
      <c r="N177" s="37">
        <v>7</v>
      </c>
      <c r="O177" s="37">
        <v>10</v>
      </c>
      <c r="P177" s="37">
        <v>9</v>
      </c>
      <c r="Q177" s="37">
        <v>3</v>
      </c>
      <c r="R177" s="37">
        <v>6</v>
      </c>
      <c r="S177" s="37">
        <v>13</v>
      </c>
      <c r="T177" s="37">
        <v>9</v>
      </c>
      <c r="U177" s="37">
        <v>7</v>
      </c>
      <c r="V177" s="37">
        <v>9</v>
      </c>
      <c r="W177" s="37">
        <v>14</v>
      </c>
      <c r="X177" s="37">
        <v>12</v>
      </c>
      <c r="Y177" s="37">
        <v>10</v>
      </c>
      <c r="Z177" s="37">
        <v>15</v>
      </c>
      <c r="AA177" s="37">
        <v>7</v>
      </c>
      <c r="AB177" s="37">
        <v>7</v>
      </c>
      <c r="AC177" s="37">
        <v>5</v>
      </c>
      <c r="AD177" s="37">
        <v>12</v>
      </c>
      <c r="AE177" s="37">
        <v>2</v>
      </c>
      <c r="AF177" s="37">
        <v>9</v>
      </c>
      <c r="AG177" s="37">
        <v>6</v>
      </c>
      <c r="AH177" s="37">
        <v>1</v>
      </c>
      <c r="AI177" s="37">
        <v>1</v>
      </c>
      <c r="AJ177" s="37">
        <v>7</v>
      </c>
      <c r="AK177" s="37">
        <v>8</v>
      </c>
      <c r="AL177" s="37">
        <v>2</v>
      </c>
      <c r="AM177" s="37">
        <v>3</v>
      </c>
      <c r="AN177" s="37">
        <v>1</v>
      </c>
      <c r="AO177" s="37">
        <v>6</v>
      </c>
      <c r="AP177" s="37">
        <v>6</v>
      </c>
      <c r="AQ177" s="37">
        <v>1</v>
      </c>
      <c r="AR177" s="37">
        <v>4</v>
      </c>
      <c r="AS177" s="37">
        <v>15</v>
      </c>
      <c r="AT177" s="37">
        <v>9</v>
      </c>
      <c r="AU177" s="37">
        <v>8</v>
      </c>
      <c r="AV177" s="37">
        <v>5</v>
      </c>
      <c r="AW177" s="37">
        <v>9</v>
      </c>
      <c r="AX177" s="37">
        <v>13</v>
      </c>
      <c r="AY177" s="37">
        <v>10</v>
      </c>
      <c r="AZ177" s="37">
        <v>13</v>
      </c>
      <c r="BA177" s="37">
        <v>10</v>
      </c>
      <c r="BB177" s="37">
        <v>2</v>
      </c>
      <c r="BC177" s="37">
        <v>13</v>
      </c>
      <c r="BD177" s="37">
        <v>3</v>
      </c>
      <c r="BE177" s="37">
        <v>11</v>
      </c>
      <c r="BF177" s="37">
        <v>11</v>
      </c>
      <c r="BG177" s="37">
        <v>1000</v>
      </c>
      <c r="BH177" s="32"/>
      <c r="BI177" s="32"/>
      <c r="BJ177" s="32"/>
    </row>
    <row r="178" spans="1:62" ht="16.2" thickBot="1" x14ac:dyDescent="0.35">
      <c r="A178" s="36" t="s">
        <v>482</v>
      </c>
      <c r="B178" s="37">
        <v>8</v>
      </c>
      <c r="C178" s="37">
        <v>7</v>
      </c>
      <c r="D178" s="37">
        <v>6</v>
      </c>
      <c r="E178" s="37">
        <v>12</v>
      </c>
      <c r="F178" s="37">
        <v>6</v>
      </c>
      <c r="G178" s="37">
        <v>13</v>
      </c>
      <c r="H178" s="37">
        <v>9</v>
      </c>
      <c r="I178" s="37">
        <v>10</v>
      </c>
      <c r="J178" s="37">
        <v>8</v>
      </c>
      <c r="K178" s="37">
        <v>4</v>
      </c>
      <c r="L178" s="37">
        <v>6</v>
      </c>
      <c r="M178" s="37">
        <v>10</v>
      </c>
      <c r="N178" s="37">
        <v>8</v>
      </c>
      <c r="O178" s="37">
        <v>9</v>
      </c>
      <c r="P178" s="37">
        <v>10</v>
      </c>
      <c r="Q178" s="37">
        <v>5</v>
      </c>
      <c r="R178" s="37">
        <v>6</v>
      </c>
      <c r="S178" s="37">
        <v>14</v>
      </c>
      <c r="T178" s="37">
        <v>12</v>
      </c>
      <c r="U178" s="37">
        <v>7</v>
      </c>
      <c r="V178" s="37">
        <v>9</v>
      </c>
      <c r="W178" s="37">
        <v>15</v>
      </c>
      <c r="X178" s="37">
        <v>12</v>
      </c>
      <c r="Y178" s="37">
        <v>11</v>
      </c>
      <c r="Z178" s="37">
        <v>15</v>
      </c>
      <c r="AA178" s="37">
        <v>7</v>
      </c>
      <c r="AB178" s="37">
        <v>6</v>
      </c>
      <c r="AC178" s="37">
        <v>6</v>
      </c>
      <c r="AD178" s="37">
        <v>10</v>
      </c>
      <c r="AE178" s="37">
        <v>2</v>
      </c>
      <c r="AF178" s="37">
        <v>9</v>
      </c>
      <c r="AG178" s="37">
        <v>1</v>
      </c>
      <c r="AH178" s="37">
        <v>2</v>
      </c>
      <c r="AI178" s="37">
        <v>4</v>
      </c>
      <c r="AJ178" s="37">
        <v>6</v>
      </c>
      <c r="AK178" s="37">
        <v>9</v>
      </c>
      <c r="AL178" s="37">
        <v>2</v>
      </c>
      <c r="AM178" s="37">
        <v>11</v>
      </c>
      <c r="AN178" s="37">
        <v>13</v>
      </c>
      <c r="AO178" s="37">
        <v>14</v>
      </c>
      <c r="AP178" s="37">
        <v>8</v>
      </c>
      <c r="AQ178" s="37">
        <v>13</v>
      </c>
      <c r="AR178" s="37">
        <v>6</v>
      </c>
      <c r="AS178" s="37">
        <v>14</v>
      </c>
      <c r="AT178" s="37">
        <v>9</v>
      </c>
      <c r="AU178" s="37">
        <v>10</v>
      </c>
      <c r="AV178" s="37">
        <v>12</v>
      </c>
      <c r="AW178" s="37">
        <v>11</v>
      </c>
      <c r="AX178" s="37">
        <v>10</v>
      </c>
      <c r="AY178" s="37">
        <v>10</v>
      </c>
      <c r="AZ178" s="37">
        <v>12</v>
      </c>
      <c r="BA178" s="37">
        <v>15</v>
      </c>
      <c r="BB178" s="37">
        <v>2</v>
      </c>
      <c r="BC178" s="37">
        <v>10</v>
      </c>
      <c r="BD178" s="37">
        <v>3</v>
      </c>
      <c r="BE178" s="37">
        <v>11</v>
      </c>
      <c r="BF178" s="37">
        <v>13</v>
      </c>
      <c r="BG178" s="37">
        <v>1000</v>
      </c>
      <c r="BH178" s="32"/>
      <c r="BI178" s="32"/>
      <c r="BJ178" s="32"/>
    </row>
    <row r="179" spans="1:62" ht="16.2" thickBot="1" x14ac:dyDescent="0.35">
      <c r="A179" s="36" t="s">
        <v>483</v>
      </c>
      <c r="B179" s="37">
        <v>11</v>
      </c>
      <c r="C179" s="37">
        <v>11</v>
      </c>
      <c r="D179" s="37">
        <v>6</v>
      </c>
      <c r="E179" s="37">
        <v>15</v>
      </c>
      <c r="F179" s="37">
        <v>13</v>
      </c>
      <c r="G179" s="37">
        <v>16</v>
      </c>
      <c r="H179" s="37">
        <v>9</v>
      </c>
      <c r="I179" s="37">
        <v>11</v>
      </c>
      <c r="J179" s="37">
        <v>11</v>
      </c>
      <c r="K179" s="37">
        <v>11</v>
      </c>
      <c r="L179" s="37">
        <v>5</v>
      </c>
      <c r="M179" s="37">
        <v>10</v>
      </c>
      <c r="N179" s="37">
        <v>9</v>
      </c>
      <c r="O179" s="37">
        <v>11</v>
      </c>
      <c r="P179" s="37">
        <v>10</v>
      </c>
      <c r="Q179" s="37">
        <v>11</v>
      </c>
      <c r="R179" s="37">
        <v>5</v>
      </c>
      <c r="S179" s="37">
        <v>14</v>
      </c>
      <c r="T179" s="37">
        <v>11</v>
      </c>
      <c r="U179" s="37">
        <v>9</v>
      </c>
      <c r="V179" s="37">
        <v>15</v>
      </c>
      <c r="W179" s="37">
        <v>15</v>
      </c>
      <c r="X179" s="37">
        <v>12</v>
      </c>
      <c r="Y179" s="37">
        <v>11</v>
      </c>
      <c r="Z179" s="37">
        <v>15</v>
      </c>
      <c r="AA179" s="37">
        <v>7</v>
      </c>
      <c r="AB179" s="37">
        <v>12</v>
      </c>
      <c r="AC179" s="37">
        <v>6</v>
      </c>
      <c r="AD179" s="37">
        <v>13</v>
      </c>
      <c r="AE179" s="37">
        <v>2</v>
      </c>
      <c r="AF179" s="37">
        <v>10</v>
      </c>
      <c r="AG179" s="37">
        <v>6</v>
      </c>
      <c r="AH179" s="37">
        <v>6</v>
      </c>
      <c r="AI179" s="37">
        <v>2</v>
      </c>
      <c r="AJ179" s="37">
        <v>7</v>
      </c>
      <c r="AK179" s="37">
        <v>12</v>
      </c>
      <c r="AL179" s="37">
        <v>3</v>
      </c>
      <c r="AM179" s="37">
        <v>13</v>
      </c>
      <c r="AN179" s="37">
        <v>14</v>
      </c>
      <c r="AO179" s="37">
        <v>14</v>
      </c>
      <c r="AP179" s="37">
        <v>6</v>
      </c>
      <c r="AQ179" s="37">
        <v>12</v>
      </c>
      <c r="AR179" s="37">
        <v>7</v>
      </c>
      <c r="AS179" s="37">
        <v>15</v>
      </c>
      <c r="AT179" s="37">
        <v>11</v>
      </c>
      <c r="AU179" s="37">
        <v>10</v>
      </c>
      <c r="AV179" s="37">
        <v>13</v>
      </c>
      <c r="AW179" s="37">
        <v>11</v>
      </c>
      <c r="AX179" s="37">
        <v>3</v>
      </c>
      <c r="AY179" s="37">
        <v>10</v>
      </c>
      <c r="AZ179" s="37">
        <v>15</v>
      </c>
      <c r="BA179" s="37">
        <v>15</v>
      </c>
      <c r="BB179" s="37">
        <v>4</v>
      </c>
      <c r="BC179" s="37">
        <v>12</v>
      </c>
      <c r="BD179" s="37">
        <v>2</v>
      </c>
      <c r="BE179" s="37">
        <v>11</v>
      </c>
      <c r="BF179" s="37">
        <v>10</v>
      </c>
      <c r="BG179" s="37">
        <v>1000</v>
      </c>
      <c r="BH179" s="32"/>
      <c r="BI179" s="32"/>
      <c r="BJ179" s="32"/>
    </row>
    <row r="180" spans="1:62" ht="16.2" thickBot="1" x14ac:dyDescent="0.35">
      <c r="A180" s="36" t="s">
        <v>484</v>
      </c>
      <c r="B180" s="37">
        <v>11</v>
      </c>
      <c r="C180" s="37">
        <v>10</v>
      </c>
      <c r="D180" s="37">
        <v>6</v>
      </c>
      <c r="E180" s="37">
        <v>14</v>
      </c>
      <c r="F180" s="37">
        <v>8</v>
      </c>
      <c r="G180" s="37">
        <v>15</v>
      </c>
      <c r="H180" s="37">
        <v>9</v>
      </c>
      <c r="I180" s="37">
        <v>8</v>
      </c>
      <c r="J180" s="37">
        <v>10</v>
      </c>
      <c r="K180" s="37">
        <v>8</v>
      </c>
      <c r="L180" s="37">
        <v>5</v>
      </c>
      <c r="M180" s="37">
        <v>8</v>
      </c>
      <c r="N180" s="37">
        <v>8</v>
      </c>
      <c r="O180" s="37">
        <v>10</v>
      </c>
      <c r="P180" s="37">
        <v>10</v>
      </c>
      <c r="Q180" s="37">
        <v>10</v>
      </c>
      <c r="R180" s="37">
        <v>2</v>
      </c>
      <c r="S180" s="37">
        <v>13</v>
      </c>
      <c r="T180" s="37">
        <v>11</v>
      </c>
      <c r="U180" s="37">
        <v>8</v>
      </c>
      <c r="V180" s="37">
        <v>15</v>
      </c>
      <c r="W180" s="37">
        <v>12</v>
      </c>
      <c r="X180" s="37">
        <v>11</v>
      </c>
      <c r="Y180" s="37">
        <v>10</v>
      </c>
      <c r="Z180" s="37">
        <v>15</v>
      </c>
      <c r="AA180" s="37">
        <v>6</v>
      </c>
      <c r="AB180" s="37">
        <v>7</v>
      </c>
      <c r="AC180" s="37">
        <v>4</v>
      </c>
      <c r="AD180" s="37">
        <v>14</v>
      </c>
      <c r="AE180" s="37">
        <v>3</v>
      </c>
      <c r="AF180" s="37">
        <v>10</v>
      </c>
      <c r="AG180" s="37">
        <v>6</v>
      </c>
      <c r="AH180" s="37">
        <v>6</v>
      </c>
      <c r="AI180" s="37">
        <v>3</v>
      </c>
      <c r="AJ180" s="37">
        <v>6</v>
      </c>
      <c r="AK180" s="37">
        <v>10</v>
      </c>
      <c r="AL180" s="37">
        <v>2</v>
      </c>
      <c r="AM180" s="37">
        <v>10</v>
      </c>
      <c r="AN180" s="37">
        <v>9</v>
      </c>
      <c r="AO180" s="37">
        <v>14</v>
      </c>
      <c r="AP180" s="37">
        <v>5</v>
      </c>
      <c r="AQ180" s="37">
        <v>12</v>
      </c>
      <c r="AR180" s="37">
        <v>6</v>
      </c>
      <c r="AS180" s="37">
        <v>14</v>
      </c>
      <c r="AT180" s="37">
        <v>11</v>
      </c>
      <c r="AU180" s="37">
        <v>10</v>
      </c>
      <c r="AV180" s="37">
        <v>12</v>
      </c>
      <c r="AW180" s="37">
        <v>10</v>
      </c>
      <c r="AX180" s="37">
        <v>3</v>
      </c>
      <c r="AY180" s="37">
        <v>9</v>
      </c>
      <c r="AZ180" s="37">
        <v>12</v>
      </c>
      <c r="BA180" s="37">
        <v>15</v>
      </c>
      <c r="BB180" s="37">
        <v>4</v>
      </c>
      <c r="BC180" s="37">
        <v>13</v>
      </c>
      <c r="BD180" s="37">
        <v>2</v>
      </c>
      <c r="BE180" s="37">
        <v>9</v>
      </c>
      <c r="BF180" s="37">
        <v>12</v>
      </c>
      <c r="BG180" s="37">
        <v>1000</v>
      </c>
      <c r="BH180" s="32"/>
      <c r="BI180" s="32"/>
      <c r="BJ180" s="32"/>
    </row>
    <row r="181" spans="1:62" ht="16.2" thickBot="1" x14ac:dyDescent="0.35">
      <c r="A181" s="36" t="s">
        <v>485</v>
      </c>
      <c r="B181" s="37">
        <v>6</v>
      </c>
      <c r="C181" s="37">
        <v>8</v>
      </c>
      <c r="D181" s="37">
        <v>2</v>
      </c>
      <c r="E181" s="37">
        <v>5</v>
      </c>
      <c r="F181" s="37">
        <v>1</v>
      </c>
      <c r="G181" s="37">
        <v>6</v>
      </c>
      <c r="H181" s="37">
        <v>3</v>
      </c>
      <c r="I181" s="37">
        <v>1</v>
      </c>
      <c r="J181" s="37">
        <v>1</v>
      </c>
      <c r="K181" s="37">
        <v>1</v>
      </c>
      <c r="L181" s="37">
        <v>1</v>
      </c>
      <c r="M181" s="37">
        <v>1</v>
      </c>
      <c r="N181" s="37">
        <v>7</v>
      </c>
      <c r="O181" s="37">
        <v>4</v>
      </c>
      <c r="P181" s="37">
        <v>3</v>
      </c>
      <c r="Q181" s="37">
        <v>5</v>
      </c>
      <c r="R181" s="37">
        <v>1</v>
      </c>
      <c r="S181" s="37">
        <v>4</v>
      </c>
      <c r="T181" s="37">
        <v>9</v>
      </c>
      <c r="U181" s="37">
        <v>4</v>
      </c>
      <c r="V181" s="37">
        <v>6</v>
      </c>
      <c r="W181" s="37">
        <v>2</v>
      </c>
      <c r="X181" s="37">
        <v>2</v>
      </c>
      <c r="Y181" s="37">
        <v>3</v>
      </c>
      <c r="Z181" s="37">
        <v>1</v>
      </c>
      <c r="AA181" s="37">
        <v>1</v>
      </c>
      <c r="AB181" s="37">
        <v>1</v>
      </c>
      <c r="AC181" s="37">
        <v>1</v>
      </c>
      <c r="AD181" s="37">
        <v>15</v>
      </c>
      <c r="AE181" s="37">
        <v>3</v>
      </c>
      <c r="AF181" s="37">
        <v>10</v>
      </c>
      <c r="AG181" s="37">
        <v>6</v>
      </c>
      <c r="AH181" s="37">
        <v>2</v>
      </c>
      <c r="AI181" s="37">
        <v>1</v>
      </c>
      <c r="AJ181" s="37">
        <v>6</v>
      </c>
      <c r="AK181" s="37">
        <v>1</v>
      </c>
      <c r="AL181" s="37">
        <v>2</v>
      </c>
      <c r="AM181" s="37">
        <v>14</v>
      </c>
      <c r="AN181" s="37">
        <v>12</v>
      </c>
      <c r="AO181" s="37">
        <v>11</v>
      </c>
      <c r="AP181" s="37">
        <v>6</v>
      </c>
      <c r="AQ181" s="37">
        <v>12</v>
      </c>
      <c r="AR181" s="37">
        <v>6</v>
      </c>
      <c r="AS181" s="37">
        <v>15</v>
      </c>
      <c r="AT181" s="37">
        <v>10</v>
      </c>
      <c r="AU181" s="37">
        <v>10</v>
      </c>
      <c r="AV181" s="37">
        <v>2</v>
      </c>
      <c r="AW181" s="37">
        <v>1</v>
      </c>
      <c r="AX181" s="37">
        <v>8</v>
      </c>
      <c r="AY181" s="37">
        <v>9</v>
      </c>
      <c r="AZ181" s="37">
        <v>9</v>
      </c>
      <c r="BA181" s="37">
        <v>5</v>
      </c>
      <c r="BB181" s="37">
        <v>3</v>
      </c>
      <c r="BC181" s="37">
        <v>8</v>
      </c>
      <c r="BD181" s="37">
        <v>2</v>
      </c>
      <c r="BE181" s="37">
        <v>8</v>
      </c>
      <c r="BF181" s="37">
        <v>12</v>
      </c>
      <c r="BG181" s="37">
        <v>1000</v>
      </c>
      <c r="BH181" s="32"/>
      <c r="BI181" s="32"/>
      <c r="BJ181" s="32"/>
    </row>
    <row r="182" spans="1:62" ht="16.2" thickBot="1" x14ac:dyDescent="0.35">
      <c r="A182" s="36" t="s">
        <v>486</v>
      </c>
      <c r="B182" s="37">
        <v>5</v>
      </c>
      <c r="C182" s="37">
        <v>10</v>
      </c>
      <c r="D182" s="37">
        <v>1</v>
      </c>
      <c r="E182" s="37">
        <v>10</v>
      </c>
      <c r="F182" s="37">
        <v>3</v>
      </c>
      <c r="G182" s="37">
        <v>11</v>
      </c>
      <c r="H182" s="37">
        <v>8</v>
      </c>
      <c r="I182" s="37">
        <v>1</v>
      </c>
      <c r="J182" s="37">
        <v>8</v>
      </c>
      <c r="K182" s="37">
        <v>5</v>
      </c>
      <c r="L182" s="37">
        <v>2</v>
      </c>
      <c r="M182" s="37">
        <v>1</v>
      </c>
      <c r="N182" s="37">
        <v>1</v>
      </c>
      <c r="O182" s="37">
        <v>9</v>
      </c>
      <c r="P182" s="37">
        <v>8</v>
      </c>
      <c r="Q182" s="37">
        <v>5</v>
      </c>
      <c r="R182" s="37">
        <v>1</v>
      </c>
      <c r="S182" s="37">
        <v>11</v>
      </c>
      <c r="T182" s="37">
        <v>9</v>
      </c>
      <c r="U182" s="37">
        <v>7</v>
      </c>
      <c r="V182" s="37">
        <v>14</v>
      </c>
      <c r="W182" s="37">
        <v>2</v>
      </c>
      <c r="X182" s="37">
        <v>7</v>
      </c>
      <c r="Y182" s="37">
        <v>3</v>
      </c>
      <c r="Z182" s="37">
        <v>9</v>
      </c>
      <c r="AA182" s="37">
        <v>5</v>
      </c>
      <c r="AB182" s="37">
        <v>3</v>
      </c>
      <c r="AC182" s="37">
        <v>1</v>
      </c>
      <c r="AD182" s="37">
        <v>10</v>
      </c>
      <c r="AE182" s="37">
        <v>2</v>
      </c>
      <c r="AF182" s="37">
        <v>8</v>
      </c>
      <c r="AG182" s="37">
        <v>6</v>
      </c>
      <c r="AH182" s="37">
        <v>7</v>
      </c>
      <c r="AI182" s="37">
        <v>2</v>
      </c>
      <c r="AJ182" s="37">
        <v>7</v>
      </c>
      <c r="AK182" s="37">
        <v>4</v>
      </c>
      <c r="AL182" s="37">
        <v>4</v>
      </c>
      <c r="AM182" s="37">
        <v>10</v>
      </c>
      <c r="AN182" s="37">
        <v>11</v>
      </c>
      <c r="AO182" s="37">
        <v>8</v>
      </c>
      <c r="AP182" s="37">
        <v>8</v>
      </c>
      <c r="AQ182" s="37">
        <v>12</v>
      </c>
      <c r="AR182" s="37">
        <v>4</v>
      </c>
      <c r="AS182" s="37">
        <v>15</v>
      </c>
      <c r="AT182" s="37">
        <v>11</v>
      </c>
      <c r="AU182" s="37">
        <v>10</v>
      </c>
      <c r="AV182" s="37">
        <v>12</v>
      </c>
      <c r="AW182" s="37">
        <v>11</v>
      </c>
      <c r="AX182" s="37">
        <v>8</v>
      </c>
      <c r="AY182" s="37">
        <v>10</v>
      </c>
      <c r="AZ182" s="37">
        <v>13</v>
      </c>
      <c r="BA182" s="37">
        <v>6</v>
      </c>
      <c r="BB182" s="37">
        <v>4</v>
      </c>
      <c r="BC182" s="37">
        <v>6</v>
      </c>
      <c r="BD182" s="37">
        <v>2</v>
      </c>
      <c r="BE182" s="37">
        <v>9</v>
      </c>
      <c r="BF182" s="37">
        <v>13</v>
      </c>
      <c r="BG182" s="37">
        <v>1000</v>
      </c>
      <c r="BH182" s="32"/>
      <c r="BI182" s="32"/>
      <c r="BJ182" s="32"/>
    </row>
    <row r="183" spans="1:62" ht="16.2" thickBot="1" x14ac:dyDescent="0.35">
      <c r="A183" s="36" t="s">
        <v>487</v>
      </c>
      <c r="B183" s="37">
        <v>5</v>
      </c>
      <c r="C183" s="37">
        <v>10</v>
      </c>
      <c r="D183" s="37">
        <v>6</v>
      </c>
      <c r="E183" s="37">
        <v>11</v>
      </c>
      <c r="F183" s="37">
        <v>11</v>
      </c>
      <c r="G183" s="37">
        <v>15</v>
      </c>
      <c r="H183" s="37">
        <v>9</v>
      </c>
      <c r="I183" s="37">
        <v>9</v>
      </c>
      <c r="J183" s="37">
        <v>11</v>
      </c>
      <c r="K183" s="37">
        <v>11</v>
      </c>
      <c r="L183" s="37">
        <v>6</v>
      </c>
      <c r="M183" s="37">
        <v>9</v>
      </c>
      <c r="N183" s="37">
        <v>8</v>
      </c>
      <c r="O183" s="37">
        <v>11</v>
      </c>
      <c r="P183" s="37">
        <v>9</v>
      </c>
      <c r="Q183" s="37">
        <v>11</v>
      </c>
      <c r="R183" s="37">
        <v>5</v>
      </c>
      <c r="S183" s="37">
        <v>14</v>
      </c>
      <c r="T183" s="37">
        <v>11</v>
      </c>
      <c r="U183" s="37">
        <v>8</v>
      </c>
      <c r="V183" s="37">
        <v>15</v>
      </c>
      <c r="W183" s="37">
        <v>15</v>
      </c>
      <c r="X183" s="37">
        <v>12</v>
      </c>
      <c r="Y183" s="37">
        <v>7</v>
      </c>
      <c r="Z183" s="37">
        <v>15</v>
      </c>
      <c r="AA183" s="37">
        <v>7</v>
      </c>
      <c r="AB183" s="37">
        <v>11</v>
      </c>
      <c r="AC183" s="37">
        <v>6</v>
      </c>
      <c r="AD183" s="37">
        <v>9</v>
      </c>
      <c r="AE183" s="37">
        <v>3</v>
      </c>
      <c r="AF183" s="37">
        <v>9</v>
      </c>
      <c r="AG183" s="37">
        <v>6</v>
      </c>
      <c r="AH183" s="37">
        <v>5</v>
      </c>
      <c r="AI183" s="37">
        <v>4</v>
      </c>
      <c r="AJ183" s="37">
        <v>6</v>
      </c>
      <c r="AK183" s="37">
        <v>12</v>
      </c>
      <c r="AL183" s="37">
        <v>3</v>
      </c>
      <c r="AM183" s="37">
        <v>13</v>
      </c>
      <c r="AN183" s="37">
        <v>13</v>
      </c>
      <c r="AO183" s="37">
        <v>12</v>
      </c>
      <c r="AP183" s="37">
        <v>4</v>
      </c>
      <c r="AQ183" s="37">
        <v>12</v>
      </c>
      <c r="AR183" s="37">
        <v>4</v>
      </c>
      <c r="AS183" s="37">
        <v>15</v>
      </c>
      <c r="AT183" s="37">
        <v>10</v>
      </c>
      <c r="AU183" s="37">
        <v>8</v>
      </c>
      <c r="AV183" s="37">
        <v>12</v>
      </c>
      <c r="AW183" s="37">
        <v>9</v>
      </c>
      <c r="AX183" s="37">
        <v>8</v>
      </c>
      <c r="AY183" s="37">
        <v>10</v>
      </c>
      <c r="AZ183" s="37">
        <v>15</v>
      </c>
      <c r="BA183" s="37">
        <v>9</v>
      </c>
      <c r="BB183" s="37">
        <v>4</v>
      </c>
      <c r="BC183" s="37">
        <v>3</v>
      </c>
      <c r="BD183" s="37">
        <v>2</v>
      </c>
      <c r="BE183" s="37">
        <v>11</v>
      </c>
      <c r="BF183" s="37">
        <v>11</v>
      </c>
      <c r="BG183" s="37">
        <v>1000</v>
      </c>
      <c r="BH183" s="32"/>
      <c r="BI183" s="32"/>
      <c r="BJ183" s="32"/>
    </row>
    <row r="184" spans="1:62" ht="16.2" thickBot="1" x14ac:dyDescent="0.35">
      <c r="A184" s="36" t="s">
        <v>488</v>
      </c>
      <c r="B184" s="37">
        <v>7</v>
      </c>
      <c r="C184" s="37">
        <v>11</v>
      </c>
      <c r="D184" s="37">
        <v>5</v>
      </c>
      <c r="E184" s="37">
        <v>15</v>
      </c>
      <c r="F184" s="37">
        <v>13</v>
      </c>
      <c r="G184" s="37">
        <v>16</v>
      </c>
      <c r="H184" s="37">
        <v>9</v>
      </c>
      <c r="I184" s="37">
        <v>10</v>
      </c>
      <c r="J184" s="37">
        <v>11</v>
      </c>
      <c r="K184" s="37">
        <v>11</v>
      </c>
      <c r="L184" s="37">
        <v>5</v>
      </c>
      <c r="M184" s="37">
        <v>9</v>
      </c>
      <c r="N184" s="37">
        <v>8</v>
      </c>
      <c r="O184" s="37">
        <v>11</v>
      </c>
      <c r="P184" s="37">
        <v>10</v>
      </c>
      <c r="Q184" s="37">
        <v>11</v>
      </c>
      <c r="R184" s="37">
        <v>3</v>
      </c>
      <c r="S184" s="37">
        <v>12</v>
      </c>
      <c r="T184" s="37">
        <v>12</v>
      </c>
      <c r="U184" s="37">
        <v>8</v>
      </c>
      <c r="V184" s="37">
        <v>15</v>
      </c>
      <c r="W184" s="37">
        <v>15</v>
      </c>
      <c r="X184" s="37">
        <v>11</v>
      </c>
      <c r="Y184" s="37">
        <v>10</v>
      </c>
      <c r="Z184" s="37">
        <v>15</v>
      </c>
      <c r="AA184" s="37">
        <v>7</v>
      </c>
      <c r="AB184" s="37">
        <v>12</v>
      </c>
      <c r="AC184" s="37">
        <v>6</v>
      </c>
      <c r="AD184" s="37">
        <v>8</v>
      </c>
      <c r="AE184" s="37">
        <v>3</v>
      </c>
      <c r="AF184" s="37">
        <v>10</v>
      </c>
      <c r="AG184" s="37">
        <v>4</v>
      </c>
      <c r="AH184" s="37">
        <v>6</v>
      </c>
      <c r="AI184" s="37">
        <v>4</v>
      </c>
      <c r="AJ184" s="37">
        <v>1</v>
      </c>
      <c r="AK184" s="37">
        <v>12</v>
      </c>
      <c r="AL184" s="37">
        <v>3</v>
      </c>
      <c r="AM184" s="37">
        <v>12</v>
      </c>
      <c r="AN184" s="37">
        <v>13</v>
      </c>
      <c r="AO184" s="37">
        <v>14</v>
      </c>
      <c r="AP184" s="37">
        <v>6</v>
      </c>
      <c r="AQ184" s="37">
        <v>12</v>
      </c>
      <c r="AR184" s="37">
        <v>6</v>
      </c>
      <c r="AS184" s="37">
        <v>15</v>
      </c>
      <c r="AT184" s="37">
        <v>10</v>
      </c>
      <c r="AU184" s="37">
        <v>10</v>
      </c>
      <c r="AV184" s="37">
        <v>13</v>
      </c>
      <c r="AW184" s="37">
        <v>8</v>
      </c>
      <c r="AX184" s="37">
        <v>13</v>
      </c>
      <c r="AY184" s="37">
        <v>10</v>
      </c>
      <c r="AZ184" s="37">
        <v>15</v>
      </c>
      <c r="BA184" s="37">
        <v>13</v>
      </c>
      <c r="BB184" s="37">
        <v>2</v>
      </c>
      <c r="BC184" s="37">
        <v>10</v>
      </c>
      <c r="BD184" s="37">
        <v>3</v>
      </c>
      <c r="BE184" s="37">
        <v>11</v>
      </c>
      <c r="BF184" s="37">
        <v>11</v>
      </c>
      <c r="BG184" s="37">
        <v>1000</v>
      </c>
      <c r="BH184" s="32"/>
      <c r="BI184" s="32"/>
      <c r="BJ184" s="32"/>
    </row>
    <row r="185" spans="1:62" ht="16.2" thickBot="1" x14ac:dyDescent="0.35">
      <c r="A185" s="36" t="s">
        <v>489</v>
      </c>
      <c r="B185" s="37">
        <v>11</v>
      </c>
      <c r="C185" s="37">
        <v>10</v>
      </c>
      <c r="D185" s="37">
        <v>6</v>
      </c>
      <c r="E185" s="37">
        <v>15</v>
      </c>
      <c r="F185" s="37">
        <v>13</v>
      </c>
      <c r="G185" s="37">
        <v>15</v>
      </c>
      <c r="H185" s="37">
        <v>8</v>
      </c>
      <c r="I185" s="37">
        <v>11</v>
      </c>
      <c r="J185" s="37">
        <v>11</v>
      </c>
      <c r="K185" s="37">
        <v>11</v>
      </c>
      <c r="L185" s="37">
        <v>6</v>
      </c>
      <c r="M185" s="37">
        <v>10</v>
      </c>
      <c r="N185" s="37">
        <v>9</v>
      </c>
      <c r="O185" s="37">
        <v>10</v>
      </c>
      <c r="P185" s="37">
        <v>10</v>
      </c>
      <c r="Q185" s="37">
        <v>11</v>
      </c>
      <c r="R185" s="37">
        <v>6</v>
      </c>
      <c r="S185" s="37">
        <v>13</v>
      </c>
      <c r="T185" s="37">
        <v>11</v>
      </c>
      <c r="U185" s="37">
        <v>9</v>
      </c>
      <c r="V185" s="37">
        <v>15</v>
      </c>
      <c r="W185" s="37">
        <v>15</v>
      </c>
      <c r="X185" s="37">
        <v>3</v>
      </c>
      <c r="Y185" s="37">
        <v>4</v>
      </c>
      <c r="Z185" s="37">
        <v>14</v>
      </c>
      <c r="AA185" s="37">
        <v>6</v>
      </c>
      <c r="AB185" s="37">
        <v>12</v>
      </c>
      <c r="AC185" s="37">
        <v>5</v>
      </c>
      <c r="AD185" s="37">
        <v>13</v>
      </c>
      <c r="AE185" s="37">
        <v>3</v>
      </c>
      <c r="AF185" s="37">
        <v>10</v>
      </c>
      <c r="AG185" s="37">
        <v>4</v>
      </c>
      <c r="AH185" s="37">
        <v>5</v>
      </c>
      <c r="AI185" s="37">
        <v>5</v>
      </c>
      <c r="AJ185" s="37">
        <v>6</v>
      </c>
      <c r="AK185" s="37">
        <v>12</v>
      </c>
      <c r="AL185" s="37">
        <v>4</v>
      </c>
      <c r="AM185" s="37">
        <v>11</v>
      </c>
      <c r="AN185" s="37">
        <v>13</v>
      </c>
      <c r="AO185" s="37">
        <v>14</v>
      </c>
      <c r="AP185" s="37">
        <v>7</v>
      </c>
      <c r="AQ185" s="37">
        <v>13</v>
      </c>
      <c r="AR185" s="37">
        <v>7</v>
      </c>
      <c r="AS185" s="37">
        <v>14</v>
      </c>
      <c r="AT185" s="37">
        <v>10</v>
      </c>
      <c r="AU185" s="37">
        <v>6</v>
      </c>
      <c r="AV185" s="37">
        <v>12</v>
      </c>
      <c r="AW185" s="37">
        <v>10</v>
      </c>
      <c r="AX185" s="37">
        <v>14</v>
      </c>
      <c r="AY185" s="37">
        <v>8</v>
      </c>
      <c r="AZ185" s="37">
        <v>11</v>
      </c>
      <c r="BA185" s="37">
        <v>9</v>
      </c>
      <c r="BB185" s="37">
        <v>3</v>
      </c>
      <c r="BC185" s="37">
        <v>11</v>
      </c>
      <c r="BD185" s="37">
        <v>1</v>
      </c>
      <c r="BE185" s="37">
        <v>3</v>
      </c>
      <c r="BF185" s="37">
        <v>12</v>
      </c>
      <c r="BG185" s="37">
        <v>1000</v>
      </c>
      <c r="BH185" s="32"/>
      <c r="BI185" s="32"/>
      <c r="BJ185" s="32"/>
    </row>
    <row r="186" spans="1:62" ht="16.2" thickBot="1" x14ac:dyDescent="0.35">
      <c r="A186" s="36" t="s">
        <v>490</v>
      </c>
      <c r="B186" s="37">
        <v>11</v>
      </c>
      <c r="C186" s="37">
        <v>10</v>
      </c>
      <c r="D186" s="37">
        <v>3</v>
      </c>
      <c r="E186" s="37">
        <v>14</v>
      </c>
      <c r="F186" s="37">
        <v>10</v>
      </c>
      <c r="G186" s="37">
        <v>15</v>
      </c>
      <c r="H186" s="37">
        <v>8</v>
      </c>
      <c r="I186" s="37">
        <v>9</v>
      </c>
      <c r="J186" s="37">
        <v>10</v>
      </c>
      <c r="K186" s="37">
        <v>8</v>
      </c>
      <c r="L186" s="37">
        <v>4</v>
      </c>
      <c r="M186" s="37">
        <v>10</v>
      </c>
      <c r="N186" s="37">
        <v>8</v>
      </c>
      <c r="O186" s="37">
        <v>10</v>
      </c>
      <c r="P186" s="37">
        <v>10</v>
      </c>
      <c r="Q186" s="37">
        <v>11</v>
      </c>
      <c r="R186" s="37">
        <v>3</v>
      </c>
      <c r="S186" s="37">
        <v>13</v>
      </c>
      <c r="T186" s="37">
        <v>11</v>
      </c>
      <c r="U186" s="37">
        <v>8</v>
      </c>
      <c r="V186" s="37">
        <v>14</v>
      </c>
      <c r="W186" s="37">
        <v>14</v>
      </c>
      <c r="X186" s="37">
        <v>12</v>
      </c>
      <c r="Y186" s="37">
        <v>11</v>
      </c>
      <c r="Z186" s="37">
        <v>15</v>
      </c>
      <c r="AA186" s="37">
        <v>7</v>
      </c>
      <c r="AB186" s="37">
        <v>9</v>
      </c>
      <c r="AC186" s="37">
        <v>6</v>
      </c>
      <c r="AD186" s="37">
        <v>15</v>
      </c>
      <c r="AE186" s="37">
        <v>3</v>
      </c>
      <c r="AF186" s="37">
        <v>10</v>
      </c>
      <c r="AG186" s="37">
        <v>6</v>
      </c>
      <c r="AH186" s="37">
        <v>5</v>
      </c>
      <c r="AI186" s="37">
        <v>4</v>
      </c>
      <c r="AJ186" s="37">
        <v>7</v>
      </c>
      <c r="AK186" s="37">
        <v>10</v>
      </c>
      <c r="AL186" s="37">
        <v>3</v>
      </c>
      <c r="AM186" s="37">
        <v>7</v>
      </c>
      <c r="AN186" s="37">
        <v>14</v>
      </c>
      <c r="AO186" s="37">
        <v>14</v>
      </c>
      <c r="AP186" s="37">
        <v>7</v>
      </c>
      <c r="AQ186" s="37">
        <v>12</v>
      </c>
      <c r="AR186" s="37">
        <v>6</v>
      </c>
      <c r="AS186" s="37">
        <v>15</v>
      </c>
      <c r="AT186" s="37">
        <v>10</v>
      </c>
      <c r="AU186" s="37">
        <v>9</v>
      </c>
      <c r="AV186" s="37">
        <v>12</v>
      </c>
      <c r="AW186" s="37">
        <v>11</v>
      </c>
      <c r="AX186" s="37">
        <v>6</v>
      </c>
      <c r="AY186" s="37">
        <v>10</v>
      </c>
      <c r="AZ186" s="37">
        <v>14</v>
      </c>
      <c r="BA186" s="37">
        <v>15</v>
      </c>
      <c r="BB186" s="37">
        <v>3</v>
      </c>
      <c r="BC186" s="37">
        <v>13</v>
      </c>
      <c r="BD186" s="37">
        <v>3</v>
      </c>
      <c r="BE186" s="37">
        <v>11</v>
      </c>
      <c r="BF186" s="37">
        <v>12</v>
      </c>
      <c r="BG186" s="37">
        <v>1000</v>
      </c>
      <c r="BH186" s="32"/>
      <c r="BI186" s="32"/>
      <c r="BJ186" s="32"/>
    </row>
    <row r="187" spans="1:62" ht="16.2" thickBot="1" x14ac:dyDescent="0.35">
      <c r="A187" s="36" t="s">
        <v>491</v>
      </c>
      <c r="B187" s="37">
        <v>11</v>
      </c>
      <c r="C187" s="37">
        <v>10</v>
      </c>
      <c r="D187" s="37">
        <v>6</v>
      </c>
      <c r="E187" s="37">
        <v>15</v>
      </c>
      <c r="F187" s="37">
        <v>12</v>
      </c>
      <c r="G187" s="37">
        <v>15</v>
      </c>
      <c r="H187" s="37">
        <v>9</v>
      </c>
      <c r="I187" s="37">
        <v>10</v>
      </c>
      <c r="J187" s="37">
        <v>10</v>
      </c>
      <c r="K187" s="37">
        <v>11</v>
      </c>
      <c r="L187" s="37">
        <v>6</v>
      </c>
      <c r="M187" s="37">
        <v>10</v>
      </c>
      <c r="N187" s="37">
        <v>9</v>
      </c>
      <c r="O187" s="37">
        <v>10</v>
      </c>
      <c r="P187" s="37">
        <v>10</v>
      </c>
      <c r="Q187" s="37">
        <v>11</v>
      </c>
      <c r="R187" s="37">
        <v>6</v>
      </c>
      <c r="S187" s="37">
        <v>14</v>
      </c>
      <c r="T187" s="37">
        <v>12</v>
      </c>
      <c r="U187" s="37">
        <v>8</v>
      </c>
      <c r="V187" s="37">
        <v>14</v>
      </c>
      <c r="W187" s="37">
        <v>15</v>
      </c>
      <c r="X187" s="37">
        <v>12</v>
      </c>
      <c r="Y187" s="37">
        <v>11</v>
      </c>
      <c r="Z187" s="37">
        <v>15</v>
      </c>
      <c r="AA187" s="37">
        <v>6</v>
      </c>
      <c r="AB187" s="37">
        <v>11</v>
      </c>
      <c r="AC187" s="37">
        <v>5</v>
      </c>
      <c r="AD187" s="37">
        <v>15</v>
      </c>
      <c r="AE187" s="37">
        <v>2</v>
      </c>
      <c r="AF187" s="37">
        <v>11</v>
      </c>
      <c r="AG187" s="37">
        <v>4</v>
      </c>
      <c r="AH187" s="37">
        <v>5</v>
      </c>
      <c r="AI187" s="37">
        <v>3</v>
      </c>
      <c r="AJ187" s="37">
        <v>7</v>
      </c>
      <c r="AK187" s="37">
        <v>12</v>
      </c>
      <c r="AL187" s="37">
        <v>3</v>
      </c>
      <c r="AM187" s="37">
        <v>14</v>
      </c>
      <c r="AN187" s="37">
        <v>14</v>
      </c>
      <c r="AO187" s="37">
        <v>14</v>
      </c>
      <c r="AP187" s="37">
        <v>7</v>
      </c>
      <c r="AQ187" s="37">
        <v>13</v>
      </c>
      <c r="AR187" s="37">
        <v>7</v>
      </c>
      <c r="AS187" s="37">
        <v>15</v>
      </c>
      <c r="AT187" s="37">
        <v>10</v>
      </c>
      <c r="AU187" s="37">
        <v>8</v>
      </c>
      <c r="AV187" s="37">
        <v>13</v>
      </c>
      <c r="AW187" s="37">
        <v>11</v>
      </c>
      <c r="AX187" s="37">
        <v>10</v>
      </c>
      <c r="AY187" s="37">
        <v>10</v>
      </c>
      <c r="AZ187" s="37">
        <v>14</v>
      </c>
      <c r="BA187" s="37">
        <v>15</v>
      </c>
      <c r="BB187" s="37">
        <v>3</v>
      </c>
      <c r="BC187" s="37">
        <v>12</v>
      </c>
      <c r="BD187" s="37">
        <v>2</v>
      </c>
      <c r="BE187" s="37">
        <v>10</v>
      </c>
      <c r="BF187" s="37">
        <v>12</v>
      </c>
      <c r="BG187" s="37">
        <v>1000</v>
      </c>
      <c r="BH187" s="32"/>
      <c r="BI187" s="32"/>
      <c r="BJ187" s="32"/>
    </row>
    <row r="188" spans="1:62" ht="16.2" thickBot="1" x14ac:dyDescent="0.35">
      <c r="A188" s="36" t="s">
        <v>492</v>
      </c>
      <c r="B188" s="37">
        <v>7</v>
      </c>
      <c r="C188" s="37">
        <v>8</v>
      </c>
      <c r="D188" s="37">
        <v>3</v>
      </c>
      <c r="E188" s="37">
        <v>13</v>
      </c>
      <c r="F188" s="37">
        <v>9</v>
      </c>
      <c r="G188" s="37">
        <v>12</v>
      </c>
      <c r="H188" s="37">
        <v>8</v>
      </c>
      <c r="I188" s="37">
        <v>11</v>
      </c>
      <c r="J188" s="37">
        <v>9</v>
      </c>
      <c r="K188" s="37">
        <v>7</v>
      </c>
      <c r="L188" s="37">
        <v>5</v>
      </c>
      <c r="M188" s="37">
        <v>7</v>
      </c>
      <c r="N188" s="37">
        <v>7</v>
      </c>
      <c r="O188" s="37">
        <v>10</v>
      </c>
      <c r="P188" s="37">
        <v>11</v>
      </c>
      <c r="Q188" s="37">
        <v>4</v>
      </c>
      <c r="R188" s="37">
        <v>3</v>
      </c>
      <c r="S188" s="37">
        <v>13</v>
      </c>
      <c r="T188" s="37">
        <v>12</v>
      </c>
      <c r="U188" s="37">
        <v>8</v>
      </c>
      <c r="V188" s="37">
        <v>15</v>
      </c>
      <c r="W188" s="37">
        <v>13</v>
      </c>
      <c r="X188" s="37">
        <v>11</v>
      </c>
      <c r="Y188" s="37">
        <v>11</v>
      </c>
      <c r="Z188" s="37">
        <v>15</v>
      </c>
      <c r="AA188" s="37">
        <v>7</v>
      </c>
      <c r="AB188" s="37">
        <v>10</v>
      </c>
      <c r="AC188" s="37">
        <v>6</v>
      </c>
      <c r="AD188" s="37">
        <v>5</v>
      </c>
      <c r="AE188" s="37">
        <v>3</v>
      </c>
      <c r="AF188" s="37">
        <v>3</v>
      </c>
      <c r="AG188" s="37">
        <v>5</v>
      </c>
      <c r="AH188" s="37">
        <v>1</v>
      </c>
      <c r="AI188" s="37">
        <v>5</v>
      </c>
      <c r="AJ188" s="37">
        <v>6</v>
      </c>
      <c r="AK188" s="37">
        <v>11</v>
      </c>
      <c r="AL188" s="37">
        <v>2</v>
      </c>
      <c r="AM188" s="37">
        <v>8</v>
      </c>
      <c r="AN188" s="37">
        <v>14</v>
      </c>
      <c r="AO188" s="37">
        <v>14</v>
      </c>
      <c r="AP188" s="37">
        <v>7</v>
      </c>
      <c r="AQ188" s="37">
        <v>12</v>
      </c>
      <c r="AR188" s="37">
        <v>7</v>
      </c>
      <c r="AS188" s="37">
        <v>14</v>
      </c>
      <c r="AT188" s="37">
        <v>10</v>
      </c>
      <c r="AU188" s="37">
        <v>9</v>
      </c>
      <c r="AV188" s="37">
        <v>12</v>
      </c>
      <c r="AW188" s="37">
        <v>11</v>
      </c>
      <c r="AX188" s="37">
        <v>8</v>
      </c>
      <c r="AY188" s="37">
        <v>9</v>
      </c>
      <c r="AZ188" s="37">
        <v>11</v>
      </c>
      <c r="BA188" s="37">
        <v>15</v>
      </c>
      <c r="BB188" s="37">
        <v>3</v>
      </c>
      <c r="BC188" s="37">
        <v>7</v>
      </c>
      <c r="BD188" s="37">
        <v>2</v>
      </c>
      <c r="BE188" s="37">
        <v>11</v>
      </c>
      <c r="BF188" s="37">
        <v>8</v>
      </c>
      <c r="BG188" s="37">
        <v>1000</v>
      </c>
      <c r="BH188" s="32"/>
      <c r="BI188" s="32"/>
      <c r="BJ188" s="32"/>
    </row>
    <row r="189" spans="1:62" ht="16.2" thickBot="1" x14ac:dyDescent="0.35">
      <c r="A189" s="36" t="s">
        <v>493</v>
      </c>
      <c r="B189" s="37">
        <v>11</v>
      </c>
      <c r="C189" s="37">
        <v>10</v>
      </c>
      <c r="D189" s="37">
        <v>5</v>
      </c>
      <c r="E189" s="37">
        <v>15</v>
      </c>
      <c r="F189" s="37">
        <v>12</v>
      </c>
      <c r="G189" s="37">
        <v>15</v>
      </c>
      <c r="H189" s="37">
        <v>9</v>
      </c>
      <c r="I189" s="37">
        <v>10</v>
      </c>
      <c r="J189" s="37">
        <v>11</v>
      </c>
      <c r="K189" s="37">
        <v>11</v>
      </c>
      <c r="L189" s="37">
        <v>4</v>
      </c>
      <c r="M189" s="37">
        <v>10</v>
      </c>
      <c r="N189" s="37">
        <v>10</v>
      </c>
      <c r="O189" s="37">
        <v>10</v>
      </c>
      <c r="P189" s="37">
        <v>10</v>
      </c>
      <c r="Q189" s="37">
        <v>11</v>
      </c>
      <c r="R189" s="37">
        <v>6</v>
      </c>
      <c r="S189" s="37">
        <v>14</v>
      </c>
      <c r="T189" s="37">
        <v>11</v>
      </c>
      <c r="U189" s="37">
        <v>9</v>
      </c>
      <c r="V189" s="37">
        <v>15</v>
      </c>
      <c r="W189" s="37">
        <v>15</v>
      </c>
      <c r="X189" s="37">
        <v>6</v>
      </c>
      <c r="Y189" s="37">
        <v>10</v>
      </c>
      <c r="Z189" s="37">
        <v>14</v>
      </c>
      <c r="AA189" s="37">
        <v>4</v>
      </c>
      <c r="AB189" s="37">
        <v>12</v>
      </c>
      <c r="AC189" s="37">
        <v>5</v>
      </c>
      <c r="AD189" s="37">
        <v>12</v>
      </c>
      <c r="AE189" s="37">
        <v>2</v>
      </c>
      <c r="AF189" s="37">
        <v>11</v>
      </c>
      <c r="AG189" s="37">
        <v>5</v>
      </c>
      <c r="AH189" s="37">
        <v>5</v>
      </c>
      <c r="AI189" s="37">
        <v>3</v>
      </c>
      <c r="AJ189" s="37">
        <v>7</v>
      </c>
      <c r="AK189" s="37">
        <v>12</v>
      </c>
      <c r="AL189" s="37">
        <v>3</v>
      </c>
      <c r="AM189" s="37">
        <v>12</v>
      </c>
      <c r="AN189" s="37">
        <v>13</v>
      </c>
      <c r="AO189" s="37">
        <v>13</v>
      </c>
      <c r="AP189" s="37">
        <v>7</v>
      </c>
      <c r="AQ189" s="37">
        <v>12</v>
      </c>
      <c r="AR189" s="37">
        <v>7</v>
      </c>
      <c r="AS189" s="37">
        <v>15</v>
      </c>
      <c r="AT189" s="37">
        <v>11</v>
      </c>
      <c r="AU189" s="37">
        <v>9</v>
      </c>
      <c r="AV189" s="37">
        <v>13</v>
      </c>
      <c r="AW189" s="37">
        <v>8</v>
      </c>
      <c r="AX189" s="37">
        <v>12</v>
      </c>
      <c r="AY189" s="37">
        <v>7</v>
      </c>
      <c r="AZ189" s="37">
        <v>14</v>
      </c>
      <c r="BA189" s="37">
        <v>12</v>
      </c>
      <c r="BB189" s="37">
        <v>4</v>
      </c>
      <c r="BC189" s="37">
        <v>13</v>
      </c>
      <c r="BD189" s="37">
        <v>1</v>
      </c>
      <c r="BE189" s="37">
        <v>9</v>
      </c>
      <c r="BF189" s="37">
        <v>12</v>
      </c>
      <c r="BG189" s="37">
        <v>1000</v>
      </c>
      <c r="BH189" s="32"/>
      <c r="BI189" s="32"/>
      <c r="BJ189" s="32"/>
    </row>
    <row r="190" spans="1:62" ht="16.2" thickBot="1" x14ac:dyDescent="0.35">
      <c r="A190" s="36" t="s">
        <v>494</v>
      </c>
      <c r="B190" s="37">
        <v>11</v>
      </c>
      <c r="C190" s="37">
        <v>11</v>
      </c>
      <c r="D190" s="37">
        <v>6</v>
      </c>
      <c r="E190" s="37">
        <v>15</v>
      </c>
      <c r="F190" s="37">
        <v>13</v>
      </c>
      <c r="G190" s="37">
        <v>15</v>
      </c>
      <c r="H190" s="37">
        <v>9</v>
      </c>
      <c r="I190" s="37">
        <v>11</v>
      </c>
      <c r="J190" s="37">
        <v>11</v>
      </c>
      <c r="K190" s="37">
        <v>11</v>
      </c>
      <c r="L190" s="37">
        <v>5</v>
      </c>
      <c r="M190" s="37">
        <v>9</v>
      </c>
      <c r="N190" s="37">
        <v>10</v>
      </c>
      <c r="O190" s="37">
        <v>11</v>
      </c>
      <c r="P190" s="37">
        <v>10</v>
      </c>
      <c r="Q190" s="37">
        <v>11</v>
      </c>
      <c r="R190" s="37">
        <v>6</v>
      </c>
      <c r="S190" s="37">
        <v>14</v>
      </c>
      <c r="T190" s="37">
        <v>11</v>
      </c>
      <c r="U190" s="37">
        <v>9</v>
      </c>
      <c r="V190" s="37">
        <v>15</v>
      </c>
      <c r="W190" s="37">
        <v>14</v>
      </c>
      <c r="X190" s="37">
        <v>11</v>
      </c>
      <c r="Y190" s="37">
        <v>10</v>
      </c>
      <c r="Z190" s="37">
        <v>15</v>
      </c>
      <c r="AA190" s="37">
        <v>7</v>
      </c>
      <c r="AB190" s="37">
        <v>12</v>
      </c>
      <c r="AC190" s="37">
        <v>6</v>
      </c>
      <c r="AD190" s="37">
        <v>14</v>
      </c>
      <c r="AE190" s="37">
        <v>3</v>
      </c>
      <c r="AF190" s="37">
        <v>11</v>
      </c>
      <c r="AG190" s="37">
        <v>6</v>
      </c>
      <c r="AH190" s="37">
        <v>5</v>
      </c>
      <c r="AI190" s="37">
        <v>3</v>
      </c>
      <c r="AJ190" s="37">
        <v>6</v>
      </c>
      <c r="AK190" s="37">
        <v>12</v>
      </c>
      <c r="AL190" s="37">
        <v>2</v>
      </c>
      <c r="AM190" s="37">
        <v>13</v>
      </c>
      <c r="AN190" s="37">
        <v>14</v>
      </c>
      <c r="AO190" s="37">
        <v>14</v>
      </c>
      <c r="AP190" s="37">
        <v>6</v>
      </c>
      <c r="AQ190" s="37">
        <v>12</v>
      </c>
      <c r="AR190" s="37">
        <v>6</v>
      </c>
      <c r="AS190" s="37">
        <v>15</v>
      </c>
      <c r="AT190" s="37">
        <v>10</v>
      </c>
      <c r="AU190" s="37">
        <v>10</v>
      </c>
      <c r="AV190" s="37">
        <v>13</v>
      </c>
      <c r="AW190" s="37">
        <v>10</v>
      </c>
      <c r="AX190" s="37">
        <v>14</v>
      </c>
      <c r="AY190" s="37">
        <v>10</v>
      </c>
      <c r="AZ190" s="37">
        <v>14</v>
      </c>
      <c r="BA190" s="37">
        <v>13</v>
      </c>
      <c r="BB190" s="37">
        <v>4</v>
      </c>
      <c r="BC190" s="37">
        <v>13</v>
      </c>
      <c r="BD190" s="37">
        <v>3</v>
      </c>
      <c r="BE190" s="37">
        <v>10</v>
      </c>
      <c r="BF190" s="37">
        <v>11</v>
      </c>
      <c r="BG190" s="37">
        <v>1000</v>
      </c>
      <c r="BH190" s="32"/>
      <c r="BI190" s="32"/>
      <c r="BJ190" s="32"/>
    </row>
    <row r="191" spans="1:62" ht="16.2" thickBot="1" x14ac:dyDescent="0.35">
      <c r="A191" s="36" t="s">
        <v>495</v>
      </c>
      <c r="B191" s="37">
        <v>11</v>
      </c>
      <c r="C191" s="37">
        <v>10</v>
      </c>
      <c r="D191" s="37">
        <v>6</v>
      </c>
      <c r="E191" s="37">
        <v>14</v>
      </c>
      <c r="F191" s="37">
        <v>10</v>
      </c>
      <c r="G191" s="37">
        <v>14</v>
      </c>
      <c r="H191" s="37">
        <v>9</v>
      </c>
      <c r="I191" s="37">
        <v>10</v>
      </c>
      <c r="J191" s="37">
        <v>10</v>
      </c>
      <c r="K191" s="37">
        <v>8</v>
      </c>
      <c r="L191" s="37">
        <v>5</v>
      </c>
      <c r="M191" s="37">
        <v>10</v>
      </c>
      <c r="N191" s="37">
        <v>8</v>
      </c>
      <c r="O191" s="37">
        <v>10</v>
      </c>
      <c r="P191" s="37">
        <v>10</v>
      </c>
      <c r="Q191" s="37">
        <v>7</v>
      </c>
      <c r="R191" s="37">
        <v>6</v>
      </c>
      <c r="S191" s="37">
        <v>13</v>
      </c>
      <c r="T191" s="37">
        <v>11</v>
      </c>
      <c r="U191" s="37">
        <v>8</v>
      </c>
      <c r="V191" s="37">
        <v>15</v>
      </c>
      <c r="W191" s="37">
        <v>14</v>
      </c>
      <c r="X191" s="37">
        <v>11</v>
      </c>
      <c r="Y191" s="37">
        <v>10</v>
      </c>
      <c r="Z191" s="37">
        <v>15</v>
      </c>
      <c r="AA191" s="37">
        <v>6</v>
      </c>
      <c r="AB191" s="37">
        <v>10</v>
      </c>
      <c r="AC191" s="37">
        <v>5</v>
      </c>
      <c r="AD191" s="37">
        <v>13</v>
      </c>
      <c r="AE191" s="37">
        <v>3</v>
      </c>
      <c r="AF191" s="37">
        <v>10</v>
      </c>
      <c r="AG191" s="37">
        <v>4</v>
      </c>
      <c r="AH191" s="37">
        <v>3</v>
      </c>
      <c r="AI191" s="37">
        <v>5</v>
      </c>
      <c r="AJ191" s="37">
        <v>7</v>
      </c>
      <c r="AK191" s="37">
        <v>11</v>
      </c>
      <c r="AL191" s="37">
        <v>3</v>
      </c>
      <c r="AM191" s="37">
        <v>13</v>
      </c>
      <c r="AN191" s="37">
        <v>13</v>
      </c>
      <c r="AO191" s="37">
        <v>14</v>
      </c>
      <c r="AP191" s="37">
        <v>7</v>
      </c>
      <c r="AQ191" s="37">
        <v>12</v>
      </c>
      <c r="AR191" s="37">
        <v>7</v>
      </c>
      <c r="AS191" s="37">
        <v>8</v>
      </c>
      <c r="AT191" s="37">
        <v>10</v>
      </c>
      <c r="AU191" s="37">
        <v>10</v>
      </c>
      <c r="AV191" s="37">
        <v>13</v>
      </c>
      <c r="AW191" s="37">
        <v>11</v>
      </c>
      <c r="AX191" s="37">
        <v>6</v>
      </c>
      <c r="AY191" s="37">
        <v>10</v>
      </c>
      <c r="AZ191" s="37">
        <v>14</v>
      </c>
      <c r="BA191" s="37">
        <v>14</v>
      </c>
      <c r="BB191" s="37">
        <v>4</v>
      </c>
      <c r="BC191" s="37">
        <v>12</v>
      </c>
      <c r="BD191" s="37">
        <v>1</v>
      </c>
      <c r="BE191" s="37">
        <v>9</v>
      </c>
      <c r="BF191" s="37">
        <v>13</v>
      </c>
      <c r="BG191" s="37">
        <v>1000</v>
      </c>
      <c r="BH191" s="32"/>
      <c r="BI191" s="32"/>
      <c r="BJ191" s="32"/>
    </row>
    <row r="192" spans="1:62" ht="16.2" thickBot="1" x14ac:dyDescent="0.35">
      <c r="A192" s="36" t="s">
        <v>496</v>
      </c>
      <c r="B192" s="37">
        <v>7</v>
      </c>
      <c r="C192" s="37">
        <v>10</v>
      </c>
      <c r="D192" s="37">
        <v>6</v>
      </c>
      <c r="E192" s="37">
        <v>15</v>
      </c>
      <c r="F192" s="37">
        <v>11</v>
      </c>
      <c r="G192" s="37">
        <v>15</v>
      </c>
      <c r="H192" s="37">
        <v>8</v>
      </c>
      <c r="I192" s="37">
        <v>10</v>
      </c>
      <c r="J192" s="37">
        <v>11</v>
      </c>
      <c r="K192" s="37">
        <v>11</v>
      </c>
      <c r="L192" s="37">
        <v>5</v>
      </c>
      <c r="M192" s="37">
        <v>8</v>
      </c>
      <c r="N192" s="37">
        <v>9</v>
      </c>
      <c r="O192" s="37">
        <v>11</v>
      </c>
      <c r="P192" s="37">
        <v>10</v>
      </c>
      <c r="Q192" s="37">
        <v>11</v>
      </c>
      <c r="R192" s="37">
        <v>6</v>
      </c>
      <c r="S192" s="37">
        <v>14</v>
      </c>
      <c r="T192" s="37">
        <v>11</v>
      </c>
      <c r="U192" s="37">
        <v>9</v>
      </c>
      <c r="V192" s="37">
        <v>15</v>
      </c>
      <c r="W192" s="37">
        <v>13</v>
      </c>
      <c r="X192" s="37">
        <v>11</v>
      </c>
      <c r="Y192" s="37">
        <v>8</v>
      </c>
      <c r="Z192" s="37">
        <v>14</v>
      </c>
      <c r="AA192" s="37">
        <v>6</v>
      </c>
      <c r="AB192" s="37">
        <v>11</v>
      </c>
      <c r="AC192" s="37">
        <v>5</v>
      </c>
      <c r="AD192" s="37">
        <v>10</v>
      </c>
      <c r="AE192" s="37">
        <v>3</v>
      </c>
      <c r="AF192" s="37">
        <v>10</v>
      </c>
      <c r="AG192" s="37">
        <v>1</v>
      </c>
      <c r="AH192" s="37">
        <v>3</v>
      </c>
      <c r="AI192" s="37">
        <v>4</v>
      </c>
      <c r="AJ192" s="37">
        <v>7</v>
      </c>
      <c r="AK192" s="37">
        <v>12</v>
      </c>
      <c r="AL192" s="37">
        <v>4</v>
      </c>
      <c r="AM192" s="37">
        <v>13</v>
      </c>
      <c r="AN192" s="37">
        <v>13</v>
      </c>
      <c r="AO192" s="37">
        <v>13</v>
      </c>
      <c r="AP192" s="37">
        <v>7</v>
      </c>
      <c r="AQ192" s="37">
        <v>13</v>
      </c>
      <c r="AR192" s="37">
        <v>7</v>
      </c>
      <c r="AS192" s="37">
        <v>15</v>
      </c>
      <c r="AT192" s="37">
        <v>11</v>
      </c>
      <c r="AU192" s="37">
        <v>8</v>
      </c>
      <c r="AV192" s="37">
        <v>12</v>
      </c>
      <c r="AW192" s="37">
        <v>10</v>
      </c>
      <c r="AX192" s="37">
        <v>8</v>
      </c>
      <c r="AY192" s="37">
        <v>9</v>
      </c>
      <c r="AZ192" s="37">
        <v>13</v>
      </c>
      <c r="BA192" s="37">
        <v>11</v>
      </c>
      <c r="BB192" s="37">
        <v>4</v>
      </c>
      <c r="BC192" s="37">
        <v>9</v>
      </c>
      <c r="BD192" s="37">
        <v>2</v>
      </c>
      <c r="BE192" s="37">
        <v>9</v>
      </c>
      <c r="BF192" s="37">
        <v>10</v>
      </c>
      <c r="BG192" s="37">
        <v>1000</v>
      </c>
      <c r="BH192" s="32"/>
      <c r="BI192" s="32"/>
      <c r="BJ192" s="32"/>
    </row>
    <row r="193" spans="1:62" ht="16.2" thickBot="1" x14ac:dyDescent="0.35">
      <c r="A193" s="36" t="s">
        <v>497</v>
      </c>
      <c r="B193" s="37">
        <v>11</v>
      </c>
      <c r="C193" s="37">
        <v>10</v>
      </c>
      <c r="D193" s="37">
        <v>6</v>
      </c>
      <c r="E193" s="37">
        <v>14</v>
      </c>
      <c r="F193" s="37">
        <v>8</v>
      </c>
      <c r="G193" s="37">
        <v>15</v>
      </c>
      <c r="H193" s="37">
        <v>9</v>
      </c>
      <c r="I193" s="37">
        <v>7</v>
      </c>
      <c r="J193" s="37">
        <v>10</v>
      </c>
      <c r="K193" s="37">
        <v>8</v>
      </c>
      <c r="L193" s="37">
        <v>5</v>
      </c>
      <c r="M193" s="37">
        <v>9</v>
      </c>
      <c r="N193" s="37">
        <v>9</v>
      </c>
      <c r="O193" s="37">
        <v>10</v>
      </c>
      <c r="P193" s="37">
        <v>10</v>
      </c>
      <c r="Q193" s="37">
        <v>12</v>
      </c>
      <c r="R193" s="37">
        <v>3</v>
      </c>
      <c r="S193" s="37">
        <v>14</v>
      </c>
      <c r="T193" s="37">
        <v>11</v>
      </c>
      <c r="U193" s="37">
        <v>8</v>
      </c>
      <c r="V193" s="37">
        <v>14</v>
      </c>
      <c r="W193" s="37">
        <v>13</v>
      </c>
      <c r="X193" s="37">
        <v>10</v>
      </c>
      <c r="Y193" s="37">
        <v>6</v>
      </c>
      <c r="Z193" s="37">
        <v>14</v>
      </c>
      <c r="AA193" s="37">
        <v>5</v>
      </c>
      <c r="AB193" s="37">
        <v>8</v>
      </c>
      <c r="AC193" s="37">
        <v>4</v>
      </c>
      <c r="AD193" s="37">
        <v>15</v>
      </c>
      <c r="AE193" s="37">
        <v>3</v>
      </c>
      <c r="AF193" s="37">
        <v>11</v>
      </c>
      <c r="AG193" s="37">
        <v>6</v>
      </c>
      <c r="AH193" s="37">
        <v>3</v>
      </c>
      <c r="AI193" s="37">
        <v>3</v>
      </c>
      <c r="AJ193" s="37">
        <v>6</v>
      </c>
      <c r="AK193" s="37">
        <v>10</v>
      </c>
      <c r="AL193" s="37">
        <v>3</v>
      </c>
      <c r="AM193" s="37">
        <v>14</v>
      </c>
      <c r="AN193" s="37">
        <v>14</v>
      </c>
      <c r="AO193" s="37">
        <v>9</v>
      </c>
      <c r="AP193" s="37">
        <v>6</v>
      </c>
      <c r="AQ193" s="37">
        <v>13</v>
      </c>
      <c r="AR193" s="37">
        <v>7</v>
      </c>
      <c r="AS193" s="37">
        <v>12</v>
      </c>
      <c r="AT193" s="37">
        <v>11</v>
      </c>
      <c r="AU193" s="37">
        <v>9</v>
      </c>
      <c r="AV193" s="37">
        <v>12</v>
      </c>
      <c r="AW193" s="37">
        <v>11</v>
      </c>
      <c r="AX193" s="37">
        <v>14</v>
      </c>
      <c r="AY193" s="37">
        <v>9</v>
      </c>
      <c r="AZ193" s="37">
        <v>14</v>
      </c>
      <c r="BA193" s="37">
        <v>5</v>
      </c>
      <c r="BB193" s="37">
        <v>4</v>
      </c>
      <c r="BC193" s="37">
        <v>11</v>
      </c>
      <c r="BD193" s="37">
        <v>2</v>
      </c>
      <c r="BE193" s="37">
        <v>10</v>
      </c>
      <c r="BF193" s="37">
        <v>10</v>
      </c>
      <c r="BG193" s="37">
        <v>1000</v>
      </c>
      <c r="BH193" s="32"/>
      <c r="BI193" s="32"/>
      <c r="BJ193" s="32"/>
    </row>
    <row r="194" spans="1:62" ht="16.2" thickBot="1" x14ac:dyDescent="0.35">
      <c r="A194" s="36" t="s">
        <v>498</v>
      </c>
      <c r="B194" s="37">
        <v>11</v>
      </c>
      <c r="C194" s="37">
        <v>10</v>
      </c>
      <c r="D194" s="37">
        <v>6</v>
      </c>
      <c r="E194" s="37">
        <v>13</v>
      </c>
      <c r="F194" s="37">
        <v>9</v>
      </c>
      <c r="G194" s="37">
        <v>15</v>
      </c>
      <c r="H194" s="37">
        <v>9</v>
      </c>
      <c r="I194" s="37">
        <v>9</v>
      </c>
      <c r="J194" s="37">
        <v>10</v>
      </c>
      <c r="K194" s="37">
        <v>8</v>
      </c>
      <c r="L194" s="37">
        <v>4</v>
      </c>
      <c r="M194" s="37">
        <v>9</v>
      </c>
      <c r="N194" s="37">
        <v>9</v>
      </c>
      <c r="O194" s="37">
        <v>10</v>
      </c>
      <c r="P194" s="37">
        <v>10</v>
      </c>
      <c r="Q194" s="37">
        <v>9</v>
      </c>
      <c r="R194" s="37">
        <v>5</v>
      </c>
      <c r="S194" s="37">
        <v>14</v>
      </c>
      <c r="T194" s="37">
        <v>11</v>
      </c>
      <c r="U194" s="37">
        <v>8</v>
      </c>
      <c r="V194" s="37">
        <v>14</v>
      </c>
      <c r="W194" s="37">
        <v>13</v>
      </c>
      <c r="X194" s="37">
        <v>11</v>
      </c>
      <c r="Y194" s="37">
        <v>9</v>
      </c>
      <c r="Z194" s="37">
        <v>14</v>
      </c>
      <c r="AA194" s="37">
        <v>6</v>
      </c>
      <c r="AB194" s="37">
        <v>8</v>
      </c>
      <c r="AC194" s="37">
        <v>4</v>
      </c>
      <c r="AD194" s="37">
        <v>13</v>
      </c>
      <c r="AE194" s="37">
        <v>2</v>
      </c>
      <c r="AF194" s="37">
        <v>11</v>
      </c>
      <c r="AG194" s="37">
        <v>4</v>
      </c>
      <c r="AH194" s="37">
        <v>4</v>
      </c>
      <c r="AI194" s="37">
        <v>3</v>
      </c>
      <c r="AJ194" s="37">
        <v>7</v>
      </c>
      <c r="AK194" s="37">
        <v>10</v>
      </c>
      <c r="AL194" s="37">
        <v>3</v>
      </c>
      <c r="AM194" s="37">
        <v>13</v>
      </c>
      <c r="AN194" s="37">
        <v>13</v>
      </c>
      <c r="AO194" s="37">
        <v>13</v>
      </c>
      <c r="AP194" s="37">
        <v>7</v>
      </c>
      <c r="AQ194" s="37">
        <v>13</v>
      </c>
      <c r="AR194" s="37">
        <v>7</v>
      </c>
      <c r="AS194" s="37">
        <v>14</v>
      </c>
      <c r="AT194" s="37">
        <v>9</v>
      </c>
      <c r="AU194" s="37">
        <v>10</v>
      </c>
      <c r="AV194" s="37">
        <v>13</v>
      </c>
      <c r="AW194" s="37">
        <v>11</v>
      </c>
      <c r="AX194" s="37">
        <v>14</v>
      </c>
      <c r="AY194" s="37">
        <v>9</v>
      </c>
      <c r="AZ194" s="37">
        <v>11</v>
      </c>
      <c r="BA194" s="37">
        <v>12</v>
      </c>
      <c r="BB194" s="37">
        <v>4</v>
      </c>
      <c r="BC194" s="37">
        <v>11</v>
      </c>
      <c r="BD194" s="37">
        <v>2</v>
      </c>
      <c r="BE194" s="37">
        <v>11</v>
      </c>
      <c r="BF194" s="37">
        <v>10</v>
      </c>
      <c r="BG194" s="37">
        <v>1000</v>
      </c>
      <c r="BH194" s="32"/>
      <c r="BI194" s="32"/>
      <c r="BJ194" s="32"/>
    </row>
    <row r="195" spans="1:62" ht="16.2" thickBot="1" x14ac:dyDescent="0.35">
      <c r="A195" s="36" t="s">
        <v>499</v>
      </c>
      <c r="B195" s="37">
        <v>12</v>
      </c>
      <c r="C195" s="37">
        <v>10</v>
      </c>
      <c r="D195" s="37">
        <v>6</v>
      </c>
      <c r="E195" s="37">
        <v>14</v>
      </c>
      <c r="F195" s="37">
        <v>9</v>
      </c>
      <c r="G195" s="37">
        <v>15</v>
      </c>
      <c r="H195" s="37">
        <v>9</v>
      </c>
      <c r="I195" s="37">
        <v>10</v>
      </c>
      <c r="J195" s="37">
        <v>10</v>
      </c>
      <c r="K195" s="37">
        <v>9</v>
      </c>
      <c r="L195" s="37">
        <v>5</v>
      </c>
      <c r="M195" s="37">
        <v>7</v>
      </c>
      <c r="N195" s="37">
        <v>8</v>
      </c>
      <c r="O195" s="37">
        <v>10</v>
      </c>
      <c r="P195" s="37">
        <v>10</v>
      </c>
      <c r="Q195" s="37">
        <v>11</v>
      </c>
      <c r="R195" s="37">
        <v>4</v>
      </c>
      <c r="S195" s="37">
        <v>13</v>
      </c>
      <c r="T195" s="37">
        <v>11</v>
      </c>
      <c r="U195" s="37">
        <v>8</v>
      </c>
      <c r="V195" s="37">
        <v>14</v>
      </c>
      <c r="W195" s="37">
        <v>12</v>
      </c>
      <c r="X195" s="37">
        <v>11</v>
      </c>
      <c r="Y195" s="37">
        <v>10</v>
      </c>
      <c r="Z195" s="37">
        <v>14</v>
      </c>
      <c r="AA195" s="37">
        <v>6</v>
      </c>
      <c r="AB195" s="37">
        <v>9</v>
      </c>
      <c r="AC195" s="37">
        <v>4</v>
      </c>
      <c r="AD195" s="37">
        <v>14</v>
      </c>
      <c r="AE195" s="37">
        <v>3</v>
      </c>
      <c r="AF195" s="37">
        <v>11</v>
      </c>
      <c r="AG195" s="37">
        <v>3</v>
      </c>
      <c r="AH195" s="37">
        <v>7</v>
      </c>
      <c r="AI195" s="37">
        <v>5</v>
      </c>
      <c r="AJ195" s="37">
        <v>6</v>
      </c>
      <c r="AK195" s="37">
        <v>10</v>
      </c>
      <c r="AL195" s="37">
        <v>3</v>
      </c>
      <c r="AM195" s="37">
        <v>11</v>
      </c>
      <c r="AN195" s="37">
        <v>14</v>
      </c>
      <c r="AO195" s="37">
        <v>14</v>
      </c>
      <c r="AP195" s="37">
        <v>7</v>
      </c>
      <c r="AQ195" s="37">
        <v>12</v>
      </c>
      <c r="AR195" s="37">
        <v>7</v>
      </c>
      <c r="AS195" s="37">
        <v>15</v>
      </c>
      <c r="AT195" s="37">
        <v>10</v>
      </c>
      <c r="AU195" s="37">
        <v>10</v>
      </c>
      <c r="AV195" s="37">
        <v>12</v>
      </c>
      <c r="AW195" s="37">
        <v>10</v>
      </c>
      <c r="AX195" s="37">
        <v>11</v>
      </c>
      <c r="AY195" s="37">
        <v>8</v>
      </c>
      <c r="AZ195" s="37">
        <v>12</v>
      </c>
      <c r="BA195" s="37">
        <v>13</v>
      </c>
      <c r="BB195" s="37">
        <v>4</v>
      </c>
      <c r="BC195" s="37">
        <v>13</v>
      </c>
      <c r="BD195" s="37">
        <v>1</v>
      </c>
      <c r="BE195" s="37">
        <v>10</v>
      </c>
      <c r="BF195" s="37">
        <v>9</v>
      </c>
      <c r="BG195" s="37">
        <v>1000</v>
      </c>
      <c r="BH195" s="32"/>
      <c r="BI195" s="32"/>
      <c r="BJ195" s="32"/>
    </row>
    <row r="196" spans="1:62" ht="16.2" thickBot="1" x14ac:dyDescent="0.35">
      <c r="A196" s="36" t="s">
        <v>500</v>
      </c>
      <c r="B196" s="37">
        <v>11</v>
      </c>
      <c r="C196" s="37">
        <v>10</v>
      </c>
      <c r="D196" s="37">
        <v>5</v>
      </c>
      <c r="E196" s="37">
        <v>13</v>
      </c>
      <c r="F196" s="37">
        <v>8</v>
      </c>
      <c r="G196" s="37">
        <v>14</v>
      </c>
      <c r="H196" s="37">
        <v>9</v>
      </c>
      <c r="I196" s="37">
        <v>7</v>
      </c>
      <c r="J196" s="37">
        <v>9</v>
      </c>
      <c r="K196" s="37">
        <v>8</v>
      </c>
      <c r="L196" s="37">
        <v>4</v>
      </c>
      <c r="M196" s="37">
        <v>8</v>
      </c>
      <c r="N196" s="37">
        <v>9</v>
      </c>
      <c r="O196" s="37">
        <v>9</v>
      </c>
      <c r="P196" s="37">
        <v>10</v>
      </c>
      <c r="Q196" s="37">
        <v>12</v>
      </c>
      <c r="R196" s="37">
        <v>4</v>
      </c>
      <c r="S196" s="37">
        <v>13</v>
      </c>
      <c r="T196" s="37">
        <v>11</v>
      </c>
      <c r="U196" s="37">
        <v>8</v>
      </c>
      <c r="V196" s="37">
        <v>14</v>
      </c>
      <c r="W196" s="37">
        <v>12</v>
      </c>
      <c r="X196" s="37">
        <v>10</v>
      </c>
      <c r="Y196" s="37">
        <v>10</v>
      </c>
      <c r="Z196" s="37">
        <v>14</v>
      </c>
      <c r="AA196" s="37">
        <v>5</v>
      </c>
      <c r="AB196" s="37">
        <v>7</v>
      </c>
      <c r="AC196" s="37">
        <v>3</v>
      </c>
      <c r="AD196" s="37">
        <v>13</v>
      </c>
      <c r="AE196" s="37">
        <v>3</v>
      </c>
      <c r="AF196" s="37">
        <v>11</v>
      </c>
      <c r="AG196" s="37">
        <v>3</v>
      </c>
      <c r="AH196" s="37">
        <v>4</v>
      </c>
      <c r="AI196" s="37">
        <v>5</v>
      </c>
      <c r="AJ196" s="37">
        <v>6</v>
      </c>
      <c r="AK196" s="37">
        <v>9</v>
      </c>
      <c r="AL196" s="37">
        <v>2</v>
      </c>
      <c r="AM196" s="37">
        <v>14</v>
      </c>
      <c r="AN196" s="37">
        <v>14</v>
      </c>
      <c r="AO196" s="37">
        <v>12</v>
      </c>
      <c r="AP196" s="37">
        <v>8</v>
      </c>
      <c r="AQ196" s="37">
        <v>12</v>
      </c>
      <c r="AR196" s="37">
        <v>7</v>
      </c>
      <c r="AS196" s="37">
        <v>15</v>
      </c>
      <c r="AT196" s="37">
        <v>9</v>
      </c>
      <c r="AU196" s="37">
        <v>9</v>
      </c>
      <c r="AV196" s="37">
        <v>13</v>
      </c>
      <c r="AW196" s="37">
        <v>10</v>
      </c>
      <c r="AX196" s="37">
        <v>14</v>
      </c>
      <c r="AY196" s="37">
        <v>10</v>
      </c>
      <c r="AZ196" s="37">
        <v>13</v>
      </c>
      <c r="BA196" s="37">
        <v>15</v>
      </c>
      <c r="BB196" s="37">
        <v>1</v>
      </c>
      <c r="BC196" s="37">
        <v>13</v>
      </c>
      <c r="BD196" s="37">
        <v>1</v>
      </c>
      <c r="BE196" s="37">
        <v>10</v>
      </c>
      <c r="BF196" s="37">
        <v>12</v>
      </c>
      <c r="BG196" s="37">
        <v>1000</v>
      </c>
      <c r="BH196" s="32"/>
      <c r="BI196" s="32"/>
      <c r="BJ196" s="32"/>
    </row>
    <row r="197" spans="1:62" ht="16.2" thickBot="1" x14ac:dyDescent="0.35">
      <c r="A197" s="36" t="s">
        <v>501</v>
      </c>
      <c r="B197" s="37">
        <v>11</v>
      </c>
      <c r="C197" s="37">
        <v>10</v>
      </c>
      <c r="D197" s="37">
        <v>6</v>
      </c>
      <c r="E197" s="37">
        <v>13</v>
      </c>
      <c r="F197" s="37">
        <v>7</v>
      </c>
      <c r="G197" s="37">
        <v>14</v>
      </c>
      <c r="H197" s="37">
        <v>4</v>
      </c>
      <c r="I197" s="37">
        <v>7</v>
      </c>
      <c r="J197" s="37">
        <v>9</v>
      </c>
      <c r="K197" s="37">
        <v>8</v>
      </c>
      <c r="L197" s="37">
        <v>4</v>
      </c>
      <c r="M197" s="37">
        <v>8</v>
      </c>
      <c r="N197" s="37">
        <v>9</v>
      </c>
      <c r="O197" s="37">
        <v>9</v>
      </c>
      <c r="P197" s="37">
        <v>10</v>
      </c>
      <c r="Q197" s="37">
        <v>11</v>
      </c>
      <c r="R197" s="37">
        <v>3</v>
      </c>
      <c r="S197" s="37">
        <v>14</v>
      </c>
      <c r="T197" s="37">
        <v>11</v>
      </c>
      <c r="U197" s="37">
        <v>7</v>
      </c>
      <c r="V197" s="37">
        <v>15</v>
      </c>
      <c r="W197" s="37">
        <v>13</v>
      </c>
      <c r="X197" s="37">
        <v>11</v>
      </c>
      <c r="Y197" s="37">
        <v>9</v>
      </c>
      <c r="Z197" s="37">
        <v>14</v>
      </c>
      <c r="AA197" s="37">
        <v>6</v>
      </c>
      <c r="AB197" s="37">
        <v>6</v>
      </c>
      <c r="AC197" s="37">
        <v>5</v>
      </c>
      <c r="AD197" s="37">
        <v>14</v>
      </c>
      <c r="AE197" s="37">
        <v>3</v>
      </c>
      <c r="AF197" s="37">
        <v>11</v>
      </c>
      <c r="AG197" s="37">
        <v>4</v>
      </c>
      <c r="AH197" s="37">
        <v>2</v>
      </c>
      <c r="AI197" s="37">
        <v>4</v>
      </c>
      <c r="AJ197" s="37">
        <v>7</v>
      </c>
      <c r="AK197" s="37">
        <v>9</v>
      </c>
      <c r="AL197" s="37">
        <v>2</v>
      </c>
      <c r="AM197" s="37">
        <v>10</v>
      </c>
      <c r="AN197" s="37">
        <v>14</v>
      </c>
      <c r="AO197" s="37">
        <v>14</v>
      </c>
      <c r="AP197" s="37">
        <v>6</v>
      </c>
      <c r="AQ197" s="37">
        <v>13</v>
      </c>
      <c r="AR197" s="37">
        <v>7</v>
      </c>
      <c r="AS197" s="37">
        <v>13</v>
      </c>
      <c r="AT197" s="37">
        <v>10</v>
      </c>
      <c r="AU197" s="37">
        <v>8</v>
      </c>
      <c r="AV197" s="37">
        <v>12</v>
      </c>
      <c r="AW197" s="37">
        <v>10</v>
      </c>
      <c r="AX197" s="37">
        <v>10</v>
      </c>
      <c r="AY197" s="37">
        <v>10</v>
      </c>
      <c r="AZ197" s="37">
        <v>14</v>
      </c>
      <c r="BA197" s="37">
        <v>12</v>
      </c>
      <c r="BB197" s="37">
        <v>4</v>
      </c>
      <c r="BC197" s="37">
        <v>13</v>
      </c>
      <c r="BD197" s="37">
        <v>1</v>
      </c>
      <c r="BE197" s="37">
        <v>11</v>
      </c>
      <c r="BF197" s="37">
        <v>12</v>
      </c>
      <c r="BG197" s="37">
        <v>1000</v>
      </c>
      <c r="BH197" s="32"/>
      <c r="BI197" s="32"/>
      <c r="BJ197" s="32"/>
    </row>
    <row r="198" spans="1:62" ht="16.2" thickBot="1" x14ac:dyDescent="0.35">
      <c r="A198" s="36" t="s">
        <v>502</v>
      </c>
      <c r="B198" s="37">
        <v>7</v>
      </c>
      <c r="C198" s="37">
        <v>10</v>
      </c>
      <c r="D198" s="37">
        <v>4</v>
      </c>
      <c r="E198" s="37">
        <v>15</v>
      </c>
      <c r="F198" s="37">
        <v>10</v>
      </c>
      <c r="G198" s="37">
        <v>15</v>
      </c>
      <c r="H198" s="37">
        <v>9</v>
      </c>
      <c r="I198" s="37">
        <v>10</v>
      </c>
      <c r="J198" s="37">
        <v>11</v>
      </c>
      <c r="K198" s="37">
        <v>11</v>
      </c>
      <c r="L198" s="37">
        <v>5</v>
      </c>
      <c r="M198" s="37">
        <v>9</v>
      </c>
      <c r="N198" s="37">
        <v>9</v>
      </c>
      <c r="O198" s="37">
        <v>11</v>
      </c>
      <c r="P198" s="37">
        <v>10</v>
      </c>
      <c r="Q198" s="37">
        <v>11</v>
      </c>
      <c r="R198" s="37">
        <v>5</v>
      </c>
      <c r="S198" s="37">
        <v>14</v>
      </c>
      <c r="T198" s="37">
        <v>11</v>
      </c>
      <c r="U198" s="37">
        <v>8</v>
      </c>
      <c r="V198" s="37">
        <v>15</v>
      </c>
      <c r="W198" s="37">
        <v>14</v>
      </c>
      <c r="X198" s="37">
        <v>10</v>
      </c>
      <c r="Y198" s="37">
        <v>8</v>
      </c>
      <c r="Z198" s="37">
        <v>14</v>
      </c>
      <c r="AA198" s="37">
        <v>6</v>
      </c>
      <c r="AB198" s="37">
        <v>11</v>
      </c>
      <c r="AC198" s="37">
        <v>5</v>
      </c>
      <c r="AD198" s="37">
        <v>15</v>
      </c>
      <c r="AE198" s="37">
        <v>3</v>
      </c>
      <c r="AF198" s="37">
        <v>11</v>
      </c>
      <c r="AG198" s="37">
        <v>6</v>
      </c>
      <c r="AH198" s="37">
        <v>3</v>
      </c>
      <c r="AI198" s="37">
        <v>5</v>
      </c>
      <c r="AJ198" s="37">
        <v>7</v>
      </c>
      <c r="AK198" s="37">
        <v>12</v>
      </c>
      <c r="AL198" s="37">
        <v>3</v>
      </c>
      <c r="AM198" s="37">
        <v>7</v>
      </c>
      <c r="AN198" s="37">
        <v>14</v>
      </c>
      <c r="AO198" s="37">
        <v>12</v>
      </c>
      <c r="AP198" s="37">
        <v>5</v>
      </c>
      <c r="AQ198" s="37">
        <v>12</v>
      </c>
      <c r="AR198" s="37">
        <v>3</v>
      </c>
      <c r="AS198" s="37">
        <v>15</v>
      </c>
      <c r="AT198" s="37">
        <v>10</v>
      </c>
      <c r="AU198" s="37">
        <v>10</v>
      </c>
      <c r="AV198" s="37">
        <v>12</v>
      </c>
      <c r="AW198" s="37">
        <v>11</v>
      </c>
      <c r="AX198" s="37">
        <v>13</v>
      </c>
      <c r="AY198" s="37">
        <v>10</v>
      </c>
      <c r="AZ198" s="37">
        <v>12</v>
      </c>
      <c r="BA198" s="37">
        <v>9</v>
      </c>
      <c r="BB198" s="37">
        <v>4</v>
      </c>
      <c r="BC198" s="37">
        <v>8</v>
      </c>
      <c r="BD198" s="37">
        <v>1</v>
      </c>
      <c r="BE198" s="37">
        <v>11</v>
      </c>
      <c r="BF198" s="37">
        <v>9</v>
      </c>
      <c r="BG198" s="37">
        <v>1000</v>
      </c>
      <c r="BH198" s="32"/>
      <c r="BI198" s="32"/>
      <c r="BJ198" s="32"/>
    </row>
    <row r="199" spans="1:62" ht="16.2" thickBot="1" x14ac:dyDescent="0.35">
      <c r="A199" s="36" t="s">
        <v>503</v>
      </c>
      <c r="B199" s="37">
        <v>12</v>
      </c>
      <c r="C199" s="37">
        <v>9</v>
      </c>
      <c r="D199" s="37">
        <v>4</v>
      </c>
      <c r="E199" s="37">
        <v>14</v>
      </c>
      <c r="F199" s="37">
        <v>8</v>
      </c>
      <c r="G199" s="37">
        <v>11</v>
      </c>
      <c r="H199" s="37">
        <v>8</v>
      </c>
      <c r="I199" s="37">
        <v>7</v>
      </c>
      <c r="J199" s="37">
        <v>9</v>
      </c>
      <c r="K199" s="37">
        <v>8</v>
      </c>
      <c r="L199" s="37">
        <v>5</v>
      </c>
      <c r="M199" s="37">
        <v>10</v>
      </c>
      <c r="N199" s="37">
        <v>10</v>
      </c>
      <c r="O199" s="37">
        <v>9</v>
      </c>
      <c r="P199" s="37">
        <v>10</v>
      </c>
      <c r="Q199" s="37">
        <v>5</v>
      </c>
      <c r="R199" s="37">
        <v>6</v>
      </c>
      <c r="S199" s="37">
        <v>13</v>
      </c>
      <c r="T199" s="37">
        <v>11</v>
      </c>
      <c r="U199" s="37">
        <v>8</v>
      </c>
      <c r="V199" s="37">
        <v>15</v>
      </c>
      <c r="W199" s="37">
        <v>15</v>
      </c>
      <c r="X199" s="37">
        <v>12</v>
      </c>
      <c r="Y199" s="37">
        <v>6</v>
      </c>
      <c r="Z199" s="37">
        <v>15</v>
      </c>
      <c r="AA199" s="37">
        <v>7</v>
      </c>
      <c r="AB199" s="37">
        <v>8</v>
      </c>
      <c r="AC199" s="37">
        <v>5</v>
      </c>
      <c r="AD199" s="37">
        <v>13</v>
      </c>
      <c r="AE199" s="37">
        <v>1</v>
      </c>
      <c r="AF199" s="37">
        <v>11</v>
      </c>
      <c r="AG199" s="37">
        <v>6</v>
      </c>
      <c r="AH199" s="37">
        <v>1</v>
      </c>
      <c r="AI199" s="37">
        <v>2</v>
      </c>
      <c r="AJ199" s="37">
        <v>6</v>
      </c>
      <c r="AK199" s="37">
        <v>10</v>
      </c>
      <c r="AL199" s="37">
        <v>3</v>
      </c>
      <c r="AM199" s="37">
        <v>14</v>
      </c>
      <c r="AN199" s="37">
        <v>11</v>
      </c>
      <c r="AO199" s="37">
        <v>4</v>
      </c>
      <c r="AP199" s="37">
        <v>7</v>
      </c>
      <c r="AQ199" s="37">
        <v>12</v>
      </c>
      <c r="AR199" s="37">
        <v>5</v>
      </c>
      <c r="AS199" s="37">
        <v>5</v>
      </c>
      <c r="AT199" s="37">
        <v>10</v>
      </c>
      <c r="AU199" s="37">
        <v>10</v>
      </c>
      <c r="AV199" s="37">
        <v>12</v>
      </c>
      <c r="AW199" s="37">
        <v>10</v>
      </c>
      <c r="AX199" s="37">
        <v>8</v>
      </c>
      <c r="AY199" s="37">
        <v>10</v>
      </c>
      <c r="AZ199" s="37">
        <v>15</v>
      </c>
      <c r="BA199" s="37">
        <v>3</v>
      </c>
      <c r="BB199" s="37">
        <v>3</v>
      </c>
      <c r="BC199" s="37">
        <v>13</v>
      </c>
      <c r="BD199" s="37">
        <v>3</v>
      </c>
      <c r="BE199" s="37">
        <v>11</v>
      </c>
      <c r="BF199" s="37">
        <v>11</v>
      </c>
      <c r="BG199" s="37">
        <v>1000</v>
      </c>
      <c r="BH199" s="32"/>
      <c r="BI199" s="32"/>
      <c r="BJ199" s="32"/>
    </row>
    <row r="200" spans="1:62" ht="16.2" thickBot="1" x14ac:dyDescent="0.35">
      <c r="A200" s="36" t="s">
        <v>504</v>
      </c>
      <c r="B200" s="37">
        <v>8</v>
      </c>
      <c r="C200" s="37">
        <v>10</v>
      </c>
      <c r="D200" s="37">
        <v>2</v>
      </c>
      <c r="E200" s="37">
        <v>10</v>
      </c>
      <c r="F200" s="37">
        <v>6</v>
      </c>
      <c r="G200" s="37">
        <v>5</v>
      </c>
      <c r="H200" s="37">
        <v>4</v>
      </c>
      <c r="I200" s="37">
        <v>3</v>
      </c>
      <c r="J200" s="37">
        <v>9</v>
      </c>
      <c r="K200" s="37">
        <v>3</v>
      </c>
      <c r="L200" s="37">
        <v>2</v>
      </c>
      <c r="M200" s="37">
        <v>2</v>
      </c>
      <c r="N200" s="37">
        <v>10</v>
      </c>
      <c r="O200" s="37">
        <v>9</v>
      </c>
      <c r="P200" s="37">
        <v>10</v>
      </c>
      <c r="Q200" s="37">
        <v>4</v>
      </c>
      <c r="R200" s="37">
        <v>2</v>
      </c>
      <c r="S200" s="37">
        <v>7</v>
      </c>
      <c r="T200" s="37">
        <v>9</v>
      </c>
      <c r="U200" s="37">
        <v>12</v>
      </c>
      <c r="V200" s="37">
        <v>14</v>
      </c>
      <c r="W200" s="37">
        <v>4</v>
      </c>
      <c r="X200" s="37">
        <v>4</v>
      </c>
      <c r="Y200" s="37">
        <v>6</v>
      </c>
      <c r="Z200" s="37">
        <v>6</v>
      </c>
      <c r="AA200" s="37">
        <v>6</v>
      </c>
      <c r="AB200" s="37">
        <v>5</v>
      </c>
      <c r="AC200" s="37">
        <v>6</v>
      </c>
      <c r="AD200" s="37">
        <v>8</v>
      </c>
      <c r="AE200" s="37">
        <v>1</v>
      </c>
      <c r="AF200" s="37">
        <v>8</v>
      </c>
      <c r="AG200" s="37">
        <v>6</v>
      </c>
      <c r="AH200" s="37">
        <v>2</v>
      </c>
      <c r="AI200" s="37">
        <v>2</v>
      </c>
      <c r="AJ200" s="37">
        <v>6</v>
      </c>
      <c r="AK200" s="37">
        <v>6</v>
      </c>
      <c r="AL200" s="37">
        <v>1</v>
      </c>
      <c r="AM200" s="37">
        <v>4</v>
      </c>
      <c r="AN200" s="37">
        <v>5</v>
      </c>
      <c r="AO200" s="37">
        <v>3</v>
      </c>
      <c r="AP200" s="37">
        <v>4</v>
      </c>
      <c r="AQ200" s="37">
        <v>5</v>
      </c>
      <c r="AR200" s="37">
        <v>8</v>
      </c>
      <c r="AS200" s="37">
        <v>10</v>
      </c>
      <c r="AT200" s="37">
        <v>9</v>
      </c>
      <c r="AU200" s="37">
        <v>11</v>
      </c>
      <c r="AV200" s="37">
        <v>10</v>
      </c>
      <c r="AW200" s="37">
        <v>9</v>
      </c>
      <c r="AX200" s="37">
        <v>2</v>
      </c>
      <c r="AY200" s="37">
        <v>10</v>
      </c>
      <c r="AZ200" s="37">
        <v>9</v>
      </c>
      <c r="BA200" s="37">
        <v>4</v>
      </c>
      <c r="BB200" s="37">
        <v>2</v>
      </c>
      <c r="BC200" s="37">
        <v>6</v>
      </c>
      <c r="BD200" s="37">
        <v>1</v>
      </c>
      <c r="BE200" s="37">
        <v>8</v>
      </c>
      <c r="BF200" s="37">
        <v>8</v>
      </c>
      <c r="BG200" s="37">
        <v>1000</v>
      </c>
      <c r="BH200" s="32"/>
      <c r="BI200" s="32"/>
      <c r="BJ200" s="32"/>
    </row>
    <row r="201" spans="1:62" ht="16.2" thickBot="1" x14ac:dyDescent="0.35">
      <c r="A201" s="36" t="s">
        <v>505</v>
      </c>
      <c r="B201" s="37">
        <v>12</v>
      </c>
      <c r="C201" s="37">
        <v>9</v>
      </c>
      <c r="D201" s="37">
        <v>5</v>
      </c>
      <c r="E201" s="37">
        <v>8</v>
      </c>
      <c r="F201" s="37">
        <v>10</v>
      </c>
      <c r="G201" s="37">
        <v>7</v>
      </c>
      <c r="H201" s="37">
        <v>7</v>
      </c>
      <c r="I201" s="37">
        <v>8</v>
      </c>
      <c r="J201" s="37">
        <v>10</v>
      </c>
      <c r="K201" s="37">
        <v>7</v>
      </c>
      <c r="L201" s="37">
        <v>3</v>
      </c>
      <c r="M201" s="37">
        <v>4</v>
      </c>
      <c r="N201" s="37">
        <v>11</v>
      </c>
      <c r="O201" s="37">
        <v>11</v>
      </c>
      <c r="P201" s="37">
        <v>11</v>
      </c>
      <c r="Q201" s="37">
        <v>2</v>
      </c>
      <c r="R201" s="37">
        <v>6</v>
      </c>
      <c r="S201" s="37">
        <v>11</v>
      </c>
      <c r="T201" s="37">
        <v>9</v>
      </c>
      <c r="U201" s="37">
        <v>12</v>
      </c>
      <c r="V201" s="37">
        <v>12</v>
      </c>
      <c r="W201" s="37">
        <v>7</v>
      </c>
      <c r="X201" s="37">
        <v>10</v>
      </c>
      <c r="Y201" s="37">
        <v>11</v>
      </c>
      <c r="Z201" s="37">
        <v>12</v>
      </c>
      <c r="AA201" s="37">
        <v>11</v>
      </c>
      <c r="AB201" s="37">
        <v>9</v>
      </c>
      <c r="AC201" s="37">
        <v>12</v>
      </c>
      <c r="AD201" s="37">
        <v>11</v>
      </c>
      <c r="AE201" s="37">
        <v>1</v>
      </c>
      <c r="AF201" s="37">
        <v>10</v>
      </c>
      <c r="AG201" s="37">
        <v>9</v>
      </c>
      <c r="AH201" s="37">
        <v>2</v>
      </c>
      <c r="AI201" s="37">
        <v>1</v>
      </c>
      <c r="AJ201" s="37">
        <v>8</v>
      </c>
      <c r="AK201" s="37">
        <v>10</v>
      </c>
      <c r="AL201" s="37">
        <v>1</v>
      </c>
      <c r="AM201" s="37">
        <v>2</v>
      </c>
      <c r="AN201" s="37">
        <v>1</v>
      </c>
      <c r="AO201" s="37">
        <v>3</v>
      </c>
      <c r="AP201" s="37">
        <v>5</v>
      </c>
      <c r="AQ201" s="37">
        <v>1</v>
      </c>
      <c r="AR201" s="37">
        <v>8</v>
      </c>
      <c r="AS201" s="37">
        <v>13</v>
      </c>
      <c r="AT201" s="37">
        <v>10</v>
      </c>
      <c r="AU201" s="37">
        <v>11</v>
      </c>
      <c r="AV201" s="37">
        <v>7</v>
      </c>
      <c r="AW201" s="37">
        <v>13</v>
      </c>
      <c r="AX201" s="37">
        <v>13</v>
      </c>
      <c r="AY201" s="37">
        <v>12</v>
      </c>
      <c r="AZ201" s="37">
        <v>12</v>
      </c>
      <c r="BA201" s="37">
        <v>10</v>
      </c>
      <c r="BB201" s="37">
        <v>2</v>
      </c>
      <c r="BC201" s="37">
        <v>12</v>
      </c>
      <c r="BD201" s="37">
        <v>3</v>
      </c>
      <c r="BE201" s="37">
        <v>9</v>
      </c>
      <c r="BF201" s="37">
        <v>9</v>
      </c>
      <c r="BG201" s="37">
        <v>1000</v>
      </c>
      <c r="BH201" s="32"/>
      <c r="BI201" s="32"/>
      <c r="BJ201" s="32"/>
    </row>
    <row r="202" spans="1:62" ht="16.2" thickBot="1" x14ac:dyDescent="0.35">
      <c r="A202" s="36" t="s">
        <v>506</v>
      </c>
      <c r="B202" s="37">
        <v>10</v>
      </c>
      <c r="C202" s="37">
        <v>9</v>
      </c>
      <c r="D202" s="37">
        <v>7</v>
      </c>
      <c r="E202" s="37">
        <v>13</v>
      </c>
      <c r="F202" s="37">
        <v>10</v>
      </c>
      <c r="G202" s="37">
        <v>8</v>
      </c>
      <c r="H202" s="37">
        <v>5</v>
      </c>
      <c r="I202" s="37">
        <v>8</v>
      </c>
      <c r="J202" s="37">
        <v>10</v>
      </c>
      <c r="K202" s="37">
        <v>4</v>
      </c>
      <c r="L202" s="37">
        <v>3</v>
      </c>
      <c r="M202" s="37">
        <v>5</v>
      </c>
      <c r="N202" s="37">
        <v>11</v>
      </c>
      <c r="O202" s="37">
        <v>11</v>
      </c>
      <c r="P202" s="37">
        <v>12</v>
      </c>
      <c r="Q202" s="37">
        <v>3</v>
      </c>
      <c r="R202" s="37">
        <v>6</v>
      </c>
      <c r="S202" s="37">
        <v>11</v>
      </c>
      <c r="T202" s="37">
        <v>10</v>
      </c>
      <c r="U202" s="37">
        <v>12</v>
      </c>
      <c r="V202" s="37">
        <v>13</v>
      </c>
      <c r="W202" s="37">
        <v>8</v>
      </c>
      <c r="X202" s="37">
        <v>10</v>
      </c>
      <c r="Y202" s="37">
        <v>12</v>
      </c>
      <c r="Z202" s="37">
        <v>13</v>
      </c>
      <c r="AA202" s="37">
        <v>10</v>
      </c>
      <c r="AB202" s="37">
        <v>9</v>
      </c>
      <c r="AC202" s="37">
        <v>13</v>
      </c>
      <c r="AD202" s="37">
        <v>10</v>
      </c>
      <c r="AE202" s="37">
        <v>1</v>
      </c>
      <c r="AF202" s="37">
        <v>10</v>
      </c>
      <c r="AG202" s="37">
        <v>4</v>
      </c>
      <c r="AH202" s="37">
        <v>2</v>
      </c>
      <c r="AI202" s="37">
        <v>7</v>
      </c>
      <c r="AJ202" s="37">
        <v>7</v>
      </c>
      <c r="AK202" s="37">
        <v>11</v>
      </c>
      <c r="AL202" s="37">
        <v>1</v>
      </c>
      <c r="AM202" s="37">
        <v>6</v>
      </c>
      <c r="AN202" s="37">
        <v>13</v>
      </c>
      <c r="AO202" s="37">
        <v>6</v>
      </c>
      <c r="AP202" s="37">
        <v>6</v>
      </c>
      <c r="AQ202" s="37">
        <v>11</v>
      </c>
      <c r="AR202" s="37">
        <v>8</v>
      </c>
      <c r="AS202" s="37">
        <v>11</v>
      </c>
      <c r="AT202" s="37">
        <v>9</v>
      </c>
      <c r="AU202" s="37">
        <v>11</v>
      </c>
      <c r="AV202" s="37">
        <v>13</v>
      </c>
      <c r="AW202" s="37">
        <v>13</v>
      </c>
      <c r="AX202" s="37">
        <v>8</v>
      </c>
      <c r="AY202" s="37">
        <v>11</v>
      </c>
      <c r="AZ202" s="37">
        <v>10</v>
      </c>
      <c r="BA202" s="37">
        <v>14</v>
      </c>
      <c r="BB202" s="37">
        <v>2</v>
      </c>
      <c r="BC202" s="37">
        <v>9</v>
      </c>
      <c r="BD202" s="37">
        <v>3</v>
      </c>
      <c r="BE202" s="37">
        <v>12</v>
      </c>
      <c r="BF202" s="37">
        <v>9</v>
      </c>
      <c r="BG202" s="37">
        <v>1000</v>
      </c>
      <c r="BH202" s="32"/>
      <c r="BI202" s="32"/>
      <c r="BJ202" s="32"/>
    </row>
    <row r="203" spans="1:62" ht="16.2" thickBot="1" x14ac:dyDescent="0.35">
      <c r="A203" s="36" t="s">
        <v>507</v>
      </c>
      <c r="B203" s="37">
        <v>12</v>
      </c>
      <c r="C203" s="37">
        <v>12</v>
      </c>
      <c r="D203" s="37">
        <v>7</v>
      </c>
      <c r="E203" s="37">
        <v>16</v>
      </c>
      <c r="F203" s="37">
        <v>15</v>
      </c>
      <c r="G203" s="37">
        <v>15</v>
      </c>
      <c r="H203" s="37">
        <v>7</v>
      </c>
      <c r="I203" s="37">
        <v>9</v>
      </c>
      <c r="J203" s="37">
        <v>13</v>
      </c>
      <c r="K203" s="37">
        <v>12</v>
      </c>
      <c r="L203" s="37">
        <v>3</v>
      </c>
      <c r="M203" s="37">
        <v>4</v>
      </c>
      <c r="N203" s="37">
        <v>11</v>
      </c>
      <c r="O203" s="37">
        <v>13</v>
      </c>
      <c r="P203" s="37">
        <v>11</v>
      </c>
      <c r="Q203" s="37">
        <v>8</v>
      </c>
      <c r="R203" s="37">
        <v>5</v>
      </c>
      <c r="S203" s="37">
        <v>12</v>
      </c>
      <c r="T203" s="37">
        <v>10</v>
      </c>
      <c r="U203" s="37">
        <v>13</v>
      </c>
      <c r="V203" s="37">
        <v>16</v>
      </c>
      <c r="W203" s="37">
        <v>8</v>
      </c>
      <c r="X203" s="37">
        <v>11</v>
      </c>
      <c r="Y203" s="37">
        <v>12</v>
      </c>
      <c r="Z203" s="37">
        <v>12</v>
      </c>
      <c r="AA203" s="37">
        <v>11</v>
      </c>
      <c r="AB203" s="37">
        <v>15</v>
      </c>
      <c r="AC203" s="37">
        <v>13</v>
      </c>
      <c r="AD203" s="37">
        <v>13</v>
      </c>
      <c r="AE203" s="37">
        <v>1</v>
      </c>
      <c r="AF203" s="37">
        <v>11</v>
      </c>
      <c r="AG203" s="37">
        <v>8</v>
      </c>
      <c r="AH203" s="37">
        <v>9</v>
      </c>
      <c r="AI203" s="37">
        <v>6</v>
      </c>
      <c r="AJ203" s="37">
        <v>8</v>
      </c>
      <c r="AK203" s="37">
        <v>14</v>
      </c>
      <c r="AL203" s="37">
        <v>2</v>
      </c>
      <c r="AM203" s="37">
        <v>8</v>
      </c>
      <c r="AN203" s="37">
        <v>13</v>
      </c>
      <c r="AO203" s="37">
        <v>6</v>
      </c>
      <c r="AP203" s="37">
        <v>5</v>
      </c>
      <c r="AQ203" s="37">
        <v>10</v>
      </c>
      <c r="AR203" s="37">
        <v>11</v>
      </c>
      <c r="AS203" s="37">
        <v>13</v>
      </c>
      <c r="AT203" s="37">
        <v>11</v>
      </c>
      <c r="AU203" s="37">
        <v>11</v>
      </c>
      <c r="AV203" s="37">
        <v>14</v>
      </c>
      <c r="AW203" s="37">
        <v>14</v>
      </c>
      <c r="AX203" s="37">
        <v>2</v>
      </c>
      <c r="AY203" s="37">
        <v>12</v>
      </c>
      <c r="AZ203" s="37">
        <v>10</v>
      </c>
      <c r="BA203" s="37">
        <v>14</v>
      </c>
      <c r="BB203" s="37">
        <v>3</v>
      </c>
      <c r="BC203" s="37">
        <v>12</v>
      </c>
      <c r="BD203" s="37">
        <v>2</v>
      </c>
      <c r="BE203" s="37">
        <v>12</v>
      </c>
      <c r="BF203" s="37">
        <v>8</v>
      </c>
      <c r="BG203" s="37">
        <v>1000</v>
      </c>
      <c r="BH203" s="32"/>
      <c r="BI203" s="32"/>
      <c r="BJ203" s="32"/>
    </row>
    <row r="204" spans="1:62" ht="16.2" thickBot="1" x14ac:dyDescent="0.35">
      <c r="A204" s="36" t="s">
        <v>508</v>
      </c>
      <c r="B204" s="37">
        <v>13</v>
      </c>
      <c r="C204" s="37">
        <v>11</v>
      </c>
      <c r="D204" s="37">
        <v>8</v>
      </c>
      <c r="E204" s="37">
        <v>15</v>
      </c>
      <c r="F204" s="37">
        <v>13</v>
      </c>
      <c r="G204" s="37">
        <v>14</v>
      </c>
      <c r="H204" s="37">
        <v>5</v>
      </c>
      <c r="I204" s="37">
        <v>6</v>
      </c>
      <c r="J204" s="37">
        <v>12</v>
      </c>
      <c r="K204" s="37">
        <v>9</v>
      </c>
      <c r="L204" s="37">
        <v>3</v>
      </c>
      <c r="M204" s="37">
        <v>3</v>
      </c>
      <c r="N204" s="37">
        <v>11</v>
      </c>
      <c r="O204" s="37">
        <v>12</v>
      </c>
      <c r="P204" s="37">
        <v>11</v>
      </c>
      <c r="Q204" s="37">
        <v>7</v>
      </c>
      <c r="R204" s="37">
        <v>3</v>
      </c>
      <c r="S204" s="37">
        <v>9</v>
      </c>
      <c r="T204" s="37">
        <v>10</v>
      </c>
      <c r="U204" s="37">
        <v>12</v>
      </c>
      <c r="V204" s="37">
        <v>15</v>
      </c>
      <c r="W204" s="37">
        <v>6</v>
      </c>
      <c r="X204" s="37">
        <v>10</v>
      </c>
      <c r="Y204" s="37">
        <v>12</v>
      </c>
      <c r="Z204" s="37">
        <v>12</v>
      </c>
      <c r="AA204" s="37">
        <v>9</v>
      </c>
      <c r="AB204" s="37">
        <v>10</v>
      </c>
      <c r="AC204" s="37">
        <v>12</v>
      </c>
      <c r="AD204" s="37">
        <v>14</v>
      </c>
      <c r="AE204" s="37">
        <v>2</v>
      </c>
      <c r="AF204" s="37">
        <v>11</v>
      </c>
      <c r="AG204" s="37">
        <v>9</v>
      </c>
      <c r="AH204" s="37">
        <v>10</v>
      </c>
      <c r="AI204" s="37">
        <v>6</v>
      </c>
      <c r="AJ204" s="37">
        <v>8</v>
      </c>
      <c r="AK204" s="37">
        <v>11</v>
      </c>
      <c r="AL204" s="37">
        <v>1</v>
      </c>
      <c r="AM204" s="37">
        <v>6</v>
      </c>
      <c r="AN204" s="37">
        <v>7</v>
      </c>
      <c r="AO204" s="37">
        <v>6</v>
      </c>
      <c r="AP204" s="37">
        <v>4</v>
      </c>
      <c r="AQ204" s="37">
        <v>10</v>
      </c>
      <c r="AR204" s="37">
        <v>11</v>
      </c>
      <c r="AS204" s="37">
        <v>12</v>
      </c>
      <c r="AT204" s="37">
        <v>11</v>
      </c>
      <c r="AU204" s="37">
        <v>12</v>
      </c>
      <c r="AV204" s="37">
        <v>13</v>
      </c>
      <c r="AW204" s="37">
        <v>12</v>
      </c>
      <c r="AX204" s="37">
        <v>2</v>
      </c>
      <c r="AY204" s="37">
        <v>11</v>
      </c>
      <c r="AZ204" s="37">
        <v>11</v>
      </c>
      <c r="BA204" s="37">
        <v>14</v>
      </c>
      <c r="BB204" s="37">
        <v>3</v>
      </c>
      <c r="BC204" s="37">
        <v>12</v>
      </c>
      <c r="BD204" s="37">
        <v>3</v>
      </c>
      <c r="BE204" s="37">
        <v>12</v>
      </c>
      <c r="BF204" s="37">
        <v>9</v>
      </c>
      <c r="BG204" s="37">
        <v>1000</v>
      </c>
      <c r="BH204" s="32"/>
      <c r="BI204" s="32"/>
      <c r="BJ204" s="32"/>
    </row>
    <row r="205" spans="1:62" ht="16.2" thickBot="1" x14ac:dyDescent="0.35">
      <c r="A205" s="36" t="s">
        <v>509</v>
      </c>
      <c r="B205" s="37">
        <v>7</v>
      </c>
      <c r="C205" s="37">
        <v>10</v>
      </c>
      <c r="D205" s="37">
        <v>3</v>
      </c>
      <c r="E205" s="37">
        <v>7</v>
      </c>
      <c r="F205" s="37">
        <v>1</v>
      </c>
      <c r="G205" s="37">
        <v>5</v>
      </c>
      <c r="H205" s="37">
        <v>3</v>
      </c>
      <c r="I205" s="37">
        <v>1</v>
      </c>
      <c r="J205" s="37">
        <v>1</v>
      </c>
      <c r="K205" s="37">
        <v>1</v>
      </c>
      <c r="L205" s="37">
        <v>1</v>
      </c>
      <c r="M205" s="37">
        <v>1</v>
      </c>
      <c r="N205" s="37">
        <v>11</v>
      </c>
      <c r="O205" s="37">
        <v>6</v>
      </c>
      <c r="P205" s="37">
        <v>5</v>
      </c>
      <c r="Q205" s="37">
        <v>5</v>
      </c>
      <c r="R205" s="37">
        <v>1</v>
      </c>
      <c r="S205" s="37">
        <v>3</v>
      </c>
      <c r="T205" s="37">
        <v>9</v>
      </c>
      <c r="U205" s="37">
        <v>7</v>
      </c>
      <c r="V205" s="37">
        <v>7</v>
      </c>
      <c r="W205" s="37">
        <v>1</v>
      </c>
      <c r="X205" s="37">
        <v>3</v>
      </c>
      <c r="Y205" s="37">
        <v>6</v>
      </c>
      <c r="Z205" s="37">
        <v>1</v>
      </c>
      <c r="AA205" s="37">
        <v>1</v>
      </c>
      <c r="AB205" s="37">
        <v>1</v>
      </c>
      <c r="AC205" s="37">
        <v>1</v>
      </c>
      <c r="AD205" s="37">
        <v>15</v>
      </c>
      <c r="AE205" s="37">
        <v>1</v>
      </c>
      <c r="AF205" s="37">
        <v>10</v>
      </c>
      <c r="AG205" s="37">
        <v>8</v>
      </c>
      <c r="AH205" s="37">
        <v>3</v>
      </c>
      <c r="AI205" s="37">
        <v>1</v>
      </c>
      <c r="AJ205" s="37">
        <v>7</v>
      </c>
      <c r="AK205" s="37">
        <v>1</v>
      </c>
      <c r="AL205" s="37">
        <v>1</v>
      </c>
      <c r="AM205" s="37">
        <v>8</v>
      </c>
      <c r="AN205" s="37">
        <v>11</v>
      </c>
      <c r="AO205" s="37">
        <v>3</v>
      </c>
      <c r="AP205" s="37">
        <v>6</v>
      </c>
      <c r="AQ205" s="37">
        <v>10</v>
      </c>
      <c r="AR205" s="37">
        <v>8</v>
      </c>
      <c r="AS205" s="37">
        <v>13</v>
      </c>
      <c r="AT205" s="37">
        <v>11</v>
      </c>
      <c r="AU205" s="37">
        <v>11</v>
      </c>
      <c r="AV205" s="37">
        <v>2</v>
      </c>
      <c r="AW205" s="37">
        <v>1</v>
      </c>
      <c r="AX205" s="37">
        <v>6</v>
      </c>
      <c r="AY205" s="37">
        <v>10</v>
      </c>
      <c r="AZ205" s="37">
        <v>12</v>
      </c>
      <c r="BA205" s="37">
        <v>5</v>
      </c>
      <c r="BB205" s="37">
        <v>2</v>
      </c>
      <c r="BC205" s="37">
        <v>8</v>
      </c>
      <c r="BD205" s="37">
        <v>1</v>
      </c>
      <c r="BE205" s="37">
        <v>12</v>
      </c>
      <c r="BF205" s="37">
        <v>9</v>
      </c>
      <c r="BG205" s="37">
        <v>1000</v>
      </c>
      <c r="BH205" s="32"/>
      <c r="BI205" s="32"/>
      <c r="BJ205" s="32"/>
    </row>
    <row r="206" spans="1:62" ht="16.2" thickBot="1" x14ac:dyDescent="0.35">
      <c r="A206" s="36" t="s">
        <v>510</v>
      </c>
      <c r="B206" s="37">
        <v>8</v>
      </c>
      <c r="C206" s="37">
        <v>12</v>
      </c>
      <c r="D206" s="37">
        <v>1</v>
      </c>
      <c r="E206" s="37">
        <v>12</v>
      </c>
      <c r="F206" s="37">
        <v>5</v>
      </c>
      <c r="G206" s="37">
        <v>9</v>
      </c>
      <c r="H206" s="37">
        <v>4</v>
      </c>
      <c r="I206" s="37">
        <v>1</v>
      </c>
      <c r="J206" s="37">
        <v>10</v>
      </c>
      <c r="K206" s="37">
        <v>6</v>
      </c>
      <c r="L206" s="37">
        <v>1</v>
      </c>
      <c r="M206" s="37">
        <v>1</v>
      </c>
      <c r="N206" s="37">
        <v>1</v>
      </c>
      <c r="O206" s="37">
        <v>10</v>
      </c>
      <c r="P206" s="37">
        <v>9</v>
      </c>
      <c r="Q206" s="37">
        <v>4</v>
      </c>
      <c r="R206" s="37">
        <v>1</v>
      </c>
      <c r="S206" s="37">
        <v>9</v>
      </c>
      <c r="T206" s="37">
        <v>9</v>
      </c>
      <c r="U206" s="37">
        <v>12</v>
      </c>
      <c r="V206" s="37">
        <v>16</v>
      </c>
      <c r="W206" s="37">
        <v>1</v>
      </c>
      <c r="X206" s="37">
        <v>5</v>
      </c>
      <c r="Y206" s="37">
        <v>6</v>
      </c>
      <c r="Z206" s="37">
        <v>6</v>
      </c>
      <c r="AA206" s="37">
        <v>8</v>
      </c>
      <c r="AB206" s="37">
        <v>3</v>
      </c>
      <c r="AC206" s="37">
        <v>3</v>
      </c>
      <c r="AD206" s="37">
        <v>11</v>
      </c>
      <c r="AE206" s="37">
        <v>1</v>
      </c>
      <c r="AF206" s="37">
        <v>9</v>
      </c>
      <c r="AG206" s="37">
        <v>8</v>
      </c>
      <c r="AH206" s="37">
        <v>10</v>
      </c>
      <c r="AI206" s="37">
        <v>5</v>
      </c>
      <c r="AJ206" s="37">
        <v>8</v>
      </c>
      <c r="AK206" s="37">
        <v>5</v>
      </c>
      <c r="AL206" s="37">
        <v>1</v>
      </c>
      <c r="AM206" s="37">
        <v>7</v>
      </c>
      <c r="AN206" s="37">
        <v>10</v>
      </c>
      <c r="AO206" s="37">
        <v>2</v>
      </c>
      <c r="AP206" s="37">
        <v>6</v>
      </c>
      <c r="AQ206" s="37">
        <v>10</v>
      </c>
      <c r="AR206" s="37">
        <v>5</v>
      </c>
      <c r="AS206" s="37">
        <v>13</v>
      </c>
      <c r="AT206" s="37">
        <v>11</v>
      </c>
      <c r="AU206" s="37">
        <v>12</v>
      </c>
      <c r="AV206" s="37">
        <v>13</v>
      </c>
      <c r="AW206" s="37">
        <v>14</v>
      </c>
      <c r="AX206" s="37">
        <v>6</v>
      </c>
      <c r="AY206" s="37">
        <v>11</v>
      </c>
      <c r="AZ206" s="37">
        <v>12</v>
      </c>
      <c r="BA206" s="37">
        <v>6</v>
      </c>
      <c r="BB206" s="37">
        <v>3</v>
      </c>
      <c r="BC206" s="37">
        <v>6</v>
      </c>
      <c r="BD206" s="37">
        <v>2</v>
      </c>
      <c r="BE206" s="37">
        <v>11</v>
      </c>
      <c r="BF206" s="37">
        <v>9</v>
      </c>
      <c r="BG206" s="37">
        <v>1000</v>
      </c>
      <c r="BH206" s="32"/>
      <c r="BI206" s="32"/>
      <c r="BJ206" s="32"/>
    </row>
    <row r="207" spans="1:62" ht="16.2" thickBot="1" x14ac:dyDescent="0.35">
      <c r="A207" s="36" t="s">
        <v>511</v>
      </c>
      <c r="B207" s="37">
        <v>6</v>
      </c>
      <c r="C207" s="37">
        <v>12</v>
      </c>
      <c r="D207" s="37">
        <v>8</v>
      </c>
      <c r="E207" s="37">
        <v>12</v>
      </c>
      <c r="F207" s="37">
        <v>15</v>
      </c>
      <c r="G207" s="37">
        <v>14</v>
      </c>
      <c r="H207" s="37">
        <v>7</v>
      </c>
      <c r="I207" s="37">
        <v>6</v>
      </c>
      <c r="J207" s="37">
        <v>13</v>
      </c>
      <c r="K207" s="37">
        <v>12</v>
      </c>
      <c r="L207" s="37">
        <v>4</v>
      </c>
      <c r="M207" s="37">
        <v>4</v>
      </c>
      <c r="N207" s="37">
        <v>11</v>
      </c>
      <c r="O207" s="37">
        <v>13</v>
      </c>
      <c r="P207" s="37">
        <v>11</v>
      </c>
      <c r="Q207" s="37">
        <v>9</v>
      </c>
      <c r="R207" s="37">
        <v>6</v>
      </c>
      <c r="S207" s="37">
        <v>12</v>
      </c>
      <c r="T207" s="37">
        <v>10</v>
      </c>
      <c r="U207" s="37">
        <v>12</v>
      </c>
      <c r="V207" s="37">
        <v>16</v>
      </c>
      <c r="W207" s="37">
        <v>8</v>
      </c>
      <c r="X207" s="37">
        <v>11</v>
      </c>
      <c r="Y207" s="37">
        <v>8</v>
      </c>
      <c r="Z207" s="37">
        <v>13</v>
      </c>
      <c r="AA207" s="37">
        <v>11</v>
      </c>
      <c r="AB207" s="37">
        <v>14</v>
      </c>
      <c r="AC207" s="37">
        <v>12</v>
      </c>
      <c r="AD207" s="37">
        <v>9</v>
      </c>
      <c r="AE207" s="37">
        <v>2</v>
      </c>
      <c r="AF207" s="37">
        <v>10</v>
      </c>
      <c r="AG207" s="37">
        <v>8</v>
      </c>
      <c r="AH207" s="37">
        <v>9</v>
      </c>
      <c r="AI207" s="37">
        <v>7</v>
      </c>
      <c r="AJ207" s="37">
        <v>7</v>
      </c>
      <c r="AK207" s="37">
        <v>13</v>
      </c>
      <c r="AL207" s="37">
        <v>1</v>
      </c>
      <c r="AM207" s="37">
        <v>8</v>
      </c>
      <c r="AN207" s="37">
        <v>12</v>
      </c>
      <c r="AO207" s="37">
        <v>4</v>
      </c>
      <c r="AP207" s="37">
        <v>5</v>
      </c>
      <c r="AQ207" s="37">
        <v>10</v>
      </c>
      <c r="AR207" s="37">
        <v>9</v>
      </c>
      <c r="AS207" s="37">
        <v>13</v>
      </c>
      <c r="AT207" s="37">
        <v>10</v>
      </c>
      <c r="AU207" s="37">
        <v>11</v>
      </c>
      <c r="AV207" s="37">
        <v>13</v>
      </c>
      <c r="AW207" s="37">
        <v>12</v>
      </c>
      <c r="AX207" s="37">
        <v>6</v>
      </c>
      <c r="AY207" s="37">
        <v>12</v>
      </c>
      <c r="AZ207" s="37">
        <v>8</v>
      </c>
      <c r="BA207" s="37">
        <v>8</v>
      </c>
      <c r="BB207" s="37">
        <v>3</v>
      </c>
      <c r="BC207" s="37">
        <v>3</v>
      </c>
      <c r="BD207" s="37">
        <v>3</v>
      </c>
      <c r="BE207" s="37">
        <v>11</v>
      </c>
      <c r="BF207" s="37">
        <v>8</v>
      </c>
      <c r="BG207" s="37">
        <v>1000</v>
      </c>
      <c r="BH207" s="32"/>
      <c r="BI207" s="32"/>
      <c r="BJ207" s="32"/>
    </row>
    <row r="208" spans="1:62" ht="16.2" thickBot="1" x14ac:dyDescent="0.35">
      <c r="A208" s="36" t="s">
        <v>512</v>
      </c>
      <c r="B208" s="37">
        <v>10</v>
      </c>
      <c r="C208" s="37">
        <v>12</v>
      </c>
      <c r="D208" s="37">
        <v>7</v>
      </c>
      <c r="E208" s="37">
        <v>16</v>
      </c>
      <c r="F208" s="37">
        <v>15</v>
      </c>
      <c r="G208" s="37">
        <v>15</v>
      </c>
      <c r="H208" s="37">
        <v>7</v>
      </c>
      <c r="I208" s="37">
        <v>8</v>
      </c>
      <c r="J208" s="37">
        <v>13</v>
      </c>
      <c r="K208" s="37">
        <v>11</v>
      </c>
      <c r="L208" s="37">
        <v>2</v>
      </c>
      <c r="M208" s="37">
        <v>4</v>
      </c>
      <c r="N208" s="37">
        <v>11</v>
      </c>
      <c r="O208" s="37">
        <v>13</v>
      </c>
      <c r="P208" s="37">
        <v>12</v>
      </c>
      <c r="Q208" s="37">
        <v>9</v>
      </c>
      <c r="R208" s="37">
        <v>3</v>
      </c>
      <c r="S208" s="37">
        <v>5</v>
      </c>
      <c r="T208" s="37">
        <v>10</v>
      </c>
      <c r="U208" s="37">
        <v>12</v>
      </c>
      <c r="V208" s="37">
        <v>16</v>
      </c>
      <c r="W208" s="37">
        <v>8</v>
      </c>
      <c r="X208" s="37">
        <v>8</v>
      </c>
      <c r="Y208" s="37">
        <v>11</v>
      </c>
      <c r="Z208" s="37">
        <v>12</v>
      </c>
      <c r="AA208" s="37">
        <v>11</v>
      </c>
      <c r="AB208" s="37">
        <v>15</v>
      </c>
      <c r="AC208" s="37">
        <v>13</v>
      </c>
      <c r="AD208" s="37">
        <v>8</v>
      </c>
      <c r="AE208" s="37">
        <v>2</v>
      </c>
      <c r="AF208" s="37">
        <v>10</v>
      </c>
      <c r="AG208" s="37">
        <v>7</v>
      </c>
      <c r="AH208" s="37">
        <v>9</v>
      </c>
      <c r="AI208" s="37">
        <v>7</v>
      </c>
      <c r="AJ208" s="37">
        <v>1</v>
      </c>
      <c r="AK208" s="37">
        <v>14</v>
      </c>
      <c r="AL208" s="37">
        <v>1</v>
      </c>
      <c r="AM208" s="37">
        <v>7</v>
      </c>
      <c r="AN208" s="37">
        <v>12</v>
      </c>
      <c r="AO208" s="37">
        <v>4</v>
      </c>
      <c r="AP208" s="37">
        <v>4</v>
      </c>
      <c r="AQ208" s="37">
        <v>10</v>
      </c>
      <c r="AR208" s="37">
        <v>9</v>
      </c>
      <c r="AS208" s="37">
        <v>12</v>
      </c>
      <c r="AT208" s="37">
        <v>11</v>
      </c>
      <c r="AU208" s="37">
        <v>11</v>
      </c>
      <c r="AV208" s="37">
        <v>14</v>
      </c>
      <c r="AW208" s="37">
        <v>12</v>
      </c>
      <c r="AX208" s="37">
        <v>12</v>
      </c>
      <c r="AY208" s="37">
        <v>11</v>
      </c>
      <c r="AZ208" s="37">
        <v>12</v>
      </c>
      <c r="BA208" s="37">
        <v>12</v>
      </c>
      <c r="BB208" s="37">
        <v>1</v>
      </c>
      <c r="BC208" s="37">
        <v>8</v>
      </c>
      <c r="BD208" s="37">
        <v>3</v>
      </c>
      <c r="BE208" s="37">
        <v>11</v>
      </c>
      <c r="BF208" s="37">
        <v>9</v>
      </c>
      <c r="BG208" s="37">
        <v>1000</v>
      </c>
      <c r="BH208" s="32"/>
      <c r="BI208" s="32"/>
      <c r="BJ208" s="32"/>
    </row>
    <row r="209" spans="1:62" ht="16.2" thickBot="1" x14ac:dyDescent="0.35">
      <c r="A209" s="36" t="s">
        <v>513</v>
      </c>
      <c r="B209" s="37">
        <v>12</v>
      </c>
      <c r="C209" s="37">
        <v>12</v>
      </c>
      <c r="D209" s="37">
        <v>8</v>
      </c>
      <c r="E209" s="37">
        <v>16</v>
      </c>
      <c r="F209" s="37">
        <v>15</v>
      </c>
      <c r="G209" s="37">
        <v>14</v>
      </c>
      <c r="H209" s="37">
        <v>4</v>
      </c>
      <c r="I209" s="37">
        <v>8</v>
      </c>
      <c r="J209" s="37">
        <v>13</v>
      </c>
      <c r="K209" s="37">
        <v>12</v>
      </c>
      <c r="L209" s="37">
        <v>4</v>
      </c>
      <c r="M209" s="37">
        <v>4</v>
      </c>
      <c r="N209" s="37">
        <v>11</v>
      </c>
      <c r="O209" s="37">
        <v>12</v>
      </c>
      <c r="P209" s="37">
        <v>12</v>
      </c>
      <c r="Q209" s="37">
        <v>9</v>
      </c>
      <c r="R209" s="37">
        <v>6</v>
      </c>
      <c r="S209" s="37">
        <v>11</v>
      </c>
      <c r="T209" s="37">
        <v>9</v>
      </c>
      <c r="U209" s="37">
        <v>13</v>
      </c>
      <c r="V209" s="37">
        <v>16</v>
      </c>
      <c r="W209" s="37">
        <v>8</v>
      </c>
      <c r="X209" s="37">
        <v>1</v>
      </c>
      <c r="Y209" s="37">
        <v>5</v>
      </c>
      <c r="Z209" s="37">
        <v>11</v>
      </c>
      <c r="AA209" s="37">
        <v>10</v>
      </c>
      <c r="AB209" s="37">
        <v>15</v>
      </c>
      <c r="AC209" s="37">
        <v>12</v>
      </c>
      <c r="AD209" s="37">
        <v>13</v>
      </c>
      <c r="AE209" s="37">
        <v>2</v>
      </c>
      <c r="AF209" s="37">
        <v>10</v>
      </c>
      <c r="AG209" s="37">
        <v>7</v>
      </c>
      <c r="AH209" s="37">
        <v>9</v>
      </c>
      <c r="AI209" s="37">
        <v>7</v>
      </c>
      <c r="AJ209" s="37">
        <v>7</v>
      </c>
      <c r="AK209" s="37">
        <v>14</v>
      </c>
      <c r="AL209" s="37">
        <v>2</v>
      </c>
      <c r="AM209" s="37">
        <v>6</v>
      </c>
      <c r="AN209" s="37">
        <v>11</v>
      </c>
      <c r="AO209" s="37">
        <v>6</v>
      </c>
      <c r="AP209" s="37">
        <v>5</v>
      </c>
      <c r="AQ209" s="37">
        <v>10</v>
      </c>
      <c r="AR209" s="37">
        <v>11</v>
      </c>
      <c r="AS209" s="37">
        <v>12</v>
      </c>
      <c r="AT209" s="37">
        <v>11</v>
      </c>
      <c r="AU209" s="37">
        <v>10</v>
      </c>
      <c r="AV209" s="37">
        <v>13</v>
      </c>
      <c r="AW209" s="37">
        <v>13</v>
      </c>
      <c r="AX209" s="37">
        <v>14</v>
      </c>
      <c r="AY209" s="37">
        <v>10</v>
      </c>
      <c r="AZ209" s="37">
        <v>12</v>
      </c>
      <c r="BA209" s="37">
        <v>8</v>
      </c>
      <c r="BB209" s="37">
        <v>3</v>
      </c>
      <c r="BC209" s="37">
        <v>11</v>
      </c>
      <c r="BD209" s="37">
        <v>1</v>
      </c>
      <c r="BE209" s="37">
        <v>8</v>
      </c>
      <c r="BF209" s="37">
        <v>9</v>
      </c>
      <c r="BG209" s="37">
        <v>1000</v>
      </c>
      <c r="BH209" s="32"/>
      <c r="BI209" s="32"/>
      <c r="BJ209" s="32"/>
    </row>
    <row r="210" spans="1:62" ht="16.2" thickBot="1" x14ac:dyDescent="0.35">
      <c r="A210" s="36" t="s">
        <v>514</v>
      </c>
      <c r="B210" s="37">
        <v>13</v>
      </c>
      <c r="C210" s="37">
        <v>11</v>
      </c>
      <c r="D210" s="37">
        <v>4</v>
      </c>
      <c r="E210" s="37">
        <v>15</v>
      </c>
      <c r="F210" s="37">
        <v>14</v>
      </c>
      <c r="G210" s="37">
        <v>12</v>
      </c>
      <c r="H210" s="37">
        <v>6</v>
      </c>
      <c r="I210" s="37">
        <v>6</v>
      </c>
      <c r="J210" s="37">
        <v>12</v>
      </c>
      <c r="K210" s="37">
        <v>9</v>
      </c>
      <c r="L210" s="37">
        <v>2</v>
      </c>
      <c r="M210" s="37">
        <v>4</v>
      </c>
      <c r="N210" s="37">
        <v>11</v>
      </c>
      <c r="O210" s="37">
        <v>12</v>
      </c>
      <c r="P210" s="37">
        <v>11</v>
      </c>
      <c r="Q210" s="37">
        <v>8</v>
      </c>
      <c r="R210" s="37">
        <v>4</v>
      </c>
      <c r="S210" s="37">
        <v>10</v>
      </c>
      <c r="T210" s="37">
        <v>10</v>
      </c>
      <c r="U210" s="37">
        <v>12</v>
      </c>
      <c r="V210" s="37">
        <v>15</v>
      </c>
      <c r="W210" s="37">
        <v>8</v>
      </c>
      <c r="X210" s="37">
        <v>11</v>
      </c>
      <c r="Y210" s="37">
        <v>12</v>
      </c>
      <c r="Z210" s="37">
        <v>13</v>
      </c>
      <c r="AA210" s="37">
        <v>11</v>
      </c>
      <c r="AB210" s="37">
        <v>13</v>
      </c>
      <c r="AC210" s="37">
        <v>12</v>
      </c>
      <c r="AD210" s="37">
        <v>14</v>
      </c>
      <c r="AE210" s="37">
        <v>2</v>
      </c>
      <c r="AF210" s="37">
        <v>11</v>
      </c>
      <c r="AG210" s="37">
        <v>8</v>
      </c>
      <c r="AH210" s="37">
        <v>9</v>
      </c>
      <c r="AI210" s="37">
        <v>7</v>
      </c>
      <c r="AJ210" s="37">
        <v>8</v>
      </c>
      <c r="AK210" s="37">
        <v>12</v>
      </c>
      <c r="AL210" s="37">
        <v>2</v>
      </c>
      <c r="AM210" s="37">
        <v>5</v>
      </c>
      <c r="AN210" s="37">
        <v>13</v>
      </c>
      <c r="AO210" s="37">
        <v>6</v>
      </c>
      <c r="AP210" s="37">
        <v>5</v>
      </c>
      <c r="AQ210" s="37">
        <v>10</v>
      </c>
      <c r="AR210" s="37">
        <v>11</v>
      </c>
      <c r="AS210" s="37">
        <v>13</v>
      </c>
      <c r="AT210" s="37">
        <v>11</v>
      </c>
      <c r="AU210" s="37">
        <v>10</v>
      </c>
      <c r="AV210" s="37">
        <v>13</v>
      </c>
      <c r="AW210" s="37">
        <v>13</v>
      </c>
      <c r="AX210" s="37">
        <v>6</v>
      </c>
      <c r="AY210" s="37">
        <v>12</v>
      </c>
      <c r="AZ210" s="37">
        <v>12</v>
      </c>
      <c r="BA210" s="37">
        <v>15</v>
      </c>
      <c r="BB210" s="37">
        <v>2</v>
      </c>
      <c r="BC210" s="37">
        <v>12</v>
      </c>
      <c r="BD210" s="37">
        <v>3</v>
      </c>
      <c r="BE210" s="37">
        <v>12</v>
      </c>
      <c r="BF210" s="37">
        <v>8</v>
      </c>
      <c r="BG210" s="37">
        <v>1000</v>
      </c>
      <c r="BH210" s="32"/>
      <c r="BI210" s="32"/>
      <c r="BJ210" s="32"/>
    </row>
    <row r="211" spans="1:62" ht="16.2" thickBot="1" x14ac:dyDescent="0.35">
      <c r="A211" s="36" t="s">
        <v>515</v>
      </c>
      <c r="B211" s="37">
        <v>12</v>
      </c>
      <c r="C211" s="37">
        <v>12</v>
      </c>
      <c r="D211" s="37">
        <v>8</v>
      </c>
      <c r="E211" s="37">
        <v>16</v>
      </c>
      <c r="F211" s="37">
        <v>15</v>
      </c>
      <c r="G211" s="37">
        <v>14</v>
      </c>
      <c r="H211" s="37">
        <v>7</v>
      </c>
      <c r="I211" s="37">
        <v>8</v>
      </c>
      <c r="J211" s="37">
        <v>12</v>
      </c>
      <c r="K211" s="37">
        <v>12</v>
      </c>
      <c r="L211" s="37">
        <v>3</v>
      </c>
      <c r="M211" s="37">
        <v>4</v>
      </c>
      <c r="N211" s="37">
        <v>11</v>
      </c>
      <c r="O211" s="37">
        <v>12</v>
      </c>
      <c r="P211" s="37">
        <v>11</v>
      </c>
      <c r="Q211" s="37">
        <v>8</v>
      </c>
      <c r="R211" s="37">
        <v>6</v>
      </c>
      <c r="S211" s="37">
        <v>12</v>
      </c>
      <c r="T211" s="37">
        <v>10</v>
      </c>
      <c r="U211" s="37">
        <v>12</v>
      </c>
      <c r="V211" s="37">
        <v>15</v>
      </c>
      <c r="W211" s="37">
        <v>8</v>
      </c>
      <c r="X211" s="37">
        <v>10</v>
      </c>
      <c r="Y211" s="37">
        <v>12</v>
      </c>
      <c r="Z211" s="37">
        <v>12</v>
      </c>
      <c r="AA211" s="37">
        <v>10</v>
      </c>
      <c r="AB211" s="37">
        <v>15</v>
      </c>
      <c r="AC211" s="37">
        <v>12</v>
      </c>
      <c r="AD211" s="37">
        <v>15</v>
      </c>
      <c r="AE211" s="37">
        <v>1</v>
      </c>
      <c r="AF211" s="37">
        <v>11</v>
      </c>
      <c r="AG211" s="37">
        <v>8</v>
      </c>
      <c r="AH211" s="37">
        <v>8</v>
      </c>
      <c r="AI211" s="37">
        <v>6</v>
      </c>
      <c r="AJ211" s="37">
        <v>8</v>
      </c>
      <c r="AK211" s="37">
        <v>14</v>
      </c>
      <c r="AL211" s="37">
        <v>1</v>
      </c>
      <c r="AM211" s="37">
        <v>8</v>
      </c>
      <c r="AN211" s="37">
        <v>12</v>
      </c>
      <c r="AO211" s="37">
        <v>6</v>
      </c>
      <c r="AP211" s="37">
        <v>6</v>
      </c>
      <c r="AQ211" s="37">
        <v>10</v>
      </c>
      <c r="AR211" s="37">
        <v>11</v>
      </c>
      <c r="AS211" s="37">
        <v>13</v>
      </c>
      <c r="AT211" s="37">
        <v>11</v>
      </c>
      <c r="AU211" s="37">
        <v>12</v>
      </c>
      <c r="AV211" s="37">
        <v>14</v>
      </c>
      <c r="AW211" s="37">
        <v>14</v>
      </c>
      <c r="AX211" s="37">
        <v>7</v>
      </c>
      <c r="AY211" s="37">
        <v>11</v>
      </c>
      <c r="AZ211" s="37">
        <v>12</v>
      </c>
      <c r="BA211" s="37">
        <v>15</v>
      </c>
      <c r="BB211" s="37">
        <v>2</v>
      </c>
      <c r="BC211" s="37">
        <v>11</v>
      </c>
      <c r="BD211" s="37">
        <v>3</v>
      </c>
      <c r="BE211" s="37">
        <v>8</v>
      </c>
      <c r="BF211" s="37">
        <v>9</v>
      </c>
      <c r="BG211" s="37">
        <v>1000</v>
      </c>
      <c r="BH211" s="32"/>
      <c r="BI211" s="32"/>
      <c r="BJ211" s="32"/>
    </row>
    <row r="212" spans="1:62" ht="16.2" thickBot="1" x14ac:dyDescent="0.35">
      <c r="A212" s="36" t="s">
        <v>516</v>
      </c>
      <c r="B212" s="37">
        <v>10</v>
      </c>
      <c r="C212" s="37">
        <v>8</v>
      </c>
      <c r="D212" s="37">
        <v>4</v>
      </c>
      <c r="E212" s="37">
        <v>15</v>
      </c>
      <c r="F212" s="37">
        <v>14</v>
      </c>
      <c r="G212" s="37">
        <v>9</v>
      </c>
      <c r="H212" s="37">
        <v>7</v>
      </c>
      <c r="I212" s="37">
        <v>9</v>
      </c>
      <c r="J212" s="37">
        <v>11</v>
      </c>
      <c r="K212" s="37">
        <v>7</v>
      </c>
      <c r="L212" s="37">
        <v>3</v>
      </c>
      <c r="M212" s="37">
        <v>2</v>
      </c>
      <c r="N212" s="37">
        <v>10</v>
      </c>
      <c r="O212" s="37">
        <v>12</v>
      </c>
      <c r="P212" s="37">
        <v>12</v>
      </c>
      <c r="Q212" s="37">
        <v>2</v>
      </c>
      <c r="R212" s="37">
        <v>3</v>
      </c>
      <c r="S212" s="37">
        <v>9</v>
      </c>
      <c r="T212" s="37">
        <v>10</v>
      </c>
      <c r="U212" s="37">
        <v>12</v>
      </c>
      <c r="V212" s="37">
        <v>16</v>
      </c>
      <c r="W212" s="37">
        <v>6</v>
      </c>
      <c r="X212" s="37">
        <v>10</v>
      </c>
      <c r="Y212" s="37">
        <v>12</v>
      </c>
      <c r="Z212" s="37">
        <v>12</v>
      </c>
      <c r="AA212" s="37">
        <v>11</v>
      </c>
      <c r="AB212" s="37">
        <v>14</v>
      </c>
      <c r="AC212" s="37">
        <v>13</v>
      </c>
      <c r="AD212" s="37">
        <v>5</v>
      </c>
      <c r="AE212" s="37">
        <v>1</v>
      </c>
      <c r="AF212" s="37">
        <v>3</v>
      </c>
      <c r="AG212" s="37">
        <v>8</v>
      </c>
      <c r="AH212" s="37">
        <v>1</v>
      </c>
      <c r="AI212" s="37">
        <v>7</v>
      </c>
      <c r="AJ212" s="37">
        <v>8</v>
      </c>
      <c r="AK212" s="37">
        <v>13</v>
      </c>
      <c r="AL212" s="37">
        <v>1</v>
      </c>
      <c r="AM212" s="37">
        <v>5</v>
      </c>
      <c r="AN212" s="37">
        <v>13</v>
      </c>
      <c r="AO212" s="37">
        <v>6</v>
      </c>
      <c r="AP212" s="37">
        <v>5</v>
      </c>
      <c r="AQ212" s="37">
        <v>10</v>
      </c>
      <c r="AR212" s="37">
        <v>11</v>
      </c>
      <c r="AS212" s="37">
        <v>11</v>
      </c>
      <c r="AT212" s="37">
        <v>8</v>
      </c>
      <c r="AU212" s="37">
        <v>11</v>
      </c>
      <c r="AV212" s="37">
        <v>13</v>
      </c>
      <c r="AW212" s="37">
        <v>14</v>
      </c>
      <c r="AX212" s="37">
        <v>6</v>
      </c>
      <c r="AY212" s="37">
        <v>11</v>
      </c>
      <c r="AZ212" s="37">
        <v>9</v>
      </c>
      <c r="BA212" s="37">
        <v>14</v>
      </c>
      <c r="BB212" s="37">
        <v>2</v>
      </c>
      <c r="BC212" s="37">
        <v>6</v>
      </c>
      <c r="BD212" s="37">
        <v>3</v>
      </c>
      <c r="BE212" s="37">
        <v>11</v>
      </c>
      <c r="BF212" s="37">
        <v>7</v>
      </c>
      <c r="BG212" s="37">
        <v>1000</v>
      </c>
      <c r="BH212" s="32"/>
      <c r="BI212" s="32"/>
      <c r="BJ212" s="32"/>
    </row>
    <row r="213" spans="1:62" ht="16.2" thickBot="1" x14ac:dyDescent="0.35">
      <c r="A213" s="36" t="s">
        <v>517</v>
      </c>
      <c r="B213" s="37">
        <v>13</v>
      </c>
      <c r="C213" s="37">
        <v>12</v>
      </c>
      <c r="D213" s="37">
        <v>7</v>
      </c>
      <c r="E213" s="37">
        <v>16</v>
      </c>
      <c r="F213" s="37">
        <v>15</v>
      </c>
      <c r="G213" s="37">
        <v>14</v>
      </c>
      <c r="H213" s="37">
        <v>7</v>
      </c>
      <c r="I213" s="37">
        <v>7</v>
      </c>
      <c r="J213" s="37">
        <v>13</v>
      </c>
      <c r="K213" s="37">
        <v>12</v>
      </c>
      <c r="L213" s="37">
        <v>2</v>
      </c>
      <c r="M213" s="37">
        <v>4</v>
      </c>
      <c r="N213" s="37">
        <v>11</v>
      </c>
      <c r="O213" s="37">
        <v>12</v>
      </c>
      <c r="P213" s="37">
        <v>12</v>
      </c>
      <c r="Q213" s="37">
        <v>8</v>
      </c>
      <c r="R213" s="37">
        <v>6</v>
      </c>
      <c r="S213" s="37">
        <v>11</v>
      </c>
      <c r="T213" s="37">
        <v>10</v>
      </c>
      <c r="U213" s="37">
        <v>13</v>
      </c>
      <c r="V213" s="37">
        <v>16</v>
      </c>
      <c r="W213" s="37">
        <v>8</v>
      </c>
      <c r="X213" s="37">
        <v>5</v>
      </c>
      <c r="Y213" s="37">
        <v>12</v>
      </c>
      <c r="Z213" s="37">
        <v>11</v>
      </c>
      <c r="AA213" s="37">
        <v>8</v>
      </c>
      <c r="AB213" s="37">
        <v>15</v>
      </c>
      <c r="AC213" s="37">
        <v>12</v>
      </c>
      <c r="AD213" s="37">
        <v>12</v>
      </c>
      <c r="AE213" s="37">
        <v>1</v>
      </c>
      <c r="AF213" s="37">
        <v>12</v>
      </c>
      <c r="AG213" s="37">
        <v>8</v>
      </c>
      <c r="AH213" s="37">
        <v>9</v>
      </c>
      <c r="AI213" s="37">
        <v>6</v>
      </c>
      <c r="AJ213" s="37">
        <v>6</v>
      </c>
      <c r="AK213" s="37">
        <v>14</v>
      </c>
      <c r="AL213" s="37">
        <v>1</v>
      </c>
      <c r="AM213" s="37">
        <v>7</v>
      </c>
      <c r="AN213" s="37">
        <v>11</v>
      </c>
      <c r="AO213" s="37">
        <v>5</v>
      </c>
      <c r="AP213" s="37">
        <v>5</v>
      </c>
      <c r="AQ213" s="37">
        <v>10</v>
      </c>
      <c r="AR213" s="37">
        <v>11</v>
      </c>
      <c r="AS213" s="37">
        <v>13</v>
      </c>
      <c r="AT213" s="37">
        <v>11</v>
      </c>
      <c r="AU213" s="37">
        <v>11</v>
      </c>
      <c r="AV213" s="37">
        <v>14</v>
      </c>
      <c r="AW213" s="37">
        <v>8</v>
      </c>
      <c r="AX213" s="37">
        <v>11</v>
      </c>
      <c r="AY213" s="37">
        <v>9</v>
      </c>
      <c r="AZ213" s="37">
        <v>12</v>
      </c>
      <c r="BA213" s="37">
        <v>11</v>
      </c>
      <c r="BB213" s="37">
        <v>3</v>
      </c>
      <c r="BC213" s="37">
        <v>12</v>
      </c>
      <c r="BD213" s="37">
        <v>1</v>
      </c>
      <c r="BE213" s="37">
        <v>9</v>
      </c>
      <c r="BF213" s="37">
        <v>9</v>
      </c>
      <c r="BG213" s="37">
        <v>1000</v>
      </c>
      <c r="BH213" s="32"/>
      <c r="BI213" s="32"/>
      <c r="BJ213" s="32"/>
    </row>
    <row r="214" spans="1:62" ht="16.2" thickBot="1" x14ac:dyDescent="0.35">
      <c r="A214" s="36" t="s">
        <v>518</v>
      </c>
      <c r="B214" s="37">
        <v>13</v>
      </c>
      <c r="C214" s="37">
        <v>12</v>
      </c>
      <c r="D214" s="37">
        <v>8</v>
      </c>
      <c r="E214" s="37">
        <v>16</v>
      </c>
      <c r="F214" s="37">
        <v>15</v>
      </c>
      <c r="G214" s="37">
        <v>14</v>
      </c>
      <c r="H214" s="37">
        <v>5</v>
      </c>
      <c r="I214" s="37">
        <v>9</v>
      </c>
      <c r="J214" s="37">
        <v>13</v>
      </c>
      <c r="K214" s="37">
        <v>12</v>
      </c>
      <c r="L214" s="37">
        <v>3</v>
      </c>
      <c r="M214" s="37">
        <v>4</v>
      </c>
      <c r="N214" s="37">
        <v>12</v>
      </c>
      <c r="O214" s="37">
        <v>13</v>
      </c>
      <c r="P214" s="37">
        <v>11</v>
      </c>
      <c r="Q214" s="37">
        <v>9</v>
      </c>
      <c r="R214" s="37">
        <v>6</v>
      </c>
      <c r="S214" s="37">
        <v>12</v>
      </c>
      <c r="T214" s="37">
        <v>10</v>
      </c>
      <c r="U214" s="37">
        <v>13</v>
      </c>
      <c r="V214" s="37">
        <v>16</v>
      </c>
      <c r="W214" s="37">
        <v>7</v>
      </c>
      <c r="X214" s="37">
        <v>10</v>
      </c>
      <c r="Y214" s="37">
        <v>12</v>
      </c>
      <c r="Z214" s="37">
        <v>13</v>
      </c>
      <c r="AA214" s="37">
        <v>11</v>
      </c>
      <c r="AB214" s="37">
        <v>15</v>
      </c>
      <c r="AC214" s="37">
        <v>13</v>
      </c>
      <c r="AD214" s="37">
        <v>14</v>
      </c>
      <c r="AE214" s="37">
        <v>2</v>
      </c>
      <c r="AF214" s="37">
        <v>11</v>
      </c>
      <c r="AG214" s="37">
        <v>9</v>
      </c>
      <c r="AH214" s="37">
        <v>9</v>
      </c>
      <c r="AI214" s="37">
        <v>6</v>
      </c>
      <c r="AJ214" s="37">
        <v>7</v>
      </c>
      <c r="AK214" s="37">
        <v>14</v>
      </c>
      <c r="AL214" s="37">
        <v>1</v>
      </c>
      <c r="AM214" s="37">
        <v>7</v>
      </c>
      <c r="AN214" s="37">
        <v>13</v>
      </c>
      <c r="AO214" s="37">
        <v>6</v>
      </c>
      <c r="AP214" s="37">
        <v>4</v>
      </c>
      <c r="AQ214" s="37">
        <v>10</v>
      </c>
      <c r="AR214" s="37">
        <v>10</v>
      </c>
      <c r="AS214" s="37">
        <v>13</v>
      </c>
      <c r="AT214" s="37">
        <v>11</v>
      </c>
      <c r="AU214" s="37">
        <v>11</v>
      </c>
      <c r="AV214" s="37">
        <v>14</v>
      </c>
      <c r="AW214" s="37">
        <v>13</v>
      </c>
      <c r="AX214" s="37">
        <v>14</v>
      </c>
      <c r="AY214" s="37">
        <v>11</v>
      </c>
      <c r="AZ214" s="37">
        <v>12</v>
      </c>
      <c r="BA214" s="37">
        <v>13</v>
      </c>
      <c r="BB214" s="37">
        <v>3</v>
      </c>
      <c r="BC214" s="37">
        <v>12</v>
      </c>
      <c r="BD214" s="37">
        <v>3</v>
      </c>
      <c r="BE214" s="37">
        <v>10</v>
      </c>
      <c r="BF214" s="37">
        <v>8</v>
      </c>
      <c r="BG214" s="37">
        <v>1000</v>
      </c>
      <c r="BH214" s="32"/>
      <c r="BI214" s="32"/>
      <c r="BJ214" s="32"/>
    </row>
    <row r="215" spans="1:62" ht="16.2" thickBot="1" x14ac:dyDescent="0.35">
      <c r="A215" s="36" t="s">
        <v>519</v>
      </c>
      <c r="B215" s="37">
        <v>12</v>
      </c>
      <c r="C215" s="37">
        <v>11</v>
      </c>
      <c r="D215" s="37">
        <v>7</v>
      </c>
      <c r="E215" s="37">
        <v>15</v>
      </c>
      <c r="F215" s="37">
        <v>14</v>
      </c>
      <c r="G215" s="37">
        <v>10</v>
      </c>
      <c r="H215" s="37">
        <v>7</v>
      </c>
      <c r="I215" s="37">
        <v>8</v>
      </c>
      <c r="J215" s="37">
        <v>12</v>
      </c>
      <c r="K215" s="37">
        <v>9</v>
      </c>
      <c r="L215" s="37">
        <v>3</v>
      </c>
      <c r="M215" s="37">
        <v>5</v>
      </c>
      <c r="N215" s="37">
        <v>11</v>
      </c>
      <c r="O215" s="37">
        <v>12</v>
      </c>
      <c r="P215" s="37">
        <v>11</v>
      </c>
      <c r="Q215" s="37">
        <v>6</v>
      </c>
      <c r="R215" s="37">
        <v>6</v>
      </c>
      <c r="S215" s="37">
        <v>11</v>
      </c>
      <c r="T215" s="37">
        <v>10</v>
      </c>
      <c r="U215" s="37">
        <v>12</v>
      </c>
      <c r="V215" s="37">
        <v>16</v>
      </c>
      <c r="W215" s="37">
        <v>8</v>
      </c>
      <c r="X215" s="37">
        <v>10</v>
      </c>
      <c r="Y215" s="37">
        <v>12</v>
      </c>
      <c r="Z215" s="37">
        <v>11</v>
      </c>
      <c r="AA215" s="37">
        <v>10</v>
      </c>
      <c r="AB215" s="37">
        <v>13</v>
      </c>
      <c r="AC215" s="37">
        <v>12</v>
      </c>
      <c r="AD215" s="37">
        <v>13</v>
      </c>
      <c r="AE215" s="37">
        <v>2</v>
      </c>
      <c r="AF215" s="37">
        <v>11</v>
      </c>
      <c r="AG215" s="37">
        <v>8</v>
      </c>
      <c r="AH215" s="37">
        <v>4</v>
      </c>
      <c r="AI215" s="37">
        <v>7</v>
      </c>
      <c r="AJ215" s="37">
        <v>8</v>
      </c>
      <c r="AK215" s="37">
        <v>13</v>
      </c>
      <c r="AL215" s="37">
        <v>1</v>
      </c>
      <c r="AM215" s="37">
        <v>7</v>
      </c>
      <c r="AN215" s="37">
        <v>13</v>
      </c>
      <c r="AO215" s="37">
        <v>6</v>
      </c>
      <c r="AP215" s="37">
        <v>5</v>
      </c>
      <c r="AQ215" s="37">
        <v>10</v>
      </c>
      <c r="AR215" s="37">
        <v>11</v>
      </c>
      <c r="AS215" s="37">
        <v>8</v>
      </c>
      <c r="AT215" s="37">
        <v>10</v>
      </c>
      <c r="AU215" s="37">
        <v>12</v>
      </c>
      <c r="AV215" s="37">
        <v>14</v>
      </c>
      <c r="AW215" s="37">
        <v>13</v>
      </c>
      <c r="AX215" s="37">
        <v>5</v>
      </c>
      <c r="AY215" s="37">
        <v>12</v>
      </c>
      <c r="AZ215" s="37">
        <v>12</v>
      </c>
      <c r="BA215" s="37">
        <v>13</v>
      </c>
      <c r="BB215" s="37">
        <v>3</v>
      </c>
      <c r="BC215" s="37">
        <v>11</v>
      </c>
      <c r="BD215" s="37">
        <v>1</v>
      </c>
      <c r="BE215" s="37">
        <v>9</v>
      </c>
      <c r="BF215" s="37">
        <v>9</v>
      </c>
      <c r="BG215" s="37">
        <v>1000</v>
      </c>
      <c r="BH215" s="32"/>
      <c r="BI215" s="32"/>
      <c r="BJ215" s="32"/>
    </row>
    <row r="216" spans="1:62" ht="16.2" thickBot="1" x14ac:dyDescent="0.35">
      <c r="A216" s="36" t="s">
        <v>520</v>
      </c>
      <c r="B216" s="37">
        <v>8</v>
      </c>
      <c r="C216" s="37">
        <v>12</v>
      </c>
      <c r="D216" s="37">
        <v>8</v>
      </c>
      <c r="E216" s="37">
        <v>16</v>
      </c>
      <c r="F216" s="37">
        <v>15</v>
      </c>
      <c r="G216" s="37">
        <v>14</v>
      </c>
      <c r="H216" s="37">
        <v>6</v>
      </c>
      <c r="I216" s="37">
        <v>8</v>
      </c>
      <c r="J216" s="37">
        <v>13</v>
      </c>
      <c r="K216" s="37">
        <v>12</v>
      </c>
      <c r="L216" s="37">
        <v>3</v>
      </c>
      <c r="M216" s="37">
        <v>2</v>
      </c>
      <c r="N216" s="37">
        <v>11</v>
      </c>
      <c r="O216" s="37">
        <v>13</v>
      </c>
      <c r="P216" s="37">
        <v>11</v>
      </c>
      <c r="Q216" s="37">
        <v>8</v>
      </c>
      <c r="R216" s="37">
        <v>6</v>
      </c>
      <c r="S216" s="37">
        <v>12</v>
      </c>
      <c r="T216" s="37">
        <v>10</v>
      </c>
      <c r="U216" s="37">
        <v>12</v>
      </c>
      <c r="V216" s="37">
        <v>16</v>
      </c>
      <c r="W216" s="37">
        <v>7</v>
      </c>
      <c r="X216" s="37">
        <v>9</v>
      </c>
      <c r="Y216" s="37">
        <v>11</v>
      </c>
      <c r="Z216" s="37">
        <v>11</v>
      </c>
      <c r="AA216" s="37">
        <v>9</v>
      </c>
      <c r="AB216" s="37">
        <v>14</v>
      </c>
      <c r="AC216" s="37">
        <v>12</v>
      </c>
      <c r="AD216" s="37">
        <v>10</v>
      </c>
      <c r="AE216" s="37">
        <v>1</v>
      </c>
      <c r="AF216" s="37">
        <v>10</v>
      </c>
      <c r="AG216" s="37">
        <v>3</v>
      </c>
      <c r="AH216" s="37">
        <v>7</v>
      </c>
      <c r="AI216" s="37">
        <v>7</v>
      </c>
      <c r="AJ216" s="37">
        <v>8</v>
      </c>
      <c r="AK216" s="37">
        <v>13</v>
      </c>
      <c r="AL216" s="37">
        <v>1</v>
      </c>
      <c r="AM216" s="37">
        <v>8</v>
      </c>
      <c r="AN216" s="37">
        <v>12</v>
      </c>
      <c r="AO216" s="37">
        <v>4</v>
      </c>
      <c r="AP216" s="37">
        <v>5</v>
      </c>
      <c r="AQ216" s="37">
        <v>11</v>
      </c>
      <c r="AR216" s="37">
        <v>11</v>
      </c>
      <c r="AS216" s="37">
        <v>13</v>
      </c>
      <c r="AT216" s="37">
        <v>10</v>
      </c>
      <c r="AU216" s="37">
        <v>12</v>
      </c>
      <c r="AV216" s="37">
        <v>13</v>
      </c>
      <c r="AW216" s="37">
        <v>12</v>
      </c>
      <c r="AX216" s="37">
        <v>6</v>
      </c>
      <c r="AY216" s="37">
        <v>11</v>
      </c>
      <c r="AZ216" s="37">
        <v>8</v>
      </c>
      <c r="BA216" s="37">
        <v>10</v>
      </c>
      <c r="BB216" s="37">
        <v>3</v>
      </c>
      <c r="BC216" s="37">
        <v>8</v>
      </c>
      <c r="BD216" s="37">
        <v>3</v>
      </c>
      <c r="BE216" s="37">
        <v>12</v>
      </c>
      <c r="BF216" s="37">
        <v>8</v>
      </c>
      <c r="BG216" s="37">
        <v>1000</v>
      </c>
      <c r="BH216" s="32"/>
      <c r="BI216" s="32"/>
      <c r="BJ216" s="32"/>
    </row>
    <row r="217" spans="1:62" ht="16.2" thickBot="1" x14ac:dyDescent="0.35">
      <c r="A217" s="36" t="s">
        <v>521</v>
      </c>
      <c r="B217" s="37">
        <v>12</v>
      </c>
      <c r="C217" s="37">
        <v>11</v>
      </c>
      <c r="D217" s="37">
        <v>8</v>
      </c>
      <c r="E217" s="37">
        <v>15</v>
      </c>
      <c r="F217" s="37">
        <v>13</v>
      </c>
      <c r="G217" s="37">
        <v>13</v>
      </c>
      <c r="H217" s="37">
        <v>6</v>
      </c>
      <c r="I217" s="37">
        <v>5</v>
      </c>
      <c r="J217" s="37">
        <v>12</v>
      </c>
      <c r="K217" s="37">
        <v>9</v>
      </c>
      <c r="L217" s="37">
        <v>3</v>
      </c>
      <c r="M217" s="37">
        <v>4</v>
      </c>
      <c r="N217" s="37">
        <v>11</v>
      </c>
      <c r="O217" s="37">
        <v>12</v>
      </c>
      <c r="P217" s="37">
        <v>11</v>
      </c>
      <c r="Q217" s="37">
        <v>9</v>
      </c>
      <c r="R217" s="37">
        <v>3</v>
      </c>
      <c r="S217" s="37">
        <v>11</v>
      </c>
      <c r="T217" s="37">
        <v>10</v>
      </c>
      <c r="U217" s="37">
        <v>12</v>
      </c>
      <c r="V217" s="37">
        <v>15</v>
      </c>
      <c r="W217" s="37">
        <v>7</v>
      </c>
      <c r="X217" s="37">
        <v>8</v>
      </c>
      <c r="Y217" s="37">
        <v>8</v>
      </c>
      <c r="Z217" s="37">
        <v>9</v>
      </c>
      <c r="AA217" s="37">
        <v>8</v>
      </c>
      <c r="AB217" s="37">
        <v>11</v>
      </c>
      <c r="AC217" s="37">
        <v>11</v>
      </c>
      <c r="AD217" s="37">
        <v>15</v>
      </c>
      <c r="AE217" s="37">
        <v>1</v>
      </c>
      <c r="AF217" s="37">
        <v>12</v>
      </c>
      <c r="AG217" s="37">
        <v>9</v>
      </c>
      <c r="AH217" s="37">
        <v>7</v>
      </c>
      <c r="AI217" s="37">
        <v>7</v>
      </c>
      <c r="AJ217" s="37">
        <v>7</v>
      </c>
      <c r="AK217" s="37">
        <v>12</v>
      </c>
      <c r="AL217" s="37">
        <v>2</v>
      </c>
      <c r="AM217" s="37">
        <v>8</v>
      </c>
      <c r="AN217" s="37">
        <v>13</v>
      </c>
      <c r="AO217" s="37">
        <v>2</v>
      </c>
      <c r="AP217" s="37">
        <v>4</v>
      </c>
      <c r="AQ217" s="37">
        <v>10</v>
      </c>
      <c r="AR217" s="37">
        <v>11</v>
      </c>
      <c r="AS217" s="37">
        <v>10</v>
      </c>
      <c r="AT217" s="37">
        <v>11</v>
      </c>
      <c r="AU217" s="37">
        <v>12</v>
      </c>
      <c r="AV217" s="37">
        <v>13</v>
      </c>
      <c r="AW217" s="37">
        <v>14</v>
      </c>
      <c r="AX217" s="37">
        <v>14</v>
      </c>
      <c r="AY217" s="37">
        <v>10</v>
      </c>
      <c r="AZ217" s="37">
        <v>10</v>
      </c>
      <c r="BA217" s="37">
        <v>4</v>
      </c>
      <c r="BB217" s="37">
        <v>3</v>
      </c>
      <c r="BC217" s="37">
        <v>10</v>
      </c>
      <c r="BD217" s="37">
        <v>2</v>
      </c>
      <c r="BE217" s="37">
        <v>11</v>
      </c>
      <c r="BF217" s="37">
        <v>9</v>
      </c>
      <c r="BG217" s="37">
        <v>1000</v>
      </c>
      <c r="BH217" s="32"/>
      <c r="BI217" s="32"/>
      <c r="BJ217" s="32"/>
    </row>
    <row r="218" spans="1:62" ht="16.2" thickBot="1" x14ac:dyDescent="0.35">
      <c r="A218" s="36" t="s">
        <v>522</v>
      </c>
      <c r="B218" s="37">
        <v>12</v>
      </c>
      <c r="C218" s="37">
        <v>11</v>
      </c>
      <c r="D218" s="37">
        <v>8</v>
      </c>
      <c r="E218" s="37">
        <v>14</v>
      </c>
      <c r="F218" s="37">
        <v>13</v>
      </c>
      <c r="G218" s="37">
        <v>12</v>
      </c>
      <c r="H218" s="37">
        <v>5</v>
      </c>
      <c r="I218" s="37">
        <v>6</v>
      </c>
      <c r="J218" s="37">
        <v>12</v>
      </c>
      <c r="K218" s="37">
        <v>9</v>
      </c>
      <c r="L218" s="37">
        <v>2</v>
      </c>
      <c r="M218" s="37">
        <v>3</v>
      </c>
      <c r="N218" s="37">
        <v>11</v>
      </c>
      <c r="O218" s="37">
        <v>11</v>
      </c>
      <c r="P218" s="37">
        <v>11</v>
      </c>
      <c r="Q218" s="37">
        <v>6</v>
      </c>
      <c r="R218" s="37">
        <v>5</v>
      </c>
      <c r="S218" s="37">
        <v>12</v>
      </c>
      <c r="T218" s="37">
        <v>10</v>
      </c>
      <c r="U218" s="37">
        <v>12</v>
      </c>
      <c r="V218" s="37">
        <v>15</v>
      </c>
      <c r="W218" s="37">
        <v>6</v>
      </c>
      <c r="X218" s="37">
        <v>10</v>
      </c>
      <c r="Y218" s="37">
        <v>11</v>
      </c>
      <c r="Z218" s="37">
        <v>11</v>
      </c>
      <c r="AA218" s="37">
        <v>9</v>
      </c>
      <c r="AB218" s="37">
        <v>11</v>
      </c>
      <c r="AC218" s="37">
        <v>11</v>
      </c>
      <c r="AD218" s="37">
        <v>13</v>
      </c>
      <c r="AE218" s="37">
        <v>1</v>
      </c>
      <c r="AF218" s="37">
        <v>12</v>
      </c>
      <c r="AG218" s="37">
        <v>8</v>
      </c>
      <c r="AH218" s="37">
        <v>8</v>
      </c>
      <c r="AI218" s="37">
        <v>6</v>
      </c>
      <c r="AJ218" s="37">
        <v>8</v>
      </c>
      <c r="AK218" s="37">
        <v>12</v>
      </c>
      <c r="AL218" s="37">
        <v>1</v>
      </c>
      <c r="AM218" s="37">
        <v>8</v>
      </c>
      <c r="AN218" s="37">
        <v>12</v>
      </c>
      <c r="AO218" s="37">
        <v>6</v>
      </c>
      <c r="AP218" s="37">
        <v>5</v>
      </c>
      <c r="AQ218" s="37">
        <v>11</v>
      </c>
      <c r="AR218" s="37">
        <v>10</v>
      </c>
      <c r="AS218" s="37">
        <v>12</v>
      </c>
      <c r="AT218" s="37">
        <v>10</v>
      </c>
      <c r="AU218" s="37">
        <v>12</v>
      </c>
      <c r="AV218" s="37">
        <v>14</v>
      </c>
      <c r="AW218" s="37">
        <v>14</v>
      </c>
      <c r="AX218" s="37">
        <v>14</v>
      </c>
      <c r="AY218" s="37">
        <v>11</v>
      </c>
      <c r="AZ218" s="37">
        <v>12</v>
      </c>
      <c r="BA218" s="37">
        <v>11</v>
      </c>
      <c r="BB218" s="37">
        <v>3</v>
      </c>
      <c r="BC218" s="37">
        <v>11</v>
      </c>
      <c r="BD218" s="37">
        <v>3</v>
      </c>
      <c r="BE218" s="37">
        <v>12</v>
      </c>
      <c r="BF218" s="37">
        <v>7</v>
      </c>
      <c r="BG218" s="37">
        <v>1000</v>
      </c>
      <c r="BH218" s="32"/>
      <c r="BI218" s="32"/>
      <c r="BJ218" s="32"/>
    </row>
    <row r="219" spans="1:62" ht="16.2" thickBot="1" x14ac:dyDescent="0.35">
      <c r="A219" s="36" t="s">
        <v>523</v>
      </c>
      <c r="B219" s="37">
        <v>13</v>
      </c>
      <c r="C219" s="37">
        <v>11</v>
      </c>
      <c r="D219" s="37">
        <v>7</v>
      </c>
      <c r="E219" s="37">
        <v>16</v>
      </c>
      <c r="F219" s="37">
        <v>13</v>
      </c>
      <c r="G219" s="37">
        <v>14</v>
      </c>
      <c r="H219" s="37">
        <v>7</v>
      </c>
      <c r="I219" s="37">
        <v>7</v>
      </c>
      <c r="J219" s="37">
        <v>12</v>
      </c>
      <c r="K219" s="37">
        <v>10</v>
      </c>
      <c r="L219" s="37">
        <v>3</v>
      </c>
      <c r="M219" s="37">
        <v>2</v>
      </c>
      <c r="N219" s="37">
        <v>11</v>
      </c>
      <c r="O219" s="37">
        <v>12</v>
      </c>
      <c r="P219" s="37">
        <v>11</v>
      </c>
      <c r="Q219" s="37">
        <v>8</v>
      </c>
      <c r="R219" s="37">
        <v>5</v>
      </c>
      <c r="S219" s="37">
        <v>10</v>
      </c>
      <c r="T219" s="37">
        <v>10</v>
      </c>
      <c r="U219" s="37">
        <v>12</v>
      </c>
      <c r="V219" s="37">
        <v>15</v>
      </c>
      <c r="W219" s="37">
        <v>6</v>
      </c>
      <c r="X219" s="37">
        <v>8</v>
      </c>
      <c r="Y219" s="37">
        <v>12</v>
      </c>
      <c r="Z219" s="37">
        <v>9</v>
      </c>
      <c r="AA219" s="37">
        <v>9</v>
      </c>
      <c r="AB219" s="37">
        <v>12</v>
      </c>
      <c r="AC219" s="37">
        <v>12</v>
      </c>
      <c r="AD219" s="37">
        <v>14</v>
      </c>
      <c r="AE219" s="37">
        <v>2</v>
      </c>
      <c r="AF219" s="37">
        <v>12</v>
      </c>
      <c r="AG219" s="37">
        <v>7</v>
      </c>
      <c r="AH219" s="37">
        <v>10</v>
      </c>
      <c r="AI219" s="37">
        <v>7</v>
      </c>
      <c r="AJ219" s="37">
        <v>8</v>
      </c>
      <c r="AK219" s="37">
        <v>12</v>
      </c>
      <c r="AL219" s="37">
        <v>2</v>
      </c>
      <c r="AM219" s="37">
        <v>7</v>
      </c>
      <c r="AN219" s="37">
        <v>13</v>
      </c>
      <c r="AO219" s="37">
        <v>6</v>
      </c>
      <c r="AP219" s="37">
        <v>5</v>
      </c>
      <c r="AQ219" s="37">
        <v>10</v>
      </c>
      <c r="AR219" s="37">
        <v>11</v>
      </c>
      <c r="AS219" s="37">
        <v>13</v>
      </c>
      <c r="AT219" s="37">
        <v>10</v>
      </c>
      <c r="AU219" s="37">
        <v>11</v>
      </c>
      <c r="AV219" s="37">
        <v>13</v>
      </c>
      <c r="AW219" s="37">
        <v>12</v>
      </c>
      <c r="AX219" s="37">
        <v>10</v>
      </c>
      <c r="AY219" s="37">
        <v>10</v>
      </c>
      <c r="AZ219" s="37">
        <v>11</v>
      </c>
      <c r="BA219" s="37">
        <v>12</v>
      </c>
      <c r="BB219" s="37">
        <v>3</v>
      </c>
      <c r="BC219" s="37">
        <v>12</v>
      </c>
      <c r="BD219" s="37">
        <v>2</v>
      </c>
      <c r="BE219" s="37">
        <v>10</v>
      </c>
      <c r="BF219" s="37">
        <v>8</v>
      </c>
      <c r="BG219" s="37">
        <v>1000</v>
      </c>
      <c r="BH219" s="32"/>
      <c r="BI219" s="32"/>
      <c r="BJ219" s="32"/>
    </row>
    <row r="220" spans="1:62" ht="16.2" thickBot="1" x14ac:dyDescent="0.35">
      <c r="A220" s="36" t="s">
        <v>524</v>
      </c>
      <c r="B220" s="37">
        <v>12</v>
      </c>
      <c r="C220" s="37">
        <v>11</v>
      </c>
      <c r="D220" s="37">
        <v>7</v>
      </c>
      <c r="E220" s="37">
        <v>15</v>
      </c>
      <c r="F220" s="37">
        <v>11</v>
      </c>
      <c r="G220" s="37">
        <v>9</v>
      </c>
      <c r="H220" s="37">
        <v>7</v>
      </c>
      <c r="I220" s="37">
        <v>5</v>
      </c>
      <c r="J220" s="37">
        <v>11</v>
      </c>
      <c r="K220" s="37">
        <v>8</v>
      </c>
      <c r="L220" s="37">
        <v>2</v>
      </c>
      <c r="M220" s="37">
        <v>2</v>
      </c>
      <c r="N220" s="37">
        <v>11</v>
      </c>
      <c r="O220" s="37">
        <v>11</v>
      </c>
      <c r="P220" s="37">
        <v>11</v>
      </c>
      <c r="Q220" s="37">
        <v>8</v>
      </c>
      <c r="R220" s="37">
        <v>4</v>
      </c>
      <c r="S220" s="37">
        <v>9</v>
      </c>
      <c r="T220" s="37">
        <v>9</v>
      </c>
      <c r="U220" s="37">
        <v>12</v>
      </c>
      <c r="V220" s="37">
        <v>15</v>
      </c>
      <c r="W220" s="37">
        <v>6</v>
      </c>
      <c r="X220" s="37">
        <v>8</v>
      </c>
      <c r="Y220" s="37">
        <v>12</v>
      </c>
      <c r="Z220" s="37">
        <v>9</v>
      </c>
      <c r="AA220" s="37">
        <v>8</v>
      </c>
      <c r="AB220" s="37">
        <v>10</v>
      </c>
      <c r="AC220" s="37">
        <v>11</v>
      </c>
      <c r="AD220" s="37">
        <v>12</v>
      </c>
      <c r="AE220" s="37">
        <v>1</v>
      </c>
      <c r="AF220" s="37">
        <v>12</v>
      </c>
      <c r="AG220" s="37">
        <v>7</v>
      </c>
      <c r="AH220" s="37">
        <v>8</v>
      </c>
      <c r="AI220" s="37">
        <v>7</v>
      </c>
      <c r="AJ220" s="37">
        <v>8</v>
      </c>
      <c r="AK220" s="37">
        <v>11</v>
      </c>
      <c r="AL220" s="37">
        <v>1</v>
      </c>
      <c r="AM220" s="37">
        <v>8</v>
      </c>
      <c r="AN220" s="37">
        <v>13</v>
      </c>
      <c r="AO220" s="37">
        <v>3</v>
      </c>
      <c r="AP220" s="37">
        <v>5</v>
      </c>
      <c r="AQ220" s="37">
        <v>10</v>
      </c>
      <c r="AR220" s="37">
        <v>10</v>
      </c>
      <c r="AS220" s="37">
        <v>13</v>
      </c>
      <c r="AT220" s="37">
        <v>9</v>
      </c>
      <c r="AU220" s="37">
        <v>13</v>
      </c>
      <c r="AV220" s="37">
        <v>14</v>
      </c>
      <c r="AW220" s="37">
        <v>12</v>
      </c>
      <c r="AX220" s="37">
        <v>14</v>
      </c>
      <c r="AY220" s="37">
        <v>12</v>
      </c>
      <c r="AZ220" s="37">
        <v>12</v>
      </c>
      <c r="BA220" s="37">
        <v>14</v>
      </c>
      <c r="BB220" s="37">
        <v>1</v>
      </c>
      <c r="BC220" s="37">
        <v>12</v>
      </c>
      <c r="BD220" s="37">
        <v>1</v>
      </c>
      <c r="BE220" s="37">
        <v>9</v>
      </c>
      <c r="BF220" s="37">
        <v>8</v>
      </c>
      <c r="BG220" s="37">
        <v>1000</v>
      </c>
      <c r="BH220" s="32"/>
      <c r="BI220" s="32"/>
      <c r="BJ220" s="32"/>
    </row>
    <row r="221" spans="1:62" ht="16.2" thickBot="1" x14ac:dyDescent="0.35">
      <c r="A221" s="36" t="s">
        <v>525</v>
      </c>
      <c r="B221" s="37">
        <v>13</v>
      </c>
      <c r="C221" s="37">
        <v>11</v>
      </c>
      <c r="D221" s="37">
        <v>8</v>
      </c>
      <c r="E221" s="37">
        <v>15</v>
      </c>
      <c r="F221" s="37">
        <v>11</v>
      </c>
      <c r="G221" s="37">
        <v>11</v>
      </c>
      <c r="H221" s="37">
        <v>4</v>
      </c>
      <c r="I221" s="37">
        <v>5</v>
      </c>
      <c r="J221" s="37">
        <v>11</v>
      </c>
      <c r="K221" s="37">
        <v>8</v>
      </c>
      <c r="L221" s="37">
        <v>3</v>
      </c>
      <c r="M221" s="37">
        <v>3</v>
      </c>
      <c r="N221" s="37">
        <v>11</v>
      </c>
      <c r="O221" s="37">
        <v>11</v>
      </c>
      <c r="P221" s="37">
        <v>11</v>
      </c>
      <c r="Q221" s="37">
        <v>8</v>
      </c>
      <c r="R221" s="37">
        <v>3</v>
      </c>
      <c r="S221" s="37">
        <v>12</v>
      </c>
      <c r="T221" s="37">
        <v>10</v>
      </c>
      <c r="U221" s="37">
        <v>12</v>
      </c>
      <c r="V221" s="37">
        <v>16</v>
      </c>
      <c r="W221" s="37">
        <v>7</v>
      </c>
      <c r="X221" s="37">
        <v>10</v>
      </c>
      <c r="Y221" s="37">
        <v>11</v>
      </c>
      <c r="Z221" s="37">
        <v>10</v>
      </c>
      <c r="AA221" s="37">
        <v>10</v>
      </c>
      <c r="AB221" s="37">
        <v>9</v>
      </c>
      <c r="AC221" s="37">
        <v>12</v>
      </c>
      <c r="AD221" s="37">
        <v>14</v>
      </c>
      <c r="AE221" s="37">
        <v>2</v>
      </c>
      <c r="AF221" s="37">
        <v>12</v>
      </c>
      <c r="AG221" s="37">
        <v>9</v>
      </c>
      <c r="AH221" s="37">
        <v>4</v>
      </c>
      <c r="AI221" s="37">
        <v>7</v>
      </c>
      <c r="AJ221" s="37">
        <v>8</v>
      </c>
      <c r="AK221" s="37">
        <v>11</v>
      </c>
      <c r="AL221" s="37">
        <v>1</v>
      </c>
      <c r="AM221" s="37">
        <v>7</v>
      </c>
      <c r="AN221" s="37">
        <v>13</v>
      </c>
      <c r="AO221" s="37">
        <v>5</v>
      </c>
      <c r="AP221" s="37">
        <v>5</v>
      </c>
      <c r="AQ221" s="37">
        <v>10</v>
      </c>
      <c r="AR221" s="37">
        <v>10</v>
      </c>
      <c r="AS221" s="37">
        <v>11</v>
      </c>
      <c r="AT221" s="37">
        <v>11</v>
      </c>
      <c r="AU221" s="37">
        <v>11</v>
      </c>
      <c r="AV221" s="37">
        <v>13</v>
      </c>
      <c r="AW221" s="37">
        <v>13</v>
      </c>
      <c r="AX221" s="37">
        <v>7</v>
      </c>
      <c r="AY221" s="37">
        <v>11</v>
      </c>
      <c r="AZ221" s="37">
        <v>12</v>
      </c>
      <c r="BA221" s="37">
        <v>11</v>
      </c>
      <c r="BB221" s="37">
        <v>3</v>
      </c>
      <c r="BC221" s="37">
        <v>12</v>
      </c>
      <c r="BD221" s="37">
        <v>2</v>
      </c>
      <c r="BE221" s="37">
        <v>9</v>
      </c>
      <c r="BF221" s="37">
        <v>9</v>
      </c>
      <c r="BG221" s="37">
        <v>1000</v>
      </c>
      <c r="BH221" s="32"/>
      <c r="BI221" s="32"/>
      <c r="BJ221" s="32"/>
    </row>
    <row r="222" spans="1:62" ht="16.2" thickBot="1" x14ac:dyDescent="0.35">
      <c r="A222" s="36" t="s">
        <v>526</v>
      </c>
      <c r="B222" s="37">
        <v>10</v>
      </c>
      <c r="C222" s="37">
        <v>12</v>
      </c>
      <c r="D222" s="37">
        <v>6</v>
      </c>
      <c r="E222" s="37">
        <v>16</v>
      </c>
      <c r="F222" s="37">
        <v>15</v>
      </c>
      <c r="G222" s="37">
        <v>14</v>
      </c>
      <c r="H222" s="37">
        <v>7</v>
      </c>
      <c r="I222" s="37">
        <v>7</v>
      </c>
      <c r="J222" s="37">
        <v>13</v>
      </c>
      <c r="K222" s="37">
        <v>11</v>
      </c>
      <c r="L222" s="37">
        <v>3</v>
      </c>
      <c r="M222" s="37">
        <v>4</v>
      </c>
      <c r="N222" s="37">
        <v>11</v>
      </c>
      <c r="O222" s="37">
        <v>13</v>
      </c>
      <c r="P222" s="37">
        <v>11</v>
      </c>
      <c r="Q222" s="37">
        <v>9</v>
      </c>
      <c r="R222" s="37">
        <v>5</v>
      </c>
      <c r="S222" s="37">
        <v>12</v>
      </c>
      <c r="T222" s="37">
        <v>10</v>
      </c>
      <c r="U222" s="37">
        <v>12</v>
      </c>
      <c r="V222" s="37">
        <v>16</v>
      </c>
      <c r="W222" s="37">
        <v>8</v>
      </c>
      <c r="X222" s="37">
        <v>8</v>
      </c>
      <c r="Y222" s="37">
        <v>10</v>
      </c>
      <c r="Z222" s="37">
        <v>11</v>
      </c>
      <c r="AA222" s="37">
        <v>10</v>
      </c>
      <c r="AB222" s="37">
        <v>14</v>
      </c>
      <c r="AC222" s="37">
        <v>12</v>
      </c>
      <c r="AD222" s="37">
        <v>15</v>
      </c>
      <c r="AE222" s="37">
        <v>2</v>
      </c>
      <c r="AF222" s="37">
        <v>12</v>
      </c>
      <c r="AG222" s="37">
        <v>9</v>
      </c>
      <c r="AH222" s="37">
        <v>6</v>
      </c>
      <c r="AI222" s="37">
        <v>7</v>
      </c>
      <c r="AJ222" s="37">
        <v>8</v>
      </c>
      <c r="AK222" s="37">
        <v>13</v>
      </c>
      <c r="AL222" s="37">
        <v>1</v>
      </c>
      <c r="AM222" s="37">
        <v>4</v>
      </c>
      <c r="AN222" s="37">
        <v>13</v>
      </c>
      <c r="AO222" s="37">
        <v>4</v>
      </c>
      <c r="AP222" s="37">
        <v>4</v>
      </c>
      <c r="AQ222" s="37">
        <v>10</v>
      </c>
      <c r="AR222" s="37">
        <v>7</v>
      </c>
      <c r="AS222" s="37">
        <v>13</v>
      </c>
      <c r="AT222" s="37">
        <v>11</v>
      </c>
      <c r="AU222" s="37">
        <v>13</v>
      </c>
      <c r="AV222" s="37">
        <v>12</v>
      </c>
      <c r="AW222" s="37">
        <v>14</v>
      </c>
      <c r="AX222" s="37">
        <v>13</v>
      </c>
      <c r="AY222" s="37">
        <v>11</v>
      </c>
      <c r="AZ222" s="37">
        <v>12</v>
      </c>
      <c r="BA222" s="37">
        <v>8</v>
      </c>
      <c r="BB222" s="37">
        <v>3</v>
      </c>
      <c r="BC222" s="37">
        <v>7</v>
      </c>
      <c r="BD222" s="37">
        <v>1</v>
      </c>
      <c r="BE222" s="37">
        <v>11</v>
      </c>
      <c r="BF222" s="37">
        <v>9</v>
      </c>
      <c r="BG222" s="37">
        <v>1000</v>
      </c>
      <c r="BH222" s="32"/>
      <c r="BI222" s="32"/>
      <c r="BJ222" s="32"/>
    </row>
    <row r="223" spans="1:62" ht="16.2" thickBot="1" x14ac:dyDescent="0.35">
      <c r="A223" s="36" t="s">
        <v>527</v>
      </c>
      <c r="B223" s="37">
        <v>13</v>
      </c>
      <c r="C223" s="37">
        <v>11</v>
      </c>
      <c r="D223" s="37">
        <v>5</v>
      </c>
      <c r="E223" s="37">
        <v>15</v>
      </c>
      <c r="F223" s="37">
        <v>11</v>
      </c>
      <c r="G223" s="37">
        <v>7</v>
      </c>
      <c r="H223" s="37">
        <v>4</v>
      </c>
      <c r="I223" s="37">
        <v>5</v>
      </c>
      <c r="J223" s="37">
        <v>11</v>
      </c>
      <c r="K223" s="37">
        <v>9</v>
      </c>
      <c r="L223" s="37">
        <v>3</v>
      </c>
      <c r="M223" s="37">
        <v>4</v>
      </c>
      <c r="N223" s="37">
        <v>11</v>
      </c>
      <c r="O223" s="37">
        <v>10</v>
      </c>
      <c r="P223" s="37">
        <v>11</v>
      </c>
      <c r="Q223" s="37">
        <v>4</v>
      </c>
      <c r="R223" s="37">
        <v>5</v>
      </c>
      <c r="S223" s="37">
        <v>12</v>
      </c>
      <c r="T223" s="37">
        <v>10</v>
      </c>
      <c r="U223" s="37">
        <v>12</v>
      </c>
      <c r="V223" s="37">
        <v>16</v>
      </c>
      <c r="W223" s="37">
        <v>8</v>
      </c>
      <c r="X223" s="37">
        <v>11</v>
      </c>
      <c r="Y223" s="37">
        <v>8</v>
      </c>
      <c r="Z223" s="37">
        <v>12</v>
      </c>
      <c r="AA223" s="37">
        <v>11</v>
      </c>
      <c r="AB223" s="37">
        <v>10</v>
      </c>
      <c r="AC223" s="37">
        <v>12</v>
      </c>
      <c r="AD223" s="37">
        <v>12</v>
      </c>
      <c r="AE223" s="37">
        <v>1</v>
      </c>
      <c r="AF223" s="37">
        <v>12</v>
      </c>
      <c r="AG223" s="37">
        <v>8</v>
      </c>
      <c r="AH223" s="37">
        <v>2</v>
      </c>
      <c r="AI223" s="37">
        <v>2</v>
      </c>
      <c r="AJ223" s="37">
        <v>7</v>
      </c>
      <c r="AK223" s="37">
        <v>12</v>
      </c>
      <c r="AL223" s="37">
        <v>1</v>
      </c>
      <c r="AM223" s="37">
        <v>8</v>
      </c>
      <c r="AN223" s="37">
        <v>8</v>
      </c>
      <c r="AO223" s="37">
        <v>3</v>
      </c>
      <c r="AP223" s="37">
        <v>5</v>
      </c>
      <c r="AQ223" s="37">
        <v>10</v>
      </c>
      <c r="AR223" s="37">
        <v>9</v>
      </c>
      <c r="AS223" s="37">
        <v>4</v>
      </c>
      <c r="AT223" s="37">
        <v>9</v>
      </c>
      <c r="AU223" s="37">
        <v>12</v>
      </c>
      <c r="AV223" s="37">
        <v>12</v>
      </c>
      <c r="AW223" s="37">
        <v>13</v>
      </c>
      <c r="AX223" s="37">
        <v>6</v>
      </c>
      <c r="AY223" s="37">
        <v>11</v>
      </c>
      <c r="AZ223" s="37">
        <v>12</v>
      </c>
      <c r="BA223" s="37">
        <v>3</v>
      </c>
      <c r="BB223" s="37">
        <v>1</v>
      </c>
      <c r="BC223" s="37">
        <v>12</v>
      </c>
      <c r="BD223" s="37">
        <v>3</v>
      </c>
      <c r="BE223" s="37">
        <v>12</v>
      </c>
      <c r="BF223" s="37">
        <v>9</v>
      </c>
      <c r="BG223" s="37">
        <v>1000</v>
      </c>
      <c r="BH223" s="32"/>
      <c r="BI223" s="32"/>
      <c r="BJ223" s="32"/>
    </row>
    <row r="224" spans="1:62" ht="16.2" thickBot="1" x14ac:dyDescent="0.35">
      <c r="A224" s="36" t="s">
        <v>528</v>
      </c>
      <c r="B224" s="37">
        <v>9</v>
      </c>
      <c r="C224" s="37">
        <v>10</v>
      </c>
      <c r="D224" s="37">
        <v>2</v>
      </c>
      <c r="E224" s="37">
        <v>5</v>
      </c>
      <c r="F224" s="37">
        <v>4</v>
      </c>
      <c r="G224" s="37">
        <v>3</v>
      </c>
      <c r="H224" s="37">
        <v>10</v>
      </c>
      <c r="I224" s="37">
        <v>2</v>
      </c>
      <c r="J224" s="37">
        <v>8</v>
      </c>
      <c r="K224" s="37">
        <v>1</v>
      </c>
      <c r="L224" s="37">
        <v>2</v>
      </c>
      <c r="M224" s="37">
        <v>2</v>
      </c>
      <c r="N224" s="37">
        <v>12</v>
      </c>
      <c r="O224" s="37">
        <v>9</v>
      </c>
      <c r="P224" s="37">
        <v>11</v>
      </c>
      <c r="Q224" s="37">
        <v>10</v>
      </c>
      <c r="R224" s="37">
        <v>2</v>
      </c>
      <c r="S224" s="37">
        <v>4</v>
      </c>
      <c r="T224" s="37">
        <v>14</v>
      </c>
      <c r="U224" s="37">
        <v>7</v>
      </c>
      <c r="V224" s="37">
        <v>10</v>
      </c>
      <c r="W224" s="37">
        <v>7</v>
      </c>
      <c r="X224" s="37">
        <v>4</v>
      </c>
      <c r="Y224" s="37">
        <v>7</v>
      </c>
      <c r="Z224" s="37">
        <v>7</v>
      </c>
      <c r="AA224" s="37">
        <v>9</v>
      </c>
      <c r="AB224" s="37">
        <v>5</v>
      </c>
      <c r="AC224" s="37">
        <v>5</v>
      </c>
      <c r="AD224" s="37">
        <v>10</v>
      </c>
      <c r="AE224" s="37">
        <v>8</v>
      </c>
      <c r="AF224" s="37">
        <v>10</v>
      </c>
      <c r="AG224" s="37">
        <v>1</v>
      </c>
      <c r="AH224" s="37">
        <v>1</v>
      </c>
      <c r="AI224" s="37">
        <v>5</v>
      </c>
      <c r="AJ224" s="37">
        <v>2</v>
      </c>
      <c r="AK224" s="37">
        <v>7</v>
      </c>
      <c r="AL224" s="37">
        <v>8</v>
      </c>
      <c r="AM224" s="37">
        <v>4</v>
      </c>
      <c r="AN224" s="37">
        <v>3</v>
      </c>
      <c r="AO224" s="37">
        <v>3</v>
      </c>
      <c r="AP224" s="37">
        <v>6</v>
      </c>
      <c r="AQ224" s="37">
        <v>5</v>
      </c>
      <c r="AR224" s="37">
        <v>12</v>
      </c>
      <c r="AS224" s="37">
        <v>5</v>
      </c>
      <c r="AT224" s="37">
        <v>1</v>
      </c>
      <c r="AU224" s="37">
        <v>11</v>
      </c>
      <c r="AV224" s="37">
        <v>14</v>
      </c>
      <c r="AW224" s="37">
        <v>7</v>
      </c>
      <c r="AX224" s="37">
        <v>2</v>
      </c>
      <c r="AY224" s="37">
        <v>11</v>
      </c>
      <c r="AZ224" s="37">
        <v>3</v>
      </c>
      <c r="BA224" s="37">
        <v>4</v>
      </c>
      <c r="BB224" s="37">
        <v>1</v>
      </c>
      <c r="BC224" s="37">
        <v>6</v>
      </c>
      <c r="BD224" s="37">
        <v>5</v>
      </c>
      <c r="BE224" s="37">
        <v>1</v>
      </c>
      <c r="BF224" s="37">
        <v>12</v>
      </c>
      <c r="BG224" s="37">
        <v>1000</v>
      </c>
      <c r="BH224" s="32"/>
      <c r="BI224" s="32"/>
      <c r="BJ224" s="32"/>
    </row>
    <row r="225" spans="1:62" ht="16.2" thickBot="1" x14ac:dyDescent="0.35">
      <c r="A225" s="36" t="s">
        <v>529</v>
      </c>
      <c r="B225" s="37">
        <v>13</v>
      </c>
      <c r="C225" s="37">
        <v>10</v>
      </c>
      <c r="D225" s="37">
        <v>3</v>
      </c>
      <c r="E225" s="37">
        <v>5</v>
      </c>
      <c r="F225" s="37">
        <v>8</v>
      </c>
      <c r="G225" s="37">
        <v>6</v>
      </c>
      <c r="H225" s="37">
        <v>3</v>
      </c>
      <c r="I225" s="37">
        <v>4</v>
      </c>
      <c r="J225" s="37">
        <v>10</v>
      </c>
      <c r="K225" s="37">
        <v>3</v>
      </c>
      <c r="L225" s="37">
        <v>8</v>
      </c>
      <c r="M225" s="37">
        <v>7</v>
      </c>
      <c r="N225" s="37">
        <v>12</v>
      </c>
      <c r="O225" s="37">
        <v>11</v>
      </c>
      <c r="P225" s="37">
        <v>12</v>
      </c>
      <c r="Q225" s="37">
        <v>6</v>
      </c>
      <c r="R225" s="37">
        <v>4</v>
      </c>
      <c r="S225" s="37">
        <v>7</v>
      </c>
      <c r="T225" s="37">
        <v>10</v>
      </c>
      <c r="U225" s="37">
        <v>9</v>
      </c>
      <c r="V225" s="37">
        <v>8</v>
      </c>
      <c r="W225" s="37">
        <v>13</v>
      </c>
      <c r="X225" s="37">
        <v>8</v>
      </c>
      <c r="Y225" s="37">
        <v>12</v>
      </c>
      <c r="Z225" s="37">
        <v>14</v>
      </c>
      <c r="AA225" s="37">
        <v>14</v>
      </c>
      <c r="AB225" s="37">
        <v>8</v>
      </c>
      <c r="AC225" s="37">
        <v>11</v>
      </c>
      <c r="AD225" s="37">
        <v>13</v>
      </c>
      <c r="AE225" s="37">
        <v>8</v>
      </c>
      <c r="AF225" s="37">
        <v>11</v>
      </c>
      <c r="AG225" s="37">
        <v>2</v>
      </c>
      <c r="AH225" s="37">
        <v>2</v>
      </c>
      <c r="AI225" s="37">
        <v>2</v>
      </c>
      <c r="AJ225" s="37">
        <v>3</v>
      </c>
      <c r="AK225" s="37">
        <v>13</v>
      </c>
      <c r="AL225" s="37">
        <v>8</v>
      </c>
      <c r="AM225" s="37">
        <v>3</v>
      </c>
      <c r="AN225" s="37">
        <v>1</v>
      </c>
      <c r="AO225" s="37">
        <v>2</v>
      </c>
      <c r="AP225" s="37">
        <v>7</v>
      </c>
      <c r="AQ225" s="37">
        <v>1</v>
      </c>
      <c r="AR225" s="37">
        <v>12</v>
      </c>
      <c r="AS225" s="37">
        <v>9</v>
      </c>
      <c r="AT225" s="37">
        <v>1</v>
      </c>
      <c r="AU225" s="37">
        <v>14</v>
      </c>
      <c r="AV225" s="37">
        <v>13</v>
      </c>
      <c r="AW225" s="37">
        <v>11</v>
      </c>
      <c r="AX225" s="37">
        <v>11</v>
      </c>
      <c r="AY225" s="37">
        <v>13</v>
      </c>
      <c r="AZ225" s="37">
        <v>6</v>
      </c>
      <c r="BA225" s="37">
        <v>10</v>
      </c>
      <c r="BB225" s="37">
        <v>1</v>
      </c>
      <c r="BC225" s="37">
        <v>13</v>
      </c>
      <c r="BD225" s="37">
        <v>6</v>
      </c>
      <c r="BE225" s="37">
        <v>5</v>
      </c>
      <c r="BF225" s="37">
        <v>14</v>
      </c>
      <c r="BG225" s="37">
        <v>1000</v>
      </c>
      <c r="BH225" s="32"/>
      <c r="BI225" s="32"/>
      <c r="BJ225" s="32"/>
    </row>
    <row r="226" spans="1:62" ht="16.2" thickBot="1" x14ac:dyDescent="0.35">
      <c r="A226" s="36" t="s">
        <v>530</v>
      </c>
      <c r="B226" s="37">
        <v>11</v>
      </c>
      <c r="C226" s="37">
        <v>9</v>
      </c>
      <c r="D226" s="37">
        <v>4</v>
      </c>
      <c r="E226" s="37">
        <v>8</v>
      </c>
      <c r="F226" s="37">
        <v>6</v>
      </c>
      <c r="G226" s="37">
        <v>6</v>
      </c>
      <c r="H226" s="37">
        <v>11</v>
      </c>
      <c r="I226" s="37">
        <v>4</v>
      </c>
      <c r="J226" s="37">
        <v>10</v>
      </c>
      <c r="K226" s="37">
        <v>2</v>
      </c>
      <c r="L226" s="37">
        <v>8</v>
      </c>
      <c r="M226" s="37">
        <v>7</v>
      </c>
      <c r="N226" s="37">
        <v>12</v>
      </c>
      <c r="O226" s="37">
        <v>10</v>
      </c>
      <c r="P226" s="37">
        <v>13</v>
      </c>
      <c r="Q226" s="37">
        <v>6</v>
      </c>
      <c r="R226" s="37">
        <v>4</v>
      </c>
      <c r="S226" s="37">
        <v>8</v>
      </c>
      <c r="T226" s="37">
        <v>16</v>
      </c>
      <c r="U226" s="37">
        <v>8</v>
      </c>
      <c r="V226" s="37">
        <v>5</v>
      </c>
      <c r="W226" s="37">
        <v>14</v>
      </c>
      <c r="X226" s="37">
        <v>8</v>
      </c>
      <c r="Y226" s="37">
        <v>13</v>
      </c>
      <c r="Z226" s="37">
        <v>14</v>
      </c>
      <c r="AA226" s="37">
        <v>14</v>
      </c>
      <c r="AB226" s="37">
        <v>7</v>
      </c>
      <c r="AC226" s="37">
        <v>12</v>
      </c>
      <c r="AD226" s="37">
        <v>11</v>
      </c>
      <c r="AE226" s="37">
        <v>8</v>
      </c>
      <c r="AF226" s="37">
        <v>11</v>
      </c>
      <c r="AG226" s="37">
        <v>1</v>
      </c>
      <c r="AH226" s="37">
        <v>1</v>
      </c>
      <c r="AI226" s="37">
        <v>9</v>
      </c>
      <c r="AJ226" s="37">
        <v>3</v>
      </c>
      <c r="AK226" s="37">
        <v>13</v>
      </c>
      <c r="AL226" s="37">
        <v>8</v>
      </c>
      <c r="AM226" s="37">
        <v>5</v>
      </c>
      <c r="AN226" s="37">
        <v>7</v>
      </c>
      <c r="AO226" s="37">
        <v>7</v>
      </c>
      <c r="AP226" s="37">
        <v>7</v>
      </c>
      <c r="AQ226" s="37">
        <v>8</v>
      </c>
      <c r="AR226" s="37">
        <v>12</v>
      </c>
      <c r="AS226" s="37">
        <v>6</v>
      </c>
      <c r="AT226" s="37">
        <v>2</v>
      </c>
      <c r="AU226" s="37">
        <v>12</v>
      </c>
      <c r="AV226" s="37">
        <v>15</v>
      </c>
      <c r="AW226" s="37">
        <v>11</v>
      </c>
      <c r="AX226" s="37">
        <v>6</v>
      </c>
      <c r="AY226" s="37">
        <v>13</v>
      </c>
      <c r="AZ226" s="37">
        <v>5</v>
      </c>
      <c r="BA226" s="37">
        <v>13</v>
      </c>
      <c r="BB226" s="37">
        <v>1</v>
      </c>
      <c r="BC226" s="37">
        <v>10</v>
      </c>
      <c r="BD226" s="37">
        <v>7</v>
      </c>
      <c r="BE226" s="37">
        <v>4</v>
      </c>
      <c r="BF226" s="37">
        <v>14</v>
      </c>
      <c r="BG226" s="37">
        <v>1000</v>
      </c>
      <c r="BH226" s="32"/>
      <c r="BI226" s="32"/>
      <c r="BJ226" s="32"/>
    </row>
    <row r="227" spans="1:62" ht="16.2" thickBot="1" x14ac:dyDescent="0.35">
      <c r="A227" s="36" t="s">
        <v>531</v>
      </c>
      <c r="B227" s="37">
        <v>13</v>
      </c>
      <c r="C227" s="37">
        <v>13</v>
      </c>
      <c r="D227" s="37">
        <v>4</v>
      </c>
      <c r="E227" s="37">
        <v>12</v>
      </c>
      <c r="F227" s="37">
        <v>12</v>
      </c>
      <c r="G227" s="37">
        <v>14</v>
      </c>
      <c r="H227" s="37">
        <v>12</v>
      </c>
      <c r="I227" s="37">
        <v>4</v>
      </c>
      <c r="J227" s="37">
        <v>13</v>
      </c>
      <c r="K227" s="37">
        <v>6</v>
      </c>
      <c r="L227" s="37">
        <v>7</v>
      </c>
      <c r="M227" s="37">
        <v>7</v>
      </c>
      <c r="N227" s="37">
        <v>12</v>
      </c>
      <c r="O227" s="37">
        <v>13</v>
      </c>
      <c r="P227" s="37">
        <v>12</v>
      </c>
      <c r="Q227" s="37">
        <v>12</v>
      </c>
      <c r="R227" s="37">
        <v>4</v>
      </c>
      <c r="S227" s="37">
        <v>8</v>
      </c>
      <c r="T227" s="37">
        <v>16</v>
      </c>
      <c r="U227" s="37">
        <v>11</v>
      </c>
      <c r="V227" s="37">
        <v>14</v>
      </c>
      <c r="W227" s="37">
        <v>14</v>
      </c>
      <c r="X227" s="37">
        <v>8</v>
      </c>
      <c r="Y227" s="37">
        <v>13</v>
      </c>
      <c r="Z227" s="37">
        <v>14</v>
      </c>
      <c r="AA227" s="37">
        <v>14</v>
      </c>
      <c r="AB227" s="37">
        <v>13</v>
      </c>
      <c r="AC227" s="37">
        <v>12</v>
      </c>
      <c r="AD227" s="37">
        <v>16</v>
      </c>
      <c r="AE227" s="37">
        <v>8</v>
      </c>
      <c r="AF227" s="37">
        <v>13</v>
      </c>
      <c r="AG227" s="37">
        <v>1</v>
      </c>
      <c r="AH227" s="37">
        <v>7</v>
      </c>
      <c r="AI227" s="37">
        <v>9</v>
      </c>
      <c r="AJ227" s="37">
        <v>3</v>
      </c>
      <c r="AK227" s="37">
        <v>16</v>
      </c>
      <c r="AL227" s="37">
        <v>9</v>
      </c>
      <c r="AM227" s="37">
        <v>6</v>
      </c>
      <c r="AN227" s="37">
        <v>7</v>
      </c>
      <c r="AO227" s="37">
        <v>7</v>
      </c>
      <c r="AP227" s="37">
        <v>6</v>
      </c>
      <c r="AQ227" s="37">
        <v>8</v>
      </c>
      <c r="AR227" s="37">
        <v>12</v>
      </c>
      <c r="AS227" s="37">
        <v>9</v>
      </c>
      <c r="AT227" s="37">
        <v>4</v>
      </c>
      <c r="AU227" s="37">
        <v>14</v>
      </c>
      <c r="AV227" s="37">
        <v>15</v>
      </c>
      <c r="AW227" s="37">
        <v>11</v>
      </c>
      <c r="AX227" s="37">
        <v>1</v>
      </c>
      <c r="AY227" s="37">
        <v>13</v>
      </c>
      <c r="AZ227" s="37">
        <v>4</v>
      </c>
      <c r="BA227" s="37">
        <v>13</v>
      </c>
      <c r="BB227" s="37">
        <v>2</v>
      </c>
      <c r="BC227" s="37">
        <v>12</v>
      </c>
      <c r="BD227" s="37">
        <v>6</v>
      </c>
      <c r="BE227" s="37">
        <v>5</v>
      </c>
      <c r="BF227" s="37">
        <v>14</v>
      </c>
      <c r="BG227" s="37">
        <v>1000</v>
      </c>
      <c r="BH227" s="32"/>
      <c r="BI227" s="32"/>
      <c r="BJ227" s="32"/>
    </row>
    <row r="228" spans="1:62" ht="16.2" thickBot="1" x14ac:dyDescent="0.35">
      <c r="A228" s="36" t="s">
        <v>532</v>
      </c>
      <c r="B228" s="37">
        <v>14</v>
      </c>
      <c r="C228" s="37">
        <v>12</v>
      </c>
      <c r="D228" s="37">
        <v>5</v>
      </c>
      <c r="E228" s="37">
        <v>10</v>
      </c>
      <c r="F228" s="37">
        <v>8</v>
      </c>
      <c r="G228" s="37">
        <v>11</v>
      </c>
      <c r="H228" s="37">
        <v>11</v>
      </c>
      <c r="I228" s="37">
        <v>3</v>
      </c>
      <c r="J228" s="37">
        <v>12</v>
      </c>
      <c r="K228" s="37">
        <v>4</v>
      </c>
      <c r="L228" s="37">
        <v>7</v>
      </c>
      <c r="M228" s="37">
        <v>5</v>
      </c>
      <c r="N228" s="37">
        <v>12</v>
      </c>
      <c r="O228" s="37">
        <v>12</v>
      </c>
      <c r="P228" s="37">
        <v>12</v>
      </c>
      <c r="Q228" s="37">
        <v>12</v>
      </c>
      <c r="R228" s="37">
        <v>2</v>
      </c>
      <c r="S228" s="37">
        <v>5</v>
      </c>
      <c r="T228" s="37">
        <v>14</v>
      </c>
      <c r="U228" s="37">
        <v>9</v>
      </c>
      <c r="V228" s="37">
        <v>14</v>
      </c>
      <c r="W228" s="37">
        <v>12</v>
      </c>
      <c r="X228" s="37">
        <v>6</v>
      </c>
      <c r="Y228" s="37">
        <v>13</v>
      </c>
      <c r="Z228" s="37">
        <v>13</v>
      </c>
      <c r="AA228" s="37">
        <v>13</v>
      </c>
      <c r="AB228" s="37">
        <v>7</v>
      </c>
      <c r="AC228" s="37">
        <v>11</v>
      </c>
      <c r="AD228" s="37">
        <v>16</v>
      </c>
      <c r="AE228" s="37">
        <v>9</v>
      </c>
      <c r="AF228" s="37">
        <v>12</v>
      </c>
      <c r="AG228" s="37">
        <v>2</v>
      </c>
      <c r="AH228" s="37">
        <v>7</v>
      </c>
      <c r="AI228" s="37">
        <v>9</v>
      </c>
      <c r="AJ228" s="37">
        <v>3</v>
      </c>
      <c r="AK228" s="37">
        <v>13</v>
      </c>
      <c r="AL228" s="37">
        <v>8</v>
      </c>
      <c r="AM228" s="37">
        <v>5</v>
      </c>
      <c r="AN228" s="37">
        <v>4</v>
      </c>
      <c r="AO228" s="37">
        <v>7</v>
      </c>
      <c r="AP228" s="37">
        <v>5</v>
      </c>
      <c r="AQ228" s="37">
        <v>8</v>
      </c>
      <c r="AR228" s="37">
        <v>12</v>
      </c>
      <c r="AS228" s="37">
        <v>8</v>
      </c>
      <c r="AT228" s="37">
        <v>4</v>
      </c>
      <c r="AU228" s="37">
        <v>11</v>
      </c>
      <c r="AV228" s="37">
        <v>14</v>
      </c>
      <c r="AW228" s="37">
        <v>10</v>
      </c>
      <c r="AX228" s="37">
        <v>2</v>
      </c>
      <c r="AY228" s="37">
        <v>12</v>
      </c>
      <c r="AZ228" s="37">
        <v>4</v>
      </c>
      <c r="BA228" s="37">
        <v>13</v>
      </c>
      <c r="BB228" s="37">
        <v>2</v>
      </c>
      <c r="BC228" s="37">
        <v>13</v>
      </c>
      <c r="BD228" s="37">
        <v>6</v>
      </c>
      <c r="BE228" s="37">
        <v>4</v>
      </c>
      <c r="BF228" s="37">
        <v>14</v>
      </c>
      <c r="BG228" s="37">
        <v>1000</v>
      </c>
      <c r="BH228" s="32"/>
      <c r="BI228" s="32"/>
      <c r="BJ228" s="32"/>
    </row>
    <row r="229" spans="1:62" ht="16.2" thickBot="1" x14ac:dyDescent="0.35">
      <c r="A229" s="36" t="s">
        <v>533</v>
      </c>
      <c r="B229" s="37">
        <v>7</v>
      </c>
      <c r="C229" s="37">
        <v>10</v>
      </c>
      <c r="D229" s="37">
        <v>3</v>
      </c>
      <c r="E229" s="37">
        <v>3</v>
      </c>
      <c r="F229" s="37">
        <v>1</v>
      </c>
      <c r="G229" s="37">
        <v>5</v>
      </c>
      <c r="H229" s="37">
        <v>11</v>
      </c>
      <c r="I229" s="37">
        <v>1</v>
      </c>
      <c r="J229" s="37">
        <v>1</v>
      </c>
      <c r="K229" s="37">
        <v>1</v>
      </c>
      <c r="L229" s="37">
        <v>1</v>
      </c>
      <c r="M229" s="37">
        <v>1</v>
      </c>
      <c r="N229" s="37">
        <v>12</v>
      </c>
      <c r="O229" s="37">
        <v>5</v>
      </c>
      <c r="P229" s="37">
        <v>5</v>
      </c>
      <c r="Q229" s="37">
        <v>12</v>
      </c>
      <c r="R229" s="37">
        <v>1</v>
      </c>
      <c r="S229" s="37">
        <v>4</v>
      </c>
      <c r="T229" s="37">
        <v>14</v>
      </c>
      <c r="U229" s="37">
        <v>5</v>
      </c>
      <c r="V229" s="37">
        <v>5</v>
      </c>
      <c r="W229" s="37">
        <v>1</v>
      </c>
      <c r="X229" s="37">
        <v>2</v>
      </c>
      <c r="Y229" s="37">
        <v>7</v>
      </c>
      <c r="Z229" s="37">
        <v>1</v>
      </c>
      <c r="AA229" s="37">
        <v>1</v>
      </c>
      <c r="AB229" s="37">
        <v>1</v>
      </c>
      <c r="AC229" s="37">
        <v>1</v>
      </c>
      <c r="AD229" s="37">
        <v>16</v>
      </c>
      <c r="AE229" s="37">
        <v>8</v>
      </c>
      <c r="AF229" s="37">
        <v>11</v>
      </c>
      <c r="AG229" s="37">
        <v>2</v>
      </c>
      <c r="AH229" s="37">
        <v>2</v>
      </c>
      <c r="AI229" s="37">
        <v>1</v>
      </c>
      <c r="AJ229" s="37">
        <v>2</v>
      </c>
      <c r="AK229" s="37">
        <v>1</v>
      </c>
      <c r="AL229" s="37">
        <v>8</v>
      </c>
      <c r="AM229" s="37">
        <v>7</v>
      </c>
      <c r="AN229" s="37">
        <v>8</v>
      </c>
      <c r="AO229" s="37">
        <v>3</v>
      </c>
      <c r="AP229" s="37">
        <v>7</v>
      </c>
      <c r="AQ229" s="37">
        <v>7</v>
      </c>
      <c r="AR229" s="37">
        <v>12</v>
      </c>
      <c r="AS229" s="37">
        <v>9</v>
      </c>
      <c r="AT229" s="37">
        <v>3</v>
      </c>
      <c r="AU229" s="37">
        <v>12</v>
      </c>
      <c r="AV229" s="37">
        <v>4</v>
      </c>
      <c r="AW229" s="37">
        <v>1</v>
      </c>
      <c r="AX229" s="37">
        <v>5</v>
      </c>
      <c r="AY229" s="37">
        <v>11</v>
      </c>
      <c r="AZ229" s="37">
        <v>5</v>
      </c>
      <c r="BA229" s="37">
        <v>4</v>
      </c>
      <c r="BB229" s="37">
        <v>1</v>
      </c>
      <c r="BC229" s="37">
        <v>7</v>
      </c>
      <c r="BD229" s="37">
        <v>4</v>
      </c>
      <c r="BE229" s="37">
        <v>6</v>
      </c>
      <c r="BF229" s="37">
        <v>15</v>
      </c>
      <c r="BG229" s="37">
        <v>1000</v>
      </c>
      <c r="BH229" s="32"/>
      <c r="BI229" s="32"/>
      <c r="BJ229" s="32"/>
    </row>
    <row r="230" spans="1:62" ht="16.2" thickBot="1" x14ac:dyDescent="0.35">
      <c r="A230" s="36" t="s">
        <v>534</v>
      </c>
      <c r="B230" s="37">
        <v>10</v>
      </c>
      <c r="C230" s="37">
        <v>13</v>
      </c>
      <c r="D230" s="37">
        <v>1</v>
      </c>
      <c r="E230" s="37">
        <v>5</v>
      </c>
      <c r="F230" s="37">
        <v>3</v>
      </c>
      <c r="G230" s="37">
        <v>6</v>
      </c>
      <c r="H230" s="37">
        <v>11</v>
      </c>
      <c r="I230" s="37">
        <v>1</v>
      </c>
      <c r="J230" s="37">
        <v>10</v>
      </c>
      <c r="K230" s="37">
        <v>2</v>
      </c>
      <c r="L230" s="37">
        <v>1</v>
      </c>
      <c r="M230" s="37">
        <v>1</v>
      </c>
      <c r="N230" s="37">
        <v>2</v>
      </c>
      <c r="O230" s="37">
        <v>10</v>
      </c>
      <c r="P230" s="37">
        <v>10</v>
      </c>
      <c r="Q230" s="37">
        <v>9</v>
      </c>
      <c r="R230" s="37">
        <v>1</v>
      </c>
      <c r="S230" s="37">
        <v>7</v>
      </c>
      <c r="T230" s="37">
        <v>14</v>
      </c>
      <c r="U230" s="37">
        <v>7</v>
      </c>
      <c r="V230" s="37">
        <v>13</v>
      </c>
      <c r="W230" s="37">
        <v>2</v>
      </c>
      <c r="X230" s="37">
        <v>5</v>
      </c>
      <c r="Y230" s="37">
        <v>7</v>
      </c>
      <c r="Z230" s="37">
        <v>6</v>
      </c>
      <c r="AA230" s="37">
        <v>12</v>
      </c>
      <c r="AB230" s="37">
        <v>3</v>
      </c>
      <c r="AC230" s="37">
        <v>3</v>
      </c>
      <c r="AD230" s="37">
        <v>13</v>
      </c>
      <c r="AE230" s="37">
        <v>8</v>
      </c>
      <c r="AF230" s="37">
        <v>10</v>
      </c>
      <c r="AG230" s="37">
        <v>2</v>
      </c>
      <c r="AH230" s="37">
        <v>8</v>
      </c>
      <c r="AI230" s="37">
        <v>8</v>
      </c>
      <c r="AJ230" s="37">
        <v>3</v>
      </c>
      <c r="AK230" s="37">
        <v>6</v>
      </c>
      <c r="AL230" s="37">
        <v>9</v>
      </c>
      <c r="AM230" s="37">
        <v>6</v>
      </c>
      <c r="AN230" s="37">
        <v>6</v>
      </c>
      <c r="AO230" s="37">
        <v>2</v>
      </c>
      <c r="AP230" s="37">
        <v>5</v>
      </c>
      <c r="AQ230" s="37">
        <v>7</v>
      </c>
      <c r="AR230" s="37">
        <v>11</v>
      </c>
      <c r="AS230" s="37">
        <v>9</v>
      </c>
      <c r="AT230" s="37">
        <v>4</v>
      </c>
      <c r="AU230" s="37">
        <v>12</v>
      </c>
      <c r="AV230" s="37">
        <v>14</v>
      </c>
      <c r="AW230" s="37">
        <v>12</v>
      </c>
      <c r="AX230" s="37">
        <v>5</v>
      </c>
      <c r="AY230" s="37">
        <v>13</v>
      </c>
      <c r="AZ230" s="37">
        <v>6</v>
      </c>
      <c r="BA230" s="37">
        <v>6</v>
      </c>
      <c r="BB230" s="37">
        <v>2</v>
      </c>
      <c r="BC230" s="37">
        <v>6</v>
      </c>
      <c r="BD230" s="37">
        <v>7</v>
      </c>
      <c r="BE230" s="37">
        <v>4</v>
      </c>
      <c r="BF230" s="37">
        <v>14</v>
      </c>
      <c r="BG230" s="37">
        <v>1000</v>
      </c>
      <c r="BH230" s="32"/>
      <c r="BI230" s="32"/>
      <c r="BJ230" s="32"/>
    </row>
    <row r="231" spans="1:62" ht="16.2" thickBot="1" x14ac:dyDescent="0.35">
      <c r="A231" s="36" t="s">
        <v>535</v>
      </c>
      <c r="B231" s="37">
        <v>7</v>
      </c>
      <c r="C231" s="37">
        <v>13</v>
      </c>
      <c r="D231" s="37">
        <v>5</v>
      </c>
      <c r="E231" s="37">
        <v>6</v>
      </c>
      <c r="F231" s="37">
        <v>11</v>
      </c>
      <c r="G231" s="37">
        <v>12</v>
      </c>
      <c r="H231" s="37">
        <v>11</v>
      </c>
      <c r="I231" s="37">
        <v>3</v>
      </c>
      <c r="J231" s="37">
        <v>13</v>
      </c>
      <c r="K231" s="37">
        <v>6</v>
      </c>
      <c r="L231" s="37">
        <v>8</v>
      </c>
      <c r="M231" s="37">
        <v>7</v>
      </c>
      <c r="N231" s="37">
        <v>12</v>
      </c>
      <c r="O231" s="37">
        <v>13</v>
      </c>
      <c r="P231" s="37">
        <v>11</v>
      </c>
      <c r="Q231" s="37">
        <v>12</v>
      </c>
      <c r="R231" s="37">
        <v>4</v>
      </c>
      <c r="S231" s="37">
        <v>8</v>
      </c>
      <c r="T231" s="37">
        <v>15</v>
      </c>
      <c r="U231" s="37">
        <v>11</v>
      </c>
      <c r="V231" s="37">
        <v>14</v>
      </c>
      <c r="W231" s="37">
        <v>14</v>
      </c>
      <c r="X231" s="37">
        <v>7</v>
      </c>
      <c r="Y231" s="37">
        <v>9</v>
      </c>
      <c r="Z231" s="37">
        <v>14</v>
      </c>
      <c r="AA231" s="37">
        <v>14</v>
      </c>
      <c r="AB231" s="37">
        <v>11</v>
      </c>
      <c r="AC231" s="37">
        <v>11</v>
      </c>
      <c r="AD231" s="37">
        <v>11</v>
      </c>
      <c r="AE231" s="37">
        <v>9</v>
      </c>
      <c r="AF231" s="37">
        <v>11</v>
      </c>
      <c r="AG231" s="37">
        <v>2</v>
      </c>
      <c r="AH231" s="37">
        <v>6</v>
      </c>
      <c r="AI231" s="37">
        <v>9</v>
      </c>
      <c r="AJ231" s="37">
        <v>3</v>
      </c>
      <c r="AK231" s="37">
        <v>15</v>
      </c>
      <c r="AL231" s="37">
        <v>9</v>
      </c>
      <c r="AM231" s="37">
        <v>7</v>
      </c>
      <c r="AN231" s="37">
        <v>7</v>
      </c>
      <c r="AO231" s="37">
        <v>4</v>
      </c>
      <c r="AP231" s="37">
        <v>6</v>
      </c>
      <c r="AQ231" s="37">
        <v>7</v>
      </c>
      <c r="AR231" s="37">
        <v>12</v>
      </c>
      <c r="AS231" s="37">
        <v>9</v>
      </c>
      <c r="AT231" s="37">
        <v>2</v>
      </c>
      <c r="AU231" s="37">
        <v>13</v>
      </c>
      <c r="AV231" s="37">
        <v>14</v>
      </c>
      <c r="AW231" s="37">
        <v>9</v>
      </c>
      <c r="AX231" s="37">
        <v>5</v>
      </c>
      <c r="AY231" s="37">
        <v>13</v>
      </c>
      <c r="AZ231" s="37">
        <v>2</v>
      </c>
      <c r="BA231" s="37">
        <v>8</v>
      </c>
      <c r="BB231" s="37">
        <v>2</v>
      </c>
      <c r="BC231" s="37">
        <v>3</v>
      </c>
      <c r="BD231" s="37">
        <v>7</v>
      </c>
      <c r="BE231" s="37">
        <v>1</v>
      </c>
      <c r="BF231" s="37">
        <v>14</v>
      </c>
      <c r="BG231" s="37">
        <v>1000</v>
      </c>
      <c r="BH231" s="32"/>
      <c r="BI231" s="32"/>
      <c r="BJ231" s="32"/>
    </row>
    <row r="232" spans="1:62" ht="16.2" thickBot="1" x14ac:dyDescent="0.35">
      <c r="A232" s="36" t="s">
        <v>536</v>
      </c>
      <c r="B232" s="37">
        <v>11</v>
      </c>
      <c r="C232" s="37">
        <v>13</v>
      </c>
      <c r="D232" s="37">
        <v>4</v>
      </c>
      <c r="E232" s="37">
        <v>11</v>
      </c>
      <c r="F232" s="37">
        <v>12</v>
      </c>
      <c r="G232" s="37">
        <v>14</v>
      </c>
      <c r="H232" s="37">
        <v>12</v>
      </c>
      <c r="I232" s="37">
        <v>4</v>
      </c>
      <c r="J232" s="37">
        <v>12</v>
      </c>
      <c r="K232" s="37">
        <v>6</v>
      </c>
      <c r="L232" s="37">
        <v>7</v>
      </c>
      <c r="M232" s="37">
        <v>6</v>
      </c>
      <c r="N232" s="37">
        <v>12</v>
      </c>
      <c r="O232" s="37">
        <v>13</v>
      </c>
      <c r="P232" s="37">
        <v>13</v>
      </c>
      <c r="Q232" s="37">
        <v>12</v>
      </c>
      <c r="R232" s="37">
        <v>2</v>
      </c>
      <c r="S232" s="37">
        <v>3</v>
      </c>
      <c r="T232" s="37">
        <v>16</v>
      </c>
      <c r="U232" s="37">
        <v>11</v>
      </c>
      <c r="V232" s="37">
        <v>13</v>
      </c>
      <c r="W232" s="37">
        <v>13</v>
      </c>
      <c r="X232" s="37">
        <v>5</v>
      </c>
      <c r="Y232" s="37">
        <v>12</v>
      </c>
      <c r="Z232" s="37">
        <v>14</v>
      </c>
      <c r="AA232" s="37">
        <v>14</v>
      </c>
      <c r="AB232" s="37">
        <v>13</v>
      </c>
      <c r="AC232" s="37">
        <v>12</v>
      </c>
      <c r="AD232" s="37">
        <v>9</v>
      </c>
      <c r="AE232" s="37">
        <v>9</v>
      </c>
      <c r="AF232" s="37">
        <v>10</v>
      </c>
      <c r="AG232" s="37">
        <v>1</v>
      </c>
      <c r="AH232" s="37">
        <v>6</v>
      </c>
      <c r="AI232" s="37">
        <v>9</v>
      </c>
      <c r="AJ232" s="37">
        <v>1</v>
      </c>
      <c r="AK232" s="37">
        <v>16</v>
      </c>
      <c r="AL232" s="37">
        <v>8</v>
      </c>
      <c r="AM232" s="37">
        <v>5</v>
      </c>
      <c r="AN232" s="37">
        <v>7</v>
      </c>
      <c r="AO232" s="37">
        <v>6</v>
      </c>
      <c r="AP232" s="37">
        <v>5</v>
      </c>
      <c r="AQ232" s="37">
        <v>7</v>
      </c>
      <c r="AR232" s="37">
        <v>12</v>
      </c>
      <c r="AS232" s="37">
        <v>8</v>
      </c>
      <c r="AT232" s="37">
        <v>4</v>
      </c>
      <c r="AU232" s="37">
        <v>13</v>
      </c>
      <c r="AV232" s="37">
        <v>15</v>
      </c>
      <c r="AW232" s="37">
        <v>10</v>
      </c>
      <c r="AX232" s="37">
        <v>10</v>
      </c>
      <c r="AY232" s="37">
        <v>12</v>
      </c>
      <c r="AZ232" s="37">
        <v>5</v>
      </c>
      <c r="BA232" s="37">
        <v>11</v>
      </c>
      <c r="BB232" s="37">
        <v>1</v>
      </c>
      <c r="BC232" s="37">
        <v>9</v>
      </c>
      <c r="BD232" s="37">
        <v>6</v>
      </c>
      <c r="BE232" s="37">
        <v>6</v>
      </c>
      <c r="BF232" s="37">
        <v>14</v>
      </c>
      <c r="BG232" s="37">
        <v>1000</v>
      </c>
      <c r="BH232" s="32"/>
      <c r="BI232" s="32"/>
      <c r="BJ232" s="32"/>
    </row>
    <row r="233" spans="1:62" ht="16.2" thickBot="1" x14ac:dyDescent="0.35">
      <c r="A233" s="36" t="s">
        <v>537</v>
      </c>
      <c r="B233" s="37">
        <v>12</v>
      </c>
      <c r="C233" s="37">
        <v>13</v>
      </c>
      <c r="D233" s="37">
        <v>4</v>
      </c>
      <c r="E233" s="37">
        <v>12</v>
      </c>
      <c r="F233" s="37">
        <v>12</v>
      </c>
      <c r="G233" s="37">
        <v>12</v>
      </c>
      <c r="H233" s="37">
        <v>10</v>
      </c>
      <c r="I233" s="37">
        <v>4</v>
      </c>
      <c r="J233" s="37">
        <v>13</v>
      </c>
      <c r="K233" s="37">
        <v>6</v>
      </c>
      <c r="L233" s="37">
        <v>8</v>
      </c>
      <c r="M233" s="37">
        <v>7</v>
      </c>
      <c r="N233" s="37">
        <v>13</v>
      </c>
      <c r="O233" s="37">
        <v>12</v>
      </c>
      <c r="P233" s="37">
        <v>13</v>
      </c>
      <c r="Q233" s="37">
        <v>12</v>
      </c>
      <c r="R233" s="37">
        <v>4</v>
      </c>
      <c r="S233" s="37">
        <v>9</v>
      </c>
      <c r="T233" s="37">
        <v>14</v>
      </c>
      <c r="U233" s="37">
        <v>11</v>
      </c>
      <c r="V233" s="37">
        <v>14</v>
      </c>
      <c r="W233" s="37">
        <v>14</v>
      </c>
      <c r="X233" s="37">
        <v>2</v>
      </c>
      <c r="Y233" s="37">
        <v>7</v>
      </c>
      <c r="Z233" s="37">
        <v>13</v>
      </c>
      <c r="AA233" s="37">
        <v>13</v>
      </c>
      <c r="AB233" s="37">
        <v>13</v>
      </c>
      <c r="AC233" s="37">
        <v>11</v>
      </c>
      <c r="AD233" s="37">
        <v>16</v>
      </c>
      <c r="AE233" s="37">
        <v>9</v>
      </c>
      <c r="AF233" s="37">
        <v>12</v>
      </c>
      <c r="AG233" s="37">
        <v>1</v>
      </c>
      <c r="AH233" s="37">
        <v>6</v>
      </c>
      <c r="AI233" s="37">
        <v>9</v>
      </c>
      <c r="AJ233" s="37">
        <v>3</v>
      </c>
      <c r="AK233" s="37">
        <v>16</v>
      </c>
      <c r="AL233" s="37">
        <v>8</v>
      </c>
      <c r="AM233" s="37">
        <v>6</v>
      </c>
      <c r="AN233" s="37">
        <v>6</v>
      </c>
      <c r="AO233" s="37">
        <v>7</v>
      </c>
      <c r="AP233" s="37">
        <v>6</v>
      </c>
      <c r="AQ233" s="37">
        <v>8</v>
      </c>
      <c r="AR233" s="37">
        <v>13</v>
      </c>
      <c r="AS233" s="37">
        <v>8</v>
      </c>
      <c r="AT233" s="37">
        <v>4</v>
      </c>
      <c r="AU233" s="37">
        <v>12</v>
      </c>
      <c r="AV233" s="37">
        <v>14</v>
      </c>
      <c r="AW233" s="37">
        <v>11</v>
      </c>
      <c r="AX233" s="37">
        <v>12</v>
      </c>
      <c r="AY233" s="37">
        <v>11</v>
      </c>
      <c r="AZ233" s="37">
        <v>3</v>
      </c>
      <c r="BA233" s="37">
        <v>8</v>
      </c>
      <c r="BB233" s="37">
        <v>1</v>
      </c>
      <c r="BC233" s="37">
        <v>12</v>
      </c>
      <c r="BD233" s="37">
        <v>4</v>
      </c>
      <c r="BE233" s="37">
        <v>1</v>
      </c>
      <c r="BF233" s="37">
        <v>13</v>
      </c>
      <c r="BG233" s="37">
        <v>1000</v>
      </c>
      <c r="BH233" s="32"/>
      <c r="BI233" s="32"/>
      <c r="BJ233" s="32"/>
    </row>
    <row r="234" spans="1:62" ht="16.2" thickBot="1" x14ac:dyDescent="0.35">
      <c r="A234" s="36" t="s">
        <v>538</v>
      </c>
      <c r="B234" s="37">
        <v>13</v>
      </c>
      <c r="C234" s="37">
        <v>12</v>
      </c>
      <c r="D234" s="37">
        <v>3</v>
      </c>
      <c r="E234" s="37">
        <v>10</v>
      </c>
      <c r="F234" s="37">
        <v>10</v>
      </c>
      <c r="G234" s="37">
        <v>10</v>
      </c>
      <c r="H234" s="37">
        <v>11</v>
      </c>
      <c r="I234" s="37">
        <v>4</v>
      </c>
      <c r="J234" s="37">
        <v>11</v>
      </c>
      <c r="K234" s="37">
        <v>5</v>
      </c>
      <c r="L234" s="37">
        <v>5</v>
      </c>
      <c r="M234" s="37">
        <v>7</v>
      </c>
      <c r="N234" s="37">
        <v>12</v>
      </c>
      <c r="O234" s="37">
        <v>12</v>
      </c>
      <c r="P234" s="37">
        <v>12</v>
      </c>
      <c r="Q234" s="37">
        <v>12</v>
      </c>
      <c r="R234" s="37">
        <v>2</v>
      </c>
      <c r="S234" s="37">
        <v>7</v>
      </c>
      <c r="T234" s="37">
        <v>15</v>
      </c>
      <c r="U234" s="37">
        <v>10</v>
      </c>
      <c r="V234" s="37">
        <v>13</v>
      </c>
      <c r="W234" s="37">
        <v>13</v>
      </c>
      <c r="X234" s="37">
        <v>8</v>
      </c>
      <c r="Y234" s="37">
        <v>13</v>
      </c>
      <c r="Z234" s="37">
        <v>14</v>
      </c>
      <c r="AA234" s="37">
        <v>14</v>
      </c>
      <c r="AB234" s="37">
        <v>9</v>
      </c>
      <c r="AC234" s="37">
        <v>12</v>
      </c>
      <c r="AD234" s="37">
        <v>16</v>
      </c>
      <c r="AE234" s="37">
        <v>9</v>
      </c>
      <c r="AF234" s="37">
        <v>12</v>
      </c>
      <c r="AG234" s="37">
        <v>1</v>
      </c>
      <c r="AH234" s="37">
        <v>7</v>
      </c>
      <c r="AI234" s="37">
        <v>9</v>
      </c>
      <c r="AJ234" s="37">
        <v>3</v>
      </c>
      <c r="AK234" s="37">
        <v>14</v>
      </c>
      <c r="AL234" s="37">
        <v>9</v>
      </c>
      <c r="AM234" s="37">
        <v>4</v>
      </c>
      <c r="AN234" s="37">
        <v>8</v>
      </c>
      <c r="AO234" s="37">
        <v>6</v>
      </c>
      <c r="AP234" s="37">
        <v>7</v>
      </c>
      <c r="AQ234" s="37">
        <v>8</v>
      </c>
      <c r="AR234" s="37">
        <v>12</v>
      </c>
      <c r="AS234" s="37">
        <v>9</v>
      </c>
      <c r="AT234" s="37">
        <v>4</v>
      </c>
      <c r="AU234" s="37">
        <v>14</v>
      </c>
      <c r="AV234" s="37">
        <v>14</v>
      </c>
      <c r="AW234" s="37">
        <v>11</v>
      </c>
      <c r="AX234" s="37">
        <v>5</v>
      </c>
      <c r="AY234" s="37">
        <v>13</v>
      </c>
      <c r="AZ234" s="37">
        <v>5</v>
      </c>
      <c r="BA234" s="37">
        <v>14</v>
      </c>
      <c r="BB234" s="37">
        <v>1</v>
      </c>
      <c r="BC234" s="37">
        <v>13</v>
      </c>
      <c r="BD234" s="37">
        <v>7</v>
      </c>
      <c r="BE234" s="37">
        <v>5</v>
      </c>
      <c r="BF234" s="37">
        <v>15</v>
      </c>
      <c r="BG234" s="37">
        <v>1000</v>
      </c>
      <c r="BH234" s="32"/>
      <c r="BI234" s="32"/>
      <c r="BJ234" s="32"/>
    </row>
    <row r="235" spans="1:62" ht="16.2" thickBot="1" x14ac:dyDescent="0.35">
      <c r="A235" s="36" t="s">
        <v>539</v>
      </c>
      <c r="B235" s="37">
        <v>12</v>
      </c>
      <c r="C235" s="37">
        <v>13</v>
      </c>
      <c r="D235" s="37">
        <v>4</v>
      </c>
      <c r="E235" s="37">
        <v>12</v>
      </c>
      <c r="F235" s="37">
        <v>12</v>
      </c>
      <c r="G235" s="37">
        <v>13</v>
      </c>
      <c r="H235" s="37">
        <v>11</v>
      </c>
      <c r="I235" s="37">
        <v>4</v>
      </c>
      <c r="J235" s="37">
        <v>12</v>
      </c>
      <c r="K235" s="37">
        <v>6</v>
      </c>
      <c r="L235" s="37">
        <v>7</v>
      </c>
      <c r="M235" s="37">
        <v>7</v>
      </c>
      <c r="N235" s="37">
        <v>12</v>
      </c>
      <c r="O235" s="37">
        <v>12</v>
      </c>
      <c r="P235" s="37">
        <v>13</v>
      </c>
      <c r="Q235" s="37">
        <v>12</v>
      </c>
      <c r="R235" s="37">
        <v>4</v>
      </c>
      <c r="S235" s="37">
        <v>8</v>
      </c>
      <c r="T235" s="37">
        <v>16</v>
      </c>
      <c r="U235" s="37">
        <v>11</v>
      </c>
      <c r="V235" s="37">
        <v>11</v>
      </c>
      <c r="W235" s="37">
        <v>14</v>
      </c>
      <c r="X235" s="37">
        <v>7</v>
      </c>
      <c r="Y235" s="37">
        <v>13</v>
      </c>
      <c r="Z235" s="37">
        <v>14</v>
      </c>
      <c r="AA235" s="37">
        <v>13</v>
      </c>
      <c r="AB235" s="37">
        <v>13</v>
      </c>
      <c r="AC235" s="37">
        <v>12</v>
      </c>
      <c r="AD235" s="37">
        <v>16</v>
      </c>
      <c r="AE235" s="37">
        <v>8</v>
      </c>
      <c r="AF235" s="37">
        <v>12</v>
      </c>
      <c r="AG235" s="37">
        <v>1</v>
      </c>
      <c r="AH235" s="37">
        <v>5</v>
      </c>
      <c r="AI235" s="37">
        <v>9</v>
      </c>
      <c r="AJ235" s="37">
        <v>3</v>
      </c>
      <c r="AK235" s="37">
        <v>16</v>
      </c>
      <c r="AL235" s="37">
        <v>9</v>
      </c>
      <c r="AM235" s="37">
        <v>7</v>
      </c>
      <c r="AN235" s="37">
        <v>8</v>
      </c>
      <c r="AO235" s="37">
        <v>7</v>
      </c>
      <c r="AP235" s="37">
        <v>8</v>
      </c>
      <c r="AQ235" s="37">
        <v>8</v>
      </c>
      <c r="AR235" s="37">
        <v>13</v>
      </c>
      <c r="AS235" s="37">
        <v>9</v>
      </c>
      <c r="AT235" s="37">
        <v>2</v>
      </c>
      <c r="AU235" s="37">
        <v>8</v>
      </c>
      <c r="AV235" s="37">
        <v>15</v>
      </c>
      <c r="AW235" s="37">
        <v>12</v>
      </c>
      <c r="AX235" s="37">
        <v>6</v>
      </c>
      <c r="AY235" s="37">
        <v>12</v>
      </c>
      <c r="AZ235" s="37">
        <v>4</v>
      </c>
      <c r="BA235" s="37">
        <v>13</v>
      </c>
      <c r="BB235" s="37">
        <v>1</v>
      </c>
      <c r="BC235" s="37">
        <v>12</v>
      </c>
      <c r="BD235" s="37">
        <v>7</v>
      </c>
      <c r="BE235" s="37">
        <v>1</v>
      </c>
      <c r="BF235" s="37">
        <v>14</v>
      </c>
      <c r="BG235" s="37">
        <v>1000</v>
      </c>
      <c r="BH235" s="32"/>
      <c r="BI235" s="32"/>
      <c r="BJ235" s="32"/>
    </row>
    <row r="236" spans="1:62" ht="16.2" thickBot="1" x14ac:dyDescent="0.35">
      <c r="A236" s="36" t="s">
        <v>540</v>
      </c>
      <c r="B236" s="37">
        <v>11</v>
      </c>
      <c r="C236" s="37">
        <v>9</v>
      </c>
      <c r="D236" s="37">
        <v>2</v>
      </c>
      <c r="E236" s="37">
        <v>9</v>
      </c>
      <c r="F236" s="37">
        <v>9</v>
      </c>
      <c r="G236" s="37">
        <v>6</v>
      </c>
      <c r="H236" s="37">
        <v>10</v>
      </c>
      <c r="I236" s="37">
        <v>4</v>
      </c>
      <c r="J236" s="37">
        <v>11</v>
      </c>
      <c r="K236" s="37">
        <v>3</v>
      </c>
      <c r="L236" s="37">
        <v>7</v>
      </c>
      <c r="M236" s="37">
        <v>5</v>
      </c>
      <c r="N236" s="37">
        <v>12</v>
      </c>
      <c r="O236" s="37">
        <v>12</v>
      </c>
      <c r="P236" s="37">
        <v>13</v>
      </c>
      <c r="Q236" s="37">
        <v>6</v>
      </c>
      <c r="R236" s="37">
        <v>2</v>
      </c>
      <c r="S236" s="37">
        <v>6</v>
      </c>
      <c r="T236" s="37">
        <v>15</v>
      </c>
      <c r="U236" s="37">
        <v>10</v>
      </c>
      <c r="V236" s="37">
        <v>14</v>
      </c>
      <c r="W236" s="37">
        <v>13</v>
      </c>
      <c r="X236" s="37">
        <v>8</v>
      </c>
      <c r="Y236" s="37">
        <v>13</v>
      </c>
      <c r="Z236" s="37">
        <v>14</v>
      </c>
      <c r="AA236" s="37">
        <v>14</v>
      </c>
      <c r="AB236" s="37">
        <v>10</v>
      </c>
      <c r="AC236" s="37">
        <v>12</v>
      </c>
      <c r="AD236" s="37">
        <v>6</v>
      </c>
      <c r="AE236" s="37">
        <v>9</v>
      </c>
      <c r="AF236" s="37">
        <v>5</v>
      </c>
      <c r="AG236" s="37">
        <v>1</v>
      </c>
      <c r="AH236" s="37">
        <v>1</v>
      </c>
      <c r="AI236" s="37">
        <v>10</v>
      </c>
      <c r="AJ236" s="37">
        <v>3</v>
      </c>
      <c r="AK236" s="37">
        <v>15</v>
      </c>
      <c r="AL236" s="37">
        <v>8</v>
      </c>
      <c r="AM236" s="37">
        <v>4</v>
      </c>
      <c r="AN236" s="37">
        <v>7</v>
      </c>
      <c r="AO236" s="37">
        <v>7</v>
      </c>
      <c r="AP236" s="37">
        <v>7</v>
      </c>
      <c r="AQ236" s="37">
        <v>8</v>
      </c>
      <c r="AR236" s="37">
        <v>12</v>
      </c>
      <c r="AS236" s="37">
        <v>5</v>
      </c>
      <c r="AT236" s="37">
        <v>1</v>
      </c>
      <c r="AU236" s="37">
        <v>14</v>
      </c>
      <c r="AV236" s="37">
        <v>15</v>
      </c>
      <c r="AW236" s="37">
        <v>12</v>
      </c>
      <c r="AX236" s="37">
        <v>5</v>
      </c>
      <c r="AY236" s="37">
        <v>12</v>
      </c>
      <c r="AZ236" s="37">
        <v>5</v>
      </c>
      <c r="BA236" s="37">
        <v>13</v>
      </c>
      <c r="BB236" s="37">
        <v>1</v>
      </c>
      <c r="BC236" s="37">
        <v>8</v>
      </c>
      <c r="BD236" s="37">
        <v>7</v>
      </c>
      <c r="BE236" s="37">
        <v>1</v>
      </c>
      <c r="BF236" s="37">
        <v>15</v>
      </c>
      <c r="BG236" s="37">
        <v>1000</v>
      </c>
      <c r="BH236" s="32"/>
      <c r="BI236" s="32"/>
      <c r="BJ236" s="32"/>
    </row>
    <row r="237" spans="1:62" ht="16.2" thickBot="1" x14ac:dyDescent="0.35">
      <c r="A237" s="36" t="s">
        <v>541</v>
      </c>
      <c r="B237" s="37">
        <v>14</v>
      </c>
      <c r="C237" s="37">
        <v>13</v>
      </c>
      <c r="D237" s="37">
        <v>4</v>
      </c>
      <c r="E237" s="37">
        <v>12</v>
      </c>
      <c r="F237" s="37">
        <v>12</v>
      </c>
      <c r="G237" s="37">
        <v>13</v>
      </c>
      <c r="H237" s="37">
        <v>12</v>
      </c>
      <c r="I237" s="37">
        <v>4</v>
      </c>
      <c r="J237" s="37">
        <v>13</v>
      </c>
      <c r="K237" s="37">
        <v>6</v>
      </c>
      <c r="L237" s="37">
        <v>5</v>
      </c>
      <c r="M237" s="37">
        <v>7</v>
      </c>
      <c r="N237" s="37">
        <v>13</v>
      </c>
      <c r="O237" s="37">
        <v>12</v>
      </c>
      <c r="P237" s="37">
        <v>13</v>
      </c>
      <c r="Q237" s="37">
        <v>12</v>
      </c>
      <c r="R237" s="37">
        <v>4</v>
      </c>
      <c r="S237" s="37">
        <v>7</v>
      </c>
      <c r="T237" s="37">
        <v>15</v>
      </c>
      <c r="U237" s="37">
        <v>12</v>
      </c>
      <c r="V237" s="37">
        <v>14</v>
      </c>
      <c r="W237" s="37">
        <v>14</v>
      </c>
      <c r="X237" s="37">
        <v>2</v>
      </c>
      <c r="Y237" s="37">
        <v>12</v>
      </c>
      <c r="Z237" s="37">
        <v>13</v>
      </c>
      <c r="AA237" s="37">
        <v>12</v>
      </c>
      <c r="AB237" s="37">
        <v>13</v>
      </c>
      <c r="AC237" s="37">
        <v>11</v>
      </c>
      <c r="AD237" s="37">
        <v>15</v>
      </c>
      <c r="AE237" s="37">
        <v>8</v>
      </c>
      <c r="AF237" s="37">
        <v>13</v>
      </c>
      <c r="AG237" s="37">
        <v>2</v>
      </c>
      <c r="AH237" s="37">
        <v>7</v>
      </c>
      <c r="AI237" s="37">
        <v>9</v>
      </c>
      <c r="AJ237" s="37">
        <v>3</v>
      </c>
      <c r="AK237" s="37">
        <v>15</v>
      </c>
      <c r="AL237" s="37">
        <v>9</v>
      </c>
      <c r="AM237" s="37">
        <v>6</v>
      </c>
      <c r="AN237" s="37">
        <v>7</v>
      </c>
      <c r="AO237" s="37">
        <v>7</v>
      </c>
      <c r="AP237" s="37">
        <v>7</v>
      </c>
      <c r="AQ237" s="37">
        <v>8</v>
      </c>
      <c r="AR237" s="37">
        <v>12</v>
      </c>
      <c r="AS237" s="37">
        <v>8</v>
      </c>
      <c r="AT237" s="37">
        <v>3</v>
      </c>
      <c r="AU237" s="37">
        <v>14</v>
      </c>
      <c r="AV237" s="37">
        <v>15</v>
      </c>
      <c r="AW237" s="37">
        <v>7</v>
      </c>
      <c r="AX237" s="37">
        <v>8</v>
      </c>
      <c r="AY237" s="37">
        <v>10</v>
      </c>
      <c r="AZ237" s="37">
        <v>4</v>
      </c>
      <c r="BA237" s="37">
        <v>11</v>
      </c>
      <c r="BB237" s="37">
        <v>2</v>
      </c>
      <c r="BC237" s="37">
        <v>13</v>
      </c>
      <c r="BD237" s="37">
        <v>5</v>
      </c>
      <c r="BE237" s="37">
        <v>3</v>
      </c>
      <c r="BF237" s="37">
        <v>15</v>
      </c>
      <c r="BG237" s="37">
        <v>1000</v>
      </c>
      <c r="BH237" s="32"/>
      <c r="BI237" s="32"/>
      <c r="BJ237" s="32"/>
    </row>
    <row r="238" spans="1:62" ht="16.2" thickBot="1" x14ac:dyDescent="0.35">
      <c r="A238" s="36" t="s">
        <v>542</v>
      </c>
      <c r="B238" s="37">
        <v>14</v>
      </c>
      <c r="C238" s="37">
        <v>13</v>
      </c>
      <c r="D238" s="37">
        <v>5</v>
      </c>
      <c r="E238" s="37">
        <v>12</v>
      </c>
      <c r="F238" s="37">
        <v>12</v>
      </c>
      <c r="G238" s="37">
        <v>13</v>
      </c>
      <c r="H238" s="37">
        <v>11</v>
      </c>
      <c r="I238" s="37">
        <v>4</v>
      </c>
      <c r="J238" s="37">
        <v>13</v>
      </c>
      <c r="K238" s="37">
        <v>6</v>
      </c>
      <c r="L238" s="37">
        <v>8</v>
      </c>
      <c r="M238" s="37">
        <v>6</v>
      </c>
      <c r="N238" s="37">
        <v>13</v>
      </c>
      <c r="O238" s="37">
        <v>13</v>
      </c>
      <c r="P238" s="37">
        <v>13</v>
      </c>
      <c r="Q238" s="37">
        <v>12</v>
      </c>
      <c r="R238" s="37">
        <v>4</v>
      </c>
      <c r="S238" s="37">
        <v>9</v>
      </c>
      <c r="T238" s="37">
        <v>15</v>
      </c>
      <c r="U238" s="37">
        <v>11</v>
      </c>
      <c r="V238" s="37">
        <v>14</v>
      </c>
      <c r="W238" s="37">
        <v>14</v>
      </c>
      <c r="X238" s="37">
        <v>7</v>
      </c>
      <c r="Y238" s="37">
        <v>12</v>
      </c>
      <c r="Z238" s="37">
        <v>14</v>
      </c>
      <c r="AA238" s="37">
        <v>14</v>
      </c>
      <c r="AB238" s="37">
        <v>13</v>
      </c>
      <c r="AC238" s="37">
        <v>12</v>
      </c>
      <c r="AD238" s="37">
        <v>16</v>
      </c>
      <c r="AE238" s="37">
        <v>9</v>
      </c>
      <c r="AF238" s="37">
        <v>13</v>
      </c>
      <c r="AG238" s="37">
        <v>2</v>
      </c>
      <c r="AH238" s="37">
        <v>6</v>
      </c>
      <c r="AI238" s="37">
        <v>9</v>
      </c>
      <c r="AJ238" s="37">
        <v>3</v>
      </c>
      <c r="AK238" s="37">
        <v>15</v>
      </c>
      <c r="AL238" s="37">
        <v>8</v>
      </c>
      <c r="AM238" s="37">
        <v>6</v>
      </c>
      <c r="AN238" s="37">
        <v>8</v>
      </c>
      <c r="AO238" s="37">
        <v>7</v>
      </c>
      <c r="AP238" s="37">
        <v>6</v>
      </c>
      <c r="AQ238" s="37">
        <v>8</v>
      </c>
      <c r="AR238" s="37">
        <v>12</v>
      </c>
      <c r="AS238" s="37">
        <v>8</v>
      </c>
      <c r="AT238" s="37">
        <v>4</v>
      </c>
      <c r="AU238" s="37">
        <v>14</v>
      </c>
      <c r="AV238" s="37">
        <v>15</v>
      </c>
      <c r="AW238" s="37">
        <v>11</v>
      </c>
      <c r="AX238" s="37">
        <v>12</v>
      </c>
      <c r="AY238" s="37">
        <v>13</v>
      </c>
      <c r="AZ238" s="37">
        <v>6</v>
      </c>
      <c r="BA238" s="37">
        <v>12</v>
      </c>
      <c r="BB238" s="37">
        <v>1</v>
      </c>
      <c r="BC238" s="37">
        <v>13</v>
      </c>
      <c r="BD238" s="37">
        <v>7</v>
      </c>
      <c r="BE238" s="37">
        <v>4</v>
      </c>
      <c r="BF238" s="37">
        <v>11</v>
      </c>
      <c r="BG238" s="37">
        <v>1000</v>
      </c>
      <c r="BH238" s="32"/>
      <c r="BI238" s="32"/>
      <c r="BJ238" s="32"/>
    </row>
    <row r="239" spans="1:62" ht="16.2" thickBot="1" x14ac:dyDescent="0.35">
      <c r="A239" s="36" t="s">
        <v>543</v>
      </c>
      <c r="B239" s="37">
        <v>13</v>
      </c>
      <c r="C239" s="37">
        <v>12</v>
      </c>
      <c r="D239" s="37">
        <v>4</v>
      </c>
      <c r="E239" s="37">
        <v>10</v>
      </c>
      <c r="F239" s="37">
        <v>9</v>
      </c>
      <c r="G239" s="37">
        <v>8</v>
      </c>
      <c r="H239" s="37">
        <v>11</v>
      </c>
      <c r="I239" s="37">
        <v>4</v>
      </c>
      <c r="J239" s="37">
        <v>12</v>
      </c>
      <c r="K239" s="37">
        <v>4</v>
      </c>
      <c r="L239" s="37">
        <v>6</v>
      </c>
      <c r="M239" s="37">
        <v>7</v>
      </c>
      <c r="N239" s="37">
        <v>12</v>
      </c>
      <c r="O239" s="37">
        <v>12</v>
      </c>
      <c r="P239" s="37">
        <v>12</v>
      </c>
      <c r="Q239" s="37">
        <v>12</v>
      </c>
      <c r="R239" s="37">
        <v>4</v>
      </c>
      <c r="S239" s="37">
        <v>7</v>
      </c>
      <c r="T239" s="37">
        <v>14</v>
      </c>
      <c r="U239" s="37">
        <v>10</v>
      </c>
      <c r="V239" s="37">
        <v>14</v>
      </c>
      <c r="W239" s="37">
        <v>14</v>
      </c>
      <c r="X239" s="37">
        <v>7</v>
      </c>
      <c r="Y239" s="37">
        <v>12</v>
      </c>
      <c r="Z239" s="37">
        <v>14</v>
      </c>
      <c r="AA239" s="37">
        <v>13</v>
      </c>
      <c r="AB239" s="37">
        <v>10</v>
      </c>
      <c r="AC239" s="37">
        <v>11</v>
      </c>
      <c r="AD239" s="37">
        <v>15</v>
      </c>
      <c r="AE239" s="37">
        <v>10</v>
      </c>
      <c r="AF239" s="37">
        <v>12</v>
      </c>
      <c r="AG239" s="37">
        <v>2</v>
      </c>
      <c r="AH239" s="37">
        <v>2</v>
      </c>
      <c r="AI239" s="37">
        <v>9</v>
      </c>
      <c r="AJ239" s="37">
        <v>3</v>
      </c>
      <c r="AK239" s="37">
        <v>15</v>
      </c>
      <c r="AL239" s="37">
        <v>8</v>
      </c>
      <c r="AM239" s="37">
        <v>6</v>
      </c>
      <c r="AN239" s="37">
        <v>8</v>
      </c>
      <c r="AO239" s="37">
        <v>6</v>
      </c>
      <c r="AP239" s="37">
        <v>8</v>
      </c>
      <c r="AQ239" s="37">
        <v>8</v>
      </c>
      <c r="AR239" s="37">
        <v>12</v>
      </c>
      <c r="AS239" s="37">
        <v>5</v>
      </c>
      <c r="AT239" s="37">
        <v>4</v>
      </c>
      <c r="AU239" s="37">
        <v>13</v>
      </c>
      <c r="AV239" s="37">
        <v>15</v>
      </c>
      <c r="AW239" s="37">
        <v>11</v>
      </c>
      <c r="AX239" s="37">
        <v>4</v>
      </c>
      <c r="AY239" s="37">
        <v>13</v>
      </c>
      <c r="AZ239" s="37">
        <v>6</v>
      </c>
      <c r="BA239" s="37">
        <v>12</v>
      </c>
      <c r="BB239" s="37">
        <v>2</v>
      </c>
      <c r="BC239" s="37">
        <v>12</v>
      </c>
      <c r="BD239" s="37">
        <v>5</v>
      </c>
      <c r="BE239" s="37">
        <v>5</v>
      </c>
      <c r="BF239" s="37">
        <v>15</v>
      </c>
      <c r="BG239" s="37">
        <v>1000</v>
      </c>
      <c r="BH239" s="32"/>
      <c r="BI239" s="32"/>
      <c r="BJ239" s="32"/>
    </row>
    <row r="240" spans="1:62" ht="16.2" thickBot="1" x14ac:dyDescent="0.35">
      <c r="A240" s="36" t="s">
        <v>544</v>
      </c>
      <c r="B240" s="37">
        <v>9</v>
      </c>
      <c r="C240" s="37">
        <v>13</v>
      </c>
      <c r="D240" s="37">
        <v>5</v>
      </c>
      <c r="E240" s="37">
        <v>11</v>
      </c>
      <c r="F240" s="37">
        <v>11</v>
      </c>
      <c r="G240" s="37">
        <v>14</v>
      </c>
      <c r="H240" s="37">
        <v>11</v>
      </c>
      <c r="I240" s="37">
        <v>4</v>
      </c>
      <c r="J240" s="37">
        <v>12</v>
      </c>
      <c r="K240" s="37">
        <v>6</v>
      </c>
      <c r="L240" s="37">
        <v>7</v>
      </c>
      <c r="M240" s="37">
        <v>5</v>
      </c>
      <c r="N240" s="37">
        <v>12</v>
      </c>
      <c r="O240" s="37">
        <v>13</v>
      </c>
      <c r="P240" s="37">
        <v>12</v>
      </c>
      <c r="Q240" s="37">
        <v>13</v>
      </c>
      <c r="R240" s="37">
        <v>4</v>
      </c>
      <c r="S240" s="37">
        <v>8</v>
      </c>
      <c r="T240" s="37">
        <v>15</v>
      </c>
      <c r="U240" s="37">
        <v>11</v>
      </c>
      <c r="V240" s="37">
        <v>14</v>
      </c>
      <c r="W240" s="37">
        <v>13</v>
      </c>
      <c r="X240" s="37">
        <v>6</v>
      </c>
      <c r="Y240" s="37">
        <v>11</v>
      </c>
      <c r="Z240" s="37">
        <v>13</v>
      </c>
      <c r="AA240" s="37">
        <v>13</v>
      </c>
      <c r="AB240" s="37">
        <v>12</v>
      </c>
      <c r="AC240" s="37">
        <v>11</v>
      </c>
      <c r="AD240" s="37">
        <v>12</v>
      </c>
      <c r="AE240" s="37">
        <v>9</v>
      </c>
      <c r="AF240" s="37">
        <v>12</v>
      </c>
      <c r="AG240" s="37">
        <v>2</v>
      </c>
      <c r="AH240" s="37">
        <v>4</v>
      </c>
      <c r="AI240" s="37">
        <v>9</v>
      </c>
      <c r="AJ240" s="37">
        <v>3</v>
      </c>
      <c r="AK240" s="37">
        <v>15</v>
      </c>
      <c r="AL240" s="37">
        <v>8</v>
      </c>
      <c r="AM240" s="37">
        <v>6</v>
      </c>
      <c r="AN240" s="37">
        <v>7</v>
      </c>
      <c r="AO240" s="37">
        <v>5</v>
      </c>
      <c r="AP240" s="37">
        <v>7</v>
      </c>
      <c r="AQ240" s="37">
        <v>8</v>
      </c>
      <c r="AR240" s="37">
        <v>13</v>
      </c>
      <c r="AS240" s="37">
        <v>8</v>
      </c>
      <c r="AT240" s="37">
        <v>4</v>
      </c>
      <c r="AU240" s="37">
        <v>14</v>
      </c>
      <c r="AV240" s="37">
        <v>14</v>
      </c>
      <c r="AW240" s="37">
        <v>11</v>
      </c>
      <c r="AX240" s="37">
        <v>5</v>
      </c>
      <c r="AY240" s="37">
        <v>12</v>
      </c>
      <c r="AZ240" s="37">
        <v>2</v>
      </c>
      <c r="BA240" s="37">
        <v>10</v>
      </c>
      <c r="BB240" s="37">
        <v>1</v>
      </c>
      <c r="BC240" s="37">
        <v>9</v>
      </c>
      <c r="BD240" s="37">
        <v>5</v>
      </c>
      <c r="BE240" s="37">
        <v>6</v>
      </c>
      <c r="BF240" s="37">
        <v>15</v>
      </c>
      <c r="BG240" s="37">
        <v>1000</v>
      </c>
      <c r="BH240" s="32"/>
      <c r="BI240" s="32"/>
      <c r="BJ240" s="32"/>
    </row>
    <row r="241" spans="1:62" ht="16.2" thickBot="1" x14ac:dyDescent="0.35">
      <c r="A241" s="36" t="s">
        <v>545</v>
      </c>
      <c r="B241" s="37">
        <v>12</v>
      </c>
      <c r="C241" s="37">
        <v>12</v>
      </c>
      <c r="D241" s="37">
        <v>5</v>
      </c>
      <c r="E241" s="37">
        <v>10</v>
      </c>
      <c r="F241" s="37">
        <v>8</v>
      </c>
      <c r="G241" s="37">
        <v>11</v>
      </c>
      <c r="H241" s="37">
        <v>11</v>
      </c>
      <c r="I241" s="37">
        <v>3</v>
      </c>
      <c r="J241" s="37">
        <v>12</v>
      </c>
      <c r="K241" s="37">
        <v>4</v>
      </c>
      <c r="L241" s="37">
        <v>7</v>
      </c>
      <c r="M241" s="37">
        <v>6</v>
      </c>
      <c r="N241" s="37">
        <v>12</v>
      </c>
      <c r="O241" s="37">
        <v>11</v>
      </c>
      <c r="P241" s="37">
        <v>12</v>
      </c>
      <c r="Q241" s="37">
        <v>12</v>
      </c>
      <c r="R241" s="37">
        <v>2</v>
      </c>
      <c r="S241" s="37">
        <v>7</v>
      </c>
      <c r="T241" s="37">
        <v>15</v>
      </c>
      <c r="U241" s="37">
        <v>10</v>
      </c>
      <c r="V241" s="37">
        <v>13</v>
      </c>
      <c r="W241" s="37">
        <v>13</v>
      </c>
      <c r="X241" s="37">
        <v>6</v>
      </c>
      <c r="Y241" s="37">
        <v>9</v>
      </c>
      <c r="Z241" s="37">
        <v>13</v>
      </c>
      <c r="AA241" s="37">
        <v>13</v>
      </c>
      <c r="AB241" s="37">
        <v>8</v>
      </c>
      <c r="AC241" s="37">
        <v>10</v>
      </c>
      <c r="AD241" s="37">
        <v>16</v>
      </c>
      <c r="AE241" s="37">
        <v>9</v>
      </c>
      <c r="AF241" s="37">
        <v>13</v>
      </c>
      <c r="AG241" s="37">
        <v>2</v>
      </c>
      <c r="AH241" s="37">
        <v>4</v>
      </c>
      <c r="AI241" s="37">
        <v>9</v>
      </c>
      <c r="AJ241" s="37">
        <v>3</v>
      </c>
      <c r="AK241" s="37">
        <v>14</v>
      </c>
      <c r="AL241" s="37">
        <v>8</v>
      </c>
      <c r="AM241" s="37">
        <v>7</v>
      </c>
      <c r="AN241" s="37">
        <v>7</v>
      </c>
      <c r="AO241" s="37">
        <v>3</v>
      </c>
      <c r="AP241" s="37">
        <v>6</v>
      </c>
      <c r="AQ241" s="37">
        <v>8</v>
      </c>
      <c r="AR241" s="37">
        <v>13</v>
      </c>
      <c r="AS241" s="37">
        <v>5</v>
      </c>
      <c r="AT241" s="37">
        <v>5</v>
      </c>
      <c r="AU241" s="37">
        <v>14</v>
      </c>
      <c r="AV241" s="37">
        <v>14</v>
      </c>
      <c r="AW241" s="37">
        <v>12</v>
      </c>
      <c r="AX241" s="37">
        <v>12</v>
      </c>
      <c r="AY241" s="37">
        <v>11</v>
      </c>
      <c r="AZ241" s="37">
        <v>4</v>
      </c>
      <c r="BA241" s="37">
        <v>4</v>
      </c>
      <c r="BB241" s="37">
        <v>2</v>
      </c>
      <c r="BC241" s="37">
        <v>11</v>
      </c>
      <c r="BD241" s="37">
        <v>7</v>
      </c>
      <c r="BE241" s="37">
        <v>6</v>
      </c>
      <c r="BF241" s="37">
        <v>15</v>
      </c>
      <c r="BG241" s="37">
        <v>1000</v>
      </c>
      <c r="BH241" s="32"/>
      <c r="BI241" s="32"/>
      <c r="BJ241" s="32"/>
    </row>
    <row r="242" spans="1:62" ht="16.2" thickBot="1" x14ac:dyDescent="0.35">
      <c r="A242" s="36" t="s">
        <v>546</v>
      </c>
      <c r="B242" s="37">
        <v>13</v>
      </c>
      <c r="C242" s="37">
        <v>12</v>
      </c>
      <c r="D242" s="37">
        <v>5</v>
      </c>
      <c r="E242" s="37">
        <v>9</v>
      </c>
      <c r="F242" s="37">
        <v>8</v>
      </c>
      <c r="G242" s="37">
        <v>10</v>
      </c>
      <c r="H242" s="37">
        <v>11</v>
      </c>
      <c r="I242" s="37">
        <v>4</v>
      </c>
      <c r="J242" s="37">
        <v>11</v>
      </c>
      <c r="K242" s="37">
        <v>5</v>
      </c>
      <c r="L242" s="37">
        <v>5</v>
      </c>
      <c r="M242" s="37">
        <v>6</v>
      </c>
      <c r="N242" s="37">
        <v>12</v>
      </c>
      <c r="O242" s="37">
        <v>11</v>
      </c>
      <c r="P242" s="37">
        <v>12</v>
      </c>
      <c r="Q242" s="37">
        <v>12</v>
      </c>
      <c r="R242" s="37">
        <v>3</v>
      </c>
      <c r="S242" s="37">
        <v>9</v>
      </c>
      <c r="T242" s="37">
        <v>14</v>
      </c>
      <c r="U242" s="37">
        <v>10</v>
      </c>
      <c r="V242" s="37">
        <v>13</v>
      </c>
      <c r="W242" s="37">
        <v>12</v>
      </c>
      <c r="X242" s="37">
        <v>8</v>
      </c>
      <c r="Y242" s="37">
        <v>11</v>
      </c>
      <c r="Z242" s="37">
        <v>13</v>
      </c>
      <c r="AA242" s="37">
        <v>13</v>
      </c>
      <c r="AB242" s="37">
        <v>8</v>
      </c>
      <c r="AC242" s="37">
        <v>10</v>
      </c>
      <c r="AD242" s="37">
        <v>15</v>
      </c>
      <c r="AE242" s="37">
        <v>8</v>
      </c>
      <c r="AF242" s="37">
        <v>13</v>
      </c>
      <c r="AG242" s="37">
        <v>1</v>
      </c>
      <c r="AH242" s="37">
        <v>5</v>
      </c>
      <c r="AI242" s="37">
        <v>9</v>
      </c>
      <c r="AJ242" s="37">
        <v>3</v>
      </c>
      <c r="AK242" s="37">
        <v>14</v>
      </c>
      <c r="AL242" s="37">
        <v>8</v>
      </c>
      <c r="AM242" s="37">
        <v>7</v>
      </c>
      <c r="AN242" s="37">
        <v>7</v>
      </c>
      <c r="AO242" s="37">
        <v>6</v>
      </c>
      <c r="AP242" s="37">
        <v>7</v>
      </c>
      <c r="AQ242" s="37">
        <v>8</v>
      </c>
      <c r="AR242" s="37">
        <v>12</v>
      </c>
      <c r="AS242" s="37">
        <v>8</v>
      </c>
      <c r="AT242" s="37">
        <v>3</v>
      </c>
      <c r="AU242" s="37">
        <v>13</v>
      </c>
      <c r="AV242" s="37">
        <v>15</v>
      </c>
      <c r="AW242" s="37">
        <v>12</v>
      </c>
      <c r="AX242" s="37">
        <v>12</v>
      </c>
      <c r="AY242" s="37">
        <v>12</v>
      </c>
      <c r="AZ242" s="37">
        <v>6</v>
      </c>
      <c r="BA242" s="37">
        <v>10</v>
      </c>
      <c r="BB242" s="37">
        <v>2</v>
      </c>
      <c r="BC242" s="37">
        <v>12</v>
      </c>
      <c r="BD242" s="37">
        <v>6</v>
      </c>
      <c r="BE242" s="37">
        <v>6</v>
      </c>
      <c r="BF242" s="37">
        <v>15</v>
      </c>
      <c r="BG242" s="37">
        <v>1000</v>
      </c>
      <c r="BH242" s="32"/>
      <c r="BI242" s="32"/>
      <c r="BJ242" s="32"/>
    </row>
    <row r="243" spans="1:62" ht="16.2" thickBot="1" x14ac:dyDescent="0.35">
      <c r="A243" s="36" t="s">
        <v>547</v>
      </c>
      <c r="B243" s="37">
        <v>14</v>
      </c>
      <c r="C243" s="37">
        <v>12</v>
      </c>
      <c r="D243" s="37">
        <v>4</v>
      </c>
      <c r="E243" s="37">
        <v>11</v>
      </c>
      <c r="F243" s="37">
        <v>9</v>
      </c>
      <c r="G243" s="37">
        <v>13</v>
      </c>
      <c r="H243" s="37">
        <v>12</v>
      </c>
      <c r="I243" s="37">
        <v>4</v>
      </c>
      <c r="J243" s="37">
        <v>12</v>
      </c>
      <c r="K243" s="37">
        <v>5</v>
      </c>
      <c r="L243" s="37">
        <v>7</v>
      </c>
      <c r="M243" s="37">
        <v>4</v>
      </c>
      <c r="N243" s="37">
        <v>12</v>
      </c>
      <c r="O243" s="37">
        <v>12</v>
      </c>
      <c r="P243" s="37">
        <v>12</v>
      </c>
      <c r="Q243" s="37">
        <v>12</v>
      </c>
      <c r="R243" s="37">
        <v>3</v>
      </c>
      <c r="S243" s="37">
        <v>9</v>
      </c>
      <c r="T243" s="37">
        <v>14</v>
      </c>
      <c r="U243" s="37">
        <v>10</v>
      </c>
      <c r="V243" s="37">
        <v>13</v>
      </c>
      <c r="W243" s="37">
        <v>12</v>
      </c>
      <c r="X243" s="37">
        <v>6</v>
      </c>
      <c r="Y243" s="37">
        <v>12</v>
      </c>
      <c r="Z243" s="37">
        <v>13</v>
      </c>
      <c r="AA243" s="37">
        <v>13</v>
      </c>
      <c r="AB243" s="37">
        <v>9</v>
      </c>
      <c r="AC243" s="37">
        <v>10</v>
      </c>
      <c r="AD243" s="37">
        <v>16</v>
      </c>
      <c r="AE243" s="37">
        <v>9</v>
      </c>
      <c r="AF243" s="37">
        <v>13</v>
      </c>
      <c r="AG243" s="37">
        <v>1</v>
      </c>
      <c r="AH243" s="37">
        <v>8</v>
      </c>
      <c r="AI243" s="37">
        <v>10</v>
      </c>
      <c r="AJ243" s="37">
        <v>3</v>
      </c>
      <c r="AK243" s="37">
        <v>14</v>
      </c>
      <c r="AL243" s="37">
        <v>8</v>
      </c>
      <c r="AM243" s="37">
        <v>5</v>
      </c>
      <c r="AN243" s="37">
        <v>8</v>
      </c>
      <c r="AO243" s="37">
        <v>7</v>
      </c>
      <c r="AP243" s="37">
        <v>6</v>
      </c>
      <c r="AQ243" s="37">
        <v>8</v>
      </c>
      <c r="AR243" s="37">
        <v>12</v>
      </c>
      <c r="AS243" s="37">
        <v>9</v>
      </c>
      <c r="AT243" s="37">
        <v>1</v>
      </c>
      <c r="AU243" s="37">
        <v>13</v>
      </c>
      <c r="AV243" s="37">
        <v>15</v>
      </c>
      <c r="AW243" s="37">
        <v>10</v>
      </c>
      <c r="AX243" s="37">
        <v>6</v>
      </c>
      <c r="AY243" s="37">
        <v>11</v>
      </c>
      <c r="AZ243" s="37">
        <v>5</v>
      </c>
      <c r="BA243" s="37">
        <v>12</v>
      </c>
      <c r="BB243" s="37">
        <v>2</v>
      </c>
      <c r="BC243" s="37">
        <v>13</v>
      </c>
      <c r="BD243" s="37">
        <v>7</v>
      </c>
      <c r="BE243" s="37">
        <v>6</v>
      </c>
      <c r="BF243" s="37">
        <v>15</v>
      </c>
      <c r="BG243" s="37">
        <v>1000</v>
      </c>
      <c r="BH243" s="32"/>
      <c r="BI243" s="32"/>
      <c r="BJ243" s="32"/>
    </row>
    <row r="244" spans="1:62" ht="16.2" thickBot="1" x14ac:dyDescent="0.35">
      <c r="A244" s="36" t="s">
        <v>548</v>
      </c>
      <c r="B244" s="37">
        <v>13</v>
      </c>
      <c r="C244" s="37">
        <v>11</v>
      </c>
      <c r="D244" s="37">
        <v>5</v>
      </c>
      <c r="E244" s="37">
        <v>10</v>
      </c>
      <c r="F244" s="37">
        <v>7</v>
      </c>
      <c r="G244" s="37">
        <v>7</v>
      </c>
      <c r="H244" s="37">
        <v>12</v>
      </c>
      <c r="I244" s="37">
        <v>3</v>
      </c>
      <c r="J244" s="37">
        <v>11</v>
      </c>
      <c r="K244" s="37">
        <v>4</v>
      </c>
      <c r="L244" s="37">
        <v>5</v>
      </c>
      <c r="M244" s="37">
        <v>5</v>
      </c>
      <c r="N244" s="37">
        <v>12</v>
      </c>
      <c r="O244" s="37">
        <v>11</v>
      </c>
      <c r="P244" s="37">
        <v>12</v>
      </c>
      <c r="Q244" s="37">
        <v>12</v>
      </c>
      <c r="R244" s="37">
        <v>2</v>
      </c>
      <c r="S244" s="37">
        <v>7</v>
      </c>
      <c r="T244" s="37">
        <v>14</v>
      </c>
      <c r="U244" s="37">
        <v>9</v>
      </c>
      <c r="V244" s="37">
        <v>13</v>
      </c>
      <c r="W244" s="37">
        <v>12</v>
      </c>
      <c r="X244" s="37">
        <v>6</v>
      </c>
      <c r="Y244" s="37">
        <v>13</v>
      </c>
      <c r="Z244" s="37">
        <v>13</v>
      </c>
      <c r="AA244" s="37">
        <v>12</v>
      </c>
      <c r="AB244" s="37">
        <v>7</v>
      </c>
      <c r="AC244" s="37">
        <v>10</v>
      </c>
      <c r="AD244" s="37">
        <v>14</v>
      </c>
      <c r="AE244" s="37">
        <v>10</v>
      </c>
      <c r="AF244" s="37">
        <v>13</v>
      </c>
      <c r="AG244" s="37">
        <v>1</v>
      </c>
      <c r="AH244" s="37">
        <v>5</v>
      </c>
      <c r="AI244" s="37">
        <v>9</v>
      </c>
      <c r="AJ244" s="37">
        <v>3</v>
      </c>
      <c r="AK244" s="37">
        <v>13</v>
      </c>
      <c r="AL244" s="37">
        <v>9</v>
      </c>
      <c r="AM244" s="37">
        <v>7</v>
      </c>
      <c r="AN244" s="37">
        <v>8</v>
      </c>
      <c r="AO244" s="37">
        <v>4</v>
      </c>
      <c r="AP244" s="37">
        <v>8</v>
      </c>
      <c r="AQ244" s="37">
        <v>8</v>
      </c>
      <c r="AR244" s="37">
        <v>12</v>
      </c>
      <c r="AS244" s="37">
        <v>9</v>
      </c>
      <c r="AT244" s="37">
        <v>1</v>
      </c>
      <c r="AU244" s="37">
        <v>12</v>
      </c>
      <c r="AV244" s="37">
        <v>15</v>
      </c>
      <c r="AW244" s="37">
        <v>10</v>
      </c>
      <c r="AX244" s="37">
        <v>12</v>
      </c>
      <c r="AY244" s="37">
        <v>12</v>
      </c>
      <c r="AZ244" s="37">
        <v>5</v>
      </c>
      <c r="BA244" s="37">
        <v>13</v>
      </c>
      <c r="BB244" s="37">
        <v>1</v>
      </c>
      <c r="BC244" s="37">
        <v>13</v>
      </c>
      <c r="BD244" s="37">
        <v>6</v>
      </c>
      <c r="BE244" s="37">
        <v>4</v>
      </c>
      <c r="BF244" s="37">
        <v>14</v>
      </c>
      <c r="BG244" s="37">
        <v>1000</v>
      </c>
      <c r="BH244" s="32"/>
      <c r="BI244" s="32"/>
      <c r="BJ244" s="32"/>
    </row>
    <row r="245" spans="1:62" ht="16.2" thickBot="1" x14ac:dyDescent="0.35">
      <c r="A245" s="36" t="s">
        <v>549</v>
      </c>
      <c r="B245" s="37">
        <v>13</v>
      </c>
      <c r="C245" s="37">
        <v>11</v>
      </c>
      <c r="D245" s="37">
        <v>5</v>
      </c>
      <c r="E245" s="37">
        <v>9</v>
      </c>
      <c r="F245" s="37">
        <v>7</v>
      </c>
      <c r="G245" s="37">
        <v>9</v>
      </c>
      <c r="H245" s="37">
        <v>11</v>
      </c>
      <c r="I245" s="37">
        <v>3</v>
      </c>
      <c r="J245" s="37">
        <v>11</v>
      </c>
      <c r="K245" s="37">
        <v>4</v>
      </c>
      <c r="L245" s="37">
        <v>6</v>
      </c>
      <c r="M245" s="37">
        <v>6</v>
      </c>
      <c r="N245" s="37">
        <v>12</v>
      </c>
      <c r="O245" s="37">
        <v>11</v>
      </c>
      <c r="P245" s="37">
        <v>12</v>
      </c>
      <c r="Q245" s="37">
        <v>12</v>
      </c>
      <c r="R245" s="37">
        <v>2</v>
      </c>
      <c r="S245" s="37">
        <v>8</v>
      </c>
      <c r="T245" s="37">
        <v>15</v>
      </c>
      <c r="U245" s="37">
        <v>9</v>
      </c>
      <c r="V245" s="37">
        <v>14</v>
      </c>
      <c r="W245" s="37">
        <v>13</v>
      </c>
      <c r="X245" s="37">
        <v>7</v>
      </c>
      <c r="Y245" s="37">
        <v>12</v>
      </c>
      <c r="Z245" s="37">
        <v>13</v>
      </c>
      <c r="AA245" s="37">
        <v>13</v>
      </c>
      <c r="AB245" s="37">
        <v>7</v>
      </c>
      <c r="AC245" s="37">
        <v>11</v>
      </c>
      <c r="AD245" s="37">
        <v>16</v>
      </c>
      <c r="AE245" s="37">
        <v>10</v>
      </c>
      <c r="AF245" s="37">
        <v>13</v>
      </c>
      <c r="AG245" s="37">
        <v>1</v>
      </c>
      <c r="AH245" s="37">
        <v>3</v>
      </c>
      <c r="AI245" s="37">
        <v>9</v>
      </c>
      <c r="AJ245" s="37">
        <v>3</v>
      </c>
      <c r="AK245" s="37">
        <v>13</v>
      </c>
      <c r="AL245" s="37">
        <v>8</v>
      </c>
      <c r="AM245" s="37">
        <v>6</v>
      </c>
      <c r="AN245" s="37">
        <v>8</v>
      </c>
      <c r="AO245" s="37">
        <v>5</v>
      </c>
      <c r="AP245" s="37">
        <v>6</v>
      </c>
      <c r="AQ245" s="37">
        <v>8</v>
      </c>
      <c r="AR245" s="37">
        <v>11</v>
      </c>
      <c r="AS245" s="37">
        <v>8</v>
      </c>
      <c r="AT245" s="37">
        <v>4</v>
      </c>
      <c r="AU245" s="37">
        <v>13</v>
      </c>
      <c r="AV245" s="37">
        <v>15</v>
      </c>
      <c r="AW245" s="37">
        <v>10</v>
      </c>
      <c r="AX245" s="37">
        <v>6</v>
      </c>
      <c r="AY245" s="37">
        <v>13</v>
      </c>
      <c r="AZ245" s="37">
        <v>6</v>
      </c>
      <c r="BA245" s="37">
        <v>11</v>
      </c>
      <c r="BB245" s="37">
        <v>1</v>
      </c>
      <c r="BC245" s="37">
        <v>12</v>
      </c>
      <c r="BD245" s="37">
        <v>5</v>
      </c>
      <c r="BE245" s="37">
        <v>2</v>
      </c>
      <c r="BF245" s="37">
        <v>15</v>
      </c>
      <c r="BG245" s="37">
        <v>1000</v>
      </c>
      <c r="BH245" s="32"/>
      <c r="BI245" s="32"/>
      <c r="BJ245" s="32"/>
    </row>
    <row r="246" spans="1:62" ht="16.2" thickBot="1" x14ac:dyDescent="0.35">
      <c r="A246" s="36" t="s">
        <v>550</v>
      </c>
      <c r="B246" s="37">
        <v>11</v>
      </c>
      <c r="C246" s="37">
        <v>13</v>
      </c>
      <c r="D246" s="37">
        <v>4</v>
      </c>
      <c r="E246" s="37">
        <v>11</v>
      </c>
      <c r="F246" s="37">
        <v>10</v>
      </c>
      <c r="G246" s="37">
        <v>12</v>
      </c>
      <c r="H246" s="37">
        <v>11</v>
      </c>
      <c r="I246" s="37">
        <v>4</v>
      </c>
      <c r="J246" s="37">
        <v>12</v>
      </c>
      <c r="K246" s="37">
        <v>6</v>
      </c>
      <c r="L246" s="37">
        <v>6</v>
      </c>
      <c r="M246" s="37">
        <v>6</v>
      </c>
      <c r="N246" s="37">
        <v>12</v>
      </c>
      <c r="O246" s="37">
        <v>12</v>
      </c>
      <c r="P246" s="37">
        <v>12</v>
      </c>
      <c r="Q246" s="37">
        <v>12</v>
      </c>
      <c r="R246" s="37">
        <v>3</v>
      </c>
      <c r="S246" s="37">
        <v>9</v>
      </c>
      <c r="T246" s="37">
        <v>15</v>
      </c>
      <c r="U246" s="37">
        <v>11</v>
      </c>
      <c r="V246" s="37">
        <v>14</v>
      </c>
      <c r="W246" s="37">
        <v>14</v>
      </c>
      <c r="X246" s="37">
        <v>6</v>
      </c>
      <c r="Y246" s="37">
        <v>11</v>
      </c>
      <c r="Z246" s="37">
        <v>13</v>
      </c>
      <c r="AA246" s="37">
        <v>13</v>
      </c>
      <c r="AB246" s="37">
        <v>11</v>
      </c>
      <c r="AC246" s="37">
        <v>11</v>
      </c>
      <c r="AD246" s="37">
        <v>16</v>
      </c>
      <c r="AE246" s="37">
        <v>10</v>
      </c>
      <c r="AF246" s="37">
        <v>13</v>
      </c>
      <c r="AG246" s="37">
        <v>2</v>
      </c>
      <c r="AH246" s="37">
        <v>4</v>
      </c>
      <c r="AI246" s="37">
        <v>9</v>
      </c>
      <c r="AJ246" s="37">
        <v>3</v>
      </c>
      <c r="AK246" s="37">
        <v>15</v>
      </c>
      <c r="AL246" s="37">
        <v>9</v>
      </c>
      <c r="AM246" s="37">
        <v>4</v>
      </c>
      <c r="AN246" s="37">
        <v>8</v>
      </c>
      <c r="AO246" s="37">
        <v>4</v>
      </c>
      <c r="AP246" s="37">
        <v>7</v>
      </c>
      <c r="AQ246" s="37">
        <v>8</v>
      </c>
      <c r="AR246" s="37">
        <v>11</v>
      </c>
      <c r="AS246" s="37">
        <v>9</v>
      </c>
      <c r="AT246" s="37">
        <v>4</v>
      </c>
      <c r="AU246" s="37">
        <v>14</v>
      </c>
      <c r="AV246" s="37">
        <v>14</v>
      </c>
      <c r="AW246" s="37">
        <v>12</v>
      </c>
      <c r="AX246" s="37">
        <v>12</v>
      </c>
      <c r="AY246" s="37">
        <v>12</v>
      </c>
      <c r="AZ246" s="37">
        <v>5</v>
      </c>
      <c r="BA246" s="37">
        <v>7</v>
      </c>
      <c r="BB246" s="37">
        <v>1</v>
      </c>
      <c r="BC246" s="37">
        <v>6</v>
      </c>
      <c r="BD246" s="37">
        <v>6</v>
      </c>
      <c r="BE246" s="37">
        <v>3</v>
      </c>
      <c r="BF246" s="37">
        <v>14</v>
      </c>
      <c r="BG246" s="37">
        <v>1000</v>
      </c>
      <c r="BH246" s="32"/>
      <c r="BI246" s="32"/>
      <c r="BJ246" s="32"/>
    </row>
    <row r="247" spans="1:62" ht="16.2" thickBot="1" x14ac:dyDescent="0.35">
      <c r="A247" s="36" t="s">
        <v>551</v>
      </c>
      <c r="B247" s="37">
        <v>13</v>
      </c>
      <c r="C247" s="37">
        <v>11</v>
      </c>
      <c r="D247" s="37">
        <v>4</v>
      </c>
      <c r="E247" s="37">
        <v>10</v>
      </c>
      <c r="F247" s="37">
        <v>7</v>
      </c>
      <c r="G247" s="37">
        <v>4</v>
      </c>
      <c r="H247" s="37">
        <v>10</v>
      </c>
      <c r="I247" s="37">
        <v>3</v>
      </c>
      <c r="J247" s="37">
        <v>11</v>
      </c>
      <c r="K247" s="37">
        <v>4</v>
      </c>
      <c r="L247" s="37">
        <v>7</v>
      </c>
      <c r="M247" s="37">
        <v>6</v>
      </c>
      <c r="N247" s="37">
        <v>13</v>
      </c>
      <c r="O247" s="37">
        <v>10</v>
      </c>
      <c r="P247" s="37">
        <v>12</v>
      </c>
      <c r="Q247" s="37">
        <v>12</v>
      </c>
      <c r="R247" s="37">
        <v>4</v>
      </c>
      <c r="S247" s="37">
        <v>8</v>
      </c>
      <c r="T247" s="37">
        <v>15</v>
      </c>
      <c r="U247" s="37">
        <v>10</v>
      </c>
      <c r="V247" s="37">
        <v>14</v>
      </c>
      <c r="W247" s="37">
        <v>14</v>
      </c>
      <c r="X247" s="37">
        <v>8</v>
      </c>
      <c r="Y247" s="37">
        <v>9</v>
      </c>
      <c r="Z247" s="37">
        <v>14</v>
      </c>
      <c r="AA247" s="37">
        <v>14</v>
      </c>
      <c r="AB247" s="37">
        <v>8</v>
      </c>
      <c r="AC247" s="37">
        <v>11</v>
      </c>
      <c r="AD247" s="37">
        <v>15</v>
      </c>
      <c r="AE247" s="37">
        <v>8</v>
      </c>
      <c r="AF247" s="37">
        <v>13</v>
      </c>
      <c r="AG247" s="37">
        <v>1</v>
      </c>
      <c r="AH247" s="37">
        <v>1</v>
      </c>
      <c r="AI247" s="37">
        <v>6</v>
      </c>
      <c r="AJ247" s="37">
        <v>2</v>
      </c>
      <c r="AK247" s="37">
        <v>13</v>
      </c>
      <c r="AL247" s="37">
        <v>9</v>
      </c>
      <c r="AM247" s="37">
        <v>6</v>
      </c>
      <c r="AN247" s="37">
        <v>4</v>
      </c>
      <c r="AO247" s="37">
        <v>3</v>
      </c>
      <c r="AP247" s="37">
        <v>7</v>
      </c>
      <c r="AQ247" s="37">
        <v>8</v>
      </c>
      <c r="AR247" s="37">
        <v>12</v>
      </c>
      <c r="AS247" s="37">
        <v>2</v>
      </c>
      <c r="AT247" s="37">
        <v>1</v>
      </c>
      <c r="AU247" s="37">
        <v>14</v>
      </c>
      <c r="AV247" s="37">
        <v>14</v>
      </c>
      <c r="AW247" s="37">
        <v>11</v>
      </c>
      <c r="AX247" s="37">
        <v>5</v>
      </c>
      <c r="AY247" s="37">
        <v>12</v>
      </c>
      <c r="AZ247" s="37">
        <v>5</v>
      </c>
      <c r="BA247" s="37">
        <v>3</v>
      </c>
      <c r="BB247" s="37">
        <v>1</v>
      </c>
      <c r="BC247" s="37">
        <v>13</v>
      </c>
      <c r="BD247" s="37">
        <v>6</v>
      </c>
      <c r="BE247" s="37">
        <v>4</v>
      </c>
      <c r="BF247" s="37">
        <v>14</v>
      </c>
      <c r="BG247" s="37">
        <v>1000</v>
      </c>
      <c r="BH247" s="32"/>
      <c r="BI247" s="32"/>
      <c r="BJ247" s="32"/>
    </row>
    <row r="248" spans="1:62" ht="16.2" thickBot="1" x14ac:dyDescent="0.35">
      <c r="A248" s="36" t="s">
        <v>552</v>
      </c>
      <c r="B248" s="37">
        <v>12</v>
      </c>
      <c r="C248" s="37">
        <v>11</v>
      </c>
      <c r="D248" s="37">
        <v>3</v>
      </c>
      <c r="E248" s="37">
        <v>2</v>
      </c>
      <c r="F248" s="37">
        <v>5</v>
      </c>
      <c r="G248" s="37">
        <v>2</v>
      </c>
      <c r="H248" s="37">
        <v>3</v>
      </c>
      <c r="I248" s="37">
        <v>2</v>
      </c>
      <c r="J248" s="37">
        <v>10</v>
      </c>
      <c r="K248" s="37">
        <v>1</v>
      </c>
      <c r="L248" s="37">
        <v>2</v>
      </c>
      <c r="M248" s="37">
        <v>5</v>
      </c>
      <c r="N248" s="37">
        <v>13</v>
      </c>
      <c r="O248" s="37">
        <v>10</v>
      </c>
      <c r="P248" s="37">
        <v>12</v>
      </c>
      <c r="Q248" s="37">
        <v>13</v>
      </c>
      <c r="R248" s="37">
        <v>2</v>
      </c>
      <c r="S248" s="37">
        <v>4</v>
      </c>
      <c r="T248" s="37">
        <v>12</v>
      </c>
      <c r="U248" s="37">
        <v>1</v>
      </c>
      <c r="V248" s="37">
        <v>8</v>
      </c>
      <c r="W248" s="37">
        <v>7</v>
      </c>
      <c r="X248" s="37">
        <v>4</v>
      </c>
      <c r="Y248" s="37">
        <v>11</v>
      </c>
      <c r="Z248" s="37">
        <v>2</v>
      </c>
      <c r="AA248" s="37">
        <v>6</v>
      </c>
      <c r="AB248" s="37">
        <v>5</v>
      </c>
      <c r="AC248" s="37">
        <v>1</v>
      </c>
      <c r="AD248" s="37">
        <v>9</v>
      </c>
      <c r="AE248" s="37">
        <v>4</v>
      </c>
      <c r="AF248" s="37">
        <v>13</v>
      </c>
      <c r="AG248" s="37">
        <v>2</v>
      </c>
      <c r="AH248" s="37">
        <v>3</v>
      </c>
      <c r="AI248" s="37">
        <v>9</v>
      </c>
      <c r="AJ248" s="37">
        <v>1</v>
      </c>
      <c r="AK248" s="37">
        <v>7</v>
      </c>
      <c r="AL248" s="37">
        <v>2</v>
      </c>
      <c r="AM248" s="37">
        <v>6</v>
      </c>
      <c r="AN248" s="37">
        <v>2</v>
      </c>
      <c r="AO248" s="37">
        <v>6</v>
      </c>
      <c r="AP248" s="37">
        <v>3</v>
      </c>
      <c r="AQ248" s="37">
        <v>4</v>
      </c>
      <c r="AR248" s="37">
        <v>13</v>
      </c>
      <c r="AS248" s="37">
        <v>5</v>
      </c>
      <c r="AT248" s="37">
        <v>1</v>
      </c>
      <c r="AU248" s="37">
        <v>15</v>
      </c>
      <c r="AV248" s="37">
        <v>14</v>
      </c>
      <c r="AW248" s="37">
        <v>9</v>
      </c>
      <c r="AX248" s="37">
        <v>1</v>
      </c>
      <c r="AY248" s="37">
        <v>13</v>
      </c>
      <c r="AZ248" s="37">
        <v>1</v>
      </c>
      <c r="BA248" s="37">
        <v>4</v>
      </c>
      <c r="BB248" s="37">
        <v>4</v>
      </c>
      <c r="BC248" s="37">
        <v>10</v>
      </c>
      <c r="BD248" s="37">
        <v>14</v>
      </c>
      <c r="BE248" s="37">
        <v>8</v>
      </c>
      <c r="BF248" s="37">
        <v>4</v>
      </c>
      <c r="BG248" s="37">
        <v>1000</v>
      </c>
      <c r="BH248" s="32"/>
      <c r="BI248" s="32"/>
      <c r="BJ248" s="32"/>
    </row>
    <row r="249" spans="1:62" ht="16.2" thickBot="1" x14ac:dyDescent="0.35">
      <c r="A249" s="36" t="s">
        <v>553</v>
      </c>
      <c r="B249" s="37">
        <v>16</v>
      </c>
      <c r="C249" s="37">
        <v>11</v>
      </c>
      <c r="D249" s="37">
        <v>5</v>
      </c>
      <c r="E249" s="37">
        <v>2</v>
      </c>
      <c r="F249" s="37">
        <v>10</v>
      </c>
      <c r="G249" s="37">
        <v>3</v>
      </c>
      <c r="H249" s="37">
        <v>3</v>
      </c>
      <c r="I249" s="37">
        <v>6</v>
      </c>
      <c r="J249" s="37">
        <v>12</v>
      </c>
      <c r="K249" s="37">
        <v>2</v>
      </c>
      <c r="L249" s="37">
        <v>8</v>
      </c>
      <c r="M249" s="37">
        <v>11</v>
      </c>
      <c r="N249" s="37">
        <v>13</v>
      </c>
      <c r="O249" s="37">
        <v>14</v>
      </c>
      <c r="P249" s="37">
        <v>13</v>
      </c>
      <c r="Q249" s="37">
        <v>13</v>
      </c>
      <c r="R249" s="37">
        <v>9</v>
      </c>
      <c r="S249" s="37">
        <v>4</v>
      </c>
      <c r="T249" s="37">
        <v>11</v>
      </c>
      <c r="U249" s="37">
        <v>3</v>
      </c>
      <c r="V249" s="37">
        <v>7</v>
      </c>
      <c r="W249" s="37">
        <v>15</v>
      </c>
      <c r="X249" s="37">
        <v>7</v>
      </c>
      <c r="Y249" s="37">
        <v>14</v>
      </c>
      <c r="Z249" s="37">
        <v>4</v>
      </c>
      <c r="AA249" s="37">
        <v>11</v>
      </c>
      <c r="AB249" s="37">
        <v>11</v>
      </c>
      <c r="AC249" s="37">
        <v>2</v>
      </c>
      <c r="AD249" s="37">
        <v>12</v>
      </c>
      <c r="AE249" s="37">
        <v>5</v>
      </c>
      <c r="AF249" s="37">
        <v>14</v>
      </c>
      <c r="AG249" s="37">
        <v>5</v>
      </c>
      <c r="AH249" s="37">
        <v>3</v>
      </c>
      <c r="AI249" s="37">
        <v>6</v>
      </c>
      <c r="AJ249" s="37">
        <v>2</v>
      </c>
      <c r="AK249" s="37">
        <v>13</v>
      </c>
      <c r="AL249" s="37">
        <v>4</v>
      </c>
      <c r="AM249" s="37">
        <v>4</v>
      </c>
      <c r="AN249" s="37">
        <v>1</v>
      </c>
      <c r="AO249" s="37">
        <v>4</v>
      </c>
      <c r="AP249" s="37">
        <v>4</v>
      </c>
      <c r="AQ249" s="37">
        <v>1</v>
      </c>
      <c r="AR249" s="37">
        <v>13</v>
      </c>
      <c r="AS249" s="37">
        <v>10</v>
      </c>
      <c r="AT249" s="37">
        <v>3</v>
      </c>
      <c r="AU249" s="37">
        <v>15</v>
      </c>
      <c r="AV249" s="37">
        <v>14</v>
      </c>
      <c r="AW249" s="37">
        <v>13</v>
      </c>
      <c r="AX249" s="37">
        <v>8</v>
      </c>
      <c r="AY249" s="37">
        <v>15</v>
      </c>
      <c r="AZ249" s="37">
        <v>2</v>
      </c>
      <c r="BA249" s="37">
        <v>10</v>
      </c>
      <c r="BB249" s="37">
        <v>5</v>
      </c>
      <c r="BC249" s="37">
        <v>15</v>
      </c>
      <c r="BD249" s="37">
        <v>15</v>
      </c>
      <c r="BE249" s="37">
        <v>9</v>
      </c>
      <c r="BF249" s="37">
        <v>5</v>
      </c>
      <c r="BG249" s="37">
        <v>1000</v>
      </c>
      <c r="BH249" s="32"/>
      <c r="BI249" s="32"/>
      <c r="BJ249" s="32"/>
    </row>
    <row r="250" spans="1:62" ht="16.2" thickBot="1" x14ac:dyDescent="0.35">
      <c r="A250" s="36" t="s">
        <v>554</v>
      </c>
      <c r="B250" s="37">
        <v>14</v>
      </c>
      <c r="C250" s="37">
        <v>11</v>
      </c>
      <c r="D250" s="37">
        <v>10</v>
      </c>
      <c r="E250" s="37">
        <v>3</v>
      </c>
      <c r="F250" s="37">
        <v>8</v>
      </c>
      <c r="G250" s="37">
        <v>5</v>
      </c>
      <c r="H250" s="37">
        <v>5</v>
      </c>
      <c r="I250" s="37">
        <v>5</v>
      </c>
      <c r="J250" s="37">
        <v>12</v>
      </c>
      <c r="K250" s="37">
        <v>1</v>
      </c>
      <c r="L250" s="37">
        <v>8</v>
      </c>
      <c r="M250" s="37">
        <v>11</v>
      </c>
      <c r="N250" s="37">
        <v>13</v>
      </c>
      <c r="O250" s="37">
        <v>13</v>
      </c>
      <c r="P250" s="37">
        <v>14</v>
      </c>
      <c r="Q250" s="37">
        <v>13</v>
      </c>
      <c r="R250" s="37">
        <v>9</v>
      </c>
      <c r="S250" s="37">
        <v>8</v>
      </c>
      <c r="T250" s="37">
        <v>14</v>
      </c>
      <c r="U250" s="37">
        <v>2</v>
      </c>
      <c r="V250" s="37">
        <v>2</v>
      </c>
      <c r="W250" s="37">
        <v>15</v>
      </c>
      <c r="X250" s="37">
        <v>7</v>
      </c>
      <c r="Y250" s="37">
        <v>14</v>
      </c>
      <c r="Z250" s="37">
        <v>5</v>
      </c>
      <c r="AA250" s="37">
        <v>12</v>
      </c>
      <c r="AB250" s="37">
        <v>9</v>
      </c>
      <c r="AC250" s="37">
        <v>2</v>
      </c>
      <c r="AD250" s="37">
        <v>10</v>
      </c>
      <c r="AE250" s="37">
        <v>5</v>
      </c>
      <c r="AF250" s="37">
        <v>14</v>
      </c>
      <c r="AG250" s="37">
        <v>1</v>
      </c>
      <c r="AH250" s="37">
        <v>3</v>
      </c>
      <c r="AI250" s="37">
        <v>11</v>
      </c>
      <c r="AJ250" s="37">
        <v>2</v>
      </c>
      <c r="AK250" s="37">
        <v>13</v>
      </c>
      <c r="AL250" s="37">
        <v>2</v>
      </c>
      <c r="AM250" s="37">
        <v>9</v>
      </c>
      <c r="AN250" s="37">
        <v>5</v>
      </c>
      <c r="AO250" s="37">
        <v>11</v>
      </c>
      <c r="AP250" s="37">
        <v>4</v>
      </c>
      <c r="AQ250" s="37">
        <v>7</v>
      </c>
      <c r="AR250" s="37">
        <v>14</v>
      </c>
      <c r="AS250" s="37">
        <v>7</v>
      </c>
      <c r="AT250" s="37">
        <v>1</v>
      </c>
      <c r="AU250" s="37">
        <v>15</v>
      </c>
      <c r="AV250" s="37">
        <v>16</v>
      </c>
      <c r="AW250" s="37">
        <v>13</v>
      </c>
      <c r="AX250" s="37">
        <v>6</v>
      </c>
      <c r="AY250" s="37">
        <v>15</v>
      </c>
      <c r="AZ250" s="37">
        <v>2</v>
      </c>
      <c r="BA250" s="37">
        <v>14</v>
      </c>
      <c r="BB250" s="37">
        <v>5</v>
      </c>
      <c r="BC250" s="37">
        <v>14</v>
      </c>
      <c r="BD250" s="37">
        <v>16</v>
      </c>
      <c r="BE250" s="37">
        <v>10</v>
      </c>
      <c r="BF250" s="37">
        <v>6</v>
      </c>
      <c r="BG250" s="37">
        <v>1000</v>
      </c>
      <c r="BH250" s="32"/>
      <c r="BI250" s="32"/>
      <c r="BJ250" s="32"/>
    </row>
    <row r="251" spans="1:62" ht="16.2" thickBot="1" x14ac:dyDescent="0.35">
      <c r="A251" s="36" t="s">
        <v>555</v>
      </c>
      <c r="B251" s="37">
        <v>16</v>
      </c>
      <c r="C251" s="37">
        <v>14</v>
      </c>
      <c r="D251" s="37">
        <v>11</v>
      </c>
      <c r="E251" s="37">
        <v>6</v>
      </c>
      <c r="F251" s="37">
        <v>14</v>
      </c>
      <c r="G251" s="37">
        <v>12</v>
      </c>
      <c r="H251" s="37">
        <v>6</v>
      </c>
      <c r="I251" s="37">
        <v>6</v>
      </c>
      <c r="J251" s="37">
        <v>15</v>
      </c>
      <c r="K251" s="37">
        <v>5</v>
      </c>
      <c r="L251" s="37">
        <v>8</v>
      </c>
      <c r="M251" s="37">
        <v>11</v>
      </c>
      <c r="N251" s="37">
        <v>14</v>
      </c>
      <c r="O251" s="37">
        <v>15</v>
      </c>
      <c r="P251" s="37">
        <v>14</v>
      </c>
      <c r="Q251" s="37">
        <v>13</v>
      </c>
      <c r="R251" s="37">
        <v>9</v>
      </c>
      <c r="S251" s="37">
        <v>8</v>
      </c>
      <c r="T251" s="37">
        <v>14</v>
      </c>
      <c r="U251" s="37">
        <v>4</v>
      </c>
      <c r="V251" s="37">
        <v>12</v>
      </c>
      <c r="W251" s="37">
        <v>16</v>
      </c>
      <c r="X251" s="37">
        <v>8</v>
      </c>
      <c r="Y251" s="37">
        <v>14</v>
      </c>
      <c r="Z251" s="37">
        <v>5</v>
      </c>
      <c r="AA251" s="37">
        <v>12</v>
      </c>
      <c r="AB251" s="37">
        <v>15</v>
      </c>
      <c r="AC251" s="37">
        <v>2</v>
      </c>
      <c r="AD251" s="37">
        <v>14</v>
      </c>
      <c r="AE251" s="37">
        <v>5</v>
      </c>
      <c r="AF251" s="37">
        <v>16</v>
      </c>
      <c r="AG251" s="37">
        <v>3</v>
      </c>
      <c r="AH251" s="37">
        <v>11</v>
      </c>
      <c r="AI251" s="37">
        <v>11</v>
      </c>
      <c r="AJ251" s="37">
        <v>2</v>
      </c>
      <c r="AK251" s="37">
        <v>16</v>
      </c>
      <c r="AL251" s="37">
        <v>5</v>
      </c>
      <c r="AM251" s="37">
        <v>10</v>
      </c>
      <c r="AN251" s="37">
        <v>5</v>
      </c>
      <c r="AO251" s="37">
        <v>11</v>
      </c>
      <c r="AP251" s="37">
        <v>3</v>
      </c>
      <c r="AQ251" s="37">
        <v>7</v>
      </c>
      <c r="AR251" s="37">
        <v>13</v>
      </c>
      <c r="AS251" s="37">
        <v>10</v>
      </c>
      <c r="AT251" s="37">
        <v>2</v>
      </c>
      <c r="AU251" s="37">
        <v>16</v>
      </c>
      <c r="AV251" s="37">
        <v>16</v>
      </c>
      <c r="AW251" s="37">
        <v>13</v>
      </c>
      <c r="AX251" s="37">
        <v>1</v>
      </c>
      <c r="AY251" s="37">
        <v>16</v>
      </c>
      <c r="AZ251" s="37">
        <v>1</v>
      </c>
      <c r="BA251" s="37">
        <v>14</v>
      </c>
      <c r="BB251" s="37">
        <v>7</v>
      </c>
      <c r="BC251" s="37">
        <v>15</v>
      </c>
      <c r="BD251" s="37">
        <v>16</v>
      </c>
      <c r="BE251" s="37">
        <v>9</v>
      </c>
      <c r="BF251" s="37">
        <v>5</v>
      </c>
      <c r="BG251" s="37">
        <v>1000</v>
      </c>
      <c r="BH251" s="32"/>
      <c r="BI251" s="32"/>
      <c r="BJ251" s="32"/>
    </row>
    <row r="252" spans="1:62" ht="16.2" thickBot="1" x14ac:dyDescent="0.35">
      <c r="A252" s="36" t="s">
        <v>556</v>
      </c>
      <c r="B252" s="37">
        <v>16</v>
      </c>
      <c r="C252" s="37">
        <v>14</v>
      </c>
      <c r="D252" s="37">
        <v>12</v>
      </c>
      <c r="E252" s="37">
        <v>4</v>
      </c>
      <c r="F252" s="37">
        <v>10</v>
      </c>
      <c r="G252" s="37">
        <v>10</v>
      </c>
      <c r="H252" s="37">
        <v>4</v>
      </c>
      <c r="I252" s="37">
        <v>5</v>
      </c>
      <c r="J252" s="37">
        <v>14</v>
      </c>
      <c r="K252" s="37">
        <v>3</v>
      </c>
      <c r="L252" s="37">
        <v>8</v>
      </c>
      <c r="M252" s="37">
        <v>9</v>
      </c>
      <c r="N252" s="37">
        <v>13</v>
      </c>
      <c r="O252" s="37">
        <v>14</v>
      </c>
      <c r="P252" s="37">
        <v>13</v>
      </c>
      <c r="Q252" s="37">
        <v>13</v>
      </c>
      <c r="R252" s="37">
        <v>7</v>
      </c>
      <c r="S252" s="37">
        <v>4</v>
      </c>
      <c r="T252" s="37">
        <v>13</v>
      </c>
      <c r="U252" s="37">
        <v>2</v>
      </c>
      <c r="V252" s="37">
        <v>12</v>
      </c>
      <c r="W252" s="37">
        <v>13</v>
      </c>
      <c r="X252" s="37">
        <v>7</v>
      </c>
      <c r="Y252" s="37">
        <v>14</v>
      </c>
      <c r="Z252" s="37">
        <v>4</v>
      </c>
      <c r="AA252" s="37">
        <v>10</v>
      </c>
      <c r="AB252" s="37">
        <v>10</v>
      </c>
      <c r="AC252" s="37">
        <v>2</v>
      </c>
      <c r="AD252" s="37">
        <v>15</v>
      </c>
      <c r="AE252" s="37">
        <v>5</v>
      </c>
      <c r="AF252" s="37">
        <v>15</v>
      </c>
      <c r="AG252" s="37">
        <v>5</v>
      </c>
      <c r="AH252" s="37">
        <v>11</v>
      </c>
      <c r="AI252" s="37">
        <v>11</v>
      </c>
      <c r="AJ252" s="37">
        <v>2</v>
      </c>
      <c r="AK252" s="37">
        <v>14</v>
      </c>
      <c r="AL252" s="37">
        <v>5</v>
      </c>
      <c r="AM252" s="37">
        <v>7</v>
      </c>
      <c r="AN252" s="37">
        <v>2</v>
      </c>
      <c r="AO252" s="37">
        <v>11</v>
      </c>
      <c r="AP252" s="37">
        <v>3</v>
      </c>
      <c r="AQ252" s="37">
        <v>7</v>
      </c>
      <c r="AR252" s="37">
        <v>13</v>
      </c>
      <c r="AS252" s="37">
        <v>8</v>
      </c>
      <c r="AT252" s="37">
        <v>3</v>
      </c>
      <c r="AU252" s="37">
        <v>16</v>
      </c>
      <c r="AV252" s="37">
        <v>15</v>
      </c>
      <c r="AW252" s="37">
        <v>12</v>
      </c>
      <c r="AX252" s="37">
        <v>1</v>
      </c>
      <c r="AY252" s="37">
        <v>14</v>
      </c>
      <c r="AZ252" s="37">
        <v>1</v>
      </c>
      <c r="BA252" s="37">
        <v>14</v>
      </c>
      <c r="BB252" s="37">
        <v>7</v>
      </c>
      <c r="BC252" s="37">
        <v>16</v>
      </c>
      <c r="BD252" s="37">
        <v>16</v>
      </c>
      <c r="BE252" s="37">
        <v>9</v>
      </c>
      <c r="BF252" s="37">
        <v>6</v>
      </c>
      <c r="BG252" s="37">
        <v>1000</v>
      </c>
      <c r="BH252" s="32"/>
      <c r="BI252" s="32"/>
      <c r="BJ252" s="32"/>
    </row>
    <row r="253" spans="1:62" ht="16.2" thickBot="1" x14ac:dyDescent="0.35">
      <c r="A253" s="36" t="s">
        <v>557</v>
      </c>
      <c r="B253" s="37">
        <v>10</v>
      </c>
      <c r="C253" s="37">
        <v>12</v>
      </c>
      <c r="D253" s="37">
        <v>6</v>
      </c>
      <c r="E253" s="37">
        <v>2</v>
      </c>
      <c r="F253" s="37">
        <v>1</v>
      </c>
      <c r="G253" s="37">
        <v>4</v>
      </c>
      <c r="H253" s="37">
        <v>6</v>
      </c>
      <c r="I253" s="37">
        <v>1</v>
      </c>
      <c r="J253" s="37">
        <v>2</v>
      </c>
      <c r="K253" s="37">
        <v>1</v>
      </c>
      <c r="L253" s="37">
        <v>1</v>
      </c>
      <c r="M253" s="37">
        <v>1</v>
      </c>
      <c r="N253" s="37">
        <v>13</v>
      </c>
      <c r="O253" s="37">
        <v>8</v>
      </c>
      <c r="P253" s="37">
        <v>5</v>
      </c>
      <c r="Q253" s="37">
        <v>13</v>
      </c>
      <c r="R253" s="37">
        <v>1</v>
      </c>
      <c r="S253" s="37">
        <v>4</v>
      </c>
      <c r="T253" s="37">
        <v>12</v>
      </c>
      <c r="U253" s="37">
        <v>1</v>
      </c>
      <c r="V253" s="37">
        <v>8</v>
      </c>
      <c r="W253" s="37">
        <v>2</v>
      </c>
      <c r="X253" s="37">
        <v>3</v>
      </c>
      <c r="Y253" s="37">
        <v>11</v>
      </c>
      <c r="Z253" s="37">
        <v>1</v>
      </c>
      <c r="AA253" s="37">
        <v>1</v>
      </c>
      <c r="AB253" s="37">
        <v>1</v>
      </c>
      <c r="AC253" s="37">
        <v>1</v>
      </c>
      <c r="AD253" s="37">
        <v>15</v>
      </c>
      <c r="AE253" s="37">
        <v>5</v>
      </c>
      <c r="AF253" s="37">
        <v>14</v>
      </c>
      <c r="AG253" s="37">
        <v>5</v>
      </c>
      <c r="AH253" s="37">
        <v>4</v>
      </c>
      <c r="AI253" s="37">
        <v>1</v>
      </c>
      <c r="AJ253" s="37">
        <v>1</v>
      </c>
      <c r="AK253" s="37">
        <v>1</v>
      </c>
      <c r="AL253" s="37">
        <v>3</v>
      </c>
      <c r="AM253" s="37">
        <v>11</v>
      </c>
      <c r="AN253" s="37">
        <v>4</v>
      </c>
      <c r="AO253" s="37">
        <v>8</v>
      </c>
      <c r="AP253" s="37">
        <v>3</v>
      </c>
      <c r="AQ253" s="37">
        <v>6</v>
      </c>
      <c r="AR253" s="37">
        <v>13</v>
      </c>
      <c r="AS253" s="37">
        <v>9</v>
      </c>
      <c r="AT253" s="37">
        <v>2</v>
      </c>
      <c r="AU253" s="37">
        <v>16</v>
      </c>
      <c r="AV253" s="37">
        <v>7</v>
      </c>
      <c r="AW253" s="37">
        <v>1</v>
      </c>
      <c r="AX253" s="37">
        <v>4</v>
      </c>
      <c r="AY253" s="37">
        <v>13</v>
      </c>
      <c r="AZ253" s="37">
        <v>1</v>
      </c>
      <c r="BA253" s="37">
        <v>5</v>
      </c>
      <c r="BB253" s="37">
        <v>6</v>
      </c>
      <c r="BC253" s="37">
        <v>11</v>
      </c>
      <c r="BD253" s="37">
        <v>15</v>
      </c>
      <c r="BE253" s="37">
        <v>8</v>
      </c>
      <c r="BF253" s="37">
        <v>5</v>
      </c>
      <c r="BG253" s="37">
        <v>1000</v>
      </c>
      <c r="BH253" s="32"/>
      <c r="BI253" s="32"/>
      <c r="BJ253" s="32"/>
    </row>
    <row r="254" spans="1:62" ht="16.2" thickBot="1" x14ac:dyDescent="0.35">
      <c r="A254" s="36" t="s">
        <v>558</v>
      </c>
      <c r="B254" s="37">
        <v>12</v>
      </c>
      <c r="C254" s="37">
        <v>14</v>
      </c>
      <c r="D254" s="37">
        <v>1</v>
      </c>
      <c r="E254" s="37">
        <v>3</v>
      </c>
      <c r="F254" s="37">
        <v>4</v>
      </c>
      <c r="G254" s="37">
        <v>3</v>
      </c>
      <c r="H254" s="37">
        <v>7</v>
      </c>
      <c r="I254" s="37">
        <v>1</v>
      </c>
      <c r="J254" s="37">
        <v>11</v>
      </c>
      <c r="K254" s="37">
        <v>2</v>
      </c>
      <c r="L254" s="37">
        <v>1</v>
      </c>
      <c r="M254" s="37">
        <v>1</v>
      </c>
      <c r="N254" s="37">
        <v>5</v>
      </c>
      <c r="O254" s="37">
        <v>11</v>
      </c>
      <c r="P254" s="37">
        <v>11</v>
      </c>
      <c r="Q254" s="37">
        <v>13</v>
      </c>
      <c r="R254" s="37">
        <v>1</v>
      </c>
      <c r="S254" s="37">
        <v>7</v>
      </c>
      <c r="T254" s="37">
        <v>11</v>
      </c>
      <c r="U254" s="37">
        <v>1</v>
      </c>
      <c r="V254" s="37">
        <v>11</v>
      </c>
      <c r="W254" s="37">
        <v>2</v>
      </c>
      <c r="X254" s="37">
        <v>6</v>
      </c>
      <c r="Y254" s="37">
        <v>11</v>
      </c>
      <c r="Z254" s="37">
        <v>1</v>
      </c>
      <c r="AA254" s="37">
        <v>9</v>
      </c>
      <c r="AB254" s="37">
        <v>3</v>
      </c>
      <c r="AC254" s="37">
        <v>1</v>
      </c>
      <c r="AD254" s="37">
        <v>12</v>
      </c>
      <c r="AE254" s="37">
        <v>5</v>
      </c>
      <c r="AF254" s="37">
        <v>13</v>
      </c>
      <c r="AG254" s="37">
        <v>5</v>
      </c>
      <c r="AH254" s="37">
        <v>11</v>
      </c>
      <c r="AI254" s="37">
        <v>10</v>
      </c>
      <c r="AJ254" s="37">
        <v>2</v>
      </c>
      <c r="AK254" s="37">
        <v>6</v>
      </c>
      <c r="AL254" s="37">
        <v>4</v>
      </c>
      <c r="AM254" s="37">
        <v>11</v>
      </c>
      <c r="AN254" s="37">
        <v>4</v>
      </c>
      <c r="AO254" s="37">
        <v>4</v>
      </c>
      <c r="AP254" s="37">
        <v>3</v>
      </c>
      <c r="AQ254" s="37">
        <v>6</v>
      </c>
      <c r="AR254" s="37">
        <v>13</v>
      </c>
      <c r="AS254" s="37">
        <v>9</v>
      </c>
      <c r="AT254" s="37">
        <v>2</v>
      </c>
      <c r="AU254" s="37">
        <v>15</v>
      </c>
      <c r="AV254" s="37">
        <v>15</v>
      </c>
      <c r="AW254" s="37">
        <v>14</v>
      </c>
      <c r="AX254" s="37">
        <v>4</v>
      </c>
      <c r="AY254" s="37">
        <v>15</v>
      </c>
      <c r="AZ254" s="37">
        <v>1</v>
      </c>
      <c r="BA254" s="37">
        <v>6</v>
      </c>
      <c r="BB254" s="37">
        <v>7</v>
      </c>
      <c r="BC254" s="37">
        <v>10</v>
      </c>
      <c r="BD254" s="37">
        <v>15</v>
      </c>
      <c r="BE254" s="37">
        <v>10</v>
      </c>
      <c r="BF254" s="37">
        <v>5</v>
      </c>
      <c r="BG254" s="37">
        <v>1000</v>
      </c>
      <c r="BH254" s="32"/>
      <c r="BI254" s="32"/>
      <c r="BJ254" s="32"/>
    </row>
    <row r="255" spans="1:62" ht="16.2" thickBot="1" x14ac:dyDescent="0.35">
      <c r="A255" s="36" t="s">
        <v>559</v>
      </c>
      <c r="B255" s="37">
        <v>10</v>
      </c>
      <c r="C255" s="37">
        <v>14</v>
      </c>
      <c r="D255" s="37">
        <v>13</v>
      </c>
      <c r="E255" s="37">
        <v>3</v>
      </c>
      <c r="F255" s="37">
        <v>14</v>
      </c>
      <c r="G255" s="37">
        <v>11</v>
      </c>
      <c r="H255" s="37">
        <v>3</v>
      </c>
      <c r="I255" s="37">
        <v>5</v>
      </c>
      <c r="J255" s="37">
        <v>15</v>
      </c>
      <c r="K255" s="37">
        <v>5</v>
      </c>
      <c r="L255" s="37">
        <v>9</v>
      </c>
      <c r="M255" s="37">
        <v>11</v>
      </c>
      <c r="N255" s="37">
        <v>13</v>
      </c>
      <c r="O255" s="37">
        <v>15</v>
      </c>
      <c r="P255" s="37">
        <v>13</v>
      </c>
      <c r="Q255" s="37">
        <v>13</v>
      </c>
      <c r="R255" s="37">
        <v>9</v>
      </c>
      <c r="S255" s="37">
        <v>8</v>
      </c>
      <c r="T255" s="37">
        <v>13</v>
      </c>
      <c r="U255" s="37">
        <v>3</v>
      </c>
      <c r="V255" s="37">
        <v>12</v>
      </c>
      <c r="W255" s="37">
        <v>16</v>
      </c>
      <c r="X255" s="37">
        <v>7</v>
      </c>
      <c r="Y255" s="37">
        <v>13</v>
      </c>
      <c r="Z255" s="37">
        <v>6</v>
      </c>
      <c r="AA255" s="37">
        <v>11</v>
      </c>
      <c r="AB255" s="37">
        <v>14</v>
      </c>
      <c r="AC255" s="37">
        <v>2</v>
      </c>
      <c r="AD255" s="37">
        <v>10</v>
      </c>
      <c r="AE255" s="37">
        <v>6</v>
      </c>
      <c r="AF255" s="37">
        <v>14</v>
      </c>
      <c r="AG255" s="37">
        <v>3</v>
      </c>
      <c r="AH255" s="37">
        <v>10</v>
      </c>
      <c r="AI255" s="37">
        <v>11</v>
      </c>
      <c r="AJ255" s="37">
        <v>1</v>
      </c>
      <c r="AK255" s="37">
        <v>16</v>
      </c>
      <c r="AL255" s="37">
        <v>5</v>
      </c>
      <c r="AM255" s="37">
        <v>11</v>
      </c>
      <c r="AN255" s="37">
        <v>4</v>
      </c>
      <c r="AO255" s="37">
        <v>9</v>
      </c>
      <c r="AP255" s="37">
        <v>4</v>
      </c>
      <c r="AQ255" s="37">
        <v>6</v>
      </c>
      <c r="AR255" s="37">
        <v>13</v>
      </c>
      <c r="AS255" s="37">
        <v>9</v>
      </c>
      <c r="AT255" s="37">
        <v>4</v>
      </c>
      <c r="AU255" s="37">
        <v>16</v>
      </c>
      <c r="AV255" s="37">
        <v>15</v>
      </c>
      <c r="AW255" s="37">
        <v>11</v>
      </c>
      <c r="AX255" s="37">
        <v>4</v>
      </c>
      <c r="AY255" s="37">
        <v>16</v>
      </c>
      <c r="AZ255" s="37">
        <v>1</v>
      </c>
      <c r="BA255" s="37">
        <v>9</v>
      </c>
      <c r="BB255" s="37">
        <v>7</v>
      </c>
      <c r="BC255" s="37">
        <v>7</v>
      </c>
      <c r="BD255" s="37">
        <v>16</v>
      </c>
      <c r="BE255" s="37">
        <v>9</v>
      </c>
      <c r="BF255" s="37">
        <v>6</v>
      </c>
      <c r="BG255" s="37">
        <v>1000</v>
      </c>
      <c r="BH255" s="32"/>
      <c r="BI255" s="32"/>
      <c r="BJ255" s="32"/>
    </row>
    <row r="256" spans="1:62" ht="16.2" thickBot="1" x14ac:dyDescent="0.35">
      <c r="A256" s="36" t="s">
        <v>560</v>
      </c>
      <c r="B256" s="37">
        <v>14</v>
      </c>
      <c r="C256" s="37">
        <v>14</v>
      </c>
      <c r="D256" s="37">
        <v>9</v>
      </c>
      <c r="E256" s="37">
        <v>5</v>
      </c>
      <c r="F256" s="37">
        <v>14</v>
      </c>
      <c r="G256" s="37">
        <v>12</v>
      </c>
      <c r="H256" s="37">
        <v>7</v>
      </c>
      <c r="I256" s="37">
        <v>5</v>
      </c>
      <c r="J256" s="37">
        <v>15</v>
      </c>
      <c r="K256" s="37">
        <v>4</v>
      </c>
      <c r="L256" s="37">
        <v>8</v>
      </c>
      <c r="M256" s="37">
        <v>10</v>
      </c>
      <c r="N256" s="37">
        <v>13</v>
      </c>
      <c r="O256" s="37">
        <v>16</v>
      </c>
      <c r="P256" s="37">
        <v>14</v>
      </c>
      <c r="Q256" s="37">
        <v>13</v>
      </c>
      <c r="R256" s="37">
        <v>6</v>
      </c>
      <c r="S256" s="37">
        <v>3</v>
      </c>
      <c r="T256" s="37">
        <v>14</v>
      </c>
      <c r="U256" s="37">
        <v>4</v>
      </c>
      <c r="V256" s="37">
        <v>11</v>
      </c>
      <c r="W256" s="37">
        <v>14</v>
      </c>
      <c r="X256" s="37">
        <v>5</v>
      </c>
      <c r="Y256" s="37">
        <v>13</v>
      </c>
      <c r="Z256" s="37">
        <v>5</v>
      </c>
      <c r="AA256" s="37">
        <v>12</v>
      </c>
      <c r="AB256" s="37">
        <v>15</v>
      </c>
      <c r="AC256" s="37">
        <v>2</v>
      </c>
      <c r="AD256" s="37">
        <v>8</v>
      </c>
      <c r="AE256" s="37">
        <v>6</v>
      </c>
      <c r="AF256" s="37">
        <v>13</v>
      </c>
      <c r="AG256" s="37">
        <v>3</v>
      </c>
      <c r="AH256" s="37">
        <v>10</v>
      </c>
      <c r="AI256" s="37">
        <v>12</v>
      </c>
      <c r="AJ256" s="37">
        <v>1</v>
      </c>
      <c r="AK256" s="37">
        <v>16</v>
      </c>
      <c r="AL256" s="37">
        <v>2</v>
      </c>
      <c r="AM256" s="37">
        <v>6</v>
      </c>
      <c r="AN256" s="37">
        <v>4</v>
      </c>
      <c r="AO256" s="37">
        <v>10</v>
      </c>
      <c r="AP256" s="37">
        <v>3</v>
      </c>
      <c r="AQ256" s="37">
        <v>6</v>
      </c>
      <c r="AR256" s="37">
        <v>13</v>
      </c>
      <c r="AS256" s="37">
        <v>8</v>
      </c>
      <c r="AT256" s="37">
        <v>3</v>
      </c>
      <c r="AU256" s="37">
        <v>15</v>
      </c>
      <c r="AV256" s="37">
        <v>16</v>
      </c>
      <c r="AW256" s="37">
        <v>12</v>
      </c>
      <c r="AX256" s="37">
        <v>7</v>
      </c>
      <c r="AY256" s="37">
        <v>14</v>
      </c>
      <c r="AZ256" s="37">
        <v>1</v>
      </c>
      <c r="BA256" s="37">
        <v>11</v>
      </c>
      <c r="BB256" s="37">
        <v>4</v>
      </c>
      <c r="BC256" s="37">
        <v>14</v>
      </c>
      <c r="BD256" s="37">
        <v>16</v>
      </c>
      <c r="BE256" s="37">
        <v>10</v>
      </c>
      <c r="BF256" s="37">
        <v>5</v>
      </c>
      <c r="BG256" s="37">
        <v>1000</v>
      </c>
      <c r="BH256" s="32"/>
      <c r="BI256" s="32"/>
      <c r="BJ256" s="32"/>
    </row>
    <row r="257" spans="1:62" ht="16.2" thickBot="1" x14ac:dyDescent="0.35">
      <c r="A257" s="36" t="s">
        <v>561</v>
      </c>
      <c r="B257" s="37">
        <v>15</v>
      </c>
      <c r="C257" s="37">
        <v>14</v>
      </c>
      <c r="D257" s="37">
        <v>11</v>
      </c>
      <c r="E257" s="37">
        <v>6</v>
      </c>
      <c r="F257" s="37">
        <v>14</v>
      </c>
      <c r="G257" s="37">
        <v>11</v>
      </c>
      <c r="H257" s="37">
        <v>4</v>
      </c>
      <c r="I257" s="37">
        <v>6</v>
      </c>
      <c r="J257" s="37">
        <v>15</v>
      </c>
      <c r="K257" s="37">
        <v>5</v>
      </c>
      <c r="L257" s="37">
        <v>9</v>
      </c>
      <c r="M257" s="37">
        <v>11</v>
      </c>
      <c r="N257" s="37">
        <v>14</v>
      </c>
      <c r="O257" s="37">
        <v>14</v>
      </c>
      <c r="P257" s="37">
        <v>14</v>
      </c>
      <c r="Q257" s="37">
        <v>13</v>
      </c>
      <c r="R257" s="37">
        <v>9</v>
      </c>
      <c r="S257" s="37">
        <v>9</v>
      </c>
      <c r="T257" s="37">
        <v>12</v>
      </c>
      <c r="U257" s="37">
        <v>3</v>
      </c>
      <c r="V257" s="37">
        <v>12</v>
      </c>
      <c r="W257" s="37">
        <v>15</v>
      </c>
      <c r="X257" s="37">
        <v>2</v>
      </c>
      <c r="Y257" s="37">
        <v>11</v>
      </c>
      <c r="Z257" s="37">
        <v>4</v>
      </c>
      <c r="AA257" s="37">
        <v>9</v>
      </c>
      <c r="AB257" s="37">
        <v>15</v>
      </c>
      <c r="AC257" s="37">
        <v>2</v>
      </c>
      <c r="AD257" s="37">
        <v>14</v>
      </c>
      <c r="AE257" s="37">
        <v>5</v>
      </c>
      <c r="AF257" s="37">
        <v>16</v>
      </c>
      <c r="AG257" s="37">
        <v>3</v>
      </c>
      <c r="AH257" s="37">
        <v>10</v>
      </c>
      <c r="AI257" s="37">
        <v>12</v>
      </c>
      <c r="AJ257" s="37">
        <v>1</v>
      </c>
      <c r="AK257" s="37">
        <v>16</v>
      </c>
      <c r="AL257" s="37">
        <v>2</v>
      </c>
      <c r="AM257" s="37">
        <v>11</v>
      </c>
      <c r="AN257" s="37">
        <v>4</v>
      </c>
      <c r="AO257" s="37">
        <v>11</v>
      </c>
      <c r="AP257" s="37">
        <v>3</v>
      </c>
      <c r="AQ257" s="37">
        <v>7</v>
      </c>
      <c r="AR257" s="37">
        <v>13</v>
      </c>
      <c r="AS257" s="37">
        <v>9</v>
      </c>
      <c r="AT257" s="37">
        <v>2</v>
      </c>
      <c r="AU257" s="37">
        <v>16</v>
      </c>
      <c r="AV257" s="37">
        <v>15</v>
      </c>
      <c r="AW257" s="37">
        <v>12</v>
      </c>
      <c r="AX257" s="37">
        <v>11</v>
      </c>
      <c r="AY257" s="37">
        <v>12</v>
      </c>
      <c r="AZ257" s="37">
        <v>1</v>
      </c>
      <c r="BA257" s="37">
        <v>9</v>
      </c>
      <c r="BB257" s="37">
        <v>6</v>
      </c>
      <c r="BC257" s="37">
        <v>14</v>
      </c>
      <c r="BD257" s="37">
        <v>14</v>
      </c>
      <c r="BE257" s="37">
        <v>1</v>
      </c>
      <c r="BF257" s="37">
        <v>6</v>
      </c>
      <c r="BG257" s="37">
        <v>1000</v>
      </c>
      <c r="BH257" s="32"/>
      <c r="BI257" s="32"/>
      <c r="BJ257" s="32"/>
    </row>
    <row r="258" spans="1:62" ht="16.2" thickBot="1" x14ac:dyDescent="0.35">
      <c r="A258" s="36" t="s">
        <v>562</v>
      </c>
      <c r="B258" s="37">
        <v>16</v>
      </c>
      <c r="C258" s="37">
        <v>13</v>
      </c>
      <c r="D258" s="37">
        <v>6</v>
      </c>
      <c r="E258" s="37">
        <v>4</v>
      </c>
      <c r="F258" s="37">
        <v>13</v>
      </c>
      <c r="G258" s="37">
        <v>8</v>
      </c>
      <c r="H258" s="37">
        <v>5</v>
      </c>
      <c r="I258" s="37">
        <v>5</v>
      </c>
      <c r="J258" s="37">
        <v>14</v>
      </c>
      <c r="K258" s="37">
        <v>3</v>
      </c>
      <c r="L258" s="37">
        <v>6</v>
      </c>
      <c r="M258" s="37">
        <v>11</v>
      </c>
      <c r="N258" s="37">
        <v>13</v>
      </c>
      <c r="O258" s="37">
        <v>14</v>
      </c>
      <c r="P258" s="37">
        <v>14</v>
      </c>
      <c r="Q258" s="37">
        <v>14</v>
      </c>
      <c r="R258" s="37">
        <v>7</v>
      </c>
      <c r="S258" s="37">
        <v>7</v>
      </c>
      <c r="T258" s="37">
        <v>13</v>
      </c>
      <c r="U258" s="37">
        <v>3</v>
      </c>
      <c r="V258" s="37">
        <v>11</v>
      </c>
      <c r="W258" s="37">
        <v>15</v>
      </c>
      <c r="X258" s="37">
        <v>7</v>
      </c>
      <c r="Y258" s="37">
        <v>14</v>
      </c>
      <c r="Z258" s="37">
        <v>5</v>
      </c>
      <c r="AA258" s="37">
        <v>12</v>
      </c>
      <c r="AB258" s="37">
        <v>13</v>
      </c>
      <c r="AC258" s="37">
        <v>2</v>
      </c>
      <c r="AD258" s="37">
        <v>15</v>
      </c>
      <c r="AE258" s="37">
        <v>6</v>
      </c>
      <c r="AF258" s="37">
        <v>15</v>
      </c>
      <c r="AG258" s="37">
        <v>5</v>
      </c>
      <c r="AH258" s="37">
        <v>11</v>
      </c>
      <c r="AI258" s="37">
        <v>12</v>
      </c>
      <c r="AJ258" s="37">
        <v>2</v>
      </c>
      <c r="AK258" s="37">
        <v>14</v>
      </c>
      <c r="AL258" s="37">
        <v>4</v>
      </c>
      <c r="AM258" s="37">
        <v>7</v>
      </c>
      <c r="AN258" s="37">
        <v>5</v>
      </c>
      <c r="AO258" s="37">
        <v>11</v>
      </c>
      <c r="AP258" s="37">
        <v>4</v>
      </c>
      <c r="AQ258" s="37">
        <v>7</v>
      </c>
      <c r="AR258" s="37">
        <v>13</v>
      </c>
      <c r="AS258" s="37">
        <v>10</v>
      </c>
      <c r="AT258" s="37">
        <v>4</v>
      </c>
      <c r="AU258" s="37">
        <v>16</v>
      </c>
      <c r="AV258" s="37">
        <v>15</v>
      </c>
      <c r="AW258" s="37">
        <v>13</v>
      </c>
      <c r="AX258" s="37">
        <v>4</v>
      </c>
      <c r="AY258" s="37">
        <v>16</v>
      </c>
      <c r="AZ258" s="37">
        <v>2</v>
      </c>
      <c r="BA258" s="37">
        <v>14</v>
      </c>
      <c r="BB258" s="37">
        <v>4</v>
      </c>
      <c r="BC258" s="37">
        <v>15</v>
      </c>
      <c r="BD258" s="37">
        <v>16</v>
      </c>
      <c r="BE258" s="37">
        <v>10</v>
      </c>
      <c r="BF258" s="37">
        <v>5</v>
      </c>
      <c r="BG258" s="37">
        <v>1000</v>
      </c>
      <c r="BH258" s="32"/>
      <c r="BI258" s="32"/>
      <c r="BJ258" s="32"/>
    </row>
    <row r="259" spans="1:62" ht="16.2" thickBot="1" x14ac:dyDescent="0.35">
      <c r="A259" s="36" t="s">
        <v>563</v>
      </c>
      <c r="B259" s="37">
        <v>16</v>
      </c>
      <c r="C259" s="37">
        <v>14</v>
      </c>
      <c r="D259" s="37">
        <v>11</v>
      </c>
      <c r="E259" s="37">
        <v>6</v>
      </c>
      <c r="F259" s="37">
        <v>14</v>
      </c>
      <c r="G259" s="37">
        <v>11</v>
      </c>
      <c r="H259" s="37">
        <v>6</v>
      </c>
      <c r="I259" s="37">
        <v>5</v>
      </c>
      <c r="J259" s="37">
        <v>14</v>
      </c>
      <c r="K259" s="37">
        <v>4</v>
      </c>
      <c r="L259" s="37">
        <v>8</v>
      </c>
      <c r="M259" s="37">
        <v>11</v>
      </c>
      <c r="N259" s="37">
        <v>13</v>
      </c>
      <c r="O259" s="37">
        <v>14</v>
      </c>
      <c r="P259" s="37">
        <v>14</v>
      </c>
      <c r="Q259" s="37">
        <v>13</v>
      </c>
      <c r="R259" s="37">
        <v>9</v>
      </c>
      <c r="S259" s="37">
        <v>9</v>
      </c>
      <c r="T259" s="37">
        <v>14</v>
      </c>
      <c r="U259" s="37">
        <v>3</v>
      </c>
      <c r="V259" s="37">
        <v>10</v>
      </c>
      <c r="W259" s="37">
        <v>16</v>
      </c>
      <c r="X259" s="37">
        <v>7</v>
      </c>
      <c r="Y259" s="37">
        <v>14</v>
      </c>
      <c r="Z259" s="37">
        <v>5</v>
      </c>
      <c r="AA259" s="37">
        <v>10</v>
      </c>
      <c r="AB259" s="37">
        <v>14</v>
      </c>
      <c r="AC259" s="37">
        <v>2</v>
      </c>
      <c r="AD259" s="37">
        <v>16</v>
      </c>
      <c r="AE259" s="37">
        <v>5</v>
      </c>
      <c r="AF259" s="37">
        <v>16</v>
      </c>
      <c r="AG259" s="37">
        <v>4</v>
      </c>
      <c r="AH259" s="37">
        <v>9</v>
      </c>
      <c r="AI259" s="37">
        <v>11</v>
      </c>
      <c r="AJ259" s="37">
        <v>2</v>
      </c>
      <c r="AK259" s="37">
        <v>16</v>
      </c>
      <c r="AL259" s="37">
        <v>4</v>
      </c>
      <c r="AM259" s="37">
        <v>11</v>
      </c>
      <c r="AN259" s="37">
        <v>5</v>
      </c>
      <c r="AO259" s="37">
        <v>11</v>
      </c>
      <c r="AP259" s="37">
        <v>4</v>
      </c>
      <c r="AQ259" s="37">
        <v>7</v>
      </c>
      <c r="AR259" s="37">
        <v>14</v>
      </c>
      <c r="AS259" s="37">
        <v>9</v>
      </c>
      <c r="AT259" s="37">
        <v>2</v>
      </c>
      <c r="AU259" s="37">
        <v>16</v>
      </c>
      <c r="AV259" s="37">
        <v>16</v>
      </c>
      <c r="AW259" s="37">
        <v>13</v>
      </c>
      <c r="AX259" s="37">
        <v>5</v>
      </c>
      <c r="AY259" s="37">
        <v>14</v>
      </c>
      <c r="AZ259" s="37">
        <v>1</v>
      </c>
      <c r="BA259" s="37">
        <v>14</v>
      </c>
      <c r="BB259" s="37">
        <v>5</v>
      </c>
      <c r="BC259" s="37">
        <v>15</v>
      </c>
      <c r="BD259" s="37">
        <v>15</v>
      </c>
      <c r="BE259" s="37">
        <v>9</v>
      </c>
      <c r="BF259" s="37">
        <v>5</v>
      </c>
      <c r="BG259" s="37">
        <v>1000</v>
      </c>
      <c r="BH259" s="32"/>
      <c r="BI259" s="32"/>
      <c r="BJ259" s="32"/>
    </row>
    <row r="260" spans="1:62" ht="16.2" thickBot="1" x14ac:dyDescent="0.35">
      <c r="A260" s="36" t="s">
        <v>564</v>
      </c>
      <c r="B260" s="37">
        <v>13</v>
      </c>
      <c r="C260" s="37">
        <v>11</v>
      </c>
      <c r="D260" s="37">
        <v>4</v>
      </c>
      <c r="E260" s="37">
        <v>4</v>
      </c>
      <c r="F260" s="37">
        <v>13</v>
      </c>
      <c r="G260" s="37">
        <v>5</v>
      </c>
      <c r="H260" s="37">
        <v>4</v>
      </c>
      <c r="I260" s="37">
        <v>6</v>
      </c>
      <c r="J260" s="37">
        <v>13</v>
      </c>
      <c r="K260" s="37">
        <v>2</v>
      </c>
      <c r="L260" s="37">
        <v>8</v>
      </c>
      <c r="M260" s="37">
        <v>9</v>
      </c>
      <c r="N260" s="37">
        <v>13</v>
      </c>
      <c r="O260" s="37">
        <v>14</v>
      </c>
      <c r="P260" s="37">
        <v>14</v>
      </c>
      <c r="Q260" s="37">
        <v>13</v>
      </c>
      <c r="R260" s="37">
        <v>7</v>
      </c>
      <c r="S260" s="37">
        <v>7</v>
      </c>
      <c r="T260" s="37">
        <v>14</v>
      </c>
      <c r="U260" s="37">
        <v>3</v>
      </c>
      <c r="V260" s="37">
        <v>12</v>
      </c>
      <c r="W260" s="37">
        <v>13</v>
      </c>
      <c r="X260" s="37">
        <v>8</v>
      </c>
      <c r="Y260" s="37">
        <v>14</v>
      </c>
      <c r="Z260" s="37">
        <v>6</v>
      </c>
      <c r="AA260" s="37">
        <v>12</v>
      </c>
      <c r="AB260" s="37">
        <v>14</v>
      </c>
      <c r="AC260" s="37">
        <v>2</v>
      </c>
      <c r="AD260" s="37">
        <v>5</v>
      </c>
      <c r="AE260" s="37">
        <v>6</v>
      </c>
      <c r="AF260" s="37">
        <v>5</v>
      </c>
      <c r="AG260" s="37">
        <v>5</v>
      </c>
      <c r="AH260" s="37">
        <v>1</v>
      </c>
      <c r="AI260" s="37">
        <v>12</v>
      </c>
      <c r="AJ260" s="37">
        <v>1</v>
      </c>
      <c r="AK260" s="37">
        <v>15</v>
      </c>
      <c r="AL260" s="37">
        <v>3</v>
      </c>
      <c r="AM260" s="37">
        <v>6</v>
      </c>
      <c r="AN260" s="37">
        <v>5</v>
      </c>
      <c r="AO260" s="37">
        <v>11</v>
      </c>
      <c r="AP260" s="37">
        <v>4</v>
      </c>
      <c r="AQ260" s="37">
        <v>7</v>
      </c>
      <c r="AR260" s="37">
        <v>13</v>
      </c>
      <c r="AS260" s="37">
        <v>4</v>
      </c>
      <c r="AT260" s="37">
        <v>1</v>
      </c>
      <c r="AU260" s="37">
        <v>16</v>
      </c>
      <c r="AV260" s="37">
        <v>16</v>
      </c>
      <c r="AW260" s="37">
        <v>13</v>
      </c>
      <c r="AX260" s="37">
        <v>4</v>
      </c>
      <c r="AY260" s="37">
        <v>15</v>
      </c>
      <c r="AZ260" s="37">
        <v>2</v>
      </c>
      <c r="BA260" s="37">
        <v>13</v>
      </c>
      <c r="BB260" s="37">
        <v>5</v>
      </c>
      <c r="BC260" s="37">
        <v>12</v>
      </c>
      <c r="BD260" s="37">
        <v>16</v>
      </c>
      <c r="BE260" s="37">
        <v>9</v>
      </c>
      <c r="BF260" s="37">
        <v>5</v>
      </c>
      <c r="BG260" s="37">
        <v>1000</v>
      </c>
      <c r="BH260" s="32"/>
      <c r="BI260" s="32"/>
      <c r="BJ260" s="32"/>
    </row>
    <row r="261" spans="1:62" ht="16.2" thickBot="1" x14ac:dyDescent="0.35">
      <c r="A261" s="36" t="s">
        <v>565</v>
      </c>
      <c r="B261" s="37">
        <v>16</v>
      </c>
      <c r="C261" s="37">
        <v>14</v>
      </c>
      <c r="D261" s="37">
        <v>10</v>
      </c>
      <c r="E261" s="37">
        <v>6</v>
      </c>
      <c r="F261" s="37">
        <v>14</v>
      </c>
      <c r="G261" s="37">
        <v>11</v>
      </c>
      <c r="H261" s="37">
        <v>6</v>
      </c>
      <c r="I261" s="37">
        <v>5</v>
      </c>
      <c r="J261" s="37">
        <v>15</v>
      </c>
      <c r="K261" s="37">
        <v>5</v>
      </c>
      <c r="L261" s="37">
        <v>7</v>
      </c>
      <c r="M261" s="37">
        <v>11</v>
      </c>
      <c r="N261" s="37">
        <v>14</v>
      </c>
      <c r="O261" s="37">
        <v>14</v>
      </c>
      <c r="P261" s="37">
        <v>14</v>
      </c>
      <c r="Q261" s="37">
        <v>14</v>
      </c>
      <c r="R261" s="37">
        <v>9</v>
      </c>
      <c r="S261" s="37">
        <v>6</v>
      </c>
      <c r="T261" s="37">
        <v>14</v>
      </c>
      <c r="U261" s="37">
        <v>3</v>
      </c>
      <c r="V261" s="37">
        <v>12</v>
      </c>
      <c r="W261" s="37">
        <v>16</v>
      </c>
      <c r="X261" s="37">
        <v>1</v>
      </c>
      <c r="Y261" s="37">
        <v>13</v>
      </c>
      <c r="Z261" s="37">
        <v>4</v>
      </c>
      <c r="AA261" s="37">
        <v>8</v>
      </c>
      <c r="AB261" s="37">
        <v>14</v>
      </c>
      <c r="AC261" s="37">
        <v>2</v>
      </c>
      <c r="AD261" s="37">
        <v>13</v>
      </c>
      <c r="AE261" s="37">
        <v>5</v>
      </c>
      <c r="AF261" s="37">
        <v>16</v>
      </c>
      <c r="AG261" s="37">
        <v>5</v>
      </c>
      <c r="AH261" s="37">
        <v>10</v>
      </c>
      <c r="AI261" s="37">
        <v>11</v>
      </c>
      <c r="AJ261" s="37">
        <v>2</v>
      </c>
      <c r="AK261" s="37">
        <v>16</v>
      </c>
      <c r="AL261" s="37">
        <v>4</v>
      </c>
      <c r="AM261" s="37">
        <v>10</v>
      </c>
      <c r="AN261" s="37">
        <v>4</v>
      </c>
      <c r="AO261" s="37">
        <v>11</v>
      </c>
      <c r="AP261" s="37">
        <v>3</v>
      </c>
      <c r="AQ261" s="37">
        <v>6</v>
      </c>
      <c r="AR261" s="37">
        <v>14</v>
      </c>
      <c r="AS261" s="37">
        <v>9</v>
      </c>
      <c r="AT261" s="37">
        <v>3</v>
      </c>
      <c r="AU261" s="37">
        <v>8</v>
      </c>
      <c r="AV261" s="37">
        <v>16</v>
      </c>
      <c r="AW261" s="37">
        <v>7</v>
      </c>
      <c r="AX261" s="37">
        <v>6</v>
      </c>
      <c r="AY261" s="37">
        <v>11</v>
      </c>
      <c r="AZ261" s="37">
        <v>1</v>
      </c>
      <c r="BA261" s="37">
        <v>11</v>
      </c>
      <c r="BB261" s="37">
        <v>7</v>
      </c>
      <c r="BC261" s="37">
        <v>15</v>
      </c>
      <c r="BD261" s="37">
        <v>14</v>
      </c>
      <c r="BE261" s="37">
        <v>8</v>
      </c>
      <c r="BF261" s="37">
        <v>5</v>
      </c>
      <c r="BG261" s="37">
        <v>1000</v>
      </c>
      <c r="BH261" s="32"/>
      <c r="BI261" s="32"/>
      <c r="BJ261" s="32"/>
    </row>
    <row r="262" spans="1:62" ht="16.2" thickBot="1" x14ac:dyDescent="0.35">
      <c r="A262" s="36" t="s">
        <v>566</v>
      </c>
      <c r="B262" s="37">
        <v>16</v>
      </c>
      <c r="C262" s="37">
        <v>14</v>
      </c>
      <c r="D262" s="37">
        <v>12</v>
      </c>
      <c r="E262" s="37">
        <v>6</v>
      </c>
      <c r="F262" s="37">
        <v>14</v>
      </c>
      <c r="G262" s="37">
        <v>11</v>
      </c>
      <c r="H262" s="37">
        <v>6</v>
      </c>
      <c r="I262" s="37">
        <v>6</v>
      </c>
      <c r="J262" s="37">
        <v>15</v>
      </c>
      <c r="K262" s="37">
        <v>5</v>
      </c>
      <c r="L262" s="37">
        <v>8</v>
      </c>
      <c r="M262" s="37">
        <v>11</v>
      </c>
      <c r="N262" s="37">
        <v>14</v>
      </c>
      <c r="O262" s="37">
        <v>15</v>
      </c>
      <c r="P262" s="37">
        <v>14</v>
      </c>
      <c r="Q262" s="37">
        <v>14</v>
      </c>
      <c r="R262" s="37">
        <v>9</v>
      </c>
      <c r="S262" s="37">
        <v>8</v>
      </c>
      <c r="T262" s="37">
        <v>13</v>
      </c>
      <c r="U262" s="37">
        <v>4</v>
      </c>
      <c r="V262" s="37">
        <v>12</v>
      </c>
      <c r="W262" s="37">
        <v>15</v>
      </c>
      <c r="X262" s="37">
        <v>7</v>
      </c>
      <c r="Y262" s="37">
        <v>14</v>
      </c>
      <c r="Z262" s="37">
        <v>5</v>
      </c>
      <c r="AA262" s="37">
        <v>11</v>
      </c>
      <c r="AB262" s="37">
        <v>15</v>
      </c>
      <c r="AC262" s="37">
        <v>2</v>
      </c>
      <c r="AD262" s="37">
        <v>15</v>
      </c>
      <c r="AE262" s="37">
        <v>5</v>
      </c>
      <c r="AF262" s="37">
        <v>16</v>
      </c>
      <c r="AG262" s="37">
        <v>4</v>
      </c>
      <c r="AH262" s="37">
        <v>10</v>
      </c>
      <c r="AI262" s="37">
        <v>11</v>
      </c>
      <c r="AJ262" s="37">
        <v>2</v>
      </c>
      <c r="AK262" s="37">
        <v>16</v>
      </c>
      <c r="AL262" s="37">
        <v>4</v>
      </c>
      <c r="AM262" s="37">
        <v>10</v>
      </c>
      <c r="AN262" s="37">
        <v>5</v>
      </c>
      <c r="AO262" s="37">
        <v>11</v>
      </c>
      <c r="AP262" s="37">
        <v>4</v>
      </c>
      <c r="AQ262" s="37">
        <v>6</v>
      </c>
      <c r="AR262" s="37">
        <v>14</v>
      </c>
      <c r="AS262" s="37">
        <v>9</v>
      </c>
      <c r="AT262" s="37">
        <v>4</v>
      </c>
      <c r="AU262" s="37">
        <v>16</v>
      </c>
      <c r="AV262" s="37">
        <v>16</v>
      </c>
      <c r="AW262" s="37">
        <v>13</v>
      </c>
      <c r="AX262" s="37">
        <v>11</v>
      </c>
      <c r="AY262" s="37">
        <v>15</v>
      </c>
      <c r="AZ262" s="37">
        <v>2</v>
      </c>
      <c r="BA262" s="37">
        <v>13</v>
      </c>
      <c r="BB262" s="37">
        <v>7</v>
      </c>
      <c r="BC262" s="37">
        <v>16</v>
      </c>
      <c r="BD262" s="37">
        <v>16</v>
      </c>
      <c r="BE262" s="37">
        <v>10</v>
      </c>
      <c r="BF262" s="37">
        <v>4</v>
      </c>
      <c r="BG262" s="37">
        <v>1000</v>
      </c>
      <c r="BH262" s="32"/>
      <c r="BI262" s="32"/>
      <c r="BJ262" s="32"/>
    </row>
    <row r="263" spans="1:62" ht="16.2" thickBot="1" x14ac:dyDescent="0.35">
      <c r="A263" s="36" t="s">
        <v>567</v>
      </c>
      <c r="B263" s="37">
        <v>16</v>
      </c>
      <c r="C263" s="37">
        <v>14</v>
      </c>
      <c r="D263" s="37">
        <v>10</v>
      </c>
      <c r="E263" s="37">
        <v>5</v>
      </c>
      <c r="F263" s="37">
        <v>13</v>
      </c>
      <c r="G263" s="37">
        <v>7</v>
      </c>
      <c r="H263" s="37">
        <v>7</v>
      </c>
      <c r="I263" s="37">
        <v>6</v>
      </c>
      <c r="J263" s="37">
        <v>14</v>
      </c>
      <c r="K263" s="37">
        <v>3</v>
      </c>
      <c r="L263" s="37">
        <v>8</v>
      </c>
      <c r="M263" s="37">
        <v>11</v>
      </c>
      <c r="N263" s="37">
        <v>13</v>
      </c>
      <c r="O263" s="37">
        <v>14</v>
      </c>
      <c r="P263" s="37">
        <v>13</v>
      </c>
      <c r="Q263" s="37">
        <v>13</v>
      </c>
      <c r="R263" s="37">
        <v>9</v>
      </c>
      <c r="S263" s="37">
        <v>8</v>
      </c>
      <c r="T263" s="37">
        <v>13</v>
      </c>
      <c r="U263" s="37">
        <v>3</v>
      </c>
      <c r="V263" s="37">
        <v>12</v>
      </c>
      <c r="W263" s="37">
        <v>16</v>
      </c>
      <c r="X263" s="37">
        <v>7</v>
      </c>
      <c r="Y263" s="37">
        <v>14</v>
      </c>
      <c r="Z263" s="37">
        <v>5</v>
      </c>
      <c r="AA263" s="37">
        <v>10</v>
      </c>
      <c r="AB263" s="37">
        <v>13</v>
      </c>
      <c r="AC263" s="37">
        <v>2</v>
      </c>
      <c r="AD263" s="37">
        <v>13</v>
      </c>
      <c r="AE263" s="37">
        <v>6</v>
      </c>
      <c r="AF263" s="37">
        <v>16</v>
      </c>
      <c r="AG263" s="37">
        <v>3</v>
      </c>
      <c r="AH263" s="37">
        <v>3</v>
      </c>
      <c r="AI263" s="37">
        <v>12</v>
      </c>
      <c r="AJ263" s="37">
        <v>2</v>
      </c>
      <c r="AK263" s="37">
        <v>15</v>
      </c>
      <c r="AL263" s="37">
        <v>4</v>
      </c>
      <c r="AM263" s="37">
        <v>10</v>
      </c>
      <c r="AN263" s="37">
        <v>5</v>
      </c>
      <c r="AO263" s="37">
        <v>11</v>
      </c>
      <c r="AP263" s="37">
        <v>4</v>
      </c>
      <c r="AQ263" s="37">
        <v>7</v>
      </c>
      <c r="AR263" s="37">
        <v>13</v>
      </c>
      <c r="AS263" s="37">
        <v>6</v>
      </c>
      <c r="AT263" s="37">
        <v>4</v>
      </c>
      <c r="AU263" s="37">
        <v>15</v>
      </c>
      <c r="AV263" s="37">
        <v>16</v>
      </c>
      <c r="AW263" s="37">
        <v>13</v>
      </c>
      <c r="AX263" s="37">
        <v>3</v>
      </c>
      <c r="AY263" s="37">
        <v>15</v>
      </c>
      <c r="AZ263" s="37">
        <v>2</v>
      </c>
      <c r="BA263" s="37">
        <v>13</v>
      </c>
      <c r="BB263" s="37">
        <v>7</v>
      </c>
      <c r="BC263" s="37">
        <v>15</v>
      </c>
      <c r="BD263" s="37">
        <v>15</v>
      </c>
      <c r="BE263" s="37">
        <v>10</v>
      </c>
      <c r="BF263" s="37">
        <v>6</v>
      </c>
      <c r="BG263" s="37">
        <v>1000</v>
      </c>
      <c r="BH263" s="32"/>
      <c r="BI263" s="32"/>
      <c r="BJ263" s="32"/>
    </row>
    <row r="264" spans="1:62" ht="16.2" thickBot="1" x14ac:dyDescent="0.35">
      <c r="A264" s="36" t="s">
        <v>568</v>
      </c>
      <c r="B264" s="37">
        <v>12</v>
      </c>
      <c r="C264" s="37">
        <v>14</v>
      </c>
      <c r="D264" s="37">
        <v>12</v>
      </c>
      <c r="E264" s="37">
        <v>5</v>
      </c>
      <c r="F264" s="37">
        <v>14</v>
      </c>
      <c r="G264" s="37">
        <v>12</v>
      </c>
      <c r="H264" s="37">
        <v>5</v>
      </c>
      <c r="I264" s="37">
        <v>5</v>
      </c>
      <c r="J264" s="37">
        <v>15</v>
      </c>
      <c r="K264" s="37">
        <v>4</v>
      </c>
      <c r="L264" s="37">
        <v>8</v>
      </c>
      <c r="M264" s="37">
        <v>10</v>
      </c>
      <c r="N264" s="37">
        <v>14</v>
      </c>
      <c r="O264" s="37">
        <v>15</v>
      </c>
      <c r="P264" s="37">
        <v>14</v>
      </c>
      <c r="Q264" s="37">
        <v>14</v>
      </c>
      <c r="R264" s="37">
        <v>9</v>
      </c>
      <c r="S264" s="37">
        <v>8</v>
      </c>
      <c r="T264" s="37">
        <v>13</v>
      </c>
      <c r="U264" s="37">
        <v>4</v>
      </c>
      <c r="V264" s="37">
        <v>12</v>
      </c>
      <c r="W264" s="37">
        <v>15</v>
      </c>
      <c r="X264" s="37">
        <v>5</v>
      </c>
      <c r="Y264" s="37">
        <v>13</v>
      </c>
      <c r="Z264" s="37">
        <v>4</v>
      </c>
      <c r="AA264" s="37">
        <v>10</v>
      </c>
      <c r="AB264" s="37">
        <v>14</v>
      </c>
      <c r="AC264" s="37">
        <v>2</v>
      </c>
      <c r="AD264" s="37">
        <v>11</v>
      </c>
      <c r="AE264" s="37">
        <v>5</v>
      </c>
      <c r="AF264" s="37">
        <v>15</v>
      </c>
      <c r="AG264" s="37">
        <v>1</v>
      </c>
      <c r="AH264" s="37">
        <v>10</v>
      </c>
      <c r="AI264" s="37">
        <v>11</v>
      </c>
      <c r="AJ264" s="37">
        <v>2</v>
      </c>
      <c r="AK264" s="37">
        <v>16</v>
      </c>
      <c r="AL264" s="37">
        <v>3</v>
      </c>
      <c r="AM264" s="37">
        <v>10</v>
      </c>
      <c r="AN264" s="37">
        <v>4</v>
      </c>
      <c r="AO264" s="37">
        <v>9</v>
      </c>
      <c r="AP264" s="37">
        <v>4</v>
      </c>
      <c r="AQ264" s="37">
        <v>7</v>
      </c>
      <c r="AR264" s="37">
        <v>13</v>
      </c>
      <c r="AS264" s="37">
        <v>9</v>
      </c>
      <c r="AT264" s="37">
        <v>3</v>
      </c>
      <c r="AU264" s="37">
        <v>16</v>
      </c>
      <c r="AV264" s="37">
        <v>16</v>
      </c>
      <c r="AW264" s="37">
        <v>13</v>
      </c>
      <c r="AX264" s="37">
        <v>4</v>
      </c>
      <c r="AY264" s="37">
        <v>14</v>
      </c>
      <c r="AZ264" s="37">
        <v>1</v>
      </c>
      <c r="BA264" s="37">
        <v>10</v>
      </c>
      <c r="BB264" s="37">
        <v>7</v>
      </c>
      <c r="BC264" s="37">
        <v>13</v>
      </c>
      <c r="BD264" s="37">
        <v>16</v>
      </c>
      <c r="BE264" s="37">
        <v>10</v>
      </c>
      <c r="BF264" s="37">
        <v>5</v>
      </c>
      <c r="BG264" s="37">
        <v>1000</v>
      </c>
      <c r="BH264" s="32"/>
      <c r="BI264" s="32"/>
      <c r="BJ264" s="32"/>
    </row>
    <row r="265" spans="1:62" ht="16.2" thickBot="1" x14ac:dyDescent="0.35">
      <c r="A265" s="36" t="s">
        <v>569</v>
      </c>
      <c r="B265" s="37">
        <v>15</v>
      </c>
      <c r="C265" s="37">
        <v>13</v>
      </c>
      <c r="D265" s="37">
        <v>11</v>
      </c>
      <c r="E265" s="37">
        <v>4</v>
      </c>
      <c r="F265" s="37">
        <v>10</v>
      </c>
      <c r="G265" s="37">
        <v>10</v>
      </c>
      <c r="H265" s="37">
        <v>4</v>
      </c>
      <c r="I265" s="37">
        <v>4</v>
      </c>
      <c r="J265" s="37">
        <v>14</v>
      </c>
      <c r="K265" s="37">
        <v>3</v>
      </c>
      <c r="L265" s="37">
        <v>7</v>
      </c>
      <c r="M265" s="37">
        <v>10</v>
      </c>
      <c r="N265" s="37">
        <v>14</v>
      </c>
      <c r="O265" s="37">
        <v>14</v>
      </c>
      <c r="P265" s="37">
        <v>13</v>
      </c>
      <c r="Q265" s="37">
        <v>13</v>
      </c>
      <c r="R265" s="37">
        <v>7</v>
      </c>
      <c r="S265" s="37">
        <v>7</v>
      </c>
      <c r="T265" s="37">
        <v>13</v>
      </c>
      <c r="U265" s="37">
        <v>3</v>
      </c>
      <c r="V265" s="37">
        <v>11</v>
      </c>
      <c r="W265" s="37">
        <v>13</v>
      </c>
      <c r="X265" s="37">
        <v>5</v>
      </c>
      <c r="Y265" s="37">
        <v>12</v>
      </c>
      <c r="Z265" s="37">
        <v>3</v>
      </c>
      <c r="AA265" s="37">
        <v>9</v>
      </c>
      <c r="AB265" s="37">
        <v>10</v>
      </c>
      <c r="AC265" s="37">
        <v>1</v>
      </c>
      <c r="AD265" s="37">
        <v>15</v>
      </c>
      <c r="AE265" s="37">
        <v>5</v>
      </c>
      <c r="AF265" s="37">
        <v>16</v>
      </c>
      <c r="AG265" s="37">
        <v>4</v>
      </c>
      <c r="AH265" s="37">
        <v>8</v>
      </c>
      <c r="AI265" s="37">
        <v>11</v>
      </c>
      <c r="AJ265" s="37">
        <v>2</v>
      </c>
      <c r="AK265" s="37">
        <v>14</v>
      </c>
      <c r="AL265" s="37">
        <v>4</v>
      </c>
      <c r="AM265" s="37">
        <v>11</v>
      </c>
      <c r="AN265" s="37">
        <v>5</v>
      </c>
      <c r="AO265" s="37">
        <v>5</v>
      </c>
      <c r="AP265" s="37">
        <v>3</v>
      </c>
      <c r="AQ265" s="37">
        <v>7</v>
      </c>
      <c r="AR265" s="37">
        <v>14</v>
      </c>
      <c r="AS265" s="37">
        <v>8</v>
      </c>
      <c r="AT265" s="37">
        <v>2</v>
      </c>
      <c r="AU265" s="37">
        <v>16</v>
      </c>
      <c r="AV265" s="37">
        <v>15</v>
      </c>
      <c r="AW265" s="37">
        <v>13</v>
      </c>
      <c r="AX265" s="37">
        <v>11</v>
      </c>
      <c r="AY265" s="37">
        <v>13</v>
      </c>
      <c r="AZ265" s="37">
        <v>1</v>
      </c>
      <c r="BA265" s="37">
        <v>4</v>
      </c>
      <c r="BB265" s="37">
        <v>7</v>
      </c>
      <c r="BC265" s="37">
        <v>14</v>
      </c>
      <c r="BD265" s="37">
        <v>16</v>
      </c>
      <c r="BE265" s="37">
        <v>10</v>
      </c>
      <c r="BF265" s="37">
        <v>5</v>
      </c>
      <c r="BG265" s="37">
        <v>1000</v>
      </c>
      <c r="BH265" s="32"/>
      <c r="BI265" s="32"/>
      <c r="BJ265" s="32"/>
    </row>
    <row r="266" spans="1:62" ht="16.2" thickBot="1" x14ac:dyDescent="0.35">
      <c r="A266" s="36" t="s">
        <v>570</v>
      </c>
      <c r="B266" s="37">
        <v>16</v>
      </c>
      <c r="C266" s="37">
        <v>14</v>
      </c>
      <c r="D266" s="37">
        <v>13</v>
      </c>
      <c r="E266" s="37">
        <v>4</v>
      </c>
      <c r="F266" s="37">
        <v>11</v>
      </c>
      <c r="G266" s="37">
        <v>9</v>
      </c>
      <c r="H266" s="37">
        <v>7</v>
      </c>
      <c r="I266" s="37">
        <v>5</v>
      </c>
      <c r="J266" s="37">
        <v>14</v>
      </c>
      <c r="K266" s="37">
        <v>3</v>
      </c>
      <c r="L266" s="37">
        <v>6</v>
      </c>
      <c r="M266" s="37">
        <v>10</v>
      </c>
      <c r="N266" s="37">
        <v>14</v>
      </c>
      <c r="O266" s="37">
        <v>13</v>
      </c>
      <c r="P266" s="37">
        <v>13</v>
      </c>
      <c r="Q266" s="37">
        <v>13</v>
      </c>
      <c r="R266" s="37">
        <v>8</v>
      </c>
      <c r="S266" s="37">
        <v>8</v>
      </c>
      <c r="T266" s="37">
        <v>13</v>
      </c>
      <c r="U266" s="37">
        <v>2</v>
      </c>
      <c r="V266" s="37">
        <v>11</v>
      </c>
      <c r="W266" s="37">
        <v>13</v>
      </c>
      <c r="X266" s="37">
        <v>7</v>
      </c>
      <c r="Y266" s="37">
        <v>13</v>
      </c>
      <c r="Z266" s="37">
        <v>3</v>
      </c>
      <c r="AA266" s="37">
        <v>10</v>
      </c>
      <c r="AB266" s="37">
        <v>11</v>
      </c>
      <c r="AC266" s="37">
        <v>1</v>
      </c>
      <c r="AD266" s="37">
        <v>14</v>
      </c>
      <c r="AE266" s="37">
        <v>5</v>
      </c>
      <c r="AF266" s="37">
        <v>16</v>
      </c>
      <c r="AG266" s="37">
        <v>3</v>
      </c>
      <c r="AH266" s="37">
        <v>10</v>
      </c>
      <c r="AI266" s="37">
        <v>11</v>
      </c>
      <c r="AJ266" s="37">
        <v>2</v>
      </c>
      <c r="AK266" s="37">
        <v>14</v>
      </c>
      <c r="AL266" s="37">
        <v>4</v>
      </c>
      <c r="AM266" s="37">
        <v>11</v>
      </c>
      <c r="AN266" s="37">
        <v>5</v>
      </c>
      <c r="AO266" s="37">
        <v>10</v>
      </c>
      <c r="AP266" s="37">
        <v>4</v>
      </c>
      <c r="AQ266" s="37">
        <v>7</v>
      </c>
      <c r="AR266" s="37">
        <v>14</v>
      </c>
      <c r="AS266" s="37">
        <v>8</v>
      </c>
      <c r="AT266" s="37">
        <v>2</v>
      </c>
      <c r="AU266" s="37">
        <v>15</v>
      </c>
      <c r="AV266" s="37">
        <v>16</v>
      </c>
      <c r="AW266" s="37">
        <v>14</v>
      </c>
      <c r="AX266" s="37">
        <v>11</v>
      </c>
      <c r="AY266" s="37">
        <v>14</v>
      </c>
      <c r="AZ266" s="37">
        <v>1</v>
      </c>
      <c r="BA266" s="37">
        <v>11</v>
      </c>
      <c r="BB266" s="37">
        <v>7</v>
      </c>
      <c r="BC266" s="37">
        <v>14</v>
      </c>
      <c r="BD266" s="37">
        <v>16</v>
      </c>
      <c r="BE266" s="37">
        <v>10</v>
      </c>
      <c r="BF266" s="37">
        <v>5</v>
      </c>
      <c r="BG266" s="37">
        <v>1000</v>
      </c>
      <c r="BH266" s="32"/>
      <c r="BI266" s="32"/>
      <c r="BJ266" s="32"/>
    </row>
    <row r="267" spans="1:62" ht="16.2" thickBot="1" x14ac:dyDescent="0.35">
      <c r="A267" s="36" t="s">
        <v>571</v>
      </c>
      <c r="B267" s="37">
        <v>16</v>
      </c>
      <c r="C267" s="37">
        <v>14</v>
      </c>
      <c r="D267" s="37">
        <v>11</v>
      </c>
      <c r="E267" s="37">
        <v>5</v>
      </c>
      <c r="F267" s="37">
        <v>12</v>
      </c>
      <c r="G267" s="37">
        <v>11</v>
      </c>
      <c r="H267" s="37">
        <v>6</v>
      </c>
      <c r="I267" s="37">
        <v>5</v>
      </c>
      <c r="J267" s="37">
        <v>14</v>
      </c>
      <c r="K267" s="37">
        <v>3</v>
      </c>
      <c r="L267" s="37">
        <v>8</v>
      </c>
      <c r="M267" s="37">
        <v>8</v>
      </c>
      <c r="N267" s="37">
        <v>13</v>
      </c>
      <c r="O267" s="37">
        <v>14</v>
      </c>
      <c r="P267" s="37">
        <v>13</v>
      </c>
      <c r="Q267" s="37">
        <v>14</v>
      </c>
      <c r="R267" s="37">
        <v>8</v>
      </c>
      <c r="S267" s="37">
        <v>8</v>
      </c>
      <c r="T267" s="37">
        <v>13</v>
      </c>
      <c r="U267" s="37">
        <v>3</v>
      </c>
      <c r="V267" s="37">
        <v>11</v>
      </c>
      <c r="W267" s="37">
        <v>12</v>
      </c>
      <c r="X267" s="37">
        <v>5</v>
      </c>
      <c r="Y267" s="37">
        <v>13</v>
      </c>
      <c r="Z267" s="37">
        <v>4</v>
      </c>
      <c r="AA267" s="37">
        <v>10</v>
      </c>
      <c r="AB267" s="37">
        <v>11</v>
      </c>
      <c r="AC267" s="37">
        <v>1</v>
      </c>
      <c r="AD267" s="37">
        <v>15</v>
      </c>
      <c r="AE267" s="37">
        <v>6</v>
      </c>
      <c r="AF267" s="37">
        <v>16</v>
      </c>
      <c r="AG267" s="37">
        <v>3</v>
      </c>
      <c r="AH267" s="37">
        <v>11</v>
      </c>
      <c r="AI267" s="37">
        <v>12</v>
      </c>
      <c r="AJ267" s="37">
        <v>2</v>
      </c>
      <c r="AK267" s="37">
        <v>14</v>
      </c>
      <c r="AL267" s="37">
        <v>5</v>
      </c>
      <c r="AM267" s="37">
        <v>10</v>
      </c>
      <c r="AN267" s="37">
        <v>5</v>
      </c>
      <c r="AO267" s="37">
        <v>11</v>
      </c>
      <c r="AP267" s="37">
        <v>3</v>
      </c>
      <c r="AQ267" s="37">
        <v>7</v>
      </c>
      <c r="AR267" s="37">
        <v>14</v>
      </c>
      <c r="AS267" s="37">
        <v>10</v>
      </c>
      <c r="AT267" s="37">
        <v>3</v>
      </c>
      <c r="AU267" s="37">
        <v>15</v>
      </c>
      <c r="AV267" s="37">
        <v>16</v>
      </c>
      <c r="AW267" s="37">
        <v>12</v>
      </c>
      <c r="AX267" s="37">
        <v>6</v>
      </c>
      <c r="AY267" s="37">
        <v>13</v>
      </c>
      <c r="AZ267" s="37">
        <v>2</v>
      </c>
      <c r="BA267" s="37">
        <v>13</v>
      </c>
      <c r="BB267" s="37">
        <v>8</v>
      </c>
      <c r="BC267" s="37">
        <v>16</v>
      </c>
      <c r="BD267" s="37">
        <v>16</v>
      </c>
      <c r="BE267" s="37">
        <v>9</v>
      </c>
      <c r="BF267" s="37">
        <v>5</v>
      </c>
      <c r="BG267" s="37">
        <v>1000</v>
      </c>
      <c r="BH267" s="32"/>
      <c r="BI267" s="32"/>
      <c r="BJ267" s="32"/>
    </row>
    <row r="268" spans="1:62" ht="16.2" thickBot="1" x14ac:dyDescent="0.35">
      <c r="A268" s="36" t="s">
        <v>572</v>
      </c>
      <c r="B268" s="37">
        <v>16</v>
      </c>
      <c r="C268" s="37">
        <v>13</v>
      </c>
      <c r="D268" s="37">
        <v>11</v>
      </c>
      <c r="E268" s="37">
        <v>4</v>
      </c>
      <c r="F268" s="37">
        <v>10</v>
      </c>
      <c r="G268" s="37">
        <v>5</v>
      </c>
      <c r="H268" s="37">
        <v>7</v>
      </c>
      <c r="I268" s="37">
        <v>4</v>
      </c>
      <c r="J268" s="37">
        <v>13</v>
      </c>
      <c r="K268" s="37">
        <v>3</v>
      </c>
      <c r="L268" s="37">
        <v>6</v>
      </c>
      <c r="M268" s="37">
        <v>9</v>
      </c>
      <c r="N268" s="37">
        <v>13</v>
      </c>
      <c r="O268" s="37">
        <v>13</v>
      </c>
      <c r="P268" s="37">
        <v>13</v>
      </c>
      <c r="Q268" s="37">
        <v>13</v>
      </c>
      <c r="R268" s="37">
        <v>8</v>
      </c>
      <c r="S268" s="37">
        <v>7</v>
      </c>
      <c r="T268" s="37">
        <v>13</v>
      </c>
      <c r="U268" s="37">
        <v>2</v>
      </c>
      <c r="V268" s="37">
        <v>11</v>
      </c>
      <c r="W268" s="37">
        <v>12</v>
      </c>
      <c r="X268" s="37">
        <v>5</v>
      </c>
      <c r="Y268" s="37">
        <v>14</v>
      </c>
      <c r="Z268" s="37">
        <v>3</v>
      </c>
      <c r="AA268" s="37">
        <v>9</v>
      </c>
      <c r="AB268" s="37">
        <v>9</v>
      </c>
      <c r="AC268" s="37">
        <v>1</v>
      </c>
      <c r="AD268" s="37">
        <v>13</v>
      </c>
      <c r="AE268" s="37">
        <v>6</v>
      </c>
      <c r="AF268" s="37">
        <v>16</v>
      </c>
      <c r="AG268" s="37">
        <v>1</v>
      </c>
      <c r="AH268" s="37">
        <v>9</v>
      </c>
      <c r="AI268" s="37">
        <v>12</v>
      </c>
      <c r="AJ268" s="37">
        <v>2</v>
      </c>
      <c r="AK268" s="37">
        <v>14</v>
      </c>
      <c r="AL268" s="37">
        <v>4</v>
      </c>
      <c r="AM268" s="37">
        <v>11</v>
      </c>
      <c r="AN268" s="37">
        <v>5</v>
      </c>
      <c r="AO268" s="37">
        <v>10</v>
      </c>
      <c r="AP268" s="37">
        <v>4</v>
      </c>
      <c r="AQ268" s="37">
        <v>7</v>
      </c>
      <c r="AR268" s="37">
        <v>14</v>
      </c>
      <c r="AS268" s="37">
        <v>9</v>
      </c>
      <c r="AT268" s="37">
        <v>1</v>
      </c>
      <c r="AU268" s="37">
        <v>15</v>
      </c>
      <c r="AV268" s="37">
        <v>16</v>
      </c>
      <c r="AW268" s="37">
        <v>12</v>
      </c>
      <c r="AX268" s="37">
        <v>11</v>
      </c>
      <c r="AY268" s="37">
        <v>15</v>
      </c>
      <c r="AZ268" s="37">
        <v>1</v>
      </c>
      <c r="BA268" s="37">
        <v>14</v>
      </c>
      <c r="BB268" s="37">
        <v>5</v>
      </c>
      <c r="BC268" s="37">
        <v>15</v>
      </c>
      <c r="BD268" s="37">
        <v>15</v>
      </c>
      <c r="BE268" s="37">
        <v>8</v>
      </c>
      <c r="BF268" s="37">
        <v>2</v>
      </c>
      <c r="BG268" s="37">
        <v>1000</v>
      </c>
      <c r="BH268" s="32"/>
      <c r="BI268" s="32"/>
      <c r="BJ268" s="32"/>
    </row>
    <row r="269" spans="1:62" ht="16.2" thickBot="1" x14ac:dyDescent="0.35">
      <c r="A269" s="36" t="s">
        <v>573</v>
      </c>
      <c r="B269" s="37">
        <v>16</v>
      </c>
      <c r="C269" s="37">
        <v>13</v>
      </c>
      <c r="D269" s="37">
        <v>13</v>
      </c>
      <c r="E269" s="37">
        <v>4</v>
      </c>
      <c r="F269" s="37">
        <v>9</v>
      </c>
      <c r="G269" s="37">
        <v>8</v>
      </c>
      <c r="H269" s="37">
        <v>5</v>
      </c>
      <c r="I269" s="37">
        <v>5</v>
      </c>
      <c r="J269" s="37">
        <v>14</v>
      </c>
      <c r="K269" s="37">
        <v>3</v>
      </c>
      <c r="L269" s="37">
        <v>7</v>
      </c>
      <c r="M269" s="37">
        <v>10</v>
      </c>
      <c r="N269" s="37">
        <v>13</v>
      </c>
      <c r="O269" s="37">
        <v>13</v>
      </c>
      <c r="P269" s="37">
        <v>13</v>
      </c>
      <c r="Q269" s="37">
        <v>14</v>
      </c>
      <c r="R269" s="37">
        <v>7</v>
      </c>
      <c r="S269" s="37">
        <v>9</v>
      </c>
      <c r="T269" s="37">
        <v>13</v>
      </c>
      <c r="U269" s="37">
        <v>1</v>
      </c>
      <c r="V269" s="37">
        <v>12</v>
      </c>
      <c r="W269" s="37">
        <v>13</v>
      </c>
      <c r="X269" s="37">
        <v>7</v>
      </c>
      <c r="Y269" s="37">
        <v>13</v>
      </c>
      <c r="Z269" s="37">
        <v>3</v>
      </c>
      <c r="AA269" s="37">
        <v>10</v>
      </c>
      <c r="AB269" s="37">
        <v>9</v>
      </c>
      <c r="AC269" s="37">
        <v>2</v>
      </c>
      <c r="AD269" s="37">
        <v>15</v>
      </c>
      <c r="AE269" s="37">
        <v>6</v>
      </c>
      <c r="AF269" s="37">
        <v>16</v>
      </c>
      <c r="AG269" s="37">
        <v>5</v>
      </c>
      <c r="AH269" s="37">
        <v>7</v>
      </c>
      <c r="AI269" s="37">
        <v>12</v>
      </c>
      <c r="AJ269" s="37">
        <v>2</v>
      </c>
      <c r="AK269" s="37">
        <v>13</v>
      </c>
      <c r="AL269" s="37">
        <v>4</v>
      </c>
      <c r="AM269" s="37">
        <v>11</v>
      </c>
      <c r="AN269" s="37">
        <v>5</v>
      </c>
      <c r="AO269" s="37">
        <v>11</v>
      </c>
      <c r="AP269" s="37">
        <v>3</v>
      </c>
      <c r="AQ269" s="37">
        <v>7</v>
      </c>
      <c r="AR269" s="37">
        <v>12</v>
      </c>
      <c r="AS269" s="37">
        <v>7</v>
      </c>
      <c r="AT269" s="37">
        <v>3</v>
      </c>
      <c r="AU269" s="37">
        <v>15</v>
      </c>
      <c r="AV269" s="37">
        <v>16</v>
      </c>
      <c r="AW269" s="37">
        <v>12</v>
      </c>
      <c r="AX269" s="37">
        <v>5</v>
      </c>
      <c r="AY269" s="37">
        <v>15</v>
      </c>
      <c r="AZ269" s="37">
        <v>2</v>
      </c>
      <c r="BA269" s="37">
        <v>12</v>
      </c>
      <c r="BB269" s="37">
        <v>6</v>
      </c>
      <c r="BC269" s="37">
        <v>15</v>
      </c>
      <c r="BD269" s="37">
        <v>15</v>
      </c>
      <c r="BE269" s="37">
        <v>8</v>
      </c>
      <c r="BF269" s="37">
        <v>4</v>
      </c>
      <c r="BG269" s="37">
        <v>1000</v>
      </c>
      <c r="BH269" s="32"/>
      <c r="BI269" s="32"/>
      <c r="BJ269" s="32"/>
    </row>
    <row r="270" spans="1:62" ht="16.2" thickBot="1" x14ac:dyDescent="0.35">
      <c r="A270" s="36" t="s">
        <v>574</v>
      </c>
      <c r="B270" s="37">
        <v>13</v>
      </c>
      <c r="C270" s="37">
        <v>14</v>
      </c>
      <c r="D270" s="37">
        <v>8</v>
      </c>
      <c r="E270" s="37">
        <v>5</v>
      </c>
      <c r="F270" s="37">
        <v>13</v>
      </c>
      <c r="G270" s="37">
        <v>11</v>
      </c>
      <c r="H270" s="37">
        <v>6</v>
      </c>
      <c r="I270" s="37">
        <v>5</v>
      </c>
      <c r="J270" s="37">
        <v>15</v>
      </c>
      <c r="K270" s="37">
        <v>4</v>
      </c>
      <c r="L270" s="37">
        <v>7</v>
      </c>
      <c r="M270" s="37">
        <v>10</v>
      </c>
      <c r="N270" s="37">
        <v>14</v>
      </c>
      <c r="O270" s="37">
        <v>15</v>
      </c>
      <c r="P270" s="37">
        <v>13</v>
      </c>
      <c r="Q270" s="37">
        <v>13</v>
      </c>
      <c r="R270" s="37">
        <v>8</v>
      </c>
      <c r="S270" s="37">
        <v>7</v>
      </c>
      <c r="T270" s="37">
        <v>13</v>
      </c>
      <c r="U270" s="37">
        <v>3</v>
      </c>
      <c r="V270" s="37">
        <v>12</v>
      </c>
      <c r="W270" s="37">
        <v>16</v>
      </c>
      <c r="X270" s="37">
        <v>5</v>
      </c>
      <c r="Y270" s="37">
        <v>13</v>
      </c>
      <c r="Z270" s="37">
        <v>5</v>
      </c>
      <c r="AA270" s="37">
        <v>11</v>
      </c>
      <c r="AB270" s="37">
        <v>14</v>
      </c>
      <c r="AC270" s="37">
        <v>2</v>
      </c>
      <c r="AD270" s="37">
        <v>16</v>
      </c>
      <c r="AE270" s="37">
        <v>6</v>
      </c>
      <c r="AF270" s="37">
        <v>16</v>
      </c>
      <c r="AG270" s="37">
        <v>5</v>
      </c>
      <c r="AH270" s="37">
        <v>9</v>
      </c>
      <c r="AI270" s="37">
        <v>12</v>
      </c>
      <c r="AJ270" s="37">
        <v>2</v>
      </c>
      <c r="AK270" s="37">
        <v>16</v>
      </c>
      <c r="AL270" s="37">
        <v>5</v>
      </c>
      <c r="AM270" s="37">
        <v>5</v>
      </c>
      <c r="AN270" s="37">
        <v>5</v>
      </c>
      <c r="AO270" s="37">
        <v>8</v>
      </c>
      <c r="AP270" s="37">
        <v>4</v>
      </c>
      <c r="AQ270" s="37">
        <v>7</v>
      </c>
      <c r="AR270" s="37">
        <v>12</v>
      </c>
      <c r="AS270" s="37">
        <v>9</v>
      </c>
      <c r="AT270" s="37">
        <v>2</v>
      </c>
      <c r="AU270" s="37">
        <v>16</v>
      </c>
      <c r="AV270" s="37">
        <v>15</v>
      </c>
      <c r="AW270" s="37">
        <v>13</v>
      </c>
      <c r="AX270" s="37">
        <v>10</v>
      </c>
      <c r="AY270" s="37">
        <v>14</v>
      </c>
      <c r="AZ270" s="37">
        <v>1</v>
      </c>
      <c r="BA270" s="37">
        <v>6</v>
      </c>
      <c r="BB270" s="37">
        <v>7</v>
      </c>
      <c r="BC270" s="37">
        <v>10</v>
      </c>
      <c r="BD270" s="37">
        <v>15</v>
      </c>
      <c r="BE270" s="37">
        <v>10</v>
      </c>
      <c r="BF270" s="37">
        <v>4</v>
      </c>
      <c r="BG270" s="37">
        <v>1000</v>
      </c>
      <c r="BH270" s="32"/>
      <c r="BI270" s="32"/>
      <c r="BJ270" s="32"/>
    </row>
    <row r="271" spans="1:62" ht="16.2" thickBot="1" x14ac:dyDescent="0.35">
      <c r="A271" s="36" t="s">
        <v>575</v>
      </c>
      <c r="B271" s="37">
        <v>16</v>
      </c>
      <c r="C271" s="37">
        <v>13</v>
      </c>
      <c r="D271" s="37">
        <v>12</v>
      </c>
      <c r="E271" s="37">
        <v>4</v>
      </c>
      <c r="F271" s="37">
        <v>10</v>
      </c>
      <c r="G271" s="37">
        <v>3</v>
      </c>
      <c r="H271" s="37">
        <v>4</v>
      </c>
      <c r="I271" s="37">
        <v>4</v>
      </c>
      <c r="J271" s="37">
        <v>13</v>
      </c>
      <c r="K271" s="37">
        <v>3</v>
      </c>
      <c r="L271" s="37">
        <v>8</v>
      </c>
      <c r="M271" s="37">
        <v>11</v>
      </c>
      <c r="N271" s="37">
        <v>14</v>
      </c>
      <c r="O271" s="37">
        <v>12</v>
      </c>
      <c r="P271" s="37">
        <v>13</v>
      </c>
      <c r="Q271" s="37">
        <v>13</v>
      </c>
      <c r="R271" s="37">
        <v>9</v>
      </c>
      <c r="S271" s="37">
        <v>7</v>
      </c>
      <c r="T271" s="37">
        <v>13</v>
      </c>
      <c r="U271" s="37">
        <v>2</v>
      </c>
      <c r="V271" s="37">
        <v>12</v>
      </c>
      <c r="W271" s="37">
        <v>15</v>
      </c>
      <c r="X271" s="37">
        <v>8</v>
      </c>
      <c r="Y271" s="37">
        <v>12</v>
      </c>
      <c r="Z271" s="37">
        <v>4</v>
      </c>
      <c r="AA271" s="37">
        <v>12</v>
      </c>
      <c r="AB271" s="37">
        <v>10</v>
      </c>
      <c r="AC271" s="37">
        <v>2</v>
      </c>
      <c r="AD271" s="37">
        <v>14</v>
      </c>
      <c r="AE271" s="37">
        <v>1</v>
      </c>
      <c r="AF271" s="37">
        <v>16</v>
      </c>
      <c r="AG271" s="37">
        <v>3</v>
      </c>
      <c r="AH271" s="37">
        <v>4</v>
      </c>
      <c r="AI271" s="37">
        <v>10</v>
      </c>
      <c r="AJ271" s="37">
        <v>1</v>
      </c>
      <c r="AK271" s="37">
        <v>14</v>
      </c>
      <c r="AL271" s="37">
        <v>5</v>
      </c>
      <c r="AM271" s="37">
        <v>10</v>
      </c>
      <c r="AN271" s="37">
        <v>2</v>
      </c>
      <c r="AO271" s="37">
        <v>8</v>
      </c>
      <c r="AP271" s="37">
        <v>4</v>
      </c>
      <c r="AQ271" s="37">
        <v>6</v>
      </c>
      <c r="AR271" s="37">
        <v>14</v>
      </c>
      <c r="AS271" s="37">
        <v>2</v>
      </c>
      <c r="AT271" s="37">
        <v>1</v>
      </c>
      <c r="AU271" s="37">
        <v>16</v>
      </c>
      <c r="AV271" s="37">
        <v>15</v>
      </c>
      <c r="AW271" s="37">
        <v>13</v>
      </c>
      <c r="AX271" s="37">
        <v>4</v>
      </c>
      <c r="AY271" s="37">
        <v>14</v>
      </c>
      <c r="AZ271" s="37">
        <v>1</v>
      </c>
      <c r="BA271" s="37">
        <v>4</v>
      </c>
      <c r="BB271" s="37">
        <v>6</v>
      </c>
      <c r="BC271" s="37">
        <v>14</v>
      </c>
      <c r="BD271" s="37">
        <v>16</v>
      </c>
      <c r="BE271" s="37">
        <v>10</v>
      </c>
      <c r="BF271" s="37">
        <v>5</v>
      </c>
      <c r="BG271" s="37">
        <v>1000</v>
      </c>
      <c r="BH271" s="32"/>
      <c r="BI271" s="32"/>
      <c r="BJ271" s="32"/>
    </row>
    <row r="272" spans="1:62" ht="16.2" thickBot="1" x14ac:dyDescent="0.35">
      <c r="A272" s="36" t="s">
        <v>576</v>
      </c>
      <c r="B272" s="37">
        <v>11</v>
      </c>
      <c r="C272" s="37">
        <v>13</v>
      </c>
      <c r="D272" s="37">
        <v>3</v>
      </c>
      <c r="E272" s="37">
        <v>1</v>
      </c>
      <c r="F272" s="37">
        <v>6</v>
      </c>
      <c r="G272" s="37">
        <v>3</v>
      </c>
      <c r="H272" s="37">
        <v>8</v>
      </c>
      <c r="I272" s="37">
        <v>4</v>
      </c>
      <c r="J272" s="37">
        <v>11</v>
      </c>
      <c r="K272" s="37">
        <v>2</v>
      </c>
      <c r="L272" s="37">
        <v>2</v>
      </c>
      <c r="M272" s="37">
        <v>2</v>
      </c>
      <c r="N272" s="37">
        <v>13</v>
      </c>
      <c r="O272" s="37">
        <v>11</v>
      </c>
      <c r="P272" s="37">
        <v>13</v>
      </c>
      <c r="Q272" s="37">
        <v>14</v>
      </c>
      <c r="R272" s="37">
        <v>2</v>
      </c>
      <c r="S272" s="37">
        <v>1</v>
      </c>
      <c r="T272" s="37">
        <v>11</v>
      </c>
      <c r="U272" s="37">
        <v>1</v>
      </c>
      <c r="V272" s="37">
        <v>9</v>
      </c>
      <c r="W272" s="37">
        <v>3</v>
      </c>
      <c r="X272" s="37">
        <v>5</v>
      </c>
      <c r="Y272" s="37">
        <v>13</v>
      </c>
      <c r="Z272" s="37">
        <v>2</v>
      </c>
      <c r="AA272" s="37">
        <v>12</v>
      </c>
      <c r="AB272" s="37">
        <v>6</v>
      </c>
      <c r="AC272" s="37">
        <v>3</v>
      </c>
      <c r="AD272" s="37">
        <v>7</v>
      </c>
      <c r="AE272" s="37">
        <v>3</v>
      </c>
      <c r="AF272" s="37">
        <v>12</v>
      </c>
      <c r="AG272" s="37">
        <v>3</v>
      </c>
      <c r="AH272" s="37">
        <v>8</v>
      </c>
      <c r="AI272" s="37">
        <v>11</v>
      </c>
      <c r="AJ272" s="37">
        <v>5</v>
      </c>
      <c r="AK272" s="37">
        <v>7</v>
      </c>
      <c r="AL272" s="37">
        <v>2</v>
      </c>
      <c r="AM272" s="37">
        <v>5</v>
      </c>
      <c r="AN272" s="37">
        <v>1</v>
      </c>
      <c r="AO272" s="37">
        <v>14</v>
      </c>
      <c r="AP272" s="37">
        <v>1</v>
      </c>
      <c r="AQ272" s="37">
        <v>1</v>
      </c>
      <c r="AR272" s="37">
        <v>13</v>
      </c>
      <c r="AS272" s="37">
        <v>11</v>
      </c>
      <c r="AT272" s="37">
        <v>1</v>
      </c>
      <c r="AU272" s="37">
        <v>11</v>
      </c>
      <c r="AV272" s="37">
        <v>7</v>
      </c>
      <c r="AW272" s="37">
        <v>14</v>
      </c>
      <c r="AX272" s="37">
        <v>1</v>
      </c>
      <c r="AY272" s="37">
        <v>12</v>
      </c>
      <c r="AZ272" s="37">
        <v>9</v>
      </c>
      <c r="BA272" s="37">
        <v>2</v>
      </c>
      <c r="BB272" s="37">
        <v>6</v>
      </c>
      <c r="BC272" s="37">
        <v>11</v>
      </c>
      <c r="BD272" s="37">
        <v>14</v>
      </c>
      <c r="BE272" s="37">
        <v>2</v>
      </c>
      <c r="BF272" s="37">
        <v>10</v>
      </c>
      <c r="BG272" s="37">
        <v>1000</v>
      </c>
      <c r="BH272" s="32"/>
      <c r="BI272" s="32"/>
      <c r="BJ272" s="32"/>
    </row>
    <row r="273" spans="1:62" ht="16.2" thickBot="1" x14ac:dyDescent="0.35">
      <c r="A273" s="36" t="s">
        <v>577</v>
      </c>
      <c r="B273" s="37">
        <v>15</v>
      </c>
      <c r="C273" s="37">
        <v>12</v>
      </c>
      <c r="D273" s="37">
        <v>5</v>
      </c>
      <c r="E273" s="37">
        <v>1</v>
      </c>
      <c r="F273" s="37">
        <v>14</v>
      </c>
      <c r="G273" s="37">
        <v>3</v>
      </c>
      <c r="H273" s="37">
        <v>8</v>
      </c>
      <c r="I273" s="37">
        <v>10</v>
      </c>
      <c r="J273" s="37">
        <v>14</v>
      </c>
      <c r="K273" s="37">
        <v>3</v>
      </c>
      <c r="L273" s="37">
        <v>7</v>
      </c>
      <c r="M273" s="37">
        <v>5</v>
      </c>
      <c r="N273" s="37">
        <v>14</v>
      </c>
      <c r="O273" s="37">
        <v>15</v>
      </c>
      <c r="P273" s="37">
        <v>14</v>
      </c>
      <c r="Q273" s="37">
        <v>14</v>
      </c>
      <c r="R273" s="37">
        <v>10</v>
      </c>
      <c r="S273" s="37">
        <v>1</v>
      </c>
      <c r="T273" s="37">
        <v>9</v>
      </c>
      <c r="U273" s="37">
        <v>3</v>
      </c>
      <c r="V273" s="37">
        <v>8</v>
      </c>
      <c r="W273" s="37">
        <v>6</v>
      </c>
      <c r="X273" s="37">
        <v>11</v>
      </c>
      <c r="Y273" s="37">
        <v>15</v>
      </c>
      <c r="Z273" s="37">
        <v>5</v>
      </c>
      <c r="AA273" s="37">
        <v>15</v>
      </c>
      <c r="AB273" s="37">
        <v>15</v>
      </c>
      <c r="AC273" s="37">
        <v>5</v>
      </c>
      <c r="AD273" s="37">
        <v>9</v>
      </c>
      <c r="AE273" s="37">
        <v>3</v>
      </c>
      <c r="AF273" s="37">
        <v>13</v>
      </c>
      <c r="AG273" s="37">
        <v>4</v>
      </c>
      <c r="AH273" s="37">
        <v>8</v>
      </c>
      <c r="AI273" s="37">
        <v>10</v>
      </c>
      <c r="AJ273" s="37">
        <v>6</v>
      </c>
      <c r="AK273" s="37">
        <v>12</v>
      </c>
      <c r="AL273" s="37">
        <v>4</v>
      </c>
      <c r="AM273" s="37">
        <v>3</v>
      </c>
      <c r="AN273" s="37">
        <v>1</v>
      </c>
      <c r="AO273" s="37">
        <v>12</v>
      </c>
      <c r="AP273" s="37">
        <v>1</v>
      </c>
      <c r="AQ273" s="37">
        <v>1</v>
      </c>
      <c r="AR273" s="37">
        <v>15</v>
      </c>
      <c r="AS273" s="37">
        <v>14</v>
      </c>
      <c r="AT273" s="37">
        <v>3</v>
      </c>
      <c r="AU273" s="37">
        <v>14</v>
      </c>
      <c r="AV273" s="37">
        <v>5</v>
      </c>
      <c r="AW273" s="37">
        <v>16</v>
      </c>
      <c r="AX273" s="37">
        <v>4</v>
      </c>
      <c r="AY273" s="37">
        <v>15</v>
      </c>
      <c r="AZ273" s="37">
        <v>7</v>
      </c>
      <c r="BA273" s="37">
        <v>5</v>
      </c>
      <c r="BB273" s="37">
        <v>6</v>
      </c>
      <c r="BC273" s="37">
        <v>16</v>
      </c>
      <c r="BD273" s="37">
        <v>15</v>
      </c>
      <c r="BE273" s="37">
        <v>7</v>
      </c>
      <c r="BF273" s="37">
        <v>12</v>
      </c>
      <c r="BG273" s="37">
        <v>1000</v>
      </c>
      <c r="BH273" s="32"/>
      <c r="BI273" s="32"/>
      <c r="BJ273" s="32"/>
    </row>
    <row r="274" spans="1:62" ht="16.2" thickBot="1" x14ac:dyDescent="0.35">
      <c r="A274" s="36" t="s">
        <v>578</v>
      </c>
      <c r="B274" s="37">
        <v>14</v>
      </c>
      <c r="C274" s="37">
        <v>11</v>
      </c>
      <c r="D274" s="37">
        <v>9</v>
      </c>
      <c r="E274" s="37">
        <v>2</v>
      </c>
      <c r="F274" s="37">
        <v>13</v>
      </c>
      <c r="G274" s="37">
        <v>5</v>
      </c>
      <c r="H274" s="37">
        <v>10</v>
      </c>
      <c r="I274" s="37">
        <v>10</v>
      </c>
      <c r="J274" s="37">
        <v>13</v>
      </c>
      <c r="K274" s="37">
        <v>2</v>
      </c>
      <c r="L274" s="37">
        <v>6</v>
      </c>
      <c r="M274" s="37">
        <v>5</v>
      </c>
      <c r="N274" s="37">
        <v>14</v>
      </c>
      <c r="O274" s="37">
        <v>14</v>
      </c>
      <c r="P274" s="37">
        <v>15</v>
      </c>
      <c r="Q274" s="37">
        <v>14</v>
      </c>
      <c r="R274" s="37">
        <v>10</v>
      </c>
      <c r="S274" s="37">
        <v>1</v>
      </c>
      <c r="T274" s="37">
        <v>13</v>
      </c>
      <c r="U274" s="37">
        <v>3</v>
      </c>
      <c r="V274" s="37">
        <v>2</v>
      </c>
      <c r="W274" s="37">
        <v>6</v>
      </c>
      <c r="X274" s="37">
        <v>10</v>
      </c>
      <c r="Y274" s="37">
        <v>16</v>
      </c>
      <c r="Z274" s="37">
        <v>6</v>
      </c>
      <c r="AA274" s="37">
        <v>15</v>
      </c>
      <c r="AB274" s="37">
        <v>14</v>
      </c>
      <c r="AC274" s="37">
        <v>6</v>
      </c>
      <c r="AD274" s="37">
        <v>8</v>
      </c>
      <c r="AE274" s="37">
        <v>3</v>
      </c>
      <c r="AF274" s="37">
        <v>14</v>
      </c>
      <c r="AG274" s="37">
        <v>3</v>
      </c>
      <c r="AH274" s="37">
        <v>10</v>
      </c>
      <c r="AI274" s="37">
        <v>15</v>
      </c>
      <c r="AJ274" s="37">
        <v>5</v>
      </c>
      <c r="AK274" s="37">
        <v>13</v>
      </c>
      <c r="AL274" s="37">
        <v>3</v>
      </c>
      <c r="AM274" s="37">
        <v>8</v>
      </c>
      <c r="AN274" s="37">
        <v>4</v>
      </c>
      <c r="AO274" s="37">
        <v>16</v>
      </c>
      <c r="AP274" s="37">
        <v>2</v>
      </c>
      <c r="AQ274" s="37">
        <v>6</v>
      </c>
      <c r="AR274" s="37">
        <v>15</v>
      </c>
      <c r="AS274" s="37">
        <v>12</v>
      </c>
      <c r="AT274" s="37">
        <v>1</v>
      </c>
      <c r="AU274" s="37">
        <v>14</v>
      </c>
      <c r="AV274" s="37">
        <v>11</v>
      </c>
      <c r="AW274" s="37">
        <v>16</v>
      </c>
      <c r="AX274" s="37">
        <v>2</v>
      </c>
      <c r="AY274" s="37">
        <v>14</v>
      </c>
      <c r="AZ274" s="37">
        <v>11</v>
      </c>
      <c r="BA274" s="37">
        <v>8</v>
      </c>
      <c r="BB274" s="37">
        <v>6</v>
      </c>
      <c r="BC274" s="37">
        <v>14</v>
      </c>
      <c r="BD274" s="37">
        <v>15</v>
      </c>
      <c r="BE274" s="37">
        <v>7</v>
      </c>
      <c r="BF274" s="37">
        <v>13</v>
      </c>
      <c r="BG274" s="37">
        <v>1000</v>
      </c>
      <c r="BH274" s="32"/>
      <c r="BI274" s="32"/>
      <c r="BJ274" s="32"/>
    </row>
    <row r="275" spans="1:62" ht="16.2" thickBot="1" x14ac:dyDescent="0.35">
      <c r="A275" s="36" t="s">
        <v>579</v>
      </c>
      <c r="B275" s="37">
        <v>15</v>
      </c>
      <c r="C275" s="37">
        <v>15</v>
      </c>
      <c r="D275" s="37">
        <v>11</v>
      </c>
      <c r="E275" s="37">
        <v>4</v>
      </c>
      <c r="F275" s="37">
        <v>16</v>
      </c>
      <c r="G275" s="37">
        <v>13</v>
      </c>
      <c r="H275" s="37">
        <v>10</v>
      </c>
      <c r="I275" s="37">
        <v>10</v>
      </c>
      <c r="J275" s="37">
        <v>16</v>
      </c>
      <c r="K275" s="37">
        <v>7</v>
      </c>
      <c r="L275" s="37">
        <v>7</v>
      </c>
      <c r="M275" s="37">
        <v>6</v>
      </c>
      <c r="N275" s="37">
        <v>15</v>
      </c>
      <c r="O275" s="37">
        <v>16</v>
      </c>
      <c r="P275" s="37">
        <v>15</v>
      </c>
      <c r="Q275" s="37">
        <v>15</v>
      </c>
      <c r="R275" s="37">
        <v>10</v>
      </c>
      <c r="S275" s="37">
        <v>1</v>
      </c>
      <c r="T275" s="37">
        <v>13</v>
      </c>
      <c r="U275" s="37">
        <v>4</v>
      </c>
      <c r="V275" s="37">
        <v>13</v>
      </c>
      <c r="W275" s="37">
        <v>7</v>
      </c>
      <c r="X275" s="37">
        <v>11</v>
      </c>
      <c r="Y275" s="37">
        <v>15</v>
      </c>
      <c r="Z275" s="37">
        <v>6</v>
      </c>
      <c r="AA275" s="37">
        <v>15</v>
      </c>
      <c r="AB275" s="37">
        <v>16</v>
      </c>
      <c r="AC275" s="37">
        <v>7</v>
      </c>
      <c r="AD275" s="37">
        <v>11</v>
      </c>
      <c r="AE275" s="37">
        <v>3</v>
      </c>
      <c r="AF275" s="37">
        <v>15</v>
      </c>
      <c r="AG275" s="37">
        <v>3</v>
      </c>
      <c r="AH275" s="37">
        <v>14</v>
      </c>
      <c r="AI275" s="37">
        <v>14</v>
      </c>
      <c r="AJ275" s="37">
        <v>6</v>
      </c>
      <c r="AK275" s="37">
        <v>15</v>
      </c>
      <c r="AL275" s="37">
        <v>5</v>
      </c>
      <c r="AM275" s="37">
        <v>8</v>
      </c>
      <c r="AN275" s="37">
        <v>3</v>
      </c>
      <c r="AO275" s="37">
        <v>16</v>
      </c>
      <c r="AP275" s="37">
        <v>2</v>
      </c>
      <c r="AQ275" s="37">
        <v>5</v>
      </c>
      <c r="AR275" s="37">
        <v>14</v>
      </c>
      <c r="AS275" s="37">
        <v>14</v>
      </c>
      <c r="AT275" s="37">
        <v>5</v>
      </c>
      <c r="AU275" s="37">
        <v>12</v>
      </c>
      <c r="AV275" s="37">
        <v>11</v>
      </c>
      <c r="AW275" s="37">
        <v>16</v>
      </c>
      <c r="AX275" s="37">
        <v>1</v>
      </c>
      <c r="AY275" s="37">
        <v>15</v>
      </c>
      <c r="AZ275" s="37">
        <v>10</v>
      </c>
      <c r="BA275" s="37">
        <v>8</v>
      </c>
      <c r="BB275" s="37">
        <v>10</v>
      </c>
      <c r="BC275" s="37">
        <v>16</v>
      </c>
      <c r="BD275" s="37">
        <v>15</v>
      </c>
      <c r="BE275" s="37">
        <v>6</v>
      </c>
      <c r="BF275" s="37">
        <v>14</v>
      </c>
      <c r="BG275" s="37">
        <v>1000</v>
      </c>
      <c r="BH275" s="32"/>
      <c r="BI275" s="32"/>
      <c r="BJ275" s="32"/>
    </row>
    <row r="276" spans="1:62" ht="16.2" thickBot="1" x14ac:dyDescent="0.35">
      <c r="A276" s="36" t="s">
        <v>580</v>
      </c>
      <c r="B276" s="37">
        <v>15</v>
      </c>
      <c r="C276" s="37">
        <v>15</v>
      </c>
      <c r="D276" s="37">
        <v>13</v>
      </c>
      <c r="E276" s="37">
        <v>3</v>
      </c>
      <c r="F276" s="37">
        <v>15</v>
      </c>
      <c r="G276" s="37">
        <v>12</v>
      </c>
      <c r="H276" s="37">
        <v>9</v>
      </c>
      <c r="I276" s="37">
        <v>9</v>
      </c>
      <c r="J276" s="37">
        <v>16</v>
      </c>
      <c r="K276" s="37">
        <v>5</v>
      </c>
      <c r="L276" s="37">
        <v>6</v>
      </c>
      <c r="M276" s="37">
        <v>4</v>
      </c>
      <c r="N276" s="37">
        <v>14</v>
      </c>
      <c r="O276" s="37">
        <v>15</v>
      </c>
      <c r="P276" s="37">
        <v>14</v>
      </c>
      <c r="Q276" s="37">
        <v>14</v>
      </c>
      <c r="R276" s="37">
        <v>7</v>
      </c>
      <c r="S276" s="37">
        <v>1</v>
      </c>
      <c r="T276" s="37">
        <v>12</v>
      </c>
      <c r="U276" s="37">
        <v>3</v>
      </c>
      <c r="V276" s="37">
        <v>13</v>
      </c>
      <c r="W276" s="37">
        <v>6</v>
      </c>
      <c r="X276" s="37">
        <v>10</v>
      </c>
      <c r="Y276" s="37">
        <v>15</v>
      </c>
      <c r="Z276" s="37">
        <v>5</v>
      </c>
      <c r="AA276" s="37">
        <v>14</v>
      </c>
      <c r="AB276" s="37">
        <v>14</v>
      </c>
      <c r="AC276" s="37">
        <v>5</v>
      </c>
      <c r="AD276" s="37">
        <v>12</v>
      </c>
      <c r="AE276" s="37">
        <v>4</v>
      </c>
      <c r="AF276" s="37">
        <v>14</v>
      </c>
      <c r="AG276" s="37">
        <v>7</v>
      </c>
      <c r="AH276" s="37">
        <v>14</v>
      </c>
      <c r="AI276" s="37">
        <v>14</v>
      </c>
      <c r="AJ276" s="37">
        <v>6</v>
      </c>
      <c r="AK276" s="37">
        <v>13</v>
      </c>
      <c r="AL276" s="37">
        <v>5</v>
      </c>
      <c r="AM276" s="37">
        <v>6</v>
      </c>
      <c r="AN276" s="37">
        <v>1</v>
      </c>
      <c r="AO276" s="37">
        <v>16</v>
      </c>
      <c r="AP276" s="37">
        <v>3</v>
      </c>
      <c r="AQ276" s="37">
        <v>6</v>
      </c>
      <c r="AR276" s="37">
        <v>13</v>
      </c>
      <c r="AS276" s="37">
        <v>13</v>
      </c>
      <c r="AT276" s="37">
        <v>5</v>
      </c>
      <c r="AU276" s="37">
        <v>15</v>
      </c>
      <c r="AV276" s="37">
        <v>10</v>
      </c>
      <c r="AW276" s="37">
        <v>15</v>
      </c>
      <c r="AX276" s="37">
        <v>1</v>
      </c>
      <c r="AY276" s="37">
        <v>14</v>
      </c>
      <c r="AZ276" s="37">
        <v>11</v>
      </c>
      <c r="BA276" s="37">
        <v>8</v>
      </c>
      <c r="BB276" s="37">
        <v>10</v>
      </c>
      <c r="BC276" s="37">
        <v>16</v>
      </c>
      <c r="BD276" s="37">
        <v>14</v>
      </c>
      <c r="BE276" s="37">
        <v>8</v>
      </c>
      <c r="BF276" s="37">
        <v>11</v>
      </c>
      <c r="BG276" s="37">
        <v>1000</v>
      </c>
      <c r="BH276" s="32"/>
      <c r="BI276" s="32"/>
      <c r="BJ276" s="32"/>
    </row>
    <row r="277" spans="1:62" ht="16.2" thickBot="1" x14ac:dyDescent="0.35">
      <c r="A277" s="36" t="s">
        <v>581</v>
      </c>
      <c r="B277" s="37">
        <v>8</v>
      </c>
      <c r="C277" s="37">
        <v>13</v>
      </c>
      <c r="D277" s="37">
        <v>5</v>
      </c>
      <c r="E277" s="37">
        <v>1</v>
      </c>
      <c r="F277" s="37">
        <v>1</v>
      </c>
      <c r="G277" s="37">
        <v>6</v>
      </c>
      <c r="H277" s="37">
        <v>10</v>
      </c>
      <c r="I277" s="37">
        <v>1</v>
      </c>
      <c r="J277" s="37">
        <v>1</v>
      </c>
      <c r="K277" s="37">
        <v>1</v>
      </c>
      <c r="L277" s="37">
        <v>1</v>
      </c>
      <c r="M277" s="37">
        <v>1</v>
      </c>
      <c r="N277" s="37">
        <v>14</v>
      </c>
      <c r="O277" s="37">
        <v>6</v>
      </c>
      <c r="P277" s="37">
        <v>6</v>
      </c>
      <c r="Q277" s="37">
        <v>14</v>
      </c>
      <c r="R277" s="37">
        <v>1</v>
      </c>
      <c r="S277" s="37">
        <v>1</v>
      </c>
      <c r="T277" s="37">
        <v>10</v>
      </c>
      <c r="U277" s="37">
        <v>1</v>
      </c>
      <c r="V277" s="37">
        <v>11</v>
      </c>
      <c r="W277" s="37">
        <v>1</v>
      </c>
      <c r="X277" s="37">
        <v>6</v>
      </c>
      <c r="Y277" s="37">
        <v>13</v>
      </c>
      <c r="Z277" s="37">
        <v>1</v>
      </c>
      <c r="AA277" s="37">
        <v>1</v>
      </c>
      <c r="AB277" s="37">
        <v>1</v>
      </c>
      <c r="AC277" s="37">
        <v>1</v>
      </c>
      <c r="AD277" s="37">
        <v>12</v>
      </c>
      <c r="AE277" s="37">
        <v>4</v>
      </c>
      <c r="AF277" s="37">
        <v>14</v>
      </c>
      <c r="AG277" s="37">
        <v>7</v>
      </c>
      <c r="AH277" s="37">
        <v>10</v>
      </c>
      <c r="AI277" s="37">
        <v>1</v>
      </c>
      <c r="AJ277" s="37">
        <v>5</v>
      </c>
      <c r="AK277" s="37">
        <v>1</v>
      </c>
      <c r="AL277" s="37">
        <v>2</v>
      </c>
      <c r="AM277" s="37">
        <v>9</v>
      </c>
      <c r="AN277" s="37">
        <v>2</v>
      </c>
      <c r="AO277" s="37">
        <v>14</v>
      </c>
      <c r="AP277" s="37">
        <v>3</v>
      </c>
      <c r="AQ277" s="37">
        <v>5</v>
      </c>
      <c r="AR277" s="37">
        <v>15</v>
      </c>
      <c r="AS277" s="37">
        <v>14</v>
      </c>
      <c r="AT277" s="37">
        <v>5</v>
      </c>
      <c r="AU277" s="37">
        <v>14</v>
      </c>
      <c r="AV277" s="37">
        <v>2</v>
      </c>
      <c r="AW277" s="37">
        <v>1</v>
      </c>
      <c r="AX277" s="37">
        <v>2</v>
      </c>
      <c r="AY277" s="37">
        <v>13</v>
      </c>
      <c r="AZ277" s="37">
        <v>9</v>
      </c>
      <c r="BA277" s="37">
        <v>2</v>
      </c>
      <c r="BB277" s="37">
        <v>9</v>
      </c>
      <c r="BC277" s="37">
        <v>11</v>
      </c>
      <c r="BD277" s="37">
        <v>14</v>
      </c>
      <c r="BE277" s="37">
        <v>7</v>
      </c>
      <c r="BF277" s="37">
        <v>8</v>
      </c>
      <c r="BG277" s="37">
        <v>1000</v>
      </c>
      <c r="BH277" s="32"/>
      <c r="BI277" s="32"/>
      <c r="BJ277" s="32"/>
    </row>
    <row r="278" spans="1:62" ht="16.2" thickBot="1" x14ac:dyDescent="0.35">
      <c r="A278" s="36" t="s">
        <v>582</v>
      </c>
      <c r="B278" s="37">
        <v>12</v>
      </c>
      <c r="C278" s="37">
        <v>15</v>
      </c>
      <c r="D278" s="37">
        <v>1</v>
      </c>
      <c r="E278" s="37">
        <v>2</v>
      </c>
      <c r="F278" s="37">
        <v>6</v>
      </c>
      <c r="G278" s="37">
        <v>5</v>
      </c>
      <c r="H278" s="37">
        <v>9</v>
      </c>
      <c r="I278" s="37">
        <v>1</v>
      </c>
      <c r="J278" s="37">
        <v>13</v>
      </c>
      <c r="K278" s="37">
        <v>3</v>
      </c>
      <c r="L278" s="37">
        <v>1</v>
      </c>
      <c r="M278" s="37">
        <v>1</v>
      </c>
      <c r="N278" s="37">
        <v>7</v>
      </c>
      <c r="O278" s="37">
        <v>12</v>
      </c>
      <c r="P278" s="37">
        <v>12</v>
      </c>
      <c r="Q278" s="37">
        <v>13</v>
      </c>
      <c r="R278" s="37">
        <v>1</v>
      </c>
      <c r="S278" s="37">
        <v>1</v>
      </c>
      <c r="T278" s="37">
        <v>11</v>
      </c>
      <c r="U278" s="37">
        <v>1</v>
      </c>
      <c r="V278" s="37">
        <v>11</v>
      </c>
      <c r="W278" s="37">
        <v>1</v>
      </c>
      <c r="X278" s="37">
        <v>9</v>
      </c>
      <c r="Y278" s="37">
        <v>13</v>
      </c>
      <c r="Z278" s="37">
        <v>1</v>
      </c>
      <c r="AA278" s="37">
        <v>14</v>
      </c>
      <c r="AB278" s="37">
        <v>4</v>
      </c>
      <c r="AC278" s="37">
        <v>1</v>
      </c>
      <c r="AD278" s="37">
        <v>10</v>
      </c>
      <c r="AE278" s="37">
        <v>2</v>
      </c>
      <c r="AF278" s="37">
        <v>12</v>
      </c>
      <c r="AG278" s="37">
        <v>7</v>
      </c>
      <c r="AH278" s="37">
        <v>14</v>
      </c>
      <c r="AI278" s="37">
        <v>14</v>
      </c>
      <c r="AJ278" s="37">
        <v>5</v>
      </c>
      <c r="AK278" s="37">
        <v>5</v>
      </c>
      <c r="AL278" s="37">
        <v>3</v>
      </c>
      <c r="AM278" s="37">
        <v>9</v>
      </c>
      <c r="AN278" s="37">
        <v>3</v>
      </c>
      <c r="AO278" s="37">
        <v>13</v>
      </c>
      <c r="AP278" s="37">
        <v>1</v>
      </c>
      <c r="AQ278" s="37">
        <v>5</v>
      </c>
      <c r="AR278" s="37">
        <v>12</v>
      </c>
      <c r="AS278" s="37">
        <v>14</v>
      </c>
      <c r="AT278" s="37">
        <v>5</v>
      </c>
      <c r="AU278" s="37">
        <v>15</v>
      </c>
      <c r="AV278" s="37">
        <v>10</v>
      </c>
      <c r="AW278" s="37">
        <v>15</v>
      </c>
      <c r="AX278" s="37">
        <v>2</v>
      </c>
      <c r="AY278" s="37">
        <v>14</v>
      </c>
      <c r="AZ278" s="37">
        <v>11</v>
      </c>
      <c r="BA278" s="37">
        <v>3</v>
      </c>
      <c r="BB278" s="37">
        <v>11</v>
      </c>
      <c r="BC278" s="37">
        <v>10</v>
      </c>
      <c r="BD278" s="37">
        <v>15</v>
      </c>
      <c r="BE278" s="37">
        <v>7</v>
      </c>
      <c r="BF278" s="37">
        <v>13</v>
      </c>
      <c r="BG278" s="37">
        <v>1000</v>
      </c>
      <c r="BH278" s="32"/>
      <c r="BI278" s="32"/>
      <c r="BJ278" s="32"/>
    </row>
    <row r="279" spans="1:62" ht="16.2" thickBot="1" x14ac:dyDescent="0.35">
      <c r="A279" s="36" t="s">
        <v>583</v>
      </c>
      <c r="B279" s="37">
        <v>10</v>
      </c>
      <c r="C279" s="37">
        <v>15</v>
      </c>
      <c r="D279" s="37">
        <v>13</v>
      </c>
      <c r="E279" s="37">
        <v>2</v>
      </c>
      <c r="F279" s="37">
        <v>16</v>
      </c>
      <c r="G279" s="37">
        <v>12</v>
      </c>
      <c r="H279" s="37">
        <v>9</v>
      </c>
      <c r="I279" s="37">
        <v>6</v>
      </c>
      <c r="J279" s="37">
        <v>16</v>
      </c>
      <c r="K279" s="37">
        <v>7</v>
      </c>
      <c r="L279" s="37">
        <v>7</v>
      </c>
      <c r="M279" s="37">
        <v>5</v>
      </c>
      <c r="N279" s="37">
        <v>15</v>
      </c>
      <c r="O279" s="37">
        <v>16</v>
      </c>
      <c r="P279" s="37">
        <v>14</v>
      </c>
      <c r="Q279" s="37">
        <v>14</v>
      </c>
      <c r="R279" s="37">
        <v>10</v>
      </c>
      <c r="S279" s="37">
        <v>2</v>
      </c>
      <c r="T279" s="37">
        <v>12</v>
      </c>
      <c r="U279" s="37">
        <v>4</v>
      </c>
      <c r="V279" s="37">
        <v>13</v>
      </c>
      <c r="W279" s="37">
        <v>6</v>
      </c>
      <c r="X279" s="37">
        <v>11</v>
      </c>
      <c r="Y279" s="37">
        <v>14</v>
      </c>
      <c r="Z279" s="37">
        <v>6</v>
      </c>
      <c r="AA279" s="37">
        <v>15</v>
      </c>
      <c r="AB279" s="37">
        <v>16</v>
      </c>
      <c r="AC279" s="37">
        <v>6</v>
      </c>
      <c r="AD279" s="37">
        <v>8</v>
      </c>
      <c r="AE279" s="37">
        <v>4</v>
      </c>
      <c r="AF279" s="37">
        <v>13</v>
      </c>
      <c r="AG279" s="37">
        <v>5</v>
      </c>
      <c r="AH279" s="37">
        <v>14</v>
      </c>
      <c r="AI279" s="37">
        <v>15</v>
      </c>
      <c r="AJ279" s="37">
        <v>5</v>
      </c>
      <c r="AK279" s="37">
        <v>15</v>
      </c>
      <c r="AL279" s="37">
        <v>5</v>
      </c>
      <c r="AM279" s="37">
        <v>9</v>
      </c>
      <c r="AN279" s="37">
        <v>3</v>
      </c>
      <c r="AO279" s="37">
        <v>15</v>
      </c>
      <c r="AP279" s="37">
        <v>1</v>
      </c>
      <c r="AQ279" s="37">
        <v>6</v>
      </c>
      <c r="AR279" s="37">
        <v>13</v>
      </c>
      <c r="AS279" s="37">
        <v>14</v>
      </c>
      <c r="AT279" s="37">
        <v>5</v>
      </c>
      <c r="AU279" s="37">
        <v>14</v>
      </c>
      <c r="AV279" s="37">
        <v>10</v>
      </c>
      <c r="AW279" s="37">
        <v>15</v>
      </c>
      <c r="AX279" s="37">
        <v>2</v>
      </c>
      <c r="AY279" s="37">
        <v>15</v>
      </c>
      <c r="AZ279" s="37">
        <v>10</v>
      </c>
      <c r="BA279" s="37">
        <v>4</v>
      </c>
      <c r="BB279" s="37">
        <v>11</v>
      </c>
      <c r="BC279" s="37">
        <v>9</v>
      </c>
      <c r="BD279" s="37">
        <v>15</v>
      </c>
      <c r="BE279" s="37">
        <v>7</v>
      </c>
      <c r="BF279" s="37">
        <v>12</v>
      </c>
      <c r="BG279" s="37">
        <v>1000</v>
      </c>
      <c r="BH279" s="32"/>
      <c r="BI279" s="32"/>
      <c r="BJ279" s="32"/>
    </row>
    <row r="280" spans="1:62" ht="16.2" thickBot="1" x14ac:dyDescent="0.35">
      <c r="A280" s="36" t="s">
        <v>584</v>
      </c>
      <c r="B280" s="37">
        <v>14</v>
      </c>
      <c r="C280" s="37">
        <v>15</v>
      </c>
      <c r="D280" s="37">
        <v>10</v>
      </c>
      <c r="E280" s="37">
        <v>3</v>
      </c>
      <c r="F280" s="37">
        <v>16</v>
      </c>
      <c r="G280" s="37">
        <v>13</v>
      </c>
      <c r="H280" s="37">
        <v>9</v>
      </c>
      <c r="I280" s="37">
        <v>10</v>
      </c>
      <c r="J280" s="37">
        <v>16</v>
      </c>
      <c r="K280" s="37">
        <v>6</v>
      </c>
      <c r="L280" s="37">
        <v>6</v>
      </c>
      <c r="M280" s="37">
        <v>5</v>
      </c>
      <c r="N280" s="37">
        <v>14</v>
      </c>
      <c r="O280" s="37">
        <v>16</v>
      </c>
      <c r="P280" s="37">
        <v>15</v>
      </c>
      <c r="Q280" s="37">
        <v>14</v>
      </c>
      <c r="R280" s="37">
        <v>7</v>
      </c>
      <c r="S280" s="37">
        <v>1</v>
      </c>
      <c r="T280" s="37">
        <v>13</v>
      </c>
      <c r="U280" s="37">
        <v>4</v>
      </c>
      <c r="V280" s="37">
        <v>12</v>
      </c>
      <c r="W280" s="37">
        <v>6</v>
      </c>
      <c r="X280" s="37">
        <v>6</v>
      </c>
      <c r="Y280" s="37">
        <v>15</v>
      </c>
      <c r="Z280" s="37">
        <v>6</v>
      </c>
      <c r="AA280" s="37">
        <v>15</v>
      </c>
      <c r="AB280" s="37">
        <v>16</v>
      </c>
      <c r="AC280" s="37">
        <v>6</v>
      </c>
      <c r="AD280" s="37">
        <v>7</v>
      </c>
      <c r="AE280" s="37">
        <v>4</v>
      </c>
      <c r="AF280" s="37">
        <v>12</v>
      </c>
      <c r="AG280" s="37">
        <v>4</v>
      </c>
      <c r="AH280" s="37">
        <v>13</v>
      </c>
      <c r="AI280" s="37">
        <v>15</v>
      </c>
      <c r="AJ280" s="37">
        <v>1</v>
      </c>
      <c r="AK280" s="37">
        <v>15</v>
      </c>
      <c r="AL280" s="37">
        <v>3</v>
      </c>
      <c r="AM280" s="37">
        <v>5</v>
      </c>
      <c r="AN280" s="37">
        <v>3</v>
      </c>
      <c r="AO280" s="37">
        <v>15</v>
      </c>
      <c r="AP280" s="37">
        <v>2</v>
      </c>
      <c r="AQ280" s="37">
        <v>5</v>
      </c>
      <c r="AR280" s="37">
        <v>13</v>
      </c>
      <c r="AS280" s="37">
        <v>13</v>
      </c>
      <c r="AT280" s="37">
        <v>5</v>
      </c>
      <c r="AU280" s="37">
        <v>15</v>
      </c>
      <c r="AV280" s="37">
        <v>12</v>
      </c>
      <c r="AW280" s="37">
        <v>15</v>
      </c>
      <c r="AX280" s="37">
        <v>4</v>
      </c>
      <c r="AY280" s="37">
        <v>14</v>
      </c>
      <c r="AZ280" s="37">
        <v>11</v>
      </c>
      <c r="BA280" s="37">
        <v>7</v>
      </c>
      <c r="BB280" s="37">
        <v>5</v>
      </c>
      <c r="BC280" s="37">
        <v>14</v>
      </c>
      <c r="BD280" s="37">
        <v>15</v>
      </c>
      <c r="BE280" s="37">
        <v>7</v>
      </c>
      <c r="BF280" s="37">
        <v>10</v>
      </c>
      <c r="BG280" s="37">
        <v>1000</v>
      </c>
      <c r="BH280" s="32"/>
      <c r="BI280" s="32"/>
      <c r="BJ280" s="32"/>
    </row>
    <row r="281" spans="1:62" ht="16.2" thickBot="1" x14ac:dyDescent="0.35">
      <c r="A281" s="36" t="s">
        <v>585</v>
      </c>
      <c r="B281" s="37">
        <v>14</v>
      </c>
      <c r="C281" s="37">
        <v>15</v>
      </c>
      <c r="D281" s="37">
        <v>11</v>
      </c>
      <c r="E281" s="37">
        <v>4</v>
      </c>
      <c r="F281" s="37">
        <v>16</v>
      </c>
      <c r="G281" s="37">
        <v>13</v>
      </c>
      <c r="H281" s="37">
        <v>8</v>
      </c>
      <c r="I281" s="37">
        <v>10</v>
      </c>
      <c r="J281" s="37">
        <v>16</v>
      </c>
      <c r="K281" s="37">
        <v>7</v>
      </c>
      <c r="L281" s="37">
        <v>7</v>
      </c>
      <c r="M281" s="37">
        <v>5</v>
      </c>
      <c r="N281" s="37">
        <v>15</v>
      </c>
      <c r="O281" s="37">
        <v>16</v>
      </c>
      <c r="P281" s="37">
        <v>15</v>
      </c>
      <c r="Q281" s="37">
        <v>14</v>
      </c>
      <c r="R281" s="37">
        <v>10</v>
      </c>
      <c r="S281" s="37">
        <v>1</v>
      </c>
      <c r="T281" s="37">
        <v>12</v>
      </c>
      <c r="U281" s="37">
        <v>4</v>
      </c>
      <c r="V281" s="37">
        <v>13</v>
      </c>
      <c r="W281" s="37">
        <v>7</v>
      </c>
      <c r="X281" s="37">
        <v>2</v>
      </c>
      <c r="Y281" s="37">
        <v>13</v>
      </c>
      <c r="Z281" s="37">
        <v>5</v>
      </c>
      <c r="AA281" s="37">
        <v>13</v>
      </c>
      <c r="AB281" s="37">
        <v>16</v>
      </c>
      <c r="AC281" s="37">
        <v>5</v>
      </c>
      <c r="AD281" s="37">
        <v>11</v>
      </c>
      <c r="AE281" s="37">
        <v>4</v>
      </c>
      <c r="AF281" s="37">
        <v>14</v>
      </c>
      <c r="AG281" s="37">
        <v>6</v>
      </c>
      <c r="AH281" s="37">
        <v>14</v>
      </c>
      <c r="AI281" s="37">
        <v>15</v>
      </c>
      <c r="AJ281" s="37">
        <v>5</v>
      </c>
      <c r="AK281" s="37">
        <v>15</v>
      </c>
      <c r="AL281" s="37">
        <v>4</v>
      </c>
      <c r="AM281" s="37">
        <v>9</v>
      </c>
      <c r="AN281" s="37">
        <v>2</v>
      </c>
      <c r="AO281" s="37">
        <v>16</v>
      </c>
      <c r="AP281" s="37">
        <v>3</v>
      </c>
      <c r="AQ281" s="37">
        <v>6</v>
      </c>
      <c r="AR281" s="37">
        <v>14</v>
      </c>
      <c r="AS281" s="37">
        <v>14</v>
      </c>
      <c r="AT281" s="37">
        <v>5</v>
      </c>
      <c r="AU281" s="37">
        <v>10</v>
      </c>
      <c r="AV281" s="37">
        <v>11</v>
      </c>
      <c r="AW281" s="37">
        <v>15</v>
      </c>
      <c r="AX281" s="37">
        <v>5</v>
      </c>
      <c r="AY281" s="37">
        <v>12</v>
      </c>
      <c r="AZ281" s="37">
        <v>10</v>
      </c>
      <c r="BA281" s="37">
        <v>4</v>
      </c>
      <c r="BB281" s="37">
        <v>10</v>
      </c>
      <c r="BC281" s="37">
        <v>15</v>
      </c>
      <c r="BD281" s="37">
        <v>14</v>
      </c>
      <c r="BE281" s="37">
        <v>3</v>
      </c>
      <c r="BF281" s="37">
        <v>14</v>
      </c>
      <c r="BG281" s="37">
        <v>1000</v>
      </c>
      <c r="BH281" s="32"/>
      <c r="BI281" s="32"/>
      <c r="BJ281" s="32"/>
    </row>
    <row r="282" spans="1:62" ht="16.2" thickBot="1" x14ac:dyDescent="0.35">
      <c r="A282" s="36" t="s">
        <v>586</v>
      </c>
      <c r="B282" s="37">
        <v>15</v>
      </c>
      <c r="C282" s="37">
        <v>14</v>
      </c>
      <c r="D282" s="37">
        <v>7</v>
      </c>
      <c r="E282" s="37">
        <v>3</v>
      </c>
      <c r="F282" s="37">
        <v>16</v>
      </c>
      <c r="G282" s="37">
        <v>9</v>
      </c>
      <c r="H282" s="37">
        <v>10</v>
      </c>
      <c r="I282" s="37">
        <v>9</v>
      </c>
      <c r="J282" s="37">
        <v>15</v>
      </c>
      <c r="K282" s="37">
        <v>5</v>
      </c>
      <c r="L282" s="37">
        <v>4</v>
      </c>
      <c r="M282" s="37">
        <v>6</v>
      </c>
      <c r="N282" s="37">
        <v>14</v>
      </c>
      <c r="O282" s="37">
        <v>15</v>
      </c>
      <c r="P282" s="37">
        <v>15</v>
      </c>
      <c r="Q282" s="37">
        <v>15</v>
      </c>
      <c r="R282" s="37">
        <v>7</v>
      </c>
      <c r="S282" s="37">
        <v>1</v>
      </c>
      <c r="T282" s="37">
        <v>12</v>
      </c>
      <c r="U282" s="37">
        <v>4</v>
      </c>
      <c r="V282" s="37">
        <v>12</v>
      </c>
      <c r="W282" s="37">
        <v>7</v>
      </c>
      <c r="X282" s="37">
        <v>10</v>
      </c>
      <c r="Y282" s="37">
        <v>16</v>
      </c>
      <c r="Z282" s="37">
        <v>6</v>
      </c>
      <c r="AA282" s="37">
        <v>15</v>
      </c>
      <c r="AB282" s="37">
        <v>16</v>
      </c>
      <c r="AC282" s="37">
        <v>6</v>
      </c>
      <c r="AD282" s="37">
        <v>12</v>
      </c>
      <c r="AE282" s="37">
        <v>4</v>
      </c>
      <c r="AF282" s="37">
        <v>14</v>
      </c>
      <c r="AG282" s="37">
        <v>7</v>
      </c>
      <c r="AH282" s="37">
        <v>14</v>
      </c>
      <c r="AI282" s="37">
        <v>15</v>
      </c>
      <c r="AJ282" s="37">
        <v>6</v>
      </c>
      <c r="AK282" s="37">
        <v>14</v>
      </c>
      <c r="AL282" s="37">
        <v>3</v>
      </c>
      <c r="AM282" s="37">
        <v>6</v>
      </c>
      <c r="AN282" s="37">
        <v>4</v>
      </c>
      <c r="AO282" s="37">
        <v>16</v>
      </c>
      <c r="AP282" s="37">
        <v>2</v>
      </c>
      <c r="AQ282" s="37">
        <v>5</v>
      </c>
      <c r="AR282" s="37">
        <v>14</v>
      </c>
      <c r="AS282" s="37">
        <v>14</v>
      </c>
      <c r="AT282" s="37">
        <v>5</v>
      </c>
      <c r="AU282" s="37">
        <v>15</v>
      </c>
      <c r="AV282" s="37">
        <v>11</v>
      </c>
      <c r="AW282" s="37">
        <v>16</v>
      </c>
      <c r="AX282" s="37">
        <v>2</v>
      </c>
      <c r="AY282" s="37">
        <v>15</v>
      </c>
      <c r="AZ282" s="37">
        <v>11</v>
      </c>
      <c r="BA282" s="37">
        <v>9</v>
      </c>
      <c r="BB282" s="37">
        <v>6</v>
      </c>
      <c r="BC282" s="37">
        <v>16</v>
      </c>
      <c r="BD282" s="37">
        <v>14</v>
      </c>
      <c r="BE282" s="37">
        <v>7</v>
      </c>
      <c r="BF282" s="37">
        <v>14</v>
      </c>
      <c r="BG282" s="37">
        <v>1000</v>
      </c>
      <c r="BH282" s="32"/>
      <c r="BI282" s="32"/>
      <c r="BJ282" s="32"/>
    </row>
    <row r="283" spans="1:62" ht="16.2" thickBot="1" x14ac:dyDescent="0.35">
      <c r="A283" s="36" t="s">
        <v>587</v>
      </c>
      <c r="B283" s="37">
        <v>15</v>
      </c>
      <c r="C283" s="37">
        <v>15</v>
      </c>
      <c r="D283" s="37">
        <v>11</v>
      </c>
      <c r="E283" s="37">
        <v>4</v>
      </c>
      <c r="F283" s="37">
        <v>16</v>
      </c>
      <c r="G283" s="37">
        <v>12</v>
      </c>
      <c r="H283" s="37">
        <v>10</v>
      </c>
      <c r="I283" s="37">
        <v>10</v>
      </c>
      <c r="J283" s="37">
        <v>16</v>
      </c>
      <c r="K283" s="37">
        <v>7</v>
      </c>
      <c r="L283" s="37">
        <v>7</v>
      </c>
      <c r="M283" s="37">
        <v>5</v>
      </c>
      <c r="N283" s="37">
        <v>15</v>
      </c>
      <c r="O283" s="37">
        <v>15</v>
      </c>
      <c r="P283" s="37">
        <v>15</v>
      </c>
      <c r="Q283" s="37">
        <v>14</v>
      </c>
      <c r="R283" s="37">
        <v>10</v>
      </c>
      <c r="S283" s="37">
        <v>2</v>
      </c>
      <c r="T283" s="37">
        <v>13</v>
      </c>
      <c r="U283" s="37">
        <v>4</v>
      </c>
      <c r="V283" s="37">
        <v>11</v>
      </c>
      <c r="W283" s="37">
        <v>7</v>
      </c>
      <c r="X283" s="37">
        <v>10</v>
      </c>
      <c r="Y283" s="37">
        <v>15</v>
      </c>
      <c r="Z283" s="37">
        <v>5</v>
      </c>
      <c r="AA283" s="37">
        <v>14</v>
      </c>
      <c r="AB283" s="37">
        <v>16</v>
      </c>
      <c r="AC283" s="37">
        <v>6</v>
      </c>
      <c r="AD283" s="37">
        <v>12</v>
      </c>
      <c r="AE283" s="37">
        <v>3</v>
      </c>
      <c r="AF283" s="37">
        <v>14</v>
      </c>
      <c r="AG283" s="37">
        <v>5</v>
      </c>
      <c r="AH283" s="37">
        <v>12</v>
      </c>
      <c r="AI283" s="37">
        <v>14</v>
      </c>
      <c r="AJ283" s="37">
        <v>5</v>
      </c>
      <c r="AK283" s="37">
        <v>15</v>
      </c>
      <c r="AL283" s="37">
        <v>5</v>
      </c>
      <c r="AM283" s="37">
        <v>9</v>
      </c>
      <c r="AN283" s="37">
        <v>3</v>
      </c>
      <c r="AO283" s="37">
        <v>16</v>
      </c>
      <c r="AP283" s="37">
        <v>3</v>
      </c>
      <c r="AQ283" s="37">
        <v>5</v>
      </c>
      <c r="AR283" s="37">
        <v>14</v>
      </c>
      <c r="AS283" s="37">
        <v>14</v>
      </c>
      <c r="AT283" s="37">
        <v>5</v>
      </c>
      <c r="AU283" s="37">
        <v>14</v>
      </c>
      <c r="AV283" s="37">
        <v>12</v>
      </c>
      <c r="AW283" s="37">
        <v>16</v>
      </c>
      <c r="AX283" s="37">
        <v>2</v>
      </c>
      <c r="AY283" s="37">
        <v>14</v>
      </c>
      <c r="AZ283" s="37">
        <v>10</v>
      </c>
      <c r="BA283" s="37">
        <v>8</v>
      </c>
      <c r="BB283" s="37">
        <v>7</v>
      </c>
      <c r="BC283" s="37">
        <v>15</v>
      </c>
      <c r="BD283" s="37">
        <v>14</v>
      </c>
      <c r="BE283" s="37">
        <v>1</v>
      </c>
      <c r="BF283" s="37">
        <v>14</v>
      </c>
      <c r="BG283" s="37">
        <v>1000</v>
      </c>
      <c r="BH283" s="32"/>
      <c r="BI283" s="32"/>
      <c r="BJ283" s="32"/>
    </row>
    <row r="284" spans="1:62" ht="16.2" thickBot="1" x14ac:dyDescent="0.35">
      <c r="A284" s="36" t="s">
        <v>588</v>
      </c>
      <c r="B284" s="37">
        <v>13</v>
      </c>
      <c r="C284" s="37">
        <v>12</v>
      </c>
      <c r="D284" s="37">
        <v>4</v>
      </c>
      <c r="E284" s="37">
        <v>3</v>
      </c>
      <c r="F284" s="37">
        <v>16</v>
      </c>
      <c r="G284" s="37">
        <v>6</v>
      </c>
      <c r="H284" s="37">
        <v>8</v>
      </c>
      <c r="I284" s="37">
        <v>10</v>
      </c>
      <c r="J284" s="37">
        <v>14</v>
      </c>
      <c r="K284" s="37">
        <v>4</v>
      </c>
      <c r="L284" s="37">
        <v>6</v>
      </c>
      <c r="M284" s="37">
        <v>3</v>
      </c>
      <c r="N284" s="37">
        <v>14</v>
      </c>
      <c r="O284" s="37">
        <v>15</v>
      </c>
      <c r="P284" s="37">
        <v>15</v>
      </c>
      <c r="Q284" s="37">
        <v>14</v>
      </c>
      <c r="R284" s="37">
        <v>8</v>
      </c>
      <c r="S284" s="37">
        <v>1</v>
      </c>
      <c r="T284" s="37">
        <v>13</v>
      </c>
      <c r="U284" s="37">
        <v>4</v>
      </c>
      <c r="V284" s="37">
        <v>13</v>
      </c>
      <c r="W284" s="37">
        <v>6</v>
      </c>
      <c r="X284" s="37">
        <v>11</v>
      </c>
      <c r="Y284" s="37">
        <v>15</v>
      </c>
      <c r="Z284" s="37">
        <v>6</v>
      </c>
      <c r="AA284" s="37">
        <v>15</v>
      </c>
      <c r="AB284" s="37">
        <v>16</v>
      </c>
      <c r="AC284" s="37">
        <v>6</v>
      </c>
      <c r="AD284" s="37">
        <v>4</v>
      </c>
      <c r="AE284" s="37">
        <v>4</v>
      </c>
      <c r="AF284" s="37">
        <v>5</v>
      </c>
      <c r="AG284" s="37">
        <v>7</v>
      </c>
      <c r="AH284" s="37">
        <v>5</v>
      </c>
      <c r="AI284" s="37">
        <v>15</v>
      </c>
      <c r="AJ284" s="37">
        <v>5</v>
      </c>
      <c r="AK284" s="37">
        <v>15</v>
      </c>
      <c r="AL284" s="37">
        <v>3</v>
      </c>
      <c r="AM284" s="37">
        <v>5</v>
      </c>
      <c r="AN284" s="37">
        <v>3</v>
      </c>
      <c r="AO284" s="37">
        <v>16</v>
      </c>
      <c r="AP284" s="37">
        <v>1</v>
      </c>
      <c r="AQ284" s="37">
        <v>5</v>
      </c>
      <c r="AR284" s="37">
        <v>14</v>
      </c>
      <c r="AS284" s="37">
        <v>8</v>
      </c>
      <c r="AT284" s="37">
        <v>4</v>
      </c>
      <c r="AU284" s="37">
        <v>15</v>
      </c>
      <c r="AV284" s="37">
        <v>10</v>
      </c>
      <c r="AW284" s="37">
        <v>16</v>
      </c>
      <c r="AX284" s="37">
        <v>2</v>
      </c>
      <c r="AY284" s="37">
        <v>15</v>
      </c>
      <c r="AZ284" s="37">
        <v>10</v>
      </c>
      <c r="BA284" s="37">
        <v>7</v>
      </c>
      <c r="BB284" s="37">
        <v>7</v>
      </c>
      <c r="BC284" s="37">
        <v>14</v>
      </c>
      <c r="BD284" s="37">
        <v>15</v>
      </c>
      <c r="BE284" s="37">
        <v>7</v>
      </c>
      <c r="BF284" s="37">
        <v>12</v>
      </c>
      <c r="BG284" s="37">
        <v>1000</v>
      </c>
      <c r="BH284" s="32"/>
      <c r="BI284" s="32"/>
      <c r="BJ284" s="32"/>
    </row>
    <row r="285" spans="1:62" ht="16.2" thickBot="1" x14ac:dyDescent="0.35">
      <c r="A285" s="36" t="s">
        <v>589</v>
      </c>
      <c r="B285" s="37">
        <v>15</v>
      </c>
      <c r="C285" s="37">
        <v>15</v>
      </c>
      <c r="D285" s="37">
        <v>10</v>
      </c>
      <c r="E285" s="37">
        <v>4</v>
      </c>
      <c r="F285" s="37">
        <v>16</v>
      </c>
      <c r="G285" s="37">
        <v>13</v>
      </c>
      <c r="H285" s="37">
        <v>10</v>
      </c>
      <c r="I285" s="37">
        <v>10</v>
      </c>
      <c r="J285" s="37">
        <v>16</v>
      </c>
      <c r="K285" s="37">
        <v>7</v>
      </c>
      <c r="L285" s="37">
        <v>5</v>
      </c>
      <c r="M285" s="37">
        <v>6</v>
      </c>
      <c r="N285" s="37">
        <v>15</v>
      </c>
      <c r="O285" s="37">
        <v>16</v>
      </c>
      <c r="P285" s="37">
        <v>15</v>
      </c>
      <c r="Q285" s="37">
        <v>15</v>
      </c>
      <c r="R285" s="37">
        <v>10</v>
      </c>
      <c r="S285" s="37">
        <v>1</v>
      </c>
      <c r="T285" s="37">
        <v>13</v>
      </c>
      <c r="U285" s="37">
        <v>4</v>
      </c>
      <c r="V285" s="37">
        <v>13</v>
      </c>
      <c r="W285" s="37">
        <v>7</v>
      </c>
      <c r="X285" s="37">
        <v>2</v>
      </c>
      <c r="Y285" s="37">
        <v>15</v>
      </c>
      <c r="Z285" s="37">
        <v>5</v>
      </c>
      <c r="AA285" s="37">
        <v>14</v>
      </c>
      <c r="AB285" s="37">
        <v>16</v>
      </c>
      <c r="AC285" s="37">
        <v>6</v>
      </c>
      <c r="AD285" s="37">
        <v>11</v>
      </c>
      <c r="AE285" s="37">
        <v>4</v>
      </c>
      <c r="AF285" s="37">
        <v>15</v>
      </c>
      <c r="AG285" s="37">
        <v>6</v>
      </c>
      <c r="AH285" s="37">
        <v>14</v>
      </c>
      <c r="AI285" s="37">
        <v>14</v>
      </c>
      <c r="AJ285" s="37">
        <v>6</v>
      </c>
      <c r="AK285" s="37">
        <v>15</v>
      </c>
      <c r="AL285" s="37">
        <v>4</v>
      </c>
      <c r="AM285" s="37">
        <v>8</v>
      </c>
      <c r="AN285" s="37">
        <v>3</v>
      </c>
      <c r="AO285" s="37">
        <v>16</v>
      </c>
      <c r="AP285" s="37">
        <v>3</v>
      </c>
      <c r="AQ285" s="37">
        <v>5</v>
      </c>
      <c r="AR285" s="37">
        <v>15</v>
      </c>
      <c r="AS285" s="37">
        <v>14</v>
      </c>
      <c r="AT285" s="37">
        <v>5</v>
      </c>
      <c r="AU285" s="37">
        <v>10</v>
      </c>
      <c r="AV285" s="37">
        <v>12</v>
      </c>
      <c r="AW285" s="37">
        <v>14</v>
      </c>
      <c r="AX285" s="37">
        <v>4</v>
      </c>
      <c r="AY285" s="37">
        <v>11</v>
      </c>
      <c r="AZ285" s="37">
        <v>11</v>
      </c>
      <c r="BA285" s="37">
        <v>6</v>
      </c>
      <c r="BB285" s="37">
        <v>11</v>
      </c>
      <c r="BC285" s="37">
        <v>16</v>
      </c>
      <c r="BD285" s="37">
        <v>12</v>
      </c>
      <c r="BE285" s="37">
        <v>2</v>
      </c>
      <c r="BF285" s="37">
        <v>14</v>
      </c>
      <c r="BG285" s="37">
        <v>1000</v>
      </c>
      <c r="BH285" s="32"/>
      <c r="BI285" s="32"/>
      <c r="BJ285" s="32"/>
    </row>
    <row r="286" spans="1:62" ht="16.2" thickBot="1" x14ac:dyDescent="0.35">
      <c r="A286" s="36" t="s">
        <v>590</v>
      </c>
      <c r="B286" s="37">
        <v>15</v>
      </c>
      <c r="C286" s="37">
        <v>15</v>
      </c>
      <c r="D286" s="37">
        <v>13</v>
      </c>
      <c r="E286" s="37">
        <v>4</v>
      </c>
      <c r="F286" s="37">
        <v>16</v>
      </c>
      <c r="G286" s="37">
        <v>12</v>
      </c>
      <c r="H286" s="37">
        <v>10</v>
      </c>
      <c r="I286" s="37">
        <v>10</v>
      </c>
      <c r="J286" s="37">
        <v>16</v>
      </c>
      <c r="K286" s="37">
        <v>7</v>
      </c>
      <c r="L286" s="37">
        <v>7</v>
      </c>
      <c r="M286" s="37">
        <v>5</v>
      </c>
      <c r="N286" s="37">
        <v>15</v>
      </c>
      <c r="O286" s="37">
        <v>16</v>
      </c>
      <c r="P286" s="37">
        <v>15</v>
      </c>
      <c r="Q286" s="37">
        <v>15</v>
      </c>
      <c r="R286" s="37">
        <v>10</v>
      </c>
      <c r="S286" s="37">
        <v>1</v>
      </c>
      <c r="T286" s="37">
        <v>12</v>
      </c>
      <c r="U286" s="37">
        <v>4</v>
      </c>
      <c r="V286" s="37">
        <v>13</v>
      </c>
      <c r="W286" s="37">
        <v>6</v>
      </c>
      <c r="X286" s="37">
        <v>10</v>
      </c>
      <c r="Y286" s="37">
        <v>15</v>
      </c>
      <c r="Z286" s="37">
        <v>6</v>
      </c>
      <c r="AA286" s="37">
        <v>15</v>
      </c>
      <c r="AB286" s="37">
        <v>16</v>
      </c>
      <c r="AC286" s="37">
        <v>6</v>
      </c>
      <c r="AD286" s="37">
        <v>11</v>
      </c>
      <c r="AE286" s="37">
        <v>4</v>
      </c>
      <c r="AF286" s="37">
        <v>15</v>
      </c>
      <c r="AG286" s="37">
        <v>6</v>
      </c>
      <c r="AH286" s="37">
        <v>13</v>
      </c>
      <c r="AI286" s="37">
        <v>14</v>
      </c>
      <c r="AJ286" s="37">
        <v>5</v>
      </c>
      <c r="AK286" s="37">
        <v>15</v>
      </c>
      <c r="AL286" s="37">
        <v>5</v>
      </c>
      <c r="AM286" s="37">
        <v>9</v>
      </c>
      <c r="AN286" s="37">
        <v>4</v>
      </c>
      <c r="AO286" s="37">
        <v>16</v>
      </c>
      <c r="AP286" s="37">
        <v>2</v>
      </c>
      <c r="AQ286" s="37">
        <v>5</v>
      </c>
      <c r="AR286" s="37">
        <v>15</v>
      </c>
      <c r="AS286" s="37">
        <v>14</v>
      </c>
      <c r="AT286" s="37">
        <v>5</v>
      </c>
      <c r="AU286" s="37">
        <v>15</v>
      </c>
      <c r="AV286" s="37">
        <v>12</v>
      </c>
      <c r="AW286" s="37">
        <v>16</v>
      </c>
      <c r="AX286" s="37">
        <v>5</v>
      </c>
      <c r="AY286" s="37">
        <v>14</v>
      </c>
      <c r="AZ286" s="37">
        <v>11</v>
      </c>
      <c r="BA286" s="37">
        <v>7</v>
      </c>
      <c r="BB286" s="37">
        <v>10</v>
      </c>
      <c r="BC286" s="37">
        <v>16</v>
      </c>
      <c r="BD286" s="37">
        <v>14</v>
      </c>
      <c r="BE286" s="37">
        <v>7</v>
      </c>
      <c r="BF286" s="37">
        <v>14</v>
      </c>
      <c r="BG286" s="37">
        <v>1000</v>
      </c>
      <c r="BH286" s="32"/>
      <c r="BI286" s="32"/>
      <c r="BJ286" s="32"/>
    </row>
    <row r="287" spans="1:62" ht="16.2" thickBot="1" x14ac:dyDescent="0.35">
      <c r="A287" s="36" t="s">
        <v>591</v>
      </c>
      <c r="B287" s="37">
        <v>15</v>
      </c>
      <c r="C287" s="37">
        <v>14</v>
      </c>
      <c r="D287" s="37">
        <v>12</v>
      </c>
      <c r="E287" s="37">
        <v>3</v>
      </c>
      <c r="F287" s="37">
        <v>16</v>
      </c>
      <c r="G287" s="37">
        <v>8</v>
      </c>
      <c r="H287" s="37">
        <v>10</v>
      </c>
      <c r="I287" s="37">
        <v>10</v>
      </c>
      <c r="J287" s="37">
        <v>16</v>
      </c>
      <c r="K287" s="37">
        <v>5</v>
      </c>
      <c r="L287" s="37">
        <v>6</v>
      </c>
      <c r="M287" s="37">
        <v>5</v>
      </c>
      <c r="N287" s="37">
        <v>14</v>
      </c>
      <c r="O287" s="37">
        <v>16</v>
      </c>
      <c r="P287" s="37">
        <v>15</v>
      </c>
      <c r="Q287" s="37">
        <v>14</v>
      </c>
      <c r="R287" s="37">
        <v>10</v>
      </c>
      <c r="S287" s="37">
        <v>1</v>
      </c>
      <c r="T287" s="37">
        <v>12</v>
      </c>
      <c r="U287" s="37">
        <v>4</v>
      </c>
      <c r="V287" s="37">
        <v>13</v>
      </c>
      <c r="W287" s="37">
        <v>7</v>
      </c>
      <c r="X287" s="37">
        <v>9</v>
      </c>
      <c r="Y287" s="37">
        <v>15</v>
      </c>
      <c r="Z287" s="37">
        <v>5</v>
      </c>
      <c r="AA287" s="37">
        <v>14</v>
      </c>
      <c r="AB287" s="37">
        <v>16</v>
      </c>
      <c r="AC287" s="37">
        <v>6</v>
      </c>
      <c r="AD287" s="37">
        <v>10</v>
      </c>
      <c r="AE287" s="37">
        <v>4</v>
      </c>
      <c r="AF287" s="37">
        <v>14</v>
      </c>
      <c r="AG287" s="37">
        <v>6</v>
      </c>
      <c r="AH287" s="37">
        <v>9</v>
      </c>
      <c r="AI287" s="37">
        <v>15</v>
      </c>
      <c r="AJ287" s="37">
        <v>5</v>
      </c>
      <c r="AK287" s="37">
        <v>15</v>
      </c>
      <c r="AL287" s="37">
        <v>5</v>
      </c>
      <c r="AM287" s="37">
        <v>9</v>
      </c>
      <c r="AN287" s="37">
        <v>4</v>
      </c>
      <c r="AO287" s="37">
        <v>16</v>
      </c>
      <c r="AP287" s="37">
        <v>3</v>
      </c>
      <c r="AQ287" s="37">
        <v>6</v>
      </c>
      <c r="AR287" s="37">
        <v>15</v>
      </c>
      <c r="AS287" s="37">
        <v>13</v>
      </c>
      <c r="AT287" s="37">
        <v>5</v>
      </c>
      <c r="AU287" s="37">
        <v>14</v>
      </c>
      <c r="AV287" s="37">
        <v>11</v>
      </c>
      <c r="AW287" s="37">
        <v>15</v>
      </c>
      <c r="AX287" s="37">
        <v>1</v>
      </c>
      <c r="AY287" s="37">
        <v>14</v>
      </c>
      <c r="AZ287" s="37">
        <v>10</v>
      </c>
      <c r="BA287" s="37">
        <v>7</v>
      </c>
      <c r="BB287" s="37">
        <v>11</v>
      </c>
      <c r="BC287" s="37">
        <v>16</v>
      </c>
      <c r="BD287" s="37">
        <v>14</v>
      </c>
      <c r="BE287" s="37">
        <v>6</v>
      </c>
      <c r="BF287" s="37">
        <v>14</v>
      </c>
      <c r="BG287" s="37">
        <v>1000</v>
      </c>
      <c r="BH287" s="32"/>
      <c r="BI287" s="32"/>
      <c r="BJ287" s="32"/>
    </row>
    <row r="288" spans="1:62" ht="16.2" thickBot="1" x14ac:dyDescent="0.35">
      <c r="A288" s="36" t="s">
        <v>592</v>
      </c>
      <c r="B288" s="37">
        <v>12</v>
      </c>
      <c r="C288" s="37">
        <v>15</v>
      </c>
      <c r="D288" s="37">
        <v>13</v>
      </c>
      <c r="E288" s="37">
        <v>3</v>
      </c>
      <c r="F288" s="37">
        <v>16</v>
      </c>
      <c r="G288" s="37">
        <v>13</v>
      </c>
      <c r="H288" s="37">
        <v>10</v>
      </c>
      <c r="I288" s="37">
        <v>10</v>
      </c>
      <c r="J288" s="37">
        <v>16</v>
      </c>
      <c r="K288" s="37">
        <v>7</v>
      </c>
      <c r="L288" s="37">
        <v>6</v>
      </c>
      <c r="M288" s="37">
        <v>5</v>
      </c>
      <c r="N288" s="37">
        <v>15</v>
      </c>
      <c r="O288" s="37">
        <v>16</v>
      </c>
      <c r="P288" s="37">
        <v>15</v>
      </c>
      <c r="Q288" s="37">
        <v>14</v>
      </c>
      <c r="R288" s="37">
        <v>10</v>
      </c>
      <c r="S288" s="37">
        <v>1</v>
      </c>
      <c r="T288" s="37">
        <v>12</v>
      </c>
      <c r="U288" s="37">
        <v>4</v>
      </c>
      <c r="V288" s="37">
        <v>13</v>
      </c>
      <c r="W288" s="37">
        <v>6</v>
      </c>
      <c r="X288" s="37">
        <v>9</v>
      </c>
      <c r="Y288" s="37">
        <v>15</v>
      </c>
      <c r="Z288" s="37">
        <v>4</v>
      </c>
      <c r="AA288" s="37">
        <v>14</v>
      </c>
      <c r="AB288" s="37">
        <v>16</v>
      </c>
      <c r="AC288" s="37">
        <v>5</v>
      </c>
      <c r="AD288" s="37">
        <v>9</v>
      </c>
      <c r="AE288" s="37">
        <v>4</v>
      </c>
      <c r="AF288" s="37">
        <v>14</v>
      </c>
      <c r="AG288" s="37">
        <v>1</v>
      </c>
      <c r="AH288" s="37">
        <v>13</v>
      </c>
      <c r="AI288" s="37">
        <v>15</v>
      </c>
      <c r="AJ288" s="37">
        <v>5</v>
      </c>
      <c r="AK288" s="37">
        <v>15</v>
      </c>
      <c r="AL288" s="37">
        <v>4</v>
      </c>
      <c r="AM288" s="37">
        <v>9</v>
      </c>
      <c r="AN288" s="37">
        <v>3</v>
      </c>
      <c r="AO288" s="37">
        <v>15</v>
      </c>
      <c r="AP288" s="37">
        <v>3</v>
      </c>
      <c r="AQ288" s="37">
        <v>6</v>
      </c>
      <c r="AR288" s="37">
        <v>13</v>
      </c>
      <c r="AS288" s="37">
        <v>14</v>
      </c>
      <c r="AT288" s="37">
        <v>5</v>
      </c>
      <c r="AU288" s="37">
        <v>14</v>
      </c>
      <c r="AV288" s="37">
        <v>11</v>
      </c>
      <c r="AW288" s="37">
        <v>16</v>
      </c>
      <c r="AX288" s="37">
        <v>2</v>
      </c>
      <c r="AY288" s="37">
        <v>13</v>
      </c>
      <c r="AZ288" s="37">
        <v>9</v>
      </c>
      <c r="BA288" s="37">
        <v>5</v>
      </c>
      <c r="BB288" s="37">
        <v>10</v>
      </c>
      <c r="BC288" s="37">
        <v>14</v>
      </c>
      <c r="BD288" s="37">
        <v>15</v>
      </c>
      <c r="BE288" s="37">
        <v>7</v>
      </c>
      <c r="BF288" s="37">
        <v>14</v>
      </c>
      <c r="BG288" s="37">
        <v>1000</v>
      </c>
      <c r="BH288" s="32"/>
      <c r="BI288" s="32"/>
      <c r="BJ288" s="32"/>
    </row>
    <row r="289" spans="1:62" ht="16.2" thickBot="1" x14ac:dyDescent="0.35">
      <c r="A289" s="36" t="s">
        <v>593</v>
      </c>
      <c r="B289" s="37">
        <v>15</v>
      </c>
      <c r="C289" s="37">
        <v>15</v>
      </c>
      <c r="D289" s="37">
        <v>12</v>
      </c>
      <c r="E289" s="37">
        <v>3</v>
      </c>
      <c r="F289" s="37">
        <v>15</v>
      </c>
      <c r="G289" s="37">
        <v>11</v>
      </c>
      <c r="H289" s="37">
        <v>10</v>
      </c>
      <c r="I289" s="37">
        <v>7</v>
      </c>
      <c r="J289" s="37">
        <v>16</v>
      </c>
      <c r="K289" s="37">
        <v>6</v>
      </c>
      <c r="L289" s="37">
        <v>5</v>
      </c>
      <c r="M289" s="37">
        <v>5</v>
      </c>
      <c r="N289" s="37">
        <v>15</v>
      </c>
      <c r="O289" s="37">
        <v>15</v>
      </c>
      <c r="P289" s="37">
        <v>14</v>
      </c>
      <c r="Q289" s="37">
        <v>15</v>
      </c>
      <c r="R289" s="37">
        <v>8</v>
      </c>
      <c r="S289" s="37">
        <v>1</v>
      </c>
      <c r="T289" s="37">
        <v>12</v>
      </c>
      <c r="U289" s="37">
        <v>3</v>
      </c>
      <c r="V289" s="37">
        <v>12</v>
      </c>
      <c r="W289" s="37">
        <v>6</v>
      </c>
      <c r="X289" s="37">
        <v>9</v>
      </c>
      <c r="Y289" s="37">
        <v>14</v>
      </c>
      <c r="Z289" s="37">
        <v>3</v>
      </c>
      <c r="AA289" s="37">
        <v>14</v>
      </c>
      <c r="AB289" s="37">
        <v>14</v>
      </c>
      <c r="AC289" s="37">
        <v>4</v>
      </c>
      <c r="AD289" s="37">
        <v>12</v>
      </c>
      <c r="AE289" s="37">
        <v>4</v>
      </c>
      <c r="AF289" s="37">
        <v>15</v>
      </c>
      <c r="AG289" s="37">
        <v>7</v>
      </c>
      <c r="AH289" s="37">
        <v>12</v>
      </c>
      <c r="AI289" s="37">
        <v>14</v>
      </c>
      <c r="AJ289" s="37">
        <v>5</v>
      </c>
      <c r="AK289" s="37">
        <v>14</v>
      </c>
      <c r="AL289" s="37">
        <v>5</v>
      </c>
      <c r="AM289" s="37">
        <v>9</v>
      </c>
      <c r="AN289" s="37">
        <v>3</v>
      </c>
      <c r="AO289" s="37">
        <v>10</v>
      </c>
      <c r="AP289" s="37">
        <v>2</v>
      </c>
      <c r="AQ289" s="37">
        <v>6</v>
      </c>
      <c r="AR289" s="37">
        <v>15</v>
      </c>
      <c r="AS289" s="37">
        <v>12</v>
      </c>
      <c r="AT289" s="37">
        <v>5</v>
      </c>
      <c r="AU289" s="37">
        <v>15</v>
      </c>
      <c r="AV289" s="37">
        <v>10</v>
      </c>
      <c r="AW289" s="37">
        <v>16</v>
      </c>
      <c r="AX289" s="37">
        <v>5</v>
      </c>
      <c r="AY289" s="37">
        <v>12</v>
      </c>
      <c r="AZ289" s="37">
        <v>11</v>
      </c>
      <c r="BA289" s="37">
        <v>2</v>
      </c>
      <c r="BB289" s="37">
        <v>10</v>
      </c>
      <c r="BC289" s="37">
        <v>14</v>
      </c>
      <c r="BD289" s="37">
        <v>15</v>
      </c>
      <c r="BE289" s="37">
        <v>5</v>
      </c>
      <c r="BF289" s="37">
        <v>13</v>
      </c>
      <c r="BG289" s="37">
        <v>1000</v>
      </c>
      <c r="BH289" s="32"/>
      <c r="BI289" s="32"/>
      <c r="BJ289" s="32"/>
    </row>
    <row r="290" spans="1:62" ht="16.2" thickBot="1" x14ac:dyDescent="0.35">
      <c r="A290" s="36" t="s">
        <v>594</v>
      </c>
      <c r="B290" s="37">
        <v>15</v>
      </c>
      <c r="C290" s="37">
        <v>15</v>
      </c>
      <c r="D290" s="37">
        <v>13</v>
      </c>
      <c r="E290" s="37">
        <v>3</v>
      </c>
      <c r="F290" s="37">
        <v>15</v>
      </c>
      <c r="G290" s="37">
        <v>10</v>
      </c>
      <c r="H290" s="37">
        <v>10</v>
      </c>
      <c r="I290" s="37">
        <v>7</v>
      </c>
      <c r="J290" s="37">
        <v>15</v>
      </c>
      <c r="K290" s="37">
        <v>6</v>
      </c>
      <c r="L290" s="37">
        <v>4</v>
      </c>
      <c r="M290" s="37">
        <v>4</v>
      </c>
      <c r="N290" s="37">
        <v>15</v>
      </c>
      <c r="O290" s="37">
        <v>14</v>
      </c>
      <c r="P290" s="37">
        <v>14</v>
      </c>
      <c r="Q290" s="37">
        <v>15</v>
      </c>
      <c r="R290" s="37">
        <v>9</v>
      </c>
      <c r="S290" s="37">
        <v>1</v>
      </c>
      <c r="T290" s="37">
        <v>12</v>
      </c>
      <c r="U290" s="37">
        <v>3</v>
      </c>
      <c r="V290" s="37">
        <v>12</v>
      </c>
      <c r="W290" s="37">
        <v>6</v>
      </c>
      <c r="X290" s="37">
        <v>10</v>
      </c>
      <c r="Y290" s="37">
        <v>15</v>
      </c>
      <c r="Z290" s="37">
        <v>3</v>
      </c>
      <c r="AA290" s="37">
        <v>14</v>
      </c>
      <c r="AB290" s="37">
        <v>14</v>
      </c>
      <c r="AC290" s="37">
        <v>5</v>
      </c>
      <c r="AD290" s="37">
        <v>11</v>
      </c>
      <c r="AE290" s="37">
        <v>4</v>
      </c>
      <c r="AF290" s="37">
        <v>15</v>
      </c>
      <c r="AG290" s="37">
        <v>6</v>
      </c>
      <c r="AH290" s="37">
        <v>13</v>
      </c>
      <c r="AI290" s="37">
        <v>14</v>
      </c>
      <c r="AJ290" s="37">
        <v>5</v>
      </c>
      <c r="AK290" s="37">
        <v>13</v>
      </c>
      <c r="AL290" s="37">
        <v>5</v>
      </c>
      <c r="AM290" s="37">
        <v>9</v>
      </c>
      <c r="AN290" s="37">
        <v>3</v>
      </c>
      <c r="AO290" s="37">
        <v>16</v>
      </c>
      <c r="AP290" s="37">
        <v>3</v>
      </c>
      <c r="AQ290" s="37">
        <v>6</v>
      </c>
      <c r="AR290" s="37">
        <v>15</v>
      </c>
      <c r="AS290" s="37">
        <v>13</v>
      </c>
      <c r="AT290" s="37">
        <v>5</v>
      </c>
      <c r="AU290" s="37">
        <v>14</v>
      </c>
      <c r="AV290" s="37">
        <v>11</v>
      </c>
      <c r="AW290" s="37">
        <v>16</v>
      </c>
      <c r="AX290" s="37">
        <v>5</v>
      </c>
      <c r="AY290" s="37">
        <v>13</v>
      </c>
      <c r="AZ290" s="37">
        <v>10</v>
      </c>
      <c r="BA290" s="37">
        <v>5</v>
      </c>
      <c r="BB290" s="37">
        <v>11</v>
      </c>
      <c r="BC290" s="37">
        <v>15</v>
      </c>
      <c r="BD290" s="37">
        <v>15</v>
      </c>
      <c r="BE290" s="37">
        <v>7</v>
      </c>
      <c r="BF290" s="37">
        <v>11</v>
      </c>
      <c r="BG290" s="37">
        <v>1000</v>
      </c>
      <c r="BH290" s="32"/>
      <c r="BI290" s="32"/>
      <c r="BJ290" s="32"/>
    </row>
    <row r="291" spans="1:62" ht="16.2" thickBot="1" x14ac:dyDescent="0.35">
      <c r="A291" s="36" t="s">
        <v>595</v>
      </c>
      <c r="B291" s="37">
        <v>15</v>
      </c>
      <c r="C291" s="37">
        <v>15</v>
      </c>
      <c r="D291" s="37">
        <v>12</v>
      </c>
      <c r="E291" s="37">
        <v>3</v>
      </c>
      <c r="F291" s="37">
        <v>16</v>
      </c>
      <c r="G291" s="37">
        <v>13</v>
      </c>
      <c r="H291" s="37">
        <v>10</v>
      </c>
      <c r="I291" s="37">
        <v>9</v>
      </c>
      <c r="J291" s="37">
        <v>16</v>
      </c>
      <c r="K291" s="37">
        <v>6</v>
      </c>
      <c r="L291" s="37">
        <v>5</v>
      </c>
      <c r="M291" s="37">
        <v>3</v>
      </c>
      <c r="N291" s="37">
        <v>15</v>
      </c>
      <c r="O291" s="37">
        <v>15</v>
      </c>
      <c r="P291" s="37">
        <v>14</v>
      </c>
      <c r="Q291" s="37">
        <v>15</v>
      </c>
      <c r="R291" s="37">
        <v>10</v>
      </c>
      <c r="S291" s="37">
        <v>2</v>
      </c>
      <c r="T291" s="37">
        <v>13</v>
      </c>
      <c r="U291" s="37">
        <v>3</v>
      </c>
      <c r="V291" s="37">
        <v>12</v>
      </c>
      <c r="W291" s="37">
        <v>6</v>
      </c>
      <c r="X291" s="37">
        <v>9</v>
      </c>
      <c r="Y291" s="37">
        <v>15</v>
      </c>
      <c r="Z291" s="37">
        <v>3</v>
      </c>
      <c r="AA291" s="37">
        <v>14</v>
      </c>
      <c r="AB291" s="37">
        <v>15</v>
      </c>
      <c r="AC291" s="37">
        <v>5</v>
      </c>
      <c r="AD291" s="37">
        <v>12</v>
      </c>
      <c r="AE291" s="37">
        <v>4</v>
      </c>
      <c r="AF291" s="37">
        <v>15</v>
      </c>
      <c r="AG291" s="37">
        <v>6</v>
      </c>
      <c r="AH291" s="37">
        <v>14</v>
      </c>
      <c r="AI291" s="37">
        <v>15</v>
      </c>
      <c r="AJ291" s="37">
        <v>5</v>
      </c>
      <c r="AK291" s="37">
        <v>14</v>
      </c>
      <c r="AL291" s="37">
        <v>5</v>
      </c>
      <c r="AM291" s="37">
        <v>9</v>
      </c>
      <c r="AN291" s="37">
        <v>4</v>
      </c>
      <c r="AO291" s="37">
        <v>16</v>
      </c>
      <c r="AP291" s="37">
        <v>1</v>
      </c>
      <c r="AQ291" s="37">
        <v>6</v>
      </c>
      <c r="AR291" s="37">
        <v>15</v>
      </c>
      <c r="AS291" s="37">
        <v>14</v>
      </c>
      <c r="AT291" s="37">
        <v>3</v>
      </c>
      <c r="AU291" s="37">
        <v>15</v>
      </c>
      <c r="AV291" s="37">
        <v>11</v>
      </c>
      <c r="AW291" s="37">
        <v>15</v>
      </c>
      <c r="AX291" s="37">
        <v>3</v>
      </c>
      <c r="AY291" s="37">
        <v>13</v>
      </c>
      <c r="AZ291" s="37">
        <v>11</v>
      </c>
      <c r="BA291" s="37">
        <v>8</v>
      </c>
      <c r="BB291" s="37">
        <v>10</v>
      </c>
      <c r="BC291" s="37">
        <v>16</v>
      </c>
      <c r="BD291" s="37">
        <v>15</v>
      </c>
      <c r="BE291" s="37">
        <v>7</v>
      </c>
      <c r="BF291" s="37">
        <v>11</v>
      </c>
      <c r="BG291" s="37">
        <v>1000</v>
      </c>
      <c r="BH291" s="32"/>
      <c r="BI291" s="32"/>
      <c r="BJ291" s="32"/>
    </row>
    <row r="292" spans="1:62" ht="16.2" thickBot="1" x14ac:dyDescent="0.35">
      <c r="A292" s="36" t="s">
        <v>596</v>
      </c>
      <c r="B292" s="37">
        <v>15</v>
      </c>
      <c r="C292" s="37">
        <v>14</v>
      </c>
      <c r="D292" s="37">
        <v>12</v>
      </c>
      <c r="E292" s="37">
        <v>3</v>
      </c>
      <c r="F292" s="37">
        <v>14</v>
      </c>
      <c r="G292" s="37">
        <v>6</v>
      </c>
      <c r="H292" s="37">
        <v>10</v>
      </c>
      <c r="I292" s="37">
        <v>7</v>
      </c>
      <c r="J292" s="37">
        <v>15</v>
      </c>
      <c r="K292" s="37">
        <v>5</v>
      </c>
      <c r="L292" s="37">
        <v>5</v>
      </c>
      <c r="M292" s="37">
        <v>3</v>
      </c>
      <c r="N292" s="37">
        <v>15</v>
      </c>
      <c r="O292" s="37">
        <v>14</v>
      </c>
      <c r="P292" s="37">
        <v>14</v>
      </c>
      <c r="Q292" s="37">
        <v>15</v>
      </c>
      <c r="R292" s="37">
        <v>9</v>
      </c>
      <c r="S292" s="37">
        <v>1</v>
      </c>
      <c r="T292" s="37">
        <v>12</v>
      </c>
      <c r="U292" s="37">
        <v>3</v>
      </c>
      <c r="V292" s="37">
        <v>12</v>
      </c>
      <c r="W292" s="37">
        <v>5</v>
      </c>
      <c r="X292" s="37">
        <v>9</v>
      </c>
      <c r="Y292" s="37">
        <v>15</v>
      </c>
      <c r="Z292" s="37">
        <v>3</v>
      </c>
      <c r="AA292" s="37">
        <v>14</v>
      </c>
      <c r="AB292" s="37">
        <v>14</v>
      </c>
      <c r="AC292" s="37">
        <v>4</v>
      </c>
      <c r="AD292" s="37">
        <v>11</v>
      </c>
      <c r="AE292" s="37">
        <v>4</v>
      </c>
      <c r="AF292" s="37">
        <v>15</v>
      </c>
      <c r="AG292" s="37">
        <v>2</v>
      </c>
      <c r="AH292" s="37">
        <v>13</v>
      </c>
      <c r="AI292" s="37">
        <v>15</v>
      </c>
      <c r="AJ292" s="37">
        <v>5</v>
      </c>
      <c r="AK292" s="37">
        <v>13</v>
      </c>
      <c r="AL292" s="37">
        <v>4</v>
      </c>
      <c r="AM292" s="37">
        <v>9</v>
      </c>
      <c r="AN292" s="37">
        <v>3</v>
      </c>
      <c r="AO292" s="37">
        <v>15</v>
      </c>
      <c r="AP292" s="37">
        <v>3</v>
      </c>
      <c r="AQ292" s="37">
        <v>6</v>
      </c>
      <c r="AR292" s="37">
        <v>15</v>
      </c>
      <c r="AS292" s="37">
        <v>14</v>
      </c>
      <c r="AT292" s="37">
        <v>4</v>
      </c>
      <c r="AU292" s="37">
        <v>14</v>
      </c>
      <c r="AV292" s="37">
        <v>12</v>
      </c>
      <c r="AW292" s="37">
        <v>15</v>
      </c>
      <c r="AX292" s="37">
        <v>5</v>
      </c>
      <c r="AY292" s="37">
        <v>14</v>
      </c>
      <c r="AZ292" s="37">
        <v>11</v>
      </c>
      <c r="BA292" s="37">
        <v>8</v>
      </c>
      <c r="BB292" s="37">
        <v>7</v>
      </c>
      <c r="BC292" s="37">
        <v>16</v>
      </c>
      <c r="BD292" s="37">
        <v>14</v>
      </c>
      <c r="BE292" s="37">
        <v>8</v>
      </c>
      <c r="BF292" s="37">
        <v>9</v>
      </c>
      <c r="BG292" s="37">
        <v>1000</v>
      </c>
      <c r="BH292" s="32"/>
      <c r="BI292" s="32"/>
      <c r="BJ292" s="32"/>
    </row>
    <row r="293" spans="1:62" ht="16.2" thickBot="1" x14ac:dyDescent="0.35">
      <c r="A293" s="36" t="s">
        <v>597</v>
      </c>
      <c r="B293" s="37">
        <v>15</v>
      </c>
      <c r="C293" s="37">
        <v>14</v>
      </c>
      <c r="D293" s="37">
        <v>13</v>
      </c>
      <c r="E293" s="37">
        <v>3</v>
      </c>
      <c r="F293" s="37">
        <v>14</v>
      </c>
      <c r="G293" s="37">
        <v>8</v>
      </c>
      <c r="H293" s="37">
        <v>9</v>
      </c>
      <c r="I293" s="37">
        <v>7</v>
      </c>
      <c r="J293" s="37">
        <v>15</v>
      </c>
      <c r="K293" s="37">
        <v>5</v>
      </c>
      <c r="L293" s="37">
        <v>5</v>
      </c>
      <c r="M293" s="37">
        <v>5</v>
      </c>
      <c r="N293" s="37">
        <v>15</v>
      </c>
      <c r="O293" s="37">
        <v>14</v>
      </c>
      <c r="P293" s="37">
        <v>14</v>
      </c>
      <c r="Q293" s="37">
        <v>15</v>
      </c>
      <c r="R293" s="37">
        <v>8</v>
      </c>
      <c r="S293" s="37">
        <v>2</v>
      </c>
      <c r="T293" s="37">
        <v>12</v>
      </c>
      <c r="U293" s="37">
        <v>2</v>
      </c>
      <c r="V293" s="37">
        <v>13</v>
      </c>
      <c r="W293" s="37">
        <v>6</v>
      </c>
      <c r="X293" s="37">
        <v>10</v>
      </c>
      <c r="Y293" s="37">
        <v>15</v>
      </c>
      <c r="Z293" s="37">
        <v>4</v>
      </c>
      <c r="AA293" s="37">
        <v>14</v>
      </c>
      <c r="AB293" s="37">
        <v>14</v>
      </c>
      <c r="AC293" s="37">
        <v>5</v>
      </c>
      <c r="AD293" s="37">
        <v>12</v>
      </c>
      <c r="AE293" s="37">
        <v>4</v>
      </c>
      <c r="AF293" s="37">
        <v>15</v>
      </c>
      <c r="AG293" s="37">
        <v>7</v>
      </c>
      <c r="AH293" s="37">
        <v>11</v>
      </c>
      <c r="AI293" s="37">
        <v>15</v>
      </c>
      <c r="AJ293" s="37">
        <v>5</v>
      </c>
      <c r="AK293" s="37">
        <v>13</v>
      </c>
      <c r="AL293" s="37">
        <v>5</v>
      </c>
      <c r="AM293" s="37">
        <v>9</v>
      </c>
      <c r="AN293" s="37">
        <v>3</v>
      </c>
      <c r="AO293" s="37">
        <v>16</v>
      </c>
      <c r="AP293" s="37">
        <v>1</v>
      </c>
      <c r="AQ293" s="37">
        <v>5</v>
      </c>
      <c r="AR293" s="37">
        <v>13</v>
      </c>
      <c r="AS293" s="37">
        <v>12</v>
      </c>
      <c r="AT293" s="37">
        <v>5</v>
      </c>
      <c r="AU293" s="37">
        <v>14</v>
      </c>
      <c r="AV293" s="37">
        <v>11</v>
      </c>
      <c r="AW293" s="37">
        <v>16</v>
      </c>
      <c r="AX293" s="37">
        <v>2</v>
      </c>
      <c r="AY293" s="37">
        <v>15</v>
      </c>
      <c r="AZ293" s="37">
        <v>11</v>
      </c>
      <c r="BA293" s="37">
        <v>7</v>
      </c>
      <c r="BB293" s="37">
        <v>8</v>
      </c>
      <c r="BC293" s="37">
        <v>16</v>
      </c>
      <c r="BD293" s="37">
        <v>14</v>
      </c>
      <c r="BE293" s="37">
        <v>3</v>
      </c>
      <c r="BF293" s="37">
        <v>11</v>
      </c>
      <c r="BG293" s="37">
        <v>1000</v>
      </c>
      <c r="BH293" s="32"/>
      <c r="BI293" s="32"/>
      <c r="BJ293" s="32"/>
    </row>
    <row r="294" spans="1:62" ht="16.2" thickBot="1" x14ac:dyDescent="0.35">
      <c r="A294" s="36" t="s">
        <v>598</v>
      </c>
      <c r="B294" s="37">
        <v>12</v>
      </c>
      <c r="C294" s="37">
        <v>15</v>
      </c>
      <c r="D294" s="37">
        <v>7</v>
      </c>
      <c r="E294" s="37">
        <v>3</v>
      </c>
      <c r="F294" s="37">
        <v>16</v>
      </c>
      <c r="G294" s="37">
        <v>12</v>
      </c>
      <c r="H294" s="37">
        <v>10</v>
      </c>
      <c r="I294" s="37">
        <v>10</v>
      </c>
      <c r="J294" s="37">
        <v>16</v>
      </c>
      <c r="K294" s="37">
        <v>7</v>
      </c>
      <c r="L294" s="37">
        <v>6</v>
      </c>
      <c r="M294" s="37">
        <v>5</v>
      </c>
      <c r="N294" s="37">
        <v>15</v>
      </c>
      <c r="O294" s="37">
        <v>16</v>
      </c>
      <c r="P294" s="37">
        <v>15</v>
      </c>
      <c r="Q294" s="37">
        <v>14</v>
      </c>
      <c r="R294" s="37">
        <v>9</v>
      </c>
      <c r="S294" s="37">
        <v>2</v>
      </c>
      <c r="T294" s="37">
        <v>12</v>
      </c>
      <c r="U294" s="37">
        <v>4</v>
      </c>
      <c r="V294" s="37">
        <v>13</v>
      </c>
      <c r="W294" s="37">
        <v>7</v>
      </c>
      <c r="X294" s="37">
        <v>9</v>
      </c>
      <c r="Y294" s="37">
        <v>14</v>
      </c>
      <c r="Z294" s="37">
        <v>5</v>
      </c>
      <c r="AA294" s="37">
        <v>15</v>
      </c>
      <c r="AB294" s="37">
        <v>16</v>
      </c>
      <c r="AC294" s="37">
        <v>5</v>
      </c>
      <c r="AD294" s="37">
        <v>12</v>
      </c>
      <c r="AE294" s="37">
        <v>4</v>
      </c>
      <c r="AF294" s="37">
        <v>15</v>
      </c>
      <c r="AG294" s="37">
        <v>6</v>
      </c>
      <c r="AH294" s="37">
        <v>12</v>
      </c>
      <c r="AI294" s="37">
        <v>15</v>
      </c>
      <c r="AJ294" s="37">
        <v>6</v>
      </c>
      <c r="AK294" s="37">
        <v>15</v>
      </c>
      <c r="AL294" s="37">
        <v>4</v>
      </c>
      <c r="AM294" s="37">
        <v>5</v>
      </c>
      <c r="AN294" s="37">
        <v>4</v>
      </c>
      <c r="AO294" s="37">
        <v>15</v>
      </c>
      <c r="AP294" s="37">
        <v>2</v>
      </c>
      <c r="AQ294" s="37">
        <v>5</v>
      </c>
      <c r="AR294" s="37">
        <v>14</v>
      </c>
      <c r="AS294" s="37">
        <v>14</v>
      </c>
      <c r="AT294" s="37">
        <v>5</v>
      </c>
      <c r="AU294" s="37">
        <v>15</v>
      </c>
      <c r="AV294" s="37">
        <v>10</v>
      </c>
      <c r="AW294" s="37">
        <v>16</v>
      </c>
      <c r="AX294" s="37">
        <v>4</v>
      </c>
      <c r="AY294" s="37">
        <v>14</v>
      </c>
      <c r="AZ294" s="37">
        <v>10</v>
      </c>
      <c r="BA294" s="37">
        <v>3</v>
      </c>
      <c r="BB294" s="37">
        <v>11</v>
      </c>
      <c r="BC294" s="37">
        <v>10</v>
      </c>
      <c r="BD294" s="37">
        <v>14</v>
      </c>
      <c r="BE294" s="37">
        <v>7</v>
      </c>
      <c r="BF294" s="37">
        <v>13</v>
      </c>
      <c r="BG294" s="37">
        <v>1000</v>
      </c>
      <c r="BH294" s="32"/>
      <c r="BI294" s="32"/>
      <c r="BJ294" s="32"/>
    </row>
    <row r="295" spans="1:62" ht="16.2" thickBot="1" x14ac:dyDescent="0.35">
      <c r="A295" s="36" t="s">
        <v>599</v>
      </c>
      <c r="B295" s="37">
        <v>15</v>
      </c>
      <c r="C295" s="37">
        <v>14</v>
      </c>
      <c r="D295" s="37">
        <v>13</v>
      </c>
      <c r="E295" s="37">
        <v>3</v>
      </c>
      <c r="F295" s="37">
        <v>14</v>
      </c>
      <c r="G295" s="37">
        <v>5</v>
      </c>
      <c r="H295" s="37">
        <v>8</v>
      </c>
      <c r="I295" s="37">
        <v>7</v>
      </c>
      <c r="J295" s="37">
        <v>14</v>
      </c>
      <c r="K295" s="37">
        <v>6</v>
      </c>
      <c r="L295" s="37">
        <v>6</v>
      </c>
      <c r="M295" s="37">
        <v>5</v>
      </c>
      <c r="N295" s="37">
        <v>15</v>
      </c>
      <c r="O295" s="37">
        <v>13</v>
      </c>
      <c r="P295" s="37">
        <v>14</v>
      </c>
      <c r="Q295" s="37">
        <v>14</v>
      </c>
      <c r="R295" s="37">
        <v>9</v>
      </c>
      <c r="S295" s="37">
        <v>1</v>
      </c>
      <c r="T295" s="37">
        <v>12</v>
      </c>
      <c r="U295" s="37">
        <v>3</v>
      </c>
      <c r="V295" s="37">
        <v>13</v>
      </c>
      <c r="W295" s="37">
        <v>6</v>
      </c>
      <c r="X295" s="37">
        <v>11</v>
      </c>
      <c r="Y295" s="37">
        <v>14</v>
      </c>
      <c r="Z295" s="37">
        <v>5</v>
      </c>
      <c r="AA295" s="37">
        <v>15</v>
      </c>
      <c r="AB295" s="37">
        <v>14</v>
      </c>
      <c r="AC295" s="37">
        <v>6</v>
      </c>
      <c r="AD295" s="37">
        <v>11</v>
      </c>
      <c r="AE295" s="37">
        <v>1</v>
      </c>
      <c r="AF295" s="37">
        <v>15</v>
      </c>
      <c r="AG295" s="37">
        <v>6</v>
      </c>
      <c r="AH295" s="37">
        <v>10</v>
      </c>
      <c r="AI295" s="37">
        <v>14</v>
      </c>
      <c r="AJ295" s="37">
        <v>5</v>
      </c>
      <c r="AK295" s="37">
        <v>13</v>
      </c>
      <c r="AL295" s="37">
        <v>5</v>
      </c>
      <c r="AM295" s="37">
        <v>7</v>
      </c>
      <c r="AN295" s="37">
        <v>1</v>
      </c>
      <c r="AO295" s="37">
        <v>14</v>
      </c>
      <c r="AP295" s="37">
        <v>1</v>
      </c>
      <c r="AQ295" s="37">
        <v>5</v>
      </c>
      <c r="AR295" s="37">
        <v>15</v>
      </c>
      <c r="AS295" s="37">
        <v>4</v>
      </c>
      <c r="AT295" s="37">
        <v>1</v>
      </c>
      <c r="AU295" s="37">
        <v>15</v>
      </c>
      <c r="AV295" s="37">
        <v>11</v>
      </c>
      <c r="AW295" s="37">
        <v>16</v>
      </c>
      <c r="AX295" s="37">
        <v>2</v>
      </c>
      <c r="AY295" s="37">
        <v>14</v>
      </c>
      <c r="AZ295" s="37">
        <v>10</v>
      </c>
      <c r="BA295" s="37">
        <v>2</v>
      </c>
      <c r="BB295" s="37">
        <v>10</v>
      </c>
      <c r="BC295" s="37">
        <v>14</v>
      </c>
      <c r="BD295" s="37">
        <v>15</v>
      </c>
      <c r="BE295" s="37">
        <v>4</v>
      </c>
      <c r="BF295" s="37">
        <v>10</v>
      </c>
      <c r="BG295" s="37">
        <v>1000</v>
      </c>
      <c r="BH295" s="32"/>
      <c r="BI295" s="32"/>
      <c r="BJ295" s="32"/>
    </row>
    <row r="296" spans="1:62" ht="16.2" thickBot="1" x14ac:dyDescent="0.35">
      <c r="A296" s="36" t="s">
        <v>600</v>
      </c>
      <c r="B296" s="37">
        <v>10</v>
      </c>
      <c r="C296" s="37">
        <v>13</v>
      </c>
      <c r="D296" s="37">
        <v>15</v>
      </c>
      <c r="E296" s="37">
        <v>1</v>
      </c>
      <c r="F296" s="37">
        <v>5</v>
      </c>
      <c r="G296" s="37">
        <v>1</v>
      </c>
      <c r="H296" s="37">
        <v>11</v>
      </c>
      <c r="I296" s="37">
        <v>3</v>
      </c>
      <c r="J296" s="37">
        <v>10</v>
      </c>
      <c r="K296" s="37">
        <v>1</v>
      </c>
      <c r="L296" s="37">
        <v>2</v>
      </c>
      <c r="M296" s="37">
        <v>2</v>
      </c>
      <c r="N296" s="37">
        <v>13</v>
      </c>
      <c r="O296" s="37">
        <v>11</v>
      </c>
      <c r="P296" s="37">
        <v>14</v>
      </c>
      <c r="Q296" s="37">
        <v>15</v>
      </c>
      <c r="R296" s="37">
        <v>3</v>
      </c>
      <c r="S296" s="37">
        <v>2</v>
      </c>
      <c r="T296" s="37">
        <v>14</v>
      </c>
      <c r="U296" s="37">
        <v>1</v>
      </c>
      <c r="V296" s="37">
        <v>7</v>
      </c>
      <c r="W296" s="37">
        <v>5</v>
      </c>
      <c r="X296" s="37">
        <v>13</v>
      </c>
      <c r="Y296" s="37">
        <v>14</v>
      </c>
      <c r="Z296" s="37">
        <v>6</v>
      </c>
      <c r="AA296" s="37">
        <v>15</v>
      </c>
      <c r="AB296" s="37">
        <v>6</v>
      </c>
      <c r="AC296" s="37">
        <v>3</v>
      </c>
      <c r="AD296" s="37">
        <v>6</v>
      </c>
      <c r="AE296" s="37">
        <v>5</v>
      </c>
      <c r="AF296" s="37">
        <v>12</v>
      </c>
      <c r="AG296" s="37">
        <v>7</v>
      </c>
      <c r="AH296" s="37">
        <v>7</v>
      </c>
      <c r="AI296" s="37">
        <v>14</v>
      </c>
      <c r="AJ296" s="37">
        <v>4</v>
      </c>
      <c r="AK296" s="37">
        <v>5</v>
      </c>
      <c r="AL296" s="37">
        <v>5</v>
      </c>
      <c r="AM296" s="37">
        <v>6</v>
      </c>
      <c r="AN296" s="37">
        <v>1</v>
      </c>
      <c r="AO296" s="37">
        <v>12</v>
      </c>
      <c r="AP296" s="37">
        <v>1</v>
      </c>
      <c r="AQ296" s="37">
        <v>1</v>
      </c>
      <c r="AR296" s="37">
        <v>14</v>
      </c>
      <c r="AS296" s="37">
        <v>13</v>
      </c>
      <c r="AT296" s="37">
        <v>1</v>
      </c>
      <c r="AU296" s="37">
        <v>11</v>
      </c>
      <c r="AV296" s="37">
        <v>5</v>
      </c>
      <c r="AW296" s="37">
        <v>12</v>
      </c>
      <c r="AX296" s="37">
        <v>1</v>
      </c>
      <c r="AY296" s="37">
        <v>13</v>
      </c>
      <c r="AZ296" s="37">
        <v>2</v>
      </c>
      <c r="BA296" s="37">
        <v>2</v>
      </c>
      <c r="BB296" s="37">
        <v>5</v>
      </c>
      <c r="BC296" s="37">
        <v>10</v>
      </c>
      <c r="BD296" s="37">
        <v>11</v>
      </c>
      <c r="BE296" s="37">
        <v>11</v>
      </c>
      <c r="BF296" s="37">
        <v>10</v>
      </c>
      <c r="BG296" s="37">
        <v>1000</v>
      </c>
      <c r="BH296" s="32"/>
      <c r="BI296" s="32"/>
      <c r="BJ296" s="32"/>
    </row>
    <row r="297" spans="1:62" ht="16.2" thickBot="1" x14ac:dyDescent="0.35">
      <c r="A297" s="36" t="s">
        <v>601</v>
      </c>
      <c r="B297" s="37">
        <v>15</v>
      </c>
      <c r="C297" s="37">
        <v>13</v>
      </c>
      <c r="D297" s="37">
        <v>15</v>
      </c>
      <c r="E297" s="37">
        <v>1</v>
      </c>
      <c r="F297" s="37">
        <v>12</v>
      </c>
      <c r="G297" s="37">
        <v>2</v>
      </c>
      <c r="H297" s="37">
        <v>11</v>
      </c>
      <c r="I297" s="37">
        <v>9</v>
      </c>
      <c r="J297" s="37">
        <v>12</v>
      </c>
      <c r="K297" s="37">
        <v>2</v>
      </c>
      <c r="L297" s="37">
        <v>4</v>
      </c>
      <c r="M297" s="37">
        <v>6</v>
      </c>
      <c r="N297" s="37">
        <v>14</v>
      </c>
      <c r="O297" s="37">
        <v>14</v>
      </c>
      <c r="P297" s="37">
        <v>15</v>
      </c>
      <c r="Q297" s="37">
        <v>15</v>
      </c>
      <c r="R297" s="37">
        <v>10</v>
      </c>
      <c r="S297" s="37">
        <v>2</v>
      </c>
      <c r="T297" s="37">
        <v>14</v>
      </c>
      <c r="U297" s="37">
        <v>2</v>
      </c>
      <c r="V297" s="37">
        <v>7</v>
      </c>
      <c r="W297" s="37">
        <v>12</v>
      </c>
      <c r="X297" s="37">
        <v>15</v>
      </c>
      <c r="Y297" s="37">
        <v>16</v>
      </c>
      <c r="Z297" s="37">
        <v>8</v>
      </c>
      <c r="AA297" s="37">
        <v>16</v>
      </c>
      <c r="AB297" s="37">
        <v>13</v>
      </c>
      <c r="AC297" s="37">
        <v>7</v>
      </c>
      <c r="AD297" s="37">
        <v>7</v>
      </c>
      <c r="AE297" s="37">
        <v>5</v>
      </c>
      <c r="AF297" s="37">
        <v>13</v>
      </c>
      <c r="AG297" s="37">
        <v>8</v>
      </c>
      <c r="AH297" s="37">
        <v>6</v>
      </c>
      <c r="AI297" s="37">
        <v>12</v>
      </c>
      <c r="AJ297" s="37">
        <v>5</v>
      </c>
      <c r="AK297" s="37">
        <v>8</v>
      </c>
      <c r="AL297" s="37">
        <v>6</v>
      </c>
      <c r="AM297" s="37">
        <v>4</v>
      </c>
      <c r="AN297" s="37">
        <v>1</v>
      </c>
      <c r="AO297" s="37">
        <v>8</v>
      </c>
      <c r="AP297" s="37">
        <v>1</v>
      </c>
      <c r="AQ297" s="37">
        <v>1</v>
      </c>
      <c r="AR297" s="37">
        <v>16</v>
      </c>
      <c r="AS297" s="37">
        <v>16</v>
      </c>
      <c r="AT297" s="37">
        <v>2</v>
      </c>
      <c r="AU297" s="37">
        <v>13</v>
      </c>
      <c r="AV297" s="37">
        <v>5</v>
      </c>
      <c r="AW297" s="37">
        <v>15</v>
      </c>
      <c r="AX297" s="37">
        <v>4</v>
      </c>
      <c r="AY297" s="37">
        <v>16</v>
      </c>
      <c r="AZ297" s="37">
        <v>4</v>
      </c>
      <c r="BA297" s="37">
        <v>3</v>
      </c>
      <c r="BB297" s="37">
        <v>5</v>
      </c>
      <c r="BC297" s="37">
        <v>15</v>
      </c>
      <c r="BD297" s="37">
        <v>13</v>
      </c>
      <c r="BE297" s="37">
        <v>13</v>
      </c>
      <c r="BF297" s="37">
        <v>13</v>
      </c>
      <c r="BG297" s="37">
        <v>1000</v>
      </c>
      <c r="BH297" s="32"/>
      <c r="BI297" s="32"/>
      <c r="BJ297" s="32"/>
    </row>
    <row r="298" spans="1:62" ht="16.2" thickBot="1" x14ac:dyDescent="0.35">
      <c r="A298" s="36" t="s">
        <v>602</v>
      </c>
      <c r="B298" s="37">
        <v>13</v>
      </c>
      <c r="C298" s="37">
        <v>12</v>
      </c>
      <c r="D298" s="37">
        <v>15</v>
      </c>
      <c r="E298" s="37">
        <v>1</v>
      </c>
      <c r="F298" s="37">
        <v>10</v>
      </c>
      <c r="G298" s="37">
        <v>2</v>
      </c>
      <c r="H298" s="37">
        <v>12</v>
      </c>
      <c r="I298" s="37">
        <v>9</v>
      </c>
      <c r="J298" s="37">
        <v>12</v>
      </c>
      <c r="K298" s="37">
        <v>1</v>
      </c>
      <c r="L298" s="37">
        <v>4</v>
      </c>
      <c r="M298" s="37">
        <v>8</v>
      </c>
      <c r="N298" s="37">
        <v>15</v>
      </c>
      <c r="O298" s="37">
        <v>13</v>
      </c>
      <c r="P298" s="37">
        <v>16</v>
      </c>
      <c r="Q298" s="37">
        <v>15</v>
      </c>
      <c r="R298" s="37">
        <v>10</v>
      </c>
      <c r="S298" s="37">
        <v>3</v>
      </c>
      <c r="T298" s="37">
        <v>16</v>
      </c>
      <c r="U298" s="37">
        <v>1</v>
      </c>
      <c r="V298" s="37">
        <v>1</v>
      </c>
      <c r="W298" s="37">
        <v>11</v>
      </c>
      <c r="X298" s="37">
        <v>16</v>
      </c>
      <c r="Y298" s="37">
        <v>16</v>
      </c>
      <c r="Z298" s="37">
        <v>8</v>
      </c>
      <c r="AA298" s="37">
        <v>16</v>
      </c>
      <c r="AB298" s="37">
        <v>10</v>
      </c>
      <c r="AC298" s="37">
        <v>7</v>
      </c>
      <c r="AD298" s="37">
        <v>7</v>
      </c>
      <c r="AE298" s="37">
        <v>7</v>
      </c>
      <c r="AF298" s="37">
        <v>14</v>
      </c>
      <c r="AG298" s="37">
        <v>4</v>
      </c>
      <c r="AH298" s="37">
        <v>9</v>
      </c>
      <c r="AI298" s="37">
        <v>16</v>
      </c>
      <c r="AJ298" s="37">
        <v>4</v>
      </c>
      <c r="AK298" s="37">
        <v>8</v>
      </c>
      <c r="AL298" s="37">
        <v>6</v>
      </c>
      <c r="AM298" s="37">
        <v>11</v>
      </c>
      <c r="AN298" s="37">
        <v>3</v>
      </c>
      <c r="AO298" s="37">
        <v>15</v>
      </c>
      <c r="AP298" s="37">
        <v>2</v>
      </c>
      <c r="AQ298" s="37">
        <v>2</v>
      </c>
      <c r="AR298" s="37">
        <v>16</v>
      </c>
      <c r="AS298" s="37">
        <v>13</v>
      </c>
      <c r="AT298" s="37">
        <v>1</v>
      </c>
      <c r="AU298" s="37">
        <v>12</v>
      </c>
      <c r="AV298" s="37">
        <v>6</v>
      </c>
      <c r="AW298" s="37">
        <v>15</v>
      </c>
      <c r="AX298" s="37">
        <v>2</v>
      </c>
      <c r="AY298" s="37">
        <v>16</v>
      </c>
      <c r="AZ298" s="37">
        <v>4</v>
      </c>
      <c r="BA298" s="37">
        <v>6</v>
      </c>
      <c r="BB298" s="37">
        <v>4</v>
      </c>
      <c r="BC298" s="37">
        <v>14</v>
      </c>
      <c r="BD298" s="37">
        <v>12</v>
      </c>
      <c r="BE298" s="37">
        <v>14</v>
      </c>
      <c r="BF298" s="37">
        <v>13</v>
      </c>
      <c r="BG298" s="37">
        <v>1000</v>
      </c>
      <c r="BH298" s="32"/>
      <c r="BI298" s="32"/>
      <c r="BJ298" s="32"/>
    </row>
    <row r="299" spans="1:62" ht="16.2" thickBot="1" x14ac:dyDescent="0.35">
      <c r="A299" s="36" t="s">
        <v>603</v>
      </c>
      <c r="B299" s="37">
        <v>14</v>
      </c>
      <c r="C299" s="37">
        <v>16</v>
      </c>
      <c r="D299" s="37">
        <v>15</v>
      </c>
      <c r="E299" s="37">
        <v>2</v>
      </c>
      <c r="F299" s="37">
        <v>15</v>
      </c>
      <c r="G299" s="37">
        <v>9</v>
      </c>
      <c r="H299" s="37">
        <v>12</v>
      </c>
      <c r="I299" s="37">
        <v>9</v>
      </c>
      <c r="J299" s="37">
        <v>15</v>
      </c>
      <c r="K299" s="37">
        <v>4</v>
      </c>
      <c r="L299" s="37">
        <v>4</v>
      </c>
      <c r="M299" s="37">
        <v>8</v>
      </c>
      <c r="N299" s="37">
        <v>16</v>
      </c>
      <c r="O299" s="37">
        <v>16</v>
      </c>
      <c r="P299" s="37">
        <v>16</v>
      </c>
      <c r="Q299" s="37">
        <v>16</v>
      </c>
      <c r="R299" s="37">
        <v>10</v>
      </c>
      <c r="S299" s="37">
        <v>2</v>
      </c>
      <c r="T299" s="37">
        <v>16</v>
      </c>
      <c r="U299" s="37">
        <v>2</v>
      </c>
      <c r="V299" s="37">
        <v>11</v>
      </c>
      <c r="W299" s="37">
        <v>12</v>
      </c>
      <c r="X299" s="37">
        <v>16</v>
      </c>
      <c r="Y299" s="37">
        <v>16</v>
      </c>
      <c r="Z299" s="37">
        <v>8</v>
      </c>
      <c r="AA299" s="37">
        <v>16</v>
      </c>
      <c r="AB299" s="37">
        <v>15</v>
      </c>
      <c r="AC299" s="37">
        <v>7</v>
      </c>
      <c r="AD299" s="37">
        <v>8</v>
      </c>
      <c r="AE299" s="37">
        <v>7</v>
      </c>
      <c r="AF299" s="37">
        <v>14</v>
      </c>
      <c r="AG299" s="37">
        <v>7</v>
      </c>
      <c r="AH299" s="37">
        <v>13</v>
      </c>
      <c r="AI299" s="37">
        <v>15</v>
      </c>
      <c r="AJ299" s="37">
        <v>5</v>
      </c>
      <c r="AK299" s="37">
        <v>11</v>
      </c>
      <c r="AL299" s="37">
        <v>7</v>
      </c>
      <c r="AM299" s="37">
        <v>11</v>
      </c>
      <c r="AN299" s="37">
        <v>2</v>
      </c>
      <c r="AO299" s="37">
        <v>15</v>
      </c>
      <c r="AP299" s="37">
        <v>2</v>
      </c>
      <c r="AQ299" s="37">
        <v>2</v>
      </c>
      <c r="AR299" s="37">
        <v>15</v>
      </c>
      <c r="AS299" s="37">
        <v>16</v>
      </c>
      <c r="AT299" s="37">
        <v>3</v>
      </c>
      <c r="AU299" s="37">
        <v>13</v>
      </c>
      <c r="AV299" s="37">
        <v>9</v>
      </c>
      <c r="AW299" s="37">
        <v>15</v>
      </c>
      <c r="AX299" s="37">
        <v>1</v>
      </c>
      <c r="AY299" s="37">
        <v>16</v>
      </c>
      <c r="AZ299" s="37">
        <v>4</v>
      </c>
      <c r="BA299" s="37">
        <v>6</v>
      </c>
      <c r="BB299" s="37">
        <v>8</v>
      </c>
      <c r="BC299" s="37">
        <v>15</v>
      </c>
      <c r="BD299" s="37">
        <v>13</v>
      </c>
      <c r="BE299" s="37">
        <v>14</v>
      </c>
      <c r="BF299" s="37">
        <v>13</v>
      </c>
      <c r="BG299" s="37">
        <v>1000</v>
      </c>
      <c r="BH299" s="32"/>
      <c r="BI299" s="32"/>
      <c r="BJ299" s="32"/>
    </row>
    <row r="300" spans="1:62" ht="16.2" thickBot="1" x14ac:dyDescent="0.35">
      <c r="A300" s="36" t="s">
        <v>604</v>
      </c>
      <c r="B300" s="37">
        <v>14</v>
      </c>
      <c r="C300" s="37">
        <v>16</v>
      </c>
      <c r="D300" s="37">
        <v>16</v>
      </c>
      <c r="E300" s="37">
        <v>1</v>
      </c>
      <c r="F300" s="37">
        <v>12</v>
      </c>
      <c r="G300" s="37">
        <v>7</v>
      </c>
      <c r="H300" s="37">
        <v>12</v>
      </c>
      <c r="I300" s="37">
        <v>7</v>
      </c>
      <c r="J300" s="37">
        <v>14</v>
      </c>
      <c r="K300" s="37">
        <v>2</v>
      </c>
      <c r="L300" s="37">
        <v>4</v>
      </c>
      <c r="M300" s="37">
        <v>6</v>
      </c>
      <c r="N300" s="37">
        <v>15</v>
      </c>
      <c r="O300" s="37">
        <v>14</v>
      </c>
      <c r="P300" s="37">
        <v>15</v>
      </c>
      <c r="Q300" s="37">
        <v>16</v>
      </c>
      <c r="R300" s="37">
        <v>8</v>
      </c>
      <c r="S300" s="37">
        <v>2</v>
      </c>
      <c r="T300" s="37">
        <v>15</v>
      </c>
      <c r="U300" s="37">
        <v>1</v>
      </c>
      <c r="V300" s="37">
        <v>10</v>
      </c>
      <c r="W300" s="37">
        <v>9</v>
      </c>
      <c r="X300" s="37">
        <v>16</v>
      </c>
      <c r="Y300" s="37">
        <v>16</v>
      </c>
      <c r="Z300" s="37">
        <v>7</v>
      </c>
      <c r="AA300" s="37">
        <v>16</v>
      </c>
      <c r="AB300" s="37">
        <v>11</v>
      </c>
      <c r="AC300" s="37">
        <v>7</v>
      </c>
      <c r="AD300" s="37">
        <v>9</v>
      </c>
      <c r="AE300" s="37">
        <v>7</v>
      </c>
      <c r="AF300" s="37">
        <v>13</v>
      </c>
      <c r="AG300" s="37">
        <v>9</v>
      </c>
      <c r="AH300" s="37">
        <v>13</v>
      </c>
      <c r="AI300" s="37">
        <v>16</v>
      </c>
      <c r="AJ300" s="37">
        <v>4</v>
      </c>
      <c r="AK300" s="37">
        <v>8</v>
      </c>
      <c r="AL300" s="37">
        <v>6</v>
      </c>
      <c r="AM300" s="37">
        <v>8</v>
      </c>
      <c r="AN300" s="37">
        <v>1</v>
      </c>
      <c r="AO300" s="37">
        <v>15</v>
      </c>
      <c r="AP300" s="37">
        <v>2</v>
      </c>
      <c r="AQ300" s="37">
        <v>2</v>
      </c>
      <c r="AR300" s="37">
        <v>14</v>
      </c>
      <c r="AS300" s="37">
        <v>15</v>
      </c>
      <c r="AT300" s="37">
        <v>3</v>
      </c>
      <c r="AU300" s="37">
        <v>13</v>
      </c>
      <c r="AV300" s="37">
        <v>6</v>
      </c>
      <c r="AW300" s="37">
        <v>14</v>
      </c>
      <c r="AX300" s="37">
        <v>1</v>
      </c>
      <c r="AY300" s="37">
        <v>15</v>
      </c>
      <c r="AZ300" s="37">
        <v>4</v>
      </c>
      <c r="BA300" s="37">
        <v>6</v>
      </c>
      <c r="BB300" s="37">
        <v>8</v>
      </c>
      <c r="BC300" s="37">
        <v>15</v>
      </c>
      <c r="BD300" s="37">
        <v>13</v>
      </c>
      <c r="BE300" s="37">
        <v>14</v>
      </c>
      <c r="BF300" s="37">
        <v>13</v>
      </c>
      <c r="BG300" s="37">
        <v>1000</v>
      </c>
      <c r="BH300" s="32"/>
      <c r="BI300" s="32"/>
      <c r="BJ300" s="32"/>
    </row>
    <row r="301" spans="1:62" ht="16.2" thickBot="1" x14ac:dyDescent="0.35">
      <c r="A301" s="36" t="s">
        <v>605</v>
      </c>
      <c r="B301" s="37">
        <v>7</v>
      </c>
      <c r="C301" s="37">
        <v>14</v>
      </c>
      <c r="D301" s="37">
        <v>15</v>
      </c>
      <c r="E301" s="37">
        <v>1</v>
      </c>
      <c r="F301" s="37">
        <v>1</v>
      </c>
      <c r="G301" s="37">
        <v>3</v>
      </c>
      <c r="H301" s="37">
        <v>10</v>
      </c>
      <c r="I301" s="37">
        <v>1</v>
      </c>
      <c r="J301" s="37">
        <v>1</v>
      </c>
      <c r="K301" s="37">
        <v>1</v>
      </c>
      <c r="L301" s="37">
        <v>1</v>
      </c>
      <c r="M301" s="37">
        <v>1</v>
      </c>
      <c r="N301" s="37">
        <v>15</v>
      </c>
      <c r="O301" s="37">
        <v>5</v>
      </c>
      <c r="P301" s="37">
        <v>6</v>
      </c>
      <c r="Q301" s="37">
        <v>15</v>
      </c>
      <c r="R301" s="37">
        <v>1</v>
      </c>
      <c r="S301" s="37">
        <v>2</v>
      </c>
      <c r="T301" s="37">
        <v>14</v>
      </c>
      <c r="U301" s="37">
        <v>1</v>
      </c>
      <c r="V301" s="37">
        <v>6</v>
      </c>
      <c r="W301" s="37">
        <v>1</v>
      </c>
      <c r="X301" s="37">
        <v>15</v>
      </c>
      <c r="Y301" s="37">
        <v>14</v>
      </c>
      <c r="Z301" s="37">
        <v>1</v>
      </c>
      <c r="AA301" s="37">
        <v>1</v>
      </c>
      <c r="AB301" s="37">
        <v>1</v>
      </c>
      <c r="AC301" s="37">
        <v>1</v>
      </c>
      <c r="AD301" s="37">
        <v>9</v>
      </c>
      <c r="AE301" s="37">
        <v>6</v>
      </c>
      <c r="AF301" s="37">
        <v>14</v>
      </c>
      <c r="AG301" s="37">
        <v>9</v>
      </c>
      <c r="AH301" s="37">
        <v>9</v>
      </c>
      <c r="AI301" s="37">
        <v>1</v>
      </c>
      <c r="AJ301" s="37">
        <v>4</v>
      </c>
      <c r="AK301" s="37">
        <v>1</v>
      </c>
      <c r="AL301" s="37">
        <v>6</v>
      </c>
      <c r="AM301" s="37">
        <v>9</v>
      </c>
      <c r="AN301" s="37">
        <v>2</v>
      </c>
      <c r="AO301" s="37">
        <v>11</v>
      </c>
      <c r="AP301" s="37">
        <v>2</v>
      </c>
      <c r="AQ301" s="37">
        <v>2</v>
      </c>
      <c r="AR301" s="37">
        <v>16</v>
      </c>
      <c r="AS301" s="37">
        <v>16</v>
      </c>
      <c r="AT301" s="37">
        <v>3</v>
      </c>
      <c r="AU301" s="37">
        <v>12</v>
      </c>
      <c r="AV301" s="37">
        <v>7</v>
      </c>
      <c r="AW301" s="37">
        <v>2</v>
      </c>
      <c r="AX301" s="37">
        <v>1</v>
      </c>
      <c r="AY301" s="37">
        <v>13</v>
      </c>
      <c r="AZ301" s="37">
        <v>2</v>
      </c>
      <c r="BA301" s="37">
        <v>2</v>
      </c>
      <c r="BB301" s="37">
        <v>7</v>
      </c>
      <c r="BC301" s="37">
        <v>8</v>
      </c>
      <c r="BD301" s="37">
        <v>11</v>
      </c>
      <c r="BE301" s="37">
        <v>12</v>
      </c>
      <c r="BF301" s="37">
        <v>11</v>
      </c>
      <c r="BG301" s="37">
        <v>1000</v>
      </c>
      <c r="BH301" s="32"/>
      <c r="BI301" s="32"/>
      <c r="BJ301" s="32"/>
    </row>
    <row r="302" spans="1:62" ht="16.2" thickBot="1" x14ac:dyDescent="0.35">
      <c r="A302" s="36" t="s">
        <v>606</v>
      </c>
      <c r="B302" s="37">
        <v>10</v>
      </c>
      <c r="C302" s="37">
        <v>16</v>
      </c>
      <c r="D302" s="37">
        <v>1</v>
      </c>
      <c r="E302" s="37">
        <v>1</v>
      </c>
      <c r="F302" s="37">
        <v>4</v>
      </c>
      <c r="G302" s="37">
        <v>2</v>
      </c>
      <c r="H302" s="37">
        <v>10</v>
      </c>
      <c r="I302" s="37">
        <v>1</v>
      </c>
      <c r="J302" s="37">
        <v>12</v>
      </c>
      <c r="K302" s="37">
        <v>1</v>
      </c>
      <c r="L302" s="37">
        <v>1</v>
      </c>
      <c r="M302" s="37">
        <v>1</v>
      </c>
      <c r="N302" s="37">
        <v>7</v>
      </c>
      <c r="O302" s="37">
        <v>11</v>
      </c>
      <c r="P302" s="37">
        <v>13</v>
      </c>
      <c r="Q302" s="37">
        <v>15</v>
      </c>
      <c r="R302" s="37">
        <v>1</v>
      </c>
      <c r="S302" s="37">
        <v>2</v>
      </c>
      <c r="T302" s="37">
        <v>14</v>
      </c>
      <c r="U302" s="37">
        <v>1</v>
      </c>
      <c r="V302" s="37">
        <v>10</v>
      </c>
      <c r="W302" s="37">
        <v>1</v>
      </c>
      <c r="X302" s="37">
        <v>14</v>
      </c>
      <c r="Y302" s="37">
        <v>14</v>
      </c>
      <c r="Z302" s="37">
        <v>6</v>
      </c>
      <c r="AA302" s="37">
        <v>15</v>
      </c>
      <c r="AB302" s="37">
        <v>3</v>
      </c>
      <c r="AC302" s="37">
        <v>1</v>
      </c>
      <c r="AD302" s="37">
        <v>8</v>
      </c>
      <c r="AE302" s="37">
        <v>4</v>
      </c>
      <c r="AF302" s="37">
        <v>12</v>
      </c>
      <c r="AG302" s="37">
        <v>9</v>
      </c>
      <c r="AH302" s="37">
        <v>13</v>
      </c>
      <c r="AI302" s="37">
        <v>15</v>
      </c>
      <c r="AJ302" s="37">
        <v>4</v>
      </c>
      <c r="AK302" s="37">
        <v>3</v>
      </c>
      <c r="AL302" s="37">
        <v>6</v>
      </c>
      <c r="AM302" s="37">
        <v>12</v>
      </c>
      <c r="AN302" s="37">
        <v>2</v>
      </c>
      <c r="AO302" s="37">
        <v>11</v>
      </c>
      <c r="AP302" s="37">
        <v>1</v>
      </c>
      <c r="AQ302" s="37">
        <v>2</v>
      </c>
      <c r="AR302" s="37">
        <v>15</v>
      </c>
      <c r="AS302" s="37">
        <v>16</v>
      </c>
      <c r="AT302" s="37">
        <v>2</v>
      </c>
      <c r="AU302" s="37">
        <v>13</v>
      </c>
      <c r="AV302" s="37">
        <v>2</v>
      </c>
      <c r="AW302" s="37">
        <v>15</v>
      </c>
      <c r="AX302" s="37">
        <v>1</v>
      </c>
      <c r="AY302" s="37">
        <v>16</v>
      </c>
      <c r="AZ302" s="37">
        <v>4</v>
      </c>
      <c r="BA302" s="37">
        <v>2</v>
      </c>
      <c r="BB302" s="37">
        <v>8</v>
      </c>
      <c r="BC302" s="37">
        <v>8</v>
      </c>
      <c r="BD302" s="37">
        <v>13</v>
      </c>
      <c r="BE302" s="37">
        <v>14</v>
      </c>
      <c r="BF302" s="37">
        <v>10</v>
      </c>
      <c r="BG302" s="37">
        <v>1000</v>
      </c>
      <c r="BH302" s="32"/>
      <c r="BI302" s="32"/>
      <c r="BJ302" s="32"/>
    </row>
    <row r="303" spans="1:62" ht="16.2" thickBot="1" x14ac:dyDescent="0.35">
      <c r="A303" s="36" t="s">
        <v>607</v>
      </c>
      <c r="B303" s="37">
        <v>8</v>
      </c>
      <c r="C303" s="37">
        <v>16</v>
      </c>
      <c r="D303" s="37">
        <v>16</v>
      </c>
      <c r="E303" s="37">
        <v>1</v>
      </c>
      <c r="F303" s="37">
        <v>15</v>
      </c>
      <c r="G303" s="37">
        <v>8</v>
      </c>
      <c r="H303" s="37">
        <v>12</v>
      </c>
      <c r="I303" s="37">
        <v>6</v>
      </c>
      <c r="J303" s="37">
        <v>15</v>
      </c>
      <c r="K303" s="37">
        <v>4</v>
      </c>
      <c r="L303" s="37">
        <v>4</v>
      </c>
      <c r="M303" s="37">
        <v>7</v>
      </c>
      <c r="N303" s="37">
        <v>16</v>
      </c>
      <c r="O303" s="37">
        <v>15</v>
      </c>
      <c r="P303" s="37">
        <v>15</v>
      </c>
      <c r="Q303" s="37">
        <v>15</v>
      </c>
      <c r="R303" s="37">
        <v>10</v>
      </c>
      <c r="S303" s="37">
        <v>3</v>
      </c>
      <c r="T303" s="37">
        <v>16</v>
      </c>
      <c r="U303" s="37">
        <v>2</v>
      </c>
      <c r="V303" s="37">
        <v>11</v>
      </c>
      <c r="W303" s="37">
        <v>11</v>
      </c>
      <c r="X303" s="37">
        <v>16</v>
      </c>
      <c r="Y303" s="37">
        <v>14</v>
      </c>
      <c r="Z303" s="37">
        <v>8</v>
      </c>
      <c r="AA303" s="37">
        <v>16</v>
      </c>
      <c r="AB303" s="37">
        <v>15</v>
      </c>
      <c r="AC303" s="37">
        <v>7</v>
      </c>
      <c r="AD303" s="37">
        <v>7</v>
      </c>
      <c r="AE303" s="37">
        <v>7</v>
      </c>
      <c r="AF303" s="37">
        <v>13</v>
      </c>
      <c r="AG303" s="37">
        <v>8</v>
      </c>
      <c r="AH303" s="37">
        <v>12</v>
      </c>
      <c r="AI303" s="37">
        <v>16</v>
      </c>
      <c r="AJ303" s="37">
        <v>4</v>
      </c>
      <c r="AK303" s="37">
        <v>11</v>
      </c>
      <c r="AL303" s="37">
        <v>7</v>
      </c>
      <c r="AM303" s="37">
        <v>11</v>
      </c>
      <c r="AN303" s="37">
        <v>2</v>
      </c>
      <c r="AO303" s="37">
        <v>14</v>
      </c>
      <c r="AP303" s="37">
        <v>1</v>
      </c>
      <c r="AQ303" s="37">
        <v>2</v>
      </c>
      <c r="AR303" s="37">
        <v>15</v>
      </c>
      <c r="AS303" s="37">
        <v>16</v>
      </c>
      <c r="AT303" s="37">
        <v>2</v>
      </c>
      <c r="AU303" s="37">
        <v>12</v>
      </c>
      <c r="AV303" s="37">
        <v>8</v>
      </c>
      <c r="AW303" s="37">
        <v>14</v>
      </c>
      <c r="AX303" s="37">
        <v>1</v>
      </c>
      <c r="AY303" s="37">
        <v>16</v>
      </c>
      <c r="AZ303" s="37">
        <v>3</v>
      </c>
      <c r="BA303" s="37">
        <v>3</v>
      </c>
      <c r="BB303" s="37">
        <v>8</v>
      </c>
      <c r="BC303" s="37">
        <v>9</v>
      </c>
      <c r="BD303" s="37">
        <v>12</v>
      </c>
      <c r="BE303" s="37">
        <v>14</v>
      </c>
      <c r="BF303" s="37">
        <v>13</v>
      </c>
      <c r="BG303" s="37">
        <v>1000</v>
      </c>
      <c r="BH303" s="32"/>
      <c r="BI303" s="32"/>
      <c r="BJ303" s="32"/>
    </row>
    <row r="304" spans="1:62" ht="16.2" thickBot="1" x14ac:dyDescent="0.35">
      <c r="A304" s="36" t="s">
        <v>608</v>
      </c>
      <c r="B304" s="37">
        <v>13</v>
      </c>
      <c r="C304" s="37">
        <v>16</v>
      </c>
      <c r="D304" s="37">
        <v>16</v>
      </c>
      <c r="E304" s="37">
        <v>2</v>
      </c>
      <c r="F304" s="37">
        <v>15</v>
      </c>
      <c r="G304" s="37">
        <v>9</v>
      </c>
      <c r="H304" s="37">
        <v>12</v>
      </c>
      <c r="I304" s="37">
        <v>9</v>
      </c>
      <c r="J304" s="37">
        <v>15</v>
      </c>
      <c r="K304" s="37">
        <v>3</v>
      </c>
      <c r="L304" s="37">
        <v>3</v>
      </c>
      <c r="M304" s="37">
        <v>7</v>
      </c>
      <c r="N304" s="37">
        <v>15</v>
      </c>
      <c r="O304" s="37">
        <v>16</v>
      </c>
      <c r="P304" s="37">
        <v>16</v>
      </c>
      <c r="Q304" s="37">
        <v>15</v>
      </c>
      <c r="R304" s="37">
        <v>7</v>
      </c>
      <c r="S304" s="37">
        <v>2</v>
      </c>
      <c r="T304" s="37">
        <v>16</v>
      </c>
      <c r="U304" s="37">
        <v>2</v>
      </c>
      <c r="V304" s="37">
        <v>10</v>
      </c>
      <c r="W304" s="37">
        <v>11</v>
      </c>
      <c r="X304" s="37">
        <v>15</v>
      </c>
      <c r="Y304" s="37">
        <v>15</v>
      </c>
      <c r="Z304" s="37">
        <v>8</v>
      </c>
      <c r="AA304" s="37">
        <v>16</v>
      </c>
      <c r="AB304" s="37">
        <v>16</v>
      </c>
      <c r="AC304" s="37">
        <v>7</v>
      </c>
      <c r="AD304" s="37">
        <v>5</v>
      </c>
      <c r="AE304" s="37">
        <v>7</v>
      </c>
      <c r="AF304" s="37">
        <v>12</v>
      </c>
      <c r="AG304" s="37">
        <v>7</v>
      </c>
      <c r="AH304" s="37">
        <v>13</v>
      </c>
      <c r="AI304" s="37">
        <v>16</v>
      </c>
      <c r="AJ304" s="37">
        <v>1</v>
      </c>
      <c r="AK304" s="37">
        <v>12</v>
      </c>
      <c r="AL304" s="37">
        <v>5</v>
      </c>
      <c r="AM304" s="37">
        <v>6</v>
      </c>
      <c r="AN304" s="37">
        <v>2</v>
      </c>
      <c r="AO304" s="37">
        <v>14</v>
      </c>
      <c r="AP304" s="37">
        <v>2</v>
      </c>
      <c r="AQ304" s="37">
        <v>1</v>
      </c>
      <c r="AR304" s="37">
        <v>15</v>
      </c>
      <c r="AS304" s="37">
        <v>15</v>
      </c>
      <c r="AT304" s="37">
        <v>4</v>
      </c>
      <c r="AU304" s="37">
        <v>13</v>
      </c>
      <c r="AV304" s="37">
        <v>9</v>
      </c>
      <c r="AW304" s="37">
        <v>14</v>
      </c>
      <c r="AX304" s="37">
        <v>3</v>
      </c>
      <c r="AY304" s="37">
        <v>15</v>
      </c>
      <c r="AZ304" s="37">
        <v>4</v>
      </c>
      <c r="BA304" s="37">
        <v>4</v>
      </c>
      <c r="BB304" s="37">
        <v>5</v>
      </c>
      <c r="BC304" s="37">
        <v>14</v>
      </c>
      <c r="BD304" s="37">
        <v>13</v>
      </c>
      <c r="BE304" s="37">
        <v>13</v>
      </c>
      <c r="BF304" s="37">
        <v>10</v>
      </c>
      <c r="BG304" s="37">
        <v>1000</v>
      </c>
      <c r="BH304" s="32"/>
      <c r="BI304" s="32"/>
      <c r="BJ304" s="32"/>
    </row>
    <row r="305" spans="1:62" ht="16.2" thickBot="1" x14ac:dyDescent="0.35">
      <c r="A305" s="36" t="s">
        <v>616</v>
      </c>
      <c r="B305" s="37">
        <v>14</v>
      </c>
      <c r="C305" s="37">
        <v>16</v>
      </c>
      <c r="D305" s="37">
        <v>15</v>
      </c>
      <c r="E305" s="37">
        <v>2</v>
      </c>
      <c r="F305" s="37">
        <v>15</v>
      </c>
      <c r="G305" s="37">
        <v>8</v>
      </c>
      <c r="H305" s="37">
        <v>11</v>
      </c>
      <c r="I305" s="37">
        <v>9</v>
      </c>
      <c r="J305" s="37">
        <v>15</v>
      </c>
      <c r="K305" s="37">
        <v>4</v>
      </c>
      <c r="L305" s="37">
        <v>4</v>
      </c>
      <c r="M305" s="37">
        <v>8</v>
      </c>
      <c r="N305" s="37">
        <v>16</v>
      </c>
      <c r="O305" s="37">
        <v>15</v>
      </c>
      <c r="P305" s="37">
        <v>16</v>
      </c>
      <c r="Q305" s="37">
        <v>16</v>
      </c>
      <c r="R305" s="37">
        <v>11</v>
      </c>
      <c r="S305" s="37">
        <v>2</v>
      </c>
      <c r="T305" s="37">
        <v>14</v>
      </c>
      <c r="U305" s="37">
        <v>2</v>
      </c>
      <c r="V305" s="37">
        <v>11</v>
      </c>
      <c r="W305" s="37">
        <v>11</v>
      </c>
      <c r="X305" s="37">
        <v>11</v>
      </c>
      <c r="Y305" s="37">
        <v>13</v>
      </c>
      <c r="Z305" s="37">
        <v>7</v>
      </c>
      <c r="AA305" s="37">
        <v>15</v>
      </c>
      <c r="AB305" s="37">
        <v>15</v>
      </c>
      <c r="AC305" s="37">
        <v>7</v>
      </c>
      <c r="AD305" s="37">
        <v>8</v>
      </c>
      <c r="AE305" s="37">
        <v>7</v>
      </c>
      <c r="AF305" s="37">
        <v>14</v>
      </c>
      <c r="AG305" s="37">
        <v>8</v>
      </c>
      <c r="AH305" s="37">
        <v>13</v>
      </c>
      <c r="AI305" s="37">
        <v>16</v>
      </c>
      <c r="AJ305" s="37">
        <v>4</v>
      </c>
      <c r="AK305" s="37">
        <v>12</v>
      </c>
      <c r="AL305" s="37">
        <v>6</v>
      </c>
      <c r="AM305" s="37">
        <v>12</v>
      </c>
      <c r="AN305" s="37">
        <v>2</v>
      </c>
      <c r="AO305" s="37">
        <v>15</v>
      </c>
      <c r="AP305" s="37">
        <v>2</v>
      </c>
      <c r="AQ305" s="37">
        <v>2</v>
      </c>
      <c r="AR305" s="37">
        <v>16</v>
      </c>
      <c r="AS305" s="37">
        <v>16</v>
      </c>
      <c r="AT305" s="37">
        <v>4</v>
      </c>
      <c r="AU305" s="37">
        <v>11</v>
      </c>
      <c r="AV305" s="37">
        <v>9</v>
      </c>
      <c r="AW305" s="37">
        <v>14</v>
      </c>
      <c r="AX305" s="37">
        <v>5</v>
      </c>
      <c r="AY305" s="37">
        <v>12</v>
      </c>
      <c r="AZ305" s="37">
        <v>4</v>
      </c>
      <c r="BA305" s="37">
        <v>3</v>
      </c>
      <c r="BB305" s="37">
        <v>8</v>
      </c>
      <c r="BC305" s="37">
        <v>14</v>
      </c>
      <c r="BD305" s="37">
        <v>10</v>
      </c>
      <c r="BE305" s="37">
        <v>14</v>
      </c>
      <c r="BF305" s="37">
        <v>13</v>
      </c>
      <c r="BG305" s="37">
        <v>1000</v>
      </c>
      <c r="BH305" s="32"/>
      <c r="BI305" s="32"/>
      <c r="BJ305" s="32"/>
    </row>
    <row r="306" spans="1:62" ht="16.2" thickBot="1" x14ac:dyDescent="0.35">
      <c r="A306" s="36" t="s">
        <v>617</v>
      </c>
      <c r="B306" s="37">
        <v>15</v>
      </c>
      <c r="C306" s="37">
        <v>15</v>
      </c>
      <c r="D306" s="37">
        <v>15</v>
      </c>
      <c r="E306" s="37">
        <v>1</v>
      </c>
      <c r="F306" s="37">
        <v>14</v>
      </c>
      <c r="G306" s="37">
        <v>4</v>
      </c>
      <c r="H306" s="37">
        <v>12</v>
      </c>
      <c r="I306" s="37">
        <v>8</v>
      </c>
      <c r="J306" s="37">
        <v>14</v>
      </c>
      <c r="K306" s="37">
        <v>2</v>
      </c>
      <c r="L306" s="37">
        <v>2</v>
      </c>
      <c r="M306" s="37">
        <v>8</v>
      </c>
      <c r="N306" s="37">
        <v>15</v>
      </c>
      <c r="O306" s="37">
        <v>14</v>
      </c>
      <c r="P306" s="37">
        <v>16</v>
      </c>
      <c r="Q306" s="37">
        <v>16</v>
      </c>
      <c r="R306" s="37">
        <v>7</v>
      </c>
      <c r="S306" s="37">
        <v>2</v>
      </c>
      <c r="T306" s="37">
        <v>15</v>
      </c>
      <c r="U306" s="37">
        <v>2</v>
      </c>
      <c r="V306" s="37">
        <v>10</v>
      </c>
      <c r="W306" s="37">
        <v>12</v>
      </c>
      <c r="X306" s="37">
        <v>16</v>
      </c>
      <c r="Y306" s="37">
        <v>16</v>
      </c>
      <c r="Z306" s="37">
        <v>8</v>
      </c>
      <c r="AA306" s="37">
        <v>16</v>
      </c>
      <c r="AB306" s="37">
        <v>14</v>
      </c>
      <c r="AC306" s="37">
        <v>8</v>
      </c>
      <c r="AD306" s="37">
        <v>9</v>
      </c>
      <c r="AE306" s="37">
        <v>8</v>
      </c>
      <c r="AF306" s="37">
        <v>13</v>
      </c>
      <c r="AG306" s="37">
        <v>10</v>
      </c>
      <c r="AH306" s="37">
        <v>13</v>
      </c>
      <c r="AI306" s="37">
        <v>16</v>
      </c>
      <c r="AJ306" s="37">
        <v>4</v>
      </c>
      <c r="AK306" s="37">
        <v>10</v>
      </c>
      <c r="AL306" s="37">
        <v>6</v>
      </c>
      <c r="AM306" s="37">
        <v>8</v>
      </c>
      <c r="AN306" s="37">
        <v>3</v>
      </c>
      <c r="AO306" s="37">
        <v>15</v>
      </c>
      <c r="AP306" s="37">
        <v>2</v>
      </c>
      <c r="AQ306" s="37">
        <v>2</v>
      </c>
      <c r="AR306" s="37">
        <v>16</v>
      </c>
      <c r="AS306" s="37">
        <v>16</v>
      </c>
      <c r="AT306" s="37">
        <v>2</v>
      </c>
      <c r="AU306" s="37">
        <v>11</v>
      </c>
      <c r="AV306" s="37">
        <v>6</v>
      </c>
      <c r="AW306" s="37">
        <v>15</v>
      </c>
      <c r="AX306" s="37">
        <v>1</v>
      </c>
      <c r="AY306" s="37">
        <v>16</v>
      </c>
      <c r="AZ306" s="37">
        <v>4</v>
      </c>
      <c r="BA306" s="37">
        <v>6</v>
      </c>
      <c r="BB306" s="37">
        <v>5</v>
      </c>
      <c r="BC306" s="37">
        <v>15</v>
      </c>
      <c r="BD306" s="37">
        <v>13</v>
      </c>
      <c r="BE306" s="37">
        <v>14</v>
      </c>
      <c r="BF306" s="37">
        <v>12</v>
      </c>
      <c r="BG306" s="37">
        <v>1000</v>
      </c>
      <c r="BH306" s="32"/>
      <c r="BI306" s="32"/>
      <c r="BJ306" s="32"/>
    </row>
    <row r="307" spans="1:62" ht="16.2" thickBot="1" x14ac:dyDescent="0.35">
      <c r="A307" s="36" t="s">
        <v>1016</v>
      </c>
      <c r="B307" s="37">
        <v>14</v>
      </c>
      <c r="C307" s="37">
        <v>16</v>
      </c>
      <c r="D307" s="37">
        <v>16</v>
      </c>
      <c r="E307" s="37">
        <v>2</v>
      </c>
      <c r="F307" s="37">
        <v>15</v>
      </c>
      <c r="G307" s="37">
        <v>7</v>
      </c>
      <c r="H307" s="37">
        <v>12</v>
      </c>
      <c r="I307" s="37">
        <v>9</v>
      </c>
      <c r="J307" s="37">
        <v>14</v>
      </c>
      <c r="K307" s="37">
        <v>3</v>
      </c>
      <c r="L307" s="37">
        <v>4</v>
      </c>
      <c r="M307" s="37">
        <v>8</v>
      </c>
      <c r="N307" s="37">
        <v>15</v>
      </c>
      <c r="O307" s="37">
        <v>15</v>
      </c>
      <c r="P307" s="37">
        <v>16</v>
      </c>
      <c r="Q307" s="37">
        <v>15</v>
      </c>
      <c r="R307" s="37">
        <v>10</v>
      </c>
      <c r="S307" s="37">
        <v>3</v>
      </c>
      <c r="T307" s="37">
        <v>16</v>
      </c>
      <c r="U307" s="37">
        <v>2</v>
      </c>
      <c r="V307" s="37">
        <v>7</v>
      </c>
      <c r="W307" s="37">
        <v>12</v>
      </c>
      <c r="X307" s="37">
        <v>16</v>
      </c>
      <c r="Y307" s="37">
        <v>16</v>
      </c>
      <c r="Z307" s="37">
        <v>7</v>
      </c>
      <c r="AA307" s="37">
        <v>15</v>
      </c>
      <c r="AB307" s="37">
        <v>15</v>
      </c>
      <c r="AC307" s="37">
        <v>7</v>
      </c>
      <c r="AD307" s="37">
        <v>9</v>
      </c>
      <c r="AE307" s="37">
        <v>6</v>
      </c>
      <c r="AF307" s="37">
        <v>14</v>
      </c>
      <c r="AG307" s="37">
        <v>8</v>
      </c>
      <c r="AH307" s="37">
        <v>12</v>
      </c>
      <c r="AI307" s="37">
        <v>15</v>
      </c>
      <c r="AJ307" s="37">
        <v>4</v>
      </c>
      <c r="AK307" s="37">
        <v>11</v>
      </c>
      <c r="AL307" s="37">
        <v>6</v>
      </c>
      <c r="AM307" s="37">
        <v>12</v>
      </c>
      <c r="AN307" s="37">
        <v>3</v>
      </c>
      <c r="AO307" s="37">
        <v>15</v>
      </c>
      <c r="AP307" s="37">
        <v>2</v>
      </c>
      <c r="AQ307" s="37">
        <v>2</v>
      </c>
      <c r="AR307" s="37">
        <v>16</v>
      </c>
      <c r="AS307" s="37">
        <v>15</v>
      </c>
      <c r="AT307" s="37">
        <v>3</v>
      </c>
      <c r="AU307" s="37">
        <v>11</v>
      </c>
      <c r="AV307" s="37">
        <v>7</v>
      </c>
      <c r="AW307" s="37">
        <v>15</v>
      </c>
      <c r="AX307" s="37">
        <v>2</v>
      </c>
      <c r="AY307" s="37">
        <v>15</v>
      </c>
      <c r="AZ307" s="37">
        <v>4</v>
      </c>
      <c r="BA307" s="37">
        <v>6</v>
      </c>
      <c r="BB307" s="37">
        <v>6</v>
      </c>
      <c r="BC307" s="37">
        <v>14</v>
      </c>
      <c r="BD307" s="37">
        <v>12</v>
      </c>
      <c r="BE307" s="37">
        <v>1</v>
      </c>
      <c r="BF307" s="37">
        <v>13</v>
      </c>
      <c r="BG307" s="37">
        <v>1000</v>
      </c>
      <c r="BH307" s="32"/>
      <c r="BI307" s="32"/>
      <c r="BJ307" s="32"/>
    </row>
    <row r="308" spans="1:62" ht="16.2" thickBot="1" x14ac:dyDescent="0.35">
      <c r="A308" s="36" t="s">
        <v>1017</v>
      </c>
      <c r="B308" s="37">
        <v>12</v>
      </c>
      <c r="C308" s="37">
        <v>13</v>
      </c>
      <c r="D308" s="37">
        <v>15</v>
      </c>
      <c r="E308" s="37">
        <v>1</v>
      </c>
      <c r="F308" s="37">
        <v>14</v>
      </c>
      <c r="G308" s="37">
        <v>2</v>
      </c>
      <c r="H308" s="37">
        <v>11</v>
      </c>
      <c r="I308" s="37">
        <v>9</v>
      </c>
      <c r="J308" s="37">
        <v>13</v>
      </c>
      <c r="K308" s="37">
        <v>2</v>
      </c>
      <c r="L308" s="37">
        <v>4</v>
      </c>
      <c r="M308" s="37">
        <v>6</v>
      </c>
      <c r="N308" s="37">
        <v>14</v>
      </c>
      <c r="O308" s="37">
        <v>14</v>
      </c>
      <c r="P308" s="37">
        <v>16</v>
      </c>
      <c r="Q308" s="37">
        <v>15</v>
      </c>
      <c r="R308" s="37">
        <v>8</v>
      </c>
      <c r="S308" s="37">
        <v>3</v>
      </c>
      <c r="T308" s="37">
        <v>16</v>
      </c>
      <c r="U308" s="37">
        <v>2</v>
      </c>
      <c r="V308" s="37">
        <v>11</v>
      </c>
      <c r="W308" s="37">
        <v>10</v>
      </c>
      <c r="X308" s="37">
        <v>16</v>
      </c>
      <c r="Y308" s="37">
        <v>16</v>
      </c>
      <c r="Z308" s="37">
        <v>8</v>
      </c>
      <c r="AA308" s="37">
        <v>16</v>
      </c>
      <c r="AB308" s="37">
        <v>14</v>
      </c>
      <c r="AC308" s="37">
        <v>8</v>
      </c>
      <c r="AD308" s="37">
        <v>4</v>
      </c>
      <c r="AE308" s="37">
        <v>7</v>
      </c>
      <c r="AF308" s="37">
        <v>5</v>
      </c>
      <c r="AG308" s="37">
        <v>10</v>
      </c>
      <c r="AH308" s="37">
        <v>4</v>
      </c>
      <c r="AI308" s="37">
        <v>16</v>
      </c>
      <c r="AJ308" s="37">
        <v>4</v>
      </c>
      <c r="AK308" s="37">
        <v>10</v>
      </c>
      <c r="AL308" s="37">
        <v>5</v>
      </c>
      <c r="AM308" s="37">
        <v>6</v>
      </c>
      <c r="AN308" s="37">
        <v>2</v>
      </c>
      <c r="AO308" s="37">
        <v>15</v>
      </c>
      <c r="AP308" s="37">
        <v>1</v>
      </c>
      <c r="AQ308" s="37">
        <v>2</v>
      </c>
      <c r="AR308" s="37">
        <v>15</v>
      </c>
      <c r="AS308" s="37">
        <v>11</v>
      </c>
      <c r="AT308" s="37">
        <v>1</v>
      </c>
      <c r="AU308" s="37">
        <v>12</v>
      </c>
      <c r="AV308" s="37">
        <v>6</v>
      </c>
      <c r="AW308" s="37">
        <v>15</v>
      </c>
      <c r="AX308" s="37">
        <v>1</v>
      </c>
      <c r="AY308" s="37">
        <v>16</v>
      </c>
      <c r="AZ308" s="37">
        <v>2</v>
      </c>
      <c r="BA308" s="37">
        <v>5</v>
      </c>
      <c r="BB308" s="37">
        <v>5</v>
      </c>
      <c r="BC308" s="37">
        <v>13</v>
      </c>
      <c r="BD308" s="37">
        <v>13</v>
      </c>
      <c r="BE308" s="37">
        <v>13</v>
      </c>
      <c r="BF308" s="37">
        <v>12</v>
      </c>
      <c r="BG308" s="37">
        <v>1000</v>
      </c>
      <c r="BH308" s="32"/>
      <c r="BI308" s="32"/>
      <c r="BJ308" s="32"/>
    </row>
    <row r="309" spans="1:62" ht="16.2" thickBot="1" x14ac:dyDescent="0.35">
      <c r="A309" s="36" t="s">
        <v>1018</v>
      </c>
      <c r="B309" s="37">
        <v>15</v>
      </c>
      <c r="C309" s="37">
        <v>16</v>
      </c>
      <c r="D309" s="37">
        <v>15</v>
      </c>
      <c r="E309" s="37">
        <v>2</v>
      </c>
      <c r="F309" s="37">
        <v>15</v>
      </c>
      <c r="G309" s="37">
        <v>9</v>
      </c>
      <c r="H309" s="37">
        <v>12</v>
      </c>
      <c r="I309" s="37">
        <v>9</v>
      </c>
      <c r="J309" s="37">
        <v>15</v>
      </c>
      <c r="K309" s="37">
        <v>4</v>
      </c>
      <c r="L309" s="37">
        <v>2</v>
      </c>
      <c r="M309" s="37">
        <v>8</v>
      </c>
      <c r="N309" s="37">
        <v>16</v>
      </c>
      <c r="O309" s="37">
        <v>15</v>
      </c>
      <c r="P309" s="37">
        <v>16</v>
      </c>
      <c r="Q309" s="37">
        <v>16</v>
      </c>
      <c r="R309" s="37">
        <v>11</v>
      </c>
      <c r="S309" s="37">
        <v>2</v>
      </c>
      <c r="T309" s="37">
        <v>16</v>
      </c>
      <c r="U309" s="37">
        <v>2</v>
      </c>
      <c r="V309" s="37">
        <v>11</v>
      </c>
      <c r="W309" s="37">
        <v>12</v>
      </c>
      <c r="X309" s="37">
        <v>10</v>
      </c>
      <c r="Y309" s="37">
        <v>15</v>
      </c>
      <c r="Z309" s="37">
        <v>7</v>
      </c>
      <c r="AA309" s="37">
        <v>15</v>
      </c>
      <c r="AB309" s="37">
        <v>15</v>
      </c>
      <c r="AC309" s="37">
        <v>7</v>
      </c>
      <c r="AD309" s="37">
        <v>8</v>
      </c>
      <c r="AE309" s="37">
        <v>7</v>
      </c>
      <c r="AF309" s="37">
        <v>14</v>
      </c>
      <c r="AG309" s="37">
        <v>9</v>
      </c>
      <c r="AH309" s="37">
        <v>12</v>
      </c>
      <c r="AI309" s="37">
        <v>15</v>
      </c>
      <c r="AJ309" s="37">
        <v>5</v>
      </c>
      <c r="AK309" s="37">
        <v>11</v>
      </c>
      <c r="AL309" s="37">
        <v>6</v>
      </c>
      <c r="AM309" s="37">
        <v>11</v>
      </c>
      <c r="AN309" s="37">
        <v>2</v>
      </c>
      <c r="AO309" s="37">
        <v>15</v>
      </c>
      <c r="AP309" s="37">
        <v>2</v>
      </c>
      <c r="AQ309" s="37">
        <v>2</v>
      </c>
      <c r="AR309" s="37">
        <v>16</v>
      </c>
      <c r="AS309" s="37">
        <v>16</v>
      </c>
      <c r="AT309" s="37">
        <v>3</v>
      </c>
      <c r="AU309" s="37">
        <v>8</v>
      </c>
      <c r="AV309" s="37">
        <v>8</v>
      </c>
      <c r="AW309" s="37">
        <v>12</v>
      </c>
      <c r="AX309" s="37">
        <v>4</v>
      </c>
      <c r="AY309" s="37">
        <v>11</v>
      </c>
      <c r="AZ309" s="37">
        <v>5</v>
      </c>
      <c r="BA309" s="37">
        <v>4</v>
      </c>
      <c r="BB309" s="37">
        <v>8</v>
      </c>
      <c r="BC309" s="37">
        <v>15</v>
      </c>
      <c r="BD309" s="37">
        <v>5</v>
      </c>
      <c r="BE309" s="37">
        <v>12</v>
      </c>
      <c r="BF309" s="37">
        <v>12</v>
      </c>
      <c r="BG309" s="37">
        <v>1000</v>
      </c>
      <c r="BH309" s="32"/>
      <c r="BI309" s="32"/>
      <c r="BJ309" s="32"/>
    </row>
    <row r="310" spans="1:62" ht="16.2" thickBot="1" x14ac:dyDescent="0.35">
      <c r="A310" s="36" t="s">
        <v>1019</v>
      </c>
      <c r="B310" s="37">
        <v>14</v>
      </c>
      <c r="C310" s="37">
        <v>16</v>
      </c>
      <c r="D310" s="37">
        <v>16</v>
      </c>
      <c r="E310" s="37">
        <v>2</v>
      </c>
      <c r="F310" s="37">
        <v>15</v>
      </c>
      <c r="G310" s="37">
        <v>8</v>
      </c>
      <c r="H310" s="37">
        <v>12</v>
      </c>
      <c r="I310" s="37">
        <v>9</v>
      </c>
      <c r="J310" s="37">
        <v>15</v>
      </c>
      <c r="K310" s="37">
        <v>4</v>
      </c>
      <c r="L310" s="37">
        <v>4</v>
      </c>
      <c r="M310" s="37">
        <v>7</v>
      </c>
      <c r="N310" s="37">
        <v>16</v>
      </c>
      <c r="O310" s="37">
        <v>16</v>
      </c>
      <c r="P310" s="37">
        <v>16</v>
      </c>
      <c r="Q310" s="37">
        <v>16</v>
      </c>
      <c r="R310" s="37">
        <v>11</v>
      </c>
      <c r="S310" s="37">
        <v>2</v>
      </c>
      <c r="T310" s="37">
        <v>15</v>
      </c>
      <c r="U310" s="37">
        <v>2</v>
      </c>
      <c r="V310" s="37">
        <v>11</v>
      </c>
      <c r="W310" s="37">
        <v>10</v>
      </c>
      <c r="X310" s="37">
        <v>16</v>
      </c>
      <c r="Y310" s="37">
        <v>16</v>
      </c>
      <c r="Z310" s="37">
        <v>8</v>
      </c>
      <c r="AA310" s="37">
        <v>16</v>
      </c>
      <c r="AB310" s="37">
        <v>15</v>
      </c>
      <c r="AC310" s="37">
        <v>7</v>
      </c>
      <c r="AD310" s="37">
        <v>9</v>
      </c>
      <c r="AE310" s="37">
        <v>7</v>
      </c>
      <c r="AF310" s="37">
        <v>15</v>
      </c>
      <c r="AG310" s="37">
        <v>10</v>
      </c>
      <c r="AH310" s="37">
        <v>12</v>
      </c>
      <c r="AI310" s="37">
        <v>15</v>
      </c>
      <c r="AJ310" s="37">
        <v>4</v>
      </c>
      <c r="AK310" s="37">
        <v>11</v>
      </c>
      <c r="AL310" s="37">
        <v>6</v>
      </c>
      <c r="AM310" s="37">
        <v>12</v>
      </c>
      <c r="AN310" s="37">
        <v>2</v>
      </c>
      <c r="AO310" s="37">
        <v>15</v>
      </c>
      <c r="AP310" s="37">
        <v>2</v>
      </c>
      <c r="AQ310" s="37">
        <v>2</v>
      </c>
      <c r="AR310" s="37">
        <v>16</v>
      </c>
      <c r="AS310" s="37">
        <v>16</v>
      </c>
      <c r="AT310" s="37">
        <v>3</v>
      </c>
      <c r="AU310" s="37">
        <v>13</v>
      </c>
      <c r="AV310" s="37">
        <v>8</v>
      </c>
      <c r="AW310" s="37">
        <v>15</v>
      </c>
      <c r="AX310" s="37">
        <v>4</v>
      </c>
      <c r="AY310" s="37">
        <v>16</v>
      </c>
      <c r="AZ310" s="37">
        <v>5</v>
      </c>
      <c r="BA310" s="37">
        <v>5</v>
      </c>
      <c r="BB310" s="37">
        <v>8</v>
      </c>
      <c r="BC310" s="37">
        <v>15</v>
      </c>
      <c r="BD310" s="37">
        <v>11</v>
      </c>
      <c r="BE310" s="37">
        <v>11</v>
      </c>
      <c r="BF310" s="37">
        <v>13</v>
      </c>
      <c r="BG310" s="37">
        <v>1000</v>
      </c>
      <c r="BH310" s="32"/>
      <c r="BI310" s="32"/>
      <c r="BJ310" s="32"/>
    </row>
    <row r="311" spans="1:62" ht="16.2" thickBot="1" x14ac:dyDescent="0.35">
      <c r="A311" s="36" t="s">
        <v>1020</v>
      </c>
      <c r="B311" s="37">
        <v>14</v>
      </c>
      <c r="C311" s="37">
        <v>15</v>
      </c>
      <c r="D311" s="37">
        <v>16</v>
      </c>
      <c r="E311" s="37">
        <v>2</v>
      </c>
      <c r="F311" s="37">
        <v>14</v>
      </c>
      <c r="G311" s="37">
        <v>3</v>
      </c>
      <c r="H311" s="37">
        <v>13</v>
      </c>
      <c r="I311" s="37">
        <v>9</v>
      </c>
      <c r="J311" s="37">
        <v>14</v>
      </c>
      <c r="K311" s="37">
        <v>2</v>
      </c>
      <c r="L311" s="37">
        <v>4</v>
      </c>
      <c r="M311" s="37">
        <v>8</v>
      </c>
      <c r="N311" s="37">
        <v>14</v>
      </c>
      <c r="O311" s="37">
        <v>15</v>
      </c>
      <c r="P311" s="37">
        <v>16</v>
      </c>
      <c r="Q311" s="37">
        <v>16</v>
      </c>
      <c r="R311" s="37">
        <v>11</v>
      </c>
      <c r="S311" s="37">
        <v>3</v>
      </c>
      <c r="T311" s="37">
        <v>15</v>
      </c>
      <c r="U311" s="37">
        <v>2</v>
      </c>
      <c r="V311" s="37">
        <v>10</v>
      </c>
      <c r="W311" s="37">
        <v>11</v>
      </c>
      <c r="X311" s="37">
        <v>16</v>
      </c>
      <c r="Y311" s="37">
        <v>16</v>
      </c>
      <c r="Z311" s="37">
        <v>7</v>
      </c>
      <c r="AA311" s="37">
        <v>16</v>
      </c>
      <c r="AB311" s="37">
        <v>14</v>
      </c>
      <c r="AC311" s="37">
        <v>7</v>
      </c>
      <c r="AD311" s="37">
        <v>8</v>
      </c>
      <c r="AE311" s="37">
        <v>8</v>
      </c>
      <c r="AF311" s="37">
        <v>14</v>
      </c>
      <c r="AG311" s="37">
        <v>9</v>
      </c>
      <c r="AH311" s="37">
        <v>8</v>
      </c>
      <c r="AI311" s="37">
        <v>16</v>
      </c>
      <c r="AJ311" s="37">
        <v>4</v>
      </c>
      <c r="AK311" s="37">
        <v>10</v>
      </c>
      <c r="AL311" s="37">
        <v>7</v>
      </c>
      <c r="AM311" s="37">
        <v>11</v>
      </c>
      <c r="AN311" s="37">
        <v>3</v>
      </c>
      <c r="AO311" s="37">
        <v>15</v>
      </c>
      <c r="AP311" s="37">
        <v>2</v>
      </c>
      <c r="AQ311" s="37">
        <v>2</v>
      </c>
      <c r="AR311" s="37">
        <v>16</v>
      </c>
      <c r="AS311" s="37">
        <v>16</v>
      </c>
      <c r="AT311" s="37">
        <v>2</v>
      </c>
      <c r="AU311" s="37">
        <v>12</v>
      </c>
      <c r="AV311" s="37">
        <v>7</v>
      </c>
      <c r="AW311" s="37">
        <v>14</v>
      </c>
      <c r="AX311" s="37">
        <v>1</v>
      </c>
      <c r="AY311" s="37">
        <v>16</v>
      </c>
      <c r="AZ311" s="37">
        <v>5</v>
      </c>
      <c r="BA311" s="37">
        <v>6</v>
      </c>
      <c r="BB311" s="37">
        <v>8</v>
      </c>
      <c r="BC311" s="37">
        <v>15</v>
      </c>
      <c r="BD311" s="37">
        <v>12</v>
      </c>
      <c r="BE311" s="37">
        <v>13</v>
      </c>
      <c r="BF311" s="37">
        <v>13</v>
      </c>
      <c r="BG311" s="37">
        <v>1000</v>
      </c>
      <c r="BH311" s="32"/>
      <c r="BI311" s="32"/>
      <c r="BJ311" s="32"/>
    </row>
    <row r="312" spans="1:62" ht="16.2" thickBot="1" x14ac:dyDescent="0.35">
      <c r="A312" s="36" t="s">
        <v>1021</v>
      </c>
      <c r="B312" s="37">
        <v>11</v>
      </c>
      <c r="C312" s="37">
        <v>16</v>
      </c>
      <c r="D312" s="37">
        <v>16</v>
      </c>
      <c r="E312" s="37">
        <v>2</v>
      </c>
      <c r="F312" s="37">
        <v>15</v>
      </c>
      <c r="G312" s="37">
        <v>9</v>
      </c>
      <c r="H312" s="37">
        <v>12</v>
      </c>
      <c r="I312" s="37">
        <v>8</v>
      </c>
      <c r="J312" s="37">
        <v>15</v>
      </c>
      <c r="K312" s="37">
        <v>4</v>
      </c>
      <c r="L312" s="37">
        <v>3</v>
      </c>
      <c r="M312" s="37">
        <v>6</v>
      </c>
      <c r="N312" s="37">
        <v>16</v>
      </c>
      <c r="O312" s="37">
        <v>15</v>
      </c>
      <c r="P312" s="37">
        <v>16</v>
      </c>
      <c r="Q312" s="37">
        <v>16</v>
      </c>
      <c r="R312" s="37">
        <v>11</v>
      </c>
      <c r="S312" s="37">
        <v>2</v>
      </c>
      <c r="T312" s="37">
        <v>15</v>
      </c>
      <c r="U312" s="37">
        <v>2</v>
      </c>
      <c r="V312" s="37">
        <v>11</v>
      </c>
      <c r="W312" s="37">
        <v>11</v>
      </c>
      <c r="X312" s="37">
        <v>16</v>
      </c>
      <c r="Y312" s="37">
        <v>15</v>
      </c>
      <c r="Z312" s="37">
        <v>7</v>
      </c>
      <c r="AA312" s="37">
        <v>15</v>
      </c>
      <c r="AB312" s="37">
        <v>15</v>
      </c>
      <c r="AC312" s="37">
        <v>7</v>
      </c>
      <c r="AD312" s="37">
        <v>7</v>
      </c>
      <c r="AE312" s="37">
        <v>7</v>
      </c>
      <c r="AF312" s="37">
        <v>13</v>
      </c>
      <c r="AG312" s="37">
        <v>3</v>
      </c>
      <c r="AH312" s="37">
        <v>12</v>
      </c>
      <c r="AI312" s="37">
        <v>16</v>
      </c>
      <c r="AJ312" s="37">
        <v>4</v>
      </c>
      <c r="AK312" s="37">
        <v>11</v>
      </c>
      <c r="AL312" s="37">
        <v>6</v>
      </c>
      <c r="AM312" s="37">
        <v>12</v>
      </c>
      <c r="AN312" s="37">
        <v>2</v>
      </c>
      <c r="AO312" s="37">
        <v>15</v>
      </c>
      <c r="AP312" s="37">
        <v>1</v>
      </c>
      <c r="AQ312" s="37">
        <v>2</v>
      </c>
      <c r="AR312" s="37">
        <v>15</v>
      </c>
      <c r="AS312" s="37">
        <v>16</v>
      </c>
      <c r="AT312" s="37">
        <v>2</v>
      </c>
      <c r="AU312" s="37">
        <v>13</v>
      </c>
      <c r="AV312" s="37">
        <v>9</v>
      </c>
      <c r="AW312" s="37">
        <v>15</v>
      </c>
      <c r="AX312" s="37">
        <v>1</v>
      </c>
      <c r="AY312" s="37">
        <v>14</v>
      </c>
      <c r="AZ312" s="37">
        <v>2</v>
      </c>
      <c r="BA312" s="37">
        <v>3</v>
      </c>
      <c r="BB312" s="37">
        <v>8</v>
      </c>
      <c r="BC312" s="37">
        <v>13</v>
      </c>
      <c r="BD312" s="37">
        <v>13</v>
      </c>
      <c r="BE312" s="37">
        <v>13</v>
      </c>
      <c r="BF312" s="37">
        <v>13</v>
      </c>
      <c r="BG312" s="37">
        <v>1000</v>
      </c>
      <c r="BH312" s="32"/>
      <c r="BI312" s="32"/>
      <c r="BJ312" s="32"/>
    </row>
    <row r="313" spans="1:62" ht="16.2" thickBot="1" x14ac:dyDescent="0.35">
      <c r="A313" s="36" t="s">
        <v>1022</v>
      </c>
      <c r="B313" s="37">
        <v>14</v>
      </c>
      <c r="C313" s="37">
        <v>15</v>
      </c>
      <c r="D313" s="37">
        <v>16</v>
      </c>
      <c r="E313" s="37">
        <v>1</v>
      </c>
      <c r="F313" s="37">
        <v>12</v>
      </c>
      <c r="G313" s="37">
        <v>7</v>
      </c>
      <c r="H313" s="37">
        <v>12</v>
      </c>
      <c r="I313" s="37">
        <v>6</v>
      </c>
      <c r="J313" s="37">
        <v>14</v>
      </c>
      <c r="K313" s="37">
        <v>2</v>
      </c>
      <c r="L313" s="37">
        <v>2</v>
      </c>
      <c r="M313" s="37">
        <v>7</v>
      </c>
      <c r="N313" s="37">
        <v>16</v>
      </c>
      <c r="O313" s="37">
        <v>14</v>
      </c>
      <c r="P313" s="37">
        <v>15</v>
      </c>
      <c r="Q313" s="37">
        <v>16</v>
      </c>
      <c r="R313" s="37">
        <v>9</v>
      </c>
      <c r="S313" s="37">
        <v>2</v>
      </c>
      <c r="T313" s="37">
        <v>15</v>
      </c>
      <c r="U313" s="37">
        <v>1</v>
      </c>
      <c r="V313" s="37">
        <v>10</v>
      </c>
      <c r="W313" s="37">
        <v>10</v>
      </c>
      <c r="X313" s="37">
        <v>15</v>
      </c>
      <c r="Y313" s="37">
        <v>14</v>
      </c>
      <c r="Z313" s="37">
        <v>7</v>
      </c>
      <c r="AA313" s="37">
        <v>15</v>
      </c>
      <c r="AB313" s="37">
        <v>13</v>
      </c>
      <c r="AC313" s="37">
        <v>5</v>
      </c>
      <c r="AD313" s="37">
        <v>9</v>
      </c>
      <c r="AE313" s="37">
        <v>7</v>
      </c>
      <c r="AF313" s="37">
        <v>14</v>
      </c>
      <c r="AG313" s="37">
        <v>9</v>
      </c>
      <c r="AH313" s="37">
        <v>12</v>
      </c>
      <c r="AI313" s="37">
        <v>15</v>
      </c>
      <c r="AJ313" s="37">
        <v>4</v>
      </c>
      <c r="AK313" s="37">
        <v>10</v>
      </c>
      <c r="AL313" s="37">
        <v>7</v>
      </c>
      <c r="AM313" s="37">
        <v>13</v>
      </c>
      <c r="AN313" s="37">
        <v>2</v>
      </c>
      <c r="AO313" s="37">
        <v>10</v>
      </c>
      <c r="AP313" s="37">
        <v>1</v>
      </c>
      <c r="AQ313" s="37">
        <v>2</v>
      </c>
      <c r="AR313" s="37">
        <v>16</v>
      </c>
      <c r="AS313" s="37">
        <v>15</v>
      </c>
      <c r="AT313" s="37">
        <v>3</v>
      </c>
      <c r="AU313" s="37">
        <v>13</v>
      </c>
      <c r="AV313" s="37">
        <v>9</v>
      </c>
      <c r="AW313" s="37">
        <v>15</v>
      </c>
      <c r="AX313" s="37">
        <v>5</v>
      </c>
      <c r="AY313" s="37">
        <v>13</v>
      </c>
      <c r="AZ313" s="37">
        <v>4</v>
      </c>
      <c r="BA313" s="37">
        <v>2</v>
      </c>
      <c r="BB313" s="37">
        <v>8</v>
      </c>
      <c r="BC313" s="37">
        <v>14</v>
      </c>
      <c r="BD313" s="37">
        <v>13</v>
      </c>
      <c r="BE313" s="37">
        <v>12</v>
      </c>
      <c r="BF313" s="37">
        <v>13</v>
      </c>
      <c r="BG313" s="37">
        <v>1000</v>
      </c>
      <c r="BH313" s="32"/>
      <c r="BI313" s="32"/>
      <c r="BJ313" s="32"/>
    </row>
    <row r="314" spans="1:62" ht="16.2" thickBot="1" x14ac:dyDescent="0.35">
      <c r="A314" s="36" t="s">
        <v>1023</v>
      </c>
      <c r="B314" s="37">
        <v>14</v>
      </c>
      <c r="C314" s="37">
        <v>16</v>
      </c>
      <c r="D314" s="37">
        <v>16</v>
      </c>
      <c r="E314" s="37">
        <v>1</v>
      </c>
      <c r="F314" s="37">
        <v>13</v>
      </c>
      <c r="G314" s="37">
        <v>5</v>
      </c>
      <c r="H314" s="37">
        <v>12</v>
      </c>
      <c r="I314" s="37">
        <v>6</v>
      </c>
      <c r="J314" s="37">
        <v>14</v>
      </c>
      <c r="K314" s="37">
        <v>2</v>
      </c>
      <c r="L314" s="37">
        <v>2</v>
      </c>
      <c r="M314" s="37">
        <v>6</v>
      </c>
      <c r="N314" s="37">
        <v>16</v>
      </c>
      <c r="O314" s="37">
        <v>13</v>
      </c>
      <c r="P314" s="37">
        <v>15</v>
      </c>
      <c r="Q314" s="37">
        <v>16</v>
      </c>
      <c r="R314" s="37">
        <v>10</v>
      </c>
      <c r="S314" s="37">
        <v>3</v>
      </c>
      <c r="T314" s="37">
        <v>15</v>
      </c>
      <c r="U314" s="37">
        <v>1</v>
      </c>
      <c r="V314" s="37">
        <v>10</v>
      </c>
      <c r="W314" s="37">
        <v>9</v>
      </c>
      <c r="X314" s="37">
        <v>16</v>
      </c>
      <c r="Y314" s="37">
        <v>15</v>
      </c>
      <c r="Z314" s="37">
        <v>7</v>
      </c>
      <c r="AA314" s="37">
        <v>15</v>
      </c>
      <c r="AB314" s="37">
        <v>12</v>
      </c>
      <c r="AC314" s="37">
        <v>6</v>
      </c>
      <c r="AD314" s="37">
        <v>8</v>
      </c>
      <c r="AE314" s="37">
        <v>7</v>
      </c>
      <c r="AF314" s="37">
        <v>15</v>
      </c>
      <c r="AG314" s="37">
        <v>9</v>
      </c>
      <c r="AH314" s="37">
        <v>12</v>
      </c>
      <c r="AI314" s="37">
        <v>15</v>
      </c>
      <c r="AJ314" s="37">
        <v>4</v>
      </c>
      <c r="AK314" s="37">
        <v>9</v>
      </c>
      <c r="AL314" s="37">
        <v>7</v>
      </c>
      <c r="AM314" s="37">
        <v>11</v>
      </c>
      <c r="AN314" s="37">
        <v>2</v>
      </c>
      <c r="AO314" s="37">
        <v>15</v>
      </c>
      <c r="AP314" s="37">
        <v>2</v>
      </c>
      <c r="AQ314" s="37">
        <v>2</v>
      </c>
      <c r="AR314" s="37">
        <v>15</v>
      </c>
      <c r="AS314" s="37">
        <v>15</v>
      </c>
      <c r="AT314" s="37">
        <v>1</v>
      </c>
      <c r="AU314" s="37">
        <v>13</v>
      </c>
      <c r="AV314" s="37">
        <v>9</v>
      </c>
      <c r="AW314" s="37">
        <v>15</v>
      </c>
      <c r="AX314" s="37">
        <v>5</v>
      </c>
      <c r="AY314" s="37">
        <v>14</v>
      </c>
      <c r="AZ314" s="37">
        <v>5</v>
      </c>
      <c r="BA314" s="37">
        <v>3</v>
      </c>
      <c r="BB314" s="37">
        <v>8</v>
      </c>
      <c r="BC314" s="37">
        <v>14</v>
      </c>
      <c r="BD314" s="37">
        <v>13</v>
      </c>
      <c r="BE314" s="37">
        <v>13</v>
      </c>
      <c r="BF314" s="37">
        <v>11</v>
      </c>
      <c r="BG314" s="37">
        <v>1000</v>
      </c>
      <c r="BH314" s="32"/>
      <c r="BI314" s="32"/>
      <c r="BJ314" s="32"/>
    </row>
    <row r="315" spans="1:62" ht="16.2" thickBot="1" x14ac:dyDescent="0.35">
      <c r="A315" s="36" t="s">
        <v>1024</v>
      </c>
      <c r="B315" s="37">
        <v>15</v>
      </c>
      <c r="C315" s="37">
        <v>16</v>
      </c>
      <c r="D315" s="37">
        <v>16</v>
      </c>
      <c r="E315" s="37">
        <v>2</v>
      </c>
      <c r="F315" s="37">
        <v>14</v>
      </c>
      <c r="G315" s="37">
        <v>9</v>
      </c>
      <c r="H315" s="37">
        <v>12</v>
      </c>
      <c r="I315" s="37">
        <v>8</v>
      </c>
      <c r="J315" s="37">
        <v>14</v>
      </c>
      <c r="K315" s="37">
        <v>2</v>
      </c>
      <c r="L315" s="37">
        <v>3</v>
      </c>
      <c r="M315" s="37">
        <v>6</v>
      </c>
      <c r="N315" s="37">
        <v>16</v>
      </c>
      <c r="O315" s="37">
        <v>15</v>
      </c>
      <c r="P315" s="37">
        <v>16</v>
      </c>
      <c r="Q315" s="37">
        <v>16</v>
      </c>
      <c r="R315" s="37">
        <v>10</v>
      </c>
      <c r="S315" s="37">
        <v>3</v>
      </c>
      <c r="T315" s="37">
        <v>16</v>
      </c>
      <c r="U315" s="37">
        <v>2</v>
      </c>
      <c r="V315" s="37">
        <v>9</v>
      </c>
      <c r="W315" s="37">
        <v>9</v>
      </c>
      <c r="X315" s="37">
        <v>15</v>
      </c>
      <c r="Y315" s="37">
        <v>16</v>
      </c>
      <c r="Z315" s="37">
        <v>7</v>
      </c>
      <c r="AA315" s="37">
        <v>15</v>
      </c>
      <c r="AB315" s="37">
        <v>13</v>
      </c>
      <c r="AC315" s="37">
        <v>6</v>
      </c>
      <c r="AD315" s="37">
        <v>9</v>
      </c>
      <c r="AE315" s="37">
        <v>8</v>
      </c>
      <c r="AF315" s="37">
        <v>15</v>
      </c>
      <c r="AG315" s="37">
        <v>7</v>
      </c>
      <c r="AH315" s="37">
        <v>13</v>
      </c>
      <c r="AI315" s="37">
        <v>16</v>
      </c>
      <c r="AJ315" s="37">
        <v>4</v>
      </c>
      <c r="AK315" s="37">
        <v>10</v>
      </c>
      <c r="AL315" s="37">
        <v>7</v>
      </c>
      <c r="AM315" s="37">
        <v>13</v>
      </c>
      <c r="AN315" s="37">
        <v>2</v>
      </c>
      <c r="AO315" s="37">
        <v>14</v>
      </c>
      <c r="AP315" s="37">
        <v>1</v>
      </c>
      <c r="AQ315" s="37">
        <v>2</v>
      </c>
      <c r="AR315" s="37">
        <v>15</v>
      </c>
      <c r="AS315" s="37">
        <v>16</v>
      </c>
      <c r="AT315" s="37">
        <v>3</v>
      </c>
      <c r="AU315" s="37">
        <v>13</v>
      </c>
      <c r="AV315" s="37">
        <v>7</v>
      </c>
      <c r="AW315" s="37">
        <v>14</v>
      </c>
      <c r="AX315" s="37">
        <v>3</v>
      </c>
      <c r="AY315" s="37">
        <v>14</v>
      </c>
      <c r="AZ315" s="37">
        <v>4</v>
      </c>
      <c r="BA315" s="37">
        <v>5</v>
      </c>
      <c r="BB315" s="37">
        <v>8</v>
      </c>
      <c r="BC315" s="37">
        <v>15</v>
      </c>
      <c r="BD315" s="37">
        <v>13</v>
      </c>
      <c r="BE315" s="37">
        <v>13</v>
      </c>
      <c r="BF315" s="37">
        <v>10</v>
      </c>
      <c r="BG315" s="37">
        <v>1000</v>
      </c>
      <c r="BH315" s="32"/>
      <c r="BI315" s="32"/>
      <c r="BJ315" s="32"/>
    </row>
    <row r="316" spans="1:62" ht="16.2" thickBot="1" x14ac:dyDescent="0.35">
      <c r="A316" s="36" t="s">
        <v>1025</v>
      </c>
      <c r="B316" s="37">
        <v>14</v>
      </c>
      <c r="C316" s="37">
        <v>15</v>
      </c>
      <c r="D316" s="37">
        <v>16</v>
      </c>
      <c r="E316" s="37">
        <v>1</v>
      </c>
      <c r="F316" s="37">
        <v>11</v>
      </c>
      <c r="G316" s="37">
        <v>2</v>
      </c>
      <c r="H316" s="37">
        <v>11</v>
      </c>
      <c r="I316" s="37">
        <v>6</v>
      </c>
      <c r="J316" s="37">
        <v>14</v>
      </c>
      <c r="K316" s="37">
        <v>2</v>
      </c>
      <c r="L316" s="37">
        <v>3</v>
      </c>
      <c r="M316" s="37">
        <v>6</v>
      </c>
      <c r="N316" s="37">
        <v>16</v>
      </c>
      <c r="O316" s="37">
        <v>14</v>
      </c>
      <c r="P316" s="37">
        <v>15</v>
      </c>
      <c r="Q316" s="37">
        <v>16</v>
      </c>
      <c r="R316" s="37">
        <v>9</v>
      </c>
      <c r="S316" s="37">
        <v>2</v>
      </c>
      <c r="T316" s="37">
        <v>15</v>
      </c>
      <c r="U316" s="37">
        <v>1</v>
      </c>
      <c r="V316" s="37">
        <v>10</v>
      </c>
      <c r="W316" s="37">
        <v>8</v>
      </c>
      <c r="X316" s="37">
        <v>15</v>
      </c>
      <c r="Y316" s="37">
        <v>16</v>
      </c>
      <c r="Z316" s="37">
        <v>7</v>
      </c>
      <c r="AA316" s="37">
        <v>15</v>
      </c>
      <c r="AB316" s="37">
        <v>10</v>
      </c>
      <c r="AC316" s="37">
        <v>5</v>
      </c>
      <c r="AD316" s="37">
        <v>8</v>
      </c>
      <c r="AE316" s="37">
        <v>8</v>
      </c>
      <c r="AF316" s="37">
        <v>15</v>
      </c>
      <c r="AG316" s="37">
        <v>7</v>
      </c>
      <c r="AH316" s="37">
        <v>12</v>
      </c>
      <c r="AI316" s="37">
        <v>16</v>
      </c>
      <c r="AJ316" s="37">
        <v>4</v>
      </c>
      <c r="AK316" s="37">
        <v>8</v>
      </c>
      <c r="AL316" s="37">
        <v>7</v>
      </c>
      <c r="AM316" s="37">
        <v>12</v>
      </c>
      <c r="AN316" s="37">
        <v>2</v>
      </c>
      <c r="AO316" s="37">
        <v>15</v>
      </c>
      <c r="AP316" s="37">
        <v>1</v>
      </c>
      <c r="AQ316" s="37">
        <v>2</v>
      </c>
      <c r="AR316" s="37">
        <v>16</v>
      </c>
      <c r="AS316" s="37">
        <v>16</v>
      </c>
      <c r="AT316" s="37">
        <v>1</v>
      </c>
      <c r="AU316" s="37">
        <v>12</v>
      </c>
      <c r="AV316" s="37">
        <v>9</v>
      </c>
      <c r="AW316" s="37">
        <v>14</v>
      </c>
      <c r="AX316" s="37">
        <v>5</v>
      </c>
      <c r="AY316" s="37">
        <v>15</v>
      </c>
      <c r="AZ316" s="37">
        <v>4</v>
      </c>
      <c r="BA316" s="37">
        <v>6</v>
      </c>
      <c r="BB316" s="37">
        <v>5</v>
      </c>
      <c r="BC316" s="37">
        <v>15</v>
      </c>
      <c r="BD316" s="37">
        <v>12</v>
      </c>
      <c r="BE316" s="37">
        <v>13</v>
      </c>
      <c r="BF316" s="37">
        <v>10</v>
      </c>
      <c r="BG316" s="37">
        <v>1000</v>
      </c>
      <c r="BH316" s="32"/>
      <c r="BI316" s="32"/>
      <c r="BJ316" s="32"/>
    </row>
    <row r="317" spans="1:62" ht="16.2" thickBot="1" x14ac:dyDescent="0.35">
      <c r="A317" s="36" t="s">
        <v>1026</v>
      </c>
      <c r="B317" s="37">
        <v>14</v>
      </c>
      <c r="C317" s="37">
        <v>15</v>
      </c>
      <c r="D317" s="37">
        <v>16</v>
      </c>
      <c r="E317" s="37">
        <v>1</v>
      </c>
      <c r="F317" s="37">
        <v>11</v>
      </c>
      <c r="G317" s="37">
        <v>4</v>
      </c>
      <c r="H317" s="37">
        <v>12</v>
      </c>
      <c r="I317" s="37">
        <v>6</v>
      </c>
      <c r="J317" s="37">
        <v>14</v>
      </c>
      <c r="K317" s="37">
        <v>2</v>
      </c>
      <c r="L317" s="37">
        <v>2</v>
      </c>
      <c r="M317" s="37">
        <v>7</v>
      </c>
      <c r="N317" s="37">
        <v>16</v>
      </c>
      <c r="O317" s="37">
        <v>13</v>
      </c>
      <c r="P317" s="37">
        <v>15</v>
      </c>
      <c r="Q317" s="37">
        <v>16</v>
      </c>
      <c r="R317" s="37">
        <v>9</v>
      </c>
      <c r="S317" s="37">
        <v>3</v>
      </c>
      <c r="T317" s="37">
        <v>15</v>
      </c>
      <c r="U317" s="37">
        <v>1</v>
      </c>
      <c r="V317" s="37">
        <v>10</v>
      </c>
      <c r="W317" s="37">
        <v>10</v>
      </c>
      <c r="X317" s="37">
        <v>16</v>
      </c>
      <c r="Y317" s="37">
        <v>15</v>
      </c>
      <c r="Z317" s="37">
        <v>7</v>
      </c>
      <c r="AA317" s="37">
        <v>16</v>
      </c>
      <c r="AB317" s="37">
        <v>10</v>
      </c>
      <c r="AC317" s="37">
        <v>7</v>
      </c>
      <c r="AD317" s="37">
        <v>9</v>
      </c>
      <c r="AE317" s="37">
        <v>8</v>
      </c>
      <c r="AF317" s="37">
        <v>15</v>
      </c>
      <c r="AG317" s="37">
        <v>9</v>
      </c>
      <c r="AH317" s="37">
        <v>11</v>
      </c>
      <c r="AI317" s="37">
        <v>16</v>
      </c>
      <c r="AJ317" s="37">
        <v>4</v>
      </c>
      <c r="AK317" s="37">
        <v>8</v>
      </c>
      <c r="AL317" s="37">
        <v>6</v>
      </c>
      <c r="AM317" s="37">
        <v>12</v>
      </c>
      <c r="AN317" s="37">
        <v>3</v>
      </c>
      <c r="AO317" s="37">
        <v>15</v>
      </c>
      <c r="AP317" s="37">
        <v>1</v>
      </c>
      <c r="AQ317" s="37">
        <v>1</v>
      </c>
      <c r="AR317" s="37">
        <v>15</v>
      </c>
      <c r="AS317" s="37">
        <v>14</v>
      </c>
      <c r="AT317" s="37">
        <v>2</v>
      </c>
      <c r="AU317" s="37">
        <v>11</v>
      </c>
      <c r="AV317" s="37">
        <v>9</v>
      </c>
      <c r="AW317" s="37">
        <v>14</v>
      </c>
      <c r="AX317" s="37">
        <v>2</v>
      </c>
      <c r="AY317" s="37">
        <v>16</v>
      </c>
      <c r="AZ317" s="37">
        <v>5</v>
      </c>
      <c r="BA317" s="37">
        <v>4</v>
      </c>
      <c r="BB317" s="37">
        <v>6</v>
      </c>
      <c r="BC317" s="37">
        <v>14</v>
      </c>
      <c r="BD317" s="37">
        <v>11</v>
      </c>
      <c r="BE317" s="37">
        <v>13</v>
      </c>
      <c r="BF317" s="37">
        <v>11</v>
      </c>
      <c r="BG317" s="37">
        <v>1000</v>
      </c>
      <c r="BH317" s="32"/>
      <c r="BI317" s="32"/>
      <c r="BJ317" s="32"/>
    </row>
    <row r="318" spans="1:62" ht="16.2" thickBot="1" x14ac:dyDescent="0.35">
      <c r="A318" s="36" t="s">
        <v>1027</v>
      </c>
      <c r="B318" s="37">
        <v>11</v>
      </c>
      <c r="C318" s="37">
        <v>16</v>
      </c>
      <c r="D318" s="37">
        <v>15</v>
      </c>
      <c r="E318" s="37">
        <v>2</v>
      </c>
      <c r="F318" s="37">
        <v>14</v>
      </c>
      <c r="G318" s="37">
        <v>8</v>
      </c>
      <c r="H318" s="37">
        <v>12</v>
      </c>
      <c r="I318" s="37">
        <v>8</v>
      </c>
      <c r="J318" s="37">
        <v>15</v>
      </c>
      <c r="K318" s="37">
        <v>3</v>
      </c>
      <c r="L318" s="37">
        <v>3</v>
      </c>
      <c r="M318" s="37">
        <v>7</v>
      </c>
      <c r="N318" s="37">
        <v>16</v>
      </c>
      <c r="O318" s="37">
        <v>15</v>
      </c>
      <c r="P318" s="37">
        <v>16</v>
      </c>
      <c r="Q318" s="37">
        <v>15</v>
      </c>
      <c r="R318" s="37">
        <v>10</v>
      </c>
      <c r="S318" s="37">
        <v>3</v>
      </c>
      <c r="T318" s="37">
        <v>16</v>
      </c>
      <c r="U318" s="37">
        <v>2</v>
      </c>
      <c r="V318" s="37">
        <v>11</v>
      </c>
      <c r="W318" s="37">
        <v>12</v>
      </c>
      <c r="X318" s="37">
        <v>15</v>
      </c>
      <c r="Y318" s="37">
        <v>15</v>
      </c>
      <c r="Z318" s="37">
        <v>7</v>
      </c>
      <c r="AA318" s="37">
        <v>16</v>
      </c>
      <c r="AB318" s="37">
        <v>15</v>
      </c>
      <c r="AC318" s="37">
        <v>7</v>
      </c>
      <c r="AD318" s="37">
        <v>9</v>
      </c>
      <c r="AE318" s="37">
        <v>8</v>
      </c>
      <c r="AF318" s="37">
        <v>15</v>
      </c>
      <c r="AG318" s="37">
        <v>9</v>
      </c>
      <c r="AH318" s="37">
        <v>12</v>
      </c>
      <c r="AI318" s="37">
        <v>16</v>
      </c>
      <c r="AJ318" s="37">
        <v>4</v>
      </c>
      <c r="AK318" s="37">
        <v>11</v>
      </c>
      <c r="AL318" s="37">
        <v>6</v>
      </c>
      <c r="AM318" s="37">
        <v>9</v>
      </c>
      <c r="AN318" s="37">
        <v>3</v>
      </c>
      <c r="AO318" s="37">
        <v>14</v>
      </c>
      <c r="AP318" s="37">
        <v>2</v>
      </c>
      <c r="AQ318" s="37">
        <v>2</v>
      </c>
      <c r="AR318" s="37">
        <v>16</v>
      </c>
      <c r="AS318" s="37">
        <v>15</v>
      </c>
      <c r="AT318" s="37">
        <v>4</v>
      </c>
      <c r="AU318" s="37">
        <v>13</v>
      </c>
      <c r="AV318" s="37">
        <v>9</v>
      </c>
      <c r="AW318" s="37">
        <v>15</v>
      </c>
      <c r="AX318" s="37">
        <v>4</v>
      </c>
      <c r="AY318" s="37">
        <v>15</v>
      </c>
      <c r="AZ318" s="37">
        <v>4</v>
      </c>
      <c r="BA318" s="37">
        <v>2</v>
      </c>
      <c r="BB318" s="37">
        <v>8</v>
      </c>
      <c r="BC318" s="37">
        <v>10</v>
      </c>
      <c r="BD318" s="37">
        <v>12</v>
      </c>
      <c r="BE318" s="37">
        <v>12</v>
      </c>
      <c r="BF318" s="37">
        <v>13</v>
      </c>
      <c r="BG318" s="37">
        <v>1000</v>
      </c>
      <c r="BH318" s="32"/>
      <c r="BI318" s="32"/>
      <c r="BJ318" s="32"/>
    </row>
    <row r="319" spans="1:62" ht="16.2" thickBot="1" x14ac:dyDescent="0.35">
      <c r="A319" s="36" t="s">
        <v>1028</v>
      </c>
      <c r="B319" s="37">
        <v>14</v>
      </c>
      <c r="C319" s="37">
        <v>15</v>
      </c>
      <c r="D319" s="37">
        <v>16</v>
      </c>
      <c r="E319" s="37">
        <v>1</v>
      </c>
      <c r="F319" s="37">
        <v>11</v>
      </c>
      <c r="G319" s="37">
        <v>2</v>
      </c>
      <c r="H319" s="37">
        <v>11</v>
      </c>
      <c r="I319" s="37">
        <v>5</v>
      </c>
      <c r="J319" s="37">
        <v>13</v>
      </c>
      <c r="K319" s="37">
        <v>2</v>
      </c>
      <c r="L319" s="37">
        <v>4</v>
      </c>
      <c r="M319" s="37">
        <v>7</v>
      </c>
      <c r="N319" s="37">
        <v>16</v>
      </c>
      <c r="O319" s="37">
        <v>13</v>
      </c>
      <c r="P319" s="37">
        <v>15</v>
      </c>
      <c r="Q319" s="37">
        <v>15</v>
      </c>
      <c r="R319" s="37">
        <v>10</v>
      </c>
      <c r="S319" s="37">
        <v>2</v>
      </c>
      <c r="T319" s="37">
        <v>15</v>
      </c>
      <c r="U319" s="37">
        <v>1</v>
      </c>
      <c r="V319" s="37">
        <v>11</v>
      </c>
      <c r="W319" s="37">
        <v>11</v>
      </c>
      <c r="X319" s="37">
        <v>16</v>
      </c>
      <c r="Y319" s="37">
        <v>14</v>
      </c>
      <c r="Z319" s="37">
        <v>7</v>
      </c>
      <c r="AA319" s="37">
        <v>16</v>
      </c>
      <c r="AB319" s="37">
        <v>12</v>
      </c>
      <c r="AC319" s="37">
        <v>7</v>
      </c>
      <c r="AD319" s="37">
        <v>8</v>
      </c>
      <c r="AE319" s="37">
        <v>2</v>
      </c>
      <c r="AF319" s="37">
        <v>15</v>
      </c>
      <c r="AG319" s="37">
        <v>9</v>
      </c>
      <c r="AH319" s="37">
        <v>8</v>
      </c>
      <c r="AI319" s="37">
        <v>15</v>
      </c>
      <c r="AJ319" s="37">
        <v>4</v>
      </c>
      <c r="AK319" s="37">
        <v>9</v>
      </c>
      <c r="AL319" s="37">
        <v>7</v>
      </c>
      <c r="AM319" s="37">
        <v>9</v>
      </c>
      <c r="AN319" s="37">
        <v>1</v>
      </c>
      <c r="AO319" s="37">
        <v>15</v>
      </c>
      <c r="AP319" s="37">
        <v>1</v>
      </c>
      <c r="AQ319" s="37">
        <v>2</v>
      </c>
      <c r="AR319" s="37">
        <v>16</v>
      </c>
      <c r="AS319" s="37">
        <v>10</v>
      </c>
      <c r="AT319" s="37">
        <v>2</v>
      </c>
      <c r="AU319" s="37">
        <v>13</v>
      </c>
      <c r="AV319" s="37">
        <v>9</v>
      </c>
      <c r="AW319" s="37">
        <v>14</v>
      </c>
      <c r="AX319" s="37">
        <v>1</v>
      </c>
      <c r="AY319" s="37">
        <v>15</v>
      </c>
      <c r="AZ319" s="37">
        <v>4</v>
      </c>
      <c r="BA319" s="37">
        <v>2</v>
      </c>
      <c r="BB319" s="37">
        <v>6</v>
      </c>
      <c r="BC319" s="37">
        <v>14</v>
      </c>
      <c r="BD319" s="37">
        <v>13</v>
      </c>
      <c r="BE319" s="37">
        <v>13</v>
      </c>
      <c r="BF319" s="37">
        <v>7</v>
      </c>
      <c r="BG319" s="37">
        <v>1000</v>
      </c>
      <c r="BH319" s="32"/>
      <c r="BI319" s="32"/>
      <c r="BJ319" s="32"/>
    </row>
    <row r="320" spans="1:62" ht="16.2" thickBot="1" x14ac:dyDescent="0.35">
      <c r="A320" s="31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H320" s="32"/>
      <c r="AI320" s="32"/>
      <c r="AJ320" s="32"/>
      <c r="AK320" s="32"/>
      <c r="AL320" s="32"/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  <c r="AX320" s="32"/>
      <c r="AY320" s="32"/>
      <c r="AZ320" s="32"/>
      <c r="BA320" s="32"/>
      <c r="BB320" s="32"/>
      <c r="BC320" s="32"/>
      <c r="BD320" s="32"/>
      <c r="BE320" s="32"/>
      <c r="BF320" s="32"/>
      <c r="BG320" s="32"/>
      <c r="BH320" s="32"/>
      <c r="BI320" s="32"/>
      <c r="BJ320" s="32"/>
    </row>
    <row r="321" spans="1:62" ht="23.4" thickBot="1" x14ac:dyDescent="0.35">
      <c r="A321" s="36" t="s">
        <v>167</v>
      </c>
      <c r="B321" s="36" t="s">
        <v>154</v>
      </c>
      <c r="C321" s="36" t="s">
        <v>155</v>
      </c>
      <c r="D321" s="36" t="s">
        <v>156</v>
      </c>
      <c r="E321" s="36" t="s">
        <v>157</v>
      </c>
      <c r="F321" s="36" t="s">
        <v>158</v>
      </c>
      <c r="G321" s="36" t="s">
        <v>159</v>
      </c>
      <c r="H321" s="36" t="s">
        <v>160</v>
      </c>
      <c r="I321" s="36" t="s">
        <v>161</v>
      </c>
      <c r="J321" s="36" t="s">
        <v>162</v>
      </c>
      <c r="K321" s="36" t="s">
        <v>163</v>
      </c>
      <c r="L321" s="36" t="s">
        <v>164</v>
      </c>
      <c r="M321" s="36" t="s">
        <v>165</v>
      </c>
      <c r="N321" s="36" t="s">
        <v>166</v>
      </c>
      <c r="O321" s="36" t="s">
        <v>292</v>
      </c>
      <c r="P321" s="36" t="s">
        <v>293</v>
      </c>
      <c r="Q321" s="36" t="s">
        <v>294</v>
      </c>
      <c r="R321" s="36" t="s">
        <v>295</v>
      </c>
      <c r="S321" s="36" t="s">
        <v>296</v>
      </c>
      <c r="T321" s="36" t="s">
        <v>297</v>
      </c>
      <c r="U321" s="36" t="s">
        <v>298</v>
      </c>
      <c r="V321" s="36" t="s">
        <v>299</v>
      </c>
      <c r="W321" s="36" t="s">
        <v>300</v>
      </c>
      <c r="X321" s="36" t="s">
        <v>301</v>
      </c>
      <c r="Y321" s="36" t="s">
        <v>302</v>
      </c>
      <c r="Z321" s="36" t="s">
        <v>303</v>
      </c>
      <c r="AA321" s="36" t="s">
        <v>304</v>
      </c>
      <c r="AB321" s="36" t="s">
        <v>305</v>
      </c>
      <c r="AC321" s="36" t="s">
        <v>306</v>
      </c>
      <c r="AD321" s="36" t="s">
        <v>307</v>
      </c>
      <c r="AE321" s="36" t="s">
        <v>308</v>
      </c>
      <c r="AF321" s="36" t="s">
        <v>309</v>
      </c>
      <c r="AG321" s="36" t="s">
        <v>310</v>
      </c>
      <c r="AH321" s="36" t="s">
        <v>311</v>
      </c>
      <c r="AI321" s="36" t="s">
        <v>609</v>
      </c>
      <c r="AJ321" s="36" t="s">
        <v>610</v>
      </c>
      <c r="AK321" s="36" t="s">
        <v>611</v>
      </c>
      <c r="AL321" s="36" t="s">
        <v>612</v>
      </c>
      <c r="AM321" s="36" t="s">
        <v>613</v>
      </c>
      <c r="AN321" s="36" t="s">
        <v>614</v>
      </c>
      <c r="AO321" s="36" t="s">
        <v>615</v>
      </c>
      <c r="AP321" s="36" t="s">
        <v>998</v>
      </c>
      <c r="AQ321" s="36" t="s">
        <v>999</v>
      </c>
      <c r="AR321" s="36" t="s">
        <v>1000</v>
      </c>
      <c r="AS321" s="36" t="s">
        <v>1001</v>
      </c>
      <c r="AT321" s="36" t="s">
        <v>1002</v>
      </c>
      <c r="AU321" s="36" t="s">
        <v>1003</v>
      </c>
      <c r="AV321" s="36" t="s">
        <v>1004</v>
      </c>
      <c r="AW321" s="36" t="s">
        <v>1005</v>
      </c>
      <c r="AX321" s="36" t="s">
        <v>1006</v>
      </c>
      <c r="AY321" s="36" t="s">
        <v>1007</v>
      </c>
      <c r="AZ321" s="36" t="s">
        <v>1008</v>
      </c>
      <c r="BA321" s="36" t="s">
        <v>1009</v>
      </c>
      <c r="BB321" s="36" t="s">
        <v>1010</v>
      </c>
      <c r="BC321" s="36" t="s">
        <v>1011</v>
      </c>
      <c r="BD321" s="36" t="s">
        <v>1012</v>
      </c>
      <c r="BE321" s="36" t="s">
        <v>1013</v>
      </c>
      <c r="BF321" s="36" t="s">
        <v>1014</v>
      </c>
      <c r="BG321" s="32"/>
      <c r="BH321" s="32"/>
      <c r="BI321" s="32"/>
      <c r="BJ321" s="32"/>
    </row>
    <row r="322" spans="1:62" ht="34.799999999999997" thickBot="1" x14ac:dyDescent="0.35">
      <c r="A322" s="36" t="s">
        <v>168</v>
      </c>
      <c r="B322" s="37" t="s">
        <v>1031</v>
      </c>
      <c r="C322" s="37" t="s">
        <v>1031</v>
      </c>
      <c r="D322" s="37" t="s">
        <v>1031</v>
      </c>
      <c r="E322" s="37" t="s">
        <v>1031</v>
      </c>
      <c r="F322" s="37" t="s">
        <v>1031</v>
      </c>
      <c r="G322" s="37" t="s">
        <v>1031</v>
      </c>
      <c r="H322" s="37" t="s">
        <v>1032</v>
      </c>
      <c r="I322" s="37" t="s">
        <v>1031</v>
      </c>
      <c r="J322" s="37" t="s">
        <v>1031</v>
      </c>
      <c r="K322" s="37" t="s">
        <v>1031</v>
      </c>
      <c r="L322" s="37" t="s">
        <v>1031</v>
      </c>
      <c r="M322" s="37" t="s">
        <v>1033</v>
      </c>
      <c r="N322" s="37" t="s">
        <v>1034</v>
      </c>
      <c r="O322" s="37" t="s">
        <v>1031</v>
      </c>
      <c r="P322" s="37" t="s">
        <v>1031</v>
      </c>
      <c r="Q322" s="37" t="s">
        <v>1035</v>
      </c>
      <c r="R322" s="37" t="s">
        <v>1031</v>
      </c>
      <c r="S322" s="37" t="s">
        <v>1036</v>
      </c>
      <c r="T322" s="37" t="s">
        <v>1037</v>
      </c>
      <c r="U322" s="37" t="s">
        <v>1038</v>
      </c>
      <c r="V322" s="37" t="s">
        <v>1039</v>
      </c>
      <c r="W322" s="37" t="s">
        <v>1031</v>
      </c>
      <c r="X322" s="37" t="s">
        <v>1031</v>
      </c>
      <c r="Y322" s="37" t="s">
        <v>1031</v>
      </c>
      <c r="Z322" s="37" t="s">
        <v>1031</v>
      </c>
      <c r="AA322" s="37" t="s">
        <v>1040</v>
      </c>
      <c r="AB322" s="37" t="s">
        <v>1031</v>
      </c>
      <c r="AC322" s="37" t="s">
        <v>1031</v>
      </c>
      <c r="AD322" s="37" t="s">
        <v>1041</v>
      </c>
      <c r="AE322" s="37" t="s">
        <v>1042</v>
      </c>
      <c r="AF322" s="37" t="s">
        <v>1031</v>
      </c>
      <c r="AG322" s="37" t="s">
        <v>1043</v>
      </c>
      <c r="AH322" s="37" t="s">
        <v>1044</v>
      </c>
      <c r="AI322" s="37" t="s">
        <v>1045</v>
      </c>
      <c r="AJ322" s="37" t="s">
        <v>1046</v>
      </c>
      <c r="AK322" s="37" t="s">
        <v>1031</v>
      </c>
      <c r="AL322" s="37" t="s">
        <v>1047</v>
      </c>
      <c r="AM322" s="37" t="s">
        <v>1048</v>
      </c>
      <c r="AN322" s="37" t="s">
        <v>1031</v>
      </c>
      <c r="AO322" s="37" t="s">
        <v>1031</v>
      </c>
      <c r="AP322" s="37" t="s">
        <v>1049</v>
      </c>
      <c r="AQ322" s="37" t="s">
        <v>1050</v>
      </c>
      <c r="AR322" s="37" t="s">
        <v>1051</v>
      </c>
      <c r="AS322" s="37" t="s">
        <v>1052</v>
      </c>
      <c r="AT322" s="37" t="s">
        <v>1053</v>
      </c>
      <c r="AU322" s="37" t="s">
        <v>1054</v>
      </c>
      <c r="AV322" s="37" t="s">
        <v>1031</v>
      </c>
      <c r="AW322" s="37" t="s">
        <v>1031</v>
      </c>
      <c r="AX322" s="37" t="s">
        <v>1045</v>
      </c>
      <c r="AY322" s="37" t="s">
        <v>1055</v>
      </c>
      <c r="AZ322" s="37" t="s">
        <v>1056</v>
      </c>
      <c r="BA322" s="37" t="s">
        <v>1031</v>
      </c>
      <c r="BB322" s="37" t="s">
        <v>1057</v>
      </c>
      <c r="BC322" s="37" t="s">
        <v>1031</v>
      </c>
      <c r="BD322" s="37" t="s">
        <v>1058</v>
      </c>
      <c r="BE322" s="37" t="s">
        <v>1045</v>
      </c>
      <c r="BF322" s="37" t="s">
        <v>1059</v>
      </c>
      <c r="BG322" s="32"/>
      <c r="BH322" s="32"/>
      <c r="BI322" s="32"/>
      <c r="BJ322" s="32"/>
    </row>
    <row r="323" spans="1:62" ht="34.799999999999997" thickBot="1" x14ac:dyDescent="0.35">
      <c r="A323" s="36" t="s">
        <v>171</v>
      </c>
      <c r="B323" s="37" t="s">
        <v>1060</v>
      </c>
      <c r="C323" s="37" t="s">
        <v>1060</v>
      </c>
      <c r="D323" s="37" t="s">
        <v>1060</v>
      </c>
      <c r="E323" s="37" t="s">
        <v>1060</v>
      </c>
      <c r="F323" s="37" t="s">
        <v>1060</v>
      </c>
      <c r="G323" s="37" t="s">
        <v>1060</v>
      </c>
      <c r="H323" s="37" t="s">
        <v>1061</v>
      </c>
      <c r="I323" s="37" t="s">
        <v>1060</v>
      </c>
      <c r="J323" s="37" t="s">
        <v>1060</v>
      </c>
      <c r="K323" s="37" t="s">
        <v>1060</v>
      </c>
      <c r="L323" s="37" t="s">
        <v>1060</v>
      </c>
      <c r="M323" s="37" t="s">
        <v>1062</v>
      </c>
      <c r="N323" s="37" t="s">
        <v>1063</v>
      </c>
      <c r="O323" s="37" t="s">
        <v>1060</v>
      </c>
      <c r="P323" s="37" t="s">
        <v>1060</v>
      </c>
      <c r="Q323" s="37" t="s">
        <v>1064</v>
      </c>
      <c r="R323" s="37" t="s">
        <v>1060</v>
      </c>
      <c r="S323" s="37" t="s">
        <v>1065</v>
      </c>
      <c r="T323" s="37" t="s">
        <v>1066</v>
      </c>
      <c r="U323" s="37" t="s">
        <v>1051</v>
      </c>
      <c r="V323" s="37" t="s">
        <v>1067</v>
      </c>
      <c r="W323" s="37" t="s">
        <v>1060</v>
      </c>
      <c r="X323" s="37" t="s">
        <v>1060</v>
      </c>
      <c r="Y323" s="37" t="s">
        <v>1060</v>
      </c>
      <c r="Z323" s="37" t="s">
        <v>1060</v>
      </c>
      <c r="AA323" s="37" t="s">
        <v>1068</v>
      </c>
      <c r="AB323" s="37" t="s">
        <v>1060</v>
      </c>
      <c r="AC323" s="37" t="s">
        <v>1060</v>
      </c>
      <c r="AD323" s="37" t="s">
        <v>1069</v>
      </c>
      <c r="AE323" s="37" t="s">
        <v>1070</v>
      </c>
      <c r="AF323" s="37" t="s">
        <v>1060</v>
      </c>
      <c r="AG323" s="37" t="s">
        <v>1071</v>
      </c>
      <c r="AH323" s="37" t="s">
        <v>1072</v>
      </c>
      <c r="AI323" s="37" t="s">
        <v>1073</v>
      </c>
      <c r="AJ323" s="37" t="s">
        <v>1074</v>
      </c>
      <c r="AK323" s="37" t="s">
        <v>1060</v>
      </c>
      <c r="AL323" s="37" t="s">
        <v>1075</v>
      </c>
      <c r="AM323" s="37" t="s">
        <v>1076</v>
      </c>
      <c r="AN323" s="37" t="s">
        <v>1060</v>
      </c>
      <c r="AO323" s="37" t="s">
        <v>1060</v>
      </c>
      <c r="AP323" s="37" t="s">
        <v>1077</v>
      </c>
      <c r="AQ323" s="37" t="s">
        <v>1078</v>
      </c>
      <c r="AR323" s="37" t="s">
        <v>1079</v>
      </c>
      <c r="AS323" s="37" t="s">
        <v>1080</v>
      </c>
      <c r="AT323" s="37" t="s">
        <v>1081</v>
      </c>
      <c r="AU323" s="37" t="s">
        <v>1082</v>
      </c>
      <c r="AV323" s="37" t="s">
        <v>1060</v>
      </c>
      <c r="AW323" s="37" t="s">
        <v>1060</v>
      </c>
      <c r="AX323" s="37" t="s">
        <v>1062</v>
      </c>
      <c r="AY323" s="37" t="s">
        <v>1075</v>
      </c>
      <c r="AZ323" s="37" t="s">
        <v>1083</v>
      </c>
      <c r="BA323" s="37" t="s">
        <v>1060</v>
      </c>
      <c r="BB323" s="37" t="s">
        <v>1084</v>
      </c>
      <c r="BC323" s="37" t="s">
        <v>1060</v>
      </c>
      <c r="BD323" s="37" t="s">
        <v>1085</v>
      </c>
      <c r="BE323" s="37" t="s">
        <v>1073</v>
      </c>
      <c r="BF323" s="37" t="s">
        <v>1086</v>
      </c>
      <c r="BG323" s="32"/>
      <c r="BH323" s="32"/>
      <c r="BI323" s="32"/>
      <c r="BJ323" s="32"/>
    </row>
    <row r="324" spans="1:62" ht="34.799999999999997" thickBot="1" x14ac:dyDescent="0.35">
      <c r="A324" s="36" t="s">
        <v>174</v>
      </c>
      <c r="B324" s="37" t="s">
        <v>1087</v>
      </c>
      <c r="C324" s="37" t="s">
        <v>1087</v>
      </c>
      <c r="D324" s="37" t="s">
        <v>1087</v>
      </c>
      <c r="E324" s="37" t="s">
        <v>1087</v>
      </c>
      <c r="F324" s="37" t="s">
        <v>1087</v>
      </c>
      <c r="G324" s="37" t="s">
        <v>1087</v>
      </c>
      <c r="H324" s="37" t="s">
        <v>1088</v>
      </c>
      <c r="I324" s="37" t="s">
        <v>1087</v>
      </c>
      <c r="J324" s="37" t="s">
        <v>1087</v>
      </c>
      <c r="K324" s="37" t="s">
        <v>1087</v>
      </c>
      <c r="L324" s="37" t="s">
        <v>1087</v>
      </c>
      <c r="M324" s="37" t="s">
        <v>1089</v>
      </c>
      <c r="N324" s="37" t="s">
        <v>1090</v>
      </c>
      <c r="O324" s="37" t="s">
        <v>1087</v>
      </c>
      <c r="P324" s="37" t="s">
        <v>1087</v>
      </c>
      <c r="Q324" s="37" t="s">
        <v>1091</v>
      </c>
      <c r="R324" s="37" t="s">
        <v>1087</v>
      </c>
      <c r="S324" s="37" t="s">
        <v>1092</v>
      </c>
      <c r="T324" s="37" t="s">
        <v>1093</v>
      </c>
      <c r="U324" s="37" t="s">
        <v>1079</v>
      </c>
      <c r="V324" s="37" t="s">
        <v>1094</v>
      </c>
      <c r="W324" s="37" t="s">
        <v>1087</v>
      </c>
      <c r="X324" s="37" t="s">
        <v>1087</v>
      </c>
      <c r="Y324" s="37" t="s">
        <v>1087</v>
      </c>
      <c r="Z324" s="37" t="s">
        <v>1087</v>
      </c>
      <c r="AA324" s="37" t="s">
        <v>1095</v>
      </c>
      <c r="AB324" s="37" t="s">
        <v>1087</v>
      </c>
      <c r="AC324" s="37" t="s">
        <v>1087</v>
      </c>
      <c r="AD324" s="37" t="s">
        <v>1096</v>
      </c>
      <c r="AE324" s="37" t="s">
        <v>1097</v>
      </c>
      <c r="AF324" s="37" t="s">
        <v>1087</v>
      </c>
      <c r="AG324" s="37" t="s">
        <v>1098</v>
      </c>
      <c r="AH324" s="37" t="s">
        <v>1099</v>
      </c>
      <c r="AI324" s="37" t="s">
        <v>1100</v>
      </c>
      <c r="AJ324" s="37" t="s">
        <v>1101</v>
      </c>
      <c r="AK324" s="37" t="s">
        <v>1087</v>
      </c>
      <c r="AL324" s="37" t="s">
        <v>1102</v>
      </c>
      <c r="AM324" s="37" t="s">
        <v>1103</v>
      </c>
      <c r="AN324" s="37" t="s">
        <v>1087</v>
      </c>
      <c r="AO324" s="37" t="s">
        <v>1087</v>
      </c>
      <c r="AP324" s="37" t="s">
        <v>1104</v>
      </c>
      <c r="AQ324" s="37" t="s">
        <v>1105</v>
      </c>
      <c r="AR324" s="37" t="s">
        <v>1106</v>
      </c>
      <c r="AS324" s="37" t="s">
        <v>1107</v>
      </c>
      <c r="AT324" s="37" t="s">
        <v>1108</v>
      </c>
      <c r="AU324" s="37" t="s">
        <v>1109</v>
      </c>
      <c r="AV324" s="37" t="s">
        <v>1087</v>
      </c>
      <c r="AW324" s="37" t="s">
        <v>1087</v>
      </c>
      <c r="AX324" s="37" t="s">
        <v>1094</v>
      </c>
      <c r="AY324" s="37" t="s">
        <v>1102</v>
      </c>
      <c r="AZ324" s="37" t="s">
        <v>1110</v>
      </c>
      <c r="BA324" s="37" t="s">
        <v>1087</v>
      </c>
      <c r="BB324" s="37" t="s">
        <v>1111</v>
      </c>
      <c r="BC324" s="37" t="s">
        <v>1087</v>
      </c>
      <c r="BD324" s="37" t="s">
        <v>1112</v>
      </c>
      <c r="BE324" s="37" t="s">
        <v>1100</v>
      </c>
      <c r="BF324" s="37" t="s">
        <v>1113</v>
      </c>
      <c r="BG324" s="32"/>
      <c r="BH324" s="32"/>
      <c r="BI324" s="32"/>
      <c r="BJ324" s="32"/>
    </row>
    <row r="325" spans="1:62" ht="34.799999999999997" thickBot="1" x14ac:dyDescent="0.35">
      <c r="A325" s="36" t="s">
        <v>177</v>
      </c>
      <c r="B325" s="37" t="s">
        <v>1114</v>
      </c>
      <c r="C325" s="37" t="s">
        <v>1114</v>
      </c>
      <c r="D325" s="37" t="s">
        <v>1114</v>
      </c>
      <c r="E325" s="37" t="s">
        <v>1114</v>
      </c>
      <c r="F325" s="37" t="s">
        <v>1114</v>
      </c>
      <c r="G325" s="37" t="s">
        <v>1114</v>
      </c>
      <c r="H325" s="37" t="s">
        <v>1115</v>
      </c>
      <c r="I325" s="37" t="s">
        <v>1114</v>
      </c>
      <c r="J325" s="37" t="s">
        <v>1114</v>
      </c>
      <c r="K325" s="37" t="s">
        <v>1114</v>
      </c>
      <c r="L325" s="37" t="s">
        <v>1114</v>
      </c>
      <c r="M325" s="37" t="s">
        <v>1116</v>
      </c>
      <c r="N325" s="37" t="s">
        <v>1117</v>
      </c>
      <c r="O325" s="37" t="s">
        <v>1114</v>
      </c>
      <c r="P325" s="37" t="s">
        <v>1114</v>
      </c>
      <c r="Q325" s="37" t="s">
        <v>1118</v>
      </c>
      <c r="R325" s="37" t="s">
        <v>1114</v>
      </c>
      <c r="S325" s="37" t="s">
        <v>1119</v>
      </c>
      <c r="T325" s="37" t="s">
        <v>1120</v>
      </c>
      <c r="U325" s="37" t="s">
        <v>1106</v>
      </c>
      <c r="V325" s="37" t="s">
        <v>1121</v>
      </c>
      <c r="W325" s="37" t="s">
        <v>1114</v>
      </c>
      <c r="X325" s="37" t="s">
        <v>1114</v>
      </c>
      <c r="Y325" s="37" t="s">
        <v>1114</v>
      </c>
      <c r="Z325" s="37" t="s">
        <v>1114</v>
      </c>
      <c r="AA325" s="37" t="s">
        <v>1122</v>
      </c>
      <c r="AB325" s="37" t="s">
        <v>1114</v>
      </c>
      <c r="AC325" s="37" t="s">
        <v>1114</v>
      </c>
      <c r="AD325" s="37" t="s">
        <v>1123</v>
      </c>
      <c r="AE325" s="37" t="s">
        <v>1124</v>
      </c>
      <c r="AF325" s="37" t="s">
        <v>1114</v>
      </c>
      <c r="AG325" s="37" t="s">
        <v>1125</v>
      </c>
      <c r="AH325" s="37" t="s">
        <v>1126</v>
      </c>
      <c r="AI325" s="37" t="s">
        <v>1116</v>
      </c>
      <c r="AJ325" s="37" t="s">
        <v>1127</v>
      </c>
      <c r="AK325" s="37" t="s">
        <v>1114</v>
      </c>
      <c r="AL325" s="37" t="s">
        <v>1128</v>
      </c>
      <c r="AM325" s="37" t="s">
        <v>1129</v>
      </c>
      <c r="AN325" s="37" t="s">
        <v>1114</v>
      </c>
      <c r="AO325" s="37" t="s">
        <v>1114</v>
      </c>
      <c r="AP325" s="37" t="s">
        <v>1130</v>
      </c>
      <c r="AQ325" s="37" t="s">
        <v>1131</v>
      </c>
      <c r="AR325" s="37" t="s">
        <v>1132</v>
      </c>
      <c r="AS325" s="37" t="s">
        <v>1133</v>
      </c>
      <c r="AT325" s="37" t="s">
        <v>1134</v>
      </c>
      <c r="AU325" s="37" t="s">
        <v>1135</v>
      </c>
      <c r="AV325" s="37" t="s">
        <v>1114</v>
      </c>
      <c r="AW325" s="37" t="s">
        <v>1114</v>
      </c>
      <c r="AX325" s="37" t="s">
        <v>1114</v>
      </c>
      <c r="AY325" s="37" t="s">
        <v>1128</v>
      </c>
      <c r="AZ325" s="37" t="s">
        <v>1136</v>
      </c>
      <c r="BA325" s="37" t="s">
        <v>1114</v>
      </c>
      <c r="BB325" s="37" t="s">
        <v>1137</v>
      </c>
      <c r="BC325" s="37" t="s">
        <v>1114</v>
      </c>
      <c r="BD325" s="37" t="s">
        <v>1138</v>
      </c>
      <c r="BE325" s="37" t="s">
        <v>1139</v>
      </c>
      <c r="BF325" s="37" t="s">
        <v>1140</v>
      </c>
      <c r="BG325" s="32"/>
      <c r="BH325" s="32"/>
      <c r="BI325" s="32"/>
      <c r="BJ325" s="32"/>
    </row>
    <row r="326" spans="1:62" ht="34.799999999999997" thickBot="1" x14ac:dyDescent="0.35">
      <c r="A326" s="36" t="s">
        <v>180</v>
      </c>
      <c r="B326" s="37" t="s">
        <v>1141</v>
      </c>
      <c r="C326" s="37" t="s">
        <v>1141</v>
      </c>
      <c r="D326" s="37" t="s">
        <v>1141</v>
      </c>
      <c r="E326" s="37" t="s">
        <v>1141</v>
      </c>
      <c r="F326" s="37" t="s">
        <v>1141</v>
      </c>
      <c r="G326" s="37" t="s">
        <v>1141</v>
      </c>
      <c r="H326" s="37" t="s">
        <v>1142</v>
      </c>
      <c r="I326" s="37" t="s">
        <v>1141</v>
      </c>
      <c r="J326" s="37" t="s">
        <v>1141</v>
      </c>
      <c r="K326" s="37" t="s">
        <v>1141</v>
      </c>
      <c r="L326" s="37" t="s">
        <v>1141</v>
      </c>
      <c r="M326" s="37" t="s">
        <v>1143</v>
      </c>
      <c r="N326" s="37" t="s">
        <v>1144</v>
      </c>
      <c r="O326" s="37" t="s">
        <v>1141</v>
      </c>
      <c r="P326" s="37" t="s">
        <v>1141</v>
      </c>
      <c r="Q326" s="37" t="s">
        <v>1145</v>
      </c>
      <c r="R326" s="37" t="s">
        <v>1141</v>
      </c>
      <c r="S326" s="37" t="s">
        <v>1146</v>
      </c>
      <c r="T326" s="37" t="s">
        <v>1147</v>
      </c>
      <c r="U326" s="37" t="s">
        <v>1132</v>
      </c>
      <c r="V326" s="37" t="s">
        <v>1148</v>
      </c>
      <c r="W326" s="37" t="s">
        <v>1141</v>
      </c>
      <c r="X326" s="37" t="s">
        <v>1141</v>
      </c>
      <c r="Y326" s="37" t="s">
        <v>1141</v>
      </c>
      <c r="Z326" s="37" t="s">
        <v>1141</v>
      </c>
      <c r="AA326" s="37" t="s">
        <v>1149</v>
      </c>
      <c r="AB326" s="37" t="s">
        <v>1141</v>
      </c>
      <c r="AC326" s="37" t="s">
        <v>1141</v>
      </c>
      <c r="AD326" s="37" t="s">
        <v>1150</v>
      </c>
      <c r="AE326" s="37" t="s">
        <v>1151</v>
      </c>
      <c r="AF326" s="37" t="s">
        <v>1141</v>
      </c>
      <c r="AG326" s="37" t="s">
        <v>1152</v>
      </c>
      <c r="AH326" s="37" t="s">
        <v>1153</v>
      </c>
      <c r="AI326" s="37" t="s">
        <v>1143</v>
      </c>
      <c r="AJ326" s="37" t="s">
        <v>1154</v>
      </c>
      <c r="AK326" s="37" t="s">
        <v>1141</v>
      </c>
      <c r="AL326" s="37" t="s">
        <v>1155</v>
      </c>
      <c r="AM326" s="37" t="s">
        <v>1156</v>
      </c>
      <c r="AN326" s="37" t="s">
        <v>1141</v>
      </c>
      <c r="AO326" s="37" t="s">
        <v>1141</v>
      </c>
      <c r="AP326" s="37" t="s">
        <v>1157</v>
      </c>
      <c r="AQ326" s="37" t="s">
        <v>1158</v>
      </c>
      <c r="AR326" s="37" t="s">
        <v>1159</v>
      </c>
      <c r="AS326" s="37" t="s">
        <v>1160</v>
      </c>
      <c r="AT326" s="37" t="s">
        <v>1161</v>
      </c>
      <c r="AU326" s="37" t="s">
        <v>1162</v>
      </c>
      <c r="AV326" s="37" t="s">
        <v>1141</v>
      </c>
      <c r="AW326" s="37" t="s">
        <v>1141</v>
      </c>
      <c r="AX326" s="37" t="s">
        <v>1141</v>
      </c>
      <c r="AY326" s="37" t="s">
        <v>1155</v>
      </c>
      <c r="AZ326" s="37" t="s">
        <v>1163</v>
      </c>
      <c r="BA326" s="37" t="s">
        <v>1141</v>
      </c>
      <c r="BB326" s="37" t="s">
        <v>1164</v>
      </c>
      <c r="BC326" s="37" t="s">
        <v>1141</v>
      </c>
      <c r="BD326" s="37" t="s">
        <v>1165</v>
      </c>
      <c r="BE326" s="37" t="s">
        <v>1166</v>
      </c>
      <c r="BF326" s="37" t="s">
        <v>1167</v>
      </c>
      <c r="BG326" s="32"/>
      <c r="BH326" s="32"/>
      <c r="BI326" s="32"/>
      <c r="BJ326" s="32"/>
    </row>
    <row r="327" spans="1:62" ht="34.799999999999997" thickBot="1" x14ac:dyDescent="0.35">
      <c r="A327" s="36" t="s">
        <v>183</v>
      </c>
      <c r="B327" s="37" t="s">
        <v>1168</v>
      </c>
      <c r="C327" s="37" t="s">
        <v>1168</v>
      </c>
      <c r="D327" s="37" t="s">
        <v>1168</v>
      </c>
      <c r="E327" s="37" t="s">
        <v>1168</v>
      </c>
      <c r="F327" s="37" t="s">
        <v>1168</v>
      </c>
      <c r="G327" s="37" t="s">
        <v>1168</v>
      </c>
      <c r="H327" s="37" t="s">
        <v>1169</v>
      </c>
      <c r="I327" s="37" t="s">
        <v>1168</v>
      </c>
      <c r="J327" s="37" t="s">
        <v>1168</v>
      </c>
      <c r="K327" s="37" t="s">
        <v>1168</v>
      </c>
      <c r="L327" s="37" t="s">
        <v>1168</v>
      </c>
      <c r="M327" s="37" t="s">
        <v>1170</v>
      </c>
      <c r="N327" s="37" t="s">
        <v>1171</v>
      </c>
      <c r="O327" s="37" t="s">
        <v>1168</v>
      </c>
      <c r="P327" s="37" t="s">
        <v>1168</v>
      </c>
      <c r="Q327" s="37" t="s">
        <v>1172</v>
      </c>
      <c r="R327" s="37" t="s">
        <v>1168</v>
      </c>
      <c r="S327" s="37" t="s">
        <v>1173</v>
      </c>
      <c r="T327" s="37" t="s">
        <v>1174</v>
      </c>
      <c r="U327" s="37" t="s">
        <v>1159</v>
      </c>
      <c r="V327" s="37" t="s">
        <v>1175</v>
      </c>
      <c r="W327" s="37" t="s">
        <v>1168</v>
      </c>
      <c r="X327" s="37" t="s">
        <v>1168</v>
      </c>
      <c r="Y327" s="37" t="s">
        <v>1168</v>
      </c>
      <c r="Z327" s="37" t="s">
        <v>1168</v>
      </c>
      <c r="AA327" s="37" t="s">
        <v>1176</v>
      </c>
      <c r="AB327" s="37" t="s">
        <v>1168</v>
      </c>
      <c r="AC327" s="37" t="s">
        <v>1168</v>
      </c>
      <c r="AD327" s="37" t="s">
        <v>1177</v>
      </c>
      <c r="AE327" s="37" t="s">
        <v>1178</v>
      </c>
      <c r="AF327" s="37" t="s">
        <v>1168</v>
      </c>
      <c r="AG327" s="37" t="s">
        <v>1179</v>
      </c>
      <c r="AH327" s="37" t="s">
        <v>1180</v>
      </c>
      <c r="AI327" s="37" t="s">
        <v>1170</v>
      </c>
      <c r="AJ327" s="37" t="s">
        <v>1181</v>
      </c>
      <c r="AK327" s="37" t="s">
        <v>1168</v>
      </c>
      <c r="AL327" s="37" t="s">
        <v>1182</v>
      </c>
      <c r="AM327" s="37" t="s">
        <v>1183</v>
      </c>
      <c r="AN327" s="37" t="s">
        <v>1168</v>
      </c>
      <c r="AO327" s="37" t="s">
        <v>1168</v>
      </c>
      <c r="AP327" s="37" t="s">
        <v>1184</v>
      </c>
      <c r="AQ327" s="37" t="s">
        <v>1185</v>
      </c>
      <c r="AR327" s="37" t="s">
        <v>1186</v>
      </c>
      <c r="AS327" s="37" t="s">
        <v>1187</v>
      </c>
      <c r="AT327" s="37" t="s">
        <v>1168</v>
      </c>
      <c r="AU327" s="37" t="s">
        <v>1188</v>
      </c>
      <c r="AV327" s="37" t="s">
        <v>1168</v>
      </c>
      <c r="AW327" s="37" t="s">
        <v>1168</v>
      </c>
      <c r="AX327" s="37" t="s">
        <v>1168</v>
      </c>
      <c r="AY327" s="37" t="s">
        <v>1182</v>
      </c>
      <c r="AZ327" s="37" t="s">
        <v>1189</v>
      </c>
      <c r="BA327" s="37" t="s">
        <v>1168</v>
      </c>
      <c r="BB327" s="37" t="s">
        <v>1190</v>
      </c>
      <c r="BC327" s="37" t="s">
        <v>1168</v>
      </c>
      <c r="BD327" s="37" t="s">
        <v>1191</v>
      </c>
      <c r="BE327" s="37" t="s">
        <v>1192</v>
      </c>
      <c r="BF327" s="37" t="s">
        <v>1193</v>
      </c>
      <c r="BG327" s="32"/>
      <c r="BH327" s="32"/>
      <c r="BI327" s="32"/>
      <c r="BJ327" s="32"/>
    </row>
    <row r="328" spans="1:62" ht="34.799999999999997" thickBot="1" x14ac:dyDescent="0.35">
      <c r="A328" s="36" t="s">
        <v>186</v>
      </c>
      <c r="B328" s="37" t="s">
        <v>1194</v>
      </c>
      <c r="C328" s="37" t="s">
        <v>1194</v>
      </c>
      <c r="D328" s="37" t="s">
        <v>1194</v>
      </c>
      <c r="E328" s="37" t="s">
        <v>1194</v>
      </c>
      <c r="F328" s="37" t="s">
        <v>1194</v>
      </c>
      <c r="G328" s="37" t="s">
        <v>1194</v>
      </c>
      <c r="H328" s="37" t="s">
        <v>1195</v>
      </c>
      <c r="I328" s="37" t="s">
        <v>1194</v>
      </c>
      <c r="J328" s="37" t="s">
        <v>1194</v>
      </c>
      <c r="K328" s="37" t="s">
        <v>1194</v>
      </c>
      <c r="L328" s="37" t="s">
        <v>1194</v>
      </c>
      <c r="M328" s="37" t="s">
        <v>1196</v>
      </c>
      <c r="N328" s="37" t="s">
        <v>1197</v>
      </c>
      <c r="O328" s="37" t="s">
        <v>1194</v>
      </c>
      <c r="P328" s="37" t="s">
        <v>1194</v>
      </c>
      <c r="Q328" s="37" t="s">
        <v>1198</v>
      </c>
      <c r="R328" s="37" t="s">
        <v>1194</v>
      </c>
      <c r="S328" s="37" t="s">
        <v>1199</v>
      </c>
      <c r="T328" s="37" t="s">
        <v>1200</v>
      </c>
      <c r="U328" s="37" t="s">
        <v>1186</v>
      </c>
      <c r="V328" s="37" t="s">
        <v>1201</v>
      </c>
      <c r="W328" s="37" t="s">
        <v>1194</v>
      </c>
      <c r="X328" s="37" t="s">
        <v>1194</v>
      </c>
      <c r="Y328" s="37" t="s">
        <v>1194</v>
      </c>
      <c r="Z328" s="37" t="s">
        <v>1194</v>
      </c>
      <c r="AA328" s="37" t="s">
        <v>1202</v>
      </c>
      <c r="AB328" s="37" t="s">
        <v>1194</v>
      </c>
      <c r="AC328" s="37" t="s">
        <v>1194</v>
      </c>
      <c r="AD328" s="37" t="s">
        <v>1194</v>
      </c>
      <c r="AE328" s="37" t="s">
        <v>1203</v>
      </c>
      <c r="AF328" s="37" t="s">
        <v>1194</v>
      </c>
      <c r="AG328" s="37" t="s">
        <v>1204</v>
      </c>
      <c r="AH328" s="37" t="s">
        <v>1205</v>
      </c>
      <c r="AI328" s="37" t="s">
        <v>1196</v>
      </c>
      <c r="AJ328" s="37" t="s">
        <v>1206</v>
      </c>
      <c r="AK328" s="37" t="s">
        <v>1194</v>
      </c>
      <c r="AL328" s="37" t="s">
        <v>1207</v>
      </c>
      <c r="AM328" s="37" t="s">
        <v>1208</v>
      </c>
      <c r="AN328" s="37" t="s">
        <v>1194</v>
      </c>
      <c r="AO328" s="37" t="s">
        <v>1194</v>
      </c>
      <c r="AP328" s="37" t="s">
        <v>1209</v>
      </c>
      <c r="AQ328" s="37" t="s">
        <v>1210</v>
      </c>
      <c r="AR328" s="37" t="s">
        <v>1211</v>
      </c>
      <c r="AS328" s="37" t="s">
        <v>1212</v>
      </c>
      <c r="AT328" s="37" t="s">
        <v>1194</v>
      </c>
      <c r="AU328" s="37" t="s">
        <v>1213</v>
      </c>
      <c r="AV328" s="37" t="s">
        <v>1194</v>
      </c>
      <c r="AW328" s="37" t="s">
        <v>1194</v>
      </c>
      <c r="AX328" s="37" t="s">
        <v>1194</v>
      </c>
      <c r="AY328" s="37" t="s">
        <v>1207</v>
      </c>
      <c r="AZ328" s="37" t="s">
        <v>1214</v>
      </c>
      <c r="BA328" s="37" t="s">
        <v>1194</v>
      </c>
      <c r="BB328" s="37" t="s">
        <v>1215</v>
      </c>
      <c r="BC328" s="37" t="s">
        <v>1194</v>
      </c>
      <c r="BD328" s="37" t="s">
        <v>1216</v>
      </c>
      <c r="BE328" s="37" t="s">
        <v>1217</v>
      </c>
      <c r="BF328" s="37" t="s">
        <v>1218</v>
      </c>
      <c r="BG328" s="32"/>
      <c r="BH328" s="32"/>
      <c r="BI328" s="32"/>
      <c r="BJ328" s="32"/>
    </row>
    <row r="329" spans="1:62" ht="34.799999999999997" thickBot="1" x14ac:dyDescent="0.35">
      <c r="A329" s="36" t="s">
        <v>189</v>
      </c>
      <c r="B329" s="37" t="s">
        <v>1219</v>
      </c>
      <c r="C329" s="37" t="s">
        <v>1219</v>
      </c>
      <c r="D329" s="37" t="s">
        <v>1219</v>
      </c>
      <c r="E329" s="37" t="s">
        <v>1219</v>
      </c>
      <c r="F329" s="37" t="s">
        <v>1219</v>
      </c>
      <c r="G329" s="37" t="s">
        <v>1219</v>
      </c>
      <c r="H329" s="37" t="s">
        <v>1220</v>
      </c>
      <c r="I329" s="37" t="s">
        <v>1219</v>
      </c>
      <c r="J329" s="37" t="s">
        <v>1219</v>
      </c>
      <c r="K329" s="37" t="s">
        <v>1219</v>
      </c>
      <c r="L329" s="37" t="s">
        <v>1219</v>
      </c>
      <c r="M329" s="37" t="s">
        <v>1221</v>
      </c>
      <c r="N329" s="37" t="s">
        <v>1222</v>
      </c>
      <c r="O329" s="37" t="s">
        <v>1219</v>
      </c>
      <c r="P329" s="37" t="s">
        <v>1219</v>
      </c>
      <c r="Q329" s="37" t="s">
        <v>1223</v>
      </c>
      <c r="R329" s="37" t="s">
        <v>1219</v>
      </c>
      <c r="S329" s="37" t="s">
        <v>1224</v>
      </c>
      <c r="T329" s="37" t="s">
        <v>1225</v>
      </c>
      <c r="U329" s="37" t="s">
        <v>1211</v>
      </c>
      <c r="V329" s="37" t="s">
        <v>1226</v>
      </c>
      <c r="W329" s="37" t="s">
        <v>1219</v>
      </c>
      <c r="X329" s="37" t="s">
        <v>1219</v>
      </c>
      <c r="Y329" s="37" t="s">
        <v>1219</v>
      </c>
      <c r="Z329" s="37" t="s">
        <v>1219</v>
      </c>
      <c r="AA329" s="37" t="s">
        <v>1227</v>
      </c>
      <c r="AB329" s="37" t="s">
        <v>1219</v>
      </c>
      <c r="AC329" s="37" t="s">
        <v>1219</v>
      </c>
      <c r="AD329" s="37" t="s">
        <v>1219</v>
      </c>
      <c r="AE329" s="37" t="s">
        <v>1228</v>
      </c>
      <c r="AF329" s="37" t="s">
        <v>1219</v>
      </c>
      <c r="AG329" s="37" t="s">
        <v>1229</v>
      </c>
      <c r="AH329" s="37" t="s">
        <v>1230</v>
      </c>
      <c r="AI329" s="37" t="s">
        <v>1221</v>
      </c>
      <c r="AJ329" s="37" t="s">
        <v>1231</v>
      </c>
      <c r="AK329" s="37" t="s">
        <v>1219</v>
      </c>
      <c r="AL329" s="37" t="s">
        <v>1232</v>
      </c>
      <c r="AM329" s="37" t="s">
        <v>1233</v>
      </c>
      <c r="AN329" s="37" t="s">
        <v>1219</v>
      </c>
      <c r="AO329" s="37" t="s">
        <v>1219</v>
      </c>
      <c r="AP329" s="37" t="s">
        <v>1155</v>
      </c>
      <c r="AQ329" s="37" t="s">
        <v>1234</v>
      </c>
      <c r="AR329" s="37" t="s">
        <v>1235</v>
      </c>
      <c r="AS329" s="37" t="s">
        <v>1236</v>
      </c>
      <c r="AT329" s="37" t="s">
        <v>1219</v>
      </c>
      <c r="AU329" s="37" t="s">
        <v>1237</v>
      </c>
      <c r="AV329" s="37" t="s">
        <v>1219</v>
      </c>
      <c r="AW329" s="37" t="s">
        <v>1219</v>
      </c>
      <c r="AX329" s="37" t="s">
        <v>1219</v>
      </c>
      <c r="AY329" s="37" t="s">
        <v>1238</v>
      </c>
      <c r="AZ329" s="37" t="s">
        <v>1239</v>
      </c>
      <c r="BA329" s="37" t="s">
        <v>1219</v>
      </c>
      <c r="BB329" s="37" t="s">
        <v>1240</v>
      </c>
      <c r="BC329" s="37" t="s">
        <v>1219</v>
      </c>
      <c r="BD329" s="37" t="s">
        <v>1241</v>
      </c>
      <c r="BE329" s="37" t="s">
        <v>1242</v>
      </c>
      <c r="BF329" s="37" t="s">
        <v>1243</v>
      </c>
      <c r="BG329" s="32"/>
      <c r="BH329" s="32"/>
      <c r="BI329" s="32"/>
      <c r="BJ329" s="32"/>
    </row>
    <row r="330" spans="1:62" ht="34.799999999999997" thickBot="1" x14ac:dyDescent="0.35">
      <c r="A330" s="36" t="s">
        <v>192</v>
      </c>
      <c r="B330" s="37" t="s">
        <v>1244</v>
      </c>
      <c r="C330" s="37" t="s">
        <v>1244</v>
      </c>
      <c r="D330" s="37" t="s">
        <v>1244</v>
      </c>
      <c r="E330" s="37" t="s">
        <v>1244</v>
      </c>
      <c r="F330" s="37" t="s">
        <v>1244</v>
      </c>
      <c r="G330" s="37" t="s">
        <v>1244</v>
      </c>
      <c r="H330" s="37" t="s">
        <v>1245</v>
      </c>
      <c r="I330" s="37" t="s">
        <v>1244</v>
      </c>
      <c r="J330" s="37" t="s">
        <v>1244</v>
      </c>
      <c r="K330" s="37" t="s">
        <v>1244</v>
      </c>
      <c r="L330" s="37" t="s">
        <v>1244</v>
      </c>
      <c r="M330" s="37" t="s">
        <v>1246</v>
      </c>
      <c r="N330" s="37" t="s">
        <v>1247</v>
      </c>
      <c r="O330" s="37" t="s">
        <v>1244</v>
      </c>
      <c r="P330" s="37" t="s">
        <v>1244</v>
      </c>
      <c r="Q330" s="37" t="s">
        <v>1248</v>
      </c>
      <c r="R330" s="37" t="s">
        <v>1244</v>
      </c>
      <c r="S330" s="37" t="s">
        <v>1249</v>
      </c>
      <c r="T330" s="37" t="s">
        <v>1250</v>
      </c>
      <c r="U330" s="37" t="s">
        <v>1235</v>
      </c>
      <c r="V330" s="37" t="s">
        <v>1251</v>
      </c>
      <c r="W330" s="37" t="s">
        <v>1244</v>
      </c>
      <c r="X330" s="37" t="s">
        <v>1244</v>
      </c>
      <c r="Y330" s="37" t="s">
        <v>1244</v>
      </c>
      <c r="Z330" s="37" t="s">
        <v>1244</v>
      </c>
      <c r="AA330" s="37" t="s">
        <v>1252</v>
      </c>
      <c r="AB330" s="37" t="s">
        <v>1244</v>
      </c>
      <c r="AC330" s="37" t="s">
        <v>1244</v>
      </c>
      <c r="AD330" s="37" t="s">
        <v>1244</v>
      </c>
      <c r="AE330" s="37" t="s">
        <v>1253</v>
      </c>
      <c r="AF330" s="37" t="s">
        <v>1244</v>
      </c>
      <c r="AG330" s="37" t="s">
        <v>1254</v>
      </c>
      <c r="AH330" s="37" t="s">
        <v>1255</v>
      </c>
      <c r="AI330" s="37" t="s">
        <v>1246</v>
      </c>
      <c r="AJ330" s="37" t="s">
        <v>1256</v>
      </c>
      <c r="AK330" s="37" t="s">
        <v>1244</v>
      </c>
      <c r="AL330" s="37" t="s">
        <v>1244</v>
      </c>
      <c r="AM330" s="37" t="s">
        <v>1257</v>
      </c>
      <c r="AN330" s="37" t="s">
        <v>1244</v>
      </c>
      <c r="AO330" s="37" t="s">
        <v>1244</v>
      </c>
      <c r="AP330" s="37" t="s">
        <v>1182</v>
      </c>
      <c r="AQ330" s="37" t="s">
        <v>1258</v>
      </c>
      <c r="AR330" s="37" t="s">
        <v>1259</v>
      </c>
      <c r="AS330" s="37" t="s">
        <v>1260</v>
      </c>
      <c r="AT330" s="37" t="s">
        <v>1244</v>
      </c>
      <c r="AU330" s="37" t="s">
        <v>1261</v>
      </c>
      <c r="AV330" s="37" t="s">
        <v>1244</v>
      </c>
      <c r="AW330" s="37" t="s">
        <v>1244</v>
      </c>
      <c r="AX330" s="37" t="s">
        <v>1244</v>
      </c>
      <c r="AY330" s="37" t="s">
        <v>1262</v>
      </c>
      <c r="AZ330" s="37" t="s">
        <v>1263</v>
      </c>
      <c r="BA330" s="37" t="s">
        <v>1244</v>
      </c>
      <c r="BB330" s="37" t="s">
        <v>1264</v>
      </c>
      <c r="BC330" s="37" t="s">
        <v>1244</v>
      </c>
      <c r="BD330" s="37" t="s">
        <v>1265</v>
      </c>
      <c r="BE330" s="37" t="s">
        <v>1266</v>
      </c>
      <c r="BF330" s="37" t="s">
        <v>1267</v>
      </c>
      <c r="BG330" s="32"/>
      <c r="BH330" s="32"/>
      <c r="BI330" s="32"/>
      <c r="BJ330" s="32"/>
    </row>
    <row r="331" spans="1:62" ht="34.799999999999997" thickBot="1" x14ac:dyDescent="0.35">
      <c r="A331" s="36" t="s">
        <v>195</v>
      </c>
      <c r="B331" s="37" t="s">
        <v>1268</v>
      </c>
      <c r="C331" s="37" t="s">
        <v>1268</v>
      </c>
      <c r="D331" s="37" t="s">
        <v>1268</v>
      </c>
      <c r="E331" s="37" t="s">
        <v>1268</v>
      </c>
      <c r="F331" s="37" t="s">
        <v>1268</v>
      </c>
      <c r="G331" s="37" t="s">
        <v>1268</v>
      </c>
      <c r="H331" s="37" t="s">
        <v>1269</v>
      </c>
      <c r="I331" s="37" t="s">
        <v>1268</v>
      </c>
      <c r="J331" s="37" t="s">
        <v>1268</v>
      </c>
      <c r="K331" s="37" t="s">
        <v>1268</v>
      </c>
      <c r="L331" s="37" t="s">
        <v>1268</v>
      </c>
      <c r="M331" s="37" t="s">
        <v>1270</v>
      </c>
      <c r="N331" s="37" t="s">
        <v>1271</v>
      </c>
      <c r="O331" s="37" t="s">
        <v>1268</v>
      </c>
      <c r="P331" s="37" t="s">
        <v>1268</v>
      </c>
      <c r="Q331" s="37" t="s">
        <v>1272</v>
      </c>
      <c r="R331" s="37" t="s">
        <v>1268</v>
      </c>
      <c r="S331" s="37" t="s">
        <v>1273</v>
      </c>
      <c r="T331" s="37" t="s">
        <v>1274</v>
      </c>
      <c r="U331" s="37" t="s">
        <v>1259</v>
      </c>
      <c r="V331" s="37" t="s">
        <v>1275</v>
      </c>
      <c r="W331" s="37" t="s">
        <v>1268</v>
      </c>
      <c r="X331" s="37" t="s">
        <v>1268</v>
      </c>
      <c r="Y331" s="37" t="s">
        <v>1268</v>
      </c>
      <c r="Z331" s="37" t="s">
        <v>1268</v>
      </c>
      <c r="AA331" s="37" t="s">
        <v>1276</v>
      </c>
      <c r="AB331" s="37" t="s">
        <v>1268</v>
      </c>
      <c r="AC331" s="37" t="s">
        <v>1268</v>
      </c>
      <c r="AD331" s="37" t="s">
        <v>1268</v>
      </c>
      <c r="AE331" s="37" t="s">
        <v>1277</v>
      </c>
      <c r="AF331" s="37" t="s">
        <v>1268</v>
      </c>
      <c r="AG331" s="37" t="s">
        <v>1278</v>
      </c>
      <c r="AH331" s="37" t="s">
        <v>1279</v>
      </c>
      <c r="AI331" s="37" t="s">
        <v>1270</v>
      </c>
      <c r="AJ331" s="37" t="s">
        <v>1280</v>
      </c>
      <c r="AK331" s="37" t="s">
        <v>1268</v>
      </c>
      <c r="AL331" s="37" t="s">
        <v>1268</v>
      </c>
      <c r="AM331" s="37" t="s">
        <v>1281</v>
      </c>
      <c r="AN331" s="37" t="s">
        <v>1268</v>
      </c>
      <c r="AO331" s="37" t="s">
        <v>1268</v>
      </c>
      <c r="AP331" s="37" t="s">
        <v>1207</v>
      </c>
      <c r="AQ331" s="37" t="s">
        <v>1282</v>
      </c>
      <c r="AR331" s="37" t="s">
        <v>1283</v>
      </c>
      <c r="AS331" s="37" t="s">
        <v>1284</v>
      </c>
      <c r="AT331" s="37" t="s">
        <v>1268</v>
      </c>
      <c r="AU331" s="37" t="s">
        <v>1285</v>
      </c>
      <c r="AV331" s="37" t="s">
        <v>1268</v>
      </c>
      <c r="AW331" s="37" t="s">
        <v>1268</v>
      </c>
      <c r="AX331" s="37" t="s">
        <v>1268</v>
      </c>
      <c r="AY331" s="37" t="s">
        <v>1286</v>
      </c>
      <c r="AZ331" s="37" t="s">
        <v>1287</v>
      </c>
      <c r="BA331" s="37" t="s">
        <v>1268</v>
      </c>
      <c r="BB331" s="37" t="s">
        <v>1288</v>
      </c>
      <c r="BC331" s="37" t="s">
        <v>1268</v>
      </c>
      <c r="BD331" s="37" t="s">
        <v>1289</v>
      </c>
      <c r="BE331" s="37" t="s">
        <v>1290</v>
      </c>
      <c r="BF331" s="37" t="s">
        <v>1291</v>
      </c>
      <c r="BG331" s="32"/>
      <c r="BH331" s="32"/>
      <c r="BI331" s="32"/>
      <c r="BJ331" s="32"/>
    </row>
    <row r="332" spans="1:62" ht="34.799999999999997" thickBot="1" x14ac:dyDescent="0.35">
      <c r="A332" s="36" t="s">
        <v>198</v>
      </c>
      <c r="B332" s="37" t="s">
        <v>1292</v>
      </c>
      <c r="C332" s="37" t="s">
        <v>1292</v>
      </c>
      <c r="D332" s="37" t="s">
        <v>1292</v>
      </c>
      <c r="E332" s="37" t="s">
        <v>1292</v>
      </c>
      <c r="F332" s="37" t="s">
        <v>1292</v>
      </c>
      <c r="G332" s="37" t="s">
        <v>1292</v>
      </c>
      <c r="H332" s="37" t="s">
        <v>1293</v>
      </c>
      <c r="I332" s="37" t="s">
        <v>1292</v>
      </c>
      <c r="J332" s="37" t="s">
        <v>1292</v>
      </c>
      <c r="K332" s="37" t="s">
        <v>1292</v>
      </c>
      <c r="L332" s="37" t="s">
        <v>1292</v>
      </c>
      <c r="M332" s="37" t="s">
        <v>1294</v>
      </c>
      <c r="N332" s="37" t="s">
        <v>1295</v>
      </c>
      <c r="O332" s="37" t="s">
        <v>1292</v>
      </c>
      <c r="P332" s="37" t="s">
        <v>1292</v>
      </c>
      <c r="Q332" s="37" t="s">
        <v>1296</v>
      </c>
      <c r="R332" s="37" t="s">
        <v>1292</v>
      </c>
      <c r="S332" s="37" t="s">
        <v>1297</v>
      </c>
      <c r="T332" s="37" t="s">
        <v>1298</v>
      </c>
      <c r="U332" s="37" t="s">
        <v>1283</v>
      </c>
      <c r="V332" s="37" t="s">
        <v>1299</v>
      </c>
      <c r="W332" s="37" t="s">
        <v>1292</v>
      </c>
      <c r="X332" s="37" t="s">
        <v>1292</v>
      </c>
      <c r="Y332" s="37" t="s">
        <v>1292</v>
      </c>
      <c r="Z332" s="37" t="s">
        <v>1292</v>
      </c>
      <c r="AA332" s="37" t="s">
        <v>1300</v>
      </c>
      <c r="AB332" s="37" t="s">
        <v>1292</v>
      </c>
      <c r="AC332" s="37" t="s">
        <v>1292</v>
      </c>
      <c r="AD332" s="37" t="s">
        <v>1292</v>
      </c>
      <c r="AE332" s="37" t="s">
        <v>1301</v>
      </c>
      <c r="AF332" s="37" t="s">
        <v>1292</v>
      </c>
      <c r="AG332" s="37" t="s">
        <v>1302</v>
      </c>
      <c r="AH332" s="37" t="s">
        <v>1303</v>
      </c>
      <c r="AI332" s="37" t="s">
        <v>1294</v>
      </c>
      <c r="AJ332" s="37" t="s">
        <v>1304</v>
      </c>
      <c r="AK332" s="37" t="s">
        <v>1292</v>
      </c>
      <c r="AL332" s="37" t="s">
        <v>1292</v>
      </c>
      <c r="AM332" s="37" t="s">
        <v>1305</v>
      </c>
      <c r="AN332" s="37" t="s">
        <v>1292</v>
      </c>
      <c r="AO332" s="37" t="s">
        <v>1292</v>
      </c>
      <c r="AP332" s="37" t="s">
        <v>1238</v>
      </c>
      <c r="AQ332" s="37" t="s">
        <v>1306</v>
      </c>
      <c r="AR332" s="37" t="s">
        <v>1307</v>
      </c>
      <c r="AS332" s="37" t="s">
        <v>1308</v>
      </c>
      <c r="AT332" s="37" t="s">
        <v>1292</v>
      </c>
      <c r="AU332" s="37" t="s">
        <v>1309</v>
      </c>
      <c r="AV332" s="37" t="s">
        <v>1292</v>
      </c>
      <c r="AW332" s="37" t="s">
        <v>1292</v>
      </c>
      <c r="AX332" s="37" t="s">
        <v>1292</v>
      </c>
      <c r="AY332" s="37" t="s">
        <v>1292</v>
      </c>
      <c r="AZ332" s="37" t="s">
        <v>1292</v>
      </c>
      <c r="BA332" s="37" t="s">
        <v>1292</v>
      </c>
      <c r="BB332" s="37" t="s">
        <v>1292</v>
      </c>
      <c r="BC332" s="37" t="s">
        <v>1292</v>
      </c>
      <c r="BD332" s="37" t="s">
        <v>1310</v>
      </c>
      <c r="BE332" s="37" t="s">
        <v>1311</v>
      </c>
      <c r="BF332" s="37" t="s">
        <v>1312</v>
      </c>
      <c r="BG332" s="32"/>
      <c r="BH332" s="32"/>
      <c r="BI332" s="32"/>
      <c r="BJ332" s="32"/>
    </row>
    <row r="333" spans="1:62" ht="34.799999999999997" thickBot="1" x14ac:dyDescent="0.35">
      <c r="A333" s="36" t="s">
        <v>201</v>
      </c>
      <c r="B333" s="37" t="s">
        <v>1313</v>
      </c>
      <c r="C333" s="37" t="s">
        <v>1313</v>
      </c>
      <c r="D333" s="37" t="s">
        <v>1313</v>
      </c>
      <c r="E333" s="37" t="s">
        <v>1313</v>
      </c>
      <c r="F333" s="37" t="s">
        <v>1313</v>
      </c>
      <c r="G333" s="37" t="s">
        <v>1313</v>
      </c>
      <c r="H333" s="37" t="s">
        <v>1314</v>
      </c>
      <c r="I333" s="37" t="s">
        <v>1313</v>
      </c>
      <c r="J333" s="37" t="s">
        <v>1313</v>
      </c>
      <c r="K333" s="37" t="s">
        <v>1313</v>
      </c>
      <c r="L333" s="37" t="s">
        <v>1313</v>
      </c>
      <c r="M333" s="37" t="s">
        <v>1315</v>
      </c>
      <c r="N333" s="37" t="s">
        <v>1313</v>
      </c>
      <c r="O333" s="37" t="s">
        <v>1313</v>
      </c>
      <c r="P333" s="37" t="s">
        <v>1313</v>
      </c>
      <c r="Q333" s="37" t="s">
        <v>1316</v>
      </c>
      <c r="R333" s="37" t="s">
        <v>1313</v>
      </c>
      <c r="S333" s="37" t="s">
        <v>1317</v>
      </c>
      <c r="T333" s="37" t="s">
        <v>1318</v>
      </c>
      <c r="U333" s="37" t="s">
        <v>1313</v>
      </c>
      <c r="V333" s="37" t="s">
        <v>1319</v>
      </c>
      <c r="W333" s="37" t="s">
        <v>1313</v>
      </c>
      <c r="X333" s="37" t="s">
        <v>1313</v>
      </c>
      <c r="Y333" s="37" t="s">
        <v>1313</v>
      </c>
      <c r="Z333" s="37" t="s">
        <v>1313</v>
      </c>
      <c r="AA333" s="37" t="s">
        <v>1313</v>
      </c>
      <c r="AB333" s="37" t="s">
        <v>1313</v>
      </c>
      <c r="AC333" s="37" t="s">
        <v>1313</v>
      </c>
      <c r="AD333" s="37" t="s">
        <v>1313</v>
      </c>
      <c r="AE333" s="37" t="s">
        <v>1320</v>
      </c>
      <c r="AF333" s="37" t="s">
        <v>1313</v>
      </c>
      <c r="AG333" s="37" t="s">
        <v>1290</v>
      </c>
      <c r="AH333" s="37" t="s">
        <v>1321</v>
      </c>
      <c r="AI333" s="37" t="s">
        <v>1315</v>
      </c>
      <c r="AJ333" s="37" t="s">
        <v>1322</v>
      </c>
      <c r="AK333" s="37" t="s">
        <v>1313</v>
      </c>
      <c r="AL333" s="37" t="s">
        <v>1313</v>
      </c>
      <c r="AM333" s="37" t="s">
        <v>1323</v>
      </c>
      <c r="AN333" s="37" t="s">
        <v>1313</v>
      </c>
      <c r="AO333" s="37" t="s">
        <v>1313</v>
      </c>
      <c r="AP333" s="37" t="s">
        <v>1324</v>
      </c>
      <c r="AQ333" s="37" t="s">
        <v>1325</v>
      </c>
      <c r="AR333" s="37" t="s">
        <v>1313</v>
      </c>
      <c r="AS333" s="37" t="s">
        <v>1326</v>
      </c>
      <c r="AT333" s="37" t="s">
        <v>1313</v>
      </c>
      <c r="AU333" s="37" t="s">
        <v>1327</v>
      </c>
      <c r="AV333" s="37" t="s">
        <v>1313</v>
      </c>
      <c r="AW333" s="37" t="s">
        <v>1313</v>
      </c>
      <c r="AX333" s="37" t="s">
        <v>1313</v>
      </c>
      <c r="AY333" s="37" t="s">
        <v>1313</v>
      </c>
      <c r="AZ333" s="37" t="s">
        <v>1313</v>
      </c>
      <c r="BA333" s="37" t="s">
        <v>1313</v>
      </c>
      <c r="BB333" s="37" t="s">
        <v>1313</v>
      </c>
      <c r="BC333" s="37" t="s">
        <v>1313</v>
      </c>
      <c r="BD333" s="37" t="s">
        <v>1328</v>
      </c>
      <c r="BE333" s="37" t="s">
        <v>1313</v>
      </c>
      <c r="BF333" s="37" t="s">
        <v>1329</v>
      </c>
      <c r="BG333" s="32"/>
      <c r="BH333" s="32"/>
      <c r="BI333" s="32"/>
      <c r="BJ333" s="32"/>
    </row>
    <row r="334" spans="1:62" ht="34.799999999999997" thickBot="1" x14ac:dyDescent="0.35">
      <c r="A334" s="36" t="s">
        <v>204</v>
      </c>
      <c r="B334" s="37" t="s">
        <v>1330</v>
      </c>
      <c r="C334" s="37" t="s">
        <v>1330</v>
      </c>
      <c r="D334" s="37" t="s">
        <v>1330</v>
      </c>
      <c r="E334" s="37" t="s">
        <v>1330</v>
      </c>
      <c r="F334" s="37" t="s">
        <v>1330</v>
      </c>
      <c r="G334" s="37" t="s">
        <v>1330</v>
      </c>
      <c r="H334" s="37" t="s">
        <v>1331</v>
      </c>
      <c r="I334" s="37" t="s">
        <v>1330</v>
      </c>
      <c r="J334" s="37" t="s">
        <v>1330</v>
      </c>
      <c r="K334" s="37" t="s">
        <v>1330</v>
      </c>
      <c r="L334" s="37" t="s">
        <v>1330</v>
      </c>
      <c r="M334" s="37" t="s">
        <v>1332</v>
      </c>
      <c r="N334" s="37" t="s">
        <v>1330</v>
      </c>
      <c r="O334" s="37" t="s">
        <v>1330</v>
      </c>
      <c r="P334" s="37" t="s">
        <v>1330</v>
      </c>
      <c r="Q334" s="37" t="s">
        <v>1330</v>
      </c>
      <c r="R334" s="37" t="s">
        <v>1330</v>
      </c>
      <c r="S334" s="37" t="s">
        <v>1333</v>
      </c>
      <c r="T334" s="37" t="s">
        <v>1334</v>
      </c>
      <c r="U334" s="37" t="s">
        <v>1330</v>
      </c>
      <c r="V334" s="37" t="s">
        <v>1335</v>
      </c>
      <c r="W334" s="37" t="s">
        <v>1330</v>
      </c>
      <c r="X334" s="37" t="s">
        <v>1330</v>
      </c>
      <c r="Y334" s="37" t="s">
        <v>1330</v>
      </c>
      <c r="Z334" s="37" t="s">
        <v>1330</v>
      </c>
      <c r="AA334" s="37" t="s">
        <v>1330</v>
      </c>
      <c r="AB334" s="37" t="s">
        <v>1330</v>
      </c>
      <c r="AC334" s="37" t="s">
        <v>1330</v>
      </c>
      <c r="AD334" s="37" t="s">
        <v>1330</v>
      </c>
      <c r="AE334" s="37" t="s">
        <v>1336</v>
      </c>
      <c r="AF334" s="37" t="s">
        <v>1330</v>
      </c>
      <c r="AG334" s="37" t="s">
        <v>1337</v>
      </c>
      <c r="AH334" s="37" t="s">
        <v>1338</v>
      </c>
      <c r="AI334" s="37" t="s">
        <v>1332</v>
      </c>
      <c r="AJ334" s="37" t="s">
        <v>1339</v>
      </c>
      <c r="AK334" s="37" t="s">
        <v>1330</v>
      </c>
      <c r="AL334" s="37" t="s">
        <v>1330</v>
      </c>
      <c r="AM334" s="37" t="s">
        <v>1340</v>
      </c>
      <c r="AN334" s="37" t="s">
        <v>1330</v>
      </c>
      <c r="AO334" s="37" t="s">
        <v>1330</v>
      </c>
      <c r="AP334" s="37" t="s">
        <v>1341</v>
      </c>
      <c r="AQ334" s="37" t="s">
        <v>1342</v>
      </c>
      <c r="AR334" s="37" t="s">
        <v>1330</v>
      </c>
      <c r="AS334" s="37" t="s">
        <v>1343</v>
      </c>
      <c r="AT334" s="37" t="s">
        <v>1330</v>
      </c>
      <c r="AU334" s="37" t="s">
        <v>1344</v>
      </c>
      <c r="AV334" s="37" t="s">
        <v>1330</v>
      </c>
      <c r="AW334" s="37" t="s">
        <v>1330</v>
      </c>
      <c r="AX334" s="37" t="s">
        <v>1330</v>
      </c>
      <c r="AY334" s="37" t="s">
        <v>1330</v>
      </c>
      <c r="AZ334" s="37" t="s">
        <v>1330</v>
      </c>
      <c r="BA334" s="37" t="s">
        <v>1330</v>
      </c>
      <c r="BB334" s="37" t="s">
        <v>1330</v>
      </c>
      <c r="BC334" s="37" t="s">
        <v>1330</v>
      </c>
      <c r="BD334" s="37" t="s">
        <v>1345</v>
      </c>
      <c r="BE334" s="37" t="s">
        <v>1330</v>
      </c>
      <c r="BF334" s="37" t="s">
        <v>1346</v>
      </c>
      <c r="BG334" s="32"/>
      <c r="BH334" s="32"/>
      <c r="BI334" s="32"/>
      <c r="BJ334" s="32"/>
    </row>
    <row r="335" spans="1:62" ht="34.799999999999997" thickBot="1" x14ac:dyDescent="0.35">
      <c r="A335" s="36" t="s">
        <v>207</v>
      </c>
      <c r="B335" s="37" t="s">
        <v>1347</v>
      </c>
      <c r="C335" s="37" t="s">
        <v>1347</v>
      </c>
      <c r="D335" s="37" t="s">
        <v>1347</v>
      </c>
      <c r="E335" s="37" t="s">
        <v>1347</v>
      </c>
      <c r="F335" s="37" t="s">
        <v>1347</v>
      </c>
      <c r="G335" s="37" t="s">
        <v>1347</v>
      </c>
      <c r="H335" s="37" t="s">
        <v>1348</v>
      </c>
      <c r="I335" s="37" t="s">
        <v>1347</v>
      </c>
      <c r="J335" s="37" t="s">
        <v>1347</v>
      </c>
      <c r="K335" s="37" t="s">
        <v>1347</v>
      </c>
      <c r="L335" s="37" t="s">
        <v>1347</v>
      </c>
      <c r="M335" s="37" t="s">
        <v>1349</v>
      </c>
      <c r="N335" s="37" t="s">
        <v>1347</v>
      </c>
      <c r="O335" s="37" t="s">
        <v>1347</v>
      </c>
      <c r="P335" s="37" t="s">
        <v>1347</v>
      </c>
      <c r="Q335" s="37" t="s">
        <v>1347</v>
      </c>
      <c r="R335" s="37" t="s">
        <v>1347</v>
      </c>
      <c r="S335" s="37" t="s">
        <v>1350</v>
      </c>
      <c r="T335" s="37" t="s">
        <v>1351</v>
      </c>
      <c r="U335" s="37" t="s">
        <v>1347</v>
      </c>
      <c r="V335" s="37" t="s">
        <v>1352</v>
      </c>
      <c r="W335" s="37" t="s">
        <v>1347</v>
      </c>
      <c r="X335" s="37" t="s">
        <v>1347</v>
      </c>
      <c r="Y335" s="37" t="s">
        <v>1347</v>
      </c>
      <c r="Z335" s="37" t="s">
        <v>1347</v>
      </c>
      <c r="AA335" s="37" t="s">
        <v>1347</v>
      </c>
      <c r="AB335" s="37" t="s">
        <v>1347</v>
      </c>
      <c r="AC335" s="37" t="s">
        <v>1347</v>
      </c>
      <c r="AD335" s="37" t="s">
        <v>1347</v>
      </c>
      <c r="AE335" s="37" t="s">
        <v>1353</v>
      </c>
      <c r="AF335" s="37" t="s">
        <v>1347</v>
      </c>
      <c r="AG335" s="37" t="s">
        <v>1354</v>
      </c>
      <c r="AH335" s="37" t="s">
        <v>1347</v>
      </c>
      <c r="AI335" s="37" t="s">
        <v>1349</v>
      </c>
      <c r="AJ335" s="37" t="s">
        <v>1355</v>
      </c>
      <c r="AK335" s="37" t="s">
        <v>1347</v>
      </c>
      <c r="AL335" s="37" t="s">
        <v>1347</v>
      </c>
      <c r="AM335" s="37" t="s">
        <v>1356</v>
      </c>
      <c r="AN335" s="37" t="s">
        <v>1347</v>
      </c>
      <c r="AO335" s="37" t="s">
        <v>1347</v>
      </c>
      <c r="AP335" s="37" t="s">
        <v>1357</v>
      </c>
      <c r="AQ335" s="37" t="s">
        <v>1353</v>
      </c>
      <c r="AR335" s="37" t="s">
        <v>1347</v>
      </c>
      <c r="AS335" s="37" t="s">
        <v>1358</v>
      </c>
      <c r="AT335" s="37" t="s">
        <v>1347</v>
      </c>
      <c r="AU335" s="37" t="s">
        <v>1359</v>
      </c>
      <c r="AV335" s="37" t="s">
        <v>1347</v>
      </c>
      <c r="AW335" s="37" t="s">
        <v>1347</v>
      </c>
      <c r="AX335" s="37" t="s">
        <v>1347</v>
      </c>
      <c r="AY335" s="37" t="s">
        <v>1347</v>
      </c>
      <c r="AZ335" s="37" t="s">
        <v>1347</v>
      </c>
      <c r="BA335" s="37" t="s">
        <v>1347</v>
      </c>
      <c r="BB335" s="37" t="s">
        <v>1347</v>
      </c>
      <c r="BC335" s="37" t="s">
        <v>1347</v>
      </c>
      <c r="BD335" s="37" t="s">
        <v>1360</v>
      </c>
      <c r="BE335" s="37" t="s">
        <v>1347</v>
      </c>
      <c r="BF335" s="37" t="s">
        <v>1361</v>
      </c>
      <c r="BG335" s="32"/>
      <c r="BH335" s="32"/>
      <c r="BI335" s="32"/>
      <c r="BJ335" s="32"/>
    </row>
    <row r="336" spans="1:62" ht="34.799999999999997" thickBot="1" x14ac:dyDescent="0.35">
      <c r="A336" s="36" t="s">
        <v>210</v>
      </c>
      <c r="B336" s="37" t="s">
        <v>1362</v>
      </c>
      <c r="C336" s="37" t="s">
        <v>1362</v>
      </c>
      <c r="D336" s="37" t="s">
        <v>1362</v>
      </c>
      <c r="E336" s="37" t="s">
        <v>1362</v>
      </c>
      <c r="F336" s="37" t="s">
        <v>1362</v>
      </c>
      <c r="G336" s="37" t="s">
        <v>1362</v>
      </c>
      <c r="H336" s="37" t="s">
        <v>1363</v>
      </c>
      <c r="I336" s="37" t="s">
        <v>1362</v>
      </c>
      <c r="J336" s="37" t="s">
        <v>1362</v>
      </c>
      <c r="K336" s="37" t="s">
        <v>1362</v>
      </c>
      <c r="L336" s="37" t="s">
        <v>1362</v>
      </c>
      <c r="M336" s="37" t="s">
        <v>1364</v>
      </c>
      <c r="N336" s="37" t="s">
        <v>1362</v>
      </c>
      <c r="O336" s="37" t="s">
        <v>1362</v>
      </c>
      <c r="P336" s="37" t="s">
        <v>1362</v>
      </c>
      <c r="Q336" s="37" t="s">
        <v>1362</v>
      </c>
      <c r="R336" s="37" t="s">
        <v>1362</v>
      </c>
      <c r="S336" s="37" t="s">
        <v>1362</v>
      </c>
      <c r="T336" s="37" t="s">
        <v>1365</v>
      </c>
      <c r="U336" s="37" t="s">
        <v>1362</v>
      </c>
      <c r="V336" s="37" t="s">
        <v>1366</v>
      </c>
      <c r="W336" s="37" t="s">
        <v>1362</v>
      </c>
      <c r="X336" s="37" t="s">
        <v>1362</v>
      </c>
      <c r="Y336" s="37" t="s">
        <v>1362</v>
      </c>
      <c r="Z336" s="37" t="s">
        <v>1362</v>
      </c>
      <c r="AA336" s="37" t="s">
        <v>1362</v>
      </c>
      <c r="AB336" s="37" t="s">
        <v>1362</v>
      </c>
      <c r="AC336" s="37" t="s">
        <v>1362</v>
      </c>
      <c r="AD336" s="37" t="s">
        <v>1362</v>
      </c>
      <c r="AE336" s="37" t="s">
        <v>1367</v>
      </c>
      <c r="AF336" s="37" t="s">
        <v>1362</v>
      </c>
      <c r="AG336" s="37" t="s">
        <v>1362</v>
      </c>
      <c r="AH336" s="37" t="s">
        <v>1362</v>
      </c>
      <c r="AI336" s="37" t="s">
        <v>1364</v>
      </c>
      <c r="AJ336" s="37" t="s">
        <v>1368</v>
      </c>
      <c r="AK336" s="37" t="s">
        <v>1362</v>
      </c>
      <c r="AL336" s="37" t="s">
        <v>1362</v>
      </c>
      <c r="AM336" s="37" t="s">
        <v>1369</v>
      </c>
      <c r="AN336" s="37" t="s">
        <v>1362</v>
      </c>
      <c r="AO336" s="37" t="s">
        <v>1362</v>
      </c>
      <c r="AP336" s="37" t="s">
        <v>1370</v>
      </c>
      <c r="AQ336" s="37" t="s">
        <v>1367</v>
      </c>
      <c r="AR336" s="37" t="s">
        <v>1362</v>
      </c>
      <c r="AS336" s="37" t="s">
        <v>1371</v>
      </c>
      <c r="AT336" s="37" t="s">
        <v>1362</v>
      </c>
      <c r="AU336" s="37" t="s">
        <v>1372</v>
      </c>
      <c r="AV336" s="37" t="s">
        <v>1362</v>
      </c>
      <c r="AW336" s="37" t="s">
        <v>1362</v>
      </c>
      <c r="AX336" s="37" t="s">
        <v>1362</v>
      </c>
      <c r="AY336" s="37" t="s">
        <v>1362</v>
      </c>
      <c r="AZ336" s="37" t="s">
        <v>1362</v>
      </c>
      <c r="BA336" s="37" t="s">
        <v>1362</v>
      </c>
      <c r="BB336" s="37" t="s">
        <v>1362</v>
      </c>
      <c r="BC336" s="37" t="s">
        <v>1362</v>
      </c>
      <c r="BD336" s="37" t="s">
        <v>1362</v>
      </c>
      <c r="BE336" s="37" t="s">
        <v>1362</v>
      </c>
      <c r="BF336" s="37" t="s">
        <v>1373</v>
      </c>
      <c r="BG336" s="32"/>
      <c r="BH336" s="32"/>
      <c r="BI336" s="32"/>
      <c r="BJ336" s="32"/>
    </row>
    <row r="337" spans="1:62" ht="34.799999999999997" thickBot="1" x14ac:dyDescent="0.35">
      <c r="A337" s="36" t="s">
        <v>213</v>
      </c>
      <c r="B337" s="37" t="s">
        <v>238</v>
      </c>
      <c r="C337" s="37" t="s">
        <v>238</v>
      </c>
      <c r="D337" s="37" t="s">
        <v>238</v>
      </c>
      <c r="E337" s="37" t="s">
        <v>238</v>
      </c>
      <c r="F337" s="37" t="s">
        <v>238</v>
      </c>
      <c r="G337" s="37" t="s">
        <v>238</v>
      </c>
      <c r="H337" s="37" t="s">
        <v>238</v>
      </c>
      <c r="I337" s="37" t="s">
        <v>238</v>
      </c>
      <c r="J337" s="37" t="s">
        <v>238</v>
      </c>
      <c r="K337" s="37" t="s">
        <v>238</v>
      </c>
      <c r="L337" s="37" t="s">
        <v>238</v>
      </c>
      <c r="M337" s="37" t="s">
        <v>238</v>
      </c>
      <c r="N337" s="37" t="s">
        <v>238</v>
      </c>
      <c r="O337" s="37" t="s">
        <v>238</v>
      </c>
      <c r="P337" s="37" t="s">
        <v>238</v>
      </c>
      <c r="Q337" s="37" t="s">
        <v>238</v>
      </c>
      <c r="R337" s="37" t="s">
        <v>238</v>
      </c>
      <c r="S337" s="37" t="s">
        <v>238</v>
      </c>
      <c r="T337" s="37" t="s">
        <v>238</v>
      </c>
      <c r="U337" s="37" t="s">
        <v>238</v>
      </c>
      <c r="V337" s="37" t="s">
        <v>238</v>
      </c>
      <c r="W337" s="37" t="s">
        <v>238</v>
      </c>
      <c r="X337" s="37" t="s">
        <v>238</v>
      </c>
      <c r="Y337" s="37" t="s">
        <v>238</v>
      </c>
      <c r="Z337" s="37" t="s">
        <v>238</v>
      </c>
      <c r="AA337" s="37" t="s">
        <v>238</v>
      </c>
      <c r="AB337" s="37" t="s">
        <v>238</v>
      </c>
      <c r="AC337" s="37" t="s">
        <v>238</v>
      </c>
      <c r="AD337" s="37" t="s">
        <v>238</v>
      </c>
      <c r="AE337" s="37" t="s">
        <v>238</v>
      </c>
      <c r="AF337" s="37" t="s">
        <v>238</v>
      </c>
      <c r="AG337" s="37" t="s">
        <v>238</v>
      </c>
      <c r="AH337" s="37" t="s">
        <v>238</v>
      </c>
      <c r="AI337" s="37" t="s">
        <v>238</v>
      </c>
      <c r="AJ337" s="37" t="s">
        <v>238</v>
      </c>
      <c r="AK337" s="37" t="s">
        <v>238</v>
      </c>
      <c r="AL337" s="37" t="s">
        <v>238</v>
      </c>
      <c r="AM337" s="37" t="s">
        <v>1374</v>
      </c>
      <c r="AN337" s="37" t="s">
        <v>238</v>
      </c>
      <c r="AO337" s="37" t="s">
        <v>238</v>
      </c>
      <c r="AP337" s="37" t="s">
        <v>238</v>
      </c>
      <c r="AQ337" s="37" t="s">
        <v>238</v>
      </c>
      <c r="AR337" s="37" t="s">
        <v>238</v>
      </c>
      <c r="AS337" s="37" t="s">
        <v>238</v>
      </c>
      <c r="AT337" s="37" t="s">
        <v>238</v>
      </c>
      <c r="AU337" s="37" t="s">
        <v>238</v>
      </c>
      <c r="AV337" s="37" t="s">
        <v>238</v>
      </c>
      <c r="AW337" s="37" t="s">
        <v>238</v>
      </c>
      <c r="AX337" s="37" t="s">
        <v>238</v>
      </c>
      <c r="AY337" s="37" t="s">
        <v>238</v>
      </c>
      <c r="AZ337" s="37" t="s">
        <v>238</v>
      </c>
      <c r="BA337" s="37" t="s">
        <v>238</v>
      </c>
      <c r="BB337" s="37" t="s">
        <v>238</v>
      </c>
      <c r="BC337" s="37" t="s">
        <v>238</v>
      </c>
      <c r="BD337" s="37" t="s">
        <v>238</v>
      </c>
      <c r="BE337" s="37" t="s">
        <v>238</v>
      </c>
      <c r="BF337" s="37" t="s">
        <v>238</v>
      </c>
      <c r="BG337" s="32"/>
      <c r="BH337" s="32"/>
      <c r="BI337" s="32"/>
      <c r="BJ337" s="32"/>
    </row>
    <row r="338" spans="1:62" ht="16.2" thickBot="1" x14ac:dyDescent="0.35">
      <c r="A338" s="31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32"/>
      <c r="AH338" s="32"/>
      <c r="AI338" s="32"/>
      <c r="AJ338" s="32"/>
      <c r="AK338" s="32"/>
      <c r="AL338" s="32"/>
      <c r="AM338" s="32"/>
      <c r="AN338" s="32"/>
      <c r="AO338" s="32"/>
      <c r="AP338" s="32"/>
      <c r="AQ338" s="32"/>
      <c r="AR338" s="32"/>
      <c r="AS338" s="32"/>
      <c r="AT338" s="32"/>
      <c r="AU338" s="32"/>
      <c r="AV338" s="32"/>
      <c r="AW338" s="32"/>
      <c r="AX338" s="32"/>
      <c r="AY338" s="32"/>
      <c r="AZ338" s="32"/>
      <c r="BA338" s="32"/>
      <c r="BB338" s="32"/>
      <c r="BC338" s="32"/>
      <c r="BD338" s="32"/>
      <c r="BE338" s="32"/>
      <c r="BF338" s="32"/>
      <c r="BG338" s="32"/>
      <c r="BH338" s="32"/>
      <c r="BI338" s="32"/>
      <c r="BJ338" s="32"/>
    </row>
    <row r="339" spans="1:62" ht="23.4" thickBot="1" x14ac:dyDescent="0.35">
      <c r="A339" s="36" t="s">
        <v>239</v>
      </c>
      <c r="B339" s="36" t="s">
        <v>154</v>
      </c>
      <c r="C339" s="36" t="s">
        <v>155</v>
      </c>
      <c r="D339" s="36" t="s">
        <v>156</v>
      </c>
      <c r="E339" s="36" t="s">
        <v>157</v>
      </c>
      <c r="F339" s="36" t="s">
        <v>158</v>
      </c>
      <c r="G339" s="36" t="s">
        <v>159</v>
      </c>
      <c r="H339" s="36" t="s">
        <v>160</v>
      </c>
      <c r="I339" s="36" t="s">
        <v>161</v>
      </c>
      <c r="J339" s="36" t="s">
        <v>162</v>
      </c>
      <c r="K339" s="36" t="s">
        <v>163</v>
      </c>
      <c r="L339" s="36" t="s">
        <v>164</v>
      </c>
      <c r="M339" s="36" t="s">
        <v>165</v>
      </c>
      <c r="N339" s="36" t="s">
        <v>166</v>
      </c>
      <c r="O339" s="36" t="s">
        <v>292</v>
      </c>
      <c r="P339" s="36" t="s">
        <v>293</v>
      </c>
      <c r="Q339" s="36" t="s">
        <v>294</v>
      </c>
      <c r="R339" s="36" t="s">
        <v>295</v>
      </c>
      <c r="S339" s="36" t="s">
        <v>296</v>
      </c>
      <c r="T339" s="36" t="s">
        <v>297</v>
      </c>
      <c r="U339" s="36" t="s">
        <v>298</v>
      </c>
      <c r="V339" s="36" t="s">
        <v>299</v>
      </c>
      <c r="W339" s="36" t="s">
        <v>300</v>
      </c>
      <c r="X339" s="36" t="s">
        <v>301</v>
      </c>
      <c r="Y339" s="36" t="s">
        <v>302</v>
      </c>
      <c r="Z339" s="36" t="s">
        <v>303</v>
      </c>
      <c r="AA339" s="36" t="s">
        <v>304</v>
      </c>
      <c r="AB339" s="36" t="s">
        <v>305</v>
      </c>
      <c r="AC339" s="36" t="s">
        <v>306</v>
      </c>
      <c r="AD339" s="36" t="s">
        <v>307</v>
      </c>
      <c r="AE339" s="36" t="s">
        <v>308</v>
      </c>
      <c r="AF339" s="36" t="s">
        <v>309</v>
      </c>
      <c r="AG339" s="36" t="s">
        <v>310</v>
      </c>
      <c r="AH339" s="36" t="s">
        <v>311</v>
      </c>
      <c r="AI339" s="36" t="s">
        <v>609</v>
      </c>
      <c r="AJ339" s="36" t="s">
        <v>610</v>
      </c>
      <c r="AK339" s="36" t="s">
        <v>611</v>
      </c>
      <c r="AL339" s="36" t="s">
        <v>612</v>
      </c>
      <c r="AM339" s="36" t="s">
        <v>613</v>
      </c>
      <c r="AN339" s="36" t="s">
        <v>614</v>
      </c>
      <c r="AO339" s="36" t="s">
        <v>615</v>
      </c>
      <c r="AP339" s="36" t="s">
        <v>998</v>
      </c>
      <c r="AQ339" s="36" t="s">
        <v>999</v>
      </c>
      <c r="AR339" s="36" t="s">
        <v>1000</v>
      </c>
      <c r="AS339" s="36" t="s">
        <v>1001</v>
      </c>
      <c r="AT339" s="36" t="s">
        <v>1002</v>
      </c>
      <c r="AU339" s="36" t="s">
        <v>1003</v>
      </c>
      <c r="AV339" s="36" t="s">
        <v>1004</v>
      </c>
      <c r="AW339" s="36" t="s">
        <v>1005</v>
      </c>
      <c r="AX339" s="36" t="s">
        <v>1006</v>
      </c>
      <c r="AY339" s="36" t="s">
        <v>1007</v>
      </c>
      <c r="AZ339" s="36" t="s">
        <v>1008</v>
      </c>
      <c r="BA339" s="36" t="s">
        <v>1009</v>
      </c>
      <c r="BB339" s="36" t="s">
        <v>1010</v>
      </c>
      <c r="BC339" s="36" t="s">
        <v>1011</v>
      </c>
      <c r="BD339" s="36" t="s">
        <v>1012</v>
      </c>
      <c r="BE339" s="36" t="s">
        <v>1013</v>
      </c>
      <c r="BF339" s="36" t="s">
        <v>1014</v>
      </c>
      <c r="BG339" s="32"/>
      <c r="BH339" s="32"/>
      <c r="BI339" s="32"/>
      <c r="BJ339" s="32"/>
    </row>
    <row r="340" spans="1:62" ht="16.2" thickBot="1" x14ac:dyDescent="0.35">
      <c r="A340" s="36" t="s">
        <v>168</v>
      </c>
      <c r="B340" s="37">
        <v>15.8</v>
      </c>
      <c r="C340" s="37">
        <v>15.8</v>
      </c>
      <c r="D340" s="37">
        <v>15.8</v>
      </c>
      <c r="E340" s="37">
        <v>15.8</v>
      </c>
      <c r="F340" s="37">
        <v>15.8</v>
      </c>
      <c r="G340" s="37">
        <v>15.8</v>
      </c>
      <c r="H340" s="37">
        <v>100.4</v>
      </c>
      <c r="I340" s="37">
        <v>15.8</v>
      </c>
      <c r="J340" s="37">
        <v>15.8</v>
      </c>
      <c r="K340" s="37">
        <v>15.8</v>
      </c>
      <c r="L340" s="37">
        <v>15.8</v>
      </c>
      <c r="M340" s="37">
        <v>23.6</v>
      </c>
      <c r="N340" s="37">
        <v>20.5</v>
      </c>
      <c r="O340" s="37">
        <v>15.8</v>
      </c>
      <c r="P340" s="37">
        <v>15.8</v>
      </c>
      <c r="Q340" s="37">
        <v>28.4</v>
      </c>
      <c r="R340" s="37">
        <v>15.8</v>
      </c>
      <c r="S340" s="37">
        <v>33.1</v>
      </c>
      <c r="T340" s="37">
        <v>16.8</v>
      </c>
      <c r="U340" s="37">
        <v>18.899999999999999</v>
      </c>
      <c r="V340" s="37">
        <v>18.399999999999999</v>
      </c>
      <c r="W340" s="37">
        <v>15.8</v>
      </c>
      <c r="X340" s="37">
        <v>15.8</v>
      </c>
      <c r="Y340" s="37">
        <v>15.8</v>
      </c>
      <c r="Z340" s="37">
        <v>15.8</v>
      </c>
      <c r="AA340" s="37">
        <v>19.399999999999999</v>
      </c>
      <c r="AB340" s="37">
        <v>15.8</v>
      </c>
      <c r="AC340" s="37">
        <v>15.8</v>
      </c>
      <c r="AD340" s="37">
        <v>58.3</v>
      </c>
      <c r="AE340" s="37">
        <v>95.1</v>
      </c>
      <c r="AF340" s="37">
        <v>15.8</v>
      </c>
      <c r="AG340" s="37">
        <v>90.4</v>
      </c>
      <c r="AH340" s="37">
        <v>22.1</v>
      </c>
      <c r="AI340" s="37">
        <v>25.2</v>
      </c>
      <c r="AJ340" s="37">
        <v>49.9</v>
      </c>
      <c r="AK340" s="37">
        <v>15.8</v>
      </c>
      <c r="AL340" s="37">
        <v>18.899999999999999</v>
      </c>
      <c r="AM340" s="37">
        <v>126.6</v>
      </c>
      <c r="AN340" s="37">
        <v>15.8</v>
      </c>
      <c r="AO340" s="37">
        <v>15.8</v>
      </c>
      <c r="AP340" s="37">
        <v>119.3</v>
      </c>
      <c r="AQ340" s="37">
        <v>43.1</v>
      </c>
      <c r="AR340" s="37">
        <v>17.899999999999999</v>
      </c>
      <c r="AS340" s="37">
        <v>82</v>
      </c>
      <c r="AT340" s="37">
        <v>50.4</v>
      </c>
      <c r="AU340" s="37">
        <v>150.30000000000001</v>
      </c>
      <c r="AV340" s="37">
        <v>15.8</v>
      </c>
      <c r="AW340" s="37">
        <v>15.8</v>
      </c>
      <c r="AX340" s="37">
        <v>25.2</v>
      </c>
      <c r="AY340" s="37">
        <v>27.9</v>
      </c>
      <c r="AZ340" s="37">
        <v>20.5</v>
      </c>
      <c r="BA340" s="37">
        <v>15.8</v>
      </c>
      <c r="BB340" s="37">
        <v>16.3</v>
      </c>
      <c r="BC340" s="37">
        <v>15.8</v>
      </c>
      <c r="BD340" s="37">
        <v>37.299999999999997</v>
      </c>
      <c r="BE340" s="37">
        <v>25.2</v>
      </c>
      <c r="BF340" s="37">
        <v>54.1</v>
      </c>
      <c r="BG340" s="32"/>
      <c r="BH340" s="32"/>
      <c r="BI340" s="32"/>
      <c r="BJ340" s="32"/>
    </row>
    <row r="341" spans="1:62" ht="16.2" thickBot="1" x14ac:dyDescent="0.35">
      <c r="A341" s="36" t="s">
        <v>171</v>
      </c>
      <c r="B341" s="37">
        <v>14.7</v>
      </c>
      <c r="C341" s="37">
        <v>14.7</v>
      </c>
      <c r="D341" s="37">
        <v>14.7</v>
      </c>
      <c r="E341" s="37">
        <v>14.7</v>
      </c>
      <c r="F341" s="37">
        <v>14.7</v>
      </c>
      <c r="G341" s="37">
        <v>14.7</v>
      </c>
      <c r="H341" s="37">
        <v>99.3</v>
      </c>
      <c r="I341" s="37">
        <v>14.7</v>
      </c>
      <c r="J341" s="37">
        <v>14.7</v>
      </c>
      <c r="K341" s="37">
        <v>14.7</v>
      </c>
      <c r="L341" s="37">
        <v>14.7</v>
      </c>
      <c r="M341" s="37">
        <v>22.6</v>
      </c>
      <c r="N341" s="37">
        <v>19.399999999999999</v>
      </c>
      <c r="O341" s="37">
        <v>14.7</v>
      </c>
      <c r="P341" s="37">
        <v>14.7</v>
      </c>
      <c r="Q341" s="37">
        <v>27.3</v>
      </c>
      <c r="R341" s="37">
        <v>14.7</v>
      </c>
      <c r="S341" s="37">
        <v>25.2</v>
      </c>
      <c r="T341" s="37">
        <v>15.8</v>
      </c>
      <c r="U341" s="37">
        <v>17.899999999999999</v>
      </c>
      <c r="V341" s="37">
        <v>17.3</v>
      </c>
      <c r="W341" s="37">
        <v>14.7</v>
      </c>
      <c r="X341" s="37">
        <v>14.7</v>
      </c>
      <c r="Y341" s="37">
        <v>14.7</v>
      </c>
      <c r="Z341" s="37">
        <v>14.7</v>
      </c>
      <c r="AA341" s="37">
        <v>18.399999999999999</v>
      </c>
      <c r="AB341" s="37">
        <v>14.7</v>
      </c>
      <c r="AC341" s="37">
        <v>14.7</v>
      </c>
      <c r="AD341" s="37">
        <v>57.3</v>
      </c>
      <c r="AE341" s="37">
        <v>94.1</v>
      </c>
      <c r="AF341" s="37">
        <v>14.7</v>
      </c>
      <c r="AG341" s="37">
        <v>65.7</v>
      </c>
      <c r="AH341" s="37">
        <v>21</v>
      </c>
      <c r="AI341" s="37">
        <v>24.2</v>
      </c>
      <c r="AJ341" s="37">
        <v>48.9</v>
      </c>
      <c r="AK341" s="37">
        <v>14.7</v>
      </c>
      <c r="AL341" s="37">
        <v>17.899999999999999</v>
      </c>
      <c r="AM341" s="37">
        <v>125.6</v>
      </c>
      <c r="AN341" s="37">
        <v>14.7</v>
      </c>
      <c r="AO341" s="37">
        <v>14.7</v>
      </c>
      <c r="AP341" s="37">
        <v>118.2</v>
      </c>
      <c r="AQ341" s="37">
        <v>42</v>
      </c>
      <c r="AR341" s="37">
        <v>16.8</v>
      </c>
      <c r="AS341" s="37">
        <v>54.7</v>
      </c>
      <c r="AT341" s="37">
        <v>49.4</v>
      </c>
      <c r="AU341" s="37">
        <v>111.9</v>
      </c>
      <c r="AV341" s="37">
        <v>14.7</v>
      </c>
      <c r="AW341" s="37">
        <v>14.7</v>
      </c>
      <c r="AX341" s="37">
        <v>22.6</v>
      </c>
      <c r="AY341" s="37">
        <v>17.899999999999999</v>
      </c>
      <c r="AZ341" s="37">
        <v>19.399999999999999</v>
      </c>
      <c r="BA341" s="37">
        <v>14.7</v>
      </c>
      <c r="BB341" s="37">
        <v>15.2</v>
      </c>
      <c r="BC341" s="37">
        <v>14.7</v>
      </c>
      <c r="BD341" s="37">
        <v>36.299999999999997</v>
      </c>
      <c r="BE341" s="37">
        <v>24.2</v>
      </c>
      <c r="BF341" s="37">
        <v>53.1</v>
      </c>
      <c r="BG341" s="32"/>
      <c r="BH341" s="32"/>
      <c r="BI341" s="32"/>
      <c r="BJ341" s="32"/>
    </row>
    <row r="342" spans="1:62" ht="16.2" thickBot="1" x14ac:dyDescent="0.35">
      <c r="A342" s="36" t="s">
        <v>174</v>
      </c>
      <c r="B342" s="37">
        <v>13.7</v>
      </c>
      <c r="C342" s="37">
        <v>13.7</v>
      </c>
      <c r="D342" s="37">
        <v>13.7</v>
      </c>
      <c r="E342" s="37">
        <v>13.7</v>
      </c>
      <c r="F342" s="37">
        <v>13.7</v>
      </c>
      <c r="G342" s="37">
        <v>13.7</v>
      </c>
      <c r="H342" s="37">
        <v>97.7</v>
      </c>
      <c r="I342" s="37">
        <v>13.7</v>
      </c>
      <c r="J342" s="37">
        <v>13.7</v>
      </c>
      <c r="K342" s="37">
        <v>13.7</v>
      </c>
      <c r="L342" s="37">
        <v>13.7</v>
      </c>
      <c r="M342" s="37">
        <v>21.5</v>
      </c>
      <c r="N342" s="37">
        <v>18.399999999999999</v>
      </c>
      <c r="O342" s="37">
        <v>13.7</v>
      </c>
      <c r="P342" s="37">
        <v>13.7</v>
      </c>
      <c r="Q342" s="37">
        <v>26.3</v>
      </c>
      <c r="R342" s="37">
        <v>13.7</v>
      </c>
      <c r="S342" s="37">
        <v>21</v>
      </c>
      <c r="T342" s="37">
        <v>14.7</v>
      </c>
      <c r="U342" s="37">
        <v>16.8</v>
      </c>
      <c r="V342" s="37">
        <v>16.3</v>
      </c>
      <c r="W342" s="37">
        <v>13.7</v>
      </c>
      <c r="X342" s="37">
        <v>13.7</v>
      </c>
      <c r="Y342" s="37">
        <v>13.7</v>
      </c>
      <c r="Z342" s="37">
        <v>13.7</v>
      </c>
      <c r="AA342" s="37">
        <v>17.3</v>
      </c>
      <c r="AB342" s="37">
        <v>13.7</v>
      </c>
      <c r="AC342" s="37">
        <v>13.7</v>
      </c>
      <c r="AD342" s="37">
        <v>56.2</v>
      </c>
      <c r="AE342" s="37">
        <v>70.400000000000006</v>
      </c>
      <c r="AF342" s="37">
        <v>13.7</v>
      </c>
      <c r="AG342" s="37">
        <v>64.599999999999994</v>
      </c>
      <c r="AH342" s="37">
        <v>20</v>
      </c>
      <c r="AI342" s="37">
        <v>23.1</v>
      </c>
      <c r="AJ342" s="37">
        <v>47.8</v>
      </c>
      <c r="AK342" s="37">
        <v>13.7</v>
      </c>
      <c r="AL342" s="37">
        <v>16.8</v>
      </c>
      <c r="AM342" s="37">
        <v>124.5</v>
      </c>
      <c r="AN342" s="37">
        <v>13.7</v>
      </c>
      <c r="AO342" s="37">
        <v>13.7</v>
      </c>
      <c r="AP342" s="37">
        <v>79.900000000000006</v>
      </c>
      <c r="AQ342" s="37">
        <v>41</v>
      </c>
      <c r="AR342" s="37">
        <v>15.8</v>
      </c>
      <c r="AS342" s="37">
        <v>53.6</v>
      </c>
      <c r="AT342" s="37">
        <v>48.3</v>
      </c>
      <c r="AU342" s="37">
        <v>103</v>
      </c>
      <c r="AV342" s="37">
        <v>13.7</v>
      </c>
      <c r="AW342" s="37">
        <v>13.7</v>
      </c>
      <c r="AX342" s="37">
        <v>16.3</v>
      </c>
      <c r="AY342" s="37">
        <v>16.8</v>
      </c>
      <c r="AZ342" s="37">
        <v>18.399999999999999</v>
      </c>
      <c r="BA342" s="37">
        <v>13.7</v>
      </c>
      <c r="BB342" s="37">
        <v>14.2</v>
      </c>
      <c r="BC342" s="37">
        <v>13.7</v>
      </c>
      <c r="BD342" s="37">
        <v>35.200000000000003</v>
      </c>
      <c r="BE342" s="37">
        <v>23.1</v>
      </c>
      <c r="BF342" s="37">
        <v>52</v>
      </c>
      <c r="BG342" s="32"/>
      <c r="BH342" s="32"/>
      <c r="BI342" s="32"/>
      <c r="BJ342" s="32"/>
    </row>
    <row r="343" spans="1:62" ht="16.2" thickBot="1" x14ac:dyDescent="0.35">
      <c r="A343" s="36" t="s">
        <v>177</v>
      </c>
      <c r="B343" s="37">
        <v>12.6</v>
      </c>
      <c r="C343" s="37">
        <v>12.6</v>
      </c>
      <c r="D343" s="37">
        <v>12.6</v>
      </c>
      <c r="E343" s="37">
        <v>12.6</v>
      </c>
      <c r="F343" s="37">
        <v>12.6</v>
      </c>
      <c r="G343" s="37">
        <v>12.6</v>
      </c>
      <c r="H343" s="37">
        <v>96.7</v>
      </c>
      <c r="I343" s="37">
        <v>12.6</v>
      </c>
      <c r="J343" s="37">
        <v>12.6</v>
      </c>
      <c r="K343" s="37">
        <v>12.6</v>
      </c>
      <c r="L343" s="37">
        <v>12.6</v>
      </c>
      <c r="M343" s="37">
        <v>20.5</v>
      </c>
      <c r="N343" s="37">
        <v>17.3</v>
      </c>
      <c r="O343" s="37">
        <v>12.6</v>
      </c>
      <c r="P343" s="37">
        <v>12.6</v>
      </c>
      <c r="Q343" s="37">
        <v>25.2</v>
      </c>
      <c r="R343" s="37">
        <v>12.6</v>
      </c>
      <c r="S343" s="37">
        <v>20</v>
      </c>
      <c r="T343" s="37">
        <v>13.7</v>
      </c>
      <c r="U343" s="37">
        <v>15.8</v>
      </c>
      <c r="V343" s="37">
        <v>15.2</v>
      </c>
      <c r="W343" s="37">
        <v>12.6</v>
      </c>
      <c r="X343" s="37">
        <v>12.6</v>
      </c>
      <c r="Y343" s="37">
        <v>12.6</v>
      </c>
      <c r="Z343" s="37">
        <v>12.6</v>
      </c>
      <c r="AA343" s="37">
        <v>16.3</v>
      </c>
      <c r="AB343" s="37">
        <v>12.6</v>
      </c>
      <c r="AC343" s="37">
        <v>12.6</v>
      </c>
      <c r="AD343" s="37">
        <v>55.2</v>
      </c>
      <c r="AE343" s="37">
        <v>67.8</v>
      </c>
      <c r="AF343" s="37">
        <v>12.6</v>
      </c>
      <c r="AG343" s="37">
        <v>63.6</v>
      </c>
      <c r="AH343" s="37">
        <v>18.899999999999999</v>
      </c>
      <c r="AI343" s="37">
        <v>20.5</v>
      </c>
      <c r="AJ343" s="37">
        <v>44.7</v>
      </c>
      <c r="AK343" s="37">
        <v>12.6</v>
      </c>
      <c r="AL343" s="37">
        <v>15.8</v>
      </c>
      <c r="AM343" s="37">
        <v>123.5</v>
      </c>
      <c r="AN343" s="37">
        <v>12.6</v>
      </c>
      <c r="AO343" s="37">
        <v>12.6</v>
      </c>
      <c r="AP343" s="37">
        <v>78.8</v>
      </c>
      <c r="AQ343" s="37">
        <v>39.9</v>
      </c>
      <c r="AR343" s="37">
        <v>14.7</v>
      </c>
      <c r="AS343" s="37">
        <v>24.7</v>
      </c>
      <c r="AT343" s="37">
        <v>47.3</v>
      </c>
      <c r="AU343" s="37">
        <v>101.9</v>
      </c>
      <c r="AV343" s="37">
        <v>12.6</v>
      </c>
      <c r="AW343" s="37">
        <v>12.6</v>
      </c>
      <c r="AX343" s="37">
        <v>12.6</v>
      </c>
      <c r="AY343" s="37">
        <v>15.8</v>
      </c>
      <c r="AZ343" s="37">
        <v>17.3</v>
      </c>
      <c r="BA343" s="37">
        <v>12.6</v>
      </c>
      <c r="BB343" s="37">
        <v>13.1</v>
      </c>
      <c r="BC343" s="37">
        <v>12.6</v>
      </c>
      <c r="BD343" s="37">
        <v>34.200000000000003</v>
      </c>
      <c r="BE343" s="37">
        <v>21</v>
      </c>
      <c r="BF343" s="37">
        <v>51</v>
      </c>
      <c r="BG343" s="32"/>
      <c r="BH343" s="32"/>
      <c r="BI343" s="32"/>
      <c r="BJ343" s="32"/>
    </row>
    <row r="344" spans="1:62" ht="16.2" thickBot="1" x14ac:dyDescent="0.35">
      <c r="A344" s="36" t="s">
        <v>180</v>
      </c>
      <c r="B344" s="37">
        <v>11.6</v>
      </c>
      <c r="C344" s="37">
        <v>11.6</v>
      </c>
      <c r="D344" s="37">
        <v>11.6</v>
      </c>
      <c r="E344" s="37">
        <v>11.6</v>
      </c>
      <c r="F344" s="37">
        <v>11.6</v>
      </c>
      <c r="G344" s="37">
        <v>11.6</v>
      </c>
      <c r="H344" s="37">
        <v>95.6</v>
      </c>
      <c r="I344" s="37">
        <v>11.6</v>
      </c>
      <c r="J344" s="37">
        <v>11.6</v>
      </c>
      <c r="K344" s="37">
        <v>11.6</v>
      </c>
      <c r="L344" s="37">
        <v>11.6</v>
      </c>
      <c r="M344" s="37">
        <v>19.399999999999999</v>
      </c>
      <c r="N344" s="37">
        <v>16.3</v>
      </c>
      <c r="O344" s="37">
        <v>11.6</v>
      </c>
      <c r="P344" s="37">
        <v>11.6</v>
      </c>
      <c r="Q344" s="37">
        <v>24.2</v>
      </c>
      <c r="R344" s="37">
        <v>11.6</v>
      </c>
      <c r="S344" s="37">
        <v>18.899999999999999</v>
      </c>
      <c r="T344" s="37">
        <v>12.6</v>
      </c>
      <c r="U344" s="37">
        <v>14.7</v>
      </c>
      <c r="V344" s="37">
        <v>14.2</v>
      </c>
      <c r="W344" s="37">
        <v>11.6</v>
      </c>
      <c r="X344" s="37">
        <v>11.6</v>
      </c>
      <c r="Y344" s="37">
        <v>11.6</v>
      </c>
      <c r="Z344" s="37">
        <v>11.6</v>
      </c>
      <c r="AA344" s="37">
        <v>15.2</v>
      </c>
      <c r="AB344" s="37">
        <v>11.6</v>
      </c>
      <c r="AC344" s="37">
        <v>11.6</v>
      </c>
      <c r="AD344" s="37">
        <v>31</v>
      </c>
      <c r="AE344" s="37">
        <v>66.7</v>
      </c>
      <c r="AF344" s="37">
        <v>11.6</v>
      </c>
      <c r="AG344" s="37">
        <v>62.5</v>
      </c>
      <c r="AH344" s="37">
        <v>17.899999999999999</v>
      </c>
      <c r="AI344" s="37">
        <v>19.399999999999999</v>
      </c>
      <c r="AJ344" s="37">
        <v>43.6</v>
      </c>
      <c r="AK344" s="37">
        <v>11.6</v>
      </c>
      <c r="AL344" s="37">
        <v>14.7</v>
      </c>
      <c r="AM344" s="37">
        <v>122.4</v>
      </c>
      <c r="AN344" s="37">
        <v>11.6</v>
      </c>
      <c r="AO344" s="37">
        <v>11.6</v>
      </c>
      <c r="AP344" s="37">
        <v>68.8</v>
      </c>
      <c r="AQ344" s="37">
        <v>38.9</v>
      </c>
      <c r="AR344" s="37">
        <v>13.7</v>
      </c>
      <c r="AS344" s="37">
        <v>23.6</v>
      </c>
      <c r="AT344" s="37">
        <v>43.6</v>
      </c>
      <c r="AU344" s="37">
        <v>100.9</v>
      </c>
      <c r="AV344" s="37">
        <v>11.6</v>
      </c>
      <c r="AW344" s="37">
        <v>11.6</v>
      </c>
      <c r="AX344" s="37">
        <v>11.6</v>
      </c>
      <c r="AY344" s="37">
        <v>14.7</v>
      </c>
      <c r="AZ344" s="37">
        <v>16.3</v>
      </c>
      <c r="BA344" s="37">
        <v>11.6</v>
      </c>
      <c r="BB344" s="37">
        <v>12.1</v>
      </c>
      <c r="BC344" s="37">
        <v>11.6</v>
      </c>
      <c r="BD344" s="37">
        <v>33.1</v>
      </c>
      <c r="BE344" s="37">
        <v>20</v>
      </c>
      <c r="BF344" s="37">
        <v>39.4</v>
      </c>
      <c r="BG344" s="32"/>
      <c r="BH344" s="32"/>
      <c r="BI344" s="32"/>
      <c r="BJ344" s="32"/>
    </row>
    <row r="345" spans="1:62" ht="16.2" thickBot="1" x14ac:dyDescent="0.35">
      <c r="A345" s="36" t="s">
        <v>183</v>
      </c>
      <c r="B345" s="37">
        <v>10.5</v>
      </c>
      <c r="C345" s="37">
        <v>10.5</v>
      </c>
      <c r="D345" s="37">
        <v>10.5</v>
      </c>
      <c r="E345" s="37">
        <v>10.5</v>
      </c>
      <c r="F345" s="37">
        <v>10.5</v>
      </c>
      <c r="G345" s="37">
        <v>10.5</v>
      </c>
      <c r="H345" s="37">
        <v>94.6</v>
      </c>
      <c r="I345" s="37">
        <v>10.5</v>
      </c>
      <c r="J345" s="37">
        <v>10.5</v>
      </c>
      <c r="K345" s="37">
        <v>10.5</v>
      </c>
      <c r="L345" s="37">
        <v>10.5</v>
      </c>
      <c r="M345" s="37">
        <v>18.399999999999999</v>
      </c>
      <c r="N345" s="37">
        <v>15.2</v>
      </c>
      <c r="O345" s="37">
        <v>10.5</v>
      </c>
      <c r="P345" s="37">
        <v>10.5</v>
      </c>
      <c r="Q345" s="37">
        <v>23.1</v>
      </c>
      <c r="R345" s="37">
        <v>10.5</v>
      </c>
      <c r="S345" s="37">
        <v>17.899999999999999</v>
      </c>
      <c r="T345" s="37">
        <v>11.6</v>
      </c>
      <c r="U345" s="37">
        <v>13.7</v>
      </c>
      <c r="V345" s="37">
        <v>13.1</v>
      </c>
      <c r="W345" s="37">
        <v>10.5</v>
      </c>
      <c r="X345" s="37">
        <v>10.5</v>
      </c>
      <c r="Y345" s="37">
        <v>10.5</v>
      </c>
      <c r="Z345" s="37">
        <v>10.5</v>
      </c>
      <c r="AA345" s="37">
        <v>14.2</v>
      </c>
      <c r="AB345" s="37">
        <v>10.5</v>
      </c>
      <c r="AC345" s="37">
        <v>10.5</v>
      </c>
      <c r="AD345" s="37">
        <v>30</v>
      </c>
      <c r="AE345" s="37">
        <v>61</v>
      </c>
      <c r="AF345" s="37">
        <v>10.5</v>
      </c>
      <c r="AG345" s="37">
        <v>61.5</v>
      </c>
      <c r="AH345" s="37">
        <v>16.8</v>
      </c>
      <c r="AI345" s="37">
        <v>18.399999999999999</v>
      </c>
      <c r="AJ345" s="37">
        <v>28.9</v>
      </c>
      <c r="AK345" s="37">
        <v>10.5</v>
      </c>
      <c r="AL345" s="37">
        <v>13.7</v>
      </c>
      <c r="AM345" s="37">
        <v>121.4</v>
      </c>
      <c r="AN345" s="37">
        <v>10.5</v>
      </c>
      <c r="AO345" s="37">
        <v>10.5</v>
      </c>
      <c r="AP345" s="37">
        <v>27.9</v>
      </c>
      <c r="AQ345" s="37">
        <v>37.799999999999997</v>
      </c>
      <c r="AR345" s="37">
        <v>12.6</v>
      </c>
      <c r="AS345" s="37">
        <v>22.6</v>
      </c>
      <c r="AT345" s="37">
        <v>10.5</v>
      </c>
      <c r="AU345" s="37">
        <v>79.900000000000006</v>
      </c>
      <c r="AV345" s="37">
        <v>10.5</v>
      </c>
      <c r="AW345" s="37">
        <v>10.5</v>
      </c>
      <c r="AX345" s="37">
        <v>10.5</v>
      </c>
      <c r="AY345" s="37">
        <v>13.7</v>
      </c>
      <c r="AZ345" s="37">
        <v>15.2</v>
      </c>
      <c r="BA345" s="37">
        <v>10.5</v>
      </c>
      <c r="BB345" s="37">
        <v>11</v>
      </c>
      <c r="BC345" s="37">
        <v>10.5</v>
      </c>
      <c r="BD345" s="37">
        <v>32.1</v>
      </c>
      <c r="BE345" s="37">
        <v>18.899999999999999</v>
      </c>
      <c r="BF345" s="37">
        <v>38.4</v>
      </c>
      <c r="BG345" s="32"/>
      <c r="BH345" s="32"/>
      <c r="BI345" s="32"/>
      <c r="BJ345" s="32"/>
    </row>
    <row r="346" spans="1:62" ht="16.2" thickBot="1" x14ac:dyDescent="0.35">
      <c r="A346" s="36" t="s">
        <v>186</v>
      </c>
      <c r="B346" s="37">
        <v>9.5</v>
      </c>
      <c r="C346" s="37">
        <v>9.5</v>
      </c>
      <c r="D346" s="37">
        <v>9.5</v>
      </c>
      <c r="E346" s="37">
        <v>9.5</v>
      </c>
      <c r="F346" s="37">
        <v>9.5</v>
      </c>
      <c r="G346" s="37">
        <v>9.5</v>
      </c>
      <c r="H346" s="37">
        <v>93.5</v>
      </c>
      <c r="I346" s="37">
        <v>9.5</v>
      </c>
      <c r="J346" s="37">
        <v>9.5</v>
      </c>
      <c r="K346" s="37">
        <v>9.5</v>
      </c>
      <c r="L346" s="37">
        <v>9.5</v>
      </c>
      <c r="M346" s="37">
        <v>17.3</v>
      </c>
      <c r="N346" s="37">
        <v>14.2</v>
      </c>
      <c r="O346" s="37">
        <v>9.5</v>
      </c>
      <c r="P346" s="37">
        <v>9.5</v>
      </c>
      <c r="Q346" s="37">
        <v>22.1</v>
      </c>
      <c r="R346" s="37">
        <v>9.5</v>
      </c>
      <c r="S346" s="37">
        <v>16.8</v>
      </c>
      <c r="T346" s="37">
        <v>10.5</v>
      </c>
      <c r="U346" s="37">
        <v>12.6</v>
      </c>
      <c r="V346" s="37">
        <v>12.1</v>
      </c>
      <c r="W346" s="37">
        <v>9.5</v>
      </c>
      <c r="X346" s="37">
        <v>9.5</v>
      </c>
      <c r="Y346" s="37">
        <v>9.5</v>
      </c>
      <c r="Z346" s="37">
        <v>9.5</v>
      </c>
      <c r="AA346" s="37">
        <v>13.1</v>
      </c>
      <c r="AB346" s="37">
        <v>9.5</v>
      </c>
      <c r="AC346" s="37">
        <v>9.5</v>
      </c>
      <c r="AD346" s="37">
        <v>9.5</v>
      </c>
      <c r="AE346" s="37">
        <v>59.9</v>
      </c>
      <c r="AF346" s="37">
        <v>9.5</v>
      </c>
      <c r="AG346" s="37">
        <v>59.9</v>
      </c>
      <c r="AH346" s="37">
        <v>15.8</v>
      </c>
      <c r="AI346" s="37">
        <v>17.3</v>
      </c>
      <c r="AJ346" s="37">
        <v>27.9</v>
      </c>
      <c r="AK346" s="37">
        <v>9.5</v>
      </c>
      <c r="AL346" s="37">
        <v>12.6</v>
      </c>
      <c r="AM346" s="37">
        <v>120.3</v>
      </c>
      <c r="AN346" s="37">
        <v>9.5</v>
      </c>
      <c r="AO346" s="37">
        <v>9.5</v>
      </c>
      <c r="AP346" s="37">
        <v>17.899999999999999</v>
      </c>
      <c r="AQ346" s="37">
        <v>36.799999999999997</v>
      </c>
      <c r="AR346" s="37">
        <v>11.6</v>
      </c>
      <c r="AS346" s="37">
        <v>21.5</v>
      </c>
      <c r="AT346" s="37">
        <v>9.5</v>
      </c>
      <c r="AU346" s="37">
        <v>72</v>
      </c>
      <c r="AV346" s="37">
        <v>9.5</v>
      </c>
      <c r="AW346" s="37">
        <v>9.5</v>
      </c>
      <c r="AX346" s="37">
        <v>9.5</v>
      </c>
      <c r="AY346" s="37">
        <v>12.6</v>
      </c>
      <c r="AZ346" s="37">
        <v>14.2</v>
      </c>
      <c r="BA346" s="37">
        <v>9.5</v>
      </c>
      <c r="BB346" s="37">
        <v>10</v>
      </c>
      <c r="BC346" s="37">
        <v>9.5</v>
      </c>
      <c r="BD346" s="37">
        <v>31</v>
      </c>
      <c r="BE346" s="37">
        <v>17.899999999999999</v>
      </c>
      <c r="BF346" s="37">
        <v>37.299999999999997</v>
      </c>
      <c r="BG346" s="32"/>
      <c r="BH346" s="32"/>
      <c r="BI346" s="32"/>
      <c r="BJ346" s="32"/>
    </row>
    <row r="347" spans="1:62" ht="16.2" thickBot="1" x14ac:dyDescent="0.35">
      <c r="A347" s="36" t="s">
        <v>189</v>
      </c>
      <c r="B347" s="37">
        <v>8.4</v>
      </c>
      <c r="C347" s="37">
        <v>8.4</v>
      </c>
      <c r="D347" s="37">
        <v>8.4</v>
      </c>
      <c r="E347" s="37">
        <v>8.4</v>
      </c>
      <c r="F347" s="37">
        <v>8.4</v>
      </c>
      <c r="G347" s="37">
        <v>8.4</v>
      </c>
      <c r="H347" s="37">
        <v>92.5</v>
      </c>
      <c r="I347" s="37">
        <v>8.4</v>
      </c>
      <c r="J347" s="37">
        <v>8.4</v>
      </c>
      <c r="K347" s="37">
        <v>8.4</v>
      </c>
      <c r="L347" s="37">
        <v>8.4</v>
      </c>
      <c r="M347" s="37">
        <v>16.3</v>
      </c>
      <c r="N347" s="37">
        <v>13.1</v>
      </c>
      <c r="O347" s="37">
        <v>8.4</v>
      </c>
      <c r="P347" s="37">
        <v>8.4</v>
      </c>
      <c r="Q347" s="37">
        <v>21</v>
      </c>
      <c r="R347" s="37">
        <v>8.4</v>
      </c>
      <c r="S347" s="37">
        <v>15.8</v>
      </c>
      <c r="T347" s="37">
        <v>9.5</v>
      </c>
      <c r="U347" s="37">
        <v>11.6</v>
      </c>
      <c r="V347" s="37">
        <v>11</v>
      </c>
      <c r="W347" s="37">
        <v>8.4</v>
      </c>
      <c r="X347" s="37">
        <v>8.4</v>
      </c>
      <c r="Y347" s="37">
        <v>8.4</v>
      </c>
      <c r="Z347" s="37">
        <v>8.4</v>
      </c>
      <c r="AA347" s="37">
        <v>12.1</v>
      </c>
      <c r="AB347" s="37">
        <v>8.4</v>
      </c>
      <c r="AC347" s="37">
        <v>8.4</v>
      </c>
      <c r="AD347" s="37">
        <v>8.4</v>
      </c>
      <c r="AE347" s="37">
        <v>58.9</v>
      </c>
      <c r="AF347" s="37">
        <v>8.4</v>
      </c>
      <c r="AG347" s="37">
        <v>58.9</v>
      </c>
      <c r="AH347" s="37">
        <v>14.7</v>
      </c>
      <c r="AI347" s="37">
        <v>16.3</v>
      </c>
      <c r="AJ347" s="37">
        <v>26.8</v>
      </c>
      <c r="AK347" s="37">
        <v>8.4</v>
      </c>
      <c r="AL347" s="37">
        <v>10.5</v>
      </c>
      <c r="AM347" s="37">
        <v>119.3</v>
      </c>
      <c r="AN347" s="37">
        <v>8.4</v>
      </c>
      <c r="AO347" s="37">
        <v>8.4</v>
      </c>
      <c r="AP347" s="37">
        <v>14.7</v>
      </c>
      <c r="AQ347" s="37">
        <v>35.700000000000003</v>
      </c>
      <c r="AR347" s="37">
        <v>10.5</v>
      </c>
      <c r="AS347" s="37">
        <v>20.5</v>
      </c>
      <c r="AT347" s="37">
        <v>8.4</v>
      </c>
      <c r="AU347" s="37">
        <v>69.400000000000006</v>
      </c>
      <c r="AV347" s="37">
        <v>8.4</v>
      </c>
      <c r="AW347" s="37">
        <v>8.4</v>
      </c>
      <c r="AX347" s="37">
        <v>8.4</v>
      </c>
      <c r="AY347" s="37">
        <v>11.6</v>
      </c>
      <c r="AZ347" s="37">
        <v>13.1</v>
      </c>
      <c r="BA347" s="37">
        <v>8.4</v>
      </c>
      <c r="BB347" s="37">
        <v>8.9</v>
      </c>
      <c r="BC347" s="37">
        <v>8.4</v>
      </c>
      <c r="BD347" s="37">
        <v>30</v>
      </c>
      <c r="BE347" s="37">
        <v>16.8</v>
      </c>
      <c r="BF347" s="37">
        <v>36.299999999999997</v>
      </c>
      <c r="BG347" s="32"/>
      <c r="BH347" s="32"/>
      <c r="BI347" s="32"/>
      <c r="BJ347" s="32"/>
    </row>
    <row r="348" spans="1:62" ht="16.2" thickBot="1" x14ac:dyDescent="0.35">
      <c r="A348" s="36" t="s">
        <v>192</v>
      </c>
      <c r="B348" s="37">
        <v>7.4</v>
      </c>
      <c r="C348" s="37">
        <v>7.4</v>
      </c>
      <c r="D348" s="37">
        <v>7.4</v>
      </c>
      <c r="E348" s="37">
        <v>7.4</v>
      </c>
      <c r="F348" s="37">
        <v>7.4</v>
      </c>
      <c r="G348" s="37">
        <v>7.4</v>
      </c>
      <c r="H348" s="37">
        <v>91.4</v>
      </c>
      <c r="I348" s="37">
        <v>7.4</v>
      </c>
      <c r="J348" s="37">
        <v>7.4</v>
      </c>
      <c r="K348" s="37">
        <v>7.4</v>
      </c>
      <c r="L348" s="37">
        <v>7.4</v>
      </c>
      <c r="M348" s="37">
        <v>15.2</v>
      </c>
      <c r="N348" s="37">
        <v>12.1</v>
      </c>
      <c r="O348" s="37">
        <v>7.4</v>
      </c>
      <c r="P348" s="37">
        <v>7.4</v>
      </c>
      <c r="Q348" s="37">
        <v>20</v>
      </c>
      <c r="R348" s="37">
        <v>7.4</v>
      </c>
      <c r="S348" s="37">
        <v>14.7</v>
      </c>
      <c r="T348" s="37">
        <v>8.4</v>
      </c>
      <c r="U348" s="37">
        <v>10.5</v>
      </c>
      <c r="V348" s="37">
        <v>10</v>
      </c>
      <c r="W348" s="37">
        <v>7.4</v>
      </c>
      <c r="X348" s="37">
        <v>7.4</v>
      </c>
      <c r="Y348" s="37">
        <v>7.4</v>
      </c>
      <c r="Z348" s="37">
        <v>7.4</v>
      </c>
      <c r="AA348" s="37">
        <v>11</v>
      </c>
      <c r="AB348" s="37">
        <v>7.4</v>
      </c>
      <c r="AC348" s="37">
        <v>7.4</v>
      </c>
      <c r="AD348" s="37">
        <v>7.4</v>
      </c>
      <c r="AE348" s="37">
        <v>57.8</v>
      </c>
      <c r="AF348" s="37">
        <v>7.4</v>
      </c>
      <c r="AG348" s="37">
        <v>57.8</v>
      </c>
      <c r="AH348" s="37">
        <v>13.7</v>
      </c>
      <c r="AI348" s="37">
        <v>15.2</v>
      </c>
      <c r="AJ348" s="37">
        <v>25.7</v>
      </c>
      <c r="AK348" s="37">
        <v>7.4</v>
      </c>
      <c r="AL348" s="37">
        <v>7.4</v>
      </c>
      <c r="AM348" s="37">
        <v>118.2</v>
      </c>
      <c r="AN348" s="37">
        <v>7.4</v>
      </c>
      <c r="AO348" s="37">
        <v>7.4</v>
      </c>
      <c r="AP348" s="37">
        <v>13.7</v>
      </c>
      <c r="AQ348" s="37">
        <v>34.700000000000003</v>
      </c>
      <c r="AR348" s="37">
        <v>9.5</v>
      </c>
      <c r="AS348" s="37">
        <v>19.399999999999999</v>
      </c>
      <c r="AT348" s="37">
        <v>7.4</v>
      </c>
      <c r="AU348" s="37">
        <v>56.8</v>
      </c>
      <c r="AV348" s="37">
        <v>7.4</v>
      </c>
      <c r="AW348" s="37">
        <v>7.4</v>
      </c>
      <c r="AX348" s="37">
        <v>7.4</v>
      </c>
      <c r="AY348" s="37">
        <v>9.5</v>
      </c>
      <c r="AZ348" s="37">
        <v>12.1</v>
      </c>
      <c r="BA348" s="37">
        <v>7.4</v>
      </c>
      <c r="BB348" s="37">
        <v>7.9</v>
      </c>
      <c r="BC348" s="37">
        <v>7.4</v>
      </c>
      <c r="BD348" s="37">
        <v>28.9</v>
      </c>
      <c r="BE348" s="37">
        <v>15.8</v>
      </c>
      <c r="BF348" s="37">
        <v>35.200000000000003</v>
      </c>
      <c r="BG348" s="32"/>
      <c r="BH348" s="32"/>
      <c r="BI348" s="32"/>
      <c r="BJ348" s="32"/>
    </row>
    <row r="349" spans="1:62" ht="16.2" thickBot="1" x14ac:dyDescent="0.35">
      <c r="A349" s="36" t="s">
        <v>195</v>
      </c>
      <c r="B349" s="37">
        <v>6.3</v>
      </c>
      <c r="C349" s="37">
        <v>6.3</v>
      </c>
      <c r="D349" s="37">
        <v>6.3</v>
      </c>
      <c r="E349" s="37">
        <v>6.3</v>
      </c>
      <c r="F349" s="37">
        <v>6.3</v>
      </c>
      <c r="G349" s="37">
        <v>6.3</v>
      </c>
      <c r="H349" s="37">
        <v>90.4</v>
      </c>
      <c r="I349" s="37">
        <v>6.3</v>
      </c>
      <c r="J349" s="37">
        <v>6.3</v>
      </c>
      <c r="K349" s="37">
        <v>6.3</v>
      </c>
      <c r="L349" s="37">
        <v>6.3</v>
      </c>
      <c r="M349" s="37">
        <v>14.2</v>
      </c>
      <c r="N349" s="37">
        <v>11</v>
      </c>
      <c r="O349" s="37">
        <v>6.3</v>
      </c>
      <c r="P349" s="37">
        <v>6.3</v>
      </c>
      <c r="Q349" s="37">
        <v>18.899999999999999</v>
      </c>
      <c r="R349" s="37">
        <v>6.3</v>
      </c>
      <c r="S349" s="37">
        <v>13.7</v>
      </c>
      <c r="T349" s="37">
        <v>7.4</v>
      </c>
      <c r="U349" s="37">
        <v>9.5</v>
      </c>
      <c r="V349" s="37">
        <v>8.9</v>
      </c>
      <c r="W349" s="37">
        <v>6.3</v>
      </c>
      <c r="X349" s="37">
        <v>6.3</v>
      </c>
      <c r="Y349" s="37">
        <v>6.3</v>
      </c>
      <c r="Z349" s="37">
        <v>6.3</v>
      </c>
      <c r="AA349" s="37">
        <v>10</v>
      </c>
      <c r="AB349" s="37">
        <v>6.3</v>
      </c>
      <c r="AC349" s="37">
        <v>6.3</v>
      </c>
      <c r="AD349" s="37">
        <v>6.3</v>
      </c>
      <c r="AE349" s="37">
        <v>34.200000000000003</v>
      </c>
      <c r="AF349" s="37">
        <v>6.3</v>
      </c>
      <c r="AG349" s="37">
        <v>47.8</v>
      </c>
      <c r="AH349" s="37">
        <v>12.6</v>
      </c>
      <c r="AI349" s="37">
        <v>14.2</v>
      </c>
      <c r="AJ349" s="37">
        <v>24.7</v>
      </c>
      <c r="AK349" s="37">
        <v>6.3</v>
      </c>
      <c r="AL349" s="37">
        <v>6.3</v>
      </c>
      <c r="AM349" s="37">
        <v>117.2</v>
      </c>
      <c r="AN349" s="37">
        <v>6.3</v>
      </c>
      <c r="AO349" s="37">
        <v>6.3</v>
      </c>
      <c r="AP349" s="37">
        <v>12.6</v>
      </c>
      <c r="AQ349" s="37">
        <v>33.6</v>
      </c>
      <c r="AR349" s="37">
        <v>8.4</v>
      </c>
      <c r="AS349" s="37">
        <v>18.399999999999999</v>
      </c>
      <c r="AT349" s="37">
        <v>6.3</v>
      </c>
      <c r="AU349" s="37">
        <v>55.7</v>
      </c>
      <c r="AV349" s="37">
        <v>6.3</v>
      </c>
      <c r="AW349" s="37">
        <v>6.3</v>
      </c>
      <c r="AX349" s="37">
        <v>6.3</v>
      </c>
      <c r="AY349" s="37">
        <v>8.4</v>
      </c>
      <c r="AZ349" s="37">
        <v>11</v>
      </c>
      <c r="BA349" s="37">
        <v>6.3</v>
      </c>
      <c r="BB349" s="37">
        <v>6.8</v>
      </c>
      <c r="BC349" s="37">
        <v>6.3</v>
      </c>
      <c r="BD349" s="37">
        <v>27.9</v>
      </c>
      <c r="BE349" s="37">
        <v>14.7</v>
      </c>
      <c r="BF349" s="37">
        <v>34.200000000000003</v>
      </c>
      <c r="BG349" s="32"/>
      <c r="BH349" s="32"/>
      <c r="BI349" s="32"/>
      <c r="BJ349" s="32"/>
    </row>
    <row r="350" spans="1:62" ht="16.2" thickBot="1" x14ac:dyDescent="0.35">
      <c r="A350" s="36" t="s">
        <v>198</v>
      </c>
      <c r="B350" s="37">
        <v>5.3</v>
      </c>
      <c r="C350" s="37">
        <v>5.3</v>
      </c>
      <c r="D350" s="37">
        <v>5.3</v>
      </c>
      <c r="E350" s="37">
        <v>5.3</v>
      </c>
      <c r="F350" s="37">
        <v>5.3</v>
      </c>
      <c r="G350" s="37">
        <v>5.3</v>
      </c>
      <c r="H350" s="37">
        <v>89.3</v>
      </c>
      <c r="I350" s="37">
        <v>5.3</v>
      </c>
      <c r="J350" s="37">
        <v>5.3</v>
      </c>
      <c r="K350" s="37">
        <v>5.3</v>
      </c>
      <c r="L350" s="37">
        <v>5.3</v>
      </c>
      <c r="M350" s="37">
        <v>13.1</v>
      </c>
      <c r="N350" s="37">
        <v>10</v>
      </c>
      <c r="O350" s="37">
        <v>5.3</v>
      </c>
      <c r="P350" s="37">
        <v>5.3</v>
      </c>
      <c r="Q350" s="37">
        <v>17.899999999999999</v>
      </c>
      <c r="R350" s="37">
        <v>5.3</v>
      </c>
      <c r="S350" s="37">
        <v>12.6</v>
      </c>
      <c r="T350" s="37">
        <v>6.3</v>
      </c>
      <c r="U350" s="37">
        <v>8.4</v>
      </c>
      <c r="V350" s="37">
        <v>7.9</v>
      </c>
      <c r="W350" s="37">
        <v>5.3</v>
      </c>
      <c r="X350" s="37">
        <v>5.3</v>
      </c>
      <c r="Y350" s="37">
        <v>5.3</v>
      </c>
      <c r="Z350" s="37">
        <v>5.3</v>
      </c>
      <c r="AA350" s="37">
        <v>8.9</v>
      </c>
      <c r="AB350" s="37">
        <v>5.3</v>
      </c>
      <c r="AC350" s="37">
        <v>5.3</v>
      </c>
      <c r="AD350" s="37">
        <v>5.3</v>
      </c>
      <c r="AE350" s="37">
        <v>33.1</v>
      </c>
      <c r="AF350" s="37">
        <v>5.3</v>
      </c>
      <c r="AG350" s="37">
        <v>31.5</v>
      </c>
      <c r="AH350" s="37">
        <v>11.6</v>
      </c>
      <c r="AI350" s="37">
        <v>13.1</v>
      </c>
      <c r="AJ350" s="37">
        <v>23.6</v>
      </c>
      <c r="AK350" s="37">
        <v>5.3</v>
      </c>
      <c r="AL350" s="37">
        <v>5.3</v>
      </c>
      <c r="AM350" s="37">
        <v>116.1</v>
      </c>
      <c r="AN350" s="37">
        <v>5.3</v>
      </c>
      <c r="AO350" s="37">
        <v>5.3</v>
      </c>
      <c r="AP350" s="37">
        <v>11.6</v>
      </c>
      <c r="AQ350" s="37">
        <v>32.6</v>
      </c>
      <c r="AR350" s="37">
        <v>7.4</v>
      </c>
      <c r="AS350" s="37">
        <v>17.3</v>
      </c>
      <c r="AT350" s="37">
        <v>5.3</v>
      </c>
      <c r="AU350" s="37">
        <v>19.399999999999999</v>
      </c>
      <c r="AV350" s="37">
        <v>5.3</v>
      </c>
      <c r="AW350" s="37">
        <v>5.3</v>
      </c>
      <c r="AX350" s="37">
        <v>5.3</v>
      </c>
      <c r="AY350" s="37">
        <v>5.3</v>
      </c>
      <c r="AZ350" s="37">
        <v>5.3</v>
      </c>
      <c r="BA350" s="37">
        <v>5.3</v>
      </c>
      <c r="BB350" s="37">
        <v>5.3</v>
      </c>
      <c r="BC350" s="37">
        <v>5.3</v>
      </c>
      <c r="BD350" s="37">
        <v>26.8</v>
      </c>
      <c r="BE350" s="37">
        <v>12.1</v>
      </c>
      <c r="BF350" s="37">
        <v>33.1</v>
      </c>
      <c r="BG350" s="32"/>
      <c r="BH350" s="32"/>
      <c r="BI350" s="32"/>
      <c r="BJ350" s="32"/>
    </row>
    <row r="351" spans="1:62" ht="16.2" thickBot="1" x14ac:dyDescent="0.35">
      <c r="A351" s="36" t="s">
        <v>201</v>
      </c>
      <c r="B351" s="37">
        <v>4.2</v>
      </c>
      <c r="C351" s="37">
        <v>4.2</v>
      </c>
      <c r="D351" s="37">
        <v>4.2</v>
      </c>
      <c r="E351" s="37">
        <v>4.2</v>
      </c>
      <c r="F351" s="37">
        <v>4.2</v>
      </c>
      <c r="G351" s="37">
        <v>4.2</v>
      </c>
      <c r="H351" s="37">
        <v>88.3</v>
      </c>
      <c r="I351" s="37">
        <v>4.2</v>
      </c>
      <c r="J351" s="37">
        <v>4.2</v>
      </c>
      <c r="K351" s="37">
        <v>4.2</v>
      </c>
      <c r="L351" s="37">
        <v>4.2</v>
      </c>
      <c r="M351" s="37">
        <v>12.1</v>
      </c>
      <c r="N351" s="37">
        <v>4.2</v>
      </c>
      <c r="O351" s="37">
        <v>4.2</v>
      </c>
      <c r="P351" s="37">
        <v>4.2</v>
      </c>
      <c r="Q351" s="37">
        <v>16.8</v>
      </c>
      <c r="R351" s="37">
        <v>4.2</v>
      </c>
      <c r="S351" s="37">
        <v>11.6</v>
      </c>
      <c r="T351" s="37">
        <v>5.3</v>
      </c>
      <c r="U351" s="37">
        <v>4.2</v>
      </c>
      <c r="V351" s="37">
        <v>6.8</v>
      </c>
      <c r="W351" s="37">
        <v>4.2</v>
      </c>
      <c r="X351" s="37">
        <v>4.2</v>
      </c>
      <c r="Y351" s="37">
        <v>4.2</v>
      </c>
      <c r="Z351" s="37">
        <v>4.2</v>
      </c>
      <c r="AA351" s="37">
        <v>4.2</v>
      </c>
      <c r="AB351" s="37">
        <v>4.2</v>
      </c>
      <c r="AC351" s="37">
        <v>4.2</v>
      </c>
      <c r="AD351" s="37">
        <v>4.2</v>
      </c>
      <c r="AE351" s="37">
        <v>32.1</v>
      </c>
      <c r="AF351" s="37">
        <v>4.2</v>
      </c>
      <c r="AG351" s="37">
        <v>14.7</v>
      </c>
      <c r="AH351" s="37">
        <v>10.5</v>
      </c>
      <c r="AI351" s="37">
        <v>12.1</v>
      </c>
      <c r="AJ351" s="37">
        <v>22.6</v>
      </c>
      <c r="AK351" s="37">
        <v>4.2</v>
      </c>
      <c r="AL351" s="37">
        <v>4.2</v>
      </c>
      <c r="AM351" s="37">
        <v>115.1</v>
      </c>
      <c r="AN351" s="37">
        <v>4.2</v>
      </c>
      <c r="AO351" s="37">
        <v>4.2</v>
      </c>
      <c r="AP351" s="37">
        <v>8.9</v>
      </c>
      <c r="AQ351" s="37">
        <v>31.5</v>
      </c>
      <c r="AR351" s="37">
        <v>4.2</v>
      </c>
      <c r="AS351" s="37">
        <v>16.3</v>
      </c>
      <c r="AT351" s="37">
        <v>4.2</v>
      </c>
      <c r="AU351" s="37">
        <v>18.399999999999999</v>
      </c>
      <c r="AV351" s="37">
        <v>4.2</v>
      </c>
      <c r="AW351" s="37">
        <v>4.2</v>
      </c>
      <c r="AX351" s="37">
        <v>4.2</v>
      </c>
      <c r="AY351" s="37">
        <v>4.2</v>
      </c>
      <c r="AZ351" s="37">
        <v>4.2</v>
      </c>
      <c r="BA351" s="37">
        <v>4.2</v>
      </c>
      <c r="BB351" s="37">
        <v>4.2</v>
      </c>
      <c r="BC351" s="37">
        <v>4.2</v>
      </c>
      <c r="BD351" s="37">
        <v>25.7</v>
      </c>
      <c r="BE351" s="37">
        <v>4.2</v>
      </c>
      <c r="BF351" s="37">
        <v>26.3</v>
      </c>
      <c r="BG351" s="32"/>
      <c r="BH351" s="32"/>
      <c r="BI351" s="32"/>
      <c r="BJ351" s="32"/>
    </row>
    <row r="352" spans="1:62" ht="16.2" thickBot="1" x14ac:dyDescent="0.35">
      <c r="A352" s="36" t="s">
        <v>204</v>
      </c>
      <c r="B352" s="37">
        <v>3.2</v>
      </c>
      <c r="C352" s="37">
        <v>3.2</v>
      </c>
      <c r="D352" s="37">
        <v>3.2</v>
      </c>
      <c r="E352" s="37">
        <v>3.2</v>
      </c>
      <c r="F352" s="37">
        <v>3.2</v>
      </c>
      <c r="G352" s="37">
        <v>3.2</v>
      </c>
      <c r="H352" s="37">
        <v>61</v>
      </c>
      <c r="I352" s="37">
        <v>3.2</v>
      </c>
      <c r="J352" s="37">
        <v>3.2</v>
      </c>
      <c r="K352" s="37">
        <v>3.2</v>
      </c>
      <c r="L352" s="37">
        <v>3.2</v>
      </c>
      <c r="M352" s="37">
        <v>11</v>
      </c>
      <c r="N352" s="37">
        <v>3.2</v>
      </c>
      <c r="O352" s="37">
        <v>3.2</v>
      </c>
      <c r="P352" s="37">
        <v>3.2</v>
      </c>
      <c r="Q352" s="37">
        <v>3.2</v>
      </c>
      <c r="R352" s="37">
        <v>3.2</v>
      </c>
      <c r="S352" s="37">
        <v>10.5</v>
      </c>
      <c r="T352" s="37">
        <v>4.2</v>
      </c>
      <c r="U352" s="37">
        <v>3.2</v>
      </c>
      <c r="V352" s="37">
        <v>5.8</v>
      </c>
      <c r="W352" s="37">
        <v>3.2</v>
      </c>
      <c r="X352" s="37">
        <v>3.2</v>
      </c>
      <c r="Y352" s="37">
        <v>3.2</v>
      </c>
      <c r="Z352" s="37">
        <v>3.2</v>
      </c>
      <c r="AA352" s="37">
        <v>3.2</v>
      </c>
      <c r="AB352" s="37">
        <v>3.2</v>
      </c>
      <c r="AC352" s="37">
        <v>3.2</v>
      </c>
      <c r="AD352" s="37">
        <v>3.2</v>
      </c>
      <c r="AE352" s="37">
        <v>31</v>
      </c>
      <c r="AF352" s="37">
        <v>3.2</v>
      </c>
      <c r="AG352" s="37">
        <v>13.7</v>
      </c>
      <c r="AH352" s="37">
        <v>9.5</v>
      </c>
      <c r="AI352" s="37">
        <v>11</v>
      </c>
      <c r="AJ352" s="37">
        <v>12.6</v>
      </c>
      <c r="AK352" s="37">
        <v>3.2</v>
      </c>
      <c r="AL352" s="37">
        <v>3.2</v>
      </c>
      <c r="AM352" s="37">
        <v>114</v>
      </c>
      <c r="AN352" s="37">
        <v>3.2</v>
      </c>
      <c r="AO352" s="37">
        <v>3.2</v>
      </c>
      <c r="AP352" s="37">
        <v>7.9</v>
      </c>
      <c r="AQ352" s="37">
        <v>30.5</v>
      </c>
      <c r="AR352" s="37">
        <v>3.2</v>
      </c>
      <c r="AS352" s="37">
        <v>15.2</v>
      </c>
      <c r="AT352" s="37">
        <v>3.2</v>
      </c>
      <c r="AU352" s="37">
        <v>17.3</v>
      </c>
      <c r="AV352" s="37">
        <v>3.2</v>
      </c>
      <c r="AW352" s="37">
        <v>3.2</v>
      </c>
      <c r="AX352" s="37">
        <v>3.2</v>
      </c>
      <c r="AY352" s="37">
        <v>3.2</v>
      </c>
      <c r="AZ352" s="37">
        <v>3.2</v>
      </c>
      <c r="BA352" s="37">
        <v>3.2</v>
      </c>
      <c r="BB352" s="37">
        <v>3.2</v>
      </c>
      <c r="BC352" s="37">
        <v>3.2</v>
      </c>
      <c r="BD352" s="37">
        <v>14.7</v>
      </c>
      <c r="BE352" s="37">
        <v>3.2</v>
      </c>
      <c r="BF352" s="37">
        <v>25.2</v>
      </c>
      <c r="BG352" s="32"/>
      <c r="BH352" s="32"/>
      <c r="BI352" s="32"/>
      <c r="BJ352" s="32"/>
    </row>
    <row r="353" spans="1:62" ht="16.2" thickBot="1" x14ac:dyDescent="0.35">
      <c r="A353" s="36" t="s">
        <v>207</v>
      </c>
      <c r="B353" s="37">
        <v>2.1</v>
      </c>
      <c r="C353" s="37">
        <v>2.1</v>
      </c>
      <c r="D353" s="37">
        <v>2.1</v>
      </c>
      <c r="E353" s="37">
        <v>2.1</v>
      </c>
      <c r="F353" s="37">
        <v>2.1</v>
      </c>
      <c r="G353" s="37">
        <v>2.1</v>
      </c>
      <c r="H353" s="37">
        <v>17.899999999999999</v>
      </c>
      <c r="I353" s="37">
        <v>2.1</v>
      </c>
      <c r="J353" s="37">
        <v>2.1</v>
      </c>
      <c r="K353" s="37">
        <v>2.1</v>
      </c>
      <c r="L353" s="37">
        <v>2.1</v>
      </c>
      <c r="M353" s="37">
        <v>10</v>
      </c>
      <c r="N353" s="37">
        <v>2.1</v>
      </c>
      <c r="O353" s="37">
        <v>2.1</v>
      </c>
      <c r="P353" s="37">
        <v>2.1</v>
      </c>
      <c r="Q353" s="37">
        <v>2.1</v>
      </c>
      <c r="R353" s="37">
        <v>2.1</v>
      </c>
      <c r="S353" s="37">
        <v>9.5</v>
      </c>
      <c r="T353" s="37">
        <v>3.2</v>
      </c>
      <c r="U353" s="37">
        <v>2.1</v>
      </c>
      <c r="V353" s="37">
        <v>4.7</v>
      </c>
      <c r="W353" s="37">
        <v>2.1</v>
      </c>
      <c r="X353" s="37">
        <v>2.1</v>
      </c>
      <c r="Y353" s="37">
        <v>2.1</v>
      </c>
      <c r="Z353" s="37">
        <v>2.1</v>
      </c>
      <c r="AA353" s="37">
        <v>2.1</v>
      </c>
      <c r="AB353" s="37">
        <v>2.1</v>
      </c>
      <c r="AC353" s="37">
        <v>2.1</v>
      </c>
      <c r="AD353" s="37">
        <v>2.1</v>
      </c>
      <c r="AE353" s="37">
        <v>12.1</v>
      </c>
      <c r="AF353" s="37">
        <v>2.1</v>
      </c>
      <c r="AG353" s="37">
        <v>12.6</v>
      </c>
      <c r="AH353" s="37">
        <v>2.1</v>
      </c>
      <c r="AI353" s="37">
        <v>10</v>
      </c>
      <c r="AJ353" s="37">
        <v>7.4</v>
      </c>
      <c r="AK353" s="37">
        <v>2.1</v>
      </c>
      <c r="AL353" s="37">
        <v>2.1</v>
      </c>
      <c r="AM353" s="37">
        <v>113</v>
      </c>
      <c r="AN353" s="37">
        <v>2.1</v>
      </c>
      <c r="AO353" s="37">
        <v>2.1</v>
      </c>
      <c r="AP353" s="37">
        <v>5.3</v>
      </c>
      <c r="AQ353" s="37">
        <v>12.1</v>
      </c>
      <c r="AR353" s="37">
        <v>2.1</v>
      </c>
      <c r="AS353" s="37">
        <v>14.2</v>
      </c>
      <c r="AT353" s="37">
        <v>2.1</v>
      </c>
      <c r="AU353" s="37">
        <v>16.3</v>
      </c>
      <c r="AV353" s="37">
        <v>2.1</v>
      </c>
      <c r="AW353" s="37">
        <v>2.1</v>
      </c>
      <c r="AX353" s="37">
        <v>2.1</v>
      </c>
      <c r="AY353" s="37">
        <v>2.1</v>
      </c>
      <c r="AZ353" s="37">
        <v>2.1</v>
      </c>
      <c r="BA353" s="37">
        <v>2.1</v>
      </c>
      <c r="BB353" s="37">
        <v>2.1</v>
      </c>
      <c r="BC353" s="37">
        <v>2.1</v>
      </c>
      <c r="BD353" s="37">
        <v>11.6</v>
      </c>
      <c r="BE353" s="37">
        <v>2.1</v>
      </c>
      <c r="BF353" s="37">
        <v>24.2</v>
      </c>
      <c r="BG353" s="32"/>
      <c r="BH353" s="32"/>
      <c r="BI353" s="32"/>
      <c r="BJ353" s="32"/>
    </row>
    <row r="354" spans="1:62" ht="16.2" thickBot="1" x14ac:dyDescent="0.35">
      <c r="A354" s="36" t="s">
        <v>210</v>
      </c>
      <c r="B354" s="37">
        <v>1.1000000000000001</v>
      </c>
      <c r="C354" s="37">
        <v>1.1000000000000001</v>
      </c>
      <c r="D354" s="37">
        <v>1.1000000000000001</v>
      </c>
      <c r="E354" s="37">
        <v>1.1000000000000001</v>
      </c>
      <c r="F354" s="37">
        <v>1.1000000000000001</v>
      </c>
      <c r="G354" s="37">
        <v>1.1000000000000001</v>
      </c>
      <c r="H354" s="37">
        <v>16.8</v>
      </c>
      <c r="I354" s="37">
        <v>1.1000000000000001</v>
      </c>
      <c r="J354" s="37">
        <v>1.1000000000000001</v>
      </c>
      <c r="K354" s="37">
        <v>1.1000000000000001</v>
      </c>
      <c r="L354" s="37">
        <v>1.1000000000000001</v>
      </c>
      <c r="M354" s="37">
        <v>8.9</v>
      </c>
      <c r="N354" s="37">
        <v>1.1000000000000001</v>
      </c>
      <c r="O354" s="37">
        <v>1.1000000000000001</v>
      </c>
      <c r="P354" s="37">
        <v>1.1000000000000001</v>
      </c>
      <c r="Q354" s="37">
        <v>1.1000000000000001</v>
      </c>
      <c r="R354" s="37">
        <v>1.1000000000000001</v>
      </c>
      <c r="S354" s="37">
        <v>1.1000000000000001</v>
      </c>
      <c r="T354" s="37">
        <v>2.1</v>
      </c>
      <c r="U354" s="37">
        <v>1.1000000000000001</v>
      </c>
      <c r="V354" s="37">
        <v>3.7</v>
      </c>
      <c r="W354" s="37">
        <v>1.1000000000000001</v>
      </c>
      <c r="X354" s="37">
        <v>1.1000000000000001</v>
      </c>
      <c r="Y354" s="37">
        <v>1.1000000000000001</v>
      </c>
      <c r="Z354" s="37">
        <v>1.1000000000000001</v>
      </c>
      <c r="AA354" s="37">
        <v>1.1000000000000001</v>
      </c>
      <c r="AB354" s="37">
        <v>1.1000000000000001</v>
      </c>
      <c r="AC354" s="37">
        <v>1.1000000000000001</v>
      </c>
      <c r="AD354" s="37">
        <v>1.1000000000000001</v>
      </c>
      <c r="AE354" s="37">
        <v>11</v>
      </c>
      <c r="AF354" s="37">
        <v>1.1000000000000001</v>
      </c>
      <c r="AG354" s="37">
        <v>1.1000000000000001</v>
      </c>
      <c r="AH354" s="37">
        <v>1.1000000000000001</v>
      </c>
      <c r="AI354" s="37">
        <v>8.9</v>
      </c>
      <c r="AJ354" s="37">
        <v>6.3</v>
      </c>
      <c r="AK354" s="37">
        <v>1.1000000000000001</v>
      </c>
      <c r="AL354" s="37">
        <v>1.1000000000000001</v>
      </c>
      <c r="AM354" s="37">
        <v>111.9</v>
      </c>
      <c r="AN354" s="37">
        <v>1.1000000000000001</v>
      </c>
      <c r="AO354" s="37">
        <v>1.1000000000000001</v>
      </c>
      <c r="AP354" s="37">
        <v>4.2</v>
      </c>
      <c r="AQ354" s="37">
        <v>11</v>
      </c>
      <c r="AR354" s="37">
        <v>1.1000000000000001</v>
      </c>
      <c r="AS354" s="37">
        <v>13.1</v>
      </c>
      <c r="AT354" s="37">
        <v>1.1000000000000001</v>
      </c>
      <c r="AU354" s="37">
        <v>15.2</v>
      </c>
      <c r="AV354" s="37">
        <v>1.1000000000000001</v>
      </c>
      <c r="AW354" s="37">
        <v>1.1000000000000001</v>
      </c>
      <c r="AX354" s="37">
        <v>1.1000000000000001</v>
      </c>
      <c r="AY354" s="37">
        <v>1.1000000000000001</v>
      </c>
      <c r="AZ354" s="37">
        <v>1.1000000000000001</v>
      </c>
      <c r="BA354" s="37">
        <v>1.1000000000000001</v>
      </c>
      <c r="BB354" s="37">
        <v>1.1000000000000001</v>
      </c>
      <c r="BC354" s="37">
        <v>1.1000000000000001</v>
      </c>
      <c r="BD354" s="37">
        <v>1.1000000000000001</v>
      </c>
      <c r="BE354" s="37">
        <v>1.1000000000000001</v>
      </c>
      <c r="BF354" s="37">
        <v>23.1</v>
      </c>
      <c r="BG354" s="32"/>
      <c r="BH354" s="32"/>
      <c r="BI354" s="32"/>
      <c r="BJ354" s="32"/>
    </row>
    <row r="355" spans="1:62" ht="16.2" thickBot="1" x14ac:dyDescent="0.35">
      <c r="A355" s="36" t="s">
        <v>213</v>
      </c>
      <c r="B355" s="37">
        <v>0</v>
      </c>
      <c r="C355" s="37">
        <v>0</v>
      </c>
      <c r="D355" s="37">
        <v>0</v>
      </c>
      <c r="E355" s="37">
        <v>0</v>
      </c>
      <c r="F355" s="37">
        <v>0</v>
      </c>
      <c r="G355" s="37">
        <v>0</v>
      </c>
      <c r="H355" s="37">
        <v>0</v>
      </c>
      <c r="I355" s="37">
        <v>0</v>
      </c>
      <c r="J355" s="37">
        <v>0</v>
      </c>
      <c r="K355" s="37">
        <v>0</v>
      </c>
      <c r="L355" s="37">
        <v>0</v>
      </c>
      <c r="M355" s="37">
        <v>0</v>
      </c>
      <c r="N355" s="37">
        <v>0</v>
      </c>
      <c r="O355" s="37">
        <v>0</v>
      </c>
      <c r="P355" s="37">
        <v>0</v>
      </c>
      <c r="Q355" s="37">
        <v>0</v>
      </c>
      <c r="R355" s="37">
        <v>0</v>
      </c>
      <c r="S355" s="37">
        <v>0</v>
      </c>
      <c r="T355" s="37">
        <v>0</v>
      </c>
      <c r="U355" s="37">
        <v>0</v>
      </c>
      <c r="V355" s="37">
        <v>0</v>
      </c>
      <c r="W355" s="37">
        <v>0</v>
      </c>
      <c r="X355" s="37">
        <v>0</v>
      </c>
      <c r="Y355" s="37">
        <v>0</v>
      </c>
      <c r="Z355" s="37">
        <v>0</v>
      </c>
      <c r="AA355" s="37">
        <v>0</v>
      </c>
      <c r="AB355" s="37">
        <v>0</v>
      </c>
      <c r="AC355" s="37">
        <v>0</v>
      </c>
      <c r="AD355" s="37">
        <v>0</v>
      </c>
      <c r="AE355" s="37">
        <v>0</v>
      </c>
      <c r="AF355" s="37">
        <v>0</v>
      </c>
      <c r="AG355" s="37">
        <v>0</v>
      </c>
      <c r="AH355" s="37">
        <v>0</v>
      </c>
      <c r="AI355" s="37">
        <v>0</v>
      </c>
      <c r="AJ355" s="37">
        <v>0</v>
      </c>
      <c r="AK355" s="37">
        <v>0</v>
      </c>
      <c r="AL355" s="37">
        <v>0</v>
      </c>
      <c r="AM355" s="37">
        <v>110.9</v>
      </c>
      <c r="AN355" s="37">
        <v>0</v>
      </c>
      <c r="AO355" s="37">
        <v>0</v>
      </c>
      <c r="AP355" s="37">
        <v>0</v>
      </c>
      <c r="AQ355" s="37">
        <v>0</v>
      </c>
      <c r="AR355" s="37">
        <v>0</v>
      </c>
      <c r="AS355" s="37">
        <v>0</v>
      </c>
      <c r="AT355" s="37">
        <v>0</v>
      </c>
      <c r="AU355" s="37">
        <v>0</v>
      </c>
      <c r="AV355" s="37">
        <v>0</v>
      </c>
      <c r="AW355" s="37">
        <v>0</v>
      </c>
      <c r="AX355" s="37">
        <v>0</v>
      </c>
      <c r="AY355" s="37">
        <v>0</v>
      </c>
      <c r="AZ355" s="37">
        <v>0</v>
      </c>
      <c r="BA355" s="37">
        <v>0</v>
      </c>
      <c r="BB355" s="37">
        <v>0</v>
      </c>
      <c r="BC355" s="37">
        <v>0</v>
      </c>
      <c r="BD355" s="37">
        <v>0</v>
      </c>
      <c r="BE355" s="37">
        <v>0</v>
      </c>
      <c r="BF355" s="37">
        <v>0</v>
      </c>
      <c r="BG355" s="32"/>
      <c r="BH355" s="32"/>
      <c r="BI355" s="32"/>
      <c r="BJ355" s="32"/>
    </row>
    <row r="356" spans="1:62" ht="16.2" thickBot="1" x14ac:dyDescent="0.35">
      <c r="A356" s="31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H356" s="32"/>
      <c r="AI356" s="32"/>
      <c r="AJ356" s="32"/>
      <c r="AK356" s="32"/>
      <c r="AL356" s="32"/>
      <c r="AM356" s="32"/>
      <c r="AN356" s="32"/>
      <c r="AO356" s="32"/>
      <c r="AP356" s="32"/>
      <c r="AQ356" s="32"/>
      <c r="AR356" s="32"/>
      <c r="AS356" s="32"/>
      <c r="AT356" s="32"/>
      <c r="AU356" s="32"/>
      <c r="AV356" s="32"/>
      <c r="AW356" s="32"/>
      <c r="AX356" s="32"/>
      <c r="AY356" s="32"/>
      <c r="AZ356" s="32"/>
      <c r="BA356" s="32"/>
      <c r="BB356" s="32"/>
      <c r="BC356" s="32"/>
      <c r="BD356" s="32"/>
      <c r="BE356" s="32"/>
      <c r="BF356" s="32"/>
      <c r="BG356" s="32"/>
      <c r="BH356" s="32"/>
      <c r="BI356" s="32"/>
      <c r="BJ356" s="32"/>
    </row>
    <row r="357" spans="1:62" ht="23.4" thickBot="1" x14ac:dyDescent="0.35">
      <c r="A357" s="36" t="s">
        <v>240</v>
      </c>
      <c r="B357" s="36" t="s">
        <v>154</v>
      </c>
      <c r="C357" s="36" t="s">
        <v>155</v>
      </c>
      <c r="D357" s="36" t="s">
        <v>156</v>
      </c>
      <c r="E357" s="36" t="s">
        <v>157</v>
      </c>
      <c r="F357" s="36" t="s">
        <v>158</v>
      </c>
      <c r="G357" s="36" t="s">
        <v>159</v>
      </c>
      <c r="H357" s="36" t="s">
        <v>160</v>
      </c>
      <c r="I357" s="36" t="s">
        <v>161</v>
      </c>
      <c r="J357" s="36" t="s">
        <v>162</v>
      </c>
      <c r="K357" s="36" t="s">
        <v>163</v>
      </c>
      <c r="L357" s="36" t="s">
        <v>164</v>
      </c>
      <c r="M357" s="36" t="s">
        <v>165</v>
      </c>
      <c r="N357" s="36" t="s">
        <v>166</v>
      </c>
      <c r="O357" s="36" t="s">
        <v>292</v>
      </c>
      <c r="P357" s="36" t="s">
        <v>293</v>
      </c>
      <c r="Q357" s="36" t="s">
        <v>294</v>
      </c>
      <c r="R357" s="36" t="s">
        <v>295</v>
      </c>
      <c r="S357" s="36" t="s">
        <v>296</v>
      </c>
      <c r="T357" s="36" t="s">
        <v>297</v>
      </c>
      <c r="U357" s="36" t="s">
        <v>298</v>
      </c>
      <c r="V357" s="36" t="s">
        <v>299</v>
      </c>
      <c r="W357" s="36" t="s">
        <v>300</v>
      </c>
      <c r="X357" s="36" t="s">
        <v>301</v>
      </c>
      <c r="Y357" s="36" t="s">
        <v>302</v>
      </c>
      <c r="Z357" s="36" t="s">
        <v>303</v>
      </c>
      <c r="AA357" s="36" t="s">
        <v>304</v>
      </c>
      <c r="AB357" s="36" t="s">
        <v>305</v>
      </c>
      <c r="AC357" s="36" t="s">
        <v>306</v>
      </c>
      <c r="AD357" s="36" t="s">
        <v>307</v>
      </c>
      <c r="AE357" s="36" t="s">
        <v>308</v>
      </c>
      <c r="AF357" s="36" t="s">
        <v>309</v>
      </c>
      <c r="AG357" s="36" t="s">
        <v>310</v>
      </c>
      <c r="AH357" s="36" t="s">
        <v>311</v>
      </c>
      <c r="AI357" s="36" t="s">
        <v>609</v>
      </c>
      <c r="AJ357" s="36" t="s">
        <v>610</v>
      </c>
      <c r="AK357" s="36" t="s">
        <v>611</v>
      </c>
      <c r="AL357" s="36" t="s">
        <v>612</v>
      </c>
      <c r="AM357" s="36" t="s">
        <v>613</v>
      </c>
      <c r="AN357" s="36" t="s">
        <v>614</v>
      </c>
      <c r="AO357" s="36" t="s">
        <v>615</v>
      </c>
      <c r="AP357" s="36" t="s">
        <v>998</v>
      </c>
      <c r="AQ357" s="36" t="s">
        <v>999</v>
      </c>
      <c r="AR357" s="36" t="s">
        <v>1000</v>
      </c>
      <c r="AS357" s="36" t="s">
        <v>1001</v>
      </c>
      <c r="AT357" s="36" t="s">
        <v>1002</v>
      </c>
      <c r="AU357" s="36" t="s">
        <v>1003</v>
      </c>
      <c r="AV357" s="36" t="s">
        <v>1004</v>
      </c>
      <c r="AW357" s="36" t="s">
        <v>1005</v>
      </c>
      <c r="AX357" s="36" t="s">
        <v>1006</v>
      </c>
      <c r="AY357" s="36" t="s">
        <v>1007</v>
      </c>
      <c r="AZ357" s="36" t="s">
        <v>1008</v>
      </c>
      <c r="BA357" s="36" t="s">
        <v>1009</v>
      </c>
      <c r="BB357" s="36" t="s">
        <v>1010</v>
      </c>
      <c r="BC357" s="36" t="s">
        <v>1011</v>
      </c>
      <c r="BD357" s="36" t="s">
        <v>1012</v>
      </c>
      <c r="BE357" s="36" t="s">
        <v>1013</v>
      </c>
      <c r="BF357" s="36" t="s">
        <v>1014</v>
      </c>
      <c r="BG357" s="36" t="s">
        <v>241</v>
      </c>
      <c r="BH357" s="36" t="s">
        <v>242</v>
      </c>
      <c r="BI357" s="36" t="s">
        <v>243</v>
      </c>
      <c r="BJ357" s="36" t="s">
        <v>244</v>
      </c>
    </row>
    <row r="358" spans="1:62" ht="16.2" thickBot="1" x14ac:dyDescent="0.35">
      <c r="A358" s="36" t="s">
        <v>312</v>
      </c>
      <c r="B358" s="37">
        <v>15.8</v>
      </c>
      <c r="C358" s="37">
        <v>15.8</v>
      </c>
      <c r="D358" s="37">
        <v>14.7</v>
      </c>
      <c r="E358" s="37">
        <v>13.7</v>
      </c>
      <c r="F358" s="37">
        <v>15.8</v>
      </c>
      <c r="G358" s="37">
        <v>15.8</v>
      </c>
      <c r="H358" s="37">
        <v>16.8</v>
      </c>
      <c r="I358" s="37">
        <v>14.7</v>
      </c>
      <c r="J358" s="37">
        <v>15.8</v>
      </c>
      <c r="K358" s="37">
        <v>11.6</v>
      </c>
      <c r="L358" s="37">
        <v>5.3</v>
      </c>
      <c r="M358" s="37">
        <v>22.6</v>
      </c>
      <c r="N358" s="37">
        <v>20.5</v>
      </c>
      <c r="O358" s="37">
        <v>15.8</v>
      </c>
      <c r="P358" s="37">
        <v>15.8</v>
      </c>
      <c r="Q358" s="37">
        <v>28.4</v>
      </c>
      <c r="R358" s="37">
        <v>14.7</v>
      </c>
      <c r="S358" s="37">
        <v>10.5</v>
      </c>
      <c r="T358" s="37">
        <v>16.8</v>
      </c>
      <c r="U358" s="37">
        <v>3.2</v>
      </c>
      <c r="V358" s="37">
        <v>13.1</v>
      </c>
      <c r="W358" s="37">
        <v>14.7</v>
      </c>
      <c r="X358" s="37">
        <v>7.4</v>
      </c>
      <c r="Y358" s="37">
        <v>15.8</v>
      </c>
      <c r="Z358" s="37">
        <v>10.5</v>
      </c>
      <c r="AA358" s="37">
        <v>12.1</v>
      </c>
      <c r="AB358" s="37">
        <v>15.8</v>
      </c>
      <c r="AC358" s="37">
        <v>3.2</v>
      </c>
      <c r="AD358" s="37">
        <v>58.3</v>
      </c>
      <c r="AE358" s="37">
        <v>12.1</v>
      </c>
      <c r="AF358" s="37">
        <v>15.8</v>
      </c>
      <c r="AG358" s="37">
        <v>14.7</v>
      </c>
      <c r="AH358" s="37">
        <v>2.1</v>
      </c>
      <c r="AI358" s="37">
        <v>14.2</v>
      </c>
      <c r="AJ358" s="37">
        <v>22.6</v>
      </c>
      <c r="AK358" s="37">
        <v>15.8</v>
      </c>
      <c r="AL358" s="37">
        <v>4.2</v>
      </c>
      <c r="AM358" s="37">
        <v>126.6</v>
      </c>
      <c r="AN358" s="37">
        <v>3.2</v>
      </c>
      <c r="AO358" s="37">
        <v>15.8</v>
      </c>
      <c r="AP358" s="37">
        <v>12.6</v>
      </c>
      <c r="AQ358" s="37">
        <v>43.1</v>
      </c>
      <c r="AR358" s="37">
        <v>17.899999999999999</v>
      </c>
      <c r="AS358" s="37">
        <v>82</v>
      </c>
      <c r="AT358" s="37">
        <v>10.5</v>
      </c>
      <c r="AU358" s="37">
        <v>69.400000000000006</v>
      </c>
      <c r="AV358" s="37">
        <v>15.8</v>
      </c>
      <c r="AW358" s="37">
        <v>11.6</v>
      </c>
      <c r="AX358" s="37">
        <v>16.3</v>
      </c>
      <c r="AY358" s="37">
        <v>17.899999999999999</v>
      </c>
      <c r="AZ358" s="37">
        <v>19.399999999999999</v>
      </c>
      <c r="BA358" s="37">
        <v>15.8</v>
      </c>
      <c r="BB358" s="37">
        <v>7.9</v>
      </c>
      <c r="BC358" s="37">
        <v>15.8</v>
      </c>
      <c r="BD358" s="37">
        <v>26.8</v>
      </c>
      <c r="BE358" s="37">
        <v>25.2</v>
      </c>
      <c r="BF358" s="37">
        <v>54.1</v>
      </c>
      <c r="BG358" s="37">
        <v>1163.5</v>
      </c>
      <c r="BH358" s="37">
        <v>1000</v>
      </c>
      <c r="BI358" s="37">
        <v>-163.5</v>
      </c>
      <c r="BJ358" s="37">
        <v>-16.350000000000001</v>
      </c>
    </row>
    <row r="359" spans="1:62" ht="16.2" thickBot="1" x14ac:dyDescent="0.35">
      <c r="A359" s="36" t="s">
        <v>313</v>
      </c>
      <c r="B359" s="37">
        <v>13.7</v>
      </c>
      <c r="C359" s="37">
        <v>15.8</v>
      </c>
      <c r="D359" s="37">
        <v>14.7</v>
      </c>
      <c r="E359" s="37">
        <v>12.6</v>
      </c>
      <c r="F359" s="37">
        <v>15.8</v>
      </c>
      <c r="G359" s="37">
        <v>15.8</v>
      </c>
      <c r="H359" s="37">
        <v>0</v>
      </c>
      <c r="I359" s="37">
        <v>13.7</v>
      </c>
      <c r="J359" s="37">
        <v>15.8</v>
      </c>
      <c r="K359" s="37">
        <v>7.4</v>
      </c>
      <c r="L359" s="37">
        <v>3.2</v>
      </c>
      <c r="M359" s="37">
        <v>21.5</v>
      </c>
      <c r="N359" s="37">
        <v>20.5</v>
      </c>
      <c r="O359" s="37">
        <v>15.8</v>
      </c>
      <c r="P359" s="37">
        <v>15.8</v>
      </c>
      <c r="Q359" s="37">
        <v>28.4</v>
      </c>
      <c r="R359" s="37">
        <v>11.6</v>
      </c>
      <c r="S359" s="37">
        <v>1.1000000000000001</v>
      </c>
      <c r="T359" s="37">
        <v>15.8</v>
      </c>
      <c r="U359" s="37">
        <v>14.7</v>
      </c>
      <c r="V359" s="37">
        <v>15.2</v>
      </c>
      <c r="W359" s="37">
        <v>14.7</v>
      </c>
      <c r="X359" s="37">
        <v>3.2</v>
      </c>
      <c r="Y359" s="37">
        <v>14.7</v>
      </c>
      <c r="Z359" s="37">
        <v>15.8</v>
      </c>
      <c r="AA359" s="37">
        <v>12.1</v>
      </c>
      <c r="AB359" s="37">
        <v>14.7</v>
      </c>
      <c r="AC359" s="37">
        <v>13.7</v>
      </c>
      <c r="AD359" s="37">
        <v>58.3</v>
      </c>
      <c r="AE359" s="37">
        <v>12.1</v>
      </c>
      <c r="AF359" s="37">
        <v>15.8</v>
      </c>
      <c r="AG359" s="37">
        <v>13.7</v>
      </c>
      <c r="AH359" s="37">
        <v>2.1</v>
      </c>
      <c r="AI359" s="37">
        <v>23.1</v>
      </c>
      <c r="AJ359" s="37">
        <v>7.4</v>
      </c>
      <c r="AK359" s="37">
        <v>15.8</v>
      </c>
      <c r="AL359" s="37">
        <v>4.2</v>
      </c>
      <c r="AM359" s="37">
        <v>126.6</v>
      </c>
      <c r="AN359" s="37">
        <v>15.8</v>
      </c>
      <c r="AO359" s="37">
        <v>15.8</v>
      </c>
      <c r="AP359" s="37">
        <v>11.6</v>
      </c>
      <c r="AQ359" s="37">
        <v>43.1</v>
      </c>
      <c r="AR359" s="37">
        <v>17.899999999999999</v>
      </c>
      <c r="AS359" s="37">
        <v>82</v>
      </c>
      <c r="AT359" s="37">
        <v>10.5</v>
      </c>
      <c r="AU359" s="37">
        <v>56.8</v>
      </c>
      <c r="AV359" s="37">
        <v>15.8</v>
      </c>
      <c r="AW359" s="37">
        <v>11.6</v>
      </c>
      <c r="AX359" s="37">
        <v>3.2</v>
      </c>
      <c r="AY359" s="37">
        <v>14.7</v>
      </c>
      <c r="AZ359" s="37">
        <v>20.5</v>
      </c>
      <c r="BA359" s="37">
        <v>15.8</v>
      </c>
      <c r="BB359" s="37">
        <v>4.2</v>
      </c>
      <c r="BC359" s="37">
        <v>13.7</v>
      </c>
      <c r="BD359" s="37">
        <v>26.8</v>
      </c>
      <c r="BE359" s="37">
        <v>23.1</v>
      </c>
      <c r="BF359" s="37">
        <v>53.1</v>
      </c>
      <c r="BG359" s="37">
        <v>1112</v>
      </c>
      <c r="BH359" s="37">
        <v>1000</v>
      </c>
      <c r="BI359" s="37">
        <v>-112</v>
      </c>
      <c r="BJ359" s="37">
        <v>-11.2</v>
      </c>
    </row>
    <row r="360" spans="1:62" ht="16.2" thickBot="1" x14ac:dyDescent="0.35">
      <c r="A360" s="36" t="s">
        <v>314</v>
      </c>
      <c r="B360" s="37">
        <v>14.7</v>
      </c>
      <c r="C360" s="37">
        <v>15.8</v>
      </c>
      <c r="D360" s="37">
        <v>14.7</v>
      </c>
      <c r="E360" s="37">
        <v>11.6</v>
      </c>
      <c r="F360" s="37">
        <v>14.7</v>
      </c>
      <c r="G360" s="37">
        <v>12.6</v>
      </c>
      <c r="H360" s="37">
        <v>16.8</v>
      </c>
      <c r="I360" s="37">
        <v>13.7</v>
      </c>
      <c r="J360" s="37">
        <v>15.8</v>
      </c>
      <c r="K360" s="37">
        <v>9.5</v>
      </c>
      <c r="L360" s="37">
        <v>3.2</v>
      </c>
      <c r="M360" s="37">
        <v>20.5</v>
      </c>
      <c r="N360" s="37">
        <v>20.5</v>
      </c>
      <c r="O360" s="37">
        <v>14.7</v>
      </c>
      <c r="P360" s="37">
        <v>14.7</v>
      </c>
      <c r="Q360" s="37">
        <v>28.4</v>
      </c>
      <c r="R360" s="37">
        <v>11.6</v>
      </c>
      <c r="S360" s="37">
        <v>1.1000000000000001</v>
      </c>
      <c r="T360" s="37">
        <v>14.7</v>
      </c>
      <c r="U360" s="37">
        <v>2.1</v>
      </c>
      <c r="V360" s="37">
        <v>8.9</v>
      </c>
      <c r="W360" s="37">
        <v>13.7</v>
      </c>
      <c r="X360" s="37">
        <v>3.2</v>
      </c>
      <c r="Y360" s="37">
        <v>12.6</v>
      </c>
      <c r="Z360" s="37">
        <v>6.3</v>
      </c>
      <c r="AA360" s="37">
        <v>3.2</v>
      </c>
      <c r="AB360" s="37">
        <v>14.7</v>
      </c>
      <c r="AC360" s="37">
        <v>2.1</v>
      </c>
      <c r="AD360" s="37">
        <v>58.3</v>
      </c>
      <c r="AE360" s="37">
        <v>12.1</v>
      </c>
      <c r="AF360" s="37">
        <v>15.8</v>
      </c>
      <c r="AG360" s="37">
        <v>14.7</v>
      </c>
      <c r="AH360" s="37">
        <v>2.1</v>
      </c>
      <c r="AI360" s="37">
        <v>10</v>
      </c>
      <c r="AJ360" s="37">
        <v>12.6</v>
      </c>
      <c r="AK360" s="37">
        <v>15.8</v>
      </c>
      <c r="AL360" s="37">
        <v>4.2</v>
      </c>
      <c r="AM360" s="37">
        <v>126.6</v>
      </c>
      <c r="AN360" s="37">
        <v>1.1000000000000001</v>
      </c>
      <c r="AO360" s="37">
        <v>14.7</v>
      </c>
      <c r="AP360" s="37">
        <v>11.6</v>
      </c>
      <c r="AQ360" s="37">
        <v>39.9</v>
      </c>
      <c r="AR360" s="37">
        <v>16.8</v>
      </c>
      <c r="AS360" s="37">
        <v>54.7</v>
      </c>
      <c r="AT360" s="37">
        <v>10.5</v>
      </c>
      <c r="AU360" s="37">
        <v>56.8</v>
      </c>
      <c r="AV360" s="37">
        <v>15.8</v>
      </c>
      <c r="AW360" s="37">
        <v>10.5</v>
      </c>
      <c r="AX360" s="37">
        <v>6.3</v>
      </c>
      <c r="AY360" s="37">
        <v>14.7</v>
      </c>
      <c r="AZ360" s="37">
        <v>18.399999999999999</v>
      </c>
      <c r="BA360" s="37">
        <v>15.8</v>
      </c>
      <c r="BB360" s="37">
        <v>5.3</v>
      </c>
      <c r="BC360" s="37">
        <v>14.7</v>
      </c>
      <c r="BD360" s="37">
        <v>11.6</v>
      </c>
      <c r="BE360" s="37">
        <v>23.1</v>
      </c>
      <c r="BF360" s="37">
        <v>52</v>
      </c>
      <c r="BG360" s="37">
        <v>1002.1</v>
      </c>
      <c r="BH360" s="37">
        <v>1000</v>
      </c>
      <c r="BI360" s="37">
        <v>-2.1</v>
      </c>
      <c r="BJ360" s="37">
        <v>-0.21</v>
      </c>
    </row>
    <row r="361" spans="1:62" ht="16.2" thickBot="1" x14ac:dyDescent="0.35">
      <c r="A361" s="36" t="s">
        <v>315</v>
      </c>
      <c r="B361" s="37">
        <v>13.7</v>
      </c>
      <c r="C361" s="37">
        <v>13.7</v>
      </c>
      <c r="D361" s="37">
        <v>13.7</v>
      </c>
      <c r="E361" s="37">
        <v>9.5</v>
      </c>
      <c r="F361" s="37">
        <v>14.7</v>
      </c>
      <c r="G361" s="37">
        <v>9.5</v>
      </c>
      <c r="H361" s="37">
        <v>0</v>
      </c>
      <c r="I361" s="37">
        <v>13.7</v>
      </c>
      <c r="J361" s="37">
        <v>13.7</v>
      </c>
      <c r="K361" s="37">
        <v>1.1000000000000001</v>
      </c>
      <c r="L361" s="37">
        <v>3.2</v>
      </c>
      <c r="M361" s="37">
        <v>20.5</v>
      </c>
      <c r="N361" s="37">
        <v>19.399999999999999</v>
      </c>
      <c r="O361" s="37">
        <v>13.7</v>
      </c>
      <c r="P361" s="37">
        <v>14.7</v>
      </c>
      <c r="Q361" s="37">
        <v>27.3</v>
      </c>
      <c r="R361" s="37">
        <v>11.6</v>
      </c>
      <c r="S361" s="37">
        <v>1.1000000000000001</v>
      </c>
      <c r="T361" s="37">
        <v>14.7</v>
      </c>
      <c r="U361" s="37">
        <v>3.2</v>
      </c>
      <c r="V361" s="37">
        <v>8.9</v>
      </c>
      <c r="W361" s="37">
        <v>13.7</v>
      </c>
      <c r="X361" s="37">
        <v>4.2</v>
      </c>
      <c r="Y361" s="37">
        <v>13.7</v>
      </c>
      <c r="Z361" s="37">
        <v>6.3</v>
      </c>
      <c r="AA361" s="37">
        <v>4.2</v>
      </c>
      <c r="AB361" s="37">
        <v>14.7</v>
      </c>
      <c r="AC361" s="37">
        <v>3.2</v>
      </c>
      <c r="AD361" s="37">
        <v>57.3</v>
      </c>
      <c r="AE361" s="37">
        <v>12.1</v>
      </c>
      <c r="AF361" s="37">
        <v>14.7</v>
      </c>
      <c r="AG361" s="37">
        <v>1.1000000000000001</v>
      </c>
      <c r="AH361" s="37">
        <v>0</v>
      </c>
      <c r="AI361" s="37">
        <v>11</v>
      </c>
      <c r="AJ361" s="37">
        <v>7.4</v>
      </c>
      <c r="AK361" s="37">
        <v>14.7</v>
      </c>
      <c r="AL361" s="37">
        <v>2.1</v>
      </c>
      <c r="AM361" s="37">
        <v>126.6</v>
      </c>
      <c r="AN361" s="37">
        <v>1.1000000000000001</v>
      </c>
      <c r="AO361" s="37">
        <v>15.8</v>
      </c>
      <c r="AP361" s="37">
        <v>11.6</v>
      </c>
      <c r="AQ361" s="37">
        <v>41</v>
      </c>
      <c r="AR361" s="37">
        <v>16.8</v>
      </c>
      <c r="AS361" s="37">
        <v>82</v>
      </c>
      <c r="AT361" s="37">
        <v>9.5</v>
      </c>
      <c r="AU361" s="37">
        <v>55.7</v>
      </c>
      <c r="AV361" s="37">
        <v>15.8</v>
      </c>
      <c r="AW361" s="37">
        <v>9.5</v>
      </c>
      <c r="AX361" s="37">
        <v>22.6</v>
      </c>
      <c r="AY361" s="37">
        <v>15.8</v>
      </c>
      <c r="AZ361" s="37">
        <v>18.399999999999999</v>
      </c>
      <c r="BA361" s="37">
        <v>14.7</v>
      </c>
      <c r="BB361" s="37">
        <v>3.2</v>
      </c>
      <c r="BC361" s="37">
        <v>12.6</v>
      </c>
      <c r="BD361" s="37">
        <v>25.7</v>
      </c>
      <c r="BE361" s="37">
        <v>23.1</v>
      </c>
      <c r="BF361" s="37">
        <v>52</v>
      </c>
      <c r="BG361" s="37">
        <v>994.8</v>
      </c>
      <c r="BH361" s="37">
        <v>1000</v>
      </c>
      <c r="BI361" s="37">
        <v>5.2</v>
      </c>
      <c r="BJ361" s="37">
        <v>0.52</v>
      </c>
    </row>
    <row r="362" spans="1:62" ht="16.2" thickBot="1" x14ac:dyDescent="0.35">
      <c r="A362" s="36" t="s">
        <v>316</v>
      </c>
      <c r="B362" s="37">
        <v>14.7</v>
      </c>
      <c r="C362" s="37">
        <v>14.7</v>
      </c>
      <c r="D362" s="37">
        <v>13.7</v>
      </c>
      <c r="E362" s="37">
        <v>10.5</v>
      </c>
      <c r="F362" s="37">
        <v>14.7</v>
      </c>
      <c r="G362" s="37">
        <v>11.6</v>
      </c>
      <c r="H362" s="37">
        <v>0</v>
      </c>
      <c r="I362" s="37">
        <v>14.7</v>
      </c>
      <c r="J362" s="37">
        <v>14.7</v>
      </c>
      <c r="K362" s="37">
        <v>2.1</v>
      </c>
      <c r="L362" s="37">
        <v>3.2</v>
      </c>
      <c r="M362" s="37">
        <v>22.6</v>
      </c>
      <c r="N362" s="37">
        <v>20.5</v>
      </c>
      <c r="O362" s="37">
        <v>14.7</v>
      </c>
      <c r="P362" s="37">
        <v>15.8</v>
      </c>
      <c r="Q362" s="37">
        <v>27.3</v>
      </c>
      <c r="R362" s="37">
        <v>13.7</v>
      </c>
      <c r="S362" s="37">
        <v>9.5</v>
      </c>
      <c r="T362" s="37">
        <v>14.7</v>
      </c>
      <c r="U362" s="37">
        <v>3.2</v>
      </c>
      <c r="V362" s="37">
        <v>11</v>
      </c>
      <c r="W362" s="37">
        <v>14.7</v>
      </c>
      <c r="X362" s="37">
        <v>4.2</v>
      </c>
      <c r="Y362" s="37">
        <v>13.7</v>
      </c>
      <c r="Z362" s="37">
        <v>8.4</v>
      </c>
      <c r="AA362" s="37">
        <v>4.2</v>
      </c>
      <c r="AB362" s="37">
        <v>14.7</v>
      </c>
      <c r="AC362" s="37">
        <v>3.2</v>
      </c>
      <c r="AD362" s="37">
        <v>57.3</v>
      </c>
      <c r="AE362" s="37">
        <v>11</v>
      </c>
      <c r="AF362" s="37">
        <v>14.7</v>
      </c>
      <c r="AG362" s="37">
        <v>1.1000000000000001</v>
      </c>
      <c r="AH362" s="37">
        <v>0</v>
      </c>
      <c r="AI362" s="37">
        <v>11</v>
      </c>
      <c r="AJ362" s="37">
        <v>12.6</v>
      </c>
      <c r="AK362" s="37">
        <v>14.7</v>
      </c>
      <c r="AL362" s="37">
        <v>3.2</v>
      </c>
      <c r="AM362" s="37">
        <v>125.6</v>
      </c>
      <c r="AN362" s="37">
        <v>2.1</v>
      </c>
      <c r="AO362" s="37">
        <v>15.8</v>
      </c>
      <c r="AP362" s="37">
        <v>11.6</v>
      </c>
      <c r="AQ362" s="37">
        <v>41</v>
      </c>
      <c r="AR362" s="37">
        <v>17.899999999999999</v>
      </c>
      <c r="AS362" s="37">
        <v>82</v>
      </c>
      <c r="AT362" s="37">
        <v>10.5</v>
      </c>
      <c r="AU362" s="37">
        <v>56.8</v>
      </c>
      <c r="AV362" s="37">
        <v>15.8</v>
      </c>
      <c r="AW362" s="37">
        <v>10.5</v>
      </c>
      <c r="AX362" s="37">
        <v>16.3</v>
      </c>
      <c r="AY362" s="37">
        <v>17.899999999999999</v>
      </c>
      <c r="AZ362" s="37">
        <v>19.399999999999999</v>
      </c>
      <c r="BA362" s="37">
        <v>15.8</v>
      </c>
      <c r="BB362" s="37">
        <v>3.2</v>
      </c>
      <c r="BC362" s="37">
        <v>12.6</v>
      </c>
      <c r="BD362" s="37">
        <v>26.8</v>
      </c>
      <c r="BE362" s="37">
        <v>21</v>
      </c>
      <c r="BF362" s="37">
        <v>52</v>
      </c>
      <c r="BG362" s="37">
        <v>1030.5</v>
      </c>
      <c r="BH362" s="37">
        <v>1000</v>
      </c>
      <c r="BI362" s="37">
        <v>-30.5</v>
      </c>
      <c r="BJ362" s="37">
        <v>-3.05</v>
      </c>
    </row>
    <row r="363" spans="1:62" ht="16.2" thickBot="1" x14ac:dyDescent="0.35">
      <c r="A363" s="36" t="s">
        <v>317</v>
      </c>
      <c r="B363" s="37">
        <v>15.8</v>
      </c>
      <c r="C363" s="37">
        <v>15.8</v>
      </c>
      <c r="D363" s="37">
        <v>15.8</v>
      </c>
      <c r="E363" s="37">
        <v>15.8</v>
      </c>
      <c r="F363" s="37">
        <v>15.8</v>
      </c>
      <c r="G363" s="37">
        <v>15.8</v>
      </c>
      <c r="H363" s="37">
        <v>16.8</v>
      </c>
      <c r="I363" s="37">
        <v>15.8</v>
      </c>
      <c r="J363" s="37">
        <v>15.8</v>
      </c>
      <c r="K363" s="37">
        <v>15.8</v>
      </c>
      <c r="L363" s="37">
        <v>15.8</v>
      </c>
      <c r="M363" s="37">
        <v>23.6</v>
      </c>
      <c r="N363" s="37">
        <v>20.5</v>
      </c>
      <c r="O363" s="37">
        <v>15.8</v>
      </c>
      <c r="P363" s="37">
        <v>15.8</v>
      </c>
      <c r="Q363" s="37">
        <v>28.4</v>
      </c>
      <c r="R363" s="37">
        <v>15.8</v>
      </c>
      <c r="S363" s="37">
        <v>21</v>
      </c>
      <c r="T363" s="37">
        <v>16.8</v>
      </c>
      <c r="U363" s="37">
        <v>3.2</v>
      </c>
      <c r="V363" s="37">
        <v>18.399999999999999</v>
      </c>
      <c r="W363" s="37">
        <v>15.8</v>
      </c>
      <c r="X363" s="37">
        <v>15.8</v>
      </c>
      <c r="Y363" s="37">
        <v>15.8</v>
      </c>
      <c r="Z363" s="37">
        <v>12.6</v>
      </c>
      <c r="AA363" s="37">
        <v>19.399999999999999</v>
      </c>
      <c r="AB363" s="37">
        <v>15.8</v>
      </c>
      <c r="AC363" s="37">
        <v>5.3</v>
      </c>
      <c r="AD363" s="37">
        <v>57.3</v>
      </c>
      <c r="AE363" s="37">
        <v>12.1</v>
      </c>
      <c r="AF363" s="37">
        <v>15.8</v>
      </c>
      <c r="AG363" s="37">
        <v>1.1000000000000001</v>
      </c>
      <c r="AH363" s="37">
        <v>1.1000000000000001</v>
      </c>
      <c r="AI363" s="37">
        <v>25.2</v>
      </c>
      <c r="AJ363" s="37">
        <v>12.6</v>
      </c>
      <c r="AK363" s="37">
        <v>15.8</v>
      </c>
      <c r="AL363" s="37">
        <v>3.2</v>
      </c>
      <c r="AM363" s="37">
        <v>126.6</v>
      </c>
      <c r="AN363" s="37">
        <v>2.1</v>
      </c>
      <c r="AO363" s="37">
        <v>15.8</v>
      </c>
      <c r="AP363" s="37">
        <v>11.6</v>
      </c>
      <c r="AQ363" s="37">
        <v>41</v>
      </c>
      <c r="AR363" s="37">
        <v>17.899999999999999</v>
      </c>
      <c r="AS363" s="37">
        <v>54.7</v>
      </c>
      <c r="AT363" s="37">
        <v>10.5</v>
      </c>
      <c r="AU363" s="37">
        <v>69.400000000000006</v>
      </c>
      <c r="AV363" s="37">
        <v>15.8</v>
      </c>
      <c r="AW363" s="37">
        <v>15.8</v>
      </c>
      <c r="AX363" s="37">
        <v>9.5</v>
      </c>
      <c r="AY363" s="37">
        <v>16.8</v>
      </c>
      <c r="AZ363" s="37">
        <v>20.5</v>
      </c>
      <c r="BA363" s="37">
        <v>15.8</v>
      </c>
      <c r="BB363" s="37">
        <v>4.2</v>
      </c>
      <c r="BC363" s="37">
        <v>15.8</v>
      </c>
      <c r="BD363" s="37">
        <v>34.200000000000003</v>
      </c>
      <c r="BE363" s="37">
        <v>23.1</v>
      </c>
      <c r="BF363" s="37">
        <v>52</v>
      </c>
      <c r="BG363" s="37">
        <v>1170.8</v>
      </c>
      <c r="BH363" s="37">
        <v>1000</v>
      </c>
      <c r="BI363" s="37">
        <v>-170.8</v>
      </c>
      <c r="BJ363" s="37">
        <v>-17.079999999999998</v>
      </c>
    </row>
    <row r="364" spans="1:62" ht="16.2" thickBot="1" x14ac:dyDescent="0.35">
      <c r="A364" s="36" t="s">
        <v>318</v>
      </c>
      <c r="B364" s="37">
        <v>15.8</v>
      </c>
      <c r="C364" s="37">
        <v>14.7</v>
      </c>
      <c r="D364" s="37">
        <v>15.8</v>
      </c>
      <c r="E364" s="37">
        <v>14.7</v>
      </c>
      <c r="F364" s="37">
        <v>15.8</v>
      </c>
      <c r="G364" s="37">
        <v>15.8</v>
      </c>
      <c r="H364" s="37">
        <v>16.8</v>
      </c>
      <c r="I364" s="37">
        <v>15.8</v>
      </c>
      <c r="J364" s="37">
        <v>15.8</v>
      </c>
      <c r="K364" s="37">
        <v>9.5</v>
      </c>
      <c r="L364" s="37">
        <v>8.4</v>
      </c>
      <c r="M364" s="37">
        <v>23.6</v>
      </c>
      <c r="N364" s="37">
        <v>20.5</v>
      </c>
      <c r="O364" s="37">
        <v>15.8</v>
      </c>
      <c r="P364" s="37">
        <v>15.8</v>
      </c>
      <c r="Q364" s="37">
        <v>28.4</v>
      </c>
      <c r="R364" s="37">
        <v>15.8</v>
      </c>
      <c r="S364" s="37">
        <v>17.899999999999999</v>
      </c>
      <c r="T364" s="37">
        <v>15.8</v>
      </c>
      <c r="U364" s="37">
        <v>3.2</v>
      </c>
      <c r="V364" s="37">
        <v>8.9</v>
      </c>
      <c r="W364" s="37">
        <v>15.8</v>
      </c>
      <c r="X364" s="37">
        <v>4.2</v>
      </c>
      <c r="Y364" s="37">
        <v>15.8</v>
      </c>
      <c r="Z364" s="37">
        <v>9.5</v>
      </c>
      <c r="AA364" s="37">
        <v>10</v>
      </c>
      <c r="AB364" s="37">
        <v>15.8</v>
      </c>
      <c r="AC364" s="37">
        <v>3.2</v>
      </c>
      <c r="AD364" s="37">
        <v>58.3</v>
      </c>
      <c r="AE364" s="37">
        <v>12.1</v>
      </c>
      <c r="AF364" s="37">
        <v>15.8</v>
      </c>
      <c r="AG364" s="37">
        <v>12.6</v>
      </c>
      <c r="AH364" s="37">
        <v>0</v>
      </c>
      <c r="AI364" s="37">
        <v>12.1</v>
      </c>
      <c r="AJ364" s="37">
        <v>7.4</v>
      </c>
      <c r="AK364" s="37">
        <v>15.8</v>
      </c>
      <c r="AL364" s="37">
        <v>2.1</v>
      </c>
      <c r="AM364" s="37">
        <v>126.6</v>
      </c>
      <c r="AN364" s="37">
        <v>1.1000000000000001</v>
      </c>
      <c r="AO364" s="37">
        <v>15.8</v>
      </c>
      <c r="AP364" s="37">
        <v>11.6</v>
      </c>
      <c r="AQ364" s="37">
        <v>41</v>
      </c>
      <c r="AR364" s="37">
        <v>17.899999999999999</v>
      </c>
      <c r="AS364" s="37">
        <v>82</v>
      </c>
      <c r="AT364" s="37">
        <v>10.5</v>
      </c>
      <c r="AU364" s="37">
        <v>56.8</v>
      </c>
      <c r="AV364" s="37">
        <v>15.8</v>
      </c>
      <c r="AW364" s="37">
        <v>9.5</v>
      </c>
      <c r="AX364" s="37">
        <v>9.5</v>
      </c>
      <c r="AY364" s="37">
        <v>14.7</v>
      </c>
      <c r="AZ364" s="37">
        <v>19.399999999999999</v>
      </c>
      <c r="BA364" s="37">
        <v>15.8</v>
      </c>
      <c r="BB364" s="37">
        <v>4.2</v>
      </c>
      <c r="BC364" s="37">
        <v>15.8</v>
      </c>
      <c r="BD364" s="37">
        <v>25.7</v>
      </c>
      <c r="BE364" s="37">
        <v>23.1</v>
      </c>
      <c r="BF364" s="37">
        <v>52</v>
      </c>
      <c r="BG364" s="37">
        <v>1103</v>
      </c>
      <c r="BH364" s="37">
        <v>1000</v>
      </c>
      <c r="BI364" s="37">
        <v>-103</v>
      </c>
      <c r="BJ364" s="37">
        <v>-10.3</v>
      </c>
    </row>
    <row r="365" spans="1:62" ht="16.2" thickBot="1" x14ac:dyDescent="0.35">
      <c r="A365" s="36" t="s">
        <v>319</v>
      </c>
      <c r="B365" s="37">
        <v>15.8</v>
      </c>
      <c r="C365" s="37">
        <v>13.7</v>
      </c>
      <c r="D365" s="37">
        <v>13.7</v>
      </c>
      <c r="E365" s="37">
        <v>11.6</v>
      </c>
      <c r="F365" s="37">
        <v>14.7</v>
      </c>
      <c r="G365" s="37">
        <v>12.6</v>
      </c>
      <c r="H365" s="37">
        <v>0</v>
      </c>
      <c r="I365" s="37">
        <v>14.7</v>
      </c>
      <c r="J365" s="37">
        <v>13.7</v>
      </c>
      <c r="K365" s="37">
        <v>0</v>
      </c>
      <c r="L365" s="37">
        <v>4.2</v>
      </c>
      <c r="M365" s="37">
        <v>21.5</v>
      </c>
      <c r="N365" s="37">
        <v>20.5</v>
      </c>
      <c r="O365" s="37">
        <v>13.7</v>
      </c>
      <c r="P365" s="37">
        <v>15.8</v>
      </c>
      <c r="Q365" s="37">
        <v>26.3</v>
      </c>
      <c r="R365" s="37">
        <v>12.6</v>
      </c>
      <c r="S365" s="37">
        <v>1.1000000000000001</v>
      </c>
      <c r="T365" s="37">
        <v>14.7</v>
      </c>
      <c r="U365" s="37">
        <v>2.1</v>
      </c>
      <c r="V365" s="37">
        <v>8.9</v>
      </c>
      <c r="W365" s="37">
        <v>13.7</v>
      </c>
      <c r="X365" s="37">
        <v>3.2</v>
      </c>
      <c r="Y365" s="37">
        <v>15.8</v>
      </c>
      <c r="Z365" s="37">
        <v>4.2</v>
      </c>
      <c r="AA365" s="37">
        <v>3.2</v>
      </c>
      <c r="AB365" s="37">
        <v>14.7</v>
      </c>
      <c r="AC365" s="37">
        <v>2.1</v>
      </c>
      <c r="AD365" s="37">
        <v>58.3</v>
      </c>
      <c r="AE365" s="37">
        <v>11</v>
      </c>
      <c r="AF365" s="37">
        <v>15.8</v>
      </c>
      <c r="AG365" s="37">
        <v>12.6</v>
      </c>
      <c r="AH365" s="37">
        <v>0</v>
      </c>
      <c r="AI365" s="37">
        <v>10</v>
      </c>
      <c r="AJ365" s="37">
        <v>12.6</v>
      </c>
      <c r="AK365" s="37">
        <v>14.7</v>
      </c>
      <c r="AL365" s="37">
        <v>3.2</v>
      </c>
      <c r="AM365" s="37">
        <v>126.6</v>
      </c>
      <c r="AN365" s="37">
        <v>1.1000000000000001</v>
      </c>
      <c r="AO365" s="37">
        <v>15.8</v>
      </c>
      <c r="AP365" s="37">
        <v>11.6</v>
      </c>
      <c r="AQ365" s="37">
        <v>41</v>
      </c>
      <c r="AR365" s="37">
        <v>17.899999999999999</v>
      </c>
      <c r="AS365" s="37">
        <v>54.7</v>
      </c>
      <c r="AT365" s="37">
        <v>9.5</v>
      </c>
      <c r="AU365" s="37">
        <v>56.8</v>
      </c>
      <c r="AV365" s="37">
        <v>14.7</v>
      </c>
      <c r="AW365" s="37">
        <v>10.5</v>
      </c>
      <c r="AX365" s="37">
        <v>9.5</v>
      </c>
      <c r="AY365" s="37">
        <v>14.7</v>
      </c>
      <c r="AZ365" s="37">
        <v>18.399999999999999</v>
      </c>
      <c r="BA365" s="37">
        <v>15.8</v>
      </c>
      <c r="BB365" s="37">
        <v>4.2</v>
      </c>
      <c r="BC365" s="37">
        <v>15.8</v>
      </c>
      <c r="BD365" s="37">
        <v>14.7</v>
      </c>
      <c r="BE365" s="37">
        <v>21</v>
      </c>
      <c r="BF365" s="37">
        <v>54.1</v>
      </c>
      <c r="BG365" s="37">
        <v>974.8</v>
      </c>
      <c r="BH365" s="37">
        <v>1000</v>
      </c>
      <c r="BI365" s="37">
        <v>25.2</v>
      </c>
      <c r="BJ365" s="37">
        <v>2.52</v>
      </c>
    </row>
    <row r="366" spans="1:62" ht="16.2" thickBot="1" x14ac:dyDescent="0.35">
      <c r="A366" s="36" t="s">
        <v>320</v>
      </c>
      <c r="B366" s="37">
        <v>14.7</v>
      </c>
      <c r="C366" s="37">
        <v>13.7</v>
      </c>
      <c r="D366" s="37">
        <v>13.7</v>
      </c>
      <c r="E366" s="37">
        <v>10.5</v>
      </c>
      <c r="F366" s="37">
        <v>13.7</v>
      </c>
      <c r="G366" s="37">
        <v>9.5</v>
      </c>
      <c r="H366" s="37">
        <v>0</v>
      </c>
      <c r="I366" s="37">
        <v>13.7</v>
      </c>
      <c r="J366" s="37">
        <v>14.7</v>
      </c>
      <c r="K366" s="37">
        <v>1.1000000000000001</v>
      </c>
      <c r="L366" s="37">
        <v>3.2</v>
      </c>
      <c r="M366" s="37">
        <v>21.5</v>
      </c>
      <c r="N366" s="37">
        <v>19.399999999999999</v>
      </c>
      <c r="O366" s="37">
        <v>13.7</v>
      </c>
      <c r="P366" s="37">
        <v>14.7</v>
      </c>
      <c r="Q366" s="37">
        <v>27.3</v>
      </c>
      <c r="R366" s="37">
        <v>14.7</v>
      </c>
      <c r="S366" s="37">
        <v>1.1000000000000001</v>
      </c>
      <c r="T366" s="37">
        <v>14.7</v>
      </c>
      <c r="U366" s="37">
        <v>2.1</v>
      </c>
      <c r="V366" s="37">
        <v>10</v>
      </c>
      <c r="W366" s="37">
        <v>13.7</v>
      </c>
      <c r="X366" s="37">
        <v>3.2</v>
      </c>
      <c r="Y366" s="37">
        <v>13.7</v>
      </c>
      <c r="Z366" s="37">
        <v>5.3</v>
      </c>
      <c r="AA366" s="37">
        <v>3.2</v>
      </c>
      <c r="AB366" s="37">
        <v>13.7</v>
      </c>
      <c r="AC366" s="37">
        <v>2.1</v>
      </c>
      <c r="AD366" s="37">
        <v>58.3</v>
      </c>
      <c r="AE366" s="37">
        <v>12.1</v>
      </c>
      <c r="AF366" s="37">
        <v>15.8</v>
      </c>
      <c r="AG366" s="37">
        <v>12.6</v>
      </c>
      <c r="AH366" s="37">
        <v>0</v>
      </c>
      <c r="AI366" s="37">
        <v>10</v>
      </c>
      <c r="AJ366" s="37">
        <v>49.9</v>
      </c>
      <c r="AK366" s="37">
        <v>14.7</v>
      </c>
      <c r="AL366" s="37">
        <v>6.3</v>
      </c>
      <c r="AM366" s="37">
        <v>126.6</v>
      </c>
      <c r="AN366" s="37">
        <v>1.1000000000000001</v>
      </c>
      <c r="AO366" s="37">
        <v>14.7</v>
      </c>
      <c r="AP366" s="37">
        <v>11.6</v>
      </c>
      <c r="AQ366" s="37">
        <v>41</v>
      </c>
      <c r="AR366" s="37">
        <v>17.899999999999999</v>
      </c>
      <c r="AS366" s="37">
        <v>54.7</v>
      </c>
      <c r="AT366" s="37">
        <v>10.5</v>
      </c>
      <c r="AU366" s="37">
        <v>111.9</v>
      </c>
      <c r="AV366" s="37">
        <v>15.8</v>
      </c>
      <c r="AW366" s="37">
        <v>12.6</v>
      </c>
      <c r="AX366" s="37">
        <v>3.2</v>
      </c>
      <c r="AY366" s="37">
        <v>14.7</v>
      </c>
      <c r="AZ366" s="37">
        <v>18.399999999999999</v>
      </c>
      <c r="BA366" s="37">
        <v>14.7</v>
      </c>
      <c r="BB366" s="37">
        <v>13.1</v>
      </c>
      <c r="BC366" s="37">
        <v>13.7</v>
      </c>
      <c r="BD366" s="37">
        <v>11.6</v>
      </c>
      <c r="BE366" s="37">
        <v>25.2</v>
      </c>
      <c r="BF366" s="37">
        <v>54.1</v>
      </c>
      <c r="BG366" s="37">
        <v>1068.9000000000001</v>
      </c>
      <c r="BH366" s="37">
        <v>1000</v>
      </c>
      <c r="BI366" s="37">
        <v>-68.900000000000006</v>
      </c>
      <c r="BJ366" s="37">
        <v>-6.89</v>
      </c>
    </row>
    <row r="367" spans="1:62" ht="16.2" thickBot="1" x14ac:dyDescent="0.35">
      <c r="A367" s="36" t="s">
        <v>321</v>
      </c>
      <c r="B367" s="37">
        <v>13.7</v>
      </c>
      <c r="C367" s="37">
        <v>13.7</v>
      </c>
      <c r="D367" s="37">
        <v>13.7</v>
      </c>
      <c r="E367" s="37">
        <v>9.5</v>
      </c>
      <c r="F367" s="37">
        <v>14.7</v>
      </c>
      <c r="G367" s="37">
        <v>10.5</v>
      </c>
      <c r="H367" s="37">
        <v>0</v>
      </c>
      <c r="I367" s="37">
        <v>13.7</v>
      </c>
      <c r="J367" s="37">
        <v>14.7</v>
      </c>
      <c r="K367" s="37">
        <v>0</v>
      </c>
      <c r="L367" s="37">
        <v>3.2</v>
      </c>
      <c r="M367" s="37">
        <v>21.5</v>
      </c>
      <c r="N367" s="37">
        <v>19.399999999999999</v>
      </c>
      <c r="O367" s="37">
        <v>13.7</v>
      </c>
      <c r="P367" s="37">
        <v>14.7</v>
      </c>
      <c r="Q367" s="37">
        <v>26.3</v>
      </c>
      <c r="R367" s="37">
        <v>11.6</v>
      </c>
      <c r="S367" s="37">
        <v>1.1000000000000001</v>
      </c>
      <c r="T367" s="37">
        <v>14.7</v>
      </c>
      <c r="U367" s="37">
        <v>2.1</v>
      </c>
      <c r="V367" s="37">
        <v>8.9</v>
      </c>
      <c r="W367" s="37">
        <v>14.7</v>
      </c>
      <c r="X367" s="37">
        <v>12.6</v>
      </c>
      <c r="Y367" s="37">
        <v>15.8</v>
      </c>
      <c r="Z367" s="37">
        <v>6.3</v>
      </c>
      <c r="AA367" s="37">
        <v>4.2</v>
      </c>
      <c r="AB367" s="37">
        <v>13.7</v>
      </c>
      <c r="AC367" s="37">
        <v>2.1</v>
      </c>
      <c r="AD367" s="37">
        <v>58.3</v>
      </c>
      <c r="AE367" s="37">
        <v>11</v>
      </c>
      <c r="AF367" s="37">
        <v>14.7</v>
      </c>
      <c r="AG367" s="37">
        <v>1.1000000000000001</v>
      </c>
      <c r="AH367" s="37">
        <v>0</v>
      </c>
      <c r="AI367" s="37">
        <v>10</v>
      </c>
      <c r="AJ367" s="37">
        <v>12.6</v>
      </c>
      <c r="AK367" s="37">
        <v>14.7</v>
      </c>
      <c r="AL367" s="37">
        <v>2.1</v>
      </c>
      <c r="AM367" s="37">
        <v>126.6</v>
      </c>
      <c r="AN367" s="37">
        <v>2.1</v>
      </c>
      <c r="AO367" s="37">
        <v>15.8</v>
      </c>
      <c r="AP367" s="37">
        <v>11.6</v>
      </c>
      <c r="AQ367" s="37">
        <v>41</v>
      </c>
      <c r="AR367" s="37">
        <v>17.899999999999999</v>
      </c>
      <c r="AS367" s="37">
        <v>82</v>
      </c>
      <c r="AT367" s="37">
        <v>9.5</v>
      </c>
      <c r="AU367" s="37">
        <v>69.400000000000006</v>
      </c>
      <c r="AV367" s="37">
        <v>15.8</v>
      </c>
      <c r="AW367" s="37">
        <v>10.5</v>
      </c>
      <c r="AX367" s="37">
        <v>1.1000000000000001</v>
      </c>
      <c r="AY367" s="37">
        <v>15.8</v>
      </c>
      <c r="AZ367" s="37">
        <v>18.399999999999999</v>
      </c>
      <c r="BA367" s="37">
        <v>15.8</v>
      </c>
      <c r="BB367" s="37">
        <v>6.8</v>
      </c>
      <c r="BC367" s="37">
        <v>14.7</v>
      </c>
      <c r="BD367" s="37">
        <v>11.6</v>
      </c>
      <c r="BE367" s="37">
        <v>24.2</v>
      </c>
      <c r="BF367" s="37">
        <v>52</v>
      </c>
      <c r="BG367" s="37">
        <v>997.4</v>
      </c>
      <c r="BH367" s="37">
        <v>1000</v>
      </c>
      <c r="BI367" s="37">
        <v>2.6</v>
      </c>
      <c r="BJ367" s="37">
        <v>0.26</v>
      </c>
    </row>
    <row r="368" spans="1:62" ht="16.2" thickBot="1" x14ac:dyDescent="0.35">
      <c r="A368" s="36" t="s">
        <v>322</v>
      </c>
      <c r="B368" s="37">
        <v>12.6</v>
      </c>
      <c r="C368" s="37">
        <v>14.7</v>
      </c>
      <c r="D368" s="37">
        <v>14.7</v>
      </c>
      <c r="E368" s="37">
        <v>10.5</v>
      </c>
      <c r="F368" s="37">
        <v>14.7</v>
      </c>
      <c r="G368" s="37">
        <v>12.6</v>
      </c>
      <c r="H368" s="37">
        <v>16.8</v>
      </c>
      <c r="I368" s="37">
        <v>14.7</v>
      </c>
      <c r="J368" s="37">
        <v>14.7</v>
      </c>
      <c r="K368" s="37">
        <v>2.1</v>
      </c>
      <c r="L368" s="37">
        <v>4.2</v>
      </c>
      <c r="M368" s="37">
        <v>21.5</v>
      </c>
      <c r="N368" s="37">
        <v>19.399999999999999</v>
      </c>
      <c r="O368" s="37">
        <v>14.7</v>
      </c>
      <c r="P368" s="37">
        <v>14.7</v>
      </c>
      <c r="Q368" s="37">
        <v>26.3</v>
      </c>
      <c r="R368" s="37">
        <v>14.7</v>
      </c>
      <c r="S368" s="37">
        <v>1.1000000000000001</v>
      </c>
      <c r="T368" s="37">
        <v>14.7</v>
      </c>
      <c r="U368" s="37">
        <v>2.1</v>
      </c>
      <c r="V368" s="37">
        <v>10</v>
      </c>
      <c r="W368" s="37">
        <v>13.7</v>
      </c>
      <c r="X368" s="37">
        <v>3.2</v>
      </c>
      <c r="Y368" s="37">
        <v>13.7</v>
      </c>
      <c r="Z368" s="37">
        <v>4.2</v>
      </c>
      <c r="AA368" s="37">
        <v>3.2</v>
      </c>
      <c r="AB368" s="37">
        <v>14.7</v>
      </c>
      <c r="AC368" s="37">
        <v>2.1</v>
      </c>
      <c r="AD368" s="37">
        <v>57.3</v>
      </c>
      <c r="AE368" s="37">
        <v>11</v>
      </c>
      <c r="AF368" s="37">
        <v>14.7</v>
      </c>
      <c r="AG368" s="37">
        <v>1.1000000000000001</v>
      </c>
      <c r="AH368" s="37">
        <v>0</v>
      </c>
      <c r="AI368" s="37">
        <v>11</v>
      </c>
      <c r="AJ368" s="37">
        <v>7.4</v>
      </c>
      <c r="AK368" s="37">
        <v>14.7</v>
      </c>
      <c r="AL368" s="37">
        <v>2.1</v>
      </c>
      <c r="AM368" s="37">
        <v>126.6</v>
      </c>
      <c r="AN368" s="37">
        <v>2.1</v>
      </c>
      <c r="AO368" s="37">
        <v>15.8</v>
      </c>
      <c r="AP368" s="37">
        <v>11.6</v>
      </c>
      <c r="AQ368" s="37">
        <v>41</v>
      </c>
      <c r="AR368" s="37">
        <v>16.8</v>
      </c>
      <c r="AS368" s="37">
        <v>82</v>
      </c>
      <c r="AT368" s="37">
        <v>9.5</v>
      </c>
      <c r="AU368" s="37">
        <v>56.8</v>
      </c>
      <c r="AV368" s="37">
        <v>15.8</v>
      </c>
      <c r="AW368" s="37">
        <v>10.5</v>
      </c>
      <c r="AX368" s="37">
        <v>10.5</v>
      </c>
      <c r="AY368" s="37">
        <v>14.7</v>
      </c>
      <c r="AZ368" s="37">
        <v>18.399999999999999</v>
      </c>
      <c r="BA368" s="37">
        <v>15.8</v>
      </c>
      <c r="BB368" s="37">
        <v>3.2</v>
      </c>
      <c r="BC368" s="37">
        <v>12.6</v>
      </c>
      <c r="BD368" s="37">
        <v>14.7</v>
      </c>
      <c r="BE368" s="37">
        <v>23.1</v>
      </c>
      <c r="BF368" s="37">
        <v>53.1</v>
      </c>
      <c r="BG368" s="37">
        <v>1000</v>
      </c>
      <c r="BH368" s="37">
        <v>1000</v>
      </c>
      <c r="BI368" s="37">
        <v>0</v>
      </c>
      <c r="BJ368" s="37">
        <v>0</v>
      </c>
    </row>
    <row r="369" spans="1:62" ht="16.2" thickBot="1" x14ac:dyDescent="0.35">
      <c r="A369" s="36" t="s">
        <v>323</v>
      </c>
      <c r="B369" s="37">
        <v>12.6</v>
      </c>
      <c r="C369" s="37">
        <v>14.7</v>
      </c>
      <c r="D369" s="37">
        <v>14.7</v>
      </c>
      <c r="E369" s="37">
        <v>9.5</v>
      </c>
      <c r="F369" s="37">
        <v>14.7</v>
      </c>
      <c r="G369" s="37">
        <v>10.5</v>
      </c>
      <c r="H369" s="37">
        <v>0</v>
      </c>
      <c r="I369" s="37">
        <v>13.7</v>
      </c>
      <c r="J369" s="37">
        <v>14.7</v>
      </c>
      <c r="K369" s="37">
        <v>1.1000000000000001</v>
      </c>
      <c r="L369" s="37">
        <v>3.2</v>
      </c>
      <c r="M369" s="37">
        <v>20.5</v>
      </c>
      <c r="N369" s="37">
        <v>19.399999999999999</v>
      </c>
      <c r="O369" s="37">
        <v>13.7</v>
      </c>
      <c r="P369" s="37">
        <v>14.7</v>
      </c>
      <c r="Q369" s="37">
        <v>27.3</v>
      </c>
      <c r="R369" s="37">
        <v>11.6</v>
      </c>
      <c r="S369" s="37">
        <v>9.5</v>
      </c>
      <c r="T369" s="37">
        <v>14.7</v>
      </c>
      <c r="U369" s="37">
        <v>2.1</v>
      </c>
      <c r="V369" s="37">
        <v>8.9</v>
      </c>
      <c r="W369" s="37">
        <v>13.7</v>
      </c>
      <c r="X369" s="37">
        <v>3.2</v>
      </c>
      <c r="Y369" s="37">
        <v>13.7</v>
      </c>
      <c r="Z369" s="37">
        <v>5.3</v>
      </c>
      <c r="AA369" s="37">
        <v>3.2</v>
      </c>
      <c r="AB369" s="37">
        <v>14.7</v>
      </c>
      <c r="AC369" s="37">
        <v>2.1</v>
      </c>
      <c r="AD369" s="37">
        <v>57.3</v>
      </c>
      <c r="AE369" s="37">
        <v>12.1</v>
      </c>
      <c r="AF369" s="37">
        <v>14.7</v>
      </c>
      <c r="AG369" s="37">
        <v>12.6</v>
      </c>
      <c r="AH369" s="37">
        <v>0</v>
      </c>
      <c r="AI369" s="37">
        <v>11</v>
      </c>
      <c r="AJ369" s="37">
        <v>12.6</v>
      </c>
      <c r="AK369" s="37">
        <v>14.7</v>
      </c>
      <c r="AL369" s="37">
        <v>3.2</v>
      </c>
      <c r="AM369" s="37">
        <v>125.6</v>
      </c>
      <c r="AN369" s="37">
        <v>1.1000000000000001</v>
      </c>
      <c r="AO369" s="37">
        <v>15.8</v>
      </c>
      <c r="AP369" s="37">
        <v>11.6</v>
      </c>
      <c r="AQ369" s="37">
        <v>41</v>
      </c>
      <c r="AR369" s="37">
        <v>16.8</v>
      </c>
      <c r="AS369" s="37">
        <v>82</v>
      </c>
      <c r="AT369" s="37">
        <v>10.5</v>
      </c>
      <c r="AU369" s="37">
        <v>55.7</v>
      </c>
      <c r="AV369" s="37">
        <v>14.7</v>
      </c>
      <c r="AW369" s="37">
        <v>9.5</v>
      </c>
      <c r="AX369" s="37">
        <v>8.4</v>
      </c>
      <c r="AY369" s="37">
        <v>14.7</v>
      </c>
      <c r="AZ369" s="37">
        <v>18.399999999999999</v>
      </c>
      <c r="BA369" s="37">
        <v>14.7</v>
      </c>
      <c r="BB369" s="37">
        <v>6.8</v>
      </c>
      <c r="BC369" s="37">
        <v>12.6</v>
      </c>
      <c r="BD369" s="37">
        <v>11.6</v>
      </c>
      <c r="BE369" s="37">
        <v>24.2</v>
      </c>
      <c r="BF369" s="37">
        <v>53.1</v>
      </c>
      <c r="BG369" s="37">
        <v>994.3</v>
      </c>
      <c r="BH369" s="37">
        <v>1000</v>
      </c>
      <c r="BI369" s="37">
        <v>5.7</v>
      </c>
      <c r="BJ369" s="37">
        <v>0.56999999999999995</v>
      </c>
    </row>
    <row r="370" spans="1:62" ht="16.2" thickBot="1" x14ac:dyDescent="0.35">
      <c r="A370" s="36" t="s">
        <v>324</v>
      </c>
      <c r="B370" s="37">
        <v>14.7</v>
      </c>
      <c r="C370" s="37">
        <v>15.8</v>
      </c>
      <c r="D370" s="37">
        <v>14.7</v>
      </c>
      <c r="E370" s="37">
        <v>11.6</v>
      </c>
      <c r="F370" s="37">
        <v>14.7</v>
      </c>
      <c r="G370" s="37">
        <v>14.7</v>
      </c>
      <c r="H370" s="37">
        <v>0</v>
      </c>
      <c r="I370" s="37">
        <v>13.7</v>
      </c>
      <c r="J370" s="37">
        <v>15.8</v>
      </c>
      <c r="K370" s="37">
        <v>5.3</v>
      </c>
      <c r="L370" s="37">
        <v>4.2</v>
      </c>
      <c r="M370" s="37">
        <v>22.6</v>
      </c>
      <c r="N370" s="37">
        <v>20.5</v>
      </c>
      <c r="O370" s="37">
        <v>14.7</v>
      </c>
      <c r="P370" s="37">
        <v>14.7</v>
      </c>
      <c r="Q370" s="37">
        <v>28.4</v>
      </c>
      <c r="R370" s="37">
        <v>13.7</v>
      </c>
      <c r="S370" s="37">
        <v>9.5</v>
      </c>
      <c r="T370" s="37">
        <v>15.8</v>
      </c>
      <c r="U370" s="37">
        <v>2.1</v>
      </c>
      <c r="V370" s="37">
        <v>10</v>
      </c>
      <c r="W370" s="37">
        <v>14.7</v>
      </c>
      <c r="X370" s="37">
        <v>4.2</v>
      </c>
      <c r="Y370" s="37">
        <v>13.7</v>
      </c>
      <c r="Z370" s="37">
        <v>5.3</v>
      </c>
      <c r="AA370" s="37">
        <v>3.2</v>
      </c>
      <c r="AB370" s="37">
        <v>14.7</v>
      </c>
      <c r="AC370" s="37">
        <v>2.1</v>
      </c>
      <c r="AD370" s="37">
        <v>58.3</v>
      </c>
      <c r="AE370" s="37">
        <v>12.1</v>
      </c>
      <c r="AF370" s="37">
        <v>15.8</v>
      </c>
      <c r="AG370" s="37">
        <v>14.7</v>
      </c>
      <c r="AH370" s="37">
        <v>2.1</v>
      </c>
      <c r="AI370" s="37">
        <v>10</v>
      </c>
      <c r="AJ370" s="37">
        <v>12.6</v>
      </c>
      <c r="AK370" s="37">
        <v>15.8</v>
      </c>
      <c r="AL370" s="37">
        <v>4.2</v>
      </c>
      <c r="AM370" s="37">
        <v>126.6</v>
      </c>
      <c r="AN370" s="37">
        <v>2.1</v>
      </c>
      <c r="AO370" s="37">
        <v>15.8</v>
      </c>
      <c r="AP370" s="37">
        <v>11.6</v>
      </c>
      <c r="AQ370" s="37">
        <v>41</v>
      </c>
      <c r="AR370" s="37">
        <v>17.899999999999999</v>
      </c>
      <c r="AS370" s="37">
        <v>82</v>
      </c>
      <c r="AT370" s="37">
        <v>49.4</v>
      </c>
      <c r="AU370" s="37">
        <v>69.400000000000006</v>
      </c>
      <c r="AV370" s="37">
        <v>15.8</v>
      </c>
      <c r="AW370" s="37">
        <v>10.5</v>
      </c>
      <c r="AX370" s="37">
        <v>9.5</v>
      </c>
      <c r="AY370" s="37">
        <v>15.8</v>
      </c>
      <c r="AZ370" s="37">
        <v>18.399999999999999</v>
      </c>
      <c r="BA370" s="37">
        <v>15.8</v>
      </c>
      <c r="BB370" s="37">
        <v>8.9</v>
      </c>
      <c r="BC370" s="37">
        <v>13.7</v>
      </c>
      <c r="BD370" s="37">
        <v>11.6</v>
      </c>
      <c r="BE370" s="37">
        <v>24.2</v>
      </c>
      <c r="BF370" s="37">
        <v>54.1</v>
      </c>
      <c r="BG370" s="37">
        <v>1094.0999999999999</v>
      </c>
      <c r="BH370" s="37">
        <v>1000</v>
      </c>
      <c r="BI370" s="37">
        <v>-94.1</v>
      </c>
      <c r="BJ370" s="37">
        <v>-9.41</v>
      </c>
    </row>
    <row r="371" spans="1:62" ht="16.2" thickBot="1" x14ac:dyDescent="0.35">
      <c r="A371" s="36" t="s">
        <v>325</v>
      </c>
      <c r="B371" s="37">
        <v>14.7</v>
      </c>
      <c r="C371" s="37">
        <v>13.7</v>
      </c>
      <c r="D371" s="37">
        <v>14.7</v>
      </c>
      <c r="E371" s="37">
        <v>9.5</v>
      </c>
      <c r="F371" s="37">
        <v>14.7</v>
      </c>
      <c r="G371" s="37">
        <v>9.5</v>
      </c>
      <c r="H371" s="37">
        <v>17.899999999999999</v>
      </c>
      <c r="I371" s="37">
        <v>13.7</v>
      </c>
      <c r="J371" s="37">
        <v>14.7</v>
      </c>
      <c r="K371" s="37">
        <v>0</v>
      </c>
      <c r="L371" s="37">
        <v>4.2</v>
      </c>
      <c r="M371" s="37">
        <v>21.5</v>
      </c>
      <c r="N371" s="37">
        <v>19.399999999999999</v>
      </c>
      <c r="O371" s="37">
        <v>14.7</v>
      </c>
      <c r="P371" s="37">
        <v>14.7</v>
      </c>
      <c r="Q371" s="37">
        <v>26.3</v>
      </c>
      <c r="R371" s="37">
        <v>11.6</v>
      </c>
      <c r="S371" s="37">
        <v>1.1000000000000001</v>
      </c>
      <c r="T371" s="37">
        <v>15.8</v>
      </c>
      <c r="U371" s="37">
        <v>2.1</v>
      </c>
      <c r="V371" s="37">
        <v>8.9</v>
      </c>
      <c r="W371" s="37">
        <v>13.7</v>
      </c>
      <c r="X371" s="37">
        <v>4.2</v>
      </c>
      <c r="Y371" s="37">
        <v>14.7</v>
      </c>
      <c r="Z371" s="37">
        <v>6.3</v>
      </c>
      <c r="AA371" s="37">
        <v>4.2</v>
      </c>
      <c r="AB371" s="37">
        <v>14.7</v>
      </c>
      <c r="AC371" s="37">
        <v>2.1</v>
      </c>
      <c r="AD371" s="37">
        <v>58.3</v>
      </c>
      <c r="AE371" s="37">
        <v>12.1</v>
      </c>
      <c r="AF371" s="37">
        <v>14.7</v>
      </c>
      <c r="AG371" s="37">
        <v>13.7</v>
      </c>
      <c r="AH371" s="37">
        <v>0</v>
      </c>
      <c r="AI371" s="37">
        <v>11</v>
      </c>
      <c r="AJ371" s="37">
        <v>7.4</v>
      </c>
      <c r="AK371" s="37">
        <v>14.7</v>
      </c>
      <c r="AL371" s="37">
        <v>2.1</v>
      </c>
      <c r="AM371" s="37">
        <v>126.6</v>
      </c>
      <c r="AN371" s="37">
        <v>1.1000000000000001</v>
      </c>
      <c r="AO371" s="37">
        <v>15.8</v>
      </c>
      <c r="AP371" s="37">
        <v>11.6</v>
      </c>
      <c r="AQ371" s="37">
        <v>41</v>
      </c>
      <c r="AR371" s="37">
        <v>17.899999999999999</v>
      </c>
      <c r="AS371" s="37">
        <v>82</v>
      </c>
      <c r="AT371" s="37">
        <v>10.5</v>
      </c>
      <c r="AU371" s="37">
        <v>56.8</v>
      </c>
      <c r="AV371" s="37">
        <v>15.8</v>
      </c>
      <c r="AW371" s="37">
        <v>9.5</v>
      </c>
      <c r="AX371" s="37">
        <v>4.2</v>
      </c>
      <c r="AY371" s="37">
        <v>17.899999999999999</v>
      </c>
      <c r="AZ371" s="37">
        <v>18.399999999999999</v>
      </c>
      <c r="BA371" s="37">
        <v>15.8</v>
      </c>
      <c r="BB371" s="37">
        <v>3.2</v>
      </c>
      <c r="BC371" s="37">
        <v>12.6</v>
      </c>
      <c r="BD371" s="37">
        <v>26.8</v>
      </c>
      <c r="BE371" s="37">
        <v>25.2</v>
      </c>
      <c r="BF371" s="37">
        <v>53.1</v>
      </c>
      <c r="BG371" s="37">
        <v>1022.6</v>
      </c>
      <c r="BH371" s="37">
        <v>1000</v>
      </c>
      <c r="BI371" s="37">
        <v>-22.6</v>
      </c>
      <c r="BJ371" s="37">
        <v>-2.2599999999999998</v>
      </c>
    </row>
    <row r="372" spans="1:62" ht="16.2" thickBot="1" x14ac:dyDescent="0.35">
      <c r="A372" s="36" t="s">
        <v>326</v>
      </c>
      <c r="B372" s="37">
        <v>12.6</v>
      </c>
      <c r="C372" s="37">
        <v>13.7</v>
      </c>
      <c r="D372" s="37">
        <v>13.7</v>
      </c>
      <c r="E372" s="37">
        <v>9.5</v>
      </c>
      <c r="F372" s="37">
        <v>13.7</v>
      </c>
      <c r="G372" s="37">
        <v>9.5</v>
      </c>
      <c r="H372" s="37">
        <v>16.8</v>
      </c>
      <c r="I372" s="37">
        <v>13.7</v>
      </c>
      <c r="J372" s="37">
        <v>14.7</v>
      </c>
      <c r="K372" s="37">
        <v>0</v>
      </c>
      <c r="L372" s="37">
        <v>3.2</v>
      </c>
      <c r="M372" s="37">
        <v>21.5</v>
      </c>
      <c r="N372" s="37">
        <v>19.399999999999999</v>
      </c>
      <c r="O372" s="37">
        <v>13.7</v>
      </c>
      <c r="P372" s="37">
        <v>14.7</v>
      </c>
      <c r="Q372" s="37">
        <v>27.3</v>
      </c>
      <c r="R372" s="37">
        <v>11.6</v>
      </c>
      <c r="S372" s="37">
        <v>9.5</v>
      </c>
      <c r="T372" s="37">
        <v>14.7</v>
      </c>
      <c r="U372" s="37">
        <v>2.1</v>
      </c>
      <c r="V372" s="37">
        <v>8.9</v>
      </c>
      <c r="W372" s="37">
        <v>14.7</v>
      </c>
      <c r="X372" s="37">
        <v>3.2</v>
      </c>
      <c r="Y372" s="37">
        <v>14.7</v>
      </c>
      <c r="Z372" s="37">
        <v>4.2</v>
      </c>
      <c r="AA372" s="37">
        <v>3.2</v>
      </c>
      <c r="AB372" s="37">
        <v>14.7</v>
      </c>
      <c r="AC372" s="37">
        <v>2.1</v>
      </c>
      <c r="AD372" s="37">
        <v>57.3</v>
      </c>
      <c r="AE372" s="37">
        <v>12.1</v>
      </c>
      <c r="AF372" s="37">
        <v>14.7</v>
      </c>
      <c r="AG372" s="37">
        <v>1.1000000000000001</v>
      </c>
      <c r="AH372" s="37">
        <v>0</v>
      </c>
      <c r="AI372" s="37">
        <v>11</v>
      </c>
      <c r="AJ372" s="37">
        <v>12.6</v>
      </c>
      <c r="AK372" s="37">
        <v>14.7</v>
      </c>
      <c r="AL372" s="37">
        <v>2.1</v>
      </c>
      <c r="AM372" s="37">
        <v>126.6</v>
      </c>
      <c r="AN372" s="37">
        <v>1.1000000000000001</v>
      </c>
      <c r="AO372" s="37">
        <v>14.7</v>
      </c>
      <c r="AP372" s="37">
        <v>11.6</v>
      </c>
      <c r="AQ372" s="37">
        <v>41</v>
      </c>
      <c r="AR372" s="37">
        <v>17.899999999999999</v>
      </c>
      <c r="AS372" s="37">
        <v>54.7</v>
      </c>
      <c r="AT372" s="37">
        <v>9.5</v>
      </c>
      <c r="AU372" s="37">
        <v>56.8</v>
      </c>
      <c r="AV372" s="37">
        <v>15.8</v>
      </c>
      <c r="AW372" s="37">
        <v>9.5</v>
      </c>
      <c r="AX372" s="37">
        <v>2.1</v>
      </c>
      <c r="AY372" s="37">
        <v>14.7</v>
      </c>
      <c r="AZ372" s="37">
        <v>18.399999999999999</v>
      </c>
      <c r="BA372" s="37">
        <v>15.8</v>
      </c>
      <c r="BB372" s="37">
        <v>4.2</v>
      </c>
      <c r="BC372" s="37">
        <v>11.6</v>
      </c>
      <c r="BD372" s="37">
        <v>14.7</v>
      </c>
      <c r="BE372" s="37">
        <v>21</v>
      </c>
      <c r="BF372" s="37">
        <v>52</v>
      </c>
      <c r="BG372" s="37">
        <v>960.1</v>
      </c>
      <c r="BH372" s="37">
        <v>1000</v>
      </c>
      <c r="BI372" s="37">
        <v>39.9</v>
      </c>
      <c r="BJ372" s="37">
        <v>3.99</v>
      </c>
    </row>
    <row r="373" spans="1:62" ht="16.2" thickBot="1" x14ac:dyDescent="0.35">
      <c r="A373" s="36" t="s">
        <v>327</v>
      </c>
      <c r="B373" s="37">
        <v>12.6</v>
      </c>
      <c r="C373" s="37">
        <v>14.7</v>
      </c>
      <c r="D373" s="37">
        <v>13.7</v>
      </c>
      <c r="E373" s="37">
        <v>10.5</v>
      </c>
      <c r="F373" s="37">
        <v>14.7</v>
      </c>
      <c r="G373" s="37">
        <v>12.6</v>
      </c>
      <c r="H373" s="37">
        <v>16.8</v>
      </c>
      <c r="I373" s="37">
        <v>13.7</v>
      </c>
      <c r="J373" s="37">
        <v>14.7</v>
      </c>
      <c r="K373" s="37">
        <v>2.1</v>
      </c>
      <c r="L373" s="37">
        <v>4.2</v>
      </c>
      <c r="M373" s="37">
        <v>21.5</v>
      </c>
      <c r="N373" s="37">
        <v>20.5</v>
      </c>
      <c r="O373" s="37">
        <v>14.7</v>
      </c>
      <c r="P373" s="37">
        <v>14.7</v>
      </c>
      <c r="Q373" s="37">
        <v>28.4</v>
      </c>
      <c r="R373" s="37">
        <v>11.6</v>
      </c>
      <c r="S373" s="37">
        <v>9.5</v>
      </c>
      <c r="T373" s="37">
        <v>14.7</v>
      </c>
      <c r="U373" s="37">
        <v>2.1</v>
      </c>
      <c r="V373" s="37">
        <v>8.9</v>
      </c>
      <c r="W373" s="37">
        <v>13.7</v>
      </c>
      <c r="X373" s="37">
        <v>3.2</v>
      </c>
      <c r="Y373" s="37">
        <v>13.7</v>
      </c>
      <c r="Z373" s="37">
        <v>5.3</v>
      </c>
      <c r="AA373" s="37">
        <v>4.2</v>
      </c>
      <c r="AB373" s="37">
        <v>14.7</v>
      </c>
      <c r="AC373" s="37">
        <v>2.1</v>
      </c>
      <c r="AD373" s="37">
        <v>58.3</v>
      </c>
      <c r="AE373" s="37">
        <v>11</v>
      </c>
      <c r="AF373" s="37">
        <v>14.7</v>
      </c>
      <c r="AG373" s="37">
        <v>12.6</v>
      </c>
      <c r="AH373" s="37">
        <v>1.1000000000000001</v>
      </c>
      <c r="AI373" s="37">
        <v>10</v>
      </c>
      <c r="AJ373" s="37">
        <v>12.6</v>
      </c>
      <c r="AK373" s="37">
        <v>14.7</v>
      </c>
      <c r="AL373" s="37">
        <v>3.2</v>
      </c>
      <c r="AM373" s="37">
        <v>125.6</v>
      </c>
      <c r="AN373" s="37">
        <v>1.1000000000000001</v>
      </c>
      <c r="AO373" s="37">
        <v>15.8</v>
      </c>
      <c r="AP373" s="37">
        <v>8.9</v>
      </c>
      <c r="AQ373" s="37">
        <v>41</v>
      </c>
      <c r="AR373" s="37">
        <v>16.8</v>
      </c>
      <c r="AS373" s="37">
        <v>82</v>
      </c>
      <c r="AT373" s="37">
        <v>10.5</v>
      </c>
      <c r="AU373" s="37">
        <v>56.8</v>
      </c>
      <c r="AV373" s="37">
        <v>15.8</v>
      </c>
      <c r="AW373" s="37">
        <v>9.5</v>
      </c>
      <c r="AX373" s="37">
        <v>9.5</v>
      </c>
      <c r="AY373" s="37">
        <v>14.7</v>
      </c>
      <c r="AZ373" s="37">
        <v>18.399999999999999</v>
      </c>
      <c r="BA373" s="37">
        <v>14.7</v>
      </c>
      <c r="BB373" s="37">
        <v>3.2</v>
      </c>
      <c r="BC373" s="37">
        <v>12.6</v>
      </c>
      <c r="BD373" s="37">
        <v>25.7</v>
      </c>
      <c r="BE373" s="37">
        <v>24.2</v>
      </c>
      <c r="BF373" s="37">
        <v>52</v>
      </c>
      <c r="BG373" s="37">
        <v>1030.5</v>
      </c>
      <c r="BH373" s="37">
        <v>1000</v>
      </c>
      <c r="BI373" s="37">
        <v>-30.5</v>
      </c>
      <c r="BJ373" s="37">
        <v>-3.05</v>
      </c>
    </row>
    <row r="374" spans="1:62" ht="16.2" thickBot="1" x14ac:dyDescent="0.35">
      <c r="A374" s="36" t="s">
        <v>328</v>
      </c>
      <c r="B374" s="37">
        <v>15.8</v>
      </c>
      <c r="C374" s="37">
        <v>14.7</v>
      </c>
      <c r="D374" s="37">
        <v>13.7</v>
      </c>
      <c r="E374" s="37">
        <v>10.5</v>
      </c>
      <c r="F374" s="37">
        <v>14.7</v>
      </c>
      <c r="G374" s="37">
        <v>10.5</v>
      </c>
      <c r="H374" s="37">
        <v>16.8</v>
      </c>
      <c r="I374" s="37">
        <v>14.7</v>
      </c>
      <c r="J374" s="37">
        <v>14.7</v>
      </c>
      <c r="K374" s="37">
        <v>1.1000000000000001</v>
      </c>
      <c r="L374" s="37">
        <v>4.2</v>
      </c>
      <c r="M374" s="37">
        <v>22.6</v>
      </c>
      <c r="N374" s="37">
        <v>19.399999999999999</v>
      </c>
      <c r="O374" s="37">
        <v>13.7</v>
      </c>
      <c r="P374" s="37">
        <v>14.7</v>
      </c>
      <c r="Q374" s="37">
        <v>26.3</v>
      </c>
      <c r="R374" s="37">
        <v>11.6</v>
      </c>
      <c r="S374" s="37">
        <v>1.1000000000000001</v>
      </c>
      <c r="T374" s="37">
        <v>14.7</v>
      </c>
      <c r="U374" s="37">
        <v>2.1</v>
      </c>
      <c r="V374" s="37">
        <v>10</v>
      </c>
      <c r="W374" s="37">
        <v>14.7</v>
      </c>
      <c r="X374" s="37">
        <v>4.2</v>
      </c>
      <c r="Y374" s="37">
        <v>14.7</v>
      </c>
      <c r="Z374" s="37">
        <v>6.3</v>
      </c>
      <c r="AA374" s="37">
        <v>4.2</v>
      </c>
      <c r="AB374" s="37">
        <v>14.7</v>
      </c>
      <c r="AC374" s="37">
        <v>2.1</v>
      </c>
      <c r="AD374" s="37">
        <v>58.3</v>
      </c>
      <c r="AE374" s="37">
        <v>11</v>
      </c>
      <c r="AF374" s="37">
        <v>14.7</v>
      </c>
      <c r="AG374" s="37">
        <v>31.5</v>
      </c>
      <c r="AH374" s="37">
        <v>1.1000000000000001</v>
      </c>
      <c r="AI374" s="37">
        <v>10</v>
      </c>
      <c r="AJ374" s="37">
        <v>12.6</v>
      </c>
      <c r="AK374" s="37">
        <v>14.7</v>
      </c>
      <c r="AL374" s="37">
        <v>2.1</v>
      </c>
      <c r="AM374" s="37">
        <v>125.6</v>
      </c>
      <c r="AN374" s="37">
        <v>1.1000000000000001</v>
      </c>
      <c r="AO374" s="37">
        <v>15.8</v>
      </c>
      <c r="AP374" s="37">
        <v>11.6</v>
      </c>
      <c r="AQ374" s="37">
        <v>39.9</v>
      </c>
      <c r="AR374" s="37">
        <v>17.899999999999999</v>
      </c>
      <c r="AS374" s="37">
        <v>82</v>
      </c>
      <c r="AT374" s="37">
        <v>9.5</v>
      </c>
      <c r="AU374" s="37">
        <v>56.8</v>
      </c>
      <c r="AV374" s="37">
        <v>15.8</v>
      </c>
      <c r="AW374" s="37">
        <v>10.5</v>
      </c>
      <c r="AX374" s="37">
        <v>9.5</v>
      </c>
      <c r="AY374" s="37">
        <v>15.8</v>
      </c>
      <c r="AZ374" s="37">
        <v>18.399999999999999</v>
      </c>
      <c r="BA374" s="37">
        <v>15.8</v>
      </c>
      <c r="BB374" s="37">
        <v>5.3</v>
      </c>
      <c r="BC374" s="37">
        <v>14.7</v>
      </c>
      <c r="BD374" s="37">
        <v>14.7</v>
      </c>
      <c r="BE374" s="37">
        <v>25.2</v>
      </c>
      <c r="BF374" s="37">
        <v>52</v>
      </c>
      <c r="BG374" s="37">
        <v>1042.0999999999999</v>
      </c>
      <c r="BH374" s="37">
        <v>1000</v>
      </c>
      <c r="BI374" s="37">
        <v>-42.1</v>
      </c>
      <c r="BJ374" s="37">
        <v>-4.21</v>
      </c>
    </row>
    <row r="375" spans="1:62" ht="16.2" thickBot="1" x14ac:dyDescent="0.35">
      <c r="A375" s="36" t="s">
        <v>329</v>
      </c>
      <c r="B375" s="37">
        <v>14.7</v>
      </c>
      <c r="C375" s="37">
        <v>14.7</v>
      </c>
      <c r="D375" s="37">
        <v>14.7</v>
      </c>
      <c r="E375" s="37">
        <v>10.5</v>
      </c>
      <c r="F375" s="37">
        <v>14.7</v>
      </c>
      <c r="G375" s="37">
        <v>12.6</v>
      </c>
      <c r="H375" s="37">
        <v>0</v>
      </c>
      <c r="I375" s="37">
        <v>14.7</v>
      </c>
      <c r="J375" s="37">
        <v>14.7</v>
      </c>
      <c r="K375" s="37">
        <v>2.1</v>
      </c>
      <c r="L375" s="37">
        <v>3.2</v>
      </c>
      <c r="M375" s="37">
        <v>21.5</v>
      </c>
      <c r="N375" s="37">
        <v>19.399999999999999</v>
      </c>
      <c r="O375" s="37">
        <v>14.7</v>
      </c>
      <c r="P375" s="37">
        <v>15.8</v>
      </c>
      <c r="Q375" s="37">
        <v>27.3</v>
      </c>
      <c r="R375" s="37">
        <v>14.7</v>
      </c>
      <c r="S375" s="37">
        <v>9.5</v>
      </c>
      <c r="T375" s="37">
        <v>15.8</v>
      </c>
      <c r="U375" s="37">
        <v>3.2</v>
      </c>
      <c r="V375" s="37">
        <v>10</v>
      </c>
      <c r="W375" s="37">
        <v>14.7</v>
      </c>
      <c r="X375" s="37">
        <v>4.2</v>
      </c>
      <c r="Y375" s="37">
        <v>15.8</v>
      </c>
      <c r="Z375" s="37">
        <v>7.4</v>
      </c>
      <c r="AA375" s="37">
        <v>8.9</v>
      </c>
      <c r="AB375" s="37">
        <v>14.7</v>
      </c>
      <c r="AC375" s="37">
        <v>3.2</v>
      </c>
      <c r="AD375" s="37">
        <v>57.3</v>
      </c>
      <c r="AE375" s="37">
        <v>12.1</v>
      </c>
      <c r="AF375" s="37">
        <v>14.7</v>
      </c>
      <c r="AG375" s="37">
        <v>1.1000000000000001</v>
      </c>
      <c r="AH375" s="37">
        <v>1.1000000000000001</v>
      </c>
      <c r="AI375" s="37">
        <v>11</v>
      </c>
      <c r="AJ375" s="37">
        <v>12.6</v>
      </c>
      <c r="AK375" s="37">
        <v>14.7</v>
      </c>
      <c r="AL375" s="37">
        <v>2.1</v>
      </c>
      <c r="AM375" s="37">
        <v>126.6</v>
      </c>
      <c r="AN375" s="37">
        <v>7.4</v>
      </c>
      <c r="AO375" s="37">
        <v>15.8</v>
      </c>
      <c r="AP375" s="37">
        <v>13.7</v>
      </c>
      <c r="AQ375" s="37">
        <v>41</v>
      </c>
      <c r="AR375" s="37">
        <v>16.8</v>
      </c>
      <c r="AS375" s="37">
        <v>82</v>
      </c>
      <c r="AT375" s="37">
        <v>10.5</v>
      </c>
      <c r="AU375" s="37">
        <v>55.7</v>
      </c>
      <c r="AV375" s="37">
        <v>15.8</v>
      </c>
      <c r="AW375" s="37">
        <v>9.5</v>
      </c>
      <c r="AX375" s="37">
        <v>1.1000000000000001</v>
      </c>
      <c r="AY375" s="37">
        <v>17.899999999999999</v>
      </c>
      <c r="AZ375" s="37">
        <v>18.399999999999999</v>
      </c>
      <c r="BA375" s="37">
        <v>15.8</v>
      </c>
      <c r="BB375" s="37">
        <v>4.2</v>
      </c>
      <c r="BC375" s="37">
        <v>14.7</v>
      </c>
      <c r="BD375" s="37">
        <v>11.6</v>
      </c>
      <c r="BE375" s="37">
        <v>24.2</v>
      </c>
      <c r="BF375" s="37">
        <v>54.1</v>
      </c>
      <c r="BG375" s="37">
        <v>1020.5</v>
      </c>
      <c r="BH375" s="37">
        <v>1000</v>
      </c>
      <c r="BI375" s="37">
        <v>-20.5</v>
      </c>
      <c r="BJ375" s="37">
        <v>-2.0499999999999998</v>
      </c>
    </row>
    <row r="376" spans="1:62" ht="16.2" thickBot="1" x14ac:dyDescent="0.35">
      <c r="A376" s="36" t="s">
        <v>330</v>
      </c>
      <c r="B376" s="37">
        <v>14.7</v>
      </c>
      <c r="C376" s="37">
        <v>14.7</v>
      </c>
      <c r="D376" s="37">
        <v>13.7</v>
      </c>
      <c r="E376" s="37">
        <v>11.6</v>
      </c>
      <c r="F376" s="37">
        <v>14.7</v>
      </c>
      <c r="G376" s="37">
        <v>12.6</v>
      </c>
      <c r="H376" s="37">
        <v>0</v>
      </c>
      <c r="I376" s="37">
        <v>14.7</v>
      </c>
      <c r="J376" s="37">
        <v>14.7</v>
      </c>
      <c r="K376" s="37">
        <v>2.1</v>
      </c>
      <c r="L376" s="37">
        <v>4.2</v>
      </c>
      <c r="M376" s="37">
        <v>21.5</v>
      </c>
      <c r="N376" s="37">
        <v>19.399999999999999</v>
      </c>
      <c r="O376" s="37">
        <v>14.7</v>
      </c>
      <c r="P376" s="37">
        <v>15.8</v>
      </c>
      <c r="Q376" s="37">
        <v>27.3</v>
      </c>
      <c r="R376" s="37">
        <v>12.6</v>
      </c>
      <c r="S376" s="37">
        <v>1.1000000000000001</v>
      </c>
      <c r="T376" s="37">
        <v>14.7</v>
      </c>
      <c r="U376" s="37">
        <v>3.2</v>
      </c>
      <c r="V376" s="37">
        <v>11</v>
      </c>
      <c r="W376" s="37">
        <v>14.7</v>
      </c>
      <c r="X376" s="37">
        <v>3.2</v>
      </c>
      <c r="Y376" s="37">
        <v>14.7</v>
      </c>
      <c r="Z376" s="37">
        <v>6.3</v>
      </c>
      <c r="AA376" s="37">
        <v>4.2</v>
      </c>
      <c r="AB376" s="37">
        <v>14.7</v>
      </c>
      <c r="AC376" s="37">
        <v>3.2</v>
      </c>
      <c r="AD376" s="37">
        <v>58.3</v>
      </c>
      <c r="AE376" s="37">
        <v>12.1</v>
      </c>
      <c r="AF376" s="37">
        <v>14.7</v>
      </c>
      <c r="AG376" s="37">
        <v>12.6</v>
      </c>
      <c r="AH376" s="37">
        <v>0</v>
      </c>
      <c r="AI376" s="37">
        <v>11</v>
      </c>
      <c r="AJ376" s="37">
        <v>7.4</v>
      </c>
      <c r="AK376" s="37">
        <v>14.7</v>
      </c>
      <c r="AL376" s="37">
        <v>2.1</v>
      </c>
      <c r="AM376" s="37">
        <v>126.6</v>
      </c>
      <c r="AN376" s="37">
        <v>1.1000000000000001</v>
      </c>
      <c r="AO376" s="37">
        <v>15.8</v>
      </c>
      <c r="AP376" s="37">
        <v>11.6</v>
      </c>
      <c r="AQ376" s="37">
        <v>41</v>
      </c>
      <c r="AR376" s="37">
        <v>17.899999999999999</v>
      </c>
      <c r="AS376" s="37">
        <v>54.7</v>
      </c>
      <c r="AT376" s="37">
        <v>10.5</v>
      </c>
      <c r="AU376" s="37">
        <v>56.8</v>
      </c>
      <c r="AV376" s="37">
        <v>14.7</v>
      </c>
      <c r="AW376" s="37">
        <v>9.5</v>
      </c>
      <c r="AX376" s="37">
        <v>2.1</v>
      </c>
      <c r="AY376" s="37">
        <v>14.7</v>
      </c>
      <c r="AZ376" s="37">
        <v>19.399999999999999</v>
      </c>
      <c r="BA376" s="37">
        <v>15.8</v>
      </c>
      <c r="BB376" s="37">
        <v>4.2</v>
      </c>
      <c r="BC376" s="37">
        <v>14.7</v>
      </c>
      <c r="BD376" s="37">
        <v>26.8</v>
      </c>
      <c r="BE376" s="37">
        <v>23.1</v>
      </c>
      <c r="BF376" s="37">
        <v>53.1</v>
      </c>
      <c r="BG376" s="37">
        <v>986.9</v>
      </c>
      <c r="BH376" s="37">
        <v>1000</v>
      </c>
      <c r="BI376" s="37">
        <v>13.1</v>
      </c>
      <c r="BJ376" s="37">
        <v>1.31</v>
      </c>
    </row>
    <row r="377" spans="1:62" ht="16.2" thickBot="1" x14ac:dyDescent="0.35">
      <c r="A377" s="36" t="s">
        <v>331</v>
      </c>
      <c r="B377" s="37">
        <v>13.7</v>
      </c>
      <c r="C377" s="37">
        <v>14.7</v>
      </c>
      <c r="D377" s="37">
        <v>14.7</v>
      </c>
      <c r="E377" s="37">
        <v>10.5</v>
      </c>
      <c r="F377" s="37">
        <v>14.7</v>
      </c>
      <c r="G377" s="37">
        <v>10.5</v>
      </c>
      <c r="H377" s="37">
        <v>0</v>
      </c>
      <c r="I377" s="37">
        <v>13.7</v>
      </c>
      <c r="J377" s="37">
        <v>14.7</v>
      </c>
      <c r="K377" s="37">
        <v>2.1</v>
      </c>
      <c r="L377" s="37">
        <v>3.2</v>
      </c>
      <c r="M377" s="37">
        <v>22.6</v>
      </c>
      <c r="N377" s="37">
        <v>20.5</v>
      </c>
      <c r="O377" s="37">
        <v>14.7</v>
      </c>
      <c r="P377" s="37">
        <v>15.8</v>
      </c>
      <c r="Q377" s="37">
        <v>27.3</v>
      </c>
      <c r="R377" s="37">
        <v>12.6</v>
      </c>
      <c r="S377" s="37">
        <v>1.1000000000000001</v>
      </c>
      <c r="T377" s="37">
        <v>15.8</v>
      </c>
      <c r="U377" s="37">
        <v>3.2</v>
      </c>
      <c r="V377" s="37">
        <v>11</v>
      </c>
      <c r="W377" s="37">
        <v>14.7</v>
      </c>
      <c r="X377" s="37">
        <v>4.2</v>
      </c>
      <c r="Y377" s="37">
        <v>14.7</v>
      </c>
      <c r="Z377" s="37">
        <v>6.3</v>
      </c>
      <c r="AA377" s="37">
        <v>4.2</v>
      </c>
      <c r="AB377" s="37">
        <v>14.7</v>
      </c>
      <c r="AC377" s="37">
        <v>3.2</v>
      </c>
      <c r="AD377" s="37">
        <v>58.3</v>
      </c>
      <c r="AE377" s="37">
        <v>11</v>
      </c>
      <c r="AF377" s="37">
        <v>14.7</v>
      </c>
      <c r="AG377" s="37">
        <v>12.6</v>
      </c>
      <c r="AH377" s="37">
        <v>0</v>
      </c>
      <c r="AI377" s="37">
        <v>10</v>
      </c>
      <c r="AJ377" s="37">
        <v>12.6</v>
      </c>
      <c r="AK377" s="37">
        <v>14.7</v>
      </c>
      <c r="AL377" s="37">
        <v>2.1</v>
      </c>
      <c r="AM377" s="37">
        <v>126.6</v>
      </c>
      <c r="AN377" s="37">
        <v>1.1000000000000001</v>
      </c>
      <c r="AO377" s="37">
        <v>14.7</v>
      </c>
      <c r="AP377" s="37">
        <v>13.7</v>
      </c>
      <c r="AQ377" s="37">
        <v>41</v>
      </c>
      <c r="AR377" s="37">
        <v>16.8</v>
      </c>
      <c r="AS377" s="37">
        <v>82</v>
      </c>
      <c r="AT377" s="37">
        <v>9.5</v>
      </c>
      <c r="AU377" s="37">
        <v>56.8</v>
      </c>
      <c r="AV377" s="37">
        <v>15.8</v>
      </c>
      <c r="AW377" s="37">
        <v>10.5</v>
      </c>
      <c r="AX377" s="37">
        <v>4.2</v>
      </c>
      <c r="AY377" s="37">
        <v>16.8</v>
      </c>
      <c r="AZ377" s="37">
        <v>18.399999999999999</v>
      </c>
      <c r="BA377" s="37">
        <v>15.8</v>
      </c>
      <c r="BB377" s="37">
        <v>4.2</v>
      </c>
      <c r="BC377" s="37">
        <v>12.6</v>
      </c>
      <c r="BD377" s="37">
        <v>14.7</v>
      </c>
      <c r="BE377" s="37">
        <v>21</v>
      </c>
      <c r="BF377" s="37">
        <v>52</v>
      </c>
      <c r="BG377" s="37">
        <v>1003.2</v>
      </c>
      <c r="BH377" s="37">
        <v>1000</v>
      </c>
      <c r="BI377" s="37">
        <v>-3.2</v>
      </c>
      <c r="BJ377" s="37">
        <v>-0.32</v>
      </c>
    </row>
    <row r="378" spans="1:62" ht="16.2" thickBot="1" x14ac:dyDescent="0.35">
      <c r="A378" s="36" t="s">
        <v>332</v>
      </c>
      <c r="B378" s="37">
        <v>12.6</v>
      </c>
      <c r="C378" s="37">
        <v>14.7</v>
      </c>
      <c r="D378" s="37">
        <v>14.7</v>
      </c>
      <c r="E378" s="37">
        <v>11.6</v>
      </c>
      <c r="F378" s="37">
        <v>14.7</v>
      </c>
      <c r="G378" s="37">
        <v>14.7</v>
      </c>
      <c r="H378" s="37">
        <v>16.8</v>
      </c>
      <c r="I378" s="37">
        <v>14.7</v>
      </c>
      <c r="J378" s="37">
        <v>14.7</v>
      </c>
      <c r="K378" s="37">
        <v>2.1</v>
      </c>
      <c r="L378" s="37">
        <v>4.2</v>
      </c>
      <c r="M378" s="37">
        <v>21.5</v>
      </c>
      <c r="N378" s="37">
        <v>19.399999999999999</v>
      </c>
      <c r="O378" s="37">
        <v>14.7</v>
      </c>
      <c r="P378" s="37">
        <v>15.8</v>
      </c>
      <c r="Q378" s="37">
        <v>26.3</v>
      </c>
      <c r="R378" s="37">
        <v>12.6</v>
      </c>
      <c r="S378" s="37">
        <v>1.1000000000000001</v>
      </c>
      <c r="T378" s="37">
        <v>15.8</v>
      </c>
      <c r="U378" s="37">
        <v>3.2</v>
      </c>
      <c r="V378" s="37">
        <v>10</v>
      </c>
      <c r="W378" s="37">
        <v>14.7</v>
      </c>
      <c r="X378" s="37">
        <v>4.2</v>
      </c>
      <c r="Y378" s="37">
        <v>13.7</v>
      </c>
      <c r="Z378" s="37">
        <v>8.4</v>
      </c>
      <c r="AA378" s="37">
        <v>4.2</v>
      </c>
      <c r="AB378" s="37">
        <v>14.7</v>
      </c>
      <c r="AC378" s="37">
        <v>3.2</v>
      </c>
      <c r="AD378" s="37">
        <v>58.3</v>
      </c>
      <c r="AE378" s="37">
        <v>11</v>
      </c>
      <c r="AF378" s="37">
        <v>13.7</v>
      </c>
      <c r="AG378" s="37">
        <v>13.7</v>
      </c>
      <c r="AH378" s="37">
        <v>1.1000000000000001</v>
      </c>
      <c r="AI378" s="37">
        <v>10</v>
      </c>
      <c r="AJ378" s="37">
        <v>7.4</v>
      </c>
      <c r="AK378" s="37">
        <v>14.7</v>
      </c>
      <c r="AL378" s="37">
        <v>3.2</v>
      </c>
      <c r="AM378" s="37">
        <v>125.6</v>
      </c>
      <c r="AN378" s="37">
        <v>2.1</v>
      </c>
      <c r="AO378" s="37">
        <v>14.7</v>
      </c>
      <c r="AP378" s="37">
        <v>11.6</v>
      </c>
      <c r="AQ378" s="37">
        <v>41</v>
      </c>
      <c r="AR378" s="37">
        <v>17.899999999999999</v>
      </c>
      <c r="AS378" s="37">
        <v>82</v>
      </c>
      <c r="AT378" s="37">
        <v>10.5</v>
      </c>
      <c r="AU378" s="37">
        <v>56.8</v>
      </c>
      <c r="AV378" s="37">
        <v>14.7</v>
      </c>
      <c r="AW378" s="37">
        <v>10.5</v>
      </c>
      <c r="AX378" s="37">
        <v>1.1000000000000001</v>
      </c>
      <c r="AY378" s="37">
        <v>14.7</v>
      </c>
      <c r="AZ378" s="37">
        <v>18.399999999999999</v>
      </c>
      <c r="BA378" s="37">
        <v>14.7</v>
      </c>
      <c r="BB378" s="37">
        <v>5.3</v>
      </c>
      <c r="BC378" s="37">
        <v>12.6</v>
      </c>
      <c r="BD378" s="37">
        <v>14.7</v>
      </c>
      <c r="BE378" s="37">
        <v>21</v>
      </c>
      <c r="BF378" s="37">
        <v>53.1</v>
      </c>
      <c r="BG378" s="37">
        <v>1014.8</v>
      </c>
      <c r="BH378" s="37">
        <v>1000</v>
      </c>
      <c r="BI378" s="37">
        <v>-14.8</v>
      </c>
      <c r="BJ378" s="37">
        <v>-1.48</v>
      </c>
    </row>
    <row r="379" spans="1:62" ht="16.2" thickBot="1" x14ac:dyDescent="0.35">
      <c r="A379" s="36" t="s">
        <v>333</v>
      </c>
      <c r="B379" s="37">
        <v>13.7</v>
      </c>
      <c r="C379" s="37">
        <v>14.7</v>
      </c>
      <c r="D379" s="37">
        <v>13.7</v>
      </c>
      <c r="E379" s="37">
        <v>11.6</v>
      </c>
      <c r="F379" s="37">
        <v>14.7</v>
      </c>
      <c r="G379" s="37">
        <v>13.7</v>
      </c>
      <c r="H379" s="37">
        <v>0</v>
      </c>
      <c r="I379" s="37">
        <v>14.7</v>
      </c>
      <c r="J379" s="37">
        <v>14.7</v>
      </c>
      <c r="K379" s="37">
        <v>3.2</v>
      </c>
      <c r="L379" s="37">
        <v>4.2</v>
      </c>
      <c r="M379" s="37">
        <v>21.5</v>
      </c>
      <c r="N379" s="37">
        <v>19.399999999999999</v>
      </c>
      <c r="O379" s="37">
        <v>15.8</v>
      </c>
      <c r="P379" s="37">
        <v>15.8</v>
      </c>
      <c r="Q379" s="37">
        <v>27.3</v>
      </c>
      <c r="R379" s="37">
        <v>13.7</v>
      </c>
      <c r="S379" s="37">
        <v>9.5</v>
      </c>
      <c r="T379" s="37">
        <v>14.7</v>
      </c>
      <c r="U379" s="37">
        <v>3.2</v>
      </c>
      <c r="V379" s="37">
        <v>10</v>
      </c>
      <c r="W379" s="37">
        <v>14.7</v>
      </c>
      <c r="X379" s="37">
        <v>4.2</v>
      </c>
      <c r="Y379" s="37">
        <v>14.7</v>
      </c>
      <c r="Z379" s="37">
        <v>6.3</v>
      </c>
      <c r="AA379" s="37">
        <v>4.2</v>
      </c>
      <c r="AB379" s="37">
        <v>15.8</v>
      </c>
      <c r="AC379" s="37">
        <v>3.2</v>
      </c>
      <c r="AD379" s="37">
        <v>57.3</v>
      </c>
      <c r="AE379" s="37">
        <v>11</v>
      </c>
      <c r="AF379" s="37">
        <v>14.7</v>
      </c>
      <c r="AG379" s="37">
        <v>1.1000000000000001</v>
      </c>
      <c r="AH379" s="37">
        <v>1.1000000000000001</v>
      </c>
      <c r="AI379" s="37">
        <v>11</v>
      </c>
      <c r="AJ379" s="37">
        <v>7.4</v>
      </c>
      <c r="AK379" s="37">
        <v>15.8</v>
      </c>
      <c r="AL379" s="37">
        <v>4.2</v>
      </c>
      <c r="AM379" s="37">
        <v>125.6</v>
      </c>
      <c r="AN379" s="37">
        <v>1.1000000000000001</v>
      </c>
      <c r="AO379" s="37">
        <v>15.8</v>
      </c>
      <c r="AP379" s="37">
        <v>11.6</v>
      </c>
      <c r="AQ379" s="37">
        <v>41</v>
      </c>
      <c r="AR379" s="37">
        <v>17.899999999999999</v>
      </c>
      <c r="AS379" s="37">
        <v>82</v>
      </c>
      <c r="AT379" s="37">
        <v>10.5</v>
      </c>
      <c r="AU379" s="37">
        <v>56.8</v>
      </c>
      <c r="AV379" s="37">
        <v>15.8</v>
      </c>
      <c r="AW379" s="37">
        <v>10.5</v>
      </c>
      <c r="AX379" s="37">
        <v>6.3</v>
      </c>
      <c r="AY379" s="37">
        <v>16.8</v>
      </c>
      <c r="AZ379" s="37">
        <v>19.399999999999999</v>
      </c>
      <c r="BA379" s="37">
        <v>15.8</v>
      </c>
      <c r="BB379" s="37">
        <v>3.2</v>
      </c>
      <c r="BC379" s="37">
        <v>12.6</v>
      </c>
      <c r="BD379" s="37">
        <v>14.7</v>
      </c>
      <c r="BE379" s="37">
        <v>21</v>
      </c>
      <c r="BF379" s="37">
        <v>52</v>
      </c>
      <c r="BG379" s="37">
        <v>1006.3</v>
      </c>
      <c r="BH379" s="37">
        <v>1000</v>
      </c>
      <c r="BI379" s="37">
        <v>-6.3</v>
      </c>
      <c r="BJ379" s="37">
        <v>-0.63</v>
      </c>
    </row>
    <row r="380" spans="1:62" ht="16.2" thickBot="1" x14ac:dyDescent="0.35">
      <c r="A380" s="36" t="s">
        <v>334</v>
      </c>
      <c r="B380" s="37">
        <v>15.8</v>
      </c>
      <c r="C380" s="37">
        <v>14.7</v>
      </c>
      <c r="D380" s="37">
        <v>14.7</v>
      </c>
      <c r="E380" s="37">
        <v>9.5</v>
      </c>
      <c r="F380" s="37">
        <v>14.7</v>
      </c>
      <c r="G380" s="37">
        <v>11.6</v>
      </c>
      <c r="H380" s="37">
        <v>0</v>
      </c>
      <c r="I380" s="37">
        <v>14.7</v>
      </c>
      <c r="J380" s="37">
        <v>14.7</v>
      </c>
      <c r="K380" s="37">
        <v>1.1000000000000001</v>
      </c>
      <c r="L380" s="37">
        <v>4.2</v>
      </c>
      <c r="M380" s="37">
        <v>21.5</v>
      </c>
      <c r="N380" s="37">
        <v>19.399999999999999</v>
      </c>
      <c r="O380" s="37">
        <v>13.7</v>
      </c>
      <c r="P380" s="37">
        <v>15.8</v>
      </c>
      <c r="Q380" s="37">
        <v>26.3</v>
      </c>
      <c r="R380" s="37">
        <v>13.7</v>
      </c>
      <c r="S380" s="37">
        <v>1.1000000000000001</v>
      </c>
      <c r="T380" s="37">
        <v>14.7</v>
      </c>
      <c r="U380" s="37">
        <v>2.1</v>
      </c>
      <c r="V380" s="37">
        <v>11</v>
      </c>
      <c r="W380" s="37">
        <v>13.7</v>
      </c>
      <c r="X380" s="37">
        <v>4.2</v>
      </c>
      <c r="Y380" s="37">
        <v>15.8</v>
      </c>
      <c r="Z380" s="37">
        <v>6.3</v>
      </c>
      <c r="AA380" s="37">
        <v>3.2</v>
      </c>
      <c r="AB380" s="37">
        <v>14.7</v>
      </c>
      <c r="AC380" s="37">
        <v>3.2</v>
      </c>
      <c r="AD380" s="37">
        <v>57.3</v>
      </c>
      <c r="AE380" s="37">
        <v>11</v>
      </c>
      <c r="AF380" s="37">
        <v>13.7</v>
      </c>
      <c r="AG380" s="37">
        <v>1.1000000000000001</v>
      </c>
      <c r="AH380" s="37">
        <v>0</v>
      </c>
      <c r="AI380" s="37">
        <v>10</v>
      </c>
      <c r="AJ380" s="37">
        <v>12.6</v>
      </c>
      <c r="AK380" s="37">
        <v>14.7</v>
      </c>
      <c r="AL380" s="37">
        <v>2.1</v>
      </c>
      <c r="AM380" s="37">
        <v>126.6</v>
      </c>
      <c r="AN380" s="37">
        <v>1.1000000000000001</v>
      </c>
      <c r="AO380" s="37">
        <v>15.8</v>
      </c>
      <c r="AP380" s="37">
        <v>11.6</v>
      </c>
      <c r="AQ380" s="37">
        <v>41</v>
      </c>
      <c r="AR380" s="37">
        <v>17.899999999999999</v>
      </c>
      <c r="AS380" s="37">
        <v>82</v>
      </c>
      <c r="AT380" s="37">
        <v>10.5</v>
      </c>
      <c r="AU380" s="37">
        <v>56.8</v>
      </c>
      <c r="AV380" s="37">
        <v>15.8</v>
      </c>
      <c r="AW380" s="37">
        <v>9.5</v>
      </c>
      <c r="AX380" s="37">
        <v>2.1</v>
      </c>
      <c r="AY380" s="37">
        <v>15.8</v>
      </c>
      <c r="AZ380" s="37">
        <v>18.399999999999999</v>
      </c>
      <c r="BA380" s="37">
        <v>15.8</v>
      </c>
      <c r="BB380" s="37">
        <v>3.2</v>
      </c>
      <c r="BC380" s="37">
        <v>14.7</v>
      </c>
      <c r="BD380" s="37">
        <v>25.7</v>
      </c>
      <c r="BE380" s="37">
        <v>24.2</v>
      </c>
      <c r="BF380" s="37">
        <v>52</v>
      </c>
      <c r="BG380" s="37">
        <v>998.5</v>
      </c>
      <c r="BH380" s="37">
        <v>1000</v>
      </c>
      <c r="BI380" s="37">
        <v>1.5</v>
      </c>
      <c r="BJ380" s="37">
        <v>0.15</v>
      </c>
    </row>
    <row r="381" spans="1:62" ht="16.2" thickBot="1" x14ac:dyDescent="0.35">
      <c r="A381" s="36" t="s">
        <v>335</v>
      </c>
      <c r="B381" s="37">
        <v>13.7</v>
      </c>
      <c r="C381" s="37">
        <v>14.7</v>
      </c>
      <c r="D381" s="37">
        <v>14.7</v>
      </c>
      <c r="E381" s="37">
        <v>10.5</v>
      </c>
      <c r="F381" s="37">
        <v>14.7</v>
      </c>
      <c r="G381" s="37">
        <v>15.8</v>
      </c>
      <c r="H381" s="37">
        <v>16.8</v>
      </c>
      <c r="I381" s="37">
        <v>14.7</v>
      </c>
      <c r="J381" s="37">
        <v>15.8</v>
      </c>
      <c r="K381" s="37">
        <v>2.1</v>
      </c>
      <c r="L381" s="37">
        <v>4.2</v>
      </c>
      <c r="M381" s="37">
        <v>20.5</v>
      </c>
      <c r="N381" s="37">
        <v>19.399999999999999</v>
      </c>
      <c r="O381" s="37">
        <v>15.8</v>
      </c>
      <c r="P381" s="37">
        <v>15.8</v>
      </c>
      <c r="Q381" s="37">
        <v>28.4</v>
      </c>
      <c r="R381" s="37">
        <v>11.6</v>
      </c>
      <c r="S381" s="37">
        <v>9.5</v>
      </c>
      <c r="T381" s="37">
        <v>14.7</v>
      </c>
      <c r="U381" s="37">
        <v>3.2</v>
      </c>
      <c r="V381" s="37">
        <v>13.1</v>
      </c>
      <c r="W381" s="37">
        <v>13.7</v>
      </c>
      <c r="X381" s="37">
        <v>3.2</v>
      </c>
      <c r="Y381" s="37">
        <v>15.8</v>
      </c>
      <c r="Z381" s="37">
        <v>5.3</v>
      </c>
      <c r="AA381" s="37">
        <v>3.2</v>
      </c>
      <c r="AB381" s="37">
        <v>14.7</v>
      </c>
      <c r="AC381" s="37">
        <v>2.1</v>
      </c>
      <c r="AD381" s="37">
        <v>58.3</v>
      </c>
      <c r="AE381" s="37">
        <v>34.200000000000003</v>
      </c>
      <c r="AF381" s="37">
        <v>13.7</v>
      </c>
      <c r="AG381" s="37">
        <v>1.1000000000000001</v>
      </c>
      <c r="AH381" s="37">
        <v>1.1000000000000001</v>
      </c>
      <c r="AI381" s="37">
        <v>12.1</v>
      </c>
      <c r="AJ381" s="37">
        <v>12.6</v>
      </c>
      <c r="AK381" s="37">
        <v>14.7</v>
      </c>
      <c r="AL381" s="37">
        <v>3.2</v>
      </c>
      <c r="AM381" s="37">
        <v>125.6</v>
      </c>
      <c r="AN381" s="37">
        <v>2.1</v>
      </c>
      <c r="AO381" s="37">
        <v>15.8</v>
      </c>
      <c r="AP381" s="37">
        <v>13.7</v>
      </c>
      <c r="AQ381" s="37">
        <v>41</v>
      </c>
      <c r="AR381" s="37">
        <v>17.899999999999999</v>
      </c>
      <c r="AS381" s="37">
        <v>82</v>
      </c>
      <c r="AT381" s="37">
        <v>43.6</v>
      </c>
      <c r="AU381" s="37">
        <v>55.7</v>
      </c>
      <c r="AV381" s="37">
        <v>14.7</v>
      </c>
      <c r="AW381" s="37">
        <v>10.5</v>
      </c>
      <c r="AX381" s="37">
        <v>9.5</v>
      </c>
      <c r="AY381" s="37">
        <v>14.7</v>
      </c>
      <c r="AZ381" s="37">
        <v>18.399999999999999</v>
      </c>
      <c r="BA381" s="37">
        <v>15.8</v>
      </c>
      <c r="BB381" s="37">
        <v>5.3</v>
      </c>
      <c r="BC381" s="37">
        <v>13.7</v>
      </c>
      <c r="BD381" s="37">
        <v>14.7</v>
      </c>
      <c r="BE381" s="37">
        <v>24.2</v>
      </c>
      <c r="BF381" s="37">
        <v>52</v>
      </c>
      <c r="BG381" s="37">
        <v>1088.8</v>
      </c>
      <c r="BH381" s="37">
        <v>1000</v>
      </c>
      <c r="BI381" s="37">
        <v>-88.8</v>
      </c>
      <c r="BJ381" s="37">
        <v>-8.8800000000000008</v>
      </c>
    </row>
    <row r="382" spans="1:62" ht="16.2" thickBot="1" x14ac:dyDescent="0.35">
      <c r="A382" s="36" t="s">
        <v>336</v>
      </c>
      <c r="B382" s="37">
        <v>15.8</v>
      </c>
      <c r="C382" s="37">
        <v>15.8</v>
      </c>
      <c r="D382" s="37">
        <v>14.7</v>
      </c>
      <c r="E382" s="37">
        <v>13.7</v>
      </c>
      <c r="F382" s="37">
        <v>15.8</v>
      </c>
      <c r="G382" s="37">
        <v>15.8</v>
      </c>
      <c r="H382" s="37">
        <v>17.899999999999999</v>
      </c>
      <c r="I382" s="37">
        <v>13.7</v>
      </c>
      <c r="J382" s="37">
        <v>15.8</v>
      </c>
      <c r="K382" s="37">
        <v>10.5</v>
      </c>
      <c r="L382" s="37">
        <v>4.2</v>
      </c>
      <c r="M382" s="37">
        <v>21.5</v>
      </c>
      <c r="N382" s="37">
        <v>19.399999999999999</v>
      </c>
      <c r="O382" s="37">
        <v>15.8</v>
      </c>
      <c r="P382" s="37">
        <v>14.7</v>
      </c>
      <c r="Q382" s="37">
        <v>27.3</v>
      </c>
      <c r="R382" s="37">
        <v>9.5</v>
      </c>
      <c r="S382" s="37">
        <v>18.899999999999999</v>
      </c>
      <c r="T382" s="37">
        <v>16.8</v>
      </c>
      <c r="U382" s="37">
        <v>3.2</v>
      </c>
      <c r="V382" s="37">
        <v>15.2</v>
      </c>
      <c r="W382" s="37">
        <v>14.7</v>
      </c>
      <c r="X382" s="37">
        <v>5.3</v>
      </c>
      <c r="Y382" s="37">
        <v>15.8</v>
      </c>
      <c r="Z382" s="37">
        <v>10.5</v>
      </c>
      <c r="AA382" s="37">
        <v>14.2</v>
      </c>
      <c r="AB382" s="37">
        <v>15.8</v>
      </c>
      <c r="AC382" s="37">
        <v>3.2</v>
      </c>
      <c r="AD382" s="37">
        <v>58.3</v>
      </c>
      <c r="AE382" s="37">
        <v>11</v>
      </c>
      <c r="AF382" s="37">
        <v>15.8</v>
      </c>
      <c r="AG382" s="37">
        <v>14.7</v>
      </c>
      <c r="AH382" s="37">
        <v>10.5</v>
      </c>
      <c r="AI382" s="37">
        <v>14.2</v>
      </c>
      <c r="AJ382" s="37">
        <v>7.4</v>
      </c>
      <c r="AK382" s="37">
        <v>14.7</v>
      </c>
      <c r="AL382" s="37">
        <v>1.1000000000000001</v>
      </c>
      <c r="AM382" s="37">
        <v>125.6</v>
      </c>
      <c r="AN382" s="37">
        <v>2.1</v>
      </c>
      <c r="AO382" s="37">
        <v>13.7</v>
      </c>
      <c r="AP382" s="37">
        <v>13.7</v>
      </c>
      <c r="AQ382" s="37">
        <v>43.1</v>
      </c>
      <c r="AR382" s="37">
        <v>17.899999999999999</v>
      </c>
      <c r="AS382" s="37">
        <v>54.7</v>
      </c>
      <c r="AT382" s="37">
        <v>2.1</v>
      </c>
      <c r="AU382" s="37">
        <v>150.30000000000001</v>
      </c>
      <c r="AV382" s="37">
        <v>11.6</v>
      </c>
      <c r="AW382" s="37">
        <v>15.8</v>
      </c>
      <c r="AX382" s="37">
        <v>16.3</v>
      </c>
      <c r="AY382" s="37">
        <v>17.899999999999999</v>
      </c>
      <c r="AZ382" s="37">
        <v>16.3</v>
      </c>
      <c r="BA382" s="37">
        <v>14.7</v>
      </c>
      <c r="BB382" s="37">
        <v>8.9</v>
      </c>
      <c r="BC382" s="37">
        <v>15.8</v>
      </c>
      <c r="BD382" s="37">
        <v>33.1</v>
      </c>
      <c r="BE382" s="37">
        <v>1.1000000000000001</v>
      </c>
      <c r="BF382" s="37">
        <v>37.299999999999997</v>
      </c>
      <c r="BG382" s="37">
        <v>1154.5</v>
      </c>
      <c r="BH382" s="37">
        <v>1000</v>
      </c>
      <c r="BI382" s="37">
        <v>-154.5</v>
      </c>
      <c r="BJ382" s="37">
        <v>-15.45</v>
      </c>
    </row>
    <row r="383" spans="1:62" ht="16.2" thickBot="1" x14ac:dyDescent="0.35">
      <c r="A383" s="36" t="s">
        <v>337</v>
      </c>
      <c r="B383" s="37">
        <v>13.7</v>
      </c>
      <c r="C383" s="37">
        <v>15.8</v>
      </c>
      <c r="D383" s="37">
        <v>9.5</v>
      </c>
      <c r="E383" s="37">
        <v>11.6</v>
      </c>
      <c r="F383" s="37">
        <v>13.7</v>
      </c>
      <c r="G383" s="37">
        <v>15.8</v>
      </c>
      <c r="H383" s="37">
        <v>16.8</v>
      </c>
      <c r="I383" s="37">
        <v>8.4</v>
      </c>
      <c r="J383" s="37">
        <v>14.7</v>
      </c>
      <c r="K383" s="37">
        <v>5.3</v>
      </c>
      <c r="L383" s="37">
        <v>0</v>
      </c>
      <c r="M383" s="37">
        <v>16.3</v>
      </c>
      <c r="N383" s="37">
        <v>18.399999999999999</v>
      </c>
      <c r="O383" s="37">
        <v>15.8</v>
      </c>
      <c r="P383" s="37">
        <v>13.7</v>
      </c>
      <c r="Q383" s="37">
        <v>27.3</v>
      </c>
      <c r="R383" s="37">
        <v>4.2</v>
      </c>
      <c r="S383" s="37">
        <v>14.7</v>
      </c>
      <c r="T383" s="37">
        <v>15.8</v>
      </c>
      <c r="U383" s="37">
        <v>14.7</v>
      </c>
      <c r="V383" s="37">
        <v>17.3</v>
      </c>
      <c r="W383" s="37">
        <v>12.6</v>
      </c>
      <c r="X383" s="37">
        <v>2.1</v>
      </c>
      <c r="Y383" s="37">
        <v>12.6</v>
      </c>
      <c r="Z383" s="37">
        <v>14.7</v>
      </c>
      <c r="AA383" s="37">
        <v>15.2</v>
      </c>
      <c r="AB383" s="37">
        <v>13.7</v>
      </c>
      <c r="AC383" s="37">
        <v>13.7</v>
      </c>
      <c r="AD383" s="37">
        <v>57.3</v>
      </c>
      <c r="AE383" s="37">
        <v>0</v>
      </c>
      <c r="AF383" s="37">
        <v>14.7</v>
      </c>
      <c r="AG383" s="37">
        <v>14.7</v>
      </c>
      <c r="AH383" s="37">
        <v>11.6</v>
      </c>
      <c r="AI383" s="37">
        <v>24.2</v>
      </c>
      <c r="AJ383" s="37">
        <v>0</v>
      </c>
      <c r="AK383" s="37">
        <v>13.7</v>
      </c>
      <c r="AL383" s="37">
        <v>1.1000000000000001</v>
      </c>
      <c r="AM383" s="37">
        <v>126.6</v>
      </c>
      <c r="AN383" s="37">
        <v>15.8</v>
      </c>
      <c r="AO383" s="37">
        <v>13.7</v>
      </c>
      <c r="AP383" s="37">
        <v>12.6</v>
      </c>
      <c r="AQ383" s="37">
        <v>43.1</v>
      </c>
      <c r="AR383" s="37">
        <v>16.8</v>
      </c>
      <c r="AS383" s="37">
        <v>53.6</v>
      </c>
      <c r="AT383" s="37">
        <v>2.1</v>
      </c>
      <c r="AU383" s="37">
        <v>150.30000000000001</v>
      </c>
      <c r="AV383" s="37">
        <v>13.7</v>
      </c>
      <c r="AW383" s="37">
        <v>15.8</v>
      </c>
      <c r="AX383" s="37">
        <v>3.2</v>
      </c>
      <c r="AY383" s="37">
        <v>15.8</v>
      </c>
      <c r="AZ383" s="37">
        <v>19.399999999999999</v>
      </c>
      <c r="BA383" s="37">
        <v>12.6</v>
      </c>
      <c r="BB383" s="37">
        <v>5.3</v>
      </c>
      <c r="BC383" s="37">
        <v>13.7</v>
      </c>
      <c r="BD383" s="37">
        <v>33.1</v>
      </c>
      <c r="BE383" s="37">
        <v>0</v>
      </c>
      <c r="BF383" s="37">
        <v>37.299999999999997</v>
      </c>
      <c r="BG383" s="37">
        <v>1109.3</v>
      </c>
      <c r="BH383" s="37">
        <v>1000</v>
      </c>
      <c r="BI383" s="37">
        <v>-109.3</v>
      </c>
      <c r="BJ383" s="37">
        <v>-10.93</v>
      </c>
    </row>
    <row r="384" spans="1:62" ht="16.2" thickBot="1" x14ac:dyDescent="0.35">
      <c r="A384" s="36" t="s">
        <v>338</v>
      </c>
      <c r="B384" s="37">
        <v>14.7</v>
      </c>
      <c r="C384" s="37">
        <v>15.8</v>
      </c>
      <c r="D384" s="37">
        <v>9.5</v>
      </c>
      <c r="E384" s="37">
        <v>10.5</v>
      </c>
      <c r="F384" s="37">
        <v>13.7</v>
      </c>
      <c r="G384" s="37">
        <v>13.7</v>
      </c>
      <c r="H384" s="37">
        <v>17.899999999999999</v>
      </c>
      <c r="I384" s="37">
        <v>8.4</v>
      </c>
      <c r="J384" s="37">
        <v>14.7</v>
      </c>
      <c r="K384" s="37">
        <v>8.4</v>
      </c>
      <c r="L384" s="37">
        <v>0</v>
      </c>
      <c r="M384" s="37">
        <v>15.2</v>
      </c>
      <c r="N384" s="37">
        <v>18.399999999999999</v>
      </c>
      <c r="O384" s="37">
        <v>13.7</v>
      </c>
      <c r="P384" s="37">
        <v>13.7</v>
      </c>
      <c r="Q384" s="37">
        <v>28.4</v>
      </c>
      <c r="R384" s="37">
        <v>5.3</v>
      </c>
      <c r="S384" s="37">
        <v>13.7</v>
      </c>
      <c r="T384" s="37">
        <v>13.7</v>
      </c>
      <c r="U384" s="37">
        <v>1.1000000000000001</v>
      </c>
      <c r="V384" s="37">
        <v>12.1</v>
      </c>
      <c r="W384" s="37">
        <v>12.6</v>
      </c>
      <c r="X384" s="37">
        <v>2.1</v>
      </c>
      <c r="Y384" s="37">
        <v>9.5</v>
      </c>
      <c r="Z384" s="37">
        <v>6.3</v>
      </c>
      <c r="AA384" s="37">
        <v>8.9</v>
      </c>
      <c r="AB384" s="37">
        <v>13.7</v>
      </c>
      <c r="AC384" s="37">
        <v>1.1000000000000001</v>
      </c>
      <c r="AD384" s="37">
        <v>58.3</v>
      </c>
      <c r="AE384" s="37">
        <v>11</v>
      </c>
      <c r="AF384" s="37">
        <v>13.7</v>
      </c>
      <c r="AG384" s="37">
        <v>14.7</v>
      </c>
      <c r="AH384" s="37">
        <v>10.5</v>
      </c>
      <c r="AI384" s="37">
        <v>11</v>
      </c>
      <c r="AJ384" s="37">
        <v>6.3</v>
      </c>
      <c r="AK384" s="37">
        <v>13.7</v>
      </c>
      <c r="AL384" s="37">
        <v>1.1000000000000001</v>
      </c>
      <c r="AM384" s="37">
        <v>124.5</v>
      </c>
      <c r="AN384" s="37">
        <v>0</v>
      </c>
      <c r="AO384" s="37">
        <v>9.5</v>
      </c>
      <c r="AP384" s="37">
        <v>12.6</v>
      </c>
      <c r="AQ384" s="37">
        <v>38.9</v>
      </c>
      <c r="AR384" s="37">
        <v>15.8</v>
      </c>
      <c r="AS384" s="37">
        <v>53.6</v>
      </c>
      <c r="AT384" s="37">
        <v>2.1</v>
      </c>
      <c r="AU384" s="37">
        <v>150.30000000000001</v>
      </c>
      <c r="AV384" s="37">
        <v>8.4</v>
      </c>
      <c r="AW384" s="37">
        <v>13.7</v>
      </c>
      <c r="AX384" s="37">
        <v>5.3</v>
      </c>
      <c r="AY384" s="37">
        <v>16.8</v>
      </c>
      <c r="AZ384" s="37">
        <v>14.2</v>
      </c>
      <c r="BA384" s="37">
        <v>8.4</v>
      </c>
      <c r="BB384" s="37">
        <v>5.3</v>
      </c>
      <c r="BC384" s="37">
        <v>14.7</v>
      </c>
      <c r="BD384" s="37">
        <v>27.9</v>
      </c>
      <c r="BE384" s="37">
        <v>0</v>
      </c>
      <c r="BF384" s="37">
        <v>36.299999999999997</v>
      </c>
      <c r="BG384" s="37">
        <v>1014.8</v>
      </c>
      <c r="BH384" s="37">
        <v>1000</v>
      </c>
      <c r="BI384" s="37">
        <v>-14.8</v>
      </c>
      <c r="BJ384" s="37">
        <v>-1.48</v>
      </c>
    </row>
    <row r="385" spans="1:62" ht="16.2" thickBot="1" x14ac:dyDescent="0.35">
      <c r="A385" s="36" t="s">
        <v>339</v>
      </c>
      <c r="B385" s="37">
        <v>13.7</v>
      </c>
      <c r="C385" s="37">
        <v>12.6</v>
      </c>
      <c r="D385" s="37">
        <v>8.4</v>
      </c>
      <c r="E385" s="37">
        <v>7.4</v>
      </c>
      <c r="F385" s="37">
        <v>12.6</v>
      </c>
      <c r="G385" s="37">
        <v>11.6</v>
      </c>
      <c r="H385" s="37">
        <v>17.899999999999999</v>
      </c>
      <c r="I385" s="37">
        <v>8.4</v>
      </c>
      <c r="J385" s="37">
        <v>12.6</v>
      </c>
      <c r="K385" s="37">
        <v>0</v>
      </c>
      <c r="L385" s="37">
        <v>0</v>
      </c>
      <c r="M385" s="37">
        <v>15.2</v>
      </c>
      <c r="N385" s="37">
        <v>17.3</v>
      </c>
      <c r="O385" s="37">
        <v>11.6</v>
      </c>
      <c r="P385" s="37">
        <v>13.7</v>
      </c>
      <c r="Q385" s="37">
        <v>24.2</v>
      </c>
      <c r="R385" s="37">
        <v>4.2</v>
      </c>
      <c r="S385" s="37">
        <v>13.7</v>
      </c>
      <c r="T385" s="37">
        <v>13.7</v>
      </c>
      <c r="U385" s="37">
        <v>2.1</v>
      </c>
      <c r="V385" s="37">
        <v>12.1</v>
      </c>
      <c r="W385" s="37">
        <v>12.6</v>
      </c>
      <c r="X385" s="37">
        <v>3.2</v>
      </c>
      <c r="Y385" s="37">
        <v>10.5</v>
      </c>
      <c r="Z385" s="37">
        <v>7.4</v>
      </c>
      <c r="AA385" s="37">
        <v>10</v>
      </c>
      <c r="AB385" s="37">
        <v>12.6</v>
      </c>
      <c r="AC385" s="37">
        <v>2.1</v>
      </c>
      <c r="AD385" s="37">
        <v>56.2</v>
      </c>
      <c r="AE385" s="37">
        <v>11</v>
      </c>
      <c r="AF385" s="37">
        <v>13.7</v>
      </c>
      <c r="AG385" s="37">
        <v>12.6</v>
      </c>
      <c r="AH385" s="37">
        <v>1.1000000000000001</v>
      </c>
      <c r="AI385" s="37">
        <v>12.1</v>
      </c>
      <c r="AJ385" s="37">
        <v>0</v>
      </c>
      <c r="AK385" s="37">
        <v>12.6</v>
      </c>
      <c r="AL385" s="37">
        <v>0</v>
      </c>
      <c r="AM385" s="37">
        <v>125.6</v>
      </c>
      <c r="AN385" s="37">
        <v>0</v>
      </c>
      <c r="AO385" s="37">
        <v>9.5</v>
      </c>
      <c r="AP385" s="37">
        <v>12.6</v>
      </c>
      <c r="AQ385" s="37">
        <v>39.9</v>
      </c>
      <c r="AR385" s="37">
        <v>15.8</v>
      </c>
      <c r="AS385" s="37">
        <v>53.6</v>
      </c>
      <c r="AT385" s="37">
        <v>1.1000000000000001</v>
      </c>
      <c r="AU385" s="37">
        <v>111.9</v>
      </c>
      <c r="AV385" s="37">
        <v>7.4</v>
      </c>
      <c r="AW385" s="37">
        <v>12.6</v>
      </c>
      <c r="AX385" s="37">
        <v>22.6</v>
      </c>
      <c r="AY385" s="37">
        <v>16.8</v>
      </c>
      <c r="AZ385" s="37">
        <v>14.2</v>
      </c>
      <c r="BA385" s="37">
        <v>7.4</v>
      </c>
      <c r="BB385" s="37">
        <v>4.2</v>
      </c>
      <c r="BC385" s="37">
        <v>12.6</v>
      </c>
      <c r="BD385" s="37">
        <v>27.9</v>
      </c>
      <c r="BE385" s="37">
        <v>0</v>
      </c>
      <c r="BF385" s="37">
        <v>37.299999999999997</v>
      </c>
      <c r="BG385" s="37">
        <v>943.3</v>
      </c>
      <c r="BH385" s="37">
        <v>1000</v>
      </c>
      <c r="BI385" s="37">
        <v>56.7</v>
      </c>
      <c r="BJ385" s="37">
        <v>5.67</v>
      </c>
    </row>
    <row r="386" spans="1:62" ht="16.2" thickBot="1" x14ac:dyDescent="0.35">
      <c r="A386" s="36" t="s">
        <v>340</v>
      </c>
      <c r="B386" s="37">
        <v>14.7</v>
      </c>
      <c r="C386" s="37">
        <v>14.7</v>
      </c>
      <c r="D386" s="37">
        <v>7.4</v>
      </c>
      <c r="E386" s="37">
        <v>9.5</v>
      </c>
      <c r="F386" s="37">
        <v>13.7</v>
      </c>
      <c r="G386" s="37">
        <v>13.7</v>
      </c>
      <c r="H386" s="37">
        <v>16.8</v>
      </c>
      <c r="I386" s="37">
        <v>9.5</v>
      </c>
      <c r="J386" s="37">
        <v>13.7</v>
      </c>
      <c r="K386" s="37">
        <v>1.1000000000000001</v>
      </c>
      <c r="L386" s="37">
        <v>0</v>
      </c>
      <c r="M386" s="37">
        <v>17.3</v>
      </c>
      <c r="N386" s="37">
        <v>18.399999999999999</v>
      </c>
      <c r="O386" s="37">
        <v>13.7</v>
      </c>
      <c r="P386" s="37">
        <v>14.7</v>
      </c>
      <c r="Q386" s="37">
        <v>23.1</v>
      </c>
      <c r="R386" s="37">
        <v>5.3</v>
      </c>
      <c r="S386" s="37">
        <v>14.7</v>
      </c>
      <c r="T386" s="37">
        <v>13.7</v>
      </c>
      <c r="U386" s="37">
        <v>3.2</v>
      </c>
      <c r="V386" s="37">
        <v>13.1</v>
      </c>
      <c r="W386" s="37">
        <v>13.7</v>
      </c>
      <c r="X386" s="37">
        <v>3.2</v>
      </c>
      <c r="Y386" s="37">
        <v>11.6</v>
      </c>
      <c r="Z386" s="37">
        <v>8.4</v>
      </c>
      <c r="AA386" s="37">
        <v>11</v>
      </c>
      <c r="AB386" s="37">
        <v>13.7</v>
      </c>
      <c r="AC386" s="37">
        <v>3.2</v>
      </c>
      <c r="AD386" s="37">
        <v>56.2</v>
      </c>
      <c r="AE386" s="37">
        <v>0</v>
      </c>
      <c r="AF386" s="37">
        <v>13.7</v>
      </c>
      <c r="AG386" s="37">
        <v>12.6</v>
      </c>
      <c r="AH386" s="37">
        <v>1.1000000000000001</v>
      </c>
      <c r="AI386" s="37">
        <v>12.1</v>
      </c>
      <c r="AJ386" s="37">
        <v>0</v>
      </c>
      <c r="AK386" s="37">
        <v>13.7</v>
      </c>
      <c r="AL386" s="37">
        <v>0</v>
      </c>
      <c r="AM386" s="37">
        <v>124.5</v>
      </c>
      <c r="AN386" s="37">
        <v>2.1</v>
      </c>
      <c r="AO386" s="37">
        <v>9.5</v>
      </c>
      <c r="AP386" s="37">
        <v>12.6</v>
      </c>
      <c r="AQ386" s="37">
        <v>38.9</v>
      </c>
      <c r="AR386" s="37">
        <v>15.8</v>
      </c>
      <c r="AS386" s="37">
        <v>53.6</v>
      </c>
      <c r="AT386" s="37">
        <v>2.1</v>
      </c>
      <c r="AU386" s="37">
        <v>111.9</v>
      </c>
      <c r="AV386" s="37">
        <v>8.4</v>
      </c>
      <c r="AW386" s="37">
        <v>14.7</v>
      </c>
      <c r="AX386" s="37">
        <v>16.3</v>
      </c>
      <c r="AY386" s="37">
        <v>17.899999999999999</v>
      </c>
      <c r="AZ386" s="37">
        <v>15.2</v>
      </c>
      <c r="BA386" s="37">
        <v>8.4</v>
      </c>
      <c r="BB386" s="37">
        <v>4.2</v>
      </c>
      <c r="BC386" s="37">
        <v>12.6</v>
      </c>
      <c r="BD386" s="37">
        <v>31</v>
      </c>
      <c r="BE386" s="37">
        <v>0</v>
      </c>
      <c r="BF386" s="37">
        <v>37.299999999999997</v>
      </c>
      <c r="BG386" s="37">
        <v>962.7</v>
      </c>
      <c r="BH386" s="37">
        <v>1000</v>
      </c>
      <c r="BI386" s="37">
        <v>37.299999999999997</v>
      </c>
      <c r="BJ386" s="37">
        <v>3.73</v>
      </c>
    </row>
    <row r="387" spans="1:62" ht="16.2" thickBot="1" x14ac:dyDescent="0.35">
      <c r="A387" s="36" t="s">
        <v>341</v>
      </c>
      <c r="B387" s="37">
        <v>15.8</v>
      </c>
      <c r="C387" s="37">
        <v>15.8</v>
      </c>
      <c r="D387" s="37">
        <v>15.8</v>
      </c>
      <c r="E387" s="37">
        <v>15.8</v>
      </c>
      <c r="F387" s="37">
        <v>15.8</v>
      </c>
      <c r="G387" s="37">
        <v>15.8</v>
      </c>
      <c r="H387" s="37">
        <v>17.899999999999999</v>
      </c>
      <c r="I387" s="37">
        <v>15.8</v>
      </c>
      <c r="J387" s="37">
        <v>15.8</v>
      </c>
      <c r="K387" s="37">
        <v>15.8</v>
      </c>
      <c r="L387" s="37">
        <v>15.8</v>
      </c>
      <c r="M387" s="37">
        <v>23.6</v>
      </c>
      <c r="N387" s="37">
        <v>20.5</v>
      </c>
      <c r="O387" s="37">
        <v>15.8</v>
      </c>
      <c r="P387" s="37">
        <v>15.8</v>
      </c>
      <c r="Q387" s="37">
        <v>27.3</v>
      </c>
      <c r="R387" s="37">
        <v>15.8</v>
      </c>
      <c r="S387" s="37">
        <v>21</v>
      </c>
      <c r="T387" s="37">
        <v>16.8</v>
      </c>
      <c r="U387" s="37">
        <v>3.2</v>
      </c>
      <c r="V387" s="37">
        <v>18.399999999999999</v>
      </c>
      <c r="W387" s="37">
        <v>15.8</v>
      </c>
      <c r="X387" s="37">
        <v>15.8</v>
      </c>
      <c r="Y387" s="37">
        <v>15.8</v>
      </c>
      <c r="Z387" s="37">
        <v>13.7</v>
      </c>
      <c r="AA387" s="37">
        <v>19.399999999999999</v>
      </c>
      <c r="AB387" s="37">
        <v>15.8</v>
      </c>
      <c r="AC387" s="37">
        <v>3.2</v>
      </c>
      <c r="AD387" s="37">
        <v>56.2</v>
      </c>
      <c r="AE387" s="37">
        <v>11</v>
      </c>
      <c r="AF387" s="37">
        <v>15.8</v>
      </c>
      <c r="AG387" s="37">
        <v>12.6</v>
      </c>
      <c r="AH387" s="37">
        <v>2.1</v>
      </c>
      <c r="AI387" s="37">
        <v>25.2</v>
      </c>
      <c r="AJ387" s="37">
        <v>6.3</v>
      </c>
      <c r="AK387" s="37">
        <v>15.8</v>
      </c>
      <c r="AL387" s="37">
        <v>1.1000000000000001</v>
      </c>
      <c r="AM387" s="37">
        <v>124.5</v>
      </c>
      <c r="AN387" s="37">
        <v>1.1000000000000001</v>
      </c>
      <c r="AO387" s="37">
        <v>12.6</v>
      </c>
      <c r="AP387" s="37">
        <v>13.7</v>
      </c>
      <c r="AQ387" s="37">
        <v>39.9</v>
      </c>
      <c r="AR387" s="37">
        <v>16.8</v>
      </c>
      <c r="AS387" s="37">
        <v>53.6</v>
      </c>
      <c r="AT387" s="37">
        <v>2.1</v>
      </c>
      <c r="AU387" s="37">
        <v>111.9</v>
      </c>
      <c r="AV387" s="37">
        <v>14.7</v>
      </c>
      <c r="AW387" s="37">
        <v>15.8</v>
      </c>
      <c r="AX387" s="37">
        <v>8.4</v>
      </c>
      <c r="AY387" s="37">
        <v>17.899999999999999</v>
      </c>
      <c r="AZ387" s="37">
        <v>20.5</v>
      </c>
      <c r="BA387" s="37">
        <v>14.7</v>
      </c>
      <c r="BB387" s="37">
        <v>5.3</v>
      </c>
      <c r="BC387" s="37">
        <v>15.8</v>
      </c>
      <c r="BD387" s="37">
        <v>34.200000000000003</v>
      </c>
      <c r="BE387" s="37">
        <v>0</v>
      </c>
      <c r="BF387" s="37">
        <v>37.299999999999997</v>
      </c>
      <c r="BG387" s="37">
        <v>1159.8</v>
      </c>
      <c r="BH387" s="37">
        <v>1000</v>
      </c>
      <c r="BI387" s="37">
        <v>-159.80000000000001</v>
      </c>
      <c r="BJ387" s="37">
        <v>-15.98</v>
      </c>
    </row>
    <row r="388" spans="1:62" ht="16.2" thickBot="1" x14ac:dyDescent="0.35">
      <c r="A388" s="36" t="s">
        <v>342</v>
      </c>
      <c r="B388" s="37">
        <v>15.8</v>
      </c>
      <c r="C388" s="37">
        <v>13.7</v>
      </c>
      <c r="D388" s="37">
        <v>15.8</v>
      </c>
      <c r="E388" s="37">
        <v>13.7</v>
      </c>
      <c r="F388" s="37">
        <v>15.8</v>
      </c>
      <c r="G388" s="37">
        <v>15.8</v>
      </c>
      <c r="H388" s="37">
        <v>61</v>
      </c>
      <c r="I388" s="37">
        <v>15.8</v>
      </c>
      <c r="J388" s="37">
        <v>14.7</v>
      </c>
      <c r="K388" s="37">
        <v>8.4</v>
      </c>
      <c r="L388" s="37">
        <v>5.3</v>
      </c>
      <c r="M388" s="37">
        <v>23.6</v>
      </c>
      <c r="N388" s="37">
        <v>20.5</v>
      </c>
      <c r="O388" s="37">
        <v>15.8</v>
      </c>
      <c r="P388" s="37">
        <v>15.8</v>
      </c>
      <c r="Q388" s="37">
        <v>28.4</v>
      </c>
      <c r="R388" s="37">
        <v>14.7</v>
      </c>
      <c r="S388" s="37">
        <v>21</v>
      </c>
      <c r="T388" s="37">
        <v>15.8</v>
      </c>
      <c r="U388" s="37">
        <v>2.1</v>
      </c>
      <c r="V388" s="37">
        <v>12.1</v>
      </c>
      <c r="W388" s="37">
        <v>15.8</v>
      </c>
      <c r="X388" s="37">
        <v>4.2</v>
      </c>
      <c r="Y388" s="37">
        <v>15.8</v>
      </c>
      <c r="Z388" s="37">
        <v>9.5</v>
      </c>
      <c r="AA388" s="37">
        <v>12.1</v>
      </c>
      <c r="AB388" s="37">
        <v>15.8</v>
      </c>
      <c r="AC388" s="37">
        <v>3.2</v>
      </c>
      <c r="AD388" s="37">
        <v>57.3</v>
      </c>
      <c r="AE388" s="37">
        <v>11</v>
      </c>
      <c r="AF388" s="37">
        <v>15.8</v>
      </c>
      <c r="AG388" s="37">
        <v>12.6</v>
      </c>
      <c r="AH388" s="37">
        <v>1.1000000000000001</v>
      </c>
      <c r="AI388" s="37">
        <v>13.1</v>
      </c>
      <c r="AJ388" s="37">
        <v>0</v>
      </c>
      <c r="AK388" s="37">
        <v>14.7</v>
      </c>
      <c r="AL388" s="37">
        <v>0</v>
      </c>
      <c r="AM388" s="37">
        <v>124.5</v>
      </c>
      <c r="AN388" s="37">
        <v>0</v>
      </c>
      <c r="AO388" s="37">
        <v>14.7</v>
      </c>
      <c r="AP388" s="37">
        <v>13.7</v>
      </c>
      <c r="AQ388" s="37">
        <v>39.9</v>
      </c>
      <c r="AR388" s="37">
        <v>16.8</v>
      </c>
      <c r="AS388" s="37">
        <v>54.7</v>
      </c>
      <c r="AT388" s="37">
        <v>1.1000000000000001</v>
      </c>
      <c r="AU388" s="37">
        <v>111.9</v>
      </c>
      <c r="AV388" s="37">
        <v>9.5</v>
      </c>
      <c r="AW388" s="37">
        <v>12.6</v>
      </c>
      <c r="AX388" s="37">
        <v>8.4</v>
      </c>
      <c r="AY388" s="37">
        <v>15.8</v>
      </c>
      <c r="AZ388" s="37">
        <v>15.2</v>
      </c>
      <c r="BA388" s="37">
        <v>13.7</v>
      </c>
      <c r="BB388" s="37">
        <v>4.2</v>
      </c>
      <c r="BC388" s="37">
        <v>15.8</v>
      </c>
      <c r="BD388" s="37">
        <v>33.1</v>
      </c>
      <c r="BE388" s="37">
        <v>1.1000000000000001</v>
      </c>
      <c r="BF388" s="37">
        <v>37.299999999999997</v>
      </c>
      <c r="BG388" s="37">
        <v>1110.9000000000001</v>
      </c>
      <c r="BH388" s="37">
        <v>1000</v>
      </c>
      <c r="BI388" s="37">
        <v>-110.9</v>
      </c>
      <c r="BJ388" s="37">
        <v>-11.09</v>
      </c>
    </row>
    <row r="389" spans="1:62" ht="16.2" thickBot="1" x14ac:dyDescent="0.35">
      <c r="A389" s="36" t="s">
        <v>343</v>
      </c>
      <c r="B389" s="37">
        <v>15.8</v>
      </c>
      <c r="C389" s="37">
        <v>12.6</v>
      </c>
      <c r="D389" s="37">
        <v>7.4</v>
      </c>
      <c r="E389" s="37">
        <v>10.5</v>
      </c>
      <c r="F389" s="37">
        <v>12.6</v>
      </c>
      <c r="G389" s="37">
        <v>13.7</v>
      </c>
      <c r="H389" s="37">
        <v>17.899999999999999</v>
      </c>
      <c r="I389" s="37">
        <v>9.5</v>
      </c>
      <c r="J389" s="37">
        <v>12.6</v>
      </c>
      <c r="K389" s="37">
        <v>0</v>
      </c>
      <c r="L389" s="37">
        <v>1.1000000000000001</v>
      </c>
      <c r="M389" s="37">
        <v>15.2</v>
      </c>
      <c r="N389" s="37">
        <v>18.399999999999999</v>
      </c>
      <c r="O389" s="37">
        <v>11.6</v>
      </c>
      <c r="P389" s="37">
        <v>14.7</v>
      </c>
      <c r="Q389" s="37">
        <v>23.1</v>
      </c>
      <c r="R389" s="37">
        <v>5.3</v>
      </c>
      <c r="S389" s="37">
        <v>14.7</v>
      </c>
      <c r="T389" s="37">
        <v>13.7</v>
      </c>
      <c r="U389" s="37">
        <v>1.1000000000000001</v>
      </c>
      <c r="V389" s="37">
        <v>12.1</v>
      </c>
      <c r="W389" s="37">
        <v>12.6</v>
      </c>
      <c r="X389" s="37">
        <v>2.1</v>
      </c>
      <c r="Y389" s="37">
        <v>12.6</v>
      </c>
      <c r="Z389" s="37">
        <v>5.3</v>
      </c>
      <c r="AA389" s="37">
        <v>8.9</v>
      </c>
      <c r="AB389" s="37">
        <v>12.6</v>
      </c>
      <c r="AC389" s="37">
        <v>1.1000000000000001</v>
      </c>
      <c r="AD389" s="37">
        <v>58.3</v>
      </c>
      <c r="AE389" s="37">
        <v>0</v>
      </c>
      <c r="AF389" s="37">
        <v>14.7</v>
      </c>
      <c r="AG389" s="37">
        <v>13.7</v>
      </c>
      <c r="AH389" s="37">
        <v>1.1000000000000001</v>
      </c>
      <c r="AI389" s="37">
        <v>11</v>
      </c>
      <c r="AJ389" s="37">
        <v>6.3</v>
      </c>
      <c r="AK389" s="37">
        <v>13.7</v>
      </c>
      <c r="AL389" s="37">
        <v>0</v>
      </c>
      <c r="AM389" s="37">
        <v>124.5</v>
      </c>
      <c r="AN389" s="37">
        <v>1.1000000000000001</v>
      </c>
      <c r="AO389" s="37">
        <v>11.6</v>
      </c>
      <c r="AP389" s="37">
        <v>12.6</v>
      </c>
      <c r="AQ389" s="37">
        <v>39.9</v>
      </c>
      <c r="AR389" s="37">
        <v>17.899999999999999</v>
      </c>
      <c r="AS389" s="37">
        <v>53.6</v>
      </c>
      <c r="AT389" s="37">
        <v>1.1000000000000001</v>
      </c>
      <c r="AU389" s="37">
        <v>111.9</v>
      </c>
      <c r="AV389" s="37">
        <v>8.4</v>
      </c>
      <c r="AW389" s="37">
        <v>14.7</v>
      </c>
      <c r="AX389" s="37">
        <v>8.4</v>
      </c>
      <c r="AY389" s="37">
        <v>16.8</v>
      </c>
      <c r="AZ389" s="37">
        <v>15.2</v>
      </c>
      <c r="BA389" s="37">
        <v>11.6</v>
      </c>
      <c r="BB389" s="37">
        <v>5.3</v>
      </c>
      <c r="BC389" s="37">
        <v>15.8</v>
      </c>
      <c r="BD389" s="37">
        <v>31</v>
      </c>
      <c r="BE389" s="37">
        <v>0</v>
      </c>
      <c r="BF389" s="37">
        <v>37.299999999999997</v>
      </c>
      <c r="BG389" s="37">
        <v>955.9</v>
      </c>
      <c r="BH389" s="37">
        <v>1000</v>
      </c>
      <c r="BI389" s="37">
        <v>44.1</v>
      </c>
      <c r="BJ389" s="37">
        <v>4.41</v>
      </c>
    </row>
    <row r="390" spans="1:62" ht="16.2" thickBot="1" x14ac:dyDescent="0.35">
      <c r="A390" s="36" t="s">
        <v>344</v>
      </c>
      <c r="B390" s="37">
        <v>14.7</v>
      </c>
      <c r="C390" s="37">
        <v>12.6</v>
      </c>
      <c r="D390" s="37">
        <v>8.4</v>
      </c>
      <c r="E390" s="37">
        <v>8.4</v>
      </c>
      <c r="F390" s="37">
        <v>11.6</v>
      </c>
      <c r="G390" s="37">
        <v>11.6</v>
      </c>
      <c r="H390" s="37">
        <v>17.899999999999999</v>
      </c>
      <c r="I390" s="37">
        <v>9.5</v>
      </c>
      <c r="J390" s="37">
        <v>12.6</v>
      </c>
      <c r="K390" s="37">
        <v>0</v>
      </c>
      <c r="L390" s="37">
        <v>0</v>
      </c>
      <c r="M390" s="37">
        <v>15.2</v>
      </c>
      <c r="N390" s="37">
        <v>17.3</v>
      </c>
      <c r="O390" s="37">
        <v>11.6</v>
      </c>
      <c r="P390" s="37">
        <v>13.7</v>
      </c>
      <c r="Q390" s="37">
        <v>24.2</v>
      </c>
      <c r="R390" s="37">
        <v>5.3</v>
      </c>
      <c r="S390" s="37">
        <v>13.7</v>
      </c>
      <c r="T390" s="37">
        <v>13.7</v>
      </c>
      <c r="U390" s="37">
        <v>1.1000000000000001</v>
      </c>
      <c r="V390" s="37">
        <v>12.1</v>
      </c>
      <c r="W390" s="37">
        <v>12.6</v>
      </c>
      <c r="X390" s="37">
        <v>2.1</v>
      </c>
      <c r="Y390" s="37">
        <v>11.6</v>
      </c>
      <c r="Z390" s="37">
        <v>5.3</v>
      </c>
      <c r="AA390" s="37">
        <v>8.9</v>
      </c>
      <c r="AB390" s="37">
        <v>12.6</v>
      </c>
      <c r="AC390" s="37">
        <v>1.1000000000000001</v>
      </c>
      <c r="AD390" s="37">
        <v>57.3</v>
      </c>
      <c r="AE390" s="37">
        <v>11</v>
      </c>
      <c r="AF390" s="37">
        <v>15.8</v>
      </c>
      <c r="AG390" s="37">
        <v>14.7</v>
      </c>
      <c r="AH390" s="37">
        <v>1.1000000000000001</v>
      </c>
      <c r="AI390" s="37">
        <v>11</v>
      </c>
      <c r="AJ390" s="37">
        <v>49.9</v>
      </c>
      <c r="AK390" s="37">
        <v>12.6</v>
      </c>
      <c r="AL390" s="37">
        <v>2.1</v>
      </c>
      <c r="AM390" s="37">
        <v>125.6</v>
      </c>
      <c r="AN390" s="37">
        <v>0</v>
      </c>
      <c r="AO390" s="37">
        <v>10.5</v>
      </c>
      <c r="AP390" s="37">
        <v>12.6</v>
      </c>
      <c r="AQ390" s="37">
        <v>39.9</v>
      </c>
      <c r="AR390" s="37">
        <v>15.8</v>
      </c>
      <c r="AS390" s="37">
        <v>53.6</v>
      </c>
      <c r="AT390" s="37">
        <v>1.1000000000000001</v>
      </c>
      <c r="AU390" s="37">
        <v>150.30000000000001</v>
      </c>
      <c r="AV390" s="37">
        <v>7.4</v>
      </c>
      <c r="AW390" s="37">
        <v>15.8</v>
      </c>
      <c r="AX390" s="37">
        <v>3.2</v>
      </c>
      <c r="AY390" s="37">
        <v>15.8</v>
      </c>
      <c r="AZ390" s="37">
        <v>15.2</v>
      </c>
      <c r="BA390" s="37">
        <v>9.5</v>
      </c>
      <c r="BB390" s="37">
        <v>12.1</v>
      </c>
      <c r="BC390" s="37">
        <v>13.7</v>
      </c>
      <c r="BD390" s="37">
        <v>27.9</v>
      </c>
      <c r="BE390" s="37">
        <v>1.1000000000000001</v>
      </c>
      <c r="BF390" s="37">
        <v>51</v>
      </c>
      <c r="BG390" s="37">
        <v>1046.3</v>
      </c>
      <c r="BH390" s="37">
        <v>1000</v>
      </c>
      <c r="BI390" s="37">
        <v>-46.3</v>
      </c>
      <c r="BJ390" s="37">
        <v>-4.63</v>
      </c>
    </row>
    <row r="391" spans="1:62" ht="16.2" thickBot="1" x14ac:dyDescent="0.35">
      <c r="A391" s="36" t="s">
        <v>345</v>
      </c>
      <c r="B391" s="37">
        <v>14.7</v>
      </c>
      <c r="C391" s="37">
        <v>12.6</v>
      </c>
      <c r="D391" s="37">
        <v>9.5</v>
      </c>
      <c r="E391" s="37">
        <v>7.4</v>
      </c>
      <c r="F391" s="37">
        <v>12.6</v>
      </c>
      <c r="G391" s="37">
        <v>12.6</v>
      </c>
      <c r="H391" s="37">
        <v>16.8</v>
      </c>
      <c r="I391" s="37">
        <v>8.4</v>
      </c>
      <c r="J391" s="37">
        <v>12.6</v>
      </c>
      <c r="K391" s="37">
        <v>0</v>
      </c>
      <c r="L391" s="37">
        <v>0</v>
      </c>
      <c r="M391" s="37">
        <v>16.3</v>
      </c>
      <c r="N391" s="37">
        <v>17.3</v>
      </c>
      <c r="O391" s="37">
        <v>12.6</v>
      </c>
      <c r="P391" s="37">
        <v>13.7</v>
      </c>
      <c r="Q391" s="37">
        <v>23.1</v>
      </c>
      <c r="R391" s="37">
        <v>4.2</v>
      </c>
      <c r="S391" s="37">
        <v>13.7</v>
      </c>
      <c r="T391" s="37">
        <v>13.7</v>
      </c>
      <c r="U391" s="37">
        <v>1.1000000000000001</v>
      </c>
      <c r="V391" s="37">
        <v>12.1</v>
      </c>
      <c r="W391" s="37">
        <v>12.6</v>
      </c>
      <c r="X391" s="37">
        <v>12.6</v>
      </c>
      <c r="Y391" s="37">
        <v>14.7</v>
      </c>
      <c r="Z391" s="37">
        <v>6.3</v>
      </c>
      <c r="AA391" s="37">
        <v>11</v>
      </c>
      <c r="AB391" s="37">
        <v>12.6</v>
      </c>
      <c r="AC391" s="37">
        <v>1.1000000000000001</v>
      </c>
      <c r="AD391" s="37">
        <v>57.3</v>
      </c>
      <c r="AE391" s="37">
        <v>0</v>
      </c>
      <c r="AF391" s="37">
        <v>13.7</v>
      </c>
      <c r="AG391" s="37">
        <v>12.6</v>
      </c>
      <c r="AH391" s="37">
        <v>1.1000000000000001</v>
      </c>
      <c r="AI391" s="37">
        <v>11</v>
      </c>
      <c r="AJ391" s="37">
        <v>0</v>
      </c>
      <c r="AK391" s="37">
        <v>12.6</v>
      </c>
      <c r="AL391" s="37">
        <v>0</v>
      </c>
      <c r="AM391" s="37">
        <v>124.5</v>
      </c>
      <c r="AN391" s="37">
        <v>1.1000000000000001</v>
      </c>
      <c r="AO391" s="37">
        <v>9.5</v>
      </c>
      <c r="AP391" s="37">
        <v>12.6</v>
      </c>
      <c r="AQ391" s="37">
        <v>39.9</v>
      </c>
      <c r="AR391" s="37">
        <v>16.8</v>
      </c>
      <c r="AS391" s="37">
        <v>54.7</v>
      </c>
      <c r="AT391" s="37">
        <v>1.1000000000000001</v>
      </c>
      <c r="AU391" s="37">
        <v>150.30000000000001</v>
      </c>
      <c r="AV391" s="37">
        <v>9.5</v>
      </c>
      <c r="AW391" s="37">
        <v>13.7</v>
      </c>
      <c r="AX391" s="37">
        <v>1.1000000000000001</v>
      </c>
      <c r="AY391" s="37">
        <v>16.8</v>
      </c>
      <c r="AZ391" s="37">
        <v>14.2</v>
      </c>
      <c r="BA391" s="37">
        <v>12.6</v>
      </c>
      <c r="BB391" s="37">
        <v>6.8</v>
      </c>
      <c r="BC391" s="37">
        <v>13.7</v>
      </c>
      <c r="BD391" s="37">
        <v>27.9</v>
      </c>
      <c r="BE391" s="37">
        <v>16.8</v>
      </c>
      <c r="BF391" s="37">
        <v>36.299999999999997</v>
      </c>
      <c r="BG391" s="37">
        <v>993.7</v>
      </c>
      <c r="BH391" s="37">
        <v>1000</v>
      </c>
      <c r="BI391" s="37">
        <v>6.3</v>
      </c>
      <c r="BJ391" s="37">
        <v>0.63</v>
      </c>
    </row>
    <row r="392" spans="1:62" ht="16.2" thickBot="1" x14ac:dyDescent="0.35">
      <c r="A392" s="36" t="s">
        <v>346</v>
      </c>
      <c r="B392" s="37">
        <v>12.6</v>
      </c>
      <c r="C392" s="37">
        <v>14.7</v>
      </c>
      <c r="D392" s="37">
        <v>10.5</v>
      </c>
      <c r="E392" s="37">
        <v>8.4</v>
      </c>
      <c r="F392" s="37">
        <v>13.7</v>
      </c>
      <c r="G392" s="37">
        <v>13.7</v>
      </c>
      <c r="H392" s="37">
        <v>17.899999999999999</v>
      </c>
      <c r="I392" s="37">
        <v>9.5</v>
      </c>
      <c r="J392" s="37">
        <v>13.7</v>
      </c>
      <c r="K392" s="37">
        <v>1.1000000000000001</v>
      </c>
      <c r="L392" s="37">
        <v>1.1000000000000001</v>
      </c>
      <c r="M392" s="37">
        <v>15.2</v>
      </c>
      <c r="N392" s="37">
        <v>18.399999999999999</v>
      </c>
      <c r="O392" s="37">
        <v>13.7</v>
      </c>
      <c r="P392" s="37">
        <v>13.7</v>
      </c>
      <c r="Q392" s="37">
        <v>23.1</v>
      </c>
      <c r="R392" s="37">
        <v>5.3</v>
      </c>
      <c r="S392" s="37">
        <v>13.7</v>
      </c>
      <c r="T392" s="37">
        <v>13.7</v>
      </c>
      <c r="U392" s="37">
        <v>1.1000000000000001</v>
      </c>
      <c r="V392" s="37">
        <v>13.1</v>
      </c>
      <c r="W392" s="37">
        <v>12.6</v>
      </c>
      <c r="X392" s="37">
        <v>2.1</v>
      </c>
      <c r="Y392" s="37">
        <v>9.5</v>
      </c>
      <c r="Z392" s="37">
        <v>5.3</v>
      </c>
      <c r="AA392" s="37">
        <v>8.9</v>
      </c>
      <c r="AB392" s="37">
        <v>12.6</v>
      </c>
      <c r="AC392" s="37">
        <v>1.1000000000000001</v>
      </c>
      <c r="AD392" s="37">
        <v>56.2</v>
      </c>
      <c r="AE392" s="37">
        <v>0</v>
      </c>
      <c r="AF392" s="37">
        <v>13.7</v>
      </c>
      <c r="AG392" s="37">
        <v>12.6</v>
      </c>
      <c r="AH392" s="37">
        <v>1.1000000000000001</v>
      </c>
      <c r="AI392" s="37">
        <v>11</v>
      </c>
      <c r="AJ392" s="37">
        <v>6.3</v>
      </c>
      <c r="AK392" s="37">
        <v>13.7</v>
      </c>
      <c r="AL392" s="37">
        <v>0</v>
      </c>
      <c r="AM392" s="37">
        <v>125.6</v>
      </c>
      <c r="AN392" s="37">
        <v>1.1000000000000001</v>
      </c>
      <c r="AO392" s="37">
        <v>8.4</v>
      </c>
      <c r="AP392" s="37">
        <v>12.6</v>
      </c>
      <c r="AQ392" s="37">
        <v>39.9</v>
      </c>
      <c r="AR392" s="37">
        <v>15.8</v>
      </c>
      <c r="AS392" s="37">
        <v>53.6</v>
      </c>
      <c r="AT392" s="37">
        <v>1.1000000000000001</v>
      </c>
      <c r="AU392" s="37">
        <v>150.30000000000001</v>
      </c>
      <c r="AV392" s="37">
        <v>8.4</v>
      </c>
      <c r="AW392" s="37">
        <v>13.7</v>
      </c>
      <c r="AX392" s="37">
        <v>10.5</v>
      </c>
      <c r="AY392" s="37">
        <v>16.8</v>
      </c>
      <c r="AZ392" s="37">
        <v>16.3</v>
      </c>
      <c r="BA392" s="37">
        <v>7.4</v>
      </c>
      <c r="BB392" s="37">
        <v>4.2</v>
      </c>
      <c r="BC392" s="37">
        <v>11.6</v>
      </c>
      <c r="BD392" s="37">
        <v>27.9</v>
      </c>
      <c r="BE392" s="37">
        <v>0</v>
      </c>
      <c r="BF392" s="37">
        <v>37.299999999999997</v>
      </c>
      <c r="BG392" s="37">
        <v>976.4</v>
      </c>
      <c r="BH392" s="37">
        <v>1000</v>
      </c>
      <c r="BI392" s="37">
        <v>23.6</v>
      </c>
      <c r="BJ392" s="37">
        <v>2.36</v>
      </c>
    </row>
    <row r="393" spans="1:62" ht="16.2" thickBot="1" x14ac:dyDescent="0.35">
      <c r="A393" s="36" t="s">
        <v>347</v>
      </c>
      <c r="B393" s="37">
        <v>13.7</v>
      </c>
      <c r="C393" s="37">
        <v>13.7</v>
      </c>
      <c r="D393" s="37">
        <v>8.4</v>
      </c>
      <c r="E393" s="37">
        <v>7.4</v>
      </c>
      <c r="F393" s="37">
        <v>12.6</v>
      </c>
      <c r="G393" s="37">
        <v>12.6</v>
      </c>
      <c r="H393" s="37">
        <v>16.8</v>
      </c>
      <c r="I393" s="37">
        <v>8.4</v>
      </c>
      <c r="J393" s="37">
        <v>13.7</v>
      </c>
      <c r="K393" s="37">
        <v>0</v>
      </c>
      <c r="L393" s="37">
        <v>0</v>
      </c>
      <c r="M393" s="37">
        <v>15.2</v>
      </c>
      <c r="N393" s="37">
        <v>17.3</v>
      </c>
      <c r="O393" s="37">
        <v>12.6</v>
      </c>
      <c r="P393" s="37">
        <v>13.7</v>
      </c>
      <c r="Q393" s="37">
        <v>23.1</v>
      </c>
      <c r="R393" s="37">
        <v>4.2</v>
      </c>
      <c r="S393" s="37">
        <v>14.7</v>
      </c>
      <c r="T393" s="37">
        <v>13.7</v>
      </c>
      <c r="U393" s="37">
        <v>1.1000000000000001</v>
      </c>
      <c r="V393" s="37">
        <v>12.1</v>
      </c>
      <c r="W393" s="37">
        <v>12.6</v>
      </c>
      <c r="X393" s="37">
        <v>2.1</v>
      </c>
      <c r="Y393" s="37">
        <v>10.5</v>
      </c>
      <c r="Z393" s="37">
        <v>5.3</v>
      </c>
      <c r="AA393" s="37">
        <v>10</v>
      </c>
      <c r="AB393" s="37">
        <v>12.6</v>
      </c>
      <c r="AC393" s="37">
        <v>1.1000000000000001</v>
      </c>
      <c r="AD393" s="37">
        <v>56.2</v>
      </c>
      <c r="AE393" s="37">
        <v>11</v>
      </c>
      <c r="AF393" s="37">
        <v>12.6</v>
      </c>
      <c r="AG393" s="37">
        <v>12.6</v>
      </c>
      <c r="AH393" s="37">
        <v>1.1000000000000001</v>
      </c>
      <c r="AI393" s="37">
        <v>12.1</v>
      </c>
      <c r="AJ393" s="37">
        <v>6.3</v>
      </c>
      <c r="AK393" s="37">
        <v>12.6</v>
      </c>
      <c r="AL393" s="37">
        <v>1.1000000000000001</v>
      </c>
      <c r="AM393" s="37">
        <v>124.5</v>
      </c>
      <c r="AN393" s="37">
        <v>0</v>
      </c>
      <c r="AO393" s="37">
        <v>9.5</v>
      </c>
      <c r="AP393" s="37">
        <v>12.6</v>
      </c>
      <c r="AQ393" s="37">
        <v>39.9</v>
      </c>
      <c r="AR393" s="37">
        <v>15.8</v>
      </c>
      <c r="AS393" s="37">
        <v>53.6</v>
      </c>
      <c r="AT393" s="37">
        <v>2.1</v>
      </c>
      <c r="AU393" s="37">
        <v>150.30000000000001</v>
      </c>
      <c r="AV393" s="37">
        <v>6.3</v>
      </c>
      <c r="AW393" s="37">
        <v>12.6</v>
      </c>
      <c r="AX393" s="37">
        <v>6.3</v>
      </c>
      <c r="AY393" s="37">
        <v>16.8</v>
      </c>
      <c r="AZ393" s="37">
        <v>14.2</v>
      </c>
      <c r="BA393" s="37">
        <v>7.4</v>
      </c>
      <c r="BB393" s="37">
        <v>6.8</v>
      </c>
      <c r="BC393" s="37">
        <v>12.6</v>
      </c>
      <c r="BD393" s="37">
        <v>27.9</v>
      </c>
      <c r="BE393" s="37">
        <v>1.1000000000000001</v>
      </c>
      <c r="BF393" s="37">
        <v>36.299999999999997</v>
      </c>
      <c r="BG393" s="37">
        <v>971.1</v>
      </c>
      <c r="BH393" s="37">
        <v>1000</v>
      </c>
      <c r="BI393" s="37">
        <v>28.9</v>
      </c>
      <c r="BJ393" s="37">
        <v>2.89</v>
      </c>
    </row>
    <row r="394" spans="1:62" ht="16.2" thickBot="1" x14ac:dyDescent="0.35">
      <c r="A394" s="36" t="s">
        <v>348</v>
      </c>
      <c r="B394" s="37">
        <v>14.7</v>
      </c>
      <c r="C394" s="37">
        <v>15.8</v>
      </c>
      <c r="D394" s="37">
        <v>12.6</v>
      </c>
      <c r="E394" s="37">
        <v>9.5</v>
      </c>
      <c r="F394" s="37">
        <v>13.7</v>
      </c>
      <c r="G394" s="37">
        <v>14.7</v>
      </c>
      <c r="H394" s="37">
        <v>17.899999999999999</v>
      </c>
      <c r="I394" s="37">
        <v>7.4</v>
      </c>
      <c r="J394" s="37">
        <v>13.7</v>
      </c>
      <c r="K394" s="37">
        <v>3.2</v>
      </c>
      <c r="L394" s="37">
        <v>1.1000000000000001</v>
      </c>
      <c r="M394" s="37">
        <v>18.399999999999999</v>
      </c>
      <c r="N394" s="37">
        <v>18.399999999999999</v>
      </c>
      <c r="O394" s="37">
        <v>13.7</v>
      </c>
      <c r="P394" s="37">
        <v>13.7</v>
      </c>
      <c r="Q394" s="37">
        <v>27.3</v>
      </c>
      <c r="R394" s="37">
        <v>5.3</v>
      </c>
      <c r="S394" s="37">
        <v>14.7</v>
      </c>
      <c r="T394" s="37">
        <v>14.7</v>
      </c>
      <c r="U394" s="37">
        <v>1.1000000000000001</v>
      </c>
      <c r="V394" s="37">
        <v>12.1</v>
      </c>
      <c r="W394" s="37">
        <v>13.7</v>
      </c>
      <c r="X394" s="37">
        <v>3.2</v>
      </c>
      <c r="Y394" s="37">
        <v>9.5</v>
      </c>
      <c r="Z394" s="37">
        <v>5.3</v>
      </c>
      <c r="AA394" s="37">
        <v>8.9</v>
      </c>
      <c r="AB394" s="37">
        <v>12.6</v>
      </c>
      <c r="AC394" s="37">
        <v>1.1000000000000001</v>
      </c>
      <c r="AD394" s="37">
        <v>57.3</v>
      </c>
      <c r="AE394" s="37">
        <v>11</v>
      </c>
      <c r="AF394" s="37">
        <v>15.8</v>
      </c>
      <c r="AG394" s="37">
        <v>14.7</v>
      </c>
      <c r="AH394" s="37">
        <v>11.6</v>
      </c>
      <c r="AI394" s="37">
        <v>11</v>
      </c>
      <c r="AJ394" s="37">
        <v>0</v>
      </c>
      <c r="AK394" s="37">
        <v>13.7</v>
      </c>
      <c r="AL394" s="37">
        <v>1.1000000000000001</v>
      </c>
      <c r="AM394" s="37">
        <v>125.6</v>
      </c>
      <c r="AN394" s="37">
        <v>1.1000000000000001</v>
      </c>
      <c r="AO394" s="37">
        <v>11.6</v>
      </c>
      <c r="AP394" s="37">
        <v>12.6</v>
      </c>
      <c r="AQ394" s="37">
        <v>39.9</v>
      </c>
      <c r="AR394" s="37">
        <v>16.8</v>
      </c>
      <c r="AS394" s="37">
        <v>53.6</v>
      </c>
      <c r="AT394" s="37">
        <v>2.1</v>
      </c>
      <c r="AU394" s="37">
        <v>150.30000000000001</v>
      </c>
      <c r="AV394" s="37">
        <v>8.4</v>
      </c>
      <c r="AW394" s="37">
        <v>13.7</v>
      </c>
      <c r="AX394" s="37">
        <v>8.4</v>
      </c>
      <c r="AY394" s="37">
        <v>17.899999999999999</v>
      </c>
      <c r="AZ394" s="37">
        <v>14.2</v>
      </c>
      <c r="BA394" s="37">
        <v>8.4</v>
      </c>
      <c r="BB394" s="37">
        <v>11</v>
      </c>
      <c r="BC394" s="37">
        <v>13.7</v>
      </c>
      <c r="BD394" s="37">
        <v>27.9</v>
      </c>
      <c r="BE394" s="37">
        <v>1.1000000000000001</v>
      </c>
      <c r="BF394" s="37">
        <v>36.299999999999997</v>
      </c>
      <c r="BG394" s="37">
        <v>1027.9000000000001</v>
      </c>
      <c r="BH394" s="37">
        <v>1000</v>
      </c>
      <c r="BI394" s="37">
        <v>-27.9</v>
      </c>
      <c r="BJ394" s="37">
        <v>-2.79</v>
      </c>
    </row>
    <row r="395" spans="1:62" ht="16.2" thickBot="1" x14ac:dyDescent="0.35">
      <c r="A395" s="36" t="s">
        <v>349</v>
      </c>
      <c r="B395" s="37">
        <v>14.7</v>
      </c>
      <c r="C395" s="37">
        <v>12.6</v>
      </c>
      <c r="D395" s="37">
        <v>8.4</v>
      </c>
      <c r="E395" s="37">
        <v>7.4</v>
      </c>
      <c r="F395" s="37">
        <v>12.6</v>
      </c>
      <c r="G395" s="37">
        <v>11.6</v>
      </c>
      <c r="H395" s="37">
        <v>61</v>
      </c>
      <c r="I395" s="37">
        <v>8.4</v>
      </c>
      <c r="J395" s="37">
        <v>12.6</v>
      </c>
      <c r="K395" s="37">
        <v>0</v>
      </c>
      <c r="L395" s="37">
        <v>0</v>
      </c>
      <c r="M395" s="37">
        <v>15.2</v>
      </c>
      <c r="N395" s="37">
        <v>17.3</v>
      </c>
      <c r="O395" s="37">
        <v>12.6</v>
      </c>
      <c r="P395" s="37">
        <v>13.7</v>
      </c>
      <c r="Q395" s="37">
        <v>23.1</v>
      </c>
      <c r="R395" s="37">
        <v>4.2</v>
      </c>
      <c r="S395" s="37">
        <v>12.6</v>
      </c>
      <c r="T395" s="37">
        <v>14.7</v>
      </c>
      <c r="U395" s="37">
        <v>1.1000000000000001</v>
      </c>
      <c r="V395" s="37">
        <v>11</v>
      </c>
      <c r="W395" s="37">
        <v>12.6</v>
      </c>
      <c r="X395" s="37">
        <v>3.2</v>
      </c>
      <c r="Y395" s="37">
        <v>12.6</v>
      </c>
      <c r="Z395" s="37">
        <v>6.3</v>
      </c>
      <c r="AA395" s="37">
        <v>11</v>
      </c>
      <c r="AB395" s="37">
        <v>12.6</v>
      </c>
      <c r="AC395" s="37">
        <v>1.1000000000000001</v>
      </c>
      <c r="AD395" s="37">
        <v>57.3</v>
      </c>
      <c r="AE395" s="37">
        <v>11</v>
      </c>
      <c r="AF395" s="37">
        <v>12.6</v>
      </c>
      <c r="AG395" s="37">
        <v>13.7</v>
      </c>
      <c r="AH395" s="37">
        <v>1.1000000000000001</v>
      </c>
      <c r="AI395" s="37">
        <v>12.1</v>
      </c>
      <c r="AJ395" s="37">
        <v>0</v>
      </c>
      <c r="AK395" s="37">
        <v>12.6</v>
      </c>
      <c r="AL395" s="37">
        <v>0</v>
      </c>
      <c r="AM395" s="37">
        <v>125.6</v>
      </c>
      <c r="AN395" s="37">
        <v>0</v>
      </c>
      <c r="AO395" s="37">
        <v>9.5</v>
      </c>
      <c r="AP395" s="37">
        <v>12.6</v>
      </c>
      <c r="AQ395" s="37">
        <v>39.9</v>
      </c>
      <c r="AR395" s="37">
        <v>15.8</v>
      </c>
      <c r="AS395" s="37">
        <v>53.6</v>
      </c>
      <c r="AT395" s="37">
        <v>1.1000000000000001</v>
      </c>
      <c r="AU395" s="37">
        <v>150.30000000000001</v>
      </c>
      <c r="AV395" s="37">
        <v>7.4</v>
      </c>
      <c r="AW395" s="37">
        <v>13.7</v>
      </c>
      <c r="AX395" s="37">
        <v>4.2</v>
      </c>
      <c r="AY395" s="37">
        <v>27.9</v>
      </c>
      <c r="AZ395" s="37">
        <v>14.2</v>
      </c>
      <c r="BA395" s="37">
        <v>10.5</v>
      </c>
      <c r="BB395" s="37">
        <v>4.2</v>
      </c>
      <c r="BC395" s="37">
        <v>12.6</v>
      </c>
      <c r="BD395" s="37">
        <v>31</v>
      </c>
      <c r="BE395" s="37">
        <v>1.1000000000000001</v>
      </c>
      <c r="BF395" s="37">
        <v>37.299999999999997</v>
      </c>
      <c r="BG395" s="37">
        <v>1026.8</v>
      </c>
      <c r="BH395" s="37">
        <v>1000</v>
      </c>
      <c r="BI395" s="37">
        <v>-26.8</v>
      </c>
      <c r="BJ395" s="37">
        <v>-2.68</v>
      </c>
    </row>
    <row r="396" spans="1:62" ht="16.2" thickBot="1" x14ac:dyDescent="0.35">
      <c r="A396" s="36" t="s">
        <v>350</v>
      </c>
      <c r="B396" s="37">
        <v>12.6</v>
      </c>
      <c r="C396" s="37">
        <v>12.6</v>
      </c>
      <c r="D396" s="37">
        <v>7.4</v>
      </c>
      <c r="E396" s="37">
        <v>7.4</v>
      </c>
      <c r="F396" s="37">
        <v>12.6</v>
      </c>
      <c r="G396" s="37">
        <v>11.6</v>
      </c>
      <c r="H396" s="37">
        <v>16.8</v>
      </c>
      <c r="I396" s="37">
        <v>8.4</v>
      </c>
      <c r="J396" s="37">
        <v>12.6</v>
      </c>
      <c r="K396" s="37">
        <v>0</v>
      </c>
      <c r="L396" s="37">
        <v>0</v>
      </c>
      <c r="M396" s="37">
        <v>16.3</v>
      </c>
      <c r="N396" s="37">
        <v>17.3</v>
      </c>
      <c r="O396" s="37">
        <v>11.6</v>
      </c>
      <c r="P396" s="37">
        <v>13.7</v>
      </c>
      <c r="Q396" s="37">
        <v>23.1</v>
      </c>
      <c r="R396" s="37">
        <v>4.2</v>
      </c>
      <c r="S396" s="37">
        <v>13.7</v>
      </c>
      <c r="T396" s="37">
        <v>13.7</v>
      </c>
      <c r="U396" s="37">
        <v>1.1000000000000001</v>
      </c>
      <c r="V396" s="37">
        <v>12.1</v>
      </c>
      <c r="W396" s="37">
        <v>13.7</v>
      </c>
      <c r="X396" s="37">
        <v>2.1</v>
      </c>
      <c r="Y396" s="37">
        <v>11.6</v>
      </c>
      <c r="Z396" s="37">
        <v>5.3</v>
      </c>
      <c r="AA396" s="37">
        <v>8.9</v>
      </c>
      <c r="AB396" s="37">
        <v>12.6</v>
      </c>
      <c r="AC396" s="37">
        <v>1.1000000000000001</v>
      </c>
      <c r="AD396" s="37">
        <v>56.2</v>
      </c>
      <c r="AE396" s="37">
        <v>11</v>
      </c>
      <c r="AF396" s="37">
        <v>13.7</v>
      </c>
      <c r="AG396" s="37">
        <v>12.6</v>
      </c>
      <c r="AH396" s="37">
        <v>1.1000000000000001</v>
      </c>
      <c r="AI396" s="37">
        <v>12.1</v>
      </c>
      <c r="AJ396" s="37">
        <v>6.3</v>
      </c>
      <c r="AK396" s="37">
        <v>12.6</v>
      </c>
      <c r="AL396" s="37">
        <v>0</v>
      </c>
      <c r="AM396" s="37">
        <v>124.5</v>
      </c>
      <c r="AN396" s="37">
        <v>0</v>
      </c>
      <c r="AO396" s="37">
        <v>8.4</v>
      </c>
      <c r="AP396" s="37">
        <v>12.6</v>
      </c>
      <c r="AQ396" s="37">
        <v>39.9</v>
      </c>
      <c r="AR396" s="37">
        <v>16.8</v>
      </c>
      <c r="AS396" s="37">
        <v>53.6</v>
      </c>
      <c r="AT396" s="37">
        <v>1.1000000000000001</v>
      </c>
      <c r="AU396" s="37">
        <v>150.30000000000001</v>
      </c>
      <c r="AV396" s="37">
        <v>7.4</v>
      </c>
      <c r="AW396" s="37">
        <v>12.6</v>
      </c>
      <c r="AX396" s="37">
        <v>1.1000000000000001</v>
      </c>
      <c r="AY396" s="37">
        <v>16.8</v>
      </c>
      <c r="AZ396" s="37">
        <v>14.2</v>
      </c>
      <c r="BA396" s="37">
        <v>9.5</v>
      </c>
      <c r="BB396" s="37">
        <v>4.2</v>
      </c>
      <c r="BC396" s="37">
        <v>11.6</v>
      </c>
      <c r="BD396" s="37">
        <v>27.9</v>
      </c>
      <c r="BE396" s="37">
        <v>0</v>
      </c>
      <c r="BF396" s="37">
        <v>37.299999999999997</v>
      </c>
      <c r="BG396" s="37">
        <v>959</v>
      </c>
      <c r="BH396" s="37">
        <v>1000</v>
      </c>
      <c r="BI396" s="37">
        <v>41</v>
      </c>
      <c r="BJ396" s="37">
        <v>4.0999999999999996</v>
      </c>
    </row>
    <row r="397" spans="1:62" ht="16.2" thickBot="1" x14ac:dyDescent="0.35">
      <c r="A397" s="36" t="s">
        <v>351</v>
      </c>
      <c r="B397" s="37">
        <v>13.7</v>
      </c>
      <c r="C397" s="37">
        <v>13.7</v>
      </c>
      <c r="D397" s="37">
        <v>7.4</v>
      </c>
      <c r="E397" s="37">
        <v>9.5</v>
      </c>
      <c r="F397" s="37">
        <v>13.7</v>
      </c>
      <c r="G397" s="37">
        <v>14.7</v>
      </c>
      <c r="H397" s="37">
        <v>17.899999999999999</v>
      </c>
      <c r="I397" s="37">
        <v>8.4</v>
      </c>
      <c r="J397" s="37">
        <v>13.7</v>
      </c>
      <c r="K397" s="37">
        <v>1.1000000000000001</v>
      </c>
      <c r="L397" s="37">
        <v>0</v>
      </c>
      <c r="M397" s="37">
        <v>15.2</v>
      </c>
      <c r="N397" s="37">
        <v>18.399999999999999</v>
      </c>
      <c r="O397" s="37">
        <v>12.6</v>
      </c>
      <c r="P397" s="37">
        <v>13.7</v>
      </c>
      <c r="Q397" s="37">
        <v>25.2</v>
      </c>
      <c r="R397" s="37">
        <v>4.2</v>
      </c>
      <c r="S397" s="37">
        <v>13.7</v>
      </c>
      <c r="T397" s="37">
        <v>13.7</v>
      </c>
      <c r="U397" s="37">
        <v>1.1000000000000001</v>
      </c>
      <c r="V397" s="37">
        <v>12.1</v>
      </c>
      <c r="W397" s="37">
        <v>12.6</v>
      </c>
      <c r="X397" s="37">
        <v>2.1</v>
      </c>
      <c r="Y397" s="37">
        <v>11.6</v>
      </c>
      <c r="Z397" s="37">
        <v>5.3</v>
      </c>
      <c r="AA397" s="37">
        <v>10</v>
      </c>
      <c r="AB397" s="37">
        <v>12.6</v>
      </c>
      <c r="AC397" s="37">
        <v>1.1000000000000001</v>
      </c>
      <c r="AD397" s="37">
        <v>57.3</v>
      </c>
      <c r="AE397" s="37">
        <v>0</v>
      </c>
      <c r="AF397" s="37">
        <v>12.6</v>
      </c>
      <c r="AG397" s="37">
        <v>13.7</v>
      </c>
      <c r="AH397" s="37">
        <v>2.1</v>
      </c>
      <c r="AI397" s="37">
        <v>11</v>
      </c>
      <c r="AJ397" s="37">
        <v>0</v>
      </c>
      <c r="AK397" s="37">
        <v>13.7</v>
      </c>
      <c r="AL397" s="37">
        <v>0</v>
      </c>
      <c r="AM397" s="37">
        <v>124.5</v>
      </c>
      <c r="AN397" s="37">
        <v>0</v>
      </c>
      <c r="AO397" s="37">
        <v>9.5</v>
      </c>
      <c r="AP397" s="37">
        <v>12.6</v>
      </c>
      <c r="AQ397" s="37">
        <v>39.9</v>
      </c>
      <c r="AR397" s="37">
        <v>15.8</v>
      </c>
      <c r="AS397" s="37">
        <v>54.7</v>
      </c>
      <c r="AT397" s="37">
        <v>2.1</v>
      </c>
      <c r="AU397" s="37">
        <v>150.30000000000001</v>
      </c>
      <c r="AV397" s="37">
        <v>8.4</v>
      </c>
      <c r="AW397" s="37">
        <v>13.7</v>
      </c>
      <c r="AX397" s="37">
        <v>10.5</v>
      </c>
      <c r="AY397" s="37">
        <v>16.8</v>
      </c>
      <c r="AZ397" s="37">
        <v>14.2</v>
      </c>
      <c r="BA397" s="37">
        <v>9.5</v>
      </c>
      <c r="BB397" s="37">
        <v>4.2</v>
      </c>
      <c r="BC397" s="37">
        <v>11.6</v>
      </c>
      <c r="BD397" s="37">
        <v>28.9</v>
      </c>
      <c r="BE397" s="37">
        <v>1.1000000000000001</v>
      </c>
      <c r="BF397" s="37">
        <v>37.299999999999997</v>
      </c>
      <c r="BG397" s="37">
        <v>974.3</v>
      </c>
      <c r="BH397" s="37">
        <v>1000</v>
      </c>
      <c r="BI397" s="37">
        <v>25.7</v>
      </c>
      <c r="BJ397" s="37">
        <v>2.57</v>
      </c>
    </row>
    <row r="398" spans="1:62" ht="16.2" thickBot="1" x14ac:dyDescent="0.35">
      <c r="A398" s="36" t="s">
        <v>352</v>
      </c>
      <c r="B398" s="37">
        <v>15.8</v>
      </c>
      <c r="C398" s="37">
        <v>13.7</v>
      </c>
      <c r="D398" s="37">
        <v>7.4</v>
      </c>
      <c r="E398" s="37">
        <v>8.4</v>
      </c>
      <c r="F398" s="37">
        <v>12.6</v>
      </c>
      <c r="G398" s="37">
        <v>12.6</v>
      </c>
      <c r="H398" s="37">
        <v>17.899999999999999</v>
      </c>
      <c r="I398" s="37">
        <v>9.5</v>
      </c>
      <c r="J398" s="37">
        <v>13.7</v>
      </c>
      <c r="K398" s="37">
        <v>0</v>
      </c>
      <c r="L398" s="37">
        <v>0</v>
      </c>
      <c r="M398" s="37">
        <v>16.3</v>
      </c>
      <c r="N398" s="37">
        <v>17.3</v>
      </c>
      <c r="O398" s="37">
        <v>12.6</v>
      </c>
      <c r="P398" s="37">
        <v>13.7</v>
      </c>
      <c r="Q398" s="37">
        <v>23.1</v>
      </c>
      <c r="R398" s="37">
        <v>5.3</v>
      </c>
      <c r="S398" s="37">
        <v>13.7</v>
      </c>
      <c r="T398" s="37">
        <v>13.7</v>
      </c>
      <c r="U398" s="37">
        <v>1.1000000000000001</v>
      </c>
      <c r="V398" s="37">
        <v>12.1</v>
      </c>
      <c r="W398" s="37">
        <v>13.7</v>
      </c>
      <c r="X398" s="37">
        <v>3.2</v>
      </c>
      <c r="Y398" s="37">
        <v>12.6</v>
      </c>
      <c r="Z398" s="37">
        <v>7.4</v>
      </c>
      <c r="AA398" s="37">
        <v>11</v>
      </c>
      <c r="AB398" s="37">
        <v>12.6</v>
      </c>
      <c r="AC398" s="37">
        <v>2.1</v>
      </c>
      <c r="AD398" s="37">
        <v>57.3</v>
      </c>
      <c r="AE398" s="37">
        <v>0</v>
      </c>
      <c r="AF398" s="37">
        <v>13.7</v>
      </c>
      <c r="AG398" s="37">
        <v>31.5</v>
      </c>
      <c r="AH398" s="37">
        <v>2.1</v>
      </c>
      <c r="AI398" s="37">
        <v>11</v>
      </c>
      <c r="AJ398" s="37">
        <v>6.3</v>
      </c>
      <c r="AK398" s="37">
        <v>12.6</v>
      </c>
      <c r="AL398" s="37">
        <v>1.1000000000000001</v>
      </c>
      <c r="AM398" s="37">
        <v>124.5</v>
      </c>
      <c r="AN398" s="37">
        <v>0</v>
      </c>
      <c r="AO398" s="37">
        <v>11.6</v>
      </c>
      <c r="AP398" s="37">
        <v>12.6</v>
      </c>
      <c r="AQ398" s="37">
        <v>38.9</v>
      </c>
      <c r="AR398" s="37">
        <v>15.8</v>
      </c>
      <c r="AS398" s="37">
        <v>53.6</v>
      </c>
      <c r="AT398" s="37">
        <v>1.1000000000000001</v>
      </c>
      <c r="AU398" s="37">
        <v>150.30000000000001</v>
      </c>
      <c r="AV398" s="37">
        <v>8.4</v>
      </c>
      <c r="AW398" s="37">
        <v>13.7</v>
      </c>
      <c r="AX398" s="37">
        <v>8.4</v>
      </c>
      <c r="AY398" s="37">
        <v>17.899999999999999</v>
      </c>
      <c r="AZ398" s="37">
        <v>14.2</v>
      </c>
      <c r="BA398" s="37">
        <v>11.6</v>
      </c>
      <c r="BB398" s="37">
        <v>5.3</v>
      </c>
      <c r="BC398" s="37">
        <v>14.7</v>
      </c>
      <c r="BD398" s="37">
        <v>28.9</v>
      </c>
      <c r="BE398" s="37">
        <v>1.1000000000000001</v>
      </c>
      <c r="BF398" s="37">
        <v>37.299999999999997</v>
      </c>
      <c r="BG398" s="37">
        <v>1007.9</v>
      </c>
      <c r="BH398" s="37">
        <v>1000</v>
      </c>
      <c r="BI398" s="37">
        <v>-7.9</v>
      </c>
      <c r="BJ398" s="37">
        <v>-0.79</v>
      </c>
    </row>
    <row r="399" spans="1:62" ht="16.2" thickBot="1" x14ac:dyDescent="0.35">
      <c r="A399" s="36" t="s">
        <v>353</v>
      </c>
      <c r="B399" s="37">
        <v>14.7</v>
      </c>
      <c r="C399" s="37">
        <v>14.7</v>
      </c>
      <c r="D399" s="37">
        <v>8.4</v>
      </c>
      <c r="E399" s="37">
        <v>9.5</v>
      </c>
      <c r="F399" s="37">
        <v>13.7</v>
      </c>
      <c r="G399" s="37">
        <v>13.7</v>
      </c>
      <c r="H399" s="37">
        <v>16.8</v>
      </c>
      <c r="I399" s="37">
        <v>11.6</v>
      </c>
      <c r="J399" s="37">
        <v>13.7</v>
      </c>
      <c r="K399" s="37">
        <v>1.1000000000000001</v>
      </c>
      <c r="L399" s="37">
        <v>0</v>
      </c>
      <c r="M399" s="37">
        <v>16.3</v>
      </c>
      <c r="N399" s="37">
        <v>17.3</v>
      </c>
      <c r="O399" s="37">
        <v>13.7</v>
      </c>
      <c r="P399" s="37">
        <v>14.7</v>
      </c>
      <c r="Q399" s="37">
        <v>23.1</v>
      </c>
      <c r="R399" s="37">
        <v>5.3</v>
      </c>
      <c r="S399" s="37">
        <v>15.8</v>
      </c>
      <c r="T399" s="37">
        <v>14.7</v>
      </c>
      <c r="U399" s="37">
        <v>2.1</v>
      </c>
      <c r="V399" s="37">
        <v>12.1</v>
      </c>
      <c r="W399" s="37">
        <v>13.7</v>
      </c>
      <c r="X399" s="37">
        <v>3.2</v>
      </c>
      <c r="Y399" s="37">
        <v>14.7</v>
      </c>
      <c r="Z399" s="37">
        <v>8.4</v>
      </c>
      <c r="AA399" s="37">
        <v>11</v>
      </c>
      <c r="AB399" s="37">
        <v>13.7</v>
      </c>
      <c r="AC399" s="37">
        <v>2.1</v>
      </c>
      <c r="AD399" s="37">
        <v>56.2</v>
      </c>
      <c r="AE399" s="37">
        <v>0</v>
      </c>
      <c r="AF399" s="37">
        <v>12.6</v>
      </c>
      <c r="AG399" s="37">
        <v>12.6</v>
      </c>
      <c r="AH399" s="37">
        <v>2.1</v>
      </c>
      <c r="AI399" s="37">
        <v>12.1</v>
      </c>
      <c r="AJ399" s="37">
        <v>6.3</v>
      </c>
      <c r="AK399" s="37">
        <v>13.7</v>
      </c>
      <c r="AL399" s="37">
        <v>0</v>
      </c>
      <c r="AM399" s="37">
        <v>124.5</v>
      </c>
      <c r="AN399" s="37">
        <v>5.3</v>
      </c>
      <c r="AO399" s="37">
        <v>13.7</v>
      </c>
      <c r="AP399" s="37">
        <v>13.7</v>
      </c>
      <c r="AQ399" s="37">
        <v>38.9</v>
      </c>
      <c r="AR399" s="37">
        <v>15.8</v>
      </c>
      <c r="AS399" s="37">
        <v>54.7</v>
      </c>
      <c r="AT399" s="37">
        <v>2.1</v>
      </c>
      <c r="AU399" s="37">
        <v>150.30000000000001</v>
      </c>
      <c r="AV399" s="37">
        <v>9.5</v>
      </c>
      <c r="AW399" s="37">
        <v>12.6</v>
      </c>
      <c r="AX399" s="37">
        <v>1.1000000000000001</v>
      </c>
      <c r="AY399" s="37">
        <v>17.899999999999999</v>
      </c>
      <c r="AZ399" s="37">
        <v>15.2</v>
      </c>
      <c r="BA399" s="37">
        <v>14.7</v>
      </c>
      <c r="BB399" s="37">
        <v>4.2</v>
      </c>
      <c r="BC399" s="37">
        <v>14.7</v>
      </c>
      <c r="BD399" s="37">
        <v>27.9</v>
      </c>
      <c r="BE399" s="37">
        <v>1.1000000000000001</v>
      </c>
      <c r="BF399" s="37">
        <v>36.299999999999997</v>
      </c>
      <c r="BG399" s="37">
        <v>1009</v>
      </c>
      <c r="BH399" s="37">
        <v>1000</v>
      </c>
      <c r="BI399" s="37">
        <v>-9</v>
      </c>
      <c r="BJ399" s="37">
        <v>-0.9</v>
      </c>
    </row>
    <row r="400" spans="1:62" ht="16.2" thickBot="1" x14ac:dyDescent="0.35">
      <c r="A400" s="36" t="s">
        <v>354</v>
      </c>
      <c r="B400" s="37">
        <v>14.7</v>
      </c>
      <c r="C400" s="37">
        <v>13.7</v>
      </c>
      <c r="D400" s="37">
        <v>7.4</v>
      </c>
      <c r="E400" s="37">
        <v>9.5</v>
      </c>
      <c r="F400" s="37">
        <v>13.7</v>
      </c>
      <c r="G400" s="37">
        <v>13.7</v>
      </c>
      <c r="H400" s="37">
        <v>16.8</v>
      </c>
      <c r="I400" s="37">
        <v>10.5</v>
      </c>
      <c r="J400" s="37">
        <v>13.7</v>
      </c>
      <c r="K400" s="37">
        <v>1.1000000000000001</v>
      </c>
      <c r="L400" s="37">
        <v>1.1000000000000001</v>
      </c>
      <c r="M400" s="37">
        <v>16.3</v>
      </c>
      <c r="N400" s="37">
        <v>17.3</v>
      </c>
      <c r="O400" s="37">
        <v>14.7</v>
      </c>
      <c r="P400" s="37">
        <v>14.7</v>
      </c>
      <c r="Q400" s="37">
        <v>24.2</v>
      </c>
      <c r="R400" s="37">
        <v>5.3</v>
      </c>
      <c r="S400" s="37">
        <v>12.6</v>
      </c>
      <c r="T400" s="37">
        <v>14.7</v>
      </c>
      <c r="U400" s="37">
        <v>2.1</v>
      </c>
      <c r="V400" s="37">
        <v>13.1</v>
      </c>
      <c r="W400" s="37">
        <v>13.7</v>
      </c>
      <c r="X400" s="37">
        <v>2.1</v>
      </c>
      <c r="Y400" s="37">
        <v>12.6</v>
      </c>
      <c r="Z400" s="37">
        <v>7.4</v>
      </c>
      <c r="AA400" s="37">
        <v>11</v>
      </c>
      <c r="AB400" s="37">
        <v>13.7</v>
      </c>
      <c r="AC400" s="37">
        <v>2.1</v>
      </c>
      <c r="AD400" s="37">
        <v>57.3</v>
      </c>
      <c r="AE400" s="37">
        <v>0</v>
      </c>
      <c r="AF400" s="37">
        <v>13.7</v>
      </c>
      <c r="AG400" s="37">
        <v>12.6</v>
      </c>
      <c r="AH400" s="37">
        <v>1.1000000000000001</v>
      </c>
      <c r="AI400" s="37">
        <v>12.1</v>
      </c>
      <c r="AJ400" s="37">
        <v>0</v>
      </c>
      <c r="AK400" s="37">
        <v>13.7</v>
      </c>
      <c r="AL400" s="37">
        <v>0</v>
      </c>
      <c r="AM400" s="37">
        <v>125.6</v>
      </c>
      <c r="AN400" s="37">
        <v>0</v>
      </c>
      <c r="AO400" s="37">
        <v>9.5</v>
      </c>
      <c r="AP400" s="37">
        <v>12.6</v>
      </c>
      <c r="AQ400" s="37">
        <v>39.9</v>
      </c>
      <c r="AR400" s="37">
        <v>16.8</v>
      </c>
      <c r="AS400" s="37">
        <v>53.6</v>
      </c>
      <c r="AT400" s="37">
        <v>1.1000000000000001</v>
      </c>
      <c r="AU400" s="37">
        <v>150.30000000000001</v>
      </c>
      <c r="AV400" s="37">
        <v>7.4</v>
      </c>
      <c r="AW400" s="37">
        <v>12.6</v>
      </c>
      <c r="AX400" s="37">
        <v>1.1000000000000001</v>
      </c>
      <c r="AY400" s="37">
        <v>16.8</v>
      </c>
      <c r="AZ400" s="37">
        <v>15.2</v>
      </c>
      <c r="BA400" s="37">
        <v>10.5</v>
      </c>
      <c r="BB400" s="37">
        <v>5.3</v>
      </c>
      <c r="BC400" s="37">
        <v>13.7</v>
      </c>
      <c r="BD400" s="37">
        <v>30</v>
      </c>
      <c r="BE400" s="37">
        <v>0</v>
      </c>
      <c r="BF400" s="37">
        <v>37.299999999999997</v>
      </c>
      <c r="BG400" s="37">
        <v>982.7</v>
      </c>
      <c r="BH400" s="37">
        <v>1000</v>
      </c>
      <c r="BI400" s="37">
        <v>17.3</v>
      </c>
      <c r="BJ400" s="37">
        <v>1.73</v>
      </c>
    </row>
    <row r="401" spans="1:62" ht="16.2" thickBot="1" x14ac:dyDescent="0.35">
      <c r="A401" s="36" t="s">
        <v>355</v>
      </c>
      <c r="B401" s="37">
        <v>13.7</v>
      </c>
      <c r="C401" s="37">
        <v>13.7</v>
      </c>
      <c r="D401" s="37">
        <v>9.5</v>
      </c>
      <c r="E401" s="37">
        <v>8.4</v>
      </c>
      <c r="F401" s="37">
        <v>13.7</v>
      </c>
      <c r="G401" s="37">
        <v>11.6</v>
      </c>
      <c r="H401" s="37">
        <v>16.8</v>
      </c>
      <c r="I401" s="37">
        <v>9.5</v>
      </c>
      <c r="J401" s="37">
        <v>13.7</v>
      </c>
      <c r="K401" s="37">
        <v>1.1000000000000001</v>
      </c>
      <c r="L401" s="37">
        <v>0</v>
      </c>
      <c r="M401" s="37">
        <v>17.3</v>
      </c>
      <c r="N401" s="37">
        <v>18.399999999999999</v>
      </c>
      <c r="O401" s="37">
        <v>13.7</v>
      </c>
      <c r="P401" s="37">
        <v>14.7</v>
      </c>
      <c r="Q401" s="37">
        <v>23.1</v>
      </c>
      <c r="R401" s="37">
        <v>5.3</v>
      </c>
      <c r="S401" s="37">
        <v>13.7</v>
      </c>
      <c r="T401" s="37">
        <v>13.7</v>
      </c>
      <c r="U401" s="37">
        <v>2.1</v>
      </c>
      <c r="V401" s="37">
        <v>13.1</v>
      </c>
      <c r="W401" s="37">
        <v>13.7</v>
      </c>
      <c r="X401" s="37">
        <v>2.1</v>
      </c>
      <c r="Y401" s="37">
        <v>11.6</v>
      </c>
      <c r="Z401" s="37">
        <v>7.4</v>
      </c>
      <c r="AA401" s="37">
        <v>10</v>
      </c>
      <c r="AB401" s="37">
        <v>13.7</v>
      </c>
      <c r="AC401" s="37">
        <v>2.1</v>
      </c>
      <c r="AD401" s="37">
        <v>56.2</v>
      </c>
      <c r="AE401" s="37">
        <v>0</v>
      </c>
      <c r="AF401" s="37">
        <v>12.6</v>
      </c>
      <c r="AG401" s="37">
        <v>13.7</v>
      </c>
      <c r="AH401" s="37">
        <v>1.1000000000000001</v>
      </c>
      <c r="AI401" s="37">
        <v>11</v>
      </c>
      <c r="AJ401" s="37">
        <v>0</v>
      </c>
      <c r="AK401" s="37">
        <v>13.7</v>
      </c>
      <c r="AL401" s="37">
        <v>0</v>
      </c>
      <c r="AM401" s="37">
        <v>125.6</v>
      </c>
      <c r="AN401" s="37">
        <v>0</v>
      </c>
      <c r="AO401" s="37">
        <v>8.4</v>
      </c>
      <c r="AP401" s="37">
        <v>13.7</v>
      </c>
      <c r="AQ401" s="37">
        <v>39.9</v>
      </c>
      <c r="AR401" s="37">
        <v>15.8</v>
      </c>
      <c r="AS401" s="37">
        <v>54.7</v>
      </c>
      <c r="AT401" s="37">
        <v>1.1000000000000001</v>
      </c>
      <c r="AU401" s="37">
        <v>150.30000000000001</v>
      </c>
      <c r="AV401" s="37">
        <v>8.4</v>
      </c>
      <c r="AW401" s="37">
        <v>13.7</v>
      </c>
      <c r="AX401" s="37">
        <v>4.2</v>
      </c>
      <c r="AY401" s="37">
        <v>17.899999999999999</v>
      </c>
      <c r="AZ401" s="37">
        <v>14.2</v>
      </c>
      <c r="BA401" s="37">
        <v>9.5</v>
      </c>
      <c r="BB401" s="37">
        <v>5.3</v>
      </c>
      <c r="BC401" s="37">
        <v>11.6</v>
      </c>
      <c r="BD401" s="37">
        <v>28.9</v>
      </c>
      <c r="BE401" s="37">
        <v>0</v>
      </c>
      <c r="BF401" s="37">
        <v>36.299999999999997</v>
      </c>
      <c r="BG401" s="37">
        <v>974.3</v>
      </c>
      <c r="BH401" s="37">
        <v>1000</v>
      </c>
      <c r="BI401" s="37">
        <v>25.7</v>
      </c>
      <c r="BJ401" s="37">
        <v>2.57</v>
      </c>
    </row>
    <row r="402" spans="1:62" ht="16.2" thickBot="1" x14ac:dyDescent="0.35">
      <c r="A402" s="36" t="s">
        <v>356</v>
      </c>
      <c r="B402" s="37">
        <v>13.7</v>
      </c>
      <c r="C402" s="37">
        <v>14.7</v>
      </c>
      <c r="D402" s="37">
        <v>9.5</v>
      </c>
      <c r="E402" s="37">
        <v>9.5</v>
      </c>
      <c r="F402" s="37">
        <v>13.7</v>
      </c>
      <c r="G402" s="37">
        <v>14.7</v>
      </c>
      <c r="H402" s="37">
        <v>16.8</v>
      </c>
      <c r="I402" s="37">
        <v>10.5</v>
      </c>
      <c r="J402" s="37">
        <v>13.7</v>
      </c>
      <c r="K402" s="37">
        <v>1.1000000000000001</v>
      </c>
      <c r="L402" s="37">
        <v>1.1000000000000001</v>
      </c>
      <c r="M402" s="37">
        <v>16.3</v>
      </c>
      <c r="N402" s="37">
        <v>17.3</v>
      </c>
      <c r="O402" s="37">
        <v>14.7</v>
      </c>
      <c r="P402" s="37">
        <v>14.7</v>
      </c>
      <c r="Q402" s="37">
        <v>23.1</v>
      </c>
      <c r="R402" s="37">
        <v>5.3</v>
      </c>
      <c r="S402" s="37">
        <v>12.6</v>
      </c>
      <c r="T402" s="37">
        <v>14.7</v>
      </c>
      <c r="U402" s="37">
        <v>2.1</v>
      </c>
      <c r="V402" s="37">
        <v>12.1</v>
      </c>
      <c r="W402" s="37">
        <v>13.7</v>
      </c>
      <c r="X402" s="37">
        <v>3.2</v>
      </c>
      <c r="Y402" s="37">
        <v>10.5</v>
      </c>
      <c r="Z402" s="37">
        <v>8.4</v>
      </c>
      <c r="AA402" s="37">
        <v>11</v>
      </c>
      <c r="AB402" s="37">
        <v>13.7</v>
      </c>
      <c r="AC402" s="37">
        <v>2.1</v>
      </c>
      <c r="AD402" s="37">
        <v>57.3</v>
      </c>
      <c r="AE402" s="37">
        <v>0</v>
      </c>
      <c r="AF402" s="37">
        <v>12.6</v>
      </c>
      <c r="AG402" s="37">
        <v>13.7</v>
      </c>
      <c r="AH402" s="37">
        <v>2.1</v>
      </c>
      <c r="AI402" s="37">
        <v>11</v>
      </c>
      <c r="AJ402" s="37">
        <v>0</v>
      </c>
      <c r="AK402" s="37">
        <v>13.7</v>
      </c>
      <c r="AL402" s="37">
        <v>1.1000000000000001</v>
      </c>
      <c r="AM402" s="37">
        <v>124.5</v>
      </c>
      <c r="AN402" s="37">
        <v>1.1000000000000001</v>
      </c>
      <c r="AO402" s="37">
        <v>9.5</v>
      </c>
      <c r="AP402" s="37">
        <v>12.6</v>
      </c>
      <c r="AQ402" s="37">
        <v>39.9</v>
      </c>
      <c r="AR402" s="37">
        <v>16.8</v>
      </c>
      <c r="AS402" s="37">
        <v>54.7</v>
      </c>
      <c r="AT402" s="37">
        <v>1.1000000000000001</v>
      </c>
      <c r="AU402" s="37">
        <v>150.30000000000001</v>
      </c>
      <c r="AV402" s="37">
        <v>7.4</v>
      </c>
      <c r="AW402" s="37">
        <v>13.7</v>
      </c>
      <c r="AX402" s="37">
        <v>1.1000000000000001</v>
      </c>
      <c r="AY402" s="37">
        <v>16.8</v>
      </c>
      <c r="AZ402" s="37">
        <v>15.2</v>
      </c>
      <c r="BA402" s="37">
        <v>8.4</v>
      </c>
      <c r="BB402" s="37">
        <v>5.3</v>
      </c>
      <c r="BC402" s="37">
        <v>11.6</v>
      </c>
      <c r="BD402" s="37">
        <v>28.9</v>
      </c>
      <c r="BE402" s="37">
        <v>0</v>
      </c>
      <c r="BF402" s="37">
        <v>37.299999999999997</v>
      </c>
      <c r="BG402" s="37">
        <v>981.6</v>
      </c>
      <c r="BH402" s="37">
        <v>1000</v>
      </c>
      <c r="BI402" s="37">
        <v>18.399999999999999</v>
      </c>
      <c r="BJ402" s="37">
        <v>1.84</v>
      </c>
    </row>
    <row r="403" spans="1:62" ht="16.2" thickBot="1" x14ac:dyDescent="0.35">
      <c r="A403" s="36" t="s">
        <v>357</v>
      </c>
      <c r="B403" s="37">
        <v>13.7</v>
      </c>
      <c r="C403" s="37">
        <v>14.7</v>
      </c>
      <c r="D403" s="37">
        <v>7.4</v>
      </c>
      <c r="E403" s="37">
        <v>9.5</v>
      </c>
      <c r="F403" s="37">
        <v>13.7</v>
      </c>
      <c r="G403" s="37">
        <v>14.7</v>
      </c>
      <c r="H403" s="37">
        <v>16.8</v>
      </c>
      <c r="I403" s="37">
        <v>10.5</v>
      </c>
      <c r="J403" s="37">
        <v>13.7</v>
      </c>
      <c r="K403" s="37">
        <v>2.1</v>
      </c>
      <c r="L403" s="37">
        <v>1.1000000000000001</v>
      </c>
      <c r="M403" s="37">
        <v>16.3</v>
      </c>
      <c r="N403" s="37">
        <v>17.3</v>
      </c>
      <c r="O403" s="37">
        <v>14.7</v>
      </c>
      <c r="P403" s="37">
        <v>14.7</v>
      </c>
      <c r="Q403" s="37">
        <v>23.1</v>
      </c>
      <c r="R403" s="37">
        <v>5.3</v>
      </c>
      <c r="S403" s="37">
        <v>14.7</v>
      </c>
      <c r="T403" s="37">
        <v>13.7</v>
      </c>
      <c r="U403" s="37">
        <v>2.1</v>
      </c>
      <c r="V403" s="37">
        <v>12.1</v>
      </c>
      <c r="W403" s="37">
        <v>12.6</v>
      </c>
      <c r="X403" s="37">
        <v>3.2</v>
      </c>
      <c r="Y403" s="37">
        <v>12.6</v>
      </c>
      <c r="Z403" s="37">
        <v>6.3</v>
      </c>
      <c r="AA403" s="37">
        <v>10</v>
      </c>
      <c r="AB403" s="37">
        <v>13.7</v>
      </c>
      <c r="AC403" s="37">
        <v>2.1</v>
      </c>
      <c r="AD403" s="37">
        <v>56.2</v>
      </c>
      <c r="AE403" s="37">
        <v>0</v>
      </c>
      <c r="AF403" s="37">
        <v>12.6</v>
      </c>
      <c r="AG403" s="37">
        <v>12.6</v>
      </c>
      <c r="AH403" s="37">
        <v>9.5</v>
      </c>
      <c r="AI403" s="37">
        <v>12.1</v>
      </c>
      <c r="AJ403" s="37">
        <v>0</v>
      </c>
      <c r="AK403" s="37">
        <v>13.7</v>
      </c>
      <c r="AL403" s="37">
        <v>1.1000000000000001</v>
      </c>
      <c r="AM403" s="37">
        <v>125.6</v>
      </c>
      <c r="AN403" s="37">
        <v>0</v>
      </c>
      <c r="AO403" s="37">
        <v>9.5</v>
      </c>
      <c r="AP403" s="37">
        <v>13.7</v>
      </c>
      <c r="AQ403" s="37">
        <v>38.9</v>
      </c>
      <c r="AR403" s="37">
        <v>15.8</v>
      </c>
      <c r="AS403" s="37">
        <v>54.7</v>
      </c>
      <c r="AT403" s="37">
        <v>1.1000000000000001</v>
      </c>
      <c r="AU403" s="37">
        <v>150.30000000000001</v>
      </c>
      <c r="AV403" s="37">
        <v>8.4</v>
      </c>
      <c r="AW403" s="37">
        <v>13.7</v>
      </c>
      <c r="AX403" s="37">
        <v>6.3</v>
      </c>
      <c r="AY403" s="37">
        <v>16.8</v>
      </c>
      <c r="AZ403" s="37">
        <v>15.2</v>
      </c>
      <c r="BA403" s="37">
        <v>10.5</v>
      </c>
      <c r="BB403" s="37">
        <v>4.2</v>
      </c>
      <c r="BC403" s="37">
        <v>11.6</v>
      </c>
      <c r="BD403" s="37">
        <v>27.9</v>
      </c>
      <c r="BE403" s="37">
        <v>0</v>
      </c>
      <c r="BF403" s="37">
        <v>37.299999999999997</v>
      </c>
      <c r="BG403" s="37">
        <v>991.1</v>
      </c>
      <c r="BH403" s="37">
        <v>1000</v>
      </c>
      <c r="BI403" s="37">
        <v>8.9</v>
      </c>
      <c r="BJ403" s="37">
        <v>0.89</v>
      </c>
    </row>
    <row r="404" spans="1:62" ht="16.2" thickBot="1" x14ac:dyDescent="0.35">
      <c r="A404" s="36" t="s">
        <v>358</v>
      </c>
      <c r="B404" s="37">
        <v>15.8</v>
      </c>
      <c r="C404" s="37">
        <v>13.7</v>
      </c>
      <c r="D404" s="37">
        <v>9.5</v>
      </c>
      <c r="E404" s="37">
        <v>8.4</v>
      </c>
      <c r="F404" s="37">
        <v>12.6</v>
      </c>
      <c r="G404" s="37">
        <v>13.7</v>
      </c>
      <c r="H404" s="37">
        <v>17.899999999999999</v>
      </c>
      <c r="I404" s="37">
        <v>9.5</v>
      </c>
      <c r="J404" s="37">
        <v>12.6</v>
      </c>
      <c r="K404" s="37">
        <v>0</v>
      </c>
      <c r="L404" s="37">
        <v>1.1000000000000001</v>
      </c>
      <c r="M404" s="37">
        <v>15.2</v>
      </c>
      <c r="N404" s="37">
        <v>17.3</v>
      </c>
      <c r="O404" s="37">
        <v>12.6</v>
      </c>
      <c r="P404" s="37">
        <v>13.7</v>
      </c>
      <c r="Q404" s="37">
        <v>23.1</v>
      </c>
      <c r="R404" s="37">
        <v>5.3</v>
      </c>
      <c r="S404" s="37">
        <v>13.7</v>
      </c>
      <c r="T404" s="37">
        <v>13.7</v>
      </c>
      <c r="U404" s="37">
        <v>1.1000000000000001</v>
      </c>
      <c r="V404" s="37">
        <v>13.1</v>
      </c>
      <c r="W404" s="37">
        <v>12.6</v>
      </c>
      <c r="X404" s="37">
        <v>3.2</v>
      </c>
      <c r="Y404" s="37">
        <v>13.7</v>
      </c>
      <c r="Z404" s="37">
        <v>6.3</v>
      </c>
      <c r="AA404" s="37">
        <v>10</v>
      </c>
      <c r="AB404" s="37">
        <v>12.6</v>
      </c>
      <c r="AC404" s="37">
        <v>2.1</v>
      </c>
      <c r="AD404" s="37">
        <v>56.2</v>
      </c>
      <c r="AE404" s="37">
        <v>0</v>
      </c>
      <c r="AF404" s="37">
        <v>12.6</v>
      </c>
      <c r="AG404" s="37">
        <v>12.6</v>
      </c>
      <c r="AH404" s="37">
        <v>1.1000000000000001</v>
      </c>
      <c r="AI404" s="37">
        <v>11</v>
      </c>
      <c r="AJ404" s="37">
        <v>0</v>
      </c>
      <c r="AK404" s="37">
        <v>13.7</v>
      </c>
      <c r="AL404" s="37">
        <v>0</v>
      </c>
      <c r="AM404" s="37">
        <v>125.6</v>
      </c>
      <c r="AN404" s="37">
        <v>0</v>
      </c>
      <c r="AO404" s="37">
        <v>13.7</v>
      </c>
      <c r="AP404" s="37">
        <v>12.6</v>
      </c>
      <c r="AQ404" s="37">
        <v>39.9</v>
      </c>
      <c r="AR404" s="37">
        <v>16.8</v>
      </c>
      <c r="AS404" s="37">
        <v>54.7</v>
      </c>
      <c r="AT404" s="37">
        <v>1.1000000000000001</v>
      </c>
      <c r="AU404" s="37">
        <v>150.30000000000001</v>
      </c>
      <c r="AV404" s="37">
        <v>9.5</v>
      </c>
      <c r="AW404" s="37">
        <v>12.6</v>
      </c>
      <c r="AX404" s="37">
        <v>2.1</v>
      </c>
      <c r="AY404" s="37">
        <v>16.8</v>
      </c>
      <c r="AZ404" s="37">
        <v>15.2</v>
      </c>
      <c r="BA404" s="37">
        <v>12.6</v>
      </c>
      <c r="BB404" s="37">
        <v>4.2</v>
      </c>
      <c r="BC404" s="37">
        <v>14.7</v>
      </c>
      <c r="BD404" s="37">
        <v>28.9</v>
      </c>
      <c r="BE404" s="37">
        <v>0</v>
      </c>
      <c r="BF404" s="37">
        <v>36.299999999999997</v>
      </c>
      <c r="BG404" s="37">
        <v>978.5</v>
      </c>
      <c r="BH404" s="37">
        <v>1000</v>
      </c>
      <c r="BI404" s="37">
        <v>21.5</v>
      </c>
      <c r="BJ404" s="37">
        <v>2.15</v>
      </c>
    </row>
    <row r="405" spans="1:62" ht="16.2" thickBot="1" x14ac:dyDescent="0.35">
      <c r="A405" s="36" t="s">
        <v>359</v>
      </c>
      <c r="B405" s="37">
        <v>13.7</v>
      </c>
      <c r="C405" s="37">
        <v>14.7</v>
      </c>
      <c r="D405" s="37">
        <v>11.6</v>
      </c>
      <c r="E405" s="37">
        <v>9.5</v>
      </c>
      <c r="F405" s="37">
        <v>13.7</v>
      </c>
      <c r="G405" s="37">
        <v>15.8</v>
      </c>
      <c r="H405" s="37">
        <v>17.899999999999999</v>
      </c>
      <c r="I405" s="37">
        <v>11.6</v>
      </c>
      <c r="J405" s="37">
        <v>13.7</v>
      </c>
      <c r="K405" s="37">
        <v>1.1000000000000001</v>
      </c>
      <c r="L405" s="37">
        <v>1.1000000000000001</v>
      </c>
      <c r="M405" s="37">
        <v>15.2</v>
      </c>
      <c r="N405" s="37">
        <v>17.3</v>
      </c>
      <c r="O405" s="37">
        <v>14.7</v>
      </c>
      <c r="P405" s="37">
        <v>14.7</v>
      </c>
      <c r="Q405" s="37">
        <v>26.3</v>
      </c>
      <c r="R405" s="37">
        <v>4.2</v>
      </c>
      <c r="S405" s="37">
        <v>16.8</v>
      </c>
      <c r="T405" s="37">
        <v>13.7</v>
      </c>
      <c r="U405" s="37">
        <v>2.1</v>
      </c>
      <c r="V405" s="37">
        <v>12.1</v>
      </c>
      <c r="W405" s="37">
        <v>12.6</v>
      </c>
      <c r="X405" s="37">
        <v>2.1</v>
      </c>
      <c r="Y405" s="37">
        <v>14.7</v>
      </c>
      <c r="Z405" s="37">
        <v>6.3</v>
      </c>
      <c r="AA405" s="37">
        <v>8.9</v>
      </c>
      <c r="AB405" s="37">
        <v>13.7</v>
      </c>
      <c r="AC405" s="37">
        <v>1.1000000000000001</v>
      </c>
      <c r="AD405" s="37">
        <v>58.3</v>
      </c>
      <c r="AE405" s="37">
        <v>34.200000000000003</v>
      </c>
      <c r="AF405" s="37">
        <v>12.6</v>
      </c>
      <c r="AG405" s="37">
        <v>12.6</v>
      </c>
      <c r="AH405" s="37">
        <v>10.5</v>
      </c>
      <c r="AI405" s="37">
        <v>13.1</v>
      </c>
      <c r="AJ405" s="37">
        <v>6.3</v>
      </c>
      <c r="AK405" s="37">
        <v>13.7</v>
      </c>
      <c r="AL405" s="37">
        <v>1.1000000000000001</v>
      </c>
      <c r="AM405" s="37">
        <v>124.5</v>
      </c>
      <c r="AN405" s="37">
        <v>2.1</v>
      </c>
      <c r="AO405" s="37">
        <v>13.7</v>
      </c>
      <c r="AP405" s="37">
        <v>13.7</v>
      </c>
      <c r="AQ405" s="37">
        <v>39.9</v>
      </c>
      <c r="AR405" s="37">
        <v>15.8</v>
      </c>
      <c r="AS405" s="37">
        <v>82</v>
      </c>
      <c r="AT405" s="37">
        <v>3.2</v>
      </c>
      <c r="AU405" s="37">
        <v>111.9</v>
      </c>
      <c r="AV405" s="37">
        <v>9.5</v>
      </c>
      <c r="AW405" s="37">
        <v>13.7</v>
      </c>
      <c r="AX405" s="37">
        <v>8.4</v>
      </c>
      <c r="AY405" s="37">
        <v>16.8</v>
      </c>
      <c r="AZ405" s="37">
        <v>14.2</v>
      </c>
      <c r="BA405" s="37">
        <v>13.7</v>
      </c>
      <c r="BB405" s="37">
        <v>5.3</v>
      </c>
      <c r="BC405" s="37">
        <v>12.6</v>
      </c>
      <c r="BD405" s="37">
        <v>28.9</v>
      </c>
      <c r="BE405" s="37">
        <v>1.1000000000000001</v>
      </c>
      <c r="BF405" s="37">
        <v>36.299999999999997</v>
      </c>
      <c r="BG405" s="37">
        <v>1050</v>
      </c>
      <c r="BH405" s="37">
        <v>1000</v>
      </c>
      <c r="BI405" s="37">
        <v>-50</v>
      </c>
      <c r="BJ405" s="37">
        <v>-5</v>
      </c>
    </row>
    <row r="406" spans="1:62" ht="16.2" thickBot="1" x14ac:dyDescent="0.35">
      <c r="A406" s="36" t="s">
        <v>360</v>
      </c>
      <c r="B406" s="37">
        <v>15.8</v>
      </c>
      <c r="C406" s="37">
        <v>15.8</v>
      </c>
      <c r="D406" s="37">
        <v>13.7</v>
      </c>
      <c r="E406" s="37">
        <v>12.6</v>
      </c>
      <c r="F406" s="37">
        <v>14.7</v>
      </c>
      <c r="G406" s="37">
        <v>15.8</v>
      </c>
      <c r="H406" s="37">
        <v>61</v>
      </c>
      <c r="I406" s="37">
        <v>11.6</v>
      </c>
      <c r="J406" s="37">
        <v>14.7</v>
      </c>
      <c r="K406" s="37">
        <v>12.6</v>
      </c>
      <c r="L406" s="37">
        <v>4.2</v>
      </c>
      <c r="M406" s="37">
        <v>18.399999999999999</v>
      </c>
      <c r="N406" s="37">
        <v>19.399999999999999</v>
      </c>
      <c r="O406" s="37">
        <v>15.8</v>
      </c>
      <c r="P406" s="37">
        <v>13.7</v>
      </c>
      <c r="Q406" s="37">
        <v>26.3</v>
      </c>
      <c r="R406" s="37">
        <v>5.3</v>
      </c>
      <c r="S406" s="37">
        <v>20</v>
      </c>
      <c r="T406" s="37">
        <v>16.8</v>
      </c>
      <c r="U406" s="37">
        <v>3.2</v>
      </c>
      <c r="V406" s="37">
        <v>18.399999999999999</v>
      </c>
      <c r="W406" s="37">
        <v>13.7</v>
      </c>
      <c r="X406" s="37">
        <v>4.2</v>
      </c>
      <c r="Y406" s="37">
        <v>15.8</v>
      </c>
      <c r="Z406" s="37">
        <v>10.5</v>
      </c>
      <c r="AA406" s="37">
        <v>16.3</v>
      </c>
      <c r="AB406" s="37">
        <v>14.7</v>
      </c>
      <c r="AC406" s="37">
        <v>1.1000000000000001</v>
      </c>
      <c r="AD406" s="37">
        <v>56.2</v>
      </c>
      <c r="AE406" s="37">
        <v>33.1</v>
      </c>
      <c r="AF406" s="37">
        <v>15.8</v>
      </c>
      <c r="AG406" s="37">
        <v>14.7</v>
      </c>
      <c r="AH406" s="37">
        <v>14.7</v>
      </c>
      <c r="AI406" s="37">
        <v>16.3</v>
      </c>
      <c r="AJ406" s="37">
        <v>12.6</v>
      </c>
      <c r="AK406" s="37">
        <v>13.7</v>
      </c>
      <c r="AL406" s="37">
        <v>4.2</v>
      </c>
      <c r="AM406" s="37">
        <v>124.5</v>
      </c>
      <c r="AN406" s="37">
        <v>12.6</v>
      </c>
      <c r="AO406" s="37">
        <v>14.7</v>
      </c>
      <c r="AP406" s="37">
        <v>14.7</v>
      </c>
      <c r="AQ406" s="37">
        <v>38.9</v>
      </c>
      <c r="AR406" s="37">
        <v>15.8</v>
      </c>
      <c r="AS406" s="37">
        <v>24.7</v>
      </c>
      <c r="AT406" s="37">
        <v>4.2</v>
      </c>
      <c r="AU406" s="37">
        <v>111.9</v>
      </c>
      <c r="AV406" s="37">
        <v>14.7</v>
      </c>
      <c r="AW406" s="37">
        <v>14.7</v>
      </c>
      <c r="AX406" s="37">
        <v>12.6</v>
      </c>
      <c r="AY406" s="37">
        <v>17.899999999999999</v>
      </c>
      <c r="AZ406" s="37">
        <v>11</v>
      </c>
      <c r="BA406" s="37">
        <v>14.7</v>
      </c>
      <c r="BB406" s="37">
        <v>4.2</v>
      </c>
      <c r="BC406" s="37">
        <v>15.8</v>
      </c>
      <c r="BD406" s="37">
        <v>33.1</v>
      </c>
      <c r="BE406" s="37">
        <v>15.8</v>
      </c>
      <c r="BF406" s="37">
        <v>39.4</v>
      </c>
      <c r="BG406" s="37">
        <v>1162.9000000000001</v>
      </c>
      <c r="BH406" s="37">
        <v>1000</v>
      </c>
      <c r="BI406" s="37">
        <v>-162.9</v>
      </c>
      <c r="BJ406" s="37">
        <v>-16.29</v>
      </c>
    </row>
    <row r="407" spans="1:62" ht="16.2" thickBot="1" x14ac:dyDescent="0.35">
      <c r="A407" s="36" t="s">
        <v>361</v>
      </c>
      <c r="B407" s="37">
        <v>10.5</v>
      </c>
      <c r="C407" s="37">
        <v>15.8</v>
      </c>
      <c r="D407" s="37">
        <v>6.3</v>
      </c>
      <c r="E407" s="37">
        <v>11.6</v>
      </c>
      <c r="F407" s="37">
        <v>12.6</v>
      </c>
      <c r="G407" s="37">
        <v>15.8</v>
      </c>
      <c r="H407" s="37">
        <v>61</v>
      </c>
      <c r="I407" s="37">
        <v>4.2</v>
      </c>
      <c r="J407" s="37">
        <v>13.7</v>
      </c>
      <c r="K407" s="37">
        <v>8.4</v>
      </c>
      <c r="L407" s="37">
        <v>2.1</v>
      </c>
      <c r="M407" s="37">
        <v>12.1</v>
      </c>
      <c r="N407" s="37">
        <v>18.399999999999999</v>
      </c>
      <c r="O407" s="37">
        <v>15.8</v>
      </c>
      <c r="P407" s="37">
        <v>12.6</v>
      </c>
      <c r="Q407" s="37">
        <v>26.3</v>
      </c>
      <c r="R407" s="37">
        <v>2.1</v>
      </c>
      <c r="S407" s="37">
        <v>18.899999999999999</v>
      </c>
      <c r="T407" s="37">
        <v>16.8</v>
      </c>
      <c r="U407" s="37">
        <v>13.7</v>
      </c>
      <c r="V407" s="37">
        <v>18.399999999999999</v>
      </c>
      <c r="W407" s="37">
        <v>11.6</v>
      </c>
      <c r="X407" s="37">
        <v>1.1000000000000001</v>
      </c>
      <c r="Y407" s="37">
        <v>12.6</v>
      </c>
      <c r="Z407" s="37">
        <v>14.7</v>
      </c>
      <c r="AA407" s="37">
        <v>18.399999999999999</v>
      </c>
      <c r="AB407" s="37">
        <v>12.6</v>
      </c>
      <c r="AC407" s="37">
        <v>7.4</v>
      </c>
      <c r="AD407" s="37">
        <v>55.2</v>
      </c>
      <c r="AE407" s="37">
        <v>32.1</v>
      </c>
      <c r="AF407" s="37">
        <v>14.7</v>
      </c>
      <c r="AG407" s="37">
        <v>14.7</v>
      </c>
      <c r="AH407" s="37">
        <v>14.7</v>
      </c>
      <c r="AI407" s="37">
        <v>24.2</v>
      </c>
      <c r="AJ407" s="37">
        <v>6.3</v>
      </c>
      <c r="AK407" s="37">
        <v>12.6</v>
      </c>
      <c r="AL407" s="37">
        <v>4.2</v>
      </c>
      <c r="AM407" s="37">
        <v>126.6</v>
      </c>
      <c r="AN407" s="37">
        <v>15.8</v>
      </c>
      <c r="AO407" s="37">
        <v>14.7</v>
      </c>
      <c r="AP407" s="37">
        <v>13.7</v>
      </c>
      <c r="AQ407" s="37">
        <v>43.1</v>
      </c>
      <c r="AR407" s="37">
        <v>15.8</v>
      </c>
      <c r="AS407" s="37">
        <v>21.5</v>
      </c>
      <c r="AT407" s="37">
        <v>4.2</v>
      </c>
      <c r="AU407" s="37">
        <v>103</v>
      </c>
      <c r="AV407" s="37">
        <v>14.7</v>
      </c>
      <c r="AW407" s="37">
        <v>14.7</v>
      </c>
      <c r="AX407" s="37">
        <v>3.2</v>
      </c>
      <c r="AY407" s="37">
        <v>13.7</v>
      </c>
      <c r="AZ407" s="37">
        <v>11</v>
      </c>
      <c r="BA407" s="37">
        <v>11.6</v>
      </c>
      <c r="BB407" s="37">
        <v>3.2</v>
      </c>
      <c r="BC407" s="37">
        <v>12.6</v>
      </c>
      <c r="BD407" s="37">
        <v>30</v>
      </c>
      <c r="BE407" s="37">
        <v>3.2</v>
      </c>
      <c r="BF407" s="37">
        <v>38.4</v>
      </c>
      <c r="BG407" s="37">
        <v>1088.3</v>
      </c>
      <c r="BH407" s="37">
        <v>1000</v>
      </c>
      <c r="BI407" s="37">
        <v>-88.3</v>
      </c>
      <c r="BJ407" s="37">
        <v>-8.83</v>
      </c>
    </row>
    <row r="408" spans="1:62" ht="16.2" thickBot="1" x14ac:dyDescent="0.35">
      <c r="A408" s="36" t="s">
        <v>362</v>
      </c>
      <c r="B408" s="37">
        <v>12.6</v>
      </c>
      <c r="C408" s="37">
        <v>15.8</v>
      </c>
      <c r="D408" s="37">
        <v>6.3</v>
      </c>
      <c r="E408" s="37">
        <v>9.5</v>
      </c>
      <c r="F408" s="37">
        <v>12.6</v>
      </c>
      <c r="G408" s="37">
        <v>12.6</v>
      </c>
      <c r="H408" s="37">
        <v>61</v>
      </c>
      <c r="I408" s="37">
        <v>4.2</v>
      </c>
      <c r="J408" s="37">
        <v>13.7</v>
      </c>
      <c r="K408" s="37">
        <v>9.5</v>
      </c>
      <c r="L408" s="37">
        <v>1.1000000000000001</v>
      </c>
      <c r="M408" s="37">
        <v>12.1</v>
      </c>
      <c r="N408" s="37">
        <v>18.399999999999999</v>
      </c>
      <c r="O408" s="37">
        <v>14.7</v>
      </c>
      <c r="P408" s="37">
        <v>12.6</v>
      </c>
      <c r="Q408" s="37">
        <v>27.3</v>
      </c>
      <c r="R408" s="37">
        <v>2.1</v>
      </c>
      <c r="S408" s="37">
        <v>17.899999999999999</v>
      </c>
      <c r="T408" s="37">
        <v>15.8</v>
      </c>
      <c r="U408" s="37">
        <v>0</v>
      </c>
      <c r="V408" s="37">
        <v>16.3</v>
      </c>
      <c r="W408" s="37">
        <v>11.6</v>
      </c>
      <c r="X408" s="37">
        <v>1.1000000000000001</v>
      </c>
      <c r="Y408" s="37">
        <v>9.5</v>
      </c>
      <c r="Z408" s="37">
        <v>7.4</v>
      </c>
      <c r="AA408" s="37">
        <v>12.1</v>
      </c>
      <c r="AB408" s="37">
        <v>11.6</v>
      </c>
      <c r="AC408" s="37">
        <v>0</v>
      </c>
      <c r="AD408" s="37">
        <v>55.2</v>
      </c>
      <c r="AE408" s="37">
        <v>32.1</v>
      </c>
      <c r="AF408" s="37">
        <v>13.7</v>
      </c>
      <c r="AG408" s="37">
        <v>31.5</v>
      </c>
      <c r="AH408" s="37">
        <v>14.7</v>
      </c>
      <c r="AI408" s="37">
        <v>14.2</v>
      </c>
      <c r="AJ408" s="37">
        <v>7.4</v>
      </c>
      <c r="AK408" s="37">
        <v>12.6</v>
      </c>
      <c r="AL408" s="37">
        <v>4.2</v>
      </c>
      <c r="AM408" s="37">
        <v>123.5</v>
      </c>
      <c r="AN408" s="37">
        <v>8.4</v>
      </c>
      <c r="AO408" s="37">
        <v>11.6</v>
      </c>
      <c r="AP408" s="37">
        <v>13.7</v>
      </c>
      <c r="AQ408" s="37">
        <v>33.6</v>
      </c>
      <c r="AR408" s="37">
        <v>13.7</v>
      </c>
      <c r="AS408" s="37">
        <v>22.6</v>
      </c>
      <c r="AT408" s="37">
        <v>4.2</v>
      </c>
      <c r="AU408" s="37">
        <v>111.9</v>
      </c>
      <c r="AV408" s="37">
        <v>13.7</v>
      </c>
      <c r="AW408" s="37">
        <v>12.6</v>
      </c>
      <c r="AX408" s="37">
        <v>5.3</v>
      </c>
      <c r="AY408" s="37">
        <v>14.7</v>
      </c>
      <c r="AZ408" s="37">
        <v>3.2</v>
      </c>
      <c r="BA408" s="37">
        <v>6.3</v>
      </c>
      <c r="BB408" s="37">
        <v>2.1</v>
      </c>
      <c r="BC408" s="37">
        <v>14.7</v>
      </c>
      <c r="BD408" s="37">
        <v>28.9</v>
      </c>
      <c r="BE408" s="37">
        <v>3.2</v>
      </c>
      <c r="BF408" s="37">
        <v>37.299999999999997</v>
      </c>
      <c r="BG408" s="37">
        <v>1019.5</v>
      </c>
      <c r="BH408" s="37">
        <v>1000</v>
      </c>
      <c r="BI408" s="37">
        <v>-19.5</v>
      </c>
      <c r="BJ408" s="37">
        <v>-1.95</v>
      </c>
    </row>
    <row r="409" spans="1:62" ht="16.2" thickBot="1" x14ac:dyDescent="0.35">
      <c r="A409" s="36" t="s">
        <v>363</v>
      </c>
      <c r="B409" s="37">
        <v>11.6</v>
      </c>
      <c r="C409" s="37">
        <v>11.6</v>
      </c>
      <c r="D409" s="37">
        <v>5.3</v>
      </c>
      <c r="E409" s="37">
        <v>5.3</v>
      </c>
      <c r="F409" s="37">
        <v>11.6</v>
      </c>
      <c r="G409" s="37">
        <v>9.5</v>
      </c>
      <c r="H409" s="37">
        <v>17.899999999999999</v>
      </c>
      <c r="I409" s="37">
        <v>4.2</v>
      </c>
      <c r="J409" s="37">
        <v>11.6</v>
      </c>
      <c r="K409" s="37">
        <v>1.1000000000000001</v>
      </c>
      <c r="L409" s="37">
        <v>1.1000000000000001</v>
      </c>
      <c r="M409" s="37">
        <v>12.1</v>
      </c>
      <c r="N409" s="37">
        <v>16.3</v>
      </c>
      <c r="O409" s="37">
        <v>12.6</v>
      </c>
      <c r="P409" s="37">
        <v>12.6</v>
      </c>
      <c r="Q409" s="37">
        <v>22.1</v>
      </c>
      <c r="R409" s="37">
        <v>2.1</v>
      </c>
      <c r="S409" s="37">
        <v>17.899999999999999</v>
      </c>
      <c r="T409" s="37">
        <v>15.8</v>
      </c>
      <c r="U409" s="37">
        <v>1.1000000000000001</v>
      </c>
      <c r="V409" s="37">
        <v>16.3</v>
      </c>
      <c r="W409" s="37">
        <v>11.6</v>
      </c>
      <c r="X409" s="37">
        <v>2.1</v>
      </c>
      <c r="Y409" s="37">
        <v>10.5</v>
      </c>
      <c r="Z409" s="37">
        <v>8.4</v>
      </c>
      <c r="AA409" s="37">
        <v>12.1</v>
      </c>
      <c r="AB409" s="37">
        <v>11.6</v>
      </c>
      <c r="AC409" s="37">
        <v>1.1000000000000001</v>
      </c>
      <c r="AD409" s="37">
        <v>31</v>
      </c>
      <c r="AE409" s="37">
        <v>32.1</v>
      </c>
      <c r="AF409" s="37">
        <v>13.7</v>
      </c>
      <c r="AG409" s="37">
        <v>13.7</v>
      </c>
      <c r="AH409" s="37">
        <v>2.1</v>
      </c>
      <c r="AI409" s="37">
        <v>14.2</v>
      </c>
      <c r="AJ409" s="37">
        <v>6.3</v>
      </c>
      <c r="AK409" s="37">
        <v>11.6</v>
      </c>
      <c r="AL409" s="37">
        <v>4.2</v>
      </c>
      <c r="AM409" s="37">
        <v>123.5</v>
      </c>
      <c r="AN409" s="37">
        <v>7.4</v>
      </c>
      <c r="AO409" s="37">
        <v>11.6</v>
      </c>
      <c r="AP409" s="37">
        <v>14.7</v>
      </c>
      <c r="AQ409" s="37">
        <v>34.700000000000003</v>
      </c>
      <c r="AR409" s="37">
        <v>13.7</v>
      </c>
      <c r="AS409" s="37">
        <v>22.6</v>
      </c>
      <c r="AT409" s="37">
        <v>3.2</v>
      </c>
      <c r="AU409" s="37">
        <v>111.9</v>
      </c>
      <c r="AV409" s="37">
        <v>12.6</v>
      </c>
      <c r="AW409" s="37">
        <v>11.6</v>
      </c>
      <c r="AX409" s="37">
        <v>16.3</v>
      </c>
      <c r="AY409" s="37">
        <v>15.8</v>
      </c>
      <c r="AZ409" s="37">
        <v>1.1000000000000001</v>
      </c>
      <c r="BA409" s="37">
        <v>6.3</v>
      </c>
      <c r="BB409" s="37">
        <v>1.1000000000000001</v>
      </c>
      <c r="BC409" s="37">
        <v>11.6</v>
      </c>
      <c r="BD409" s="37">
        <v>31</v>
      </c>
      <c r="BE409" s="37">
        <v>3.2</v>
      </c>
      <c r="BF409" s="37">
        <v>38.4</v>
      </c>
      <c r="BG409" s="37">
        <v>897</v>
      </c>
      <c r="BH409" s="37">
        <v>1000</v>
      </c>
      <c r="BI409" s="37">
        <v>103</v>
      </c>
      <c r="BJ409" s="37">
        <v>10.3</v>
      </c>
    </row>
    <row r="410" spans="1:62" ht="16.2" thickBot="1" x14ac:dyDescent="0.35">
      <c r="A410" s="36" t="s">
        <v>364</v>
      </c>
      <c r="B410" s="37">
        <v>11.6</v>
      </c>
      <c r="C410" s="37">
        <v>12.6</v>
      </c>
      <c r="D410" s="37">
        <v>4.2</v>
      </c>
      <c r="E410" s="37">
        <v>7.4</v>
      </c>
      <c r="F410" s="37">
        <v>11.6</v>
      </c>
      <c r="G410" s="37">
        <v>12.6</v>
      </c>
      <c r="H410" s="37">
        <v>17.899999999999999</v>
      </c>
      <c r="I410" s="37">
        <v>4.2</v>
      </c>
      <c r="J410" s="37">
        <v>12.6</v>
      </c>
      <c r="K410" s="37">
        <v>3.2</v>
      </c>
      <c r="L410" s="37">
        <v>2.1</v>
      </c>
      <c r="M410" s="37">
        <v>14.2</v>
      </c>
      <c r="N410" s="37">
        <v>18.399999999999999</v>
      </c>
      <c r="O410" s="37">
        <v>13.7</v>
      </c>
      <c r="P410" s="37">
        <v>12.6</v>
      </c>
      <c r="Q410" s="37">
        <v>22.1</v>
      </c>
      <c r="R410" s="37">
        <v>3.2</v>
      </c>
      <c r="S410" s="37">
        <v>20</v>
      </c>
      <c r="T410" s="37">
        <v>15.8</v>
      </c>
      <c r="U410" s="37">
        <v>1.1000000000000001</v>
      </c>
      <c r="V410" s="37">
        <v>16.3</v>
      </c>
      <c r="W410" s="37">
        <v>12.6</v>
      </c>
      <c r="X410" s="37">
        <v>1.1000000000000001</v>
      </c>
      <c r="Y410" s="37">
        <v>10.5</v>
      </c>
      <c r="Z410" s="37">
        <v>9.5</v>
      </c>
      <c r="AA410" s="37">
        <v>12.1</v>
      </c>
      <c r="AB410" s="37">
        <v>12.6</v>
      </c>
      <c r="AC410" s="37">
        <v>1.1000000000000001</v>
      </c>
      <c r="AD410" s="37">
        <v>31</v>
      </c>
      <c r="AE410" s="37">
        <v>32.1</v>
      </c>
      <c r="AF410" s="37">
        <v>13.7</v>
      </c>
      <c r="AG410" s="37">
        <v>13.7</v>
      </c>
      <c r="AH410" s="37">
        <v>9.5</v>
      </c>
      <c r="AI410" s="37">
        <v>14.2</v>
      </c>
      <c r="AJ410" s="37">
        <v>6.3</v>
      </c>
      <c r="AK410" s="37">
        <v>12.6</v>
      </c>
      <c r="AL410" s="37">
        <v>4.2</v>
      </c>
      <c r="AM410" s="37">
        <v>122.4</v>
      </c>
      <c r="AN410" s="37">
        <v>10.5</v>
      </c>
      <c r="AO410" s="37">
        <v>12.6</v>
      </c>
      <c r="AP410" s="37">
        <v>13.7</v>
      </c>
      <c r="AQ410" s="37">
        <v>34.700000000000003</v>
      </c>
      <c r="AR410" s="37">
        <v>14.7</v>
      </c>
      <c r="AS410" s="37">
        <v>23.6</v>
      </c>
      <c r="AT410" s="37">
        <v>2.1</v>
      </c>
      <c r="AU410" s="37">
        <v>103</v>
      </c>
      <c r="AV410" s="37">
        <v>13.7</v>
      </c>
      <c r="AW410" s="37">
        <v>12.6</v>
      </c>
      <c r="AX410" s="37">
        <v>12.6</v>
      </c>
      <c r="AY410" s="37">
        <v>16.8</v>
      </c>
      <c r="AZ410" s="37">
        <v>1.1000000000000001</v>
      </c>
      <c r="BA410" s="37">
        <v>7.4</v>
      </c>
      <c r="BB410" s="37">
        <v>1.1000000000000001</v>
      </c>
      <c r="BC410" s="37">
        <v>11.6</v>
      </c>
      <c r="BD410" s="37">
        <v>32.1</v>
      </c>
      <c r="BE410" s="37">
        <v>3.2</v>
      </c>
      <c r="BF410" s="37">
        <v>38.4</v>
      </c>
      <c r="BG410" s="37">
        <v>921.2</v>
      </c>
      <c r="BH410" s="37">
        <v>1000</v>
      </c>
      <c r="BI410" s="37">
        <v>78.8</v>
      </c>
      <c r="BJ410" s="37">
        <v>7.88</v>
      </c>
    </row>
    <row r="411" spans="1:62" ht="16.2" thickBot="1" x14ac:dyDescent="0.35">
      <c r="A411" s="36" t="s">
        <v>365</v>
      </c>
      <c r="B411" s="37">
        <v>15.8</v>
      </c>
      <c r="C411" s="37">
        <v>15.8</v>
      </c>
      <c r="D411" s="37">
        <v>15.8</v>
      </c>
      <c r="E411" s="37">
        <v>14.7</v>
      </c>
      <c r="F411" s="37">
        <v>15.8</v>
      </c>
      <c r="G411" s="37">
        <v>15.8</v>
      </c>
      <c r="H411" s="37">
        <v>61</v>
      </c>
      <c r="I411" s="37">
        <v>15.8</v>
      </c>
      <c r="J411" s="37">
        <v>15.8</v>
      </c>
      <c r="K411" s="37">
        <v>15.8</v>
      </c>
      <c r="L411" s="37">
        <v>15.8</v>
      </c>
      <c r="M411" s="37">
        <v>23.6</v>
      </c>
      <c r="N411" s="37">
        <v>19.399999999999999</v>
      </c>
      <c r="O411" s="37">
        <v>15.8</v>
      </c>
      <c r="P411" s="37">
        <v>15.8</v>
      </c>
      <c r="Q411" s="37">
        <v>26.3</v>
      </c>
      <c r="R411" s="37">
        <v>14.7</v>
      </c>
      <c r="S411" s="37">
        <v>21</v>
      </c>
      <c r="T411" s="37">
        <v>16.8</v>
      </c>
      <c r="U411" s="37">
        <v>3.2</v>
      </c>
      <c r="V411" s="37">
        <v>18.399999999999999</v>
      </c>
      <c r="W411" s="37">
        <v>15.8</v>
      </c>
      <c r="X411" s="37">
        <v>15.8</v>
      </c>
      <c r="Y411" s="37">
        <v>15.8</v>
      </c>
      <c r="Z411" s="37">
        <v>14.7</v>
      </c>
      <c r="AA411" s="37">
        <v>19.399999999999999</v>
      </c>
      <c r="AB411" s="37">
        <v>15.8</v>
      </c>
      <c r="AC411" s="37">
        <v>3.2</v>
      </c>
      <c r="AD411" s="37">
        <v>31</v>
      </c>
      <c r="AE411" s="37">
        <v>32.1</v>
      </c>
      <c r="AF411" s="37">
        <v>14.7</v>
      </c>
      <c r="AG411" s="37">
        <v>13.7</v>
      </c>
      <c r="AH411" s="37">
        <v>11.6</v>
      </c>
      <c r="AI411" s="37">
        <v>25.2</v>
      </c>
      <c r="AJ411" s="37">
        <v>7.4</v>
      </c>
      <c r="AK411" s="37">
        <v>15.8</v>
      </c>
      <c r="AL411" s="37">
        <v>4.2</v>
      </c>
      <c r="AM411" s="37">
        <v>123.5</v>
      </c>
      <c r="AN411" s="37">
        <v>9.5</v>
      </c>
      <c r="AO411" s="37">
        <v>14.7</v>
      </c>
      <c r="AP411" s="37">
        <v>14.7</v>
      </c>
      <c r="AQ411" s="37">
        <v>34.700000000000003</v>
      </c>
      <c r="AR411" s="37">
        <v>16.8</v>
      </c>
      <c r="AS411" s="37">
        <v>21.5</v>
      </c>
      <c r="AT411" s="37">
        <v>4.2</v>
      </c>
      <c r="AU411" s="37">
        <v>111.9</v>
      </c>
      <c r="AV411" s="37">
        <v>14.7</v>
      </c>
      <c r="AW411" s="37">
        <v>15.8</v>
      </c>
      <c r="AX411" s="37">
        <v>7.4</v>
      </c>
      <c r="AY411" s="37">
        <v>15.8</v>
      </c>
      <c r="AZ411" s="37">
        <v>11</v>
      </c>
      <c r="BA411" s="37">
        <v>13.7</v>
      </c>
      <c r="BB411" s="37">
        <v>2.1</v>
      </c>
      <c r="BC411" s="37">
        <v>15.8</v>
      </c>
      <c r="BD411" s="37">
        <v>37.299999999999997</v>
      </c>
      <c r="BE411" s="37">
        <v>3.2</v>
      </c>
      <c r="BF411" s="37">
        <v>38.4</v>
      </c>
      <c r="BG411" s="37">
        <v>1175</v>
      </c>
      <c r="BH411" s="37">
        <v>1000</v>
      </c>
      <c r="BI411" s="37">
        <v>-175</v>
      </c>
      <c r="BJ411" s="37">
        <v>-17.5</v>
      </c>
    </row>
    <row r="412" spans="1:62" ht="16.2" thickBot="1" x14ac:dyDescent="0.35">
      <c r="A412" s="36" t="s">
        <v>366</v>
      </c>
      <c r="B412" s="37">
        <v>15.8</v>
      </c>
      <c r="C412" s="37">
        <v>12.6</v>
      </c>
      <c r="D412" s="37">
        <v>15.8</v>
      </c>
      <c r="E412" s="37">
        <v>12.6</v>
      </c>
      <c r="F412" s="37">
        <v>15.8</v>
      </c>
      <c r="G412" s="37">
        <v>15.8</v>
      </c>
      <c r="H412" s="37">
        <v>61</v>
      </c>
      <c r="I412" s="37">
        <v>14.7</v>
      </c>
      <c r="J412" s="37">
        <v>13.7</v>
      </c>
      <c r="K412" s="37">
        <v>9.5</v>
      </c>
      <c r="L412" s="37">
        <v>6.3</v>
      </c>
      <c r="M412" s="37">
        <v>22.6</v>
      </c>
      <c r="N412" s="37">
        <v>20.5</v>
      </c>
      <c r="O412" s="37">
        <v>15.8</v>
      </c>
      <c r="P412" s="37">
        <v>13.7</v>
      </c>
      <c r="Q412" s="37">
        <v>28.4</v>
      </c>
      <c r="R412" s="37">
        <v>11.6</v>
      </c>
      <c r="S412" s="37">
        <v>21</v>
      </c>
      <c r="T412" s="37">
        <v>16.8</v>
      </c>
      <c r="U412" s="37">
        <v>1.1000000000000001</v>
      </c>
      <c r="V412" s="37">
        <v>15.2</v>
      </c>
      <c r="W412" s="37">
        <v>15.8</v>
      </c>
      <c r="X412" s="37">
        <v>1.1000000000000001</v>
      </c>
      <c r="Y412" s="37">
        <v>15.8</v>
      </c>
      <c r="Z412" s="37">
        <v>10.5</v>
      </c>
      <c r="AA412" s="37">
        <v>13.1</v>
      </c>
      <c r="AB412" s="37">
        <v>15.8</v>
      </c>
      <c r="AC412" s="37">
        <v>1.1000000000000001</v>
      </c>
      <c r="AD412" s="37">
        <v>56.2</v>
      </c>
      <c r="AE412" s="37">
        <v>32.1</v>
      </c>
      <c r="AF412" s="37">
        <v>15.8</v>
      </c>
      <c r="AG412" s="37">
        <v>13.7</v>
      </c>
      <c r="AH412" s="37">
        <v>9.5</v>
      </c>
      <c r="AI412" s="37">
        <v>14.2</v>
      </c>
      <c r="AJ412" s="37">
        <v>6.3</v>
      </c>
      <c r="AK412" s="37">
        <v>14.7</v>
      </c>
      <c r="AL412" s="37">
        <v>3.2</v>
      </c>
      <c r="AM412" s="37">
        <v>123.5</v>
      </c>
      <c r="AN412" s="37">
        <v>9.5</v>
      </c>
      <c r="AO412" s="37">
        <v>14.7</v>
      </c>
      <c r="AP412" s="37">
        <v>14.7</v>
      </c>
      <c r="AQ412" s="37">
        <v>35.700000000000003</v>
      </c>
      <c r="AR412" s="37">
        <v>15.8</v>
      </c>
      <c r="AS412" s="37">
        <v>23.6</v>
      </c>
      <c r="AT412" s="37">
        <v>3.2</v>
      </c>
      <c r="AU412" s="37">
        <v>103</v>
      </c>
      <c r="AV412" s="37">
        <v>13.7</v>
      </c>
      <c r="AW412" s="37">
        <v>11.6</v>
      </c>
      <c r="AX412" s="37">
        <v>7.4</v>
      </c>
      <c r="AY412" s="37">
        <v>13.7</v>
      </c>
      <c r="AZ412" s="37">
        <v>5.3</v>
      </c>
      <c r="BA412" s="37">
        <v>13.7</v>
      </c>
      <c r="BB412" s="37">
        <v>1.1000000000000001</v>
      </c>
      <c r="BC412" s="37">
        <v>15.8</v>
      </c>
      <c r="BD412" s="37">
        <v>32.1</v>
      </c>
      <c r="BE412" s="37">
        <v>4.2</v>
      </c>
      <c r="BF412" s="37">
        <v>39.4</v>
      </c>
      <c r="BG412" s="37">
        <v>1099.9000000000001</v>
      </c>
      <c r="BH412" s="37">
        <v>1000</v>
      </c>
      <c r="BI412" s="37">
        <v>-99.9</v>
      </c>
      <c r="BJ412" s="37">
        <v>-9.99</v>
      </c>
    </row>
    <row r="413" spans="1:62" ht="16.2" thickBot="1" x14ac:dyDescent="0.35">
      <c r="A413" s="36" t="s">
        <v>367</v>
      </c>
      <c r="B413" s="37">
        <v>15.8</v>
      </c>
      <c r="C413" s="37">
        <v>11.6</v>
      </c>
      <c r="D413" s="37">
        <v>5.3</v>
      </c>
      <c r="E413" s="37">
        <v>10.5</v>
      </c>
      <c r="F413" s="37">
        <v>11.6</v>
      </c>
      <c r="G413" s="37">
        <v>12.6</v>
      </c>
      <c r="H413" s="37">
        <v>61</v>
      </c>
      <c r="I413" s="37">
        <v>5.3</v>
      </c>
      <c r="J413" s="37">
        <v>11.6</v>
      </c>
      <c r="K413" s="37">
        <v>1.1000000000000001</v>
      </c>
      <c r="L413" s="37">
        <v>1.1000000000000001</v>
      </c>
      <c r="M413" s="37">
        <v>12.1</v>
      </c>
      <c r="N413" s="37">
        <v>18.399999999999999</v>
      </c>
      <c r="O413" s="37">
        <v>12.6</v>
      </c>
      <c r="P413" s="37">
        <v>13.7</v>
      </c>
      <c r="Q413" s="37">
        <v>22.1</v>
      </c>
      <c r="R413" s="37">
        <v>3.2</v>
      </c>
      <c r="S413" s="37">
        <v>18.899999999999999</v>
      </c>
      <c r="T413" s="37">
        <v>16.8</v>
      </c>
      <c r="U413" s="37">
        <v>0</v>
      </c>
      <c r="V413" s="37">
        <v>15.2</v>
      </c>
      <c r="W413" s="37">
        <v>11.6</v>
      </c>
      <c r="X413" s="37">
        <v>1.1000000000000001</v>
      </c>
      <c r="Y413" s="37">
        <v>13.7</v>
      </c>
      <c r="Z413" s="37">
        <v>7.4</v>
      </c>
      <c r="AA413" s="37">
        <v>11</v>
      </c>
      <c r="AB413" s="37">
        <v>11.6</v>
      </c>
      <c r="AC413" s="37">
        <v>0</v>
      </c>
      <c r="AD413" s="37">
        <v>57.3</v>
      </c>
      <c r="AE413" s="37">
        <v>32.1</v>
      </c>
      <c r="AF413" s="37">
        <v>14.7</v>
      </c>
      <c r="AG413" s="37">
        <v>14.7</v>
      </c>
      <c r="AH413" s="37">
        <v>9.5</v>
      </c>
      <c r="AI413" s="37">
        <v>13.1</v>
      </c>
      <c r="AJ413" s="37">
        <v>7.4</v>
      </c>
      <c r="AK413" s="37">
        <v>11.6</v>
      </c>
      <c r="AL413" s="37">
        <v>3.2</v>
      </c>
      <c r="AM413" s="37">
        <v>122.4</v>
      </c>
      <c r="AN413" s="37">
        <v>9.5</v>
      </c>
      <c r="AO413" s="37">
        <v>13.7</v>
      </c>
      <c r="AP413" s="37">
        <v>13.7</v>
      </c>
      <c r="AQ413" s="37">
        <v>34.700000000000003</v>
      </c>
      <c r="AR413" s="37">
        <v>13.7</v>
      </c>
      <c r="AS413" s="37">
        <v>22.6</v>
      </c>
      <c r="AT413" s="37">
        <v>3.2</v>
      </c>
      <c r="AU413" s="37">
        <v>111.9</v>
      </c>
      <c r="AV413" s="37">
        <v>13.7</v>
      </c>
      <c r="AW413" s="37">
        <v>13.7</v>
      </c>
      <c r="AX413" s="37">
        <v>7.4</v>
      </c>
      <c r="AY413" s="37">
        <v>14.7</v>
      </c>
      <c r="AZ413" s="37">
        <v>3.2</v>
      </c>
      <c r="BA413" s="37">
        <v>10.5</v>
      </c>
      <c r="BB413" s="37">
        <v>2.1</v>
      </c>
      <c r="BC413" s="37">
        <v>15.8</v>
      </c>
      <c r="BD413" s="37">
        <v>31</v>
      </c>
      <c r="BE413" s="37">
        <v>3.2</v>
      </c>
      <c r="BF413" s="37">
        <v>39.4</v>
      </c>
      <c r="BG413" s="37">
        <v>999.5</v>
      </c>
      <c r="BH413" s="37">
        <v>1000</v>
      </c>
      <c r="BI413" s="37">
        <v>0.5</v>
      </c>
      <c r="BJ413" s="37">
        <v>0.05</v>
      </c>
    </row>
    <row r="414" spans="1:62" ht="16.2" thickBot="1" x14ac:dyDescent="0.35">
      <c r="A414" s="36" t="s">
        <v>368</v>
      </c>
      <c r="B414" s="37">
        <v>12.6</v>
      </c>
      <c r="C414" s="37">
        <v>11.6</v>
      </c>
      <c r="D414" s="37">
        <v>4.2</v>
      </c>
      <c r="E414" s="37">
        <v>6.3</v>
      </c>
      <c r="F414" s="37">
        <v>11.6</v>
      </c>
      <c r="G414" s="37">
        <v>9.5</v>
      </c>
      <c r="H414" s="37">
        <v>61</v>
      </c>
      <c r="I414" s="37">
        <v>4.2</v>
      </c>
      <c r="J414" s="37">
        <v>11.6</v>
      </c>
      <c r="K414" s="37">
        <v>2.1</v>
      </c>
      <c r="L414" s="37">
        <v>1.1000000000000001</v>
      </c>
      <c r="M414" s="37">
        <v>12.1</v>
      </c>
      <c r="N414" s="37">
        <v>17.3</v>
      </c>
      <c r="O414" s="37">
        <v>11.6</v>
      </c>
      <c r="P414" s="37">
        <v>12.6</v>
      </c>
      <c r="Q414" s="37">
        <v>22.1</v>
      </c>
      <c r="R414" s="37">
        <v>3.2</v>
      </c>
      <c r="S414" s="37">
        <v>20</v>
      </c>
      <c r="T414" s="37">
        <v>15.8</v>
      </c>
      <c r="U414" s="37">
        <v>0</v>
      </c>
      <c r="V414" s="37">
        <v>15.2</v>
      </c>
      <c r="W414" s="37">
        <v>11.6</v>
      </c>
      <c r="X414" s="37">
        <v>2.1</v>
      </c>
      <c r="Y414" s="37">
        <v>11.6</v>
      </c>
      <c r="Z414" s="37">
        <v>7.4</v>
      </c>
      <c r="AA414" s="37">
        <v>11</v>
      </c>
      <c r="AB414" s="37">
        <v>10.5</v>
      </c>
      <c r="AC414" s="37">
        <v>0</v>
      </c>
      <c r="AD414" s="37">
        <v>56.2</v>
      </c>
      <c r="AE414" s="37">
        <v>32.1</v>
      </c>
      <c r="AF414" s="37">
        <v>15.8</v>
      </c>
      <c r="AG414" s="37">
        <v>14.7</v>
      </c>
      <c r="AH414" s="37">
        <v>2.1</v>
      </c>
      <c r="AI414" s="37">
        <v>14.2</v>
      </c>
      <c r="AJ414" s="37">
        <v>49.9</v>
      </c>
      <c r="AK414" s="37">
        <v>11.6</v>
      </c>
      <c r="AL414" s="37">
        <v>6.3</v>
      </c>
      <c r="AM414" s="37">
        <v>124.5</v>
      </c>
      <c r="AN414" s="37">
        <v>7.4</v>
      </c>
      <c r="AO414" s="37">
        <v>12.6</v>
      </c>
      <c r="AP414" s="37">
        <v>14.7</v>
      </c>
      <c r="AQ414" s="37">
        <v>34.700000000000003</v>
      </c>
      <c r="AR414" s="37">
        <v>13.7</v>
      </c>
      <c r="AS414" s="37">
        <v>22.6</v>
      </c>
      <c r="AT414" s="37">
        <v>2.1</v>
      </c>
      <c r="AU414" s="37">
        <v>150.30000000000001</v>
      </c>
      <c r="AV414" s="37">
        <v>12.6</v>
      </c>
      <c r="AW414" s="37">
        <v>14.7</v>
      </c>
      <c r="AX414" s="37">
        <v>3.2</v>
      </c>
      <c r="AY414" s="37">
        <v>13.7</v>
      </c>
      <c r="AZ414" s="37">
        <v>3.2</v>
      </c>
      <c r="BA414" s="37">
        <v>8.4</v>
      </c>
      <c r="BB414" s="37">
        <v>11</v>
      </c>
      <c r="BC414" s="37">
        <v>13.7</v>
      </c>
      <c r="BD414" s="37">
        <v>28.9</v>
      </c>
      <c r="BE414" s="37">
        <v>4.2</v>
      </c>
      <c r="BF414" s="37">
        <v>54.1</v>
      </c>
      <c r="BG414" s="37">
        <v>1072.5999999999999</v>
      </c>
      <c r="BH414" s="37">
        <v>1000</v>
      </c>
      <c r="BI414" s="37">
        <v>-72.599999999999994</v>
      </c>
      <c r="BJ414" s="37">
        <v>-7.26</v>
      </c>
    </row>
    <row r="415" spans="1:62" ht="16.2" thickBot="1" x14ac:dyDescent="0.35">
      <c r="A415" s="36" t="s">
        <v>369</v>
      </c>
      <c r="B415" s="37">
        <v>11.6</v>
      </c>
      <c r="C415" s="37">
        <v>11.6</v>
      </c>
      <c r="D415" s="37">
        <v>5.3</v>
      </c>
      <c r="E415" s="37">
        <v>5.3</v>
      </c>
      <c r="F415" s="37">
        <v>11.6</v>
      </c>
      <c r="G415" s="37">
        <v>10.5</v>
      </c>
      <c r="H415" s="37">
        <v>17.899999999999999</v>
      </c>
      <c r="I415" s="37">
        <v>4.2</v>
      </c>
      <c r="J415" s="37">
        <v>11.6</v>
      </c>
      <c r="K415" s="37">
        <v>1.1000000000000001</v>
      </c>
      <c r="L415" s="37">
        <v>2.1</v>
      </c>
      <c r="M415" s="37">
        <v>12.1</v>
      </c>
      <c r="N415" s="37">
        <v>16.3</v>
      </c>
      <c r="O415" s="37">
        <v>12.6</v>
      </c>
      <c r="P415" s="37">
        <v>12.6</v>
      </c>
      <c r="Q415" s="37">
        <v>22.1</v>
      </c>
      <c r="R415" s="37">
        <v>2.1</v>
      </c>
      <c r="S415" s="37">
        <v>17.899999999999999</v>
      </c>
      <c r="T415" s="37">
        <v>15.8</v>
      </c>
      <c r="U415" s="37">
        <v>0</v>
      </c>
      <c r="V415" s="37">
        <v>16.3</v>
      </c>
      <c r="W415" s="37">
        <v>11.6</v>
      </c>
      <c r="X415" s="37">
        <v>10.5</v>
      </c>
      <c r="Y415" s="37">
        <v>14.7</v>
      </c>
      <c r="Z415" s="37">
        <v>8.4</v>
      </c>
      <c r="AA415" s="37">
        <v>13.1</v>
      </c>
      <c r="AB415" s="37">
        <v>11.6</v>
      </c>
      <c r="AC415" s="37">
        <v>0</v>
      </c>
      <c r="AD415" s="37">
        <v>55.2</v>
      </c>
      <c r="AE415" s="37">
        <v>32.1</v>
      </c>
      <c r="AF415" s="37">
        <v>13.7</v>
      </c>
      <c r="AG415" s="37">
        <v>13.7</v>
      </c>
      <c r="AH415" s="37">
        <v>9.5</v>
      </c>
      <c r="AI415" s="37">
        <v>13.1</v>
      </c>
      <c r="AJ415" s="37">
        <v>6.3</v>
      </c>
      <c r="AK415" s="37">
        <v>11.6</v>
      </c>
      <c r="AL415" s="37">
        <v>3.2</v>
      </c>
      <c r="AM415" s="37">
        <v>123.5</v>
      </c>
      <c r="AN415" s="37">
        <v>9.5</v>
      </c>
      <c r="AO415" s="37">
        <v>11.6</v>
      </c>
      <c r="AP415" s="37">
        <v>14.7</v>
      </c>
      <c r="AQ415" s="37">
        <v>34.700000000000003</v>
      </c>
      <c r="AR415" s="37">
        <v>13.7</v>
      </c>
      <c r="AS415" s="37">
        <v>22.6</v>
      </c>
      <c r="AT415" s="37">
        <v>4.2</v>
      </c>
      <c r="AU415" s="37">
        <v>103</v>
      </c>
      <c r="AV415" s="37">
        <v>13.7</v>
      </c>
      <c r="AW415" s="37">
        <v>12.6</v>
      </c>
      <c r="AX415" s="37">
        <v>0</v>
      </c>
      <c r="AY415" s="37">
        <v>15.8</v>
      </c>
      <c r="AZ415" s="37">
        <v>3.2</v>
      </c>
      <c r="BA415" s="37">
        <v>11.6</v>
      </c>
      <c r="BB415" s="37">
        <v>3.2</v>
      </c>
      <c r="BC415" s="37">
        <v>13.7</v>
      </c>
      <c r="BD415" s="37">
        <v>30</v>
      </c>
      <c r="BE415" s="37">
        <v>14.7</v>
      </c>
      <c r="BF415" s="37">
        <v>39.4</v>
      </c>
      <c r="BG415" s="37">
        <v>943.3</v>
      </c>
      <c r="BH415" s="37">
        <v>1000</v>
      </c>
      <c r="BI415" s="37">
        <v>56.7</v>
      </c>
      <c r="BJ415" s="37">
        <v>5.67</v>
      </c>
    </row>
    <row r="416" spans="1:62" ht="16.2" thickBot="1" x14ac:dyDescent="0.35">
      <c r="A416" s="36" t="s">
        <v>370</v>
      </c>
      <c r="B416" s="37">
        <v>10.5</v>
      </c>
      <c r="C416" s="37">
        <v>12.6</v>
      </c>
      <c r="D416" s="37">
        <v>7.4</v>
      </c>
      <c r="E416" s="37">
        <v>7.4</v>
      </c>
      <c r="F416" s="37">
        <v>11.6</v>
      </c>
      <c r="G416" s="37">
        <v>12.6</v>
      </c>
      <c r="H416" s="37">
        <v>61</v>
      </c>
      <c r="I416" s="37">
        <v>5.3</v>
      </c>
      <c r="J416" s="37">
        <v>12.6</v>
      </c>
      <c r="K416" s="37">
        <v>3.2</v>
      </c>
      <c r="L416" s="37">
        <v>3.2</v>
      </c>
      <c r="M416" s="37">
        <v>11</v>
      </c>
      <c r="N416" s="37">
        <v>18.399999999999999</v>
      </c>
      <c r="O416" s="37">
        <v>13.7</v>
      </c>
      <c r="P416" s="37">
        <v>12.6</v>
      </c>
      <c r="Q416" s="37">
        <v>22.1</v>
      </c>
      <c r="R416" s="37">
        <v>3.2</v>
      </c>
      <c r="S416" s="37">
        <v>18.899999999999999</v>
      </c>
      <c r="T416" s="37">
        <v>15.8</v>
      </c>
      <c r="U416" s="37">
        <v>0</v>
      </c>
      <c r="V416" s="37">
        <v>16.3</v>
      </c>
      <c r="W416" s="37">
        <v>11.6</v>
      </c>
      <c r="X416" s="37">
        <v>1.1000000000000001</v>
      </c>
      <c r="Y416" s="37">
        <v>9.5</v>
      </c>
      <c r="Z416" s="37">
        <v>7.4</v>
      </c>
      <c r="AA416" s="37">
        <v>11</v>
      </c>
      <c r="AB416" s="37">
        <v>11.6</v>
      </c>
      <c r="AC416" s="37">
        <v>0</v>
      </c>
      <c r="AD416" s="37">
        <v>55.2</v>
      </c>
      <c r="AE416" s="37">
        <v>31</v>
      </c>
      <c r="AF416" s="37">
        <v>13.7</v>
      </c>
      <c r="AG416" s="37">
        <v>13.7</v>
      </c>
      <c r="AH416" s="37">
        <v>9.5</v>
      </c>
      <c r="AI416" s="37">
        <v>14.2</v>
      </c>
      <c r="AJ416" s="37">
        <v>6.3</v>
      </c>
      <c r="AK416" s="37">
        <v>12.6</v>
      </c>
      <c r="AL416" s="37">
        <v>3.2</v>
      </c>
      <c r="AM416" s="37">
        <v>123.5</v>
      </c>
      <c r="AN416" s="37">
        <v>7.4</v>
      </c>
      <c r="AO416" s="37">
        <v>11.6</v>
      </c>
      <c r="AP416" s="37">
        <v>13.7</v>
      </c>
      <c r="AQ416" s="37">
        <v>34.700000000000003</v>
      </c>
      <c r="AR416" s="37">
        <v>13.7</v>
      </c>
      <c r="AS416" s="37">
        <v>22.6</v>
      </c>
      <c r="AT416" s="37">
        <v>3.2</v>
      </c>
      <c r="AU416" s="37">
        <v>111.9</v>
      </c>
      <c r="AV416" s="37">
        <v>13.7</v>
      </c>
      <c r="AW416" s="37">
        <v>11.6</v>
      </c>
      <c r="AX416" s="37">
        <v>9.5</v>
      </c>
      <c r="AY416" s="37">
        <v>13.7</v>
      </c>
      <c r="AZ416" s="37">
        <v>5.3</v>
      </c>
      <c r="BA416" s="37">
        <v>6.3</v>
      </c>
      <c r="BB416" s="37">
        <v>1.1000000000000001</v>
      </c>
      <c r="BC416" s="37">
        <v>10.5</v>
      </c>
      <c r="BD416" s="37">
        <v>30</v>
      </c>
      <c r="BE416" s="37">
        <v>3.2</v>
      </c>
      <c r="BF416" s="37">
        <v>38.4</v>
      </c>
      <c r="BG416" s="37">
        <v>975.3</v>
      </c>
      <c r="BH416" s="37">
        <v>1000</v>
      </c>
      <c r="BI416" s="37">
        <v>24.7</v>
      </c>
      <c r="BJ416" s="37">
        <v>2.4700000000000002</v>
      </c>
    </row>
    <row r="417" spans="1:62" ht="16.2" thickBot="1" x14ac:dyDescent="0.35">
      <c r="A417" s="36" t="s">
        <v>371</v>
      </c>
      <c r="B417" s="37">
        <v>11.6</v>
      </c>
      <c r="C417" s="37">
        <v>12.6</v>
      </c>
      <c r="D417" s="37">
        <v>5.3</v>
      </c>
      <c r="E417" s="37">
        <v>5.3</v>
      </c>
      <c r="F417" s="37">
        <v>11.6</v>
      </c>
      <c r="G417" s="37">
        <v>10.5</v>
      </c>
      <c r="H417" s="37">
        <v>17.899999999999999</v>
      </c>
      <c r="I417" s="37">
        <v>4.2</v>
      </c>
      <c r="J417" s="37">
        <v>12.6</v>
      </c>
      <c r="K417" s="37">
        <v>1.1000000000000001</v>
      </c>
      <c r="L417" s="37">
        <v>1.1000000000000001</v>
      </c>
      <c r="M417" s="37">
        <v>12.1</v>
      </c>
      <c r="N417" s="37">
        <v>17.3</v>
      </c>
      <c r="O417" s="37">
        <v>12.6</v>
      </c>
      <c r="P417" s="37">
        <v>12.6</v>
      </c>
      <c r="Q417" s="37">
        <v>22.1</v>
      </c>
      <c r="R417" s="37">
        <v>2.1</v>
      </c>
      <c r="S417" s="37">
        <v>18.899999999999999</v>
      </c>
      <c r="T417" s="37">
        <v>15.8</v>
      </c>
      <c r="U417" s="37">
        <v>0</v>
      </c>
      <c r="V417" s="37">
        <v>15.2</v>
      </c>
      <c r="W417" s="37">
        <v>11.6</v>
      </c>
      <c r="X417" s="37">
        <v>1.1000000000000001</v>
      </c>
      <c r="Y417" s="37">
        <v>10.5</v>
      </c>
      <c r="Z417" s="37">
        <v>7.4</v>
      </c>
      <c r="AA417" s="37">
        <v>12.1</v>
      </c>
      <c r="AB417" s="37">
        <v>11.6</v>
      </c>
      <c r="AC417" s="37">
        <v>0</v>
      </c>
      <c r="AD417" s="37">
        <v>31</v>
      </c>
      <c r="AE417" s="37">
        <v>32.1</v>
      </c>
      <c r="AF417" s="37">
        <v>12.6</v>
      </c>
      <c r="AG417" s="37">
        <v>13.7</v>
      </c>
      <c r="AH417" s="37">
        <v>10.5</v>
      </c>
      <c r="AI417" s="37">
        <v>14.2</v>
      </c>
      <c r="AJ417" s="37">
        <v>7.4</v>
      </c>
      <c r="AK417" s="37">
        <v>11.6</v>
      </c>
      <c r="AL417" s="37">
        <v>4.2</v>
      </c>
      <c r="AM417" s="37">
        <v>122.4</v>
      </c>
      <c r="AN417" s="37">
        <v>7.4</v>
      </c>
      <c r="AO417" s="37">
        <v>11.6</v>
      </c>
      <c r="AP417" s="37">
        <v>13.7</v>
      </c>
      <c r="AQ417" s="37">
        <v>34.700000000000003</v>
      </c>
      <c r="AR417" s="37">
        <v>13.7</v>
      </c>
      <c r="AS417" s="37">
        <v>21.5</v>
      </c>
      <c r="AT417" s="37">
        <v>3.2</v>
      </c>
      <c r="AU417" s="37">
        <v>103</v>
      </c>
      <c r="AV417" s="37">
        <v>12.6</v>
      </c>
      <c r="AW417" s="37">
        <v>10.5</v>
      </c>
      <c r="AX417" s="37">
        <v>5.3</v>
      </c>
      <c r="AY417" s="37">
        <v>15.8</v>
      </c>
      <c r="AZ417" s="37">
        <v>1.1000000000000001</v>
      </c>
      <c r="BA417" s="37">
        <v>6.3</v>
      </c>
      <c r="BB417" s="37">
        <v>3.2</v>
      </c>
      <c r="BC417" s="37">
        <v>11.6</v>
      </c>
      <c r="BD417" s="37">
        <v>28.9</v>
      </c>
      <c r="BE417" s="37">
        <v>15.8</v>
      </c>
      <c r="BF417" s="37">
        <v>38.4</v>
      </c>
      <c r="BG417" s="37">
        <v>893.9</v>
      </c>
      <c r="BH417" s="37">
        <v>1000</v>
      </c>
      <c r="BI417" s="37">
        <v>106.1</v>
      </c>
      <c r="BJ417" s="37">
        <v>10.61</v>
      </c>
    </row>
    <row r="418" spans="1:62" ht="16.2" thickBot="1" x14ac:dyDescent="0.35">
      <c r="A418" s="36" t="s">
        <v>372</v>
      </c>
      <c r="B418" s="37">
        <v>12.6</v>
      </c>
      <c r="C418" s="37">
        <v>15.8</v>
      </c>
      <c r="D418" s="37">
        <v>10.5</v>
      </c>
      <c r="E418" s="37">
        <v>8.4</v>
      </c>
      <c r="F418" s="37">
        <v>11.6</v>
      </c>
      <c r="G418" s="37">
        <v>14.7</v>
      </c>
      <c r="H418" s="37">
        <v>61</v>
      </c>
      <c r="I418" s="37">
        <v>4.2</v>
      </c>
      <c r="J418" s="37">
        <v>13.7</v>
      </c>
      <c r="K418" s="37">
        <v>7.4</v>
      </c>
      <c r="L418" s="37">
        <v>3.2</v>
      </c>
      <c r="M418" s="37">
        <v>14.2</v>
      </c>
      <c r="N418" s="37">
        <v>18.399999999999999</v>
      </c>
      <c r="O418" s="37">
        <v>13.7</v>
      </c>
      <c r="P418" s="37">
        <v>12.6</v>
      </c>
      <c r="Q418" s="37">
        <v>26.3</v>
      </c>
      <c r="R418" s="37">
        <v>3.2</v>
      </c>
      <c r="S418" s="37">
        <v>20</v>
      </c>
      <c r="T418" s="37">
        <v>15.8</v>
      </c>
      <c r="U418" s="37">
        <v>0</v>
      </c>
      <c r="V418" s="37">
        <v>16.3</v>
      </c>
      <c r="W418" s="37">
        <v>12.6</v>
      </c>
      <c r="X418" s="37">
        <v>1.1000000000000001</v>
      </c>
      <c r="Y418" s="37">
        <v>9.5</v>
      </c>
      <c r="Z418" s="37">
        <v>7.4</v>
      </c>
      <c r="AA418" s="37">
        <v>12.1</v>
      </c>
      <c r="AB418" s="37">
        <v>11.6</v>
      </c>
      <c r="AC418" s="37">
        <v>0</v>
      </c>
      <c r="AD418" s="37">
        <v>56.2</v>
      </c>
      <c r="AE418" s="37">
        <v>32.1</v>
      </c>
      <c r="AF418" s="37">
        <v>15.8</v>
      </c>
      <c r="AG418" s="37">
        <v>14.7</v>
      </c>
      <c r="AH418" s="37">
        <v>18.899999999999999</v>
      </c>
      <c r="AI418" s="37">
        <v>13.1</v>
      </c>
      <c r="AJ418" s="37">
        <v>6.3</v>
      </c>
      <c r="AK418" s="37">
        <v>12.6</v>
      </c>
      <c r="AL418" s="37">
        <v>4.2</v>
      </c>
      <c r="AM418" s="37">
        <v>123.5</v>
      </c>
      <c r="AN418" s="37">
        <v>8.4</v>
      </c>
      <c r="AO418" s="37">
        <v>12.6</v>
      </c>
      <c r="AP418" s="37">
        <v>14.7</v>
      </c>
      <c r="AQ418" s="37">
        <v>34.700000000000003</v>
      </c>
      <c r="AR418" s="37">
        <v>13.7</v>
      </c>
      <c r="AS418" s="37">
        <v>22.6</v>
      </c>
      <c r="AT418" s="37">
        <v>3.2</v>
      </c>
      <c r="AU418" s="37">
        <v>111.9</v>
      </c>
      <c r="AV418" s="37">
        <v>13.7</v>
      </c>
      <c r="AW418" s="37">
        <v>11.6</v>
      </c>
      <c r="AX418" s="37">
        <v>7.4</v>
      </c>
      <c r="AY418" s="37">
        <v>15.8</v>
      </c>
      <c r="AZ418" s="37">
        <v>2.1</v>
      </c>
      <c r="BA418" s="37">
        <v>7.4</v>
      </c>
      <c r="BB418" s="37">
        <v>3.2</v>
      </c>
      <c r="BC418" s="37">
        <v>14.7</v>
      </c>
      <c r="BD418" s="37">
        <v>32.1</v>
      </c>
      <c r="BE418" s="37">
        <v>14.7</v>
      </c>
      <c r="BF418" s="37">
        <v>38.4</v>
      </c>
      <c r="BG418" s="37">
        <v>1037.3</v>
      </c>
      <c r="BH418" s="37">
        <v>1000</v>
      </c>
      <c r="BI418" s="37">
        <v>-37.299999999999997</v>
      </c>
      <c r="BJ418" s="37">
        <v>-3.73</v>
      </c>
    </row>
    <row r="419" spans="1:62" ht="16.2" thickBot="1" x14ac:dyDescent="0.35">
      <c r="A419" s="36" t="s">
        <v>373</v>
      </c>
      <c r="B419" s="37">
        <v>11.6</v>
      </c>
      <c r="C419" s="37">
        <v>11.6</v>
      </c>
      <c r="D419" s="37">
        <v>6.3</v>
      </c>
      <c r="E419" s="37">
        <v>5.3</v>
      </c>
      <c r="F419" s="37">
        <v>11.6</v>
      </c>
      <c r="G419" s="37">
        <v>10.5</v>
      </c>
      <c r="H419" s="37">
        <v>61</v>
      </c>
      <c r="I419" s="37">
        <v>4.2</v>
      </c>
      <c r="J419" s="37">
        <v>11.6</v>
      </c>
      <c r="K419" s="37">
        <v>1.1000000000000001</v>
      </c>
      <c r="L419" s="37">
        <v>2.1</v>
      </c>
      <c r="M419" s="37">
        <v>11</v>
      </c>
      <c r="N419" s="37">
        <v>16.3</v>
      </c>
      <c r="O419" s="37">
        <v>12.6</v>
      </c>
      <c r="P419" s="37">
        <v>12.6</v>
      </c>
      <c r="Q419" s="37">
        <v>22.1</v>
      </c>
      <c r="R419" s="37">
        <v>2.1</v>
      </c>
      <c r="S419" s="37">
        <v>17.899999999999999</v>
      </c>
      <c r="T419" s="37">
        <v>16.8</v>
      </c>
      <c r="U419" s="37">
        <v>0</v>
      </c>
      <c r="V419" s="37">
        <v>15.2</v>
      </c>
      <c r="W419" s="37">
        <v>11.6</v>
      </c>
      <c r="X419" s="37">
        <v>2.1</v>
      </c>
      <c r="Y419" s="37">
        <v>11.6</v>
      </c>
      <c r="Z419" s="37">
        <v>7.4</v>
      </c>
      <c r="AA419" s="37">
        <v>12.1</v>
      </c>
      <c r="AB419" s="37">
        <v>11.6</v>
      </c>
      <c r="AC419" s="37">
        <v>0</v>
      </c>
      <c r="AD419" s="37">
        <v>56.2</v>
      </c>
      <c r="AE419" s="37">
        <v>32.1</v>
      </c>
      <c r="AF419" s="37">
        <v>12.6</v>
      </c>
      <c r="AG419" s="37">
        <v>14.7</v>
      </c>
      <c r="AH419" s="37">
        <v>9.5</v>
      </c>
      <c r="AI419" s="37">
        <v>14.2</v>
      </c>
      <c r="AJ419" s="37">
        <v>6.3</v>
      </c>
      <c r="AK419" s="37">
        <v>11.6</v>
      </c>
      <c r="AL419" s="37">
        <v>4.2</v>
      </c>
      <c r="AM419" s="37">
        <v>123.5</v>
      </c>
      <c r="AN419" s="37">
        <v>8.4</v>
      </c>
      <c r="AO419" s="37">
        <v>11.6</v>
      </c>
      <c r="AP419" s="37">
        <v>13.7</v>
      </c>
      <c r="AQ419" s="37">
        <v>34.700000000000003</v>
      </c>
      <c r="AR419" s="37">
        <v>13.7</v>
      </c>
      <c r="AS419" s="37">
        <v>21.5</v>
      </c>
      <c r="AT419" s="37">
        <v>3.2</v>
      </c>
      <c r="AU419" s="37">
        <v>103</v>
      </c>
      <c r="AV419" s="37">
        <v>12.6</v>
      </c>
      <c r="AW419" s="37">
        <v>11.6</v>
      </c>
      <c r="AX419" s="37">
        <v>4.2</v>
      </c>
      <c r="AY419" s="37">
        <v>27.9</v>
      </c>
      <c r="AZ419" s="37">
        <v>1.1000000000000001</v>
      </c>
      <c r="BA419" s="37">
        <v>8.4</v>
      </c>
      <c r="BB419" s="37">
        <v>1.1000000000000001</v>
      </c>
      <c r="BC419" s="37">
        <v>11.6</v>
      </c>
      <c r="BD419" s="37">
        <v>33.1</v>
      </c>
      <c r="BE419" s="37">
        <v>16.8</v>
      </c>
      <c r="BF419" s="37">
        <v>38.4</v>
      </c>
      <c r="BG419" s="37">
        <v>980.6</v>
      </c>
      <c r="BH419" s="37">
        <v>1000</v>
      </c>
      <c r="BI419" s="37">
        <v>19.399999999999999</v>
      </c>
      <c r="BJ419" s="37">
        <v>1.94</v>
      </c>
    </row>
    <row r="420" spans="1:62" ht="16.2" thickBot="1" x14ac:dyDescent="0.35">
      <c r="A420" s="36" t="s">
        <v>374</v>
      </c>
      <c r="B420" s="37">
        <v>10.5</v>
      </c>
      <c r="C420" s="37">
        <v>11.6</v>
      </c>
      <c r="D420" s="37">
        <v>4.2</v>
      </c>
      <c r="E420" s="37">
        <v>5.3</v>
      </c>
      <c r="F420" s="37">
        <v>11.6</v>
      </c>
      <c r="G420" s="37">
        <v>9.5</v>
      </c>
      <c r="H420" s="37">
        <v>61</v>
      </c>
      <c r="I420" s="37">
        <v>4.2</v>
      </c>
      <c r="J420" s="37">
        <v>11.6</v>
      </c>
      <c r="K420" s="37">
        <v>1.1000000000000001</v>
      </c>
      <c r="L420" s="37">
        <v>1.1000000000000001</v>
      </c>
      <c r="M420" s="37">
        <v>12.1</v>
      </c>
      <c r="N420" s="37">
        <v>16.3</v>
      </c>
      <c r="O420" s="37">
        <v>11.6</v>
      </c>
      <c r="P420" s="37">
        <v>12.6</v>
      </c>
      <c r="Q420" s="37">
        <v>22.1</v>
      </c>
      <c r="R420" s="37">
        <v>2.1</v>
      </c>
      <c r="S420" s="37">
        <v>18.899999999999999</v>
      </c>
      <c r="T420" s="37">
        <v>15.8</v>
      </c>
      <c r="U420" s="37">
        <v>0</v>
      </c>
      <c r="V420" s="37">
        <v>15.2</v>
      </c>
      <c r="W420" s="37">
        <v>11.6</v>
      </c>
      <c r="X420" s="37">
        <v>1.1000000000000001</v>
      </c>
      <c r="Y420" s="37">
        <v>11.6</v>
      </c>
      <c r="Z420" s="37">
        <v>7.4</v>
      </c>
      <c r="AA420" s="37">
        <v>11</v>
      </c>
      <c r="AB420" s="37">
        <v>11.6</v>
      </c>
      <c r="AC420" s="37">
        <v>0</v>
      </c>
      <c r="AD420" s="37">
        <v>55.2</v>
      </c>
      <c r="AE420" s="37">
        <v>32.1</v>
      </c>
      <c r="AF420" s="37">
        <v>12.6</v>
      </c>
      <c r="AG420" s="37">
        <v>13.7</v>
      </c>
      <c r="AH420" s="37">
        <v>9.5</v>
      </c>
      <c r="AI420" s="37">
        <v>14.2</v>
      </c>
      <c r="AJ420" s="37">
        <v>7.4</v>
      </c>
      <c r="AK420" s="37">
        <v>11.6</v>
      </c>
      <c r="AL420" s="37">
        <v>3.2</v>
      </c>
      <c r="AM420" s="37">
        <v>122.4</v>
      </c>
      <c r="AN420" s="37">
        <v>6.3</v>
      </c>
      <c r="AO420" s="37">
        <v>11.6</v>
      </c>
      <c r="AP420" s="37">
        <v>14.7</v>
      </c>
      <c r="AQ420" s="37">
        <v>34.700000000000003</v>
      </c>
      <c r="AR420" s="37">
        <v>13.7</v>
      </c>
      <c r="AS420" s="37">
        <v>21.5</v>
      </c>
      <c r="AT420" s="37">
        <v>2.1</v>
      </c>
      <c r="AU420" s="37">
        <v>111.9</v>
      </c>
      <c r="AV420" s="37">
        <v>12.6</v>
      </c>
      <c r="AW420" s="37">
        <v>11.6</v>
      </c>
      <c r="AX420" s="37">
        <v>1.1000000000000001</v>
      </c>
      <c r="AY420" s="37">
        <v>14.7</v>
      </c>
      <c r="AZ420" s="37">
        <v>2.1</v>
      </c>
      <c r="BA420" s="37">
        <v>7.4</v>
      </c>
      <c r="BB420" s="37">
        <v>2.1</v>
      </c>
      <c r="BC420" s="37">
        <v>11.6</v>
      </c>
      <c r="BD420" s="37">
        <v>28.9</v>
      </c>
      <c r="BE420" s="37">
        <v>12.1</v>
      </c>
      <c r="BF420" s="37">
        <v>38.4</v>
      </c>
      <c r="BG420" s="37">
        <v>952.7</v>
      </c>
      <c r="BH420" s="37">
        <v>1000</v>
      </c>
      <c r="BI420" s="37">
        <v>47.3</v>
      </c>
      <c r="BJ420" s="37">
        <v>4.7300000000000004</v>
      </c>
    </row>
    <row r="421" spans="1:62" ht="16.2" thickBot="1" x14ac:dyDescent="0.35">
      <c r="A421" s="36" t="s">
        <v>375</v>
      </c>
      <c r="B421" s="37">
        <v>11.6</v>
      </c>
      <c r="C421" s="37">
        <v>12.6</v>
      </c>
      <c r="D421" s="37">
        <v>4.2</v>
      </c>
      <c r="E421" s="37">
        <v>7.4</v>
      </c>
      <c r="F421" s="37">
        <v>11.6</v>
      </c>
      <c r="G421" s="37">
        <v>13.7</v>
      </c>
      <c r="H421" s="37">
        <v>61</v>
      </c>
      <c r="I421" s="37">
        <v>4.2</v>
      </c>
      <c r="J421" s="37">
        <v>12.6</v>
      </c>
      <c r="K421" s="37">
        <v>3.2</v>
      </c>
      <c r="L421" s="37">
        <v>2.1</v>
      </c>
      <c r="M421" s="37">
        <v>11</v>
      </c>
      <c r="N421" s="37">
        <v>17.3</v>
      </c>
      <c r="O421" s="37">
        <v>12.6</v>
      </c>
      <c r="P421" s="37">
        <v>12.6</v>
      </c>
      <c r="Q421" s="37">
        <v>23.1</v>
      </c>
      <c r="R421" s="37">
        <v>2.1</v>
      </c>
      <c r="S421" s="37">
        <v>18.899999999999999</v>
      </c>
      <c r="T421" s="37">
        <v>16.8</v>
      </c>
      <c r="U421" s="37">
        <v>0</v>
      </c>
      <c r="V421" s="37">
        <v>16.3</v>
      </c>
      <c r="W421" s="37">
        <v>11.6</v>
      </c>
      <c r="X421" s="37">
        <v>2.1</v>
      </c>
      <c r="Y421" s="37">
        <v>11.6</v>
      </c>
      <c r="Z421" s="37">
        <v>7.4</v>
      </c>
      <c r="AA421" s="37">
        <v>12.1</v>
      </c>
      <c r="AB421" s="37">
        <v>11.6</v>
      </c>
      <c r="AC421" s="37">
        <v>0</v>
      </c>
      <c r="AD421" s="37">
        <v>55.2</v>
      </c>
      <c r="AE421" s="37">
        <v>31</v>
      </c>
      <c r="AF421" s="37">
        <v>12.6</v>
      </c>
      <c r="AG421" s="37">
        <v>14.7</v>
      </c>
      <c r="AH421" s="37">
        <v>10.5</v>
      </c>
      <c r="AI421" s="37">
        <v>13.1</v>
      </c>
      <c r="AJ421" s="37">
        <v>7.4</v>
      </c>
      <c r="AK421" s="37">
        <v>11.6</v>
      </c>
      <c r="AL421" s="37">
        <v>3.2</v>
      </c>
      <c r="AM421" s="37">
        <v>123.5</v>
      </c>
      <c r="AN421" s="37">
        <v>7.4</v>
      </c>
      <c r="AO421" s="37">
        <v>12.6</v>
      </c>
      <c r="AP421" s="37">
        <v>13.7</v>
      </c>
      <c r="AQ421" s="37">
        <v>34.700000000000003</v>
      </c>
      <c r="AR421" s="37">
        <v>14.7</v>
      </c>
      <c r="AS421" s="37">
        <v>24.7</v>
      </c>
      <c r="AT421" s="37">
        <v>3.2</v>
      </c>
      <c r="AU421" s="37">
        <v>111.9</v>
      </c>
      <c r="AV421" s="37">
        <v>13.7</v>
      </c>
      <c r="AW421" s="37">
        <v>11.6</v>
      </c>
      <c r="AX421" s="37">
        <v>10.5</v>
      </c>
      <c r="AY421" s="37">
        <v>13.7</v>
      </c>
      <c r="AZ421" s="37">
        <v>2.1</v>
      </c>
      <c r="BA421" s="37">
        <v>7.4</v>
      </c>
      <c r="BB421" s="37">
        <v>1.1000000000000001</v>
      </c>
      <c r="BC421" s="37">
        <v>11.6</v>
      </c>
      <c r="BD421" s="37">
        <v>33.1</v>
      </c>
      <c r="BE421" s="37">
        <v>3.2</v>
      </c>
      <c r="BF421" s="37">
        <v>38.4</v>
      </c>
      <c r="BG421" s="37">
        <v>982.7</v>
      </c>
      <c r="BH421" s="37">
        <v>1000</v>
      </c>
      <c r="BI421" s="37">
        <v>17.3</v>
      </c>
      <c r="BJ421" s="37">
        <v>1.73</v>
      </c>
    </row>
    <row r="422" spans="1:62" ht="16.2" thickBot="1" x14ac:dyDescent="0.35">
      <c r="A422" s="36" t="s">
        <v>376</v>
      </c>
      <c r="B422" s="37">
        <v>14.7</v>
      </c>
      <c r="C422" s="37">
        <v>11.6</v>
      </c>
      <c r="D422" s="37">
        <v>3.2</v>
      </c>
      <c r="E422" s="37">
        <v>6.3</v>
      </c>
      <c r="F422" s="37">
        <v>11.6</v>
      </c>
      <c r="G422" s="37">
        <v>10.5</v>
      </c>
      <c r="H422" s="37">
        <v>61</v>
      </c>
      <c r="I422" s="37">
        <v>4.2</v>
      </c>
      <c r="J422" s="37">
        <v>12.6</v>
      </c>
      <c r="K422" s="37">
        <v>1.1000000000000001</v>
      </c>
      <c r="L422" s="37">
        <v>2.1</v>
      </c>
      <c r="M422" s="37">
        <v>13.1</v>
      </c>
      <c r="N422" s="37">
        <v>16.3</v>
      </c>
      <c r="O422" s="37">
        <v>12.6</v>
      </c>
      <c r="P422" s="37">
        <v>12.6</v>
      </c>
      <c r="Q422" s="37">
        <v>22.1</v>
      </c>
      <c r="R422" s="37">
        <v>2.1</v>
      </c>
      <c r="S422" s="37">
        <v>17.899999999999999</v>
      </c>
      <c r="T422" s="37">
        <v>16.8</v>
      </c>
      <c r="U422" s="37">
        <v>0</v>
      </c>
      <c r="V422" s="37">
        <v>16.3</v>
      </c>
      <c r="W422" s="37">
        <v>11.6</v>
      </c>
      <c r="X422" s="37">
        <v>2.1</v>
      </c>
      <c r="Y422" s="37">
        <v>12.6</v>
      </c>
      <c r="Z422" s="37">
        <v>9.5</v>
      </c>
      <c r="AA422" s="37">
        <v>13.1</v>
      </c>
      <c r="AB422" s="37">
        <v>11.6</v>
      </c>
      <c r="AC422" s="37">
        <v>0</v>
      </c>
      <c r="AD422" s="37">
        <v>56.2</v>
      </c>
      <c r="AE422" s="37">
        <v>32.1</v>
      </c>
      <c r="AF422" s="37">
        <v>13.7</v>
      </c>
      <c r="AG422" s="37">
        <v>14.7</v>
      </c>
      <c r="AH422" s="37">
        <v>10.5</v>
      </c>
      <c r="AI422" s="37">
        <v>14.2</v>
      </c>
      <c r="AJ422" s="37">
        <v>7.4</v>
      </c>
      <c r="AK422" s="37">
        <v>11.6</v>
      </c>
      <c r="AL422" s="37">
        <v>4.2</v>
      </c>
      <c r="AM422" s="37">
        <v>122.4</v>
      </c>
      <c r="AN422" s="37">
        <v>7.4</v>
      </c>
      <c r="AO422" s="37">
        <v>13.7</v>
      </c>
      <c r="AP422" s="37">
        <v>13.7</v>
      </c>
      <c r="AQ422" s="37">
        <v>34.700000000000003</v>
      </c>
      <c r="AR422" s="37">
        <v>14.7</v>
      </c>
      <c r="AS422" s="37">
        <v>21.5</v>
      </c>
      <c r="AT422" s="37">
        <v>4.2</v>
      </c>
      <c r="AU422" s="37">
        <v>103</v>
      </c>
      <c r="AV422" s="37">
        <v>13.7</v>
      </c>
      <c r="AW422" s="37">
        <v>12.6</v>
      </c>
      <c r="AX422" s="37">
        <v>7.4</v>
      </c>
      <c r="AY422" s="37">
        <v>15.8</v>
      </c>
      <c r="AZ422" s="37">
        <v>1.1000000000000001</v>
      </c>
      <c r="BA422" s="37">
        <v>9.5</v>
      </c>
      <c r="BB422" s="37">
        <v>3.2</v>
      </c>
      <c r="BC422" s="37">
        <v>13.7</v>
      </c>
      <c r="BD422" s="37">
        <v>30</v>
      </c>
      <c r="BE422" s="37">
        <v>3.2</v>
      </c>
      <c r="BF422" s="37">
        <v>39.4</v>
      </c>
      <c r="BG422" s="37">
        <v>978</v>
      </c>
      <c r="BH422" s="37">
        <v>1000</v>
      </c>
      <c r="BI422" s="37">
        <v>22</v>
      </c>
      <c r="BJ422" s="37">
        <v>2.2000000000000002</v>
      </c>
    </row>
    <row r="423" spans="1:62" ht="16.2" thickBot="1" x14ac:dyDescent="0.35">
      <c r="A423" s="36" t="s">
        <v>377</v>
      </c>
      <c r="B423" s="37">
        <v>11.6</v>
      </c>
      <c r="C423" s="37">
        <v>12.6</v>
      </c>
      <c r="D423" s="37">
        <v>4.2</v>
      </c>
      <c r="E423" s="37">
        <v>8.4</v>
      </c>
      <c r="F423" s="37">
        <v>12.6</v>
      </c>
      <c r="G423" s="37">
        <v>12.6</v>
      </c>
      <c r="H423" s="37">
        <v>17.899999999999999</v>
      </c>
      <c r="I423" s="37">
        <v>5.3</v>
      </c>
      <c r="J423" s="37">
        <v>12.6</v>
      </c>
      <c r="K423" s="37">
        <v>3.2</v>
      </c>
      <c r="L423" s="37">
        <v>2.1</v>
      </c>
      <c r="M423" s="37">
        <v>12.1</v>
      </c>
      <c r="N423" s="37">
        <v>16.3</v>
      </c>
      <c r="O423" s="37">
        <v>13.7</v>
      </c>
      <c r="P423" s="37">
        <v>13.7</v>
      </c>
      <c r="Q423" s="37">
        <v>22.1</v>
      </c>
      <c r="R423" s="37">
        <v>3.2</v>
      </c>
      <c r="S423" s="37">
        <v>20</v>
      </c>
      <c r="T423" s="37">
        <v>16.8</v>
      </c>
      <c r="U423" s="37">
        <v>1.1000000000000001</v>
      </c>
      <c r="V423" s="37">
        <v>16.3</v>
      </c>
      <c r="W423" s="37">
        <v>11.6</v>
      </c>
      <c r="X423" s="37">
        <v>2.1</v>
      </c>
      <c r="Y423" s="37">
        <v>14.7</v>
      </c>
      <c r="Z423" s="37">
        <v>9.5</v>
      </c>
      <c r="AA423" s="37">
        <v>13.1</v>
      </c>
      <c r="AB423" s="37">
        <v>12.6</v>
      </c>
      <c r="AC423" s="37">
        <v>1.1000000000000001</v>
      </c>
      <c r="AD423" s="37">
        <v>31</v>
      </c>
      <c r="AE423" s="37">
        <v>32.1</v>
      </c>
      <c r="AF423" s="37">
        <v>12.6</v>
      </c>
      <c r="AG423" s="37">
        <v>13.7</v>
      </c>
      <c r="AH423" s="37">
        <v>11.6</v>
      </c>
      <c r="AI423" s="37">
        <v>14.2</v>
      </c>
      <c r="AJ423" s="37">
        <v>7.4</v>
      </c>
      <c r="AK423" s="37">
        <v>12.6</v>
      </c>
      <c r="AL423" s="37">
        <v>3.2</v>
      </c>
      <c r="AM423" s="37">
        <v>122.4</v>
      </c>
      <c r="AN423" s="37">
        <v>7.4</v>
      </c>
      <c r="AO423" s="37">
        <v>14.7</v>
      </c>
      <c r="AP423" s="37">
        <v>68.8</v>
      </c>
      <c r="AQ423" s="37">
        <v>34.700000000000003</v>
      </c>
      <c r="AR423" s="37">
        <v>13.7</v>
      </c>
      <c r="AS423" s="37">
        <v>53.6</v>
      </c>
      <c r="AT423" s="37">
        <v>4.2</v>
      </c>
      <c r="AU423" s="37">
        <v>103</v>
      </c>
      <c r="AV423" s="37">
        <v>13.7</v>
      </c>
      <c r="AW423" s="37">
        <v>11.6</v>
      </c>
      <c r="AX423" s="37">
        <v>0</v>
      </c>
      <c r="AY423" s="37">
        <v>16.8</v>
      </c>
      <c r="AZ423" s="37">
        <v>2.1</v>
      </c>
      <c r="BA423" s="37">
        <v>14.7</v>
      </c>
      <c r="BB423" s="37">
        <v>2.1</v>
      </c>
      <c r="BC423" s="37">
        <v>14.7</v>
      </c>
      <c r="BD423" s="37">
        <v>30</v>
      </c>
      <c r="BE423" s="37">
        <v>4.2</v>
      </c>
      <c r="BF423" s="37">
        <v>37.299999999999997</v>
      </c>
      <c r="BG423" s="37">
        <v>1010.5</v>
      </c>
      <c r="BH423" s="37">
        <v>1000</v>
      </c>
      <c r="BI423" s="37">
        <v>-10.5</v>
      </c>
      <c r="BJ423" s="37">
        <v>-1.05</v>
      </c>
    </row>
    <row r="424" spans="1:62" ht="16.2" thickBot="1" x14ac:dyDescent="0.35">
      <c r="A424" s="36" t="s">
        <v>378</v>
      </c>
      <c r="B424" s="37">
        <v>11.6</v>
      </c>
      <c r="C424" s="37">
        <v>12.6</v>
      </c>
      <c r="D424" s="37">
        <v>4.2</v>
      </c>
      <c r="E424" s="37">
        <v>8.4</v>
      </c>
      <c r="F424" s="37">
        <v>11.6</v>
      </c>
      <c r="G424" s="37">
        <v>12.6</v>
      </c>
      <c r="H424" s="37">
        <v>61</v>
      </c>
      <c r="I424" s="37">
        <v>5.3</v>
      </c>
      <c r="J424" s="37">
        <v>12.6</v>
      </c>
      <c r="K424" s="37">
        <v>2.1</v>
      </c>
      <c r="L424" s="37">
        <v>3.2</v>
      </c>
      <c r="M424" s="37">
        <v>12.1</v>
      </c>
      <c r="N424" s="37">
        <v>17.3</v>
      </c>
      <c r="O424" s="37">
        <v>14.7</v>
      </c>
      <c r="P424" s="37">
        <v>12.6</v>
      </c>
      <c r="Q424" s="37">
        <v>22.1</v>
      </c>
      <c r="R424" s="37">
        <v>3.2</v>
      </c>
      <c r="S424" s="37">
        <v>17.899999999999999</v>
      </c>
      <c r="T424" s="37">
        <v>16.8</v>
      </c>
      <c r="U424" s="37">
        <v>0</v>
      </c>
      <c r="V424" s="37">
        <v>16.3</v>
      </c>
      <c r="W424" s="37">
        <v>11.6</v>
      </c>
      <c r="X424" s="37">
        <v>1.1000000000000001</v>
      </c>
      <c r="Y424" s="37">
        <v>12.6</v>
      </c>
      <c r="Z424" s="37">
        <v>8.4</v>
      </c>
      <c r="AA424" s="37">
        <v>12.1</v>
      </c>
      <c r="AB424" s="37">
        <v>11.6</v>
      </c>
      <c r="AC424" s="37">
        <v>1.1000000000000001</v>
      </c>
      <c r="AD424" s="37">
        <v>55.2</v>
      </c>
      <c r="AE424" s="37">
        <v>32.1</v>
      </c>
      <c r="AF424" s="37">
        <v>13.7</v>
      </c>
      <c r="AG424" s="37">
        <v>13.7</v>
      </c>
      <c r="AH424" s="37">
        <v>10.5</v>
      </c>
      <c r="AI424" s="37">
        <v>14.2</v>
      </c>
      <c r="AJ424" s="37">
        <v>7.4</v>
      </c>
      <c r="AK424" s="37">
        <v>12.6</v>
      </c>
      <c r="AL424" s="37">
        <v>3.2</v>
      </c>
      <c r="AM424" s="37">
        <v>123.5</v>
      </c>
      <c r="AN424" s="37">
        <v>8.4</v>
      </c>
      <c r="AO424" s="37">
        <v>12.6</v>
      </c>
      <c r="AP424" s="37">
        <v>14.7</v>
      </c>
      <c r="AQ424" s="37">
        <v>34.700000000000003</v>
      </c>
      <c r="AR424" s="37">
        <v>14.7</v>
      </c>
      <c r="AS424" s="37">
        <v>22.6</v>
      </c>
      <c r="AT424" s="37">
        <v>3.2</v>
      </c>
      <c r="AU424" s="37">
        <v>103</v>
      </c>
      <c r="AV424" s="37">
        <v>12.6</v>
      </c>
      <c r="AW424" s="37">
        <v>11.6</v>
      </c>
      <c r="AX424" s="37">
        <v>0</v>
      </c>
      <c r="AY424" s="37">
        <v>14.7</v>
      </c>
      <c r="AZ424" s="37">
        <v>1.1000000000000001</v>
      </c>
      <c r="BA424" s="37">
        <v>9.5</v>
      </c>
      <c r="BB424" s="37">
        <v>2.1</v>
      </c>
      <c r="BC424" s="37">
        <v>13.7</v>
      </c>
      <c r="BD424" s="37">
        <v>28.9</v>
      </c>
      <c r="BE424" s="37">
        <v>4.2</v>
      </c>
      <c r="BF424" s="37">
        <v>38.4</v>
      </c>
      <c r="BG424" s="37">
        <v>972.7</v>
      </c>
      <c r="BH424" s="37">
        <v>1000</v>
      </c>
      <c r="BI424" s="37">
        <v>27.3</v>
      </c>
      <c r="BJ424" s="37">
        <v>2.73</v>
      </c>
    </row>
    <row r="425" spans="1:62" ht="16.2" thickBot="1" x14ac:dyDescent="0.35">
      <c r="A425" s="36" t="s">
        <v>379</v>
      </c>
      <c r="B425" s="37">
        <v>10.5</v>
      </c>
      <c r="C425" s="37">
        <v>12.6</v>
      </c>
      <c r="D425" s="37">
        <v>6.3</v>
      </c>
      <c r="E425" s="37">
        <v>6.3</v>
      </c>
      <c r="F425" s="37">
        <v>11.6</v>
      </c>
      <c r="G425" s="37">
        <v>10.5</v>
      </c>
      <c r="H425" s="37">
        <v>17.899999999999999</v>
      </c>
      <c r="I425" s="37">
        <v>4.2</v>
      </c>
      <c r="J425" s="37">
        <v>12.6</v>
      </c>
      <c r="K425" s="37">
        <v>3.2</v>
      </c>
      <c r="L425" s="37">
        <v>2.1</v>
      </c>
      <c r="M425" s="37">
        <v>14.2</v>
      </c>
      <c r="N425" s="37">
        <v>18.399999999999999</v>
      </c>
      <c r="O425" s="37">
        <v>13.7</v>
      </c>
      <c r="P425" s="37">
        <v>12.6</v>
      </c>
      <c r="Q425" s="37">
        <v>22.1</v>
      </c>
      <c r="R425" s="37">
        <v>3.2</v>
      </c>
      <c r="S425" s="37">
        <v>18.899999999999999</v>
      </c>
      <c r="T425" s="37">
        <v>16.8</v>
      </c>
      <c r="U425" s="37">
        <v>1.1000000000000001</v>
      </c>
      <c r="V425" s="37">
        <v>17.3</v>
      </c>
      <c r="W425" s="37">
        <v>12.6</v>
      </c>
      <c r="X425" s="37">
        <v>1.1000000000000001</v>
      </c>
      <c r="Y425" s="37">
        <v>11.6</v>
      </c>
      <c r="Z425" s="37">
        <v>8.4</v>
      </c>
      <c r="AA425" s="37">
        <v>12.1</v>
      </c>
      <c r="AB425" s="37">
        <v>11.6</v>
      </c>
      <c r="AC425" s="37">
        <v>1.1000000000000001</v>
      </c>
      <c r="AD425" s="37">
        <v>55.2</v>
      </c>
      <c r="AE425" s="37">
        <v>31</v>
      </c>
      <c r="AF425" s="37">
        <v>12.6</v>
      </c>
      <c r="AG425" s="37">
        <v>14.7</v>
      </c>
      <c r="AH425" s="37">
        <v>2.1</v>
      </c>
      <c r="AI425" s="37">
        <v>13.1</v>
      </c>
      <c r="AJ425" s="37">
        <v>7.4</v>
      </c>
      <c r="AK425" s="37">
        <v>12.6</v>
      </c>
      <c r="AL425" s="37">
        <v>3.2</v>
      </c>
      <c r="AM425" s="37">
        <v>123.5</v>
      </c>
      <c r="AN425" s="37">
        <v>6.3</v>
      </c>
      <c r="AO425" s="37">
        <v>11.6</v>
      </c>
      <c r="AP425" s="37">
        <v>14.7</v>
      </c>
      <c r="AQ425" s="37">
        <v>34.700000000000003</v>
      </c>
      <c r="AR425" s="37">
        <v>13.7</v>
      </c>
      <c r="AS425" s="37">
        <v>22.6</v>
      </c>
      <c r="AT425" s="37">
        <v>2.1</v>
      </c>
      <c r="AU425" s="37">
        <v>111.9</v>
      </c>
      <c r="AV425" s="37">
        <v>13.7</v>
      </c>
      <c r="AW425" s="37">
        <v>12.6</v>
      </c>
      <c r="AX425" s="37">
        <v>4.2</v>
      </c>
      <c r="AY425" s="37">
        <v>16.8</v>
      </c>
      <c r="AZ425" s="37">
        <v>1.1000000000000001</v>
      </c>
      <c r="BA425" s="37">
        <v>8.4</v>
      </c>
      <c r="BB425" s="37">
        <v>2.1</v>
      </c>
      <c r="BC425" s="37">
        <v>10.5</v>
      </c>
      <c r="BD425" s="37">
        <v>28.9</v>
      </c>
      <c r="BE425" s="37">
        <v>3.2</v>
      </c>
      <c r="BF425" s="37">
        <v>38.4</v>
      </c>
      <c r="BG425" s="37">
        <v>927</v>
      </c>
      <c r="BH425" s="37">
        <v>1000</v>
      </c>
      <c r="BI425" s="37">
        <v>73</v>
      </c>
      <c r="BJ425" s="37">
        <v>7.3</v>
      </c>
    </row>
    <row r="426" spans="1:62" ht="16.2" thickBot="1" x14ac:dyDescent="0.35">
      <c r="A426" s="36" t="s">
        <v>380</v>
      </c>
      <c r="B426" s="37">
        <v>10.5</v>
      </c>
      <c r="C426" s="37">
        <v>12.6</v>
      </c>
      <c r="D426" s="37">
        <v>6.3</v>
      </c>
      <c r="E426" s="37">
        <v>8.4</v>
      </c>
      <c r="F426" s="37">
        <v>12.6</v>
      </c>
      <c r="G426" s="37">
        <v>14.7</v>
      </c>
      <c r="H426" s="37">
        <v>17.899999999999999</v>
      </c>
      <c r="I426" s="37">
        <v>5.3</v>
      </c>
      <c r="J426" s="37">
        <v>12.6</v>
      </c>
      <c r="K426" s="37">
        <v>4.2</v>
      </c>
      <c r="L426" s="37">
        <v>3.2</v>
      </c>
      <c r="M426" s="37">
        <v>13.1</v>
      </c>
      <c r="N426" s="37">
        <v>17.3</v>
      </c>
      <c r="O426" s="37">
        <v>14.7</v>
      </c>
      <c r="P426" s="37">
        <v>12.6</v>
      </c>
      <c r="Q426" s="37">
        <v>21</v>
      </c>
      <c r="R426" s="37">
        <v>3.2</v>
      </c>
      <c r="S426" s="37">
        <v>17.899999999999999</v>
      </c>
      <c r="T426" s="37">
        <v>16.8</v>
      </c>
      <c r="U426" s="37">
        <v>1.1000000000000001</v>
      </c>
      <c r="V426" s="37">
        <v>16.3</v>
      </c>
      <c r="W426" s="37">
        <v>12.6</v>
      </c>
      <c r="X426" s="37">
        <v>2.1</v>
      </c>
      <c r="Y426" s="37">
        <v>10.5</v>
      </c>
      <c r="Z426" s="37">
        <v>9.5</v>
      </c>
      <c r="AA426" s="37">
        <v>13.1</v>
      </c>
      <c r="AB426" s="37">
        <v>12.6</v>
      </c>
      <c r="AC426" s="37">
        <v>1.1000000000000001</v>
      </c>
      <c r="AD426" s="37">
        <v>55.2</v>
      </c>
      <c r="AE426" s="37">
        <v>32.1</v>
      </c>
      <c r="AF426" s="37">
        <v>12.6</v>
      </c>
      <c r="AG426" s="37">
        <v>14.7</v>
      </c>
      <c r="AH426" s="37">
        <v>11.6</v>
      </c>
      <c r="AI426" s="37">
        <v>13.1</v>
      </c>
      <c r="AJ426" s="37">
        <v>6.3</v>
      </c>
      <c r="AK426" s="37">
        <v>12.6</v>
      </c>
      <c r="AL426" s="37">
        <v>4.2</v>
      </c>
      <c r="AM426" s="37">
        <v>122.4</v>
      </c>
      <c r="AN426" s="37">
        <v>7.4</v>
      </c>
      <c r="AO426" s="37">
        <v>12.6</v>
      </c>
      <c r="AP426" s="37">
        <v>14.7</v>
      </c>
      <c r="AQ426" s="37">
        <v>34.700000000000003</v>
      </c>
      <c r="AR426" s="37">
        <v>14.7</v>
      </c>
      <c r="AS426" s="37">
        <v>22.6</v>
      </c>
      <c r="AT426" s="37">
        <v>3.2</v>
      </c>
      <c r="AU426" s="37">
        <v>103</v>
      </c>
      <c r="AV426" s="37">
        <v>12.6</v>
      </c>
      <c r="AW426" s="37">
        <v>12.6</v>
      </c>
      <c r="AX426" s="37">
        <v>0</v>
      </c>
      <c r="AY426" s="37">
        <v>13.7</v>
      </c>
      <c r="AZ426" s="37">
        <v>4.2</v>
      </c>
      <c r="BA426" s="37">
        <v>7.4</v>
      </c>
      <c r="BB426" s="37">
        <v>3.2</v>
      </c>
      <c r="BC426" s="37">
        <v>10.5</v>
      </c>
      <c r="BD426" s="37">
        <v>30</v>
      </c>
      <c r="BE426" s="37">
        <v>4.2</v>
      </c>
      <c r="BF426" s="37">
        <v>38.4</v>
      </c>
      <c r="BG426" s="37">
        <v>938</v>
      </c>
      <c r="BH426" s="37">
        <v>1000</v>
      </c>
      <c r="BI426" s="37">
        <v>62</v>
      </c>
      <c r="BJ426" s="37">
        <v>6.2</v>
      </c>
    </row>
    <row r="427" spans="1:62" ht="16.2" thickBot="1" x14ac:dyDescent="0.35">
      <c r="A427" s="36" t="s">
        <v>381</v>
      </c>
      <c r="B427" s="37">
        <v>10.5</v>
      </c>
      <c r="C427" s="37">
        <v>13.7</v>
      </c>
      <c r="D427" s="37">
        <v>4.2</v>
      </c>
      <c r="E427" s="37">
        <v>8.4</v>
      </c>
      <c r="F427" s="37">
        <v>12.6</v>
      </c>
      <c r="G427" s="37">
        <v>13.7</v>
      </c>
      <c r="H427" s="37">
        <v>61</v>
      </c>
      <c r="I427" s="37">
        <v>5.3</v>
      </c>
      <c r="J427" s="37">
        <v>12.6</v>
      </c>
      <c r="K427" s="37">
        <v>5.3</v>
      </c>
      <c r="L427" s="37">
        <v>2.1</v>
      </c>
      <c r="M427" s="37">
        <v>13.1</v>
      </c>
      <c r="N427" s="37">
        <v>17.3</v>
      </c>
      <c r="O427" s="37">
        <v>14.7</v>
      </c>
      <c r="P427" s="37">
        <v>13.7</v>
      </c>
      <c r="Q427" s="37">
        <v>22.1</v>
      </c>
      <c r="R427" s="37">
        <v>3.2</v>
      </c>
      <c r="S427" s="37">
        <v>18.899999999999999</v>
      </c>
      <c r="T427" s="37">
        <v>16.8</v>
      </c>
      <c r="U427" s="37">
        <v>1.1000000000000001</v>
      </c>
      <c r="V427" s="37">
        <v>16.3</v>
      </c>
      <c r="W427" s="37">
        <v>12.6</v>
      </c>
      <c r="X427" s="37">
        <v>1.1000000000000001</v>
      </c>
      <c r="Y427" s="37">
        <v>12.6</v>
      </c>
      <c r="Z427" s="37">
        <v>8.4</v>
      </c>
      <c r="AA427" s="37">
        <v>12.1</v>
      </c>
      <c r="AB427" s="37">
        <v>12.6</v>
      </c>
      <c r="AC427" s="37">
        <v>1.1000000000000001</v>
      </c>
      <c r="AD427" s="37">
        <v>55.2</v>
      </c>
      <c r="AE427" s="37">
        <v>31</v>
      </c>
      <c r="AF427" s="37">
        <v>12.6</v>
      </c>
      <c r="AG427" s="37">
        <v>14.7</v>
      </c>
      <c r="AH427" s="37">
        <v>11.6</v>
      </c>
      <c r="AI427" s="37">
        <v>14.2</v>
      </c>
      <c r="AJ427" s="37">
        <v>6.3</v>
      </c>
      <c r="AK427" s="37">
        <v>12.6</v>
      </c>
      <c r="AL427" s="37">
        <v>4.2</v>
      </c>
      <c r="AM427" s="37">
        <v>123.5</v>
      </c>
      <c r="AN427" s="37">
        <v>8.4</v>
      </c>
      <c r="AO427" s="37">
        <v>11.6</v>
      </c>
      <c r="AP427" s="37">
        <v>13.7</v>
      </c>
      <c r="AQ427" s="37">
        <v>34.700000000000003</v>
      </c>
      <c r="AR427" s="37">
        <v>14.7</v>
      </c>
      <c r="AS427" s="37">
        <v>23.6</v>
      </c>
      <c r="AT427" s="37">
        <v>2.1</v>
      </c>
      <c r="AU427" s="37">
        <v>111.9</v>
      </c>
      <c r="AV427" s="37">
        <v>13.7</v>
      </c>
      <c r="AW427" s="37">
        <v>12.6</v>
      </c>
      <c r="AX427" s="37">
        <v>5.3</v>
      </c>
      <c r="AY427" s="37">
        <v>15.8</v>
      </c>
      <c r="AZ427" s="37">
        <v>1.1000000000000001</v>
      </c>
      <c r="BA427" s="37">
        <v>9.5</v>
      </c>
      <c r="BB427" s="37">
        <v>1.1000000000000001</v>
      </c>
      <c r="BC427" s="37">
        <v>10.5</v>
      </c>
      <c r="BD427" s="37">
        <v>28.9</v>
      </c>
      <c r="BE427" s="37">
        <v>4.2</v>
      </c>
      <c r="BF427" s="37">
        <v>39.4</v>
      </c>
      <c r="BG427" s="37">
        <v>995.3</v>
      </c>
      <c r="BH427" s="37">
        <v>1000</v>
      </c>
      <c r="BI427" s="37">
        <v>4.7</v>
      </c>
      <c r="BJ427" s="37">
        <v>0.47</v>
      </c>
    </row>
    <row r="428" spans="1:62" ht="16.2" thickBot="1" x14ac:dyDescent="0.35">
      <c r="A428" s="36" t="s">
        <v>382</v>
      </c>
      <c r="B428" s="37">
        <v>13.7</v>
      </c>
      <c r="C428" s="37">
        <v>12.6</v>
      </c>
      <c r="D428" s="37">
        <v>6.3</v>
      </c>
      <c r="E428" s="37">
        <v>6.3</v>
      </c>
      <c r="F428" s="37">
        <v>11.6</v>
      </c>
      <c r="G428" s="37">
        <v>11.6</v>
      </c>
      <c r="H428" s="37">
        <v>61</v>
      </c>
      <c r="I428" s="37">
        <v>4.2</v>
      </c>
      <c r="J428" s="37">
        <v>11.6</v>
      </c>
      <c r="K428" s="37">
        <v>2.1</v>
      </c>
      <c r="L428" s="37">
        <v>2.1</v>
      </c>
      <c r="M428" s="37">
        <v>12.1</v>
      </c>
      <c r="N428" s="37">
        <v>16.3</v>
      </c>
      <c r="O428" s="37">
        <v>12.6</v>
      </c>
      <c r="P428" s="37">
        <v>12.6</v>
      </c>
      <c r="Q428" s="37">
        <v>22.1</v>
      </c>
      <c r="R428" s="37">
        <v>3.2</v>
      </c>
      <c r="S428" s="37">
        <v>18.899999999999999</v>
      </c>
      <c r="T428" s="37">
        <v>15.8</v>
      </c>
      <c r="U428" s="37">
        <v>0</v>
      </c>
      <c r="V428" s="37">
        <v>16.3</v>
      </c>
      <c r="W428" s="37">
        <v>11.6</v>
      </c>
      <c r="X428" s="37">
        <v>2.1</v>
      </c>
      <c r="Y428" s="37">
        <v>13.7</v>
      </c>
      <c r="Z428" s="37">
        <v>8.4</v>
      </c>
      <c r="AA428" s="37">
        <v>12.1</v>
      </c>
      <c r="AB428" s="37">
        <v>11.6</v>
      </c>
      <c r="AC428" s="37">
        <v>0</v>
      </c>
      <c r="AD428" s="37">
        <v>31</v>
      </c>
      <c r="AE428" s="37">
        <v>31</v>
      </c>
      <c r="AF428" s="37">
        <v>12.6</v>
      </c>
      <c r="AG428" s="37">
        <v>13.7</v>
      </c>
      <c r="AH428" s="37">
        <v>10.5</v>
      </c>
      <c r="AI428" s="37">
        <v>13.1</v>
      </c>
      <c r="AJ428" s="37">
        <v>6.3</v>
      </c>
      <c r="AK428" s="37">
        <v>11.6</v>
      </c>
      <c r="AL428" s="37">
        <v>3.2</v>
      </c>
      <c r="AM428" s="37">
        <v>123.5</v>
      </c>
      <c r="AN428" s="37">
        <v>6.3</v>
      </c>
      <c r="AO428" s="37">
        <v>13.7</v>
      </c>
      <c r="AP428" s="37">
        <v>14.7</v>
      </c>
      <c r="AQ428" s="37">
        <v>34.700000000000003</v>
      </c>
      <c r="AR428" s="37">
        <v>14.7</v>
      </c>
      <c r="AS428" s="37">
        <v>22.6</v>
      </c>
      <c r="AT428" s="37">
        <v>2.1</v>
      </c>
      <c r="AU428" s="37">
        <v>103</v>
      </c>
      <c r="AV428" s="37">
        <v>13.7</v>
      </c>
      <c r="AW428" s="37">
        <v>10.5</v>
      </c>
      <c r="AX428" s="37">
        <v>2.1</v>
      </c>
      <c r="AY428" s="37">
        <v>14.7</v>
      </c>
      <c r="AZ428" s="37">
        <v>3.2</v>
      </c>
      <c r="BA428" s="37">
        <v>10.5</v>
      </c>
      <c r="BB428" s="37">
        <v>1.1000000000000001</v>
      </c>
      <c r="BC428" s="37">
        <v>14.7</v>
      </c>
      <c r="BD428" s="37">
        <v>31</v>
      </c>
      <c r="BE428" s="37">
        <v>4.2</v>
      </c>
      <c r="BF428" s="37">
        <v>38.4</v>
      </c>
      <c r="BG428" s="37">
        <v>944.3</v>
      </c>
      <c r="BH428" s="37">
        <v>1000</v>
      </c>
      <c r="BI428" s="37">
        <v>55.7</v>
      </c>
      <c r="BJ428" s="37">
        <v>5.57</v>
      </c>
    </row>
    <row r="429" spans="1:62" ht="16.2" thickBot="1" x14ac:dyDescent="0.35">
      <c r="A429" s="36" t="s">
        <v>383</v>
      </c>
      <c r="B429" s="37">
        <v>10.5</v>
      </c>
      <c r="C429" s="37">
        <v>13.7</v>
      </c>
      <c r="D429" s="37">
        <v>8.4</v>
      </c>
      <c r="E429" s="37">
        <v>7.4</v>
      </c>
      <c r="F429" s="37">
        <v>12.6</v>
      </c>
      <c r="G429" s="37">
        <v>15.8</v>
      </c>
      <c r="H429" s="37">
        <v>61</v>
      </c>
      <c r="I429" s="37">
        <v>5.3</v>
      </c>
      <c r="J429" s="37">
        <v>13.7</v>
      </c>
      <c r="K429" s="37">
        <v>3.2</v>
      </c>
      <c r="L429" s="37">
        <v>3.2</v>
      </c>
      <c r="M429" s="37">
        <v>12.1</v>
      </c>
      <c r="N429" s="37">
        <v>16.3</v>
      </c>
      <c r="O429" s="37">
        <v>14.7</v>
      </c>
      <c r="P429" s="37">
        <v>12.6</v>
      </c>
      <c r="Q429" s="37">
        <v>24.2</v>
      </c>
      <c r="R429" s="37">
        <v>2.1</v>
      </c>
      <c r="S429" s="37">
        <v>18.899999999999999</v>
      </c>
      <c r="T429" s="37">
        <v>15.8</v>
      </c>
      <c r="U429" s="37">
        <v>1.1000000000000001</v>
      </c>
      <c r="V429" s="37">
        <v>15.2</v>
      </c>
      <c r="W429" s="37">
        <v>11.6</v>
      </c>
      <c r="X429" s="37">
        <v>1.1000000000000001</v>
      </c>
      <c r="Y429" s="37">
        <v>14.7</v>
      </c>
      <c r="Z429" s="37">
        <v>8.4</v>
      </c>
      <c r="AA429" s="37">
        <v>12.1</v>
      </c>
      <c r="AB429" s="37">
        <v>12.6</v>
      </c>
      <c r="AC429" s="37">
        <v>0</v>
      </c>
      <c r="AD429" s="37">
        <v>56.2</v>
      </c>
      <c r="AE429" s="37">
        <v>58.9</v>
      </c>
      <c r="AF429" s="37">
        <v>12.6</v>
      </c>
      <c r="AG429" s="37">
        <v>13.7</v>
      </c>
      <c r="AH429" s="37">
        <v>12.6</v>
      </c>
      <c r="AI429" s="37">
        <v>15.2</v>
      </c>
      <c r="AJ429" s="37">
        <v>7.4</v>
      </c>
      <c r="AK429" s="37">
        <v>12.6</v>
      </c>
      <c r="AL429" s="37">
        <v>4.2</v>
      </c>
      <c r="AM429" s="37">
        <v>123.5</v>
      </c>
      <c r="AN429" s="37">
        <v>12.6</v>
      </c>
      <c r="AO429" s="37">
        <v>14.7</v>
      </c>
      <c r="AP429" s="37">
        <v>14.7</v>
      </c>
      <c r="AQ429" s="37">
        <v>34.700000000000003</v>
      </c>
      <c r="AR429" s="37">
        <v>13.7</v>
      </c>
      <c r="AS429" s="37">
        <v>54.7</v>
      </c>
      <c r="AT429" s="37">
        <v>4.2</v>
      </c>
      <c r="AU429" s="37">
        <v>103</v>
      </c>
      <c r="AV429" s="37">
        <v>13.7</v>
      </c>
      <c r="AW429" s="37">
        <v>11.6</v>
      </c>
      <c r="AX429" s="37">
        <v>7.4</v>
      </c>
      <c r="AY429" s="37">
        <v>14.7</v>
      </c>
      <c r="AZ429" s="37">
        <v>2.1</v>
      </c>
      <c r="BA429" s="37">
        <v>13.7</v>
      </c>
      <c r="BB429" s="37">
        <v>3.2</v>
      </c>
      <c r="BC429" s="37">
        <v>11.6</v>
      </c>
      <c r="BD429" s="37">
        <v>31</v>
      </c>
      <c r="BE429" s="37">
        <v>15.8</v>
      </c>
      <c r="BF429" s="37">
        <v>38.4</v>
      </c>
      <c r="BG429" s="37">
        <v>1079.9000000000001</v>
      </c>
      <c r="BH429" s="37">
        <v>1000</v>
      </c>
      <c r="BI429" s="37">
        <v>-79.900000000000006</v>
      </c>
      <c r="BJ429" s="37">
        <v>-7.99</v>
      </c>
    </row>
    <row r="430" spans="1:62" ht="16.2" thickBot="1" x14ac:dyDescent="0.35">
      <c r="A430" s="36" t="s">
        <v>384</v>
      </c>
      <c r="B430" s="37">
        <v>14.7</v>
      </c>
      <c r="C430" s="37">
        <v>13.7</v>
      </c>
      <c r="D430" s="37">
        <v>13.7</v>
      </c>
      <c r="E430" s="37">
        <v>12.6</v>
      </c>
      <c r="F430" s="37">
        <v>13.7</v>
      </c>
      <c r="G430" s="37">
        <v>14.7</v>
      </c>
      <c r="H430" s="37">
        <v>99.3</v>
      </c>
      <c r="I430" s="37">
        <v>3.2</v>
      </c>
      <c r="J430" s="37">
        <v>13.7</v>
      </c>
      <c r="K430" s="37">
        <v>14.7</v>
      </c>
      <c r="L430" s="37">
        <v>4.2</v>
      </c>
      <c r="M430" s="37">
        <v>13.1</v>
      </c>
      <c r="N430" s="37">
        <v>14.2</v>
      </c>
      <c r="O430" s="37">
        <v>14.7</v>
      </c>
      <c r="P430" s="37">
        <v>12.6</v>
      </c>
      <c r="Q430" s="37">
        <v>24.2</v>
      </c>
      <c r="R430" s="37">
        <v>2.1</v>
      </c>
      <c r="S430" s="37">
        <v>20</v>
      </c>
      <c r="T430" s="37">
        <v>13.7</v>
      </c>
      <c r="U430" s="37">
        <v>15.8</v>
      </c>
      <c r="V430" s="37">
        <v>18.399999999999999</v>
      </c>
      <c r="W430" s="37">
        <v>12.6</v>
      </c>
      <c r="X430" s="37">
        <v>12.6</v>
      </c>
      <c r="Y430" s="37">
        <v>15.8</v>
      </c>
      <c r="Z430" s="37">
        <v>15.8</v>
      </c>
      <c r="AA430" s="37">
        <v>19.399999999999999</v>
      </c>
      <c r="AB430" s="37">
        <v>13.7</v>
      </c>
      <c r="AC430" s="37">
        <v>13.7</v>
      </c>
      <c r="AD430" s="37">
        <v>55.2</v>
      </c>
      <c r="AE430" s="37">
        <v>32.1</v>
      </c>
      <c r="AF430" s="37">
        <v>12.6</v>
      </c>
      <c r="AG430" s="37">
        <v>1.1000000000000001</v>
      </c>
      <c r="AH430" s="37">
        <v>20</v>
      </c>
      <c r="AI430" s="37">
        <v>23.1</v>
      </c>
      <c r="AJ430" s="37">
        <v>24.7</v>
      </c>
      <c r="AK430" s="37">
        <v>13.7</v>
      </c>
      <c r="AL430" s="37">
        <v>4.2</v>
      </c>
      <c r="AM430" s="37">
        <v>119.3</v>
      </c>
      <c r="AN430" s="37">
        <v>14.7</v>
      </c>
      <c r="AO430" s="37">
        <v>12.6</v>
      </c>
      <c r="AP430" s="37">
        <v>8.9</v>
      </c>
      <c r="AQ430" s="37">
        <v>37.799999999999997</v>
      </c>
      <c r="AR430" s="37">
        <v>14.7</v>
      </c>
      <c r="AS430" s="37">
        <v>24.7</v>
      </c>
      <c r="AT430" s="37">
        <v>2.1</v>
      </c>
      <c r="AU430" s="37">
        <v>79.900000000000006</v>
      </c>
      <c r="AV430" s="37">
        <v>14.7</v>
      </c>
      <c r="AW430" s="37">
        <v>14.7</v>
      </c>
      <c r="AX430" s="37">
        <v>16.3</v>
      </c>
      <c r="AY430" s="37">
        <v>16.8</v>
      </c>
      <c r="AZ430" s="37">
        <v>11</v>
      </c>
      <c r="BA430" s="37">
        <v>13.7</v>
      </c>
      <c r="BB430" s="37">
        <v>3.2</v>
      </c>
      <c r="BC430" s="37">
        <v>14.7</v>
      </c>
      <c r="BD430" s="37">
        <v>37.299999999999997</v>
      </c>
      <c r="BE430" s="37">
        <v>2.1</v>
      </c>
      <c r="BF430" s="37">
        <v>52</v>
      </c>
      <c r="BG430" s="37">
        <v>1168.2</v>
      </c>
      <c r="BH430" s="37">
        <v>1000</v>
      </c>
      <c r="BI430" s="37">
        <v>-168.2</v>
      </c>
      <c r="BJ430" s="37">
        <v>-16.82</v>
      </c>
    </row>
    <row r="431" spans="1:62" ht="16.2" thickBot="1" x14ac:dyDescent="0.35">
      <c r="A431" s="36" t="s">
        <v>385</v>
      </c>
      <c r="B431" s="37">
        <v>9.5</v>
      </c>
      <c r="C431" s="37">
        <v>13.7</v>
      </c>
      <c r="D431" s="37">
        <v>6.3</v>
      </c>
      <c r="E431" s="37">
        <v>11.6</v>
      </c>
      <c r="F431" s="37">
        <v>10.5</v>
      </c>
      <c r="G431" s="37">
        <v>11.6</v>
      </c>
      <c r="H431" s="37">
        <v>99.3</v>
      </c>
      <c r="I431" s="37">
        <v>1.1000000000000001</v>
      </c>
      <c r="J431" s="37">
        <v>12.6</v>
      </c>
      <c r="K431" s="37">
        <v>9.5</v>
      </c>
      <c r="L431" s="37">
        <v>1.1000000000000001</v>
      </c>
      <c r="M431" s="37">
        <v>10</v>
      </c>
      <c r="N431" s="37">
        <v>13.1</v>
      </c>
      <c r="O431" s="37">
        <v>12.6</v>
      </c>
      <c r="P431" s="37">
        <v>11.6</v>
      </c>
      <c r="Q431" s="37">
        <v>24.2</v>
      </c>
      <c r="R431" s="37">
        <v>0</v>
      </c>
      <c r="S431" s="37">
        <v>20</v>
      </c>
      <c r="T431" s="37">
        <v>13.7</v>
      </c>
      <c r="U431" s="37">
        <v>14.7</v>
      </c>
      <c r="V431" s="37">
        <v>18.399999999999999</v>
      </c>
      <c r="W431" s="37">
        <v>7.4</v>
      </c>
      <c r="X431" s="37">
        <v>7.4</v>
      </c>
      <c r="Y431" s="37">
        <v>12.6</v>
      </c>
      <c r="Z431" s="37">
        <v>14.7</v>
      </c>
      <c r="AA431" s="37">
        <v>17.3</v>
      </c>
      <c r="AB431" s="37">
        <v>10.5</v>
      </c>
      <c r="AC431" s="37">
        <v>7.4</v>
      </c>
      <c r="AD431" s="37">
        <v>31</v>
      </c>
      <c r="AE431" s="37">
        <v>12.1</v>
      </c>
      <c r="AF431" s="37">
        <v>11.6</v>
      </c>
      <c r="AG431" s="37">
        <v>1.1000000000000001</v>
      </c>
      <c r="AH431" s="37">
        <v>21</v>
      </c>
      <c r="AI431" s="37">
        <v>25.2</v>
      </c>
      <c r="AJ431" s="37">
        <v>12.6</v>
      </c>
      <c r="AK431" s="37">
        <v>11.6</v>
      </c>
      <c r="AL431" s="37">
        <v>3.2</v>
      </c>
      <c r="AM431" s="37">
        <v>125.6</v>
      </c>
      <c r="AN431" s="37">
        <v>15.8</v>
      </c>
      <c r="AO431" s="37">
        <v>13.7</v>
      </c>
      <c r="AP431" s="37">
        <v>7.9</v>
      </c>
      <c r="AQ431" s="37">
        <v>43.1</v>
      </c>
      <c r="AR431" s="37">
        <v>17.899999999999999</v>
      </c>
      <c r="AS431" s="37">
        <v>23.6</v>
      </c>
      <c r="AT431" s="37">
        <v>2.1</v>
      </c>
      <c r="AU431" s="37">
        <v>79.900000000000006</v>
      </c>
      <c r="AV431" s="37">
        <v>14.7</v>
      </c>
      <c r="AW431" s="37">
        <v>13.7</v>
      </c>
      <c r="AX431" s="37">
        <v>3.2</v>
      </c>
      <c r="AY431" s="37">
        <v>12.6</v>
      </c>
      <c r="AZ431" s="37">
        <v>13.1</v>
      </c>
      <c r="BA431" s="37">
        <v>9.5</v>
      </c>
      <c r="BB431" s="37">
        <v>3.2</v>
      </c>
      <c r="BC431" s="37">
        <v>9.5</v>
      </c>
      <c r="BD431" s="37">
        <v>34.200000000000003</v>
      </c>
      <c r="BE431" s="37">
        <v>2.1</v>
      </c>
      <c r="BF431" s="37">
        <v>51</v>
      </c>
      <c r="BG431" s="37">
        <v>1027.4000000000001</v>
      </c>
      <c r="BH431" s="37">
        <v>1000</v>
      </c>
      <c r="BI431" s="37">
        <v>-27.4</v>
      </c>
      <c r="BJ431" s="37">
        <v>-2.74</v>
      </c>
    </row>
    <row r="432" spans="1:62" ht="16.2" thickBot="1" x14ac:dyDescent="0.35">
      <c r="A432" s="36" t="s">
        <v>386</v>
      </c>
      <c r="B432" s="37">
        <v>12.6</v>
      </c>
      <c r="C432" s="37">
        <v>15.8</v>
      </c>
      <c r="D432" s="37">
        <v>6.3</v>
      </c>
      <c r="E432" s="37">
        <v>9.5</v>
      </c>
      <c r="F432" s="37">
        <v>10.5</v>
      </c>
      <c r="G432" s="37">
        <v>9.5</v>
      </c>
      <c r="H432" s="37">
        <v>100.4</v>
      </c>
      <c r="I432" s="37">
        <v>1.1000000000000001</v>
      </c>
      <c r="J432" s="37">
        <v>12.6</v>
      </c>
      <c r="K432" s="37">
        <v>11.6</v>
      </c>
      <c r="L432" s="37">
        <v>1.1000000000000001</v>
      </c>
      <c r="M432" s="37">
        <v>8.9</v>
      </c>
      <c r="N432" s="37">
        <v>12.1</v>
      </c>
      <c r="O432" s="37">
        <v>11.6</v>
      </c>
      <c r="P432" s="37">
        <v>10.5</v>
      </c>
      <c r="Q432" s="37">
        <v>25.2</v>
      </c>
      <c r="R432" s="37">
        <v>0</v>
      </c>
      <c r="S432" s="37">
        <v>17.899999999999999</v>
      </c>
      <c r="T432" s="37">
        <v>11.6</v>
      </c>
      <c r="U432" s="37">
        <v>14.7</v>
      </c>
      <c r="V432" s="37">
        <v>18.399999999999999</v>
      </c>
      <c r="W432" s="37">
        <v>7.4</v>
      </c>
      <c r="X432" s="37">
        <v>7.4</v>
      </c>
      <c r="Y432" s="37">
        <v>9.5</v>
      </c>
      <c r="Z432" s="37">
        <v>13.7</v>
      </c>
      <c r="AA432" s="37">
        <v>17.3</v>
      </c>
      <c r="AB432" s="37">
        <v>10.5</v>
      </c>
      <c r="AC432" s="37">
        <v>6.3</v>
      </c>
      <c r="AD432" s="37">
        <v>55.2</v>
      </c>
      <c r="AE432" s="37">
        <v>31</v>
      </c>
      <c r="AF432" s="37">
        <v>10.5</v>
      </c>
      <c r="AG432" s="37">
        <v>1.1000000000000001</v>
      </c>
      <c r="AH432" s="37">
        <v>20</v>
      </c>
      <c r="AI432" s="37">
        <v>16.3</v>
      </c>
      <c r="AJ432" s="37">
        <v>22.6</v>
      </c>
      <c r="AK432" s="37">
        <v>10.5</v>
      </c>
      <c r="AL432" s="37">
        <v>4.2</v>
      </c>
      <c r="AM432" s="37">
        <v>113</v>
      </c>
      <c r="AN432" s="37">
        <v>10.5</v>
      </c>
      <c r="AO432" s="37">
        <v>7.4</v>
      </c>
      <c r="AP432" s="37">
        <v>8.9</v>
      </c>
      <c r="AQ432" s="37">
        <v>31.5</v>
      </c>
      <c r="AR432" s="37">
        <v>11.6</v>
      </c>
      <c r="AS432" s="37">
        <v>24.7</v>
      </c>
      <c r="AT432" s="37">
        <v>1.1000000000000001</v>
      </c>
      <c r="AU432" s="37">
        <v>79.900000000000006</v>
      </c>
      <c r="AV432" s="37">
        <v>12.6</v>
      </c>
      <c r="AW432" s="37">
        <v>12.6</v>
      </c>
      <c r="AX432" s="37">
        <v>5.3</v>
      </c>
      <c r="AY432" s="37">
        <v>13.7</v>
      </c>
      <c r="AZ432" s="37">
        <v>11</v>
      </c>
      <c r="BA432" s="37">
        <v>5.3</v>
      </c>
      <c r="BB432" s="37">
        <v>1.1000000000000001</v>
      </c>
      <c r="BC432" s="37">
        <v>13.7</v>
      </c>
      <c r="BD432" s="37">
        <v>34.200000000000003</v>
      </c>
      <c r="BE432" s="37">
        <v>1.1000000000000001</v>
      </c>
      <c r="BF432" s="37">
        <v>51</v>
      </c>
      <c r="BG432" s="37">
        <v>1014.8</v>
      </c>
      <c r="BH432" s="37">
        <v>1000</v>
      </c>
      <c r="BI432" s="37">
        <v>-14.8</v>
      </c>
      <c r="BJ432" s="37">
        <v>-1.48</v>
      </c>
    </row>
    <row r="433" spans="1:62" ht="16.2" thickBot="1" x14ac:dyDescent="0.35">
      <c r="A433" s="36" t="s">
        <v>387</v>
      </c>
      <c r="B433" s="37">
        <v>10.5</v>
      </c>
      <c r="C433" s="37">
        <v>10.5</v>
      </c>
      <c r="D433" s="37">
        <v>5.3</v>
      </c>
      <c r="E433" s="37">
        <v>5.3</v>
      </c>
      <c r="F433" s="37">
        <v>9.5</v>
      </c>
      <c r="G433" s="37">
        <v>6.3</v>
      </c>
      <c r="H433" s="37">
        <v>99.3</v>
      </c>
      <c r="I433" s="37">
        <v>1.1000000000000001</v>
      </c>
      <c r="J433" s="37">
        <v>10.5</v>
      </c>
      <c r="K433" s="37">
        <v>4.2</v>
      </c>
      <c r="L433" s="37">
        <v>1.1000000000000001</v>
      </c>
      <c r="M433" s="37">
        <v>8.9</v>
      </c>
      <c r="N433" s="37">
        <v>11</v>
      </c>
      <c r="O433" s="37">
        <v>10.5</v>
      </c>
      <c r="P433" s="37">
        <v>10.5</v>
      </c>
      <c r="Q433" s="37">
        <v>18.899999999999999</v>
      </c>
      <c r="R433" s="37">
        <v>0</v>
      </c>
      <c r="S433" s="37">
        <v>17.899999999999999</v>
      </c>
      <c r="T433" s="37">
        <v>12.6</v>
      </c>
      <c r="U433" s="37">
        <v>13.7</v>
      </c>
      <c r="V433" s="37">
        <v>17.3</v>
      </c>
      <c r="W433" s="37">
        <v>7.4</v>
      </c>
      <c r="X433" s="37">
        <v>7.4</v>
      </c>
      <c r="Y433" s="37">
        <v>10.5</v>
      </c>
      <c r="Z433" s="37">
        <v>13.7</v>
      </c>
      <c r="AA433" s="37">
        <v>17.3</v>
      </c>
      <c r="AB433" s="37">
        <v>9.5</v>
      </c>
      <c r="AC433" s="37">
        <v>6.3</v>
      </c>
      <c r="AD433" s="37">
        <v>30</v>
      </c>
      <c r="AE433" s="37">
        <v>31</v>
      </c>
      <c r="AF433" s="37">
        <v>10.5</v>
      </c>
      <c r="AG433" s="37">
        <v>0</v>
      </c>
      <c r="AH433" s="37">
        <v>11.6</v>
      </c>
      <c r="AI433" s="37">
        <v>16.3</v>
      </c>
      <c r="AJ433" s="37">
        <v>22.6</v>
      </c>
      <c r="AK433" s="37">
        <v>10.5</v>
      </c>
      <c r="AL433" s="37">
        <v>2.1</v>
      </c>
      <c r="AM433" s="37">
        <v>114</v>
      </c>
      <c r="AN433" s="37">
        <v>10.5</v>
      </c>
      <c r="AO433" s="37">
        <v>7.4</v>
      </c>
      <c r="AP433" s="37">
        <v>8.9</v>
      </c>
      <c r="AQ433" s="37">
        <v>32.6</v>
      </c>
      <c r="AR433" s="37">
        <v>11.6</v>
      </c>
      <c r="AS433" s="37">
        <v>23.6</v>
      </c>
      <c r="AT433" s="37">
        <v>0</v>
      </c>
      <c r="AU433" s="37">
        <v>72</v>
      </c>
      <c r="AV433" s="37">
        <v>11.6</v>
      </c>
      <c r="AW433" s="37">
        <v>10.5</v>
      </c>
      <c r="AX433" s="37">
        <v>16.3</v>
      </c>
      <c r="AY433" s="37">
        <v>13.7</v>
      </c>
      <c r="AZ433" s="37">
        <v>3.2</v>
      </c>
      <c r="BA433" s="37">
        <v>4.2</v>
      </c>
      <c r="BB433" s="37">
        <v>0</v>
      </c>
      <c r="BC433" s="37">
        <v>9.5</v>
      </c>
      <c r="BD433" s="37">
        <v>34.200000000000003</v>
      </c>
      <c r="BE433" s="37">
        <v>1.1000000000000001</v>
      </c>
      <c r="BF433" s="37">
        <v>51</v>
      </c>
      <c r="BG433" s="37">
        <v>927</v>
      </c>
      <c r="BH433" s="37">
        <v>1000</v>
      </c>
      <c r="BI433" s="37">
        <v>73</v>
      </c>
      <c r="BJ433" s="37">
        <v>7.3</v>
      </c>
    </row>
    <row r="434" spans="1:62" ht="16.2" thickBot="1" x14ac:dyDescent="0.35">
      <c r="A434" s="36" t="s">
        <v>388</v>
      </c>
      <c r="B434" s="37">
        <v>11.6</v>
      </c>
      <c r="C434" s="37">
        <v>11.6</v>
      </c>
      <c r="D434" s="37">
        <v>4.2</v>
      </c>
      <c r="E434" s="37">
        <v>7.4</v>
      </c>
      <c r="F434" s="37">
        <v>10.5</v>
      </c>
      <c r="G434" s="37">
        <v>8.4</v>
      </c>
      <c r="H434" s="37">
        <v>97.7</v>
      </c>
      <c r="I434" s="37">
        <v>1.1000000000000001</v>
      </c>
      <c r="J434" s="37">
        <v>11.6</v>
      </c>
      <c r="K434" s="37">
        <v>7.4</v>
      </c>
      <c r="L434" s="37">
        <v>2.1</v>
      </c>
      <c r="M434" s="37">
        <v>11</v>
      </c>
      <c r="N434" s="37">
        <v>12.1</v>
      </c>
      <c r="O434" s="37">
        <v>11.6</v>
      </c>
      <c r="P434" s="37">
        <v>11.6</v>
      </c>
      <c r="Q434" s="37">
        <v>18.899999999999999</v>
      </c>
      <c r="R434" s="37">
        <v>1.1000000000000001</v>
      </c>
      <c r="S434" s="37">
        <v>20</v>
      </c>
      <c r="T434" s="37">
        <v>12.6</v>
      </c>
      <c r="U434" s="37">
        <v>14.7</v>
      </c>
      <c r="V434" s="37">
        <v>17.3</v>
      </c>
      <c r="W434" s="37">
        <v>10.5</v>
      </c>
      <c r="X434" s="37">
        <v>7.4</v>
      </c>
      <c r="Y434" s="37">
        <v>11.6</v>
      </c>
      <c r="Z434" s="37">
        <v>14.7</v>
      </c>
      <c r="AA434" s="37">
        <v>18.399999999999999</v>
      </c>
      <c r="AB434" s="37">
        <v>10.5</v>
      </c>
      <c r="AC434" s="37">
        <v>8.4</v>
      </c>
      <c r="AD434" s="37">
        <v>30</v>
      </c>
      <c r="AE434" s="37">
        <v>31</v>
      </c>
      <c r="AF434" s="37">
        <v>10.5</v>
      </c>
      <c r="AG434" s="37">
        <v>0</v>
      </c>
      <c r="AH434" s="37">
        <v>11.6</v>
      </c>
      <c r="AI434" s="37">
        <v>16.3</v>
      </c>
      <c r="AJ434" s="37">
        <v>22.6</v>
      </c>
      <c r="AK434" s="37">
        <v>10.5</v>
      </c>
      <c r="AL434" s="37">
        <v>1.1000000000000001</v>
      </c>
      <c r="AM434" s="37">
        <v>114</v>
      </c>
      <c r="AN434" s="37">
        <v>12.6</v>
      </c>
      <c r="AO434" s="37">
        <v>8.4</v>
      </c>
      <c r="AP434" s="37">
        <v>7.9</v>
      </c>
      <c r="AQ434" s="37">
        <v>32.6</v>
      </c>
      <c r="AR434" s="37">
        <v>12.6</v>
      </c>
      <c r="AS434" s="37">
        <v>24.7</v>
      </c>
      <c r="AT434" s="37">
        <v>0</v>
      </c>
      <c r="AU434" s="37">
        <v>79.900000000000006</v>
      </c>
      <c r="AV434" s="37">
        <v>12.6</v>
      </c>
      <c r="AW434" s="37">
        <v>12.6</v>
      </c>
      <c r="AX434" s="37">
        <v>12.6</v>
      </c>
      <c r="AY434" s="37">
        <v>15.8</v>
      </c>
      <c r="AZ434" s="37">
        <v>3.2</v>
      </c>
      <c r="BA434" s="37">
        <v>5.3</v>
      </c>
      <c r="BB434" s="37">
        <v>0</v>
      </c>
      <c r="BC434" s="37">
        <v>9.5</v>
      </c>
      <c r="BD434" s="37">
        <v>36.299999999999997</v>
      </c>
      <c r="BE434" s="37">
        <v>1.1000000000000001</v>
      </c>
      <c r="BF434" s="37">
        <v>51</v>
      </c>
      <c r="BG434" s="37">
        <v>971.7</v>
      </c>
      <c r="BH434" s="37">
        <v>1000</v>
      </c>
      <c r="BI434" s="37">
        <v>28.3</v>
      </c>
      <c r="BJ434" s="37">
        <v>2.83</v>
      </c>
    </row>
    <row r="435" spans="1:62" ht="16.2" thickBot="1" x14ac:dyDescent="0.35">
      <c r="A435" s="36" t="s">
        <v>389</v>
      </c>
      <c r="B435" s="37">
        <v>15.8</v>
      </c>
      <c r="C435" s="37">
        <v>15.8</v>
      </c>
      <c r="D435" s="37">
        <v>15.8</v>
      </c>
      <c r="E435" s="37">
        <v>14.7</v>
      </c>
      <c r="F435" s="37">
        <v>15.8</v>
      </c>
      <c r="G435" s="37">
        <v>15.8</v>
      </c>
      <c r="H435" s="37">
        <v>99.3</v>
      </c>
      <c r="I435" s="37">
        <v>14.7</v>
      </c>
      <c r="J435" s="37">
        <v>15.8</v>
      </c>
      <c r="K435" s="37">
        <v>15.8</v>
      </c>
      <c r="L435" s="37">
        <v>15.8</v>
      </c>
      <c r="M435" s="37">
        <v>22.6</v>
      </c>
      <c r="N435" s="37">
        <v>15.2</v>
      </c>
      <c r="O435" s="37">
        <v>15.8</v>
      </c>
      <c r="P435" s="37">
        <v>15.8</v>
      </c>
      <c r="Q435" s="37">
        <v>26.3</v>
      </c>
      <c r="R435" s="37">
        <v>12.6</v>
      </c>
      <c r="S435" s="37">
        <v>21</v>
      </c>
      <c r="T435" s="37">
        <v>16.8</v>
      </c>
      <c r="U435" s="37">
        <v>18.899999999999999</v>
      </c>
      <c r="V435" s="37">
        <v>18.399999999999999</v>
      </c>
      <c r="W435" s="37">
        <v>15.8</v>
      </c>
      <c r="X435" s="37">
        <v>15.8</v>
      </c>
      <c r="Y435" s="37">
        <v>15.8</v>
      </c>
      <c r="Z435" s="37">
        <v>15.8</v>
      </c>
      <c r="AA435" s="37">
        <v>19.399999999999999</v>
      </c>
      <c r="AB435" s="37">
        <v>15.8</v>
      </c>
      <c r="AC435" s="37">
        <v>15.8</v>
      </c>
      <c r="AD435" s="37">
        <v>30</v>
      </c>
      <c r="AE435" s="37">
        <v>31</v>
      </c>
      <c r="AF435" s="37">
        <v>11.6</v>
      </c>
      <c r="AG435" s="37">
        <v>14.7</v>
      </c>
      <c r="AH435" s="37">
        <v>16.8</v>
      </c>
      <c r="AI435" s="37">
        <v>25.2</v>
      </c>
      <c r="AJ435" s="37">
        <v>22.6</v>
      </c>
      <c r="AK435" s="37">
        <v>15.8</v>
      </c>
      <c r="AL435" s="37">
        <v>2.1</v>
      </c>
      <c r="AM435" s="37">
        <v>111.9</v>
      </c>
      <c r="AN435" s="37">
        <v>10.5</v>
      </c>
      <c r="AO435" s="37">
        <v>10.5</v>
      </c>
      <c r="AP435" s="37">
        <v>8.9</v>
      </c>
      <c r="AQ435" s="37">
        <v>32.6</v>
      </c>
      <c r="AR435" s="37">
        <v>10.5</v>
      </c>
      <c r="AS435" s="37">
        <v>23.6</v>
      </c>
      <c r="AT435" s="37">
        <v>1.1000000000000001</v>
      </c>
      <c r="AU435" s="37">
        <v>79.900000000000006</v>
      </c>
      <c r="AV435" s="37">
        <v>14.7</v>
      </c>
      <c r="AW435" s="37">
        <v>15.8</v>
      </c>
      <c r="AX435" s="37">
        <v>7.4</v>
      </c>
      <c r="AY435" s="37">
        <v>13.7</v>
      </c>
      <c r="AZ435" s="37">
        <v>3.2</v>
      </c>
      <c r="BA435" s="37">
        <v>13.7</v>
      </c>
      <c r="BB435" s="37">
        <v>0</v>
      </c>
      <c r="BC435" s="37">
        <v>15.8</v>
      </c>
      <c r="BD435" s="37">
        <v>37.299999999999997</v>
      </c>
      <c r="BE435" s="37">
        <v>1.1000000000000001</v>
      </c>
      <c r="BF435" s="37">
        <v>52</v>
      </c>
      <c r="BG435" s="37">
        <v>1186.0999999999999</v>
      </c>
      <c r="BH435" s="37">
        <v>1000</v>
      </c>
      <c r="BI435" s="37">
        <v>-186.1</v>
      </c>
      <c r="BJ435" s="37">
        <v>-18.61</v>
      </c>
    </row>
    <row r="436" spans="1:62" ht="16.2" thickBot="1" x14ac:dyDescent="0.35">
      <c r="A436" s="36" t="s">
        <v>390</v>
      </c>
      <c r="B436" s="37">
        <v>15.8</v>
      </c>
      <c r="C436" s="37">
        <v>11.6</v>
      </c>
      <c r="D436" s="37">
        <v>15.8</v>
      </c>
      <c r="E436" s="37">
        <v>12.6</v>
      </c>
      <c r="F436" s="37">
        <v>14.7</v>
      </c>
      <c r="G436" s="37">
        <v>15.8</v>
      </c>
      <c r="H436" s="37">
        <v>99.3</v>
      </c>
      <c r="I436" s="37">
        <v>14.7</v>
      </c>
      <c r="J436" s="37">
        <v>12.6</v>
      </c>
      <c r="K436" s="37">
        <v>11.6</v>
      </c>
      <c r="L436" s="37">
        <v>5.3</v>
      </c>
      <c r="M436" s="37">
        <v>22.6</v>
      </c>
      <c r="N436" s="37">
        <v>20.5</v>
      </c>
      <c r="O436" s="37">
        <v>15.8</v>
      </c>
      <c r="P436" s="37">
        <v>12.6</v>
      </c>
      <c r="Q436" s="37">
        <v>28.4</v>
      </c>
      <c r="R436" s="37">
        <v>7.4</v>
      </c>
      <c r="S436" s="37">
        <v>21</v>
      </c>
      <c r="T436" s="37">
        <v>13.7</v>
      </c>
      <c r="U436" s="37">
        <v>15.8</v>
      </c>
      <c r="V436" s="37">
        <v>17.3</v>
      </c>
      <c r="W436" s="37">
        <v>15.8</v>
      </c>
      <c r="X436" s="37">
        <v>9.5</v>
      </c>
      <c r="Y436" s="37">
        <v>15.8</v>
      </c>
      <c r="Z436" s="37">
        <v>15.8</v>
      </c>
      <c r="AA436" s="37">
        <v>19.399999999999999</v>
      </c>
      <c r="AB436" s="37">
        <v>14.7</v>
      </c>
      <c r="AC436" s="37">
        <v>13.7</v>
      </c>
      <c r="AD436" s="37">
        <v>55.2</v>
      </c>
      <c r="AE436" s="37">
        <v>31</v>
      </c>
      <c r="AF436" s="37">
        <v>11.6</v>
      </c>
      <c r="AG436" s="37">
        <v>0</v>
      </c>
      <c r="AH436" s="37">
        <v>11.6</v>
      </c>
      <c r="AI436" s="37">
        <v>18.399999999999999</v>
      </c>
      <c r="AJ436" s="37">
        <v>12.6</v>
      </c>
      <c r="AK436" s="37">
        <v>13.7</v>
      </c>
      <c r="AL436" s="37">
        <v>1.1000000000000001</v>
      </c>
      <c r="AM436" s="37">
        <v>111.9</v>
      </c>
      <c r="AN436" s="37">
        <v>11.6</v>
      </c>
      <c r="AO436" s="37">
        <v>14.7</v>
      </c>
      <c r="AP436" s="37">
        <v>7.9</v>
      </c>
      <c r="AQ436" s="37">
        <v>32.6</v>
      </c>
      <c r="AR436" s="37">
        <v>13.7</v>
      </c>
      <c r="AS436" s="37">
        <v>24.7</v>
      </c>
      <c r="AT436" s="37">
        <v>0</v>
      </c>
      <c r="AU436" s="37">
        <v>79.900000000000006</v>
      </c>
      <c r="AV436" s="37">
        <v>12.6</v>
      </c>
      <c r="AW436" s="37">
        <v>10.5</v>
      </c>
      <c r="AX436" s="37">
        <v>7.4</v>
      </c>
      <c r="AY436" s="37">
        <v>13.7</v>
      </c>
      <c r="AZ436" s="37">
        <v>3.2</v>
      </c>
      <c r="BA436" s="37">
        <v>12.6</v>
      </c>
      <c r="BB436" s="37">
        <v>0</v>
      </c>
      <c r="BC436" s="37">
        <v>15.8</v>
      </c>
      <c r="BD436" s="37">
        <v>34.200000000000003</v>
      </c>
      <c r="BE436" s="37">
        <v>2.1</v>
      </c>
      <c r="BF436" s="37">
        <v>51</v>
      </c>
      <c r="BG436" s="37">
        <v>1124.0999999999999</v>
      </c>
      <c r="BH436" s="37">
        <v>1000</v>
      </c>
      <c r="BI436" s="37">
        <v>-124.1</v>
      </c>
      <c r="BJ436" s="37">
        <v>-12.41</v>
      </c>
    </row>
    <row r="437" spans="1:62" ht="16.2" thickBot="1" x14ac:dyDescent="0.35">
      <c r="A437" s="36" t="s">
        <v>391</v>
      </c>
      <c r="B437" s="37">
        <v>15.8</v>
      </c>
      <c r="C437" s="37">
        <v>10.5</v>
      </c>
      <c r="D437" s="37">
        <v>5.3</v>
      </c>
      <c r="E437" s="37">
        <v>10.5</v>
      </c>
      <c r="F437" s="37">
        <v>10.5</v>
      </c>
      <c r="G437" s="37">
        <v>9.5</v>
      </c>
      <c r="H437" s="37">
        <v>97.7</v>
      </c>
      <c r="I437" s="37">
        <v>2.1</v>
      </c>
      <c r="J437" s="37">
        <v>10.5</v>
      </c>
      <c r="K437" s="37">
        <v>4.2</v>
      </c>
      <c r="L437" s="37">
        <v>2.1</v>
      </c>
      <c r="M437" s="37">
        <v>8.9</v>
      </c>
      <c r="N437" s="37">
        <v>12.1</v>
      </c>
      <c r="O437" s="37">
        <v>10.5</v>
      </c>
      <c r="P437" s="37">
        <v>11.6</v>
      </c>
      <c r="Q437" s="37">
        <v>17.899999999999999</v>
      </c>
      <c r="R437" s="37">
        <v>0</v>
      </c>
      <c r="S437" s="37">
        <v>18.899999999999999</v>
      </c>
      <c r="T437" s="37">
        <v>12.6</v>
      </c>
      <c r="U437" s="37">
        <v>14.7</v>
      </c>
      <c r="V437" s="37">
        <v>17.3</v>
      </c>
      <c r="W437" s="37">
        <v>7.4</v>
      </c>
      <c r="X437" s="37">
        <v>7.4</v>
      </c>
      <c r="Y437" s="37">
        <v>13.7</v>
      </c>
      <c r="Z437" s="37">
        <v>14.7</v>
      </c>
      <c r="AA437" s="37">
        <v>17.3</v>
      </c>
      <c r="AB437" s="37">
        <v>10.5</v>
      </c>
      <c r="AC437" s="37">
        <v>7.4</v>
      </c>
      <c r="AD437" s="37">
        <v>56.2</v>
      </c>
      <c r="AE437" s="37">
        <v>31</v>
      </c>
      <c r="AF437" s="37">
        <v>11.6</v>
      </c>
      <c r="AG437" s="37">
        <v>0</v>
      </c>
      <c r="AH437" s="37">
        <v>11.6</v>
      </c>
      <c r="AI437" s="37">
        <v>16.3</v>
      </c>
      <c r="AJ437" s="37">
        <v>22.6</v>
      </c>
      <c r="AK437" s="37">
        <v>10.5</v>
      </c>
      <c r="AL437" s="37">
        <v>1.1000000000000001</v>
      </c>
      <c r="AM437" s="37">
        <v>111.9</v>
      </c>
      <c r="AN437" s="37">
        <v>11.6</v>
      </c>
      <c r="AO437" s="37">
        <v>8.4</v>
      </c>
      <c r="AP437" s="37">
        <v>8.9</v>
      </c>
      <c r="AQ437" s="37">
        <v>32.6</v>
      </c>
      <c r="AR437" s="37">
        <v>12.6</v>
      </c>
      <c r="AS437" s="37">
        <v>23.6</v>
      </c>
      <c r="AT437" s="37">
        <v>1.1000000000000001</v>
      </c>
      <c r="AU437" s="37">
        <v>79.900000000000006</v>
      </c>
      <c r="AV437" s="37">
        <v>12.6</v>
      </c>
      <c r="AW437" s="37">
        <v>12.6</v>
      </c>
      <c r="AX437" s="37">
        <v>7.4</v>
      </c>
      <c r="AY437" s="37">
        <v>13.7</v>
      </c>
      <c r="AZ437" s="37">
        <v>3.2</v>
      </c>
      <c r="BA437" s="37">
        <v>9.5</v>
      </c>
      <c r="BB437" s="37">
        <v>0</v>
      </c>
      <c r="BC437" s="37">
        <v>15.8</v>
      </c>
      <c r="BD437" s="37">
        <v>36.299999999999997</v>
      </c>
      <c r="BE437" s="37">
        <v>2.1</v>
      </c>
      <c r="BF437" s="37">
        <v>52</v>
      </c>
      <c r="BG437" s="37">
        <v>997.9</v>
      </c>
      <c r="BH437" s="37">
        <v>1000</v>
      </c>
      <c r="BI437" s="37">
        <v>2.1</v>
      </c>
      <c r="BJ437" s="37">
        <v>0.21</v>
      </c>
    </row>
    <row r="438" spans="1:62" ht="16.2" thickBot="1" x14ac:dyDescent="0.35">
      <c r="A438" s="36" t="s">
        <v>392</v>
      </c>
      <c r="B438" s="37">
        <v>12.6</v>
      </c>
      <c r="C438" s="37">
        <v>10.5</v>
      </c>
      <c r="D438" s="37">
        <v>5.3</v>
      </c>
      <c r="E438" s="37">
        <v>6.3</v>
      </c>
      <c r="F438" s="37">
        <v>9.5</v>
      </c>
      <c r="G438" s="37">
        <v>6.3</v>
      </c>
      <c r="H438" s="37">
        <v>99.3</v>
      </c>
      <c r="I438" s="37">
        <v>1.1000000000000001</v>
      </c>
      <c r="J438" s="37">
        <v>10.5</v>
      </c>
      <c r="K438" s="37">
        <v>5.3</v>
      </c>
      <c r="L438" s="37">
        <v>2.1</v>
      </c>
      <c r="M438" s="37">
        <v>8.9</v>
      </c>
      <c r="N438" s="37">
        <v>11</v>
      </c>
      <c r="O438" s="37">
        <v>10.5</v>
      </c>
      <c r="P438" s="37">
        <v>11.6</v>
      </c>
      <c r="Q438" s="37">
        <v>18.899999999999999</v>
      </c>
      <c r="R438" s="37">
        <v>2.1</v>
      </c>
      <c r="S438" s="37">
        <v>20</v>
      </c>
      <c r="T438" s="37">
        <v>12.6</v>
      </c>
      <c r="U438" s="37">
        <v>13.7</v>
      </c>
      <c r="V438" s="37">
        <v>17.3</v>
      </c>
      <c r="W438" s="37">
        <v>7.4</v>
      </c>
      <c r="X438" s="37">
        <v>9.5</v>
      </c>
      <c r="Y438" s="37">
        <v>11.6</v>
      </c>
      <c r="Z438" s="37">
        <v>14.7</v>
      </c>
      <c r="AA438" s="37">
        <v>17.3</v>
      </c>
      <c r="AB438" s="37">
        <v>9.5</v>
      </c>
      <c r="AC438" s="37">
        <v>7.4</v>
      </c>
      <c r="AD438" s="37">
        <v>55.2</v>
      </c>
      <c r="AE438" s="37">
        <v>31</v>
      </c>
      <c r="AF438" s="37">
        <v>11.6</v>
      </c>
      <c r="AG438" s="37">
        <v>1.1000000000000001</v>
      </c>
      <c r="AH438" s="37">
        <v>11.6</v>
      </c>
      <c r="AI438" s="37">
        <v>16.3</v>
      </c>
      <c r="AJ438" s="37">
        <v>49.9</v>
      </c>
      <c r="AK438" s="37">
        <v>9.5</v>
      </c>
      <c r="AL438" s="37">
        <v>6.3</v>
      </c>
      <c r="AM438" s="37">
        <v>118.2</v>
      </c>
      <c r="AN438" s="37">
        <v>10.5</v>
      </c>
      <c r="AO438" s="37">
        <v>7.4</v>
      </c>
      <c r="AP438" s="37">
        <v>7.9</v>
      </c>
      <c r="AQ438" s="37">
        <v>32.6</v>
      </c>
      <c r="AR438" s="37">
        <v>10.5</v>
      </c>
      <c r="AS438" s="37">
        <v>24.7</v>
      </c>
      <c r="AT438" s="37">
        <v>0</v>
      </c>
      <c r="AU438" s="37">
        <v>72</v>
      </c>
      <c r="AV438" s="37">
        <v>11.6</v>
      </c>
      <c r="AW438" s="37">
        <v>14.7</v>
      </c>
      <c r="AX438" s="37">
        <v>3.2</v>
      </c>
      <c r="AY438" s="37">
        <v>13.7</v>
      </c>
      <c r="AZ438" s="37">
        <v>3.2</v>
      </c>
      <c r="BA438" s="37">
        <v>6.3</v>
      </c>
      <c r="BB438" s="37">
        <v>7.9</v>
      </c>
      <c r="BC438" s="37">
        <v>11.6</v>
      </c>
      <c r="BD438" s="37">
        <v>34.200000000000003</v>
      </c>
      <c r="BE438" s="37">
        <v>4.2</v>
      </c>
      <c r="BF438" s="37">
        <v>51</v>
      </c>
      <c r="BG438" s="37">
        <v>1010</v>
      </c>
      <c r="BH438" s="37">
        <v>1000</v>
      </c>
      <c r="BI438" s="37">
        <v>-10</v>
      </c>
      <c r="BJ438" s="37">
        <v>-1</v>
      </c>
    </row>
    <row r="439" spans="1:62" ht="16.2" thickBot="1" x14ac:dyDescent="0.35">
      <c r="A439" s="36" t="s">
        <v>393</v>
      </c>
      <c r="B439" s="37">
        <v>11.6</v>
      </c>
      <c r="C439" s="37">
        <v>10.5</v>
      </c>
      <c r="D439" s="37">
        <v>5.3</v>
      </c>
      <c r="E439" s="37">
        <v>5.3</v>
      </c>
      <c r="F439" s="37">
        <v>9.5</v>
      </c>
      <c r="G439" s="37">
        <v>7.4</v>
      </c>
      <c r="H439" s="37">
        <v>97.7</v>
      </c>
      <c r="I439" s="37">
        <v>1.1000000000000001</v>
      </c>
      <c r="J439" s="37">
        <v>10.5</v>
      </c>
      <c r="K439" s="37">
        <v>4.2</v>
      </c>
      <c r="L439" s="37">
        <v>1.1000000000000001</v>
      </c>
      <c r="M439" s="37">
        <v>8.9</v>
      </c>
      <c r="N439" s="37">
        <v>11</v>
      </c>
      <c r="O439" s="37">
        <v>10.5</v>
      </c>
      <c r="P439" s="37">
        <v>11.6</v>
      </c>
      <c r="Q439" s="37">
        <v>17.899999999999999</v>
      </c>
      <c r="R439" s="37">
        <v>0</v>
      </c>
      <c r="S439" s="37">
        <v>17.899999999999999</v>
      </c>
      <c r="T439" s="37">
        <v>12.6</v>
      </c>
      <c r="U439" s="37">
        <v>13.7</v>
      </c>
      <c r="V439" s="37">
        <v>17.3</v>
      </c>
      <c r="W439" s="37">
        <v>7.4</v>
      </c>
      <c r="X439" s="37">
        <v>15.8</v>
      </c>
      <c r="Y439" s="37">
        <v>15.8</v>
      </c>
      <c r="Z439" s="37">
        <v>14.7</v>
      </c>
      <c r="AA439" s="37">
        <v>18.399999999999999</v>
      </c>
      <c r="AB439" s="37">
        <v>9.5</v>
      </c>
      <c r="AC439" s="37">
        <v>8.4</v>
      </c>
      <c r="AD439" s="37">
        <v>31</v>
      </c>
      <c r="AE439" s="37">
        <v>12.1</v>
      </c>
      <c r="AF439" s="37">
        <v>10.5</v>
      </c>
      <c r="AG439" s="37">
        <v>0</v>
      </c>
      <c r="AH439" s="37">
        <v>12.6</v>
      </c>
      <c r="AI439" s="37">
        <v>15.2</v>
      </c>
      <c r="AJ439" s="37">
        <v>22.6</v>
      </c>
      <c r="AK439" s="37">
        <v>10.5</v>
      </c>
      <c r="AL439" s="37">
        <v>1.1000000000000001</v>
      </c>
      <c r="AM439" s="37">
        <v>115.1</v>
      </c>
      <c r="AN439" s="37">
        <v>11.6</v>
      </c>
      <c r="AO439" s="37">
        <v>7.4</v>
      </c>
      <c r="AP439" s="37">
        <v>8.9</v>
      </c>
      <c r="AQ439" s="37">
        <v>31.5</v>
      </c>
      <c r="AR439" s="37">
        <v>11.6</v>
      </c>
      <c r="AS439" s="37">
        <v>24.7</v>
      </c>
      <c r="AT439" s="37">
        <v>0</v>
      </c>
      <c r="AU439" s="37">
        <v>101.9</v>
      </c>
      <c r="AV439" s="37">
        <v>12.6</v>
      </c>
      <c r="AW439" s="37">
        <v>11.6</v>
      </c>
      <c r="AX439" s="37">
        <v>1.1000000000000001</v>
      </c>
      <c r="AY439" s="37">
        <v>15.8</v>
      </c>
      <c r="AZ439" s="37">
        <v>2.1</v>
      </c>
      <c r="BA439" s="37">
        <v>9.5</v>
      </c>
      <c r="BB439" s="37">
        <v>1.1000000000000001</v>
      </c>
      <c r="BC439" s="37">
        <v>10.5</v>
      </c>
      <c r="BD439" s="37">
        <v>34.200000000000003</v>
      </c>
      <c r="BE439" s="37">
        <v>1.1000000000000001</v>
      </c>
      <c r="BF439" s="37">
        <v>52</v>
      </c>
      <c r="BG439" s="37">
        <v>954.8</v>
      </c>
      <c r="BH439" s="37">
        <v>1000</v>
      </c>
      <c r="BI439" s="37">
        <v>45.2</v>
      </c>
      <c r="BJ439" s="37">
        <v>4.5199999999999996</v>
      </c>
    </row>
    <row r="440" spans="1:62" ht="16.2" thickBot="1" x14ac:dyDescent="0.35">
      <c r="A440" s="36" t="s">
        <v>394</v>
      </c>
      <c r="B440" s="37">
        <v>9.5</v>
      </c>
      <c r="C440" s="37">
        <v>11.6</v>
      </c>
      <c r="D440" s="37">
        <v>7.4</v>
      </c>
      <c r="E440" s="37">
        <v>7.4</v>
      </c>
      <c r="F440" s="37">
        <v>10.5</v>
      </c>
      <c r="G440" s="37">
        <v>8.4</v>
      </c>
      <c r="H440" s="37">
        <v>97.7</v>
      </c>
      <c r="I440" s="37">
        <v>2.1</v>
      </c>
      <c r="J440" s="37">
        <v>11.6</v>
      </c>
      <c r="K440" s="37">
        <v>7.4</v>
      </c>
      <c r="L440" s="37">
        <v>2.1</v>
      </c>
      <c r="M440" s="37">
        <v>8.9</v>
      </c>
      <c r="N440" s="37">
        <v>11</v>
      </c>
      <c r="O440" s="37">
        <v>11.6</v>
      </c>
      <c r="P440" s="37">
        <v>11.6</v>
      </c>
      <c r="Q440" s="37">
        <v>18.899999999999999</v>
      </c>
      <c r="R440" s="37">
        <v>1.1000000000000001</v>
      </c>
      <c r="S440" s="37">
        <v>18.899999999999999</v>
      </c>
      <c r="T440" s="37">
        <v>12.6</v>
      </c>
      <c r="U440" s="37">
        <v>14.7</v>
      </c>
      <c r="V440" s="37">
        <v>17.3</v>
      </c>
      <c r="W440" s="37">
        <v>7.4</v>
      </c>
      <c r="X440" s="37">
        <v>7.4</v>
      </c>
      <c r="Y440" s="37">
        <v>10.5</v>
      </c>
      <c r="Z440" s="37">
        <v>13.7</v>
      </c>
      <c r="AA440" s="37">
        <v>17.3</v>
      </c>
      <c r="AB440" s="37">
        <v>10.5</v>
      </c>
      <c r="AC440" s="37">
        <v>6.3</v>
      </c>
      <c r="AD440" s="37">
        <v>30</v>
      </c>
      <c r="AE440" s="37">
        <v>12.1</v>
      </c>
      <c r="AF440" s="37">
        <v>10.5</v>
      </c>
      <c r="AG440" s="37">
        <v>0</v>
      </c>
      <c r="AH440" s="37">
        <v>12.6</v>
      </c>
      <c r="AI440" s="37">
        <v>16.3</v>
      </c>
      <c r="AJ440" s="37">
        <v>12.6</v>
      </c>
      <c r="AK440" s="37">
        <v>10.5</v>
      </c>
      <c r="AL440" s="37">
        <v>2.1</v>
      </c>
      <c r="AM440" s="37">
        <v>115.1</v>
      </c>
      <c r="AN440" s="37">
        <v>10.5</v>
      </c>
      <c r="AO440" s="37">
        <v>7.4</v>
      </c>
      <c r="AP440" s="37">
        <v>7.9</v>
      </c>
      <c r="AQ440" s="37">
        <v>32.6</v>
      </c>
      <c r="AR440" s="37">
        <v>10.5</v>
      </c>
      <c r="AS440" s="37">
        <v>23.6</v>
      </c>
      <c r="AT440" s="37">
        <v>0</v>
      </c>
      <c r="AU440" s="37">
        <v>79.900000000000006</v>
      </c>
      <c r="AV440" s="37">
        <v>12.6</v>
      </c>
      <c r="AW440" s="37">
        <v>11.6</v>
      </c>
      <c r="AX440" s="37">
        <v>9.5</v>
      </c>
      <c r="AY440" s="37">
        <v>12.6</v>
      </c>
      <c r="AZ440" s="37">
        <v>11</v>
      </c>
      <c r="BA440" s="37">
        <v>4.2</v>
      </c>
      <c r="BB440" s="37">
        <v>0</v>
      </c>
      <c r="BC440" s="37">
        <v>8.4</v>
      </c>
      <c r="BD440" s="37">
        <v>34.200000000000003</v>
      </c>
      <c r="BE440" s="37">
        <v>1.1000000000000001</v>
      </c>
      <c r="BF440" s="37">
        <v>52</v>
      </c>
      <c r="BG440" s="37">
        <v>926.5</v>
      </c>
      <c r="BH440" s="37">
        <v>1000</v>
      </c>
      <c r="BI440" s="37">
        <v>73.5</v>
      </c>
      <c r="BJ440" s="37">
        <v>7.35</v>
      </c>
    </row>
    <row r="441" spans="1:62" ht="16.2" thickBot="1" x14ac:dyDescent="0.35">
      <c r="A441" s="36" t="s">
        <v>395</v>
      </c>
      <c r="B441" s="37">
        <v>10.5</v>
      </c>
      <c r="C441" s="37">
        <v>10.5</v>
      </c>
      <c r="D441" s="37">
        <v>5.3</v>
      </c>
      <c r="E441" s="37">
        <v>5.3</v>
      </c>
      <c r="F441" s="37">
        <v>9.5</v>
      </c>
      <c r="G441" s="37">
        <v>6.3</v>
      </c>
      <c r="H441" s="37">
        <v>99.3</v>
      </c>
      <c r="I441" s="37">
        <v>1.1000000000000001</v>
      </c>
      <c r="J441" s="37">
        <v>11.6</v>
      </c>
      <c r="K441" s="37">
        <v>4.2</v>
      </c>
      <c r="L441" s="37">
        <v>1.1000000000000001</v>
      </c>
      <c r="M441" s="37">
        <v>8.9</v>
      </c>
      <c r="N441" s="37">
        <v>11</v>
      </c>
      <c r="O441" s="37">
        <v>11.6</v>
      </c>
      <c r="P441" s="37">
        <v>11.6</v>
      </c>
      <c r="Q441" s="37">
        <v>18.899999999999999</v>
      </c>
      <c r="R441" s="37">
        <v>0</v>
      </c>
      <c r="S441" s="37">
        <v>17.899999999999999</v>
      </c>
      <c r="T441" s="37">
        <v>12.6</v>
      </c>
      <c r="U441" s="37">
        <v>13.7</v>
      </c>
      <c r="V441" s="37">
        <v>16.3</v>
      </c>
      <c r="W441" s="37">
        <v>7.4</v>
      </c>
      <c r="X441" s="37">
        <v>7.4</v>
      </c>
      <c r="Y441" s="37">
        <v>10.5</v>
      </c>
      <c r="Z441" s="37">
        <v>14.7</v>
      </c>
      <c r="AA441" s="37">
        <v>18.399999999999999</v>
      </c>
      <c r="AB441" s="37">
        <v>9.5</v>
      </c>
      <c r="AC441" s="37">
        <v>6.3</v>
      </c>
      <c r="AD441" s="37">
        <v>30</v>
      </c>
      <c r="AE441" s="37">
        <v>31</v>
      </c>
      <c r="AF441" s="37">
        <v>10.5</v>
      </c>
      <c r="AG441" s="37">
        <v>0</v>
      </c>
      <c r="AH441" s="37">
        <v>12.6</v>
      </c>
      <c r="AI441" s="37">
        <v>16.3</v>
      </c>
      <c r="AJ441" s="37">
        <v>22.6</v>
      </c>
      <c r="AK441" s="37">
        <v>10.5</v>
      </c>
      <c r="AL441" s="37">
        <v>2.1</v>
      </c>
      <c r="AM441" s="37">
        <v>111.9</v>
      </c>
      <c r="AN441" s="37">
        <v>10.5</v>
      </c>
      <c r="AO441" s="37">
        <v>7.4</v>
      </c>
      <c r="AP441" s="37">
        <v>8.9</v>
      </c>
      <c r="AQ441" s="37">
        <v>32.6</v>
      </c>
      <c r="AR441" s="37">
        <v>10.5</v>
      </c>
      <c r="AS441" s="37">
        <v>24.7</v>
      </c>
      <c r="AT441" s="37">
        <v>1.1000000000000001</v>
      </c>
      <c r="AU441" s="37">
        <v>79.900000000000006</v>
      </c>
      <c r="AV441" s="37">
        <v>11.6</v>
      </c>
      <c r="AW441" s="37">
        <v>10.5</v>
      </c>
      <c r="AX441" s="37">
        <v>6.3</v>
      </c>
      <c r="AY441" s="37">
        <v>13.7</v>
      </c>
      <c r="AZ441" s="37">
        <v>2.1</v>
      </c>
      <c r="BA441" s="37">
        <v>4.2</v>
      </c>
      <c r="BB441" s="37">
        <v>2.1</v>
      </c>
      <c r="BC441" s="37">
        <v>9.5</v>
      </c>
      <c r="BD441" s="37">
        <v>35.200000000000003</v>
      </c>
      <c r="BE441" s="37">
        <v>2.1</v>
      </c>
      <c r="BF441" s="37">
        <v>51</v>
      </c>
      <c r="BG441" s="37">
        <v>932.2</v>
      </c>
      <c r="BH441" s="37">
        <v>1000</v>
      </c>
      <c r="BI441" s="37">
        <v>67.8</v>
      </c>
      <c r="BJ441" s="37">
        <v>6.78</v>
      </c>
    </row>
    <row r="442" spans="1:62" ht="16.2" thickBot="1" x14ac:dyDescent="0.35">
      <c r="A442" s="36" t="s">
        <v>396</v>
      </c>
      <c r="B442" s="37">
        <v>13.7</v>
      </c>
      <c r="C442" s="37">
        <v>15.8</v>
      </c>
      <c r="D442" s="37">
        <v>10.5</v>
      </c>
      <c r="E442" s="37">
        <v>8.4</v>
      </c>
      <c r="F442" s="37">
        <v>10.5</v>
      </c>
      <c r="G442" s="37">
        <v>10.5</v>
      </c>
      <c r="H442" s="37">
        <v>99.3</v>
      </c>
      <c r="I442" s="37">
        <v>1.1000000000000001</v>
      </c>
      <c r="J442" s="37">
        <v>11.6</v>
      </c>
      <c r="K442" s="37">
        <v>9.5</v>
      </c>
      <c r="L442" s="37">
        <v>3.2</v>
      </c>
      <c r="M442" s="37">
        <v>11</v>
      </c>
      <c r="N442" s="37">
        <v>14.2</v>
      </c>
      <c r="O442" s="37">
        <v>11.6</v>
      </c>
      <c r="P442" s="37">
        <v>10.5</v>
      </c>
      <c r="Q442" s="37">
        <v>24.2</v>
      </c>
      <c r="R442" s="37">
        <v>1.1000000000000001</v>
      </c>
      <c r="S442" s="37">
        <v>20</v>
      </c>
      <c r="T442" s="37">
        <v>12.6</v>
      </c>
      <c r="U442" s="37">
        <v>14.7</v>
      </c>
      <c r="V442" s="37">
        <v>18.399999999999999</v>
      </c>
      <c r="W442" s="37">
        <v>9.5</v>
      </c>
      <c r="X442" s="37">
        <v>7.4</v>
      </c>
      <c r="Y442" s="37">
        <v>10.5</v>
      </c>
      <c r="Z442" s="37">
        <v>14.7</v>
      </c>
      <c r="AA442" s="37">
        <v>17.3</v>
      </c>
      <c r="AB442" s="37">
        <v>10.5</v>
      </c>
      <c r="AC442" s="37">
        <v>7.4</v>
      </c>
      <c r="AD442" s="37">
        <v>56.2</v>
      </c>
      <c r="AE442" s="37">
        <v>31</v>
      </c>
      <c r="AF442" s="37">
        <v>14.7</v>
      </c>
      <c r="AG442" s="37">
        <v>1.1000000000000001</v>
      </c>
      <c r="AH442" s="37">
        <v>21</v>
      </c>
      <c r="AI442" s="37">
        <v>16.3</v>
      </c>
      <c r="AJ442" s="37">
        <v>22.6</v>
      </c>
      <c r="AK442" s="37">
        <v>10.5</v>
      </c>
      <c r="AL442" s="37">
        <v>3.2</v>
      </c>
      <c r="AM442" s="37">
        <v>117.2</v>
      </c>
      <c r="AN442" s="37">
        <v>10.5</v>
      </c>
      <c r="AO442" s="37">
        <v>8.4</v>
      </c>
      <c r="AP442" s="37">
        <v>8.9</v>
      </c>
      <c r="AQ442" s="37">
        <v>32.6</v>
      </c>
      <c r="AR442" s="37">
        <v>11.6</v>
      </c>
      <c r="AS442" s="37">
        <v>24.7</v>
      </c>
      <c r="AT442" s="37">
        <v>2.1</v>
      </c>
      <c r="AU442" s="37">
        <v>79.900000000000006</v>
      </c>
      <c r="AV442" s="37">
        <v>12.6</v>
      </c>
      <c r="AW442" s="37">
        <v>11.6</v>
      </c>
      <c r="AX442" s="37">
        <v>7.4</v>
      </c>
      <c r="AY442" s="37">
        <v>13.7</v>
      </c>
      <c r="AZ442" s="37">
        <v>2.1</v>
      </c>
      <c r="BA442" s="37">
        <v>5.3</v>
      </c>
      <c r="BB442" s="37">
        <v>3.2</v>
      </c>
      <c r="BC442" s="37">
        <v>12.6</v>
      </c>
      <c r="BD442" s="37">
        <v>34.200000000000003</v>
      </c>
      <c r="BE442" s="37">
        <v>2.1</v>
      </c>
      <c r="BF442" s="37">
        <v>51</v>
      </c>
      <c r="BG442" s="37">
        <v>1037.3</v>
      </c>
      <c r="BH442" s="37">
        <v>1000</v>
      </c>
      <c r="BI442" s="37">
        <v>-37.299999999999997</v>
      </c>
      <c r="BJ442" s="37">
        <v>-3.73</v>
      </c>
    </row>
    <row r="443" spans="1:62" ht="16.2" thickBot="1" x14ac:dyDescent="0.35">
      <c r="A443" s="36" t="s">
        <v>397</v>
      </c>
      <c r="B443" s="37">
        <v>10.5</v>
      </c>
      <c r="C443" s="37">
        <v>10.5</v>
      </c>
      <c r="D443" s="37">
        <v>6.3</v>
      </c>
      <c r="E443" s="37">
        <v>5.3</v>
      </c>
      <c r="F443" s="37">
        <v>9.5</v>
      </c>
      <c r="G443" s="37">
        <v>6.3</v>
      </c>
      <c r="H443" s="37">
        <v>99.3</v>
      </c>
      <c r="I443" s="37">
        <v>1.1000000000000001</v>
      </c>
      <c r="J443" s="37">
        <v>10.5</v>
      </c>
      <c r="K443" s="37">
        <v>4.2</v>
      </c>
      <c r="L443" s="37">
        <v>2.1</v>
      </c>
      <c r="M443" s="37">
        <v>8.9</v>
      </c>
      <c r="N443" s="37">
        <v>11</v>
      </c>
      <c r="O443" s="37">
        <v>10.5</v>
      </c>
      <c r="P443" s="37">
        <v>10.5</v>
      </c>
      <c r="Q443" s="37">
        <v>17.899999999999999</v>
      </c>
      <c r="R443" s="37">
        <v>0</v>
      </c>
      <c r="S443" s="37">
        <v>16.8</v>
      </c>
      <c r="T443" s="37">
        <v>13.7</v>
      </c>
      <c r="U443" s="37">
        <v>13.7</v>
      </c>
      <c r="V443" s="37">
        <v>16.3</v>
      </c>
      <c r="W443" s="37">
        <v>7.4</v>
      </c>
      <c r="X443" s="37">
        <v>10.5</v>
      </c>
      <c r="Y443" s="37">
        <v>11.6</v>
      </c>
      <c r="Z443" s="37">
        <v>14.7</v>
      </c>
      <c r="AA443" s="37">
        <v>19.399999999999999</v>
      </c>
      <c r="AB443" s="37">
        <v>9.5</v>
      </c>
      <c r="AC443" s="37">
        <v>7.4</v>
      </c>
      <c r="AD443" s="37">
        <v>31</v>
      </c>
      <c r="AE443" s="37">
        <v>31</v>
      </c>
      <c r="AF443" s="37">
        <v>9.5</v>
      </c>
      <c r="AG443" s="37">
        <v>1.1000000000000001</v>
      </c>
      <c r="AH443" s="37">
        <v>11.6</v>
      </c>
      <c r="AI443" s="37">
        <v>16.3</v>
      </c>
      <c r="AJ443" s="37">
        <v>12.6</v>
      </c>
      <c r="AK443" s="37">
        <v>10.5</v>
      </c>
      <c r="AL443" s="37">
        <v>2.1</v>
      </c>
      <c r="AM443" s="37">
        <v>116.1</v>
      </c>
      <c r="AN443" s="37">
        <v>10.5</v>
      </c>
      <c r="AO443" s="37">
        <v>7.4</v>
      </c>
      <c r="AP443" s="37">
        <v>7.9</v>
      </c>
      <c r="AQ443" s="37">
        <v>32.6</v>
      </c>
      <c r="AR443" s="37">
        <v>10.5</v>
      </c>
      <c r="AS443" s="37">
        <v>23.6</v>
      </c>
      <c r="AT443" s="37">
        <v>0</v>
      </c>
      <c r="AU443" s="37">
        <v>79.900000000000006</v>
      </c>
      <c r="AV443" s="37">
        <v>11.6</v>
      </c>
      <c r="AW443" s="37">
        <v>11.6</v>
      </c>
      <c r="AX443" s="37">
        <v>4.2</v>
      </c>
      <c r="AY443" s="37">
        <v>17.899999999999999</v>
      </c>
      <c r="AZ443" s="37">
        <v>2.1</v>
      </c>
      <c r="BA443" s="37">
        <v>7.4</v>
      </c>
      <c r="BB443" s="37">
        <v>0</v>
      </c>
      <c r="BC443" s="37">
        <v>8.4</v>
      </c>
      <c r="BD443" s="37">
        <v>36.299999999999997</v>
      </c>
      <c r="BE443" s="37">
        <v>2.1</v>
      </c>
      <c r="BF443" s="37">
        <v>51</v>
      </c>
      <c r="BG443" s="37">
        <v>931.7</v>
      </c>
      <c r="BH443" s="37">
        <v>1000</v>
      </c>
      <c r="BI443" s="37">
        <v>68.3</v>
      </c>
      <c r="BJ443" s="37">
        <v>6.83</v>
      </c>
    </row>
    <row r="444" spans="1:62" ht="16.2" thickBot="1" x14ac:dyDescent="0.35">
      <c r="A444" s="36" t="s">
        <v>398</v>
      </c>
      <c r="B444" s="37">
        <v>9.5</v>
      </c>
      <c r="C444" s="37">
        <v>10.5</v>
      </c>
      <c r="D444" s="37">
        <v>4.2</v>
      </c>
      <c r="E444" s="37">
        <v>5.3</v>
      </c>
      <c r="F444" s="37">
        <v>9.5</v>
      </c>
      <c r="G444" s="37">
        <v>6.3</v>
      </c>
      <c r="H444" s="37">
        <v>97.7</v>
      </c>
      <c r="I444" s="37">
        <v>1.1000000000000001</v>
      </c>
      <c r="J444" s="37">
        <v>10.5</v>
      </c>
      <c r="K444" s="37">
        <v>4.2</v>
      </c>
      <c r="L444" s="37">
        <v>1.1000000000000001</v>
      </c>
      <c r="M444" s="37">
        <v>10</v>
      </c>
      <c r="N444" s="37">
        <v>11</v>
      </c>
      <c r="O444" s="37">
        <v>10.5</v>
      </c>
      <c r="P444" s="37">
        <v>11.6</v>
      </c>
      <c r="Q444" s="37">
        <v>18.899999999999999</v>
      </c>
      <c r="R444" s="37">
        <v>0</v>
      </c>
      <c r="S444" s="37">
        <v>17.899999999999999</v>
      </c>
      <c r="T444" s="37">
        <v>12.6</v>
      </c>
      <c r="U444" s="37">
        <v>13.7</v>
      </c>
      <c r="V444" s="37">
        <v>17.3</v>
      </c>
      <c r="W444" s="37">
        <v>8.4</v>
      </c>
      <c r="X444" s="37">
        <v>8.4</v>
      </c>
      <c r="Y444" s="37">
        <v>11.6</v>
      </c>
      <c r="Z444" s="37">
        <v>13.7</v>
      </c>
      <c r="AA444" s="37">
        <v>17.3</v>
      </c>
      <c r="AB444" s="37">
        <v>9.5</v>
      </c>
      <c r="AC444" s="37">
        <v>6.3</v>
      </c>
      <c r="AD444" s="37">
        <v>30</v>
      </c>
      <c r="AE444" s="37">
        <v>31</v>
      </c>
      <c r="AF444" s="37">
        <v>9.5</v>
      </c>
      <c r="AG444" s="37">
        <v>0</v>
      </c>
      <c r="AH444" s="37">
        <v>12.6</v>
      </c>
      <c r="AI444" s="37">
        <v>16.3</v>
      </c>
      <c r="AJ444" s="37">
        <v>22.6</v>
      </c>
      <c r="AK444" s="37">
        <v>10.5</v>
      </c>
      <c r="AL444" s="37">
        <v>1.1000000000000001</v>
      </c>
      <c r="AM444" s="37">
        <v>111.9</v>
      </c>
      <c r="AN444" s="37">
        <v>9.5</v>
      </c>
      <c r="AO444" s="37">
        <v>7.4</v>
      </c>
      <c r="AP444" s="37">
        <v>8.9</v>
      </c>
      <c r="AQ444" s="37">
        <v>32.6</v>
      </c>
      <c r="AR444" s="37">
        <v>11.6</v>
      </c>
      <c r="AS444" s="37">
        <v>24.7</v>
      </c>
      <c r="AT444" s="37">
        <v>0</v>
      </c>
      <c r="AU444" s="37">
        <v>79.900000000000006</v>
      </c>
      <c r="AV444" s="37">
        <v>11.6</v>
      </c>
      <c r="AW444" s="37">
        <v>11.6</v>
      </c>
      <c r="AX444" s="37">
        <v>1.1000000000000001</v>
      </c>
      <c r="AY444" s="37">
        <v>13.7</v>
      </c>
      <c r="AZ444" s="37">
        <v>3.2</v>
      </c>
      <c r="BA444" s="37">
        <v>6.3</v>
      </c>
      <c r="BB444" s="37">
        <v>0</v>
      </c>
      <c r="BC444" s="37">
        <v>9.5</v>
      </c>
      <c r="BD444" s="37">
        <v>34.200000000000003</v>
      </c>
      <c r="BE444" s="37">
        <v>2.1</v>
      </c>
      <c r="BF444" s="37">
        <v>51</v>
      </c>
      <c r="BG444" s="37">
        <v>922.3</v>
      </c>
      <c r="BH444" s="37">
        <v>1000</v>
      </c>
      <c r="BI444" s="37">
        <v>77.7</v>
      </c>
      <c r="BJ444" s="37">
        <v>7.77</v>
      </c>
    </row>
    <row r="445" spans="1:62" ht="16.2" thickBot="1" x14ac:dyDescent="0.35">
      <c r="A445" s="36" t="s">
        <v>399</v>
      </c>
      <c r="B445" s="37">
        <v>10.5</v>
      </c>
      <c r="C445" s="37">
        <v>11.6</v>
      </c>
      <c r="D445" s="37">
        <v>4.2</v>
      </c>
      <c r="E445" s="37">
        <v>7.4</v>
      </c>
      <c r="F445" s="37">
        <v>10.5</v>
      </c>
      <c r="G445" s="37">
        <v>8.4</v>
      </c>
      <c r="H445" s="37">
        <v>99.3</v>
      </c>
      <c r="I445" s="37">
        <v>1.1000000000000001</v>
      </c>
      <c r="J445" s="37">
        <v>11.6</v>
      </c>
      <c r="K445" s="37">
        <v>7.4</v>
      </c>
      <c r="L445" s="37">
        <v>2.1</v>
      </c>
      <c r="M445" s="37">
        <v>8.9</v>
      </c>
      <c r="N445" s="37">
        <v>11</v>
      </c>
      <c r="O445" s="37">
        <v>11.6</v>
      </c>
      <c r="P445" s="37">
        <v>11.6</v>
      </c>
      <c r="Q445" s="37">
        <v>21</v>
      </c>
      <c r="R445" s="37">
        <v>0</v>
      </c>
      <c r="S445" s="37">
        <v>18.899999999999999</v>
      </c>
      <c r="T445" s="37">
        <v>12.6</v>
      </c>
      <c r="U445" s="37">
        <v>14.7</v>
      </c>
      <c r="V445" s="37">
        <v>17.3</v>
      </c>
      <c r="W445" s="37">
        <v>7.4</v>
      </c>
      <c r="X445" s="37">
        <v>8.4</v>
      </c>
      <c r="Y445" s="37">
        <v>11.6</v>
      </c>
      <c r="Z445" s="37">
        <v>14.7</v>
      </c>
      <c r="AA445" s="37">
        <v>18.399999999999999</v>
      </c>
      <c r="AB445" s="37">
        <v>10.5</v>
      </c>
      <c r="AC445" s="37">
        <v>8.4</v>
      </c>
      <c r="AD445" s="37">
        <v>30</v>
      </c>
      <c r="AE445" s="37">
        <v>12.1</v>
      </c>
      <c r="AF445" s="37">
        <v>9.5</v>
      </c>
      <c r="AG445" s="37">
        <v>1.1000000000000001</v>
      </c>
      <c r="AH445" s="37">
        <v>14.7</v>
      </c>
      <c r="AI445" s="37">
        <v>16.3</v>
      </c>
      <c r="AJ445" s="37">
        <v>22.6</v>
      </c>
      <c r="AK445" s="37">
        <v>10.5</v>
      </c>
      <c r="AL445" s="37">
        <v>1.1000000000000001</v>
      </c>
      <c r="AM445" s="37">
        <v>113</v>
      </c>
      <c r="AN445" s="37">
        <v>10.5</v>
      </c>
      <c r="AO445" s="37">
        <v>7.4</v>
      </c>
      <c r="AP445" s="37">
        <v>8.9</v>
      </c>
      <c r="AQ445" s="37">
        <v>32.6</v>
      </c>
      <c r="AR445" s="37">
        <v>14.7</v>
      </c>
      <c r="AS445" s="37">
        <v>53.6</v>
      </c>
      <c r="AT445" s="37">
        <v>1.1000000000000001</v>
      </c>
      <c r="AU445" s="37">
        <v>79.900000000000006</v>
      </c>
      <c r="AV445" s="37">
        <v>12.6</v>
      </c>
      <c r="AW445" s="37">
        <v>11.6</v>
      </c>
      <c r="AX445" s="37">
        <v>10.5</v>
      </c>
      <c r="AY445" s="37">
        <v>12.6</v>
      </c>
      <c r="AZ445" s="37">
        <v>3.2</v>
      </c>
      <c r="BA445" s="37">
        <v>5.3</v>
      </c>
      <c r="BB445" s="37">
        <v>0</v>
      </c>
      <c r="BC445" s="37">
        <v>9.5</v>
      </c>
      <c r="BD445" s="37">
        <v>37.299999999999997</v>
      </c>
      <c r="BE445" s="37">
        <v>1.1000000000000001</v>
      </c>
      <c r="BF445" s="37">
        <v>52</v>
      </c>
      <c r="BG445" s="37">
        <v>975.9</v>
      </c>
      <c r="BH445" s="37">
        <v>1000</v>
      </c>
      <c r="BI445" s="37">
        <v>24.1</v>
      </c>
      <c r="BJ445" s="37">
        <v>2.41</v>
      </c>
    </row>
    <row r="446" spans="1:62" ht="16.2" thickBot="1" x14ac:dyDescent="0.35">
      <c r="A446" s="36" t="s">
        <v>400</v>
      </c>
      <c r="B446" s="37">
        <v>13.7</v>
      </c>
      <c r="C446" s="37">
        <v>10.5</v>
      </c>
      <c r="D446" s="37">
        <v>4.2</v>
      </c>
      <c r="E446" s="37">
        <v>6.3</v>
      </c>
      <c r="F446" s="37">
        <v>10.5</v>
      </c>
      <c r="G446" s="37">
        <v>7.4</v>
      </c>
      <c r="H446" s="37">
        <v>99.3</v>
      </c>
      <c r="I446" s="37">
        <v>1.1000000000000001</v>
      </c>
      <c r="J446" s="37">
        <v>11.6</v>
      </c>
      <c r="K446" s="37">
        <v>4.2</v>
      </c>
      <c r="L446" s="37">
        <v>2.1</v>
      </c>
      <c r="M446" s="37">
        <v>10</v>
      </c>
      <c r="N446" s="37">
        <v>11</v>
      </c>
      <c r="O446" s="37">
        <v>10.5</v>
      </c>
      <c r="P446" s="37">
        <v>11.6</v>
      </c>
      <c r="Q446" s="37">
        <v>17.899999999999999</v>
      </c>
      <c r="R446" s="37">
        <v>0</v>
      </c>
      <c r="S446" s="37">
        <v>16.8</v>
      </c>
      <c r="T446" s="37">
        <v>12.6</v>
      </c>
      <c r="U446" s="37">
        <v>14.7</v>
      </c>
      <c r="V446" s="37">
        <v>17.3</v>
      </c>
      <c r="W446" s="37">
        <v>8.4</v>
      </c>
      <c r="X446" s="37">
        <v>9.5</v>
      </c>
      <c r="Y446" s="37">
        <v>12.6</v>
      </c>
      <c r="Z446" s="37">
        <v>14.7</v>
      </c>
      <c r="AA446" s="37">
        <v>18.399999999999999</v>
      </c>
      <c r="AB446" s="37">
        <v>10.5</v>
      </c>
      <c r="AC446" s="37">
        <v>8.4</v>
      </c>
      <c r="AD446" s="37">
        <v>55.2</v>
      </c>
      <c r="AE446" s="37">
        <v>31</v>
      </c>
      <c r="AF446" s="37">
        <v>10.5</v>
      </c>
      <c r="AG446" s="37">
        <v>1.1000000000000001</v>
      </c>
      <c r="AH446" s="37">
        <v>13.7</v>
      </c>
      <c r="AI446" s="37">
        <v>16.3</v>
      </c>
      <c r="AJ446" s="37">
        <v>22.6</v>
      </c>
      <c r="AK446" s="37">
        <v>10.5</v>
      </c>
      <c r="AL446" s="37">
        <v>2.1</v>
      </c>
      <c r="AM446" s="37">
        <v>113</v>
      </c>
      <c r="AN446" s="37">
        <v>10.5</v>
      </c>
      <c r="AO446" s="37">
        <v>8.4</v>
      </c>
      <c r="AP446" s="37">
        <v>7.9</v>
      </c>
      <c r="AQ446" s="37">
        <v>31.5</v>
      </c>
      <c r="AR446" s="37">
        <v>11.6</v>
      </c>
      <c r="AS446" s="37">
        <v>23.6</v>
      </c>
      <c r="AT446" s="37">
        <v>1.1000000000000001</v>
      </c>
      <c r="AU446" s="37">
        <v>79.900000000000006</v>
      </c>
      <c r="AV446" s="37">
        <v>12.6</v>
      </c>
      <c r="AW446" s="37">
        <v>12.6</v>
      </c>
      <c r="AX446" s="37">
        <v>7.4</v>
      </c>
      <c r="AY446" s="37">
        <v>14.7</v>
      </c>
      <c r="AZ446" s="37">
        <v>2.1</v>
      </c>
      <c r="BA446" s="37">
        <v>8.4</v>
      </c>
      <c r="BB446" s="37">
        <v>2.1</v>
      </c>
      <c r="BC446" s="37">
        <v>11.6</v>
      </c>
      <c r="BD446" s="37">
        <v>34.200000000000003</v>
      </c>
      <c r="BE446" s="37">
        <v>2.1</v>
      </c>
      <c r="BF446" s="37">
        <v>54.1</v>
      </c>
      <c r="BG446" s="37">
        <v>988</v>
      </c>
      <c r="BH446" s="37">
        <v>1000</v>
      </c>
      <c r="BI446" s="37">
        <v>12</v>
      </c>
      <c r="BJ446" s="37">
        <v>1.2</v>
      </c>
    </row>
    <row r="447" spans="1:62" ht="16.2" thickBot="1" x14ac:dyDescent="0.35">
      <c r="A447" s="36" t="s">
        <v>401</v>
      </c>
      <c r="B447" s="37">
        <v>11.6</v>
      </c>
      <c r="C447" s="37">
        <v>11.6</v>
      </c>
      <c r="D447" s="37">
        <v>5.3</v>
      </c>
      <c r="E447" s="37">
        <v>8.4</v>
      </c>
      <c r="F447" s="37">
        <v>10.5</v>
      </c>
      <c r="G447" s="37">
        <v>8.4</v>
      </c>
      <c r="H447" s="37">
        <v>97.7</v>
      </c>
      <c r="I447" s="37">
        <v>2.1</v>
      </c>
      <c r="J447" s="37">
        <v>11.6</v>
      </c>
      <c r="K447" s="37">
        <v>7.4</v>
      </c>
      <c r="L447" s="37">
        <v>2.1</v>
      </c>
      <c r="M447" s="37">
        <v>8.9</v>
      </c>
      <c r="N447" s="37">
        <v>11</v>
      </c>
      <c r="O447" s="37">
        <v>11.6</v>
      </c>
      <c r="P447" s="37">
        <v>11.6</v>
      </c>
      <c r="Q447" s="37">
        <v>17.899999999999999</v>
      </c>
      <c r="R447" s="37">
        <v>1.1000000000000001</v>
      </c>
      <c r="S447" s="37">
        <v>18.899999999999999</v>
      </c>
      <c r="T447" s="37">
        <v>12.6</v>
      </c>
      <c r="U447" s="37">
        <v>14.7</v>
      </c>
      <c r="V447" s="37">
        <v>17.3</v>
      </c>
      <c r="W447" s="37">
        <v>8.4</v>
      </c>
      <c r="X447" s="37">
        <v>8.4</v>
      </c>
      <c r="Y447" s="37">
        <v>14.7</v>
      </c>
      <c r="Z447" s="37">
        <v>15.8</v>
      </c>
      <c r="AA447" s="37">
        <v>19.399999999999999</v>
      </c>
      <c r="AB447" s="37">
        <v>10.5</v>
      </c>
      <c r="AC447" s="37">
        <v>9.5</v>
      </c>
      <c r="AD447" s="37">
        <v>30</v>
      </c>
      <c r="AE447" s="37">
        <v>31</v>
      </c>
      <c r="AF447" s="37">
        <v>9.5</v>
      </c>
      <c r="AG447" s="37">
        <v>0</v>
      </c>
      <c r="AH447" s="37">
        <v>16.8</v>
      </c>
      <c r="AI447" s="37">
        <v>16.3</v>
      </c>
      <c r="AJ447" s="37">
        <v>22.6</v>
      </c>
      <c r="AK447" s="37">
        <v>10.5</v>
      </c>
      <c r="AL447" s="37">
        <v>1.1000000000000001</v>
      </c>
      <c r="AM447" s="37">
        <v>111.9</v>
      </c>
      <c r="AN447" s="37">
        <v>10.5</v>
      </c>
      <c r="AO447" s="37">
        <v>12.6</v>
      </c>
      <c r="AP447" s="37">
        <v>14.7</v>
      </c>
      <c r="AQ447" s="37">
        <v>32.6</v>
      </c>
      <c r="AR447" s="37">
        <v>10.5</v>
      </c>
      <c r="AS447" s="37">
        <v>54.7</v>
      </c>
      <c r="AT447" s="37">
        <v>2.1</v>
      </c>
      <c r="AU447" s="37">
        <v>72</v>
      </c>
      <c r="AV447" s="37">
        <v>13.7</v>
      </c>
      <c r="AW447" s="37">
        <v>10.5</v>
      </c>
      <c r="AX447" s="37">
        <v>0</v>
      </c>
      <c r="AY447" s="37">
        <v>15.8</v>
      </c>
      <c r="AZ447" s="37">
        <v>5.3</v>
      </c>
      <c r="BA447" s="37">
        <v>13.7</v>
      </c>
      <c r="BB447" s="37">
        <v>0</v>
      </c>
      <c r="BC447" s="37">
        <v>10.5</v>
      </c>
      <c r="BD447" s="37">
        <v>34.200000000000003</v>
      </c>
      <c r="BE447" s="37">
        <v>2.1</v>
      </c>
      <c r="BF447" s="37">
        <v>51</v>
      </c>
      <c r="BG447" s="37">
        <v>1004.8</v>
      </c>
      <c r="BH447" s="37">
        <v>1000</v>
      </c>
      <c r="BI447" s="37">
        <v>-4.8</v>
      </c>
      <c r="BJ447" s="37">
        <v>-0.48</v>
      </c>
    </row>
    <row r="448" spans="1:62" ht="16.2" thickBot="1" x14ac:dyDescent="0.35">
      <c r="A448" s="36" t="s">
        <v>402</v>
      </c>
      <c r="B448" s="37">
        <v>11.6</v>
      </c>
      <c r="C448" s="37">
        <v>11.6</v>
      </c>
      <c r="D448" s="37">
        <v>5.3</v>
      </c>
      <c r="E448" s="37">
        <v>8.4</v>
      </c>
      <c r="F448" s="37">
        <v>10.5</v>
      </c>
      <c r="G448" s="37">
        <v>8.4</v>
      </c>
      <c r="H448" s="37">
        <v>99.3</v>
      </c>
      <c r="I448" s="37">
        <v>2.1</v>
      </c>
      <c r="J448" s="37">
        <v>11.6</v>
      </c>
      <c r="K448" s="37">
        <v>6.3</v>
      </c>
      <c r="L448" s="37">
        <v>3.2</v>
      </c>
      <c r="M448" s="37">
        <v>10</v>
      </c>
      <c r="N448" s="37">
        <v>11</v>
      </c>
      <c r="O448" s="37">
        <v>11.6</v>
      </c>
      <c r="P448" s="37">
        <v>11.6</v>
      </c>
      <c r="Q448" s="37">
        <v>18.899999999999999</v>
      </c>
      <c r="R448" s="37">
        <v>0</v>
      </c>
      <c r="S448" s="37">
        <v>17.899999999999999</v>
      </c>
      <c r="T448" s="37">
        <v>12.6</v>
      </c>
      <c r="U448" s="37">
        <v>14.7</v>
      </c>
      <c r="V448" s="37">
        <v>17.3</v>
      </c>
      <c r="W448" s="37">
        <v>8.4</v>
      </c>
      <c r="X448" s="37">
        <v>7.4</v>
      </c>
      <c r="Y448" s="37">
        <v>12.6</v>
      </c>
      <c r="Z448" s="37">
        <v>14.7</v>
      </c>
      <c r="AA448" s="37">
        <v>18.399999999999999</v>
      </c>
      <c r="AB448" s="37">
        <v>10.5</v>
      </c>
      <c r="AC448" s="37">
        <v>8.4</v>
      </c>
      <c r="AD448" s="37">
        <v>31</v>
      </c>
      <c r="AE448" s="37">
        <v>31</v>
      </c>
      <c r="AF448" s="37">
        <v>10.5</v>
      </c>
      <c r="AG448" s="37">
        <v>0</v>
      </c>
      <c r="AH448" s="37">
        <v>12.6</v>
      </c>
      <c r="AI448" s="37">
        <v>16.3</v>
      </c>
      <c r="AJ448" s="37">
        <v>22.6</v>
      </c>
      <c r="AK448" s="37">
        <v>10.5</v>
      </c>
      <c r="AL448" s="37">
        <v>1.1000000000000001</v>
      </c>
      <c r="AM448" s="37">
        <v>113</v>
      </c>
      <c r="AN448" s="37">
        <v>10.5</v>
      </c>
      <c r="AO448" s="37">
        <v>7.4</v>
      </c>
      <c r="AP448" s="37">
        <v>7.9</v>
      </c>
      <c r="AQ448" s="37">
        <v>31.5</v>
      </c>
      <c r="AR448" s="37">
        <v>11.6</v>
      </c>
      <c r="AS448" s="37">
        <v>24.7</v>
      </c>
      <c r="AT448" s="37">
        <v>0</v>
      </c>
      <c r="AU448" s="37">
        <v>72</v>
      </c>
      <c r="AV448" s="37">
        <v>11.6</v>
      </c>
      <c r="AW448" s="37">
        <v>10.5</v>
      </c>
      <c r="AX448" s="37">
        <v>1.1000000000000001</v>
      </c>
      <c r="AY448" s="37">
        <v>13.7</v>
      </c>
      <c r="AZ448" s="37">
        <v>2.1</v>
      </c>
      <c r="BA448" s="37">
        <v>7.4</v>
      </c>
      <c r="BB448" s="37">
        <v>2.1</v>
      </c>
      <c r="BC448" s="37">
        <v>10.5</v>
      </c>
      <c r="BD448" s="37">
        <v>34.200000000000003</v>
      </c>
      <c r="BE448" s="37">
        <v>2.1</v>
      </c>
      <c r="BF448" s="37">
        <v>51</v>
      </c>
      <c r="BG448" s="37">
        <v>944.3</v>
      </c>
      <c r="BH448" s="37">
        <v>1000</v>
      </c>
      <c r="BI448" s="37">
        <v>55.7</v>
      </c>
      <c r="BJ448" s="37">
        <v>5.57</v>
      </c>
    </row>
    <row r="449" spans="1:62" ht="16.2" thickBot="1" x14ac:dyDescent="0.35">
      <c r="A449" s="36" t="s">
        <v>403</v>
      </c>
      <c r="B449" s="37">
        <v>10.5</v>
      </c>
      <c r="C449" s="37">
        <v>11.6</v>
      </c>
      <c r="D449" s="37">
        <v>6.3</v>
      </c>
      <c r="E449" s="37">
        <v>6.3</v>
      </c>
      <c r="F449" s="37">
        <v>10.5</v>
      </c>
      <c r="G449" s="37">
        <v>6.3</v>
      </c>
      <c r="H449" s="37">
        <v>97.7</v>
      </c>
      <c r="I449" s="37">
        <v>2.1</v>
      </c>
      <c r="J449" s="37">
        <v>11.6</v>
      </c>
      <c r="K449" s="37">
        <v>7.4</v>
      </c>
      <c r="L449" s="37">
        <v>2.1</v>
      </c>
      <c r="M449" s="37">
        <v>11</v>
      </c>
      <c r="N449" s="37">
        <v>12.1</v>
      </c>
      <c r="O449" s="37">
        <v>11.6</v>
      </c>
      <c r="P449" s="37">
        <v>11.6</v>
      </c>
      <c r="Q449" s="37">
        <v>17.899999999999999</v>
      </c>
      <c r="R449" s="37">
        <v>1.1000000000000001</v>
      </c>
      <c r="S449" s="37">
        <v>17.899999999999999</v>
      </c>
      <c r="T449" s="37">
        <v>12.6</v>
      </c>
      <c r="U449" s="37">
        <v>14.7</v>
      </c>
      <c r="V449" s="37">
        <v>18.399999999999999</v>
      </c>
      <c r="W449" s="37">
        <v>10.5</v>
      </c>
      <c r="X449" s="37">
        <v>7.4</v>
      </c>
      <c r="Y449" s="37">
        <v>11.6</v>
      </c>
      <c r="Z449" s="37">
        <v>14.7</v>
      </c>
      <c r="AA449" s="37">
        <v>18.399999999999999</v>
      </c>
      <c r="AB449" s="37">
        <v>10.5</v>
      </c>
      <c r="AC449" s="37">
        <v>8.4</v>
      </c>
      <c r="AD449" s="37">
        <v>30</v>
      </c>
      <c r="AE449" s="37">
        <v>12.1</v>
      </c>
      <c r="AF449" s="37">
        <v>9.5</v>
      </c>
      <c r="AG449" s="37">
        <v>1.1000000000000001</v>
      </c>
      <c r="AH449" s="37">
        <v>11.6</v>
      </c>
      <c r="AI449" s="37">
        <v>16.3</v>
      </c>
      <c r="AJ449" s="37">
        <v>22.6</v>
      </c>
      <c r="AK449" s="37">
        <v>10.5</v>
      </c>
      <c r="AL449" s="37">
        <v>1.1000000000000001</v>
      </c>
      <c r="AM449" s="37">
        <v>113</v>
      </c>
      <c r="AN449" s="37">
        <v>10.5</v>
      </c>
      <c r="AO449" s="37">
        <v>7.4</v>
      </c>
      <c r="AP449" s="37">
        <v>8.9</v>
      </c>
      <c r="AQ449" s="37">
        <v>32.6</v>
      </c>
      <c r="AR449" s="37">
        <v>10.5</v>
      </c>
      <c r="AS449" s="37">
        <v>24.7</v>
      </c>
      <c r="AT449" s="37">
        <v>0</v>
      </c>
      <c r="AU449" s="37">
        <v>79.900000000000006</v>
      </c>
      <c r="AV449" s="37">
        <v>12.6</v>
      </c>
      <c r="AW449" s="37">
        <v>11.6</v>
      </c>
      <c r="AX449" s="37">
        <v>4.2</v>
      </c>
      <c r="AY449" s="37">
        <v>15.8</v>
      </c>
      <c r="AZ449" s="37">
        <v>2.1</v>
      </c>
      <c r="BA449" s="37">
        <v>6.3</v>
      </c>
      <c r="BB449" s="37">
        <v>0</v>
      </c>
      <c r="BC449" s="37">
        <v>8.4</v>
      </c>
      <c r="BD449" s="37">
        <v>34.200000000000003</v>
      </c>
      <c r="BE449" s="37">
        <v>1.1000000000000001</v>
      </c>
      <c r="BF449" s="37">
        <v>51</v>
      </c>
      <c r="BG449" s="37">
        <v>931.7</v>
      </c>
      <c r="BH449" s="37">
        <v>1000</v>
      </c>
      <c r="BI449" s="37">
        <v>68.3</v>
      </c>
      <c r="BJ449" s="37">
        <v>6.83</v>
      </c>
    </row>
    <row r="450" spans="1:62" ht="16.2" thickBot="1" x14ac:dyDescent="0.35">
      <c r="A450" s="36" t="s">
        <v>404</v>
      </c>
      <c r="B450" s="37">
        <v>9.5</v>
      </c>
      <c r="C450" s="37">
        <v>11.6</v>
      </c>
      <c r="D450" s="37">
        <v>6.3</v>
      </c>
      <c r="E450" s="37">
        <v>8.4</v>
      </c>
      <c r="F450" s="37">
        <v>10.5</v>
      </c>
      <c r="G450" s="37">
        <v>10.5</v>
      </c>
      <c r="H450" s="37">
        <v>97.7</v>
      </c>
      <c r="I450" s="37">
        <v>2.1</v>
      </c>
      <c r="J450" s="37">
        <v>11.6</v>
      </c>
      <c r="K450" s="37">
        <v>7.4</v>
      </c>
      <c r="L450" s="37">
        <v>3.2</v>
      </c>
      <c r="M450" s="37">
        <v>10</v>
      </c>
      <c r="N450" s="37">
        <v>11</v>
      </c>
      <c r="O450" s="37">
        <v>12.6</v>
      </c>
      <c r="P450" s="37">
        <v>11.6</v>
      </c>
      <c r="Q450" s="37">
        <v>17.899999999999999</v>
      </c>
      <c r="R450" s="37">
        <v>1.1000000000000001</v>
      </c>
      <c r="S450" s="37">
        <v>17.899999999999999</v>
      </c>
      <c r="T450" s="37">
        <v>12.6</v>
      </c>
      <c r="U450" s="37">
        <v>14.7</v>
      </c>
      <c r="V450" s="37">
        <v>17.3</v>
      </c>
      <c r="W450" s="37">
        <v>8.4</v>
      </c>
      <c r="X450" s="37">
        <v>8.4</v>
      </c>
      <c r="Y450" s="37">
        <v>11.6</v>
      </c>
      <c r="Z450" s="37">
        <v>15.8</v>
      </c>
      <c r="AA450" s="37">
        <v>18.399999999999999</v>
      </c>
      <c r="AB450" s="37">
        <v>10.5</v>
      </c>
      <c r="AC450" s="37">
        <v>9.5</v>
      </c>
      <c r="AD450" s="37">
        <v>30</v>
      </c>
      <c r="AE450" s="37">
        <v>31</v>
      </c>
      <c r="AF450" s="37">
        <v>9.5</v>
      </c>
      <c r="AG450" s="37">
        <v>1.1000000000000001</v>
      </c>
      <c r="AH450" s="37">
        <v>15.8</v>
      </c>
      <c r="AI450" s="37">
        <v>16.3</v>
      </c>
      <c r="AJ450" s="37">
        <v>22.6</v>
      </c>
      <c r="AK450" s="37">
        <v>11.6</v>
      </c>
      <c r="AL450" s="37">
        <v>3.2</v>
      </c>
      <c r="AM450" s="37">
        <v>111.9</v>
      </c>
      <c r="AN450" s="37">
        <v>10.5</v>
      </c>
      <c r="AO450" s="37">
        <v>7.4</v>
      </c>
      <c r="AP450" s="37">
        <v>8.9</v>
      </c>
      <c r="AQ450" s="37">
        <v>32.6</v>
      </c>
      <c r="AR450" s="37">
        <v>11.6</v>
      </c>
      <c r="AS450" s="37">
        <v>24.7</v>
      </c>
      <c r="AT450" s="37">
        <v>0</v>
      </c>
      <c r="AU450" s="37">
        <v>79.900000000000006</v>
      </c>
      <c r="AV450" s="37">
        <v>11.6</v>
      </c>
      <c r="AW450" s="37">
        <v>12.6</v>
      </c>
      <c r="AX450" s="37">
        <v>1.1000000000000001</v>
      </c>
      <c r="AY450" s="37">
        <v>13.7</v>
      </c>
      <c r="AZ450" s="37">
        <v>5.3</v>
      </c>
      <c r="BA450" s="37">
        <v>5.3</v>
      </c>
      <c r="BB450" s="37">
        <v>3.2</v>
      </c>
      <c r="BC450" s="37">
        <v>8.4</v>
      </c>
      <c r="BD450" s="37">
        <v>36.299999999999997</v>
      </c>
      <c r="BE450" s="37">
        <v>1.1000000000000001</v>
      </c>
      <c r="BF450" s="37">
        <v>51</v>
      </c>
      <c r="BG450" s="37">
        <v>965.4</v>
      </c>
      <c r="BH450" s="37">
        <v>1000</v>
      </c>
      <c r="BI450" s="37">
        <v>34.6</v>
      </c>
      <c r="BJ450" s="37">
        <v>3.46</v>
      </c>
    </row>
    <row r="451" spans="1:62" ht="16.2" thickBot="1" x14ac:dyDescent="0.35">
      <c r="A451" s="36" t="s">
        <v>405</v>
      </c>
      <c r="B451" s="37">
        <v>9.5</v>
      </c>
      <c r="C451" s="37">
        <v>11.6</v>
      </c>
      <c r="D451" s="37">
        <v>4.2</v>
      </c>
      <c r="E451" s="37">
        <v>8.4</v>
      </c>
      <c r="F451" s="37">
        <v>10.5</v>
      </c>
      <c r="G451" s="37">
        <v>9.5</v>
      </c>
      <c r="H451" s="37">
        <v>97.7</v>
      </c>
      <c r="I451" s="37">
        <v>2.1</v>
      </c>
      <c r="J451" s="37">
        <v>11.6</v>
      </c>
      <c r="K451" s="37">
        <v>8.4</v>
      </c>
      <c r="L451" s="37">
        <v>2.1</v>
      </c>
      <c r="M451" s="37">
        <v>10</v>
      </c>
      <c r="N451" s="37">
        <v>11</v>
      </c>
      <c r="O451" s="37">
        <v>12.6</v>
      </c>
      <c r="P451" s="37">
        <v>11.6</v>
      </c>
      <c r="Q451" s="37">
        <v>18.899999999999999</v>
      </c>
      <c r="R451" s="37">
        <v>1.1000000000000001</v>
      </c>
      <c r="S451" s="37">
        <v>18.899999999999999</v>
      </c>
      <c r="T451" s="37">
        <v>12.6</v>
      </c>
      <c r="U451" s="37">
        <v>14.7</v>
      </c>
      <c r="V451" s="37">
        <v>18.399999999999999</v>
      </c>
      <c r="W451" s="37">
        <v>8.4</v>
      </c>
      <c r="X451" s="37">
        <v>8.4</v>
      </c>
      <c r="Y451" s="37">
        <v>12.6</v>
      </c>
      <c r="Z451" s="37">
        <v>14.7</v>
      </c>
      <c r="AA451" s="37">
        <v>18.399999999999999</v>
      </c>
      <c r="AB451" s="37">
        <v>10.5</v>
      </c>
      <c r="AC451" s="37">
        <v>8.4</v>
      </c>
      <c r="AD451" s="37">
        <v>30</v>
      </c>
      <c r="AE451" s="37">
        <v>12.1</v>
      </c>
      <c r="AF451" s="37">
        <v>9.5</v>
      </c>
      <c r="AG451" s="37">
        <v>0</v>
      </c>
      <c r="AH451" s="37">
        <v>16.8</v>
      </c>
      <c r="AI451" s="37">
        <v>16.3</v>
      </c>
      <c r="AJ451" s="37">
        <v>12.6</v>
      </c>
      <c r="AK451" s="37">
        <v>11.6</v>
      </c>
      <c r="AL451" s="37">
        <v>2.1</v>
      </c>
      <c r="AM451" s="37">
        <v>117.2</v>
      </c>
      <c r="AN451" s="37">
        <v>10.5</v>
      </c>
      <c r="AO451" s="37">
        <v>8.4</v>
      </c>
      <c r="AP451" s="37">
        <v>7.9</v>
      </c>
      <c r="AQ451" s="37">
        <v>31.5</v>
      </c>
      <c r="AR451" s="37">
        <v>10.5</v>
      </c>
      <c r="AS451" s="37">
        <v>24.7</v>
      </c>
      <c r="AT451" s="37">
        <v>0</v>
      </c>
      <c r="AU451" s="37">
        <v>100.9</v>
      </c>
      <c r="AV451" s="37">
        <v>12.6</v>
      </c>
      <c r="AW451" s="37">
        <v>11.6</v>
      </c>
      <c r="AX451" s="37">
        <v>5.3</v>
      </c>
      <c r="AY451" s="37">
        <v>13.7</v>
      </c>
      <c r="AZ451" s="37">
        <v>3.2</v>
      </c>
      <c r="BA451" s="37">
        <v>7.4</v>
      </c>
      <c r="BB451" s="37">
        <v>0</v>
      </c>
      <c r="BC451" s="37">
        <v>8.4</v>
      </c>
      <c r="BD451" s="37">
        <v>36.299999999999997</v>
      </c>
      <c r="BE451" s="37">
        <v>1.1000000000000001</v>
      </c>
      <c r="BF451" s="37">
        <v>52</v>
      </c>
      <c r="BG451" s="37">
        <v>960.6</v>
      </c>
      <c r="BH451" s="37">
        <v>1000</v>
      </c>
      <c r="BI451" s="37">
        <v>39.4</v>
      </c>
      <c r="BJ451" s="37">
        <v>3.94</v>
      </c>
    </row>
    <row r="452" spans="1:62" ht="16.2" thickBot="1" x14ac:dyDescent="0.35">
      <c r="A452" s="36" t="s">
        <v>406</v>
      </c>
      <c r="B452" s="37">
        <v>12.6</v>
      </c>
      <c r="C452" s="37">
        <v>10.5</v>
      </c>
      <c r="D452" s="37">
        <v>6.3</v>
      </c>
      <c r="E452" s="37">
        <v>6.3</v>
      </c>
      <c r="F452" s="37">
        <v>10.5</v>
      </c>
      <c r="G452" s="37">
        <v>7.4</v>
      </c>
      <c r="H452" s="37">
        <v>99.3</v>
      </c>
      <c r="I452" s="37">
        <v>1.1000000000000001</v>
      </c>
      <c r="J452" s="37">
        <v>10.5</v>
      </c>
      <c r="K452" s="37">
        <v>5.3</v>
      </c>
      <c r="L452" s="37">
        <v>3.2</v>
      </c>
      <c r="M452" s="37">
        <v>8.9</v>
      </c>
      <c r="N452" s="37">
        <v>11</v>
      </c>
      <c r="O452" s="37">
        <v>10.5</v>
      </c>
      <c r="P452" s="37">
        <v>11.6</v>
      </c>
      <c r="Q452" s="37">
        <v>17.899999999999999</v>
      </c>
      <c r="R452" s="37">
        <v>0</v>
      </c>
      <c r="S452" s="37">
        <v>17.899999999999999</v>
      </c>
      <c r="T452" s="37">
        <v>12.6</v>
      </c>
      <c r="U452" s="37">
        <v>14.7</v>
      </c>
      <c r="V452" s="37">
        <v>17.3</v>
      </c>
      <c r="W452" s="37">
        <v>7.4</v>
      </c>
      <c r="X452" s="37">
        <v>9.5</v>
      </c>
      <c r="Y452" s="37">
        <v>13.7</v>
      </c>
      <c r="Z452" s="37">
        <v>14.7</v>
      </c>
      <c r="AA452" s="37">
        <v>18.399999999999999</v>
      </c>
      <c r="AB452" s="37">
        <v>10.5</v>
      </c>
      <c r="AC452" s="37">
        <v>8.4</v>
      </c>
      <c r="AD452" s="37">
        <v>30</v>
      </c>
      <c r="AE452" s="37">
        <v>12.1</v>
      </c>
      <c r="AF452" s="37">
        <v>9.5</v>
      </c>
      <c r="AG452" s="37">
        <v>0</v>
      </c>
      <c r="AH452" s="37">
        <v>12.6</v>
      </c>
      <c r="AI452" s="37">
        <v>16.3</v>
      </c>
      <c r="AJ452" s="37">
        <v>22.6</v>
      </c>
      <c r="AK452" s="37">
        <v>10.5</v>
      </c>
      <c r="AL452" s="37">
        <v>1.1000000000000001</v>
      </c>
      <c r="AM452" s="37">
        <v>117.2</v>
      </c>
      <c r="AN452" s="37">
        <v>9.5</v>
      </c>
      <c r="AO452" s="37">
        <v>8.4</v>
      </c>
      <c r="AP452" s="37">
        <v>8.9</v>
      </c>
      <c r="AQ452" s="37">
        <v>32.6</v>
      </c>
      <c r="AR452" s="37">
        <v>12.6</v>
      </c>
      <c r="AS452" s="37">
        <v>23.6</v>
      </c>
      <c r="AT452" s="37">
        <v>0</v>
      </c>
      <c r="AU452" s="37">
        <v>72</v>
      </c>
      <c r="AV452" s="37">
        <v>13.7</v>
      </c>
      <c r="AW452" s="37">
        <v>10.5</v>
      </c>
      <c r="AX452" s="37">
        <v>2.1</v>
      </c>
      <c r="AY452" s="37">
        <v>13.7</v>
      </c>
      <c r="AZ452" s="37">
        <v>3.2</v>
      </c>
      <c r="BA452" s="37">
        <v>9.5</v>
      </c>
      <c r="BB452" s="37">
        <v>0</v>
      </c>
      <c r="BC452" s="37">
        <v>12.6</v>
      </c>
      <c r="BD452" s="37">
        <v>34.200000000000003</v>
      </c>
      <c r="BE452" s="37">
        <v>2.1</v>
      </c>
      <c r="BF452" s="37">
        <v>51</v>
      </c>
      <c r="BG452" s="37">
        <v>929.6</v>
      </c>
      <c r="BH452" s="37">
        <v>1000</v>
      </c>
      <c r="BI452" s="37">
        <v>70.400000000000006</v>
      </c>
      <c r="BJ452" s="37">
        <v>7.04</v>
      </c>
    </row>
    <row r="453" spans="1:62" ht="16.2" thickBot="1" x14ac:dyDescent="0.35">
      <c r="A453" s="36" t="s">
        <v>407</v>
      </c>
      <c r="B453" s="37">
        <v>10.5</v>
      </c>
      <c r="C453" s="37">
        <v>11.6</v>
      </c>
      <c r="D453" s="37">
        <v>9.5</v>
      </c>
      <c r="E453" s="37">
        <v>7.4</v>
      </c>
      <c r="F453" s="37">
        <v>10.5</v>
      </c>
      <c r="G453" s="37">
        <v>14.7</v>
      </c>
      <c r="H453" s="37">
        <v>99.3</v>
      </c>
      <c r="I453" s="37">
        <v>3.2</v>
      </c>
      <c r="J453" s="37">
        <v>11.6</v>
      </c>
      <c r="K453" s="37">
        <v>7.4</v>
      </c>
      <c r="L453" s="37">
        <v>3.2</v>
      </c>
      <c r="M453" s="37">
        <v>8.9</v>
      </c>
      <c r="N453" s="37">
        <v>11</v>
      </c>
      <c r="O453" s="37">
        <v>12.6</v>
      </c>
      <c r="P453" s="37">
        <v>11.6</v>
      </c>
      <c r="Q453" s="37">
        <v>21</v>
      </c>
      <c r="R453" s="37">
        <v>0</v>
      </c>
      <c r="S453" s="37">
        <v>18.899999999999999</v>
      </c>
      <c r="T453" s="37">
        <v>11.6</v>
      </c>
      <c r="U453" s="37">
        <v>14.7</v>
      </c>
      <c r="V453" s="37">
        <v>16.3</v>
      </c>
      <c r="W453" s="37">
        <v>7.4</v>
      </c>
      <c r="X453" s="37">
        <v>7.4</v>
      </c>
      <c r="Y453" s="37">
        <v>14.7</v>
      </c>
      <c r="Z453" s="37">
        <v>14.7</v>
      </c>
      <c r="AA453" s="37">
        <v>17.3</v>
      </c>
      <c r="AB453" s="37">
        <v>10.5</v>
      </c>
      <c r="AC453" s="37">
        <v>8.4</v>
      </c>
      <c r="AD453" s="37">
        <v>55.2</v>
      </c>
      <c r="AE453" s="37">
        <v>58.9</v>
      </c>
      <c r="AF453" s="37">
        <v>9.5</v>
      </c>
      <c r="AG453" s="37">
        <v>0</v>
      </c>
      <c r="AH453" s="37">
        <v>17.899999999999999</v>
      </c>
      <c r="AI453" s="37">
        <v>19.399999999999999</v>
      </c>
      <c r="AJ453" s="37">
        <v>22.6</v>
      </c>
      <c r="AK453" s="37">
        <v>10.5</v>
      </c>
      <c r="AL453" s="37">
        <v>2.1</v>
      </c>
      <c r="AM453" s="37">
        <v>113</v>
      </c>
      <c r="AN453" s="37">
        <v>13.7</v>
      </c>
      <c r="AO453" s="37">
        <v>14.7</v>
      </c>
      <c r="AP453" s="37">
        <v>8.9</v>
      </c>
      <c r="AQ453" s="37">
        <v>32.6</v>
      </c>
      <c r="AR453" s="37">
        <v>11.6</v>
      </c>
      <c r="AS453" s="37">
        <v>54.7</v>
      </c>
      <c r="AT453" s="37">
        <v>2.1</v>
      </c>
      <c r="AU453" s="37">
        <v>72</v>
      </c>
      <c r="AV453" s="37">
        <v>13.7</v>
      </c>
      <c r="AW453" s="37">
        <v>10.5</v>
      </c>
      <c r="AX453" s="37">
        <v>7.4</v>
      </c>
      <c r="AY453" s="37">
        <v>13.7</v>
      </c>
      <c r="AZ453" s="37">
        <v>2.1</v>
      </c>
      <c r="BA453" s="37">
        <v>13.7</v>
      </c>
      <c r="BB453" s="37">
        <v>2.1</v>
      </c>
      <c r="BC453" s="37">
        <v>8.4</v>
      </c>
      <c r="BD453" s="37">
        <v>35.200000000000003</v>
      </c>
      <c r="BE453" s="37">
        <v>2.1</v>
      </c>
      <c r="BF453" s="37">
        <v>54.1</v>
      </c>
      <c r="BG453" s="37">
        <v>1077.8</v>
      </c>
      <c r="BH453" s="37">
        <v>1000</v>
      </c>
      <c r="BI453" s="37">
        <v>-77.8</v>
      </c>
      <c r="BJ453" s="37">
        <v>-7.78</v>
      </c>
    </row>
    <row r="454" spans="1:62" ht="16.2" thickBot="1" x14ac:dyDescent="0.35">
      <c r="A454" s="36" t="s">
        <v>408</v>
      </c>
      <c r="B454" s="37">
        <v>12.6</v>
      </c>
      <c r="C454" s="37">
        <v>12.6</v>
      </c>
      <c r="D454" s="37">
        <v>11.6</v>
      </c>
      <c r="E454" s="37">
        <v>11.6</v>
      </c>
      <c r="F454" s="37">
        <v>12.6</v>
      </c>
      <c r="G454" s="37">
        <v>14.7</v>
      </c>
      <c r="H454" s="37">
        <v>96.7</v>
      </c>
      <c r="I454" s="37">
        <v>3.2</v>
      </c>
      <c r="J454" s="37">
        <v>11.6</v>
      </c>
      <c r="K454" s="37">
        <v>13.7</v>
      </c>
      <c r="L454" s="37">
        <v>6.3</v>
      </c>
      <c r="M454" s="37">
        <v>11</v>
      </c>
      <c r="N454" s="37">
        <v>14.2</v>
      </c>
      <c r="O454" s="37">
        <v>13.7</v>
      </c>
      <c r="P454" s="37">
        <v>10.5</v>
      </c>
      <c r="Q454" s="37">
        <v>24.2</v>
      </c>
      <c r="R454" s="37">
        <v>3.2</v>
      </c>
      <c r="S454" s="37">
        <v>9.5</v>
      </c>
      <c r="T454" s="37">
        <v>13.7</v>
      </c>
      <c r="U454" s="37">
        <v>14.7</v>
      </c>
      <c r="V454" s="37">
        <v>16.3</v>
      </c>
      <c r="W454" s="37">
        <v>9.5</v>
      </c>
      <c r="X454" s="37">
        <v>14.7</v>
      </c>
      <c r="Y454" s="37">
        <v>14.7</v>
      </c>
      <c r="Z454" s="37">
        <v>15.8</v>
      </c>
      <c r="AA454" s="37">
        <v>19.399999999999999</v>
      </c>
      <c r="AB454" s="37">
        <v>11.6</v>
      </c>
      <c r="AC454" s="37">
        <v>12.6</v>
      </c>
      <c r="AD454" s="37">
        <v>31</v>
      </c>
      <c r="AE454" s="37">
        <v>34.200000000000003</v>
      </c>
      <c r="AF454" s="37">
        <v>11.6</v>
      </c>
      <c r="AG454" s="37">
        <v>47.8</v>
      </c>
      <c r="AH454" s="37">
        <v>22.1</v>
      </c>
      <c r="AI454" s="37">
        <v>24.2</v>
      </c>
      <c r="AJ454" s="37">
        <v>26.8</v>
      </c>
      <c r="AK454" s="37">
        <v>11.6</v>
      </c>
      <c r="AL454" s="37">
        <v>6.3</v>
      </c>
      <c r="AM454" s="37">
        <v>119.3</v>
      </c>
      <c r="AN454" s="37">
        <v>12.6</v>
      </c>
      <c r="AO454" s="37">
        <v>7.4</v>
      </c>
      <c r="AP454" s="37">
        <v>8.9</v>
      </c>
      <c r="AQ454" s="37">
        <v>36.799999999999997</v>
      </c>
      <c r="AR454" s="37">
        <v>10.5</v>
      </c>
      <c r="AS454" s="37">
        <v>24.7</v>
      </c>
      <c r="AT454" s="37">
        <v>5.3</v>
      </c>
      <c r="AU454" s="37">
        <v>103</v>
      </c>
      <c r="AV454" s="37">
        <v>13.7</v>
      </c>
      <c r="AW454" s="37">
        <v>15.8</v>
      </c>
      <c r="AX454" s="37">
        <v>12.6</v>
      </c>
      <c r="AY454" s="37">
        <v>27.9</v>
      </c>
      <c r="AZ454" s="37">
        <v>14.2</v>
      </c>
      <c r="BA454" s="37">
        <v>9.5</v>
      </c>
      <c r="BB454" s="37">
        <v>4.2</v>
      </c>
      <c r="BC454" s="37">
        <v>14.7</v>
      </c>
      <c r="BD454" s="37">
        <v>27.9</v>
      </c>
      <c r="BE454" s="37">
        <v>24.2</v>
      </c>
      <c r="BF454" s="37">
        <v>54.1</v>
      </c>
      <c r="BG454" s="37">
        <v>1198.7</v>
      </c>
      <c r="BH454" s="37">
        <v>1000</v>
      </c>
      <c r="BI454" s="37">
        <v>-198.7</v>
      </c>
      <c r="BJ454" s="37">
        <v>-19.87</v>
      </c>
    </row>
    <row r="455" spans="1:62" ht="16.2" thickBot="1" x14ac:dyDescent="0.35">
      <c r="A455" s="36" t="s">
        <v>409</v>
      </c>
      <c r="B455" s="37">
        <v>7.4</v>
      </c>
      <c r="C455" s="37">
        <v>13.7</v>
      </c>
      <c r="D455" s="37">
        <v>2.1</v>
      </c>
      <c r="E455" s="37">
        <v>10.5</v>
      </c>
      <c r="F455" s="37">
        <v>8.4</v>
      </c>
      <c r="G455" s="37">
        <v>10.5</v>
      </c>
      <c r="H455" s="37">
        <v>95.6</v>
      </c>
      <c r="I455" s="37">
        <v>0</v>
      </c>
      <c r="J455" s="37">
        <v>10.5</v>
      </c>
      <c r="K455" s="37">
        <v>9.5</v>
      </c>
      <c r="L455" s="37">
        <v>5.3</v>
      </c>
      <c r="M455" s="37">
        <v>0</v>
      </c>
      <c r="N455" s="37">
        <v>14.2</v>
      </c>
      <c r="O455" s="37">
        <v>11.6</v>
      </c>
      <c r="P455" s="37">
        <v>9.5</v>
      </c>
      <c r="Q455" s="37">
        <v>24.2</v>
      </c>
      <c r="R455" s="37">
        <v>1.1000000000000001</v>
      </c>
      <c r="S455" s="37">
        <v>1.1000000000000001</v>
      </c>
      <c r="T455" s="37">
        <v>12.6</v>
      </c>
      <c r="U455" s="37">
        <v>13.7</v>
      </c>
      <c r="V455" s="37">
        <v>18.399999999999999</v>
      </c>
      <c r="W455" s="37">
        <v>1.1000000000000001</v>
      </c>
      <c r="X455" s="37">
        <v>10.5</v>
      </c>
      <c r="Y455" s="37">
        <v>9.5</v>
      </c>
      <c r="Z455" s="37">
        <v>12.6</v>
      </c>
      <c r="AA455" s="37">
        <v>16.3</v>
      </c>
      <c r="AB455" s="37">
        <v>7.4</v>
      </c>
      <c r="AC455" s="37">
        <v>6.3</v>
      </c>
      <c r="AD455" s="37">
        <v>30</v>
      </c>
      <c r="AE455" s="37">
        <v>33.1</v>
      </c>
      <c r="AF455" s="37">
        <v>11.6</v>
      </c>
      <c r="AG455" s="37">
        <v>47.8</v>
      </c>
      <c r="AH455" s="37">
        <v>22.1</v>
      </c>
      <c r="AI455" s="37">
        <v>25.2</v>
      </c>
      <c r="AJ455" s="37">
        <v>23.6</v>
      </c>
      <c r="AK455" s="37">
        <v>9.5</v>
      </c>
      <c r="AL455" s="37">
        <v>5.3</v>
      </c>
      <c r="AM455" s="37">
        <v>125.6</v>
      </c>
      <c r="AN455" s="37">
        <v>15.8</v>
      </c>
      <c r="AO455" s="37">
        <v>8.4</v>
      </c>
      <c r="AP455" s="37">
        <v>5.3</v>
      </c>
      <c r="AQ455" s="37">
        <v>43.1</v>
      </c>
      <c r="AR455" s="37">
        <v>16.8</v>
      </c>
      <c r="AS455" s="37">
        <v>21.5</v>
      </c>
      <c r="AT455" s="37">
        <v>7.4</v>
      </c>
      <c r="AU455" s="37">
        <v>103</v>
      </c>
      <c r="AV455" s="37">
        <v>14.7</v>
      </c>
      <c r="AW455" s="37">
        <v>15.8</v>
      </c>
      <c r="AX455" s="37">
        <v>2.1</v>
      </c>
      <c r="AY455" s="37">
        <v>27.9</v>
      </c>
      <c r="AZ455" s="37">
        <v>15.2</v>
      </c>
      <c r="BA455" s="37">
        <v>4.2</v>
      </c>
      <c r="BB455" s="37">
        <v>2.1</v>
      </c>
      <c r="BC455" s="37">
        <v>7.4</v>
      </c>
      <c r="BD455" s="37">
        <v>27.9</v>
      </c>
      <c r="BE455" s="37">
        <v>25.2</v>
      </c>
      <c r="BF455" s="37">
        <v>53.1</v>
      </c>
      <c r="BG455" s="37">
        <v>1093.5999999999999</v>
      </c>
      <c r="BH455" s="37">
        <v>1000</v>
      </c>
      <c r="BI455" s="37">
        <v>-93.6</v>
      </c>
      <c r="BJ455" s="37">
        <v>-9.36</v>
      </c>
    </row>
    <row r="456" spans="1:62" ht="16.2" thickBot="1" x14ac:dyDescent="0.35">
      <c r="A456" s="36" t="s">
        <v>410</v>
      </c>
      <c r="B456" s="37">
        <v>9.5</v>
      </c>
      <c r="C456" s="37">
        <v>15.8</v>
      </c>
      <c r="D456" s="37">
        <v>2.1</v>
      </c>
      <c r="E456" s="37">
        <v>7.4</v>
      </c>
      <c r="F456" s="37">
        <v>9.5</v>
      </c>
      <c r="G456" s="37">
        <v>8.4</v>
      </c>
      <c r="H456" s="37">
        <v>97.7</v>
      </c>
      <c r="I456" s="37">
        <v>0</v>
      </c>
      <c r="J456" s="37">
        <v>10.5</v>
      </c>
      <c r="K456" s="37">
        <v>11.6</v>
      </c>
      <c r="L456" s="37">
        <v>4.2</v>
      </c>
      <c r="M456" s="37">
        <v>0</v>
      </c>
      <c r="N456" s="37">
        <v>13.1</v>
      </c>
      <c r="O456" s="37">
        <v>10.5</v>
      </c>
      <c r="P456" s="37">
        <v>9.5</v>
      </c>
      <c r="Q456" s="37">
        <v>25.2</v>
      </c>
      <c r="R456" s="37">
        <v>1.1000000000000001</v>
      </c>
      <c r="S456" s="37">
        <v>0</v>
      </c>
      <c r="T456" s="37">
        <v>11.6</v>
      </c>
      <c r="U456" s="37">
        <v>13.7</v>
      </c>
      <c r="V456" s="37">
        <v>18.399999999999999</v>
      </c>
      <c r="W456" s="37">
        <v>0</v>
      </c>
      <c r="X456" s="37">
        <v>11.6</v>
      </c>
      <c r="Y456" s="37">
        <v>7.4</v>
      </c>
      <c r="Z456" s="37">
        <v>11.6</v>
      </c>
      <c r="AA456" s="37">
        <v>16.3</v>
      </c>
      <c r="AB456" s="37">
        <v>7.4</v>
      </c>
      <c r="AC456" s="37">
        <v>5.3</v>
      </c>
      <c r="AD456" s="37">
        <v>31</v>
      </c>
      <c r="AE456" s="37">
        <v>34.200000000000003</v>
      </c>
      <c r="AF456" s="37">
        <v>10.5</v>
      </c>
      <c r="AG456" s="37">
        <v>59.9</v>
      </c>
      <c r="AH456" s="37">
        <v>22.1</v>
      </c>
      <c r="AI456" s="37">
        <v>18.399999999999999</v>
      </c>
      <c r="AJ456" s="37">
        <v>23.6</v>
      </c>
      <c r="AK456" s="37">
        <v>9.5</v>
      </c>
      <c r="AL456" s="37">
        <v>6.3</v>
      </c>
      <c r="AM456" s="37">
        <v>111.9</v>
      </c>
      <c r="AN456" s="37">
        <v>5.3</v>
      </c>
      <c r="AO456" s="37">
        <v>3.2</v>
      </c>
      <c r="AP456" s="37">
        <v>5.3</v>
      </c>
      <c r="AQ456" s="37">
        <v>11</v>
      </c>
      <c r="AR456" s="37">
        <v>8.4</v>
      </c>
      <c r="AS456" s="37">
        <v>22.6</v>
      </c>
      <c r="AT456" s="37">
        <v>6.3</v>
      </c>
      <c r="AU456" s="37">
        <v>101.9</v>
      </c>
      <c r="AV456" s="37">
        <v>10.5</v>
      </c>
      <c r="AW456" s="37">
        <v>14.7</v>
      </c>
      <c r="AX456" s="37">
        <v>5.3</v>
      </c>
      <c r="AY456" s="37">
        <v>27.9</v>
      </c>
      <c r="AZ456" s="37">
        <v>15.2</v>
      </c>
      <c r="BA456" s="37">
        <v>0</v>
      </c>
      <c r="BB456" s="37">
        <v>2.1</v>
      </c>
      <c r="BC456" s="37">
        <v>13.7</v>
      </c>
      <c r="BD456" s="37">
        <v>25.7</v>
      </c>
      <c r="BE456" s="37">
        <v>16.8</v>
      </c>
      <c r="BF456" s="37">
        <v>53.1</v>
      </c>
      <c r="BG456" s="37">
        <v>1015.3</v>
      </c>
      <c r="BH456" s="37">
        <v>1000</v>
      </c>
      <c r="BI456" s="37">
        <v>-15.3</v>
      </c>
      <c r="BJ456" s="37">
        <v>-1.53</v>
      </c>
    </row>
    <row r="457" spans="1:62" ht="16.2" thickBot="1" x14ac:dyDescent="0.35">
      <c r="A457" s="36" t="s">
        <v>411</v>
      </c>
      <c r="B457" s="37">
        <v>8.4</v>
      </c>
      <c r="C457" s="37">
        <v>9.5</v>
      </c>
      <c r="D457" s="37">
        <v>1.1000000000000001</v>
      </c>
      <c r="E457" s="37">
        <v>4.2</v>
      </c>
      <c r="F457" s="37">
        <v>5.3</v>
      </c>
      <c r="G457" s="37">
        <v>3.2</v>
      </c>
      <c r="H457" s="37">
        <v>93.5</v>
      </c>
      <c r="I457" s="37">
        <v>0</v>
      </c>
      <c r="J457" s="37">
        <v>9.5</v>
      </c>
      <c r="K457" s="37">
        <v>3.2</v>
      </c>
      <c r="L457" s="37">
        <v>4.2</v>
      </c>
      <c r="M457" s="37">
        <v>0</v>
      </c>
      <c r="N457" s="37">
        <v>12.1</v>
      </c>
      <c r="O457" s="37">
        <v>9.5</v>
      </c>
      <c r="P457" s="37">
        <v>9.5</v>
      </c>
      <c r="Q457" s="37">
        <v>21</v>
      </c>
      <c r="R457" s="37">
        <v>1.1000000000000001</v>
      </c>
      <c r="S457" s="37">
        <v>0</v>
      </c>
      <c r="T457" s="37">
        <v>11.6</v>
      </c>
      <c r="U457" s="37">
        <v>12.6</v>
      </c>
      <c r="V457" s="37">
        <v>13.1</v>
      </c>
      <c r="W457" s="37">
        <v>0</v>
      </c>
      <c r="X457" s="37">
        <v>11.6</v>
      </c>
      <c r="Y457" s="37">
        <v>8.4</v>
      </c>
      <c r="Z457" s="37">
        <v>11.6</v>
      </c>
      <c r="AA457" s="37">
        <v>16.3</v>
      </c>
      <c r="AB457" s="37">
        <v>3.2</v>
      </c>
      <c r="AC457" s="37">
        <v>5.3</v>
      </c>
      <c r="AD457" s="37">
        <v>9.5</v>
      </c>
      <c r="AE457" s="37">
        <v>33.1</v>
      </c>
      <c r="AF457" s="37">
        <v>9.5</v>
      </c>
      <c r="AG457" s="37">
        <v>31.5</v>
      </c>
      <c r="AH457" s="37">
        <v>16.8</v>
      </c>
      <c r="AI457" s="37">
        <v>18.399999999999999</v>
      </c>
      <c r="AJ457" s="37">
        <v>23.6</v>
      </c>
      <c r="AK457" s="37">
        <v>7.4</v>
      </c>
      <c r="AL457" s="37">
        <v>5.3</v>
      </c>
      <c r="AM457" s="37">
        <v>113</v>
      </c>
      <c r="AN457" s="37">
        <v>5.3</v>
      </c>
      <c r="AO457" s="37">
        <v>3.2</v>
      </c>
      <c r="AP457" s="37">
        <v>7.9</v>
      </c>
      <c r="AQ457" s="37">
        <v>12.1</v>
      </c>
      <c r="AR457" s="37">
        <v>7.4</v>
      </c>
      <c r="AS457" s="37">
        <v>21.5</v>
      </c>
      <c r="AT457" s="37">
        <v>3.2</v>
      </c>
      <c r="AU457" s="37">
        <v>101.9</v>
      </c>
      <c r="AV457" s="37">
        <v>10.5</v>
      </c>
      <c r="AW457" s="37">
        <v>13.7</v>
      </c>
      <c r="AX457" s="37">
        <v>16.3</v>
      </c>
      <c r="AY457" s="37">
        <v>27.9</v>
      </c>
      <c r="AZ457" s="37">
        <v>12.1</v>
      </c>
      <c r="BA457" s="37">
        <v>0</v>
      </c>
      <c r="BB457" s="37">
        <v>1.1000000000000001</v>
      </c>
      <c r="BC457" s="37">
        <v>7.4</v>
      </c>
      <c r="BD457" s="37">
        <v>26.8</v>
      </c>
      <c r="BE457" s="37">
        <v>21</v>
      </c>
      <c r="BF457" s="37">
        <v>54.1</v>
      </c>
      <c r="BG457" s="37">
        <v>909.7</v>
      </c>
      <c r="BH457" s="37">
        <v>1000</v>
      </c>
      <c r="BI457" s="37">
        <v>90.3</v>
      </c>
      <c r="BJ457" s="37">
        <v>9.0299999999999994</v>
      </c>
    </row>
    <row r="458" spans="1:62" ht="16.2" thickBot="1" x14ac:dyDescent="0.35">
      <c r="A458" s="36" t="s">
        <v>412</v>
      </c>
      <c r="B458" s="37">
        <v>9.5</v>
      </c>
      <c r="C458" s="37">
        <v>10.5</v>
      </c>
      <c r="D458" s="37">
        <v>1.1000000000000001</v>
      </c>
      <c r="E458" s="37">
        <v>5.3</v>
      </c>
      <c r="F458" s="37">
        <v>8.4</v>
      </c>
      <c r="G458" s="37">
        <v>6.3</v>
      </c>
      <c r="H458" s="37">
        <v>92.5</v>
      </c>
      <c r="I458" s="37">
        <v>1.1000000000000001</v>
      </c>
      <c r="J458" s="37">
        <v>9.5</v>
      </c>
      <c r="K458" s="37">
        <v>7.4</v>
      </c>
      <c r="L458" s="37">
        <v>5.3</v>
      </c>
      <c r="M458" s="37">
        <v>8.9</v>
      </c>
      <c r="N458" s="37">
        <v>13.1</v>
      </c>
      <c r="O458" s="37">
        <v>9.5</v>
      </c>
      <c r="P458" s="37">
        <v>10.5</v>
      </c>
      <c r="Q458" s="37">
        <v>21</v>
      </c>
      <c r="R458" s="37">
        <v>2.1</v>
      </c>
      <c r="S458" s="37">
        <v>1.1000000000000001</v>
      </c>
      <c r="T458" s="37">
        <v>11.6</v>
      </c>
      <c r="U458" s="37">
        <v>13.7</v>
      </c>
      <c r="V458" s="37">
        <v>14.2</v>
      </c>
      <c r="W458" s="37">
        <v>4.2</v>
      </c>
      <c r="X458" s="37">
        <v>11.6</v>
      </c>
      <c r="Y458" s="37">
        <v>8.4</v>
      </c>
      <c r="Z458" s="37">
        <v>12.6</v>
      </c>
      <c r="AA458" s="37">
        <v>17.3</v>
      </c>
      <c r="AB458" s="37">
        <v>7.4</v>
      </c>
      <c r="AC458" s="37">
        <v>6.3</v>
      </c>
      <c r="AD458" s="37">
        <v>9.5</v>
      </c>
      <c r="AE458" s="37">
        <v>33.1</v>
      </c>
      <c r="AF458" s="37">
        <v>10.5</v>
      </c>
      <c r="AG458" s="37">
        <v>31.5</v>
      </c>
      <c r="AH458" s="37">
        <v>16.8</v>
      </c>
      <c r="AI458" s="37">
        <v>19.399999999999999</v>
      </c>
      <c r="AJ458" s="37">
        <v>23.6</v>
      </c>
      <c r="AK458" s="37">
        <v>9.5</v>
      </c>
      <c r="AL458" s="37">
        <v>5.3</v>
      </c>
      <c r="AM458" s="37">
        <v>113</v>
      </c>
      <c r="AN458" s="37">
        <v>9.5</v>
      </c>
      <c r="AO458" s="37">
        <v>3.2</v>
      </c>
      <c r="AP458" s="37">
        <v>7.9</v>
      </c>
      <c r="AQ458" s="37">
        <v>11</v>
      </c>
      <c r="AR458" s="37">
        <v>9.5</v>
      </c>
      <c r="AS458" s="37">
        <v>22.6</v>
      </c>
      <c r="AT458" s="37">
        <v>4.2</v>
      </c>
      <c r="AU458" s="37">
        <v>101.9</v>
      </c>
      <c r="AV458" s="37">
        <v>11.6</v>
      </c>
      <c r="AW458" s="37">
        <v>14.7</v>
      </c>
      <c r="AX458" s="37">
        <v>12.6</v>
      </c>
      <c r="AY458" s="37">
        <v>27.9</v>
      </c>
      <c r="AZ458" s="37">
        <v>12.1</v>
      </c>
      <c r="BA458" s="37">
        <v>0</v>
      </c>
      <c r="BB458" s="37">
        <v>1.1000000000000001</v>
      </c>
      <c r="BC458" s="37">
        <v>8.4</v>
      </c>
      <c r="BD458" s="37">
        <v>26.8</v>
      </c>
      <c r="BE458" s="37">
        <v>16.8</v>
      </c>
      <c r="BF458" s="37">
        <v>53.1</v>
      </c>
      <c r="BG458" s="37">
        <v>956.9</v>
      </c>
      <c r="BH458" s="37">
        <v>1000</v>
      </c>
      <c r="BI458" s="37">
        <v>43.1</v>
      </c>
      <c r="BJ458" s="37">
        <v>4.3099999999999996</v>
      </c>
    </row>
    <row r="459" spans="1:62" ht="16.2" thickBot="1" x14ac:dyDescent="0.35">
      <c r="A459" s="36" t="s">
        <v>413</v>
      </c>
      <c r="B459" s="37">
        <v>14.7</v>
      </c>
      <c r="C459" s="37">
        <v>13.7</v>
      </c>
      <c r="D459" s="37">
        <v>15.8</v>
      </c>
      <c r="E459" s="37">
        <v>14.7</v>
      </c>
      <c r="F459" s="37">
        <v>15.8</v>
      </c>
      <c r="G459" s="37">
        <v>15.8</v>
      </c>
      <c r="H459" s="37">
        <v>95.6</v>
      </c>
      <c r="I459" s="37">
        <v>14.7</v>
      </c>
      <c r="J459" s="37">
        <v>15.8</v>
      </c>
      <c r="K459" s="37">
        <v>15.8</v>
      </c>
      <c r="L459" s="37">
        <v>15.8</v>
      </c>
      <c r="M459" s="37">
        <v>22.6</v>
      </c>
      <c r="N459" s="37">
        <v>15.2</v>
      </c>
      <c r="O459" s="37">
        <v>15.8</v>
      </c>
      <c r="P459" s="37">
        <v>15.8</v>
      </c>
      <c r="Q459" s="37">
        <v>27.3</v>
      </c>
      <c r="R459" s="37">
        <v>13.7</v>
      </c>
      <c r="S459" s="37">
        <v>17.899999999999999</v>
      </c>
      <c r="T459" s="37">
        <v>16.8</v>
      </c>
      <c r="U459" s="37">
        <v>18.899999999999999</v>
      </c>
      <c r="V459" s="37">
        <v>18.399999999999999</v>
      </c>
      <c r="W459" s="37">
        <v>15.8</v>
      </c>
      <c r="X459" s="37">
        <v>15.8</v>
      </c>
      <c r="Y459" s="37">
        <v>15.8</v>
      </c>
      <c r="Z459" s="37">
        <v>15.8</v>
      </c>
      <c r="AA459" s="37">
        <v>19.399999999999999</v>
      </c>
      <c r="AB459" s="37">
        <v>15.8</v>
      </c>
      <c r="AC459" s="37">
        <v>15.8</v>
      </c>
      <c r="AD459" s="37">
        <v>9.5</v>
      </c>
      <c r="AE459" s="37">
        <v>33.1</v>
      </c>
      <c r="AF459" s="37">
        <v>10.5</v>
      </c>
      <c r="AG459" s="37">
        <v>31.5</v>
      </c>
      <c r="AH459" s="37">
        <v>21</v>
      </c>
      <c r="AI459" s="37">
        <v>25.2</v>
      </c>
      <c r="AJ459" s="37">
        <v>23.6</v>
      </c>
      <c r="AK459" s="37">
        <v>15.8</v>
      </c>
      <c r="AL459" s="37">
        <v>5.3</v>
      </c>
      <c r="AM459" s="37">
        <v>111.9</v>
      </c>
      <c r="AN459" s="37">
        <v>8.4</v>
      </c>
      <c r="AO459" s="37">
        <v>8.4</v>
      </c>
      <c r="AP459" s="37">
        <v>8.9</v>
      </c>
      <c r="AQ459" s="37">
        <v>12.1</v>
      </c>
      <c r="AR459" s="37">
        <v>9.5</v>
      </c>
      <c r="AS459" s="37">
        <v>21.5</v>
      </c>
      <c r="AT459" s="37">
        <v>3.2</v>
      </c>
      <c r="AU459" s="37">
        <v>101.9</v>
      </c>
      <c r="AV459" s="37">
        <v>14.7</v>
      </c>
      <c r="AW459" s="37">
        <v>15.8</v>
      </c>
      <c r="AX459" s="37">
        <v>6.3</v>
      </c>
      <c r="AY459" s="37">
        <v>27.9</v>
      </c>
      <c r="AZ459" s="37">
        <v>13.1</v>
      </c>
      <c r="BA459" s="37">
        <v>9.5</v>
      </c>
      <c r="BB459" s="37">
        <v>2.1</v>
      </c>
      <c r="BC459" s="37">
        <v>14.7</v>
      </c>
      <c r="BD459" s="37">
        <v>33.1</v>
      </c>
      <c r="BE459" s="37">
        <v>17.899999999999999</v>
      </c>
      <c r="BF459" s="37">
        <v>54.1</v>
      </c>
      <c r="BG459" s="37">
        <v>1215</v>
      </c>
      <c r="BH459" s="37">
        <v>1000</v>
      </c>
      <c r="BI459" s="37">
        <v>-215</v>
      </c>
      <c r="BJ459" s="37">
        <v>-21.5</v>
      </c>
    </row>
    <row r="460" spans="1:62" ht="16.2" thickBot="1" x14ac:dyDescent="0.35">
      <c r="A460" s="36" t="s">
        <v>414</v>
      </c>
      <c r="B460" s="37">
        <v>13.7</v>
      </c>
      <c r="C460" s="37">
        <v>9.5</v>
      </c>
      <c r="D460" s="37">
        <v>15.8</v>
      </c>
      <c r="E460" s="37">
        <v>12.6</v>
      </c>
      <c r="F460" s="37">
        <v>13.7</v>
      </c>
      <c r="G460" s="37">
        <v>14.7</v>
      </c>
      <c r="H460" s="37">
        <v>95.6</v>
      </c>
      <c r="I460" s="37">
        <v>14.7</v>
      </c>
      <c r="J460" s="37">
        <v>10.5</v>
      </c>
      <c r="K460" s="37">
        <v>10.5</v>
      </c>
      <c r="L460" s="37">
        <v>14.7</v>
      </c>
      <c r="M460" s="37">
        <v>22.6</v>
      </c>
      <c r="N460" s="37">
        <v>20.5</v>
      </c>
      <c r="O460" s="37">
        <v>12.6</v>
      </c>
      <c r="P460" s="37">
        <v>10.5</v>
      </c>
      <c r="Q460" s="37">
        <v>28.4</v>
      </c>
      <c r="R460" s="37">
        <v>13.7</v>
      </c>
      <c r="S460" s="37">
        <v>10.5</v>
      </c>
      <c r="T460" s="37">
        <v>12.6</v>
      </c>
      <c r="U460" s="37">
        <v>14.7</v>
      </c>
      <c r="V460" s="37">
        <v>13.1</v>
      </c>
      <c r="W460" s="37">
        <v>14.7</v>
      </c>
      <c r="X460" s="37">
        <v>12.6</v>
      </c>
      <c r="Y460" s="37">
        <v>14.7</v>
      </c>
      <c r="Z460" s="37">
        <v>15.8</v>
      </c>
      <c r="AA460" s="37">
        <v>18.399999999999999</v>
      </c>
      <c r="AB460" s="37">
        <v>13.7</v>
      </c>
      <c r="AC460" s="37">
        <v>13.7</v>
      </c>
      <c r="AD460" s="37">
        <v>31</v>
      </c>
      <c r="AE460" s="37">
        <v>33.1</v>
      </c>
      <c r="AF460" s="37">
        <v>11.6</v>
      </c>
      <c r="AG460" s="37">
        <v>31.5</v>
      </c>
      <c r="AH460" s="37">
        <v>15.8</v>
      </c>
      <c r="AI460" s="37">
        <v>19.399999999999999</v>
      </c>
      <c r="AJ460" s="37">
        <v>22.6</v>
      </c>
      <c r="AK460" s="37">
        <v>13.7</v>
      </c>
      <c r="AL460" s="37">
        <v>5.3</v>
      </c>
      <c r="AM460" s="37">
        <v>111.9</v>
      </c>
      <c r="AN460" s="37">
        <v>7.4</v>
      </c>
      <c r="AO460" s="37">
        <v>8.4</v>
      </c>
      <c r="AP460" s="37">
        <v>5.3</v>
      </c>
      <c r="AQ460" s="37">
        <v>12.1</v>
      </c>
      <c r="AR460" s="37">
        <v>10.5</v>
      </c>
      <c r="AS460" s="37">
        <v>22.6</v>
      </c>
      <c r="AT460" s="37">
        <v>3.2</v>
      </c>
      <c r="AU460" s="37">
        <v>103</v>
      </c>
      <c r="AV460" s="37">
        <v>11.6</v>
      </c>
      <c r="AW460" s="37">
        <v>13.7</v>
      </c>
      <c r="AX460" s="37">
        <v>6.3</v>
      </c>
      <c r="AY460" s="37">
        <v>27.9</v>
      </c>
      <c r="AZ460" s="37">
        <v>12.1</v>
      </c>
      <c r="BA460" s="37">
        <v>8.4</v>
      </c>
      <c r="BB460" s="37">
        <v>1.1000000000000001</v>
      </c>
      <c r="BC460" s="37">
        <v>15.8</v>
      </c>
      <c r="BD460" s="37">
        <v>26.8</v>
      </c>
      <c r="BE460" s="37">
        <v>17.899999999999999</v>
      </c>
      <c r="BF460" s="37">
        <v>54.1</v>
      </c>
      <c r="BG460" s="37">
        <v>1152.4000000000001</v>
      </c>
      <c r="BH460" s="37">
        <v>1000</v>
      </c>
      <c r="BI460" s="37">
        <v>-152.4</v>
      </c>
      <c r="BJ460" s="37">
        <v>-15.24</v>
      </c>
    </row>
    <row r="461" spans="1:62" ht="16.2" thickBot="1" x14ac:dyDescent="0.35">
      <c r="A461" s="36" t="s">
        <v>415</v>
      </c>
      <c r="B461" s="37">
        <v>14.7</v>
      </c>
      <c r="C461" s="37">
        <v>9.5</v>
      </c>
      <c r="D461" s="37">
        <v>1.1000000000000001</v>
      </c>
      <c r="E461" s="37">
        <v>9.5</v>
      </c>
      <c r="F461" s="37">
        <v>6.3</v>
      </c>
      <c r="G461" s="37">
        <v>7.4</v>
      </c>
      <c r="H461" s="37">
        <v>97.7</v>
      </c>
      <c r="I461" s="37">
        <v>1.1000000000000001</v>
      </c>
      <c r="J461" s="37">
        <v>9.5</v>
      </c>
      <c r="K461" s="37">
        <v>3.2</v>
      </c>
      <c r="L461" s="37">
        <v>4.2</v>
      </c>
      <c r="M461" s="37">
        <v>0</v>
      </c>
      <c r="N461" s="37">
        <v>13.1</v>
      </c>
      <c r="O461" s="37">
        <v>9.5</v>
      </c>
      <c r="P461" s="37">
        <v>10.5</v>
      </c>
      <c r="Q461" s="37">
        <v>18.899999999999999</v>
      </c>
      <c r="R461" s="37">
        <v>1.1000000000000001</v>
      </c>
      <c r="S461" s="37">
        <v>0</v>
      </c>
      <c r="T461" s="37">
        <v>11.6</v>
      </c>
      <c r="U461" s="37">
        <v>13.7</v>
      </c>
      <c r="V461" s="37">
        <v>13.1</v>
      </c>
      <c r="W461" s="37">
        <v>0</v>
      </c>
      <c r="X461" s="37">
        <v>10.5</v>
      </c>
      <c r="Y461" s="37">
        <v>10.5</v>
      </c>
      <c r="Z461" s="37">
        <v>12.6</v>
      </c>
      <c r="AA461" s="37">
        <v>17.3</v>
      </c>
      <c r="AB461" s="37">
        <v>4.2</v>
      </c>
      <c r="AC461" s="37">
        <v>6.3</v>
      </c>
      <c r="AD461" s="37">
        <v>55.2</v>
      </c>
      <c r="AE461" s="37">
        <v>33.1</v>
      </c>
      <c r="AF461" s="37">
        <v>11.6</v>
      </c>
      <c r="AG461" s="37">
        <v>31.5</v>
      </c>
      <c r="AH461" s="37">
        <v>17.899999999999999</v>
      </c>
      <c r="AI461" s="37">
        <v>17.3</v>
      </c>
      <c r="AJ461" s="37">
        <v>23.6</v>
      </c>
      <c r="AK461" s="37">
        <v>8.4</v>
      </c>
      <c r="AL461" s="37">
        <v>5.3</v>
      </c>
      <c r="AM461" s="37">
        <v>111.9</v>
      </c>
      <c r="AN461" s="37">
        <v>8.4</v>
      </c>
      <c r="AO461" s="37">
        <v>3.2</v>
      </c>
      <c r="AP461" s="37">
        <v>5.3</v>
      </c>
      <c r="AQ461" s="37">
        <v>12.1</v>
      </c>
      <c r="AR461" s="37">
        <v>8.4</v>
      </c>
      <c r="AS461" s="37">
        <v>21.5</v>
      </c>
      <c r="AT461" s="37">
        <v>4.2</v>
      </c>
      <c r="AU461" s="37">
        <v>103</v>
      </c>
      <c r="AV461" s="37">
        <v>11.6</v>
      </c>
      <c r="AW461" s="37">
        <v>15.8</v>
      </c>
      <c r="AX461" s="37">
        <v>6.3</v>
      </c>
      <c r="AY461" s="37">
        <v>27.9</v>
      </c>
      <c r="AZ461" s="37">
        <v>13.1</v>
      </c>
      <c r="BA461" s="37">
        <v>5.3</v>
      </c>
      <c r="BB461" s="37">
        <v>1.1000000000000001</v>
      </c>
      <c r="BC461" s="37">
        <v>15.8</v>
      </c>
      <c r="BD461" s="37">
        <v>26.8</v>
      </c>
      <c r="BE461" s="37">
        <v>16.8</v>
      </c>
      <c r="BF461" s="37">
        <v>54.1</v>
      </c>
      <c r="BG461" s="37">
        <v>993.2</v>
      </c>
      <c r="BH461" s="37">
        <v>1000</v>
      </c>
      <c r="BI461" s="37">
        <v>6.8</v>
      </c>
      <c r="BJ461" s="37">
        <v>0.68</v>
      </c>
    </row>
    <row r="462" spans="1:62" ht="16.2" thickBot="1" x14ac:dyDescent="0.35">
      <c r="A462" s="36" t="s">
        <v>416</v>
      </c>
      <c r="B462" s="37">
        <v>9.5</v>
      </c>
      <c r="C462" s="37">
        <v>9.5</v>
      </c>
      <c r="D462" s="37">
        <v>2.1</v>
      </c>
      <c r="E462" s="37">
        <v>4.2</v>
      </c>
      <c r="F462" s="37">
        <v>5.3</v>
      </c>
      <c r="G462" s="37">
        <v>3.2</v>
      </c>
      <c r="H462" s="37">
        <v>92.5</v>
      </c>
      <c r="I462" s="37">
        <v>0</v>
      </c>
      <c r="J462" s="37">
        <v>9.5</v>
      </c>
      <c r="K462" s="37">
        <v>5.3</v>
      </c>
      <c r="L462" s="37">
        <v>5.3</v>
      </c>
      <c r="M462" s="37">
        <v>0</v>
      </c>
      <c r="N462" s="37">
        <v>13.1</v>
      </c>
      <c r="O462" s="37">
        <v>9.5</v>
      </c>
      <c r="P462" s="37">
        <v>9.5</v>
      </c>
      <c r="Q462" s="37">
        <v>20</v>
      </c>
      <c r="R462" s="37">
        <v>2.1</v>
      </c>
      <c r="S462" s="37">
        <v>11.6</v>
      </c>
      <c r="T462" s="37">
        <v>11.6</v>
      </c>
      <c r="U462" s="37">
        <v>12.6</v>
      </c>
      <c r="V462" s="37">
        <v>13.1</v>
      </c>
      <c r="W462" s="37">
        <v>1.1000000000000001</v>
      </c>
      <c r="X462" s="37">
        <v>12.6</v>
      </c>
      <c r="Y462" s="37">
        <v>8.4</v>
      </c>
      <c r="Z462" s="37">
        <v>12.6</v>
      </c>
      <c r="AA462" s="37">
        <v>17.3</v>
      </c>
      <c r="AB462" s="37">
        <v>3.2</v>
      </c>
      <c r="AC462" s="37">
        <v>5.3</v>
      </c>
      <c r="AD462" s="37">
        <v>55.2</v>
      </c>
      <c r="AE462" s="37">
        <v>33.1</v>
      </c>
      <c r="AF462" s="37">
        <v>11.6</v>
      </c>
      <c r="AG462" s="37">
        <v>31.5</v>
      </c>
      <c r="AH462" s="37">
        <v>15.8</v>
      </c>
      <c r="AI462" s="37">
        <v>18.399999999999999</v>
      </c>
      <c r="AJ462" s="37">
        <v>49.9</v>
      </c>
      <c r="AK462" s="37">
        <v>7.4</v>
      </c>
      <c r="AL462" s="37">
        <v>6.3</v>
      </c>
      <c r="AM462" s="37">
        <v>117.2</v>
      </c>
      <c r="AN462" s="37">
        <v>6.3</v>
      </c>
      <c r="AO462" s="37">
        <v>3.2</v>
      </c>
      <c r="AP462" s="37">
        <v>5.3</v>
      </c>
      <c r="AQ462" s="37">
        <v>12.1</v>
      </c>
      <c r="AR462" s="37">
        <v>8.4</v>
      </c>
      <c r="AS462" s="37">
        <v>21.5</v>
      </c>
      <c r="AT462" s="37">
        <v>3.2</v>
      </c>
      <c r="AU462" s="37">
        <v>103</v>
      </c>
      <c r="AV462" s="37">
        <v>10.5</v>
      </c>
      <c r="AW462" s="37">
        <v>15.8</v>
      </c>
      <c r="AX462" s="37">
        <v>3.2</v>
      </c>
      <c r="AY462" s="37">
        <v>17.899999999999999</v>
      </c>
      <c r="AZ462" s="37">
        <v>12.1</v>
      </c>
      <c r="BA462" s="37">
        <v>0</v>
      </c>
      <c r="BB462" s="37">
        <v>7.9</v>
      </c>
      <c r="BC462" s="37">
        <v>10.5</v>
      </c>
      <c r="BD462" s="37">
        <v>26.8</v>
      </c>
      <c r="BE462" s="37">
        <v>18.899999999999999</v>
      </c>
      <c r="BF462" s="37">
        <v>54.1</v>
      </c>
      <c r="BG462" s="37">
        <v>996.4</v>
      </c>
      <c r="BH462" s="37">
        <v>1000</v>
      </c>
      <c r="BI462" s="37">
        <v>3.6</v>
      </c>
      <c r="BJ462" s="37">
        <v>0.36</v>
      </c>
    </row>
    <row r="463" spans="1:62" ht="16.2" thickBot="1" x14ac:dyDescent="0.35">
      <c r="A463" s="36" t="s">
        <v>417</v>
      </c>
      <c r="B463" s="37">
        <v>9.5</v>
      </c>
      <c r="C463" s="37">
        <v>9.5</v>
      </c>
      <c r="D463" s="37">
        <v>1.1000000000000001</v>
      </c>
      <c r="E463" s="37">
        <v>3.2</v>
      </c>
      <c r="F463" s="37">
        <v>5.3</v>
      </c>
      <c r="G463" s="37">
        <v>5.3</v>
      </c>
      <c r="H463" s="37">
        <v>92.5</v>
      </c>
      <c r="I463" s="37">
        <v>0</v>
      </c>
      <c r="J463" s="37">
        <v>9.5</v>
      </c>
      <c r="K463" s="37">
        <v>3.2</v>
      </c>
      <c r="L463" s="37">
        <v>4.2</v>
      </c>
      <c r="M463" s="37">
        <v>0</v>
      </c>
      <c r="N463" s="37">
        <v>12.1</v>
      </c>
      <c r="O463" s="37">
        <v>9.5</v>
      </c>
      <c r="P463" s="37">
        <v>9.5</v>
      </c>
      <c r="Q463" s="37">
        <v>18.899999999999999</v>
      </c>
      <c r="R463" s="37">
        <v>1.1000000000000001</v>
      </c>
      <c r="S463" s="37">
        <v>0</v>
      </c>
      <c r="T463" s="37">
        <v>11.6</v>
      </c>
      <c r="U463" s="37">
        <v>12.6</v>
      </c>
      <c r="V463" s="37">
        <v>13.1</v>
      </c>
      <c r="W463" s="37">
        <v>1.1000000000000001</v>
      </c>
      <c r="X463" s="37">
        <v>15.8</v>
      </c>
      <c r="Y463" s="37">
        <v>13.7</v>
      </c>
      <c r="Z463" s="37">
        <v>13.7</v>
      </c>
      <c r="AA463" s="37">
        <v>18.399999999999999</v>
      </c>
      <c r="AB463" s="37">
        <v>3.2</v>
      </c>
      <c r="AC463" s="37">
        <v>6.3</v>
      </c>
      <c r="AD463" s="37">
        <v>9.5</v>
      </c>
      <c r="AE463" s="37">
        <v>32.1</v>
      </c>
      <c r="AF463" s="37">
        <v>10.5</v>
      </c>
      <c r="AG463" s="37">
        <v>31.5</v>
      </c>
      <c r="AH463" s="37">
        <v>17.899999999999999</v>
      </c>
      <c r="AI463" s="37">
        <v>17.3</v>
      </c>
      <c r="AJ463" s="37">
        <v>23.6</v>
      </c>
      <c r="AK463" s="37">
        <v>7.4</v>
      </c>
      <c r="AL463" s="37">
        <v>5.3</v>
      </c>
      <c r="AM463" s="37">
        <v>113</v>
      </c>
      <c r="AN463" s="37">
        <v>7.4</v>
      </c>
      <c r="AO463" s="37">
        <v>3.2</v>
      </c>
      <c r="AP463" s="37">
        <v>7.9</v>
      </c>
      <c r="AQ463" s="37">
        <v>11</v>
      </c>
      <c r="AR463" s="37">
        <v>7.4</v>
      </c>
      <c r="AS463" s="37">
        <v>21.5</v>
      </c>
      <c r="AT463" s="37">
        <v>3.2</v>
      </c>
      <c r="AU463" s="37">
        <v>103</v>
      </c>
      <c r="AV463" s="37">
        <v>11.6</v>
      </c>
      <c r="AW463" s="37">
        <v>14.7</v>
      </c>
      <c r="AX463" s="37">
        <v>0</v>
      </c>
      <c r="AY463" s="37">
        <v>27.9</v>
      </c>
      <c r="AZ463" s="37">
        <v>12.1</v>
      </c>
      <c r="BA463" s="37">
        <v>5.3</v>
      </c>
      <c r="BB463" s="37">
        <v>2.1</v>
      </c>
      <c r="BC463" s="37">
        <v>9.5</v>
      </c>
      <c r="BD463" s="37">
        <v>30</v>
      </c>
      <c r="BE463" s="37">
        <v>20</v>
      </c>
      <c r="BF463" s="37">
        <v>53.1</v>
      </c>
      <c r="BG463" s="37">
        <v>921.7</v>
      </c>
      <c r="BH463" s="37">
        <v>1000</v>
      </c>
      <c r="BI463" s="37">
        <v>78.3</v>
      </c>
      <c r="BJ463" s="37">
        <v>7.83</v>
      </c>
    </row>
    <row r="464" spans="1:62" ht="16.2" thickBot="1" x14ac:dyDescent="0.35">
      <c r="A464" s="36" t="s">
        <v>418</v>
      </c>
      <c r="B464" s="37">
        <v>7.4</v>
      </c>
      <c r="C464" s="37">
        <v>10.5</v>
      </c>
      <c r="D464" s="37">
        <v>3.2</v>
      </c>
      <c r="E464" s="37">
        <v>4.2</v>
      </c>
      <c r="F464" s="37">
        <v>7.4</v>
      </c>
      <c r="G464" s="37">
        <v>7.4</v>
      </c>
      <c r="H464" s="37">
        <v>92.5</v>
      </c>
      <c r="I464" s="37">
        <v>1.1000000000000001</v>
      </c>
      <c r="J464" s="37">
        <v>10.5</v>
      </c>
      <c r="K464" s="37">
        <v>7.4</v>
      </c>
      <c r="L464" s="37">
        <v>5.3</v>
      </c>
      <c r="M464" s="37">
        <v>0</v>
      </c>
      <c r="N464" s="37">
        <v>13.1</v>
      </c>
      <c r="O464" s="37">
        <v>9.5</v>
      </c>
      <c r="P464" s="37">
        <v>9.5</v>
      </c>
      <c r="Q464" s="37">
        <v>18.899999999999999</v>
      </c>
      <c r="R464" s="37">
        <v>2.1</v>
      </c>
      <c r="S464" s="37">
        <v>1.1000000000000001</v>
      </c>
      <c r="T464" s="37">
        <v>11.6</v>
      </c>
      <c r="U464" s="37">
        <v>13.7</v>
      </c>
      <c r="V464" s="37">
        <v>14.2</v>
      </c>
      <c r="W464" s="37">
        <v>0</v>
      </c>
      <c r="X464" s="37">
        <v>10.5</v>
      </c>
      <c r="Y464" s="37">
        <v>7.4</v>
      </c>
      <c r="Z464" s="37">
        <v>11.6</v>
      </c>
      <c r="AA464" s="37">
        <v>17.3</v>
      </c>
      <c r="AB464" s="37">
        <v>6.3</v>
      </c>
      <c r="AC464" s="37">
        <v>5.3</v>
      </c>
      <c r="AD464" s="37">
        <v>9.5</v>
      </c>
      <c r="AE464" s="37">
        <v>32.1</v>
      </c>
      <c r="AF464" s="37">
        <v>10.5</v>
      </c>
      <c r="AG464" s="37">
        <v>31.5</v>
      </c>
      <c r="AH464" s="37">
        <v>17.899999999999999</v>
      </c>
      <c r="AI464" s="37">
        <v>18.399999999999999</v>
      </c>
      <c r="AJ464" s="37">
        <v>23.6</v>
      </c>
      <c r="AK464" s="37">
        <v>8.4</v>
      </c>
      <c r="AL464" s="37">
        <v>5.3</v>
      </c>
      <c r="AM464" s="37">
        <v>117.2</v>
      </c>
      <c r="AN464" s="37">
        <v>5.3</v>
      </c>
      <c r="AO464" s="37">
        <v>3.2</v>
      </c>
      <c r="AP464" s="37">
        <v>5.3</v>
      </c>
      <c r="AQ464" s="37">
        <v>12.1</v>
      </c>
      <c r="AR464" s="37">
        <v>10.5</v>
      </c>
      <c r="AS464" s="37">
        <v>20.5</v>
      </c>
      <c r="AT464" s="37">
        <v>4.2</v>
      </c>
      <c r="AU464" s="37">
        <v>101.9</v>
      </c>
      <c r="AV464" s="37">
        <v>10.5</v>
      </c>
      <c r="AW464" s="37">
        <v>14.7</v>
      </c>
      <c r="AX464" s="37">
        <v>9.5</v>
      </c>
      <c r="AY464" s="37">
        <v>17.899999999999999</v>
      </c>
      <c r="AZ464" s="37">
        <v>13.1</v>
      </c>
      <c r="BA464" s="37">
        <v>0</v>
      </c>
      <c r="BB464" s="37">
        <v>2.1</v>
      </c>
      <c r="BC464" s="37">
        <v>7.4</v>
      </c>
      <c r="BD464" s="37">
        <v>25.7</v>
      </c>
      <c r="BE464" s="37">
        <v>16.8</v>
      </c>
      <c r="BF464" s="37">
        <v>53.1</v>
      </c>
      <c r="BG464" s="37">
        <v>916.5</v>
      </c>
      <c r="BH464" s="37">
        <v>1000</v>
      </c>
      <c r="BI464" s="37">
        <v>83.5</v>
      </c>
      <c r="BJ464" s="37">
        <v>8.35</v>
      </c>
    </row>
    <row r="465" spans="1:62" ht="16.2" thickBot="1" x14ac:dyDescent="0.35">
      <c r="A465" s="36" t="s">
        <v>419</v>
      </c>
      <c r="B465" s="37">
        <v>8.4</v>
      </c>
      <c r="C465" s="37">
        <v>9.5</v>
      </c>
      <c r="D465" s="37">
        <v>2.1</v>
      </c>
      <c r="E465" s="37">
        <v>3.2</v>
      </c>
      <c r="F465" s="37">
        <v>5.3</v>
      </c>
      <c r="G465" s="37">
        <v>4.2</v>
      </c>
      <c r="H465" s="37">
        <v>93.5</v>
      </c>
      <c r="I465" s="37">
        <v>0</v>
      </c>
      <c r="J465" s="37">
        <v>9.5</v>
      </c>
      <c r="K465" s="37">
        <v>3.2</v>
      </c>
      <c r="L465" s="37">
        <v>4.2</v>
      </c>
      <c r="M465" s="37">
        <v>0</v>
      </c>
      <c r="N465" s="37">
        <v>12.1</v>
      </c>
      <c r="O465" s="37">
        <v>9.5</v>
      </c>
      <c r="P465" s="37">
        <v>9.5</v>
      </c>
      <c r="Q465" s="37">
        <v>20</v>
      </c>
      <c r="R465" s="37">
        <v>1.1000000000000001</v>
      </c>
      <c r="S465" s="37">
        <v>0</v>
      </c>
      <c r="T465" s="37">
        <v>11.6</v>
      </c>
      <c r="U465" s="37">
        <v>12.6</v>
      </c>
      <c r="V465" s="37">
        <v>14.2</v>
      </c>
      <c r="W465" s="37">
        <v>0</v>
      </c>
      <c r="X465" s="37">
        <v>11.6</v>
      </c>
      <c r="Y465" s="37">
        <v>7.4</v>
      </c>
      <c r="Z465" s="37">
        <v>12.6</v>
      </c>
      <c r="AA465" s="37">
        <v>17.3</v>
      </c>
      <c r="AB465" s="37">
        <v>3.2</v>
      </c>
      <c r="AC465" s="37">
        <v>5.3</v>
      </c>
      <c r="AD465" s="37">
        <v>9.5</v>
      </c>
      <c r="AE465" s="37">
        <v>33.1</v>
      </c>
      <c r="AF465" s="37">
        <v>9.5</v>
      </c>
      <c r="AG465" s="37">
        <v>31.5</v>
      </c>
      <c r="AH465" s="37">
        <v>17.899999999999999</v>
      </c>
      <c r="AI465" s="37">
        <v>18.399999999999999</v>
      </c>
      <c r="AJ465" s="37">
        <v>23.6</v>
      </c>
      <c r="AK465" s="37">
        <v>7.4</v>
      </c>
      <c r="AL465" s="37">
        <v>5.3</v>
      </c>
      <c r="AM465" s="37">
        <v>111.9</v>
      </c>
      <c r="AN465" s="37">
        <v>5.3</v>
      </c>
      <c r="AO465" s="37">
        <v>3.2</v>
      </c>
      <c r="AP465" s="37">
        <v>7.9</v>
      </c>
      <c r="AQ465" s="37">
        <v>11</v>
      </c>
      <c r="AR465" s="37">
        <v>7.4</v>
      </c>
      <c r="AS465" s="37">
        <v>20.5</v>
      </c>
      <c r="AT465" s="37">
        <v>4.2</v>
      </c>
      <c r="AU465" s="37">
        <v>101.9</v>
      </c>
      <c r="AV465" s="37">
        <v>10.5</v>
      </c>
      <c r="AW465" s="37">
        <v>13.7</v>
      </c>
      <c r="AX465" s="37">
        <v>6.3</v>
      </c>
      <c r="AY465" s="37">
        <v>27.9</v>
      </c>
      <c r="AZ465" s="37">
        <v>12.1</v>
      </c>
      <c r="BA465" s="37">
        <v>0</v>
      </c>
      <c r="BB465" s="37">
        <v>3.2</v>
      </c>
      <c r="BC465" s="37">
        <v>8.4</v>
      </c>
      <c r="BD465" s="37">
        <v>26.8</v>
      </c>
      <c r="BE465" s="37">
        <v>23.1</v>
      </c>
      <c r="BF465" s="37">
        <v>53.1</v>
      </c>
      <c r="BG465" s="37">
        <v>904.9</v>
      </c>
      <c r="BH465" s="37">
        <v>1000</v>
      </c>
      <c r="BI465" s="37">
        <v>95.1</v>
      </c>
      <c r="BJ465" s="37">
        <v>9.51</v>
      </c>
    </row>
    <row r="466" spans="1:62" ht="16.2" thickBot="1" x14ac:dyDescent="0.35">
      <c r="A466" s="36" t="s">
        <v>420</v>
      </c>
      <c r="B466" s="37">
        <v>11.6</v>
      </c>
      <c r="C466" s="37">
        <v>13.7</v>
      </c>
      <c r="D466" s="37">
        <v>3.2</v>
      </c>
      <c r="E466" s="37">
        <v>6.3</v>
      </c>
      <c r="F466" s="37">
        <v>7.4</v>
      </c>
      <c r="G466" s="37">
        <v>9.5</v>
      </c>
      <c r="H466" s="37">
        <v>95.6</v>
      </c>
      <c r="I466" s="37">
        <v>0</v>
      </c>
      <c r="J466" s="37">
        <v>10.5</v>
      </c>
      <c r="K466" s="37">
        <v>9.5</v>
      </c>
      <c r="L466" s="37">
        <v>5.3</v>
      </c>
      <c r="M466" s="37">
        <v>8.9</v>
      </c>
      <c r="N466" s="37">
        <v>14.2</v>
      </c>
      <c r="O466" s="37">
        <v>9.5</v>
      </c>
      <c r="P466" s="37">
        <v>9.5</v>
      </c>
      <c r="Q466" s="37">
        <v>24.2</v>
      </c>
      <c r="R466" s="37">
        <v>2.1</v>
      </c>
      <c r="S466" s="37">
        <v>1.1000000000000001</v>
      </c>
      <c r="T466" s="37">
        <v>11.6</v>
      </c>
      <c r="U466" s="37">
        <v>12.6</v>
      </c>
      <c r="V466" s="37">
        <v>13.1</v>
      </c>
      <c r="W466" s="37">
        <v>3.2</v>
      </c>
      <c r="X466" s="37">
        <v>11.6</v>
      </c>
      <c r="Y466" s="37">
        <v>7.4</v>
      </c>
      <c r="Z466" s="37">
        <v>11.6</v>
      </c>
      <c r="AA466" s="37">
        <v>16.3</v>
      </c>
      <c r="AB466" s="37">
        <v>5.3</v>
      </c>
      <c r="AC466" s="37">
        <v>6.3</v>
      </c>
      <c r="AD466" s="37">
        <v>56.2</v>
      </c>
      <c r="AE466" s="37">
        <v>33.1</v>
      </c>
      <c r="AF466" s="37">
        <v>14.7</v>
      </c>
      <c r="AG466" s="37">
        <v>47.8</v>
      </c>
      <c r="AH466" s="37">
        <v>22.1</v>
      </c>
      <c r="AI466" s="37">
        <v>17.3</v>
      </c>
      <c r="AJ466" s="37">
        <v>23.6</v>
      </c>
      <c r="AK466" s="37">
        <v>8.4</v>
      </c>
      <c r="AL466" s="37">
        <v>5.3</v>
      </c>
      <c r="AM466" s="37">
        <v>115.1</v>
      </c>
      <c r="AN466" s="37">
        <v>6.3</v>
      </c>
      <c r="AO466" s="37">
        <v>3.2</v>
      </c>
      <c r="AP466" s="37">
        <v>7.9</v>
      </c>
      <c r="AQ466" s="37">
        <v>12.1</v>
      </c>
      <c r="AR466" s="37">
        <v>8.4</v>
      </c>
      <c r="AS466" s="37">
        <v>23.6</v>
      </c>
      <c r="AT466" s="37">
        <v>4.2</v>
      </c>
      <c r="AU466" s="37">
        <v>103</v>
      </c>
      <c r="AV466" s="37">
        <v>10.5</v>
      </c>
      <c r="AW466" s="37">
        <v>14.7</v>
      </c>
      <c r="AX466" s="37">
        <v>6.3</v>
      </c>
      <c r="AY466" s="37">
        <v>27.9</v>
      </c>
      <c r="AZ466" s="37">
        <v>12.1</v>
      </c>
      <c r="BA466" s="37">
        <v>0</v>
      </c>
      <c r="BB466" s="37">
        <v>5.3</v>
      </c>
      <c r="BC466" s="37">
        <v>11.6</v>
      </c>
      <c r="BD466" s="37">
        <v>25.7</v>
      </c>
      <c r="BE466" s="37">
        <v>17.899999999999999</v>
      </c>
      <c r="BF466" s="37">
        <v>54.1</v>
      </c>
      <c r="BG466" s="37">
        <v>1038.9000000000001</v>
      </c>
      <c r="BH466" s="37">
        <v>1000</v>
      </c>
      <c r="BI466" s="37">
        <v>-38.9</v>
      </c>
      <c r="BJ466" s="37">
        <v>-3.89</v>
      </c>
    </row>
    <row r="467" spans="1:62" ht="16.2" thickBot="1" x14ac:dyDescent="0.35">
      <c r="A467" s="36" t="s">
        <v>421</v>
      </c>
      <c r="B467" s="37">
        <v>8.4</v>
      </c>
      <c r="C467" s="37">
        <v>9.5</v>
      </c>
      <c r="D467" s="37">
        <v>2.1</v>
      </c>
      <c r="E467" s="37">
        <v>3.2</v>
      </c>
      <c r="F467" s="37">
        <v>5.3</v>
      </c>
      <c r="G467" s="37">
        <v>4.2</v>
      </c>
      <c r="H467" s="37">
        <v>93.5</v>
      </c>
      <c r="I467" s="37">
        <v>0</v>
      </c>
      <c r="J467" s="37">
        <v>9.5</v>
      </c>
      <c r="K467" s="37">
        <v>3.2</v>
      </c>
      <c r="L467" s="37">
        <v>5.3</v>
      </c>
      <c r="M467" s="37">
        <v>0</v>
      </c>
      <c r="N467" s="37">
        <v>12.1</v>
      </c>
      <c r="O467" s="37">
        <v>9.5</v>
      </c>
      <c r="P467" s="37">
        <v>9.5</v>
      </c>
      <c r="Q467" s="37">
        <v>18.899999999999999</v>
      </c>
      <c r="R467" s="37">
        <v>1.1000000000000001</v>
      </c>
      <c r="S467" s="37">
        <v>0</v>
      </c>
      <c r="T467" s="37">
        <v>12.6</v>
      </c>
      <c r="U467" s="37">
        <v>12.6</v>
      </c>
      <c r="V467" s="37">
        <v>13.1</v>
      </c>
      <c r="W467" s="37">
        <v>0</v>
      </c>
      <c r="X467" s="37">
        <v>13.7</v>
      </c>
      <c r="Y467" s="37">
        <v>9.5</v>
      </c>
      <c r="Z467" s="37">
        <v>12.6</v>
      </c>
      <c r="AA467" s="37">
        <v>18.399999999999999</v>
      </c>
      <c r="AB467" s="37">
        <v>3.2</v>
      </c>
      <c r="AC467" s="37">
        <v>6.3</v>
      </c>
      <c r="AD467" s="37">
        <v>30</v>
      </c>
      <c r="AE467" s="37">
        <v>33.1</v>
      </c>
      <c r="AF467" s="37">
        <v>9.5</v>
      </c>
      <c r="AG467" s="37">
        <v>31.5</v>
      </c>
      <c r="AH467" s="37">
        <v>16.8</v>
      </c>
      <c r="AI467" s="37">
        <v>18.399999999999999</v>
      </c>
      <c r="AJ467" s="37">
        <v>23.6</v>
      </c>
      <c r="AK467" s="37">
        <v>7.4</v>
      </c>
      <c r="AL467" s="37">
        <v>5.3</v>
      </c>
      <c r="AM467" s="37">
        <v>114</v>
      </c>
      <c r="AN467" s="37">
        <v>6.3</v>
      </c>
      <c r="AO467" s="37">
        <v>3.2</v>
      </c>
      <c r="AP467" s="37">
        <v>5.3</v>
      </c>
      <c r="AQ467" s="37">
        <v>12.1</v>
      </c>
      <c r="AR467" s="37">
        <v>8.4</v>
      </c>
      <c r="AS467" s="37">
        <v>21.5</v>
      </c>
      <c r="AT467" s="37">
        <v>4.2</v>
      </c>
      <c r="AU467" s="37">
        <v>111.9</v>
      </c>
      <c r="AV467" s="37">
        <v>10.5</v>
      </c>
      <c r="AW467" s="37">
        <v>14.7</v>
      </c>
      <c r="AX467" s="37">
        <v>3.2</v>
      </c>
      <c r="AY467" s="37">
        <v>27.9</v>
      </c>
      <c r="AZ467" s="37">
        <v>12.1</v>
      </c>
      <c r="BA467" s="37">
        <v>2.1</v>
      </c>
      <c r="BB467" s="37">
        <v>1.1000000000000001</v>
      </c>
      <c r="BC467" s="37">
        <v>7.4</v>
      </c>
      <c r="BD467" s="37">
        <v>26.8</v>
      </c>
      <c r="BE467" s="37">
        <v>18.899999999999999</v>
      </c>
      <c r="BF467" s="37">
        <v>53.1</v>
      </c>
      <c r="BG467" s="37">
        <v>937</v>
      </c>
      <c r="BH467" s="37">
        <v>1000</v>
      </c>
      <c r="BI467" s="37">
        <v>63</v>
      </c>
      <c r="BJ467" s="37">
        <v>6.3</v>
      </c>
    </row>
    <row r="468" spans="1:62" ht="16.2" thickBot="1" x14ac:dyDescent="0.35">
      <c r="A468" s="36" t="s">
        <v>422</v>
      </c>
      <c r="B468" s="37">
        <v>8.4</v>
      </c>
      <c r="C468" s="37">
        <v>9.5</v>
      </c>
      <c r="D468" s="37">
        <v>1.1000000000000001</v>
      </c>
      <c r="E468" s="37">
        <v>4.2</v>
      </c>
      <c r="F468" s="37">
        <v>4.2</v>
      </c>
      <c r="G468" s="37">
        <v>4.2</v>
      </c>
      <c r="H468" s="37">
        <v>92.5</v>
      </c>
      <c r="I468" s="37">
        <v>0</v>
      </c>
      <c r="J468" s="37">
        <v>9.5</v>
      </c>
      <c r="K468" s="37">
        <v>3.2</v>
      </c>
      <c r="L468" s="37">
        <v>4.2</v>
      </c>
      <c r="M468" s="37">
        <v>8.9</v>
      </c>
      <c r="N468" s="37">
        <v>12.1</v>
      </c>
      <c r="O468" s="37">
        <v>9.5</v>
      </c>
      <c r="P468" s="37">
        <v>9.5</v>
      </c>
      <c r="Q468" s="37">
        <v>18.899999999999999</v>
      </c>
      <c r="R468" s="37">
        <v>1.1000000000000001</v>
      </c>
      <c r="S468" s="37">
        <v>0</v>
      </c>
      <c r="T468" s="37">
        <v>11.6</v>
      </c>
      <c r="U468" s="37">
        <v>12.6</v>
      </c>
      <c r="V468" s="37">
        <v>14.2</v>
      </c>
      <c r="W468" s="37">
        <v>2.1</v>
      </c>
      <c r="X468" s="37">
        <v>11.6</v>
      </c>
      <c r="Y468" s="37">
        <v>8.4</v>
      </c>
      <c r="Z468" s="37">
        <v>12.6</v>
      </c>
      <c r="AA468" s="37">
        <v>16.3</v>
      </c>
      <c r="AB468" s="37">
        <v>3.2</v>
      </c>
      <c r="AC468" s="37">
        <v>5.3</v>
      </c>
      <c r="AD468" s="37">
        <v>9.5</v>
      </c>
      <c r="AE468" s="37">
        <v>33.1</v>
      </c>
      <c r="AF468" s="37">
        <v>8.4</v>
      </c>
      <c r="AG468" s="37">
        <v>31.5</v>
      </c>
      <c r="AH468" s="37">
        <v>17.899999999999999</v>
      </c>
      <c r="AI468" s="37">
        <v>18.399999999999999</v>
      </c>
      <c r="AJ468" s="37">
        <v>23.6</v>
      </c>
      <c r="AK468" s="37">
        <v>7.4</v>
      </c>
      <c r="AL468" s="37">
        <v>5.3</v>
      </c>
      <c r="AM468" s="37">
        <v>110.9</v>
      </c>
      <c r="AN468" s="37">
        <v>5.3</v>
      </c>
      <c r="AO468" s="37">
        <v>2.1</v>
      </c>
      <c r="AP468" s="37">
        <v>7.9</v>
      </c>
      <c r="AQ468" s="37">
        <v>12.1</v>
      </c>
      <c r="AR468" s="37">
        <v>9.5</v>
      </c>
      <c r="AS468" s="37">
        <v>22.6</v>
      </c>
      <c r="AT468" s="37">
        <v>3.2</v>
      </c>
      <c r="AU468" s="37">
        <v>101.9</v>
      </c>
      <c r="AV468" s="37">
        <v>10.5</v>
      </c>
      <c r="AW468" s="37">
        <v>14.7</v>
      </c>
      <c r="AX468" s="37">
        <v>0</v>
      </c>
      <c r="AY468" s="37">
        <v>27.9</v>
      </c>
      <c r="AZ468" s="37">
        <v>12.1</v>
      </c>
      <c r="BA468" s="37">
        <v>0</v>
      </c>
      <c r="BB468" s="37">
        <v>1.1000000000000001</v>
      </c>
      <c r="BC468" s="37">
        <v>7.4</v>
      </c>
      <c r="BD468" s="37">
        <v>25.7</v>
      </c>
      <c r="BE468" s="37">
        <v>16.8</v>
      </c>
      <c r="BF468" s="37">
        <v>53.1</v>
      </c>
      <c r="BG468" s="37">
        <v>898.1</v>
      </c>
      <c r="BH468" s="37">
        <v>1000</v>
      </c>
      <c r="BI468" s="37">
        <v>101.9</v>
      </c>
      <c r="BJ468" s="37">
        <v>10.19</v>
      </c>
    </row>
    <row r="469" spans="1:62" ht="16.2" thickBot="1" x14ac:dyDescent="0.35">
      <c r="A469" s="36" t="s">
        <v>423</v>
      </c>
      <c r="B469" s="37">
        <v>8.4</v>
      </c>
      <c r="C469" s="37">
        <v>10.5</v>
      </c>
      <c r="D469" s="37">
        <v>1.1000000000000001</v>
      </c>
      <c r="E469" s="37">
        <v>5.3</v>
      </c>
      <c r="F469" s="37">
        <v>7.4</v>
      </c>
      <c r="G469" s="37">
        <v>7.4</v>
      </c>
      <c r="H469" s="37">
        <v>95.6</v>
      </c>
      <c r="I469" s="37">
        <v>0</v>
      </c>
      <c r="J469" s="37">
        <v>9.5</v>
      </c>
      <c r="K469" s="37">
        <v>6.3</v>
      </c>
      <c r="L469" s="37">
        <v>5.3</v>
      </c>
      <c r="M469" s="37">
        <v>0</v>
      </c>
      <c r="N469" s="37">
        <v>13.1</v>
      </c>
      <c r="O469" s="37">
        <v>9.5</v>
      </c>
      <c r="P469" s="37">
        <v>9.5</v>
      </c>
      <c r="Q469" s="37">
        <v>21</v>
      </c>
      <c r="R469" s="37">
        <v>1.1000000000000001</v>
      </c>
      <c r="S469" s="37">
        <v>1.1000000000000001</v>
      </c>
      <c r="T469" s="37">
        <v>11.6</v>
      </c>
      <c r="U469" s="37">
        <v>13.7</v>
      </c>
      <c r="V469" s="37">
        <v>13.1</v>
      </c>
      <c r="W469" s="37">
        <v>0</v>
      </c>
      <c r="X469" s="37">
        <v>11.6</v>
      </c>
      <c r="Y469" s="37">
        <v>8.4</v>
      </c>
      <c r="Z469" s="37">
        <v>12.6</v>
      </c>
      <c r="AA469" s="37">
        <v>17.3</v>
      </c>
      <c r="AB469" s="37">
        <v>6.3</v>
      </c>
      <c r="AC469" s="37">
        <v>6.3</v>
      </c>
      <c r="AD469" s="37">
        <v>30</v>
      </c>
      <c r="AE469" s="37">
        <v>33.1</v>
      </c>
      <c r="AF469" s="37">
        <v>9.5</v>
      </c>
      <c r="AG469" s="37">
        <v>31.5</v>
      </c>
      <c r="AH469" s="37">
        <v>20</v>
      </c>
      <c r="AI469" s="37">
        <v>17.3</v>
      </c>
      <c r="AJ469" s="37">
        <v>23.6</v>
      </c>
      <c r="AK469" s="37">
        <v>8.4</v>
      </c>
      <c r="AL469" s="37">
        <v>5.3</v>
      </c>
      <c r="AM469" s="37">
        <v>111.9</v>
      </c>
      <c r="AN469" s="37">
        <v>7.4</v>
      </c>
      <c r="AO469" s="37">
        <v>3.2</v>
      </c>
      <c r="AP469" s="37">
        <v>7.9</v>
      </c>
      <c r="AQ469" s="37">
        <v>12.1</v>
      </c>
      <c r="AR469" s="37">
        <v>10.5</v>
      </c>
      <c r="AS469" s="37">
        <v>24.7</v>
      </c>
      <c r="AT469" s="37">
        <v>4.2</v>
      </c>
      <c r="AU469" s="37">
        <v>101.9</v>
      </c>
      <c r="AV469" s="37">
        <v>10.5</v>
      </c>
      <c r="AW469" s="37">
        <v>14.7</v>
      </c>
      <c r="AX469" s="37">
        <v>10.5</v>
      </c>
      <c r="AY469" s="37">
        <v>17.899999999999999</v>
      </c>
      <c r="AZ469" s="37">
        <v>12.1</v>
      </c>
      <c r="BA469" s="37">
        <v>0</v>
      </c>
      <c r="BB469" s="37">
        <v>1.1000000000000001</v>
      </c>
      <c r="BC469" s="37">
        <v>8.4</v>
      </c>
      <c r="BD469" s="37">
        <v>26.8</v>
      </c>
      <c r="BE469" s="37">
        <v>17.899999999999999</v>
      </c>
      <c r="BF469" s="37">
        <v>53.1</v>
      </c>
      <c r="BG469" s="37">
        <v>948</v>
      </c>
      <c r="BH469" s="37">
        <v>1000</v>
      </c>
      <c r="BI469" s="37">
        <v>52</v>
      </c>
      <c r="BJ469" s="37">
        <v>5.2</v>
      </c>
    </row>
    <row r="470" spans="1:62" ht="16.2" thickBot="1" x14ac:dyDescent="0.35">
      <c r="A470" s="36" t="s">
        <v>424</v>
      </c>
      <c r="B470" s="37">
        <v>12.6</v>
      </c>
      <c r="C470" s="37">
        <v>9.5</v>
      </c>
      <c r="D470" s="37">
        <v>1.1000000000000001</v>
      </c>
      <c r="E470" s="37">
        <v>4.2</v>
      </c>
      <c r="F470" s="37">
        <v>6.3</v>
      </c>
      <c r="G470" s="37">
        <v>5.3</v>
      </c>
      <c r="H470" s="37">
        <v>95.6</v>
      </c>
      <c r="I470" s="37">
        <v>0</v>
      </c>
      <c r="J470" s="37">
        <v>9.5</v>
      </c>
      <c r="K470" s="37">
        <v>4.2</v>
      </c>
      <c r="L470" s="37">
        <v>5.3</v>
      </c>
      <c r="M470" s="37">
        <v>8.9</v>
      </c>
      <c r="N470" s="37">
        <v>12.1</v>
      </c>
      <c r="O470" s="37">
        <v>9.5</v>
      </c>
      <c r="P470" s="37">
        <v>10.5</v>
      </c>
      <c r="Q470" s="37">
        <v>18.899999999999999</v>
      </c>
      <c r="R470" s="37">
        <v>1.1000000000000001</v>
      </c>
      <c r="S470" s="37">
        <v>0</v>
      </c>
      <c r="T470" s="37">
        <v>11.6</v>
      </c>
      <c r="U470" s="37">
        <v>12.6</v>
      </c>
      <c r="V470" s="37">
        <v>14.2</v>
      </c>
      <c r="W470" s="37">
        <v>2.1</v>
      </c>
      <c r="X470" s="37">
        <v>11.6</v>
      </c>
      <c r="Y470" s="37">
        <v>9.5</v>
      </c>
      <c r="Z470" s="37">
        <v>13.7</v>
      </c>
      <c r="AA470" s="37">
        <v>18.399999999999999</v>
      </c>
      <c r="AB470" s="37">
        <v>3.2</v>
      </c>
      <c r="AC470" s="37">
        <v>6.3</v>
      </c>
      <c r="AD470" s="37">
        <v>31</v>
      </c>
      <c r="AE470" s="37">
        <v>33.1</v>
      </c>
      <c r="AF470" s="37">
        <v>9.5</v>
      </c>
      <c r="AG470" s="37">
        <v>47.8</v>
      </c>
      <c r="AH470" s="37">
        <v>20</v>
      </c>
      <c r="AI470" s="37">
        <v>18.399999999999999</v>
      </c>
      <c r="AJ470" s="37">
        <v>23.6</v>
      </c>
      <c r="AK470" s="37">
        <v>7.4</v>
      </c>
      <c r="AL470" s="37">
        <v>5.3</v>
      </c>
      <c r="AM470" s="37">
        <v>111.9</v>
      </c>
      <c r="AN470" s="37">
        <v>5.3</v>
      </c>
      <c r="AO470" s="37">
        <v>3.2</v>
      </c>
      <c r="AP470" s="37">
        <v>5.3</v>
      </c>
      <c r="AQ470" s="37">
        <v>11</v>
      </c>
      <c r="AR470" s="37">
        <v>7.4</v>
      </c>
      <c r="AS470" s="37">
        <v>21.5</v>
      </c>
      <c r="AT470" s="37">
        <v>4.2</v>
      </c>
      <c r="AU470" s="37">
        <v>111.9</v>
      </c>
      <c r="AV470" s="37">
        <v>10.5</v>
      </c>
      <c r="AW470" s="37">
        <v>14.7</v>
      </c>
      <c r="AX470" s="37">
        <v>6.3</v>
      </c>
      <c r="AY470" s="37">
        <v>27.9</v>
      </c>
      <c r="AZ470" s="37">
        <v>12.1</v>
      </c>
      <c r="BA470" s="37">
        <v>3.2</v>
      </c>
      <c r="BB470" s="37">
        <v>2.1</v>
      </c>
      <c r="BC470" s="37">
        <v>10.5</v>
      </c>
      <c r="BD470" s="37">
        <v>26.8</v>
      </c>
      <c r="BE470" s="37">
        <v>17.899999999999999</v>
      </c>
      <c r="BF470" s="37">
        <v>53.1</v>
      </c>
      <c r="BG470" s="37">
        <v>980.1</v>
      </c>
      <c r="BH470" s="37">
        <v>1000</v>
      </c>
      <c r="BI470" s="37">
        <v>19.899999999999999</v>
      </c>
      <c r="BJ470" s="37">
        <v>1.99</v>
      </c>
    </row>
    <row r="471" spans="1:62" ht="16.2" thickBot="1" x14ac:dyDescent="0.35">
      <c r="A471" s="36" t="s">
        <v>425</v>
      </c>
      <c r="B471" s="37">
        <v>8.4</v>
      </c>
      <c r="C471" s="37">
        <v>10.5</v>
      </c>
      <c r="D471" s="37">
        <v>1.1000000000000001</v>
      </c>
      <c r="E471" s="37">
        <v>5.3</v>
      </c>
      <c r="F471" s="37">
        <v>8.4</v>
      </c>
      <c r="G471" s="37">
        <v>6.3</v>
      </c>
      <c r="H471" s="37">
        <v>92.5</v>
      </c>
      <c r="I471" s="37">
        <v>1.1000000000000001</v>
      </c>
      <c r="J471" s="37">
        <v>10.5</v>
      </c>
      <c r="K471" s="37">
        <v>7.4</v>
      </c>
      <c r="L471" s="37">
        <v>5.3</v>
      </c>
      <c r="M471" s="37">
        <v>8.9</v>
      </c>
      <c r="N471" s="37">
        <v>13.1</v>
      </c>
      <c r="O471" s="37">
        <v>10.5</v>
      </c>
      <c r="P471" s="37">
        <v>10.5</v>
      </c>
      <c r="Q471" s="37">
        <v>18.899999999999999</v>
      </c>
      <c r="R471" s="37">
        <v>2.1</v>
      </c>
      <c r="S471" s="37">
        <v>1.1000000000000001</v>
      </c>
      <c r="T471" s="37">
        <v>11.6</v>
      </c>
      <c r="U471" s="37">
        <v>13.7</v>
      </c>
      <c r="V471" s="37">
        <v>14.2</v>
      </c>
      <c r="W471" s="37">
        <v>2.1</v>
      </c>
      <c r="X471" s="37">
        <v>11.6</v>
      </c>
      <c r="Y471" s="37">
        <v>12.6</v>
      </c>
      <c r="Z471" s="37">
        <v>13.7</v>
      </c>
      <c r="AA471" s="37">
        <v>18.399999999999999</v>
      </c>
      <c r="AB471" s="37">
        <v>7.4</v>
      </c>
      <c r="AC471" s="37">
        <v>8.4</v>
      </c>
      <c r="AD471" s="37">
        <v>9.5</v>
      </c>
      <c r="AE471" s="37">
        <v>33.1</v>
      </c>
      <c r="AF471" s="37">
        <v>8.4</v>
      </c>
      <c r="AG471" s="37">
        <v>31.5</v>
      </c>
      <c r="AH471" s="37">
        <v>20</v>
      </c>
      <c r="AI471" s="37">
        <v>18.399999999999999</v>
      </c>
      <c r="AJ471" s="37">
        <v>23.6</v>
      </c>
      <c r="AK471" s="37">
        <v>9.5</v>
      </c>
      <c r="AL471" s="37">
        <v>5.3</v>
      </c>
      <c r="AM471" s="37">
        <v>111.9</v>
      </c>
      <c r="AN471" s="37">
        <v>5.3</v>
      </c>
      <c r="AO471" s="37">
        <v>6.3</v>
      </c>
      <c r="AP471" s="37">
        <v>12.6</v>
      </c>
      <c r="AQ471" s="37">
        <v>11</v>
      </c>
      <c r="AR471" s="37">
        <v>9.5</v>
      </c>
      <c r="AS471" s="37">
        <v>53.6</v>
      </c>
      <c r="AT471" s="37">
        <v>4.2</v>
      </c>
      <c r="AU471" s="37">
        <v>101.9</v>
      </c>
      <c r="AV471" s="37">
        <v>11.6</v>
      </c>
      <c r="AW471" s="37">
        <v>13.7</v>
      </c>
      <c r="AX471" s="37">
        <v>0</v>
      </c>
      <c r="AY471" s="37">
        <v>27.9</v>
      </c>
      <c r="AZ471" s="37">
        <v>13.1</v>
      </c>
      <c r="BA471" s="37">
        <v>10.5</v>
      </c>
      <c r="BB471" s="37">
        <v>1.1000000000000001</v>
      </c>
      <c r="BC471" s="37">
        <v>9.5</v>
      </c>
      <c r="BD471" s="37">
        <v>25.7</v>
      </c>
      <c r="BE471" s="37">
        <v>18.899999999999999</v>
      </c>
      <c r="BF471" s="37">
        <v>54.1</v>
      </c>
      <c r="BG471" s="37">
        <v>996.9</v>
      </c>
      <c r="BH471" s="37">
        <v>1000</v>
      </c>
      <c r="BI471" s="37">
        <v>3.1</v>
      </c>
      <c r="BJ471" s="37">
        <v>0.31</v>
      </c>
    </row>
    <row r="472" spans="1:62" ht="16.2" thickBot="1" x14ac:dyDescent="0.35">
      <c r="A472" s="36" t="s">
        <v>426</v>
      </c>
      <c r="B472" s="37">
        <v>8.4</v>
      </c>
      <c r="C472" s="37">
        <v>10.5</v>
      </c>
      <c r="D472" s="37">
        <v>1.1000000000000001</v>
      </c>
      <c r="E472" s="37">
        <v>6.3</v>
      </c>
      <c r="F472" s="37">
        <v>7.4</v>
      </c>
      <c r="G472" s="37">
        <v>7.4</v>
      </c>
      <c r="H472" s="37">
        <v>95.6</v>
      </c>
      <c r="I472" s="37">
        <v>1.1000000000000001</v>
      </c>
      <c r="J472" s="37">
        <v>10.5</v>
      </c>
      <c r="K472" s="37">
        <v>6.3</v>
      </c>
      <c r="L472" s="37">
        <v>5.3</v>
      </c>
      <c r="M472" s="37">
        <v>0</v>
      </c>
      <c r="N472" s="37">
        <v>13.1</v>
      </c>
      <c r="O472" s="37">
        <v>10.5</v>
      </c>
      <c r="P472" s="37">
        <v>10.5</v>
      </c>
      <c r="Q472" s="37">
        <v>21</v>
      </c>
      <c r="R472" s="37">
        <v>1.1000000000000001</v>
      </c>
      <c r="S472" s="37">
        <v>0</v>
      </c>
      <c r="T472" s="37">
        <v>11.6</v>
      </c>
      <c r="U472" s="37">
        <v>13.7</v>
      </c>
      <c r="V472" s="37">
        <v>14.2</v>
      </c>
      <c r="W472" s="37">
        <v>2.1</v>
      </c>
      <c r="X472" s="37">
        <v>11.6</v>
      </c>
      <c r="Y472" s="37">
        <v>9.5</v>
      </c>
      <c r="Z472" s="37">
        <v>13.7</v>
      </c>
      <c r="AA472" s="37">
        <v>17.3</v>
      </c>
      <c r="AB472" s="37">
        <v>7.4</v>
      </c>
      <c r="AC472" s="37">
        <v>7.4</v>
      </c>
      <c r="AD472" s="37">
        <v>30</v>
      </c>
      <c r="AE472" s="37">
        <v>33.1</v>
      </c>
      <c r="AF472" s="37">
        <v>10.5</v>
      </c>
      <c r="AG472" s="37">
        <v>31.5</v>
      </c>
      <c r="AH472" s="37">
        <v>18.899999999999999</v>
      </c>
      <c r="AI472" s="37">
        <v>18.399999999999999</v>
      </c>
      <c r="AJ472" s="37">
        <v>23.6</v>
      </c>
      <c r="AK472" s="37">
        <v>9.5</v>
      </c>
      <c r="AL472" s="37">
        <v>5.3</v>
      </c>
      <c r="AM472" s="37">
        <v>113</v>
      </c>
      <c r="AN472" s="37">
        <v>6.3</v>
      </c>
      <c r="AO472" s="37">
        <v>3.2</v>
      </c>
      <c r="AP472" s="37">
        <v>5.3</v>
      </c>
      <c r="AQ472" s="37">
        <v>11</v>
      </c>
      <c r="AR472" s="37">
        <v>7.4</v>
      </c>
      <c r="AS472" s="37">
        <v>22.6</v>
      </c>
      <c r="AT472" s="37">
        <v>4.2</v>
      </c>
      <c r="AU472" s="37">
        <v>101.9</v>
      </c>
      <c r="AV472" s="37">
        <v>10.5</v>
      </c>
      <c r="AW472" s="37">
        <v>13.7</v>
      </c>
      <c r="AX472" s="37">
        <v>0</v>
      </c>
      <c r="AY472" s="37">
        <v>17.899999999999999</v>
      </c>
      <c r="AZ472" s="37">
        <v>12.1</v>
      </c>
      <c r="BA472" s="37">
        <v>1.1000000000000001</v>
      </c>
      <c r="BB472" s="37">
        <v>2.1</v>
      </c>
      <c r="BC472" s="37">
        <v>9.5</v>
      </c>
      <c r="BD472" s="37">
        <v>25.7</v>
      </c>
      <c r="BE472" s="37">
        <v>17.899999999999999</v>
      </c>
      <c r="BF472" s="37">
        <v>54.1</v>
      </c>
      <c r="BG472" s="37">
        <v>944.3</v>
      </c>
      <c r="BH472" s="37">
        <v>1000</v>
      </c>
      <c r="BI472" s="37">
        <v>55.7</v>
      </c>
      <c r="BJ472" s="37">
        <v>5.57</v>
      </c>
    </row>
    <row r="473" spans="1:62" ht="16.2" thickBot="1" x14ac:dyDescent="0.35">
      <c r="A473" s="36" t="s">
        <v>427</v>
      </c>
      <c r="B473" s="37">
        <v>8.4</v>
      </c>
      <c r="C473" s="37">
        <v>10.5</v>
      </c>
      <c r="D473" s="37">
        <v>2.1</v>
      </c>
      <c r="E473" s="37">
        <v>4.2</v>
      </c>
      <c r="F473" s="37">
        <v>7.4</v>
      </c>
      <c r="G473" s="37">
        <v>4.2</v>
      </c>
      <c r="H473" s="37">
        <v>93.5</v>
      </c>
      <c r="I473" s="37">
        <v>0</v>
      </c>
      <c r="J473" s="37">
        <v>9.5</v>
      </c>
      <c r="K473" s="37">
        <v>6.3</v>
      </c>
      <c r="L473" s="37">
        <v>5.3</v>
      </c>
      <c r="M473" s="37">
        <v>8.9</v>
      </c>
      <c r="N473" s="37">
        <v>13.1</v>
      </c>
      <c r="O473" s="37">
        <v>10.5</v>
      </c>
      <c r="P473" s="37">
        <v>10.5</v>
      </c>
      <c r="Q473" s="37">
        <v>18.899999999999999</v>
      </c>
      <c r="R473" s="37">
        <v>2.1</v>
      </c>
      <c r="S473" s="37">
        <v>0</v>
      </c>
      <c r="T473" s="37">
        <v>11.6</v>
      </c>
      <c r="U473" s="37">
        <v>13.7</v>
      </c>
      <c r="V473" s="37">
        <v>15.2</v>
      </c>
      <c r="W473" s="37">
        <v>4.2</v>
      </c>
      <c r="X473" s="37">
        <v>11.6</v>
      </c>
      <c r="Y473" s="37">
        <v>8.4</v>
      </c>
      <c r="Z473" s="37">
        <v>13.7</v>
      </c>
      <c r="AA473" s="37">
        <v>17.3</v>
      </c>
      <c r="AB473" s="37">
        <v>7.4</v>
      </c>
      <c r="AC473" s="37">
        <v>7.4</v>
      </c>
      <c r="AD473" s="37">
        <v>9.5</v>
      </c>
      <c r="AE473" s="37">
        <v>33.1</v>
      </c>
      <c r="AF473" s="37">
        <v>9.5</v>
      </c>
      <c r="AG473" s="37">
        <v>47.8</v>
      </c>
      <c r="AH473" s="37">
        <v>15.8</v>
      </c>
      <c r="AI473" s="37">
        <v>17.3</v>
      </c>
      <c r="AJ473" s="37">
        <v>23.6</v>
      </c>
      <c r="AK473" s="37">
        <v>9.5</v>
      </c>
      <c r="AL473" s="37">
        <v>5.3</v>
      </c>
      <c r="AM473" s="37">
        <v>111.9</v>
      </c>
      <c r="AN473" s="37">
        <v>5.3</v>
      </c>
      <c r="AO473" s="37">
        <v>3.2</v>
      </c>
      <c r="AP473" s="37">
        <v>5.3</v>
      </c>
      <c r="AQ473" s="37">
        <v>11</v>
      </c>
      <c r="AR473" s="37">
        <v>8.4</v>
      </c>
      <c r="AS473" s="37">
        <v>22.6</v>
      </c>
      <c r="AT473" s="37">
        <v>4.2</v>
      </c>
      <c r="AU473" s="37">
        <v>101.9</v>
      </c>
      <c r="AV473" s="37">
        <v>10.5</v>
      </c>
      <c r="AW473" s="37">
        <v>14.7</v>
      </c>
      <c r="AX473" s="37">
        <v>4.2</v>
      </c>
      <c r="AY473" s="37">
        <v>27.9</v>
      </c>
      <c r="AZ473" s="37">
        <v>13.1</v>
      </c>
      <c r="BA473" s="37">
        <v>0</v>
      </c>
      <c r="BB473" s="37">
        <v>2.1</v>
      </c>
      <c r="BC473" s="37">
        <v>7.4</v>
      </c>
      <c r="BD473" s="37">
        <v>25.7</v>
      </c>
      <c r="BE473" s="37">
        <v>18.899999999999999</v>
      </c>
      <c r="BF473" s="37">
        <v>54.1</v>
      </c>
      <c r="BG473" s="37">
        <v>949.6</v>
      </c>
      <c r="BH473" s="37">
        <v>1000</v>
      </c>
      <c r="BI473" s="37">
        <v>50.4</v>
      </c>
      <c r="BJ473" s="37">
        <v>5.04</v>
      </c>
    </row>
    <row r="474" spans="1:62" ht="16.2" thickBot="1" x14ac:dyDescent="0.35">
      <c r="A474" s="36" t="s">
        <v>428</v>
      </c>
      <c r="B474" s="37">
        <v>7.4</v>
      </c>
      <c r="C474" s="37">
        <v>10.5</v>
      </c>
      <c r="D474" s="37">
        <v>2.1</v>
      </c>
      <c r="E474" s="37">
        <v>6.3</v>
      </c>
      <c r="F474" s="37">
        <v>8.4</v>
      </c>
      <c r="G474" s="37">
        <v>9.5</v>
      </c>
      <c r="H474" s="37">
        <v>92.5</v>
      </c>
      <c r="I474" s="37">
        <v>1.1000000000000001</v>
      </c>
      <c r="J474" s="37">
        <v>10.5</v>
      </c>
      <c r="K474" s="37">
        <v>6.3</v>
      </c>
      <c r="L474" s="37">
        <v>5.3</v>
      </c>
      <c r="M474" s="37">
        <v>8.9</v>
      </c>
      <c r="N474" s="37">
        <v>13.1</v>
      </c>
      <c r="O474" s="37">
        <v>10.5</v>
      </c>
      <c r="P474" s="37">
        <v>10.5</v>
      </c>
      <c r="Q474" s="37">
        <v>18.899999999999999</v>
      </c>
      <c r="R474" s="37">
        <v>2.1</v>
      </c>
      <c r="S474" s="37">
        <v>0</v>
      </c>
      <c r="T474" s="37">
        <v>11.6</v>
      </c>
      <c r="U474" s="37">
        <v>13.7</v>
      </c>
      <c r="V474" s="37">
        <v>13.1</v>
      </c>
      <c r="W474" s="37">
        <v>3.2</v>
      </c>
      <c r="X474" s="37">
        <v>12.6</v>
      </c>
      <c r="Y474" s="37">
        <v>8.4</v>
      </c>
      <c r="Z474" s="37">
        <v>13.7</v>
      </c>
      <c r="AA474" s="37">
        <v>18.399999999999999</v>
      </c>
      <c r="AB474" s="37">
        <v>8.4</v>
      </c>
      <c r="AC474" s="37">
        <v>8.4</v>
      </c>
      <c r="AD474" s="37">
        <v>30</v>
      </c>
      <c r="AE474" s="37">
        <v>33.1</v>
      </c>
      <c r="AF474" s="37">
        <v>8.4</v>
      </c>
      <c r="AG474" s="37">
        <v>47.8</v>
      </c>
      <c r="AH474" s="37">
        <v>20</v>
      </c>
      <c r="AI474" s="37">
        <v>17.3</v>
      </c>
      <c r="AJ474" s="37">
        <v>22.6</v>
      </c>
      <c r="AK474" s="37">
        <v>9.5</v>
      </c>
      <c r="AL474" s="37">
        <v>5.3</v>
      </c>
      <c r="AM474" s="37">
        <v>111.9</v>
      </c>
      <c r="AN474" s="37">
        <v>5.3</v>
      </c>
      <c r="AO474" s="37">
        <v>3.2</v>
      </c>
      <c r="AP474" s="37">
        <v>5.3</v>
      </c>
      <c r="AQ474" s="37">
        <v>11</v>
      </c>
      <c r="AR474" s="37">
        <v>9.5</v>
      </c>
      <c r="AS474" s="37">
        <v>21.5</v>
      </c>
      <c r="AT474" s="37">
        <v>3.2</v>
      </c>
      <c r="AU474" s="37">
        <v>101.9</v>
      </c>
      <c r="AV474" s="37">
        <v>10.5</v>
      </c>
      <c r="AW474" s="37">
        <v>14.7</v>
      </c>
      <c r="AX474" s="37">
        <v>0</v>
      </c>
      <c r="AY474" s="37">
        <v>17.899999999999999</v>
      </c>
      <c r="AZ474" s="37">
        <v>12.1</v>
      </c>
      <c r="BA474" s="37">
        <v>0</v>
      </c>
      <c r="BB474" s="37">
        <v>3.2</v>
      </c>
      <c r="BC474" s="37">
        <v>6.3</v>
      </c>
      <c r="BD474" s="37">
        <v>26.8</v>
      </c>
      <c r="BE474" s="37">
        <v>20</v>
      </c>
      <c r="BF474" s="37">
        <v>54.1</v>
      </c>
      <c r="BG474" s="37">
        <v>967.5</v>
      </c>
      <c r="BH474" s="37">
        <v>1000</v>
      </c>
      <c r="BI474" s="37">
        <v>32.5</v>
      </c>
      <c r="BJ474" s="37">
        <v>3.25</v>
      </c>
    </row>
    <row r="475" spans="1:62" ht="16.2" thickBot="1" x14ac:dyDescent="0.35">
      <c r="A475" s="36" t="s">
        <v>429</v>
      </c>
      <c r="B475" s="37">
        <v>7.4</v>
      </c>
      <c r="C475" s="37">
        <v>10.5</v>
      </c>
      <c r="D475" s="37">
        <v>1.1000000000000001</v>
      </c>
      <c r="E475" s="37">
        <v>6.3</v>
      </c>
      <c r="F475" s="37">
        <v>9.5</v>
      </c>
      <c r="G475" s="37">
        <v>7.4</v>
      </c>
      <c r="H475" s="37">
        <v>95.6</v>
      </c>
      <c r="I475" s="37">
        <v>1.1000000000000001</v>
      </c>
      <c r="J475" s="37">
        <v>10.5</v>
      </c>
      <c r="K475" s="37">
        <v>8.4</v>
      </c>
      <c r="L475" s="37">
        <v>5.3</v>
      </c>
      <c r="M475" s="37">
        <v>8.9</v>
      </c>
      <c r="N475" s="37">
        <v>13.1</v>
      </c>
      <c r="O475" s="37">
        <v>10.5</v>
      </c>
      <c r="P475" s="37">
        <v>10.5</v>
      </c>
      <c r="Q475" s="37">
        <v>20</v>
      </c>
      <c r="R475" s="37">
        <v>2.1</v>
      </c>
      <c r="S475" s="37">
        <v>0</v>
      </c>
      <c r="T475" s="37">
        <v>11.6</v>
      </c>
      <c r="U475" s="37">
        <v>13.7</v>
      </c>
      <c r="V475" s="37">
        <v>15.2</v>
      </c>
      <c r="W475" s="37">
        <v>3.2</v>
      </c>
      <c r="X475" s="37">
        <v>11.6</v>
      </c>
      <c r="Y475" s="37">
        <v>9.5</v>
      </c>
      <c r="Z475" s="37">
        <v>13.7</v>
      </c>
      <c r="AA475" s="37">
        <v>17.3</v>
      </c>
      <c r="AB475" s="37">
        <v>8.4</v>
      </c>
      <c r="AC475" s="37">
        <v>6.3</v>
      </c>
      <c r="AD475" s="37">
        <v>9.5</v>
      </c>
      <c r="AE475" s="37">
        <v>33.1</v>
      </c>
      <c r="AF475" s="37">
        <v>9.5</v>
      </c>
      <c r="AG475" s="37">
        <v>31.5</v>
      </c>
      <c r="AH475" s="37">
        <v>20</v>
      </c>
      <c r="AI475" s="37">
        <v>18.399999999999999</v>
      </c>
      <c r="AJ475" s="37">
        <v>23.6</v>
      </c>
      <c r="AK475" s="37">
        <v>9.5</v>
      </c>
      <c r="AL475" s="37">
        <v>5.3</v>
      </c>
      <c r="AM475" s="37">
        <v>115.1</v>
      </c>
      <c r="AN475" s="37">
        <v>6.3</v>
      </c>
      <c r="AO475" s="37">
        <v>3.2</v>
      </c>
      <c r="AP475" s="37">
        <v>7.9</v>
      </c>
      <c r="AQ475" s="37">
        <v>11</v>
      </c>
      <c r="AR475" s="37">
        <v>7.4</v>
      </c>
      <c r="AS475" s="37">
        <v>23.6</v>
      </c>
      <c r="AT475" s="37">
        <v>3.2</v>
      </c>
      <c r="AU475" s="37">
        <v>101.9</v>
      </c>
      <c r="AV475" s="37">
        <v>10.5</v>
      </c>
      <c r="AW475" s="37">
        <v>14.7</v>
      </c>
      <c r="AX475" s="37">
        <v>5.3</v>
      </c>
      <c r="AY475" s="37">
        <v>27.9</v>
      </c>
      <c r="AZ475" s="37">
        <v>13.1</v>
      </c>
      <c r="BA475" s="37">
        <v>2.1</v>
      </c>
      <c r="BB475" s="37">
        <v>1.1000000000000001</v>
      </c>
      <c r="BC475" s="37">
        <v>6.3</v>
      </c>
      <c r="BD475" s="37">
        <v>26.8</v>
      </c>
      <c r="BE475" s="37">
        <v>17.899999999999999</v>
      </c>
      <c r="BF475" s="37">
        <v>53.1</v>
      </c>
      <c r="BG475" s="37">
        <v>956.9</v>
      </c>
      <c r="BH475" s="37">
        <v>1000</v>
      </c>
      <c r="BI475" s="37">
        <v>43.1</v>
      </c>
      <c r="BJ475" s="37">
        <v>4.3099999999999996</v>
      </c>
    </row>
    <row r="476" spans="1:62" ht="16.2" thickBot="1" x14ac:dyDescent="0.35">
      <c r="A476" s="36" t="s">
        <v>430</v>
      </c>
      <c r="B476" s="37">
        <v>11.6</v>
      </c>
      <c r="C476" s="37">
        <v>9.5</v>
      </c>
      <c r="D476" s="37">
        <v>2.1</v>
      </c>
      <c r="E476" s="37">
        <v>4.2</v>
      </c>
      <c r="F476" s="37">
        <v>6.3</v>
      </c>
      <c r="G476" s="37">
        <v>5.3</v>
      </c>
      <c r="H476" s="37">
        <v>92.5</v>
      </c>
      <c r="I476" s="37">
        <v>0</v>
      </c>
      <c r="J476" s="37">
        <v>9.5</v>
      </c>
      <c r="K476" s="37">
        <v>4.2</v>
      </c>
      <c r="L476" s="37">
        <v>5.3</v>
      </c>
      <c r="M476" s="37">
        <v>0</v>
      </c>
      <c r="N476" s="37">
        <v>12.1</v>
      </c>
      <c r="O476" s="37">
        <v>9.5</v>
      </c>
      <c r="P476" s="37">
        <v>10.5</v>
      </c>
      <c r="Q476" s="37">
        <v>18.899999999999999</v>
      </c>
      <c r="R476" s="37">
        <v>1.1000000000000001</v>
      </c>
      <c r="S476" s="37">
        <v>0</v>
      </c>
      <c r="T476" s="37">
        <v>11.6</v>
      </c>
      <c r="U476" s="37">
        <v>13.7</v>
      </c>
      <c r="V476" s="37">
        <v>13.1</v>
      </c>
      <c r="W476" s="37">
        <v>1.1000000000000001</v>
      </c>
      <c r="X476" s="37">
        <v>12.6</v>
      </c>
      <c r="Y476" s="37">
        <v>10.5</v>
      </c>
      <c r="Z476" s="37">
        <v>12.6</v>
      </c>
      <c r="AA476" s="37">
        <v>17.3</v>
      </c>
      <c r="AB476" s="37">
        <v>4.2</v>
      </c>
      <c r="AC476" s="37">
        <v>6.3</v>
      </c>
      <c r="AD476" s="37">
        <v>9.5</v>
      </c>
      <c r="AE476" s="37">
        <v>33.1</v>
      </c>
      <c r="AF476" s="37">
        <v>8.4</v>
      </c>
      <c r="AG476" s="37">
        <v>31.5</v>
      </c>
      <c r="AH476" s="37">
        <v>18.899999999999999</v>
      </c>
      <c r="AI476" s="37">
        <v>17.3</v>
      </c>
      <c r="AJ476" s="37">
        <v>23.6</v>
      </c>
      <c r="AK476" s="37">
        <v>7.4</v>
      </c>
      <c r="AL476" s="37">
        <v>5.3</v>
      </c>
      <c r="AM476" s="37">
        <v>114</v>
      </c>
      <c r="AN476" s="37">
        <v>5.3</v>
      </c>
      <c r="AO476" s="37">
        <v>4.2</v>
      </c>
      <c r="AP476" s="37">
        <v>8.9</v>
      </c>
      <c r="AQ476" s="37">
        <v>11</v>
      </c>
      <c r="AR476" s="37">
        <v>10.5</v>
      </c>
      <c r="AS476" s="37">
        <v>21.5</v>
      </c>
      <c r="AT476" s="37">
        <v>3.2</v>
      </c>
      <c r="AU476" s="37">
        <v>101.9</v>
      </c>
      <c r="AV476" s="37">
        <v>11.6</v>
      </c>
      <c r="AW476" s="37">
        <v>13.7</v>
      </c>
      <c r="AX476" s="37">
        <v>2.1</v>
      </c>
      <c r="AY476" s="37">
        <v>17.899999999999999</v>
      </c>
      <c r="AZ476" s="37">
        <v>12.1</v>
      </c>
      <c r="BA476" s="37">
        <v>4.2</v>
      </c>
      <c r="BB476" s="37">
        <v>1.1000000000000001</v>
      </c>
      <c r="BC476" s="37">
        <v>11.6</v>
      </c>
      <c r="BD476" s="37">
        <v>25.7</v>
      </c>
      <c r="BE476" s="37">
        <v>21</v>
      </c>
      <c r="BF476" s="37">
        <v>53.1</v>
      </c>
      <c r="BG476" s="37">
        <v>914.9</v>
      </c>
      <c r="BH476" s="37">
        <v>1000</v>
      </c>
      <c r="BI476" s="37">
        <v>85.1</v>
      </c>
      <c r="BJ476" s="37">
        <v>8.51</v>
      </c>
    </row>
    <row r="477" spans="1:62" ht="16.2" thickBot="1" x14ac:dyDescent="0.35">
      <c r="A477" s="36" t="s">
        <v>431</v>
      </c>
      <c r="B477" s="37">
        <v>8.4</v>
      </c>
      <c r="C477" s="37">
        <v>10.5</v>
      </c>
      <c r="D477" s="37">
        <v>3.2</v>
      </c>
      <c r="E477" s="37">
        <v>5.3</v>
      </c>
      <c r="F477" s="37">
        <v>9.5</v>
      </c>
      <c r="G477" s="37">
        <v>13.7</v>
      </c>
      <c r="H477" s="37">
        <v>95.6</v>
      </c>
      <c r="I477" s="37">
        <v>2.1</v>
      </c>
      <c r="J477" s="37">
        <v>10.5</v>
      </c>
      <c r="K477" s="37">
        <v>6.3</v>
      </c>
      <c r="L477" s="37">
        <v>5.3</v>
      </c>
      <c r="M477" s="37">
        <v>0</v>
      </c>
      <c r="N477" s="37">
        <v>13.1</v>
      </c>
      <c r="O477" s="37">
        <v>11.6</v>
      </c>
      <c r="P477" s="37">
        <v>10.5</v>
      </c>
      <c r="Q477" s="37">
        <v>22.1</v>
      </c>
      <c r="R477" s="37">
        <v>1.1000000000000001</v>
      </c>
      <c r="S477" s="37">
        <v>1.1000000000000001</v>
      </c>
      <c r="T477" s="37">
        <v>10.5</v>
      </c>
      <c r="U477" s="37">
        <v>13.7</v>
      </c>
      <c r="V477" s="37">
        <v>13.1</v>
      </c>
      <c r="W477" s="37">
        <v>1.1000000000000001</v>
      </c>
      <c r="X477" s="37">
        <v>10.5</v>
      </c>
      <c r="Y477" s="37">
        <v>13.7</v>
      </c>
      <c r="Z477" s="37">
        <v>12.6</v>
      </c>
      <c r="AA477" s="37">
        <v>16.3</v>
      </c>
      <c r="AB477" s="37">
        <v>8.4</v>
      </c>
      <c r="AC477" s="37">
        <v>6.3</v>
      </c>
      <c r="AD477" s="37">
        <v>30</v>
      </c>
      <c r="AE477" s="37">
        <v>58.9</v>
      </c>
      <c r="AF477" s="37">
        <v>9.5</v>
      </c>
      <c r="AG477" s="37">
        <v>31.5</v>
      </c>
      <c r="AH477" s="37">
        <v>21</v>
      </c>
      <c r="AI477" s="37">
        <v>23.1</v>
      </c>
      <c r="AJ477" s="37">
        <v>23.6</v>
      </c>
      <c r="AK477" s="37">
        <v>9.5</v>
      </c>
      <c r="AL477" s="37">
        <v>6.3</v>
      </c>
      <c r="AM477" s="37">
        <v>110.9</v>
      </c>
      <c r="AN477" s="37">
        <v>11.6</v>
      </c>
      <c r="AO477" s="37">
        <v>14.7</v>
      </c>
      <c r="AP477" s="37">
        <v>7.9</v>
      </c>
      <c r="AQ477" s="37">
        <v>12.1</v>
      </c>
      <c r="AR477" s="37">
        <v>9.5</v>
      </c>
      <c r="AS477" s="37">
        <v>53.6</v>
      </c>
      <c r="AT477" s="37">
        <v>4.2</v>
      </c>
      <c r="AU477" s="37">
        <v>101.9</v>
      </c>
      <c r="AV477" s="37">
        <v>11.6</v>
      </c>
      <c r="AW477" s="37">
        <v>13.7</v>
      </c>
      <c r="AX477" s="37">
        <v>6.3</v>
      </c>
      <c r="AY477" s="37">
        <v>17.899999999999999</v>
      </c>
      <c r="AZ477" s="37">
        <v>13.1</v>
      </c>
      <c r="BA477" s="37">
        <v>13.7</v>
      </c>
      <c r="BB477" s="37">
        <v>2.1</v>
      </c>
      <c r="BC477" s="37">
        <v>6.3</v>
      </c>
      <c r="BD477" s="37">
        <v>25.7</v>
      </c>
      <c r="BE477" s="37">
        <v>16.8</v>
      </c>
      <c r="BF477" s="37">
        <v>53.1</v>
      </c>
      <c r="BG477" s="37">
        <v>1055.7</v>
      </c>
      <c r="BH477" s="37">
        <v>1000</v>
      </c>
      <c r="BI477" s="37">
        <v>-55.7</v>
      </c>
      <c r="BJ477" s="37">
        <v>-5.57</v>
      </c>
    </row>
    <row r="478" spans="1:62" ht="16.2" thickBot="1" x14ac:dyDescent="0.35">
      <c r="A478" s="36" t="s">
        <v>432</v>
      </c>
      <c r="B478" s="37">
        <v>12.6</v>
      </c>
      <c r="C478" s="37">
        <v>11.6</v>
      </c>
      <c r="D478" s="37">
        <v>14.7</v>
      </c>
      <c r="E478" s="37">
        <v>9.5</v>
      </c>
      <c r="F478" s="37">
        <v>12.6</v>
      </c>
      <c r="G478" s="37">
        <v>13.7</v>
      </c>
      <c r="H478" s="37">
        <v>100.4</v>
      </c>
      <c r="I478" s="37">
        <v>5.3</v>
      </c>
      <c r="J478" s="37">
        <v>10.5</v>
      </c>
      <c r="K478" s="37">
        <v>13.7</v>
      </c>
      <c r="L478" s="37">
        <v>13.7</v>
      </c>
      <c r="M478" s="37">
        <v>13.1</v>
      </c>
      <c r="N478" s="37">
        <v>19.399999999999999</v>
      </c>
      <c r="O478" s="37">
        <v>11.6</v>
      </c>
      <c r="P478" s="37">
        <v>10.5</v>
      </c>
      <c r="Q478" s="37">
        <v>28.4</v>
      </c>
      <c r="R478" s="37">
        <v>7.4</v>
      </c>
      <c r="S478" s="37">
        <v>18.899999999999999</v>
      </c>
      <c r="T478" s="37">
        <v>10.5</v>
      </c>
      <c r="U478" s="37">
        <v>12.6</v>
      </c>
      <c r="V478" s="37">
        <v>15.2</v>
      </c>
      <c r="W478" s="37">
        <v>11.6</v>
      </c>
      <c r="X478" s="37">
        <v>15.8</v>
      </c>
      <c r="Y478" s="37">
        <v>13.7</v>
      </c>
      <c r="Z478" s="37">
        <v>10.5</v>
      </c>
      <c r="AA478" s="37">
        <v>19.399999999999999</v>
      </c>
      <c r="AB478" s="37">
        <v>12.6</v>
      </c>
      <c r="AC478" s="37">
        <v>14.7</v>
      </c>
      <c r="AD478" s="37">
        <v>9.5</v>
      </c>
      <c r="AE478" s="37">
        <v>58.9</v>
      </c>
      <c r="AF478" s="37">
        <v>11.6</v>
      </c>
      <c r="AG478" s="37">
        <v>59.9</v>
      </c>
      <c r="AH478" s="37">
        <v>22.1</v>
      </c>
      <c r="AI478" s="37">
        <v>24.2</v>
      </c>
      <c r="AJ478" s="37">
        <v>27.9</v>
      </c>
      <c r="AK478" s="37">
        <v>11.6</v>
      </c>
      <c r="AL478" s="37">
        <v>7.4</v>
      </c>
      <c r="AM478" s="37">
        <v>119.3</v>
      </c>
      <c r="AN478" s="37">
        <v>12.6</v>
      </c>
      <c r="AO478" s="37">
        <v>11.6</v>
      </c>
      <c r="AP478" s="37">
        <v>7.9</v>
      </c>
      <c r="AQ478" s="37">
        <v>35.700000000000003</v>
      </c>
      <c r="AR478" s="37">
        <v>15.8</v>
      </c>
      <c r="AS478" s="37">
        <v>21.5</v>
      </c>
      <c r="AT478" s="37">
        <v>10.5</v>
      </c>
      <c r="AU478" s="37">
        <v>79.900000000000006</v>
      </c>
      <c r="AV478" s="37">
        <v>11.6</v>
      </c>
      <c r="AW478" s="37">
        <v>9.5</v>
      </c>
      <c r="AX478" s="37">
        <v>16.3</v>
      </c>
      <c r="AY478" s="37">
        <v>12.6</v>
      </c>
      <c r="AZ478" s="37">
        <v>16.3</v>
      </c>
      <c r="BA478" s="37">
        <v>11.6</v>
      </c>
      <c r="BB478" s="37">
        <v>12.1</v>
      </c>
      <c r="BC478" s="37">
        <v>14.7</v>
      </c>
      <c r="BD478" s="37">
        <v>33.1</v>
      </c>
      <c r="BE478" s="37">
        <v>25.2</v>
      </c>
      <c r="BF478" s="37">
        <v>35.200000000000003</v>
      </c>
      <c r="BG478" s="37">
        <v>1209.7</v>
      </c>
      <c r="BH478" s="37">
        <v>1000</v>
      </c>
      <c r="BI478" s="37">
        <v>-209.7</v>
      </c>
      <c r="BJ478" s="37">
        <v>-20.97</v>
      </c>
    </row>
    <row r="479" spans="1:62" ht="16.2" thickBot="1" x14ac:dyDescent="0.35">
      <c r="A479" s="36" t="s">
        <v>433</v>
      </c>
      <c r="B479" s="37">
        <v>7.4</v>
      </c>
      <c r="C479" s="37">
        <v>12.6</v>
      </c>
      <c r="D479" s="37">
        <v>10.5</v>
      </c>
      <c r="E479" s="37">
        <v>8.4</v>
      </c>
      <c r="F479" s="37">
        <v>9.5</v>
      </c>
      <c r="G479" s="37">
        <v>9.5</v>
      </c>
      <c r="H479" s="37">
        <v>100.4</v>
      </c>
      <c r="I479" s="37">
        <v>2.1</v>
      </c>
      <c r="J479" s="37">
        <v>10.5</v>
      </c>
      <c r="K479" s="37">
        <v>8.4</v>
      </c>
      <c r="L479" s="37">
        <v>6.3</v>
      </c>
      <c r="M479" s="37">
        <v>10</v>
      </c>
      <c r="N479" s="37">
        <v>18.399999999999999</v>
      </c>
      <c r="O479" s="37">
        <v>9.5</v>
      </c>
      <c r="P479" s="37">
        <v>8.4</v>
      </c>
      <c r="Q479" s="37">
        <v>28.4</v>
      </c>
      <c r="R479" s="37">
        <v>4.2</v>
      </c>
      <c r="S479" s="37">
        <v>16.8</v>
      </c>
      <c r="T479" s="37">
        <v>10.5</v>
      </c>
      <c r="U479" s="37">
        <v>11.6</v>
      </c>
      <c r="V479" s="37">
        <v>16.3</v>
      </c>
      <c r="W479" s="37">
        <v>5.3</v>
      </c>
      <c r="X479" s="37">
        <v>13.7</v>
      </c>
      <c r="Y479" s="37">
        <v>8.4</v>
      </c>
      <c r="Z479" s="37">
        <v>4.2</v>
      </c>
      <c r="AA479" s="37">
        <v>15.2</v>
      </c>
      <c r="AB479" s="37">
        <v>8.4</v>
      </c>
      <c r="AC479" s="37">
        <v>12.6</v>
      </c>
      <c r="AD479" s="37">
        <v>7.4</v>
      </c>
      <c r="AE479" s="37">
        <v>57.8</v>
      </c>
      <c r="AF479" s="37">
        <v>10.5</v>
      </c>
      <c r="AG479" s="37">
        <v>58.9</v>
      </c>
      <c r="AH479" s="37">
        <v>22.1</v>
      </c>
      <c r="AI479" s="37">
        <v>25.2</v>
      </c>
      <c r="AJ479" s="37">
        <v>25.7</v>
      </c>
      <c r="AK479" s="37">
        <v>9.5</v>
      </c>
      <c r="AL479" s="37">
        <v>7.4</v>
      </c>
      <c r="AM479" s="37">
        <v>124.5</v>
      </c>
      <c r="AN479" s="37">
        <v>15.8</v>
      </c>
      <c r="AO479" s="37">
        <v>11.6</v>
      </c>
      <c r="AP479" s="37">
        <v>5.3</v>
      </c>
      <c r="AQ479" s="37">
        <v>43.1</v>
      </c>
      <c r="AR479" s="37">
        <v>16.8</v>
      </c>
      <c r="AS479" s="37">
        <v>17.3</v>
      </c>
      <c r="AT479" s="37">
        <v>9.5</v>
      </c>
      <c r="AU479" s="37">
        <v>72</v>
      </c>
      <c r="AV479" s="37">
        <v>13.7</v>
      </c>
      <c r="AW479" s="37">
        <v>9.5</v>
      </c>
      <c r="AX479" s="37">
        <v>3.2</v>
      </c>
      <c r="AY479" s="37">
        <v>9.5</v>
      </c>
      <c r="AZ479" s="37">
        <v>17.3</v>
      </c>
      <c r="BA479" s="37">
        <v>6.3</v>
      </c>
      <c r="BB479" s="37">
        <v>11</v>
      </c>
      <c r="BC479" s="37">
        <v>7.4</v>
      </c>
      <c r="BD479" s="37">
        <v>30</v>
      </c>
      <c r="BE479" s="37">
        <v>23.1</v>
      </c>
      <c r="BF479" s="37">
        <v>33.1</v>
      </c>
      <c r="BG479" s="37">
        <v>1091.5</v>
      </c>
      <c r="BH479" s="37">
        <v>1000</v>
      </c>
      <c r="BI479" s="37">
        <v>-91.5</v>
      </c>
      <c r="BJ479" s="37">
        <v>-9.15</v>
      </c>
    </row>
    <row r="480" spans="1:62" ht="16.2" thickBot="1" x14ac:dyDescent="0.35">
      <c r="A480" s="36" t="s">
        <v>434</v>
      </c>
      <c r="B480" s="37">
        <v>10.5</v>
      </c>
      <c r="C480" s="37">
        <v>14.7</v>
      </c>
      <c r="D480" s="37">
        <v>8.4</v>
      </c>
      <c r="E480" s="37">
        <v>4.2</v>
      </c>
      <c r="F480" s="37">
        <v>9.5</v>
      </c>
      <c r="G480" s="37">
        <v>8.4</v>
      </c>
      <c r="H480" s="37">
        <v>100.4</v>
      </c>
      <c r="I480" s="37">
        <v>2.1</v>
      </c>
      <c r="J480" s="37">
        <v>9.5</v>
      </c>
      <c r="K480" s="37">
        <v>11.6</v>
      </c>
      <c r="L480" s="37">
        <v>6.3</v>
      </c>
      <c r="M480" s="37">
        <v>10</v>
      </c>
      <c r="N480" s="37">
        <v>16.3</v>
      </c>
      <c r="O480" s="37">
        <v>9.5</v>
      </c>
      <c r="P480" s="37">
        <v>8.4</v>
      </c>
      <c r="Q480" s="37">
        <v>28.4</v>
      </c>
      <c r="R480" s="37">
        <v>3.2</v>
      </c>
      <c r="S480" s="37">
        <v>13.7</v>
      </c>
      <c r="T480" s="37">
        <v>10.5</v>
      </c>
      <c r="U480" s="37">
        <v>11.6</v>
      </c>
      <c r="V480" s="37">
        <v>18.399999999999999</v>
      </c>
      <c r="W480" s="37">
        <v>4.2</v>
      </c>
      <c r="X480" s="37">
        <v>13.7</v>
      </c>
      <c r="Y480" s="37">
        <v>6.3</v>
      </c>
      <c r="Z480" s="37">
        <v>3.2</v>
      </c>
      <c r="AA480" s="37">
        <v>15.2</v>
      </c>
      <c r="AB480" s="37">
        <v>9.5</v>
      </c>
      <c r="AC480" s="37">
        <v>12.6</v>
      </c>
      <c r="AD480" s="37">
        <v>8.4</v>
      </c>
      <c r="AE480" s="37">
        <v>57.8</v>
      </c>
      <c r="AF480" s="37">
        <v>10.5</v>
      </c>
      <c r="AG480" s="37">
        <v>63.6</v>
      </c>
      <c r="AH480" s="37">
        <v>21</v>
      </c>
      <c r="AI480" s="37">
        <v>20.5</v>
      </c>
      <c r="AJ480" s="37">
        <v>25.7</v>
      </c>
      <c r="AK480" s="37">
        <v>9.5</v>
      </c>
      <c r="AL480" s="37">
        <v>7.4</v>
      </c>
      <c r="AM480" s="37">
        <v>110.9</v>
      </c>
      <c r="AN480" s="37">
        <v>6.3</v>
      </c>
      <c r="AO480" s="37">
        <v>6.3</v>
      </c>
      <c r="AP480" s="37">
        <v>4.2</v>
      </c>
      <c r="AQ480" s="37">
        <v>0</v>
      </c>
      <c r="AR480" s="37">
        <v>12.6</v>
      </c>
      <c r="AS480" s="37">
        <v>18.399999999999999</v>
      </c>
      <c r="AT480" s="37">
        <v>10.5</v>
      </c>
      <c r="AU480" s="37">
        <v>72</v>
      </c>
      <c r="AV480" s="37">
        <v>8.4</v>
      </c>
      <c r="AW480" s="37">
        <v>8.4</v>
      </c>
      <c r="AX480" s="37">
        <v>5.3</v>
      </c>
      <c r="AY480" s="37">
        <v>11.6</v>
      </c>
      <c r="AZ480" s="37">
        <v>17.3</v>
      </c>
      <c r="BA480" s="37">
        <v>1.1000000000000001</v>
      </c>
      <c r="BB480" s="37">
        <v>8.9</v>
      </c>
      <c r="BC480" s="37">
        <v>13.7</v>
      </c>
      <c r="BD480" s="37">
        <v>30</v>
      </c>
      <c r="BE480" s="37">
        <v>18.899999999999999</v>
      </c>
      <c r="BF480" s="37">
        <v>33.1</v>
      </c>
      <c r="BG480" s="37">
        <v>1002.1</v>
      </c>
      <c r="BH480" s="37">
        <v>1000</v>
      </c>
      <c r="BI480" s="37">
        <v>-2.1</v>
      </c>
      <c r="BJ480" s="37">
        <v>-0.21</v>
      </c>
    </row>
    <row r="481" spans="1:62" ht="16.2" thickBot="1" x14ac:dyDescent="0.35">
      <c r="A481" s="36" t="s">
        <v>435</v>
      </c>
      <c r="B481" s="37">
        <v>7.4</v>
      </c>
      <c r="C481" s="37">
        <v>8.4</v>
      </c>
      <c r="D481" s="37">
        <v>8.4</v>
      </c>
      <c r="E481" s="37">
        <v>2.1</v>
      </c>
      <c r="F481" s="37">
        <v>4.2</v>
      </c>
      <c r="G481" s="37">
        <v>2.1</v>
      </c>
      <c r="H481" s="37">
        <v>99.3</v>
      </c>
      <c r="I481" s="37">
        <v>2.1</v>
      </c>
      <c r="J481" s="37">
        <v>7.4</v>
      </c>
      <c r="K481" s="37">
        <v>3.2</v>
      </c>
      <c r="L481" s="37">
        <v>6.3</v>
      </c>
      <c r="M481" s="37">
        <v>10</v>
      </c>
      <c r="N481" s="37">
        <v>15.2</v>
      </c>
      <c r="O481" s="37">
        <v>8.4</v>
      </c>
      <c r="P481" s="37">
        <v>8.4</v>
      </c>
      <c r="Q481" s="37">
        <v>25.2</v>
      </c>
      <c r="R481" s="37">
        <v>4.2</v>
      </c>
      <c r="S481" s="37">
        <v>12.6</v>
      </c>
      <c r="T481" s="37">
        <v>9.5</v>
      </c>
      <c r="U481" s="37">
        <v>8.4</v>
      </c>
      <c r="V481" s="37">
        <v>10</v>
      </c>
      <c r="W481" s="37">
        <v>5.3</v>
      </c>
      <c r="X481" s="37">
        <v>12.6</v>
      </c>
      <c r="Y481" s="37">
        <v>6.3</v>
      </c>
      <c r="Z481" s="37">
        <v>3.2</v>
      </c>
      <c r="AA481" s="37">
        <v>15.2</v>
      </c>
      <c r="AB481" s="37">
        <v>5.3</v>
      </c>
      <c r="AC481" s="37">
        <v>12.6</v>
      </c>
      <c r="AD481" s="37">
        <v>6.3</v>
      </c>
      <c r="AE481" s="37">
        <v>57.8</v>
      </c>
      <c r="AF481" s="37">
        <v>8.4</v>
      </c>
      <c r="AG481" s="37">
        <v>47.8</v>
      </c>
      <c r="AH481" s="37">
        <v>15.8</v>
      </c>
      <c r="AI481" s="37">
        <v>23.1</v>
      </c>
      <c r="AJ481" s="37">
        <v>25.7</v>
      </c>
      <c r="AK481" s="37">
        <v>6.3</v>
      </c>
      <c r="AL481" s="37">
        <v>6.3</v>
      </c>
      <c r="AM481" s="37">
        <v>111.9</v>
      </c>
      <c r="AN481" s="37">
        <v>6.3</v>
      </c>
      <c r="AO481" s="37">
        <v>6.3</v>
      </c>
      <c r="AP481" s="37">
        <v>5.3</v>
      </c>
      <c r="AQ481" s="37">
        <v>11</v>
      </c>
      <c r="AR481" s="37">
        <v>12.6</v>
      </c>
      <c r="AS481" s="37">
        <v>17.3</v>
      </c>
      <c r="AT481" s="37">
        <v>7.4</v>
      </c>
      <c r="AU481" s="37">
        <v>72</v>
      </c>
      <c r="AV481" s="37">
        <v>8.4</v>
      </c>
      <c r="AW481" s="37">
        <v>8.4</v>
      </c>
      <c r="AX481" s="37">
        <v>16.3</v>
      </c>
      <c r="AY481" s="37">
        <v>11.6</v>
      </c>
      <c r="AZ481" s="37">
        <v>13.1</v>
      </c>
      <c r="BA481" s="37">
        <v>1.1000000000000001</v>
      </c>
      <c r="BB481" s="37">
        <v>7.9</v>
      </c>
      <c r="BC481" s="37">
        <v>8.4</v>
      </c>
      <c r="BD481" s="37">
        <v>32.1</v>
      </c>
      <c r="BE481" s="37">
        <v>23.1</v>
      </c>
      <c r="BF481" s="37">
        <v>34.200000000000003</v>
      </c>
      <c r="BG481" s="37">
        <v>935.4</v>
      </c>
      <c r="BH481" s="37">
        <v>1000</v>
      </c>
      <c r="BI481" s="37">
        <v>64.599999999999994</v>
      </c>
      <c r="BJ481" s="37">
        <v>6.46</v>
      </c>
    </row>
    <row r="482" spans="1:62" ht="16.2" thickBot="1" x14ac:dyDescent="0.35">
      <c r="A482" s="36" t="s">
        <v>436</v>
      </c>
      <c r="B482" s="37">
        <v>8.4</v>
      </c>
      <c r="C482" s="37">
        <v>9.5</v>
      </c>
      <c r="D482" s="37">
        <v>7.4</v>
      </c>
      <c r="E482" s="37">
        <v>3.2</v>
      </c>
      <c r="F482" s="37">
        <v>8.4</v>
      </c>
      <c r="G482" s="37">
        <v>5.3</v>
      </c>
      <c r="H482" s="37">
        <v>100.4</v>
      </c>
      <c r="I482" s="37">
        <v>3.2</v>
      </c>
      <c r="J482" s="37">
        <v>8.4</v>
      </c>
      <c r="K482" s="37">
        <v>6.3</v>
      </c>
      <c r="L482" s="37">
        <v>6.3</v>
      </c>
      <c r="M482" s="37">
        <v>11</v>
      </c>
      <c r="N482" s="37">
        <v>18.399999999999999</v>
      </c>
      <c r="O482" s="37">
        <v>8.4</v>
      </c>
      <c r="P482" s="37">
        <v>9.5</v>
      </c>
      <c r="Q482" s="37">
        <v>26.3</v>
      </c>
      <c r="R482" s="37">
        <v>4.2</v>
      </c>
      <c r="S482" s="37">
        <v>15.8</v>
      </c>
      <c r="T482" s="37">
        <v>10.5</v>
      </c>
      <c r="U482" s="37">
        <v>10.5</v>
      </c>
      <c r="V482" s="37">
        <v>11</v>
      </c>
      <c r="W482" s="37">
        <v>8.4</v>
      </c>
      <c r="X482" s="37">
        <v>13.7</v>
      </c>
      <c r="Y482" s="37">
        <v>7.4</v>
      </c>
      <c r="Z482" s="37">
        <v>4.2</v>
      </c>
      <c r="AA482" s="37">
        <v>16.3</v>
      </c>
      <c r="AB482" s="37">
        <v>8.4</v>
      </c>
      <c r="AC482" s="37">
        <v>13.7</v>
      </c>
      <c r="AD482" s="37">
        <v>5.3</v>
      </c>
      <c r="AE482" s="37">
        <v>34.200000000000003</v>
      </c>
      <c r="AF482" s="37">
        <v>8.4</v>
      </c>
      <c r="AG482" s="37">
        <v>47.8</v>
      </c>
      <c r="AH482" s="37">
        <v>15.8</v>
      </c>
      <c r="AI482" s="37">
        <v>23.1</v>
      </c>
      <c r="AJ482" s="37">
        <v>25.7</v>
      </c>
      <c r="AK482" s="37">
        <v>9.5</v>
      </c>
      <c r="AL482" s="37">
        <v>7.4</v>
      </c>
      <c r="AM482" s="37">
        <v>113</v>
      </c>
      <c r="AN482" s="37">
        <v>10.5</v>
      </c>
      <c r="AO482" s="37">
        <v>6.3</v>
      </c>
      <c r="AP482" s="37">
        <v>5.3</v>
      </c>
      <c r="AQ482" s="37">
        <v>0</v>
      </c>
      <c r="AR482" s="37">
        <v>14.7</v>
      </c>
      <c r="AS482" s="37">
        <v>18.399999999999999</v>
      </c>
      <c r="AT482" s="37">
        <v>7.4</v>
      </c>
      <c r="AU482" s="37">
        <v>72</v>
      </c>
      <c r="AV482" s="37">
        <v>9.5</v>
      </c>
      <c r="AW482" s="37">
        <v>9.5</v>
      </c>
      <c r="AX482" s="37">
        <v>12.6</v>
      </c>
      <c r="AY482" s="37">
        <v>12.6</v>
      </c>
      <c r="AZ482" s="37">
        <v>14.2</v>
      </c>
      <c r="BA482" s="37">
        <v>2.1</v>
      </c>
      <c r="BB482" s="37">
        <v>7.9</v>
      </c>
      <c r="BC482" s="37">
        <v>8.4</v>
      </c>
      <c r="BD482" s="37">
        <v>33.1</v>
      </c>
      <c r="BE482" s="37">
        <v>18.899999999999999</v>
      </c>
      <c r="BF482" s="37">
        <v>33.1</v>
      </c>
      <c r="BG482" s="37">
        <v>950.6</v>
      </c>
      <c r="BH482" s="37">
        <v>1000</v>
      </c>
      <c r="BI482" s="37">
        <v>49.4</v>
      </c>
      <c r="BJ482" s="37">
        <v>4.9400000000000004</v>
      </c>
    </row>
    <row r="483" spans="1:62" ht="16.2" thickBot="1" x14ac:dyDescent="0.35">
      <c r="A483" s="36" t="s">
        <v>437</v>
      </c>
      <c r="B483" s="37">
        <v>12.6</v>
      </c>
      <c r="C483" s="37">
        <v>12.6</v>
      </c>
      <c r="D483" s="37">
        <v>15.8</v>
      </c>
      <c r="E483" s="37">
        <v>12.6</v>
      </c>
      <c r="F483" s="37">
        <v>15.8</v>
      </c>
      <c r="G483" s="37">
        <v>14.7</v>
      </c>
      <c r="H483" s="37">
        <v>100.4</v>
      </c>
      <c r="I483" s="37">
        <v>15.8</v>
      </c>
      <c r="J483" s="37">
        <v>15.8</v>
      </c>
      <c r="K483" s="37">
        <v>15.8</v>
      </c>
      <c r="L483" s="37">
        <v>15.8</v>
      </c>
      <c r="M483" s="37">
        <v>22.6</v>
      </c>
      <c r="N483" s="37">
        <v>19.399999999999999</v>
      </c>
      <c r="O483" s="37">
        <v>15.8</v>
      </c>
      <c r="P483" s="37">
        <v>15.8</v>
      </c>
      <c r="Q483" s="37">
        <v>28.4</v>
      </c>
      <c r="R483" s="37">
        <v>15.8</v>
      </c>
      <c r="S483" s="37">
        <v>21</v>
      </c>
      <c r="T483" s="37">
        <v>10.5</v>
      </c>
      <c r="U483" s="37">
        <v>16.8</v>
      </c>
      <c r="V483" s="37">
        <v>16.3</v>
      </c>
      <c r="W483" s="37">
        <v>15.8</v>
      </c>
      <c r="X483" s="37">
        <v>15.8</v>
      </c>
      <c r="Y483" s="37">
        <v>14.7</v>
      </c>
      <c r="Z483" s="37">
        <v>15.8</v>
      </c>
      <c r="AA483" s="37">
        <v>19.399999999999999</v>
      </c>
      <c r="AB483" s="37">
        <v>15.8</v>
      </c>
      <c r="AC483" s="37">
        <v>15.8</v>
      </c>
      <c r="AD483" s="37">
        <v>5.3</v>
      </c>
      <c r="AE483" s="37">
        <v>34.200000000000003</v>
      </c>
      <c r="AF483" s="37">
        <v>9.5</v>
      </c>
      <c r="AG483" s="37">
        <v>47.8</v>
      </c>
      <c r="AH483" s="37">
        <v>21</v>
      </c>
      <c r="AI483" s="37">
        <v>25.2</v>
      </c>
      <c r="AJ483" s="37">
        <v>26.8</v>
      </c>
      <c r="AK483" s="37">
        <v>15.8</v>
      </c>
      <c r="AL483" s="37">
        <v>7.4</v>
      </c>
      <c r="AM483" s="37">
        <v>110.9</v>
      </c>
      <c r="AN483" s="37">
        <v>8.4</v>
      </c>
      <c r="AO483" s="37">
        <v>11.6</v>
      </c>
      <c r="AP483" s="37">
        <v>5.3</v>
      </c>
      <c r="AQ483" s="37">
        <v>11</v>
      </c>
      <c r="AR483" s="37">
        <v>13.7</v>
      </c>
      <c r="AS483" s="37">
        <v>17.3</v>
      </c>
      <c r="AT483" s="37">
        <v>9.5</v>
      </c>
      <c r="AU483" s="37">
        <v>72</v>
      </c>
      <c r="AV483" s="37">
        <v>14.7</v>
      </c>
      <c r="AW483" s="37">
        <v>15.8</v>
      </c>
      <c r="AX483" s="37">
        <v>7.4</v>
      </c>
      <c r="AY483" s="37">
        <v>12.6</v>
      </c>
      <c r="AZ483" s="37">
        <v>16.3</v>
      </c>
      <c r="BA483" s="37">
        <v>11.6</v>
      </c>
      <c r="BB483" s="37">
        <v>11</v>
      </c>
      <c r="BC483" s="37">
        <v>14.7</v>
      </c>
      <c r="BD483" s="37">
        <v>33.1</v>
      </c>
      <c r="BE483" s="37">
        <v>18.899999999999999</v>
      </c>
      <c r="BF483" s="37">
        <v>33.1</v>
      </c>
      <c r="BG483" s="37">
        <v>1184.5</v>
      </c>
      <c r="BH483" s="37">
        <v>1000</v>
      </c>
      <c r="BI483" s="37">
        <v>-184.5</v>
      </c>
      <c r="BJ483" s="37">
        <v>-18.45</v>
      </c>
    </row>
    <row r="484" spans="1:62" ht="16.2" thickBot="1" x14ac:dyDescent="0.35">
      <c r="A484" s="36" t="s">
        <v>438</v>
      </c>
      <c r="B484" s="37">
        <v>13.7</v>
      </c>
      <c r="C484" s="37">
        <v>8.4</v>
      </c>
      <c r="D484" s="37">
        <v>15.8</v>
      </c>
      <c r="E484" s="37">
        <v>10.5</v>
      </c>
      <c r="F484" s="37">
        <v>13.7</v>
      </c>
      <c r="G484" s="37">
        <v>12.6</v>
      </c>
      <c r="H484" s="37">
        <v>100.4</v>
      </c>
      <c r="I484" s="37">
        <v>14.7</v>
      </c>
      <c r="J484" s="37">
        <v>9.5</v>
      </c>
      <c r="K484" s="37">
        <v>10.5</v>
      </c>
      <c r="L484" s="37">
        <v>14.7</v>
      </c>
      <c r="M484" s="37">
        <v>22.6</v>
      </c>
      <c r="N484" s="37">
        <v>20.5</v>
      </c>
      <c r="O484" s="37">
        <v>10.5</v>
      </c>
      <c r="P484" s="37">
        <v>10.5</v>
      </c>
      <c r="Q484" s="37">
        <v>28.4</v>
      </c>
      <c r="R484" s="37">
        <v>15.8</v>
      </c>
      <c r="S484" s="37">
        <v>16.8</v>
      </c>
      <c r="T484" s="37">
        <v>10.5</v>
      </c>
      <c r="U484" s="37">
        <v>12.6</v>
      </c>
      <c r="V484" s="37">
        <v>10</v>
      </c>
      <c r="W484" s="37">
        <v>15.8</v>
      </c>
      <c r="X484" s="37">
        <v>14.7</v>
      </c>
      <c r="Y484" s="37">
        <v>14.7</v>
      </c>
      <c r="Z484" s="37">
        <v>10.5</v>
      </c>
      <c r="AA484" s="37">
        <v>18.399999999999999</v>
      </c>
      <c r="AB484" s="37">
        <v>13.7</v>
      </c>
      <c r="AC484" s="37">
        <v>14.7</v>
      </c>
      <c r="AD484" s="37">
        <v>8.4</v>
      </c>
      <c r="AE484" s="37">
        <v>57.8</v>
      </c>
      <c r="AF484" s="37">
        <v>11.6</v>
      </c>
      <c r="AG484" s="37">
        <v>47.8</v>
      </c>
      <c r="AH484" s="37">
        <v>15.8</v>
      </c>
      <c r="AI484" s="37">
        <v>24.2</v>
      </c>
      <c r="AJ484" s="37">
        <v>25.7</v>
      </c>
      <c r="AK484" s="37">
        <v>13.7</v>
      </c>
      <c r="AL484" s="37">
        <v>6.3</v>
      </c>
      <c r="AM484" s="37">
        <v>110.9</v>
      </c>
      <c r="AN484" s="37">
        <v>7.4</v>
      </c>
      <c r="AO484" s="37">
        <v>13.7</v>
      </c>
      <c r="AP484" s="37">
        <v>4.2</v>
      </c>
      <c r="AQ484" s="37">
        <v>11</v>
      </c>
      <c r="AR484" s="37">
        <v>14.7</v>
      </c>
      <c r="AS484" s="37">
        <v>18.399999999999999</v>
      </c>
      <c r="AT484" s="37">
        <v>9.5</v>
      </c>
      <c r="AU484" s="37">
        <v>69.400000000000006</v>
      </c>
      <c r="AV484" s="37">
        <v>9.5</v>
      </c>
      <c r="AW484" s="37">
        <v>8.4</v>
      </c>
      <c r="AX484" s="37">
        <v>7.4</v>
      </c>
      <c r="AY484" s="37">
        <v>9.5</v>
      </c>
      <c r="AZ484" s="37">
        <v>13.1</v>
      </c>
      <c r="BA484" s="37">
        <v>10.5</v>
      </c>
      <c r="BB484" s="37">
        <v>7.9</v>
      </c>
      <c r="BC484" s="37">
        <v>15.8</v>
      </c>
      <c r="BD484" s="37">
        <v>30</v>
      </c>
      <c r="BE484" s="37">
        <v>24.2</v>
      </c>
      <c r="BF484" s="37">
        <v>26.3</v>
      </c>
      <c r="BG484" s="37">
        <v>1117.8</v>
      </c>
      <c r="BH484" s="37">
        <v>1000</v>
      </c>
      <c r="BI484" s="37">
        <v>-117.8</v>
      </c>
      <c r="BJ484" s="37">
        <v>-11.78</v>
      </c>
    </row>
    <row r="485" spans="1:62" ht="16.2" thickBot="1" x14ac:dyDescent="0.35">
      <c r="A485" s="36" t="s">
        <v>439</v>
      </c>
      <c r="B485" s="37">
        <v>14.7</v>
      </c>
      <c r="C485" s="37">
        <v>8.4</v>
      </c>
      <c r="D485" s="37">
        <v>7.4</v>
      </c>
      <c r="E485" s="37">
        <v>7.4</v>
      </c>
      <c r="F485" s="37">
        <v>5.3</v>
      </c>
      <c r="G485" s="37">
        <v>6.3</v>
      </c>
      <c r="H485" s="37">
        <v>100.4</v>
      </c>
      <c r="I485" s="37">
        <v>3.2</v>
      </c>
      <c r="J485" s="37">
        <v>7.4</v>
      </c>
      <c r="K485" s="37">
        <v>2.1</v>
      </c>
      <c r="L485" s="37">
        <v>5.3</v>
      </c>
      <c r="M485" s="37">
        <v>10</v>
      </c>
      <c r="N485" s="37">
        <v>16.3</v>
      </c>
      <c r="O485" s="37">
        <v>8.4</v>
      </c>
      <c r="P485" s="37">
        <v>9.5</v>
      </c>
      <c r="Q485" s="37">
        <v>25.2</v>
      </c>
      <c r="R485" s="37">
        <v>4.2</v>
      </c>
      <c r="S485" s="37">
        <v>12.6</v>
      </c>
      <c r="T485" s="37">
        <v>10.5</v>
      </c>
      <c r="U485" s="37">
        <v>9.5</v>
      </c>
      <c r="V485" s="37">
        <v>10</v>
      </c>
      <c r="W485" s="37">
        <v>4.2</v>
      </c>
      <c r="X485" s="37">
        <v>12.6</v>
      </c>
      <c r="Y485" s="37">
        <v>9.5</v>
      </c>
      <c r="Z485" s="37">
        <v>3.2</v>
      </c>
      <c r="AA485" s="37">
        <v>15.2</v>
      </c>
      <c r="AB485" s="37">
        <v>6.3</v>
      </c>
      <c r="AC485" s="37">
        <v>12.6</v>
      </c>
      <c r="AD485" s="37">
        <v>9.5</v>
      </c>
      <c r="AE485" s="37">
        <v>34.200000000000003</v>
      </c>
      <c r="AF485" s="37">
        <v>11.6</v>
      </c>
      <c r="AG485" s="37">
        <v>47.8</v>
      </c>
      <c r="AH485" s="37">
        <v>16.8</v>
      </c>
      <c r="AI485" s="37">
        <v>19.399999999999999</v>
      </c>
      <c r="AJ485" s="37">
        <v>26.8</v>
      </c>
      <c r="AK485" s="37">
        <v>7.4</v>
      </c>
      <c r="AL485" s="37">
        <v>6.3</v>
      </c>
      <c r="AM485" s="37">
        <v>111.9</v>
      </c>
      <c r="AN485" s="37">
        <v>9.5</v>
      </c>
      <c r="AO485" s="37">
        <v>7.4</v>
      </c>
      <c r="AP485" s="37">
        <v>4.2</v>
      </c>
      <c r="AQ485" s="37">
        <v>11</v>
      </c>
      <c r="AR485" s="37">
        <v>12.6</v>
      </c>
      <c r="AS485" s="37">
        <v>17.3</v>
      </c>
      <c r="AT485" s="37">
        <v>7.4</v>
      </c>
      <c r="AU485" s="37">
        <v>69.400000000000006</v>
      </c>
      <c r="AV485" s="37">
        <v>9.5</v>
      </c>
      <c r="AW485" s="37">
        <v>9.5</v>
      </c>
      <c r="AX485" s="37">
        <v>7.4</v>
      </c>
      <c r="AY485" s="37">
        <v>11.6</v>
      </c>
      <c r="AZ485" s="37">
        <v>14.2</v>
      </c>
      <c r="BA485" s="37">
        <v>7.4</v>
      </c>
      <c r="BB485" s="37">
        <v>7.9</v>
      </c>
      <c r="BC485" s="37">
        <v>15.8</v>
      </c>
      <c r="BD485" s="37">
        <v>31</v>
      </c>
      <c r="BE485" s="37">
        <v>20</v>
      </c>
      <c r="BF485" s="37">
        <v>34.200000000000003</v>
      </c>
      <c r="BG485" s="37">
        <v>945.9</v>
      </c>
      <c r="BH485" s="37">
        <v>1000</v>
      </c>
      <c r="BI485" s="37">
        <v>54.1</v>
      </c>
      <c r="BJ485" s="37">
        <v>5.41</v>
      </c>
    </row>
    <row r="486" spans="1:62" ht="16.2" thickBot="1" x14ac:dyDescent="0.35">
      <c r="A486" s="36" t="s">
        <v>440</v>
      </c>
      <c r="B486" s="37">
        <v>9.5</v>
      </c>
      <c r="C486" s="37">
        <v>8.4</v>
      </c>
      <c r="D486" s="37">
        <v>8.4</v>
      </c>
      <c r="E486" s="37">
        <v>3.2</v>
      </c>
      <c r="F486" s="37">
        <v>4.2</v>
      </c>
      <c r="G486" s="37">
        <v>2.1</v>
      </c>
      <c r="H486" s="37">
        <v>100.4</v>
      </c>
      <c r="I486" s="37">
        <v>2.1</v>
      </c>
      <c r="J486" s="37">
        <v>8.4</v>
      </c>
      <c r="K486" s="37">
        <v>4.2</v>
      </c>
      <c r="L486" s="37">
        <v>6.3</v>
      </c>
      <c r="M486" s="37">
        <v>10</v>
      </c>
      <c r="N486" s="37">
        <v>16.3</v>
      </c>
      <c r="O486" s="37">
        <v>7.4</v>
      </c>
      <c r="P486" s="37">
        <v>8.4</v>
      </c>
      <c r="Q486" s="37">
        <v>25.2</v>
      </c>
      <c r="R486" s="37">
        <v>5.3</v>
      </c>
      <c r="S486" s="37">
        <v>20</v>
      </c>
      <c r="T486" s="37">
        <v>10.5</v>
      </c>
      <c r="U486" s="37">
        <v>8.4</v>
      </c>
      <c r="V486" s="37">
        <v>11</v>
      </c>
      <c r="W486" s="37">
        <v>5.3</v>
      </c>
      <c r="X486" s="37">
        <v>13.7</v>
      </c>
      <c r="Y486" s="37">
        <v>7.4</v>
      </c>
      <c r="Z486" s="37">
        <v>3.2</v>
      </c>
      <c r="AA486" s="37">
        <v>15.2</v>
      </c>
      <c r="AB486" s="37">
        <v>4.2</v>
      </c>
      <c r="AC486" s="37">
        <v>12.6</v>
      </c>
      <c r="AD486" s="37">
        <v>9.5</v>
      </c>
      <c r="AE486" s="37">
        <v>34.200000000000003</v>
      </c>
      <c r="AF486" s="37">
        <v>11.6</v>
      </c>
      <c r="AG486" s="37">
        <v>57.8</v>
      </c>
      <c r="AH486" s="37">
        <v>15.8</v>
      </c>
      <c r="AI486" s="37">
        <v>19.399999999999999</v>
      </c>
      <c r="AJ486" s="37">
        <v>49.9</v>
      </c>
      <c r="AK486" s="37">
        <v>6.3</v>
      </c>
      <c r="AL486" s="37">
        <v>6.3</v>
      </c>
      <c r="AM486" s="37">
        <v>115.1</v>
      </c>
      <c r="AN486" s="37">
        <v>7.4</v>
      </c>
      <c r="AO486" s="37">
        <v>6.3</v>
      </c>
      <c r="AP486" s="37">
        <v>4.2</v>
      </c>
      <c r="AQ486" s="37">
        <v>11</v>
      </c>
      <c r="AR486" s="37">
        <v>14.7</v>
      </c>
      <c r="AS486" s="37">
        <v>18.399999999999999</v>
      </c>
      <c r="AT486" s="37">
        <v>8.4</v>
      </c>
      <c r="AU486" s="37">
        <v>79.900000000000006</v>
      </c>
      <c r="AV486" s="37">
        <v>8.4</v>
      </c>
      <c r="AW486" s="37">
        <v>9.5</v>
      </c>
      <c r="AX486" s="37">
        <v>3.2</v>
      </c>
      <c r="AY486" s="37">
        <v>11.6</v>
      </c>
      <c r="AZ486" s="37">
        <v>13.1</v>
      </c>
      <c r="BA486" s="37">
        <v>4.2</v>
      </c>
      <c r="BB486" s="37">
        <v>13.1</v>
      </c>
      <c r="BC486" s="37">
        <v>11.6</v>
      </c>
      <c r="BD486" s="37">
        <v>30</v>
      </c>
      <c r="BE486" s="37">
        <v>24.2</v>
      </c>
      <c r="BF486" s="37">
        <v>26.3</v>
      </c>
      <c r="BG486" s="37">
        <v>972.2</v>
      </c>
      <c r="BH486" s="37">
        <v>1000</v>
      </c>
      <c r="BI486" s="37">
        <v>27.8</v>
      </c>
      <c r="BJ486" s="37">
        <v>2.78</v>
      </c>
    </row>
    <row r="487" spans="1:62" ht="16.2" thickBot="1" x14ac:dyDescent="0.35">
      <c r="A487" s="36" t="s">
        <v>441</v>
      </c>
      <c r="B487" s="37">
        <v>9.5</v>
      </c>
      <c r="C487" s="37">
        <v>8.4</v>
      </c>
      <c r="D487" s="37">
        <v>7.4</v>
      </c>
      <c r="E487" s="37">
        <v>2.1</v>
      </c>
      <c r="F487" s="37">
        <v>4.2</v>
      </c>
      <c r="G487" s="37">
        <v>3.2</v>
      </c>
      <c r="H487" s="37">
        <v>99.3</v>
      </c>
      <c r="I487" s="37">
        <v>2.1</v>
      </c>
      <c r="J487" s="37">
        <v>7.4</v>
      </c>
      <c r="K487" s="37">
        <v>2.1</v>
      </c>
      <c r="L487" s="37">
        <v>5.3</v>
      </c>
      <c r="M487" s="37">
        <v>10</v>
      </c>
      <c r="N487" s="37">
        <v>15.2</v>
      </c>
      <c r="O487" s="37">
        <v>8.4</v>
      </c>
      <c r="P487" s="37">
        <v>8.4</v>
      </c>
      <c r="Q487" s="37">
        <v>25.2</v>
      </c>
      <c r="R487" s="37">
        <v>3.2</v>
      </c>
      <c r="S487" s="37">
        <v>13.7</v>
      </c>
      <c r="T487" s="37">
        <v>10.5</v>
      </c>
      <c r="U487" s="37">
        <v>8.4</v>
      </c>
      <c r="V487" s="37">
        <v>10</v>
      </c>
      <c r="W487" s="37">
        <v>4.2</v>
      </c>
      <c r="X487" s="37">
        <v>15.8</v>
      </c>
      <c r="Y487" s="37">
        <v>12.6</v>
      </c>
      <c r="Z487" s="37">
        <v>4.2</v>
      </c>
      <c r="AA487" s="37">
        <v>16.3</v>
      </c>
      <c r="AB487" s="37">
        <v>4.2</v>
      </c>
      <c r="AC487" s="37">
        <v>13.7</v>
      </c>
      <c r="AD487" s="37">
        <v>6.3</v>
      </c>
      <c r="AE487" s="37">
        <v>34.200000000000003</v>
      </c>
      <c r="AF487" s="37">
        <v>9.5</v>
      </c>
      <c r="AG487" s="37">
        <v>47.8</v>
      </c>
      <c r="AH487" s="37">
        <v>16.8</v>
      </c>
      <c r="AI487" s="37">
        <v>19.399999999999999</v>
      </c>
      <c r="AJ487" s="37">
        <v>25.7</v>
      </c>
      <c r="AK487" s="37">
        <v>6.3</v>
      </c>
      <c r="AL487" s="37">
        <v>6.3</v>
      </c>
      <c r="AM487" s="37">
        <v>114</v>
      </c>
      <c r="AN487" s="37">
        <v>8.4</v>
      </c>
      <c r="AO487" s="37">
        <v>5.3</v>
      </c>
      <c r="AP487" s="37">
        <v>5.3</v>
      </c>
      <c r="AQ487" s="37">
        <v>0</v>
      </c>
      <c r="AR487" s="37">
        <v>12.6</v>
      </c>
      <c r="AS487" s="37">
        <v>18.399999999999999</v>
      </c>
      <c r="AT487" s="37">
        <v>7.4</v>
      </c>
      <c r="AU487" s="37">
        <v>79.900000000000006</v>
      </c>
      <c r="AV487" s="37">
        <v>9.5</v>
      </c>
      <c r="AW487" s="37">
        <v>8.4</v>
      </c>
      <c r="AX487" s="37">
        <v>0</v>
      </c>
      <c r="AY487" s="37">
        <v>12.6</v>
      </c>
      <c r="AZ487" s="37">
        <v>16.3</v>
      </c>
      <c r="BA487" s="37">
        <v>7.4</v>
      </c>
      <c r="BB487" s="37">
        <v>11</v>
      </c>
      <c r="BC487" s="37">
        <v>9.5</v>
      </c>
      <c r="BD487" s="37">
        <v>32.1</v>
      </c>
      <c r="BE487" s="37">
        <v>25.2</v>
      </c>
      <c r="BF487" s="37">
        <v>33.1</v>
      </c>
      <c r="BG487" s="37">
        <v>923.3</v>
      </c>
      <c r="BH487" s="37">
        <v>1000</v>
      </c>
      <c r="BI487" s="37">
        <v>76.7</v>
      </c>
      <c r="BJ487" s="37">
        <v>7.67</v>
      </c>
    </row>
    <row r="488" spans="1:62" ht="16.2" thickBot="1" x14ac:dyDescent="0.35">
      <c r="A488" s="36" t="s">
        <v>442</v>
      </c>
      <c r="B488" s="37">
        <v>7.4</v>
      </c>
      <c r="C488" s="37">
        <v>9.5</v>
      </c>
      <c r="D488" s="37">
        <v>11.6</v>
      </c>
      <c r="E488" s="37">
        <v>3.2</v>
      </c>
      <c r="F488" s="37">
        <v>7.4</v>
      </c>
      <c r="G488" s="37">
        <v>5.3</v>
      </c>
      <c r="H488" s="37">
        <v>100.4</v>
      </c>
      <c r="I488" s="37">
        <v>3.2</v>
      </c>
      <c r="J488" s="37">
        <v>8.4</v>
      </c>
      <c r="K488" s="37">
        <v>6.3</v>
      </c>
      <c r="L488" s="37">
        <v>6.3</v>
      </c>
      <c r="M488" s="37">
        <v>10</v>
      </c>
      <c r="N488" s="37">
        <v>16.3</v>
      </c>
      <c r="O488" s="37">
        <v>9.5</v>
      </c>
      <c r="P488" s="37">
        <v>8.4</v>
      </c>
      <c r="Q488" s="37">
        <v>25.2</v>
      </c>
      <c r="R488" s="37">
        <v>4.2</v>
      </c>
      <c r="S488" s="37">
        <v>13.7</v>
      </c>
      <c r="T488" s="37">
        <v>10.5</v>
      </c>
      <c r="U488" s="37">
        <v>9.5</v>
      </c>
      <c r="V488" s="37">
        <v>11</v>
      </c>
      <c r="W488" s="37">
        <v>5.3</v>
      </c>
      <c r="X488" s="37">
        <v>12.6</v>
      </c>
      <c r="Y488" s="37">
        <v>6.3</v>
      </c>
      <c r="Z488" s="37">
        <v>4.2</v>
      </c>
      <c r="AA488" s="37">
        <v>15.2</v>
      </c>
      <c r="AB488" s="37">
        <v>7.4</v>
      </c>
      <c r="AC488" s="37">
        <v>12.6</v>
      </c>
      <c r="AD488" s="37">
        <v>5.3</v>
      </c>
      <c r="AE488" s="37">
        <v>34.200000000000003</v>
      </c>
      <c r="AF488" s="37">
        <v>9.5</v>
      </c>
      <c r="AG488" s="37">
        <v>47.8</v>
      </c>
      <c r="AH488" s="37">
        <v>15.8</v>
      </c>
      <c r="AI488" s="37">
        <v>19.399999999999999</v>
      </c>
      <c r="AJ488" s="37">
        <v>25.7</v>
      </c>
      <c r="AK488" s="37">
        <v>8.4</v>
      </c>
      <c r="AL488" s="37">
        <v>7.4</v>
      </c>
      <c r="AM488" s="37">
        <v>117.2</v>
      </c>
      <c r="AN488" s="37">
        <v>6.3</v>
      </c>
      <c r="AO488" s="37">
        <v>6.3</v>
      </c>
      <c r="AP488" s="37">
        <v>4.2</v>
      </c>
      <c r="AQ488" s="37">
        <v>11</v>
      </c>
      <c r="AR488" s="37">
        <v>14.7</v>
      </c>
      <c r="AS488" s="37">
        <v>17.3</v>
      </c>
      <c r="AT488" s="37">
        <v>7.4</v>
      </c>
      <c r="AU488" s="37">
        <v>72</v>
      </c>
      <c r="AV488" s="37">
        <v>9.5</v>
      </c>
      <c r="AW488" s="37">
        <v>8.4</v>
      </c>
      <c r="AX488" s="37">
        <v>9.5</v>
      </c>
      <c r="AY488" s="37">
        <v>11.6</v>
      </c>
      <c r="AZ488" s="37">
        <v>15.2</v>
      </c>
      <c r="BA488" s="37">
        <v>1.1000000000000001</v>
      </c>
      <c r="BB488" s="37">
        <v>8.9</v>
      </c>
      <c r="BC488" s="37">
        <v>7.4</v>
      </c>
      <c r="BD488" s="37">
        <v>31</v>
      </c>
      <c r="BE488" s="37">
        <v>18.899999999999999</v>
      </c>
      <c r="BF488" s="37">
        <v>26.3</v>
      </c>
      <c r="BG488" s="37">
        <v>928</v>
      </c>
      <c r="BH488" s="37">
        <v>1000</v>
      </c>
      <c r="BI488" s="37">
        <v>72</v>
      </c>
      <c r="BJ488" s="37">
        <v>7.2</v>
      </c>
    </row>
    <row r="489" spans="1:62" ht="16.2" thickBot="1" x14ac:dyDescent="0.35">
      <c r="A489" s="36" t="s">
        <v>443</v>
      </c>
      <c r="B489" s="37">
        <v>8.4</v>
      </c>
      <c r="C489" s="37">
        <v>8.4</v>
      </c>
      <c r="D489" s="37">
        <v>8.4</v>
      </c>
      <c r="E489" s="37">
        <v>2.1</v>
      </c>
      <c r="F489" s="37">
        <v>5.3</v>
      </c>
      <c r="G489" s="37">
        <v>3.2</v>
      </c>
      <c r="H489" s="37">
        <v>99.3</v>
      </c>
      <c r="I489" s="37">
        <v>2.1</v>
      </c>
      <c r="J489" s="37">
        <v>8.4</v>
      </c>
      <c r="K489" s="37">
        <v>2.1</v>
      </c>
      <c r="L489" s="37">
        <v>6.3</v>
      </c>
      <c r="M489" s="37">
        <v>10</v>
      </c>
      <c r="N489" s="37">
        <v>15.2</v>
      </c>
      <c r="O489" s="37">
        <v>8.4</v>
      </c>
      <c r="P489" s="37">
        <v>8.4</v>
      </c>
      <c r="Q489" s="37">
        <v>25.2</v>
      </c>
      <c r="R489" s="37">
        <v>3.2</v>
      </c>
      <c r="S489" s="37">
        <v>13.7</v>
      </c>
      <c r="T489" s="37">
        <v>9.5</v>
      </c>
      <c r="U489" s="37">
        <v>9.5</v>
      </c>
      <c r="V489" s="37">
        <v>11</v>
      </c>
      <c r="W489" s="37">
        <v>5.3</v>
      </c>
      <c r="X489" s="37">
        <v>12.6</v>
      </c>
      <c r="Y489" s="37">
        <v>6.3</v>
      </c>
      <c r="Z489" s="37">
        <v>4.2</v>
      </c>
      <c r="AA489" s="37">
        <v>16.3</v>
      </c>
      <c r="AB489" s="37">
        <v>5.3</v>
      </c>
      <c r="AC489" s="37">
        <v>12.6</v>
      </c>
      <c r="AD489" s="37">
        <v>5.3</v>
      </c>
      <c r="AE489" s="37">
        <v>57.8</v>
      </c>
      <c r="AF489" s="37">
        <v>8.4</v>
      </c>
      <c r="AG489" s="37">
        <v>58.9</v>
      </c>
      <c r="AH489" s="37">
        <v>16.8</v>
      </c>
      <c r="AI489" s="37">
        <v>23.1</v>
      </c>
      <c r="AJ489" s="37">
        <v>25.7</v>
      </c>
      <c r="AK489" s="37">
        <v>6.3</v>
      </c>
      <c r="AL489" s="37">
        <v>6.3</v>
      </c>
      <c r="AM489" s="37">
        <v>110.9</v>
      </c>
      <c r="AN489" s="37">
        <v>7.4</v>
      </c>
      <c r="AO489" s="37">
        <v>6.3</v>
      </c>
      <c r="AP489" s="37">
        <v>4.2</v>
      </c>
      <c r="AQ489" s="37">
        <v>0</v>
      </c>
      <c r="AR489" s="37">
        <v>12.6</v>
      </c>
      <c r="AS489" s="37">
        <v>17.3</v>
      </c>
      <c r="AT489" s="37">
        <v>7.4</v>
      </c>
      <c r="AU489" s="37">
        <v>72</v>
      </c>
      <c r="AV489" s="37">
        <v>7.4</v>
      </c>
      <c r="AW489" s="37">
        <v>7.4</v>
      </c>
      <c r="AX489" s="37">
        <v>6.3</v>
      </c>
      <c r="AY489" s="37">
        <v>11.6</v>
      </c>
      <c r="AZ489" s="37">
        <v>14.2</v>
      </c>
      <c r="BA489" s="37">
        <v>1.1000000000000001</v>
      </c>
      <c r="BB489" s="37">
        <v>10</v>
      </c>
      <c r="BC489" s="37">
        <v>9.5</v>
      </c>
      <c r="BD489" s="37">
        <v>30</v>
      </c>
      <c r="BE489" s="37">
        <v>24.2</v>
      </c>
      <c r="BF489" s="37">
        <v>34.200000000000003</v>
      </c>
      <c r="BG489" s="37">
        <v>932.8</v>
      </c>
      <c r="BH489" s="37">
        <v>1000</v>
      </c>
      <c r="BI489" s="37">
        <v>67.2</v>
      </c>
      <c r="BJ489" s="37">
        <v>6.72</v>
      </c>
    </row>
    <row r="490" spans="1:62" ht="16.2" thickBot="1" x14ac:dyDescent="0.35">
      <c r="A490" s="36" t="s">
        <v>444</v>
      </c>
      <c r="B490" s="37">
        <v>11.6</v>
      </c>
      <c r="C490" s="37">
        <v>12.6</v>
      </c>
      <c r="D490" s="37">
        <v>12.6</v>
      </c>
      <c r="E490" s="37">
        <v>4.2</v>
      </c>
      <c r="F490" s="37">
        <v>7.4</v>
      </c>
      <c r="G490" s="37">
        <v>8.4</v>
      </c>
      <c r="H490" s="37">
        <v>100.4</v>
      </c>
      <c r="I490" s="37">
        <v>2.1</v>
      </c>
      <c r="J490" s="37">
        <v>9.5</v>
      </c>
      <c r="K490" s="37">
        <v>8.4</v>
      </c>
      <c r="L490" s="37">
        <v>6.3</v>
      </c>
      <c r="M490" s="37">
        <v>11</v>
      </c>
      <c r="N490" s="37">
        <v>18.399999999999999</v>
      </c>
      <c r="O490" s="37">
        <v>8.4</v>
      </c>
      <c r="P490" s="37">
        <v>8.4</v>
      </c>
      <c r="Q490" s="37">
        <v>28.4</v>
      </c>
      <c r="R490" s="37">
        <v>4.2</v>
      </c>
      <c r="S490" s="37">
        <v>14.7</v>
      </c>
      <c r="T490" s="37">
        <v>9.5</v>
      </c>
      <c r="U490" s="37">
        <v>10.5</v>
      </c>
      <c r="V490" s="37">
        <v>10</v>
      </c>
      <c r="W490" s="37">
        <v>6.3</v>
      </c>
      <c r="X490" s="37">
        <v>13.7</v>
      </c>
      <c r="Y490" s="37">
        <v>6.3</v>
      </c>
      <c r="Z490" s="37">
        <v>3.2</v>
      </c>
      <c r="AA490" s="37">
        <v>15.2</v>
      </c>
      <c r="AB490" s="37">
        <v>6.3</v>
      </c>
      <c r="AC490" s="37">
        <v>12.6</v>
      </c>
      <c r="AD490" s="37">
        <v>31</v>
      </c>
      <c r="AE490" s="37">
        <v>57.8</v>
      </c>
      <c r="AF490" s="37">
        <v>15.8</v>
      </c>
      <c r="AG490" s="37">
        <v>58.9</v>
      </c>
      <c r="AH490" s="37">
        <v>22.1</v>
      </c>
      <c r="AI490" s="37">
        <v>19.399999999999999</v>
      </c>
      <c r="AJ490" s="37">
        <v>25.7</v>
      </c>
      <c r="AK490" s="37">
        <v>8.4</v>
      </c>
      <c r="AL490" s="37">
        <v>7.4</v>
      </c>
      <c r="AM490" s="37">
        <v>116.1</v>
      </c>
      <c r="AN490" s="37">
        <v>7.4</v>
      </c>
      <c r="AO490" s="37">
        <v>6.3</v>
      </c>
      <c r="AP490" s="37">
        <v>5.3</v>
      </c>
      <c r="AQ490" s="37">
        <v>11</v>
      </c>
      <c r="AR490" s="37">
        <v>12.6</v>
      </c>
      <c r="AS490" s="37">
        <v>18.399999999999999</v>
      </c>
      <c r="AT490" s="37">
        <v>43.6</v>
      </c>
      <c r="AU490" s="37">
        <v>72</v>
      </c>
      <c r="AV490" s="37">
        <v>8.4</v>
      </c>
      <c r="AW490" s="37">
        <v>8.4</v>
      </c>
      <c r="AX490" s="37">
        <v>7.4</v>
      </c>
      <c r="AY490" s="37">
        <v>12.6</v>
      </c>
      <c r="AZ490" s="37">
        <v>15.2</v>
      </c>
      <c r="BA490" s="37">
        <v>2.1</v>
      </c>
      <c r="BB490" s="37">
        <v>12.1</v>
      </c>
      <c r="BC490" s="37">
        <v>12.6</v>
      </c>
      <c r="BD490" s="37">
        <v>30</v>
      </c>
      <c r="BE490" s="37">
        <v>18.899999999999999</v>
      </c>
      <c r="BF490" s="37">
        <v>34.200000000000003</v>
      </c>
      <c r="BG490" s="37">
        <v>1071.5</v>
      </c>
      <c r="BH490" s="37">
        <v>1000</v>
      </c>
      <c r="BI490" s="37">
        <v>-71.5</v>
      </c>
      <c r="BJ490" s="37">
        <v>-7.15</v>
      </c>
    </row>
    <row r="491" spans="1:62" ht="16.2" thickBot="1" x14ac:dyDescent="0.35">
      <c r="A491" s="36" t="s">
        <v>445</v>
      </c>
      <c r="B491" s="37">
        <v>7.4</v>
      </c>
      <c r="C491" s="37">
        <v>8.4</v>
      </c>
      <c r="D491" s="37">
        <v>9.5</v>
      </c>
      <c r="E491" s="37">
        <v>2.1</v>
      </c>
      <c r="F491" s="37">
        <v>4.2</v>
      </c>
      <c r="G491" s="37">
        <v>3.2</v>
      </c>
      <c r="H491" s="37">
        <v>99.3</v>
      </c>
      <c r="I491" s="37">
        <v>2.1</v>
      </c>
      <c r="J491" s="37">
        <v>7.4</v>
      </c>
      <c r="K491" s="37">
        <v>2.1</v>
      </c>
      <c r="L491" s="37">
        <v>7.4</v>
      </c>
      <c r="M491" s="37">
        <v>10</v>
      </c>
      <c r="N491" s="37">
        <v>15.2</v>
      </c>
      <c r="O491" s="37">
        <v>8.4</v>
      </c>
      <c r="P491" s="37">
        <v>8.4</v>
      </c>
      <c r="Q491" s="37">
        <v>25.2</v>
      </c>
      <c r="R491" s="37">
        <v>3.2</v>
      </c>
      <c r="S491" s="37">
        <v>13.7</v>
      </c>
      <c r="T491" s="37">
        <v>10.5</v>
      </c>
      <c r="U491" s="37">
        <v>8.4</v>
      </c>
      <c r="V491" s="37">
        <v>10</v>
      </c>
      <c r="W491" s="37">
        <v>5.3</v>
      </c>
      <c r="X491" s="37">
        <v>15.8</v>
      </c>
      <c r="Y491" s="37">
        <v>8.4</v>
      </c>
      <c r="Z491" s="37">
        <v>4.2</v>
      </c>
      <c r="AA491" s="37">
        <v>16.3</v>
      </c>
      <c r="AB491" s="37">
        <v>5.3</v>
      </c>
      <c r="AC491" s="37">
        <v>12.6</v>
      </c>
      <c r="AD491" s="37">
        <v>7.4</v>
      </c>
      <c r="AE491" s="37">
        <v>57.8</v>
      </c>
      <c r="AF491" s="37">
        <v>7.4</v>
      </c>
      <c r="AG491" s="37">
        <v>58.9</v>
      </c>
      <c r="AH491" s="37">
        <v>16.8</v>
      </c>
      <c r="AI491" s="37">
        <v>23.1</v>
      </c>
      <c r="AJ491" s="37">
        <v>25.7</v>
      </c>
      <c r="AK491" s="37">
        <v>6.3</v>
      </c>
      <c r="AL491" s="37">
        <v>6.3</v>
      </c>
      <c r="AM491" s="37">
        <v>111.9</v>
      </c>
      <c r="AN491" s="37">
        <v>8.4</v>
      </c>
      <c r="AO491" s="37">
        <v>6.3</v>
      </c>
      <c r="AP491" s="37">
        <v>4.2</v>
      </c>
      <c r="AQ491" s="37">
        <v>11</v>
      </c>
      <c r="AR491" s="37">
        <v>13.7</v>
      </c>
      <c r="AS491" s="37">
        <v>17.3</v>
      </c>
      <c r="AT491" s="37">
        <v>9.5</v>
      </c>
      <c r="AU491" s="37">
        <v>72</v>
      </c>
      <c r="AV491" s="37">
        <v>7.4</v>
      </c>
      <c r="AW491" s="37">
        <v>8.4</v>
      </c>
      <c r="AX491" s="37">
        <v>3.2</v>
      </c>
      <c r="AY491" s="37">
        <v>15.8</v>
      </c>
      <c r="AZ491" s="37">
        <v>14.2</v>
      </c>
      <c r="BA491" s="37">
        <v>4.2</v>
      </c>
      <c r="BB491" s="37">
        <v>7.9</v>
      </c>
      <c r="BC491" s="37">
        <v>7.4</v>
      </c>
      <c r="BD491" s="37">
        <v>32.1</v>
      </c>
      <c r="BE491" s="37">
        <v>20</v>
      </c>
      <c r="BF491" s="37">
        <v>33.1</v>
      </c>
      <c r="BG491" s="37">
        <v>951.2</v>
      </c>
      <c r="BH491" s="37">
        <v>1000</v>
      </c>
      <c r="BI491" s="37">
        <v>48.8</v>
      </c>
      <c r="BJ491" s="37">
        <v>4.88</v>
      </c>
    </row>
    <row r="492" spans="1:62" ht="16.2" thickBot="1" x14ac:dyDescent="0.35">
      <c r="A492" s="36" t="s">
        <v>446</v>
      </c>
      <c r="B492" s="37">
        <v>7.4</v>
      </c>
      <c r="C492" s="37">
        <v>8.4</v>
      </c>
      <c r="D492" s="37">
        <v>7.4</v>
      </c>
      <c r="E492" s="37">
        <v>2.1</v>
      </c>
      <c r="F492" s="37">
        <v>4.2</v>
      </c>
      <c r="G492" s="37">
        <v>3.2</v>
      </c>
      <c r="H492" s="37">
        <v>100.4</v>
      </c>
      <c r="I492" s="37">
        <v>2.1</v>
      </c>
      <c r="J492" s="37">
        <v>7.4</v>
      </c>
      <c r="K492" s="37">
        <v>2.1</v>
      </c>
      <c r="L492" s="37">
        <v>6.3</v>
      </c>
      <c r="M492" s="37">
        <v>10</v>
      </c>
      <c r="N492" s="37">
        <v>15.2</v>
      </c>
      <c r="O492" s="37">
        <v>8.4</v>
      </c>
      <c r="P492" s="37">
        <v>8.4</v>
      </c>
      <c r="Q492" s="37">
        <v>25.2</v>
      </c>
      <c r="R492" s="37">
        <v>3.2</v>
      </c>
      <c r="S492" s="37">
        <v>12.6</v>
      </c>
      <c r="T492" s="37">
        <v>9.5</v>
      </c>
      <c r="U492" s="37">
        <v>8.4</v>
      </c>
      <c r="V492" s="37">
        <v>11</v>
      </c>
      <c r="W492" s="37">
        <v>5.3</v>
      </c>
      <c r="X492" s="37">
        <v>13.7</v>
      </c>
      <c r="Y492" s="37">
        <v>7.4</v>
      </c>
      <c r="Z492" s="37">
        <v>3.2</v>
      </c>
      <c r="AA492" s="37">
        <v>15.2</v>
      </c>
      <c r="AB492" s="37">
        <v>4.2</v>
      </c>
      <c r="AC492" s="37">
        <v>12.6</v>
      </c>
      <c r="AD492" s="37">
        <v>6.3</v>
      </c>
      <c r="AE492" s="37">
        <v>57.8</v>
      </c>
      <c r="AF492" s="37">
        <v>7.4</v>
      </c>
      <c r="AG492" s="37">
        <v>57.8</v>
      </c>
      <c r="AH492" s="37">
        <v>16.8</v>
      </c>
      <c r="AI492" s="37">
        <v>23.1</v>
      </c>
      <c r="AJ492" s="37">
        <v>26.8</v>
      </c>
      <c r="AK492" s="37">
        <v>6.3</v>
      </c>
      <c r="AL492" s="37">
        <v>6.3</v>
      </c>
      <c r="AM492" s="37">
        <v>110.9</v>
      </c>
      <c r="AN492" s="37">
        <v>6.3</v>
      </c>
      <c r="AO492" s="37">
        <v>6.3</v>
      </c>
      <c r="AP492" s="37">
        <v>4.2</v>
      </c>
      <c r="AQ492" s="37">
        <v>11</v>
      </c>
      <c r="AR492" s="37">
        <v>14.7</v>
      </c>
      <c r="AS492" s="37">
        <v>18.399999999999999</v>
      </c>
      <c r="AT492" s="37">
        <v>7.4</v>
      </c>
      <c r="AU492" s="37">
        <v>69.400000000000006</v>
      </c>
      <c r="AV492" s="37">
        <v>7.4</v>
      </c>
      <c r="AW492" s="37">
        <v>8.4</v>
      </c>
      <c r="AX492" s="37">
        <v>1.1000000000000001</v>
      </c>
      <c r="AY492" s="37">
        <v>11.6</v>
      </c>
      <c r="AZ492" s="37">
        <v>13.1</v>
      </c>
      <c r="BA492" s="37">
        <v>3.2</v>
      </c>
      <c r="BB492" s="37">
        <v>8.9</v>
      </c>
      <c r="BC492" s="37">
        <v>7.4</v>
      </c>
      <c r="BD492" s="37">
        <v>30</v>
      </c>
      <c r="BE492" s="37">
        <v>18.899999999999999</v>
      </c>
      <c r="BF492" s="37">
        <v>34.200000000000003</v>
      </c>
      <c r="BG492" s="37">
        <v>925.4</v>
      </c>
      <c r="BH492" s="37">
        <v>1000</v>
      </c>
      <c r="BI492" s="37">
        <v>74.599999999999994</v>
      </c>
      <c r="BJ492" s="37">
        <v>7.46</v>
      </c>
    </row>
    <row r="493" spans="1:62" ht="16.2" thickBot="1" x14ac:dyDescent="0.35">
      <c r="A493" s="36" t="s">
        <v>447</v>
      </c>
      <c r="B493" s="37">
        <v>8.4</v>
      </c>
      <c r="C493" s="37">
        <v>9.5</v>
      </c>
      <c r="D493" s="37">
        <v>7.4</v>
      </c>
      <c r="E493" s="37">
        <v>3.2</v>
      </c>
      <c r="F493" s="37">
        <v>7.4</v>
      </c>
      <c r="G493" s="37">
        <v>6.3</v>
      </c>
      <c r="H493" s="37">
        <v>100.4</v>
      </c>
      <c r="I493" s="37">
        <v>2.1</v>
      </c>
      <c r="J493" s="37">
        <v>8.4</v>
      </c>
      <c r="K493" s="37">
        <v>6.3</v>
      </c>
      <c r="L493" s="37">
        <v>6.3</v>
      </c>
      <c r="M493" s="37">
        <v>10</v>
      </c>
      <c r="N493" s="37">
        <v>16.3</v>
      </c>
      <c r="O493" s="37">
        <v>8.4</v>
      </c>
      <c r="P493" s="37">
        <v>8.4</v>
      </c>
      <c r="Q493" s="37">
        <v>26.3</v>
      </c>
      <c r="R493" s="37">
        <v>3.2</v>
      </c>
      <c r="S493" s="37">
        <v>14.7</v>
      </c>
      <c r="T493" s="37">
        <v>10.5</v>
      </c>
      <c r="U493" s="37">
        <v>9.5</v>
      </c>
      <c r="V493" s="37">
        <v>10</v>
      </c>
      <c r="W493" s="37">
        <v>5.3</v>
      </c>
      <c r="X493" s="37">
        <v>13.7</v>
      </c>
      <c r="Y493" s="37">
        <v>7.4</v>
      </c>
      <c r="Z493" s="37">
        <v>4.2</v>
      </c>
      <c r="AA493" s="37">
        <v>15.2</v>
      </c>
      <c r="AB493" s="37">
        <v>7.4</v>
      </c>
      <c r="AC493" s="37">
        <v>12.6</v>
      </c>
      <c r="AD493" s="37">
        <v>6.3</v>
      </c>
      <c r="AE493" s="37">
        <v>34.200000000000003</v>
      </c>
      <c r="AF493" s="37">
        <v>8.4</v>
      </c>
      <c r="AG493" s="37">
        <v>57.8</v>
      </c>
      <c r="AH493" s="37">
        <v>18.899999999999999</v>
      </c>
      <c r="AI493" s="37">
        <v>19.399999999999999</v>
      </c>
      <c r="AJ493" s="37">
        <v>25.7</v>
      </c>
      <c r="AK493" s="37">
        <v>8.4</v>
      </c>
      <c r="AL493" s="37">
        <v>6.3</v>
      </c>
      <c r="AM493" s="37">
        <v>110.9</v>
      </c>
      <c r="AN493" s="37">
        <v>7.4</v>
      </c>
      <c r="AO493" s="37">
        <v>5.3</v>
      </c>
      <c r="AP493" s="37">
        <v>4.2</v>
      </c>
      <c r="AQ493" s="37">
        <v>0</v>
      </c>
      <c r="AR493" s="37">
        <v>14.7</v>
      </c>
      <c r="AS493" s="37">
        <v>21.5</v>
      </c>
      <c r="AT493" s="37">
        <v>8.4</v>
      </c>
      <c r="AU493" s="37">
        <v>72</v>
      </c>
      <c r="AV493" s="37">
        <v>8.4</v>
      </c>
      <c r="AW493" s="37">
        <v>8.4</v>
      </c>
      <c r="AX493" s="37">
        <v>10.5</v>
      </c>
      <c r="AY493" s="37">
        <v>11.6</v>
      </c>
      <c r="AZ493" s="37">
        <v>13.1</v>
      </c>
      <c r="BA493" s="37">
        <v>2.1</v>
      </c>
      <c r="BB493" s="37">
        <v>7.9</v>
      </c>
      <c r="BC493" s="37">
        <v>8.4</v>
      </c>
      <c r="BD493" s="37">
        <v>33.1</v>
      </c>
      <c r="BE493" s="37">
        <v>21</v>
      </c>
      <c r="BF493" s="37">
        <v>26.3</v>
      </c>
      <c r="BG493" s="37">
        <v>929.1</v>
      </c>
      <c r="BH493" s="37">
        <v>1000</v>
      </c>
      <c r="BI493" s="37">
        <v>70.900000000000006</v>
      </c>
      <c r="BJ493" s="37">
        <v>7.09</v>
      </c>
    </row>
    <row r="494" spans="1:62" ht="16.2" thickBot="1" x14ac:dyDescent="0.35">
      <c r="A494" s="36" t="s">
        <v>448</v>
      </c>
      <c r="B494" s="37">
        <v>12.6</v>
      </c>
      <c r="C494" s="37">
        <v>8.4</v>
      </c>
      <c r="D494" s="37">
        <v>7.4</v>
      </c>
      <c r="E494" s="37">
        <v>3.2</v>
      </c>
      <c r="F494" s="37">
        <v>5.3</v>
      </c>
      <c r="G494" s="37">
        <v>3.2</v>
      </c>
      <c r="H494" s="37">
        <v>100.4</v>
      </c>
      <c r="I494" s="37">
        <v>2.1</v>
      </c>
      <c r="J494" s="37">
        <v>8.4</v>
      </c>
      <c r="K494" s="37">
        <v>3.2</v>
      </c>
      <c r="L494" s="37">
        <v>6.3</v>
      </c>
      <c r="M494" s="37">
        <v>11</v>
      </c>
      <c r="N494" s="37">
        <v>16.3</v>
      </c>
      <c r="O494" s="37">
        <v>8.4</v>
      </c>
      <c r="P494" s="37">
        <v>8.4</v>
      </c>
      <c r="Q494" s="37">
        <v>25.2</v>
      </c>
      <c r="R494" s="37">
        <v>3.2</v>
      </c>
      <c r="S494" s="37">
        <v>12.6</v>
      </c>
      <c r="T494" s="37">
        <v>10.5</v>
      </c>
      <c r="U494" s="37">
        <v>8.4</v>
      </c>
      <c r="V494" s="37">
        <v>11</v>
      </c>
      <c r="W494" s="37">
        <v>6.3</v>
      </c>
      <c r="X494" s="37">
        <v>14.7</v>
      </c>
      <c r="Y494" s="37">
        <v>8.4</v>
      </c>
      <c r="Z494" s="37">
        <v>5.3</v>
      </c>
      <c r="AA494" s="37">
        <v>16.3</v>
      </c>
      <c r="AB494" s="37">
        <v>5.3</v>
      </c>
      <c r="AC494" s="37">
        <v>12.6</v>
      </c>
      <c r="AD494" s="37">
        <v>8.4</v>
      </c>
      <c r="AE494" s="37">
        <v>34.200000000000003</v>
      </c>
      <c r="AF494" s="37">
        <v>8.4</v>
      </c>
      <c r="AG494" s="37">
        <v>59.9</v>
      </c>
      <c r="AH494" s="37">
        <v>18.899999999999999</v>
      </c>
      <c r="AI494" s="37">
        <v>20.5</v>
      </c>
      <c r="AJ494" s="37">
        <v>25.7</v>
      </c>
      <c r="AK494" s="37">
        <v>7.4</v>
      </c>
      <c r="AL494" s="37">
        <v>6.3</v>
      </c>
      <c r="AM494" s="37">
        <v>110.9</v>
      </c>
      <c r="AN494" s="37">
        <v>6.3</v>
      </c>
      <c r="AO494" s="37">
        <v>7.4</v>
      </c>
      <c r="AP494" s="37">
        <v>5.3</v>
      </c>
      <c r="AQ494" s="37">
        <v>0</v>
      </c>
      <c r="AR494" s="37">
        <v>12.6</v>
      </c>
      <c r="AS494" s="37">
        <v>18.399999999999999</v>
      </c>
      <c r="AT494" s="37">
        <v>8.4</v>
      </c>
      <c r="AU494" s="37">
        <v>72</v>
      </c>
      <c r="AV494" s="37">
        <v>8.4</v>
      </c>
      <c r="AW494" s="37">
        <v>8.4</v>
      </c>
      <c r="AX494" s="37">
        <v>7.4</v>
      </c>
      <c r="AY494" s="37">
        <v>12.6</v>
      </c>
      <c r="AZ494" s="37">
        <v>14.2</v>
      </c>
      <c r="BA494" s="37">
        <v>5.3</v>
      </c>
      <c r="BB494" s="37">
        <v>10</v>
      </c>
      <c r="BC494" s="37">
        <v>11.6</v>
      </c>
      <c r="BD494" s="37">
        <v>31</v>
      </c>
      <c r="BE494" s="37">
        <v>18.899999999999999</v>
      </c>
      <c r="BF494" s="37">
        <v>34.200000000000003</v>
      </c>
      <c r="BG494" s="37">
        <v>937</v>
      </c>
      <c r="BH494" s="37">
        <v>1000</v>
      </c>
      <c r="BI494" s="37">
        <v>63</v>
      </c>
      <c r="BJ494" s="37">
        <v>6.3</v>
      </c>
    </row>
    <row r="495" spans="1:62" ht="16.2" thickBot="1" x14ac:dyDescent="0.35">
      <c r="A495" s="36" t="s">
        <v>449</v>
      </c>
      <c r="B495" s="37">
        <v>8.4</v>
      </c>
      <c r="C495" s="37">
        <v>9.5</v>
      </c>
      <c r="D495" s="37">
        <v>7.4</v>
      </c>
      <c r="E495" s="37">
        <v>3.2</v>
      </c>
      <c r="F495" s="37">
        <v>8.4</v>
      </c>
      <c r="G495" s="37">
        <v>5.3</v>
      </c>
      <c r="H495" s="37">
        <v>100.4</v>
      </c>
      <c r="I495" s="37">
        <v>3.2</v>
      </c>
      <c r="J495" s="37">
        <v>8.4</v>
      </c>
      <c r="K495" s="37">
        <v>6.3</v>
      </c>
      <c r="L495" s="37">
        <v>6.3</v>
      </c>
      <c r="M495" s="37">
        <v>10</v>
      </c>
      <c r="N495" s="37">
        <v>16.3</v>
      </c>
      <c r="O495" s="37">
        <v>9.5</v>
      </c>
      <c r="P495" s="37">
        <v>9.5</v>
      </c>
      <c r="Q495" s="37">
        <v>24.2</v>
      </c>
      <c r="R495" s="37">
        <v>4.2</v>
      </c>
      <c r="S495" s="37">
        <v>13.7</v>
      </c>
      <c r="T495" s="37">
        <v>10.5</v>
      </c>
      <c r="U495" s="37">
        <v>10.5</v>
      </c>
      <c r="V495" s="37">
        <v>11</v>
      </c>
      <c r="W495" s="37">
        <v>6.3</v>
      </c>
      <c r="X495" s="37">
        <v>14.7</v>
      </c>
      <c r="Y495" s="37">
        <v>11.6</v>
      </c>
      <c r="Z495" s="37">
        <v>6.3</v>
      </c>
      <c r="AA495" s="37">
        <v>17.3</v>
      </c>
      <c r="AB495" s="37">
        <v>8.4</v>
      </c>
      <c r="AC495" s="37">
        <v>13.7</v>
      </c>
      <c r="AD495" s="37">
        <v>5.3</v>
      </c>
      <c r="AE495" s="37">
        <v>34.200000000000003</v>
      </c>
      <c r="AF495" s="37">
        <v>7.4</v>
      </c>
      <c r="AG495" s="37">
        <v>47.8</v>
      </c>
      <c r="AH495" s="37">
        <v>18.899999999999999</v>
      </c>
      <c r="AI495" s="37">
        <v>23.1</v>
      </c>
      <c r="AJ495" s="37">
        <v>26.8</v>
      </c>
      <c r="AK495" s="37">
        <v>9.5</v>
      </c>
      <c r="AL495" s="37">
        <v>6.3</v>
      </c>
      <c r="AM495" s="37">
        <v>110.9</v>
      </c>
      <c r="AN495" s="37">
        <v>6.3</v>
      </c>
      <c r="AO495" s="37">
        <v>10.5</v>
      </c>
      <c r="AP495" s="37">
        <v>12.6</v>
      </c>
      <c r="AQ495" s="37">
        <v>0</v>
      </c>
      <c r="AR495" s="37">
        <v>12.6</v>
      </c>
      <c r="AS495" s="37">
        <v>23.6</v>
      </c>
      <c r="AT495" s="37">
        <v>7.4</v>
      </c>
      <c r="AU495" s="37">
        <v>69.400000000000006</v>
      </c>
      <c r="AV495" s="37">
        <v>9.5</v>
      </c>
      <c r="AW495" s="37">
        <v>8.4</v>
      </c>
      <c r="AX495" s="37">
        <v>0</v>
      </c>
      <c r="AY495" s="37">
        <v>12.6</v>
      </c>
      <c r="AZ495" s="37">
        <v>13.1</v>
      </c>
      <c r="BA495" s="37">
        <v>12.6</v>
      </c>
      <c r="BB495" s="37">
        <v>7.9</v>
      </c>
      <c r="BC495" s="37">
        <v>9.5</v>
      </c>
      <c r="BD495" s="37">
        <v>32.1</v>
      </c>
      <c r="BE495" s="37">
        <v>20</v>
      </c>
      <c r="BF495" s="37">
        <v>34.200000000000003</v>
      </c>
      <c r="BG495" s="37">
        <v>956.4</v>
      </c>
      <c r="BH495" s="37">
        <v>1000</v>
      </c>
      <c r="BI495" s="37">
        <v>43.6</v>
      </c>
      <c r="BJ495" s="37">
        <v>4.3600000000000003</v>
      </c>
    </row>
    <row r="496" spans="1:62" ht="16.2" thickBot="1" x14ac:dyDescent="0.35">
      <c r="A496" s="36" t="s">
        <v>450</v>
      </c>
      <c r="B496" s="37">
        <v>7.4</v>
      </c>
      <c r="C496" s="37">
        <v>8.4</v>
      </c>
      <c r="D496" s="37">
        <v>7.4</v>
      </c>
      <c r="E496" s="37">
        <v>4.2</v>
      </c>
      <c r="F496" s="37">
        <v>8.4</v>
      </c>
      <c r="G496" s="37">
        <v>6.3</v>
      </c>
      <c r="H496" s="37">
        <v>100.4</v>
      </c>
      <c r="I496" s="37">
        <v>3.2</v>
      </c>
      <c r="J496" s="37">
        <v>8.4</v>
      </c>
      <c r="K496" s="37">
        <v>5.3</v>
      </c>
      <c r="L496" s="37">
        <v>6.3</v>
      </c>
      <c r="M496" s="37">
        <v>11</v>
      </c>
      <c r="N496" s="37">
        <v>16.3</v>
      </c>
      <c r="O496" s="37">
        <v>9.5</v>
      </c>
      <c r="P496" s="37">
        <v>9.5</v>
      </c>
      <c r="Q496" s="37">
        <v>26.3</v>
      </c>
      <c r="R496" s="37">
        <v>4.2</v>
      </c>
      <c r="S496" s="37">
        <v>13.7</v>
      </c>
      <c r="T496" s="37">
        <v>10.5</v>
      </c>
      <c r="U496" s="37">
        <v>10.5</v>
      </c>
      <c r="V496" s="37">
        <v>11</v>
      </c>
      <c r="W496" s="37">
        <v>6.3</v>
      </c>
      <c r="X496" s="37">
        <v>13.7</v>
      </c>
      <c r="Y496" s="37">
        <v>8.4</v>
      </c>
      <c r="Z496" s="37">
        <v>6.3</v>
      </c>
      <c r="AA496" s="37">
        <v>16.3</v>
      </c>
      <c r="AB496" s="37">
        <v>8.4</v>
      </c>
      <c r="AC496" s="37">
        <v>13.7</v>
      </c>
      <c r="AD496" s="37">
        <v>6.3</v>
      </c>
      <c r="AE496" s="37">
        <v>57.8</v>
      </c>
      <c r="AF496" s="37">
        <v>8.4</v>
      </c>
      <c r="AG496" s="37">
        <v>47.8</v>
      </c>
      <c r="AH496" s="37">
        <v>18.899999999999999</v>
      </c>
      <c r="AI496" s="37">
        <v>23.1</v>
      </c>
      <c r="AJ496" s="37">
        <v>25.7</v>
      </c>
      <c r="AK496" s="37">
        <v>8.4</v>
      </c>
      <c r="AL496" s="37">
        <v>7.4</v>
      </c>
      <c r="AM496" s="37">
        <v>113</v>
      </c>
      <c r="AN496" s="37">
        <v>7.4</v>
      </c>
      <c r="AO496" s="37">
        <v>6.3</v>
      </c>
      <c r="AP496" s="37">
        <v>4.2</v>
      </c>
      <c r="AQ496" s="37">
        <v>0</v>
      </c>
      <c r="AR496" s="37">
        <v>12.6</v>
      </c>
      <c r="AS496" s="37">
        <v>18.399999999999999</v>
      </c>
      <c r="AT496" s="37">
        <v>8.4</v>
      </c>
      <c r="AU496" s="37">
        <v>69.400000000000006</v>
      </c>
      <c r="AV496" s="37">
        <v>8.4</v>
      </c>
      <c r="AW496" s="37">
        <v>7.4</v>
      </c>
      <c r="AX496" s="37">
        <v>0</v>
      </c>
      <c r="AY496" s="37">
        <v>12.6</v>
      </c>
      <c r="AZ496" s="37">
        <v>14.2</v>
      </c>
      <c r="BA496" s="37">
        <v>5.3</v>
      </c>
      <c r="BB496" s="37">
        <v>7.9</v>
      </c>
      <c r="BC496" s="37">
        <v>9.5</v>
      </c>
      <c r="BD496" s="37">
        <v>30</v>
      </c>
      <c r="BE496" s="37">
        <v>18.899999999999999</v>
      </c>
      <c r="BF496" s="37">
        <v>35.200000000000003</v>
      </c>
      <c r="BG496" s="37">
        <v>953.8</v>
      </c>
      <c r="BH496" s="37">
        <v>1000</v>
      </c>
      <c r="BI496" s="37">
        <v>46.2</v>
      </c>
      <c r="BJ496" s="37">
        <v>4.62</v>
      </c>
    </row>
    <row r="497" spans="1:62" ht="16.2" thickBot="1" x14ac:dyDescent="0.35">
      <c r="A497" s="36" t="s">
        <v>451</v>
      </c>
      <c r="B497" s="37">
        <v>7.4</v>
      </c>
      <c r="C497" s="37">
        <v>9.5</v>
      </c>
      <c r="D497" s="37">
        <v>9.5</v>
      </c>
      <c r="E497" s="37">
        <v>3.2</v>
      </c>
      <c r="F497" s="37">
        <v>7.4</v>
      </c>
      <c r="G497" s="37">
        <v>3.2</v>
      </c>
      <c r="H497" s="37">
        <v>100.4</v>
      </c>
      <c r="I497" s="37">
        <v>3.2</v>
      </c>
      <c r="J497" s="37">
        <v>8.4</v>
      </c>
      <c r="K497" s="37">
        <v>6.3</v>
      </c>
      <c r="L497" s="37">
        <v>6.3</v>
      </c>
      <c r="M497" s="37">
        <v>11</v>
      </c>
      <c r="N497" s="37">
        <v>17.3</v>
      </c>
      <c r="O497" s="37">
        <v>8.4</v>
      </c>
      <c r="P497" s="37">
        <v>9.5</v>
      </c>
      <c r="Q497" s="37">
        <v>25.2</v>
      </c>
      <c r="R497" s="37">
        <v>4.2</v>
      </c>
      <c r="S497" s="37">
        <v>12.6</v>
      </c>
      <c r="T497" s="37">
        <v>10.5</v>
      </c>
      <c r="U497" s="37">
        <v>9.5</v>
      </c>
      <c r="V497" s="37">
        <v>11</v>
      </c>
      <c r="W497" s="37">
        <v>9.5</v>
      </c>
      <c r="X497" s="37">
        <v>13.7</v>
      </c>
      <c r="Y497" s="37">
        <v>7.4</v>
      </c>
      <c r="Z497" s="37">
        <v>6.3</v>
      </c>
      <c r="AA497" s="37">
        <v>16.3</v>
      </c>
      <c r="AB497" s="37">
        <v>8.4</v>
      </c>
      <c r="AC497" s="37">
        <v>13.7</v>
      </c>
      <c r="AD497" s="37">
        <v>6.3</v>
      </c>
      <c r="AE497" s="37">
        <v>34.200000000000003</v>
      </c>
      <c r="AF497" s="37">
        <v>8.4</v>
      </c>
      <c r="AG497" s="37">
        <v>58.9</v>
      </c>
      <c r="AH497" s="37">
        <v>15.8</v>
      </c>
      <c r="AI497" s="37">
        <v>19.399999999999999</v>
      </c>
      <c r="AJ497" s="37">
        <v>25.7</v>
      </c>
      <c r="AK497" s="37">
        <v>8.4</v>
      </c>
      <c r="AL497" s="37">
        <v>6.3</v>
      </c>
      <c r="AM497" s="37">
        <v>113</v>
      </c>
      <c r="AN497" s="37">
        <v>6.3</v>
      </c>
      <c r="AO497" s="37">
        <v>6.3</v>
      </c>
      <c r="AP497" s="37">
        <v>4.2</v>
      </c>
      <c r="AQ497" s="37">
        <v>0</v>
      </c>
      <c r="AR497" s="37">
        <v>13.7</v>
      </c>
      <c r="AS497" s="37">
        <v>18.399999999999999</v>
      </c>
      <c r="AT497" s="37">
        <v>8.4</v>
      </c>
      <c r="AU497" s="37">
        <v>69.400000000000006</v>
      </c>
      <c r="AV497" s="37">
        <v>9.5</v>
      </c>
      <c r="AW497" s="37">
        <v>8.4</v>
      </c>
      <c r="AX497" s="37">
        <v>4.2</v>
      </c>
      <c r="AY497" s="37">
        <v>12.6</v>
      </c>
      <c r="AZ497" s="37">
        <v>14.2</v>
      </c>
      <c r="BA497" s="37">
        <v>3.2</v>
      </c>
      <c r="BB497" s="37">
        <v>7.9</v>
      </c>
      <c r="BC497" s="37">
        <v>7.4</v>
      </c>
      <c r="BD497" s="37">
        <v>30</v>
      </c>
      <c r="BE497" s="37">
        <v>20</v>
      </c>
      <c r="BF497" s="37">
        <v>36.299999999999997</v>
      </c>
      <c r="BG497" s="37">
        <v>935.4</v>
      </c>
      <c r="BH497" s="37">
        <v>1000</v>
      </c>
      <c r="BI497" s="37">
        <v>64.599999999999994</v>
      </c>
      <c r="BJ497" s="37">
        <v>6.46</v>
      </c>
    </row>
    <row r="498" spans="1:62" ht="16.2" thickBot="1" x14ac:dyDescent="0.35">
      <c r="A498" s="36" t="s">
        <v>452</v>
      </c>
      <c r="B498" s="37">
        <v>7.4</v>
      </c>
      <c r="C498" s="37">
        <v>9.5</v>
      </c>
      <c r="D498" s="37">
        <v>9.5</v>
      </c>
      <c r="E498" s="37">
        <v>4.2</v>
      </c>
      <c r="F498" s="37">
        <v>9.5</v>
      </c>
      <c r="G498" s="37">
        <v>8.4</v>
      </c>
      <c r="H498" s="37">
        <v>99.3</v>
      </c>
      <c r="I498" s="37">
        <v>3.2</v>
      </c>
      <c r="J498" s="37">
        <v>8.4</v>
      </c>
      <c r="K498" s="37">
        <v>6.3</v>
      </c>
      <c r="L498" s="37">
        <v>6.3</v>
      </c>
      <c r="M498" s="37">
        <v>11</v>
      </c>
      <c r="N498" s="37">
        <v>16.3</v>
      </c>
      <c r="O498" s="37">
        <v>9.5</v>
      </c>
      <c r="P498" s="37">
        <v>9.5</v>
      </c>
      <c r="Q498" s="37">
        <v>24.2</v>
      </c>
      <c r="R498" s="37">
        <v>4.2</v>
      </c>
      <c r="S498" s="37">
        <v>15.8</v>
      </c>
      <c r="T498" s="37">
        <v>10.5</v>
      </c>
      <c r="U498" s="37">
        <v>10.5</v>
      </c>
      <c r="V498" s="37">
        <v>11</v>
      </c>
      <c r="W498" s="37">
        <v>7.4</v>
      </c>
      <c r="X498" s="37">
        <v>14.7</v>
      </c>
      <c r="Y498" s="37">
        <v>7.4</v>
      </c>
      <c r="Z498" s="37">
        <v>6.3</v>
      </c>
      <c r="AA498" s="37">
        <v>16.3</v>
      </c>
      <c r="AB498" s="37">
        <v>9.5</v>
      </c>
      <c r="AC498" s="37">
        <v>13.7</v>
      </c>
      <c r="AD498" s="37">
        <v>6.3</v>
      </c>
      <c r="AE498" s="37">
        <v>57.8</v>
      </c>
      <c r="AF498" s="37">
        <v>8.4</v>
      </c>
      <c r="AG498" s="37">
        <v>59.9</v>
      </c>
      <c r="AH498" s="37">
        <v>20</v>
      </c>
      <c r="AI498" s="37">
        <v>19.399999999999999</v>
      </c>
      <c r="AJ498" s="37">
        <v>25.7</v>
      </c>
      <c r="AK498" s="37">
        <v>9.5</v>
      </c>
      <c r="AL498" s="37">
        <v>7.4</v>
      </c>
      <c r="AM498" s="37">
        <v>110.9</v>
      </c>
      <c r="AN498" s="37">
        <v>6.3</v>
      </c>
      <c r="AO498" s="37">
        <v>6.3</v>
      </c>
      <c r="AP498" s="37">
        <v>4.2</v>
      </c>
      <c r="AQ498" s="37">
        <v>0</v>
      </c>
      <c r="AR498" s="37">
        <v>13.7</v>
      </c>
      <c r="AS498" s="37">
        <v>18.399999999999999</v>
      </c>
      <c r="AT498" s="37">
        <v>9.5</v>
      </c>
      <c r="AU498" s="37">
        <v>72</v>
      </c>
      <c r="AV498" s="37">
        <v>7.4</v>
      </c>
      <c r="AW498" s="37">
        <v>8.4</v>
      </c>
      <c r="AX498" s="37">
        <v>1.1000000000000001</v>
      </c>
      <c r="AY498" s="37">
        <v>11.6</v>
      </c>
      <c r="AZ498" s="37">
        <v>13.1</v>
      </c>
      <c r="BA498" s="37">
        <v>2.1</v>
      </c>
      <c r="BB498" s="37">
        <v>13.1</v>
      </c>
      <c r="BC498" s="37">
        <v>7.4</v>
      </c>
      <c r="BD498" s="37">
        <v>34.200000000000003</v>
      </c>
      <c r="BE498" s="37">
        <v>20</v>
      </c>
      <c r="BF498" s="37">
        <v>33.1</v>
      </c>
      <c r="BG498" s="37">
        <v>976.4</v>
      </c>
      <c r="BH498" s="37">
        <v>1000</v>
      </c>
      <c r="BI498" s="37">
        <v>23.6</v>
      </c>
      <c r="BJ498" s="37">
        <v>2.36</v>
      </c>
    </row>
    <row r="499" spans="1:62" ht="16.2" thickBot="1" x14ac:dyDescent="0.35">
      <c r="A499" s="36" t="s">
        <v>453</v>
      </c>
      <c r="B499" s="37">
        <v>7.4</v>
      </c>
      <c r="C499" s="37">
        <v>9.5</v>
      </c>
      <c r="D499" s="37">
        <v>7.4</v>
      </c>
      <c r="E499" s="37">
        <v>4.2</v>
      </c>
      <c r="F499" s="37">
        <v>9.5</v>
      </c>
      <c r="G499" s="37">
        <v>6.3</v>
      </c>
      <c r="H499" s="37">
        <v>100.4</v>
      </c>
      <c r="I499" s="37">
        <v>3.2</v>
      </c>
      <c r="J499" s="37">
        <v>8.4</v>
      </c>
      <c r="K499" s="37">
        <v>8.4</v>
      </c>
      <c r="L499" s="37">
        <v>6.3</v>
      </c>
      <c r="M499" s="37">
        <v>11</v>
      </c>
      <c r="N499" s="37">
        <v>16.3</v>
      </c>
      <c r="O499" s="37">
        <v>10.5</v>
      </c>
      <c r="P499" s="37">
        <v>9.5</v>
      </c>
      <c r="Q499" s="37">
        <v>25.2</v>
      </c>
      <c r="R499" s="37">
        <v>4.2</v>
      </c>
      <c r="S499" s="37">
        <v>12.6</v>
      </c>
      <c r="T499" s="37">
        <v>10.5</v>
      </c>
      <c r="U499" s="37">
        <v>11.6</v>
      </c>
      <c r="V499" s="37">
        <v>11</v>
      </c>
      <c r="W499" s="37">
        <v>6.3</v>
      </c>
      <c r="X499" s="37">
        <v>13.7</v>
      </c>
      <c r="Y499" s="37">
        <v>8.4</v>
      </c>
      <c r="Z499" s="37">
        <v>5.3</v>
      </c>
      <c r="AA499" s="37">
        <v>16.3</v>
      </c>
      <c r="AB499" s="37">
        <v>9.5</v>
      </c>
      <c r="AC499" s="37">
        <v>13.7</v>
      </c>
      <c r="AD499" s="37">
        <v>6.3</v>
      </c>
      <c r="AE499" s="37">
        <v>34.200000000000003</v>
      </c>
      <c r="AF499" s="37">
        <v>8.4</v>
      </c>
      <c r="AG499" s="37">
        <v>57.8</v>
      </c>
      <c r="AH499" s="37">
        <v>20</v>
      </c>
      <c r="AI499" s="37">
        <v>20.5</v>
      </c>
      <c r="AJ499" s="37">
        <v>25.7</v>
      </c>
      <c r="AK499" s="37">
        <v>9.5</v>
      </c>
      <c r="AL499" s="37">
        <v>7.4</v>
      </c>
      <c r="AM499" s="37">
        <v>114</v>
      </c>
      <c r="AN499" s="37">
        <v>7.4</v>
      </c>
      <c r="AO499" s="37">
        <v>6.3</v>
      </c>
      <c r="AP499" s="37">
        <v>5.3</v>
      </c>
      <c r="AQ499" s="37">
        <v>0</v>
      </c>
      <c r="AR499" s="37">
        <v>12.6</v>
      </c>
      <c r="AS499" s="37">
        <v>20.5</v>
      </c>
      <c r="AT499" s="37">
        <v>8.4</v>
      </c>
      <c r="AU499" s="37">
        <v>72</v>
      </c>
      <c r="AV499" s="37">
        <v>8.4</v>
      </c>
      <c r="AW499" s="37">
        <v>8.4</v>
      </c>
      <c r="AX499" s="37">
        <v>5.3</v>
      </c>
      <c r="AY499" s="37">
        <v>11.6</v>
      </c>
      <c r="AZ499" s="37">
        <v>15.2</v>
      </c>
      <c r="BA499" s="37">
        <v>4.2</v>
      </c>
      <c r="BB499" s="37">
        <v>7.9</v>
      </c>
      <c r="BC499" s="37">
        <v>7.4</v>
      </c>
      <c r="BD499" s="37">
        <v>32.1</v>
      </c>
      <c r="BE499" s="37">
        <v>21</v>
      </c>
      <c r="BF499" s="37">
        <v>26.3</v>
      </c>
      <c r="BG499" s="37">
        <v>950.1</v>
      </c>
      <c r="BH499" s="37">
        <v>1000</v>
      </c>
      <c r="BI499" s="37">
        <v>49.9</v>
      </c>
      <c r="BJ499" s="37">
        <v>4.99</v>
      </c>
    </row>
    <row r="500" spans="1:62" ht="16.2" thickBot="1" x14ac:dyDescent="0.35">
      <c r="A500" s="36" t="s">
        <v>454</v>
      </c>
      <c r="B500" s="37">
        <v>11.6</v>
      </c>
      <c r="C500" s="37">
        <v>8.4</v>
      </c>
      <c r="D500" s="37">
        <v>9.5</v>
      </c>
      <c r="E500" s="37">
        <v>3.2</v>
      </c>
      <c r="F500" s="37">
        <v>6.3</v>
      </c>
      <c r="G500" s="37">
        <v>4.2</v>
      </c>
      <c r="H500" s="37">
        <v>99.3</v>
      </c>
      <c r="I500" s="37">
        <v>2.1</v>
      </c>
      <c r="J500" s="37">
        <v>7.4</v>
      </c>
      <c r="K500" s="37">
        <v>4.2</v>
      </c>
      <c r="L500" s="37">
        <v>6.3</v>
      </c>
      <c r="M500" s="37">
        <v>10</v>
      </c>
      <c r="N500" s="37">
        <v>15.2</v>
      </c>
      <c r="O500" s="37">
        <v>8.4</v>
      </c>
      <c r="P500" s="37">
        <v>8.4</v>
      </c>
      <c r="Q500" s="37">
        <v>25.2</v>
      </c>
      <c r="R500" s="37">
        <v>4.2</v>
      </c>
      <c r="S500" s="37">
        <v>12.6</v>
      </c>
      <c r="T500" s="37">
        <v>9.5</v>
      </c>
      <c r="U500" s="37">
        <v>9.5</v>
      </c>
      <c r="V500" s="37">
        <v>10</v>
      </c>
      <c r="W500" s="37">
        <v>5.3</v>
      </c>
      <c r="X500" s="37">
        <v>14.7</v>
      </c>
      <c r="Y500" s="37">
        <v>9.5</v>
      </c>
      <c r="Z500" s="37">
        <v>4.2</v>
      </c>
      <c r="AA500" s="37">
        <v>15.2</v>
      </c>
      <c r="AB500" s="37">
        <v>6.3</v>
      </c>
      <c r="AC500" s="37">
        <v>13.7</v>
      </c>
      <c r="AD500" s="37">
        <v>5.3</v>
      </c>
      <c r="AE500" s="37">
        <v>34.200000000000003</v>
      </c>
      <c r="AF500" s="37">
        <v>7.4</v>
      </c>
      <c r="AG500" s="37">
        <v>47.8</v>
      </c>
      <c r="AH500" s="37">
        <v>18.899999999999999</v>
      </c>
      <c r="AI500" s="37">
        <v>19.399999999999999</v>
      </c>
      <c r="AJ500" s="37">
        <v>25.7</v>
      </c>
      <c r="AK500" s="37">
        <v>7.4</v>
      </c>
      <c r="AL500" s="37">
        <v>6.3</v>
      </c>
      <c r="AM500" s="37">
        <v>117.2</v>
      </c>
      <c r="AN500" s="37">
        <v>6.3</v>
      </c>
      <c r="AO500" s="37">
        <v>7.4</v>
      </c>
      <c r="AP500" s="37">
        <v>8.9</v>
      </c>
      <c r="AQ500" s="37">
        <v>0</v>
      </c>
      <c r="AR500" s="37">
        <v>15.8</v>
      </c>
      <c r="AS500" s="37">
        <v>17.3</v>
      </c>
      <c r="AT500" s="37">
        <v>7.4</v>
      </c>
      <c r="AU500" s="37">
        <v>72</v>
      </c>
      <c r="AV500" s="37">
        <v>10.5</v>
      </c>
      <c r="AW500" s="37">
        <v>7.4</v>
      </c>
      <c r="AX500" s="37">
        <v>2.1</v>
      </c>
      <c r="AY500" s="37">
        <v>11.6</v>
      </c>
      <c r="AZ500" s="37">
        <v>13.1</v>
      </c>
      <c r="BA500" s="37">
        <v>6.3</v>
      </c>
      <c r="BB500" s="37">
        <v>7.9</v>
      </c>
      <c r="BC500" s="37">
        <v>12.6</v>
      </c>
      <c r="BD500" s="37">
        <v>32.1</v>
      </c>
      <c r="BE500" s="37">
        <v>24.2</v>
      </c>
      <c r="BF500" s="37">
        <v>34.200000000000003</v>
      </c>
      <c r="BG500" s="37">
        <v>930.7</v>
      </c>
      <c r="BH500" s="37">
        <v>1000</v>
      </c>
      <c r="BI500" s="37">
        <v>69.3</v>
      </c>
      <c r="BJ500" s="37">
        <v>6.93</v>
      </c>
    </row>
    <row r="501" spans="1:62" ht="16.2" thickBot="1" x14ac:dyDescent="0.35">
      <c r="A501" s="36" t="s">
        <v>455</v>
      </c>
      <c r="B501" s="37">
        <v>7.4</v>
      </c>
      <c r="C501" s="37">
        <v>10.5</v>
      </c>
      <c r="D501" s="37">
        <v>11.6</v>
      </c>
      <c r="E501" s="37">
        <v>3.2</v>
      </c>
      <c r="F501" s="37">
        <v>8.4</v>
      </c>
      <c r="G501" s="37">
        <v>11.6</v>
      </c>
      <c r="H501" s="37">
        <v>100.4</v>
      </c>
      <c r="I501" s="37">
        <v>3.2</v>
      </c>
      <c r="J501" s="37">
        <v>9.5</v>
      </c>
      <c r="K501" s="37">
        <v>5.3</v>
      </c>
      <c r="L501" s="37">
        <v>6.3</v>
      </c>
      <c r="M501" s="37">
        <v>10</v>
      </c>
      <c r="N501" s="37">
        <v>15.2</v>
      </c>
      <c r="O501" s="37">
        <v>10.5</v>
      </c>
      <c r="P501" s="37">
        <v>9.5</v>
      </c>
      <c r="Q501" s="37">
        <v>27.3</v>
      </c>
      <c r="R501" s="37">
        <v>3.2</v>
      </c>
      <c r="S501" s="37">
        <v>12.6</v>
      </c>
      <c r="T501" s="37">
        <v>9.5</v>
      </c>
      <c r="U501" s="37">
        <v>10.5</v>
      </c>
      <c r="V501" s="37">
        <v>10</v>
      </c>
      <c r="W501" s="37">
        <v>5.3</v>
      </c>
      <c r="X501" s="37">
        <v>12.6</v>
      </c>
      <c r="Y501" s="37">
        <v>10.5</v>
      </c>
      <c r="Z501" s="37">
        <v>4.2</v>
      </c>
      <c r="AA501" s="37">
        <v>15.2</v>
      </c>
      <c r="AB501" s="37">
        <v>8.4</v>
      </c>
      <c r="AC501" s="37">
        <v>12.6</v>
      </c>
      <c r="AD501" s="37">
        <v>7.4</v>
      </c>
      <c r="AE501" s="37">
        <v>95.1</v>
      </c>
      <c r="AF501" s="37">
        <v>8.4</v>
      </c>
      <c r="AG501" s="37">
        <v>47.8</v>
      </c>
      <c r="AH501" s="37">
        <v>21</v>
      </c>
      <c r="AI501" s="37">
        <v>24.2</v>
      </c>
      <c r="AJ501" s="37">
        <v>26.8</v>
      </c>
      <c r="AK501" s="37">
        <v>9.5</v>
      </c>
      <c r="AL501" s="37">
        <v>7.4</v>
      </c>
      <c r="AM501" s="37">
        <v>110.9</v>
      </c>
      <c r="AN501" s="37">
        <v>11.6</v>
      </c>
      <c r="AO501" s="37">
        <v>14.7</v>
      </c>
      <c r="AP501" s="37">
        <v>4.2</v>
      </c>
      <c r="AQ501" s="37">
        <v>0</v>
      </c>
      <c r="AR501" s="37">
        <v>12.6</v>
      </c>
      <c r="AS501" s="37">
        <v>53.6</v>
      </c>
      <c r="AT501" s="37">
        <v>8.4</v>
      </c>
      <c r="AU501" s="37">
        <v>69.400000000000006</v>
      </c>
      <c r="AV501" s="37">
        <v>10.5</v>
      </c>
      <c r="AW501" s="37">
        <v>8.4</v>
      </c>
      <c r="AX501" s="37">
        <v>7.4</v>
      </c>
      <c r="AY501" s="37">
        <v>11.6</v>
      </c>
      <c r="AZ501" s="37">
        <v>13.1</v>
      </c>
      <c r="BA501" s="37">
        <v>12.6</v>
      </c>
      <c r="BB501" s="37">
        <v>12.1</v>
      </c>
      <c r="BC501" s="37">
        <v>7.4</v>
      </c>
      <c r="BD501" s="37">
        <v>32.1</v>
      </c>
      <c r="BE501" s="37">
        <v>23.1</v>
      </c>
      <c r="BF501" s="37">
        <v>36.299999999999997</v>
      </c>
      <c r="BG501" s="37">
        <v>1071.5</v>
      </c>
      <c r="BH501" s="37">
        <v>1000</v>
      </c>
      <c r="BI501" s="37">
        <v>-71.5</v>
      </c>
      <c r="BJ501" s="37">
        <v>-7.15</v>
      </c>
    </row>
    <row r="502" spans="1:62" ht="16.2" thickBot="1" x14ac:dyDescent="0.35">
      <c r="A502" s="36" t="s">
        <v>456</v>
      </c>
      <c r="B502" s="37">
        <v>11.6</v>
      </c>
      <c r="C502" s="37">
        <v>9.5</v>
      </c>
      <c r="D502" s="37">
        <v>12.6</v>
      </c>
      <c r="E502" s="37">
        <v>7.4</v>
      </c>
      <c r="F502" s="37">
        <v>11.6</v>
      </c>
      <c r="G502" s="37">
        <v>6.3</v>
      </c>
      <c r="H502" s="37">
        <v>97.7</v>
      </c>
      <c r="I502" s="37">
        <v>10.5</v>
      </c>
      <c r="J502" s="37">
        <v>10.5</v>
      </c>
      <c r="K502" s="37">
        <v>13.7</v>
      </c>
      <c r="L502" s="37">
        <v>14.7</v>
      </c>
      <c r="M502" s="37">
        <v>18.399999999999999</v>
      </c>
      <c r="N502" s="37">
        <v>18.399999999999999</v>
      </c>
      <c r="O502" s="37">
        <v>10.5</v>
      </c>
      <c r="P502" s="37">
        <v>8.4</v>
      </c>
      <c r="Q502" s="37">
        <v>25.2</v>
      </c>
      <c r="R502" s="37">
        <v>14.7</v>
      </c>
      <c r="S502" s="37">
        <v>15.8</v>
      </c>
      <c r="T502" s="37">
        <v>9.5</v>
      </c>
      <c r="U502" s="37">
        <v>12.6</v>
      </c>
      <c r="V502" s="37">
        <v>17.3</v>
      </c>
      <c r="W502" s="37">
        <v>11.6</v>
      </c>
      <c r="X502" s="37">
        <v>15.8</v>
      </c>
      <c r="Y502" s="37">
        <v>13.7</v>
      </c>
      <c r="Z502" s="37">
        <v>4.2</v>
      </c>
      <c r="AA502" s="37">
        <v>18.399999999999999</v>
      </c>
      <c r="AB502" s="37">
        <v>11.6</v>
      </c>
      <c r="AC502" s="37">
        <v>13.7</v>
      </c>
      <c r="AD502" s="37">
        <v>8.4</v>
      </c>
      <c r="AE502" s="37">
        <v>67.8</v>
      </c>
      <c r="AF502" s="37">
        <v>11.6</v>
      </c>
      <c r="AG502" s="37">
        <v>65.7</v>
      </c>
      <c r="AH502" s="37">
        <v>21</v>
      </c>
      <c r="AI502" s="37">
        <v>24.2</v>
      </c>
      <c r="AJ502" s="37">
        <v>27.9</v>
      </c>
      <c r="AK502" s="37">
        <v>11.6</v>
      </c>
      <c r="AL502" s="37">
        <v>13.7</v>
      </c>
      <c r="AM502" s="37">
        <v>120.3</v>
      </c>
      <c r="AN502" s="37">
        <v>11.6</v>
      </c>
      <c r="AO502" s="37">
        <v>8.4</v>
      </c>
      <c r="AP502" s="37">
        <v>7.9</v>
      </c>
      <c r="AQ502" s="37">
        <v>37.799999999999997</v>
      </c>
      <c r="AR502" s="37">
        <v>10.5</v>
      </c>
      <c r="AS502" s="37">
        <v>20.5</v>
      </c>
      <c r="AT502" s="37">
        <v>10.5</v>
      </c>
      <c r="AU502" s="37">
        <v>101.9</v>
      </c>
      <c r="AV502" s="37">
        <v>9.5</v>
      </c>
      <c r="AW502" s="37">
        <v>9.5</v>
      </c>
      <c r="AX502" s="37">
        <v>16.3</v>
      </c>
      <c r="AY502" s="37">
        <v>12.6</v>
      </c>
      <c r="AZ502" s="37">
        <v>3.2</v>
      </c>
      <c r="BA502" s="37">
        <v>11.6</v>
      </c>
      <c r="BB502" s="37">
        <v>12.1</v>
      </c>
      <c r="BC502" s="37">
        <v>12.6</v>
      </c>
      <c r="BD502" s="37">
        <v>33.1</v>
      </c>
      <c r="BE502" s="37">
        <v>25.2</v>
      </c>
      <c r="BF502" s="37">
        <v>23.1</v>
      </c>
      <c r="BG502" s="37">
        <v>1195.5</v>
      </c>
      <c r="BH502" s="37">
        <v>1000</v>
      </c>
      <c r="BI502" s="37">
        <v>-195.5</v>
      </c>
      <c r="BJ502" s="37">
        <v>-19.55</v>
      </c>
    </row>
    <row r="503" spans="1:62" ht="16.2" thickBot="1" x14ac:dyDescent="0.35">
      <c r="A503" s="36" t="s">
        <v>457</v>
      </c>
      <c r="B503" s="37">
        <v>6.3</v>
      </c>
      <c r="C503" s="37">
        <v>11.6</v>
      </c>
      <c r="D503" s="37">
        <v>3.2</v>
      </c>
      <c r="E503" s="37">
        <v>7.4</v>
      </c>
      <c r="F503" s="37">
        <v>9.5</v>
      </c>
      <c r="G503" s="37">
        <v>4.2</v>
      </c>
      <c r="H503" s="37">
        <v>95.6</v>
      </c>
      <c r="I503" s="37">
        <v>3.2</v>
      </c>
      <c r="J503" s="37">
        <v>9.5</v>
      </c>
      <c r="K503" s="37">
        <v>9.5</v>
      </c>
      <c r="L503" s="37">
        <v>7.4</v>
      </c>
      <c r="M503" s="37">
        <v>12.1</v>
      </c>
      <c r="N503" s="37">
        <v>15.2</v>
      </c>
      <c r="O503" s="37">
        <v>8.4</v>
      </c>
      <c r="P503" s="37">
        <v>7.4</v>
      </c>
      <c r="Q503" s="37">
        <v>26.3</v>
      </c>
      <c r="R503" s="37">
        <v>8.4</v>
      </c>
      <c r="S503" s="37">
        <v>11.6</v>
      </c>
      <c r="T503" s="37">
        <v>9.5</v>
      </c>
      <c r="U503" s="37">
        <v>11.6</v>
      </c>
      <c r="V503" s="37">
        <v>17.3</v>
      </c>
      <c r="W503" s="37">
        <v>6.3</v>
      </c>
      <c r="X503" s="37">
        <v>12.6</v>
      </c>
      <c r="Y503" s="37">
        <v>7.4</v>
      </c>
      <c r="Z503" s="37">
        <v>0</v>
      </c>
      <c r="AA503" s="37">
        <v>14.2</v>
      </c>
      <c r="AB503" s="37">
        <v>9.5</v>
      </c>
      <c r="AC503" s="37">
        <v>7.4</v>
      </c>
      <c r="AD503" s="37">
        <v>4.2</v>
      </c>
      <c r="AE503" s="37">
        <v>61</v>
      </c>
      <c r="AF503" s="37">
        <v>10.5</v>
      </c>
      <c r="AG503" s="37">
        <v>65.7</v>
      </c>
      <c r="AH503" s="37">
        <v>22.1</v>
      </c>
      <c r="AI503" s="37">
        <v>25.2</v>
      </c>
      <c r="AJ503" s="37">
        <v>24.7</v>
      </c>
      <c r="AK503" s="37">
        <v>8.4</v>
      </c>
      <c r="AL503" s="37">
        <v>13.7</v>
      </c>
      <c r="AM503" s="37">
        <v>125.6</v>
      </c>
      <c r="AN503" s="37">
        <v>15.8</v>
      </c>
      <c r="AO503" s="37">
        <v>9.5</v>
      </c>
      <c r="AP503" s="37">
        <v>4.2</v>
      </c>
      <c r="AQ503" s="37">
        <v>43.1</v>
      </c>
      <c r="AR503" s="37">
        <v>15.8</v>
      </c>
      <c r="AS503" s="37">
        <v>16.3</v>
      </c>
      <c r="AT503" s="37">
        <v>9.5</v>
      </c>
      <c r="AU503" s="37">
        <v>101.9</v>
      </c>
      <c r="AV503" s="37">
        <v>12.6</v>
      </c>
      <c r="AW503" s="37">
        <v>8.4</v>
      </c>
      <c r="AX503" s="37">
        <v>3.2</v>
      </c>
      <c r="AY503" s="37">
        <v>9.5</v>
      </c>
      <c r="AZ503" s="37">
        <v>13.1</v>
      </c>
      <c r="BA503" s="37">
        <v>6.3</v>
      </c>
      <c r="BB503" s="37">
        <v>11</v>
      </c>
      <c r="BC503" s="37">
        <v>5.3</v>
      </c>
      <c r="BD503" s="37">
        <v>28.9</v>
      </c>
      <c r="BE503" s="37">
        <v>24.2</v>
      </c>
      <c r="BF503" s="37">
        <v>23.1</v>
      </c>
      <c r="BG503" s="37">
        <v>1074.7</v>
      </c>
      <c r="BH503" s="37">
        <v>1000</v>
      </c>
      <c r="BI503" s="37">
        <v>-74.7</v>
      </c>
      <c r="BJ503" s="37">
        <v>-7.47</v>
      </c>
    </row>
    <row r="504" spans="1:62" ht="16.2" thickBot="1" x14ac:dyDescent="0.35">
      <c r="A504" s="36" t="s">
        <v>458</v>
      </c>
      <c r="B504" s="37">
        <v>10.5</v>
      </c>
      <c r="C504" s="37">
        <v>11.6</v>
      </c>
      <c r="D504" s="37">
        <v>2.1</v>
      </c>
      <c r="E504" s="37">
        <v>3.2</v>
      </c>
      <c r="F504" s="37">
        <v>9.5</v>
      </c>
      <c r="G504" s="37">
        <v>2.1</v>
      </c>
      <c r="H504" s="37">
        <v>96.7</v>
      </c>
      <c r="I504" s="37">
        <v>3.2</v>
      </c>
      <c r="J504" s="37">
        <v>9.5</v>
      </c>
      <c r="K504" s="37">
        <v>11.6</v>
      </c>
      <c r="L504" s="37">
        <v>7.4</v>
      </c>
      <c r="M504" s="37">
        <v>11</v>
      </c>
      <c r="N504" s="37">
        <v>15.2</v>
      </c>
      <c r="O504" s="37">
        <v>8.4</v>
      </c>
      <c r="P504" s="37">
        <v>7.4</v>
      </c>
      <c r="Q504" s="37">
        <v>26.3</v>
      </c>
      <c r="R504" s="37">
        <v>8.4</v>
      </c>
      <c r="S504" s="37">
        <v>11.6</v>
      </c>
      <c r="T504" s="37">
        <v>9.5</v>
      </c>
      <c r="U504" s="37">
        <v>11.6</v>
      </c>
      <c r="V504" s="37">
        <v>18.399999999999999</v>
      </c>
      <c r="W504" s="37">
        <v>6.3</v>
      </c>
      <c r="X504" s="37">
        <v>13.7</v>
      </c>
      <c r="Y504" s="37">
        <v>5.3</v>
      </c>
      <c r="Z504" s="37">
        <v>0</v>
      </c>
      <c r="AA504" s="37">
        <v>14.2</v>
      </c>
      <c r="AB504" s="37">
        <v>9.5</v>
      </c>
      <c r="AC504" s="37">
        <v>7.4</v>
      </c>
      <c r="AD504" s="37">
        <v>6.3</v>
      </c>
      <c r="AE504" s="37">
        <v>66.7</v>
      </c>
      <c r="AF504" s="37">
        <v>10.5</v>
      </c>
      <c r="AG504" s="37">
        <v>65.7</v>
      </c>
      <c r="AH504" s="37">
        <v>21</v>
      </c>
      <c r="AI504" s="37">
        <v>20.5</v>
      </c>
      <c r="AJ504" s="37">
        <v>24.7</v>
      </c>
      <c r="AK504" s="37">
        <v>8.4</v>
      </c>
      <c r="AL504" s="37">
        <v>13.7</v>
      </c>
      <c r="AM504" s="37">
        <v>115.1</v>
      </c>
      <c r="AN504" s="37">
        <v>4.2</v>
      </c>
      <c r="AO504" s="37">
        <v>4.2</v>
      </c>
      <c r="AP504" s="37">
        <v>0</v>
      </c>
      <c r="AQ504" s="37">
        <v>12.1</v>
      </c>
      <c r="AR504" s="37">
        <v>9.5</v>
      </c>
      <c r="AS504" s="37">
        <v>17.3</v>
      </c>
      <c r="AT504" s="37">
        <v>10.5</v>
      </c>
      <c r="AU504" s="37">
        <v>100.9</v>
      </c>
      <c r="AV504" s="37">
        <v>5.3</v>
      </c>
      <c r="AW504" s="37">
        <v>7.4</v>
      </c>
      <c r="AX504" s="37">
        <v>5.3</v>
      </c>
      <c r="AY504" s="37">
        <v>9.5</v>
      </c>
      <c r="AZ504" s="37">
        <v>1.1000000000000001</v>
      </c>
      <c r="BA504" s="37">
        <v>1.1000000000000001</v>
      </c>
      <c r="BB504" s="37">
        <v>11</v>
      </c>
      <c r="BC504" s="37">
        <v>10.5</v>
      </c>
      <c r="BD504" s="37">
        <v>27.9</v>
      </c>
      <c r="BE504" s="37">
        <v>20</v>
      </c>
      <c r="BF504" s="37">
        <v>0</v>
      </c>
      <c r="BG504" s="37">
        <v>961.2</v>
      </c>
      <c r="BH504" s="37">
        <v>1000</v>
      </c>
      <c r="BI504" s="37">
        <v>38.799999999999997</v>
      </c>
      <c r="BJ504" s="37">
        <v>3.88</v>
      </c>
    </row>
    <row r="505" spans="1:62" ht="16.2" thickBot="1" x14ac:dyDescent="0.35">
      <c r="A505" s="36" t="s">
        <v>459</v>
      </c>
      <c r="B505" s="37">
        <v>6.3</v>
      </c>
      <c r="C505" s="37">
        <v>7.4</v>
      </c>
      <c r="D505" s="37">
        <v>2.1</v>
      </c>
      <c r="E505" s="37">
        <v>1.1000000000000001</v>
      </c>
      <c r="F505" s="37">
        <v>3.2</v>
      </c>
      <c r="G505" s="37">
        <v>0</v>
      </c>
      <c r="H505" s="37">
        <v>94.6</v>
      </c>
      <c r="I505" s="37">
        <v>3.2</v>
      </c>
      <c r="J505" s="37">
        <v>6.3</v>
      </c>
      <c r="K505" s="37">
        <v>3.2</v>
      </c>
      <c r="L505" s="37">
        <v>7.4</v>
      </c>
      <c r="M505" s="37">
        <v>12.1</v>
      </c>
      <c r="N505" s="37">
        <v>14.2</v>
      </c>
      <c r="O505" s="37">
        <v>6.3</v>
      </c>
      <c r="P505" s="37">
        <v>7.4</v>
      </c>
      <c r="Q505" s="37">
        <v>21</v>
      </c>
      <c r="R505" s="37">
        <v>8.4</v>
      </c>
      <c r="S505" s="37">
        <v>10.5</v>
      </c>
      <c r="T505" s="37">
        <v>8.4</v>
      </c>
      <c r="U505" s="37">
        <v>8.4</v>
      </c>
      <c r="V505" s="37">
        <v>14.2</v>
      </c>
      <c r="W505" s="37">
        <v>6.3</v>
      </c>
      <c r="X505" s="37">
        <v>12.6</v>
      </c>
      <c r="Y505" s="37">
        <v>6.3</v>
      </c>
      <c r="Z505" s="37">
        <v>0</v>
      </c>
      <c r="AA505" s="37">
        <v>13.1</v>
      </c>
      <c r="AB505" s="37">
        <v>4.2</v>
      </c>
      <c r="AC505" s="37">
        <v>7.4</v>
      </c>
      <c r="AD505" s="37">
        <v>3.2</v>
      </c>
      <c r="AE505" s="37">
        <v>66.7</v>
      </c>
      <c r="AF505" s="37">
        <v>7.4</v>
      </c>
      <c r="AG505" s="37">
        <v>62.5</v>
      </c>
      <c r="AH505" s="37">
        <v>13.7</v>
      </c>
      <c r="AI505" s="37">
        <v>24.2</v>
      </c>
      <c r="AJ505" s="37">
        <v>24.7</v>
      </c>
      <c r="AK505" s="37">
        <v>5.3</v>
      </c>
      <c r="AL505" s="37">
        <v>12.6</v>
      </c>
      <c r="AM505" s="37">
        <v>115.1</v>
      </c>
      <c r="AN505" s="37">
        <v>4.2</v>
      </c>
      <c r="AO505" s="37">
        <v>4.2</v>
      </c>
      <c r="AP505" s="37">
        <v>4.2</v>
      </c>
      <c r="AQ505" s="37">
        <v>30.5</v>
      </c>
      <c r="AR505" s="37">
        <v>8.4</v>
      </c>
      <c r="AS505" s="37">
        <v>16.3</v>
      </c>
      <c r="AT505" s="37">
        <v>8.4</v>
      </c>
      <c r="AU505" s="37">
        <v>100.9</v>
      </c>
      <c r="AV505" s="37">
        <v>5.3</v>
      </c>
      <c r="AW505" s="37">
        <v>6.3</v>
      </c>
      <c r="AX505" s="37">
        <v>16.3</v>
      </c>
      <c r="AY505" s="37">
        <v>9.5</v>
      </c>
      <c r="AZ505" s="37">
        <v>0</v>
      </c>
      <c r="BA505" s="37">
        <v>1.1000000000000001</v>
      </c>
      <c r="BB505" s="37">
        <v>7.9</v>
      </c>
      <c r="BC505" s="37">
        <v>6.3</v>
      </c>
      <c r="BD505" s="37">
        <v>28.9</v>
      </c>
      <c r="BE505" s="37">
        <v>23.1</v>
      </c>
      <c r="BF505" s="37">
        <v>0</v>
      </c>
      <c r="BG505" s="37">
        <v>912.3</v>
      </c>
      <c r="BH505" s="37">
        <v>1000</v>
      </c>
      <c r="BI505" s="37">
        <v>87.7</v>
      </c>
      <c r="BJ505" s="37">
        <v>8.77</v>
      </c>
    </row>
    <row r="506" spans="1:62" ht="16.2" thickBot="1" x14ac:dyDescent="0.35">
      <c r="A506" s="36" t="s">
        <v>460</v>
      </c>
      <c r="B506" s="37">
        <v>7.4</v>
      </c>
      <c r="C506" s="37">
        <v>7.4</v>
      </c>
      <c r="D506" s="37">
        <v>2.1</v>
      </c>
      <c r="E506" s="37">
        <v>2.1</v>
      </c>
      <c r="F506" s="37">
        <v>7.4</v>
      </c>
      <c r="G506" s="37">
        <v>0</v>
      </c>
      <c r="H506" s="37">
        <v>95.6</v>
      </c>
      <c r="I506" s="37">
        <v>5.3</v>
      </c>
      <c r="J506" s="37">
        <v>7.4</v>
      </c>
      <c r="K506" s="37">
        <v>6.3</v>
      </c>
      <c r="L506" s="37">
        <v>7.4</v>
      </c>
      <c r="M506" s="37">
        <v>14.2</v>
      </c>
      <c r="N506" s="37">
        <v>15.2</v>
      </c>
      <c r="O506" s="37">
        <v>7.4</v>
      </c>
      <c r="P506" s="37">
        <v>7.4</v>
      </c>
      <c r="Q506" s="37">
        <v>22.1</v>
      </c>
      <c r="R506" s="37">
        <v>10.5</v>
      </c>
      <c r="S506" s="37">
        <v>13.7</v>
      </c>
      <c r="T506" s="37">
        <v>9.5</v>
      </c>
      <c r="U506" s="37">
        <v>10.5</v>
      </c>
      <c r="V506" s="37">
        <v>15.2</v>
      </c>
      <c r="W506" s="37">
        <v>9.5</v>
      </c>
      <c r="X506" s="37">
        <v>14.7</v>
      </c>
      <c r="Y506" s="37">
        <v>6.3</v>
      </c>
      <c r="Z506" s="37">
        <v>1.1000000000000001</v>
      </c>
      <c r="AA506" s="37">
        <v>14.2</v>
      </c>
      <c r="AB506" s="37">
        <v>8.4</v>
      </c>
      <c r="AC506" s="37">
        <v>8.4</v>
      </c>
      <c r="AD506" s="37">
        <v>2.1</v>
      </c>
      <c r="AE506" s="37">
        <v>59.9</v>
      </c>
      <c r="AF506" s="37">
        <v>7.4</v>
      </c>
      <c r="AG506" s="37">
        <v>62.5</v>
      </c>
      <c r="AH506" s="37">
        <v>13.7</v>
      </c>
      <c r="AI506" s="37">
        <v>24.2</v>
      </c>
      <c r="AJ506" s="37">
        <v>24.7</v>
      </c>
      <c r="AK506" s="37">
        <v>8.4</v>
      </c>
      <c r="AL506" s="37">
        <v>13.7</v>
      </c>
      <c r="AM506" s="37">
        <v>117.2</v>
      </c>
      <c r="AN506" s="37">
        <v>9.5</v>
      </c>
      <c r="AO506" s="37">
        <v>4.2</v>
      </c>
      <c r="AP506" s="37">
        <v>5.3</v>
      </c>
      <c r="AQ506" s="37">
        <v>12.1</v>
      </c>
      <c r="AR506" s="37">
        <v>9.5</v>
      </c>
      <c r="AS506" s="37">
        <v>17.3</v>
      </c>
      <c r="AT506" s="37">
        <v>8.4</v>
      </c>
      <c r="AU506" s="37">
        <v>100.9</v>
      </c>
      <c r="AV506" s="37">
        <v>6.3</v>
      </c>
      <c r="AW506" s="37">
        <v>7.4</v>
      </c>
      <c r="AX506" s="37">
        <v>16.3</v>
      </c>
      <c r="AY506" s="37">
        <v>12.6</v>
      </c>
      <c r="AZ506" s="37">
        <v>1.1000000000000001</v>
      </c>
      <c r="BA506" s="37">
        <v>1.1000000000000001</v>
      </c>
      <c r="BB506" s="37">
        <v>6.8</v>
      </c>
      <c r="BC506" s="37">
        <v>5.3</v>
      </c>
      <c r="BD506" s="37">
        <v>32.1</v>
      </c>
      <c r="BE506" s="37">
        <v>25.2</v>
      </c>
      <c r="BF506" s="37">
        <v>23.1</v>
      </c>
      <c r="BG506" s="37">
        <v>974.3</v>
      </c>
      <c r="BH506" s="37">
        <v>1000</v>
      </c>
      <c r="BI506" s="37">
        <v>25.7</v>
      </c>
      <c r="BJ506" s="37">
        <v>2.57</v>
      </c>
    </row>
    <row r="507" spans="1:62" ht="16.2" thickBot="1" x14ac:dyDescent="0.35">
      <c r="A507" s="36" t="s">
        <v>461</v>
      </c>
      <c r="B507" s="37">
        <v>12.6</v>
      </c>
      <c r="C507" s="37">
        <v>9.5</v>
      </c>
      <c r="D507" s="37">
        <v>14.7</v>
      </c>
      <c r="E507" s="37">
        <v>11.6</v>
      </c>
      <c r="F507" s="37">
        <v>15.8</v>
      </c>
      <c r="G507" s="37">
        <v>8.4</v>
      </c>
      <c r="H507" s="37">
        <v>96.7</v>
      </c>
      <c r="I507" s="37">
        <v>15.8</v>
      </c>
      <c r="J507" s="37">
        <v>15.8</v>
      </c>
      <c r="K507" s="37">
        <v>15.8</v>
      </c>
      <c r="L507" s="37">
        <v>15.8</v>
      </c>
      <c r="M507" s="37">
        <v>23.6</v>
      </c>
      <c r="N507" s="37">
        <v>18.399999999999999</v>
      </c>
      <c r="O507" s="37">
        <v>15.8</v>
      </c>
      <c r="P507" s="37">
        <v>13.7</v>
      </c>
      <c r="Q507" s="37">
        <v>24.2</v>
      </c>
      <c r="R507" s="37">
        <v>15.8</v>
      </c>
      <c r="S507" s="37">
        <v>20</v>
      </c>
      <c r="T507" s="37">
        <v>10.5</v>
      </c>
      <c r="U507" s="37">
        <v>15.8</v>
      </c>
      <c r="V507" s="37">
        <v>18.399999999999999</v>
      </c>
      <c r="W507" s="37">
        <v>15.8</v>
      </c>
      <c r="X507" s="37">
        <v>15.8</v>
      </c>
      <c r="Y507" s="37">
        <v>14.7</v>
      </c>
      <c r="Z507" s="37">
        <v>15.8</v>
      </c>
      <c r="AA507" s="37">
        <v>19.399999999999999</v>
      </c>
      <c r="AB507" s="37">
        <v>15.8</v>
      </c>
      <c r="AC507" s="37">
        <v>15.8</v>
      </c>
      <c r="AD507" s="37">
        <v>2.1</v>
      </c>
      <c r="AE507" s="37">
        <v>59.9</v>
      </c>
      <c r="AF507" s="37">
        <v>8.4</v>
      </c>
      <c r="AG507" s="37">
        <v>63.6</v>
      </c>
      <c r="AH507" s="37">
        <v>20</v>
      </c>
      <c r="AI507" s="37">
        <v>25.2</v>
      </c>
      <c r="AJ507" s="37">
        <v>25.7</v>
      </c>
      <c r="AK507" s="37">
        <v>15.8</v>
      </c>
      <c r="AL507" s="37">
        <v>13.7</v>
      </c>
      <c r="AM507" s="37">
        <v>114</v>
      </c>
      <c r="AN507" s="37">
        <v>6.3</v>
      </c>
      <c r="AO507" s="37">
        <v>8.4</v>
      </c>
      <c r="AP507" s="37">
        <v>0</v>
      </c>
      <c r="AQ507" s="37">
        <v>30.5</v>
      </c>
      <c r="AR507" s="37">
        <v>8.4</v>
      </c>
      <c r="AS507" s="37">
        <v>16.3</v>
      </c>
      <c r="AT507" s="37">
        <v>9.5</v>
      </c>
      <c r="AU507" s="37">
        <v>100.9</v>
      </c>
      <c r="AV507" s="37">
        <v>14.7</v>
      </c>
      <c r="AW507" s="37">
        <v>15.8</v>
      </c>
      <c r="AX507" s="37">
        <v>8.4</v>
      </c>
      <c r="AY507" s="37">
        <v>12.6</v>
      </c>
      <c r="AZ507" s="37">
        <v>1.1000000000000001</v>
      </c>
      <c r="BA507" s="37">
        <v>11.6</v>
      </c>
      <c r="BB507" s="37">
        <v>10</v>
      </c>
      <c r="BC507" s="37">
        <v>10.5</v>
      </c>
      <c r="BD507" s="37">
        <v>30</v>
      </c>
      <c r="BE507" s="37">
        <v>23.1</v>
      </c>
      <c r="BF507" s="37">
        <v>0</v>
      </c>
      <c r="BG507" s="37">
        <v>1187.5999999999999</v>
      </c>
      <c r="BH507" s="37">
        <v>1000</v>
      </c>
      <c r="BI507" s="37">
        <v>-187.6</v>
      </c>
      <c r="BJ507" s="37">
        <v>-18.760000000000002</v>
      </c>
    </row>
    <row r="508" spans="1:62" ht="16.2" thickBot="1" x14ac:dyDescent="0.35">
      <c r="A508" s="36" t="s">
        <v>462</v>
      </c>
      <c r="B508" s="37">
        <v>11.6</v>
      </c>
      <c r="C508" s="37">
        <v>7.4</v>
      </c>
      <c r="D508" s="37">
        <v>15.8</v>
      </c>
      <c r="E508" s="37">
        <v>8.4</v>
      </c>
      <c r="F508" s="37">
        <v>13.7</v>
      </c>
      <c r="G508" s="37">
        <v>6.3</v>
      </c>
      <c r="H508" s="37">
        <v>96.7</v>
      </c>
      <c r="I508" s="37">
        <v>14.7</v>
      </c>
      <c r="J508" s="37">
        <v>9.5</v>
      </c>
      <c r="K508" s="37">
        <v>10.5</v>
      </c>
      <c r="L508" s="37">
        <v>15.8</v>
      </c>
      <c r="M508" s="37">
        <v>23.6</v>
      </c>
      <c r="N508" s="37">
        <v>20.5</v>
      </c>
      <c r="O508" s="37">
        <v>9.5</v>
      </c>
      <c r="P508" s="37">
        <v>9.5</v>
      </c>
      <c r="Q508" s="37">
        <v>27.3</v>
      </c>
      <c r="R508" s="37">
        <v>15.8</v>
      </c>
      <c r="S508" s="37">
        <v>15.8</v>
      </c>
      <c r="T508" s="37">
        <v>9.5</v>
      </c>
      <c r="U508" s="37">
        <v>12.6</v>
      </c>
      <c r="V508" s="37">
        <v>14.2</v>
      </c>
      <c r="W508" s="37">
        <v>14.7</v>
      </c>
      <c r="X508" s="37">
        <v>15.8</v>
      </c>
      <c r="Y508" s="37">
        <v>13.7</v>
      </c>
      <c r="Z508" s="37">
        <v>7.4</v>
      </c>
      <c r="AA508" s="37">
        <v>16.3</v>
      </c>
      <c r="AB508" s="37">
        <v>13.7</v>
      </c>
      <c r="AC508" s="37">
        <v>14.7</v>
      </c>
      <c r="AD508" s="37">
        <v>7.4</v>
      </c>
      <c r="AE508" s="37">
        <v>66.7</v>
      </c>
      <c r="AF508" s="37">
        <v>10.5</v>
      </c>
      <c r="AG508" s="37">
        <v>64.599999999999994</v>
      </c>
      <c r="AH508" s="37">
        <v>13.7</v>
      </c>
      <c r="AI508" s="37">
        <v>24.2</v>
      </c>
      <c r="AJ508" s="37">
        <v>24.7</v>
      </c>
      <c r="AK508" s="37">
        <v>12.6</v>
      </c>
      <c r="AL508" s="37">
        <v>10.5</v>
      </c>
      <c r="AM508" s="37">
        <v>115.1</v>
      </c>
      <c r="AN508" s="37">
        <v>5.3</v>
      </c>
      <c r="AO508" s="37">
        <v>12.6</v>
      </c>
      <c r="AP508" s="37">
        <v>0</v>
      </c>
      <c r="AQ508" s="37">
        <v>30.5</v>
      </c>
      <c r="AR508" s="37">
        <v>9.5</v>
      </c>
      <c r="AS508" s="37">
        <v>17.3</v>
      </c>
      <c r="AT508" s="37">
        <v>8.4</v>
      </c>
      <c r="AU508" s="37">
        <v>100.9</v>
      </c>
      <c r="AV508" s="37">
        <v>6.3</v>
      </c>
      <c r="AW508" s="37">
        <v>6.3</v>
      </c>
      <c r="AX508" s="37">
        <v>8.4</v>
      </c>
      <c r="AY508" s="37">
        <v>9.5</v>
      </c>
      <c r="AZ508" s="37">
        <v>0</v>
      </c>
      <c r="BA508" s="37">
        <v>9.5</v>
      </c>
      <c r="BB508" s="37">
        <v>6.8</v>
      </c>
      <c r="BC508" s="37">
        <v>13.7</v>
      </c>
      <c r="BD508" s="37">
        <v>30</v>
      </c>
      <c r="BE508" s="37">
        <v>20</v>
      </c>
      <c r="BF508" s="37">
        <v>0</v>
      </c>
      <c r="BG508" s="37">
        <v>1109.3</v>
      </c>
      <c r="BH508" s="37">
        <v>1000</v>
      </c>
      <c r="BI508" s="37">
        <v>-109.3</v>
      </c>
      <c r="BJ508" s="37">
        <v>-10.93</v>
      </c>
    </row>
    <row r="509" spans="1:62" ht="16.2" thickBot="1" x14ac:dyDescent="0.35">
      <c r="A509" s="36" t="s">
        <v>463</v>
      </c>
      <c r="B509" s="37">
        <v>13.7</v>
      </c>
      <c r="C509" s="37">
        <v>7.4</v>
      </c>
      <c r="D509" s="37">
        <v>2.1</v>
      </c>
      <c r="E509" s="37">
        <v>5.3</v>
      </c>
      <c r="F509" s="37">
        <v>4.2</v>
      </c>
      <c r="G509" s="37">
        <v>1.1000000000000001</v>
      </c>
      <c r="H509" s="37">
        <v>95.6</v>
      </c>
      <c r="I509" s="37">
        <v>5.3</v>
      </c>
      <c r="J509" s="37">
        <v>6.3</v>
      </c>
      <c r="K509" s="37">
        <v>3.2</v>
      </c>
      <c r="L509" s="37">
        <v>7.4</v>
      </c>
      <c r="M509" s="37">
        <v>12.1</v>
      </c>
      <c r="N509" s="37">
        <v>15.2</v>
      </c>
      <c r="O509" s="37">
        <v>7.4</v>
      </c>
      <c r="P509" s="37">
        <v>8.4</v>
      </c>
      <c r="Q509" s="37">
        <v>20</v>
      </c>
      <c r="R509" s="37">
        <v>8.4</v>
      </c>
      <c r="S509" s="37">
        <v>11.6</v>
      </c>
      <c r="T509" s="37">
        <v>9.5</v>
      </c>
      <c r="U509" s="37">
        <v>9.5</v>
      </c>
      <c r="V509" s="37">
        <v>14.2</v>
      </c>
      <c r="W509" s="37">
        <v>5.3</v>
      </c>
      <c r="X509" s="37">
        <v>12.6</v>
      </c>
      <c r="Y509" s="37">
        <v>9.5</v>
      </c>
      <c r="Z509" s="37">
        <v>0</v>
      </c>
      <c r="AA509" s="37">
        <v>13.1</v>
      </c>
      <c r="AB509" s="37">
        <v>5.3</v>
      </c>
      <c r="AC509" s="37">
        <v>7.4</v>
      </c>
      <c r="AD509" s="37">
        <v>7.4</v>
      </c>
      <c r="AE509" s="37">
        <v>59.9</v>
      </c>
      <c r="AF509" s="37">
        <v>11.6</v>
      </c>
      <c r="AG509" s="37">
        <v>62.5</v>
      </c>
      <c r="AH509" s="37">
        <v>14.7</v>
      </c>
      <c r="AI509" s="37">
        <v>20.5</v>
      </c>
      <c r="AJ509" s="37">
        <v>25.7</v>
      </c>
      <c r="AK509" s="37">
        <v>5.3</v>
      </c>
      <c r="AL509" s="37">
        <v>12.6</v>
      </c>
      <c r="AM509" s="37">
        <v>115.1</v>
      </c>
      <c r="AN509" s="37">
        <v>5.3</v>
      </c>
      <c r="AO509" s="37">
        <v>5.3</v>
      </c>
      <c r="AP509" s="37">
        <v>4.2</v>
      </c>
      <c r="AQ509" s="37">
        <v>30.5</v>
      </c>
      <c r="AR509" s="37">
        <v>8.4</v>
      </c>
      <c r="AS509" s="37">
        <v>16.3</v>
      </c>
      <c r="AT509" s="37">
        <v>8.4</v>
      </c>
      <c r="AU509" s="37">
        <v>100.9</v>
      </c>
      <c r="AV509" s="37">
        <v>6.3</v>
      </c>
      <c r="AW509" s="37">
        <v>7.4</v>
      </c>
      <c r="AX509" s="37">
        <v>8.4</v>
      </c>
      <c r="AY509" s="37">
        <v>9.5</v>
      </c>
      <c r="AZ509" s="37">
        <v>11</v>
      </c>
      <c r="BA509" s="37">
        <v>7.4</v>
      </c>
      <c r="BB509" s="37">
        <v>6.8</v>
      </c>
      <c r="BC509" s="37">
        <v>14.7</v>
      </c>
      <c r="BD509" s="37">
        <v>28.9</v>
      </c>
      <c r="BE509" s="37">
        <v>20</v>
      </c>
      <c r="BF509" s="37">
        <v>23.1</v>
      </c>
      <c r="BG509" s="37">
        <v>978.5</v>
      </c>
      <c r="BH509" s="37">
        <v>1000</v>
      </c>
      <c r="BI509" s="37">
        <v>21.5</v>
      </c>
      <c r="BJ509" s="37">
        <v>2.15</v>
      </c>
    </row>
    <row r="510" spans="1:62" ht="16.2" thickBot="1" x14ac:dyDescent="0.35">
      <c r="A510" s="36" t="s">
        <v>464</v>
      </c>
      <c r="B510" s="37">
        <v>9.5</v>
      </c>
      <c r="C510" s="37">
        <v>7.4</v>
      </c>
      <c r="D510" s="37">
        <v>3.2</v>
      </c>
      <c r="E510" s="37">
        <v>1.1000000000000001</v>
      </c>
      <c r="F510" s="37">
        <v>3.2</v>
      </c>
      <c r="G510" s="37">
        <v>0</v>
      </c>
      <c r="H510" s="37">
        <v>94.6</v>
      </c>
      <c r="I510" s="37">
        <v>3.2</v>
      </c>
      <c r="J510" s="37">
        <v>7.4</v>
      </c>
      <c r="K510" s="37">
        <v>4.2</v>
      </c>
      <c r="L510" s="37">
        <v>7.4</v>
      </c>
      <c r="M510" s="37">
        <v>12.1</v>
      </c>
      <c r="N510" s="37">
        <v>15.2</v>
      </c>
      <c r="O510" s="37">
        <v>6.3</v>
      </c>
      <c r="P510" s="37">
        <v>7.4</v>
      </c>
      <c r="Q510" s="37">
        <v>21</v>
      </c>
      <c r="R510" s="37">
        <v>9.5</v>
      </c>
      <c r="S510" s="37">
        <v>20</v>
      </c>
      <c r="T510" s="37">
        <v>8.4</v>
      </c>
      <c r="U510" s="37">
        <v>8.4</v>
      </c>
      <c r="V510" s="37">
        <v>14.2</v>
      </c>
      <c r="W510" s="37">
        <v>6.3</v>
      </c>
      <c r="X510" s="37">
        <v>15.8</v>
      </c>
      <c r="Y510" s="37">
        <v>6.3</v>
      </c>
      <c r="Z510" s="37">
        <v>0</v>
      </c>
      <c r="AA510" s="37">
        <v>13.1</v>
      </c>
      <c r="AB510" s="37">
        <v>4.2</v>
      </c>
      <c r="AC510" s="37">
        <v>7.4</v>
      </c>
      <c r="AD510" s="37">
        <v>8.4</v>
      </c>
      <c r="AE510" s="37">
        <v>59.9</v>
      </c>
      <c r="AF510" s="37">
        <v>10.5</v>
      </c>
      <c r="AG510" s="37">
        <v>64.599999999999994</v>
      </c>
      <c r="AH510" s="37">
        <v>13.7</v>
      </c>
      <c r="AI510" s="37">
        <v>20.5</v>
      </c>
      <c r="AJ510" s="37">
        <v>49.9</v>
      </c>
      <c r="AK510" s="37">
        <v>5.3</v>
      </c>
      <c r="AL510" s="37">
        <v>12.6</v>
      </c>
      <c r="AM510" s="37">
        <v>117.2</v>
      </c>
      <c r="AN510" s="37">
        <v>5.3</v>
      </c>
      <c r="AO510" s="37">
        <v>4.2</v>
      </c>
      <c r="AP510" s="37">
        <v>4.2</v>
      </c>
      <c r="AQ510" s="37">
        <v>30.5</v>
      </c>
      <c r="AR510" s="37">
        <v>9.5</v>
      </c>
      <c r="AS510" s="37">
        <v>16.3</v>
      </c>
      <c r="AT510" s="37">
        <v>7.4</v>
      </c>
      <c r="AU510" s="37">
        <v>101.9</v>
      </c>
      <c r="AV510" s="37">
        <v>5.3</v>
      </c>
      <c r="AW510" s="37">
        <v>9.5</v>
      </c>
      <c r="AX510" s="37">
        <v>3.2</v>
      </c>
      <c r="AY510" s="37">
        <v>11.6</v>
      </c>
      <c r="AZ510" s="37">
        <v>0</v>
      </c>
      <c r="BA510" s="37">
        <v>3.2</v>
      </c>
      <c r="BB510" s="37">
        <v>12.1</v>
      </c>
      <c r="BC510" s="37">
        <v>9.5</v>
      </c>
      <c r="BD510" s="37">
        <v>27.9</v>
      </c>
      <c r="BE510" s="37">
        <v>24.2</v>
      </c>
      <c r="BF510" s="37">
        <v>0</v>
      </c>
      <c r="BG510" s="37">
        <v>964.3</v>
      </c>
      <c r="BH510" s="37">
        <v>1000</v>
      </c>
      <c r="BI510" s="37">
        <v>35.700000000000003</v>
      </c>
      <c r="BJ510" s="37">
        <v>3.57</v>
      </c>
    </row>
    <row r="511" spans="1:62" ht="16.2" thickBot="1" x14ac:dyDescent="0.35">
      <c r="A511" s="36" t="s">
        <v>465</v>
      </c>
      <c r="B511" s="37">
        <v>8.4</v>
      </c>
      <c r="C511" s="37">
        <v>7.4</v>
      </c>
      <c r="D511" s="37">
        <v>2.1</v>
      </c>
      <c r="E511" s="37">
        <v>0</v>
      </c>
      <c r="F511" s="37">
        <v>3.2</v>
      </c>
      <c r="G511" s="37">
        <v>0</v>
      </c>
      <c r="H511" s="37">
        <v>94.6</v>
      </c>
      <c r="I511" s="37">
        <v>3.2</v>
      </c>
      <c r="J511" s="37">
        <v>6.3</v>
      </c>
      <c r="K511" s="37">
        <v>2.1</v>
      </c>
      <c r="L511" s="37">
        <v>7.4</v>
      </c>
      <c r="M511" s="37">
        <v>11</v>
      </c>
      <c r="N511" s="37">
        <v>14.2</v>
      </c>
      <c r="O511" s="37">
        <v>7.4</v>
      </c>
      <c r="P511" s="37">
        <v>7.4</v>
      </c>
      <c r="Q511" s="37">
        <v>20</v>
      </c>
      <c r="R511" s="37">
        <v>8.4</v>
      </c>
      <c r="S511" s="37">
        <v>11.6</v>
      </c>
      <c r="T511" s="37">
        <v>8.4</v>
      </c>
      <c r="U511" s="37">
        <v>8.4</v>
      </c>
      <c r="V511" s="37">
        <v>14.2</v>
      </c>
      <c r="W511" s="37">
        <v>5.3</v>
      </c>
      <c r="X511" s="37">
        <v>15.8</v>
      </c>
      <c r="Y511" s="37">
        <v>12.6</v>
      </c>
      <c r="Z511" s="37">
        <v>1.1000000000000001</v>
      </c>
      <c r="AA511" s="37">
        <v>15.2</v>
      </c>
      <c r="AB511" s="37">
        <v>4.2</v>
      </c>
      <c r="AC511" s="37">
        <v>8.4</v>
      </c>
      <c r="AD511" s="37">
        <v>3.2</v>
      </c>
      <c r="AE511" s="37">
        <v>61</v>
      </c>
      <c r="AF511" s="37">
        <v>8.4</v>
      </c>
      <c r="AG511" s="37">
        <v>63.6</v>
      </c>
      <c r="AH511" s="37">
        <v>14.7</v>
      </c>
      <c r="AI511" s="37">
        <v>20.5</v>
      </c>
      <c r="AJ511" s="37">
        <v>24.7</v>
      </c>
      <c r="AK511" s="37">
        <v>4.2</v>
      </c>
      <c r="AL511" s="37">
        <v>12.6</v>
      </c>
      <c r="AM511" s="37">
        <v>117.2</v>
      </c>
      <c r="AN511" s="37">
        <v>6.3</v>
      </c>
      <c r="AO511" s="37">
        <v>4.2</v>
      </c>
      <c r="AP511" s="37">
        <v>0</v>
      </c>
      <c r="AQ511" s="37">
        <v>30.5</v>
      </c>
      <c r="AR511" s="37">
        <v>9.5</v>
      </c>
      <c r="AS511" s="37">
        <v>17.3</v>
      </c>
      <c r="AT511" s="37">
        <v>8.4</v>
      </c>
      <c r="AU511" s="37">
        <v>100.9</v>
      </c>
      <c r="AV511" s="37">
        <v>6.3</v>
      </c>
      <c r="AW511" s="37">
        <v>7.4</v>
      </c>
      <c r="AX511" s="37">
        <v>1.1000000000000001</v>
      </c>
      <c r="AY511" s="37">
        <v>12.6</v>
      </c>
      <c r="AZ511" s="37">
        <v>0</v>
      </c>
      <c r="BA511" s="37">
        <v>6.3</v>
      </c>
      <c r="BB511" s="37">
        <v>11</v>
      </c>
      <c r="BC511" s="37">
        <v>6.3</v>
      </c>
      <c r="BD511" s="37">
        <v>33.1</v>
      </c>
      <c r="BE511" s="37">
        <v>21</v>
      </c>
      <c r="BF511" s="37">
        <v>0</v>
      </c>
      <c r="BG511" s="37">
        <v>920.2</v>
      </c>
      <c r="BH511" s="37">
        <v>1000</v>
      </c>
      <c r="BI511" s="37">
        <v>79.8</v>
      </c>
      <c r="BJ511" s="37">
        <v>7.98</v>
      </c>
    </row>
    <row r="512" spans="1:62" ht="16.2" thickBot="1" x14ac:dyDescent="0.35">
      <c r="A512" s="36" t="s">
        <v>466</v>
      </c>
      <c r="B512" s="37">
        <v>6.3</v>
      </c>
      <c r="C512" s="37">
        <v>8.4</v>
      </c>
      <c r="D512" s="37">
        <v>6.3</v>
      </c>
      <c r="E512" s="37">
        <v>2.1</v>
      </c>
      <c r="F512" s="37">
        <v>6.3</v>
      </c>
      <c r="G512" s="37">
        <v>1.1000000000000001</v>
      </c>
      <c r="H512" s="37">
        <v>96.7</v>
      </c>
      <c r="I512" s="37">
        <v>4.2</v>
      </c>
      <c r="J512" s="37">
        <v>8.4</v>
      </c>
      <c r="K512" s="37">
        <v>6.3</v>
      </c>
      <c r="L512" s="37">
        <v>7.4</v>
      </c>
      <c r="M512" s="37">
        <v>11</v>
      </c>
      <c r="N512" s="37">
        <v>15.2</v>
      </c>
      <c r="O512" s="37">
        <v>7.4</v>
      </c>
      <c r="P512" s="37">
        <v>7.4</v>
      </c>
      <c r="Q512" s="37">
        <v>20</v>
      </c>
      <c r="R512" s="37">
        <v>9.5</v>
      </c>
      <c r="S512" s="37">
        <v>11.6</v>
      </c>
      <c r="T512" s="37">
        <v>9.5</v>
      </c>
      <c r="U512" s="37">
        <v>9.5</v>
      </c>
      <c r="V512" s="37">
        <v>15.2</v>
      </c>
      <c r="W512" s="37">
        <v>6.3</v>
      </c>
      <c r="X512" s="37">
        <v>12.6</v>
      </c>
      <c r="Y512" s="37">
        <v>5.3</v>
      </c>
      <c r="Z512" s="37">
        <v>0</v>
      </c>
      <c r="AA512" s="37">
        <v>13.1</v>
      </c>
      <c r="AB512" s="37">
        <v>7.4</v>
      </c>
      <c r="AC512" s="37">
        <v>7.4</v>
      </c>
      <c r="AD512" s="37">
        <v>2.1</v>
      </c>
      <c r="AE512" s="37">
        <v>59.9</v>
      </c>
      <c r="AF512" s="37">
        <v>7.4</v>
      </c>
      <c r="AG512" s="37">
        <v>63.6</v>
      </c>
      <c r="AH512" s="37">
        <v>13.7</v>
      </c>
      <c r="AI512" s="37">
        <v>20.5</v>
      </c>
      <c r="AJ512" s="37">
        <v>24.7</v>
      </c>
      <c r="AK512" s="37">
        <v>6.3</v>
      </c>
      <c r="AL512" s="37">
        <v>12.6</v>
      </c>
      <c r="AM512" s="37">
        <v>119.3</v>
      </c>
      <c r="AN512" s="37">
        <v>4.2</v>
      </c>
      <c r="AO512" s="37">
        <v>4.2</v>
      </c>
      <c r="AP512" s="37">
        <v>0</v>
      </c>
      <c r="AQ512" s="37">
        <v>30.5</v>
      </c>
      <c r="AR512" s="37">
        <v>8.4</v>
      </c>
      <c r="AS512" s="37">
        <v>16.3</v>
      </c>
      <c r="AT512" s="37">
        <v>8.4</v>
      </c>
      <c r="AU512" s="37">
        <v>100.9</v>
      </c>
      <c r="AV512" s="37">
        <v>6.3</v>
      </c>
      <c r="AW512" s="37">
        <v>7.4</v>
      </c>
      <c r="AX512" s="37">
        <v>9.5</v>
      </c>
      <c r="AY512" s="37">
        <v>9.5</v>
      </c>
      <c r="AZ512" s="37">
        <v>1.1000000000000001</v>
      </c>
      <c r="BA512" s="37">
        <v>0</v>
      </c>
      <c r="BB512" s="37">
        <v>7.9</v>
      </c>
      <c r="BC512" s="37">
        <v>5.3</v>
      </c>
      <c r="BD512" s="37">
        <v>28.9</v>
      </c>
      <c r="BE512" s="37">
        <v>23.1</v>
      </c>
      <c r="BF512" s="37">
        <v>0</v>
      </c>
      <c r="BG512" s="37">
        <v>923.3</v>
      </c>
      <c r="BH512" s="37">
        <v>1000</v>
      </c>
      <c r="BI512" s="37">
        <v>76.7</v>
      </c>
      <c r="BJ512" s="37">
        <v>7.67</v>
      </c>
    </row>
    <row r="513" spans="1:62" ht="16.2" thickBot="1" x14ac:dyDescent="0.35">
      <c r="A513" s="36" t="s">
        <v>467</v>
      </c>
      <c r="B513" s="37">
        <v>7.4</v>
      </c>
      <c r="C513" s="37">
        <v>7.4</v>
      </c>
      <c r="D513" s="37">
        <v>2.1</v>
      </c>
      <c r="E513" s="37">
        <v>0</v>
      </c>
      <c r="F513" s="37">
        <v>3.2</v>
      </c>
      <c r="G513" s="37">
        <v>0</v>
      </c>
      <c r="H513" s="37">
        <v>94.6</v>
      </c>
      <c r="I513" s="37">
        <v>4.2</v>
      </c>
      <c r="J513" s="37">
        <v>7.4</v>
      </c>
      <c r="K513" s="37">
        <v>3.2</v>
      </c>
      <c r="L513" s="37">
        <v>7.4</v>
      </c>
      <c r="M513" s="37">
        <v>12.1</v>
      </c>
      <c r="N513" s="37">
        <v>14.2</v>
      </c>
      <c r="O513" s="37">
        <v>7.4</v>
      </c>
      <c r="P513" s="37">
        <v>7.4</v>
      </c>
      <c r="Q513" s="37">
        <v>21</v>
      </c>
      <c r="R513" s="37">
        <v>8.4</v>
      </c>
      <c r="S513" s="37">
        <v>10.5</v>
      </c>
      <c r="T513" s="37">
        <v>8.4</v>
      </c>
      <c r="U513" s="37">
        <v>9.5</v>
      </c>
      <c r="V513" s="37">
        <v>16.3</v>
      </c>
      <c r="W513" s="37">
        <v>6.3</v>
      </c>
      <c r="X513" s="37">
        <v>13.7</v>
      </c>
      <c r="Y513" s="37">
        <v>6.3</v>
      </c>
      <c r="Z513" s="37">
        <v>0</v>
      </c>
      <c r="AA513" s="37">
        <v>14.2</v>
      </c>
      <c r="AB513" s="37">
        <v>4.2</v>
      </c>
      <c r="AC513" s="37">
        <v>7.4</v>
      </c>
      <c r="AD513" s="37">
        <v>2.1</v>
      </c>
      <c r="AE513" s="37">
        <v>66.7</v>
      </c>
      <c r="AF513" s="37">
        <v>7.4</v>
      </c>
      <c r="AG513" s="37">
        <v>64.599999999999994</v>
      </c>
      <c r="AH513" s="37">
        <v>14.7</v>
      </c>
      <c r="AI513" s="37">
        <v>24.2</v>
      </c>
      <c r="AJ513" s="37">
        <v>24.7</v>
      </c>
      <c r="AK513" s="37">
        <v>4.2</v>
      </c>
      <c r="AL513" s="37">
        <v>12.6</v>
      </c>
      <c r="AM513" s="37">
        <v>113</v>
      </c>
      <c r="AN513" s="37">
        <v>4.2</v>
      </c>
      <c r="AO513" s="37">
        <v>4.2</v>
      </c>
      <c r="AP513" s="37">
        <v>0</v>
      </c>
      <c r="AQ513" s="37">
        <v>30.5</v>
      </c>
      <c r="AR513" s="37">
        <v>8.4</v>
      </c>
      <c r="AS513" s="37">
        <v>16.3</v>
      </c>
      <c r="AT513" s="37">
        <v>9.5</v>
      </c>
      <c r="AU513" s="37">
        <v>100.9</v>
      </c>
      <c r="AV513" s="37">
        <v>5.3</v>
      </c>
      <c r="AW513" s="37">
        <v>6.3</v>
      </c>
      <c r="AX513" s="37">
        <v>6.3</v>
      </c>
      <c r="AY513" s="37">
        <v>11.6</v>
      </c>
      <c r="AZ513" s="37">
        <v>0</v>
      </c>
      <c r="BA513" s="37">
        <v>0</v>
      </c>
      <c r="BB513" s="37">
        <v>10</v>
      </c>
      <c r="BC513" s="37">
        <v>6.3</v>
      </c>
      <c r="BD513" s="37">
        <v>27.9</v>
      </c>
      <c r="BE513" s="37">
        <v>24.2</v>
      </c>
      <c r="BF513" s="37">
        <v>0</v>
      </c>
      <c r="BG513" s="37">
        <v>909.7</v>
      </c>
      <c r="BH513" s="37">
        <v>1000</v>
      </c>
      <c r="BI513" s="37">
        <v>90.3</v>
      </c>
      <c r="BJ513" s="37">
        <v>9.0299999999999994</v>
      </c>
    </row>
    <row r="514" spans="1:62" ht="16.2" thickBot="1" x14ac:dyDescent="0.35">
      <c r="A514" s="36" t="s">
        <v>468</v>
      </c>
      <c r="B514" s="37">
        <v>10.5</v>
      </c>
      <c r="C514" s="37">
        <v>10.5</v>
      </c>
      <c r="D514" s="37">
        <v>6.3</v>
      </c>
      <c r="E514" s="37">
        <v>2.1</v>
      </c>
      <c r="F514" s="37">
        <v>6.3</v>
      </c>
      <c r="G514" s="37">
        <v>1.1000000000000001</v>
      </c>
      <c r="H514" s="37">
        <v>96.7</v>
      </c>
      <c r="I514" s="37">
        <v>3.2</v>
      </c>
      <c r="J514" s="37">
        <v>8.4</v>
      </c>
      <c r="K514" s="37">
        <v>8.4</v>
      </c>
      <c r="L514" s="37">
        <v>8.4</v>
      </c>
      <c r="M514" s="37">
        <v>14.2</v>
      </c>
      <c r="N514" s="37">
        <v>16.3</v>
      </c>
      <c r="O514" s="37">
        <v>7.4</v>
      </c>
      <c r="P514" s="37">
        <v>7.4</v>
      </c>
      <c r="Q514" s="37">
        <v>27.3</v>
      </c>
      <c r="R514" s="37">
        <v>9.5</v>
      </c>
      <c r="S514" s="37">
        <v>11.6</v>
      </c>
      <c r="T514" s="37">
        <v>8.4</v>
      </c>
      <c r="U514" s="37">
        <v>10.5</v>
      </c>
      <c r="V514" s="37">
        <v>14.2</v>
      </c>
      <c r="W514" s="37">
        <v>7.4</v>
      </c>
      <c r="X514" s="37">
        <v>13.7</v>
      </c>
      <c r="Y514" s="37">
        <v>5.3</v>
      </c>
      <c r="Z514" s="37">
        <v>0</v>
      </c>
      <c r="AA514" s="37">
        <v>13.1</v>
      </c>
      <c r="AB514" s="37">
        <v>6.3</v>
      </c>
      <c r="AC514" s="37">
        <v>7.4</v>
      </c>
      <c r="AD514" s="37">
        <v>31</v>
      </c>
      <c r="AE514" s="37">
        <v>61</v>
      </c>
      <c r="AF514" s="37">
        <v>15.8</v>
      </c>
      <c r="AG514" s="37">
        <v>64.599999999999994</v>
      </c>
      <c r="AH514" s="37">
        <v>22.1</v>
      </c>
      <c r="AI514" s="37">
        <v>20.5</v>
      </c>
      <c r="AJ514" s="37">
        <v>24.7</v>
      </c>
      <c r="AK514" s="37">
        <v>5.3</v>
      </c>
      <c r="AL514" s="37">
        <v>12.6</v>
      </c>
      <c r="AM514" s="37">
        <v>119.3</v>
      </c>
      <c r="AN514" s="37">
        <v>4.2</v>
      </c>
      <c r="AO514" s="37">
        <v>4.2</v>
      </c>
      <c r="AP514" s="37">
        <v>4.2</v>
      </c>
      <c r="AQ514" s="37">
        <v>30.5</v>
      </c>
      <c r="AR514" s="37">
        <v>9.5</v>
      </c>
      <c r="AS514" s="37">
        <v>17.3</v>
      </c>
      <c r="AT514" s="37">
        <v>8.4</v>
      </c>
      <c r="AU514" s="37">
        <v>100.9</v>
      </c>
      <c r="AV514" s="37">
        <v>5.3</v>
      </c>
      <c r="AW514" s="37">
        <v>6.3</v>
      </c>
      <c r="AX514" s="37">
        <v>8.4</v>
      </c>
      <c r="AY514" s="37">
        <v>11.6</v>
      </c>
      <c r="AZ514" s="37">
        <v>1.1000000000000001</v>
      </c>
      <c r="BA514" s="37">
        <v>1.1000000000000001</v>
      </c>
      <c r="BB514" s="37">
        <v>11</v>
      </c>
      <c r="BC514" s="37">
        <v>10.5</v>
      </c>
      <c r="BD514" s="37">
        <v>28.9</v>
      </c>
      <c r="BE514" s="37">
        <v>20</v>
      </c>
      <c r="BF514" s="37">
        <v>23.1</v>
      </c>
      <c r="BG514" s="37">
        <v>1024.7</v>
      </c>
      <c r="BH514" s="37">
        <v>1000</v>
      </c>
      <c r="BI514" s="37">
        <v>-24.7</v>
      </c>
      <c r="BJ514" s="37">
        <v>-2.4700000000000002</v>
      </c>
    </row>
    <row r="515" spans="1:62" ht="16.2" thickBot="1" x14ac:dyDescent="0.35">
      <c r="A515" s="36" t="s">
        <v>469</v>
      </c>
      <c r="B515" s="37">
        <v>6.3</v>
      </c>
      <c r="C515" s="37">
        <v>7.4</v>
      </c>
      <c r="D515" s="37">
        <v>3.2</v>
      </c>
      <c r="E515" s="37">
        <v>0</v>
      </c>
      <c r="F515" s="37">
        <v>3.2</v>
      </c>
      <c r="G515" s="37">
        <v>0</v>
      </c>
      <c r="H515" s="37">
        <v>94.6</v>
      </c>
      <c r="I515" s="37">
        <v>3.2</v>
      </c>
      <c r="J515" s="37">
        <v>6.3</v>
      </c>
      <c r="K515" s="37">
        <v>2.1</v>
      </c>
      <c r="L515" s="37">
        <v>10.5</v>
      </c>
      <c r="M515" s="37">
        <v>11</v>
      </c>
      <c r="N515" s="37">
        <v>14.2</v>
      </c>
      <c r="O515" s="37">
        <v>7.4</v>
      </c>
      <c r="P515" s="37">
        <v>7.4</v>
      </c>
      <c r="Q515" s="37">
        <v>21</v>
      </c>
      <c r="R515" s="37">
        <v>8.4</v>
      </c>
      <c r="S515" s="37">
        <v>11.6</v>
      </c>
      <c r="T515" s="37">
        <v>9.5</v>
      </c>
      <c r="U515" s="37">
        <v>8.4</v>
      </c>
      <c r="V515" s="37">
        <v>14.2</v>
      </c>
      <c r="W515" s="37">
        <v>5.3</v>
      </c>
      <c r="X515" s="37">
        <v>15.8</v>
      </c>
      <c r="Y515" s="37">
        <v>7.4</v>
      </c>
      <c r="Z515" s="37">
        <v>1.1000000000000001</v>
      </c>
      <c r="AA515" s="37">
        <v>16.3</v>
      </c>
      <c r="AB515" s="37">
        <v>4.2</v>
      </c>
      <c r="AC515" s="37">
        <v>7.4</v>
      </c>
      <c r="AD515" s="37">
        <v>5.3</v>
      </c>
      <c r="AE515" s="37">
        <v>61</v>
      </c>
      <c r="AF515" s="37">
        <v>7.4</v>
      </c>
      <c r="AG515" s="37">
        <v>63.6</v>
      </c>
      <c r="AH515" s="37">
        <v>14.7</v>
      </c>
      <c r="AI515" s="37">
        <v>24.2</v>
      </c>
      <c r="AJ515" s="37">
        <v>24.7</v>
      </c>
      <c r="AK515" s="37">
        <v>4.2</v>
      </c>
      <c r="AL515" s="37">
        <v>10.5</v>
      </c>
      <c r="AM515" s="37">
        <v>115.1</v>
      </c>
      <c r="AN515" s="37">
        <v>5.3</v>
      </c>
      <c r="AO515" s="37">
        <v>4.2</v>
      </c>
      <c r="AP515" s="37">
        <v>0</v>
      </c>
      <c r="AQ515" s="37">
        <v>30.5</v>
      </c>
      <c r="AR515" s="37">
        <v>8.4</v>
      </c>
      <c r="AS515" s="37">
        <v>16.3</v>
      </c>
      <c r="AT515" s="37">
        <v>8.4</v>
      </c>
      <c r="AU515" s="37">
        <v>100.9</v>
      </c>
      <c r="AV515" s="37">
        <v>5.3</v>
      </c>
      <c r="AW515" s="37">
        <v>8.4</v>
      </c>
      <c r="AX515" s="37">
        <v>4.2</v>
      </c>
      <c r="AY515" s="37">
        <v>14.7</v>
      </c>
      <c r="AZ515" s="37">
        <v>0</v>
      </c>
      <c r="BA515" s="37">
        <v>4.2</v>
      </c>
      <c r="BB515" s="37">
        <v>6.8</v>
      </c>
      <c r="BC515" s="37">
        <v>5.3</v>
      </c>
      <c r="BD515" s="37">
        <v>33.1</v>
      </c>
      <c r="BE515" s="37">
        <v>23.1</v>
      </c>
      <c r="BF515" s="37">
        <v>0</v>
      </c>
      <c r="BG515" s="37">
        <v>916.5</v>
      </c>
      <c r="BH515" s="37">
        <v>1000</v>
      </c>
      <c r="BI515" s="37">
        <v>83.5</v>
      </c>
      <c r="BJ515" s="37">
        <v>8.35</v>
      </c>
    </row>
    <row r="516" spans="1:62" ht="16.2" thickBot="1" x14ac:dyDescent="0.35">
      <c r="A516" s="36" t="s">
        <v>470</v>
      </c>
      <c r="B516" s="37">
        <v>6.3</v>
      </c>
      <c r="C516" s="37">
        <v>7.4</v>
      </c>
      <c r="D516" s="37">
        <v>2.1</v>
      </c>
      <c r="E516" s="37">
        <v>0</v>
      </c>
      <c r="F516" s="37">
        <v>3.2</v>
      </c>
      <c r="G516" s="37">
        <v>0</v>
      </c>
      <c r="H516" s="37">
        <v>94.6</v>
      </c>
      <c r="I516" s="37">
        <v>3.2</v>
      </c>
      <c r="J516" s="37">
        <v>6.3</v>
      </c>
      <c r="K516" s="37">
        <v>2.1</v>
      </c>
      <c r="L516" s="37">
        <v>7.4</v>
      </c>
      <c r="M516" s="37">
        <v>12.1</v>
      </c>
      <c r="N516" s="37">
        <v>14.2</v>
      </c>
      <c r="O516" s="37">
        <v>6.3</v>
      </c>
      <c r="P516" s="37">
        <v>7.4</v>
      </c>
      <c r="Q516" s="37">
        <v>20</v>
      </c>
      <c r="R516" s="37">
        <v>8.4</v>
      </c>
      <c r="S516" s="37">
        <v>10.5</v>
      </c>
      <c r="T516" s="37">
        <v>8.4</v>
      </c>
      <c r="U516" s="37">
        <v>8.4</v>
      </c>
      <c r="V516" s="37">
        <v>14.2</v>
      </c>
      <c r="W516" s="37">
        <v>6.3</v>
      </c>
      <c r="X516" s="37">
        <v>13.7</v>
      </c>
      <c r="Y516" s="37">
        <v>7.4</v>
      </c>
      <c r="Z516" s="37">
        <v>0</v>
      </c>
      <c r="AA516" s="37">
        <v>14.2</v>
      </c>
      <c r="AB516" s="37">
        <v>4.2</v>
      </c>
      <c r="AC516" s="37">
        <v>7.4</v>
      </c>
      <c r="AD516" s="37">
        <v>3.2</v>
      </c>
      <c r="AE516" s="37">
        <v>61</v>
      </c>
      <c r="AF516" s="37">
        <v>7.4</v>
      </c>
      <c r="AG516" s="37">
        <v>62.5</v>
      </c>
      <c r="AH516" s="37">
        <v>14.7</v>
      </c>
      <c r="AI516" s="37">
        <v>23.1</v>
      </c>
      <c r="AJ516" s="37">
        <v>24.7</v>
      </c>
      <c r="AK516" s="37">
        <v>5.3</v>
      </c>
      <c r="AL516" s="37">
        <v>13.7</v>
      </c>
      <c r="AM516" s="37">
        <v>114</v>
      </c>
      <c r="AN516" s="37">
        <v>4.2</v>
      </c>
      <c r="AO516" s="37">
        <v>4.2</v>
      </c>
      <c r="AP516" s="37">
        <v>4.2</v>
      </c>
      <c r="AQ516" s="37">
        <v>30.5</v>
      </c>
      <c r="AR516" s="37">
        <v>9.5</v>
      </c>
      <c r="AS516" s="37">
        <v>16.3</v>
      </c>
      <c r="AT516" s="37">
        <v>8.4</v>
      </c>
      <c r="AU516" s="37">
        <v>100.9</v>
      </c>
      <c r="AV516" s="37">
        <v>5.3</v>
      </c>
      <c r="AW516" s="37">
        <v>7.4</v>
      </c>
      <c r="AX516" s="37">
        <v>1.1000000000000001</v>
      </c>
      <c r="AY516" s="37">
        <v>9.5</v>
      </c>
      <c r="AZ516" s="37">
        <v>0</v>
      </c>
      <c r="BA516" s="37">
        <v>2.1</v>
      </c>
      <c r="BB516" s="37">
        <v>6.8</v>
      </c>
      <c r="BC516" s="37">
        <v>5.3</v>
      </c>
      <c r="BD516" s="37">
        <v>27.9</v>
      </c>
      <c r="BE516" s="37">
        <v>25.2</v>
      </c>
      <c r="BF516" s="37">
        <v>23.1</v>
      </c>
      <c r="BG516" s="37">
        <v>916.5</v>
      </c>
      <c r="BH516" s="37">
        <v>1000</v>
      </c>
      <c r="BI516" s="37">
        <v>83.5</v>
      </c>
      <c r="BJ516" s="37">
        <v>8.35</v>
      </c>
    </row>
    <row r="517" spans="1:62" ht="16.2" thickBot="1" x14ac:dyDescent="0.35">
      <c r="A517" s="36" t="s">
        <v>471</v>
      </c>
      <c r="B517" s="37">
        <v>7.4</v>
      </c>
      <c r="C517" s="37">
        <v>7.4</v>
      </c>
      <c r="D517" s="37">
        <v>2.1</v>
      </c>
      <c r="E517" s="37">
        <v>2.1</v>
      </c>
      <c r="F517" s="37">
        <v>6.3</v>
      </c>
      <c r="G517" s="37">
        <v>1.1000000000000001</v>
      </c>
      <c r="H517" s="37">
        <v>94.6</v>
      </c>
      <c r="I517" s="37">
        <v>4.2</v>
      </c>
      <c r="J517" s="37">
        <v>7.4</v>
      </c>
      <c r="K517" s="37">
        <v>6.3</v>
      </c>
      <c r="L517" s="37">
        <v>7.4</v>
      </c>
      <c r="M517" s="37">
        <v>11</v>
      </c>
      <c r="N517" s="37">
        <v>15.2</v>
      </c>
      <c r="O517" s="37">
        <v>7.4</v>
      </c>
      <c r="P517" s="37">
        <v>7.4</v>
      </c>
      <c r="Q517" s="37">
        <v>23.1</v>
      </c>
      <c r="R517" s="37">
        <v>8.4</v>
      </c>
      <c r="S517" s="37">
        <v>12.6</v>
      </c>
      <c r="T517" s="37">
        <v>9.5</v>
      </c>
      <c r="U517" s="37">
        <v>9.5</v>
      </c>
      <c r="V517" s="37">
        <v>14.2</v>
      </c>
      <c r="W517" s="37">
        <v>6.3</v>
      </c>
      <c r="X517" s="37">
        <v>14.7</v>
      </c>
      <c r="Y517" s="37">
        <v>6.3</v>
      </c>
      <c r="Z517" s="37">
        <v>0</v>
      </c>
      <c r="AA517" s="37">
        <v>14.2</v>
      </c>
      <c r="AB517" s="37">
        <v>6.3</v>
      </c>
      <c r="AC517" s="37">
        <v>7.4</v>
      </c>
      <c r="AD517" s="37">
        <v>4.2</v>
      </c>
      <c r="AE517" s="37">
        <v>59.9</v>
      </c>
      <c r="AF517" s="37">
        <v>7.4</v>
      </c>
      <c r="AG517" s="37">
        <v>63.6</v>
      </c>
      <c r="AH517" s="37">
        <v>18.899999999999999</v>
      </c>
      <c r="AI517" s="37">
        <v>20.5</v>
      </c>
      <c r="AJ517" s="37">
        <v>24.7</v>
      </c>
      <c r="AK517" s="37">
        <v>6.3</v>
      </c>
      <c r="AL517" s="37">
        <v>12.6</v>
      </c>
      <c r="AM517" s="37">
        <v>114</v>
      </c>
      <c r="AN517" s="37">
        <v>4.2</v>
      </c>
      <c r="AO517" s="37">
        <v>4.2</v>
      </c>
      <c r="AP517" s="37">
        <v>0</v>
      </c>
      <c r="AQ517" s="37">
        <v>30.5</v>
      </c>
      <c r="AR517" s="37">
        <v>8.4</v>
      </c>
      <c r="AS517" s="37">
        <v>22.6</v>
      </c>
      <c r="AT517" s="37">
        <v>9.5</v>
      </c>
      <c r="AU517" s="37">
        <v>100.9</v>
      </c>
      <c r="AV517" s="37">
        <v>6.3</v>
      </c>
      <c r="AW517" s="37">
        <v>7.4</v>
      </c>
      <c r="AX517" s="37">
        <v>10.5</v>
      </c>
      <c r="AY517" s="37">
        <v>9.5</v>
      </c>
      <c r="AZ517" s="37">
        <v>0</v>
      </c>
      <c r="BA517" s="37">
        <v>1.1000000000000001</v>
      </c>
      <c r="BB517" s="37">
        <v>6.8</v>
      </c>
      <c r="BC517" s="37">
        <v>6.3</v>
      </c>
      <c r="BD517" s="37">
        <v>32.1</v>
      </c>
      <c r="BE517" s="37">
        <v>20</v>
      </c>
      <c r="BF517" s="37">
        <v>0</v>
      </c>
      <c r="BG517" s="37">
        <v>931.7</v>
      </c>
      <c r="BH517" s="37">
        <v>1000</v>
      </c>
      <c r="BI517" s="37">
        <v>68.3</v>
      </c>
      <c r="BJ517" s="37">
        <v>6.83</v>
      </c>
    </row>
    <row r="518" spans="1:62" ht="16.2" thickBot="1" x14ac:dyDescent="0.35">
      <c r="A518" s="36" t="s">
        <v>472</v>
      </c>
      <c r="B518" s="37">
        <v>12.6</v>
      </c>
      <c r="C518" s="37">
        <v>7.4</v>
      </c>
      <c r="D518" s="37">
        <v>2.1</v>
      </c>
      <c r="E518" s="37">
        <v>1.1000000000000001</v>
      </c>
      <c r="F518" s="37">
        <v>4.2</v>
      </c>
      <c r="G518" s="37">
        <v>0</v>
      </c>
      <c r="H518" s="37">
        <v>96.7</v>
      </c>
      <c r="I518" s="37">
        <v>4.2</v>
      </c>
      <c r="J518" s="37">
        <v>7.4</v>
      </c>
      <c r="K518" s="37">
        <v>3.2</v>
      </c>
      <c r="L518" s="37">
        <v>7.4</v>
      </c>
      <c r="M518" s="37">
        <v>13.1</v>
      </c>
      <c r="N518" s="37">
        <v>15.2</v>
      </c>
      <c r="O518" s="37">
        <v>7.4</v>
      </c>
      <c r="P518" s="37">
        <v>7.4</v>
      </c>
      <c r="Q518" s="37">
        <v>20</v>
      </c>
      <c r="R518" s="37">
        <v>8.4</v>
      </c>
      <c r="S518" s="37">
        <v>10.5</v>
      </c>
      <c r="T518" s="37">
        <v>9.5</v>
      </c>
      <c r="U518" s="37">
        <v>8.4</v>
      </c>
      <c r="V518" s="37">
        <v>15.2</v>
      </c>
      <c r="W518" s="37">
        <v>7.4</v>
      </c>
      <c r="X518" s="37">
        <v>14.7</v>
      </c>
      <c r="Y518" s="37">
        <v>8.4</v>
      </c>
      <c r="Z518" s="37">
        <v>1.1000000000000001</v>
      </c>
      <c r="AA518" s="37">
        <v>15.2</v>
      </c>
      <c r="AB518" s="37">
        <v>5.3</v>
      </c>
      <c r="AC518" s="37">
        <v>8.4</v>
      </c>
      <c r="AD518" s="37">
        <v>6.3</v>
      </c>
      <c r="AE518" s="37">
        <v>61</v>
      </c>
      <c r="AF518" s="37">
        <v>8.4</v>
      </c>
      <c r="AG518" s="37">
        <v>62.5</v>
      </c>
      <c r="AH518" s="37">
        <v>17.899999999999999</v>
      </c>
      <c r="AI518" s="37">
        <v>23.1</v>
      </c>
      <c r="AJ518" s="37">
        <v>24.7</v>
      </c>
      <c r="AK518" s="37">
        <v>5.3</v>
      </c>
      <c r="AL518" s="37">
        <v>10.5</v>
      </c>
      <c r="AM518" s="37">
        <v>113</v>
      </c>
      <c r="AN518" s="37">
        <v>4.2</v>
      </c>
      <c r="AO518" s="37">
        <v>4.2</v>
      </c>
      <c r="AP518" s="37">
        <v>0</v>
      </c>
      <c r="AQ518" s="37">
        <v>12.1</v>
      </c>
      <c r="AR518" s="37">
        <v>9.5</v>
      </c>
      <c r="AS518" s="37">
        <v>17.3</v>
      </c>
      <c r="AT518" s="37">
        <v>9.5</v>
      </c>
      <c r="AU518" s="37">
        <v>103</v>
      </c>
      <c r="AV518" s="37">
        <v>6.3</v>
      </c>
      <c r="AW518" s="37">
        <v>7.4</v>
      </c>
      <c r="AX518" s="37">
        <v>8.4</v>
      </c>
      <c r="AY518" s="37">
        <v>12.6</v>
      </c>
      <c r="AZ518" s="37">
        <v>0</v>
      </c>
      <c r="BA518" s="37">
        <v>5.3</v>
      </c>
      <c r="BB518" s="37">
        <v>10</v>
      </c>
      <c r="BC518" s="37">
        <v>9.5</v>
      </c>
      <c r="BD518" s="37">
        <v>30</v>
      </c>
      <c r="BE518" s="37">
        <v>20</v>
      </c>
      <c r="BF518" s="37">
        <v>23.1</v>
      </c>
      <c r="BG518" s="37">
        <v>946.4</v>
      </c>
      <c r="BH518" s="37">
        <v>1000</v>
      </c>
      <c r="BI518" s="37">
        <v>53.6</v>
      </c>
      <c r="BJ518" s="37">
        <v>5.36</v>
      </c>
    </row>
    <row r="519" spans="1:62" ht="16.2" thickBot="1" x14ac:dyDescent="0.35">
      <c r="A519" s="36" t="s">
        <v>473</v>
      </c>
      <c r="B519" s="37">
        <v>7.4</v>
      </c>
      <c r="C519" s="37">
        <v>7.4</v>
      </c>
      <c r="D519" s="37">
        <v>2.1</v>
      </c>
      <c r="E519" s="37">
        <v>2.1</v>
      </c>
      <c r="F519" s="37">
        <v>7.4</v>
      </c>
      <c r="G519" s="37">
        <v>0</v>
      </c>
      <c r="H519" s="37">
        <v>94.6</v>
      </c>
      <c r="I519" s="37">
        <v>5.3</v>
      </c>
      <c r="J519" s="37">
        <v>7.4</v>
      </c>
      <c r="K519" s="37">
        <v>6.3</v>
      </c>
      <c r="L519" s="37">
        <v>7.4</v>
      </c>
      <c r="M519" s="37">
        <v>12.1</v>
      </c>
      <c r="N519" s="37">
        <v>14.2</v>
      </c>
      <c r="O519" s="37">
        <v>7.4</v>
      </c>
      <c r="P519" s="37">
        <v>8.4</v>
      </c>
      <c r="Q519" s="37">
        <v>20</v>
      </c>
      <c r="R519" s="37">
        <v>9.5</v>
      </c>
      <c r="S519" s="37">
        <v>10.5</v>
      </c>
      <c r="T519" s="37">
        <v>9.5</v>
      </c>
      <c r="U519" s="37">
        <v>9.5</v>
      </c>
      <c r="V519" s="37">
        <v>15.2</v>
      </c>
      <c r="W519" s="37">
        <v>6.3</v>
      </c>
      <c r="X519" s="37">
        <v>14.7</v>
      </c>
      <c r="Y519" s="37">
        <v>11.6</v>
      </c>
      <c r="Z519" s="37">
        <v>1.1000000000000001</v>
      </c>
      <c r="AA519" s="37">
        <v>15.2</v>
      </c>
      <c r="AB519" s="37">
        <v>8.4</v>
      </c>
      <c r="AC519" s="37">
        <v>9.5</v>
      </c>
      <c r="AD519" s="37">
        <v>2.1</v>
      </c>
      <c r="AE519" s="37">
        <v>61</v>
      </c>
      <c r="AF519" s="37">
        <v>7.4</v>
      </c>
      <c r="AG519" s="37">
        <v>62.5</v>
      </c>
      <c r="AH519" s="37">
        <v>17.899999999999999</v>
      </c>
      <c r="AI519" s="37">
        <v>23.1</v>
      </c>
      <c r="AJ519" s="37">
        <v>24.7</v>
      </c>
      <c r="AK519" s="37">
        <v>7.4</v>
      </c>
      <c r="AL519" s="37">
        <v>10.5</v>
      </c>
      <c r="AM519" s="37">
        <v>113</v>
      </c>
      <c r="AN519" s="37">
        <v>4.2</v>
      </c>
      <c r="AO519" s="37">
        <v>8.4</v>
      </c>
      <c r="AP519" s="37">
        <v>11.6</v>
      </c>
      <c r="AQ519" s="37">
        <v>12.1</v>
      </c>
      <c r="AR519" s="37">
        <v>9.5</v>
      </c>
      <c r="AS519" s="37">
        <v>20.5</v>
      </c>
      <c r="AT519" s="37">
        <v>8.4</v>
      </c>
      <c r="AU519" s="37">
        <v>100.9</v>
      </c>
      <c r="AV519" s="37">
        <v>6.3</v>
      </c>
      <c r="AW519" s="37">
        <v>6.3</v>
      </c>
      <c r="AX519" s="37">
        <v>1.1000000000000001</v>
      </c>
      <c r="AY519" s="37">
        <v>12.6</v>
      </c>
      <c r="AZ519" s="37">
        <v>0</v>
      </c>
      <c r="BA519" s="37">
        <v>11.6</v>
      </c>
      <c r="BB519" s="37">
        <v>7.9</v>
      </c>
      <c r="BC519" s="37">
        <v>6.3</v>
      </c>
      <c r="BD519" s="37">
        <v>27.9</v>
      </c>
      <c r="BE519" s="37">
        <v>25.2</v>
      </c>
      <c r="BF519" s="37">
        <v>23.1</v>
      </c>
      <c r="BG519" s="37">
        <v>963.3</v>
      </c>
      <c r="BH519" s="37">
        <v>1000</v>
      </c>
      <c r="BI519" s="37">
        <v>36.700000000000003</v>
      </c>
      <c r="BJ519" s="37">
        <v>3.67</v>
      </c>
    </row>
    <row r="520" spans="1:62" ht="16.2" thickBot="1" x14ac:dyDescent="0.35">
      <c r="A520" s="36" t="s">
        <v>474</v>
      </c>
      <c r="B520" s="37">
        <v>6.3</v>
      </c>
      <c r="C520" s="37">
        <v>7.4</v>
      </c>
      <c r="D520" s="37">
        <v>2.1</v>
      </c>
      <c r="E520" s="37">
        <v>3.2</v>
      </c>
      <c r="F520" s="37">
        <v>7.4</v>
      </c>
      <c r="G520" s="37">
        <v>1.1000000000000001</v>
      </c>
      <c r="H520" s="37">
        <v>96.7</v>
      </c>
      <c r="I520" s="37">
        <v>5.3</v>
      </c>
      <c r="J520" s="37">
        <v>7.4</v>
      </c>
      <c r="K520" s="37">
        <v>6.3</v>
      </c>
      <c r="L520" s="37">
        <v>8.4</v>
      </c>
      <c r="M520" s="37">
        <v>13.1</v>
      </c>
      <c r="N520" s="37">
        <v>14.2</v>
      </c>
      <c r="O520" s="37">
        <v>8.4</v>
      </c>
      <c r="P520" s="37">
        <v>7.4</v>
      </c>
      <c r="Q520" s="37">
        <v>22.1</v>
      </c>
      <c r="R520" s="37">
        <v>9.5</v>
      </c>
      <c r="S520" s="37">
        <v>10.5</v>
      </c>
      <c r="T520" s="37">
        <v>9.5</v>
      </c>
      <c r="U520" s="37">
        <v>10.5</v>
      </c>
      <c r="V520" s="37">
        <v>15.2</v>
      </c>
      <c r="W520" s="37">
        <v>7.4</v>
      </c>
      <c r="X520" s="37">
        <v>13.7</v>
      </c>
      <c r="Y520" s="37">
        <v>8.4</v>
      </c>
      <c r="Z520" s="37">
        <v>1.1000000000000001</v>
      </c>
      <c r="AA520" s="37">
        <v>15.2</v>
      </c>
      <c r="AB520" s="37">
        <v>7.4</v>
      </c>
      <c r="AC520" s="37">
        <v>8.4</v>
      </c>
      <c r="AD520" s="37">
        <v>4.2</v>
      </c>
      <c r="AE520" s="37">
        <v>66.7</v>
      </c>
      <c r="AF520" s="37">
        <v>7.4</v>
      </c>
      <c r="AG520" s="37">
        <v>65.7</v>
      </c>
      <c r="AH520" s="37">
        <v>14.7</v>
      </c>
      <c r="AI520" s="37">
        <v>23.1</v>
      </c>
      <c r="AJ520" s="37">
        <v>24.7</v>
      </c>
      <c r="AK520" s="37">
        <v>7.4</v>
      </c>
      <c r="AL520" s="37">
        <v>12.6</v>
      </c>
      <c r="AM520" s="37">
        <v>115.1</v>
      </c>
      <c r="AN520" s="37">
        <v>4.2</v>
      </c>
      <c r="AO520" s="37">
        <v>5.3</v>
      </c>
      <c r="AP520" s="37">
        <v>0</v>
      </c>
      <c r="AQ520" s="37">
        <v>12.1</v>
      </c>
      <c r="AR520" s="37">
        <v>8.4</v>
      </c>
      <c r="AS520" s="37">
        <v>18.399999999999999</v>
      </c>
      <c r="AT520" s="37">
        <v>9.5</v>
      </c>
      <c r="AU520" s="37">
        <v>101.9</v>
      </c>
      <c r="AV520" s="37">
        <v>5.3</v>
      </c>
      <c r="AW520" s="37">
        <v>6.3</v>
      </c>
      <c r="AX520" s="37">
        <v>1.1000000000000001</v>
      </c>
      <c r="AY520" s="37">
        <v>11.6</v>
      </c>
      <c r="AZ520" s="37">
        <v>1.1000000000000001</v>
      </c>
      <c r="BA520" s="37">
        <v>4.2</v>
      </c>
      <c r="BB520" s="37">
        <v>6.8</v>
      </c>
      <c r="BC520" s="37">
        <v>6.3</v>
      </c>
      <c r="BD520" s="37">
        <v>28.9</v>
      </c>
      <c r="BE520" s="37">
        <v>21</v>
      </c>
      <c r="BF520" s="37">
        <v>24.2</v>
      </c>
      <c r="BG520" s="37">
        <v>951.2</v>
      </c>
      <c r="BH520" s="37">
        <v>1000</v>
      </c>
      <c r="BI520" s="37">
        <v>48.8</v>
      </c>
      <c r="BJ520" s="37">
        <v>4.88</v>
      </c>
    </row>
    <row r="521" spans="1:62" ht="16.2" thickBot="1" x14ac:dyDescent="0.35">
      <c r="A521" s="36" t="s">
        <v>475</v>
      </c>
      <c r="B521" s="37">
        <v>6.3</v>
      </c>
      <c r="C521" s="37">
        <v>7.4</v>
      </c>
      <c r="D521" s="37">
        <v>3.2</v>
      </c>
      <c r="E521" s="37">
        <v>2.1</v>
      </c>
      <c r="F521" s="37">
        <v>7.4</v>
      </c>
      <c r="G521" s="37">
        <v>0</v>
      </c>
      <c r="H521" s="37">
        <v>97.7</v>
      </c>
      <c r="I521" s="37">
        <v>4.2</v>
      </c>
      <c r="J521" s="37">
        <v>7.4</v>
      </c>
      <c r="K521" s="37">
        <v>6.3</v>
      </c>
      <c r="L521" s="37">
        <v>7.4</v>
      </c>
      <c r="M521" s="37">
        <v>14.2</v>
      </c>
      <c r="N521" s="37">
        <v>15.2</v>
      </c>
      <c r="O521" s="37">
        <v>7.4</v>
      </c>
      <c r="P521" s="37">
        <v>7.4</v>
      </c>
      <c r="Q521" s="37">
        <v>21</v>
      </c>
      <c r="R521" s="37">
        <v>9.5</v>
      </c>
      <c r="S521" s="37">
        <v>11.6</v>
      </c>
      <c r="T521" s="37">
        <v>9.5</v>
      </c>
      <c r="U521" s="37">
        <v>9.5</v>
      </c>
      <c r="V521" s="37">
        <v>15.2</v>
      </c>
      <c r="W521" s="37">
        <v>9.5</v>
      </c>
      <c r="X521" s="37">
        <v>14.7</v>
      </c>
      <c r="Y521" s="37">
        <v>7.4</v>
      </c>
      <c r="Z521" s="37">
        <v>1.1000000000000001</v>
      </c>
      <c r="AA521" s="37">
        <v>15.2</v>
      </c>
      <c r="AB521" s="37">
        <v>8.4</v>
      </c>
      <c r="AC521" s="37">
        <v>8.4</v>
      </c>
      <c r="AD521" s="37">
        <v>3.2</v>
      </c>
      <c r="AE521" s="37">
        <v>61</v>
      </c>
      <c r="AF521" s="37">
        <v>7.4</v>
      </c>
      <c r="AG521" s="37">
        <v>65.7</v>
      </c>
      <c r="AH521" s="37">
        <v>13.7</v>
      </c>
      <c r="AI521" s="37">
        <v>20.5</v>
      </c>
      <c r="AJ521" s="37">
        <v>24.7</v>
      </c>
      <c r="AK521" s="37">
        <v>7.4</v>
      </c>
      <c r="AL521" s="37">
        <v>12.6</v>
      </c>
      <c r="AM521" s="37">
        <v>114</v>
      </c>
      <c r="AN521" s="37">
        <v>4.2</v>
      </c>
      <c r="AO521" s="37">
        <v>4.2</v>
      </c>
      <c r="AP521" s="37">
        <v>0</v>
      </c>
      <c r="AQ521" s="37">
        <v>12.1</v>
      </c>
      <c r="AR521" s="37">
        <v>8.4</v>
      </c>
      <c r="AS521" s="37">
        <v>16.3</v>
      </c>
      <c r="AT521" s="37">
        <v>10.5</v>
      </c>
      <c r="AU521" s="37">
        <v>100.9</v>
      </c>
      <c r="AV521" s="37">
        <v>6.3</v>
      </c>
      <c r="AW521" s="37">
        <v>7.4</v>
      </c>
      <c r="AX521" s="37">
        <v>4.2</v>
      </c>
      <c r="AY521" s="37">
        <v>12.6</v>
      </c>
      <c r="AZ521" s="37">
        <v>1.1000000000000001</v>
      </c>
      <c r="BA521" s="37">
        <v>3.2</v>
      </c>
      <c r="BB521" s="37">
        <v>7.9</v>
      </c>
      <c r="BC521" s="37">
        <v>5.3</v>
      </c>
      <c r="BD521" s="37">
        <v>27.9</v>
      </c>
      <c r="BE521" s="37">
        <v>20</v>
      </c>
      <c r="BF521" s="37">
        <v>23.1</v>
      </c>
      <c r="BG521" s="37">
        <v>939.6</v>
      </c>
      <c r="BH521" s="37">
        <v>1000</v>
      </c>
      <c r="BI521" s="37">
        <v>60.4</v>
      </c>
      <c r="BJ521" s="37">
        <v>6.04</v>
      </c>
    </row>
    <row r="522" spans="1:62" ht="16.2" thickBot="1" x14ac:dyDescent="0.35">
      <c r="A522" s="36" t="s">
        <v>476</v>
      </c>
      <c r="B522" s="37">
        <v>6.3</v>
      </c>
      <c r="C522" s="37">
        <v>8.4</v>
      </c>
      <c r="D522" s="37">
        <v>3.2</v>
      </c>
      <c r="E522" s="37">
        <v>3.2</v>
      </c>
      <c r="F522" s="37">
        <v>8.4</v>
      </c>
      <c r="G522" s="37">
        <v>2.1</v>
      </c>
      <c r="H522" s="37">
        <v>94.6</v>
      </c>
      <c r="I522" s="37">
        <v>5.3</v>
      </c>
      <c r="J522" s="37">
        <v>8.4</v>
      </c>
      <c r="K522" s="37">
        <v>7.4</v>
      </c>
      <c r="L522" s="37">
        <v>9.5</v>
      </c>
      <c r="M522" s="37">
        <v>13.1</v>
      </c>
      <c r="N522" s="37">
        <v>15.2</v>
      </c>
      <c r="O522" s="37">
        <v>8.4</v>
      </c>
      <c r="P522" s="37">
        <v>8.4</v>
      </c>
      <c r="Q522" s="37">
        <v>20</v>
      </c>
      <c r="R522" s="37">
        <v>9.5</v>
      </c>
      <c r="S522" s="37">
        <v>12.6</v>
      </c>
      <c r="T522" s="37">
        <v>9.5</v>
      </c>
      <c r="U522" s="37">
        <v>10.5</v>
      </c>
      <c r="V522" s="37">
        <v>15.2</v>
      </c>
      <c r="W522" s="37">
        <v>8.4</v>
      </c>
      <c r="X522" s="37">
        <v>14.7</v>
      </c>
      <c r="Y522" s="37">
        <v>6.3</v>
      </c>
      <c r="Z522" s="37">
        <v>1.1000000000000001</v>
      </c>
      <c r="AA522" s="37">
        <v>16.3</v>
      </c>
      <c r="AB522" s="37">
        <v>9.5</v>
      </c>
      <c r="AC522" s="37">
        <v>9.5</v>
      </c>
      <c r="AD522" s="37">
        <v>4.2</v>
      </c>
      <c r="AE522" s="37">
        <v>61</v>
      </c>
      <c r="AF522" s="37">
        <v>7.4</v>
      </c>
      <c r="AG522" s="37">
        <v>65.7</v>
      </c>
      <c r="AH522" s="37">
        <v>17.899999999999999</v>
      </c>
      <c r="AI522" s="37">
        <v>20.5</v>
      </c>
      <c r="AJ522" s="37">
        <v>24.7</v>
      </c>
      <c r="AK522" s="37">
        <v>8.4</v>
      </c>
      <c r="AL522" s="37">
        <v>13.7</v>
      </c>
      <c r="AM522" s="37">
        <v>114</v>
      </c>
      <c r="AN522" s="37">
        <v>4.2</v>
      </c>
      <c r="AO522" s="37">
        <v>5.3</v>
      </c>
      <c r="AP522" s="37">
        <v>0</v>
      </c>
      <c r="AQ522" s="37">
        <v>12.1</v>
      </c>
      <c r="AR522" s="37">
        <v>9.5</v>
      </c>
      <c r="AS522" s="37">
        <v>17.3</v>
      </c>
      <c r="AT522" s="37">
        <v>9.5</v>
      </c>
      <c r="AU522" s="37">
        <v>100.9</v>
      </c>
      <c r="AV522" s="37">
        <v>5.3</v>
      </c>
      <c r="AW522" s="37">
        <v>7.4</v>
      </c>
      <c r="AX522" s="37">
        <v>1.1000000000000001</v>
      </c>
      <c r="AY522" s="37">
        <v>9.5</v>
      </c>
      <c r="AZ522" s="37">
        <v>0</v>
      </c>
      <c r="BA522" s="37">
        <v>1.1000000000000001</v>
      </c>
      <c r="BB522" s="37">
        <v>12.1</v>
      </c>
      <c r="BC522" s="37">
        <v>5.3</v>
      </c>
      <c r="BD522" s="37">
        <v>27.9</v>
      </c>
      <c r="BE522" s="37">
        <v>24.2</v>
      </c>
      <c r="BF522" s="37">
        <v>0</v>
      </c>
      <c r="BG522" s="37">
        <v>934.4</v>
      </c>
      <c r="BH522" s="37">
        <v>1000</v>
      </c>
      <c r="BI522" s="37">
        <v>65.599999999999994</v>
      </c>
      <c r="BJ522" s="37">
        <v>6.56</v>
      </c>
    </row>
    <row r="523" spans="1:62" ht="16.2" thickBot="1" x14ac:dyDescent="0.35">
      <c r="A523" s="36" t="s">
        <v>477</v>
      </c>
      <c r="B523" s="37">
        <v>6.3</v>
      </c>
      <c r="C523" s="37">
        <v>8.4</v>
      </c>
      <c r="D523" s="37">
        <v>2.1</v>
      </c>
      <c r="E523" s="37">
        <v>2.1</v>
      </c>
      <c r="F523" s="37">
        <v>8.4</v>
      </c>
      <c r="G523" s="37">
        <v>1.1000000000000001</v>
      </c>
      <c r="H523" s="37">
        <v>97.7</v>
      </c>
      <c r="I523" s="37">
        <v>5.3</v>
      </c>
      <c r="J523" s="37">
        <v>8.4</v>
      </c>
      <c r="K523" s="37">
        <v>8.4</v>
      </c>
      <c r="L523" s="37">
        <v>7.4</v>
      </c>
      <c r="M523" s="37">
        <v>13.1</v>
      </c>
      <c r="N523" s="37">
        <v>14.2</v>
      </c>
      <c r="O523" s="37">
        <v>8.4</v>
      </c>
      <c r="P523" s="37">
        <v>8.4</v>
      </c>
      <c r="Q523" s="37">
        <v>20</v>
      </c>
      <c r="R523" s="37">
        <v>9.5</v>
      </c>
      <c r="S523" s="37">
        <v>10.5</v>
      </c>
      <c r="T523" s="37">
        <v>8.4</v>
      </c>
      <c r="U523" s="37">
        <v>11.6</v>
      </c>
      <c r="V523" s="37">
        <v>15.2</v>
      </c>
      <c r="W523" s="37">
        <v>7.4</v>
      </c>
      <c r="X523" s="37">
        <v>13.7</v>
      </c>
      <c r="Y523" s="37">
        <v>7.4</v>
      </c>
      <c r="Z523" s="37">
        <v>0</v>
      </c>
      <c r="AA523" s="37">
        <v>14.2</v>
      </c>
      <c r="AB523" s="37">
        <v>9.5</v>
      </c>
      <c r="AC523" s="37">
        <v>8.4</v>
      </c>
      <c r="AD523" s="37">
        <v>3.2</v>
      </c>
      <c r="AE523" s="37">
        <v>59.9</v>
      </c>
      <c r="AF523" s="37">
        <v>7.4</v>
      </c>
      <c r="AG523" s="37">
        <v>64.599999999999994</v>
      </c>
      <c r="AH523" s="37">
        <v>18.899999999999999</v>
      </c>
      <c r="AI523" s="37">
        <v>20.5</v>
      </c>
      <c r="AJ523" s="37">
        <v>24.7</v>
      </c>
      <c r="AK523" s="37">
        <v>8.4</v>
      </c>
      <c r="AL523" s="37">
        <v>12.6</v>
      </c>
      <c r="AM523" s="37">
        <v>118.2</v>
      </c>
      <c r="AN523" s="37">
        <v>4.2</v>
      </c>
      <c r="AO523" s="37">
        <v>4.2</v>
      </c>
      <c r="AP523" s="37">
        <v>4.2</v>
      </c>
      <c r="AQ523" s="37">
        <v>12.1</v>
      </c>
      <c r="AR523" s="37">
        <v>8.4</v>
      </c>
      <c r="AS523" s="37">
        <v>18.399999999999999</v>
      </c>
      <c r="AT523" s="37">
        <v>9.5</v>
      </c>
      <c r="AU523" s="37">
        <v>100.9</v>
      </c>
      <c r="AV523" s="37">
        <v>5.3</v>
      </c>
      <c r="AW523" s="37">
        <v>7.4</v>
      </c>
      <c r="AX523" s="37">
        <v>5.3</v>
      </c>
      <c r="AY523" s="37">
        <v>11.6</v>
      </c>
      <c r="AZ523" s="37">
        <v>0</v>
      </c>
      <c r="BA523" s="37">
        <v>4.2</v>
      </c>
      <c r="BB523" s="37">
        <v>7.9</v>
      </c>
      <c r="BC523" s="37">
        <v>5.3</v>
      </c>
      <c r="BD523" s="37">
        <v>28.9</v>
      </c>
      <c r="BE523" s="37">
        <v>21</v>
      </c>
      <c r="BF523" s="37">
        <v>0</v>
      </c>
      <c r="BG523" s="37">
        <v>932.2</v>
      </c>
      <c r="BH523" s="37">
        <v>1000</v>
      </c>
      <c r="BI523" s="37">
        <v>67.8</v>
      </c>
      <c r="BJ523" s="37">
        <v>6.78</v>
      </c>
    </row>
    <row r="524" spans="1:62" ht="16.2" thickBot="1" x14ac:dyDescent="0.35">
      <c r="A524" s="36" t="s">
        <v>478</v>
      </c>
      <c r="B524" s="37">
        <v>10.5</v>
      </c>
      <c r="C524" s="37">
        <v>7.4</v>
      </c>
      <c r="D524" s="37">
        <v>3.2</v>
      </c>
      <c r="E524" s="37">
        <v>1.1000000000000001</v>
      </c>
      <c r="F524" s="37">
        <v>5.3</v>
      </c>
      <c r="G524" s="37">
        <v>0</v>
      </c>
      <c r="H524" s="37">
        <v>94.6</v>
      </c>
      <c r="I524" s="37">
        <v>4.2</v>
      </c>
      <c r="J524" s="37">
        <v>7.4</v>
      </c>
      <c r="K524" s="37">
        <v>5.3</v>
      </c>
      <c r="L524" s="37">
        <v>7.4</v>
      </c>
      <c r="M524" s="37">
        <v>12.1</v>
      </c>
      <c r="N524" s="37">
        <v>15.2</v>
      </c>
      <c r="O524" s="37">
        <v>7.4</v>
      </c>
      <c r="P524" s="37">
        <v>7.4</v>
      </c>
      <c r="Q524" s="37">
        <v>20</v>
      </c>
      <c r="R524" s="37">
        <v>9.5</v>
      </c>
      <c r="S524" s="37">
        <v>10.5</v>
      </c>
      <c r="T524" s="37">
        <v>8.4</v>
      </c>
      <c r="U524" s="37">
        <v>9.5</v>
      </c>
      <c r="V524" s="37">
        <v>14.2</v>
      </c>
      <c r="W524" s="37">
        <v>6.3</v>
      </c>
      <c r="X524" s="37">
        <v>14.7</v>
      </c>
      <c r="Y524" s="37">
        <v>8.4</v>
      </c>
      <c r="Z524" s="37">
        <v>0</v>
      </c>
      <c r="AA524" s="37">
        <v>14.2</v>
      </c>
      <c r="AB524" s="37">
        <v>5.3</v>
      </c>
      <c r="AC524" s="37">
        <v>8.4</v>
      </c>
      <c r="AD524" s="37">
        <v>2.1</v>
      </c>
      <c r="AE524" s="37">
        <v>59.9</v>
      </c>
      <c r="AF524" s="37">
        <v>6.3</v>
      </c>
      <c r="AG524" s="37">
        <v>62.5</v>
      </c>
      <c r="AH524" s="37">
        <v>17.899999999999999</v>
      </c>
      <c r="AI524" s="37">
        <v>20.5</v>
      </c>
      <c r="AJ524" s="37">
        <v>24.7</v>
      </c>
      <c r="AK524" s="37">
        <v>5.3</v>
      </c>
      <c r="AL524" s="37">
        <v>10.5</v>
      </c>
      <c r="AM524" s="37">
        <v>118.2</v>
      </c>
      <c r="AN524" s="37">
        <v>4.2</v>
      </c>
      <c r="AO524" s="37">
        <v>6.3</v>
      </c>
      <c r="AP524" s="37">
        <v>8.9</v>
      </c>
      <c r="AQ524" s="37">
        <v>12.1</v>
      </c>
      <c r="AR524" s="37">
        <v>14.7</v>
      </c>
      <c r="AS524" s="37">
        <v>16.3</v>
      </c>
      <c r="AT524" s="37">
        <v>8.4</v>
      </c>
      <c r="AU524" s="37">
        <v>100.9</v>
      </c>
      <c r="AV524" s="37">
        <v>6.3</v>
      </c>
      <c r="AW524" s="37">
        <v>6.3</v>
      </c>
      <c r="AX524" s="37">
        <v>2.1</v>
      </c>
      <c r="AY524" s="37">
        <v>9.5</v>
      </c>
      <c r="AZ524" s="37">
        <v>1.1000000000000001</v>
      </c>
      <c r="BA524" s="37">
        <v>6.3</v>
      </c>
      <c r="BB524" s="37">
        <v>6.8</v>
      </c>
      <c r="BC524" s="37">
        <v>9.5</v>
      </c>
      <c r="BD524" s="37">
        <v>31</v>
      </c>
      <c r="BE524" s="37">
        <v>24.2</v>
      </c>
      <c r="BF524" s="37">
        <v>23.1</v>
      </c>
      <c r="BG524" s="37">
        <v>943.3</v>
      </c>
      <c r="BH524" s="37">
        <v>1000</v>
      </c>
      <c r="BI524" s="37">
        <v>56.7</v>
      </c>
      <c r="BJ524" s="37">
        <v>5.67</v>
      </c>
    </row>
    <row r="525" spans="1:62" ht="16.2" thickBot="1" x14ac:dyDescent="0.35">
      <c r="A525" s="36" t="s">
        <v>479</v>
      </c>
      <c r="B525" s="37">
        <v>6.3</v>
      </c>
      <c r="C525" s="37">
        <v>8.4</v>
      </c>
      <c r="D525" s="37">
        <v>6.3</v>
      </c>
      <c r="E525" s="37">
        <v>2.1</v>
      </c>
      <c r="F525" s="37">
        <v>8.4</v>
      </c>
      <c r="G525" s="37">
        <v>2.1</v>
      </c>
      <c r="H525" s="37">
        <v>96.7</v>
      </c>
      <c r="I525" s="37">
        <v>5.3</v>
      </c>
      <c r="J525" s="37">
        <v>8.4</v>
      </c>
      <c r="K525" s="37">
        <v>6.3</v>
      </c>
      <c r="L525" s="37">
        <v>7.4</v>
      </c>
      <c r="M525" s="37">
        <v>11</v>
      </c>
      <c r="N525" s="37">
        <v>14.2</v>
      </c>
      <c r="O525" s="37">
        <v>8.4</v>
      </c>
      <c r="P525" s="37">
        <v>7.4</v>
      </c>
      <c r="Q525" s="37">
        <v>24.2</v>
      </c>
      <c r="R525" s="37">
        <v>8.4</v>
      </c>
      <c r="S525" s="37">
        <v>10.5</v>
      </c>
      <c r="T525" s="37">
        <v>8.4</v>
      </c>
      <c r="U525" s="37">
        <v>10.5</v>
      </c>
      <c r="V525" s="37">
        <v>14.2</v>
      </c>
      <c r="W525" s="37">
        <v>6.3</v>
      </c>
      <c r="X525" s="37">
        <v>12.6</v>
      </c>
      <c r="Y525" s="37">
        <v>10.5</v>
      </c>
      <c r="Z525" s="37">
        <v>0</v>
      </c>
      <c r="AA525" s="37">
        <v>13.1</v>
      </c>
      <c r="AB525" s="37">
        <v>8.4</v>
      </c>
      <c r="AC525" s="37">
        <v>7.4</v>
      </c>
      <c r="AD525" s="37">
        <v>5.3</v>
      </c>
      <c r="AE525" s="37">
        <v>95.1</v>
      </c>
      <c r="AF525" s="37">
        <v>6.3</v>
      </c>
      <c r="AG525" s="37">
        <v>64.599999999999994</v>
      </c>
      <c r="AH525" s="37">
        <v>21</v>
      </c>
      <c r="AI525" s="37">
        <v>24.2</v>
      </c>
      <c r="AJ525" s="37">
        <v>25.7</v>
      </c>
      <c r="AK525" s="37">
        <v>7.4</v>
      </c>
      <c r="AL525" s="37">
        <v>12.6</v>
      </c>
      <c r="AM525" s="37">
        <v>114</v>
      </c>
      <c r="AN525" s="37">
        <v>9.5</v>
      </c>
      <c r="AO525" s="37">
        <v>13.7</v>
      </c>
      <c r="AP525" s="37">
        <v>0</v>
      </c>
      <c r="AQ525" s="37">
        <v>30.5</v>
      </c>
      <c r="AR525" s="37">
        <v>9.5</v>
      </c>
      <c r="AS525" s="37">
        <v>53.6</v>
      </c>
      <c r="AT525" s="37">
        <v>8.4</v>
      </c>
      <c r="AU525" s="37">
        <v>100.9</v>
      </c>
      <c r="AV525" s="37">
        <v>6.3</v>
      </c>
      <c r="AW525" s="37">
        <v>7.4</v>
      </c>
      <c r="AX525" s="37">
        <v>8.4</v>
      </c>
      <c r="AY525" s="37">
        <v>9.5</v>
      </c>
      <c r="AZ525" s="37">
        <v>0</v>
      </c>
      <c r="BA525" s="37">
        <v>12.6</v>
      </c>
      <c r="BB525" s="37">
        <v>12.1</v>
      </c>
      <c r="BC525" s="37">
        <v>5.3</v>
      </c>
      <c r="BD525" s="37">
        <v>34.200000000000003</v>
      </c>
      <c r="BE525" s="37">
        <v>20</v>
      </c>
      <c r="BF525" s="37">
        <v>0</v>
      </c>
      <c r="BG525" s="37">
        <v>1051</v>
      </c>
      <c r="BH525" s="37">
        <v>1000</v>
      </c>
      <c r="BI525" s="37">
        <v>-51</v>
      </c>
      <c r="BJ525" s="37">
        <v>-5.0999999999999996</v>
      </c>
    </row>
    <row r="526" spans="1:62" ht="16.2" thickBot="1" x14ac:dyDescent="0.35">
      <c r="A526" s="36" t="s">
        <v>480</v>
      </c>
      <c r="B526" s="37">
        <v>10.5</v>
      </c>
      <c r="C526" s="37">
        <v>8.4</v>
      </c>
      <c r="D526" s="37">
        <v>14.7</v>
      </c>
      <c r="E526" s="37">
        <v>8.4</v>
      </c>
      <c r="F526" s="37">
        <v>12.6</v>
      </c>
      <c r="G526" s="37">
        <v>7.4</v>
      </c>
      <c r="H526" s="37">
        <v>92.5</v>
      </c>
      <c r="I526" s="37">
        <v>12.6</v>
      </c>
      <c r="J526" s="37">
        <v>9.5</v>
      </c>
      <c r="K526" s="37">
        <v>14.7</v>
      </c>
      <c r="L526" s="37">
        <v>14.7</v>
      </c>
      <c r="M526" s="37">
        <v>20.5</v>
      </c>
      <c r="N526" s="37">
        <v>14.2</v>
      </c>
      <c r="O526" s="37">
        <v>8.4</v>
      </c>
      <c r="P526" s="37">
        <v>8.4</v>
      </c>
      <c r="Q526" s="37">
        <v>24.2</v>
      </c>
      <c r="R526" s="37">
        <v>14.7</v>
      </c>
      <c r="S526" s="37">
        <v>11.6</v>
      </c>
      <c r="T526" s="37">
        <v>8.4</v>
      </c>
      <c r="U526" s="37">
        <v>12.6</v>
      </c>
      <c r="V526" s="37">
        <v>6.8</v>
      </c>
      <c r="W526" s="37">
        <v>9.5</v>
      </c>
      <c r="X526" s="37">
        <v>10.5</v>
      </c>
      <c r="Y526" s="37">
        <v>12.6</v>
      </c>
      <c r="Z526" s="37">
        <v>7.4</v>
      </c>
      <c r="AA526" s="37">
        <v>18.399999999999999</v>
      </c>
      <c r="AB526" s="37">
        <v>11.6</v>
      </c>
      <c r="AC526" s="37">
        <v>13.7</v>
      </c>
      <c r="AD526" s="37">
        <v>8.4</v>
      </c>
      <c r="AE526" s="37">
        <v>94.1</v>
      </c>
      <c r="AF526" s="37">
        <v>8.4</v>
      </c>
      <c r="AG526" s="37">
        <v>65.7</v>
      </c>
      <c r="AH526" s="37">
        <v>22.1</v>
      </c>
      <c r="AI526" s="37">
        <v>24.2</v>
      </c>
      <c r="AJ526" s="37">
        <v>28.9</v>
      </c>
      <c r="AK526" s="37">
        <v>11.6</v>
      </c>
      <c r="AL526" s="37">
        <v>17.899999999999999</v>
      </c>
      <c r="AM526" s="37">
        <v>120.3</v>
      </c>
      <c r="AN526" s="37">
        <v>10.5</v>
      </c>
      <c r="AO526" s="37">
        <v>7.4</v>
      </c>
      <c r="AP526" s="37">
        <v>27.9</v>
      </c>
      <c r="AQ526" s="37">
        <v>37.799999999999997</v>
      </c>
      <c r="AR526" s="37">
        <v>14.7</v>
      </c>
      <c r="AS526" s="37">
        <v>16.3</v>
      </c>
      <c r="AT526" s="37">
        <v>7.4</v>
      </c>
      <c r="AU526" s="37">
        <v>69.400000000000006</v>
      </c>
      <c r="AV526" s="37">
        <v>6.3</v>
      </c>
      <c r="AW526" s="37">
        <v>9.5</v>
      </c>
      <c r="AX526" s="37">
        <v>16.3</v>
      </c>
      <c r="AY526" s="37">
        <v>11.6</v>
      </c>
      <c r="AZ526" s="37">
        <v>11</v>
      </c>
      <c r="BA526" s="37">
        <v>11.6</v>
      </c>
      <c r="BB526" s="37">
        <v>15.2</v>
      </c>
      <c r="BC526" s="37">
        <v>10.5</v>
      </c>
      <c r="BD526" s="37">
        <v>37.299999999999997</v>
      </c>
      <c r="BE526" s="37">
        <v>16.8</v>
      </c>
      <c r="BF526" s="37">
        <v>35.200000000000003</v>
      </c>
      <c r="BG526" s="37">
        <v>1193.4000000000001</v>
      </c>
      <c r="BH526" s="37">
        <v>1000</v>
      </c>
      <c r="BI526" s="37">
        <v>-193.4</v>
      </c>
      <c r="BJ526" s="37">
        <v>-19.34</v>
      </c>
    </row>
    <row r="527" spans="1:62" ht="16.2" thickBot="1" x14ac:dyDescent="0.35">
      <c r="A527" s="36" t="s">
        <v>481</v>
      </c>
      <c r="B527" s="37">
        <v>5.3</v>
      </c>
      <c r="C527" s="37">
        <v>8.4</v>
      </c>
      <c r="D527" s="37">
        <v>12.6</v>
      </c>
      <c r="E527" s="37">
        <v>9.5</v>
      </c>
      <c r="F527" s="37">
        <v>9.5</v>
      </c>
      <c r="G527" s="37">
        <v>5.3</v>
      </c>
      <c r="H527" s="37">
        <v>91.4</v>
      </c>
      <c r="I527" s="37">
        <v>5.3</v>
      </c>
      <c r="J527" s="37">
        <v>8.4</v>
      </c>
      <c r="K527" s="37">
        <v>10.5</v>
      </c>
      <c r="L527" s="37">
        <v>10.5</v>
      </c>
      <c r="M527" s="37">
        <v>15.2</v>
      </c>
      <c r="N527" s="37">
        <v>14.2</v>
      </c>
      <c r="O527" s="37">
        <v>6.3</v>
      </c>
      <c r="P527" s="37">
        <v>7.4</v>
      </c>
      <c r="Q527" s="37">
        <v>26.3</v>
      </c>
      <c r="R527" s="37">
        <v>10.5</v>
      </c>
      <c r="S527" s="37">
        <v>10.5</v>
      </c>
      <c r="T527" s="37">
        <v>8.4</v>
      </c>
      <c r="U527" s="37">
        <v>12.6</v>
      </c>
      <c r="V527" s="37">
        <v>10</v>
      </c>
      <c r="W527" s="37">
        <v>2.1</v>
      </c>
      <c r="X527" s="37">
        <v>4.2</v>
      </c>
      <c r="Y527" s="37">
        <v>6.3</v>
      </c>
      <c r="Z527" s="37">
        <v>1.1000000000000001</v>
      </c>
      <c r="AA527" s="37">
        <v>13.1</v>
      </c>
      <c r="AB527" s="37">
        <v>9.5</v>
      </c>
      <c r="AC527" s="37">
        <v>11.6</v>
      </c>
      <c r="AD527" s="37">
        <v>4.2</v>
      </c>
      <c r="AE527" s="37">
        <v>94.1</v>
      </c>
      <c r="AF527" s="37">
        <v>7.4</v>
      </c>
      <c r="AG527" s="37">
        <v>61.5</v>
      </c>
      <c r="AH527" s="37">
        <v>22.1</v>
      </c>
      <c r="AI527" s="37">
        <v>25.2</v>
      </c>
      <c r="AJ527" s="37">
        <v>27.9</v>
      </c>
      <c r="AK527" s="37">
        <v>8.4</v>
      </c>
      <c r="AL527" s="37">
        <v>17.899999999999999</v>
      </c>
      <c r="AM527" s="37">
        <v>124.5</v>
      </c>
      <c r="AN527" s="37">
        <v>15.8</v>
      </c>
      <c r="AO527" s="37">
        <v>10.5</v>
      </c>
      <c r="AP527" s="37">
        <v>27.9</v>
      </c>
      <c r="AQ527" s="37">
        <v>43.1</v>
      </c>
      <c r="AR527" s="37">
        <v>14.7</v>
      </c>
      <c r="AS527" s="37">
        <v>13.1</v>
      </c>
      <c r="AT527" s="37">
        <v>7.4</v>
      </c>
      <c r="AU527" s="37">
        <v>69.400000000000006</v>
      </c>
      <c r="AV527" s="37">
        <v>11.6</v>
      </c>
      <c r="AW527" s="37">
        <v>7.4</v>
      </c>
      <c r="AX527" s="37">
        <v>3.2</v>
      </c>
      <c r="AY527" s="37">
        <v>8.4</v>
      </c>
      <c r="AZ527" s="37">
        <v>3.2</v>
      </c>
      <c r="BA527" s="37">
        <v>6.3</v>
      </c>
      <c r="BB527" s="37">
        <v>15.2</v>
      </c>
      <c r="BC527" s="37">
        <v>3.2</v>
      </c>
      <c r="BD527" s="37">
        <v>35.200000000000003</v>
      </c>
      <c r="BE527" s="37">
        <v>12.1</v>
      </c>
      <c r="BF527" s="37">
        <v>33.1</v>
      </c>
      <c r="BG527" s="37">
        <v>1079.4000000000001</v>
      </c>
      <c r="BH527" s="37">
        <v>1000</v>
      </c>
      <c r="BI527" s="37">
        <v>-79.400000000000006</v>
      </c>
      <c r="BJ527" s="37">
        <v>-7.94</v>
      </c>
    </row>
    <row r="528" spans="1:62" ht="16.2" thickBot="1" x14ac:dyDescent="0.35">
      <c r="A528" s="36" t="s">
        <v>482</v>
      </c>
      <c r="B528" s="37">
        <v>8.4</v>
      </c>
      <c r="C528" s="37">
        <v>9.5</v>
      </c>
      <c r="D528" s="37">
        <v>10.5</v>
      </c>
      <c r="E528" s="37">
        <v>4.2</v>
      </c>
      <c r="F528" s="37">
        <v>10.5</v>
      </c>
      <c r="G528" s="37">
        <v>3.2</v>
      </c>
      <c r="H528" s="37">
        <v>91.4</v>
      </c>
      <c r="I528" s="37">
        <v>6.3</v>
      </c>
      <c r="J528" s="37">
        <v>8.4</v>
      </c>
      <c r="K528" s="37">
        <v>12.6</v>
      </c>
      <c r="L528" s="37">
        <v>10.5</v>
      </c>
      <c r="M528" s="37">
        <v>14.2</v>
      </c>
      <c r="N528" s="37">
        <v>13.1</v>
      </c>
      <c r="O528" s="37">
        <v>7.4</v>
      </c>
      <c r="P528" s="37">
        <v>6.3</v>
      </c>
      <c r="Q528" s="37">
        <v>24.2</v>
      </c>
      <c r="R528" s="37">
        <v>10.5</v>
      </c>
      <c r="S528" s="37">
        <v>9.5</v>
      </c>
      <c r="T528" s="37">
        <v>5.3</v>
      </c>
      <c r="U528" s="37">
        <v>12.6</v>
      </c>
      <c r="V528" s="37">
        <v>10</v>
      </c>
      <c r="W528" s="37">
        <v>1.1000000000000001</v>
      </c>
      <c r="X528" s="37">
        <v>4.2</v>
      </c>
      <c r="Y528" s="37">
        <v>5.3</v>
      </c>
      <c r="Z528" s="37">
        <v>1.1000000000000001</v>
      </c>
      <c r="AA528" s="37">
        <v>13.1</v>
      </c>
      <c r="AB528" s="37">
        <v>10.5</v>
      </c>
      <c r="AC528" s="37">
        <v>10.5</v>
      </c>
      <c r="AD528" s="37">
        <v>6.3</v>
      </c>
      <c r="AE528" s="37">
        <v>94.1</v>
      </c>
      <c r="AF528" s="37">
        <v>7.4</v>
      </c>
      <c r="AG528" s="37">
        <v>90.4</v>
      </c>
      <c r="AH528" s="37">
        <v>21</v>
      </c>
      <c r="AI528" s="37">
        <v>20.5</v>
      </c>
      <c r="AJ528" s="37">
        <v>28.9</v>
      </c>
      <c r="AK528" s="37">
        <v>7.4</v>
      </c>
      <c r="AL528" s="37">
        <v>17.899999999999999</v>
      </c>
      <c r="AM528" s="37">
        <v>116.1</v>
      </c>
      <c r="AN528" s="37">
        <v>3.2</v>
      </c>
      <c r="AO528" s="37">
        <v>2.1</v>
      </c>
      <c r="AP528" s="37">
        <v>14.7</v>
      </c>
      <c r="AQ528" s="37">
        <v>30.5</v>
      </c>
      <c r="AR528" s="37">
        <v>12.6</v>
      </c>
      <c r="AS528" s="37">
        <v>14.2</v>
      </c>
      <c r="AT528" s="37">
        <v>7.4</v>
      </c>
      <c r="AU528" s="37">
        <v>55.7</v>
      </c>
      <c r="AV528" s="37">
        <v>4.2</v>
      </c>
      <c r="AW528" s="37">
        <v>5.3</v>
      </c>
      <c r="AX528" s="37">
        <v>6.3</v>
      </c>
      <c r="AY528" s="37">
        <v>8.4</v>
      </c>
      <c r="AZ528" s="37">
        <v>4.2</v>
      </c>
      <c r="BA528" s="37">
        <v>1.1000000000000001</v>
      </c>
      <c r="BB528" s="37">
        <v>15.2</v>
      </c>
      <c r="BC528" s="37">
        <v>6.3</v>
      </c>
      <c r="BD528" s="37">
        <v>35.200000000000003</v>
      </c>
      <c r="BE528" s="37">
        <v>12.1</v>
      </c>
      <c r="BF528" s="37">
        <v>25.2</v>
      </c>
      <c r="BG528" s="37">
        <v>1007.9</v>
      </c>
      <c r="BH528" s="37">
        <v>1000</v>
      </c>
      <c r="BI528" s="37">
        <v>-7.9</v>
      </c>
      <c r="BJ528" s="37">
        <v>-0.79</v>
      </c>
    </row>
    <row r="529" spans="1:62" ht="16.2" thickBot="1" x14ac:dyDescent="0.35">
      <c r="A529" s="36" t="s">
        <v>483</v>
      </c>
      <c r="B529" s="37">
        <v>5.3</v>
      </c>
      <c r="C529" s="37">
        <v>5.3</v>
      </c>
      <c r="D529" s="37">
        <v>10.5</v>
      </c>
      <c r="E529" s="37">
        <v>1.1000000000000001</v>
      </c>
      <c r="F529" s="37">
        <v>3.2</v>
      </c>
      <c r="G529" s="37">
        <v>0</v>
      </c>
      <c r="H529" s="37">
        <v>91.4</v>
      </c>
      <c r="I529" s="37">
        <v>5.3</v>
      </c>
      <c r="J529" s="37">
        <v>5.3</v>
      </c>
      <c r="K529" s="37">
        <v>5.3</v>
      </c>
      <c r="L529" s="37">
        <v>11.6</v>
      </c>
      <c r="M529" s="37">
        <v>14.2</v>
      </c>
      <c r="N529" s="37">
        <v>12.1</v>
      </c>
      <c r="O529" s="37">
        <v>5.3</v>
      </c>
      <c r="P529" s="37">
        <v>6.3</v>
      </c>
      <c r="Q529" s="37">
        <v>17.899999999999999</v>
      </c>
      <c r="R529" s="37">
        <v>11.6</v>
      </c>
      <c r="S529" s="37">
        <v>9.5</v>
      </c>
      <c r="T529" s="37">
        <v>6.3</v>
      </c>
      <c r="U529" s="37">
        <v>10.5</v>
      </c>
      <c r="V529" s="37">
        <v>3.7</v>
      </c>
      <c r="W529" s="37">
        <v>1.1000000000000001</v>
      </c>
      <c r="X529" s="37">
        <v>4.2</v>
      </c>
      <c r="Y529" s="37">
        <v>5.3</v>
      </c>
      <c r="Z529" s="37">
        <v>1.1000000000000001</v>
      </c>
      <c r="AA529" s="37">
        <v>13.1</v>
      </c>
      <c r="AB529" s="37">
        <v>4.2</v>
      </c>
      <c r="AC529" s="37">
        <v>10.5</v>
      </c>
      <c r="AD529" s="37">
        <v>3.2</v>
      </c>
      <c r="AE529" s="37">
        <v>94.1</v>
      </c>
      <c r="AF529" s="37">
        <v>6.3</v>
      </c>
      <c r="AG529" s="37">
        <v>61.5</v>
      </c>
      <c r="AH529" s="37">
        <v>16.8</v>
      </c>
      <c r="AI529" s="37">
        <v>24.2</v>
      </c>
      <c r="AJ529" s="37">
        <v>27.9</v>
      </c>
      <c r="AK529" s="37">
        <v>4.2</v>
      </c>
      <c r="AL529" s="37">
        <v>16.8</v>
      </c>
      <c r="AM529" s="37">
        <v>114</v>
      </c>
      <c r="AN529" s="37">
        <v>2.1</v>
      </c>
      <c r="AO529" s="37">
        <v>2.1</v>
      </c>
      <c r="AP529" s="37">
        <v>27.9</v>
      </c>
      <c r="AQ529" s="37">
        <v>31.5</v>
      </c>
      <c r="AR529" s="37">
        <v>11.6</v>
      </c>
      <c r="AS529" s="37">
        <v>13.1</v>
      </c>
      <c r="AT529" s="37">
        <v>5.3</v>
      </c>
      <c r="AU529" s="37">
        <v>55.7</v>
      </c>
      <c r="AV529" s="37">
        <v>3.2</v>
      </c>
      <c r="AW529" s="37">
        <v>5.3</v>
      </c>
      <c r="AX529" s="37">
        <v>16.3</v>
      </c>
      <c r="AY529" s="37">
        <v>8.4</v>
      </c>
      <c r="AZ529" s="37">
        <v>1.1000000000000001</v>
      </c>
      <c r="BA529" s="37">
        <v>1.1000000000000001</v>
      </c>
      <c r="BB529" s="37">
        <v>13.1</v>
      </c>
      <c r="BC529" s="37">
        <v>4.2</v>
      </c>
      <c r="BD529" s="37">
        <v>36.299999999999997</v>
      </c>
      <c r="BE529" s="37">
        <v>12.1</v>
      </c>
      <c r="BF529" s="37">
        <v>34.200000000000003</v>
      </c>
      <c r="BG529" s="37">
        <v>933.8</v>
      </c>
      <c r="BH529" s="37">
        <v>1000</v>
      </c>
      <c r="BI529" s="37">
        <v>66.2</v>
      </c>
      <c r="BJ529" s="37">
        <v>6.62</v>
      </c>
    </row>
    <row r="530" spans="1:62" ht="16.2" thickBot="1" x14ac:dyDescent="0.35">
      <c r="A530" s="36" t="s">
        <v>484</v>
      </c>
      <c r="B530" s="37">
        <v>5.3</v>
      </c>
      <c r="C530" s="37">
        <v>6.3</v>
      </c>
      <c r="D530" s="37">
        <v>10.5</v>
      </c>
      <c r="E530" s="37">
        <v>2.1</v>
      </c>
      <c r="F530" s="37">
        <v>8.4</v>
      </c>
      <c r="G530" s="37">
        <v>1.1000000000000001</v>
      </c>
      <c r="H530" s="37">
        <v>91.4</v>
      </c>
      <c r="I530" s="37">
        <v>8.4</v>
      </c>
      <c r="J530" s="37">
        <v>6.3</v>
      </c>
      <c r="K530" s="37">
        <v>8.4</v>
      </c>
      <c r="L530" s="37">
        <v>11.6</v>
      </c>
      <c r="M530" s="37">
        <v>16.3</v>
      </c>
      <c r="N530" s="37">
        <v>13.1</v>
      </c>
      <c r="O530" s="37">
        <v>6.3</v>
      </c>
      <c r="P530" s="37">
        <v>6.3</v>
      </c>
      <c r="Q530" s="37">
        <v>18.899999999999999</v>
      </c>
      <c r="R530" s="37">
        <v>14.7</v>
      </c>
      <c r="S530" s="37">
        <v>10.5</v>
      </c>
      <c r="T530" s="37">
        <v>6.3</v>
      </c>
      <c r="U530" s="37">
        <v>11.6</v>
      </c>
      <c r="V530" s="37">
        <v>3.7</v>
      </c>
      <c r="W530" s="37">
        <v>4.2</v>
      </c>
      <c r="X530" s="37">
        <v>5.3</v>
      </c>
      <c r="Y530" s="37">
        <v>6.3</v>
      </c>
      <c r="Z530" s="37">
        <v>1.1000000000000001</v>
      </c>
      <c r="AA530" s="37">
        <v>14.2</v>
      </c>
      <c r="AB530" s="37">
        <v>9.5</v>
      </c>
      <c r="AC530" s="37">
        <v>12.6</v>
      </c>
      <c r="AD530" s="37">
        <v>2.1</v>
      </c>
      <c r="AE530" s="37">
        <v>70.400000000000006</v>
      </c>
      <c r="AF530" s="37">
        <v>6.3</v>
      </c>
      <c r="AG530" s="37">
        <v>61.5</v>
      </c>
      <c r="AH530" s="37">
        <v>16.8</v>
      </c>
      <c r="AI530" s="37">
        <v>23.1</v>
      </c>
      <c r="AJ530" s="37">
        <v>28.9</v>
      </c>
      <c r="AK530" s="37">
        <v>6.3</v>
      </c>
      <c r="AL530" s="37">
        <v>17.899999999999999</v>
      </c>
      <c r="AM530" s="37">
        <v>117.2</v>
      </c>
      <c r="AN530" s="37">
        <v>7.4</v>
      </c>
      <c r="AO530" s="37">
        <v>2.1</v>
      </c>
      <c r="AP530" s="37">
        <v>68.8</v>
      </c>
      <c r="AQ530" s="37">
        <v>31.5</v>
      </c>
      <c r="AR530" s="37">
        <v>12.6</v>
      </c>
      <c r="AS530" s="37">
        <v>14.2</v>
      </c>
      <c r="AT530" s="37">
        <v>5.3</v>
      </c>
      <c r="AU530" s="37">
        <v>55.7</v>
      </c>
      <c r="AV530" s="37">
        <v>4.2</v>
      </c>
      <c r="AW530" s="37">
        <v>6.3</v>
      </c>
      <c r="AX530" s="37">
        <v>16.3</v>
      </c>
      <c r="AY530" s="37">
        <v>9.5</v>
      </c>
      <c r="AZ530" s="37">
        <v>4.2</v>
      </c>
      <c r="BA530" s="37">
        <v>1.1000000000000001</v>
      </c>
      <c r="BB530" s="37">
        <v>13.1</v>
      </c>
      <c r="BC530" s="37">
        <v>3.2</v>
      </c>
      <c r="BD530" s="37">
        <v>36.299999999999997</v>
      </c>
      <c r="BE530" s="37">
        <v>15.8</v>
      </c>
      <c r="BF530" s="37">
        <v>26.3</v>
      </c>
      <c r="BG530" s="37">
        <v>1004.8</v>
      </c>
      <c r="BH530" s="37">
        <v>1000</v>
      </c>
      <c r="BI530" s="37">
        <v>-4.8</v>
      </c>
      <c r="BJ530" s="37">
        <v>-0.48</v>
      </c>
    </row>
    <row r="531" spans="1:62" ht="16.2" thickBot="1" x14ac:dyDescent="0.35">
      <c r="A531" s="36" t="s">
        <v>485</v>
      </c>
      <c r="B531" s="37">
        <v>10.5</v>
      </c>
      <c r="C531" s="37">
        <v>8.4</v>
      </c>
      <c r="D531" s="37">
        <v>14.7</v>
      </c>
      <c r="E531" s="37">
        <v>11.6</v>
      </c>
      <c r="F531" s="37">
        <v>15.8</v>
      </c>
      <c r="G531" s="37">
        <v>10.5</v>
      </c>
      <c r="H531" s="37">
        <v>97.7</v>
      </c>
      <c r="I531" s="37">
        <v>15.8</v>
      </c>
      <c r="J531" s="37">
        <v>15.8</v>
      </c>
      <c r="K531" s="37">
        <v>15.8</v>
      </c>
      <c r="L531" s="37">
        <v>15.8</v>
      </c>
      <c r="M531" s="37">
        <v>23.6</v>
      </c>
      <c r="N531" s="37">
        <v>14.2</v>
      </c>
      <c r="O531" s="37">
        <v>12.6</v>
      </c>
      <c r="P531" s="37">
        <v>13.7</v>
      </c>
      <c r="Q531" s="37">
        <v>24.2</v>
      </c>
      <c r="R531" s="37">
        <v>15.8</v>
      </c>
      <c r="S531" s="37">
        <v>20</v>
      </c>
      <c r="T531" s="37">
        <v>8.4</v>
      </c>
      <c r="U531" s="37">
        <v>15.8</v>
      </c>
      <c r="V531" s="37">
        <v>13.1</v>
      </c>
      <c r="W531" s="37">
        <v>14.7</v>
      </c>
      <c r="X531" s="37">
        <v>14.7</v>
      </c>
      <c r="Y531" s="37">
        <v>13.7</v>
      </c>
      <c r="Z531" s="37">
        <v>15.8</v>
      </c>
      <c r="AA531" s="37">
        <v>19.399999999999999</v>
      </c>
      <c r="AB531" s="37">
        <v>15.8</v>
      </c>
      <c r="AC531" s="37">
        <v>15.8</v>
      </c>
      <c r="AD531" s="37">
        <v>1.1000000000000001</v>
      </c>
      <c r="AE531" s="37">
        <v>70.400000000000006</v>
      </c>
      <c r="AF531" s="37">
        <v>6.3</v>
      </c>
      <c r="AG531" s="37">
        <v>61.5</v>
      </c>
      <c r="AH531" s="37">
        <v>21</v>
      </c>
      <c r="AI531" s="37">
        <v>25.2</v>
      </c>
      <c r="AJ531" s="37">
        <v>28.9</v>
      </c>
      <c r="AK531" s="37">
        <v>15.8</v>
      </c>
      <c r="AL531" s="37">
        <v>17.899999999999999</v>
      </c>
      <c r="AM531" s="37">
        <v>113</v>
      </c>
      <c r="AN531" s="37">
        <v>4.2</v>
      </c>
      <c r="AO531" s="37">
        <v>5.3</v>
      </c>
      <c r="AP531" s="37">
        <v>27.9</v>
      </c>
      <c r="AQ531" s="37">
        <v>31.5</v>
      </c>
      <c r="AR531" s="37">
        <v>12.6</v>
      </c>
      <c r="AS531" s="37">
        <v>13.1</v>
      </c>
      <c r="AT531" s="37">
        <v>6.3</v>
      </c>
      <c r="AU531" s="37">
        <v>55.7</v>
      </c>
      <c r="AV531" s="37">
        <v>14.7</v>
      </c>
      <c r="AW531" s="37">
        <v>15.8</v>
      </c>
      <c r="AX531" s="37">
        <v>8.4</v>
      </c>
      <c r="AY531" s="37">
        <v>9.5</v>
      </c>
      <c r="AZ531" s="37">
        <v>12.1</v>
      </c>
      <c r="BA531" s="37">
        <v>11.6</v>
      </c>
      <c r="BB531" s="37">
        <v>14.2</v>
      </c>
      <c r="BC531" s="37">
        <v>8.4</v>
      </c>
      <c r="BD531" s="37">
        <v>36.299999999999997</v>
      </c>
      <c r="BE531" s="37">
        <v>16.8</v>
      </c>
      <c r="BF531" s="37">
        <v>26.3</v>
      </c>
      <c r="BG531" s="37">
        <v>1195</v>
      </c>
      <c r="BH531" s="37">
        <v>1000</v>
      </c>
      <c r="BI531" s="37">
        <v>-195</v>
      </c>
      <c r="BJ531" s="37">
        <v>-19.5</v>
      </c>
    </row>
    <row r="532" spans="1:62" ht="16.2" thickBot="1" x14ac:dyDescent="0.35">
      <c r="A532" s="36" t="s">
        <v>486</v>
      </c>
      <c r="B532" s="37">
        <v>11.6</v>
      </c>
      <c r="C532" s="37">
        <v>6.3</v>
      </c>
      <c r="D532" s="37">
        <v>15.8</v>
      </c>
      <c r="E532" s="37">
        <v>6.3</v>
      </c>
      <c r="F532" s="37">
        <v>13.7</v>
      </c>
      <c r="G532" s="37">
        <v>5.3</v>
      </c>
      <c r="H532" s="37">
        <v>92.5</v>
      </c>
      <c r="I532" s="37">
        <v>15.8</v>
      </c>
      <c r="J532" s="37">
        <v>8.4</v>
      </c>
      <c r="K532" s="37">
        <v>11.6</v>
      </c>
      <c r="L532" s="37">
        <v>14.7</v>
      </c>
      <c r="M532" s="37">
        <v>23.6</v>
      </c>
      <c r="N532" s="37">
        <v>20.5</v>
      </c>
      <c r="O532" s="37">
        <v>7.4</v>
      </c>
      <c r="P532" s="37">
        <v>8.4</v>
      </c>
      <c r="Q532" s="37">
        <v>24.2</v>
      </c>
      <c r="R532" s="37">
        <v>15.8</v>
      </c>
      <c r="S532" s="37">
        <v>12.6</v>
      </c>
      <c r="T532" s="37">
        <v>8.4</v>
      </c>
      <c r="U532" s="37">
        <v>12.6</v>
      </c>
      <c r="V532" s="37">
        <v>4.7</v>
      </c>
      <c r="W532" s="37">
        <v>14.7</v>
      </c>
      <c r="X532" s="37">
        <v>9.5</v>
      </c>
      <c r="Y532" s="37">
        <v>13.7</v>
      </c>
      <c r="Z532" s="37">
        <v>7.4</v>
      </c>
      <c r="AA532" s="37">
        <v>15.2</v>
      </c>
      <c r="AB532" s="37">
        <v>13.7</v>
      </c>
      <c r="AC532" s="37">
        <v>15.8</v>
      </c>
      <c r="AD532" s="37">
        <v>6.3</v>
      </c>
      <c r="AE532" s="37">
        <v>94.1</v>
      </c>
      <c r="AF532" s="37">
        <v>8.4</v>
      </c>
      <c r="AG532" s="37">
        <v>61.5</v>
      </c>
      <c r="AH532" s="37">
        <v>15.8</v>
      </c>
      <c r="AI532" s="37">
        <v>24.2</v>
      </c>
      <c r="AJ532" s="37">
        <v>27.9</v>
      </c>
      <c r="AK532" s="37">
        <v>12.6</v>
      </c>
      <c r="AL532" s="37">
        <v>15.8</v>
      </c>
      <c r="AM532" s="37">
        <v>117.2</v>
      </c>
      <c r="AN532" s="37">
        <v>5.3</v>
      </c>
      <c r="AO532" s="37">
        <v>8.4</v>
      </c>
      <c r="AP532" s="37">
        <v>14.7</v>
      </c>
      <c r="AQ532" s="37">
        <v>31.5</v>
      </c>
      <c r="AR532" s="37">
        <v>14.7</v>
      </c>
      <c r="AS532" s="37">
        <v>13.1</v>
      </c>
      <c r="AT532" s="37">
        <v>5.3</v>
      </c>
      <c r="AU532" s="37">
        <v>55.7</v>
      </c>
      <c r="AV532" s="37">
        <v>4.2</v>
      </c>
      <c r="AW532" s="37">
        <v>5.3</v>
      </c>
      <c r="AX532" s="37">
        <v>8.4</v>
      </c>
      <c r="AY532" s="37">
        <v>8.4</v>
      </c>
      <c r="AZ532" s="37">
        <v>3.2</v>
      </c>
      <c r="BA532" s="37">
        <v>10.5</v>
      </c>
      <c r="BB532" s="37">
        <v>13.1</v>
      </c>
      <c r="BC532" s="37">
        <v>10.5</v>
      </c>
      <c r="BD532" s="37">
        <v>36.299999999999997</v>
      </c>
      <c r="BE532" s="37">
        <v>15.8</v>
      </c>
      <c r="BF532" s="37">
        <v>25.2</v>
      </c>
      <c r="BG532" s="37">
        <v>1103</v>
      </c>
      <c r="BH532" s="37">
        <v>1000</v>
      </c>
      <c r="BI532" s="37">
        <v>-103</v>
      </c>
      <c r="BJ532" s="37">
        <v>-10.3</v>
      </c>
    </row>
    <row r="533" spans="1:62" ht="16.2" thickBot="1" x14ac:dyDescent="0.35">
      <c r="A533" s="36" t="s">
        <v>487</v>
      </c>
      <c r="B533" s="37">
        <v>11.6</v>
      </c>
      <c r="C533" s="37">
        <v>6.3</v>
      </c>
      <c r="D533" s="37">
        <v>10.5</v>
      </c>
      <c r="E533" s="37">
        <v>5.3</v>
      </c>
      <c r="F533" s="37">
        <v>5.3</v>
      </c>
      <c r="G533" s="37">
        <v>1.1000000000000001</v>
      </c>
      <c r="H533" s="37">
        <v>91.4</v>
      </c>
      <c r="I533" s="37">
        <v>7.4</v>
      </c>
      <c r="J533" s="37">
        <v>5.3</v>
      </c>
      <c r="K533" s="37">
        <v>5.3</v>
      </c>
      <c r="L533" s="37">
        <v>10.5</v>
      </c>
      <c r="M533" s="37">
        <v>15.2</v>
      </c>
      <c r="N533" s="37">
        <v>13.1</v>
      </c>
      <c r="O533" s="37">
        <v>5.3</v>
      </c>
      <c r="P533" s="37">
        <v>7.4</v>
      </c>
      <c r="Q533" s="37">
        <v>17.899999999999999</v>
      </c>
      <c r="R533" s="37">
        <v>11.6</v>
      </c>
      <c r="S533" s="37">
        <v>9.5</v>
      </c>
      <c r="T533" s="37">
        <v>6.3</v>
      </c>
      <c r="U533" s="37">
        <v>11.6</v>
      </c>
      <c r="V533" s="37">
        <v>3.7</v>
      </c>
      <c r="W533" s="37">
        <v>1.1000000000000001</v>
      </c>
      <c r="X533" s="37">
        <v>4.2</v>
      </c>
      <c r="Y533" s="37">
        <v>9.5</v>
      </c>
      <c r="Z533" s="37">
        <v>1.1000000000000001</v>
      </c>
      <c r="AA533" s="37">
        <v>13.1</v>
      </c>
      <c r="AB533" s="37">
        <v>5.3</v>
      </c>
      <c r="AC533" s="37">
        <v>10.5</v>
      </c>
      <c r="AD533" s="37">
        <v>7.4</v>
      </c>
      <c r="AE533" s="37">
        <v>70.400000000000006</v>
      </c>
      <c r="AF533" s="37">
        <v>7.4</v>
      </c>
      <c r="AG533" s="37">
        <v>61.5</v>
      </c>
      <c r="AH533" s="37">
        <v>17.899999999999999</v>
      </c>
      <c r="AI533" s="37">
        <v>20.5</v>
      </c>
      <c r="AJ533" s="37">
        <v>28.9</v>
      </c>
      <c r="AK533" s="37">
        <v>4.2</v>
      </c>
      <c r="AL533" s="37">
        <v>16.8</v>
      </c>
      <c r="AM533" s="37">
        <v>114</v>
      </c>
      <c r="AN533" s="37">
        <v>3.2</v>
      </c>
      <c r="AO533" s="37">
        <v>4.2</v>
      </c>
      <c r="AP533" s="37">
        <v>78.8</v>
      </c>
      <c r="AQ533" s="37">
        <v>31.5</v>
      </c>
      <c r="AR533" s="37">
        <v>14.7</v>
      </c>
      <c r="AS533" s="37">
        <v>13.1</v>
      </c>
      <c r="AT533" s="37">
        <v>6.3</v>
      </c>
      <c r="AU533" s="37">
        <v>69.400000000000006</v>
      </c>
      <c r="AV533" s="37">
        <v>4.2</v>
      </c>
      <c r="AW533" s="37">
        <v>7.4</v>
      </c>
      <c r="AX533" s="37">
        <v>8.4</v>
      </c>
      <c r="AY533" s="37">
        <v>8.4</v>
      </c>
      <c r="AZ533" s="37">
        <v>1.1000000000000001</v>
      </c>
      <c r="BA533" s="37">
        <v>7.4</v>
      </c>
      <c r="BB533" s="37">
        <v>13.1</v>
      </c>
      <c r="BC533" s="37">
        <v>13.7</v>
      </c>
      <c r="BD533" s="37">
        <v>36.299999999999997</v>
      </c>
      <c r="BE533" s="37">
        <v>12.1</v>
      </c>
      <c r="BF533" s="37">
        <v>33.1</v>
      </c>
      <c r="BG533" s="37">
        <v>1021.1</v>
      </c>
      <c r="BH533" s="37">
        <v>1000</v>
      </c>
      <c r="BI533" s="37">
        <v>-21.1</v>
      </c>
      <c r="BJ533" s="37">
        <v>-2.11</v>
      </c>
    </row>
    <row r="534" spans="1:62" ht="16.2" thickBot="1" x14ac:dyDescent="0.35">
      <c r="A534" s="36" t="s">
        <v>488</v>
      </c>
      <c r="B534" s="37">
        <v>9.5</v>
      </c>
      <c r="C534" s="37">
        <v>5.3</v>
      </c>
      <c r="D534" s="37">
        <v>11.6</v>
      </c>
      <c r="E534" s="37">
        <v>1.1000000000000001</v>
      </c>
      <c r="F534" s="37">
        <v>3.2</v>
      </c>
      <c r="G534" s="37">
        <v>0</v>
      </c>
      <c r="H534" s="37">
        <v>91.4</v>
      </c>
      <c r="I534" s="37">
        <v>6.3</v>
      </c>
      <c r="J534" s="37">
        <v>5.3</v>
      </c>
      <c r="K534" s="37">
        <v>5.3</v>
      </c>
      <c r="L534" s="37">
        <v>11.6</v>
      </c>
      <c r="M534" s="37">
        <v>15.2</v>
      </c>
      <c r="N534" s="37">
        <v>13.1</v>
      </c>
      <c r="O534" s="37">
        <v>5.3</v>
      </c>
      <c r="P534" s="37">
        <v>6.3</v>
      </c>
      <c r="Q534" s="37">
        <v>17.899999999999999</v>
      </c>
      <c r="R534" s="37">
        <v>13.7</v>
      </c>
      <c r="S534" s="37">
        <v>11.6</v>
      </c>
      <c r="T534" s="37">
        <v>5.3</v>
      </c>
      <c r="U534" s="37">
        <v>11.6</v>
      </c>
      <c r="V534" s="37">
        <v>3.7</v>
      </c>
      <c r="W534" s="37">
        <v>1.1000000000000001</v>
      </c>
      <c r="X534" s="37">
        <v>5.3</v>
      </c>
      <c r="Y534" s="37">
        <v>6.3</v>
      </c>
      <c r="Z534" s="37">
        <v>1.1000000000000001</v>
      </c>
      <c r="AA534" s="37">
        <v>13.1</v>
      </c>
      <c r="AB534" s="37">
        <v>4.2</v>
      </c>
      <c r="AC534" s="37">
        <v>10.5</v>
      </c>
      <c r="AD534" s="37">
        <v>8.4</v>
      </c>
      <c r="AE534" s="37">
        <v>70.400000000000006</v>
      </c>
      <c r="AF534" s="37">
        <v>6.3</v>
      </c>
      <c r="AG534" s="37">
        <v>63.6</v>
      </c>
      <c r="AH534" s="37">
        <v>16.8</v>
      </c>
      <c r="AI534" s="37">
        <v>20.5</v>
      </c>
      <c r="AJ534" s="37">
        <v>49.9</v>
      </c>
      <c r="AK534" s="37">
        <v>4.2</v>
      </c>
      <c r="AL534" s="37">
        <v>16.8</v>
      </c>
      <c r="AM534" s="37">
        <v>115.1</v>
      </c>
      <c r="AN534" s="37">
        <v>3.2</v>
      </c>
      <c r="AO534" s="37">
        <v>2.1</v>
      </c>
      <c r="AP534" s="37">
        <v>27.9</v>
      </c>
      <c r="AQ534" s="37">
        <v>31.5</v>
      </c>
      <c r="AR534" s="37">
        <v>12.6</v>
      </c>
      <c r="AS534" s="37">
        <v>13.1</v>
      </c>
      <c r="AT534" s="37">
        <v>6.3</v>
      </c>
      <c r="AU534" s="37">
        <v>55.7</v>
      </c>
      <c r="AV534" s="37">
        <v>3.2</v>
      </c>
      <c r="AW534" s="37">
        <v>8.4</v>
      </c>
      <c r="AX534" s="37">
        <v>3.2</v>
      </c>
      <c r="AY534" s="37">
        <v>8.4</v>
      </c>
      <c r="AZ534" s="37">
        <v>1.1000000000000001</v>
      </c>
      <c r="BA534" s="37">
        <v>3.2</v>
      </c>
      <c r="BB534" s="37">
        <v>15.2</v>
      </c>
      <c r="BC534" s="37">
        <v>6.3</v>
      </c>
      <c r="BD534" s="37">
        <v>35.200000000000003</v>
      </c>
      <c r="BE534" s="37">
        <v>12.1</v>
      </c>
      <c r="BF534" s="37">
        <v>33.1</v>
      </c>
      <c r="BG534" s="37">
        <v>949.1</v>
      </c>
      <c r="BH534" s="37">
        <v>1000</v>
      </c>
      <c r="BI534" s="37">
        <v>50.9</v>
      </c>
      <c r="BJ534" s="37">
        <v>5.09</v>
      </c>
    </row>
    <row r="535" spans="1:62" ht="16.2" thickBot="1" x14ac:dyDescent="0.35">
      <c r="A535" s="36" t="s">
        <v>489</v>
      </c>
      <c r="B535" s="37">
        <v>5.3</v>
      </c>
      <c r="C535" s="37">
        <v>6.3</v>
      </c>
      <c r="D535" s="37">
        <v>10.5</v>
      </c>
      <c r="E535" s="37">
        <v>1.1000000000000001</v>
      </c>
      <c r="F535" s="37">
        <v>3.2</v>
      </c>
      <c r="G535" s="37">
        <v>1.1000000000000001</v>
      </c>
      <c r="H535" s="37">
        <v>92.5</v>
      </c>
      <c r="I535" s="37">
        <v>5.3</v>
      </c>
      <c r="J535" s="37">
        <v>5.3</v>
      </c>
      <c r="K535" s="37">
        <v>5.3</v>
      </c>
      <c r="L535" s="37">
        <v>10.5</v>
      </c>
      <c r="M535" s="37">
        <v>14.2</v>
      </c>
      <c r="N535" s="37">
        <v>12.1</v>
      </c>
      <c r="O535" s="37">
        <v>6.3</v>
      </c>
      <c r="P535" s="37">
        <v>6.3</v>
      </c>
      <c r="Q535" s="37">
        <v>17.899999999999999</v>
      </c>
      <c r="R535" s="37">
        <v>10.5</v>
      </c>
      <c r="S535" s="37">
        <v>10.5</v>
      </c>
      <c r="T535" s="37">
        <v>6.3</v>
      </c>
      <c r="U535" s="37">
        <v>10.5</v>
      </c>
      <c r="V535" s="37">
        <v>3.7</v>
      </c>
      <c r="W535" s="37">
        <v>1.1000000000000001</v>
      </c>
      <c r="X535" s="37">
        <v>13.7</v>
      </c>
      <c r="Y535" s="37">
        <v>12.6</v>
      </c>
      <c r="Z535" s="37">
        <v>2.1</v>
      </c>
      <c r="AA535" s="37">
        <v>14.2</v>
      </c>
      <c r="AB535" s="37">
        <v>4.2</v>
      </c>
      <c r="AC535" s="37">
        <v>11.6</v>
      </c>
      <c r="AD535" s="37">
        <v>3.2</v>
      </c>
      <c r="AE535" s="37">
        <v>70.400000000000006</v>
      </c>
      <c r="AF535" s="37">
        <v>6.3</v>
      </c>
      <c r="AG535" s="37">
        <v>63.6</v>
      </c>
      <c r="AH535" s="37">
        <v>17.899999999999999</v>
      </c>
      <c r="AI535" s="37">
        <v>19.399999999999999</v>
      </c>
      <c r="AJ535" s="37">
        <v>28.9</v>
      </c>
      <c r="AK535" s="37">
        <v>4.2</v>
      </c>
      <c r="AL535" s="37">
        <v>15.8</v>
      </c>
      <c r="AM535" s="37">
        <v>116.1</v>
      </c>
      <c r="AN535" s="37">
        <v>3.2</v>
      </c>
      <c r="AO535" s="37">
        <v>2.1</v>
      </c>
      <c r="AP535" s="37">
        <v>17.899999999999999</v>
      </c>
      <c r="AQ535" s="37">
        <v>30.5</v>
      </c>
      <c r="AR535" s="37">
        <v>11.6</v>
      </c>
      <c r="AS535" s="37">
        <v>14.2</v>
      </c>
      <c r="AT535" s="37">
        <v>6.3</v>
      </c>
      <c r="AU535" s="37">
        <v>79.900000000000006</v>
      </c>
      <c r="AV535" s="37">
        <v>4.2</v>
      </c>
      <c r="AW535" s="37">
        <v>6.3</v>
      </c>
      <c r="AX535" s="37">
        <v>2.1</v>
      </c>
      <c r="AY535" s="37">
        <v>11.6</v>
      </c>
      <c r="AZ535" s="37">
        <v>5.3</v>
      </c>
      <c r="BA535" s="37">
        <v>7.4</v>
      </c>
      <c r="BB535" s="37">
        <v>14.2</v>
      </c>
      <c r="BC535" s="37">
        <v>5.3</v>
      </c>
      <c r="BD535" s="37">
        <v>37.299999999999997</v>
      </c>
      <c r="BE535" s="37">
        <v>23.1</v>
      </c>
      <c r="BF535" s="37">
        <v>26.3</v>
      </c>
      <c r="BG535" s="37">
        <v>958</v>
      </c>
      <c r="BH535" s="37">
        <v>1000</v>
      </c>
      <c r="BI535" s="37">
        <v>42</v>
      </c>
      <c r="BJ535" s="37">
        <v>4.2</v>
      </c>
    </row>
    <row r="536" spans="1:62" ht="16.2" thickBot="1" x14ac:dyDescent="0.35">
      <c r="A536" s="36" t="s">
        <v>490</v>
      </c>
      <c r="B536" s="37">
        <v>5.3</v>
      </c>
      <c r="C536" s="37">
        <v>6.3</v>
      </c>
      <c r="D536" s="37">
        <v>13.7</v>
      </c>
      <c r="E536" s="37">
        <v>2.1</v>
      </c>
      <c r="F536" s="37">
        <v>6.3</v>
      </c>
      <c r="G536" s="37">
        <v>1.1000000000000001</v>
      </c>
      <c r="H536" s="37">
        <v>92.5</v>
      </c>
      <c r="I536" s="37">
        <v>7.4</v>
      </c>
      <c r="J536" s="37">
        <v>6.3</v>
      </c>
      <c r="K536" s="37">
        <v>8.4</v>
      </c>
      <c r="L536" s="37">
        <v>12.6</v>
      </c>
      <c r="M536" s="37">
        <v>14.2</v>
      </c>
      <c r="N536" s="37">
        <v>13.1</v>
      </c>
      <c r="O536" s="37">
        <v>6.3</v>
      </c>
      <c r="P536" s="37">
        <v>6.3</v>
      </c>
      <c r="Q536" s="37">
        <v>17.899999999999999</v>
      </c>
      <c r="R536" s="37">
        <v>13.7</v>
      </c>
      <c r="S536" s="37">
        <v>10.5</v>
      </c>
      <c r="T536" s="37">
        <v>6.3</v>
      </c>
      <c r="U536" s="37">
        <v>11.6</v>
      </c>
      <c r="V536" s="37">
        <v>4.7</v>
      </c>
      <c r="W536" s="37">
        <v>2.1</v>
      </c>
      <c r="X536" s="37">
        <v>4.2</v>
      </c>
      <c r="Y536" s="37">
        <v>5.3</v>
      </c>
      <c r="Z536" s="37">
        <v>1.1000000000000001</v>
      </c>
      <c r="AA536" s="37">
        <v>13.1</v>
      </c>
      <c r="AB536" s="37">
        <v>7.4</v>
      </c>
      <c r="AC536" s="37">
        <v>10.5</v>
      </c>
      <c r="AD536" s="37">
        <v>1.1000000000000001</v>
      </c>
      <c r="AE536" s="37">
        <v>70.400000000000006</v>
      </c>
      <c r="AF536" s="37">
        <v>6.3</v>
      </c>
      <c r="AG536" s="37">
        <v>61.5</v>
      </c>
      <c r="AH536" s="37">
        <v>17.899999999999999</v>
      </c>
      <c r="AI536" s="37">
        <v>20.5</v>
      </c>
      <c r="AJ536" s="37">
        <v>27.9</v>
      </c>
      <c r="AK536" s="37">
        <v>6.3</v>
      </c>
      <c r="AL536" s="37">
        <v>16.8</v>
      </c>
      <c r="AM536" s="37">
        <v>120.3</v>
      </c>
      <c r="AN536" s="37">
        <v>2.1</v>
      </c>
      <c r="AO536" s="37">
        <v>2.1</v>
      </c>
      <c r="AP536" s="37">
        <v>17.899999999999999</v>
      </c>
      <c r="AQ536" s="37">
        <v>31.5</v>
      </c>
      <c r="AR536" s="37">
        <v>12.6</v>
      </c>
      <c r="AS536" s="37">
        <v>13.1</v>
      </c>
      <c r="AT536" s="37">
        <v>6.3</v>
      </c>
      <c r="AU536" s="37">
        <v>56.8</v>
      </c>
      <c r="AV536" s="37">
        <v>4.2</v>
      </c>
      <c r="AW536" s="37">
        <v>5.3</v>
      </c>
      <c r="AX536" s="37">
        <v>10.5</v>
      </c>
      <c r="AY536" s="37">
        <v>8.4</v>
      </c>
      <c r="AZ536" s="37">
        <v>2.1</v>
      </c>
      <c r="BA536" s="37">
        <v>1.1000000000000001</v>
      </c>
      <c r="BB536" s="37">
        <v>14.2</v>
      </c>
      <c r="BC536" s="37">
        <v>3.2</v>
      </c>
      <c r="BD536" s="37">
        <v>35.200000000000003</v>
      </c>
      <c r="BE536" s="37">
        <v>12.1</v>
      </c>
      <c r="BF536" s="37">
        <v>26.3</v>
      </c>
      <c r="BG536" s="37">
        <v>923.8</v>
      </c>
      <c r="BH536" s="37">
        <v>1000</v>
      </c>
      <c r="BI536" s="37">
        <v>76.2</v>
      </c>
      <c r="BJ536" s="37">
        <v>7.62</v>
      </c>
    </row>
    <row r="537" spans="1:62" ht="16.2" thickBot="1" x14ac:dyDescent="0.35">
      <c r="A537" s="36" t="s">
        <v>491</v>
      </c>
      <c r="B537" s="37">
        <v>5.3</v>
      </c>
      <c r="C537" s="37">
        <v>6.3</v>
      </c>
      <c r="D537" s="37">
        <v>10.5</v>
      </c>
      <c r="E537" s="37">
        <v>1.1000000000000001</v>
      </c>
      <c r="F537" s="37">
        <v>4.2</v>
      </c>
      <c r="G537" s="37">
        <v>1.1000000000000001</v>
      </c>
      <c r="H537" s="37">
        <v>91.4</v>
      </c>
      <c r="I537" s="37">
        <v>6.3</v>
      </c>
      <c r="J537" s="37">
        <v>6.3</v>
      </c>
      <c r="K537" s="37">
        <v>5.3</v>
      </c>
      <c r="L537" s="37">
        <v>10.5</v>
      </c>
      <c r="M537" s="37">
        <v>14.2</v>
      </c>
      <c r="N537" s="37">
        <v>12.1</v>
      </c>
      <c r="O537" s="37">
        <v>6.3</v>
      </c>
      <c r="P537" s="37">
        <v>6.3</v>
      </c>
      <c r="Q537" s="37">
        <v>17.899999999999999</v>
      </c>
      <c r="R537" s="37">
        <v>10.5</v>
      </c>
      <c r="S537" s="37">
        <v>9.5</v>
      </c>
      <c r="T537" s="37">
        <v>5.3</v>
      </c>
      <c r="U537" s="37">
        <v>11.6</v>
      </c>
      <c r="V537" s="37">
        <v>4.7</v>
      </c>
      <c r="W537" s="37">
        <v>1.1000000000000001</v>
      </c>
      <c r="X537" s="37">
        <v>4.2</v>
      </c>
      <c r="Y537" s="37">
        <v>5.3</v>
      </c>
      <c r="Z537" s="37">
        <v>1.1000000000000001</v>
      </c>
      <c r="AA537" s="37">
        <v>14.2</v>
      </c>
      <c r="AB537" s="37">
        <v>5.3</v>
      </c>
      <c r="AC537" s="37">
        <v>11.6</v>
      </c>
      <c r="AD537" s="37">
        <v>1.1000000000000001</v>
      </c>
      <c r="AE537" s="37">
        <v>94.1</v>
      </c>
      <c r="AF537" s="37">
        <v>5.3</v>
      </c>
      <c r="AG537" s="37">
        <v>63.6</v>
      </c>
      <c r="AH537" s="37">
        <v>17.899999999999999</v>
      </c>
      <c r="AI537" s="37">
        <v>23.1</v>
      </c>
      <c r="AJ537" s="37">
        <v>27.9</v>
      </c>
      <c r="AK537" s="37">
        <v>4.2</v>
      </c>
      <c r="AL537" s="37">
        <v>16.8</v>
      </c>
      <c r="AM537" s="37">
        <v>113</v>
      </c>
      <c r="AN537" s="37">
        <v>2.1</v>
      </c>
      <c r="AO537" s="37">
        <v>2.1</v>
      </c>
      <c r="AP537" s="37">
        <v>17.899999999999999</v>
      </c>
      <c r="AQ537" s="37">
        <v>30.5</v>
      </c>
      <c r="AR537" s="37">
        <v>11.6</v>
      </c>
      <c r="AS537" s="37">
        <v>13.1</v>
      </c>
      <c r="AT537" s="37">
        <v>6.3</v>
      </c>
      <c r="AU537" s="37">
        <v>69.400000000000006</v>
      </c>
      <c r="AV537" s="37">
        <v>3.2</v>
      </c>
      <c r="AW537" s="37">
        <v>5.3</v>
      </c>
      <c r="AX537" s="37">
        <v>6.3</v>
      </c>
      <c r="AY537" s="37">
        <v>8.4</v>
      </c>
      <c r="AZ537" s="37">
        <v>2.1</v>
      </c>
      <c r="BA537" s="37">
        <v>1.1000000000000001</v>
      </c>
      <c r="BB537" s="37">
        <v>14.2</v>
      </c>
      <c r="BC537" s="37">
        <v>4.2</v>
      </c>
      <c r="BD537" s="37">
        <v>36.299999999999997</v>
      </c>
      <c r="BE537" s="37">
        <v>14.7</v>
      </c>
      <c r="BF537" s="37">
        <v>26.3</v>
      </c>
      <c r="BG537" s="37">
        <v>930.7</v>
      </c>
      <c r="BH537" s="37">
        <v>1000</v>
      </c>
      <c r="BI537" s="37">
        <v>69.3</v>
      </c>
      <c r="BJ537" s="37">
        <v>6.93</v>
      </c>
    </row>
    <row r="538" spans="1:62" ht="16.2" thickBot="1" x14ac:dyDescent="0.35">
      <c r="A538" s="36" t="s">
        <v>492</v>
      </c>
      <c r="B538" s="37">
        <v>9.5</v>
      </c>
      <c r="C538" s="37">
        <v>8.4</v>
      </c>
      <c r="D538" s="37">
        <v>13.7</v>
      </c>
      <c r="E538" s="37">
        <v>3.2</v>
      </c>
      <c r="F538" s="37">
        <v>7.4</v>
      </c>
      <c r="G538" s="37">
        <v>4.2</v>
      </c>
      <c r="H538" s="37">
        <v>92.5</v>
      </c>
      <c r="I538" s="37">
        <v>5.3</v>
      </c>
      <c r="J538" s="37">
        <v>7.4</v>
      </c>
      <c r="K538" s="37">
        <v>9.5</v>
      </c>
      <c r="L538" s="37">
        <v>11.6</v>
      </c>
      <c r="M538" s="37">
        <v>17.3</v>
      </c>
      <c r="N538" s="37">
        <v>14.2</v>
      </c>
      <c r="O538" s="37">
        <v>6.3</v>
      </c>
      <c r="P538" s="37">
        <v>5.3</v>
      </c>
      <c r="Q538" s="37">
        <v>25.2</v>
      </c>
      <c r="R538" s="37">
        <v>13.7</v>
      </c>
      <c r="S538" s="37">
        <v>10.5</v>
      </c>
      <c r="T538" s="37">
        <v>5.3</v>
      </c>
      <c r="U538" s="37">
        <v>11.6</v>
      </c>
      <c r="V538" s="37">
        <v>3.7</v>
      </c>
      <c r="W538" s="37">
        <v>3.2</v>
      </c>
      <c r="X538" s="37">
        <v>5.3</v>
      </c>
      <c r="Y538" s="37">
        <v>5.3</v>
      </c>
      <c r="Z538" s="37">
        <v>1.1000000000000001</v>
      </c>
      <c r="AA538" s="37">
        <v>13.1</v>
      </c>
      <c r="AB538" s="37">
        <v>6.3</v>
      </c>
      <c r="AC538" s="37">
        <v>10.5</v>
      </c>
      <c r="AD538" s="37">
        <v>31</v>
      </c>
      <c r="AE538" s="37">
        <v>70.400000000000006</v>
      </c>
      <c r="AF538" s="37">
        <v>13.7</v>
      </c>
      <c r="AG538" s="37">
        <v>62.5</v>
      </c>
      <c r="AH538" s="37">
        <v>22.1</v>
      </c>
      <c r="AI538" s="37">
        <v>19.399999999999999</v>
      </c>
      <c r="AJ538" s="37">
        <v>28.9</v>
      </c>
      <c r="AK538" s="37">
        <v>5.3</v>
      </c>
      <c r="AL538" s="37">
        <v>17.899999999999999</v>
      </c>
      <c r="AM538" s="37">
        <v>119.3</v>
      </c>
      <c r="AN538" s="37">
        <v>2.1</v>
      </c>
      <c r="AO538" s="37">
        <v>2.1</v>
      </c>
      <c r="AP538" s="37">
        <v>17.899999999999999</v>
      </c>
      <c r="AQ538" s="37">
        <v>31.5</v>
      </c>
      <c r="AR538" s="37">
        <v>11.6</v>
      </c>
      <c r="AS538" s="37">
        <v>14.2</v>
      </c>
      <c r="AT538" s="37">
        <v>6.3</v>
      </c>
      <c r="AU538" s="37">
        <v>56.8</v>
      </c>
      <c r="AV538" s="37">
        <v>4.2</v>
      </c>
      <c r="AW538" s="37">
        <v>5.3</v>
      </c>
      <c r="AX538" s="37">
        <v>8.4</v>
      </c>
      <c r="AY538" s="37">
        <v>9.5</v>
      </c>
      <c r="AZ538" s="37">
        <v>5.3</v>
      </c>
      <c r="BA538" s="37">
        <v>1.1000000000000001</v>
      </c>
      <c r="BB538" s="37">
        <v>14.2</v>
      </c>
      <c r="BC538" s="37">
        <v>9.5</v>
      </c>
      <c r="BD538" s="37">
        <v>36.299999999999997</v>
      </c>
      <c r="BE538" s="37">
        <v>12.1</v>
      </c>
      <c r="BF538" s="37">
        <v>36.299999999999997</v>
      </c>
      <c r="BG538" s="37">
        <v>1004.8</v>
      </c>
      <c r="BH538" s="37">
        <v>1000</v>
      </c>
      <c r="BI538" s="37">
        <v>-4.8</v>
      </c>
      <c r="BJ538" s="37">
        <v>-0.48</v>
      </c>
    </row>
    <row r="539" spans="1:62" ht="16.2" thickBot="1" x14ac:dyDescent="0.35">
      <c r="A539" s="36" t="s">
        <v>493</v>
      </c>
      <c r="B539" s="37">
        <v>5.3</v>
      </c>
      <c r="C539" s="37">
        <v>6.3</v>
      </c>
      <c r="D539" s="37">
        <v>11.6</v>
      </c>
      <c r="E539" s="37">
        <v>1.1000000000000001</v>
      </c>
      <c r="F539" s="37">
        <v>4.2</v>
      </c>
      <c r="G539" s="37">
        <v>1.1000000000000001</v>
      </c>
      <c r="H539" s="37">
        <v>91.4</v>
      </c>
      <c r="I539" s="37">
        <v>6.3</v>
      </c>
      <c r="J539" s="37">
        <v>5.3</v>
      </c>
      <c r="K539" s="37">
        <v>5.3</v>
      </c>
      <c r="L539" s="37">
        <v>12.6</v>
      </c>
      <c r="M539" s="37">
        <v>14.2</v>
      </c>
      <c r="N539" s="37">
        <v>11</v>
      </c>
      <c r="O539" s="37">
        <v>6.3</v>
      </c>
      <c r="P539" s="37">
        <v>6.3</v>
      </c>
      <c r="Q539" s="37">
        <v>17.899999999999999</v>
      </c>
      <c r="R539" s="37">
        <v>10.5</v>
      </c>
      <c r="S539" s="37">
        <v>9.5</v>
      </c>
      <c r="T539" s="37">
        <v>6.3</v>
      </c>
      <c r="U539" s="37">
        <v>10.5</v>
      </c>
      <c r="V539" s="37">
        <v>3.7</v>
      </c>
      <c r="W539" s="37">
        <v>1.1000000000000001</v>
      </c>
      <c r="X539" s="37">
        <v>10.5</v>
      </c>
      <c r="Y539" s="37">
        <v>6.3</v>
      </c>
      <c r="Z539" s="37">
        <v>2.1</v>
      </c>
      <c r="AA539" s="37">
        <v>16.3</v>
      </c>
      <c r="AB539" s="37">
        <v>4.2</v>
      </c>
      <c r="AC539" s="37">
        <v>11.6</v>
      </c>
      <c r="AD539" s="37">
        <v>4.2</v>
      </c>
      <c r="AE539" s="37">
        <v>94.1</v>
      </c>
      <c r="AF539" s="37">
        <v>5.3</v>
      </c>
      <c r="AG539" s="37">
        <v>62.5</v>
      </c>
      <c r="AH539" s="37">
        <v>17.899999999999999</v>
      </c>
      <c r="AI539" s="37">
        <v>23.1</v>
      </c>
      <c r="AJ539" s="37">
        <v>27.9</v>
      </c>
      <c r="AK539" s="37">
        <v>4.2</v>
      </c>
      <c r="AL539" s="37">
        <v>16.8</v>
      </c>
      <c r="AM539" s="37">
        <v>115.1</v>
      </c>
      <c r="AN539" s="37">
        <v>3.2</v>
      </c>
      <c r="AO539" s="37">
        <v>3.2</v>
      </c>
      <c r="AP539" s="37">
        <v>17.899999999999999</v>
      </c>
      <c r="AQ539" s="37">
        <v>31.5</v>
      </c>
      <c r="AR539" s="37">
        <v>11.6</v>
      </c>
      <c r="AS539" s="37">
        <v>13.1</v>
      </c>
      <c r="AT539" s="37">
        <v>5.3</v>
      </c>
      <c r="AU539" s="37">
        <v>56.8</v>
      </c>
      <c r="AV539" s="37">
        <v>3.2</v>
      </c>
      <c r="AW539" s="37">
        <v>8.4</v>
      </c>
      <c r="AX539" s="37">
        <v>4.2</v>
      </c>
      <c r="AY539" s="37">
        <v>12.6</v>
      </c>
      <c r="AZ539" s="37">
        <v>2.1</v>
      </c>
      <c r="BA539" s="37">
        <v>4.2</v>
      </c>
      <c r="BB539" s="37">
        <v>13.1</v>
      </c>
      <c r="BC539" s="37">
        <v>3.2</v>
      </c>
      <c r="BD539" s="37">
        <v>37.299999999999997</v>
      </c>
      <c r="BE539" s="37">
        <v>15.8</v>
      </c>
      <c r="BF539" s="37">
        <v>26.3</v>
      </c>
      <c r="BG539" s="37">
        <v>942.2</v>
      </c>
      <c r="BH539" s="37">
        <v>1000</v>
      </c>
      <c r="BI539" s="37">
        <v>57.8</v>
      </c>
      <c r="BJ539" s="37">
        <v>5.78</v>
      </c>
    </row>
    <row r="540" spans="1:62" ht="16.2" thickBot="1" x14ac:dyDescent="0.35">
      <c r="A540" s="36" t="s">
        <v>494</v>
      </c>
      <c r="B540" s="37">
        <v>5.3</v>
      </c>
      <c r="C540" s="37">
        <v>5.3</v>
      </c>
      <c r="D540" s="37">
        <v>10.5</v>
      </c>
      <c r="E540" s="37">
        <v>1.1000000000000001</v>
      </c>
      <c r="F540" s="37">
        <v>3.2</v>
      </c>
      <c r="G540" s="37">
        <v>1.1000000000000001</v>
      </c>
      <c r="H540" s="37">
        <v>91.4</v>
      </c>
      <c r="I540" s="37">
        <v>5.3</v>
      </c>
      <c r="J540" s="37">
        <v>5.3</v>
      </c>
      <c r="K540" s="37">
        <v>5.3</v>
      </c>
      <c r="L540" s="37">
        <v>11.6</v>
      </c>
      <c r="M540" s="37">
        <v>15.2</v>
      </c>
      <c r="N540" s="37">
        <v>11</v>
      </c>
      <c r="O540" s="37">
        <v>5.3</v>
      </c>
      <c r="P540" s="37">
        <v>6.3</v>
      </c>
      <c r="Q540" s="37">
        <v>17.899999999999999</v>
      </c>
      <c r="R540" s="37">
        <v>10.5</v>
      </c>
      <c r="S540" s="37">
        <v>9.5</v>
      </c>
      <c r="T540" s="37">
        <v>6.3</v>
      </c>
      <c r="U540" s="37">
        <v>10.5</v>
      </c>
      <c r="V540" s="37">
        <v>3.7</v>
      </c>
      <c r="W540" s="37">
        <v>2.1</v>
      </c>
      <c r="X540" s="37">
        <v>5.3</v>
      </c>
      <c r="Y540" s="37">
        <v>6.3</v>
      </c>
      <c r="Z540" s="37">
        <v>1.1000000000000001</v>
      </c>
      <c r="AA540" s="37">
        <v>13.1</v>
      </c>
      <c r="AB540" s="37">
        <v>4.2</v>
      </c>
      <c r="AC540" s="37">
        <v>10.5</v>
      </c>
      <c r="AD540" s="37">
        <v>2.1</v>
      </c>
      <c r="AE540" s="37">
        <v>70.400000000000006</v>
      </c>
      <c r="AF540" s="37">
        <v>5.3</v>
      </c>
      <c r="AG540" s="37">
        <v>61.5</v>
      </c>
      <c r="AH540" s="37">
        <v>17.899999999999999</v>
      </c>
      <c r="AI540" s="37">
        <v>23.1</v>
      </c>
      <c r="AJ540" s="37">
        <v>28.9</v>
      </c>
      <c r="AK540" s="37">
        <v>4.2</v>
      </c>
      <c r="AL540" s="37">
        <v>17.899999999999999</v>
      </c>
      <c r="AM540" s="37">
        <v>114</v>
      </c>
      <c r="AN540" s="37">
        <v>2.1</v>
      </c>
      <c r="AO540" s="37">
        <v>2.1</v>
      </c>
      <c r="AP540" s="37">
        <v>27.9</v>
      </c>
      <c r="AQ540" s="37">
        <v>31.5</v>
      </c>
      <c r="AR540" s="37">
        <v>12.6</v>
      </c>
      <c r="AS540" s="37">
        <v>13.1</v>
      </c>
      <c r="AT540" s="37">
        <v>6.3</v>
      </c>
      <c r="AU540" s="37">
        <v>55.7</v>
      </c>
      <c r="AV540" s="37">
        <v>3.2</v>
      </c>
      <c r="AW540" s="37">
        <v>6.3</v>
      </c>
      <c r="AX540" s="37">
        <v>2.1</v>
      </c>
      <c r="AY540" s="37">
        <v>8.4</v>
      </c>
      <c r="AZ540" s="37">
        <v>2.1</v>
      </c>
      <c r="BA540" s="37">
        <v>3.2</v>
      </c>
      <c r="BB540" s="37">
        <v>13.1</v>
      </c>
      <c r="BC540" s="37">
        <v>3.2</v>
      </c>
      <c r="BD540" s="37">
        <v>35.200000000000003</v>
      </c>
      <c r="BE540" s="37">
        <v>14.7</v>
      </c>
      <c r="BF540" s="37">
        <v>33.1</v>
      </c>
      <c r="BG540" s="37">
        <v>904.9</v>
      </c>
      <c r="BH540" s="37">
        <v>1000</v>
      </c>
      <c r="BI540" s="37">
        <v>95.1</v>
      </c>
      <c r="BJ540" s="37">
        <v>9.51</v>
      </c>
    </row>
    <row r="541" spans="1:62" ht="16.2" thickBot="1" x14ac:dyDescent="0.35">
      <c r="A541" s="36" t="s">
        <v>495</v>
      </c>
      <c r="B541" s="37">
        <v>5.3</v>
      </c>
      <c r="C541" s="37">
        <v>6.3</v>
      </c>
      <c r="D541" s="37">
        <v>10.5</v>
      </c>
      <c r="E541" s="37">
        <v>2.1</v>
      </c>
      <c r="F541" s="37">
        <v>6.3</v>
      </c>
      <c r="G541" s="37">
        <v>2.1</v>
      </c>
      <c r="H541" s="37">
        <v>91.4</v>
      </c>
      <c r="I541" s="37">
        <v>6.3</v>
      </c>
      <c r="J541" s="37">
        <v>6.3</v>
      </c>
      <c r="K541" s="37">
        <v>8.4</v>
      </c>
      <c r="L541" s="37">
        <v>11.6</v>
      </c>
      <c r="M541" s="37">
        <v>14.2</v>
      </c>
      <c r="N541" s="37">
        <v>13.1</v>
      </c>
      <c r="O541" s="37">
        <v>6.3</v>
      </c>
      <c r="P541" s="37">
        <v>6.3</v>
      </c>
      <c r="Q541" s="37">
        <v>22.1</v>
      </c>
      <c r="R541" s="37">
        <v>10.5</v>
      </c>
      <c r="S541" s="37">
        <v>10.5</v>
      </c>
      <c r="T541" s="37">
        <v>6.3</v>
      </c>
      <c r="U541" s="37">
        <v>11.6</v>
      </c>
      <c r="V541" s="37">
        <v>3.7</v>
      </c>
      <c r="W541" s="37">
        <v>2.1</v>
      </c>
      <c r="X541" s="37">
        <v>5.3</v>
      </c>
      <c r="Y541" s="37">
        <v>6.3</v>
      </c>
      <c r="Z541" s="37">
        <v>1.1000000000000001</v>
      </c>
      <c r="AA541" s="37">
        <v>14.2</v>
      </c>
      <c r="AB541" s="37">
        <v>6.3</v>
      </c>
      <c r="AC541" s="37">
        <v>11.6</v>
      </c>
      <c r="AD541" s="37">
        <v>3.2</v>
      </c>
      <c r="AE541" s="37">
        <v>70.400000000000006</v>
      </c>
      <c r="AF541" s="37">
        <v>6.3</v>
      </c>
      <c r="AG541" s="37">
        <v>63.6</v>
      </c>
      <c r="AH541" s="37">
        <v>20</v>
      </c>
      <c r="AI541" s="37">
        <v>19.399999999999999</v>
      </c>
      <c r="AJ541" s="37">
        <v>27.9</v>
      </c>
      <c r="AK541" s="37">
        <v>5.3</v>
      </c>
      <c r="AL541" s="37">
        <v>16.8</v>
      </c>
      <c r="AM541" s="37">
        <v>114</v>
      </c>
      <c r="AN541" s="37">
        <v>3.2</v>
      </c>
      <c r="AO541" s="37">
        <v>2.1</v>
      </c>
      <c r="AP541" s="37">
        <v>17.899999999999999</v>
      </c>
      <c r="AQ541" s="37">
        <v>31.5</v>
      </c>
      <c r="AR541" s="37">
        <v>11.6</v>
      </c>
      <c r="AS541" s="37">
        <v>20.5</v>
      </c>
      <c r="AT541" s="37">
        <v>6.3</v>
      </c>
      <c r="AU541" s="37">
        <v>55.7</v>
      </c>
      <c r="AV541" s="37">
        <v>3.2</v>
      </c>
      <c r="AW541" s="37">
        <v>5.3</v>
      </c>
      <c r="AX541" s="37">
        <v>10.5</v>
      </c>
      <c r="AY541" s="37">
        <v>8.4</v>
      </c>
      <c r="AZ541" s="37">
        <v>2.1</v>
      </c>
      <c r="BA541" s="37">
        <v>2.1</v>
      </c>
      <c r="BB541" s="37">
        <v>13.1</v>
      </c>
      <c r="BC541" s="37">
        <v>4.2</v>
      </c>
      <c r="BD541" s="37">
        <v>37.299999999999997</v>
      </c>
      <c r="BE541" s="37">
        <v>15.8</v>
      </c>
      <c r="BF541" s="37">
        <v>25.2</v>
      </c>
      <c r="BG541" s="37">
        <v>930.7</v>
      </c>
      <c r="BH541" s="37">
        <v>1000</v>
      </c>
      <c r="BI541" s="37">
        <v>69.3</v>
      </c>
      <c r="BJ541" s="37">
        <v>6.93</v>
      </c>
    </row>
    <row r="542" spans="1:62" ht="16.2" thickBot="1" x14ac:dyDescent="0.35">
      <c r="A542" s="36" t="s">
        <v>496</v>
      </c>
      <c r="B542" s="37">
        <v>9.5</v>
      </c>
      <c r="C542" s="37">
        <v>6.3</v>
      </c>
      <c r="D542" s="37">
        <v>10.5</v>
      </c>
      <c r="E542" s="37">
        <v>1.1000000000000001</v>
      </c>
      <c r="F542" s="37">
        <v>5.3</v>
      </c>
      <c r="G542" s="37">
        <v>1.1000000000000001</v>
      </c>
      <c r="H542" s="37">
        <v>92.5</v>
      </c>
      <c r="I542" s="37">
        <v>6.3</v>
      </c>
      <c r="J542" s="37">
        <v>5.3</v>
      </c>
      <c r="K542" s="37">
        <v>5.3</v>
      </c>
      <c r="L542" s="37">
        <v>11.6</v>
      </c>
      <c r="M542" s="37">
        <v>16.3</v>
      </c>
      <c r="N542" s="37">
        <v>12.1</v>
      </c>
      <c r="O542" s="37">
        <v>5.3</v>
      </c>
      <c r="P542" s="37">
        <v>6.3</v>
      </c>
      <c r="Q542" s="37">
        <v>17.899999999999999</v>
      </c>
      <c r="R542" s="37">
        <v>10.5</v>
      </c>
      <c r="S542" s="37">
        <v>9.5</v>
      </c>
      <c r="T542" s="37">
        <v>6.3</v>
      </c>
      <c r="U542" s="37">
        <v>10.5</v>
      </c>
      <c r="V542" s="37">
        <v>3.7</v>
      </c>
      <c r="W542" s="37">
        <v>3.2</v>
      </c>
      <c r="X542" s="37">
        <v>5.3</v>
      </c>
      <c r="Y542" s="37">
        <v>8.4</v>
      </c>
      <c r="Z542" s="37">
        <v>2.1</v>
      </c>
      <c r="AA542" s="37">
        <v>14.2</v>
      </c>
      <c r="AB542" s="37">
        <v>5.3</v>
      </c>
      <c r="AC542" s="37">
        <v>11.6</v>
      </c>
      <c r="AD542" s="37">
        <v>6.3</v>
      </c>
      <c r="AE542" s="37">
        <v>70.400000000000006</v>
      </c>
      <c r="AF542" s="37">
        <v>6.3</v>
      </c>
      <c r="AG542" s="37">
        <v>90.4</v>
      </c>
      <c r="AH542" s="37">
        <v>20</v>
      </c>
      <c r="AI542" s="37">
        <v>20.5</v>
      </c>
      <c r="AJ542" s="37">
        <v>27.9</v>
      </c>
      <c r="AK542" s="37">
        <v>4.2</v>
      </c>
      <c r="AL542" s="37">
        <v>15.8</v>
      </c>
      <c r="AM542" s="37">
        <v>114</v>
      </c>
      <c r="AN542" s="37">
        <v>3.2</v>
      </c>
      <c r="AO542" s="37">
        <v>3.2</v>
      </c>
      <c r="AP542" s="37">
        <v>17.899999999999999</v>
      </c>
      <c r="AQ542" s="37">
        <v>30.5</v>
      </c>
      <c r="AR542" s="37">
        <v>11.6</v>
      </c>
      <c r="AS542" s="37">
        <v>13.1</v>
      </c>
      <c r="AT542" s="37">
        <v>5.3</v>
      </c>
      <c r="AU542" s="37">
        <v>69.400000000000006</v>
      </c>
      <c r="AV542" s="37">
        <v>4.2</v>
      </c>
      <c r="AW542" s="37">
        <v>6.3</v>
      </c>
      <c r="AX542" s="37">
        <v>8.4</v>
      </c>
      <c r="AY542" s="37">
        <v>9.5</v>
      </c>
      <c r="AZ542" s="37">
        <v>3.2</v>
      </c>
      <c r="BA542" s="37">
        <v>5.3</v>
      </c>
      <c r="BB542" s="37">
        <v>13.1</v>
      </c>
      <c r="BC542" s="37">
        <v>7.4</v>
      </c>
      <c r="BD542" s="37">
        <v>36.299999999999997</v>
      </c>
      <c r="BE542" s="37">
        <v>15.8</v>
      </c>
      <c r="BF542" s="37">
        <v>34.200000000000003</v>
      </c>
      <c r="BG542" s="37">
        <v>975.9</v>
      </c>
      <c r="BH542" s="37">
        <v>1000</v>
      </c>
      <c r="BI542" s="37">
        <v>24.1</v>
      </c>
      <c r="BJ542" s="37">
        <v>2.41</v>
      </c>
    </row>
    <row r="543" spans="1:62" ht="16.2" thickBot="1" x14ac:dyDescent="0.35">
      <c r="A543" s="36" t="s">
        <v>497</v>
      </c>
      <c r="B543" s="37">
        <v>5.3</v>
      </c>
      <c r="C543" s="37">
        <v>6.3</v>
      </c>
      <c r="D543" s="37">
        <v>10.5</v>
      </c>
      <c r="E543" s="37">
        <v>2.1</v>
      </c>
      <c r="F543" s="37">
        <v>8.4</v>
      </c>
      <c r="G543" s="37">
        <v>1.1000000000000001</v>
      </c>
      <c r="H543" s="37">
        <v>91.4</v>
      </c>
      <c r="I543" s="37">
        <v>9.5</v>
      </c>
      <c r="J543" s="37">
        <v>6.3</v>
      </c>
      <c r="K543" s="37">
        <v>8.4</v>
      </c>
      <c r="L543" s="37">
        <v>11.6</v>
      </c>
      <c r="M543" s="37">
        <v>15.2</v>
      </c>
      <c r="N543" s="37">
        <v>12.1</v>
      </c>
      <c r="O543" s="37">
        <v>6.3</v>
      </c>
      <c r="P543" s="37">
        <v>6.3</v>
      </c>
      <c r="Q543" s="37">
        <v>16.8</v>
      </c>
      <c r="R543" s="37">
        <v>13.7</v>
      </c>
      <c r="S543" s="37">
        <v>9.5</v>
      </c>
      <c r="T543" s="37">
        <v>6.3</v>
      </c>
      <c r="U543" s="37">
        <v>11.6</v>
      </c>
      <c r="V543" s="37">
        <v>4.7</v>
      </c>
      <c r="W543" s="37">
        <v>3.2</v>
      </c>
      <c r="X543" s="37">
        <v>6.3</v>
      </c>
      <c r="Y543" s="37">
        <v>10.5</v>
      </c>
      <c r="Z543" s="37">
        <v>2.1</v>
      </c>
      <c r="AA543" s="37">
        <v>15.2</v>
      </c>
      <c r="AB543" s="37">
        <v>8.4</v>
      </c>
      <c r="AC543" s="37">
        <v>12.6</v>
      </c>
      <c r="AD543" s="37">
        <v>1.1000000000000001</v>
      </c>
      <c r="AE543" s="37">
        <v>70.400000000000006</v>
      </c>
      <c r="AF543" s="37">
        <v>5.3</v>
      </c>
      <c r="AG543" s="37">
        <v>61.5</v>
      </c>
      <c r="AH543" s="37">
        <v>20</v>
      </c>
      <c r="AI543" s="37">
        <v>23.1</v>
      </c>
      <c r="AJ543" s="37">
        <v>28.9</v>
      </c>
      <c r="AK543" s="37">
        <v>6.3</v>
      </c>
      <c r="AL543" s="37">
        <v>16.8</v>
      </c>
      <c r="AM543" s="37">
        <v>113</v>
      </c>
      <c r="AN543" s="37">
        <v>2.1</v>
      </c>
      <c r="AO543" s="37">
        <v>7.4</v>
      </c>
      <c r="AP543" s="37">
        <v>27.9</v>
      </c>
      <c r="AQ543" s="37">
        <v>30.5</v>
      </c>
      <c r="AR543" s="37">
        <v>11.6</v>
      </c>
      <c r="AS543" s="37">
        <v>16.3</v>
      </c>
      <c r="AT543" s="37">
        <v>5.3</v>
      </c>
      <c r="AU543" s="37">
        <v>56.8</v>
      </c>
      <c r="AV543" s="37">
        <v>4.2</v>
      </c>
      <c r="AW543" s="37">
        <v>5.3</v>
      </c>
      <c r="AX543" s="37">
        <v>2.1</v>
      </c>
      <c r="AY543" s="37">
        <v>9.5</v>
      </c>
      <c r="AZ543" s="37">
        <v>2.1</v>
      </c>
      <c r="BA543" s="37">
        <v>11.6</v>
      </c>
      <c r="BB543" s="37">
        <v>13.1</v>
      </c>
      <c r="BC543" s="37">
        <v>5.3</v>
      </c>
      <c r="BD543" s="37">
        <v>36.299999999999997</v>
      </c>
      <c r="BE543" s="37">
        <v>14.7</v>
      </c>
      <c r="BF543" s="37">
        <v>34.200000000000003</v>
      </c>
      <c r="BG543" s="37">
        <v>963.8</v>
      </c>
      <c r="BH543" s="37">
        <v>1000</v>
      </c>
      <c r="BI543" s="37">
        <v>36.200000000000003</v>
      </c>
      <c r="BJ543" s="37">
        <v>3.62</v>
      </c>
    </row>
    <row r="544" spans="1:62" ht="16.2" thickBot="1" x14ac:dyDescent="0.35">
      <c r="A544" s="36" t="s">
        <v>498</v>
      </c>
      <c r="B544" s="37">
        <v>5.3</v>
      </c>
      <c r="C544" s="37">
        <v>6.3</v>
      </c>
      <c r="D544" s="37">
        <v>10.5</v>
      </c>
      <c r="E544" s="37">
        <v>3.2</v>
      </c>
      <c r="F544" s="37">
        <v>7.4</v>
      </c>
      <c r="G544" s="37">
        <v>1.1000000000000001</v>
      </c>
      <c r="H544" s="37">
        <v>91.4</v>
      </c>
      <c r="I544" s="37">
        <v>7.4</v>
      </c>
      <c r="J544" s="37">
        <v>6.3</v>
      </c>
      <c r="K544" s="37">
        <v>8.4</v>
      </c>
      <c r="L544" s="37">
        <v>12.6</v>
      </c>
      <c r="M544" s="37">
        <v>15.2</v>
      </c>
      <c r="N544" s="37">
        <v>12.1</v>
      </c>
      <c r="O544" s="37">
        <v>6.3</v>
      </c>
      <c r="P544" s="37">
        <v>6.3</v>
      </c>
      <c r="Q544" s="37">
        <v>20</v>
      </c>
      <c r="R544" s="37">
        <v>11.6</v>
      </c>
      <c r="S544" s="37">
        <v>9.5</v>
      </c>
      <c r="T544" s="37">
        <v>6.3</v>
      </c>
      <c r="U544" s="37">
        <v>11.6</v>
      </c>
      <c r="V544" s="37">
        <v>4.7</v>
      </c>
      <c r="W544" s="37">
        <v>3.2</v>
      </c>
      <c r="X544" s="37">
        <v>5.3</v>
      </c>
      <c r="Y544" s="37">
        <v>7.4</v>
      </c>
      <c r="Z544" s="37">
        <v>2.1</v>
      </c>
      <c r="AA544" s="37">
        <v>14.2</v>
      </c>
      <c r="AB544" s="37">
        <v>8.4</v>
      </c>
      <c r="AC544" s="37">
        <v>12.6</v>
      </c>
      <c r="AD544" s="37">
        <v>3.2</v>
      </c>
      <c r="AE544" s="37">
        <v>94.1</v>
      </c>
      <c r="AF544" s="37">
        <v>5.3</v>
      </c>
      <c r="AG544" s="37">
        <v>63.6</v>
      </c>
      <c r="AH544" s="37">
        <v>18.899999999999999</v>
      </c>
      <c r="AI544" s="37">
        <v>23.1</v>
      </c>
      <c r="AJ544" s="37">
        <v>27.9</v>
      </c>
      <c r="AK544" s="37">
        <v>6.3</v>
      </c>
      <c r="AL544" s="37">
        <v>16.8</v>
      </c>
      <c r="AM544" s="37">
        <v>114</v>
      </c>
      <c r="AN544" s="37">
        <v>3.2</v>
      </c>
      <c r="AO544" s="37">
        <v>3.2</v>
      </c>
      <c r="AP544" s="37">
        <v>17.899999999999999</v>
      </c>
      <c r="AQ544" s="37">
        <v>30.5</v>
      </c>
      <c r="AR544" s="37">
        <v>11.6</v>
      </c>
      <c r="AS544" s="37">
        <v>14.2</v>
      </c>
      <c r="AT544" s="37">
        <v>7.4</v>
      </c>
      <c r="AU544" s="37">
        <v>55.7</v>
      </c>
      <c r="AV544" s="37">
        <v>3.2</v>
      </c>
      <c r="AW544" s="37">
        <v>5.3</v>
      </c>
      <c r="AX544" s="37">
        <v>2.1</v>
      </c>
      <c r="AY544" s="37">
        <v>9.5</v>
      </c>
      <c r="AZ544" s="37">
        <v>5.3</v>
      </c>
      <c r="BA544" s="37">
        <v>4.2</v>
      </c>
      <c r="BB544" s="37">
        <v>13.1</v>
      </c>
      <c r="BC544" s="37">
        <v>5.3</v>
      </c>
      <c r="BD544" s="37">
        <v>36.299999999999997</v>
      </c>
      <c r="BE544" s="37">
        <v>12.1</v>
      </c>
      <c r="BF544" s="37">
        <v>34.200000000000003</v>
      </c>
      <c r="BG544" s="37">
        <v>963.3</v>
      </c>
      <c r="BH544" s="37">
        <v>1000</v>
      </c>
      <c r="BI544" s="37">
        <v>36.700000000000003</v>
      </c>
      <c r="BJ544" s="37">
        <v>3.67</v>
      </c>
    </row>
    <row r="545" spans="1:62" ht="16.2" thickBot="1" x14ac:dyDescent="0.35">
      <c r="A545" s="36" t="s">
        <v>499</v>
      </c>
      <c r="B545" s="37">
        <v>4.2</v>
      </c>
      <c r="C545" s="37">
        <v>6.3</v>
      </c>
      <c r="D545" s="37">
        <v>10.5</v>
      </c>
      <c r="E545" s="37">
        <v>2.1</v>
      </c>
      <c r="F545" s="37">
        <v>7.4</v>
      </c>
      <c r="G545" s="37">
        <v>1.1000000000000001</v>
      </c>
      <c r="H545" s="37">
        <v>91.4</v>
      </c>
      <c r="I545" s="37">
        <v>6.3</v>
      </c>
      <c r="J545" s="37">
        <v>6.3</v>
      </c>
      <c r="K545" s="37">
        <v>7.4</v>
      </c>
      <c r="L545" s="37">
        <v>11.6</v>
      </c>
      <c r="M545" s="37">
        <v>17.3</v>
      </c>
      <c r="N545" s="37">
        <v>13.1</v>
      </c>
      <c r="O545" s="37">
        <v>6.3</v>
      </c>
      <c r="P545" s="37">
        <v>6.3</v>
      </c>
      <c r="Q545" s="37">
        <v>17.899999999999999</v>
      </c>
      <c r="R545" s="37">
        <v>12.6</v>
      </c>
      <c r="S545" s="37">
        <v>10.5</v>
      </c>
      <c r="T545" s="37">
        <v>6.3</v>
      </c>
      <c r="U545" s="37">
        <v>11.6</v>
      </c>
      <c r="V545" s="37">
        <v>4.7</v>
      </c>
      <c r="W545" s="37">
        <v>4.2</v>
      </c>
      <c r="X545" s="37">
        <v>5.3</v>
      </c>
      <c r="Y545" s="37">
        <v>6.3</v>
      </c>
      <c r="Z545" s="37">
        <v>2.1</v>
      </c>
      <c r="AA545" s="37">
        <v>14.2</v>
      </c>
      <c r="AB545" s="37">
        <v>7.4</v>
      </c>
      <c r="AC545" s="37">
        <v>12.6</v>
      </c>
      <c r="AD545" s="37">
        <v>2.1</v>
      </c>
      <c r="AE545" s="37">
        <v>70.400000000000006</v>
      </c>
      <c r="AF545" s="37">
        <v>5.3</v>
      </c>
      <c r="AG545" s="37">
        <v>64.599999999999994</v>
      </c>
      <c r="AH545" s="37">
        <v>15.8</v>
      </c>
      <c r="AI545" s="37">
        <v>19.399999999999999</v>
      </c>
      <c r="AJ545" s="37">
        <v>28.9</v>
      </c>
      <c r="AK545" s="37">
        <v>6.3</v>
      </c>
      <c r="AL545" s="37">
        <v>16.8</v>
      </c>
      <c r="AM545" s="37">
        <v>116.1</v>
      </c>
      <c r="AN545" s="37">
        <v>2.1</v>
      </c>
      <c r="AO545" s="37">
        <v>2.1</v>
      </c>
      <c r="AP545" s="37">
        <v>17.899999999999999</v>
      </c>
      <c r="AQ545" s="37">
        <v>31.5</v>
      </c>
      <c r="AR545" s="37">
        <v>11.6</v>
      </c>
      <c r="AS545" s="37">
        <v>13.1</v>
      </c>
      <c r="AT545" s="37">
        <v>6.3</v>
      </c>
      <c r="AU545" s="37">
        <v>55.7</v>
      </c>
      <c r="AV545" s="37">
        <v>4.2</v>
      </c>
      <c r="AW545" s="37">
        <v>6.3</v>
      </c>
      <c r="AX545" s="37">
        <v>5.3</v>
      </c>
      <c r="AY545" s="37">
        <v>11.6</v>
      </c>
      <c r="AZ545" s="37">
        <v>4.2</v>
      </c>
      <c r="BA545" s="37">
        <v>3.2</v>
      </c>
      <c r="BB545" s="37">
        <v>13.1</v>
      </c>
      <c r="BC545" s="37">
        <v>3.2</v>
      </c>
      <c r="BD545" s="37">
        <v>37.299999999999997</v>
      </c>
      <c r="BE545" s="37">
        <v>14.7</v>
      </c>
      <c r="BF545" s="37">
        <v>35.200000000000003</v>
      </c>
      <c r="BG545" s="37">
        <v>937.5</v>
      </c>
      <c r="BH545" s="37">
        <v>1000</v>
      </c>
      <c r="BI545" s="37">
        <v>62.5</v>
      </c>
      <c r="BJ545" s="37">
        <v>6.25</v>
      </c>
    </row>
    <row r="546" spans="1:62" ht="16.2" thickBot="1" x14ac:dyDescent="0.35">
      <c r="A546" s="36" t="s">
        <v>500</v>
      </c>
      <c r="B546" s="37">
        <v>5.3</v>
      </c>
      <c r="C546" s="37">
        <v>6.3</v>
      </c>
      <c r="D546" s="37">
        <v>11.6</v>
      </c>
      <c r="E546" s="37">
        <v>3.2</v>
      </c>
      <c r="F546" s="37">
        <v>8.4</v>
      </c>
      <c r="G546" s="37">
        <v>2.1</v>
      </c>
      <c r="H546" s="37">
        <v>91.4</v>
      </c>
      <c r="I546" s="37">
        <v>9.5</v>
      </c>
      <c r="J546" s="37">
        <v>7.4</v>
      </c>
      <c r="K546" s="37">
        <v>8.4</v>
      </c>
      <c r="L546" s="37">
        <v>12.6</v>
      </c>
      <c r="M546" s="37">
        <v>16.3</v>
      </c>
      <c r="N546" s="37">
        <v>12.1</v>
      </c>
      <c r="O546" s="37">
        <v>7.4</v>
      </c>
      <c r="P546" s="37">
        <v>6.3</v>
      </c>
      <c r="Q546" s="37">
        <v>16.8</v>
      </c>
      <c r="R546" s="37">
        <v>12.6</v>
      </c>
      <c r="S546" s="37">
        <v>10.5</v>
      </c>
      <c r="T546" s="37">
        <v>6.3</v>
      </c>
      <c r="U546" s="37">
        <v>11.6</v>
      </c>
      <c r="V546" s="37">
        <v>4.7</v>
      </c>
      <c r="W546" s="37">
        <v>4.2</v>
      </c>
      <c r="X546" s="37">
        <v>6.3</v>
      </c>
      <c r="Y546" s="37">
        <v>6.3</v>
      </c>
      <c r="Z546" s="37">
        <v>2.1</v>
      </c>
      <c r="AA546" s="37">
        <v>15.2</v>
      </c>
      <c r="AB546" s="37">
        <v>9.5</v>
      </c>
      <c r="AC546" s="37">
        <v>13.7</v>
      </c>
      <c r="AD546" s="37">
        <v>3.2</v>
      </c>
      <c r="AE546" s="37">
        <v>70.400000000000006</v>
      </c>
      <c r="AF546" s="37">
        <v>5.3</v>
      </c>
      <c r="AG546" s="37">
        <v>64.599999999999994</v>
      </c>
      <c r="AH546" s="37">
        <v>18.899999999999999</v>
      </c>
      <c r="AI546" s="37">
        <v>19.399999999999999</v>
      </c>
      <c r="AJ546" s="37">
        <v>28.9</v>
      </c>
      <c r="AK546" s="37">
        <v>7.4</v>
      </c>
      <c r="AL546" s="37">
        <v>17.899999999999999</v>
      </c>
      <c r="AM546" s="37">
        <v>113</v>
      </c>
      <c r="AN546" s="37">
        <v>2.1</v>
      </c>
      <c r="AO546" s="37">
        <v>4.2</v>
      </c>
      <c r="AP546" s="37">
        <v>14.7</v>
      </c>
      <c r="AQ546" s="37">
        <v>31.5</v>
      </c>
      <c r="AR546" s="37">
        <v>11.6</v>
      </c>
      <c r="AS546" s="37">
        <v>13.1</v>
      </c>
      <c r="AT546" s="37">
        <v>7.4</v>
      </c>
      <c r="AU546" s="37">
        <v>56.8</v>
      </c>
      <c r="AV546" s="37">
        <v>3.2</v>
      </c>
      <c r="AW546" s="37">
        <v>6.3</v>
      </c>
      <c r="AX546" s="37">
        <v>2.1</v>
      </c>
      <c r="AY546" s="37">
        <v>8.4</v>
      </c>
      <c r="AZ546" s="37">
        <v>3.2</v>
      </c>
      <c r="BA546" s="37">
        <v>1.1000000000000001</v>
      </c>
      <c r="BB546" s="37">
        <v>16.3</v>
      </c>
      <c r="BC546" s="37">
        <v>3.2</v>
      </c>
      <c r="BD546" s="37">
        <v>37.299999999999997</v>
      </c>
      <c r="BE546" s="37">
        <v>14.7</v>
      </c>
      <c r="BF546" s="37">
        <v>26.3</v>
      </c>
      <c r="BG546" s="37">
        <v>940.1</v>
      </c>
      <c r="BH546" s="37">
        <v>1000</v>
      </c>
      <c r="BI546" s="37">
        <v>59.9</v>
      </c>
      <c r="BJ546" s="37">
        <v>5.99</v>
      </c>
    </row>
    <row r="547" spans="1:62" ht="16.2" thickBot="1" x14ac:dyDescent="0.35">
      <c r="A547" s="36" t="s">
        <v>501</v>
      </c>
      <c r="B547" s="37">
        <v>5.3</v>
      </c>
      <c r="C547" s="37">
        <v>6.3</v>
      </c>
      <c r="D547" s="37">
        <v>10.5</v>
      </c>
      <c r="E547" s="37">
        <v>3.2</v>
      </c>
      <c r="F547" s="37">
        <v>9.5</v>
      </c>
      <c r="G547" s="37">
        <v>2.1</v>
      </c>
      <c r="H547" s="37">
        <v>96.7</v>
      </c>
      <c r="I547" s="37">
        <v>9.5</v>
      </c>
      <c r="J547" s="37">
        <v>7.4</v>
      </c>
      <c r="K547" s="37">
        <v>8.4</v>
      </c>
      <c r="L547" s="37">
        <v>12.6</v>
      </c>
      <c r="M547" s="37">
        <v>16.3</v>
      </c>
      <c r="N547" s="37">
        <v>12.1</v>
      </c>
      <c r="O547" s="37">
        <v>7.4</v>
      </c>
      <c r="P547" s="37">
        <v>6.3</v>
      </c>
      <c r="Q547" s="37">
        <v>17.899999999999999</v>
      </c>
      <c r="R547" s="37">
        <v>13.7</v>
      </c>
      <c r="S547" s="37">
        <v>9.5</v>
      </c>
      <c r="T547" s="37">
        <v>6.3</v>
      </c>
      <c r="U547" s="37">
        <v>12.6</v>
      </c>
      <c r="V547" s="37">
        <v>3.7</v>
      </c>
      <c r="W547" s="37">
        <v>3.2</v>
      </c>
      <c r="X547" s="37">
        <v>5.3</v>
      </c>
      <c r="Y547" s="37">
        <v>7.4</v>
      </c>
      <c r="Z547" s="37">
        <v>2.1</v>
      </c>
      <c r="AA547" s="37">
        <v>14.2</v>
      </c>
      <c r="AB547" s="37">
        <v>10.5</v>
      </c>
      <c r="AC547" s="37">
        <v>11.6</v>
      </c>
      <c r="AD547" s="37">
        <v>2.1</v>
      </c>
      <c r="AE547" s="37">
        <v>70.400000000000006</v>
      </c>
      <c r="AF547" s="37">
        <v>5.3</v>
      </c>
      <c r="AG547" s="37">
        <v>63.6</v>
      </c>
      <c r="AH547" s="37">
        <v>21</v>
      </c>
      <c r="AI547" s="37">
        <v>20.5</v>
      </c>
      <c r="AJ547" s="37">
        <v>27.9</v>
      </c>
      <c r="AK547" s="37">
        <v>7.4</v>
      </c>
      <c r="AL547" s="37">
        <v>17.899999999999999</v>
      </c>
      <c r="AM547" s="37">
        <v>117.2</v>
      </c>
      <c r="AN547" s="37">
        <v>2.1</v>
      </c>
      <c r="AO547" s="37">
        <v>2.1</v>
      </c>
      <c r="AP547" s="37">
        <v>27.9</v>
      </c>
      <c r="AQ547" s="37">
        <v>30.5</v>
      </c>
      <c r="AR547" s="37">
        <v>11.6</v>
      </c>
      <c r="AS547" s="37">
        <v>15.2</v>
      </c>
      <c r="AT547" s="37">
        <v>6.3</v>
      </c>
      <c r="AU547" s="37">
        <v>69.400000000000006</v>
      </c>
      <c r="AV547" s="37">
        <v>4.2</v>
      </c>
      <c r="AW547" s="37">
        <v>6.3</v>
      </c>
      <c r="AX547" s="37">
        <v>6.3</v>
      </c>
      <c r="AY547" s="37">
        <v>8.4</v>
      </c>
      <c r="AZ547" s="37">
        <v>2.1</v>
      </c>
      <c r="BA547" s="37">
        <v>4.2</v>
      </c>
      <c r="BB547" s="37">
        <v>13.1</v>
      </c>
      <c r="BC547" s="37">
        <v>3.2</v>
      </c>
      <c r="BD547" s="37">
        <v>37.299999999999997</v>
      </c>
      <c r="BE547" s="37">
        <v>12.1</v>
      </c>
      <c r="BF547" s="37">
        <v>26.3</v>
      </c>
      <c r="BG547" s="37">
        <v>972.7</v>
      </c>
      <c r="BH547" s="37">
        <v>1000</v>
      </c>
      <c r="BI547" s="37">
        <v>27.3</v>
      </c>
      <c r="BJ547" s="37">
        <v>2.73</v>
      </c>
    </row>
    <row r="548" spans="1:62" ht="16.2" thickBot="1" x14ac:dyDescent="0.35">
      <c r="A548" s="36" t="s">
        <v>502</v>
      </c>
      <c r="B548" s="37">
        <v>9.5</v>
      </c>
      <c r="C548" s="37">
        <v>6.3</v>
      </c>
      <c r="D548" s="37">
        <v>12.6</v>
      </c>
      <c r="E548" s="37">
        <v>1.1000000000000001</v>
      </c>
      <c r="F548" s="37">
        <v>6.3</v>
      </c>
      <c r="G548" s="37">
        <v>1.1000000000000001</v>
      </c>
      <c r="H548" s="37">
        <v>91.4</v>
      </c>
      <c r="I548" s="37">
        <v>6.3</v>
      </c>
      <c r="J548" s="37">
        <v>5.3</v>
      </c>
      <c r="K548" s="37">
        <v>5.3</v>
      </c>
      <c r="L548" s="37">
        <v>11.6</v>
      </c>
      <c r="M548" s="37">
        <v>15.2</v>
      </c>
      <c r="N548" s="37">
        <v>12.1</v>
      </c>
      <c r="O548" s="37">
        <v>5.3</v>
      </c>
      <c r="P548" s="37">
        <v>6.3</v>
      </c>
      <c r="Q548" s="37">
        <v>17.899999999999999</v>
      </c>
      <c r="R548" s="37">
        <v>11.6</v>
      </c>
      <c r="S548" s="37">
        <v>9.5</v>
      </c>
      <c r="T548" s="37">
        <v>6.3</v>
      </c>
      <c r="U548" s="37">
        <v>11.6</v>
      </c>
      <c r="V548" s="37">
        <v>3.7</v>
      </c>
      <c r="W548" s="37">
        <v>2.1</v>
      </c>
      <c r="X548" s="37">
        <v>6.3</v>
      </c>
      <c r="Y548" s="37">
        <v>8.4</v>
      </c>
      <c r="Z548" s="37">
        <v>2.1</v>
      </c>
      <c r="AA548" s="37">
        <v>14.2</v>
      </c>
      <c r="AB548" s="37">
        <v>5.3</v>
      </c>
      <c r="AC548" s="37">
        <v>11.6</v>
      </c>
      <c r="AD548" s="37">
        <v>1.1000000000000001</v>
      </c>
      <c r="AE548" s="37">
        <v>70.400000000000006</v>
      </c>
      <c r="AF548" s="37">
        <v>5.3</v>
      </c>
      <c r="AG548" s="37">
        <v>61.5</v>
      </c>
      <c r="AH548" s="37">
        <v>20</v>
      </c>
      <c r="AI548" s="37">
        <v>19.399999999999999</v>
      </c>
      <c r="AJ548" s="37">
        <v>27.9</v>
      </c>
      <c r="AK548" s="37">
        <v>4.2</v>
      </c>
      <c r="AL548" s="37">
        <v>16.8</v>
      </c>
      <c r="AM548" s="37">
        <v>120.3</v>
      </c>
      <c r="AN548" s="37">
        <v>2.1</v>
      </c>
      <c r="AO548" s="37">
        <v>4.2</v>
      </c>
      <c r="AP548" s="37">
        <v>68.8</v>
      </c>
      <c r="AQ548" s="37">
        <v>31.5</v>
      </c>
      <c r="AR548" s="37">
        <v>15.8</v>
      </c>
      <c r="AS548" s="37">
        <v>13.1</v>
      </c>
      <c r="AT548" s="37">
        <v>6.3</v>
      </c>
      <c r="AU548" s="37">
        <v>55.7</v>
      </c>
      <c r="AV548" s="37">
        <v>4.2</v>
      </c>
      <c r="AW548" s="37">
        <v>5.3</v>
      </c>
      <c r="AX548" s="37">
        <v>3.2</v>
      </c>
      <c r="AY548" s="37">
        <v>8.4</v>
      </c>
      <c r="AZ548" s="37">
        <v>4.2</v>
      </c>
      <c r="BA548" s="37">
        <v>7.4</v>
      </c>
      <c r="BB548" s="37">
        <v>13.1</v>
      </c>
      <c r="BC548" s="37">
        <v>8.4</v>
      </c>
      <c r="BD548" s="37">
        <v>37.299999999999997</v>
      </c>
      <c r="BE548" s="37">
        <v>12.1</v>
      </c>
      <c r="BF548" s="37">
        <v>35.200000000000003</v>
      </c>
      <c r="BG548" s="37">
        <v>989</v>
      </c>
      <c r="BH548" s="37">
        <v>1000</v>
      </c>
      <c r="BI548" s="37">
        <v>11</v>
      </c>
      <c r="BJ548" s="37">
        <v>1.1000000000000001</v>
      </c>
    </row>
    <row r="549" spans="1:62" ht="16.2" thickBot="1" x14ac:dyDescent="0.35">
      <c r="A549" s="36" t="s">
        <v>503</v>
      </c>
      <c r="B549" s="37">
        <v>4.2</v>
      </c>
      <c r="C549" s="37">
        <v>7.4</v>
      </c>
      <c r="D549" s="37">
        <v>12.6</v>
      </c>
      <c r="E549" s="37">
        <v>2.1</v>
      </c>
      <c r="F549" s="37">
        <v>8.4</v>
      </c>
      <c r="G549" s="37">
        <v>5.3</v>
      </c>
      <c r="H549" s="37">
        <v>92.5</v>
      </c>
      <c r="I549" s="37">
        <v>9.5</v>
      </c>
      <c r="J549" s="37">
        <v>7.4</v>
      </c>
      <c r="K549" s="37">
        <v>8.4</v>
      </c>
      <c r="L549" s="37">
        <v>11.6</v>
      </c>
      <c r="M549" s="37">
        <v>14.2</v>
      </c>
      <c r="N549" s="37">
        <v>11</v>
      </c>
      <c r="O549" s="37">
        <v>7.4</v>
      </c>
      <c r="P549" s="37">
        <v>6.3</v>
      </c>
      <c r="Q549" s="37">
        <v>24.2</v>
      </c>
      <c r="R549" s="37">
        <v>10.5</v>
      </c>
      <c r="S549" s="37">
        <v>10.5</v>
      </c>
      <c r="T549" s="37">
        <v>6.3</v>
      </c>
      <c r="U549" s="37">
        <v>11.6</v>
      </c>
      <c r="V549" s="37">
        <v>3.7</v>
      </c>
      <c r="W549" s="37">
        <v>1.1000000000000001</v>
      </c>
      <c r="X549" s="37">
        <v>4.2</v>
      </c>
      <c r="Y549" s="37">
        <v>10.5</v>
      </c>
      <c r="Z549" s="37">
        <v>1.1000000000000001</v>
      </c>
      <c r="AA549" s="37">
        <v>13.1</v>
      </c>
      <c r="AB549" s="37">
        <v>8.4</v>
      </c>
      <c r="AC549" s="37">
        <v>11.6</v>
      </c>
      <c r="AD549" s="37">
        <v>3.2</v>
      </c>
      <c r="AE549" s="37">
        <v>95.1</v>
      </c>
      <c r="AF549" s="37">
        <v>5.3</v>
      </c>
      <c r="AG549" s="37">
        <v>61.5</v>
      </c>
      <c r="AH549" s="37">
        <v>22.1</v>
      </c>
      <c r="AI549" s="37">
        <v>24.2</v>
      </c>
      <c r="AJ549" s="37">
        <v>28.9</v>
      </c>
      <c r="AK549" s="37">
        <v>6.3</v>
      </c>
      <c r="AL549" s="37">
        <v>16.8</v>
      </c>
      <c r="AM549" s="37">
        <v>113</v>
      </c>
      <c r="AN549" s="37">
        <v>5.3</v>
      </c>
      <c r="AO549" s="37">
        <v>12.6</v>
      </c>
      <c r="AP549" s="37">
        <v>17.899999999999999</v>
      </c>
      <c r="AQ549" s="37">
        <v>31.5</v>
      </c>
      <c r="AR549" s="37">
        <v>13.7</v>
      </c>
      <c r="AS549" s="37">
        <v>23.6</v>
      </c>
      <c r="AT549" s="37">
        <v>6.3</v>
      </c>
      <c r="AU549" s="37">
        <v>55.7</v>
      </c>
      <c r="AV549" s="37">
        <v>4.2</v>
      </c>
      <c r="AW549" s="37">
        <v>6.3</v>
      </c>
      <c r="AX549" s="37">
        <v>8.4</v>
      </c>
      <c r="AY549" s="37">
        <v>8.4</v>
      </c>
      <c r="AZ549" s="37">
        <v>1.1000000000000001</v>
      </c>
      <c r="BA549" s="37">
        <v>13.7</v>
      </c>
      <c r="BB549" s="37">
        <v>14.2</v>
      </c>
      <c r="BC549" s="37">
        <v>3.2</v>
      </c>
      <c r="BD549" s="37">
        <v>35.200000000000003</v>
      </c>
      <c r="BE549" s="37">
        <v>12.1</v>
      </c>
      <c r="BF549" s="37">
        <v>33.1</v>
      </c>
      <c r="BG549" s="37">
        <v>1007.4</v>
      </c>
      <c r="BH549" s="37">
        <v>1000</v>
      </c>
      <c r="BI549" s="37">
        <v>-7.4</v>
      </c>
      <c r="BJ549" s="37">
        <v>-0.74</v>
      </c>
    </row>
    <row r="550" spans="1:62" ht="16.2" thickBot="1" x14ac:dyDescent="0.35">
      <c r="A550" s="36" t="s">
        <v>504</v>
      </c>
      <c r="B550" s="37">
        <v>8.4</v>
      </c>
      <c r="C550" s="37">
        <v>6.3</v>
      </c>
      <c r="D550" s="37">
        <v>14.7</v>
      </c>
      <c r="E550" s="37">
        <v>6.3</v>
      </c>
      <c r="F550" s="37">
        <v>10.5</v>
      </c>
      <c r="G550" s="37">
        <v>11.6</v>
      </c>
      <c r="H550" s="37">
        <v>96.7</v>
      </c>
      <c r="I550" s="37">
        <v>13.7</v>
      </c>
      <c r="J550" s="37">
        <v>7.4</v>
      </c>
      <c r="K550" s="37">
        <v>13.7</v>
      </c>
      <c r="L550" s="37">
        <v>14.7</v>
      </c>
      <c r="M550" s="37">
        <v>22.6</v>
      </c>
      <c r="N550" s="37">
        <v>11</v>
      </c>
      <c r="O550" s="37">
        <v>7.4</v>
      </c>
      <c r="P550" s="37">
        <v>6.3</v>
      </c>
      <c r="Q550" s="37">
        <v>25.2</v>
      </c>
      <c r="R550" s="37">
        <v>14.7</v>
      </c>
      <c r="S550" s="37">
        <v>16.8</v>
      </c>
      <c r="T550" s="37">
        <v>8.4</v>
      </c>
      <c r="U550" s="37">
        <v>4.2</v>
      </c>
      <c r="V550" s="37">
        <v>4.7</v>
      </c>
      <c r="W550" s="37">
        <v>12.6</v>
      </c>
      <c r="X550" s="37">
        <v>12.6</v>
      </c>
      <c r="Y550" s="37">
        <v>10.5</v>
      </c>
      <c r="Z550" s="37">
        <v>10.5</v>
      </c>
      <c r="AA550" s="37">
        <v>14.2</v>
      </c>
      <c r="AB550" s="37">
        <v>11.6</v>
      </c>
      <c r="AC550" s="37">
        <v>10.5</v>
      </c>
      <c r="AD550" s="37">
        <v>8.4</v>
      </c>
      <c r="AE550" s="37">
        <v>95.1</v>
      </c>
      <c r="AF550" s="37">
        <v>8.4</v>
      </c>
      <c r="AG550" s="37">
        <v>61.5</v>
      </c>
      <c r="AH550" s="37">
        <v>21</v>
      </c>
      <c r="AI550" s="37">
        <v>24.2</v>
      </c>
      <c r="AJ550" s="37">
        <v>28.9</v>
      </c>
      <c r="AK550" s="37">
        <v>10.5</v>
      </c>
      <c r="AL550" s="37">
        <v>18.899999999999999</v>
      </c>
      <c r="AM550" s="37">
        <v>123.5</v>
      </c>
      <c r="AN550" s="37">
        <v>11.6</v>
      </c>
      <c r="AO550" s="37">
        <v>13.7</v>
      </c>
      <c r="AP550" s="37">
        <v>78.8</v>
      </c>
      <c r="AQ550" s="37">
        <v>38.9</v>
      </c>
      <c r="AR550" s="37">
        <v>10.5</v>
      </c>
      <c r="AS550" s="37">
        <v>18.399999999999999</v>
      </c>
      <c r="AT550" s="37">
        <v>7.4</v>
      </c>
      <c r="AU550" s="37">
        <v>19.399999999999999</v>
      </c>
      <c r="AV550" s="37">
        <v>6.3</v>
      </c>
      <c r="AW550" s="37">
        <v>7.4</v>
      </c>
      <c r="AX550" s="37">
        <v>22.6</v>
      </c>
      <c r="AY550" s="37">
        <v>8.4</v>
      </c>
      <c r="AZ550" s="37">
        <v>12.1</v>
      </c>
      <c r="BA550" s="37">
        <v>12.6</v>
      </c>
      <c r="BB550" s="37">
        <v>15.2</v>
      </c>
      <c r="BC550" s="37">
        <v>10.5</v>
      </c>
      <c r="BD550" s="37">
        <v>37.299999999999997</v>
      </c>
      <c r="BE550" s="37">
        <v>16.8</v>
      </c>
      <c r="BF550" s="37">
        <v>36.299999999999997</v>
      </c>
      <c r="BG550" s="37">
        <v>1192.4000000000001</v>
      </c>
      <c r="BH550" s="37">
        <v>1000</v>
      </c>
      <c r="BI550" s="37">
        <v>-192.4</v>
      </c>
      <c r="BJ550" s="37">
        <v>-19.239999999999998</v>
      </c>
    </row>
    <row r="551" spans="1:62" ht="16.2" thickBot="1" x14ac:dyDescent="0.35">
      <c r="A551" s="36" t="s">
        <v>505</v>
      </c>
      <c r="B551" s="37">
        <v>4.2</v>
      </c>
      <c r="C551" s="37">
        <v>7.4</v>
      </c>
      <c r="D551" s="37">
        <v>11.6</v>
      </c>
      <c r="E551" s="37">
        <v>8.4</v>
      </c>
      <c r="F551" s="37">
        <v>6.3</v>
      </c>
      <c r="G551" s="37">
        <v>9.5</v>
      </c>
      <c r="H551" s="37">
        <v>93.5</v>
      </c>
      <c r="I551" s="37">
        <v>8.4</v>
      </c>
      <c r="J551" s="37">
        <v>6.3</v>
      </c>
      <c r="K551" s="37">
        <v>9.5</v>
      </c>
      <c r="L551" s="37">
        <v>13.7</v>
      </c>
      <c r="M551" s="37">
        <v>20.5</v>
      </c>
      <c r="N551" s="37">
        <v>10</v>
      </c>
      <c r="O551" s="37">
        <v>5.3</v>
      </c>
      <c r="P551" s="37">
        <v>5.3</v>
      </c>
      <c r="Q551" s="37">
        <v>27.3</v>
      </c>
      <c r="R551" s="37">
        <v>10.5</v>
      </c>
      <c r="S551" s="37">
        <v>12.6</v>
      </c>
      <c r="T551" s="37">
        <v>8.4</v>
      </c>
      <c r="U551" s="37">
        <v>4.2</v>
      </c>
      <c r="V551" s="37">
        <v>6.8</v>
      </c>
      <c r="W551" s="37">
        <v>9.5</v>
      </c>
      <c r="X551" s="37">
        <v>6.3</v>
      </c>
      <c r="Y551" s="37">
        <v>5.3</v>
      </c>
      <c r="Z551" s="37">
        <v>4.2</v>
      </c>
      <c r="AA551" s="37">
        <v>8.9</v>
      </c>
      <c r="AB551" s="37">
        <v>7.4</v>
      </c>
      <c r="AC551" s="37">
        <v>4.2</v>
      </c>
      <c r="AD551" s="37">
        <v>5.3</v>
      </c>
      <c r="AE551" s="37">
        <v>95.1</v>
      </c>
      <c r="AF551" s="37">
        <v>6.3</v>
      </c>
      <c r="AG551" s="37">
        <v>57.8</v>
      </c>
      <c r="AH551" s="37">
        <v>21</v>
      </c>
      <c r="AI551" s="37">
        <v>25.2</v>
      </c>
      <c r="AJ551" s="37">
        <v>26.8</v>
      </c>
      <c r="AK551" s="37">
        <v>6.3</v>
      </c>
      <c r="AL551" s="37">
        <v>18.899999999999999</v>
      </c>
      <c r="AM551" s="37">
        <v>125.6</v>
      </c>
      <c r="AN551" s="37">
        <v>15.8</v>
      </c>
      <c r="AO551" s="37">
        <v>13.7</v>
      </c>
      <c r="AP551" s="37">
        <v>68.8</v>
      </c>
      <c r="AQ551" s="37">
        <v>43.1</v>
      </c>
      <c r="AR551" s="37">
        <v>10.5</v>
      </c>
      <c r="AS551" s="37">
        <v>15.2</v>
      </c>
      <c r="AT551" s="37">
        <v>6.3</v>
      </c>
      <c r="AU551" s="37">
        <v>19.399999999999999</v>
      </c>
      <c r="AV551" s="37">
        <v>9.5</v>
      </c>
      <c r="AW551" s="37">
        <v>3.2</v>
      </c>
      <c r="AX551" s="37">
        <v>3.2</v>
      </c>
      <c r="AY551" s="37">
        <v>4.2</v>
      </c>
      <c r="AZ551" s="37">
        <v>4.2</v>
      </c>
      <c r="BA551" s="37">
        <v>6.3</v>
      </c>
      <c r="BB551" s="37">
        <v>15.2</v>
      </c>
      <c r="BC551" s="37">
        <v>4.2</v>
      </c>
      <c r="BD551" s="37">
        <v>35.200000000000003</v>
      </c>
      <c r="BE551" s="37">
        <v>15.8</v>
      </c>
      <c r="BF551" s="37">
        <v>35.200000000000003</v>
      </c>
      <c r="BG551" s="37">
        <v>1052.5999999999999</v>
      </c>
      <c r="BH551" s="37">
        <v>1000</v>
      </c>
      <c r="BI551" s="37">
        <v>-52.6</v>
      </c>
      <c r="BJ551" s="37">
        <v>-5.26</v>
      </c>
    </row>
    <row r="552" spans="1:62" ht="16.2" thickBot="1" x14ac:dyDescent="0.35">
      <c r="A552" s="36" t="s">
        <v>506</v>
      </c>
      <c r="B552" s="37">
        <v>6.3</v>
      </c>
      <c r="C552" s="37">
        <v>7.4</v>
      </c>
      <c r="D552" s="37">
        <v>9.5</v>
      </c>
      <c r="E552" s="37">
        <v>3.2</v>
      </c>
      <c r="F552" s="37">
        <v>6.3</v>
      </c>
      <c r="G552" s="37">
        <v>8.4</v>
      </c>
      <c r="H552" s="37">
        <v>95.6</v>
      </c>
      <c r="I552" s="37">
        <v>8.4</v>
      </c>
      <c r="J552" s="37">
        <v>6.3</v>
      </c>
      <c r="K552" s="37">
        <v>12.6</v>
      </c>
      <c r="L552" s="37">
        <v>13.7</v>
      </c>
      <c r="M552" s="37">
        <v>19.399999999999999</v>
      </c>
      <c r="N552" s="37">
        <v>10</v>
      </c>
      <c r="O552" s="37">
        <v>5.3</v>
      </c>
      <c r="P552" s="37">
        <v>4.2</v>
      </c>
      <c r="Q552" s="37">
        <v>26.3</v>
      </c>
      <c r="R552" s="37">
        <v>10.5</v>
      </c>
      <c r="S552" s="37">
        <v>12.6</v>
      </c>
      <c r="T552" s="37">
        <v>7.4</v>
      </c>
      <c r="U552" s="37">
        <v>4.2</v>
      </c>
      <c r="V552" s="37">
        <v>5.8</v>
      </c>
      <c r="W552" s="37">
        <v>8.4</v>
      </c>
      <c r="X552" s="37">
        <v>6.3</v>
      </c>
      <c r="Y552" s="37">
        <v>4.2</v>
      </c>
      <c r="Z552" s="37">
        <v>3.2</v>
      </c>
      <c r="AA552" s="37">
        <v>10</v>
      </c>
      <c r="AB552" s="37">
        <v>7.4</v>
      </c>
      <c r="AC552" s="37">
        <v>3.2</v>
      </c>
      <c r="AD552" s="37">
        <v>6.3</v>
      </c>
      <c r="AE552" s="37">
        <v>95.1</v>
      </c>
      <c r="AF552" s="37">
        <v>6.3</v>
      </c>
      <c r="AG552" s="37">
        <v>63.6</v>
      </c>
      <c r="AH552" s="37">
        <v>21</v>
      </c>
      <c r="AI552" s="37">
        <v>17.3</v>
      </c>
      <c r="AJ552" s="37">
        <v>27.9</v>
      </c>
      <c r="AK552" s="37">
        <v>5.3</v>
      </c>
      <c r="AL552" s="37">
        <v>18.899999999999999</v>
      </c>
      <c r="AM552" s="37">
        <v>121.4</v>
      </c>
      <c r="AN552" s="37">
        <v>3.2</v>
      </c>
      <c r="AO552" s="37">
        <v>10.5</v>
      </c>
      <c r="AP552" s="37">
        <v>27.9</v>
      </c>
      <c r="AQ552" s="37">
        <v>32.6</v>
      </c>
      <c r="AR552" s="37">
        <v>10.5</v>
      </c>
      <c r="AS552" s="37">
        <v>17.3</v>
      </c>
      <c r="AT552" s="37">
        <v>7.4</v>
      </c>
      <c r="AU552" s="37">
        <v>19.399999999999999</v>
      </c>
      <c r="AV552" s="37">
        <v>3.2</v>
      </c>
      <c r="AW552" s="37">
        <v>3.2</v>
      </c>
      <c r="AX552" s="37">
        <v>8.4</v>
      </c>
      <c r="AY552" s="37">
        <v>5.3</v>
      </c>
      <c r="AZ552" s="37">
        <v>11</v>
      </c>
      <c r="BA552" s="37">
        <v>2.1</v>
      </c>
      <c r="BB552" s="37">
        <v>15.2</v>
      </c>
      <c r="BC552" s="37">
        <v>7.4</v>
      </c>
      <c r="BD552" s="37">
        <v>35.200000000000003</v>
      </c>
      <c r="BE552" s="37">
        <v>4.2</v>
      </c>
      <c r="BF552" s="37">
        <v>35.200000000000003</v>
      </c>
      <c r="BG552" s="37">
        <v>968</v>
      </c>
      <c r="BH552" s="37">
        <v>1000</v>
      </c>
      <c r="BI552" s="37">
        <v>32</v>
      </c>
      <c r="BJ552" s="37">
        <v>3.2</v>
      </c>
    </row>
    <row r="553" spans="1:62" ht="16.2" thickBot="1" x14ac:dyDescent="0.35">
      <c r="A553" s="36" t="s">
        <v>507</v>
      </c>
      <c r="B553" s="37">
        <v>4.2</v>
      </c>
      <c r="C553" s="37">
        <v>4.2</v>
      </c>
      <c r="D553" s="37">
        <v>9.5</v>
      </c>
      <c r="E553" s="37">
        <v>0</v>
      </c>
      <c r="F553" s="37">
        <v>1.1000000000000001</v>
      </c>
      <c r="G553" s="37">
        <v>1.1000000000000001</v>
      </c>
      <c r="H553" s="37">
        <v>93.5</v>
      </c>
      <c r="I553" s="37">
        <v>7.4</v>
      </c>
      <c r="J553" s="37">
        <v>3.2</v>
      </c>
      <c r="K553" s="37">
        <v>4.2</v>
      </c>
      <c r="L553" s="37">
        <v>13.7</v>
      </c>
      <c r="M553" s="37">
        <v>20.5</v>
      </c>
      <c r="N553" s="37">
        <v>10</v>
      </c>
      <c r="O553" s="37">
        <v>3.2</v>
      </c>
      <c r="P553" s="37">
        <v>5.3</v>
      </c>
      <c r="Q553" s="37">
        <v>21</v>
      </c>
      <c r="R553" s="37">
        <v>11.6</v>
      </c>
      <c r="S553" s="37">
        <v>11.6</v>
      </c>
      <c r="T553" s="37">
        <v>7.4</v>
      </c>
      <c r="U553" s="37">
        <v>3.2</v>
      </c>
      <c r="V553" s="37">
        <v>0</v>
      </c>
      <c r="W553" s="37">
        <v>8.4</v>
      </c>
      <c r="X553" s="37">
        <v>5.3</v>
      </c>
      <c r="Y553" s="37">
        <v>4.2</v>
      </c>
      <c r="Z553" s="37">
        <v>4.2</v>
      </c>
      <c r="AA553" s="37">
        <v>8.9</v>
      </c>
      <c r="AB553" s="37">
        <v>1.1000000000000001</v>
      </c>
      <c r="AC553" s="37">
        <v>3.2</v>
      </c>
      <c r="AD553" s="37">
        <v>3.2</v>
      </c>
      <c r="AE553" s="37">
        <v>95.1</v>
      </c>
      <c r="AF553" s="37">
        <v>5.3</v>
      </c>
      <c r="AG553" s="37">
        <v>58.9</v>
      </c>
      <c r="AH553" s="37">
        <v>13.7</v>
      </c>
      <c r="AI553" s="37">
        <v>18.399999999999999</v>
      </c>
      <c r="AJ553" s="37">
        <v>26.8</v>
      </c>
      <c r="AK553" s="37">
        <v>2.1</v>
      </c>
      <c r="AL553" s="37">
        <v>17.899999999999999</v>
      </c>
      <c r="AM553" s="37">
        <v>119.3</v>
      </c>
      <c r="AN553" s="37">
        <v>3.2</v>
      </c>
      <c r="AO553" s="37">
        <v>10.5</v>
      </c>
      <c r="AP553" s="37">
        <v>68.8</v>
      </c>
      <c r="AQ553" s="37">
        <v>33.6</v>
      </c>
      <c r="AR553" s="37">
        <v>7.4</v>
      </c>
      <c r="AS553" s="37">
        <v>15.2</v>
      </c>
      <c r="AT553" s="37">
        <v>5.3</v>
      </c>
      <c r="AU553" s="37">
        <v>19.399999999999999</v>
      </c>
      <c r="AV553" s="37">
        <v>2.1</v>
      </c>
      <c r="AW553" s="37">
        <v>2.1</v>
      </c>
      <c r="AX553" s="37">
        <v>22.6</v>
      </c>
      <c r="AY553" s="37">
        <v>4.2</v>
      </c>
      <c r="AZ553" s="37">
        <v>11</v>
      </c>
      <c r="BA553" s="37">
        <v>2.1</v>
      </c>
      <c r="BB553" s="37">
        <v>14.2</v>
      </c>
      <c r="BC553" s="37">
        <v>4.2</v>
      </c>
      <c r="BD553" s="37">
        <v>36.299999999999997</v>
      </c>
      <c r="BE553" s="37">
        <v>4.2</v>
      </c>
      <c r="BF553" s="37">
        <v>36.299999999999997</v>
      </c>
      <c r="BG553" s="37">
        <v>933.8</v>
      </c>
      <c r="BH553" s="37">
        <v>1000</v>
      </c>
      <c r="BI553" s="37">
        <v>66.2</v>
      </c>
      <c r="BJ553" s="37">
        <v>6.62</v>
      </c>
    </row>
    <row r="554" spans="1:62" ht="16.2" thickBot="1" x14ac:dyDescent="0.35">
      <c r="A554" s="36" t="s">
        <v>508</v>
      </c>
      <c r="B554" s="37">
        <v>3.2</v>
      </c>
      <c r="C554" s="37">
        <v>5.3</v>
      </c>
      <c r="D554" s="37">
        <v>8.4</v>
      </c>
      <c r="E554" s="37">
        <v>1.1000000000000001</v>
      </c>
      <c r="F554" s="37">
        <v>3.2</v>
      </c>
      <c r="G554" s="37">
        <v>2.1</v>
      </c>
      <c r="H554" s="37">
        <v>95.6</v>
      </c>
      <c r="I554" s="37">
        <v>10.5</v>
      </c>
      <c r="J554" s="37">
        <v>4.2</v>
      </c>
      <c r="K554" s="37">
        <v>7.4</v>
      </c>
      <c r="L554" s="37">
        <v>13.7</v>
      </c>
      <c r="M554" s="37">
        <v>21.5</v>
      </c>
      <c r="N554" s="37">
        <v>10</v>
      </c>
      <c r="O554" s="37">
        <v>4.2</v>
      </c>
      <c r="P554" s="37">
        <v>5.3</v>
      </c>
      <c r="Q554" s="37">
        <v>22.1</v>
      </c>
      <c r="R554" s="37">
        <v>13.7</v>
      </c>
      <c r="S554" s="37">
        <v>14.7</v>
      </c>
      <c r="T554" s="37">
        <v>7.4</v>
      </c>
      <c r="U554" s="37">
        <v>4.2</v>
      </c>
      <c r="V554" s="37">
        <v>3.7</v>
      </c>
      <c r="W554" s="37">
        <v>10.5</v>
      </c>
      <c r="X554" s="37">
        <v>6.3</v>
      </c>
      <c r="Y554" s="37">
        <v>4.2</v>
      </c>
      <c r="Z554" s="37">
        <v>4.2</v>
      </c>
      <c r="AA554" s="37">
        <v>11</v>
      </c>
      <c r="AB554" s="37">
        <v>6.3</v>
      </c>
      <c r="AC554" s="37">
        <v>4.2</v>
      </c>
      <c r="AD554" s="37">
        <v>2.1</v>
      </c>
      <c r="AE554" s="37">
        <v>94.1</v>
      </c>
      <c r="AF554" s="37">
        <v>5.3</v>
      </c>
      <c r="AG554" s="37">
        <v>57.8</v>
      </c>
      <c r="AH554" s="37">
        <v>12.6</v>
      </c>
      <c r="AI554" s="37">
        <v>18.399999999999999</v>
      </c>
      <c r="AJ554" s="37">
        <v>26.8</v>
      </c>
      <c r="AK554" s="37">
        <v>5.3</v>
      </c>
      <c r="AL554" s="37">
        <v>18.899999999999999</v>
      </c>
      <c r="AM554" s="37">
        <v>121.4</v>
      </c>
      <c r="AN554" s="37">
        <v>9.5</v>
      </c>
      <c r="AO554" s="37">
        <v>10.5</v>
      </c>
      <c r="AP554" s="37">
        <v>78.8</v>
      </c>
      <c r="AQ554" s="37">
        <v>33.6</v>
      </c>
      <c r="AR554" s="37">
        <v>7.4</v>
      </c>
      <c r="AS554" s="37">
        <v>16.3</v>
      </c>
      <c r="AT554" s="37">
        <v>5.3</v>
      </c>
      <c r="AU554" s="37">
        <v>18.399999999999999</v>
      </c>
      <c r="AV554" s="37">
        <v>3.2</v>
      </c>
      <c r="AW554" s="37">
        <v>4.2</v>
      </c>
      <c r="AX554" s="37">
        <v>22.6</v>
      </c>
      <c r="AY554" s="37">
        <v>5.3</v>
      </c>
      <c r="AZ554" s="37">
        <v>5.3</v>
      </c>
      <c r="BA554" s="37">
        <v>2.1</v>
      </c>
      <c r="BB554" s="37">
        <v>14.2</v>
      </c>
      <c r="BC554" s="37">
        <v>4.2</v>
      </c>
      <c r="BD554" s="37">
        <v>35.200000000000003</v>
      </c>
      <c r="BE554" s="37">
        <v>4.2</v>
      </c>
      <c r="BF554" s="37">
        <v>35.200000000000003</v>
      </c>
      <c r="BG554" s="37">
        <v>985.9</v>
      </c>
      <c r="BH554" s="37">
        <v>1000</v>
      </c>
      <c r="BI554" s="37">
        <v>14.1</v>
      </c>
      <c r="BJ554" s="37">
        <v>1.41</v>
      </c>
    </row>
    <row r="555" spans="1:62" ht="16.2" thickBot="1" x14ac:dyDescent="0.35">
      <c r="A555" s="36" t="s">
        <v>509</v>
      </c>
      <c r="B555" s="37">
        <v>9.5</v>
      </c>
      <c r="C555" s="37">
        <v>6.3</v>
      </c>
      <c r="D555" s="37">
        <v>13.7</v>
      </c>
      <c r="E555" s="37">
        <v>9.5</v>
      </c>
      <c r="F555" s="37">
        <v>15.8</v>
      </c>
      <c r="G555" s="37">
        <v>11.6</v>
      </c>
      <c r="H555" s="37">
        <v>97.7</v>
      </c>
      <c r="I555" s="37">
        <v>15.8</v>
      </c>
      <c r="J555" s="37">
        <v>15.8</v>
      </c>
      <c r="K555" s="37">
        <v>15.8</v>
      </c>
      <c r="L555" s="37">
        <v>15.8</v>
      </c>
      <c r="M555" s="37">
        <v>23.6</v>
      </c>
      <c r="N555" s="37">
        <v>10</v>
      </c>
      <c r="O555" s="37">
        <v>10.5</v>
      </c>
      <c r="P555" s="37">
        <v>11.6</v>
      </c>
      <c r="Q555" s="37">
        <v>24.2</v>
      </c>
      <c r="R555" s="37">
        <v>15.8</v>
      </c>
      <c r="S555" s="37">
        <v>21</v>
      </c>
      <c r="T555" s="37">
        <v>8.4</v>
      </c>
      <c r="U555" s="37">
        <v>12.6</v>
      </c>
      <c r="V555" s="37">
        <v>12.1</v>
      </c>
      <c r="W555" s="37">
        <v>15.8</v>
      </c>
      <c r="X555" s="37">
        <v>13.7</v>
      </c>
      <c r="Y555" s="37">
        <v>10.5</v>
      </c>
      <c r="Z555" s="37">
        <v>15.8</v>
      </c>
      <c r="AA555" s="37">
        <v>19.399999999999999</v>
      </c>
      <c r="AB555" s="37">
        <v>15.8</v>
      </c>
      <c r="AC555" s="37">
        <v>15.8</v>
      </c>
      <c r="AD555" s="37">
        <v>1.1000000000000001</v>
      </c>
      <c r="AE555" s="37">
        <v>95.1</v>
      </c>
      <c r="AF555" s="37">
        <v>6.3</v>
      </c>
      <c r="AG555" s="37">
        <v>58.9</v>
      </c>
      <c r="AH555" s="37">
        <v>20</v>
      </c>
      <c r="AI555" s="37">
        <v>25.2</v>
      </c>
      <c r="AJ555" s="37">
        <v>27.9</v>
      </c>
      <c r="AK555" s="37">
        <v>15.8</v>
      </c>
      <c r="AL555" s="37">
        <v>18.899999999999999</v>
      </c>
      <c r="AM555" s="37">
        <v>119.3</v>
      </c>
      <c r="AN555" s="37">
        <v>5.3</v>
      </c>
      <c r="AO555" s="37">
        <v>13.7</v>
      </c>
      <c r="AP555" s="37">
        <v>27.9</v>
      </c>
      <c r="AQ555" s="37">
        <v>33.6</v>
      </c>
      <c r="AR555" s="37">
        <v>10.5</v>
      </c>
      <c r="AS555" s="37">
        <v>15.2</v>
      </c>
      <c r="AT555" s="37">
        <v>5.3</v>
      </c>
      <c r="AU555" s="37">
        <v>19.399999999999999</v>
      </c>
      <c r="AV555" s="37">
        <v>14.7</v>
      </c>
      <c r="AW555" s="37">
        <v>15.8</v>
      </c>
      <c r="AX555" s="37">
        <v>10.5</v>
      </c>
      <c r="AY555" s="37">
        <v>8.4</v>
      </c>
      <c r="AZ555" s="37">
        <v>4.2</v>
      </c>
      <c r="BA555" s="37">
        <v>11.6</v>
      </c>
      <c r="BB555" s="37">
        <v>15.2</v>
      </c>
      <c r="BC555" s="37">
        <v>8.4</v>
      </c>
      <c r="BD555" s="37">
        <v>37.299999999999997</v>
      </c>
      <c r="BE555" s="37">
        <v>4.2</v>
      </c>
      <c r="BF555" s="37">
        <v>35.200000000000003</v>
      </c>
      <c r="BG555" s="37">
        <v>1168.2</v>
      </c>
      <c r="BH555" s="37">
        <v>1000</v>
      </c>
      <c r="BI555" s="37">
        <v>-168.2</v>
      </c>
      <c r="BJ555" s="37">
        <v>-16.82</v>
      </c>
    </row>
    <row r="556" spans="1:62" ht="16.2" thickBot="1" x14ac:dyDescent="0.35">
      <c r="A556" s="36" t="s">
        <v>510</v>
      </c>
      <c r="B556" s="37">
        <v>8.4</v>
      </c>
      <c r="C556" s="37">
        <v>4.2</v>
      </c>
      <c r="D556" s="37">
        <v>15.8</v>
      </c>
      <c r="E556" s="37">
        <v>4.2</v>
      </c>
      <c r="F556" s="37">
        <v>11.6</v>
      </c>
      <c r="G556" s="37">
        <v>7.4</v>
      </c>
      <c r="H556" s="37">
        <v>96.7</v>
      </c>
      <c r="I556" s="37">
        <v>15.8</v>
      </c>
      <c r="J556" s="37">
        <v>6.3</v>
      </c>
      <c r="K556" s="37">
        <v>10.5</v>
      </c>
      <c r="L556" s="37">
        <v>15.8</v>
      </c>
      <c r="M556" s="37">
        <v>23.6</v>
      </c>
      <c r="N556" s="37">
        <v>20.5</v>
      </c>
      <c r="O556" s="37">
        <v>6.3</v>
      </c>
      <c r="P556" s="37">
        <v>7.4</v>
      </c>
      <c r="Q556" s="37">
        <v>25.2</v>
      </c>
      <c r="R556" s="37">
        <v>15.8</v>
      </c>
      <c r="S556" s="37">
        <v>14.7</v>
      </c>
      <c r="T556" s="37">
        <v>8.4</v>
      </c>
      <c r="U556" s="37">
        <v>4.2</v>
      </c>
      <c r="V556" s="37">
        <v>0</v>
      </c>
      <c r="W556" s="37">
        <v>15.8</v>
      </c>
      <c r="X556" s="37">
        <v>11.6</v>
      </c>
      <c r="Y556" s="37">
        <v>10.5</v>
      </c>
      <c r="Z556" s="37">
        <v>10.5</v>
      </c>
      <c r="AA556" s="37">
        <v>12.1</v>
      </c>
      <c r="AB556" s="37">
        <v>13.7</v>
      </c>
      <c r="AC556" s="37">
        <v>13.7</v>
      </c>
      <c r="AD556" s="37">
        <v>5.3</v>
      </c>
      <c r="AE556" s="37">
        <v>95.1</v>
      </c>
      <c r="AF556" s="37">
        <v>7.4</v>
      </c>
      <c r="AG556" s="37">
        <v>58.9</v>
      </c>
      <c r="AH556" s="37">
        <v>12.6</v>
      </c>
      <c r="AI556" s="37">
        <v>19.399999999999999</v>
      </c>
      <c r="AJ556" s="37">
        <v>26.8</v>
      </c>
      <c r="AK556" s="37">
        <v>11.6</v>
      </c>
      <c r="AL556" s="37">
        <v>18.899999999999999</v>
      </c>
      <c r="AM556" s="37">
        <v>120.3</v>
      </c>
      <c r="AN556" s="37">
        <v>6.3</v>
      </c>
      <c r="AO556" s="37">
        <v>14.7</v>
      </c>
      <c r="AP556" s="37">
        <v>27.9</v>
      </c>
      <c r="AQ556" s="37">
        <v>33.6</v>
      </c>
      <c r="AR556" s="37">
        <v>13.7</v>
      </c>
      <c r="AS556" s="37">
        <v>15.2</v>
      </c>
      <c r="AT556" s="37">
        <v>5.3</v>
      </c>
      <c r="AU556" s="37">
        <v>18.399999999999999</v>
      </c>
      <c r="AV556" s="37">
        <v>3.2</v>
      </c>
      <c r="AW556" s="37">
        <v>2.1</v>
      </c>
      <c r="AX556" s="37">
        <v>10.5</v>
      </c>
      <c r="AY556" s="37">
        <v>5.3</v>
      </c>
      <c r="AZ556" s="37">
        <v>4.2</v>
      </c>
      <c r="BA556" s="37">
        <v>10.5</v>
      </c>
      <c r="BB556" s="37">
        <v>14.2</v>
      </c>
      <c r="BC556" s="37">
        <v>10.5</v>
      </c>
      <c r="BD556" s="37">
        <v>36.299999999999997</v>
      </c>
      <c r="BE556" s="37">
        <v>12.1</v>
      </c>
      <c r="BF556" s="37">
        <v>35.200000000000003</v>
      </c>
      <c r="BG556" s="37">
        <v>1065.7</v>
      </c>
      <c r="BH556" s="37">
        <v>1000</v>
      </c>
      <c r="BI556" s="37">
        <v>-65.7</v>
      </c>
      <c r="BJ556" s="37">
        <v>-6.57</v>
      </c>
    </row>
    <row r="557" spans="1:62" ht="16.2" thickBot="1" x14ac:dyDescent="0.35">
      <c r="A557" s="36" t="s">
        <v>511</v>
      </c>
      <c r="B557" s="37">
        <v>10.5</v>
      </c>
      <c r="C557" s="37">
        <v>4.2</v>
      </c>
      <c r="D557" s="37">
        <v>8.4</v>
      </c>
      <c r="E557" s="37">
        <v>4.2</v>
      </c>
      <c r="F557" s="37">
        <v>1.1000000000000001</v>
      </c>
      <c r="G557" s="37">
        <v>2.1</v>
      </c>
      <c r="H557" s="37">
        <v>93.5</v>
      </c>
      <c r="I557" s="37">
        <v>10.5</v>
      </c>
      <c r="J557" s="37">
        <v>3.2</v>
      </c>
      <c r="K557" s="37">
        <v>4.2</v>
      </c>
      <c r="L557" s="37">
        <v>12.6</v>
      </c>
      <c r="M557" s="37">
        <v>20.5</v>
      </c>
      <c r="N557" s="37">
        <v>10</v>
      </c>
      <c r="O557" s="37">
        <v>3.2</v>
      </c>
      <c r="P557" s="37">
        <v>5.3</v>
      </c>
      <c r="Q557" s="37">
        <v>20</v>
      </c>
      <c r="R557" s="37">
        <v>10.5</v>
      </c>
      <c r="S557" s="37">
        <v>11.6</v>
      </c>
      <c r="T557" s="37">
        <v>7.4</v>
      </c>
      <c r="U557" s="37">
        <v>4.2</v>
      </c>
      <c r="V557" s="37">
        <v>0</v>
      </c>
      <c r="W557" s="37">
        <v>8.4</v>
      </c>
      <c r="X557" s="37">
        <v>5.3</v>
      </c>
      <c r="Y557" s="37">
        <v>8.4</v>
      </c>
      <c r="Z557" s="37">
        <v>3.2</v>
      </c>
      <c r="AA557" s="37">
        <v>8.9</v>
      </c>
      <c r="AB557" s="37">
        <v>2.1</v>
      </c>
      <c r="AC557" s="37">
        <v>4.2</v>
      </c>
      <c r="AD557" s="37">
        <v>7.4</v>
      </c>
      <c r="AE557" s="37">
        <v>94.1</v>
      </c>
      <c r="AF557" s="37">
        <v>6.3</v>
      </c>
      <c r="AG557" s="37">
        <v>58.9</v>
      </c>
      <c r="AH557" s="37">
        <v>13.7</v>
      </c>
      <c r="AI557" s="37">
        <v>17.3</v>
      </c>
      <c r="AJ557" s="37">
        <v>27.9</v>
      </c>
      <c r="AK557" s="37">
        <v>3.2</v>
      </c>
      <c r="AL557" s="37">
        <v>18.899999999999999</v>
      </c>
      <c r="AM557" s="37">
        <v>119.3</v>
      </c>
      <c r="AN557" s="37">
        <v>4.2</v>
      </c>
      <c r="AO557" s="37">
        <v>12.6</v>
      </c>
      <c r="AP557" s="37">
        <v>68.8</v>
      </c>
      <c r="AQ557" s="37">
        <v>33.6</v>
      </c>
      <c r="AR557" s="37">
        <v>9.5</v>
      </c>
      <c r="AS557" s="37">
        <v>15.2</v>
      </c>
      <c r="AT557" s="37">
        <v>6.3</v>
      </c>
      <c r="AU557" s="37">
        <v>19.399999999999999</v>
      </c>
      <c r="AV557" s="37">
        <v>3.2</v>
      </c>
      <c r="AW557" s="37">
        <v>4.2</v>
      </c>
      <c r="AX557" s="37">
        <v>10.5</v>
      </c>
      <c r="AY557" s="37">
        <v>4.2</v>
      </c>
      <c r="AZ557" s="37">
        <v>13.1</v>
      </c>
      <c r="BA557" s="37">
        <v>8.4</v>
      </c>
      <c r="BB557" s="37">
        <v>14.2</v>
      </c>
      <c r="BC557" s="37">
        <v>13.7</v>
      </c>
      <c r="BD557" s="37">
        <v>35.200000000000003</v>
      </c>
      <c r="BE557" s="37">
        <v>12.1</v>
      </c>
      <c r="BF557" s="37">
        <v>36.299999999999997</v>
      </c>
      <c r="BG557" s="37">
        <v>979</v>
      </c>
      <c r="BH557" s="37">
        <v>1000</v>
      </c>
      <c r="BI557" s="37">
        <v>21</v>
      </c>
      <c r="BJ557" s="37">
        <v>2.1</v>
      </c>
    </row>
    <row r="558" spans="1:62" ht="16.2" thickBot="1" x14ac:dyDescent="0.35">
      <c r="A558" s="36" t="s">
        <v>512</v>
      </c>
      <c r="B558" s="37">
        <v>6.3</v>
      </c>
      <c r="C558" s="37">
        <v>4.2</v>
      </c>
      <c r="D558" s="37">
        <v>9.5</v>
      </c>
      <c r="E558" s="37">
        <v>0</v>
      </c>
      <c r="F558" s="37">
        <v>1.1000000000000001</v>
      </c>
      <c r="G558" s="37">
        <v>1.1000000000000001</v>
      </c>
      <c r="H558" s="37">
        <v>93.5</v>
      </c>
      <c r="I558" s="37">
        <v>8.4</v>
      </c>
      <c r="J558" s="37">
        <v>3.2</v>
      </c>
      <c r="K558" s="37">
        <v>5.3</v>
      </c>
      <c r="L558" s="37">
        <v>14.7</v>
      </c>
      <c r="M558" s="37">
        <v>20.5</v>
      </c>
      <c r="N558" s="37">
        <v>10</v>
      </c>
      <c r="O558" s="37">
        <v>3.2</v>
      </c>
      <c r="P558" s="37">
        <v>4.2</v>
      </c>
      <c r="Q558" s="37">
        <v>20</v>
      </c>
      <c r="R558" s="37">
        <v>13.7</v>
      </c>
      <c r="S558" s="37">
        <v>18.899999999999999</v>
      </c>
      <c r="T558" s="37">
        <v>7.4</v>
      </c>
      <c r="U558" s="37">
        <v>4.2</v>
      </c>
      <c r="V558" s="37">
        <v>0</v>
      </c>
      <c r="W558" s="37">
        <v>8.4</v>
      </c>
      <c r="X558" s="37">
        <v>8.4</v>
      </c>
      <c r="Y558" s="37">
        <v>5.3</v>
      </c>
      <c r="Z558" s="37">
        <v>4.2</v>
      </c>
      <c r="AA558" s="37">
        <v>8.9</v>
      </c>
      <c r="AB558" s="37">
        <v>1.1000000000000001</v>
      </c>
      <c r="AC558" s="37">
        <v>3.2</v>
      </c>
      <c r="AD558" s="37">
        <v>8.4</v>
      </c>
      <c r="AE558" s="37">
        <v>94.1</v>
      </c>
      <c r="AF558" s="37">
        <v>6.3</v>
      </c>
      <c r="AG558" s="37">
        <v>59.9</v>
      </c>
      <c r="AH558" s="37">
        <v>13.7</v>
      </c>
      <c r="AI558" s="37">
        <v>17.3</v>
      </c>
      <c r="AJ558" s="37">
        <v>49.9</v>
      </c>
      <c r="AK558" s="37">
        <v>2.1</v>
      </c>
      <c r="AL558" s="37">
        <v>18.899999999999999</v>
      </c>
      <c r="AM558" s="37">
        <v>120.3</v>
      </c>
      <c r="AN558" s="37">
        <v>4.2</v>
      </c>
      <c r="AO558" s="37">
        <v>12.6</v>
      </c>
      <c r="AP558" s="37">
        <v>78.8</v>
      </c>
      <c r="AQ558" s="37">
        <v>33.6</v>
      </c>
      <c r="AR558" s="37">
        <v>9.5</v>
      </c>
      <c r="AS558" s="37">
        <v>16.3</v>
      </c>
      <c r="AT558" s="37">
        <v>5.3</v>
      </c>
      <c r="AU558" s="37">
        <v>19.399999999999999</v>
      </c>
      <c r="AV558" s="37">
        <v>2.1</v>
      </c>
      <c r="AW558" s="37">
        <v>4.2</v>
      </c>
      <c r="AX558" s="37">
        <v>4.2</v>
      </c>
      <c r="AY558" s="37">
        <v>5.3</v>
      </c>
      <c r="AZ558" s="37">
        <v>4.2</v>
      </c>
      <c r="BA558" s="37">
        <v>4.2</v>
      </c>
      <c r="BB558" s="37">
        <v>16.3</v>
      </c>
      <c r="BC558" s="37">
        <v>8.4</v>
      </c>
      <c r="BD558" s="37">
        <v>35.200000000000003</v>
      </c>
      <c r="BE558" s="37">
        <v>12.1</v>
      </c>
      <c r="BF558" s="37">
        <v>35.200000000000003</v>
      </c>
      <c r="BG558" s="37">
        <v>990.6</v>
      </c>
      <c r="BH558" s="37">
        <v>1000</v>
      </c>
      <c r="BI558" s="37">
        <v>9.4</v>
      </c>
      <c r="BJ558" s="37">
        <v>0.94</v>
      </c>
    </row>
    <row r="559" spans="1:62" ht="16.2" thickBot="1" x14ac:dyDescent="0.35">
      <c r="A559" s="36" t="s">
        <v>513</v>
      </c>
      <c r="B559" s="37">
        <v>4.2</v>
      </c>
      <c r="C559" s="37">
        <v>4.2</v>
      </c>
      <c r="D559" s="37">
        <v>8.4</v>
      </c>
      <c r="E559" s="37">
        <v>0</v>
      </c>
      <c r="F559" s="37">
        <v>1.1000000000000001</v>
      </c>
      <c r="G559" s="37">
        <v>2.1</v>
      </c>
      <c r="H559" s="37">
        <v>96.7</v>
      </c>
      <c r="I559" s="37">
        <v>8.4</v>
      </c>
      <c r="J559" s="37">
        <v>3.2</v>
      </c>
      <c r="K559" s="37">
        <v>4.2</v>
      </c>
      <c r="L559" s="37">
        <v>12.6</v>
      </c>
      <c r="M559" s="37">
        <v>20.5</v>
      </c>
      <c r="N559" s="37">
        <v>10</v>
      </c>
      <c r="O559" s="37">
        <v>4.2</v>
      </c>
      <c r="P559" s="37">
        <v>4.2</v>
      </c>
      <c r="Q559" s="37">
        <v>20</v>
      </c>
      <c r="R559" s="37">
        <v>10.5</v>
      </c>
      <c r="S559" s="37">
        <v>12.6</v>
      </c>
      <c r="T559" s="37">
        <v>8.4</v>
      </c>
      <c r="U559" s="37">
        <v>3.2</v>
      </c>
      <c r="V559" s="37">
        <v>0</v>
      </c>
      <c r="W559" s="37">
        <v>8.4</v>
      </c>
      <c r="X559" s="37">
        <v>15.8</v>
      </c>
      <c r="Y559" s="37">
        <v>11.6</v>
      </c>
      <c r="Z559" s="37">
        <v>5.3</v>
      </c>
      <c r="AA559" s="37">
        <v>10</v>
      </c>
      <c r="AB559" s="37">
        <v>1.1000000000000001</v>
      </c>
      <c r="AC559" s="37">
        <v>4.2</v>
      </c>
      <c r="AD559" s="37">
        <v>3.2</v>
      </c>
      <c r="AE559" s="37">
        <v>94.1</v>
      </c>
      <c r="AF559" s="37">
        <v>6.3</v>
      </c>
      <c r="AG559" s="37">
        <v>59.9</v>
      </c>
      <c r="AH559" s="37">
        <v>13.7</v>
      </c>
      <c r="AI559" s="37">
        <v>17.3</v>
      </c>
      <c r="AJ559" s="37">
        <v>27.9</v>
      </c>
      <c r="AK559" s="37">
        <v>2.1</v>
      </c>
      <c r="AL559" s="37">
        <v>17.899999999999999</v>
      </c>
      <c r="AM559" s="37">
        <v>121.4</v>
      </c>
      <c r="AN559" s="37">
        <v>5.3</v>
      </c>
      <c r="AO559" s="37">
        <v>10.5</v>
      </c>
      <c r="AP559" s="37">
        <v>68.8</v>
      </c>
      <c r="AQ559" s="37">
        <v>33.6</v>
      </c>
      <c r="AR559" s="37">
        <v>7.4</v>
      </c>
      <c r="AS559" s="37">
        <v>16.3</v>
      </c>
      <c r="AT559" s="37">
        <v>5.3</v>
      </c>
      <c r="AU559" s="37">
        <v>55.7</v>
      </c>
      <c r="AV559" s="37">
        <v>3.2</v>
      </c>
      <c r="AW559" s="37">
        <v>3.2</v>
      </c>
      <c r="AX559" s="37">
        <v>2.1</v>
      </c>
      <c r="AY559" s="37">
        <v>8.4</v>
      </c>
      <c r="AZ559" s="37">
        <v>4.2</v>
      </c>
      <c r="BA559" s="37">
        <v>8.4</v>
      </c>
      <c r="BB559" s="37">
        <v>14.2</v>
      </c>
      <c r="BC559" s="37">
        <v>5.3</v>
      </c>
      <c r="BD559" s="37">
        <v>37.299999999999997</v>
      </c>
      <c r="BE559" s="37">
        <v>16.8</v>
      </c>
      <c r="BF559" s="37">
        <v>35.200000000000003</v>
      </c>
      <c r="BG559" s="37">
        <v>999.5</v>
      </c>
      <c r="BH559" s="37">
        <v>1000</v>
      </c>
      <c r="BI559" s="37">
        <v>0.5</v>
      </c>
      <c r="BJ559" s="37">
        <v>0.05</v>
      </c>
    </row>
    <row r="560" spans="1:62" ht="16.2" thickBot="1" x14ac:dyDescent="0.35">
      <c r="A560" s="36" t="s">
        <v>514</v>
      </c>
      <c r="B560" s="37">
        <v>3.2</v>
      </c>
      <c r="C560" s="37">
        <v>5.3</v>
      </c>
      <c r="D560" s="37">
        <v>12.6</v>
      </c>
      <c r="E560" s="37">
        <v>1.1000000000000001</v>
      </c>
      <c r="F560" s="37">
        <v>2.1</v>
      </c>
      <c r="G560" s="37">
        <v>4.2</v>
      </c>
      <c r="H560" s="37">
        <v>94.6</v>
      </c>
      <c r="I560" s="37">
        <v>10.5</v>
      </c>
      <c r="J560" s="37">
        <v>4.2</v>
      </c>
      <c r="K560" s="37">
        <v>7.4</v>
      </c>
      <c r="L560" s="37">
        <v>14.7</v>
      </c>
      <c r="M560" s="37">
        <v>20.5</v>
      </c>
      <c r="N560" s="37">
        <v>10</v>
      </c>
      <c r="O560" s="37">
        <v>4.2</v>
      </c>
      <c r="P560" s="37">
        <v>5.3</v>
      </c>
      <c r="Q560" s="37">
        <v>21</v>
      </c>
      <c r="R560" s="37">
        <v>12.6</v>
      </c>
      <c r="S560" s="37">
        <v>13.7</v>
      </c>
      <c r="T560" s="37">
        <v>7.4</v>
      </c>
      <c r="U560" s="37">
        <v>4.2</v>
      </c>
      <c r="V560" s="37">
        <v>3.7</v>
      </c>
      <c r="W560" s="37">
        <v>8.4</v>
      </c>
      <c r="X560" s="37">
        <v>5.3</v>
      </c>
      <c r="Y560" s="37">
        <v>4.2</v>
      </c>
      <c r="Z560" s="37">
        <v>3.2</v>
      </c>
      <c r="AA560" s="37">
        <v>8.9</v>
      </c>
      <c r="AB560" s="37">
        <v>3.2</v>
      </c>
      <c r="AC560" s="37">
        <v>4.2</v>
      </c>
      <c r="AD560" s="37">
        <v>2.1</v>
      </c>
      <c r="AE560" s="37">
        <v>94.1</v>
      </c>
      <c r="AF560" s="37">
        <v>5.3</v>
      </c>
      <c r="AG560" s="37">
        <v>58.9</v>
      </c>
      <c r="AH560" s="37">
        <v>13.7</v>
      </c>
      <c r="AI560" s="37">
        <v>17.3</v>
      </c>
      <c r="AJ560" s="37">
        <v>26.8</v>
      </c>
      <c r="AK560" s="37">
        <v>4.2</v>
      </c>
      <c r="AL560" s="37">
        <v>17.899999999999999</v>
      </c>
      <c r="AM560" s="37">
        <v>122.4</v>
      </c>
      <c r="AN560" s="37">
        <v>3.2</v>
      </c>
      <c r="AO560" s="37">
        <v>10.5</v>
      </c>
      <c r="AP560" s="37">
        <v>68.8</v>
      </c>
      <c r="AQ560" s="37">
        <v>33.6</v>
      </c>
      <c r="AR560" s="37">
        <v>7.4</v>
      </c>
      <c r="AS560" s="37">
        <v>15.2</v>
      </c>
      <c r="AT560" s="37">
        <v>5.3</v>
      </c>
      <c r="AU560" s="37">
        <v>55.7</v>
      </c>
      <c r="AV560" s="37">
        <v>3.2</v>
      </c>
      <c r="AW560" s="37">
        <v>3.2</v>
      </c>
      <c r="AX560" s="37">
        <v>10.5</v>
      </c>
      <c r="AY560" s="37">
        <v>4.2</v>
      </c>
      <c r="AZ560" s="37">
        <v>4.2</v>
      </c>
      <c r="BA560" s="37">
        <v>1.1000000000000001</v>
      </c>
      <c r="BB560" s="37">
        <v>15.2</v>
      </c>
      <c r="BC560" s="37">
        <v>4.2</v>
      </c>
      <c r="BD560" s="37">
        <v>35.200000000000003</v>
      </c>
      <c r="BE560" s="37">
        <v>4.2</v>
      </c>
      <c r="BF560" s="37">
        <v>36.299999999999997</v>
      </c>
      <c r="BG560" s="37">
        <v>983.2</v>
      </c>
      <c r="BH560" s="37">
        <v>1000</v>
      </c>
      <c r="BI560" s="37">
        <v>16.8</v>
      </c>
      <c r="BJ560" s="37">
        <v>1.68</v>
      </c>
    </row>
    <row r="561" spans="1:62" ht="16.2" thickBot="1" x14ac:dyDescent="0.35">
      <c r="A561" s="36" t="s">
        <v>515</v>
      </c>
      <c r="B561" s="37">
        <v>4.2</v>
      </c>
      <c r="C561" s="37">
        <v>4.2</v>
      </c>
      <c r="D561" s="37">
        <v>8.4</v>
      </c>
      <c r="E561" s="37">
        <v>0</v>
      </c>
      <c r="F561" s="37">
        <v>1.1000000000000001</v>
      </c>
      <c r="G561" s="37">
        <v>2.1</v>
      </c>
      <c r="H561" s="37">
        <v>93.5</v>
      </c>
      <c r="I561" s="37">
        <v>8.4</v>
      </c>
      <c r="J561" s="37">
        <v>4.2</v>
      </c>
      <c r="K561" s="37">
        <v>4.2</v>
      </c>
      <c r="L561" s="37">
        <v>13.7</v>
      </c>
      <c r="M561" s="37">
        <v>20.5</v>
      </c>
      <c r="N561" s="37">
        <v>10</v>
      </c>
      <c r="O561" s="37">
        <v>4.2</v>
      </c>
      <c r="P561" s="37">
        <v>5.3</v>
      </c>
      <c r="Q561" s="37">
        <v>21</v>
      </c>
      <c r="R561" s="37">
        <v>10.5</v>
      </c>
      <c r="S561" s="37">
        <v>11.6</v>
      </c>
      <c r="T561" s="37">
        <v>7.4</v>
      </c>
      <c r="U561" s="37">
        <v>4.2</v>
      </c>
      <c r="V561" s="37">
        <v>3.7</v>
      </c>
      <c r="W561" s="37">
        <v>8.4</v>
      </c>
      <c r="X561" s="37">
        <v>6.3</v>
      </c>
      <c r="Y561" s="37">
        <v>4.2</v>
      </c>
      <c r="Z561" s="37">
        <v>4.2</v>
      </c>
      <c r="AA561" s="37">
        <v>10</v>
      </c>
      <c r="AB561" s="37">
        <v>1.1000000000000001</v>
      </c>
      <c r="AC561" s="37">
        <v>4.2</v>
      </c>
      <c r="AD561" s="37">
        <v>1.1000000000000001</v>
      </c>
      <c r="AE561" s="37">
        <v>95.1</v>
      </c>
      <c r="AF561" s="37">
        <v>5.3</v>
      </c>
      <c r="AG561" s="37">
        <v>58.9</v>
      </c>
      <c r="AH561" s="37">
        <v>14.7</v>
      </c>
      <c r="AI561" s="37">
        <v>18.399999999999999</v>
      </c>
      <c r="AJ561" s="37">
        <v>26.8</v>
      </c>
      <c r="AK561" s="37">
        <v>2.1</v>
      </c>
      <c r="AL561" s="37">
        <v>18.899999999999999</v>
      </c>
      <c r="AM561" s="37">
        <v>119.3</v>
      </c>
      <c r="AN561" s="37">
        <v>4.2</v>
      </c>
      <c r="AO561" s="37">
        <v>10.5</v>
      </c>
      <c r="AP561" s="37">
        <v>27.9</v>
      </c>
      <c r="AQ561" s="37">
        <v>33.6</v>
      </c>
      <c r="AR561" s="37">
        <v>7.4</v>
      </c>
      <c r="AS561" s="37">
        <v>15.2</v>
      </c>
      <c r="AT561" s="37">
        <v>5.3</v>
      </c>
      <c r="AU561" s="37">
        <v>18.399999999999999</v>
      </c>
      <c r="AV561" s="37">
        <v>2.1</v>
      </c>
      <c r="AW561" s="37">
        <v>2.1</v>
      </c>
      <c r="AX561" s="37">
        <v>9.5</v>
      </c>
      <c r="AY561" s="37">
        <v>5.3</v>
      </c>
      <c r="AZ561" s="37">
        <v>4.2</v>
      </c>
      <c r="BA561" s="37">
        <v>1.1000000000000001</v>
      </c>
      <c r="BB561" s="37">
        <v>15.2</v>
      </c>
      <c r="BC561" s="37">
        <v>5.3</v>
      </c>
      <c r="BD561" s="37">
        <v>35.200000000000003</v>
      </c>
      <c r="BE561" s="37">
        <v>16.8</v>
      </c>
      <c r="BF561" s="37">
        <v>35.200000000000003</v>
      </c>
      <c r="BG561" s="37">
        <v>895.5</v>
      </c>
      <c r="BH561" s="37">
        <v>1000</v>
      </c>
      <c r="BI561" s="37">
        <v>104.5</v>
      </c>
      <c r="BJ561" s="37">
        <v>10.45</v>
      </c>
    </row>
    <row r="562" spans="1:62" ht="16.2" thickBot="1" x14ac:dyDescent="0.35">
      <c r="A562" s="36" t="s">
        <v>516</v>
      </c>
      <c r="B562" s="37">
        <v>6.3</v>
      </c>
      <c r="C562" s="37">
        <v>8.4</v>
      </c>
      <c r="D562" s="37">
        <v>12.6</v>
      </c>
      <c r="E562" s="37">
        <v>1.1000000000000001</v>
      </c>
      <c r="F562" s="37">
        <v>2.1</v>
      </c>
      <c r="G562" s="37">
        <v>7.4</v>
      </c>
      <c r="H562" s="37">
        <v>93.5</v>
      </c>
      <c r="I562" s="37">
        <v>7.4</v>
      </c>
      <c r="J562" s="37">
        <v>5.3</v>
      </c>
      <c r="K562" s="37">
        <v>9.5</v>
      </c>
      <c r="L562" s="37">
        <v>13.7</v>
      </c>
      <c r="M562" s="37">
        <v>22.6</v>
      </c>
      <c r="N562" s="37">
        <v>11</v>
      </c>
      <c r="O562" s="37">
        <v>4.2</v>
      </c>
      <c r="P562" s="37">
        <v>4.2</v>
      </c>
      <c r="Q562" s="37">
        <v>27.3</v>
      </c>
      <c r="R562" s="37">
        <v>13.7</v>
      </c>
      <c r="S562" s="37">
        <v>14.7</v>
      </c>
      <c r="T562" s="37">
        <v>7.4</v>
      </c>
      <c r="U562" s="37">
        <v>4.2</v>
      </c>
      <c r="V562" s="37">
        <v>0</v>
      </c>
      <c r="W562" s="37">
        <v>10.5</v>
      </c>
      <c r="X562" s="37">
        <v>6.3</v>
      </c>
      <c r="Y562" s="37">
        <v>4.2</v>
      </c>
      <c r="Z562" s="37">
        <v>4.2</v>
      </c>
      <c r="AA562" s="37">
        <v>8.9</v>
      </c>
      <c r="AB562" s="37">
        <v>2.1</v>
      </c>
      <c r="AC562" s="37">
        <v>3.2</v>
      </c>
      <c r="AD562" s="37">
        <v>31</v>
      </c>
      <c r="AE562" s="37">
        <v>95.1</v>
      </c>
      <c r="AF562" s="37">
        <v>13.7</v>
      </c>
      <c r="AG562" s="37">
        <v>58.9</v>
      </c>
      <c r="AH562" s="37">
        <v>22.1</v>
      </c>
      <c r="AI562" s="37">
        <v>17.3</v>
      </c>
      <c r="AJ562" s="37">
        <v>26.8</v>
      </c>
      <c r="AK562" s="37">
        <v>3.2</v>
      </c>
      <c r="AL562" s="37">
        <v>18.899999999999999</v>
      </c>
      <c r="AM562" s="37">
        <v>122.4</v>
      </c>
      <c r="AN562" s="37">
        <v>3.2</v>
      </c>
      <c r="AO562" s="37">
        <v>10.5</v>
      </c>
      <c r="AP562" s="37">
        <v>68.8</v>
      </c>
      <c r="AQ562" s="37">
        <v>33.6</v>
      </c>
      <c r="AR562" s="37">
        <v>7.4</v>
      </c>
      <c r="AS562" s="37">
        <v>17.3</v>
      </c>
      <c r="AT562" s="37">
        <v>8.4</v>
      </c>
      <c r="AU562" s="37">
        <v>19.399999999999999</v>
      </c>
      <c r="AV562" s="37">
        <v>3.2</v>
      </c>
      <c r="AW562" s="37">
        <v>2.1</v>
      </c>
      <c r="AX562" s="37">
        <v>10.5</v>
      </c>
      <c r="AY562" s="37">
        <v>5.3</v>
      </c>
      <c r="AZ562" s="37">
        <v>12.1</v>
      </c>
      <c r="BA562" s="37">
        <v>2.1</v>
      </c>
      <c r="BB562" s="37">
        <v>15.2</v>
      </c>
      <c r="BC562" s="37">
        <v>10.5</v>
      </c>
      <c r="BD562" s="37">
        <v>35.200000000000003</v>
      </c>
      <c r="BE562" s="37">
        <v>12.1</v>
      </c>
      <c r="BF562" s="37">
        <v>37.299999999999997</v>
      </c>
      <c r="BG562" s="37">
        <v>1039.5</v>
      </c>
      <c r="BH562" s="37">
        <v>1000</v>
      </c>
      <c r="BI562" s="37">
        <v>-39.5</v>
      </c>
      <c r="BJ562" s="37">
        <v>-3.95</v>
      </c>
    </row>
    <row r="563" spans="1:62" ht="16.2" thickBot="1" x14ac:dyDescent="0.35">
      <c r="A563" s="36" t="s">
        <v>517</v>
      </c>
      <c r="B563" s="37">
        <v>3.2</v>
      </c>
      <c r="C563" s="37">
        <v>4.2</v>
      </c>
      <c r="D563" s="37">
        <v>9.5</v>
      </c>
      <c r="E563" s="37">
        <v>0</v>
      </c>
      <c r="F563" s="37">
        <v>1.1000000000000001</v>
      </c>
      <c r="G563" s="37">
        <v>2.1</v>
      </c>
      <c r="H563" s="37">
        <v>93.5</v>
      </c>
      <c r="I563" s="37">
        <v>9.5</v>
      </c>
      <c r="J563" s="37">
        <v>3.2</v>
      </c>
      <c r="K563" s="37">
        <v>4.2</v>
      </c>
      <c r="L563" s="37">
        <v>14.7</v>
      </c>
      <c r="M563" s="37">
        <v>20.5</v>
      </c>
      <c r="N563" s="37">
        <v>10</v>
      </c>
      <c r="O563" s="37">
        <v>4.2</v>
      </c>
      <c r="P563" s="37">
        <v>4.2</v>
      </c>
      <c r="Q563" s="37">
        <v>21</v>
      </c>
      <c r="R563" s="37">
        <v>10.5</v>
      </c>
      <c r="S563" s="37">
        <v>12.6</v>
      </c>
      <c r="T563" s="37">
        <v>7.4</v>
      </c>
      <c r="U563" s="37">
        <v>3.2</v>
      </c>
      <c r="V563" s="37">
        <v>0</v>
      </c>
      <c r="W563" s="37">
        <v>8.4</v>
      </c>
      <c r="X563" s="37">
        <v>11.6</v>
      </c>
      <c r="Y563" s="37">
        <v>4.2</v>
      </c>
      <c r="Z563" s="37">
        <v>5.3</v>
      </c>
      <c r="AA563" s="37">
        <v>12.1</v>
      </c>
      <c r="AB563" s="37">
        <v>1.1000000000000001</v>
      </c>
      <c r="AC563" s="37">
        <v>4.2</v>
      </c>
      <c r="AD563" s="37">
        <v>4.2</v>
      </c>
      <c r="AE563" s="37">
        <v>95.1</v>
      </c>
      <c r="AF563" s="37">
        <v>4.2</v>
      </c>
      <c r="AG563" s="37">
        <v>58.9</v>
      </c>
      <c r="AH563" s="37">
        <v>13.7</v>
      </c>
      <c r="AI563" s="37">
        <v>18.399999999999999</v>
      </c>
      <c r="AJ563" s="37">
        <v>28.9</v>
      </c>
      <c r="AK563" s="37">
        <v>2.1</v>
      </c>
      <c r="AL563" s="37">
        <v>18.899999999999999</v>
      </c>
      <c r="AM563" s="37">
        <v>120.3</v>
      </c>
      <c r="AN563" s="37">
        <v>5.3</v>
      </c>
      <c r="AO563" s="37">
        <v>11.6</v>
      </c>
      <c r="AP563" s="37">
        <v>68.8</v>
      </c>
      <c r="AQ563" s="37">
        <v>33.6</v>
      </c>
      <c r="AR563" s="37">
        <v>7.4</v>
      </c>
      <c r="AS563" s="37">
        <v>15.2</v>
      </c>
      <c r="AT563" s="37">
        <v>5.3</v>
      </c>
      <c r="AU563" s="37">
        <v>19.399999999999999</v>
      </c>
      <c r="AV563" s="37">
        <v>2.1</v>
      </c>
      <c r="AW563" s="37">
        <v>8.4</v>
      </c>
      <c r="AX563" s="37">
        <v>5.3</v>
      </c>
      <c r="AY563" s="37">
        <v>9.5</v>
      </c>
      <c r="AZ563" s="37">
        <v>4.2</v>
      </c>
      <c r="BA563" s="37">
        <v>5.3</v>
      </c>
      <c r="BB563" s="37">
        <v>14.2</v>
      </c>
      <c r="BC563" s="37">
        <v>4.2</v>
      </c>
      <c r="BD563" s="37">
        <v>37.299999999999997</v>
      </c>
      <c r="BE563" s="37">
        <v>15.8</v>
      </c>
      <c r="BF563" s="37">
        <v>35.200000000000003</v>
      </c>
      <c r="BG563" s="37">
        <v>958</v>
      </c>
      <c r="BH563" s="37">
        <v>1000</v>
      </c>
      <c r="BI563" s="37">
        <v>42</v>
      </c>
      <c r="BJ563" s="37">
        <v>4.2</v>
      </c>
    </row>
    <row r="564" spans="1:62" ht="16.2" thickBot="1" x14ac:dyDescent="0.35">
      <c r="A564" s="36" t="s">
        <v>518</v>
      </c>
      <c r="B564" s="37">
        <v>3.2</v>
      </c>
      <c r="C564" s="37">
        <v>4.2</v>
      </c>
      <c r="D564" s="37">
        <v>8.4</v>
      </c>
      <c r="E564" s="37">
        <v>0</v>
      </c>
      <c r="F564" s="37">
        <v>1.1000000000000001</v>
      </c>
      <c r="G564" s="37">
        <v>2.1</v>
      </c>
      <c r="H564" s="37">
        <v>95.6</v>
      </c>
      <c r="I564" s="37">
        <v>7.4</v>
      </c>
      <c r="J564" s="37">
        <v>3.2</v>
      </c>
      <c r="K564" s="37">
        <v>4.2</v>
      </c>
      <c r="L564" s="37">
        <v>13.7</v>
      </c>
      <c r="M564" s="37">
        <v>20.5</v>
      </c>
      <c r="N564" s="37">
        <v>4.2</v>
      </c>
      <c r="O564" s="37">
        <v>3.2</v>
      </c>
      <c r="P564" s="37">
        <v>5.3</v>
      </c>
      <c r="Q564" s="37">
        <v>20</v>
      </c>
      <c r="R564" s="37">
        <v>10.5</v>
      </c>
      <c r="S564" s="37">
        <v>11.6</v>
      </c>
      <c r="T564" s="37">
        <v>7.4</v>
      </c>
      <c r="U564" s="37">
        <v>3.2</v>
      </c>
      <c r="V564" s="37">
        <v>0</v>
      </c>
      <c r="W564" s="37">
        <v>9.5</v>
      </c>
      <c r="X564" s="37">
        <v>6.3</v>
      </c>
      <c r="Y564" s="37">
        <v>4.2</v>
      </c>
      <c r="Z564" s="37">
        <v>3.2</v>
      </c>
      <c r="AA564" s="37">
        <v>8.9</v>
      </c>
      <c r="AB564" s="37">
        <v>1.1000000000000001</v>
      </c>
      <c r="AC564" s="37">
        <v>3.2</v>
      </c>
      <c r="AD564" s="37">
        <v>2.1</v>
      </c>
      <c r="AE564" s="37">
        <v>94.1</v>
      </c>
      <c r="AF564" s="37">
        <v>5.3</v>
      </c>
      <c r="AG564" s="37">
        <v>57.8</v>
      </c>
      <c r="AH564" s="37">
        <v>13.7</v>
      </c>
      <c r="AI564" s="37">
        <v>18.399999999999999</v>
      </c>
      <c r="AJ564" s="37">
        <v>27.9</v>
      </c>
      <c r="AK564" s="37">
        <v>2.1</v>
      </c>
      <c r="AL564" s="37">
        <v>18.899999999999999</v>
      </c>
      <c r="AM564" s="37">
        <v>120.3</v>
      </c>
      <c r="AN564" s="37">
        <v>3.2</v>
      </c>
      <c r="AO564" s="37">
        <v>10.5</v>
      </c>
      <c r="AP564" s="37">
        <v>78.8</v>
      </c>
      <c r="AQ564" s="37">
        <v>33.6</v>
      </c>
      <c r="AR564" s="37">
        <v>8.4</v>
      </c>
      <c r="AS564" s="37">
        <v>15.2</v>
      </c>
      <c r="AT564" s="37">
        <v>5.3</v>
      </c>
      <c r="AU564" s="37">
        <v>19.399999999999999</v>
      </c>
      <c r="AV564" s="37">
        <v>2.1</v>
      </c>
      <c r="AW564" s="37">
        <v>3.2</v>
      </c>
      <c r="AX564" s="37">
        <v>2.1</v>
      </c>
      <c r="AY564" s="37">
        <v>5.3</v>
      </c>
      <c r="AZ564" s="37">
        <v>4.2</v>
      </c>
      <c r="BA564" s="37">
        <v>3.2</v>
      </c>
      <c r="BB564" s="37">
        <v>14.2</v>
      </c>
      <c r="BC564" s="37">
        <v>4.2</v>
      </c>
      <c r="BD564" s="37">
        <v>35.200000000000003</v>
      </c>
      <c r="BE564" s="37">
        <v>14.7</v>
      </c>
      <c r="BF564" s="37">
        <v>36.299999999999997</v>
      </c>
      <c r="BG564" s="37">
        <v>924.4</v>
      </c>
      <c r="BH564" s="37">
        <v>1000</v>
      </c>
      <c r="BI564" s="37">
        <v>75.599999999999994</v>
      </c>
      <c r="BJ564" s="37">
        <v>7.56</v>
      </c>
    </row>
    <row r="565" spans="1:62" ht="16.2" thickBot="1" x14ac:dyDescent="0.35">
      <c r="A565" s="36" t="s">
        <v>519</v>
      </c>
      <c r="B565" s="37">
        <v>4.2</v>
      </c>
      <c r="C565" s="37">
        <v>5.3</v>
      </c>
      <c r="D565" s="37">
        <v>9.5</v>
      </c>
      <c r="E565" s="37">
        <v>1.1000000000000001</v>
      </c>
      <c r="F565" s="37">
        <v>2.1</v>
      </c>
      <c r="G565" s="37">
        <v>6.3</v>
      </c>
      <c r="H565" s="37">
        <v>93.5</v>
      </c>
      <c r="I565" s="37">
        <v>8.4</v>
      </c>
      <c r="J565" s="37">
        <v>4.2</v>
      </c>
      <c r="K565" s="37">
        <v>7.4</v>
      </c>
      <c r="L565" s="37">
        <v>13.7</v>
      </c>
      <c r="M565" s="37">
        <v>19.399999999999999</v>
      </c>
      <c r="N565" s="37">
        <v>10</v>
      </c>
      <c r="O565" s="37">
        <v>4.2</v>
      </c>
      <c r="P565" s="37">
        <v>5.3</v>
      </c>
      <c r="Q565" s="37">
        <v>23.1</v>
      </c>
      <c r="R565" s="37">
        <v>10.5</v>
      </c>
      <c r="S565" s="37">
        <v>12.6</v>
      </c>
      <c r="T565" s="37">
        <v>7.4</v>
      </c>
      <c r="U565" s="37">
        <v>4.2</v>
      </c>
      <c r="V565" s="37">
        <v>0</v>
      </c>
      <c r="W565" s="37">
        <v>8.4</v>
      </c>
      <c r="X565" s="37">
        <v>6.3</v>
      </c>
      <c r="Y565" s="37">
        <v>4.2</v>
      </c>
      <c r="Z565" s="37">
        <v>5.3</v>
      </c>
      <c r="AA565" s="37">
        <v>10</v>
      </c>
      <c r="AB565" s="37">
        <v>3.2</v>
      </c>
      <c r="AC565" s="37">
        <v>4.2</v>
      </c>
      <c r="AD565" s="37">
        <v>3.2</v>
      </c>
      <c r="AE565" s="37">
        <v>94.1</v>
      </c>
      <c r="AF565" s="37">
        <v>5.3</v>
      </c>
      <c r="AG565" s="37">
        <v>58.9</v>
      </c>
      <c r="AH565" s="37">
        <v>18.899999999999999</v>
      </c>
      <c r="AI565" s="37">
        <v>17.3</v>
      </c>
      <c r="AJ565" s="37">
        <v>26.8</v>
      </c>
      <c r="AK565" s="37">
        <v>3.2</v>
      </c>
      <c r="AL565" s="37">
        <v>18.899999999999999</v>
      </c>
      <c r="AM565" s="37">
        <v>120.3</v>
      </c>
      <c r="AN565" s="37">
        <v>3.2</v>
      </c>
      <c r="AO565" s="37">
        <v>10.5</v>
      </c>
      <c r="AP565" s="37">
        <v>68.8</v>
      </c>
      <c r="AQ565" s="37">
        <v>33.6</v>
      </c>
      <c r="AR565" s="37">
        <v>7.4</v>
      </c>
      <c r="AS565" s="37">
        <v>20.5</v>
      </c>
      <c r="AT565" s="37">
        <v>6.3</v>
      </c>
      <c r="AU565" s="37">
        <v>18.399999999999999</v>
      </c>
      <c r="AV565" s="37">
        <v>2.1</v>
      </c>
      <c r="AW565" s="37">
        <v>3.2</v>
      </c>
      <c r="AX565" s="37">
        <v>11.6</v>
      </c>
      <c r="AY565" s="37">
        <v>4.2</v>
      </c>
      <c r="AZ565" s="37">
        <v>4.2</v>
      </c>
      <c r="BA565" s="37">
        <v>3.2</v>
      </c>
      <c r="BB565" s="37">
        <v>14.2</v>
      </c>
      <c r="BC565" s="37">
        <v>5.3</v>
      </c>
      <c r="BD565" s="37">
        <v>37.299999999999997</v>
      </c>
      <c r="BE565" s="37">
        <v>15.8</v>
      </c>
      <c r="BF565" s="37">
        <v>35.200000000000003</v>
      </c>
      <c r="BG565" s="37">
        <v>965.4</v>
      </c>
      <c r="BH565" s="37">
        <v>1000</v>
      </c>
      <c r="BI565" s="37">
        <v>34.6</v>
      </c>
      <c r="BJ565" s="37">
        <v>3.46</v>
      </c>
    </row>
    <row r="566" spans="1:62" ht="16.2" thickBot="1" x14ac:dyDescent="0.35">
      <c r="A566" s="36" t="s">
        <v>520</v>
      </c>
      <c r="B566" s="37">
        <v>8.4</v>
      </c>
      <c r="C566" s="37">
        <v>4.2</v>
      </c>
      <c r="D566" s="37">
        <v>8.4</v>
      </c>
      <c r="E566" s="37">
        <v>0</v>
      </c>
      <c r="F566" s="37">
        <v>1.1000000000000001</v>
      </c>
      <c r="G566" s="37">
        <v>2.1</v>
      </c>
      <c r="H566" s="37">
        <v>94.6</v>
      </c>
      <c r="I566" s="37">
        <v>8.4</v>
      </c>
      <c r="J566" s="37">
        <v>3.2</v>
      </c>
      <c r="K566" s="37">
        <v>4.2</v>
      </c>
      <c r="L566" s="37">
        <v>13.7</v>
      </c>
      <c r="M566" s="37">
        <v>22.6</v>
      </c>
      <c r="N566" s="37">
        <v>10</v>
      </c>
      <c r="O566" s="37">
        <v>3.2</v>
      </c>
      <c r="P566" s="37">
        <v>5.3</v>
      </c>
      <c r="Q566" s="37">
        <v>21</v>
      </c>
      <c r="R566" s="37">
        <v>10.5</v>
      </c>
      <c r="S566" s="37">
        <v>11.6</v>
      </c>
      <c r="T566" s="37">
        <v>7.4</v>
      </c>
      <c r="U566" s="37">
        <v>4.2</v>
      </c>
      <c r="V566" s="37">
        <v>0</v>
      </c>
      <c r="W566" s="37">
        <v>9.5</v>
      </c>
      <c r="X566" s="37">
        <v>7.4</v>
      </c>
      <c r="Y566" s="37">
        <v>5.3</v>
      </c>
      <c r="Z566" s="37">
        <v>5.3</v>
      </c>
      <c r="AA566" s="37">
        <v>11</v>
      </c>
      <c r="AB566" s="37">
        <v>2.1</v>
      </c>
      <c r="AC566" s="37">
        <v>4.2</v>
      </c>
      <c r="AD566" s="37">
        <v>6.3</v>
      </c>
      <c r="AE566" s="37">
        <v>95.1</v>
      </c>
      <c r="AF566" s="37">
        <v>6.3</v>
      </c>
      <c r="AG566" s="37">
        <v>64.599999999999994</v>
      </c>
      <c r="AH566" s="37">
        <v>15.8</v>
      </c>
      <c r="AI566" s="37">
        <v>17.3</v>
      </c>
      <c r="AJ566" s="37">
        <v>26.8</v>
      </c>
      <c r="AK566" s="37">
        <v>3.2</v>
      </c>
      <c r="AL566" s="37">
        <v>18.899999999999999</v>
      </c>
      <c r="AM566" s="37">
        <v>119.3</v>
      </c>
      <c r="AN566" s="37">
        <v>4.2</v>
      </c>
      <c r="AO566" s="37">
        <v>12.6</v>
      </c>
      <c r="AP566" s="37">
        <v>68.8</v>
      </c>
      <c r="AQ566" s="37">
        <v>32.6</v>
      </c>
      <c r="AR566" s="37">
        <v>7.4</v>
      </c>
      <c r="AS566" s="37">
        <v>15.2</v>
      </c>
      <c r="AT566" s="37">
        <v>6.3</v>
      </c>
      <c r="AU566" s="37">
        <v>18.399999999999999</v>
      </c>
      <c r="AV566" s="37">
        <v>3.2</v>
      </c>
      <c r="AW566" s="37">
        <v>4.2</v>
      </c>
      <c r="AX566" s="37">
        <v>10.5</v>
      </c>
      <c r="AY566" s="37">
        <v>5.3</v>
      </c>
      <c r="AZ566" s="37">
        <v>13.1</v>
      </c>
      <c r="BA566" s="37">
        <v>6.3</v>
      </c>
      <c r="BB566" s="37">
        <v>14.2</v>
      </c>
      <c r="BC566" s="37">
        <v>8.4</v>
      </c>
      <c r="BD566" s="37">
        <v>35.200000000000003</v>
      </c>
      <c r="BE566" s="37">
        <v>4.2</v>
      </c>
      <c r="BF566" s="37">
        <v>36.299999999999997</v>
      </c>
      <c r="BG566" s="37">
        <v>968.5</v>
      </c>
      <c r="BH566" s="37">
        <v>1000</v>
      </c>
      <c r="BI566" s="37">
        <v>31.5</v>
      </c>
      <c r="BJ566" s="37">
        <v>3.15</v>
      </c>
    </row>
    <row r="567" spans="1:62" ht="16.2" thickBot="1" x14ac:dyDescent="0.35">
      <c r="A567" s="36" t="s">
        <v>521</v>
      </c>
      <c r="B567" s="37">
        <v>4.2</v>
      </c>
      <c r="C567" s="37">
        <v>5.3</v>
      </c>
      <c r="D567" s="37">
        <v>8.4</v>
      </c>
      <c r="E567" s="37">
        <v>1.1000000000000001</v>
      </c>
      <c r="F567" s="37">
        <v>3.2</v>
      </c>
      <c r="G567" s="37">
        <v>3.2</v>
      </c>
      <c r="H567" s="37">
        <v>94.6</v>
      </c>
      <c r="I567" s="37">
        <v>11.6</v>
      </c>
      <c r="J567" s="37">
        <v>4.2</v>
      </c>
      <c r="K567" s="37">
        <v>7.4</v>
      </c>
      <c r="L567" s="37">
        <v>13.7</v>
      </c>
      <c r="M567" s="37">
        <v>20.5</v>
      </c>
      <c r="N567" s="37">
        <v>10</v>
      </c>
      <c r="O567" s="37">
        <v>4.2</v>
      </c>
      <c r="P567" s="37">
        <v>5.3</v>
      </c>
      <c r="Q567" s="37">
        <v>20</v>
      </c>
      <c r="R567" s="37">
        <v>13.7</v>
      </c>
      <c r="S567" s="37">
        <v>12.6</v>
      </c>
      <c r="T567" s="37">
        <v>7.4</v>
      </c>
      <c r="U567" s="37">
        <v>4.2</v>
      </c>
      <c r="V567" s="37">
        <v>3.7</v>
      </c>
      <c r="W567" s="37">
        <v>9.5</v>
      </c>
      <c r="X567" s="37">
        <v>8.4</v>
      </c>
      <c r="Y567" s="37">
        <v>8.4</v>
      </c>
      <c r="Z567" s="37">
        <v>7.4</v>
      </c>
      <c r="AA567" s="37">
        <v>12.1</v>
      </c>
      <c r="AB567" s="37">
        <v>5.3</v>
      </c>
      <c r="AC567" s="37">
        <v>5.3</v>
      </c>
      <c r="AD567" s="37">
        <v>1.1000000000000001</v>
      </c>
      <c r="AE567" s="37">
        <v>95.1</v>
      </c>
      <c r="AF567" s="37">
        <v>4.2</v>
      </c>
      <c r="AG567" s="37">
        <v>57.8</v>
      </c>
      <c r="AH567" s="37">
        <v>15.8</v>
      </c>
      <c r="AI567" s="37">
        <v>17.3</v>
      </c>
      <c r="AJ567" s="37">
        <v>27.9</v>
      </c>
      <c r="AK567" s="37">
        <v>4.2</v>
      </c>
      <c r="AL567" s="37">
        <v>17.899999999999999</v>
      </c>
      <c r="AM567" s="37">
        <v>119.3</v>
      </c>
      <c r="AN567" s="37">
        <v>3.2</v>
      </c>
      <c r="AO567" s="37">
        <v>14.7</v>
      </c>
      <c r="AP567" s="37">
        <v>78.8</v>
      </c>
      <c r="AQ567" s="37">
        <v>33.6</v>
      </c>
      <c r="AR567" s="37">
        <v>7.4</v>
      </c>
      <c r="AS567" s="37">
        <v>18.399999999999999</v>
      </c>
      <c r="AT567" s="37">
        <v>5.3</v>
      </c>
      <c r="AU567" s="37">
        <v>18.399999999999999</v>
      </c>
      <c r="AV567" s="37">
        <v>3.2</v>
      </c>
      <c r="AW567" s="37">
        <v>2.1</v>
      </c>
      <c r="AX567" s="37">
        <v>2.1</v>
      </c>
      <c r="AY567" s="37">
        <v>8.4</v>
      </c>
      <c r="AZ567" s="37">
        <v>11</v>
      </c>
      <c r="BA567" s="37">
        <v>12.6</v>
      </c>
      <c r="BB567" s="37">
        <v>14.2</v>
      </c>
      <c r="BC567" s="37">
        <v>6.3</v>
      </c>
      <c r="BD567" s="37">
        <v>36.299999999999997</v>
      </c>
      <c r="BE567" s="37">
        <v>12.1</v>
      </c>
      <c r="BF567" s="37">
        <v>35.200000000000003</v>
      </c>
      <c r="BG567" s="37">
        <v>997.9</v>
      </c>
      <c r="BH567" s="37">
        <v>1000</v>
      </c>
      <c r="BI567" s="37">
        <v>2.1</v>
      </c>
      <c r="BJ567" s="37">
        <v>0.21</v>
      </c>
    </row>
    <row r="568" spans="1:62" ht="16.2" thickBot="1" x14ac:dyDescent="0.35">
      <c r="A568" s="36" t="s">
        <v>522</v>
      </c>
      <c r="B568" s="37">
        <v>4.2</v>
      </c>
      <c r="C568" s="37">
        <v>5.3</v>
      </c>
      <c r="D568" s="37">
        <v>8.4</v>
      </c>
      <c r="E568" s="37">
        <v>2.1</v>
      </c>
      <c r="F568" s="37">
        <v>3.2</v>
      </c>
      <c r="G568" s="37">
        <v>4.2</v>
      </c>
      <c r="H568" s="37">
        <v>95.6</v>
      </c>
      <c r="I568" s="37">
        <v>10.5</v>
      </c>
      <c r="J568" s="37">
        <v>4.2</v>
      </c>
      <c r="K568" s="37">
        <v>7.4</v>
      </c>
      <c r="L568" s="37">
        <v>14.7</v>
      </c>
      <c r="M568" s="37">
        <v>21.5</v>
      </c>
      <c r="N568" s="37">
        <v>10</v>
      </c>
      <c r="O568" s="37">
        <v>5.3</v>
      </c>
      <c r="P568" s="37">
        <v>5.3</v>
      </c>
      <c r="Q568" s="37">
        <v>23.1</v>
      </c>
      <c r="R568" s="37">
        <v>11.6</v>
      </c>
      <c r="S568" s="37">
        <v>11.6</v>
      </c>
      <c r="T568" s="37">
        <v>7.4</v>
      </c>
      <c r="U568" s="37">
        <v>4.2</v>
      </c>
      <c r="V568" s="37">
        <v>3.7</v>
      </c>
      <c r="W568" s="37">
        <v>10.5</v>
      </c>
      <c r="X568" s="37">
        <v>6.3</v>
      </c>
      <c r="Y568" s="37">
        <v>5.3</v>
      </c>
      <c r="Z568" s="37">
        <v>5.3</v>
      </c>
      <c r="AA568" s="37">
        <v>11</v>
      </c>
      <c r="AB568" s="37">
        <v>5.3</v>
      </c>
      <c r="AC568" s="37">
        <v>5.3</v>
      </c>
      <c r="AD568" s="37">
        <v>3.2</v>
      </c>
      <c r="AE568" s="37">
        <v>95.1</v>
      </c>
      <c r="AF568" s="37">
        <v>4.2</v>
      </c>
      <c r="AG568" s="37">
        <v>58.9</v>
      </c>
      <c r="AH568" s="37">
        <v>14.7</v>
      </c>
      <c r="AI568" s="37">
        <v>18.399999999999999</v>
      </c>
      <c r="AJ568" s="37">
        <v>26.8</v>
      </c>
      <c r="AK568" s="37">
        <v>4.2</v>
      </c>
      <c r="AL568" s="37">
        <v>18.899999999999999</v>
      </c>
      <c r="AM568" s="37">
        <v>119.3</v>
      </c>
      <c r="AN568" s="37">
        <v>4.2</v>
      </c>
      <c r="AO568" s="37">
        <v>10.5</v>
      </c>
      <c r="AP568" s="37">
        <v>68.8</v>
      </c>
      <c r="AQ568" s="37">
        <v>32.6</v>
      </c>
      <c r="AR568" s="37">
        <v>8.4</v>
      </c>
      <c r="AS568" s="37">
        <v>16.3</v>
      </c>
      <c r="AT568" s="37">
        <v>6.3</v>
      </c>
      <c r="AU568" s="37">
        <v>18.399999999999999</v>
      </c>
      <c r="AV568" s="37">
        <v>2.1</v>
      </c>
      <c r="AW568" s="37">
        <v>2.1</v>
      </c>
      <c r="AX568" s="37">
        <v>2.1</v>
      </c>
      <c r="AY568" s="37">
        <v>5.3</v>
      </c>
      <c r="AZ568" s="37">
        <v>4.2</v>
      </c>
      <c r="BA568" s="37">
        <v>5.3</v>
      </c>
      <c r="BB568" s="37">
        <v>14.2</v>
      </c>
      <c r="BC568" s="37">
        <v>5.3</v>
      </c>
      <c r="BD568" s="37">
        <v>35.200000000000003</v>
      </c>
      <c r="BE568" s="37">
        <v>4.2</v>
      </c>
      <c r="BF568" s="37">
        <v>37.299999999999997</v>
      </c>
      <c r="BG568" s="37">
        <v>958.5</v>
      </c>
      <c r="BH568" s="37">
        <v>1000</v>
      </c>
      <c r="BI568" s="37">
        <v>41.5</v>
      </c>
      <c r="BJ568" s="37">
        <v>4.1500000000000004</v>
      </c>
    </row>
    <row r="569" spans="1:62" ht="16.2" thickBot="1" x14ac:dyDescent="0.35">
      <c r="A569" s="36" t="s">
        <v>523</v>
      </c>
      <c r="B569" s="37">
        <v>3.2</v>
      </c>
      <c r="C569" s="37">
        <v>5.3</v>
      </c>
      <c r="D569" s="37">
        <v>9.5</v>
      </c>
      <c r="E569" s="37">
        <v>0</v>
      </c>
      <c r="F569" s="37">
        <v>3.2</v>
      </c>
      <c r="G569" s="37">
        <v>2.1</v>
      </c>
      <c r="H569" s="37">
        <v>93.5</v>
      </c>
      <c r="I569" s="37">
        <v>9.5</v>
      </c>
      <c r="J569" s="37">
        <v>4.2</v>
      </c>
      <c r="K569" s="37">
        <v>6.3</v>
      </c>
      <c r="L569" s="37">
        <v>13.7</v>
      </c>
      <c r="M569" s="37">
        <v>22.6</v>
      </c>
      <c r="N569" s="37">
        <v>10</v>
      </c>
      <c r="O569" s="37">
        <v>4.2</v>
      </c>
      <c r="P569" s="37">
        <v>5.3</v>
      </c>
      <c r="Q569" s="37">
        <v>21</v>
      </c>
      <c r="R569" s="37">
        <v>11.6</v>
      </c>
      <c r="S569" s="37">
        <v>13.7</v>
      </c>
      <c r="T569" s="37">
        <v>7.4</v>
      </c>
      <c r="U569" s="37">
        <v>4.2</v>
      </c>
      <c r="V569" s="37">
        <v>3.7</v>
      </c>
      <c r="W569" s="37">
        <v>10.5</v>
      </c>
      <c r="X569" s="37">
        <v>8.4</v>
      </c>
      <c r="Y569" s="37">
        <v>4.2</v>
      </c>
      <c r="Z569" s="37">
        <v>7.4</v>
      </c>
      <c r="AA569" s="37">
        <v>11</v>
      </c>
      <c r="AB569" s="37">
        <v>4.2</v>
      </c>
      <c r="AC569" s="37">
        <v>4.2</v>
      </c>
      <c r="AD569" s="37">
        <v>2.1</v>
      </c>
      <c r="AE569" s="37">
        <v>94.1</v>
      </c>
      <c r="AF569" s="37">
        <v>4.2</v>
      </c>
      <c r="AG569" s="37">
        <v>59.9</v>
      </c>
      <c r="AH569" s="37">
        <v>12.6</v>
      </c>
      <c r="AI569" s="37">
        <v>17.3</v>
      </c>
      <c r="AJ569" s="37">
        <v>26.8</v>
      </c>
      <c r="AK569" s="37">
        <v>4.2</v>
      </c>
      <c r="AL569" s="37">
        <v>17.899999999999999</v>
      </c>
      <c r="AM569" s="37">
        <v>120.3</v>
      </c>
      <c r="AN569" s="37">
        <v>3.2</v>
      </c>
      <c r="AO569" s="37">
        <v>10.5</v>
      </c>
      <c r="AP569" s="37">
        <v>68.8</v>
      </c>
      <c r="AQ569" s="37">
        <v>33.6</v>
      </c>
      <c r="AR569" s="37">
        <v>7.4</v>
      </c>
      <c r="AS569" s="37">
        <v>15.2</v>
      </c>
      <c r="AT569" s="37">
        <v>6.3</v>
      </c>
      <c r="AU569" s="37">
        <v>19.399999999999999</v>
      </c>
      <c r="AV569" s="37">
        <v>3.2</v>
      </c>
      <c r="AW569" s="37">
        <v>4.2</v>
      </c>
      <c r="AX569" s="37">
        <v>6.3</v>
      </c>
      <c r="AY569" s="37">
        <v>8.4</v>
      </c>
      <c r="AZ569" s="37">
        <v>5.3</v>
      </c>
      <c r="BA569" s="37">
        <v>4.2</v>
      </c>
      <c r="BB569" s="37">
        <v>14.2</v>
      </c>
      <c r="BC569" s="37">
        <v>4.2</v>
      </c>
      <c r="BD569" s="37">
        <v>36.299999999999997</v>
      </c>
      <c r="BE569" s="37">
        <v>14.7</v>
      </c>
      <c r="BF569" s="37">
        <v>36.299999999999997</v>
      </c>
      <c r="BG569" s="37">
        <v>964.8</v>
      </c>
      <c r="BH569" s="37">
        <v>1000</v>
      </c>
      <c r="BI569" s="37">
        <v>35.200000000000003</v>
      </c>
      <c r="BJ569" s="37">
        <v>3.52</v>
      </c>
    </row>
    <row r="570" spans="1:62" ht="16.2" thickBot="1" x14ac:dyDescent="0.35">
      <c r="A570" s="36" t="s">
        <v>524</v>
      </c>
      <c r="B570" s="37">
        <v>4.2</v>
      </c>
      <c r="C570" s="37">
        <v>5.3</v>
      </c>
      <c r="D570" s="37">
        <v>9.5</v>
      </c>
      <c r="E570" s="37">
        <v>1.1000000000000001</v>
      </c>
      <c r="F570" s="37">
        <v>5.3</v>
      </c>
      <c r="G570" s="37">
        <v>7.4</v>
      </c>
      <c r="H570" s="37">
        <v>93.5</v>
      </c>
      <c r="I570" s="37">
        <v>11.6</v>
      </c>
      <c r="J570" s="37">
        <v>5.3</v>
      </c>
      <c r="K570" s="37">
        <v>8.4</v>
      </c>
      <c r="L570" s="37">
        <v>14.7</v>
      </c>
      <c r="M570" s="37">
        <v>22.6</v>
      </c>
      <c r="N570" s="37">
        <v>10</v>
      </c>
      <c r="O570" s="37">
        <v>5.3</v>
      </c>
      <c r="P570" s="37">
        <v>5.3</v>
      </c>
      <c r="Q570" s="37">
        <v>21</v>
      </c>
      <c r="R570" s="37">
        <v>12.6</v>
      </c>
      <c r="S570" s="37">
        <v>14.7</v>
      </c>
      <c r="T570" s="37">
        <v>8.4</v>
      </c>
      <c r="U570" s="37">
        <v>4.2</v>
      </c>
      <c r="V570" s="37">
        <v>3.7</v>
      </c>
      <c r="W570" s="37">
        <v>10.5</v>
      </c>
      <c r="X570" s="37">
        <v>8.4</v>
      </c>
      <c r="Y570" s="37">
        <v>4.2</v>
      </c>
      <c r="Z570" s="37">
        <v>7.4</v>
      </c>
      <c r="AA570" s="37">
        <v>12.1</v>
      </c>
      <c r="AB570" s="37">
        <v>6.3</v>
      </c>
      <c r="AC570" s="37">
        <v>5.3</v>
      </c>
      <c r="AD570" s="37">
        <v>4.2</v>
      </c>
      <c r="AE570" s="37">
        <v>95.1</v>
      </c>
      <c r="AF570" s="37">
        <v>4.2</v>
      </c>
      <c r="AG570" s="37">
        <v>59.9</v>
      </c>
      <c r="AH570" s="37">
        <v>14.7</v>
      </c>
      <c r="AI570" s="37">
        <v>17.3</v>
      </c>
      <c r="AJ570" s="37">
        <v>26.8</v>
      </c>
      <c r="AK570" s="37">
        <v>5.3</v>
      </c>
      <c r="AL570" s="37">
        <v>18.899999999999999</v>
      </c>
      <c r="AM570" s="37">
        <v>119.3</v>
      </c>
      <c r="AN570" s="37">
        <v>3.2</v>
      </c>
      <c r="AO570" s="37">
        <v>13.7</v>
      </c>
      <c r="AP570" s="37">
        <v>68.8</v>
      </c>
      <c r="AQ570" s="37">
        <v>33.6</v>
      </c>
      <c r="AR570" s="37">
        <v>8.4</v>
      </c>
      <c r="AS570" s="37">
        <v>15.2</v>
      </c>
      <c r="AT570" s="37">
        <v>7.4</v>
      </c>
      <c r="AU570" s="37">
        <v>17.3</v>
      </c>
      <c r="AV570" s="37">
        <v>2.1</v>
      </c>
      <c r="AW570" s="37">
        <v>4.2</v>
      </c>
      <c r="AX570" s="37">
        <v>2.1</v>
      </c>
      <c r="AY570" s="37">
        <v>4.2</v>
      </c>
      <c r="AZ570" s="37">
        <v>4.2</v>
      </c>
      <c r="BA570" s="37">
        <v>2.1</v>
      </c>
      <c r="BB570" s="37">
        <v>16.3</v>
      </c>
      <c r="BC570" s="37">
        <v>4.2</v>
      </c>
      <c r="BD570" s="37">
        <v>37.299999999999997</v>
      </c>
      <c r="BE570" s="37">
        <v>15.8</v>
      </c>
      <c r="BF570" s="37">
        <v>36.299999999999997</v>
      </c>
      <c r="BG570" s="37">
        <v>990.1</v>
      </c>
      <c r="BH570" s="37">
        <v>1000</v>
      </c>
      <c r="BI570" s="37">
        <v>9.9</v>
      </c>
      <c r="BJ570" s="37">
        <v>0.99</v>
      </c>
    </row>
    <row r="571" spans="1:62" ht="16.2" thickBot="1" x14ac:dyDescent="0.35">
      <c r="A571" s="36" t="s">
        <v>525</v>
      </c>
      <c r="B571" s="37">
        <v>3.2</v>
      </c>
      <c r="C571" s="37">
        <v>5.3</v>
      </c>
      <c r="D571" s="37">
        <v>8.4</v>
      </c>
      <c r="E571" s="37">
        <v>1.1000000000000001</v>
      </c>
      <c r="F571" s="37">
        <v>5.3</v>
      </c>
      <c r="G571" s="37">
        <v>5.3</v>
      </c>
      <c r="H571" s="37">
        <v>96.7</v>
      </c>
      <c r="I571" s="37">
        <v>11.6</v>
      </c>
      <c r="J571" s="37">
        <v>5.3</v>
      </c>
      <c r="K571" s="37">
        <v>8.4</v>
      </c>
      <c r="L571" s="37">
        <v>13.7</v>
      </c>
      <c r="M571" s="37">
        <v>21.5</v>
      </c>
      <c r="N571" s="37">
        <v>10</v>
      </c>
      <c r="O571" s="37">
        <v>5.3</v>
      </c>
      <c r="P571" s="37">
        <v>5.3</v>
      </c>
      <c r="Q571" s="37">
        <v>21</v>
      </c>
      <c r="R571" s="37">
        <v>13.7</v>
      </c>
      <c r="S571" s="37">
        <v>11.6</v>
      </c>
      <c r="T571" s="37">
        <v>7.4</v>
      </c>
      <c r="U571" s="37">
        <v>4.2</v>
      </c>
      <c r="V571" s="37">
        <v>0</v>
      </c>
      <c r="W571" s="37">
        <v>9.5</v>
      </c>
      <c r="X571" s="37">
        <v>6.3</v>
      </c>
      <c r="Y571" s="37">
        <v>5.3</v>
      </c>
      <c r="Z571" s="37">
        <v>6.3</v>
      </c>
      <c r="AA571" s="37">
        <v>10</v>
      </c>
      <c r="AB571" s="37">
        <v>7.4</v>
      </c>
      <c r="AC571" s="37">
        <v>4.2</v>
      </c>
      <c r="AD571" s="37">
        <v>2.1</v>
      </c>
      <c r="AE571" s="37">
        <v>94.1</v>
      </c>
      <c r="AF571" s="37">
        <v>4.2</v>
      </c>
      <c r="AG571" s="37">
        <v>57.8</v>
      </c>
      <c r="AH571" s="37">
        <v>18.899999999999999</v>
      </c>
      <c r="AI571" s="37">
        <v>17.3</v>
      </c>
      <c r="AJ571" s="37">
        <v>26.8</v>
      </c>
      <c r="AK571" s="37">
        <v>5.3</v>
      </c>
      <c r="AL571" s="37">
        <v>18.899999999999999</v>
      </c>
      <c r="AM571" s="37">
        <v>120.3</v>
      </c>
      <c r="AN571" s="37">
        <v>3.2</v>
      </c>
      <c r="AO571" s="37">
        <v>11.6</v>
      </c>
      <c r="AP571" s="37">
        <v>68.8</v>
      </c>
      <c r="AQ571" s="37">
        <v>33.6</v>
      </c>
      <c r="AR571" s="37">
        <v>8.4</v>
      </c>
      <c r="AS571" s="37">
        <v>17.3</v>
      </c>
      <c r="AT571" s="37">
        <v>5.3</v>
      </c>
      <c r="AU571" s="37">
        <v>19.399999999999999</v>
      </c>
      <c r="AV571" s="37">
        <v>3.2</v>
      </c>
      <c r="AW571" s="37">
        <v>3.2</v>
      </c>
      <c r="AX571" s="37">
        <v>9.5</v>
      </c>
      <c r="AY571" s="37">
        <v>5.3</v>
      </c>
      <c r="AZ571" s="37">
        <v>4.2</v>
      </c>
      <c r="BA571" s="37">
        <v>5.3</v>
      </c>
      <c r="BB571" s="37">
        <v>14.2</v>
      </c>
      <c r="BC571" s="37">
        <v>4.2</v>
      </c>
      <c r="BD571" s="37">
        <v>36.299999999999997</v>
      </c>
      <c r="BE571" s="37">
        <v>15.8</v>
      </c>
      <c r="BF571" s="37">
        <v>35.200000000000003</v>
      </c>
      <c r="BG571" s="37">
        <v>982.2</v>
      </c>
      <c r="BH571" s="37">
        <v>1000</v>
      </c>
      <c r="BI571" s="37">
        <v>17.8</v>
      </c>
      <c r="BJ571" s="37">
        <v>1.78</v>
      </c>
    </row>
    <row r="572" spans="1:62" ht="16.2" thickBot="1" x14ac:dyDescent="0.35">
      <c r="A572" s="36" t="s">
        <v>526</v>
      </c>
      <c r="B572" s="37">
        <v>6.3</v>
      </c>
      <c r="C572" s="37">
        <v>4.2</v>
      </c>
      <c r="D572" s="37">
        <v>10.5</v>
      </c>
      <c r="E572" s="37">
        <v>0</v>
      </c>
      <c r="F572" s="37">
        <v>1.1000000000000001</v>
      </c>
      <c r="G572" s="37">
        <v>2.1</v>
      </c>
      <c r="H572" s="37">
        <v>93.5</v>
      </c>
      <c r="I572" s="37">
        <v>9.5</v>
      </c>
      <c r="J572" s="37">
        <v>3.2</v>
      </c>
      <c r="K572" s="37">
        <v>5.3</v>
      </c>
      <c r="L572" s="37">
        <v>13.7</v>
      </c>
      <c r="M572" s="37">
        <v>20.5</v>
      </c>
      <c r="N572" s="37">
        <v>10</v>
      </c>
      <c r="O572" s="37">
        <v>3.2</v>
      </c>
      <c r="P572" s="37">
        <v>5.3</v>
      </c>
      <c r="Q572" s="37">
        <v>20</v>
      </c>
      <c r="R572" s="37">
        <v>11.6</v>
      </c>
      <c r="S572" s="37">
        <v>11.6</v>
      </c>
      <c r="T572" s="37">
        <v>7.4</v>
      </c>
      <c r="U572" s="37">
        <v>4.2</v>
      </c>
      <c r="V572" s="37">
        <v>0</v>
      </c>
      <c r="W572" s="37">
        <v>8.4</v>
      </c>
      <c r="X572" s="37">
        <v>8.4</v>
      </c>
      <c r="Y572" s="37">
        <v>6.3</v>
      </c>
      <c r="Z572" s="37">
        <v>5.3</v>
      </c>
      <c r="AA572" s="37">
        <v>10</v>
      </c>
      <c r="AB572" s="37">
        <v>2.1</v>
      </c>
      <c r="AC572" s="37">
        <v>4.2</v>
      </c>
      <c r="AD572" s="37">
        <v>1.1000000000000001</v>
      </c>
      <c r="AE572" s="37">
        <v>94.1</v>
      </c>
      <c r="AF572" s="37">
        <v>4.2</v>
      </c>
      <c r="AG572" s="37">
        <v>57.8</v>
      </c>
      <c r="AH572" s="37">
        <v>16.8</v>
      </c>
      <c r="AI572" s="37">
        <v>17.3</v>
      </c>
      <c r="AJ572" s="37">
        <v>26.8</v>
      </c>
      <c r="AK572" s="37">
        <v>3.2</v>
      </c>
      <c r="AL572" s="37">
        <v>18.899999999999999</v>
      </c>
      <c r="AM572" s="37">
        <v>123.5</v>
      </c>
      <c r="AN572" s="37">
        <v>3.2</v>
      </c>
      <c r="AO572" s="37">
        <v>12.6</v>
      </c>
      <c r="AP572" s="37">
        <v>78.8</v>
      </c>
      <c r="AQ572" s="37">
        <v>33.6</v>
      </c>
      <c r="AR572" s="37">
        <v>11.6</v>
      </c>
      <c r="AS572" s="37">
        <v>15.2</v>
      </c>
      <c r="AT572" s="37">
        <v>5.3</v>
      </c>
      <c r="AU572" s="37">
        <v>17.3</v>
      </c>
      <c r="AV572" s="37">
        <v>4.2</v>
      </c>
      <c r="AW572" s="37">
        <v>2.1</v>
      </c>
      <c r="AX572" s="37">
        <v>3.2</v>
      </c>
      <c r="AY572" s="37">
        <v>5.3</v>
      </c>
      <c r="AZ572" s="37">
        <v>4.2</v>
      </c>
      <c r="BA572" s="37">
        <v>8.4</v>
      </c>
      <c r="BB572" s="37">
        <v>14.2</v>
      </c>
      <c r="BC572" s="37">
        <v>9.5</v>
      </c>
      <c r="BD572" s="37">
        <v>37.299999999999997</v>
      </c>
      <c r="BE572" s="37">
        <v>12.1</v>
      </c>
      <c r="BF572" s="37">
        <v>35.200000000000003</v>
      </c>
      <c r="BG572" s="37">
        <v>964.3</v>
      </c>
      <c r="BH572" s="37">
        <v>1000</v>
      </c>
      <c r="BI572" s="37">
        <v>35.700000000000003</v>
      </c>
      <c r="BJ572" s="37">
        <v>3.57</v>
      </c>
    </row>
    <row r="573" spans="1:62" ht="16.2" thickBot="1" x14ac:dyDescent="0.35">
      <c r="A573" s="36" t="s">
        <v>527</v>
      </c>
      <c r="B573" s="37">
        <v>3.2</v>
      </c>
      <c r="C573" s="37">
        <v>5.3</v>
      </c>
      <c r="D573" s="37">
        <v>11.6</v>
      </c>
      <c r="E573" s="37">
        <v>1.1000000000000001</v>
      </c>
      <c r="F573" s="37">
        <v>5.3</v>
      </c>
      <c r="G573" s="37">
        <v>9.5</v>
      </c>
      <c r="H573" s="37">
        <v>96.7</v>
      </c>
      <c r="I573" s="37">
        <v>11.6</v>
      </c>
      <c r="J573" s="37">
        <v>5.3</v>
      </c>
      <c r="K573" s="37">
        <v>7.4</v>
      </c>
      <c r="L573" s="37">
        <v>13.7</v>
      </c>
      <c r="M573" s="37">
        <v>20.5</v>
      </c>
      <c r="N573" s="37">
        <v>10</v>
      </c>
      <c r="O573" s="37">
        <v>6.3</v>
      </c>
      <c r="P573" s="37">
        <v>5.3</v>
      </c>
      <c r="Q573" s="37">
        <v>25.2</v>
      </c>
      <c r="R573" s="37">
        <v>11.6</v>
      </c>
      <c r="S573" s="37">
        <v>11.6</v>
      </c>
      <c r="T573" s="37">
        <v>7.4</v>
      </c>
      <c r="U573" s="37">
        <v>4.2</v>
      </c>
      <c r="V573" s="37">
        <v>0</v>
      </c>
      <c r="W573" s="37">
        <v>8.4</v>
      </c>
      <c r="X573" s="37">
        <v>5.3</v>
      </c>
      <c r="Y573" s="37">
        <v>8.4</v>
      </c>
      <c r="Z573" s="37">
        <v>4.2</v>
      </c>
      <c r="AA573" s="37">
        <v>8.9</v>
      </c>
      <c r="AB573" s="37">
        <v>6.3</v>
      </c>
      <c r="AC573" s="37">
        <v>4.2</v>
      </c>
      <c r="AD573" s="37">
        <v>4.2</v>
      </c>
      <c r="AE573" s="37">
        <v>95.1</v>
      </c>
      <c r="AF573" s="37">
        <v>4.2</v>
      </c>
      <c r="AG573" s="37">
        <v>58.9</v>
      </c>
      <c r="AH573" s="37">
        <v>21</v>
      </c>
      <c r="AI573" s="37">
        <v>24.2</v>
      </c>
      <c r="AJ573" s="37">
        <v>27.9</v>
      </c>
      <c r="AK573" s="37">
        <v>4.2</v>
      </c>
      <c r="AL573" s="37">
        <v>18.899999999999999</v>
      </c>
      <c r="AM573" s="37">
        <v>119.3</v>
      </c>
      <c r="AN573" s="37">
        <v>8.4</v>
      </c>
      <c r="AO573" s="37">
        <v>13.7</v>
      </c>
      <c r="AP573" s="37">
        <v>68.8</v>
      </c>
      <c r="AQ573" s="37">
        <v>33.6</v>
      </c>
      <c r="AR573" s="37">
        <v>9.5</v>
      </c>
      <c r="AS573" s="37">
        <v>24.7</v>
      </c>
      <c r="AT573" s="37">
        <v>7.4</v>
      </c>
      <c r="AU573" s="37">
        <v>18.399999999999999</v>
      </c>
      <c r="AV573" s="37">
        <v>4.2</v>
      </c>
      <c r="AW573" s="37">
        <v>3.2</v>
      </c>
      <c r="AX573" s="37">
        <v>10.5</v>
      </c>
      <c r="AY573" s="37">
        <v>5.3</v>
      </c>
      <c r="AZ573" s="37">
        <v>4.2</v>
      </c>
      <c r="BA573" s="37">
        <v>13.7</v>
      </c>
      <c r="BB573" s="37">
        <v>16.3</v>
      </c>
      <c r="BC573" s="37">
        <v>4.2</v>
      </c>
      <c r="BD573" s="37">
        <v>35.200000000000003</v>
      </c>
      <c r="BE573" s="37">
        <v>4.2</v>
      </c>
      <c r="BF573" s="37">
        <v>35.200000000000003</v>
      </c>
      <c r="BG573" s="37">
        <v>1016.3</v>
      </c>
      <c r="BH573" s="37">
        <v>1000</v>
      </c>
      <c r="BI573" s="37">
        <v>-16.3</v>
      </c>
      <c r="BJ573" s="37">
        <v>-1.63</v>
      </c>
    </row>
    <row r="574" spans="1:62" ht="16.2" thickBot="1" x14ac:dyDescent="0.35">
      <c r="A574" s="36" t="s">
        <v>528</v>
      </c>
      <c r="B574" s="37">
        <v>7.4</v>
      </c>
      <c r="C574" s="37">
        <v>6.3</v>
      </c>
      <c r="D574" s="37">
        <v>14.7</v>
      </c>
      <c r="E574" s="37">
        <v>11.6</v>
      </c>
      <c r="F574" s="37">
        <v>12.6</v>
      </c>
      <c r="G574" s="37">
        <v>13.7</v>
      </c>
      <c r="H574" s="37">
        <v>90.4</v>
      </c>
      <c r="I574" s="37">
        <v>14.7</v>
      </c>
      <c r="J574" s="37">
        <v>8.4</v>
      </c>
      <c r="K574" s="37">
        <v>15.8</v>
      </c>
      <c r="L574" s="37">
        <v>14.7</v>
      </c>
      <c r="M574" s="37">
        <v>22.6</v>
      </c>
      <c r="N574" s="37">
        <v>4.2</v>
      </c>
      <c r="O574" s="37">
        <v>7.4</v>
      </c>
      <c r="P574" s="37">
        <v>5.3</v>
      </c>
      <c r="Q574" s="37">
        <v>18.899999999999999</v>
      </c>
      <c r="R574" s="37">
        <v>14.7</v>
      </c>
      <c r="S574" s="37">
        <v>20</v>
      </c>
      <c r="T574" s="37">
        <v>3.2</v>
      </c>
      <c r="U574" s="37">
        <v>12.6</v>
      </c>
      <c r="V574" s="37">
        <v>8.9</v>
      </c>
      <c r="W574" s="37">
        <v>9.5</v>
      </c>
      <c r="X574" s="37">
        <v>12.6</v>
      </c>
      <c r="Y574" s="37">
        <v>9.5</v>
      </c>
      <c r="Z574" s="37">
        <v>9.5</v>
      </c>
      <c r="AA574" s="37">
        <v>11</v>
      </c>
      <c r="AB574" s="37">
        <v>11.6</v>
      </c>
      <c r="AC574" s="37">
        <v>11.6</v>
      </c>
      <c r="AD574" s="37">
        <v>6.3</v>
      </c>
      <c r="AE574" s="37">
        <v>58.9</v>
      </c>
      <c r="AF574" s="37">
        <v>6.3</v>
      </c>
      <c r="AG574" s="37">
        <v>90.4</v>
      </c>
      <c r="AH574" s="37">
        <v>22.1</v>
      </c>
      <c r="AI574" s="37">
        <v>19.399999999999999</v>
      </c>
      <c r="AJ574" s="37">
        <v>48.9</v>
      </c>
      <c r="AK574" s="37">
        <v>9.5</v>
      </c>
      <c r="AL574" s="37">
        <v>10.5</v>
      </c>
      <c r="AM574" s="37">
        <v>123.5</v>
      </c>
      <c r="AN574" s="37">
        <v>13.7</v>
      </c>
      <c r="AO574" s="37">
        <v>13.7</v>
      </c>
      <c r="AP574" s="37">
        <v>27.9</v>
      </c>
      <c r="AQ574" s="37">
        <v>38.9</v>
      </c>
      <c r="AR574" s="37">
        <v>4.2</v>
      </c>
      <c r="AS574" s="37">
        <v>23.6</v>
      </c>
      <c r="AT574" s="37">
        <v>50.4</v>
      </c>
      <c r="AU574" s="37">
        <v>19.399999999999999</v>
      </c>
      <c r="AV574" s="37">
        <v>2.1</v>
      </c>
      <c r="AW574" s="37">
        <v>9.5</v>
      </c>
      <c r="AX574" s="37">
        <v>22.6</v>
      </c>
      <c r="AY574" s="37">
        <v>5.3</v>
      </c>
      <c r="AZ574" s="37">
        <v>18.399999999999999</v>
      </c>
      <c r="BA574" s="37">
        <v>12.6</v>
      </c>
      <c r="BB574" s="37">
        <v>16.3</v>
      </c>
      <c r="BC574" s="37">
        <v>10.5</v>
      </c>
      <c r="BD574" s="37">
        <v>33.1</v>
      </c>
      <c r="BE574" s="37">
        <v>25.2</v>
      </c>
      <c r="BF574" s="37">
        <v>26.3</v>
      </c>
      <c r="BG574" s="37">
        <v>1172.4000000000001</v>
      </c>
      <c r="BH574" s="37">
        <v>1000</v>
      </c>
      <c r="BI574" s="37">
        <v>-172.4</v>
      </c>
      <c r="BJ574" s="37">
        <v>-17.239999999999998</v>
      </c>
    </row>
    <row r="575" spans="1:62" ht="16.2" thickBot="1" x14ac:dyDescent="0.35">
      <c r="A575" s="36" t="s">
        <v>529</v>
      </c>
      <c r="B575" s="37">
        <v>3.2</v>
      </c>
      <c r="C575" s="37">
        <v>6.3</v>
      </c>
      <c r="D575" s="37">
        <v>13.7</v>
      </c>
      <c r="E575" s="37">
        <v>11.6</v>
      </c>
      <c r="F575" s="37">
        <v>8.4</v>
      </c>
      <c r="G575" s="37">
        <v>10.5</v>
      </c>
      <c r="H575" s="37">
        <v>97.7</v>
      </c>
      <c r="I575" s="37">
        <v>12.6</v>
      </c>
      <c r="J575" s="37">
        <v>6.3</v>
      </c>
      <c r="K575" s="37">
        <v>13.7</v>
      </c>
      <c r="L575" s="37">
        <v>8.4</v>
      </c>
      <c r="M575" s="37">
        <v>17.3</v>
      </c>
      <c r="N575" s="37">
        <v>4.2</v>
      </c>
      <c r="O575" s="37">
        <v>5.3</v>
      </c>
      <c r="P575" s="37">
        <v>4.2</v>
      </c>
      <c r="Q575" s="37">
        <v>23.1</v>
      </c>
      <c r="R575" s="37">
        <v>12.6</v>
      </c>
      <c r="S575" s="37">
        <v>16.8</v>
      </c>
      <c r="T575" s="37">
        <v>7.4</v>
      </c>
      <c r="U575" s="37">
        <v>10.5</v>
      </c>
      <c r="V575" s="37">
        <v>11</v>
      </c>
      <c r="W575" s="37">
        <v>3.2</v>
      </c>
      <c r="X575" s="37">
        <v>8.4</v>
      </c>
      <c r="Y575" s="37">
        <v>4.2</v>
      </c>
      <c r="Z575" s="37">
        <v>2.1</v>
      </c>
      <c r="AA575" s="37">
        <v>2.1</v>
      </c>
      <c r="AB575" s="37">
        <v>8.4</v>
      </c>
      <c r="AC575" s="37">
        <v>5.3</v>
      </c>
      <c r="AD575" s="37">
        <v>3.2</v>
      </c>
      <c r="AE575" s="37">
        <v>58.9</v>
      </c>
      <c r="AF575" s="37">
        <v>5.3</v>
      </c>
      <c r="AG575" s="37">
        <v>65.7</v>
      </c>
      <c r="AH575" s="37">
        <v>21</v>
      </c>
      <c r="AI575" s="37">
        <v>24.2</v>
      </c>
      <c r="AJ575" s="37">
        <v>47.8</v>
      </c>
      <c r="AK575" s="37">
        <v>3.2</v>
      </c>
      <c r="AL575" s="37">
        <v>10.5</v>
      </c>
      <c r="AM575" s="37">
        <v>124.5</v>
      </c>
      <c r="AN575" s="37">
        <v>15.8</v>
      </c>
      <c r="AO575" s="37">
        <v>14.7</v>
      </c>
      <c r="AP575" s="37">
        <v>17.899999999999999</v>
      </c>
      <c r="AQ575" s="37">
        <v>43.1</v>
      </c>
      <c r="AR575" s="37">
        <v>4.2</v>
      </c>
      <c r="AS575" s="37">
        <v>19.399999999999999</v>
      </c>
      <c r="AT575" s="37">
        <v>50.4</v>
      </c>
      <c r="AU575" s="37">
        <v>16.3</v>
      </c>
      <c r="AV575" s="37">
        <v>3.2</v>
      </c>
      <c r="AW575" s="37">
        <v>5.3</v>
      </c>
      <c r="AX575" s="37">
        <v>5.3</v>
      </c>
      <c r="AY575" s="37">
        <v>3.2</v>
      </c>
      <c r="AZ575" s="37">
        <v>15.2</v>
      </c>
      <c r="BA575" s="37">
        <v>6.3</v>
      </c>
      <c r="BB575" s="37">
        <v>16.3</v>
      </c>
      <c r="BC575" s="37">
        <v>3.2</v>
      </c>
      <c r="BD575" s="37">
        <v>32.1</v>
      </c>
      <c r="BE575" s="37">
        <v>20</v>
      </c>
      <c r="BF575" s="37">
        <v>24.2</v>
      </c>
      <c r="BG575" s="37">
        <v>1018.4</v>
      </c>
      <c r="BH575" s="37">
        <v>1000</v>
      </c>
      <c r="BI575" s="37">
        <v>-18.399999999999999</v>
      </c>
      <c r="BJ575" s="37">
        <v>-1.84</v>
      </c>
    </row>
    <row r="576" spans="1:62" ht="16.2" thickBot="1" x14ac:dyDescent="0.35">
      <c r="A576" s="36" t="s">
        <v>530</v>
      </c>
      <c r="B576" s="37">
        <v>5.3</v>
      </c>
      <c r="C576" s="37">
        <v>7.4</v>
      </c>
      <c r="D576" s="37">
        <v>12.6</v>
      </c>
      <c r="E576" s="37">
        <v>8.4</v>
      </c>
      <c r="F576" s="37">
        <v>10.5</v>
      </c>
      <c r="G576" s="37">
        <v>10.5</v>
      </c>
      <c r="H576" s="37">
        <v>89.3</v>
      </c>
      <c r="I576" s="37">
        <v>12.6</v>
      </c>
      <c r="J576" s="37">
        <v>6.3</v>
      </c>
      <c r="K576" s="37">
        <v>14.7</v>
      </c>
      <c r="L576" s="37">
        <v>8.4</v>
      </c>
      <c r="M576" s="37">
        <v>17.3</v>
      </c>
      <c r="N576" s="37">
        <v>4.2</v>
      </c>
      <c r="O576" s="37">
        <v>6.3</v>
      </c>
      <c r="P576" s="37">
        <v>3.2</v>
      </c>
      <c r="Q576" s="37">
        <v>23.1</v>
      </c>
      <c r="R576" s="37">
        <v>12.6</v>
      </c>
      <c r="S576" s="37">
        <v>15.8</v>
      </c>
      <c r="T576" s="37">
        <v>0</v>
      </c>
      <c r="U576" s="37">
        <v>11.6</v>
      </c>
      <c r="V576" s="37">
        <v>14.2</v>
      </c>
      <c r="W576" s="37">
        <v>2.1</v>
      </c>
      <c r="X576" s="37">
        <v>8.4</v>
      </c>
      <c r="Y576" s="37">
        <v>3.2</v>
      </c>
      <c r="Z576" s="37">
        <v>2.1</v>
      </c>
      <c r="AA576" s="37">
        <v>2.1</v>
      </c>
      <c r="AB576" s="37">
        <v>9.5</v>
      </c>
      <c r="AC576" s="37">
        <v>4.2</v>
      </c>
      <c r="AD576" s="37">
        <v>5.3</v>
      </c>
      <c r="AE576" s="37">
        <v>58.9</v>
      </c>
      <c r="AF576" s="37">
        <v>5.3</v>
      </c>
      <c r="AG576" s="37">
        <v>90.4</v>
      </c>
      <c r="AH576" s="37">
        <v>22.1</v>
      </c>
      <c r="AI576" s="37">
        <v>15.2</v>
      </c>
      <c r="AJ576" s="37">
        <v>47.8</v>
      </c>
      <c r="AK576" s="37">
        <v>3.2</v>
      </c>
      <c r="AL576" s="37">
        <v>10.5</v>
      </c>
      <c r="AM576" s="37">
        <v>122.4</v>
      </c>
      <c r="AN576" s="37">
        <v>9.5</v>
      </c>
      <c r="AO576" s="37">
        <v>9.5</v>
      </c>
      <c r="AP576" s="37">
        <v>17.899999999999999</v>
      </c>
      <c r="AQ576" s="37">
        <v>35.700000000000003</v>
      </c>
      <c r="AR576" s="37">
        <v>4.2</v>
      </c>
      <c r="AS576" s="37">
        <v>22.6</v>
      </c>
      <c r="AT576" s="37">
        <v>49.4</v>
      </c>
      <c r="AU576" s="37">
        <v>18.399999999999999</v>
      </c>
      <c r="AV576" s="37">
        <v>1.1000000000000001</v>
      </c>
      <c r="AW576" s="37">
        <v>5.3</v>
      </c>
      <c r="AX576" s="37">
        <v>10.5</v>
      </c>
      <c r="AY576" s="37">
        <v>3.2</v>
      </c>
      <c r="AZ576" s="37">
        <v>16.3</v>
      </c>
      <c r="BA576" s="37">
        <v>3.2</v>
      </c>
      <c r="BB576" s="37">
        <v>16.3</v>
      </c>
      <c r="BC576" s="37">
        <v>6.3</v>
      </c>
      <c r="BD576" s="37">
        <v>31</v>
      </c>
      <c r="BE576" s="37">
        <v>21</v>
      </c>
      <c r="BF576" s="37">
        <v>24.2</v>
      </c>
      <c r="BG576" s="37">
        <v>1012.1</v>
      </c>
      <c r="BH576" s="37">
        <v>1000</v>
      </c>
      <c r="BI576" s="37">
        <v>-12.1</v>
      </c>
      <c r="BJ576" s="37">
        <v>-1.21</v>
      </c>
    </row>
    <row r="577" spans="1:62" ht="16.2" thickBot="1" x14ac:dyDescent="0.35">
      <c r="A577" s="36" t="s">
        <v>531</v>
      </c>
      <c r="B577" s="37">
        <v>3.2</v>
      </c>
      <c r="C577" s="37">
        <v>3.2</v>
      </c>
      <c r="D577" s="37">
        <v>12.6</v>
      </c>
      <c r="E577" s="37">
        <v>4.2</v>
      </c>
      <c r="F577" s="37">
        <v>4.2</v>
      </c>
      <c r="G577" s="37">
        <v>2.1</v>
      </c>
      <c r="H577" s="37">
        <v>88.3</v>
      </c>
      <c r="I577" s="37">
        <v>12.6</v>
      </c>
      <c r="J577" s="37">
        <v>3.2</v>
      </c>
      <c r="K577" s="37">
        <v>10.5</v>
      </c>
      <c r="L577" s="37">
        <v>9.5</v>
      </c>
      <c r="M577" s="37">
        <v>17.3</v>
      </c>
      <c r="N577" s="37">
        <v>4.2</v>
      </c>
      <c r="O577" s="37">
        <v>3.2</v>
      </c>
      <c r="P577" s="37">
        <v>4.2</v>
      </c>
      <c r="Q577" s="37">
        <v>16.8</v>
      </c>
      <c r="R577" s="37">
        <v>12.6</v>
      </c>
      <c r="S577" s="37">
        <v>15.8</v>
      </c>
      <c r="T577" s="37">
        <v>0</v>
      </c>
      <c r="U577" s="37">
        <v>8.4</v>
      </c>
      <c r="V577" s="37">
        <v>4.7</v>
      </c>
      <c r="W577" s="37">
        <v>2.1</v>
      </c>
      <c r="X577" s="37">
        <v>8.4</v>
      </c>
      <c r="Y577" s="37">
        <v>3.2</v>
      </c>
      <c r="Z577" s="37">
        <v>2.1</v>
      </c>
      <c r="AA577" s="37">
        <v>2.1</v>
      </c>
      <c r="AB577" s="37">
        <v>3.2</v>
      </c>
      <c r="AC577" s="37">
        <v>4.2</v>
      </c>
      <c r="AD577" s="37">
        <v>0</v>
      </c>
      <c r="AE577" s="37">
        <v>58.9</v>
      </c>
      <c r="AF577" s="37">
        <v>3.2</v>
      </c>
      <c r="AG577" s="37">
        <v>90.4</v>
      </c>
      <c r="AH577" s="37">
        <v>15.8</v>
      </c>
      <c r="AI577" s="37">
        <v>15.2</v>
      </c>
      <c r="AJ577" s="37">
        <v>47.8</v>
      </c>
      <c r="AK577" s="37">
        <v>0</v>
      </c>
      <c r="AL577" s="37">
        <v>7.4</v>
      </c>
      <c r="AM577" s="37">
        <v>121.4</v>
      </c>
      <c r="AN577" s="37">
        <v>9.5</v>
      </c>
      <c r="AO577" s="37">
        <v>9.5</v>
      </c>
      <c r="AP577" s="37">
        <v>27.9</v>
      </c>
      <c r="AQ577" s="37">
        <v>35.700000000000003</v>
      </c>
      <c r="AR577" s="37">
        <v>4.2</v>
      </c>
      <c r="AS577" s="37">
        <v>19.399999999999999</v>
      </c>
      <c r="AT577" s="37">
        <v>47.3</v>
      </c>
      <c r="AU577" s="37">
        <v>16.3</v>
      </c>
      <c r="AV577" s="37">
        <v>1.1000000000000001</v>
      </c>
      <c r="AW577" s="37">
        <v>5.3</v>
      </c>
      <c r="AX577" s="37">
        <v>25.2</v>
      </c>
      <c r="AY577" s="37">
        <v>3.2</v>
      </c>
      <c r="AZ577" s="37">
        <v>17.3</v>
      </c>
      <c r="BA577" s="37">
        <v>3.2</v>
      </c>
      <c r="BB577" s="37">
        <v>15.2</v>
      </c>
      <c r="BC577" s="37">
        <v>4.2</v>
      </c>
      <c r="BD577" s="37">
        <v>32.1</v>
      </c>
      <c r="BE577" s="37">
        <v>20</v>
      </c>
      <c r="BF577" s="37">
        <v>24.2</v>
      </c>
      <c r="BG577" s="37">
        <v>946.4</v>
      </c>
      <c r="BH577" s="37">
        <v>1000</v>
      </c>
      <c r="BI577" s="37">
        <v>53.6</v>
      </c>
      <c r="BJ577" s="37">
        <v>5.36</v>
      </c>
    </row>
    <row r="578" spans="1:62" ht="16.2" thickBot="1" x14ac:dyDescent="0.35">
      <c r="A578" s="36" t="s">
        <v>532</v>
      </c>
      <c r="B578" s="37">
        <v>2.1</v>
      </c>
      <c r="C578" s="37">
        <v>4.2</v>
      </c>
      <c r="D578" s="37">
        <v>11.6</v>
      </c>
      <c r="E578" s="37">
        <v>6.3</v>
      </c>
      <c r="F578" s="37">
        <v>8.4</v>
      </c>
      <c r="G578" s="37">
        <v>5.3</v>
      </c>
      <c r="H578" s="37">
        <v>89.3</v>
      </c>
      <c r="I578" s="37">
        <v>13.7</v>
      </c>
      <c r="J578" s="37">
        <v>4.2</v>
      </c>
      <c r="K578" s="37">
        <v>12.6</v>
      </c>
      <c r="L578" s="37">
        <v>9.5</v>
      </c>
      <c r="M578" s="37">
        <v>19.399999999999999</v>
      </c>
      <c r="N578" s="37">
        <v>4.2</v>
      </c>
      <c r="O578" s="37">
        <v>4.2</v>
      </c>
      <c r="P578" s="37">
        <v>4.2</v>
      </c>
      <c r="Q578" s="37">
        <v>16.8</v>
      </c>
      <c r="R578" s="37">
        <v>14.7</v>
      </c>
      <c r="S578" s="37">
        <v>18.899999999999999</v>
      </c>
      <c r="T578" s="37">
        <v>3.2</v>
      </c>
      <c r="U578" s="37">
        <v>10.5</v>
      </c>
      <c r="V578" s="37">
        <v>4.7</v>
      </c>
      <c r="W578" s="37">
        <v>4.2</v>
      </c>
      <c r="X578" s="37">
        <v>10.5</v>
      </c>
      <c r="Y578" s="37">
        <v>3.2</v>
      </c>
      <c r="Z578" s="37">
        <v>3.2</v>
      </c>
      <c r="AA578" s="37">
        <v>3.2</v>
      </c>
      <c r="AB578" s="37">
        <v>9.5</v>
      </c>
      <c r="AC578" s="37">
        <v>5.3</v>
      </c>
      <c r="AD578" s="37">
        <v>0</v>
      </c>
      <c r="AE578" s="37">
        <v>57.8</v>
      </c>
      <c r="AF578" s="37">
        <v>4.2</v>
      </c>
      <c r="AG578" s="37">
        <v>65.7</v>
      </c>
      <c r="AH578" s="37">
        <v>15.8</v>
      </c>
      <c r="AI578" s="37">
        <v>15.2</v>
      </c>
      <c r="AJ578" s="37">
        <v>47.8</v>
      </c>
      <c r="AK578" s="37">
        <v>3.2</v>
      </c>
      <c r="AL578" s="37">
        <v>10.5</v>
      </c>
      <c r="AM578" s="37">
        <v>122.4</v>
      </c>
      <c r="AN578" s="37">
        <v>12.6</v>
      </c>
      <c r="AO578" s="37">
        <v>9.5</v>
      </c>
      <c r="AP578" s="37">
        <v>68.8</v>
      </c>
      <c r="AQ578" s="37">
        <v>35.700000000000003</v>
      </c>
      <c r="AR578" s="37">
        <v>4.2</v>
      </c>
      <c r="AS578" s="37">
        <v>20.5</v>
      </c>
      <c r="AT578" s="37">
        <v>47.3</v>
      </c>
      <c r="AU578" s="37">
        <v>19.399999999999999</v>
      </c>
      <c r="AV578" s="37">
        <v>2.1</v>
      </c>
      <c r="AW578" s="37">
        <v>6.3</v>
      </c>
      <c r="AX578" s="37">
        <v>22.6</v>
      </c>
      <c r="AY578" s="37">
        <v>4.2</v>
      </c>
      <c r="AZ578" s="37">
        <v>17.3</v>
      </c>
      <c r="BA578" s="37">
        <v>3.2</v>
      </c>
      <c r="BB578" s="37">
        <v>15.2</v>
      </c>
      <c r="BC578" s="37">
        <v>3.2</v>
      </c>
      <c r="BD578" s="37">
        <v>32.1</v>
      </c>
      <c r="BE578" s="37">
        <v>21</v>
      </c>
      <c r="BF578" s="37">
        <v>24.2</v>
      </c>
      <c r="BG578" s="37">
        <v>1019</v>
      </c>
      <c r="BH578" s="37">
        <v>1000</v>
      </c>
      <c r="BI578" s="37">
        <v>-19</v>
      </c>
      <c r="BJ578" s="37">
        <v>-1.9</v>
      </c>
    </row>
    <row r="579" spans="1:62" ht="16.2" thickBot="1" x14ac:dyDescent="0.35">
      <c r="A579" s="36" t="s">
        <v>533</v>
      </c>
      <c r="B579" s="37">
        <v>9.5</v>
      </c>
      <c r="C579" s="37">
        <v>6.3</v>
      </c>
      <c r="D579" s="37">
        <v>13.7</v>
      </c>
      <c r="E579" s="37">
        <v>13.7</v>
      </c>
      <c r="F579" s="37">
        <v>15.8</v>
      </c>
      <c r="G579" s="37">
        <v>11.6</v>
      </c>
      <c r="H579" s="37">
        <v>89.3</v>
      </c>
      <c r="I579" s="37">
        <v>15.8</v>
      </c>
      <c r="J579" s="37">
        <v>15.8</v>
      </c>
      <c r="K579" s="37">
        <v>15.8</v>
      </c>
      <c r="L579" s="37">
        <v>15.8</v>
      </c>
      <c r="M579" s="37">
        <v>23.6</v>
      </c>
      <c r="N579" s="37">
        <v>4.2</v>
      </c>
      <c r="O579" s="37">
        <v>11.6</v>
      </c>
      <c r="P579" s="37">
        <v>11.6</v>
      </c>
      <c r="Q579" s="37">
        <v>16.8</v>
      </c>
      <c r="R579" s="37">
        <v>15.8</v>
      </c>
      <c r="S579" s="37">
        <v>20</v>
      </c>
      <c r="T579" s="37">
        <v>3.2</v>
      </c>
      <c r="U579" s="37">
        <v>14.7</v>
      </c>
      <c r="V579" s="37">
        <v>14.2</v>
      </c>
      <c r="W579" s="37">
        <v>15.8</v>
      </c>
      <c r="X579" s="37">
        <v>14.7</v>
      </c>
      <c r="Y579" s="37">
        <v>9.5</v>
      </c>
      <c r="Z579" s="37">
        <v>15.8</v>
      </c>
      <c r="AA579" s="37">
        <v>19.399999999999999</v>
      </c>
      <c r="AB579" s="37">
        <v>15.8</v>
      </c>
      <c r="AC579" s="37">
        <v>15.8</v>
      </c>
      <c r="AD579" s="37">
        <v>0</v>
      </c>
      <c r="AE579" s="37">
        <v>58.9</v>
      </c>
      <c r="AF579" s="37">
        <v>5.3</v>
      </c>
      <c r="AG579" s="37">
        <v>65.7</v>
      </c>
      <c r="AH579" s="37">
        <v>21</v>
      </c>
      <c r="AI579" s="37">
        <v>25.2</v>
      </c>
      <c r="AJ579" s="37">
        <v>48.9</v>
      </c>
      <c r="AK579" s="37">
        <v>15.8</v>
      </c>
      <c r="AL579" s="37">
        <v>10.5</v>
      </c>
      <c r="AM579" s="37">
        <v>120.3</v>
      </c>
      <c r="AN579" s="37">
        <v>8.4</v>
      </c>
      <c r="AO579" s="37">
        <v>13.7</v>
      </c>
      <c r="AP579" s="37">
        <v>17.899999999999999</v>
      </c>
      <c r="AQ579" s="37">
        <v>36.799999999999997</v>
      </c>
      <c r="AR579" s="37">
        <v>4.2</v>
      </c>
      <c r="AS579" s="37">
        <v>19.399999999999999</v>
      </c>
      <c r="AT579" s="37">
        <v>48.3</v>
      </c>
      <c r="AU579" s="37">
        <v>18.399999999999999</v>
      </c>
      <c r="AV579" s="37">
        <v>12.6</v>
      </c>
      <c r="AW579" s="37">
        <v>15.8</v>
      </c>
      <c r="AX579" s="37">
        <v>11.6</v>
      </c>
      <c r="AY579" s="37">
        <v>5.3</v>
      </c>
      <c r="AZ579" s="37">
        <v>16.3</v>
      </c>
      <c r="BA579" s="37">
        <v>12.6</v>
      </c>
      <c r="BB579" s="37">
        <v>16.3</v>
      </c>
      <c r="BC579" s="37">
        <v>9.5</v>
      </c>
      <c r="BD579" s="37">
        <v>34.200000000000003</v>
      </c>
      <c r="BE579" s="37">
        <v>18.899999999999999</v>
      </c>
      <c r="BF579" s="37">
        <v>23.1</v>
      </c>
      <c r="BG579" s="37">
        <v>1179.8</v>
      </c>
      <c r="BH579" s="37">
        <v>1000</v>
      </c>
      <c r="BI579" s="37">
        <v>-179.8</v>
      </c>
      <c r="BJ579" s="37">
        <v>-17.98</v>
      </c>
    </row>
    <row r="580" spans="1:62" ht="16.2" thickBot="1" x14ac:dyDescent="0.35">
      <c r="A580" s="36" t="s">
        <v>534</v>
      </c>
      <c r="B580" s="37">
        <v>6.3</v>
      </c>
      <c r="C580" s="37">
        <v>3.2</v>
      </c>
      <c r="D580" s="37">
        <v>15.8</v>
      </c>
      <c r="E580" s="37">
        <v>11.6</v>
      </c>
      <c r="F580" s="37">
        <v>13.7</v>
      </c>
      <c r="G580" s="37">
        <v>10.5</v>
      </c>
      <c r="H580" s="37">
        <v>89.3</v>
      </c>
      <c r="I580" s="37">
        <v>15.8</v>
      </c>
      <c r="J580" s="37">
        <v>6.3</v>
      </c>
      <c r="K580" s="37">
        <v>14.7</v>
      </c>
      <c r="L580" s="37">
        <v>15.8</v>
      </c>
      <c r="M580" s="37">
        <v>23.6</v>
      </c>
      <c r="N580" s="37">
        <v>19.399999999999999</v>
      </c>
      <c r="O580" s="37">
        <v>6.3</v>
      </c>
      <c r="P580" s="37">
        <v>6.3</v>
      </c>
      <c r="Q580" s="37">
        <v>20</v>
      </c>
      <c r="R580" s="37">
        <v>15.8</v>
      </c>
      <c r="S580" s="37">
        <v>16.8</v>
      </c>
      <c r="T580" s="37">
        <v>3.2</v>
      </c>
      <c r="U580" s="37">
        <v>12.6</v>
      </c>
      <c r="V580" s="37">
        <v>5.8</v>
      </c>
      <c r="W580" s="37">
        <v>14.7</v>
      </c>
      <c r="X580" s="37">
        <v>11.6</v>
      </c>
      <c r="Y580" s="37">
        <v>9.5</v>
      </c>
      <c r="Z580" s="37">
        <v>10.5</v>
      </c>
      <c r="AA580" s="37">
        <v>4.2</v>
      </c>
      <c r="AB580" s="37">
        <v>13.7</v>
      </c>
      <c r="AC580" s="37">
        <v>13.7</v>
      </c>
      <c r="AD580" s="37">
        <v>3.2</v>
      </c>
      <c r="AE580" s="37">
        <v>58.9</v>
      </c>
      <c r="AF580" s="37">
        <v>6.3</v>
      </c>
      <c r="AG580" s="37">
        <v>65.7</v>
      </c>
      <c r="AH580" s="37">
        <v>14.7</v>
      </c>
      <c r="AI580" s="37">
        <v>16.3</v>
      </c>
      <c r="AJ580" s="37">
        <v>47.8</v>
      </c>
      <c r="AK580" s="37">
        <v>10.5</v>
      </c>
      <c r="AL580" s="37">
        <v>7.4</v>
      </c>
      <c r="AM580" s="37">
        <v>121.4</v>
      </c>
      <c r="AN580" s="37">
        <v>10.5</v>
      </c>
      <c r="AO580" s="37">
        <v>14.7</v>
      </c>
      <c r="AP580" s="37">
        <v>68.8</v>
      </c>
      <c r="AQ580" s="37">
        <v>36.799999999999997</v>
      </c>
      <c r="AR580" s="37">
        <v>7.4</v>
      </c>
      <c r="AS580" s="37">
        <v>19.399999999999999</v>
      </c>
      <c r="AT580" s="37">
        <v>47.3</v>
      </c>
      <c r="AU580" s="37">
        <v>18.399999999999999</v>
      </c>
      <c r="AV580" s="37">
        <v>2.1</v>
      </c>
      <c r="AW580" s="37">
        <v>4.2</v>
      </c>
      <c r="AX580" s="37">
        <v>11.6</v>
      </c>
      <c r="AY580" s="37">
        <v>3.2</v>
      </c>
      <c r="AZ580" s="37">
        <v>15.2</v>
      </c>
      <c r="BA580" s="37">
        <v>10.5</v>
      </c>
      <c r="BB580" s="37">
        <v>15.2</v>
      </c>
      <c r="BC580" s="37">
        <v>10.5</v>
      </c>
      <c r="BD580" s="37">
        <v>31</v>
      </c>
      <c r="BE580" s="37">
        <v>21</v>
      </c>
      <c r="BF580" s="37">
        <v>24.2</v>
      </c>
      <c r="BG580" s="37">
        <v>1134.5999999999999</v>
      </c>
      <c r="BH580" s="37">
        <v>1000</v>
      </c>
      <c r="BI580" s="37">
        <v>-134.6</v>
      </c>
      <c r="BJ580" s="37">
        <v>-13.46</v>
      </c>
    </row>
    <row r="581" spans="1:62" ht="16.2" thickBot="1" x14ac:dyDescent="0.35">
      <c r="A581" s="36" t="s">
        <v>535</v>
      </c>
      <c r="B581" s="37">
        <v>9.5</v>
      </c>
      <c r="C581" s="37">
        <v>3.2</v>
      </c>
      <c r="D581" s="37">
        <v>11.6</v>
      </c>
      <c r="E581" s="37">
        <v>10.5</v>
      </c>
      <c r="F581" s="37">
        <v>5.3</v>
      </c>
      <c r="G581" s="37">
        <v>4.2</v>
      </c>
      <c r="H581" s="37">
        <v>89.3</v>
      </c>
      <c r="I581" s="37">
        <v>13.7</v>
      </c>
      <c r="J581" s="37">
        <v>3.2</v>
      </c>
      <c r="K581" s="37">
        <v>10.5</v>
      </c>
      <c r="L581" s="37">
        <v>8.4</v>
      </c>
      <c r="M581" s="37">
        <v>17.3</v>
      </c>
      <c r="N581" s="37">
        <v>4.2</v>
      </c>
      <c r="O581" s="37">
        <v>3.2</v>
      </c>
      <c r="P581" s="37">
        <v>5.3</v>
      </c>
      <c r="Q581" s="37">
        <v>16.8</v>
      </c>
      <c r="R581" s="37">
        <v>12.6</v>
      </c>
      <c r="S581" s="37">
        <v>15.8</v>
      </c>
      <c r="T581" s="37">
        <v>2.1</v>
      </c>
      <c r="U581" s="37">
        <v>8.4</v>
      </c>
      <c r="V581" s="37">
        <v>4.7</v>
      </c>
      <c r="W581" s="37">
        <v>2.1</v>
      </c>
      <c r="X581" s="37">
        <v>9.5</v>
      </c>
      <c r="Y581" s="37">
        <v>7.4</v>
      </c>
      <c r="Z581" s="37">
        <v>2.1</v>
      </c>
      <c r="AA581" s="37">
        <v>2.1</v>
      </c>
      <c r="AB581" s="37">
        <v>5.3</v>
      </c>
      <c r="AC581" s="37">
        <v>5.3</v>
      </c>
      <c r="AD581" s="37">
        <v>5.3</v>
      </c>
      <c r="AE581" s="37">
        <v>57.8</v>
      </c>
      <c r="AF581" s="37">
        <v>5.3</v>
      </c>
      <c r="AG581" s="37">
        <v>65.7</v>
      </c>
      <c r="AH581" s="37">
        <v>16.8</v>
      </c>
      <c r="AI581" s="37">
        <v>15.2</v>
      </c>
      <c r="AJ581" s="37">
        <v>47.8</v>
      </c>
      <c r="AK581" s="37">
        <v>1.1000000000000001</v>
      </c>
      <c r="AL581" s="37">
        <v>7.4</v>
      </c>
      <c r="AM581" s="37">
        <v>120.3</v>
      </c>
      <c r="AN581" s="37">
        <v>9.5</v>
      </c>
      <c r="AO581" s="37">
        <v>12.6</v>
      </c>
      <c r="AP581" s="37">
        <v>27.9</v>
      </c>
      <c r="AQ581" s="37">
        <v>36.799999999999997</v>
      </c>
      <c r="AR581" s="37">
        <v>4.2</v>
      </c>
      <c r="AS581" s="37">
        <v>19.399999999999999</v>
      </c>
      <c r="AT581" s="37">
        <v>49.4</v>
      </c>
      <c r="AU581" s="37">
        <v>17.3</v>
      </c>
      <c r="AV581" s="37">
        <v>2.1</v>
      </c>
      <c r="AW581" s="37">
        <v>7.4</v>
      </c>
      <c r="AX581" s="37">
        <v>11.6</v>
      </c>
      <c r="AY581" s="37">
        <v>3.2</v>
      </c>
      <c r="AZ581" s="37">
        <v>19.399999999999999</v>
      </c>
      <c r="BA581" s="37">
        <v>8.4</v>
      </c>
      <c r="BB581" s="37">
        <v>15.2</v>
      </c>
      <c r="BC581" s="37">
        <v>13.7</v>
      </c>
      <c r="BD581" s="37">
        <v>31</v>
      </c>
      <c r="BE581" s="37">
        <v>25.2</v>
      </c>
      <c r="BF581" s="37">
        <v>24.2</v>
      </c>
      <c r="BG581" s="37">
        <v>974.3</v>
      </c>
      <c r="BH581" s="37">
        <v>1000</v>
      </c>
      <c r="BI581" s="37">
        <v>25.7</v>
      </c>
      <c r="BJ581" s="37">
        <v>2.57</v>
      </c>
    </row>
    <row r="582" spans="1:62" ht="16.2" thickBot="1" x14ac:dyDescent="0.35">
      <c r="A582" s="36" t="s">
        <v>536</v>
      </c>
      <c r="B582" s="37">
        <v>5.3</v>
      </c>
      <c r="C582" s="37">
        <v>3.2</v>
      </c>
      <c r="D582" s="37">
        <v>12.6</v>
      </c>
      <c r="E582" s="37">
        <v>5.3</v>
      </c>
      <c r="F582" s="37">
        <v>4.2</v>
      </c>
      <c r="G582" s="37">
        <v>2.1</v>
      </c>
      <c r="H582" s="37">
        <v>88.3</v>
      </c>
      <c r="I582" s="37">
        <v>12.6</v>
      </c>
      <c r="J582" s="37">
        <v>4.2</v>
      </c>
      <c r="K582" s="37">
        <v>10.5</v>
      </c>
      <c r="L582" s="37">
        <v>9.5</v>
      </c>
      <c r="M582" s="37">
        <v>18.399999999999999</v>
      </c>
      <c r="N582" s="37">
        <v>4.2</v>
      </c>
      <c r="O582" s="37">
        <v>3.2</v>
      </c>
      <c r="P582" s="37">
        <v>3.2</v>
      </c>
      <c r="Q582" s="37">
        <v>16.8</v>
      </c>
      <c r="R582" s="37">
        <v>14.7</v>
      </c>
      <c r="S582" s="37">
        <v>21</v>
      </c>
      <c r="T582" s="37">
        <v>0</v>
      </c>
      <c r="U582" s="37">
        <v>8.4</v>
      </c>
      <c r="V582" s="37">
        <v>5.8</v>
      </c>
      <c r="W582" s="37">
        <v>3.2</v>
      </c>
      <c r="X582" s="37">
        <v>11.6</v>
      </c>
      <c r="Y582" s="37">
        <v>4.2</v>
      </c>
      <c r="Z582" s="37">
        <v>2.1</v>
      </c>
      <c r="AA582" s="37">
        <v>2.1</v>
      </c>
      <c r="AB582" s="37">
        <v>3.2</v>
      </c>
      <c r="AC582" s="37">
        <v>4.2</v>
      </c>
      <c r="AD582" s="37">
        <v>7.4</v>
      </c>
      <c r="AE582" s="37">
        <v>57.8</v>
      </c>
      <c r="AF582" s="37">
        <v>6.3</v>
      </c>
      <c r="AG582" s="37">
        <v>90.4</v>
      </c>
      <c r="AH582" s="37">
        <v>16.8</v>
      </c>
      <c r="AI582" s="37">
        <v>15.2</v>
      </c>
      <c r="AJ582" s="37">
        <v>49.9</v>
      </c>
      <c r="AK582" s="37">
        <v>0</v>
      </c>
      <c r="AL582" s="37">
        <v>10.5</v>
      </c>
      <c r="AM582" s="37">
        <v>122.4</v>
      </c>
      <c r="AN582" s="37">
        <v>9.5</v>
      </c>
      <c r="AO582" s="37">
        <v>10.5</v>
      </c>
      <c r="AP582" s="37">
        <v>68.8</v>
      </c>
      <c r="AQ582" s="37">
        <v>36.799999999999997</v>
      </c>
      <c r="AR582" s="37">
        <v>4.2</v>
      </c>
      <c r="AS582" s="37">
        <v>20.5</v>
      </c>
      <c r="AT582" s="37">
        <v>47.3</v>
      </c>
      <c r="AU582" s="37">
        <v>17.3</v>
      </c>
      <c r="AV582" s="37">
        <v>1.1000000000000001</v>
      </c>
      <c r="AW582" s="37">
        <v>6.3</v>
      </c>
      <c r="AX582" s="37">
        <v>6.3</v>
      </c>
      <c r="AY582" s="37">
        <v>4.2</v>
      </c>
      <c r="AZ582" s="37">
        <v>16.3</v>
      </c>
      <c r="BA582" s="37">
        <v>5.3</v>
      </c>
      <c r="BB582" s="37">
        <v>16.3</v>
      </c>
      <c r="BC582" s="37">
        <v>7.4</v>
      </c>
      <c r="BD582" s="37">
        <v>32.1</v>
      </c>
      <c r="BE582" s="37">
        <v>18.899999999999999</v>
      </c>
      <c r="BF582" s="37">
        <v>24.2</v>
      </c>
      <c r="BG582" s="37">
        <v>1013.7</v>
      </c>
      <c r="BH582" s="37">
        <v>1000</v>
      </c>
      <c r="BI582" s="37">
        <v>-13.7</v>
      </c>
      <c r="BJ582" s="37">
        <v>-1.37</v>
      </c>
    </row>
    <row r="583" spans="1:62" ht="16.2" thickBot="1" x14ac:dyDescent="0.35">
      <c r="A583" s="36" t="s">
        <v>537</v>
      </c>
      <c r="B583" s="37">
        <v>4.2</v>
      </c>
      <c r="C583" s="37">
        <v>3.2</v>
      </c>
      <c r="D583" s="37">
        <v>12.6</v>
      </c>
      <c r="E583" s="37">
        <v>4.2</v>
      </c>
      <c r="F583" s="37">
        <v>4.2</v>
      </c>
      <c r="G583" s="37">
        <v>4.2</v>
      </c>
      <c r="H583" s="37">
        <v>90.4</v>
      </c>
      <c r="I583" s="37">
        <v>12.6</v>
      </c>
      <c r="J583" s="37">
        <v>3.2</v>
      </c>
      <c r="K583" s="37">
        <v>10.5</v>
      </c>
      <c r="L583" s="37">
        <v>8.4</v>
      </c>
      <c r="M583" s="37">
        <v>17.3</v>
      </c>
      <c r="N583" s="37">
        <v>3.2</v>
      </c>
      <c r="O583" s="37">
        <v>4.2</v>
      </c>
      <c r="P583" s="37">
        <v>3.2</v>
      </c>
      <c r="Q583" s="37">
        <v>16.8</v>
      </c>
      <c r="R583" s="37">
        <v>12.6</v>
      </c>
      <c r="S583" s="37">
        <v>14.7</v>
      </c>
      <c r="T583" s="37">
        <v>3.2</v>
      </c>
      <c r="U583" s="37">
        <v>8.4</v>
      </c>
      <c r="V583" s="37">
        <v>4.7</v>
      </c>
      <c r="W583" s="37">
        <v>2.1</v>
      </c>
      <c r="X583" s="37">
        <v>14.7</v>
      </c>
      <c r="Y583" s="37">
        <v>9.5</v>
      </c>
      <c r="Z583" s="37">
        <v>3.2</v>
      </c>
      <c r="AA583" s="37">
        <v>3.2</v>
      </c>
      <c r="AB583" s="37">
        <v>3.2</v>
      </c>
      <c r="AC583" s="37">
        <v>5.3</v>
      </c>
      <c r="AD583" s="37">
        <v>0</v>
      </c>
      <c r="AE583" s="37">
        <v>57.8</v>
      </c>
      <c r="AF583" s="37">
        <v>4.2</v>
      </c>
      <c r="AG583" s="37">
        <v>90.4</v>
      </c>
      <c r="AH583" s="37">
        <v>16.8</v>
      </c>
      <c r="AI583" s="37">
        <v>15.2</v>
      </c>
      <c r="AJ583" s="37">
        <v>47.8</v>
      </c>
      <c r="AK583" s="37">
        <v>0</v>
      </c>
      <c r="AL583" s="37">
        <v>10.5</v>
      </c>
      <c r="AM583" s="37">
        <v>121.4</v>
      </c>
      <c r="AN583" s="37">
        <v>10.5</v>
      </c>
      <c r="AO583" s="37">
        <v>9.5</v>
      </c>
      <c r="AP583" s="37">
        <v>27.9</v>
      </c>
      <c r="AQ583" s="37">
        <v>35.700000000000003</v>
      </c>
      <c r="AR583" s="37">
        <v>3.2</v>
      </c>
      <c r="AS583" s="37">
        <v>20.5</v>
      </c>
      <c r="AT583" s="37">
        <v>47.3</v>
      </c>
      <c r="AU583" s="37">
        <v>18.399999999999999</v>
      </c>
      <c r="AV583" s="37">
        <v>2.1</v>
      </c>
      <c r="AW583" s="37">
        <v>5.3</v>
      </c>
      <c r="AX583" s="37">
        <v>4.2</v>
      </c>
      <c r="AY583" s="37">
        <v>5.3</v>
      </c>
      <c r="AZ583" s="37">
        <v>18.399999999999999</v>
      </c>
      <c r="BA583" s="37">
        <v>8.4</v>
      </c>
      <c r="BB583" s="37">
        <v>16.3</v>
      </c>
      <c r="BC583" s="37">
        <v>4.2</v>
      </c>
      <c r="BD583" s="37">
        <v>34.200000000000003</v>
      </c>
      <c r="BE583" s="37">
        <v>25.2</v>
      </c>
      <c r="BF583" s="37">
        <v>25.2</v>
      </c>
      <c r="BG583" s="37">
        <v>972.7</v>
      </c>
      <c r="BH583" s="37">
        <v>1000</v>
      </c>
      <c r="BI583" s="37">
        <v>27.3</v>
      </c>
      <c r="BJ583" s="37">
        <v>2.73</v>
      </c>
    </row>
    <row r="584" spans="1:62" ht="16.2" thickBot="1" x14ac:dyDescent="0.35">
      <c r="A584" s="36" t="s">
        <v>538</v>
      </c>
      <c r="B584" s="37">
        <v>3.2</v>
      </c>
      <c r="C584" s="37">
        <v>4.2</v>
      </c>
      <c r="D584" s="37">
        <v>13.7</v>
      </c>
      <c r="E584" s="37">
        <v>6.3</v>
      </c>
      <c r="F584" s="37">
        <v>6.3</v>
      </c>
      <c r="G584" s="37">
        <v>6.3</v>
      </c>
      <c r="H584" s="37">
        <v>89.3</v>
      </c>
      <c r="I584" s="37">
        <v>12.6</v>
      </c>
      <c r="J584" s="37">
        <v>5.3</v>
      </c>
      <c r="K584" s="37">
        <v>11.6</v>
      </c>
      <c r="L584" s="37">
        <v>11.6</v>
      </c>
      <c r="M584" s="37">
        <v>17.3</v>
      </c>
      <c r="N584" s="37">
        <v>4.2</v>
      </c>
      <c r="O584" s="37">
        <v>4.2</v>
      </c>
      <c r="P584" s="37">
        <v>4.2</v>
      </c>
      <c r="Q584" s="37">
        <v>16.8</v>
      </c>
      <c r="R584" s="37">
        <v>14.7</v>
      </c>
      <c r="S584" s="37">
        <v>16.8</v>
      </c>
      <c r="T584" s="37">
        <v>2.1</v>
      </c>
      <c r="U584" s="37">
        <v>9.5</v>
      </c>
      <c r="V584" s="37">
        <v>5.8</v>
      </c>
      <c r="W584" s="37">
        <v>3.2</v>
      </c>
      <c r="X584" s="37">
        <v>8.4</v>
      </c>
      <c r="Y584" s="37">
        <v>3.2</v>
      </c>
      <c r="Z584" s="37">
        <v>2.1</v>
      </c>
      <c r="AA584" s="37">
        <v>2.1</v>
      </c>
      <c r="AB584" s="37">
        <v>7.4</v>
      </c>
      <c r="AC584" s="37">
        <v>4.2</v>
      </c>
      <c r="AD584" s="37">
        <v>0</v>
      </c>
      <c r="AE584" s="37">
        <v>57.8</v>
      </c>
      <c r="AF584" s="37">
        <v>4.2</v>
      </c>
      <c r="AG584" s="37">
        <v>90.4</v>
      </c>
      <c r="AH584" s="37">
        <v>15.8</v>
      </c>
      <c r="AI584" s="37">
        <v>15.2</v>
      </c>
      <c r="AJ584" s="37">
        <v>47.8</v>
      </c>
      <c r="AK584" s="37">
        <v>2.1</v>
      </c>
      <c r="AL584" s="37">
        <v>7.4</v>
      </c>
      <c r="AM584" s="37">
        <v>123.5</v>
      </c>
      <c r="AN584" s="37">
        <v>8.4</v>
      </c>
      <c r="AO584" s="37">
        <v>10.5</v>
      </c>
      <c r="AP584" s="37">
        <v>17.899999999999999</v>
      </c>
      <c r="AQ584" s="37">
        <v>35.700000000000003</v>
      </c>
      <c r="AR584" s="37">
        <v>4.2</v>
      </c>
      <c r="AS584" s="37">
        <v>19.399999999999999</v>
      </c>
      <c r="AT584" s="37">
        <v>47.3</v>
      </c>
      <c r="AU584" s="37">
        <v>16.3</v>
      </c>
      <c r="AV584" s="37">
        <v>2.1</v>
      </c>
      <c r="AW584" s="37">
        <v>5.3</v>
      </c>
      <c r="AX584" s="37">
        <v>11.6</v>
      </c>
      <c r="AY584" s="37">
        <v>3.2</v>
      </c>
      <c r="AZ584" s="37">
        <v>16.3</v>
      </c>
      <c r="BA584" s="37">
        <v>2.1</v>
      </c>
      <c r="BB584" s="37">
        <v>16.3</v>
      </c>
      <c r="BC584" s="37">
        <v>3.2</v>
      </c>
      <c r="BD584" s="37">
        <v>31</v>
      </c>
      <c r="BE584" s="37">
        <v>20</v>
      </c>
      <c r="BF584" s="37">
        <v>23.1</v>
      </c>
      <c r="BG584" s="37">
        <v>954.3</v>
      </c>
      <c r="BH584" s="37">
        <v>1000</v>
      </c>
      <c r="BI584" s="37">
        <v>45.7</v>
      </c>
      <c r="BJ584" s="37">
        <v>4.57</v>
      </c>
    </row>
    <row r="585" spans="1:62" ht="16.2" thickBot="1" x14ac:dyDescent="0.35">
      <c r="A585" s="36" t="s">
        <v>539</v>
      </c>
      <c r="B585" s="37">
        <v>4.2</v>
      </c>
      <c r="C585" s="37">
        <v>3.2</v>
      </c>
      <c r="D585" s="37">
        <v>12.6</v>
      </c>
      <c r="E585" s="37">
        <v>4.2</v>
      </c>
      <c r="F585" s="37">
        <v>4.2</v>
      </c>
      <c r="G585" s="37">
        <v>3.2</v>
      </c>
      <c r="H585" s="37">
        <v>89.3</v>
      </c>
      <c r="I585" s="37">
        <v>12.6</v>
      </c>
      <c r="J585" s="37">
        <v>4.2</v>
      </c>
      <c r="K585" s="37">
        <v>10.5</v>
      </c>
      <c r="L585" s="37">
        <v>9.5</v>
      </c>
      <c r="M585" s="37">
        <v>17.3</v>
      </c>
      <c r="N585" s="37">
        <v>4.2</v>
      </c>
      <c r="O585" s="37">
        <v>4.2</v>
      </c>
      <c r="P585" s="37">
        <v>3.2</v>
      </c>
      <c r="Q585" s="37">
        <v>16.8</v>
      </c>
      <c r="R585" s="37">
        <v>12.6</v>
      </c>
      <c r="S585" s="37">
        <v>15.8</v>
      </c>
      <c r="T585" s="37">
        <v>0</v>
      </c>
      <c r="U585" s="37">
        <v>8.4</v>
      </c>
      <c r="V585" s="37">
        <v>7.9</v>
      </c>
      <c r="W585" s="37">
        <v>2.1</v>
      </c>
      <c r="X585" s="37">
        <v>9.5</v>
      </c>
      <c r="Y585" s="37">
        <v>3.2</v>
      </c>
      <c r="Z585" s="37">
        <v>2.1</v>
      </c>
      <c r="AA585" s="37">
        <v>3.2</v>
      </c>
      <c r="AB585" s="37">
        <v>3.2</v>
      </c>
      <c r="AC585" s="37">
        <v>4.2</v>
      </c>
      <c r="AD585" s="37">
        <v>0</v>
      </c>
      <c r="AE585" s="37">
        <v>58.9</v>
      </c>
      <c r="AF585" s="37">
        <v>4.2</v>
      </c>
      <c r="AG585" s="37">
        <v>90.4</v>
      </c>
      <c r="AH585" s="37">
        <v>17.899999999999999</v>
      </c>
      <c r="AI585" s="37">
        <v>15.2</v>
      </c>
      <c r="AJ585" s="37">
        <v>47.8</v>
      </c>
      <c r="AK585" s="37">
        <v>0</v>
      </c>
      <c r="AL585" s="37">
        <v>7.4</v>
      </c>
      <c r="AM585" s="37">
        <v>120.3</v>
      </c>
      <c r="AN585" s="37">
        <v>8.4</v>
      </c>
      <c r="AO585" s="37">
        <v>9.5</v>
      </c>
      <c r="AP585" s="37">
        <v>14.7</v>
      </c>
      <c r="AQ585" s="37">
        <v>35.700000000000003</v>
      </c>
      <c r="AR585" s="37">
        <v>3.2</v>
      </c>
      <c r="AS585" s="37">
        <v>19.399999999999999</v>
      </c>
      <c r="AT585" s="37">
        <v>49.4</v>
      </c>
      <c r="AU585" s="37">
        <v>69.400000000000006</v>
      </c>
      <c r="AV585" s="37">
        <v>1.1000000000000001</v>
      </c>
      <c r="AW585" s="37">
        <v>4.2</v>
      </c>
      <c r="AX585" s="37">
        <v>10.5</v>
      </c>
      <c r="AY585" s="37">
        <v>4.2</v>
      </c>
      <c r="AZ585" s="37">
        <v>17.3</v>
      </c>
      <c r="BA585" s="37">
        <v>3.2</v>
      </c>
      <c r="BB585" s="37">
        <v>16.3</v>
      </c>
      <c r="BC585" s="37">
        <v>4.2</v>
      </c>
      <c r="BD585" s="37">
        <v>31</v>
      </c>
      <c r="BE585" s="37">
        <v>25.2</v>
      </c>
      <c r="BF585" s="37">
        <v>24.2</v>
      </c>
      <c r="BG585" s="37">
        <v>988.5</v>
      </c>
      <c r="BH585" s="37">
        <v>1000</v>
      </c>
      <c r="BI585" s="37">
        <v>11.5</v>
      </c>
      <c r="BJ585" s="37">
        <v>1.1499999999999999</v>
      </c>
    </row>
    <row r="586" spans="1:62" ht="16.2" thickBot="1" x14ac:dyDescent="0.35">
      <c r="A586" s="36" t="s">
        <v>540</v>
      </c>
      <c r="B586" s="37">
        <v>5.3</v>
      </c>
      <c r="C586" s="37">
        <v>7.4</v>
      </c>
      <c r="D586" s="37">
        <v>14.7</v>
      </c>
      <c r="E586" s="37">
        <v>7.4</v>
      </c>
      <c r="F586" s="37">
        <v>7.4</v>
      </c>
      <c r="G586" s="37">
        <v>10.5</v>
      </c>
      <c r="H586" s="37">
        <v>90.4</v>
      </c>
      <c r="I586" s="37">
        <v>12.6</v>
      </c>
      <c r="J586" s="37">
        <v>5.3</v>
      </c>
      <c r="K586" s="37">
        <v>13.7</v>
      </c>
      <c r="L586" s="37">
        <v>9.5</v>
      </c>
      <c r="M586" s="37">
        <v>19.399999999999999</v>
      </c>
      <c r="N586" s="37">
        <v>4.2</v>
      </c>
      <c r="O586" s="37">
        <v>4.2</v>
      </c>
      <c r="P586" s="37">
        <v>3.2</v>
      </c>
      <c r="Q586" s="37">
        <v>23.1</v>
      </c>
      <c r="R586" s="37">
        <v>14.7</v>
      </c>
      <c r="S586" s="37">
        <v>17.899999999999999</v>
      </c>
      <c r="T586" s="37">
        <v>2.1</v>
      </c>
      <c r="U586" s="37">
        <v>9.5</v>
      </c>
      <c r="V586" s="37">
        <v>4.7</v>
      </c>
      <c r="W586" s="37">
        <v>3.2</v>
      </c>
      <c r="X586" s="37">
        <v>8.4</v>
      </c>
      <c r="Y586" s="37">
        <v>3.2</v>
      </c>
      <c r="Z586" s="37">
        <v>2.1</v>
      </c>
      <c r="AA586" s="37">
        <v>2.1</v>
      </c>
      <c r="AB586" s="37">
        <v>6.3</v>
      </c>
      <c r="AC586" s="37">
        <v>4.2</v>
      </c>
      <c r="AD586" s="37">
        <v>30</v>
      </c>
      <c r="AE586" s="37">
        <v>57.8</v>
      </c>
      <c r="AF586" s="37">
        <v>11.6</v>
      </c>
      <c r="AG586" s="37">
        <v>90.4</v>
      </c>
      <c r="AH586" s="37">
        <v>22.1</v>
      </c>
      <c r="AI586" s="37">
        <v>14.2</v>
      </c>
      <c r="AJ586" s="37">
        <v>47.8</v>
      </c>
      <c r="AK586" s="37">
        <v>1.1000000000000001</v>
      </c>
      <c r="AL586" s="37">
        <v>10.5</v>
      </c>
      <c r="AM586" s="37">
        <v>123.5</v>
      </c>
      <c r="AN586" s="37">
        <v>9.5</v>
      </c>
      <c r="AO586" s="37">
        <v>9.5</v>
      </c>
      <c r="AP586" s="37">
        <v>17.899999999999999</v>
      </c>
      <c r="AQ586" s="37">
        <v>35.700000000000003</v>
      </c>
      <c r="AR586" s="37">
        <v>4.2</v>
      </c>
      <c r="AS586" s="37">
        <v>23.6</v>
      </c>
      <c r="AT586" s="37">
        <v>50.4</v>
      </c>
      <c r="AU586" s="37">
        <v>16.3</v>
      </c>
      <c r="AV586" s="37">
        <v>1.1000000000000001</v>
      </c>
      <c r="AW586" s="37">
        <v>4.2</v>
      </c>
      <c r="AX586" s="37">
        <v>11.6</v>
      </c>
      <c r="AY586" s="37">
        <v>4.2</v>
      </c>
      <c r="AZ586" s="37">
        <v>16.3</v>
      </c>
      <c r="BA586" s="37">
        <v>3.2</v>
      </c>
      <c r="BB586" s="37">
        <v>16.3</v>
      </c>
      <c r="BC586" s="37">
        <v>8.4</v>
      </c>
      <c r="BD586" s="37">
        <v>31</v>
      </c>
      <c r="BE586" s="37">
        <v>25.2</v>
      </c>
      <c r="BF586" s="37">
        <v>23.1</v>
      </c>
      <c r="BG586" s="37">
        <v>1036.8</v>
      </c>
      <c r="BH586" s="37">
        <v>1000</v>
      </c>
      <c r="BI586" s="37">
        <v>-36.799999999999997</v>
      </c>
      <c r="BJ586" s="37">
        <v>-3.68</v>
      </c>
    </row>
    <row r="587" spans="1:62" ht="16.2" thickBot="1" x14ac:dyDescent="0.35">
      <c r="A587" s="36" t="s">
        <v>541</v>
      </c>
      <c r="B587" s="37">
        <v>2.1</v>
      </c>
      <c r="C587" s="37">
        <v>3.2</v>
      </c>
      <c r="D587" s="37">
        <v>12.6</v>
      </c>
      <c r="E587" s="37">
        <v>4.2</v>
      </c>
      <c r="F587" s="37">
        <v>4.2</v>
      </c>
      <c r="G587" s="37">
        <v>3.2</v>
      </c>
      <c r="H587" s="37">
        <v>88.3</v>
      </c>
      <c r="I587" s="37">
        <v>12.6</v>
      </c>
      <c r="J587" s="37">
        <v>3.2</v>
      </c>
      <c r="K587" s="37">
        <v>10.5</v>
      </c>
      <c r="L587" s="37">
        <v>11.6</v>
      </c>
      <c r="M587" s="37">
        <v>17.3</v>
      </c>
      <c r="N587" s="37">
        <v>3.2</v>
      </c>
      <c r="O587" s="37">
        <v>4.2</v>
      </c>
      <c r="P587" s="37">
        <v>3.2</v>
      </c>
      <c r="Q587" s="37">
        <v>16.8</v>
      </c>
      <c r="R587" s="37">
        <v>12.6</v>
      </c>
      <c r="S587" s="37">
        <v>16.8</v>
      </c>
      <c r="T587" s="37">
        <v>2.1</v>
      </c>
      <c r="U587" s="37">
        <v>4.2</v>
      </c>
      <c r="V587" s="37">
        <v>4.7</v>
      </c>
      <c r="W587" s="37">
        <v>2.1</v>
      </c>
      <c r="X587" s="37">
        <v>14.7</v>
      </c>
      <c r="Y587" s="37">
        <v>4.2</v>
      </c>
      <c r="Z587" s="37">
        <v>3.2</v>
      </c>
      <c r="AA587" s="37">
        <v>4.2</v>
      </c>
      <c r="AB587" s="37">
        <v>3.2</v>
      </c>
      <c r="AC587" s="37">
        <v>5.3</v>
      </c>
      <c r="AD587" s="37">
        <v>1.1000000000000001</v>
      </c>
      <c r="AE587" s="37">
        <v>58.9</v>
      </c>
      <c r="AF587" s="37">
        <v>3.2</v>
      </c>
      <c r="AG587" s="37">
        <v>65.7</v>
      </c>
      <c r="AH587" s="37">
        <v>15.8</v>
      </c>
      <c r="AI587" s="37">
        <v>15.2</v>
      </c>
      <c r="AJ587" s="37">
        <v>47.8</v>
      </c>
      <c r="AK587" s="37">
        <v>1.1000000000000001</v>
      </c>
      <c r="AL587" s="37">
        <v>7.4</v>
      </c>
      <c r="AM587" s="37">
        <v>121.4</v>
      </c>
      <c r="AN587" s="37">
        <v>9.5</v>
      </c>
      <c r="AO587" s="37">
        <v>9.5</v>
      </c>
      <c r="AP587" s="37">
        <v>17.899999999999999</v>
      </c>
      <c r="AQ587" s="37">
        <v>35.700000000000003</v>
      </c>
      <c r="AR587" s="37">
        <v>4.2</v>
      </c>
      <c r="AS587" s="37">
        <v>20.5</v>
      </c>
      <c r="AT587" s="37">
        <v>48.3</v>
      </c>
      <c r="AU587" s="37">
        <v>16.3</v>
      </c>
      <c r="AV587" s="37">
        <v>1.1000000000000001</v>
      </c>
      <c r="AW587" s="37">
        <v>9.5</v>
      </c>
      <c r="AX587" s="37">
        <v>8.4</v>
      </c>
      <c r="AY587" s="37">
        <v>8.4</v>
      </c>
      <c r="AZ587" s="37">
        <v>17.3</v>
      </c>
      <c r="BA587" s="37">
        <v>5.3</v>
      </c>
      <c r="BB587" s="37">
        <v>15.2</v>
      </c>
      <c r="BC587" s="37">
        <v>3.2</v>
      </c>
      <c r="BD587" s="37">
        <v>33.1</v>
      </c>
      <c r="BE587" s="37">
        <v>23.1</v>
      </c>
      <c r="BF587" s="37">
        <v>23.1</v>
      </c>
      <c r="BG587" s="37">
        <v>924.4</v>
      </c>
      <c r="BH587" s="37">
        <v>1000</v>
      </c>
      <c r="BI587" s="37">
        <v>75.599999999999994</v>
      </c>
      <c r="BJ587" s="37">
        <v>7.56</v>
      </c>
    </row>
    <row r="588" spans="1:62" ht="16.2" thickBot="1" x14ac:dyDescent="0.35">
      <c r="A588" s="36" t="s">
        <v>542</v>
      </c>
      <c r="B588" s="37">
        <v>2.1</v>
      </c>
      <c r="C588" s="37">
        <v>3.2</v>
      </c>
      <c r="D588" s="37">
        <v>11.6</v>
      </c>
      <c r="E588" s="37">
        <v>4.2</v>
      </c>
      <c r="F588" s="37">
        <v>4.2</v>
      </c>
      <c r="G588" s="37">
        <v>3.2</v>
      </c>
      <c r="H588" s="37">
        <v>89.3</v>
      </c>
      <c r="I588" s="37">
        <v>12.6</v>
      </c>
      <c r="J588" s="37">
        <v>3.2</v>
      </c>
      <c r="K588" s="37">
        <v>10.5</v>
      </c>
      <c r="L588" s="37">
        <v>8.4</v>
      </c>
      <c r="M588" s="37">
        <v>18.399999999999999</v>
      </c>
      <c r="N588" s="37">
        <v>3.2</v>
      </c>
      <c r="O588" s="37">
        <v>3.2</v>
      </c>
      <c r="P588" s="37">
        <v>3.2</v>
      </c>
      <c r="Q588" s="37">
        <v>16.8</v>
      </c>
      <c r="R588" s="37">
        <v>12.6</v>
      </c>
      <c r="S588" s="37">
        <v>14.7</v>
      </c>
      <c r="T588" s="37">
        <v>2.1</v>
      </c>
      <c r="U588" s="37">
        <v>8.4</v>
      </c>
      <c r="V588" s="37">
        <v>4.7</v>
      </c>
      <c r="W588" s="37">
        <v>2.1</v>
      </c>
      <c r="X588" s="37">
        <v>9.5</v>
      </c>
      <c r="Y588" s="37">
        <v>4.2</v>
      </c>
      <c r="Z588" s="37">
        <v>2.1</v>
      </c>
      <c r="AA588" s="37">
        <v>2.1</v>
      </c>
      <c r="AB588" s="37">
        <v>3.2</v>
      </c>
      <c r="AC588" s="37">
        <v>4.2</v>
      </c>
      <c r="AD588" s="37">
        <v>0</v>
      </c>
      <c r="AE588" s="37">
        <v>57.8</v>
      </c>
      <c r="AF588" s="37">
        <v>3.2</v>
      </c>
      <c r="AG588" s="37">
        <v>65.7</v>
      </c>
      <c r="AH588" s="37">
        <v>16.8</v>
      </c>
      <c r="AI588" s="37">
        <v>15.2</v>
      </c>
      <c r="AJ588" s="37">
        <v>47.8</v>
      </c>
      <c r="AK588" s="37">
        <v>1.1000000000000001</v>
      </c>
      <c r="AL588" s="37">
        <v>10.5</v>
      </c>
      <c r="AM588" s="37">
        <v>121.4</v>
      </c>
      <c r="AN588" s="37">
        <v>8.4</v>
      </c>
      <c r="AO588" s="37">
        <v>9.5</v>
      </c>
      <c r="AP588" s="37">
        <v>27.9</v>
      </c>
      <c r="AQ588" s="37">
        <v>35.700000000000003</v>
      </c>
      <c r="AR588" s="37">
        <v>4.2</v>
      </c>
      <c r="AS588" s="37">
        <v>20.5</v>
      </c>
      <c r="AT588" s="37">
        <v>47.3</v>
      </c>
      <c r="AU588" s="37">
        <v>16.3</v>
      </c>
      <c r="AV588" s="37">
        <v>1.1000000000000001</v>
      </c>
      <c r="AW588" s="37">
        <v>5.3</v>
      </c>
      <c r="AX588" s="37">
        <v>4.2</v>
      </c>
      <c r="AY588" s="37">
        <v>3.2</v>
      </c>
      <c r="AZ588" s="37">
        <v>15.2</v>
      </c>
      <c r="BA588" s="37">
        <v>4.2</v>
      </c>
      <c r="BB588" s="37">
        <v>16.3</v>
      </c>
      <c r="BC588" s="37">
        <v>3.2</v>
      </c>
      <c r="BD588" s="37">
        <v>31</v>
      </c>
      <c r="BE588" s="37">
        <v>21</v>
      </c>
      <c r="BF588" s="37">
        <v>33.1</v>
      </c>
      <c r="BG588" s="37">
        <v>913.9</v>
      </c>
      <c r="BH588" s="37">
        <v>1000</v>
      </c>
      <c r="BI588" s="37">
        <v>86.1</v>
      </c>
      <c r="BJ588" s="37">
        <v>8.61</v>
      </c>
    </row>
    <row r="589" spans="1:62" ht="16.2" thickBot="1" x14ac:dyDescent="0.35">
      <c r="A589" s="36" t="s">
        <v>543</v>
      </c>
      <c r="B589" s="37">
        <v>3.2</v>
      </c>
      <c r="C589" s="37">
        <v>4.2</v>
      </c>
      <c r="D589" s="37">
        <v>12.6</v>
      </c>
      <c r="E589" s="37">
        <v>6.3</v>
      </c>
      <c r="F589" s="37">
        <v>7.4</v>
      </c>
      <c r="G589" s="37">
        <v>8.4</v>
      </c>
      <c r="H589" s="37">
        <v>89.3</v>
      </c>
      <c r="I589" s="37">
        <v>12.6</v>
      </c>
      <c r="J589" s="37">
        <v>4.2</v>
      </c>
      <c r="K589" s="37">
        <v>12.6</v>
      </c>
      <c r="L589" s="37">
        <v>10.5</v>
      </c>
      <c r="M589" s="37">
        <v>17.3</v>
      </c>
      <c r="N589" s="37">
        <v>4.2</v>
      </c>
      <c r="O589" s="37">
        <v>4.2</v>
      </c>
      <c r="P589" s="37">
        <v>4.2</v>
      </c>
      <c r="Q589" s="37">
        <v>16.8</v>
      </c>
      <c r="R589" s="37">
        <v>12.6</v>
      </c>
      <c r="S589" s="37">
        <v>16.8</v>
      </c>
      <c r="T589" s="37">
        <v>3.2</v>
      </c>
      <c r="U589" s="37">
        <v>9.5</v>
      </c>
      <c r="V589" s="37">
        <v>4.7</v>
      </c>
      <c r="W589" s="37">
        <v>2.1</v>
      </c>
      <c r="X589" s="37">
        <v>9.5</v>
      </c>
      <c r="Y589" s="37">
        <v>4.2</v>
      </c>
      <c r="Z589" s="37">
        <v>2.1</v>
      </c>
      <c r="AA589" s="37">
        <v>3.2</v>
      </c>
      <c r="AB589" s="37">
        <v>6.3</v>
      </c>
      <c r="AC589" s="37">
        <v>5.3</v>
      </c>
      <c r="AD589" s="37">
        <v>1.1000000000000001</v>
      </c>
      <c r="AE589" s="37">
        <v>34.200000000000003</v>
      </c>
      <c r="AF589" s="37">
        <v>4.2</v>
      </c>
      <c r="AG589" s="37">
        <v>65.7</v>
      </c>
      <c r="AH589" s="37">
        <v>21</v>
      </c>
      <c r="AI589" s="37">
        <v>15.2</v>
      </c>
      <c r="AJ589" s="37">
        <v>47.8</v>
      </c>
      <c r="AK589" s="37">
        <v>1.1000000000000001</v>
      </c>
      <c r="AL589" s="37">
        <v>10.5</v>
      </c>
      <c r="AM589" s="37">
        <v>121.4</v>
      </c>
      <c r="AN589" s="37">
        <v>8.4</v>
      </c>
      <c r="AO589" s="37">
        <v>10.5</v>
      </c>
      <c r="AP589" s="37">
        <v>14.7</v>
      </c>
      <c r="AQ589" s="37">
        <v>35.700000000000003</v>
      </c>
      <c r="AR589" s="37">
        <v>4.2</v>
      </c>
      <c r="AS589" s="37">
        <v>23.6</v>
      </c>
      <c r="AT589" s="37">
        <v>47.3</v>
      </c>
      <c r="AU589" s="37">
        <v>17.3</v>
      </c>
      <c r="AV589" s="37">
        <v>1.1000000000000001</v>
      </c>
      <c r="AW589" s="37">
        <v>5.3</v>
      </c>
      <c r="AX589" s="37">
        <v>12.6</v>
      </c>
      <c r="AY589" s="37">
        <v>3.2</v>
      </c>
      <c r="AZ589" s="37">
        <v>15.2</v>
      </c>
      <c r="BA589" s="37">
        <v>4.2</v>
      </c>
      <c r="BB589" s="37">
        <v>15.2</v>
      </c>
      <c r="BC589" s="37">
        <v>4.2</v>
      </c>
      <c r="BD589" s="37">
        <v>33.1</v>
      </c>
      <c r="BE589" s="37">
        <v>20</v>
      </c>
      <c r="BF589" s="37">
        <v>23.1</v>
      </c>
      <c r="BG589" s="37">
        <v>918.6</v>
      </c>
      <c r="BH589" s="37">
        <v>1000</v>
      </c>
      <c r="BI589" s="37">
        <v>81.400000000000006</v>
      </c>
      <c r="BJ589" s="37">
        <v>8.14</v>
      </c>
    </row>
    <row r="590" spans="1:62" ht="16.2" thickBot="1" x14ac:dyDescent="0.35">
      <c r="A590" s="36" t="s">
        <v>544</v>
      </c>
      <c r="B590" s="37">
        <v>7.4</v>
      </c>
      <c r="C590" s="37">
        <v>3.2</v>
      </c>
      <c r="D590" s="37">
        <v>11.6</v>
      </c>
      <c r="E590" s="37">
        <v>5.3</v>
      </c>
      <c r="F590" s="37">
        <v>5.3</v>
      </c>
      <c r="G590" s="37">
        <v>2.1</v>
      </c>
      <c r="H590" s="37">
        <v>89.3</v>
      </c>
      <c r="I590" s="37">
        <v>12.6</v>
      </c>
      <c r="J590" s="37">
        <v>4.2</v>
      </c>
      <c r="K590" s="37">
        <v>10.5</v>
      </c>
      <c r="L590" s="37">
        <v>9.5</v>
      </c>
      <c r="M590" s="37">
        <v>19.399999999999999</v>
      </c>
      <c r="N590" s="37">
        <v>4.2</v>
      </c>
      <c r="O590" s="37">
        <v>3.2</v>
      </c>
      <c r="P590" s="37">
        <v>4.2</v>
      </c>
      <c r="Q590" s="37">
        <v>3.2</v>
      </c>
      <c r="R590" s="37">
        <v>12.6</v>
      </c>
      <c r="S590" s="37">
        <v>15.8</v>
      </c>
      <c r="T590" s="37">
        <v>2.1</v>
      </c>
      <c r="U590" s="37">
        <v>8.4</v>
      </c>
      <c r="V590" s="37">
        <v>4.7</v>
      </c>
      <c r="W590" s="37">
        <v>3.2</v>
      </c>
      <c r="X590" s="37">
        <v>10.5</v>
      </c>
      <c r="Y590" s="37">
        <v>5.3</v>
      </c>
      <c r="Z590" s="37">
        <v>3.2</v>
      </c>
      <c r="AA590" s="37">
        <v>3.2</v>
      </c>
      <c r="AB590" s="37">
        <v>4.2</v>
      </c>
      <c r="AC590" s="37">
        <v>5.3</v>
      </c>
      <c r="AD590" s="37">
        <v>4.2</v>
      </c>
      <c r="AE590" s="37">
        <v>57.8</v>
      </c>
      <c r="AF590" s="37">
        <v>4.2</v>
      </c>
      <c r="AG590" s="37">
        <v>65.7</v>
      </c>
      <c r="AH590" s="37">
        <v>18.899999999999999</v>
      </c>
      <c r="AI590" s="37">
        <v>15.2</v>
      </c>
      <c r="AJ590" s="37">
        <v>47.8</v>
      </c>
      <c r="AK590" s="37">
        <v>1.1000000000000001</v>
      </c>
      <c r="AL590" s="37">
        <v>10.5</v>
      </c>
      <c r="AM590" s="37">
        <v>121.4</v>
      </c>
      <c r="AN590" s="37">
        <v>9.5</v>
      </c>
      <c r="AO590" s="37">
        <v>11.6</v>
      </c>
      <c r="AP590" s="37">
        <v>17.899999999999999</v>
      </c>
      <c r="AQ590" s="37">
        <v>35.700000000000003</v>
      </c>
      <c r="AR590" s="37">
        <v>3.2</v>
      </c>
      <c r="AS590" s="37">
        <v>20.5</v>
      </c>
      <c r="AT590" s="37">
        <v>47.3</v>
      </c>
      <c r="AU590" s="37">
        <v>16.3</v>
      </c>
      <c r="AV590" s="37">
        <v>2.1</v>
      </c>
      <c r="AW590" s="37">
        <v>5.3</v>
      </c>
      <c r="AX590" s="37">
        <v>11.6</v>
      </c>
      <c r="AY590" s="37">
        <v>4.2</v>
      </c>
      <c r="AZ590" s="37">
        <v>19.399999999999999</v>
      </c>
      <c r="BA590" s="37">
        <v>6.3</v>
      </c>
      <c r="BB590" s="37">
        <v>16.3</v>
      </c>
      <c r="BC590" s="37">
        <v>7.4</v>
      </c>
      <c r="BD590" s="37">
        <v>33.1</v>
      </c>
      <c r="BE590" s="37">
        <v>18.899999999999999</v>
      </c>
      <c r="BF590" s="37">
        <v>23.1</v>
      </c>
      <c r="BG590" s="37">
        <v>929.6</v>
      </c>
      <c r="BH590" s="37">
        <v>1000</v>
      </c>
      <c r="BI590" s="37">
        <v>70.400000000000006</v>
      </c>
      <c r="BJ590" s="37">
        <v>7.04</v>
      </c>
    </row>
    <row r="591" spans="1:62" ht="16.2" thickBot="1" x14ac:dyDescent="0.35">
      <c r="A591" s="36" t="s">
        <v>545</v>
      </c>
      <c r="B591" s="37">
        <v>4.2</v>
      </c>
      <c r="C591" s="37">
        <v>4.2</v>
      </c>
      <c r="D591" s="37">
        <v>11.6</v>
      </c>
      <c r="E591" s="37">
        <v>6.3</v>
      </c>
      <c r="F591" s="37">
        <v>8.4</v>
      </c>
      <c r="G591" s="37">
        <v>5.3</v>
      </c>
      <c r="H591" s="37">
        <v>89.3</v>
      </c>
      <c r="I591" s="37">
        <v>13.7</v>
      </c>
      <c r="J591" s="37">
        <v>4.2</v>
      </c>
      <c r="K591" s="37">
        <v>12.6</v>
      </c>
      <c r="L591" s="37">
        <v>9.5</v>
      </c>
      <c r="M591" s="37">
        <v>18.399999999999999</v>
      </c>
      <c r="N591" s="37">
        <v>4.2</v>
      </c>
      <c r="O591" s="37">
        <v>5.3</v>
      </c>
      <c r="P591" s="37">
        <v>4.2</v>
      </c>
      <c r="Q591" s="37">
        <v>16.8</v>
      </c>
      <c r="R591" s="37">
        <v>14.7</v>
      </c>
      <c r="S591" s="37">
        <v>16.8</v>
      </c>
      <c r="T591" s="37">
        <v>2.1</v>
      </c>
      <c r="U591" s="37">
        <v>9.5</v>
      </c>
      <c r="V591" s="37">
        <v>5.8</v>
      </c>
      <c r="W591" s="37">
        <v>3.2</v>
      </c>
      <c r="X591" s="37">
        <v>10.5</v>
      </c>
      <c r="Y591" s="37">
        <v>7.4</v>
      </c>
      <c r="Z591" s="37">
        <v>3.2</v>
      </c>
      <c r="AA591" s="37">
        <v>3.2</v>
      </c>
      <c r="AB591" s="37">
        <v>8.4</v>
      </c>
      <c r="AC591" s="37">
        <v>6.3</v>
      </c>
      <c r="AD591" s="37">
        <v>0</v>
      </c>
      <c r="AE591" s="37">
        <v>57.8</v>
      </c>
      <c r="AF591" s="37">
        <v>3.2</v>
      </c>
      <c r="AG591" s="37">
        <v>65.7</v>
      </c>
      <c r="AH591" s="37">
        <v>18.899999999999999</v>
      </c>
      <c r="AI591" s="37">
        <v>15.2</v>
      </c>
      <c r="AJ591" s="37">
        <v>47.8</v>
      </c>
      <c r="AK591" s="37">
        <v>2.1</v>
      </c>
      <c r="AL591" s="37">
        <v>10.5</v>
      </c>
      <c r="AM591" s="37">
        <v>120.3</v>
      </c>
      <c r="AN591" s="37">
        <v>9.5</v>
      </c>
      <c r="AO591" s="37">
        <v>13.7</v>
      </c>
      <c r="AP591" s="37">
        <v>27.9</v>
      </c>
      <c r="AQ591" s="37">
        <v>35.700000000000003</v>
      </c>
      <c r="AR591" s="37">
        <v>3.2</v>
      </c>
      <c r="AS591" s="37">
        <v>23.6</v>
      </c>
      <c r="AT591" s="37">
        <v>43.6</v>
      </c>
      <c r="AU591" s="37">
        <v>16.3</v>
      </c>
      <c r="AV591" s="37">
        <v>2.1</v>
      </c>
      <c r="AW591" s="37">
        <v>4.2</v>
      </c>
      <c r="AX591" s="37">
        <v>4.2</v>
      </c>
      <c r="AY591" s="37">
        <v>5.3</v>
      </c>
      <c r="AZ591" s="37">
        <v>17.3</v>
      </c>
      <c r="BA591" s="37">
        <v>12.6</v>
      </c>
      <c r="BB591" s="37">
        <v>15.2</v>
      </c>
      <c r="BC591" s="37">
        <v>5.3</v>
      </c>
      <c r="BD591" s="37">
        <v>31</v>
      </c>
      <c r="BE591" s="37">
        <v>18.899999999999999</v>
      </c>
      <c r="BF591" s="37">
        <v>23.1</v>
      </c>
      <c r="BG591" s="37">
        <v>963.3</v>
      </c>
      <c r="BH591" s="37">
        <v>1000</v>
      </c>
      <c r="BI591" s="37">
        <v>36.700000000000003</v>
      </c>
      <c r="BJ591" s="37">
        <v>3.67</v>
      </c>
    </row>
    <row r="592" spans="1:62" ht="16.2" thickBot="1" x14ac:dyDescent="0.35">
      <c r="A592" s="36" t="s">
        <v>546</v>
      </c>
      <c r="B592" s="37">
        <v>3.2</v>
      </c>
      <c r="C592" s="37">
        <v>4.2</v>
      </c>
      <c r="D592" s="37">
        <v>11.6</v>
      </c>
      <c r="E592" s="37">
        <v>7.4</v>
      </c>
      <c r="F592" s="37">
        <v>8.4</v>
      </c>
      <c r="G592" s="37">
        <v>6.3</v>
      </c>
      <c r="H592" s="37">
        <v>89.3</v>
      </c>
      <c r="I592" s="37">
        <v>12.6</v>
      </c>
      <c r="J592" s="37">
        <v>5.3</v>
      </c>
      <c r="K592" s="37">
        <v>11.6</v>
      </c>
      <c r="L592" s="37">
        <v>11.6</v>
      </c>
      <c r="M592" s="37">
        <v>18.399999999999999</v>
      </c>
      <c r="N592" s="37">
        <v>4.2</v>
      </c>
      <c r="O592" s="37">
        <v>5.3</v>
      </c>
      <c r="P592" s="37">
        <v>4.2</v>
      </c>
      <c r="Q592" s="37">
        <v>16.8</v>
      </c>
      <c r="R592" s="37">
        <v>13.7</v>
      </c>
      <c r="S592" s="37">
        <v>14.7</v>
      </c>
      <c r="T592" s="37">
        <v>3.2</v>
      </c>
      <c r="U592" s="37">
        <v>9.5</v>
      </c>
      <c r="V592" s="37">
        <v>5.8</v>
      </c>
      <c r="W592" s="37">
        <v>4.2</v>
      </c>
      <c r="X592" s="37">
        <v>8.4</v>
      </c>
      <c r="Y592" s="37">
        <v>5.3</v>
      </c>
      <c r="Z592" s="37">
        <v>3.2</v>
      </c>
      <c r="AA592" s="37">
        <v>3.2</v>
      </c>
      <c r="AB592" s="37">
        <v>8.4</v>
      </c>
      <c r="AC592" s="37">
        <v>6.3</v>
      </c>
      <c r="AD592" s="37">
        <v>1.1000000000000001</v>
      </c>
      <c r="AE592" s="37">
        <v>58.9</v>
      </c>
      <c r="AF592" s="37">
        <v>3.2</v>
      </c>
      <c r="AG592" s="37">
        <v>90.4</v>
      </c>
      <c r="AH592" s="37">
        <v>17.899999999999999</v>
      </c>
      <c r="AI592" s="37">
        <v>15.2</v>
      </c>
      <c r="AJ592" s="37">
        <v>47.8</v>
      </c>
      <c r="AK592" s="37">
        <v>2.1</v>
      </c>
      <c r="AL592" s="37">
        <v>10.5</v>
      </c>
      <c r="AM592" s="37">
        <v>120.3</v>
      </c>
      <c r="AN592" s="37">
        <v>9.5</v>
      </c>
      <c r="AO592" s="37">
        <v>10.5</v>
      </c>
      <c r="AP592" s="37">
        <v>17.899999999999999</v>
      </c>
      <c r="AQ592" s="37">
        <v>35.700000000000003</v>
      </c>
      <c r="AR592" s="37">
        <v>4.2</v>
      </c>
      <c r="AS592" s="37">
        <v>20.5</v>
      </c>
      <c r="AT592" s="37">
        <v>48.3</v>
      </c>
      <c r="AU592" s="37">
        <v>17.3</v>
      </c>
      <c r="AV592" s="37">
        <v>1.1000000000000001</v>
      </c>
      <c r="AW592" s="37">
        <v>4.2</v>
      </c>
      <c r="AX592" s="37">
        <v>4.2</v>
      </c>
      <c r="AY592" s="37">
        <v>4.2</v>
      </c>
      <c r="AZ592" s="37">
        <v>15.2</v>
      </c>
      <c r="BA592" s="37">
        <v>6.3</v>
      </c>
      <c r="BB592" s="37">
        <v>15.2</v>
      </c>
      <c r="BC592" s="37">
        <v>4.2</v>
      </c>
      <c r="BD592" s="37">
        <v>32.1</v>
      </c>
      <c r="BE592" s="37">
        <v>18.899999999999999</v>
      </c>
      <c r="BF592" s="37">
        <v>23.1</v>
      </c>
      <c r="BG592" s="37">
        <v>965.9</v>
      </c>
      <c r="BH592" s="37">
        <v>1000</v>
      </c>
      <c r="BI592" s="37">
        <v>34.1</v>
      </c>
      <c r="BJ592" s="37">
        <v>3.41</v>
      </c>
    </row>
    <row r="593" spans="1:62" ht="16.2" thickBot="1" x14ac:dyDescent="0.35">
      <c r="A593" s="36" t="s">
        <v>547</v>
      </c>
      <c r="B593" s="37">
        <v>2.1</v>
      </c>
      <c r="C593" s="37">
        <v>4.2</v>
      </c>
      <c r="D593" s="37">
        <v>12.6</v>
      </c>
      <c r="E593" s="37">
        <v>5.3</v>
      </c>
      <c r="F593" s="37">
        <v>7.4</v>
      </c>
      <c r="G593" s="37">
        <v>3.2</v>
      </c>
      <c r="H593" s="37">
        <v>88.3</v>
      </c>
      <c r="I593" s="37">
        <v>12.6</v>
      </c>
      <c r="J593" s="37">
        <v>4.2</v>
      </c>
      <c r="K593" s="37">
        <v>11.6</v>
      </c>
      <c r="L593" s="37">
        <v>9.5</v>
      </c>
      <c r="M593" s="37">
        <v>20.5</v>
      </c>
      <c r="N593" s="37">
        <v>4.2</v>
      </c>
      <c r="O593" s="37">
        <v>4.2</v>
      </c>
      <c r="P593" s="37">
        <v>4.2</v>
      </c>
      <c r="Q593" s="37">
        <v>16.8</v>
      </c>
      <c r="R593" s="37">
        <v>13.7</v>
      </c>
      <c r="S593" s="37">
        <v>14.7</v>
      </c>
      <c r="T593" s="37">
        <v>3.2</v>
      </c>
      <c r="U593" s="37">
        <v>9.5</v>
      </c>
      <c r="V593" s="37">
        <v>5.8</v>
      </c>
      <c r="W593" s="37">
        <v>4.2</v>
      </c>
      <c r="X593" s="37">
        <v>10.5</v>
      </c>
      <c r="Y593" s="37">
        <v>4.2</v>
      </c>
      <c r="Z593" s="37">
        <v>3.2</v>
      </c>
      <c r="AA593" s="37">
        <v>3.2</v>
      </c>
      <c r="AB593" s="37">
        <v>7.4</v>
      </c>
      <c r="AC593" s="37">
        <v>6.3</v>
      </c>
      <c r="AD593" s="37">
        <v>0</v>
      </c>
      <c r="AE593" s="37">
        <v>57.8</v>
      </c>
      <c r="AF593" s="37">
        <v>3.2</v>
      </c>
      <c r="AG593" s="37">
        <v>90.4</v>
      </c>
      <c r="AH593" s="37">
        <v>14.7</v>
      </c>
      <c r="AI593" s="37">
        <v>14.2</v>
      </c>
      <c r="AJ593" s="37">
        <v>47.8</v>
      </c>
      <c r="AK593" s="37">
        <v>2.1</v>
      </c>
      <c r="AL593" s="37">
        <v>10.5</v>
      </c>
      <c r="AM593" s="37">
        <v>122.4</v>
      </c>
      <c r="AN593" s="37">
        <v>8.4</v>
      </c>
      <c r="AO593" s="37">
        <v>9.5</v>
      </c>
      <c r="AP593" s="37">
        <v>27.9</v>
      </c>
      <c r="AQ593" s="37">
        <v>35.700000000000003</v>
      </c>
      <c r="AR593" s="37">
        <v>4.2</v>
      </c>
      <c r="AS593" s="37">
        <v>19.399999999999999</v>
      </c>
      <c r="AT593" s="37">
        <v>50.4</v>
      </c>
      <c r="AU593" s="37">
        <v>17.3</v>
      </c>
      <c r="AV593" s="37">
        <v>1.1000000000000001</v>
      </c>
      <c r="AW593" s="37">
        <v>6.3</v>
      </c>
      <c r="AX593" s="37">
        <v>10.5</v>
      </c>
      <c r="AY593" s="37">
        <v>5.3</v>
      </c>
      <c r="AZ593" s="37">
        <v>16.3</v>
      </c>
      <c r="BA593" s="37">
        <v>4.2</v>
      </c>
      <c r="BB593" s="37">
        <v>15.2</v>
      </c>
      <c r="BC593" s="37">
        <v>3.2</v>
      </c>
      <c r="BD593" s="37">
        <v>31</v>
      </c>
      <c r="BE593" s="37">
        <v>18.899999999999999</v>
      </c>
      <c r="BF593" s="37">
        <v>23.1</v>
      </c>
      <c r="BG593" s="37">
        <v>967.5</v>
      </c>
      <c r="BH593" s="37">
        <v>1000</v>
      </c>
      <c r="BI593" s="37">
        <v>32.5</v>
      </c>
      <c r="BJ593" s="37">
        <v>3.25</v>
      </c>
    </row>
    <row r="594" spans="1:62" ht="16.2" thickBot="1" x14ac:dyDescent="0.35">
      <c r="A594" s="36" t="s">
        <v>548</v>
      </c>
      <c r="B594" s="37">
        <v>3.2</v>
      </c>
      <c r="C594" s="37">
        <v>5.3</v>
      </c>
      <c r="D594" s="37">
        <v>11.6</v>
      </c>
      <c r="E594" s="37">
        <v>6.3</v>
      </c>
      <c r="F594" s="37">
        <v>9.5</v>
      </c>
      <c r="G594" s="37">
        <v>9.5</v>
      </c>
      <c r="H594" s="37">
        <v>88.3</v>
      </c>
      <c r="I594" s="37">
        <v>13.7</v>
      </c>
      <c r="J594" s="37">
        <v>5.3</v>
      </c>
      <c r="K594" s="37">
        <v>12.6</v>
      </c>
      <c r="L594" s="37">
        <v>11.6</v>
      </c>
      <c r="M594" s="37">
        <v>19.399999999999999</v>
      </c>
      <c r="N594" s="37">
        <v>4.2</v>
      </c>
      <c r="O594" s="37">
        <v>5.3</v>
      </c>
      <c r="P594" s="37">
        <v>4.2</v>
      </c>
      <c r="Q594" s="37">
        <v>16.8</v>
      </c>
      <c r="R594" s="37">
        <v>14.7</v>
      </c>
      <c r="S594" s="37">
        <v>16.8</v>
      </c>
      <c r="T594" s="37">
        <v>3.2</v>
      </c>
      <c r="U594" s="37">
        <v>10.5</v>
      </c>
      <c r="V594" s="37">
        <v>5.8</v>
      </c>
      <c r="W594" s="37">
        <v>4.2</v>
      </c>
      <c r="X594" s="37">
        <v>10.5</v>
      </c>
      <c r="Y594" s="37">
        <v>3.2</v>
      </c>
      <c r="Z594" s="37">
        <v>3.2</v>
      </c>
      <c r="AA594" s="37">
        <v>4.2</v>
      </c>
      <c r="AB594" s="37">
        <v>9.5</v>
      </c>
      <c r="AC594" s="37">
        <v>6.3</v>
      </c>
      <c r="AD594" s="37">
        <v>2.1</v>
      </c>
      <c r="AE594" s="37">
        <v>34.200000000000003</v>
      </c>
      <c r="AF594" s="37">
        <v>3.2</v>
      </c>
      <c r="AG594" s="37">
        <v>90.4</v>
      </c>
      <c r="AH594" s="37">
        <v>17.899999999999999</v>
      </c>
      <c r="AI594" s="37">
        <v>15.2</v>
      </c>
      <c r="AJ594" s="37">
        <v>47.8</v>
      </c>
      <c r="AK594" s="37">
        <v>3.2</v>
      </c>
      <c r="AL594" s="37">
        <v>7.4</v>
      </c>
      <c r="AM594" s="37">
        <v>120.3</v>
      </c>
      <c r="AN594" s="37">
        <v>8.4</v>
      </c>
      <c r="AO594" s="37">
        <v>12.6</v>
      </c>
      <c r="AP594" s="37">
        <v>14.7</v>
      </c>
      <c r="AQ594" s="37">
        <v>35.700000000000003</v>
      </c>
      <c r="AR594" s="37">
        <v>4.2</v>
      </c>
      <c r="AS594" s="37">
        <v>19.399999999999999</v>
      </c>
      <c r="AT594" s="37">
        <v>50.4</v>
      </c>
      <c r="AU594" s="37">
        <v>18.399999999999999</v>
      </c>
      <c r="AV594" s="37">
        <v>1.1000000000000001</v>
      </c>
      <c r="AW594" s="37">
        <v>6.3</v>
      </c>
      <c r="AX594" s="37">
        <v>4.2</v>
      </c>
      <c r="AY594" s="37">
        <v>4.2</v>
      </c>
      <c r="AZ594" s="37">
        <v>16.3</v>
      </c>
      <c r="BA594" s="37">
        <v>3.2</v>
      </c>
      <c r="BB594" s="37">
        <v>16.3</v>
      </c>
      <c r="BC594" s="37">
        <v>3.2</v>
      </c>
      <c r="BD594" s="37">
        <v>32.1</v>
      </c>
      <c r="BE594" s="37">
        <v>21</v>
      </c>
      <c r="BF594" s="37">
        <v>24.2</v>
      </c>
      <c r="BG594" s="37">
        <v>955.9</v>
      </c>
      <c r="BH594" s="37">
        <v>1000</v>
      </c>
      <c r="BI594" s="37">
        <v>44.1</v>
      </c>
      <c r="BJ594" s="37">
        <v>4.41</v>
      </c>
    </row>
    <row r="595" spans="1:62" ht="16.2" thickBot="1" x14ac:dyDescent="0.35">
      <c r="A595" s="36" t="s">
        <v>549</v>
      </c>
      <c r="B595" s="37">
        <v>3.2</v>
      </c>
      <c r="C595" s="37">
        <v>5.3</v>
      </c>
      <c r="D595" s="37">
        <v>11.6</v>
      </c>
      <c r="E595" s="37">
        <v>7.4</v>
      </c>
      <c r="F595" s="37">
        <v>9.5</v>
      </c>
      <c r="G595" s="37">
        <v>7.4</v>
      </c>
      <c r="H595" s="37">
        <v>89.3</v>
      </c>
      <c r="I595" s="37">
        <v>13.7</v>
      </c>
      <c r="J595" s="37">
        <v>5.3</v>
      </c>
      <c r="K595" s="37">
        <v>12.6</v>
      </c>
      <c r="L595" s="37">
        <v>10.5</v>
      </c>
      <c r="M595" s="37">
        <v>18.399999999999999</v>
      </c>
      <c r="N595" s="37">
        <v>4.2</v>
      </c>
      <c r="O595" s="37">
        <v>5.3</v>
      </c>
      <c r="P595" s="37">
        <v>4.2</v>
      </c>
      <c r="Q595" s="37">
        <v>16.8</v>
      </c>
      <c r="R595" s="37">
        <v>14.7</v>
      </c>
      <c r="S595" s="37">
        <v>15.8</v>
      </c>
      <c r="T595" s="37">
        <v>2.1</v>
      </c>
      <c r="U595" s="37">
        <v>10.5</v>
      </c>
      <c r="V595" s="37">
        <v>4.7</v>
      </c>
      <c r="W595" s="37">
        <v>3.2</v>
      </c>
      <c r="X595" s="37">
        <v>9.5</v>
      </c>
      <c r="Y595" s="37">
        <v>4.2</v>
      </c>
      <c r="Z595" s="37">
        <v>3.2</v>
      </c>
      <c r="AA595" s="37">
        <v>3.2</v>
      </c>
      <c r="AB595" s="37">
        <v>9.5</v>
      </c>
      <c r="AC595" s="37">
        <v>5.3</v>
      </c>
      <c r="AD595" s="37">
        <v>0</v>
      </c>
      <c r="AE595" s="37">
        <v>34.200000000000003</v>
      </c>
      <c r="AF595" s="37">
        <v>3.2</v>
      </c>
      <c r="AG595" s="37">
        <v>90.4</v>
      </c>
      <c r="AH595" s="37">
        <v>20</v>
      </c>
      <c r="AI595" s="37">
        <v>15.2</v>
      </c>
      <c r="AJ595" s="37">
        <v>47.8</v>
      </c>
      <c r="AK595" s="37">
        <v>3.2</v>
      </c>
      <c r="AL595" s="37">
        <v>10.5</v>
      </c>
      <c r="AM595" s="37">
        <v>121.4</v>
      </c>
      <c r="AN595" s="37">
        <v>8.4</v>
      </c>
      <c r="AO595" s="37">
        <v>11.6</v>
      </c>
      <c r="AP595" s="37">
        <v>27.9</v>
      </c>
      <c r="AQ595" s="37">
        <v>35.700000000000003</v>
      </c>
      <c r="AR595" s="37">
        <v>7.4</v>
      </c>
      <c r="AS595" s="37">
        <v>20.5</v>
      </c>
      <c r="AT595" s="37">
        <v>47.3</v>
      </c>
      <c r="AU595" s="37">
        <v>17.3</v>
      </c>
      <c r="AV595" s="37">
        <v>1.1000000000000001</v>
      </c>
      <c r="AW595" s="37">
        <v>6.3</v>
      </c>
      <c r="AX595" s="37">
        <v>10.5</v>
      </c>
      <c r="AY595" s="37">
        <v>3.2</v>
      </c>
      <c r="AZ595" s="37">
        <v>15.2</v>
      </c>
      <c r="BA595" s="37">
        <v>5.3</v>
      </c>
      <c r="BB595" s="37">
        <v>16.3</v>
      </c>
      <c r="BC595" s="37">
        <v>4.2</v>
      </c>
      <c r="BD595" s="37">
        <v>33.1</v>
      </c>
      <c r="BE595" s="37">
        <v>24.2</v>
      </c>
      <c r="BF595" s="37">
        <v>23.1</v>
      </c>
      <c r="BG595" s="37">
        <v>974.3</v>
      </c>
      <c r="BH595" s="37">
        <v>1000</v>
      </c>
      <c r="BI595" s="37">
        <v>25.7</v>
      </c>
      <c r="BJ595" s="37">
        <v>2.57</v>
      </c>
    </row>
    <row r="596" spans="1:62" ht="16.2" thickBot="1" x14ac:dyDescent="0.35">
      <c r="A596" s="36" t="s">
        <v>550</v>
      </c>
      <c r="B596" s="37">
        <v>5.3</v>
      </c>
      <c r="C596" s="37">
        <v>3.2</v>
      </c>
      <c r="D596" s="37">
        <v>12.6</v>
      </c>
      <c r="E596" s="37">
        <v>5.3</v>
      </c>
      <c r="F596" s="37">
        <v>6.3</v>
      </c>
      <c r="G596" s="37">
        <v>4.2</v>
      </c>
      <c r="H596" s="37">
        <v>89.3</v>
      </c>
      <c r="I596" s="37">
        <v>12.6</v>
      </c>
      <c r="J596" s="37">
        <v>4.2</v>
      </c>
      <c r="K596" s="37">
        <v>10.5</v>
      </c>
      <c r="L596" s="37">
        <v>10.5</v>
      </c>
      <c r="M596" s="37">
        <v>18.399999999999999</v>
      </c>
      <c r="N596" s="37">
        <v>4.2</v>
      </c>
      <c r="O596" s="37">
        <v>4.2</v>
      </c>
      <c r="P596" s="37">
        <v>4.2</v>
      </c>
      <c r="Q596" s="37">
        <v>16.8</v>
      </c>
      <c r="R596" s="37">
        <v>13.7</v>
      </c>
      <c r="S596" s="37">
        <v>14.7</v>
      </c>
      <c r="T596" s="37">
        <v>2.1</v>
      </c>
      <c r="U596" s="37">
        <v>8.4</v>
      </c>
      <c r="V596" s="37">
        <v>4.7</v>
      </c>
      <c r="W596" s="37">
        <v>2.1</v>
      </c>
      <c r="X596" s="37">
        <v>10.5</v>
      </c>
      <c r="Y596" s="37">
        <v>5.3</v>
      </c>
      <c r="Z596" s="37">
        <v>3.2</v>
      </c>
      <c r="AA596" s="37">
        <v>3.2</v>
      </c>
      <c r="AB596" s="37">
        <v>5.3</v>
      </c>
      <c r="AC596" s="37">
        <v>5.3</v>
      </c>
      <c r="AD596" s="37">
        <v>0</v>
      </c>
      <c r="AE596" s="37">
        <v>34.200000000000003</v>
      </c>
      <c r="AF596" s="37">
        <v>3.2</v>
      </c>
      <c r="AG596" s="37">
        <v>65.7</v>
      </c>
      <c r="AH596" s="37">
        <v>18.899999999999999</v>
      </c>
      <c r="AI596" s="37">
        <v>15.2</v>
      </c>
      <c r="AJ596" s="37">
        <v>47.8</v>
      </c>
      <c r="AK596" s="37">
        <v>1.1000000000000001</v>
      </c>
      <c r="AL596" s="37">
        <v>7.4</v>
      </c>
      <c r="AM596" s="37">
        <v>123.5</v>
      </c>
      <c r="AN596" s="37">
        <v>8.4</v>
      </c>
      <c r="AO596" s="37">
        <v>12.6</v>
      </c>
      <c r="AP596" s="37">
        <v>17.899999999999999</v>
      </c>
      <c r="AQ596" s="37">
        <v>35.700000000000003</v>
      </c>
      <c r="AR596" s="37">
        <v>7.4</v>
      </c>
      <c r="AS596" s="37">
        <v>19.399999999999999</v>
      </c>
      <c r="AT596" s="37">
        <v>47.3</v>
      </c>
      <c r="AU596" s="37">
        <v>16.3</v>
      </c>
      <c r="AV596" s="37">
        <v>2.1</v>
      </c>
      <c r="AW596" s="37">
        <v>4.2</v>
      </c>
      <c r="AX596" s="37">
        <v>4.2</v>
      </c>
      <c r="AY596" s="37">
        <v>4.2</v>
      </c>
      <c r="AZ596" s="37">
        <v>16.3</v>
      </c>
      <c r="BA596" s="37">
        <v>9.5</v>
      </c>
      <c r="BB596" s="37">
        <v>16.3</v>
      </c>
      <c r="BC596" s="37">
        <v>10.5</v>
      </c>
      <c r="BD596" s="37">
        <v>32.1</v>
      </c>
      <c r="BE596" s="37">
        <v>23.1</v>
      </c>
      <c r="BF596" s="37">
        <v>24.2</v>
      </c>
      <c r="BG596" s="37">
        <v>918.6</v>
      </c>
      <c r="BH596" s="37">
        <v>1000</v>
      </c>
      <c r="BI596" s="37">
        <v>81.400000000000006</v>
      </c>
      <c r="BJ596" s="37">
        <v>8.14</v>
      </c>
    </row>
    <row r="597" spans="1:62" ht="16.2" thickBot="1" x14ac:dyDescent="0.35">
      <c r="A597" s="36" t="s">
        <v>551</v>
      </c>
      <c r="B597" s="37">
        <v>3.2</v>
      </c>
      <c r="C597" s="37">
        <v>5.3</v>
      </c>
      <c r="D597" s="37">
        <v>12.6</v>
      </c>
      <c r="E597" s="37">
        <v>6.3</v>
      </c>
      <c r="F597" s="37">
        <v>9.5</v>
      </c>
      <c r="G597" s="37">
        <v>12.6</v>
      </c>
      <c r="H597" s="37">
        <v>90.4</v>
      </c>
      <c r="I597" s="37">
        <v>13.7</v>
      </c>
      <c r="J597" s="37">
        <v>5.3</v>
      </c>
      <c r="K597" s="37">
        <v>12.6</v>
      </c>
      <c r="L597" s="37">
        <v>9.5</v>
      </c>
      <c r="M597" s="37">
        <v>18.399999999999999</v>
      </c>
      <c r="N597" s="37">
        <v>3.2</v>
      </c>
      <c r="O597" s="37">
        <v>6.3</v>
      </c>
      <c r="P597" s="37">
        <v>4.2</v>
      </c>
      <c r="Q597" s="37">
        <v>16.8</v>
      </c>
      <c r="R597" s="37">
        <v>12.6</v>
      </c>
      <c r="S597" s="37">
        <v>15.8</v>
      </c>
      <c r="T597" s="37">
        <v>2.1</v>
      </c>
      <c r="U597" s="37">
        <v>9.5</v>
      </c>
      <c r="V597" s="37">
        <v>4.7</v>
      </c>
      <c r="W597" s="37">
        <v>2.1</v>
      </c>
      <c r="X597" s="37">
        <v>8.4</v>
      </c>
      <c r="Y597" s="37">
        <v>7.4</v>
      </c>
      <c r="Z597" s="37">
        <v>2.1</v>
      </c>
      <c r="AA597" s="37">
        <v>2.1</v>
      </c>
      <c r="AB597" s="37">
        <v>8.4</v>
      </c>
      <c r="AC597" s="37">
        <v>5.3</v>
      </c>
      <c r="AD597" s="37">
        <v>1.1000000000000001</v>
      </c>
      <c r="AE597" s="37">
        <v>58.9</v>
      </c>
      <c r="AF597" s="37">
        <v>3.2</v>
      </c>
      <c r="AG597" s="37">
        <v>90.4</v>
      </c>
      <c r="AH597" s="37">
        <v>22.1</v>
      </c>
      <c r="AI597" s="37">
        <v>18.399999999999999</v>
      </c>
      <c r="AJ597" s="37">
        <v>48.9</v>
      </c>
      <c r="AK597" s="37">
        <v>3.2</v>
      </c>
      <c r="AL597" s="37">
        <v>7.4</v>
      </c>
      <c r="AM597" s="37">
        <v>121.4</v>
      </c>
      <c r="AN597" s="37">
        <v>12.6</v>
      </c>
      <c r="AO597" s="37">
        <v>13.7</v>
      </c>
      <c r="AP597" s="37">
        <v>17.899999999999999</v>
      </c>
      <c r="AQ597" s="37">
        <v>35.700000000000003</v>
      </c>
      <c r="AR597" s="37">
        <v>4.2</v>
      </c>
      <c r="AS597" s="37">
        <v>54.7</v>
      </c>
      <c r="AT597" s="37">
        <v>50.4</v>
      </c>
      <c r="AU597" s="37">
        <v>16.3</v>
      </c>
      <c r="AV597" s="37">
        <v>2.1</v>
      </c>
      <c r="AW597" s="37">
        <v>5.3</v>
      </c>
      <c r="AX597" s="37">
        <v>11.6</v>
      </c>
      <c r="AY597" s="37">
        <v>4.2</v>
      </c>
      <c r="AZ597" s="37">
        <v>16.3</v>
      </c>
      <c r="BA597" s="37">
        <v>13.7</v>
      </c>
      <c r="BB597" s="37">
        <v>16.3</v>
      </c>
      <c r="BC597" s="37">
        <v>3.2</v>
      </c>
      <c r="BD597" s="37">
        <v>32.1</v>
      </c>
      <c r="BE597" s="37">
        <v>21</v>
      </c>
      <c r="BF597" s="37">
        <v>24.2</v>
      </c>
      <c r="BG597" s="37">
        <v>1040</v>
      </c>
      <c r="BH597" s="37">
        <v>1000</v>
      </c>
      <c r="BI597" s="37">
        <v>-40</v>
      </c>
      <c r="BJ597" s="37">
        <v>-4</v>
      </c>
    </row>
    <row r="598" spans="1:62" ht="16.2" thickBot="1" x14ac:dyDescent="0.35">
      <c r="A598" s="36" t="s">
        <v>552</v>
      </c>
      <c r="B598" s="37">
        <v>4.2</v>
      </c>
      <c r="C598" s="37">
        <v>5.3</v>
      </c>
      <c r="D598" s="37">
        <v>13.7</v>
      </c>
      <c r="E598" s="37">
        <v>14.7</v>
      </c>
      <c r="F598" s="37">
        <v>11.6</v>
      </c>
      <c r="G598" s="37">
        <v>14.7</v>
      </c>
      <c r="H598" s="37">
        <v>97.7</v>
      </c>
      <c r="I598" s="37">
        <v>14.7</v>
      </c>
      <c r="J598" s="37">
        <v>6.3</v>
      </c>
      <c r="K598" s="37">
        <v>15.8</v>
      </c>
      <c r="L598" s="37">
        <v>14.7</v>
      </c>
      <c r="M598" s="37">
        <v>19.399999999999999</v>
      </c>
      <c r="N598" s="37">
        <v>3.2</v>
      </c>
      <c r="O598" s="37">
        <v>6.3</v>
      </c>
      <c r="P598" s="37">
        <v>4.2</v>
      </c>
      <c r="Q598" s="37">
        <v>3.2</v>
      </c>
      <c r="R598" s="37">
        <v>14.7</v>
      </c>
      <c r="S598" s="37">
        <v>20</v>
      </c>
      <c r="T598" s="37">
        <v>5.3</v>
      </c>
      <c r="U598" s="37">
        <v>18.899999999999999</v>
      </c>
      <c r="V598" s="37">
        <v>11</v>
      </c>
      <c r="W598" s="37">
        <v>9.5</v>
      </c>
      <c r="X598" s="37">
        <v>12.6</v>
      </c>
      <c r="Y598" s="37">
        <v>5.3</v>
      </c>
      <c r="Z598" s="37">
        <v>14.7</v>
      </c>
      <c r="AA598" s="37">
        <v>14.2</v>
      </c>
      <c r="AB598" s="37">
        <v>11.6</v>
      </c>
      <c r="AC598" s="37">
        <v>15.8</v>
      </c>
      <c r="AD598" s="37">
        <v>7.4</v>
      </c>
      <c r="AE598" s="37">
        <v>67.8</v>
      </c>
      <c r="AF598" s="37">
        <v>3.2</v>
      </c>
      <c r="AG598" s="37">
        <v>65.7</v>
      </c>
      <c r="AH598" s="37">
        <v>20</v>
      </c>
      <c r="AI598" s="37">
        <v>15.2</v>
      </c>
      <c r="AJ598" s="37">
        <v>49.9</v>
      </c>
      <c r="AK598" s="37">
        <v>9.5</v>
      </c>
      <c r="AL598" s="37">
        <v>17.899999999999999</v>
      </c>
      <c r="AM598" s="37">
        <v>121.4</v>
      </c>
      <c r="AN598" s="37">
        <v>14.7</v>
      </c>
      <c r="AO598" s="37">
        <v>10.5</v>
      </c>
      <c r="AP598" s="37">
        <v>79.900000000000006</v>
      </c>
      <c r="AQ598" s="37">
        <v>39.9</v>
      </c>
      <c r="AR598" s="37">
        <v>3.2</v>
      </c>
      <c r="AS598" s="37">
        <v>23.6</v>
      </c>
      <c r="AT598" s="37">
        <v>50.4</v>
      </c>
      <c r="AU598" s="37">
        <v>15.2</v>
      </c>
      <c r="AV598" s="37">
        <v>2.1</v>
      </c>
      <c r="AW598" s="37">
        <v>7.4</v>
      </c>
      <c r="AX598" s="37">
        <v>25.2</v>
      </c>
      <c r="AY598" s="37">
        <v>3.2</v>
      </c>
      <c r="AZ598" s="37">
        <v>20.5</v>
      </c>
      <c r="BA598" s="37">
        <v>12.6</v>
      </c>
      <c r="BB598" s="37">
        <v>13.1</v>
      </c>
      <c r="BC598" s="37">
        <v>6.3</v>
      </c>
      <c r="BD598" s="37">
        <v>11.6</v>
      </c>
      <c r="BE598" s="37">
        <v>16.8</v>
      </c>
      <c r="BF598" s="37">
        <v>51</v>
      </c>
      <c r="BG598" s="37">
        <v>1188.2</v>
      </c>
      <c r="BH598" s="37">
        <v>1000</v>
      </c>
      <c r="BI598" s="37">
        <v>-188.2</v>
      </c>
      <c r="BJ598" s="37">
        <v>-18.82</v>
      </c>
    </row>
    <row r="599" spans="1:62" ht="16.2" thickBot="1" x14ac:dyDescent="0.35">
      <c r="A599" s="36" t="s">
        <v>553</v>
      </c>
      <c r="B599" s="37">
        <v>0</v>
      </c>
      <c r="C599" s="37">
        <v>5.3</v>
      </c>
      <c r="D599" s="37">
        <v>11.6</v>
      </c>
      <c r="E599" s="37">
        <v>14.7</v>
      </c>
      <c r="F599" s="37">
        <v>6.3</v>
      </c>
      <c r="G599" s="37">
        <v>13.7</v>
      </c>
      <c r="H599" s="37">
        <v>97.7</v>
      </c>
      <c r="I599" s="37">
        <v>10.5</v>
      </c>
      <c r="J599" s="37">
        <v>4.2</v>
      </c>
      <c r="K599" s="37">
        <v>14.7</v>
      </c>
      <c r="L599" s="37">
        <v>8.4</v>
      </c>
      <c r="M599" s="37">
        <v>13.1</v>
      </c>
      <c r="N599" s="37">
        <v>3.2</v>
      </c>
      <c r="O599" s="37">
        <v>2.1</v>
      </c>
      <c r="P599" s="37">
        <v>3.2</v>
      </c>
      <c r="Q599" s="37">
        <v>3.2</v>
      </c>
      <c r="R599" s="37">
        <v>7.4</v>
      </c>
      <c r="S599" s="37">
        <v>20</v>
      </c>
      <c r="T599" s="37">
        <v>6.3</v>
      </c>
      <c r="U599" s="37">
        <v>16.8</v>
      </c>
      <c r="V599" s="37">
        <v>12.1</v>
      </c>
      <c r="W599" s="37">
        <v>1.1000000000000001</v>
      </c>
      <c r="X599" s="37">
        <v>9.5</v>
      </c>
      <c r="Y599" s="37">
        <v>2.1</v>
      </c>
      <c r="Z599" s="37">
        <v>12.6</v>
      </c>
      <c r="AA599" s="37">
        <v>8.9</v>
      </c>
      <c r="AB599" s="37">
        <v>5.3</v>
      </c>
      <c r="AC599" s="37">
        <v>14.7</v>
      </c>
      <c r="AD599" s="37">
        <v>4.2</v>
      </c>
      <c r="AE599" s="37">
        <v>66.7</v>
      </c>
      <c r="AF599" s="37">
        <v>2.1</v>
      </c>
      <c r="AG599" s="37">
        <v>62.5</v>
      </c>
      <c r="AH599" s="37">
        <v>20</v>
      </c>
      <c r="AI599" s="37">
        <v>18.399999999999999</v>
      </c>
      <c r="AJ599" s="37">
        <v>48.9</v>
      </c>
      <c r="AK599" s="37">
        <v>3.2</v>
      </c>
      <c r="AL599" s="37">
        <v>15.8</v>
      </c>
      <c r="AM599" s="37">
        <v>123.5</v>
      </c>
      <c r="AN599" s="37">
        <v>15.8</v>
      </c>
      <c r="AO599" s="37">
        <v>12.6</v>
      </c>
      <c r="AP599" s="37">
        <v>78.8</v>
      </c>
      <c r="AQ599" s="37">
        <v>43.1</v>
      </c>
      <c r="AR599" s="37">
        <v>3.2</v>
      </c>
      <c r="AS599" s="37">
        <v>18.399999999999999</v>
      </c>
      <c r="AT599" s="37">
        <v>48.3</v>
      </c>
      <c r="AU599" s="37">
        <v>15.2</v>
      </c>
      <c r="AV599" s="37">
        <v>2.1</v>
      </c>
      <c r="AW599" s="37">
        <v>3.2</v>
      </c>
      <c r="AX599" s="37">
        <v>8.4</v>
      </c>
      <c r="AY599" s="37">
        <v>1.1000000000000001</v>
      </c>
      <c r="AZ599" s="37">
        <v>19.399999999999999</v>
      </c>
      <c r="BA599" s="37">
        <v>6.3</v>
      </c>
      <c r="BB599" s="37">
        <v>12.1</v>
      </c>
      <c r="BC599" s="37">
        <v>1.1000000000000001</v>
      </c>
      <c r="BD599" s="37">
        <v>1.1000000000000001</v>
      </c>
      <c r="BE599" s="37">
        <v>15.8</v>
      </c>
      <c r="BF599" s="37">
        <v>39.4</v>
      </c>
      <c r="BG599" s="37">
        <v>1038.9000000000001</v>
      </c>
      <c r="BH599" s="37">
        <v>1000</v>
      </c>
      <c r="BI599" s="37">
        <v>-38.9</v>
      </c>
      <c r="BJ599" s="37">
        <v>-3.89</v>
      </c>
    </row>
    <row r="600" spans="1:62" ht="16.2" thickBot="1" x14ac:dyDescent="0.35">
      <c r="A600" s="36" t="s">
        <v>554</v>
      </c>
      <c r="B600" s="37">
        <v>2.1</v>
      </c>
      <c r="C600" s="37">
        <v>5.3</v>
      </c>
      <c r="D600" s="37">
        <v>6.3</v>
      </c>
      <c r="E600" s="37">
        <v>13.7</v>
      </c>
      <c r="F600" s="37">
        <v>8.4</v>
      </c>
      <c r="G600" s="37">
        <v>11.6</v>
      </c>
      <c r="H600" s="37">
        <v>95.6</v>
      </c>
      <c r="I600" s="37">
        <v>11.6</v>
      </c>
      <c r="J600" s="37">
        <v>4.2</v>
      </c>
      <c r="K600" s="37">
        <v>15.8</v>
      </c>
      <c r="L600" s="37">
        <v>8.4</v>
      </c>
      <c r="M600" s="37">
        <v>13.1</v>
      </c>
      <c r="N600" s="37">
        <v>3.2</v>
      </c>
      <c r="O600" s="37">
        <v>3.2</v>
      </c>
      <c r="P600" s="37">
        <v>2.1</v>
      </c>
      <c r="Q600" s="37">
        <v>3.2</v>
      </c>
      <c r="R600" s="37">
        <v>7.4</v>
      </c>
      <c r="S600" s="37">
        <v>15.8</v>
      </c>
      <c r="T600" s="37">
        <v>3.2</v>
      </c>
      <c r="U600" s="37">
        <v>17.899999999999999</v>
      </c>
      <c r="V600" s="37">
        <v>17.3</v>
      </c>
      <c r="W600" s="37">
        <v>1.1000000000000001</v>
      </c>
      <c r="X600" s="37">
        <v>9.5</v>
      </c>
      <c r="Y600" s="37">
        <v>2.1</v>
      </c>
      <c r="Z600" s="37">
        <v>11.6</v>
      </c>
      <c r="AA600" s="37">
        <v>4.2</v>
      </c>
      <c r="AB600" s="37">
        <v>7.4</v>
      </c>
      <c r="AC600" s="37">
        <v>14.7</v>
      </c>
      <c r="AD600" s="37">
        <v>6.3</v>
      </c>
      <c r="AE600" s="37">
        <v>66.7</v>
      </c>
      <c r="AF600" s="37">
        <v>2.1</v>
      </c>
      <c r="AG600" s="37">
        <v>90.4</v>
      </c>
      <c r="AH600" s="37">
        <v>20</v>
      </c>
      <c r="AI600" s="37">
        <v>13.1</v>
      </c>
      <c r="AJ600" s="37">
        <v>48.9</v>
      </c>
      <c r="AK600" s="37">
        <v>3.2</v>
      </c>
      <c r="AL600" s="37">
        <v>17.899999999999999</v>
      </c>
      <c r="AM600" s="37">
        <v>118.2</v>
      </c>
      <c r="AN600" s="37">
        <v>11.6</v>
      </c>
      <c r="AO600" s="37">
        <v>5.3</v>
      </c>
      <c r="AP600" s="37">
        <v>78.8</v>
      </c>
      <c r="AQ600" s="37">
        <v>36.799999999999997</v>
      </c>
      <c r="AR600" s="37">
        <v>2.1</v>
      </c>
      <c r="AS600" s="37">
        <v>21.5</v>
      </c>
      <c r="AT600" s="37">
        <v>50.4</v>
      </c>
      <c r="AU600" s="37">
        <v>15.2</v>
      </c>
      <c r="AV600" s="37">
        <v>0</v>
      </c>
      <c r="AW600" s="37">
        <v>3.2</v>
      </c>
      <c r="AX600" s="37">
        <v>10.5</v>
      </c>
      <c r="AY600" s="37">
        <v>1.1000000000000001</v>
      </c>
      <c r="AZ600" s="37">
        <v>19.399999999999999</v>
      </c>
      <c r="BA600" s="37">
        <v>2.1</v>
      </c>
      <c r="BB600" s="37">
        <v>12.1</v>
      </c>
      <c r="BC600" s="37">
        <v>2.1</v>
      </c>
      <c r="BD600" s="37">
        <v>0</v>
      </c>
      <c r="BE600" s="37">
        <v>14.7</v>
      </c>
      <c r="BF600" s="37">
        <v>38.4</v>
      </c>
      <c r="BG600" s="37">
        <v>1031.5999999999999</v>
      </c>
      <c r="BH600" s="37">
        <v>1000</v>
      </c>
      <c r="BI600" s="37">
        <v>-31.6</v>
      </c>
      <c r="BJ600" s="37">
        <v>-3.16</v>
      </c>
    </row>
    <row r="601" spans="1:62" ht="16.2" thickBot="1" x14ac:dyDescent="0.35">
      <c r="A601" s="36" t="s">
        <v>555</v>
      </c>
      <c r="B601" s="37">
        <v>0</v>
      </c>
      <c r="C601" s="37">
        <v>2.1</v>
      </c>
      <c r="D601" s="37">
        <v>5.3</v>
      </c>
      <c r="E601" s="37">
        <v>10.5</v>
      </c>
      <c r="F601" s="37">
        <v>2.1</v>
      </c>
      <c r="G601" s="37">
        <v>4.2</v>
      </c>
      <c r="H601" s="37">
        <v>94.6</v>
      </c>
      <c r="I601" s="37">
        <v>10.5</v>
      </c>
      <c r="J601" s="37">
        <v>1.1000000000000001</v>
      </c>
      <c r="K601" s="37">
        <v>11.6</v>
      </c>
      <c r="L601" s="37">
        <v>8.4</v>
      </c>
      <c r="M601" s="37">
        <v>13.1</v>
      </c>
      <c r="N601" s="37">
        <v>2.1</v>
      </c>
      <c r="O601" s="37">
        <v>1.1000000000000001</v>
      </c>
      <c r="P601" s="37">
        <v>2.1</v>
      </c>
      <c r="Q601" s="37">
        <v>3.2</v>
      </c>
      <c r="R601" s="37">
        <v>7.4</v>
      </c>
      <c r="S601" s="37">
        <v>15.8</v>
      </c>
      <c r="T601" s="37">
        <v>3.2</v>
      </c>
      <c r="U601" s="37">
        <v>15.8</v>
      </c>
      <c r="V601" s="37">
        <v>6.8</v>
      </c>
      <c r="W601" s="37">
        <v>0</v>
      </c>
      <c r="X601" s="37">
        <v>8.4</v>
      </c>
      <c r="Y601" s="37">
        <v>2.1</v>
      </c>
      <c r="Z601" s="37">
        <v>11.6</v>
      </c>
      <c r="AA601" s="37">
        <v>4.2</v>
      </c>
      <c r="AB601" s="37">
        <v>1.1000000000000001</v>
      </c>
      <c r="AC601" s="37">
        <v>14.7</v>
      </c>
      <c r="AD601" s="37">
        <v>2.1</v>
      </c>
      <c r="AE601" s="37">
        <v>66.7</v>
      </c>
      <c r="AF601" s="37">
        <v>0</v>
      </c>
      <c r="AG601" s="37">
        <v>64.599999999999994</v>
      </c>
      <c r="AH601" s="37">
        <v>11.6</v>
      </c>
      <c r="AI601" s="37">
        <v>13.1</v>
      </c>
      <c r="AJ601" s="37">
        <v>48.9</v>
      </c>
      <c r="AK601" s="37">
        <v>0</v>
      </c>
      <c r="AL601" s="37">
        <v>14.7</v>
      </c>
      <c r="AM601" s="37">
        <v>117.2</v>
      </c>
      <c r="AN601" s="37">
        <v>11.6</v>
      </c>
      <c r="AO601" s="37">
        <v>5.3</v>
      </c>
      <c r="AP601" s="37">
        <v>79.900000000000006</v>
      </c>
      <c r="AQ601" s="37">
        <v>36.799999999999997</v>
      </c>
      <c r="AR601" s="37">
        <v>3.2</v>
      </c>
      <c r="AS601" s="37">
        <v>18.399999999999999</v>
      </c>
      <c r="AT601" s="37">
        <v>49.4</v>
      </c>
      <c r="AU601" s="37">
        <v>0</v>
      </c>
      <c r="AV601" s="37">
        <v>0</v>
      </c>
      <c r="AW601" s="37">
        <v>3.2</v>
      </c>
      <c r="AX601" s="37">
        <v>25.2</v>
      </c>
      <c r="AY601" s="37">
        <v>0</v>
      </c>
      <c r="AZ601" s="37">
        <v>20.5</v>
      </c>
      <c r="BA601" s="37">
        <v>2.1</v>
      </c>
      <c r="BB601" s="37">
        <v>10</v>
      </c>
      <c r="BC601" s="37">
        <v>1.1000000000000001</v>
      </c>
      <c r="BD601" s="37">
        <v>0</v>
      </c>
      <c r="BE601" s="37">
        <v>15.8</v>
      </c>
      <c r="BF601" s="37">
        <v>39.4</v>
      </c>
      <c r="BG601" s="37">
        <v>923.3</v>
      </c>
      <c r="BH601" s="37">
        <v>1000</v>
      </c>
      <c r="BI601" s="37">
        <v>76.7</v>
      </c>
      <c r="BJ601" s="37">
        <v>7.67</v>
      </c>
    </row>
    <row r="602" spans="1:62" ht="16.2" thickBot="1" x14ac:dyDescent="0.35">
      <c r="A602" s="36" t="s">
        <v>556</v>
      </c>
      <c r="B602" s="37">
        <v>0</v>
      </c>
      <c r="C602" s="37">
        <v>2.1</v>
      </c>
      <c r="D602" s="37">
        <v>4.2</v>
      </c>
      <c r="E602" s="37">
        <v>12.6</v>
      </c>
      <c r="F602" s="37">
        <v>6.3</v>
      </c>
      <c r="G602" s="37">
        <v>6.3</v>
      </c>
      <c r="H602" s="37">
        <v>96.7</v>
      </c>
      <c r="I602" s="37">
        <v>11.6</v>
      </c>
      <c r="J602" s="37">
        <v>2.1</v>
      </c>
      <c r="K602" s="37">
        <v>13.7</v>
      </c>
      <c r="L602" s="37">
        <v>8.4</v>
      </c>
      <c r="M602" s="37">
        <v>15.2</v>
      </c>
      <c r="N602" s="37">
        <v>3.2</v>
      </c>
      <c r="O602" s="37">
        <v>2.1</v>
      </c>
      <c r="P602" s="37">
        <v>3.2</v>
      </c>
      <c r="Q602" s="37">
        <v>3.2</v>
      </c>
      <c r="R602" s="37">
        <v>9.5</v>
      </c>
      <c r="S602" s="37">
        <v>20</v>
      </c>
      <c r="T602" s="37">
        <v>4.2</v>
      </c>
      <c r="U602" s="37">
        <v>17.899999999999999</v>
      </c>
      <c r="V602" s="37">
        <v>6.8</v>
      </c>
      <c r="W602" s="37">
        <v>3.2</v>
      </c>
      <c r="X602" s="37">
        <v>9.5</v>
      </c>
      <c r="Y602" s="37">
        <v>2.1</v>
      </c>
      <c r="Z602" s="37">
        <v>12.6</v>
      </c>
      <c r="AA602" s="37">
        <v>10</v>
      </c>
      <c r="AB602" s="37">
        <v>6.3</v>
      </c>
      <c r="AC602" s="37">
        <v>14.7</v>
      </c>
      <c r="AD602" s="37">
        <v>1.1000000000000001</v>
      </c>
      <c r="AE602" s="37">
        <v>66.7</v>
      </c>
      <c r="AF602" s="37">
        <v>1.1000000000000001</v>
      </c>
      <c r="AG602" s="37">
        <v>62.5</v>
      </c>
      <c r="AH602" s="37">
        <v>11.6</v>
      </c>
      <c r="AI602" s="37">
        <v>13.1</v>
      </c>
      <c r="AJ602" s="37">
        <v>48.9</v>
      </c>
      <c r="AK602" s="37">
        <v>2.1</v>
      </c>
      <c r="AL602" s="37">
        <v>14.7</v>
      </c>
      <c r="AM602" s="37">
        <v>120.3</v>
      </c>
      <c r="AN602" s="37">
        <v>14.7</v>
      </c>
      <c r="AO602" s="37">
        <v>5.3</v>
      </c>
      <c r="AP602" s="37">
        <v>79.900000000000006</v>
      </c>
      <c r="AQ602" s="37">
        <v>36.799999999999997</v>
      </c>
      <c r="AR602" s="37">
        <v>3.2</v>
      </c>
      <c r="AS602" s="37">
        <v>20.5</v>
      </c>
      <c r="AT602" s="37">
        <v>48.3</v>
      </c>
      <c r="AU602" s="37">
        <v>0</v>
      </c>
      <c r="AV602" s="37">
        <v>1.1000000000000001</v>
      </c>
      <c r="AW602" s="37">
        <v>4.2</v>
      </c>
      <c r="AX602" s="37">
        <v>25.2</v>
      </c>
      <c r="AY602" s="37">
        <v>2.1</v>
      </c>
      <c r="AZ602" s="37">
        <v>20.5</v>
      </c>
      <c r="BA602" s="37">
        <v>2.1</v>
      </c>
      <c r="BB602" s="37">
        <v>10</v>
      </c>
      <c r="BC602" s="37">
        <v>0</v>
      </c>
      <c r="BD602" s="37">
        <v>0</v>
      </c>
      <c r="BE602" s="37">
        <v>15.8</v>
      </c>
      <c r="BF602" s="37">
        <v>38.4</v>
      </c>
      <c r="BG602" s="37">
        <v>977.4</v>
      </c>
      <c r="BH602" s="37">
        <v>1000</v>
      </c>
      <c r="BI602" s="37">
        <v>22.6</v>
      </c>
      <c r="BJ602" s="37">
        <v>2.2599999999999998</v>
      </c>
    </row>
    <row r="603" spans="1:62" ht="16.2" thickBot="1" x14ac:dyDescent="0.35">
      <c r="A603" s="36" t="s">
        <v>557</v>
      </c>
      <c r="B603" s="37">
        <v>6.3</v>
      </c>
      <c r="C603" s="37">
        <v>4.2</v>
      </c>
      <c r="D603" s="37">
        <v>10.5</v>
      </c>
      <c r="E603" s="37">
        <v>14.7</v>
      </c>
      <c r="F603" s="37">
        <v>15.8</v>
      </c>
      <c r="G603" s="37">
        <v>12.6</v>
      </c>
      <c r="H603" s="37">
        <v>94.6</v>
      </c>
      <c r="I603" s="37">
        <v>15.8</v>
      </c>
      <c r="J603" s="37">
        <v>14.7</v>
      </c>
      <c r="K603" s="37">
        <v>15.8</v>
      </c>
      <c r="L603" s="37">
        <v>15.8</v>
      </c>
      <c r="M603" s="37">
        <v>23.6</v>
      </c>
      <c r="N603" s="37">
        <v>3.2</v>
      </c>
      <c r="O603" s="37">
        <v>8.4</v>
      </c>
      <c r="P603" s="37">
        <v>11.6</v>
      </c>
      <c r="Q603" s="37">
        <v>3.2</v>
      </c>
      <c r="R603" s="37">
        <v>15.8</v>
      </c>
      <c r="S603" s="37">
        <v>20</v>
      </c>
      <c r="T603" s="37">
        <v>5.3</v>
      </c>
      <c r="U603" s="37">
        <v>18.899999999999999</v>
      </c>
      <c r="V603" s="37">
        <v>11</v>
      </c>
      <c r="W603" s="37">
        <v>14.7</v>
      </c>
      <c r="X603" s="37">
        <v>13.7</v>
      </c>
      <c r="Y603" s="37">
        <v>5.3</v>
      </c>
      <c r="Z603" s="37">
        <v>15.8</v>
      </c>
      <c r="AA603" s="37">
        <v>19.399999999999999</v>
      </c>
      <c r="AB603" s="37">
        <v>15.8</v>
      </c>
      <c r="AC603" s="37">
        <v>15.8</v>
      </c>
      <c r="AD603" s="37">
        <v>1.1000000000000001</v>
      </c>
      <c r="AE603" s="37">
        <v>66.7</v>
      </c>
      <c r="AF603" s="37">
        <v>2.1</v>
      </c>
      <c r="AG603" s="37">
        <v>62.5</v>
      </c>
      <c r="AH603" s="37">
        <v>18.899999999999999</v>
      </c>
      <c r="AI603" s="37">
        <v>25.2</v>
      </c>
      <c r="AJ603" s="37">
        <v>49.9</v>
      </c>
      <c r="AK603" s="37">
        <v>15.8</v>
      </c>
      <c r="AL603" s="37">
        <v>16.8</v>
      </c>
      <c r="AM603" s="37">
        <v>116.1</v>
      </c>
      <c r="AN603" s="37">
        <v>12.6</v>
      </c>
      <c r="AO603" s="37">
        <v>8.4</v>
      </c>
      <c r="AP603" s="37">
        <v>79.900000000000006</v>
      </c>
      <c r="AQ603" s="37">
        <v>37.799999999999997</v>
      </c>
      <c r="AR603" s="37">
        <v>3.2</v>
      </c>
      <c r="AS603" s="37">
        <v>19.399999999999999</v>
      </c>
      <c r="AT603" s="37">
        <v>49.4</v>
      </c>
      <c r="AU603" s="37">
        <v>0</v>
      </c>
      <c r="AV603" s="37">
        <v>9.5</v>
      </c>
      <c r="AW603" s="37">
        <v>15.8</v>
      </c>
      <c r="AX603" s="37">
        <v>12.6</v>
      </c>
      <c r="AY603" s="37">
        <v>3.2</v>
      </c>
      <c r="AZ603" s="37">
        <v>20.5</v>
      </c>
      <c r="BA603" s="37">
        <v>11.6</v>
      </c>
      <c r="BB603" s="37">
        <v>11</v>
      </c>
      <c r="BC603" s="37">
        <v>5.3</v>
      </c>
      <c r="BD603" s="37">
        <v>1.1000000000000001</v>
      </c>
      <c r="BE603" s="37">
        <v>16.8</v>
      </c>
      <c r="BF603" s="37">
        <v>39.4</v>
      </c>
      <c r="BG603" s="37">
        <v>1174.5</v>
      </c>
      <c r="BH603" s="37">
        <v>1000</v>
      </c>
      <c r="BI603" s="37">
        <v>-174.5</v>
      </c>
      <c r="BJ603" s="37">
        <v>-17.45</v>
      </c>
    </row>
    <row r="604" spans="1:62" ht="16.2" thickBot="1" x14ac:dyDescent="0.35">
      <c r="A604" s="36" t="s">
        <v>558</v>
      </c>
      <c r="B604" s="37">
        <v>4.2</v>
      </c>
      <c r="C604" s="37">
        <v>2.1</v>
      </c>
      <c r="D604" s="37">
        <v>15.8</v>
      </c>
      <c r="E604" s="37">
        <v>13.7</v>
      </c>
      <c r="F604" s="37">
        <v>12.6</v>
      </c>
      <c r="G604" s="37">
        <v>13.7</v>
      </c>
      <c r="H604" s="37">
        <v>93.5</v>
      </c>
      <c r="I604" s="37">
        <v>15.8</v>
      </c>
      <c r="J604" s="37">
        <v>5.3</v>
      </c>
      <c r="K604" s="37">
        <v>14.7</v>
      </c>
      <c r="L604" s="37">
        <v>15.8</v>
      </c>
      <c r="M604" s="37">
        <v>23.6</v>
      </c>
      <c r="N604" s="37">
        <v>16.3</v>
      </c>
      <c r="O604" s="37">
        <v>5.3</v>
      </c>
      <c r="P604" s="37">
        <v>5.3</v>
      </c>
      <c r="Q604" s="37">
        <v>3.2</v>
      </c>
      <c r="R604" s="37">
        <v>15.8</v>
      </c>
      <c r="S604" s="37">
        <v>16.8</v>
      </c>
      <c r="T604" s="37">
        <v>6.3</v>
      </c>
      <c r="U604" s="37">
        <v>18.899999999999999</v>
      </c>
      <c r="V604" s="37">
        <v>7.9</v>
      </c>
      <c r="W604" s="37">
        <v>14.7</v>
      </c>
      <c r="X604" s="37">
        <v>10.5</v>
      </c>
      <c r="Y604" s="37">
        <v>5.3</v>
      </c>
      <c r="Z604" s="37">
        <v>15.8</v>
      </c>
      <c r="AA604" s="37">
        <v>11</v>
      </c>
      <c r="AB604" s="37">
        <v>13.7</v>
      </c>
      <c r="AC604" s="37">
        <v>15.8</v>
      </c>
      <c r="AD604" s="37">
        <v>4.2</v>
      </c>
      <c r="AE604" s="37">
        <v>66.7</v>
      </c>
      <c r="AF604" s="37">
        <v>3.2</v>
      </c>
      <c r="AG604" s="37">
        <v>62.5</v>
      </c>
      <c r="AH604" s="37">
        <v>11.6</v>
      </c>
      <c r="AI604" s="37">
        <v>14.2</v>
      </c>
      <c r="AJ604" s="37">
        <v>48.9</v>
      </c>
      <c r="AK604" s="37">
        <v>10.5</v>
      </c>
      <c r="AL604" s="37">
        <v>15.8</v>
      </c>
      <c r="AM604" s="37">
        <v>116.1</v>
      </c>
      <c r="AN604" s="37">
        <v>12.6</v>
      </c>
      <c r="AO604" s="37">
        <v>12.6</v>
      </c>
      <c r="AP604" s="37">
        <v>79.900000000000006</v>
      </c>
      <c r="AQ604" s="37">
        <v>37.799999999999997</v>
      </c>
      <c r="AR604" s="37">
        <v>3.2</v>
      </c>
      <c r="AS604" s="37">
        <v>19.399999999999999</v>
      </c>
      <c r="AT604" s="37">
        <v>49.4</v>
      </c>
      <c r="AU604" s="37">
        <v>15.2</v>
      </c>
      <c r="AV604" s="37">
        <v>1.1000000000000001</v>
      </c>
      <c r="AW604" s="37">
        <v>2.1</v>
      </c>
      <c r="AX604" s="37">
        <v>12.6</v>
      </c>
      <c r="AY604" s="37">
        <v>1.1000000000000001</v>
      </c>
      <c r="AZ604" s="37">
        <v>20.5</v>
      </c>
      <c r="BA604" s="37">
        <v>10.5</v>
      </c>
      <c r="BB604" s="37">
        <v>10</v>
      </c>
      <c r="BC604" s="37">
        <v>6.3</v>
      </c>
      <c r="BD604" s="37">
        <v>1.1000000000000001</v>
      </c>
      <c r="BE604" s="37">
        <v>14.7</v>
      </c>
      <c r="BF604" s="37">
        <v>39.4</v>
      </c>
      <c r="BG604" s="37">
        <v>1116.2</v>
      </c>
      <c r="BH604" s="37">
        <v>1000</v>
      </c>
      <c r="BI604" s="37">
        <v>-116.2</v>
      </c>
      <c r="BJ604" s="37">
        <v>-11.62</v>
      </c>
    </row>
    <row r="605" spans="1:62" ht="16.2" thickBot="1" x14ac:dyDescent="0.35">
      <c r="A605" s="36" t="s">
        <v>559</v>
      </c>
      <c r="B605" s="37">
        <v>6.3</v>
      </c>
      <c r="C605" s="37">
        <v>2.1</v>
      </c>
      <c r="D605" s="37">
        <v>3.2</v>
      </c>
      <c r="E605" s="37">
        <v>13.7</v>
      </c>
      <c r="F605" s="37">
        <v>2.1</v>
      </c>
      <c r="G605" s="37">
        <v>5.3</v>
      </c>
      <c r="H605" s="37">
        <v>97.7</v>
      </c>
      <c r="I605" s="37">
        <v>11.6</v>
      </c>
      <c r="J605" s="37">
        <v>1.1000000000000001</v>
      </c>
      <c r="K605" s="37">
        <v>11.6</v>
      </c>
      <c r="L605" s="37">
        <v>7.4</v>
      </c>
      <c r="M605" s="37">
        <v>13.1</v>
      </c>
      <c r="N605" s="37">
        <v>3.2</v>
      </c>
      <c r="O605" s="37">
        <v>1.1000000000000001</v>
      </c>
      <c r="P605" s="37">
        <v>3.2</v>
      </c>
      <c r="Q605" s="37">
        <v>3.2</v>
      </c>
      <c r="R605" s="37">
        <v>7.4</v>
      </c>
      <c r="S605" s="37">
        <v>15.8</v>
      </c>
      <c r="T605" s="37">
        <v>4.2</v>
      </c>
      <c r="U605" s="37">
        <v>16.8</v>
      </c>
      <c r="V605" s="37">
        <v>6.8</v>
      </c>
      <c r="W605" s="37">
        <v>0</v>
      </c>
      <c r="X605" s="37">
        <v>9.5</v>
      </c>
      <c r="Y605" s="37">
        <v>3.2</v>
      </c>
      <c r="Z605" s="37">
        <v>10.5</v>
      </c>
      <c r="AA605" s="37">
        <v>8.9</v>
      </c>
      <c r="AB605" s="37">
        <v>2.1</v>
      </c>
      <c r="AC605" s="37">
        <v>14.7</v>
      </c>
      <c r="AD605" s="37">
        <v>6.3</v>
      </c>
      <c r="AE605" s="37">
        <v>61</v>
      </c>
      <c r="AF605" s="37">
        <v>2.1</v>
      </c>
      <c r="AG605" s="37">
        <v>64.599999999999994</v>
      </c>
      <c r="AH605" s="37">
        <v>12.6</v>
      </c>
      <c r="AI605" s="37">
        <v>13.1</v>
      </c>
      <c r="AJ605" s="37">
        <v>49.9</v>
      </c>
      <c r="AK605" s="37">
        <v>0</v>
      </c>
      <c r="AL605" s="37">
        <v>14.7</v>
      </c>
      <c r="AM605" s="37">
        <v>116.1</v>
      </c>
      <c r="AN605" s="37">
        <v>12.6</v>
      </c>
      <c r="AO605" s="37">
        <v>7.4</v>
      </c>
      <c r="AP605" s="37">
        <v>78.8</v>
      </c>
      <c r="AQ605" s="37">
        <v>37.799999999999997</v>
      </c>
      <c r="AR605" s="37">
        <v>3.2</v>
      </c>
      <c r="AS605" s="37">
        <v>19.399999999999999</v>
      </c>
      <c r="AT605" s="37">
        <v>47.3</v>
      </c>
      <c r="AU605" s="37">
        <v>0</v>
      </c>
      <c r="AV605" s="37">
        <v>1.1000000000000001</v>
      </c>
      <c r="AW605" s="37">
        <v>5.3</v>
      </c>
      <c r="AX605" s="37">
        <v>12.6</v>
      </c>
      <c r="AY605" s="37">
        <v>0</v>
      </c>
      <c r="AZ605" s="37">
        <v>20.5</v>
      </c>
      <c r="BA605" s="37">
        <v>7.4</v>
      </c>
      <c r="BB605" s="37">
        <v>10</v>
      </c>
      <c r="BC605" s="37">
        <v>9.5</v>
      </c>
      <c r="BD605" s="37">
        <v>0</v>
      </c>
      <c r="BE605" s="37">
        <v>15.8</v>
      </c>
      <c r="BF605" s="37">
        <v>38.4</v>
      </c>
      <c r="BG605" s="37">
        <v>952.7</v>
      </c>
      <c r="BH605" s="37">
        <v>1000</v>
      </c>
      <c r="BI605" s="37">
        <v>47.3</v>
      </c>
      <c r="BJ605" s="37">
        <v>4.7300000000000004</v>
      </c>
    </row>
    <row r="606" spans="1:62" ht="16.2" thickBot="1" x14ac:dyDescent="0.35">
      <c r="A606" s="36" t="s">
        <v>560</v>
      </c>
      <c r="B606" s="37">
        <v>2.1</v>
      </c>
      <c r="C606" s="37">
        <v>2.1</v>
      </c>
      <c r="D606" s="37">
        <v>7.4</v>
      </c>
      <c r="E606" s="37">
        <v>11.6</v>
      </c>
      <c r="F606" s="37">
        <v>2.1</v>
      </c>
      <c r="G606" s="37">
        <v>4.2</v>
      </c>
      <c r="H606" s="37">
        <v>93.5</v>
      </c>
      <c r="I606" s="37">
        <v>11.6</v>
      </c>
      <c r="J606" s="37">
        <v>1.1000000000000001</v>
      </c>
      <c r="K606" s="37">
        <v>12.6</v>
      </c>
      <c r="L606" s="37">
        <v>8.4</v>
      </c>
      <c r="M606" s="37">
        <v>14.2</v>
      </c>
      <c r="N606" s="37">
        <v>3.2</v>
      </c>
      <c r="O606" s="37">
        <v>0</v>
      </c>
      <c r="P606" s="37">
        <v>2.1</v>
      </c>
      <c r="Q606" s="37">
        <v>3.2</v>
      </c>
      <c r="R606" s="37">
        <v>10.5</v>
      </c>
      <c r="S606" s="37">
        <v>21</v>
      </c>
      <c r="T606" s="37">
        <v>3.2</v>
      </c>
      <c r="U606" s="37">
        <v>15.8</v>
      </c>
      <c r="V606" s="37">
        <v>7.9</v>
      </c>
      <c r="W606" s="37">
        <v>2.1</v>
      </c>
      <c r="X606" s="37">
        <v>11.6</v>
      </c>
      <c r="Y606" s="37">
        <v>3.2</v>
      </c>
      <c r="Z606" s="37">
        <v>11.6</v>
      </c>
      <c r="AA606" s="37">
        <v>4.2</v>
      </c>
      <c r="AB606" s="37">
        <v>1.1000000000000001</v>
      </c>
      <c r="AC606" s="37">
        <v>14.7</v>
      </c>
      <c r="AD606" s="37">
        <v>8.4</v>
      </c>
      <c r="AE606" s="37">
        <v>61</v>
      </c>
      <c r="AF606" s="37">
        <v>3.2</v>
      </c>
      <c r="AG606" s="37">
        <v>64.599999999999994</v>
      </c>
      <c r="AH606" s="37">
        <v>12.6</v>
      </c>
      <c r="AI606" s="37">
        <v>12.1</v>
      </c>
      <c r="AJ606" s="37">
        <v>49.9</v>
      </c>
      <c r="AK606" s="37">
        <v>0</v>
      </c>
      <c r="AL606" s="37">
        <v>17.899999999999999</v>
      </c>
      <c r="AM606" s="37">
        <v>121.4</v>
      </c>
      <c r="AN606" s="37">
        <v>12.6</v>
      </c>
      <c r="AO606" s="37">
        <v>6.3</v>
      </c>
      <c r="AP606" s="37">
        <v>79.900000000000006</v>
      </c>
      <c r="AQ606" s="37">
        <v>37.799999999999997</v>
      </c>
      <c r="AR606" s="37">
        <v>3.2</v>
      </c>
      <c r="AS606" s="37">
        <v>20.5</v>
      </c>
      <c r="AT606" s="37">
        <v>48.3</v>
      </c>
      <c r="AU606" s="37">
        <v>15.2</v>
      </c>
      <c r="AV606" s="37">
        <v>0</v>
      </c>
      <c r="AW606" s="37">
        <v>4.2</v>
      </c>
      <c r="AX606" s="37">
        <v>9.5</v>
      </c>
      <c r="AY606" s="37">
        <v>2.1</v>
      </c>
      <c r="AZ606" s="37">
        <v>20.5</v>
      </c>
      <c r="BA606" s="37">
        <v>5.3</v>
      </c>
      <c r="BB606" s="37">
        <v>13.1</v>
      </c>
      <c r="BC606" s="37">
        <v>2.1</v>
      </c>
      <c r="BD606" s="37">
        <v>0</v>
      </c>
      <c r="BE606" s="37">
        <v>14.7</v>
      </c>
      <c r="BF606" s="37">
        <v>39.4</v>
      </c>
      <c r="BG606" s="37">
        <v>971.7</v>
      </c>
      <c r="BH606" s="37">
        <v>1000</v>
      </c>
      <c r="BI606" s="37">
        <v>28.3</v>
      </c>
      <c r="BJ606" s="37">
        <v>2.83</v>
      </c>
    </row>
    <row r="607" spans="1:62" ht="16.2" thickBot="1" x14ac:dyDescent="0.35">
      <c r="A607" s="36" t="s">
        <v>561</v>
      </c>
      <c r="B607" s="37">
        <v>1.1000000000000001</v>
      </c>
      <c r="C607" s="37">
        <v>2.1</v>
      </c>
      <c r="D607" s="37">
        <v>5.3</v>
      </c>
      <c r="E607" s="37">
        <v>10.5</v>
      </c>
      <c r="F607" s="37">
        <v>2.1</v>
      </c>
      <c r="G607" s="37">
        <v>5.3</v>
      </c>
      <c r="H607" s="37">
        <v>96.7</v>
      </c>
      <c r="I607" s="37">
        <v>10.5</v>
      </c>
      <c r="J607" s="37">
        <v>1.1000000000000001</v>
      </c>
      <c r="K607" s="37">
        <v>11.6</v>
      </c>
      <c r="L607" s="37">
        <v>7.4</v>
      </c>
      <c r="M607" s="37">
        <v>13.1</v>
      </c>
      <c r="N607" s="37">
        <v>2.1</v>
      </c>
      <c r="O607" s="37">
        <v>2.1</v>
      </c>
      <c r="P607" s="37">
        <v>2.1</v>
      </c>
      <c r="Q607" s="37">
        <v>3.2</v>
      </c>
      <c r="R607" s="37">
        <v>7.4</v>
      </c>
      <c r="S607" s="37">
        <v>14.7</v>
      </c>
      <c r="T607" s="37">
        <v>5.3</v>
      </c>
      <c r="U607" s="37">
        <v>16.8</v>
      </c>
      <c r="V607" s="37">
        <v>6.8</v>
      </c>
      <c r="W607" s="37">
        <v>1.1000000000000001</v>
      </c>
      <c r="X607" s="37">
        <v>14.7</v>
      </c>
      <c r="Y607" s="37">
        <v>5.3</v>
      </c>
      <c r="Z607" s="37">
        <v>12.6</v>
      </c>
      <c r="AA607" s="37">
        <v>11</v>
      </c>
      <c r="AB607" s="37">
        <v>1.1000000000000001</v>
      </c>
      <c r="AC607" s="37">
        <v>14.7</v>
      </c>
      <c r="AD607" s="37">
        <v>2.1</v>
      </c>
      <c r="AE607" s="37">
        <v>66.7</v>
      </c>
      <c r="AF607" s="37">
        <v>0</v>
      </c>
      <c r="AG607" s="37">
        <v>64.599999999999994</v>
      </c>
      <c r="AH607" s="37">
        <v>12.6</v>
      </c>
      <c r="AI607" s="37">
        <v>12.1</v>
      </c>
      <c r="AJ607" s="37">
        <v>49.9</v>
      </c>
      <c r="AK607" s="37">
        <v>0</v>
      </c>
      <c r="AL607" s="37">
        <v>17.899999999999999</v>
      </c>
      <c r="AM607" s="37">
        <v>116.1</v>
      </c>
      <c r="AN607" s="37">
        <v>12.6</v>
      </c>
      <c r="AO607" s="37">
        <v>5.3</v>
      </c>
      <c r="AP607" s="37">
        <v>79.900000000000006</v>
      </c>
      <c r="AQ607" s="37">
        <v>36.799999999999997</v>
      </c>
      <c r="AR607" s="37">
        <v>3.2</v>
      </c>
      <c r="AS607" s="37">
        <v>19.399999999999999</v>
      </c>
      <c r="AT607" s="37">
        <v>49.4</v>
      </c>
      <c r="AU607" s="37">
        <v>0</v>
      </c>
      <c r="AV607" s="37">
        <v>1.1000000000000001</v>
      </c>
      <c r="AW607" s="37">
        <v>4.2</v>
      </c>
      <c r="AX607" s="37">
        <v>5.3</v>
      </c>
      <c r="AY607" s="37">
        <v>4.2</v>
      </c>
      <c r="AZ607" s="37">
        <v>20.5</v>
      </c>
      <c r="BA607" s="37">
        <v>7.4</v>
      </c>
      <c r="BB607" s="37">
        <v>11</v>
      </c>
      <c r="BC607" s="37">
        <v>2.1</v>
      </c>
      <c r="BD607" s="37">
        <v>11.6</v>
      </c>
      <c r="BE607" s="37">
        <v>25.2</v>
      </c>
      <c r="BF607" s="37">
        <v>38.4</v>
      </c>
      <c r="BG607" s="37">
        <v>966.9</v>
      </c>
      <c r="BH607" s="37">
        <v>1000</v>
      </c>
      <c r="BI607" s="37">
        <v>33.1</v>
      </c>
      <c r="BJ607" s="37">
        <v>3.31</v>
      </c>
    </row>
    <row r="608" spans="1:62" ht="16.2" thickBot="1" x14ac:dyDescent="0.35">
      <c r="A608" s="36" t="s">
        <v>562</v>
      </c>
      <c r="B608" s="37">
        <v>0</v>
      </c>
      <c r="C608" s="37">
        <v>3.2</v>
      </c>
      <c r="D608" s="37">
        <v>10.5</v>
      </c>
      <c r="E608" s="37">
        <v>12.6</v>
      </c>
      <c r="F608" s="37">
        <v>3.2</v>
      </c>
      <c r="G608" s="37">
        <v>8.4</v>
      </c>
      <c r="H608" s="37">
        <v>95.6</v>
      </c>
      <c r="I608" s="37">
        <v>11.6</v>
      </c>
      <c r="J608" s="37">
        <v>2.1</v>
      </c>
      <c r="K608" s="37">
        <v>13.7</v>
      </c>
      <c r="L608" s="37">
        <v>10.5</v>
      </c>
      <c r="M608" s="37">
        <v>13.1</v>
      </c>
      <c r="N608" s="37">
        <v>3.2</v>
      </c>
      <c r="O608" s="37">
        <v>2.1</v>
      </c>
      <c r="P608" s="37">
        <v>2.1</v>
      </c>
      <c r="Q608" s="37">
        <v>2.1</v>
      </c>
      <c r="R608" s="37">
        <v>9.5</v>
      </c>
      <c r="S608" s="37">
        <v>16.8</v>
      </c>
      <c r="T608" s="37">
        <v>4.2</v>
      </c>
      <c r="U608" s="37">
        <v>16.8</v>
      </c>
      <c r="V608" s="37">
        <v>7.9</v>
      </c>
      <c r="W608" s="37">
        <v>1.1000000000000001</v>
      </c>
      <c r="X608" s="37">
        <v>9.5</v>
      </c>
      <c r="Y608" s="37">
        <v>2.1</v>
      </c>
      <c r="Z608" s="37">
        <v>11.6</v>
      </c>
      <c r="AA608" s="37">
        <v>4.2</v>
      </c>
      <c r="AB608" s="37">
        <v>3.2</v>
      </c>
      <c r="AC608" s="37">
        <v>14.7</v>
      </c>
      <c r="AD608" s="37">
        <v>1.1000000000000001</v>
      </c>
      <c r="AE608" s="37">
        <v>61</v>
      </c>
      <c r="AF608" s="37">
        <v>1.1000000000000001</v>
      </c>
      <c r="AG608" s="37">
        <v>62.5</v>
      </c>
      <c r="AH608" s="37">
        <v>11.6</v>
      </c>
      <c r="AI608" s="37">
        <v>12.1</v>
      </c>
      <c r="AJ608" s="37">
        <v>48.9</v>
      </c>
      <c r="AK608" s="37">
        <v>2.1</v>
      </c>
      <c r="AL608" s="37">
        <v>15.8</v>
      </c>
      <c r="AM608" s="37">
        <v>120.3</v>
      </c>
      <c r="AN608" s="37">
        <v>11.6</v>
      </c>
      <c r="AO608" s="37">
        <v>5.3</v>
      </c>
      <c r="AP608" s="37">
        <v>78.8</v>
      </c>
      <c r="AQ608" s="37">
        <v>36.799999999999997</v>
      </c>
      <c r="AR608" s="37">
        <v>3.2</v>
      </c>
      <c r="AS608" s="37">
        <v>18.399999999999999</v>
      </c>
      <c r="AT608" s="37">
        <v>47.3</v>
      </c>
      <c r="AU608" s="37">
        <v>0</v>
      </c>
      <c r="AV608" s="37">
        <v>1.1000000000000001</v>
      </c>
      <c r="AW608" s="37">
        <v>3.2</v>
      </c>
      <c r="AX608" s="37">
        <v>12.6</v>
      </c>
      <c r="AY608" s="37">
        <v>0</v>
      </c>
      <c r="AZ608" s="37">
        <v>19.399999999999999</v>
      </c>
      <c r="BA608" s="37">
        <v>2.1</v>
      </c>
      <c r="BB608" s="37">
        <v>13.1</v>
      </c>
      <c r="BC608" s="37">
        <v>1.1000000000000001</v>
      </c>
      <c r="BD608" s="37">
        <v>0</v>
      </c>
      <c r="BE608" s="37">
        <v>14.7</v>
      </c>
      <c r="BF608" s="37">
        <v>39.4</v>
      </c>
      <c r="BG608" s="37">
        <v>939.6</v>
      </c>
      <c r="BH608" s="37">
        <v>1000</v>
      </c>
      <c r="BI608" s="37">
        <v>60.4</v>
      </c>
      <c r="BJ608" s="37">
        <v>6.04</v>
      </c>
    </row>
    <row r="609" spans="1:62" ht="16.2" thickBot="1" x14ac:dyDescent="0.35">
      <c r="A609" s="36" t="s">
        <v>563</v>
      </c>
      <c r="B609" s="37">
        <v>0</v>
      </c>
      <c r="C609" s="37">
        <v>2.1</v>
      </c>
      <c r="D609" s="37">
        <v>5.3</v>
      </c>
      <c r="E609" s="37">
        <v>10.5</v>
      </c>
      <c r="F609" s="37">
        <v>2.1</v>
      </c>
      <c r="G609" s="37">
        <v>5.3</v>
      </c>
      <c r="H609" s="37">
        <v>94.6</v>
      </c>
      <c r="I609" s="37">
        <v>11.6</v>
      </c>
      <c r="J609" s="37">
        <v>2.1</v>
      </c>
      <c r="K609" s="37">
        <v>12.6</v>
      </c>
      <c r="L609" s="37">
        <v>8.4</v>
      </c>
      <c r="M609" s="37">
        <v>13.1</v>
      </c>
      <c r="N609" s="37">
        <v>3.2</v>
      </c>
      <c r="O609" s="37">
        <v>2.1</v>
      </c>
      <c r="P609" s="37">
        <v>2.1</v>
      </c>
      <c r="Q609" s="37">
        <v>3.2</v>
      </c>
      <c r="R609" s="37">
        <v>7.4</v>
      </c>
      <c r="S609" s="37">
        <v>14.7</v>
      </c>
      <c r="T609" s="37">
        <v>3.2</v>
      </c>
      <c r="U609" s="37">
        <v>16.8</v>
      </c>
      <c r="V609" s="37">
        <v>8.9</v>
      </c>
      <c r="W609" s="37">
        <v>0</v>
      </c>
      <c r="X609" s="37">
        <v>9.5</v>
      </c>
      <c r="Y609" s="37">
        <v>2.1</v>
      </c>
      <c r="Z609" s="37">
        <v>11.6</v>
      </c>
      <c r="AA609" s="37">
        <v>10</v>
      </c>
      <c r="AB609" s="37">
        <v>2.1</v>
      </c>
      <c r="AC609" s="37">
        <v>14.7</v>
      </c>
      <c r="AD609" s="37">
        <v>0</v>
      </c>
      <c r="AE609" s="37">
        <v>66.7</v>
      </c>
      <c r="AF609" s="37">
        <v>0</v>
      </c>
      <c r="AG609" s="37">
        <v>63.6</v>
      </c>
      <c r="AH609" s="37">
        <v>13.7</v>
      </c>
      <c r="AI609" s="37">
        <v>13.1</v>
      </c>
      <c r="AJ609" s="37">
        <v>48.9</v>
      </c>
      <c r="AK609" s="37">
        <v>0</v>
      </c>
      <c r="AL609" s="37">
        <v>15.8</v>
      </c>
      <c r="AM609" s="37">
        <v>116.1</v>
      </c>
      <c r="AN609" s="37">
        <v>11.6</v>
      </c>
      <c r="AO609" s="37">
        <v>5.3</v>
      </c>
      <c r="AP609" s="37">
        <v>78.8</v>
      </c>
      <c r="AQ609" s="37">
        <v>36.799999999999997</v>
      </c>
      <c r="AR609" s="37">
        <v>2.1</v>
      </c>
      <c r="AS609" s="37">
        <v>19.399999999999999</v>
      </c>
      <c r="AT609" s="37">
        <v>49.4</v>
      </c>
      <c r="AU609" s="37">
        <v>0</v>
      </c>
      <c r="AV609" s="37">
        <v>0</v>
      </c>
      <c r="AW609" s="37">
        <v>3.2</v>
      </c>
      <c r="AX609" s="37">
        <v>11.6</v>
      </c>
      <c r="AY609" s="37">
        <v>2.1</v>
      </c>
      <c r="AZ609" s="37">
        <v>20.5</v>
      </c>
      <c r="BA609" s="37">
        <v>2.1</v>
      </c>
      <c r="BB609" s="37">
        <v>12.1</v>
      </c>
      <c r="BC609" s="37">
        <v>1.1000000000000001</v>
      </c>
      <c r="BD609" s="37">
        <v>1.1000000000000001</v>
      </c>
      <c r="BE609" s="37">
        <v>15.8</v>
      </c>
      <c r="BF609" s="37">
        <v>39.4</v>
      </c>
      <c r="BG609" s="37">
        <v>929.1</v>
      </c>
      <c r="BH609" s="37">
        <v>1000</v>
      </c>
      <c r="BI609" s="37">
        <v>70.900000000000006</v>
      </c>
      <c r="BJ609" s="37">
        <v>7.09</v>
      </c>
    </row>
    <row r="610" spans="1:62" ht="16.2" thickBot="1" x14ac:dyDescent="0.35">
      <c r="A610" s="36" t="s">
        <v>564</v>
      </c>
      <c r="B610" s="37">
        <v>3.2</v>
      </c>
      <c r="C610" s="37">
        <v>5.3</v>
      </c>
      <c r="D610" s="37">
        <v>12.6</v>
      </c>
      <c r="E610" s="37">
        <v>12.6</v>
      </c>
      <c r="F610" s="37">
        <v>3.2</v>
      </c>
      <c r="G610" s="37">
        <v>11.6</v>
      </c>
      <c r="H610" s="37">
        <v>96.7</v>
      </c>
      <c r="I610" s="37">
        <v>10.5</v>
      </c>
      <c r="J610" s="37">
        <v>3.2</v>
      </c>
      <c r="K610" s="37">
        <v>14.7</v>
      </c>
      <c r="L610" s="37">
        <v>8.4</v>
      </c>
      <c r="M610" s="37">
        <v>15.2</v>
      </c>
      <c r="N610" s="37">
        <v>3.2</v>
      </c>
      <c r="O610" s="37">
        <v>2.1</v>
      </c>
      <c r="P610" s="37">
        <v>2.1</v>
      </c>
      <c r="Q610" s="37">
        <v>3.2</v>
      </c>
      <c r="R610" s="37">
        <v>9.5</v>
      </c>
      <c r="S610" s="37">
        <v>16.8</v>
      </c>
      <c r="T610" s="37">
        <v>3.2</v>
      </c>
      <c r="U610" s="37">
        <v>16.8</v>
      </c>
      <c r="V610" s="37">
        <v>6.8</v>
      </c>
      <c r="W610" s="37">
        <v>3.2</v>
      </c>
      <c r="X610" s="37">
        <v>8.4</v>
      </c>
      <c r="Y610" s="37">
        <v>2.1</v>
      </c>
      <c r="Z610" s="37">
        <v>10.5</v>
      </c>
      <c r="AA610" s="37">
        <v>4.2</v>
      </c>
      <c r="AB610" s="37">
        <v>2.1</v>
      </c>
      <c r="AC610" s="37">
        <v>14.7</v>
      </c>
      <c r="AD610" s="37">
        <v>31</v>
      </c>
      <c r="AE610" s="37">
        <v>61</v>
      </c>
      <c r="AF610" s="37">
        <v>11.6</v>
      </c>
      <c r="AG610" s="37">
        <v>62.5</v>
      </c>
      <c r="AH610" s="37">
        <v>22.1</v>
      </c>
      <c r="AI610" s="37">
        <v>12.1</v>
      </c>
      <c r="AJ610" s="37">
        <v>49.9</v>
      </c>
      <c r="AK610" s="37">
        <v>1.1000000000000001</v>
      </c>
      <c r="AL610" s="37">
        <v>16.8</v>
      </c>
      <c r="AM610" s="37">
        <v>121.4</v>
      </c>
      <c r="AN610" s="37">
        <v>11.6</v>
      </c>
      <c r="AO610" s="37">
        <v>5.3</v>
      </c>
      <c r="AP610" s="37">
        <v>78.8</v>
      </c>
      <c r="AQ610" s="37">
        <v>36.799999999999997</v>
      </c>
      <c r="AR610" s="37">
        <v>3.2</v>
      </c>
      <c r="AS610" s="37">
        <v>24.7</v>
      </c>
      <c r="AT610" s="37">
        <v>50.4</v>
      </c>
      <c r="AU610" s="37">
        <v>0</v>
      </c>
      <c r="AV610" s="37">
        <v>0</v>
      </c>
      <c r="AW610" s="37">
        <v>3.2</v>
      </c>
      <c r="AX610" s="37">
        <v>12.6</v>
      </c>
      <c r="AY610" s="37">
        <v>1.1000000000000001</v>
      </c>
      <c r="AZ610" s="37">
        <v>19.399999999999999</v>
      </c>
      <c r="BA610" s="37">
        <v>3.2</v>
      </c>
      <c r="BB610" s="37">
        <v>12.1</v>
      </c>
      <c r="BC610" s="37">
        <v>4.2</v>
      </c>
      <c r="BD610" s="37">
        <v>0</v>
      </c>
      <c r="BE610" s="37">
        <v>15.8</v>
      </c>
      <c r="BF610" s="37">
        <v>39.4</v>
      </c>
      <c r="BG610" s="37">
        <v>1016.9</v>
      </c>
      <c r="BH610" s="37">
        <v>1000</v>
      </c>
      <c r="BI610" s="37">
        <v>-16.899999999999999</v>
      </c>
      <c r="BJ610" s="37">
        <v>-1.69</v>
      </c>
    </row>
    <row r="611" spans="1:62" ht="16.2" thickBot="1" x14ac:dyDescent="0.35">
      <c r="A611" s="36" t="s">
        <v>565</v>
      </c>
      <c r="B611" s="37">
        <v>0</v>
      </c>
      <c r="C611" s="37">
        <v>2.1</v>
      </c>
      <c r="D611" s="37">
        <v>6.3</v>
      </c>
      <c r="E611" s="37">
        <v>10.5</v>
      </c>
      <c r="F611" s="37">
        <v>2.1</v>
      </c>
      <c r="G611" s="37">
        <v>5.3</v>
      </c>
      <c r="H611" s="37">
        <v>94.6</v>
      </c>
      <c r="I611" s="37">
        <v>11.6</v>
      </c>
      <c r="J611" s="37">
        <v>1.1000000000000001</v>
      </c>
      <c r="K611" s="37">
        <v>11.6</v>
      </c>
      <c r="L611" s="37">
        <v>9.5</v>
      </c>
      <c r="M611" s="37">
        <v>13.1</v>
      </c>
      <c r="N611" s="37">
        <v>2.1</v>
      </c>
      <c r="O611" s="37">
        <v>2.1</v>
      </c>
      <c r="P611" s="37">
        <v>2.1</v>
      </c>
      <c r="Q611" s="37">
        <v>2.1</v>
      </c>
      <c r="R611" s="37">
        <v>7.4</v>
      </c>
      <c r="S611" s="37">
        <v>17.899999999999999</v>
      </c>
      <c r="T611" s="37">
        <v>3.2</v>
      </c>
      <c r="U611" s="37">
        <v>16.8</v>
      </c>
      <c r="V611" s="37">
        <v>6.8</v>
      </c>
      <c r="W611" s="37">
        <v>0</v>
      </c>
      <c r="X611" s="37">
        <v>15.8</v>
      </c>
      <c r="Y611" s="37">
        <v>3.2</v>
      </c>
      <c r="Z611" s="37">
        <v>12.6</v>
      </c>
      <c r="AA611" s="37">
        <v>12.1</v>
      </c>
      <c r="AB611" s="37">
        <v>2.1</v>
      </c>
      <c r="AC611" s="37">
        <v>14.7</v>
      </c>
      <c r="AD611" s="37">
        <v>3.2</v>
      </c>
      <c r="AE611" s="37">
        <v>66.7</v>
      </c>
      <c r="AF611" s="37">
        <v>0</v>
      </c>
      <c r="AG611" s="37">
        <v>62.5</v>
      </c>
      <c r="AH611" s="37">
        <v>12.6</v>
      </c>
      <c r="AI611" s="37">
        <v>13.1</v>
      </c>
      <c r="AJ611" s="37">
        <v>48.9</v>
      </c>
      <c r="AK611" s="37">
        <v>0</v>
      </c>
      <c r="AL611" s="37">
        <v>15.8</v>
      </c>
      <c r="AM611" s="37">
        <v>117.2</v>
      </c>
      <c r="AN611" s="37">
        <v>12.6</v>
      </c>
      <c r="AO611" s="37">
        <v>5.3</v>
      </c>
      <c r="AP611" s="37">
        <v>79.900000000000006</v>
      </c>
      <c r="AQ611" s="37">
        <v>37.799999999999997</v>
      </c>
      <c r="AR611" s="37">
        <v>2.1</v>
      </c>
      <c r="AS611" s="37">
        <v>19.399999999999999</v>
      </c>
      <c r="AT611" s="37">
        <v>48.3</v>
      </c>
      <c r="AU611" s="37">
        <v>69.400000000000006</v>
      </c>
      <c r="AV611" s="37">
        <v>0</v>
      </c>
      <c r="AW611" s="37">
        <v>9.5</v>
      </c>
      <c r="AX611" s="37">
        <v>10.5</v>
      </c>
      <c r="AY611" s="37">
        <v>5.3</v>
      </c>
      <c r="AZ611" s="37">
        <v>20.5</v>
      </c>
      <c r="BA611" s="37">
        <v>5.3</v>
      </c>
      <c r="BB611" s="37">
        <v>10</v>
      </c>
      <c r="BC611" s="37">
        <v>1.1000000000000001</v>
      </c>
      <c r="BD611" s="37">
        <v>11.6</v>
      </c>
      <c r="BE611" s="37">
        <v>16.8</v>
      </c>
      <c r="BF611" s="37">
        <v>39.4</v>
      </c>
      <c r="BG611" s="37">
        <v>1033.0999999999999</v>
      </c>
      <c r="BH611" s="37">
        <v>1000</v>
      </c>
      <c r="BI611" s="37">
        <v>-33.1</v>
      </c>
      <c r="BJ611" s="37">
        <v>-3.31</v>
      </c>
    </row>
    <row r="612" spans="1:62" ht="16.2" thickBot="1" x14ac:dyDescent="0.35">
      <c r="A612" s="36" t="s">
        <v>566</v>
      </c>
      <c r="B612" s="37">
        <v>0</v>
      </c>
      <c r="C612" s="37">
        <v>2.1</v>
      </c>
      <c r="D612" s="37">
        <v>4.2</v>
      </c>
      <c r="E612" s="37">
        <v>10.5</v>
      </c>
      <c r="F612" s="37">
        <v>2.1</v>
      </c>
      <c r="G612" s="37">
        <v>5.3</v>
      </c>
      <c r="H612" s="37">
        <v>94.6</v>
      </c>
      <c r="I612" s="37">
        <v>10.5</v>
      </c>
      <c r="J612" s="37">
        <v>1.1000000000000001</v>
      </c>
      <c r="K612" s="37">
        <v>11.6</v>
      </c>
      <c r="L612" s="37">
        <v>8.4</v>
      </c>
      <c r="M612" s="37">
        <v>13.1</v>
      </c>
      <c r="N612" s="37">
        <v>2.1</v>
      </c>
      <c r="O612" s="37">
        <v>1.1000000000000001</v>
      </c>
      <c r="P612" s="37">
        <v>2.1</v>
      </c>
      <c r="Q612" s="37">
        <v>2.1</v>
      </c>
      <c r="R612" s="37">
        <v>7.4</v>
      </c>
      <c r="S612" s="37">
        <v>15.8</v>
      </c>
      <c r="T612" s="37">
        <v>4.2</v>
      </c>
      <c r="U612" s="37">
        <v>15.8</v>
      </c>
      <c r="V612" s="37">
        <v>6.8</v>
      </c>
      <c r="W612" s="37">
        <v>1.1000000000000001</v>
      </c>
      <c r="X612" s="37">
        <v>9.5</v>
      </c>
      <c r="Y612" s="37">
        <v>2.1</v>
      </c>
      <c r="Z612" s="37">
        <v>11.6</v>
      </c>
      <c r="AA612" s="37">
        <v>8.9</v>
      </c>
      <c r="AB612" s="37">
        <v>1.1000000000000001</v>
      </c>
      <c r="AC612" s="37">
        <v>14.7</v>
      </c>
      <c r="AD612" s="37">
        <v>1.1000000000000001</v>
      </c>
      <c r="AE612" s="37">
        <v>66.7</v>
      </c>
      <c r="AF612" s="37">
        <v>0</v>
      </c>
      <c r="AG612" s="37">
        <v>63.6</v>
      </c>
      <c r="AH612" s="37">
        <v>12.6</v>
      </c>
      <c r="AI612" s="37">
        <v>13.1</v>
      </c>
      <c r="AJ612" s="37">
        <v>48.9</v>
      </c>
      <c r="AK612" s="37">
        <v>0</v>
      </c>
      <c r="AL612" s="37">
        <v>15.8</v>
      </c>
      <c r="AM612" s="37">
        <v>117.2</v>
      </c>
      <c r="AN612" s="37">
        <v>11.6</v>
      </c>
      <c r="AO612" s="37">
        <v>5.3</v>
      </c>
      <c r="AP612" s="37">
        <v>78.8</v>
      </c>
      <c r="AQ612" s="37">
        <v>37.799999999999997</v>
      </c>
      <c r="AR612" s="37">
        <v>2.1</v>
      </c>
      <c r="AS612" s="37">
        <v>19.399999999999999</v>
      </c>
      <c r="AT612" s="37">
        <v>47.3</v>
      </c>
      <c r="AU612" s="37">
        <v>0</v>
      </c>
      <c r="AV612" s="37">
        <v>0</v>
      </c>
      <c r="AW612" s="37">
        <v>3.2</v>
      </c>
      <c r="AX612" s="37">
        <v>5.3</v>
      </c>
      <c r="AY612" s="37">
        <v>1.1000000000000001</v>
      </c>
      <c r="AZ612" s="37">
        <v>19.399999999999999</v>
      </c>
      <c r="BA612" s="37">
        <v>3.2</v>
      </c>
      <c r="BB612" s="37">
        <v>10</v>
      </c>
      <c r="BC612" s="37">
        <v>0</v>
      </c>
      <c r="BD612" s="37">
        <v>0</v>
      </c>
      <c r="BE612" s="37">
        <v>14.7</v>
      </c>
      <c r="BF612" s="37">
        <v>51</v>
      </c>
      <c r="BG612" s="37">
        <v>918.6</v>
      </c>
      <c r="BH612" s="37">
        <v>1000</v>
      </c>
      <c r="BI612" s="37">
        <v>81.400000000000006</v>
      </c>
      <c r="BJ612" s="37">
        <v>8.14</v>
      </c>
    </row>
    <row r="613" spans="1:62" ht="16.2" thickBot="1" x14ac:dyDescent="0.35">
      <c r="A613" s="36" t="s">
        <v>567</v>
      </c>
      <c r="B613" s="37">
        <v>0</v>
      </c>
      <c r="C613" s="37">
        <v>2.1</v>
      </c>
      <c r="D613" s="37">
        <v>6.3</v>
      </c>
      <c r="E613" s="37">
        <v>11.6</v>
      </c>
      <c r="F613" s="37">
        <v>3.2</v>
      </c>
      <c r="G613" s="37">
        <v>9.5</v>
      </c>
      <c r="H613" s="37">
        <v>93.5</v>
      </c>
      <c r="I613" s="37">
        <v>10.5</v>
      </c>
      <c r="J613" s="37">
        <v>2.1</v>
      </c>
      <c r="K613" s="37">
        <v>13.7</v>
      </c>
      <c r="L613" s="37">
        <v>8.4</v>
      </c>
      <c r="M613" s="37">
        <v>13.1</v>
      </c>
      <c r="N613" s="37">
        <v>3.2</v>
      </c>
      <c r="O613" s="37">
        <v>2.1</v>
      </c>
      <c r="P613" s="37">
        <v>3.2</v>
      </c>
      <c r="Q613" s="37">
        <v>3.2</v>
      </c>
      <c r="R613" s="37">
        <v>7.4</v>
      </c>
      <c r="S613" s="37">
        <v>15.8</v>
      </c>
      <c r="T613" s="37">
        <v>4.2</v>
      </c>
      <c r="U613" s="37">
        <v>16.8</v>
      </c>
      <c r="V613" s="37">
        <v>6.8</v>
      </c>
      <c r="W613" s="37">
        <v>0</v>
      </c>
      <c r="X613" s="37">
        <v>9.5</v>
      </c>
      <c r="Y613" s="37">
        <v>2.1</v>
      </c>
      <c r="Z613" s="37">
        <v>11.6</v>
      </c>
      <c r="AA613" s="37">
        <v>10</v>
      </c>
      <c r="AB613" s="37">
        <v>3.2</v>
      </c>
      <c r="AC613" s="37">
        <v>14.7</v>
      </c>
      <c r="AD613" s="37">
        <v>3.2</v>
      </c>
      <c r="AE613" s="37">
        <v>61</v>
      </c>
      <c r="AF613" s="37">
        <v>0</v>
      </c>
      <c r="AG613" s="37">
        <v>64.599999999999994</v>
      </c>
      <c r="AH613" s="37">
        <v>20</v>
      </c>
      <c r="AI613" s="37">
        <v>12.1</v>
      </c>
      <c r="AJ613" s="37">
        <v>48.9</v>
      </c>
      <c r="AK613" s="37">
        <v>1.1000000000000001</v>
      </c>
      <c r="AL613" s="37">
        <v>15.8</v>
      </c>
      <c r="AM613" s="37">
        <v>117.2</v>
      </c>
      <c r="AN613" s="37">
        <v>11.6</v>
      </c>
      <c r="AO613" s="37">
        <v>5.3</v>
      </c>
      <c r="AP613" s="37">
        <v>78.8</v>
      </c>
      <c r="AQ613" s="37">
        <v>36.799999999999997</v>
      </c>
      <c r="AR613" s="37">
        <v>3.2</v>
      </c>
      <c r="AS613" s="37">
        <v>22.6</v>
      </c>
      <c r="AT613" s="37">
        <v>47.3</v>
      </c>
      <c r="AU613" s="37">
        <v>15.2</v>
      </c>
      <c r="AV613" s="37">
        <v>0</v>
      </c>
      <c r="AW613" s="37">
        <v>3.2</v>
      </c>
      <c r="AX613" s="37">
        <v>16.3</v>
      </c>
      <c r="AY613" s="37">
        <v>1.1000000000000001</v>
      </c>
      <c r="AZ613" s="37">
        <v>19.399999999999999</v>
      </c>
      <c r="BA613" s="37">
        <v>3.2</v>
      </c>
      <c r="BB613" s="37">
        <v>10</v>
      </c>
      <c r="BC613" s="37">
        <v>1.1000000000000001</v>
      </c>
      <c r="BD613" s="37">
        <v>1.1000000000000001</v>
      </c>
      <c r="BE613" s="37">
        <v>14.7</v>
      </c>
      <c r="BF613" s="37">
        <v>38.4</v>
      </c>
      <c r="BG613" s="37">
        <v>960.1</v>
      </c>
      <c r="BH613" s="37">
        <v>1000</v>
      </c>
      <c r="BI613" s="37">
        <v>39.9</v>
      </c>
      <c r="BJ613" s="37">
        <v>3.99</v>
      </c>
    </row>
    <row r="614" spans="1:62" ht="16.2" thickBot="1" x14ac:dyDescent="0.35">
      <c r="A614" s="36" t="s">
        <v>568</v>
      </c>
      <c r="B614" s="37">
        <v>4.2</v>
      </c>
      <c r="C614" s="37">
        <v>2.1</v>
      </c>
      <c r="D614" s="37">
        <v>4.2</v>
      </c>
      <c r="E614" s="37">
        <v>11.6</v>
      </c>
      <c r="F614" s="37">
        <v>2.1</v>
      </c>
      <c r="G614" s="37">
        <v>4.2</v>
      </c>
      <c r="H614" s="37">
        <v>95.6</v>
      </c>
      <c r="I614" s="37">
        <v>11.6</v>
      </c>
      <c r="J614" s="37">
        <v>1.1000000000000001</v>
      </c>
      <c r="K614" s="37">
        <v>12.6</v>
      </c>
      <c r="L614" s="37">
        <v>8.4</v>
      </c>
      <c r="M614" s="37">
        <v>14.2</v>
      </c>
      <c r="N614" s="37">
        <v>2.1</v>
      </c>
      <c r="O614" s="37">
        <v>1.1000000000000001</v>
      </c>
      <c r="P614" s="37">
        <v>2.1</v>
      </c>
      <c r="Q614" s="37">
        <v>2.1</v>
      </c>
      <c r="R614" s="37">
        <v>7.4</v>
      </c>
      <c r="S614" s="37">
        <v>15.8</v>
      </c>
      <c r="T614" s="37">
        <v>4.2</v>
      </c>
      <c r="U614" s="37">
        <v>15.8</v>
      </c>
      <c r="V614" s="37">
        <v>6.8</v>
      </c>
      <c r="W614" s="37">
        <v>1.1000000000000001</v>
      </c>
      <c r="X614" s="37">
        <v>11.6</v>
      </c>
      <c r="Y614" s="37">
        <v>3.2</v>
      </c>
      <c r="Z614" s="37">
        <v>12.6</v>
      </c>
      <c r="AA614" s="37">
        <v>10</v>
      </c>
      <c r="AB614" s="37">
        <v>2.1</v>
      </c>
      <c r="AC614" s="37">
        <v>14.7</v>
      </c>
      <c r="AD614" s="37">
        <v>5.3</v>
      </c>
      <c r="AE614" s="37">
        <v>66.7</v>
      </c>
      <c r="AF614" s="37">
        <v>1.1000000000000001</v>
      </c>
      <c r="AG614" s="37">
        <v>90.4</v>
      </c>
      <c r="AH614" s="37">
        <v>12.6</v>
      </c>
      <c r="AI614" s="37">
        <v>13.1</v>
      </c>
      <c r="AJ614" s="37">
        <v>48.9</v>
      </c>
      <c r="AK614" s="37">
        <v>0</v>
      </c>
      <c r="AL614" s="37">
        <v>16.8</v>
      </c>
      <c r="AM614" s="37">
        <v>117.2</v>
      </c>
      <c r="AN614" s="37">
        <v>12.6</v>
      </c>
      <c r="AO614" s="37">
        <v>7.4</v>
      </c>
      <c r="AP614" s="37">
        <v>78.8</v>
      </c>
      <c r="AQ614" s="37">
        <v>36.799999999999997</v>
      </c>
      <c r="AR614" s="37">
        <v>3.2</v>
      </c>
      <c r="AS614" s="37">
        <v>19.399999999999999</v>
      </c>
      <c r="AT614" s="37">
        <v>48.3</v>
      </c>
      <c r="AU614" s="37">
        <v>0</v>
      </c>
      <c r="AV614" s="37">
        <v>0</v>
      </c>
      <c r="AW614" s="37">
        <v>3.2</v>
      </c>
      <c r="AX614" s="37">
        <v>12.6</v>
      </c>
      <c r="AY614" s="37">
        <v>2.1</v>
      </c>
      <c r="AZ614" s="37">
        <v>20.5</v>
      </c>
      <c r="BA614" s="37">
        <v>6.3</v>
      </c>
      <c r="BB614" s="37">
        <v>10</v>
      </c>
      <c r="BC614" s="37">
        <v>3.2</v>
      </c>
      <c r="BD614" s="37">
        <v>0</v>
      </c>
      <c r="BE614" s="37">
        <v>14.7</v>
      </c>
      <c r="BF614" s="37">
        <v>39.4</v>
      </c>
      <c r="BG614" s="37">
        <v>974.8</v>
      </c>
      <c r="BH614" s="37">
        <v>1000</v>
      </c>
      <c r="BI614" s="37">
        <v>25.2</v>
      </c>
      <c r="BJ614" s="37">
        <v>2.52</v>
      </c>
    </row>
    <row r="615" spans="1:62" ht="16.2" thickBot="1" x14ac:dyDescent="0.35">
      <c r="A615" s="36" t="s">
        <v>569</v>
      </c>
      <c r="B615" s="37">
        <v>1.1000000000000001</v>
      </c>
      <c r="C615" s="37">
        <v>3.2</v>
      </c>
      <c r="D615" s="37">
        <v>5.3</v>
      </c>
      <c r="E615" s="37">
        <v>12.6</v>
      </c>
      <c r="F615" s="37">
        <v>6.3</v>
      </c>
      <c r="G615" s="37">
        <v>6.3</v>
      </c>
      <c r="H615" s="37">
        <v>96.7</v>
      </c>
      <c r="I615" s="37">
        <v>12.6</v>
      </c>
      <c r="J615" s="37">
        <v>2.1</v>
      </c>
      <c r="K615" s="37">
        <v>13.7</v>
      </c>
      <c r="L615" s="37">
        <v>9.5</v>
      </c>
      <c r="M615" s="37">
        <v>14.2</v>
      </c>
      <c r="N615" s="37">
        <v>2.1</v>
      </c>
      <c r="O615" s="37">
        <v>2.1</v>
      </c>
      <c r="P615" s="37">
        <v>3.2</v>
      </c>
      <c r="Q615" s="37">
        <v>3.2</v>
      </c>
      <c r="R615" s="37">
        <v>9.5</v>
      </c>
      <c r="S615" s="37">
        <v>16.8</v>
      </c>
      <c r="T615" s="37">
        <v>4.2</v>
      </c>
      <c r="U615" s="37">
        <v>16.8</v>
      </c>
      <c r="V615" s="37">
        <v>7.9</v>
      </c>
      <c r="W615" s="37">
        <v>3.2</v>
      </c>
      <c r="X615" s="37">
        <v>11.6</v>
      </c>
      <c r="Y615" s="37">
        <v>4.2</v>
      </c>
      <c r="Z615" s="37">
        <v>13.7</v>
      </c>
      <c r="AA615" s="37">
        <v>11</v>
      </c>
      <c r="AB615" s="37">
        <v>6.3</v>
      </c>
      <c r="AC615" s="37">
        <v>15.8</v>
      </c>
      <c r="AD615" s="37">
        <v>1.1000000000000001</v>
      </c>
      <c r="AE615" s="37">
        <v>66.7</v>
      </c>
      <c r="AF615" s="37">
        <v>0</v>
      </c>
      <c r="AG615" s="37">
        <v>63.6</v>
      </c>
      <c r="AH615" s="37">
        <v>14.7</v>
      </c>
      <c r="AI615" s="37">
        <v>13.1</v>
      </c>
      <c r="AJ615" s="37">
        <v>48.9</v>
      </c>
      <c r="AK615" s="37">
        <v>2.1</v>
      </c>
      <c r="AL615" s="37">
        <v>15.8</v>
      </c>
      <c r="AM615" s="37">
        <v>116.1</v>
      </c>
      <c r="AN615" s="37">
        <v>11.6</v>
      </c>
      <c r="AO615" s="37">
        <v>11.6</v>
      </c>
      <c r="AP615" s="37">
        <v>79.900000000000006</v>
      </c>
      <c r="AQ615" s="37">
        <v>36.799999999999997</v>
      </c>
      <c r="AR615" s="37">
        <v>2.1</v>
      </c>
      <c r="AS615" s="37">
        <v>20.5</v>
      </c>
      <c r="AT615" s="37">
        <v>49.4</v>
      </c>
      <c r="AU615" s="37">
        <v>0</v>
      </c>
      <c r="AV615" s="37">
        <v>1.1000000000000001</v>
      </c>
      <c r="AW615" s="37">
        <v>3.2</v>
      </c>
      <c r="AX615" s="37">
        <v>5.3</v>
      </c>
      <c r="AY615" s="37">
        <v>3.2</v>
      </c>
      <c r="AZ615" s="37">
        <v>20.5</v>
      </c>
      <c r="BA615" s="37">
        <v>12.6</v>
      </c>
      <c r="BB615" s="37">
        <v>10</v>
      </c>
      <c r="BC615" s="37">
        <v>2.1</v>
      </c>
      <c r="BD615" s="37">
        <v>0</v>
      </c>
      <c r="BE615" s="37">
        <v>14.7</v>
      </c>
      <c r="BF615" s="37">
        <v>39.4</v>
      </c>
      <c r="BG615" s="37">
        <v>980.6</v>
      </c>
      <c r="BH615" s="37">
        <v>1000</v>
      </c>
      <c r="BI615" s="37">
        <v>19.399999999999999</v>
      </c>
      <c r="BJ615" s="37">
        <v>1.94</v>
      </c>
    </row>
    <row r="616" spans="1:62" ht="16.2" thickBot="1" x14ac:dyDescent="0.35">
      <c r="A616" s="36" t="s">
        <v>570</v>
      </c>
      <c r="B616" s="37">
        <v>0</v>
      </c>
      <c r="C616" s="37">
        <v>2.1</v>
      </c>
      <c r="D616" s="37">
        <v>3.2</v>
      </c>
      <c r="E616" s="37">
        <v>12.6</v>
      </c>
      <c r="F616" s="37">
        <v>5.3</v>
      </c>
      <c r="G616" s="37">
        <v>7.4</v>
      </c>
      <c r="H616" s="37">
        <v>93.5</v>
      </c>
      <c r="I616" s="37">
        <v>11.6</v>
      </c>
      <c r="J616" s="37">
        <v>2.1</v>
      </c>
      <c r="K616" s="37">
        <v>13.7</v>
      </c>
      <c r="L616" s="37">
        <v>10.5</v>
      </c>
      <c r="M616" s="37">
        <v>14.2</v>
      </c>
      <c r="N616" s="37">
        <v>2.1</v>
      </c>
      <c r="O616" s="37">
        <v>3.2</v>
      </c>
      <c r="P616" s="37">
        <v>3.2</v>
      </c>
      <c r="Q616" s="37">
        <v>3.2</v>
      </c>
      <c r="R616" s="37">
        <v>8.4</v>
      </c>
      <c r="S616" s="37">
        <v>15.8</v>
      </c>
      <c r="T616" s="37">
        <v>4.2</v>
      </c>
      <c r="U616" s="37">
        <v>17.899999999999999</v>
      </c>
      <c r="V616" s="37">
        <v>7.9</v>
      </c>
      <c r="W616" s="37">
        <v>3.2</v>
      </c>
      <c r="X616" s="37">
        <v>9.5</v>
      </c>
      <c r="Y616" s="37">
        <v>3.2</v>
      </c>
      <c r="Z616" s="37">
        <v>13.7</v>
      </c>
      <c r="AA616" s="37">
        <v>10</v>
      </c>
      <c r="AB616" s="37">
        <v>5.3</v>
      </c>
      <c r="AC616" s="37">
        <v>15.8</v>
      </c>
      <c r="AD616" s="37">
        <v>2.1</v>
      </c>
      <c r="AE616" s="37">
        <v>66.7</v>
      </c>
      <c r="AF616" s="37">
        <v>0</v>
      </c>
      <c r="AG616" s="37">
        <v>64.599999999999994</v>
      </c>
      <c r="AH616" s="37">
        <v>12.6</v>
      </c>
      <c r="AI616" s="37">
        <v>13.1</v>
      </c>
      <c r="AJ616" s="37">
        <v>48.9</v>
      </c>
      <c r="AK616" s="37">
        <v>2.1</v>
      </c>
      <c r="AL616" s="37">
        <v>15.8</v>
      </c>
      <c r="AM616" s="37">
        <v>116.1</v>
      </c>
      <c r="AN616" s="37">
        <v>11.6</v>
      </c>
      <c r="AO616" s="37">
        <v>6.3</v>
      </c>
      <c r="AP616" s="37">
        <v>78.8</v>
      </c>
      <c r="AQ616" s="37">
        <v>36.799999999999997</v>
      </c>
      <c r="AR616" s="37">
        <v>2.1</v>
      </c>
      <c r="AS616" s="37">
        <v>20.5</v>
      </c>
      <c r="AT616" s="37">
        <v>49.4</v>
      </c>
      <c r="AU616" s="37">
        <v>15.2</v>
      </c>
      <c r="AV616" s="37">
        <v>0</v>
      </c>
      <c r="AW616" s="37">
        <v>2.1</v>
      </c>
      <c r="AX616" s="37">
        <v>5.3</v>
      </c>
      <c r="AY616" s="37">
        <v>2.1</v>
      </c>
      <c r="AZ616" s="37">
        <v>20.5</v>
      </c>
      <c r="BA616" s="37">
        <v>5.3</v>
      </c>
      <c r="BB616" s="37">
        <v>10</v>
      </c>
      <c r="BC616" s="37">
        <v>2.1</v>
      </c>
      <c r="BD616" s="37">
        <v>0</v>
      </c>
      <c r="BE616" s="37">
        <v>14.7</v>
      </c>
      <c r="BF616" s="37">
        <v>39.4</v>
      </c>
      <c r="BG616" s="37">
        <v>966.4</v>
      </c>
      <c r="BH616" s="37">
        <v>1000</v>
      </c>
      <c r="BI616" s="37">
        <v>33.6</v>
      </c>
      <c r="BJ616" s="37">
        <v>3.36</v>
      </c>
    </row>
    <row r="617" spans="1:62" ht="16.2" thickBot="1" x14ac:dyDescent="0.35">
      <c r="A617" s="36" t="s">
        <v>571</v>
      </c>
      <c r="B617" s="37">
        <v>0</v>
      </c>
      <c r="C617" s="37">
        <v>2.1</v>
      </c>
      <c r="D617" s="37">
        <v>5.3</v>
      </c>
      <c r="E617" s="37">
        <v>11.6</v>
      </c>
      <c r="F617" s="37">
        <v>4.2</v>
      </c>
      <c r="G617" s="37">
        <v>5.3</v>
      </c>
      <c r="H617" s="37">
        <v>94.6</v>
      </c>
      <c r="I617" s="37">
        <v>11.6</v>
      </c>
      <c r="J617" s="37">
        <v>2.1</v>
      </c>
      <c r="K617" s="37">
        <v>13.7</v>
      </c>
      <c r="L617" s="37">
        <v>8.4</v>
      </c>
      <c r="M617" s="37">
        <v>16.3</v>
      </c>
      <c r="N617" s="37">
        <v>3.2</v>
      </c>
      <c r="O617" s="37">
        <v>2.1</v>
      </c>
      <c r="P617" s="37">
        <v>3.2</v>
      </c>
      <c r="Q617" s="37">
        <v>2.1</v>
      </c>
      <c r="R617" s="37">
        <v>8.4</v>
      </c>
      <c r="S617" s="37">
        <v>15.8</v>
      </c>
      <c r="T617" s="37">
        <v>4.2</v>
      </c>
      <c r="U617" s="37">
        <v>16.8</v>
      </c>
      <c r="V617" s="37">
        <v>7.9</v>
      </c>
      <c r="W617" s="37">
        <v>4.2</v>
      </c>
      <c r="X617" s="37">
        <v>11.6</v>
      </c>
      <c r="Y617" s="37">
        <v>3.2</v>
      </c>
      <c r="Z617" s="37">
        <v>12.6</v>
      </c>
      <c r="AA617" s="37">
        <v>10</v>
      </c>
      <c r="AB617" s="37">
        <v>5.3</v>
      </c>
      <c r="AC617" s="37">
        <v>15.8</v>
      </c>
      <c r="AD617" s="37">
        <v>1.1000000000000001</v>
      </c>
      <c r="AE617" s="37">
        <v>61</v>
      </c>
      <c r="AF617" s="37">
        <v>0</v>
      </c>
      <c r="AG617" s="37">
        <v>64.599999999999994</v>
      </c>
      <c r="AH617" s="37">
        <v>11.6</v>
      </c>
      <c r="AI617" s="37">
        <v>12.1</v>
      </c>
      <c r="AJ617" s="37">
        <v>48.9</v>
      </c>
      <c r="AK617" s="37">
        <v>2.1</v>
      </c>
      <c r="AL617" s="37">
        <v>14.7</v>
      </c>
      <c r="AM617" s="37">
        <v>117.2</v>
      </c>
      <c r="AN617" s="37">
        <v>11.6</v>
      </c>
      <c r="AO617" s="37">
        <v>5.3</v>
      </c>
      <c r="AP617" s="37">
        <v>79.900000000000006</v>
      </c>
      <c r="AQ617" s="37">
        <v>36.799999999999997</v>
      </c>
      <c r="AR617" s="37">
        <v>2.1</v>
      </c>
      <c r="AS617" s="37">
        <v>18.399999999999999</v>
      </c>
      <c r="AT617" s="37">
        <v>48.3</v>
      </c>
      <c r="AU617" s="37">
        <v>15.2</v>
      </c>
      <c r="AV617" s="37">
        <v>0</v>
      </c>
      <c r="AW617" s="37">
        <v>4.2</v>
      </c>
      <c r="AX617" s="37">
        <v>10.5</v>
      </c>
      <c r="AY617" s="37">
        <v>3.2</v>
      </c>
      <c r="AZ617" s="37">
        <v>19.399999999999999</v>
      </c>
      <c r="BA617" s="37">
        <v>3.2</v>
      </c>
      <c r="BB617" s="37">
        <v>8.9</v>
      </c>
      <c r="BC617" s="37">
        <v>0</v>
      </c>
      <c r="BD617" s="37">
        <v>0</v>
      </c>
      <c r="BE617" s="37">
        <v>15.8</v>
      </c>
      <c r="BF617" s="37">
        <v>39.4</v>
      </c>
      <c r="BG617" s="37">
        <v>956.4</v>
      </c>
      <c r="BH617" s="37">
        <v>1000</v>
      </c>
      <c r="BI617" s="37">
        <v>43.6</v>
      </c>
      <c r="BJ617" s="37">
        <v>4.3600000000000003</v>
      </c>
    </row>
    <row r="618" spans="1:62" ht="16.2" thickBot="1" x14ac:dyDescent="0.35">
      <c r="A618" s="36" t="s">
        <v>572</v>
      </c>
      <c r="B618" s="37">
        <v>0</v>
      </c>
      <c r="C618" s="37">
        <v>3.2</v>
      </c>
      <c r="D618" s="37">
        <v>5.3</v>
      </c>
      <c r="E618" s="37">
        <v>12.6</v>
      </c>
      <c r="F618" s="37">
        <v>6.3</v>
      </c>
      <c r="G618" s="37">
        <v>11.6</v>
      </c>
      <c r="H618" s="37">
        <v>93.5</v>
      </c>
      <c r="I618" s="37">
        <v>12.6</v>
      </c>
      <c r="J618" s="37">
        <v>3.2</v>
      </c>
      <c r="K618" s="37">
        <v>13.7</v>
      </c>
      <c r="L618" s="37">
        <v>10.5</v>
      </c>
      <c r="M618" s="37">
        <v>15.2</v>
      </c>
      <c r="N618" s="37">
        <v>3.2</v>
      </c>
      <c r="O618" s="37">
        <v>3.2</v>
      </c>
      <c r="P618" s="37">
        <v>3.2</v>
      </c>
      <c r="Q618" s="37">
        <v>3.2</v>
      </c>
      <c r="R618" s="37">
        <v>8.4</v>
      </c>
      <c r="S618" s="37">
        <v>16.8</v>
      </c>
      <c r="T618" s="37">
        <v>4.2</v>
      </c>
      <c r="U618" s="37">
        <v>17.899999999999999</v>
      </c>
      <c r="V618" s="37">
        <v>7.9</v>
      </c>
      <c r="W618" s="37">
        <v>4.2</v>
      </c>
      <c r="X618" s="37">
        <v>11.6</v>
      </c>
      <c r="Y618" s="37">
        <v>2.1</v>
      </c>
      <c r="Z618" s="37">
        <v>13.7</v>
      </c>
      <c r="AA618" s="37">
        <v>11</v>
      </c>
      <c r="AB618" s="37">
        <v>7.4</v>
      </c>
      <c r="AC618" s="37">
        <v>15.8</v>
      </c>
      <c r="AD618" s="37">
        <v>3.2</v>
      </c>
      <c r="AE618" s="37">
        <v>61</v>
      </c>
      <c r="AF618" s="37">
        <v>0</v>
      </c>
      <c r="AG618" s="37">
        <v>90.4</v>
      </c>
      <c r="AH618" s="37">
        <v>13.7</v>
      </c>
      <c r="AI618" s="37">
        <v>12.1</v>
      </c>
      <c r="AJ618" s="37">
        <v>48.9</v>
      </c>
      <c r="AK618" s="37">
        <v>2.1</v>
      </c>
      <c r="AL618" s="37">
        <v>15.8</v>
      </c>
      <c r="AM618" s="37">
        <v>116.1</v>
      </c>
      <c r="AN618" s="37">
        <v>11.6</v>
      </c>
      <c r="AO618" s="37">
        <v>6.3</v>
      </c>
      <c r="AP618" s="37">
        <v>78.8</v>
      </c>
      <c r="AQ618" s="37">
        <v>36.799999999999997</v>
      </c>
      <c r="AR618" s="37">
        <v>2.1</v>
      </c>
      <c r="AS618" s="37">
        <v>19.399999999999999</v>
      </c>
      <c r="AT618" s="37">
        <v>50.4</v>
      </c>
      <c r="AU618" s="37">
        <v>15.2</v>
      </c>
      <c r="AV618" s="37">
        <v>0</v>
      </c>
      <c r="AW618" s="37">
        <v>4.2</v>
      </c>
      <c r="AX618" s="37">
        <v>5.3</v>
      </c>
      <c r="AY618" s="37">
        <v>1.1000000000000001</v>
      </c>
      <c r="AZ618" s="37">
        <v>20.5</v>
      </c>
      <c r="BA618" s="37">
        <v>2.1</v>
      </c>
      <c r="BB618" s="37">
        <v>12.1</v>
      </c>
      <c r="BC618" s="37">
        <v>1.1000000000000001</v>
      </c>
      <c r="BD618" s="37">
        <v>1.1000000000000001</v>
      </c>
      <c r="BE618" s="37">
        <v>16.8</v>
      </c>
      <c r="BF618" s="37">
        <v>53.1</v>
      </c>
      <c r="BG618" s="37">
        <v>1022.1</v>
      </c>
      <c r="BH618" s="37">
        <v>1000</v>
      </c>
      <c r="BI618" s="37">
        <v>-22.1</v>
      </c>
      <c r="BJ618" s="37">
        <v>-2.21</v>
      </c>
    </row>
    <row r="619" spans="1:62" ht="16.2" thickBot="1" x14ac:dyDescent="0.35">
      <c r="A619" s="36" t="s">
        <v>573</v>
      </c>
      <c r="B619" s="37">
        <v>0</v>
      </c>
      <c r="C619" s="37">
        <v>3.2</v>
      </c>
      <c r="D619" s="37">
        <v>3.2</v>
      </c>
      <c r="E619" s="37">
        <v>12.6</v>
      </c>
      <c r="F619" s="37">
        <v>7.4</v>
      </c>
      <c r="G619" s="37">
        <v>8.4</v>
      </c>
      <c r="H619" s="37">
        <v>95.6</v>
      </c>
      <c r="I619" s="37">
        <v>11.6</v>
      </c>
      <c r="J619" s="37">
        <v>2.1</v>
      </c>
      <c r="K619" s="37">
        <v>13.7</v>
      </c>
      <c r="L619" s="37">
        <v>9.5</v>
      </c>
      <c r="M619" s="37">
        <v>14.2</v>
      </c>
      <c r="N619" s="37">
        <v>3.2</v>
      </c>
      <c r="O619" s="37">
        <v>3.2</v>
      </c>
      <c r="P619" s="37">
        <v>3.2</v>
      </c>
      <c r="Q619" s="37">
        <v>2.1</v>
      </c>
      <c r="R619" s="37">
        <v>9.5</v>
      </c>
      <c r="S619" s="37">
        <v>14.7</v>
      </c>
      <c r="T619" s="37">
        <v>4.2</v>
      </c>
      <c r="U619" s="37">
        <v>18.899999999999999</v>
      </c>
      <c r="V619" s="37">
        <v>6.8</v>
      </c>
      <c r="W619" s="37">
        <v>3.2</v>
      </c>
      <c r="X619" s="37">
        <v>9.5</v>
      </c>
      <c r="Y619" s="37">
        <v>3.2</v>
      </c>
      <c r="Z619" s="37">
        <v>13.7</v>
      </c>
      <c r="AA619" s="37">
        <v>10</v>
      </c>
      <c r="AB619" s="37">
        <v>7.4</v>
      </c>
      <c r="AC619" s="37">
        <v>14.7</v>
      </c>
      <c r="AD619" s="37">
        <v>1.1000000000000001</v>
      </c>
      <c r="AE619" s="37">
        <v>61</v>
      </c>
      <c r="AF619" s="37">
        <v>0</v>
      </c>
      <c r="AG619" s="37">
        <v>62.5</v>
      </c>
      <c r="AH619" s="37">
        <v>15.8</v>
      </c>
      <c r="AI619" s="37">
        <v>12.1</v>
      </c>
      <c r="AJ619" s="37">
        <v>48.9</v>
      </c>
      <c r="AK619" s="37">
        <v>3.2</v>
      </c>
      <c r="AL619" s="37">
        <v>15.8</v>
      </c>
      <c r="AM619" s="37">
        <v>116.1</v>
      </c>
      <c r="AN619" s="37">
        <v>11.6</v>
      </c>
      <c r="AO619" s="37">
        <v>5.3</v>
      </c>
      <c r="AP619" s="37">
        <v>79.900000000000006</v>
      </c>
      <c r="AQ619" s="37">
        <v>36.799999999999997</v>
      </c>
      <c r="AR619" s="37">
        <v>4.2</v>
      </c>
      <c r="AS619" s="37">
        <v>21.5</v>
      </c>
      <c r="AT619" s="37">
        <v>48.3</v>
      </c>
      <c r="AU619" s="37">
        <v>15.2</v>
      </c>
      <c r="AV619" s="37">
        <v>0</v>
      </c>
      <c r="AW619" s="37">
        <v>4.2</v>
      </c>
      <c r="AX619" s="37">
        <v>11.6</v>
      </c>
      <c r="AY619" s="37">
        <v>1.1000000000000001</v>
      </c>
      <c r="AZ619" s="37">
        <v>19.399999999999999</v>
      </c>
      <c r="BA619" s="37">
        <v>4.2</v>
      </c>
      <c r="BB619" s="37">
        <v>11</v>
      </c>
      <c r="BC619" s="37">
        <v>1.1000000000000001</v>
      </c>
      <c r="BD619" s="37">
        <v>1.1000000000000001</v>
      </c>
      <c r="BE619" s="37">
        <v>16.8</v>
      </c>
      <c r="BF619" s="37">
        <v>51</v>
      </c>
      <c r="BG619" s="37">
        <v>989</v>
      </c>
      <c r="BH619" s="37">
        <v>1000</v>
      </c>
      <c r="BI619" s="37">
        <v>11</v>
      </c>
      <c r="BJ619" s="37">
        <v>1.1000000000000001</v>
      </c>
    </row>
    <row r="620" spans="1:62" ht="16.2" thickBot="1" x14ac:dyDescent="0.35">
      <c r="A620" s="36" t="s">
        <v>574</v>
      </c>
      <c r="B620" s="37">
        <v>3.2</v>
      </c>
      <c r="C620" s="37">
        <v>2.1</v>
      </c>
      <c r="D620" s="37">
        <v>8.4</v>
      </c>
      <c r="E620" s="37">
        <v>11.6</v>
      </c>
      <c r="F620" s="37">
        <v>3.2</v>
      </c>
      <c r="G620" s="37">
        <v>5.3</v>
      </c>
      <c r="H620" s="37">
        <v>94.6</v>
      </c>
      <c r="I620" s="37">
        <v>11.6</v>
      </c>
      <c r="J620" s="37">
        <v>1.1000000000000001</v>
      </c>
      <c r="K620" s="37">
        <v>12.6</v>
      </c>
      <c r="L620" s="37">
        <v>9.5</v>
      </c>
      <c r="M620" s="37">
        <v>14.2</v>
      </c>
      <c r="N620" s="37">
        <v>2.1</v>
      </c>
      <c r="O620" s="37">
        <v>1.1000000000000001</v>
      </c>
      <c r="P620" s="37">
        <v>3.2</v>
      </c>
      <c r="Q620" s="37">
        <v>3.2</v>
      </c>
      <c r="R620" s="37">
        <v>8.4</v>
      </c>
      <c r="S620" s="37">
        <v>16.8</v>
      </c>
      <c r="T620" s="37">
        <v>4.2</v>
      </c>
      <c r="U620" s="37">
        <v>16.8</v>
      </c>
      <c r="V620" s="37">
        <v>6.8</v>
      </c>
      <c r="W620" s="37">
        <v>0</v>
      </c>
      <c r="X620" s="37">
        <v>11.6</v>
      </c>
      <c r="Y620" s="37">
        <v>3.2</v>
      </c>
      <c r="Z620" s="37">
        <v>11.6</v>
      </c>
      <c r="AA620" s="37">
        <v>8.9</v>
      </c>
      <c r="AB620" s="37">
        <v>2.1</v>
      </c>
      <c r="AC620" s="37">
        <v>14.7</v>
      </c>
      <c r="AD620" s="37">
        <v>0</v>
      </c>
      <c r="AE620" s="37">
        <v>61</v>
      </c>
      <c r="AF620" s="37">
        <v>0</v>
      </c>
      <c r="AG620" s="37">
        <v>62.5</v>
      </c>
      <c r="AH620" s="37">
        <v>13.7</v>
      </c>
      <c r="AI620" s="37">
        <v>12.1</v>
      </c>
      <c r="AJ620" s="37">
        <v>48.9</v>
      </c>
      <c r="AK620" s="37">
        <v>0</v>
      </c>
      <c r="AL620" s="37">
        <v>14.7</v>
      </c>
      <c r="AM620" s="37">
        <v>122.4</v>
      </c>
      <c r="AN620" s="37">
        <v>11.6</v>
      </c>
      <c r="AO620" s="37">
        <v>8.4</v>
      </c>
      <c r="AP620" s="37">
        <v>78.8</v>
      </c>
      <c r="AQ620" s="37">
        <v>36.799999999999997</v>
      </c>
      <c r="AR620" s="37">
        <v>4.2</v>
      </c>
      <c r="AS620" s="37">
        <v>19.399999999999999</v>
      </c>
      <c r="AT620" s="37">
        <v>49.4</v>
      </c>
      <c r="AU620" s="37">
        <v>0</v>
      </c>
      <c r="AV620" s="37">
        <v>1.1000000000000001</v>
      </c>
      <c r="AW620" s="37">
        <v>3.2</v>
      </c>
      <c r="AX620" s="37">
        <v>6.3</v>
      </c>
      <c r="AY620" s="37">
        <v>2.1</v>
      </c>
      <c r="AZ620" s="37">
        <v>20.5</v>
      </c>
      <c r="BA620" s="37">
        <v>10.5</v>
      </c>
      <c r="BB620" s="37">
        <v>10</v>
      </c>
      <c r="BC620" s="37">
        <v>6.3</v>
      </c>
      <c r="BD620" s="37">
        <v>1.1000000000000001</v>
      </c>
      <c r="BE620" s="37">
        <v>14.7</v>
      </c>
      <c r="BF620" s="37">
        <v>51</v>
      </c>
      <c r="BG620" s="37">
        <v>962.2</v>
      </c>
      <c r="BH620" s="37">
        <v>1000</v>
      </c>
      <c r="BI620" s="37">
        <v>37.799999999999997</v>
      </c>
      <c r="BJ620" s="37">
        <v>3.78</v>
      </c>
    </row>
    <row r="621" spans="1:62" ht="16.2" thickBot="1" x14ac:dyDescent="0.35">
      <c r="A621" s="36" t="s">
        <v>575</v>
      </c>
      <c r="B621" s="37">
        <v>0</v>
      </c>
      <c r="C621" s="37">
        <v>3.2</v>
      </c>
      <c r="D621" s="37">
        <v>4.2</v>
      </c>
      <c r="E621" s="37">
        <v>12.6</v>
      </c>
      <c r="F621" s="37">
        <v>6.3</v>
      </c>
      <c r="G621" s="37">
        <v>13.7</v>
      </c>
      <c r="H621" s="37">
        <v>96.7</v>
      </c>
      <c r="I621" s="37">
        <v>12.6</v>
      </c>
      <c r="J621" s="37">
        <v>3.2</v>
      </c>
      <c r="K621" s="37">
        <v>13.7</v>
      </c>
      <c r="L621" s="37">
        <v>8.4</v>
      </c>
      <c r="M621" s="37">
        <v>13.1</v>
      </c>
      <c r="N621" s="37">
        <v>2.1</v>
      </c>
      <c r="O621" s="37">
        <v>4.2</v>
      </c>
      <c r="P621" s="37">
        <v>3.2</v>
      </c>
      <c r="Q621" s="37">
        <v>3.2</v>
      </c>
      <c r="R621" s="37">
        <v>7.4</v>
      </c>
      <c r="S621" s="37">
        <v>16.8</v>
      </c>
      <c r="T621" s="37">
        <v>4.2</v>
      </c>
      <c r="U621" s="37">
        <v>17.899999999999999</v>
      </c>
      <c r="V621" s="37">
        <v>6.8</v>
      </c>
      <c r="W621" s="37">
        <v>1.1000000000000001</v>
      </c>
      <c r="X621" s="37">
        <v>8.4</v>
      </c>
      <c r="Y621" s="37">
        <v>4.2</v>
      </c>
      <c r="Z621" s="37">
        <v>12.6</v>
      </c>
      <c r="AA621" s="37">
        <v>4.2</v>
      </c>
      <c r="AB621" s="37">
        <v>6.3</v>
      </c>
      <c r="AC621" s="37">
        <v>14.7</v>
      </c>
      <c r="AD621" s="37">
        <v>2.1</v>
      </c>
      <c r="AE621" s="37">
        <v>95.1</v>
      </c>
      <c r="AF621" s="37">
        <v>0</v>
      </c>
      <c r="AG621" s="37">
        <v>64.599999999999994</v>
      </c>
      <c r="AH621" s="37">
        <v>18.899999999999999</v>
      </c>
      <c r="AI621" s="37">
        <v>14.2</v>
      </c>
      <c r="AJ621" s="37">
        <v>49.9</v>
      </c>
      <c r="AK621" s="37">
        <v>2.1</v>
      </c>
      <c r="AL621" s="37">
        <v>14.7</v>
      </c>
      <c r="AM621" s="37">
        <v>117.2</v>
      </c>
      <c r="AN621" s="37">
        <v>14.7</v>
      </c>
      <c r="AO621" s="37">
        <v>8.4</v>
      </c>
      <c r="AP621" s="37">
        <v>78.8</v>
      </c>
      <c r="AQ621" s="37">
        <v>37.799999999999997</v>
      </c>
      <c r="AR621" s="37">
        <v>2.1</v>
      </c>
      <c r="AS621" s="37">
        <v>54.7</v>
      </c>
      <c r="AT621" s="37">
        <v>50.4</v>
      </c>
      <c r="AU621" s="37">
        <v>0</v>
      </c>
      <c r="AV621" s="37">
        <v>1.1000000000000001</v>
      </c>
      <c r="AW621" s="37">
        <v>3.2</v>
      </c>
      <c r="AX621" s="37">
        <v>12.6</v>
      </c>
      <c r="AY621" s="37">
        <v>2.1</v>
      </c>
      <c r="AZ621" s="37">
        <v>20.5</v>
      </c>
      <c r="BA621" s="37">
        <v>12.6</v>
      </c>
      <c r="BB621" s="37">
        <v>11</v>
      </c>
      <c r="BC621" s="37">
        <v>2.1</v>
      </c>
      <c r="BD621" s="37">
        <v>0</v>
      </c>
      <c r="BE621" s="37">
        <v>14.7</v>
      </c>
      <c r="BF621" s="37">
        <v>39.4</v>
      </c>
      <c r="BG621" s="37">
        <v>1050</v>
      </c>
      <c r="BH621" s="37">
        <v>1000</v>
      </c>
      <c r="BI621" s="37">
        <v>-50</v>
      </c>
      <c r="BJ621" s="37">
        <v>-5</v>
      </c>
    </row>
    <row r="622" spans="1:62" ht="16.2" thickBot="1" x14ac:dyDescent="0.35">
      <c r="A622" s="36" t="s">
        <v>576</v>
      </c>
      <c r="B622" s="37">
        <v>5.3</v>
      </c>
      <c r="C622" s="37">
        <v>3.2</v>
      </c>
      <c r="D622" s="37">
        <v>13.7</v>
      </c>
      <c r="E622" s="37">
        <v>15.8</v>
      </c>
      <c r="F622" s="37">
        <v>10.5</v>
      </c>
      <c r="G622" s="37">
        <v>13.7</v>
      </c>
      <c r="H622" s="37">
        <v>92.5</v>
      </c>
      <c r="I622" s="37">
        <v>12.6</v>
      </c>
      <c r="J622" s="37">
        <v>5.3</v>
      </c>
      <c r="K622" s="37">
        <v>14.7</v>
      </c>
      <c r="L622" s="37">
        <v>14.7</v>
      </c>
      <c r="M622" s="37">
        <v>22.6</v>
      </c>
      <c r="N622" s="37">
        <v>3.2</v>
      </c>
      <c r="O622" s="37">
        <v>5.3</v>
      </c>
      <c r="P622" s="37">
        <v>3.2</v>
      </c>
      <c r="Q622" s="37">
        <v>2.1</v>
      </c>
      <c r="R622" s="37">
        <v>14.7</v>
      </c>
      <c r="S622" s="37">
        <v>33.1</v>
      </c>
      <c r="T622" s="37">
        <v>6.3</v>
      </c>
      <c r="U622" s="37">
        <v>18.899999999999999</v>
      </c>
      <c r="V622" s="37">
        <v>10</v>
      </c>
      <c r="W622" s="37">
        <v>13.7</v>
      </c>
      <c r="X622" s="37">
        <v>11.6</v>
      </c>
      <c r="Y622" s="37">
        <v>3.2</v>
      </c>
      <c r="Z622" s="37">
        <v>14.7</v>
      </c>
      <c r="AA622" s="37">
        <v>4.2</v>
      </c>
      <c r="AB622" s="37">
        <v>10.5</v>
      </c>
      <c r="AC622" s="37">
        <v>13.7</v>
      </c>
      <c r="AD622" s="37">
        <v>9.5</v>
      </c>
      <c r="AE622" s="37">
        <v>70.400000000000006</v>
      </c>
      <c r="AF622" s="37">
        <v>4.2</v>
      </c>
      <c r="AG622" s="37">
        <v>64.599999999999994</v>
      </c>
      <c r="AH622" s="37">
        <v>14.7</v>
      </c>
      <c r="AI622" s="37">
        <v>13.1</v>
      </c>
      <c r="AJ622" s="37">
        <v>43.6</v>
      </c>
      <c r="AK622" s="37">
        <v>9.5</v>
      </c>
      <c r="AL622" s="37">
        <v>17.899999999999999</v>
      </c>
      <c r="AM622" s="37">
        <v>122.4</v>
      </c>
      <c r="AN622" s="37">
        <v>15.8</v>
      </c>
      <c r="AO622" s="37">
        <v>2.1</v>
      </c>
      <c r="AP622" s="37">
        <v>119.3</v>
      </c>
      <c r="AQ622" s="37">
        <v>43.1</v>
      </c>
      <c r="AR622" s="37">
        <v>3.2</v>
      </c>
      <c r="AS622" s="37">
        <v>17.3</v>
      </c>
      <c r="AT622" s="37">
        <v>50.4</v>
      </c>
      <c r="AU622" s="37">
        <v>19.399999999999999</v>
      </c>
      <c r="AV622" s="37">
        <v>9.5</v>
      </c>
      <c r="AW622" s="37">
        <v>2.1</v>
      </c>
      <c r="AX622" s="37">
        <v>25.2</v>
      </c>
      <c r="AY622" s="37">
        <v>4.2</v>
      </c>
      <c r="AZ622" s="37">
        <v>12.1</v>
      </c>
      <c r="BA622" s="37">
        <v>14.7</v>
      </c>
      <c r="BB622" s="37">
        <v>11</v>
      </c>
      <c r="BC622" s="37">
        <v>5.3</v>
      </c>
      <c r="BD622" s="37">
        <v>11.6</v>
      </c>
      <c r="BE622" s="37">
        <v>24.2</v>
      </c>
      <c r="BF622" s="37">
        <v>34.200000000000003</v>
      </c>
      <c r="BG622" s="37">
        <v>1187.0999999999999</v>
      </c>
      <c r="BH622" s="37">
        <v>1000</v>
      </c>
      <c r="BI622" s="37">
        <v>-187.1</v>
      </c>
      <c r="BJ622" s="37">
        <v>-18.71</v>
      </c>
    </row>
    <row r="623" spans="1:62" ht="16.2" thickBot="1" x14ac:dyDescent="0.35">
      <c r="A623" s="36" t="s">
        <v>577</v>
      </c>
      <c r="B623" s="37">
        <v>1.1000000000000001</v>
      </c>
      <c r="C623" s="37">
        <v>4.2</v>
      </c>
      <c r="D623" s="37">
        <v>11.6</v>
      </c>
      <c r="E623" s="37">
        <v>15.8</v>
      </c>
      <c r="F623" s="37">
        <v>2.1</v>
      </c>
      <c r="G623" s="37">
        <v>13.7</v>
      </c>
      <c r="H623" s="37">
        <v>92.5</v>
      </c>
      <c r="I623" s="37">
        <v>6.3</v>
      </c>
      <c r="J623" s="37">
        <v>2.1</v>
      </c>
      <c r="K623" s="37">
        <v>13.7</v>
      </c>
      <c r="L623" s="37">
        <v>9.5</v>
      </c>
      <c r="M623" s="37">
        <v>19.399999999999999</v>
      </c>
      <c r="N623" s="37">
        <v>2.1</v>
      </c>
      <c r="O623" s="37">
        <v>1.1000000000000001</v>
      </c>
      <c r="P623" s="37">
        <v>2.1</v>
      </c>
      <c r="Q623" s="37">
        <v>2.1</v>
      </c>
      <c r="R623" s="37">
        <v>6.3</v>
      </c>
      <c r="S623" s="37">
        <v>33.1</v>
      </c>
      <c r="T623" s="37">
        <v>8.4</v>
      </c>
      <c r="U623" s="37">
        <v>16.8</v>
      </c>
      <c r="V623" s="37">
        <v>11</v>
      </c>
      <c r="W623" s="37">
        <v>10.5</v>
      </c>
      <c r="X623" s="37">
        <v>5.3</v>
      </c>
      <c r="Y623" s="37">
        <v>1.1000000000000001</v>
      </c>
      <c r="Z623" s="37">
        <v>11.6</v>
      </c>
      <c r="AA623" s="37">
        <v>1.1000000000000001</v>
      </c>
      <c r="AB623" s="37">
        <v>1.1000000000000001</v>
      </c>
      <c r="AC623" s="37">
        <v>11.6</v>
      </c>
      <c r="AD623" s="37">
        <v>7.4</v>
      </c>
      <c r="AE623" s="37">
        <v>70.400000000000006</v>
      </c>
      <c r="AF623" s="37">
        <v>3.2</v>
      </c>
      <c r="AG623" s="37">
        <v>63.6</v>
      </c>
      <c r="AH623" s="37">
        <v>14.7</v>
      </c>
      <c r="AI623" s="37">
        <v>14.2</v>
      </c>
      <c r="AJ623" s="37">
        <v>28.9</v>
      </c>
      <c r="AK623" s="37">
        <v>4.2</v>
      </c>
      <c r="AL623" s="37">
        <v>15.8</v>
      </c>
      <c r="AM623" s="37">
        <v>124.5</v>
      </c>
      <c r="AN623" s="37">
        <v>15.8</v>
      </c>
      <c r="AO623" s="37">
        <v>4.2</v>
      </c>
      <c r="AP623" s="37">
        <v>119.3</v>
      </c>
      <c r="AQ623" s="37">
        <v>43.1</v>
      </c>
      <c r="AR623" s="37">
        <v>1.1000000000000001</v>
      </c>
      <c r="AS623" s="37">
        <v>14.2</v>
      </c>
      <c r="AT623" s="37">
        <v>48.3</v>
      </c>
      <c r="AU623" s="37">
        <v>16.3</v>
      </c>
      <c r="AV623" s="37">
        <v>11.6</v>
      </c>
      <c r="AW623" s="37">
        <v>0</v>
      </c>
      <c r="AX623" s="37">
        <v>12.6</v>
      </c>
      <c r="AY623" s="37">
        <v>1.1000000000000001</v>
      </c>
      <c r="AZ623" s="37">
        <v>14.2</v>
      </c>
      <c r="BA623" s="37">
        <v>11.6</v>
      </c>
      <c r="BB623" s="37">
        <v>11</v>
      </c>
      <c r="BC623" s="37">
        <v>0</v>
      </c>
      <c r="BD623" s="37">
        <v>1.1000000000000001</v>
      </c>
      <c r="BE623" s="37">
        <v>17.899999999999999</v>
      </c>
      <c r="BF623" s="37">
        <v>26.3</v>
      </c>
      <c r="BG623" s="37">
        <v>1033.0999999999999</v>
      </c>
      <c r="BH623" s="37">
        <v>1000</v>
      </c>
      <c r="BI623" s="37">
        <v>-33.1</v>
      </c>
      <c r="BJ623" s="37">
        <v>-3.31</v>
      </c>
    </row>
    <row r="624" spans="1:62" ht="16.2" thickBot="1" x14ac:dyDescent="0.35">
      <c r="A624" s="36" t="s">
        <v>578</v>
      </c>
      <c r="B624" s="37">
        <v>2.1</v>
      </c>
      <c r="C624" s="37">
        <v>5.3</v>
      </c>
      <c r="D624" s="37">
        <v>7.4</v>
      </c>
      <c r="E624" s="37">
        <v>14.7</v>
      </c>
      <c r="F624" s="37">
        <v>3.2</v>
      </c>
      <c r="G624" s="37">
        <v>11.6</v>
      </c>
      <c r="H624" s="37">
        <v>90.4</v>
      </c>
      <c r="I624" s="37">
        <v>6.3</v>
      </c>
      <c r="J624" s="37">
        <v>3.2</v>
      </c>
      <c r="K624" s="37">
        <v>14.7</v>
      </c>
      <c r="L624" s="37">
        <v>10.5</v>
      </c>
      <c r="M624" s="37">
        <v>19.399999999999999</v>
      </c>
      <c r="N624" s="37">
        <v>2.1</v>
      </c>
      <c r="O624" s="37">
        <v>2.1</v>
      </c>
      <c r="P624" s="37">
        <v>1.1000000000000001</v>
      </c>
      <c r="Q624" s="37">
        <v>2.1</v>
      </c>
      <c r="R624" s="37">
        <v>6.3</v>
      </c>
      <c r="S624" s="37">
        <v>33.1</v>
      </c>
      <c r="T624" s="37">
        <v>4.2</v>
      </c>
      <c r="U624" s="37">
        <v>16.8</v>
      </c>
      <c r="V624" s="37">
        <v>17.3</v>
      </c>
      <c r="W624" s="37">
        <v>10.5</v>
      </c>
      <c r="X624" s="37">
        <v>6.3</v>
      </c>
      <c r="Y624" s="37">
        <v>0</v>
      </c>
      <c r="Z624" s="37">
        <v>10.5</v>
      </c>
      <c r="AA624" s="37">
        <v>1.1000000000000001</v>
      </c>
      <c r="AB624" s="37">
        <v>2.1</v>
      </c>
      <c r="AC624" s="37">
        <v>10.5</v>
      </c>
      <c r="AD624" s="37">
        <v>8.4</v>
      </c>
      <c r="AE624" s="37">
        <v>70.400000000000006</v>
      </c>
      <c r="AF624" s="37">
        <v>2.1</v>
      </c>
      <c r="AG624" s="37">
        <v>64.599999999999994</v>
      </c>
      <c r="AH624" s="37">
        <v>12.6</v>
      </c>
      <c r="AI624" s="37">
        <v>8.9</v>
      </c>
      <c r="AJ624" s="37">
        <v>43.6</v>
      </c>
      <c r="AK624" s="37">
        <v>3.2</v>
      </c>
      <c r="AL624" s="37">
        <v>16.8</v>
      </c>
      <c r="AM624" s="37">
        <v>119.3</v>
      </c>
      <c r="AN624" s="37">
        <v>12.6</v>
      </c>
      <c r="AO624" s="37">
        <v>0</v>
      </c>
      <c r="AP624" s="37">
        <v>118.2</v>
      </c>
      <c r="AQ624" s="37">
        <v>37.799999999999997</v>
      </c>
      <c r="AR624" s="37">
        <v>1.1000000000000001</v>
      </c>
      <c r="AS624" s="37">
        <v>16.3</v>
      </c>
      <c r="AT624" s="37">
        <v>50.4</v>
      </c>
      <c r="AU624" s="37">
        <v>16.3</v>
      </c>
      <c r="AV624" s="37">
        <v>5.3</v>
      </c>
      <c r="AW624" s="37">
        <v>0</v>
      </c>
      <c r="AX624" s="37">
        <v>22.6</v>
      </c>
      <c r="AY624" s="37">
        <v>2.1</v>
      </c>
      <c r="AZ624" s="37">
        <v>5.3</v>
      </c>
      <c r="BA624" s="37">
        <v>8.4</v>
      </c>
      <c r="BB624" s="37">
        <v>11</v>
      </c>
      <c r="BC624" s="37">
        <v>2.1</v>
      </c>
      <c r="BD624" s="37">
        <v>1.1000000000000001</v>
      </c>
      <c r="BE624" s="37">
        <v>17.899999999999999</v>
      </c>
      <c r="BF624" s="37">
        <v>25.2</v>
      </c>
      <c r="BG624" s="37">
        <v>1018.4</v>
      </c>
      <c r="BH624" s="37">
        <v>1000</v>
      </c>
      <c r="BI624" s="37">
        <v>-18.399999999999999</v>
      </c>
      <c r="BJ624" s="37">
        <v>-1.84</v>
      </c>
    </row>
    <row r="625" spans="1:62" ht="16.2" thickBot="1" x14ac:dyDescent="0.35">
      <c r="A625" s="36" t="s">
        <v>579</v>
      </c>
      <c r="B625" s="37">
        <v>1.1000000000000001</v>
      </c>
      <c r="C625" s="37">
        <v>1.1000000000000001</v>
      </c>
      <c r="D625" s="37">
        <v>5.3</v>
      </c>
      <c r="E625" s="37">
        <v>12.6</v>
      </c>
      <c r="F625" s="37">
        <v>0</v>
      </c>
      <c r="G625" s="37">
        <v>3.2</v>
      </c>
      <c r="H625" s="37">
        <v>90.4</v>
      </c>
      <c r="I625" s="37">
        <v>6.3</v>
      </c>
      <c r="J625" s="37">
        <v>0</v>
      </c>
      <c r="K625" s="37">
        <v>9.5</v>
      </c>
      <c r="L625" s="37">
        <v>9.5</v>
      </c>
      <c r="M625" s="37">
        <v>18.399999999999999</v>
      </c>
      <c r="N625" s="37">
        <v>1.1000000000000001</v>
      </c>
      <c r="O625" s="37">
        <v>0</v>
      </c>
      <c r="P625" s="37">
        <v>1.1000000000000001</v>
      </c>
      <c r="Q625" s="37">
        <v>1.1000000000000001</v>
      </c>
      <c r="R625" s="37">
        <v>6.3</v>
      </c>
      <c r="S625" s="37">
        <v>33.1</v>
      </c>
      <c r="T625" s="37">
        <v>4.2</v>
      </c>
      <c r="U625" s="37">
        <v>15.8</v>
      </c>
      <c r="V625" s="37">
        <v>5.8</v>
      </c>
      <c r="W625" s="37">
        <v>9.5</v>
      </c>
      <c r="X625" s="37">
        <v>5.3</v>
      </c>
      <c r="Y625" s="37">
        <v>1.1000000000000001</v>
      </c>
      <c r="Z625" s="37">
        <v>10.5</v>
      </c>
      <c r="AA625" s="37">
        <v>1.1000000000000001</v>
      </c>
      <c r="AB625" s="37">
        <v>0</v>
      </c>
      <c r="AC625" s="37">
        <v>9.5</v>
      </c>
      <c r="AD625" s="37">
        <v>5.3</v>
      </c>
      <c r="AE625" s="37">
        <v>70.400000000000006</v>
      </c>
      <c r="AF625" s="37">
        <v>1.1000000000000001</v>
      </c>
      <c r="AG625" s="37">
        <v>64.599999999999994</v>
      </c>
      <c r="AH625" s="37">
        <v>2.1</v>
      </c>
      <c r="AI625" s="37">
        <v>10</v>
      </c>
      <c r="AJ625" s="37">
        <v>28.9</v>
      </c>
      <c r="AK625" s="37">
        <v>1.1000000000000001</v>
      </c>
      <c r="AL625" s="37">
        <v>14.7</v>
      </c>
      <c r="AM625" s="37">
        <v>119.3</v>
      </c>
      <c r="AN625" s="37">
        <v>13.7</v>
      </c>
      <c r="AO625" s="37">
        <v>0</v>
      </c>
      <c r="AP625" s="37">
        <v>118.2</v>
      </c>
      <c r="AQ625" s="37">
        <v>38.9</v>
      </c>
      <c r="AR625" s="37">
        <v>2.1</v>
      </c>
      <c r="AS625" s="37">
        <v>14.2</v>
      </c>
      <c r="AT625" s="37">
        <v>43.6</v>
      </c>
      <c r="AU625" s="37">
        <v>18.399999999999999</v>
      </c>
      <c r="AV625" s="37">
        <v>5.3</v>
      </c>
      <c r="AW625" s="37">
        <v>0</v>
      </c>
      <c r="AX625" s="37">
        <v>25.2</v>
      </c>
      <c r="AY625" s="37">
        <v>1.1000000000000001</v>
      </c>
      <c r="AZ625" s="37">
        <v>11</v>
      </c>
      <c r="BA625" s="37">
        <v>8.4</v>
      </c>
      <c r="BB625" s="37">
        <v>6.8</v>
      </c>
      <c r="BC625" s="37">
        <v>0</v>
      </c>
      <c r="BD625" s="37">
        <v>1.1000000000000001</v>
      </c>
      <c r="BE625" s="37">
        <v>18.899999999999999</v>
      </c>
      <c r="BF625" s="37">
        <v>24.2</v>
      </c>
      <c r="BG625" s="37">
        <v>930.7</v>
      </c>
      <c r="BH625" s="37">
        <v>1000</v>
      </c>
      <c r="BI625" s="37">
        <v>69.3</v>
      </c>
      <c r="BJ625" s="37">
        <v>6.93</v>
      </c>
    </row>
    <row r="626" spans="1:62" ht="16.2" thickBot="1" x14ac:dyDescent="0.35">
      <c r="A626" s="36" t="s">
        <v>580</v>
      </c>
      <c r="B626" s="37">
        <v>1.1000000000000001</v>
      </c>
      <c r="C626" s="37">
        <v>1.1000000000000001</v>
      </c>
      <c r="D626" s="37">
        <v>3.2</v>
      </c>
      <c r="E626" s="37">
        <v>13.7</v>
      </c>
      <c r="F626" s="37">
        <v>1.1000000000000001</v>
      </c>
      <c r="G626" s="37">
        <v>4.2</v>
      </c>
      <c r="H626" s="37">
        <v>91.4</v>
      </c>
      <c r="I626" s="37">
        <v>7.4</v>
      </c>
      <c r="J626" s="37">
        <v>0</v>
      </c>
      <c r="K626" s="37">
        <v>11.6</v>
      </c>
      <c r="L626" s="37">
        <v>10.5</v>
      </c>
      <c r="M626" s="37">
        <v>20.5</v>
      </c>
      <c r="N626" s="37">
        <v>2.1</v>
      </c>
      <c r="O626" s="37">
        <v>1.1000000000000001</v>
      </c>
      <c r="P626" s="37">
        <v>2.1</v>
      </c>
      <c r="Q626" s="37">
        <v>2.1</v>
      </c>
      <c r="R626" s="37">
        <v>9.5</v>
      </c>
      <c r="S626" s="37">
        <v>33.1</v>
      </c>
      <c r="T626" s="37">
        <v>5.3</v>
      </c>
      <c r="U626" s="37">
        <v>16.8</v>
      </c>
      <c r="V626" s="37">
        <v>5.8</v>
      </c>
      <c r="W626" s="37">
        <v>10.5</v>
      </c>
      <c r="X626" s="37">
        <v>6.3</v>
      </c>
      <c r="Y626" s="37">
        <v>1.1000000000000001</v>
      </c>
      <c r="Z626" s="37">
        <v>11.6</v>
      </c>
      <c r="AA626" s="37">
        <v>2.1</v>
      </c>
      <c r="AB626" s="37">
        <v>2.1</v>
      </c>
      <c r="AC626" s="37">
        <v>11.6</v>
      </c>
      <c r="AD626" s="37">
        <v>4.2</v>
      </c>
      <c r="AE626" s="37">
        <v>67.8</v>
      </c>
      <c r="AF626" s="37">
        <v>2.1</v>
      </c>
      <c r="AG626" s="37">
        <v>59.9</v>
      </c>
      <c r="AH626" s="37">
        <v>2.1</v>
      </c>
      <c r="AI626" s="37">
        <v>10</v>
      </c>
      <c r="AJ626" s="37">
        <v>28.9</v>
      </c>
      <c r="AK626" s="37">
        <v>3.2</v>
      </c>
      <c r="AL626" s="37">
        <v>14.7</v>
      </c>
      <c r="AM626" s="37">
        <v>121.4</v>
      </c>
      <c r="AN626" s="37">
        <v>15.8</v>
      </c>
      <c r="AO626" s="37">
        <v>0</v>
      </c>
      <c r="AP626" s="37">
        <v>79.900000000000006</v>
      </c>
      <c r="AQ626" s="37">
        <v>37.799999999999997</v>
      </c>
      <c r="AR626" s="37">
        <v>3.2</v>
      </c>
      <c r="AS626" s="37">
        <v>15.2</v>
      </c>
      <c r="AT626" s="37">
        <v>43.6</v>
      </c>
      <c r="AU626" s="37">
        <v>15.2</v>
      </c>
      <c r="AV626" s="37">
        <v>6.3</v>
      </c>
      <c r="AW626" s="37">
        <v>1.1000000000000001</v>
      </c>
      <c r="AX626" s="37">
        <v>25.2</v>
      </c>
      <c r="AY626" s="37">
        <v>2.1</v>
      </c>
      <c r="AZ626" s="37">
        <v>5.3</v>
      </c>
      <c r="BA626" s="37">
        <v>8.4</v>
      </c>
      <c r="BB626" s="37">
        <v>6.8</v>
      </c>
      <c r="BC626" s="37">
        <v>0</v>
      </c>
      <c r="BD626" s="37">
        <v>11.6</v>
      </c>
      <c r="BE626" s="37">
        <v>16.8</v>
      </c>
      <c r="BF626" s="37">
        <v>33.1</v>
      </c>
      <c r="BG626" s="37">
        <v>930.1</v>
      </c>
      <c r="BH626" s="37">
        <v>1000</v>
      </c>
      <c r="BI626" s="37">
        <v>69.900000000000006</v>
      </c>
      <c r="BJ626" s="37">
        <v>6.99</v>
      </c>
    </row>
    <row r="627" spans="1:62" ht="16.2" thickBot="1" x14ac:dyDescent="0.35">
      <c r="A627" s="36" t="s">
        <v>581</v>
      </c>
      <c r="B627" s="37">
        <v>8.4</v>
      </c>
      <c r="C627" s="37">
        <v>3.2</v>
      </c>
      <c r="D627" s="37">
        <v>11.6</v>
      </c>
      <c r="E627" s="37">
        <v>15.8</v>
      </c>
      <c r="F627" s="37">
        <v>15.8</v>
      </c>
      <c r="G627" s="37">
        <v>10.5</v>
      </c>
      <c r="H627" s="37">
        <v>90.4</v>
      </c>
      <c r="I627" s="37">
        <v>15.8</v>
      </c>
      <c r="J627" s="37">
        <v>15.8</v>
      </c>
      <c r="K627" s="37">
        <v>15.8</v>
      </c>
      <c r="L627" s="37">
        <v>15.8</v>
      </c>
      <c r="M627" s="37">
        <v>23.6</v>
      </c>
      <c r="N627" s="37">
        <v>2.1</v>
      </c>
      <c r="O627" s="37">
        <v>10.5</v>
      </c>
      <c r="P627" s="37">
        <v>10.5</v>
      </c>
      <c r="Q627" s="37">
        <v>2.1</v>
      </c>
      <c r="R627" s="37">
        <v>15.8</v>
      </c>
      <c r="S627" s="37">
        <v>33.1</v>
      </c>
      <c r="T627" s="37">
        <v>7.4</v>
      </c>
      <c r="U627" s="37">
        <v>18.899999999999999</v>
      </c>
      <c r="V627" s="37">
        <v>7.9</v>
      </c>
      <c r="W627" s="37">
        <v>15.8</v>
      </c>
      <c r="X627" s="37">
        <v>10.5</v>
      </c>
      <c r="Y627" s="37">
        <v>3.2</v>
      </c>
      <c r="Z627" s="37">
        <v>15.8</v>
      </c>
      <c r="AA627" s="37">
        <v>19.399999999999999</v>
      </c>
      <c r="AB627" s="37">
        <v>15.8</v>
      </c>
      <c r="AC627" s="37">
        <v>15.8</v>
      </c>
      <c r="AD627" s="37">
        <v>4.2</v>
      </c>
      <c r="AE627" s="37">
        <v>67.8</v>
      </c>
      <c r="AF627" s="37">
        <v>2.1</v>
      </c>
      <c r="AG627" s="37">
        <v>59.9</v>
      </c>
      <c r="AH627" s="37">
        <v>12.6</v>
      </c>
      <c r="AI627" s="37">
        <v>25.2</v>
      </c>
      <c r="AJ627" s="37">
        <v>43.6</v>
      </c>
      <c r="AK627" s="37">
        <v>15.8</v>
      </c>
      <c r="AL627" s="37">
        <v>17.899999999999999</v>
      </c>
      <c r="AM627" s="37">
        <v>118.2</v>
      </c>
      <c r="AN627" s="37">
        <v>14.7</v>
      </c>
      <c r="AO627" s="37">
        <v>2.1</v>
      </c>
      <c r="AP627" s="37">
        <v>79.900000000000006</v>
      </c>
      <c r="AQ627" s="37">
        <v>38.9</v>
      </c>
      <c r="AR627" s="37">
        <v>1.1000000000000001</v>
      </c>
      <c r="AS627" s="37">
        <v>14.2</v>
      </c>
      <c r="AT627" s="37">
        <v>43.6</v>
      </c>
      <c r="AU627" s="37">
        <v>16.3</v>
      </c>
      <c r="AV627" s="37">
        <v>14.7</v>
      </c>
      <c r="AW627" s="37">
        <v>15.8</v>
      </c>
      <c r="AX627" s="37">
        <v>22.6</v>
      </c>
      <c r="AY627" s="37">
        <v>3.2</v>
      </c>
      <c r="AZ627" s="37">
        <v>12.1</v>
      </c>
      <c r="BA627" s="37">
        <v>14.7</v>
      </c>
      <c r="BB627" s="37">
        <v>7.9</v>
      </c>
      <c r="BC627" s="37">
        <v>5.3</v>
      </c>
      <c r="BD627" s="37">
        <v>11.6</v>
      </c>
      <c r="BE627" s="37">
        <v>17.899999999999999</v>
      </c>
      <c r="BF627" s="37">
        <v>36.299999999999997</v>
      </c>
      <c r="BG627" s="37">
        <v>1186.5999999999999</v>
      </c>
      <c r="BH627" s="37">
        <v>1000</v>
      </c>
      <c r="BI627" s="37">
        <v>-186.6</v>
      </c>
      <c r="BJ627" s="37">
        <v>-18.66</v>
      </c>
    </row>
    <row r="628" spans="1:62" ht="16.2" thickBot="1" x14ac:dyDescent="0.35">
      <c r="A628" s="36" t="s">
        <v>582</v>
      </c>
      <c r="B628" s="37">
        <v>4.2</v>
      </c>
      <c r="C628" s="37">
        <v>1.1000000000000001</v>
      </c>
      <c r="D628" s="37">
        <v>15.8</v>
      </c>
      <c r="E628" s="37">
        <v>14.7</v>
      </c>
      <c r="F628" s="37">
        <v>10.5</v>
      </c>
      <c r="G628" s="37">
        <v>11.6</v>
      </c>
      <c r="H628" s="37">
        <v>91.4</v>
      </c>
      <c r="I628" s="37">
        <v>15.8</v>
      </c>
      <c r="J628" s="37">
        <v>3.2</v>
      </c>
      <c r="K628" s="37">
        <v>13.7</v>
      </c>
      <c r="L628" s="37">
        <v>15.8</v>
      </c>
      <c r="M628" s="37">
        <v>23.6</v>
      </c>
      <c r="N628" s="37">
        <v>14.2</v>
      </c>
      <c r="O628" s="37">
        <v>4.2</v>
      </c>
      <c r="P628" s="37">
        <v>4.2</v>
      </c>
      <c r="Q628" s="37">
        <v>3.2</v>
      </c>
      <c r="R628" s="37">
        <v>15.8</v>
      </c>
      <c r="S628" s="37">
        <v>33.1</v>
      </c>
      <c r="T628" s="37">
        <v>6.3</v>
      </c>
      <c r="U628" s="37">
        <v>18.899999999999999</v>
      </c>
      <c r="V628" s="37">
        <v>7.9</v>
      </c>
      <c r="W628" s="37">
        <v>15.8</v>
      </c>
      <c r="X628" s="37">
        <v>7.4</v>
      </c>
      <c r="Y628" s="37">
        <v>3.2</v>
      </c>
      <c r="Z628" s="37">
        <v>15.8</v>
      </c>
      <c r="AA628" s="37">
        <v>2.1</v>
      </c>
      <c r="AB628" s="37">
        <v>12.6</v>
      </c>
      <c r="AC628" s="37">
        <v>15.8</v>
      </c>
      <c r="AD628" s="37">
        <v>6.3</v>
      </c>
      <c r="AE628" s="37">
        <v>94.1</v>
      </c>
      <c r="AF628" s="37">
        <v>4.2</v>
      </c>
      <c r="AG628" s="37">
        <v>59.9</v>
      </c>
      <c r="AH628" s="37">
        <v>2.1</v>
      </c>
      <c r="AI628" s="37">
        <v>10</v>
      </c>
      <c r="AJ628" s="37">
        <v>43.6</v>
      </c>
      <c r="AK628" s="37">
        <v>11.6</v>
      </c>
      <c r="AL628" s="37">
        <v>16.8</v>
      </c>
      <c r="AM628" s="37">
        <v>118.2</v>
      </c>
      <c r="AN628" s="37">
        <v>13.7</v>
      </c>
      <c r="AO628" s="37">
        <v>3.2</v>
      </c>
      <c r="AP628" s="37">
        <v>119.3</v>
      </c>
      <c r="AQ628" s="37">
        <v>38.9</v>
      </c>
      <c r="AR628" s="37">
        <v>4.2</v>
      </c>
      <c r="AS628" s="37">
        <v>14.2</v>
      </c>
      <c r="AT628" s="37">
        <v>43.6</v>
      </c>
      <c r="AU628" s="37">
        <v>15.2</v>
      </c>
      <c r="AV628" s="37">
        <v>6.3</v>
      </c>
      <c r="AW628" s="37">
        <v>1.1000000000000001</v>
      </c>
      <c r="AX628" s="37">
        <v>22.6</v>
      </c>
      <c r="AY628" s="37">
        <v>2.1</v>
      </c>
      <c r="AZ628" s="37">
        <v>5.3</v>
      </c>
      <c r="BA628" s="37">
        <v>13.7</v>
      </c>
      <c r="BB628" s="37">
        <v>5.3</v>
      </c>
      <c r="BC628" s="37">
        <v>6.3</v>
      </c>
      <c r="BD628" s="37">
        <v>1.1000000000000001</v>
      </c>
      <c r="BE628" s="37">
        <v>17.899999999999999</v>
      </c>
      <c r="BF628" s="37">
        <v>25.2</v>
      </c>
      <c r="BG628" s="37">
        <v>1127.2</v>
      </c>
      <c r="BH628" s="37">
        <v>1000</v>
      </c>
      <c r="BI628" s="37">
        <v>-127.2</v>
      </c>
      <c r="BJ628" s="37">
        <v>-12.72</v>
      </c>
    </row>
    <row r="629" spans="1:62" ht="16.2" thickBot="1" x14ac:dyDescent="0.35">
      <c r="A629" s="36" t="s">
        <v>583</v>
      </c>
      <c r="B629" s="37">
        <v>6.3</v>
      </c>
      <c r="C629" s="37">
        <v>1.1000000000000001</v>
      </c>
      <c r="D629" s="37">
        <v>3.2</v>
      </c>
      <c r="E629" s="37">
        <v>14.7</v>
      </c>
      <c r="F629" s="37">
        <v>0</v>
      </c>
      <c r="G629" s="37">
        <v>4.2</v>
      </c>
      <c r="H629" s="37">
        <v>91.4</v>
      </c>
      <c r="I629" s="37">
        <v>10.5</v>
      </c>
      <c r="J629" s="37">
        <v>0</v>
      </c>
      <c r="K629" s="37">
        <v>9.5</v>
      </c>
      <c r="L629" s="37">
        <v>9.5</v>
      </c>
      <c r="M629" s="37">
        <v>19.399999999999999</v>
      </c>
      <c r="N629" s="37">
        <v>1.1000000000000001</v>
      </c>
      <c r="O629" s="37">
        <v>0</v>
      </c>
      <c r="P629" s="37">
        <v>2.1</v>
      </c>
      <c r="Q629" s="37">
        <v>2.1</v>
      </c>
      <c r="R629" s="37">
        <v>6.3</v>
      </c>
      <c r="S629" s="37">
        <v>25.2</v>
      </c>
      <c r="T629" s="37">
        <v>5.3</v>
      </c>
      <c r="U629" s="37">
        <v>15.8</v>
      </c>
      <c r="V629" s="37">
        <v>5.8</v>
      </c>
      <c r="W629" s="37">
        <v>10.5</v>
      </c>
      <c r="X629" s="37">
        <v>5.3</v>
      </c>
      <c r="Y629" s="37">
        <v>2.1</v>
      </c>
      <c r="Z629" s="37">
        <v>10.5</v>
      </c>
      <c r="AA629" s="37">
        <v>1.1000000000000001</v>
      </c>
      <c r="AB629" s="37">
        <v>0</v>
      </c>
      <c r="AC629" s="37">
        <v>10.5</v>
      </c>
      <c r="AD629" s="37">
        <v>8.4</v>
      </c>
      <c r="AE629" s="37">
        <v>67.8</v>
      </c>
      <c r="AF629" s="37">
        <v>3.2</v>
      </c>
      <c r="AG629" s="37">
        <v>62.5</v>
      </c>
      <c r="AH629" s="37">
        <v>2.1</v>
      </c>
      <c r="AI629" s="37">
        <v>8.9</v>
      </c>
      <c r="AJ629" s="37">
        <v>43.6</v>
      </c>
      <c r="AK629" s="37">
        <v>1.1000000000000001</v>
      </c>
      <c r="AL629" s="37">
        <v>14.7</v>
      </c>
      <c r="AM629" s="37">
        <v>118.2</v>
      </c>
      <c r="AN629" s="37">
        <v>13.7</v>
      </c>
      <c r="AO629" s="37">
        <v>1.1000000000000001</v>
      </c>
      <c r="AP629" s="37">
        <v>119.3</v>
      </c>
      <c r="AQ629" s="37">
        <v>37.799999999999997</v>
      </c>
      <c r="AR629" s="37">
        <v>3.2</v>
      </c>
      <c r="AS629" s="37">
        <v>14.2</v>
      </c>
      <c r="AT629" s="37">
        <v>43.6</v>
      </c>
      <c r="AU629" s="37">
        <v>16.3</v>
      </c>
      <c r="AV629" s="37">
        <v>6.3</v>
      </c>
      <c r="AW629" s="37">
        <v>1.1000000000000001</v>
      </c>
      <c r="AX629" s="37">
        <v>22.6</v>
      </c>
      <c r="AY629" s="37">
        <v>1.1000000000000001</v>
      </c>
      <c r="AZ629" s="37">
        <v>11</v>
      </c>
      <c r="BA629" s="37">
        <v>12.6</v>
      </c>
      <c r="BB629" s="37">
        <v>5.3</v>
      </c>
      <c r="BC629" s="37">
        <v>7.4</v>
      </c>
      <c r="BD629" s="37">
        <v>1.1000000000000001</v>
      </c>
      <c r="BE629" s="37">
        <v>17.899999999999999</v>
      </c>
      <c r="BF629" s="37">
        <v>26.3</v>
      </c>
      <c r="BG629" s="37">
        <v>965.4</v>
      </c>
      <c r="BH629" s="37">
        <v>1000</v>
      </c>
      <c r="BI629" s="37">
        <v>34.6</v>
      </c>
      <c r="BJ629" s="37">
        <v>3.46</v>
      </c>
    </row>
    <row r="630" spans="1:62" ht="16.2" thickBot="1" x14ac:dyDescent="0.35">
      <c r="A630" s="36" t="s">
        <v>584</v>
      </c>
      <c r="B630" s="37">
        <v>2.1</v>
      </c>
      <c r="C630" s="37">
        <v>1.1000000000000001</v>
      </c>
      <c r="D630" s="37">
        <v>6.3</v>
      </c>
      <c r="E630" s="37">
        <v>13.7</v>
      </c>
      <c r="F630" s="37">
        <v>0</v>
      </c>
      <c r="G630" s="37">
        <v>3.2</v>
      </c>
      <c r="H630" s="37">
        <v>91.4</v>
      </c>
      <c r="I630" s="37">
        <v>6.3</v>
      </c>
      <c r="J630" s="37">
        <v>0</v>
      </c>
      <c r="K630" s="37">
        <v>10.5</v>
      </c>
      <c r="L630" s="37">
        <v>10.5</v>
      </c>
      <c r="M630" s="37">
        <v>19.399999999999999</v>
      </c>
      <c r="N630" s="37">
        <v>2.1</v>
      </c>
      <c r="O630" s="37">
        <v>0</v>
      </c>
      <c r="P630" s="37">
        <v>1.1000000000000001</v>
      </c>
      <c r="Q630" s="37">
        <v>2.1</v>
      </c>
      <c r="R630" s="37">
        <v>9.5</v>
      </c>
      <c r="S630" s="37">
        <v>33.1</v>
      </c>
      <c r="T630" s="37">
        <v>4.2</v>
      </c>
      <c r="U630" s="37">
        <v>15.8</v>
      </c>
      <c r="V630" s="37">
        <v>6.8</v>
      </c>
      <c r="W630" s="37">
        <v>10.5</v>
      </c>
      <c r="X630" s="37">
        <v>10.5</v>
      </c>
      <c r="Y630" s="37">
        <v>1.1000000000000001</v>
      </c>
      <c r="Z630" s="37">
        <v>10.5</v>
      </c>
      <c r="AA630" s="37">
        <v>1.1000000000000001</v>
      </c>
      <c r="AB630" s="37">
        <v>0</v>
      </c>
      <c r="AC630" s="37">
        <v>10.5</v>
      </c>
      <c r="AD630" s="37">
        <v>9.5</v>
      </c>
      <c r="AE630" s="37">
        <v>67.8</v>
      </c>
      <c r="AF630" s="37">
        <v>4.2</v>
      </c>
      <c r="AG630" s="37">
        <v>63.6</v>
      </c>
      <c r="AH630" s="37">
        <v>9.5</v>
      </c>
      <c r="AI630" s="37">
        <v>8.9</v>
      </c>
      <c r="AJ630" s="37">
        <v>49.9</v>
      </c>
      <c r="AK630" s="37">
        <v>1.1000000000000001</v>
      </c>
      <c r="AL630" s="37">
        <v>16.8</v>
      </c>
      <c r="AM630" s="37">
        <v>122.4</v>
      </c>
      <c r="AN630" s="37">
        <v>13.7</v>
      </c>
      <c r="AO630" s="37">
        <v>1.1000000000000001</v>
      </c>
      <c r="AP630" s="37">
        <v>118.2</v>
      </c>
      <c r="AQ630" s="37">
        <v>38.9</v>
      </c>
      <c r="AR630" s="37">
        <v>3.2</v>
      </c>
      <c r="AS630" s="37">
        <v>15.2</v>
      </c>
      <c r="AT630" s="37">
        <v>43.6</v>
      </c>
      <c r="AU630" s="37">
        <v>15.2</v>
      </c>
      <c r="AV630" s="37">
        <v>4.2</v>
      </c>
      <c r="AW630" s="37">
        <v>1.1000000000000001</v>
      </c>
      <c r="AX630" s="37">
        <v>12.6</v>
      </c>
      <c r="AY630" s="37">
        <v>2.1</v>
      </c>
      <c r="AZ630" s="37">
        <v>5.3</v>
      </c>
      <c r="BA630" s="37">
        <v>9.5</v>
      </c>
      <c r="BB630" s="37">
        <v>12.1</v>
      </c>
      <c r="BC630" s="37">
        <v>2.1</v>
      </c>
      <c r="BD630" s="37">
        <v>1.1000000000000001</v>
      </c>
      <c r="BE630" s="37">
        <v>17.899999999999999</v>
      </c>
      <c r="BF630" s="37">
        <v>34.200000000000003</v>
      </c>
      <c r="BG630" s="37">
        <v>988</v>
      </c>
      <c r="BH630" s="37">
        <v>1000</v>
      </c>
      <c r="BI630" s="37">
        <v>12</v>
      </c>
      <c r="BJ630" s="37">
        <v>1.2</v>
      </c>
    </row>
    <row r="631" spans="1:62" ht="16.2" thickBot="1" x14ac:dyDescent="0.35">
      <c r="A631" s="36" t="s">
        <v>585</v>
      </c>
      <c r="B631" s="37">
        <v>2.1</v>
      </c>
      <c r="C631" s="37">
        <v>1.1000000000000001</v>
      </c>
      <c r="D631" s="37">
        <v>5.3</v>
      </c>
      <c r="E631" s="37">
        <v>12.6</v>
      </c>
      <c r="F631" s="37">
        <v>0</v>
      </c>
      <c r="G631" s="37">
        <v>3.2</v>
      </c>
      <c r="H631" s="37">
        <v>92.5</v>
      </c>
      <c r="I631" s="37">
        <v>6.3</v>
      </c>
      <c r="J631" s="37">
        <v>0</v>
      </c>
      <c r="K631" s="37">
        <v>9.5</v>
      </c>
      <c r="L631" s="37">
        <v>9.5</v>
      </c>
      <c r="M631" s="37">
        <v>19.399999999999999</v>
      </c>
      <c r="N631" s="37">
        <v>1.1000000000000001</v>
      </c>
      <c r="O631" s="37">
        <v>0</v>
      </c>
      <c r="P631" s="37">
        <v>1.1000000000000001</v>
      </c>
      <c r="Q631" s="37">
        <v>2.1</v>
      </c>
      <c r="R631" s="37">
        <v>6.3</v>
      </c>
      <c r="S631" s="37">
        <v>33.1</v>
      </c>
      <c r="T631" s="37">
        <v>5.3</v>
      </c>
      <c r="U631" s="37">
        <v>15.8</v>
      </c>
      <c r="V631" s="37">
        <v>5.8</v>
      </c>
      <c r="W631" s="37">
        <v>9.5</v>
      </c>
      <c r="X631" s="37">
        <v>14.7</v>
      </c>
      <c r="Y631" s="37">
        <v>3.2</v>
      </c>
      <c r="Z631" s="37">
        <v>11.6</v>
      </c>
      <c r="AA631" s="37">
        <v>3.2</v>
      </c>
      <c r="AB631" s="37">
        <v>0</v>
      </c>
      <c r="AC631" s="37">
        <v>11.6</v>
      </c>
      <c r="AD631" s="37">
        <v>5.3</v>
      </c>
      <c r="AE631" s="37">
        <v>67.8</v>
      </c>
      <c r="AF631" s="37">
        <v>2.1</v>
      </c>
      <c r="AG631" s="37">
        <v>61.5</v>
      </c>
      <c r="AH631" s="37">
        <v>2.1</v>
      </c>
      <c r="AI631" s="37">
        <v>8.9</v>
      </c>
      <c r="AJ631" s="37">
        <v>43.6</v>
      </c>
      <c r="AK631" s="37">
        <v>1.1000000000000001</v>
      </c>
      <c r="AL631" s="37">
        <v>15.8</v>
      </c>
      <c r="AM631" s="37">
        <v>118.2</v>
      </c>
      <c r="AN631" s="37">
        <v>14.7</v>
      </c>
      <c r="AO631" s="37">
        <v>0</v>
      </c>
      <c r="AP631" s="37">
        <v>79.900000000000006</v>
      </c>
      <c r="AQ631" s="37">
        <v>37.799999999999997</v>
      </c>
      <c r="AR631" s="37">
        <v>2.1</v>
      </c>
      <c r="AS631" s="37">
        <v>14.2</v>
      </c>
      <c r="AT631" s="37">
        <v>43.6</v>
      </c>
      <c r="AU631" s="37">
        <v>55.7</v>
      </c>
      <c r="AV631" s="37">
        <v>5.3</v>
      </c>
      <c r="AW631" s="37">
        <v>1.1000000000000001</v>
      </c>
      <c r="AX631" s="37">
        <v>11.6</v>
      </c>
      <c r="AY631" s="37">
        <v>4.2</v>
      </c>
      <c r="AZ631" s="37">
        <v>11</v>
      </c>
      <c r="BA631" s="37">
        <v>12.6</v>
      </c>
      <c r="BB631" s="37">
        <v>6.8</v>
      </c>
      <c r="BC631" s="37">
        <v>1.1000000000000001</v>
      </c>
      <c r="BD631" s="37">
        <v>11.6</v>
      </c>
      <c r="BE631" s="37">
        <v>23.1</v>
      </c>
      <c r="BF631" s="37">
        <v>24.2</v>
      </c>
      <c r="BG631" s="37">
        <v>972.2</v>
      </c>
      <c r="BH631" s="37">
        <v>1000</v>
      </c>
      <c r="BI631" s="37">
        <v>27.8</v>
      </c>
      <c r="BJ631" s="37">
        <v>2.78</v>
      </c>
    </row>
    <row r="632" spans="1:62" ht="16.2" thickBot="1" x14ac:dyDescent="0.35">
      <c r="A632" s="36" t="s">
        <v>586</v>
      </c>
      <c r="B632" s="37">
        <v>1.1000000000000001</v>
      </c>
      <c r="C632" s="37">
        <v>2.1</v>
      </c>
      <c r="D632" s="37">
        <v>9.5</v>
      </c>
      <c r="E632" s="37">
        <v>13.7</v>
      </c>
      <c r="F632" s="37">
        <v>0</v>
      </c>
      <c r="G632" s="37">
        <v>7.4</v>
      </c>
      <c r="H632" s="37">
        <v>90.4</v>
      </c>
      <c r="I632" s="37">
        <v>7.4</v>
      </c>
      <c r="J632" s="37">
        <v>1.1000000000000001</v>
      </c>
      <c r="K632" s="37">
        <v>11.6</v>
      </c>
      <c r="L632" s="37">
        <v>12.6</v>
      </c>
      <c r="M632" s="37">
        <v>18.399999999999999</v>
      </c>
      <c r="N632" s="37">
        <v>2.1</v>
      </c>
      <c r="O632" s="37">
        <v>1.1000000000000001</v>
      </c>
      <c r="P632" s="37">
        <v>1.1000000000000001</v>
      </c>
      <c r="Q632" s="37">
        <v>1.1000000000000001</v>
      </c>
      <c r="R632" s="37">
        <v>9.5</v>
      </c>
      <c r="S632" s="37">
        <v>33.1</v>
      </c>
      <c r="T632" s="37">
        <v>5.3</v>
      </c>
      <c r="U632" s="37">
        <v>15.8</v>
      </c>
      <c r="V632" s="37">
        <v>6.8</v>
      </c>
      <c r="W632" s="37">
        <v>9.5</v>
      </c>
      <c r="X632" s="37">
        <v>6.3</v>
      </c>
      <c r="Y632" s="37">
        <v>0</v>
      </c>
      <c r="Z632" s="37">
        <v>10.5</v>
      </c>
      <c r="AA632" s="37">
        <v>1.1000000000000001</v>
      </c>
      <c r="AB632" s="37">
        <v>0</v>
      </c>
      <c r="AC632" s="37">
        <v>10.5</v>
      </c>
      <c r="AD632" s="37">
        <v>4.2</v>
      </c>
      <c r="AE632" s="37">
        <v>67.8</v>
      </c>
      <c r="AF632" s="37">
        <v>2.1</v>
      </c>
      <c r="AG632" s="37">
        <v>59.9</v>
      </c>
      <c r="AH632" s="37">
        <v>2.1</v>
      </c>
      <c r="AI632" s="37">
        <v>8.9</v>
      </c>
      <c r="AJ632" s="37">
        <v>28.9</v>
      </c>
      <c r="AK632" s="37">
        <v>2.1</v>
      </c>
      <c r="AL632" s="37">
        <v>16.8</v>
      </c>
      <c r="AM632" s="37">
        <v>121.4</v>
      </c>
      <c r="AN632" s="37">
        <v>12.6</v>
      </c>
      <c r="AO632" s="37">
        <v>0</v>
      </c>
      <c r="AP632" s="37">
        <v>118.2</v>
      </c>
      <c r="AQ632" s="37">
        <v>38.9</v>
      </c>
      <c r="AR632" s="37">
        <v>2.1</v>
      </c>
      <c r="AS632" s="37">
        <v>14.2</v>
      </c>
      <c r="AT632" s="37">
        <v>43.6</v>
      </c>
      <c r="AU632" s="37">
        <v>15.2</v>
      </c>
      <c r="AV632" s="37">
        <v>5.3</v>
      </c>
      <c r="AW632" s="37">
        <v>0</v>
      </c>
      <c r="AX632" s="37">
        <v>22.6</v>
      </c>
      <c r="AY632" s="37">
        <v>1.1000000000000001</v>
      </c>
      <c r="AZ632" s="37">
        <v>5.3</v>
      </c>
      <c r="BA632" s="37">
        <v>7.4</v>
      </c>
      <c r="BB632" s="37">
        <v>11</v>
      </c>
      <c r="BC632" s="37">
        <v>0</v>
      </c>
      <c r="BD632" s="37">
        <v>11.6</v>
      </c>
      <c r="BE632" s="37">
        <v>17.899999999999999</v>
      </c>
      <c r="BF632" s="37">
        <v>24.2</v>
      </c>
      <c r="BG632" s="37">
        <v>953.8</v>
      </c>
      <c r="BH632" s="37">
        <v>1000</v>
      </c>
      <c r="BI632" s="37">
        <v>46.2</v>
      </c>
      <c r="BJ632" s="37">
        <v>4.62</v>
      </c>
    </row>
    <row r="633" spans="1:62" ht="16.2" thickBot="1" x14ac:dyDescent="0.35">
      <c r="A633" s="36" t="s">
        <v>587</v>
      </c>
      <c r="B633" s="37">
        <v>1.1000000000000001</v>
      </c>
      <c r="C633" s="37">
        <v>1.1000000000000001</v>
      </c>
      <c r="D633" s="37">
        <v>5.3</v>
      </c>
      <c r="E633" s="37">
        <v>12.6</v>
      </c>
      <c r="F633" s="37">
        <v>0</v>
      </c>
      <c r="G633" s="37">
        <v>4.2</v>
      </c>
      <c r="H633" s="37">
        <v>90.4</v>
      </c>
      <c r="I633" s="37">
        <v>6.3</v>
      </c>
      <c r="J633" s="37">
        <v>0</v>
      </c>
      <c r="K633" s="37">
        <v>9.5</v>
      </c>
      <c r="L633" s="37">
        <v>9.5</v>
      </c>
      <c r="M633" s="37">
        <v>19.399999999999999</v>
      </c>
      <c r="N633" s="37">
        <v>1.1000000000000001</v>
      </c>
      <c r="O633" s="37">
        <v>1.1000000000000001</v>
      </c>
      <c r="P633" s="37">
        <v>1.1000000000000001</v>
      </c>
      <c r="Q633" s="37">
        <v>2.1</v>
      </c>
      <c r="R633" s="37">
        <v>6.3</v>
      </c>
      <c r="S633" s="37">
        <v>25.2</v>
      </c>
      <c r="T633" s="37">
        <v>4.2</v>
      </c>
      <c r="U633" s="37">
        <v>15.8</v>
      </c>
      <c r="V633" s="37">
        <v>7.9</v>
      </c>
      <c r="W633" s="37">
        <v>9.5</v>
      </c>
      <c r="X633" s="37">
        <v>6.3</v>
      </c>
      <c r="Y633" s="37">
        <v>1.1000000000000001</v>
      </c>
      <c r="Z633" s="37">
        <v>11.6</v>
      </c>
      <c r="AA633" s="37">
        <v>2.1</v>
      </c>
      <c r="AB633" s="37">
        <v>0</v>
      </c>
      <c r="AC633" s="37">
        <v>10.5</v>
      </c>
      <c r="AD633" s="37">
        <v>4.2</v>
      </c>
      <c r="AE633" s="37">
        <v>70.400000000000006</v>
      </c>
      <c r="AF633" s="37">
        <v>2.1</v>
      </c>
      <c r="AG633" s="37">
        <v>62.5</v>
      </c>
      <c r="AH633" s="37">
        <v>10.5</v>
      </c>
      <c r="AI633" s="37">
        <v>10</v>
      </c>
      <c r="AJ633" s="37">
        <v>43.6</v>
      </c>
      <c r="AK633" s="37">
        <v>1.1000000000000001</v>
      </c>
      <c r="AL633" s="37">
        <v>14.7</v>
      </c>
      <c r="AM633" s="37">
        <v>118.2</v>
      </c>
      <c r="AN633" s="37">
        <v>13.7</v>
      </c>
      <c r="AO633" s="37">
        <v>0</v>
      </c>
      <c r="AP633" s="37">
        <v>79.900000000000006</v>
      </c>
      <c r="AQ633" s="37">
        <v>38.9</v>
      </c>
      <c r="AR633" s="37">
        <v>2.1</v>
      </c>
      <c r="AS633" s="37">
        <v>14.2</v>
      </c>
      <c r="AT633" s="37">
        <v>43.6</v>
      </c>
      <c r="AU633" s="37">
        <v>16.3</v>
      </c>
      <c r="AV633" s="37">
        <v>4.2</v>
      </c>
      <c r="AW633" s="37">
        <v>0</v>
      </c>
      <c r="AX633" s="37">
        <v>22.6</v>
      </c>
      <c r="AY633" s="37">
        <v>2.1</v>
      </c>
      <c r="AZ633" s="37">
        <v>11</v>
      </c>
      <c r="BA633" s="37">
        <v>8.4</v>
      </c>
      <c r="BB633" s="37">
        <v>10</v>
      </c>
      <c r="BC633" s="37">
        <v>1.1000000000000001</v>
      </c>
      <c r="BD633" s="37">
        <v>11.6</v>
      </c>
      <c r="BE633" s="37">
        <v>25.2</v>
      </c>
      <c r="BF633" s="37">
        <v>24.2</v>
      </c>
      <c r="BG633" s="37">
        <v>931.2</v>
      </c>
      <c r="BH633" s="37">
        <v>1000</v>
      </c>
      <c r="BI633" s="37">
        <v>68.8</v>
      </c>
      <c r="BJ633" s="37">
        <v>6.88</v>
      </c>
    </row>
    <row r="634" spans="1:62" ht="16.2" thickBot="1" x14ac:dyDescent="0.35">
      <c r="A634" s="36" t="s">
        <v>588</v>
      </c>
      <c r="B634" s="37">
        <v>3.2</v>
      </c>
      <c r="C634" s="37">
        <v>4.2</v>
      </c>
      <c r="D634" s="37">
        <v>12.6</v>
      </c>
      <c r="E634" s="37">
        <v>13.7</v>
      </c>
      <c r="F634" s="37">
        <v>0</v>
      </c>
      <c r="G634" s="37">
        <v>10.5</v>
      </c>
      <c r="H634" s="37">
        <v>92.5</v>
      </c>
      <c r="I634" s="37">
        <v>6.3</v>
      </c>
      <c r="J634" s="37">
        <v>2.1</v>
      </c>
      <c r="K634" s="37">
        <v>12.6</v>
      </c>
      <c r="L634" s="37">
        <v>10.5</v>
      </c>
      <c r="M634" s="37">
        <v>21.5</v>
      </c>
      <c r="N634" s="37">
        <v>2.1</v>
      </c>
      <c r="O634" s="37">
        <v>1.1000000000000001</v>
      </c>
      <c r="P634" s="37">
        <v>1.1000000000000001</v>
      </c>
      <c r="Q634" s="37">
        <v>2.1</v>
      </c>
      <c r="R634" s="37">
        <v>8.4</v>
      </c>
      <c r="S634" s="37">
        <v>33.1</v>
      </c>
      <c r="T634" s="37">
        <v>4.2</v>
      </c>
      <c r="U634" s="37">
        <v>15.8</v>
      </c>
      <c r="V634" s="37">
        <v>5.8</v>
      </c>
      <c r="W634" s="37">
        <v>10.5</v>
      </c>
      <c r="X634" s="37">
        <v>5.3</v>
      </c>
      <c r="Y634" s="37">
        <v>1.1000000000000001</v>
      </c>
      <c r="Z634" s="37">
        <v>10.5</v>
      </c>
      <c r="AA634" s="37">
        <v>1.1000000000000001</v>
      </c>
      <c r="AB634" s="37">
        <v>0</v>
      </c>
      <c r="AC634" s="37">
        <v>10.5</v>
      </c>
      <c r="AD634" s="37">
        <v>55.2</v>
      </c>
      <c r="AE634" s="37">
        <v>67.8</v>
      </c>
      <c r="AF634" s="37">
        <v>11.6</v>
      </c>
      <c r="AG634" s="37">
        <v>59.9</v>
      </c>
      <c r="AH634" s="37">
        <v>17.899999999999999</v>
      </c>
      <c r="AI634" s="37">
        <v>8.9</v>
      </c>
      <c r="AJ634" s="37">
        <v>43.6</v>
      </c>
      <c r="AK634" s="37">
        <v>1.1000000000000001</v>
      </c>
      <c r="AL634" s="37">
        <v>16.8</v>
      </c>
      <c r="AM634" s="37">
        <v>122.4</v>
      </c>
      <c r="AN634" s="37">
        <v>13.7</v>
      </c>
      <c r="AO634" s="37">
        <v>0</v>
      </c>
      <c r="AP634" s="37">
        <v>119.3</v>
      </c>
      <c r="AQ634" s="37">
        <v>38.9</v>
      </c>
      <c r="AR634" s="37">
        <v>2.1</v>
      </c>
      <c r="AS634" s="37">
        <v>20.5</v>
      </c>
      <c r="AT634" s="37">
        <v>47.3</v>
      </c>
      <c r="AU634" s="37">
        <v>15.2</v>
      </c>
      <c r="AV634" s="37">
        <v>6.3</v>
      </c>
      <c r="AW634" s="37">
        <v>0</v>
      </c>
      <c r="AX634" s="37">
        <v>22.6</v>
      </c>
      <c r="AY634" s="37">
        <v>1.1000000000000001</v>
      </c>
      <c r="AZ634" s="37">
        <v>11</v>
      </c>
      <c r="BA634" s="37">
        <v>9.5</v>
      </c>
      <c r="BB634" s="37">
        <v>10</v>
      </c>
      <c r="BC634" s="37">
        <v>2.1</v>
      </c>
      <c r="BD634" s="37">
        <v>1.1000000000000001</v>
      </c>
      <c r="BE634" s="37">
        <v>17.899999999999999</v>
      </c>
      <c r="BF634" s="37">
        <v>26.3</v>
      </c>
      <c r="BG634" s="37">
        <v>1072</v>
      </c>
      <c r="BH634" s="37">
        <v>1000</v>
      </c>
      <c r="BI634" s="37">
        <v>-72</v>
      </c>
      <c r="BJ634" s="37">
        <v>-7.2</v>
      </c>
    </row>
    <row r="635" spans="1:62" ht="16.2" thickBot="1" x14ac:dyDescent="0.35">
      <c r="A635" s="36" t="s">
        <v>589</v>
      </c>
      <c r="B635" s="37">
        <v>1.1000000000000001</v>
      </c>
      <c r="C635" s="37">
        <v>1.1000000000000001</v>
      </c>
      <c r="D635" s="37">
        <v>6.3</v>
      </c>
      <c r="E635" s="37">
        <v>12.6</v>
      </c>
      <c r="F635" s="37">
        <v>0</v>
      </c>
      <c r="G635" s="37">
        <v>3.2</v>
      </c>
      <c r="H635" s="37">
        <v>90.4</v>
      </c>
      <c r="I635" s="37">
        <v>6.3</v>
      </c>
      <c r="J635" s="37">
        <v>0</v>
      </c>
      <c r="K635" s="37">
        <v>9.5</v>
      </c>
      <c r="L635" s="37">
        <v>11.6</v>
      </c>
      <c r="M635" s="37">
        <v>18.399999999999999</v>
      </c>
      <c r="N635" s="37">
        <v>1.1000000000000001</v>
      </c>
      <c r="O635" s="37">
        <v>0</v>
      </c>
      <c r="P635" s="37">
        <v>1.1000000000000001</v>
      </c>
      <c r="Q635" s="37">
        <v>1.1000000000000001</v>
      </c>
      <c r="R635" s="37">
        <v>6.3</v>
      </c>
      <c r="S635" s="37">
        <v>33.1</v>
      </c>
      <c r="T635" s="37">
        <v>4.2</v>
      </c>
      <c r="U635" s="37">
        <v>15.8</v>
      </c>
      <c r="V635" s="37">
        <v>5.8</v>
      </c>
      <c r="W635" s="37">
        <v>9.5</v>
      </c>
      <c r="X635" s="37">
        <v>14.7</v>
      </c>
      <c r="Y635" s="37">
        <v>1.1000000000000001</v>
      </c>
      <c r="Z635" s="37">
        <v>11.6</v>
      </c>
      <c r="AA635" s="37">
        <v>2.1</v>
      </c>
      <c r="AB635" s="37">
        <v>0</v>
      </c>
      <c r="AC635" s="37">
        <v>10.5</v>
      </c>
      <c r="AD635" s="37">
        <v>5.3</v>
      </c>
      <c r="AE635" s="37">
        <v>67.8</v>
      </c>
      <c r="AF635" s="37">
        <v>1.1000000000000001</v>
      </c>
      <c r="AG635" s="37">
        <v>61.5</v>
      </c>
      <c r="AH635" s="37">
        <v>2.1</v>
      </c>
      <c r="AI635" s="37">
        <v>10</v>
      </c>
      <c r="AJ635" s="37">
        <v>28.9</v>
      </c>
      <c r="AK635" s="37">
        <v>1.1000000000000001</v>
      </c>
      <c r="AL635" s="37">
        <v>15.8</v>
      </c>
      <c r="AM635" s="37">
        <v>119.3</v>
      </c>
      <c r="AN635" s="37">
        <v>13.7</v>
      </c>
      <c r="AO635" s="37">
        <v>0</v>
      </c>
      <c r="AP635" s="37">
        <v>79.900000000000006</v>
      </c>
      <c r="AQ635" s="37">
        <v>38.9</v>
      </c>
      <c r="AR635" s="37">
        <v>1.1000000000000001</v>
      </c>
      <c r="AS635" s="37">
        <v>14.2</v>
      </c>
      <c r="AT635" s="37">
        <v>43.6</v>
      </c>
      <c r="AU635" s="37">
        <v>55.7</v>
      </c>
      <c r="AV635" s="37">
        <v>4.2</v>
      </c>
      <c r="AW635" s="37">
        <v>2.1</v>
      </c>
      <c r="AX635" s="37">
        <v>12.6</v>
      </c>
      <c r="AY635" s="37">
        <v>5.3</v>
      </c>
      <c r="AZ635" s="37">
        <v>5.3</v>
      </c>
      <c r="BA635" s="37">
        <v>10.5</v>
      </c>
      <c r="BB635" s="37">
        <v>5.3</v>
      </c>
      <c r="BC635" s="37">
        <v>0</v>
      </c>
      <c r="BD635" s="37">
        <v>25.7</v>
      </c>
      <c r="BE635" s="37">
        <v>24.2</v>
      </c>
      <c r="BF635" s="37">
        <v>24.2</v>
      </c>
      <c r="BG635" s="37">
        <v>956.9</v>
      </c>
      <c r="BH635" s="37">
        <v>1000</v>
      </c>
      <c r="BI635" s="37">
        <v>43.1</v>
      </c>
      <c r="BJ635" s="37">
        <v>4.3099999999999996</v>
      </c>
    </row>
    <row r="636" spans="1:62" ht="16.2" thickBot="1" x14ac:dyDescent="0.35">
      <c r="A636" s="36" t="s">
        <v>590</v>
      </c>
      <c r="B636" s="37">
        <v>1.1000000000000001</v>
      </c>
      <c r="C636" s="37">
        <v>1.1000000000000001</v>
      </c>
      <c r="D636" s="37">
        <v>3.2</v>
      </c>
      <c r="E636" s="37">
        <v>12.6</v>
      </c>
      <c r="F636" s="37">
        <v>0</v>
      </c>
      <c r="G636" s="37">
        <v>4.2</v>
      </c>
      <c r="H636" s="37">
        <v>90.4</v>
      </c>
      <c r="I636" s="37">
        <v>6.3</v>
      </c>
      <c r="J636" s="37">
        <v>0</v>
      </c>
      <c r="K636" s="37">
        <v>9.5</v>
      </c>
      <c r="L636" s="37">
        <v>9.5</v>
      </c>
      <c r="M636" s="37">
        <v>19.399999999999999</v>
      </c>
      <c r="N636" s="37">
        <v>1.1000000000000001</v>
      </c>
      <c r="O636" s="37">
        <v>0</v>
      </c>
      <c r="P636" s="37">
        <v>1.1000000000000001</v>
      </c>
      <c r="Q636" s="37">
        <v>1.1000000000000001</v>
      </c>
      <c r="R636" s="37">
        <v>6.3</v>
      </c>
      <c r="S636" s="37">
        <v>33.1</v>
      </c>
      <c r="T636" s="37">
        <v>5.3</v>
      </c>
      <c r="U636" s="37">
        <v>15.8</v>
      </c>
      <c r="V636" s="37">
        <v>5.8</v>
      </c>
      <c r="W636" s="37">
        <v>10.5</v>
      </c>
      <c r="X636" s="37">
        <v>6.3</v>
      </c>
      <c r="Y636" s="37">
        <v>1.1000000000000001</v>
      </c>
      <c r="Z636" s="37">
        <v>10.5</v>
      </c>
      <c r="AA636" s="37">
        <v>1.1000000000000001</v>
      </c>
      <c r="AB636" s="37">
        <v>0</v>
      </c>
      <c r="AC636" s="37">
        <v>10.5</v>
      </c>
      <c r="AD636" s="37">
        <v>5.3</v>
      </c>
      <c r="AE636" s="37">
        <v>67.8</v>
      </c>
      <c r="AF636" s="37">
        <v>1.1000000000000001</v>
      </c>
      <c r="AG636" s="37">
        <v>61.5</v>
      </c>
      <c r="AH636" s="37">
        <v>9.5</v>
      </c>
      <c r="AI636" s="37">
        <v>10</v>
      </c>
      <c r="AJ636" s="37">
        <v>43.6</v>
      </c>
      <c r="AK636" s="37">
        <v>1.1000000000000001</v>
      </c>
      <c r="AL636" s="37">
        <v>14.7</v>
      </c>
      <c r="AM636" s="37">
        <v>118.2</v>
      </c>
      <c r="AN636" s="37">
        <v>12.6</v>
      </c>
      <c r="AO636" s="37">
        <v>0</v>
      </c>
      <c r="AP636" s="37">
        <v>118.2</v>
      </c>
      <c r="AQ636" s="37">
        <v>38.9</v>
      </c>
      <c r="AR636" s="37">
        <v>1.1000000000000001</v>
      </c>
      <c r="AS636" s="37">
        <v>14.2</v>
      </c>
      <c r="AT636" s="37">
        <v>43.6</v>
      </c>
      <c r="AU636" s="37">
        <v>15.2</v>
      </c>
      <c r="AV636" s="37">
        <v>4.2</v>
      </c>
      <c r="AW636" s="37">
        <v>0</v>
      </c>
      <c r="AX636" s="37">
        <v>11.6</v>
      </c>
      <c r="AY636" s="37">
        <v>2.1</v>
      </c>
      <c r="AZ636" s="37">
        <v>5.3</v>
      </c>
      <c r="BA636" s="37">
        <v>9.5</v>
      </c>
      <c r="BB636" s="37">
        <v>6.8</v>
      </c>
      <c r="BC636" s="37">
        <v>0</v>
      </c>
      <c r="BD636" s="37">
        <v>11.6</v>
      </c>
      <c r="BE636" s="37">
        <v>17.899999999999999</v>
      </c>
      <c r="BF636" s="37">
        <v>24.2</v>
      </c>
      <c r="BG636" s="37">
        <v>935.9</v>
      </c>
      <c r="BH636" s="37">
        <v>1000</v>
      </c>
      <c r="BI636" s="37">
        <v>64.099999999999994</v>
      </c>
      <c r="BJ636" s="37">
        <v>6.41</v>
      </c>
    </row>
    <row r="637" spans="1:62" ht="16.2" thickBot="1" x14ac:dyDescent="0.35">
      <c r="A637" s="36" t="s">
        <v>591</v>
      </c>
      <c r="B637" s="37">
        <v>1.1000000000000001</v>
      </c>
      <c r="C637" s="37">
        <v>2.1</v>
      </c>
      <c r="D637" s="37">
        <v>4.2</v>
      </c>
      <c r="E637" s="37">
        <v>13.7</v>
      </c>
      <c r="F637" s="37">
        <v>0</v>
      </c>
      <c r="G637" s="37">
        <v>8.4</v>
      </c>
      <c r="H637" s="37">
        <v>90.4</v>
      </c>
      <c r="I637" s="37">
        <v>6.3</v>
      </c>
      <c r="J637" s="37">
        <v>0</v>
      </c>
      <c r="K637" s="37">
        <v>11.6</v>
      </c>
      <c r="L637" s="37">
        <v>10.5</v>
      </c>
      <c r="M637" s="37">
        <v>19.399999999999999</v>
      </c>
      <c r="N637" s="37">
        <v>2.1</v>
      </c>
      <c r="O637" s="37">
        <v>0</v>
      </c>
      <c r="P637" s="37">
        <v>1.1000000000000001</v>
      </c>
      <c r="Q637" s="37">
        <v>2.1</v>
      </c>
      <c r="R637" s="37">
        <v>6.3</v>
      </c>
      <c r="S637" s="37">
        <v>33.1</v>
      </c>
      <c r="T637" s="37">
        <v>5.3</v>
      </c>
      <c r="U637" s="37">
        <v>15.8</v>
      </c>
      <c r="V637" s="37">
        <v>5.8</v>
      </c>
      <c r="W637" s="37">
        <v>9.5</v>
      </c>
      <c r="X637" s="37">
        <v>7.4</v>
      </c>
      <c r="Y637" s="37">
        <v>1.1000000000000001</v>
      </c>
      <c r="Z637" s="37">
        <v>11.6</v>
      </c>
      <c r="AA637" s="37">
        <v>2.1</v>
      </c>
      <c r="AB637" s="37">
        <v>0</v>
      </c>
      <c r="AC637" s="37">
        <v>10.5</v>
      </c>
      <c r="AD637" s="37">
        <v>6.3</v>
      </c>
      <c r="AE637" s="37">
        <v>67.8</v>
      </c>
      <c r="AF637" s="37">
        <v>2.1</v>
      </c>
      <c r="AG637" s="37">
        <v>61.5</v>
      </c>
      <c r="AH637" s="37">
        <v>13.7</v>
      </c>
      <c r="AI637" s="37">
        <v>8.9</v>
      </c>
      <c r="AJ637" s="37">
        <v>43.6</v>
      </c>
      <c r="AK637" s="37">
        <v>1.1000000000000001</v>
      </c>
      <c r="AL637" s="37">
        <v>14.7</v>
      </c>
      <c r="AM637" s="37">
        <v>118.2</v>
      </c>
      <c r="AN637" s="37">
        <v>12.6</v>
      </c>
      <c r="AO637" s="37">
        <v>0</v>
      </c>
      <c r="AP637" s="37">
        <v>79.900000000000006</v>
      </c>
      <c r="AQ637" s="37">
        <v>37.799999999999997</v>
      </c>
      <c r="AR637" s="37">
        <v>1.1000000000000001</v>
      </c>
      <c r="AS637" s="37">
        <v>15.2</v>
      </c>
      <c r="AT637" s="37">
        <v>43.6</v>
      </c>
      <c r="AU637" s="37">
        <v>16.3</v>
      </c>
      <c r="AV637" s="37">
        <v>5.3</v>
      </c>
      <c r="AW637" s="37">
        <v>1.1000000000000001</v>
      </c>
      <c r="AX637" s="37">
        <v>25.2</v>
      </c>
      <c r="AY637" s="37">
        <v>2.1</v>
      </c>
      <c r="AZ637" s="37">
        <v>11</v>
      </c>
      <c r="BA637" s="37">
        <v>9.5</v>
      </c>
      <c r="BB637" s="37">
        <v>5.3</v>
      </c>
      <c r="BC637" s="37">
        <v>0</v>
      </c>
      <c r="BD637" s="37">
        <v>11.6</v>
      </c>
      <c r="BE637" s="37">
        <v>18.899999999999999</v>
      </c>
      <c r="BF637" s="37">
        <v>24.2</v>
      </c>
      <c r="BG637" s="37">
        <v>939.6</v>
      </c>
      <c r="BH637" s="37">
        <v>1000</v>
      </c>
      <c r="BI637" s="37">
        <v>60.4</v>
      </c>
      <c r="BJ637" s="37">
        <v>6.04</v>
      </c>
    </row>
    <row r="638" spans="1:62" ht="16.2" thickBot="1" x14ac:dyDescent="0.35">
      <c r="A638" s="36" t="s">
        <v>592</v>
      </c>
      <c r="B638" s="37">
        <v>4.2</v>
      </c>
      <c r="C638" s="37">
        <v>1.1000000000000001</v>
      </c>
      <c r="D638" s="37">
        <v>3.2</v>
      </c>
      <c r="E638" s="37">
        <v>13.7</v>
      </c>
      <c r="F638" s="37">
        <v>0</v>
      </c>
      <c r="G638" s="37">
        <v>3.2</v>
      </c>
      <c r="H638" s="37">
        <v>90.4</v>
      </c>
      <c r="I638" s="37">
        <v>6.3</v>
      </c>
      <c r="J638" s="37">
        <v>0</v>
      </c>
      <c r="K638" s="37">
        <v>9.5</v>
      </c>
      <c r="L638" s="37">
        <v>10.5</v>
      </c>
      <c r="M638" s="37">
        <v>19.399999999999999</v>
      </c>
      <c r="N638" s="37">
        <v>1.1000000000000001</v>
      </c>
      <c r="O638" s="37">
        <v>0</v>
      </c>
      <c r="P638" s="37">
        <v>1.1000000000000001</v>
      </c>
      <c r="Q638" s="37">
        <v>2.1</v>
      </c>
      <c r="R638" s="37">
        <v>6.3</v>
      </c>
      <c r="S638" s="37">
        <v>33.1</v>
      </c>
      <c r="T638" s="37">
        <v>5.3</v>
      </c>
      <c r="U638" s="37">
        <v>15.8</v>
      </c>
      <c r="V638" s="37">
        <v>5.8</v>
      </c>
      <c r="W638" s="37">
        <v>10.5</v>
      </c>
      <c r="X638" s="37">
        <v>7.4</v>
      </c>
      <c r="Y638" s="37">
        <v>1.1000000000000001</v>
      </c>
      <c r="Z638" s="37">
        <v>12.6</v>
      </c>
      <c r="AA638" s="37">
        <v>2.1</v>
      </c>
      <c r="AB638" s="37">
        <v>0</v>
      </c>
      <c r="AC638" s="37">
        <v>11.6</v>
      </c>
      <c r="AD638" s="37">
        <v>7.4</v>
      </c>
      <c r="AE638" s="37">
        <v>67.8</v>
      </c>
      <c r="AF638" s="37">
        <v>2.1</v>
      </c>
      <c r="AG638" s="37">
        <v>90.4</v>
      </c>
      <c r="AH638" s="37">
        <v>9.5</v>
      </c>
      <c r="AI638" s="37">
        <v>8.9</v>
      </c>
      <c r="AJ638" s="37">
        <v>43.6</v>
      </c>
      <c r="AK638" s="37">
        <v>1.1000000000000001</v>
      </c>
      <c r="AL638" s="37">
        <v>15.8</v>
      </c>
      <c r="AM638" s="37">
        <v>118.2</v>
      </c>
      <c r="AN638" s="37">
        <v>13.7</v>
      </c>
      <c r="AO638" s="37">
        <v>1.1000000000000001</v>
      </c>
      <c r="AP638" s="37">
        <v>79.900000000000006</v>
      </c>
      <c r="AQ638" s="37">
        <v>37.799999999999997</v>
      </c>
      <c r="AR638" s="37">
        <v>3.2</v>
      </c>
      <c r="AS638" s="37">
        <v>14.2</v>
      </c>
      <c r="AT638" s="37">
        <v>43.6</v>
      </c>
      <c r="AU638" s="37">
        <v>16.3</v>
      </c>
      <c r="AV638" s="37">
        <v>5.3</v>
      </c>
      <c r="AW638" s="37">
        <v>0</v>
      </c>
      <c r="AX638" s="37">
        <v>22.6</v>
      </c>
      <c r="AY638" s="37">
        <v>3.2</v>
      </c>
      <c r="AZ638" s="37">
        <v>12.1</v>
      </c>
      <c r="BA638" s="37">
        <v>11.6</v>
      </c>
      <c r="BB638" s="37">
        <v>6.8</v>
      </c>
      <c r="BC638" s="37">
        <v>2.1</v>
      </c>
      <c r="BD638" s="37">
        <v>1.1000000000000001</v>
      </c>
      <c r="BE638" s="37">
        <v>17.899999999999999</v>
      </c>
      <c r="BF638" s="37">
        <v>24.2</v>
      </c>
      <c r="BG638" s="37">
        <v>958</v>
      </c>
      <c r="BH638" s="37">
        <v>1000</v>
      </c>
      <c r="BI638" s="37">
        <v>42</v>
      </c>
      <c r="BJ638" s="37">
        <v>4.2</v>
      </c>
    </row>
    <row r="639" spans="1:62" ht="16.2" thickBot="1" x14ac:dyDescent="0.35">
      <c r="A639" s="36" t="s">
        <v>593</v>
      </c>
      <c r="B639" s="37">
        <v>1.1000000000000001</v>
      </c>
      <c r="C639" s="37">
        <v>1.1000000000000001</v>
      </c>
      <c r="D639" s="37">
        <v>4.2</v>
      </c>
      <c r="E639" s="37">
        <v>13.7</v>
      </c>
      <c r="F639" s="37">
        <v>1.1000000000000001</v>
      </c>
      <c r="G639" s="37">
        <v>5.3</v>
      </c>
      <c r="H639" s="37">
        <v>90.4</v>
      </c>
      <c r="I639" s="37">
        <v>9.5</v>
      </c>
      <c r="J639" s="37">
        <v>0</v>
      </c>
      <c r="K639" s="37">
        <v>10.5</v>
      </c>
      <c r="L639" s="37">
        <v>11.6</v>
      </c>
      <c r="M639" s="37">
        <v>19.399999999999999</v>
      </c>
      <c r="N639" s="37">
        <v>1.1000000000000001</v>
      </c>
      <c r="O639" s="37">
        <v>1.1000000000000001</v>
      </c>
      <c r="P639" s="37">
        <v>2.1</v>
      </c>
      <c r="Q639" s="37">
        <v>1.1000000000000001</v>
      </c>
      <c r="R639" s="37">
        <v>8.4</v>
      </c>
      <c r="S639" s="37">
        <v>33.1</v>
      </c>
      <c r="T639" s="37">
        <v>5.3</v>
      </c>
      <c r="U639" s="37">
        <v>16.8</v>
      </c>
      <c r="V639" s="37">
        <v>6.8</v>
      </c>
      <c r="W639" s="37">
        <v>10.5</v>
      </c>
      <c r="X639" s="37">
        <v>7.4</v>
      </c>
      <c r="Y639" s="37">
        <v>2.1</v>
      </c>
      <c r="Z639" s="37">
        <v>13.7</v>
      </c>
      <c r="AA639" s="37">
        <v>2.1</v>
      </c>
      <c r="AB639" s="37">
        <v>2.1</v>
      </c>
      <c r="AC639" s="37">
        <v>12.6</v>
      </c>
      <c r="AD639" s="37">
        <v>4.2</v>
      </c>
      <c r="AE639" s="37">
        <v>67.8</v>
      </c>
      <c r="AF639" s="37">
        <v>1.1000000000000001</v>
      </c>
      <c r="AG639" s="37">
        <v>59.9</v>
      </c>
      <c r="AH639" s="37">
        <v>10.5</v>
      </c>
      <c r="AI639" s="37">
        <v>10</v>
      </c>
      <c r="AJ639" s="37">
        <v>43.6</v>
      </c>
      <c r="AK639" s="37">
        <v>2.1</v>
      </c>
      <c r="AL639" s="37">
        <v>14.7</v>
      </c>
      <c r="AM639" s="37">
        <v>118.2</v>
      </c>
      <c r="AN639" s="37">
        <v>13.7</v>
      </c>
      <c r="AO639" s="37">
        <v>6.3</v>
      </c>
      <c r="AP639" s="37">
        <v>118.2</v>
      </c>
      <c r="AQ639" s="37">
        <v>37.799999999999997</v>
      </c>
      <c r="AR639" s="37">
        <v>1.1000000000000001</v>
      </c>
      <c r="AS639" s="37">
        <v>16.3</v>
      </c>
      <c r="AT639" s="37">
        <v>43.6</v>
      </c>
      <c r="AU639" s="37">
        <v>15.2</v>
      </c>
      <c r="AV639" s="37">
        <v>6.3</v>
      </c>
      <c r="AW639" s="37">
        <v>0</v>
      </c>
      <c r="AX639" s="37">
        <v>11.6</v>
      </c>
      <c r="AY639" s="37">
        <v>4.2</v>
      </c>
      <c r="AZ639" s="37">
        <v>5.3</v>
      </c>
      <c r="BA639" s="37">
        <v>14.7</v>
      </c>
      <c r="BB639" s="37">
        <v>6.8</v>
      </c>
      <c r="BC639" s="37">
        <v>2.1</v>
      </c>
      <c r="BD639" s="37">
        <v>1.1000000000000001</v>
      </c>
      <c r="BE639" s="37">
        <v>20</v>
      </c>
      <c r="BF639" s="37">
        <v>25.2</v>
      </c>
      <c r="BG639" s="37">
        <v>975.3</v>
      </c>
      <c r="BH639" s="37">
        <v>1000</v>
      </c>
      <c r="BI639" s="37">
        <v>24.7</v>
      </c>
      <c r="BJ639" s="37">
        <v>2.4700000000000002</v>
      </c>
    </row>
    <row r="640" spans="1:62" ht="16.2" thickBot="1" x14ac:dyDescent="0.35">
      <c r="A640" s="36" t="s">
        <v>594</v>
      </c>
      <c r="B640" s="37">
        <v>1.1000000000000001</v>
      </c>
      <c r="C640" s="37">
        <v>1.1000000000000001</v>
      </c>
      <c r="D640" s="37">
        <v>3.2</v>
      </c>
      <c r="E640" s="37">
        <v>13.7</v>
      </c>
      <c r="F640" s="37">
        <v>1.1000000000000001</v>
      </c>
      <c r="G640" s="37">
        <v>6.3</v>
      </c>
      <c r="H640" s="37">
        <v>90.4</v>
      </c>
      <c r="I640" s="37">
        <v>9.5</v>
      </c>
      <c r="J640" s="37">
        <v>1.1000000000000001</v>
      </c>
      <c r="K640" s="37">
        <v>10.5</v>
      </c>
      <c r="L640" s="37">
        <v>12.6</v>
      </c>
      <c r="M640" s="37">
        <v>20.5</v>
      </c>
      <c r="N640" s="37">
        <v>1.1000000000000001</v>
      </c>
      <c r="O640" s="37">
        <v>2.1</v>
      </c>
      <c r="P640" s="37">
        <v>2.1</v>
      </c>
      <c r="Q640" s="37">
        <v>1.1000000000000001</v>
      </c>
      <c r="R640" s="37">
        <v>7.4</v>
      </c>
      <c r="S640" s="37">
        <v>33.1</v>
      </c>
      <c r="T640" s="37">
        <v>5.3</v>
      </c>
      <c r="U640" s="37">
        <v>16.8</v>
      </c>
      <c r="V640" s="37">
        <v>6.8</v>
      </c>
      <c r="W640" s="37">
        <v>10.5</v>
      </c>
      <c r="X640" s="37">
        <v>6.3</v>
      </c>
      <c r="Y640" s="37">
        <v>1.1000000000000001</v>
      </c>
      <c r="Z640" s="37">
        <v>13.7</v>
      </c>
      <c r="AA640" s="37">
        <v>2.1</v>
      </c>
      <c r="AB640" s="37">
        <v>2.1</v>
      </c>
      <c r="AC640" s="37">
        <v>11.6</v>
      </c>
      <c r="AD640" s="37">
        <v>5.3</v>
      </c>
      <c r="AE640" s="37">
        <v>67.8</v>
      </c>
      <c r="AF640" s="37">
        <v>1.1000000000000001</v>
      </c>
      <c r="AG640" s="37">
        <v>61.5</v>
      </c>
      <c r="AH640" s="37">
        <v>9.5</v>
      </c>
      <c r="AI640" s="37">
        <v>10</v>
      </c>
      <c r="AJ640" s="37">
        <v>43.6</v>
      </c>
      <c r="AK640" s="37">
        <v>3.2</v>
      </c>
      <c r="AL640" s="37">
        <v>14.7</v>
      </c>
      <c r="AM640" s="37">
        <v>118.2</v>
      </c>
      <c r="AN640" s="37">
        <v>13.7</v>
      </c>
      <c r="AO640" s="37">
        <v>0</v>
      </c>
      <c r="AP640" s="37">
        <v>79.900000000000006</v>
      </c>
      <c r="AQ640" s="37">
        <v>37.799999999999997</v>
      </c>
      <c r="AR640" s="37">
        <v>1.1000000000000001</v>
      </c>
      <c r="AS640" s="37">
        <v>15.2</v>
      </c>
      <c r="AT640" s="37">
        <v>43.6</v>
      </c>
      <c r="AU640" s="37">
        <v>16.3</v>
      </c>
      <c r="AV640" s="37">
        <v>5.3</v>
      </c>
      <c r="AW640" s="37">
        <v>0</v>
      </c>
      <c r="AX640" s="37">
        <v>11.6</v>
      </c>
      <c r="AY640" s="37">
        <v>3.2</v>
      </c>
      <c r="AZ640" s="37">
        <v>11</v>
      </c>
      <c r="BA640" s="37">
        <v>11.6</v>
      </c>
      <c r="BB640" s="37">
        <v>5.3</v>
      </c>
      <c r="BC640" s="37">
        <v>1.1000000000000001</v>
      </c>
      <c r="BD640" s="37">
        <v>1.1000000000000001</v>
      </c>
      <c r="BE640" s="37">
        <v>17.899999999999999</v>
      </c>
      <c r="BF640" s="37">
        <v>33.1</v>
      </c>
      <c r="BG640" s="37">
        <v>937</v>
      </c>
      <c r="BH640" s="37">
        <v>1000</v>
      </c>
      <c r="BI640" s="37">
        <v>63</v>
      </c>
      <c r="BJ640" s="37">
        <v>6.3</v>
      </c>
    </row>
    <row r="641" spans="1:62" ht="16.2" thickBot="1" x14ac:dyDescent="0.35">
      <c r="A641" s="36" t="s">
        <v>595</v>
      </c>
      <c r="B641" s="37">
        <v>1.1000000000000001</v>
      </c>
      <c r="C641" s="37">
        <v>1.1000000000000001</v>
      </c>
      <c r="D641" s="37">
        <v>4.2</v>
      </c>
      <c r="E641" s="37">
        <v>13.7</v>
      </c>
      <c r="F641" s="37">
        <v>0</v>
      </c>
      <c r="G641" s="37">
        <v>3.2</v>
      </c>
      <c r="H641" s="37">
        <v>90.4</v>
      </c>
      <c r="I641" s="37">
        <v>7.4</v>
      </c>
      <c r="J641" s="37">
        <v>0</v>
      </c>
      <c r="K641" s="37">
        <v>10.5</v>
      </c>
      <c r="L641" s="37">
        <v>11.6</v>
      </c>
      <c r="M641" s="37">
        <v>21.5</v>
      </c>
      <c r="N641" s="37">
        <v>1.1000000000000001</v>
      </c>
      <c r="O641" s="37">
        <v>1.1000000000000001</v>
      </c>
      <c r="P641" s="37">
        <v>2.1</v>
      </c>
      <c r="Q641" s="37">
        <v>1.1000000000000001</v>
      </c>
      <c r="R641" s="37">
        <v>6.3</v>
      </c>
      <c r="S641" s="37">
        <v>25.2</v>
      </c>
      <c r="T641" s="37">
        <v>4.2</v>
      </c>
      <c r="U641" s="37">
        <v>16.8</v>
      </c>
      <c r="V641" s="37">
        <v>6.8</v>
      </c>
      <c r="W641" s="37">
        <v>10.5</v>
      </c>
      <c r="X641" s="37">
        <v>7.4</v>
      </c>
      <c r="Y641" s="37">
        <v>1.1000000000000001</v>
      </c>
      <c r="Z641" s="37">
        <v>13.7</v>
      </c>
      <c r="AA641" s="37">
        <v>2.1</v>
      </c>
      <c r="AB641" s="37">
        <v>1.1000000000000001</v>
      </c>
      <c r="AC641" s="37">
        <v>11.6</v>
      </c>
      <c r="AD641" s="37">
        <v>4.2</v>
      </c>
      <c r="AE641" s="37">
        <v>67.8</v>
      </c>
      <c r="AF641" s="37">
        <v>1.1000000000000001</v>
      </c>
      <c r="AG641" s="37">
        <v>61.5</v>
      </c>
      <c r="AH641" s="37">
        <v>2.1</v>
      </c>
      <c r="AI641" s="37">
        <v>8.9</v>
      </c>
      <c r="AJ641" s="37">
        <v>43.6</v>
      </c>
      <c r="AK641" s="37">
        <v>2.1</v>
      </c>
      <c r="AL641" s="37">
        <v>14.7</v>
      </c>
      <c r="AM641" s="37">
        <v>118.2</v>
      </c>
      <c r="AN641" s="37">
        <v>12.6</v>
      </c>
      <c r="AO641" s="37">
        <v>0</v>
      </c>
      <c r="AP641" s="37">
        <v>119.3</v>
      </c>
      <c r="AQ641" s="37">
        <v>37.799999999999997</v>
      </c>
      <c r="AR641" s="37">
        <v>1.1000000000000001</v>
      </c>
      <c r="AS641" s="37">
        <v>14.2</v>
      </c>
      <c r="AT641" s="37">
        <v>48.3</v>
      </c>
      <c r="AU641" s="37">
        <v>15.2</v>
      </c>
      <c r="AV641" s="37">
        <v>5.3</v>
      </c>
      <c r="AW641" s="37">
        <v>1.1000000000000001</v>
      </c>
      <c r="AX641" s="37">
        <v>16.3</v>
      </c>
      <c r="AY641" s="37">
        <v>3.2</v>
      </c>
      <c r="AZ641" s="37">
        <v>5.3</v>
      </c>
      <c r="BA641" s="37">
        <v>8.4</v>
      </c>
      <c r="BB641" s="37">
        <v>6.8</v>
      </c>
      <c r="BC641" s="37">
        <v>0</v>
      </c>
      <c r="BD641" s="37">
        <v>1.1000000000000001</v>
      </c>
      <c r="BE641" s="37">
        <v>17.899999999999999</v>
      </c>
      <c r="BF641" s="37">
        <v>33.1</v>
      </c>
      <c r="BG641" s="37">
        <v>947.5</v>
      </c>
      <c r="BH641" s="37">
        <v>1000</v>
      </c>
      <c r="BI641" s="37">
        <v>52.5</v>
      </c>
      <c r="BJ641" s="37">
        <v>5.25</v>
      </c>
    </row>
    <row r="642" spans="1:62" ht="16.2" thickBot="1" x14ac:dyDescent="0.35">
      <c r="A642" s="36" t="s">
        <v>596</v>
      </c>
      <c r="B642" s="37">
        <v>1.1000000000000001</v>
      </c>
      <c r="C642" s="37">
        <v>2.1</v>
      </c>
      <c r="D642" s="37">
        <v>4.2</v>
      </c>
      <c r="E642" s="37">
        <v>13.7</v>
      </c>
      <c r="F642" s="37">
        <v>2.1</v>
      </c>
      <c r="G642" s="37">
        <v>10.5</v>
      </c>
      <c r="H642" s="37">
        <v>90.4</v>
      </c>
      <c r="I642" s="37">
        <v>9.5</v>
      </c>
      <c r="J642" s="37">
        <v>1.1000000000000001</v>
      </c>
      <c r="K642" s="37">
        <v>11.6</v>
      </c>
      <c r="L642" s="37">
        <v>11.6</v>
      </c>
      <c r="M642" s="37">
        <v>21.5</v>
      </c>
      <c r="N642" s="37">
        <v>1.1000000000000001</v>
      </c>
      <c r="O642" s="37">
        <v>2.1</v>
      </c>
      <c r="P642" s="37">
        <v>2.1</v>
      </c>
      <c r="Q642" s="37">
        <v>1.1000000000000001</v>
      </c>
      <c r="R642" s="37">
        <v>7.4</v>
      </c>
      <c r="S642" s="37">
        <v>33.1</v>
      </c>
      <c r="T642" s="37">
        <v>5.3</v>
      </c>
      <c r="U642" s="37">
        <v>16.8</v>
      </c>
      <c r="V642" s="37">
        <v>6.8</v>
      </c>
      <c r="W642" s="37">
        <v>11.6</v>
      </c>
      <c r="X642" s="37">
        <v>7.4</v>
      </c>
      <c r="Y642" s="37">
        <v>1.1000000000000001</v>
      </c>
      <c r="Z642" s="37">
        <v>13.7</v>
      </c>
      <c r="AA642" s="37">
        <v>2.1</v>
      </c>
      <c r="AB642" s="37">
        <v>2.1</v>
      </c>
      <c r="AC642" s="37">
        <v>12.6</v>
      </c>
      <c r="AD642" s="37">
        <v>5.3</v>
      </c>
      <c r="AE642" s="37">
        <v>67.8</v>
      </c>
      <c r="AF642" s="37">
        <v>1.1000000000000001</v>
      </c>
      <c r="AG642" s="37">
        <v>65.7</v>
      </c>
      <c r="AH642" s="37">
        <v>9.5</v>
      </c>
      <c r="AI642" s="37">
        <v>8.9</v>
      </c>
      <c r="AJ642" s="37">
        <v>43.6</v>
      </c>
      <c r="AK642" s="37">
        <v>3.2</v>
      </c>
      <c r="AL642" s="37">
        <v>15.8</v>
      </c>
      <c r="AM642" s="37">
        <v>118.2</v>
      </c>
      <c r="AN642" s="37">
        <v>13.7</v>
      </c>
      <c r="AO642" s="37">
        <v>1.1000000000000001</v>
      </c>
      <c r="AP642" s="37">
        <v>79.900000000000006</v>
      </c>
      <c r="AQ642" s="37">
        <v>37.799999999999997</v>
      </c>
      <c r="AR642" s="37">
        <v>1.1000000000000001</v>
      </c>
      <c r="AS642" s="37">
        <v>14.2</v>
      </c>
      <c r="AT642" s="37">
        <v>47.3</v>
      </c>
      <c r="AU642" s="37">
        <v>16.3</v>
      </c>
      <c r="AV642" s="37">
        <v>4.2</v>
      </c>
      <c r="AW642" s="37">
        <v>1.1000000000000001</v>
      </c>
      <c r="AX642" s="37">
        <v>11.6</v>
      </c>
      <c r="AY642" s="37">
        <v>2.1</v>
      </c>
      <c r="AZ642" s="37">
        <v>5.3</v>
      </c>
      <c r="BA642" s="37">
        <v>8.4</v>
      </c>
      <c r="BB642" s="37">
        <v>10</v>
      </c>
      <c r="BC642" s="37">
        <v>0</v>
      </c>
      <c r="BD642" s="37">
        <v>11.6</v>
      </c>
      <c r="BE642" s="37">
        <v>16.8</v>
      </c>
      <c r="BF642" s="37">
        <v>35.200000000000003</v>
      </c>
      <c r="BG642" s="37">
        <v>961.7</v>
      </c>
      <c r="BH642" s="37">
        <v>1000</v>
      </c>
      <c r="BI642" s="37">
        <v>38.299999999999997</v>
      </c>
      <c r="BJ642" s="37">
        <v>3.83</v>
      </c>
    </row>
    <row r="643" spans="1:62" ht="16.2" thickBot="1" x14ac:dyDescent="0.35">
      <c r="A643" s="36" t="s">
        <v>597</v>
      </c>
      <c r="B643" s="37">
        <v>1.1000000000000001</v>
      </c>
      <c r="C643" s="37">
        <v>2.1</v>
      </c>
      <c r="D643" s="37">
        <v>3.2</v>
      </c>
      <c r="E643" s="37">
        <v>13.7</v>
      </c>
      <c r="F643" s="37">
        <v>2.1</v>
      </c>
      <c r="G643" s="37">
        <v>8.4</v>
      </c>
      <c r="H643" s="37">
        <v>91.4</v>
      </c>
      <c r="I643" s="37">
        <v>9.5</v>
      </c>
      <c r="J643" s="37">
        <v>1.1000000000000001</v>
      </c>
      <c r="K643" s="37">
        <v>11.6</v>
      </c>
      <c r="L643" s="37">
        <v>11.6</v>
      </c>
      <c r="M643" s="37">
        <v>19.399999999999999</v>
      </c>
      <c r="N643" s="37">
        <v>1.1000000000000001</v>
      </c>
      <c r="O643" s="37">
        <v>2.1</v>
      </c>
      <c r="P643" s="37">
        <v>2.1</v>
      </c>
      <c r="Q643" s="37">
        <v>1.1000000000000001</v>
      </c>
      <c r="R643" s="37">
        <v>8.4</v>
      </c>
      <c r="S643" s="37">
        <v>25.2</v>
      </c>
      <c r="T643" s="37">
        <v>5.3</v>
      </c>
      <c r="U643" s="37">
        <v>17.899999999999999</v>
      </c>
      <c r="V643" s="37">
        <v>5.8</v>
      </c>
      <c r="W643" s="37">
        <v>10.5</v>
      </c>
      <c r="X643" s="37">
        <v>6.3</v>
      </c>
      <c r="Y643" s="37">
        <v>1.1000000000000001</v>
      </c>
      <c r="Z643" s="37">
        <v>12.6</v>
      </c>
      <c r="AA643" s="37">
        <v>2.1</v>
      </c>
      <c r="AB643" s="37">
        <v>2.1</v>
      </c>
      <c r="AC643" s="37">
        <v>11.6</v>
      </c>
      <c r="AD643" s="37">
        <v>4.2</v>
      </c>
      <c r="AE643" s="37">
        <v>67.8</v>
      </c>
      <c r="AF643" s="37">
        <v>1.1000000000000001</v>
      </c>
      <c r="AG643" s="37">
        <v>59.9</v>
      </c>
      <c r="AH643" s="37">
        <v>11.6</v>
      </c>
      <c r="AI643" s="37">
        <v>8.9</v>
      </c>
      <c r="AJ643" s="37">
        <v>43.6</v>
      </c>
      <c r="AK643" s="37">
        <v>3.2</v>
      </c>
      <c r="AL643" s="37">
        <v>14.7</v>
      </c>
      <c r="AM643" s="37">
        <v>118.2</v>
      </c>
      <c r="AN643" s="37">
        <v>13.7</v>
      </c>
      <c r="AO643" s="37">
        <v>0</v>
      </c>
      <c r="AP643" s="37">
        <v>119.3</v>
      </c>
      <c r="AQ643" s="37">
        <v>38.9</v>
      </c>
      <c r="AR643" s="37">
        <v>3.2</v>
      </c>
      <c r="AS643" s="37">
        <v>16.3</v>
      </c>
      <c r="AT643" s="37">
        <v>43.6</v>
      </c>
      <c r="AU643" s="37">
        <v>16.3</v>
      </c>
      <c r="AV643" s="37">
        <v>5.3</v>
      </c>
      <c r="AW643" s="37">
        <v>0</v>
      </c>
      <c r="AX643" s="37">
        <v>22.6</v>
      </c>
      <c r="AY643" s="37">
        <v>1.1000000000000001</v>
      </c>
      <c r="AZ643" s="37">
        <v>5.3</v>
      </c>
      <c r="BA643" s="37">
        <v>9.5</v>
      </c>
      <c r="BB643" s="37">
        <v>8.9</v>
      </c>
      <c r="BC643" s="37">
        <v>0</v>
      </c>
      <c r="BD643" s="37">
        <v>11.6</v>
      </c>
      <c r="BE643" s="37">
        <v>23.1</v>
      </c>
      <c r="BF643" s="37">
        <v>33.1</v>
      </c>
      <c r="BG643" s="37">
        <v>994.8</v>
      </c>
      <c r="BH643" s="37">
        <v>1000</v>
      </c>
      <c r="BI643" s="37">
        <v>5.2</v>
      </c>
      <c r="BJ643" s="37">
        <v>0.52</v>
      </c>
    </row>
    <row r="644" spans="1:62" ht="16.2" thickBot="1" x14ac:dyDescent="0.35">
      <c r="A644" s="36" t="s">
        <v>598</v>
      </c>
      <c r="B644" s="37">
        <v>4.2</v>
      </c>
      <c r="C644" s="37">
        <v>1.1000000000000001</v>
      </c>
      <c r="D644" s="37">
        <v>9.5</v>
      </c>
      <c r="E644" s="37">
        <v>13.7</v>
      </c>
      <c r="F644" s="37">
        <v>0</v>
      </c>
      <c r="G644" s="37">
        <v>4.2</v>
      </c>
      <c r="H644" s="37">
        <v>90.4</v>
      </c>
      <c r="I644" s="37">
        <v>6.3</v>
      </c>
      <c r="J644" s="37">
        <v>0</v>
      </c>
      <c r="K644" s="37">
        <v>9.5</v>
      </c>
      <c r="L644" s="37">
        <v>10.5</v>
      </c>
      <c r="M644" s="37">
        <v>19.399999999999999</v>
      </c>
      <c r="N644" s="37">
        <v>1.1000000000000001</v>
      </c>
      <c r="O644" s="37">
        <v>0</v>
      </c>
      <c r="P644" s="37">
        <v>1.1000000000000001</v>
      </c>
      <c r="Q644" s="37">
        <v>2.1</v>
      </c>
      <c r="R644" s="37">
        <v>7.4</v>
      </c>
      <c r="S644" s="37">
        <v>25.2</v>
      </c>
      <c r="T644" s="37">
        <v>5.3</v>
      </c>
      <c r="U644" s="37">
        <v>15.8</v>
      </c>
      <c r="V644" s="37">
        <v>5.8</v>
      </c>
      <c r="W644" s="37">
        <v>9.5</v>
      </c>
      <c r="X644" s="37">
        <v>7.4</v>
      </c>
      <c r="Y644" s="37">
        <v>2.1</v>
      </c>
      <c r="Z644" s="37">
        <v>11.6</v>
      </c>
      <c r="AA644" s="37">
        <v>1.1000000000000001</v>
      </c>
      <c r="AB644" s="37">
        <v>0</v>
      </c>
      <c r="AC644" s="37">
        <v>11.6</v>
      </c>
      <c r="AD644" s="37">
        <v>4.2</v>
      </c>
      <c r="AE644" s="37">
        <v>67.8</v>
      </c>
      <c r="AF644" s="37">
        <v>1.1000000000000001</v>
      </c>
      <c r="AG644" s="37">
        <v>61.5</v>
      </c>
      <c r="AH644" s="37">
        <v>10.5</v>
      </c>
      <c r="AI644" s="37">
        <v>8.9</v>
      </c>
      <c r="AJ644" s="37">
        <v>28.9</v>
      </c>
      <c r="AK644" s="37">
        <v>1.1000000000000001</v>
      </c>
      <c r="AL644" s="37">
        <v>15.8</v>
      </c>
      <c r="AM644" s="37">
        <v>122.4</v>
      </c>
      <c r="AN644" s="37">
        <v>12.6</v>
      </c>
      <c r="AO644" s="37">
        <v>1.1000000000000001</v>
      </c>
      <c r="AP644" s="37">
        <v>118.2</v>
      </c>
      <c r="AQ644" s="37">
        <v>38.9</v>
      </c>
      <c r="AR644" s="37">
        <v>2.1</v>
      </c>
      <c r="AS644" s="37">
        <v>14.2</v>
      </c>
      <c r="AT644" s="37">
        <v>43.6</v>
      </c>
      <c r="AU644" s="37">
        <v>15.2</v>
      </c>
      <c r="AV644" s="37">
        <v>6.3</v>
      </c>
      <c r="AW644" s="37">
        <v>0</v>
      </c>
      <c r="AX644" s="37">
        <v>12.6</v>
      </c>
      <c r="AY644" s="37">
        <v>2.1</v>
      </c>
      <c r="AZ644" s="37">
        <v>11</v>
      </c>
      <c r="BA644" s="37">
        <v>13.7</v>
      </c>
      <c r="BB644" s="37">
        <v>5.3</v>
      </c>
      <c r="BC644" s="37">
        <v>6.3</v>
      </c>
      <c r="BD644" s="37">
        <v>11.6</v>
      </c>
      <c r="BE644" s="37">
        <v>17.899999999999999</v>
      </c>
      <c r="BF644" s="37">
        <v>25.2</v>
      </c>
      <c r="BG644" s="37">
        <v>955.4</v>
      </c>
      <c r="BH644" s="37">
        <v>1000</v>
      </c>
      <c r="BI644" s="37">
        <v>44.6</v>
      </c>
      <c r="BJ644" s="37">
        <v>4.46</v>
      </c>
    </row>
    <row r="645" spans="1:62" ht="16.2" thickBot="1" x14ac:dyDescent="0.35">
      <c r="A645" s="36" t="s">
        <v>599</v>
      </c>
      <c r="B645" s="37">
        <v>1.1000000000000001</v>
      </c>
      <c r="C645" s="37">
        <v>2.1</v>
      </c>
      <c r="D645" s="37">
        <v>3.2</v>
      </c>
      <c r="E645" s="37">
        <v>13.7</v>
      </c>
      <c r="F645" s="37">
        <v>2.1</v>
      </c>
      <c r="G645" s="37">
        <v>11.6</v>
      </c>
      <c r="H645" s="37">
        <v>92.5</v>
      </c>
      <c r="I645" s="37">
        <v>9.5</v>
      </c>
      <c r="J645" s="37">
        <v>2.1</v>
      </c>
      <c r="K645" s="37">
        <v>10.5</v>
      </c>
      <c r="L645" s="37">
        <v>10.5</v>
      </c>
      <c r="M645" s="37">
        <v>19.399999999999999</v>
      </c>
      <c r="N645" s="37">
        <v>1.1000000000000001</v>
      </c>
      <c r="O645" s="37">
        <v>3.2</v>
      </c>
      <c r="P645" s="37">
        <v>2.1</v>
      </c>
      <c r="Q645" s="37">
        <v>2.1</v>
      </c>
      <c r="R645" s="37">
        <v>7.4</v>
      </c>
      <c r="S645" s="37">
        <v>33.1</v>
      </c>
      <c r="T645" s="37">
        <v>5.3</v>
      </c>
      <c r="U645" s="37">
        <v>16.8</v>
      </c>
      <c r="V645" s="37">
        <v>5.8</v>
      </c>
      <c r="W645" s="37">
        <v>10.5</v>
      </c>
      <c r="X645" s="37">
        <v>5.3</v>
      </c>
      <c r="Y645" s="37">
        <v>2.1</v>
      </c>
      <c r="Z645" s="37">
        <v>11.6</v>
      </c>
      <c r="AA645" s="37">
        <v>1.1000000000000001</v>
      </c>
      <c r="AB645" s="37">
        <v>2.1</v>
      </c>
      <c r="AC645" s="37">
        <v>10.5</v>
      </c>
      <c r="AD645" s="37">
        <v>5.3</v>
      </c>
      <c r="AE645" s="37">
        <v>95.1</v>
      </c>
      <c r="AF645" s="37">
        <v>1.1000000000000001</v>
      </c>
      <c r="AG645" s="37">
        <v>61.5</v>
      </c>
      <c r="AH645" s="37">
        <v>12.6</v>
      </c>
      <c r="AI645" s="37">
        <v>10</v>
      </c>
      <c r="AJ645" s="37">
        <v>43.6</v>
      </c>
      <c r="AK645" s="37">
        <v>3.2</v>
      </c>
      <c r="AL645" s="37">
        <v>14.7</v>
      </c>
      <c r="AM645" s="37">
        <v>120.3</v>
      </c>
      <c r="AN645" s="37">
        <v>15.8</v>
      </c>
      <c r="AO645" s="37">
        <v>2.1</v>
      </c>
      <c r="AP645" s="37">
        <v>119.3</v>
      </c>
      <c r="AQ645" s="37">
        <v>38.9</v>
      </c>
      <c r="AR645" s="37">
        <v>1.1000000000000001</v>
      </c>
      <c r="AS645" s="37">
        <v>24.7</v>
      </c>
      <c r="AT645" s="37">
        <v>50.4</v>
      </c>
      <c r="AU645" s="37">
        <v>15.2</v>
      </c>
      <c r="AV645" s="37">
        <v>5.3</v>
      </c>
      <c r="AW645" s="37">
        <v>0</v>
      </c>
      <c r="AX645" s="37">
        <v>22.6</v>
      </c>
      <c r="AY645" s="37">
        <v>2.1</v>
      </c>
      <c r="AZ645" s="37">
        <v>11</v>
      </c>
      <c r="BA645" s="37">
        <v>14.7</v>
      </c>
      <c r="BB645" s="37">
        <v>6.8</v>
      </c>
      <c r="BC645" s="37">
        <v>2.1</v>
      </c>
      <c r="BD645" s="37">
        <v>1.1000000000000001</v>
      </c>
      <c r="BE645" s="37">
        <v>21</v>
      </c>
      <c r="BF645" s="37">
        <v>34.200000000000003</v>
      </c>
      <c r="BG645" s="37">
        <v>1053.5999999999999</v>
      </c>
      <c r="BH645" s="37">
        <v>1000</v>
      </c>
      <c r="BI645" s="37">
        <v>-53.6</v>
      </c>
      <c r="BJ645" s="37">
        <v>-5.36</v>
      </c>
    </row>
    <row r="646" spans="1:62" ht="16.2" thickBot="1" x14ac:dyDescent="0.35">
      <c r="A646" s="36" t="s">
        <v>600</v>
      </c>
      <c r="B646" s="37">
        <v>6.3</v>
      </c>
      <c r="C646" s="37">
        <v>3.2</v>
      </c>
      <c r="D646" s="37">
        <v>1.1000000000000001</v>
      </c>
      <c r="E646" s="37">
        <v>15.8</v>
      </c>
      <c r="F646" s="37">
        <v>11.6</v>
      </c>
      <c r="G646" s="37">
        <v>15.8</v>
      </c>
      <c r="H646" s="37">
        <v>89.3</v>
      </c>
      <c r="I646" s="37">
        <v>13.7</v>
      </c>
      <c r="J646" s="37">
        <v>6.3</v>
      </c>
      <c r="K646" s="37">
        <v>15.8</v>
      </c>
      <c r="L646" s="37">
        <v>14.7</v>
      </c>
      <c r="M646" s="37">
        <v>22.6</v>
      </c>
      <c r="N646" s="37">
        <v>3.2</v>
      </c>
      <c r="O646" s="37">
        <v>5.3</v>
      </c>
      <c r="P646" s="37">
        <v>2.1</v>
      </c>
      <c r="Q646" s="37">
        <v>1.1000000000000001</v>
      </c>
      <c r="R646" s="37">
        <v>13.7</v>
      </c>
      <c r="S646" s="37">
        <v>25.2</v>
      </c>
      <c r="T646" s="37">
        <v>3.2</v>
      </c>
      <c r="U646" s="37">
        <v>18.899999999999999</v>
      </c>
      <c r="V646" s="37">
        <v>12.1</v>
      </c>
      <c r="W646" s="37">
        <v>11.6</v>
      </c>
      <c r="X646" s="37">
        <v>3.2</v>
      </c>
      <c r="Y646" s="37">
        <v>2.1</v>
      </c>
      <c r="Z646" s="37">
        <v>10.5</v>
      </c>
      <c r="AA646" s="37">
        <v>1.1000000000000001</v>
      </c>
      <c r="AB646" s="37">
        <v>10.5</v>
      </c>
      <c r="AC646" s="37">
        <v>13.7</v>
      </c>
      <c r="AD646" s="37">
        <v>30</v>
      </c>
      <c r="AE646" s="37">
        <v>66.7</v>
      </c>
      <c r="AF646" s="37">
        <v>4.2</v>
      </c>
      <c r="AG646" s="37">
        <v>59.9</v>
      </c>
      <c r="AH646" s="37">
        <v>15.8</v>
      </c>
      <c r="AI646" s="37">
        <v>10</v>
      </c>
      <c r="AJ646" s="37">
        <v>44.7</v>
      </c>
      <c r="AK646" s="37">
        <v>11.6</v>
      </c>
      <c r="AL646" s="37">
        <v>14.7</v>
      </c>
      <c r="AM646" s="37">
        <v>121.4</v>
      </c>
      <c r="AN646" s="37">
        <v>15.8</v>
      </c>
      <c r="AO646" s="37">
        <v>4.2</v>
      </c>
      <c r="AP646" s="37">
        <v>119.3</v>
      </c>
      <c r="AQ646" s="37">
        <v>43.1</v>
      </c>
      <c r="AR646" s="37">
        <v>2.1</v>
      </c>
      <c r="AS646" s="37">
        <v>15.2</v>
      </c>
      <c r="AT646" s="37">
        <v>50.4</v>
      </c>
      <c r="AU646" s="37">
        <v>19.399999999999999</v>
      </c>
      <c r="AV646" s="37">
        <v>11.6</v>
      </c>
      <c r="AW646" s="37">
        <v>4.2</v>
      </c>
      <c r="AX646" s="37">
        <v>25.2</v>
      </c>
      <c r="AY646" s="37">
        <v>3.2</v>
      </c>
      <c r="AZ646" s="37">
        <v>19.399999999999999</v>
      </c>
      <c r="BA646" s="37">
        <v>14.7</v>
      </c>
      <c r="BB646" s="37">
        <v>12.1</v>
      </c>
      <c r="BC646" s="37">
        <v>6.3</v>
      </c>
      <c r="BD646" s="37">
        <v>26.8</v>
      </c>
      <c r="BE646" s="37">
        <v>12.1</v>
      </c>
      <c r="BF646" s="37">
        <v>34.200000000000003</v>
      </c>
      <c r="BG646" s="37">
        <v>1171.4000000000001</v>
      </c>
      <c r="BH646" s="37">
        <v>1000</v>
      </c>
      <c r="BI646" s="37">
        <v>-171.4</v>
      </c>
      <c r="BJ646" s="37">
        <v>-17.14</v>
      </c>
    </row>
    <row r="647" spans="1:62" ht="16.2" thickBot="1" x14ac:dyDescent="0.35">
      <c r="A647" s="36" t="s">
        <v>601</v>
      </c>
      <c r="B647" s="37">
        <v>1.1000000000000001</v>
      </c>
      <c r="C647" s="37">
        <v>3.2</v>
      </c>
      <c r="D647" s="37">
        <v>1.1000000000000001</v>
      </c>
      <c r="E647" s="37">
        <v>15.8</v>
      </c>
      <c r="F647" s="37">
        <v>4.2</v>
      </c>
      <c r="G647" s="37">
        <v>14.7</v>
      </c>
      <c r="H647" s="37">
        <v>89.3</v>
      </c>
      <c r="I647" s="37">
        <v>7.4</v>
      </c>
      <c r="J647" s="37">
        <v>4.2</v>
      </c>
      <c r="K647" s="37">
        <v>14.7</v>
      </c>
      <c r="L647" s="37">
        <v>12.6</v>
      </c>
      <c r="M647" s="37">
        <v>18.399999999999999</v>
      </c>
      <c r="N647" s="37">
        <v>2.1</v>
      </c>
      <c r="O647" s="37">
        <v>2.1</v>
      </c>
      <c r="P647" s="37">
        <v>1.1000000000000001</v>
      </c>
      <c r="Q647" s="37">
        <v>1.1000000000000001</v>
      </c>
      <c r="R647" s="37">
        <v>6.3</v>
      </c>
      <c r="S647" s="37">
        <v>25.2</v>
      </c>
      <c r="T647" s="37">
        <v>3.2</v>
      </c>
      <c r="U647" s="37">
        <v>17.899999999999999</v>
      </c>
      <c r="V647" s="37">
        <v>12.1</v>
      </c>
      <c r="W647" s="37">
        <v>4.2</v>
      </c>
      <c r="X647" s="37">
        <v>1.1000000000000001</v>
      </c>
      <c r="Y647" s="37">
        <v>0</v>
      </c>
      <c r="Z647" s="37">
        <v>8.4</v>
      </c>
      <c r="AA647" s="37">
        <v>0</v>
      </c>
      <c r="AB647" s="37">
        <v>3.2</v>
      </c>
      <c r="AC647" s="37">
        <v>9.5</v>
      </c>
      <c r="AD647" s="37">
        <v>9.5</v>
      </c>
      <c r="AE647" s="37">
        <v>66.7</v>
      </c>
      <c r="AF647" s="37">
        <v>3.2</v>
      </c>
      <c r="AG647" s="37">
        <v>58.9</v>
      </c>
      <c r="AH647" s="37">
        <v>16.8</v>
      </c>
      <c r="AI647" s="37">
        <v>12.1</v>
      </c>
      <c r="AJ647" s="37">
        <v>43.6</v>
      </c>
      <c r="AK647" s="37">
        <v>8.4</v>
      </c>
      <c r="AL647" s="37">
        <v>13.7</v>
      </c>
      <c r="AM647" s="37">
        <v>123.5</v>
      </c>
      <c r="AN647" s="37">
        <v>15.8</v>
      </c>
      <c r="AO647" s="37">
        <v>8.4</v>
      </c>
      <c r="AP647" s="37">
        <v>119.3</v>
      </c>
      <c r="AQ647" s="37">
        <v>43.1</v>
      </c>
      <c r="AR647" s="37">
        <v>0</v>
      </c>
      <c r="AS647" s="37">
        <v>0</v>
      </c>
      <c r="AT647" s="37">
        <v>49.4</v>
      </c>
      <c r="AU647" s="37">
        <v>17.3</v>
      </c>
      <c r="AV647" s="37">
        <v>11.6</v>
      </c>
      <c r="AW647" s="37">
        <v>1.1000000000000001</v>
      </c>
      <c r="AX647" s="37">
        <v>12.6</v>
      </c>
      <c r="AY647" s="37">
        <v>0</v>
      </c>
      <c r="AZ647" s="37">
        <v>17.3</v>
      </c>
      <c r="BA647" s="37">
        <v>13.7</v>
      </c>
      <c r="BB647" s="37">
        <v>12.1</v>
      </c>
      <c r="BC647" s="37">
        <v>1.1000000000000001</v>
      </c>
      <c r="BD647" s="37">
        <v>14.7</v>
      </c>
      <c r="BE647" s="37">
        <v>3.2</v>
      </c>
      <c r="BF647" s="37">
        <v>25.2</v>
      </c>
      <c r="BG647" s="37">
        <v>1005.8</v>
      </c>
      <c r="BH647" s="37">
        <v>1000</v>
      </c>
      <c r="BI647" s="37">
        <v>-5.8</v>
      </c>
      <c r="BJ647" s="37">
        <v>-0.57999999999999996</v>
      </c>
    </row>
    <row r="648" spans="1:62" ht="16.2" thickBot="1" x14ac:dyDescent="0.35">
      <c r="A648" s="36" t="s">
        <v>602</v>
      </c>
      <c r="B648" s="37">
        <v>3.2</v>
      </c>
      <c r="C648" s="37">
        <v>4.2</v>
      </c>
      <c r="D648" s="37">
        <v>1.1000000000000001</v>
      </c>
      <c r="E648" s="37">
        <v>15.8</v>
      </c>
      <c r="F648" s="37">
        <v>6.3</v>
      </c>
      <c r="G648" s="37">
        <v>14.7</v>
      </c>
      <c r="H648" s="37">
        <v>88.3</v>
      </c>
      <c r="I648" s="37">
        <v>7.4</v>
      </c>
      <c r="J648" s="37">
        <v>4.2</v>
      </c>
      <c r="K648" s="37">
        <v>15.8</v>
      </c>
      <c r="L648" s="37">
        <v>12.6</v>
      </c>
      <c r="M648" s="37">
        <v>16.3</v>
      </c>
      <c r="N648" s="37">
        <v>1.1000000000000001</v>
      </c>
      <c r="O648" s="37">
        <v>3.2</v>
      </c>
      <c r="P648" s="37">
        <v>0</v>
      </c>
      <c r="Q648" s="37">
        <v>1.1000000000000001</v>
      </c>
      <c r="R648" s="37">
        <v>6.3</v>
      </c>
      <c r="S648" s="37">
        <v>21</v>
      </c>
      <c r="T648" s="37">
        <v>0</v>
      </c>
      <c r="U648" s="37">
        <v>18.899999999999999</v>
      </c>
      <c r="V648" s="37">
        <v>18.399999999999999</v>
      </c>
      <c r="W648" s="37">
        <v>5.3</v>
      </c>
      <c r="X648" s="37">
        <v>0</v>
      </c>
      <c r="Y648" s="37">
        <v>0</v>
      </c>
      <c r="Z648" s="37">
        <v>8.4</v>
      </c>
      <c r="AA648" s="37">
        <v>0</v>
      </c>
      <c r="AB648" s="37">
        <v>6.3</v>
      </c>
      <c r="AC648" s="37">
        <v>9.5</v>
      </c>
      <c r="AD648" s="37">
        <v>9.5</v>
      </c>
      <c r="AE648" s="37">
        <v>59.9</v>
      </c>
      <c r="AF648" s="37">
        <v>2.1</v>
      </c>
      <c r="AG648" s="37">
        <v>63.6</v>
      </c>
      <c r="AH648" s="37">
        <v>13.7</v>
      </c>
      <c r="AI648" s="37">
        <v>0</v>
      </c>
      <c r="AJ648" s="37">
        <v>44.7</v>
      </c>
      <c r="AK648" s="37">
        <v>8.4</v>
      </c>
      <c r="AL648" s="37">
        <v>13.7</v>
      </c>
      <c r="AM648" s="37">
        <v>116.1</v>
      </c>
      <c r="AN648" s="37">
        <v>13.7</v>
      </c>
      <c r="AO648" s="37">
        <v>1.1000000000000001</v>
      </c>
      <c r="AP648" s="37">
        <v>118.2</v>
      </c>
      <c r="AQ648" s="37">
        <v>42</v>
      </c>
      <c r="AR648" s="37">
        <v>0</v>
      </c>
      <c r="AS648" s="37">
        <v>15.2</v>
      </c>
      <c r="AT648" s="37">
        <v>50.4</v>
      </c>
      <c r="AU648" s="37">
        <v>18.399999999999999</v>
      </c>
      <c r="AV648" s="37">
        <v>10.5</v>
      </c>
      <c r="AW648" s="37">
        <v>1.1000000000000001</v>
      </c>
      <c r="AX648" s="37">
        <v>22.6</v>
      </c>
      <c r="AY648" s="37">
        <v>0</v>
      </c>
      <c r="AZ648" s="37">
        <v>17.3</v>
      </c>
      <c r="BA648" s="37">
        <v>10.5</v>
      </c>
      <c r="BB648" s="37">
        <v>13.1</v>
      </c>
      <c r="BC648" s="37">
        <v>2.1</v>
      </c>
      <c r="BD648" s="37">
        <v>25.7</v>
      </c>
      <c r="BE648" s="37">
        <v>2.1</v>
      </c>
      <c r="BF648" s="37">
        <v>25.2</v>
      </c>
      <c r="BG648" s="37">
        <v>1010</v>
      </c>
      <c r="BH648" s="37">
        <v>1000</v>
      </c>
      <c r="BI648" s="37">
        <v>-10</v>
      </c>
      <c r="BJ648" s="37">
        <v>-1</v>
      </c>
    </row>
    <row r="649" spans="1:62" ht="16.2" thickBot="1" x14ac:dyDescent="0.35">
      <c r="A649" s="36" t="s">
        <v>603</v>
      </c>
      <c r="B649" s="37">
        <v>2.1</v>
      </c>
      <c r="C649" s="37">
        <v>0</v>
      </c>
      <c r="D649" s="37">
        <v>1.1000000000000001</v>
      </c>
      <c r="E649" s="37">
        <v>14.7</v>
      </c>
      <c r="F649" s="37">
        <v>1.1000000000000001</v>
      </c>
      <c r="G649" s="37">
        <v>7.4</v>
      </c>
      <c r="H649" s="37">
        <v>88.3</v>
      </c>
      <c r="I649" s="37">
        <v>7.4</v>
      </c>
      <c r="J649" s="37">
        <v>1.1000000000000001</v>
      </c>
      <c r="K649" s="37">
        <v>12.6</v>
      </c>
      <c r="L649" s="37">
        <v>12.6</v>
      </c>
      <c r="M649" s="37">
        <v>16.3</v>
      </c>
      <c r="N649" s="37">
        <v>0</v>
      </c>
      <c r="O649" s="37">
        <v>0</v>
      </c>
      <c r="P649" s="37">
        <v>0</v>
      </c>
      <c r="Q649" s="37">
        <v>0</v>
      </c>
      <c r="R649" s="37">
        <v>6.3</v>
      </c>
      <c r="S649" s="37">
        <v>25.2</v>
      </c>
      <c r="T649" s="37">
        <v>0</v>
      </c>
      <c r="U649" s="37">
        <v>17.899999999999999</v>
      </c>
      <c r="V649" s="37">
        <v>7.9</v>
      </c>
      <c r="W649" s="37">
        <v>4.2</v>
      </c>
      <c r="X649" s="37">
        <v>0</v>
      </c>
      <c r="Y649" s="37">
        <v>0</v>
      </c>
      <c r="Z649" s="37">
        <v>8.4</v>
      </c>
      <c r="AA649" s="37">
        <v>0</v>
      </c>
      <c r="AB649" s="37">
        <v>1.1000000000000001</v>
      </c>
      <c r="AC649" s="37">
        <v>9.5</v>
      </c>
      <c r="AD649" s="37">
        <v>8.4</v>
      </c>
      <c r="AE649" s="37">
        <v>59.9</v>
      </c>
      <c r="AF649" s="37">
        <v>2.1</v>
      </c>
      <c r="AG649" s="37">
        <v>59.9</v>
      </c>
      <c r="AH649" s="37">
        <v>9.5</v>
      </c>
      <c r="AI649" s="37">
        <v>8.9</v>
      </c>
      <c r="AJ649" s="37">
        <v>43.6</v>
      </c>
      <c r="AK649" s="37">
        <v>5.3</v>
      </c>
      <c r="AL649" s="37">
        <v>12.6</v>
      </c>
      <c r="AM649" s="37">
        <v>116.1</v>
      </c>
      <c r="AN649" s="37">
        <v>14.7</v>
      </c>
      <c r="AO649" s="37">
        <v>1.1000000000000001</v>
      </c>
      <c r="AP649" s="37">
        <v>118.2</v>
      </c>
      <c r="AQ649" s="37">
        <v>42</v>
      </c>
      <c r="AR649" s="37">
        <v>1.1000000000000001</v>
      </c>
      <c r="AS649" s="37">
        <v>0</v>
      </c>
      <c r="AT649" s="37">
        <v>48.3</v>
      </c>
      <c r="AU649" s="37">
        <v>17.3</v>
      </c>
      <c r="AV649" s="37">
        <v>7.4</v>
      </c>
      <c r="AW649" s="37">
        <v>1.1000000000000001</v>
      </c>
      <c r="AX649" s="37">
        <v>25.2</v>
      </c>
      <c r="AY649" s="37">
        <v>0</v>
      </c>
      <c r="AZ649" s="37">
        <v>17.3</v>
      </c>
      <c r="BA649" s="37">
        <v>10.5</v>
      </c>
      <c r="BB649" s="37">
        <v>8.9</v>
      </c>
      <c r="BC649" s="37">
        <v>1.1000000000000001</v>
      </c>
      <c r="BD649" s="37">
        <v>14.7</v>
      </c>
      <c r="BE649" s="37">
        <v>2.1</v>
      </c>
      <c r="BF649" s="37">
        <v>25.2</v>
      </c>
      <c r="BG649" s="37">
        <v>927.5</v>
      </c>
      <c r="BH649" s="37">
        <v>1000</v>
      </c>
      <c r="BI649" s="37">
        <v>72.5</v>
      </c>
      <c r="BJ649" s="37">
        <v>7.25</v>
      </c>
    </row>
    <row r="650" spans="1:62" ht="16.2" thickBot="1" x14ac:dyDescent="0.35">
      <c r="A650" s="36" t="s">
        <v>604</v>
      </c>
      <c r="B650" s="37">
        <v>2.1</v>
      </c>
      <c r="C650" s="37">
        <v>0</v>
      </c>
      <c r="D650" s="37">
        <v>0</v>
      </c>
      <c r="E650" s="37">
        <v>15.8</v>
      </c>
      <c r="F650" s="37">
        <v>4.2</v>
      </c>
      <c r="G650" s="37">
        <v>9.5</v>
      </c>
      <c r="H650" s="37">
        <v>88.3</v>
      </c>
      <c r="I650" s="37">
        <v>9.5</v>
      </c>
      <c r="J650" s="37">
        <v>2.1</v>
      </c>
      <c r="K650" s="37">
        <v>14.7</v>
      </c>
      <c r="L650" s="37">
        <v>12.6</v>
      </c>
      <c r="M650" s="37">
        <v>18.399999999999999</v>
      </c>
      <c r="N650" s="37">
        <v>1.1000000000000001</v>
      </c>
      <c r="O650" s="37">
        <v>2.1</v>
      </c>
      <c r="P650" s="37">
        <v>1.1000000000000001</v>
      </c>
      <c r="Q650" s="37">
        <v>0</v>
      </c>
      <c r="R650" s="37">
        <v>8.4</v>
      </c>
      <c r="S650" s="37">
        <v>25.2</v>
      </c>
      <c r="T650" s="37">
        <v>2.1</v>
      </c>
      <c r="U650" s="37">
        <v>18.899999999999999</v>
      </c>
      <c r="V650" s="37">
        <v>8.9</v>
      </c>
      <c r="W650" s="37">
        <v>7.4</v>
      </c>
      <c r="X650" s="37">
        <v>0</v>
      </c>
      <c r="Y650" s="37">
        <v>0</v>
      </c>
      <c r="Z650" s="37">
        <v>9.5</v>
      </c>
      <c r="AA650" s="37">
        <v>0</v>
      </c>
      <c r="AB650" s="37">
        <v>5.3</v>
      </c>
      <c r="AC650" s="37">
        <v>9.5</v>
      </c>
      <c r="AD650" s="37">
        <v>7.4</v>
      </c>
      <c r="AE650" s="37">
        <v>59.9</v>
      </c>
      <c r="AF650" s="37">
        <v>3.2</v>
      </c>
      <c r="AG650" s="37">
        <v>57.8</v>
      </c>
      <c r="AH650" s="37">
        <v>9.5</v>
      </c>
      <c r="AI650" s="37">
        <v>0</v>
      </c>
      <c r="AJ650" s="37">
        <v>44.7</v>
      </c>
      <c r="AK650" s="37">
        <v>8.4</v>
      </c>
      <c r="AL650" s="37">
        <v>13.7</v>
      </c>
      <c r="AM650" s="37">
        <v>119.3</v>
      </c>
      <c r="AN650" s="37">
        <v>15.8</v>
      </c>
      <c r="AO650" s="37">
        <v>1.1000000000000001</v>
      </c>
      <c r="AP650" s="37">
        <v>118.2</v>
      </c>
      <c r="AQ650" s="37">
        <v>42</v>
      </c>
      <c r="AR650" s="37">
        <v>2.1</v>
      </c>
      <c r="AS650" s="37">
        <v>13.1</v>
      </c>
      <c r="AT650" s="37">
        <v>48.3</v>
      </c>
      <c r="AU650" s="37">
        <v>17.3</v>
      </c>
      <c r="AV650" s="37">
        <v>10.5</v>
      </c>
      <c r="AW650" s="37">
        <v>2.1</v>
      </c>
      <c r="AX650" s="37">
        <v>25.2</v>
      </c>
      <c r="AY650" s="37">
        <v>1.1000000000000001</v>
      </c>
      <c r="AZ650" s="37">
        <v>17.3</v>
      </c>
      <c r="BA650" s="37">
        <v>10.5</v>
      </c>
      <c r="BB650" s="37">
        <v>8.9</v>
      </c>
      <c r="BC650" s="37">
        <v>1.1000000000000001</v>
      </c>
      <c r="BD650" s="37">
        <v>14.7</v>
      </c>
      <c r="BE650" s="37">
        <v>2.1</v>
      </c>
      <c r="BF650" s="37">
        <v>25.2</v>
      </c>
      <c r="BG650" s="37">
        <v>976.9</v>
      </c>
      <c r="BH650" s="37">
        <v>1000</v>
      </c>
      <c r="BI650" s="37">
        <v>23.1</v>
      </c>
      <c r="BJ650" s="37">
        <v>2.31</v>
      </c>
    </row>
    <row r="651" spans="1:62" ht="16.2" thickBot="1" x14ac:dyDescent="0.35">
      <c r="A651" s="36" t="s">
        <v>605</v>
      </c>
      <c r="B651" s="37">
        <v>9.5</v>
      </c>
      <c r="C651" s="37">
        <v>2.1</v>
      </c>
      <c r="D651" s="37">
        <v>1.1000000000000001</v>
      </c>
      <c r="E651" s="37">
        <v>15.8</v>
      </c>
      <c r="F651" s="37">
        <v>15.8</v>
      </c>
      <c r="G651" s="37">
        <v>13.7</v>
      </c>
      <c r="H651" s="37">
        <v>90.4</v>
      </c>
      <c r="I651" s="37">
        <v>15.8</v>
      </c>
      <c r="J651" s="37">
        <v>15.8</v>
      </c>
      <c r="K651" s="37">
        <v>15.8</v>
      </c>
      <c r="L651" s="37">
        <v>15.8</v>
      </c>
      <c r="M651" s="37">
        <v>23.6</v>
      </c>
      <c r="N651" s="37">
        <v>1.1000000000000001</v>
      </c>
      <c r="O651" s="37">
        <v>11.6</v>
      </c>
      <c r="P651" s="37">
        <v>10.5</v>
      </c>
      <c r="Q651" s="37">
        <v>1.1000000000000001</v>
      </c>
      <c r="R651" s="37">
        <v>15.8</v>
      </c>
      <c r="S651" s="37">
        <v>25.2</v>
      </c>
      <c r="T651" s="37">
        <v>3.2</v>
      </c>
      <c r="U651" s="37">
        <v>18.899999999999999</v>
      </c>
      <c r="V651" s="37">
        <v>13.1</v>
      </c>
      <c r="W651" s="37">
        <v>15.8</v>
      </c>
      <c r="X651" s="37">
        <v>1.1000000000000001</v>
      </c>
      <c r="Y651" s="37">
        <v>2.1</v>
      </c>
      <c r="Z651" s="37">
        <v>15.8</v>
      </c>
      <c r="AA651" s="37">
        <v>19.399999999999999</v>
      </c>
      <c r="AB651" s="37">
        <v>15.8</v>
      </c>
      <c r="AC651" s="37">
        <v>15.8</v>
      </c>
      <c r="AD651" s="37">
        <v>7.4</v>
      </c>
      <c r="AE651" s="37">
        <v>61</v>
      </c>
      <c r="AF651" s="37">
        <v>2.1</v>
      </c>
      <c r="AG651" s="37">
        <v>57.8</v>
      </c>
      <c r="AH651" s="37">
        <v>13.7</v>
      </c>
      <c r="AI651" s="37">
        <v>25.2</v>
      </c>
      <c r="AJ651" s="37">
        <v>44.7</v>
      </c>
      <c r="AK651" s="37">
        <v>15.8</v>
      </c>
      <c r="AL651" s="37">
        <v>13.7</v>
      </c>
      <c r="AM651" s="37">
        <v>118.2</v>
      </c>
      <c r="AN651" s="37">
        <v>14.7</v>
      </c>
      <c r="AO651" s="37">
        <v>5.3</v>
      </c>
      <c r="AP651" s="37">
        <v>118.2</v>
      </c>
      <c r="AQ651" s="37">
        <v>42</v>
      </c>
      <c r="AR651" s="37">
        <v>0</v>
      </c>
      <c r="AS651" s="37">
        <v>0</v>
      </c>
      <c r="AT651" s="37">
        <v>48.3</v>
      </c>
      <c r="AU651" s="37">
        <v>18.399999999999999</v>
      </c>
      <c r="AV651" s="37">
        <v>9.5</v>
      </c>
      <c r="AW651" s="37">
        <v>14.7</v>
      </c>
      <c r="AX651" s="37">
        <v>25.2</v>
      </c>
      <c r="AY651" s="37">
        <v>3.2</v>
      </c>
      <c r="AZ651" s="37">
        <v>19.399999999999999</v>
      </c>
      <c r="BA651" s="37">
        <v>14.7</v>
      </c>
      <c r="BB651" s="37">
        <v>10</v>
      </c>
      <c r="BC651" s="37">
        <v>8.4</v>
      </c>
      <c r="BD651" s="37">
        <v>26.8</v>
      </c>
      <c r="BE651" s="37">
        <v>4.2</v>
      </c>
      <c r="BF651" s="37">
        <v>33.1</v>
      </c>
      <c r="BG651" s="37">
        <v>1196.5999999999999</v>
      </c>
      <c r="BH651" s="37">
        <v>1000</v>
      </c>
      <c r="BI651" s="37">
        <v>-196.6</v>
      </c>
      <c r="BJ651" s="37">
        <v>-19.66</v>
      </c>
    </row>
    <row r="652" spans="1:62" ht="16.2" thickBot="1" x14ac:dyDescent="0.35">
      <c r="A652" s="36" t="s">
        <v>606</v>
      </c>
      <c r="B652" s="37">
        <v>6.3</v>
      </c>
      <c r="C652" s="37">
        <v>0</v>
      </c>
      <c r="D652" s="37">
        <v>15.8</v>
      </c>
      <c r="E652" s="37">
        <v>15.8</v>
      </c>
      <c r="F652" s="37">
        <v>12.6</v>
      </c>
      <c r="G652" s="37">
        <v>14.7</v>
      </c>
      <c r="H652" s="37">
        <v>90.4</v>
      </c>
      <c r="I652" s="37">
        <v>15.8</v>
      </c>
      <c r="J652" s="37">
        <v>4.2</v>
      </c>
      <c r="K652" s="37">
        <v>15.8</v>
      </c>
      <c r="L652" s="37">
        <v>15.8</v>
      </c>
      <c r="M652" s="37">
        <v>23.6</v>
      </c>
      <c r="N652" s="37">
        <v>14.2</v>
      </c>
      <c r="O652" s="37">
        <v>5.3</v>
      </c>
      <c r="P652" s="37">
        <v>3.2</v>
      </c>
      <c r="Q652" s="37">
        <v>1.1000000000000001</v>
      </c>
      <c r="R652" s="37">
        <v>15.8</v>
      </c>
      <c r="S652" s="37">
        <v>25.2</v>
      </c>
      <c r="T652" s="37">
        <v>3.2</v>
      </c>
      <c r="U652" s="37">
        <v>18.899999999999999</v>
      </c>
      <c r="V652" s="37">
        <v>8.9</v>
      </c>
      <c r="W652" s="37">
        <v>15.8</v>
      </c>
      <c r="X652" s="37">
        <v>2.1</v>
      </c>
      <c r="Y652" s="37">
        <v>2.1</v>
      </c>
      <c r="Z652" s="37">
        <v>10.5</v>
      </c>
      <c r="AA652" s="37">
        <v>1.1000000000000001</v>
      </c>
      <c r="AB652" s="37">
        <v>13.7</v>
      </c>
      <c r="AC652" s="37">
        <v>15.8</v>
      </c>
      <c r="AD652" s="37">
        <v>8.4</v>
      </c>
      <c r="AE652" s="37">
        <v>67.8</v>
      </c>
      <c r="AF652" s="37">
        <v>4.2</v>
      </c>
      <c r="AG652" s="37">
        <v>57.8</v>
      </c>
      <c r="AH652" s="37">
        <v>9.5</v>
      </c>
      <c r="AI652" s="37">
        <v>8.9</v>
      </c>
      <c r="AJ652" s="37">
        <v>44.7</v>
      </c>
      <c r="AK652" s="37">
        <v>13.7</v>
      </c>
      <c r="AL652" s="37">
        <v>13.7</v>
      </c>
      <c r="AM652" s="37">
        <v>115.1</v>
      </c>
      <c r="AN652" s="37">
        <v>14.7</v>
      </c>
      <c r="AO652" s="37">
        <v>5.3</v>
      </c>
      <c r="AP652" s="37">
        <v>119.3</v>
      </c>
      <c r="AQ652" s="37">
        <v>42</v>
      </c>
      <c r="AR652" s="37">
        <v>1.1000000000000001</v>
      </c>
      <c r="AS652" s="37">
        <v>0</v>
      </c>
      <c r="AT652" s="37">
        <v>49.4</v>
      </c>
      <c r="AU652" s="37">
        <v>17.3</v>
      </c>
      <c r="AV652" s="37">
        <v>14.7</v>
      </c>
      <c r="AW652" s="37">
        <v>1.1000000000000001</v>
      </c>
      <c r="AX652" s="37">
        <v>25.2</v>
      </c>
      <c r="AY652" s="37">
        <v>0</v>
      </c>
      <c r="AZ652" s="37">
        <v>17.3</v>
      </c>
      <c r="BA652" s="37">
        <v>14.7</v>
      </c>
      <c r="BB652" s="37">
        <v>8.9</v>
      </c>
      <c r="BC652" s="37">
        <v>8.4</v>
      </c>
      <c r="BD652" s="37">
        <v>14.7</v>
      </c>
      <c r="BE652" s="37">
        <v>2.1</v>
      </c>
      <c r="BF652" s="37">
        <v>34.200000000000003</v>
      </c>
      <c r="BG652" s="37">
        <v>1121.4000000000001</v>
      </c>
      <c r="BH652" s="37">
        <v>1000</v>
      </c>
      <c r="BI652" s="37">
        <v>-121.4</v>
      </c>
      <c r="BJ652" s="37">
        <v>-12.14</v>
      </c>
    </row>
    <row r="653" spans="1:62" ht="16.2" thickBot="1" x14ac:dyDescent="0.35">
      <c r="A653" s="36" t="s">
        <v>607</v>
      </c>
      <c r="B653" s="37">
        <v>8.4</v>
      </c>
      <c r="C653" s="37">
        <v>0</v>
      </c>
      <c r="D653" s="37">
        <v>0</v>
      </c>
      <c r="E653" s="37">
        <v>15.8</v>
      </c>
      <c r="F653" s="37">
        <v>1.1000000000000001</v>
      </c>
      <c r="G653" s="37">
        <v>8.4</v>
      </c>
      <c r="H653" s="37">
        <v>88.3</v>
      </c>
      <c r="I653" s="37">
        <v>10.5</v>
      </c>
      <c r="J653" s="37">
        <v>1.1000000000000001</v>
      </c>
      <c r="K653" s="37">
        <v>12.6</v>
      </c>
      <c r="L653" s="37">
        <v>12.6</v>
      </c>
      <c r="M653" s="37">
        <v>17.3</v>
      </c>
      <c r="N653" s="37">
        <v>0</v>
      </c>
      <c r="O653" s="37">
        <v>1.1000000000000001</v>
      </c>
      <c r="P653" s="37">
        <v>1.1000000000000001</v>
      </c>
      <c r="Q653" s="37">
        <v>1.1000000000000001</v>
      </c>
      <c r="R653" s="37">
        <v>6.3</v>
      </c>
      <c r="S653" s="37">
        <v>21</v>
      </c>
      <c r="T653" s="37">
        <v>0</v>
      </c>
      <c r="U653" s="37">
        <v>17.899999999999999</v>
      </c>
      <c r="V653" s="37">
        <v>7.9</v>
      </c>
      <c r="W653" s="37">
        <v>5.3</v>
      </c>
      <c r="X653" s="37">
        <v>0</v>
      </c>
      <c r="Y653" s="37">
        <v>2.1</v>
      </c>
      <c r="Z653" s="37">
        <v>8.4</v>
      </c>
      <c r="AA653" s="37">
        <v>0</v>
      </c>
      <c r="AB653" s="37">
        <v>1.1000000000000001</v>
      </c>
      <c r="AC653" s="37">
        <v>9.5</v>
      </c>
      <c r="AD653" s="37">
        <v>9.5</v>
      </c>
      <c r="AE653" s="37">
        <v>59.9</v>
      </c>
      <c r="AF653" s="37">
        <v>3.2</v>
      </c>
      <c r="AG653" s="37">
        <v>58.9</v>
      </c>
      <c r="AH653" s="37">
        <v>10.5</v>
      </c>
      <c r="AI653" s="37">
        <v>0</v>
      </c>
      <c r="AJ653" s="37">
        <v>44.7</v>
      </c>
      <c r="AK653" s="37">
        <v>5.3</v>
      </c>
      <c r="AL653" s="37">
        <v>12.6</v>
      </c>
      <c r="AM653" s="37">
        <v>116.1</v>
      </c>
      <c r="AN653" s="37">
        <v>14.7</v>
      </c>
      <c r="AO653" s="37">
        <v>2.1</v>
      </c>
      <c r="AP653" s="37">
        <v>119.3</v>
      </c>
      <c r="AQ653" s="37">
        <v>42</v>
      </c>
      <c r="AR653" s="37">
        <v>1.1000000000000001</v>
      </c>
      <c r="AS653" s="37">
        <v>0</v>
      </c>
      <c r="AT653" s="37">
        <v>49.4</v>
      </c>
      <c r="AU653" s="37">
        <v>18.399999999999999</v>
      </c>
      <c r="AV653" s="37">
        <v>8.4</v>
      </c>
      <c r="AW653" s="37">
        <v>2.1</v>
      </c>
      <c r="AX653" s="37">
        <v>25.2</v>
      </c>
      <c r="AY653" s="37">
        <v>0</v>
      </c>
      <c r="AZ653" s="37">
        <v>18.399999999999999</v>
      </c>
      <c r="BA653" s="37">
        <v>13.7</v>
      </c>
      <c r="BB653" s="37">
        <v>8.9</v>
      </c>
      <c r="BC653" s="37">
        <v>7.4</v>
      </c>
      <c r="BD653" s="37">
        <v>25.7</v>
      </c>
      <c r="BE653" s="37">
        <v>2.1</v>
      </c>
      <c r="BF653" s="37">
        <v>25.2</v>
      </c>
      <c r="BG653" s="37">
        <v>963.3</v>
      </c>
      <c r="BH653" s="37">
        <v>1000</v>
      </c>
      <c r="BI653" s="37">
        <v>36.700000000000003</v>
      </c>
      <c r="BJ653" s="37">
        <v>3.67</v>
      </c>
    </row>
    <row r="654" spans="1:62" ht="16.2" thickBot="1" x14ac:dyDescent="0.35">
      <c r="A654" s="36" t="s">
        <v>608</v>
      </c>
      <c r="B654" s="37">
        <v>3.2</v>
      </c>
      <c r="C654" s="37">
        <v>0</v>
      </c>
      <c r="D654" s="37">
        <v>0</v>
      </c>
      <c r="E654" s="37">
        <v>14.7</v>
      </c>
      <c r="F654" s="37">
        <v>1.1000000000000001</v>
      </c>
      <c r="G654" s="37">
        <v>7.4</v>
      </c>
      <c r="H654" s="37">
        <v>88.3</v>
      </c>
      <c r="I654" s="37">
        <v>7.4</v>
      </c>
      <c r="J654" s="37">
        <v>1.1000000000000001</v>
      </c>
      <c r="K654" s="37">
        <v>13.7</v>
      </c>
      <c r="L654" s="37">
        <v>13.7</v>
      </c>
      <c r="M654" s="37">
        <v>17.3</v>
      </c>
      <c r="N654" s="37">
        <v>1.1000000000000001</v>
      </c>
      <c r="O654" s="37">
        <v>0</v>
      </c>
      <c r="P654" s="37">
        <v>0</v>
      </c>
      <c r="Q654" s="37">
        <v>1.1000000000000001</v>
      </c>
      <c r="R654" s="37">
        <v>9.5</v>
      </c>
      <c r="S654" s="37">
        <v>25.2</v>
      </c>
      <c r="T654" s="37">
        <v>0</v>
      </c>
      <c r="U654" s="37">
        <v>17.899999999999999</v>
      </c>
      <c r="V654" s="37">
        <v>8.9</v>
      </c>
      <c r="W654" s="37">
        <v>5.3</v>
      </c>
      <c r="X654" s="37">
        <v>1.1000000000000001</v>
      </c>
      <c r="Y654" s="37">
        <v>1.1000000000000001</v>
      </c>
      <c r="Z654" s="37">
        <v>8.4</v>
      </c>
      <c r="AA654" s="37">
        <v>0</v>
      </c>
      <c r="AB654" s="37">
        <v>0</v>
      </c>
      <c r="AC654" s="37">
        <v>9.5</v>
      </c>
      <c r="AD654" s="37">
        <v>31</v>
      </c>
      <c r="AE654" s="37">
        <v>59.9</v>
      </c>
      <c r="AF654" s="37">
        <v>4.2</v>
      </c>
      <c r="AG654" s="37">
        <v>59.9</v>
      </c>
      <c r="AH654" s="37">
        <v>9.5</v>
      </c>
      <c r="AI654" s="37">
        <v>0</v>
      </c>
      <c r="AJ654" s="37">
        <v>49.9</v>
      </c>
      <c r="AK654" s="37">
        <v>4.2</v>
      </c>
      <c r="AL654" s="37">
        <v>14.7</v>
      </c>
      <c r="AM654" s="37">
        <v>121.4</v>
      </c>
      <c r="AN654" s="37">
        <v>14.7</v>
      </c>
      <c r="AO654" s="37">
        <v>2.1</v>
      </c>
      <c r="AP654" s="37">
        <v>118.2</v>
      </c>
      <c r="AQ654" s="37">
        <v>43.1</v>
      </c>
      <c r="AR654" s="37">
        <v>1.1000000000000001</v>
      </c>
      <c r="AS654" s="37">
        <v>13.1</v>
      </c>
      <c r="AT654" s="37">
        <v>47.3</v>
      </c>
      <c r="AU654" s="37">
        <v>17.3</v>
      </c>
      <c r="AV654" s="37">
        <v>7.4</v>
      </c>
      <c r="AW654" s="37">
        <v>2.1</v>
      </c>
      <c r="AX654" s="37">
        <v>16.3</v>
      </c>
      <c r="AY654" s="37">
        <v>1.1000000000000001</v>
      </c>
      <c r="AZ654" s="37">
        <v>17.3</v>
      </c>
      <c r="BA654" s="37">
        <v>12.6</v>
      </c>
      <c r="BB654" s="37">
        <v>12.1</v>
      </c>
      <c r="BC654" s="37">
        <v>2.1</v>
      </c>
      <c r="BD654" s="37">
        <v>14.7</v>
      </c>
      <c r="BE654" s="37">
        <v>3.2</v>
      </c>
      <c r="BF654" s="37">
        <v>34.200000000000003</v>
      </c>
      <c r="BG654" s="37">
        <v>991.1</v>
      </c>
      <c r="BH654" s="37">
        <v>1000</v>
      </c>
      <c r="BI654" s="37">
        <v>8.9</v>
      </c>
      <c r="BJ654" s="37">
        <v>0.89</v>
      </c>
    </row>
    <row r="655" spans="1:62" ht="16.2" thickBot="1" x14ac:dyDescent="0.35">
      <c r="A655" s="36" t="s">
        <v>616</v>
      </c>
      <c r="B655" s="37">
        <v>2.1</v>
      </c>
      <c r="C655" s="37">
        <v>0</v>
      </c>
      <c r="D655" s="37">
        <v>1.1000000000000001</v>
      </c>
      <c r="E655" s="37">
        <v>14.7</v>
      </c>
      <c r="F655" s="37">
        <v>1.1000000000000001</v>
      </c>
      <c r="G655" s="37">
        <v>8.4</v>
      </c>
      <c r="H655" s="37">
        <v>89.3</v>
      </c>
      <c r="I655" s="37">
        <v>7.4</v>
      </c>
      <c r="J655" s="37">
        <v>1.1000000000000001</v>
      </c>
      <c r="K655" s="37">
        <v>12.6</v>
      </c>
      <c r="L655" s="37">
        <v>12.6</v>
      </c>
      <c r="M655" s="37">
        <v>16.3</v>
      </c>
      <c r="N655" s="37">
        <v>0</v>
      </c>
      <c r="O655" s="37">
        <v>1.1000000000000001</v>
      </c>
      <c r="P655" s="37">
        <v>0</v>
      </c>
      <c r="Q655" s="37">
        <v>0</v>
      </c>
      <c r="R655" s="37">
        <v>5.3</v>
      </c>
      <c r="S655" s="37">
        <v>25.2</v>
      </c>
      <c r="T655" s="37">
        <v>3.2</v>
      </c>
      <c r="U655" s="37">
        <v>17.899999999999999</v>
      </c>
      <c r="V655" s="37">
        <v>7.9</v>
      </c>
      <c r="W655" s="37">
        <v>5.3</v>
      </c>
      <c r="X655" s="37">
        <v>5.3</v>
      </c>
      <c r="Y655" s="37">
        <v>3.2</v>
      </c>
      <c r="Z655" s="37">
        <v>9.5</v>
      </c>
      <c r="AA655" s="37">
        <v>1.1000000000000001</v>
      </c>
      <c r="AB655" s="37">
        <v>1.1000000000000001</v>
      </c>
      <c r="AC655" s="37">
        <v>9.5</v>
      </c>
      <c r="AD655" s="37">
        <v>8.4</v>
      </c>
      <c r="AE655" s="37">
        <v>59.9</v>
      </c>
      <c r="AF655" s="37">
        <v>2.1</v>
      </c>
      <c r="AG655" s="37">
        <v>58.9</v>
      </c>
      <c r="AH655" s="37">
        <v>9.5</v>
      </c>
      <c r="AI655" s="37">
        <v>0</v>
      </c>
      <c r="AJ655" s="37">
        <v>44.7</v>
      </c>
      <c r="AK655" s="37">
        <v>4.2</v>
      </c>
      <c r="AL655" s="37">
        <v>13.7</v>
      </c>
      <c r="AM655" s="37">
        <v>115.1</v>
      </c>
      <c r="AN655" s="37">
        <v>14.7</v>
      </c>
      <c r="AO655" s="37">
        <v>1.1000000000000001</v>
      </c>
      <c r="AP655" s="37">
        <v>118.2</v>
      </c>
      <c r="AQ655" s="37">
        <v>42</v>
      </c>
      <c r="AR655" s="37">
        <v>0</v>
      </c>
      <c r="AS655" s="37">
        <v>0</v>
      </c>
      <c r="AT655" s="37">
        <v>47.3</v>
      </c>
      <c r="AU655" s="37">
        <v>19.399999999999999</v>
      </c>
      <c r="AV655" s="37">
        <v>7.4</v>
      </c>
      <c r="AW655" s="37">
        <v>2.1</v>
      </c>
      <c r="AX655" s="37">
        <v>11.6</v>
      </c>
      <c r="AY655" s="37">
        <v>4.2</v>
      </c>
      <c r="AZ655" s="37">
        <v>17.3</v>
      </c>
      <c r="BA655" s="37">
        <v>13.7</v>
      </c>
      <c r="BB655" s="37">
        <v>8.9</v>
      </c>
      <c r="BC655" s="37">
        <v>2.1</v>
      </c>
      <c r="BD655" s="37">
        <v>27.9</v>
      </c>
      <c r="BE655" s="37">
        <v>2.1</v>
      </c>
      <c r="BF655" s="37">
        <v>25.2</v>
      </c>
      <c r="BG655" s="37">
        <v>943.3</v>
      </c>
      <c r="BH655" s="37">
        <v>1000</v>
      </c>
      <c r="BI655" s="37">
        <v>56.7</v>
      </c>
      <c r="BJ655" s="37">
        <v>5.67</v>
      </c>
    </row>
    <row r="656" spans="1:62" ht="16.2" thickBot="1" x14ac:dyDescent="0.35">
      <c r="A656" s="36" t="s">
        <v>617</v>
      </c>
      <c r="B656" s="37">
        <v>1.1000000000000001</v>
      </c>
      <c r="C656" s="37">
        <v>1.1000000000000001</v>
      </c>
      <c r="D656" s="37">
        <v>1.1000000000000001</v>
      </c>
      <c r="E656" s="37">
        <v>15.8</v>
      </c>
      <c r="F656" s="37">
        <v>2.1</v>
      </c>
      <c r="G656" s="37">
        <v>12.6</v>
      </c>
      <c r="H656" s="37">
        <v>88.3</v>
      </c>
      <c r="I656" s="37">
        <v>8.4</v>
      </c>
      <c r="J656" s="37">
        <v>2.1</v>
      </c>
      <c r="K656" s="37">
        <v>14.7</v>
      </c>
      <c r="L656" s="37">
        <v>14.7</v>
      </c>
      <c r="M656" s="37">
        <v>16.3</v>
      </c>
      <c r="N656" s="37">
        <v>1.1000000000000001</v>
      </c>
      <c r="O656" s="37">
        <v>2.1</v>
      </c>
      <c r="P656" s="37">
        <v>0</v>
      </c>
      <c r="Q656" s="37">
        <v>0</v>
      </c>
      <c r="R656" s="37">
        <v>9.5</v>
      </c>
      <c r="S656" s="37">
        <v>25.2</v>
      </c>
      <c r="T656" s="37">
        <v>2.1</v>
      </c>
      <c r="U656" s="37">
        <v>17.899999999999999</v>
      </c>
      <c r="V656" s="37">
        <v>8.9</v>
      </c>
      <c r="W656" s="37">
        <v>4.2</v>
      </c>
      <c r="X656" s="37">
        <v>0</v>
      </c>
      <c r="Y656" s="37">
        <v>0</v>
      </c>
      <c r="Z656" s="37">
        <v>8.4</v>
      </c>
      <c r="AA656" s="37">
        <v>0</v>
      </c>
      <c r="AB656" s="37">
        <v>2.1</v>
      </c>
      <c r="AC656" s="37">
        <v>8.4</v>
      </c>
      <c r="AD656" s="37">
        <v>7.4</v>
      </c>
      <c r="AE656" s="37">
        <v>58.9</v>
      </c>
      <c r="AF656" s="37">
        <v>3.2</v>
      </c>
      <c r="AG656" s="37">
        <v>47.8</v>
      </c>
      <c r="AH656" s="37">
        <v>9.5</v>
      </c>
      <c r="AI656" s="37">
        <v>0</v>
      </c>
      <c r="AJ656" s="37">
        <v>44.7</v>
      </c>
      <c r="AK656" s="37">
        <v>6.3</v>
      </c>
      <c r="AL656" s="37">
        <v>13.7</v>
      </c>
      <c r="AM656" s="37">
        <v>119.3</v>
      </c>
      <c r="AN656" s="37">
        <v>13.7</v>
      </c>
      <c r="AO656" s="37">
        <v>1.1000000000000001</v>
      </c>
      <c r="AP656" s="37">
        <v>118.2</v>
      </c>
      <c r="AQ656" s="37">
        <v>42</v>
      </c>
      <c r="AR656" s="37">
        <v>0</v>
      </c>
      <c r="AS656" s="37">
        <v>0</v>
      </c>
      <c r="AT656" s="37">
        <v>49.4</v>
      </c>
      <c r="AU656" s="37">
        <v>19.399999999999999</v>
      </c>
      <c r="AV656" s="37">
        <v>10.5</v>
      </c>
      <c r="AW656" s="37">
        <v>1.1000000000000001</v>
      </c>
      <c r="AX656" s="37">
        <v>25.2</v>
      </c>
      <c r="AY656" s="37">
        <v>0</v>
      </c>
      <c r="AZ656" s="37">
        <v>17.3</v>
      </c>
      <c r="BA656" s="37">
        <v>10.5</v>
      </c>
      <c r="BB656" s="37">
        <v>12.1</v>
      </c>
      <c r="BC656" s="37">
        <v>1.1000000000000001</v>
      </c>
      <c r="BD656" s="37">
        <v>14.7</v>
      </c>
      <c r="BE656" s="37">
        <v>2.1</v>
      </c>
      <c r="BF656" s="37">
        <v>26.3</v>
      </c>
      <c r="BG656" s="37">
        <v>943.3</v>
      </c>
      <c r="BH656" s="37">
        <v>1000</v>
      </c>
      <c r="BI656" s="37">
        <v>56.7</v>
      </c>
      <c r="BJ656" s="37">
        <v>5.67</v>
      </c>
    </row>
    <row r="657" spans="1:62" ht="16.2" thickBot="1" x14ac:dyDescent="0.35">
      <c r="A657" s="36" t="s">
        <v>1016</v>
      </c>
      <c r="B657" s="37">
        <v>2.1</v>
      </c>
      <c r="C657" s="37">
        <v>0</v>
      </c>
      <c r="D657" s="37">
        <v>0</v>
      </c>
      <c r="E657" s="37">
        <v>14.7</v>
      </c>
      <c r="F657" s="37">
        <v>1.1000000000000001</v>
      </c>
      <c r="G657" s="37">
        <v>9.5</v>
      </c>
      <c r="H657" s="37">
        <v>88.3</v>
      </c>
      <c r="I657" s="37">
        <v>7.4</v>
      </c>
      <c r="J657" s="37">
        <v>2.1</v>
      </c>
      <c r="K657" s="37">
        <v>13.7</v>
      </c>
      <c r="L657" s="37">
        <v>12.6</v>
      </c>
      <c r="M657" s="37">
        <v>16.3</v>
      </c>
      <c r="N657" s="37">
        <v>1.1000000000000001</v>
      </c>
      <c r="O657" s="37">
        <v>1.1000000000000001</v>
      </c>
      <c r="P657" s="37">
        <v>0</v>
      </c>
      <c r="Q657" s="37">
        <v>1.1000000000000001</v>
      </c>
      <c r="R657" s="37">
        <v>6.3</v>
      </c>
      <c r="S657" s="37">
        <v>21</v>
      </c>
      <c r="T657" s="37">
        <v>0</v>
      </c>
      <c r="U657" s="37">
        <v>17.899999999999999</v>
      </c>
      <c r="V657" s="37">
        <v>12.1</v>
      </c>
      <c r="W657" s="37">
        <v>4.2</v>
      </c>
      <c r="X657" s="37">
        <v>0</v>
      </c>
      <c r="Y657" s="37">
        <v>0</v>
      </c>
      <c r="Z657" s="37">
        <v>9.5</v>
      </c>
      <c r="AA657" s="37">
        <v>1.1000000000000001</v>
      </c>
      <c r="AB657" s="37">
        <v>1.1000000000000001</v>
      </c>
      <c r="AC657" s="37">
        <v>9.5</v>
      </c>
      <c r="AD657" s="37">
        <v>7.4</v>
      </c>
      <c r="AE657" s="37">
        <v>61</v>
      </c>
      <c r="AF657" s="37">
        <v>2.1</v>
      </c>
      <c r="AG657" s="37">
        <v>58.9</v>
      </c>
      <c r="AH657" s="37">
        <v>10.5</v>
      </c>
      <c r="AI657" s="37">
        <v>8.9</v>
      </c>
      <c r="AJ657" s="37">
        <v>44.7</v>
      </c>
      <c r="AK657" s="37">
        <v>5.3</v>
      </c>
      <c r="AL657" s="37">
        <v>13.7</v>
      </c>
      <c r="AM657" s="37">
        <v>115.1</v>
      </c>
      <c r="AN657" s="37">
        <v>13.7</v>
      </c>
      <c r="AO657" s="37">
        <v>1.1000000000000001</v>
      </c>
      <c r="AP657" s="37">
        <v>118.2</v>
      </c>
      <c r="AQ657" s="37">
        <v>42</v>
      </c>
      <c r="AR657" s="37">
        <v>0</v>
      </c>
      <c r="AS657" s="37">
        <v>13.1</v>
      </c>
      <c r="AT657" s="37">
        <v>48.3</v>
      </c>
      <c r="AU657" s="37">
        <v>19.399999999999999</v>
      </c>
      <c r="AV657" s="37">
        <v>9.5</v>
      </c>
      <c r="AW657" s="37">
        <v>1.1000000000000001</v>
      </c>
      <c r="AX657" s="37">
        <v>22.6</v>
      </c>
      <c r="AY657" s="37">
        <v>1.1000000000000001</v>
      </c>
      <c r="AZ657" s="37">
        <v>17.3</v>
      </c>
      <c r="BA657" s="37">
        <v>10.5</v>
      </c>
      <c r="BB657" s="37">
        <v>11</v>
      </c>
      <c r="BC657" s="37">
        <v>2.1</v>
      </c>
      <c r="BD657" s="37">
        <v>25.7</v>
      </c>
      <c r="BE657" s="37">
        <v>25.2</v>
      </c>
      <c r="BF657" s="37">
        <v>25.2</v>
      </c>
      <c r="BG657" s="37">
        <v>988</v>
      </c>
      <c r="BH657" s="37">
        <v>1000</v>
      </c>
      <c r="BI657" s="37">
        <v>12</v>
      </c>
      <c r="BJ657" s="37">
        <v>1.2</v>
      </c>
    </row>
    <row r="658" spans="1:62" ht="16.2" thickBot="1" x14ac:dyDescent="0.35">
      <c r="A658" s="36" t="s">
        <v>1017</v>
      </c>
      <c r="B658" s="37">
        <v>4.2</v>
      </c>
      <c r="C658" s="37">
        <v>3.2</v>
      </c>
      <c r="D658" s="37">
        <v>1.1000000000000001</v>
      </c>
      <c r="E658" s="37">
        <v>15.8</v>
      </c>
      <c r="F658" s="37">
        <v>2.1</v>
      </c>
      <c r="G658" s="37">
        <v>14.7</v>
      </c>
      <c r="H658" s="37">
        <v>89.3</v>
      </c>
      <c r="I658" s="37">
        <v>7.4</v>
      </c>
      <c r="J658" s="37">
        <v>3.2</v>
      </c>
      <c r="K658" s="37">
        <v>14.7</v>
      </c>
      <c r="L658" s="37">
        <v>12.6</v>
      </c>
      <c r="M658" s="37">
        <v>18.399999999999999</v>
      </c>
      <c r="N658" s="37">
        <v>2.1</v>
      </c>
      <c r="O658" s="37">
        <v>2.1</v>
      </c>
      <c r="P658" s="37">
        <v>0</v>
      </c>
      <c r="Q658" s="37">
        <v>1.1000000000000001</v>
      </c>
      <c r="R658" s="37">
        <v>8.4</v>
      </c>
      <c r="S658" s="37">
        <v>21</v>
      </c>
      <c r="T658" s="37">
        <v>0</v>
      </c>
      <c r="U658" s="37">
        <v>17.899999999999999</v>
      </c>
      <c r="V658" s="37">
        <v>7.9</v>
      </c>
      <c r="W658" s="37">
        <v>6.3</v>
      </c>
      <c r="X658" s="37">
        <v>0</v>
      </c>
      <c r="Y658" s="37">
        <v>0</v>
      </c>
      <c r="Z658" s="37">
        <v>8.4</v>
      </c>
      <c r="AA658" s="37">
        <v>0</v>
      </c>
      <c r="AB658" s="37">
        <v>2.1</v>
      </c>
      <c r="AC658" s="37">
        <v>8.4</v>
      </c>
      <c r="AD658" s="37">
        <v>55.2</v>
      </c>
      <c r="AE658" s="37">
        <v>59.9</v>
      </c>
      <c r="AF658" s="37">
        <v>11.6</v>
      </c>
      <c r="AG658" s="37">
        <v>47.8</v>
      </c>
      <c r="AH658" s="37">
        <v>18.899999999999999</v>
      </c>
      <c r="AI658" s="37">
        <v>0</v>
      </c>
      <c r="AJ658" s="37">
        <v>44.7</v>
      </c>
      <c r="AK658" s="37">
        <v>6.3</v>
      </c>
      <c r="AL658" s="37">
        <v>14.7</v>
      </c>
      <c r="AM658" s="37">
        <v>121.4</v>
      </c>
      <c r="AN658" s="37">
        <v>14.7</v>
      </c>
      <c r="AO658" s="37">
        <v>1.1000000000000001</v>
      </c>
      <c r="AP658" s="37">
        <v>119.3</v>
      </c>
      <c r="AQ658" s="37">
        <v>42</v>
      </c>
      <c r="AR658" s="37">
        <v>1.1000000000000001</v>
      </c>
      <c r="AS658" s="37">
        <v>17.3</v>
      </c>
      <c r="AT658" s="37">
        <v>50.4</v>
      </c>
      <c r="AU658" s="37">
        <v>18.399999999999999</v>
      </c>
      <c r="AV658" s="37">
        <v>10.5</v>
      </c>
      <c r="AW658" s="37">
        <v>1.1000000000000001</v>
      </c>
      <c r="AX658" s="37">
        <v>25.2</v>
      </c>
      <c r="AY658" s="37">
        <v>0</v>
      </c>
      <c r="AZ658" s="37">
        <v>19.399999999999999</v>
      </c>
      <c r="BA658" s="37">
        <v>11.6</v>
      </c>
      <c r="BB658" s="37">
        <v>12.1</v>
      </c>
      <c r="BC658" s="37">
        <v>3.2</v>
      </c>
      <c r="BD658" s="37">
        <v>14.7</v>
      </c>
      <c r="BE658" s="37">
        <v>3.2</v>
      </c>
      <c r="BF658" s="37">
        <v>26.3</v>
      </c>
      <c r="BG658" s="37">
        <v>1044.2</v>
      </c>
      <c r="BH658" s="37">
        <v>1000</v>
      </c>
      <c r="BI658" s="37">
        <v>-44.2</v>
      </c>
      <c r="BJ658" s="37">
        <v>-4.42</v>
      </c>
    </row>
    <row r="659" spans="1:62" ht="16.2" thickBot="1" x14ac:dyDescent="0.35">
      <c r="A659" s="36" t="s">
        <v>1018</v>
      </c>
      <c r="B659" s="37">
        <v>1.1000000000000001</v>
      </c>
      <c r="C659" s="37">
        <v>0</v>
      </c>
      <c r="D659" s="37">
        <v>1.1000000000000001</v>
      </c>
      <c r="E659" s="37">
        <v>14.7</v>
      </c>
      <c r="F659" s="37">
        <v>1.1000000000000001</v>
      </c>
      <c r="G659" s="37">
        <v>7.4</v>
      </c>
      <c r="H659" s="37">
        <v>88.3</v>
      </c>
      <c r="I659" s="37">
        <v>7.4</v>
      </c>
      <c r="J659" s="37">
        <v>1.1000000000000001</v>
      </c>
      <c r="K659" s="37">
        <v>12.6</v>
      </c>
      <c r="L659" s="37">
        <v>14.7</v>
      </c>
      <c r="M659" s="37">
        <v>16.3</v>
      </c>
      <c r="N659" s="37">
        <v>0</v>
      </c>
      <c r="O659" s="37">
        <v>1.1000000000000001</v>
      </c>
      <c r="P659" s="37">
        <v>0</v>
      </c>
      <c r="Q659" s="37">
        <v>0</v>
      </c>
      <c r="R659" s="37">
        <v>5.3</v>
      </c>
      <c r="S659" s="37">
        <v>25.2</v>
      </c>
      <c r="T659" s="37">
        <v>0</v>
      </c>
      <c r="U659" s="37">
        <v>17.899999999999999</v>
      </c>
      <c r="V659" s="37">
        <v>7.9</v>
      </c>
      <c r="W659" s="37">
        <v>4.2</v>
      </c>
      <c r="X659" s="37">
        <v>6.3</v>
      </c>
      <c r="Y659" s="37">
        <v>1.1000000000000001</v>
      </c>
      <c r="Z659" s="37">
        <v>9.5</v>
      </c>
      <c r="AA659" s="37">
        <v>1.1000000000000001</v>
      </c>
      <c r="AB659" s="37">
        <v>1.1000000000000001</v>
      </c>
      <c r="AC659" s="37">
        <v>9.5</v>
      </c>
      <c r="AD659" s="37">
        <v>8.4</v>
      </c>
      <c r="AE659" s="37">
        <v>59.9</v>
      </c>
      <c r="AF659" s="37">
        <v>2.1</v>
      </c>
      <c r="AG659" s="37">
        <v>57.8</v>
      </c>
      <c r="AH659" s="37">
        <v>10.5</v>
      </c>
      <c r="AI659" s="37">
        <v>8.9</v>
      </c>
      <c r="AJ659" s="37">
        <v>43.6</v>
      </c>
      <c r="AK659" s="37">
        <v>5.3</v>
      </c>
      <c r="AL659" s="37">
        <v>13.7</v>
      </c>
      <c r="AM659" s="37">
        <v>116.1</v>
      </c>
      <c r="AN659" s="37">
        <v>14.7</v>
      </c>
      <c r="AO659" s="37">
        <v>1.1000000000000001</v>
      </c>
      <c r="AP659" s="37">
        <v>118.2</v>
      </c>
      <c r="AQ659" s="37">
        <v>42</v>
      </c>
      <c r="AR659" s="37">
        <v>0</v>
      </c>
      <c r="AS659" s="37">
        <v>0</v>
      </c>
      <c r="AT659" s="37">
        <v>48.3</v>
      </c>
      <c r="AU659" s="37">
        <v>69.400000000000006</v>
      </c>
      <c r="AV659" s="37">
        <v>8.4</v>
      </c>
      <c r="AW659" s="37">
        <v>4.2</v>
      </c>
      <c r="AX659" s="37">
        <v>12.6</v>
      </c>
      <c r="AY659" s="37">
        <v>5.3</v>
      </c>
      <c r="AZ659" s="37">
        <v>16.3</v>
      </c>
      <c r="BA659" s="37">
        <v>12.6</v>
      </c>
      <c r="BB659" s="37">
        <v>8.9</v>
      </c>
      <c r="BC659" s="37">
        <v>1.1000000000000001</v>
      </c>
      <c r="BD659" s="37">
        <v>33.1</v>
      </c>
      <c r="BE659" s="37">
        <v>4.2</v>
      </c>
      <c r="BF659" s="37">
        <v>26.3</v>
      </c>
      <c r="BG659" s="37">
        <v>1008.4</v>
      </c>
      <c r="BH659" s="37">
        <v>1000</v>
      </c>
      <c r="BI659" s="37">
        <v>-8.4</v>
      </c>
      <c r="BJ659" s="37">
        <v>-0.84</v>
      </c>
    </row>
    <row r="660" spans="1:62" ht="16.2" thickBot="1" x14ac:dyDescent="0.35">
      <c r="A660" s="36" t="s">
        <v>1019</v>
      </c>
      <c r="B660" s="37">
        <v>2.1</v>
      </c>
      <c r="C660" s="37">
        <v>0</v>
      </c>
      <c r="D660" s="37">
        <v>0</v>
      </c>
      <c r="E660" s="37">
        <v>14.7</v>
      </c>
      <c r="F660" s="37">
        <v>1.1000000000000001</v>
      </c>
      <c r="G660" s="37">
        <v>8.4</v>
      </c>
      <c r="H660" s="37">
        <v>88.3</v>
      </c>
      <c r="I660" s="37">
        <v>7.4</v>
      </c>
      <c r="J660" s="37">
        <v>1.1000000000000001</v>
      </c>
      <c r="K660" s="37">
        <v>12.6</v>
      </c>
      <c r="L660" s="37">
        <v>12.6</v>
      </c>
      <c r="M660" s="37">
        <v>17.3</v>
      </c>
      <c r="N660" s="37">
        <v>0</v>
      </c>
      <c r="O660" s="37">
        <v>0</v>
      </c>
      <c r="P660" s="37">
        <v>0</v>
      </c>
      <c r="Q660" s="37">
        <v>0</v>
      </c>
      <c r="R660" s="37">
        <v>5.3</v>
      </c>
      <c r="S660" s="37">
        <v>25.2</v>
      </c>
      <c r="T660" s="37">
        <v>2.1</v>
      </c>
      <c r="U660" s="37">
        <v>17.899999999999999</v>
      </c>
      <c r="V660" s="37">
        <v>7.9</v>
      </c>
      <c r="W660" s="37">
        <v>6.3</v>
      </c>
      <c r="X660" s="37">
        <v>0</v>
      </c>
      <c r="Y660" s="37">
        <v>0</v>
      </c>
      <c r="Z660" s="37">
        <v>8.4</v>
      </c>
      <c r="AA660" s="37">
        <v>0</v>
      </c>
      <c r="AB660" s="37">
        <v>1.1000000000000001</v>
      </c>
      <c r="AC660" s="37">
        <v>9.5</v>
      </c>
      <c r="AD660" s="37">
        <v>7.4</v>
      </c>
      <c r="AE660" s="37">
        <v>59.9</v>
      </c>
      <c r="AF660" s="37">
        <v>1.1000000000000001</v>
      </c>
      <c r="AG660" s="37">
        <v>47.8</v>
      </c>
      <c r="AH660" s="37">
        <v>10.5</v>
      </c>
      <c r="AI660" s="37">
        <v>8.9</v>
      </c>
      <c r="AJ660" s="37">
        <v>44.7</v>
      </c>
      <c r="AK660" s="37">
        <v>5.3</v>
      </c>
      <c r="AL660" s="37">
        <v>13.7</v>
      </c>
      <c r="AM660" s="37">
        <v>115.1</v>
      </c>
      <c r="AN660" s="37">
        <v>14.7</v>
      </c>
      <c r="AO660" s="37">
        <v>1.1000000000000001</v>
      </c>
      <c r="AP660" s="37">
        <v>118.2</v>
      </c>
      <c r="AQ660" s="37">
        <v>42</v>
      </c>
      <c r="AR660" s="37">
        <v>0</v>
      </c>
      <c r="AS660" s="37">
        <v>0</v>
      </c>
      <c r="AT660" s="37">
        <v>48.3</v>
      </c>
      <c r="AU660" s="37">
        <v>17.3</v>
      </c>
      <c r="AV660" s="37">
        <v>8.4</v>
      </c>
      <c r="AW660" s="37">
        <v>1.1000000000000001</v>
      </c>
      <c r="AX660" s="37">
        <v>12.6</v>
      </c>
      <c r="AY660" s="37">
        <v>0</v>
      </c>
      <c r="AZ660" s="37">
        <v>16.3</v>
      </c>
      <c r="BA660" s="37">
        <v>11.6</v>
      </c>
      <c r="BB660" s="37">
        <v>8.9</v>
      </c>
      <c r="BC660" s="37">
        <v>1.1000000000000001</v>
      </c>
      <c r="BD660" s="37">
        <v>26.8</v>
      </c>
      <c r="BE660" s="37">
        <v>12.1</v>
      </c>
      <c r="BF660" s="37">
        <v>25.2</v>
      </c>
      <c r="BG660" s="37">
        <v>929.1</v>
      </c>
      <c r="BH660" s="37">
        <v>1000</v>
      </c>
      <c r="BI660" s="37">
        <v>70.900000000000006</v>
      </c>
      <c r="BJ660" s="37">
        <v>7.09</v>
      </c>
    </row>
    <row r="661" spans="1:62" ht="16.2" thickBot="1" x14ac:dyDescent="0.35">
      <c r="A661" s="36" t="s">
        <v>1020</v>
      </c>
      <c r="B661" s="37">
        <v>2.1</v>
      </c>
      <c r="C661" s="37">
        <v>1.1000000000000001</v>
      </c>
      <c r="D661" s="37">
        <v>0</v>
      </c>
      <c r="E661" s="37">
        <v>14.7</v>
      </c>
      <c r="F661" s="37">
        <v>2.1</v>
      </c>
      <c r="G661" s="37">
        <v>13.7</v>
      </c>
      <c r="H661" s="37">
        <v>61</v>
      </c>
      <c r="I661" s="37">
        <v>7.4</v>
      </c>
      <c r="J661" s="37">
        <v>2.1</v>
      </c>
      <c r="K661" s="37">
        <v>14.7</v>
      </c>
      <c r="L661" s="37">
        <v>12.6</v>
      </c>
      <c r="M661" s="37">
        <v>16.3</v>
      </c>
      <c r="N661" s="37">
        <v>2.1</v>
      </c>
      <c r="O661" s="37">
        <v>1.1000000000000001</v>
      </c>
      <c r="P661" s="37">
        <v>0</v>
      </c>
      <c r="Q661" s="37">
        <v>0</v>
      </c>
      <c r="R661" s="37">
        <v>5.3</v>
      </c>
      <c r="S661" s="37">
        <v>21</v>
      </c>
      <c r="T661" s="37">
        <v>2.1</v>
      </c>
      <c r="U661" s="37">
        <v>17.899999999999999</v>
      </c>
      <c r="V661" s="37">
        <v>8.9</v>
      </c>
      <c r="W661" s="37">
        <v>5.3</v>
      </c>
      <c r="X661" s="37">
        <v>0</v>
      </c>
      <c r="Y661" s="37">
        <v>0</v>
      </c>
      <c r="Z661" s="37">
        <v>9.5</v>
      </c>
      <c r="AA661" s="37">
        <v>0</v>
      </c>
      <c r="AB661" s="37">
        <v>2.1</v>
      </c>
      <c r="AC661" s="37">
        <v>9.5</v>
      </c>
      <c r="AD661" s="37">
        <v>8.4</v>
      </c>
      <c r="AE661" s="37">
        <v>58.9</v>
      </c>
      <c r="AF661" s="37">
        <v>2.1</v>
      </c>
      <c r="AG661" s="37">
        <v>57.8</v>
      </c>
      <c r="AH661" s="37">
        <v>14.7</v>
      </c>
      <c r="AI661" s="37">
        <v>0</v>
      </c>
      <c r="AJ661" s="37">
        <v>44.7</v>
      </c>
      <c r="AK661" s="37">
        <v>6.3</v>
      </c>
      <c r="AL661" s="37">
        <v>12.6</v>
      </c>
      <c r="AM661" s="37">
        <v>116.1</v>
      </c>
      <c r="AN661" s="37">
        <v>13.7</v>
      </c>
      <c r="AO661" s="37">
        <v>1.1000000000000001</v>
      </c>
      <c r="AP661" s="37">
        <v>118.2</v>
      </c>
      <c r="AQ661" s="37">
        <v>42</v>
      </c>
      <c r="AR661" s="37">
        <v>0</v>
      </c>
      <c r="AS661" s="37">
        <v>0</v>
      </c>
      <c r="AT661" s="37">
        <v>49.4</v>
      </c>
      <c r="AU661" s="37">
        <v>18.399999999999999</v>
      </c>
      <c r="AV661" s="37">
        <v>9.5</v>
      </c>
      <c r="AW661" s="37">
        <v>2.1</v>
      </c>
      <c r="AX661" s="37">
        <v>25.2</v>
      </c>
      <c r="AY661" s="37">
        <v>0</v>
      </c>
      <c r="AZ661" s="37">
        <v>16.3</v>
      </c>
      <c r="BA661" s="37">
        <v>10.5</v>
      </c>
      <c r="BB661" s="37">
        <v>8.9</v>
      </c>
      <c r="BC661" s="37">
        <v>1.1000000000000001</v>
      </c>
      <c r="BD661" s="37">
        <v>25.7</v>
      </c>
      <c r="BE661" s="37">
        <v>3.2</v>
      </c>
      <c r="BF661" s="37">
        <v>25.2</v>
      </c>
      <c r="BG661" s="37">
        <v>924.4</v>
      </c>
      <c r="BH661" s="37">
        <v>1000</v>
      </c>
      <c r="BI661" s="37">
        <v>75.599999999999994</v>
      </c>
      <c r="BJ661" s="37">
        <v>7.56</v>
      </c>
    </row>
    <row r="662" spans="1:62" ht="16.2" thickBot="1" x14ac:dyDescent="0.35">
      <c r="A662" s="36" t="s">
        <v>1021</v>
      </c>
      <c r="B662" s="37">
        <v>5.3</v>
      </c>
      <c r="C662" s="37">
        <v>0</v>
      </c>
      <c r="D662" s="37">
        <v>0</v>
      </c>
      <c r="E662" s="37">
        <v>14.7</v>
      </c>
      <c r="F662" s="37">
        <v>1.1000000000000001</v>
      </c>
      <c r="G662" s="37">
        <v>7.4</v>
      </c>
      <c r="H662" s="37">
        <v>88.3</v>
      </c>
      <c r="I662" s="37">
        <v>8.4</v>
      </c>
      <c r="J662" s="37">
        <v>1.1000000000000001</v>
      </c>
      <c r="K662" s="37">
        <v>12.6</v>
      </c>
      <c r="L662" s="37">
        <v>13.7</v>
      </c>
      <c r="M662" s="37">
        <v>18.399999999999999</v>
      </c>
      <c r="N662" s="37">
        <v>0</v>
      </c>
      <c r="O662" s="37">
        <v>1.1000000000000001</v>
      </c>
      <c r="P662" s="37">
        <v>0</v>
      </c>
      <c r="Q662" s="37">
        <v>0</v>
      </c>
      <c r="R662" s="37">
        <v>5.3</v>
      </c>
      <c r="S662" s="37">
        <v>25.2</v>
      </c>
      <c r="T662" s="37">
        <v>2.1</v>
      </c>
      <c r="U662" s="37">
        <v>17.899999999999999</v>
      </c>
      <c r="V662" s="37">
        <v>7.9</v>
      </c>
      <c r="W662" s="37">
        <v>5.3</v>
      </c>
      <c r="X662" s="37">
        <v>0</v>
      </c>
      <c r="Y662" s="37">
        <v>1.1000000000000001</v>
      </c>
      <c r="Z662" s="37">
        <v>9.5</v>
      </c>
      <c r="AA662" s="37">
        <v>1.1000000000000001</v>
      </c>
      <c r="AB662" s="37">
        <v>1.1000000000000001</v>
      </c>
      <c r="AC662" s="37">
        <v>9.5</v>
      </c>
      <c r="AD662" s="37">
        <v>9.5</v>
      </c>
      <c r="AE662" s="37">
        <v>59.9</v>
      </c>
      <c r="AF662" s="37">
        <v>3.2</v>
      </c>
      <c r="AG662" s="37">
        <v>64.599999999999994</v>
      </c>
      <c r="AH662" s="37">
        <v>10.5</v>
      </c>
      <c r="AI662" s="37">
        <v>0</v>
      </c>
      <c r="AJ662" s="37">
        <v>44.7</v>
      </c>
      <c r="AK662" s="37">
        <v>5.3</v>
      </c>
      <c r="AL662" s="37">
        <v>13.7</v>
      </c>
      <c r="AM662" s="37">
        <v>115.1</v>
      </c>
      <c r="AN662" s="37">
        <v>14.7</v>
      </c>
      <c r="AO662" s="37">
        <v>1.1000000000000001</v>
      </c>
      <c r="AP662" s="37">
        <v>119.3</v>
      </c>
      <c r="AQ662" s="37">
        <v>42</v>
      </c>
      <c r="AR662" s="37">
        <v>1.1000000000000001</v>
      </c>
      <c r="AS662" s="37">
        <v>0</v>
      </c>
      <c r="AT662" s="37">
        <v>49.4</v>
      </c>
      <c r="AU662" s="37">
        <v>17.3</v>
      </c>
      <c r="AV662" s="37">
        <v>7.4</v>
      </c>
      <c r="AW662" s="37">
        <v>1.1000000000000001</v>
      </c>
      <c r="AX662" s="37">
        <v>25.2</v>
      </c>
      <c r="AY662" s="37">
        <v>2.1</v>
      </c>
      <c r="AZ662" s="37">
        <v>19.399999999999999</v>
      </c>
      <c r="BA662" s="37">
        <v>13.7</v>
      </c>
      <c r="BB662" s="37">
        <v>8.9</v>
      </c>
      <c r="BC662" s="37">
        <v>3.2</v>
      </c>
      <c r="BD662" s="37">
        <v>14.7</v>
      </c>
      <c r="BE662" s="37">
        <v>3.2</v>
      </c>
      <c r="BF662" s="37">
        <v>25.2</v>
      </c>
      <c r="BG662" s="37">
        <v>952.7</v>
      </c>
      <c r="BH662" s="37">
        <v>1000</v>
      </c>
      <c r="BI662" s="37">
        <v>47.3</v>
      </c>
      <c r="BJ662" s="37">
        <v>4.7300000000000004</v>
      </c>
    </row>
    <row r="663" spans="1:62" ht="16.2" thickBot="1" x14ac:dyDescent="0.35">
      <c r="A663" s="36" t="s">
        <v>1022</v>
      </c>
      <c r="B663" s="37">
        <v>2.1</v>
      </c>
      <c r="C663" s="37">
        <v>1.1000000000000001</v>
      </c>
      <c r="D663" s="37">
        <v>0</v>
      </c>
      <c r="E663" s="37">
        <v>15.8</v>
      </c>
      <c r="F663" s="37">
        <v>4.2</v>
      </c>
      <c r="G663" s="37">
        <v>9.5</v>
      </c>
      <c r="H663" s="37">
        <v>88.3</v>
      </c>
      <c r="I663" s="37">
        <v>10.5</v>
      </c>
      <c r="J663" s="37">
        <v>2.1</v>
      </c>
      <c r="K663" s="37">
        <v>14.7</v>
      </c>
      <c r="L663" s="37">
        <v>14.7</v>
      </c>
      <c r="M663" s="37">
        <v>17.3</v>
      </c>
      <c r="N663" s="37">
        <v>0</v>
      </c>
      <c r="O663" s="37">
        <v>2.1</v>
      </c>
      <c r="P663" s="37">
        <v>1.1000000000000001</v>
      </c>
      <c r="Q663" s="37">
        <v>0</v>
      </c>
      <c r="R663" s="37">
        <v>7.4</v>
      </c>
      <c r="S663" s="37">
        <v>25.2</v>
      </c>
      <c r="T663" s="37">
        <v>2.1</v>
      </c>
      <c r="U663" s="37">
        <v>18.899999999999999</v>
      </c>
      <c r="V663" s="37">
        <v>8.9</v>
      </c>
      <c r="W663" s="37">
        <v>6.3</v>
      </c>
      <c r="X663" s="37">
        <v>1.1000000000000001</v>
      </c>
      <c r="Y663" s="37">
        <v>2.1</v>
      </c>
      <c r="Z663" s="37">
        <v>9.5</v>
      </c>
      <c r="AA663" s="37">
        <v>1.1000000000000001</v>
      </c>
      <c r="AB663" s="37">
        <v>3.2</v>
      </c>
      <c r="AC663" s="37">
        <v>11.6</v>
      </c>
      <c r="AD663" s="37">
        <v>7.4</v>
      </c>
      <c r="AE663" s="37">
        <v>59.9</v>
      </c>
      <c r="AF663" s="37">
        <v>2.1</v>
      </c>
      <c r="AG663" s="37">
        <v>57.8</v>
      </c>
      <c r="AH663" s="37">
        <v>10.5</v>
      </c>
      <c r="AI663" s="37">
        <v>8.9</v>
      </c>
      <c r="AJ663" s="37">
        <v>44.7</v>
      </c>
      <c r="AK663" s="37">
        <v>6.3</v>
      </c>
      <c r="AL663" s="37">
        <v>12.6</v>
      </c>
      <c r="AM663" s="37">
        <v>114</v>
      </c>
      <c r="AN663" s="37">
        <v>14.7</v>
      </c>
      <c r="AO663" s="37">
        <v>6.3</v>
      </c>
      <c r="AP663" s="37">
        <v>119.3</v>
      </c>
      <c r="AQ663" s="37">
        <v>42</v>
      </c>
      <c r="AR663" s="37">
        <v>0</v>
      </c>
      <c r="AS663" s="37">
        <v>13.1</v>
      </c>
      <c r="AT663" s="37">
        <v>48.3</v>
      </c>
      <c r="AU663" s="37">
        <v>17.3</v>
      </c>
      <c r="AV663" s="37">
        <v>7.4</v>
      </c>
      <c r="AW663" s="37">
        <v>1.1000000000000001</v>
      </c>
      <c r="AX663" s="37">
        <v>11.6</v>
      </c>
      <c r="AY663" s="37">
        <v>3.2</v>
      </c>
      <c r="AZ663" s="37">
        <v>17.3</v>
      </c>
      <c r="BA663" s="37">
        <v>14.7</v>
      </c>
      <c r="BB663" s="37">
        <v>8.9</v>
      </c>
      <c r="BC663" s="37">
        <v>2.1</v>
      </c>
      <c r="BD663" s="37">
        <v>14.7</v>
      </c>
      <c r="BE663" s="37">
        <v>4.2</v>
      </c>
      <c r="BF663" s="37">
        <v>25.2</v>
      </c>
      <c r="BG663" s="37">
        <v>976.4</v>
      </c>
      <c r="BH663" s="37">
        <v>1000</v>
      </c>
      <c r="BI663" s="37">
        <v>23.6</v>
      </c>
      <c r="BJ663" s="37">
        <v>2.36</v>
      </c>
    </row>
    <row r="664" spans="1:62" ht="16.2" thickBot="1" x14ac:dyDescent="0.35">
      <c r="A664" s="36" t="s">
        <v>1023</v>
      </c>
      <c r="B664" s="37">
        <v>2.1</v>
      </c>
      <c r="C664" s="37">
        <v>0</v>
      </c>
      <c r="D664" s="37">
        <v>0</v>
      </c>
      <c r="E664" s="37">
        <v>15.8</v>
      </c>
      <c r="F664" s="37">
        <v>3.2</v>
      </c>
      <c r="G664" s="37">
        <v>11.6</v>
      </c>
      <c r="H664" s="37">
        <v>88.3</v>
      </c>
      <c r="I664" s="37">
        <v>10.5</v>
      </c>
      <c r="J664" s="37">
        <v>2.1</v>
      </c>
      <c r="K664" s="37">
        <v>14.7</v>
      </c>
      <c r="L664" s="37">
        <v>14.7</v>
      </c>
      <c r="M664" s="37">
        <v>18.399999999999999</v>
      </c>
      <c r="N664" s="37">
        <v>0</v>
      </c>
      <c r="O664" s="37">
        <v>3.2</v>
      </c>
      <c r="P664" s="37">
        <v>1.1000000000000001</v>
      </c>
      <c r="Q664" s="37">
        <v>0</v>
      </c>
      <c r="R664" s="37">
        <v>6.3</v>
      </c>
      <c r="S664" s="37">
        <v>21</v>
      </c>
      <c r="T664" s="37">
        <v>2.1</v>
      </c>
      <c r="U664" s="37">
        <v>18.899999999999999</v>
      </c>
      <c r="V664" s="37">
        <v>8.9</v>
      </c>
      <c r="W664" s="37">
        <v>7.4</v>
      </c>
      <c r="X664" s="37">
        <v>0</v>
      </c>
      <c r="Y664" s="37">
        <v>1.1000000000000001</v>
      </c>
      <c r="Z664" s="37">
        <v>9.5</v>
      </c>
      <c r="AA664" s="37">
        <v>1.1000000000000001</v>
      </c>
      <c r="AB664" s="37">
        <v>4.2</v>
      </c>
      <c r="AC664" s="37">
        <v>10.5</v>
      </c>
      <c r="AD664" s="37">
        <v>8.4</v>
      </c>
      <c r="AE664" s="37">
        <v>59.9</v>
      </c>
      <c r="AF664" s="37">
        <v>1.1000000000000001</v>
      </c>
      <c r="AG664" s="37">
        <v>57.8</v>
      </c>
      <c r="AH664" s="37">
        <v>10.5</v>
      </c>
      <c r="AI664" s="37">
        <v>8.9</v>
      </c>
      <c r="AJ664" s="37">
        <v>44.7</v>
      </c>
      <c r="AK664" s="37">
        <v>7.4</v>
      </c>
      <c r="AL664" s="37">
        <v>12.6</v>
      </c>
      <c r="AM664" s="37">
        <v>116.1</v>
      </c>
      <c r="AN664" s="37">
        <v>14.7</v>
      </c>
      <c r="AO664" s="37">
        <v>1.1000000000000001</v>
      </c>
      <c r="AP664" s="37">
        <v>118.2</v>
      </c>
      <c r="AQ664" s="37">
        <v>42</v>
      </c>
      <c r="AR664" s="37">
        <v>1.1000000000000001</v>
      </c>
      <c r="AS664" s="37">
        <v>13.1</v>
      </c>
      <c r="AT664" s="37">
        <v>50.4</v>
      </c>
      <c r="AU664" s="37">
        <v>17.3</v>
      </c>
      <c r="AV664" s="37">
        <v>7.4</v>
      </c>
      <c r="AW664" s="37">
        <v>1.1000000000000001</v>
      </c>
      <c r="AX664" s="37">
        <v>11.6</v>
      </c>
      <c r="AY664" s="37">
        <v>2.1</v>
      </c>
      <c r="AZ664" s="37">
        <v>16.3</v>
      </c>
      <c r="BA664" s="37">
        <v>13.7</v>
      </c>
      <c r="BB664" s="37">
        <v>8.9</v>
      </c>
      <c r="BC664" s="37">
        <v>2.1</v>
      </c>
      <c r="BD664" s="37">
        <v>14.7</v>
      </c>
      <c r="BE664" s="37">
        <v>3.2</v>
      </c>
      <c r="BF664" s="37">
        <v>33.1</v>
      </c>
      <c r="BG664" s="37">
        <v>975.9</v>
      </c>
      <c r="BH664" s="37">
        <v>1000</v>
      </c>
      <c r="BI664" s="37">
        <v>24.1</v>
      </c>
      <c r="BJ664" s="37">
        <v>2.41</v>
      </c>
    </row>
    <row r="665" spans="1:62" ht="16.2" thickBot="1" x14ac:dyDescent="0.35">
      <c r="A665" s="36" t="s">
        <v>1024</v>
      </c>
      <c r="B665" s="37">
        <v>1.1000000000000001</v>
      </c>
      <c r="C665" s="37">
        <v>0</v>
      </c>
      <c r="D665" s="37">
        <v>0</v>
      </c>
      <c r="E665" s="37">
        <v>14.7</v>
      </c>
      <c r="F665" s="37">
        <v>2.1</v>
      </c>
      <c r="G665" s="37">
        <v>7.4</v>
      </c>
      <c r="H665" s="37">
        <v>88.3</v>
      </c>
      <c r="I665" s="37">
        <v>8.4</v>
      </c>
      <c r="J665" s="37">
        <v>2.1</v>
      </c>
      <c r="K665" s="37">
        <v>14.7</v>
      </c>
      <c r="L665" s="37">
        <v>13.7</v>
      </c>
      <c r="M665" s="37">
        <v>18.399999999999999</v>
      </c>
      <c r="N665" s="37">
        <v>0</v>
      </c>
      <c r="O665" s="37">
        <v>1.1000000000000001</v>
      </c>
      <c r="P665" s="37">
        <v>0</v>
      </c>
      <c r="Q665" s="37">
        <v>0</v>
      </c>
      <c r="R665" s="37">
        <v>6.3</v>
      </c>
      <c r="S665" s="37">
        <v>21</v>
      </c>
      <c r="T665" s="37">
        <v>0</v>
      </c>
      <c r="U665" s="37">
        <v>17.899999999999999</v>
      </c>
      <c r="V665" s="37">
        <v>10</v>
      </c>
      <c r="W665" s="37">
        <v>7.4</v>
      </c>
      <c r="X665" s="37">
        <v>1.1000000000000001</v>
      </c>
      <c r="Y665" s="37">
        <v>0</v>
      </c>
      <c r="Z665" s="37">
        <v>9.5</v>
      </c>
      <c r="AA665" s="37">
        <v>1.1000000000000001</v>
      </c>
      <c r="AB665" s="37">
        <v>3.2</v>
      </c>
      <c r="AC665" s="37">
        <v>10.5</v>
      </c>
      <c r="AD665" s="37">
        <v>7.4</v>
      </c>
      <c r="AE665" s="37">
        <v>58.9</v>
      </c>
      <c r="AF665" s="37">
        <v>1.1000000000000001</v>
      </c>
      <c r="AG665" s="37">
        <v>59.9</v>
      </c>
      <c r="AH665" s="37">
        <v>9.5</v>
      </c>
      <c r="AI665" s="37">
        <v>0</v>
      </c>
      <c r="AJ665" s="37">
        <v>44.7</v>
      </c>
      <c r="AK665" s="37">
        <v>6.3</v>
      </c>
      <c r="AL665" s="37">
        <v>12.6</v>
      </c>
      <c r="AM665" s="37">
        <v>114</v>
      </c>
      <c r="AN665" s="37">
        <v>14.7</v>
      </c>
      <c r="AO665" s="37">
        <v>2.1</v>
      </c>
      <c r="AP665" s="37">
        <v>119.3</v>
      </c>
      <c r="AQ665" s="37">
        <v>42</v>
      </c>
      <c r="AR665" s="37">
        <v>1.1000000000000001</v>
      </c>
      <c r="AS665" s="37">
        <v>0</v>
      </c>
      <c r="AT665" s="37">
        <v>48.3</v>
      </c>
      <c r="AU665" s="37">
        <v>17.3</v>
      </c>
      <c r="AV665" s="37">
        <v>9.5</v>
      </c>
      <c r="AW665" s="37">
        <v>2.1</v>
      </c>
      <c r="AX665" s="37">
        <v>16.3</v>
      </c>
      <c r="AY665" s="37">
        <v>2.1</v>
      </c>
      <c r="AZ665" s="37">
        <v>17.3</v>
      </c>
      <c r="BA665" s="37">
        <v>11.6</v>
      </c>
      <c r="BB665" s="37">
        <v>8.9</v>
      </c>
      <c r="BC665" s="37">
        <v>1.1000000000000001</v>
      </c>
      <c r="BD665" s="37">
        <v>14.7</v>
      </c>
      <c r="BE665" s="37">
        <v>3.2</v>
      </c>
      <c r="BF665" s="37">
        <v>34.200000000000003</v>
      </c>
      <c r="BG665" s="37">
        <v>939.6</v>
      </c>
      <c r="BH665" s="37">
        <v>1000</v>
      </c>
      <c r="BI665" s="37">
        <v>60.4</v>
      </c>
      <c r="BJ665" s="37">
        <v>6.04</v>
      </c>
    </row>
    <row r="666" spans="1:62" ht="16.2" thickBot="1" x14ac:dyDescent="0.35">
      <c r="A666" s="36" t="s">
        <v>1025</v>
      </c>
      <c r="B666" s="37">
        <v>2.1</v>
      </c>
      <c r="C666" s="37">
        <v>1.1000000000000001</v>
      </c>
      <c r="D666" s="37">
        <v>0</v>
      </c>
      <c r="E666" s="37">
        <v>15.8</v>
      </c>
      <c r="F666" s="37">
        <v>5.3</v>
      </c>
      <c r="G666" s="37">
        <v>14.7</v>
      </c>
      <c r="H666" s="37">
        <v>89.3</v>
      </c>
      <c r="I666" s="37">
        <v>10.5</v>
      </c>
      <c r="J666" s="37">
        <v>2.1</v>
      </c>
      <c r="K666" s="37">
        <v>14.7</v>
      </c>
      <c r="L666" s="37">
        <v>13.7</v>
      </c>
      <c r="M666" s="37">
        <v>18.399999999999999</v>
      </c>
      <c r="N666" s="37">
        <v>0</v>
      </c>
      <c r="O666" s="37">
        <v>2.1</v>
      </c>
      <c r="P666" s="37">
        <v>1.1000000000000001</v>
      </c>
      <c r="Q666" s="37">
        <v>0</v>
      </c>
      <c r="R666" s="37">
        <v>7.4</v>
      </c>
      <c r="S666" s="37">
        <v>25.2</v>
      </c>
      <c r="T666" s="37">
        <v>2.1</v>
      </c>
      <c r="U666" s="37">
        <v>18.899999999999999</v>
      </c>
      <c r="V666" s="37">
        <v>8.9</v>
      </c>
      <c r="W666" s="37">
        <v>8.4</v>
      </c>
      <c r="X666" s="37">
        <v>1.1000000000000001</v>
      </c>
      <c r="Y666" s="37">
        <v>0</v>
      </c>
      <c r="Z666" s="37">
        <v>9.5</v>
      </c>
      <c r="AA666" s="37">
        <v>1.1000000000000001</v>
      </c>
      <c r="AB666" s="37">
        <v>6.3</v>
      </c>
      <c r="AC666" s="37">
        <v>11.6</v>
      </c>
      <c r="AD666" s="37">
        <v>8.4</v>
      </c>
      <c r="AE666" s="37">
        <v>58.9</v>
      </c>
      <c r="AF666" s="37">
        <v>1.1000000000000001</v>
      </c>
      <c r="AG666" s="37">
        <v>59.9</v>
      </c>
      <c r="AH666" s="37">
        <v>10.5</v>
      </c>
      <c r="AI666" s="37">
        <v>0</v>
      </c>
      <c r="AJ666" s="37">
        <v>44.7</v>
      </c>
      <c r="AK666" s="37">
        <v>8.4</v>
      </c>
      <c r="AL666" s="37">
        <v>12.6</v>
      </c>
      <c r="AM666" s="37">
        <v>115.1</v>
      </c>
      <c r="AN666" s="37">
        <v>14.7</v>
      </c>
      <c r="AO666" s="37">
        <v>1.1000000000000001</v>
      </c>
      <c r="AP666" s="37">
        <v>119.3</v>
      </c>
      <c r="AQ666" s="37">
        <v>42</v>
      </c>
      <c r="AR666" s="37">
        <v>0</v>
      </c>
      <c r="AS666" s="37">
        <v>0</v>
      </c>
      <c r="AT666" s="37">
        <v>50.4</v>
      </c>
      <c r="AU666" s="37">
        <v>18.399999999999999</v>
      </c>
      <c r="AV666" s="37">
        <v>7.4</v>
      </c>
      <c r="AW666" s="37">
        <v>2.1</v>
      </c>
      <c r="AX666" s="37">
        <v>11.6</v>
      </c>
      <c r="AY666" s="37">
        <v>1.1000000000000001</v>
      </c>
      <c r="AZ666" s="37">
        <v>17.3</v>
      </c>
      <c r="BA666" s="37">
        <v>10.5</v>
      </c>
      <c r="BB666" s="37">
        <v>12.1</v>
      </c>
      <c r="BC666" s="37">
        <v>1.1000000000000001</v>
      </c>
      <c r="BD666" s="37">
        <v>25.7</v>
      </c>
      <c r="BE666" s="37">
        <v>3.2</v>
      </c>
      <c r="BF666" s="37">
        <v>34.200000000000003</v>
      </c>
      <c r="BG666" s="37">
        <v>982.7</v>
      </c>
      <c r="BH666" s="37">
        <v>1000</v>
      </c>
      <c r="BI666" s="37">
        <v>17.3</v>
      </c>
      <c r="BJ666" s="37">
        <v>1.73</v>
      </c>
    </row>
    <row r="667" spans="1:62" ht="16.2" thickBot="1" x14ac:dyDescent="0.35">
      <c r="A667" s="36" t="s">
        <v>1026</v>
      </c>
      <c r="B667" s="37">
        <v>2.1</v>
      </c>
      <c r="C667" s="37">
        <v>1.1000000000000001</v>
      </c>
      <c r="D667" s="37">
        <v>0</v>
      </c>
      <c r="E667" s="37">
        <v>15.8</v>
      </c>
      <c r="F667" s="37">
        <v>5.3</v>
      </c>
      <c r="G667" s="37">
        <v>12.6</v>
      </c>
      <c r="H667" s="37">
        <v>88.3</v>
      </c>
      <c r="I667" s="37">
        <v>10.5</v>
      </c>
      <c r="J667" s="37">
        <v>2.1</v>
      </c>
      <c r="K667" s="37">
        <v>14.7</v>
      </c>
      <c r="L667" s="37">
        <v>14.7</v>
      </c>
      <c r="M667" s="37">
        <v>17.3</v>
      </c>
      <c r="N667" s="37">
        <v>0</v>
      </c>
      <c r="O667" s="37">
        <v>3.2</v>
      </c>
      <c r="P667" s="37">
        <v>1.1000000000000001</v>
      </c>
      <c r="Q667" s="37">
        <v>0</v>
      </c>
      <c r="R667" s="37">
        <v>7.4</v>
      </c>
      <c r="S667" s="37">
        <v>21</v>
      </c>
      <c r="T667" s="37">
        <v>2.1</v>
      </c>
      <c r="U667" s="37">
        <v>18.899999999999999</v>
      </c>
      <c r="V667" s="37">
        <v>8.9</v>
      </c>
      <c r="W667" s="37">
        <v>6.3</v>
      </c>
      <c r="X667" s="37">
        <v>0</v>
      </c>
      <c r="Y667" s="37">
        <v>1.1000000000000001</v>
      </c>
      <c r="Z667" s="37">
        <v>9.5</v>
      </c>
      <c r="AA667" s="37">
        <v>0</v>
      </c>
      <c r="AB667" s="37">
        <v>6.3</v>
      </c>
      <c r="AC667" s="37">
        <v>9.5</v>
      </c>
      <c r="AD667" s="37">
        <v>7.4</v>
      </c>
      <c r="AE667" s="37">
        <v>58.9</v>
      </c>
      <c r="AF667" s="37">
        <v>1.1000000000000001</v>
      </c>
      <c r="AG667" s="37">
        <v>57.8</v>
      </c>
      <c r="AH667" s="37">
        <v>11.6</v>
      </c>
      <c r="AI667" s="37">
        <v>0</v>
      </c>
      <c r="AJ667" s="37">
        <v>44.7</v>
      </c>
      <c r="AK667" s="37">
        <v>8.4</v>
      </c>
      <c r="AL667" s="37">
        <v>13.7</v>
      </c>
      <c r="AM667" s="37">
        <v>115.1</v>
      </c>
      <c r="AN667" s="37">
        <v>13.7</v>
      </c>
      <c r="AO667" s="37">
        <v>1.1000000000000001</v>
      </c>
      <c r="AP667" s="37">
        <v>119.3</v>
      </c>
      <c r="AQ667" s="37">
        <v>43.1</v>
      </c>
      <c r="AR667" s="37">
        <v>1.1000000000000001</v>
      </c>
      <c r="AS667" s="37">
        <v>14.2</v>
      </c>
      <c r="AT667" s="37">
        <v>49.4</v>
      </c>
      <c r="AU667" s="37">
        <v>19.399999999999999</v>
      </c>
      <c r="AV667" s="37">
        <v>7.4</v>
      </c>
      <c r="AW667" s="37">
        <v>2.1</v>
      </c>
      <c r="AX667" s="37">
        <v>22.6</v>
      </c>
      <c r="AY667" s="37">
        <v>0</v>
      </c>
      <c r="AZ667" s="37">
        <v>16.3</v>
      </c>
      <c r="BA667" s="37">
        <v>12.6</v>
      </c>
      <c r="BB667" s="37">
        <v>11</v>
      </c>
      <c r="BC667" s="37">
        <v>2.1</v>
      </c>
      <c r="BD667" s="37">
        <v>26.8</v>
      </c>
      <c r="BE667" s="37">
        <v>3.2</v>
      </c>
      <c r="BF667" s="37">
        <v>33.1</v>
      </c>
      <c r="BG667" s="37">
        <v>996.4</v>
      </c>
      <c r="BH667" s="37">
        <v>1000</v>
      </c>
      <c r="BI667" s="37">
        <v>3.6</v>
      </c>
      <c r="BJ667" s="37">
        <v>0.36</v>
      </c>
    </row>
    <row r="668" spans="1:62" ht="16.2" thickBot="1" x14ac:dyDescent="0.35">
      <c r="A668" s="36" t="s">
        <v>1027</v>
      </c>
      <c r="B668" s="37">
        <v>5.3</v>
      </c>
      <c r="C668" s="37">
        <v>0</v>
      </c>
      <c r="D668" s="37">
        <v>1.1000000000000001</v>
      </c>
      <c r="E668" s="37">
        <v>14.7</v>
      </c>
      <c r="F668" s="37">
        <v>2.1</v>
      </c>
      <c r="G668" s="37">
        <v>8.4</v>
      </c>
      <c r="H668" s="37">
        <v>88.3</v>
      </c>
      <c r="I668" s="37">
        <v>8.4</v>
      </c>
      <c r="J668" s="37">
        <v>1.1000000000000001</v>
      </c>
      <c r="K668" s="37">
        <v>13.7</v>
      </c>
      <c r="L668" s="37">
        <v>13.7</v>
      </c>
      <c r="M668" s="37">
        <v>17.3</v>
      </c>
      <c r="N668" s="37">
        <v>0</v>
      </c>
      <c r="O668" s="37">
        <v>1.1000000000000001</v>
      </c>
      <c r="P668" s="37">
        <v>0</v>
      </c>
      <c r="Q668" s="37">
        <v>1.1000000000000001</v>
      </c>
      <c r="R668" s="37">
        <v>6.3</v>
      </c>
      <c r="S668" s="37">
        <v>21</v>
      </c>
      <c r="T668" s="37">
        <v>0</v>
      </c>
      <c r="U668" s="37">
        <v>17.899999999999999</v>
      </c>
      <c r="V668" s="37">
        <v>7.9</v>
      </c>
      <c r="W668" s="37">
        <v>4.2</v>
      </c>
      <c r="X668" s="37">
        <v>1.1000000000000001</v>
      </c>
      <c r="Y668" s="37">
        <v>1.1000000000000001</v>
      </c>
      <c r="Z668" s="37">
        <v>9.5</v>
      </c>
      <c r="AA668" s="37">
        <v>0</v>
      </c>
      <c r="AB668" s="37">
        <v>1.1000000000000001</v>
      </c>
      <c r="AC668" s="37">
        <v>9.5</v>
      </c>
      <c r="AD668" s="37">
        <v>7.4</v>
      </c>
      <c r="AE668" s="37">
        <v>58.9</v>
      </c>
      <c r="AF668" s="37">
        <v>1.1000000000000001</v>
      </c>
      <c r="AG668" s="37">
        <v>57.8</v>
      </c>
      <c r="AH668" s="37">
        <v>10.5</v>
      </c>
      <c r="AI668" s="37">
        <v>0</v>
      </c>
      <c r="AJ668" s="37">
        <v>44.7</v>
      </c>
      <c r="AK668" s="37">
        <v>5.3</v>
      </c>
      <c r="AL668" s="37">
        <v>13.7</v>
      </c>
      <c r="AM668" s="37">
        <v>118.2</v>
      </c>
      <c r="AN668" s="37">
        <v>13.7</v>
      </c>
      <c r="AO668" s="37">
        <v>2.1</v>
      </c>
      <c r="AP668" s="37">
        <v>118.2</v>
      </c>
      <c r="AQ668" s="37">
        <v>42</v>
      </c>
      <c r="AR668" s="37">
        <v>0</v>
      </c>
      <c r="AS668" s="37">
        <v>13.1</v>
      </c>
      <c r="AT668" s="37">
        <v>47.3</v>
      </c>
      <c r="AU668" s="37">
        <v>17.3</v>
      </c>
      <c r="AV668" s="37">
        <v>7.4</v>
      </c>
      <c r="AW668" s="37">
        <v>1.1000000000000001</v>
      </c>
      <c r="AX668" s="37">
        <v>12.6</v>
      </c>
      <c r="AY668" s="37">
        <v>1.1000000000000001</v>
      </c>
      <c r="AZ668" s="37">
        <v>17.3</v>
      </c>
      <c r="BA668" s="37">
        <v>14.7</v>
      </c>
      <c r="BB668" s="37">
        <v>8.9</v>
      </c>
      <c r="BC668" s="37">
        <v>6.3</v>
      </c>
      <c r="BD668" s="37">
        <v>25.7</v>
      </c>
      <c r="BE668" s="37">
        <v>4.2</v>
      </c>
      <c r="BF668" s="37">
        <v>25.2</v>
      </c>
      <c r="BG668" s="37">
        <v>951.2</v>
      </c>
      <c r="BH668" s="37">
        <v>1000</v>
      </c>
      <c r="BI668" s="37">
        <v>48.8</v>
      </c>
      <c r="BJ668" s="37">
        <v>4.88</v>
      </c>
    </row>
    <row r="669" spans="1:62" ht="16.2" thickBot="1" x14ac:dyDescent="0.35">
      <c r="A669" s="36" t="s">
        <v>1028</v>
      </c>
      <c r="B669" s="37">
        <v>2.1</v>
      </c>
      <c r="C669" s="37">
        <v>1.1000000000000001</v>
      </c>
      <c r="D669" s="37">
        <v>0</v>
      </c>
      <c r="E669" s="37">
        <v>15.8</v>
      </c>
      <c r="F669" s="37">
        <v>5.3</v>
      </c>
      <c r="G669" s="37">
        <v>14.7</v>
      </c>
      <c r="H669" s="37">
        <v>89.3</v>
      </c>
      <c r="I669" s="37">
        <v>11.6</v>
      </c>
      <c r="J669" s="37">
        <v>3.2</v>
      </c>
      <c r="K669" s="37">
        <v>14.7</v>
      </c>
      <c r="L669" s="37">
        <v>12.6</v>
      </c>
      <c r="M669" s="37">
        <v>17.3</v>
      </c>
      <c r="N669" s="37">
        <v>0</v>
      </c>
      <c r="O669" s="37">
        <v>3.2</v>
      </c>
      <c r="P669" s="37">
        <v>1.1000000000000001</v>
      </c>
      <c r="Q669" s="37">
        <v>1.1000000000000001</v>
      </c>
      <c r="R669" s="37">
        <v>6.3</v>
      </c>
      <c r="S669" s="37">
        <v>25.2</v>
      </c>
      <c r="T669" s="37">
        <v>2.1</v>
      </c>
      <c r="U669" s="37">
        <v>18.899999999999999</v>
      </c>
      <c r="V669" s="37">
        <v>7.9</v>
      </c>
      <c r="W669" s="37">
        <v>5.3</v>
      </c>
      <c r="X669" s="37">
        <v>0</v>
      </c>
      <c r="Y669" s="37">
        <v>2.1</v>
      </c>
      <c r="Z669" s="37">
        <v>9.5</v>
      </c>
      <c r="AA669" s="37">
        <v>0</v>
      </c>
      <c r="AB669" s="37">
        <v>4.2</v>
      </c>
      <c r="AC669" s="37">
        <v>9.5</v>
      </c>
      <c r="AD669" s="37">
        <v>8.4</v>
      </c>
      <c r="AE669" s="37">
        <v>94.1</v>
      </c>
      <c r="AF669" s="37">
        <v>1.1000000000000001</v>
      </c>
      <c r="AG669" s="37">
        <v>57.8</v>
      </c>
      <c r="AH669" s="37">
        <v>14.7</v>
      </c>
      <c r="AI669" s="37">
        <v>8.9</v>
      </c>
      <c r="AJ669" s="37">
        <v>44.7</v>
      </c>
      <c r="AK669" s="37">
        <v>7.4</v>
      </c>
      <c r="AL669" s="37">
        <v>12.6</v>
      </c>
      <c r="AM669" s="37">
        <v>118.2</v>
      </c>
      <c r="AN669" s="37">
        <v>15.8</v>
      </c>
      <c r="AO669" s="37">
        <v>1.1000000000000001</v>
      </c>
      <c r="AP669" s="37">
        <v>119.3</v>
      </c>
      <c r="AQ669" s="37">
        <v>42</v>
      </c>
      <c r="AR669" s="37">
        <v>0</v>
      </c>
      <c r="AS669" s="37">
        <v>18.399999999999999</v>
      </c>
      <c r="AT669" s="37">
        <v>49.4</v>
      </c>
      <c r="AU669" s="37">
        <v>17.3</v>
      </c>
      <c r="AV669" s="37">
        <v>7.4</v>
      </c>
      <c r="AW669" s="37">
        <v>2.1</v>
      </c>
      <c r="AX669" s="37">
        <v>25.2</v>
      </c>
      <c r="AY669" s="37">
        <v>1.1000000000000001</v>
      </c>
      <c r="AZ669" s="37">
        <v>17.3</v>
      </c>
      <c r="BA669" s="37">
        <v>14.7</v>
      </c>
      <c r="BB669" s="37">
        <v>11</v>
      </c>
      <c r="BC669" s="37">
        <v>2.1</v>
      </c>
      <c r="BD669" s="37">
        <v>14.7</v>
      </c>
      <c r="BE669" s="37">
        <v>3.2</v>
      </c>
      <c r="BF669" s="37">
        <v>37.299999999999997</v>
      </c>
      <c r="BG669" s="37">
        <v>1051</v>
      </c>
      <c r="BH669" s="37">
        <v>1000</v>
      </c>
      <c r="BI669" s="37">
        <v>-51</v>
      </c>
      <c r="BJ669" s="37">
        <v>-5.0999999999999996</v>
      </c>
    </row>
    <row r="670" spans="1:62" ht="16.2" thickBot="1" x14ac:dyDescent="0.35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  <c r="AB670" s="32"/>
      <c r="AC670" s="32"/>
      <c r="AD670" s="32"/>
      <c r="AE670" s="32"/>
      <c r="AF670" s="32"/>
      <c r="AG670" s="32"/>
      <c r="AH670" s="32"/>
      <c r="AI670" s="32"/>
      <c r="AJ670" s="32"/>
      <c r="AK670" s="32"/>
      <c r="AL670" s="32"/>
      <c r="AM670" s="32"/>
      <c r="AN670" s="32"/>
      <c r="AO670" s="32"/>
      <c r="AP670" s="32"/>
      <c r="AQ670" s="32"/>
      <c r="AR670" s="32"/>
      <c r="AS670" s="32"/>
      <c r="AT670" s="32"/>
      <c r="AU670" s="32"/>
      <c r="AV670" s="32"/>
      <c r="AW670" s="32"/>
      <c r="AX670" s="32"/>
      <c r="AY670" s="32"/>
      <c r="AZ670" s="32"/>
      <c r="BA670" s="32"/>
      <c r="BB670" s="32"/>
      <c r="BC670" s="32"/>
      <c r="BD670" s="32"/>
      <c r="BE670" s="32"/>
      <c r="BF670" s="32"/>
      <c r="BG670" s="32"/>
      <c r="BH670" s="32"/>
      <c r="BI670" s="32"/>
      <c r="BJ670" s="32"/>
    </row>
    <row r="671" spans="1:62" ht="23.4" thickBot="1" x14ac:dyDescent="0.35">
      <c r="A671" s="38" t="s">
        <v>245</v>
      </c>
      <c r="B671" s="37">
        <v>1862.1</v>
      </c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  <c r="AB671" s="32"/>
      <c r="AC671" s="32"/>
      <c r="AD671" s="32"/>
      <c r="AE671" s="32"/>
      <c r="AF671" s="32"/>
      <c r="AG671" s="32"/>
      <c r="AH671" s="32"/>
      <c r="AI671" s="32"/>
      <c r="AJ671" s="32"/>
      <c r="AK671" s="32"/>
      <c r="AL671" s="32"/>
      <c r="AM671" s="32"/>
      <c r="AN671" s="32"/>
      <c r="AO671" s="32"/>
      <c r="AP671" s="32"/>
      <c r="AQ671" s="32"/>
      <c r="AR671" s="32"/>
      <c r="AS671" s="32"/>
      <c r="AT671" s="32"/>
      <c r="AU671" s="32"/>
      <c r="AV671" s="32"/>
      <c r="AW671" s="32"/>
      <c r="AX671" s="32"/>
      <c r="AY671" s="32"/>
      <c r="AZ671" s="32"/>
      <c r="BA671" s="32"/>
      <c r="BB671" s="32"/>
      <c r="BC671" s="32"/>
      <c r="BD671" s="32"/>
      <c r="BE671" s="32"/>
      <c r="BF671" s="32"/>
      <c r="BG671" s="32"/>
      <c r="BH671" s="32"/>
      <c r="BI671" s="32"/>
      <c r="BJ671" s="32"/>
    </row>
    <row r="672" spans="1:62" ht="23.4" thickBot="1" x14ac:dyDescent="0.35">
      <c r="A672" s="38" t="s">
        <v>1375</v>
      </c>
      <c r="B672" s="37">
        <v>110.9</v>
      </c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  <c r="AB672" s="32"/>
      <c r="AC672" s="32"/>
      <c r="AD672" s="32"/>
      <c r="AE672" s="32"/>
      <c r="AF672" s="32"/>
      <c r="AG672" s="32"/>
      <c r="AH672" s="32"/>
      <c r="AI672" s="32"/>
      <c r="AJ672" s="32"/>
      <c r="AK672" s="32"/>
      <c r="AL672" s="32"/>
      <c r="AM672" s="32"/>
      <c r="AN672" s="32"/>
      <c r="AO672" s="32"/>
      <c r="AP672" s="32"/>
      <c r="AQ672" s="32"/>
      <c r="AR672" s="32"/>
      <c r="AS672" s="32"/>
      <c r="AT672" s="32"/>
      <c r="AU672" s="32"/>
      <c r="AV672" s="32"/>
      <c r="AW672" s="32"/>
      <c r="AX672" s="32"/>
      <c r="AY672" s="32"/>
      <c r="AZ672" s="32"/>
      <c r="BA672" s="32"/>
      <c r="BB672" s="32"/>
      <c r="BC672" s="32"/>
      <c r="BD672" s="32"/>
      <c r="BE672" s="32"/>
      <c r="BF672" s="32"/>
      <c r="BG672" s="32"/>
      <c r="BH672" s="32"/>
      <c r="BI672" s="32"/>
      <c r="BJ672" s="32"/>
    </row>
    <row r="673" spans="1:62" ht="23.4" thickBot="1" x14ac:dyDescent="0.35">
      <c r="A673" s="38" t="s">
        <v>247</v>
      </c>
      <c r="B673" s="37">
        <v>312000</v>
      </c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  <c r="AB673" s="32"/>
      <c r="AC673" s="32"/>
      <c r="AD673" s="32"/>
      <c r="AE673" s="32"/>
      <c r="AF673" s="32"/>
      <c r="AG673" s="32"/>
      <c r="AH673" s="32"/>
      <c r="AI673" s="32"/>
      <c r="AJ673" s="32"/>
      <c r="AK673" s="32"/>
      <c r="AL673" s="32"/>
      <c r="AM673" s="32"/>
      <c r="AN673" s="32"/>
      <c r="AO673" s="32"/>
      <c r="AP673" s="32"/>
      <c r="AQ673" s="32"/>
      <c r="AR673" s="32"/>
      <c r="AS673" s="32"/>
      <c r="AT673" s="32"/>
      <c r="AU673" s="32"/>
      <c r="AV673" s="32"/>
      <c r="AW673" s="32"/>
      <c r="AX673" s="32"/>
      <c r="AY673" s="32"/>
      <c r="AZ673" s="32"/>
      <c r="BA673" s="32"/>
      <c r="BB673" s="32"/>
      <c r="BC673" s="32"/>
      <c r="BD673" s="32"/>
      <c r="BE673" s="32"/>
      <c r="BF673" s="32"/>
      <c r="BG673" s="32"/>
      <c r="BH673" s="32"/>
      <c r="BI673" s="32"/>
      <c r="BJ673" s="32"/>
    </row>
    <row r="674" spans="1:62" ht="23.4" thickBot="1" x14ac:dyDescent="0.35">
      <c r="A674" s="38" t="s">
        <v>248</v>
      </c>
      <c r="B674" s="37">
        <v>312000</v>
      </c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  <c r="AG674" s="32"/>
      <c r="AH674" s="32"/>
      <c r="AI674" s="32"/>
      <c r="AJ674" s="32"/>
      <c r="AK674" s="32"/>
      <c r="AL674" s="32"/>
      <c r="AM674" s="32"/>
      <c r="AN674" s="32"/>
      <c r="AO674" s="32"/>
      <c r="AP674" s="32"/>
      <c r="AQ674" s="32"/>
      <c r="AR674" s="32"/>
      <c r="AS674" s="32"/>
      <c r="AT674" s="32"/>
      <c r="AU674" s="32"/>
      <c r="AV674" s="32"/>
      <c r="AW674" s="32"/>
      <c r="AX674" s="32"/>
      <c r="AY674" s="32"/>
      <c r="AZ674" s="32"/>
      <c r="BA674" s="32"/>
      <c r="BB674" s="32"/>
      <c r="BC674" s="32"/>
      <c r="BD674" s="32"/>
      <c r="BE674" s="32"/>
      <c r="BF674" s="32"/>
      <c r="BG674" s="32"/>
      <c r="BH674" s="32"/>
      <c r="BI674" s="32"/>
      <c r="BJ674" s="32"/>
    </row>
    <row r="675" spans="1:62" ht="34.799999999999997" thickBot="1" x14ac:dyDescent="0.35">
      <c r="A675" s="38" t="s">
        <v>249</v>
      </c>
      <c r="B675" s="37">
        <v>0</v>
      </c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H675" s="32"/>
      <c r="AI675" s="32"/>
      <c r="AJ675" s="32"/>
      <c r="AK675" s="32"/>
      <c r="AL675" s="32"/>
      <c r="AM675" s="32"/>
      <c r="AN675" s="32"/>
      <c r="AO675" s="32"/>
      <c r="AP675" s="32"/>
      <c r="AQ675" s="32"/>
      <c r="AR675" s="32"/>
      <c r="AS675" s="32"/>
      <c r="AT675" s="32"/>
      <c r="AU675" s="32"/>
      <c r="AV675" s="32"/>
      <c r="AW675" s="32"/>
      <c r="AX675" s="32"/>
      <c r="AY675" s="32"/>
      <c r="AZ675" s="32"/>
      <c r="BA675" s="32"/>
      <c r="BB675" s="32"/>
      <c r="BC675" s="32"/>
      <c r="BD675" s="32"/>
      <c r="BE675" s="32"/>
      <c r="BF675" s="32"/>
      <c r="BG675" s="32"/>
      <c r="BH675" s="32"/>
      <c r="BI675" s="32"/>
      <c r="BJ675" s="32"/>
    </row>
    <row r="676" spans="1:62" ht="34.799999999999997" thickBot="1" x14ac:dyDescent="0.35">
      <c r="A676" s="38" t="s">
        <v>250</v>
      </c>
      <c r="B676" s="37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H676" s="32"/>
      <c r="AI676" s="32"/>
      <c r="AJ676" s="32"/>
      <c r="AK676" s="32"/>
      <c r="AL676" s="32"/>
      <c r="AM676" s="32"/>
      <c r="AN676" s="32"/>
      <c r="AO676" s="32"/>
      <c r="AP676" s="32"/>
      <c r="AQ676" s="32"/>
      <c r="AR676" s="32"/>
      <c r="AS676" s="32"/>
      <c r="AT676" s="32"/>
      <c r="AU676" s="32"/>
      <c r="AV676" s="32"/>
      <c r="AW676" s="32"/>
      <c r="AX676" s="32"/>
      <c r="AY676" s="32"/>
      <c r="AZ676" s="32"/>
      <c r="BA676" s="32"/>
      <c r="BB676" s="32"/>
      <c r="BC676" s="32"/>
      <c r="BD676" s="32"/>
      <c r="BE676" s="32"/>
      <c r="BF676" s="32"/>
      <c r="BG676" s="32"/>
      <c r="BH676" s="32"/>
      <c r="BI676" s="32"/>
      <c r="BJ676" s="32"/>
    </row>
    <row r="677" spans="1:62" ht="34.799999999999997" thickBot="1" x14ac:dyDescent="0.35">
      <c r="A677" s="38" t="s">
        <v>251</v>
      </c>
      <c r="B677" s="37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32"/>
      <c r="AH677" s="32"/>
      <c r="AI677" s="32"/>
      <c r="AJ677" s="32"/>
      <c r="AK677" s="32"/>
      <c r="AL677" s="32"/>
      <c r="AM677" s="32"/>
      <c r="AN677" s="32"/>
      <c r="AO677" s="32"/>
      <c r="AP677" s="32"/>
      <c r="AQ677" s="32"/>
      <c r="AR677" s="32"/>
      <c r="AS677" s="32"/>
      <c r="AT677" s="32"/>
      <c r="AU677" s="32"/>
      <c r="AV677" s="32"/>
      <c r="AW677" s="32"/>
      <c r="AX677" s="32"/>
      <c r="AY677" s="32"/>
      <c r="AZ677" s="32"/>
      <c r="BA677" s="32"/>
      <c r="BB677" s="32"/>
      <c r="BC677" s="32"/>
      <c r="BD677" s="32"/>
      <c r="BE677" s="32"/>
      <c r="BF677" s="32"/>
      <c r="BG677" s="32"/>
      <c r="BH677" s="32"/>
      <c r="BI677" s="32"/>
      <c r="BJ677" s="32"/>
    </row>
    <row r="678" spans="1:62" ht="34.799999999999997" thickBot="1" x14ac:dyDescent="0.35">
      <c r="A678" s="38" t="s">
        <v>252</v>
      </c>
      <c r="B678" s="37">
        <v>0</v>
      </c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32"/>
      <c r="AH678" s="32"/>
      <c r="AI678" s="32"/>
      <c r="AJ678" s="32"/>
      <c r="AK678" s="32"/>
      <c r="AL678" s="32"/>
      <c r="AM678" s="32"/>
      <c r="AN678" s="32"/>
      <c r="AO678" s="32"/>
      <c r="AP678" s="32"/>
      <c r="AQ678" s="32"/>
      <c r="AR678" s="32"/>
      <c r="AS678" s="32"/>
      <c r="AT678" s="32"/>
      <c r="AU678" s="32"/>
      <c r="AV678" s="32"/>
      <c r="AW678" s="32"/>
      <c r="AX678" s="32"/>
      <c r="AY678" s="32"/>
      <c r="AZ678" s="32"/>
      <c r="BA678" s="32"/>
      <c r="BB678" s="32"/>
      <c r="BC678" s="32"/>
      <c r="BD678" s="32"/>
      <c r="BE678" s="32"/>
      <c r="BF678" s="32"/>
      <c r="BG678" s="32"/>
      <c r="BH678" s="32"/>
      <c r="BI678" s="32"/>
      <c r="BJ678" s="32"/>
    </row>
    <row r="679" spans="1:62" x14ac:dyDescent="0.3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32"/>
      <c r="AH679" s="32"/>
      <c r="AI679" s="32"/>
      <c r="AJ679" s="32"/>
      <c r="AK679" s="32"/>
      <c r="AL679" s="32"/>
      <c r="AM679" s="32"/>
      <c r="AN679" s="32"/>
      <c r="AO679" s="32"/>
      <c r="AP679" s="32"/>
      <c r="AQ679" s="32"/>
      <c r="AR679" s="32"/>
      <c r="AS679" s="32"/>
      <c r="AT679" s="32"/>
      <c r="AU679" s="32"/>
      <c r="AV679" s="32"/>
      <c r="AW679" s="32"/>
      <c r="AX679" s="32"/>
      <c r="AY679" s="32"/>
      <c r="AZ679" s="32"/>
      <c r="BA679" s="32"/>
      <c r="BB679" s="32"/>
      <c r="BC679" s="32"/>
      <c r="BD679" s="32"/>
      <c r="BE679" s="32"/>
      <c r="BF679" s="32"/>
      <c r="BG679" s="32"/>
      <c r="BH679" s="32"/>
      <c r="BI679" s="32"/>
      <c r="BJ679" s="32"/>
    </row>
    <row r="680" spans="1:62" x14ac:dyDescent="0.3">
      <c r="A680" s="39" t="s">
        <v>253</v>
      </c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/>
      <c r="AH680" s="32"/>
      <c r="AI680" s="32"/>
      <c r="AJ680" s="32"/>
      <c r="AK680" s="32"/>
      <c r="AL680" s="32"/>
      <c r="AM680" s="32"/>
      <c r="AN680" s="32"/>
      <c r="AO680" s="32"/>
      <c r="AP680" s="32"/>
      <c r="AQ680" s="32"/>
      <c r="AR680" s="32"/>
      <c r="AS680" s="32"/>
      <c r="AT680" s="32"/>
      <c r="AU680" s="32"/>
      <c r="AV680" s="32"/>
      <c r="AW680" s="32"/>
      <c r="AX680" s="32"/>
      <c r="AY680" s="32"/>
      <c r="AZ680" s="32"/>
      <c r="BA680" s="32"/>
      <c r="BB680" s="32"/>
      <c r="BC680" s="32"/>
      <c r="BD680" s="32"/>
      <c r="BE680" s="32"/>
      <c r="BF680" s="32"/>
      <c r="BG680" s="32"/>
      <c r="BH680" s="32"/>
      <c r="BI680" s="32"/>
      <c r="BJ680" s="32"/>
    </row>
    <row r="681" spans="1:62" x14ac:dyDescent="0.3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32"/>
      <c r="AH681" s="32"/>
      <c r="AI681" s="32"/>
      <c r="AJ681" s="32"/>
      <c r="AK681" s="32"/>
      <c r="AL681" s="32"/>
      <c r="AM681" s="32"/>
      <c r="AN681" s="32"/>
      <c r="AO681" s="32"/>
      <c r="AP681" s="32"/>
      <c r="AQ681" s="32"/>
      <c r="AR681" s="32"/>
      <c r="AS681" s="32"/>
      <c r="AT681" s="32"/>
      <c r="AU681" s="32"/>
      <c r="AV681" s="32"/>
      <c r="AW681" s="32"/>
      <c r="AX681" s="32"/>
      <c r="AY681" s="32"/>
      <c r="AZ681" s="32"/>
      <c r="BA681" s="32"/>
      <c r="BB681" s="32"/>
      <c r="BC681" s="32"/>
      <c r="BD681" s="32"/>
      <c r="BE681" s="32"/>
      <c r="BF681" s="32"/>
      <c r="BG681" s="32"/>
      <c r="BH681" s="32"/>
      <c r="BI681" s="32"/>
      <c r="BJ681" s="32"/>
    </row>
    <row r="682" spans="1:62" x14ac:dyDescent="0.3">
      <c r="A682" s="40" t="s">
        <v>1376</v>
      </c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32"/>
      <c r="AH682" s="32"/>
      <c r="AI682" s="32"/>
      <c r="AJ682" s="32"/>
      <c r="AK682" s="32"/>
      <c r="AL682" s="32"/>
      <c r="AM682" s="32"/>
      <c r="AN682" s="32"/>
      <c r="AO682" s="32"/>
      <c r="AP682" s="32"/>
      <c r="AQ682" s="32"/>
      <c r="AR682" s="32"/>
      <c r="AS682" s="32"/>
      <c r="AT682" s="32"/>
      <c r="AU682" s="32"/>
      <c r="AV682" s="32"/>
      <c r="AW682" s="32"/>
      <c r="AX682" s="32"/>
      <c r="AY682" s="32"/>
      <c r="AZ682" s="32"/>
      <c r="BA682" s="32"/>
      <c r="BB682" s="32"/>
      <c r="BC682" s="32"/>
      <c r="BD682" s="32"/>
      <c r="BE682" s="32"/>
      <c r="BF682" s="32"/>
      <c r="BG682" s="32"/>
      <c r="BH682" s="32"/>
      <c r="BI682" s="32"/>
      <c r="BJ682" s="32"/>
    </row>
    <row r="683" spans="1:62" x14ac:dyDescent="0.3">
      <c r="A683" s="40" t="s">
        <v>1377</v>
      </c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H683" s="32"/>
      <c r="AI683" s="32"/>
      <c r="AJ683" s="32"/>
      <c r="AK683" s="32"/>
      <c r="AL683" s="32"/>
      <c r="AM683" s="32"/>
      <c r="AN683" s="32"/>
      <c r="AO683" s="32"/>
      <c r="AP683" s="32"/>
      <c r="AQ683" s="32"/>
      <c r="AR683" s="32"/>
      <c r="AS683" s="32"/>
      <c r="AT683" s="32"/>
      <c r="AU683" s="32"/>
      <c r="AV683" s="32"/>
      <c r="AW683" s="32"/>
      <c r="AX683" s="32"/>
      <c r="AY683" s="32"/>
      <c r="AZ683" s="32"/>
      <c r="BA683" s="32"/>
      <c r="BB683" s="32"/>
      <c r="BC683" s="32"/>
      <c r="BD683" s="32"/>
      <c r="BE683" s="32"/>
      <c r="BF683" s="32"/>
      <c r="BG683" s="32"/>
      <c r="BH683" s="32"/>
      <c r="BI683" s="32"/>
      <c r="BJ683" s="32"/>
    </row>
  </sheetData>
  <hyperlinks>
    <hyperlink ref="A680" r:id="rId1" display="https://miau.my-x.hu/myx-free/coco/test/852364520250214123723.html" xr:uid="{D6DEA213-A9FF-46CB-8F96-17A7355612F0}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7A0F8-61A4-4320-94E5-EBFBA69C75DF}">
  <dimension ref="A3:P31"/>
  <sheetViews>
    <sheetView topLeftCell="A3" workbookViewId="0">
      <selection activeCell="F12" sqref="F12:J12"/>
    </sheetView>
  </sheetViews>
  <sheetFormatPr defaultRowHeight="15.6" x14ac:dyDescent="0.3"/>
  <cols>
    <col min="1" max="1" width="13" bestFit="1" customWidth="1"/>
    <col min="2" max="2" width="9.59765625" customWidth="1"/>
    <col min="3" max="4" width="8.8984375" bestFit="1" customWidth="1"/>
    <col min="5" max="5" width="7.796875" customWidth="1"/>
    <col min="6" max="6" width="8.5" customWidth="1"/>
    <col min="7" max="7" width="8.296875" customWidth="1"/>
    <col min="8" max="8" width="8.8984375" bestFit="1" customWidth="1"/>
    <col min="9" max="9" width="9" customWidth="1"/>
    <col min="10" max="10" width="8.3984375" customWidth="1"/>
    <col min="11" max="11" width="7.8984375" bestFit="1" customWidth="1"/>
    <col min="12" max="12" width="8.296875" customWidth="1"/>
    <col min="13" max="13" width="8.8984375" bestFit="1" customWidth="1"/>
    <col min="14" max="14" width="7.8984375" bestFit="1" customWidth="1"/>
    <col min="15" max="15" width="8.5" customWidth="1"/>
  </cols>
  <sheetData>
    <row r="3" spans="1:16" x14ac:dyDescent="0.3">
      <c r="A3" s="21" t="s">
        <v>1029</v>
      </c>
      <c r="B3" s="21" t="s">
        <v>620</v>
      </c>
    </row>
    <row r="4" spans="1:16" x14ac:dyDescent="0.3">
      <c r="A4" s="21" t="s">
        <v>618</v>
      </c>
      <c r="B4">
        <v>2011</v>
      </c>
      <c r="C4">
        <v>2012</v>
      </c>
      <c r="D4">
        <v>2013</v>
      </c>
      <c r="E4">
        <v>2014</v>
      </c>
      <c r="F4">
        <v>2015</v>
      </c>
      <c r="G4">
        <v>2016</v>
      </c>
      <c r="H4">
        <v>2017</v>
      </c>
      <c r="I4">
        <v>2018</v>
      </c>
      <c r="J4">
        <v>2019</v>
      </c>
      <c r="K4">
        <v>2020</v>
      </c>
      <c r="L4">
        <v>2021</v>
      </c>
      <c r="M4">
        <v>2022</v>
      </c>
      <c r="N4">
        <v>2023</v>
      </c>
      <c r="O4" t="s">
        <v>619</v>
      </c>
      <c r="P4" t="s">
        <v>1378</v>
      </c>
    </row>
    <row r="5" spans="1:16" x14ac:dyDescent="0.3">
      <c r="A5" s="22">
        <v>1</v>
      </c>
      <c r="B5">
        <v>1112</v>
      </c>
      <c r="C5">
        <v>1109.3</v>
      </c>
      <c r="D5">
        <v>1088.3</v>
      </c>
      <c r="E5">
        <v>1027.4000000000001</v>
      </c>
      <c r="F5">
        <v>1093.5999999999999</v>
      </c>
      <c r="G5">
        <v>1091.5</v>
      </c>
      <c r="H5">
        <v>1074.7</v>
      </c>
      <c r="I5">
        <v>1079.4000000000001</v>
      </c>
      <c r="J5">
        <v>1052.5999999999999</v>
      </c>
      <c r="K5">
        <v>1018.4</v>
      </c>
      <c r="L5">
        <v>1038.9000000000001</v>
      </c>
      <c r="M5">
        <v>1033.0999999999999</v>
      </c>
      <c r="N5">
        <v>1005.8</v>
      </c>
      <c r="O5">
        <v>1063.4615384615386</v>
      </c>
      <c r="P5" s="8">
        <f>STDEV(B5:N5)</f>
        <v>35.879207963701816</v>
      </c>
    </row>
    <row r="6" spans="1:16" x14ac:dyDescent="0.3">
      <c r="A6" s="22">
        <v>2</v>
      </c>
      <c r="B6">
        <v>1002.1</v>
      </c>
      <c r="C6">
        <v>1014.8</v>
      </c>
      <c r="D6">
        <v>1019.5</v>
      </c>
      <c r="E6">
        <v>1014.8</v>
      </c>
      <c r="F6">
        <v>1015.3</v>
      </c>
      <c r="G6">
        <v>1002.1</v>
      </c>
      <c r="H6">
        <v>961.2</v>
      </c>
      <c r="I6">
        <v>1007.9</v>
      </c>
      <c r="J6">
        <v>968</v>
      </c>
      <c r="K6">
        <v>1012.1</v>
      </c>
      <c r="L6">
        <v>1031.5999999999999</v>
      </c>
      <c r="M6">
        <v>1018.4</v>
      </c>
      <c r="N6">
        <v>1010</v>
      </c>
      <c r="O6">
        <v>1005.9846153846155</v>
      </c>
      <c r="P6" s="8">
        <f t="shared" ref="P6:P28" si="0">STDEV(B6:N6)</f>
        <v>19.93952716565121</v>
      </c>
    </row>
    <row r="7" spans="1:16" x14ac:dyDescent="0.3">
      <c r="A7" s="22">
        <v>3</v>
      </c>
      <c r="B7">
        <v>994.8</v>
      </c>
      <c r="C7">
        <v>943.3</v>
      </c>
      <c r="D7">
        <v>897</v>
      </c>
      <c r="E7">
        <v>927</v>
      </c>
      <c r="F7">
        <v>909.7</v>
      </c>
      <c r="G7">
        <v>935.4</v>
      </c>
      <c r="H7">
        <v>912.3</v>
      </c>
      <c r="I7">
        <v>933.8</v>
      </c>
      <c r="J7">
        <v>933.8</v>
      </c>
      <c r="K7">
        <v>946.4</v>
      </c>
      <c r="L7">
        <v>923.3</v>
      </c>
      <c r="M7">
        <v>930.7</v>
      </c>
      <c r="N7">
        <v>927.5</v>
      </c>
      <c r="O7">
        <v>931.92307692307691</v>
      </c>
      <c r="P7" s="8">
        <f t="shared" si="0"/>
        <v>23.327135623780642</v>
      </c>
    </row>
    <row r="8" spans="1:16" x14ac:dyDescent="0.3">
      <c r="A8" s="22">
        <v>4</v>
      </c>
      <c r="B8">
        <v>1030.5</v>
      </c>
      <c r="C8">
        <v>962.7</v>
      </c>
      <c r="D8">
        <v>921.2</v>
      </c>
      <c r="E8">
        <v>971.7</v>
      </c>
      <c r="F8">
        <v>956.9</v>
      </c>
      <c r="G8">
        <v>950.6</v>
      </c>
      <c r="H8">
        <v>974.3</v>
      </c>
      <c r="I8">
        <v>1004.8</v>
      </c>
      <c r="J8">
        <v>985.9</v>
      </c>
      <c r="K8">
        <v>1019</v>
      </c>
      <c r="L8">
        <v>977.4</v>
      </c>
      <c r="M8">
        <v>930.1</v>
      </c>
      <c r="N8">
        <v>976.9</v>
      </c>
      <c r="O8">
        <v>974</v>
      </c>
      <c r="P8" s="8">
        <f t="shared" si="0"/>
        <v>31.643272060055128</v>
      </c>
    </row>
    <row r="9" spans="1:16" x14ac:dyDescent="0.3">
      <c r="A9" s="22">
        <v>5</v>
      </c>
      <c r="B9">
        <v>1170.8</v>
      </c>
      <c r="C9">
        <v>1159.8</v>
      </c>
      <c r="D9">
        <v>1175</v>
      </c>
      <c r="E9">
        <v>1186.0999999999999</v>
      </c>
      <c r="F9">
        <v>1215</v>
      </c>
      <c r="G9">
        <v>1184.5</v>
      </c>
      <c r="H9">
        <v>1187.5999999999999</v>
      </c>
      <c r="I9">
        <v>1195</v>
      </c>
      <c r="J9">
        <v>1168.2</v>
      </c>
      <c r="K9">
        <v>1179.8</v>
      </c>
      <c r="L9">
        <v>1174.5</v>
      </c>
      <c r="M9">
        <v>1186.5999999999999</v>
      </c>
      <c r="N9">
        <v>1196.5999999999999</v>
      </c>
      <c r="O9">
        <v>1183.0384615384614</v>
      </c>
      <c r="P9" s="8">
        <f>STDEV(B9:N9)</f>
        <v>14.293153282926429</v>
      </c>
    </row>
    <row r="10" spans="1:16" x14ac:dyDescent="0.3">
      <c r="A10" s="22">
        <v>6</v>
      </c>
      <c r="B10">
        <v>1103</v>
      </c>
      <c r="C10">
        <v>1110.9000000000001</v>
      </c>
      <c r="D10">
        <v>1099.9000000000001</v>
      </c>
      <c r="E10">
        <v>1124.0999999999999</v>
      </c>
      <c r="F10">
        <v>1152.4000000000001</v>
      </c>
      <c r="G10">
        <v>1117.8</v>
      </c>
      <c r="H10">
        <v>1109.3</v>
      </c>
      <c r="I10">
        <v>1103</v>
      </c>
      <c r="J10">
        <v>1065.7</v>
      </c>
      <c r="K10">
        <v>1134.5999999999999</v>
      </c>
      <c r="L10">
        <v>1116.2</v>
      </c>
      <c r="M10">
        <v>1127.2</v>
      </c>
      <c r="N10">
        <v>1121.4000000000001</v>
      </c>
      <c r="O10">
        <v>1114.2692307692309</v>
      </c>
      <c r="P10" s="8">
        <f t="shared" si="0"/>
        <v>20.521670847155065</v>
      </c>
    </row>
    <row r="11" spans="1:16" x14ac:dyDescent="0.3">
      <c r="A11" s="22">
        <v>7</v>
      </c>
      <c r="B11">
        <v>974.8</v>
      </c>
      <c r="C11">
        <v>955.9</v>
      </c>
      <c r="D11">
        <v>999.5</v>
      </c>
      <c r="E11">
        <v>997.9</v>
      </c>
      <c r="F11">
        <v>993.2</v>
      </c>
      <c r="G11">
        <v>945.9</v>
      </c>
      <c r="H11">
        <v>978.5</v>
      </c>
      <c r="I11">
        <v>1021.1</v>
      </c>
      <c r="J11">
        <v>979</v>
      </c>
      <c r="K11">
        <v>974.3</v>
      </c>
      <c r="L11">
        <v>952.7</v>
      </c>
      <c r="M11">
        <v>965.4</v>
      </c>
      <c r="N11">
        <v>963.3</v>
      </c>
      <c r="O11">
        <v>977.03846153846143</v>
      </c>
      <c r="P11" s="8">
        <f t="shared" si="0"/>
        <v>21.396710746496325</v>
      </c>
    </row>
    <row r="12" spans="1:16" x14ac:dyDescent="0.3">
      <c r="A12" s="22">
        <v>8</v>
      </c>
      <c r="B12">
        <v>1068.9000000000001</v>
      </c>
      <c r="C12">
        <v>1046.3</v>
      </c>
      <c r="D12">
        <v>1072.5999999999999</v>
      </c>
      <c r="E12">
        <v>1010</v>
      </c>
      <c r="F12">
        <v>996.4</v>
      </c>
      <c r="G12">
        <v>972.2</v>
      </c>
      <c r="H12">
        <v>964.3</v>
      </c>
      <c r="I12">
        <v>949.1</v>
      </c>
      <c r="J12">
        <v>990.6</v>
      </c>
      <c r="K12">
        <v>1013.7</v>
      </c>
      <c r="L12">
        <v>971.7</v>
      </c>
      <c r="M12">
        <v>988</v>
      </c>
      <c r="N12">
        <v>991.1</v>
      </c>
      <c r="O12">
        <v>1002.6846153846155</v>
      </c>
      <c r="P12" s="8">
        <f t="shared" si="0"/>
        <v>38.857878783970477</v>
      </c>
    </row>
    <row r="13" spans="1:16" x14ac:dyDescent="0.3">
      <c r="A13" s="22">
        <v>9</v>
      </c>
      <c r="B13">
        <v>997.4</v>
      </c>
      <c r="C13">
        <v>993.7</v>
      </c>
      <c r="D13">
        <v>943.3</v>
      </c>
      <c r="E13">
        <v>954.8</v>
      </c>
      <c r="F13">
        <v>921.7</v>
      </c>
      <c r="G13">
        <v>923.3</v>
      </c>
      <c r="H13">
        <v>920.2</v>
      </c>
      <c r="I13">
        <v>958</v>
      </c>
      <c r="J13">
        <v>999.5</v>
      </c>
      <c r="K13">
        <v>972.7</v>
      </c>
      <c r="L13">
        <v>966.9</v>
      </c>
      <c r="M13">
        <v>972.2</v>
      </c>
      <c r="N13">
        <v>943.3</v>
      </c>
      <c r="O13">
        <v>959</v>
      </c>
      <c r="P13" s="8">
        <f t="shared" si="0"/>
        <v>28.026891848128059</v>
      </c>
    </row>
    <row r="14" spans="1:16" x14ac:dyDescent="0.3">
      <c r="A14" s="22">
        <v>10</v>
      </c>
      <c r="B14">
        <v>1000</v>
      </c>
      <c r="C14">
        <v>976.4</v>
      </c>
      <c r="D14">
        <v>975.3</v>
      </c>
      <c r="E14">
        <v>926.5</v>
      </c>
      <c r="F14">
        <v>916.5</v>
      </c>
      <c r="G14">
        <v>928</v>
      </c>
      <c r="H14">
        <v>923.3</v>
      </c>
      <c r="I14">
        <v>923.8</v>
      </c>
      <c r="J14">
        <v>983.2</v>
      </c>
      <c r="K14">
        <v>954.3</v>
      </c>
      <c r="L14">
        <v>939.6</v>
      </c>
      <c r="M14">
        <v>953.8</v>
      </c>
      <c r="N14">
        <v>943.3</v>
      </c>
      <c r="O14">
        <v>949.53846153846143</v>
      </c>
      <c r="P14" s="8">
        <f t="shared" si="0"/>
        <v>26.895369442264549</v>
      </c>
    </row>
    <row r="15" spans="1:16" x14ac:dyDescent="0.3">
      <c r="A15" s="22">
        <v>11</v>
      </c>
      <c r="B15">
        <v>994.3</v>
      </c>
      <c r="C15">
        <v>971.1</v>
      </c>
      <c r="D15">
        <v>893.9</v>
      </c>
      <c r="E15">
        <v>932.2</v>
      </c>
      <c r="F15">
        <v>904.9</v>
      </c>
      <c r="G15">
        <v>932.8</v>
      </c>
      <c r="H15">
        <v>909.7</v>
      </c>
      <c r="I15">
        <v>930.7</v>
      </c>
      <c r="J15">
        <v>895.5</v>
      </c>
      <c r="K15">
        <v>988.5</v>
      </c>
      <c r="L15">
        <v>929.1</v>
      </c>
      <c r="M15">
        <v>931.2</v>
      </c>
      <c r="N15">
        <v>988</v>
      </c>
      <c r="O15">
        <v>938.60769230769233</v>
      </c>
      <c r="P15" s="8">
        <f t="shared" si="0"/>
        <v>35.58760227800456</v>
      </c>
    </row>
    <row r="16" spans="1:16" x14ac:dyDescent="0.3">
      <c r="A16" s="22">
        <v>12</v>
      </c>
      <c r="B16">
        <v>1094.0999999999999</v>
      </c>
      <c r="C16">
        <v>1027.9000000000001</v>
      </c>
      <c r="D16">
        <v>1037.3</v>
      </c>
      <c r="E16">
        <v>1037.3</v>
      </c>
      <c r="F16">
        <v>1038.9000000000001</v>
      </c>
      <c r="G16">
        <v>1071.5</v>
      </c>
      <c r="H16">
        <v>1024.7</v>
      </c>
      <c r="I16">
        <v>1004.8</v>
      </c>
      <c r="J16">
        <v>1039.5</v>
      </c>
      <c r="K16">
        <v>1036.8</v>
      </c>
      <c r="L16">
        <v>1016.9</v>
      </c>
      <c r="M16">
        <v>1072</v>
      </c>
      <c r="N16">
        <v>1044.2</v>
      </c>
      <c r="O16">
        <v>1041.9923076923076</v>
      </c>
      <c r="P16" s="8">
        <f t="shared" si="0"/>
        <v>24.304542152255589</v>
      </c>
    </row>
    <row r="17" spans="1:16" x14ac:dyDescent="0.3">
      <c r="A17" s="22">
        <v>13</v>
      </c>
      <c r="B17">
        <v>1022.6</v>
      </c>
      <c r="C17">
        <v>1026.8</v>
      </c>
      <c r="D17">
        <v>980.6</v>
      </c>
      <c r="E17">
        <v>931.7</v>
      </c>
      <c r="F17">
        <v>937</v>
      </c>
      <c r="G17">
        <v>951.2</v>
      </c>
      <c r="H17">
        <v>916.5</v>
      </c>
      <c r="I17">
        <v>942.2</v>
      </c>
      <c r="J17">
        <v>958</v>
      </c>
      <c r="K17">
        <v>924.4</v>
      </c>
      <c r="L17">
        <v>1033.0999999999999</v>
      </c>
      <c r="M17">
        <v>956.9</v>
      </c>
      <c r="N17">
        <v>1008.4</v>
      </c>
      <c r="O17">
        <v>968.41538461538448</v>
      </c>
      <c r="P17" s="8">
        <f t="shared" si="0"/>
        <v>41.29999689575947</v>
      </c>
    </row>
    <row r="18" spans="1:16" x14ac:dyDescent="0.3">
      <c r="A18" s="22">
        <v>14</v>
      </c>
      <c r="B18">
        <v>960.1</v>
      </c>
      <c r="C18">
        <v>959</v>
      </c>
      <c r="D18">
        <v>952.7</v>
      </c>
      <c r="E18">
        <v>922.3</v>
      </c>
      <c r="F18">
        <v>898.1</v>
      </c>
      <c r="G18">
        <v>925.4</v>
      </c>
      <c r="H18">
        <v>916.5</v>
      </c>
      <c r="I18">
        <v>904.9</v>
      </c>
      <c r="J18">
        <v>924.4</v>
      </c>
      <c r="K18">
        <v>913.9</v>
      </c>
      <c r="L18">
        <v>918.6</v>
      </c>
      <c r="M18">
        <v>935.9</v>
      </c>
      <c r="N18">
        <v>929.1</v>
      </c>
      <c r="O18">
        <v>927.76153846153841</v>
      </c>
      <c r="P18" s="8">
        <f t="shared" si="0"/>
        <v>19.50134775092646</v>
      </c>
    </row>
    <row r="19" spans="1:16" x14ac:dyDescent="0.3">
      <c r="A19" s="22">
        <v>15</v>
      </c>
      <c r="B19">
        <v>1030.5</v>
      </c>
      <c r="C19">
        <v>974.3</v>
      </c>
      <c r="D19">
        <v>982.7</v>
      </c>
      <c r="E19">
        <v>975.9</v>
      </c>
      <c r="F19">
        <v>948</v>
      </c>
      <c r="G19">
        <v>929.1</v>
      </c>
      <c r="H19">
        <v>931.7</v>
      </c>
      <c r="I19">
        <v>930.7</v>
      </c>
      <c r="J19">
        <v>965.4</v>
      </c>
      <c r="K19">
        <v>918.6</v>
      </c>
      <c r="L19">
        <v>960.1</v>
      </c>
      <c r="M19">
        <v>939.6</v>
      </c>
      <c r="N19">
        <v>924.4</v>
      </c>
      <c r="O19">
        <v>954.69230769230774</v>
      </c>
      <c r="P19" s="8">
        <f t="shared" si="0"/>
        <v>31.306880541356538</v>
      </c>
    </row>
    <row r="20" spans="1:16" x14ac:dyDescent="0.3">
      <c r="A20" s="22">
        <v>16</v>
      </c>
      <c r="B20">
        <v>1042.0999999999999</v>
      </c>
      <c r="C20">
        <v>1007.9</v>
      </c>
      <c r="D20">
        <v>978</v>
      </c>
      <c r="E20">
        <v>988</v>
      </c>
      <c r="F20">
        <v>980.1</v>
      </c>
      <c r="G20">
        <v>937</v>
      </c>
      <c r="H20">
        <v>946.4</v>
      </c>
      <c r="I20">
        <v>975.9</v>
      </c>
      <c r="J20">
        <v>968.5</v>
      </c>
      <c r="K20">
        <v>929.6</v>
      </c>
      <c r="L20">
        <v>974.8</v>
      </c>
      <c r="M20">
        <v>958</v>
      </c>
      <c r="N20">
        <v>952.7</v>
      </c>
      <c r="O20">
        <v>972.23076923076928</v>
      </c>
      <c r="P20" s="8">
        <f t="shared" si="0"/>
        <v>30.057788358853681</v>
      </c>
    </row>
    <row r="21" spans="1:16" x14ac:dyDescent="0.3">
      <c r="A21" s="22">
        <v>17</v>
      </c>
      <c r="B21">
        <v>1020.5</v>
      </c>
      <c r="C21">
        <v>1009</v>
      </c>
      <c r="D21">
        <v>1010.5</v>
      </c>
      <c r="E21">
        <v>1004.8</v>
      </c>
      <c r="F21">
        <v>996.9</v>
      </c>
      <c r="G21">
        <v>956.4</v>
      </c>
      <c r="H21">
        <v>963.3</v>
      </c>
      <c r="I21">
        <v>963.8</v>
      </c>
      <c r="J21">
        <v>997.9</v>
      </c>
      <c r="K21">
        <v>963.3</v>
      </c>
      <c r="L21">
        <v>980.6</v>
      </c>
      <c r="M21">
        <v>975.3</v>
      </c>
      <c r="N21">
        <v>976.4</v>
      </c>
      <c r="O21">
        <v>986.05384615384605</v>
      </c>
      <c r="P21" s="8">
        <f t="shared" si="0"/>
        <v>21.542037020076805</v>
      </c>
    </row>
    <row r="22" spans="1:16" x14ac:dyDescent="0.3">
      <c r="A22" s="22">
        <v>18</v>
      </c>
      <c r="B22">
        <v>986.9</v>
      </c>
      <c r="C22">
        <v>982.7</v>
      </c>
      <c r="D22">
        <v>972.7</v>
      </c>
      <c r="E22">
        <v>944.3</v>
      </c>
      <c r="F22">
        <v>944.3</v>
      </c>
      <c r="G22">
        <v>953.8</v>
      </c>
      <c r="H22">
        <v>951.2</v>
      </c>
      <c r="I22">
        <v>963.3</v>
      </c>
      <c r="J22">
        <v>958.5</v>
      </c>
      <c r="K22">
        <v>965.9</v>
      </c>
      <c r="L22">
        <v>966.4</v>
      </c>
      <c r="M22">
        <v>937</v>
      </c>
      <c r="N22">
        <v>975.9</v>
      </c>
      <c r="O22">
        <v>961.76153846153841</v>
      </c>
      <c r="P22" s="8">
        <f t="shared" si="0"/>
        <v>15.382432537450995</v>
      </c>
    </row>
    <row r="23" spans="1:16" x14ac:dyDescent="0.3">
      <c r="A23" s="22">
        <v>19</v>
      </c>
      <c r="B23">
        <v>1003.2</v>
      </c>
      <c r="C23">
        <v>974.3</v>
      </c>
      <c r="D23">
        <v>927</v>
      </c>
      <c r="E23">
        <v>931.7</v>
      </c>
      <c r="F23">
        <v>949.6</v>
      </c>
      <c r="G23">
        <v>935.4</v>
      </c>
      <c r="H23">
        <v>939.6</v>
      </c>
      <c r="I23">
        <v>937.5</v>
      </c>
      <c r="J23">
        <v>964.8</v>
      </c>
      <c r="K23">
        <v>967.5</v>
      </c>
      <c r="L23">
        <v>956.4</v>
      </c>
      <c r="M23">
        <v>947.5</v>
      </c>
      <c r="N23">
        <v>939.6</v>
      </c>
      <c r="O23">
        <v>951.85384615384623</v>
      </c>
      <c r="P23" s="8">
        <f t="shared" si="0"/>
        <v>21.209927525595781</v>
      </c>
    </row>
    <row r="24" spans="1:16" x14ac:dyDescent="0.3">
      <c r="A24" s="22">
        <v>20</v>
      </c>
      <c r="B24">
        <v>1014.8</v>
      </c>
      <c r="C24">
        <v>981.6</v>
      </c>
      <c r="D24">
        <v>938</v>
      </c>
      <c r="E24">
        <v>965.4</v>
      </c>
      <c r="F24">
        <v>967.5</v>
      </c>
      <c r="G24">
        <v>976.4</v>
      </c>
      <c r="H24">
        <v>934.4</v>
      </c>
      <c r="I24">
        <v>940.1</v>
      </c>
      <c r="J24">
        <v>990.1</v>
      </c>
      <c r="K24">
        <v>955.9</v>
      </c>
      <c r="L24">
        <v>1022.1</v>
      </c>
      <c r="M24">
        <v>961.7</v>
      </c>
      <c r="N24">
        <v>982.7</v>
      </c>
      <c r="O24">
        <v>971.59230769230771</v>
      </c>
      <c r="P24" s="8">
        <f t="shared" si="0"/>
        <v>27.248530894296593</v>
      </c>
    </row>
    <row r="25" spans="1:16" x14ac:dyDescent="0.3">
      <c r="A25" s="22">
        <v>21</v>
      </c>
      <c r="B25">
        <v>1006.3</v>
      </c>
      <c r="C25">
        <v>991.1</v>
      </c>
      <c r="D25">
        <v>995.3</v>
      </c>
      <c r="E25">
        <v>960.6</v>
      </c>
      <c r="F25">
        <v>956.9</v>
      </c>
      <c r="G25">
        <v>950.1</v>
      </c>
      <c r="H25">
        <v>932.2</v>
      </c>
      <c r="I25">
        <v>972.7</v>
      </c>
      <c r="J25">
        <v>982.2</v>
      </c>
      <c r="K25">
        <v>974.3</v>
      </c>
      <c r="L25">
        <v>989</v>
      </c>
      <c r="M25">
        <v>994.8</v>
      </c>
      <c r="N25">
        <v>996.4</v>
      </c>
      <c r="O25">
        <v>977.06923076923056</v>
      </c>
      <c r="P25" s="8">
        <f t="shared" si="0"/>
        <v>21.767268417488065</v>
      </c>
    </row>
    <row r="26" spans="1:16" x14ac:dyDescent="0.3">
      <c r="A26" s="22">
        <v>22</v>
      </c>
      <c r="B26">
        <v>998.5</v>
      </c>
      <c r="C26">
        <v>978.5</v>
      </c>
      <c r="D26">
        <v>944.3</v>
      </c>
      <c r="E26">
        <v>929.6</v>
      </c>
      <c r="F26">
        <v>914.9</v>
      </c>
      <c r="G26">
        <v>930.7</v>
      </c>
      <c r="H26">
        <v>943.3</v>
      </c>
      <c r="I26">
        <v>989</v>
      </c>
      <c r="J26">
        <v>964.3</v>
      </c>
      <c r="K26">
        <v>918.6</v>
      </c>
      <c r="L26">
        <v>962.2</v>
      </c>
      <c r="M26">
        <v>955.4</v>
      </c>
      <c r="N26">
        <v>951.2</v>
      </c>
      <c r="O26">
        <v>952.34615384615404</v>
      </c>
      <c r="P26" s="8">
        <f t="shared" si="0"/>
        <v>25.951673529357578</v>
      </c>
    </row>
    <row r="27" spans="1:16" x14ac:dyDescent="0.3">
      <c r="A27" s="22">
        <v>23</v>
      </c>
      <c r="B27">
        <v>1088.8</v>
      </c>
      <c r="C27">
        <v>1050</v>
      </c>
      <c r="D27">
        <v>1079.9000000000001</v>
      </c>
      <c r="E27">
        <v>1077.8</v>
      </c>
      <c r="F27">
        <v>1055.7</v>
      </c>
      <c r="G27">
        <v>1071.5</v>
      </c>
      <c r="H27">
        <v>1051</v>
      </c>
      <c r="I27">
        <v>1007.4</v>
      </c>
      <c r="J27">
        <v>1016.3</v>
      </c>
      <c r="K27">
        <v>1040</v>
      </c>
      <c r="L27">
        <v>1050</v>
      </c>
      <c r="M27">
        <v>1053.5999999999999</v>
      </c>
      <c r="N27">
        <v>1051</v>
      </c>
      <c r="O27">
        <v>1053.3076923076924</v>
      </c>
      <c r="P27" s="8">
        <f t="shared" si="0"/>
        <v>23.4346773513975</v>
      </c>
    </row>
    <row r="28" spans="1:16" x14ac:dyDescent="0.3">
      <c r="A28" s="22" t="s">
        <v>121</v>
      </c>
      <c r="B28">
        <v>1163.5</v>
      </c>
      <c r="C28">
        <v>1154.5</v>
      </c>
      <c r="D28">
        <v>1162.9000000000001</v>
      </c>
      <c r="E28">
        <v>1168.2</v>
      </c>
      <c r="F28">
        <v>1198.7</v>
      </c>
      <c r="G28">
        <v>1209.7</v>
      </c>
      <c r="H28">
        <v>1195.5</v>
      </c>
      <c r="I28">
        <v>1193.4000000000001</v>
      </c>
      <c r="J28">
        <v>1192.4000000000001</v>
      </c>
      <c r="K28">
        <v>1172.4000000000001</v>
      </c>
      <c r="L28">
        <v>1188.2</v>
      </c>
      <c r="M28">
        <v>1187.0999999999999</v>
      </c>
      <c r="N28">
        <v>1171.4000000000001</v>
      </c>
      <c r="O28">
        <v>1181.376923076923</v>
      </c>
      <c r="P28" s="8">
        <f t="shared" si="0"/>
        <v>16.793409116185721</v>
      </c>
    </row>
    <row r="29" spans="1:16" x14ac:dyDescent="0.3">
      <c r="A29" s="22" t="s">
        <v>619</v>
      </c>
      <c r="B29">
        <v>1036.6875</v>
      </c>
      <c r="C29">
        <v>1015.0749999999998</v>
      </c>
      <c r="D29">
        <v>1001.975</v>
      </c>
      <c r="E29">
        <v>996.25416666666661</v>
      </c>
      <c r="F29">
        <v>994.25833333333355</v>
      </c>
      <c r="G29">
        <v>990.92916666666679</v>
      </c>
      <c r="H29">
        <v>981.73750000000018</v>
      </c>
      <c r="I29">
        <v>993.01250000000016</v>
      </c>
      <c r="J29">
        <v>997.67916666666667</v>
      </c>
      <c r="K29">
        <v>995.625</v>
      </c>
      <c r="L29">
        <v>1001.6791666666668</v>
      </c>
      <c r="M29">
        <v>996.31249999999989</v>
      </c>
      <c r="N29">
        <v>998.7750000000002</v>
      </c>
      <c r="O29">
        <v>1000.0000000000002</v>
      </c>
    </row>
    <row r="30" spans="1:16" x14ac:dyDescent="0.3">
      <c r="A30" t="s">
        <v>1378</v>
      </c>
      <c r="B30" s="8">
        <f>STDEV(B5:B28)</f>
        <v>57.311697815731641</v>
      </c>
      <c r="C30" s="8">
        <f t="shared" ref="C30:N30" si="1">STDEV(C5:C28)</f>
        <v>61.454962300080766</v>
      </c>
      <c r="D30" s="8">
        <f t="shared" si="1"/>
        <v>77.100145209359681</v>
      </c>
      <c r="E30" s="8">
        <f t="shared" si="1"/>
        <v>75.642741421171024</v>
      </c>
      <c r="F30" s="8">
        <f t="shared" si="1"/>
        <v>90.224550388204349</v>
      </c>
      <c r="G30" s="8">
        <f t="shared" si="1"/>
        <v>85.316278477137089</v>
      </c>
      <c r="H30" s="8">
        <f t="shared" si="1"/>
        <v>83.176119129701291</v>
      </c>
      <c r="I30" s="8">
        <f t="shared" si="1"/>
        <v>77.994087359513856</v>
      </c>
      <c r="J30" s="8">
        <f t="shared" si="1"/>
        <v>67.807297152308408</v>
      </c>
      <c r="K30" s="8">
        <f t="shared" si="1"/>
        <v>74.51374690794222</v>
      </c>
      <c r="L30" s="8">
        <f t="shared" si="1"/>
        <v>71.989491861005646</v>
      </c>
      <c r="M30" s="8">
        <f t="shared" si="1"/>
        <v>76.907054646162493</v>
      </c>
      <c r="N30" s="8">
        <f t="shared" si="1"/>
        <v>72.753044161619854</v>
      </c>
    </row>
    <row r="31" spans="1:16" x14ac:dyDescent="0.3">
      <c r="A31" s="22" t="s">
        <v>1382</v>
      </c>
      <c r="B31" s="41">
        <v>2011</v>
      </c>
      <c r="C31" s="41">
        <v>2012</v>
      </c>
      <c r="D31" s="41">
        <v>2013</v>
      </c>
      <c r="E31" s="41">
        <v>2014</v>
      </c>
      <c r="F31" s="41">
        <v>2015</v>
      </c>
      <c r="G31" s="41">
        <v>2016</v>
      </c>
      <c r="H31" s="41">
        <v>2017</v>
      </c>
      <c r="I31" s="41">
        <v>2018</v>
      </c>
      <c r="J31" s="41">
        <v>2019</v>
      </c>
      <c r="K31" s="41">
        <v>2020</v>
      </c>
      <c r="L31" s="41">
        <v>2021</v>
      </c>
      <c r="M31" s="41">
        <v>2022</v>
      </c>
      <c r="N31" s="41">
        <v>2023</v>
      </c>
    </row>
  </sheetData>
  <conditionalFormatting pivot="1" sqref="B5:N28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5:P28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0:N3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pivot="1" sqref="O5:O28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DDF24-A626-4748-9F77-024ECBB93B53}">
  <dimension ref="A1:CF14"/>
  <sheetViews>
    <sheetView zoomScale="50" zoomScaleNormal="50" workbookViewId="0">
      <selection activeCell="F1" sqref="F1"/>
    </sheetView>
  </sheetViews>
  <sheetFormatPr defaultRowHeight="15.6" x14ac:dyDescent="0.3"/>
  <cols>
    <col min="1" max="1" width="8.296875" customWidth="1"/>
    <col min="2" max="2" width="8.19921875" customWidth="1"/>
    <col min="3" max="3" width="6.296875" customWidth="1"/>
    <col min="4" max="4" width="8.19921875" customWidth="1"/>
    <col min="6" max="6" width="8.19921875" customWidth="1"/>
    <col min="9" max="9" width="6.8984375" customWidth="1"/>
    <col min="10" max="10" width="8.5" customWidth="1"/>
    <col min="24" max="24" width="13.8984375" customWidth="1"/>
    <col min="25" max="25" width="10.5" customWidth="1"/>
    <col min="26" max="26" width="12" customWidth="1"/>
    <col min="27" max="27" width="10" customWidth="1"/>
    <col min="33" max="33" width="10.3984375" customWidth="1"/>
    <col min="54" max="54" width="16.19921875" customWidth="1"/>
  </cols>
  <sheetData>
    <row r="1" spans="1:84" s="1" customFormat="1" ht="296.39999999999998" x14ac:dyDescent="0.3">
      <c r="A1" s="1" t="s">
        <v>0</v>
      </c>
      <c r="B1" s="2" t="s">
        <v>1</v>
      </c>
      <c r="C1" s="2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2" t="s">
        <v>8</v>
      </c>
      <c r="J1" s="2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2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2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2" t="s">
        <v>29</v>
      </c>
      <c r="AE1" s="1" t="s">
        <v>30</v>
      </c>
      <c r="AF1" s="1" t="s">
        <v>31</v>
      </c>
      <c r="AG1" s="2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2" t="s">
        <v>38</v>
      </c>
      <c r="AN1" s="1" t="s">
        <v>39</v>
      </c>
      <c r="AO1" s="2" t="s">
        <v>40</v>
      </c>
      <c r="AP1" s="1" t="s">
        <v>41</v>
      </c>
      <c r="AQ1" s="2" t="s">
        <v>42</v>
      </c>
      <c r="AR1" s="1" t="s">
        <v>43</v>
      </c>
      <c r="AS1" s="1" t="s">
        <v>44</v>
      </c>
      <c r="AT1" s="1" t="s">
        <v>45</v>
      </c>
      <c r="AU1" s="2" t="s">
        <v>46</v>
      </c>
      <c r="AV1" s="1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1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2" t="s">
        <v>82</v>
      </c>
      <c r="CF1" s="1" t="s">
        <v>83</v>
      </c>
    </row>
    <row r="2" spans="1:84" x14ac:dyDescent="0.3">
      <c r="A2" t="s">
        <v>84</v>
      </c>
      <c r="B2">
        <v>24528</v>
      </c>
      <c r="C2">
        <v>25900</v>
      </c>
      <c r="D2">
        <v>5.58</v>
      </c>
      <c r="E2">
        <v>5.71</v>
      </c>
      <c r="F2">
        <v>218.22</v>
      </c>
      <c r="G2">
        <v>-6.51</v>
      </c>
      <c r="H2">
        <v>2.36</v>
      </c>
      <c r="I2">
        <v>415</v>
      </c>
      <c r="J2">
        <v>1.81</v>
      </c>
      <c r="K2">
        <v>51.08</v>
      </c>
      <c r="L2">
        <v>17.350000000000001</v>
      </c>
      <c r="M2">
        <v>6.75</v>
      </c>
      <c r="N2">
        <v>44.82</v>
      </c>
      <c r="O2">
        <v>43.67</v>
      </c>
      <c r="P2">
        <v>469.46</v>
      </c>
      <c r="Q2">
        <v>16636</v>
      </c>
      <c r="R2">
        <v>147.44</v>
      </c>
      <c r="S2">
        <v>0.84</v>
      </c>
      <c r="T2">
        <v>86.34</v>
      </c>
      <c r="U2">
        <v>1739.36</v>
      </c>
      <c r="V2">
        <v>10</v>
      </c>
      <c r="W2">
        <v>1066.43</v>
      </c>
      <c r="X2">
        <v>104.55</v>
      </c>
      <c r="Y2">
        <v>717</v>
      </c>
      <c r="Z2">
        <v>0.99</v>
      </c>
      <c r="AA2">
        <v>1.04</v>
      </c>
      <c r="AB2">
        <v>54.38</v>
      </c>
      <c r="AC2">
        <v>242</v>
      </c>
      <c r="AD2">
        <v>1210</v>
      </c>
      <c r="AE2">
        <v>9.5</v>
      </c>
      <c r="AF2">
        <v>13.01</v>
      </c>
      <c r="AG2">
        <v>3942</v>
      </c>
      <c r="AK2">
        <v>10.54</v>
      </c>
      <c r="AR2">
        <v>229.99</v>
      </c>
      <c r="AS2">
        <v>7.5</v>
      </c>
      <c r="AT2">
        <v>8420.44</v>
      </c>
      <c r="AU2">
        <v>8654</v>
      </c>
      <c r="AV2">
        <v>352.82</v>
      </c>
      <c r="AW2">
        <v>14602</v>
      </c>
      <c r="AX2">
        <v>399</v>
      </c>
      <c r="AY2">
        <v>200</v>
      </c>
      <c r="AZ2">
        <v>63</v>
      </c>
      <c r="BA2">
        <v>3</v>
      </c>
      <c r="BB2">
        <v>259</v>
      </c>
      <c r="BC2">
        <v>8</v>
      </c>
      <c r="BD2">
        <v>229</v>
      </c>
      <c r="BE2">
        <v>14</v>
      </c>
      <c r="BF2">
        <v>8</v>
      </c>
      <c r="BG2">
        <v>261</v>
      </c>
      <c r="BH2">
        <v>8.91</v>
      </c>
      <c r="BI2">
        <v>7744</v>
      </c>
      <c r="BJ2">
        <v>857</v>
      </c>
      <c r="BK2">
        <v>96</v>
      </c>
      <c r="BL2">
        <v>321</v>
      </c>
      <c r="BM2">
        <v>656</v>
      </c>
      <c r="BN2">
        <v>191</v>
      </c>
      <c r="BO2">
        <v>2205</v>
      </c>
      <c r="BP2">
        <v>2027</v>
      </c>
      <c r="BQ2">
        <v>427</v>
      </c>
      <c r="BR2">
        <v>1</v>
      </c>
      <c r="BS2">
        <v>293</v>
      </c>
      <c r="BT2">
        <v>271</v>
      </c>
      <c r="BU2">
        <v>499</v>
      </c>
      <c r="BV2">
        <v>150</v>
      </c>
      <c r="BW2">
        <v>484125</v>
      </c>
      <c r="BX2">
        <v>434022</v>
      </c>
      <c r="BY2">
        <v>2.3199999999999998</v>
      </c>
      <c r="BZ2">
        <v>0.3</v>
      </c>
      <c r="CA2">
        <v>100</v>
      </c>
      <c r="CB2">
        <v>0.7</v>
      </c>
      <c r="CC2">
        <v>36.700000000000003</v>
      </c>
      <c r="CD2">
        <v>98.13</v>
      </c>
      <c r="CE2">
        <v>3.75</v>
      </c>
      <c r="CF2">
        <v>13.16</v>
      </c>
    </row>
    <row r="3" spans="1:84" x14ac:dyDescent="0.3">
      <c r="A3" t="s">
        <v>85</v>
      </c>
      <c r="B3">
        <v>24585</v>
      </c>
      <c r="C3">
        <v>25751</v>
      </c>
      <c r="D3">
        <v>5.8</v>
      </c>
      <c r="E3">
        <v>5.78</v>
      </c>
      <c r="F3">
        <v>214.02</v>
      </c>
      <c r="G3">
        <v>-5.84</v>
      </c>
      <c r="H3">
        <v>4.34</v>
      </c>
      <c r="I3">
        <v>362</v>
      </c>
      <c r="J3">
        <v>1.59</v>
      </c>
      <c r="K3">
        <v>46.13</v>
      </c>
      <c r="L3">
        <v>15.19</v>
      </c>
      <c r="M3">
        <v>6.63</v>
      </c>
      <c r="N3">
        <v>47.51</v>
      </c>
      <c r="O3">
        <v>44.02</v>
      </c>
      <c r="P3">
        <v>450.72</v>
      </c>
      <c r="Q3">
        <v>16971</v>
      </c>
      <c r="R3">
        <v>144.86000000000001</v>
      </c>
      <c r="S3">
        <v>0.59</v>
      </c>
      <c r="T3">
        <v>84.12</v>
      </c>
      <c r="U3">
        <v>1857.85</v>
      </c>
      <c r="V3">
        <v>9.81</v>
      </c>
      <c r="W3">
        <v>1068.9100000000001</v>
      </c>
      <c r="X3">
        <v>103.64</v>
      </c>
      <c r="Y3">
        <v>687</v>
      </c>
      <c r="Z3">
        <v>0.97</v>
      </c>
      <c r="AA3">
        <v>1.05</v>
      </c>
      <c r="AB3">
        <v>51.15</v>
      </c>
      <c r="AC3">
        <v>249.2</v>
      </c>
      <c r="AD3">
        <v>1246</v>
      </c>
      <c r="AE3">
        <v>6.5</v>
      </c>
      <c r="AF3">
        <v>13.12</v>
      </c>
      <c r="AG3">
        <v>3921</v>
      </c>
      <c r="AK3">
        <v>10.02</v>
      </c>
      <c r="AR3">
        <v>224.48</v>
      </c>
      <c r="AS3">
        <v>7.13</v>
      </c>
      <c r="AT3">
        <v>8504.4500000000007</v>
      </c>
      <c r="AU3">
        <v>8769</v>
      </c>
      <c r="AV3">
        <v>356.68</v>
      </c>
      <c r="AW3">
        <v>14560</v>
      </c>
      <c r="AX3">
        <v>408</v>
      </c>
      <c r="AY3">
        <v>194</v>
      </c>
      <c r="AZ3">
        <v>67</v>
      </c>
      <c r="BA3">
        <v>5</v>
      </c>
      <c r="BB3">
        <v>260</v>
      </c>
      <c r="BC3">
        <v>8</v>
      </c>
      <c r="BD3">
        <v>229</v>
      </c>
      <c r="BE3">
        <v>16</v>
      </c>
      <c r="BF3">
        <v>7</v>
      </c>
      <c r="BG3">
        <v>248</v>
      </c>
      <c r="BH3">
        <v>8.67</v>
      </c>
      <c r="BI3">
        <v>7860</v>
      </c>
      <c r="BJ3">
        <v>860</v>
      </c>
      <c r="BK3">
        <v>96</v>
      </c>
      <c r="BL3">
        <v>327</v>
      </c>
      <c r="BM3">
        <v>659</v>
      </c>
      <c r="BN3">
        <v>190</v>
      </c>
      <c r="BO3">
        <v>2231</v>
      </c>
      <c r="BP3">
        <v>2081</v>
      </c>
      <c r="BQ3">
        <v>442</v>
      </c>
      <c r="BR3">
        <v>1</v>
      </c>
      <c r="BS3">
        <v>290</v>
      </c>
      <c r="BT3">
        <v>272</v>
      </c>
      <c r="BU3">
        <v>509</v>
      </c>
      <c r="BV3">
        <v>154</v>
      </c>
      <c r="BW3">
        <v>498015</v>
      </c>
      <c r="BX3">
        <v>455701</v>
      </c>
      <c r="BY3">
        <v>2.2400000000000002</v>
      </c>
      <c r="BZ3">
        <v>0.3</v>
      </c>
      <c r="CA3">
        <v>100</v>
      </c>
      <c r="CB3">
        <v>7</v>
      </c>
      <c r="CC3">
        <v>367</v>
      </c>
      <c r="CD3">
        <v>98.13</v>
      </c>
    </row>
    <row r="4" spans="1:84" x14ac:dyDescent="0.3">
      <c r="A4" t="s">
        <v>86</v>
      </c>
      <c r="B4">
        <v>24692</v>
      </c>
      <c r="C4">
        <v>25910</v>
      </c>
      <c r="D4">
        <v>6.03</v>
      </c>
      <c r="E4">
        <v>5.99</v>
      </c>
      <c r="F4">
        <v>205.62</v>
      </c>
      <c r="G4">
        <v>-4.0199999999999996</v>
      </c>
      <c r="H4">
        <v>5.84</v>
      </c>
      <c r="I4">
        <v>280</v>
      </c>
      <c r="J4">
        <v>1.23</v>
      </c>
      <c r="K4">
        <v>53.57</v>
      </c>
      <c r="L4">
        <v>12.14</v>
      </c>
      <c r="M4">
        <v>7.14</v>
      </c>
      <c r="N4">
        <v>51.43</v>
      </c>
      <c r="O4">
        <v>43.27</v>
      </c>
      <c r="P4">
        <v>440.95</v>
      </c>
      <c r="Q4">
        <v>16999</v>
      </c>
      <c r="R4">
        <v>145.26</v>
      </c>
      <c r="S4">
        <v>1.65</v>
      </c>
      <c r="T4">
        <v>85.89</v>
      </c>
      <c r="U4">
        <v>1855.35</v>
      </c>
      <c r="V4">
        <v>9.81</v>
      </c>
      <c r="W4">
        <v>987.68</v>
      </c>
      <c r="X4">
        <v>105.45</v>
      </c>
      <c r="Y4">
        <v>687</v>
      </c>
      <c r="Z4">
        <v>0.97</v>
      </c>
      <c r="AA4">
        <v>1.1000000000000001</v>
      </c>
      <c r="AB4">
        <v>55.67</v>
      </c>
      <c r="AC4">
        <v>269.39999999999998</v>
      </c>
      <c r="AD4">
        <v>1347</v>
      </c>
      <c r="AE4">
        <v>8.02</v>
      </c>
      <c r="AF4">
        <v>14.64</v>
      </c>
      <c r="AG4">
        <v>3349</v>
      </c>
      <c r="AK4">
        <v>9.48</v>
      </c>
      <c r="AR4">
        <v>222.06</v>
      </c>
      <c r="AS4">
        <v>5.19</v>
      </c>
      <c r="AT4">
        <v>9380.51</v>
      </c>
      <c r="AU4">
        <v>8859</v>
      </c>
      <c r="AV4">
        <v>358.78</v>
      </c>
      <c r="AW4">
        <v>14928</v>
      </c>
      <c r="AX4">
        <v>419</v>
      </c>
      <c r="AY4">
        <v>185</v>
      </c>
      <c r="AZ4">
        <v>71</v>
      </c>
      <c r="BA4">
        <v>4</v>
      </c>
      <c r="BB4">
        <v>275</v>
      </c>
      <c r="BC4">
        <v>9</v>
      </c>
      <c r="BD4">
        <v>237</v>
      </c>
      <c r="BE4">
        <v>21</v>
      </c>
      <c r="BF4">
        <v>8</v>
      </c>
      <c r="BG4">
        <v>249</v>
      </c>
      <c r="BH4">
        <v>8.92</v>
      </c>
      <c r="BI4">
        <v>7909</v>
      </c>
      <c r="BJ4">
        <v>867</v>
      </c>
      <c r="BK4">
        <v>95</v>
      </c>
      <c r="BL4">
        <v>341</v>
      </c>
      <c r="BM4">
        <v>654</v>
      </c>
      <c r="BN4">
        <v>176</v>
      </c>
      <c r="BO4">
        <v>2212</v>
      </c>
      <c r="BP4">
        <v>2116</v>
      </c>
      <c r="BQ4">
        <v>443</v>
      </c>
      <c r="BR4">
        <v>0</v>
      </c>
      <c r="BS4">
        <v>305</v>
      </c>
      <c r="BT4">
        <v>272</v>
      </c>
      <c r="BU4">
        <v>537</v>
      </c>
      <c r="BV4">
        <v>157</v>
      </c>
      <c r="BW4">
        <v>514120</v>
      </c>
      <c r="BX4">
        <v>469596</v>
      </c>
      <c r="BY4">
        <v>2.2999999999999998</v>
      </c>
      <c r="BZ4">
        <v>0.3</v>
      </c>
      <c r="CA4">
        <v>100</v>
      </c>
      <c r="CB4">
        <v>0.7</v>
      </c>
      <c r="CC4">
        <v>36.700000000000003</v>
      </c>
      <c r="CD4">
        <v>98.13</v>
      </c>
    </row>
    <row r="5" spans="1:84" x14ac:dyDescent="0.3">
      <c r="A5" t="s">
        <v>87</v>
      </c>
      <c r="B5">
        <v>24930</v>
      </c>
      <c r="C5">
        <v>26117</v>
      </c>
      <c r="D5">
        <v>6.35</v>
      </c>
      <c r="E5">
        <v>6.15</v>
      </c>
      <c r="F5">
        <v>197.46</v>
      </c>
      <c r="G5">
        <v>-2.14</v>
      </c>
      <c r="H5">
        <v>9.35</v>
      </c>
      <c r="I5">
        <v>242</v>
      </c>
      <c r="J5">
        <v>1.06</v>
      </c>
      <c r="K5">
        <v>54.96</v>
      </c>
      <c r="L5">
        <v>9.92</v>
      </c>
      <c r="M5">
        <v>4.55</v>
      </c>
      <c r="N5">
        <v>57.02</v>
      </c>
      <c r="O5">
        <v>44.01</v>
      </c>
      <c r="P5">
        <v>436.02</v>
      </c>
      <c r="Q5">
        <v>16999</v>
      </c>
      <c r="R5">
        <v>146.66</v>
      </c>
      <c r="S5">
        <v>0</v>
      </c>
      <c r="T5">
        <v>85.42</v>
      </c>
      <c r="U5">
        <v>1833.62</v>
      </c>
      <c r="V5">
        <v>9.81</v>
      </c>
      <c r="W5">
        <v>997.2</v>
      </c>
      <c r="X5">
        <v>104.55</v>
      </c>
      <c r="Y5">
        <v>671</v>
      </c>
      <c r="Z5">
        <v>1</v>
      </c>
      <c r="AA5">
        <v>1.1299999999999999</v>
      </c>
      <c r="AB5">
        <v>44.87</v>
      </c>
      <c r="AC5">
        <v>274.8</v>
      </c>
      <c r="AD5">
        <v>1374</v>
      </c>
      <c r="AE5">
        <v>7.21</v>
      </c>
      <c r="AF5">
        <v>13.47</v>
      </c>
      <c r="AG5">
        <v>3375</v>
      </c>
      <c r="AK5">
        <v>10.91</v>
      </c>
      <c r="AR5">
        <v>0.21</v>
      </c>
      <c r="AS5">
        <v>6.63</v>
      </c>
      <c r="AT5">
        <v>9464.3700000000008</v>
      </c>
      <c r="AU5">
        <v>8894</v>
      </c>
      <c r="AV5">
        <v>356.76</v>
      </c>
      <c r="AW5">
        <v>4492</v>
      </c>
      <c r="AX5">
        <v>135</v>
      </c>
      <c r="AY5">
        <v>90</v>
      </c>
      <c r="AZ5">
        <v>23</v>
      </c>
      <c r="BA5">
        <v>3</v>
      </c>
      <c r="BB5">
        <v>260</v>
      </c>
      <c r="BC5">
        <v>8</v>
      </c>
      <c r="BD5">
        <v>225</v>
      </c>
      <c r="BE5">
        <v>22</v>
      </c>
      <c r="BF5">
        <v>5</v>
      </c>
      <c r="BG5">
        <v>231</v>
      </c>
      <c r="BH5">
        <v>8.35</v>
      </c>
      <c r="BI5">
        <v>7988</v>
      </c>
      <c r="BJ5">
        <v>845</v>
      </c>
      <c r="BK5">
        <v>94</v>
      </c>
      <c r="BL5">
        <v>341</v>
      </c>
      <c r="BM5">
        <v>639</v>
      </c>
      <c r="BN5">
        <v>168</v>
      </c>
      <c r="BO5">
        <v>2195</v>
      </c>
      <c r="BP5">
        <v>2204</v>
      </c>
      <c r="BQ5">
        <v>448</v>
      </c>
      <c r="BR5">
        <v>1</v>
      </c>
      <c r="BS5">
        <v>302</v>
      </c>
      <c r="BT5">
        <v>294</v>
      </c>
      <c r="BU5">
        <v>543</v>
      </c>
      <c r="BV5">
        <v>166</v>
      </c>
      <c r="BW5">
        <v>541601</v>
      </c>
      <c r="BX5">
        <v>511202</v>
      </c>
      <c r="BY5">
        <v>2.35</v>
      </c>
      <c r="BZ5">
        <v>1.2</v>
      </c>
      <c r="CA5">
        <v>100</v>
      </c>
      <c r="CB5">
        <v>0.7</v>
      </c>
      <c r="CC5">
        <v>36.700000000000003</v>
      </c>
      <c r="CD5">
        <v>98.13</v>
      </c>
    </row>
    <row r="6" spans="1:84" x14ac:dyDescent="0.3">
      <c r="A6" t="s">
        <v>88</v>
      </c>
      <c r="B6">
        <v>25172</v>
      </c>
      <c r="C6">
        <v>26311</v>
      </c>
      <c r="D6">
        <v>6.53</v>
      </c>
      <c r="E6">
        <v>6.34</v>
      </c>
      <c r="F6">
        <v>190.37</v>
      </c>
      <c r="G6">
        <v>-6.39</v>
      </c>
      <c r="H6">
        <v>10.26</v>
      </c>
      <c r="I6">
        <v>237</v>
      </c>
      <c r="J6">
        <v>1.03</v>
      </c>
      <c r="K6">
        <v>54.85</v>
      </c>
      <c r="L6">
        <v>14.35</v>
      </c>
      <c r="M6">
        <v>2.5299999999999998</v>
      </c>
      <c r="N6">
        <v>59.49</v>
      </c>
      <c r="O6">
        <v>43.72</v>
      </c>
      <c r="P6">
        <v>452.33</v>
      </c>
      <c r="Q6">
        <v>17001</v>
      </c>
      <c r="R6">
        <v>148.06</v>
      </c>
      <c r="S6">
        <v>0.24</v>
      </c>
      <c r="T6">
        <v>84.16</v>
      </c>
      <c r="U6">
        <v>1870.58</v>
      </c>
      <c r="V6">
        <v>9.81</v>
      </c>
      <c r="W6">
        <v>1006.88</v>
      </c>
      <c r="X6">
        <v>100.91</v>
      </c>
      <c r="Y6">
        <v>671</v>
      </c>
      <c r="Z6">
        <v>1</v>
      </c>
      <c r="AA6">
        <v>1.1399999999999999</v>
      </c>
      <c r="AB6">
        <v>39.35</v>
      </c>
      <c r="AC6">
        <v>284.8</v>
      </c>
      <c r="AD6">
        <v>1424</v>
      </c>
      <c r="AE6">
        <v>7.79</v>
      </c>
      <c r="AF6">
        <v>13.31</v>
      </c>
      <c r="AG6">
        <v>3501</v>
      </c>
      <c r="AK6">
        <v>11.36</v>
      </c>
      <c r="AR6">
        <v>191.68</v>
      </c>
      <c r="AS6">
        <v>5.9</v>
      </c>
      <c r="AT6">
        <v>7991.85</v>
      </c>
      <c r="AU6">
        <v>8981</v>
      </c>
      <c r="AV6">
        <v>356.79</v>
      </c>
      <c r="AW6">
        <v>4542</v>
      </c>
      <c r="AX6">
        <v>134</v>
      </c>
      <c r="AY6">
        <v>81</v>
      </c>
      <c r="AZ6">
        <v>27</v>
      </c>
      <c r="BA6">
        <v>3</v>
      </c>
      <c r="BB6">
        <v>267</v>
      </c>
      <c r="BC6">
        <v>9</v>
      </c>
      <c r="BD6">
        <v>230</v>
      </c>
      <c r="BE6">
        <v>19</v>
      </c>
      <c r="BF6">
        <v>9</v>
      </c>
      <c r="BG6">
        <v>212</v>
      </c>
      <c r="BH6">
        <v>8.2100000000000009</v>
      </c>
      <c r="BI6">
        <v>8066</v>
      </c>
      <c r="BJ6">
        <v>827</v>
      </c>
      <c r="BK6">
        <v>90</v>
      </c>
      <c r="BL6">
        <v>353</v>
      </c>
      <c r="BM6">
        <v>653</v>
      </c>
      <c r="BN6">
        <v>158</v>
      </c>
      <c r="BO6">
        <v>2187</v>
      </c>
      <c r="BP6">
        <v>2255</v>
      </c>
      <c r="BQ6">
        <v>449</v>
      </c>
      <c r="BR6">
        <v>1</v>
      </c>
      <c r="BS6">
        <v>316</v>
      </c>
      <c r="BT6">
        <v>317</v>
      </c>
      <c r="BU6">
        <v>554</v>
      </c>
      <c r="BV6">
        <v>163</v>
      </c>
      <c r="BZ6">
        <v>0.3</v>
      </c>
      <c r="CA6">
        <v>100</v>
      </c>
      <c r="CB6">
        <v>0.7</v>
      </c>
      <c r="CC6">
        <v>36.799999999999997</v>
      </c>
      <c r="CD6">
        <v>98.13</v>
      </c>
    </row>
    <row r="7" spans="1:84" x14ac:dyDescent="0.3">
      <c r="A7" t="s">
        <v>89</v>
      </c>
      <c r="B7">
        <v>25190</v>
      </c>
      <c r="C7">
        <v>26406</v>
      </c>
      <c r="D7">
        <v>6.75</v>
      </c>
      <c r="E7">
        <v>6.46</v>
      </c>
      <c r="F7">
        <v>185.07</v>
      </c>
      <c r="G7">
        <v>-3.45</v>
      </c>
      <c r="H7">
        <v>1.51</v>
      </c>
      <c r="I7">
        <v>178</v>
      </c>
      <c r="J7">
        <v>0.78</v>
      </c>
      <c r="K7">
        <v>52.25</v>
      </c>
      <c r="L7">
        <v>10.67</v>
      </c>
      <c r="M7">
        <v>5.0599999999999996</v>
      </c>
      <c r="N7">
        <v>57.3</v>
      </c>
      <c r="O7">
        <v>47.26</v>
      </c>
      <c r="P7">
        <v>455.62</v>
      </c>
      <c r="Q7">
        <v>17024</v>
      </c>
      <c r="R7">
        <v>147.97</v>
      </c>
      <c r="S7">
        <v>1.35</v>
      </c>
      <c r="T7">
        <v>82.77</v>
      </c>
      <c r="U7">
        <v>1904.69</v>
      </c>
      <c r="V7">
        <v>9.7899999999999991</v>
      </c>
      <c r="W7">
        <v>1049.58</v>
      </c>
      <c r="X7">
        <v>103.64</v>
      </c>
      <c r="Y7">
        <v>702</v>
      </c>
      <c r="Z7">
        <v>0.95</v>
      </c>
      <c r="AA7">
        <v>1.0900000000000001</v>
      </c>
      <c r="AB7">
        <v>37.11</v>
      </c>
      <c r="AC7">
        <v>287.2</v>
      </c>
      <c r="AD7">
        <v>1436</v>
      </c>
      <c r="AE7">
        <v>7.03</v>
      </c>
      <c r="AF7">
        <v>11.49</v>
      </c>
      <c r="AI7">
        <v>11.19</v>
      </c>
      <c r="AK7">
        <v>12.31</v>
      </c>
      <c r="AL7">
        <v>2.92</v>
      </c>
      <c r="AM7">
        <v>8927</v>
      </c>
      <c r="AN7">
        <v>35.44</v>
      </c>
      <c r="AO7">
        <v>7257</v>
      </c>
      <c r="AP7">
        <v>42.01</v>
      </c>
      <c r="AR7">
        <v>186.28</v>
      </c>
      <c r="AS7">
        <v>5.76</v>
      </c>
      <c r="AT7">
        <v>8591.68</v>
      </c>
      <c r="AU7">
        <v>9109</v>
      </c>
      <c r="AV7">
        <v>361.61</v>
      </c>
      <c r="AW7">
        <v>5846</v>
      </c>
      <c r="AX7">
        <v>146</v>
      </c>
      <c r="AY7">
        <v>72</v>
      </c>
      <c r="AZ7">
        <v>29</v>
      </c>
      <c r="BA7">
        <v>5</v>
      </c>
      <c r="BB7">
        <v>273</v>
      </c>
      <c r="BC7">
        <v>8</v>
      </c>
      <c r="BD7">
        <v>231</v>
      </c>
      <c r="BE7">
        <v>28</v>
      </c>
      <c r="BF7">
        <v>6</v>
      </c>
      <c r="BG7">
        <v>200</v>
      </c>
      <c r="BH7">
        <v>8.1</v>
      </c>
      <c r="BI7">
        <v>8190</v>
      </c>
      <c r="BJ7">
        <v>823</v>
      </c>
      <c r="BK7">
        <v>94</v>
      </c>
      <c r="BL7">
        <v>386</v>
      </c>
      <c r="BM7">
        <v>637</v>
      </c>
      <c r="BN7">
        <v>146</v>
      </c>
      <c r="BO7">
        <v>2187</v>
      </c>
      <c r="BP7">
        <v>2337</v>
      </c>
      <c r="BQ7">
        <v>436</v>
      </c>
      <c r="BR7">
        <v>1</v>
      </c>
      <c r="BS7">
        <v>327</v>
      </c>
      <c r="BT7">
        <v>326</v>
      </c>
      <c r="BU7">
        <v>579</v>
      </c>
      <c r="BV7">
        <v>176</v>
      </c>
      <c r="BW7">
        <v>582530</v>
      </c>
      <c r="BX7">
        <v>542043</v>
      </c>
      <c r="BY7">
        <v>2.2799999999999998</v>
      </c>
      <c r="BZ7">
        <v>0.3</v>
      </c>
      <c r="CA7">
        <v>100</v>
      </c>
      <c r="CB7">
        <v>0.7</v>
      </c>
      <c r="CC7">
        <v>36.799999999999997</v>
      </c>
      <c r="CD7">
        <v>98.13</v>
      </c>
      <c r="CE7">
        <v>3.95</v>
      </c>
    </row>
    <row r="8" spans="1:84" x14ac:dyDescent="0.3">
      <c r="A8" t="s">
        <v>90</v>
      </c>
      <c r="B8">
        <v>25066</v>
      </c>
      <c r="C8">
        <v>26228</v>
      </c>
      <c r="D8">
        <v>6.73</v>
      </c>
      <c r="E8">
        <v>6.55</v>
      </c>
      <c r="F8">
        <v>186.36</v>
      </c>
      <c r="G8">
        <v>-5.01</v>
      </c>
      <c r="H8">
        <v>1.87</v>
      </c>
      <c r="I8">
        <v>155</v>
      </c>
      <c r="J8">
        <v>0.68</v>
      </c>
      <c r="K8">
        <v>56.13</v>
      </c>
      <c r="L8">
        <v>8.39</v>
      </c>
      <c r="M8">
        <v>4.5199999999999996</v>
      </c>
      <c r="N8">
        <v>61.29</v>
      </c>
      <c r="O8">
        <v>47.43</v>
      </c>
      <c r="P8">
        <v>473.83</v>
      </c>
      <c r="Q8">
        <v>17024</v>
      </c>
      <c r="R8">
        <v>147.24</v>
      </c>
      <c r="S8">
        <v>0</v>
      </c>
      <c r="T8">
        <v>81.510000000000005</v>
      </c>
      <c r="U8">
        <v>1965.1</v>
      </c>
      <c r="V8">
        <v>9.7899999999999991</v>
      </c>
      <c r="W8">
        <v>1044.42</v>
      </c>
      <c r="X8">
        <v>104.55</v>
      </c>
      <c r="Y8">
        <v>691</v>
      </c>
      <c r="Z8">
        <v>0.97</v>
      </c>
      <c r="AA8">
        <v>1.0900000000000001</v>
      </c>
      <c r="AB8">
        <v>39.47</v>
      </c>
      <c r="AC8">
        <v>281.60000000000002</v>
      </c>
      <c r="AD8">
        <v>1408</v>
      </c>
      <c r="AE8">
        <v>6.96</v>
      </c>
      <c r="AF8">
        <v>12.24</v>
      </c>
      <c r="AH8">
        <v>29.81</v>
      </c>
      <c r="AI8">
        <v>0</v>
      </c>
      <c r="AK8">
        <v>12.3</v>
      </c>
      <c r="AL8">
        <v>3.9</v>
      </c>
      <c r="AM8">
        <v>5699</v>
      </c>
      <c r="AN8">
        <v>22.74</v>
      </c>
      <c r="AO8">
        <v>6414</v>
      </c>
      <c r="AP8">
        <v>42.5</v>
      </c>
      <c r="AQ8">
        <v>1283628</v>
      </c>
      <c r="AR8">
        <v>183.68</v>
      </c>
      <c r="AS8">
        <v>6.48</v>
      </c>
      <c r="AT8">
        <v>4623.29</v>
      </c>
      <c r="AU8">
        <v>9356</v>
      </c>
      <c r="AV8">
        <v>373.25</v>
      </c>
      <c r="AW8">
        <v>6100</v>
      </c>
      <c r="AX8">
        <v>144</v>
      </c>
      <c r="AY8">
        <v>75</v>
      </c>
      <c r="AZ8">
        <v>35</v>
      </c>
      <c r="BA8">
        <v>3</v>
      </c>
      <c r="BB8">
        <v>267</v>
      </c>
      <c r="BC8">
        <v>7</v>
      </c>
      <c r="BD8">
        <v>224</v>
      </c>
      <c r="BE8">
        <v>28</v>
      </c>
      <c r="BF8">
        <v>8</v>
      </c>
      <c r="BG8">
        <v>207</v>
      </c>
      <c r="BH8">
        <v>7.85</v>
      </c>
      <c r="BI8">
        <v>8429</v>
      </c>
      <c r="BJ8">
        <v>845</v>
      </c>
      <c r="BK8">
        <v>89</v>
      </c>
      <c r="BL8">
        <v>431</v>
      </c>
      <c r="BM8">
        <v>683</v>
      </c>
      <c r="BN8">
        <v>151</v>
      </c>
      <c r="BO8">
        <v>2178</v>
      </c>
      <c r="BP8">
        <v>2374</v>
      </c>
      <c r="BQ8">
        <v>444</v>
      </c>
      <c r="BR8">
        <v>1</v>
      </c>
      <c r="BS8">
        <v>354</v>
      </c>
      <c r="BT8">
        <v>352</v>
      </c>
      <c r="BU8">
        <v>608</v>
      </c>
      <c r="BV8">
        <v>179</v>
      </c>
      <c r="BZ8">
        <v>0.3</v>
      </c>
      <c r="CA8">
        <v>100</v>
      </c>
      <c r="CB8">
        <v>0.7</v>
      </c>
      <c r="CC8">
        <v>36.799999999999997</v>
      </c>
      <c r="CD8">
        <v>98.13</v>
      </c>
    </row>
    <row r="9" spans="1:84" x14ac:dyDescent="0.3">
      <c r="A9" t="s">
        <v>91</v>
      </c>
      <c r="B9">
        <v>25129</v>
      </c>
      <c r="C9">
        <v>26149</v>
      </c>
      <c r="D9">
        <v>6.79</v>
      </c>
      <c r="E9">
        <v>6.61</v>
      </c>
      <c r="F9">
        <v>187.99</v>
      </c>
      <c r="G9">
        <v>-4.22</v>
      </c>
      <c r="H9">
        <v>1.08</v>
      </c>
      <c r="I9">
        <v>129</v>
      </c>
      <c r="J9">
        <v>0.56999999999999995</v>
      </c>
      <c r="K9">
        <v>47.29</v>
      </c>
      <c r="L9">
        <v>6.98</v>
      </c>
      <c r="M9">
        <v>3.1</v>
      </c>
      <c r="N9">
        <v>55.04</v>
      </c>
      <c r="O9">
        <v>47.27</v>
      </c>
      <c r="P9">
        <v>477.26</v>
      </c>
      <c r="Q9">
        <v>17026</v>
      </c>
      <c r="R9">
        <v>147.59</v>
      </c>
      <c r="S9">
        <v>0.12</v>
      </c>
      <c r="T9">
        <v>80.66</v>
      </c>
      <c r="U9">
        <v>2020.6</v>
      </c>
      <c r="V9">
        <v>9.7899999999999991</v>
      </c>
      <c r="W9">
        <v>966.5</v>
      </c>
      <c r="X9">
        <v>102.73</v>
      </c>
      <c r="Y9">
        <v>699</v>
      </c>
      <c r="Z9">
        <v>0.91</v>
      </c>
      <c r="AA9">
        <v>1.05</v>
      </c>
      <c r="AB9">
        <v>37.53</v>
      </c>
      <c r="AC9">
        <v>279</v>
      </c>
      <c r="AD9">
        <v>1395</v>
      </c>
      <c r="AE9">
        <v>5.88</v>
      </c>
      <c r="AF9">
        <v>9.06</v>
      </c>
      <c r="AH9">
        <v>20.67</v>
      </c>
      <c r="AI9">
        <v>0</v>
      </c>
      <c r="AK9">
        <v>10.48</v>
      </c>
      <c r="AL9">
        <v>4.24</v>
      </c>
      <c r="AM9">
        <v>5154</v>
      </c>
      <c r="AN9">
        <v>20.51</v>
      </c>
      <c r="AO9">
        <v>2262</v>
      </c>
      <c r="AP9">
        <v>38.14</v>
      </c>
      <c r="AQ9">
        <v>1490956</v>
      </c>
      <c r="AR9">
        <v>187.48</v>
      </c>
      <c r="AS9">
        <v>5.6</v>
      </c>
      <c r="AT9">
        <v>4587.55</v>
      </c>
      <c r="AU9">
        <v>9663</v>
      </c>
      <c r="AV9">
        <v>384.54</v>
      </c>
      <c r="AW9">
        <v>6214</v>
      </c>
      <c r="AX9">
        <v>151</v>
      </c>
      <c r="AY9">
        <v>79</v>
      </c>
      <c r="AZ9">
        <v>35</v>
      </c>
      <c r="BA9">
        <v>3</v>
      </c>
      <c r="BB9">
        <v>313</v>
      </c>
      <c r="BC9">
        <v>9</v>
      </c>
      <c r="BD9">
        <v>231</v>
      </c>
      <c r="BE9">
        <v>66</v>
      </c>
      <c r="BF9">
        <v>7</v>
      </c>
      <c r="BG9">
        <v>214</v>
      </c>
      <c r="BH9">
        <v>8.6</v>
      </c>
      <c r="BI9">
        <v>8635</v>
      </c>
      <c r="BJ9">
        <v>843</v>
      </c>
      <c r="BK9">
        <v>84</v>
      </c>
      <c r="BL9">
        <v>479</v>
      </c>
      <c r="BM9">
        <v>708</v>
      </c>
      <c r="BN9">
        <v>139</v>
      </c>
      <c r="BO9">
        <v>2227</v>
      </c>
      <c r="BP9">
        <v>2476</v>
      </c>
      <c r="BQ9">
        <v>447</v>
      </c>
      <c r="BR9">
        <v>1</v>
      </c>
      <c r="BS9">
        <v>354</v>
      </c>
      <c r="BT9">
        <v>359</v>
      </c>
      <c r="BU9">
        <v>632</v>
      </c>
      <c r="BV9">
        <v>190</v>
      </c>
      <c r="BZ9">
        <v>0.3</v>
      </c>
      <c r="CA9">
        <v>100</v>
      </c>
      <c r="CB9">
        <v>0.7</v>
      </c>
      <c r="CC9">
        <v>36.799999999999997</v>
      </c>
      <c r="CD9">
        <v>98.13</v>
      </c>
      <c r="CE9">
        <v>3.99</v>
      </c>
    </row>
    <row r="10" spans="1:84" x14ac:dyDescent="0.3">
      <c r="A10" t="s">
        <v>92</v>
      </c>
      <c r="B10">
        <v>25147</v>
      </c>
      <c r="C10">
        <v>26011</v>
      </c>
      <c r="D10">
        <v>6.84</v>
      </c>
      <c r="E10">
        <v>6.62</v>
      </c>
      <c r="F10">
        <v>190.57</v>
      </c>
      <c r="G10">
        <v>-4.42</v>
      </c>
      <c r="H10">
        <v>1.19</v>
      </c>
      <c r="I10">
        <v>150</v>
      </c>
      <c r="J10">
        <v>0.67</v>
      </c>
      <c r="K10">
        <v>38.67</v>
      </c>
      <c r="L10">
        <v>8</v>
      </c>
      <c r="M10">
        <v>5.33</v>
      </c>
      <c r="N10">
        <v>48.67</v>
      </c>
      <c r="O10">
        <v>47.66</v>
      </c>
      <c r="P10">
        <v>448.01</v>
      </c>
      <c r="Q10">
        <v>17026</v>
      </c>
      <c r="R10">
        <v>147.69999999999999</v>
      </c>
      <c r="S10">
        <v>0</v>
      </c>
      <c r="T10">
        <v>78.56</v>
      </c>
      <c r="U10">
        <v>2025.98</v>
      </c>
      <c r="V10">
        <v>9.77</v>
      </c>
      <c r="W10">
        <v>1093.3499999999999</v>
      </c>
      <c r="X10">
        <v>101.82</v>
      </c>
      <c r="Y10">
        <v>699</v>
      </c>
      <c r="Z10">
        <v>0.89</v>
      </c>
      <c r="AA10">
        <v>1.02</v>
      </c>
      <c r="AB10">
        <v>30.95</v>
      </c>
      <c r="AC10">
        <v>268.60000000000002</v>
      </c>
      <c r="AD10">
        <v>1343</v>
      </c>
      <c r="AE10">
        <v>8.19</v>
      </c>
      <c r="AF10">
        <v>8.5</v>
      </c>
      <c r="AH10">
        <v>23.37</v>
      </c>
      <c r="AI10">
        <v>0</v>
      </c>
      <c r="AK10">
        <v>9.59</v>
      </c>
      <c r="AL10">
        <v>4.42</v>
      </c>
      <c r="AM10">
        <v>5253</v>
      </c>
      <c r="AN10">
        <v>20.89</v>
      </c>
      <c r="AO10">
        <v>1867</v>
      </c>
      <c r="AP10">
        <v>37.340000000000003</v>
      </c>
      <c r="AQ10">
        <v>1332640</v>
      </c>
      <c r="AR10">
        <v>190.15</v>
      </c>
      <c r="AS10">
        <v>6.53</v>
      </c>
      <c r="AT10">
        <v>6019.82</v>
      </c>
      <c r="AU10">
        <v>9856</v>
      </c>
      <c r="AV10">
        <v>391.94</v>
      </c>
      <c r="AW10">
        <v>7090</v>
      </c>
      <c r="AX10">
        <v>148</v>
      </c>
      <c r="AY10">
        <v>90</v>
      </c>
      <c r="AZ10">
        <v>32</v>
      </c>
      <c r="BA10">
        <v>4</v>
      </c>
      <c r="BB10">
        <v>317</v>
      </c>
      <c r="BC10">
        <v>9</v>
      </c>
      <c r="BD10">
        <v>238</v>
      </c>
      <c r="BE10">
        <v>62</v>
      </c>
      <c r="BF10">
        <v>8</v>
      </c>
      <c r="BG10">
        <v>230</v>
      </c>
      <c r="BH10">
        <v>8.67</v>
      </c>
      <c r="BI10">
        <v>8803</v>
      </c>
      <c r="BJ10">
        <v>832</v>
      </c>
      <c r="BK10">
        <v>93</v>
      </c>
      <c r="BL10">
        <v>507</v>
      </c>
      <c r="BM10">
        <v>725</v>
      </c>
      <c r="BN10">
        <v>142</v>
      </c>
      <c r="BO10">
        <v>2250</v>
      </c>
      <c r="BP10">
        <v>2523</v>
      </c>
      <c r="BQ10">
        <v>460</v>
      </c>
      <c r="BR10">
        <v>1</v>
      </c>
      <c r="BS10">
        <v>362</v>
      </c>
      <c r="BT10">
        <v>369</v>
      </c>
      <c r="BU10">
        <v>651</v>
      </c>
      <c r="BV10">
        <v>196</v>
      </c>
      <c r="BZ10">
        <v>0.4</v>
      </c>
      <c r="CA10">
        <v>100</v>
      </c>
      <c r="CB10">
        <v>0.7</v>
      </c>
      <c r="CC10">
        <v>36.799999999999997</v>
      </c>
      <c r="CD10">
        <v>98.13</v>
      </c>
      <c r="CE10">
        <v>3.99</v>
      </c>
    </row>
    <row r="11" spans="1:84" x14ac:dyDescent="0.3">
      <c r="A11" t="s">
        <v>93</v>
      </c>
      <c r="B11">
        <v>24617</v>
      </c>
      <c r="C11">
        <v>25966</v>
      </c>
      <c r="D11">
        <v>6.73</v>
      </c>
      <c r="E11">
        <v>6.67</v>
      </c>
      <c r="F11">
        <v>192.67</v>
      </c>
      <c r="G11">
        <v>-6.59</v>
      </c>
      <c r="H11">
        <v>-10.81</v>
      </c>
      <c r="I11">
        <v>336</v>
      </c>
      <c r="J11">
        <v>1.49</v>
      </c>
      <c r="K11">
        <v>45.24</v>
      </c>
      <c r="L11">
        <v>14.88</v>
      </c>
      <c r="M11">
        <v>5.95</v>
      </c>
      <c r="N11">
        <v>43.15</v>
      </c>
      <c r="O11">
        <v>48.15</v>
      </c>
      <c r="P11">
        <v>452.17</v>
      </c>
      <c r="Q11">
        <v>17126</v>
      </c>
      <c r="R11">
        <v>143.74</v>
      </c>
      <c r="S11">
        <v>5.84</v>
      </c>
      <c r="T11">
        <v>76.61</v>
      </c>
      <c r="U11">
        <v>2169.92</v>
      </c>
      <c r="V11">
        <v>9.7200000000000006</v>
      </c>
      <c r="W11">
        <v>1025.71</v>
      </c>
      <c r="X11">
        <v>100</v>
      </c>
      <c r="Y11">
        <v>699</v>
      </c>
      <c r="Z11">
        <v>0.78</v>
      </c>
      <c r="AA11">
        <v>0.94</v>
      </c>
      <c r="AB11">
        <v>25.9</v>
      </c>
      <c r="AC11">
        <v>266.39999999999998</v>
      </c>
      <c r="AD11">
        <v>1332</v>
      </c>
      <c r="AE11">
        <v>6.01</v>
      </c>
      <c r="AF11">
        <v>8.59</v>
      </c>
      <c r="AH11">
        <v>21.14</v>
      </c>
      <c r="AK11">
        <v>8.94</v>
      </c>
      <c r="AM11">
        <v>5228</v>
      </c>
      <c r="AN11">
        <v>21.24</v>
      </c>
      <c r="AO11">
        <v>209</v>
      </c>
      <c r="AP11">
        <v>29.81</v>
      </c>
      <c r="AQ11">
        <v>222934</v>
      </c>
      <c r="AR11">
        <v>108.03</v>
      </c>
      <c r="AS11">
        <v>6.42</v>
      </c>
      <c r="AT11">
        <v>5987.65</v>
      </c>
      <c r="AU11">
        <v>9563</v>
      </c>
      <c r="AV11">
        <v>388.47</v>
      </c>
      <c r="AW11">
        <v>6321</v>
      </c>
      <c r="AX11">
        <v>150</v>
      </c>
      <c r="AY11">
        <v>91</v>
      </c>
      <c r="AZ11">
        <v>34</v>
      </c>
      <c r="BA11">
        <v>4</v>
      </c>
      <c r="BB11">
        <v>350</v>
      </c>
      <c r="BC11">
        <v>8</v>
      </c>
      <c r="BD11">
        <v>243</v>
      </c>
      <c r="BE11">
        <v>92</v>
      </c>
      <c r="BF11">
        <v>7</v>
      </c>
      <c r="BG11">
        <v>248</v>
      </c>
      <c r="BH11">
        <v>9.83</v>
      </c>
      <c r="BI11">
        <v>8443</v>
      </c>
      <c r="BJ11">
        <v>778</v>
      </c>
      <c r="BK11">
        <v>118</v>
      </c>
      <c r="BL11">
        <v>500</v>
      </c>
      <c r="BM11">
        <v>703</v>
      </c>
      <c r="BN11">
        <v>125</v>
      </c>
      <c r="BO11">
        <v>2140</v>
      </c>
      <c r="BP11">
        <v>2434</v>
      </c>
      <c r="BQ11">
        <v>450</v>
      </c>
      <c r="BR11">
        <v>3</v>
      </c>
      <c r="BS11">
        <v>357</v>
      </c>
      <c r="BT11">
        <v>374</v>
      </c>
      <c r="BU11">
        <v>614</v>
      </c>
      <c r="BV11">
        <v>188</v>
      </c>
      <c r="BZ11">
        <v>0.4</v>
      </c>
      <c r="CA11">
        <v>100</v>
      </c>
      <c r="CB11">
        <v>0.7</v>
      </c>
      <c r="CC11">
        <v>36.799999999999997</v>
      </c>
      <c r="CD11">
        <v>98.13</v>
      </c>
      <c r="CE11">
        <v>4.07</v>
      </c>
    </row>
    <row r="12" spans="1:84" x14ac:dyDescent="0.3">
      <c r="A12" t="s">
        <v>94</v>
      </c>
      <c r="B12">
        <v>24222</v>
      </c>
      <c r="C12">
        <v>25749</v>
      </c>
      <c r="D12">
        <v>6.54</v>
      </c>
      <c r="E12">
        <v>6.47</v>
      </c>
      <c r="F12">
        <v>198.81</v>
      </c>
      <c r="G12">
        <v>-7.82</v>
      </c>
      <c r="H12">
        <v>-4.22</v>
      </c>
      <c r="I12">
        <v>207</v>
      </c>
      <c r="J12">
        <v>0.92</v>
      </c>
      <c r="K12">
        <v>57.49</v>
      </c>
      <c r="L12">
        <v>8.6999999999999993</v>
      </c>
      <c r="M12">
        <v>5.8</v>
      </c>
      <c r="N12">
        <v>55.07</v>
      </c>
      <c r="O12">
        <v>49.64</v>
      </c>
      <c r="P12">
        <v>464.41</v>
      </c>
      <c r="Q12">
        <v>17152</v>
      </c>
      <c r="R12">
        <v>141.22</v>
      </c>
      <c r="S12">
        <v>1.52</v>
      </c>
      <c r="T12">
        <v>76.06</v>
      </c>
      <c r="U12">
        <v>2299.31</v>
      </c>
      <c r="V12">
        <v>9.74</v>
      </c>
      <c r="W12">
        <v>1009.25</v>
      </c>
      <c r="X12">
        <v>105.45</v>
      </c>
      <c r="Y12">
        <v>699</v>
      </c>
      <c r="Z12">
        <v>0.72</v>
      </c>
      <c r="AA12">
        <v>0.93</v>
      </c>
      <c r="AB12">
        <v>24</v>
      </c>
      <c r="AC12">
        <v>261</v>
      </c>
      <c r="AD12">
        <v>1305</v>
      </c>
      <c r="AE12">
        <v>7.36</v>
      </c>
      <c r="AF12">
        <v>8.26</v>
      </c>
      <c r="AH12">
        <v>22.25</v>
      </c>
      <c r="AK12">
        <v>7.9</v>
      </c>
      <c r="AM12">
        <v>4314</v>
      </c>
      <c r="AN12">
        <v>17.809999999999999</v>
      </c>
      <c r="AO12">
        <v>4350</v>
      </c>
      <c r="AP12">
        <v>24.96</v>
      </c>
      <c r="AQ12">
        <v>459607</v>
      </c>
      <c r="AR12">
        <v>131.53</v>
      </c>
      <c r="AS12">
        <v>7.03</v>
      </c>
      <c r="AT12">
        <v>24915.22</v>
      </c>
      <c r="AU12">
        <v>9577</v>
      </c>
      <c r="AV12">
        <v>395.38</v>
      </c>
      <c r="AW12">
        <v>4624</v>
      </c>
      <c r="AX12">
        <v>145</v>
      </c>
      <c r="AY12">
        <v>86</v>
      </c>
      <c r="AZ12">
        <v>26</v>
      </c>
      <c r="BA12">
        <v>4</v>
      </c>
      <c r="BB12">
        <v>310</v>
      </c>
      <c r="BC12">
        <v>8</v>
      </c>
      <c r="BD12">
        <v>231</v>
      </c>
      <c r="BE12">
        <v>67</v>
      </c>
      <c r="BF12">
        <v>4</v>
      </c>
      <c r="BG12">
        <v>241</v>
      </c>
      <c r="BH12">
        <v>8.91</v>
      </c>
      <c r="BI12">
        <v>8543</v>
      </c>
      <c r="BJ12">
        <v>767</v>
      </c>
      <c r="BK12">
        <v>146</v>
      </c>
      <c r="BL12">
        <v>519</v>
      </c>
      <c r="BM12">
        <v>727</v>
      </c>
      <c r="BN12">
        <v>121</v>
      </c>
      <c r="BO12">
        <v>2120</v>
      </c>
      <c r="BP12">
        <v>2427</v>
      </c>
      <c r="BQ12">
        <v>436</v>
      </c>
      <c r="BR12">
        <v>2</v>
      </c>
      <c r="BS12">
        <v>370</v>
      </c>
      <c r="BT12">
        <v>395</v>
      </c>
      <c r="BU12">
        <v>618</v>
      </c>
      <c r="BV12">
        <v>196</v>
      </c>
      <c r="BZ12">
        <v>0.3</v>
      </c>
      <c r="CA12">
        <v>100</v>
      </c>
      <c r="CB12">
        <v>0.7</v>
      </c>
      <c r="CC12">
        <v>36.799999999999997</v>
      </c>
      <c r="CD12">
        <v>98.13</v>
      </c>
      <c r="CE12">
        <v>4.1399999999999997</v>
      </c>
    </row>
    <row r="13" spans="1:84" x14ac:dyDescent="0.3">
      <c r="A13" t="s">
        <v>95</v>
      </c>
      <c r="B13">
        <v>24094</v>
      </c>
      <c r="C13">
        <v>25546</v>
      </c>
      <c r="D13">
        <v>6.33</v>
      </c>
      <c r="E13">
        <v>6.51</v>
      </c>
      <c r="F13">
        <v>200.79</v>
      </c>
      <c r="G13">
        <v>-5.71</v>
      </c>
      <c r="H13">
        <v>-3.97</v>
      </c>
      <c r="I13">
        <v>210</v>
      </c>
      <c r="J13">
        <v>0.94</v>
      </c>
      <c r="K13">
        <v>52.86</v>
      </c>
      <c r="L13">
        <v>7.14</v>
      </c>
      <c r="M13">
        <v>7.62</v>
      </c>
      <c r="N13">
        <v>47.14</v>
      </c>
      <c r="O13">
        <v>51.74</v>
      </c>
      <c r="P13">
        <v>473.11</v>
      </c>
      <c r="Q13">
        <v>17475</v>
      </c>
      <c r="R13">
        <v>137.88</v>
      </c>
      <c r="S13">
        <v>0</v>
      </c>
      <c r="T13">
        <v>73.180000000000007</v>
      </c>
      <c r="U13">
        <v>1983.36</v>
      </c>
      <c r="V13">
        <v>9.56</v>
      </c>
      <c r="W13">
        <v>1003.92</v>
      </c>
      <c r="X13">
        <v>101.82</v>
      </c>
      <c r="Y13">
        <v>699</v>
      </c>
      <c r="Z13">
        <v>0.78</v>
      </c>
      <c r="AA13">
        <v>0.91</v>
      </c>
      <c r="AB13">
        <v>38.79</v>
      </c>
      <c r="AC13">
        <v>248</v>
      </c>
      <c r="AD13">
        <v>1240</v>
      </c>
      <c r="AE13">
        <v>7.42</v>
      </c>
      <c r="AF13">
        <v>4.8099999999999996</v>
      </c>
      <c r="AH13">
        <v>15.92</v>
      </c>
      <c r="AK13">
        <v>5.3</v>
      </c>
      <c r="AM13">
        <v>3024</v>
      </c>
      <c r="AN13">
        <v>12.55</v>
      </c>
      <c r="AO13">
        <v>5501</v>
      </c>
      <c r="AP13">
        <v>22.16</v>
      </c>
      <c r="AQ13">
        <v>996285</v>
      </c>
      <c r="AR13">
        <v>180.04</v>
      </c>
      <c r="AS13">
        <v>10.16</v>
      </c>
      <c r="AT13">
        <v>20624.25</v>
      </c>
      <c r="AU13">
        <v>9421</v>
      </c>
      <c r="AV13">
        <v>391.01</v>
      </c>
      <c r="AW13">
        <v>4475</v>
      </c>
      <c r="AX13">
        <v>155</v>
      </c>
      <c r="AY13">
        <v>89</v>
      </c>
      <c r="AZ13">
        <v>29</v>
      </c>
      <c r="BA13">
        <v>3</v>
      </c>
      <c r="BB13">
        <v>295</v>
      </c>
      <c r="BC13">
        <v>8</v>
      </c>
      <c r="BD13">
        <v>218</v>
      </c>
      <c r="BE13">
        <v>66</v>
      </c>
      <c r="BF13">
        <v>3</v>
      </c>
      <c r="BG13">
        <v>231</v>
      </c>
      <c r="BH13">
        <v>8.6300000000000008</v>
      </c>
      <c r="BI13">
        <v>8425</v>
      </c>
      <c r="BJ13">
        <v>735</v>
      </c>
      <c r="BK13">
        <v>131</v>
      </c>
      <c r="BL13">
        <v>545</v>
      </c>
      <c r="BM13">
        <v>672</v>
      </c>
      <c r="BN13">
        <v>117</v>
      </c>
      <c r="BO13">
        <v>2141</v>
      </c>
      <c r="BP13">
        <v>2380</v>
      </c>
      <c r="BQ13">
        <v>404</v>
      </c>
      <c r="BR13">
        <v>2</v>
      </c>
      <c r="BS13">
        <v>376</v>
      </c>
      <c r="BT13">
        <v>406</v>
      </c>
      <c r="BU13">
        <v>600</v>
      </c>
      <c r="BV13">
        <v>202</v>
      </c>
      <c r="BZ13">
        <v>0.3</v>
      </c>
      <c r="CA13">
        <v>100</v>
      </c>
      <c r="CB13">
        <v>0.7</v>
      </c>
      <c r="CC13">
        <v>36.799999999999997</v>
      </c>
      <c r="CD13">
        <v>98.13</v>
      </c>
      <c r="CE13">
        <v>4.16</v>
      </c>
    </row>
    <row r="14" spans="1:84" x14ac:dyDescent="0.3">
      <c r="A14" t="s">
        <v>96</v>
      </c>
      <c r="B14">
        <v>24203</v>
      </c>
      <c r="C14">
        <v>25371</v>
      </c>
      <c r="D14">
        <v>6.14</v>
      </c>
      <c r="E14">
        <v>6.37</v>
      </c>
      <c r="F14">
        <v>206.27</v>
      </c>
      <c r="G14">
        <v>-5.63</v>
      </c>
      <c r="H14">
        <v>-1.1599999999999999</v>
      </c>
      <c r="I14">
        <v>221</v>
      </c>
      <c r="J14">
        <v>1</v>
      </c>
      <c r="K14">
        <v>47.51</v>
      </c>
      <c r="L14">
        <v>7.69</v>
      </c>
      <c r="M14">
        <v>4.5199999999999996</v>
      </c>
      <c r="N14">
        <v>52.94</v>
      </c>
      <c r="P14">
        <v>464.41</v>
      </c>
      <c r="Q14">
        <v>17498</v>
      </c>
      <c r="R14">
        <v>138.32</v>
      </c>
      <c r="S14">
        <v>1.31</v>
      </c>
      <c r="T14">
        <v>72.75</v>
      </c>
      <c r="U14">
        <v>1869.31</v>
      </c>
      <c r="V14">
        <v>9.5399999999999991</v>
      </c>
      <c r="W14">
        <v>1008.46</v>
      </c>
      <c r="X14">
        <v>105.45</v>
      </c>
      <c r="Y14">
        <v>699</v>
      </c>
      <c r="Z14">
        <v>0.77</v>
      </c>
      <c r="AA14">
        <v>0.91</v>
      </c>
      <c r="AB14">
        <v>38.43</v>
      </c>
      <c r="AC14">
        <v>234.4</v>
      </c>
      <c r="AD14">
        <v>1172</v>
      </c>
      <c r="AE14">
        <v>5.72</v>
      </c>
      <c r="AF14">
        <v>4.32</v>
      </c>
      <c r="AH14">
        <v>30.36</v>
      </c>
      <c r="AK14">
        <v>4.84</v>
      </c>
      <c r="AM14">
        <v>2941</v>
      </c>
      <c r="AN14">
        <v>12.15</v>
      </c>
      <c r="AO14">
        <v>5249</v>
      </c>
      <c r="AP14">
        <v>15.21</v>
      </c>
      <c r="AQ14">
        <v>1085269</v>
      </c>
      <c r="AR14">
        <v>199.58</v>
      </c>
      <c r="AU14">
        <v>9137</v>
      </c>
      <c r="AV14">
        <v>377.52</v>
      </c>
      <c r="AW14">
        <v>4355</v>
      </c>
      <c r="AX14">
        <v>143</v>
      </c>
      <c r="AY14">
        <v>86</v>
      </c>
      <c r="AZ14">
        <v>29</v>
      </c>
      <c r="BA14">
        <v>7</v>
      </c>
      <c r="BB14">
        <v>283</v>
      </c>
      <c r="BC14">
        <v>7</v>
      </c>
      <c r="BD14">
        <v>198</v>
      </c>
      <c r="BE14">
        <v>75</v>
      </c>
      <c r="BF14">
        <v>3</v>
      </c>
      <c r="BG14">
        <v>234</v>
      </c>
      <c r="BH14">
        <v>8.68</v>
      </c>
      <c r="BI14">
        <v>8176</v>
      </c>
      <c r="BJ14">
        <v>677</v>
      </c>
      <c r="BK14">
        <v>136</v>
      </c>
      <c r="BL14">
        <v>545</v>
      </c>
      <c r="BM14">
        <v>647</v>
      </c>
      <c r="BN14">
        <v>123</v>
      </c>
      <c r="BO14">
        <v>2057</v>
      </c>
      <c r="BP14">
        <v>2330</v>
      </c>
      <c r="BQ14">
        <v>401</v>
      </c>
      <c r="BR14">
        <v>2</v>
      </c>
      <c r="BS14">
        <v>366</v>
      </c>
      <c r="BT14">
        <v>406</v>
      </c>
      <c r="BU14">
        <v>562</v>
      </c>
      <c r="BV14">
        <v>199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84280-A09E-419B-9B23-9588B635861B}">
  <dimension ref="A1:CK44"/>
  <sheetViews>
    <sheetView topLeftCell="A9" zoomScale="70" zoomScaleNormal="70" workbookViewId="0">
      <selection activeCell="Y16" sqref="Y16"/>
    </sheetView>
  </sheetViews>
  <sheetFormatPr defaultRowHeight="15.6" x14ac:dyDescent="0.3"/>
  <sheetData>
    <row r="1" spans="1:89" ht="296.39999999999998" x14ac:dyDescent="0.3">
      <c r="A1" t="s">
        <v>97</v>
      </c>
      <c r="B1" s="1" t="s">
        <v>0</v>
      </c>
      <c r="C1" s="1" t="s">
        <v>3</v>
      </c>
      <c r="D1" s="1" t="s">
        <v>4</v>
      </c>
      <c r="E1" s="1" t="s">
        <v>6</v>
      </c>
      <c r="F1" s="1" t="s">
        <v>7</v>
      </c>
      <c r="G1" s="1" t="s">
        <v>10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</v>
      </c>
      <c r="N1" s="1" t="s">
        <v>18</v>
      </c>
      <c r="O1" s="1" t="s">
        <v>19</v>
      </c>
      <c r="P1" s="1" t="s">
        <v>20</v>
      </c>
      <c r="Q1" s="1" t="s">
        <v>21</v>
      </c>
      <c r="R1" s="1" t="s">
        <v>22</v>
      </c>
      <c r="S1" s="1" t="s">
        <v>23</v>
      </c>
      <c r="T1" s="1" t="s">
        <v>25</v>
      </c>
      <c r="U1" s="1" t="s">
        <v>26</v>
      </c>
      <c r="V1" s="1" t="s">
        <v>27</v>
      </c>
      <c r="W1" s="1" t="s">
        <v>28</v>
      </c>
      <c r="X1" s="1" t="s">
        <v>30</v>
      </c>
      <c r="Y1" s="1" t="s">
        <v>31</v>
      </c>
      <c r="Z1" s="1" t="s">
        <v>33</v>
      </c>
      <c r="AA1" s="1" t="s">
        <v>34</v>
      </c>
      <c r="AB1" s="1" t="s">
        <v>35</v>
      </c>
      <c r="AC1" s="1" t="s">
        <v>36</v>
      </c>
      <c r="AD1" s="1" t="s">
        <v>37</v>
      </c>
      <c r="AE1" s="1" t="s">
        <v>39</v>
      </c>
      <c r="AF1" s="1" t="s">
        <v>41</v>
      </c>
      <c r="AG1" s="1" t="s">
        <v>43</v>
      </c>
      <c r="AH1" s="1" t="s">
        <v>44</v>
      </c>
      <c r="AI1" s="1" t="s">
        <v>45</v>
      </c>
      <c r="AJ1" s="1" t="s">
        <v>47</v>
      </c>
      <c r="AK1" s="1" t="s">
        <v>59</v>
      </c>
      <c r="AL1" s="1" t="s">
        <v>78</v>
      </c>
      <c r="AM1" s="1" t="s">
        <v>79</v>
      </c>
      <c r="AN1" s="1" t="s">
        <v>80</v>
      </c>
      <c r="AO1" s="1" t="s">
        <v>81</v>
      </c>
      <c r="AP1" s="1" t="s">
        <v>83</v>
      </c>
      <c r="AT1" s="1"/>
      <c r="AU1" s="2" t="s">
        <v>1</v>
      </c>
      <c r="AV1" s="2" t="s">
        <v>2</v>
      </c>
      <c r="AW1" s="2" t="s">
        <v>5</v>
      </c>
      <c r="AX1" s="2" t="s">
        <v>8</v>
      </c>
      <c r="AY1" s="2" t="s">
        <v>9</v>
      </c>
      <c r="AZ1" s="2" t="s">
        <v>16</v>
      </c>
      <c r="BA1" s="2" t="s">
        <v>24</v>
      </c>
      <c r="BB1" s="2" t="s">
        <v>29</v>
      </c>
      <c r="BC1" s="2" t="s">
        <v>32</v>
      </c>
      <c r="BD1" s="2" t="s">
        <v>38</v>
      </c>
      <c r="BE1" s="2" t="s">
        <v>40</v>
      </c>
      <c r="BF1" s="2" t="s">
        <v>42</v>
      </c>
      <c r="BG1" s="2" t="s">
        <v>46</v>
      </c>
      <c r="BH1" s="2" t="s">
        <v>48</v>
      </c>
      <c r="BI1" s="2" t="s">
        <v>49</v>
      </c>
      <c r="BJ1" s="2" t="s">
        <v>50</v>
      </c>
      <c r="BK1" s="2" t="s">
        <v>51</v>
      </c>
      <c r="BL1" s="2" t="s">
        <v>52</v>
      </c>
      <c r="BM1" s="2" t="s">
        <v>53</v>
      </c>
      <c r="BN1" s="2" t="s">
        <v>54</v>
      </c>
      <c r="BO1" s="2" t="s">
        <v>55</v>
      </c>
      <c r="BP1" s="2" t="s">
        <v>56</v>
      </c>
      <c r="BQ1" s="2" t="s">
        <v>57</v>
      </c>
      <c r="BR1" s="2" t="s">
        <v>58</v>
      </c>
      <c r="BS1" s="2" t="s">
        <v>60</v>
      </c>
      <c r="BT1" s="2" t="s">
        <v>61</v>
      </c>
      <c r="BU1" s="2" t="s">
        <v>62</v>
      </c>
      <c r="BV1" s="2" t="s">
        <v>63</v>
      </c>
      <c r="BW1" s="2" t="s">
        <v>64</v>
      </c>
      <c r="BX1" s="2" t="s">
        <v>65</v>
      </c>
      <c r="BY1" s="2" t="s">
        <v>66</v>
      </c>
      <c r="BZ1" s="2" t="s">
        <v>67</v>
      </c>
      <c r="CA1" s="2" t="s">
        <v>68</v>
      </c>
      <c r="CB1" s="2" t="s">
        <v>69</v>
      </c>
      <c r="CC1" s="2" t="s">
        <v>70</v>
      </c>
      <c r="CD1" s="2" t="s">
        <v>71</v>
      </c>
      <c r="CE1" s="2" t="s">
        <v>72</v>
      </c>
      <c r="CF1" s="2" t="s">
        <v>73</v>
      </c>
      <c r="CG1" s="2" t="s">
        <v>74</v>
      </c>
      <c r="CH1" s="2" t="s">
        <v>75</v>
      </c>
      <c r="CI1" s="2" t="s">
        <v>76</v>
      </c>
      <c r="CJ1" s="2" t="s">
        <v>77</v>
      </c>
      <c r="CK1" s="2" t="s">
        <v>82</v>
      </c>
    </row>
    <row r="2" spans="1:89" x14ac:dyDescent="0.3">
      <c r="A2">
        <v>1</v>
      </c>
      <c r="B2" t="s">
        <v>84</v>
      </c>
      <c r="C2">
        <v>5.58</v>
      </c>
      <c r="D2">
        <v>5.71</v>
      </c>
      <c r="E2">
        <v>-6.51</v>
      </c>
      <c r="F2">
        <v>2.36</v>
      </c>
      <c r="G2">
        <v>51.08</v>
      </c>
      <c r="H2">
        <v>17.350000000000001</v>
      </c>
      <c r="I2">
        <v>6.75</v>
      </c>
      <c r="J2">
        <v>44.82</v>
      </c>
      <c r="K2">
        <v>43.67</v>
      </c>
      <c r="L2">
        <v>469.46</v>
      </c>
      <c r="M2">
        <v>147.44</v>
      </c>
      <c r="N2">
        <v>0.84</v>
      </c>
      <c r="O2">
        <v>86.34</v>
      </c>
      <c r="P2">
        <v>1739.36</v>
      </c>
      <c r="Q2">
        <v>10</v>
      </c>
      <c r="R2">
        <v>1066.43</v>
      </c>
      <c r="S2">
        <v>104.55</v>
      </c>
      <c r="T2">
        <v>0.99</v>
      </c>
      <c r="U2">
        <v>1.04</v>
      </c>
      <c r="V2" s="4">
        <v>54.38</v>
      </c>
      <c r="W2">
        <v>242</v>
      </c>
      <c r="X2">
        <v>9.5</v>
      </c>
      <c r="Y2">
        <v>13.01</v>
      </c>
      <c r="Z2" s="4"/>
      <c r="AA2" s="4"/>
      <c r="AB2" s="4"/>
      <c r="AC2">
        <v>10.54</v>
      </c>
      <c r="AD2" s="4"/>
      <c r="AE2" s="4"/>
      <c r="AF2" s="4"/>
      <c r="AG2">
        <v>229.99</v>
      </c>
      <c r="AH2">
        <v>7.5</v>
      </c>
      <c r="AI2">
        <v>8420.44</v>
      </c>
      <c r="AJ2">
        <v>352.82</v>
      </c>
      <c r="AK2">
        <v>8.91</v>
      </c>
      <c r="AL2">
        <v>100</v>
      </c>
      <c r="AM2">
        <v>0.7</v>
      </c>
      <c r="AN2">
        <v>36.700000000000003</v>
      </c>
      <c r="AO2">
        <v>98.13</v>
      </c>
      <c r="AP2">
        <v>13.16</v>
      </c>
      <c r="AU2">
        <v>24528</v>
      </c>
      <c r="AV2">
        <v>25900</v>
      </c>
      <c r="AW2">
        <v>218.22</v>
      </c>
      <c r="AX2">
        <v>415</v>
      </c>
      <c r="AY2">
        <v>1.81</v>
      </c>
      <c r="AZ2">
        <v>16636</v>
      </c>
      <c r="BA2">
        <v>717</v>
      </c>
      <c r="BB2">
        <v>1210</v>
      </c>
      <c r="BC2">
        <v>3942</v>
      </c>
      <c r="BD2" s="4"/>
      <c r="BE2" s="4"/>
      <c r="BF2" s="4"/>
      <c r="BG2">
        <v>8654</v>
      </c>
      <c r="BH2">
        <v>14602</v>
      </c>
      <c r="BI2">
        <v>399</v>
      </c>
      <c r="BJ2">
        <v>200</v>
      </c>
      <c r="BK2">
        <v>63</v>
      </c>
      <c r="BL2">
        <v>3</v>
      </c>
      <c r="BM2">
        <v>259</v>
      </c>
      <c r="BN2">
        <v>8</v>
      </c>
      <c r="BO2">
        <v>229</v>
      </c>
      <c r="BP2">
        <v>14</v>
      </c>
      <c r="BQ2">
        <v>8</v>
      </c>
      <c r="BR2">
        <v>261</v>
      </c>
      <c r="BS2">
        <v>7744</v>
      </c>
      <c r="BT2">
        <v>857</v>
      </c>
      <c r="BU2">
        <v>96</v>
      </c>
      <c r="BV2">
        <v>321</v>
      </c>
      <c r="BW2">
        <v>656</v>
      </c>
      <c r="BX2">
        <v>191</v>
      </c>
      <c r="BY2">
        <v>2205</v>
      </c>
      <c r="BZ2">
        <v>2027</v>
      </c>
      <c r="CA2">
        <v>427</v>
      </c>
      <c r="CB2">
        <v>1</v>
      </c>
      <c r="CC2">
        <v>293</v>
      </c>
      <c r="CD2">
        <v>271</v>
      </c>
      <c r="CE2">
        <v>499</v>
      </c>
      <c r="CF2">
        <v>150</v>
      </c>
      <c r="CG2">
        <v>484125</v>
      </c>
      <c r="CH2">
        <v>434022</v>
      </c>
      <c r="CI2">
        <v>2.3199999999999998</v>
      </c>
      <c r="CJ2">
        <v>0.3</v>
      </c>
      <c r="CK2">
        <v>3.75</v>
      </c>
    </row>
    <row r="3" spans="1:89" x14ac:dyDescent="0.3">
      <c r="A3">
        <v>1</v>
      </c>
      <c r="B3" t="s">
        <v>85</v>
      </c>
      <c r="C3">
        <v>5.8</v>
      </c>
      <c r="D3">
        <v>5.78</v>
      </c>
      <c r="E3">
        <v>-5.84</v>
      </c>
      <c r="F3">
        <v>4.34</v>
      </c>
      <c r="G3">
        <v>46.13</v>
      </c>
      <c r="H3">
        <v>15.19</v>
      </c>
      <c r="I3">
        <v>6.63</v>
      </c>
      <c r="J3">
        <v>47.51</v>
      </c>
      <c r="K3">
        <v>44.02</v>
      </c>
      <c r="L3">
        <v>450.72</v>
      </c>
      <c r="M3">
        <v>144.86000000000001</v>
      </c>
      <c r="N3">
        <v>0.59</v>
      </c>
      <c r="O3">
        <v>84.12</v>
      </c>
      <c r="P3">
        <v>1857.85</v>
      </c>
      <c r="Q3">
        <v>9.81</v>
      </c>
      <c r="R3">
        <v>1068.9100000000001</v>
      </c>
      <c r="S3">
        <v>103.64</v>
      </c>
      <c r="T3">
        <v>0.97</v>
      </c>
      <c r="U3">
        <v>1.05</v>
      </c>
      <c r="V3" s="4">
        <v>51.15</v>
      </c>
      <c r="W3">
        <v>249.2</v>
      </c>
      <c r="X3">
        <v>6.5</v>
      </c>
      <c r="Y3">
        <v>13.12</v>
      </c>
      <c r="Z3" s="4"/>
      <c r="AA3" s="4"/>
      <c r="AB3" s="4"/>
      <c r="AC3">
        <v>10.02</v>
      </c>
      <c r="AD3" s="4"/>
      <c r="AE3" s="4"/>
      <c r="AF3" s="4"/>
      <c r="AG3">
        <v>224.48</v>
      </c>
      <c r="AH3">
        <v>7.13</v>
      </c>
      <c r="AI3">
        <v>8504.4500000000007</v>
      </c>
      <c r="AJ3">
        <v>356.68</v>
      </c>
      <c r="AK3">
        <v>8.67</v>
      </c>
      <c r="AL3">
        <v>100</v>
      </c>
      <c r="AM3">
        <v>7</v>
      </c>
      <c r="AN3">
        <v>367</v>
      </c>
      <c r="AO3">
        <v>98.13</v>
      </c>
      <c r="AP3" s="4"/>
      <c r="AU3">
        <v>24585</v>
      </c>
      <c r="AV3">
        <v>25751</v>
      </c>
      <c r="AW3">
        <v>214.02</v>
      </c>
      <c r="AX3">
        <v>362</v>
      </c>
      <c r="AY3">
        <v>1.59</v>
      </c>
      <c r="AZ3">
        <v>16971</v>
      </c>
      <c r="BA3">
        <v>687</v>
      </c>
      <c r="BB3">
        <v>1246</v>
      </c>
      <c r="BC3">
        <v>3921</v>
      </c>
      <c r="BD3" s="4"/>
      <c r="BE3" s="4"/>
      <c r="BF3" s="4"/>
      <c r="BG3">
        <v>8769</v>
      </c>
      <c r="BH3">
        <v>14560</v>
      </c>
      <c r="BI3">
        <v>408</v>
      </c>
      <c r="BJ3">
        <v>194</v>
      </c>
      <c r="BK3">
        <v>67</v>
      </c>
      <c r="BL3">
        <v>5</v>
      </c>
      <c r="BM3">
        <v>260</v>
      </c>
      <c r="BN3">
        <v>8</v>
      </c>
      <c r="BO3">
        <v>229</v>
      </c>
      <c r="BP3">
        <v>16</v>
      </c>
      <c r="BQ3">
        <v>7</v>
      </c>
      <c r="BR3">
        <v>248</v>
      </c>
      <c r="BS3">
        <v>7860</v>
      </c>
      <c r="BT3">
        <v>860</v>
      </c>
      <c r="BU3">
        <v>96</v>
      </c>
      <c r="BV3">
        <v>327</v>
      </c>
      <c r="BW3">
        <v>659</v>
      </c>
      <c r="BX3">
        <v>190</v>
      </c>
      <c r="BY3">
        <v>2231</v>
      </c>
      <c r="BZ3">
        <v>2081</v>
      </c>
      <c r="CA3">
        <v>442</v>
      </c>
      <c r="CB3">
        <v>1</v>
      </c>
      <c r="CC3">
        <v>290</v>
      </c>
      <c r="CD3">
        <v>272</v>
      </c>
      <c r="CE3">
        <v>509</v>
      </c>
      <c r="CF3">
        <v>154</v>
      </c>
      <c r="CG3">
        <v>498015</v>
      </c>
      <c r="CH3">
        <v>455701</v>
      </c>
      <c r="CI3">
        <v>2.2400000000000002</v>
      </c>
      <c r="CJ3">
        <v>0.3</v>
      </c>
      <c r="CK3" s="4"/>
    </row>
    <row r="4" spans="1:89" x14ac:dyDescent="0.3">
      <c r="A4">
        <v>1</v>
      </c>
      <c r="B4" t="s">
        <v>86</v>
      </c>
      <c r="C4">
        <v>6.03</v>
      </c>
      <c r="D4">
        <v>5.99</v>
      </c>
      <c r="E4">
        <v>-4.0199999999999996</v>
      </c>
      <c r="F4">
        <v>5.84</v>
      </c>
      <c r="G4">
        <v>53.57</v>
      </c>
      <c r="H4">
        <v>12.14</v>
      </c>
      <c r="I4">
        <v>7.14</v>
      </c>
      <c r="J4">
        <v>51.43</v>
      </c>
      <c r="K4">
        <v>43.27</v>
      </c>
      <c r="L4">
        <v>440.95</v>
      </c>
      <c r="M4">
        <v>145.26</v>
      </c>
      <c r="N4">
        <v>1.65</v>
      </c>
      <c r="O4">
        <v>85.89</v>
      </c>
      <c r="P4">
        <v>1855.35</v>
      </c>
      <c r="Q4">
        <v>9.81</v>
      </c>
      <c r="R4">
        <v>987.68</v>
      </c>
      <c r="S4">
        <v>105.45</v>
      </c>
      <c r="T4">
        <v>0.97</v>
      </c>
      <c r="U4">
        <v>1.1000000000000001</v>
      </c>
      <c r="V4" s="4">
        <v>55.67</v>
      </c>
      <c r="W4">
        <v>269.39999999999998</v>
      </c>
      <c r="X4">
        <v>8.02</v>
      </c>
      <c r="Y4">
        <v>14.64</v>
      </c>
      <c r="Z4" s="4"/>
      <c r="AA4" s="4"/>
      <c r="AB4" s="4"/>
      <c r="AC4">
        <v>9.48</v>
      </c>
      <c r="AD4" s="4"/>
      <c r="AE4" s="4"/>
      <c r="AF4" s="4"/>
      <c r="AG4">
        <v>222.06</v>
      </c>
      <c r="AH4">
        <v>5.19</v>
      </c>
      <c r="AI4">
        <v>9380.51</v>
      </c>
      <c r="AJ4">
        <v>358.78</v>
      </c>
      <c r="AK4">
        <v>8.92</v>
      </c>
      <c r="AL4">
        <v>100</v>
      </c>
      <c r="AM4">
        <v>0.7</v>
      </c>
      <c r="AN4">
        <v>36.700000000000003</v>
      </c>
      <c r="AO4">
        <v>98.13</v>
      </c>
      <c r="AP4" s="4"/>
      <c r="AU4">
        <v>24692</v>
      </c>
      <c r="AV4">
        <v>25910</v>
      </c>
      <c r="AW4">
        <v>205.62</v>
      </c>
      <c r="AX4">
        <v>280</v>
      </c>
      <c r="AY4">
        <v>1.23</v>
      </c>
      <c r="AZ4">
        <v>16999</v>
      </c>
      <c r="BA4">
        <v>687</v>
      </c>
      <c r="BB4">
        <v>1347</v>
      </c>
      <c r="BC4">
        <v>3349</v>
      </c>
      <c r="BD4" s="4"/>
      <c r="BE4" s="4"/>
      <c r="BF4" s="4"/>
      <c r="BG4">
        <v>8859</v>
      </c>
      <c r="BH4">
        <v>14928</v>
      </c>
      <c r="BI4">
        <v>419</v>
      </c>
      <c r="BJ4">
        <v>185</v>
      </c>
      <c r="BK4">
        <v>71</v>
      </c>
      <c r="BL4">
        <v>4</v>
      </c>
      <c r="BM4">
        <v>275</v>
      </c>
      <c r="BN4">
        <v>9</v>
      </c>
      <c r="BO4">
        <v>237</v>
      </c>
      <c r="BP4">
        <v>21</v>
      </c>
      <c r="BQ4">
        <v>8</v>
      </c>
      <c r="BR4">
        <v>249</v>
      </c>
      <c r="BS4">
        <v>7909</v>
      </c>
      <c r="BT4">
        <v>867</v>
      </c>
      <c r="BU4">
        <v>95</v>
      </c>
      <c r="BV4">
        <v>341</v>
      </c>
      <c r="BW4">
        <v>654</v>
      </c>
      <c r="BX4">
        <v>176</v>
      </c>
      <c r="BY4">
        <v>2212</v>
      </c>
      <c r="BZ4">
        <v>2116</v>
      </c>
      <c r="CA4">
        <v>443</v>
      </c>
      <c r="CB4">
        <v>0</v>
      </c>
      <c r="CC4">
        <v>305</v>
      </c>
      <c r="CD4">
        <v>272</v>
      </c>
      <c r="CE4">
        <v>537</v>
      </c>
      <c r="CF4">
        <v>157</v>
      </c>
      <c r="CG4">
        <v>514120</v>
      </c>
      <c r="CH4">
        <v>469596</v>
      </c>
      <c r="CI4">
        <v>2.2999999999999998</v>
      </c>
      <c r="CJ4">
        <v>0.3</v>
      </c>
      <c r="CK4" s="4"/>
    </row>
    <row r="5" spans="1:89" x14ac:dyDescent="0.3">
      <c r="A5">
        <v>1</v>
      </c>
      <c r="B5" t="s">
        <v>87</v>
      </c>
      <c r="C5">
        <v>6.35</v>
      </c>
      <c r="D5">
        <v>6.15</v>
      </c>
      <c r="E5">
        <v>-2.14</v>
      </c>
      <c r="F5">
        <v>9.35</v>
      </c>
      <c r="G5">
        <v>54.96</v>
      </c>
      <c r="H5">
        <v>9.92</v>
      </c>
      <c r="I5">
        <v>4.55</v>
      </c>
      <c r="J5">
        <v>57.02</v>
      </c>
      <c r="K5">
        <v>44.01</v>
      </c>
      <c r="L5">
        <v>436.02</v>
      </c>
      <c r="M5">
        <v>146.66</v>
      </c>
      <c r="N5">
        <v>0</v>
      </c>
      <c r="O5">
        <v>85.42</v>
      </c>
      <c r="P5">
        <v>1833.62</v>
      </c>
      <c r="Q5">
        <v>9.81</v>
      </c>
      <c r="R5">
        <v>997.2</v>
      </c>
      <c r="S5">
        <v>104.55</v>
      </c>
      <c r="T5">
        <v>1</v>
      </c>
      <c r="U5">
        <v>1.1299999999999999</v>
      </c>
      <c r="V5" s="4">
        <v>44.87</v>
      </c>
      <c r="W5">
        <v>274.8</v>
      </c>
      <c r="X5">
        <v>7.21</v>
      </c>
      <c r="Y5">
        <v>13.47</v>
      </c>
      <c r="Z5" s="4"/>
      <c r="AA5" s="4"/>
      <c r="AB5" s="4"/>
      <c r="AC5">
        <v>10.91</v>
      </c>
      <c r="AD5" s="4"/>
      <c r="AE5" s="4"/>
      <c r="AF5" s="4"/>
      <c r="AG5" s="10">
        <v>0.21</v>
      </c>
      <c r="AH5">
        <v>6.63</v>
      </c>
      <c r="AI5">
        <v>9464.3700000000008</v>
      </c>
      <c r="AJ5">
        <v>356.76</v>
      </c>
      <c r="AK5">
        <v>8.35</v>
      </c>
      <c r="AL5">
        <v>100</v>
      </c>
      <c r="AM5">
        <v>0.7</v>
      </c>
      <c r="AN5">
        <v>36.700000000000003</v>
      </c>
      <c r="AO5">
        <v>98.13</v>
      </c>
      <c r="AP5" s="4"/>
      <c r="AU5">
        <v>24930</v>
      </c>
      <c r="AV5">
        <v>26117</v>
      </c>
      <c r="AW5">
        <v>197.46</v>
      </c>
      <c r="AX5">
        <v>242</v>
      </c>
      <c r="AY5">
        <v>1.06</v>
      </c>
      <c r="AZ5">
        <v>16999</v>
      </c>
      <c r="BA5">
        <v>671</v>
      </c>
      <c r="BB5">
        <v>1374</v>
      </c>
      <c r="BC5">
        <v>3375</v>
      </c>
      <c r="BD5" s="4"/>
      <c r="BE5" s="4"/>
      <c r="BF5" s="4"/>
      <c r="BG5">
        <v>8894</v>
      </c>
      <c r="BH5">
        <v>4492</v>
      </c>
      <c r="BI5">
        <v>135</v>
      </c>
      <c r="BJ5">
        <v>90</v>
      </c>
      <c r="BK5">
        <v>23</v>
      </c>
      <c r="BL5">
        <v>3</v>
      </c>
      <c r="BM5">
        <v>260</v>
      </c>
      <c r="BN5">
        <v>8</v>
      </c>
      <c r="BO5">
        <v>225</v>
      </c>
      <c r="BP5">
        <v>22</v>
      </c>
      <c r="BQ5">
        <v>5</v>
      </c>
      <c r="BR5">
        <v>231</v>
      </c>
      <c r="BS5">
        <v>7988</v>
      </c>
      <c r="BT5">
        <v>845</v>
      </c>
      <c r="BU5">
        <v>94</v>
      </c>
      <c r="BV5">
        <v>341</v>
      </c>
      <c r="BW5">
        <v>639</v>
      </c>
      <c r="BX5">
        <v>168</v>
      </c>
      <c r="BY5">
        <v>2195</v>
      </c>
      <c r="BZ5">
        <v>2204</v>
      </c>
      <c r="CA5">
        <v>448</v>
      </c>
      <c r="CB5">
        <v>1</v>
      </c>
      <c r="CC5">
        <v>302</v>
      </c>
      <c r="CD5">
        <v>294</v>
      </c>
      <c r="CE5">
        <v>543</v>
      </c>
      <c r="CF5">
        <v>166</v>
      </c>
      <c r="CG5">
        <v>541601</v>
      </c>
      <c r="CH5">
        <v>511202</v>
      </c>
      <c r="CI5">
        <v>2.35</v>
      </c>
      <c r="CJ5">
        <v>1.2</v>
      </c>
      <c r="CK5" s="4"/>
    </row>
    <row r="6" spans="1:89" x14ac:dyDescent="0.3">
      <c r="A6">
        <v>1</v>
      </c>
      <c r="B6" t="s">
        <v>88</v>
      </c>
      <c r="C6">
        <v>6.53</v>
      </c>
      <c r="D6">
        <v>6.34</v>
      </c>
      <c r="E6">
        <v>-6.39</v>
      </c>
      <c r="F6">
        <v>10.26</v>
      </c>
      <c r="G6">
        <v>54.85</v>
      </c>
      <c r="H6">
        <v>14.35</v>
      </c>
      <c r="I6">
        <v>2.5299999999999998</v>
      </c>
      <c r="J6">
        <v>59.49</v>
      </c>
      <c r="K6">
        <v>43.72</v>
      </c>
      <c r="L6">
        <v>452.33</v>
      </c>
      <c r="M6">
        <v>148.06</v>
      </c>
      <c r="N6">
        <v>0.24</v>
      </c>
      <c r="O6">
        <v>84.16</v>
      </c>
      <c r="P6">
        <v>1870.58</v>
      </c>
      <c r="Q6">
        <v>9.81</v>
      </c>
      <c r="R6">
        <v>1006.88</v>
      </c>
      <c r="S6">
        <v>100.91</v>
      </c>
      <c r="T6">
        <v>1</v>
      </c>
      <c r="U6">
        <v>1.1399999999999999</v>
      </c>
      <c r="V6" s="4">
        <v>39.35</v>
      </c>
      <c r="W6">
        <v>284.8</v>
      </c>
      <c r="X6">
        <v>7.79</v>
      </c>
      <c r="Y6">
        <v>13.31</v>
      </c>
      <c r="Z6" s="4"/>
      <c r="AA6" s="4"/>
      <c r="AB6" s="4"/>
      <c r="AC6">
        <v>11.36</v>
      </c>
      <c r="AD6" s="4"/>
      <c r="AE6" s="4"/>
      <c r="AF6" s="4"/>
      <c r="AG6">
        <v>191.68</v>
      </c>
      <c r="AH6">
        <v>5.9</v>
      </c>
      <c r="AI6">
        <v>7991.85</v>
      </c>
      <c r="AJ6">
        <v>356.79</v>
      </c>
      <c r="AK6">
        <v>8.2100000000000009</v>
      </c>
      <c r="AL6">
        <v>100</v>
      </c>
      <c r="AM6">
        <v>0.7</v>
      </c>
      <c r="AN6">
        <v>36.799999999999997</v>
      </c>
      <c r="AO6">
        <v>98.13</v>
      </c>
      <c r="AP6" s="4"/>
      <c r="AU6">
        <v>25172</v>
      </c>
      <c r="AV6">
        <v>26311</v>
      </c>
      <c r="AW6">
        <v>190.37</v>
      </c>
      <c r="AX6">
        <v>237</v>
      </c>
      <c r="AY6">
        <v>1.03</v>
      </c>
      <c r="AZ6">
        <v>17001</v>
      </c>
      <c r="BA6">
        <v>671</v>
      </c>
      <c r="BB6">
        <v>1424</v>
      </c>
      <c r="BC6">
        <v>3501</v>
      </c>
      <c r="BD6" s="4"/>
      <c r="BE6" s="4"/>
      <c r="BF6" s="4"/>
      <c r="BG6">
        <v>8981</v>
      </c>
      <c r="BH6">
        <v>4542</v>
      </c>
      <c r="BI6">
        <v>134</v>
      </c>
      <c r="BJ6">
        <v>81</v>
      </c>
      <c r="BK6">
        <v>27</v>
      </c>
      <c r="BL6">
        <v>3</v>
      </c>
      <c r="BM6">
        <v>267</v>
      </c>
      <c r="BN6">
        <v>9</v>
      </c>
      <c r="BO6">
        <v>230</v>
      </c>
      <c r="BP6">
        <v>19</v>
      </c>
      <c r="BQ6">
        <v>9</v>
      </c>
      <c r="BR6">
        <v>212</v>
      </c>
      <c r="BS6">
        <v>8066</v>
      </c>
      <c r="BT6">
        <v>827</v>
      </c>
      <c r="BU6">
        <v>90</v>
      </c>
      <c r="BV6">
        <v>353</v>
      </c>
      <c r="BW6">
        <v>653</v>
      </c>
      <c r="BX6">
        <v>158</v>
      </c>
      <c r="BY6">
        <v>2187</v>
      </c>
      <c r="BZ6">
        <v>2255</v>
      </c>
      <c r="CA6">
        <v>449</v>
      </c>
      <c r="CB6">
        <v>1</v>
      </c>
      <c r="CC6">
        <v>316</v>
      </c>
      <c r="CD6">
        <v>317</v>
      </c>
      <c r="CE6">
        <v>554</v>
      </c>
      <c r="CF6">
        <v>163</v>
      </c>
      <c r="CG6" s="4"/>
      <c r="CH6" s="4"/>
      <c r="CI6" s="4"/>
      <c r="CJ6">
        <v>0.3</v>
      </c>
      <c r="CK6" s="4"/>
    </row>
    <row r="7" spans="1:89" x14ac:dyDescent="0.3">
      <c r="A7">
        <v>1</v>
      </c>
      <c r="B7" t="s">
        <v>89</v>
      </c>
      <c r="C7">
        <v>6.75</v>
      </c>
      <c r="D7">
        <v>6.46</v>
      </c>
      <c r="E7">
        <v>-3.45</v>
      </c>
      <c r="F7">
        <v>1.51</v>
      </c>
      <c r="G7">
        <v>52.25</v>
      </c>
      <c r="H7">
        <v>10.67</v>
      </c>
      <c r="I7">
        <v>5.0599999999999996</v>
      </c>
      <c r="J7">
        <v>57.3</v>
      </c>
      <c r="K7">
        <v>47.26</v>
      </c>
      <c r="L7">
        <v>455.62</v>
      </c>
      <c r="M7">
        <v>147.97</v>
      </c>
      <c r="N7">
        <v>1.35</v>
      </c>
      <c r="O7">
        <v>82.77</v>
      </c>
      <c r="P7">
        <v>1904.69</v>
      </c>
      <c r="Q7">
        <v>9.7899999999999991</v>
      </c>
      <c r="R7">
        <v>1049.58</v>
      </c>
      <c r="S7">
        <v>103.64</v>
      </c>
      <c r="T7">
        <v>0.95</v>
      </c>
      <c r="U7">
        <v>1.0900000000000001</v>
      </c>
      <c r="V7" s="4">
        <v>37.11</v>
      </c>
      <c r="W7">
        <v>287.2</v>
      </c>
      <c r="X7">
        <v>7.03</v>
      </c>
      <c r="Y7">
        <v>11.49</v>
      </c>
      <c r="Z7" s="4"/>
      <c r="AA7">
        <v>11.19</v>
      </c>
      <c r="AB7" s="4"/>
      <c r="AC7">
        <v>12.31</v>
      </c>
      <c r="AD7">
        <v>2.92</v>
      </c>
      <c r="AE7">
        <v>35.44</v>
      </c>
      <c r="AF7">
        <v>42.01</v>
      </c>
      <c r="AG7">
        <v>186.28</v>
      </c>
      <c r="AH7">
        <v>5.76</v>
      </c>
      <c r="AI7">
        <v>8591.68</v>
      </c>
      <c r="AJ7">
        <v>361.61</v>
      </c>
      <c r="AK7">
        <v>8.1</v>
      </c>
      <c r="AL7">
        <v>100</v>
      </c>
      <c r="AM7">
        <v>0.7</v>
      </c>
      <c r="AN7">
        <v>36.799999999999997</v>
      </c>
      <c r="AO7">
        <v>98.13</v>
      </c>
      <c r="AP7" s="4"/>
      <c r="AU7">
        <v>25190</v>
      </c>
      <c r="AV7">
        <v>26406</v>
      </c>
      <c r="AW7">
        <v>185.07</v>
      </c>
      <c r="AX7">
        <v>178</v>
      </c>
      <c r="AY7">
        <v>0.78</v>
      </c>
      <c r="AZ7">
        <v>17024</v>
      </c>
      <c r="BA7">
        <v>702</v>
      </c>
      <c r="BB7">
        <v>1436</v>
      </c>
      <c r="BC7" s="4"/>
      <c r="BD7">
        <v>8927</v>
      </c>
      <c r="BE7">
        <v>7257</v>
      </c>
      <c r="BF7" s="4"/>
      <c r="BG7">
        <v>9109</v>
      </c>
      <c r="BH7">
        <v>5846</v>
      </c>
      <c r="BI7">
        <v>146</v>
      </c>
      <c r="BJ7">
        <v>72</v>
      </c>
      <c r="BK7">
        <v>29</v>
      </c>
      <c r="BL7">
        <v>5</v>
      </c>
      <c r="BM7">
        <v>273</v>
      </c>
      <c r="BN7">
        <v>8</v>
      </c>
      <c r="BO7">
        <v>231</v>
      </c>
      <c r="BP7">
        <v>28</v>
      </c>
      <c r="BQ7">
        <v>6</v>
      </c>
      <c r="BR7">
        <v>200</v>
      </c>
      <c r="BS7">
        <v>8190</v>
      </c>
      <c r="BT7">
        <v>823</v>
      </c>
      <c r="BU7">
        <v>94</v>
      </c>
      <c r="BV7">
        <v>386</v>
      </c>
      <c r="BW7">
        <v>637</v>
      </c>
      <c r="BX7">
        <v>146</v>
      </c>
      <c r="BY7">
        <v>2187</v>
      </c>
      <c r="BZ7">
        <v>2337</v>
      </c>
      <c r="CA7">
        <v>436</v>
      </c>
      <c r="CB7">
        <v>1</v>
      </c>
      <c r="CC7">
        <v>327</v>
      </c>
      <c r="CD7">
        <v>326</v>
      </c>
      <c r="CE7">
        <v>579</v>
      </c>
      <c r="CF7">
        <v>176</v>
      </c>
      <c r="CG7">
        <v>582530</v>
      </c>
      <c r="CH7">
        <v>542043</v>
      </c>
      <c r="CI7">
        <v>2.2799999999999998</v>
      </c>
      <c r="CJ7">
        <v>0.3</v>
      </c>
      <c r="CK7">
        <v>3.95</v>
      </c>
    </row>
    <row r="8" spans="1:89" x14ac:dyDescent="0.3">
      <c r="A8">
        <v>1</v>
      </c>
      <c r="B8" t="s">
        <v>90</v>
      </c>
      <c r="C8">
        <v>6.73</v>
      </c>
      <c r="D8">
        <v>6.55</v>
      </c>
      <c r="E8">
        <v>-5.01</v>
      </c>
      <c r="F8">
        <v>1.87</v>
      </c>
      <c r="G8">
        <v>56.13</v>
      </c>
      <c r="H8">
        <v>8.39</v>
      </c>
      <c r="I8">
        <v>4.5199999999999996</v>
      </c>
      <c r="J8">
        <v>61.29</v>
      </c>
      <c r="K8">
        <v>47.43</v>
      </c>
      <c r="L8">
        <v>473.83</v>
      </c>
      <c r="M8">
        <v>147.24</v>
      </c>
      <c r="N8">
        <v>0</v>
      </c>
      <c r="O8">
        <v>81.510000000000005</v>
      </c>
      <c r="P8">
        <v>1965.1</v>
      </c>
      <c r="Q8">
        <v>9.7899999999999991</v>
      </c>
      <c r="R8">
        <v>1044.42</v>
      </c>
      <c r="S8">
        <v>104.55</v>
      </c>
      <c r="T8">
        <v>0.97</v>
      </c>
      <c r="U8">
        <v>1.0900000000000001</v>
      </c>
      <c r="V8" s="4">
        <v>39.47</v>
      </c>
      <c r="W8">
        <v>281.60000000000002</v>
      </c>
      <c r="X8">
        <v>6.96</v>
      </c>
      <c r="Y8">
        <v>12.24</v>
      </c>
      <c r="Z8">
        <v>29.81</v>
      </c>
      <c r="AA8">
        <v>0</v>
      </c>
      <c r="AB8" s="4"/>
      <c r="AC8">
        <v>12.3</v>
      </c>
      <c r="AD8">
        <v>3.9</v>
      </c>
      <c r="AE8">
        <v>22.74</v>
      </c>
      <c r="AF8">
        <v>42.5</v>
      </c>
      <c r="AG8">
        <v>183.68</v>
      </c>
      <c r="AH8">
        <v>6.48</v>
      </c>
      <c r="AI8">
        <v>4623.29</v>
      </c>
      <c r="AJ8">
        <v>373.25</v>
      </c>
      <c r="AK8">
        <v>7.85</v>
      </c>
      <c r="AL8">
        <v>100</v>
      </c>
      <c r="AM8">
        <v>0.7</v>
      </c>
      <c r="AN8">
        <v>36.799999999999997</v>
      </c>
      <c r="AO8">
        <v>98.13</v>
      </c>
      <c r="AP8" s="4"/>
      <c r="AU8">
        <v>25066</v>
      </c>
      <c r="AV8">
        <v>26228</v>
      </c>
      <c r="AW8">
        <v>186.36</v>
      </c>
      <c r="AX8">
        <v>155</v>
      </c>
      <c r="AY8">
        <v>0.68</v>
      </c>
      <c r="AZ8">
        <v>17024</v>
      </c>
      <c r="BA8">
        <v>691</v>
      </c>
      <c r="BB8">
        <v>1408</v>
      </c>
      <c r="BC8" s="4"/>
      <c r="BD8">
        <v>5699</v>
      </c>
      <c r="BE8">
        <v>6414</v>
      </c>
      <c r="BF8">
        <v>1283628</v>
      </c>
      <c r="BG8">
        <v>9356</v>
      </c>
      <c r="BH8">
        <v>6100</v>
      </c>
      <c r="BI8">
        <v>144</v>
      </c>
      <c r="BJ8">
        <v>75</v>
      </c>
      <c r="BK8">
        <v>35</v>
      </c>
      <c r="BL8">
        <v>3</v>
      </c>
      <c r="BM8">
        <v>267</v>
      </c>
      <c r="BN8">
        <v>7</v>
      </c>
      <c r="BO8">
        <v>224</v>
      </c>
      <c r="BP8">
        <v>28</v>
      </c>
      <c r="BQ8">
        <v>8</v>
      </c>
      <c r="BR8">
        <v>207</v>
      </c>
      <c r="BS8">
        <v>8429</v>
      </c>
      <c r="BT8">
        <v>845</v>
      </c>
      <c r="BU8">
        <v>89</v>
      </c>
      <c r="BV8">
        <v>431</v>
      </c>
      <c r="BW8">
        <v>683</v>
      </c>
      <c r="BX8">
        <v>151</v>
      </c>
      <c r="BY8">
        <v>2178</v>
      </c>
      <c r="BZ8">
        <v>2374</v>
      </c>
      <c r="CA8">
        <v>444</v>
      </c>
      <c r="CB8">
        <v>1</v>
      </c>
      <c r="CC8">
        <v>354</v>
      </c>
      <c r="CD8">
        <v>352</v>
      </c>
      <c r="CE8">
        <v>608</v>
      </c>
      <c r="CF8">
        <v>179</v>
      </c>
      <c r="CG8" s="4"/>
      <c r="CH8" s="4"/>
      <c r="CI8" s="4"/>
      <c r="CJ8">
        <v>0.3</v>
      </c>
      <c r="CK8" s="4"/>
    </row>
    <row r="9" spans="1:89" x14ac:dyDescent="0.3">
      <c r="A9">
        <v>1</v>
      </c>
      <c r="B9" t="s">
        <v>91</v>
      </c>
      <c r="C9">
        <v>6.79</v>
      </c>
      <c r="D9">
        <v>6.61</v>
      </c>
      <c r="E9">
        <v>-4.22</v>
      </c>
      <c r="F9">
        <v>1.08</v>
      </c>
      <c r="G9">
        <v>47.29</v>
      </c>
      <c r="H9">
        <v>6.98</v>
      </c>
      <c r="I9">
        <v>3.1</v>
      </c>
      <c r="J9">
        <v>55.04</v>
      </c>
      <c r="K9">
        <v>47.27</v>
      </c>
      <c r="L9">
        <v>477.26</v>
      </c>
      <c r="M9">
        <v>147.59</v>
      </c>
      <c r="N9">
        <v>0.12</v>
      </c>
      <c r="O9">
        <v>80.66</v>
      </c>
      <c r="P9">
        <v>2020.6</v>
      </c>
      <c r="Q9">
        <v>9.7899999999999991</v>
      </c>
      <c r="R9">
        <v>966.5</v>
      </c>
      <c r="S9">
        <v>102.73</v>
      </c>
      <c r="T9">
        <v>0.91</v>
      </c>
      <c r="U9">
        <v>1.05</v>
      </c>
      <c r="V9" s="4">
        <v>37.53</v>
      </c>
      <c r="W9">
        <v>279</v>
      </c>
      <c r="X9">
        <v>5.88</v>
      </c>
      <c r="Y9">
        <v>9.06</v>
      </c>
      <c r="Z9">
        <v>20.67</v>
      </c>
      <c r="AA9">
        <v>0</v>
      </c>
      <c r="AB9" s="4"/>
      <c r="AC9">
        <v>10.48</v>
      </c>
      <c r="AD9">
        <v>4.24</v>
      </c>
      <c r="AE9">
        <v>20.51</v>
      </c>
      <c r="AF9">
        <v>38.14</v>
      </c>
      <c r="AG9">
        <v>187.48</v>
      </c>
      <c r="AH9">
        <v>5.6</v>
      </c>
      <c r="AI9">
        <v>4587.55</v>
      </c>
      <c r="AJ9">
        <v>384.54</v>
      </c>
      <c r="AK9">
        <v>8.6</v>
      </c>
      <c r="AL9">
        <v>100</v>
      </c>
      <c r="AM9">
        <v>0.7</v>
      </c>
      <c r="AN9">
        <v>36.799999999999997</v>
      </c>
      <c r="AO9">
        <v>98.13</v>
      </c>
      <c r="AP9" s="4"/>
      <c r="AU9">
        <v>25129</v>
      </c>
      <c r="AV9">
        <v>26149</v>
      </c>
      <c r="AW9">
        <v>187.99</v>
      </c>
      <c r="AX9">
        <v>129</v>
      </c>
      <c r="AY9">
        <v>0.56999999999999995</v>
      </c>
      <c r="AZ9">
        <v>17026</v>
      </c>
      <c r="BA9">
        <v>699</v>
      </c>
      <c r="BB9">
        <v>1395</v>
      </c>
      <c r="BC9" s="4"/>
      <c r="BD9">
        <v>5154</v>
      </c>
      <c r="BE9">
        <v>2262</v>
      </c>
      <c r="BF9">
        <v>1490956</v>
      </c>
      <c r="BG9">
        <v>9663</v>
      </c>
      <c r="BH9">
        <v>6214</v>
      </c>
      <c r="BI9">
        <v>151</v>
      </c>
      <c r="BJ9">
        <v>79</v>
      </c>
      <c r="BK9">
        <v>35</v>
      </c>
      <c r="BL9">
        <v>3</v>
      </c>
      <c r="BM9">
        <v>313</v>
      </c>
      <c r="BN9">
        <v>9</v>
      </c>
      <c r="BO9">
        <v>231</v>
      </c>
      <c r="BP9">
        <v>66</v>
      </c>
      <c r="BQ9">
        <v>7</v>
      </c>
      <c r="BR9">
        <v>214</v>
      </c>
      <c r="BS9">
        <v>8635</v>
      </c>
      <c r="BT9">
        <v>843</v>
      </c>
      <c r="BU9">
        <v>84</v>
      </c>
      <c r="BV9">
        <v>479</v>
      </c>
      <c r="BW9">
        <v>708</v>
      </c>
      <c r="BX9">
        <v>139</v>
      </c>
      <c r="BY9">
        <v>2227</v>
      </c>
      <c r="BZ9">
        <v>2476</v>
      </c>
      <c r="CA9">
        <v>447</v>
      </c>
      <c r="CB9">
        <v>1</v>
      </c>
      <c r="CC9">
        <v>354</v>
      </c>
      <c r="CD9">
        <v>359</v>
      </c>
      <c r="CE9">
        <v>632</v>
      </c>
      <c r="CF9">
        <v>190</v>
      </c>
      <c r="CG9" s="4"/>
      <c r="CH9" s="4"/>
      <c r="CI9" s="4"/>
      <c r="CJ9">
        <v>0.3</v>
      </c>
      <c r="CK9">
        <v>3.99</v>
      </c>
    </row>
    <row r="10" spans="1:89" x14ac:dyDescent="0.3">
      <c r="A10">
        <v>1</v>
      </c>
      <c r="B10" t="s">
        <v>92</v>
      </c>
      <c r="C10">
        <v>6.84</v>
      </c>
      <c r="D10">
        <v>6.62</v>
      </c>
      <c r="E10">
        <v>-4.42</v>
      </c>
      <c r="F10">
        <v>1.19</v>
      </c>
      <c r="G10">
        <v>38.67</v>
      </c>
      <c r="H10">
        <v>8</v>
      </c>
      <c r="I10">
        <v>5.33</v>
      </c>
      <c r="J10">
        <v>48.67</v>
      </c>
      <c r="K10">
        <v>47.66</v>
      </c>
      <c r="L10">
        <v>448.01</v>
      </c>
      <c r="M10">
        <v>147.69999999999999</v>
      </c>
      <c r="N10">
        <v>0</v>
      </c>
      <c r="O10">
        <v>78.56</v>
      </c>
      <c r="P10">
        <v>2025.98</v>
      </c>
      <c r="Q10">
        <v>9.77</v>
      </c>
      <c r="R10">
        <v>1093.3499999999999</v>
      </c>
      <c r="S10">
        <v>101.82</v>
      </c>
      <c r="T10">
        <v>0.89</v>
      </c>
      <c r="U10">
        <v>1.02</v>
      </c>
      <c r="V10" s="4">
        <v>30.95</v>
      </c>
      <c r="W10">
        <v>268.60000000000002</v>
      </c>
      <c r="X10">
        <v>8.19</v>
      </c>
      <c r="Y10">
        <v>8.5</v>
      </c>
      <c r="Z10">
        <v>23.37</v>
      </c>
      <c r="AA10">
        <v>0</v>
      </c>
      <c r="AB10" s="4"/>
      <c r="AC10">
        <v>9.59</v>
      </c>
      <c r="AD10">
        <v>4.42</v>
      </c>
      <c r="AE10">
        <v>20.89</v>
      </c>
      <c r="AF10">
        <v>37.340000000000003</v>
      </c>
      <c r="AG10">
        <v>190.15</v>
      </c>
      <c r="AH10">
        <v>6.53</v>
      </c>
      <c r="AI10">
        <v>6019.82</v>
      </c>
      <c r="AJ10">
        <v>391.94</v>
      </c>
      <c r="AK10">
        <v>8.67</v>
      </c>
      <c r="AL10">
        <v>100</v>
      </c>
      <c r="AM10">
        <v>0.7</v>
      </c>
      <c r="AN10">
        <v>36.799999999999997</v>
      </c>
      <c r="AO10">
        <v>98.13</v>
      </c>
      <c r="AP10" s="4"/>
      <c r="AU10">
        <v>25147</v>
      </c>
      <c r="AV10">
        <v>26011</v>
      </c>
      <c r="AW10">
        <v>190.57</v>
      </c>
      <c r="AX10">
        <v>150</v>
      </c>
      <c r="AY10">
        <v>0.67</v>
      </c>
      <c r="AZ10">
        <v>17026</v>
      </c>
      <c r="BA10">
        <v>699</v>
      </c>
      <c r="BB10">
        <v>1343</v>
      </c>
      <c r="BC10" s="4"/>
      <c r="BD10">
        <v>5253</v>
      </c>
      <c r="BE10">
        <v>1867</v>
      </c>
      <c r="BF10">
        <v>1332640</v>
      </c>
      <c r="BG10">
        <v>9856</v>
      </c>
      <c r="BH10">
        <v>7090</v>
      </c>
      <c r="BI10">
        <v>148</v>
      </c>
      <c r="BJ10">
        <v>90</v>
      </c>
      <c r="BK10">
        <v>32</v>
      </c>
      <c r="BL10">
        <v>4</v>
      </c>
      <c r="BM10">
        <v>317</v>
      </c>
      <c r="BN10">
        <v>9</v>
      </c>
      <c r="BO10">
        <v>238</v>
      </c>
      <c r="BP10">
        <v>62</v>
      </c>
      <c r="BQ10">
        <v>8</v>
      </c>
      <c r="BR10">
        <v>230</v>
      </c>
      <c r="BS10">
        <v>8803</v>
      </c>
      <c r="BT10">
        <v>832</v>
      </c>
      <c r="BU10">
        <v>93</v>
      </c>
      <c r="BV10">
        <v>507</v>
      </c>
      <c r="BW10">
        <v>725</v>
      </c>
      <c r="BX10">
        <v>142</v>
      </c>
      <c r="BY10">
        <v>2250</v>
      </c>
      <c r="BZ10">
        <v>2523</v>
      </c>
      <c r="CA10">
        <v>460</v>
      </c>
      <c r="CB10">
        <v>1</v>
      </c>
      <c r="CC10">
        <v>362</v>
      </c>
      <c r="CD10">
        <v>369</v>
      </c>
      <c r="CE10">
        <v>651</v>
      </c>
      <c r="CF10">
        <v>196</v>
      </c>
      <c r="CG10" s="4"/>
      <c r="CH10" s="4"/>
      <c r="CI10" s="4"/>
      <c r="CJ10">
        <v>0.4</v>
      </c>
      <c r="CK10">
        <v>3.99</v>
      </c>
    </row>
    <row r="11" spans="1:89" x14ac:dyDescent="0.3">
      <c r="A11">
        <v>1</v>
      </c>
      <c r="B11" t="s">
        <v>93</v>
      </c>
      <c r="C11">
        <v>6.73</v>
      </c>
      <c r="D11">
        <v>6.67</v>
      </c>
      <c r="E11">
        <v>-6.59</v>
      </c>
      <c r="F11">
        <v>-10.81</v>
      </c>
      <c r="G11">
        <v>45.24</v>
      </c>
      <c r="H11">
        <v>14.88</v>
      </c>
      <c r="I11">
        <v>5.95</v>
      </c>
      <c r="J11">
        <v>43.15</v>
      </c>
      <c r="K11">
        <v>48.15</v>
      </c>
      <c r="L11">
        <v>452.17</v>
      </c>
      <c r="M11">
        <v>143.74</v>
      </c>
      <c r="N11">
        <v>5.84</v>
      </c>
      <c r="O11">
        <v>76.61</v>
      </c>
      <c r="P11">
        <v>2169.92</v>
      </c>
      <c r="Q11">
        <v>9.7200000000000006</v>
      </c>
      <c r="R11">
        <v>1025.71</v>
      </c>
      <c r="S11">
        <v>100</v>
      </c>
      <c r="T11">
        <v>0.78</v>
      </c>
      <c r="U11">
        <v>0.94</v>
      </c>
      <c r="V11" s="4">
        <v>25.9</v>
      </c>
      <c r="W11">
        <v>266.39999999999998</v>
      </c>
      <c r="X11">
        <v>6.01</v>
      </c>
      <c r="Y11">
        <v>8.59</v>
      </c>
      <c r="Z11">
        <v>21.14</v>
      </c>
      <c r="AA11" s="4"/>
      <c r="AB11" s="4"/>
      <c r="AC11">
        <v>8.94</v>
      </c>
      <c r="AD11" s="4"/>
      <c r="AE11">
        <v>21.24</v>
      </c>
      <c r="AF11">
        <v>29.81</v>
      </c>
      <c r="AG11">
        <v>108.03</v>
      </c>
      <c r="AH11">
        <v>6.42</v>
      </c>
      <c r="AI11">
        <v>5987.65</v>
      </c>
      <c r="AJ11">
        <v>388.47</v>
      </c>
      <c r="AK11">
        <v>9.83</v>
      </c>
      <c r="AL11">
        <v>100</v>
      </c>
      <c r="AM11">
        <v>0.7</v>
      </c>
      <c r="AN11">
        <v>36.799999999999997</v>
      </c>
      <c r="AO11">
        <v>98.13</v>
      </c>
      <c r="AP11" s="4"/>
      <c r="AU11">
        <v>24617</v>
      </c>
      <c r="AV11">
        <v>25966</v>
      </c>
      <c r="AW11">
        <v>192.67</v>
      </c>
      <c r="AX11">
        <v>336</v>
      </c>
      <c r="AY11">
        <v>1.49</v>
      </c>
      <c r="AZ11">
        <v>17126</v>
      </c>
      <c r="BA11">
        <v>699</v>
      </c>
      <c r="BB11">
        <v>1332</v>
      </c>
      <c r="BC11" s="4"/>
      <c r="BD11">
        <v>5228</v>
      </c>
      <c r="BE11">
        <v>209</v>
      </c>
      <c r="BF11">
        <v>222934</v>
      </c>
      <c r="BG11">
        <v>9563</v>
      </c>
      <c r="BH11">
        <v>6321</v>
      </c>
      <c r="BI11">
        <v>150</v>
      </c>
      <c r="BJ11">
        <v>91</v>
      </c>
      <c r="BK11">
        <v>34</v>
      </c>
      <c r="BL11">
        <v>4</v>
      </c>
      <c r="BM11">
        <v>350</v>
      </c>
      <c r="BN11">
        <v>8</v>
      </c>
      <c r="BO11">
        <v>243</v>
      </c>
      <c r="BP11">
        <v>92</v>
      </c>
      <c r="BQ11">
        <v>7</v>
      </c>
      <c r="BR11">
        <v>248</v>
      </c>
      <c r="BS11">
        <v>8443</v>
      </c>
      <c r="BT11">
        <v>778</v>
      </c>
      <c r="BU11">
        <v>118</v>
      </c>
      <c r="BV11">
        <v>500</v>
      </c>
      <c r="BW11">
        <v>703</v>
      </c>
      <c r="BX11">
        <v>125</v>
      </c>
      <c r="BY11">
        <v>2140</v>
      </c>
      <c r="BZ11">
        <v>2434</v>
      </c>
      <c r="CA11">
        <v>450</v>
      </c>
      <c r="CB11">
        <v>3</v>
      </c>
      <c r="CC11">
        <v>357</v>
      </c>
      <c r="CD11">
        <v>374</v>
      </c>
      <c r="CE11">
        <v>614</v>
      </c>
      <c r="CF11">
        <v>188</v>
      </c>
      <c r="CG11" s="4"/>
      <c r="CH11" s="4"/>
      <c r="CI11" s="4"/>
      <c r="CJ11">
        <v>0.4</v>
      </c>
      <c r="CK11">
        <v>4.07</v>
      </c>
    </row>
    <row r="12" spans="1:89" x14ac:dyDescent="0.3">
      <c r="A12">
        <v>1</v>
      </c>
      <c r="B12" t="s">
        <v>94</v>
      </c>
      <c r="C12">
        <v>6.54</v>
      </c>
      <c r="D12">
        <v>6.47</v>
      </c>
      <c r="E12">
        <v>-7.82</v>
      </c>
      <c r="F12">
        <v>-4.22</v>
      </c>
      <c r="G12">
        <v>57.49</v>
      </c>
      <c r="H12">
        <v>8.6999999999999993</v>
      </c>
      <c r="I12">
        <v>5.8</v>
      </c>
      <c r="J12">
        <v>55.07</v>
      </c>
      <c r="K12">
        <v>49.64</v>
      </c>
      <c r="L12">
        <v>464.41</v>
      </c>
      <c r="M12">
        <v>141.22</v>
      </c>
      <c r="N12">
        <v>1.52</v>
      </c>
      <c r="O12">
        <v>76.06</v>
      </c>
      <c r="P12">
        <v>2299.31</v>
      </c>
      <c r="Q12">
        <v>9.74</v>
      </c>
      <c r="R12">
        <v>1009.25</v>
      </c>
      <c r="S12">
        <v>105.45</v>
      </c>
      <c r="T12">
        <v>0.72</v>
      </c>
      <c r="U12">
        <v>0.93</v>
      </c>
      <c r="V12" s="4">
        <v>24</v>
      </c>
      <c r="W12">
        <v>261</v>
      </c>
      <c r="X12">
        <v>7.36</v>
      </c>
      <c r="Y12">
        <v>8.26</v>
      </c>
      <c r="Z12">
        <v>22.25</v>
      </c>
      <c r="AA12" s="4"/>
      <c r="AB12" s="4"/>
      <c r="AC12">
        <v>7.9</v>
      </c>
      <c r="AD12" s="4"/>
      <c r="AE12">
        <v>17.809999999999999</v>
      </c>
      <c r="AF12">
        <v>24.96</v>
      </c>
      <c r="AG12">
        <v>131.53</v>
      </c>
      <c r="AH12">
        <v>7.03</v>
      </c>
      <c r="AI12">
        <v>24915.22</v>
      </c>
      <c r="AJ12">
        <v>395.38</v>
      </c>
      <c r="AK12">
        <v>8.91</v>
      </c>
      <c r="AL12">
        <v>100</v>
      </c>
      <c r="AM12">
        <v>0.7</v>
      </c>
      <c r="AN12">
        <v>36.799999999999997</v>
      </c>
      <c r="AO12">
        <v>98.13</v>
      </c>
      <c r="AP12" s="4"/>
      <c r="AU12">
        <v>24222</v>
      </c>
      <c r="AV12">
        <v>25749</v>
      </c>
      <c r="AW12">
        <v>198.81</v>
      </c>
      <c r="AX12">
        <v>207</v>
      </c>
      <c r="AY12">
        <v>0.92</v>
      </c>
      <c r="AZ12">
        <v>17152</v>
      </c>
      <c r="BA12">
        <v>699</v>
      </c>
      <c r="BB12">
        <v>1305</v>
      </c>
      <c r="BC12" s="4"/>
      <c r="BD12">
        <v>4314</v>
      </c>
      <c r="BE12">
        <v>4350</v>
      </c>
      <c r="BF12">
        <v>459607</v>
      </c>
      <c r="BG12">
        <v>9577</v>
      </c>
      <c r="BH12">
        <v>4624</v>
      </c>
      <c r="BI12">
        <v>145</v>
      </c>
      <c r="BJ12">
        <v>86</v>
      </c>
      <c r="BK12">
        <v>26</v>
      </c>
      <c r="BL12">
        <v>4</v>
      </c>
      <c r="BM12">
        <v>310</v>
      </c>
      <c r="BN12">
        <v>8</v>
      </c>
      <c r="BO12">
        <v>231</v>
      </c>
      <c r="BP12">
        <v>67</v>
      </c>
      <c r="BQ12">
        <v>4</v>
      </c>
      <c r="BR12">
        <v>241</v>
      </c>
      <c r="BS12">
        <v>8543</v>
      </c>
      <c r="BT12">
        <v>767</v>
      </c>
      <c r="BU12">
        <v>146</v>
      </c>
      <c r="BV12">
        <v>519</v>
      </c>
      <c r="BW12">
        <v>727</v>
      </c>
      <c r="BX12">
        <v>121</v>
      </c>
      <c r="BY12">
        <v>2120</v>
      </c>
      <c r="BZ12">
        <v>2427</v>
      </c>
      <c r="CA12">
        <v>436</v>
      </c>
      <c r="CB12">
        <v>2</v>
      </c>
      <c r="CC12">
        <v>370</v>
      </c>
      <c r="CD12">
        <v>395</v>
      </c>
      <c r="CE12">
        <v>618</v>
      </c>
      <c r="CF12">
        <v>196</v>
      </c>
      <c r="CG12" s="4"/>
      <c r="CH12" s="4"/>
      <c r="CI12" s="4"/>
      <c r="CJ12">
        <v>0.3</v>
      </c>
      <c r="CK12">
        <v>4.1399999999999997</v>
      </c>
    </row>
    <row r="13" spans="1:89" x14ac:dyDescent="0.3">
      <c r="A13">
        <v>1</v>
      </c>
      <c r="B13" t="s">
        <v>95</v>
      </c>
      <c r="C13">
        <v>6.33</v>
      </c>
      <c r="D13">
        <v>6.51</v>
      </c>
      <c r="E13">
        <v>-5.71</v>
      </c>
      <c r="F13">
        <v>-3.97</v>
      </c>
      <c r="G13">
        <v>52.86</v>
      </c>
      <c r="H13">
        <v>7.14</v>
      </c>
      <c r="I13">
        <v>7.62</v>
      </c>
      <c r="J13">
        <v>47.14</v>
      </c>
      <c r="K13">
        <v>51.74</v>
      </c>
      <c r="L13">
        <v>473.11</v>
      </c>
      <c r="M13">
        <v>137.88</v>
      </c>
      <c r="N13">
        <v>0</v>
      </c>
      <c r="O13">
        <v>73.180000000000007</v>
      </c>
      <c r="P13">
        <v>1983.36</v>
      </c>
      <c r="Q13">
        <v>9.56</v>
      </c>
      <c r="R13">
        <v>1003.92</v>
      </c>
      <c r="S13">
        <v>101.82</v>
      </c>
      <c r="T13">
        <v>0.78</v>
      </c>
      <c r="U13">
        <v>0.91</v>
      </c>
      <c r="V13" s="4">
        <v>38.79</v>
      </c>
      <c r="W13">
        <v>248</v>
      </c>
      <c r="X13">
        <v>7.42</v>
      </c>
      <c r="Y13">
        <v>4.8099999999999996</v>
      </c>
      <c r="Z13">
        <v>15.92</v>
      </c>
      <c r="AA13" s="4"/>
      <c r="AB13" s="4"/>
      <c r="AC13">
        <v>5.3</v>
      </c>
      <c r="AD13" s="4"/>
      <c r="AE13">
        <v>12.55</v>
      </c>
      <c r="AF13">
        <v>22.16</v>
      </c>
      <c r="AG13">
        <v>180.04</v>
      </c>
      <c r="AH13">
        <v>10.16</v>
      </c>
      <c r="AI13">
        <v>20624.25</v>
      </c>
      <c r="AJ13">
        <v>391.01</v>
      </c>
      <c r="AK13">
        <v>8.6300000000000008</v>
      </c>
      <c r="AL13">
        <v>100</v>
      </c>
      <c r="AM13">
        <v>0.7</v>
      </c>
      <c r="AN13">
        <v>36.799999999999997</v>
      </c>
      <c r="AO13">
        <v>98.13</v>
      </c>
      <c r="AP13" s="4"/>
      <c r="AU13">
        <v>24094</v>
      </c>
      <c r="AV13">
        <v>25546</v>
      </c>
      <c r="AW13">
        <v>200.79</v>
      </c>
      <c r="AX13">
        <v>210</v>
      </c>
      <c r="AY13">
        <v>0.94</v>
      </c>
      <c r="AZ13">
        <v>17475</v>
      </c>
      <c r="BA13">
        <v>699</v>
      </c>
      <c r="BB13">
        <v>1240</v>
      </c>
      <c r="BC13" s="4"/>
      <c r="BD13">
        <v>3024</v>
      </c>
      <c r="BE13">
        <v>5501</v>
      </c>
      <c r="BF13">
        <v>996285</v>
      </c>
      <c r="BG13">
        <v>9421</v>
      </c>
      <c r="BH13">
        <v>4475</v>
      </c>
      <c r="BI13">
        <v>155</v>
      </c>
      <c r="BJ13">
        <v>89</v>
      </c>
      <c r="BK13">
        <v>29</v>
      </c>
      <c r="BL13">
        <v>3</v>
      </c>
      <c r="BM13">
        <v>295</v>
      </c>
      <c r="BN13">
        <v>8</v>
      </c>
      <c r="BO13">
        <v>218</v>
      </c>
      <c r="BP13">
        <v>66</v>
      </c>
      <c r="BQ13">
        <v>3</v>
      </c>
      <c r="BR13">
        <v>231</v>
      </c>
      <c r="BS13">
        <v>8425</v>
      </c>
      <c r="BT13">
        <v>735</v>
      </c>
      <c r="BU13">
        <v>131</v>
      </c>
      <c r="BV13">
        <v>545</v>
      </c>
      <c r="BW13">
        <v>672</v>
      </c>
      <c r="BX13">
        <v>117</v>
      </c>
      <c r="BY13">
        <v>2141</v>
      </c>
      <c r="BZ13">
        <v>2380</v>
      </c>
      <c r="CA13">
        <v>404</v>
      </c>
      <c r="CB13">
        <v>2</v>
      </c>
      <c r="CC13">
        <v>376</v>
      </c>
      <c r="CD13">
        <v>406</v>
      </c>
      <c r="CE13">
        <v>600</v>
      </c>
      <c r="CF13">
        <v>202</v>
      </c>
      <c r="CG13" s="4"/>
      <c r="CH13" s="4"/>
      <c r="CI13" s="4"/>
      <c r="CJ13">
        <v>0.3</v>
      </c>
      <c r="CK13">
        <v>4.16</v>
      </c>
    </row>
    <row r="14" spans="1:89" x14ac:dyDescent="0.3">
      <c r="A14">
        <v>1</v>
      </c>
      <c r="B14" t="s">
        <v>96</v>
      </c>
      <c r="C14">
        <v>6.14</v>
      </c>
      <c r="D14">
        <v>6.37</v>
      </c>
      <c r="E14">
        <v>-5.63</v>
      </c>
      <c r="F14">
        <v>-1.1599999999999999</v>
      </c>
      <c r="G14">
        <v>47.51</v>
      </c>
      <c r="H14">
        <v>7.69</v>
      </c>
      <c r="I14">
        <v>4.5199999999999996</v>
      </c>
      <c r="J14">
        <v>52.94</v>
      </c>
      <c r="K14" s="4"/>
      <c r="L14">
        <v>464.41</v>
      </c>
      <c r="M14">
        <v>138.32</v>
      </c>
      <c r="N14">
        <v>1.31</v>
      </c>
      <c r="O14">
        <v>72.75</v>
      </c>
      <c r="P14">
        <v>1869.31</v>
      </c>
      <c r="Q14">
        <v>9.5399999999999991</v>
      </c>
      <c r="R14">
        <v>1008.46</v>
      </c>
      <c r="S14">
        <v>105.45</v>
      </c>
      <c r="T14">
        <v>0.77</v>
      </c>
      <c r="U14">
        <v>0.91</v>
      </c>
      <c r="V14" s="4">
        <v>38.43</v>
      </c>
      <c r="W14">
        <v>234.4</v>
      </c>
      <c r="X14">
        <v>5.72</v>
      </c>
      <c r="Y14">
        <v>4.32</v>
      </c>
      <c r="Z14">
        <v>30.36</v>
      </c>
      <c r="AA14" s="4"/>
      <c r="AB14" s="4"/>
      <c r="AC14">
        <v>4.84</v>
      </c>
      <c r="AD14" s="4"/>
      <c r="AE14">
        <v>12.15</v>
      </c>
      <c r="AF14">
        <v>15.21</v>
      </c>
      <c r="AG14">
        <v>199.58</v>
      </c>
      <c r="AH14" s="4"/>
      <c r="AI14" s="4"/>
      <c r="AJ14">
        <v>377.52</v>
      </c>
      <c r="AK14">
        <v>8.68</v>
      </c>
      <c r="AL14" s="4"/>
      <c r="AM14" s="4"/>
      <c r="AN14" s="4"/>
      <c r="AO14" s="4"/>
      <c r="AP14" s="4"/>
      <c r="AU14">
        <v>24203</v>
      </c>
      <c r="AV14">
        <v>25371</v>
      </c>
      <c r="AW14">
        <v>206.27</v>
      </c>
      <c r="AX14">
        <v>221</v>
      </c>
      <c r="AY14">
        <v>1</v>
      </c>
      <c r="AZ14">
        <v>17498</v>
      </c>
      <c r="BA14">
        <v>699</v>
      </c>
      <c r="BB14">
        <v>1172</v>
      </c>
      <c r="BC14" s="4"/>
      <c r="BD14">
        <v>2941</v>
      </c>
      <c r="BE14">
        <v>5249</v>
      </c>
      <c r="BF14">
        <v>1085269</v>
      </c>
      <c r="BG14">
        <v>9137</v>
      </c>
      <c r="BH14">
        <v>4355</v>
      </c>
      <c r="BI14">
        <v>143</v>
      </c>
      <c r="BJ14">
        <v>86</v>
      </c>
      <c r="BK14">
        <v>29</v>
      </c>
      <c r="BL14">
        <v>7</v>
      </c>
      <c r="BM14">
        <v>283</v>
      </c>
      <c r="BN14">
        <v>7</v>
      </c>
      <c r="BO14">
        <v>198</v>
      </c>
      <c r="BP14">
        <v>75</v>
      </c>
      <c r="BQ14">
        <v>3</v>
      </c>
      <c r="BR14">
        <v>234</v>
      </c>
      <c r="BS14">
        <v>8176</v>
      </c>
      <c r="BT14">
        <v>677</v>
      </c>
      <c r="BU14">
        <v>136</v>
      </c>
      <c r="BV14">
        <v>545</v>
      </c>
      <c r="BW14">
        <v>647</v>
      </c>
      <c r="BX14">
        <v>123</v>
      </c>
      <c r="BY14">
        <v>2057</v>
      </c>
      <c r="BZ14">
        <v>2330</v>
      </c>
      <c r="CA14">
        <v>401</v>
      </c>
      <c r="CB14">
        <v>2</v>
      </c>
      <c r="CC14">
        <v>366</v>
      </c>
      <c r="CD14">
        <v>406</v>
      </c>
      <c r="CE14">
        <v>562</v>
      </c>
      <c r="CF14">
        <v>199</v>
      </c>
      <c r="CG14" s="4"/>
      <c r="CH14" s="4"/>
      <c r="CI14" s="4"/>
      <c r="CJ14" s="4"/>
      <c r="CK14" s="4"/>
    </row>
    <row r="16" spans="1:89" ht="294" customHeight="1" x14ac:dyDescent="0.3">
      <c r="A16" t="s">
        <v>97</v>
      </c>
      <c r="B16" t="s">
        <v>0</v>
      </c>
      <c r="C16" s="1" t="s">
        <v>3</v>
      </c>
      <c r="D16" s="1" t="s">
        <v>4</v>
      </c>
      <c r="E16" s="1" t="s">
        <v>6</v>
      </c>
      <c r="F16" s="1" t="s">
        <v>7</v>
      </c>
      <c r="G16" s="1" t="s">
        <v>10</v>
      </c>
      <c r="H16" s="1" t="s">
        <v>11</v>
      </c>
      <c r="I16" s="1" t="s">
        <v>12</v>
      </c>
      <c r="J16" s="1" t="s">
        <v>13</v>
      </c>
      <c r="K16" s="1" t="s">
        <v>15</v>
      </c>
      <c r="L16" s="1" t="s">
        <v>17</v>
      </c>
      <c r="M16" s="1" t="s">
        <v>18</v>
      </c>
      <c r="N16" s="1" t="s">
        <v>19</v>
      </c>
      <c r="O16" s="1" t="s">
        <v>20</v>
      </c>
      <c r="P16" s="1" t="s">
        <v>21</v>
      </c>
      <c r="Q16" s="1" t="s">
        <v>22</v>
      </c>
      <c r="R16" s="1" t="s">
        <v>23</v>
      </c>
      <c r="S16" s="1" t="s">
        <v>25</v>
      </c>
      <c r="T16" s="1" t="s">
        <v>26</v>
      </c>
      <c r="U16" s="1" t="s">
        <v>28</v>
      </c>
      <c r="V16" s="1" t="s">
        <v>30</v>
      </c>
      <c r="W16" s="1" t="s">
        <v>31</v>
      </c>
      <c r="X16" s="1" t="s">
        <v>36</v>
      </c>
      <c r="Y16" s="1" t="s">
        <v>43</v>
      </c>
      <c r="Z16" s="1" t="s">
        <v>47</v>
      </c>
      <c r="AA16" s="1" t="s">
        <v>59</v>
      </c>
      <c r="AC16" s="1" t="str">
        <f>A16</f>
        <v>Kerület</v>
      </c>
      <c r="AD16" t="str">
        <f>B16</f>
        <v>Budapest 01. ker. (956)</v>
      </c>
      <c r="AE16" s="2" t="s">
        <v>1</v>
      </c>
      <c r="AF16" s="2" t="s">
        <v>2</v>
      </c>
      <c r="AG16" s="2" t="s">
        <v>5</v>
      </c>
      <c r="AH16" s="2" t="s">
        <v>8</v>
      </c>
      <c r="AI16" s="2" t="s">
        <v>9</v>
      </c>
      <c r="AJ16" s="2" t="s">
        <v>16</v>
      </c>
      <c r="AK16" s="2" t="s">
        <v>24</v>
      </c>
      <c r="AL16" s="2" t="s">
        <v>29</v>
      </c>
      <c r="AM16" s="2" t="s">
        <v>46</v>
      </c>
      <c r="AN16" s="2" t="s">
        <v>48</v>
      </c>
      <c r="AO16" s="2" t="s">
        <v>49</v>
      </c>
      <c r="AP16" s="2" t="s">
        <v>50</v>
      </c>
      <c r="AQ16" s="2" t="s">
        <v>51</v>
      </c>
      <c r="AR16" s="2" t="s">
        <v>52</v>
      </c>
      <c r="AS16" s="2" t="s">
        <v>53</v>
      </c>
      <c r="AT16" s="2" t="s">
        <v>54</v>
      </c>
      <c r="AU16" s="2" t="s">
        <v>55</v>
      </c>
      <c r="AV16" s="2" t="s">
        <v>56</v>
      </c>
      <c r="AW16" s="2" t="s">
        <v>57</v>
      </c>
      <c r="AX16" s="2" t="s">
        <v>58</v>
      </c>
      <c r="AY16" s="2" t="s">
        <v>60</v>
      </c>
      <c r="AZ16" s="2" t="s">
        <v>61</v>
      </c>
      <c r="BA16" s="2" t="s">
        <v>62</v>
      </c>
      <c r="BB16" s="2" t="s">
        <v>63</v>
      </c>
      <c r="BC16" s="2" t="s">
        <v>64</v>
      </c>
      <c r="BD16" s="2" t="s">
        <v>65</v>
      </c>
      <c r="BE16" s="2" t="s">
        <v>66</v>
      </c>
      <c r="BF16" s="2" t="s">
        <v>67</v>
      </c>
      <c r="BG16" s="2" t="s">
        <v>68</v>
      </c>
      <c r="BH16" s="2" t="s">
        <v>69</v>
      </c>
      <c r="BI16" s="2" t="s">
        <v>70</v>
      </c>
      <c r="BJ16" s="2" t="s">
        <v>71</v>
      </c>
      <c r="BK16" s="2" t="s">
        <v>72</v>
      </c>
      <c r="BL16" s="2" t="s">
        <v>73</v>
      </c>
    </row>
    <row r="17" spans="1:64" x14ac:dyDescent="0.3">
      <c r="A17">
        <v>1</v>
      </c>
      <c r="B17" t="s">
        <v>84</v>
      </c>
      <c r="C17">
        <v>5.58</v>
      </c>
      <c r="D17">
        <v>5.71</v>
      </c>
      <c r="E17">
        <v>-6.51</v>
      </c>
      <c r="F17">
        <v>2.36</v>
      </c>
      <c r="G17">
        <v>51.08</v>
      </c>
      <c r="H17">
        <v>17.350000000000001</v>
      </c>
      <c r="I17">
        <v>6.75</v>
      </c>
      <c r="J17">
        <v>44.82</v>
      </c>
      <c r="K17">
        <v>469.46</v>
      </c>
      <c r="L17">
        <v>147.44</v>
      </c>
      <c r="M17">
        <v>0.84</v>
      </c>
      <c r="N17">
        <v>86.34</v>
      </c>
      <c r="O17">
        <v>1739.36</v>
      </c>
      <c r="P17">
        <v>10</v>
      </c>
      <c r="Q17">
        <v>1066.43</v>
      </c>
      <c r="R17">
        <v>104.55</v>
      </c>
      <c r="S17">
        <v>0.99</v>
      </c>
      <c r="T17">
        <v>1.04</v>
      </c>
      <c r="U17">
        <v>242</v>
      </c>
      <c r="V17">
        <v>9.5</v>
      </c>
      <c r="W17">
        <v>13.01</v>
      </c>
      <c r="X17">
        <v>10.54</v>
      </c>
      <c r="Y17">
        <v>229.99</v>
      </c>
      <c r="Z17">
        <v>352.82</v>
      </c>
      <c r="AA17">
        <v>8.91</v>
      </c>
      <c r="AC17" s="1">
        <f t="shared" ref="AC17:AC29" si="0">A17</f>
        <v>1</v>
      </c>
      <c r="AD17" t="s">
        <v>84</v>
      </c>
      <c r="AE17">
        <v>24528</v>
      </c>
      <c r="AF17">
        <v>25900</v>
      </c>
      <c r="AG17">
        <v>218.22</v>
      </c>
      <c r="AH17">
        <v>415</v>
      </c>
      <c r="AI17">
        <v>1.81</v>
      </c>
      <c r="AJ17">
        <v>16636</v>
      </c>
      <c r="AK17">
        <v>717</v>
      </c>
      <c r="AL17">
        <v>1210</v>
      </c>
      <c r="AM17">
        <v>8654</v>
      </c>
      <c r="AN17">
        <v>14602</v>
      </c>
      <c r="AO17">
        <v>399</v>
      </c>
      <c r="AP17">
        <v>200</v>
      </c>
      <c r="AQ17">
        <v>63</v>
      </c>
      <c r="AR17">
        <v>3</v>
      </c>
      <c r="AS17">
        <v>259</v>
      </c>
      <c r="AT17">
        <v>8</v>
      </c>
      <c r="AU17">
        <v>229</v>
      </c>
      <c r="AV17">
        <v>14</v>
      </c>
      <c r="AW17">
        <v>8</v>
      </c>
      <c r="AX17">
        <v>261</v>
      </c>
      <c r="AY17">
        <v>7744</v>
      </c>
      <c r="AZ17">
        <v>857</v>
      </c>
      <c r="BA17">
        <v>96</v>
      </c>
      <c r="BB17">
        <v>321</v>
      </c>
      <c r="BC17">
        <v>656</v>
      </c>
      <c r="BD17">
        <v>191</v>
      </c>
      <c r="BE17">
        <v>2205</v>
      </c>
      <c r="BF17">
        <v>2027</v>
      </c>
      <c r="BG17">
        <v>427</v>
      </c>
      <c r="BH17">
        <v>1</v>
      </c>
      <c r="BI17">
        <v>293</v>
      </c>
      <c r="BJ17">
        <v>271</v>
      </c>
      <c r="BK17">
        <v>499</v>
      </c>
      <c r="BL17">
        <v>150</v>
      </c>
    </row>
    <row r="18" spans="1:64" x14ac:dyDescent="0.3">
      <c r="A18">
        <v>1</v>
      </c>
      <c r="B18" t="s">
        <v>85</v>
      </c>
      <c r="C18">
        <v>5.8</v>
      </c>
      <c r="D18">
        <v>5.78</v>
      </c>
      <c r="E18">
        <v>-5.84</v>
      </c>
      <c r="F18">
        <v>4.34</v>
      </c>
      <c r="G18">
        <v>46.13</v>
      </c>
      <c r="H18">
        <v>15.19</v>
      </c>
      <c r="I18">
        <v>6.63</v>
      </c>
      <c r="J18">
        <v>47.51</v>
      </c>
      <c r="K18">
        <v>450.72</v>
      </c>
      <c r="L18">
        <v>144.86000000000001</v>
      </c>
      <c r="M18">
        <v>0.59</v>
      </c>
      <c r="N18">
        <v>84.12</v>
      </c>
      <c r="O18">
        <v>1857.85</v>
      </c>
      <c r="P18">
        <v>9.81</v>
      </c>
      <c r="Q18">
        <v>1068.9100000000001</v>
      </c>
      <c r="R18">
        <v>103.64</v>
      </c>
      <c r="S18">
        <v>0.97</v>
      </c>
      <c r="T18">
        <v>1.05</v>
      </c>
      <c r="U18">
        <v>249.2</v>
      </c>
      <c r="V18">
        <v>6.5</v>
      </c>
      <c r="W18">
        <v>13.12</v>
      </c>
      <c r="X18">
        <v>10.02</v>
      </c>
      <c r="Y18">
        <v>224.48</v>
      </c>
      <c r="Z18">
        <v>356.68</v>
      </c>
      <c r="AA18">
        <v>8.67</v>
      </c>
      <c r="AC18" s="1">
        <f t="shared" si="0"/>
        <v>1</v>
      </c>
      <c r="AD18" t="s">
        <v>85</v>
      </c>
      <c r="AE18">
        <v>24585</v>
      </c>
      <c r="AF18">
        <v>25751</v>
      </c>
      <c r="AG18">
        <v>214.02</v>
      </c>
      <c r="AH18">
        <v>362</v>
      </c>
      <c r="AI18">
        <v>1.59</v>
      </c>
      <c r="AJ18">
        <v>16971</v>
      </c>
      <c r="AK18">
        <v>687</v>
      </c>
      <c r="AL18">
        <v>1246</v>
      </c>
      <c r="AM18">
        <v>8769</v>
      </c>
      <c r="AN18">
        <v>14560</v>
      </c>
      <c r="AO18">
        <v>408</v>
      </c>
      <c r="AP18">
        <v>194</v>
      </c>
      <c r="AQ18">
        <v>67</v>
      </c>
      <c r="AR18">
        <v>5</v>
      </c>
      <c r="AS18">
        <v>260</v>
      </c>
      <c r="AT18">
        <v>8</v>
      </c>
      <c r="AU18">
        <v>229</v>
      </c>
      <c r="AV18">
        <v>16</v>
      </c>
      <c r="AW18">
        <v>7</v>
      </c>
      <c r="AX18">
        <v>248</v>
      </c>
      <c r="AY18">
        <v>7860</v>
      </c>
      <c r="AZ18">
        <v>860</v>
      </c>
      <c r="BA18">
        <v>96</v>
      </c>
      <c r="BB18">
        <v>327</v>
      </c>
      <c r="BC18">
        <v>659</v>
      </c>
      <c r="BD18">
        <v>190</v>
      </c>
      <c r="BE18">
        <v>2231</v>
      </c>
      <c r="BF18">
        <v>2081</v>
      </c>
      <c r="BG18">
        <v>442</v>
      </c>
      <c r="BH18">
        <v>1</v>
      </c>
      <c r="BI18">
        <v>290</v>
      </c>
      <c r="BJ18">
        <v>272</v>
      </c>
      <c r="BK18">
        <v>509</v>
      </c>
      <c r="BL18">
        <v>154</v>
      </c>
    </row>
    <row r="19" spans="1:64" x14ac:dyDescent="0.3">
      <c r="A19">
        <v>1</v>
      </c>
      <c r="B19" t="s">
        <v>86</v>
      </c>
      <c r="C19">
        <v>6.03</v>
      </c>
      <c r="D19">
        <v>5.99</v>
      </c>
      <c r="E19">
        <v>-4.0199999999999996</v>
      </c>
      <c r="F19">
        <v>5.84</v>
      </c>
      <c r="G19">
        <v>53.57</v>
      </c>
      <c r="H19">
        <v>12.14</v>
      </c>
      <c r="I19">
        <v>7.14</v>
      </c>
      <c r="J19">
        <v>51.43</v>
      </c>
      <c r="K19">
        <v>440.95</v>
      </c>
      <c r="L19">
        <v>145.26</v>
      </c>
      <c r="M19">
        <v>1.65</v>
      </c>
      <c r="N19">
        <v>85.89</v>
      </c>
      <c r="O19">
        <v>1855.35</v>
      </c>
      <c r="P19">
        <v>9.81</v>
      </c>
      <c r="Q19">
        <v>987.68</v>
      </c>
      <c r="R19">
        <v>105.45</v>
      </c>
      <c r="S19">
        <v>0.97</v>
      </c>
      <c r="T19">
        <v>1.1000000000000001</v>
      </c>
      <c r="U19">
        <v>269.39999999999998</v>
      </c>
      <c r="V19">
        <v>8.02</v>
      </c>
      <c r="W19">
        <v>14.64</v>
      </c>
      <c r="X19">
        <v>9.48</v>
      </c>
      <c r="Y19">
        <v>222.06</v>
      </c>
      <c r="Z19">
        <v>358.78</v>
      </c>
      <c r="AA19">
        <v>8.92</v>
      </c>
      <c r="AC19" s="1">
        <f t="shared" si="0"/>
        <v>1</v>
      </c>
      <c r="AD19" t="s">
        <v>86</v>
      </c>
      <c r="AE19">
        <v>24692</v>
      </c>
      <c r="AF19">
        <v>25910</v>
      </c>
      <c r="AG19">
        <v>205.62</v>
      </c>
      <c r="AH19">
        <v>280</v>
      </c>
      <c r="AI19">
        <v>1.23</v>
      </c>
      <c r="AJ19">
        <v>16999</v>
      </c>
      <c r="AK19">
        <v>687</v>
      </c>
      <c r="AL19">
        <v>1347</v>
      </c>
      <c r="AM19">
        <v>8859</v>
      </c>
      <c r="AN19">
        <v>14928</v>
      </c>
      <c r="AO19">
        <v>419</v>
      </c>
      <c r="AP19">
        <v>185</v>
      </c>
      <c r="AQ19">
        <v>71</v>
      </c>
      <c r="AR19">
        <v>4</v>
      </c>
      <c r="AS19">
        <v>275</v>
      </c>
      <c r="AT19">
        <v>9</v>
      </c>
      <c r="AU19">
        <v>237</v>
      </c>
      <c r="AV19">
        <v>21</v>
      </c>
      <c r="AW19">
        <v>8</v>
      </c>
      <c r="AX19">
        <v>249</v>
      </c>
      <c r="AY19">
        <v>7909</v>
      </c>
      <c r="AZ19">
        <v>867</v>
      </c>
      <c r="BA19">
        <v>95</v>
      </c>
      <c r="BB19">
        <v>341</v>
      </c>
      <c r="BC19">
        <v>654</v>
      </c>
      <c r="BD19">
        <v>176</v>
      </c>
      <c r="BE19">
        <v>2212</v>
      </c>
      <c r="BF19">
        <v>2116</v>
      </c>
      <c r="BG19">
        <v>443</v>
      </c>
      <c r="BH19">
        <v>0</v>
      </c>
      <c r="BI19">
        <v>305</v>
      </c>
      <c r="BJ19">
        <v>272</v>
      </c>
      <c r="BK19">
        <v>537</v>
      </c>
      <c r="BL19">
        <v>157</v>
      </c>
    </row>
    <row r="20" spans="1:64" x14ac:dyDescent="0.3">
      <c r="A20">
        <v>1</v>
      </c>
      <c r="B20" t="s">
        <v>87</v>
      </c>
      <c r="C20">
        <v>6.35</v>
      </c>
      <c r="D20">
        <v>6.15</v>
      </c>
      <c r="E20">
        <v>-2.14</v>
      </c>
      <c r="F20">
        <v>9.35</v>
      </c>
      <c r="G20">
        <v>54.96</v>
      </c>
      <c r="H20">
        <v>9.92</v>
      </c>
      <c r="I20">
        <v>4.55</v>
      </c>
      <c r="J20">
        <v>57.02</v>
      </c>
      <c r="K20">
        <v>436.02</v>
      </c>
      <c r="L20">
        <v>146.66</v>
      </c>
      <c r="M20">
        <v>0</v>
      </c>
      <c r="N20">
        <v>85.42</v>
      </c>
      <c r="O20">
        <v>1833.62</v>
      </c>
      <c r="P20">
        <v>9.81</v>
      </c>
      <c r="Q20">
        <v>997.2</v>
      </c>
      <c r="R20">
        <v>104.55</v>
      </c>
      <c r="S20">
        <v>1</v>
      </c>
      <c r="T20">
        <v>1.1299999999999999</v>
      </c>
      <c r="U20">
        <v>274.8</v>
      </c>
      <c r="V20">
        <v>7.21</v>
      </c>
      <c r="W20">
        <v>13.47</v>
      </c>
      <c r="X20">
        <v>10.91</v>
      </c>
      <c r="Y20" s="10">
        <f>AG5*1000</f>
        <v>210</v>
      </c>
      <c r="Z20">
        <v>356.76</v>
      </c>
      <c r="AA20">
        <v>8.35</v>
      </c>
      <c r="AC20" s="1">
        <f t="shared" si="0"/>
        <v>1</v>
      </c>
      <c r="AD20" t="s">
        <v>87</v>
      </c>
      <c r="AE20">
        <v>24930</v>
      </c>
      <c r="AF20">
        <v>26117</v>
      </c>
      <c r="AG20">
        <v>197.46</v>
      </c>
      <c r="AH20">
        <v>242</v>
      </c>
      <c r="AI20">
        <v>1.06</v>
      </c>
      <c r="AJ20">
        <v>16999</v>
      </c>
      <c r="AK20">
        <v>671</v>
      </c>
      <c r="AL20">
        <v>1374</v>
      </c>
      <c r="AM20">
        <v>8894</v>
      </c>
      <c r="AN20">
        <v>4492</v>
      </c>
      <c r="AO20">
        <v>135</v>
      </c>
      <c r="AP20">
        <v>90</v>
      </c>
      <c r="AQ20">
        <v>23</v>
      </c>
      <c r="AR20">
        <v>3</v>
      </c>
      <c r="AS20">
        <v>260</v>
      </c>
      <c r="AT20">
        <v>8</v>
      </c>
      <c r="AU20">
        <v>225</v>
      </c>
      <c r="AV20">
        <v>22</v>
      </c>
      <c r="AW20">
        <v>5</v>
      </c>
      <c r="AX20">
        <v>231</v>
      </c>
      <c r="AY20">
        <v>7988</v>
      </c>
      <c r="AZ20">
        <v>845</v>
      </c>
      <c r="BA20">
        <v>94</v>
      </c>
      <c r="BB20">
        <v>341</v>
      </c>
      <c r="BC20">
        <v>639</v>
      </c>
      <c r="BD20">
        <v>168</v>
      </c>
      <c r="BE20">
        <v>2195</v>
      </c>
      <c r="BF20">
        <v>2204</v>
      </c>
      <c r="BG20">
        <v>448</v>
      </c>
      <c r="BH20">
        <v>1</v>
      </c>
      <c r="BI20">
        <v>302</v>
      </c>
      <c r="BJ20">
        <v>294</v>
      </c>
      <c r="BK20">
        <v>543</v>
      </c>
      <c r="BL20">
        <v>166</v>
      </c>
    </row>
    <row r="21" spans="1:64" x14ac:dyDescent="0.3">
      <c r="A21">
        <v>1</v>
      </c>
      <c r="B21" t="s">
        <v>88</v>
      </c>
      <c r="C21">
        <v>6.53</v>
      </c>
      <c r="D21">
        <v>6.34</v>
      </c>
      <c r="E21">
        <v>-6.39</v>
      </c>
      <c r="F21">
        <v>10.26</v>
      </c>
      <c r="G21">
        <v>54.85</v>
      </c>
      <c r="H21">
        <v>14.35</v>
      </c>
      <c r="I21">
        <v>2.5299999999999998</v>
      </c>
      <c r="J21">
        <v>59.49</v>
      </c>
      <c r="K21">
        <v>452.33</v>
      </c>
      <c r="L21">
        <v>148.06</v>
      </c>
      <c r="M21">
        <v>0.24</v>
      </c>
      <c r="N21">
        <v>84.16</v>
      </c>
      <c r="O21">
        <v>1870.58</v>
      </c>
      <c r="P21">
        <v>9.81</v>
      </c>
      <c r="Q21">
        <v>1006.88</v>
      </c>
      <c r="R21">
        <v>100.91</v>
      </c>
      <c r="S21">
        <v>1</v>
      </c>
      <c r="T21">
        <v>1.1399999999999999</v>
      </c>
      <c r="U21">
        <v>284.8</v>
      </c>
      <c r="V21">
        <v>7.79</v>
      </c>
      <c r="W21">
        <v>13.31</v>
      </c>
      <c r="X21">
        <v>11.36</v>
      </c>
      <c r="Y21">
        <v>191.68</v>
      </c>
      <c r="Z21">
        <v>356.79</v>
      </c>
      <c r="AA21">
        <v>8.2100000000000009</v>
      </c>
      <c r="AC21" s="1">
        <f t="shared" si="0"/>
        <v>1</v>
      </c>
      <c r="AD21" t="s">
        <v>88</v>
      </c>
      <c r="AE21">
        <v>25172</v>
      </c>
      <c r="AF21">
        <v>26311</v>
      </c>
      <c r="AG21">
        <v>190.37</v>
      </c>
      <c r="AH21">
        <v>237</v>
      </c>
      <c r="AI21">
        <v>1.03</v>
      </c>
      <c r="AJ21">
        <v>17001</v>
      </c>
      <c r="AK21">
        <v>671</v>
      </c>
      <c r="AL21">
        <v>1424</v>
      </c>
      <c r="AM21">
        <v>8981</v>
      </c>
      <c r="AN21">
        <v>4542</v>
      </c>
      <c r="AO21">
        <v>134</v>
      </c>
      <c r="AP21">
        <v>81</v>
      </c>
      <c r="AQ21">
        <v>27</v>
      </c>
      <c r="AR21">
        <v>3</v>
      </c>
      <c r="AS21">
        <v>267</v>
      </c>
      <c r="AT21">
        <v>9</v>
      </c>
      <c r="AU21">
        <v>230</v>
      </c>
      <c r="AV21">
        <v>19</v>
      </c>
      <c r="AW21">
        <v>9</v>
      </c>
      <c r="AX21">
        <v>212</v>
      </c>
      <c r="AY21">
        <v>8066</v>
      </c>
      <c r="AZ21">
        <v>827</v>
      </c>
      <c r="BA21">
        <v>90</v>
      </c>
      <c r="BB21">
        <v>353</v>
      </c>
      <c r="BC21">
        <v>653</v>
      </c>
      <c r="BD21">
        <v>158</v>
      </c>
      <c r="BE21">
        <v>2187</v>
      </c>
      <c r="BF21">
        <v>2255</v>
      </c>
      <c r="BG21">
        <v>449</v>
      </c>
      <c r="BH21">
        <v>1</v>
      </c>
      <c r="BI21">
        <v>316</v>
      </c>
      <c r="BJ21">
        <v>317</v>
      </c>
      <c r="BK21">
        <v>554</v>
      </c>
      <c r="BL21">
        <v>163</v>
      </c>
    </row>
    <row r="22" spans="1:64" x14ac:dyDescent="0.3">
      <c r="A22">
        <v>1</v>
      </c>
      <c r="B22" t="s">
        <v>89</v>
      </c>
      <c r="C22">
        <v>6.75</v>
      </c>
      <c r="D22">
        <v>6.46</v>
      </c>
      <c r="E22">
        <v>-3.45</v>
      </c>
      <c r="F22">
        <v>1.51</v>
      </c>
      <c r="G22">
        <v>52.25</v>
      </c>
      <c r="H22">
        <v>10.67</v>
      </c>
      <c r="I22">
        <v>5.0599999999999996</v>
      </c>
      <c r="J22">
        <v>57.3</v>
      </c>
      <c r="K22">
        <v>455.62</v>
      </c>
      <c r="L22">
        <v>147.97</v>
      </c>
      <c r="M22">
        <v>1.35</v>
      </c>
      <c r="N22">
        <v>82.77</v>
      </c>
      <c r="O22">
        <v>1904.69</v>
      </c>
      <c r="P22">
        <v>9.7899999999999991</v>
      </c>
      <c r="Q22">
        <v>1049.58</v>
      </c>
      <c r="R22">
        <v>103.64</v>
      </c>
      <c r="S22">
        <v>0.95</v>
      </c>
      <c r="T22">
        <v>1.0900000000000001</v>
      </c>
      <c r="U22">
        <v>287.2</v>
      </c>
      <c r="V22">
        <v>7.03</v>
      </c>
      <c r="W22">
        <v>11.49</v>
      </c>
      <c r="X22">
        <v>12.31</v>
      </c>
      <c r="Y22">
        <v>186.28</v>
      </c>
      <c r="Z22">
        <v>361.61</v>
      </c>
      <c r="AA22">
        <v>8.1</v>
      </c>
      <c r="AC22" s="1">
        <f t="shared" si="0"/>
        <v>1</v>
      </c>
      <c r="AD22" t="s">
        <v>89</v>
      </c>
      <c r="AE22">
        <v>25190</v>
      </c>
      <c r="AF22">
        <v>26406</v>
      </c>
      <c r="AG22">
        <v>185.07</v>
      </c>
      <c r="AH22">
        <v>178</v>
      </c>
      <c r="AI22">
        <v>0.78</v>
      </c>
      <c r="AJ22">
        <v>17024</v>
      </c>
      <c r="AK22">
        <v>702</v>
      </c>
      <c r="AL22">
        <v>1436</v>
      </c>
      <c r="AM22">
        <v>9109</v>
      </c>
      <c r="AN22">
        <v>5846</v>
      </c>
      <c r="AO22">
        <v>146</v>
      </c>
      <c r="AP22">
        <v>72</v>
      </c>
      <c r="AQ22">
        <v>29</v>
      </c>
      <c r="AR22">
        <v>5</v>
      </c>
      <c r="AS22">
        <v>273</v>
      </c>
      <c r="AT22">
        <v>8</v>
      </c>
      <c r="AU22">
        <v>231</v>
      </c>
      <c r="AV22">
        <v>28</v>
      </c>
      <c r="AW22">
        <v>6</v>
      </c>
      <c r="AX22">
        <v>200</v>
      </c>
      <c r="AY22">
        <v>8190</v>
      </c>
      <c r="AZ22">
        <v>823</v>
      </c>
      <c r="BA22">
        <v>94</v>
      </c>
      <c r="BB22">
        <v>386</v>
      </c>
      <c r="BC22">
        <v>637</v>
      </c>
      <c r="BD22">
        <v>146</v>
      </c>
      <c r="BE22">
        <v>2187</v>
      </c>
      <c r="BF22">
        <v>2337</v>
      </c>
      <c r="BG22">
        <v>436</v>
      </c>
      <c r="BH22">
        <v>1</v>
      </c>
      <c r="BI22">
        <v>327</v>
      </c>
      <c r="BJ22">
        <v>326</v>
      </c>
      <c r="BK22">
        <v>579</v>
      </c>
      <c r="BL22">
        <v>176</v>
      </c>
    </row>
    <row r="23" spans="1:64" x14ac:dyDescent="0.3">
      <c r="A23">
        <v>1</v>
      </c>
      <c r="B23" t="s">
        <v>90</v>
      </c>
      <c r="C23">
        <v>6.73</v>
      </c>
      <c r="D23">
        <v>6.55</v>
      </c>
      <c r="E23">
        <v>-5.01</v>
      </c>
      <c r="F23">
        <v>1.87</v>
      </c>
      <c r="G23">
        <v>56.13</v>
      </c>
      <c r="H23">
        <v>8.39</v>
      </c>
      <c r="I23">
        <v>4.5199999999999996</v>
      </c>
      <c r="J23">
        <v>61.29</v>
      </c>
      <c r="K23">
        <v>473.83</v>
      </c>
      <c r="L23">
        <v>147.24</v>
      </c>
      <c r="M23">
        <v>0</v>
      </c>
      <c r="N23">
        <v>81.510000000000005</v>
      </c>
      <c r="O23">
        <v>1965.1</v>
      </c>
      <c r="P23">
        <v>9.7899999999999991</v>
      </c>
      <c r="Q23">
        <v>1044.42</v>
      </c>
      <c r="R23">
        <v>104.55</v>
      </c>
      <c r="S23">
        <v>0.97</v>
      </c>
      <c r="T23">
        <v>1.0900000000000001</v>
      </c>
      <c r="U23">
        <v>281.60000000000002</v>
      </c>
      <c r="V23">
        <v>6.96</v>
      </c>
      <c r="W23">
        <v>12.24</v>
      </c>
      <c r="X23">
        <v>12.3</v>
      </c>
      <c r="Y23">
        <v>183.68</v>
      </c>
      <c r="Z23">
        <v>373.25</v>
      </c>
      <c r="AA23">
        <v>7.85</v>
      </c>
      <c r="AC23" s="1">
        <f t="shared" si="0"/>
        <v>1</v>
      </c>
      <c r="AD23" t="s">
        <v>90</v>
      </c>
      <c r="AE23">
        <v>25066</v>
      </c>
      <c r="AF23">
        <v>26228</v>
      </c>
      <c r="AG23">
        <v>186.36</v>
      </c>
      <c r="AH23">
        <v>155</v>
      </c>
      <c r="AI23">
        <v>0.68</v>
      </c>
      <c r="AJ23">
        <v>17024</v>
      </c>
      <c r="AK23">
        <v>691</v>
      </c>
      <c r="AL23">
        <v>1408</v>
      </c>
      <c r="AM23">
        <v>9356</v>
      </c>
      <c r="AN23">
        <v>6100</v>
      </c>
      <c r="AO23">
        <v>144</v>
      </c>
      <c r="AP23">
        <v>75</v>
      </c>
      <c r="AQ23">
        <v>35</v>
      </c>
      <c r="AR23">
        <v>3</v>
      </c>
      <c r="AS23">
        <v>267</v>
      </c>
      <c r="AT23">
        <v>7</v>
      </c>
      <c r="AU23">
        <v>224</v>
      </c>
      <c r="AV23">
        <v>28</v>
      </c>
      <c r="AW23">
        <v>8</v>
      </c>
      <c r="AX23">
        <v>207</v>
      </c>
      <c r="AY23">
        <v>8429</v>
      </c>
      <c r="AZ23">
        <v>845</v>
      </c>
      <c r="BA23">
        <v>89</v>
      </c>
      <c r="BB23">
        <v>431</v>
      </c>
      <c r="BC23">
        <v>683</v>
      </c>
      <c r="BD23">
        <v>151</v>
      </c>
      <c r="BE23">
        <v>2178</v>
      </c>
      <c r="BF23">
        <v>2374</v>
      </c>
      <c r="BG23">
        <v>444</v>
      </c>
      <c r="BH23">
        <v>1</v>
      </c>
      <c r="BI23">
        <v>354</v>
      </c>
      <c r="BJ23">
        <v>352</v>
      </c>
      <c r="BK23">
        <v>608</v>
      </c>
      <c r="BL23">
        <v>179</v>
      </c>
    </row>
    <row r="24" spans="1:64" x14ac:dyDescent="0.3">
      <c r="A24">
        <v>1</v>
      </c>
      <c r="B24" t="s">
        <v>91</v>
      </c>
      <c r="C24">
        <v>6.79</v>
      </c>
      <c r="D24">
        <v>6.61</v>
      </c>
      <c r="E24">
        <v>-4.22</v>
      </c>
      <c r="F24">
        <v>1.08</v>
      </c>
      <c r="G24">
        <v>47.29</v>
      </c>
      <c r="H24">
        <v>6.98</v>
      </c>
      <c r="I24">
        <v>3.1</v>
      </c>
      <c r="J24">
        <v>55.04</v>
      </c>
      <c r="K24">
        <v>477.26</v>
      </c>
      <c r="L24">
        <v>147.59</v>
      </c>
      <c r="M24">
        <v>0.12</v>
      </c>
      <c r="N24">
        <v>80.66</v>
      </c>
      <c r="O24">
        <v>2020.6</v>
      </c>
      <c r="P24">
        <v>9.7899999999999991</v>
      </c>
      <c r="Q24">
        <v>966.5</v>
      </c>
      <c r="R24">
        <v>102.73</v>
      </c>
      <c r="S24">
        <v>0.91</v>
      </c>
      <c r="T24">
        <v>1.05</v>
      </c>
      <c r="U24">
        <v>279</v>
      </c>
      <c r="V24">
        <v>5.88</v>
      </c>
      <c r="W24">
        <v>9.06</v>
      </c>
      <c r="X24">
        <v>10.48</v>
      </c>
      <c r="Y24">
        <v>187.48</v>
      </c>
      <c r="Z24">
        <v>384.54</v>
      </c>
      <c r="AA24">
        <v>8.6</v>
      </c>
      <c r="AC24" s="1">
        <f t="shared" si="0"/>
        <v>1</v>
      </c>
      <c r="AD24" t="s">
        <v>91</v>
      </c>
      <c r="AE24">
        <v>25129</v>
      </c>
      <c r="AF24">
        <v>26149</v>
      </c>
      <c r="AG24">
        <v>187.99</v>
      </c>
      <c r="AH24">
        <v>129</v>
      </c>
      <c r="AI24">
        <v>0.56999999999999995</v>
      </c>
      <c r="AJ24">
        <v>17026</v>
      </c>
      <c r="AK24">
        <v>699</v>
      </c>
      <c r="AL24">
        <v>1395</v>
      </c>
      <c r="AM24">
        <v>9663</v>
      </c>
      <c r="AN24">
        <v>6214</v>
      </c>
      <c r="AO24">
        <v>151</v>
      </c>
      <c r="AP24">
        <v>79</v>
      </c>
      <c r="AQ24">
        <v>35</v>
      </c>
      <c r="AR24">
        <v>3</v>
      </c>
      <c r="AS24">
        <v>313</v>
      </c>
      <c r="AT24">
        <v>9</v>
      </c>
      <c r="AU24">
        <v>231</v>
      </c>
      <c r="AV24">
        <v>66</v>
      </c>
      <c r="AW24">
        <v>7</v>
      </c>
      <c r="AX24">
        <v>214</v>
      </c>
      <c r="AY24">
        <v>8635</v>
      </c>
      <c r="AZ24">
        <v>843</v>
      </c>
      <c r="BA24">
        <v>84</v>
      </c>
      <c r="BB24">
        <v>479</v>
      </c>
      <c r="BC24">
        <v>708</v>
      </c>
      <c r="BD24">
        <v>139</v>
      </c>
      <c r="BE24">
        <v>2227</v>
      </c>
      <c r="BF24">
        <v>2476</v>
      </c>
      <c r="BG24">
        <v>447</v>
      </c>
      <c r="BH24">
        <v>1</v>
      </c>
      <c r="BI24">
        <v>354</v>
      </c>
      <c r="BJ24">
        <v>359</v>
      </c>
      <c r="BK24">
        <v>632</v>
      </c>
      <c r="BL24">
        <v>190</v>
      </c>
    </row>
    <row r="25" spans="1:64" x14ac:dyDescent="0.3">
      <c r="A25">
        <v>1</v>
      </c>
      <c r="B25" t="s">
        <v>92</v>
      </c>
      <c r="C25">
        <v>6.84</v>
      </c>
      <c r="D25">
        <v>6.62</v>
      </c>
      <c r="E25">
        <v>-4.42</v>
      </c>
      <c r="F25">
        <v>1.19</v>
      </c>
      <c r="G25">
        <v>38.67</v>
      </c>
      <c r="H25">
        <v>8</v>
      </c>
      <c r="I25">
        <v>5.33</v>
      </c>
      <c r="J25">
        <v>48.67</v>
      </c>
      <c r="K25">
        <v>448.01</v>
      </c>
      <c r="L25">
        <v>147.69999999999999</v>
      </c>
      <c r="M25">
        <v>0</v>
      </c>
      <c r="N25">
        <v>78.56</v>
      </c>
      <c r="O25">
        <v>2025.98</v>
      </c>
      <c r="P25">
        <v>9.77</v>
      </c>
      <c r="Q25">
        <v>1093.3499999999999</v>
      </c>
      <c r="R25">
        <v>101.82</v>
      </c>
      <c r="S25">
        <v>0.89</v>
      </c>
      <c r="T25">
        <v>1.02</v>
      </c>
      <c r="U25">
        <v>268.60000000000002</v>
      </c>
      <c r="V25">
        <v>8.19</v>
      </c>
      <c r="W25">
        <v>8.5</v>
      </c>
      <c r="X25">
        <v>9.59</v>
      </c>
      <c r="Y25">
        <v>190.15</v>
      </c>
      <c r="Z25">
        <v>391.94</v>
      </c>
      <c r="AA25">
        <v>8.67</v>
      </c>
      <c r="AC25" s="1">
        <f t="shared" si="0"/>
        <v>1</v>
      </c>
      <c r="AD25" t="s">
        <v>92</v>
      </c>
      <c r="AE25">
        <v>25147</v>
      </c>
      <c r="AF25">
        <v>26011</v>
      </c>
      <c r="AG25">
        <v>190.57</v>
      </c>
      <c r="AH25">
        <v>150</v>
      </c>
      <c r="AI25">
        <v>0.67</v>
      </c>
      <c r="AJ25">
        <v>17026</v>
      </c>
      <c r="AK25">
        <v>699</v>
      </c>
      <c r="AL25">
        <v>1343</v>
      </c>
      <c r="AM25">
        <v>9856</v>
      </c>
      <c r="AN25">
        <v>7090</v>
      </c>
      <c r="AO25">
        <v>148</v>
      </c>
      <c r="AP25">
        <v>90</v>
      </c>
      <c r="AQ25">
        <v>32</v>
      </c>
      <c r="AR25">
        <v>4</v>
      </c>
      <c r="AS25">
        <v>317</v>
      </c>
      <c r="AT25">
        <v>9</v>
      </c>
      <c r="AU25">
        <v>238</v>
      </c>
      <c r="AV25">
        <v>62</v>
      </c>
      <c r="AW25">
        <v>8</v>
      </c>
      <c r="AX25">
        <v>230</v>
      </c>
      <c r="AY25">
        <v>8803</v>
      </c>
      <c r="AZ25">
        <v>832</v>
      </c>
      <c r="BA25">
        <v>93</v>
      </c>
      <c r="BB25">
        <v>507</v>
      </c>
      <c r="BC25">
        <v>725</v>
      </c>
      <c r="BD25">
        <v>142</v>
      </c>
      <c r="BE25">
        <v>2250</v>
      </c>
      <c r="BF25">
        <v>2523</v>
      </c>
      <c r="BG25">
        <v>460</v>
      </c>
      <c r="BH25">
        <v>1</v>
      </c>
      <c r="BI25">
        <v>362</v>
      </c>
      <c r="BJ25">
        <v>369</v>
      </c>
      <c r="BK25">
        <v>651</v>
      </c>
      <c r="BL25">
        <v>196</v>
      </c>
    </row>
    <row r="26" spans="1:64" x14ac:dyDescent="0.3">
      <c r="A26">
        <v>1</v>
      </c>
      <c r="B26" t="s">
        <v>93</v>
      </c>
      <c r="C26">
        <v>6.73</v>
      </c>
      <c r="D26">
        <v>6.67</v>
      </c>
      <c r="E26">
        <v>-6.59</v>
      </c>
      <c r="F26">
        <v>-10.81</v>
      </c>
      <c r="G26">
        <v>45.24</v>
      </c>
      <c r="H26">
        <v>14.88</v>
      </c>
      <c r="I26">
        <v>5.95</v>
      </c>
      <c r="J26">
        <v>43.15</v>
      </c>
      <c r="K26">
        <v>452.17</v>
      </c>
      <c r="L26">
        <v>143.74</v>
      </c>
      <c r="M26">
        <v>5.84</v>
      </c>
      <c r="N26">
        <v>76.61</v>
      </c>
      <c r="O26">
        <v>2169.92</v>
      </c>
      <c r="P26">
        <v>9.7200000000000006</v>
      </c>
      <c r="Q26">
        <v>1025.71</v>
      </c>
      <c r="R26">
        <v>100</v>
      </c>
      <c r="S26">
        <v>0.78</v>
      </c>
      <c r="T26">
        <v>0.94</v>
      </c>
      <c r="U26">
        <v>266.39999999999998</v>
      </c>
      <c r="V26">
        <v>6.01</v>
      </c>
      <c r="W26">
        <v>8.59</v>
      </c>
      <c r="X26">
        <v>8.94</v>
      </c>
      <c r="Y26">
        <v>108.03</v>
      </c>
      <c r="Z26">
        <v>388.47</v>
      </c>
      <c r="AA26">
        <v>9.83</v>
      </c>
      <c r="AC26" s="1">
        <f t="shared" si="0"/>
        <v>1</v>
      </c>
      <c r="AD26" t="s">
        <v>93</v>
      </c>
      <c r="AE26">
        <v>24617</v>
      </c>
      <c r="AF26">
        <v>25966</v>
      </c>
      <c r="AG26">
        <v>192.67</v>
      </c>
      <c r="AH26">
        <v>336</v>
      </c>
      <c r="AI26">
        <v>1.49</v>
      </c>
      <c r="AJ26">
        <v>17126</v>
      </c>
      <c r="AK26">
        <v>699</v>
      </c>
      <c r="AL26">
        <v>1332</v>
      </c>
      <c r="AM26">
        <v>9563</v>
      </c>
      <c r="AN26">
        <v>6321</v>
      </c>
      <c r="AO26">
        <v>150</v>
      </c>
      <c r="AP26">
        <v>91</v>
      </c>
      <c r="AQ26">
        <v>34</v>
      </c>
      <c r="AR26">
        <v>4</v>
      </c>
      <c r="AS26">
        <v>350</v>
      </c>
      <c r="AT26">
        <v>8</v>
      </c>
      <c r="AU26">
        <v>243</v>
      </c>
      <c r="AV26">
        <v>92</v>
      </c>
      <c r="AW26">
        <v>7</v>
      </c>
      <c r="AX26">
        <v>248</v>
      </c>
      <c r="AY26">
        <v>8443</v>
      </c>
      <c r="AZ26">
        <v>778</v>
      </c>
      <c r="BA26">
        <v>118</v>
      </c>
      <c r="BB26">
        <v>500</v>
      </c>
      <c r="BC26">
        <v>703</v>
      </c>
      <c r="BD26">
        <v>125</v>
      </c>
      <c r="BE26">
        <v>2140</v>
      </c>
      <c r="BF26">
        <v>2434</v>
      </c>
      <c r="BG26">
        <v>450</v>
      </c>
      <c r="BH26">
        <v>3</v>
      </c>
      <c r="BI26">
        <v>357</v>
      </c>
      <c r="BJ26">
        <v>374</v>
      </c>
      <c r="BK26">
        <v>614</v>
      </c>
      <c r="BL26">
        <v>188</v>
      </c>
    </row>
    <row r="27" spans="1:64" x14ac:dyDescent="0.3">
      <c r="A27">
        <v>1</v>
      </c>
      <c r="B27" t="s">
        <v>94</v>
      </c>
      <c r="C27">
        <v>6.54</v>
      </c>
      <c r="D27">
        <v>6.47</v>
      </c>
      <c r="E27">
        <v>-7.82</v>
      </c>
      <c r="F27">
        <v>-4.22</v>
      </c>
      <c r="G27">
        <v>57.49</v>
      </c>
      <c r="H27">
        <v>8.6999999999999993</v>
      </c>
      <c r="I27">
        <v>5.8</v>
      </c>
      <c r="J27">
        <v>55.07</v>
      </c>
      <c r="K27">
        <v>464.41</v>
      </c>
      <c r="L27">
        <v>141.22</v>
      </c>
      <c r="M27">
        <v>1.52</v>
      </c>
      <c r="N27">
        <v>76.06</v>
      </c>
      <c r="O27">
        <v>2299.31</v>
      </c>
      <c r="P27">
        <v>9.74</v>
      </c>
      <c r="Q27">
        <v>1009.25</v>
      </c>
      <c r="R27">
        <v>105.45</v>
      </c>
      <c r="S27">
        <v>0.72</v>
      </c>
      <c r="T27">
        <v>0.93</v>
      </c>
      <c r="U27">
        <v>261</v>
      </c>
      <c r="V27">
        <v>7.36</v>
      </c>
      <c r="W27">
        <v>8.26</v>
      </c>
      <c r="X27">
        <v>7.9</v>
      </c>
      <c r="Y27">
        <v>131.53</v>
      </c>
      <c r="Z27">
        <v>395.38</v>
      </c>
      <c r="AA27">
        <v>8.91</v>
      </c>
      <c r="AC27" s="1">
        <f t="shared" si="0"/>
        <v>1</v>
      </c>
      <c r="AD27" t="s">
        <v>94</v>
      </c>
      <c r="AE27">
        <v>24222</v>
      </c>
      <c r="AF27">
        <v>25749</v>
      </c>
      <c r="AG27">
        <v>198.81</v>
      </c>
      <c r="AH27">
        <v>207</v>
      </c>
      <c r="AI27">
        <v>0.92</v>
      </c>
      <c r="AJ27">
        <v>17152</v>
      </c>
      <c r="AK27">
        <v>699</v>
      </c>
      <c r="AL27">
        <v>1305</v>
      </c>
      <c r="AM27">
        <v>9577</v>
      </c>
      <c r="AN27">
        <v>4624</v>
      </c>
      <c r="AO27">
        <v>145</v>
      </c>
      <c r="AP27">
        <v>86</v>
      </c>
      <c r="AQ27">
        <v>26</v>
      </c>
      <c r="AR27">
        <v>4</v>
      </c>
      <c r="AS27">
        <v>310</v>
      </c>
      <c r="AT27">
        <v>8</v>
      </c>
      <c r="AU27">
        <v>231</v>
      </c>
      <c r="AV27">
        <v>67</v>
      </c>
      <c r="AW27">
        <v>4</v>
      </c>
      <c r="AX27">
        <v>241</v>
      </c>
      <c r="AY27">
        <v>8543</v>
      </c>
      <c r="AZ27">
        <v>767</v>
      </c>
      <c r="BA27">
        <v>146</v>
      </c>
      <c r="BB27">
        <v>519</v>
      </c>
      <c r="BC27">
        <v>727</v>
      </c>
      <c r="BD27">
        <v>121</v>
      </c>
      <c r="BE27">
        <v>2120</v>
      </c>
      <c r="BF27">
        <v>2427</v>
      </c>
      <c r="BG27">
        <v>436</v>
      </c>
      <c r="BH27">
        <v>2</v>
      </c>
      <c r="BI27">
        <v>370</v>
      </c>
      <c r="BJ27">
        <v>395</v>
      </c>
      <c r="BK27">
        <v>618</v>
      </c>
      <c r="BL27">
        <v>196</v>
      </c>
    </row>
    <row r="28" spans="1:64" x14ac:dyDescent="0.3">
      <c r="A28">
        <v>1</v>
      </c>
      <c r="B28" t="s">
        <v>95</v>
      </c>
      <c r="C28">
        <v>6.33</v>
      </c>
      <c r="D28">
        <v>6.51</v>
      </c>
      <c r="E28">
        <v>-5.71</v>
      </c>
      <c r="F28">
        <v>-3.97</v>
      </c>
      <c r="G28">
        <v>52.86</v>
      </c>
      <c r="H28">
        <v>7.14</v>
      </c>
      <c r="I28">
        <v>7.62</v>
      </c>
      <c r="J28">
        <v>47.14</v>
      </c>
      <c r="K28">
        <v>473.11</v>
      </c>
      <c r="L28">
        <v>137.88</v>
      </c>
      <c r="M28">
        <v>0</v>
      </c>
      <c r="N28">
        <v>73.180000000000007</v>
      </c>
      <c r="O28">
        <v>1983.36</v>
      </c>
      <c r="P28">
        <v>9.56</v>
      </c>
      <c r="Q28">
        <v>1003.92</v>
      </c>
      <c r="R28">
        <v>101.82</v>
      </c>
      <c r="S28">
        <v>0.78</v>
      </c>
      <c r="T28">
        <v>0.91</v>
      </c>
      <c r="U28">
        <v>248</v>
      </c>
      <c r="V28">
        <v>7.42</v>
      </c>
      <c r="W28">
        <v>4.8099999999999996</v>
      </c>
      <c r="X28">
        <v>5.3</v>
      </c>
      <c r="Y28">
        <v>180.04</v>
      </c>
      <c r="Z28">
        <v>391.01</v>
      </c>
      <c r="AA28">
        <v>8.6300000000000008</v>
      </c>
      <c r="AC28" s="1">
        <f t="shared" si="0"/>
        <v>1</v>
      </c>
      <c r="AD28" t="s">
        <v>95</v>
      </c>
      <c r="AE28">
        <v>24094</v>
      </c>
      <c r="AF28">
        <v>25546</v>
      </c>
      <c r="AG28">
        <v>200.79</v>
      </c>
      <c r="AH28">
        <v>210</v>
      </c>
      <c r="AI28">
        <v>0.94</v>
      </c>
      <c r="AJ28">
        <v>17475</v>
      </c>
      <c r="AK28">
        <v>699</v>
      </c>
      <c r="AL28">
        <v>1240</v>
      </c>
      <c r="AM28">
        <v>9421</v>
      </c>
      <c r="AN28">
        <v>4475</v>
      </c>
      <c r="AO28">
        <v>155</v>
      </c>
      <c r="AP28">
        <v>89</v>
      </c>
      <c r="AQ28">
        <v>29</v>
      </c>
      <c r="AR28">
        <v>3</v>
      </c>
      <c r="AS28">
        <v>295</v>
      </c>
      <c r="AT28">
        <v>8</v>
      </c>
      <c r="AU28">
        <v>218</v>
      </c>
      <c r="AV28">
        <v>66</v>
      </c>
      <c r="AW28">
        <v>3</v>
      </c>
      <c r="AX28">
        <v>231</v>
      </c>
      <c r="AY28">
        <v>8425</v>
      </c>
      <c r="AZ28">
        <v>735</v>
      </c>
      <c r="BA28">
        <v>131</v>
      </c>
      <c r="BB28">
        <v>545</v>
      </c>
      <c r="BC28">
        <v>672</v>
      </c>
      <c r="BD28">
        <v>117</v>
      </c>
      <c r="BE28">
        <v>2141</v>
      </c>
      <c r="BF28">
        <v>2380</v>
      </c>
      <c r="BG28">
        <v>404</v>
      </c>
      <c r="BH28">
        <v>2</v>
      </c>
      <c r="BI28">
        <v>376</v>
      </c>
      <c r="BJ28">
        <v>406</v>
      </c>
      <c r="BK28">
        <v>600</v>
      </c>
      <c r="BL28">
        <v>202</v>
      </c>
    </row>
    <row r="29" spans="1:64" x14ac:dyDescent="0.3">
      <c r="A29">
        <v>1</v>
      </c>
      <c r="B29" t="s">
        <v>96</v>
      </c>
      <c r="C29">
        <v>6.14</v>
      </c>
      <c r="D29">
        <v>6.37</v>
      </c>
      <c r="E29">
        <v>-5.63</v>
      </c>
      <c r="F29">
        <v>-1.1599999999999999</v>
      </c>
      <c r="G29">
        <v>47.51</v>
      </c>
      <c r="H29">
        <v>7.69</v>
      </c>
      <c r="I29">
        <v>4.5199999999999996</v>
      </c>
      <c r="J29">
        <v>52.94</v>
      </c>
      <c r="K29">
        <v>464.41</v>
      </c>
      <c r="L29">
        <v>138.32</v>
      </c>
      <c r="M29">
        <v>1.31</v>
      </c>
      <c r="N29">
        <v>72.75</v>
      </c>
      <c r="O29">
        <v>1869.31</v>
      </c>
      <c r="P29">
        <v>9.5399999999999991</v>
      </c>
      <c r="Q29">
        <v>1008.46</v>
      </c>
      <c r="R29">
        <v>105.45</v>
      </c>
      <c r="S29">
        <v>0.77</v>
      </c>
      <c r="T29">
        <v>0.91</v>
      </c>
      <c r="U29">
        <v>234.4</v>
      </c>
      <c r="V29">
        <v>5.72</v>
      </c>
      <c r="W29">
        <v>4.32</v>
      </c>
      <c r="X29">
        <v>4.84</v>
      </c>
      <c r="Y29">
        <v>199.58</v>
      </c>
      <c r="Z29">
        <v>377.52</v>
      </c>
      <c r="AA29">
        <v>8.68</v>
      </c>
      <c r="AC29" s="1">
        <f t="shared" si="0"/>
        <v>1</v>
      </c>
      <c r="AD29" t="s">
        <v>96</v>
      </c>
      <c r="AE29">
        <v>24203</v>
      </c>
      <c r="AF29">
        <v>25371</v>
      </c>
      <c r="AG29">
        <v>206.27</v>
      </c>
      <c r="AH29">
        <v>221</v>
      </c>
      <c r="AI29">
        <v>1</v>
      </c>
      <c r="AJ29">
        <v>17498</v>
      </c>
      <c r="AK29">
        <v>699</v>
      </c>
      <c r="AL29">
        <v>1172</v>
      </c>
      <c r="AM29">
        <v>9137</v>
      </c>
      <c r="AN29">
        <v>4355</v>
      </c>
      <c r="AO29">
        <v>143</v>
      </c>
      <c r="AP29">
        <v>86</v>
      </c>
      <c r="AQ29">
        <v>29</v>
      </c>
      <c r="AR29">
        <v>7</v>
      </c>
      <c r="AS29">
        <v>283</v>
      </c>
      <c r="AT29">
        <v>7</v>
      </c>
      <c r="AU29">
        <v>198</v>
      </c>
      <c r="AV29">
        <v>75</v>
      </c>
      <c r="AW29">
        <v>3</v>
      </c>
      <c r="AX29">
        <v>234</v>
      </c>
      <c r="AY29">
        <v>8176</v>
      </c>
      <c r="AZ29">
        <v>677</v>
      </c>
      <c r="BA29">
        <v>136</v>
      </c>
      <c r="BB29">
        <v>545</v>
      </c>
      <c r="BC29">
        <v>647</v>
      </c>
      <c r="BD29">
        <v>123</v>
      </c>
      <c r="BE29">
        <v>2057</v>
      </c>
      <c r="BF29">
        <v>2330</v>
      </c>
      <c r="BG29">
        <v>401</v>
      </c>
      <c r="BH29">
        <v>2</v>
      </c>
      <c r="BI29">
        <v>366</v>
      </c>
      <c r="BJ29">
        <v>406</v>
      </c>
      <c r="BK29">
        <v>562</v>
      </c>
      <c r="BL29">
        <v>199</v>
      </c>
    </row>
    <row r="31" spans="1:64" x14ac:dyDescent="0.3">
      <c r="AC31" t="s">
        <v>97</v>
      </c>
      <c r="AD31" t="str">
        <f>B16</f>
        <v>Budapest 01. ker. (956)</v>
      </c>
      <c r="AE31" t="str">
        <f t="shared" ref="AE31:BJ31" si="1">AG16</f>
        <v>BP: 65 év feletti népesség, 100 fő 0-14 éves korú népesség (fő)</v>
      </c>
      <c r="AF31" t="str">
        <f t="shared" si="1"/>
        <v>BP: Nyilvántartott álláskeresők összesen (fő)</v>
      </c>
      <c r="AG31" t="str">
        <f t="shared" si="1"/>
        <v>BP: Nyilvántartott álláskereső, 100 15-64 évesre (fő)</v>
      </c>
      <c r="AH31" t="str">
        <f t="shared" si="1"/>
        <v>BP: Lakásállomány (db)</v>
      </c>
      <c r="AI31" t="str">
        <f t="shared" si="1"/>
        <v>BP: Óvodai férőhelyek (fő)</v>
      </c>
      <c r="AJ31" t="str">
        <f t="shared" si="1"/>
        <v>BP: Általános iskolai tanulók a nappali oktatásban (fő)</v>
      </c>
      <c r="AK31" t="str">
        <f t="shared" si="1"/>
        <v>BP: Regisztrált vállalkozások (dec. 31.) (db)</v>
      </c>
      <c r="AL31" t="str">
        <f t="shared" si="1"/>
        <v>BP: 1-9 fős regisztrált vállalkozások (dec. 31.) (db)</v>
      </c>
      <c r="AM31" t="str">
        <f t="shared" si="1"/>
        <v>BP: 10-19 fős regisztrált vállalkozások (dec. 31.) (db)</v>
      </c>
      <c r="AN31" t="str">
        <f t="shared" si="1"/>
        <v>BP: 20-49 fős regisztrált vállalkozások (dec. 31.) (db)</v>
      </c>
      <c r="AO31" t="str">
        <f t="shared" si="1"/>
        <v>BP: 50-249 fős regisztrált vállalkozások (dec. 31.) (db)</v>
      </c>
      <c r="AP31" t="str">
        <f t="shared" si="1"/>
        <v>BP: 500 és több fős regisztrált vállalkozások (dec. 31.) (db)</v>
      </c>
      <c r="AQ31" t="str">
        <f t="shared" si="1"/>
        <v>BP: Regisztrált vállalkozás; Ipar (TEÁOR08: B+C+D+E)(dec. 31.) (db)</v>
      </c>
      <c r="AR31" t="str">
        <f t="shared" si="1"/>
        <v>BP: Regisztrált vállalkozás; Bányászat, kőfejtés (TEÁOR08: B)(dec. 31.) (db)</v>
      </c>
      <c r="AS31" t="str">
        <f t="shared" si="1"/>
        <v>BP: Regisztrált vállalkozás; Feldolgozóipar (TEÁOR08: C)(dec. 31.) (db)</v>
      </c>
      <c r="AT31" t="str">
        <f t="shared" si="1"/>
        <v>BP: Regisztrált vállalkozás; Villamosenergia-, gáz-, gőzellátás, légkondicionálás (TEÁOR08: D)(dec. 31.) (db)</v>
      </c>
      <c r="AU31" t="str">
        <f t="shared" si="1"/>
        <v>BP: Regisztrált vállalkozás; Vízellátás, szennyvíz gyűjtése, kezelése, hulladékgazdálkodás, szennyeződésmentesítés (TEÁOR08: E)(dec. 31.) (db)</v>
      </c>
      <c r="AV31" t="str">
        <f t="shared" si="1"/>
        <v>BP: Regisztrált vállalkozás; Építőipar (TEÁOR08: F)(dec. 31.) (db)</v>
      </c>
      <c r="AW31" t="str">
        <f t="shared" si="1"/>
        <v>BP: Regisztrált vállalkozások a szolgáltatásokban (db)</v>
      </c>
      <c r="AX31" t="str">
        <f t="shared" si="1"/>
        <v>BP: Regisztrált vállalkozás; Kereskedelem, gépjárműjavítás (TEÁOR08: G)(dec. 31.) (db)</v>
      </c>
      <c r="AY31" t="str">
        <f t="shared" si="1"/>
        <v>BP: Regisztrált vállalkozás; Szállítás, raktározás (TEÁOR08: H)(dec. 31.) (db)</v>
      </c>
      <c r="AZ31" t="str">
        <f t="shared" si="1"/>
        <v>BP: Regisztrált vállalkozás; Szálláshely-szolgáltatás, vendéglátás (TEÁOR08: I)(dec. 31.) (db)</v>
      </c>
      <c r="BA31" t="str">
        <f t="shared" si="1"/>
        <v>BP: Regisztrált vállalkozás; Információ, kommunikáció (TEÁOR08: J)(dec. 31.) (db)</v>
      </c>
      <c r="BB31" t="str">
        <f t="shared" si="1"/>
        <v>BP: Regisztrált vállalkozás; Pénzügyi, biztosítási tevékenység (TEÁOR08: K)(dec. 31.) (db)</v>
      </c>
      <c r="BC31" t="str">
        <f t="shared" si="1"/>
        <v>BP: Regisztrált vállalkozás; Ingatlanügyletek (TEÁOR08: L)(dec. 31.) (db)</v>
      </c>
      <c r="BD31" t="str">
        <f t="shared" si="1"/>
        <v>BP: Regisztrált vállalkozás; Szakmai, tudományos, műszaki tevékenység (TEÁOR08: M)(dec. 31.) (db)</v>
      </c>
      <c r="BE31" t="str">
        <f t="shared" si="1"/>
        <v>BP: Regisztrált vállalkozás; Adminisztratív és szolgáltatást támogató tevékenység (TEÁOR08: N)(dec. 31.) (db)</v>
      </c>
      <c r="BF31" t="str">
        <f t="shared" si="1"/>
        <v>BP: Regisztrált vállalkozás; Közigazgatás, védelem, kötelező társadalombiztosítás (TEÁOR08: O)(dec. 31.) (db)</v>
      </c>
      <c r="BG31" t="str">
        <f t="shared" si="1"/>
        <v>BP: Regisztrált vállalkozás; Oktatás (TEÁOR08: P)(dec. 31.) (db)</v>
      </c>
      <c r="BH31" t="str">
        <f t="shared" si="1"/>
        <v>BP: Regisztrált vállalkozás; Humán-egészségügyi, szociális ellátás (TEÁOR08: Q)(dec. 31.) (db)</v>
      </c>
      <c r="BI31" t="str">
        <f t="shared" si="1"/>
        <v>BP: Regisztrált vállalkozás; Művészet, szórakoztatás, szabadidő (TEÁOR08: R, GFO14, dec. 31.) (db)</v>
      </c>
      <c r="BJ31" t="str">
        <f t="shared" si="1"/>
        <v>BP: Regisztrált vállalkozás; Egyéb szolgáltatás (TEÁOR08: S)(dec. 31.) (db)</v>
      </c>
    </row>
    <row r="32" spans="1:64" x14ac:dyDescent="0.3">
      <c r="AC32">
        <v>1</v>
      </c>
      <c r="AD32" t="str">
        <f t="shared" ref="AD32:AD44" si="2">B17</f>
        <v>2011</v>
      </c>
      <c r="AE32" s="3">
        <f>AG17/$AF17</f>
        <v>8.4254826254826255E-3</v>
      </c>
      <c r="AF32" s="3">
        <f t="shared" ref="AF32:AF44" si="3">AH17/$AF17</f>
        <v>1.6023166023166023E-2</v>
      </c>
      <c r="AG32" s="3">
        <f t="shared" ref="AG32:AG44" si="4">AI17/$AF17</f>
        <v>6.988416988416988E-5</v>
      </c>
      <c r="AH32" s="3">
        <f t="shared" ref="AH32:AH44" si="5">AJ17/$AF17</f>
        <v>0.64231660231660237</v>
      </c>
      <c r="AI32" s="3">
        <f t="shared" ref="AI32:AI44" si="6">AK17/$AF17</f>
        <v>2.7683397683397684E-2</v>
      </c>
      <c r="AJ32" s="3">
        <f t="shared" ref="AJ32:AJ44" si="7">AL17/$AF17</f>
        <v>4.6718146718146718E-2</v>
      </c>
      <c r="AK32" s="3">
        <f t="shared" ref="AK32:AK44" si="8">AM17/$AF17</f>
        <v>0.33413127413127414</v>
      </c>
      <c r="AL32" s="3">
        <f t="shared" ref="AL32:AL43" si="9">AN17/$AF17</f>
        <v>0.5637837837837838</v>
      </c>
      <c r="AM32" s="3">
        <f t="shared" ref="AM32:AM44" si="10">AO17/$AF17</f>
        <v>1.5405405405405406E-2</v>
      </c>
      <c r="AN32" s="3">
        <f t="shared" ref="AN32:AN44" si="11">AP17/$AF17</f>
        <v>7.7220077220077222E-3</v>
      </c>
      <c r="AO32" s="3">
        <f t="shared" ref="AO32:AO44" si="12">AQ17/$AF17</f>
        <v>2.4324324324324323E-3</v>
      </c>
      <c r="AP32" s="3">
        <f t="shared" ref="AP32:AP44" si="13">AR17/$AF17</f>
        <v>1.1583011583011582E-4</v>
      </c>
      <c r="AQ32" s="3">
        <f t="shared" ref="AQ32:AQ44" si="14">AS17/$AF17</f>
        <v>0.01</v>
      </c>
      <c r="AR32" s="3">
        <f t="shared" ref="AR32:AR44" si="15">AT17/$AF17</f>
        <v>3.088803088803089E-4</v>
      </c>
      <c r="AS32" s="3">
        <f t="shared" ref="AS32:AS44" si="16">AU17/$AF17</f>
        <v>8.8416988416988411E-3</v>
      </c>
      <c r="AT32" s="3">
        <f t="shared" ref="AT32:AT44" si="17">AV17/$AF17</f>
        <v>5.4054054054054055E-4</v>
      </c>
      <c r="AU32" s="3">
        <f t="shared" ref="AU32:AU44" si="18">AW17/$AF17</f>
        <v>3.088803088803089E-4</v>
      </c>
      <c r="AV32" s="3">
        <f t="shared" ref="AV32:AV44" si="19">AX17/$AF17</f>
        <v>1.0077220077220077E-2</v>
      </c>
      <c r="AW32" s="3">
        <f t="shared" ref="AW32:AW44" si="20">AY17/$AF17</f>
        <v>0.29899613899613897</v>
      </c>
      <c r="AX32" s="3">
        <f t="shared" ref="AX32:AX44" si="21">AZ17/$AF17</f>
        <v>3.308880308880309E-2</v>
      </c>
      <c r="AY32" s="3">
        <f t="shared" ref="AY32:AY44" si="22">BA17/$AF17</f>
        <v>3.7065637065637064E-3</v>
      </c>
      <c r="AZ32" s="3">
        <f t="shared" ref="AZ32:AZ44" si="23">BB17/$AF17</f>
        <v>1.2393822393822394E-2</v>
      </c>
      <c r="BA32" s="3">
        <f t="shared" ref="BA32:BA44" si="24">BC17/$AF17</f>
        <v>2.5328185328185329E-2</v>
      </c>
      <c r="BB32" s="3">
        <f t="shared" ref="BB32:BB44" si="25">BD17/$AF17</f>
        <v>7.3745173745173743E-3</v>
      </c>
      <c r="BC32" s="3">
        <f t="shared" ref="BC32:BC44" si="26">BE17/$AF17</f>
        <v>8.513513513513514E-2</v>
      </c>
      <c r="BD32" s="3">
        <f t="shared" ref="BD32:BD44" si="27">BF17/$AF17</f>
        <v>7.8262548262548262E-2</v>
      </c>
      <c r="BE32" s="3">
        <f t="shared" ref="BE32:BE44" si="28">BG17/$AF17</f>
        <v>1.6486486486486488E-2</v>
      </c>
      <c r="BF32" s="3">
        <f t="shared" ref="BF32:BF44" si="29">BH17/$AF17</f>
        <v>3.8610038610038613E-5</v>
      </c>
      <c r="BG32" s="3">
        <f t="shared" ref="BG32:BG44" si="30">BI17/$AF17</f>
        <v>1.1312741312741313E-2</v>
      </c>
      <c r="BH32" s="3">
        <f t="shared" ref="BH32:BH44" si="31">BJ17/$AF17</f>
        <v>1.0463320463320464E-2</v>
      </c>
      <c r="BI32" s="3">
        <f t="shared" ref="BI32:BI44" si="32">BK17/$AF17</f>
        <v>1.9266409266409268E-2</v>
      </c>
      <c r="BJ32" s="3">
        <f t="shared" ref="BJ32:BJ44" si="33">BL17/$AF17</f>
        <v>5.7915057915057912E-3</v>
      </c>
    </row>
    <row r="33" spans="29:62" x14ac:dyDescent="0.3">
      <c r="AC33">
        <v>1</v>
      </c>
      <c r="AD33" t="str">
        <f t="shared" si="2"/>
        <v>2012</v>
      </c>
      <c r="AE33" s="3">
        <f t="shared" ref="AE33:AE43" si="34">AG18/$AF18</f>
        <v>8.3111335482117209E-3</v>
      </c>
      <c r="AF33" s="3">
        <f t="shared" si="3"/>
        <v>1.4057706496835074E-2</v>
      </c>
      <c r="AG33" s="3">
        <f t="shared" si="4"/>
        <v>6.1745174944662353E-5</v>
      </c>
      <c r="AH33" s="3">
        <f t="shared" si="5"/>
        <v>0.65904236728670729</v>
      </c>
      <c r="AI33" s="3">
        <f t="shared" si="6"/>
        <v>2.6678575589297503E-2</v>
      </c>
      <c r="AJ33" s="3">
        <f t="shared" si="7"/>
        <v>4.8386470428332877E-2</v>
      </c>
      <c r="AK33" s="3">
        <f t="shared" si="8"/>
        <v>0.34053046483631705</v>
      </c>
      <c r="AL33" s="3">
        <f t="shared" si="9"/>
        <v>0.56541493534231679</v>
      </c>
      <c r="AM33" s="3">
        <f t="shared" si="10"/>
        <v>1.5844044891460525E-2</v>
      </c>
      <c r="AN33" s="3">
        <f t="shared" si="11"/>
        <v>7.5336880121160341E-3</v>
      </c>
      <c r="AO33" s="3">
        <f t="shared" si="12"/>
        <v>2.6018407052153312E-3</v>
      </c>
      <c r="AP33" s="3">
        <f t="shared" si="13"/>
        <v>1.9416721680711428E-4</v>
      </c>
      <c r="AQ33" s="3">
        <f t="shared" si="14"/>
        <v>1.0096695273969943E-2</v>
      </c>
      <c r="AR33" s="3">
        <f t="shared" si="15"/>
        <v>3.1066754689138286E-4</v>
      </c>
      <c r="AS33" s="3">
        <f t="shared" si="16"/>
        <v>8.8928585297658336E-3</v>
      </c>
      <c r="AT33" s="3">
        <f t="shared" si="17"/>
        <v>6.2133509378276572E-4</v>
      </c>
      <c r="AU33" s="3">
        <f t="shared" si="18"/>
        <v>2.7183410352995998E-4</v>
      </c>
      <c r="AV33" s="3">
        <f t="shared" si="19"/>
        <v>9.6306939536328681E-3</v>
      </c>
      <c r="AW33" s="3">
        <f t="shared" si="20"/>
        <v>0.30523086482078365</v>
      </c>
      <c r="AX33" s="3">
        <f t="shared" si="21"/>
        <v>3.3396761290823661E-2</v>
      </c>
      <c r="AY33" s="3">
        <f t="shared" si="22"/>
        <v>3.7280105626965941E-3</v>
      </c>
      <c r="AZ33" s="3">
        <f t="shared" si="23"/>
        <v>1.2698535979185275E-2</v>
      </c>
      <c r="BA33" s="3">
        <f t="shared" si="24"/>
        <v>2.5591239175177662E-2</v>
      </c>
      <c r="BB33" s="3">
        <f t="shared" si="25"/>
        <v>7.3783542386703432E-3</v>
      </c>
      <c r="BC33" s="3">
        <f t="shared" si="26"/>
        <v>8.6637412139334388E-2</v>
      </c>
      <c r="BD33" s="3">
        <f t="shared" si="27"/>
        <v>8.0812395635120965E-2</v>
      </c>
      <c r="BE33" s="3">
        <f t="shared" si="28"/>
        <v>1.7164381965748904E-2</v>
      </c>
      <c r="BF33" s="3">
        <f t="shared" si="29"/>
        <v>3.8833443361422857E-5</v>
      </c>
      <c r="BG33" s="3">
        <f t="shared" si="30"/>
        <v>1.1261698574812629E-2</v>
      </c>
      <c r="BH33" s="3">
        <f t="shared" si="31"/>
        <v>1.0562696594307017E-2</v>
      </c>
      <c r="BI33" s="3">
        <f t="shared" si="32"/>
        <v>1.9766222670964236E-2</v>
      </c>
      <c r="BJ33" s="3">
        <f t="shared" si="33"/>
        <v>5.9803502776591203E-3</v>
      </c>
    </row>
    <row r="34" spans="29:62" x14ac:dyDescent="0.3">
      <c r="AC34">
        <v>1</v>
      </c>
      <c r="AD34" t="str">
        <f t="shared" si="2"/>
        <v>2013</v>
      </c>
      <c r="AE34" s="3">
        <f t="shared" si="34"/>
        <v>7.9359320725588579E-3</v>
      </c>
      <c r="AF34" s="3">
        <f t="shared" si="3"/>
        <v>1.0806638363566191E-2</v>
      </c>
      <c r="AG34" s="3">
        <f t="shared" si="4"/>
        <v>4.7472018525665765E-5</v>
      </c>
      <c r="AH34" s="3">
        <f t="shared" si="5"/>
        <v>0.65607873407950601</v>
      </c>
      <c r="AI34" s="3">
        <f t="shared" si="6"/>
        <v>2.6514859127749903E-2</v>
      </c>
      <c r="AJ34" s="3">
        <f t="shared" si="7"/>
        <v>5.1987649556155924E-2</v>
      </c>
      <c r="AK34" s="3">
        <f t="shared" si="8"/>
        <v>0.34191431879583173</v>
      </c>
      <c r="AL34" s="3">
        <f t="shared" si="9"/>
        <v>0.57614820532612887</v>
      </c>
      <c r="AM34" s="3">
        <f t="shared" si="10"/>
        <v>1.617136240833655E-2</v>
      </c>
      <c r="AN34" s="3">
        <f t="shared" si="11"/>
        <v>7.1401003473562331E-3</v>
      </c>
      <c r="AO34" s="3">
        <f t="shared" si="12"/>
        <v>2.7402547279042839E-3</v>
      </c>
      <c r="AP34" s="3">
        <f t="shared" si="13"/>
        <v>1.5438054805094558E-4</v>
      </c>
      <c r="AQ34" s="3">
        <f t="shared" si="14"/>
        <v>1.0613662678502509E-2</v>
      </c>
      <c r="AR34" s="3">
        <f t="shared" si="15"/>
        <v>3.4735623311462754E-4</v>
      </c>
      <c r="AS34" s="3">
        <f t="shared" si="16"/>
        <v>9.1470474720185251E-3</v>
      </c>
      <c r="AT34" s="3">
        <f t="shared" si="17"/>
        <v>8.1049787726746427E-4</v>
      </c>
      <c r="AU34" s="3">
        <f t="shared" si="18"/>
        <v>3.0876109610189115E-4</v>
      </c>
      <c r="AV34" s="3">
        <f t="shared" si="19"/>
        <v>9.6101891161713623E-3</v>
      </c>
      <c r="AW34" s="3">
        <f t="shared" si="20"/>
        <v>0.30524893863373215</v>
      </c>
      <c r="AX34" s="3">
        <f t="shared" si="21"/>
        <v>3.3461983790042456E-2</v>
      </c>
      <c r="AY34" s="3">
        <f t="shared" si="22"/>
        <v>3.6665380162099574E-3</v>
      </c>
      <c r="AZ34" s="3">
        <f t="shared" si="23"/>
        <v>1.3160941721343111E-2</v>
      </c>
      <c r="BA34" s="3">
        <f t="shared" si="24"/>
        <v>2.5241219606329603E-2</v>
      </c>
      <c r="BB34" s="3">
        <f t="shared" si="25"/>
        <v>6.7927441142416056E-3</v>
      </c>
      <c r="BC34" s="3">
        <f t="shared" si="26"/>
        <v>8.5372443072172913E-2</v>
      </c>
      <c r="BD34" s="3">
        <f t="shared" si="27"/>
        <v>8.1667309918950215E-2</v>
      </c>
      <c r="BE34" s="3">
        <f t="shared" si="28"/>
        <v>1.7097645696642225E-2</v>
      </c>
      <c r="BF34" s="3">
        <f t="shared" si="29"/>
        <v>0</v>
      </c>
      <c r="BG34" s="3">
        <f t="shared" si="30"/>
        <v>1.1771516788884601E-2</v>
      </c>
      <c r="BH34" s="3">
        <f t="shared" si="31"/>
        <v>1.04978772674643E-2</v>
      </c>
      <c r="BI34" s="3">
        <f t="shared" si="32"/>
        <v>2.0725588575839445E-2</v>
      </c>
      <c r="BJ34" s="3">
        <f t="shared" si="33"/>
        <v>6.0594365109996138E-3</v>
      </c>
    </row>
    <row r="35" spans="29:62" x14ac:dyDescent="0.3">
      <c r="AC35">
        <v>1</v>
      </c>
      <c r="AD35" t="str">
        <f t="shared" si="2"/>
        <v>2014</v>
      </c>
      <c r="AE35" s="3">
        <f t="shared" si="34"/>
        <v>7.5605927173871424E-3</v>
      </c>
      <c r="AF35" s="3">
        <f t="shared" si="3"/>
        <v>9.2659953287130992E-3</v>
      </c>
      <c r="AG35" s="3">
        <f t="shared" si="4"/>
        <v>4.0586591109239194E-5</v>
      </c>
      <c r="AH35" s="3">
        <f t="shared" si="5"/>
        <v>0.65087873798675189</v>
      </c>
      <c r="AI35" s="3">
        <f t="shared" si="6"/>
        <v>2.5692077956886321E-2</v>
      </c>
      <c r="AJ35" s="3">
        <f t="shared" si="7"/>
        <v>5.2609411494428916E-2</v>
      </c>
      <c r="AK35" s="3">
        <f t="shared" si="8"/>
        <v>0.34054447294865414</v>
      </c>
      <c r="AL35" s="3">
        <f t="shared" si="9"/>
        <v>0.17199525213462497</v>
      </c>
      <c r="AM35" s="3">
        <f t="shared" si="10"/>
        <v>5.169046980893671E-3</v>
      </c>
      <c r="AN35" s="3">
        <f t="shared" si="11"/>
        <v>3.4460313205957804E-3</v>
      </c>
      <c r="AO35" s="3">
        <f t="shared" si="12"/>
        <v>8.806524485966995E-4</v>
      </c>
      <c r="AP35" s="3">
        <f t="shared" si="13"/>
        <v>1.1486771068652602E-4</v>
      </c>
      <c r="AQ35" s="3">
        <f t="shared" si="14"/>
        <v>9.9552015928322541E-3</v>
      </c>
      <c r="AR35" s="3">
        <f t="shared" si="15"/>
        <v>3.063138951640694E-4</v>
      </c>
      <c r="AS35" s="3">
        <f t="shared" si="16"/>
        <v>8.6150783014894514E-3</v>
      </c>
      <c r="AT35" s="3">
        <f t="shared" si="17"/>
        <v>8.4236321170119081E-4</v>
      </c>
      <c r="AU35" s="3">
        <f t="shared" si="18"/>
        <v>1.9144618447754336E-4</v>
      </c>
      <c r="AV35" s="3">
        <f t="shared" si="19"/>
        <v>8.8448137228625042E-3</v>
      </c>
      <c r="AW35" s="3">
        <f t="shared" si="20"/>
        <v>0.30585442432132326</v>
      </c>
      <c r="AX35" s="3">
        <f t="shared" si="21"/>
        <v>3.2354405176704827E-2</v>
      </c>
      <c r="AY35" s="3">
        <f t="shared" si="22"/>
        <v>3.5991882681778152E-3</v>
      </c>
      <c r="AZ35" s="3">
        <f t="shared" si="23"/>
        <v>1.3056629781368458E-2</v>
      </c>
      <c r="BA35" s="3">
        <f t="shared" si="24"/>
        <v>2.4466822376230043E-2</v>
      </c>
      <c r="BB35" s="3">
        <f t="shared" si="25"/>
        <v>6.432591798445457E-3</v>
      </c>
      <c r="BC35" s="3">
        <f t="shared" si="26"/>
        <v>8.4044874985641532E-2</v>
      </c>
      <c r="BD35" s="3">
        <f t="shared" si="27"/>
        <v>8.4389478117701117E-2</v>
      </c>
      <c r="BE35" s="3">
        <f t="shared" si="28"/>
        <v>1.7153578129187885E-2</v>
      </c>
      <c r="BF35" s="3">
        <f t="shared" si="29"/>
        <v>3.8289236895508674E-5</v>
      </c>
      <c r="BG35" s="3">
        <f t="shared" si="30"/>
        <v>1.1563349542443618E-2</v>
      </c>
      <c r="BH35" s="3">
        <f t="shared" si="31"/>
        <v>1.125703564727955E-2</v>
      </c>
      <c r="BI35" s="3">
        <f t="shared" si="32"/>
        <v>2.0791055634261209E-2</v>
      </c>
      <c r="BJ35" s="3">
        <f t="shared" si="33"/>
        <v>6.3560133246544394E-3</v>
      </c>
    </row>
    <row r="36" spans="29:62" x14ac:dyDescent="0.3">
      <c r="AC36">
        <v>1</v>
      </c>
      <c r="AD36" t="str">
        <f t="shared" si="2"/>
        <v>2015</v>
      </c>
      <c r="AE36" s="3">
        <f t="shared" si="34"/>
        <v>7.2353768385846227E-3</v>
      </c>
      <c r="AF36" s="3">
        <f t="shared" si="3"/>
        <v>9.0076393903690474E-3</v>
      </c>
      <c r="AG36" s="3">
        <f t="shared" si="4"/>
        <v>3.9147124776709361E-5</v>
      </c>
      <c r="AH36" s="3">
        <f t="shared" si="5"/>
        <v>0.64615560031925812</v>
      </c>
      <c r="AI36" s="3">
        <f t="shared" si="6"/>
        <v>2.5502641480749495E-2</v>
      </c>
      <c r="AJ36" s="3">
        <f t="shared" si="7"/>
        <v>5.4121850176732163E-2</v>
      </c>
      <c r="AK36" s="3">
        <f t="shared" si="8"/>
        <v>0.34134012390255025</v>
      </c>
      <c r="AL36" s="3">
        <f t="shared" si="9"/>
        <v>0.1726274181901106</v>
      </c>
      <c r="AM36" s="3">
        <f t="shared" si="10"/>
        <v>5.0929269126981109E-3</v>
      </c>
      <c r="AN36" s="3">
        <f t="shared" si="11"/>
        <v>3.0785602979742314E-3</v>
      </c>
      <c r="AO36" s="3">
        <f t="shared" si="12"/>
        <v>1.0261867659914104E-3</v>
      </c>
      <c r="AP36" s="3">
        <f t="shared" si="13"/>
        <v>1.1402075177682338E-4</v>
      </c>
      <c r="AQ36" s="3">
        <f t="shared" si="14"/>
        <v>1.0147846908137281E-2</v>
      </c>
      <c r="AR36" s="3">
        <f t="shared" si="15"/>
        <v>3.4206225533047017E-4</v>
      </c>
      <c r="AS36" s="3">
        <f t="shared" si="16"/>
        <v>8.7415909695564599E-3</v>
      </c>
      <c r="AT36" s="3">
        <f t="shared" si="17"/>
        <v>7.2213142791988138E-4</v>
      </c>
      <c r="AU36" s="3">
        <f t="shared" si="18"/>
        <v>3.4206225533047017E-4</v>
      </c>
      <c r="AV36" s="3">
        <f t="shared" si="19"/>
        <v>8.0574664588955198E-3</v>
      </c>
      <c r="AW36" s="3">
        <f t="shared" si="20"/>
        <v>0.30656379461061911</v>
      </c>
      <c r="AX36" s="3">
        <f t="shared" si="21"/>
        <v>3.1431720573144313E-2</v>
      </c>
      <c r="AY36" s="3">
        <f t="shared" si="22"/>
        <v>3.4206225533047014E-3</v>
      </c>
      <c r="AZ36" s="3">
        <f t="shared" si="23"/>
        <v>1.3416441792406218E-2</v>
      </c>
      <c r="BA36" s="3">
        <f t="shared" si="24"/>
        <v>2.4818516970088557E-2</v>
      </c>
      <c r="BB36" s="3">
        <f t="shared" si="25"/>
        <v>6.0050929269126977E-3</v>
      </c>
      <c r="BC36" s="3">
        <f t="shared" si="26"/>
        <v>8.3121128045304249E-2</v>
      </c>
      <c r="BD36" s="3">
        <f t="shared" si="27"/>
        <v>8.5705598418912246E-2</v>
      </c>
      <c r="BE36" s="3">
        <f t="shared" si="28"/>
        <v>1.7065105849264565E-2</v>
      </c>
      <c r="BF36" s="3">
        <f t="shared" si="29"/>
        <v>3.8006917258941126E-5</v>
      </c>
      <c r="BG36" s="3">
        <f t="shared" si="30"/>
        <v>1.2010185853825395E-2</v>
      </c>
      <c r="BH36" s="3">
        <f t="shared" si="31"/>
        <v>1.2048192771084338E-2</v>
      </c>
      <c r="BI36" s="3">
        <f t="shared" si="32"/>
        <v>2.1055832161453385E-2</v>
      </c>
      <c r="BJ36" s="3">
        <f t="shared" si="33"/>
        <v>6.1951275132074036E-3</v>
      </c>
    </row>
    <row r="37" spans="29:62" x14ac:dyDescent="0.3">
      <c r="AC37">
        <v>1</v>
      </c>
      <c r="AD37" t="str">
        <f t="shared" si="2"/>
        <v>2016</v>
      </c>
      <c r="AE37" s="3">
        <f t="shared" si="34"/>
        <v>7.0086344012724377E-3</v>
      </c>
      <c r="AF37" s="3">
        <f t="shared" si="3"/>
        <v>6.7408922214648188E-3</v>
      </c>
      <c r="AG37" s="3">
        <f t="shared" si="4"/>
        <v>2.9538741195182914E-5</v>
      </c>
      <c r="AH37" s="3">
        <f t="shared" si="5"/>
        <v>0.64470196167537686</v>
      </c>
      <c r="AI37" s="3">
        <f t="shared" si="6"/>
        <v>2.6584867075664622E-2</v>
      </c>
      <c r="AJ37" s="3">
        <f t="shared" si="7"/>
        <v>5.4381579943952131E-2</v>
      </c>
      <c r="AK37" s="3">
        <f t="shared" si="8"/>
        <v>0.34495947890630918</v>
      </c>
      <c r="AL37" s="3">
        <f t="shared" si="9"/>
        <v>0.22138907823979398</v>
      </c>
      <c r="AM37" s="3">
        <f t="shared" si="10"/>
        <v>5.52904642884193E-3</v>
      </c>
      <c r="AN37" s="3">
        <f t="shared" si="11"/>
        <v>2.7266530334014998E-3</v>
      </c>
      <c r="AO37" s="3">
        <f t="shared" si="12"/>
        <v>1.0982352495644929E-3</v>
      </c>
      <c r="AP37" s="3">
        <f t="shared" si="13"/>
        <v>1.8935090509732637E-4</v>
      </c>
      <c r="AQ37" s="3">
        <f t="shared" si="14"/>
        <v>1.0338559418314019E-2</v>
      </c>
      <c r="AR37" s="3">
        <f t="shared" si="15"/>
        <v>3.029614481557222E-4</v>
      </c>
      <c r="AS37" s="3">
        <f t="shared" si="16"/>
        <v>8.7480118154964776E-3</v>
      </c>
      <c r="AT37" s="3">
        <f t="shared" si="17"/>
        <v>1.0603650685450277E-3</v>
      </c>
      <c r="AU37" s="3">
        <f t="shared" si="18"/>
        <v>2.2722108611679165E-4</v>
      </c>
      <c r="AV37" s="3">
        <f t="shared" si="19"/>
        <v>7.5740362038930545E-3</v>
      </c>
      <c r="AW37" s="3">
        <f t="shared" si="20"/>
        <v>0.31015678254942058</v>
      </c>
      <c r="AX37" s="3">
        <f t="shared" si="21"/>
        <v>3.1167158979019921E-2</v>
      </c>
      <c r="AY37" s="3">
        <f t="shared" si="22"/>
        <v>3.5597970158297355E-3</v>
      </c>
      <c r="AZ37" s="3">
        <f t="shared" si="23"/>
        <v>1.4617889873513595E-2</v>
      </c>
      <c r="BA37" s="3">
        <f t="shared" si="24"/>
        <v>2.4123305309399379E-2</v>
      </c>
      <c r="BB37" s="3">
        <f t="shared" si="25"/>
        <v>5.52904642884193E-3</v>
      </c>
      <c r="BC37" s="3">
        <f t="shared" si="26"/>
        <v>8.2822085889570546E-2</v>
      </c>
      <c r="BD37" s="3">
        <f t="shared" si="27"/>
        <v>8.8502613042490338E-2</v>
      </c>
      <c r="BE37" s="3">
        <f t="shared" si="28"/>
        <v>1.6511398924486859E-2</v>
      </c>
      <c r="BF37" s="3">
        <f t="shared" si="29"/>
        <v>3.7870181019465275E-5</v>
      </c>
      <c r="BG37" s="3">
        <f t="shared" si="30"/>
        <v>1.2383549193365144E-2</v>
      </c>
      <c r="BH37" s="3">
        <f t="shared" si="31"/>
        <v>1.2345679012345678E-2</v>
      </c>
      <c r="BI37" s="3">
        <f t="shared" si="32"/>
        <v>2.1926834810270392E-2</v>
      </c>
      <c r="BJ37" s="3">
        <f t="shared" si="33"/>
        <v>6.6651518594258883E-3</v>
      </c>
    </row>
    <row r="38" spans="29:62" x14ac:dyDescent="0.3">
      <c r="AC38">
        <v>1</v>
      </c>
      <c r="AD38" t="str">
        <f t="shared" si="2"/>
        <v>2017</v>
      </c>
      <c r="AE38" s="3">
        <f t="shared" si="34"/>
        <v>7.105383559554675E-3</v>
      </c>
      <c r="AF38" s="3">
        <f t="shared" si="3"/>
        <v>5.9097148086014947E-3</v>
      </c>
      <c r="AG38" s="3">
        <f t="shared" si="4"/>
        <v>2.5926490773219463E-5</v>
      </c>
      <c r="AH38" s="3">
        <f t="shared" si="5"/>
        <v>0.64907732194601186</v>
      </c>
      <c r="AI38" s="3">
        <f t="shared" si="6"/>
        <v>2.6345889888668598E-2</v>
      </c>
      <c r="AJ38" s="3">
        <f t="shared" si="7"/>
        <v>5.3683086777489702E-2</v>
      </c>
      <c r="AK38" s="3">
        <f t="shared" si="8"/>
        <v>0.35671801128564895</v>
      </c>
      <c r="AL38" s="3">
        <f t="shared" si="9"/>
        <v>0.23257587311270397</v>
      </c>
      <c r="AM38" s="3">
        <f t="shared" si="10"/>
        <v>5.4903156931523566E-3</v>
      </c>
      <c r="AN38" s="3">
        <f t="shared" si="11"/>
        <v>2.8595394235168521E-3</v>
      </c>
      <c r="AO38" s="3">
        <f t="shared" si="12"/>
        <v>1.3344517309745311E-3</v>
      </c>
      <c r="AP38" s="3">
        <f t="shared" si="13"/>
        <v>1.1438157694067408E-4</v>
      </c>
      <c r="AQ38" s="3">
        <f t="shared" si="14"/>
        <v>1.0179960347719993E-2</v>
      </c>
      <c r="AR38" s="3">
        <f t="shared" si="15"/>
        <v>2.6689034619490623E-4</v>
      </c>
      <c r="AS38" s="3">
        <f t="shared" si="16"/>
        <v>8.5404910782369992E-3</v>
      </c>
      <c r="AT38" s="3">
        <f t="shared" si="17"/>
        <v>1.0675613847796249E-3</v>
      </c>
      <c r="AU38" s="3">
        <f t="shared" si="18"/>
        <v>3.0501753850846426E-4</v>
      </c>
      <c r="AV38" s="3">
        <f t="shared" si="19"/>
        <v>7.8923288089065118E-3</v>
      </c>
      <c r="AW38" s="3">
        <f t="shared" si="20"/>
        <v>0.32137410401098065</v>
      </c>
      <c r="AX38" s="3">
        <f t="shared" si="21"/>
        <v>3.2217477504956536E-2</v>
      </c>
      <c r="AY38" s="3">
        <f t="shared" si="22"/>
        <v>3.3933201159066645E-3</v>
      </c>
      <c r="AZ38" s="3">
        <f t="shared" si="23"/>
        <v>1.6432819887143509E-2</v>
      </c>
      <c r="BA38" s="3">
        <f t="shared" si="24"/>
        <v>2.6040872350160133E-2</v>
      </c>
      <c r="BB38" s="3">
        <f t="shared" si="25"/>
        <v>5.7572060393472624E-3</v>
      </c>
      <c r="BC38" s="3">
        <f t="shared" si="26"/>
        <v>8.3041024858929391E-2</v>
      </c>
      <c r="BD38" s="3">
        <f t="shared" si="27"/>
        <v>9.0513954552386769E-2</v>
      </c>
      <c r="BE38" s="3">
        <f t="shared" si="28"/>
        <v>1.6928473387219766E-2</v>
      </c>
      <c r="BF38" s="3">
        <f t="shared" si="29"/>
        <v>3.8127192313558032E-5</v>
      </c>
      <c r="BG38" s="3">
        <f t="shared" si="30"/>
        <v>1.3497026078999542E-2</v>
      </c>
      <c r="BH38" s="3">
        <f t="shared" si="31"/>
        <v>1.3420771694372426E-2</v>
      </c>
      <c r="BI38" s="3">
        <f t="shared" si="32"/>
        <v>2.3181332926643282E-2</v>
      </c>
      <c r="BJ38" s="3">
        <f t="shared" si="33"/>
        <v>6.8247674241268871E-3</v>
      </c>
    </row>
    <row r="39" spans="29:62" x14ac:dyDescent="0.3">
      <c r="AC39">
        <v>1</v>
      </c>
      <c r="AD39" t="str">
        <f t="shared" si="2"/>
        <v>2018</v>
      </c>
      <c r="AE39" s="3">
        <f t="shared" si="34"/>
        <v>7.1891850548778157E-3</v>
      </c>
      <c r="AF39" s="3">
        <f t="shared" si="3"/>
        <v>4.9332670465409767E-3</v>
      </c>
      <c r="AG39" s="3">
        <f t="shared" si="4"/>
        <v>2.179815671727408E-5</v>
      </c>
      <c r="AH39" s="3">
        <f t="shared" si="5"/>
        <v>0.6511147653829974</v>
      </c>
      <c r="AI39" s="3">
        <f t="shared" si="6"/>
        <v>2.673142376381506E-2</v>
      </c>
      <c r="AJ39" s="3">
        <f t="shared" si="7"/>
        <v>5.3348120387012886E-2</v>
      </c>
      <c r="AK39" s="3">
        <f t="shared" si="8"/>
        <v>0.36953611992810431</v>
      </c>
      <c r="AL39" s="3">
        <f t="shared" si="9"/>
        <v>0.23763815059849325</v>
      </c>
      <c r="AM39" s="3">
        <f t="shared" si="10"/>
        <v>5.7745994110673451E-3</v>
      </c>
      <c r="AN39" s="3">
        <f t="shared" si="11"/>
        <v>3.0211480362537764E-3</v>
      </c>
      <c r="AO39" s="3">
        <f t="shared" si="12"/>
        <v>1.3384833072010401E-3</v>
      </c>
      <c r="AP39" s="3">
        <f t="shared" si="13"/>
        <v>1.1472714061723201E-4</v>
      </c>
      <c r="AQ39" s="3">
        <f t="shared" si="14"/>
        <v>1.1969865004397874E-2</v>
      </c>
      <c r="AR39" s="3">
        <f t="shared" si="15"/>
        <v>3.4418142185169603E-4</v>
      </c>
      <c r="AS39" s="3">
        <f t="shared" si="16"/>
        <v>8.8339898275268652E-3</v>
      </c>
      <c r="AT39" s="3">
        <f t="shared" si="17"/>
        <v>2.5239970935791041E-3</v>
      </c>
      <c r="AU39" s="3">
        <f t="shared" si="18"/>
        <v>2.6769666144020805E-4</v>
      </c>
      <c r="AV39" s="3">
        <f t="shared" si="19"/>
        <v>8.1838693640292164E-3</v>
      </c>
      <c r="AW39" s="3">
        <f t="shared" si="20"/>
        <v>0.33022295307659949</v>
      </c>
      <c r="AX39" s="3">
        <f t="shared" si="21"/>
        <v>3.2238326513442196E-2</v>
      </c>
      <c r="AY39" s="3">
        <f t="shared" si="22"/>
        <v>3.2123599372824965E-3</v>
      </c>
      <c r="AZ39" s="3">
        <f t="shared" si="23"/>
        <v>1.8318100118551377E-2</v>
      </c>
      <c r="BA39" s="3">
        <f t="shared" si="24"/>
        <v>2.7075605185666755E-2</v>
      </c>
      <c r="BB39" s="3">
        <f t="shared" si="25"/>
        <v>5.3156908485984169E-3</v>
      </c>
      <c r="BC39" s="3">
        <f t="shared" si="26"/>
        <v>8.5165780718191905E-2</v>
      </c>
      <c r="BD39" s="3">
        <f t="shared" si="27"/>
        <v>9.4688133389422155E-2</v>
      </c>
      <c r="BE39" s="3">
        <f t="shared" si="28"/>
        <v>1.7094343951967572E-2</v>
      </c>
      <c r="BF39" s="3">
        <f t="shared" si="29"/>
        <v>3.8242380205744008E-5</v>
      </c>
      <c r="BG39" s="3">
        <f t="shared" si="30"/>
        <v>1.3537802592833378E-2</v>
      </c>
      <c r="BH39" s="3">
        <f t="shared" si="31"/>
        <v>1.3729014493862098E-2</v>
      </c>
      <c r="BI39" s="3">
        <f t="shared" si="32"/>
        <v>2.4169184290030211E-2</v>
      </c>
      <c r="BJ39" s="3">
        <f t="shared" si="33"/>
        <v>7.2660522390913607E-3</v>
      </c>
    </row>
    <row r="40" spans="29:62" x14ac:dyDescent="0.3">
      <c r="AC40">
        <v>1</v>
      </c>
      <c r="AD40" t="str">
        <f t="shared" si="2"/>
        <v>2019</v>
      </c>
      <c r="AE40" s="3">
        <f t="shared" si="34"/>
        <v>7.3265157048940828E-3</v>
      </c>
      <c r="AF40" s="3">
        <f t="shared" si="3"/>
        <v>5.7667909730498637E-3</v>
      </c>
      <c r="AG40" s="3">
        <f t="shared" si="4"/>
        <v>2.5758333012956057E-5</v>
      </c>
      <c r="AH40" s="3">
        <f t="shared" si="5"/>
        <v>0.65456922071431323</v>
      </c>
      <c r="AI40" s="3">
        <f t="shared" si="6"/>
        <v>2.6873245934412364E-2</v>
      </c>
      <c r="AJ40" s="3">
        <f t="shared" si="7"/>
        <v>5.1632001845373109E-2</v>
      </c>
      <c r="AK40" s="3">
        <f t="shared" si="8"/>
        <v>0.3789166122025297</v>
      </c>
      <c r="AL40" s="3">
        <f t="shared" si="9"/>
        <v>0.27257698665949021</v>
      </c>
      <c r="AM40" s="3">
        <f t="shared" si="10"/>
        <v>5.6899004267425323E-3</v>
      </c>
      <c r="AN40" s="3">
        <f t="shared" si="11"/>
        <v>3.4600745838299181E-3</v>
      </c>
      <c r="AO40" s="3">
        <f t="shared" si="12"/>
        <v>1.2302487409173043E-3</v>
      </c>
      <c r="AP40" s="3">
        <f t="shared" si="13"/>
        <v>1.5378109261466303E-4</v>
      </c>
      <c r="AQ40" s="3">
        <f t="shared" si="14"/>
        <v>1.2187151589712045E-2</v>
      </c>
      <c r="AR40" s="3">
        <f t="shared" si="15"/>
        <v>3.4600745838299184E-4</v>
      </c>
      <c r="AS40" s="3">
        <f t="shared" si="16"/>
        <v>9.1499750105724503E-3</v>
      </c>
      <c r="AT40" s="3">
        <f t="shared" si="17"/>
        <v>2.3836069355272771E-3</v>
      </c>
      <c r="AU40" s="3">
        <f t="shared" si="18"/>
        <v>3.0756218522932607E-4</v>
      </c>
      <c r="AV40" s="3">
        <f t="shared" si="19"/>
        <v>8.8424128253431246E-3</v>
      </c>
      <c r="AW40" s="3">
        <f t="shared" si="20"/>
        <v>0.33843373957171968</v>
      </c>
      <c r="AX40" s="3">
        <f t="shared" si="21"/>
        <v>3.1986467263849912E-2</v>
      </c>
      <c r="AY40" s="3">
        <f t="shared" si="22"/>
        <v>3.5754104032909152E-3</v>
      </c>
      <c r="AZ40" s="3">
        <f t="shared" si="23"/>
        <v>1.9491753488908539E-2</v>
      </c>
      <c r="BA40" s="3">
        <f t="shared" si="24"/>
        <v>2.7872823036407673E-2</v>
      </c>
      <c r="BB40" s="3">
        <f t="shared" si="25"/>
        <v>5.4592287878205371E-3</v>
      </c>
      <c r="BC40" s="3">
        <f t="shared" si="26"/>
        <v>8.6501864595747949E-2</v>
      </c>
      <c r="BD40" s="3">
        <f t="shared" si="27"/>
        <v>9.6997424166698709E-2</v>
      </c>
      <c r="BE40" s="3">
        <f t="shared" si="28"/>
        <v>1.7684825650686249E-2</v>
      </c>
      <c r="BF40" s="3">
        <f t="shared" si="29"/>
        <v>3.8445273153665758E-5</v>
      </c>
      <c r="BG40" s="3">
        <f t="shared" si="30"/>
        <v>1.3917188881627005E-2</v>
      </c>
      <c r="BH40" s="3">
        <f t="shared" si="31"/>
        <v>1.4186305793702664E-2</v>
      </c>
      <c r="BI40" s="3">
        <f t="shared" si="32"/>
        <v>2.5027872823036406E-2</v>
      </c>
      <c r="BJ40" s="3">
        <f t="shared" si="33"/>
        <v>7.5352735381184885E-3</v>
      </c>
    </row>
    <row r="41" spans="29:62" x14ac:dyDescent="0.3">
      <c r="AC41">
        <v>1</v>
      </c>
      <c r="AD41" t="str">
        <f t="shared" si="2"/>
        <v>2020</v>
      </c>
      <c r="AE41" s="3">
        <f t="shared" si="34"/>
        <v>7.4200878071324031E-3</v>
      </c>
      <c r="AF41" s="3">
        <f t="shared" si="3"/>
        <v>1.2939998459523993E-2</v>
      </c>
      <c r="AG41" s="3">
        <f t="shared" si="4"/>
        <v>5.7382731263960566E-5</v>
      </c>
      <c r="AH41" s="3">
        <f t="shared" si="5"/>
        <v>0.65955480243395204</v>
      </c>
      <c r="AI41" s="3">
        <f t="shared" si="6"/>
        <v>2.6919818223831164E-2</v>
      </c>
      <c r="AJ41" s="3">
        <f t="shared" si="7"/>
        <v>5.1297851035970114E-2</v>
      </c>
      <c r="AK41" s="3">
        <f t="shared" si="8"/>
        <v>0.3682893013941308</v>
      </c>
      <c r="AL41" s="3">
        <f>AN26/$AF26</f>
        <v>0.24343372101979513</v>
      </c>
      <c r="AM41" s="3">
        <f t="shared" si="10"/>
        <v>5.7767850265732111E-3</v>
      </c>
      <c r="AN41" s="3">
        <f t="shared" si="11"/>
        <v>3.5045829161210813E-3</v>
      </c>
      <c r="AO41" s="3">
        <f t="shared" si="12"/>
        <v>1.3094046060232612E-3</v>
      </c>
      <c r="AP41" s="3">
        <f t="shared" si="13"/>
        <v>1.5404760070861895E-4</v>
      </c>
      <c r="AQ41" s="3">
        <f t="shared" si="14"/>
        <v>1.347916506200416E-2</v>
      </c>
      <c r="AR41" s="3">
        <f t="shared" si="15"/>
        <v>3.0809520141723791E-4</v>
      </c>
      <c r="AS41" s="3">
        <f t="shared" si="16"/>
        <v>9.3583917430486024E-3</v>
      </c>
      <c r="AT41" s="3">
        <f t="shared" si="17"/>
        <v>3.5430948162982361E-3</v>
      </c>
      <c r="AU41" s="3">
        <f t="shared" si="18"/>
        <v>2.6958330124008317E-4</v>
      </c>
      <c r="AV41" s="3">
        <f t="shared" si="19"/>
        <v>9.5509512439343764E-3</v>
      </c>
      <c r="AW41" s="3">
        <f t="shared" si="20"/>
        <v>0.32515597319571748</v>
      </c>
      <c r="AX41" s="3">
        <f t="shared" si="21"/>
        <v>2.9962258337826387E-2</v>
      </c>
      <c r="AY41" s="3">
        <f t="shared" si="22"/>
        <v>4.5444042209042594E-3</v>
      </c>
      <c r="AZ41" s="3">
        <f t="shared" si="23"/>
        <v>1.9255950088577372E-2</v>
      </c>
      <c r="BA41" s="3">
        <f t="shared" si="24"/>
        <v>2.7073865824539783E-2</v>
      </c>
      <c r="BB41" s="3">
        <f t="shared" si="25"/>
        <v>4.813987522144343E-3</v>
      </c>
      <c r="BC41" s="3">
        <f t="shared" si="26"/>
        <v>8.2415466379111152E-2</v>
      </c>
      <c r="BD41" s="3">
        <f t="shared" si="27"/>
        <v>9.3737965031194637E-2</v>
      </c>
      <c r="BE41" s="3">
        <f t="shared" si="28"/>
        <v>1.7330355079719632E-2</v>
      </c>
      <c r="BF41" s="3">
        <f t="shared" si="29"/>
        <v>1.1553570053146423E-4</v>
      </c>
      <c r="BG41" s="3">
        <f t="shared" si="30"/>
        <v>1.3748748363244242E-2</v>
      </c>
      <c r="BH41" s="3">
        <f t="shared" si="31"/>
        <v>1.4403450666255873E-2</v>
      </c>
      <c r="BI41" s="3">
        <f t="shared" si="32"/>
        <v>2.3646306708773011E-2</v>
      </c>
      <c r="BJ41" s="3">
        <f t="shared" si="33"/>
        <v>7.2402372333050915E-3</v>
      </c>
    </row>
    <row r="42" spans="29:62" x14ac:dyDescent="0.3">
      <c r="AC42">
        <v>1</v>
      </c>
      <c r="AD42" t="str">
        <f t="shared" si="2"/>
        <v>2021</v>
      </c>
      <c r="AE42" s="3">
        <f t="shared" si="34"/>
        <v>7.7210765466620068E-3</v>
      </c>
      <c r="AF42" s="3">
        <f t="shared" si="3"/>
        <v>8.0391471513456825E-3</v>
      </c>
      <c r="AG42" s="3">
        <f t="shared" si="4"/>
        <v>3.5729542894869708E-5</v>
      </c>
      <c r="AH42" s="3">
        <f t="shared" si="5"/>
        <v>0.6661229562313099</v>
      </c>
      <c r="AI42" s="3">
        <f t="shared" si="6"/>
        <v>2.7146685308167308E-2</v>
      </c>
      <c r="AJ42" s="3">
        <f t="shared" si="7"/>
        <v>5.0681579867179305E-2</v>
      </c>
      <c r="AK42" s="3">
        <f t="shared" si="8"/>
        <v>0.37193677424365995</v>
      </c>
      <c r="AL42" s="3">
        <f t="shared" si="9"/>
        <v>0.17957978950638859</v>
      </c>
      <c r="AM42" s="3">
        <f t="shared" si="10"/>
        <v>5.6312866519088118E-3</v>
      </c>
      <c r="AN42" s="3">
        <f t="shared" si="11"/>
        <v>3.3399355314769506E-3</v>
      </c>
      <c r="AO42" s="3">
        <f t="shared" si="12"/>
        <v>1.0097479513767524E-3</v>
      </c>
      <c r="AP42" s="3">
        <f t="shared" si="13"/>
        <v>1.5534583867334655E-4</v>
      </c>
      <c r="AQ42" s="3">
        <f t="shared" si="14"/>
        <v>1.2039302497184356E-2</v>
      </c>
      <c r="AR42" s="3">
        <f t="shared" si="15"/>
        <v>3.106916773466931E-4</v>
      </c>
      <c r="AS42" s="3">
        <f t="shared" si="16"/>
        <v>8.9712221833857624E-3</v>
      </c>
      <c r="AT42" s="3">
        <f t="shared" si="17"/>
        <v>2.6020427977785543E-3</v>
      </c>
      <c r="AU42" s="3">
        <f t="shared" si="18"/>
        <v>1.5534583867334655E-4</v>
      </c>
      <c r="AV42" s="3">
        <f t="shared" si="19"/>
        <v>9.3595867800691287E-3</v>
      </c>
      <c r="AW42" s="3">
        <f t="shared" si="20"/>
        <v>0.33177987494659988</v>
      </c>
      <c r="AX42" s="3">
        <f t="shared" si="21"/>
        <v>2.97875645656142E-2</v>
      </c>
      <c r="AY42" s="3">
        <f t="shared" si="22"/>
        <v>5.6701231115771486E-3</v>
      </c>
      <c r="AZ42" s="3">
        <f t="shared" si="23"/>
        <v>2.0156122567866714E-2</v>
      </c>
      <c r="BA42" s="3">
        <f t="shared" si="24"/>
        <v>2.8234106178880732E-2</v>
      </c>
      <c r="BB42" s="3">
        <f t="shared" si="25"/>
        <v>4.6992116198687327E-3</v>
      </c>
      <c r="BC42" s="3">
        <f t="shared" si="26"/>
        <v>8.2333294496873669E-2</v>
      </c>
      <c r="BD42" s="3">
        <f t="shared" si="27"/>
        <v>9.4256087615053011E-2</v>
      </c>
      <c r="BE42" s="3">
        <f t="shared" si="28"/>
        <v>1.6932696415394771E-2</v>
      </c>
      <c r="BF42" s="3">
        <f t="shared" si="29"/>
        <v>7.7672919336673274E-5</v>
      </c>
      <c r="BG42" s="3">
        <f t="shared" si="30"/>
        <v>1.4369490077284554E-2</v>
      </c>
      <c r="BH42" s="3">
        <f t="shared" si="31"/>
        <v>1.5340401568992971E-2</v>
      </c>
      <c r="BI42" s="3">
        <f t="shared" si="32"/>
        <v>2.4000932075032039E-2</v>
      </c>
      <c r="BJ42" s="3">
        <f t="shared" si="33"/>
        <v>7.6119460949939802E-3</v>
      </c>
    </row>
    <row r="43" spans="29:62" x14ac:dyDescent="0.3">
      <c r="AC43">
        <v>1</v>
      </c>
      <c r="AD43" t="str">
        <f t="shared" si="2"/>
        <v>2022</v>
      </c>
      <c r="AE43" s="3">
        <f t="shared" si="34"/>
        <v>7.8599389336882486E-3</v>
      </c>
      <c r="AF43" s="3">
        <f t="shared" si="3"/>
        <v>8.2204650434510289E-3</v>
      </c>
      <c r="AG43" s="3">
        <f t="shared" si="4"/>
        <v>3.6796367337352225E-5</v>
      </c>
      <c r="AH43" s="3">
        <f t="shared" si="5"/>
        <v>0.68406012683003214</v>
      </c>
      <c r="AI43" s="3">
        <f t="shared" si="6"/>
        <v>2.7362405073201285E-2</v>
      </c>
      <c r="AJ43" s="3">
        <f t="shared" si="7"/>
        <v>4.8539888827996557E-2</v>
      </c>
      <c r="AK43" s="3">
        <f t="shared" si="8"/>
        <v>0.3687857198778674</v>
      </c>
      <c r="AL43" s="3">
        <f t="shared" si="9"/>
        <v>0.17517419556877789</v>
      </c>
      <c r="AM43" s="3">
        <f t="shared" si="10"/>
        <v>6.0674861034995696E-3</v>
      </c>
      <c r="AN43" s="3">
        <f t="shared" si="11"/>
        <v>3.4839113755578172E-3</v>
      </c>
      <c r="AO43" s="3">
        <f t="shared" si="12"/>
        <v>1.1352070774289518E-3</v>
      </c>
      <c r="AP43" s="3">
        <f t="shared" si="13"/>
        <v>1.1743521490644328E-4</v>
      </c>
      <c r="AQ43" s="3">
        <f t="shared" si="14"/>
        <v>1.1547796132466922E-2</v>
      </c>
      <c r="AR43" s="3">
        <f t="shared" si="15"/>
        <v>3.1316057308384876E-4</v>
      </c>
      <c r="AS43" s="3">
        <f t="shared" si="16"/>
        <v>8.5336256165348782E-3</v>
      </c>
      <c r="AT43" s="3">
        <f t="shared" si="17"/>
        <v>2.583574727941752E-3</v>
      </c>
      <c r="AU43" s="3">
        <f t="shared" si="18"/>
        <v>1.1743521490644328E-4</v>
      </c>
      <c r="AV43" s="3">
        <f t="shared" si="19"/>
        <v>9.0425115477961327E-3</v>
      </c>
      <c r="AW43" s="3">
        <f t="shared" si="20"/>
        <v>0.32979722852892823</v>
      </c>
      <c r="AX43" s="3">
        <f t="shared" si="21"/>
        <v>2.8771627652078604E-2</v>
      </c>
      <c r="AY43" s="3">
        <f t="shared" si="22"/>
        <v>5.1280043842480234E-3</v>
      </c>
      <c r="AZ43" s="3">
        <f t="shared" si="23"/>
        <v>2.1334064041337197E-2</v>
      </c>
      <c r="BA43" s="3">
        <f t="shared" si="24"/>
        <v>2.6305488139043296E-2</v>
      </c>
      <c r="BB43" s="3">
        <f t="shared" si="25"/>
        <v>4.5799733813512876E-3</v>
      </c>
      <c r="BC43" s="3">
        <f t="shared" si="26"/>
        <v>8.3809598371565014E-2</v>
      </c>
      <c r="BD43" s="3">
        <f t="shared" si="27"/>
        <v>9.3165270492444996E-2</v>
      </c>
      <c r="BE43" s="3">
        <f t="shared" si="28"/>
        <v>1.5814608940734363E-2</v>
      </c>
      <c r="BF43" s="3">
        <f t="shared" si="29"/>
        <v>7.829014327096219E-5</v>
      </c>
      <c r="BG43" s="3">
        <f t="shared" si="30"/>
        <v>1.4718546934940891E-2</v>
      </c>
      <c r="BH43" s="3">
        <f t="shared" si="31"/>
        <v>1.5892899084005322E-2</v>
      </c>
      <c r="BI43" s="3">
        <f t="shared" si="32"/>
        <v>2.3487042981288654E-2</v>
      </c>
      <c r="BJ43" s="3">
        <f t="shared" si="33"/>
        <v>7.9073044703671814E-3</v>
      </c>
    </row>
    <row r="44" spans="29:62" x14ac:dyDescent="0.3">
      <c r="AC44">
        <v>1</v>
      </c>
      <c r="AD44" t="str">
        <f t="shared" si="2"/>
        <v>2023</v>
      </c>
      <c r="AE44" s="3">
        <f>AG29/$AF29</f>
        <v>8.1301485948523915E-3</v>
      </c>
      <c r="AF44" s="3">
        <f t="shared" si="3"/>
        <v>8.7107327263410989E-3</v>
      </c>
      <c r="AG44" s="3">
        <f t="shared" si="4"/>
        <v>3.9415080209688224E-5</v>
      </c>
      <c r="AH44" s="3">
        <f t="shared" si="5"/>
        <v>0.68968507350912456</v>
      </c>
      <c r="AI44" s="3">
        <f t="shared" si="6"/>
        <v>2.7551141066572072E-2</v>
      </c>
      <c r="AJ44" s="3">
        <f t="shared" si="7"/>
        <v>4.6194474005754604E-2</v>
      </c>
      <c r="AK44" s="3">
        <f t="shared" si="8"/>
        <v>0.36013558787592131</v>
      </c>
      <c r="AL44" s="3">
        <f>AN29/$AF29</f>
        <v>0.17165267431319223</v>
      </c>
      <c r="AM44" s="3">
        <f t="shared" si="10"/>
        <v>5.6363564699854164E-3</v>
      </c>
      <c r="AN44" s="3">
        <f t="shared" si="11"/>
        <v>3.3896968980331875E-3</v>
      </c>
      <c r="AO44" s="3">
        <f t="shared" si="12"/>
        <v>1.1430373260809586E-3</v>
      </c>
      <c r="AP44" s="3">
        <f t="shared" si="13"/>
        <v>2.7590556146781756E-4</v>
      </c>
      <c r="AQ44" s="3">
        <f t="shared" si="14"/>
        <v>1.1154467699341768E-2</v>
      </c>
      <c r="AR44" s="3">
        <f t="shared" si="15"/>
        <v>2.7590556146781756E-4</v>
      </c>
      <c r="AS44" s="3">
        <f t="shared" si="16"/>
        <v>7.8041858815182689E-3</v>
      </c>
      <c r="AT44" s="3">
        <f t="shared" si="17"/>
        <v>2.9561310157266169E-3</v>
      </c>
      <c r="AU44" s="3">
        <f t="shared" si="18"/>
        <v>1.1824524062906468E-4</v>
      </c>
      <c r="AV44" s="3">
        <f t="shared" si="19"/>
        <v>9.223128769067045E-3</v>
      </c>
      <c r="AW44" s="3">
        <f t="shared" si="20"/>
        <v>0.32225769579441094</v>
      </c>
      <c r="AX44" s="3">
        <f t="shared" si="21"/>
        <v>2.6684009301958928E-2</v>
      </c>
      <c r="AY44" s="3">
        <f t="shared" si="22"/>
        <v>5.3604509085175989E-3</v>
      </c>
      <c r="AZ44" s="3">
        <f t="shared" si="23"/>
        <v>2.1481218714280083E-2</v>
      </c>
      <c r="BA44" s="3">
        <f t="shared" si="24"/>
        <v>2.5501556895668284E-2</v>
      </c>
      <c r="BB44" s="3">
        <f t="shared" si="25"/>
        <v>4.848054865791652E-3</v>
      </c>
      <c r="BC44" s="3">
        <f t="shared" si="26"/>
        <v>8.107681999132868E-2</v>
      </c>
      <c r="BD44" s="3">
        <f t="shared" si="27"/>
        <v>9.1837136888573562E-2</v>
      </c>
      <c r="BE44" s="3">
        <f t="shared" si="28"/>
        <v>1.5805447164084978E-2</v>
      </c>
      <c r="BF44" s="3">
        <f t="shared" si="29"/>
        <v>7.8830160419376448E-5</v>
      </c>
      <c r="BG44" s="3">
        <f t="shared" si="30"/>
        <v>1.442591935674589E-2</v>
      </c>
      <c r="BH44" s="3">
        <f t="shared" si="31"/>
        <v>1.6002522565133421E-2</v>
      </c>
      <c r="BI44" s="3">
        <f t="shared" si="32"/>
        <v>2.2151275077844784E-2</v>
      </c>
      <c r="BJ44" s="3">
        <f t="shared" si="33"/>
        <v>7.8436009617279569E-3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FAB19-96DE-405E-875A-5AB8F01FC5D1}">
  <dimension ref="A1:CF14"/>
  <sheetViews>
    <sheetView topLeftCell="R1" zoomScale="50" zoomScaleNormal="50" workbookViewId="0"/>
  </sheetViews>
  <sheetFormatPr defaultRowHeight="15.6" x14ac:dyDescent="0.3"/>
  <sheetData>
    <row r="1" spans="1:84" ht="296.39999999999998" x14ac:dyDescent="0.3">
      <c r="A1" t="s">
        <v>98</v>
      </c>
      <c r="B1" s="2" t="s">
        <v>1</v>
      </c>
      <c r="C1" s="2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2" t="s">
        <v>8</v>
      </c>
      <c r="J1" s="2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2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2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2" t="s">
        <v>29</v>
      </c>
      <c r="AE1" s="1" t="s">
        <v>30</v>
      </c>
      <c r="AF1" s="1" t="s">
        <v>31</v>
      </c>
      <c r="AG1" s="2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2" t="s">
        <v>38</v>
      </c>
      <c r="AN1" s="1" t="s">
        <v>39</v>
      </c>
      <c r="AO1" s="2" t="s">
        <v>40</v>
      </c>
      <c r="AP1" s="1" t="s">
        <v>41</v>
      </c>
      <c r="AQ1" s="2" t="s">
        <v>42</v>
      </c>
      <c r="AR1" s="1" t="s">
        <v>43</v>
      </c>
      <c r="AS1" s="1" t="s">
        <v>44</v>
      </c>
      <c r="AT1" s="1" t="s">
        <v>45</v>
      </c>
      <c r="AU1" s="2" t="s">
        <v>46</v>
      </c>
      <c r="AV1" s="1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1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2" t="s">
        <v>82</v>
      </c>
      <c r="CF1" s="1" t="s">
        <v>83</v>
      </c>
    </row>
    <row r="2" spans="1:84" x14ac:dyDescent="0.3">
      <c r="A2" t="s">
        <v>84</v>
      </c>
      <c r="B2">
        <v>88011</v>
      </c>
      <c r="C2">
        <v>87216</v>
      </c>
      <c r="D2">
        <v>6.82</v>
      </c>
      <c r="E2">
        <v>7.31</v>
      </c>
      <c r="F2">
        <v>171.52</v>
      </c>
      <c r="G2">
        <v>-3.95</v>
      </c>
      <c r="H2">
        <v>2.39</v>
      </c>
      <c r="I2">
        <v>1083</v>
      </c>
      <c r="J2">
        <v>1.45</v>
      </c>
      <c r="K2">
        <v>52.17</v>
      </c>
      <c r="L2">
        <v>15.79</v>
      </c>
      <c r="M2">
        <v>5.72</v>
      </c>
      <c r="N2">
        <v>38.04</v>
      </c>
      <c r="O2">
        <v>41.55</v>
      </c>
      <c r="P2">
        <v>383.97</v>
      </c>
      <c r="Q2">
        <v>48053</v>
      </c>
      <c r="R2">
        <v>183.15</v>
      </c>
      <c r="S2">
        <v>1.96</v>
      </c>
      <c r="T2">
        <v>87.87</v>
      </c>
      <c r="U2">
        <v>1436.96</v>
      </c>
      <c r="V2">
        <v>2.46</v>
      </c>
      <c r="W2">
        <v>1354.02</v>
      </c>
      <c r="X2">
        <v>95.86</v>
      </c>
      <c r="Y2">
        <v>3707</v>
      </c>
      <c r="Z2">
        <v>0.93</v>
      </c>
      <c r="AA2">
        <v>0.76</v>
      </c>
      <c r="AB2">
        <v>115.5</v>
      </c>
      <c r="AC2">
        <v>336.77</v>
      </c>
      <c r="AD2">
        <v>7409</v>
      </c>
      <c r="AE2">
        <v>15.68</v>
      </c>
      <c r="AF2">
        <v>18.71</v>
      </c>
      <c r="AG2">
        <v>4514</v>
      </c>
      <c r="AK2">
        <v>7.11</v>
      </c>
      <c r="AR2">
        <v>146.38</v>
      </c>
      <c r="AS2">
        <v>16.09</v>
      </c>
      <c r="AT2">
        <v>6433.54</v>
      </c>
      <c r="AU2">
        <v>29122</v>
      </c>
      <c r="AV2">
        <v>330.89</v>
      </c>
      <c r="AW2">
        <v>15860</v>
      </c>
      <c r="AX2">
        <v>555</v>
      </c>
      <c r="AY2">
        <v>311</v>
      </c>
      <c r="AZ2">
        <v>110</v>
      </c>
      <c r="BA2">
        <v>8</v>
      </c>
      <c r="BB2">
        <v>992</v>
      </c>
      <c r="BC2">
        <v>14</v>
      </c>
      <c r="BD2">
        <v>917</v>
      </c>
      <c r="BE2">
        <v>24</v>
      </c>
      <c r="BF2">
        <v>37</v>
      </c>
      <c r="BG2">
        <v>836</v>
      </c>
      <c r="BH2">
        <v>9.64</v>
      </c>
      <c r="BI2">
        <v>25898</v>
      </c>
      <c r="BJ2">
        <v>2914</v>
      </c>
      <c r="BK2">
        <v>293</v>
      </c>
      <c r="BL2">
        <v>831</v>
      </c>
      <c r="BM2">
        <v>1963</v>
      </c>
      <c r="BN2">
        <v>564</v>
      </c>
      <c r="BO2">
        <v>8045</v>
      </c>
      <c r="BP2">
        <v>7010</v>
      </c>
      <c r="BQ2">
        <v>1287</v>
      </c>
      <c r="BR2">
        <v>1</v>
      </c>
      <c r="BS2">
        <v>863</v>
      </c>
      <c r="BT2">
        <v>1055</v>
      </c>
      <c r="BU2">
        <v>1555</v>
      </c>
      <c r="BV2">
        <v>495</v>
      </c>
      <c r="BW2">
        <v>261928</v>
      </c>
      <c r="BX2">
        <v>219174</v>
      </c>
      <c r="BY2">
        <v>2.27</v>
      </c>
      <c r="BZ2">
        <v>5.4</v>
      </c>
      <c r="CA2">
        <v>100</v>
      </c>
      <c r="CB2">
        <v>45.1</v>
      </c>
      <c r="CC2">
        <v>241.3</v>
      </c>
      <c r="CD2">
        <v>84.25</v>
      </c>
      <c r="CE2">
        <v>2.72</v>
      </c>
      <c r="CF2">
        <v>3.92</v>
      </c>
    </row>
    <row r="3" spans="1:84" x14ac:dyDescent="0.3">
      <c r="A3" t="s">
        <v>85</v>
      </c>
      <c r="B3">
        <v>88137</v>
      </c>
      <c r="C3">
        <v>87358</v>
      </c>
      <c r="D3">
        <v>6.99</v>
      </c>
      <c r="E3">
        <v>7.54</v>
      </c>
      <c r="F3">
        <v>169.19</v>
      </c>
      <c r="G3">
        <v>-2.56</v>
      </c>
      <c r="H3">
        <v>3.07</v>
      </c>
      <c r="I3">
        <v>1030</v>
      </c>
      <c r="J3">
        <v>1.38</v>
      </c>
      <c r="K3">
        <v>47.96</v>
      </c>
      <c r="L3">
        <v>17.38</v>
      </c>
      <c r="M3">
        <v>6.41</v>
      </c>
      <c r="N3">
        <v>42.14</v>
      </c>
      <c r="O3">
        <v>41.3</v>
      </c>
      <c r="P3">
        <v>384.39</v>
      </c>
      <c r="Q3">
        <v>48798</v>
      </c>
      <c r="R3">
        <v>180.62</v>
      </c>
      <c r="S3">
        <v>2.5</v>
      </c>
      <c r="T3">
        <v>87.08</v>
      </c>
      <c r="U3">
        <v>1416.68</v>
      </c>
      <c r="V3">
        <v>2.42</v>
      </c>
      <c r="W3">
        <v>1315.48</v>
      </c>
      <c r="X3">
        <v>91.84</v>
      </c>
      <c r="Y3">
        <v>3564</v>
      </c>
      <c r="Z3">
        <v>0.93</v>
      </c>
      <c r="AA3">
        <v>0.78</v>
      </c>
      <c r="AB3">
        <v>302.08999999999997</v>
      </c>
      <c r="AC3">
        <v>331.7</v>
      </c>
      <c r="AD3">
        <v>7629</v>
      </c>
      <c r="AE3">
        <v>14.77</v>
      </c>
      <c r="AF3">
        <v>18.649999999999999</v>
      </c>
      <c r="AG3">
        <v>4417</v>
      </c>
      <c r="AK3">
        <v>7.54</v>
      </c>
      <c r="AR3">
        <v>150.56</v>
      </c>
      <c r="AS3">
        <v>17.239999999999998</v>
      </c>
      <c r="AT3">
        <v>7437.7</v>
      </c>
      <c r="AU3">
        <v>29155</v>
      </c>
      <c r="AV3">
        <v>330.79</v>
      </c>
      <c r="AW3">
        <v>15940</v>
      </c>
      <c r="AX3">
        <v>540</v>
      </c>
      <c r="AY3">
        <v>287</v>
      </c>
      <c r="AZ3">
        <v>115</v>
      </c>
      <c r="BA3">
        <v>7</v>
      </c>
      <c r="BB3">
        <v>971</v>
      </c>
      <c r="BC3">
        <v>15</v>
      </c>
      <c r="BD3">
        <v>896</v>
      </c>
      <c r="BE3">
        <v>24</v>
      </c>
      <c r="BF3">
        <v>36</v>
      </c>
      <c r="BG3">
        <v>793</v>
      </c>
      <c r="BH3">
        <v>9.33</v>
      </c>
      <c r="BI3">
        <v>25992</v>
      </c>
      <c r="BJ3">
        <v>2883</v>
      </c>
      <c r="BK3">
        <v>275</v>
      </c>
      <c r="BL3">
        <v>854</v>
      </c>
      <c r="BM3">
        <v>1975</v>
      </c>
      <c r="BN3">
        <v>549</v>
      </c>
      <c r="BO3">
        <v>8088</v>
      </c>
      <c r="BP3">
        <v>7032</v>
      </c>
      <c r="BQ3">
        <v>1276</v>
      </c>
      <c r="BR3">
        <v>2</v>
      </c>
      <c r="BS3">
        <v>858</v>
      </c>
      <c r="BT3">
        <v>1088</v>
      </c>
      <c r="BU3">
        <v>1562</v>
      </c>
      <c r="BV3">
        <v>505</v>
      </c>
      <c r="BW3">
        <v>294704</v>
      </c>
      <c r="BX3">
        <v>246005</v>
      </c>
      <c r="BY3">
        <v>2.16</v>
      </c>
      <c r="BZ3">
        <v>5.4</v>
      </c>
      <c r="CA3">
        <v>100</v>
      </c>
      <c r="CB3">
        <v>449</v>
      </c>
      <c r="CC3">
        <v>2415</v>
      </c>
      <c r="CD3">
        <v>84.32</v>
      </c>
    </row>
    <row r="4" spans="1:84" x14ac:dyDescent="0.3">
      <c r="A4" t="s">
        <v>86</v>
      </c>
      <c r="B4">
        <v>88615</v>
      </c>
      <c r="C4">
        <v>87963</v>
      </c>
      <c r="D4">
        <v>7.21</v>
      </c>
      <c r="E4">
        <v>7.75</v>
      </c>
      <c r="F4">
        <v>166.39</v>
      </c>
      <c r="G4">
        <v>-2.96</v>
      </c>
      <c r="H4">
        <v>4.3499999999999996</v>
      </c>
      <c r="I4">
        <v>718</v>
      </c>
      <c r="J4">
        <v>0.96</v>
      </c>
      <c r="K4">
        <v>54.46</v>
      </c>
      <c r="L4">
        <v>16.3</v>
      </c>
      <c r="M4">
        <v>6.55</v>
      </c>
      <c r="N4">
        <v>47.77</v>
      </c>
      <c r="O4">
        <v>40.619999999999997</v>
      </c>
      <c r="P4">
        <v>387.98</v>
      </c>
      <c r="Q4">
        <v>48960</v>
      </c>
      <c r="R4">
        <v>180.99</v>
      </c>
      <c r="S4">
        <v>3.59</v>
      </c>
      <c r="T4">
        <v>88.37</v>
      </c>
      <c r="U4">
        <v>1396.49</v>
      </c>
      <c r="V4">
        <v>2.41</v>
      </c>
      <c r="W4">
        <v>1342.65</v>
      </c>
      <c r="X4">
        <v>122.76</v>
      </c>
      <c r="Y4">
        <v>3764</v>
      </c>
      <c r="Z4">
        <v>0.89</v>
      </c>
      <c r="AA4">
        <v>0.76</v>
      </c>
      <c r="AB4">
        <v>373</v>
      </c>
      <c r="AC4">
        <v>350.27</v>
      </c>
      <c r="AD4">
        <v>7706</v>
      </c>
      <c r="AE4">
        <v>15.48</v>
      </c>
      <c r="AF4">
        <v>19.510000000000002</v>
      </c>
      <c r="AG4">
        <v>4460</v>
      </c>
      <c r="AK4">
        <v>8.26</v>
      </c>
      <c r="AR4">
        <v>151.6</v>
      </c>
      <c r="AS4">
        <v>19.07</v>
      </c>
      <c r="AT4">
        <v>7289.43</v>
      </c>
      <c r="AU4">
        <v>29555</v>
      </c>
      <c r="AV4">
        <v>333.52</v>
      </c>
      <c r="AW4">
        <v>16441</v>
      </c>
      <c r="AX4">
        <v>542</v>
      </c>
      <c r="AY4">
        <v>281</v>
      </c>
      <c r="AZ4">
        <v>123</v>
      </c>
      <c r="BA4">
        <v>5</v>
      </c>
      <c r="BB4">
        <v>945</v>
      </c>
      <c r="BC4">
        <v>17</v>
      </c>
      <c r="BD4">
        <v>878</v>
      </c>
      <c r="BE4">
        <v>22</v>
      </c>
      <c r="BF4">
        <v>28</v>
      </c>
      <c r="BG4">
        <v>778</v>
      </c>
      <c r="BH4">
        <v>8.9700000000000006</v>
      </c>
      <c r="BI4">
        <v>26418</v>
      </c>
      <c r="BJ4">
        <v>2906</v>
      </c>
      <c r="BK4">
        <v>280</v>
      </c>
      <c r="BL4">
        <v>889</v>
      </c>
      <c r="BM4">
        <v>2020</v>
      </c>
      <c r="BN4">
        <v>491</v>
      </c>
      <c r="BO4">
        <v>8142</v>
      </c>
      <c r="BP4">
        <v>7096</v>
      </c>
      <c r="BQ4">
        <v>1336</v>
      </c>
      <c r="BR4">
        <v>6</v>
      </c>
      <c r="BS4">
        <v>903</v>
      </c>
      <c r="BT4">
        <v>1123</v>
      </c>
      <c r="BU4">
        <v>1597</v>
      </c>
      <c r="BV4">
        <v>556</v>
      </c>
      <c r="BW4">
        <v>292871</v>
      </c>
      <c r="BX4">
        <v>243905</v>
      </c>
      <c r="BY4">
        <v>2.09</v>
      </c>
      <c r="BZ4">
        <v>5.4</v>
      </c>
      <c r="CA4">
        <v>100</v>
      </c>
      <c r="CB4">
        <v>44.3</v>
      </c>
      <c r="CC4">
        <v>241.7</v>
      </c>
      <c r="CD4">
        <v>84.51</v>
      </c>
    </row>
    <row r="5" spans="1:84" x14ac:dyDescent="0.3">
      <c r="A5" t="s">
        <v>87</v>
      </c>
      <c r="B5">
        <v>88533</v>
      </c>
      <c r="C5">
        <v>88058</v>
      </c>
      <c r="D5">
        <v>7.26</v>
      </c>
      <c r="E5">
        <v>7.92</v>
      </c>
      <c r="F5">
        <v>165.39</v>
      </c>
      <c r="G5">
        <v>-3.12</v>
      </c>
      <c r="H5">
        <v>2.0699999999999998</v>
      </c>
      <c r="I5">
        <v>626</v>
      </c>
      <c r="J5">
        <v>0.84</v>
      </c>
      <c r="K5">
        <v>55.43</v>
      </c>
      <c r="L5">
        <v>17.57</v>
      </c>
      <c r="M5">
        <v>5.59</v>
      </c>
      <c r="N5">
        <v>54.31</v>
      </c>
      <c r="O5">
        <v>41.59</v>
      </c>
      <c r="P5">
        <v>397.99</v>
      </c>
      <c r="Q5">
        <v>48967</v>
      </c>
      <c r="R5">
        <v>180.8</v>
      </c>
      <c r="S5">
        <v>0.49</v>
      </c>
      <c r="T5">
        <v>88.2</v>
      </c>
      <c r="U5">
        <v>1356.4</v>
      </c>
      <c r="V5">
        <v>2.41</v>
      </c>
      <c r="W5">
        <v>1341.41</v>
      </c>
      <c r="X5">
        <v>131.72</v>
      </c>
      <c r="Y5">
        <v>3762</v>
      </c>
      <c r="Z5">
        <v>0.86</v>
      </c>
      <c r="AA5">
        <v>0.74</v>
      </c>
      <c r="AB5">
        <v>216.87</v>
      </c>
      <c r="AC5">
        <v>333.58</v>
      </c>
      <c r="AD5">
        <v>8006</v>
      </c>
      <c r="AE5">
        <v>15.06</v>
      </c>
      <c r="AF5">
        <v>20.32</v>
      </c>
      <c r="AG5">
        <v>4435</v>
      </c>
      <c r="AK5">
        <v>7.94</v>
      </c>
      <c r="AR5">
        <v>0.15</v>
      </c>
      <c r="AS5">
        <v>19.16</v>
      </c>
      <c r="AT5">
        <v>7807.28</v>
      </c>
      <c r="AU5">
        <v>29887</v>
      </c>
      <c r="AV5">
        <v>337.58</v>
      </c>
      <c r="AW5">
        <v>15460</v>
      </c>
      <c r="AX5">
        <v>416</v>
      </c>
      <c r="AY5">
        <v>176</v>
      </c>
      <c r="AZ5">
        <v>76</v>
      </c>
      <c r="BA5">
        <v>4</v>
      </c>
      <c r="BB5">
        <v>943</v>
      </c>
      <c r="BC5">
        <v>21</v>
      </c>
      <c r="BD5">
        <v>872</v>
      </c>
      <c r="BE5">
        <v>22</v>
      </c>
      <c r="BF5">
        <v>28</v>
      </c>
      <c r="BG5">
        <v>811</v>
      </c>
      <c r="BH5">
        <v>8.9499999999999993</v>
      </c>
      <c r="BI5">
        <v>26725</v>
      </c>
      <c r="BJ5">
        <v>2926</v>
      </c>
      <c r="BK5">
        <v>296</v>
      </c>
      <c r="BL5">
        <v>925</v>
      </c>
      <c r="BM5">
        <v>2072</v>
      </c>
      <c r="BN5">
        <v>509</v>
      </c>
      <c r="BO5">
        <v>8066</v>
      </c>
      <c r="BP5">
        <v>7176</v>
      </c>
      <c r="BQ5">
        <v>1394</v>
      </c>
      <c r="BR5">
        <v>5</v>
      </c>
      <c r="BS5">
        <v>951</v>
      </c>
      <c r="BT5">
        <v>1137</v>
      </c>
      <c r="BU5">
        <v>1610</v>
      </c>
      <c r="BV5">
        <v>579</v>
      </c>
      <c r="BW5">
        <v>293067</v>
      </c>
      <c r="BX5">
        <v>240836</v>
      </c>
      <c r="BY5">
        <v>2.0499999999999998</v>
      </c>
      <c r="BZ5">
        <v>5.4</v>
      </c>
      <c r="CA5">
        <v>100</v>
      </c>
      <c r="CB5">
        <v>44.3</v>
      </c>
      <c r="CC5">
        <v>242.3</v>
      </c>
      <c r="CD5">
        <v>84.54</v>
      </c>
    </row>
    <row r="6" spans="1:84" x14ac:dyDescent="0.3">
      <c r="A6" t="s">
        <v>88</v>
      </c>
      <c r="B6">
        <v>88509</v>
      </c>
      <c r="C6">
        <v>88128</v>
      </c>
      <c r="D6">
        <v>7.35</v>
      </c>
      <c r="E6">
        <v>8.06</v>
      </c>
      <c r="F6">
        <v>163.69</v>
      </c>
      <c r="G6">
        <v>-2.77</v>
      </c>
      <c r="H6">
        <v>1.71</v>
      </c>
      <c r="I6">
        <v>579</v>
      </c>
      <c r="J6">
        <v>0.78</v>
      </c>
      <c r="K6">
        <v>56.48</v>
      </c>
      <c r="L6">
        <v>17.100000000000001</v>
      </c>
      <c r="M6">
        <v>3.11</v>
      </c>
      <c r="N6">
        <v>58.72</v>
      </c>
      <c r="O6">
        <v>41.35</v>
      </c>
      <c r="P6">
        <v>394.43</v>
      </c>
      <c r="Q6">
        <v>48982</v>
      </c>
      <c r="R6">
        <v>180.7</v>
      </c>
      <c r="S6">
        <v>0.67</v>
      </c>
      <c r="T6">
        <v>83.57</v>
      </c>
      <c r="U6">
        <v>1397.98</v>
      </c>
      <c r="V6">
        <v>2.39</v>
      </c>
      <c r="W6">
        <v>1341.05</v>
      </c>
      <c r="X6">
        <v>123.45</v>
      </c>
      <c r="Y6">
        <v>3880</v>
      </c>
      <c r="Z6">
        <v>0.86</v>
      </c>
      <c r="AA6">
        <v>0.74</v>
      </c>
      <c r="AB6">
        <v>196.06</v>
      </c>
      <c r="AC6">
        <v>323.72000000000003</v>
      </c>
      <c r="AD6">
        <v>8093</v>
      </c>
      <c r="AE6">
        <v>15.4</v>
      </c>
      <c r="AF6">
        <v>19.04</v>
      </c>
      <c r="AG6">
        <v>4443</v>
      </c>
      <c r="AK6">
        <v>8.15</v>
      </c>
      <c r="AR6">
        <v>132.44999999999999</v>
      </c>
      <c r="AS6">
        <v>17.87</v>
      </c>
      <c r="AT6">
        <v>6575.97</v>
      </c>
      <c r="AU6">
        <v>30303</v>
      </c>
      <c r="AV6">
        <v>342.37</v>
      </c>
      <c r="AW6">
        <v>15771</v>
      </c>
      <c r="AX6">
        <v>369</v>
      </c>
      <c r="AY6">
        <v>211</v>
      </c>
      <c r="AZ6">
        <v>72</v>
      </c>
      <c r="BA6">
        <v>5</v>
      </c>
      <c r="BB6">
        <v>932</v>
      </c>
      <c r="BC6">
        <v>25</v>
      </c>
      <c r="BD6">
        <v>837</v>
      </c>
      <c r="BE6">
        <v>22</v>
      </c>
      <c r="BF6">
        <v>48</v>
      </c>
      <c r="BG6">
        <v>813</v>
      </c>
      <c r="BH6">
        <v>8.75</v>
      </c>
      <c r="BI6">
        <v>27145</v>
      </c>
      <c r="BJ6">
        <v>2884</v>
      </c>
      <c r="BK6">
        <v>288</v>
      </c>
      <c r="BL6">
        <v>975</v>
      </c>
      <c r="BM6">
        <v>2147</v>
      </c>
      <c r="BN6">
        <v>500</v>
      </c>
      <c r="BO6">
        <v>8097</v>
      </c>
      <c r="BP6">
        <v>7356</v>
      </c>
      <c r="BQ6">
        <v>1412</v>
      </c>
      <c r="BR6">
        <v>6</v>
      </c>
      <c r="BS6">
        <v>992</v>
      </c>
      <c r="BT6">
        <v>1161</v>
      </c>
      <c r="BU6">
        <v>1618</v>
      </c>
      <c r="BV6">
        <v>616</v>
      </c>
      <c r="BZ6">
        <v>5.4</v>
      </c>
      <c r="CA6">
        <v>100</v>
      </c>
      <c r="CB6">
        <v>44.1</v>
      </c>
      <c r="CC6">
        <v>242.5</v>
      </c>
      <c r="CD6">
        <v>84.61</v>
      </c>
    </row>
    <row r="7" spans="1:84" x14ac:dyDescent="0.3">
      <c r="A7" t="s">
        <v>89</v>
      </c>
      <c r="B7">
        <v>88339</v>
      </c>
      <c r="C7">
        <v>87982</v>
      </c>
      <c r="D7">
        <v>7.55</v>
      </c>
      <c r="E7">
        <v>8.16</v>
      </c>
      <c r="F7">
        <v>161.21</v>
      </c>
      <c r="G7">
        <v>-3.97</v>
      </c>
      <c r="H7">
        <v>-0.67</v>
      </c>
      <c r="I7">
        <v>455</v>
      </c>
      <c r="J7">
        <v>0.61</v>
      </c>
      <c r="K7">
        <v>52.09</v>
      </c>
      <c r="L7">
        <v>15.6</v>
      </c>
      <c r="M7">
        <v>4.84</v>
      </c>
      <c r="N7">
        <v>57.58</v>
      </c>
      <c r="O7">
        <v>44.47</v>
      </c>
      <c r="P7">
        <v>399.5</v>
      </c>
      <c r="Q7">
        <v>48986</v>
      </c>
      <c r="R7">
        <v>180.34</v>
      </c>
      <c r="S7">
        <v>0.12</v>
      </c>
      <c r="T7">
        <v>86.51</v>
      </c>
      <c r="U7">
        <v>1432.42</v>
      </c>
      <c r="V7">
        <v>2.31</v>
      </c>
      <c r="W7">
        <v>1359.06</v>
      </c>
      <c r="X7">
        <v>126.21</v>
      </c>
      <c r="Y7">
        <v>3928</v>
      </c>
      <c r="Z7">
        <v>0.85</v>
      </c>
      <c r="AA7">
        <v>0.72</v>
      </c>
      <c r="AB7">
        <v>221.4</v>
      </c>
      <c r="AC7">
        <v>320.81</v>
      </c>
      <c r="AD7">
        <v>8341</v>
      </c>
      <c r="AE7">
        <v>14.24</v>
      </c>
      <c r="AF7">
        <v>17.600000000000001</v>
      </c>
      <c r="AI7">
        <v>1.58</v>
      </c>
      <c r="AJ7">
        <v>10.68</v>
      </c>
      <c r="AK7">
        <v>7.38</v>
      </c>
      <c r="AL7">
        <v>5.24</v>
      </c>
      <c r="AM7">
        <v>2090</v>
      </c>
      <c r="AN7">
        <v>2.37</v>
      </c>
      <c r="AO7">
        <v>4062</v>
      </c>
      <c r="AP7">
        <v>4.33</v>
      </c>
      <c r="AR7">
        <v>131.47</v>
      </c>
      <c r="AS7">
        <v>16.489999999999998</v>
      </c>
      <c r="AT7">
        <v>7328.72</v>
      </c>
      <c r="AU7">
        <v>30774</v>
      </c>
      <c r="AV7">
        <v>348.36</v>
      </c>
      <c r="AW7">
        <v>19747</v>
      </c>
      <c r="AX7">
        <v>416</v>
      </c>
      <c r="AY7">
        <v>191</v>
      </c>
      <c r="AZ7">
        <v>83</v>
      </c>
      <c r="BA7">
        <v>5</v>
      </c>
      <c r="BB7">
        <v>984</v>
      </c>
      <c r="BC7">
        <v>31</v>
      </c>
      <c r="BD7">
        <v>851</v>
      </c>
      <c r="BE7">
        <v>54</v>
      </c>
      <c r="BF7">
        <v>48</v>
      </c>
      <c r="BG7">
        <v>804</v>
      </c>
      <c r="BH7">
        <v>8.91</v>
      </c>
      <c r="BI7">
        <v>27498</v>
      </c>
      <c r="BJ7">
        <v>2780</v>
      </c>
      <c r="BK7">
        <v>287</v>
      </c>
      <c r="BL7">
        <v>1005</v>
      </c>
      <c r="BM7">
        <v>2219</v>
      </c>
      <c r="BN7">
        <v>484</v>
      </c>
      <c r="BO7">
        <v>8179</v>
      </c>
      <c r="BP7">
        <v>7510</v>
      </c>
      <c r="BQ7">
        <v>1437</v>
      </c>
      <c r="BR7">
        <v>4</v>
      </c>
      <c r="BS7">
        <v>1051</v>
      </c>
      <c r="BT7">
        <v>1190</v>
      </c>
      <c r="BU7">
        <v>1647</v>
      </c>
      <c r="BV7">
        <v>658</v>
      </c>
      <c r="BW7">
        <v>337566</v>
      </c>
      <c r="BX7">
        <v>278918</v>
      </c>
      <c r="BY7">
        <v>1.96</v>
      </c>
      <c r="BZ7">
        <v>5.4</v>
      </c>
      <c r="CA7">
        <v>100</v>
      </c>
      <c r="CB7">
        <v>43.6</v>
      </c>
      <c r="CC7">
        <v>241</v>
      </c>
      <c r="CD7">
        <v>84.68</v>
      </c>
      <c r="CE7">
        <v>2.7</v>
      </c>
    </row>
    <row r="8" spans="1:84" x14ac:dyDescent="0.3">
      <c r="A8" t="s">
        <v>90</v>
      </c>
      <c r="B8">
        <v>87986</v>
      </c>
      <c r="C8">
        <v>87793</v>
      </c>
      <c r="D8">
        <v>7.67</v>
      </c>
      <c r="E8">
        <v>8.19</v>
      </c>
      <c r="F8">
        <v>161.19999999999999</v>
      </c>
      <c r="G8">
        <v>-3.71</v>
      </c>
      <c r="H8">
        <v>-2.57</v>
      </c>
      <c r="I8">
        <v>445</v>
      </c>
      <c r="J8">
        <v>0.6</v>
      </c>
      <c r="K8">
        <v>51.01</v>
      </c>
      <c r="L8">
        <v>10.11</v>
      </c>
      <c r="M8">
        <v>3.82</v>
      </c>
      <c r="N8">
        <v>54.83</v>
      </c>
      <c r="O8">
        <v>44.53</v>
      </c>
      <c r="P8">
        <v>418.44</v>
      </c>
      <c r="Q8">
        <v>48992</v>
      </c>
      <c r="R8">
        <v>179.59</v>
      </c>
      <c r="S8">
        <v>0.27</v>
      </c>
      <c r="T8">
        <v>85.61</v>
      </c>
      <c r="U8">
        <v>1479.11</v>
      </c>
      <c r="V8">
        <v>2.31</v>
      </c>
      <c r="W8">
        <v>1353.63</v>
      </c>
      <c r="X8">
        <v>141.29</v>
      </c>
      <c r="Y8">
        <v>4021</v>
      </c>
      <c r="Z8">
        <v>0.83</v>
      </c>
      <c r="AA8">
        <v>0.7</v>
      </c>
      <c r="AB8">
        <v>196.24</v>
      </c>
      <c r="AC8">
        <v>324.31</v>
      </c>
      <c r="AD8">
        <v>8432</v>
      </c>
      <c r="AE8">
        <v>12.56</v>
      </c>
      <c r="AF8">
        <v>17.79</v>
      </c>
      <c r="AH8">
        <v>34.549999999999997</v>
      </c>
      <c r="AI8">
        <v>2.0099999999999998</v>
      </c>
      <c r="AJ8">
        <v>14.89</v>
      </c>
      <c r="AK8">
        <v>8.3699999999999992</v>
      </c>
      <c r="AL8">
        <v>3.22</v>
      </c>
      <c r="AM8">
        <v>1868</v>
      </c>
      <c r="AN8">
        <v>2.12</v>
      </c>
      <c r="AO8">
        <v>7331</v>
      </c>
      <c r="AP8">
        <v>6.64</v>
      </c>
      <c r="AQ8">
        <v>5218</v>
      </c>
      <c r="AR8">
        <v>139.46</v>
      </c>
      <c r="AS8">
        <v>16.78</v>
      </c>
      <c r="AT8">
        <v>7162.77</v>
      </c>
      <c r="AU8">
        <v>31532</v>
      </c>
      <c r="AV8">
        <v>358.38</v>
      </c>
      <c r="AW8">
        <v>20330</v>
      </c>
      <c r="AX8">
        <v>402</v>
      </c>
      <c r="AY8">
        <v>209</v>
      </c>
      <c r="AZ8">
        <v>81</v>
      </c>
      <c r="BA8">
        <v>6</v>
      </c>
      <c r="BB8">
        <v>992</v>
      </c>
      <c r="BC8">
        <v>29</v>
      </c>
      <c r="BD8">
        <v>856</v>
      </c>
      <c r="BE8">
        <v>62</v>
      </c>
      <c r="BF8">
        <v>45</v>
      </c>
      <c r="BG8">
        <v>835</v>
      </c>
      <c r="BH8">
        <v>8.85</v>
      </c>
      <c r="BI8">
        <v>28193</v>
      </c>
      <c r="BJ8">
        <v>2726</v>
      </c>
      <c r="BK8">
        <v>286</v>
      </c>
      <c r="BL8">
        <v>1067</v>
      </c>
      <c r="BM8">
        <v>2284</v>
      </c>
      <c r="BN8">
        <v>504</v>
      </c>
      <c r="BO8">
        <v>8243</v>
      </c>
      <c r="BP8">
        <v>7783</v>
      </c>
      <c r="BQ8">
        <v>1498</v>
      </c>
      <c r="BR8">
        <v>4</v>
      </c>
      <c r="BS8">
        <v>1118</v>
      </c>
      <c r="BT8">
        <v>1241</v>
      </c>
      <c r="BU8">
        <v>1730</v>
      </c>
      <c r="BV8">
        <v>672</v>
      </c>
      <c r="BZ8">
        <v>5.4</v>
      </c>
      <c r="CA8">
        <v>100</v>
      </c>
      <c r="CB8">
        <v>43.1</v>
      </c>
      <c r="CC8">
        <v>240.4</v>
      </c>
      <c r="CD8">
        <v>84.8</v>
      </c>
    </row>
    <row r="9" spans="1:84" x14ac:dyDescent="0.3">
      <c r="A9" t="s">
        <v>91</v>
      </c>
      <c r="B9">
        <v>87483</v>
      </c>
      <c r="C9">
        <v>87410</v>
      </c>
      <c r="D9">
        <v>7.64</v>
      </c>
      <c r="E9">
        <v>8.1199999999999992</v>
      </c>
      <c r="F9">
        <v>165.5</v>
      </c>
      <c r="G9">
        <v>-4.0199999999999996</v>
      </c>
      <c r="H9">
        <v>-2.8</v>
      </c>
      <c r="I9">
        <v>388</v>
      </c>
      <c r="J9">
        <v>0.53</v>
      </c>
      <c r="K9">
        <v>42.78</v>
      </c>
      <c r="L9">
        <v>8.76</v>
      </c>
      <c r="M9">
        <v>2.84</v>
      </c>
      <c r="N9">
        <v>55.41</v>
      </c>
      <c r="O9">
        <v>44.56</v>
      </c>
      <c r="P9">
        <v>415.45</v>
      </c>
      <c r="Q9">
        <v>49093</v>
      </c>
      <c r="R9">
        <v>178.2</v>
      </c>
      <c r="S9">
        <v>2.95</v>
      </c>
      <c r="T9">
        <v>84.95</v>
      </c>
      <c r="U9">
        <v>1482.85</v>
      </c>
      <c r="V9">
        <v>2.31</v>
      </c>
      <c r="W9">
        <v>1366.92</v>
      </c>
      <c r="X9">
        <v>147.1</v>
      </c>
      <c r="Y9">
        <v>4078</v>
      </c>
      <c r="Z9">
        <v>0.82</v>
      </c>
      <c r="AA9">
        <v>0.64</v>
      </c>
      <c r="AB9">
        <v>210.19</v>
      </c>
      <c r="AC9">
        <v>336.96</v>
      </c>
      <c r="AD9">
        <v>8424</v>
      </c>
      <c r="AE9">
        <v>14.2</v>
      </c>
      <c r="AF9">
        <v>14.45</v>
      </c>
      <c r="AH9">
        <v>31.4</v>
      </c>
      <c r="AI9">
        <v>0.96</v>
      </c>
      <c r="AJ9">
        <v>8.98</v>
      </c>
      <c r="AK9">
        <v>7.54</v>
      </c>
      <c r="AL9">
        <v>2.48</v>
      </c>
      <c r="AM9">
        <v>791</v>
      </c>
      <c r="AN9">
        <v>0.9</v>
      </c>
      <c r="AO9">
        <v>5434</v>
      </c>
      <c r="AP9">
        <v>4.47</v>
      </c>
      <c r="AQ9">
        <v>6174</v>
      </c>
      <c r="AR9">
        <v>137.47999999999999</v>
      </c>
      <c r="AS9">
        <v>15.04</v>
      </c>
      <c r="AT9">
        <v>8583</v>
      </c>
      <c r="AU9">
        <v>32432</v>
      </c>
      <c r="AV9">
        <v>370.72</v>
      </c>
      <c r="AW9">
        <v>20901</v>
      </c>
      <c r="AX9">
        <v>396</v>
      </c>
      <c r="AY9">
        <v>214</v>
      </c>
      <c r="AZ9">
        <v>87</v>
      </c>
      <c r="BA9">
        <v>7</v>
      </c>
      <c r="BB9">
        <v>1006</v>
      </c>
      <c r="BC9">
        <v>30</v>
      </c>
      <c r="BD9">
        <v>861</v>
      </c>
      <c r="BE9">
        <v>71</v>
      </c>
      <c r="BF9">
        <v>44</v>
      </c>
      <c r="BG9">
        <v>917</v>
      </c>
      <c r="BH9">
        <v>8.94</v>
      </c>
      <c r="BI9">
        <v>28963</v>
      </c>
      <c r="BJ9">
        <v>2687</v>
      </c>
      <c r="BK9">
        <v>303</v>
      </c>
      <c r="BL9">
        <v>1121</v>
      </c>
      <c r="BM9">
        <v>2385</v>
      </c>
      <c r="BN9">
        <v>505</v>
      </c>
      <c r="BO9">
        <v>8324</v>
      </c>
      <c r="BP9">
        <v>8127</v>
      </c>
      <c r="BQ9">
        <v>1559</v>
      </c>
      <c r="BR9">
        <v>3</v>
      </c>
      <c r="BS9">
        <v>1159</v>
      </c>
      <c r="BT9">
        <v>1249</v>
      </c>
      <c r="BU9">
        <v>1800</v>
      </c>
      <c r="BV9">
        <v>717</v>
      </c>
      <c r="BZ9">
        <v>5.4</v>
      </c>
      <c r="CA9">
        <v>100</v>
      </c>
      <c r="CB9">
        <v>43.1</v>
      </c>
      <c r="CC9">
        <v>240.7</v>
      </c>
      <c r="CD9">
        <v>84.81</v>
      </c>
      <c r="CE9">
        <v>2.7</v>
      </c>
    </row>
    <row r="10" spans="1:84" x14ac:dyDescent="0.3">
      <c r="A10" t="s">
        <v>92</v>
      </c>
      <c r="B10">
        <v>87433</v>
      </c>
      <c r="C10">
        <v>87275</v>
      </c>
      <c r="D10">
        <v>7.64</v>
      </c>
      <c r="E10">
        <v>8.0500000000000007</v>
      </c>
      <c r="F10">
        <v>168.5</v>
      </c>
      <c r="G10">
        <v>-3.52</v>
      </c>
      <c r="H10">
        <v>-2.63</v>
      </c>
      <c r="I10">
        <v>419</v>
      </c>
      <c r="J10">
        <v>0.56999999999999995</v>
      </c>
      <c r="K10">
        <v>36.28</v>
      </c>
      <c r="L10">
        <v>10.26</v>
      </c>
      <c r="M10">
        <v>2.86</v>
      </c>
      <c r="N10">
        <v>51.55</v>
      </c>
      <c r="O10">
        <v>44.63</v>
      </c>
      <c r="P10">
        <v>433.7</v>
      </c>
      <c r="Q10">
        <v>49152</v>
      </c>
      <c r="R10">
        <v>177.88</v>
      </c>
      <c r="S10">
        <v>2.0099999999999998</v>
      </c>
      <c r="T10">
        <v>83.52</v>
      </c>
      <c r="U10">
        <v>1508.56</v>
      </c>
      <c r="V10">
        <v>2.31</v>
      </c>
      <c r="W10">
        <v>1366.14</v>
      </c>
      <c r="X10">
        <v>160</v>
      </c>
      <c r="Y10">
        <v>4125</v>
      </c>
      <c r="Z10">
        <v>0.78</v>
      </c>
      <c r="AA10">
        <v>0.61</v>
      </c>
      <c r="AB10">
        <v>179.5</v>
      </c>
      <c r="AC10">
        <v>323.95999999999998</v>
      </c>
      <c r="AD10">
        <v>8423</v>
      </c>
      <c r="AE10">
        <v>14.33</v>
      </c>
      <c r="AF10">
        <v>15.4</v>
      </c>
      <c r="AH10">
        <v>32.130000000000003</v>
      </c>
      <c r="AI10">
        <v>0.6</v>
      </c>
      <c r="AJ10">
        <v>2.75</v>
      </c>
      <c r="AK10">
        <v>8.0299999999999994</v>
      </c>
      <c r="AL10">
        <v>2.96</v>
      </c>
      <c r="AM10">
        <v>938</v>
      </c>
      <c r="AN10">
        <v>1.07</v>
      </c>
      <c r="AO10">
        <v>4886</v>
      </c>
      <c r="AP10">
        <v>5.03</v>
      </c>
      <c r="AQ10">
        <v>58263</v>
      </c>
      <c r="AR10">
        <v>134</v>
      </c>
      <c r="AS10">
        <v>13.73</v>
      </c>
      <c r="AT10">
        <v>5786.82</v>
      </c>
      <c r="AU10">
        <v>33131</v>
      </c>
      <c r="AV10">
        <v>378.93</v>
      </c>
      <c r="AW10">
        <v>24078</v>
      </c>
      <c r="AX10">
        <v>413</v>
      </c>
      <c r="AY10">
        <v>236</v>
      </c>
      <c r="AZ10">
        <v>90</v>
      </c>
      <c r="BA10">
        <v>7</v>
      </c>
      <c r="BB10">
        <v>990</v>
      </c>
      <c r="BC10">
        <v>30</v>
      </c>
      <c r="BD10">
        <v>847</v>
      </c>
      <c r="BE10">
        <v>68</v>
      </c>
      <c r="BF10">
        <v>45</v>
      </c>
      <c r="BG10">
        <v>967</v>
      </c>
      <c r="BH10">
        <v>8.8000000000000007</v>
      </c>
      <c r="BI10">
        <v>29647</v>
      </c>
      <c r="BJ10">
        <v>2668</v>
      </c>
      <c r="BK10">
        <v>335</v>
      </c>
      <c r="BL10">
        <v>1230</v>
      </c>
      <c r="BM10">
        <v>2495</v>
      </c>
      <c r="BN10">
        <v>458</v>
      </c>
      <c r="BO10">
        <v>8346</v>
      </c>
      <c r="BP10">
        <v>8378</v>
      </c>
      <c r="BQ10">
        <v>1616</v>
      </c>
      <c r="BR10">
        <v>4</v>
      </c>
      <c r="BS10">
        <v>1192</v>
      </c>
      <c r="BT10">
        <v>1319</v>
      </c>
      <c r="BU10">
        <v>1849</v>
      </c>
      <c r="BV10">
        <v>717</v>
      </c>
      <c r="BZ10">
        <v>5.4</v>
      </c>
      <c r="CA10">
        <v>100</v>
      </c>
      <c r="CB10">
        <v>43.1</v>
      </c>
      <c r="CC10">
        <v>240.7</v>
      </c>
      <c r="CD10">
        <v>84.81</v>
      </c>
      <c r="CE10">
        <v>2.7</v>
      </c>
    </row>
    <row r="11" spans="1:84" x14ac:dyDescent="0.3">
      <c r="A11" t="s">
        <v>93</v>
      </c>
      <c r="B11">
        <v>85745</v>
      </c>
      <c r="C11">
        <v>86708</v>
      </c>
      <c r="D11">
        <v>7.6</v>
      </c>
      <c r="E11">
        <v>7.98</v>
      </c>
      <c r="F11">
        <v>170.57</v>
      </c>
      <c r="G11">
        <v>-5.24</v>
      </c>
      <c r="H11">
        <v>-11.57</v>
      </c>
      <c r="I11">
        <v>822</v>
      </c>
      <c r="J11">
        <v>1.1200000000000001</v>
      </c>
      <c r="K11">
        <v>46.11</v>
      </c>
      <c r="L11">
        <v>11.31</v>
      </c>
      <c r="M11">
        <v>7.66</v>
      </c>
      <c r="N11">
        <v>42.58</v>
      </c>
      <c r="O11">
        <v>45.51</v>
      </c>
      <c r="P11">
        <v>431.31</v>
      </c>
      <c r="Q11">
        <v>49174</v>
      </c>
      <c r="R11">
        <v>174.37</v>
      </c>
      <c r="S11">
        <v>0.47</v>
      </c>
      <c r="T11">
        <v>81.819999999999993</v>
      </c>
      <c r="U11">
        <v>1631.15</v>
      </c>
      <c r="V11">
        <v>2.2999999999999998</v>
      </c>
      <c r="W11">
        <v>1361.03</v>
      </c>
      <c r="X11">
        <v>143.22999999999999</v>
      </c>
      <c r="Y11">
        <v>4045</v>
      </c>
      <c r="Z11">
        <v>0.76</v>
      </c>
      <c r="AA11">
        <v>0.6</v>
      </c>
      <c r="AB11">
        <v>128</v>
      </c>
      <c r="AC11">
        <v>328.23</v>
      </c>
      <c r="AD11">
        <v>8534</v>
      </c>
      <c r="AE11">
        <v>13.89</v>
      </c>
      <c r="AF11">
        <v>15.02</v>
      </c>
      <c r="AH11">
        <v>31.25</v>
      </c>
      <c r="AK11">
        <v>8.59</v>
      </c>
      <c r="AM11">
        <v>1059</v>
      </c>
      <c r="AN11">
        <v>1.24</v>
      </c>
      <c r="AO11">
        <v>154</v>
      </c>
      <c r="AP11">
        <v>2.69</v>
      </c>
      <c r="AQ11">
        <v>27197</v>
      </c>
      <c r="AR11">
        <v>72.97</v>
      </c>
      <c r="AS11">
        <v>13.25</v>
      </c>
      <c r="AT11">
        <v>6371.51</v>
      </c>
      <c r="AU11">
        <v>32676</v>
      </c>
      <c r="AV11">
        <v>381.08</v>
      </c>
      <c r="AW11">
        <v>22055</v>
      </c>
      <c r="AX11">
        <v>421</v>
      </c>
      <c r="AY11">
        <v>227</v>
      </c>
      <c r="AZ11">
        <v>86</v>
      </c>
      <c r="BA11">
        <v>6</v>
      </c>
      <c r="BB11">
        <v>969</v>
      </c>
      <c r="BC11">
        <v>31</v>
      </c>
      <c r="BD11">
        <v>825</v>
      </c>
      <c r="BE11">
        <v>72</v>
      </c>
      <c r="BF11">
        <v>41</v>
      </c>
      <c r="BG11">
        <v>1009</v>
      </c>
      <c r="BH11">
        <v>8.92</v>
      </c>
      <c r="BI11">
        <v>29240</v>
      </c>
      <c r="BJ11">
        <v>2629</v>
      </c>
      <c r="BK11">
        <v>389</v>
      </c>
      <c r="BL11">
        <v>1244</v>
      </c>
      <c r="BM11">
        <v>2521</v>
      </c>
      <c r="BN11">
        <v>430</v>
      </c>
      <c r="BO11">
        <v>8022</v>
      </c>
      <c r="BP11">
        <v>8338</v>
      </c>
      <c r="BQ11">
        <v>1600</v>
      </c>
      <c r="BR11">
        <v>5</v>
      </c>
      <c r="BS11">
        <v>1191</v>
      </c>
      <c r="BT11">
        <v>1336</v>
      </c>
      <c r="BU11">
        <v>1749</v>
      </c>
      <c r="BV11">
        <v>724</v>
      </c>
      <c r="BZ11">
        <v>5.4</v>
      </c>
      <c r="CA11">
        <v>100</v>
      </c>
      <c r="CB11">
        <v>43.1</v>
      </c>
      <c r="CC11">
        <v>240.7</v>
      </c>
      <c r="CD11">
        <v>84.81</v>
      </c>
      <c r="CE11">
        <v>2.76</v>
      </c>
    </row>
    <row r="12" spans="1:84" x14ac:dyDescent="0.3">
      <c r="A12" t="s">
        <v>94</v>
      </c>
      <c r="B12">
        <v>84837</v>
      </c>
      <c r="C12">
        <v>85854</v>
      </c>
      <c r="D12">
        <v>7.43</v>
      </c>
      <c r="E12">
        <v>7.78</v>
      </c>
      <c r="F12">
        <v>175.03</v>
      </c>
      <c r="G12">
        <v>-6.34</v>
      </c>
      <c r="H12">
        <v>-7.68</v>
      </c>
      <c r="I12">
        <v>568</v>
      </c>
      <c r="J12">
        <v>0.78</v>
      </c>
      <c r="K12">
        <v>55.11</v>
      </c>
      <c r="L12">
        <v>10.039999999999999</v>
      </c>
      <c r="M12">
        <v>3.17</v>
      </c>
      <c r="N12">
        <v>54.75</v>
      </c>
      <c r="O12">
        <v>47.15</v>
      </c>
      <c r="P12">
        <v>442.63</v>
      </c>
      <c r="Q12">
        <v>49216</v>
      </c>
      <c r="R12">
        <v>172.38</v>
      </c>
      <c r="S12">
        <v>0.91</v>
      </c>
      <c r="T12">
        <v>82.3</v>
      </c>
      <c r="U12">
        <v>1705.39</v>
      </c>
      <c r="V12">
        <v>2.2799999999999998</v>
      </c>
      <c r="W12">
        <v>1346.62</v>
      </c>
      <c r="X12">
        <v>142.58000000000001</v>
      </c>
      <c r="Y12">
        <v>3982</v>
      </c>
      <c r="Z12">
        <v>0.74</v>
      </c>
      <c r="AA12">
        <v>0.57999999999999996</v>
      </c>
      <c r="AB12">
        <v>108.93</v>
      </c>
      <c r="AC12">
        <v>291.72000000000003</v>
      </c>
      <c r="AD12">
        <v>8460</v>
      </c>
      <c r="AE12">
        <v>13.96</v>
      </c>
      <c r="AF12">
        <v>13.18</v>
      </c>
      <c r="AH12">
        <v>29.25</v>
      </c>
      <c r="AK12">
        <v>7.31</v>
      </c>
      <c r="AM12">
        <v>760</v>
      </c>
      <c r="AN12">
        <v>0.9</v>
      </c>
      <c r="AO12">
        <v>3350</v>
      </c>
      <c r="AP12">
        <v>1.66</v>
      </c>
      <c r="AQ12">
        <v>24765</v>
      </c>
      <c r="AR12">
        <v>79.08</v>
      </c>
      <c r="AS12">
        <v>12.37</v>
      </c>
      <c r="AT12">
        <v>6556.33</v>
      </c>
      <c r="AU12">
        <v>33453</v>
      </c>
      <c r="AV12">
        <v>394.32</v>
      </c>
      <c r="AW12">
        <v>16425</v>
      </c>
      <c r="AX12">
        <v>410</v>
      </c>
      <c r="AY12">
        <v>211</v>
      </c>
      <c r="AZ12">
        <v>91</v>
      </c>
      <c r="BA12">
        <v>5</v>
      </c>
      <c r="BB12">
        <v>1017</v>
      </c>
      <c r="BC12">
        <v>33</v>
      </c>
      <c r="BD12">
        <v>847</v>
      </c>
      <c r="BE12">
        <v>96</v>
      </c>
      <c r="BF12">
        <v>41</v>
      </c>
      <c r="BG12">
        <v>1117</v>
      </c>
      <c r="BH12">
        <v>9.32</v>
      </c>
      <c r="BI12">
        <v>29749</v>
      </c>
      <c r="BJ12">
        <v>2685</v>
      </c>
      <c r="BK12">
        <v>480</v>
      </c>
      <c r="BL12">
        <v>1318</v>
      </c>
      <c r="BM12">
        <v>2580</v>
      </c>
      <c r="BN12">
        <v>410</v>
      </c>
      <c r="BO12">
        <v>8073</v>
      </c>
      <c r="BP12">
        <v>8433</v>
      </c>
      <c r="BQ12">
        <v>1662</v>
      </c>
      <c r="BR12">
        <v>4</v>
      </c>
      <c r="BS12">
        <v>1172</v>
      </c>
      <c r="BT12">
        <v>1380</v>
      </c>
      <c r="BU12">
        <v>1775</v>
      </c>
      <c r="BV12">
        <v>761</v>
      </c>
      <c r="BZ12">
        <v>5.4</v>
      </c>
      <c r="CA12">
        <v>100</v>
      </c>
      <c r="CB12">
        <v>43</v>
      </c>
      <c r="CC12">
        <v>240.9</v>
      </c>
      <c r="CD12">
        <v>84.85</v>
      </c>
      <c r="CE12">
        <v>2.79</v>
      </c>
    </row>
    <row r="13" spans="1:84" x14ac:dyDescent="0.3">
      <c r="A13" t="s">
        <v>95</v>
      </c>
      <c r="B13">
        <v>85018</v>
      </c>
      <c r="C13">
        <v>84953</v>
      </c>
      <c r="D13">
        <v>7.17</v>
      </c>
      <c r="E13">
        <v>7.57</v>
      </c>
      <c r="F13">
        <v>180.34</v>
      </c>
      <c r="G13">
        <v>-5.1100000000000003</v>
      </c>
      <c r="H13">
        <v>-4.5199999999999996</v>
      </c>
      <c r="I13">
        <v>576</v>
      </c>
      <c r="J13">
        <v>0.8</v>
      </c>
      <c r="K13">
        <v>51.56</v>
      </c>
      <c r="L13">
        <v>7.29</v>
      </c>
      <c r="M13">
        <v>2.2599999999999998</v>
      </c>
      <c r="N13">
        <v>56.42</v>
      </c>
      <c r="O13">
        <v>49.78</v>
      </c>
      <c r="P13">
        <v>445.12</v>
      </c>
      <c r="Q13">
        <v>49753</v>
      </c>
      <c r="R13">
        <v>170.88</v>
      </c>
      <c r="S13">
        <v>1.07</v>
      </c>
      <c r="T13">
        <v>80.040000000000006</v>
      </c>
      <c r="U13">
        <v>1548.23</v>
      </c>
      <c r="V13">
        <v>2.25</v>
      </c>
      <c r="W13">
        <v>1349.49</v>
      </c>
      <c r="X13">
        <v>156.77000000000001</v>
      </c>
      <c r="Y13">
        <v>3870</v>
      </c>
      <c r="Z13">
        <v>0.77</v>
      </c>
      <c r="AA13">
        <v>0.56999999999999995</v>
      </c>
      <c r="AB13">
        <v>135.32</v>
      </c>
      <c r="AC13">
        <v>288.72000000000003</v>
      </c>
      <c r="AD13">
        <v>8373</v>
      </c>
      <c r="AE13">
        <v>12.8</v>
      </c>
      <c r="AF13">
        <v>5.9</v>
      </c>
      <c r="AH13">
        <v>31.1</v>
      </c>
      <c r="AK13">
        <v>2.73</v>
      </c>
      <c r="AM13">
        <v>801</v>
      </c>
      <c r="AN13">
        <v>0.94</v>
      </c>
      <c r="AO13">
        <v>3871</v>
      </c>
      <c r="AP13">
        <v>1.8</v>
      </c>
      <c r="AQ13">
        <v>35104</v>
      </c>
      <c r="AR13">
        <v>116.88</v>
      </c>
      <c r="AS13">
        <v>13.62</v>
      </c>
      <c r="AT13">
        <v>8023.15</v>
      </c>
      <c r="AU13">
        <v>33051</v>
      </c>
      <c r="AV13">
        <v>388.75</v>
      </c>
      <c r="AW13">
        <v>15709</v>
      </c>
      <c r="AX13">
        <v>428</v>
      </c>
      <c r="AY13">
        <v>232</v>
      </c>
      <c r="AZ13">
        <v>93</v>
      </c>
      <c r="BA13">
        <v>5</v>
      </c>
      <c r="BB13">
        <v>972</v>
      </c>
      <c r="BC13">
        <v>34</v>
      </c>
      <c r="BD13">
        <v>821</v>
      </c>
      <c r="BE13">
        <v>89</v>
      </c>
      <c r="BF13">
        <v>28</v>
      </c>
      <c r="BG13">
        <v>1180</v>
      </c>
      <c r="BH13">
        <v>9.35</v>
      </c>
      <c r="BI13">
        <v>29331</v>
      </c>
      <c r="BJ13">
        <v>2622</v>
      </c>
      <c r="BK13">
        <v>470</v>
      </c>
      <c r="BL13">
        <v>1345</v>
      </c>
      <c r="BM13">
        <v>2471</v>
      </c>
      <c r="BN13">
        <v>413</v>
      </c>
      <c r="BO13">
        <v>8152</v>
      </c>
      <c r="BP13">
        <v>8099</v>
      </c>
      <c r="BQ13">
        <v>1566</v>
      </c>
      <c r="BR13">
        <v>3</v>
      </c>
      <c r="BS13">
        <v>1203</v>
      </c>
      <c r="BT13">
        <v>1409</v>
      </c>
      <c r="BU13">
        <v>1741</v>
      </c>
      <c r="BV13">
        <v>774</v>
      </c>
      <c r="BZ13">
        <v>5.4</v>
      </c>
      <c r="CA13">
        <v>100</v>
      </c>
      <c r="CB13">
        <v>43</v>
      </c>
      <c r="CC13">
        <v>241</v>
      </c>
      <c r="CD13">
        <v>84.86</v>
      </c>
      <c r="CE13">
        <v>2.78</v>
      </c>
    </row>
    <row r="14" spans="1:84" x14ac:dyDescent="0.3">
      <c r="A14" t="s">
        <v>96</v>
      </c>
      <c r="B14">
        <v>85803</v>
      </c>
      <c r="C14">
        <v>84360</v>
      </c>
      <c r="D14">
        <v>7.03</v>
      </c>
      <c r="E14">
        <v>7.34</v>
      </c>
      <c r="F14">
        <v>184.44</v>
      </c>
      <c r="G14">
        <v>-5.85</v>
      </c>
      <c r="H14">
        <v>1.43</v>
      </c>
      <c r="I14">
        <v>641</v>
      </c>
      <c r="J14">
        <v>0.89</v>
      </c>
      <c r="K14">
        <v>49.45</v>
      </c>
      <c r="L14">
        <v>5.3</v>
      </c>
      <c r="M14">
        <v>3.28</v>
      </c>
      <c r="N14">
        <v>51.95</v>
      </c>
      <c r="P14">
        <v>455.54</v>
      </c>
      <c r="Q14">
        <v>49764</v>
      </c>
      <c r="R14">
        <v>172.42</v>
      </c>
      <c r="S14">
        <v>0.28000000000000003</v>
      </c>
      <c r="T14">
        <v>79.78</v>
      </c>
      <c r="U14">
        <v>1819.57</v>
      </c>
      <c r="V14">
        <v>2.25</v>
      </c>
      <c r="W14">
        <v>1361.95</v>
      </c>
      <c r="X14">
        <v>173.55</v>
      </c>
      <c r="Y14">
        <v>3765</v>
      </c>
      <c r="Z14">
        <v>0.79</v>
      </c>
      <c r="AA14">
        <v>0.57999999999999996</v>
      </c>
      <c r="AB14">
        <v>156.41999999999999</v>
      </c>
      <c r="AC14">
        <v>281.31</v>
      </c>
      <c r="AD14">
        <v>8158</v>
      </c>
      <c r="AE14">
        <v>14.39</v>
      </c>
      <c r="AF14">
        <v>5.7</v>
      </c>
      <c r="AH14">
        <v>27.65</v>
      </c>
      <c r="AK14">
        <v>2.87</v>
      </c>
      <c r="AM14">
        <v>914</v>
      </c>
      <c r="AN14">
        <v>1.07</v>
      </c>
      <c r="AO14">
        <v>2008</v>
      </c>
      <c r="AP14">
        <v>1.81</v>
      </c>
      <c r="AQ14">
        <v>38660</v>
      </c>
      <c r="AR14">
        <v>133.66999999999999</v>
      </c>
      <c r="AU14">
        <v>32517</v>
      </c>
      <c r="AV14">
        <v>378.97</v>
      </c>
      <c r="AW14">
        <v>15518</v>
      </c>
      <c r="AX14">
        <v>422</v>
      </c>
      <c r="AY14">
        <v>241</v>
      </c>
      <c r="AZ14">
        <v>115</v>
      </c>
      <c r="BA14">
        <v>6</v>
      </c>
      <c r="BB14">
        <v>968</v>
      </c>
      <c r="BC14">
        <v>32</v>
      </c>
      <c r="BD14">
        <v>812</v>
      </c>
      <c r="BE14">
        <v>94</v>
      </c>
      <c r="BF14">
        <v>30</v>
      </c>
      <c r="BG14">
        <v>1202</v>
      </c>
      <c r="BH14">
        <v>9.5500000000000007</v>
      </c>
      <c r="BI14">
        <v>28807</v>
      </c>
      <c r="BJ14">
        <v>2616</v>
      </c>
      <c r="BK14">
        <v>495</v>
      </c>
      <c r="BL14">
        <v>1440</v>
      </c>
      <c r="BM14">
        <v>2366</v>
      </c>
      <c r="BN14">
        <v>386</v>
      </c>
      <c r="BO14">
        <v>7921</v>
      </c>
      <c r="BP14">
        <v>7807</v>
      </c>
      <c r="BQ14">
        <v>1567</v>
      </c>
      <c r="BR14">
        <v>4</v>
      </c>
      <c r="BS14">
        <v>1207</v>
      </c>
      <c r="BT14">
        <v>1440</v>
      </c>
      <c r="BU14">
        <v>1681</v>
      </c>
      <c r="BV14">
        <v>813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4FA4CC-83E3-4DE0-9675-541A2906BE0F}">
  <dimension ref="A1:CK44"/>
  <sheetViews>
    <sheetView zoomScale="60" zoomScaleNormal="60" workbookViewId="0">
      <selection activeCell="AM45" sqref="AM45"/>
    </sheetView>
  </sheetViews>
  <sheetFormatPr defaultRowHeight="15.6" x14ac:dyDescent="0.3"/>
  <sheetData>
    <row r="1" spans="1:89" ht="296.39999999999998" x14ac:dyDescent="0.3">
      <c r="A1" t="s">
        <v>97</v>
      </c>
      <c r="B1" t="s">
        <v>98</v>
      </c>
      <c r="C1" s="1" t="s">
        <v>3</v>
      </c>
      <c r="D1" s="1" t="s">
        <v>4</v>
      </c>
      <c r="E1" s="1" t="s">
        <v>6</v>
      </c>
      <c r="F1" s="1" t="s">
        <v>7</v>
      </c>
      <c r="G1" s="1" t="s">
        <v>10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</v>
      </c>
      <c r="N1" s="1" t="s">
        <v>18</v>
      </c>
      <c r="O1" s="1" t="s">
        <v>19</v>
      </c>
      <c r="P1" s="1" t="s">
        <v>20</v>
      </c>
      <c r="Q1" s="1" t="s">
        <v>21</v>
      </c>
      <c r="R1" s="1" t="s">
        <v>22</v>
      </c>
      <c r="S1" s="1" t="s">
        <v>23</v>
      </c>
      <c r="T1" s="1" t="s">
        <v>25</v>
      </c>
      <c r="U1" s="1" t="s">
        <v>26</v>
      </c>
      <c r="V1" s="1" t="s">
        <v>27</v>
      </c>
      <c r="W1" s="1" t="s">
        <v>28</v>
      </c>
      <c r="X1" s="1" t="s">
        <v>30</v>
      </c>
      <c r="Y1" s="1" t="s">
        <v>31</v>
      </c>
      <c r="Z1" s="1" t="s">
        <v>33</v>
      </c>
      <c r="AA1" s="1" t="s">
        <v>34</v>
      </c>
      <c r="AB1" s="1" t="s">
        <v>35</v>
      </c>
      <c r="AC1" s="1" t="s">
        <v>36</v>
      </c>
      <c r="AD1" s="1" t="s">
        <v>37</v>
      </c>
      <c r="AE1" s="1" t="s">
        <v>39</v>
      </c>
      <c r="AF1" s="1" t="s">
        <v>41</v>
      </c>
      <c r="AG1" s="1" t="s">
        <v>43</v>
      </c>
      <c r="AH1" s="1" t="s">
        <v>44</v>
      </c>
      <c r="AI1" s="1" t="s">
        <v>45</v>
      </c>
      <c r="AJ1" s="1" t="s">
        <v>47</v>
      </c>
      <c r="AK1" s="1" t="s">
        <v>59</v>
      </c>
      <c r="AL1" s="1" t="s">
        <v>78</v>
      </c>
      <c r="AM1" s="1" t="s">
        <v>79</v>
      </c>
      <c r="AN1" s="1" t="s">
        <v>80</v>
      </c>
      <c r="AO1" s="1" t="s">
        <v>81</v>
      </c>
      <c r="AP1" s="1" t="s">
        <v>83</v>
      </c>
      <c r="AS1" s="2" t="s">
        <v>1</v>
      </c>
      <c r="AT1" s="2" t="s">
        <v>2</v>
      </c>
      <c r="AU1" s="2" t="s">
        <v>1</v>
      </c>
      <c r="AV1" s="2" t="s">
        <v>2</v>
      </c>
      <c r="AW1" s="2" t="s">
        <v>5</v>
      </c>
      <c r="AX1" s="2" t="s">
        <v>8</v>
      </c>
      <c r="AY1" s="2" t="s">
        <v>9</v>
      </c>
      <c r="AZ1" s="2" t="s">
        <v>16</v>
      </c>
      <c r="BA1" s="2" t="s">
        <v>24</v>
      </c>
      <c r="BB1" s="2" t="s">
        <v>29</v>
      </c>
      <c r="BC1" s="2" t="s">
        <v>32</v>
      </c>
      <c r="BD1" s="2" t="s">
        <v>38</v>
      </c>
      <c r="BE1" s="2" t="s">
        <v>40</v>
      </c>
      <c r="BF1" s="2" t="s">
        <v>42</v>
      </c>
      <c r="BG1" s="2" t="s">
        <v>46</v>
      </c>
      <c r="BH1" s="2" t="s">
        <v>48</v>
      </c>
      <c r="BI1" s="2" t="s">
        <v>49</v>
      </c>
      <c r="BJ1" s="2" t="s">
        <v>50</v>
      </c>
      <c r="BK1" s="2" t="s">
        <v>51</v>
      </c>
      <c r="BL1" s="2" t="s">
        <v>52</v>
      </c>
      <c r="BM1" s="2" t="s">
        <v>53</v>
      </c>
      <c r="BN1" s="2" t="s">
        <v>54</v>
      </c>
      <c r="BO1" s="2" t="s">
        <v>55</v>
      </c>
      <c r="BP1" s="2" t="s">
        <v>56</v>
      </c>
      <c r="BQ1" s="2" t="s">
        <v>57</v>
      </c>
      <c r="BR1" s="2" t="s">
        <v>58</v>
      </c>
      <c r="BS1" s="2" t="s">
        <v>60</v>
      </c>
      <c r="BT1" s="2" t="s">
        <v>61</v>
      </c>
      <c r="BU1" s="2" t="s">
        <v>62</v>
      </c>
      <c r="BV1" s="2" t="s">
        <v>63</v>
      </c>
      <c r="BW1" s="2" t="s">
        <v>64</v>
      </c>
      <c r="BX1" s="2" t="s">
        <v>65</v>
      </c>
      <c r="BY1" s="2" t="s">
        <v>66</v>
      </c>
      <c r="BZ1" s="2" t="s">
        <v>67</v>
      </c>
      <c r="CA1" s="2" t="s">
        <v>68</v>
      </c>
      <c r="CB1" s="2" t="s">
        <v>69</v>
      </c>
      <c r="CC1" s="2" t="s">
        <v>70</v>
      </c>
      <c r="CD1" s="2" t="s">
        <v>71</v>
      </c>
      <c r="CE1" s="2" t="s">
        <v>72</v>
      </c>
      <c r="CF1" s="2" t="s">
        <v>73</v>
      </c>
      <c r="CG1" s="2" t="s">
        <v>74</v>
      </c>
      <c r="CH1" s="2" t="s">
        <v>75</v>
      </c>
      <c r="CI1" s="2" t="s">
        <v>76</v>
      </c>
      <c r="CJ1" s="2" t="s">
        <v>77</v>
      </c>
      <c r="CK1" s="2" t="s">
        <v>82</v>
      </c>
    </row>
    <row r="2" spans="1:89" x14ac:dyDescent="0.3">
      <c r="A2">
        <v>2</v>
      </c>
      <c r="B2" t="s">
        <v>84</v>
      </c>
      <c r="C2">
        <v>6.82</v>
      </c>
      <c r="D2">
        <v>7.31</v>
      </c>
      <c r="E2">
        <v>-3.95</v>
      </c>
      <c r="F2">
        <v>2.39</v>
      </c>
      <c r="G2">
        <v>52.17</v>
      </c>
      <c r="H2">
        <v>15.79</v>
      </c>
      <c r="I2">
        <v>5.72</v>
      </c>
      <c r="J2">
        <v>38.04</v>
      </c>
      <c r="K2">
        <v>41.55</v>
      </c>
      <c r="L2">
        <v>383.97</v>
      </c>
      <c r="M2">
        <v>183.15</v>
      </c>
      <c r="N2">
        <v>1.96</v>
      </c>
      <c r="O2">
        <v>87.87</v>
      </c>
      <c r="P2">
        <v>1436.96</v>
      </c>
      <c r="Q2">
        <v>2.46</v>
      </c>
      <c r="R2">
        <v>1354.02</v>
      </c>
      <c r="S2">
        <v>95.86</v>
      </c>
      <c r="T2">
        <v>0.93</v>
      </c>
      <c r="U2">
        <v>0.76</v>
      </c>
      <c r="V2" s="4">
        <v>115.5</v>
      </c>
      <c r="W2">
        <v>336.77</v>
      </c>
      <c r="X2">
        <v>15.68</v>
      </c>
      <c r="Y2">
        <v>18.71</v>
      </c>
      <c r="Z2" s="4"/>
      <c r="AA2" s="4"/>
      <c r="AB2" s="4"/>
      <c r="AC2">
        <v>7.11</v>
      </c>
      <c r="AD2" s="4"/>
      <c r="AE2" s="4"/>
      <c r="AF2" s="4"/>
      <c r="AG2">
        <v>146.38</v>
      </c>
      <c r="AH2">
        <v>16.09</v>
      </c>
      <c r="AI2">
        <v>6433.54</v>
      </c>
      <c r="AJ2">
        <v>330.89</v>
      </c>
      <c r="AK2">
        <v>9.64</v>
      </c>
      <c r="AL2">
        <v>100</v>
      </c>
      <c r="AM2">
        <v>45.1</v>
      </c>
      <c r="AN2">
        <v>241.3</v>
      </c>
      <c r="AO2">
        <v>84.25</v>
      </c>
      <c r="AP2">
        <v>3.92</v>
      </c>
      <c r="AS2">
        <v>88011</v>
      </c>
      <c r="AT2">
        <v>87216</v>
      </c>
      <c r="AU2">
        <v>88011</v>
      </c>
      <c r="AV2">
        <v>87216</v>
      </c>
      <c r="AW2">
        <v>171.52</v>
      </c>
      <c r="AX2">
        <v>1083</v>
      </c>
      <c r="AY2">
        <v>1.45</v>
      </c>
      <c r="AZ2">
        <v>48053</v>
      </c>
      <c r="BA2">
        <v>3707</v>
      </c>
      <c r="BB2">
        <v>7409</v>
      </c>
      <c r="BC2">
        <v>4514</v>
      </c>
      <c r="BD2" s="4"/>
      <c r="BE2" s="4"/>
      <c r="BF2" s="4"/>
      <c r="BG2">
        <v>29122</v>
      </c>
      <c r="BH2">
        <v>15860</v>
      </c>
      <c r="BI2">
        <v>555</v>
      </c>
      <c r="BJ2">
        <v>311</v>
      </c>
      <c r="BK2">
        <v>110</v>
      </c>
      <c r="BL2">
        <v>8</v>
      </c>
      <c r="BM2">
        <v>992</v>
      </c>
      <c r="BN2">
        <v>14</v>
      </c>
      <c r="BO2">
        <v>917</v>
      </c>
      <c r="BP2">
        <v>24</v>
      </c>
      <c r="BQ2">
        <v>37</v>
      </c>
      <c r="BR2">
        <v>836</v>
      </c>
      <c r="BS2">
        <v>25898</v>
      </c>
      <c r="BT2">
        <v>2914</v>
      </c>
      <c r="BU2">
        <v>293</v>
      </c>
      <c r="BV2">
        <v>831</v>
      </c>
      <c r="BW2">
        <v>1963</v>
      </c>
      <c r="BX2">
        <v>564</v>
      </c>
      <c r="BY2">
        <v>8045</v>
      </c>
      <c r="BZ2">
        <v>7010</v>
      </c>
      <c r="CA2">
        <v>1287</v>
      </c>
      <c r="CB2">
        <v>1</v>
      </c>
      <c r="CC2">
        <v>863</v>
      </c>
      <c r="CD2">
        <v>1055</v>
      </c>
      <c r="CE2">
        <v>1555</v>
      </c>
      <c r="CF2">
        <v>495</v>
      </c>
      <c r="CG2">
        <v>261928</v>
      </c>
      <c r="CH2">
        <v>219174</v>
      </c>
      <c r="CI2">
        <v>2.27</v>
      </c>
      <c r="CJ2">
        <v>5.4</v>
      </c>
      <c r="CK2">
        <v>2.72</v>
      </c>
    </row>
    <row r="3" spans="1:89" x14ac:dyDescent="0.3">
      <c r="A3">
        <v>2</v>
      </c>
      <c r="B3" t="s">
        <v>85</v>
      </c>
      <c r="C3">
        <v>6.99</v>
      </c>
      <c r="D3">
        <v>7.54</v>
      </c>
      <c r="E3">
        <v>-2.56</v>
      </c>
      <c r="F3">
        <v>3.07</v>
      </c>
      <c r="G3">
        <v>47.96</v>
      </c>
      <c r="H3">
        <v>17.38</v>
      </c>
      <c r="I3">
        <v>6.41</v>
      </c>
      <c r="J3">
        <v>42.14</v>
      </c>
      <c r="K3">
        <v>41.3</v>
      </c>
      <c r="L3">
        <v>384.39</v>
      </c>
      <c r="M3">
        <v>180.62</v>
      </c>
      <c r="N3">
        <v>2.5</v>
      </c>
      <c r="O3">
        <v>87.08</v>
      </c>
      <c r="P3">
        <v>1416.68</v>
      </c>
      <c r="Q3">
        <v>2.42</v>
      </c>
      <c r="R3">
        <v>1315.48</v>
      </c>
      <c r="S3">
        <v>91.84</v>
      </c>
      <c r="T3">
        <v>0.93</v>
      </c>
      <c r="U3">
        <v>0.78</v>
      </c>
      <c r="V3" s="4">
        <v>302.08999999999997</v>
      </c>
      <c r="W3">
        <v>331.7</v>
      </c>
      <c r="X3">
        <v>14.77</v>
      </c>
      <c r="Y3">
        <v>18.649999999999999</v>
      </c>
      <c r="Z3" s="4"/>
      <c r="AA3" s="4"/>
      <c r="AB3" s="4"/>
      <c r="AC3">
        <v>7.54</v>
      </c>
      <c r="AD3" s="4"/>
      <c r="AE3" s="4"/>
      <c r="AF3" s="4"/>
      <c r="AG3">
        <v>150.56</v>
      </c>
      <c r="AH3">
        <v>17.239999999999998</v>
      </c>
      <c r="AI3">
        <v>7437.7</v>
      </c>
      <c r="AJ3">
        <v>330.79</v>
      </c>
      <c r="AK3">
        <v>9.33</v>
      </c>
      <c r="AL3">
        <v>100</v>
      </c>
      <c r="AM3">
        <v>449</v>
      </c>
      <c r="AN3">
        <v>2415</v>
      </c>
      <c r="AO3">
        <v>84.32</v>
      </c>
      <c r="AP3" s="4"/>
      <c r="AS3">
        <v>88137</v>
      </c>
      <c r="AT3">
        <v>87358</v>
      </c>
      <c r="AU3">
        <v>88137</v>
      </c>
      <c r="AV3">
        <v>87358</v>
      </c>
      <c r="AW3">
        <v>169.19</v>
      </c>
      <c r="AX3">
        <v>1030</v>
      </c>
      <c r="AY3">
        <v>1.38</v>
      </c>
      <c r="AZ3">
        <v>48798</v>
      </c>
      <c r="BA3">
        <v>3564</v>
      </c>
      <c r="BB3">
        <v>7629</v>
      </c>
      <c r="BC3">
        <v>4417</v>
      </c>
      <c r="BD3" s="4"/>
      <c r="BE3" s="4"/>
      <c r="BF3" s="4"/>
      <c r="BG3">
        <v>29155</v>
      </c>
      <c r="BH3">
        <v>15940</v>
      </c>
      <c r="BI3">
        <v>540</v>
      </c>
      <c r="BJ3">
        <v>287</v>
      </c>
      <c r="BK3">
        <v>115</v>
      </c>
      <c r="BL3">
        <v>7</v>
      </c>
      <c r="BM3">
        <v>971</v>
      </c>
      <c r="BN3">
        <v>15</v>
      </c>
      <c r="BO3">
        <v>896</v>
      </c>
      <c r="BP3">
        <v>24</v>
      </c>
      <c r="BQ3">
        <v>36</v>
      </c>
      <c r="BR3">
        <v>793</v>
      </c>
      <c r="BS3">
        <v>25992</v>
      </c>
      <c r="BT3">
        <v>2883</v>
      </c>
      <c r="BU3">
        <v>275</v>
      </c>
      <c r="BV3">
        <v>854</v>
      </c>
      <c r="BW3">
        <v>1975</v>
      </c>
      <c r="BX3">
        <v>549</v>
      </c>
      <c r="BY3">
        <v>8088</v>
      </c>
      <c r="BZ3">
        <v>7032</v>
      </c>
      <c r="CA3">
        <v>1276</v>
      </c>
      <c r="CB3">
        <v>2</v>
      </c>
      <c r="CC3">
        <v>858</v>
      </c>
      <c r="CD3">
        <v>1088</v>
      </c>
      <c r="CE3">
        <v>1562</v>
      </c>
      <c r="CF3">
        <v>505</v>
      </c>
      <c r="CG3">
        <v>294704</v>
      </c>
      <c r="CH3">
        <v>246005</v>
      </c>
      <c r="CI3">
        <v>2.16</v>
      </c>
      <c r="CJ3">
        <v>5.4</v>
      </c>
      <c r="CK3" s="4"/>
    </row>
    <row r="4" spans="1:89" x14ac:dyDescent="0.3">
      <c r="A4">
        <v>2</v>
      </c>
      <c r="B4" t="s">
        <v>86</v>
      </c>
      <c r="C4">
        <v>7.21</v>
      </c>
      <c r="D4">
        <v>7.75</v>
      </c>
      <c r="E4">
        <v>-2.96</v>
      </c>
      <c r="F4">
        <v>4.3499999999999996</v>
      </c>
      <c r="G4">
        <v>54.46</v>
      </c>
      <c r="H4">
        <v>16.3</v>
      </c>
      <c r="I4">
        <v>6.55</v>
      </c>
      <c r="J4">
        <v>47.77</v>
      </c>
      <c r="K4">
        <v>40.619999999999997</v>
      </c>
      <c r="L4">
        <v>387.98</v>
      </c>
      <c r="M4">
        <v>180.99</v>
      </c>
      <c r="N4">
        <v>3.59</v>
      </c>
      <c r="O4">
        <v>88.37</v>
      </c>
      <c r="P4">
        <v>1396.49</v>
      </c>
      <c r="Q4">
        <v>2.41</v>
      </c>
      <c r="R4">
        <v>1342.65</v>
      </c>
      <c r="S4">
        <v>122.76</v>
      </c>
      <c r="T4">
        <v>0.89</v>
      </c>
      <c r="U4">
        <v>0.76</v>
      </c>
      <c r="V4" s="4">
        <v>373</v>
      </c>
      <c r="W4">
        <v>350.27</v>
      </c>
      <c r="X4">
        <v>15.48</v>
      </c>
      <c r="Y4">
        <v>19.510000000000002</v>
      </c>
      <c r="Z4" s="4"/>
      <c r="AA4" s="4"/>
      <c r="AB4" s="4"/>
      <c r="AC4">
        <v>8.26</v>
      </c>
      <c r="AD4" s="4"/>
      <c r="AE4" s="4"/>
      <c r="AF4" s="4"/>
      <c r="AG4">
        <v>151.6</v>
      </c>
      <c r="AH4">
        <v>19.07</v>
      </c>
      <c r="AI4">
        <v>7289.43</v>
      </c>
      <c r="AJ4">
        <v>333.52</v>
      </c>
      <c r="AK4">
        <v>8.9700000000000006</v>
      </c>
      <c r="AL4">
        <v>100</v>
      </c>
      <c r="AM4">
        <v>44.3</v>
      </c>
      <c r="AN4">
        <v>241.7</v>
      </c>
      <c r="AO4">
        <v>84.51</v>
      </c>
      <c r="AP4" s="4"/>
      <c r="AS4">
        <v>88615</v>
      </c>
      <c r="AT4">
        <v>87963</v>
      </c>
      <c r="AU4">
        <v>88615</v>
      </c>
      <c r="AV4">
        <v>87963</v>
      </c>
      <c r="AW4">
        <v>166.39</v>
      </c>
      <c r="AX4">
        <v>718</v>
      </c>
      <c r="AY4">
        <v>0.96</v>
      </c>
      <c r="AZ4">
        <v>48960</v>
      </c>
      <c r="BA4">
        <v>3764</v>
      </c>
      <c r="BB4">
        <v>7706</v>
      </c>
      <c r="BC4">
        <v>4460</v>
      </c>
      <c r="BD4" s="4"/>
      <c r="BE4" s="4"/>
      <c r="BF4" s="4"/>
      <c r="BG4">
        <v>29555</v>
      </c>
      <c r="BH4">
        <v>16441</v>
      </c>
      <c r="BI4">
        <v>542</v>
      </c>
      <c r="BJ4">
        <v>281</v>
      </c>
      <c r="BK4">
        <v>123</v>
      </c>
      <c r="BL4">
        <v>5</v>
      </c>
      <c r="BM4">
        <v>945</v>
      </c>
      <c r="BN4">
        <v>17</v>
      </c>
      <c r="BO4">
        <v>878</v>
      </c>
      <c r="BP4">
        <v>22</v>
      </c>
      <c r="BQ4">
        <v>28</v>
      </c>
      <c r="BR4">
        <v>778</v>
      </c>
      <c r="BS4">
        <v>26418</v>
      </c>
      <c r="BT4">
        <v>2906</v>
      </c>
      <c r="BU4">
        <v>280</v>
      </c>
      <c r="BV4">
        <v>889</v>
      </c>
      <c r="BW4">
        <v>2020</v>
      </c>
      <c r="BX4">
        <v>491</v>
      </c>
      <c r="BY4">
        <v>8142</v>
      </c>
      <c r="BZ4">
        <v>7096</v>
      </c>
      <c r="CA4">
        <v>1336</v>
      </c>
      <c r="CB4">
        <v>6</v>
      </c>
      <c r="CC4">
        <v>903</v>
      </c>
      <c r="CD4">
        <v>1123</v>
      </c>
      <c r="CE4">
        <v>1597</v>
      </c>
      <c r="CF4">
        <v>556</v>
      </c>
      <c r="CG4">
        <v>292871</v>
      </c>
      <c r="CH4">
        <v>243905</v>
      </c>
      <c r="CI4">
        <v>2.09</v>
      </c>
      <c r="CJ4">
        <v>5.4</v>
      </c>
      <c r="CK4" s="4"/>
    </row>
    <row r="5" spans="1:89" x14ac:dyDescent="0.3">
      <c r="A5">
        <v>2</v>
      </c>
      <c r="B5" t="s">
        <v>87</v>
      </c>
      <c r="C5">
        <v>7.26</v>
      </c>
      <c r="D5">
        <v>7.92</v>
      </c>
      <c r="E5">
        <v>-3.12</v>
      </c>
      <c r="F5">
        <v>2.0699999999999998</v>
      </c>
      <c r="G5">
        <v>55.43</v>
      </c>
      <c r="H5">
        <v>17.57</v>
      </c>
      <c r="I5">
        <v>5.59</v>
      </c>
      <c r="J5">
        <v>54.31</v>
      </c>
      <c r="K5">
        <v>41.59</v>
      </c>
      <c r="L5">
        <v>397.99</v>
      </c>
      <c r="M5">
        <v>180.8</v>
      </c>
      <c r="N5">
        <v>0.49</v>
      </c>
      <c r="O5">
        <v>88.2</v>
      </c>
      <c r="P5">
        <v>1356.4</v>
      </c>
      <c r="Q5">
        <v>2.41</v>
      </c>
      <c r="R5">
        <v>1341.41</v>
      </c>
      <c r="S5">
        <v>131.72</v>
      </c>
      <c r="T5">
        <v>0.86</v>
      </c>
      <c r="U5">
        <v>0.74</v>
      </c>
      <c r="V5" s="4">
        <v>216.87</v>
      </c>
      <c r="W5">
        <v>333.58</v>
      </c>
      <c r="X5">
        <v>15.06</v>
      </c>
      <c r="Y5">
        <v>20.32</v>
      </c>
      <c r="Z5" s="4"/>
      <c r="AA5" s="4"/>
      <c r="AB5" s="4"/>
      <c r="AC5">
        <v>7.94</v>
      </c>
      <c r="AD5" s="4"/>
      <c r="AE5" s="4"/>
      <c r="AF5" s="4"/>
      <c r="AG5" s="10">
        <v>0.15</v>
      </c>
      <c r="AH5">
        <v>19.16</v>
      </c>
      <c r="AI5">
        <v>7807.28</v>
      </c>
      <c r="AJ5">
        <v>337.58</v>
      </c>
      <c r="AK5">
        <v>8.9499999999999993</v>
      </c>
      <c r="AL5">
        <v>100</v>
      </c>
      <c r="AM5">
        <v>44.3</v>
      </c>
      <c r="AN5">
        <v>242.3</v>
      </c>
      <c r="AO5">
        <v>84.54</v>
      </c>
      <c r="AP5" s="4"/>
      <c r="AS5">
        <v>88533</v>
      </c>
      <c r="AT5">
        <v>88058</v>
      </c>
      <c r="AU5">
        <v>88533</v>
      </c>
      <c r="AV5">
        <v>88058</v>
      </c>
      <c r="AW5">
        <v>165.39</v>
      </c>
      <c r="AX5">
        <v>626</v>
      </c>
      <c r="AY5">
        <v>0.84</v>
      </c>
      <c r="AZ5">
        <v>48967</v>
      </c>
      <c r="BA5">
        <v>3762</v>
      </c>
      <c r="BB5">
        <v>8006</v>
      </c>
      <c r="BC5">
        <v>4435</v>
      </c>
      <c r="BD5" s="4"/>
      <c r="BE5" s="4"/>
      <c r="BF5" s="4"/>
      <c r="BG5">
        <v>29887</v>
      </c>
      <c r="BH5">
        <v>15460</v>
      </c>
      <c r="BI5">
        <v>416</v>
      </c>
      <c r="BJ5">
        <v>176</v>
      </c>
      <c r="BK5">
        <v>76</v>
      </c>
      <c r="BL5">
        <v>4</v>
      </c>
      <c r="BM5">
        <v>943</v>
      </c>
      <c r="BN5">
        <v>21</v>
      </c>
      <c r="BO5">
        <v>872</v>
      </c>
      <c r="BP5">
        <v>22</v>
      </c>
      <c r="BQ5">
        <v>28</v>
      </c>
      <c r="BR5">
        <v>811</v>
      </c>
      <c r="BS5">
        <v>26725</v>
      </c>
      <c r="BT5">
        <v>2926</v>
      </c>
      <c r="BU5">
        <v>296</v>
      </c>
      <c r="BV5">
        <v>925</v>
      </c>
      <c r="BW5">
        <v>2072</v>
      </c>
      <c r="BX5">
        <v>509</v>
      </c>
      <c r="BY5">
        <v>8066</v>
      </c>
      <c r="BZ5">
        <v>7176</v>
      </c>
      <c r="CA5">
        <v>1394</v>
      </c>
      <c r="CB5">
        <v>5</v>
      </c>
      <c r="CC5">
        <v>951</v>
      </c>
      <c r="CD5">
        <v>1137</v>
      </c>
      <c r="CE5">
        <v>1610</v>
      </c>
      <c r="CF5">
        <v>579</v>
      </c>
      <c r="CG5">
        <v>293067</v>
      </c>
      <c r="CH5">
        <v>240836</v>
      </c>
      <c r="CI5">
        <v>2.0499999999999998</v>
      </c>
      <c r="CJ5">
        <v>5.4</v>
      </c>
      <c r="CK5" s="4"/>
    </row>
    <row r="6" spans="1:89" x14ac:dyDescent="0.3">
      <c r="A6">
        <v>2</v>
      </c>
      <c r="B6" t="s">
        <v>88</v>
      </c>
      <c r="C6">
        <v>7.35</v>
      </c>
      <c r="D6">
        <v>8.06</v>
      </c>
      <c r="E6">
        <v>-2.77</v>
      </c>
      <c r="F6">
        <v>1.71</v>
      </c>
      <c r="G6">
        <v>56.48</v>
      </c>
      <c r="H6">
        <v>17.100000000000001</v>
      </c>
      <c r="I6">
        <v>3.11</v>
      </c>
      <c r="J6">
        <v>58.72</v>
      </c>
      <c r="K6">
        <v>41.35</v>
      </c>
      <c r="L6">
        <v>394.43</v>
      </c>
      <c r="M6">
        <v>180.7</v>
      </c>
      <c r="N6">
        <v>0.67</v>
      </c>
      <c r="O6">
        <v>83.57</v>
      </c>
      <c r="P6">
        <v>1397.98</v>
      </c>
      <c r="Q6">
        <v>2.39</v>
      </c>
      <c r="R6">
        <v>1341.05</v>
      </c>
      <c r="S6">
        <v>123.45</v>
      </c>
      <c r="T6">
        <v>0.86</v>
      </c>
      <c r="U6">
        <v>0.74</v>
      </c>
      <c r="V6" s="4">
        <v>196.06</v>
      </c>
      <c r="W6">
        <v>323.72000000000003</v>
      </c>
      <c r="X6">
        <v>15.4</v>
      </c>
      <c r="Y6">
        <v>19.04</v>
      </c>
      <c r="Z6" s="4"/>
      <c r="AA6" s="4"/>
      <c r="AB6" s="4"/>
      <c r="AC6">
        <v>8.15</v>
      </c>
      <c r="AD6" s="4"/>
      <c r="AE6" s="4"/>
      <c r="AF6" s="4"/>
      <c r="AG6">
        <v>132.44999999999999</v>
      </c>
      <c r="AH6">
        <v>17.87</v>
      </c>
      <c r="AI6">
        <v>6575.97</v>
      </c>
      <c r="AJ6">
        <v>342.37</v>
      </c>
      <c r="AK6">
        <v>8.75</v>
      </c>
      <c r="AL6">
        <v>100</v>
      </c>
      <c r="AM6">
        <v>44.1</v>
      </c>
      <c r="AN6">
        <v>242.5</v>
      </c>
      <c r="AO6">
        <v>84.61</v>
      </c>
      <c r="AP6" s="4"/>
      <c r="AS6">
        <v>88509</v>
      </c>
      <c r="AT6">
        <v>88128</v>
      </c>
      <c r="AU6">
        <v>88509</v>
      </c>
      <c r="AV6">
        <v>88128</v>
      </c>
      <c r="AW6">
        <v>163.69</v>
      </c>
      <c r="AX6">
        <v>579</v>
      </c>
      <c r="AY6">
        <v>0.78</v>
      </c>
      <c r="AZ6">
        <v>48982</v>
      </c>
      <c r="BA6">
        <v>3880</v>
      </c>
      <c r="BB6">
        <v>8093</v>
      </c>
      <c r="BC6">
        <v>4443</v>
      </c>
      <c r="BD6" s="4"/>
      <c r="BE6" s="4"/>
      <c r="BF6" s="4"/>
      <c r="BG6">
        <v>30303</v>
      </c>
      <c r="BH6">
        <v>15771</v>
      </c>
      <c r="BI6">
        <v>369</v>
      </c>
      <c r="BJ6">
        <v>211</v>
      </c>
      <c r="BK6">
        <v>72</v>
      </c>
      <c r="BL6">
        <v>5</v>
      </c>
      <c r="BM6">
        <v>932</v>
      </c>
      <c r="BN6">
        <v>25</v>
      </c>
      <c r="BO6">
        <v>837</v>
      </c>
      <c r="BP6">
        <v>22</v>
      </c>
      <c r="BQ6">
        <v>48</v>
      </c>
      <c r="BR6">
        <v>813</v>
      </c>
      <c r="BS6">
        <v>27145</v>
      </c>
      <c r="BT6">
        <v>2884</v>
      </c>
      <c r="BU6">
        <v>288</v>
      </c>
      <c r="BV6">
        <v>975</v>
      </c>
      <c r="BW6">
        <v>2147</v>
      </c>
      <c r="BX6">
        <v>500</v>
      </c>
      <c r="BY6">
        <v>8097</v>
      </c>
      <c r="BZ6">
        <v>7356</v>
      </c>
      <c r="CA6">
        <v>1412</v>
      </c>
      <c r="CB6">
        <v>6</v>
      </c>
      <c r="CC6">
        <v>992</v>
      </c>
      <c r="CD6">
        <v>1161</v>
      </c>
      <c r="CE6">
        <v>1618</v>
      </c>
      <c r="CF6">
        <v>616</v>
      </c>
      <c r="CG6" s="4"/>
      <c r="CH6" s="4"/>
      <c r="CI6" s="4"/>
      <c r="CJ6">
        <v>5.4</v>
      </c>
      <c r="CK6" s="4"/>
    </row>
    <row r="7" spans="1:89" x14ac:dyDescent="0.3">
      <c r="A7">
        <v>2</v>
      </c>
      <c r="B7" t="s">
        <v>89</v>
      </c>
      <c r="C7">
        <v>7.55</v>
      </c>
      <c r="D7">
        <v>8.16</v>
      </c>
      <c r="E7">
        <v>-3.97</v>
      </c>
      <c r="F7">
        <v>-0.67</v>
      </c>
      <c r="G7">
        <v>52.09</v>
      </c>
      <c r="H7">
        <v>15.6</v>
      </c>
      <c r="I7">
        <v>4.84</v>
      </c>
      <c r="J7">
        <v>57.58</v>
      </c>
      <c r="K7">
        <v>44.47</v>
      </c>
      <c r="L7">
        <v>399.5</v>
      </c>
      <c r="M7">
        <v>180.34</v>
      </c>
      <c r="N7">
        <v>0.12</v>
      </c>
      <c r="O7">
        <v>86.51</v>
      </c>
      <c r="P7">
        <v>1432.42</v>
      </c>
      <c r="Q7">
        <v>2.31</v>
      </c>
      <c r="R7">
        <v>1359.06</v>
      </c>
      <c r="S7">
        <v>126.21</v>
      </c>
      <c r="T7">
        <v>0.85</v>
      </c>
      <c r="U7">
        <v>0.72</v>
      </c>
      <c r="V7" s="4">
        <v>221.4</v>
      </c>
      <c r="W7">
        <v>320.81</v>
      </c>
      <c r="X7">
        <v>14.24</v>
      </c>
      <c r="Y7">
        <v>17.600000000000001</v>
      </c>
      <c r="Z7" s="4"/>
      <c r="AA7">
        <v>1.58</v>
      </c>
      <c r="AB7">
        <v>10.68</v>
      </c>
      <c r="AC7">
        <v>7.38</v>
      </c>
      <c r="AD7">
        <v>5.24</v>
      </c>
      <c r="AE7">
        <v>2.37</v>
      </c>
      <c r="AF7">
        <v>4.33</v>
      </c>
      <c r="AG7">
        <v>131.47</v>
      </c>
      <c r="AH7">
        <v>16.489999999999998</v>
      </c>
      <c r="AI7">
        <v>7328.72</v>
      </c>
      <c r="AJ7">
        <v>348.36</v>
      </c>
      <c r="AK7">
        <v>8.91</v>
      </c>
      <c r="AL7">
        <v>100</v>
      </c>
      <c r="AM7">
        <v>43.6</v>
      </c>
      <c r="AN7">
        <v>241</v>
      </c>
      <c r="AO7">
        <v>84.68</v>
      </c>
      <c r="AP7" s="4"/>
      <c r="AS7">
        <v>88339</v>
      </c>
      <c r="AT7">
        <v>87982</v>
      </c>
      <c r="AU7">
        <v>88339</v>
      </c>
      <c r="AV7">
        <v>87982</v>
      </c>
      <c r="AW7">
        <v>161.21</v>
      </c>
      <c r="AX7">
        <v>455</v>
      </c>
      <c r="AY7">
        <v>0.61</v>
      </c>
      <c r="AZ7">
        <v>48986</v>
      </c>
      <c r="BA7">
        <v>3928</v>
      </c>
      <c r="BB7">
        <v>8341</v>
      </c>
      <c r="BC7" s="4"/>
      <c r="BD7">
        <v>2090</v>
      </c>
      <c r="BE7">
        <v>4062</v>
      </c>
      <c r="BF7" s="4"/>
      <c r="BG7">
        <v>30774</v>
      </c>
      <c r="BH7">
        <v>19747</v>
      </c>
      <c r="BI7">
        <v>416</v>
      </c>
      <c r="BJ7">
        <v>191</v>
      </c>
      <c r="BK7">
        <v>83</v>
      </c>
      <c r="BL7">
        <v>5</v>
      </c>
      <c r="BM7">
        <v>984</v>
      </c>
      <c r="BN7">
        <v>31</v>
      </c>
      <c r="BO7">
        <v>851</v>
      </c>
      <c r="BP7">
        <v>54</v>
      </c>
      <c r="BQ7">
        <v>48</v>
      </c>
      <c r="BR7">
        <v>804</v>
      </c>
      <c r="BS7">
        <v>27498</v>
      </c>
      <c r="BT7">
        <v>2780</v>
      </c>
      <c r="BU7">
        <v>287</v>
      </c>
      <c r="BV7">
        <v>1005</v>
      </c>
      <c r="BW7">
        <v>2219</v>
      </c>
      <c r="BX7">
        <v>484</v>
      </c>
      <c r="BY7">
        <v>8179</v>
      </c>
      <c r="BZ7">
        <v>7510</v>
      </c>
      <c r="CA7">
        <v>1437</v>
      </c>
      <c r="CB7">
        <v>4</v>
      </c>
      <c r="CC7">
        <v>1051</v>
      </c>
      <c r="CD7">
        <v>1190</v>
      </c>
      <c r="CE7">
        <v>1647</v>
      </c>
      <c r="CF7">
        <v>658</v>
      </c>
      <c r="CG7">
        <v>337566</v>
      </c>
      <c r="CH7">
        <v>278918</v>
      </c>
      <c r="CI7">
        <v>1.96</v>
      </c>
      <c r="CJ7">
        <v>5.4</v>
      </c>
      <c r="CK7">
        <v>2.7</v>
      </c>
    </row>
    <row r="8" spans="1:89" x14ac:dyDescent="0.3">
      <c r="A8">
        <v>2</v>
      </c>
      <c r="B8" t="s">
        <v>90</v>
      </c>
      <c r="C8">
        <v>7.67</v>
      </c>
      <c r="D8">
        <v>8.19</v>
      </c>
      <c r="E8">
        <v>-3.71</v>
      </c>
      <c r="F8">
        <v>-2.57</v>
      </c>
      <c r="G8">
        <v>51.01</v>
      </c>
      <c r="H8">
        <v>10.11</v>
      </c>
      <c r="I8">
        <v>3.82</v>
      </c>
      <c r="J8">
        <v>54.83</v>
      </c>
      <c r="K8">
        <v>44.53</v>
      </c>
      <c r="L8">
        <v>418.44</v>
      </c>
      <c r="M8">
        <v>179.59</v>
      </c>
      <c r="N8">
        <v>0.27</v>
      </c>
      <c r="O8">
        <v>85.61</v>
      </c>
      <c r="P8">
        <v>1479.11</v>
      </c>
      <c r="Q8">
        <v>2.31</v>
      </c>
      <c r="R8">
        <v>1353.63</v>
      </c>
      <c r="S8">
        <v>141.29</v>
      </c>
      <c r="T8">
        <v>0.83</v>
      </c>
      <c r="U8">
        <v>0.7</v>
      </c>
      <c r="V8" s="4">
        <v>196.24</v>
      </c>
      <c r="W8">
        <v>324.31</v>
      </c>
      <c r="X8">
        <v>12.56</v>
      </c>
      <c r="Y8">
        <v>17.79</v>
      </c>
      <c r="Z8">
        <v>34.549999999999997</v>
      </c>
      <c r="AA8">
        <v>2.0099999999999998</v>
      </c>
      <c r="AB8">
        <v>14.89</v>
      </c>
      <c r="AC8">
        <v>8.3699999999999992</v>
      </c>
      <c r="AD8">
        <v>3.22</v>
      </c>
      <c r="AE8">
        <v>2.12</v>
      </c>
      <c r="AF8">
        <v>6.64</v>
      </c>
      <c r="AG8">
        <v>139.46</v>
      </c>
      <c r="AH8">
        <v>16.78</v>
      </c>
      <c r="AI8">
        <v>7162.77</v>
      </c>
      <c r="AJ8">
        <v>358.38</v>
      </c>
      <c r="AK8">
        <v>8.85</v>
      </c>
      <c r="AL8">
        <v>100</v>
      </c>
      <c r="AM8">
        <v>43.1</v>
      </c>
      <c r="AN8">
        <v>240.4</v>
      </c>
      <c r="AO8">
        <v>84.8</v>
      </c>
      <c r="AP8" s="4"/>
      <c r="AS8">
        <v>87986</v>
      </c>
      <c r="AT8">
        <v>87793</v>
      </c>
      <c r="AU8">
        <v>87986</v>
      </c>
      <c r="AV8">
        <v>87793</v>
      </c>
      <c r="AW8">
        <v>161.19999999999999</v>
      </c>
      <c r="AX8">
        <v>445</v>
      </c>
      <c r="AY8">
        <v>0.6</v>
      </c>
      <c r="AZ8">
        <v>48992</v>
      </c>
      <c r="BA8">
        <v>4021</v>
      </c>
      <c r="BB8">
        <v>8432</v>
      </c>
      <c r="BC8" s="4"/>
      <c r="BD8">
        <v>1868</v>
      </c>
      <c r="BE8">
        <v>7331</v>
      </c>
      <c r="BF8">
        <v>5218</v>
      </c>
      <c r="BG8">
        <v>31532</v>
      </c>
      <c r="BH8">
        <v>20330</v>
      </c>
      <c r="BI8">
        <v>402</v>
      </c>
      <c r="BJ8">
        <v>209</v>
      </c>
      <c r="BK8">
        <v>81</v>
      </c>
      <c r="BL8">
        <v>6</v>
      </c>
      <c r="BM8">
        <v>992</v>
      </c>
      <c r="BN8">
        <v>29</v>
      </c>
      <c r="BO8">
        <v>856</v>
      </c>
      <c r="BP8">
        <v>62</v>
      </c>
      <c r="BQ8">
        <v>45</v>
      </c>
      <c r="BR8">
        <v>835</v>
      </c>
      <c r="BS8">
        <v>28193</v>
      </c>
      <c r="BT8">
        <v>2726</v>
      </c>
      <c r="BU8">
        <v>286</v>
      </c>
      <c r="BV8">
        <v>1067</v>
      </c>
      <c r="BW8">
        <v>2284</v>
      </c>
      <c r="BX8">
        <v>504</v>
      </c>
      <c r="BY8">
        <v>8243</v>
      </c>
      <c r="BZ8">
        <v>7783</v>
      </c>
      <c r="CA8">
        <v>1498</v>
      </c>
      <c r="CB8">
        <v>4</v>
      </c>
      <c r="CC8">
        <v>1118</v>
      </c>
      <c r="CD8">
        <v>1241</v>
      </c>
      <c r="CE8">
        <v>1730</v>
      </c>
      <c r="CF8">
        <v>672</v>
      </c>
      <c r="CG8" s="4"/>
      <c r="CH8" s="4"/>
      <c r="CI8" s="4"/>
      <c r="CJ8">
        <v>5.4</v>
      </c>
      <c r="CK8" s="4"/>
    </row>
    <row r="9" spans="1:89" x14ac:dyDescent="0.3">
      <c r="A9">
        <v>2</v>
      </c>
      <c r="B9" t="s">
        <v>91</v>
      </c>
      <c r="C9">
        <v>7.64</v>
      </c>
      <c r="D9">
        <v>8.1199999999999992</v>
      </c>
      <c r="E9">
        <v>-4.0199999999999996</v>
      </c>
      <c r="F9">
        <v>-2.8</v>
      </c>
      <c r="G9">
        <v>42.78</v>
      </c>
      <c r="H9">
        <v>8.76</v>
      </c>
      <c r="I9">
        <v>2.84</v>
      </c>
      <c r="J9">
        <v>55.41</v>
      </c>
      <c r="K9">
        <v>44.56</v>
      </c>
      <c r="L9">
        <v>415.45</v>
      </c>
      <c r="M9">
        <v>178.2</v>
      </c>
      <c r="N9">
        <v>2.95</v>
      </c>
      <c r="O9">
        <v>84.95</v>
      </c>
      <c r="P9">
        <v>1482.85</v>
      </c>
      <c r="Q9">
        <v>2.31</v>
      </c>
      <c r="R9">
        <v>1366.92</v>
      </c>
      <c r="S9">
        <v>147.1</v>
      </c>
      <c r="T9">
        <v>0.82</v>
      </c>
      <c r="U9">
        <v>0.64</v>
      </c>
      <c r="V9" s="4">
        <v>210.19</v>
      </c>
      <c r="W9">
        <v>336.96</v>
      </c>
      <c r="X9">
        <v>14.2</v>
      </c>
      <c r="Y9">
        <v>14.45</v>
      </c>
      <c r="Z9">
        <v>31.4</v>
      </c>
      <c r="AA9">
        <v>0.96</v>
      </c>
      <c r="AB9">
        <v>8.98</v>
      </c>
      <c r="AC9">
        <v>7.54</v>
      </c>
      <c r="AD9">
        <v>2.48</v>
      </c>
      <c r="AE9">
        <v>0.9</v>
      </c>
      <c r="AF9">
        <v>4.47</v>
      </c>
      <c r="AG9">
        <v>137.47999999999999</v>
      </c>
      <c r="AH9">
        <v>15.04</v>
      </c>
      <c r="AI9">
        <v>8583</v>
      </c>
      <c r="AJ9">
        <v>370.72</v>
      </c>
      <c r="AK9">
        <v>8.94</v>
      </c>
      <c r="AL9">
        <v>100</v>
      </c>
      <c r="AM9">
        <v>43.1</v>
      </c>
      <c r="AN9">
        <v>240.7</v>
      </c>
      <c r="AO9">
        <v>84.81</v>
      </c>
      <c r="AP9" s="4"/>
      <c r="AS9">
        <v>87483</v>
      </c>
      <c r="AT9">
        <v>87410</v>
      </c>
      <c r="AU9">
        <v>87483</v>
      </c>
      <c r="AV9">
        <v>87410</v>
      </c>
      <c r="AW9">
        <v>165.5</v>
      </c>
      <c r="AX9">
        <v>388</v>
      </c>
      <c r="AY9">
        <v>0.53</v>
      </c>
      <c r="AZ9">
        <v>49093</v>
      </c>
      <c r="BA9">
        <v>4078</v>
      </c>
      <c r="BB9">
        <v>8424</v>
      </c>
      <c r="BC9" s="4"/>
      <c r="BD9">
        <v>791</v>
      </c>
      <c r="BE9">
        <v>5434</v>
      </c>
      <c r="BF9">
        <v>6174</v>
      </c>
      <c r="BG9">
        <v>32432</v>
      </c>
      <c r="BH9">
        <v>20901</v>
      </c>
      <c r="BI9">
        <v>396</v>
      </c>
      <c r="BJ9">
        <v>214</v>
      </c>
      <c r="BK9">
        <v>87</v>
      </c>
      <c r="BL9">
        <v>7</v>
      </c>
      <c r="BM9">
        <v>1006</v>
      </c>
      <c r="BN9">
        <v>30</v>
      </c>
      <c r="BO9">
        <v>861</v>
      </c>
      <c r="BP9">
        <v>71</v>
      </c>
      <c r="BQ9">
        <v>44</v>
      </c>
      <c r="BR9">
        <v>917</v>
      </c>
      <c r="BS9">
        <v>28963</v>
      </c>
      <c r="BT9">
        <v>2687</v>
      </c>
      <c r="BU9">
        <v>303</v>
      </c>
      <c r="BV9">
        <v>1121</v>
      </c>
      <c r="BW9">
        <v>2385</v>
      </c>
      <c r="BX9">
        <v>505</v>
      </c>
      <c r="BY9">
        <v>8324</v>
      </c>
      <c r="BZ9">
        <v>8127</v>
      </c>
      <c r="CA9">
        <v>1559</v>
      </c>
      <c r="CB9">
        <v>3</v>
      </c>
      <c r="CC9">
        <v>1159</v>
      </c>
      <c r="CD9">
        <v>1249</v>
      </c>
      <c r="CE9">
        <v>1800</v>
      </c>
      <c r="CF9">
        <v>717</v>
      </c>
      <c r="CG9" s="4"/>
      <c r="CH9" s="4"/>
      <c r="CI9" s="4"/>
      <c r="CJ9">
        <v>5.4</v>
      </c>
      <c r="CK9">
        <v>2.7</v>
      </c>
    </row>
    <row r="10" spans="1:89" x14ac:dyDescent="0.3">
      <c r="A10">
        <v>2</v>
      </c>
      <c r="B10" t="s">
        <v>92</v>
      </c>
      <c r="C10">
        <v>7.64</v>
      </c>
      <c r="D10">
        <v>8.0500000000000007</v>
      </c>
      <c r="E10">
        <v>-3.52</v>
      </c>
      <c r="F10">
        <v>-2.63</v>
      </c>
      <c r="G10">
        <v>36.28</v>
      </c>
      <c r="H10">
        <v>10.26</v>
      </c>
      <c r="I10">
        <v>2.86</v>
      </c>
      <c r="J10">
        <v>51.55</v>
      </c>
      <c r="K10">
        <v>44.63</v>
      </c>
      <c r="L10">
        <v>433.7</v>
      </c>
      <c r="M10">
        <v>177.88</v>
      </c>
      <c r="N10">
        <v>2.0099999999999998</v>
      </c>
      <c r="O10">
        <v>83.52</v>
      </c>
      <c r="P10">
        <v>1508.56</v>
      </c>
      <c r="Q10">
        <v>2.31</v>
      </c>
      <c r="R10">
        <v>1366.14</v>
      </c>
      <c r="S10">
        <v>160</v>
      </c>
      <c r="T10">
        <v>0.78</v>
      </c>
      <c r="U10">
        <v>0.61</v>
      </c>
      <c r="V10" s="4">
        <v>179.5</v>
      </c>
      <c r="W10">
        <v>323.95999999999998</v>
      </c>
      <c r="X10">
        <v>14.33</v>
      </c>
      <c r="Y10">
        <v>15.4</v>
      </c>
      <c r="Z10">
        <v>32.130000000000003</v>
      </c>
      <c r="AA10">
        <v>0.6</v>
      </c>
      <c r="AB10">
        <v>2.75</v>
      </c>
      <c r="AC10">
        <v>8.0299999999999994</v>
      </c>
      <c r="AD10">
        <v>2.96</v>
      </c>
      <c r="AE10">
        <v>1.07</v>
      </c>
      <c r="AF10">
        <v>5.03</v>
      </c>
      <c r="AG10">
        <v>134</v>
      </c>
      <c r="AH10">
        <v>13.73</v>
      </c>
      <c r="AI10">
        <v>5786.82</v>
      </c>
      <c r="AJ10">
        <v>378.93</v>
      </c>
      <c r="AK10">
        <v>8.8000000000000007</v>
      </c>
      <c r="AL10">
        <v>100</v>
      </c>
      <c r="AM10">
        <v>43.1</v>
      </c>
      <c r="AN10">
        <v>240.7</v>
      </c>
      <c r="AO10">
        <v>84.81</v>
      </c>
      <c r="AP10" s="4"/>
      <c r="AS10">
        <v>87433</v>
      </c>
      <c r="AT10">
        <v>87275</v>
      </c>
      <c r="AU10">
        <v>87433</v>
      </c>
      <c r="AV10">
        <v>87275</v>
      </c>
      <c r="AW10">
        <v>168.5</v>
      </c>
      <c r="AX10">
        <v>419</v>
      </c>
      <c r="AY10">
        <v>0.56999999999999995</v>
      </c>
      <c r="AZ10">
        <v>49152</v>
      </c>
      <c r="BA10">
        <v>4125</v>
      </c>
      <c r="BB10">
        <v>8423</v>
      </c>
      <c r="BC10" s="4"/>
      <c r="BD10">
        <v>938</v>
      </c>
      <c r="BE10">
        <v>4886</v>
      </c>
      <c r="BF10">
        <v>58263</v>
      </c>
      <c r="BG10">
        <v>33131</v>
      </c>
      <c r="BH10">
        <v>24078</v>
      </c>
      <c r="BI10">
        <v>413</v>
      </c>
      <c r="BJ10">
        <v>236</v>
      </c>
      <c r="BK10">
        <v>90</v>
      </c>
      <c r="BL10">
        <v>7</v>
      </c>
      <c r="BM10">
        <v>990</v>
      </c>
      <c r="BN10">
        <v>30</v>
      </c>
      <c r="BO10">
        <v>847</v>
      </c>
      <c r="BP10">
        <v>68</v>
      </c>
      <c r="BQ10">
        <v>45</v>
      </c>
      <c r="BR10">
        <v>967</v>
      </c>
      <c r="BS10">
        <v>29647</v>
      </c>
      <c r="BT10">
        <v>2668</v>
      </c>
      <c r="BU10">
        <v>335</v>
      </c>
      <c r="BV10">
        <v>1230</v>
      </c>
      <c r="BW10">
        <v>2495</v>
      </c>
      <c r="BX10">
        <v>458</v>
      </c>
      <c r="BY10">
        <v>8346</v>
      </c>
      <c r="BZ10">
        <v>8378</v>
      </c>
      <c r="CA10">
        <v>1616</v>
      </c>
      <c r="CB10">
        <v>4</v>
      </c>
      <c r="CC10">
        <v>1192</v>
      </c>
      <c r="CD10">
        <v>1319</v>
      </c>
      <c r="CE10">
        <v>1849</v>
      </c>
      <c r="CF10">
        <v>717</v>
      </c>
      <c r="CG10" s="4"/>
      <c r="CH10" s="4"/>
      <c r="CI10" s="4"/>
      <c r="CJ10">
        <v>5.4</v>
      </c>
      <c r="CK10">
        <v>2.7</v>
      </c>
    </row>
    <row r="11" spans="1:89" x14ac:dyDescent="0.3">
      <c r="A11">
        <v>2</v>
      </c>
      <c r="B11" t="s">
        <v>93</v>
      </c>
      <c r="C11">
        <v>7.6</v>
      </c>
      <c r="D11">
        <v>7.98</v>
      </c>
      <c r="E11">
        <v>-5.24</v>
      </c>
      <c r="F11">
        <v>-11.57</v>
      </c>
      <c r="G11">
        <v>46.11</v>
      </c>
      <c r="H11">
        <v>11.31</v>
      </c>
      <c r="I11">
        <v>7.66</v>
      </c>
      <c r="J11">
        <v>42.58</v>
      </c>
      <c r="K11">
        <v>45.51</v>
      </c>
      <c r="L11">
        <v>431.31</v>
      </c>
      <c r="M11">
        <v>174.37</v>
      </c>
      <c r="N11">
        <v>0.47</v>
      </c>
      <c r="O11">
        <v>81.819999999999993</v>
      </c>
      <c r="P11">
        <v>1631.15</v>
      </c>
      <c r="Q11">
        <v>2.2999999999999998</v>
      </c>
      <c r="R11">
        <v>1361.03</v>
      </c>
      <c r="S11">
        <v>143.22999999999999</v>
      </c>
      <c r="T11">
        <v>0.76</v>
      </c>
      <c r="U11">
        <v>0.6</v>
      </c>
      <c r="V11" s="4">
        <v>128</v>
      </c>
      <c r="W11">
        <v>328.23</v>
      </c>
      <c r="X11">
        <v>13.89</v>
      </c>
      <c r="Y11">
        <v>15.02</v>
      </c>
      <c r="Z11">
        <v>31.25</v>
      </c>
      <c r="AA11" s="4"/>
      <c r="AB11" s="4"/>
      <c r="AC11">
        <v>8.59</v>
      </c>
      <c r="AD11" s="4"/>
      <c r="AE11">
        <v>1.24</v>
      </c>
      <c r="AF11">
        <v>2.69</v>
      </c>
      <c r="AG11">
        <v>72.97</v>
      </c>
      <c r="AH11">
        <v>13.25</v>
      </c>
      <c r="AI11">
        <v>6371.51</v>
      </c>
      <c r="AJ11">
        <v>381.08</v>
      </c>
      <c r="AK11">
        <v>8.92</v>
      </c>
      <c r="AL11">
        <v>100</v>
      </c>
      <c r="AM11">
        <v>43.1</v>
      </c>
      <c r="AN11">
        <v>240.7</v>
      </c>
      <c r="AO11">
        <v>84.81</v>
      </c>
      <c r="AP11" s="4"/>
      <c r="AS11">
        <v>85745</v>
      </c>
      <c r="AT11">
        <v>86708</v>
      </c>
      <c r="AU11">
        <v>85745</v>
      </c>
      <c r="AV11">
        <v>86708</v>
      </c>
      <c r="AW11">
        <v>170.57</v>
      </c>
      <c r="AX11">
        <v>822</v>
      </c>
      <c r="AY11">
        <v>1.1200000000000001</v>
      </c>
      <c r="AZ11">
        <v>49174</v>
      </c>
      <c r="BA11">
        <v>4045</v>
      </c>
      <c r="BB11">
        <v>8534</v>
      </c>
      <c r="BC11" s="4"/>
      <c r="BD11">
        <v>1059</v>
      </c>
      <c r="BE11">
        <v>154</v>
      </c>
      <c r="BF11">
        <v>27197</v>
      </c>
      <c r="BG11">
        <v>32676</v>
      </c>
      <c r="BH11">
        <v>22055</v>
      </c>
      <c r="BI11">
        <v>421</v>
      </c>
      <c r="BJ11">
        <v>227</v>
      </c>
      <c r="BK11">
        <v>86</v>
      </c>
      <c r="BL11">
        <v>6</v>
      </c>
      <c r="BM11">
        <v>969</v>
      </c>
      <c r="BN11">
        <v>31</v>
      </c>
      <c r="BO11">
        <v>825</v>
      </c>
      <c r="BP11">
        <v>72</v>
      </c>
      <c r="BQ11">
        <v>41</v>
      </c>
      <c r="BR11">
        <v>1009</v>
      </c>
      <c r="BS11">
        <v>29240</v>
      </c>
      <c r="BT11">
        <v>2629</v>
      </c>
      <c r="BU11">
        <v>389</v>
      </c>
      <c r="BV11">
        <v>1244</v>
      </c>
      <c r="BW11">
        <v>2521</v>
      </c>
      <c r="BX11">
        <v>430</v>
      </c>
      <c r="BY11">
        <v>8022</v>
      </c>
      <c r="BZ11">
        <v>8338</v>
      </c>
      <c r="CA11">
        <v>1600</v>
      </c>
      <c r="CB11">
        <v>5</v>
      </c>
      <c r="CC11">
        <v>1191</v>
      </c>
      <c r="CD11">
        <v>1336</v>
      </c>
      <c r="CE11">
        <v>1749</v>
      </c>
      <c r="CF11">
        <v>724</v>
      </c>
      <c r="CG11" s="4"/>
      <c r="CH11" s="4"/>
      <c r="CI11" s="4"/>
      <c r="CJ11">
        <v>5.4</v>
      </c>
      <c r="CK11">
        <v>2.76</v>
      </c>
    </row>
    <row r="12" spans="1:89" x14ac:dyDescent="0.3">
      <c r="A12">
        <v>2</v>
      </c>
      <c r="B12" t="s">
        <v>94</v>
      </c>
      <c r="C12">
        <v>7.43</v>
      </c>
      <c r="D12">
        <v>7.78</v>
      </c>
      <c r="E12">
        <v>-6.34</v>
      </c>
      <c r="F12">
        <v>-7.68</v>
      </c>
      <c r="G12">
        <v>55.11</v>
      </c>
      <c r="H12">
        <v>10.039999999999999</v>
      </c>
      <c r="I12">
        <v>3.17</v>
      </c>
      <c r="J12">
        <v>54.75</v>
      </c>
      <c r="K12">
        <v>47.15</v>
      </c>
      <c r="L12">
        <v>442.63</v>
      </c>
      <c r="M12">
        <v>172.38</v>
      </c>
      <c r="N12">
        <v>0.91</v>
      </c>
      <c r="O12">
        <v>82.3</v>
      </c>
      <c r="P12">
        <v>1705.39</v>
      </c>
      <c r="Q12">
        <v>2.2799999999999998</v>
      </c>
      <c r="R12">
        <v>1346.62</v>
      </c>
      <c r="S12">
        <v>142.58000000000001</v>
      </c>
      <c r="T12">
        <v>0.74</v>
      </c>
      <c r="U12">
        <v>0.57999999999999996</v>
      </c>
      <c r="V12" s="4">
        <v>108.93</v>
      </c>
      <c r="W12">
        <v>291.72000000000003</v>
      </c>
      <c r="X12">
        <v>13.96</v>
      </c>
      <c r="Y12">
        <v>13.18</v>
      </c>
      <c r="Z12">
        <v>29.25</v>
      </c>
      <c r="AA12" s="4"/>
      <c r="AB12" s="4"/>
      <c r="AC12">
        <v>7.31</v>
      </c>
      <c r="AD12" s="4"/>
      <c r="AE12">
        <v>0.9</v>
      </c>
      <c r="AF12">
        <v>1.66</v>
      </c>
      <c r="AG12">
        <v>79.08</v>
      </c>
      <c r="AH12">
        <v>12.37</v>
      </c>
      <c r="AI12">
        <v>6556.33</v>
      </c>
      <c r="AJ12">
        <v>394.32</v>
      </c>
      <c r="AK12">
        <v>9.32</v>
      </c>
      <c r="AL12">
        <v>100</v>
      </c>
      <c r="AM12">
        <v>43</v>
      </c>
      <c r="AN12">
        <v>240.9</v>
      </c>
      <c r="AO12">
        <v>84.85</v>
      </c>
      <c r="AP12" s="4"/>
      <c r="AS12">
        <v>84837</v>
      </c>
      <c r="AT12">
        <v>85854</v>
      </c>
      <c r="AU12">
        <v>84837</v>
      </c>
      <c r="AV12">
        <v>85854</v>
      </c>
      <c r="AW12">
        <v>175.03</v>
      </c>
      <c r="AX12">
        <v>568</v>
      </c>
      <c r="AY12">
        <v>0.78</v>
      </c>
      <c r="AZ12">
        <v>49216</v>
      </c>
      <c r="BA12">
        <v>3982</v>
      </c>
      <c r="BB12">
        <v>8460</v>
      </c>
      <c r="BC12" s="4"/>
      <c r="BD12">
        <v>760</v>
      </c>
      <c r="BE12">
        <v>3350</v>
      </c>
      <c r="BF12">
        <v>24765</v>
      </c>
      <c r="BG12">
        <v>33453</v>
      </c>
      <c r="BH12">
        <v>16425</v>
      </c>
      <c r="BI12">
        <v>410</v>
      </c>
      <c r="BJ12">
        <v>211</v>
      </c>
      <c r="BK12">
        <v>91</v>
      </c>
      <c r="BL12">
        <v>5</v>
      </c>
      <c r="BM12">
        <v>1017</v>
      </c>
      <c r="BN12">
        <v>33</v>
      </c>
      <c r="BO12">
        <v>847</v>
      </c>
      <c r="BP12">
        <v>96</v>
      </c>
      <c r="BQ12">
        <v>41</v>
      </c>
      <c r="BR12">
        <v>1117</v>
      </c>
      <c r="BS12">
        <v>29749</v>
      </c>
      <c r="BT12">
        <v>2685</v>
      </c>
      <c r="BU12">
        <v>480</v>
      </c>
      <c r="BV12">
        <v>1318</v>
      </c>
      <c r="BW12">
        <v>2580</v>
      </c>
      <c r="BX12">
        <v>410</v>
      </c>
      <c r="BY12">
        <v>8073</v>
      </c>
      <c r="BZ12">
        <v>8433</v>
      </c>
      <c r="CA12">
        <v>1662</v>
      </c>
      <c r="CB12">
        <v>4</v>
      </c>
      <c r="CC12">
        <v>1172</v>
      </c>
      <c r="CD12">
        <v>1380</v>
      </c>
      <c r="CE12">
        <v>1775</v>
      </c>
      <c r="CF12">
        <v>761</v>
      </c>
      <c r="CG12" s="4"/>
      <c r="CH12" s="4"/>
      <c r="CI12" s="4"/>
      <c r="CJ12">
        <v>5.4</v>
      </c>
      <c r="CK12">
        <v>2.79</v>
      </c>
    </row>
    <row r="13" spans="1:89" x14ac:dyDescent="0.3">
      <c r="A13">
        <v>2</v>
      </c>
      <c r="B13" t="s">
        <v>95</v>
      </c>
      <c r="C13">
        <v>7.17</v>
      </c>
      <c r="D13">
        <v>7.57</v>
      </c>
      <c r="E13">
        <v>-5.1100000000000003</v>
      </c>
      <c r="F13">
        <v>-4.5199999999999996</v>
      </c>
      <c r="G13">
        <v>51.56</v>
      </c>
      <c r="H13">
        <v>7.29</v>
      </c>
      <c r="I13">
        <v>2.2599999999999998</v>
      </c>
      <c r="J13">
        <v>56.42</v>
      </c>
      <c r="K13">
        <v>49.78</v>
      </c>
      <c r="L13">
        <v>445.12</v>
      </c>
      <c r="M13">
        <v>170.88</v>
      </c>
      <c r="N13">
        <v>1.07</v>
      </c>
      <c r="O13">
        <v>80.040000000000006</v>
      </c>
      <c r="P13">
        <v>1548.23</v>
      </c>
      <c r="Q13">
        <v>2.25</v>
      </c>
      <c r="R13">
        <v>1349.49</v>
      </c>
      <c r="S13">
        <v>156.77000000000001</v>
      </c>
      <c r="T13">
        <v>0.77</v>
      </c>
      <c r="U13">
        <v>0.56999999999999995</v>
      </c>
      <c r="V13" s="4">
        <v>135.32</v>
      </c>
      <c r="W13">
        <v>288.72000000000003</v>
      </c>
      <c r="X13">
        <v>12.8</v>
      </c>
      <c r="Y13">
        <v>5.9</v>
      </c>
      <c r="Z13">
        <v>31.1</v>
      </c>
      <c r="AA13" s="4"/>
      <c r="AB13" s="4"/>
      <c r="AC13">
        <v>2.73</v>
      </c>
      <c r="AD13" s="4"/>
      <c r="AE13">
        <v>0.94</v>
      </c>
      <c r="AF13">
        <v>1.8</v>
      </c>
      <c r="AG13">
        <v>116.88</v>
      </c>
      <c r="AH13">
        <v>13.62</v>
      </c>
      <c r="AI13">
        <v>8023.15</v>
      </c>
      <c r="AJ13">
        <v>388.75</v>
      </c>
      <c r="AK13">
        <v>9.35</v>
      </c>
      <c r="AL13">
        <v>100</v>
      </c>
      <c r="AM13">
        <v>43</v>
      </c>
      <c r="AN13">
        <v>241</v>
      </c>
      <c r="AO13">
        <v>84.86</v>
      </c>
      <c r="AP13" s="4"/>
      <c r="AS13">
        <v>85018</v>
      </c>
      <c r="AT13">
        <v>84953</v>
      </c>
      <c r="AU13">
        <v>85018</v>
      </c>
      <c r="AV13">
        <v>84953</v>
      </c>
      <c r="AW13">
        <v>180.34</v>
      </c>
      <c r="AX13">
        <v>576</v>
      </c>
      <c r="AY13">
        <v>0.8</v>
      </c>
      <c r="AZ13">
        <v>49753</v>
      </c>
      <c r="BA13">
        <v>3870</v>
      </c>
      <c r="BB13">
        <v>8373</v>
      </c>
      <c r="BC13" s="4"/>
      <c r="BD13">
        <v>801</v>
      </c>
      <c r="BE13">
        <v>3871</v>
      </c>
      <c r="BF13">
        <v>35104</v>
      </c>
      <c r="BG13">
        <v>33051</v>
      </c>
      <c r="BH13">
        <v>15709</v>
      </c>
      <c r="BI13">
        <v>428</v>
      </c>
      <c r="BJ13">
        <v>232</v>
      </c>
      <c r="BK13">
        <v>93</v>
      </c>
      <c r="BL13">
        <v>5</v>
      </c>
      <c r="BM13">
        <v>972</v>
      </c>
      <c r="BN13">
        <v>34</v>
      </c>
      <c r="BO13">
        <v>821</v>
      </c>
      <c r="BP13">
        <v>89</v>
      </c>
      <c r="BQ13">
        <v>28</v>
      </c>
      <c r="BR13">
        <v>1180</v>
      </c>
      <c r="BS13">
        <v>29331</v>
      </c>
      <c r="BT13">
        <v>2622</v>
      </c>
      <c r="BU13">
        <v>470</v>
      </c>
      <c r="BV13">
        <v>1345</v>
      </c>
      <c r="BW13">
        <v>2471</v>
      </c>
      <c r="BX13">
        <v>413</v>
      </c>
      <c r="BY13">
        <v>8152</v>
      </c>
      <c r="BZ13">
        <v>8099</v>
      </c>
      <c r="CA13">
        <v>1566</v>
      </c>
      <c r="CB13">
        <v>3</v>
      </c>
      <c r="CC13">
        <v>1203</v>
      </c>
      <c r="CD13">
        <v>1409</v>
      </c>
      <c r="CE13">
        <v>1741</v>
      </c>
      <c r="CF13">
        <v>774</v>
      </c>
      <c r="CG13" s="4"/>
      <c r="CH13" s="4"/>
      <c r="CI13" s="4"/>
      <c r="CJ13">
        <v>5.4</v>
      </c>
      <c r="CK13">
        <v>2.78</v>
      </c>
    </row>
    <row r="14" spans="1:89" x14ac:dyDescent="0.3">
      <c r="A14">
        <v>2</v>
      </c>
      <c r="B14" t="s">
        <v>96</v>
      </c>
      <c r="C14">
        <v>7.03</v>
      </c>
      <c r="D14">
        <v>7.34</v>
      </c>
      <c r="E14">
        <v>-5.85</v>
      </c>
      <c r="F14">
        <v>1.43</v>
      </c>
      <c r="G14">
        <v>49.45</v>
      </c>
      <c r="H14">
        <v>5.3</v>
      </c>
      <c r="I14">
        <v>3.28</v>
      </c>
      <c r="J14">
        <v>51.95</v>
      </c>
      <c r="K14" s="4"/>
      <c r="L14">
        <v>455.54</v>
      </c>
      <c r="M14">
        <v>172.42</v>
      </c>
      <c r="N14">
        <v>0.28000000000000003</v>
      </c>
      <c r="O14">
        <v>79.78</v>
      </c>
      <c r="P14">
        <v>1819.57</v>
      </c>
      <c r="Q14">
        <v>2.25</v>
      </c>
      <c r="R14">
        <v>1361.95</v>
      </c>
      <c r="S14">
        <v>173.55</v>
      </c>
      <c r="T14">
        <v>0.79</v>
      </c>
      <c r="U14">
        <v>0.57999999999999996</v>
      </c>
      <c r="V14" s="4">
        <v>156.41999999999999</v>
      </c>
      <c r="W14">
        <v>281.31</v>
      </c>
      <c r="X14">
        <v>14.39</v>
      </c>
      <c r="Y14">
        <v>5.7</v>
      </c>
      <c r="Z14">
        <v>27.65</v>
      </c>
      <c r="AA14" s="4"/>
      <c r="AB14" s="4"/>
      <c r="AC14">
        <v>2.87</v>
      </c>
      <c r="AD14" s="4"/>
      <c r="AE14">
        <v>1.07</v>
      </c>
      <c r="AF14">
        <v>1.81</v>
      </c>
      <c r="AG14">
        <v>133.66999999999999</v>
      </c>
      <c r="AH14" s="4"/>
      <c r="AI14" s="4"/>
      <c r="AJ14">
        <v>378.97</v>
      </c>
      <c r="AK14">
        <v>9.5500000000000007</v>
      </c>
      <c r="AL14" s="4"/>
      <c r="AM14" s="4"/>
      <c r="AN14" s="4"/>
      <c r="AO14" s="4"/>
      <c r="AP14" s="4"/>
      <c r="AS14">
        <v>85803</v>
      </c>
      <c r="AT14">
        <v>84360</v>
      </c>
      <c r="AU14">
        <v>85803</v>
      </c>
      <c r="AV14">
        <v>84360</v>
      </c>
      <c r="AW14">
        <v>184.44</v>
      </c>
      <c r="AX14">
        <v>641</v>
      </c>
      <c r="AY14">
        <v>0.89</v>
      </c>
      <c r="AZ14">
        <v>49764</v>
      </c>
      <c r="BA14">
        <v>3765</v>
      </c>
      <c r="BB14">
        <v>8158</v>
      </c>
      <c r="BC14" s="4"/>
      <c r="BD14">
        <v>914</v>
      </c>
      <c r="BE14">
        <v>2008</v>
      </c>
      <c r="BF14">
        <v>38660</v>
      </c>
      <c r="BG14">
        <v>32517</v>
      </c>
      <c r="BH14">
        <v>15518</v>
      </c>
      <c r="BI14">
        <v>422</v>
      </c>
      <c r="BJ14">
        <v>241</v>
      </c>
      <c r="BK14">
        <v>115</v>
      </c>
      <c r="BL14">
        <v>6</v>
      </c>
      <c r="BM14">
        <v>968</v>
      </c>
      <c r="BN14">
        <v>32</v>
      </c>
      <c r="BO14">
        <v>812</v>
      </c>
      <c r="BP14">
        <v>94</v>
      </c>
      <c r="BQ14">
        <v>30</v>
      </c>
      <c r="BR14">
        <v>1202</v>
      </c>
      <c r="BS14">
        <v>28807</v>
      </c>
      <c r="BT14">
        <v>2616</v>
      </c>
      <c r="BU14">
        <v>495</v>
      </c>
      <c r="BV14">
        <v>1440</v>
      </c>
      <c r="BW14">
        <v>2366</v>
      </c>
      <c r="BX14">
        <v>386</v>
      </c>
      <c r="BY14">
        <v>7921</v>
      </c>
      <c r="BZ14">
        <v>7807</v>
      </c>
      <c r="CA14">
        <v>1567</v>
      </c>
      <c r="CB14">
        <v>4</v>
      </c>
      <c r="CC14">
        <v>1207</v>
      </c>
      <c r="CD14">
        <v>1440</v>
      </c>
      <c r="CE14">
        <v>1681</v>
      </c>
      <c r="CF14">
        <v>813</v>
      </c>
      <c r="CG14" s="4"/>
      <c r="CH14" s="4"/>
      <c r="CI14" s="4"/>
      <c r="CJ14" s="4"/>
      <c r="CK14" s="4"/>
    </row>
    <row r="16" spans="1:89" ht="296.39999999999998" x14ac:dyDescent="0.3">
      <c r="A16" t="s">
        <v>97</v>
      </c>
      <c r="B16" t="s">
        <v>98</v>
      </c>
      <c r="C16" s="1" t="s">
        <v>3</v>
      </c>
      <c r="D16" s="1" t="s">
        <v>4</v>
      </c>
      <c r="E16" s="1" t="s">
        <v>6</v>
      </c>
      <c r="F16" s="1" t="s">
        <v>7</v>
      </c>
      <c r="G16" s="1" t="s">
        <v>10</v>
      </c>
      <c r="H16" s="1" t="s">
        <v>11</v>
      </c>
      <c r="I16" s="1" t="s">
        <v>12</v>
      </c>
      <c r="J16" s="1" t="s">
        <v>13</v>
      </c>
      <c r="K16" s="1" t="s">
        <v>15</v>
      </c>
      <c r="L16" s="1" t="s">
        <v>17</v>
      </c>
      <c r="M16" s="1" t="s">
        <v>18</v>
      </c>
      <c r="N16" s="1" t="s">
        <v>19</v>
      </c>
      <c r="O16" s="1" t="s">
        <v>20</v>
      </c>
      <c r="P16" s="1" t="s">
        <v>21</v>
      </c>
      <c r="Q16" s="1" t="s">
        <v>22</v>
      </c>
      <c r="R16" s="1" t="s">
        <v>23</v>
      </c>
      <c r="S16" s="1" t="s">
        <v>25</v>
      </c>
      <c r="T16" s="1" t="s">
        <v>26</v>
      </c>
      <c r="U16" s="1" t="s">
        <v>31</v>
      </c>
      <c r="V16" s="1" t="s">
        <v>28</v>
      </c>
      <c r="W16" s="1" t="s">
        <v>30</v>
      </c>
      <c r="X16" s="1" t="s">
        <v>36</v>
      </c>
      <c r="Y16" s="1" t="s">
        <v>43</v>
      </c>
      <c r="Z16" s="1" t="s">
        <v>47</v>
      </c>
      <c r="AA16" s="1" t="s">
        <v>59</v>
      </c>
      <c r="AC16" t="str">
        <f>A16</f>
        <v>Kerület</v>
      </c>
      <c r="AD16" t="str">
        <f>B16</f>
        <v>Budapest 02. ker. (317)</v>
      </c>
      <c r="AE16" s="2" t="s">
        <v>2</v>
      </c>
      <c r="AF16" s="2" t="s">
        <v>5</v>
      </c>
      <c r="AG16" s="2" t="s">
        <v>8</v>
      </c>
      <c r="AH16" s="2" t="s">
        <v>9</v>
      </c>
      <c r="AI16" s="2" t="s">
        <v>16</v>
      </c>
      <c r="AJ16" s="2" t="s">
        <v>24</v>
      </c>
      <c r="AK16" s="2" t="s">
        <v>29</v>
      </c>
      <c r="AL16" s="2" t="s">
        <v>46</v>
      </c>
      <c r="AM16" s="2" t="s">
        <v>48</v>
      </c>
      <c r="AN16" s="2" t="s">
        <v>49</v>
      </c>
      <c r="AO16" s="2" t="s">
        <v>50</v>
      </c>
      <c r="AP16" s="2" t="s">
        <v>51</v>
      </c>
      <c r="AQ16" s="2" t="s">
        <v>52</v>
      </c>
      <c r="AR16" s="2" t="s">
        <v>53</v>
      </c>
      <c r="AS16" s="2" t="s">
        <v>54</v>
      </c>
      <c r="AT16" s="2" t="s">
        <v>55</v>
      </c>
      <c r="AU16" s="2" t="s">
        <v>56</v>
      </c>
      <c r="AV16" s="2" t="s">
        <v>57</v>
      </c>
      <c r="AW16" s="2" t="s">
        <v>58</v>
      </c>
      <c r="AX16" s="2" t="s">
        <v>60</v>
      </c>
      <c r="AY16" s="2" t="s">
        <v>61</v>
      </c>
      <c r="AZ16" s="2" t="s">
        <v>62</v>
      </c>
      <c r="BA16" s="2" t="s">
        <v>63</v>
      </c>
      <c r="BB16" s="2" t="s">
        <v>64</v>
      </c>
      <c r="BC16" s="2" t="s">
        <v>65</v>
      </c>
      <c r="BD16" s="2" t="s">
        <v>66</v>
      </c>
      <c r="BE16" s="2" t="s">
        <v>67</v>
      </c>
      <c r="BF16" s="2" t="s">
        <v>68</v>
      </c>
      <c r="BG16" s="2" t="s">
        <v>69</v>
      </c>
      <c r="BH16" s="2" t="s">
        <v>70</v>
      </c>
      <c r="BI16" s="2" t="s">
        <v>71</v>
      </c>
      <c r="BJ16" s="2" t="s">
        <v>72</v>
      </c>
      <c r="BK16" s="2" t="s">
        <v>73</v>
      </c>
    </row>
    <row r="17" spans="1:63" x14ac:dyDescent="0.3">
      <c r="A17">
        <v>2</v>
      </c>
      <c r="B17" t="s">
        <v>84</v>
      </c>
      <c r="C17">
        <v>6.82</v>
      </c>
      <c r="D17">
        <v>7.31</v>
      </c>
      <c r="E17">
        <v>-3.95</v>
      </c>
      <c r="F17">
        <v>2.39</v>
      </c>
      <c r="G17">
        <v>52.17</v>
      </c>
      <c r="H17">
        <v>15.79</v>
      </c>
      <c r="I17">
        <v>5.72</v>
      </c>
      <c r="J17">
        <v>38.04</v>
      </c>
      <c r="K17">
        <v>383.97</v>
      </c>
      <c r="L17">
        <v>183.15</v>
      </c>
      <c r="M17">
        <v>1.96</v>
      </c>
      <c r="N17">
        <v>87.87</v>
      </c>
      <c r="O17">
        <v>1436.96</v>
      </c>
      <c r="P17">
        <v>2.46</v>
      </c>
      <c r="Q17">
        <v>1354.02</v>
      </c>
      <c r="R17">
        <v>95.86</v>
      </c>
      <c r="S17">
        <v>0.93</v>
      </c>
      <c r="T17">
        <v>0.76</v>
      </c>
      <c r="U17">
        <v>18.71</v>
      </c>
      <c r="V17">
        <v>336.77</v>
      </c>
      <c r="W17">
        <v>15.68</v>
      </c>
      <c r="X17">
        <v>7.11</v>
      </c>
      <c r="Y17">
        <v>146.38</v>
      </c>
      <c r="Z17">
        <v>330.89</v>
      </c>
      <c r="AA17">
        <v>9.64</v>
      </c>
      <c r="AC17">
        <f t="shared" ref="AC17:AC29" si="0">A17</f>
        <v>2</v>
      </c>
      <c r="AD17" t="str">
        <f t="shared" ref="AD17:AD29" si="1">B17</f>
        <v>2011</v>
      </c>
      <c r="AE17">
        <v>87216</v>
      </c>
      <c r="AF17">
        <v>171.52</v>
      </c>
      <c r="AG17">
        <v>1083</v>
      </c>
      <c r="AH17">
        <v>1.45</v>
      </c>
      <c r="AI17">
        <v>48053</v>
      </c>
      <c r="AJ17">
        <v>3707</v>
      </c>
      <c r="AK17">
        <v>7409</v>
      </c>
      <c r="AL17">
        <v>29122</v>
      </c>
      <c r="AM17">
        <v>15860</v>
      </c>
      <c r="AN17">
        <v>555</v>
      </c>
      <c r="AO17">
        <v>311</v>
      </c>
      <c r="AP17">
        <v>110</v>
      </c>
      <c r="AQ17">
        <v>8</v>
      </c>
      <c r="AR17">
        <v>992</v>
      </c>
      <c r="AS17">
        <v>14</v>
      </c>
      <c r="AT17">
        <v>917</v>
      </c>
      <c r="AU17">
        <v>24</v>
      </c>
      <c r="AV17">
        <v>37</v>
      </c>
      <c r="AW17">
        <v>836</v>
      </c>
      <c r="AX17">
        <v>25898</v>
      </c>
      <c r="AY17">
        <v>2914</v>
      </c>
      <c r="AZ17">
        <v>293</v>
      </c>
      <c r="BA17">
        <v>831</v>
      </c>
      <c r="BB17">
        <v>1963</v>
      </c>
      <c r="BC17">
        <v>564</v>
      </c>
      <c r="BD17">
        <v>8045</v>
      </c>
      <c r="BE17">
        <v>7010</v>
      </c>
      <c r="BF17">
        <v>1287</v>
      </c>
      <c r="BG17">
        <v>1</v>
      </c>
      <c r="BH17">
        <v>863</v>
      </c>
      <c r="BI17">
        <v>1055</v>
      </c>
      <c r="BJ17">
        <v>1555</v>
      </c>
      <c r="BK17">
        <v>495</v>
      </c>
    </row>
    <row r="18" spans="1:63" x14ac:dyDescent="0.3">
      <c r="A18">
        <v>2</v>
      </c>
      <c r="B18" t="s">
        <v>85</v>
      </c>
      <c r="C18">
        <v>6.99</v>
      </c>
      <c r="D18">
        <v>7.54</v>
      </c>
      <c r="E18">
        <v>-2.56</v>
      </c>
      <c r="F18">
        <v>3.07</v>
      </c>
      <c r="G18">
        <v>47.96</v>
      </c>
      <c r="H18">
        <v>17.38</v>
      </c>
      <c r="I18">
        <v>6.41</v>
      </c>
      <c r="J18">
        <v>42.14</v>
      </c>
      <c r="K18">
        <v>384.39</v>
      </c>
      <c r="L18">
        <v>180.62</v>
      </c>
      <c r="M18">
        <v>2.5</v>
      </c>
      <c r="N18">
        <v>87.08</v>
      </c>
      <c r="O18">
        <v>1416.68</v>
      </c>
      <c r="P18">
        <v>2.42</v>
      </c>
      <c r="Q18">
        <v>1315.48</v>
      </c>
      <c r="R18">
        <v>91.84</v>
      </c>
      <c r="S18">
        <v>0.93</v>
      </c>
      <c r="T18">
        <v>0.78</v>
      </c>
      <c r="U18">
        <v>18.649999999999999</v>
      </c>
      <c r="V18">
        <v>331.7</v>
      </c>
      <c r="W18">
        <v>14.77</v>
      </c>
      <c r="X18">
        <v>7.54</v>
      </c>
      <c r="Y18">
        <v>150.56</v>
      </c>
      <c r="Z18">
        <v>330.79</v>
      </c>
      <c r="AA18">
        <v>9.33</v>
      </c>
      <c r="AC18">
        <f t="shared" si="0"/>
        <v>2</v>
      </c>
      <c r="AD18" t="str">
        <f t="shared" si="1"/>
        <v>2012</v>
      </c>
      <c r="AE18">
        <v>87358</v>
      </c>
      <c r="AF18">
        <v>169.19</v>
      </c>
      <c r="AG18">
        <v>1030</v>
      </c>
      <c r="AH18">
        <v>1.38</v>
      </c>
      <c r="AI18">
        <v>48798</v>
      </c>
      <c r="AJ18">
        <v>3564</v>
      </c>
      <c r="AK18">
        <v>7629</v>
      </c>
      <c r="AL18">
        <v>29155</v>
      </c>
      <c r="AM18">
        <v>15940</v>
      </c>
      <c r="AN18">
        <v>540</v>
      </c>
      <c r="AO18">
        <v>287</v>
      </c>
      <c r="AP18">
        <v>115</v>
      </c>
      <c r="AQ18">
        <v>7</v>
      </c>
      <c r="AR18">
        <v>971</v>
      </c>
      <c r="AS18">
        <v>15</v>
      </c>
      <c r="AT18">
        <v>896</v>
      </c>
      <c r="AU18">
        <v>24</v>
      </c>
      <c r="AV18">
        <v>36</v>
      </c>
      <c r="AW18">
        <v>793</v>
      </c>
      <c r="AX18">
        <v>25992</v>
      </c>
      <c r="AY18">
        <v>2883</v>
      </c>
      <c r="AZ18">
        <v>275</v>
      </c>
      <c r="BA18">
        <v>854</v>
      </c>
      <c r="BB18">
        <v>1975</v>
      </c>
      <c r="BC18">
        <v>549</v>
      </c>
      <c r="BD18">
        <v>8088</v>
      </c>
      <c r="BE18">
        <v>7032</v>
      </c>
      <c r="BF18">
        <v>1276</v>
      </c>
      <c r="BG18">
        <v>2</v>
      </c>
      <c r="BH18">
        <v>858</v>
      </c>
      <c r="BI18">
        <v>1088</v>
      </c>
      <c r="BJ18">
        <v>1562</v>
      </c>
      <c r="BK18">
        <v>505</v>
      </c>
    </row>
    <row r="19" spans="1:63" x14ac:dyDescent="0.3">
      <c r="A19">
        <v>2</v>
      </c>
      <c r="B19" t="s">
        <v>86</v>
      </c>
      <c r="C19">
        <v>7.21</v>
      </c>
      <c r="D19">
        <v>7.75</v>
      </c>
      <c r="E19">
        <v>-2.96</v>
      </c>
      <c r="F19">
        <v>4.3499999999999996</v>
      </c>
      <c r="G19">
        <v>54.46</v>
      </c>
      <c r="H19">
        <v>16.3</v>
      </c>
      <c r="I19">
        <v>6.55</v>
      </c>
      <c r="J19">
        <v>47.77</v>
      </c>
      <c r="K19">
        <v>387.98</v>
      </c>
      <c r="L19">
        <v>180.99</v>
      </c>
      <c r="M19">
        <v>3.59</v>
      </c>
      <c r="N19">
        <v>88.37</v>
      </c>
      <c r="O19">
        <v>1396.49</v>
      </c>
      <c r="P19">
        <v>2.41</v>
      </c>
      <c r="Q19">
        <v>1342.65</v>
      </c>
      <c r="R19">
        <v>122.76</v>
      </c>
      <c r="S19">
        <v>0.89</v>
      </c>
      <c r="T19">
        <v>0.76</v>
      </c>
      <c r="U19">
        <v>19.510000000000002</v>
      </c>
      <c r="V19">
        <v>350.27</v>
      </c>
      <c r="W19">
        <v>15.48</v>
      </c>
      <c r="X19">
        <v>8.26</v>
      </c>
      <c r="Y19">
        <v>151.6</v>
      </c>
      <c r="Z19">
        <v>333.52</v>
      </c>
      <c r="AA19">
        <v>8.9700000000000006</v>
      </c>
      <c r="AC19">
        <f t="shared" si="0"/>
        <v>2</v>
      </c>
      <c r="AD19" t="str">
        <f t="shared" si="1"/>
        <v>2013</v>
      </c>
      <c r="AE19">
        <v>87963</v>
      </c>
      <c r="AF19">
        <v>166.39</v>
      </c>
      <c r="AG19">
        <v>718</v>
      </c>
      <c r="AH19">
        <v>0.96</v>
      </c>
      <c r="AI19">
        <v>48960</v>
      </c>
      <c r="AJ19">
        <v>3764</v>
      </c>
      <c r="AK19">
        <v>7706</v>
      </c>
      <c r="AL19">
        <v>29555</v>
      </c>
      <c r="AM19">
        <v>16441</v>
      </c>
      <c r="AN19">
        <v>542</v>
      </c>
      <c r="AO19">
        <v>281</v>
      </c>
      <c r="AP19">
        <v>123</v>
      </c>
      <c r="AQ19">
        <v>5</v>
      </c>
      <c r="AR19">
        <v>945</v>
      </c>
      <c r="AS19">
        <v>17</v>
      </c>
      <c r="AT19">
        <v>878</v>
      </c>
      <c r="AU19">
        <v>22</v>
      </c>
      <c r="AV19">
        <v>28</v>
      </c>
      <c r="AW19">
        <v>778</v>
      </c>
      <c r="AX19">
        <v>26418</v>
      </c>
      <c r="AY19">
        <v>2906</v>
      </c>
      <c r="AZ19">
        <v>280</v>
      </c>
      <c r="BA19">
        <v>889</v>
      </c>
      <c r="BB19">
        <v>2020</v>
      </c>
      <c r="BC19">
        <v>491</v>
      </c>
      <c r="BD19">
        <v>8142</v>
      </c>
      <c r="BE19">
        <v>7096</v>
      </c>
      <c r="BF19">
        <v>1336</v>
      </c>
      <c r="BG19">
        <v>6</v>
      </c>
      <c r="BH19">
        <v>903</v>
      </c>
      <c r="BI19">
        <v>1123</v>
      </c>
      <c r="BJ19">
        <v>1597</v>
      </c>
      <c r="BK19">
        <v>556</v>
      </c>
    </row>
    <row r="20" spans="1:63" x14ac:dyDescent="0.3">
      <c r="A20">
        <v>2</v>
      </c>
      <c r="B20" t="s">
        <v>87</v>
      </c>
      <c r="C20">
        <v>7.26</v>
      </c>
      <c r="D20">
        <v>7.92</v>
      </c>
      <c r="E20">
        <v>-3.12</v>
      </c>
      <c r="F20">
        <v>2.0699999999999998</v>
      </c>
      <c r="G20">
        <v>55.43</v>
      </c>
      <c r="H20">
        <v>17.57</v>
      </c>
      <c r="I20">
        <v>5.59</v>
      </c>
      <c r="J20">
        <v>54.31</v>
      </c>
      <c r="K20">
        <v>397.99</v>
      </c>
      <c r="L20">
        <v>180.8</v>
      </c>
      <c r="M20">
        <v>0.49</v>
      </c>
      <c r="N20">
        <v>88.2</v>
      </c>
      <c r="O20">
        <v>1356.4</v>
      </c>
      <c r="P20">
        <v>2.41</v>
      </c>
      <c r="Q20">
        <v>1341.41</v>
      </c>
      <c r="R20">
        <v>131.72</v>
      </c>
      <c r="S20">
        <v>0.86</v>
      </c>
      <c r="T20">
        <v>0.74</v>
      </c>
      <c r="U20">
        <v>20.32</v>
      </c>
      <c r="V20">
        <v>333.58</v>
      </c>
      <c r="W20">
        <v>15.06</v>
      </c>
      <c r="X20">
        <v>7.94</v>
      </c>
      <c r="Y20" s="10">
        <f>AG5*1000</f>
        <v>150</v>
      </c>
      <c r="Z20">
        <v>337.58</v>
      </c>
      <c r="AA20">
        <v>8.9499999999999993</v>
      </c>
      <c r="AC20">
        <f t="shared" si="0"/>
        <v>2</v>
      </c>
      <c r="AD20" t="str">
        <f t="shared" si="1"/>
        <v>2014</v>
      </c>
      <c r="AE20">
        <v>88058</v>
      </c>
      <c r="AF20">
        <v>165.39</v>
      </c>
      <c r="AG20">
        <v>626</v>
      </c>
      <c r="AH20">
        <v>0.84</v>
      </c>
      <c r="AI20">
        <v>48967</v>
      </c>
      <c r="AJ20">
        <v>3762</v>
      </c>
      <c r="AK20">
        <v>8006</v>
      </c>
      <c r="AL20">
        <v>29887</v>
      </c>
      <c r="AM20">
        <v>15460</v>
      </c>
      <c r="AN20">
        <v>416</v>
      </c>
      <c r="AO20">
        <v>176</v>
      </c>
      <c r="AP20">
        <v>76</v>
      </c>
      <c r="AQ20">
        <v>4</v>
      </c>
      <c r="AR20">
        <v>943</v>
      </c>
      <c r="AS20">
        <v>21</v>
      </c>
      <c r="AT20">
        <v>872</v>
      </c>
      <c r="AU20">
        <v>22</v>
      </c>
      <c r="AV20">
        <v>28</v>
      </c>
      <c r="AW20">
        <v>811</v>
      </c>
      <c r="AX20">
        <v>26725</v>
      </c>
      <c r="AY20">
        <v>2926</v>
      </c>
      <c r="AZ20">
        <v>296</v>
      </c>
      <c r="BA20">
        <v>925</v>
      </c>
      <c r="BB20">
        <v>2072</v>
      </c>
      <c r="BC20">
        <v>509</v>
      </c>
      <c r="BD20">
        <v>8066</v>
      </c>
      <c r="BE20">
        <v>7176</v>
      </c>
      <c r="BF20">
        <v>1394</v>
      </c>
      <c r="BG20">
        <v>5</v>
      </c>
      <c r="BH20">
        <v>951</v>
      </c>
      <c r="BI20">
        <v>1137</v>
      </c>
      <c r="BJ20">
        <v>1610</v>
      </c>
      <c r="BK20">
        <v>579</v>
      </c>
    </row>
    <row r="21" spans="1:63" x14ac:dyDescent="0.3">
      <c r="A21">
        <v>2</v>
      </c>
      <c r="B21" t="s">
        <v>88</v>
      </c>
      <c r="C21">
        <v>7.35</v>
      </c>
      <c r="D21">
        <v>8.06</v>
      </c>
      <c r="E21">
        <v>-2.77</v>
      </c>
      <c r="F21">
        <v>1.71</v>
      </c>
      <c r="G21">
        <v>56.48</v>
      </c>
      <c r="H21">
        <v>17.100000000000001</v>
      </c>
      <c r="I21">
        <v>3.11</v>
      </c>
      <c r="J21">
        <v>58.72</v>
      </c>
      <c r="K21">
        <v>394.43</v>
      </c>
      <c r="L21">
        <v>180.7</v>
      </c>
      <c r="M21">
        <v>0.67</v>
      </c>
      <c r="N21">
        <v>83.57</v>
      </c>
      <c r="O21">
        <v>1397.98</v>
      </c>
      <c r="P21">
        <v>2.39</v>
      </c>
      <c r="Q21">
        <v>1341.05</v>
      </c>
      <c r="R21">
        <v>123.45</v>
      </c>
      <c r="S21">
        <v>0.86</v>
      </c>
      <c r="T21">
        <v>0.74</v>
      </c>
      <c r="U21">
        <v>19.04</v>
      </c>
      <c r="V21">
        <v>323.72000000000003</v>
      </c>
      <c r="W21">
        <v>15.4</v>
      </c>
      <c r="X21">
        <v>8.15</v>
      </c>
      <c r="Y21">
        <v>132.44999999999999</v>
      </c>
      <c r="Z21">
        <v>342.37</v>
      </c>
      <c r="AA21">
        <v>8.75</v>
      </c>
      <c r="AC21">
        <f t="shared" si="0"/>
        <v>2</v>
      </c>
      <c r="AD21" t="str">
        <f t="shared" si="1"/>
        <v>2015</v>
      </c>
      <c r="AE21">
        <v>88128</v>
      </c>
      <c r="AF21">
        <v>163.69</v>
      </c>
      <c r="AG21">
        <v>579</v>
      </c>
      <c r="AH21">
        <v>0.78</v>
      </c>
      <c r="AI21">
        <v>48982</v>
      </c>
      <c r="AJ21">
        <v>3880</v>
      </c>
      <c r="AK21">
        <v>8093</v>
      </c>
      <c r="AL21">
        <v>30303</v>
      </c>
      <c r="AM21">
        <v>15771</v>
      </c>
      <c r="AN21">
        <v>369</v>
      </c>
      <c r="AO21">
        <v>211</v>
      </c>
      <c r="AP21">
        <v>72</v>
      </c>
      <c r="AQ21">
        <v>5</v>
      </c>
      <c r="AR21">
        <v>932</v>
      </c>
      <c r="AS21">
        <v>25</v>
      </c>
      <c r="AT21">
        <v>837</v>
      </c>
      <c r="AU21">
        <v>22</v>
      </c>
      <c r="AV21">
        <v>48</v>
      </c>
      <c r="AW21">
        <v>813</v>
      </c>
      <c r="AX21">
        <v>27145</v>
      </c>
      <c r="AY21">
        <v>2884</v>
      </c>
      <c r="AZ21">
        <v>288</v>
      </c>
      <c r="BA21">
        <v>975</v>
      </c>
      <c r="BB21">
        <v>2147</v>
      </c>
      <c r="BC21">
        <v>500</v>
      </c>
      <c r="BD21">
        <v>8097</v>
      </c>
      <c r="BE21">
        <v>7356</v>
      </c>
      <c r="BF21">
        <v>1412</v>
      </c>
      <c r="BG21">
        <v>6</v>
      </c>
      <c r="BH21">
        <v>992</v>
      </c>
      <c r="BI21">
        <v>1161</v>
      </c>
      <c r="BJ21">
        <v>1618</v>
      </c>
      <c r="BK21">
        <v>616</v>
      </c>
    </row>
    <row r="22" spans="1:63" x14ac:dyDescent="0.3">
      <c r="A22">
        <v>2</v>
      </c>
      <c r="B22" t="s">
        <v>89</v>
      </c>
      <c r="C22">
        <v>7.55</v>
      </c>
      <c r="D22">
        <v>8.16</v>
      </c>
      <c r="E22">
        <v>-3.97</v>
      </c>
      <c r="F22">
        <v>-0.67</v>
      </c>
      <c r="G22">
        <v>52.09</v>
      </c>
      <c r="H22">
        <v>15.6</v>
      </c>
      <c r="I22">
        <v>4.84</v>
      </c>
      <c r="J22">
        <v>57.58</v>
      </c>
      <c r="K22">
        <v>399.5</v>
      </c>
      <c r="L22">
        <v>180.34</v>
      </c>
      <c r="M22">
        <v>0.12</v>
      </c>
      <c r="N22">
        <v>86.51</v>
      </c>
      <c r="O22">
        <v>1432.42</v>
      </c>
      <c r="P22">
        <v>2.31</v>
      </c>
      <c r="Q22">
        <v>1359.06</v>
      </c>
      <c r="R22">
        <v>126.21</v>
      </c>
      <c r="S22">
        <v>0.85</v>
      </c>
      <c r="T22">
        <v>0.72</v>
      </c>
      <c r="U22">
        <v>17.600000000000001</v>
      </c>
      <c r="V22">
        <v>320.81</v>
      </c>
      <c r="W22">
        <v>14.24</v>
      </c>
      <c r="X22">
        <v>7.38</v>
      </c>
      <c r="Y22">
        <v>131.47</v>
      </c>
      <c r="Z22">
        <v>348.36</v>
      </c>
      <c r="AA22">
        <v>8.91</v>
      </c>
      <c r="AC22">
        <f t="shared" si="0"/>
        <v>2</v>
      </c>
      <c r="AD22" t="str">
        <f t="shared" si="1"/>
        <v>2016</v>
      </c>
      <c r="AE22">
        <v>87982</v>
      </c>
      <c r="AF22">
        <v>161.21</v>
      </c>
      <c r="AG22">
        <v>455</v>
      </c>
      <c r="AH22">
        <v>0.61</v>
      </c>
      <c r="AI22">
        <v>48986</v>
      </c>
      <c r="AJ22">
        <v>3928</v>
      </c>
      <c r="AK22">
        <v>8341</v>
      </c>
      <c r="AL22">
        <v>30774</v>
      </c>
      <c r="AM22">
        <v>19747</v>
      </c>
      <c r="AN22">
        <v>416</v>
      </c>
      <c r="AO22">
        <v>191</v>
      </c>
      <c r="AP22">
        <v>83</v>
      </c>
      <c r="AQ22">
        <v>5</v>
      </c>
      <c r="AR22">
        <v>984</v>
      </c>
      <c r="AS22">
        <v>31</v>
      </c>
      <c r="AT22">
        <v>851</v>
      </c>
      <c r="AU22">
        <v>54</v>
      </c>
      <c r="AV22">
        <v>48</v>
      </c>
      <c r="AW22">
        <v>804</v>
      </c>
      <c r="AX22">
        <v>27498</v>
      </c>
      <c r="AY22">
        <v>2780</v>
      </c>
      <c r="AZ22">
        <v>287</v>
      </c>
      <c r="BA22">
        <v>1005</v>
      </c>
      <c r="BB22">
        <v>2219</v>
      </c>
      <c r="BC22">
        <v>484</v>
      </c>
      <c r="BD22">
        <v>8179</v>
      </c>
      <c r="BE22">
        <v>7510</v>
      </c>
      <c r="BF22">
        <v>1437</v>
      </c>
      <c r="BG22">
        <v>4</v>
      </c>
      <c r="BH22">
        <v>1051</v>
      </c>
      <c r="BI22">
        <v>1190</v>
      </c>
      <c r="BJ22">
        <v>1647</v>
      </c>
      <c r="BK22">
        <v>658</v>
      </c>
    </row>
    <row r="23" spans="1:63" x14ac:dyDescent="0.3">
      <c r="A23">
        <v>2</v>
      </c>
      <c r="B23" t="s">
        <v>90</v>
      </c>
      <c r="C23">
        <v>7.67</v>
      </c>
      <c r="D23">
        <v>8.19</v>
      </c>
      <c r="E23">
        <v>-3.71</v>
      </c>
      <c r="F23">
        <v>-2.57</v>
      </c>
      <c r="G23">
        <v>51.01</v>
      </c>
      <c r="H23">
        <v>10.11</v>
      </c>
      <c r="I23">
        <v>3.82</v>
      </c>
      <c r="J23">
        <v>54.83</v>
      </c>
      <c r="K23">
        <v>418.44</v>
      </c>
      <c r="L23">
        <v>179.59</v>
      </c>
      <c r="M23">
        <v>0.27</v>
      </c>
      <c r="N23">
        <v>85.61</v>
      </c>
      <c r="O23">
        <v>1479.11</v>
      </c>
      <c r="P23">
        <v>2.31</v>
      </c>
      <c r="Q23">
        <v>1353.63</v>
      </c>
      <c r="R23">
        <v>141.29</v>
      </c>
      <c r="S23">
        <v>0.83</v>
      </c>
      <c r="T23">
        <v>0.7</v>
      </c>
      <c r="U23">
        <v>17.79</v>
      </c>
      <c r="V23">
        <v>324.31</v>
      </c>
      <c r="W23">
        <v>12.56</v>
      </c>
      <c r="X23">
        <v>8.3699999999999992</v>
      </c>
      <c r="Y23">
        <v>139.46</v>
      </c>
      <c r="Z23">
        <v>358.38</v>
      </c>
      <c r="AA23">
        <v>8.85</v>
      </c>
      <c r="AC23">
        <f t="shared" si="0"/>
        <v>2</v>
      </c>
      <c r="AD23" t="str">
        <f t="shared" si="1"/>
        <v>2017</v>
      </c>
      <c r="AE23">
        <v>87793</v>
      </c>
      <c r="AF23">
        <v>161.19999999999999</v>
      </c>
      <c r="AG23">
        <v>445</v>
      </c>
      <c r="AH23">
        <v>0.6</v>
      </c>
      <c r="AI23">
        <v>48992</v>
      </c>
      <c r="AJ23">
        <v>4021</v>
      </c>
      <c r="AK23">
        <v>8432</v>
      </c>
      <c r="AL23">
        <v>31532</v>
      </c>
      <c r="AM23">
        <v>20330</v>
      </c>
      <c r="AN23">
        <v>402</v>
      </c>
      <c r="AO23">
        <v>209</v>
      </c>
      <c r="AP23">
        <v>81</v>
      </c>
      <c r="AQ23">
        <v>6</v>
      </c>
      <c r="AR23">
        <v>992</v>
      </c>
      <c r="AS23">
        <v>29</v>
      </c>
      <c r="AT23">
        <v>856</v>
      </c>
      <c r="AU23">
        <v>62</v>
      </c>
      <c r="AV23">
        <v>45</v>
      </c>
      <c r="AW23">
        <v>835</v>
      </c>
      <c r="AX23">
        <v>28193</v>
      </c>
      <c r="AY23">
        <v>2726</v>
      </c>
      <c r="AZ23">
        <v>286</v>
      </c>
      <c r="BA23">
        <v>1067</v>
      </c>
      <c r="BB23">
        <v>2284</v>
      </c>
      <c r="BC23">
        <v>504</v>
      </c>
      <c r="BD23">
        <v>8243</v>
      </c>
      <c r="BE23">
        <v>7783</v>
      </c>
      <c r="BF23">
        <v>1498</v>
      </c>
      <c r="BG23">
        <v>4</v>
      </c>
      <c r="BH23">
        <v>1118</v>
      </c>
      <c r="BI23">
        <v>1241</v>
      </c>
      <c r="BJ23">
        <v>1730</v>
      </c>
      <c r="BK23">
        <v>672</v>
      </c>
    </row>
    <row r="24" spans="1:63" x14ac:dyDescent="0.3">
      <c r="A24">
        <v>2</v>
      </c>
      <c r="B24" t="s">
        <v>91</v>
      </c>
      <c r="C24">
        <v>7.64</v>
      </c>
      <c r="D24">
        <v>8.1199999999999992</v>
      </c>
      <c r="E24">
        <v>-4.0199999999999996</v>
      </c>
      <c r="F24">
        <v>-2.8</v>
      </c>
      <c r="G24">
        <v>42.78</v>
      </c>
      <c r="H24">
        <v>8.76</v>
      </c>
      <c r="I24">
        <v>2.84</v>
      </c>
      <c r="J24">
        <v>55.41</v>
      </c>
      <c r="K24">
        <v>415.45</v>
      </c>
      <c r="L24">
        <v>178.2</v>
      </c>
      <c r="M24">
        <v>2.95</v>
      </c>
      <c r="N24">
        <v>84.95</v>
      </c>
      <c r="O24">
        <v>1482.85</v>
      </c>
      <c r="P24">
        <v>2.31</v>
      </c>
      <c r="Q24">
        <v>1366.92</v>
      </c>
      <c r="R24">
        <v>147.1</v>
      </c>
      <c r="S24">
        <v>0.82</v>
      </c>
      <c r="T24">
        <v>0.64</v>
      </c>
      <c r="U24">
        <v>14.45</v>
      </c>
      <c r="V24">
        <v>336.96</v>
      </c>
      <c r="W24">
        <v>14.2</v>
      </c>
      <c r="X24">
        <v>7.54</v>
      </c>
      <c r="Y24">
        <v>137.47999999999999</v>
      </c>
      <c r="Z24">
        <v>370.72</v>
      </c>
      <c r="AA24">
        <v>8.94</v>
      </c>
      <c r="AC24">
        <f t="shared" si="0"/>
        <v>2</v>
      </c>
      <c r="AD24" t="str">
        <f t="shared" si="1"/>
        <v>2018</v>
      </c>
      <c r="AE24">
        <v>87410</v>
      </c>
      <c r="AF24">
        <v>165.5</v>
      </c>
      <c r="AG24">
        <v>388</v>
      </c>
      <c r="AH24">
        <v>0.53</v>
      </c>
      <c r="AI24">
        <v>49093</v>
      </c>
      <c r="AJ24">
        <v>4078</v>
      </c>
      <c r="AK24">
        <v>8424</v>
      </c>
      <c r="AL24">
        <v>32432</v>
      </c>
      <c r="AM24">
        <v>20901</v>
      </c>
      <c r="AN24">
        <v>396</v>
      </c>
      <c r="AO24">
        <v>214</v>
      </c>
      <c r="AP24">
        <v>87</v>
      </c>
      <c r="AQ24">
        <v>7</v>
      </c>
      <c r="AR24">
        <v>1006</v>
      </c>
      <c r="AS24">
        <v>30</v>
      </c>
      <c r="AT24">
        <v>861</v>
      </c>
      <c r="AU24">
        <v>71</v>
      </c>
      <c r="AV24">
        <v>44</v>
      </c>
      <c r="AW24">
        <v>917</v>
      </c>
      <c r="AX24">
        <v>28963</v>
      </c>
      <c r="AY24">
        <v>2687</v>
      </c>
      <c r="AZ24">
        <v>303</v>
      </c>
      <c r="BA24">
        <v>1121</v>
      </c>
      <c r="BB24">
        <v>2385</v>
      </c>
      <c r="BC24">
        <v>505</v>
      </c>
      <c r="BD24">
        <v>8324</v>
      </c>
      <c r="BE24">
        <v>8127</v>
      </c>
      <c r="BF24">
        <v>1559</v>
      </c>
      <c r="BG24">
        <v>3</v>
      </c>
      <c r="BH24">
        <v>1159</v>
      </c>
      <c r="BI24">
        <v>1249</v>
      </c>
      <c r="BJ24">
        <v>1800</v>
      </c>
      <c r="BK24">
        <v>717</v>
      </c>
    </row>
    <row r="25" spans="1:63" x14ac:dyDescent="0.3">
      <c r="A25">
        <v>2</v>
      </c>
      <c r="B25" t="s">
        <v>92</v>
      </c>
      <c r="C25">
        <v>7.64</v>
      </c>
      <c r="D25">
        <v>8.0500000000000007</v>
      </c>
      <c r="E25">
        <v>-3.52</v>
      </c>
      <c r="F25">
        <v>-2.63</v>
      </c>
      <c r="G25">
        <v>36.28</v>
      </c>
      <c r="H25">
        <v>10.26</v>
      </c>
      <c r="I25">
        <v>2.86</v>
      </c>
      <c r="J25">
        <v>51.55</v>
      </c>
      <c r="K25">
        <v>433.7</v>
      </c>
      <c r="L25">
        <v>177.88</v>
      </c>
      <c r="M25">
        <v>2.0099999999999998</v>
      </c>
      <c r="N25">
        <v>83.52</v>
      </c>
      <c r="O25">
        <v>1508.56</v>
      </c>
      <c r="P25">
        <v>2.31</v>
      </c>
      <c r="Q25">
        <v>1366.14</v>
      </c>
      <c r="R25">
        <v>160</v>
      </c>
      <c r="S25">
        <v>0.78</v>
      </c>
      <c r="T25">
        <v>0.61</v>
      </c>
      <c r="U25">
        <v>15.4</v>
      </c>
      <c r="V25">
        <v>323.95999999999998</v>
      </c>
      <c r="W25">
        <v>14.33</v>
      </c>
      <c r="X25">
        <v>8.0299999999999994</v>
      </c>
      <c r="Y25">
        <v>134</v>
      </c>
      <c r="Z25">
        <v>378.93</v>
      </c>
      <c r="AA25">
        <v>8.8000000000000007</v>
      </c>
      <c r="AC25">
        <f t="shared" si="0"/>
        <v>2</v>
      </c>
      <c r="AD25" t="str">
        <f t="shared" si="1"/>
        <v>2019</v>
      </c>
      <c r="AE25">
        <v>87275</v>
      </c>
      <c r="AF25">
        <v>168.5</v>
      </c>
      <c r="AG25">
        <v>419</v>
      </c>
      <c r="AH25">
        <v>0.56999999999999995</v>
      </c>
      <c r="AI25">
        <v>49152</v>
      </c>
      <c r="AJ25">
        <v>4125</v>
      </c>
      <c r="AK25">
        <v>8423</v>
      </c>
      <c r="AL25">
        <v>33131</v>
      </c>
      <c r="AM25">
        <v>24078</v>
      </c>
      <c r="AN25">
        <v>413</v>
      </c>
      <c r="AO25">
        <v>236</v>
      </c>
      <c r="AP25">
        <v>90</v>
      </c>
      <c r="AQ25">
        <v>7</v>
      </c>
      <c r="AR25">
        <v>990</v>
      </c>
      <c r="AS25">
        <v>30</v>
      </c>
      <c r="AT25">
        <v>847</v>
      </c>
      <c r="AU25">
        <v>68</v>
      </c>
      <c r="AV25">
        <v>45</v>
      </c>
      <c r="AW25">
        <v>967</v>
      </c>
      <c r="AX25">
        <v>29647</v>
      </c>
      <c r="AY25">
        <v>2668</v>
      </c>
      <c r="AZ25">
        <v>335</v>
      </c>
      <c r="BA25">
        <v>1230</v>
      </c>
      <c r="BB25">
        <v>2495</v>
      </c>
      <c r="BC25">
        <v>458</v>
      </c>
      <c r="BD25">
        <v>8346</v>
      </c>
      <c r="BE25">
        <v>8378</v>
      </c>
      <c r="BF25">
        <v>1616</v>
      </c>
      <c r="BG25">
        <v>4</v>
      </c>
      <c r="BH25">
        <v>1192</v>
      </c>
      <c r="BI25">
        <v>1319</v>
      </c>
      <c r="BJ25">
        <v>1849</v>
      </c>
      <c r="BK25">
        <v>717</v>
      </c>
    </row>
    <row r="26" spans="1:63" x14ac:dyDescent="0.3">
      <c r="A26">
        <v>2</v>
      </c>
      <c r="B26" t="s">
        <v>93</v>
      </c>
      <c r="C26">
        <v>7.6</v>
      </c>
      <c r="D26">
        <v>7.98</v>
      </c>
      <c r="E26">
        <v>-5.24</v>
      </c>
      <c r="F26">
        <v>-11.57</v>
      </c>
      <c r="G26">
        <v>46.11</v>
      </c>
      <c r="H26">
        <v>11.31</v>
      </c>
      <c r="I26">
        <v>7.66</v>
      </c>
      <c r="J26">
        <v>42.58</v>
      </c>
      <c r="K26">
        <v>431.31</v>
      </c>
      <c r="L26">
        <v>174.37</v>
      </c>
      <c r="M26">
        <v>0.47</v>
      </c>
      <c r="N26">
        <v>81.819999999999993</v>
      </c>
      <c r="O26">
        <v>1631.15</v>
      </c>
      <c r="P26">
        <v>2.2999999999999998</v>
      </c>
      <c r="Q26">
        <v>1361.03</v>
      </c>
      <c r="R26">
        <v>143.22999999999999</v>
      </c>
      <c r="S26">
        <v>0.76</v>
      </c>
      <c r="T26">
        <v>0.6</v>
      </c>
      <c r="U26">
        <v>15.02</v>
      </c>
      <c r="V26">
        <v>328.23</v>
      </c>
      <c r="W26">
        <v>13.89</v>
      </c>
      <c r="X26">
        <v>8.59</v>
      </c>
      <c r="Y26">
        <v>72.97</v>
      </c>
      <c r="Z26">
        <v>381.08</v>
      </c>
      <c r="AA26">
        <v>8.92</v>
      </c>
      <c r="AC26">
        <f t="shared" si="0"/>
        <v>2</v>
      </c>
      <c r="AD26" t="str">
        <f t="shared" si="1"/>
        <v>2020</v>
      </c>
      <c r="AE26">
        <v>86708</v>
      </c>
      <c r="AF26">
        <v>170.57</v>
      </c>
      <c r="AG26">
        <v>822</v>
      </c>
      <c r="AH26">
        <v>1.1200000000000001</v>
      </c>
      <c r="AI26">
        <v>49174</v>
      </c>
      <c r="AJ26">
        <v>4045</v>
      </c>
      <c r="AK26">
        <v>8534</v>
      </c>
      <c r="AL26">
        <v>32676</v>
      </c>
      <c r="AM26">
        <v>22055</v>
      </c>
      <c r="AN26">
        <v>421</v>
      </c>
      <c r="AO26">
        <v>227</v>
      </c>
      <c r="AP26">
        <v>86</v>
      </c>
      <c r="AQ26">
        <v>6</v>
      </c>
      <c r="AR26">
        <v>969</v>
      </c>
      <c r="AS26">
        <v>31</v>
      </c>
      <c r="AT26">
        <v>825</v>
      </c>
      <c r="AU26">
        <v>72</v>
      </c>
      <c r="AV26">
        <v>41</v>
      </c>
      <c r="AW26">
        <v>1009</v>
      </c>
      <c r="AX26">
        <v>29240</v>
      </c>
      <c r="AY26">
        <v>2629</v>
      </c>
      <c r="AZ26">
        <v>389</v>
      </c>
      <c r="BA26">
        <v>1244</v>
      </c>
      <c r="BB26">
        <v>2521</v>
      </c>
      <c r="BC26">
        <v>430</v>
      </c>
      <c r="BD26">
        <v>8022</v>
      </c>
      <c r="BE26">
        <v>8338</v>
      </c>
      <c r="BF26">
        <v>1600</v>
      </c>
      <c r="BG26">
        <v>5</v>
      </c>
      <c r="BH26">
        <v>1191</v>
      </c>
      <c r="BI26">
        <v>1336</v>
      </c>
      <c r="BJ26">
        <v>1749</v>
      </c>
      <c r="BK26">
        <v>724</v>
      </c>
    </row>
    <row r="27" spans="1:63" x14ac:dyDescent="0.3">
      <c r="A27">
        <v>2</v>
      </c>
      <c r="B27" t="s">
        <v>94</v>
      </c>
      <c r="C27">
        <v>7.43</v>
      </c>
      <c r="D27">
        <v>7.78</v>
      </c>
      <c r="E27">
        <v>-6.34</v>
      </c>
      <c r="F27">
        <v>-7.68</v>
      </c>
      <c r="G27">
        <v>55.11</v>
      </c>
      <c r="H27">
        <v>10.039999999999999</v>
      </c>
      <c r="I27">
        <v>3.17</v>
      </c>
      <c r="J27">
        <v>54.75</v>
      </c>
      <c r="K27">
        <v>442.63</v>
      </c>
      <c r="L27">
        <v>172.38</v>
      </c>
      <c r="M27">
        <v>0.91</v>
      </c>
      <c r="N27">
        <v>82.3</v>
      </c>
      <c r="O27">
        <v>1705.39</v>
      </c>
      <c r="P27">
        <v>2.2799999999999998</v>
      </c>
      <c r="Q27">
        <v>1346.62</v>
      </c>
      <c r="R27">
        <v>142.58000000000001</v>
      </c>
      <c r="S27">
        <v>0.74</v>
      </c>
      <c r="T27">
        <v>0.57999999999999996</v>
      </c>
      <c r="U27">
        <v>13.18</v>
      </c>
      <c r="V27">
        <v>291.72000000000003</v>
      </c>
      <c r="W27">
        <v>13.96</v>
      </c>
      <c r="X27">
        <v>7.31</v>
      </c>
      <c r="Y27">
        <v>79.08</v>
      </c>
      <c r="Z27">
        <v>394.32</v>
      </c>
      <c r="AA27">
        <v>9.32</v>
      </c>
      <c r="AC27">
        <f t="shared" si="0"/>
        <v>2</v>
      </c>
      <c r="AD27" t="str">
        <f t="shared" si="1"/>
        <v>2021</v>
      </c>
      <c r="AE27">
        <v>85854</v>
      </c>
      <c r="AF27">
        <v>175.03</v>
      </c>
      <c r="AG27">
        <v>568</v>
      </c>
      <c r="AH27">
        <v>0.78</v>
      </c>
      <c r="AI27">
        <v>49216</v>
      </c>
      <c r="AJ27">
        <v>3982</v>
      </c>
      <c r="AK27">
        <v>8460</v>
      </c>
      <c r="AL27">
        <v>33453</v>
      </c>
      <c r="AM27">
        <v>16425</v>
      </c>
      <c r="AN27">
        <v>410</v>
      </c>
      <c r="AO27">
        <v>211</v>
      </c>
      <c r="AP27">
        <v>91</v>
      </c>
      <c r="AQ27">
        <v>5</v>
      </c>
      <c r="AR27">
        <v>1017</v>
      </c>
      <c r="AS27">
        <v>33</v>
      </c>
      <c r="AT27">
        <v>847</v>
      </c>
      <c r="AU27">
        <v>96</v>
      </c>
      <c r="AV27">
        <v>41</v>
      </c>
      <c r="AW27">
        <v>1117</v>
      </c>
      <c r="AX27">
        <v>29749</v>
      </c>
      <c r="AY27">
        <v>2685</v>
      </c>
      <c r="AZ27">
        <v>480</v>
      </c>
      <c r="BA27">
        <v>1318</v>
      </c>
      <c r="BB27">
        <v>2580</v>
      </c>
      <c r="BC27">
        <v>410</v>
      </c>
      <c r="BD27">
        <v>8073</v>
      </c>
      <c r="BE27">
        <v>8433</v>
      </c>
      <c r="BF27">
        <v>1662</v>
      </c>
      <c r="BG27">
        <v>4</v>
      </c>
      <c r="BH27">
        <v>1172</v>
      </c>
      <c r="BI27">
        <v>1380</v>
      </c>
      <c r="BJ27">
        <v>1775</v>
      </c>
      <c r="BK27">
        <v>761</v>
      </c>
    </row>
    <row r="28" spans="1:63" x14ac:dyDescent="0.3">
      <c r="A28">
        <v>2</v>
      </c>
      <c r="B28" t="s">
        <v>95</v>
      </c>
      <c r="C28">
        <v>7.17</v>
      </c>
      <c r="D28">
        <v>7.57</v>
      </c>
      <c r="E28">
        <v>-5.1100000000000003</v>
      </c>
      <c r="F28">
        <v>-4.5199999999999996</v>
      </c>
      <c r="G28">
        <v>51.56</v>
      </c>
      <c r="H28">
        <v>7.29</v>
      </c>
      <c r="I28">
        <v>2.2599999999999998</v>
      </c>
      <c r="J28">
        <v>56.42</v>
      </c>
      <c r="K28">
        <v>445.12</v>
      </c>
      <c r="L28">
        <v>170.88</v>
      </c>
      <c r="M28">
        <v>1.07</v>
      </c>
      <c r="N28">
        <v>80.040000000000006</v>
      </c>
      <c r="O28">
        <v>1548.23</v>
      </c>
      <c r="P28">
        <v>2.25</v>
      </c>
      <c r="Q28">
        <v>1349.49</v>
      </c>
      <c r="R28">
        <v>156.77000000000001</v>
      </c>
      <c r="S28">
        <v>0.77</v>
      </c>
      <c r="T28">
        <v>0.56999999999999995</v>
      </c>
      <c r="U28">
        <v>5.9</v>
      </c>
      <c r="V28">
        <v>288.72000000000003</v>
      </c>
      <c r="W28">
        <v>12.8</v>
      </c>
      <c r="X28">
        <v>2.73</v>
      </c>
      <c r="Y28">
        <v>116.88</v>
      </c>
      <c r="Z28">
        <v>388.75</v>
      </c>
      <c r="AA28">
        <v>9.35</v>
      </c>
      <c r="AC28">
        <f t="shared" si="0"/>
        <v>2</v>
      </c>
      <c r="AD28" t="str">
        <f t="shared" si="1"/>
        <v>2022</v>
      </c>
      <c r="AE28">
        <v>84953</v>
      </c>
      <c r="AF28">
        <v>180.34</v>
      </c>
      <c r="AG28">
        <v>576</v>
      </c>
      <c r="AH28">
        <v>0.8</v>
      </c>
      <c r="AI28">
        <v>49753</v>
      </c>
      <c r="AJ28">
        <v>3870</v>
      </c>
      <c r="AK28">
        <v>8373</v>
      </c>
      <c r="AL28">
        <v>33051</v>
      </c>
      <c r="AM28">
        <v>15709</v>
      </c>
      <c r="AN28">
        <v>428</v>
      </c>
      <c r="AO28">
        <v>232</v>
      </c>
      <c r="AP28">
        <v>93</v>
      </c>
      <c r="AQ28">
        <v>5</v>
      </c>
      <c r="AR28">
        <v>972</v>
      </c>
      <c r="AS28">
        <v>34</v>
      </c>
      <c r="AT28">
        <v>821</v>
      </c>
      <c r="AU28">
        <v>89</v>
      </c>
      <c r="AV28">
        <v>28</v>
      </c>
      <c r="AW28">
        <v>1180</v>
      </c>
      <c r="AX28">
        <v>29331</v>
      </c>
      <c r="AY28">
        <v>2622</v>
      </c>
      <c r="AZ28">
        <v>470</v>
      </c>
      <c r="BA28">
        <v>1345</v>
      </c>
      <c r="BB28">
        <v>2471</v>
      </c>
      <c r="BC28">
        <v>413</v>
      </c>
      <c r="BD28">
        <v>8152</v>
      </c>
      <c r="BE28">
        <v>8099</v>
      </c>
      <c r="BF28">
        <v>1566</v>
      </c>
      <c r="BG28">
        <v>3</v>
      </c>
      <c r="BH28">
        <v>1203</v>
      </c>
      <c r="BI28">
        <v>1409</v>
      </c>
      <c r="BJ28">
        <v>1741</v>
      </c>
      <c r="BK28">
        <v>774</v>
      </c>
    </row>
    <row r="29" spans="1:63" x14ac:dyDescent="0.3">
      <c r="A29">
        <v>2</v>
      </c>
      <c r="B29" t="s">
        <v>96</v>
      </c>
      <c r="C29">
        <v>7.03</v>
      </c>
      <c r="D29">
        <v>7.34</v>
      </c>
      <c r="E29">
        <v>-5.85</v>
      </c>
      <c r="F29">
        <v>1.43</v>
      </c>
      <c r="G29">
        <v>49.45</v>
      </c>
      <c r="H29">
        <v>5.3</v>
      </c>
      <c r="I29">
        <v>3.28</v>
      </c>
      <c r="J29">
        <v>51.95</v>
      </c>
      <c r="K29">
        <v>455.54</v>
      </c>
      <c r="L29">
        <v>172.42</v>
      </c>
      <c r="M29">
        <v>0.28000000000000003</v>
      </c>
      <c r="N29">
        <v>79.78</v>
      </c>
      <c r="O29">
        <v>1819.57</v>
      </c>
      <c r="P29">
        <v>2.25</v>
      </c>
      <c r="Q29">
        <v>1361.95</v>
      </c>
      <c r="R29">
        <v>173.55</v>
      </c>
      <c r="S29">
        <v>0.79</v>
      </c>
      <c r="T29">
        <v>0.57999999999999996</v>
      </c>
      <c r="U29">
        <v>5.7</v>
      </c>
      <c r="V29">
        <v>281.31</v>
      </c>
      <c r="W29">
        <v>14.39</v>
      </c>
      <c r="X29">
        <v>2.87</v>
      </c>
      <c r="Y29">
        <v>133.66999999999999</v>
      </c>
      <c r="Z29">
        <v>378.97</v>
      </c>
      <c r="AA29">
        <v>9.5500000000000007</v>
      </c>
      <c r="AC29">
        <f t="shared" si="0"/>
        <v>2</v>
      </c>
      <c r="AD29" t="str">
        <f t="shared" si="1"/>
        <v>2023</v>
      </c>
      <c r="AE29">
        <v>84360</v>
      </c>
      <c r="AF29">
        <v>184.44</v>
      </c>
      <c r="AG29">
        <v>641</v>
      </c>
      <c r="AH29">
        <v>0.89</v>
      </c>
      <c r="AI29">
        <v>49764</v>
      </c>
      <c r="AJ29">
        <v>3765</v>
      </c>
      <c r="AK29">
        <v>8158</v>
      </c>
      <c r="AL29">
        <v>32517</v>
      </c>
      <c r="AM29">
        <v>15518</v>
      </c>
      <c r="AN29">
        <v>422</v>
      </c>
      <c r="AO29">
        <v>241</v>
      </c>
      <c r="AP29">
        <v>115</v>
      </c>
      <c r="AQ29">
        <v>6</v>
      </c>
      <c r="AR29">
        <v>968</v>
      </c>
      <c r="AS29">
        <v>32</v>
      </c>
      <c r="AT29">
        <v>812</v>
      </c>
      <c r="AU29">
        <v>94</v>
      </c>
      <c r="AV29">
        <v>30</v>
      </c>
      <c r="AW29">
        <v>1202</v>
      </c>
      <c r="AX29">
        <v>28807</v>
      </c>
      <c r="AY29">
        <v>2616</v>
      </c>
      <c r="AZ29">
        <v>495</v>
      </c>
      <c r="BA29">
        <v>1440</v>
      </c>
      <c r="BB29">
        <v>2366</v>
      </c>
      <c r="BC29">
        <v>386</v>
      </c>
      <c r="BD29">
        <v>7921</v>
      </c>
      <c r="BE29">
        <v>7807</v>
      </c>
      <c r="BF29">
        <v>1567</v>
      </c>
      <c r="BG29">
        <v>4</v>
      </c>
      <c r="BH29">
        <v>1207</v>
      </c>
      <c r="BI29">
        <v>1440</v>
      </c>
      <c r="BJ29">
        <v>1681</v>
      </c>
      <c r="BK29">
        <v>813</v>
      </c>
    </row>
    <row r="31" spans="1:63" x14ac:dyDescent="0.3">
      <c r="AC31" t="str">
        <f t="shared" ref="AC31:AD44" si="2">AC16</f>
        <v>Kerület</v>
      </c>
      <c r="AD31" t="str">
        <f t="shared" si="2"/>
        <v>Budapest 02. ker. (317)</v>
      </c>
      <c r="AE31" t="str">
        <f t="shared" ref="AE31:BJ31" si="3">AF16</f>
        <v>BP: 65 év feletti népesség, 100 fő 0-14 éves korú népesség (fő)</v>
      </c>
      <c r="AF31" t="str">
        <f t="shared" si="3"/>
        <v>BP: Nyilvántartott álláskeresők összesen (fő)</v>
      </c>
      <c r="AG31" t="str">
        <f t="shared" si="3"/>
        <v>BP: Nyilvántartott álláskereső, 100 15-64 évesre (fő)</v>
      </c>
      <c r="AH31" t="str">
        <f t="shared" si="3"/>
        <v>BP: Lakásállomány (db)</v>
      </c>
      <c r="AI31" t="str">
        <f t="shared" si="3"/>
        <v>BP: Óvodai férőhelyek (fő)</v>
      </c>
      <c r="AJ31" t="str">
        <f t="shared" si="3"/>
        <v>BP: Általános iskolai tanulók a nappali oktatásban (fő)</v>
      </c>
      <c r="AK31" t="str">
        <f t="shared" si="3"/>
        <v>BP: Regisztrált vállalkozások (dec. 31.) (db)</v>
      </c>
      <c r="AL31" t="str">
        <f t="shared" si="3"/>
        <v>BP: 1-9 fős regisztrált vállalkozások (dec. 31.) (db)</v>
      </c>
      <c r="AM31" t="str">
        <f t="shared" si="3"/>
        <v>BP: 10-19 fős regisztrált vállalkozások (dec. 31.) (db)</v>
      </c>
      <c r="AN31" t="str">
        <f t="shared" si="3"/>
        <v>BP: 20-49 fős regisztrált vállalkozások (dec. 31.) (db)</v>
      </c>
      <c r="AO31" t="str">
        <f t="shared" si="3"/>
        <v>BP: 50-249 fős regisztrált vállalkozások (dec. 31.) (db)</v>
      </c>
      <c r="AP31" t="str">
        <f t="shared" si="3"/>
        <v>BP: 500 és több fős regisztrált vállalkozások (dec. 31.) (db)</v>
      </c>
      <c r="AQ31" t="str">
        <f t="shared" si="3"/>
        <v>BP: Regisztrált vállalkozás; Ipar (TEÁOR08: B+C+D+E)(dec. 31.) (db)</v>
      </c>
      <c r="AR31" t="str">
        <f t="shared" si="3"/>
        <v>BP: Regisztrált vállalkozás; Bányászat, kőfejtés (TEÁOR08: B)(dec. 31.) (db)</v>
      </c>
      <c r="AS31" t="str">
        <f t="shared" si="3"/>
        <v>BP: Regisztrált vállalkozás; Feldolgozóipar (TEÁOR08: C)(dec. 31.) (db)</v>
      </c>
      <c r="AT31" t="str">
        <f t="shared" si="3"/>
        <v>BP: Regisztrált vállalkozás; Villamosenergia-, gáz-, gőzellátás, légkondicionálás (TEÁOR08: D)(dec. 31.) (db)</v>
      </c>
      <c r="AU31" t="str">
        <f t="shared" si="3"/>
        <v>BP: Regisztrált vállalkozás; Vízellátás, szennyvíz gyűjtése, kezelése, hulladékgazdálkodás, szennyeződésmentesítés (TEÁOR08: E)(dec. 31.) (db)</v>
      </c>
      <c r="AV31" t="str">
        <f t="shared" si="3"/>
        <v>BP: Regisztrált vállalkozás; Építőipar (TEÁOR08: F)(dec. 31.) (db)</v>
      </c>
      <c r="AW31" t="str">
        <f t="shared" si="3"/>
        <v>BP: Regisztrált vállalkozások a szolgáltatásokban (db)</v>
      </c>
      <c r="AX31" t="str">
        <f t="shared" si="3"/>
        <v>BP: Regisztrált vállalkozás; Kereskedelem, gépjárműjavítás (TEÁOR08: G)(dec. 31.) (db)</v>
      </c>
      <c r="AY31" t="str">
        <f t="shared" si="3"/>
        <v>BP: Regisztrált vállalkozás; Szállítás, raktározás (TEÁOR08: H)(dec. 31.) (db)</v>
      </c>
      <c r="AZ31" t="str">
        <f t="shared" si="3"/>
        <v>BP: Regisztrált vállalkozás; Szálláshely-szolgáltatás, vendéglátás (TEÁOR08: I)(dec. 31.) (db)</v>
      </c>
      <c r="BA31" t="str">
        <f t="shared" si="3"/>
        <v>BP: Regisztrált vállalkozás; Információ, kommunikáció (TEÁOR08: J)(dec. 31.) (db)</v>
      </c>
      <c r="BB31" t="str">
        <f t="shared" si="3"/>
        <v>BP: Regisztrált vállalkozás; Pénzügyi, biztosítási tevékenység (TEÁOR08: K)(dec. 31.) (db)</v>
      </c>
      <c r="BC31" t="str">
        <f t="shared" si="3"/>
        <v>BP: Regisztrált vállalkozás; Ingatlanügyletek (TEÁOR08: L)(dec. 31.) (db)</v>
      </c>
      <c r="BD31" t="str">
        <f t="shared" si="3"/>
        <v>BP: Regisztrált vállalkozás; Szakmai, tudományos, műszaki tevékenység (TEÁOR08: M)(dec. 31.) (db)</v>
      </c>
      <c r="BE31" t="str">
        <f t="shared" si="3"/>
        <v>BP: Regisztrált vállalkozás; Adminisztratív és szolgáltatást támogató tevékenység (TEÁOR08: N)(dec. 31.) (db)</v>
      </c>
      <c r="BF31" t="str">
        <f t="shared" si="3"/>
        <v>BP: Regisztrált vállalkozás; Közigazgatás, védelem, kötelező társadalombiztosítás (TEÁOR08: O)(dec. 31.) (db)</v>
      </c>
      <c r="BG31" t="str">
        <f t="shared" si="3"/>
        <v>BP: Regisztrált vállalkozás; Oktatás (TEÁOR08: P)(dec. 31.) (db)</v>
      </c>
      <c r="BH31" t="str">
        <f t="shared" si="3"/>
        <v>BP: Regisztrált vállalkozás; Humán-egészségügyi, szociális ellátás (TEÁOR08: Q)(dec. 31.) (db)</v>
      </c>
      <c r="BI31" t="str">
        <f t="shared" si="3"/>
        <v>BP: Regisztrált vállalkozás; Művészet, szórakoztatás, szabadidő (TEÁOR08: R, GFO14, dec. 31.) (db)</v>
      </c>
      <c r="BJ31" t="str">
        <f t="shared" si="3"/>
        <v>BP: Regisztrált vállalkozás; Egyéb szolgáltatás (TEÁOR08: S)(dec. 31.) (db)</v>
      </c>
    </row>
    <row r="32" spans="1:63" x14ac:dyDescent="0.3">
      <c r="AC32">
        <f t="shared" si="2"/>
        <v>2</v>
      </c>
      <c r="AD32" t="str">
        <f t="shared" si="2"/>
        <v>2011</v>
      </c>
      <c r="AE32">
        <f t="shared" ref="AE32:BJ32" si="4">AF17/$AE17</f>
        <v>1.966611630893414E-3</v>
      </c>
      <c r="AF32">
        <f t="shared" si="4"/>
        <v>1.2417446340121079E-2</v>
      </c>
      <c r="AG32">
        <f t="shared" si="4"/>
        <v>1.6625389836727204E-5</v>
      </c>
      <c r="AH32">
        <f t="shared" si="4"/>
        <v>0.55096541918913966</v>
      </c>
      <c r="AI32">
        <f t="shared" si="4"/>
        <v>4.2503669051550175E-2</v>
      </c>
      <c r="AJ32">
        <f t="shared" si="4"/>
        <v>8.4950009172628876E-2</v>
      </c>
      <c r="AK32">
        <f t="shared" si="4"/>
        <v>0.33390662263804805</v>
      </c>
      <c r="AL32">
        <f t="shared" si="4"/>
        <v>0.18184736745551275</v>
      </c>
      <c r="AM32">
        <f t="shared" si="4"/>
        <v>6.3635112823335165E-3</v>
      </c>
      <c r="AN32">
        <f t="shared" si="4"/>
        <v>3.5658594753256285E-3</v>
      </c>
      <c r="AO32">
        <f t="shared" si="4"/>
        <v>1.2612364703724088E-3</v>
      </c>
      <c r="AP32">
        <f t="shared" si="4"/>
        <v>9.1726288754356996E-5</v>
      </c>
      <c r="AQ32">
        <f t="shared" si="4"/>
        <v>1.1374059805540267E-2</v>
      </c>
      <c r="AR32">
        <f t="shared" si="4"/>
        <v>1.6052100532012474E-4</v>
      </c>
      <c r="AS32">
        <f t="shared" si="4"/>
        <v>1.0514125848468172E-2</v>
      </c>
      <c r="AT32">
        <f t="shared" si="4"/>
        <v>2.7517886626307099E-4</v>
      </c>
      <c r="AU32">
        <f t="shared" si="4"/>
        <v>4.2423408548890112E-4</v>
      </c>
      <c r="AV32">
        <f t="shared" si="4"/>
        <v>9.5853971748303072E-3</v>
      </c>
      <c r="AW32">
        <f t="shared" si="4"/>
        <v>0.2969409282700422</v>
      </c>
      <c r="AX32">
        <f t="shared" si="4"/>
        <v>3.3411300678774535E-2</v>
      </c>
      <c r="AY32">
        <f t="shared" si="4"/>
        <v>3.3594753256283249E-3</v>
      </c>
      <c r="AZ32">
        <f t="shared" si="4"/>
        <v>9.5280682443588324E-3</v>
      </c>
      <c r="BA32">
        <f t="shared" si="4"/>
        <v>2.2507338103100349E-2</v>
      </c>
      <c r="BB32">
        <f t="shared" si="4"/>
        <v>6.4667033571821683E-3</v>
      </c>
      <c r="BC32">
        <f t="shared" si="4"/>
        <v>9.2242249128600254E-2</v>
      </c>
      <c r="BD32">
        <f t="shared" si="4"/>
        <v>8.0375160521005323E-2</v>
      </c>
      <c r="BE32">
        <f t="shared" si="4"/>
        <v>1.4756466703357183E-2</v>
      </c>
      <c r="BF32">
        <f t="shared" si="4"/>
        <v>1.1465786094294624E-5</v>
      </c>
      <c r="BG32">
        <f t="shared" si="4"/>
        <v>9.8949733993762608E-3</v>
      </c>
      <c r="BH32">
        <f t="shared" si="4"/>
        <v>1.209640432948083E-2</v>
      </c>
      <c r="BI32">
        <f t="shared" si="4"/>
        <v>1.7829297376628143E-2</v>
      </c>
      <c r="BJ32">
        <f t="shared" si="4"/>
        <v>5.6755641166758393E-3</v>
      </c>
    </row>
    <row r="33" spans="29:62" x14ac:dyDescent="0.3">
      <c r="AC33">
        <f t="shared" si="2"/>
        <v>2</v>
      </c>
      <c r="AD33" t="str">
        <f t="shared" si="2"/>
        <v>2012</v>
      </c>
      <c r="AE33">
        <f t="shared" ref="AE33:BJ33" si="5">AF18/$AE18</f>
        <v>1.9367430573044254E-3</v>
      </c>
      <c r="AF33">
        <f t="shared" si="5"/>
        <v>1.1790562970763982E-2</v>
      </c>
      <c r="AG33">
        <f t="shared" si="5"/>
        <v>1.5797064951120675E-5</v>
      </c>
      <c r="AH33">
        <f t="shared" si="5"/>
        <v>0.55859795324984551</v>
      </c>
      <c r="AI33">
        <f t="shared" si="5"/>
        <v>4.0797637308546443E-2</v>
      </c>
      <c r="AJ33">
        <f t="shared" si="5"/>
        <v>8.7330296023260603E-2</v>
      </c>
      <c r="AK33">
        <f t="shared" si="5"/>
        <v>0.33374161496371252</v>
      </c>
      <c r="AL33">
        <f t="shared" si="5"/>
        <v>0.18246754733395912</v>
      </c>
      <c r="AM33">
        <f t="shared" si="5"/>
        <v>6.1814601982646119E-3</v>
      </c>
      <c r="AN33">
        <f t="shared" si="5"/>
        <v>3.2853316238924883E-3</v>
      </c>
      <c r="AO33">
        <f t="shared" si="5"/>
        <v>1.3164220792600562E-3</v>
      </c>
      <c r="AP33">
        <f t="shared" si="5"/>
        <v>8.0130039607133864E-5</v>
      </c>
      <c r="AQ33">
        <f t="shared" si="5"/>
        <v>1.1115181208360997E-2</v>
      </c>
      <c r="AR33">
        <f t="shared" si="5"/>
        <v>1.7170722772957256E-4</v>
      </c>
      <c r="AS33">
        <f t="shared" si="5"/>
        <v>1.0256645069713135E-2</v>
      </c>
      <c r="AT33">
        <f t="shared" si="5"/>
        <v>2.7473156436731613E-4</v>
      </c>
      <c r="AU33">
        <f t="shared" si="5"/>
        <v>4.1209734655097416E-4</v>
      </c>
      <c r="AV33">
        <f t="shared" si="5"/>
        <v>9.0775887726367369E-3</v>
      </c>
      <c r="AW33">
        <f t="shared" si="5"/>
        <v>0.29753428420980332</v>
      </c>
      <c r="AX33">
        <f t="shared" si="5"/>
        <v>3.3002129169623848E-2</v>
      </c>
      <c r="AY33">
        <f t="shared" si="5"/>
        <v>3.1479658417088302E-3</v>
      </c>
      <c r="AZ33">
        <f t="shared" si="5"/>
        <v>9.7758648320703315E-3</v>
      </c>
      <c r="BA33">
        <f t="shared" si="5"/>
        <v>2.2608118317727053E-2</v>
      </c>
      <c r="BB33">
        <f t="shared" si="5"/>
        <v>6.2844845349023558E-3</v>
      </c>
      <c r="BC33">
        <f t="shared" si="5"/>
        <v>9.2584537191785526E-2</v>
      </c>
      <c r="BD33">
        <f t="shared" si="5"/>
        <v>8.0496348359623618E-2</v>
      </c>
      <c r="BE33">
        <f t="shared" si="5"/>
        <v>1.4606561505528973E-2</v>
      </c>
      <c r="BF33">
        <f t="shared" si="5"/>
        <v>2.2894297030609674E-5</v>
      </c>
      <c r="BG33">
        <f t="shared" si="5"/>
        <v>9.8216534261315498E-3</v>
      </c>
      <c r="BH33">
        <f t="shared" si="5"/>
        <v>1.2454497584651664E-2</v>
      </c>
      <c r="BI33">
        <f t="shared" si="5"/>
        <v>1.7880445980906157E-2</v>
      </c>
      <c r="BJ33">
        <f t="shared" si="5"/>
        <v>5.7808100002289427E-3</v>
      </c>
    </row>
    <row r="34" spans="29:62" x14ac:dyDescent="0.3">
      <c r="AC34">
        <f t="shared" si="2"/>
        <v>2</v>
      </c>
      <c r="AD34" t="str">
        <f t="shared" si="2"/>
        <v>2013</v>
      </c>
      <c r="AE34">
        <f t="shared" ref="AE34:BJ34" si="6">AF19/$AE19</f>
        <v>1.8915907824880915E-3</v>
      </c>
      <c r="AF34">
        <f t="shared" si="6"/>
        <v>8.1625228789377353E-3</v>
      </c>
      <c r="AG34">
        <f t="shared" si="6"/>
        <v>1.0913679615292793E-5</v>
      </c>
      <c r="AH34">
        <f t="shared" si="6"/>
        <v>0.55659766037993252</v>
      </c>
      <c r="AI34">
        <f t="shared" si="6"/>
        <v>4.2790718824960494E-2</v>
      </c>
      <c r="AJ34">
        <f t="shared" si="6"/>
        <v>8.7605015745256531E-2</v>
      </c>
      <c r="AK34">
        <f t="shared" si="6"/>
        <v>0.33599354273956095</v>
      </c>
      <c r="AL34">
        <f t="shared" si="6"/>
        <v>0.18690813182815502</v>
      </c>
      <c r="AM34">
        <f t="shared" si="6"/>
        <v>6.1616816161340566E-3</v>
      </c>
      <c r="AN34">
        <f t="shared" si="6"/>
        <v>3.1945249707263281E-3</v>
      </c>
      <c r="AO34">
        <f t="shared" si="6"/>
        <v>1.3983152007093892E-3</v>
      </c>
      <c r="AP34">
        <f t="shared" si="6"/>
        <v>5.6842081329649967E-5</v>
      </c>
      <c r="AQ34">
        <f t="shared" si="6"/>
        <v>1.0743153371303844E-2</v>
      </c>
      <c r="AR34">
        <f t="shared" si="6"/>
        <v>1.9326307652080989E-4</v>
      </c>
      <c r="AS34">
        <f t="shared" si="6"/>
        <v>9.9814694814865344E-3</v>
      </c>
      <c r="AT34">
        <f t="shared" si="6"/>
        <v>2.5010515785045984E-4</v>
      </c>
      <c r="AU34">
        <f t="shared" si="6"/>
        <v>3.1831565544603979E-4</v>
      </c>
      <c r="AV34">
        <f t="shared" si="6"/>
        <v>8.8446278548935352E-3</v>
      </c>
      <c r="AW34">
        <f t="shared" si="6"/>
        <v>0.30033082091333857</v>
      </c>
      <c r="AX34">
        <f t="shared" si="6"/>
        <v>3.303661766879256E-2</v>
      </c>
      <c r="AY34">
        <f t="shared" si="6"/>
        <v>3.1831565544603981E-3</v>
      </c>
      <c r="AZ34">
        <f t="shared" si="6"/>
        <v>1.0106522060411764E-2</v>
      </c>
      <c r="BA34">
        <f t="shared" si="6"/>
        <v>2.2964200857178586E-2</v>
      </c>
      <c r="BB34">
        <f t="shared" si="6"/>
        <v>5.5818923865716269E-3</v>
      </c>
      <c r="BC34">
        <f t="shared" si="6"/>
        <v>9.2561645237202006E-2</v>
      </c>
      <c r="BD34">
        <f t="shared" si="6"/>
        <v>8.067028182303923E-2</v>
      </c>
      <c r="BE34">
        <f t="shared" si="6"/>
        <v>1.5188204131282471E-2</v>
      </c>
      <c r="BF34">
        <f t="shared" si="6"/>
        <v>6.821049759557996E-5</v>
      </c>
      <c r="BG34">
        <f t="shared" si="6"/>
        <v>1.0265679888134784E-2</v>
      </c>
      <c r="BH34">
        <f t="shared" si="6"/>
        <v>1.2766731466639383E-2</v>
      </c>
      <c r="BI34">
        <f t="shared" si="6"/>
        <v>1.8155360776690201E-2</v>
      </c>
      <c r="BJ34">
        <f t="shared" si="6"/>
        <v>6.3208394438570761E-3</v>
      </c>
    </row>
    <row r="35" spans="29:62" x14ac:dyDescent="0.3">
      <c r="AC35">
        <f t="shared" si="2"/>
        <v>2</v>
      </c>
      <c r="AD35" t="str">
        <f t="shared" si="2"/>
        <v>2014</v>
      </c>
      <c r="AE35">
        <f t="shared" ref="AE35:BJ35" si="7">AF20/$AE20</f>
        <v>1.8781939176451881E-3</v>
      </c>
      <c r="AF35">
        <f t="shared" si="7"/>
        <v>7.1089509187126669E-3</v>
      </c>
      <c r="AG35">
        <f t="shared" si="7"/>
        <v>9.5391673669626839E-6</v>
      </c>
      <c r="AH35">
        <f t="shared" si="7"/>
        <v>0.55607667673578776</v>
      </c>
      <c r="AI35">
        <f t="shared" si="7"/>
        <v>4.2721842422040017E-2</v>
      </c>
      <c r="AJ35">
        <f t="shared" si="7"/>
        <v>9.0917349928456251E-2</v>
      </c>
      <c r="AK35">
        <f t="shared" si="7"/>
        <v>0.3394013036862068</v>
      </c>
      <c r="AL35">
        <f t="shared" si="7"/>
        <v>0.17556610415862273</v>
      </c>
      <c r="AM35">
        <f t="shared" si="7"/>
        <v>4.724159076971996E-3</v>
      </c>
      <c r="AN35">
        <f t="shared" si="7"/>
        <v>1.998682686411229E-3</v>
      </c>
      <c r="AO35">
        <f t="shared" si="7"/>
        <v>8.6306752367757615E-4</v>
      </c>
      <c r="AP35">
        <f t="shared" si="7"/>
        <v>4.5424606509346114E-5</v>
      </c>
      <c r="AQ35">
        <f t="shared" si="7"/>
        <v>1.0708850984578347E-2</v>
      </c>
      <c r="AR35">
        <f t="shared" si="7"/>
        <v>2.384791841740671E-4</v>
      </c>
      <c r="AS35">
        <f t="shared" si="7"/>
        <v>9.9025642190374522E-3</v>
      </c>
      <c r="AT35">
        <f t="shared" si="7"/>
        <v>2.4983533580140362E-4</v>
      </c>
      <c r="AU35">
        <f t="shared" si="7"/>
        <v>3.1797224556542278E-4</v>
      </c>
      <c r="AV35">
        <f t="shared" si="7"/>
        <v>9.2098389697699238E-3</v>
      </c>
      <c r="AW35">
        <f t="shared" si="7"/>
        <v>0.30349315224056872</v>
      </c>
      <c r="AX35">
        <f t="shared" si="7"/>
        <v>3.3228099661586678E-2</v>
      </c>
      <c r="AY35">
        <f t="shared" si="7"/>
        <v>3.3614208816916125E-3</v>
      </c>
      <c r="AZ35">
        <f t="shared" si="7"/>
        <v>1.0504440255286289E-2</v>
      </c>
      <c r="BA35">
        <f t="shared" si="7"/>
        <v>2.3529946171841287E-2</v>
      </c>
      <c r="BB35">
        <f t="shared" si="7"/>
        <v>5.780281178314293E-3</v>
      </c>
      <c r="BC35">
        <f t="shared" si="7"/>
        <v>9.159871902609644E-2</v>
      </c>
      <c r="BD35">
        <f t="shared" si="7"/>
        <v>8.1491744077766923E-2</v>
      </c>
      <c r="BE35">
        <f t="shared" si="7"/>
        <v>1.5830475368507121E-2</v>
      </c>
      <c r="BF35">
        <f t="shared" si="7"/>
        <v>5.6780758136682639E-5</v>
      </c>
      <c r="BG35">
        <f t="shared" si="7"/>
        <v>1.0799700197597038E-2</v>
      </c>
      <c r="BH35">
        <f t="shared" si="7"/>
        <v>1.2911944400281632E-2</v>
      </c>
      <c r="BI35">
        <f t="shared" si="7"/>
        <v>1.8283404120011809E-2</v>
      </c>
      <c r="BJ35">
        <f t="shared" si="7"/>
        <v>6.5752117922278502E-3</v>
      </c>
    </row>
    <row r="36" spans="29:62" x14ac:dyDescent="0.3">
      <c r="AC36">
        <f t="shared" si="2"/>
        <v>2</v>
      </c>
      <c r="AD36" t="str">
        <f t="shared" si="2"/>
        <v>2015</v>
      </c>
      <c r="AE36">
        <f t="shared" ref="AE36:BJ36" si="8">AF21/$AE21</f>
        <v>1.8574119462599855E-3</v>
      </c>
      <c r="AF36">
        <f t="shared" si="8"/>
        <v>6.5699891067538124E-3</v>
      </c>
      <c r="AG36">
        <f t="shared" si="8"/>
        <v>8.8507625272331163E-6</v>
      </c>
      <c r="AH36">
        <f t="shared" si="8"/>
        <v>0.55580519244734927</v>
      </c>
      <c r="AI36">
        <f t="shared" si="8"/>
        <v>4.4026870007262166E-2</v>
      </c>
      <c r="AJ36">
        <f t="shared" si="8"/>
        <v>9.1832334785766162E-2</v>
      </c>
      <c r="AK36">
        <f t="shared" si="8"/>
        <v>0.34385212418300654</v>
      </c>
      <c r="AL36">
        <f t="shared" si="8"/>
        <v>0.1789556100217865</v>
      </c>
      <c r="AM36">
        <f t="shared" si="8"/>
        <v>4.1870915032679737E-3</v>
      </c>
      <c r="AN36">
        <f t="shared" si="8"/>
        <v>2.3942447349310095E-3</v>
      </c>
      <c r="AO36">
        <f t="shared" si="8"/>
        <v>8.1699346405228761E-4</v>
      </c>
      <c r="AP36">
        <f t="shared" si="8"/>
        <v>5.6735657225853308E-5</v>
      </c>
      <c r="AQ36">
        <f t="shared" si="8"/>
        <v>1.0575526506899056E-2</v>
      </c>
      <c r="AR36">
        <f t="shared" si="8"/>
        <v>2.8367828612926654E-4</v>
      </c>
      <c r="AS36">
        <f t="shared" si="8"/>
        <v>9.4975490196078424E-3</v>
      </c>
      <c r="AT36">
        <f t="shared" si="8"/>
        <v>2.4963689179375453E-4</v>
      </c>
      <c r="AU36">
        <f t="shared" si="8"/>
        <v>5.4466230936819177E-4</v>
      </c>
      <c r="AV36">
        <f t="shared" si="8"/>
        <v>9.225217864923748E-3</v>
      </c>
      <c r="AW36">
        <f t="shared" si="8"/>
        <v>0.30801788307915756</v>
      </c>
      <c r="AX36">
        <f t="shared" si="8"/>
        <v>3.2725127087872188E-2</v>
      </c>
      <c r="AY36">
        <f t="shared" si="8"/>
        <v>3.2679738562091504E-3</v>
      </c>
      <c r="AZ36">
        <f t="shared" si="8"/>
        <v>1.1063453159041394E-2</v>
      </c>
      <c r="BA36">
        <f t="shared" si="8"/>
        <v>2.4362291212781408E-2</v>
      </c>
      <c r="BB36">
        <f t="shared" si="8"/>
        <v>5.6735657225853303E-3</v>
      </c>
      <c r="BC36">
        <f t="shared" si="8"/>
        <v>9.1877723311546838E-2</v>
      </c>
      <c r="BD36">
        <f t="shared" si="8"/>
        <v>8.3469498910675385E-2</v>
      </c>
      <c r="BE36">
        <f t="shared" si="8"/>
        <v>1.6022149600580973E-2</v>
      </c>
      <c r="BF36">
        <f t="shared" si="8"/>
        <v>6.8082788671023972E-5</v>
      </c>
      <c r="BG36">
        <f t="shared" si="8"/>
        <v>1.1256354393609296E-2</v>
      </c>
      <c r="BH36">
        <f t="shared" si="8"/>
        <v>1.3174019607843137E-2</v>
      </c>
      <c r="BI36">
        <f t="shared" si="8"/>
        <v>1.835965867828613E-2</v>
      </c>
      <c r="BJ36">
        <f t="shared" si="8"/>
        <v>6.9898329702251273E-3</v>
      </c>
    </row>
    <row r="37" spans="29:62" x14ac:dyDescent="0.3">
      <c r="AC37">
        <f t="shared" si="2"/>
        <v>2</v>
      </c>
      <c r="AD37" t="str">
        <f t="shared" si="2"/>
        <v>2016</v>
      </c>
      <c r="AE37">
        <f t="shared" ref="AE37:BJ37" si="9">AF22/$AE22</f>
        <v>1.8323066081698529E-3</v>
      </c>
      <c r="AF37">
        <f t="shared" si="9"/>
        <v>5.1715123547998454E-3</v>
      </c>
      <c r="AG37">
        <f t="shared" si="9"/>
        <v>6.9332363437975952E-6</v>
      </c>
      <c r="AH37">
        <f t="shared" si="9"/>
        <v>0.55677297629060485</v>
      </c>
      <c r="AI37">
        <f t="shared" si="9"/>
        <v>4.4645495669568776E-2</v>
      </c>
      <c r="AJ37">
        <f t="shared" si="9"/>
        <v>9.480348253051761E-2</v>
      </c>
      <c r="AK37">
        <f t="shared" si="9"/>
        <v>0.34977609056397901</v>
      </c>
      <c r="AL37">
        <f t="shared" si="9"/>
        <v>0.22444363619831328</v>
      </c>
      <c r="AM37">
        <f t="shared" si="9"/>
        <v>4.7282398672455726E-3</v>
      </c>
      <c r="AN37">
        <f t="shared" si="9"/>
        <v>2.1708985928940009E-3</v>
      </c>
      <c r="AO37">
        <f t="shared" si="9"/>
        <v>9.4337478120524651E-4</v>
      </c>
      <c r="AP37">
        <f t="shared" si="9"/>
        <v>5.6829806096701597E-5</v>
      </c>
      <c r="AQ37">
        <f t="shared" si="9"/>
        <v>1.1184105839830875E-2</v>
      </c>
      <c r="AR37">
        <f t="shared" si="9"/>
        <v>3.5234479779954993E-4</v>
      </c>
      <c r="AS37">
        <f t="shared" si="9"/>
        <v>9.6724329976586119E-3</v>
      </c>
      <c r="AT37">
        <f t="shared" si="9"/>
        <v>6.1376190584437726E-4</v>
      </c>
      <c r="AU37">
        <f t="shared" si="9"/>
        <v>5.4556613852833533E-4</v>
      </c>
      <c r="AV37">
        <f t="shared" si="9"/>
        <v>9.1382328203496177E-3</v>
      </c>
      <c r="AW37">
        <f t="shared" si="9"/>
        <v>0.31254120160942012</v>
      </c>
      <c r="AX37">
        <f t="shared" si="9"/>
        <v>3.159737218976609E-2</v>
      </c>
      <c r="AY37">
        <f t="shared" si="9"/>
        <v>3.2620308699506718E-3</v>
      </c>
      <c r="AZ37">
        <f t="shared" si="9"/>
        <v>1.142279102543702E-2</v>
      </c>
      <c r="BA37">
        <f t="shared" si="9"/>
        <v>2.5221067945716168E-2</v>
      </c>
      <c r="BB37">
        <f t="shared" si="9"/>
        <v>5.5011252301607151E-3</v>
      </c>
      <c r="BC37">
        <f t="shared" si="9"/>
        <v>9.2962196812984468E-2</v>
      </c>
      <c r="BD37">
        <f t="shared" si="9"/>
        <v>8.5358368757245798E-2</v>
      </c>
      <c r="BE37">
        <f t="shared" si="9"/>
        <v>1.6332886272192038E-2</v>
      </c>
      <c r="BF37">
        <f t="shared" si="9"/>
        <v>4.5463844877361277E-5</v>
      </c>
      <c r="BG37">
        <f t="shared" si="9"/>
        <v>1.1945625241526677E-2</v>
      </c>
      <c r="BH37">
        <f t="shared" si="9"/>
        <v>1.352549385101498E-2</v>
      </c>
      <c r="BI37">
        <f t="shared" si="9"/>
        <v>1.8719738128253505E-2</v>
      </c>
      <c r="BJ37">
        <f t="shared" si="9"/>
        <v>7.4788024823259306E-3</v>
      </c>
    </row>
    <row r="38" spans="29:62" x14ac:dyDescent="0.3">
      <c r="AC38">
        <f t="shared" si="2"/>
        <v>2</v>
      </c>
      <c r="AD38" t="str">
        <f t="shared" si="2"/>
        <v>2017</v>
      </c>
      <c r="AE38">
        <f t="shared" ref="AE38:BJ38" si="10">AF23/$AE23</f>
        <v>1.8361372774594784E-3</v>
      </c>
      <c r="AF38">
        <f t="shared" si="10"/>
        <v>5.0687412436071213E-3</v>
      </c>
      <c r="AG38">
        <f t="shared" si="10"/>
        <v>6.8342578565489277E-6</v>
      </c>
      <c r="AH38">
        <f t="shared" si="10"/>
        <v>0.55803993484674175</v>
      </c>
      <c r="AI38">
        <f t="shared" si="10"/>
        <v>4.580091806863873E-2</v>
      </c>
      <c r="AJ38">
        <f t="shared" si="10"/>
        <v>9.6044103744034257E-2</v>
      </c>
      <c r="AK38">
        <f t="shared" si="10"/>
        <v>0.35916303122116799</v>
      </c>
      <c r="AL38">
        <f t="shared" si="10"/>
        <v>0.2315674370393995</v>
      </c>
      <c r="AM38">
        <f t="shared" si="10"/>
        <v>4.5789527638877819E-3</v>
      </c>
      <c r="AN38">
        <f t="shared" si="10"/>
        <v>2.3805998200312098E-3</v>
      </c>
      <c r="AO38">
        <f t="shared" si="10"/>
        <v>9.2262481063410523E-4</v>
      </c>
      <c r="AP38">
        <f t="shared" si="10"/>
        <v>6.8342578565489277E-5</v>
      </c>
      <c r="AQ38">
        <f t="shared" si="10"/>
        <v>1.129930632282756E-2</v>
      </c>
      <c r="AR38">
        <f t="shared" si="10"/>
        <v>3.3032246306653149E-4</v>
      </c>
      <c r="AS38">
        <f t="shared" si="10"/>
        <v>9.7502078753431368E-3</v>
      </c>
      <c r="AT38">
        <f t="shared" si="10"/>
        <v>7.0620664517672251E-4</v>
      </c>
      <c r="AU38">
        <f t="shared" si="10"/>
        <v>5.125693392411696E-4</v>
      </c>
      <c r="AV38">
        <f t="shared" si="10"/>
        <v>9.5110088503639247E-3</v>
      </c>
      <c r="AW38">
        <f t="shared" si="10"/>
        <v>0.32113038624947321</v>
      </c>
      <c r="AX38">
        <f t="shared" si="10"/>
        <v>3.1050311528253962E-2</v>
      </c>
      <c r="AY38">
        <f t="shared" si="10"/>
        <v>3.2576629116216555E-3</v>
      </c>
      <c r="AZ38">
        <f t="shared" si="10"/>
        <v>1.2153588554896176E-2</v>
      </c>
      <c r="BA38">
        <f t="shared" si="10"/>
        <v>2.6015741573929583E-2</v>
      </c>
      <c r="BB38">
        <f t="shared" si="10"/>
        <v>5.7407765995010993E-3</v>
      </c>
      <c r="BC38">
        <f t="shared" si="10"/>
        <v>9.3891312519221351E-2</v>
      </c>
      <c r="BD38">
        <f t="shared" si="10"/>
        <v>8.8651714829200506E-2</v>
      </c>
      <c r="BE38">
        <f t="shared" si="10"/>
        <v>1.7062863781850488E-2</v>
      </c>
      <c r="BF38">
        <f t="shared" si="10"/>
        <v>4.556171904365952E-5</v>
      </c>
      <c r="BG38">
        <f t="shared" si="10"/>
        <v>1.2734500472702835E-2</v>
      </c>
      <c r="BH38">
        <f t="shared" si="10"/>
        <v>1.4135523333295366E-2</v>
      </c>
      <c r="BI38">
        <f t="shared" si="10"/>
        <v>1.9705443486382743E-2</v>
      </c>
      <c r="BJ38">
        <f t="shared" si="10"/>
        <v>7.6543687993347988E-3</v>
      </c>
    </row>
    <row r="39" spans="29:62" x14ac:dyDescent="0.3">
      <c r="AC39">
        <f t="shared" si="2"/>
        <v>2</v>
      </c>
      <c r="AD39" t="str">
        <f t="shared" si="2"/>
        <v>2018</v>
      </c>
      <c r="AE39">
        <f t="shared" ref="AE39:BJ39" si="11">AF24/$AE24</f>
        <v>1.8933760439309004E-3</v>
      </c>
      <c r="AF39">
        <f t="shared" si="11"/>
        <v>4.438851390001144E-3</v>
      </c>
      <c r="AG39">
        <f t="shared" si="11"/>
        <v>6.0633794760324913E-6</v>
      </c>
      <c r="AH39">
        <f t="shared" si="11"/>
        <v>0.56164054456011903</v>
      </c>
      <c r="AI39">
        <f t="shared" si="11"/>
        <v>4.6653700949548106E-2</v>
      </c>
      <c r="AJ39">
        <f t="shared" si="11"/>
        <v>9.6373412653014523E-2</v>
      </c>
      <c r="AK39">
        <f t="shared" si="11"/>
        <v>0.37103306257865232</v>
      </c>
      <c r="AL39">
        <f t="shared" si="11"/>
        <v>0.23911451778972659</v>
      </c>
      <c r="AM39">
        <f t="shared" si="11"/>
        <v>4.5303740990733322E-3</v>
      </c>
      <c r="AN39">
        <f t="shared" si="11"/>
        <v>2.4482324676810435E-3</v>
      </c>
      <c r="AO39">
        <f t="shared" si="11"/>
        <v>9.9530946116005025E-4</v>
      </c>
      <c r="AP39">
        <f t="shared" si="11"/>
        <v>8.0082370438164975E-5</v>
      </c>
      <c r="AQ39">
        <f t="shared" si="11"/>
        <v>1.1508980665827709E-2</v>
      </c>
      <c r="AR39">
        <f t="shared" si="11"/>
        <v>3.4321015902070702E-4</v>
      </c>
      <c r="AS39">
        <f t="shared" si="11"/>
        <v>9.8501315638942905E-3</v>
      </c>
      <c r="AT39">
        <f t="shared" si="11"/>
        <v>8.1226404301567331E-4</v>
      </c>
      <c r="AU39">
        <f t="shared" si="11"/>
        <v>5.03374899897037E-4</v>
      </c>
      <c r="AV39">
        <f t="shared" si="11"/>
        <v>1.0490790527399612E-2</v>
      </c>
      <c r="AW39">
        <f t="shared" si="11"/>
        <v>0.33134652785722457</v>
      </c>
      <c r="AX39">
        <f t="shared" si="11"/>
        <v>3.0740189909621324E-2</v>
      </c>
      <c r="AY39">
        <f t="shared" si="11"/>
        <v>3.466422606109141E-3</v>
      </c>
      <c r="AZ39">
        <f t="shared" si="11"/>
        <v>1.2824619608740418E-2</v>
      </c>
      <c r="BA39">
        <f t="shared" si="11"/>
        <v>2.7285207642146207E-2</v>
      </c>
      <c r="BB39">
        <f t="shared" si="11"/>
        <v>5.7773710101819012E-3</v>
      </c>
      <c r="BC39">
        <f t="shared" si="11"/>
        <v>9.5229378789612171E-2</v>
      </c>
      <c r="BD39">
        <f t="shared" si="11"/>
        <v>9.2975632078709528E-2</v>
      </c>
      <c r="BE39">
        <f t="shared" si="11"/>
        <v>1.7835487930442741E-2</v>
      </c>
      <c r="BF39">
        <f t="shared" si="11"/>
        <v>3.4321015902070702E-5</v>
      </c>
      <c r="BG39">
        <f t="shared" si="11"/>
        <v>1.3259352476833314E-2</v>
      </c>
      <c r="BH39">
        <f t="shared" si="11"/>
        <v>1.4288982953895435E-2</v>
      </c>
      <c r="BI39">
        <f t="shared" si="11"/>
        <v>2.059260954124242E-2</v>
      </c>
      <c r="BJ39">
        <f t="shared" si="11"/>
        <v>8.2027228005948968E-3</v>
      </c>
    </row>
    <row r="40" spans="29:62" x14ac:dyDescent="0.3">
      <c r="AC40">
        <f t="shared" si="2"/>
        <v>2</v>
      </c>
      <c r="AD40" t="str">
        <f t="shared" si="2"/>
        <v>2019</v>
      </c>
      <c r="AE40">
        <f t="shared" ref="AE40:BJ40" si="12">AF25/$AE25</f>
        <v>1.9306788885706102E-3</v>
      </c>
      <c r="AF40">
        <f t="shared" si="12"/>
        <v>4.8009166427957608E-3</v>
      </c>
      <c r="AG40">
        <f t="shared" si="12"/>
        <v>6.5310799197937551E-6</v>
      </c>
      <c r="AH40">
        <f t="shared" si="12"/>
        <v>0.5631853337152678</v>
      </c>
      <c r="AI40">
        <f t="shared" si="12"/>
        <v>4.7264394156402177E-2</v>
      </c>
      <c r="AJ40">
        <f t="shared" si="12"/>
        <v>9.6511028358636494E-2</v>
      </c>
      <c r="AK40">
        <f t="shared" si="12"/>
        <v>0.37961615582927527</v>
      </c>
      <c r="AL40">
        <f t="shared" si="12"/>
        <v>0.27588656545402462</v>
      </c>
      <c r="AM40">
        <f t="shared" si="12"/>
        <v>4.7321684331137212E-3</v>
      </c>
      <c r="AN40">
        <f t="shared" si="12"/>
        <v>2.7040962474935547E-3</v>
      </c>
      <c r="AO40">
        <f t="shared" si="12"/>
        <v>1.0312231452305929E-3</v>
      </c>
      <c r="AP40">
        <f t="shared" si="12"/>
        <v>8.0206244629046116E-5</v>
      </c>
      <c r="AQ40">
        <f t="shared" si="12"/>
        <v>1.1343454597536523E-2</v>
      </c>
      <c r="AR40">
        <f t="shared" si="12"/>
        <v>3.4374104841019767E-4</v>
      </c>
      <c r="AS40">
        <f t="shared" si="12"/>
        <v>9.7049556001145808E-3</v>
      </c>
      <c r="AT40">
        <f t="shared" si="12"/>
        <v>7.7914637639644796E-4</v>
      </c>
      <c r="AU40">
        <f t="shared" si="12"/>
        <v>5.1561157261529645E-4</v>
      </c>
      <c r="AV40">
        <f t="shared" si="12"/>
        <v>1.1079919793755371E-2</v>
      </c>
      <c r="AW40">
        <f t="shared" si="12"/>
        <v>0.3396963620739043</v>
      </c>
      <c r="AX40">
        <f t="shared" si="12"/>
        <v>3.0570037238613578E-2</v>
      </c>
      <c r="AY40">
        <f t="shared" si="12"/>
        <v>3.8384417072472071E-3</v>
      </c>
      <c r="AZ40">
        <f t="shared" si="12"/>
        <v>1.4093382984818104E-2</v>
      </c>
      <c r="BA40">
        <f t="shared" si="12"/>
        <v>2.8587797192781438E-2</v>
      </c>
      <c r="BB40">
        <f t="shared" si="12"/>
        <v>5.2477800057290176E-3</v>
      </c>
      <c r="BC40">
        <f t="shared" si="12"/>
        <v>9.5628759667716987E-2</v>
      </c>
      <c r="BD40">
        <f t="shared" si="12"/>
        <v>9.5995416786021193E-2</v>
      </c>
      <c r="BE40">
        <f t="shared" si="12"/>
        <v>1.8516184474362648E-2</v>
      </c>
      <c r="BF40">
        <f t="shared" si="12"/>
        <v>4.5832139788026353E-5</v>
      </c>
      <c r="BG40">
        <f t="shared" si="12"/>
        <v>1.3657977656831853E-2</v>
      </c>
      <c r="BH40">
        <f t="shared" si="12"/>
        <v>1.511314809510169E-2</v>
      </c>
      <c r="BI40">
        <f t="shared" si="12"/>
        <v>2.1185906617015183E-2</v>
      </c>
      <c r="BJ40">
        <f t="shared" si="12"/>
        <v>8.2154110570037235E-3</v>
      </c>
    </row>
    <row r="41" spans="29:62" x14ac:dyDescent="0.3">
      <c r="AC41">
        <f t="shared" si="2"/>
        <v>2</v>
      </c>
      <c r="AD41" t="str">
        <f t="shared" si="2"/>
        <v>2020</v>
      </c>
      <c r="AE41">
        <f t="shared" ref="AE41:BJ41" si="13">AF26/$AE26</f>
        <v>1.9671771924159248E-3</v>
      </c>
      <c r="AF41">
        <f t="shared" si="13"/>
        <v>9.4800941089634178E-3</v>
      </c>
      <c r="AG41">
        <f t="shared" si="13"/>
        <v>1.2916916547492736E-5</v>
      </c>
      <c r="AH41">
        <f t="shared" si="13"/>
        <v>0.56712183420214979</v>
      </c>
      <c r="AI41">
        <f t="shared" si="13"/>
        <v>4.6650828066614386E-2</v>
      </c>
      <c r="AJ41">
        <f t="shared" si="13"/>
        <v>9.842229090741339E-2</v>
      </c>
      <c r="AK41">
        <f t="shared" si="13"/>
        <v>0.37685104027310051</v>
      </c>
      <c r="AL41">
        <f t="shared" si="13"/>
        <v>0.25435945933477877</v>
      </c>
      <c r="AM41">
        <f t="shared" si="13"/>
        <v>4.8553766665128941E-3</v>
      </c>
      <c r="AN41">
        <f t="shared" si="13"/>
        <v>2.6179821931079025E-3</v>
      </c>
      <c r="AO41">
        <f t="shared" si="13"/>
        <v>9.9183466346819209E-4</v>
      </c>
      <c r="AP41">
        <f t="shared" si="13"/>
        <v>6.9197767218711083E-5</v>
      </c>
      <c r="AQ41">
        <f t="shared" si="13"/>
        <v>1.1175439405821838E-2</v>
      </c>
      <c r="AR41">
        <f t="shared" si="13"/>
        <v>3.5752179729667391E-4</v>
      </c>
      <c r="AS41">
        <f t="shared" si="13"/>
        <v>9.5146929925727722E-3</v>
      </c>
      <c r="AT41">
        <f t="shared" si="13"/>
        <v>8.3037320662453294E-4</v>
      </c>
      <c r="AU41">
        <f t="shared" si="13"/>
        <v>4.7285140932785903E-4</v>
      </c>
      <c r="AV41">
        <f t="shared" si="13"/>
        <v>1.1636757853946579E-2</v>
      </c>
      <c r="AW41">
        <f t="shared" si="13"/>
        <v>0.33722378557918531</v>
      </c>
      <c r="AX41">
        <f t="shared" si="13"/>
        <v>3.0320155002998572E-2</v>
      </c>
      <c r="AY41">
        <f t="shared" si="13"/>
        <v>4.4863219080131011E-3</v>
      </c>
      <c r="AZ41">
        <f t="shared" si="13"/>
        <v>1.434700373667943E-2</v>
      </c>
      <c r="BA41">
        <f t="shared" si="13"/>
        <v>2.907459519306177E-2</v>
      </c>
      <c r="BB41">
        <f t="shared" si="13"/>
        <v>4.9591733173409607E-3</v>
      </c>
      <c r="BC41">
        <f t="shared" si="13"/>
        <v>9.2517414771416714E-2</v>
      </c>
      <c r="BD41">
        <f t="shared" si="13"/>
        <v>9.6161830511602153E-2</v>
      </c>
      <c r="BE41">
        <f t="shared" si="13"/>
        <v>1.845273792498962E-2</v>
      </c>
      <c r="BF41">
        <f t="shared" si="13"/>
        <v>5.7664806015592562E-5</v>
      </c>
      <c r="BG41">
        <f t="shared" si="13"/>
        <v>1.3735756792914149E-2</v>
      </c>
      <c r="BH41">
        <f t="shared" si="13"/>
        <v>1.5408036167366333E-2</v>
      </c>
      <c r="BI41">
        <f t="shared" si="13"/>
        <v>2.0171149144254278E-2</v>
      </c>
      <c r="BJ41">
        <f t="shared" si="13"/>
        <v>8.3498639110578029E-3</v>
      </c>
    </row>
    <row r="42" spans="29:62" x14ac:dyDescent="0.3">
      <c r="AC42">
        <f t="shared" si="2"/>
        <v>2</v>
      </c>
      <c r="AD42" t="str">
        <f t="shared" si="2"/>
        <v>2021</v>
      </c>
      <c r="AE42">
        <f t="shared" ref="AE42:BJ42" si="14">AF27/$AE27</f>
        <v>2.0386935961050155E-3</v>
      </c>
      <c r="AF42">
        <f t="shared" si="14"/>
        <v>6.6158827777389522E-3</v>
      </c>
      <c r="AG42">
        <f t="shared" si="14"/>
        <v>9.0851911384443362E-6</v>
      </c>
      <c r="AH42">
        <f t="shared" si="14"/>
        <v>0.57325226547394414</v>
      </c>
      <c r="AI42">
        <f t="shared" si="14"/>
        <v>4.6381065529853008E-2</v>
      </c>
      <c r="AJ42">
        <f t="shared" si="14"/>
        <v>9.8539380809280874E-2</v>
      </c>
      <c r="AK42">
        <f t="shared" si="14"/>
        <v>0.38964987071074147</v>
      </c>
      <c r="AL42">
        <f t="shared" si="14"/>
        <v>0.19131315954993361</v>
      </c>
      <c r="AM42">
        <f t="shared" si="14"/>
        <v>4.7755491881566383E-3</v>
      </c>
      <c r="AN42">
        <f t="shared" si="14"/>
        <v>2.4576606797586599E-3</v>
      </c>
      <c r="AO42">
        <f t="shared" si="14"/>
        <v>1.0599389661518392E-3</v>
      </c>
      <c r="AP42">
        <f t="shared" si="14"/>
        <v>5.8238404733617538E-5</v>
      </c>
      <c r="AQ42">
        <f t="shared" si="14"/>
        <v>1.1845691522817807E-2</v>
      </c>
      <c r="AR42">
        <f t="shared" si="14"/>
        <v>3.8437347124187574E-4</v>
      </c>
      <c r="AS42">
        <f t="shared" si="14"/>
        <v>9.8655857618748111E-3</v>
      </c>
      <c r="AT42">
        <f t="shared" si="14"/>
        <v>1.1181773708854566E-3</v>
      </c>
      <c r="AU42">
        <f t="shared" si="14"/>
        <v>4.7755491881566379E-4</v>
      </c>
      <c r="AV42">
        <f t="shared" si="14"/>
        <v>1.3010459617490158E-2</v>
      </c>
      <c r="AW42">
        <f t="shared" si="14"/>
        <v>0.34650686048407764</v>
      </c>
      <c r="AX42">
        <f t="shared" si="14"/>
        <v>3.1274023341952617E-2</v>
      </c>
      <c r="AY42">
        <f t="shared" si="14"/>
        <v>5.5908868544272839E-3</v>
      </c>
      <c r="AZ42">
        <f t="shared" si="14"/>
        <v>1.5351643487781582E-2</v>
      </c>
      <c r="BA42">
        <f t="shared" si="14"/>
        <v>3.005101684254665E-2</v>
      </c>
      <c r="BB42">
        <f t="shared" si="14"/>
        <v>4.7755491881566383E-3</v>
      </c>
      <c r="BC42">
        <f t="shared" si="14"/>
        <v>9.403172828289888E-2</v>
      </c>
      <c r="BD42">
        <f t="shared" si="14"/>
        <v>9.8224893423719331E-2</v>
      </c>
      <c r="BE42">
        <f t="shared" si="14"/>
        <v>1.9358445733454469E-2</v>
      </c>
      <c r="BF42">
        <f t="shared" si="14"/>
        <v>4.6590723786894032E-5</v>
      </c>
      <c r="BG42">
        <f t="shared" si="14"/>
        <v>1.365108206955995E-2</v>
      </c>
      <c r="BH42">
        <f t="shared" si="14"/>
        <v>1.6073799706478441E-2</v>
      </c>
      <c r="BI42">
        <f t="shared" si="14"/>
        <v>2.0674633680434224E-2</v>
      </c>
      <c r="BJ42">
        <f t="shared" si="14"/>
        <v>8.863885200456589E-3</v>
      </c>
    </row>
    <row r="43" spans="29:62" x14ac:dyDescent="0.3">
      <c r="AC43">
        <f t="shared" si="2"/>
        <v>2</v>
      </c>
      <c r="AD43" t="str">
        <f t="shared" si="2"/>
        <v>2022</v>
      </c>
      <c r="AE43">
        <f t="shared" ref="AE43:BJ43" si="15">AF28/$AE28</f>
        <v>2.1228208538839125E-3</v>
      </c>
      <c r="AF43">
        <f t="shared" si="15"/>
        <v>6.7802196508657733E-3</v>
      </c>
      <c r="AG43">
        <f t="shared" si="15"/>
        <v>9.4169717373135734E-6</v>
      </c>
      <c r="AH43">
        <f t="shared" si="15"/>
        <v>0.58565324355820281</v>
      </c>
      <c r="AI43">
        <f t="shared" si="15"/>
        <v>4.5554600779254412E-2</v>
      </c>
      <c r="AJ43">
        <f t="shared" si="15"/>
        <v>9.8560380445658194E-2</v>
      </c>
      <c r="AK43">
        <f t="shared" si="15"/>
        <v>0.38905041611243862</v>
      </c>
      <c r="AL43">
        <f t="shared" si="15"/>
        <v>0.18491401127682366</v>
      </c>
      <c r="AM43">
        <f t="shared" si="15"/>
        <v>5.0380798794627622E-3</v>
      </c>
      <c r="AN43">
        <f t="shared" si="15"/>
        <v>2.7309218038209363E-3</v>
      </c>
      <c r="AO43">
        <f t="shared" si="15"/>
        <v>1.0947229644627029E-3</v>
      </c>
      <c r="AP43">
        <f t="shared" si="15"/>
        <v>5.8856073358209834E-5</v>
      </c>
      <c r="AQ43">
        <f t="shared" si="15"/>
        <v>1.1441620660835991E-2</v>
      </c>
      <c r="AR43">
        <f t="shared" si="15"/>
        <v>4.0022129883582688E-4</v>
      </c>
      <c r="AS43">
        <f t="shared" si="15"/>
        <v>9.6641672454180552E-3</v>
      </c>
      <c r="AT43">
        <f t="shared" si="15"/>
        <v>1.0476381057761351E-3</v>
      </c>
      <c r="AU43">
        <f t="shared" si="15"/>
        <v>3.295940108059751E-4</v>
      </c>
      <c r="AV43">
        <f t="shared" si="15"/>
        <v>1.3890033312537521E-2</v>
      </c>
      <c r="AW43">
        <f t="shared" si="15"/>
        <v>0.34526149753393054</v>
      </c>
      <c r="AX43">
        <f t="shared" si="15"/>
        <v>3.0864124869045238E-2</v>
      </c>
      <c r="AY43">
        <f t="shared" si="15"/>
        <v>5.5324708956717246E-3</v>
      </c>
      <c r="AZ43">
        <f t="shared" si="15"/>
        <v>1.5832283733358446E-2</v>
      </c>
      <c r="BA43">
        <f t="shared" si="15"/>
        <v>2.90866714536273E-2</v>
      </c>
      <c r="BB43">
        <f t="shared" si="15"/>
        <v>4.8615116593881324E-3</v>
      </c>
      <c r="BC43">
        <f t="shared" si="15"/>
        <v>9.5958942003225314E-2</v>
      </c>
      <c r="BD43">
        <f t="shared" si="15"/>
        <v>9.5335067625628295E-2</v>
      </c>
      <c r="BE43">
        <f t="shared" si="15"/>
        <v>1.8433722175791319E-2</v>
      </c>
      <c r="BF43">
        <f t="shared" si="15"/>
        <v>3.53136440149259E-5</v>
      </c>
      <c r="BG43">
        <f t="shared" si="15"/>
        <v>1.4160771249985287E-2</v>
      </c>
      <c r="BH43">
        <f t="shared" si="15"/>
        <v>1.6585641472343531E-2</v>
      </c>
      <c r="BI43">
        <f t="shared" si="15"/>
        <v>2.0493684743328664E-2</v>
      </c>
      <c r="BJ43">
        <f t="shared" si="15"/>
        <v>9.1109201558508823E-3</v>
      </c>
    </row>
    <row r="44" spans="29:62" x14ac:dyDescent="0.3">
      <c r="AC44">
        <f t="shared" si="2"/>
        <v>2</v>
      </c>
      <c r="AD44" t="str">
        <f t="shared" si="2"/>
        <v>2023</v>
      </c>
      <c r="AE44">
        <f t="shared" ref="AE44:BJ44" si="16">AF29/$AE29</f>
        <v>2.1863442389758181E-3</v>
      </c>
      <c r="AF44">
        <f>AG29/$AE29</f>
        <v>7.5983878615457565E-3</v>
      </c>
      <c r="AG44">
        <f t="shared" si="16"/>
        <v>1.0550023707918445E-5</v>
      </c>
      <c r="AH44">
        <f t="shared" si="16"/>
        <v>0.58990042674253196</v>
      </c>
      <c r="AI44">
        <f t="shared" si="16"/>
        <v>4.4630156472261734E-2</v>
      </c>
      <c r="AJ44">
        <f t="shared" si="16"/>
        <v>9.6704599336178282E-2</v>
      </c>
      <c r="AK44">
        <f t="shared" si="16"/>
        <v>0.38545519203413942</v>
      </c>
      <c r="AL44">
        <f t="shared" si="16"/>
        <v>0.18394973921289712</v>
      </c>
      <c r="AM44">
        <f>AN29/$AE29</f>
        <v>5.0023707918444762E-3</v>
      </c>
      <c r="AN44">
        <f t="shared" si="16"/>
        <v>2.8568041725936461E-3</v>
      </c>
      <c r="AO44">
        <f t="shared" si="16"/>
        <v>1.3632053105737316E-3</v>
      </c>
      <c r="AP44">
        <f t="shared" si="16"/>
        <v>7.1123755334281656E-5</v>
      </c>
      <c r="AQ44">
        <f t="shared" si="16"/>
        <v>1.1474632527264106E-2</v>
      </c>
      <c r="AR44">
        <f t="shared" si="16"/>
        <v>3.7932669511616881E-4</v>
      </c>
      <c r="AS44">
        <f t="shared" si="16"/>
        <v>9.6254148885727836E-3</v>
      </c>
      <c r="AT44">
        <f t="shared" si="16"/>
        <v>1.114272166903746E-3</v>
      </c>
      <c r="AU44">
        <f t="shared" si="16"/>
        <v>3.5561877667140827E-4</v>
      </c>
      <c r="AV44">
        <f t="shared" si="16"/>
        <v>1.4248458985301091E-2</v>
      </c>
      <c r="AW44">
        <f t="shared" si="16"/>
        <v>0.34147700331910857</v>
      </c>
      <c r="AX44">
        <f t="shared" si="16"/>
        <v>3.1009957325746799E-2</v>
      </c>
      <c r="AY44">
        <f t="shared" si="16"/>
        <v>5.8677098150782363E-3</v>
      </c>
      <c r="AZ44">
        <f t="shared" si="16"/>
        <v>1.7069701280227598E-2</v>
      </c>
      <c r="BA44">
        <f t="shared" si="16"/>
        <v>2.8046467520151729E-2</v>
      </c>
      <c r="BB44">
        <f t="shared" si="16"/>
        <v>4.5756282598387859E-3</v>
      </c>
      <c r="BC44">
        <f t="shared" si="16"/>
        <v>9.3895211000474155E-2</v>
      </c>
      <c r="BD44">
        <f t="shared" si="16"/>
        <v>9.2543859649122803E-2</v>
      </c>
      <c r="BE44">
        <f t="shared" si="16"/>
        <v>1.8575154101469891E-2</v>
      </c>
      <c r="BF44">
        <f t="shared" si="16"/>
        <v>4.7415836889521102E-5</v>
      </c>
      <c r="BG44">
        <f t="shared" si="16"/>
        <v>1.4307728781412992E-2</v>
      </c>
      <c r="BH44">
        <f t="shared" si="16"/>
        <v>1.7069701280227598E-2</v>
      </c>
      <c r="BI44">
        <f t="shared" si="16"/>
        <v>1.9926505452821243E-2</v>
      </c>
      <c r="BJ44">
        <f t="shared" si="16"/>
        <v>9.6372688477951631E-3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0D467-48BC-449E-B49A-9BD4B6FFC959}">
  <dimension ref="A1:CF14"/>
  <sheetViews>
    <sheetView topLeftCell="H1" zoomScale="50" zoomScaleNormal="50" workbookViewId="0"/>
  </sheetViews>
  <sheetFormatPr defaultRowHeight="15.6" x14ac:dyDescent="0.3"/>
  <cols>
    <col min="78" max="78" width="9.8984375" customWidth="1"/>
    <col min="80" max="80" width="9.59765625" customWidth="1"/>
  </cols>
  <sheetData>
    <row r="1" spans="1:84" ht="296.39999999999998" x14ac:dyDescent="0.3">
      <c r="A1" t="s">
        <v>99</v>
      </c>
      <c r="B1" s="2" t="s">
        <v>1</v>
      </c>
      <c r="C1" s="2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2" t="s">
        <v>8</v>
      </c>
      <c r="J1" s="2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2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2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2" t="s">
        <v>29</v>
      </c>
      <c r="AE1" s="1" t="s">
        <v>30</v>
      </c>
      <c r="AF1" s="1" t="s">
        <v>31</v>
      </c>
      <c r="AG1" s="2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2" t="s">
        <v>38</v>
      </c>
      <c r="AN1" s="1" t="s">
        <v>39</v>
      </c>
      <c r="AO1" s="2" t="s">
        <v>40</v>
      </c>
      <c r="AP1" s="1" t="s">
        <v>41</v>
      </c>
      <c r="AQ1" s="2" t="s">
        <v>42</v>
      </c>
      <c r="AR1" s="1" t="s">
        <v>43</v>
      </c>
      <c r="AS1" s="1" t="s">
        <v>44</v>
      </c>
      <c r="AT1" s="1" t="s">
        <v>45</v>
      </c>
      <c r="AU1" s="2" t="s">
        <v>46</v>
      </c>
      <c r="AV1" s="1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1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2" t="s">
        <v>82</v>
      </c>
      <c r="CF1" s="1" t="s">
        <v>83</v>
      </c>
    </row>
    <row r="2" spans="1:84" x14ac:dyDescent="0.3">
      <c r="A2" t="s">
        <v>84</v>
      </c>
      <c r="B2">
        <v>123889</v>
      </c>
      <c r="C2">
        <v>124611</v>
      </c>
      <c r="D2">
        <v>6.46</v>
      </c>
      <c r="E2">
        <v>6.84</v>
      </c>
      <c r="F2">
        <v>140.83000000000001</v>
      </c>
      <c r="G2">
        <v>-2.29</v>
      </c>
      <c r="H2">
        <v>2.59</v>
      </c>
      <c r="I2">
        <v>2638</v>
      </c>
      <c r="J2">
        <v>2.44</v>
      </c>
      <c r="K2">
        <v>54.66</v>
      </c>
      <c r="L2">
        <v>27.94</v>
      </c>
      <c r="M2">
        <v>7.77</v>
      </c>
      <c r="N2">
        <v>38.700000000000003</v>
      </c>
      <c r="O2">
        <v>44.34</v>
      </c>
      <c r="P2">
        <v>334.39</v>
      </c>
      <c r="Q2">
        <v>62071</v>
      </c>
      <c r="R2">
        <v>199.59</v>
      </c>
      <c r="S2">
        <v>3.59</v>
      </c>
      <c r="T2">
        <v>79.72</v>
      </c>
      <c r="U2">
        <v>1191.29</v>
      </c>
      <c r="V2">
        <v>55.23</v>
      </c>
      <c r="W2">
        <v>1407.83</v>
      </c>
      <c r="X2">
        <v>106.63</v>
      </c>
      <c r="Y2">
        <v>5018</v>
      </c>
      <c r="Z2">
        <v>0.93</v>
      </c>
      <c r="AA2">
        <v>0.73</v>
      </c>
      <c r="AB2">
        <v>161.03</v>
      </c>
      <c r="AC2">
        <v>303.22000000000003</v>
      </c>
      <c r="AD2">
        <v>8187</v>
      </c>
      <c r="AE2">
        <v>9.9700000000000006</v>
      </c>
      <c r="AF2">
        <v>12.58</v>
      </c>
      <c r="AG2">
        <v>4666</v>
      </c>
      <c r="AK2">
        <v>8.35</v>
      </c>
      <c r="AR2">
        <v>276.43</v>
      </c>
      <c r="AS2">
        <v>20.75</v>
      </c>
      <c r="AT2">
        <v>4645.6000000000004</v>
      </c>
      <c r="AU2">
        <v>28525</v>
      </c>
      <c r="AV2">
        <v>230.25</v>
      </c>
      <c r="AW2">
        <v>9226</v>
      </c>
      <c r="AX2">
        <v>282</v>
      </c>
      <c r="AY2">
        <v>147</v>
      </c>
      <c r="AZ2">
        <v>58</v>
      </c>
      <c r="BA2">
        <v>3</v>
      </c>
      <c r="BB2">
        <v>1429</v>
      </c>
      <c r="BC2">
        <v>12</v>
      </c>
      <c r="BD2">
        <v>1349</v>
      </c>
      <c r="BE2">
        <v>27</v>
      </c>
      <c r="BF2">
        <v>41</v>
      </c>
      <c r="BG2">
        <v>1564</v>
      </c>
      <c r="BH2">
        <v>15.46</v>
      </c>
      <c r="BI2">
        <v>23721</v>
      </c>
      <c r="BJ2">
        <v>4393</v>
      </c>
      <c r="BK2">
        <v>734</v>
      </c>
      <c r="BL2">
        <v>1036</v>
      </c>
      <c r="BM2">
        <v>2130</v>
      </c>
      <c r="BN2">
        <v>834</v>
      </c>
      <c r="BO2">
        <v>5121</v>
      </c>
      <c r="BP2">
        <v>5449</v>
      </c>
      <c r="BQ2">
        <v>1780</v>
      </c>
      <c r="BR2">
        <v>6</v>
      </c>
      <c r="BS2">
        <v>918</v>
      </c>
      <c r="BT2">
        <v>606</v>
      </c>
      <c r="BU2">
        <v>1224</v>
      </c>
      <c r="BV2">
        <v>905</v>
      </c>
      <c r="BW2">
        <v>390946</v>
      </c>
      <c r="BX2">
        <v>267322</v>
      </c>
      <c r="BY2">
        <v>2.62</v>
      </c>
      <c r="BZ2">
        <v>0.6</v>
      </c>
      <c r="CA2">
        <v>99.95</v>
      </c>
      <c r="CB2">
        <v>73.400000000000006</v>
      </c>
      <c r="CC2">
        <v>236.2</v>
      </c>
      <c r="CD2">
        <v>76.290000000000006</v>
      </c>
      <c r="CE2">
        <v>22.07</v>
      </c>
      <c r="CF2">
        <v>5.53</v>
      </c>
    </row>
    <row r="3" spans="1:84" x14ac:dyDescent="0.3">
      <c r="A3" t="s">
        <v>85</v>
      </c>
      <c r="B3">
        <v>125913</v>
      </c>
      <c r="C3">
        <v>124542</v>
      </c>
      <c r="D3">
        <v>6.49</v>
      </c>
      <c r="E3">
        <v>6.91</v>
      </c>
      <c r="F3">
        <v>143.19999999999999</v>
      </c>
      <c r="G3">
        <v>-2.58</v>
      </c>
      <c r="H3">
        <v>2.5099999999999998</v>
      </c>
      <c r="I3">
        <v>2655</v>
      </c>
      <c r="J3">
        <v>2.46</v>
      </c>
      <c r="K3">
        <v>46.18</v>
      </c>
      <c r="L3">
        <v>27.34</v>
      </c>
      <c r="M3">
        <v>8.74</v>
      </c>
      <c r="N3">
        <v>40.19</v>
      </c>
      <c r="O3">
        <v>44.1</v>
      </c>
      <c r="P3">
        <v>328.77</v>
      </c>
      <c r="Q3">
        <v>62852</v>
      </c>
      <c r="R3">
        <v>200.33</v>
      </c>
      <c r="S3">
        <v>1.94</v>
      </c>
      <c r="T3">
        <v>78.67</v>
      </c>
      <c r="U3">
        <v>1128.76</v>
      </c>
      <c r="V3">
        <v>54.54</v>
      </c>
      <c r="W3">
        <v>1464.1</v>
      </c>
      <c r="X3">
        <v>107.93</v>
      </c>
      <c r="Y3">
        <v>5149</v>
      </c>
      <c r="Z3">
        <v>0.94</v>
      </c>
      <c r="AA3">
        <v>0.71</v>
      </c>
      <c r="AB3">
        <v>110.25</v>
      </c>
      <c r="AC3">
        <v>299.45999999999998</v>
      </c>
      <c r="AD3">
        <v>8385</v>
      </c>
      <c r="AE3">
        <v>10.75</v>
      </c>
      <c r="AF3">
        <v>11.84</v>
      </c>
      <c r="AG3">
        <v>4579</v>
      </c>
      <c r="AK3">
        <v>7.47</v>
      </c>
      <c r="AR3">
        <v>247.77</v>
      </c>
      <c r="AS3">
        <v>17.77</v>
      </c>
      <c r="AT3">
        <v>4515.5200000000004</v>
      </c>
      <c r="AU3">
        <v>28652</v>
      </c>
      <c r="AV3">
        <v>227.55</v>
      </c>
      <c r="AW3">
        <v>9253</v>
      </c>
      <c r="AX3">
        <v>298</v>
      </c>
      <c r="AY3">
        <v>130</v>
      </c>
      <c r="AZ3">
        <v>60</v>
      </c>
      <c r="BA3">
        <v>2</v>
      </c>
      <c r="BB3">
        <v>1362</v>
      </c>
      <c r="BC3">
        <v>8</v>
      </c>
      <c r="BD3">
        <v>1287</v>
      </c>
      <c r="BE3">
        <v>23</v>
      </c>
      <c r="BF3">
        <v>44</v>
      </c>
      <c r="BG3">
        <v>1546</v>
      </c>
      <c r="BH3">
        <v>14.88</v>
      </c>
      <c r="BI3">
        <v>23983</v>
      </c>
      <c r="BJ3">
        <v>4365</v>
      </c>
      <c r="BK3">
        <v>706</v>
      </c>
      <c r="BL3">
        <v>1016</v>
      </c>
      <c r="BM3">
        <v>2149</v>
      </c>
      <c r="BN3">
        <v>819</v>
      </c>
      <c r="BO3">
        <v>5233</v>
      </c>
      <c r="BP3">
        <v>5529</v>
      </c>
      <c r="BQ3">
        <v>1819</v>
      </c>
      <c r="BR3">
        <v>7</v>
      </c>
      <c r="BS3">
        <v>912</v>
      </c>
      <c r="BT3">
        <v>624</v>
      </c>
      <c r="BU3">
        <v>1239</v>
      </c>
      <c r="BV3">
        <v>917</v>
      </c>
      <c r="BW3">
        <v>392372</v>
      </c>
      <c r="BX3">
        <v>277552</v>
      </c>
      <c r="BY3">
        <v>2.59</v>
      </c>
      <c r="BZ3">
        <v>0.6</v>
      </c>
      <c r="CA3">
        <v>99.95</v>
      </c>
      <c r="CB3">
        <v>734</v>
      </c>
      <c r="CC3">
        <v>2369</v>
      </c>
      <c r="CD3">
        <v>76.349999999999994</v>
      </c>
    </row>
    <row r="4" spans="1:84" x14ac:dyDescent="0.3">
      <c r="A4" t="s">
        <v>86</v>
      </c>
      <c r="B4">
        <v>126042</v>
      </c>
      <c r="C4">
        <v>125167</v>
      </c>
      <c r="D4">
        <v>6.62</v>
      </c>
      <c r="E4">
        <v>7.06</v>
      </c>
      <c r="F4">
        <v>142.97999999999999</v>
      </c>
      <c r="G4">
        <v>-2.2400000000000002</v>
      </c>
      <c r="H4">
        <v>4.34</v>
      </c>
      <c r="I4">
        <v>1862</v>
      </c>
      <c r="J4">
        <v>1.72</v>
      </c>
      <c r="K4">
        <v>50.54</v>
      </c>
      <c r="L4">
        <v>25.94</v>
      </c>
      <c r="M4">
        <v>8.65</v>
      </c>
      <c r="N4">
        <v>43.66</v>
      </c>
      <c r="O4">
        <v>43.62</v>
      </c>
      <c r="P4">
        <v>333.41</v>
      </c>
      <c r="Q4">
        <v>62896</v>
      </c>
      <c r="R4">
        <v>200.4</v>
      </c>
      <c r="S4">
        <v>0.92</v>
      </c>
      <c r="T4">
        <v>78.86</v>
      </c>
      <c r="U4">
        <v>1126.18</v>
      </c>
      <c r="V4">
        <v>54.5</v>
      </c>
      <c r="W4">
        <v>1416.2</v>
      </c>
      <c r="X4">
        <v>110.11</v>
      </c>
      <c r="Y4">
        <v>5195</v>
      </c>
      <c r="Z4">
        <v>0.91</v>
      </c>
      <c r="AA4">
        <v>0.7</v>
      </c>
      <c r="AB4">
        <v>295.44</v>
      </c>
      <c r="AC4">
        <v>304.79000000000002</v>
      </c>
      <c r="AD4">
        <v>8839</v>
      </c>
      <c r="AE4">
        <v>10.45</v>
      </c>
      <c r="AF4">
        <v>11.88</v>
      </c>
      <c r="AG4">
        <v>4427</v>
      </c>
      <c r="AK4">
        <v>6.74</v>
      </c>
      <c r="AR4">
        <v>230.01</v>
      </c>
      <c r="AS4">
        <v>18.940000000000001</v>
      </c>
      <c r="AT4">
        <v>5079.3999999999996</v>
      </c>
      <c r="AU4">
        <v>29257</v>
      </c>
      <c r="AV4">
        <v>232.12</v>
      </c>
      <c r="AW4">
        <v>9265</v>
      </c>
      <c r="AX4">
        <v>278</v>
      </c>
      <c r="AY4">
        <v>143</v>
      </c>
      <c r="AZ4">
        <v>59</v>
      </c>
      <c r="BA4">
        <v>3</v>
      </c>
      <c r="BB4">
        <v>1357</v>
      </c>
      <c r="BC4">
        <v>9</v>
      </c>
      <c r="BD4">
        <v>1272</v>
      </c>
      <c r="BE4">
        <v>26</v>
      </c>
      <c r="BF4">
        <v>50</v>
      </c>
      <c r="BG4">
        <v>1536</v>
      </c>
      <c r="BH4">
        <v>14.5</v>
      </c>
      <c r="BI4">
        <v>24560</v>
      </c>
      <c r="BJ4">
        <v>4424</v>
      </c>
      <c r="BK4">
        <v>706</v>
      </c>
      <c r="BL4">
        <v>1034</v>
      </c>
      <c r="BM4">
        <v>2188</v>
      </c>
      <c r="BN4">
        <v>797</v>
      </c>
      <c r="BO4">
        <v>5295</v>
      </c>
      <c r="BP4">
        <v>5663</v>
      </c>
      <c r="BQ4">
        <v>1887</v>
      </c>
      <c r="BR4">
        <v>4</v>
      </c>
      <c r="BS4">
        <v>962</v>
      </c>
      <c r="BT4">
        <v>660</v>
      </c>
      <c r="BU4">
        <v>1283</v>
      </c>
      <c r="BV4">
        <v>1003</v>
      </c>
      <c r="BW4">
        <v>372978</v>
      </c>
      <c r="BX4">
        <v>280727</v>
      </c>
      <c r="BY4">
        <v>2.4500000000000002</v>
      </c>
      <c r="BZ4">
        <v>0.6</v>
      </c>
      <c r="CA4">
        <v>99.95</v>
      </c>
      <c r="CB4">
        <v>71.5</v>
      </c>
      <c r="CC4">
        <v>238.8</v>
      </c>
      <c r="CD4">
        <v>76.959999999999994</v>
      </c>
    </row>
    <row r="5" spans="1:84" x14ac:dyDescent="0.3">
      <c r="A5" t="s">
        <v>87</v>
      </c>
      <c r="B5">
        <v>126212</v>
      </c>
      <c r="C5">
        <v>125598</v>
      </c>
      <c r="D5">
        <v>6.72</v>
      </c>
      <c r="E5">
        <v>7.12</v>
      </c>
      <c r="F5">
        <v>144.71</v>
      </c>
      <c r="G5">
        <v>-2.0499999999999998</v>
      </c>
      <c r="H5">
        <v>4.53</v>
      </c>
      <c r="I5">
        <v>1526</v>
      </c>
      <c r="J5">
        <v>1.41</v>
      </c>
      <c r="K5">
        <v>51.18</v>
      </c>
      <c r="L5">
        <v>25.23</v>
      </c>
      <c r="M5">
        <v>8.26</v>
      </c>
      <c r="N5">
        <v>50.52</v>
      </c>
      <c r="O5">
        <v>44.86</v>
      </c>
      <c r="P5">
        <v>340.14</v>
      </c>
      <c r="Q5">
        <v>62989</v>
      </c>
      <c r="R5">
        <v>200.37</v>
      </c>
      <c r="S5">
        <v>1.73</v>
      </c>
      <c r="T5">
        <v>78.790000000000006</v>
      </c>
      <c r="U5">
        <v>1085.31</v>
      </c>
      <c r="V5">
        <v>54.43</v>
      </c>
      <c r="W5">
        <v>1418.11</v>
      </c>
      <c r="X5">
        <v>104.84</v>
      </c>
      <c r="Y5">
        <v>5172</v>
      </c>
      <c r="Z5">
        <v>0.91</v>
      </c>
      <c r="AA5">
        <v>0.7</v>
      </c>
      <c r="AB5">
        <v>295.19</v>
      </c>
      <c r="AC5">
        <v>308.31</v>
      </c>
      <c r="AD5">
        <v>8941</v>
      </c>
      <c r="AE5">
        <v>9.94</v>
      </c>
      <c r="AF5">
        <v>12.32</v>
      </c>
      <c r="AG5">
        <v>4444</v>
      </c>
      <c r="AK5">
        <v>7.09</v>
      </c>
      <c r="AR5">
        <v>0.34</v>
      </c>
      <c r="AS5">
        <v>22.48</v>
      </c>
      <c r="AT5">
        <v>5065.53</v>
      </c>
      <c r="AU5">
        <v>29537</v>
      </c>
      <c r="AV5">
        <v>234.03</v>
      </c>
      <c r="AW5">
        <v>16841</v>
      </c>
      <c r="AX5">
        <v>535</v>
      </c>
      <c r="AY5">
        <v>291</v>
      </c>
      <c r="AZ5">
        <v>129</v>
      </c>
      <c r="BA5">
        <v>7</v>
      </c>
      <c r="BB5">
        <v>1335</v>
      </c>
      <c r="BC5">
        <v>9</v>
      </c>
      <c r="BD5">
        <v>1256</v>
      </c>
      <c r="BE5">
        <v>24</v>
      </c>
      <c r="BF5">
        <v>46</v>
      </c>
      <c r="BG5">
        <v>1511</v>
      </c>
      <c r="BH5">
        <v>14.12</v>
      </c>
      <c r="BI5">
        <v>24902</v>
      </c>
      <c r="BJ5">
        <v>4387</v>
      </c>
      <c r="BK5">
        <v>689</v>
      </c>
      <c r="BL5">
        <v>1079</v>
      </c>
      <c r="BM5">
        <v>2203</v>
      </c>
      <c r="BN5">
        <v>817</v>
      </c>
      <c r="BO5">
        <v>5329</v>
      </c>
      <c r="BP5">
        <v>5739</v>
      </c>
      <c r="BQ5">
        <v>1964</v>
      </c>
      <c r="BR5">
        <v>1</v>
      </c>
      <c r="BS5">
        <v>1021</v>
      </c>
      <c r="BT5">
        <v>668</v>
      </c>
      <c r="BU5">
        <v>1296</v>
      </c>
      <c r="BV5">
        <v>1034</v>
      </c>
      <c r="BW5">
        <v>328429</v>
      </c>
      <c r="BX5">
        <v>259522</v>
      </c>
      <c r="BY5">
        <v>2.2599999999999998</v>
      </c>
      <c r="BZ5">
        <v>0.6</v>
      </c>
      <c r="CA5">
        <v>99.95</v>
      </c>
      <c r="CB5">
        <v>70.2</v>
      </c>
      <c r="CC5">
        <v>240.1</v>
      </c>
      <c r="CD5">
        <v>77.38</v>
      </c>
    </row>
    <row r="6" spans="1:84" x14ac:dyDescent="0.3">
      <c r="A6" t="s">
        <v>88</v>
      </c>
      <c r="B6">
        <v>127385</v>
      </c>
      <c r="C6">
        <v>127222</v>
      </c>
      <c r="D6">
        <v>6.73</v>
      </c>
      <c r="E6">
        <v>7.15</v>
      </c>
      <c r="F6">
        <v>146.26</v>
      </c>
      <c r="G6">
        <v>-2.2799999999999998</v>
      </c>
      <c r="H6">
        <v>6.5</v>
      </c>
      <c r="I6">
        <v>1341</v>
      </c>
      <c r="J6">
        <v>1.22</v>
      </c>
      <c r="K6">
        <v>51.16</v>
      </c>
      <c r="L6">
        <v>25.13</v>
      </c>
      <c r="M6">
        <v>6.56</v>
      </c>
      <c r="N6">
        <v>53.91</v>
      </c>
      <c r="O6">
        <v>44.58</v>
      </c>
      <c r="P6">
        <v>363.72</v>
      </c>
      <c r="Q6">
        <v>63051</v>
      </c>
      <c r="R6">
        <v>202.03</v>
      </c>
      <c r="S6">
        <v>1.1399999999999999</v>
      </c>
      <c r="T6">
        <v>76.790000000000006</v>
      </c>
      <c r="U6">
        <v>1111.99</v>
      </c>
      <c r="V6">
        <v>54.37</v>
      </c>
      <c r="W6">
        <v>1431.29</v>
      </c>
      <c r="X6">
        <v>101.14</v>
      </c>
      <c r="Y6">
        <v>5178</v>
      </c>
      <c r="Z6">
        <v>0.89</v>
      </c>
      <c r="AA6">
        <v>0.69</v>
      </c>
      <c r="AB6">
        <v>288.63</v>
      </c>
      <c r="AC6">
        <v>307.39999999999998</v>
      </c>
      <c r="AD6">
        <v>9222</v>
      </c>
      <c r="AE6">
        <v>10</v>
      </c>
      <c r="AF6">
        <v>11.69</v>
      </c>
      <c r="AG6">
        <v>4807</v>
      </c>
      <c r="AK6">
        <v>6.37</v>
      </c>
      <c r="AR6">
        <v>255.28</v>
      </c>
      <c r="AS6">
        <v>25.36</v>
      </c>
      <c r="AT6">
        <v>5319.42</v>
      </c>
      <c r="AU6">
        <v>29326</v>
      </c>
      <c r="AV6">
        <v>230.22</v>
      </c>
      <c r="AW6">
        <v>16748</v>
      </c>
      <c r="AX6">
        <v>497</v>
      </c>
      <c r="AY6">
        <v>293</v>
      </c>
      <c r="AZ6">
        <v>106</v>
      </c>
      <c r="BA6">
        <v>7</v>
      </c>
      <c r="BB6">
        <v>1323</v>
      </c>
      <c r="BC6">
        <v>8</v>
      </c>
      <c r="BD6">
        <v>1235</v>
      </c>
      <c r="BE6">
        <v>23</v>
      </c>
      <c r="BF6">
        <v>57</v>
      </c>
      <c r="BG6">
        <v>1439</v>
      </c>
      <c r="BH6">
        <v>13.9</v>
      </c>
      <c r="BI6">
        <v>24761</v>
      </c>
      <c r="BJ6">
        <v>4150</v>
      </c>
      <c r="BK6">
        <v>662</v>
      </c>
      <c r="BL6">
        <v>1079</v>
      </c>
      <c r="BM6">
        <v>2239</v>
      </c>
      <c r="BN6">
        <v>751</v>
      </c>
      <c r="BO6">
        <v>5320</v>
      </c>
      <c r="BP6">
        <v>5820</v>
      </c>
      <c r="BQ6">
        <v>1954</v>
      </c>
      <c r="BR6">
        <v>1</v>
      </c>
      <c r="BS6">
        <v>1037</v>
      </c>
      <c r="BT6">
        <v>675</v>
      </c>
      <c r="BU6">
        <v>1322</v>
      </c>
      <c r="BV6">
        <v>1065</v>
      </c>
      <c r="BZ6">
        <v>0.6</v>
      </c>
      <c r="CA6">
        <v>99.95</v>
      </c>
      <c r="CB6">
        <v>66.8</v>
      </c>
      <c r="CC6">
        <v>243.5</v>
      </c>
      <c r="CD6">
        <v>78.47</v>
      </c>
    </row>
    <row r="7" spans="1:84" x14ac:dyDescent="0.3">
      <c r="A7" t="s">
        <v>89</v>
      </c>
      <c r="B7">
        <v>126736</v>
      </c>
      <c r="C7">
        <v>126930</v>
      </c>
      <c r="D7">
        <v>6.82</v>
      </c>
      <c r="E7">
        <v>7.23</v>
      </c>
      <c r="F7">
        <v>147.94999999999999</v>
      </c>
      <c r="G7">
        <v>-1.63</v>
      </c>
      <c r="H7">
        <v>-6.02</v>
      </c>
      <c r="I7">
        <v>1037</v>
      </c>
      <c r="J7">
        <v>0.95</v>
      </c>
      <c r="K7">
        <v>44.07</v>
      </c>
      <c r="L7">
        <v>21.6</v>
      </c>
      <c r="M7">
        <v>8.49</v>
      </c>
      <c r="N7">
        <v>51.69</v>
      </c>
      <c r="O7">
        <v>49.02</v>
      </c>
      <c r="P7">
        <v>373.31</v>
      </c>
      <c r="Q7">
        <v>63107</v>
      </c>
      <c r="R7">
        <v>200.83</v>
      </c>
      <c r="S7">
        <v>1</v>
      </c>
      <c r="T7">
        <v>78.37</v>
      </c>
      <c r="U7">
        <v>1135.79</v>
      </c>
      <c r="V7">
        <v>54.32</v>
      </c>
      <c r="W7">
        <v>1440.18</v>
      </c>
      <c r="X7">
        <v>106.57</v>
      </c>
      <c r="Y7">
        <v>5188</v>
      </c>
      <c r="Z7">
        <v>0.85</v>
      </c>
      <c r="AA7">
        <v>0.69</v>
      </c>
      <c r="AB7">
        <v>192.7</v>
      </c>
      <c r="AC7">
        <v>313.91000000000003</v>
      </c>
      <c r="AD7">
        <v>10045</v>
      </c>
      <c r="AE7">
        <v>9.35</v>
      </c>
      <c r="AF7">
        <v>7.55</v>
      </c>
      <c r="AI7">
        <v>0.25</v>
      </c>
      <c r="AJ7">
        <v>6.67</v>
      </c>
      <c r="AK7">
        <v>5.1100000000000003</v>
      </c>
      <c r="AL7">
        <v>3.38</v>
      </c>
      <c r="AM7">
        <v>2892</v>
      </c>
      <c r="AN7">
        <v>2.2799999999999998</v>
      </c>
      <c r="AO7">
        <v>6269</v>
      </c>
      <c r="AP7">
        <v>4.8499999999999996</v>
      </c>
      <c r="AR7">
        <v>252.16</v>
      </c>
      <c r="AS7">
        <v>25.93</v>
      </c>
      <c r="AT7">
        <v>5421.93</v>
      </c>
      <c r="AU7">
        <v>29298</v>
      </c>
      <c r="AV7">
        <v>231.17</v>
      </c>
      <c r="AW7">
        <v>18421</v>
      </c>
      <c r="AX7">
        <v>509</v>
      </c>
      <c r="AY7">
        <v>285</v>
      </c>
      <c r="AZ7">
        <v>142</v>
      </c>
      <c r="BA7">
        <v>11</v>
      </c>
      <c r="BB7">
        <v>1306</v>
      </c>
      <c r="BC7">
        <v>8</v>
      </c>
      <c r="BD7">
        <v>1213</v>
      </c>
      <c r="BE7">
        <v>33</v>
      </c>
      <c r="BF7">
        <v>52</v>
      </c>
      <c r="BG7">
        <v>1336</v>
      </c>
      <c r="BH7">
        <v>13.45</v>
      </c>
      <c r="BI7">
        <v>24857</v>
      </c>
      <c r="BJ7">
        <v>3884</v>
      </c>
      <c r="BK7">
        <v>666</v>
      </c>
      <c r="BL7">
        <v>1076</v>
      </c>
      <c r="BM7">
        <v>2280</v>
      </c>
      <c r="BN7">
        <v>723</v>
      </c>
      <c r="BO7">
        <v>5417</v>
      </c>
      <c r="BP7">
        <v>5952</v>
      </c>
      <c r="BQ7">
        <v>1926</v>
      </c>
      <c r="BR7">
        <v>2</v>
      </c>
      <c r="BS7">
        <v>1072</v>
      </c>
      <c r="BT7">
        <v>681</v>
      </c>
      <c r="BU7">
        <v>1353</v>
      </c>
      <c r="BV7">
        <v>1123</v>
      </c>
      <c r="BW7">
        <v>355641</v>
      </c>
      <c r="BX7">
        <v>274695</v>
      </c>
      <c r="BY7">
        <v>2.23</v>
      </c>
      <c r="BZ7">
        <v>0.6</v>
      </c>
      <c r="CA7">
        <v>99.95</v>
      </c>
      <c r="CB7">
        <v>65.599999999999994</v>
      </c>
      <c r="CC7">
        <v>244.7</v>
      </c>
      <c r="CD7">
        <v>78.86</v>
      </c>
      <c r="CE7">
        <v>18.47</v>
      </c>
    </row>
    <row r="8" spans="1:84" x14ac:dyDescent="0.3">
      <c r="A8" t="s">
        <v>90</v>
      </c>
      <c r="B8">
        <v>127010</v>
      </c>
      <c r="C8">
        <v>126539</v>
      </c>
      <c r="D8">
        <v>6.85</v>
      </c>
      <c r="E8">
        <v>7.26</v>
      </c>
      <c r="F8">
        <v>150.4</v>
      </c>
      <c r="G8">
        <v>-2.93</v>
      </c>
      <c r="H8">
        <v>-4.25</v>
      </c>
      <c r="I8">
        <v>931</v>
      </c>
      <c r="J8">
        <v>0.86</v>
      </c>
      <c r="K8">
        <v>45.65</v>
      </c>
      <c r="L8">
        <v>18.37</v>
      </c>
      <c r="M8">
        <v>6.66</v>
      </c>
      <c r="N8">
        <v>53.49</v>
      </c>
      <c r="O8">
        <v>49.03</v>
      </c>
      <c r="P8">
        <v>381.86</v>
      </c>
      <c r="Q8">
        <v>63198</v>
      </c>
      <c r="R8">
        <v>200.97</v>
      </c>
      <c r="S8">
        <v>1.65</v>
      </c>
      <c r="T8">
        <v>78.2</v>
      </c>
      <c r="U8">
        <v>1171.08</v>
      </c>
      <c r="V8">
        <v>54.25</v>
      </c>
      <c r="W8">
        <v>1459.89</v>
      </c>
      <c r="X8">
        <v>109.9</v>
      </c>
      <c r="Y8">
        <v>5274</v>
      </c>
      <c r="Z8">
        <v>0.84</v>
      </c>
      <c r="AA8">
        <v>0.68</v>
      </c>
      <c r="AB8">
        <v>192.48</v>
      </c>
      <c r="AC8">
        <v>316.33999999999997</v>
      </c>
      <c r="AD8">
        <v>10123</v>
      </c>
      <c r="AE8">
        <v>8.68</v>
      </c>
      <c r="AF8">
        <v>10.54</v>
      </c>
      <c r="AH8">
        <v>36.380000000000003</v>
      </c>
      <c r="AI8">
        <v>0.19</v>
      </c>
      <c r="AJ8">
        <v>16.239999999999998</v>
      </c>
      <c r="AK8">
        <v>6.53</v>
      </c>
      <c r="AL8">
        <v>2.59</v>
      </c>
      <c r="AM8">
        <v>2278</v>
      </c>
      <c r="AN8">
        <v>1.79</v>
      </c>
      <c r="AO8">
        <v>6961</v>
      </c>
      <c r="AP8">
        <v>5</v>
      </c>
      <c r="AQ8">
        <v>109930</v>
      </c>
      <c r="AR8">
        <v>227.8</v>
      </c>
      <c r="AS8">
        <v>30.97</v>
      </c>
      <c r="AT8">
        <v>5395.02</v>
      </c>
      <c r="AU8">
        <v>29656</v>
      </c>
      <c r="AV8">
        <v>233.49</v>
      </c>
      <c r="AW8">
        <v>18969</v>
      </c>
      <c r="AX8">
        <v>477</v>
      </c>
      <c r="AY8">
        <v>302</v>
      </c>
      <c r="AZ8">
        <v>137</v>
      </c>
      <c r="BA8">
        <v>11</v>
      </c>
      <c r="BB8">
        <v>1275</v>
      </c>
      <c r="BC8">
        <v>8</v>
      </c>
      <c r="BD8">
        <v>1183</v>
      </c>
      <c r="BE8">
        <v>36</v>
      </c>
      <c r="BF8">
        <v>48</v>
      </c>
      <c r="BG8">
        <v>1353</v>
      </c>
      <c r="BH8">
        <v>13.13</v>
      </c>
      <c r="BI8">
        <v>25248</v>
      </c>
      <c r="BJ8">
        <v>3657</v>
      </c>
      <c r="BK8">
        <v>696</v>
      </c>
      <c r="BL8">
        <v>1087</v>
      </c>
      <c r="BM8">
        <v>2389</v>
      </c>
      <c r="BN8">
        <v>742</v>
      </c>
      <c r="BO8">
        <v>5457</v>
      </c>
      <c r="BP8">
        <v>6158</v>
      </c>
      <c r="BQ8">
        <v>1912</v>
      </c>
      <c r="BR8">
        <v>2</v>
      </c>
      <c r="BS8">
        <v>1121</v>
      </c>
      <c r="BT8">
        <v>714</v>
      </c>
      <c r="BU8">
        <v>1415</v>
      </c>
      <c r="BV8">
        <v>1165</v>
      </c>
      <c r="BZ8">
        <v>0.6</v>
      </c>
      <c r="CA8">
        <v>100</v>
      </c>
      <c r="CB8">
        <v>65.599999999999994</v>
      </c>
      <c r="CC8">
        <v>244.7</v>
      </c>
      <c r="CD8">
        <v>78.86</v>
      </c>
    </row>
    <row r="9" spans="1:84" x14ac:dyDescent="0.3">
      <c r="A9" t="s">
        <v>91</v>
      </c>
      <c r="B9">
        <v>126242</v>
      </c>
      <c r="C9">
        <v>125992</v>
      </c>
      <c r="D9">
        <v>6.88</v>
      </c>
      <c r="E9">
        <v>7.24</v>
      </c>
      <c r="F9">
        <v>156.16999999999999</v>
      </c>
      <c r="G9">
        <v>-2.91</v>
      </c>
      <c r="H9">
        <v>-3.26</v>
      </c>
      <c r="I9">
        <v>825</v>
      </c>
      <c r="J9">
        <v>0.76</v>
      </c>
      <c r="K9">
        <v>36.729999999999997</v>
      </c>
      <c r="L9">
        <v>16.850000000000001</v>
      </c>
      <c r="M9">
        <v>7.27</v>
      </c>
      <c r="N9">
        <v>50.3</v>
      </c>
      <c r="O9">
        <v>49.25</v>
      </c>
      <c r="P9">
        <v>399.62</v>
      </c>
      <c r="Q9">
        <v>63410</v>
      </c>
      <c r="R9">
        <v>199.09</v>
      </c>
      <c r="S9">
        <v>3.37</v>
      </c>
      <c r="T9">
        <v>78.099999999999994</v>
      </c>
      <c r="U9">
        <v>1170.5999999999999</v>
      </c>
      <c r="V9">
        <v>54.06</v>
      </c>
      <c r="W9">
        <v>1451.06</v>
      </c>
      <c r="X9">
        <v>109.9</v>
      </c>
      <c r="Y9">
        <v>5166</v>
      </c>
      <c r="Z9">
        <v>0.86</v>
      </c>
      <c r="AA9">
        <v>0.7</v>
      </c>
      <c r="AB9">
        <v>245.83</v>
      </c>
      <c r="AC9">
        <v>333</v>
      </c>
      <c r="AD9">
        <v>10323</v>
      </c>
      <c r="AE9">
        <v>9.32</v>
      </c>
      <c r="AF9">
        <v>9.67</v>
      </c>
      <c r="AH9">
        <v>35.630000000000003</v>
      </c>
      <c r="AI9">
        <v>0.28000000000000003</v>
      </c>
      <c r="AJ9">
        <v>7.9</v>
      </c>
      <c r="AK9">
        <v>5.86</v>
      </c>
      <c r="AL9">
        <v>2.56</v>
      </c>
      <c r="AM9">
        <v>1643</v>
      </c>
      <c r="AN9">
        <v>1.3</v>
      </c>
      <c r="AO9">
        <v>6592</v>
      </c>
      <c r="AP9">
        <v>4.9800000000000004</v>
      </c>
      <c r="AQ9">
        <v>118101</v>
      </c>
      <c r="AR9">
        <v>229.78</v>
      </c>
      <c r="AS9">
        <v>25.69</v>
      </c>
      <c r="AT9">
        <v>5545.46</v>
      </c>
      <c r="AU9">
        <v>30526</v>
      </c>
      <c r="AV9">
        <v>241.81</v>
      </c>
      <c r="AW9">
        <v>19728</v>
      </c>
      <c r="AX9">
        <v>521</v>
      </c>
      <c r="AY9">
        <v>302</v>
      </c>
      <c r="AZ9">
        <v>146</v>
      </c>
      <c r="BA9">
        <v>12</v>
      </c>
      <c r="BB9">
        <v>1309</v>
      </c>
      <c r="BC9">
        <v>5</v>
      </c>
      <c r="BD9">
        <v>1216</v>
      </c>
      <c r="BE9">
        <v>44</v>
      </c>
      <c r="BF9">
        <v>44</v>
      </c>
      <c r="BG9">
        <v>1484</v>
      </c>
      <c r="BH9">
        <v>13.42</v>
      </c>
      <c r="BI9">
        <v>25895</v>
      </c>
      <c r="BJ9">
        <v>3606</v>
      </c>
      <c r="BK9">
        <v>750</v>
      </c>
      <c r="BL9">
        <v>1109</v>
      </c>
      <c r="BM9">
        <v>2485</v>
      </c>
      <c r="BN9">
        <v>753</v>
      </c>
      <c r="BO9">
        <v>5518</v>
      </c>
      <c r="BP9">
        <v>6409</v>
      </c>
      <c r="BQ9">
        <v>1963</v>
      </c>
      <c r="BR9">
        <v>2</v>
      </c>
      <c r="BS9">
        <v>1202</v>
      </c>
      <c r="BT9">
        <v>746</v>
      </c>
      <c r="BU9">
        <v>1447</v>
      </c>
      <c r="BV9">
        <v>1209</v>
      </c>
      <c r="BZ9">
        <v>0.6</v>
      </c>
      <c r="CA9">
        <v>100</v>
      </c>
      <c r="CB9">
        <v>65.599999999999994</v>
      </c>
      <c r="CC9">
        <v>244.7</v>
      </c>
      <c r="CD9">
        <v>78.86</v>
      </c>
      <c r="CE9">
        <v>18.57</v>
      </c>
    </row>
    <row r="10" spans="1:84" x14ac:dyDescent="0.3">
      <c r="A10" t="s">
        <v>92</v>
      </c>
      <c r="B10">
        <v>126331</v>
      </c>
      <c r="C10">
        <v>125154</v>
      </c>
      <c r="D10">
        <v>6.85</v>
      </c>
      <c r="E10">
        <v>7.16</v>
      </c>
      <c r="F10">
        <v>163.09</v>
      </c>
      <c r="G10">
        <v>-3</v>
      </c>
      <c r="H10">
        <v>-3.26</v>
      </c>
      <c r="I10">
        <v>973</v>
      </c>
      <c r="J10">
        <v>0.9</v>
      </c>
      <c r="K10">
        <v>31.65</v>
      </c>
      <c r="L10">
        <v>19.84</v>
      </c>
      <c r="M10">
        <v>7.4</v>
      </c>
      <c r="N10">
        <v>43.06</v>
      </c>
      <c r="O10">
        <v>49.69</v>
      </c>
      <c r="P10">
        <v>412.36</v>
      </c>
      <c r="Q10">
        <v>63572</v>
      </c>
      <c r="R10">
        <v>198.72</v>
      </c>
      <c r="S10">
        <v>2.61</v>
      </c>
      <c r="T10">
        <v>77.61</v>
      </c>
      <c r="U10">
        <v>1167.23</v>
      </c>
      <c r="V10">
        <v>53.93</v>
      </c>
      <c r="W10">
        <v>1486.25</v>
      </c>
      <c r="X10">
        <v>109.81</v>
      </c>
      <c r="Y10">
        <v>5159</v>
      </c>
      <c r="Z10">
        <v>0.84</v>
      </c>
      <c r="AA10">
        <v>0.68</v>
      </c>
      <c r="AB10">
        <v>188.3</v>
      </c>
      <c r="AC10">
        <v>327.31</v>
      </c>
      <c r="AD10">
        <v>10474</v>
      </c>
      <c r="AE10">
        <v>10.98</v>
      </c>
      <c r="AF10">
        <v>10.38</v>
      </c>
      <c r="AH10">
        <v>33.94</v>
      </c>
      <c r="AI10">
        <v>0</v>
      </c>
      <c r="AJ10">
        <v>4.78</v>
      </c>
      <c r="AK10">
        <v>5.44</v>
      </c>
      <c r="AL10">
        <v>2.68</v>
      </c>
      <c r="AM10">
        <v>1923</v>
      </c>
      <c r="AN10">
        <v>1.52</v>
      </c>
      <c r="AO10">
        <v>5840</v>
      </c>
      <c r="AP10">
        <v>3.04</v>
      </c>
      <c r="AQ10">
        <v>124654</v>
      </c>
      <c r="AR10">
        <v>244.6</v>
      </c>
      <c r="AS10">
        <v>25.25</v>
      </c>
      <c r="AT10">
        <v>7522.99</v>
      </c>
      <c r="AU10">
        <v>31319</v>
      </c>
      <c r="AV10">
        <v>247.91</v>
      </c>
      <c r="AW10">
        <v>22780</v>
      </c>
      <c r="AX10">
        <v>571</v>
      </c>
      <c r="AY10">
        <v>284</v>
      </c>
      <c r="AZ10">
        <v>153</v>
      </c>
      <c r="BA10">
        <v>13</v>
      </c>
      <c r="BB10">
        <v>1275</v>
      </c>
      <c r="BC10">
        <v>5</v>
      </c>
      <c r="BD10">
        <v>1168</v>
      </c>
      <c r="BE10">
        <v>58</v>
      </c>
      <c r="BF10">
        <v>44</v>
      </c>
      <c r="BG10">
        <v>1637</v>
      </c>
      <c r="BH10">
        <v>13.35</v>
      </c>
      <c r="BI10">
        <v>26609</v>
      </c>
      <c r="BJ10">
        <v>3534</v>
      </c>
      <c r="BK10">
        <v>798</v>
      </c>
      <c r="BL10">
        <v>1101</v>
      </c>
      <c r="BM10">
        <v>2587</v>
      </c>
      <c r="BN10">
        <v>725</v>
      </c>
      <c r="BO10">
        <v>5614</v>
      </c>
      <c r="BP10">
        <v>6652</v>
      </c>
      <c r="BQ10">
        <v>2064</v>
      </c>
      <c r="BR10">
        <v>3</v>
      </c>
      <c r="BS10">
        <v>1266</v>
      </c>
      <c r="BT10">
        <v>808</v>
      </c>
      <c r="BU10">
        <v>1477</v>
      </c>
      <c r="BV10">
        <v>1250</v>
      </c>
      <c r="BZ10">
        <v>0.6</v>
      </c>
      <c r="CA10">
        <v>100</v>
      </c>
      <c r="CB10">
        <v>65.599999999999994</v>
      </c>
      <c r="CC10">
        <v>244.7</v>
      </c>
      <c r="CD10">
        <v>78.86</v>
      </c>
      <c r="CE10">
        <v>18.55</v>
      </c>
    </row>
    <row r="11" spans="1:84" x14ac:dyDescent="0.3">
      <c r="A11" t="s">
        <v>93</v>
      </c>
      <c r="B11">
        <v>124826</v>
      </c>
      <c r="C11">
        <v>124582</v>
      </c>
      <c r="D11">
        <v>6.78</v>
      </c>
      <c r="E11">
        <v>7.07</v>
      </c>
      <c r="F11">
        <v>167.43</v>
      </c>
      <c r="G11">
        <v>-3.62</v>
      </c>
      <c r="H11">
        <v>-10.83</v>
      </c>
      <c r="I11">
        <v>1889</v>
      </c>
      <c r="J11">
        <v>1.76</v>
      </c>
      <c r="K11">
        <v>46.9</v>
      </c>
      <c r="L11">
        <v>19.38</v>
      </c>
      <c r="M11">
        <v>9.6300000000000008</v>
      </c>
      <c r="N11">
        <v>40.869999999999997</v>
      </c>
      <c r="O11">
        <v>50.11</v>
      </c>
      <c r="P11">
        <v>425.69</v>
      </c>
      <c r="Q11">
        <v>63988</v>
      </c>
      <c r="R11">
        <v>195.08</v>
      </c>
      <c r="S11">
        <v>6.61</v>
      </c>
      <c r="T11">
        <v>75.98</v>
      </c>
      <c r="U11">
        <v>1232.19</v>
      </c>
      <c r="V11">
        <v>53.58</v>
      </c>
      <c r="W11">
        <v>1451.47</v>
      </c>
      <c r="X11">
        <v>107.71</v>
      </c>
      <c r="Y11">
        <v>5161</v>
      </c>
      <c r="Z11">
        <v>0.78</v>
      </c>
      <c r="AA11">
        <v>0.65</v>
      </c>
      <c r="AB11">
        <v>144.57</v>
      </c>
      <c r="AC11">
        <v>318.06</v>
      </c>
      <c r="AD11">
        <v>10496</v>
      </c>
      <c r="AE11">
        <v>11.09</v>
      </c>
      <c r="AF11">
        <v>9.76</v>
      </c>
      <c r="AH11">
        <v>35.64</v>
      </c>
      <c r="AK11">
        <v>5.42</v>
      </c>
      <c r="AM11">
        <v>3024</v>
      </c>
      <c r="AN11">
        <v>2.42</v>
      </c>
      <c r="AO11">
        <v>180</v>
      </c>
      <c r="AP11">
        <v>4.7</v>
      </c>
      <c r="AQ11">
        <v>48122</v>
      </c>
      <c r="AR11">
        <v>121.02</v>
      </c>
      <c r="AS11">
        <v>25.03</v>
      </c>
      <c r="AT11">
        <v>10065.4</v>
      </c>
      <c r="AU11">
        <v>31523</v>
      </c>
      <c r="AV11">
        <v>252.54</v>
      </c>
      <c r="AW11">
        <v>21438</v>
      </c>
      <c r="AX11">
        <v>571</v>
      </c>
      <c r="AY11">
        <v>314</v>
      </c>
      <c r="AZ11">
        <v>155</v>
      </c>
      <c r="BA11">
        <v>14</v>
      </c>
      <c r="BB11">
        <v>1286</v>
      </c>
      <c r="BC11">
        <v>6</v>
      </c>
      <c r="BD11">
        <v>1143</v>
      </c>
      <c r="BE11">
        <v>96</v>
      </c>
      <c r="BF11">
        <v>41</v>
      </c>
      <c r="BG11">
        <v>1787</v>
      </c>
      <c r="BH11">
        <v>13.81</v>
      </c>
      <c r="BI11">
        <v>26642</v>
      </c>
      <c r="BJ11">
        <v>3500</v>
      </c>
      <c r="BK11">
        <v>917</v>
      </c>
      <c r="BL11">
        <v>1110</v>
      </c>
      <c r="BM11">
        <v>2600</v>
      </c>
      <c r="BN11">
        <v>638</v>
      </c>
      <c r="BO11">
        <v>5460</v>
      </c>
      <c r="BP11">
        <v>6675</v>
      </c>
      <c r="BQ11">
        <v>2109</v>
      </c>
      <c r="BR11">
        <v>4</v>
      </c>
      <c r="BS11">
        <v>1265</v>
      </c>
      <c r="BT11">
        <v>863</v>
      </c>
      <c r="BU11">
        <v>1472</v>
      </c>
      <c r="BV11">
        <v>1309</v>
      </c>
      <c r="BZ11">
        <v>0.6</v>
      </c>
      <c r="CA11">
        <v>100</v>
      </c>
      <c r="CB11">
        <v>65.599999999999994</v>
      </c>
      <c r="CC11">
        <v>244.7</v>
      </c>
      <c r="CD11">
        <v>78.86</v>
      </c>
      <c r="CE11">
        <v>19.09</v>
      </c>
    </row>
    <row r="12" spans="1:84" x14ac:dyDescent="0.3">
      <c r="A12" t="s">
        <v>94</v>
      </c>
      <c r="B12">
        <v>123962</v>
      </c>
      <c r="C12">
        <v>123380</v>
      </c>
      <c r="D12">
        <v>6.61</v>
      </c>
      <c r="E12">
        <v>6.89</v>
      </c>
      <c r="F12">
        <v>173.51</v>
      </c>
      <c r="G12">
        <v>-4.8499999999999996</v>
      </c>
      <c r="H12">
        <v>-9.36</v>
      </c>
      <c r="I12">
        <v>1340</v>
      </c>
      <c r="J12">
        <v>1.26</v>
      </c>
      <c r="K12">
        <v>52.39</v>
      </c>
      <c r="L12">
        <v>18.43</v>
      </c>
      <c r="M12">
        <v>7.16</v>
      </c>
      <c r="N12">
        <v>52.31</v>
      </c>
      <c r="O12">
        <v>51.75</v>
      </c>
      <c r="P12">
        <v>454.02</v>
      </c>
      <c r="Q12">
        <v>64352</v>
      </c>
      <c r="R12">
        <v>192.63</v>
      </c>
      <c r="S12">
        <v>5.92</v>
      </c>
      <c r="T12">
        <v>76.81</v>
      </c>
      <c r="U12">
        <v>1306.4100000000001</v>
      </c>
      <c r="V12">
        <v>53.3</v>
      </c>
      <c r="W12">
        <v>1511.73</v>
      </c>
      <c r="X12">
        <v>105.81</v>
      </c>
      <c r="Y12">
        <v>5064</v>
      </c>
      <c r="Z12">
        <v>0.73</v>
      </c>
      <c r="AA12">
        <v>0.62</v>
      </c>
      <c r="AB12">
        <v>176.71</v>
      </c>
      <c r="AC12">
        <v>309.32</v>
      </c>
      <c r="AD12">
        <v>10517</v>
      </c>
      <c r="AE12">
        <v>12.08</v>
      </c>
      <c r="AF12">
        <v>8.3699999999999992</v>
      </c>
      <c r="AH12">
        <v>30.38</v>
      </c>
      <c r="AK12">
        <v>5.12</v>
      </c>
      <c r="AM12">
        <v>1511</v>
      </c>
      <c r="AN12">
        <v>1.22</v>
      </c>
      <c r="AO12">
        <v>2264</v>
      </c>
      <c r="AP12">
        <v>2.0099999999999998</v>
      </c>
      <c r="AQ12">
        <v>56368</v>
      </c>
      <c r="AR12">
        <v>123.72</v>
      </c>
      <c r="AS12">
        <v>34.1</v>
      </c>
      <c r="AT12">
        <v>11217.9</v>
      </c>
      <c r="AU12">
        <v>32810</v>
      </c>
      <c r="AV12">
        <v>264.68</v>
      </c>
      <c r="AW12">
        <v>18035</v>
      </c>
      <c r="AX12">
        <v>536</v>
      </c>
      <c r="AY12">
        <v>299</v>
      </c>
      <c r="AZ12">
        <v>140</v>
      </c>
      <c r="BA12">
        <v>12</v>
      </c>
      <c r="BB12">
        <v>1346</v>
      </c>
      <c r="BC12">
        <v>7</v>
      </c>
      <c r="BD12">
        <v>1166</v>
      </c>
      <c r="BE12">
        <v>131</v>
      </c>
      <c r="BF12">
        <v>42</v>
      </c>
      <c r="BG12">
        <v>1963</v>
      </c>
      <c r="BH12">
        <v>14.17</v>
      </c>
      <c r="BI12">
        <v>27531</v>
      </c>
      <c r="BJ12">
        <v>3603</v>
      </c>
      <c r="BK12">
        <v>1095</v>
      </c>
      <c r="BL12">
        <v>1127</v>
      </c>
      <c r="BM12">
        <v>2707</v>
      </c>
      <c r="BN12">
        <v>615</v>
      </c>
      <c r="BO12">
        <v>5722</v>
      </c>
      <c r="BP12">
        <v>6744</v>
      </c>
      <c r="BQ12">
        <v>2154</v>
      </c>
      <c r="BR12">
        <v>3</v>
      </c>
      <c r="BS12">
        <v>1315</v>
      </c>
      <c r="BT12">
        <v>919</v>
      </c>
      <c r="BU12">
        <v>1483</v>
      </c>
      <c r="BV12">
        <v>1383</v>
      </c>
      <c r="BZ12">
        <v>0</v>
      </c>
      <c r="CB12">
        <v>46.2</v>
      </c>
      <c r="CC12">
        <v>328.8</v>
      </c>
      <c r="CD12">
        <v>87.68</v>
      </c>
      <c r="CE12">
        <v>19.21</v>
      </c>
    </row>
    <row r="13" spans="1:84" x14ac:dyDescent="0.3">
      <c r="A13" t="s">
        <v>95</v>
      </c>
      <c r="B13">
        <v>124256</v>
      </c>
      <c r="C13">
        <v>122661</v>
      </c>
      <c r="D13">
        <v>6.48</v>
      </c>
      <c r="E13">
        <v>6.83</v>
      </c>
      <c r="F13">
        <v>175.93</v>
      </c>
      <c r="G13">
        <v>-4.37</v>
      </c>
      <c r="H13">
        <v>-6.66</v>
      </c>
      <c r="I13">
        <v>1412</v>
      </c>
      <c r="J13">
        <v>1.33</v>
      </c>
      <c r="K13">
        <v>51.06</v>
      </c>
      <c r="L13">
        <v>17.850000000000001</v>
      </c>
      <c r="M13">
        <v>6.37</v>
      </c>
      <c r="N13">
        <v>53.33</v>
      </c>
      <c r="O13">
        <v>53.81</v>
      </c>
      <c r="P13">
        <v>452.15</v>
      </c>
      <c r="Q13">
        <v>65418</v>
      </c>
      <c r="R13">
        <v>189.94</v>
      </c>
      <c r="S13">
        <v>13.54</v>
      </c>
      <c r="T13">
        <v>74.849999999999994</v>
      </c>
      <c r="U13">
        <v>1170.3900000000001</v>
      </c>
      <c r="V13">
        <v>52.43</v>
      </c>
      <c r="W13">
        <v>1479.24</v>
      </c>
      <c r="X13">
        <v>102.48</v>
      </c>
      <c r="Y13">
        <v>5063</v>
      </c>
      <c r="Z13">
        <v>0.74</v>
      </c>
      <c r="AA13">
        <v>0.57999999999999996</v>
      </c>
      <c r="AB13">
        <v>110.15</v>
      </c>
      <c r="AC13">
        <v>302.18</v>
      </c>
      <c r="AD13">
        <v>10274</v>
      </c>
      <c r="AE13">
        <v>12.59</v>
      </c>
      <c r="AF13">
        <v>5.71</v>
      </c>
      <c r="AH13">
        <v>30.35</v>
      </c>
      <c r="AK13">
        <v>2.88</v>
      </c>
      <c r="AM13">
        <v>2081</v>
      </c>
      <c r="AN13">
        <v>1.67</v>
      </c>
      <c r="AO13">
        <v>4198</v>
      </c>
      <c r="AP13">
        <v>2.54</v>
      </c>
      <c r="AQ13">
        <v>98282</v>
      </c>
      <c r="AR13">
        <v>182.37</v>
      </c>
      <c r="AS13">
        <v>42.06</v>
      </c>
      <c r="AT13">
        <v>11395.85</v>
      </c>
      <c r="AU13">
        <v>32508</v>
      </c>
      <c r="AV13">
        <v>261.62</v>
      </c>
      <c r="AW13">
        <v>17535</v>
      </c>
      <c r="AX13">
        <v>539</v>
      </c>
      <c r="AY13">
        <v>312</v>
      </c>
      <c r="AZ13">
        <v>154</v>
      </c>
      <c r="BA13">
        <v>10</v>
      </c>
      <c r="BB13">
        <v>1316</v>
      </c>
      <c r="BC13">
        <v>8</v>
      </c>
      <c r="BD13">
        <v>1160</v>
      </c>
      <c r="BE13">
        <v>122</v>
      </c>
      <c r="BF13">
        <v>26</v>
      </c>
      <c r="BG13">
        <v>2012</v>
      </c>
      <c r="BH13">
        <v>14.26</v>
      </c>
      <c r="BI13">
        <v>27210</v>
      </c>
      <c r="BJ13">
        <v>3541</v>
      </c>
      <c r="BK13">
        <v>1106</v>
      </c>
      <c r="BL13">
        <v>1159</v>
      </c>
      <c r="BM13">
        <v>2588</v>
      </c>
      <c r="BN13">
        <v>590</v>
      </c>
      <c r="BO13">
        <v>5762</v>
      </c>
      <c r="BP13">
        <v>6582</v>
      </c>
      <c r="BQ13">
        <v>2042</v>
      </c>
      <c r="BR13">
        <v>3</v>
      </c>
      <c r="BS13">
        <v>1294</v>
      </c>
      <c r="BT13">
        <v>943</v>
      </c>
      <c r="BU13">
        <v>1478</v>
      </c>
      <c r="BV13">
        <v>1430</v>
      </c>
      <c r="BZ13">
        <v>0</v>
      </c>
      <c r="CB13">
        <v>46.2</v>
      </c>
      <c r="CC13">
        <v>328.8</v>
      </c>
      <c r="CD13">
        <v>87.68</v>
      </c>
      <c r="CE13">
        <v>19.16</v>
      </c>
    </row>
    <row r="14" spans="1:84" x14ac:dyDescent="0.3">
      <c r="A14" t="s">
        <v>96</v>
      </c>
      <c r="B14">
        <v>125147</v>
      </c>
      <c r="C14">
        <v>122219</v>
      </c>
      <c r="D14">
        <v>6.35</v>
      </c>
      <c r="E14">
        <v>6.73</v>
      </c>
      <c r="F14">
        <v>179.29</v>
      </c>
      <c r="G14">
        <v>-3.48</v>
      </c>
      <c r="H14">
        <v>1.22</v>
      </c>
      <c r="I14">
        <v>1481</v>
      </c>
      <c r="J14">
        <v>1.39</v>
      </c>
      <c r="K14">
        <v>49.56</v>
      </c>
      <c r="L14">
        <v>16.95</v>
      </c>
      <c r="M14">
        <v>6.95</v>
      </c>
      <c r="N14">
        <v>52.06</v>
      </c>
      <c r="P14">
        <v>433.03</v>
      </c>
      <c r="Q14">
        <v>65815</v>
      </c>
      <c r="R14">
        <v>190.15</v>
      </c>
      <c r="S14">
        <v>6.31</v>
      </c>
      <c r="T14">
        <v>74.3</v>
      </c>
      <c r="U14">
        <v>1283.68</v>
      </c>
      <c r="V14">
        <v>52.12</v>
      </c>
      <c r="W14">
        <v>1489.85</v>
      </c>
      <c r="X14">
        <v>102.57</v>
      </c>
      <c r="Y14">
        <v>5076</v>
      </c>
      <c r="Z14">
        <v>0.71</v>
      </c>
      <c r="AA14">
        <v>0.57999999999999996</v>
      </c>
      <c r="AB14">
        <v>144.96</v>
      </c>
      <c r="AC14">
        <v>288.45999999999998</v>
      </c>
      <c r="AD14">
        <v>10096</v>
      </c>
      <c r="AE14">
        <v>12.39</v>
      </c>
      <c r="AF14">
        <v>5.67</v>
      </c>
      <c r="AH14">
        <v>31.52</v>
      </c>
      <c r="AK14">
        <v>3.24</v>
      </c>
      <c r="AM14">
        <v>1062</v>
      </c>
      <c r="AN14">
        <v>0.85</v>
      </c>
      <c r="AO14">
        <v>3986</v>
      </c>
      <c r="AP14">
        <v>2.06</v>
      </c>
      <c r="AQ14">
        <v>146693</v>
      </c>
      <c r="AR14">
        <v>198.63</v>
      </c>
      <c r="AU14">
        <v>32497</v>
      </c>
      <c r="AV14">
        <v>259.67</v>
      </c>
      <c r="AW14">
        <v>17595</v>
      </c>
      <c r="AX14">
        <v>543</v>
      </c>
      <c r="AY14">
        <v>328</v>
      </c>
      <c r="AZ14">
        <v>158</v>
      </c>
      <c r="BA14">
        <v>13</v>
      </c>
      <c r="BB14">
        <v>1292</v>
      </c>
      <c r="BC14">
        <v>7</v>
      </c>
      <c r="BD14">
        <v>1127</v>
      </c>
      <c r="BE14">
        <v>133</v>
      </c>
      <c r="BF14">
        <v>25</v>
      </c>
      <c r="BG14">
        <v>2089</v>
      </c>
      <c r="BH14">
        <v>14.36</v>
      </c>
      <c r="BI14">
        <v>27201</v>
      </c>
      <c r="BJ14">
        <v>3569</v>
      </c>
      <c r="BK14">
        <v>1198</v>
      </c>
      <c r="BL14">
        <v>1210</v>
      </c>
      <c r="BM14">
        <v>2538</v>
      </c>
      <c r="BN14">
        <v>557</v>
      </c>
      <c r="BO14">
        <v>5549</v>
      </c>
      <c r="BP14">
        <v>6455</v>
      </c>
      <c r="BQ14">
        <v>2083</v>
      </c>
      <c r="BR14">
        <v>3</v>
      </c>
      <c r="BS14">
        <v>1330</v>
      </c>
      <c r="BT14">
        <v>981</v>
      </c>
      <c r="BU14">
        <v>1462</v>
      </c>
      <c r="BV14">
        <v>1551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95777-E2FC-4849-A56E-FE34C8DA9678}">
  <dimension ref="A1:CI44"/>
  <sheetViews>
    <sheetView topLeftCell="C1" zoomScale="50" zoomScaleNormal="50" workbookViewId="0">
      <selection activeCell="AH45" sqref="AH45"/>
    </sheetView>
  </sheetViews>
  <sheetFormatPr defaultRowHeight="15.6" x14ac:dyDescent="0.3"/>
  <sheetData>
    <row r="1" spans="1:87" ht="296.39999999999998" x14ac:dyDescent="0.3">
      <c r="A1" t="s">
        <v>97</v>
      </c>
      <c r="B1" t="s">
        <v>99</v>
      </c>
      <c r="C1" s="1" t="s">
        <v>3</v>
      </c>
      <c r="D1" s="1" t="s">
        <v>4</v>
      </c>
      <c r="E1" s="1" t="s">
        <v>6</v>
      </c>
      <c r="F1" s="1" t="s">
        <v>7</v>
      </c>
      <c r="G1" s="1" t="s">
        <v>10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</v>
      </c>
      <c r="N1" s="1" t="s">
        <v>18</v>
      </c>
      <c r="O1" s="1" t="s">
        <v>19</v>
      </c>
      <c r="P1" s="1" t="s">
        <v>20</v>
      </c>
      <c r="Q1" s="1" t="s">
        <v>21</v>
      </c>
      <c r="R1" s="1" t="s">
        <v>22</v>
      </c>
      <c r="S1" s="1" t="s">
        <v>23</v>
      </c>
      <c r="T1" s="1" t="s">
        <v>25</v>
      </c>
      <c r="U1" s="1" t="s">
        <v>26</v>
      </c>
      <c r="V1" s="1" t="s">
        <v>27</v>
      </c>
      <c r="W1" s="1" t="s">
        <v>28</v>
      </c>
      <c r="X1" s="1" t="s">
        <v>30</v>
      </c>
      <c r="Y1" s="1" t="s">
        <v>31</v>
      </c>
      <c r="Z1" s="1" t="s">
        <v>33</v>
      </c>
      <c r="AA1" s="1" t="s">
        <v>34</v>
      </c>
      <c r="AB1" s="1" t="s">
        <v>35</v>
      </c>
      <c r="AC1" s="1" t="s">
        <v>36</v>
      </c>
      <c r="AD1" s="1" t="s">
        <v>37</v>
      </c>
      <c r="AE1" s="1" t="s">
        <v>39</v>
      </c>
      <c r="AF1" s="1" t="s">
        <v>41</v>
      </c>
      <c r="AG1" s="1" t="s">
        <v>43</v>
      </c>
      <c r="AH1" s="1" t="s">
        <v>44</v>
      </c>
      <c r="AI1" s="1" t="s">
        <v>45</v>
      </c>
      <c r="AJ1" s="1" t="s">
        <v>47</v>
      </c>
      <c r="AK1" s="1" t="s">
        <v>59</v>
      </c>
      <c r="AL1" s="1" t="s">
        <v>78</v>
      </c>
      <c r="AM1" s="1" t="s">
        <v>79</v>
      </c>
      <c r="AN1" s="1" t="s">
        <v>80</v>
      </c>
      <c r="AO1" s="1" t="s">
        <v>81</v>
      </c>
      <c r="AP1" s="1" t="s">
        <v>83</v>
      </c>
      <c r="AS1" s="2" t="s">
        <v>1</v>
      </c>
      <c r="AT1" s="2" t="s">
        <v>2</v>
      </c>
      <c r="AU1" s="2" t="s">
        <v>5</v>
      </c>
      <c r="AV1" s="2" t="s">
        <v>8</v>
      </c>
      <c r="AW1" s="2" t="s">
        <v>9</v>
      </c>
      <c r="AX1" s="2" t="s">
        <v>16</v>
      </c>
      <c r="AY1" s="2" t="s">
        <v>24</v>
      </c>
      <c r="AZ1" s="2" t="s">
        <v>29</v>
      </c>
      <c r="BA1" s="2" t="s">
        <v>32</v>
      </c>
      <c r="BB1" s="2" t="s">
        <v>38</v>
      </c>
      <c r="BC1" s="2" t="s">
        <v>40</v>
      </c>
      <c r="BD1" s="2" t="s">
        <v>42</v>
      </c>
      <c r="BE1" s="2" t="s">
        <v>46</v>
      </c>
      <c r="BF1" s="2" t="s">
        <v>48</v>
      </c>
      <c r="BG1" s="2" t="s">
        <v>49</v>
      </c>
      <c r="BH1" s="2" t="s">
        <v>50</v>
      </c>
      <c r="BI1" s="2" t="s">
        <v>51</v>
      </c>
      <c r="BJ1" s="2" t="s">
        <v>52</v>
      </c>
      <c r="BK1" s="2" t="s">
        <v>53</v>
      </c>
      <c r="BL1" s="2" t="s">
        <v>54</v>
      </c>
      <c r="BM1" s="2" t="s">
        <v>55</v>
      </c>
      <c r="BN1" s="2" t="s">
        <v>56</v>
      </c>
      <c r="BO1" s="2" t="s">
        <v>57</v>
      </c>
      <c r="BP1" s="2" t="s">
        <v>58</v>
      </c>
      <c r="BQ1" s="2" t="s">
        <v>60</v>
      </c>
      <c r="BR1" s="2" t="s">
        <v>61</v>
      </c>
      <c r="BS1" s="2" t="s">
        <v>62</v>
      </c>
      <c r="BT1" s="2" t="s">
        <v>63</v>
      </c>
      <c r="BU1" s="2" t="s">
        <v>64</v>
      </c>
      <c r="BV1" s="2" t="s">
        <v>65</v>
      </c>
      <c r="BW1" s="2" t="s">
        <v>66</v>
      </c>
      <c r="BX1" s="2" t="s">
        <v>67</v>
      </c>
      <c r="BY1" s="2" t="s">
        <v>68</v>
      </c>
      <c r="BZ1" s="2" t="s">
        <v>69</v>
      </c>
      <c r="CA1" s="2" t="s">
        <v>70</v>
      </c>
      <c r="CB1" s="2" t="s">
        <v>71</v>
      </c>
      <c r="CC1" s="2" t="s">
        <v>72</v>
      </c>
      <c r="CD1" s="2" t="s">
        <v>73</v>
      </c>
      <c r="CE1" s="2" t="s">
        <v>74</v>
      </c>
      <c r="CF1" s="2" t="s">
        <v>75</v>
      </c>
      <c r="CG1" s="2" t="s">
        <v>76</v>
      </c>
      <c r="CH1" s="2" t="s">
        <v>77</v>
      </c>
      <c r="CI1" s="2" t="s">
        <v>82</v>
      </c>
    </row>
    <row r="2" spans="1:87" x14ac:dyDescent="0.3">
      <c r="A2">
        <v>3</v>
      </c>
      <c r="B2" t="s">
        <v>84</v>
      </c>
      <c r="C2">
        <v>6.46</v>
      </c>
      <c r="D2">
        <v>6.84</v>
      </c>
      <c r="E2">
        <v>-2.29</v>
      </c>
      <c r="F2">
        <v>2.59</v>
      </c>
      <c r="G2">
        <v>54.66</v>
      </c>
      <c r="H2">
        <v>27.94</v>
      </c>
      <c r="I2">
        <v>7.77</v>
      </c>
      <c r="J2">
        <v>38.700000000000003</v>
      </c>
      <c r="K2">
        <v>44.34</v>
      </c>
      <c r="L2">
        <v>334.39</v>
      </c>
      <c r="M2">
        <v>199.59</v>
      </c>
      <c r="N2">
        <v>3.59</v>
      </c>
      <c r="O2">
        <v>79.72</v>
      </c>
      <c r="P2">
        <v>1191.29</v>
      </c>
      <c r="Q2">
        <v>55.23</v>
      </c>
      <c r="R2">
        <v>1407.83</v>
      </c>
      <c r="S2">
        <v>106.63</v>
      </c>
      <c r="T2">
        <v>0.93</v>
      </c>
      <c r="U2">
        <v>0.73</v>
      </c>
      <c r="V2" s="4">
        <v>161.03</v>
      </c>
      <c r="W2">
        <v>303.22000000000003</v>
      </c>
      <c r="X2">
        <v>9.9700000000000006</v>
      </c>
      <c r="Y2">
        <v>12.58</v>
      </c>
      <c r="Z2" s="4"/>
      <c r="AA2" s="4"/>
      <c r="AB2" s="4"/>
      <c r="AC2">
        <v>8.35</v>
      </c>
      <c r="AD2" s="4"/>
      <c r="AE2" s="4"/>
      <c r="AF2" s="4"/>
      <c r="AG2">
        <v>276.43</v>
      </c>
      <c r="AH2">
        <v>20.75</v>
      </c>
      <c r="AI2">
        <v>4645.6000000000004</v>
      </c>
      <c r="AJ2">
        <v>230.25</v>
      </c>
      <c r="AK2">
        <v>15.46</v>
      </c>
      <c r="AL2">
        <v>99.95</v>
      </c>
      <c r="AM2">
        <v>73.400000000000006</v>
      </c>
      <c r="AN2">
        <v>236.2</v>
      </c>
      <c r="AO2">
        <v>76.290000000000006</v>
      </c>
      <c r="AP2">
        <v>5.53</v>
      </c>
      <c r="AS2">
        <v>123889</v>
      </c>
      <c r="AT2">
        <v>124611</v>
      </c>
      <c r="AU2">
        <v>140.83000000000001</v>
      </c>
      <c r="AV2">
        <v>2638</v>
      </c>
      <c r="AW2">
        <v>2.44</v>
      </c>
      <c r="AX2">
        <v>62071</v>
      </c>
      <c r="AY2">
        <v>5018</v>
      </c>
      <c r="AZ2">
        <v>8187</v>
      </c>
      <c r="BA2">
        <v>4666</v>
      </c>
      <c r="BB2" s="4"/>
      <c r="BC2" s="4"/>
      <c r="BD2" s="4"/>
      <c r="BE2">
        <v>28525</v>
      </c>
      <c r="BF2">
        <v>9226</v>
      </c>
      <c r="BG2">
        <v>282</v>
      </c>
      <c r="BH2">
        <v>147</v>
      </c>
      <c r="BI2">
        <v>58</v>
      </c>
      <c r="BJ2">
        <v>3</v>
      </c>
      <c r="BK2">
        <v>1429</v>
      </c>
      <c r="BL2">
        <v>12</v>
      </c>
      <c r="BM2">
        <v>1349</v>
      </c>
      <c r="BN2">
        <v>27</v>
      </c>
      <c r="BO2">
        <v>41</v>
      </c>
      <c r="BP2">
        <v>1564</v>
      </c>
      <c r="BQ2">
        <v>23721</v>
      </c>
      <c r="BR2">
        <v>4393</v>
      </c>
      <c r="BS2">
        <v>734</v>
      </c>
      <c r="BT2">
        <v>1036</v>
      </c>
      <c r="BU2">
        <v>2130</v>
      </c>
      <c r="BV2">
        <v>834</v>
      </c>
      <c r="BW2">
        <v>5121</v>
      </c>
      <c r="BX2">
        <v>5449</v>
      </c>
      <c r="BY2">
        <v>1780</v>
      </c>
      <c r="BZ2">
        <v>6</v>
      </c>
      <c r="CA2">
        <v>918</v>
      </c>
      <c r="CB2">
        <v>606</v>
      </c>
      <c r="CC2">
        <v>1224</v>
      </c>
      <c r="CD2">
        <v>905</v>
      </c>
      <c r="CE2">
        <v>390946</v>
      </c>
      <c r="CF2">
        <v>267322</v>
      </c>
      <c r="CG2">
        <v>2.62</v>
      </c>
      <c r="CH2">
        <v>0.6</v>
      </c>
      <c r="CI2">
        <v>22.07</v>
      </c>
    </row>
    <row r="3" spans="1:87" x14ac:dyDescent="0.3">
      <c r="A3">
        <v>3</v>
      </c>
      <c r="B3" t="s">
        <v>85</v>
      </c>
      <c r="C3">
        <v>6.49</v>
      </c>
      <c r="D3">
        <v>6.91</v>
      </c>
      <c r="E3">
        <v>-2.58</v>
      </c>
      <c r="F3">
        <v>2.5099999999999998</v>
      </c>
      <c r="G3">
        <v>46.18</v>
      </c>
      <c r="H3">
        <v>27.34</v>
      </c>
      <c r="I3">
        <v>8.74</v>
      </c>
      <c r="J3">
        <v>40.19</v>
      </c>
      <c r="K3">
        <v>44.1</v>
      </c>
      <c r="L3">
        <v>328.77</v>
      </c>
      <c r="M3">
        <v>200.33</v>
      </c>
      <c r="N3">
        <v>1.94</v>
      </c>
      <c r="O3">
        <v>78.67</v>
      </c>
      <c r="P3">
        <v>1128.76</v>
      </c>
      <c r="Q3">
        <v>54.54</v>
      </c>
      <c r="R3">
        <v>1464.1</v>
      </c>
      <c r="S3">
        <v>107.93</v>
      </c>
      <c r="T3">
        <v>0.94</v>
      </c>
      <c r="U3">
        <v>0.71</v>
      </c>
      <c r="V3" s="4">
        <v>110.25</v>
      </c>
      <c r="W3">
        <v>299.45999999999998</v>
      </c>
      <c r="X3">
        <v>10.75</v>
      </c>
      <c r="Y3">
        <v>11.84</v>
      </c>
      <c r="Z3" s="4"/>
      <c r="AA3" s="4"/>
      <c r="AB3" s="4"/>
      <c r="AC3">
        <v>7.47</v>
      </c>
      <c r="AD3" s="4"/>
      <c r="AE3" s="4"/>
      <c r="AF3" s="4"/>
      <c r="AG3">
        <v>247.77</v>
      </c>
      <c r="AH3">
        <v>17.77</v>
      </c>
      <c r="AI3">
        <v>4515.5200000000004</v>
      </c>
      <c r="AJ3">
        <v>227.55</v>
      </c>
      <c r="AK3">
        <v>14.88</v>
      </c>
      <c r="AL3">
        <v>99.95</v>
      </c>
      <c r="AM3">
        <v>734</v>
      </c>
      <c r="AN3">
        <v>2369</v>
      </c>
      <c r="AO3">
        <v>76.349999999999994</v>
      </c>
      <c r="AP3" s="4"/>
      <c r="AS3">
        <v>125913</v>
      </c>
      <c r="AT3">
        <v>124542</v>
      </c>
      <c r="AU3">
        <v>143.19999999999999</v>
      </c>
      <c r="AV3">
        <v>2655</v>
      </c>
      <c r="AW3">
        <v>2.46</v>
      </c>
      <c r="AX3">
        <v>62852</v>
      </c>
      <c r="AY3">
        <v>5149</v>
      </c>
      <c r="AZ3">
        <v>8385</v>
      </c>
      <c r="BA3">
        <v>4579</v>
      </c>
      <c r="BB3" s="4"/>
      <c r="BC3" s="4"/>
      <c r="BD3" s="4"/>
      <c r="BE3">
        <v>28652</v>
      </c>
      <c r="BF3">
        <v>9253</v>
      </c>
      <c r="BG3">
        <v>298</v>
      </c>
      <c r="BH3">
        <v>130</v>
      </c>
      <c r="BI3">
        <v>60</v>
      </c>
      <c r="BJ3">
        <v>2</v>
      </c>
      <c r="BK3">
        <v>1362</v>
      </c>
      <c r="BL3">
        <v>8</v>
      </c>
      <c r="BM3">
        <v>1287</v>
      </c>
      <c r="BN3">
        <v>23</v>
      </c>
      <c r="BO3">
        <v>44</v>
      </c>
      <c r="BP3">
        <v>1546</v>
      </c>
      <c r="BQ3">
        <v>23983</v>
      </c>
      <c r="BR3">
        <v>4365</v>
      </c>
      <c r="BS3">
        <v>706</v>
      </c>
      <c r="BT3">
        <v>1016</v>
      </c>
      <c r="BU3">
        <v>2149</v>
      </c>
      <c r="BV3">
        <v>819</v>
      </c>
      <c r="BW3">
        <v>5233</v>
      </c>
      <c r="BX3">
        <v>5529</v>
      </c>
      <c r="BY3">
        <v>1819</v>
      </c>
      <c r="BZ3">
        <v>7</v>
      </c>
      <c r="CA3">
        <v>912</v>
      </c>
      <c r="CB3">
        <v>624</v>
      </c>
      <c r="CC3">
        <v>1239</v>
      </c>
      <c r="CD3">
        <v>917</v>
      </c>
      <c r="CE3">
        <v>392372</v>
      </c>
      <c r="CF3">
        <v>277552</v>
      </c>
      <c r="CG3">
        <v>2.59</v>
      </c>
      <c r="CH3">
        <v>0.6</v>
      </c>
      <c r="CI3" s="4"/>
    </row>
    <row r="4" spans="1:87" x14ac:dyDescent="0.3">
      <c r="A4">
        <v>3</v>
      </c>
      <c r="B4" t="s">
        <v>86</v>
      </c>
      <c r="C4">
        <v>6.62</v>
      </c>
      <c r="D4">
        <v>7.06</v>
      </c>
      <c r="E4">
        <v>-2.2400000000000002</v>
      </c>
      <c r="F4">
        <v>4.34</v>
      </c>
      <c r="G4">
        <v>50.54</v>
      </c>
      <c r="H4">
        <v>25.94</v>
      </c>
      <c r="I4">
        <v>8.65</v>
      </c>
      <c r="J4">
        <v>43.66</v>
      </c>
      <c r="K4">
        <v>43.62</v>
      </c>
      <c r="L4">
        <v>333.41</v>
      </c>
      <c r="M4">
        <v>200.4</v>
      </c>
      <c r="N4">
        <v>0.92</v>
      </c>
      <c r="O4">
        <v>78.86</v>
      </c>
      <c r="P4">
        <v>1126.18</v>
      </c>
      <c r="Q4">
        <v>54.5</v>
      </c>
      <c r="R4">
        <v>1416.2</v>
      </c>
      <c r="S4">
        <v>110.11</v>
      </c>
      <c r="T4">
        <v>0.91</v>
      </c>
      <c r="U4">
        <v>0.7</v>
      </c>
      <c r="V4" s="4">
        <v>295.44</v>
      </c>
      <c r="W4">
        <v>304.79000000000002</v>
      </c>
      <c r="X4">
        <v>10.45</v>
      </c>
      <c r="Y4">
        <v>11.88</v>
      </c>
      <c r="Z4" s="4"/>
      <c r="AA4" s="4"/>
      <c r="AB4" s="4"/>
      <c r="AC4">
        <v>6.74</v>
      </c>
      <c r="AD4" s="4"/>
      <c r="AE4" s="4"/>
      <c r="AF4" s="4"/>
      <c r="AG4">
        <v>230.01</v>
      </c>
      <c r="AH4">
        <v>18.940000000000001</v>
      </c>
      <c r="AI4">
        <v>5079.3999999999996</v>
      </c>
      <c r="AJ4">
        <v>232.12</v>
      </c>
      <c r="AK4">
        <v>14.5</v>
      </c>
      <c r="AL4">
        <v>99.95</v>
      </c>
      <c r="AM4">
        <v>71.5</v>
      </c>
      <c r="AN4">
        <v>238.8</v>
      </c>
      <c r="AO4">
        <v>76.959999999999994</v>
      </c>
      <c r="AP4" s="4"/>
      <c r="AS4">
        <v>126042</v>
      </c>
      <c r="AT4">
        <v>125167</v>
      </c>
      <c r="AU4">
        <v>142.97999999999999</v>
      </c>
      <c r="AV4">
        <v>1862</v>
      </c>
      <c r="AW4">
        <v>1.72</v>
      </c>
      <c r="AX4">
        <v>62896</v>
      </c>
      <c r="AY4">
        <v>5195</v>
      </c>
      <c r="AZ4">
        <v>8839</v>
      </c>
      <c r="BA4">
        <v>4427</v>
      </c>
      <c r="BB4" s="4"/>
      <c r="BC4" s="4"/>
      <c r="BD4" s="4"/>
      <c r="BE4">
        <v>29257</v>
      </c>
      <c r="BF4">
        <v>9265</v>
      </c>
      <c r="BG4">
        <v>278</v>
      </c>
      <c r="BH4">
        <v>143</v>
      </c>
      <c r="BI4">
        <v>59</v>
      </c>
      <c r="BJ4">
        <v>3</v>
      </c>
      <c r="BK4">
        <v>1357</v>
      </c>
      <c r="BL4">
        <v>9</v>
      </c>
      <c r="BM4">
        <v>1272</v>
      </c>
      <c r="BN4">
        <v>26</v>
      </c>
      <c r="BO4">
        <v>50</v>
      </c>
      <c r="BP4">
        <v>1536</v>
      </c>
      <c r="BQ4">
        <v>24560</v>
      </c>
      <c r="BR4">
        <v>4424</v>
      </c>
      <c r="BS4">
        <v>706</v>
      </c>
      <c r="BT4">
        <v>1034</v>
      </c>
      <c r="BU4">
        <v>2188</v>
      </c>
      <c r="BV4">
        <v>797</v>
      </c>
      <c r="BW4">
        <v>5295</v>
      </c>
      <c r="BX4">
        <v>5663</v>
      </c>
      <c r="BY4">
        <v>1887</v>
      </c>
      <c r="BZ4">
        <v>4</v>
      </c>
      <c r="CA4">
        <v>962</v>
      </c>
      <c r="CB4">
        <v>660</v>
      </c>
      <c r="CC4">
        <v>1283</v>
      </c>
      <c r="CD4">
        <v>1003</v>
      </c>
      <c r="CE4">
        <v>372978</v>
      </c>
      <c r="CF4">
        <v>280727</v>
      </c>
      <c r="CG4">
        <v>2.4500000000000002</v>
      </c>
      <c r="CH4">
        <v>0.6</v>
      </c>
      <c r="CI4" s="4"/>
    </row>
    <row r="5" spans="1:87" x14ac:dyDescent="0.3">
      <c r="A5">
        <v>3</v>
      </c>
      <c r="B5" t="s">
        <v>87</v>
      </c>
      <c r="C5">
        <v>6.72</v>
      </c>
      <c r="D5">
        <v>7.12</v>
      </c>
      <c r="E5">
        <v>-2.0499999999999998</v>
      </c>
      <c r="F5">
        <v>4.53</v>
      </c>
      <c r="G5">
        <v>51.18</v>
      </c>
      <c r="H5">
        <v>25.23</v>
      </c>
      <c r="I5">
        <v>8.26</v>
      </c>
      <c r="J5">
        <v>50.52</v>
      </c>
      <c r="K5">
        <v>44.86</v>
      </c>
      <c r="L5">
        <v>340.14</v>
      </c>
      <c r="M5">
        <v>200.37</v>
      </c>
      <c r="N5">
        <v>1.73</v>
      </c>
      <c r="O5">
        <v>78.790000000000006</v>
      </c>
      <c r="P5">
        <v>1085.31</v>
      </c>
      <c r="Q5">
        <v>54.43</v>
      </c>
      <c r="R5">
        <v>1418.11</v>
      </c>
      <c r="S5">
        <v>104.84</v>
      </c>
      <c r="T5">
        <v>0.91</v>
      </c>
      <c r="U5">
        <v>0.7</v>
      </c>
      <c r="V5" s="4">
        <v>295.19</v>
      </c>
      <c r="W5">
        <v>308.31</v>
      </c>
      <c r="X5">
        <v>9.94</v>
      </c>
      <c r="Y5">
        <v>12.32</v>
      </c>
      <c r="Z5" s="4"/>
      <c r="AA5" s="4"/>
      <c r="AB5" s="4"/>
      <c r="AC5">
        <v>7.09</v>
      </c>
      <c r="AD5" s="4"/>
      <c r="AE5" s="4"/>
      <c r="AF5" s="4"/>
      <c r="AG5" s="10">
        <v>0.34</v>
      </c>
      <c r="AH5">
        <v>22.48</v>
      </c>
      <c r="AI5">
        <v>5065.53</v>
      </c>
      <c r="AJ5">
        <v>234.03</v>
      </c>
      <c r="AK5">
        <v>14.12</v>
      </c>
      <c r="AL5">
        <v>99.95</v>
      </c>
      <c r="AM5">
        <v>70.2</v>
      </c>
      <c r="AN5">
        <v>240.1</v>
      </c>
      <c r="AO5">
        <v>77.38</v>
      </c>
      <c r="AP5" s="4"/>
      <c r="AS5">
        <v>126212</v>
      </c>
      <c r="AT5">
        <v>125598</v>
      </c>
      <c r="AU5">
        <v>144.71</v>
      </c>
      <c r="AV5">
        <v>1526</v>
      </c>
      <c r="AW5">
        <v>1.41</v>
      </c>
      <c r="AX5">
        <v>62989</v>
      </c>
      <c r="AY5">
        <v>5172</v>
      </c>
      <c r="AZ5">
        <v>8941</v>
      </c>
      <c r="BA5">
        <v>4444</v>
      </c>
      <c r="BB5" s="4"/>
      <c r="BC5" s="4"/>
      <c r="BD5" s="4"/>
      <c r="BE5">
        <v>29537</v>
      </c>
      <c r="BF5">
        <v>16841</v>
      </c>
      <c r="BG5">
        <v>535</v>
      </c>
      <c r="BH5">
        <v>291</v>
      </c>
      <c r="BI5">
        <v>129</v>
      </c>
      <c r="BJ5">
        <v>7</v>
      </c>
      <c r="BK5">
        <v>1335</v>
      </c>
      <c r="BL5">
        <v>9</v>
      </c>
      <c r="BM5">
        <v>1256</v>
      </c>
      <c r="BN5">
        <v>24</v>
      </c>
      <c r="BO5">
        <v>46</v>
      </c>
      <c r="BP5">
        <v>1511</v>
      </c>
      <c r="BQ5">
        <v>24902</v>
      </c>
      <c r="BR5">
        <v>4387</v>
      </c>
      <c r="BS5">
        <v>689</v>
      </c>
      <c r="BT5">
        <v>1079</v>
      </c>
      <c r="BU5">
        <v>2203</v>
      </c>
      <c r="BV5">
        <v>817</v>
      </c>
      <c r="BW5">
        <v>5329</v>
      </c>
      <c r="BX5">
        <v>5739</v>
      </c>
      <c r="BY5">
        <v>1964</v>
      </c>
      <c r="BZ5">
        <v>1</v>
      </c>
      <c r="CA5">
        <v>1021</v>
      </c>
      <c r="CB5">
        <v>668</v>
      </c>
      <c r="CC5">
        <v>1296</v>
      </c>
      <c r="CD5">
        <v>1034</v>
      </c>
      <c r="CE5">
        <v>328429</v>
      </c>
      <c r="CF5">
        <v>259522</v>
      </c>
      <c r="CG5">
        <v>2.2599999999999998</v>
      </c>
      <c r="CH5">
        <v>0.6</v>
      </c>
      <c r="CI5" s="4"/>
    </row>
    <row r="6" spans="1:87" x14ac:dyDescent="0.3">
      <c r="A6">
        <v>3</v>
      </c>
      <c r="B6" t="s">
        <v>88</v>
      </c>
      <c r="C6">
        <v>6.73</v>
      </c>
      <c r="D6">
        <v>7.15</v>
      </c>
      <c r="E6">
        <v>-2.2799999999999998</v>
      </c>
      <c r="F6">
        <v>6.5</v>
      </c>
      <c r="G6">
        <v>51.16</v>
      </c>
      <c r="H6">
        <v>25.13</v>
      </c>
      <c r="I6">
        <v>6.56</v>
      </c>
      <c r="J6">
        <v>53.91</v>
      </c>
      <c r="K6">
        <v>44.58</v>
      </c>
      <c r="L6">
        <v>363.72</v>
      </c>
      <c r="M6">
        <v>202.03</v>
      </c>
      <c r="N6">
        <v>1.1399999999999999</v>
      </c>
      <c r="O6">
        <v>76.790000000000006</v>
      </c>
      <c r="P6">
        <v>1111.99</v>
      </c>
      <c r="Q6">
        <v>54.37</v>
      </c>
      <c r="R6">
        <v>1431.29</v>
      </c>
      <c r="S6">
        <v>101.14</v>
      </c>
      <c r="T6">
        <v>0.89</v>
      </c>
      <c r="U6">
        <v>0.69</v>
      </c>
      <c r="V6" s="4">
        <v>288.63</v>
      </c>
      <c r="W6">
        <v>307.39999999999998</v>
      </c>
      <c r="X6">
        <v>10</v>
      </c>
      <c r="Y6">
        <v>11.69</v>
      </c>
      <c r="Z6" s="4"/>
      <c r="AA6" s="4"/>
      <c r="AB6" s="4"/>
      <c r="AC6">
        <v>6.37</v>
      </c>
      <c r="AD6" s="4"/>
      <c r="AE6" s="4"/>
      <c r="AF6" s="4"/>
      <c r="AG6">
        <v>255.28</v>
      </c>
      <c r="AH6">
        <v>25.36</v>
      </c>
      <c r="AI6">
        <v>5319.42</v>
      </c>
      <c r="AJ6">
        <v>230.22</v>
      </c>
      <c r="AK6">
        <v>13.9</v>
      </c>
      <c r="AL6">
        <v>99.95</v>
      </c>
      <c r="AM6">
        <v>66.8</v>
      </c>
      <c r="AN6">
        <v>243.5</v>
      </c>
      <c r="AO6">
        <v>78.47</v>
      </c>
      <c r="AP6" s="4"/>
      <c r="AS6">
        <v>127385</v>
      </c>
      <c r="AT6">
        <v>127222</v>
      </c>
      <c r="AU6">
        <v>146.26</v>
      </c>
      <c r="AV6">
        <v>1341</v>
      </c>
      <c r="AW6">
        <v>1.22</v>
      </c>
      <c r="AX6">
        <v>63051</v>
      </c>
      <c r="AY6">
        <v>5178</v>
      </c>
      <c r="AZ6">
        <v>9222</v>
      </c>
      <c r="BA6">
        <v>4807</v>
      </c>
      <c r="BB6" s="4"/>
      <c r="BC6" s="4"/>
      <c r="BD6" s="4"/>
      <c r="BE6">
        <v>29326</v>
      </c>
      <c r="BF6">
        <v>16748</v>
      </c>
      <c r="BG6">
        <v>497</v>
      </c>
      <c r="BH6">
        <v>293</v>
      </c>
      <c r="BI6">
        <v>106</v>
      </c>
      <c r="BJ6">
        <v>7</v>
      </c>
      <c r="BK6">
        <v>1323</v>
      </c>
      <c r="BL6">
        <v>8</v>
      </c>
      <c r="BM6">
        <v>1235</v>
      </c>
      <c r="BN6">
        <v>23</v>
      </c>
      <c r="BO6">
        <v>57</v>
      </c>
      <c r="BP6">
        <v>1439</v>
      </c>
      <c r="BQ6">
        <v>24761</v>
      </c>
      <c r="BR6">
        <v>4150</v>
      </c>
      <c r="BS6">
        <v>662</v>
      </c>
      <c r="BT6">
        <v>1079</v>
      </c>
      <c r="BU6">
        <v>2239</v>
      </c>
      <c r="BV6">
        <v>751</v>
      </c>
      <c r="BW6">
        <v>5320</v>
      </c>
      <c r="BX6">
        <v>5820</v>
      </c>
      <c r="BY6">
        <v>1954</v>
      </c>
      <c r="BZ6">
        <v>1</v>
      </c>
      <c r="CA6">
        <v>1037</v>
      </c>
      <c r="CB6">
        <v>675</v>
      </c>
      <c r="CC6">
        <v>1322</v>
      </c>
      <c r="CD6">
        <v>1065</v>
      </c>
      <c r="CE6" s="4"/>
      <c r="CF6" s="4"/>
      <c r="CG6" s="4"/>
      <c r="CH6">
        <v>0.6</v>
      </c>
      <c r="CI6" s="4"/>
    </row>
    <row r="7" spans="1:87" x14ac:dyDescent="0.3">
      <c r="A7">
        <v>3</v>
      </c>
      <c r="B7" t="s">
        <v>89</v>
      </c>
      <c r="C7">
        <v>6.82</v>
      </c>
      <c r="D7">
        <v>7.23</v>
      </c>
      <c r="E7">
        <v>-1.63</v>
      </c>
      <c r="F7">
        <v>-6.02</v>
      </c>
      <c r="G7">
        <v>44.07</v>
      </c>
      <c r="H7">
        <v>21.6</v>
      </c>
      <c r="I7">
        <v>8.49</v>
      </c>
      <c r="J7">
        <v>51.69</v>
      </c>
      <c r="K7">
        <v>49.02</v>
      </c>
      <c r="L7">
        <v>373.31</v>
      </c>
      <c r="M7">
        <v>200.83</v>
      </c>
      <c r="N7">
        <v>1</v>
      </c>
      <c r="O7">
        <v>78.37</v>
      </c>
      <c r="P7">
        <v>1135.79</v>
      </c>
      <c r="Q7">
        <v>54.32</v>
      </c>
      <c r="R7">
        <v>1440.18</v>
      </c>
      <c r="S7">
        <v>106.57</v>
      </c>
      <c r="T7">
        <v>0.85</v>
      </c>
      <c r="U7">
        <v>0.69</v>
      </c>
      <c r="V7" s="4">
        <v>192.7</v>
      </c>
      <c r="W7">
        <v>313.91000000000003</v>
      </c>
      <c r="X7">
        <v>9.35</v>
      </c>
      <c r="Y7">
        <v>7.55</v>
      </c>
      <c r="Z7" s="4"/>
      <c r="AA7">
        <v>0.25</v>
      </c>
      <c r="AB7">
        <v>6.67</v>
      </c>
      <c r="AC7">
        <v>5.1100000000000003</v>
      </c>
      <c r="AD7">
        <v>3.38</v>
      </c>
      <c r="AE7">
        <v>2.2799999999999998</v>
      </c>
      <c r="AF7">
        <v>4.8499999999999996</v>
      </c>
      <c r="AG7">
        <v>252.16</v>
      </c>
      <c r="AH7">
        <v>25.93</v>
      </c>
      <c r="AI7">
        <v>5421.93</v>
      </c>
      <c r="AJ7">
        <v>231.17</v>
      </c>
      <c r="AK7">
        <v>13.45</v>
      </c>
      <c r="AL7">
        <v>99.95</v>
      </c>
      <c r="AM7">
        <v>65.599999999999994</v>
      </c>
      <c r="AN7">
        <v>244.7</v>
      </c>
      <c r="AO7">
        <v>78.86</v>
      </c>
      <c r="AP7" s="4"/>
      <c r="AS7">
        <v>126736</v>
      </c>
      <c r="AT7">
        <v>126930</v>
      </c>
      <c r="AU7">
        <v>147.94999999999999</v>
      </c>
      <c r="AV7">
        <v>1037</v>
      </c>
      <c r="AW7">
        <v>0.95</v>
      </c>
      <c r="AX7">
        <v>63107</v>
      </c>
      <c r="AY7">
        <v>5188</v>
      </c>
      <c r="AZ7">
        <v>10045</v>
      </c>
      <c r="BA7" s="4"/>
      <c r="BB7">
        <v>2892</v>
      </c>
      <c r="BC7">
        <v>6269</v>
      </c>
      <c r="BD7" s="4"/>
      <c r="BE7">
        <v>29298</v>
      </c>
      <c r="BF7">
        <v>18421</v>
      </c>
      <c r="BG7">
        <v>509</v>
      </c>
      <c r="BH7">
        <v>285</v>
      </c>
      <c r="BI7">
        <v>142</v>
      </c>
      <c r="BJ7">
        <v>11</v>
      </c>
      <c r="BK7">
        <v>1306</v>
      </c>
      <c r="BL7">
        <v>8</v>
      </c>
      <c r="BM7">
        <v>1213</v>
      </c>
      <c r="BN7">
        <v>33</v>
      </c>
      <c r="BO7">
        <v>52</v>
      </c>
      <c r="BP7">
        <v>1336</v>
      </c>
      <c r="BQ7">
        <v>24857</v>
      </c>
      <c r="BR7">
        <v>3884</v>
      </c>
      <c r="BS7">
        <v>666</v>
      </c>
      <c r="BT7">
        <v>1076</v>
      </c>
      <c r="BU7">
        <v>2280</v>
      </c>
      <c r="BV7">
        <v>723</v>
      </c>
      <c r="BW7">
        <v>5417</v>
      </c>
      <c r="BX7">
        <v>5952</v>
      </c>
      <c r="BY7">
        <v>1926</v>
      </c>
      <c r="BZ7">
        <v>2</v>
      </c>
      <c r="CA7">
        <v>1072</v>
      </c>
      <c r="CB7">
        <v>681</v>
      </c>
      <c r="CC7">
        <v>1353</v>
      </c>
      <c r="CD7">
        <v>1123</v>
      </c>
      <c r="CE7">
        <v>355641</v>
      </c>
      <c r="CF7">
        <v>274695</v>
      </c>
      <c r="CG7">
        <v>2.23</v>
      </c>
      <c r="CH7">
        <v>0.6</v>
      </c>
      <c r="CI7">
        <v>18.47</v>
      </c>
    </row>
    <row r="8" spans="1:87" x14ac:dyDescent="0.3">
      <c r="A8">
        <v>3</v>
      </c>
      <c r="B8" t="s">
        <v>90</v>
      </c>
      <c r="C8">
        <v>6.85</v>
      </c>
      <c r="D8">
        <v>7.26</v>
      </c>
      <c r="E8">
        <v>-2.93</v>
      </c>
      <c r="F8">
        <v>-4.25</v>
      </c>
      <c r="G8">
        <v>45.65</v>
      </c>
      <c r="H8">
        <v>18.37</v>
      </c>
      <c r="I8">
        <v>6.66</v>
      </c>
      <c r="J8">
        <v>53.49</v>
      </c>
      <c r="K8">
        <v>49.03</v>
      </c>
      <c r="L8">
        <v>381.86</v>
      </c>
      <c r="M8">
        <v>200.97</v>
      </c>
      <c r="N8">
        <v>1.65</v>
      </c>
      <c r="O8">
        <v>78.2</v>
      </c>
      <c r="P8">
        <v>1171.08</v>
      </c>
      <c r="Q8">
        <v>54.25</v>
      </c>
      <c r="R8">
        <v>1459.89</v>
      </c>
      <c r="S8">
        <v>109.9</v>
      </c>
      <c r="T8">
        <v>0.84</v>
      </c>
      <c r="U8">
        <v>0.68</v>
      </c>
      <c r="V8" s="4">
        <v>192.48</v>
      </c>
      <c r="W8">
        <v>316.33999999999997</v>
      </c>
      <c r="X8">
        <v>8.68</v>
      </c>
      <c r="Y8">
        <v>10.54</v>
      </c>
      <c r="Z8">
        <v>36.380000000000003</v>
      </c>
      <c r="AA8">
        <v>0.19</v>
      </c>
      <c r="AB8">
        <v>16.239999999999998</v>
      </c>
      <c r="AC8">
        <v>6.53</v>
      </c>
      <c r="AD8">
        <v>2.59</v>
      </c>
      <c r="AE8">
        <v>1.79</v>
      </c>
      <c r="AF8">
        <v>5</v>
      </c>
      <c r="AG8">
        <v>227.8</v>
      </c>
      <c r="AH8">
        <v>30.97</v>
      </c>
      <c r="AI8">
        <v>5395.02</v>
      </c>
      <c r="AJ8">
        <v>233.49</v>
      </c>
      <c r="AK8">
        <v>13.13</v>
      </c>
      <c r="AL8">
        <v>100</v>
      </c>
      <c r="AM8">
        <v>65.599999999999994</v>
      </c>
      <c r="AN8">
        <v>244.7</v>
      </c>
      <c r="AO8">
        <v>78.86</v>
      </c>
      <c r="AP8" s="4"/>
      <c r="AS8">
        <v>127010</v>
      </c>
      <c r="AT8">
        <v>126539</v>
      </c>
      <c r="AU8">
        <v>150.4</v>
      </c>
      <c r="AV8">
        <v>931</v>
      </c>
      <c r="AW8">
        <v>0.86</v>
      </c>
      <c r="AX8">
        <v>63198</v>
      </c>
      <c r="AY8">
        <v>5274</v>
      </c>
      <c r="AZ8">
        <v>10123</v>
      </c>
      <c r="BA8" s="4"/>
      <c r="BB8">
        <v>2278</v>
      </c>
      <c r="BC8">
        <v>6961</v>
      </c>
      <c r="BD8">
        <v>109930</v>
      </c>
      <c r="BE8">
        <v>29656</v>
      </c>
      <c r="BF8">
        <v>18969</v>
      </c>
      <c r="BG8">
        <v>477</v>
      </c>
      <c r="BH8">
        <v>302</v>
      </c>
      <c r="BI8">
        <v>137</v>
      </c>
      <c r="BJ8">
        <v>11</v>
      </c>
      <c r="BK8">
        <v>1275</v>
      </c>
      <c r="BL8">
        <v>8</v>
      </c>
      <c r="BM8">
        <v>1183</v>
      </c>
      <c r="BN8">
        <v>36</v>
      </c>
      <c r="BO8">
        <v>48</v>
      </c>
      <c r="BP8">
        <v>1353</v>
      </c>
      <c r="BQ8">
        <v>25248</v>
      </c>
      <c r="BR8">
        <v>3657</v>
      </c>
      <c r="BS8">
        <v>696</v>
      </c>
      <c r="BT8">
        <v>1087</v>
      </c>
      <c r="BU8">
        <v>2389</v>
      </c>
      <c r="BV8">
        <v>742</v>
      </c>
      <c r="BW8">
        <v>5457</v>
      </c>
      <c r="BX8">
        <v>6158</v>
      </c>
      <c r="BY8">
        <v>1912</v>
      </c>
      <c r="BZ8">
        <v>2</v>
      </c>
      <c r="CA8">
        <v>1121</v>
      </c>
      <c r="CB8">
        <v>714</v>
      </c>
      <c r="CC8">
        <v>1415</v>
      </c>
      <c r="CD8">
        <v>1165</v>
      </c>
      <c r="CE8" s="4"/>
      <c r="CF8" s="4"/>
      <c r="CG8" s="4"/>
      <c r="CH8">
        <v>0.6</v>
      </c>
      <c r="CI8" s="4"/>
    </row>
    <row r="9" spans="1:87" x14ac:dyDescent="0.3">
      <c r="A9">
        <v>3</v>
      </c>
      <c r="B9" t="s">
        <v>91</v>
      </c>
      <c r="C9">
        <v>6.88</v>
      </c>
      <c r="D9">
        <v>7.24</v>
      </c>
      <c r="E9">
        <v>-2.91</v>
      </c>
      <c r="F9">
        <v>-3.26</v>
      </c>
      <c r="G9">
        <v>36.729999999999997</v>
      </c>
      <c r="H9">
        <v>16.850000000000001</v>
      </c>
      <c r="I9">
        <v>7.27</v>
      </c>
      <c r="J9">
        <v>50.3</v>
      </c>
      <c r="K9">
        <v>49.25</v>
      </c>
      <c r="L9">
        <v>399.62</v>
      </c>
      <c r="M9">
        <v>199.09</v>
      </c>
      <c r="N9">
        <v>3.37</v>
      </c>
      <c r="O9">
        <v>78.099999999999994</v>
      </c>
      <c r="P9">
        <v>1170.5999999999999</v>
      </c>
      <c r="Q9">
        <v>54.06</v>
      </c>
      <c r="R9">
        <v>1451.06</v>
      </c>
      <c r="S9">
        <v>109.9</v>
      </c>
      <c r="T9">
        <v>0.86</v>
      </c>
      <c r="U9">
        <v>0.7</v>
      </c>
      <c r="V9" s="4">
        <v>245.83</v>
      </c>
      <c r="W9">
        <v>333</v>
      </c>
      <c r="X9">
        <v>9.32</v>
      </c>
      <c r="Y9">
        <v>9.67</v>
      </c>
      <c r="Z9">
        <v>35.630000000000003</v>
      </c>
      <c r="AA9">
        <v>0.28000000000000003</v>
      </c>
      <c r="AB9">
        <v>7.9</v>
      </c>
      <c r="AC9">
        <v>5.86</v>
      </c>
      <c r="AD9">
        <v>2.56</v>
      </c>
      <c r="AE9">
        <v>1.3</v>
      </c>
      <c r="AF9">
        <v>4.9800000000000004</v>
      </c>
      <c r="AG9">
        <v>229.78</v>
      </c>
      <c r="AH9">
        <v>25.69</v>
      </c>
      <c r="AI9">
        <v>5545.46</v>
      </c>
      <c r="AJ9">
        <v>241.81</v>
      </c>
      <c r="AK9">
        <v>13.42</v>
      </c>
      <c r="AL9">
        <v>100</v>
      </c>
      <c r="AM9">
        <v>65.599999999999994</v>
      </c>
      <c r="AN9">
        <v>244.7</v>
      </c>
      <c r="AO9">
        <v>78.86</v>
      </c>
      <c r="AP9" s="4"/>
      <c r="AS9">
        <v>126242</v>
      </c>
      <c r="AT9">
        <v>125992</v>
      </c>
      <c r="AU9">
        <v>156.16999999999999</v>
      </c>
      <c r="AV9">
        <v>825</v>
      </c>
      <c r="AW9">
        <v>0.76</v>
      </c>
      <c r="AX9">
        <v>63410</v>
      </c>
      <c r="AY9">
        <v>5166</v>
      </c>
      <c r="AZ9">
        <v>10323</v>
      </c>
      <c r="BA9" s="4"/>
      <c r="BB9">
        <v>1643</v>
      </c>
      <c r="BC9">
        <v>6592</v>
      </c>
      <c r="BD9">
        <v>118101</v>
      </c>
      <c r="BE9">
        <v>30526</v>
      </c>
      <c r="BF9">
        <v>19728</v>
      </c>
      <c r="BG9">
        <v>521</v>
      </c>
      <c r="BH9">
        <v>302</v>
      </c>
      <c r="BI9">
        <v>146</v>
      </c>
      <c r="BJ9">
        <v>12</v>
      </c>
      <c r="BK9">
        <v>1309</v>
      </c>
      <c r="BL9">
        <v>5</v>
      </c>
      <c r="BM9">
        <v>1216</v>
      </c>
      <c r="BN9">
        <v>44</v>
      </c>
      <c r="BO9">
        <v>44</v>
      </c>
      <c r="BP9">
        <v>1484</v>
      </c>
      <c r="BQ9">
        <v>25895</v>
      </c>
      <c r="BR9">
        <v>3606</v>
      </c>
      <c r="BS9">
        <v>750</v>
      </c>
      <c r="BT9">
        <v>1109</v>
      </c>
      <c r="BU9">
        <v>2485</v>
      </c>
      <c r="BV9">
        <v>753</v>
      </c>
      <c r="BW9">
        <v>5518</v>
      </c>
      <c r="BX9">
        <v>6409</v>
      </c>
      <c r="BY9">
        <v>1963</v>
      </c>
      <c r="BZ9">
        <v>2</v>
      </c>
      <c r="CA9">
        <v>1202</v>
      </c>
      <c r="CB9">
        <v>746</v>
      </c>
      <c r="CC9">
        <v>1447</v>
      </c>
      <c r="CD9">
        <v>1209</v>
      </c>
      <c r="CE9" s="4"/>
      <c r="CF9" s="4"/>
      <c r="CG9" s="4"/>
      <c r="CH9">
        <v>0.6</v>
      </c>
      <c r="CI9">
        <v>18.57</v>
      </c>
    </row>
    <row r="10" spans="1:87" x14ac:dyDescent="0.3">
      <c r="A10">
        <v>3</v>
      </c>
      <c r="B10" t="s">
        <v>92</v>
      </c>
      <c r="C10">
        <v>6.85</v>
      </c>
      <c r="D10">
        <v>7.16</v>
      </c>
      <c r="E10">
        <v>-3</v>
      </c>
      <c r="F10">
        <v>-3.26</v>
      </c>
      <c r="G10">
        <v>31.65</v>
      </c>
      <c r="H10">
        <v>19.84</v>
      </c>
      <c r="I10">
        <v>7.4</v>
      </c>
      <c r="J10">
        <v>43.06</v>
      </c>
      <c r="K10">
        <v>49.69</v>
      </c>
      <c r="L10">
        <v>412.36</v>
      </c>
      <c r="M10">
        <v>198.72</v>
      </c>
      <c r="N10">
        <v>2.61</v>
      </c>
      <c r="O10">
        <v>77.61</v>
      </c>
      <c r="P10">
        <v>1167.23</v>
      </c>
      <c r="Q10">
        <v>53.93</v>
      </c>
      <c r="R10">
        <v>1486.25</v>
      </c>
      <c r="S10">
        <v>109.81</v>
      </c>
      <c r="T10">
        <v>0.84</v>
      </c>
      <c r="U10">
        <v>0.68</v>
      </c>
      <c r="V10" s="4">
        <v>188.3</v>
      </c>
      <c r="W10">
        <v>327.31</v>
      </c>
      <c r="X10">
        <v>10.98</v>
      </c>
      <c r="Y10">
        <v>10.38</v>
      </c>
      <c r="Z10">
        <v>33.94</v>
      </c>
      <c r="AA10">
        <v>0</v>
      </c>
      <c r="AB10">
        <v>4.78</v>
      </c>
      <c r="AC10">
        <v>5.44</v>
      </c>
      <c r="AD10">
        <v>2.68</v>
      </c>
      <c r="AE10">
        <v>1.52</v>
      </c>
      <c r="AF10">
        <v>3.04</v>
      </c>
      <c r="AG10">
        <v>244.6</v>
      </c>
      <c r="AH10">
        <v>25.25</v>
      </c>
      <c r="AI10">
        <v>7522.99</v>
      </c>
      <c r="AJ10">
        <v>247.91</v>
      </c>
      <c r="AK10">
        <v>13.35</v>
      </c>
      <c r="AL10">
        <v>100</v>
      </c>
      <c r="AM10">
        <v>65.599999999999994</v>
      </c>
      <c r="AN10">
        <v>244.7</v>
      </c>
      <c r="AO10">
        <v>78.86</v>
      </c>
      <c r="AP10" s="4"/>
      <c r="AS10">
        <v>126331</v>
      </c>
      <c r="AT10">
        <v>125154</v>
      </c>
      <c r="AU10">
        <v>163.09</v>
      </c>
      <c r="AV10">
        <v>973</v>
      </c>
      <c r="AW10">
        <v>0.9</v>
      </c>
      <c r="AX10">
        <v>63572</v>
      </c>
      <c r="AY10">
        <v>5159</v>
      </c>
      <c r="AZ10">
        <v>10474</v>
      </c>
      <c r="BA10" s="4"/>
      <c r="BB10">
        <v>1923</v>
      </c>
      <c r="BC10">
        <v>5840</v>
      </c>
      <c r="BD10">
        <v>124654</v>
      </c>
      <c r="BE10">
        <v>31319</v>
      </c>
      <c r="BF10">
        <v>22780</v>
      </c>
      <c r="BG10">
        <v>571</v>
      </c>
      <c r="BH10">
        <v>284</v>
      </c>
      <c r="BI10">
        <v>153</v>
      </c>
      <c r="BJ10">
        <v>13</v>
      </c>
      <c r="BK10">
        <v>1275</v>
      </c>
      <c r="BL10">
        <v>5</v>
      </c>
      <c r="BM10">
        <v>1168</v>
      </c>
      <c r="BN10">
        <v>58</v>
      </c>
      <c r="BO10">
        <v>44</v>
      </c>
      <c r="BP10">
        <v>1637</v>
      </c>
      <c r="BQ10">
        <v>26609</v>
      </c>
      <c r="BR10">
        <v>3534</v>
      </c>
      <c r="BS10">
        <v>798</v>
      </c>
      <c r="BT10">
        <v>1101</v>
      </c>
      <c r="BU10">
        <v>2587</v>
      </c>
      <c r="BV10">
        <v>725</v>
      </c>
      <c r="BW10">
        <v>5614</v>
      </c>
      <c r="BX10">
        <v>6652</v>
      </c>
      <c r="BY10">
        <v>2064</v>
      </c>
      <c r="BZ10">
        <v>3</v>
      </c>
      <c r="CA10">
        <v>1266</v>
      </c>
      <c r="CB10">
        <v>808</v>
      </c>
      <c r="CC10">
        <v>1477</v>
      </c>
      <c r="CD10">
        <v>1250</v>
      </c>
      <c r="CE10" s="4"/>
      <c r="CF10" s="4"/>
      <c r="CG10" s="4"/>
      <c r="CH10">
        <v>0.6</v>
      </c>
      <c r="CI10">
        <v>18.55</v>
      </c>
    </row>
    <row r="11" spans="1:87" x14ac:dyDescent="0.3">
      <c r="A11">
        <v>3</v>
      </c>
      <c r="B11" t="s">
        <v>93</v>
      </c>
      <c r="C11">
        <v>6.78</v>
      </c>
      <c r="D11">
        <v>7.07</v>
      </c>
      <c r="E11">
        <v>-3.62</v>
      </c>
      <c r="F11">
        <v>-10.83</v>
      </c>
      <c r="G11">
        <v>46.9</v>
      </c>
      <c r="H11">
        <v>19.38</v>
      </c>
      <c r="I11">
        <v>9.6300000000000008</v>
      </c>
      <c r="J11">
        <v>40.869999999999997</v>
      </c>
      <c r="K11">
        <v>50.11</v>
      </c>
      <c r="L11">
        <v>425.69</v>
      </c>
      <c r="M11">
        <v>195.08</v>
      </c>
      <c r="N11">
        <v>6.61</v>
      </c>
      <c r="O11">
        <v>75.98</v>
      </c>
      <c r="P11">
        <v>1232.19</v>
      </c>
      <c r="Q11">
        <v>53.58</v>
      </c>
      <c r="R11">
        <v>1451.47</v>
      </c>
      <c r="S11">
        <v>107.71</v>
      </c>
      <c r="T11">
        <v>0.78</v>
      </c>
      <c r="U11">
        <v>0.65</v>
      </c>
      <c r="V11" s="4">
        <v>144.57</v>
      </c>
      <c r="W11">
        <v>318.06</v>
      </c>
      <c r="X11">
        <v>11.09</v>
      </c>
      <c r="Y11">
        <v>9.76</v>
      </c>
      <c r="Z11">
        <v>35.64</v>
      </c>
      <c r="AA11" s="4"/>
      <c r="AB11" s="4"/>
      <c r="AC11">
        <v>5.42</v>
      </c>
      <c r="AD11" s="4"/>
      <c r="AE11">
        <v>2.42</v>
      </c>
      <c r="AF11">
        <v>4.7</v>
      </c>
      <c r="AG11">
        <v>121.02</v>
      </c>
      <c r="AH11">
        <v>25.03</v>
      </c>
      <c r="AI11">
        <v>10065.4</v>
      </c>
      <c r="AJ11">
        <v>252.54</v>
      </c>
      <c r="AK11">
        <v>13.81</v>
      </c>
      <c r="AL11">
        <v>100</v>
      </c>
      <c r="AM11">
        <v>65.599999999999994</v>
      </c>
      <c r="AN11">
        <v>244.7</v>
      </c>
      <c r="AO11">
        <v>78.86</v>
      </c>
      <c r="AP11" s="4"/>
      <c r="AS11">
        <v>124826</v>
      </c>
      <c r="AT11">
        <v>124582</v>
      </c>
      <c r="AU11">
        <v>167.43</v>
      </c>
      <c r="AV11">
        <v>1889</v>
      </c>
      <c r="AW11">
        <v>1.76</v>
      </c>
      <c r="AX11">
        <v>63988</v>
      </c>
      <c r="AY11">
        <v>5161</v>
      </c>
      <c r="AZ11">
        <v>10496</v>
      </c>
      <c r="BA11" s="4"/>
      <c r="BB11">
        <v>3024</v>
      </c>
      <c r="BC11">
        <v>180</v>
      </c>
      <c r="BD11">
        <v>48122</v>
      </c>
      <c r="BE11">
        <v>31523</v>
      </c>
      <c r="BF11">
        <v>21438</v>
      </c>
      <c r="BG11">
        <v>571</v>
      </c>
      <c r="BH11">
        <v>314</v>
      </c>
      <c r="BI11">
        <v>155</v>
      </c>
      <c r="BJ11">
        <v>14</v>
      </c>
      <c r="BK11">
        <v>1286</v>
      </c>
      <c r="BL11">
        <v>6</v>
      </c>
      <c r="BM11">
        <v>1143</v>
      </c>
      <c r="BN11">
        <v>96</v>
      </c>
      <c r="BO11">
        <v>41</v>
      </c>
      <c r="BP11">
        <v>1787</v>
      </c>
      <c r="BQ11">
        <v>26642</v>
      </c>
      <c r="BR11">
        <v>3500</v>
      </c>
      <c r="BS11">
        <v>917</v>
      </c>
      <c r="BT11">
        <v>1110</v>
      </c>
      <c r="BU11">
        <v>2600</v>
      </c>
      <c r="BV11">
        <v>638</v>
      </c>
      <c r="BW11">
        <v>5460</v>
      </c>
      <c r="BX11">
        <v>6675</v>
      </c>
      <c r="BY11">
        <v>2109</v>
      </c>
      <c r="BZ11">
        <v>4</v>
      </c>
      <c r="CA11">
        <v>1265</v>
      </c>
      <c r="CB11">
        <v>863</v>
      </c>
      <c r="CC11">
        <v>1472</v>
      </c>
      <c r="CD11">
        <v>1309</v>
      </c>
      <c r="CE11" s="4"/>
      <c r="CF11" s="4"/>
      <c r="CG11" s="4"/>
      <c r="CH11">
        <v>0.6</v>
      </c>
      <c r="CI11">
        <v>19.09</v>
      </c>
    </row>
    <row r="12" spans="1:87" x14ac:dyDescent="0.3">
      <c r="A12">
        <v>3</v>
      </c>
      <c r="B12" t="s">
        <v>94</v>
      </c>
      <c r="C12">
        <v>6.61</v>
      </c>
      <c r="D12">
        <v>6.89</v>
      </c>
      <c r="E12">
        <v>-4.8499999999999996</v>
      </c>
      <c r="F12">
        <v>-9.36</v>
      </c>
      <c r="G12">
        <v>52.39</v>
      </c>
      <c r="H12">
        <v>18.43</v>
      </c>
      <c r="I12">
        <v>7.16</v>
      </c>
      <c r="J12">
        <v>52.31</v>
      </c>
      <c r="K12">
        <v>51.75</v>
      </c>
      <c r="L12">
        <v>454.02</v>
      </c>
      <c r="M12">
        <v>192.63</v>
      </c>
      <c r="N12">
        <v>5.92</v>
      </c>
      <c r="O12">
        <v>76.81</v>
      </c>
      <c r="P12">
        <v>1306.4100000000001</v>
      </c>
      <c r="Q12">
        <v>53.3</v>
      </c>
      <c r="R12">
        <v>1511.73</v>
      </c>
      <c r="S12">
        <v>105.81</v>
      </c>
      <c r="T12">
        <v>0.73</v>
      </c>
      <c r="U12">
        <v>0.62</v>
      </c>
      <c r="V12" s="4">
        <v>176.71</v>
      </c>
      <c r="W12">
        <v>309.32</v>
      </c>
      <c r="X12">
        <v>12.08</v>
      </c>
      <c r="Y12">
        <v>8.3699999999999992</v>
      </c>
      <c r="Z12">
        <v>30.38</v>
      </c>
      <c r="AA12" s="4"/>
      <c r="AB12" s="4"/>
      <c r="AC12">
        <v>5.12</v>
      </c>
      <c r="AD12" s="4"/>
      <c r="AE12">
        <v>1.22</v>
      </c>
      <c r="AF12">
        <v>2.0099999999999998</v>
      </c>
      <c r="AG12">
        <v>123.72</v>
      </c>
      <c r="AH12">
        <v>34.1</v>
      </c>
      <c r="AI12">
        <v>11217.9</v>
      </c>
      <c r="AJ12">
        <v>264.68</v>
      </c>
      <c r="AK12">
        <v>14.17</v>
      </c>
      <c r="AL12" s="4"/>
      <c r="AM12">
        <v>46.2</v>
      </c>
      <c r="AN12">
        <v>328.8</v>
      </c>
      <c r="AO12">
        <v>87.68</v>
      </c>
      <c r="AP12" s="4"/>
      <c r="AS12">
        <v>123962</v>
      </c>
      <c r="AT12">
        <v>123380</v>
      </c>
      <c r="AU12">
        <v>173.51</v>
      </c>
      <c r="AV12">
        <v>1340</v>
      </c>
      <c r="AW12">
        <v>1.26</v>
      </c>
      <c r="AX12">
        <v>64352</v>
      </c>
      <c r="AY12">
        <v>5064</v>
      </c>
      <c r="AZ12">
        <v>10517</v>
      </c>
      <c r="BA12" s="4"/>
      <c r="BB12">
        <v>1511</v>
      </c>
      <c r="BC12">
        <v>2264</v>
      </c>
      <c r="BD12">
        <v>56368</v>
      </c>
      <c r="BE12">
        <v>32810</v>
      </c>
      <c r="BF12">
        <v>18035</v>
      </c>
      <c r="BG12">
        <v>536</v>
      </c>
      <c r="BH12">
        <v>299</v>
      </c>
      <c r="BI12">
        <v>140</v>
      </c>
      <c r="BJ12">
        <v>12</v>
      </c>
      <c r="BK12">
        <v>1346</v>
      </c>
      <c r="BL12">
        <v>7</v>
      </c>
      <c r="BM12">
        <v>1166</v>
      </c>
      <c r="BN12">
        <v>131</v>
      </c>
      <c r="BO12">
        <v>42</v>
      </c>
      <c r="BP12">
        <v>1963</v>
      </c>
      <c r="BQ12">
        <v>27531</v>
      </c>
      <c r="BR12">
        <v>3603</v>
      </c>
      <c r="BS12">
        <v>1095</v>
      </c>
      <c r="BT12">
        <v>1127</v>
      </c>
      <c r="BU12">
        <v>2707</v>
      </c>
      <c r="BV12">
        <v>615</v>
      </c>
      <c r="BW12">
        <v>5722</v>
      </c>
      <c r="BX12">
        <v>6744</v>
      </c>
      <c r="BY12">
        <v>2154</v>
      </c>
      <c r="BZ12">
        <v>3</v>
      </c>
      <c r="CA12">
        <v>1315</v>
      </c>
      <c r="CB12">
        <v>919</v>
      </c>
      <c r="CC12">
        <v>1483</v>
      </c>
      <c r="CD12">
        <v>1383</v>
      </c>
      <c r="CE12" s="4"/>
      <c r="CF12" s="4"/>
      <c r="CG12" s="4"/>
      <c r="CH12">
        <v>0</v>
      </c>
      <c r="CI12">
        <v>19.21</v>
      </c>
    </row>
    <row r="13" spans="1:87" x14ac:dyDescent="0.3">
      <c r="A13">
        <v>3</v>
      </c>
      <c r="B13" t="s">
        <v>95</v>
      </c>
      <c r="C13">
        <v>6.48</v>
      </c>
      <c r="D13">
        <v>6.83</v>
      </c>
      <c r="E13">
        <v>-4.37</v>
      </c>
      <c r="F13">
        <v>-6.66</v>
      </c>
      <c r="G13">
        <v>51.06</v>
      </c>
      <c r="H13">
        <v>17.850000000000001</v>
      </c>
      <c r="I13">
        <v>6.37</v>
      </c>
      <c r="J13">
        <v>53.33</v>
      </c>
      <c r="K13">
        <v>53.81</v>
      </c>
      <c r="L13">
        <v>452.15</v>
      </c>
      <c r="M13">
        <v>189.94</v>
      </c>
      <c r="N13">
        <v>13.54</v>
      </c>
      <c r="O13">
        <v>74.849999999999994</v>
      </c>
      <c r="P13">
        <v>1170.3900000000001</v>
      </c>
      <c r="Q13">
        <v>52.43</v>
      </c>
      <c r="R13">
        <v>1479.24</v>
      </c>
      <c r="S13">
        <v>102.48</v>
      </c>
      <c r="T13">
        <v>0.74</v>
      </c>
      <c r="U13">
        <v>0.57999999999999996</v>
      </c>
      <c r="V13" s="4">
        <v>110.15</v>
      </c>
      <c r="W13">
        <v>302.18</v>
      </c>
      <c r="X13">
        <v>12.59</v>
      </c>
      <c r="Y13">
        <v>5.71</v>
      </c>
      <c r="Z13">
        <v>30.35</v>
      </c>
      <c r="AA13" s="4"/>
      <c r="AB13" s="4"/>
      <c r="AC13">
        <v>2.88</v>
      </c>
      <c r="AD13" s="4"/>
      <c r="AE13">
        <v>1.67</v>
      </c>
      <c r="AF13">
        <v>2.54</v>
      </c>
      <c r="AG13">
        <v>182.37</v>
      </c>
      <c r="AH13">
        <v>42.06</v>
      </c>
      <c r="AI13">
        <v>11395.85</v>
      </c>
      <c r="AJ13">
        <v>261.62</v>
      </c>
      <c r="AK13">
        <v>14.26</v>
      </c>
      <c r="AL13" s="4"/>
      <c r="AM13">
        <v>46.2</v>
      </c>
      <c r="AN13">
        <v>328.8</v>
      </c>
      <c r="AO13">
        <v>87.68</v>
      </c>
      <c r="AP13" s="4"/>
      <c r="AS13">
        <v>124256</v>
      </c>
      <c r="AT13">
        <v>122661</v>
      </c>
      <c r="AU13">
        <v>175.93</v>
      </c>
      <c r="AV13">
        <v>1412</v>
      </c>
      <c r="AW13">
        <v>1.33</v>
      </c>
      <c r="AX13">
        <v>65418</v>
      </c>
      <c r="AY13">
        <v>5063</v>
      </c>
      <c r="AZ13">
        <v>10274</v>
      </c>
      <c r="BA13" s="4"/>
      <c r="BB13">
        <v>2081</v>
      </c>
      <c r="BC13">
        <v>4198</v>
      </c>
      <c r="BD13">
        <v>98282</v>
      </c>
      <c r="BE13">
        <v>32508</v>
      </c>
      <c r="BF13">
        <v>17535</v>
      </c>
      <c r="BG13">
        <v>539</v>
      </c>
      <c r="BH13">
        <v>312</v>
      </c>
      <c r="BI13">
        <v>154</v>
      </c>
      <c r="BJ13">
        <v>10</v>
      </c>
      <c r="BK13">
        <v>1316</v>
      </c>
      <c r="BL13">
        <v>8</v>
      </c>
      <c r="BM13">
        <v>1160</v>
      </c>
      <c r="BN13">
        <v>122</v>
      </c>
      <c r="BO13">
        <v>26</v>
      </c>
      <c r="BP13">
        <v>2012</v>
      </c>
      <c r="BQ13">
        <v>27210</v>
      </c>
      <c r="BR13">
        <v>3541</v>
      </c>
      <c r="BS13">
        <v>1106</v>
      </c>
      <c r="BT13">
        <v>1159</v>
      </c>
      <c r="BU13">
        <v>2588</v>
      </c>
      <c r="BV13">
        <v>590</v>
      </c>
      <c r="BW13">
        <v>5762</v>
      </c>
      <c r="BX13">
        <v>6582</v>
      </c>
      <c r="BY13">
        <v>2042</v>
      </c>
      <c r="BZ13">
        <v>3</v>
      </c>
      <c r="CA13">
        <v>1294</v>
      </c>
      <c r="CB13">
        <v>943</v>
      </c>
      <c r="CC13">
        <v>1478</v>
      </c>
      <c r="CD13">
        <v>1430</v>
      </c>
      <c r="CE13" s="4"/>
      <c r="CF13" s="4"/>
      <c r="CG13" s="4"/>
      <c r="CH13">
        <v>0</v>
      </c>
      <c r="CI13">
        <v>19.16</v>
      </c>
    </row>
    <row r="14" spans="1:87" x14ac:dyDescent="0.3">
      <c r="A14">
        <v>3</v>
      </c>
      <c r="B14" t="s">
        <v>96</v>
      </c>
      <c r="C14">
        <v>6.35</v>
      </c>
      <c r="D14">
        <v>6.73</v>
      </c>
      <c r="E14">
        <v>-3.48</v>
      </c>
      <c r="F14">
        <v>1.22</v>
      </c>
      <c r="G14">
        <v>49.56</v>
      </c>
      <c r="H14">
        <v>16.95</v>
      </c>
      <c r="I14">
        <v>6.95</v>
      </c>
      <c r="J14">
        <v>52.06</v>
      </c>
      <c r="K14" s="4"/>
      <c r="L14">
        <v>433.03</v>
      </c>
      <c r="M14">
        <v>190.15</v>
      </c>
      <c r="N14">
        <v>6.31</v>
      </c>
      <c r="O14">
        <v>74.3</v>
      </c>
      <c r="P14">
        <v>1283.68</v>
      </c>
      <c r="Q14">
        <v>52.12</v>
      </c>
      <c r="R14">
        <v>1489.85</v>
      </c>
      <c r="S14">
        <v>102.57</v>
      </c>
      <c r="T14">
        <v>0.71</v>
      </c>
      <c r="U14">
        <v>0.57999999999999996</v>
      </c>
      <c r="V14" s="4">
        <v>144.96</v>
      </c>
      <c r="W14">
        <v>288.45999999999998</v>
      </c>
      <c r="X14">
        <v>12.39</v>
      </c>
      <c r="Y14">
        <v>5.67</v>
      </c>
      <c r="Z14">
        <v>31.52</v>
      </c>
      <c r="AA14" s="4"/>
      <c r="AB14" s="4"/>
      <c r="AC14">
        <v>3.24</v>
      </c>
      <c r="AD14" s="4"/>
      <c r="AE14">
        <v>0.85</v>
      </c>
      <c r="AF14">
        <v>2.06</v>
      </c>
      <c r="AG14">
        <v>198.63</v>
      </c>
      <c r="AH14" s="4"/>
      <c r="AI14" s="4"/>
      <c r="AJ14">
        <v>259.67</v>
      </c>
      <c r="AK14">
        <v>14.36</v>
      </c>
      <c r="AL14" s="4"/>
      <c r="AM14" s="4"/>
      <c r="AN14" s="4"/>
      <c r="AO14" s="4"/>
      <c r="AP14" s="4"/>
      <c r="AS14">
        <v>125147</v>
      </c>
      <c r="AT14">
        <v>122219</v>
      </c>
      <c r="AU14">
        <v>179.29</v>
      </c>
      <c r="AV14">
        <v>1481</v>
      </c>
      <c r="AW14">
        <v>1.39</v>
      </c>
      <c r="AX14">
        <v>65815</v>
      </c>
      <c r="AY14">
        <v>5076</v>
      </c>
      <c r="AZ14">
        <v>10096</v>
      </c>
      <c r="BA14" s="4"/>
      <c r="BB14">
        <v>1062</v>
      </c>
      <c r="BC14">
        <v>3986</v>
      </c>
      <c r="BD14">
        <v>146693</v>
      </c>
      <c r="BE14">
        <v>32497</v>
      </c>
      <c r="BF14">
        <v>17595</v>
      </c>
      <c r="BG14">
        <v>543</v>
      </c>
      <c r="BH14">
        <v>328</v>
      </c>
      <c r="BI14">
        <v>158</v>
      </c>
      <c r="BJ14">
        <v>13</v>
      </c>
      <c r="BK14">
        <v>1292</v>
      </c>
      <c r="BL14">
        <v>7</v>
      </c>
      <c r="BM14">
        <v>1127</v>
      </c>
      <c r="BN14">
        <v>133</v>
      </c>
      <c r="BO14">
        <v>25</v>
      </c>
      <c r="BP14">
        <v>2089</v>
      </c>
      <c r="BQ14">
        <v>27201</v>
      </c>
      <c r="BR14">
        <v>3569</v>
      </c>
      <c r="BS14">
        <v>1198</v>
      </c>
      <c r="BT14">
        <v>1210</v>
      </c>
      <c r="BU14">
        <v>2538</v>
      </c>
      <c r="BV14">
        <v>557</v>
      </c>
      <c r="BW14">
        <v>5549</v>
      </c>
      <c r="BX14">
        <v>6455</v>
      </c>
      <c r="BY14">
        <v>2083</v>
      </c>
      <c r="BZ14">
        <v>3</v>
      </c>
      <c r="CA14">
        <v>1330</v>
      </c>
      <c r="CB14">
        <v>981</v>
      </c>
      <c r="CC14">
        <v>1462</v>
      </c>
      <c r="CD14">
        <v>1551</v>
      </c>
      <c r="CE14" s="4"/>
      <c r="CF14" s="4"/>
      <c r="CG14" s="4"/>
      <c r="CH14" s="4"/>
      <c r="CI14" s="4"/>
    </row>
    <row r="16" spans="1:87" ht="296.39999999999998" x14ac:dyDescent="0.3">
      <c r="A16" t="s">
        <v>97</v>
      </c>
      <c r="B16" t="s">
        <v>99</v>
      </c>
      <c r="C16" s="1" t="s">
        <v>3</v>
      </c>
      <c r="D16" s="1" t="s">
        <v>4</v>
      </c>
      <c r="E16" s="1" t="s">
        <v>6</v>
      </c>
      <c r="F16" s="1" t="s">
        <v>7</v>
      </c>
      <c r="G16" s="1" t="s">
        <v>10</v>
      </c>
      <c r="H16" s="1" t="s">
        <v>11</v>
      </c>
      <c r="I16" s="1" t="s">
        <v>12</v>
      </c>
      <c r="J16" s="1" t="s">
        <v>13</v>
      </c>
      <c r="K16" s="1" t="s">
        <v>15</v>
      </c>
      <c r="L16" s="1" t="s">
        <v>17</v>
      </c>
      <c r="M16" s="1" t="s">
        <v>18</v>
      </c>
      <c r="N16" s="1" t="s">
        <v>19</v>
      </c>
      <c r="O16" s="1" t="s">
        <v>20</v>
      </c>
      <c r="P16" s="1" t="s">
        <v>21</v>
      </c>
      <c r="Q16" s="1" t="s">
        <v>22</v>
      </c>
      <c r="R16" s="1" t="s">
        <v>23</v>
      </c>
      <c r="S16" s="1" t="s">
        <v>25</v>
      </c>
      <c r="T16" s="1" t="s">
        <v>26</v>
      </c>
      <c r="U16" s="1" t="s">
        <v>31</v>
      </c>
      <c r="V16" s="1" t="s">
        <v>28</v>
      </c>
      <c r="W16" s="1" t="s">
        <v>30</v>
      </c>
      <c r="X16" s="1" t="s">
        <v>36</v>
      </c>
      <c r="Y16" s="1" t="s">
        <v>43</v>
      </c>
      <c r="Z16" s="1" t="s">
        <v>47</v>
      </c>
      <c r="AA16" s="1" t="s">
        <v>59</v>
      </c>
      <c r="AC16" t="str">
        <f>A16</f>
        <v>Kerület</v>
      </c>
      <c r="AD16" t="str">
        <f>B16</f>
        <v>Budapest 03. ker. (1806)</v>
      </c>
      <c r="AE16" s="2" t="s">
        <v>2</v>
      </c>
      <c r="AF16" s="2" t="s">
        <v>5</v>
      </c>
      <c r="AG16" s="2" t="s">
        <v>8</v>
      </c>
      <c r="AH16" s="2" t="s">
        <v>9</v>
      </c>
      <c r="AI16" s="2" t="s">
        <v>16</v>
      </c>
      <c r="AJ16" s="2" t="s">
        <v>24</v>
      </c>
      <c r="AK16" s="2" t="s">
        <v>29</v>
      </c>
      <c r="AL16" s="2" t="s">
        <v>46</v>
      </c>
      <c r="AM16" s="2" t="s">
        <v>48</v>
      </c>
      <c r="AN16" s="2" t="s">
        <v>49</v>
      </c>
      <c r="AO16" s="2" t="s">
        <v>50</v>
      </c>
      <c r="AP16" s="2" t="s">
        <v>51</v>
      </c>
      <c r="AQ16" s="2" t="s">
        <v>52</v>
      </c>
      <c r="AR16" s="2" t="s">
        <v>53</v>
      </c>
      <c r="AS16" s="2" t="s">
        <v>54</v>
      </c>
      <c r="AT16" s="2" t="s">
        <v>55</v>
      </c>
      <c r="AU16" s="2" t="s">
        <v>56</v>
      </c>
      <c r="AV16" s="2" t="s">
        <v>57</v>
      </c>
      <c r="AW16" s="2" t="s">
        <v>58</v>
      </c>
      <c r="AX16" s="2" t="s">
        <v>60</v>
      </c>
      <c r="AY16" s="2" t="s">
        <v>61</v>
      </c>
      <c r="AZ16" s="2" t="s">
        <v>62</v>
      </c>
      <c r="BA16" s="2" t="s">
        <v>63</v>
      </c>
      <c r="BB16" s="2" t="s">
        <v>64</v>
      </c>
      <c r="BC16" s="2" t="s">
        <v>65</v>
      </c>
      <c r="BD16" s="2" t="s">
        <v>66</v>
      </c>
      <c r="BE16" s="2" t="s">
        <v>67</v>
      </c>
      <c r="BF16" s="2" t="s">
        <v>68</v>
      </c>
      <c r="BG16" s="2" t="s">
        <v>69</v>
      </c>
      <c r="BH16" s="2" t="s">
        <v>70</v>
      </c>
      <c r="BI16" s="2" t="s">
        <v>71</v>
      </c>
      <c r="BJ16" s="2" t="s">
        <v>72</v>
      </c>
      <c r="BK16" s="2" t="s">
        <v>73</v>
      </c>
    </row>
    <row r="17" spans="1:63" x14ac:dyDescent="0.3">
      <c r="A17">
        <v>3</v>
      </c>
      <c r="B17" t="s">
        <v>84</v>
      </c>
      <c r="C17">
        <v>6.46</v>
      </c>
      <c r="D17">
        <v>6.84</v>
      </c>
      <c r="E17">
        <v>-2.29</v>
      </c>
      <c r="F17">
        <v>2.59</v>
      </c>
      <c r="G17">
        <v>54.66</v>
      </c>
      <c r="H17">
        <v>27.94</v>
      </c>
      <c r="I17">
        <v>7.77</v>
      </c>
      <c r="J17">
        <v>38.700000000000003</v>
      </c>
      <c r="K17">
        <v>334.39</v>
      </c>
      <c r="L17">
        <v>199.59</v>
      </c>
      <c r="M17">
        <v>3.59</v>
      </c>
      <c r="N17">
        <v>79.72</v>
      </c>
      <c r="O17">
        <v>1191.29</v>
      </c>
      <c r="P17">
        <v>55.23</v>
      </c>
      <c r="Q17">
        <v>1407.83</v>
      </c>
      <c r="R17">
        <v>106.63</v>
      </c>
      <c r="S17">
        <v>0.93</v>
      </c>
      <c r="T17">
        <v>0.73</v>
      </c>
      <c r="U17">
        <v>12.58</v>
      </c>
      <c r="V17">
        <v>303.22000000000003</v>
      </c>
      <c r="W17">
        <v>9.9700000000000006</v>
      </c>
      <c r="X17">
        <v>8.35</v>
      </c>
      <c r="Y17">
        <v>276.43</v>
      </c>
      <c r="Z17">
        <v>230.25</v>
      </c>
      <c r="AA17">
        <v>15.46</v>
      </c>
      <c r="AC17">
        <f t="shared" ref="AC17:AC29" si="0">A17</f>
        <v>3</v>
      </c>
      <c r="AD17" t="str">
        <f t="shared" ref="AD17:AD29" si="1">B17</f>
        <v>2011</v>
      </c>
      <c r="AE17">
        <v>124611</v>
      </c>
      <c r="AF17">
        <v>140.83000000000001</v>
      </c>
      <c r="AG17">
        <v>2638</v>
      </c>
      <c r="AH17">
        <v>2.44</v>
      </c>
      <c r="AI17">
        <v>62071</v>
      </c>
      <c r="AJ17">
        <v>5018</v>
      </c>
      <c r="AK17">
        <v>8187</v>
      </c>
      <c r="AL17">
        <v>28525</v>
      </c>
      <c r="AM17">
        <v>9226</v>
      </c>
      <c r="AN17">
        <v>282</v>
      </c>
      <c r="AO17">
        <v>147</v>
      </c>
      <c r="AP17">
        <v>58</v>
      </c>
      <c r="AQ17">
        <v>3</v>
      </c>
      <c r="AR17">
        <v>1429</v>
      </c>
      <c r="AS17">
        <v>12</v>
      </c>
      <c r="AT17">
        <v>1349</v>
      </c>
      <c r="AU17">
        <v>27</v>
      </c>
      <c r="AV17">
        <v>41</v>
      </c>
      <c r="AW17">
        <v>1564</v>
      </c>
      <c r="AX17">
        <v>23721</v>
      </c>
      <c r="AY17">
        <v>4393</v>
      </c>
      <c r="AZ17">
        <v>734</v>
      </c>
      <c r="BA17">
        <v>1036</v>
      </c>
      <c r="BB17">
        <v>2130</v>
      </c>
      <c r="BC17">
        <v>834</v>
      </c>
      <c r="BD17">
        <v>5121</v>
      </c>
      <c r="BE17">
        <v>5449</v>
      </c>
      <c r="BF17">
        <v>1780</v>
      </c>
      <c r="BG17">
        <v>6</v>
      </c>
      <c r="BH17">
        <v>918</v>
      </c>
      <c r="BI17">
        <v>606</v>
      </c>
      <c r="BJ17">
        <v>1224</v>
      </c>
      <c r="BK17">
        <v>905</v>
      </c>
    </row>
    <row r="18" spans="1:63" x14ac:dyDescent="0.3">
      <c r="A18">
        <v>3</v>
      </c>
      <c r="B18" t="s">
        <v>85</v>
      </c>
      <c r="C18">
        <v>6.49</v>
      </c>
      <c r="D18">
        <v>6.91</v>
      </c>
      <c r="E18">
        <v>-2.58</v>
      </c>
      <c r="F18">
        <v>2.5099999999999998</v>
      </c>
      <c r="G18">
        <v>46.18</v>
      </c>
      <c r="H18">
        <v>27.34</v>
      </c>
      <c r="I18">
        <v>8.74</v>
      </c>
      <c r="J18">
        <v>40.19</v>
      </c>
      <c r="K18">
        <v>328.77</v>
      </c>
      <c r="L18">
        <v>200.33</v>
      </c>
      <c r="M18">
        <v>1.94</v>
      </c>
      <c r="N18">
        <v>78.67</v>
      </c>
      <c r="O18">
        <v>1128.76</v>
      </c>
      <c r="P18">
        <v>54.54</v>
      </c>
      <c r="Q18">
        <v>1464.1</v>
      </c>
      <c r="R18">
        <v>107.93</v>
      </c>
      <c r="S18">
        <v>0.94</v>
      </c>
      <c r="T18">
        <v>0.71</v>
      </c>
      <c r="U18">
        <v>11.84</v>
      </c>
      <c r="V18">
        <v>299.45999999999998</v>
      </c>
      <c r="W18">
        <v>10.75</v>
      </c>
      <c r="X18">
        <v>7.47</v>
      </c>
      <c r="Y18">
        <v>247.77</v>
      </c>
      <c r="Z18">
        <v>227.55</v>
      </c>
      <c r="AA18">
        <v>14.88</v>
      </c>
      <c r="AC18">
        <f t="shared" si="0"/>
        <v>3</v>
      </c>
      <c r="AD18" t="str">
        <f t="shared" si="1"/>
        <v>2012</v>
      </c>
      <c r="AE18">
        <v>124542</v>
      </c>
      <c r="AF18">
        <v>143.19999999999999</v>
      </c>
      <c r="AG18">
        <v>2655</v>
      </c>
      <c r="AH18">
        <v>2.46</v>
      </c>
      <c r="AI18">
        <v>62852</v>
      </c>
      <c r="AJ18">
        <v>5149</v>
      </c>
      <c r="AK18">
        <v>8385</v>
      </c>
      <c r="AL18">
        <v>28652</v>
      </c>
      <c r="AM18">
        <v>9253</v>
      </c>
      <c r="AN18">
        <v>298</v>
      </c>
      <c r="AO18">
        <v>130</v>
      </c>
      <c r="AP18">
        <v>60</v>
      </c>
      <c r="AQ18">
        <v>2</v>
      </c>
      <c r="AR18">
        <v>1362</v>
      </c>
      <c r="AS18">
        <v>8</v>
      </c>
      <c r="AT18">
        <v>1287</v>
      </c>
      <c r="AU18">
        <v>23</v>
      </c>
      <c r="AV18">
        <v>44</v>
      </c>
      <c r="AW18">
        <v>1546</v>
      </c>
      <c r="AX18">
        <v>23983</v>
      </c>
      <c r="AY18">
        <v>4365</v>
      </c>
      <c r="AZ18">
        <v>706</v>
      </c>
      <c r="BA18">
        <v>1016</v>
      </c>
      <c r="BB18">
        <v>2149</v>
      </c>
      <c r="BC18">
        <v>819</v>
      </c>
      <c r="BD18">
        <v>5233</v>
      </c>
      <c r="BE18">
        <v>5529</v>
      </c>
      <c r="BF18">
        <v>1819</v>
      </c>
      <c r="BG18">
        <v>7</v>
      </c>
      <c r="BH18">
        <v>912</v>
      </c>
      <c r="BI18">
        <v>624</v>
      </c>
      <c r="BJ18">
        <v>1239</v>
      </c>
      <c r="BK18">
        <v>917</v>
      </c>
    </row>
    <row r="19" spans="1:63" x14ac:dyDescent="0.3">
      <c r="A19">
        <v>3</v>
      </c>
      <c r="B19" t="s">
        <v>86</v>
      </c>
      <c r="C19">
        <v>6.62</v>
      </c>
      <c r="D19">
        <v>7.06</v>
      </c>
      <c r="E19">
        <v>-2.2400000000000002</v>
      </c>
      <c r="F19">
        <v>4.34</v>
      </c>
      <c r="G19">
        <v>50.54</v>
      </c>
      <c r="H19">
        <v>25.94</v>
      </c>
      <c r="I19">
        <v>8.65</v>
      </c>
      <c r="J19">
        <v>43.66</v>
      </c>
      <c r="K19">
        <v>333.41</v>
      </c>
      <c r="L19">
        <v>200.4</v>
      </c>
      <c r="M19">
        <v>0.92</v>
      </c>
      <c r="N19">
        <v>78.86</v>
      </c>
      <c r="O19">
        <v>1126.18</v>
      </c>
      <c r="P19">
        <v>54.5</v>
      </c>
      <c r="Q19">
        <v>1416.2</v>
      </c>
      <c r="R19">
        <v>110.11</v>
      </c>
      <c r="S19">
        <v>0.91</v>
      </c>
      <c r="T19">
        <v>0.7</v>
      </c>
      <c r="U19">
        <v>11.88</v>
      </c>
      <c r="V19">
        <v>304.79000000000002</v>
      </c>
      <c r="W19">
        <v>10.45</v>
      </c>
      <c r="X19">
        <v>6.74</v>
      </c>
      <c r="Y19">
        <v>230.01</v>
      </c>
      <c r="Z19">
        <v>232.12</v>
      </c>
      <c r="AA19">
        <v>14.5</v>
      </c>
      <c r="AC19">
        <f t="shared" si="0"/>
        <v>3</v>
      </c>
      <c r="AD19" t="str">
        <f t="shared" si="1"/>
        <v>2013</v>
      </c>
      <c r="AE19">
        <v>125167</v>
      </c>
      <c r="AF19">
        <v>142.97999999999999</v>
      </c>
      <c r="AG19">
        <v>1862</v>
      </c>
      <c r="AH19">
        <v>1.72</v>
      </c>
      <c r="AI19">
        <v>62896</v>
      </c>
      <c r="AJ19">
        <v>5195</v>
      </c>
      <c r="AK19">
        <v>8839</v>
      </c>
      <c r="AL19">
        <v>29257</v>
      </c>
      <c r="AM19">
        <v>9265</v>
      </c>
      <c r="AN19">
        <v>278</v>
      </c>
      <c r="AO19">
        <v>143</v>
      </c>
      <c r="AP19">
        <v>59</v>
      </c>
      <c r="AQ19">
        <v>3</v>
      </c>
      <c r="AR19">
        <v>1357</v>
      </c>
      <c r="AS19">
        <v>9</v>
      </c>
      <c r="AT19">
        <v>1272</v>
      </c>
      <c r="AU19">
        <v>26</v>
      </c>
      <c r="AV19">
        <v>50</v>
      </c>
      <c r="AW19">
        <v>1536</v>
      </c>
      <c r="AX19">
        <v>24560</v>
      </c>
      <c r="AY19">
        <v>4424</v>
      </c>
      <c r="AZ19">
        <v>706</v>
      </c>
      <c r="BA19">
        <v>1034</v>
      </c>
      <c r="BB19">
        <v>2188</v>
      </c>
      <c r="BC19">
        <v>797</v>
      </c>
      <c r="BD19">
        <v>5295</v>
      </c>
      <c r="BE19">
        <v>5663</v>
      </c>
      <c r="BF19">
        <v>1887</v>
      </c>
      <c r="BG19">
        <v>4</v>
      </c>
      <c r="BH19">
        <v>962</v>
      </c>
      <c r="BI19">
        <v>660</v>
      </c>
      <c r="BJ19">
        <v>1283</v>
      </c>
      <c r="BK19">
        <v>1003</v>
      </c>
    </row>
    <row r="20" spans="1:63" x14ac:dyDescent="0.3">
      <c r="A20">
        <v>3</v>
      </c>
      <c r="B20" t="s">
        <v>87</v>
      </c>
      <c r="C20">
        <v>6.72</v>
      </c>
      <c r="D20">
        <v>7.12</v>
      </c>
      <c r="E20">
        <v>-2.0499999999999998</v>
      </c>
      <c r="F20">
        <v>4.53</v>
      </c>
      <c r="G20">
        <v>51.18</v>
      </c>
      <c r="H20">
        <v>25.23</v>
      </c>
      <c r="I20">
        <v>8.26</v>
      </c>
      <c r="J20">
        <v>50.52</v>
      </c>
      <c r="K20">
        <v>340.14</v>
      </c>
      <c r="L20">
        <v>200.37</v>
      </c>
      <c r="M20">
        <v>1.73</v>
      </c>
      <c r="N20">
        <v>78.790000000000006</v>
      </c>
      <c r="O20">
        <v>1085.31</v>
      </c>
      <c r="P20">
        <v>54.43</v>
      </c>
      <c r="Q20">
        <v>1418.11</v>
      </c>
      <c r="R20">
        <v>104.84</v>
      </c>
      <c r="S20">
        <v>0.91</v>
      </c>
      <c r="T20">
        <v>0.7</v>
      </c>
      <c r="U20">
        <v>12.32</v>
      </c>
      <c r="V20">
        <v>308.31</v>
      </c>
      <c r="W20">
        <v>9.94</v>
      </c>
      <c r="X20">
        <v>7.09</v>
      </c>
      <c r="Y20" s="10">
        <f>AG5*1000</f>
        <v>340</v>
      </c>
      <c r="Z20">
        <v>234.03</v>
      </c>
      <c r="AA20">
        <v>14.12</v>
      </c>
      <c r="AC20">
        <f t="shared" si="0"/>
        <v>3</v>
      </c>
      <c r="AD20" t="str">
        <f t="shared" si="1"/>
        <v>2014</v>
      </c>
      <c r="AE20">
        <v>125598</v>
      </c>
      <c r="AF20">
        <v>144.71</v>
      </c>
      <c r="AG20">
        <v>1526</v>
      </c>
      <c r="AH20">
        <v>1.41</v>
      </c>
      <c r="AI20">
        <v>62989</v>
      </c>
      <c r="AJ20">
        <v>5172</v>
      </c>
      <c r="AK20">
        <v>8941</v>
      </c>
      <c r="AL20">
        <v>29537</v>
      </c>
      <c r="AM20">
        <v>16841</v>
      </c>
      <c r="AN20">
        <v>535</v>
      </c>
      <c r="AO20">
        <v>291</v>
      </c>
      <c r="AP20">
        <v>129</v>
      </c>
      <c r="AQ20">
        <v>7</v>
      </c>
      <c r="AR20">
        <v>1335</v>
      </c>
      <c r="AS20">
        <v>9</v>
      </c>
      <c r="AT20">
        <v>1256</v>
      </c>
      <c r="AU20">
        <v>24</v>
      </c>
      <c r="AV20">
        <v>46</v>
      </c>
      <c r="AW20">
        <v>1511</v>
      </c>
      <c r="AX20">
        <v>24902</v>
      </c>
      <c r="AY20">
        <v>4387</v>
      </c>
      <c r="AZ20">
        <v>689</v>
      </c>
      <c r="BA20">
        <v>1079</v>
      </c>
      <c r="BB20">
        <v>2203</v>
      </c>
      <c r="BC20">
        <v>817</v>
      </c>
      <c r="BD20">
        <v>5329</v>
      </c>
      <c r="BE20">
        <v>5739</v>
      </c>
      <c r="BF20">
        <v>1964</v>
      </c>
      <c r="BG20">
        <v>1</v>
      </c>
      <c r="BH20">
        <v>1021</v>
      </c>
      <c r="BI20">
        <v>668</v>
      </c>
      <c r="BJ20">
        <v>1296</v>
      </c>
      <c r="BK20">
        <v>1034</v>
      </c>
    </row>
    <row r="21" spans="1:63" x14ac:dyDescent="0.3">
      <c r="A21">
        <v>3</v>
      </c>
      <c r="B21" t="s">
        <v>88</v>
      </c>
      <c r="C21">
        <v>6.73</v>
      </c>
      <c r="D21">
        <v>7.15</v>
      </c>
      <c r="E21">
        <v>-2.2799999999999998</v>
      </c>
      <c r="F21">
        <v>6.5</v>
      </c>
      <c r="G21">
        <v>51.16</v>
      </c>
      <c r="H21">
        <v>25.13</v>
      </c>
      <c r="I21">
        <v>6.56</v>
      </c>
      <c r="J21">
        <v>53.91</v>
      </c>
      <c r="K21">
        <v>363.72</v>
      </c>
      <c r="L21">
        <v>202.03</v>
      </c>
      <c r="M21">
        <v>1.1399999999999999</v>
      </c>
      <c r="N21">
        <v>76.790000000000006</v>
      </c>
      <c r="O21">
        <v>1111.99</v>
      </c>
      <c r="P21">
        <v>54.37</v>
      </c>
      <c r="Q21">
        <v>1431.29</v>
      </c>
      <c r="R21">
        <v>101.14</v>
      </c>
      <c r="S21">
        <v>0.89</v>
      </c>
      <c r="T21">
        <v>0.69</v>
      </c>
      <c r="U21">
        <v>11.69</v>
      </c>
      <c r="V21">
        <v>307.39999999999998</v>
      </c>
      <c r="W21">
        <v>10</v>
      </c>
      <c r="X21">
        <v>6.37</v>
      </c>
      <c r="Y21">
        <v>255.28</v>
      </c>
      <c r="Z21">
        <v>230.22</v>
      </c>
      <c r="AA21">
        <v>13.9</v>
      </c>
      <c r="AC21">
        <f t="shared" si="0"/>
        <v>3</v>
      </c>
      <c r="AD21" t="str">
        <f t="shared" si="1"/>
        <v>2015</v>
      </c>
      <c r="AE21">
        <v>127222</v>
      </c>
      <c r="AF21">
        <v>146.26</v>
      </c>
      <c r="AG21">
        <v>1341</v>
      </c>
      <c r="AH21">
        <v>1.22</v>
      </c>
      <c r="AI21">
        <v>63051</v>
      </c>
      <c r="AJ21">
        <v>5178</v>
      </c>
      <c r="AK21">
        <v>9222</v>
      </c>
      <c r="AL21">
        <v>29326</v>
      </c>
      <c r="AM21">
        <v>16748</v>
      </c>
      <c r="AN21">
        <v>497</v>
      </c>
      <c r="AO21">
        <v>293</v>
      </c>
      <c r="AP21">
        <v>106</v>
      </c>
      <c r="AQ21">
        <v>7</v>
      </c>
      <c r="AR21">
        <v>1323</v>
      </c>
      <c r="AS21">
        <v>8</v>
      </c>
      <c r="AT21">
        <v>1235</v>
      </c>
      <c r="AU21">
        <v>23</v>
      </c>
      <c r="AV21">
        <v>57</v>
      </c>
      <c r="AW21">
        <v>1439</v>
      </c>
      <c r="AX21">
        <v>24761</v>
      </c>
      <c r="AY21">
        <v>4150</v>
      </c>
      <c r="AZ21">
        <v>662</v>
      </c>
      <c r="BA21">
        <v>1079</v>
      </c>
      <c r="BB21">
        <v>2239</v>
      </c>
      <c r="BC21">
        <v>751</v>
      </c>
      <c r="BD21">
        <v>5320</v>
      </c>
      <c r="BE21">
        <v>5820</v>
      </c>
      <c r="BF21">
        <v>1954</v>
      </c>
      <c r="BG21">
        <v>1</v>
      </c>
      <c r="BH21">
        <v>1037</v>
      </c>
      <c r="BI21">
        <v>675</v>
      </c>
      <c r="BJ21">
        <v>1322</v>
      </c>
      <c r="BK21">
        <v>1065</v>
      </c>
    </row>
    <row r="22" spans="1:63" x14ac:dyDescent="0.3">
      <c r="A22">
        <v>3</v>
      </c>
      <c r="B22" t="s">
        <v>89</v>
      </c>
      <c r="C22">
        <v>6.82</v>
      </c>
      <c r="D22">
        <v>7.23</v>
      </c>
      <c r="E22">
        <v>-1.63</v>
      </c>
      <c r="F22">
        <v>-6.02</v>
      </c>
      <c r="G22">
        <v>44.07</v>
      </c>
      <c r="H22">
        <v>21.6</v>
      </c>
      <c r="I22">
        <v>8.49</v>
      </c>
      <c r="J22">
        <v>51.69</v>
      </c>
      <c r="K22">
        <v>373.31</v>
      </c>
      <c r="L22">
        <v>200.83</v>
      </c>
      <c r="M22">
        <v>1</v>
      </c>
      <c r="N22">
        <v>78.37</v>
      </c>
      <c r="O22">
        <v>1135.79</v>
      </c>
      <c r="P22">
        <v>54.32</v>
      </c>
      <c r="Q22">
        <v>1440.18</v>
      </c>
      <c r="R22">
        <v>106.57</v>
      </c>
      <c r="S22">
        <v>0.85</v>
      </c>
      <c r="T22">
        <v>0.69</v>
      </c>
      <c r="U22">
        <v>7.55</v>
      </c>
      <c r="V22">
        <v>313.91000000000003</v>
      </c>
      <c r="W22">
        <v>9.35</v>
      </c>
      <c r="X22">
        <v>5.1100000000000003</v>
      </c>
      <c r="Y22">
        <v>252.16</v>
      </c>
      <c r="Z22">
        <v>231.17</v>
      </c>
      <c r="AA22">
        <v>13.45</v>
      </c>
      <c r="AC22">
        <f t="shared" si="0"/>
        <v>3</v>
      </c>
      <c r="AD22" t="str">
        <f t="shared" si="1"/>
        <v>2016</v>
      </c>
      <c r="AE22">
        <v>126930</v>
      </c>
      <c r="AF22">
        <v>147.94999999999999</v>
      </c>
      <c r="AG22">
        <v>1037</v>
      </c>
      <c r="AH22">
        <v>0.95</v>
      </c>
      <c r="AI22">
        <v>63107</v>
      </c>
      <c r="AJ22">
        <v>5188</v>
      </c>
      <c r="AK22">
        <v>10045</v>
      </c>
      <c r="AL22">
        <v>29298</v>
      </c>
      <c r="AM22">
        <v>18421</v>
      </c>
      <c r="AN22">
        <v>509</v>
      </c>
      <c r="AO22">
        <v>285</v>
      </c>
      <c r="AP22">
        <v>142</v>
      </c>
      <c r="AQ22">
        <v>11</v>
      </c>
      <c r="AR22">
        <v>1306</v>
      </c>
      <c r="AS22">
        <v>8</v>
      </c>
      <c r="AT22">
        <v>1213</v>
      </c>
      <c r="AU22">
        <v>33</v>
      </c>
      <c r="AV22">
        <v>52</v>
      </c>
      <c r="AW22">
        <v>1336</v>
      </c>
      <c r="AX22">
        <v>24857</v>
      </c>
      <c r="AY22">
        <v>3884</v>
      </c>
      <c r="AZ22">
        <v>666</v>
      </c>
      <c r="BA22">
        <v>1076</v>
      </c>
      <c r="BB22">
        <v>2280</v>
      </c>
      <c r="BC22">
        <v>723</v>
      </c>
      <c r="BD22">
        <v>5417</v>
      </c>
      <c r="BE22">
        <v>5952</v>
      </c>
      <c r="BF22">
        <v>1926</v>
      </c>
      <c r="BG22">
        <v>2</v>
      </c>
      <c r="BH22">
        <v>1072</v>
      </c>
      <c r="BI22">
        <v>681</v>
      </c>
      <c r="BJ22">
        <v>1353</v>
      </c>
      <c r="BK22">
        <v>1123</v>
      </c>
    </row>
    <row r="23" spans="1:63" x14ac:dyDescent="0.3">
      <c r="A23">
        <v>3</v>
      </c>
      <c r="B23" t="s">
        <v>90</v>
      </c>
      <c r="C23">
        <v>6.85</v>
      </c>
      <c r="D23">
        <v>7.26</v>
      </c>
      <c r="E23">
        <v>-2.93</v>
      </c>
      <c r="F23">
        <v>-4.25</v>
      </c>
      <c r="G23">
        <v>45.65</v>
      </c>
      <c r="H23">
        <v>18.37</v>
      </c>
      <c r="I23">
        <v>6.66</v>
      </c>
      <c r="J23">
        <v>53.49</v>
      </c>
      <c r="K23">
        <v>381.86</v>
      </c>
      <c r="L23">
        <v>200.97</v>
      </c>
      <c r="M23">
        <v>1.65</v>
      </c>
      <c r="N23">
        <v>78.2</v>
      </c>
      <c r="O23">
        <v>1171.08</v>
      </c>
      <c r="P23">
        <v>54.25</v>
      </c>
      <c r="Q23">
        <v>1459.89</v>
      </c>
      <c r="R23">
        <v>109.9</v>
      </c>
      <c r="S23">
        <v>0.84</v>
      </c>
      <c r="T23">
        <v>0.68</v>
      </c>
      <c r="U23">
        <v>10.54</v>
      </c>
      <c r="V23">
        <v>316.33999999999997</v>
      </c>
      <c r="W23">
        <v>8.68</v>
      </c>
      <c r="X23">
        <v>6.53</v>
      </c>
      <c r="Y23">
        <v>227.8</v>
      </c>
      <c r="Z23">
        <v>233.49</v>
      </c>
      <c r="AA23">
        <v>13.13</v>
      </c>
      <c r="AC23">
        <f t="shared" si="0"/>
        <v>3</v>
      </c>
      <c r="AD23" t="str">
        <f t="shared" si="1"/>
        <v>2017</v>
      </c>
      <c r="AE23">
        <v>126539</v>
      </c>
      <c r="AF23">
        <v>150.4</v>
      </c>
      <c r="AG23">
        <v>931</v>
      </c>
      <c r="AH23">
        <v>0.86</v>
      </c>
      <c r="AI23">
        <v>63198</v>
      </c>
      <c r="AJ23">
        <v>5274</v>
      </c>
      <c r="AK23">
        <v>10123</v>
      </c>
      <c r="AL23">
        <v>29656</v>
      </c>
      <c r="AM23">
        <v>18969</v>
      </c>
      <c r="AN23">
        <v>477</v>
      </c>
      <c r="AO23">
        <v>302</v>
      </c>
      <c r="AP23">
        <v>137</v>
      </c>
      <c r="AQ23">
        <v>11</v>
      </c>
      <c r="AR23">
        <v>1275</v>
      </c>
      <c r="AS23">
        <v>8</v>
      </c>
      <c r="AT23">
        <v>1183</v>
      </c>
      <c r="AU23">
        <v>36</v>
      </c>
      <c r="AV23">
        <v>48</v>
      </c>
      <c r="AW23">
        <v>1353</v>
      </c>
      <c r="AX23">
        <v>25248</v>
      </c>
      <c r="AY23">
        <v>3657</v>
      </c>
      <c r="AZ23">
        <v>696</v>
      </c>
      <c r="BA23">
        <v>1087</v>
      </c>
      <c r="BB23">
        <v>2389</v>
      </c>
      <c r="BC23">
        <v>742</v>
      </c>
      <c r="BD23">
        <v>5457</v>
      </c>
      <c r="BE23">
        <v>6158</v>
      </c>
      <c r="BF23">
        <v>1912</v>
      </c>
      <c r="BG23">
        <v>2</v>
      </c>
      <c r="BH23">
        <v>1121</v>
      </c>
      <c r="BI23">
        <v>714</v>
      </c>
      <c r="BJ23">
        <v>1415</v>
      </c>
      <c r="BK23">
        <v>1165</v>
      </c>
    </row>
    <row r="24" spans="1:63" x14ac:dyDescent="0.3">
      <c r="A24">
        <v>3</v>
      </c>
      <c r="B24" t="s">
        <v>91</v>
      </c>
      <c r="C24">
        <v>6.88</v>
      </c>
      <c r="D24">
        <v>7.24</v>
      </c>
      <c r="E24">
        <v>-2.91</v>
      </c>
      <c r="F24">
        <v>-3.26</v>
      </c>
      <c r="G24">
        <v>36.729999999999997</v>
      </c>
      <c r="H24">
        <v>16.850000000000001</v>
      </c>
      <c r="I24">
        <v>7.27</v>
      </c>
      <c r="J24">
        <v>50.3</v>
      </c>
      <c r="K24">
        <v>399.62</v>
      </c>
      <c r="L24">
        <v>199.09</v>
      </c>
      <c r="M24">
        <v>3.37</v>
      </c>
      <c r="N24">
        <v>78.099999999999994</v>
      </c>
      <c r="O24">
        <v>1170.5999999999999</v>
      </c>
      <c r="P24">
        <v>54.06</v>
      </c>
      <c r="Q24">
        <v>1451.06</v>
      </c>
      <c r="R24">
        <v>109.9</v>
      </c>
      <c r="S24">
        <v>0.86</v>
      </c>
      <c r="T24">
        <v>0.7</v>
      </c>
      <c r="U24">
        <v>9.67</v>
      </c>
      <c r="V24">
        <v>333</v>
      </c>
      <c r="W24">
        <v>9.32</v>
      </c>
      <c r="X24">
        <v>5.86</v>
      </c>
      <c r="Y24">
        <v>229.78</v>
      </c>
      <c r="Z24">
        <v>241.81</v>
      </c>
      <c r="AA24">
        <v>13.42</v>
      </c>
      <c r="AC24">
        <f t="shared" si="0"/>
        <v>3</v>
      </c>
      <c r="AD24" t="str">
        <f t="shared" si="1"/>
        <v>2018</v>
      </c>
      <c r="AE24">
        <v>125992</v>
      </c>
      <c r="AF24">
        <v>156.16999999999999</v>
      </c>
      <c r="AG24">
        <v>825</v>
      </c>
      <c r="AH24">
        <v>0.76</v>
      </c>
      <c r="AI24">
        <v>63410</v>
      </c>
      <c r="AJ24">
        <v>5166</v>
      </c>
      <c r="AK24">
        <v>10323</v>
      </c>
      <c r="AL24">
        <v>30526</v>
      </c>
      <c r="AM24">
        <v>19728</v>
      </c>
      <c r="AN24">
        <v>521</v>
      </c>
      <c r="AO24">
        <v>302</v>
      </c>
      <c r="AP24">
        <v>146</v>
      </c>
      <c r="AQ24">
        <v>12</v>
      </c>
      <c r="AR24">
        <v>1309</v>
      </c>
      <c r="AS24">
        <v>5</v>
      </c>
      <c r="AT24">
        <v>1216</v>
      </c>
      <c r="AU24">
        <v>44</v>
      </c>
      <c r="AV24">
        <v>44</v>
      </c>
      <c r="AW24">
        <v>1484</v>
      </c>
      <c r="AX24">
        <v>25895</v>
      </c>
      <c r="AY24">
        <v>3606</v>
      </c>
      <c r="AZ24">
        <v>750</v>
      </c>
      <c r="BA24">
        <v>1109</v>
      </c>
      <c r="BB24">
        <v>2485</v>
      </c>
      <c r="BC24">
        <v>753</v>
      </c>
      <c r="BD24">
        <v>5518</v>
      </c>
      <c r="BE24">
        <v>6409</v>
      </c>
      <c r="BF24">
        <v>1963</v>
      </c>
      <c r="BG24">
        <v>2</v>
      </c>
      <c r="BH24">
        <v>1202</v>
      </c>
      <c r="BI24">
        <v>746</v>
      </c>
      <c r="BJ24">
        <v>1447</v>
      </c>
      <c r="BK24">
        <v>1209</v>
      </c>
    </row>
    <row r="25" spans="1:63" x14ac:dyDescent="0.3">
      <c r="A25">
        <v>3</v>
      </c>
      <c r="B25" t="s">
        <v>92</v>
      </c>
      <c r="C25">
        <v>6.85</v>
      </c>
      <c r="D25">
        <v>7.16</v>
      </c>
      <c r="E25">
        <v>-3</v>
      </c>
      <c r="F25">
        <v>-3.26</v>
      </c>
      <c r="G25">
        <v>31.65</v>
      </c>
      <c r="H25">
        <v>19.84</v>
      </c>
      <c r="I25">
        <v>7.4</v>
      </c>
      <c r="J25">
        <v>43.06</v>
      </c>
      <c r="K25">
        <v>412.36</v>
      </c>
      <c r="L25">
        <v>198.72</v>
      </c>
      <c r="M25">
        <v>2.61</v>
      </c>
      <c r="N25">
        <v>77.61</v>
      </c>
      <c r="O25">
        <v>1167.23</v>
      </c>
      <c r="P25">
        <v>53.93</v>
      </c>
      <c r="Q25">
        <v>1486.25</v>
      </c>
      <c r="R25">
        <v>109.81</v>
      </c>
      <c r="S25">
        <v>0.84</v>
      </c>
      <c r="T25">
        <v>0.68</v>
      </c>
      <c r="U25">
        <v>10.38</v>
      </c>
      <c r="V25">
        <v>327.31</v>
      </c>
      <c r="W25">
        <v>10.98</v>
      </c>
      <c r="X25">
        <v>5.44</v>
      </c>
      <c r="Y25">
        <v>244.6</v>
      </c>
      <c r="Z25">
        <v>247.91</v>
      </c>
      <c r="AA25">
        <v>13.35</v>
      </c>
      <c r="AC25">
        <f t="shared" si="0"/>
        <v>3</v>
      </c>
      <c r="AD25" t="str">
        <f t="shared" si="1"/>
        <v>2019</v>
      </c>
      <c r="AE25">
        <v>125154</v>
      </c>
      <c r="AF25">
        <v>163.09</v>
      </c>
      <c r="AG25">
        <v>973</v>
      </c>
      <c r="AH25">
        <v>0.9</v>
      </c>
      <c r="AI25">
        <v>63572</v>
      </c>
      <c r="AJ25">
        <v>5159</v>
      </c>
      <c r="AK25">
        <v>10474</v>
      </c>
      <c r="AL25">
        <v>31319</v>
      </c>
      <c r="AM25">
        <v>22780</v>
      </c>
      <c r="AN25">
        <v>571</v>
      </c>
      <c r="AO25">
        <v>284</v>
      </c>
      <c r="AP25">
        <v>153</v>
      </c>
      <c r="AQ25">
        <v>13</v>
      </c>
      <c r="AR25">
        <v>1275</v>
      </c>
      <c r="AS25">
        <v>5</v>
      </c>
      <c r="AT25">
        <v>1168</v>
      </c>
      <c r="AU25">
        <v>58</v>
      </c>
      <c r="AV25">
        <v>44</v>
      </c>
      <c r="AW25">
        <v>1637</v>
      </c>
      <c r="AX25">
        <v>26609</v>
      </c>
      <c r="AY25">
        <v>3534</v>
      </c>
      <c r="AZ25">
        <v>798</v>
      </c>
      <c r="BA25">
        <v>1101</v>
      </c>
      <c r="BB25">
        <v>2587</v>
      </c>
      <c r="BC25">
        <v>725</v>
      </c>
      <c r="BD25">
        <v>5614</v>
      </c>
      <c r="BE25">
        <v>6652</v>
      </c>
      <c r="BF25">
        <v>2064</v>
      </c>
      <c r="BG25">
        <v>3</v>
      </c>
      <c r="BH25">
        <v>1266</v>
      </c>
      <c r="BI25">
        <v>808</v>
      </c>
      <c r="BJ25">
        <v>1477</v>
      </c>
      <c r="BK25">
        <v>1250</v>
      </c>
    </row>
    <row r="26" spans="1:63" x14ac:dyDescent="0.3">
      <c r="A26">
        <v>3</v>
      </c>
      <c r="B26" t="s">
        <v>93</v>
      </c>
      <c r="C26">
        <v>6.78</v>
      </c>
      <c r="D26">
        <v>7.07</v>
      </c>
      <c r="E26">
        <v>-3.62</v>
      </c>
      <c r="F26">
        <v>-10.83</v>
      </c>
      <c r="G26">
        <v>46.9</v>
      </c>
      <c r="H26">
        <v>19.38</v>
      </c>
      <c r="I26">
        <v>9.6300000000000008</v>
      </c>
      <c r="J26">
        <v>40.869999999999997</v>
      </c>
      <c r="K26">
        <v>425.69</v>
      </c>
      <c r="L26">
        <v>195.08</v>
      </c>
      <c r="M26">
        <v>6.61</v>
      </c>
      <c r="N26">
        <v>75.98</v>
      </c>
      <c r="O26">
        <v>1232.19</v>
      </c>
      <c r="P26">
        <v>53.58</v>
      </c>
      <c r="Q26">
        <v>1451.47</v>
      </c>
      <c r="R26">
        <v>107.71</v>
      </c>
      <c r="S26">
        <v>0.78</v>
      </c>
      <c r="T26">
        <v>0.65</v>
      </c>
      <c r="U26">
        <v>9.76</v>
      </c>
      <c r="V26">
        <v>318.06</v>
      </c>
      <c r="W26">
        <v>11.09</v>
      </c>
      <c r="X26">
        <v>5.42</v>
      </c>
      <c r="Y26">
        <v>121.02</v>
      </c>
      <c r="Z26">
        <v>252.54</v>
      </c>
      <c r="AA26">
        <v>13.81</v>
      </c>
      <c r="AC26">
        <f t="shared" si="0"/>
        <v>3</v>
      </c>
      <c r="AD26" t="str">
        <f t="shared" si="1"/>
        <v>2020</v>
      </c>
      <c r="AE26">
        <v>124582</v>
      </c>
      <c r="AF26">
        <v>167.43</v>
      </c>
      <c r="AG26">
        <v>1889</v>
      </c>
      <c r="AH26">
        <v>1.76</v>
      </c>
      <c r="AI26">
        <v>63988</v>
      </c>
      <c r="AJ26">
        <v>5161</v>
      </c>
      <c r="AK26">
        <v>10496</v>
      </c>
      <c r="AL26">
        <v>31523</v>
      </c>
      <c r="AM26">
        <v>21438</v>
      </c>
      <c r="AN26">
        <v>571</v>
      </c>
      <c r="AO26">
        <v>314</v>
      </c>
      <c r="AP26">
        <v>155</v>
      </c>
      <c r="AQ26">
        <v>14</v>
      </c>
      <c r="AR26">
        <v>1286</v>
      </c>
      <c r="AS26">
        <v>6</v>
      </c>
      <c r="AT26">
        <v>1143</v>
      </c>
      <c r="AU26">
        <v>96</v>
      </c>
      <c r="AV26">
        <v>41</v>
      </c>
      <c r="AW26">
        <v>1787</v>
      </c>
      <c r="AX26">
        <v>26642</v>
      </c>
      <c r="AY26">
        <v>3500</v>
      </c>
      <c r="AZ26">
        <v>917</v>
      </c>
      <c r="BA26">
        <v>1110</v>
      </c>
      <c r="BB26">
        <v>2600</v>
      </c>
      <c r="BC26">
        <v>638</v>
      </c>
      <c r="BD26">
        <v>5460</v>
      </c>
      <c r="BE26">
        <v>6675</v>
      </c>
      <c r="BF26">
        <v>2109</v>
      </c>
      <c r="BG26">
        <v>4</v>
      </c>
      <c r="BH26">
        <v>1265</v>
      </c>
      <c r="BI26">
        <v>863</v>
      </c>
      <c r="BJ26">
        <v>1472</v>
      </c>
      <c r="BK26">
        <v>1309</v>
      </c>
    </row>
    <row r="27" spans="1:63" x14ac:dyDescent="0.3">
      <c r="A27">
        <v>3</v>
      </c>
      <c r="B27" t="s">
        <v>94</v>
      </c>
      <c r="C27">
        <v>6.61</v>
      </c>
      <c r="D27">
        <v>6.89</v>
      </c>
      <c r="E27">
        <v>-4.8499999999999996</v>
      </c>
      <c r="F27">
        <v>-9.36</v>
      </c>
      <c r="G27">
        <v>52.39</v>
      </c>
      <c r="H27">
        <v>18.43</v>
      </c>
      <c r="I27">
        <v>7.16</v>
      </c>
      <c r="J27">
        <v>52.31</v>
      </c>
      <c r="K27">
        <v>454.02</v>
      </c>
      <c r="L27">
        <v>192.63</v>
      </c>
      <c r="M27">
        <v>5.92</v>
      </c>
      <c r="N27">
        <v>76.81</v>
      </c>
      <c r="O27">
        <v>1306.4100000000001</v>
      </c>
      <c r="P27">
        <v>53.3</v>
      </c>
      <c r="Q27">
        <v>1511.73</v>
      </c>
      <c r="R27">
        <v>105.81</v>
      </c>
      <c r="S27">
        <v>0.73</v>
      </c>
      <c r="T27">
        <v>0.62</v>
      </c>
      <c r="U27">
        <v>8.3699999999999992</v>
      </c>
      <c r="V27">
        <v>309.32</v>
      </c>
      <c r="W27">
        <v>12.08</v>
      </c>
      <c r="X27">
        <v>5.12</v>
      </c>
      <c r="Y27">
        <v>123.72</v>
      </c>
      <c r="Z27">
        <v>264.68</v>
      </c>
      <c r="AA27">
        <v>14.17</v>
      </c>
      <c r="AC27">
        <f t="shared" si="0"/>
        <v>3</v>
      </c>
      <c r="AD27" t="str">
        <f t="shared" si="1"/>
        <v>2021</v>
      </c>
      <c r="AE27">
        <v>123380</v>
      </c>
      <c r="AF27">
        <v>173.51</v>
      </c>
      <c r="AG27">
        <v>1340</v>
      </c>
      <c r="AH27">
        <v>1.26</v>
      </c>
      <c r="AI27">
        <v>64352</v>
      </c>
      <c r="AJ27">
        <v>5064</v>
      </c>
      <c r="AK27">
        <v>10517</v>
      </c>
      <c r="AL27">
        <v>32810</v>
      </c>
      <c r="AM27">
        <v>18035</v>
      </c>
      <c r="AN27">
        <v>536</v>
      </c>
      <c r="AO27">
        <v>299</v>
      </c>
      <c r="AP27">
        <v>140</v>
      </c>
      <c r="AQ27">
        <v>12</v>
      </c>
      <c r="AR27">
        <v>1346</v>
      </c>
      <c r="AS27">
        <v>7</v>
      </c>
      <c r="AT27">
        <v>1166</v>
      </c>
      <c r="AU27">
        <v>131</v>
      </c>
      <c r="AV27">
        <v>42</v>
      </c>
      <c r="AW27">
        <v>1963</v>
      </c>
      <c r="AX27">
        <v>27531</v>
      </c>
      <c r="AY27">
        <v>3603</v>
      </c>
      <c r="AZ27">
        <v>1095</v>
      </c>
      <c r="BA27">
        <v>1127</v>
      </c>
      <c r="BB27">
        <v>2707</v>
      </c>
      <c r="BC27">
        <v>615</v>
      </c>
      <c r="BD27">
        <v>5722</v>
      </c>
      <c r="BE27">
        <v>6744</v>
      </c>
      <c r="BF27">
        <v>2154</v>
      </c>
      <c r="BG27">
        <v>3</v>
      </c>
      <c r="BH27">
        <v>1315</v>
      </c>
      <c r="BI27">
        <v>919</v>
      </c>
      <c r="BJ27">
        <v>1483</v>
      </c>
      <c r="BK27">
        <v>1383</v>
      </c>
    </row>
    <row r="28" spans="1:63" x14ac:dyDescent="0.3">
      <c r="A28">
        <v>3</v>
      </c>
      <c r="B28" t="s">
        <v>95</v>
      </c>
      <c r="C28">
        <v>6.48</v>
      </c>
      <c r="D28">
        <v>6.83</v>
      </c>
      <c r="E28">
        <v>-4.37</v>
      </c>
      <c r="F28">
        <v>-6.66</v>
      </c>
      <c r="G28">
        <v>51.06</v>
      </c>
      <c r="H28">
        <v>17.850000000000001</v>
      </c>
      <c r="I28">
        <v>6.37</v>
      </c>
      <c r="J28">
        <v>53.33</v>
      </c>
      <c r="K28">
        <v>452.15</v>
      </c>
      <c r="L28">
        <v>189.94</v>
      </c>
      <c r="M28">
        <v>13.54</v>
      </c>
      <c r="N28">
        <v>74.849999999999994</v>
      </c>
      <c r="O28">
        <v>1170.3900000000001</v>
      </c>
      <c r="P28">
        <v>52.43</v>
      </c>
      <c r="Q28">
        <v>1479.24</v>
      </c>
      <c r="R28">
        <v>102.48</v>
      </c>
      <c r="S28">
        <v>0.74</v>
      </c>
      <c r="T28">
        <v>0.57999999999999996</v>
      </c>
      <c r="U28">
        <v>5.71</v>
      </c>
      <c r="V28">
        <v>302.18</v>
      </c>
      <c r="W28">
        <v>12.59</v>
      </c>
      <c r="X28">
        <v>2.88</v>
      </c>
      <c r="Y28">
        <v>182.37</v>
      </c>
      <c r="Z28">
        <v>261.62</v>
      </c>
      <c r="AA28">
        <v>14.26</v>
      </c>
      <c r="AC28">
        <f t="shared" si="0"/>
        <v>3</v>
      </c>
      <c r="AD28" t="str">
        <f t="shared" si="1"/>
        <v>2022</v>
      </c>
      <c r="AE28">
        <v>122661</v>
      </c>
      <c r="AF28">
        <v>175.93</v>
      </c>
      <c r="AG28">
        <v>1412</v>
      </c>
      <c r="AH28">
        <v>1.33</v>
      </c>
      <c r="AI28">
        <v>65418</v>
      </c>
      <c r="AJ28">
        <v>5063</v>
      </c>
      <c r="AK28">
        <v>10274</v>
      </c>
      <c r="AL28">
        <v>32508</v>
      </c>
      <c r="AM28">
        <v>17535</v>
      </c>
      <c r="AN28">
        <v>539</v>
      </c>
      <c r="AO28">
        <v>312</v>
      </c>
      <c r="AP28">
        <v>154</v>
      </c>
      <c r="AQ28">
        <v>10</v>
      </c>
      <c r="AR28">
        <v>1316</v>
      </c>
      <c r="AS28">
        <v>8</v>
      </c>
      <c r="AT28">
        <v>1160</v>
      </c>
      <c r="AU28">
        <v>122</v>
      </c>
      <c r="AV28">
        <v>26</v>
      </c>
      <c r="AW28">
        <v>2012</v>
      </c>
      <c r="AX28">
        <v>27210</v>
      </c>
      <c r="AY28">
        <v>3541</v>
      </c>
      <c r="AZ28">
        <v>1106</v>
      </c>
      <c r="BA28">
        <v>1159</v>
      </c>
      <c r="BB28">
        <v>2588</v>
      </c>
      <c r="BC28">
        <v>590</v>
      </c>
      <c r="BD28">
        <v>5762</v>
      </c>
      <c r="BE28">
        <v>6582</v>
      </c>
      <c r="BF28">
        <v>2042</v>
      </c>
      <c r="BG28">
        <v>3</v>
      </c>
      <c r="BH28">
        <v>1294</v>
      </c>
      <c r="BI28">
        <v>943</v>
      </c>
      <c r="BJ28">
        <v>1478</v>
      </c>
      <c r="BK28">
        <v>1430</v>
      </c>
    </row>
    <row r="29" spans="1:63" x14ac:dyDescent="0.3">
      <c r="A29">
        <v>3</v>
      </c>
      <c r="B29" t="s">
        <v>96</v>
      </c>
      <c r="C29">
        <v>6.35</v>
      </c>
      <c r="D29">
        <v>6.73</v>
      </c>
      <c r="E29">
        <v>-3.48</v>
      </c>
      <c r="F29">
        <v>1.22</v>
      </c>
      <c r="G29">
        <v>49.56</v>
      </c>
      <c r="H29">
        <v>16.95</v>
      </c>
      <c r="I29">
        <v>6.95</v>
      </c>
      <c r="J29">
        <v>52.06</v>
      </c>
      <c r="K29">
        <v>433.03</v>
      </c>
      <c r="L29">
        <v>190.15</v>
      </c>
      <c r="M29">
        <v>6.31</v>
      </c>
      <c r="N29">
        <v>74.3</v>
      </c>
      <c r="O29">
        <v>1283.68</v>
      </c>
      <c r="P29">
        <v>52.12</v>
      </c>
      <c r="Q29">
        <v>1489.85</v>
      </c>
      <c r="R29">
        <v>102.57</v>
      </c>
      <c r="S29">
        <v>0.71</v>
      </c>
      <c r="T29">
        <v>0.57999999999999996</v>
      </c>
      <c r="U29">
        <v>5.67</v>
      </c>
      <c r="V29">
        <v>288.45999999999998</v>
      </c>
      <c r="W29">
        <v>12.39</v>
      </c>
      <c r="X29">
        <v>3.24</v>
      </c>
      <c r="Y29">
        <v>198.63</v>
      </c>
      <c r="Z29">
        <v>259.67</v>
      </c>
      <c r="AA29">
        <v>14.36</v>
      </c>
      <c r="AC29">
        <f t="shared" si="0"/>
        <v>3</v>
      </c>
      <c r="AD29" t="str">
        <f t="shared" si="1"/>
        <v>2023</v>
      </c>
      <c r="AE29">
        <v>122219</v>
      </c>
      <c r="AF29">
        <v>179.29</v>
      </c>
      <c r="AG29">
        <v>1481</v>
      </c>
      <c r="AH29">
        <v>1.39</v>
      </c>
      <c r="AI29">
        <v>65815</v>
      </c>
      <c r="AJ29">
        <v>5076</v>
      </c>
      <c r="AK29">
        <v>10096</v>
      </c>
      <c r="AL29">
        <v>32497</v>
      </c>
      <c r="AM29">
        <v>17595</v>
      </c>
      <c r="AN29">
        <v>543</v>
      </c>
      <c r="AO29">
        <v>328</v>
      </c>
      <c r="AP29">
        <v>158</v>
      </c>
      <c r="AQ29">
        <v>13</v>
      </c>
      <c r="AR29">
        <v>1292</v>
      </c>
      <c r="AS29">
        <v>7</v>
      </c>
      <c r="AT29">
        <v>1127</v>
      </c>
      <c r="AU29">
        <v>133</v>
      </c>
      <c r="AV29">
        <v>25</v>
      </c>
      <c r="AW29">
        <v>2089</v>
      </c>
      <c r="AX29">
        <v>27201</v>
      </c>
      <c r="AY29">
        <v>3569</v>
      </c>
      <c r="AZ29">
        <v>1198</v>
      </c>
      <c r="BA29">
        <v>1210</v>
      </c>
      <c r="BB29">
        <v>2538</v>
      </c>
      <c r="BC29">
        <v>557</v>
      </c>
      <c r="BD29">
        <v>5549</v>
      </c>
      <c r="BE29">
        <v>6455</v>
      </c>
      <c r="BF29">
        <v>2083</v>
      </c>
      <c r="BG29">
        <v>3</v>
      </c>
      <c r="BH29">
        <v>1330</v>
      </c>
      <c r="BI29">
        <v>981</v>
      </c>
      <c r="BJ29">
        <v>1462</v>
      </c>
      <c r="BK29">
        <v>1551</v>
      </c>
    </row>
    <row r="31" spans="1:63" x14ac:dyDescent="0.3">
      <c r="AC31" t="str">
        <f t="shared" ref="AC31:AC44" si="2">A1</f>
        <v>Kerület</v>
      </c>
      <c r="AD31" t="str">
        <f t="shared" ref="AD31:AD44" si="3">B1</f>
        <v>Budapest 03. ker. (1806)</v>
      </c>
      <c r="AE31" t="str">
        <f t="shared" ref="AE31:BJ31" si="4">AF16</f>
        <v>BP: 65 év feletti népesség, 100 fő 0-14 éves korú népesség (fő)</v>
      </c>
      <c r="AF31" t="str">
        <f t="shared" si="4"/>
        <v>BP: Nyilvántartott álláskeresők összesen (fő)</v>
      </c>
      <c r="AG31" t="str">
        <f t="shared" si="4"/>
        <v>BP: Nyilvántartott álláskereső, 100 15-64 évesre (fő)</v>
      </c>
      <c r="AH31" t="str">
        <f t="shared" si="4"/>
        <v>BP: Lakásállomány (db)</v>
      </c>
      <c r="AI31" t="str">
        <f t="shared" si="4"/>
        <v>BP: Óvodai férőhelyek (fő)</v>
      </c>
      <c r="AJ31" t="str">
        <f t="shared" si="4"/>
        <v>BP: Általános iskolai tanulók a nappali oktatásban (fő)</v>
      </c>
      <c r="AK31" t="str">
        <f t="shared" si="4"/>
        <v>BP: Regisztrált vállalkozások (dec. 31.) (db)</v>
      </c>
      <c r="AL31" t="str">
        <f t="shared" si="4"/>
        <v>BP: 1-9 fős regisztrált vállalkozások (dec. 31.) (db)</v>
      </c>
      <c r="AM31" t="str">
        <f t="shared" si="4"/>
        <v>BP: 10-19 fős regisztrált vállalkozások (dec. 31.) (db)</v>
      </c>
      <c r="AN31" t="str">
        <f t="shared" si="4"/>
        <v>BP: 20-49 fős regisztrált vállalkozások (dec. 31.) (db)</v>
      </c>
      <c r="AO31" t="str">
        <f t="shared" si="4"/>
        <v>BP: 50-249 fős regisztrált vállalkozások (dec. 31.) (db)</v>
      </c>
      <c r="AP31" t="str">
        <f t="shared" si="4"/>
        <v>BP: 500 és több fős regisztrált vállalkozások (dec. 31.) (db)</v>
      </c>
      <c r="AQ31" t="str">
        <f t="shared" si="4"/>
        <v>BP: Regisztrált vállalkozás; Ipar (TEÁOR08: B+C+D+E)(dec. 31.) (db)</v>
      </c>
      <c r="AR31" t="str">
        <f t="shared" si="4"/>
        <v>BP: Regisztrált vállalkozás; Bányászat, kőfejtés (TEÁOR08: B)(dec. 31.) (db)</v>
      </c>
      <c r="AS31" t="str">
        <f t="shared" si="4"/>
        <v>BP: Regisztrált vállalkozás; Feldolgozóipar (TEÁOR08: C)(dec. 31.) (db)</v>
      </c>
      <c r="AT31" t="str">
        <f t="shared" si="4"/>
        <v>BP: Regisztrált vállalkozás; Villamosenergia-, gáz-, gőzellátás, légkondicionálás (TEÁOR08: D)(dec. 31.) (db)</v>
      </c>
      <c r="AU31" t="str">
        <f t="shared" si="4"/>
        <v>BP: Regisztrált vállalkozás; Vízellátás, szennyvíz gyűjtése, kezelése, hulladékgazdálkodás, szennyeződésmentesítés (TEÁOR08: E)(dec. 31.) (db)</v>
      </c>
      <c r="AV31" t="str">
        <f t="shared" si="4"/>
        <v>BP: Regisztrált vállalkozás; Építőipar (TEÁOR08: F)(dec. 31.) (db)</v>
      </c>
      <c r="AW31" t="str">
        <f t="shared" si="4"/>
        <v>BP: Regisztrált vállalkozások a szolgáltatásokban (db)</v>
      </c>
      <c r="AX31" t="str">
        <f t="shared" si="4"/>
        <v>BP: Regisztrált vállalkozás; Kereskedelem, gépjárműjavítás (TEÁOR08: G)(dec. 31.) (db)</v>
      </c>
      <c r="AY31" t="str">
        <f t="shared" si="4"/>
        <v>BP: Regisztrált vállalkozás; Szállítás, raktározás (TEÁOR08: H)(dec. 31.) (db)</v>
      </c>
      <c r="AZ31" t="str">
        <f t="shared" si="4"/>
        <v>BP: Regisztrált vállalkozás; Szálláshely-szolgáltatás, vendéglátás (TEÁOR08: I)(dec. 31.) (db)</v>
      </c>
      <c r="BA31" t="str">
        <f t="shared" si="4"/>
        <v>BP: Regisztrált vállalkozás; Információ, kommunikáció (TEÁOR08: J)(dec. 31.) (db)</v>
      </c>
      <c r="BB31" t="str">
        <f t="shared" si="4"/>
        <v>BP: Regisztrált vállalkozás; Pénzügyi, biztosítási tevékenység (TEÁOR08: K)(dec. 31.) (db)</v>
      </c>
      <c r="BC31" t="str">
        <f t="shared" si="4"/>
        <v>BP: Regisztrált vállalkozás; Ingatlanügyletek (TEÁOR08: L)(dec. 31.) (db)</v>
      </c>
      <c r="BD31" t="str">
        <f t="shared" si="4"/>
        <v>BP: Regisztrált vállalkozás; Szakmai, tudományos, műszaki tevékenység (TEÁOR08: M)(dec. 31.) (db)</v>
      </c>
      <c r="BE31" t="str">
        <f t="shared" si="4"/>
        <v>BP: Regisztrált vállalkozás; Adminisztratív és szolgáltatást támogató tevékenység (TEÁOR08: N)(dec. 31.) (db)</v>
      </c>
      <c r="BF31" t="str">
        <f t="shared" si="4"/>
        <v>BP: Regisztrált vállalkozás; Közigazgatás, védelem, kötelező társadalombiztosítás (TEÁOR08: O)(dec. 31.) (db)</v>
      </c>
      <c r="BG31" t="str">
        <f t="shared" si="4"/>
        <v>BP: Regisztrált vállalkozás; Oktatás (TEÁOR08: P)(dec. 31.) (db)</v>
      </c>
      <c r="BH31" t="str">
        <f t="shared" si="4"/>
        <v>BP: Regisztrált vállalkozás; Humán-egészségügyi, szociális ellátás (TEÁOR08: Q)(dec. 31.) (db)</v>
      </c>
      <c r="BI31" t="str">
        <f t="shared" si="4"/>
        <v>BP: Regisztrált vállalkozás; Művészet, szórakoztatás, szabadidő (TEÁOR08: R, GFO14, dec. 31.) (db)</v>
      </c>
      <c r="BJ31" t="str">
        <f t="shared" si="4"/>
        <v>BP: Regisztrált vállalkozás; Egyéb szolgáltatás (TEÁOR08: S)(dec. 31.) (db)</v>
      </c>
    </row>
    <row r="32" spans="1:63" x14ac:dyDescent="0.3">
      <c r="AC32">
        <f t="shared" si="2"/>
        <v>3</v>
      </c>
      <c r="AD32" t="str">
        <f t="shared" si="3"/>
        <v>2011</v>
      </c>
      <c r="AE32">
        <f t="shared" ref="AE32:BJ32" si="5">AF17/$AE17</f>
        <v>1.1301570487356656E-3</v>
      </c>
      <c r="AF32">
        <f t="shared" si="5"/>
        <v>2.1169880668640811E-2</v>
      </c>
      <c r="AG32">
        <f t="shared" si="5"/>
        <v>1.9580935872435018E-5</v>
      </c>
      <c r="AH32">
        <f t="shared" si="5"/>
        <v>0.49811814366307949</v>
      </c>
      <c r="AI32">
        <f t="shared" si="5"/>
        <v>4.0269318117983163E-2</v>
      </c>
      <c r="AJ32">
        <f t="shared" si="5"/>
        <v>6.5700459830994054E-2</v>
      </c>
      <c r="AK32">
        <f t="shared" si="5"/>
        <v>0.22891237531197087</v>
      </c>
      <c r="AL32">
        <f t="shared" si="5"/>
        <v>7.4038407524215352E-2</v>
      </c>
      <c r="AM32">
        <f t="shared" si="5"/>
        <v>2.2630425885355227E-3</v>
      </c>
      <c r="AN32">
        <f t="shared" si="5"/>
        <v>1.1796711365770277E-3</v>
      </c>
      <c r="AO32">
        <f t="shared" si="5"/>
        <v>4.6544847565624224E-4</v>
      </c>
      <c r="AP32">
        <f t="shared" si="5"/>
        <v>2.407492115463322E-5</v>
      </c>
      <c r="AQ32">
        <f t="shared" si="5"/>
        <v>1.1467687443323623E-2</v>
      </c>
      <c r="AR32">
        <f t="shared" si="5"/>
        <v>9.6299684618532879E-5</v>
      </c>
      <c r="AS32">
        <f t="shared" si="5"/>
        <v>1.0825689545866737E-2</v>
      </c>
      <c r="AT32">
        <f t="shared" si="5"/>
        <v>2.1667429039169897E-4</v>
      </c>
      <c r="AU32">
        <f t="shared" si="5"/>
        <v>3.2902392244665401E-4</v>
      </c>
      <c r="AV32">
        <f t="shared" si="5"/>
        <v>1.2551058895282118E-2</v>
      </c>
      <c r="AW32">
        <f t="shared" si="5"/>
        <v>0.19036040156968487</v>
      </c>
      <c r="AX32">
        <f t="shared" si="5"/>
        <v>3.5253709544101244E-2</v>
      </c>
      <c r="AY32">
        <f t="shared" si="5"/>
        <v>5.8903307091669275E-3</v>
      </c>
      <c r="AZ32">
        <f t="shared" si="5"/>
        <v>8.3138727720666709E-3</v>
      </c>
      <c r="BA32">
        <f t="shared" si="5"/>
        <v>1.7093194019789586E-2</v>
      </c>
      <c r="BB32">
        <f t="shared" si="5"/>
        <v>6.6928280809880345E-3</v>
      </c>
      <c r="BC32">
        <f t="shared" si="5"/>
        <v>4.1095890410958902E-2</v>
      </c>
      <c r="BD32">
        <f t="shared" si="5"/>
        <v>4.3728081790532135E-2</v>
      </c>
      <c r="BE32">
        <f t="shared" si="5"/>
        <v>1.428445321841571E-2</v>
      </c>
      <c r="BF32">
        <f t="shared" si="5"/>
        <v>4.814984230926644E-5</v>
      </c>
      <c r="BG32">
        <f t="shared" si="5"/>
        <v>7.3669258733177652E-3</v>
      </c>
      <c r="BH32">
        <f t="shared" si="5"/>
        <v>4.8631340732359103E-3</v>
      </c>
      <c r="BI32">
        <f t="shared" si="5"/>
        <v>9.8225678310903536E-3</v>
      </c>
      <c r="BJ32">
        <f t="shared" si="5"/>
        <v>7.2626012149810213E-3</v>
      </c>
    </row>
    <row r="33" spans="29:62" x14ac:dyDescent="0.3">
      <c r="AC33">
        <f t="shared" si="2"/>
        <v>3</v>
      </c>
      <c r="AD33" t="str">
        <f t="shared" si="3"/>
        <v>2012</v>
      </c>
      <c r="AE33">
        <f t="shared" ref="AE33:BJ33" si="6">AF18/$AE18</f>
        <v>1.1498129145187967E-3</v>
      </c>
      <c r="AF33">
        <f t="shared" si="6"/>
        <v>2.1318109553403672E-2</v>
      </c>
      <c r="AG33">
        <f t="shared" si="6"/>
        <v>1.9752372693549165E-5</v>
      </c>
      <c r="AH33">
        <f t="shared" si="6"/>
        <v>0.50466509290038697</v>
      </c>
      <c r="AI33">
        <f t="shared" si="6"/>
        <v>4.1343482519953109E-2</v>
      </c>
      <c r="AJ33">
        <f t="shared" si="6"/>
        <v>6.7326684973743792E-2</v>
      </c>
      <c r="AK33">
        <f t="shared" si="6"/>
        <v>0.23005893594128887</v>
      </c>
      <c r="AL33">
        <f t="shared" si="6"/>
        <v>7.4296221355044878E-2</v>
      </c>
      <c r="AM33">
        <f t="shared" si="6"/>
        <v>2.3927670986494515E-3</v>
      </c>
      <c r="AN33">
        <f t="shared" si="6"/>
        <v>1.043824573236338E-3</v>
      </c>
      <c r="AO33">
        <f t="shared" si="6"/>
        <v>4.8176518764754057E-4</v>
      </c>
      <c r="AP33">
        <f t="shared" si="6"/>
        <v>1.6058839588251354E-5</v>
      </c>
      <c r="AQ33">
        <f t="shared" si="6"/>
        <v>1.0936069759599171E-2</v>
      </c>
      <c r="AR33">
        <f t="shared" si="6"/>
        <v>6.4235358353005416E-5</v>
      </c>
      <c r="AS33">
        <f t="shared" si="6"/>
        <v>1.0333863275039745E-2</v>
      </c>
      <c r="AT33">
        <f t="shared" si="6"/>
        <v>1.8467665526489057E-4</v>
      </c>
      <c r="AU33">
        <f t="shared" si="6"/>
        <v>3.5329447094152979E-4</v>
      </c>
      <c r="AV33">
        <f t="shared" si="6"/>
        <v>1.2413483001718295E-2</v>
      </c>
      <c r="AW33">
        <f t="shared" si="6"/>
        <v>0.19256957492251611</v>
      </c>
      <c r="AX33">
        <f t="shared" si="6"/>
        <v>3.5048417401358577E-2</v>
      </c>
      <c r="AY33">
        <f t="shared" si="6"/>
        <v>5.6687703746527273E-3</v>
      </c>
      <c r="AZ33">
        <f t="shared" si="6"/>
        <v>8.157890510831687E-3</v>
      </c>
      <c r="BA33">
        <f t="shared" si="6"/>
        <v>1.7255223137576079E-2</v>
      </c>
      <c r="BB33">
        <f t="shared" si="6"/>
        <v>6.5760948113889293E-3</v>
      </c>
      <c r="BC33">
        <f t="shared" si="6"/>
        <v>4.2017953782659663E-2</v>
      </c>
      <c r="BD33">
        <f t="shared" si="6"/>
        <v>4.4394662041720864E-2</v>
      </c>
      <c r="BE33">
        <f t="shared" si="6"/>
        <v>1.4605514605514605E-2</v>
      </c>
      <c r="BF33">
        <f t="shared" si="6"/>
        <v>5.6205938558879732E-5</v>
      </c>
      <c r="BG33">
        <f t="shared" si="6"/>
        <v>7.3228308522426165E-3</v>
      </c>
      <c r="BH33">
        <f t="shared" si="6"/>
        <v>5.0103579515344224E-3</v>
      </c>
      <c r="BI33">
        <f t="shared" si="6"/>
        <v>9.9484511249217124E-3</v>
      </c>
      <c r="BJ33">
        <f t="shared" si="6"/>
        <v>7.362977951213245E-3</v>
      </c>
    </row>
    <row r="34" spans="29:62" x14ac:dyDescent="0.3">
      <c r="AC34">
        <f t="shared" si="2"/>
        <v>3</v>
      </c>
      <c r="AD34" t="str">
        <f t="shared" si="3"/>
        <v>2013</v>
      </c>
      <c r="AE34">
        <f t="shared" ref="AE34:BJ34" si="7">AF19/$AE19</f>
        <v>1.1423138686714549E-3</v>
      </c>
      <c r="AF34">
        <f t="shared" si="7"/>
        <v>1.4876125496336894E-2</v>
      </c>
      <c r="AG34">
        <f t="shared" si="7"/>
        <v>1.3741641167400352E-5</v>
      </c>
      <c r="AH34">
        <f t="shared" si="7"/>
        <v>0.50249666445628638</v>
      </c>
      <c r="AI34">
        <f t="shared" si="7"/>
        <v>4.1504549921305138E-2</v>
      </c>
      <c r="AJ34">
        <f t="shared" si="7"/>
        <v>7.0617654813169603E-2</v>
      </c>
      <c r="AK34">
        <f t="shared" si="7"/>
        <v>0.23374371839222799</v>
      </c>
      <c r="AL34">
        <f t="shared" si="7"/>
        <v>7.4021107799979224E-2</v>
      </c>
      <c r="AM34">
        <f t="shared" si="7"/>
        <v>2.2210327003123827E-3</v>
      </c>
      <c r="AN34">
        <f t="shared" si="7"/>
        <v>1.1424736551966573E-3</v>
      </c>
      <c r="AO34">
        <f t="shared" si="7"/>
        <v>4.7137024934687256E-4</v>
      </c>
      <c r="AP34">
        <f t="shared" si="7"/>
        <v>2.3967978780349453E-5</v>
      </c>
      <c r="AQ34">
        <f t="shared" si="7"/>
        <v>1.0841515734978069E-2</v>
      </c>
      <c r="AR34">
        <f t="shared" si="7"/>
        <v>7.1903936341048363E-5</v>
      </c>
      <c r="AS34">
        <f t="shared" si="7"/>
        <v>1.0162423002868168E-2</v>
      </c>
      <c r="AT34">
        <f t="shared" si="7"/>
        <v>2.0772248276302858E-4</v>
      </c>
      <c r="AU34">
        <f t="shared" si="7"/>
        <v>3.9946631300582424E-4</v>
      </c>
      <c r="AV34">
        <f t="shared" si="7"/>
        <v>1.227160513553892E-2</v>
      </c>
      <c r="AW34">
        <f t="shared" si="7"/>
        <v>0.19621785294846086</v>
      </c>
      <c r="AX34">
        <f t="shared" si="7"/>
        <v>3.5344779374755324E-2</v>
      </c>
      <c r="AY34">
        <f t="shared" si="7"/>
        <v>5.6404643396422384E-3</v>
      </c>
      <c r="AZ34">
        <f t="shared" si="7"/>
        <v>8.2609633529604452E-3</v>
      </c>
      <c r="BA34">
        <f t="shared" si="7"/>
        <v>1.748064585713487E-2</v>
      </c>
      <c r="BB34">
        <f t="shared" si="7"/>
        <v>6.3674930293128379E-3</v>
      </c>
      <c r="BC34">
        <f t="shared" si="7"/>
        <v>4.2303482547316786E-2</v>
      </c>
      <c r="BD34">
        <f t="shared" si="7"/>
        <v>4.5243554611039648E-2</v>
      </c>
      <c r="BE34">
        <f t="shared" si="7"/>
        <v>1.5075858652839806E-2</v>
      </c>
      <c r="BF34">
        <f t="shared" si="7"/>
        <v>3.1957305040465935E-5</v>
      </c>
      <c r="BG34">
        <f t="shared" si="7"/>
        <v>7.6857318622320578E-3</v>
      </c>
      <c r="BH34">
        <f t="shared" si="7"/>
        <v>5.2729553316768797E-3</v>
      </c>
      <c r="BI34">
        <f t="shared" si="7"/>
        <v>1.025030559172945E-2</v>
      </c>
      <c r="BJ34">
        <f t="shared" si="7"/>
        <v>8.0132942388968335E-3</v>
      </c>
    </row>
    <row r="35" spans="29:62" x14ac:dyDescent="0.3">
      <c r="AC35">
        <f t="shared" si="2"/>
        <v>3</v>
      </c>
      <c r="AD35" t="str">
        <f t="shared" si="3"/>
        <v>2014</v>
      </c>
      <c r="AE35">
        <f t="shared" ref="AE35:BJ35" si="8">AF20/$AE20</f>
        <v>1.1521680281533146E-3</v>
      </c>
      <c r="AF35">
        <f t="shared" si="8"/>
        <v>1.2149874998009522E-2</v>
      </c>
      <c r="AG35">
        <f t="shared" si="8"/>
        <v>1.1226293412315481E-5</v>
      </c>
      <c r="AH35">
        <f t="shared" si="8"/>
        <v>0.50151276294208502</v>
      </c>
      <c r="AI35">
        <f t="shared" si="8"/>
        <v>4.1178999665599771E-2</v>
      </c>
      <c r="AJ35">
        <f t="shared" si="8"/>
        <v>7.1187439290434557E-2</v>
      </c>
      <c r="AK35">
        <f t="shared" si="8"/>
        <v>0.2351709422124556</v>
      </c>
      <c r="AL35">
        <f t="shared" si="8"/>
        <v>0.13408653004028726</v>
      </c>
      <c r="AM35">
        <f t="shared" si="8"/>
        <v>4.2596219685026833E-3</v>
      </c>
      <c r="AN35">
        <f t="shared" si="8"/>
        <v>2.3169158744565997E-3</v>
      </c>
      <c r="AO35">
        <f t="shared" si="8"/>
        <v>1.0270864185735441E-3</v>
      </c>
      <c r="AP35">
        <f t="shared" si="8"/>
        <v>5.5733371550502397E-5</v>
      </c>
      <c r="AQ35">
        <f t="shared" si="8"/>
        <v>1.0629150145702957E-2</v>
      </c>
      <c r="AR35">
        <f t="shared" si="8"/>
        <v>7.1657191993503082E-5</v>
      </c>
      <c r="AS35">
        <f t="shared" si="8"/>
        <v>1.000015923820443E-2</v>
      </c>
      <c r="AT35">
        <f t="shared" si="8"/>
        <v>1.9108584531600821E-4</v>
      </c>
      <c r="AU35">
        <f t="shared" si="8"/>
        <v>3.6624787018901573E-4</v>
      </c>
      <c r="AV35">
        <f t="shared" si="8"/>
        <v>1.2030446344687017E-2</v>
      </c>
      <c r="AW35">
        <f t="shared" si="8"/>
        <v>0.19826748833580152</v>
      </c>
      <c r="AX35">
        <f t="shared" si="8"/>
        <v>3.4928900141722001E-2</v>
      </c>
      <c r="AY35">
        <f t="shared" si="8"/>
        <v>5.4857561426137355E-3</v>
      </c>
      <c r="AZ35">
        <f t="shared" si="8"/>
        <v>8.5909011289988686E-3</v>
      </c>
      <c r="BA35">
        <f t="shared" si="8"/>
        <v>1.7540088217965256E-2</v>
      </c>
      <c r="BB35">
        <f t="shared" si="8"/>
        <v>6.5048806509657798E-3</v>
      </c>
      <c r="BC35">
        <f t="shared" si="8"/>
        <v>4.2429019570375322E-2</v>
      </c>
      <c r="BD35">
        <f t="shared" si="8"/>
        <v>4.5693402761190466E-2</v>
      </c>
      <c r="BE35">
        <f t="shared" si="8"/>
        <v>1.5637191675026672E-2</v>
      </c>
      <c r="BF35">
        <f t="shared" si="8"/>
        <v>7.961910221500342E-6</v>
      </c>
      <c r="BG35">
        <f t="shared" si="8"/>
        <v>8.1291103361518496E-3</v>
      </c>
      <c r="BH35">
        <f t="shared" si="8"/>
        <v>5.3185560279622283E-3</v>
      </c>
      <c r="BI35">
        <f t="shared" si="8"/>
        <v>1.0318635647064443E-2</v>
      </c>
      <c r="BJ35">
        <f t="shared" si="8"/>
        <v>8.2326151690313536E-3</v>
      </c>
    </row>
    <row r="36" spans="29:62" x14ac:dyDescent="0.3">
      <c r="AC36">
        <f t="shared" si="2"/>
        <v>3</v>
      </c>
      <c r="AD36" t="str">
        <f t="shared" si="3"/>
        <v>2015</v>
      </c>
      <c r="AE36">
        <f t="shared" ref="AE36:BJ36" si="9">AF21/$AE21</f>
        <v>1.1496439295090471E-3</v>
      </c>
      <c r="AF36">
        <f t="shared" si="9"/>
        <v>1.0540629765292166E-2</v>
      </c>
      <c r="AG36">
        <f t="shared" si="9"/>
        <v>9.589536400936944E-6</v>
      </c>
      <c r="AH36">
        <f t="shared" si="9"/>
        <v>0.49559824558645516</v>
      </c>
      <c r="AI36">
        <f t="shared" si="9"/>
        <v>4.0700507773812705E-2</v>
      </c>
      <c r="AJ36">
        <f t="shared" si="9"/>
        <v>7.2487462860197138E-2</v>
      </c>
      <c r="AK36">
        <f t="shared" si="9"/>
        <v>0.23051044630645642</v>
      </c>
      <c r="AL36">
        <f t="shared" si="9"/>
        <v>0.13164389806794422</v>
      </c>
      <c r="AM36">
        <f t="shared" si="9"/>
        <v>3.906557042021034E-3</v>
      </c>
      <c r="AN36">
        <f t="shared" si="9"/>
        <v>2.3030607913725612E-3</v>
      </c>
      <c r="AO36">
        <f t="shared" si="9"/>
        <v>8.3318922827812798E-4</v>
      </c>
      <c r="AP36">
        <f t="shared" si="9"/>
        <v>5.5021930169310337E-5</v>
      </c>
      <c r="AQ36">
        <f t="shared" si="9"/>
        <v>1.0399144801999655E-2</v>
      </c>
      <c r="AR36">
        <f t="shared" si="9"/>
        <v>6.2882205907783241E-5</v>
      </c>
      <c r="AS36">
        <f t="shared" si="9"/>
        <v>9.7074405370140386E-3</v>
      </c>
      <c r="AT36">
        <f t="shared" si="9"/>
        <v>1.8078634198487683E-4</v>
      </c>
      <c r="AU36">
        <f t="shared" si="9"/>
        <v>4.480357170929556E-4</v>
      </c>
      <c r="AV36">
        <f t="shared" si="9"/>
        <v>1.131093678766251E-2</v>
      </c>
      <c r="AW36">
        <f t="shared" si="9"/>
        <v>0.19462828756032763</v>
      </c>
      <c r="AX36">
        <f t="shared" si="9"/>
        <v>3.2620144314662557E-2</v>
      </c>
      <c r="AY36">
        <f t="shared" si="9"/>
        <v>5.2035025388690636E-3</v>
      </c>
      <c r="AZ36">
        <f t="shared" si="9"/>
        <v>8.4812375218122644E-3</v>
      </c>
      <c r="BA36">
        <f t="shared" si="9"/>
        <v>1.7599157378440835E-2</v>
      </c>
      <c r="BB36">
        <f t="shared" si="9"/>
        <v>5.9030670795931521E-3</v>
      </c>
      <c r="BC36">
        <f t="shared" si="9"/>
        <v>4.1816666928675861E-2</v>
      </c>
      <c r="BD36">
        <f t="shared" si="9"/>
        <v>4.5746804797912308E-2</v>
      </c>
      <c r="BE36">
        <f t="shared" si="9"/>
        <v>1.5358978792976057E-2</v>
      </c>
      <c r="BF36">
        <f t="shared" si="9"/>
        <v>7.8602757384729051E-6</v>
      </c>
      <c r="BG36">
        <f t="shared" si="9"/>
        <v>8.1511059407964031E-3</v>
      </c>
      <c r="BH36">
        <f t="shared" si="9"/>
        <v>5.305686123469211E-3</v>
      </c>
      <c r="BI36">
        <f t="shared" si="9"/>
        <v>1.0391284526261181E-2</v>
      </c>
      <c r="BJ36">
        <f t="shared" si="9"/>
        <v>8.371193661473644E-3</v>
      </c>
    </row>
    <row r="37" spans="29:62" x14ac:dyDescent="0.3">
      <c r="AC37">
        <f t="shared" si="2"/>
        <v>3</v>
      </c>
      <c r="AD37" t="str">
        <f t="shared" si="3"/>
        <v>2016</v>
      </c>
      <c r="AE37">
        <f t="shared" ref="AE37:BJ37" si="10">AF22/$AE22</f>
        <v>1.1656030883163949E-3</v>
      </c>
      <c r="AF37">
        <f t="shared" si="10"/>
        <v>8.1698574017174813E-3</v>
      </c>
      <c r="AG37">
        <f t="shared" si="10"/>
        <v>7.4844402426534308E-6</v>
      </c>
      <c r="AH37">
        <f t="shared" si="10"/>
        <v>0.49717954778224216</v>
      </c>
      <c r="AI37">
        <f t="shared" si="10"/>
        <v>4.0872922083037895E-2</v>
      </c>
      <c r="AJ37">
        <f t="shared" si="10"/>
        <v>7.9138107618372325E-2</v>
      </c>
      <c r="AK37">
        <f t="shared" si="10"/>
        <v>0.23082013708343183</v>
      </c>
      <c r="AL37">
        <f t="shared" si="10"/>
        <v>0.14512723548412509</v>
      </c>
      <c r="AM37">
        <f t="shared" si="10"/>
        <v>4.0100842984322066E-3</v>
      </c>
      <c r="AN37">
        <f t="shared" si="10"/>
        <v>2.2453320727960292E-3</v>
      </c>
      <c r="AO37">
        <f t="shared" si="10"/>
        <v>1.118726857322934E-3</v>
      </c>
      <c r="AP37">
        <f t="shared" si="10"/>
        <v>8.666193965177657E-5</v>
      </c>
      <c r="AQ37">
        <f t="shared" si="10"/>
        <v>1.0289135744110927E-2</v>
      </c>
      <c r="AR37">
        <f t="shared" si="10"/>
        <v>6.3026865201292056E-5</v>
      </c>
      <c r="AS37">
        <f t="shared" si="10"/>
        <v>9.556448436145908E-3</v>
      </c>
      <c r="AT37">
        <f t="shared" si="10"/>
        <v>2.5998581895532972E-4</v>
      </c>
      <c r="AU37">
        <f t="shared" si="10"/>
        <v>4.0967462380839834E-4</v>
      </c>
      <c r="AV37">
        <f t="shared" si="10"/>
        <v>1.0525486488615772E-2</v>
      </c>
      <c r="AW37">
        <f t="shared" si="10"/>
        <v>0.19583234853856457</v>
      </c>
      <c r="AX37">
        <f t="shared" si="10"/>
        <v>3.0599543055227291E-2</v>
      </c>
      <c r="AY37">
        <f t="shared" si="10"/>
        <v>5.2469865280075634E-3</v>
      </c>
      <c r="AZ37">
        <f t="shared" si="10"/>
        <v>8.477113369573781E-3</v>
      </c>
      <c r="BA37">
        <f t="shared" si="10"/>
        <v>1.7962656582368234E-2</v>
      </c>
      <c r="BB37">
        <f t="shared" si="10"/>
        <v>5.6960529425667695E-3</v>
      </c>
      <c r="BC37">
        <f t="shared" si="10"/>
        <v>4.2677066099424878E-2</v>
      </c>
      <c r="BD37">
        <f t="shared" si="10"/>
        <v>4.6891987709761287E-2</v>
      </c>
      <c r="BE37">
        <f t="shared" si="10"/>
        <v>1.5173717797211061E-2</v>
      </c>
      <c r="BF37">
        <f t="shared" si="10"/>
        <v>1.5756716300323014E-5</v>
      </c>
      <c r="BG37">
        <f t="shared" si="10"/>
        <v>8.4455999369731343E-3</v>
      </c>
      <c r="BH37">
        <f t="shared" si="10"/>
        <v>5.3651619002599857E-3</v>
      </c>
      <c r="BI37">
        <f t="shared" si="10"/>
        <v>1.0659418577168518E-2</v>
      </c>
      <c r="BJ37">
        <f t="shared" si="10"/>
        <v>8.8473962026313722E-3</v>
      </c>
    </row>
    <row r="38" spans="29:62" x14ac:dyDescent="0.3">
      <c r="AC38">
        <f t="shared" si="2"/>
        <v>3</v>
      </c>
      <c r="AD38" t="str">
        <f t="shared" si="3"/>
        <v>2017</v>
      </c>
      <c r="AE38">
        <f t="shared" ref="AE38:BJ38" si="11">AF23/$AE23</f>
        <v>1.188566370842191E-3</v>
      </c>
      <c r="AF38">
        <f t="shared" si="11"/>
        <v>7.3574155003595732E-3</v>
      </c>
      <c r="AG38">
        <f t="shared" si="11"/>
        <v>6.7963236630604007E-6</v>
      </c>
      <c r="AH38">
        <f t="shared" si="11"/>
        <v>0.49943495681173394</v>
      </c>
      <c r="AI38">
        <f t="shared" si="11"/>
        <v>4.1678849998814597E-2</v>
      </c>
      <c r="AJ38">
        <f t="shared" si="11"/>
        <v>7.9999051675767943E-2</v>
      </c>
      <c r="AK38">
        <f t="shared" si="11"/>
        <v>0.23436252854851072</v>
      </c>
      <c r="AL38">
        <f t="shared" si="11"/>
        <v>0.14990635298208457</v>
      </c>
      <c r="AM38">
        <f t="shared" si="11"/>
        <v>3.7695888224183851E-3</v>
      </c>
      <c r="AN38">
        <f t="shared" si="11"/>
        <v>2.3866159840049313E-3</v>
      </c>
      <c r="AO38">
        <f t="shared" si="11"/>
        <v>1.0826701649293894E-3</v>
      </c>
      <c r="AP38">
        <f t="shared" si="11"/>
        <v>8.6929721271702799E-5</v>
      </c>
      <c r="AQ38">
        <f t="shared" si="11"/>
        <v>1.0075944965583733E-2</v>
      </c>
      <c r="AR38">
        <f t="shared" si="11"/>
        <v>6.3221615470329307E-5</v>
      </c>
      <c r="AS38">
        <f t="shared" si="11"/>
        <v>9.3488963876749466E-3</v>
      </c>
      <c r="AT38">
        <f t="shared" si="11"/>
        <v>2.844972696164819E-4</v>
      </c>
      <c r="AU38">
        <f t="shared" si="11"/>
        <v>3.7932969282197581E-4</v>
      </c>
      <c r="AV38">
        <f t="shared" si="11"/>
        <v>1.0692355716419443E-2</v>
      </c>
      <c r="AW38">
        <f t="shared" si="11"/>
        <v>0.19952741842435928</v>
      </c>
      <c r="AX38">
        <f t="shared" si="11"/>
        <v>2.8900180971874283E-2</v>
      </c>
      <c r="AY38">
        <f t="shared" si="11"/>
        <v>5.5002805459186494E-3</v>
      </c>
      <c r="AZ38">
        <f t="shared" si="11"/>
        <v>8.590237002030994E-3</v>
      </c>
      <c r="BA38">
        <f t="shared" si="11"/>
        <v>1.8879554919827089E-2</v>
      </c>
      <c r="BB38">
        <f t="shared" si="11"/>
        <v>5.8638048348730433E-3</v>
      </c>
      <c r="BC38">
        <f t="shared" si="11"/>
        <v>4.312504445269838E-2</v>
      </c>
      <c r="BD38">
        <f t="shared" si="11"/>
        <v>4.8664838508285985E-2</v>
      </c>
      <c r="BE38">
        <f t="shared" si="11"/>
        <v>1.5109966097408703E-2</v>
      </c>
      <c r="BF38">
        <f t="shared" si="11"/>
        <v>1.5805403867582327E-5</v>
      </c>
      <c r="BG38">
        <f t="shared" si="11"/>
        <v>8.8589288677798934E-3</v>
      </c>
      <c r="BH38">
        <f t="shared" si="11"/>
        <v>5.6425291807268903E-3</v>
      </c>
      <c r="BI38">
        <f t="shared" si="11"/>
        <v>1.1182323236314497E-2</v>
      </c>
      <c r="BJ38">
        <f t="shared" si="11"/>
        <v>9.2066477528667048E-3</v>
      </c>
    </row>
    <row r="39" spans="29:62" x14ac:dyDescent="0.3">
      <c r="AC39">
        <f t="shared" si="2"/>
        <v>3</v>
      </c>
      <c r="AD39" t="str">
        <f t="shared" si="3"/>
        <v>2018</v>
      </c>
      <c r="AE39">
        <f t="shared" ref="AE39:BJ39" si="12">AF24/$AE24</f>
        <v>1.2395231443266238E-3</v>
      </c>
      <c r="AF39">
        <f t="shared" si="12"/>
        <v>6.5480347958600544E-3</v>
      </c>
      <c r="AG39">
        <f t="shared" si="12"/>
        <v>6.0321290240650204E-6</v>
      </c>
      <c r="AH39">
        <f t="shared" si="12"/>
        <v>0.5032859229157407</v>
      </c>
      <c r="AI39">
        <f t="shared" si="12"/>
        <v>4.1002603339894597E-2</v>
      </c>
      <c r="AJ39">
        <f t="shared" si="12"/>
        <v>8.1933773572925264E-2</v>
      </c>
      <c r="AK39">
        <f t="shared" si="12"/>
        <v>0.2422852244586958</v>
      </c>
      <c r="AL39">
        <f t="shared" si="12"/>
        <v>0.15658137024572988</v>
      </c>
      <c r="AM39">
        <f t="shared" si="12"/>
        <v>4.135183186234047E-3</v>
      </c>
      <c r="AN39">
        <f t="shared" si="12"/>
        <v>2.3969775858784684E-3</v>
      </c>
      <c r="AO39">
        <f t="shared" si="12"/>
        <v>1.1588037335703853E-3</v>
      </c>
      <c r="AP39">
        <f t="shared" si="12"/>
        <v>9.5244142485237162E-5</v>
      </c>
      <c r="AQ39">
        <f t="shared" si="12"/>
        <v>1.038954854276462E-2</v>
      </c>
      <c r="AR39">
        <f t="shared" si="12"/>
        <v>3.9685059368848817E-5</v>
      </c>
      <c r="AS39">
        <f t="shared" si="12"/>
        <v>9.6514064385040312E-3</v>
      </c>
      <c r="AT39">
        <f t="shared" si="12"/>
        <v>3.4922852244586959E-4</v>
      </c>
      <c r="AU39">
        <f t="shared" si="12"/>
        <v>3.4922852244586959E-4</v>
      </c>
      <c r="AV39">
        <f t="shared" si="12"/>
        <v>1.1778525620674328E-2</v>
      </c>
      <c r="AW39">
        <f t="shared" si="12"/>
        <v>0.20552892247126803</v>
      </c>
      <c r="AX39">
        <f t="shared" si="12"/>
        <v>2.8620864816813765E-2</v>
      </c>
      <c r="AY39">
        <f t="shared" si="12"/>
        <v>5.9527589053273225E-3</v>
      </c>
      <c r="AZ39">
        <f t="shared" si="12"/>
        <v>8.8021461680106682E-3</v>
      </c>
      <c r="BA39">
        <f t="shared" si="12"/>
        <v>1.972347450631786E-2</v>
      </c>
      <c r="BB39">
        <f t="shared" si="12"/>
        <v>5.9765699409486317E-3</v>
      </c>
      <c r="BC39">
        <f t="shared" si="12"/>
        <v>4.3796431519461554E-2</v>
      </c>
      <c r="BD39">
        <f t="shared" si="12"/>
        <v>5.0868309098990414E-2</v>
      </c>
      <c r="BE39">
        <f t="shared" si="12"/>
        <v>1.5580354308210045E-2</v>
      </c>
      <c r="BF39">
        <f t="shared" si="12"/>
        <v>1.5874023747539526E-5</v>
      </c>
      <c r="BG39">
        <f t="shared" si="12"/>
        <v>9.5402882722712551E-3</v>
      </c>
      <c r="BH39">
        <f t="shared" si="12"/>
        <v>5.9210108578322436E-3</v>
      </c>
      <c r="BI39">
        <f t="shared" si="12"/>
        <v>1.1484856181344847E-2</v>
      </c>
      <c r="BJ39">
        <f t="shared" si="12"/>
        <v>9.595847355387644E-3</v>
      </c>
    </row>
    <row r="40" spans="29:62" x14ac:dyDescent="0.3">
      <c r="AC40">
        <f t="shared" si="2"/>
        <v>3</v>
      </c>
      <c r="AD40" t="str">
        <f t="shared" si="3"/>
        <v>2019</v>
      </c>
      <c r="AE40">
        <f t="shared" ref="AE40:BJ40" si="13">AF25/$AE25</f>
        <v>1.3031145628585583E-3</v>
      </c>
      <c r="AF40">
        <f t="shared" si="13"/>
        <v>7.7744219122041647E-3</v>
      </c>
      <c r="AG40">
        <f t="shared" si="13"/>
        <v>7.1911405148856609E-6</v>
      </c>
      <c r="AH40">
        <f t="shared" si="13"/>
        <v>0.50795020534701252</v>
      </c>
      <c r="AI40">
        <f t="shared" si="13"/>
        <v>4.1221215462550136E-2</v>
      </c>
      <c r="AJ40">
        <f t="shared" si="13"/>
        <v>8.3688895281013795E-2</v>
      </c>
      <c r="AK40">
        <f t="shared" si="13"/>
        <v>0.25024369976189337</v>
      </c>
      <c r="AL40">
        <f t="shared" si="13"/>
        <v>0.18201575658788371</v>
      </c>
      <c r="AM40">
        <f t="shared" si="13"/>
        <v>4.5623791488885691E-3</v>
      </c>
      <c r="AN40">
        <f t="shared" si="13"/>
        <v>2.2692043402528085E-3</v>
      </c>
      <c r="AO40">
        <f t="shared" si="13"/>
        <v>1.2224938875305623E-3</v>
      </c>
      <c r="AP40">
        <f t="shared" si="13"/>
        <v>1.0387202965945955E-4</v>
      </c>
      <c r="AQ40">
        <f t="shared" si="13"/>
        <v>1.0187449062754686E-2</v>
      </c>
      <c r="AR40">
        <f t="shared" si="13"/>
        <v>3.9950780638253674E-5</v>
      </c>
      <c r="AS40">
        <f t="shared" si="13"/>
        <v>9.332502357096057E-3</v>
      </c>
      <c r="AT40">
        <f t="shared" si="13"/>
        <v>4.6342905540374259E-4</v>
      </c>
      <c r="AU40">
        <f t="shared" si="13"/>
        <v>3.5156686961663233E-4</v>
      </c>
      <c r="AV40">
        <f t="shared" si="13"/>
        <v>1.3079885580964252E-2</v>
      </c>
      <c r="AW40">
        <f t="shared" si="13"/>
        <v>0.21261006440065838</v>
      </c>
      <c r="AX40">
        <f t="shared" si="13"/>
        <v>2.8237211755117696E-2</v>
      </c>
      <c r="AY40">
        <f t="shared" si="13"/>
        <v>6.3761445898652862E-3</v>
      </c>
      <c r="AZ40">
        <f t="shared" si="13"/>
        <v>8.7971618965434588E-3</v>
      </c>
      <c r="BA40">
        <f t="shared" si="13"/>
        <v>2.067053390223245E-2</v>
      </c>
      <c r="BB40">
        <f t="shared" si="13"/>
        <v>5.792863192546782E-3</v>
      </c>
      <c r="BC40">
        <f t="shared" si="13"/>
        <v>4.4856736500631225E-2</v>
      </c>
      <c r="BD40">
        <f t="shared" si="13"/>
        <v>5.3150518561132683E-2</v>
      </c>
      <c r="BE40">
        <f t="shared" si="13"/>
        <v>1.6491682247471117E-2</v>
      </c>
      <c r="BF40">
        <f t="shared" si="13"/>
        <v>2.3970468382952204E-5</v>
      </c>
      <c r="BG40">
        <f t="shared" si="13"/>
        <v>1.011553765760583E-2</v>
      </c>
      <c r="BH40">
        <f t="shared" si="13"/>
        <v>6.4560461511417935E-3</v>
      </c>
      <c r="BI40">
        <f t="shared" si="13"/>
        <v>1.1801460600540135E-2</v>
      </c>
      <c r="BJ40">
        <f t="shared" si="13"/>
        <v>9.9876951595634176E-3</v>
      </c>
    </row>
    <row r="41" spans="29:62" x14ac:dyDescent="0.3">
      <c r="AC41">
        <f t="shared" si="2"/>
        <v>3</v>
      </c>
      <c r="AD41" t="str">
        <f t="shared" si="3"/>
        <v>2020</v>
      </c>
      <c r="AE41">
        <f t="shared" ref="AE41:BJ41" si="14">AF26/$AE26</f>
        <v>1.3439341156828435E-3</v>
      </c>
      <c r="AF41">
        <f t="shared" si="14"/>
        <v>1.5162704082451718E-2</v>
      </c>
      <c r="AG41">
        <f t="shared" si="14"/>
        <v>1.4127241495561157E-5</v>
      </c>
      <c r="AH41">
        <f t="shared" si="14"/>
        <v>0.51362155046475411</v>
      </c>
      <c r="AI41">
        <f t="shared" si="14"/>
        <v>4.1426530317381326E-2</v>
      </c>
      <c r="AJ41">
        <f t="shared" si="14"/>
        <v>8.4249731100801084E-2</v>
      </c>
      <c r="AK41">
        <f t="shared" si="14"/>
        <v>0.25303013276396269</v>
      </c>
      <c r="AL41">
        <f t="shared" si="14"/>
        <v>0.1720794336260455</v>
      </c>
      <c r="AM41">
        <f t="shared" si="14"/>
        <v>4.5833266442985342E-3</v>
      </c>
      <c r="AN41">
        <f t="shared" si="14"/>
        <v>2.5204283122762516E-3</v>
      </c>
      <c r="AO41">
        <f t="shared" si="14"/>
        <v>1.2441604726204428E-3</v>
      </c>
      <c r="AP41">
        <f t="shared" si="14"/>
        <v>1.1237578462378193E-4</v>
      </c>
      <c r="AQ41">
        <f t="shared" si="14"/>
        <v>1.0322518501870255E-2</v>
      </c>
      <c r="AR41">
        <f t="shared" si="14"/>
        <v>4.8161050553049399E-5</v>
      </c>
      <c r="AS41">
        <f t="shared" si="14"/>
        <v>9.1746801303559094E-3</v>
      </c>
      <c r="AT41">
        <f t="shared" si="14"/>
        <v>7.7057680884879038E-4</v>
      </c>
      <c r="AU41">
        <f t="shared" si="14"/>
        <v>3.2910051211250423E-4</v>
      </c>
      <c r="AV41">
        <f t="shared" si="14"/>
        <v>1.4343966223049879E-2</v>
      </c>
      <c r="AW41">
        <f t="shared" si="14"/>
        <v>0.21385111813905699</v>
      </c>
      <c r="AX41">
        <f t="shared" si="14"/>
        <v>2.809394615594548E-2</v>
      </c>
      <c r="AY41">
        <f t="shared" si="14"/>
        <v>7.3606138928577159E-3</v>
      </c>
      <c r="AZ41">
        <f t="shared" si="14"/>
        <v>8.9097943523141383E-3</v>
      </c>
      <c r="BA41">
        <f t="shared" si="14"/>
        <v>2.086978857298807E-2</v>
      </c>
      <c r="BB41">
        <f t="shared" si="14"/>
        <v>5.121125042140919E-3</v>
      </c>
      <c r="BC41">
        <f t="shared" si="14"/>
        <v>4.3826556003274952E-2</v>
      </c>
      <c r="BD41">
        <f t="shared" si="14"/>
        <v>5.3579168740267455E-2</v>
      </c>
      <c r="BE41">
        <f t="shared" si="14"/>
        <v>1.6928609269396863E-2</v>
      </c>
      <c r="BF41">
        <f t="shared" si="14"/>
        <v>3.2107367035366262E-5</v>
      </c>
      <c r="BG41">
        <f t="shared" si="14"/>
        <v>1.015395482493458E-2</v>
      </c>
      <c r="BH41">
        <f t="shared" si="14"/>
        <v>6.9271644378802715E-3</v>
      </c>
      <c r="BI41">
        <f t="shared" si="14"/>
        <v>1.1815511069014786E-2</v>
      </c>
      <c r="BJ41">
        <f t="shared" si="14"/>
        <v>1.0507135862323611E-2</v>
      </c>
    </row>
    <row r="42" spans="29:62" x14ac:dyDescent="0.3">
      <c r="AC42">
        <f t="shared" si="2"/>
        <v>3</v>
      </c>
      <c r="AD42" t="str">
        <f t="shared" si="3"/>
        <v>2021</v>
      </c>
      <c r="AE42">
        <f t="shared" ref="AE42:BJ42" si="15">AF27/$AE27</f>
        <v>1.406305722159183E-3</v>
      </c>
      <c r="AF42">
        <f t="shared" si="15"/>
        <v>1.0860755389852489E-2</v>
      </c>
      <c r="AG42">
        <f t="shared" si="15"/>
        <v>1.0212352082995623E-5</v>
      </c>
      <c r="AH42">
        <f t="shared" si="15"/>
        <v>0.52157562003566216</v>
      </c>
      <c r="AI42">
        <f t="shared" si="15"/>
        <v>4.1043929324039552E-2</v>
      </c>
      <c r="AJ42">
        <f t="shared" si="15"/>
        <v>8.5240719727670611E-2</v>
      </c>
      <c r="AK42">
        <f t="shared" si="15"/>
        <v>0.26592640622467173</v>
      </c>
      <c r="AL42">
        <f t="shared" si="15"/>
        <v>0.14617442048954449</v>
      </c>
      <c r="AM42">
        <f t="shared" si="15"/>
        <v>4.3443021559409949E-3</v>
      </c>
      <c r="AN42">
        <f t="shared" si="15"/>
        <v>2.4234073593775328E-3</v>
      </c>
      <c r="AO42">
        <f t="shared" si="15"/>
        <v>1.1347057869995137E-3</v>
      </c>
      <c r="AP42">
        <f t="shared" si="15"/>
        <v>9.7260496028529747E-5</v>
      </c>
      <c r="AQ42">
        <f t="shared" si="15"/>
        <v>1.0909385637866753E-2</v>
      </c>
      <c r="AR42">
        <f t="shared" si="15"/>
        <v>5.6735289349975686E-5</v>
      </c>
      <c r="AS42">
        <f t="shared" si="15"/>
        <v>9.4504781974388066E-3</v>
      </c>
      <c r="AT42">
        <f t="shared" si="15"/>
        <v>1.0617604149781165E-3</v>
      </c>
      <c r="AU42">
        <f t="shared" si="15"/>
        <v>3.4041173609985413E-4</v>
      </c>
      <c r="AV42">
        <f t="shared" si="15"/>
        <v>1.5910196142000323E-2</v>
      </c>
      <c r="AW42">
        <f t="shared" si="15"/>
        <v>0.22313989301345438</v>
      </c>
      <c r="AX42">
        <f t="shared" si="15"/>
        <v>2.9202463932566057E-2</v>
      </c>
      <c r="AY42">
        <f t="shared" si="15"/>
        <v>8.8750202626033392E-3</v>
      </c>
      <c r="AZ42">
        <f t="shared" si="15"/>
        <v>9.1343815853460845E-3</v>
      </c>
      <c r="BA42">
        <f t="shared" si="15"/>
        <v>2.194034689576917E-2</v>
      </c>
      <c r="BB42">
        <f t="shared" si="15"/>
        <v>4.9846004214621495E-3</v>
      </c>
      <c r="BC42">
        <f t="shared" si="15"/>
        <v>4.6377046522937268E-2</v>
      </c>
      <c r="BD42">
        <f t="shared" si="15"/>
        <v>5.4660398768033719E-2</v>
      </c>
      <c r="BE42">
        <f t="shared" si="15"/>
        <v>1.7458259037121088E-2</v>
      </c>
      <c r="BF42">
        <f t="shared" si="15"/>
        <v>2.4315124007132437E-5</v>
      </c>
      <c r="BG42">
        <f t="shared" si="15"/>
        <v>1.0658129356459718E-2</v>
      </c>
      <c r="BH42">
        <f t="shared" si="15"/>
        <v>7.4485329875182364E-3</v>
      </c>
      <c r="BI42">
        <f t="shared" si="15"/>
        <v>1.2019776300859134E-2</v>
      </c>
      <c r="BJ42">
        <f t="shared" si="15"/>
        <v>1.1209272167288052E-2</v>
      </c>
    </row>
    <row r="43" spans="29:62" x14ac:dyDescent="0.3">
      <c r="AC43">
        <f t="shared" si="2"/>
        <v>3</v>
      </c>
      <c r="AD43" t="str">
        <f t="shared" si="3"/>
        <v>2022</v>
      </c>
      <c r="AE43">
        <f t="shared" ref="AE43:BJ43" si="16">AF28/$AE28</f>
        <v>1.4342782139392309E-3</v>
      </c>
      <c r="AF43">
        <f t="shared" si="16"/>
        <v>1.1511401341909816E-2</v>
      </c>
      <c r="AG43">
        <f t="shared" si="16"/>
        <v>1.0842892198824403E-5</v>
      </c>
      <c r="AH43">
        <f t="shared" si="16"/>
        <v>0.53332355027270284</v>
      </c>
      <c r="AI43">
        <f t="shared" si="16"/>
        <v>4.1276363310261618E-2</v>
      </c>
      <c r="AJ43">
        <f t="shared" si="16"/>
        <v>8.3759304098287149E-2</v>
      </c>
      <c r="AK43">
        <f t="shared" si="16"/>
        <v>0.26502311248073962</v>
      </c>
      <c r="AL43">
        <f t="shared" si="16"/>
        <v>0.14295497346344804</v>
      </c>
      <c r="AM43">
        <f t="shared" si="16"/>
        <v>4.3942247332077839E-3</v>
      </c>
      <c r="AN43">
        <f t="shared" si="16"/>
        <v>2.5435957639347471E-3</v>
      </c>
      <c r="AO43">
        <f t="shared" si="16"/>
        <v>1.2554927809165098E-3</v>
      </c>
      <c r="AP43">
        <f t="shared" si="16"/>
        <v>8.1525505254318814E-5</v>
      </c>
      <c r="AQ43">
        <f t="shared" si="16"/>
        <v>1.0728756491468356E-2</v>
      </c>
      <c r="AR43">
        <f t="shared" si="16"/>
        <v>6.5220404203455051E-5</v>
      </c>
      <c r="AS43">
        <f t="shared" si="16"/>
        <v>9.4569586095009824E-3</v>
      </c>
      <c r="AT43">
        <f t="shared" si="16"/>
        <v>9.9461116410268962E-4</v>
      </c>
      <c r="AU43">
        <f t="shared" si="16"/>
        <v>2.1196631366122892E-4</v>
      </c>
      <c r="AV43">
        <f t="shared" si="16"/>
        <v>1.6402931657168947E-2</v>
      </c>
      <c r="AW43">
        <f t="shared" si="16"/>
        <v>0.22183089979700149</v>
      </c>
      <c r="AX43">
        <f t="shared" si="16"/>
        <v>2.8868181410554292E-2</v>
      </c>
      <c r="AY43">
        <f t="shared" si="16"/>
        <v>9.0167208811276611E-3</v>
      </c>
      <c r="AZ43">
        <f t="shared" si="16"/>
        <v>9.4488060589755507E-3</v>
      </c>
      <c r="BA43">
        <f t="shared" si="16"/>
        <v>2.109880075981771E-2</v>
      </c>
      <c r="BB43">
        <f t="shared" si="16"/>
        <v>4.8100048100048103E-3</v>
      </c>
      <c r="BC43">
        <f t="shared" si="16"/>
        <v>4.6974996127538499E-2</v>
      </c>
      <c r="BD43">
        <f t="shared" si="16"/>
        <v>5.366008755839264E-2</v>
      </c>
      <c r="BE43">
        <f t="shared" si="16"/>
        <v>1.6647508172931903E-2</v>
      </c>
      <c r="BF43">
        <f t="shared" si="16"/>
        <v>2.4457651576295644E-5</v>
      </c>
      <c r="BG43">
        <f t="shared" si="16"/>
        <v>1.0549400379908855E-2</v>
      </c>
      <c r="BH43">
        <f t="shared" si="16"/>
        <v>7.6878551454822638E-3</v>
      </c>
      <c r="BI43">
        <f t="shared" si="16"/>
        <v>1.204946967658832E-2</v>
      </c>
      <c r="BJ43">
        <f t="shared" si="16"/>
        <v>1.1658147251367591E-2</v>
      </c>
    </row>
    <row r="44" spans="29:62" x14ac:dyDescent="0.3">
      <c r="AC44">
        <f t="shared" si="2"/>
        <v>3</v>
      </c>
      <c r="AD44" t="str">
        <f t="shared" si="3"/>
        <v>2023</v>
      </c>
      <c r="AE44">
        <f t="shared" ref="AE44:BJ44" si="17">AF29/$AE29</f>
        <v>1.466956856135298E-3</v>
      </c>
      <c r="AF44">
        <f t="shared" si="17"/>
        <v>1.2117592191066855E-2</v>
      </c>
      <c r="AG44">
        <f t="shared" si="17"/>
        <v>1.1373027107078276E-5</v>
      </c>
      <c r="AH44">
        <f>AI29/$AE29</f>
        <v>0.53850056046932149</v>
      </c>
      <c r="AI44">
        <f t="shared" si="17"/>
        <v>4.1532004025560676E-2</v>
      </c>
      <c r="AJ44">
        <f t="shared" si="17"/>
        <v>8.260581415328222E-2</v>
      </c>
      <c r="AK44">
        <f t="shared" si="17"/>
        <v>0.26589155532282216</v>
      </c>
      <c r="AL44">
        <f t="shared" si="17"/>
        <v>0.14396288629427503</v>
      </c>
      <c r="AM44">
        <f t="shared" si="17"/>
        <v>4.4428444022615145E-3</v>
      </c>
      <c r="AN44">
        <f t="shared" si="17"/>
        <v>2.6837071159148741E-3</v>
      </c>
      <c r="AO44">
        <f t="shared" si="17"/>
        <v>1.2927613546175308E-3</v>
      </c>
      <c r="AP44">
        <f t="shared" si="17"/>
        <v>1.0636644056979684E-4</v>
      </c>
      <c r="AQ44">
        <f t="shared" si="17"/>
        <v>1.0571187785859809E-2</v>
      </c>
      <c r="AR44">
        <f t="shared" si="17"/>
        <v>5.7274237229890606E-5</v>
      </c>
      <c r="AS44">
        <f t="shared" si="17"/>
        <v>9.2211521940123876E-3</v>
      </c>
      <c r="AT44">
        <f t="shared" si="17"/>
        <v>1.0882105073679216E-3</v>
      </c>
      <c r="AU44">
        <f t="shared" si="17"/>
        <v>2.045508472496093E-4</v>
      </c>
      <c r="AV44">
        <f t="shared" si="17"/>
        <v>1.7092268796177354E-2</v>
      </c>
      <c r="AW44">
        <f t="shared" si="17"/>
        <v>0.22255950384146492</v>
      </c>
      <c r="AX44">
        <f t="shared" si="17"/>
        <v>2.9201678953354224E-2</v>
      </c>
      <c r="AY44">
        <f t="shared" si="17"/>
        <v>9.8020766002012774E-3</v>
      </c>
      <c r="AZ44">
        <f t="shared" si="17"/>
        <v>9.9002610068810899E-3</v>
      </c>
      <c r="BA44">
        <f t="shared" si="17"/>
        <v>2.0766002012780338E-2</v>
      </c>
      <c r="BB44">
        <f t="shared" si="17"/>
        <v>4.5573928767212958E-3</v>
      </c>
      <c r="BC44">
        <f t="shared" si="17"/>
        <v>4.5402106055523285E-2</v>
      </c>
      <c r="BD44">
        <f t="shared" si="17"/>
        <v>5.2815028759849121E-2</v>
      </c>
      <c r="BE44">
        <f t="shared" si="17"/>
        <v>1.7043176592837446E-2</v>
      </c>
      <c r="BF44">
        <f t="shared" si="17"/>
        <v>2.4546101669953118E-5</v>
      </c>
      <c r="BG44">
        <f t="shared" si="17"/>
        <v>1.0882105073679215E-2</v>
      </c>
      <c r="BH44">
        <f t="shared" si="17"/>
        <v>8.0265752460746687E-3</v>
      </c>
      <c r="BI44">
        <f t="shared" si="17"/>
        <v>1.1962133547157153E-2</v>
      </c>
      <c r="BJ44">
        <f t="shared" si="17"/>
        <v>1.2690334563365761E-2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DC91D-5FA1-4E50-B9F1-3AD38CB0F6F5}">
  <dimension ref="A1:CF14"/>
  <sheetViews>
    <sheetView zoomScale="50" zoomScaleNormal="50" workbookViewId="0"/>
  </sheetViews>
  <sheetFormatPr defaultRowHeight="15.6" x14ac:dyDescent="0.3"/>
  <sheetData>
    <row r="1" spans="1:84" ht="296.39999999999998" x14ac:dyDescent="0.3">
      <c r="A1" t="s">
        <v>100</v>
      </c>
      <c r="B1" s="2" t="s">
        <v>1</v>
      </c>
      <c r="C1" s="2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2" t="s">
        <v>8</v>
      </c>
      <c r="J1" s="2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2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2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2" t="s">
        <v>29</v>
      </c>
      <c r="AE1" s="1" t="s">
        <v>30</v>
      </c>
      <c r="AF1" s="1" t="s">
        <v>31</v>
      </c>
      <c r="AG1" s="2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2" t="s">
        <v>38</v>
      </c>
      <c r="AN1" s="1" t="s">
        <v>39</v>
      </c>
      <c r="AO1" s="2" t="s">
        <v>40</v>
      </c>
      <c r="AP1" s="1" t="s">
        <v>41</v>
      </c>
      <c r="AQ1" s="2" t="s">
        <v>42</v>
      </c>
      <c r="AR1" s="1" t="s">
        <v>43</v>
      </c>
      <c r="AS1" s="1" t="s">
        <v>44</v>
      </c>
      <c r="AT1" s="1" t="s">
        <v>45</v>
      </c>
      <c r="AU1" s="2" t="s">
        <v>46</v>
      </c>
      <c r="AV1" s="1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1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2" t="s">
        <v>82</v>
      </c>
      <c r="CF1" s="1" t="s">
        <v>83</v>
      </c>
    </row>
    <row r="2" spans="1:84" x14ac:dyDescent="0.3">
      <c r="A2" t="s">
        <v>84</v>
      </c>
      <c r="B2">
        <v>99050</v>
      </c>
      <c r="C2">
        <v>99440</v>
      </c>
      <c r="D2">
        <v>6.69</v>
      </c>
      <c r="E2">
        <v>6.99</v>
      </c>
      <c r="F2">
        <v>105.35</v>
      </c>
      <c r="G2">
        <v>-1.77</v>
      </c>
      <c r="H2">
        <v>2.97</v>
      </c>
      <c r="I2">
        <v>2932</v>
      </c>
      <c r="J2">
        <v>3.42</v>
      </c>
      <c r="K2">
        <v>53.55</v>
      </c>
      <c r="L2">
        <v>23.91</v>
      </c>
      <c r="M2">
        <v>10.74</v>
      </c>
      <c r="N2">
        <v>36.049999999999997</v>
      </c>
      <c r="O2">
        <v>47.53</v>
      </c>
      <c r="P2">
        <v>281.27</v>
      </c>
      <c r="Q2">
        <v>47453</v>
      </c>
      <c r="R2">
        <v>208.73</v>
      </c>
      <c r="S2">
        <v>2.57</v>
      </c>
      <c r="T2">
        <v>74.72</v>
      </c>
      <c r="U2">
        <v>1114.5899999999999</v>
      </c>
      <c r="V2">
        <v>53.19</v>
      </c>
      <c r="W2">
        <v>1500.76</v>
      </c>
      <c r="X2">
        <v>82.86</v>
      </c>
      <c r="Y2">
        <v>3805</v>
      </c>
      <c r="Z2">
        <v>0.96</v>
      </c>
      <c r="AA2">
        <v>0.81</v>
      </c>
      <c r="AB2">
        <v>728.4</v>
      </c>
      <c r="AC2">
        <v>348.42</v>
      </c>
      <c r="AD2">
        <v>6620</v>
      </c>
      <c r="AE2">
        <v>7.08</v>
      </c>
      <c r="AF2">
        <v>12.06</v>
      </c>
      <c r="AG2">
        <v>4974</v>
      </c>
      <c r="AK2">
        <v>12.11</v>
      </c>
      <c r="AR2">
        <v>211.69</v>
      </c>
      <c r="AS2">
        <v>68.25</v>
      </c>
      <c r="AT2">
        <v>759.11</v>
      </c>
      <c r="AU2">
        <v>15416</v>
      </c>
      <c r="AV2">
        <v>155.63999999999999</v>
      </c>
      <c r="AW2">
        <v>4193</v>
      </c>
      <c r="AX2">
        <v>144</v>
      </c>
      <c r="AY2">
        <v>60</v>
      </c>
      <c r="AZ2">
        <v>29</v>
      </c>
      <c r="BA2">
        <v>2</v>
      </c>
      <c r="BB2">
        <v>877</v>
      </c>
      <c r="BC2">
        <v>3</v>
      </c>
      <c r="BD2">
        <v>828</v>
      </c>
      <c r="BE2">
        <v>22</v>
      </c>
      <c r="BF2">
        <v>24</v>
      </c>
      <c r="BG2">
        <v>1049</v>
      </c>
      <c r="BH2">
        <v>18.16</v>
      </c>
      <c r="BI2">
        <v>12398</v>
      </c>
      <c r="BJ2">
        <v>2757</v>
      </c>
      <c r="BK2">
        <v>601</v>
      </c>
      <c r="BL2">
        <v>540</v>
      </c>
      <c r="BM2">
        <v>992</v>
      </c>
      <c r="BN2">
        <v>574</v>
      </c>
      <c r="BO2">
        <v>2351</v>
      </c>
      <c r="BP2">
        <v>2386</v>
      </c>
      <c r="BQ2">
        <v>1131</v>
      </c>
      <c r="BR2">
        <v>2</v>
      </c>
      <c r="BS2">
        <v>494</v>
      </c>
      <c r="BT2">
        <v>245</v>
      </c>
      <c r="BU2">
        <v>538</v>
      </c>
      <c r="BV2">
        <v>661</v>
      </c>
      <c r="BW2">
        <v>157530</v>
      </c>
      <c r="BX2">
        <v>116126</v>
      </c>
      <c r="BY2">
        <v>2.7</v>
      </c>
      <c r="BZ2">
        <v>7.8</v>
      </c>
      <c r="CA2">
        <v>100</v>
      </c>
      <c r="CB2">
        <v>0</v>
      </c>
      <c r="CC2">
        <v>122.1</v>
      </c>
      <c r="CD2">
        <v>100</v>
      </c>
      <c r="CE2">
        <v>19.059999999999999</v>
      </c>
      <c r="CF2">
        <v>7.18</v>
      </c>
    </row>
    <row r="3" spans="1:84" x14ac:dyDescent="0.3">
      <c r="A3" t="s">
        <v>85</v>
      </c>
      <c r="B3">
        <v>99412</v>
      </c>
      <c r="C3">
        <v>99288</v>
      </c>
      <c r="D3">
        <v>6.78</v>
      </c>
      <c r="E3">
        <v>7.07</v>
      </c>
      <c r="F3">
        <v>107.23</v>
      </c>
      <c r="G3">
        <v>-1.42</v>
      </c>
      <c r="H3">
        <v>2.79</v>
      </c>
      <c r="I3">
        <v>2877</v>
      </c>
      <c r="J3">
        <v>3.36</v>
      </c>
      <c r="K3">
        <v>45.6</v>
      </c>
      <c r="L3">
        <v>23.71</v>
      </c>
      <c r="M3">
        <v>13.49</v>
      </c>
      <c r="N3">
        <v>38.479999999999997</v>
      </c>
      <c r="O3">
        <v>47.16</v>
      </c>
      <c r="P3">
        <v>275.31</v>
      </c>
      <c r="Q3">
        <v>47076</v>
      </c>
      <c r="R3">
        <v>211.17</v>
      </c>
      <c r="S3">
        <v>1.7</v>
      </c>
      <c r="T3">
        <v>75.17</v>
      </c>
      <c r="U3">
        <v>1047.81</v>
      </c>
      <c r="V3">
        <v>53.62</v>
      </c>
      <c r="W3">
        <v>1483.76</v>
      </c>
      <c r="X3">
        <v>81.900000000000006</v>
      </c>
      <c r="Y3">
        <v>3956</v>
      </c>
      <c r="Z3">
        <v>0.93</v>
      </c>
      <c r="AA3">
        <v>0.78</v>
      </c>
      <c r="AB3">
        <v>924.25</v>
      </c>
      <c r="AC3">
        <v>394.71</v>
      </c>
      <c r="AD3">
        <v>6710</v>
      </c>
      <c r="AE3">
        <v>6.5</v>
      </c>
      <c r="AF3">
        <v>13.23</v>
      </c>
      <c r="AG3">
        <v>4677</v>
      </c>
      <c r="AK3">
        <v>10.58</v>
      </c>
      <c r="AR3">
        <v>214.86</v>
      </c>
      <c r="AS3">
        <v>77.930000000000007</v>
      </c>
      <c r="AT3">
        <v>733.33</v>
      </c>
      <c r="AU3">
        <v>15351</v>
      </c>
      <c r="AV3">
        <v>154.41999999999999</v>
      </c>
      <c r="AW3">
        <v>4295</v>
      </c>
      <c r="AX3">
        <v>148</v>
      </c>
      <c r="AY3">
        <v>61</v>
      </c>
      <c r="AZ3">
        <v>32</v>
      </c>
      <c r="BA3">
        <v>2</v>
      </c>
      <c r="BB3">
        <v>855</v>
      </c>
      <c r="BC3">
        <v>2</v>
      </c>
      <c r="BD3">
        <v>807</v>
      </c>
      <c r="BE3">
        <v>21</v>
      </c>
      <c r="BF3">
        <v>25</v>
      </c>
      <c r="BG3">
        <v>1015</v>
      </c>
      <c r="BH3">
        <v>17.739999999999998</v>
      </c>
      <c r="BI3">
        <v>12391</v>
      </c>
      <c r="BJ3">
        <v>2732</v>
      </c>
      <c r="BK3">
        <v>581</v>
      </c>
      <c r="BL3">
        <v>547</v>
      </c>
      <c r="BM3">
        <v>984</v>
      </c>
      <c r="BN3">
        <v>547</v>
      </c>
      <c r="BO3">
        <v>2377</v>
      </c>
      <c r="BP3">
        <v>2367</v>
      </c>
      <c r="BQ3">
        <v>1113</v>
      </c>
      <c r="BR3">
        <v>3</v>
      </c>
      <c r="BS3">
        <v>510</v>
      </c>
      <c r="BT3">
        <v>260</v>
      </c>
      <c r="BU3">
        <v>557</v>
      </c>
      <c r="BV3">
        <v>666</v>
      </c>
      <c r="BW3">
        <v>159999</v>
      </c>
      <c r="BX3">
        <v>130244</v>
      </c>
      <c r="BY3">
        <v>2.67</v>
      </c>
      <c r="BZ3">
        <v>7.8</v>
      </c>
      <c r="CA3">
        <v>100</v>
      </c>
      <c r="CB3">
        <v>0</v>
      </c>
      <c r="CC3">
        <v>1223</v>
      </c>
      <c r="CD3">
        <v>100</v>
      </c>
    </row>
    <row r="4" spans="1:84" x14ac:dyDescent="0.3">
      <c r="A4" t="s">
        <v>86</v>
      </c>
      <c r="B4">
        <v>99610</v>
      </c>
      <c r="C4">
        <v>99369</v>
      </c>
      <c r="D4">
        <v>6.83</v>
      </c>
      <c r="E4">
        <v>7.09</v>
      </c>
      <c r="F4">
        <v>110.48</v>
      </c>
      <c r="G4">
        <v>-1.58</v>
      </c>
      <c r="H4">
        <v>4.7699999999999996</v>
      </c>
      <c r="I4">
        <v>2477</v>
      </c>
      <c r="J4">
        <v>2.9</v>
      </c>
      <c r="K4">
        <v>55.39</v>
      </c>
      <c r="L4">
        <v>21.52</v>
      </c>
      <c r="M4">
        <v>10.66</v>
      </c>
      <c r="N4">
        <v>43.08</v>
      </c>
      <c r="O4">
        <v>46.54</v>
      </c>
      <c r="P4">
        <v>274.13</v>
      </c>
      <c r="Q4">
        <v>47129</v>
      </c>
      <c r="R4">
        <v>211.36</v>
      </c>
      <c r="S4">
        <v>1.66</v>
      </c>
      <c r="T4">
        <v>75.2</v>
      </c>
      <c r="U4">
        <v>1022.03</v>
      </c>
      <c r="V4">
        <v>53.56</v>
      </c>
      <c r="W4">
        <v>1486.72</v>
      </c>
      <c r="X4">
        <v>78.569999999999993</v>
      </c>
      <c r="Y4">
        <v>3938</v>
      </c>
      <c r="Z4">
        <v>0.94</v>
      </c>
      <c r="AA4">
        <v>0.79</v>
      </c>
      <c r="AB4">
        <v>463.88</v>
      </c>
      <c r="AC4">
        <v>374</v>
      </c>
      <c r="AD4">
        <v>7106</v>
      </c>
      <c r="AE4">
        <v>5.78</v>
      </c>
      <c r="AF4">
        <v>13.67</v>
      </c>
      <c r="AG4">
        <v>4621</v>
      </c>
      <c r="AK4">
        <v>10.52</v>
      </c>
      <c r="AR4">
        <v>202.97</v>
      </c>
      <c r="AS4">
        <v>77.150000000000006</v>
      </c>
      <c r="AT4">
        <v>737.52</v>
      </c>
      <c r="AU4">
        <v>15392</v>
      </c>
      <c r="AV4">
        <v>154.52000000000001</v>
      </c>
      <c r="AW4">
        <v>4371</v>
      </c>
      <c r="AX4">
        <v>142</v>
      </c>
      <c r="AY4">
        <v>65</v>
      </c>
      <c r="AZ4">
        <v>28</v>
      </c>
      <c r="BA4">
        <v>3</v>
      </c>
      <c r="BB4">
        <v>820</v>
      </c>
      <c r="BC4">
        <v>3</v>
      </c>
      <c r="BD4">
        <v>780</v>
      </c>
      <c r="BE4">
        <v>16</v>
      </c>
      <c r="BF4">
        <v>21</v>
      </c>
      <c r="BG4">
        <v>956</v>
      </c>
      <c r="BH4">
        <v>16.850000000000001</v>
      </c>
      <c r="BI4">
        <v>12536</v>
      </c>
      <c r="BJ4">
        <v>2715</v>
      </c>
      <c r="BK4">
        <v>572</v>
      </c>
      <c r="BL4">
        <v>545</v>
      </c>
      <c r="BM4">
        <v>996</v>
      </c>
      <c r="BN4">
        <v>523</v>
      </c>
      <c r="BO4">
        <v>2427</v>
      </c>
      <c r="BP4">
        <v>2368</v>
      </c>
      <c r="BQ4">
        <v>1135</v>
      </c>
      <c r="BR4">
        <v>3</v>
      </c>
      <c r="BS4">
        <v>520</v>
      </c>
      <c r="BT4">
        <v>274</v>
      </c>
      <c r="BU4">
        <v>586</v>
      </c>
      <c r="BV4">
        <v>689</v>
      </c>
      <c r="BW4">
        <v>175919</v>
      </c>
      <c r="BX4">
        <v>144333</v>
      </c>
      <c r="BY4">
        <v>2.91</v>
      </c>
      <c r="BZ4">
        <v>7.8</v>
      </c>
      <c r="CA4">
        <v>100</v>
      </c>
      <c r="CB4">
        <v>0</v>
      </c>
      <c r="CC4">
        <v>122.3</v>
      </c>
      <c r="CD4">
        <v>100</v>
      </c>
    </row>
    <row r="5" spans="1:84" x14ac:dyDescent="0.3">
      <c r="A5" t="s">
        <v>87</v>
      </c>
      <c r="B5">
        <v>100228</v>
      </c>
      <c r="C5">
        <v>99800</v>
      </c>
      <c r="D5">
        <v>6.94</v>
      </c>
      <c r="E5">
        <v>7.19</v>
      </c>
      <c r="F5">
        <v>112.56</v>
      </c>
      <c r="G5">
        <v>-1.08</v>
      </c>
      <c r="H5">
        <v>7.76</v>
      </c>
      <c r="I5">
        <v>1959</v>
      </c>
      <c r="J5">
        <v>2.29</v>
      </c>
      <c r="K5">
        <v>52.73</v>
      </c>
      <c r="L5">
        <v>22.61</v>
      </c>
      <c r="M5">
        <v>10.72</v>
      </c>
      <c r="N5">
        <v>45.84</v>
      </c>
      <c r="O5">
        <v>47.5</v>
      </c>
      <c r="P5">
        <v>276.38</v>
      </c>
      <c r="Q5">
        <v>47162</v>
      </c>
      <c r="R5">
        <v>212.52</v>
      </c>
      <c r="S5">
        <v>0.89</v>
      </c>
      <c r="T5">
        <v>75.17</v>
      </c>
      <c r="U5">
        <v>981.5</v>
      </c>
      <c r="V5">
        <v>53.55</v>
      </c>
      <c r="W5">
        <v>1495.94</v>
      </c>
      <c r="X5">
        <v>76.19</v>
      </c>
      <c r="Y5">
        <v>4233</v>
      </c>
      <c r="Z5">
        <v>0.85</v>
      </c>
      <c r="AA5">
        <v>0.7</v>
      </c>
      <c r="AB5">
        <v>719.6</v>
      </c>
      <c r="AC5">
        <v>381.21</v>
      </c>
      <c r="AD5">
        <v>7243</v>
      </c>
      <c r="AE5">
        <v>5.77</v>
      </c>
      <c r="AF5">
        <v>12.75</v>
      </c>
      <c r="AG5">
        <v>4530</v>
      </c>
      <c r="AK5">
        <v>10.28</v>
      </c>
      <c r="AR5">
        <v>0.18</v>
      </c>
      <c r="AS5">
        <v>76.37</v>
      </c>
      <c r="AT5">
        <v>799.83</v>
      </c>
      <c r="AU5">
        <v>15209</v>
      </c>
      <c r="AV5">
        <v>151.74</v>
      </c>
      <c r="AW5">
        <v>9351</v>
      </c>
      <c r="AX5">
        <v>273</v>
      </c>
      <c r="AY5">
        <v>139</v>
      </c>
      <c r="AZ5">
        <v>48</v>
      </c>
      <c r="BA5">
        <v>3</v>
      </c>
      <c r="BB5">
        <v>792</v>
      </c>
      <c r="BC5">
        <v>2</v>
      </c>
      <c r="BD5">
        <v>756</v>
      </c>
      <c r="BE5">
        <v>12</v>
      </c>
      <c r="BF5">
        <v>22</v>
      </c>
      <c r="BG5">
        <v>917</v>
      </c>
      <c r="BH5">
        <v>16.43</v>
      </c>
      <c r="BI5">
        <v>12423</v>
      </c>
      <c r="BJ5">
        <v>2592</v>
      </c>
      <c r="BK5">
        <v>542</v>
      </c>
      <c r="BL5">
        <v>532</v>
      </c>
      <c r="BM5">
        <v>1007</v>
      </c>
      <c r="BN5">
        <v>503</v>
      </c>
      <c r="BO5">
        <v>2387</v>
      </c>
      <c r="BP5">
        <v>2385</v>
      </c>
      <c r="BQ5">
        <v>1104</v>
      </c>
      <c r="BR5">
        <v>2</v>
      </c>
      <c r="BS5">
        <v>517</v>
      </c>
      <c r="BT5">
        <v>297</v>
      </c>
      <c r="BU5">
        <v>584</v>
      </c>
      <c r="BV5">
        <v>761</v>
      </c>
      <c r="BW5">
        <v>193418</v>
      </c>
      <c r="BX5">
        <v>151571</v>
      </c>
      <c r="BY5">
        <v>2.65</v>
      </c>
      <c r="BZ5">
        <v>8</v>
      </c>
      <c r="CA5">
        <v>100</v>
      </c>
      <c r="CB5">
        <v>0</v>
      </c>
      <c r="CC5">
        <v>122.3</v>
      </c>
      <c r="CD5">
        <v>100</v>
      </c>
    </row>
    <row r="6" spans="1:84" x14ac:dyDescent="0.3">
      <c r="A6" t="s">
        <v>88</v>
      </c>
      <c r="B6">
        <v>100339</v>
      </c>
      <c r="C6">
        <v>99789</v>
      </c>
      <c r="D6">
        <v>6.97</v>
      </c>
      <c r="E6">
        <v>7.28</v>
      </c>
      <c r="F6">
        <v>114.5</v>
      </c>
      <c r="G6">
        <v>-1.28</v>
      </c>
      <c r="H6">
        <v>2.66</v>
      </c>
      <c r="I6">
        <v>1867</v>
      </c>
      <c r="J6">
        <v>2.1800000000000002</v>
      </c>
      <c r="K6">
        <v>55.33</v>
      </c>
      <c r="L6">
        <v>24.26</v>
      </c>
      <c r="M6">
        <v>9.48</v>
      </c>
      <c r="N6">
        <v>51.04</v>
      </c>
      <c r="O6">
        <v>47.67</v>
      </c>
      <c r="P6">
        <v>280.58999999999997</v>
      </c>
      <c r="Q6">
        <v>47167</v>
      </c>
      <c r="R6">
        <v>212.73</v>
      </c>
      <c r="S6">
        <v>0.78</v>
      </c>
      <c r="T6">
        <v>74.73</v>
      </c>
      <c r="U6">
        <v>1007.3</v>
      </c>
      <c r="V6">
        <v>53.55</v>
      </c>
      <c r="W6">
        <v>1497.6</v>
      </c>
      <c r="X6">
        <v>77.62</v>
      </c>
      <c r="Y6">
        <v>4151</v>
      </c>
      <c r="Z6">
        <v>0.85</v>
      </c>
      <c r="AA6">
        <v>0.7</v>
      </c>
      <c r="AB6">
        <v>1761</v>
      </c>
      <c r="AC6">
        <v>389.58</v>
      </c>
      <c r="AD6">
        <v>7402</v>
      </c>
      <c r="AE6">
        <v>5.78</v>
      </c>
      <c r="AF6">
        <v>13.36</v>
      </c>
      <c r="AG6">
        <v>4686</v>
      </c>
      <c r="AK6">
        <v>11.41</v>
      </c>
      <c r="AR6">
        <v>163.36000000000001</v>
      </c>
      <c r="AS6">
        <v>88.68</v>
      </c>
      <c r="AT6">
        <v>819.43</v>
      </c>
      <c r="AU6">
        <v>14838</v>
      </c>
      <c r="AV6">
        <v>147.88</v>
      </c>
      <c r="AW6">
        <v>9068</v>
      </c>
      <c r="AX6">
        <v>262</v>
      </c>
      <c r="AY6">
        <v>134</v>
      </c>
      <c r="AZ6">
        <v>46</v>
      </c>
      <c r="BA6">
        <v>4</v>
      </c>
      <c r="BB6">
        <v>767</v>
      </c>
      <c r="BC6">
        <v>3</v>
      </c>
      <c r="BD6">
        <v>729</v>
      </c>
      <c r="BE6">
        <v>7</v>
      </c>
      <c r="BF6">
        <v>28</v>
      </c>
      <c r="BG6">
        <v>854</v>
      </c>
      <c r="BH6">
        <v>16.07</v>
      </c>
      <c r="BI6">
        <v>12145</v>
      </c>
      <c r="BJ6">
        <v>2401</v>
      </c>
      <c r="BK6">
        <v>496</v>
      </c>
      <c r="BL6">
        <v>505</v>
      </c>
      <c r="BM6">
        <v>1012</v>
      </c>
      <c r="BN6">
        <v>484</v>
      </c>
      <c r="BO6">
        <v>2397</v>
      </c>
      <c r="BP6">
        <v>2402</v>
      </c>
      <c r="BQ6">
        <v>1016</v>
      </c>
      <c r="BR6">
        <v>1</v>
      </c>
      <c r="BS6">
        <v>543</v>
      </c>
      <c r="BT6">
        <v>304</v>
      </c>
      <c r="BU6">
        <v>573</v>
      </c>
      <c r="BV6">
        <v>775</v>
      </c>
      <c r="BZ6">
        <v>8</v>
      </c>
      <c r="CA6">
        <v>100</v>
      </c>
      <c r="CB6">
        <v>0</v>
      </c>
      <c r="CC6">
        <v>122.3</v>
      </c>
      <c r="CD6">
        <v>100</v>
      </c>
    </row>
    <row r="7" spans="1:84" x14ac:dyDescent="0.3">
      <c r="A7" t="s">
        <v>89</v>
      </c>
      <c r="B7">
        <v>100114</v>
      </c>
      <c r="C7">
        <v>99173</v>
      </c>
      <c r="D7">
        <v>6.99</v>
      </c>
      <c r="E7">
        <v>7.21</v>
      </c>
      <c r="F7">
        <v>119.6</v>
      </c>
      <c r="G7">
        <v>-0.76</v>
      </c>
      <c r="H7">
        <v>-3.47</v>
      </c>
      <c r="I7">
        <v>1603</v>
      </c>
      <c r="J7">
        <v>1.88</v>
      </c>
      <c r="K7">
        <v>53.4</v>
      </c>
      <c r="L7">
        <v>22.52</v>
      </c>
      <c r="M7">
        <v>7.99</v>
      </c>
      <c r="N7">
        <v>48.6</v>
      </c>
      <c r="O7">
        <v>51.63</v>
      </c>
      <c r="P7">
        <v>290.52</v>
      </c>
      <c r="Q7">
        <v>47207</v>
      </c>
      <c r="R7">
        <v>212.07</v>
      </c>
      <c r="S7">
        <v>1.4</v>
      </c>
      <c r="T7">
        <v>74.650000000000006</v>
      </c>
      <c r="U7">
        <v>1031.57</v>
      </c>
      <c r="V7">
        <v>53.5</v>
      </c>
      <c r="W7">
        <v>1516.88</v>
      </c>
      <c r="X7">
        <v>72.38</v>
      </c>
      <c r="Y7">
        <v>4137</v>
      </c>
      <c r="Z7">
        <v>0.82</v>
      </c>
      <c r="AA7">
        <v>0.66</v>
      </c>
      <c r="AB7">
        <v>3398</v>
      </c>
      <c r="AC7">
        <v>396.68</v>
      </c>
      <c r="AD7">
        <v>7537</v>
      </c>
      <c r="AE7">
        <v>6.81</v>
      </c>
      <c r="AF7">
        <v>14.17</v>
      </c>
      <c r="AI7">
        <v>2.67</v>
      </c>
      <c r="AJ7">
        <v>16.22</v>
      </c>
      <c r="AK7">
        <v>11.91</v>
      </c>
      <c r="AL7">
        <v>3.54</v>
      </c>
      <c r="AM7">
        <v>848</v>
      </c>
      <c r="AN7">
        <v>0.85</v>
      </c>
      <c r="AO7">
        <v>4083</v>
      </c>
      <c r="AP7">
        <v>1.98</v>
      </c>
      <c r="AR7">
        <v>159.4</v>
      </c>
      <c r="AS7">
        <v>63.97</v>
      </c>
      <c r="AT7">
        <v>835.8</v>
      </c>
      <c r="AU7">
        <v>14631</v>
      </c>
      <c r="AV7">
        <v>146.13999999999999</v>
      </c>
      <c r="AW7">
        <v>9878</v>
      </c>
      <c r="AX7">
        <v>255</v>
      </c>
      <c r="AY7">
        <v>136</v>
      </c>
      <c r="AZ7">
        <v>51</v>
      </c>
      <c r="BA7">
        <v>3</v>
      </c>
      <c r="BB7">
        <v>752</v>
      </c>
      <c r="BC7">
        <v>0</v>
      </c>
      <c r="BD7">
        <v>714</v>
      </c>
      <c r="BE7">
        <v>11</v>
      </c>
      <c r="BF7">
        <v>27</v>
      </c>
      <c r="BG7">
        <v>798</v>
      </c>
      <c r="BH7">
        <v>15.73</v>
      </c>
      <c r="BI7">
        <v>12011</v>
      </c>
      <c r="BJ7">
        <v>2230</v>
      </c>
      <c r="BK7">
        <v>490</v>
      </c>
      <c r="BL7">
        <v>464</v>
      </c>
      <c r="BM7">
        <v>1048</v>
      </c>
      <c r="BN7">
        <v>457</v>
      </c>
      <c r="BO7">
        <v>2432</v>
      </c>
      <c r="BP7">
        <v>2356</v>
      </c>
      <c r="BQ7">
        <v>1002</v>
      </c>
      <c r="BR7">
        <v>1</v>
      </c>
      <c r="BS7">
        <v>561</v>
      </c>
      <c r="BT7">
        <v>317</v>
      </c>
      <c r="BU7">
        <v>619</v>
      </c>
      <c r="BV7">
        <v>786</v>
      </c>
      <c r="BW7">
        <v>211897</v>
      </c>
      <c r="BX7">
        <v>164818</v>
      </c>
      <c r="BY7">
        <v>2.54</v>
      </c>
      <c r="BZ7">
        <v>8</v>
      </c>
      <c r="CA7">
        <v>100</v>
      </c>
      <c r="CB7">
        <v>0</v>
      </c>
      <c r="CC7">
        <v>122.3</v>
      </c>
      <c r="CD7">
        <v>100</v>
      </c>
      <c r="CE7">
        <v>19.510000000000002</v>
      </c>
    </row>
    <row r="8" spans="1:84" x14ac:dyDescent="0.3">
      <c r="A8" t="s">
        <v>90</v>
      </c>
      <c r="B8">
        <v>99207</v>
      </c>
      <c r="C8">
        <v>98291</v>
      </c>
      <c r="D8">
        <v>6.94</v>
      </c>
      <c r="E8">
        <v>7.15</v>
      </c>
      <c r="F8">
        <v>125.2</v>
      </c>
      <c r="G8">
        <v>-1.86</v>
      </c>
      <c r="H8">
        <v>-6.83</v>
      </c>
      <c r="I8">
        <v>1390</v>
      </c>
      <c r="J8">
        <v>1.65</v>
      </c>
      <c r="K8">
        <v>52.52</v>
      </c>
      <c r="L8">
        <v>23.24</v>
      </c>
      <c r="M8">
        <v>8.06</v>
      </c>
      <c r="N8">
        <v>46.69</v>
      </c>
      <c r="O8">
        <v>51.9</v>
      </c>
      <c r="P8">
        <v>303.67</v>
      </c>
      <c r="Q8">
        <v>47241</v>
      </c>
      <c r="R8">
        <v>210</v>
      </c>
      <c r="S8">
        <v>1.1399999999999999</v>
      </c>
      <c r="T8">
        <v>74.42</v>
      </c>
      <c r="U8">
        <v>1068.0899999999999</v>
      </c>
      <c r="V8">
        <v>53.46</v>
      </c>
      <c r="W8">
        <v>1458.93</v>
      </c>
      <c r="X8">
        <v>77.62</v>
      </c>
      <c r="Y8">
        <v>4107</v>
      </c>
      <c r="Z8">
        <v>0.82</v>
      </c>
      <c r="AA8">
        <v>0.65</v>
      </c>
      <c r="AB8">
        <v>423.5</v>
      </c>
      <c r="AC8">
        <v>412.72</v>
      </c>
      <c r="AD8">
        <v>7429</v>
      </c>
      <c r="AE8">
        <v>6.17</v>
      </c>
      <c r="AF8">
        <v>14.37</v>
      </c>
      <c r="AH8">
        <v>34.39</v>
      </c>
      <c r="AI8">
        <v>2.33</v>
      </c>
      <c r="AJ8">
        <v>2.08</v>
      </c>
      <c r="AK8">
        <v>14.24</v>
      </c>
      <c r="AL8">
        <v>3.65</v>
      </c>
      <c r="AM8">
        <v>1036</v>
      </c>
      <c r="AN8">
        <v>1.04</v>
      </c>
      <c r="AO8">
        <v>4939</v>
      </c>
      <c r="AP8">
        <v>4.17</v>
      </c>
      <c r="AQ8">
        <v>2127</v>
      </c>
      <c r="AR8">
        <v>149.01</v>
      </c>
      <c r="AS8">
        <v>59.05</v>
      </c>
      <c r="AT8">
        <v>836.82</v>
      </c>
      <c r="AU8">
        <v>14547</v>
      </c>
      <c r="AV8">
        <v>146.63</v>
      </c>
      <c r="AW8">
        <v>9960</v>
      </c>
      <c r="AX8">
        <v>250</v>
      </c>
      <c r="AY8">
        <v>129</v>
      </c>
      <c r="AZ8">
        <v>55</v>
      </c>
      <c r="BA8">
        <v>3</v>
      </c>
      <c r="BB8">
        <v>729</v>
      </c>
      <c r="BC8">
        <v>3</v>
      </c>
      <c r="BD8">
        <v>696</v>
      </c>
      <c r="BE8">
        <v>8</v>
      </c>
      <c r="BF8">
        <v>22</v>
      </c>
      <c r="BG8">
        <v>794</v>
      </c>
      <c r="BH8">
        <v>15.46</v>
      </c>
      <c r="BI8">
        <v>11977</v>
      </c>
      <c r="BJ8">
        <v>2069</v>
      </c>
      <c r="BK8">
        <v>479</v>
      </c>
      <c r="BL8">
        <v>471</v>
      </c>
      <c r="BM8">
        <v>1058</v>
      </c>
      <c r="BN8">
        <v>451</v>
      </c>
      <c r="BO8">
        <v>2432</v>
      </c>
      <c r="BP8">
        <v>2415</v>
      </c>
      <c r="BQ8">
        <v>975</v>
      </c>
      <c r="BR8">
        <v>1</v>
      </c>
      <c r="BS8">
        <v>609</v>
      </c>
      <c r="BT8">
        <v>329</v>
      </c>
      <c r="BU8">
        <v>633</v>
      </c>
      <c r="BV8">
        <v>781</v>
      </c>
      <c r="BZ8">
        <v>8</v>
      </c>
      <c r="CA8">
        <v>100</v>
      </c>
      <c r="CB8">
        <v>0</v>
      </c>
      <c r="CC8">
        <v>122.3</v>
      </c>
      <c r="CD8">
        <v>100</v>
      </c>
    </row>
    <row r="9" spans="1:84" x14ac:dyDescent="0.3">
      <c r="A9" t="s">
        <v>91</v>
      </c>
      <c r="B9">
        <v>98410</v>
      </c>
      <c r="C9">
        <v>97293</v>
      </c>
      <c r="D9">
        <v>6.81</v>
      </c>
      <c r="E9">
        <v>7.09</v>
      </c>
      <c r="F9">
        <v>134.07</v>
      </c>
      <c r="G9">
        <v>-2.75</v>
      </c>
      <c r="H9">
        <v>-6.35</v>
      </c>
      <c r="I9">
        <v>1125</v>
      </c>
      <c r="J9">
        <v>1.34</v>
      </c>
      <c r="K9">
        <v>45.87</v>
      </c>
      <c r="L9">
        <v>19.73</v>
      </c>
      <c r="M9">
        <v>7.2</v>
      </c>
      <c r="N9">
        <v>47.11</v>
      </c>
      <c r="O9">
        <v>52.13</v>
      </c>
      <c r="P9">
        <v>315.23</v>
      </c>
      <c r="Q9">
        <v>47406</v>
      </c>
      <c r="R9">
        <v>207.59</v>
      </c>
      <c r="S9">
        <v>3.65</v>
      </c>
      <c r="T9">
        <v>74.23</v>
      </c>
      <c r="U9">
        <v>1064.23</v>
      </c>
      <c r="V9">
        <v>53.28</v>
      </c>
      <c r="W9">
        <v>1468.81</v>
      </c>
      <c r="X9">
        <v>79.52</v>
      </c>
      <c r="Y9">
        <v>4132</v>
      </c>
      <c r="Z9">
        <v>0.82</v>
      </c>
      <c r="AA9">
        <v>0.63</v>
      </c>
      <c r="AB9">
        <v>374.78</v>
      </c>
      <c r="AC9">
        <v>413.06</v>
      </c>
      <c r="AD9">
        <v>7435</v>
      </c>
      <c r="AE9">
        <v>7.71</v>
      </c>
      <c r="AF9">
        <v>9.94</v>
      </c>
      <c r="AH9">
        <v>36.11</v>
      </c>
      <c r="AI9">
        <v>0.81</v>
      </c>
      <c r="AJ9">
        <v>13.89</v>
      </c>
      <c r="AK9">
        <v>11.28</v>
      </c>
      <c r="AL9">
        <v>3.35</v>
      </c>
      <c r="AM9">
        <v>1580</v>
      </c>
      <c r="AN9">
        <v>1.61</v>
      </c>
      <c r="AO9">
        <v>4495</v>
      </c>
      <c r="AP9">
        <v>3.79</v>
      </c>
      <c r="AQ9">
        <v>1251</v>
      </c>
      <c r="AR9">
        <v>141.41999999999999</v>
      </c>
      <c r="AS9">
        <v>48.1</v>
      </c>
      <c r="AT9">
        <v>848.65</v>
      </c>
      <c r="AU9">
        <v>14874</v>
      </c>
      <c r="AV9">
        <v>151.13999999999999</v>
      </c>
      <c r="AW9">
        <v>10309</v>
      </c>
      <c r="AX9">
        <v>245</v>
      </c>
      <c r="AY9">
        <v>137</v>
      </c>
      <c r="AZ9">
        <v>51</v>
      </c>
      <c r="BA9">
        <v>4</v>
      </c>
      <c r="BB9">
        <v>763</v>
      </c>
      <c r="BC9">
        <v>3</v>
      </c>
      <c r="BD9">
        <v>730</v>
      </c>
      <c r="BE9">
        <v>10</v>
      </c>
      <c r="BF9">
        <v>20</v>
      </c>
      <c r="BG9">
        <v>862</v>
      </c>
      <c r="BH9">
        <v>16.03</v>
      </c>
      <c r="BI9">
        <v>12173</v>
      </c>
      <c r="BJ9">
        <v>1949</v>
      </c>
      <c r="BK9">
        <v>505</v>
      </c>
      <c r="BL9">
        <v>458</v>
      </c>
      <c r="BM9">
        <v>1109</v>
      </c>
      <c r="BN9">
        <v>437</v>
      </c>
      <c r="BO9">
        <v>2468</v>
      </c>
      <c r="BP9">
        <v>2497</v>
      </c>
      <c r="BQ9">
        <v>1012</v>
      </c>
      <c r="BR9">
        <v>1</v>
      </c>
      <c r="BS9">
        <v>658</v>
      </c>
      <c r="BT9">
        <v>335</v>
      </c>
      <c r="BU9">
        <v>655</v>
      </c>
      <c r="BV9">
        <v>849</v>
      </c>
      <c r="BZ9">
        <v>8</v>
      </c>
      <c r="CA9">
        <v>100</v>
      </c>
      <c r="CB9">
        <v>0</v>
      </c>
      <c r="CC9">
        <v>122.3</v>
      </c>
      <c r="CD9">
        <v>100</v>
      </c>
      <c r="CE9">
        <v>15.72</v>
      </c>
    </row>
    <row r="10" spans="1:84" x14ac:dyDescent="0.3">
      <c r="A10" t="s">
        <v>92</v>
      </c>
      <c r="B10">
        <v>97809</v>
      </c>
      <c r="C10">
        <v>95971</v>
      </c>
      <c r="D10">
        <v>6.64</v>
      </c>
      <c r="E10">
        <v>6.93</v>
      </c>
      <c r="F10">
        <v>145.22</v>
      </c>
      <c r="G10">
        <v>-3.72</v>
      </c>
      <c r="H10">
        <v>-5.68</v>
      </c>
      <c r="I10">
        <v>1085</v>
      </c>
      <c r="J10">
        <v>1.31</v>
      </c>
      <c r="K10">
        <v>37.6</v>
      </c>
      <c r="L10">
        <v>18.8</v>
      </c>
      <c r="M10">
        <v>7.74</v>
      </c>
      <c r="N10">
        <v>44.15</v>
      </c>
      <c r="O10">
        <v>52.6</v>
      </c>
      <c r="P10">
        <v>325.07</v>
      </c>
      <c r="Q10">
        <v>47747</v>
      </c>
      <c r="R10">
        <v>204.85</v>
      </c>
      <c r="S10">
        <v>7.39</v>
      </c>
      <c r="T10">
        <v>73.540000000000006</v>
      </c>
      <c r="U10">
        <v>1108.07</v>
      </c>
      <c r="V10">
        <v>52.9</v>
      </c>
      <c r="W10">
        <v>1459.84</v>
      </c>
      <c r="X10">
        <v>80.48</v>
      </c>
      <c r="Y10">
        <v>4059</v>
      </c>
      <c r="Z10">
        <v>0.81</v>
      </c>
      <c r="AA10">
        <v>0.63</v>
      </c>
      <c r="AB10">
        <v>330.3</v>
      </c>
      <c r="AC10">
        <v>409.39</v>
      </c>
      <c r="AD10">
        <v>7369</v>
      </c>
      <c r="AE10">
        <v>7.76</v>
      </c>
      <c r="AF10">
        <v>10.119999999999999</v>
      </c>
      <c r="AH10">
        <v>35.700000000000003</v>
      </c>
      <c r="AI10">
        <v>0.34</v>
      </c>
      <c r="AJ10">
        <v>0</v>
      </c>
      <c r="AK10">
        <v>11.17</v>
      </c>
      <c r="AL10">
        <v>3.46</v>
      </c>
      <c r="AM10">
        <v>1186</v>
      </c>
      <c r="AN10">
        <v>1.21</v>
      </c>
      <c r="AO10">
        <v>4412</v>
      </c>
      <c r="AP10">
        <v>2.8</v>
      </c>
      <c r="AQ10">
        <v>2231</v>
      </c>
      <c r="AR10">
        <v>159.54</v>
      </c>
      <c r="AS10">
        <v>39.07</v>
      </c>
      <c r="AT10">
        <v>838.07</v>
      </c>
      <c r="AU10">
        <v>15050</v>
      </c>
      <c r="AV10">
        <v>153.87</v>
      </c>
      <c r="AW10">
        <v>11602</v>
      </c>
      <c r="AX10">
        <v>268</v>
      </c>
      <c r="AY10">
        <v>148</v>
      </c>
      <c r="AZ10">
        <v>46</v>
      </c>
      <c r="BA10">
        <v>4</v>
      </c>
      <c r="BB10">
        <v>733</v>
      </c>
      <c r="BC10">
        <v>2</v>
      </c>
      <c r="BD10">
        <v>700</v>
      </c>
      <c r="BE10">
        <v>10</v>
      </c>
      <c r="BF10">
        <v>21</v>
      </c>
      <c r="BG10">
        <v>920</v>
      </c>
      <c r="BH10">
        <v>15.84</v>
      </c>
      <c r="BI10">
        <v>12351</v>
      </c>
      <c r="BJ10">
        <v>1865</v>
      </c>
      <c r="BK10">
        <v>539</v>
      </c>
      <c r="BL10">
        <v>453</v>
      </c>
      <c r="BM10">
        <v>1130</v>
      </c>
      <c r="BN10">
        <v>389</v>
      </c>
      <c r="BO10">
        <v>2513</v>
      </c>
      <c r="BP10">
        <v>2574</v>
      </c>
      <c r="BQ10">
        <v>1033</v>
      </c>
      <c r="BR10">
        <v>1</v>
      </c>
      <c r="BS10">
        <v>678</v>
      </c>
      <c r="BT10">
        <v>358</v>
      </c>
      <c r="BU10">
        <v>668</v>
      </c>
      <c r="BV10">
        <v>881</v>
      </c>
      <c r="BZ10">
        <v>8</v>
      </c>
      <c r="CA10">
        <v>100</v>
      </c>
      <c r="CB10">
        <v>0</v>
      </c>
      <c r="CC10">
        <v>122.3</v>
      </c>
      <c r="CD10">
        <v>100</v>
      </c>
      <c r="CE10">
        <v>13.8</v>
      </c>
    </row>
    <row r="11" spans="1:84" x14ac:dyDescent="0.3">
      <c r="A11" t="s">
        <v>93</v>
      </c>
      <c r="B11">
        <v>96574</v>
      </c>
      <c r="C11">
        <v>94877</v>
      </c>
      <c r="D11">
        <v>6.53</v>
      </c>
      <c r="E11">
        <v>6.79</v>
      </c>
      <c r="F11">
        <v>153.5</v>
      </c>
      <c r="G11">
        <v>-3.61</v>
      </c>
      <c r="H11">
        <v>-12.27</v>
      </c>
      <c r="I11">
        <v>2055</v>
      </c>
      <c r="J11">
        <v>2.5</v>
      </c>
      <c r="K11">
        <v>47.2</v>
      </c>
      <c r="L11">
        <v>18.489999999999998</v>
      </c>
      <c r="M11">
        <v>8.91</v>
      </c>
      <c r="N11">
        <v>40.83</v>
      </c>
      <c r="O11">
        <v>52.15</v>
      </c>
      <c r="P11">
        <v>334.08</v>
      </c>
      <c r="Q11">
        <v>48364</v>
      </c>
      <c r="R11">
        <v>199.68</v>
      </c>
      <c r="S11">
        <v>12.76</v>
      </c>
      <c r="T11">
        <v>71.58</v>
      </c>
      <c r="U11">
        <v>1220.67</v>
      </c>
      <c r="V11">
        <v>52.41</v>
      </c>
      <c r="W11">
        <v>1485.75</v>
      </c>
      <c r="X11">
        <v>77.62</v>
      </c>
      <c r="Y11">
        <v>4169</v>
      </c>
      <c r="Z11">
        <v>0.75</v>
      </c>
      <c r="AA11">
        <v>0.57999999999999996</v>
      </c>
      <c r="AB11">
        <v>284.64</v>
      </c>
      <c r="AC11">
        <v>405.33</v>
      </c>
      <c r="AD11">
        <v>7296</v>
      </c>
      <c r="AE11">
        <v>8.1</v>
      </c>
      <c r="AF11">
        <v>10.92</v>
      </c>
      <c r="AH11">
        <v>34.130000000000003</v>
      </c>
      <c r="AK11">
        <v>11.54</v>
      </c>
      <c r="AM11">
        <v>1107</v>
      </c>
      <c r="AN11">
        <v>1.1499999999999999</v>
      </c>
      <c r="AO11">
        <v>150</v>
      </c>
      <c r="AP11">
        <v>2.41</v>
      </c>
      <c r="AQ11">
        <v>896</v>
      </c>
      <c r="AR11">
        <v>93.58</v>
      </c>
      <c r="AS11">
        <v>38.86</v>
      </c>
      <c r="AT11">
        <v>885.49</v>
      </c>
      <c r="AU11">
        <v>15029</v>
      </c>
      <c r="AV11">
        <v>155.62</v>
      </c>
      <c r="AW11">
        <v>11032</v>
      </c>
      <c r="AX11">
        <v>277</v>
      </c>
      <c r="AY11">
        <v>148</v>
      </c>
      <c r="AZ11">
        <v>46</v>
      </c>
      <c r="BA11">
        <v>3</v>
      </c>
      <c r="BB11">
        <v>715</v>
      </c>
      <c r="BC11">
        <v>4</v>
      </c>
      <c r="BD11">
        <v>678</v>
      </c>
      <c r="BE11">
        <v>14</v>
      </c>
      <c r="BF11">
        <v>19</v>
      </c>
      <c r="BG11">
        <v>944</v>
      </c>
      <c r="BH11">
        <v>15.77</v>
      </c>
      <c r="BI11">
        <v>12344</v>
      </c>
      <c r="BJ11">
        <v>1782</v>
      </c>
      <c r="BK11">
        <v>617</v>
      </c>
      <c r="BL11">
        <v>429</v>
      </c>
      <c r="BM11">
        <v>1126</v>
      </c>
      <c r="BN11">
        <v>361</v>
      </c>
      <c r="BO11">
        <v>2422</v>
      </c>
      <c r="BP11">
        <v>2570</v>
      </c>
      <c r="BQ11">
        <v>1086</v>
      </c>
      <c r="BR11">
        <v>1</v>
      </c>
      <c r="BS11">
        <v>677</v>
      </c>
      <c r="BT11">
        <v>379</v>
      </c>
      <c r="BU11">
        <v>671</v>
      </c>
      <c r="BV11">
        <v>934</v>
      </c>
      <c r="BZ11">
        <v>8</v>
      </c>
      <c r="CA11">
        <v>100</v>
      </c>
      <c r="CB11">
        <v>0</v>
      </c>
      <c r="CC11">
        <v>122.3</v>
      </c>
      <c r="CD11">
        <v>100</v>
      </c>
      <c r="CE11">
        <v>14.21</v>
      </c>
    </row>
    <row r="12" spans="1:84" x14ac:dyDescent="0.3">
      <c r="A12" t="s">
        <v>94</v>
      </c>
      <c r="B12">
        <v>95075</v>
      </c>
      <c r="C12">
        <v>93402</v>
      </c>
      <c r="D12">
        <v>6.36</v>
      </c>
      <c r="E12">
        <v>6.62</v>
      </c>
      <c r="F12">
        <v>161.06</v>
      </c>
      <c r="G12">
        <v>-4.97</v>
      </c>
      <c r="H12">
        <v>-9.85</v>
      </c>
      <c r="I12">
        <v>1125</v>
      </c>
      <c r="J12">
        <v>1.38</v>
      </c>
      <c r="K12">
        <v>54.04</v>
      </c>
      <c r="L12">
        <v>17.96</v>
      </c>
      <c r="M12">
        <v>6.58</v>
      </c>
      <c r="N12">
        <v>52.71</v>
      </c>
      <c r="O12">
        <v>53.46</v>
      </c>
      <c r="P12">
        <v>347.8</v>
      </c>
      <c r="Q12">
        <v>48593</v>
      </c>
      <c r="R12">
        <v>195.66</v>
      </c>
      <c r="S12">
        <v>4.71</v>
      </c>
      <c r="T12">
        <v>72.3</v>
      </c>
      <c r="U12">
        <v>1250.73</v>
      </c>
      <c r="V12">
        <v>52.21</v>
      </c>
      <c r="W12">
        <v>1485.55</v>
      </c>
      <c r="X12">
        <v>76.19</v>
      </c>
      <c r="Y12">
        <v>4152</v>
      </c>
      <c r="Z12">
        <v>0.72</v>
      </c>
      <c r="AA12">
        <v>0.54</v>
      </c>
      <c r="AB12">
        <v>135.41</v>
      </c>
      <c r="AC12">
        <v>379.68</v>
      </c>
      <c r="AD12">
        <v>7214</v>
      </c>
      <c r="AE12">
        <v>8.9499999999999993</v>
      </c>
      <c r="AF12">
        <v>9.3699999999999992</v>
      </c>
      <c r="AH12">
        <v>38.07</v>
      </c>
      <c r="AK12">
        <v>9.6999999999999993</v>
      </c>
      <c r="AM12">
        <v>1261</v>
      </c>
      <c r="AN12">
        <v>1.33</v>
      </c>
      <c r="AO12">
        <v>2169</v>
      </c>
      <c r="AP12">
        <v>2.58</v>
      </c>
      <c r="AQ12">
        <v>1794</v>
      </c>
      <c r="AR12">
        <v>104.26</v>
      </c>
      <c r="AS12">
        <v>39.14</v>
      </c>
      <c r="AT12">
        <v>899.6</v>
      </c>
      <c r="AU12">
        <v>15333</v>
      </c>
      <c r="AV12">
        <v>161.27000000000001</v>
      </c>
      <c r="AW12">
        <v>9345</v>
      </c>
      <c r="AX12">
        <v>274</v>
      </c>
      <c r="AY12">
        <v>141</v>
      </c>
      <c r="AZ12">
        <v>54</v>
      </c>
      <c r="BA12">
        <v>4</v>
      </c>
      <c r="BB12">
        <v>731</v>
      </c>
      <c r="BC12">
        <v>4</v>
      </c>
      <c r="BD12">
        <v>694</v>
      </c>
      <c r="BE12">
        <v>17</v>
      </c>
      <c r="BF12">
        <v>16</v>
      </c>
      <c r="BG12">
        <v>1016</v>
      </c>
      <c r="BH12">
        <v>16.14</v>
      </c>
      <c r="BI12">
        <v>12488</v>
      </c>
      <c r="BJ12">
        <v>1786</v>
      </c>
      <c r="BK12">
        <v>738</v>
      </c>
      <c r="BL12">
        <v>428</v>
      </c>
      <c r="BM12">
        <v>1120</v>
      </c>
      <c r="BN12">
        <v>336</v>
      </c>
      <c r="BO12">
        <v>2251</v>
      </c>
      <c r="BP12">
        <v>2618</v>
      </c>
      <c r="BQ12">
        <v>1150</v>
      </c>
      <c r="BR12">
        <v>1</v>
      </c>
      <c r="BS12">
        <v>721</v>
      </c>
      <c r="BT12">
        <v>392</v>
      </c>
      <c r="BU12">
        <v>688</v>
      </c>
      <c r="BV12">
        <v>986</v>
      </c>
      <c r="BZ12">
        <v>8</v>
      </c>
      <c r="CA12">
        <v>100</v>
      </c>
      <c r="CB12">
        <v>0</v>
      </c>
      <c r="CC12">
        <v>145.6</v>
      </c>
      <c r="CD12">
        <v>100</v>
      </c>
      <c r="CE12">
        <v>16.68</v>
      </c>
    </row>
    <row r="13" spans="1:84" x14ac:dyDescent="0.3">
      <c r="A13" t="s">
        <v>95</v>
      </c>
      <c r="B13">
        <v>94648</v>
      </c>
      <c r="C13">
        <v>92235</v>
      </c>
      <c r="D13">
        <v>6.24</v>
      </c>
      <c r="E13">
        <v>6.49</v>
      </c>
      <c r="F13">
        <v>167.11</v>
      </c>
      <c r="G13">
        <v>-3.46</v>
      </c>
      <c r="H13">
        <v>-3.38</v>
      </c>
      <c r="I13">
        <v>1120</v>
      </c>
      <c r="J13">
        <v>1.39</v>
      </c>
      <c r="K13">
        <v>42.59</v>
      </c>
      <c r="L13">
        <v>17.95</v>
      </c>
      <c r="M13">
        <v>5.63</v>
      </c>
      <c r="N13">
        <v>54.64</v>
      </c>
      <c r="O13">
        <v>55.02</v>
      </c>
      <c r="P13">
        <v>353.51</v>
      </c>
      <c r="Q13">
        <v>50661</v>
      </c>
      <c r="R13">
        <v>186.83</v>
      </c>
      <c r="S13">
        <v>5.8</v>
      </c>
      <c r="T13">
        <v>69.03</v>
      </c>
      <c r="U13">
        <v>1104.92</v>
      </c>
      <c r="V13">
        <v>50.08</v>
      </c>
      <c r="W13">
        <v>1526.58</v>
      </c>
      <c r="X13">
        <v>74.760000000000005</v>
      </c>
      <c r="Y13">
        <v>4096</v>
      </c>
      <c r="Z13">
        <v>0.71</v>
      </c>
      <c r="AA13">
        <v>0.51</v>
      </c>
      <c r="AB13">
        <v>153.37</v>
      </c>
      <c r="AC13">
        <v>370.47</v>
      </c>
      <c r="AD13">
        <v>7039</v>
      </c>
      <c r="AE13">
        <v>9.42</v>
      </c>
      <c r="AF13">
        <v>5.92</v>
      </c>
      <c r="AH13">
        <v>36.33</v>
      </c>
      <c r="AK13">
        <v>3.42</v>
      </c>
      <c r="AM13">
        <v>1209</v>
      </c>
      <c r="AN13">
        <v>1.28</v>
      </c>
      <c r="AO13">
        <v>3909</v>
      </c>
      <c r="AP13">
        <v>2.4700000000000002</v>
      </c>
      <c r="AQ13">
        <v>1855</v>
      </c>
      <c r="AR13">
        <v>162.1</v>
      </c>
      <c r="AS13">
        <v>25.57</v>
      </c>
      <c r="AT13">
        <v>899.17</v>
      </c>
      <c r="AU13">
        <v>15168</v>
      </c>
      <c r="AV13">
        <v>160.26</v>
      </c>
      <c r="AW13">
        <v>9160</v>
      </c>
      <c r="AX13">
        <v>244</v>
      </c>
      <c r="AY13">
        <v>156</v>
      </c>
      <c r="AZ13">
        <v>58</v>
      </c>
      <c r="BA13">
        <v>4</v>
      </c>
      <c r="BB13">
        <v>703</v>
      </c>
      <c r="BC13">
        <v>4</v>
      </c>
      <c r="BD13">
        <v>668</v>
      </c>
      <c r="BE13">
        <v>19</v>
      </c>
      <c r="BF13">
        <v>12</v>
      </c>
      <c r="BG13">
        <v>1054</v>
      </c>
      <c r="BH13">
        <v>16.190000000000001</v>
      </c>
      <c r="BI13">
        <v>12332</v>
      </c>
      <c r="BJ13">
        <v>1781</v>
      </c>
      <c r="BK13">
        <v>754</v>
      </c>
      <c r="BL13">
        <v>449</v>
      </c>
      <c r="BM13">
        <v>1064</v>
      </c>
      <c r="BN13">
        <v>313</v>
      </c>
      <c r="BO13">
        <v>2261</v>
      </c>
      <c r="BP13">
        <v>2497</v>
      </c>
      <c r="BQ13">
        <v>1085</v>
      </c>
      <c r="BR13">
        <v>1</v>
      </c>
      <c r="BS13">
        <v>730</v>
      </c>
      <c r="BT13">
        <v>388</v>
      </c>
      <c r="BU13">
        <v>678</v>
      </c>
      <c r="BV13">
        <v>1030</v>
      </c>
      <c r="BZ13">
        <v>8</v>
      </c>
      <c r="CA13">
        <v>100</v>
      </c>
      <c r="CB13">
        <v>0</v>
      </c>
      <c r="CC13">
        <v>145.6</v>
      </c>
      <c r="CD13">
        <v>100</v>
      </c>
      <c r="CE13">
        <v>16.149999999999999</v>
      </c>
    </row>
    <row r="14" spans="1:84" x14ac:dyDescent="0.3">
      <c r="A14" t="s">
        <v>96</v>
      </c>
      <c r="B14">
        <v>94824</v>
      </c>
      <c r="C14">
        <v>91629</v>
      </c>
      <c r="D14">
        <v>6.15</v>
      </c>
      <c r="E14">
        <v>6.37</v>
      </c>
      <c r="F14">
        <v>171.57</v>
      </c>
      <c r="G14">
        <v>-3.29</v>
      </c>
      <c r="H14">
        <v>1.85</v>
      </c>
      <c r="I14">
        <v>1292</v>
      </c>
      <c r="J14">
        <v>1.61</v>
      </c>
      <c r="K14">
        <v>44.5</v>
      </c>
      <c r="L14">
        <v>20.12</v>
      </c>
      <c r="M14">
        <v>7.12</v>
      </c>
      <c r="N14">
        <v>52.94</v>
      </c>
      <c r="P14">
        <v>346.76</v>
      </c>
      <c r="Q14">
        <v>50762</v>
      </c>
      <c r="R14">
        <v>186.8</v>
      </c>
      <c r="S14">
        <v>2.19</v>
      </c>
      <c r="T14">
        <v>68.760000000000005</v>
      </c>
      <c r="U14">
        <v>1020.55</v>
      </c>
      <c r="V14">
        <v>49.98</v>
      </c>
      <c r="W14">
        <v>1481.63</v>
      </c>
      <c r="X14">
        <v>73.33</v>
      </c>
      <c r="Y14">
        <v>4195</v>
      </c>
      <c r="Z14">
        <v>0.7</v>
      </c>
      <c r="AA14">
        <v>0.5</v>
      </c>
      <c r="AB14">
        <v>224.54</v>
      </c>
      <c r="AC14">
        <v>359.32</v>
      </c>
      <c r="AD14">
        <v>6827</v>
      </c>
      <c r="AE14">
        <v>8.91</v>
      </c>
      <c r="AF14">
        <v>4.9800000000000004</v>
      </c>
      <c r="AH14">
        <v>39.299999999999997</v>
      </c>
      <c r="AK14">
        <v>3.44</v>
      </c>
      <c r="AM14">
        <v>1443</v>
      </c>
      <c r="AN14">
        <v>1.52</v>
      </c>
      <c r="AO14">
        <v>4196</v>
      </c>
      <c r="AP14">
        <v>3.05</v>
      </c>
      <c r="AQ14">
        <v>2221</v>
      </c>
      <c r="AR14">
        <v>182.62</v>
      </c>
      <c r="AU14">
        <v>15290</v>
      </c>
      <c r="AV14">
        <v>161.25</v>
      </c>
      <c r="AW14">
        <v>9237</v>
      </c>
      <c r="AX14">
        <v>269</v>
      </c>
      <c r="AY14">
        <v>148</v>
      </c>
      <c r="AZ14">
        <v>63</v>
      </c>
      <c r="BA14">
        <v>4</v>
      </c>
      <c r="BB14">
        <v>689</v>
      </c>
      <c r="BC14">
        <v>3</v>
      </c>
      <c r="BD14">
        <v>653</v>
      </c>
      <c r="BE14">
        <v>18</v>
      </c>
      <c r="BF14">
        <v>15</v>
      </c>
      <c r="BG14">
        <v>1072</v>
      </c>
      <c r="BH14">
        <v>16</v>
      </c>
      <c r="BI14">
        <v>12468</v>
      </c>
      <c r="BJ14">
        <v>1767</v>
      </c>
      <c r="BK14">
        <v>855</v>
      </c>
      <c r="BL14">
        <v>466</v>
      </c>
      <c r="BM14">
        <v>1064</v>
      </c>
      <c r="BN14">
        <v>304</v>
      </c>
      <c r="BO14">
        <v>2209</v>
      </c>
      <c r="BP14">
        <v>2496</v>
      </c>
      <c r="BQ14">
        <v>1113</v>
      </c>
      <c r="BR14">
        <v>1</v>
      </c>
      <c r="BS14">
        <v>704</v>
      </c>
      <c r="BT14">
        <v>409</v>
      </c>
      <c r="BU14">
        <v>657</v>
      </c>
      <c r="BV14">
        <v>1109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0A916-EF87-4B6B-968A-97072BC39A77}">
  <dimension ref="A1:CI44"/>
  <sheetViews>
    <sheetView topLeftCell="E3" zoomScale="70" zoomScaleNormal="70" workbookViewId="0">
      <selection activeCell="Y21" sqref="Y21"/>
    </sheetView>
  </sheetViews>
  <sheetFormatPr defaultRowHeight="15.6" x14ac:dyDescent="0.3"/>
  <sheetData>
    <row r="1" spans="1:87" ht="296.39999999999998" x14ac:dyDescent="0.3">
      <c r="A1" t="s">
        <v>97</v>
      </c>
      <c r="B1" t="s">
        <v>100</v>
      </c>
      <c r="C1" s="1" t="s">
        <v>3</v>
      </c>
      <c r="D1" s="1" t="s">
        <v>4</v>
      </c>
      <c r="E1" s="1" t="s">
        <v>6</v>
      </c>
      <c r="F1" s="1" t="s">
        <v>7</v>
      </c>
      <c r="G1" s="1" t="s">
        <v>10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</v>
      </c>
      <c r="N1" s="1" t="s">
        <v>18</v>
      </c>
      <c r="O1" s="1" t="s">
        <v>19</v>
      </c>
      <c r="P1" s="1" t="s">
        <v>20</v>
      </c>
      <c r="Q1" s="1" t="s">
        <v>21</v>
      </c>
      <c r="R1" s="1" t="s">
        <v>22</v>
      </c>
      <c r="S1" s="1" t="s">
        <v>23</v>
      </c>
      <c r="T1" s="1" t="s">
        <v>25</v>
      </c>
      <c r="U1" s="1" t="s">
        <v>26</v>
      </c>
      <c r="V1" s="1" t="s">
        <v>27</v>
      </c>
      <c r="W1" s="1" t="s">
        <v>28</v>
      </c>
      <c r="X1" s="1" t="s">
        <v>30</v>
      </c>
      <c r="Y1" s="1" t="s">
        <v>31</v>
      </c>
      <c r="Z1" s="1" t="s">
        <v>33</v>
      </c>
      <c r="AA1" s="1" t="s">
        <v>34</v>
      </c>
      <c r="AB1" s="1" t="s">
        <v>35</v>
      </c>
      <c r="AC1" s="1" t="s">
        <v>36</v>
      </c>
      <c r="AD1" s="1" t="s">
        <v>37</v>
      </c>
      <c r="AE1" s="1" t="s">
        <v>39</v>
      </c>
      <c r="AF1" s="1" t="s">
        <v>41</v>
      </c>
      <c r="AG1" s="1" t="s">
        <v>43</v>
      </c>
      <c r="AH1" s="1" t="s">
        <v>44</v>
      </c>
      <c r="AI1" s="1" t="s">
        <v>45</v>
      </c>
      <c r="AJ1" s="1" t="s">
        <v>47</v>
      </c>
      <c r="AK1" s="1" t="s">
        <v>59</v>
      </c>
      <c r="AL1" s="1" t="s">
        <v>78</v>
      </c>
      <c r="AM1" s="1" t="s">
        <v>79</v>
      </c>
      <c r="AN1" s="1" t="s">
        <v>80</v>
      </c>
      <c r="AO1" s="1" t="s">
        <v>81</v>
      </c>
      <c r="AP1" s="1" t="s">
        <v>83</v>
      </c>
      <c r="AS1" s="2" t="s">
        <v>1</v>
      </c>
      <c r="AT1" s="2" t="s">
        <v>2</v>
      </c>
      <c r="AU1" s="2" t="s">
        <v>5</v>
      </c>
      <c r="AV1" s="2" t="s">
        <v>8</v>
      </c>
      <c r="AW1" s="2" t="s">
        <v>9</v>
      </c>
      <c r="AX1" s="2" t="s">
        <v>16</v>
      </c>
      <c r="AY1" s="2" t="s">
        <v>24</v>
      </c>
      <c r="AZ1" s="2" t="s">
        <v>29</v>
      </c>
      <c r="BA1" s="2" t="s">
        <v>32</v>
      </c>
      <c r="BB1" s="2" t="s">
        <v>38</v>
      </c>
      <c r="BC1" s="2" t="s">
        <v>40</v>
      </c>
      <c r="BD1" s="2" t="s">
        <v>42</v>
      </c>
      <c r="BE1" s="2" t="s">
        <v>46</v>
      </c>
      <c r="BF1" s="2" t="s">
        <v>48</v>
      </c>
      <c r="BG1" s="2" t="s">
        <v>49</v>
      </c>
      <c r="BH1" s="2" t="s">
        <v>50</v>
      </c>
      <c r="BI1" s="2" t="s">
        <v>51</v>
      </c>
      <c r="BJ1" s="2" t="s">
        <v>52</v>
      </c>
      <c r="BK1" s="2" t="s">
        <v>53</v>
      </c>
      <c r="BL1" s="2" t="s">
        <v>54</v>
      </c>
      <c r="BM1" s="2" t="s">
        <v>55</v>
      </c>
      <c r="BN1" s="2" t="s">
        <v>56</v>
      </c>
      <c r="BO1" s="2" t="s">
        <v>57</v>
      </c>
      <c r="BP1" s="2" t="s">
        <v>58</v>
      </c>
      <c r="BQ1" s="2" t="s">
        <v>60</v>
      </c>
      <c r="BR1" s="2" t="s">
        <v>61</v>
      </c>
      <c r="BS1" s="2" t="s">
        <v>62</v>
      </c>
      <c r="BT1" s="2" t="s">
        <v>63</v>
      </c>
      <c r="BU1" s="2" t="s">
        <v>64</v>
      </c>
      <c r="BV1" s="2" t="s">
        <v>65</v>
      </c>
      <c r="BW1" s="2" t="s">
        <v>66</v>
      </c>
      <c r="BX1" s="2" t="s">
        <v>67</v>
      </c>
      <c r="BY1" s="2" t="s">
        <v>68</v>
      </c>
      <c r="BZ1" s="2" t="s">
        <v>69</v>
      </c>
      <c r="CA1" s="2" t="s">
        <v>70</v>
      </c>
      <c r="CB1" s="2" t="s">
        <v>71</v>
      </c>
      <c r="CC1" s="2" t="s">
        <v>72</v>
      </c>
      <c r="CD1" s="2" t="s">
        <v>73</v>
      </c>
      <c r="CE1" s="2" t="s">
        <v>74</v>
      </c>
      <c r="CF1" s="2" t="s">
        <v>75</v>
      </c>
      <c r="CG1" s="2" t="s">
        <v>76</v>
      </c>
      <c r="CH1" s="2" t="s">
        <v>77</v>
      </c>
      <c r="CI1" s="2" t="s">
        <v>82</v>
      </c>
    </row>
    <row r="2" spans="1:87" x14ac:dyDescent="0.3">
      <c r="A2">
        <v>4</v>
      </c>
      <c r="B2" t="s">
        <v>84</v>
      </c>
      <c r="C2">
        <v>6.69</v>
      </c>
      <c r="D2">
        <v>6.99</v>
      </c>
      <c r="E2">
        <v>-1.77</v>
      </c>
      <c r="F2">
        <v>2.97</v>
      </c>
      <c r="G2">
        <v>53.55</v>
      </c>
      <c r="H2">
        <v>23.91</v>
      </c>
      <c r="I2">
        <v>10.74</v>
      </c>
      <c r="J2">
        <v>36.049999999999997</v>
      </c>
      <c r="K2">
        <v>47.53</v>
      </c>
      <c r="L2">
        <v>281.27</v>
      </c>
      <c r="M2">
        <v>208.73</v>
      </c>
      <c r="N2">
        <v>2.57</v>
      </c>
      <c r="O2">
        <v>74.72</v>
      </c>
      <c r="P2">
        <v>1114.5899999999999</v>
      </c>
      <c r="Q2">
        <v>53.19</v>
      </c>
      <c r="R2">
        <v>1500.76</v>
      </c>
      <c r="S2">
        <v>82.86</v>
      </c>
      <c r="T2">
        <v>0.96</v>
      </c>
      <c r="U2">
        <v>0.81</v>
      </c>
      <c r="V2" s="4">
        <v>728.4</v>
      </c>
      <c r="W2">
        <v>348.42</v>
      </c>
      <c r="X2">
        <v>7.08</v>
      </c>
      <c r="Y2">
        <v>12.06</v>
      </c>
      <c r="Z2" s="5"/>
      <c r="AA2" s="5"/>
      <c r="AB2" s="5"/>
      <c r="AC2">
        <v>12.11</v>
      </c>
      <c r="AD2" s="5"/>
      <c r="AE2" s="5"/>
      <c r="AF2" s="5"/>
      <c r="AG2">
        <v>211.69</v>
      </c>
      <c r="AH2">
        <v>68.25</v>
      </c>
      <c r="AI2">
        <v>759.11</v>
      </c>
      <c r="AJ2">
        <v>155.63999999999999</v>
      </c>
      <c r="AK2">
        <v>18.16</v>
      </c>
      <c r="AL2">
        <v>100</v>
      </c>
      <c r="AM2">
        <v>0</v>
      </c>
      <c r="AN2">
        <v>122.1</v>
      </c>
      <c r="AO2">
        <v>100</v>
      </c>
      <c r="AP2">
        <v>7.18</v>
      </c>
      <c r="AS2">
        <v>99050</v>
      </c>
      <c r="AT2">
        <v>99440</v>
      </c>
      <c r="AU2">
        <v>105.35</v>
      </c>
      <c r="AV2">
        <v>2932</v>
      </c>
      <c r="AW2">
        <v>3.42</v>
      </c>
      <c r="AX2">
        <v>47453</v>
      </c>
      <c r="AY2">
        <v>3805</v>
      </c>
      <c r="AZ2">
        <v>6620</v>
      </c>
      <c r="BA2">
        <v>4974</v>
      </c>
      <c r="BB2" s="5"/>
      <c r="BC2" s="5"/>
      <c r="BD2" s="5"/>
      <c r="BE2">
        <v>15416</v>
      </c>
      <c r="BF2">
        <v>4193</v>
      </c>
      <c r="BG2">
        <v>144</v>
      </c>
      <c r="BH2">
        <v>60</v>
      </c>
      <c r="BI2">
        <v>29</v>
      </c>
      <c r="BJ2">
        <v>2</v>
      </c>
      <c r="BK2">
        <v>877</v>
      </c>
      <c r="BL2">
        <v>3</v>
      </c>
      <c r="BM2">
        <v>828</v>
      </c>
      <c r="BN2">
        <v>22</v>
      </c>
      <c r="BO2">
        <v>24</v>
      </c>
      <c r="BP2">
        <v>1049</v>
      </c>
      <c r="BQ2">
        <v>12398</v>
      </c>
      <c r="BR2">
        <v>2757</v>
      </c>
      <c r="BS2">
        <v>601</v>
      </c>
      <c r="BT2">
        <v>540</v>
      </c>
      <c r="BU2">
        <v>992</v>
      </c>
      <c r="BV2">
        <v>574</v>
      </c>
      <c r="BW2">
        <v>2351</v>
      </c>
      <c r="BX2">
        <v>2386</v>
      </c>
      <c r="BY2">
        <v>1131</v>
      </c>
      <c r="BZ2">
        <v>2</v>
      </c>
      <c r="CA2">
        <v>494</v>
      </c>
      <c r="CB2">
        <v>245</v>
      </c>
      <c r="CC2">
        <v>538</v>
      </c>
      <c r="CD2">
        <v>661</v>
      </c>
      <c r="CE2">
        <v>157530</v>
      </c>
      <c r="CF2">
        <v>116126</v>
      </c>
      <c r="CG2">
        <v>2.7</v>
      </c>
      <c r="CH2">
        <v>7.8</v>
      </c>
      <c r="CI2">
        <v>19.059999999999999</v>
      </c>
    </row>
    <row r="3" spans="1:87" x14ac:dyDescent="0.3">
      <c r="A3">
        <v>4</v>
      </c>
      <c r="B3" t="s">
        <v>85</v>
      </c>
      <c r="C3">
        <v>6.78</v>
      </c>
      <c r="D3">
        <v>7.07</v>
      </c>
      <c r="E3">
        <v>-1.42</v>
      </c>
      <c r="F3">
        <v>2.79</v>
      </c>
      <c r="G3">
        <v>45.6</v>
      </c>
      <c r="H3">
        <v>23.71</v>
      </c>
      <c r="I3">
        <v>13.49</v>
      </c>
      <c r="J3">
        <v>38.479999999999997</v>
      </c>
      <c r="K3">
        <v>47.16</v>
      </c>
      <c r="L3">
        <v>275.31</v>
      </c>
      <c r="M3">
        <v>211.17</v>
      </c>
      <c r="N3">
        <v>1.7</v>
      </c>
      <c r="O3">
        <v>75.17</v>
      </c>
      <c r="P3">
        <v>1047.81</v>
      </c>
      <c r="Q3">
        <v>53.62</v>
      </c>
      <c r="R3">
        <v>1483.76</v>
      </c>
      <c r="S3">
        <v>81.900000000000006</v>
      </c>
      <c r="T3">
        <v>0.93</v>
      </c>
      <c r="U3">
        <v>0.78</v>
      </c>
      <c r="V3" s="4">
        <v>924.25</v>
      </c>
      <c r="W3">
        <v>394.71</v>
      </c>
      <c r="X3">
        <v>6.5</v>
      </c>
      <c r="Y3">
        <v>13.23</v>
      </c>
      <c r="Z3" s="5"/>
      <c r="AA3" s="5"/>
      <c r="AB3" s="5"/>
      <c r="AC3">
        <v>10.58</v>
      </c>
      <c r="AD3" s="5"/>
      <c r="AE3" s="5"/>
      <c r="AF3" s="5"/>
      <c r="AG3">
        <v>214.86</v>
      </c>
      <c r="AH3">
        <v>77.930000000000007</v>
      </c>
      <c r="AI3">
        <v>733.33</v>
      </c>
      <c r="AJ3">
        <v>154.41999999999999</v>
      </c>
      <c r="AK3">
        <v>17.739999999999998</v>
      </c>
      <c r="AL3">
        <v>100</v>
      </c>
      <c r="AM3">
        <v>0</v>
      </c>
      <c r="AN3">
        <v>1223</v>
      </c>
      <c r="AO3">
        <v>100</v>
      </c>
      <c r="AP3" s="5"/>
      <c r="AS3">
        <v>99412</v>
      </c>
      <c r="AT3">
        <v>99288</v>
      </c>
      <c r="AU3">
        <v>107.23</v>
      </c>
      <c r="AV3">
        <v>2877</v>
      </c>
      <c r="AW3">
        <v>3.36</v>
      </c>
      <c r="AX3">
        <v>47076</v>
      </c>
      <c r="AY3">
        <v>3956</v>
      </c>
      <c r="AZ3">
        <v>6710</v>
      </c>
      <c r="BA3">
        <v>4677</v>
      </c>
      <c r="BB3" s="5"/>
      <c r="BC3" s="5"/>
      <c r="BD3" s="5"/>
      <c r="BE3">
        <v>15351</v>
      </c>
      <c r="BF3">
        <v>4295</v>
      </c>
      <c r="BG3">
        <v>148</v>
      </c>
      <c r="BH3">
        <v>61</v>
      </c>
      <c r="BI3">
        <v>32</v>
      </c>
      <c r="BJ3">
        <v>2</v>
      </c>
      <c r="BK3">
        <v>855</v>
      </c>
      <c r="BL3">
        <v>2</v>
      </c>
      <c r="BM3">
        <v>807</v>
      </c>
      <c r="BN3">
        <v>21</v>
      </c>
      <c r="BO3">
        <v>25</v>
      </c>
      <c r="BP3">
        <v>1015</v>
      </c>
      <c r="BQ3">
        <v>12391</v>
      </c>
      <c r="BR3">
        <v>2732</v>
      </c>
      <c r="BS3">
        <v>581</v>
      </c>
      <c r="BT3">
        <v>547</v>
      </c>
      <c r="BU3">
        <v>984</v>
      </c>
      <c r="BV3">
        <v>547</v>
      </c>
      <c r="BW3">
        <v>2377</v>
      </c>
      <c r="BX3">
        <v>2367</v>
      </c>
      <c r="BY3">
        <v>1113</v>
      </c>
      <c r="BZ3">
        <v>3</v>
      </c>
      <c r="CA3">
        <v>510</v>
      </c>
      <c r="CB3">
        <v>260</v>
      </c>
      <c r="CC3">
        <v>557</v>
      </c>
      <c r="CD3">
        <v>666</v>
      </c>
      <c r="CE3">
        <v>159999</v>
      </c>
      <c r="CF3">
        <v>130244</v>
      </c>
      <c r="CG3">
        <v>2.67</v>
      </c>
      <c r="CH3">
        <v>7.8</v>
      </c>
      <c r="CI3" s="5"/>
    </row>
    <row r="4" spans="1:87" x14ac:dyDescent="0.3">
      <c r="A4">
        <v>4</v>
      </c>
      <c r="B4" t="s">
        <v>86</v>
      </c>
      <c r="C4">
        <v>6.83</v>
      </c>
      <c r="D4">
        <v>7.09</v>
      </c>
      <c r="E4">
        <v>-1.58</v>
      </c>
      <c r="F4">
        <v>4.7699999999999996</v>
      </c>
      <c r="G4">
        <v>55.39</v>
      </c>
      <c r="H4">
        <v>21.52</v>
      </c>
      <c r="I4">
        <v>10.66</v>
      </c>
      <c r="J4">
        <v>43.08</v>
      </c>
      <c r="K4">
        <v>46.54</v>
      </c>
      <c r="L4">
        <v>274.13</v>
      </c>
      <c r="M4">
        <v>211.36</v>
      </c>
      <c r="N4">
        <v>1.66</v>
      </c>
      <c r="O4">
        <v>75.2</v>
      </c>
      <c r="P4">
        <v>1022.03</v>
      </c>
      <c r="Q4">
        <v>53.56</v>
      </c>
      <c r="R4">
        <v>1486.72</v>
      </c>
      <c r="S4">
        <v>78.569999999999993</v>
      </c>
      <c r="T4">
        <v>0.94</v>
      </c>
      <c r="U4">
        <v>0.79</v>
      </c>
      <c r="V4" s="4">
        <v>463.88</v>
      </c>
      <c r="W4">
        <v>374</v>
      </c>
      <c r="X4">
        <v>5.78</v>
      </c>
      <c r="Y4">
        <v>13.67</v>
      </c>
      <c r="Z4" s="5"/>
      <c r="AA4" s="5"/>
      <c r="AB4" s="5"/>
      <c r="AC4">
        <v>10.52</v>
      </c>
      <c r="AD4" s="5"/>
      <c r="AE4" s="5"/>
      <c r="AF4" s="5"/>
      <c r="AG4">
        <v>202.97</v>
      </c>
      <c r="AH4">
        <v>77.150000000000006</v>
      </c>
      <c r="AI4">
        <v>737.52</v>
      </c>
      <c r="AJ4">
        <v>154.52000000000001</v>
      </c>
      <c r="AK4">
        <v>16.850000000000001</v>
      </c>
      <c r="AL4">
        <v>100</v>
      </c>
      <c r="AM4">
        <v>0</v>
      </c>
      <c r="AN4">
        <v>122.3</v>
      </c>
      <c r="AO4">
        <v>100</v>
      </c>
      <c r="AP4" s="5"/>
      <c r="AS4">
        <v>99610</v>
      </c>
      <c r="AT4">
        <v>99369</v>
      </c>
      <c r="AU4">
        <v>110.48</v>
      </c>
      <c r="AV4">
        <v>2477</v>
      </c>
      <c r="AW4">
        <v>2.9</v>
      </c>
      <c r="AX4">
        <v>47129</v>
      </c>
      <c r="AY4">
        <v>3938</v>
      </c>
      <c r="AZ4">
        <v>7106</v>
      </c>
      <c r="BA4">
        <v>4621</v>
      </c>
      <c r="BB4" s="5"/>
      <c r="BC4" s="5"/>
      <c r="BD4" s="5"/>
      <c r="BE4">
        <v>15392</v>
      </c>
      <c r="BF4">
        <v>4371</v>
      </c>
      <c r="BG4">
        <v>142</v>
      </c>
      <c r="BH4">
        <v>65</v>
      </c>
      <c r="BI4">
        <v>28</v>
      </c>
      <c r="BJ4">
        <v>3</v>
      </c>
      <c r="BK4">
        <v>820</v>
      </c>
      <c r="BL4">
        <v>3</v>
      </c>
      <c r="BM4">
        <v>780</v>
      </c>
      <c r="BN4">
        <v>16</v>
      </c>
      <c r="BO4">
        <v>21</v>
      </c>
      <c r="BP4">
        <v>956</v>
      </c>
      <c r="BQ4">
        <v>12536</v>
      </c>
      <c r="BR4">
        <v>2715</v>
      </c>
      <c r="BS4">
        <v>572</v>
      </c>
      <c r="BT4">
        <v>545</v>
      </c>
      <c r="BU4">
        <v>996</v>
      </c>
      <c r="BV4">
        <v>523</v>
      </c>
      <c r="BW4">
        <v>2427</v>
      </c>
      <c r="BX4">
        <v>2368</v>
      </c>
      <c r="BY4">
        <v>1135</v>
      </c>
      <c r="BZ4">
        <v>3</v>
      </c>
      <c r="CA4">
        <v>520</v>
      </c>
      <c r="CB4">
        <v>274</v>
      </c>
      <c r="CC4">
        <v>586</v>
      </c>
      <c r="CD4">
        <v>689</v>
      </c>
      <c r="CE4">
        <v>175919</v>
      </c>
      <c r="CF4">
        <v>144333</v>
      </c>
      <c r="CG4">
        <v>2.91</v>
      </c>
      <c r="CH4">
        <v>7.8</v>
      </c>
      <c r="CI4" s="5"/>
    </row>
    <row r="5" spans="1:87" x14ac:dyDescent="0.3">
      <c r="A5">
        <v>4</v>
      </c>
      <c r="B5" t="s">
        <v>87</v>
      </c>
      <c r="C5">
        <v>6.94</v>
      </c>
      <c r="D5">
        <v>7.19</v>
      </c>
      <c r="E5">
        <v>-1.08</v>
      </c>
      <c r="F5">
        <v>7.76</v>
      </c>
      <c r="G5">
        <v>52.73</v>
      </c>
      <c r="H5">
        <v>22.61</v>
      </c>
      <c r="I5">
        <v>10.72</v>
      </c>
      <c r="J5">
        <v>45.84</v>
      </c>
      <c r="K5">
        <v>47.5</v>
      </c>
      <c r="L5">
        <v>276.38</v>
      </c>
      <c r="M5">
        <v>212.52</v>
      </c>
      <c r="N5">
        <v>0.89</v>
      </c>
      <c r="O5">
        <v>75.17</v>
      </c>
      <c r="P5">
        <v>981.5</v>
      </c>
      <c r="Q5">
        <v>53.55</v>
      </c>
      <c r="R5">
        <v>1495.94</v>
      </c>
      <c r="S5">
        <v>76.19</v>
      </c>
      <c r="T5">
        <v>0.85</v>
      </c>
      <c r="U5">
        <v>0.7</v>
      </c>
      <c r="V5" s="4">
        <v>719.6</v>
      </c>
      <c r="W5">
        <v>381.21</v>
      </c>
      <c r="X5">
        <v>5.77</v>
      </c>
      <c r="Y5">
        <v>12.75</v>
      </c>
      <c r="Z5" s="5"/>
      <c r="AA5" s="5"/>
      <c r="AB5" s="5"/>
      <c r="AC5">
        <v>10.28</v>
      </c>
      <c r="AD5" s="5"/>
      <c r="AE5" s="5"/>
      <c r="AF5" s="5"/>
      <c r="AG5" s="10">
        <v>0.18</v>
      </c>
      <c r="AH5">
        <v>76.37</v>
      </c>
      <c r="AI5">
        <v>799.83</v>
      </c>
      <c r="AJ5">
        <v>151.74</v>
      </c>
      <c r="AK5">
        <v>16.43</v>
      </c>
      <c r="AL5">
        <v>100</v>
      </c>
      <c r="AM5">
        <v>0</v>
      </c>
      <c r="AN5">
        <v>122.3</v>
      </c>
      <c r="AO5">
        <v>100</v>
      </c>
      <c r="AP5" s="5"/>
      <c r="AS5">
        <v>100228</v>
      </c>
      <c r="AT5">
        <v>99800</v>
      </c>
      <c r="AU5">
        <v>112.56</v>
      </c>
      <c r="AV5">
        <v>1959</v>
      </c>
      <c r="AW5">
        <v>2.29</v>
      </c>
      <c r="AX5">
        <v>47162</v>
      </c>
      <c r="AY5">
        <v>4233</v>
      </c>
      <c r="AZ5">
        <v>7243</v>
      </c>
      <c r="BA5">
        <v>4530</v>
      </c>
      <c r="BB5" s="5"/>
      <c r="BC5" s="5"/>
      <c r="BD5" s="5"/>
      <c r="BE5">
        <v>15209</v>
      </c>
      <c r="BF5">
        <v>9351</v>
      </c>
      <c r="BG5">
        <v>273</v>
      </c>
      <c r="BH5">
        <v>139</v>
      </c>
      <c r="BI5">
        <v>48</v>
      </c>
      <c r="BJ5">
        <v>3</v>
      </c>
      <c r="BK5">
        <v>792</v>
      </c>
      <c r="BL5">
        <v>2</v>
      </c>
      <c r="BM5">
        <v>756</v>
      </c>
      <c r="BN5">
        <v>12</v>
      </c>
      <c r="BO5">
        <v>22</v>
      </c>
      <c r="BP5">
        <v>917</v>
      </c>
      <c r="BQ5">
        <v>12423</v>
      </c>
      <c r="BR5">
        <v>2592</v>
      </c>
      <c r="BS5">
        <v>542</v>
      </c>
      <c r="BT5">
        <v>532</v>
      </c>
      <c r="BU5">
        <v>1007</v>
      </c>
      <c r="BV5">
        <v>503</v>
      </c>
      <c r="BW5">
        <v>2387</v>
      </c>
      <c r="BX5">
        <v>2385</v>
      </c>
      <c r="BY5">
        <v>1104</v>
      </c>
      <c r="BZ5">
        <v>2</v>
      </c>
      <c r="CA5">
        <v>517</v>
      </c>
      <c r="CB5">
        <v>297</v>
      </c>
      <c r="CC5">
        <v>584</v>
      </c>
      <c r="CD5">
        <v>761</v>
      </c>
      <c r="CE5">
        <v>193418</v>
      </c>
      <c r="CF5">
        <v>151571</v>
      </c>
      <c r="CG5">
        <v>2.65</v>
      </c>
      <c r="CH5">
        <v>8</v>
      </c>
      <c r="CI5" s="5"/>
    </row>
    <row r="6" spans="1:87" x14ac:dyDescent="0.3">
      <c r="A6">
        <v>4</v>
      </c>
      <c r="B6" t="s">
        <v>88</v>
      </c>
      <c r="C6">
        <v>6.97</v>
      </c>
      <c r="D6">
        <v>7.28</v>
      </c>
      <c r="E6">
        <v>-1.28</v>
      </c>
      <c r="F6">
        <v>2.66</v>
      </c>
      <c r="G6">
        <v>55.33</v>
      </c>
      <c r="H6">
        <v>24.26</v>
      </c>
      <c r="I6">
        <v>9.48</v>
      </c>
      <c r="J6">
        <v>51.04</v>
      </c>
      <c r="K6">
        <v>47.67</v>
      </c>
      <c r="L6">
        <v>280.58999999999997</v>
      </c>
      <c r="M6">
        <v>212.73</v>
      </c>
      <c r="N6">
        <v>0.78</v>
      </c>
      <c r="O6">
        <v>74.73</v>
      </c>
      <c r="P6">
        <v>1007.3</v>
      </c>
      <c r="Q6">
        <v>53.55</v>
      </c>
      <c r="R6">
        <v>1497.6</v>
      </c>
      <c r="S6">
        <v>77.62</v>
      </c>
      <c r="T6">
        <v>0.85</v>
      </c>
      <c r="U6">
        <v>0.7</v>
      </c>
      <c r="V6" s="4">
        <v>1761</v>
      </c>
      <c r="W6">
        <v>389.58</v>
      </c>
      <c r="X6">
        <v>5.78</v>
      </c>
      <c r="Y6">
        <v>13.36</v>
      </c>
      <c r="Z6" s="5"/>
      <c r="AA6" s="5"/>
      <c r="AB6" s="5"/>
      <c r="AC6">
        <v>11.41</v>
      </c>
      <c r="AD6" s="5"/>
      <c r="AE6" s="5"/>
      <c r="AF6" s="5"/>
      <c r="AG6">
        <v>163.36000000000001</v>
      </c>
      <c r="AH6">
        <v>88.68</v>
      </c>
      <c r="AI6">
        <v>819.43</v>
      </c>
      <c r="AJ6">
        <v>147.88</v>
      </c>
      <c r="AK6">
        <v>16.07</v>
      </c>
      <c r="AL6">
        <v>100</v>
      </c>
      <c r="AM6">
        <v>0</v>
      </c>
      <c r="AN6">
        <v>122.3</v>
      </c>
      <c r="AO6">
        <v>100</v>
      </c>
      <c r="AP6" s="5"/>
      <c r="AS6">
        <v>100339</v>
      </c>
      <c r="AT6">
        <v>99789</v>
      </c>
      <c r="AU6">
        <v>114.5</v>
      </c>
      <c r="AV6">
        <v>1867</v>
      </c>
      <c r="AW6">
        <v>2.1800000000000002</v>
      </c>
      <c r="AX6">
        <v>47167</v>
      </c>
      <c r="AY6">
        <v>4151</v>
      </c>
      <c r="AZ6">
        <v>7402</v>
      </c>
      <c r="BA6">
        <v>4686</v>
      </c>
      <c r="BB6" s="5"/>
      <c r="BC6" s="5"/>
      <c r="BD6" s="5"/>
      <c r="BE6">
        <v>14838</v>
      </c>
      <c r="BF6">
        <v>9068</v>
      </c>
      <c r="BG6">
        <v>262</v>
      </c>
      <c r="BH6">
        <v>134</v>
      </c>
      <c r="BI6">
        <v>46</v>
      </c>
      <c r="BJ6">
        <v>4</v>
      </c>
      <c r="BK6">
        <v>767</v>
      </c>
      <c r="BL6">
        <v>3</v>
      </c>
      <c r="BM6">
        <v>729</v>
      </c>
      <c r="BN6">
        <v>7</v>
      </c>
      <c r="BO6">
        <v>28</v>
      </c>
      <c r="BP6">
        <v>854</v>
      </c>
      <c r="BQ6">
        <v>12145</v>
      </c>
      <c r="BR6">
        <v>2401</v>
      </c>
      <c r="BS6">
        <v>496</v>
      </c>
      <c r="BT6">
        <v>505</v>
      </c>
      <c r="BU6">
        <v>1012</v>
      </c>
      <c r="BV6">
        <v>484</v>
      </c>
      <c r="BW6">
        <v>2397</v>
      </c>
      <c r="BX6">
        <v>2402</v>
      </c>
      <c r="BY6">
        <v>1016</v>
      </c>
      <c r="BZ6">
        <v>1</v>
      </c>
      <c r="CA6">
        <v>543</v>
      </c>
      <c r="CB6">
        <v>304</v>
      </c>
      <c r="CC6">
        <v>573</v>
      </c>
      <c r="CD6">
        <v>775</v>
      </c>
      <c r="CE6" s="5"/>
      <c r="CF6" s="5"/>
      <c r="CG6" s="5"/>
      <c r="CH6">
        <v>8</v>
      </c>
      <c r="CI6" s="5"/>
    </row>
    <row r="7" spans="1:87" x14ac:dyDescent="0.3">
      <c r="A7">
        <v>4</v>
      </c>
      <c r="B7" t="s">
        <v>89</v>
      </c>
      <c r="C7">
        <v>6.99</v>
      </c>
      <c r="D7">
        <v>7.21</v>
      </c>
      <c r="E7">
        <v>-0.76</v>
      </c>
      <c r="F7">
        <v>-3.47</v>
      </c>
      <c r="G7">
        <v>53.4</v>
      </c>
      <c r="H7">
        <v>22.52</v>
      </c>
      <c r="I7">
        <v>7.99</v>
      </c>
      <c r="J7">
        <v>48.6</v>
      </c>
      <c r="K7">
        <v>51.63</v>
      </c>
      <c r="L7">
        <v>290.52</v>
      </c>
      <c r="M7">
        <v>212.07</v>
      </c>
      <c r="N7">
        <v>1.4</v>
      </c>
      <c r="O7">
        <v>74.650000000000006</v>
      </c>
      <c r="P7">
        <v>1031.57</v>
      </c>
      <c r="Q7">
        <v>53.5</v>
      </c>
      <c r="R7">
        <v>1516.88</v>
      </c>
      <c r="S7">
        <v>72.38</v>
      </c>
      <c r="T7">
        <v>0.82</v>
      </c>
      <c r="U7">
        <v>0.66</v>
      </c>
      <c r="V7" s="4">
        <v>3398</v>
      </c>
      <c r="W7">
        <v>396.68</v>
      </c>
      <c r="X7">
        <v>6.81</v>
      </c>
      <c r="Y7">
        <v>14.17</v>
      </c>
      <c r="Z7" s="5"/>
      <c r="AA7">
        <v>2.67</v>
      </c>
      <c r="AB7">
        <v>16.22</v>
      </c>
      <c r="AC7">
        <v>11.91</v>
      </c>
      <c r="AD7">
        <v>3.54</v>
      </c>
      <c r="AE7">
        <v>0.85</v>
      </c>
      <c r="AF7">
        <v>1.98</v>
      </c>
      <c r="AG7">
        <v>159.4</v>
      </c>
      <c r="AH7">
        <v>63.97</v>
      </c>
      <c r="AI7">
        <v>835.8</v>
      </c>
      <c r="AJ7">
        <v>146.13999999999999</v>
      </c>
      <c r="AK7">
        <v>15.73</v>
      </c>
      <c r="AL7">
        <v>100</v>
      </c>
      <c r="AM7">
        <v>0</v>
      </c>
      <c r="AN7">
        <v>122.3</v>
      </c>
      <c r="AO7">
        <v>100</v>
      </c>
      <c r="AP7" s="5"/>
      <c r="AS7">
        <v>100114</v>
      </c>
      <c r="AT7">
        <v>99173</v>
      </c>
      <c r="AU7">
        <v>119.6</v>
      </c>
      <c r="AV7">
        <v>1603</v>
      </c>
      <c r="AW7">
        <v>1.88</v>
      </c>
      <c r="AX7">
        <v>47207</v>
      </c>
      <c r="AY7">
        <v>4137</v>
      </c>
      <c r="AZ7">
        <v>7537</v>
      </c>
      <c r="BA7" s="5"/>
      <c r="BB7">
        <v>848</v>
      </c>
      <c r="BC7">
        <v>4083</v>
      </c>
      <c r="BD7" s="5"/>
      <c r="BE7">
        <v>14631</v>
      </c>
      <c r="BF7">
        <v>9878</v>
      </c>
      <c r="BG7">
        <v>255</v>
      </c>
      <c r="BH7">
        <v>136</v>
      </c>
      <c r="BI7">
        <v>51</v>
      </c>
      <c r="BJ7">
        <v>3</v>
      </c>
      <c r="BK7">
        <v>752</v>
      </c>
      <c r="BL7">
        <v>0</v>
      </c>
      <c r="BM7">
        <v>714</v>
      </c>
      <c r="BN7">
        <v>11</v>
      </c>
      <c r="BO7">
        <v>27</v>
      </c>
      <c r="BP7">
        <v>798</v>
      </c>
      <c r="BQ7">
        <v>12011</v>
      </c>
      <c r="BR7">
        <v>2230</v>
      </c>
      <c r="BS7">
        <v>490</v>
      </c>
      <c r="BT7">
        <v>464</v>
      </c>
      <c r="BU7">
        <v>1048</v>
      </c>
      <c r="BV7">
        <v>457</v>
      </c>
      <c r="BW7">
        <v>2432</v>
      </c>
      <c r="BX7">
        <v>2356</v>
      </c>
      <c r="BY7">
        <v>1002</v>
      </c>
      <c r="BZ7">
        <v>1</v>
      </c>
      <c r="CA7">
        <v>561</v>
      </c>
      <c r="CB7">
        <v>317</v>
      </c>
      <c r="CC7">
        <v>619</v>
      </c>
      <c r="CD7">
        <v>786</v>
      </c>
      <c r="CE7">
        <v>211897</v>
      </c>
      <c r="CF7">
        <v>164818</v>
      </c>
      <c r="CG7">
        <v>2.54</v>
      </c>
      <c r="CH7">
        <v>8</v>
      </c>
      <c r="CI7">
        <v>19.510000000000002</v>
      </c>
    </row>
    <row r="8" spans="1:87" x14ac:dyDescent="0.3">
      <c r="A8">
        <v>4</v>
      </c>
      <c r="B8" t="s">
        <v>90</v>
      </c>
      <c r="C8">
        <v>6.94</v>
      </c>
      <c r="D8">
        <v>7.15</v>
      </c>
      <c r="E8">
        <v>-1.86</v>
      </c>
      <c r="F8">
        <v>-6.83</v>
      </c>
      <c r="G8">
        <v>52.52</v>
      </c>
      <c r="H8">
        <v>23.24</v>
      </c>
      <c r="I8">
        <v>8.06</v>
      </c>
      <c r="J8">
        <v>46.69</v>
      </c>
      <c r="K8">
        <v>51.9</v>
      </c>
      <c r="L8">
        <v>303.67</v>
      </c>
      <c r="M8">
        <v>210</v>
      </c>
      <c r="N8">
        <v>1.1399999999999999</v>
      </c>
      <c r="O8">
        <v>74.42</v>
      </c>
      <c r="P8">
        <v>1068.0899999999999</v>
      </c>
      <c r="Q8">
        <v>53.46</v>
      </c>
      <c r="R8">
        <v>1458.93</v>
      </c>
      <c r="S8">
        <v>77.62</v>
      </c>
      <c r="T8">
        <v>0.82</v>
      </c>
      <c r="U8">
        <v>0.65</v>
      </c>
      <c r="V8" s="4">
        <v>423.5</v>
      </c>
      <c r="W8">
        <v>412.72</v>
      </c>
      <c r="X8">
        <v>6.17</v>
      </c>
      <c r="Y8">
        <v>14.37</v>
      </c>
      <c r="Z8">
        <v>34.39</v>
      </c>
      <c r="AA8">
        <v>2.33</v>
      </c>
      <c r="AB8">
        <v>2.08</v>
      </c>
      <c r="AC8">
        <v>14.24</v>
      </c>
      <c r="AD8">
        <v>3.65</v>
      </c>
      <c r="AE8">
        <v>1.04</v>
      </c>
      <c r="AF8">
        <v>4.17</v>
      </c>
      <c r="AG8">
        <v>149.01</v>
      </c>
      <c r="AH8">
        <v>59.05</v>
      </c>
      <c r="AI8">
        <v>836.82</v>
      </c>
      <c r="AJ8">
        <v>146.63</v>
      </c>
      <c r="AK8">
        <v>15.46</v>
      </c>
      <c r="AL8">
        <v>100</v>
      </c>
      <c r="AM8">
        <v>0</v>
      </c>
      <c r="AN8">
        <v>122.3</v>
      </c>
      <c r="AO8">
        <v>100</v>
      </c>
      <c r="AP8" s="5"/>
      <c r="AS8">
        <v>99207</v>
      </c>
      <c r="AT8">
        <v>98291</v>
      </c>
      <c r="AU8">
        <v>125.2</v>
      </c>
      <c r="AV8">
        <v>1390</v>
      </c>
      <c r="AW8">
        <v>1.65</v>
      </c>
      <c r="AX8">
        <v>47241</v>
      </c>
      <c r="AY8">
        <v>4107</v>
      </c>
      <c r="AZ8">
        <v>7429</v>
      </c>
      <c r="BA8" s="5"/>
      <c r="BB8">
        <v>1036</v>
      </c>
      <c r="BC8">
        <v>4939</v>
      </c>
      <c r="BD8">
        <v>2127</v>
      </c>
      <c r="BE8">
        <v>14547</v>
      </c>
      <c r="BF8">
        <v>9960</v>
      </c>
      <c r="BG8">
        <v>250</v>
      </c>
      <c r="BH8">
        <v>129</v>
      </c>
      <c r="BI8">
        <v>55</v>
      </c>
      <c r="BJ8">
        <v>3</v>
      </c>
      <c r="BK8">
        <v>729</v>
      </c>
      <c r="BL8">
        <v>3</v>
      </c>
      <c r="BM8">
        <v>696</v>
      </c>
      <c r="BN8">
        <v>8</v>
      </c>
      <c r="BO8">
        <v>22</v>
      </c>
      <c r="BP8">
        <v>794</v>
      </c>
      <c r="BQ8">
        <v>11977</v>
      </c>
      <c r="BR8">
        <v>2069</v>
      </c>
      <c r="BS8">
        <v>479</v>
      </c>
      <c r="BT8">
        <v>471</v>
      </c>
      <c r="BU8">
        <v>1058</v>
      </c>
      <c r="BV8">
        <v>451</v>
      </c>
      <c r="BW8">
        <v>2432</v>
      </c>
      <c r="BX8">
        <v>2415</v>
      </c>
      <c r="BY8">
        <v>975</v>
      </c>
      <c r="BZ8">
        <v>1</v>
      </c>
      <c r="CA8">
        <v>609</v>
      </c>
      <c r="CB8">
        <v>329</v>
      </c>
      <c r="CC8">
        <v>633</v>
      </c>
      <c r="CD8">
        <v>781</v>
      </c>
      <c r="CE8" s="5"/>
      <c r="CF8" s="5"/>
      <c r="CG8" s="5"/>
      <c r="CH8">
        <v>8</v>
      </c>
      <c r="CI8" s="5"/>
    </row>
    <row r="9" spans="1:87" x14ac:dyDescent="0.3">
      <c r="A9">
        <v>4</v>
      </c>
      <c r="B9" t="s">
        <v>91</v>
      </c>
      <c r="C9">
        <v>6.81</v>
      </c>
      <c r="D9">
        <v>7.09</v>
      </c>
      <c r="E9">
        <v>-2.75</v>
      </c>
      <c r="F9">
        <v>-6.35</v>
      </c>
      <c r="G9">
        <v>45.87</v>
      </c>
      <c r="H9">
        <v>19.73</v>
      </c>
      <c r="I9">
        <v>7.2</v>
      </c>
      <c r="J9">
        <v>47.11</v>
      </c>
      <c r="K9">
        <v>52.13</v>
      </c>
      <c r="L9">
        <v>315.23</v>
      </c>
      <c r="M9">
        <v>207.59</v>
      </c>
      <c r="N9">
        <v>3.65</v>
      </c>
      <c r="O9">
        <v>74.23</v>
      </c>
      <c r="P9">
        <v>1064.23</v>
      </c>
      <c r="Q9">
        <v>53.28</v>
      </c>
      <c r="R9">
        <v>1468.81</v>
      </c>
      <c r="S9">
        <v>79.52</v>
      </c>
      <c r="T9">
        <v>0.82</v>
      </c>
      <c r="U9">
        <v>0.63</v>
      </c>
      <c r="V9" s="4">
        <v>374.78</v>
      </c>
      <c r="W9">
        <v>413.06</v>
      </c>
      <c r="X9">
        <v>7.71</v>
      </c>
      <c r="Y9">
        <v>9.94</v>
      </c>
      <c r="Z9">
        <v>36.11</v>
      </c>
      <c r="AA9">
        <v>0.81</v>
      </c>
      <c r="AB9">
        <v>13.89</v>
      </c>
      <c r="AC9">
        <v>11.28</v>
      </c>
      <c r="AD9">
        <v>3.35</v>
      </c>
      <c r="AE9">
        <v>1.61</v>
      </c>
      <c r="AF9">
        <v>3.79</v>
      </c>
      <c r="AG9">
        <v>141.41999999999999</v>
      </c>
      <c r="AH9">
        <v>48.1</v>
      </c>
      <c r="AI9">
        <v>848.65</v>
      </c>
      <c r="AJ9">
        <v>151.13999999999999</v>
      </c>
      <c r="AK9">
        <v>16.03</v>
      </c>
      <c r="AL9">
        <v>100</v>
      </c>
      <c r="AM9">
        <v>0</v>
      </c>
      <c r="AN9">
        <v>122.3</v>
      </c>
      <c r="AO9">
        <v>100</v>
      </c>
      <c r="AP9" s="5"/>
      <c r="AS9">
        <v>98410</v>
      </c>
      <c r="AT9">
        <v>97293</v>
      </c>
      <c r="AU9">
        <v>134.07</v>
      </c>
      <c r="AV9">
        <v>1125</v>
      </c>
      <c r="AW9">
        <v>1.34</v>
      </c>
      <c r="AX9">
        <v>47406</v>
      </c>
      <c r="AY9">
        <v>4132</v>
      </c>
      <c r="AZ9">
        <v>7435</v>
      </c>
      <c r="BA9" s="5"/>
      <c r="BB9">
        <v>1580</v>
      </c>
      <c r="BC9">
        <v>4495</v>
      </c>
      <c r="BD9">
        <v>1251</v>
      </c>
      <c r="BE9">
        <v>14874</v>
      </c>
      <c r="BF9">
        <v>10309</v>
      </c>
      <c r="BG9">
        <v>245</v>
      </c>
      <c r="BH9">
        <v>137</v>
      </c>
      <c r="BI9">
        <v>51</v>
      </c>
      <c r="BJ9">
        <v>4</v>
      </c>
      <c r="BK9">
        <v>763</v>
      </c>
      <c r="BL9">
        <v>3</v>
      </c>
      <c r="BM9">
        <v>730</v>
      </c>
      <c r="BN9">
        <v>10</v>
      </c>
      <c r="BO9">
        <v>20</v>
      </c>
      <c r="BP9">
        <v>862</v>
      </c>
      <c r="BQ9">
        <v>12173</v>
      </c>
      <c r="BR9">
        <v>1949</v>
      </c>
      <c r="BS9">
        <v>505</v>
      </c>
      <c r="BT9">
        <v>458</v>
      </c>
      <c r="BU9">
        <v>1109</v>
      </c>
      <c r="BV9">
        <v>437</v>
      </c>
      <c r="BW9">
        <v>2468</v>
      </c>
      <c r="BX9">
        <v>2497</v>
      </c>
      <c r="BY9">
        <v>1012</v>
      </c>
      <c r="BZ9">
        <v>1</v>
      </c>
      <c r="CA9">
        <v>658</v>
      </c>
      <c r="CB9">
        <v>335</v>
      </c>
      <c r="CC9">
        <v>655</v>
      </c>
      <c r="CD9">
        <v>849</v>
      </c>
      <c r="CE9" s="5"/>
      <c r="CF9" s="5"/>
      <c r="CG9" s="5"/>
      <c r="CH9">
        <v>8</v>
      </c>
      <c r="CI9">
        <v>15.72</v>
      </c>
    </row>
    <row r="10" spans="1:87" x14ac:dyDescent="0.3">
      <c r="A10">
        <v>4</v>
      </c>
      <c r="B10" t="s">
        <v>92</v>
      </c>
      <c r="C10">
        <v>6.64</v>
      </c>
      <c r="D10">
        <v>6.93</v>
      </c>
      <c r="E10">
        <v>-3.72</v>
      </c>
      <c r="F10">
        <v>-5.68</v>
      </c>
      <c r="G10">
        <v>37.6</v>
      </c>
      <c r="H10">
        <v>18.8</v>
      </c>
      <c r="I10">
        <v>7.74</v>
      </c>
      <c r="J10">
        <v>44.15</v>
      </c>
      <c r="K10">
        <v>52.6</v>
      </c>
      <c r="L10">
        <v>325.07</v>
      </c>
      <c r="M10">
        <v>204.85</v>
      </c>
      <c r="N10">
        <v>7.39</v>
      </c>
      <c r="O10">
        <v>73.540000000000006</v>
      </c>
      <c r="P10">
        <v>1108.07</v>
      </c>
      <c r="Q10">
        <v>52.9</v>
      </c>
      <c r="R10">
        <v>1459.84</v>
      </c>
      <c r="S10">
        <v>80.48</v>
      </c>
      <c r="T10">
        <v>0.81</v>
      </c>
      <c r="U10">
        <v>0.63</v>
      </c>
      <c r="V10" s="4">
        <v>330.3</v>
      </c>
      <c r="W10">
        <v>409.39</v>
      </c>
      <c r="X10">
        <v>7.76</v>
      </c>
      <c r="Y10">
        <v>10.119999999999999</v>
      </c>
      <c r="Z10">
        <v>35.700000000000003</v>
      </c>
      <c r="AA10">
        <v>0.34</v>
      </c>
      <c r="AB10">
        <v>0</v>
      </c>
      <c r="AC10">
        <v>11.17</v>
      </c>
      <c r="AD10">
        <v>3.46</v>
      </c>
      <c r="AE10">
        <v>1.21</v>
      </c>
      <c r="AF10">
        <v>2.8</v>
      </c>
      <c r="AG10">
        <v>159.54</v>
      </c>
      <c r="AH10">
        <v>39.07</v>
      </c>
      <c r="AI10">
        <v>838.07</v>
      </c>
      <c r="AJ10">
        <v>153.87</v>
      </c>
      <c r="AK10">
        <v>15.84</v>
      </c>
      <c r="AL10">
        <v>100</v>
      </c>
      <c r="AM10">
        <v>0</v>
      </c>
      <c r="AN10">
        <v>122.3</v>
      </c>
      <c r="AO10">
        <v>100</v>
      </c>
      <c r="AP10" s="5"/>
      <c r="AS10">
        <v>97809</v>
      </c>
      <c r="AT10">
        <v>95971</v>
      </c>
      <c r="AU10">
        <v>145.22</v>
      </c>
      <c r="AV10">
        <v>1085</v>
      </c>
      <c r="AW10">
        <v>1.31</v>
      </c>
      <c r="AX10">
        <v>47747</v>
      </c>
      <c r="AY10">
        <v>4059</v>
      </c>
      <c r="AZ10">
        <v>7369</v>
      </c>
      <c r="BA10" s="5"/>
      <c r="BB10">
        <v>1186</v>
      </c>
      <c r="BC10">
        <v>4412</v>
      </c>
      <c r="BD10">
        <v>2231</v>
      </c>
      <c r="BE10">
        <v>15050</v>
      </c>
      <c r="BF10">
        <v>11602</v>
      </c>
      <c r="BG10">
        <v>268</v>
      </c>
      <c r="BH10">
        <v>148</v>
      </c>
      <c r="BI10">
        <v>46</v>
      </c>
      <c r="BJ10">
        <v>4</v>
      </c>
      <c r="BK10">
        <v>733</v>
      </c>
      <c r="BL10">
        <v>2</v>
      </c>
      <c r="BM10">
        <v>700</v>
      </c>
      <c r="BN10">
        <v>10</v>
      </c>
      <c r="BO10">
        <v>21</v>
      </c>
      <c r="BP10">
        <v>920</v>
      </c>
      <c r="BQ10">
        <v>12351</v>
      </c>
      <c r="BR10">
        <v>1865</v>
      </c>
      <c r="BS10">
        <v>539</v>
      </c>
      <c r="BT10">
        <v>453</v>
      </c>
      <c r="BU10">
        <v>1130</v>
      </c>
      <c r="BV10">
        <v>389</v>
      </c>
      <c r="BW10">
        <v>2513</v>
      </c>
      <c r="BX10">
        <v>2574</v>
      </c>
      <c r="BY10">
        <v>1033</v>
      </c>
      <c r="BZ10">
        <v>1</v>
      </c>
      <c r="CA10">
        <v>678</v>
      </c>
      <c r="CB10">
        <v>358</v>
      </c>
      <c r="CC10">
        <v>668</v>
      </c>
      <c r="CD10">
        <v>881</v>
      </c>
      <c r="CE10" s="5"/>
      <c r="CF10" s="5"/>
      <c r="CG10" s="5"/>
      <c r="CH10">
        <v>8</v>
      </c>
      <c r="CI10">
        <v>13.8</v>
      </c>
    </row>
    <row r="11" spans="1:87" x14ac:dyDescent="0.3">
      <c r="A11">
        <v>4</v>
      </c>
      <c r="B11" t="s">
        <v>93</v>
      </c>
      <c r="C11">
        <v>6.53</v>
      </c>
      <c r="D11">
        <v>6.79</v>
      </c>
      <c r="E11">
        <v>-3.61</v>
      </c>
      <c r="F11">
        <v>-12.27</v>
      </c>
      <c r="G11">
        <v>47.2</v>
      </c>
      <c r="H11">
        <v>18.489999999999998</v>
      </c>
      <c r="I11">
        <v>8.91</v>
      </c>
      <c r="J11">
        <v>40.83</v>
      </c>
      <c r="K11">
        <v>52.15</v>
      </c>
      <c r="L11">
        <v>334.08</v>
      </c>
      <c r="M11">
        <v>199.68</v>
      </c>
      <c r="N11">
        <v>12.76</v>
      </c>
      <c r="O11">
        <v>71.58</v>
      </c>
      <c r="P11">
        <v>1220.67</v>
      </c>
      <c r="Q11">
        <v>52.41</v>
      </c>
      <c r="R11">
        <v>1485.75</v>
      </c>
      <c r="S11">
        <v>77.62</v>
      </c>
      <c r="T11">
        <v>0.75</v>
      </c>
      <c r="U11">
        <v>0.57999999999999996</v>
      </c>
      <c r="V11" s="4">
        <v>284.64</v>
      </c>
      <c r="W11">
        <v>405.33</v>
      </c>
      <c r="X11">
        <v>8.1</v>
      </c>
      <c r="Y11">
        <v>10.92</v>
      </c>
      <c r="Z11">
        <v>34.130000000000003</v>
      </c>
      <c r="AA11" s="5"/>
      <c r="AB11" s="5"/>
      <c r="AC11">
        <v>11.54</v>
      </c>
      <c r="AD11" s="5"/>
      <c r="AE11">
        <v>1.1499999999999999</v>
      </c>
      <c r="AF11">
        <v>2.41</v>
      </c>
      <c r="AG11">
        <v>93.58</v>
      </c>
      <c r="AH11">
        <v>38.86</v>
      </c>
      <c r="AI11">
        <v>885.49</v>
      </c>
      <c r="AJ11">
        <v>155.62</v>
      </c>
      <c r="AK11">
        <v>15.77</v>
      </c>
      <c r="AL11">
        <v>100</v>
      </c>
      <c r="AM11">
        <v>0</v>
      </c>
      <c r="AN11">
        <v>122.3</v>
      </c>
      <c r="AO11">
        <v>100</v>
      </c>
      <c r="AP11" s="5"/>
      <c r="AS11">
        <v>96574</v>
      </c>
      <c r="AT11">
        <v>94877</v>
      </c>
      <c r="AU11">
        <v>153.5</v>
      </c>
      <c r="AV11">
        <v>2055</v>
      </c>
      <c r="AW11">
        <v>2.5</v>
      </c>
      <c r="AX11">
        <v>48364</v>
      </c>
      <c r="AY11">
        <v>4169</v>
      </c>
      <c r="AZ11">
        <v>7296</v>
      </c>
      <c r="BA11" s="5"/>
      <c r="BB11">
        <v>1107</v>
      </c>
      <c r="BC11">
        <v>150</v>
      </c>
      <c r="BD11">
        <v>896</v>
      </c>
      <c r="BE11">
        <v>15029</v>
      </c>
      <c r="BF11">
        <v>11032</v>
      </c>
      <c r="BG11">
        <v>277</v>
      </c>
      <c r="BH11">
        <v>148</v>
      </c>
      <c r="BI11">
        <v>46</v>
      </c>
      <c r="BJ11">
        <v>3</v>
      </c>
      <c r="BK11">
        <v>715</v>
      </c>
      <c r="BL11">
        <v>4</v>
      </c>
      <c r="BM11">
        <v>678</v>
      </c>
      <c r="BN11">
        <v>14</v>
      </c>
      <c r="BO11">
        <v>19</v>
      </c>
      <c r="BP11">
        <v>944</v>
      </c>
      <c r="BQ11">
        <v>12344</v>
      </c>
      <c r="BR11">
        <v>1782</v>
      </c>
      <c r="BS11">
        <v>617</v>
      </c>
      <c r="BT11">
        <v>429</v>
      </c>
      <c r="BU11">
        <v>1126</v>
      </c>
      <c r="BV11">
        <v>361</v>
      </c>
      <c r="BW11">
        <v>2422</v>
      </c>
      <c r="BX11">
        <v>2570</v>
      </c>
      <c r="BY11">
        <v>1086</v>
      </c>
      <c r="BZ11">
        <v>1</v>
      </c>
      <c r="CA11">
        <v>677</v>
      </c>
      <c r="CB11">
        <v>379</v>
      </c>
      <c r="CC11">
        <v>671</v>
      </c>
      <c r="CD11">
        <v>934</v>
      </c>
      <c r="CE11" s="5"/>
      <c r="CF11" s="5"/>
      <c r="CG11" s="5"/>
      <c r="CH11">
        <v>8</v>
      </c>
      <c r="CI11">
        <v>14.21</v>
      </c>
    </row>
    <row r="12" spans="1:87" x14ac:dyDescent="0.3">
      <c r="A12">
        <v>4</v>
      </c>
      <c r="B12" t="s">
        <v>94</v>
      </c>
      <c r="C12">
        <v>6.36</v>
      </c>
      <c r="D12">
        <v>6.62</v>
      </c>
      <c r="E12">
        <v>-4.97</v>
      </c>
      <c r="F12">
        <v>-9.85</v>
      </c>
      <c r="G12">
        <v>54.04</v>
      </c>
      <c r="H12">
        <v>17.96</v>
      </c>
      <c r="I12">
        <v>6.58</v>
      </c>
      <c r="J12">
        <v>52.71</v>
      </c>
      <c r="K12">
        <v>53.46</v>
      </c>
      <c r="L12">
        <v>347.8</v>
      </c>
      <c r="M12">
        <v>195.66</v>
      </c>
      <c r="N12">
        <v>4.71</v>
      </c>
      <c r="O12">
        <v>72.3</v>
      </c>
      <c r="P12">
        <v>1250.73</v>
      </c>
      <c r="Q12">
        <v>52.21</v>
      </c>
      <c r="R12">
        <v>1485.55</v>
      </c>
      <c r="S12">
        <v>76.19</v>
      </c>
      <c r="T12">
        <v>0.72</v>
      </c>
      <c r="U12">
        <v>0.54</v>
      </c>
      <c r="V12" s="4">
        <v>135.41</v>
      </c>
      <c r="W12">
        <v>379.68</v>
      </c>
      <c r="X12">
        <v>8.9499999999999993</v>
      </c>
      <c r="Y12">
        <v>9.3699999999999992</v>
      </c>
      <c r="Z12">
        <v>38.07</v>
      </c>
      <c r="AA12" s="5"/>
      <c r="AB12" s="5"/>
      <c r="AC12">
        <v>9.6999999999999993</v>
      </c>
      <c r="AD12" s="5"/>
      <c r="AE12">
        <v>1.33</v>
      </c>
      <c r="AF12">
        <v>2.58</v>
      </c>
      <c r="AG12">
        <v>104.26</v>
      </c>
      <c r="AH12">
        <v>39.14</v>
      </c>
      <c r="AI12">
        <v>899.6</v>
      </c>
      <c r="AJ12">
        <v>161.27000000000001</v>
      </c>
      <c r="AK12">
        <v>16.14</v>
      </c>
      <c r="AL12">
        <v>100</v>
      </c>
      <c r="AM12">
        <v>0</v>
      </c>
      <c r="AN12">
        <v>145.6</v>
      </c>
      <c r="AO12">
        <v>100</v>
      </c>
      <c r="AP12" s="5"/>
      <c r="AS12">
        <v>95075</v>
      </c>
      <c r="AT12">
        <v>93402</v>
      </c>
      <c r="AU12">
        <v>161.06</v>
      </c>
      <c r="AV12">
        <v>1125</v>
      </c>
      <c r="AW12">
        <v>1.38</v>
      </c>
      <c r="AX12">
        <v>48593</v>
      </c>
      <c r="AY12">
        <v>4152</v>
      </c>
      <c r="AZ12">
        <v>7214</v>
      </c>
      <c r="BA12" s="5"/>
      <c r="BB12">
        <v>1261</v>
      </c>
      <c r="BC12">
        <v>2169</v>
      </c>
      <c r="BD12">
        <v>1794</v>
      </c>
      <c r="BE12">
        <v>15333</v>
      </c>
      <c r="BF12">
        <v>9345</v>
      </c>
      <c r="BG12">
        <v>274</v>
      </c>
      <c r="BH12">
        <v>141</v>
      </c>
      <c r="BI12">
        <v>54</v>
      </c>
      <c r="BJ12">
        <v>4</v>
      </c>
      <c r="BK12">
        <v>731</v>
      </c>
      <c r="BL12">
        <v>4</v>
      </c>
      <c r="BM12">
        <v>694</v>
      </c>
      <c r="BN12">
        <v>17</v>
      </c>
      <c r="BO12">
        <v>16</v>
      </c>
      <c r="BP12">
        <v>1016</v>
      </c>
      <c r="BQ12">
        <v>12488</v>
      </c>
      <c r="BR12">
        <v>1786</v>
      </c>
      <c r="BS12">
        <v>738</v>
      </c>
      <c r="BT12">
        <v>428</v>
      </c>
      <c r="BU12">
        <v>1120</v>
      </c>
      <c r="BV12">
        <v>336</v>
      </c>
      <c r="BW12">
        <v>2251</v>
      </c>
      <c r="BX12">
        <v>2618</v>
      </c>
      <c r="BY12">
        <v>1150</v>
      </c>
      <c r="BZ12">
        <v>1</v>
      </c>
      <c r="CA12">
        <v>721</v>
      </c>
      <c r="CB12">
        <v>392</v>
      </c>
      <c r="CC12">
        <v>688</v>
      </c>
      <c r="CD12">
        <v>986</v>
      </c>
      <c r="CE12" s="5"/>
      <c r="CF12" s="5"/>
      <c r="CG12" s="5"/>
      <c r="CH12">
        <v>8</v>
      </c>
      <c r="CI12">
        <v>16.68</v>
      </c>
    </row>
    <row r="13" spans="1:87" x14ac:dyDescent="0.3">
      <c r="A13">
        <v>4</v>
      </c>
      <c r="B13" t="s">
        <v>95</v>
      </c>
      <c r="C13">
        <v>6.24</v>
      </c>
      <c r="D13">
        <v>6.49</v>
      </c>
      <c r="E13">
        <v>-3.46</v>
      </c>
      <c r="F13">
        <v>-3.38</v>
      </c>
      <c r="G13">
        <v>42.59</v>
      </c>
      <c r="H13">
        <v>17.95</v>
      </c>
      <c r="I13">
        <v>5.63</v>
      </c>
      <c r="J13">
        <v>54.64</v>
      </c>
      <c r="K13">
        <v>55.02</v>
      </c>
      <c r="L13">
        <v>353.51</v>
      </c>
      <c r="M13">
        <v>186.83</v>
      </c>
      <c r="N13">
        <v>5.8</v>
      </c>
      <c r="O13">
        <v>69.03</v>
      </c>
      <c r="P13">
        <v>1104.92</v>
      </c>
      <c r="Q13">
        <v>50.08</v>
      </c>
      <c r="R13">
        <v>1526.58</v>
      </c>
      <c r="S13">
        <v>74.760000000000005</v>
      </c>
      <c r="T13">
        <v>0.71</v>
      </c>
      <c r="U13">
        <v>0.51</v>
      </c>
      <c r="V13" s="4">
        <v>153.37</v>
      </c>
      <c r="W13">
        <v>370.47</v>
      </c>
      <c r="X13">
        <v>9.42</v>
      </c>
      <c r="Y13">
        <v>5.92</v>
      </c>
      <c r="Z13">
        <v>36.33</v>
      </c>
      <c r="AA13" s="5"/>
      <c r="AB13" s="5"/>
      <c r="AC13">
        <v>3.42</v>
      </c>
      <c r="AD13" s="5"/>
      <c r="AE13">
        <v>1.28</v>
      </c>
      <c r="AF13">
        <v>2.4700000000000002</v>
      </c>
      <c r="AG13">
        <v>162.1</v>
      </c>
      <c r="AH13">
        <v>25.57</v>
      </c>
      <c r="AI13">
        <v>899.17</v>
      </c>
      <c r="AJ13">
        <v>160.26</v>
      </c>
      <c r="AK13">
        <v>16.190000000000001</v>
      </c>
      <c r="AL13">
        <v>100</v>
      </c>
      <c r="AM13">
        <v>0</v>
      </c>
      <c r="AN13">
        <v>145.6</v>
      </c>
      <c r="AO13">
        <v>100</v>
      </c>
      <c r="AP13" s="5"/>
      <c r="AS13">
        <v>94648</v>
      </c>
      <c r="AT13">
        <v>92235</v>
      </c>
      <c r="AU13">
        <v>167.11</v>
      </c>
      <c r="AV13">
        <v>1120</v>
      </c>
      <c r="AW13">
        <v>1.39</v>
      </c>
      <c r="AX13">
        <v>50661</v>
      </c>
      <c r="AY13">
        <v>4096</v>
      </c>
      <c r="AZ13">
        <v>7039</v>
      </c>
      <c r="BA13" s="5"/>
      <c r="BB13">
        <v>1209</v>
      </c>
      <c r="BC13">
        <v>3909</v>
      </c>
      <c r="BD13">
        <v>1855</v>
      </c>
      <c r="BE13">
        <v>15168</v>
      </c>
      <c r="BF13">
        <v>9160</v>
      </c>
      <c r="BG13">
        <v>244</v>
      </c>
      <c r="BH13">
        <v>156</v>
      </c>
      <c r="BI13">
        <v>58</v>
      </c>
      <c r="BJ13">
        <v>4</v>
      </c>
      <c r="BK13">
        <v>703</v>
      </c>
      <c r="BL13">
        <v>4</v>
      </c>
      <c r="BM13">
        <v>668</v>
      </c>
      <c r="BN13">
        <v>19</v>
      </c>
      <c r="BO13">
        <v>12</v>
      </c>
      <c r="BP13">
        <v>1054</v>
      </c>
      <c r="BQ13">
        <v>12332</v>
      </c>
      <c r="BR13">
        <v>1781</v>
      </c>
      <c r="BS13">
        <v>754</v>
      </c>
      <c r="BT13">
        <v>449</v>
      </c>
      <c r="BU13">
        <v>1064</v>
      </c>
      <c r="BV13">
        <v>313</v>
      </c>
      <c r="BW13">
        <v>2261</v>
      </c>
      <c r="BX13">
        <v>2497</v>
      </c>
      <c r="BY13">
        <v>1085</v>
      </c>
      <c r="BZ13">
        <v>1</v>
      </c>
      <c r="CA13">
        <v>730</v>
      </c>
      <c r="CB13">
        <v>388</v>
      </c>
      <c r="CC13">
        <v>678</v>
      </c>
      <c r="CD13">
        <v>1030</v>
      </c>
      <c r="CE13" s="5"/>
      <c r="CF13" s="5"/>
      <c r="CG13" s="5"/>
      <c r="CH13">
        <v>8</v>
      </c>
      <c r="CI13">
        <v>16.149999999999999</v>
      </c>
    </row>
    <row r="14" spans="1:87" x14ac:dyDescent="0.3">
      <c r="A14">
        <v>4</v>
      </c>
      <c r="B14" t="s">
        <v>96</v>
      </c>
      <c r="C14">
        <v>6.15</v>
      </c>
      <c r="D14">
        <v>6.37</v>
      </c>
      <c r="E14">
        <v>-3.29</v>
      </c>
      <c r="F14">
        <v>1.85</v>
      </c>
      <c r="G14">
        <v>44.5</v>
      </c>
      <c r="H14">
        <v>20.12</v>
      </c>
      <c r="I14">
        <v>7.12</v>
      </c>
      <c r="J14">
        <v>52.94</v>
      </c>
      <c r="K14" s="5"/>
      <c r="L14">
        <v>346.76</v>
      </c>
      <c r="M14">
        <v>186.8</v>
      </c>
      <c r="N14">
        <v>2.19</v>
      </c>
      <c r="O14">
        <v>68.760000000000005</v>
      </c>
      <c r="P14">
        <v>1020.55</v>
      </c>
      <c r="Q14">
        <v>49.98</v>
      </c>
      <c r="R14">
        <v>1481.63</v>
      </c>
      <c r="S14">
        <v>73.33</v>
      </c>
      <c r="T14">
        <v>0.7</v>
      </c>
      <c r="U14">
        <v>0.5</v>
      </c>
      <c r="V14" s="4">
        <v>224.54</v>
      </c>
      <c r="W14">
        <v>359.32</v>
      </c>
      <c r="X14">
        <v>8.91</v>
      </c>
      <c r="Y14">
        <v>4.9800000000000004</v>
      </c>
      <c r="Z14">
        <v>39.299999999999997</v>
      </c>
      <c r="AA14" s="5"/>
      <c r="AB14" s="5"/>
      <c r="AC14">
        <v>3.44</v>
      </c>
      <c r="AD14" s="5"/>
      <c r="AE14">
        <v>1.52</v>
      </c>
      <c r="AF14">
        <v>3.05</v>
      </c>
      <c r="AG14">
        <v>182.62</v>
      </c>
      <c r="AH14" s="5"/>
      <c r="AI14" s="5"/>
      <c r="AJ14">
        <v>161.25</v>
      </c>
      <c r="AK14">
        <v>16</v>
      </c>
      <c r="AL14" s="5"/>
      <c r="AM14" s="5"/>
      <c r="AN14" s="5"/>
      <c r="AO14" s="5"/>
      <c r="AP14" s="5"/>
      <c r="AS14">
        <v>94824</v>
      </c>
      <c r="AT14">
        <v>91629</v>
      </c>
      <c r="AU14">
        <v>171.57</v>
      </c>
      <c r="AV14">
        <v>1292</v>
      </c>
      <c r="AW14">
        <v>1.61</v>
      </c>
      <c r="AX14">
        <v>50762</v>
      </c>
      <c r="AY14">
        <v>4195</v>
      </c>
      <c r="AZ14">
        <v>6827</v>
      </c>
      <c r="BA14" s="5"/>
      <c r="BB14">
        <v>1443</v>
      </c>
      <c r="BC14">
        <v>4196</v>
      </c>
      <c r="BD14">
        <v>2221</v>
      </c>
      <c r="BE14">
        <v>15290</v>
      </c>
      <c r="BF14">
        <v>9237</v>
      </c>
      <c r="BG14">
        <v>269</v>
      </c>
      <c r="BH14">
        <v>148</v>
      </c>
      <c r="BI14">
        <v>63</v>
      </c>
      <c r="BJ14">
        <v>4</v>
      </c>
      <c r="BK14">
        <v>689</v>
      </c>
      <c r="BL14">
        <v>3</v>
      </c>
      <c r="BM14">
        <v>653</v>
      </c>
      <c r="BN14">
        <v>18</v>
      </c>
      <c r="BO14">
        <v>15</v>
      </c>
      <c r="BP14">
        <v>1072</v>
      </c>
      <c r="BQ14">
        <v>12468</v>
      </c>
      <c r="BR14">
        <v>1767</v>
      </c>
      <c r="BS14">
        <v>855</v>
      </c>
      <c r="BT14">
        <v>466</v>
      </c>
      <c r="BU14">
        <v>1064</v>
      </c>
      <c r="BV14">
        <v>304</v>
      </c>
      <c r="BW14">
        <v>2209</v>
      </c>
      <c r="BX14">
        <v>2496</v>
      </c>
      <c r="BY14">
        <v>1113</v>
      </c>
      <c r="BZ14">
        <v>1</v>
      </c>
      <c r="CA14">
        <v>704</v>
      </c>
      <c r="CB14">
        <v>409</v>
      </c>
      <c r="CC14">
        <v>657</v>
      </c>
      <c r="CD14">
        <v>1109</v>
      </c>
      <c r="CE14" s="5"/>
      <c r="CF14" s="5"/>
      <c r="CG14" s="5"/>
      <c r="CH14" s="5"/>
      <c r="CI14" s="5"/>
    </row>
    <row r="16" spans="1:87" ht="296.39999999999998" x14ac:dyDescent="0.3">
      <c r="A16" t="str">
        <f>A1</f>
        <v>Kerület</v>
      </c>
      <c r="B16" t="s">
        <v>100</v>
      </c>
      <c r="C16" s="1" t="s">
        <v>3</v>
      </c>
      <c r="D16" s="1" t="s">
        <v>4</v>
      </c>
      <c r="E16" s="1" t="s">
        <v>6</v>
      </c>
      <c r="F16" s="1" t="s">
        <v>7</v>
      </c>
      <c r="G16" s="1" t="s">
        <v>10</v>
      </c>
      <c r="H16" s="1" t="s">
        <v>11</v>
      </c>
      <c r="I16" s="1" t="s">
        <v>12</v>
      </c>
      <c r="J16" s="1" t="s">
        <v>13</v>
      </c>
      <c r="K16" s="1" t="s">
        <v>15</v>
      </c>
      <c r="L16" s="1" t="s">
        <v>17</v>
      </c>
      <c r="M16" s="1" t="s">
        <v>18</v>
      </c>
      <c r="N16" s="1" t="s">
        <v>19</v>
      </c>
      <c r="O16" s="1" t="s">
        <v>20</v>
      </c>
      <c r="P16" s="1" t="s">
        <v>21</v>
      </c>
      <c r="Q16" s="1" t="s">
        <v>22</v>
      </c>
      <c r="R16" s="1" t="s">
        <v>23</v>
      </c>
      <c r="S16" s="1" t="s">
        <v>25</v>
      </c>
      <c r="T16" s="1" t="s">
        <v>26</v>
      </c>
      <c r="U16" s="1" t="s">
        <v>31</v>
      </c>
      <c r="V16" s="1" t="s">
        <v>28</v>
      </c>
      <c r="W16" s="1" t="s">
        <v>30</v>
      </c>
      <c r="X16" s="1" t="s">
        <v>36</v>
      </c>
      <c r="Y16" s="1" t="s">
        <v>43</v>
      </c>
      <c r="Z16" s="1" t="s">
        <v>47</v>
      </c>
      <c r="AA16" s="1" t="s">
        <v>59</v>
      </c>
      <c r="AC16" t="str">
        <f>A16</f>
        <v>Kerület</v>
      </c>
      <c r="AD16" t="str">
        <f>B16</f>
        <v>Budapest 04. ker. (546)</v>
      </c>
      <c r="AE16" s="2" t="s">
        <v>2</v>
      </c>
      <c r="AF16" s="2" t="s">
        <v>5</v>
      </c>
      <c r="AG16" s="2" t="s">
        <v>8</v>
      </c>
      <c r="AH16" s="2" t="s">
        <v>9</v>
      </c>
      <c r="AI16" s="2" t="s">
        <v>16</v>
      </c>
      <c r="AJ16" s="2" t="s">
        <v>24</v>
      </c>
      <c r="AK16" s="2" t="s">
        <v>29</v>
      </c>
      <c r="AL16" s="2" t="s">
        <v>46</v>
      </c>
      <c r="AM16" s="2" t="s">
        <v>48</v>
      </c>
      <c r="AN16" s="2" t="s">
        <v>49</v>
      </c>
      <c r="AO16" s="2" t="s">
        <v>50</v>
      </c>
      <c r="AP16" s="2" t="s">
        <v>51</v>
      </c>
      <c r="AQ16" s="2" t="s">
        <v>52</v>
      </c>
      <c r="AR16" s="2" t="s">
        <v>53</v>
      </c>
      <c r="AS16" s="2" t="s">
        <v>54</v>
      </c>
      <c r="AT16" s="2" t="s">
        <v>55</v>
      </c>
      <c r="AU16" s="2" t="s">
        <v>56</v>
      </c>
      <c r="AV16" s="2" t="s">
        <v>57</v>
      </c>
      <c r="AW16" s="2" t="s">
        <v>58</v>
      </c>
      <c r="AX16" s="2" t="s">
        <v>60</v>
      </c>
      <c r="AY16" s="2" t="s">
        <v>61</v>
      </c>
      <c r="AZ16" s="2" t="s">
        <v>62</v>
      </c>
      <c r="BA16" s="2" t="s">
        <v>63</v>
      </c>
      <c r="BB16" s="2" t="s">
        <v>64</v>
      </c>
      <c r="BC16" s="2" t="s">
        <v>65</v>
      </c>
      <c r="BD16" s="2" t="s">
        <v>66</v>
      </c>
      <c r="BE16" s="2" t="s">
        <v>67</v>
      </c>
      <c r="BF16" s="2" t="s">
        <v>68</v>
      </c>
      <c r="BG16" s="2" t="s">
        <v>69</v>
      </c>
      <c r="BH16" s="2" t="s">
        <v>70</v>
      </c>
      <c r="BI16" s="2" t="s">
        <v>71</v>
      </c>
      <c r="BJ16" s="2" t="s">
        <v>72</v>
      </c>
      <c r="BK16" s="2" t="s">
        <v>73</v>
      </c>
    </row>
    <row r="17" spans="1:63" x14ac:dyDescent="0.3">
      <c r="A17">
        <f t="shared" ref="A17:A29" si="0">A2</f>
        <v>4</v>
      </c>
      <c r="B17" t="s">
        <v>84</v>
      </c>
      <c r="C17">
        <v>6.69</v>
      </c>
      <c r="D17">
        <v>6.99</v>
      </c>
      <c r="E17">
        <v>-1.77</v>
      </c>
      <c r="F17">
        <v>2.97</v>
      </c>
      <c r="G17">
        <v>53.55</v>
      </c>
      <c r="H17">
        <v>23.91</v>
      </c>
      <c r="I17">
        <v>10.74</v>
      </c>
      <c r="J17">
        <v>36.049999999999997</v>
      </c>
      <c r="K17">
        <v>281.27</v>
      </c>
      <c r="L17">
        <v>208.73</v>
      </c>
      <c r="M17">
        <v>2.57</v>
      </c>
      <c r="N17">
        <v>74.72</v>
      </c>
      <c r="O17">
        <v>1114.5899999999999</v>
      </c>
      <c r="P17">
        <v>53.19</v>
      </c>
      <c r="Q17">
        <v>1500.76</v>
      </c>
      <c r="R17">
        <v>82.86</v>
      </c>
      <c r="S17">
        <v>0.96</v>
      </c>
      <c r="T17">
        <v>0.81</v>
      </c>
      <c r="U17">
        <v>12.06</v>
      </c>
      <c r="V17">
        <v>348.42</v>
      </c>
      <c r="W17">
        <v>7.08</v>
      </c>
      <c r="X17">
        <v>12.11</v>
      </c>
      <c r="Y17">
        <v>211.69</v>
      </c>
      <c r="Z17">
        <v>155.63999999999999</v>
      </c>
      <c r="AA17">
        <v>18.16</v>
      </c>
      <c r="AC17">
        <f t="shared" ref="AC17:AC29" si="1">A17</f>
        <v>4</v>
      </c>
      <c r="AD17" t="str">
        <f t="shared" ref="AD17:AD29" si="2">B17</f>
        <v>2011</v>
      </c>
      <c r="AE17">
        <v>99440</v>
      </c>
      <c r="AF17">
        <v>105.35</v>
      </c>
      <c r="AG17">
        <v>2932</v>
      </c>
      <c r="AH17">
        <v>3.42</v>
      </c>
      <c r="AI17">
        <v>47453</v>
      </c>
      <c r="AJ17">
        <v>3805</v>
      </c>
      <c r="AK17">
        <v>6620</v>
      </c>
      <c r="AL17">
        <v>15416</v>
      </c>
      <c r="AM17">
        <v>4193</v>
      </c>
      <c r="AN17">
        <v>144</v>
      </c>
      <c r="AO17">
        <v>60</v>
      </c>
      <c r="AP17">
        <v>29</v>
      </c>
      <c r="AQ17">
        <v>2</v>
      </c>
      <c r="AR17">
        <v>877</v>
      </c>
      <c r="AS17">
        <v>3</v>
      </c>
      <c r="AT17">
        <v>828</v>
      </c>
      <c r="AU17">
        <v>22</v>
      </c>
      <c r="AV17">
        <v>24</v>
      </c>
      <c r="AW17">
        <v>1049</v>
      </c>
      <c r="AX17">
        <v>12398</v>
      </c>
      <c r="AY17">
        <v>2757</v>
      </c>
      <c r="AZ17">
        <v>601</v>
      </c>
      <c r="BA17">
        <v>540</v>
      </c>
      <c r="BB17">
        <v>992</v>
      </c>
      <c r="BC17">
        <v>574</v>
      </c>
      <c r="BD17">
        <v>2351</v>
      </c>
      <c r="BE17">
        <v>2386</v>
      </c>
      <c r="BF17">
        <v>1131</v>
      </c>
      <c r="BG17">
        <v>2</v>
      </c>
      <c r="BH17">
        <v>494</v>
      </c>
      <c r="BI17">
        <v>245</v>
      </c>
      <c r="BJ17">
        <v>538</v>
      </c>
      <c r="BK17">
        <v>661</v>
      </c>
    </row>
    <row r="18" spans="1:63" x14ac:dyDescent="0.3">
      <c r="A18">
        <f t="shared" si="0"/>
        <v>4</v>
      </c>
      <c r="B18" t="s">
        <v>85</v>
      </c>
      <c r="C18">
        <v>6.78</v>
      </c>
      <c r="D18">
        <v>7.07</v>
      </c>
      <c r="E18">
        <v>-1.42</v>
      </c>
      <c r="F18">
        <v>2.79</v>
      </c>
      <c r="G18">
        <v>45.6</v>
      </c>
      <c r="H18">
        <v>23.71</v>
      </c>
      <c r="I18">
        <v>13.49</v>
      </c>
      <c r="J18">
        <v>38.479999999999997</v>
      </c>
      <c r="K18">
        <v>275.31</v>
      </c>
      <c r="L18">
        <v>211.17</v>
      </c>
      <c r="M18">
        <v>1.7</v>
      </c>
      <c r="N18">
        <v>75.17</v>
      </c>
      <c r="O18">
        <v>1047.81</v>
      </c>
      <c r="P18">
        <v>53.62</v>
      </c>
      <c r="Q18">
        <v>1483.76</v>
      </c>
      <c r="R18">
        <v>81.900000000000006</v>
      </c>
      <c r="S18">
        <v>0.93</v>
      </c>
      <c r="T18">
        <v>0.78</v>
      </c>
      <c r="U18">
        <v>13.23</v>
      </c>
      <c r="V18">
        <v>394.71</v>
      </c>
      <c r="W18">
        <v>6.5</v>
      </c>
      <c r="X18">
        <v>10.58</v>
      </c>
      <c r="Y18">
        <v>214.86</v>
      </c>
      <c r="Z18">
        <v>154.41999999999999</v>
      </c>
      <c r="AA18">
        <v>17.739999999999998</v>
      </c>
      <c r="AC18">
        <f t="shared" si="1"/>
        <v>4</v>
      </c>
      <c r="AD18" t="str">
        <f t="shared" si="2"/>
        <v>2012</v>
      </c>
      <c r="AE18">
        <v>99288</v>
      </c>
      <c r="AF18">
        <v>107.23</v>
      </c>
      <c r="AG18">
        <v>2877</v>
      </c>
      <c r="AH18">
        <v>3.36</v>
      </c>
      <c r="AI18">
        <v>47076</v>
      </c>
      <c r="AJ18">
        <v>3956</v>
      </c>
      <c r="AK18">
        <v>6710</v>
      </c>
      <c r="AL18">
        <v>15351</v>
      </c>
      <c r="AM18">
        <v>4295</v>
      </c>
      <c r="AN18">
        <v>148</v>
      </c>
      <c r="AO18">
        <v>61</v>
      </c>
      <c r="AP18">
        <v>32</v>
      </c>
      <c r="AQ18">
        <v>2</v>
      </c>
      <c r="AR18">
        <v>855</v>
      </c>
      <c r="AS18">
        <v>2</v>
      </c>
      <c r="AT18">
        <v>807</v>
      </c>
      <c r="AU18">
        <v>21</v>
      </c>
      <c r="AV18">
        <v>25</v>
      </c>
      <c r="AW18">
        <v>1015</v>
      </c>
      <c r="AX18">
        <v>12391</v>
      </c>
      <c r="AY18">
        <v>2732</v>
      </c>
      <c r="AZ18">
        <v>581</v>
      </c>
      <c r="BA18">
        <v>547</v>
      </c>
      <c r="BB18">
        <v>984</v>
      </c>
      <c r="BC18">
        <v>547</v>
      </c>
      <c r="BD18">
        <v>2377</v>
      </c>
      <c r="BE18">
        <v>2367</v>
      </c>
      <c r="BF18">
        <v>1113</v>
      </c>
      <c r="BG18">
        <v>3</v>
      </c>
      <c r="BH18">
        <v>510</v>
      </c>
      <c r="BI18">
        <v>260</v>
      </c>
      <c r="BJ18">
        <v>557</v>
      </c>
      <c r="BK18">
        <v>666</v>
      </c>
    </row>
    <row r="19" spans="1:63" x14ac:dyDescent="0.3">
      <c r="A19">
        <f t="shared" si="0"/>
        <v>4</v>
      </c>
      <c r="B19" t="s">
        <v>86</v>
      </c>
      <c r="C19">
        <v>6.83</v>
      </c>
      <c r="D19">
        <v>7.09</v>
      </c>
      <c r="E19">
        <v>-1.58</v>
      </c>
      <c r="F19">
        <v>4.7699999999999996</v>
      </c>
      <c r="G19">
        <v>55.39</v>
      </c>
      <c r="H19">
        <v>21.52</v>
      </c>
      <c r="I19">
        <v>10.66</v>
      </c>
      <c r="J19">
        <v>43.08</v>
      </c>
      <c r="K19">
        <v>274.13</v>
      </c>
      <c r="L19">
        <v>211.36</v>
      </c>
      <c r="M19">
        <v>1.66</v>
      </c>
      <c r="N19">
        <v>75.2</v>
      </c>
      <c r="O19">
        <v>1022.03</v>
      </c>
      <c r="P19">
        <v>53.56</v>
      </c>
      <c r="Q19">
        <v>1486.72</v>
      </c>
      <c r="R19">
        <v>78.569999999999993</v>
      </c>
      <c r="S19">
        <v>0.94</v>
      </c>
      <c r="T19">
        <v>0.79</v>
      </c>
      <c r="U19">
        <v>13.67</v>
      </c>
      <c r="V19">
        <v>374</v>
      </c>
      <c r="W19">
        <v>5.78</v>
      </c>
      <c r="X19">
        <v>10.52</v>
      </c>
      <c r="Y19">
        <v>202.97</v>
      </c>
      <c r="Z19">
        <v>154.52000000000001</v>
      </c>
      <c r="AA19">
        <v>16.850000000000001</v>
      </c>
      <c r="AC19">
        <f t="shared" si="1"/>
        <v>4</v>
      </c>
      <c r="AD19" t="str">
        <f t="shared" si="2"/>
        <v>2013</v>
      </c>
      <c r="AE19">
        <v>99369</v>
      </c>
      <c r="AF19">
        <v>110.48</v>
      </c>
      <c r="AG19">
        <v>2477</v>
      </c>
      <c r="AH19">
        <v>2.9</v>
      </c>
      <c r="AI19">
        <v>47129</v>
      </c>
      <c r="AJ19">
        <v>3938</v>
      </c>
      <c r="AK19">
        <v>7106</v>
      </c>
      <c r="AL19">
        <v>15392</v>
      </c>
      <c r="AM19">
        <v>4371</v>
      </c>
      <c r="AN19">
        <v>142</v>
      </c>
      <c r="AO19">
        <v>65</v>
      </c>
      <c r="AP19">
        <v>28</v>
      </c>
      <c r="AQ19">
        <v>3</v>
      </c>
      <c r="AR19">
        <v>820</v>
      </c>
      <c r="AS19">
        <v>3</v>
      </c>
      <c r="AT19">
        <v>780</v>
      </c>
      <c r="AU19">
        <v>16</v>
      </c>
      <c r="AV19">
        <v>21</v>
      </c>
      <c r="AW19">
        <v>956</v>
      </c>
      <c r="AX19">
        <v>12536</v>
      </c>
      <c r="AY19">
        <v>2715</v>
      </c>
      <c r="AZ19">
        <v>572</v>
      </c>
      <c r="BA19">
        <v>545</v>
      </c>
      <c r="BB19">
        <v>996</v>
      </c>
      <c r="BC19">
        <v>523</v>
      </c>
      <c r="BD19">
        <v>2427</v>
      </c>
      <c r="BE19">
        <v>2368</v>
      </c>
      <c r="BF19">
        <v>1135</v>
      </c>
      <c r="BG19">
        <v>3</v>
      </c>
      <c r="BH19">
        <v>520</v>
      </c>
      <c r="BI19">
        <v>274</v>
      </c>
      <c r="BJ19">
        <v>586</v>
      </c>
      <c r="BK19">
        <v>689</v>
      </c>
    </row>
    <row r="20" spans="1:63" x14ac:dyDescent="0.3">
      <c r="A20">
        <f t="shared" si="0"/>
        <v>4</v>
      </c>
      <c r="B20" t="s">
        <v>87</v>
      </c>
      <c r="C20">
        <v>6.94</v>
      </c>
      <c r="D20">
        <v>7.19</v>
      </c>
      <c r="E20">
        <v>-1.08</v>
      </c>
      <c r="F20">
        <v>7.76</v>
      </c>
      <c r="G20">
        <v>52.73</v>
      </c>
      <c r="H20">
        <v>22.61</v>
      </c>
      <c r="I20">
        <v>10.72</v>
      </c>
      <c r="J20">
        <v>45.84</v>
      </c>
      <c r="K20">
        <v>276.38</v>
      </c>
      <c r="L20">
        <v>212.52</v>
      </c>
      <c r="M20">
        <v>0.89</v>
      </c>
      <c r="N20">
        <v>75.17</v>
      </c>
      <c r="O20">
        <v>981.5</v>
      </c>
      <c r="P20">
        <v>53.55</v>
      </c>
      <c r="Q20">
        <v>1495.94</v>
      </c>
      <c r="R20">
        <v>76.19</v>
      </c>
      <c r="S20">
        <v>0.85</v>
      </c>
      <c r="T20">
        <v>0.7</v>
      </c>
      <c r="U20">
        <v>12.75</v>
      </c>
      <c r="V20">
        <v>381.21</v>
      </c>
      <c r="W20">
        <v>5.77</v>
      </c>
      <c r="X20">
        <v>10.28</v>
      </c>
      <c r="Y20" s="10">
        <f>AG5*1000</f>
        <v>180</v>
      </c>
      <c r="Z20">
        <v>151.74</v>
      </c>
      <c r="AA20">
        <v>16.43</v>
      </c>
      <c r="AC20">
        <f t="shared" si="1"/>
        <v>4</v>
      </c>
      <c r="AD20" t="str">
        <f t="shared" si="2"/>
        <v>2014</v>
      </c>
      <c r="AE20">
        <v>99800</v>
      </c>
      <c r="AF20">
        <v>112.56</v>
      </c>
      <c r="AG20">
        <v>1959</v>
      </c>
      <c r="AH20">
        <v>2.29</v>
      </c>
      <c r="AI20">
        <v>47162</v>
      </c>
      <c r="AJ20">
        <v>4233</v>
      </c>
      <c r="AK20">
        <v>7243</v>
      </c>
      <c r="AL20">
        <v>15209</v>
      </c>
      <c r="AM20">
        <v>9351</v>
      </c>
      <c r="AN20">
        <v>273</v>
      </c>
      <c r="AO20">
        <v>139</v>
      </c>
      <c r="AP20">
        <v>48</v>
      </c>
      <c r="AQ20">
        <v>3</v>
      </c>
      <c r="AR20">
        <v>792</v>
      </c>
      <c r="AS20">
        <v>2</v>
      </c>
      <c r="AT20">
        <v>756</v>
      </c>
      <c r="AU20">
        <v>12</v>
      </c>
      <c r="AV20">
        <v>22</v>
      </c>
      <c r="AW20">
        <v>917</v>
      </c>
      <c r="AX20">
        <v>12423</v>
      </c>
      <c r="AY20">
        <v>2592</v>
      </c>
      <c r="AZ20">
        <v>542</v>
      </c>
      <c r="BA20">
        <v>532</v>
      </c>
      <c r="BB20">
        <v>1007</v>
      </c>
      <c r="BC20">
        <v>503</v>
      </c>
      <c r="BD20">
        <v>2387</v>
      </c>
      <c r="BE20">
        <v>2385</v>
      </c>
      <c r="BF20">
        <v>1104</v>
      </c>
      <c r="BG20">
        <v>2</v>
      </c>
      <c r="BH20">
        <v>517</v>
      </c>
      <c r="BI20">
        <v>297</v>
      </c>
      <c r="BJ20">
        <v>584</v>
      </c>
      <c r="BK20">
        <v>761</v>
      </c>
    </row>
    <row r="21" spans="1:63" x14ac:dyDescent="0.3">
      <c r="A21">
        <f t="shared" si="0"/>
        <v>4</v>
      </c>
      <c r="B21" t="s">
        <v>88</v>
      </c>
      <c r="C21">
        <v>6.97</v>
      </c>
      <c r="D21">
        <v>7.28</v>
      </c>
      <c r="E21">
        <v>-1.28</v>
      </c>
      <c r="F21">
        <v>2.66</v>
      </c>
      <c r="G21">
        <v>55.33</v>
      </c>
      <c r="H21">
        <v>24.26</v>
      </c>
      <c r="I21">
        <v>9.48</v>
      </c>
      <c r="J21">
        <v>51.04</v>
      </c>
      <c r="K21">
        <v>280.58999999999997</v>
      </c>
      <c r="L21">
        <v>212.73</v>
      </c>
      <c r="M21">
        <v>0.78</v>
      </c>
      <c r="N21">
        <v>74.73</v>
      </c>
      <c r="O21">
        <v>1007.3</v>
      </c>
      <c r="P21">
        <v>53.55</v>
      </c>
      <c r="Q21">
        <v>1497.6</v>
      </c>
      <c r="R21">
        <v>77.62</v>
      </c>
      <c r="S21">
        <v>0.85</v>
      </c>
      <c r="T21">
        <v>0.7</v>
      </c>
      <c r="U21">
        <v>13.36</v>
      </c>
      <c r="V21">
        <v>389.58</v>
      </c>
      <c r="W21">
        <v>5.78</v>
      </c>
      <c r="X21">
        <v>11.41</v>
      </c>
      <c r="Y21">
        <v>163.36000000000001</v>
      </c>
      <c r="Z21">
        <v>147.88</v>
      </c>
      <c r="AA21">
        <v>16.07</v>
      </c>
      <c r="AC21">
        <f t="shared" si="1"/>
        <v>4</v>
      </c>
      <c r="AD21" t="str">
        <f t="shared" si="2"/>
        <v>2015</v>
      </c>
      <c r="AE21">
        <v>99789</v>
      </c>
      <c r="AF21">
        <v>114.5</v>
      </c>
      <c r="AG21">
        <v>1867</v>
      </c>
      <c r="AH21">
        <v>2.1800000000000002</v>
      </c>
      <c r="AI21">
        <v>47167</v>
      </c>
      <c r="AJ21">
        <v>4151</v>
      </c>
      <c r="AK21">
        <v>7402</v>
      </c>
      <c r="AL21">
        <v>14838</v>
      </c>
      <c r="AM21">
        <v>9068</v>
      </c>
      <c r="AN21">
        <v>262</v>
      </c>
      <c r="AO21">
        <v>134</v>
      </c>
      <c r="AP21">
        <v>46</v>
      </c>
      <c r="AQ21">
        <v>4</v>
      </c>
      <c r="AR21">
        <v>767</v>
      </c>
      <c r="AS21">
        <v>3</v>
      </c>
      <c r="AT21">
        <v>729</v>
      </c>
      <c r="AU21">
        <v>7</v>
      </c>
      <c r="AV21">
        <v>28</v>
      </c>
      <c r="AW21">
        <v>854</v>
      </c>
      <c r="AX21">
        <v>12145</v>
      </c>
      <c r="AY21">
        <v>2401</v>
      </c>
      <c r="AZ21">
        <v>496</v>
      </c>
      <c r="BA21">
        <v>505</v>
      </c>
      <c r="BB21">
        <v>1012</v>
      </c>
      <c r="BC21">
        <v>484</v>
      </c>
      <c r="BD21">
        <v>2397</v>
      </c>
      <c r="BE21">
        <v>2402</v>
      </c>
      <c r="BF21">
        <v>1016</v>
      </c>
      <c r="BG21">
        <v>1</v>
      </c>
      <c r="BH21">
        <v>543</v>
      </c>
      <c r="BI21">
        <v>304</v>
      </c>
      <c r="BJ21">
        <v>573</v>
      </c>
      <c r="BK21">
        <v>775</v>
      </c>
    </row>
    <row r="22" spans="1:63" x14ac:dyDescent="0.3">
      <c r="A22">
        <f t="shared" si="0"/>
        <v>4</v>
      </c>
      <c r="B22" t="s">
        <v>89</v>
      </c>
      <c r="C22">
        <v>6.99</v>
      </c>
      <c r="D22">
        <v>7.21</v>
      </c>
      <c r="E22">
        <v>-0.76</v>
      </c>
      <c r="F22">
        <v>-3.47</v>
      </c>
      <c r="G22">
        <v>53.4</v>
      </c>
      <c r="H22">
        <v>22.52</v>
      </c>
      <c r="I22">
        <v>7.99</v>
      </c>
      <c r="J22">
        <v>48.6</v>
      </c>
      <c r="K22">
        <v>290.52</v>
      </c>
      <c r="L22">
        <v>212.07</v>
      </c>
      <c r="M22">
        <v>1.4</v>
      </c>
      <c r="N22">
        <v>74.650000000000006</v>
      </c>
      <c r="O22">
        <v>1031.57</v>
      </c>
      <c r="P22">
        <v>53.5</v>
      </c>
      <c r="Q22">
        <v>1516.88</v>
      </c>
      <c r="R22">
        <v>72.38</v>
      </c>
      <c r="S22">
        <v>0.82</v>
      </c>
      <c r="T22">
        <v>0.66</v>
      </c>
      <c r="U22">
        <v>14.17</v>
      </c>
      <c r="V22">
        <v>396.68</v>
      </c>
      <c r="W22">
        <v>6.81</v>
      </c>
      <c r="X22">
        <v>11.91</v>
      </c>
      <c r="Y22">
        <v>159.4</v>
      </c>
      <c r="Z22">
        <v>146.13999999999999</v>
      </c>
      <c r="AA22">
        <v>15.73</v>
      </c>
      <c r="AC22">
        <f t="shared" si="1"/>
        <v>4</v>
      </c>
      <c r="AD22" t="str">
        <f t="shared" si="2"/>
        <v>2016</v>
      </c>
      <c r="AE22">
        <v>99173</v>
      </c>
      <c r="AF22">
        <v>119.6</v>
      </c>
      <c r="AG22">
        <v>1603</v>
      </c>
      <c r="AH22">
        <v>1.88</v>
      </c>
      <c r="AI22">
        <v>47207</v>
      </c>
      <c r="AJ22">
        <v>4137</v>
      </c>
      <c r="AK22">
        <v>7537</v>
      </c>
      <c r="AL22">
        <v>14631</v>
      </c>
      <c r="AM22">
        <v>9878</v>
      </c>
      <c r="AN22">
        <v>255</v>
      </c>
      <c r="AO22">
        <v>136</v>
      </c>
      <c r="AP22">
        <v>51</v>
      </c>
      <c r="AQ22">
        <v>3</v>
      </c>
      <c r="AR22">
        <v>752</v>
      </c>
      <c r="AS22">
        <v>0</v>
      </c>
      <c r="AT22">
        <v>714</v>
      </c>
      <c r="AU22">
        <v>11</v>
      </c>
      <c r="AV22">
        <v>27</v>
      </c>
      <c r="AW22">
        <v>798</v>
      </c>
      <c r="AX22">
        <v>12011</v>
      </c>
      <c r="AY22">
        <v>2230</v>
      </c>
      <c r="AZ22">
        <v>490</v>
      </c>
      <c r="BA22">
        <v>464</v>
      </c>
      <c r="BB22">
        <v>1048</v>
      </c>
      <c r="BC22">
        <v>457</v>
      </c>
      <c r="BD22">
        <v>2432</v>
      </c>
      <c r="BE22">
        <v>2356</v>
      </c>
      <c r="BF22">
        <v>1002</v>
      </c>
      <c r="BG22">
        <v>1</v>
      </c>
      <c r="BH22">
        <v>561</v>
      </c>
      <c r="BI22">
        <v>317</v>
      </c>
      <c r="BJ22">
        <v>619</v>
      </c>
      <c r="BK22">
        <v>786</v>
      </c>
    </row>
    <row r="23" spans="1:63" x14ac:dyDescent="0.3">
      <c r="A23">
        <f t="shared" si="0"/>
        <v>4</v>
      </c>
      <c r="B23" t="s">
        <v>90</v>
      </c>
      <c r="C23">
        <v>6.94</v>
      </c>
      <c r="D23">
        <v>7.15</v>
      </c>
      <c r="E23">
        <v>-1.86</v>
      </c>
      <c r="F23">
        <v>-6.83</v>
      </c>
      <c r="G23">
        <v>52.52</v>
      </c>
      <c r="H23">
        <v>23.24</v>
      </c>
      <c r="I23">
        <v>8.06</v>
      </c>
      <c r="J23">
        <v>46.69</v>
      </c>
      <c r="K23">
        <v>303.67</v>
      </c>
      <c r="L23">
        <v>210</v>
      </c>
      <c r="M23">
        <v>1.1399999999999999</v>
      </c>
      <c r="N23">
        <v>74.42</v>
      </c>
      <c r="O23">
        <v>1068.0899999999999</v>
      </c>
      <c r="P23">
        <v>53.46</v>
      </c>
      <c r="Q23">
        <v>1458.93</v>
      </c>
      <c r="R23">
        <v>77.62</v>
      </c>
      <c r="S23">
        <v>0.82</v>
      </c>
      <c r="T23">
        <v>0.65</v>
      </c>
      <c r="U23">
        <v>14.37</v>
      </c>
      <c r="V23">
        <v>412.72</v>
      </c>
      <c r="W23">
        <v>6.17</v>
      </c>
      <c r="X23">
        <v>14.24</v>
      </c>
      <c r="Y23">
        <v>149.01</v>
      </c>
      <c r="Z23">
        <v>146.63</v>
      </c>
      <c r="AA23">
        <v>15.46</v>
      </c>
      <c r="AC23">
        <f t="shared" si="1"/>
        <v>4</v>
      </c>
      <c r="AD23" t="str">
        <f t="shared" si="2"/>
        <v>2017</v>
      </c>
      <c r="AE23">
        <v>98291</v>
      </c>
      <c r="AF23">
        <v>125.2</v>
      </c>
      <c r="AG23">
        <v>1390</v>
      </c>
      <c r="AH23">
        <v>1.65</v>
      </c>
      <c r="AI23">
        <v>47241</v>
      </c>
      <c r="AJ23">
        <v>4107</v>
      </c>
      <c r="AK23">
        <v>7429</v>
      </c>
      <c r="AL23">
        <v>14547</v>
      </c>
      <c r="AM23">
        <v>9960</v>
      </c>
      <c r="AN23">
        <v>250</v>
      </c>
      <c r="AO23">
        <v>129</v>
      </c>
      <c r="AP23">
        <v>55</v>
      </c>
      <c r="AQ23">
        <v>3</v>
      </c>
      <c r="AR23">
        <v>729</v>
      </c>
      <c r="AS23">
        <v>3</v>
      </c>
      <c r="AT23">
        <v>696</v>
      </c>
      <c r="AU23">
        <v>8</v>
      </c>
      <c r="AV23">
        <v>22</v>
      </c>
      <c r="AW23">
        <v>794</v>
      </c>
      <c r="AX23">
        <v>11977</v>
      </c>
      <c r="AY23">
        <v>2069</v>
      </c>
      <c r="AZ23">
        <v>479</v>
      </c>
      <c r="BA23">
        <v>471</v>
      </c>
      <c r="BB23">
        <v>1058</v>
      </c>
      <c r="BC23">
        <v>451</v>
      </c>
      <c r="BD23">
        <v>2432</v>
      </c>
      <c r="BE23">
        <v>2415</v>
      </c>
      <c r="BF23">
        <v>975</v>
      </c>
      <c r="BG23">
        <v>1</v>
      </c>
      <c r="BH23">
        <v>609</v>
      </c>
      <c r="BI23">
        <v>329</v>
      </c>
      <c r="BJ23">
        <v>633</v>
      </c>
      <c r="BK23">
        <v>781</v>
      </c>
    </row>
    <row r="24" spans="1:63" x14ac:dyDescent="0.3">
      <c r="A24">
        <f t="shared" si="0"/>
        <v>4</v>
      </c>
      <c r="B24" t="s">
        <v>91</v>
      </c>
      <c r="C24">
        <v>6.81</v>
      </c>
      <c r="D24">
        <v>7.09</v>
      </c>
      <c r="E24">
        <v>-2.75</v>
      </c>
      <c r="F24">
        <v>-6.35</v>
      </c>
      <c r="G24">
        <v>45.87</v>
      </c>
      <c r="H24">
        <v>19.73</v>
      </c>
      <c r="I24">
        <v>7.2</v>
      </c>
      <c r="J24">
        <v>47.11</v>
      </c>
      <c r="K24">
        <v>315.23</v>
      </c>
      <c r="L24">
        <v>207.59</v>
      </c>
      <c r="M24">
        <v>3.65</v>
      </c>
      <c r="N24">
        <v>74.23</v>
      </c>
      <c r="O24">
        <v>1064.23</v>
      </c>
      <c r="P24">
        <v>53.28</v>
      </c>
      <c r="Q24">
        <v>1468.81</v>
      </c>
      <c r="R24">
        <v>79.52</v>
      </c>
      <c r="S24">
        <v>0.82</v>
      </c>
      <c r="T24">
        <v>0.63</v>
      </c>
      <c r="U24">
        <v>9.94</v>
      </c>
      <c r="V24">
        <v>413.06</v>
      </c>
      <c r="W24">
        <v>7.71</v>
      </c>
      <c r="X24">
        <v>11.28</v>
      </c>
      <c r="Y24">
        <v>141.41999999999999</v>
      </c>
      <c r="Z24">
        <v>151.13999999999999</v>
      </c>
      <c r="AA24">
        <v>16.03</v>
      </c>
      <c r="AC24">
        <f t="shared" si="1"/>
        <v>4</v>
      </c>
      <c r="AD24" t="str">
        <f t="shared" si="2"/>
        <v>2018</v>
      </c>
      <c r="AE24">
        <v>97293</v>
      </c>
      <c r="AF24">
        <v>134.07</v>
      </c>
      <c r="AG24">
        <v>1125</v>
      </c>
      <c r="AH24">
        <v>1.34</v>
      </c>
      <c r="AI24">
        <v>47406</v>
      </c>
      <c r="AJ24">
        <v>4132</v>
      </c>
      <c r="AK24">
        <v>7435</v>
      </c>
      <c r="AL24">
        <v>14874</v>
      </c>
      <c r="AM24">
        <v>10309</v>
      </c>
      <c r="AN24">
        <v>245</v>
      </c>
      <c r="AO24">
        <v>137</v>
      </c>
      <c r="AP24">
        <v>51</v>
      </c>
      <c r="AQ24">
        <v>4</v>
      </c>
      <c r="AR24">
        <v>763</v>
      </c>
      <c r="AS24">
        <v>3</v>
      </c>
      <c r="AT24">
        <v>730</v>
      </c>
      <c r="AU24">
        <v>10</v>
      </c>
      <c r="AV24">
        <v>20</v>
      </c>
      <c r="AW24">
        <v>862</v>
      </c>
      <c r="AX24">
        <v>12173</v>
      </c>
      <c r="AY24">
        <v>1949</v>
      </c>
      <c r="AZ24">
        <v>505</v>
      </c>
      <c r="BA24">
        <v>458</v>
      </c>
      <c r="BB24">
        <v>1109</v>
      </c>
      <c r="BC24">
        <v>437</v>
      </c>
      <c r="BD24">
        <v>2468</v>
      </c>
      <c r="BE24">
        <v>2497</v>
      </c>
      <c r="BF24">
        <v>1012</v>
      </c>
      <c r="BG24">
        <v>1</v>
      </c>
      <c r="BH24">
        <v>658</v>
      </c>
      <c r="BI24">
        <v>335</v>
      </c>
      <c r="BJ24">
        <v>655</v>
      </c>
      <c r="BK24">
        <v>849</v>
      </c>
    </row>
    <row r="25" spans="1:63" x14ac:dyDescent="0.3">
      <c r="A25">
        <f t="shared" si="0"/>
        <v>4</v>
      </c>
      <c r="B25" t="s">
        <v>92</v>
      </c>
      <c r="C25">
        <v>6.64</v>
      </c>
      <c r="D25">
        <v>6.93</v>
      </c>
      <c r="E25">
        <v>-3.72</v>
      </c>
      <c r="F25">
        <v>-5.68</v>
      </c>
      <c r="G25">
        <v>37.6</v>
      </c>
      <c r="H25">
        <v>18.8</v>
      </c>
      <c r="I25">
        <v>7.74</v>
      </c>
      <c r="J25">
        <v>44.15</v>
      </c>
      <c r="K25">
        <v>325.07</v>
      </c>
      <c r="L25">
        <v>204.85</v>
      </c>
      <c r="M25">
        <v>7.39</v>
      </c>
      <c r="N25">
        <v>73.540000000000006</v>
      </c>
      <c r="O25">
        <v>1108.07</v>
      </c>
      <c r="P25">
        <v>52.9</v>
      </c>
      <c r="Q25">
        <v>1459.84</v>
      </c>
      <c r="R25">
        <v>80.48</v>
      </c>
      <c r="S25">
        <v>0.81</v>
      </c>
      <c r="T25">
        <v>0.63</v>
      </c>
      <c r="U25">
        <v>10.119999999999999</v>
      </c>
      <c r="V25">
        <v>409.39</v>
      </c>
      <c r="W25">
        <v>7.76</v>
      </c>
      <c r="X25">
        <v>11.17</v>
      </c>
      <c r="Y25">
        <v>159.54</v>
      </c>
      <c r="Z25">
        <v>153.87</v>
      </c>
      <c r="AA25">
        <v>15.84</v>
      </c>
      <c r="AC25">
        <f t="shared" si="1"/>
        <v>4</v>
      </c>
      <c r="AD25" t="str">
        <f t="shared" si="2"/>
        <v>2019</v>
      </c>
      <c r="AE25">
        <v>95971</v>
      </c>
      <c r="AF25">
        <v>145.22</v>
      </c>
      <c r="AG25">
        <v>1085</v>
      </c>
      <c r="AH25">
        <v>1.31</v>
      </c>
      <c r="AI25">
        <v>47747</v>
      </c>
      <c r="AJ25">
        <v>4059</v>
      </c>
      <c r="AK25">
        <v>7369</v>
      </c>
      <c r="AL25">
        <v>15050</v>
      </c>
      <c r="AM25">
        <v>11602</v>
      </c>
      <c r="AN25">
        <v>268</v>
      </c>
      <c r="AO25">
        <v>148</v>
      </c>
      <c r="AP25">
        <v>46</v>
      </c>
      <c r="AQ25">
        <v>4</v>
      </c>
      <c r="AR25">
        <v>733</v>
      </c>
      <c r="AS25">
        <v>2</v>
      </c>
      <c r="AT25">
        <v>700</v>
      </c>
      <c r="AU25">
        <v>10</v>
      </c>
      <c r="AV25">
        <v>21</v>
      </c>
      <c r="AW25">
        <v>920</v>
      </c>
      <c r="AX25">
        <v>12351</v>
      </c>
      <c r="AY25">
        <v>1865</v>
      </c>
      <c r="AZ25">
        <v>539</v>
      </c>
      <c r="BA25">
        <v>453</v>
      </c>
      <c r="BB25">
        <v>1130</v>
      </c>
      <c r="BC25">
        <v>389</v>
      </c>
      <c r="BD25">
        <v>2513</v>
      </c>
      <c r="BE25">
        <v>2574</v>
      </c>
      <c r="BF25">
        <v>1033</v>
      </c>
      <c r="BG25">
        <v>1</v>
      </c>
      <c r="BH25">
        <v>678</v>
      </c>
      <c r="BI25">
        <v>358</v>
      </c>
      <c r="BJ25">
        <v>668</v>
      </c>
      <c r="BK25">
        <v>881</v>
      </c>
    </row>
    <row r="26" spans="1:63" x14ac:dyDescent="0.3">
      <c r="A26">
        <f t="shared" si="0"/>
        <v>4</v>
      </c>
      <c r="B26" t="s">
        <v>93</v>
      </c>
      <c r="C26">
        <v>6.53</v>
      </c>
      <c r="D26">
        <v>6.79</v>
      </c>
      <c r="E26">
        <v>-3.61</v>
      </c>
      <c r="F26">
        <v>-12.27</v>
      </c>
      <c r="G26">
        <v>47.2</v>
      </c>
      <c r="H26">
        <v>18.489999999999998</v>
      </c>
      <c r="I26">
        <v>8.91</v>
      </c>
      <c r="J26">
        <v>40.83</v>
      </c>
      <c r="K26">
        <v>334.08</v>
      </c>
      <c r="L26">
        <v>199.68</v>
      </c>
      <c r="M26">
        <v>12.76</v>
      </c>
      <c r="N26">
        <v>71.58</v>
      </c>
      <c r="O26">
        <v>1220.67</v>
      </c>
      <c r="P26">
        <v>52.41</v>
      </c>
      <c r="Q26">
        <v>1485.75</v>
      </c>
      <c r="R26">
        <v>77.62</v>
      </c>
      <c r="S26">
        <v>0.75</v>
      </c>
      <c r="T26">
        <v>0.57999999999999996</v>
      </c>
      <c r="U26">
        <v>10.92</v>
      </c>
      <c r="V26">
        <v>405.33</v>
      </c>
      <c r="W26">
        <v>8.1</v>
      </c>
      <c r="X26">
        <v>11.54</v>
      </c>
      <c r="Y26">
        <v>93.58</v>
      </c>
      <c r="Z26">
        <v>155.62</v>
      </c>
      <c r="AA26">
        <v>15.77</v>
      </c>
      <c r="AC26">
        <f t="shared" si="1"/>
        <v>4</v>
      </c>
      <c r="AD26" t="str">
        <f t="shared" si="2"/>
        <v>2020</v>
      </c>
      <c r="AE26">
        <v>94877</v>
      </c>
      <c r="AF26">
        <v>153.5</v>
      </c>
      <c r="AG26">
        <v>2055</v>
      </c>
      <c r="AH26">
        <v>2.5</v>
      </c>
      <c r="AI26">
        <v>48364</v>
      </c>
      <c r="AJ26">
        <v>4169</v>
      </c>
      <c r="AK26">
        <v>7296</v>
      </c>
      <c r="AL26">
        <v>15029</v>
      </c>
      <c r="AM26">
        <v>11032</v>
      </c>
      <c r="AN26">
        <v>277</v>
      </c>
      <c r="AO26">
        <v>148</v>
      </c>
      <c r="AP26">
        <v>46</v>
      </c>
      <c r="AQ26">
        <v>3</v>
      </c>
      <c r="AR26">
        <v>715</v>
      </c>
      <c r="AS26">
        <v>4</v>
      </c>
      <c r="AT26">
        <v>678</v>
      </c>
      <c r="AU26">
        <v>14</v>
      </c>
      <c r="AV26">
        <v>19</v>
      </c>
      <c r="AW26">
        <v>944</v>
      </c>
      <c r="AX26">
        <v>12344</v>
      </c>
      <c r="AY26">
        <v>1782</v>
      </c>
      <c r="AZ26">
        <v>617</v>
      </c>
      <c r="BA26">
        <v>429</v>
      </c>
      <c r="BB26">
        <v>1126</v>
      </c>
      <c r="BC26">
        <v>361</v>
      </c>
      <c r="BD26">
        <v>2422</v>
      </c>
      <c r="BE26">
        <v>2570</v>
      </c>
      <c r="BF26">
        <v>1086</v>
      </c>
      <c r="BG26">
        <v>1</v>
      </c>
      <c r="BH26">
        <v>677</v>
      </c>
      <c r="BI26">
        <v>379</v>
      </c>
      <c r="BJ26">
        <v>671</v>
      </c>
      <c r="BK26">
        <v>934</v>
      </c>
    </row>
    <row r="27" spans="1:63" x14ac:dyDescent="0.3">
      <c r="A27">
        <f t="shared" si="0"/>
        <v>4</v>
      </c>
      <c r="B27" t="s">
        <v>94</v>
      </c>
      <c r="C27">
        <v>6.36</v>
      </c>
      <c r="D27">
        <v>6.62</v>
      </c>
      <c r="E27">
        <v>-4.97</v>
      </c>
      <c r="F27">
        <v>-9.85</v>
      </c>
      <c r="G27">
        <v>54.04</v>
      </c>
      <c r="H27">
        <v>17.96</v>
      </c>
      <c r="I27">
        <v>6.58</v>
      </c>
      <c r="J27">
        <v>52.71</v>
      </c>
      <c r="K27">
        <v>347.8</v>
      </c>
      <c r="L27">
        <v>195.66</v>
      </c>
      <c r="M27">
        <v>4.71</v>
      </c>
      <c r="N27">
        <v>72.3</v>
      </c>
      <c r="O27">
        <v>1250.73</v>
      </c>
      <c r="P27">
        <v>52.21</v>
      </c>
      <c r="Q27">
        <v>1485.55</v>
      </c>
      <c r="R27">
        <v>76.19</v>
      </c>
      <c r="S27">
        <v>0.72</v>
      </c>
      <c r="T27">
        <v>0.54</v>
      </c>
      <c r="U27">
        <v>9.3699999999999992</v>
      </c>
      <c r="V27">
        <v>379.68</v>
      </c>
      <c r="W27">
        <v>8.9499999999999993</v>
      </c>
      <c r="X27">
        <v>9.6999999999999993</v>
      </c>
      <c r="Y27">
        <v>104.26</v>
      </c>
      <c r="Z27">
        <v>161.27000000000001</v>
      </c>
      <c r="AA27">
        <v>16.14</v>
      </c>
      <c r="AC27">
        <f t="shared" si="1"/>
        <v>4</v>
      </c>
      <c r="AD27" t="str">
        <f t="shared" si="2"/>
        <v>2021</v>
      </c>
      <c r="AE27">
        <v>93402</v>
      </c>
      <c r="AF27">
        <v>161.06</v>
      </c>
      <c r="AG27">
        <v>1125</v>
      </c>
      <c r="AH27">
        <v>1.38</v>
      </c>
      <c r="AI27">
        <v>48593</v>
      </c>
      <c r="AJ27">
        <v>4152</v>
      </c>
      <c r="AK27">
        <v>7214</v>
      </c>
      <c r="AL27">
        <v>15333</v>
      </c>
      <c r="AM27">
        <v>9345</v>
      </c>
      <c r="AN27">
        <v>274</v>
      </c>
      <c r="AO27">
        <v>141</v>
      </c>
      <c r="AP27">
        <v>54</v>
      </c>
      <c r="AQ27">
        <v>4</v>
      </c>
      <c r="AR27">
        <v>731</v>
      </c>
      <c r="AS27">
        <v>4</v>
      </c>
      <c r="AT27">
        <v>694</v>
      </c>
      <c r="AU27">
        <v>17</v>
      </c>
      <c r="AV27">
        <v>16</v>
      </c>
      <c r="AW27">
        <v>1016</v>
      </c>
      <c r="AX27">
        <v>12488</v>
      </c>
      <c r="AY27">
        <v>1786</v>
      </c>
      <c r="AZ27">
        <v>738</v>
      </c>
      <c r="BA27">
        <v>428</v>
      </c>
      <c r="BB27">
        <v>1120</v>
      </c>
      <c r="BC27">
        <v>336</v>
      </c>
      <c r="BD27">
        <v>2251</v>
      </c>
      <c r="BE27">
        <v>2618</v>
      </c>
      <c r="BF27">
        <v>1150</v>
      </c>
      <c r="BG27">
        <v>1</v>
      </c>
      <c r="BH27">
        <v>721</v>
      </c>
      <c r="BI27">
        <v>392</v>
      </c>
      <c r="BJ27">
        <v>688</v>
      </c>
      <c r="BK27">
        <v>986</v>
      </c>
    </row>
    <row r="28" spans="1:63" x14ac:dyDescent="0.3">
      <c r="A28">
        <f t="shared" si="0"/>
        <v>4</v>
      </c>
      <c r="B28" t="s">
        <v>95</v>
      </c>
      <c r="C28">
        <v>6.24</v>
      </c>
      <c r="D28">
        <v>6.49</v>
      </c>
      <c r="E28">
        <v>-3.46</v>
      </c>
      <c r="F28">
        <v>-3.38</v>
      </c>
      <c r="G28">
        <v>42.59</v>
      </c>
      <c r="H28">
        <v>17.95</v>
      </c>
      <c r="I28">
        <v>5.63</v>
      </c>
      <c r="J28">
        <v>54.64</v>
      </c>
      <c r="K28">
        <v>353.51</v>
      </c>
      <c r="L28">
        <v>186.83</v>
      </c>
      <c r="M28">
        <v>5.8</v>
      </c>
      <c r="N28">
        <v>69.03</v>
      </c>
      <c r="O28">
        <v>1104.92</v>
      </c>
      <c r="P28">
        <v>50.08</v>
      </c>
      <c r="Q28">
        <v>1526.58</v>
      </c>
      <c r="R28">
        <v>74.760000000000005</v>
      </c>
      <c r="S28">
        <v>0.71</v>
      </c>
      <c r="T28">
        <v>0.51</v>
      </c>
      <c r="U28">
        <v>5.92</v>
      </c>
      <c r="V28">
        <v>370.47</v>
      </c>
      <c r="W28">
        <v>9.42</v>
      </c>
      <c r="X28">
        <v>3.42</v>
      </c>
      <c r="Y28">
        <v>162.1</v>
      </c>
      <c r="Z28">
        <v>160.26</v>
      </c>
      <c r="AA28">
        <v>16.190000000000001</v>
      </c>
      <c r="AC28">
        <f t="shared" si="1"/>
        <v>4</v>
      </c>
      <c r="AD28" t="str">
        <f t="shared" si="2"/>
        <v>2022</v>
      </c>
      <c r="AE28">
        <v>92235</v>
      </c>
      <c r="AF28">
        <v>167.11</v>
      </c>
      <c r="AG28">
        <v>1120</v>
      </c>
      <c r="AH28">
        <v>1.39</v>
      </c>
      <c r="AI28">
        <v>50661</v>
      </c>
      <c r="AJ28">
        <v>4096</v>
      </c>
      <c r="AK28">
        <v>7039</v>
      </c>
      <c r="AL28">
        <v>15168</v>
      </c>
      <c r="AM28">
        <v>9160</v>
      </c>
      <c r="AN28">
        <v>244</v>
      </c>
      <c r="AO28">
        <v>156</v>
      </c>
      <c r="AP28">
        <v>58</v>
      </c>
      <c r="AQ28">
        <v>4</v>
      </c>
      <c r="AR28">
        <v>703</v>
      </c>
      <c r="AS28">
        <v>4</v>
      </c>
      <c r="AT28">
        <v>668</v>
      </c>
      <c r="AU28">
        <v>19</v>
      </c>
      <c r="AV28">
        <v>12</v>
      </c>
      <c r="AW28">
        <v>1054</v>
      </c>
      <c r="AX28">
        <v>12332</v>
      </c>
      <c r="AY28">
        <v>1781</v>
      </c>
      <c r="AZ28">
        <v>754</v>
      </c>
      <c r="BA28">
        <v>449</v>
      </c>
      <c r="BB28">
        <v>1064</v>
      </c>
      <c r="BC28">
        <v>313</v>
      </c>
      <c r="BD28">
        <v>2261</v>
      </c>
      <c r="BE28">
        <v>2497</v>
      </c>
      <c r="BF28">
        <v>1085</v>
      </c>
      <c r="BG28">
        <v>1</v>
      </c>
      <c r="BH28">
        <v>730</v>
      </c>
      <c r="BI28">
        <v>388</v>
      </c>
      <c r="BJ28">
        <v>678</v>
      </c>
      <c r="BK28">
        <v>1030</v>
      </c>
    </row>
    <row r="29" spans="1:63" x14ac:dyDescent="0.3">
      <c r="A29">
        <f t="shared" si="0"/>
        <v>4</v>
      </c>
      <c r="B29" t="s">
        <v>96</v>
      </c>
      <c r="C29">
        <v>6.15</v>
      </c>
      <c r="D29">
        <v>6.37</v>
      </c>
      <c r="E29">
        <v>-3.29</v>
      </c>
      <c r="F29">
        <v>1.85</v>
      </c>
      <c r="G29">
        <v>44.5</v>
      </c>
      <c r="H29">
        <v>20.12</v>
      </c>
      <c r="I29">
        <v>7.12</v>
      </c>
      <c r="J29">
        <v>52.94</v>
      </c>
      <c r="K29">
        <v>346.76</v>
      </c>
      <c r="L29">
        <v>186.8</v>
      </c>
      <c r="M29">
        <v>2.19</v>
      </c>
      <c r="N29">
        <v>68.760000000000005</v>
      </c>
      <c r="O29">
        <v>1020.55</v>
      </c>
      <c r="P29">
        <v>49.98</v>
      </c>
      <c r="Q29">
        <v>1481.63</v>
      </c>
      <c r="R29">
        <v>73.33</v>
      </c>
      <c r="S29">
        <v>0.7</v>
      </c>
      <c r="T29">
        <v>0.5</v>
      </c>
      <c r="U29">
        <v>4.9800000000000004</v>
      </c>
      <c r="V29">
        <v>359.32</v>
      </c>
      <c r="W29">
        <v>8.91</v>
      </c>
      <c r="X29">
        <v>3.44</v>
      </c>
      <c r="Y29">
        <v>182.62</v>
      </c>
      <c r="Z29">
        <v>161.25</v>
      </c>
      <c r="AA29">
        <v>16</v>
      </c>
      <c r="AC29">
        <f t="shared" si="1"/>
        <v>4</v>
      </c>
      <c r="AD29" t="str">
        <f t="shared" si="2"/>
        <v>2023</v>
      </c>
      <c r="AE29">
        <v>91629</v>
      </c>
      <c r="AF29">
        <v>171.57</v>
      </c>
      <c r="AG29">
        <v>1292</v>
      </c>
      <c r="AH29">
        <v>1.61</v>
      </c>
      <c r="AI29">
        <v>50762</v>
      </c>
      <c r="AJ29">
        <v>4195</v>
      </c>
      <c r="AK29">
        <v>6827</v>
      </c>
      <c r="AL29">
        <v>15290</v>
      </c>
      <c r="AM29">
        <v>9237</v>
      </c>
      <c r="AN29">
        <v>269</v>
      </c>
      <c r="AO29">
        <v>148</v>
      </c>
      <c r="AP29">
        <v>63</v>
      </c>
      <c r="AQ29">
        <v>4</v>
      </c>
      <c r="AR29">
        <v>689</v>
      </c>
      <c r="AS29">
        <v>3</v>
      </c>
      <c r="AT29">
        <v>653</v>
      </c>
      <c r="AU29">
        <v>18</v>
      </c>
      <c r="AV29">
        <v>15</v>
      </c>
      <c r="AW29">
        <v>1072</v>
      </c>
      <c r="AX29">
        <v>12468</v>
      </c>
      <c r="AY29">
        <v>1767</v>
      </c>
      <c r="AZ29">
        <v>855</v>
      </c>
      <c r="BA29">
        <v>466</v>
      </c>
      <c r="BB29">
        <v>1064</v>
      </c>
      <c r="BC29">
        <v>304</v>
      </c>
      <c r="BD29">
        <v>2209</v>
      </c>
      <c r="BE29">
        <v>2496</v>
      </c>
      <c r="BF29">
        <v>1113</v>
      </c>
      <c r="BG29">
        <v>1</v>
      </c>
      <c r="BH29">
        <v>704</v>
      </c>
      <c r="BI29">
        <v>409</v>
      </c>
      <c r="BJ29">
        <v>657</v>
      </c>
      <c r="BK29">
        <v>1109</v>
      </c>
    </row>
    <row r="31" spans="1:63" x14ac:dyDescent="0.3">
      <c r="AC31" t="str">
        <f t="shared" ref="AC31:AC44" si="3">A1</f>
        <v>Kerület</v>
      </c>
      <c r="AD31" t="str">
        <f t="shared" ref="AD31:AD44" si="4">B1</f>
        <v>Budapest 04. ker. (546)</v>
      </c>
      <c r="AE31" t="str">
        <f t="shared" ref="AE31:BJ31" si="5">AF16</f>
        <v>BP: 65 év feletti népesség, 100 fő 0-14 éves korú népesség (fő)</v>
      </c>
      <c r="AF31" t="str">
        <f t="shared" si="5"/>
        <v>BP: Nyilvántartott álláskeresők összesen (fő)</v>
      </c>
      <c r="AG31" t="str">
        <f t="shared" si="5"/>
        <v>BP: Nyilvántartott álláskereső, 100 15-64 évesre (fő)</v>
      </c>
      <c r="AH31" t="str">
        <f t="shared" si="5"/>
        <v>BP: Lakásállomány (db)</v>
      </c>
      <c r="AI31" t="str">
        <f t="shared" si="5"/>
        <v>BP: Óvodai férőhelyek (fő)</v>
      </c>
      <c r="AJ31" t="str">
        <f t="shared" si="5"/>
        <v>BP: Általános iskolai tanulók a nappali oktatásban (fő)</v>
      </c>
      <c r="AK31" t="str">
        <f t="shared" si="5"/>
        <v>BP: Regisztrált vállalkozások (dec. 31.) (db)</v>
      </c>
      <c r="AL31" t="str">
        <f t="shared" si="5"/>
        <v>BP: 1-9 fős regisztrált vállalkozások (dec. 31.) (db)</v>
      </c>
      <c r="AM31" t="str">
        <f t="shared" si="5"/>
        <v>BP: 10-19 fős regisztrált vállalkozások (dec. 31.) (db)</v>
      </c>
      <c r="AN31" t="str">
        <f t="shared" si="5"/>
        <v>BP: 20-49 fős regisztrált vállalkozások (dec. 31.) (db)</v>
      </c>
      <c r="AO31" t="str">
        <f t="shared" si="5"/>
        <v>BP: 50-249 fős regisztrált vállalkozások (dec. 31.) (db)</v>
      </c>
      <c r="AP31" t="str">
        <f t="shared" si="5"/>
        <v>BP: 500 és több fős regisztrált vállalkozások (dec. 31.) (db)</v>
      </c>
      <c r="AQ31" t="str">
        <f t="shared" si="5"/>
        <v>BP: Regisztrált vállalkozás; Ipar (TEÁOR08: B+C+D+E)(dec. 31.) (db)</v>
      </c>
      <c r="AR31" t="str">
        <f t="shared" si="5"/>
        <v>BP: Regisztrált vállalkozás; Bányászat, kőfejtés (TEÁOR08: B)(dec. 31.) (db)</v>
      </c>
      <c r="AS31" t="str">
        <f t="shared" si="5"/>
        <v>BP: Regisztrált vállalkozás; Feldolgozóipar (TEÁOR08: C)(dec. 31.) (db)</v>
      </c>
      <c r="AT31" t="str">
        <f t="shared" si="5"/>
        <v>BP: Regisztrált vállalkozás; Villamosenergia-, gáz-, gőzellátás, légkondicionálás (TEÁOR08: D)(dec. 31.) (db)</v>
      </c>
      <c r="AU31" t="str">
        <f t="shared" si="5"/>
        <v>BP: Regisztrált vállalkozás; Vízellátás, szennyvíz gyűjtése, kezelése, hulladékgazdálkodás, szennyeződésmentesítés (TEÁOR08: E)(dec. 31.) (db)</v>
      </c>
      <c r="AV31" t="str">
        <f t="shared" si="5"/>
        <v>BP: Regisztrált vállalkozás; Építőipar (TEÁOR08: F)(dec. 31.) (db)</v>
      </c>
      <c r="AW31" t="str">
        <f t="shared" si="5"/>
        <v>BP: Regisztrált vállalkozások a szolgáltatásokban (db)</v>
      </c>
      <c r="AX31" t="str">
        <f t="shared" si="5"/>
        <v>BP: Regisztrált vállalkozás; Kereskedelem, gépjárműjavítás (TEÁOR08: G)(dec. 31.) (db)</v>
      </c>
      <c r="AY31" t="str">
        <f t="shared" si="5"/>
        <v>BP: Regisztrált vállalkozás; Szállítás, raktározás (TEÁOR08: H)(dec. 31.) (db)</v>
      </c>
      <c r="AZ31" t="str">
        <f t="shared" si="5"/>
        <v>BP: Regisztrált vállalkozás; Szálláshely-szolgáltatás, vendéglátás (TEÁOR08: I)(dec. 31.) (db)</v>
      </c>
      <c r="BA31" t="str">
        <f t="shared" si="5"/>
        <v>BP: Regisztrált vállalkozás; Információ, kommunikáció (TEÁOR08: J)(dec. 31.) (db)</v>
      </c>
      <c r="BB31" t="str">
        <f t="shared" si="5"/>
        <v>BP: Regisztrált vállalkozás; Pénzügyi, biztosítási tevékenység (TEÁOR08: K)(dec. 31.) (db)</v>
      </c>
      <c r="BC31" t="str">
        <f t="shared" si="5"/>
        <v>BP: Regisztrált vállalkozás; Ingatlanügyletek (TEÁOR08: L)(dec. 31.) (db)</v>
      </c>
      <c r="BD31" t="str">
        <f t="shared" si="5"/>
        <v>BP: Regisztrált vállalkozás; Szakmai, tudományos, műszaki tevékenység (TEÁOR08: M)(dec. 31.) (db)</v>
      </c>
      <c r="BE31" t="str">
        <f t="shared" si="5"/>
        <v>BP: Regisztrált vállalkozás; Adminisztratív és szolgáltatást támogató tevékenység (TEÁOR08: N)(dec. 31.) (db)</v>
      </c>
      <c r="BF31" t="str">
        <f t="shared" si="5"/>
        <v>BP: Regisztrált vállalkozás; Közigazgatás, védelem, kötelező társadalombiztosítás (TEÁOR08: O)(dec. 31.) (db)</v>
      </c>
      <c r="BG31" t="str">
        <f t="shared" si="5"/>
        <v>BP: Regisztrált vállalkozás; Oktatás (TEÁOR08: P)(dec. 31.) (db)</v>
      </c>
      <c r="BH31" t="str">
        <f t="shared" si="5"/>
        <v>BP: Regisztrált vállalkozás; Humán-egészségügyi, szociális ellátás (TEÁOR08: Q)(dec. 31.) (db)</v>
      </c>
      <c r="BI31" t="str">
        <f t="shared" si="5"/>
        <v>BP: Regisztrált vállalkozás; Művészet, szórakoztatás, szabadidő (TEÁOR08: R, GFO14, dec. 31.) (db)</v>
      </c>
      <c r="BJ31" t="str">
        <f t="shared" si="5"/>
        <v>BP: Regisztrált vállalkozás; Egyéb szolgáltatás (TEÁOR08: S)(dec. 31.) (db)</v>
      </c>
    </row>
    <row r="32" spans="1:63" x14ac:dyDescent="0.3">
      <c r="AC32">
        <f t="shared" si="3"/>
        <v>4</v>
      </c>
      <c r="AD32" t="str">
        <f t="shared" si="4"/>
        <v>2011</v>
      </c>
      <c r="AE32">
        <f t="shared" ref="AE32:BJ32" si="6">AF17/$AE17</f>
        <v>1.0594328238133547E-3</v>
      </c>
      <c r="AF32">
        <f t="shared" si="6"/>
        <v>2.9485116653258245E-2</v>
      </c>
      <c r="AG32">
        <f t="shared" si="6"/>
        <v>3.4392598551890586E-5</v>
      </c>
      <c r="AH32">
        <f t="shared" si="6"/>
        <v>0.47720233306516491</v>
      </c>
      <c r="AI32">
        <f t="shared" si="6"/>
        <v>3.8264279967819788E-2</v>
      </c>
      <c r="AJ32">
        <f t="shared" si="6"/>
        <v>6.6572807723250207E-2</v>
      </c>
      <c r="AK32">
        <f t="shared" si="6"/>
        <v>0.15502815768302494</v>
      </c>
      <c r="AL32">
        <f t="shared" si="6"/>
        <v>4.2166130329847146E-2</v>
      </c>
      <c r="AM32">
        <f t="shared" si="6"/>
        <v>1.4481094127111827E-3</v>
      </c>
      <c r="AN32">
        <f t="shared" si="6"/>
        <v>6.0337892196299272E-4</v>
      </c>
      <c r="AO32">
        <f t="shared" si="6"/>
        <v>2.9163314561544648E-4</v>
      </c>
      <c r="AP32">
        <f t="shared" si="6"/>
        <v>2.0112630732099758E-5</v>
      </c>
      <c r="AQ32">
        <f t="shared" si="6"/>
        <v>8.8193885760257437E-3</v>
      </c>
      <c r="AR32">
        <f t="shared" si="6"/>
        <v>3.0168946098149639E-5</v>
      </c>
      <c r="AS32">
        <f t="shared" si="6"/>
        <v>8.3266291230892995E-3</v>
      </c>
      <c r="AT32">
        <f t="shared" si="6"/>
        <v>2.2123893805309734E-4</v>
      </c>
      <c r="AU32">
        <f t="shared" si="6"/>
        <v>2.4135156878519711E-4</v>
      </c>
      <c r="AV32">
        <f t="shared" si="6"/>
        <v>1.0549074818986324E-2</v>
      </c>
      <c r="AW32">
        <f t="shared" si="6"/>
        <v>0.12467819790828641</v>
      </c>
      <c r="AX32">
        <f t="shared" si="6"/>
        <v>2.7725261464199517E-2</v>
      </c>
      <c r="AY32">
        <f t="shared" si="6"/>
        <v>6.0438455349959772E-3</v>
      </c>
      <c r="AZ32">
        <f t="shared" si="6"/>
        <v>5.4304102976669346E-3</v>
      </c>
      <c r="BA32">
        <f t="shared" si="6"/>
        <v>9.9758648431214798E-3</v>
      </c>
      <c r="BB32">
        <f t="shared" si="6"/>
        <v>5.7723250201126303E-3</v>
      </c>
      <c r="BC32">
        <f t="shared" si="6"/>
        <v>2.3642397425583266E-2</v>
      </c>
      <c r="BD32">
        <f t="shared" si="6"/>
        <v>2.3994368463395012E-2</v>
      </c>
      <c r="BE32">
        <f t="shared" si="6"/>
        <v>1.1373692679002413E-2</v>
      </c>
      <c r="BF32">
        <f t="shared" si="6"/>
        <v>2.0112630732099758E-5</v>
      </c>
      <c r="BG32">
        <f t="shared" si="6"/>
        <v>4.9678197908286405E-3</v>
      </c>
      <c r="BH32">
        <f t="shared" si="6"/>
        <v>2.4637972646822204E-3</v>
      </c>
      <c r="BI32">
        <f t="shared" si="6"/>
        <v>5.4102976669348352E-3</v>
      </c>
      <c r="BJ32">
        <f t="shared" si="6"/>
        <v>6.64722445695897E-3</v>
      </c>
    </row>
    <row r="33" spans="29:62" x14ac:dyDescent="0.3">
      <c r="AC33">
        <f t="shared" si="3"/>
        <v>4</v>
      </c>
      <c r="AD33" t="str">
        <f t="shared" si="4"/>
        <v>2012</v>
      </c>
      <c r="AE33">
        <f t="shared" ref="AE33:BJ33" si="7">AF18/$AE18</f>
        <v>1.0799895254209975E-3</v>
      </c>
      <c r="AF33">
        <f t="shared" si="7"/>
        <v>2.8976311336717429E-2</v>
      </c>
      <c r="AG33">
        <f t="shared" si="7"/>
        <v>3.3840947546531304E-5</v>
      </c>
      <c r="AH33">
        <f t="shared" si="7"/>
        <v>0.47413584723229391</v>
      </c>
      <c r="AI33">
        <f t="shared" si="7"/>
        <v>3.9843687051808879E-2</v>
      </c>
      <c r="AJ33">
        <f t="shared" si="7"/>
        <v>6.7581177987269356E-2</v>
      </c>
      <c r="AK33">
        <f t="shared" si="7"/>
        <v>0.15461082910321489</v>
      </c>
      <c r="AL33">
        <f t="shared" si="7"/>
        <v>4.3257996938199983E-2</v>
      </c>
      <c r="AM33">
        <f t="shared" si="7"/>
        <v>1.4906131657400692E-3</v>
      </c>
      <c r="AN33">
        <f t="shared" si="7"/>
        <v>6.1437434533881234E-4</v>
      </c>
      <c r="AO33">
        <f t="shared" si="7"/>
        <v>3.2229473853839335E-4</v>
      </c>
      <c r="AP33">
        <f t="shared" si="7"/>
        <v>2.0143421158649584E-5</v>
      </c>
      <c r="AQ33">
        <f t="shared" si="7"/>
        <v>8.6113125453226979E-3</v>
      </c>
      <c r="AR33">
        <f t="shared" si="7"/>
        <v>2.0143421158649584E-5</v>
      </c>
      <c r="AS33">
        <f t="shared" si="7"/>
        <v>8.1278704375151081E-3</v>
      </c>
      <c r="AT33">
        <f t="shared" si="7"/>
        <v>2.1150592216582064E-4</v>
      </c>
      <c r="AU33">
        <f t="shared" si="7"/>
        <v>2.517927644831198E-4</v>
      </c>
      <c r="AV33">
        <f t="shared" si="7"/>
        <v>1.0222786238014665E-2</v>
      </c>
      <c r="AW33">
        <f t="shared" si="7"/>
        <v>0.1247985657884135</v>
      </c>
      <c r="AX33">
        <f t="shared" si="7"/>
        <v>2.7515913302715331E-2</v>
      </c>
      <c r="AY33">
        <f t="shared" si="7"/>
        <v>5.8516638465877045E-3</v>
      </c>
      <c r="AZ33">
        <f t="shared" si="7"/>
        <v>5.5092256868906619E-3</v>
      </c>
      <c r="BA33">
        <f t="shared" si="7"/>
        <v>9.9105632100555952E-3</v>
      </c>
      <c r="BB33">
        <f t="shared" si="7"/>
        <v>5.5092256868906619E-3</v>
      </c>
      <c r="BC33">
        <f t="shared" si="7"/>
        <v>2.3940456047055032E-2</v>
      </c>
      <c r="BD33">
        <f t="shared" si="7"/>
        <v>2.3839738941261783E-2</v>
      </c>
      <c r="BE33">
        <f t="shared" si="7"/>
        <v>1.1209813874788494E-2</v>
      </c>
      <c r="BF33">
        <f t="shared" si="7"/>
        <v>3.0215131737974378E-5</v>
      </c>
      <c r="BG33">
        <f t="shared" si="7"/>
        <v>5.1365723954556438E-3</v>
      </c>
      <c r="BH33">
        <f t="shared" si="7"/>
        <v>2.6186447506244461E-3</v>
      </c>
      <c r="BI33">
        <f t="shared" si="7"/>
        <v>5.6099427926839095E-3</v>
      </c>
      <c r="BJ33">
        <f t="shared" si="7"/>
        <v>6.7077592458303116E-3</v>
      </c>
    </row>
    <row r="34" spans="29:62" x14ac:dyDescent="0.3">
      <c r="AC34">
        <f t="shared" si="3"/>
        <v>4</v>
      </c>
      <c r="AD34" t="str">
        <f t="shared" si="4"/>
        <v>2013</v>
      </c>
      <c r="AE34">
        <f t="shared" ref="AE34:BJ34" si="8">AF19/$AE19</f>
        <v>1.1118155561593657E-3</v>
      </c>
      <c r="AF34">
        <f t="shared" si="8"/>
        <v>2.4927291207519447E-2</v>
      </c>
      <c r="AG34">
        <f t="shared" si="8"/>
        <v>2.918415199911441E-5</v>
      </c>
      <c r="AH34">
        <f t="shared" si="8"/>
        <v>0.47428272398836657</v>
      </c>
      <c r="AI34">
        <f t="shared" si="8"/>
        <v>3.9630065714659504E-2</v>
      </c>
      <c r="AJ34">
        <f t="shared" si="8"/>
        <v>7.1511235898519654E-2</v>
      </c>
      <c r="AK34">
        <f t="shared" si="8"/>
        <v>0.15489740261047208</v>
      </c>
      <c r="AL34">
        <f t="shared" si="8"/>
        <v>4.3987561513147963E-2</v>
      </c>
      <c r="AM34">
        <f t="shared" si="8"/>
        <v>1.4290170978876712E-3</v>
      </c>
      <c r="AN34">
        <f t="shared" si="8"/>
        <v>6.541275448077368E-4</v>
      </c>
      <c r="AO34">
        <f t="shared" si="8"/>
        <v>2.8177801930179432E-4</v>
      </c>
      <c r="AP34">
        <f t="shared" si="8"/>
        <v>3.0190502068049391E-5</v>
      </c>
      <c r="AQ34">
        <f t="shared" si="8"/>
        <v>8.2520705652668336E-3</v>
      </c>
      <c r="AR34">
        <f t="shared" si="8"/>
        <v>3.0190502068049391E-5</v>
      </c>
      <c r="AS34">
        <f t="shared" si="8"/>
        <v>7.849530537692842E-3</v>
      </c>
      <c r="AT34">
        <f t="shared" si="8"/>
        <v>1.6101601102959674E-4</v>
      </c>
      <c r="AU34">
        <f t="shared" si="8"/>
        <v>2.1133351447634574E-4</v>
      </c>
      <c r="AV34">
        <f t="shared" si="8"/>
        <v>9.6207066590184055E-3</v>
      </c>
      <c r="AW34">
        <f t="shared" si="8"/>
        <v>0.12615604464168906</v>
      </c>
      <c r="AX34">
        <f t="shared" si="8"/>
        <v>2.7322404371584699E-2</v>
      </c>
      <c r="AY34">
        <f t="shared" si="8"/>
        <v>5.7563223943080839E-3</v>
      </c>
      <c r="AZ34">
        <f t="shared" si="8"/>
        <v>5.4846078756956391E-3</v>
      </c>
      <c r="BA34">
        <f t="shared" si="8"/>
        <v>1.0023246686592399E-2</v>
      </c>
      <c r="BB34">
        <f t="shared" si="8"/>
        <v>5.2632108605299441E-3</v>
      </c>
      <c r="BC34">
        <f t="shared" si="8"/>
        <v>2.4424116173051957E-2</v>
      </c>
      <c r="BD34">
        <f t="shared" si="8"/>
        <v>2.3830369632380319E-2</v>
      </c>
      <c r="BE34">
        <f t="shared" si="8"/>
        <v>1.142207328241202E-2</v>
      </c>
      <c r="BF34">
        <f t="shared" si="8"/>
        <v>3.0190502068049391E-5</v>
      </c>
      <c r="BG34">
        <f t="shared" si="8"/>
        <v>5.2330203584618944E-3</v>
      </c>
      <c r="BH34">
        <f t="shared" si="8"/>
        <v>2.7573991888818444E-3</v>
      </c>
      <c r="BI34">
        <f t="shared" si="8"/>
        <v>5.8972114039589811E-3</v>
      </c>
      <c r="BJ34">
        <f t="shared" si="8"/>
        <v>6.9337519749620106E-3</v>
      </c>
    </row>
    <row r="35" spans="29:62" x14ac:dyDescent="0.3">
      <c r="AC35">
        <f t="shared" si="3"/>
        <v>4</v>
      </c>
      <c r="AD35" t="str">
        <f t="shared" si="4"/>
        <v>2014</v>
      </c>
      <c r="AE35">
        <f t="shared" ref="AE35:BJ35" si="9">AF20/$AE20</f>
        <v>1.1278557114228456E-3</v>
      </c>
      <c r="AF35">
        <f t="shared" si="9"/>
        <v>1.9629258517034068E-2</v>
      </c>
      <c r="AG35">
        <f t="shared" si="9"/>
        <v>2.2945891783567135E-5</v>
      </c>
      <c r="AH35">
        <f t="shared" si="9"/>
        <v>0.47256513026052105</v>
      </c>
      <c r="AI35">
        <f t="shared" si="9"/>
        <v>4.2414829659318636E-2</v>
      </c>
      <c r="AJ35">
        <f t="shared" si="9"/>
        <v>7.2575150300601202E-2</v>
      </c>
      <c r="AK35">
        <f t="shared" si="9"/>
        <v>0.15239478957915831</v>
      </c>
      <c r="AL35">
        <f t="shared" si="9"/>
        <v>9.3697394789579155E-2</v>
      </c>
      <c r="AM35">
        <f t="shared" si="9"/>
        <v>2.7354709418837674E-3</v>
      </c>
      <c r="AN35">
        <f t="shared" si="9"/>
        <v>1.3927855711422846E-3</v>
      </c>
      <c r="AO35">
        <f t="shared" si="9"/>
        <v>4.8096192384769541E-4</v>
      </c>
      <c r="AP35">
        <f t="shared" si="9"/>
        <v>3.0060120240480963E-5</v>
      </c>
      <c r="AQ35">
        <f t="shared" si="9"/>
        <v>7.935871743486974E-3</v>
      </c>
      <c r="AR35">
        <f t="shared" si="9"/>
        <v>2.004008016032064E-5</v>
      </c>
      <c r="AS35">
        <f t="shared" si="9"/>
        <v>7.575150300601202E-3</v>
      </c>
      <c r="AT35">
        <f t="shared" si="9"/>
        <v>1.2024048096192385E-4</v>
      </c>
      <c r="AU35">
        <f t="shared" si="9"/>
        <v>2.2044088176352705E-4</v>
      </c>
      <c r="AV35">
        <f t="shared" si="9"/>
        <v>9.1883767535070136E-3</v>
      </c>
      <c r="AW35">
        <f t="shared" si="9"/>
        <v>0.12447895791583166</v>
      </c>
      <c r="AX35">
        <f t="shared" si="9"/>
        <v>2.5971943887775552E-2</v>
      </c>
      <c r="AY35">
        <f t="shared" si="9"/>
        <v>5.4308617234468939E-3</v>
      </c>
      <c r="AZ35">
        <f t="shared" si="9"/>
        <v>5.3306613226452903E-3</v>
      </c>
      <c r="BA35">
        <f t="shared" si="9"/>
        <v>1.0090180360721443E-2</v>
      </c>
      <c r="BB35">
        <f t="shared" si="9"/>
        <v>5.040080160320641E-3</v>
      </c>
      <c r="BC35">
        <f t="shared" si="9"/>
        <v>2.3917835671342685E-2</v>
      </c>
      <c r="BD35">
        <f t="shared" si="9"/>
        <v>2.3897795591182366E-2</v>
      </c>
      <c r="BE35">
        <f t="shared" si="9"/>
        <v>1.1062124248496993E-2</v>
      </c>
      <c r="BF35">
        <f t="shared" si="9"/>
        <v>2.004008016032064E-5</v>
      </c>
      <c r="BG35">
        <f t="shared" si="9"/>
        <v>5.1803607214428856E-3</v>
      </c>
      <c r="BH35">
        <f t="shared" si="9"/>
        <v>2.9759519038076152E-3</v>
      </c>
      <c r="BI35">
        <f t="shared" si="9"/>
        <v>5.8517034068136268E-3</v>
      </c>
      <c r="BJ35">
        <f t="shared" si="9"/>
        <v>7.6252505010020039E-3</v>
      </c>
    </row>
    <row r="36" spans="29:62" x14ac:dyDescent="0.3">
      <c r="AC36">
        <f t="shared" si="3"/>
        <v>4</v>
      </c>
      <c r="AD36" t="str">
        <f t="shared" si="4"/>
        <v>2015</v>
      </c>
      <c r="AE36">
        <f t="shared" ref="AE36:BJ36" si="10">AF21/$AE21</f>
        <v>1.1474210584332943E-3</v>
      </c>
      <c r="AF36">
        <f t="shared" si="10"/>
        <v>1.8709476996462537E-2</v>
      </c>
      <c r="AG36">
        <f t="shared" si="10"/>
        <v>2.1846095261000714E-5</v>
      </c>
      <c r="AH36">
        <f t="shared" si="10"/>
        <v>0.47266732806221129</v>
      </c>
      <c r="AI36">
        <f t="shared" si="10"/>
        <v>4.1597771297437594E-2</v>
      </c>
      <c r="AJ36">
        <f t="shared" si="10"/>
        <v>7.4176512441251036E-2</v>
      </c>
      <c r="AK36">
        <f t="shared" si="10"/>
        <v>0.14869374379941677</v>
      </c>
      <c r="AL36">
        <f t="shared" si="10"/>
        <v>9.0871739370070856E-2</v>
      </c>
      <c r="AM36">
        <f t="shared" si="10"/>
        <v>2.6255398891661405E-3</v>
      </c>
      <c r="AN36">
        <f t="shared" si="10"/>
        <v>1.3428333784284842E-3</v>
      </c>
      <c r="AO36">
        <f t="shared" si="10"/>
        <v>4.6097265229634528E-4</v>
      </c>
      <c r="AP36">
        <f t="shared" si="10"/>
        <v>4.0084578460551762E-5</v>
      </c>
      <c r="AQ36">
        <f t="shared" si="10"/>
        <v>7.6862179198108008E-3</v>
      </c>
      <c r="AR36">
        <f t="shared" si="10"/>
        <v>3.0063433845413825E-5</v>
      </c>
      <c r="AS36">
        <f t="shared" si="10"/>
        <v>7.3054144244355593E-3</v>
      </c>
      <c r="AT36">
        <f t="shared" si="10"/>
        <v>7.0148012305965593E-5</v>
      </c>
      <c r="AU36">
        <f t="shared" si="10"/>
        <v>2.8059204922386237E-4</v>
      </c>
      <c r="AV36">
        <f t="shared" si="10"/>
        <v>8.5580575013278013E-3</v>
      </c>
      <c r="AW36">
        <f t="shared" si="10"/>
        <v>0.1217068013508503</v>
      </c>
      <c r="AX36">
        <f t="shared" si="10"/>
        <v>2.4060768220946195E-2</v>
      </c>
      <c r="AY36">
        <f t="shared" si="10"/>
        <v>4.9704877291084186E-3</v>
      </c>
      <c r="AZ36">
        <f t="shared" si="10"/>
        <v>5.0606780306446603E-3</v>
      </c>
      <c r="BA36">
        <f t="shared" si="10"/>
        <v>1.0141398350519597E-2</v>
      </c>
      <c r="BB36">
        <f t="shared" si="10"/>
        <v>4.8502339937267639E-3</v>
      </c>
      <c r="BC36">
        <f t="shared" si="10"/>
        <v>2.4020683642485646E-2</v>
      </c>
      <c r="BD36">
        <f t="shared" si="10"/>
        <v>2.4070789365561333E-2</v>
      </c>
      <c r="BE36">
        <f t="shared" si="10"/>
        <v>1.0181482928980148E-2</v>
      </c>
      <c r="BF36">
        <f t="shared" si="10"/>
        <v>1.002114461513794E-5</v>
      </c>
      <c r="BG36">
        <f t="shared" si="10"/>
        <v>5.4414815260199019E-3</v>
      </c>
      <c r="BH36">
        <f t="shared" si="10"/>
        <v>3.0464279630019343E-3</v>
      </c>
      <c r="BI36">
        <f t="shared" si="10"/>
        <v>5.74211586447404E-3</v>
      </c>
      <c r="BJ36">
        <f t="shared" si="10"/>
        <v>7.7663870767319043E-3</v>
      </c>
    </row>
    <row r="37" spans="29:62" x14ac:dyDescent="0.3">
      <c r="AC37">
        <f t="shared" si="3"/>
        <v>4</v>
      </c>
      <c r="AD37" t="str">
        <f t="shared" si="4"/>
        <v>2016</v>
      </c>
      <c r="AE37">
        <f t="shared" ref="AE37:BJ37" si="11">AF22/$AE22</f>
        <v>1.2059734000181501E-3</v>
      </c>
      <c r="AF37">
        <f t="shared" si="11"/>
        <v>1.6163673580510823E-2</v>
      </c>
      <c r="AG37">
        <f t="shared" si="11"/>
        <v>1.8956772508646505E-5</v>
      </c>
      <c r="AH37">
        <f t="shared" si="11"/>
        <v>0.47600657437004024</v>
      </c>
      <c r="AI37">
        <f t="shared" si="11"/>
        <v>4.1714982908654573E-2</v>
      </c>
      <c r="AJ37">
        <f t="shared" si="11"/>
        <v>7.5998507658334422E-2</v>
      </c>
      <c r="AK37">
        <f t="shared" si="11"/>
        <v>0.14753007370957821</v>
      </c>
      <c r="AL37">
        <f t="shared" si="11"/>
        <v>9.9603722787452234E-2</v>
      </c>
      <c r="AM37">
        <f t="shared" si="11"/>
        <v>2.571264356225989E-3</v>
      </c>
      <c r="AN37">
        <f t="shared" si="11"/>
        <v>1.3713409899871942E-3</v>
      </c>
      <c r="AO37">
        <f t="shared" si="11"/>
        <v>5.1425287124519782E-4</v>
      </c>
      <c r="AP37">
        <f t="shared" si="11"/>
        <v>3.0250168896776339E-5</v>
      </c>
      <c r="AQ37">
        <f t="shared" si="11"/>
        <v>7.5827090034586023E-3</v>
      </c>
      <c r="AR37">
        <f t="shared" si="11"/>
        <v>0</v>
      </c>
      <c r="AS37">
        <f t="shared" si="11"/>
        <v>7.1995401974327689E-3</v>
      </c>
      <c r="AT37">
        <f t="shared" si="11"/>
        <v>1.1091728595484658E-4</v>
      </c>
      <c r="AU37">
        <f t="shared" si="11"/>
        <v>2.7225152007098708E-4</v>
      </c>
      <c r="AV37">
        <f t="shared" si="11"/>
        <v>8.0465449265425069E-3</v>
      </c>
      <c r="AW37">
        <f t="shared" si="11"/>
        <v>0.12111159287306021</v>
      </c>
      <c r="AX37">
        <f t="shared" si="11"/>
        <v>2.2485958879937078E-2</v>
      </c>
      <c r="AY37">
        <f t="shared" si="11"/>
        <v>4.9408609198068019E-3</v>
      </c>
      <c r="AZ37">
        <f t="shared" si="11"/>
        <v>4.6786927893680743E-3</v>
      </c>
      <c r="BA37">
        <f t="shared" si="11"/>
        <v>1.0567392334607201E-2</v>
      </c>
      <c r="BB37">
        <f t="shared" si="11"/>
        <v>4.6081090619422629E-3</v>
      </c>
      <c r="BC37">
        <f t="shared" si="11"/>
        <v>2.4522803585653355E-2</v>
      </c>
      <c r="BD37">
        <f t="shared" si="11"/>
        <v>2.3756465973601686E-2</v>
      </c>
      <c r="BE37">
        <f t="shared" si="11"/>
        <v>1.0103556411523298E-2</v>
      </c>
      <c r="BF37">
        <f t="shared" si="11"/>
        <v>1.0083389632258781E-5</v>
      </c>
      <c r="BG37">
        <f t="shared" si="11"/>
        <v>5.6567815836971753E-3</v>
      </c>
      <c r="BH37">
        <f t="shared" si="11"/>
        <v>3.1964345134260332E-3</v>
      </c>
      <c r="BI37">
        <f t="shared" si="11"/>
        <v>6.2416181823681848E-3</v>
      </c>
      <c r="BJ37">
        <f t="shared" si="11"/>
        <v>7.9255442509554019E-3</v>
      </c>
    </row>
    <row r="38" spans="29:62" x14ac:dyDescent="0.3">
      <c r="AC38">
        <f t="shared" si="3"/>
        <v>4</v>
      </c>
      <c r="AD38" t="str">
        <f t="shared" si="4"/>
        <v>2017</v>
      </c>
      <c r="AE38">
        <f t="shared" ref="AE38:BJ38" si="12">AF23/$AE23</f>
        <v>1.2737687072061532E-3</v>
      </c>
      <c r="AF38">
        <f t="shared" si="12"/>
        <v>1.4141681333998027E-2</v>
      </c>
      <c r="AG38">
        <f t="shared" si="12"/>
        <v>1.6786887914458089E-5</v>
      </c>
      <c r="AH38">
        <f t="shared" si="12"/>
        <v>0.48062386179813005</v>
      </c>
      <c r="AI38">
        <f t="shared" si="12"/>
        <v>4.1784090099805681E-2</v>
      </c>
      <c r="AJ38">
        <f t="shared" si="12"/>
        <v>7.558169110091463E-2</v>
      </c>
      <c r="AK38">
        <f t="shared" si="12"/>
        <v>0.14799930817674051</v>
      </c>
      <c r="AL38">
        <f t="shared" si="12"/>
        <v>0.101331759774547</v>
      </c>
      <c r="AM38">
        <f t="shared" si="12"/>
        <v>2.5434678658269832E-3</v>
      </c>
      <c r="AN38">
        <f t="shared" si="12"/>
        <v>1.3124294187667233E-3</v>
      </c>
      <c r="AO38">
        <f t="shared" si="12"/>
        <v>5.5956293048193629E-4</v>
      </c>
      <c r="AP38">
        <f t="shared" si="12"/>
        <v>3.0521614389923798E-5</v>
      </c>
      <c r="AQ38">
        <f t="shared" si="12"/>
        <v>7.4167522967514832E-3</v>
      </c>
      <c r="AR38">
        <f t="shared" si="12"/>
        <v>3.0521614389923798E-5</v>
      </c>
      <c r="AS38">
        <f t="shared" si="12"/>
        <v>7.0810145384623208E-3</v>
      </c>
      <c r="AT38">
        <f t="shared" si="12"/>
        <v>8.1390971706463467E-5</v>
      </c>
      <c r="AU38">
        <f t="shared" si="12"/>
        <v>2.238251721927745E-4</v>
      </c>
      <c r="AV38">
        <f t="shared" si="12"/>
        <v>8.078053941866498E-3</v>
      </c>
      <c r="AW38">
        <f t="shared" si="12"/>
        <v>0.12185245851603911</v>
      </c>
      <c r="AX38">
        <f t="shared" si="12"/>
        <v>2.1049740057584112E-2</v>
      </c>
      <c r="AY38">
        <f t="shared" si="12"/>
        <v>4.8732844309244995E-3</v>
      </c>
      <c r="AZ38">
        <f t="shared" si="12"/>
        <v>4.7918934592180362E-3</v>
      </c>
      <c r="BA38">
        <f t="shared" si="12"/>
        <v>1.0763956008179794E-2</v>
      </c>
      <c r="BB38">
        <f t="shared" si="12"/>
        <v>4.5884160299518775E-3</v>
      </c>
      <c r="BC38">
        <f t="shared" si="12"/>
        <v>2.4742855398764894E-2</v>
      </c>
      <c r="BD38">
        <f t="shared" si="12"/>
        <v>2.4569899583888659E-2</v>
      </c>
      <c r="BE38">
        <f t="shared" si="12"/>
        <v>9.9195246767252339E-3</v>
      </c>
      <c r="BF38">
        <f t="shared" si="12"/>
        <v>1.0173871463307933E-5</v>
      </c>
      <c r="BG38">
        <f t="shared" si="12"/>
        <v>6.1958877211545308E-3</v>
      </c>
      <c r="BH38">
        <f t="shared" si="12"/>
        <v>3.3472037114283099E-3</v>
      </c>
      <c r="BI38">
        <f t="shared" si="12"/>
        <v>6.4400606362739216E-3</v>
      </c>
      <c r="BJ38">
        <f t="shared" si="12"/>
        <v>7.945793612843496E-3</v>
      </c>
    </row>
    <row r="39" spans="29:62" x14ac:dyDescent="0.3">
      <c r="AC39">
        <f t="shared" si="3"/>
        <v>4</v>
      </c>
      <c r="AD39" t="str">
        <f t="shared" si="4"/>
        <v>2018</v>
      </c>
      <c r="AE39">
        <f t="shared" ref="AE39:BJ39" si="13">AF24/$AE24</f>
        <v>1.3780025284450062E-3</v>
      </c>
      <c r="AF39">
        <f t="shared" si="13"/>
        <v>1.1563010699639234E-2</v>
      </c>
      <c r="AG39">
        <f t="shared" si="13"/>
        <v>1.3772830522236956E-5</v>
      </c>
      <c r="AH39">
        <f t="shared" si="13"/>
        <v>0.48724985353519779</v>
      </c>
      <c r="AI39">
        <f t="shared" si="13"/>
        <v>4.2469653520808281E-2</v>
      </c>
      <c r="AJ39">
        <f t="shared" si="13"/>
        <v>7.6418652934949066E-2</v>
      </c>
      <c r="AK39">
        <f t="shared" si="13"/>
        <v>0.1528784187968302</v>
      </c>
      <c r="AL39">
        <f t="shared" si="13"/>
        <v>0.10595829093562743</v>
      </c>
      <c r="AM39">
        <f t="shared" si="13"/>
        <v>2.5181667745880999E-3</v>
      </c>
      <c r="AN39">
        <f t="shared" si="13"/>
        <v>1.4081177474227335E-3</v>
      </c>
      <c r="AO39">
        <f t="shared" si="13"/>
        <v>5.2418981838364524E-4</v>
      </c>
      <c r="AP39">
        <f t="shared" si="13"/>
        <v>4.1112926932050608E-5</v>
      </c>
      <c r="AQ39">
        <f t="shared" si="13"/>
        <v>7.842290812288653E-3</v>
      </c>
      <c r="AR39">
        <f t="shared" si="13"/>
        <v>3.0834695199037954E-5</v>
      </c>
      <c r="AS39">
        <f t="shared" si="13"/>
        <v>7.5031091650992364E-3</v>
      </c>
      <c r="AT39">
        <f t="shared" si="13"/>
        <v>1.0278231733012652E-4</v>
      </c>
      <c r="AU39">
        <f t="shared" si="13"/>
        <v>2.0556463466025305E-4</v>
      </c>
      <c r="AV39">
        <f t="shared" si="13"/>
        <v>8.8598357538569057E-3</v>
      </c>
      <c r="AW39">
        <f t="shared" si="13"/>
        <v>0.12511691488596302</v>
      </c>
      <c r="AX39">
        <f t="shared" si="13"/>
        <v>2.0032273647641659E-2</v>
      </c>
      <c r="AY39">
        <f t="shared" si="13"/>
        <v>5.1905070251713897E-3</v>
      </c>
      <c r="AZ39">
        <f t="shared" si="13"/>
        <v>4.7074301337197951E-3</v>
      </c>
      <c r="BA39">
        <f t="shared" si="13"/>
        <v>1.1398558991911032E-2</v>
      </c>
      <c r="BB39">
        <f t="shared" si="13"/>
        <v>4.491587267326529E-3</v>
      </c>
      <c r="BC39">
        <f t="shared" si="13"/>
        <v>2.5366675917075227E-2</v>
      </c>
      <c r="BD39">
        <f t="shared" si="13"/>
        <v>2.5664744637332593E-2</v>
      </c>
      <c r="BE39">
        <f t="shared" si="13"/>
        <v>1.0401570513808805E-2</v>
      </c>
      <c r="BF39">
        <f t="shared" si="13"/>
        <v>1.0278231733012652E-5</v>
      </c>
      <c r="BG39">
        <f t="shared" si="13"/>
        <v>6.7630764803223251E-3</v>
      </c>
      <c r="BH39">
        <f t="shared" si="13"/>
        <v>3.4432076305592387E-3</v>
      </c>
      <c r="BI39">
        <f t="shared" si="13"/>
        <v>6.7322417851232875E-3</v>
      </c>
      <c r="BJ39">
        <f t="shared" si="13"/>
        <v>8.7262187413277414E-3</v>
      </c>
    </row>
    <row r="40" spans="29:62" x14ac:dyDescent="0.3">
      <c r="AC40">
        <f t="shared" si="3"/>
        <v>4</v>
      </c>
      <c r="AD40" t="str">
        <f t="shared" si="4"/>
        <v>2019</v>
      </c>
      <c r="AE40">
        <f t="shared" ref="AE40:BJ40" si="14">AF25/$AE25</f>
        <v>1.5131654353919414E-3</v>
      </c>
      <c r="AF40">
        <f t="shared" si="14"/>
        <v>1.1305498536016088E-2</v>
      </c>
      <c r="AG40">
        <f t="shared" si="14"/>
        <v>1.3649956757770577E-5</v>
      </c>
      <c r="AH40">
        <f t="shared" si="14"/>
        <v>0.49751487428494023</v>
      </c>
      <c r="AI40">
        <f t="shared" si="14"/>
        <v>4.229402632045097E-2</v>
      </c>
      <c r="AJ40">
        <f t="shared" si="14"/>
        <v>7.6783611716039216E-2</v>
      </c>
      <c r="AK40">
        <f t="shared" si="14"/>
        <v>0.15681820549957801</v>
      </c>
      <c r="AL40">
        <f t="shared" si="14"/>
        <v>0.12089068572798033</v>
      </c>
      <c r="AM40">
        <f t="shared" si="14"/>
        <v>2.7925102374675684E-3</v>
      </c>
      <c r="AN40">
        <f t="shared" si="14"/>
        <v>1.5421325191985078E-3</v>
      </c>
      <c r="AO40">
        <f t="shared" si="14"/>
        <v>4.7931145866980651E-4</v>
      </c>
      <c r="AP40">
        <f t="shared" si="14"/>
        <v>4.1679257275635351E-5</v>
      </c>
      <c r="AQ40">
        <f t="shared" si="14"/>
        <v>7.6377238957601777E-3</v>
      </c>
      <c r="AR40">
        <f t="shared" si="14"/>
        <v>2.0839628637817676E-5</v>
      </c>
      <c r="AS40">
        <f t="shared" si="14"/>
        <v>7.2938700232361856E-3</v>
      </c>
      <c r="AT40">
        <f t="shared" si="14"/>
        <v>1.0419814318908837E-4</v>
      </c>
      <c r="AU40">
        <f t="shared" si="14"/>
        <v>2.1881610069708558E-4</v>
      </c>
      <c r="AV40">
        <f t="shared" si="14"/>
        <v>9.5862291733961307E-3</v>
      </c>
      <c r="AW40">
        <f t="shared" si="14"/>
        <v>0.12869512665284305</v>
      </c>
      <c r="AX40">
        <f t="shared" si="14"/>
        <v>1.9432953704764982E-2</v>
      </c>
      <c r="AY40">
        <f t="shared" si="14"/>
        <v>5.6162799178918633E-3</v>
      </c>
      <c r="AZ40">
        <f t="shared" si="14"/>
        <v>4.720175886465703E-3</v>
      </c>
      <c r="BA40">
        <f t="shared" si="14"/>
        <v>1.1774390180366986E-2</v>
      </c>
      <c r="BB40">
        <f t="shared" si="14"/>
        <v>4.0533077700555375E-3</v>
      </c>
      <c r="BC40">
        <f t="shared" si="14"/>
        <v>2.6184993383417909E-2</v>
      </c>
      <c r="BD40">
        <f t="shared" si="14"/>
        <v>2.6820602056871347E-2</v>
      </c>
      <c r="BE40">
        <f t="shared" si="14"/>
        <v>1.0763668191432828E-2</v>
      </c>
      <c r="BF40">
        <f t="shared" si="14"/>
        <v>1.0419814318908838E-5</v>
      </c>
      <c r="BG40">
        <f t="shared" si="14"/>
        <v>7.0646341082201917E-3</v>
      </c>
      <c r="BH40">
        <f t="shared" si="14"/>
        <v>3.7302935261693637E-3</v>
      </c>
      <c r="BI40">
        <f t="shared" si="14"/>
        <v>6.9604359650311028E-3</v>
      </c>
      <c r="BJ40">
        <f t="shared" si="14"/>
        <v>9.1798564149586856E-3</v>
      </c>
    </row>
    <row r="41" spans="29:62" x14ac:dyDescent="0.3">
      <c r="AC41">
        <f t="shared" si="3"/>
        <v>4</v>
      </c>
      <c r="AD41" t="str">
        <f t="shared" si="4"/>
        <v>2020</v>
      </c>
      <c r="AE41">
        <f t="shared" ref="AE41:BJ41" si="15">AF26/$AE26</f>
        <v>1.6178842079745354E-3</v>
      </c>
      <c r="AF41">
        <f t="shared" si="15"/>
        <v>2.1659622458551599E-2</v>
      </c>
      <c r="AG41">
        <f t="shared" si="15"/>
        <v>2.634990566733771E-5</v>
      </c>
      <c r="AH41">
        <f t="shared" si="15"/>
        <v>0.50975473507804847</v>
      </c>
      <c r="AI41">
        <f t="shared" si="15"/>
        <v>4.3941102690852364E-2</v>
      </c>
      <c r="AJ41">
        <f t="shared" si="15"/>
        <v>7.6899564699558373E-2</v>
      </c>
      <c r="AK41">
        <f t="shared" si="15"/>
        <v>0.15840509290976737</v>
      </c>
      <c r="AL41">
        <f t="shared" si="15"/>
        <v>0.11627686372882785</v>
      </c>
      <c r="AM41">
        <f t="shared" si="15"/>
        <v>2.9195695479410184E-3</v>
      </c>
      <c r="AN41">
        <f t="shared" si="15"/>
        <v>1.5599144155063924E-3</v>
      </c>
      <c r="AO41">
        <f t="shared" si="15"/>
        <v>4.848382642790139E-4</v>
      </c>
      <c r="AP41">
        <f t="shared" si="15"/>
        <v>3.161988680080525E-5</v>
      </c>
      <c r="AQ41">
        <f t="shared" si="15"/>
        <v>7.5360730208585856E-3</v>
      </c>
      <c r="AR41">
        <f t="shared" si="15"/>
        <v>4.2159849067740338E-5</v>
      </c>
      <c r="AS41">
        <f t="shared" si="15"/>
        <v>7.1460944169819875E-3</v>
      </c>
      <c r="AT41">
        <f t="shared" si="15"/>
        <v>1.4755947173709119E-4</v>
      </c>
      <c r="AU41">
        <f t="shared" si="15"/>
        <v>2.002592830717666E-4</v>
      </c>
      <c r="AV41">
        <f t="shared" si="15"/>
        <v>9.9497243799867192E-3</v>
      </c>
      <c r="AW41">
        <f t="shared" si="15"/>
        <v>0.13010529422304667</v>
      </c>
      <c r="AX41">
        <f t="shared" si="15"/>
        <v>1.878221275967832E-2</v>
      </c>
      <c r="AY41">
        <f t="shared" si="15"/>
        <v>6.5031567186989471E-3</v>
      </c>
      <c r="AZ41">
        <f t="shared" si="15"/>
        <v>4.5216438125151512E-3</v>
      </c>
      <c r="BA41">
        <f t="shared" si="15"/>
        <v>1.1867997512568906E-2</v>
      </c>
      <c r="BB41">
        <f t="shared" si="15"/>
        <v>3.8049263783635654E-3</v>
      </c>
      <c r="BC41">
        <f t="shared" si="15"/>
        <v>2.5527788610516775E-2</v>
      </c>
      <c r="BD41">
        <f t="shared" si="15"/>
        <v>2.7087703026023167E-2</v>
      </c>
      <c r="BE41">
        <f t="shared" si="15"/>
        <v>1.1446399021891502E-2</v>
      </c>
      <c r="BF41">
        <f t="shared" si="15"/>
        <v>1.0539962266935085E-5</v>
      </c>
      <c r="BG41">
        <f t="shared" si="15"/>
        <v>7.1355544547150518E-3</v>
      </c>
      <c r="BH41">
        <f t="shared" si="15"/>
        <v>3.9946456991683966E-3</v>
      </c>
      <c r="BI41">
        <f t="shared" si="15"/>
        <v>7.0723146811134414E-3</v>
      </c>
      <c r="BJ41">
        <f t="shared" si="15"/>
        <v>9.8443247573173683E-3</v>
      </c>
    </row>
    <row r="42" spans="29:62" x14ac:dyDescent="0.3">
      <c r="AC42">
        <f t="shared" si="3"/>
        <v>4</v>
      </c>
      <c r="AD42" t="str">
        <f t="shared" si="4"/>
        <v>2021</v>
      </c>
      <c r="AE42">
        <f t="shared" ref="AE42:BJ42" si="16">AF27/$AE27</f>
        <v>1.7243742104023469E-3</v>
      </c>
      <c r="AF42">
        <f t="shared" si="16"/>
        <v>1.2044709963384082E-2</v>
      </c>
      <c r="AG42">
        <f t="shared" si="16"/>
        <v>1.4774844221751138E-5</v>
      </c>
      <c r="AH42">
        <f t="shared" si="16"/>
        <v>0.52025652555619795</v>
      </c>
      <c r="AI42">
        <f t="shared" si="16"/>
        <v>4.445300957152952E-2</v>
      </c>
      <c r="AJ42">
        <f t="shared" si="16"/>
        <v>7.7236033489646902E-2</v>
      </c>
      <c r="AK42">
        <f t="shared" si="16"/>
        <v>0.16416136699428277</v>
      </c>
      <c r="AL42">
        <f t="shared" si="16"/>
        <v>0.10005139076251043</v>
      </c>
      <c r="AM42">
        <f t="shared" si="16"/>
        <v>2.9335560266375454E-3</v>
      </c>
      <c r="AN42">
        <f t="shared" si="16"/>
        <v>1.5096036487441383E-3</v>
      </c>
      <c r="AO42">
        <f t="shared" si="16"/>
        <v>5.7814607824243594E-4</v>
      </c>
      <c r="AP42">
        <f t="shared" si="16"/>
        <v>4.2825635425365622E-5</v>
      </c>
      <c r="AQ42">
        <f t="shared" si="16"/>
        <v>7.8263848739855684E-3</v>
      </c>
      <c r="AR42">
        <f t="shared" si="16"/>
        <v>4.2825635425365622E-5</v>
      </c>
      <c r="AS42">
        <f t="shared" si="16"/>
        <v>7.430247746300936E-3</v>
      </c>
      <c r="AT42">
        <f t="shared" si="16"/>
        <v>1.8200895055780391E-4</v>
      </c>
      <c r="AU42">
        <f t="shared" si="16"/>
        <v>1.7130254170146249E-4</v>
      </c>
      <c r="AV42">
        <f t="shared" si="16"/>
        <v>1.0877711398042868E-2</v>
      </c>
      <c r="AW42">
        <f t="shared" si="16"/>
        <v>0.13370163379799146</v>
      </c>
      <c r="AX42">
        <f t="shared" si="16"/>
        <v>1.912164621742575E-2</v>
      </c>
      <c r="AY42">
        <f t="shared" si="16"/>
        <v>7.9013297359799579E-3</v>
      </c>
      <c r="AZ42">
        <f t="shared" si="16"/>
        <v>4.5823429905141218E-3</v>
      </c>
      <c r="BA42">
        <f t="shared" si="16"/>
        <v>1.1991177919102375E-2</v>
      </c>
      <c r="BB42">
        <f t="shared" si="16"/>
        <v>3.5973533757307124E-3</v>
      </c>
      <c r="BC42">
        <f t="shared" si="16"/>
        <v>2.4100126335624503E-2</v>
      </c>
      <c r="BD42">
        <f t="shared" si="16"/>
        <v>2.8029378385901801E-2</v>
      </c>
      <c r="BE42">
        <f t="shared" si="16"/>
        <v>1.2312370184792617E-2</v>
      </c>
      <c r="BF42">
        <f t="shared" si="16"/>
        <v>1.0706408856341406E-5</v>
      </c>
      <c r="BG42">
        <f t="shared" si="16"/>
        <v>7.7193207854221535E-3</v>
      </c>
      <c r="BH42">
        <f t="shared" si="16"/>
        <v>4.1969122716858315E-3</v>
      </c>
      <c r="BI42">
        <f t="shared" si="16"/>
        <v>7.3660092931628869E-3</v>
      </c>
      <c r="BJ42">
        <f t="shared" si="16"/>
        <v>1.0556519132352626E-2</v>
      </c>
    </row>
    <row r="43" spans="29:62" x14ac:dyDescent="0.3">
      <c r="AC43">
        <f t="shared" si="3"/>
        <v>4</v>
      </c>
      <c r="AD43" t="str">
        <f t="shared" si="4"/>
        <v>2022</v>
      </c>
      <c r="AE43">
        <f t="shared" ref="AE43:BJ43" si="17">AF28/$AE28</f>
        <v>1.8117851141106957E-3</v>
      </c>
      <c r="AF43">
        <f t="shared" si="17"/>
        <v>1.2142895863826096E-2</v>
      </c>
      <c r="AG43">
        <f t="shared" si="17"/>
        <v>1.5070201116712744E-5</v>
      </c>
      <c r="AH43">
        <f t="shared" si="17"/>
        <v>0.54926004228329806</v>
      </c>
      <c r="AI43">
        <f t="shared" si="17"/>
        <v>4.4408304873421151E-2</v>
      </c>
      <c r="AJ43">
        <f t="shared" si="17"/>
        <v>7.6315932129885619E-2</v>
      </c>
      <c r="AK43">
        <f t="shared" si="17"/>
        <v>0.16444950398438771</v>
      </c>
      <c r="AL43">
        <f t="shared" si="17"/>
        <v>9.9311541172006287E-2</v>
      </c>
      <c r="AM43">
        <f t="shared" si="17"/>
        <v>2.645416598904971E-3</v>
      </c>
      <c r="AN43">
        <f t="shared" si="17"/>
        <v>1.6913319238900633E-3</v>
      </c>
      <c r="AO43">
        <f t="shared" si="17"/>
        <v>6.2882853580528003E-4</v>
      </c>
      <c r="AP43">
        <f t="shared" si="17"/>
        <v>4.3367485227950342E-5</v>
      </c>
      <c r="AQ43">
        <f t="shared" si="17"/>
        <v>7.621835528812273E-3</v>
      </c>
      <c r="AR43">
        <f t="shared" si="17"/>
        <v>4.3367485227950342E-5</v>
      </c>
      <c r="AS43">
        <f t="shared" si="17"/>
        <v>7.2423700330677071E-3</v>
      </c>
      <c r="AT43">
        <f t="shared" si="17"/>
        <v>2.0599555483276415E-4</v>
      </c>
      <c r="AU43">
        <f t="shared" si="17"/>
        <v>1.3010245568385103E-4</v>
      </c>
      <c r="AV43">
        <f t="shared" si="17"/>
        <v>1.1427332357564915E-2</v>
      </c>
      <c r="AW43">
        <f t="shared" si="17"/>
        <v>0.1337019569577709</v>
      </c>
      <c r="AX43">
        <f t="shared" si="17"/>
        <v>1.9309372797744889E-2</v>
      </c>
      <c r="AY43">
        <f t="shared" si="17"/>
        <v>8.1747709654686404E-3</v>
      </c>
      <c r="AZ43">
        <f t="shared" si="17"/>
        <v>4.8680002168374264E-3</v>
      </c>
      <c r="BA43">
        <f t="shared" si="17"/>
        <v>1.1535751070634792E-2</v>
      </c>
      <c r="BB43">
        <f t="shared" si="17"/>
        <v>3.3935057190871143E-3</v>
      </c>
      <c r="BC43">
        <f t="shared" si="17"/>
        <v>2.4513471025098932E-2</v>
      </c>
      <c r="BD43">
        <f t="shared" si="17"/>
        <v>2.7072152653548003E-2</v>
      </c>
      <c r="BE43">
        <f t="shared" si="17"/>
        <v>1.1763430368081531E-2</v>
      </c>
      <c r="BF43">
        <f t="shared" si="17"/>
        <v>1.0841871306987586E-5</v>
      </c>
      <c r="BG43">
        <f t="shared" si="17"/>
        <v>7.9145660541009386E-3</v>
      </c>
      <c r="BH43">
        <f t="shared" si="17"/>
        <v>4.2066460671111834E-3</v>
      </c>
      <c r="BI43">
        <f t="shared" si="17"/>
        <v>7.3507887461375836E-3</v>
      </c>
      <c r="BJ43">
        <f t="shared" si="17"/>
        <v>1.1167127446197214E-2</v>
      </c>
    </row>
    <row r="44" spans="29:62" x14ac:dyDescent="0.3">
      <c r="AC44">
        <f t="shared" si="3"/>
        <v>4</v>
      </c>
      <c r="AD44" t="str">
        <f t="shared" si="4"/>
        <v>2023</v>
      </c>
      <c r="AE44">
        <f t="shared" ref="AE44:BJ44" si="18">AF29/$AE29</f>
        <v>1.8724421307664604E-3</v>
      </c>
      <c r="AF44">
        <f t="shared" si="18"/>
        <v>1.4100339412194829E-2</v>
      </c>
      <c r="AG44">
        <f t="shared" si="18"/>
        <v>1.7570856388261361E-5</v>
      </c>
      <c r="AH44">
        <f t="shared" si="18"/>
        <v>0.55399491427386527</v>
      </c>
      <c r="AI44">
        <f t="shared" si="18"/>
        <v>4.578244878804745E-2</v>
      </c>
      <c r="AJ44">
        <f t="shared" si="18"/>
        <v>7.4506979231466014E-2</v>
      </c>
      <c r="AK44">
        <f t="shared" si="18"/>
        <v>0.16686856781150072</v>
      </c>
      <c r="AL44">
        <f t="shared" si="18"/>
        <v>0.10080869593687589</v>
      </c>
      <c r="AM44">
        <f t="shared" si="18"/>
        <v>2.9357517816411835E-3</v>
      </c>
      <c r="AN44">
        <f t="shared" si="18"/>
        <v>1.6152091586724728E-3</v>
      </c>
      <c r="AO44">
        <f t="shared" si="18"/>
        <v>6.8755524997544449E-4</v>
      </c>
      <c r="AP44">
        <f t="shared" si="18"/>
        <v>4.3654301585742503E-5</v>
      </c>
      <c r="AQ44">
        <f t="shared" si="18"/>
        <v>7.5194534481441465E-3</v>
      </c>
      <c r="AR44">
        <f t="shared" si="18"/>
        <v>3.2740726189306877E-5</v>
      </c>
      <c r="AS44">
        <f t="shared" si="18"/>
        <v>7.1265647338724638E-3</v>
      </c>
      <c r="AT44">
        <f t="shared" si="18"/>
        <v>1.9644435713584126E-4</v>
      </c>
      <c r="AU44">
        <f t="shared" si="18"/>
        <v>1.637036309465344E-4</v>
      </c>
      <c r="AV44">
        <f t="shared" si="18"/>
        <v>1.1699352824978991E-2</v>
      </c>
      <c r="AW44">
        <f t="shared" si="18"/>
        <v>0.13607045804275938</v>
      </c>
      <c r="AX44">
        <f t="shared" si="18"/>
        <v>1.9284287725501753E-2</v>
      </c>
      <c r="AY44">
        <f t="shared" si="18"/>
        <v>9.33110696395246E-3</v>
      </c>
      <c r="AZ44">
        <f t="shared" si="18"/>
        <v>5.0857261347390017E-3</v>
      </c>
      <c r="BA44">
        <f t="shared" si="18"/>
        <v>1.1612044221807507E-2</v>
      </c>
      <c r="BB44">
        <f t="shared" si="18"/>
        <v>3.3177269205164304E-3</v>
      </c>
      <c r="BC44">
        <f t="shared" si="18"/>
        <v>2.4108088050726298E-2</v>
      </c>
      <c r="BD44">
        <f t="shared" si="18"/>
        <v>2.7240284189503323E-2</v>
      </c>
      <c r="BE44">
        <f t="shared" si="18"/>
        <v>1.2146809416232852E-2</v>
      </c>
      <c r="BF44">
        <f t="shared" si="18"/>
        <v>1.0913575396435626E-5</v>
      </c>
      <c r="BG44">
        <f t="shared" si="18"/>
        <v>7.6831570790906805E-3</v>
      </c>
      <c r="BH44">
        <f t="shared" si="18"/>
        <v>4.4636523371421712E-3</v>
      </c>
      <c r="BI44">
        <f t="shared" si="18"/>
        <v>7.1702190354582061E-3</v>
      </c>
      <c r="BJ44">
        <f t="shared" si="18"/>
        <v>1.210315511464711E-2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BC0DE-8712-4EAF-902A-6CB1F7F9F91D}">
  <dimension ref="A1:BG300"/>
  <sheetViews>
    <sheetView zoomScale="50" zoomScaleNormal="50" workbookViewId="0">
      <selection activeCell="AD31" sqref="AD31"/>
    </sheetView>
  </sheetViews>
  <sheetFormatPr defaultRowHeight="15.6" x14ac:dyDescent="0.3"/>
  <cols>
    <col min="25" max="25" width="8.796875" customWidth="1"/>
  </cols>
  <sheetData>
    <row r="1" spans="1:59" x14ac:dyDescent="0.3">
      <c r="A1" t="str">
        <f>Összesítő_relatív!A1</f>
        <v>Kerület</v>
      </c>
      <c r="B1" t="s">
        <v>625</v>
      </c>
      <c r="C1" t="str">
        <f>Összesítő_relatív!C1</f>
        <v>BP: Állandó népességből a 0-14 éves nők aránya (százalék)</v>
      </c>
      <c r="D1" t="str">
        <f>Összesítő_relatív!D1</f>
        <v>BP: Állandó népességből a 0-14 éves férfiak aránya (százalék)</v>
      </c>
      <c r="E1" t="str">
        <f>Összesítő_relatív!E1</f>
        <v>BP: Természetes szaporodás, fogyás (ezrelék)</v>
      </c>
      <c r="F1" t="str">
        <f>Összesítő_relatív!F1</f>
        <v>BP: Belföldi vándorlási egyenleg, ezer lakosra (ezrelék)</v>
      </c>
      <c r="G1" t="str">
        <f>Összesítő_relatív!G1</f>
        <v>BP: 180 napnál hosszabb ideje nyilvántartott álláskeresők aránya (százalék)</v>
      </c>
      <c r="H1" t="str">
        <f>Összesítő_relatív!H1</f>
        <v>BP: Legfeljebb 8 általános iskolát végzett nyilvántartott álláskeresők aránya (százalék)</v>
      </c>
      <c r="I1" t="str">
        <f>Összesítő_relatív!I1</f>
        <v>BP: 25 év alatti nyilvántartott álláskeresők aránya (százalék)</v>
      </c>
      <c r="J1" t="str">
        <f>Összesítő_relatív!J1</f>
        <v>BP: 45 év feletti nyilvántartott álláskeresők aránya (százalék)</v>
      </c>
      <c r="K1" t="str">
        <f>Összesítő_relatív!K1</f>
        <v>BP: Személygépkocsi, 1000 lakosra (db)</v>
      </c>
      <c r="L1" t="str">
        <f>Összesítő_relatív!L1</f>
        <v>BP: Lakónépesség, 100 lakásra (fő)</v>
      </c>
      <c r="M1" t="str">
        <f>Összesítő_relatív!M1</f>
        <v>BP: Az év folyamán épített lakás, 1000 lakásra (db)</v>
      </c>
      <c r="N1" t="str">
        <f>Összesítő_relatív!N1</f>
        <v>BP: Háztartási gázfogyasztó, 100 lakásra (fő)</v>
      </c>
      <c r="O1" t="str">
        <f>Összesítő_relatív!O1</f>
        <v>BP: Háztartások részére szolgáltatott villamosenergia, egy lakosra (kWh)</v>
      </c>
      <c r="P1" t="str">
        <f>Összesítő_relatív!P1</f>
        <v>BP: Távfűtéses lakások aránya (százalék)</v>
      </c>
      <c r="Q1" t="str">
        <f>Összesítő_relatív!Q1</f>
        <v>BP: Egy házi- és házi gyermekorvosra jutó lakos (fő)</v>
      </c>
      <c r="R1" t="str">
        <f>Összesítő_relatív!R1</f>
        <v>BP: Idősek nappali ellátásában részesülők, 100 férőhelyre (fő)</v>
      </c>
      <c r="S1" t="str">
        <f>Összesítő_relatív!S1</f>
        <v>BP: Óvodába beírt gyermek, egy működő férőhelyre (fő)</v>
      </c>
      <c r="T1" t="str">
        <f>Összesítő_relatív!T1</f>
        <v>BP: 3-5 évesek, egy óvodai férőhelyre (fő)</v>
      </c>
      <c r="U1" t="str">
        <f>Összesítő_relatív!U1</f>
        <v>BP: Általános iskolák átlagos tanulólétszáma (fő)</v>
      </c>
      <c r="V1" t="str">
        <f>Összesítő_relatív!V1</f>
        <v>BP: Más településről bejáró általános iskolai tanulók aránya a nappali oktatásban (százalék)</v>
      </c>
      <c r="W1" t="str">
        <f>Összesítő_relatív!W1</f>
        <v>BP: Egy számítógépre jutó nappali tagozatos tanulók az általános iskolákban (fő)</v>
      </c>
      <c r="X1" t="str">
        <f>Összesítő_relatív!X1</f>
        <v>BP: Egy számítógépre jutó nappali tagozatos tanuló a gimnáziumokban (fő)</v>
      </c>
      <c r="Y1" t="str">
        <f>Összesítő_relatív!Y1</f>
        <v>BP: Települési könyvtárakból kölcsönzött könyvtári egység, 100 lakosra (db)</v>
      </c>
      <c r="Z1" t="str">
        <f>Összesítő_relatív!Z1</f>
        <v>BP: Regisztrált vállalkozás, 1000 lakosra (db)</v>
      </c>
      <c r="AA1" t="str">
        <f>Összesítő_relatív!AA1</f>
        <v>BP: Ipar-, építőiparban regisztrált vállalkozások aránya (százalék)</v>
      </c>
      <c r="AB1" s="6" t="str">
        <f>Összesítő_relativizált!C1</f>
        <v>BP: 65 év feletti népesség, 100 fő 0-14 éves korú népesség (fő)</v>
      </c>
      <c r="AC1" s="6" t="str">
        <f>Összesítő_relativizált!D1</f>
        <v>BP: Nyilvántartott álláskeresők összesen (fő)</v>
      </c>
      <c r="AD1" s="6" t="str">
        <f>Összesítő_relativizált!E1</f>
        <v>BP: Nyilvántartott álláskereső, 100 15-64 évesre (fő)</v>
      </c>
      <c r="AE1" s="6" t="str">
        <f>Összesítő_relativizált!F1</f>
        <v>BP: Lakásállomány (db)</v>
      </c>
      <c r="AF1" s="6" t="str">
        <f>Összesítő_relativizált!G1</f>
        <v>BP: Óvodai férőhelyek (fő)</v>
      </c>
      <c r="AG1" s="6" t="str">
        <f>Összesítő_relativizált!H1</f>
        <v>BP: Általános iskolai tanulók a nappali oktatásban (fő)</v>
      </c>
      <c r="AH1" s="6" t="str">
        <f>Összesítő_relativizált!I1</f>
        <v>BP: Regisztrált vállalkozások (dec. 31.) (db)</v>
      </c>
      <c r="AI1" s="6" t="str">
        <f>Összesítő_relativizált!J1</f>
        <v>BP: 1-9 fős regisztrált vállalkozások (dec. 31.) (db)</v>
      </c>
      <c r="AJ1" s="6" t="str">
        <f>Összesítő_relativizált!K1</f>
        <v>BP: 10-19 fős regisztrált vállalkozások (dec. 31.) (db)</v>
      </c>
      <c r="AK1" s="6" t="str">
        <f>Összesítő_relativizált!L1</f>
        <v>BP: 20-49 fős regisztrált vállalkozások (dec. 31.) (db)</v>
      </c>
      <c r="AL1" s="6" t="str">
        <f>Összesítő_relativizált!M1</f>
        <v>BP: 50-249 fős regisztrált vállalkozások (dec. 31.) (db)</v>
      </c>
      <c r="AM1" s="6" t="str">
        <f>Összesítő_relativizált!N1</f>
        <v>BP: 500 és több fős regisztrált vállalkozások (dec. 31.) (db)</v>
      </c>
      <c r="AN1" s="6" t="str">
        <f>Összesítő_relativizált!O1</f>
        <v>BP: Regisztrált vállalkozás; Ipar (TEÁOR08: B+C+D+E)(dec. 31.) (db)</v>
      </c>
      <c r="AO1" s="6" t="str">
        <f>Összesítő_relativizált!P1</f>
        <v>BP: Regisztrált vállalkozás; Bányászat, kőfejtés (TEÁOR08: B)(dec. 31.) (db)</v>
      </c>
      <c r="AP1" s="6" t="str">
        <f>Összesítő_relativizált!Q1</f>
        <v>BP: Regisztrált vállalkozás; Feldolgozóipar (TEÁOR08: C)(dec. 31.) (db)</v>
      </c>
      <c r="AQ1" s="6" t="str">
        <f>Összesítő_relativizált!R1</f>
        <v>BP: Regisztrált vállalkozás; Villamosenergia-, gáz-, gőzellátás, légkondicionálás (TEÁOR08: D)(dec. 31.) (db)</v>
      </c>
      <c r="AR1" s="6" t="str">
        <f>Összesítő_relativizált!S1</f>
        <v>BP: Regisztrált vállalkozás; Vízellátás, szennyvíz gyűjtése, kezelése, hulladékgazdálkodás, szennyeződésmentesítés (TEÁOR08: E)(dec. 31.) (db)</v>
      </c>
      <c r="AS1" s="6" t="str">
        <f>Összesítő_relativizált!T1</f>
        <v>BP: Regisztrált vállalkozás; Építőipar (TEÁOR08: F)(dec. 31.) (db)</v>
      </c>
      <c r="AT1" s="6" t="str">
        <f>Összesítő_relativizált!U1</f>
        <v>BP: Regisztrált vállalkozások a szolgáltatásokban (db)</v>
      </c>
      <c r="AU1" s="6" t="str">
        <f>Összesítő_relativizált!V1</f>
        <v>BP: Regisztrált vállalkozás; Kereskedelem, gépjárműjavítás (TEÁOR08: G)(dec. 31.) (db)</v>
      </c>
      <c r="AV1" s="6" t="str">
        <f>Összesítő_relativizált!W1</f>
        <v>BP: Regisztrált vállalkozás; Szállítás, raktározás (TEÁOR08: H)(dec. 31.) (db)</v>
      </c>
      <c r="AW1" s="6" t="str">
        <f>Összesítő_relativizált!X1</f>
        <v>BP: Regisztrált vállalkozás; Szálláshely-szolgáltatás, vendéglátás (TEÁOR08: I)(dec. 31.) (db)</v>
      </c>
      <c r="AX1" s="6" t="str">
        <f>Összesítő_relativizált!Y1</f>
        <v>BP: Regisztrált vállalkozás; Információ, kommunikáció (TEÁOR08: J)(dec. 31.) (db)</v>
      </c>
      <c r="AY1" s="6" t="str">
        <f>Összesítő_relativizált!Z1</f>
        <v>BP: Regisztrált vállalkozás; Pénzügyi, biztosítási tevékenység (TEÁOR08: K)(dec. 31.) (db)</v>
      </c>
      <c r="AZ1" s="6" t="str">
        <f>Összesítő_relativizált!AA1</f>
        <v>BP: Regisztrált vállalkozás; Ingatlanügyletek (TEÁOR08: L)(dec. 31.) (db)</v>
      </c>
      <c r="BA1" s="6" t="str">
        <f>Összesítő_relativizált!AB1</f>
        <v>BP: Regisztrált vállalkozás; Szakmai, tudományos, műszaki tevékenység (TEÁOR08: M)(dec. 31.) (db)</v>
      </c>
      <c r="BB1" s="6" t="str">
        <f>Összesítő_relativizált!AC1</f>
        <v>BP: Regisztrált vállalkozás; Adminisztratív és szolgáltatást támogató tevékenység (TEÁOR08: N)(dec. 31.) (db)</v>
      </c>
      <c r="BC1" s="6" t="str">
        <f>Összesítő_relativizált!AD1</f>
        <v>BP: Regisztrált vállalkozás; Közigazgatás, védelem, kötelező társadalombiztosítás (TEÁOR08: O)(dec. 31.) (db)</v>
      </c>
      <c r="BD1" s="6" t="str">
        <f>Összesítő_relativizált!AE1</f>
        <v>BP: Regisztrált vállalkozás; Oktatás (TEÁOR08: P)(dec. 31.) (db)</v>
      </c>
      <c r="BE1" s="6" t="str">
        <f>Összesítő_relativizált!AF1</f>
        <v>BP: Regisztrált vállalkozás; Humán-egészségügyi, szociális ellátás (TEÁOR08: Q)(dec. 31.) (db)</v>
      </c>
      <c r="BF1" s="6" t="str">
        <f>Összesítő_relativizált!AG1</f>
        <v>BP: Regisztrált vállalkozás; Művészet, szórakoztatás, szabadidő (TEÁOR08: R, GFO14, dec. 31.) (db)</v>
      </c>
      <c r="BG1" s="6" t="str">
        <f>Összesítő_relativizált!AH1</f>
        <v>BP: Regisztrált vállalkozás; Egyéb szolgáltatás (TEÁOR08: S)(dec. 31.) (db)</v>
      </c>
    </row>
    <row r="2" spans="1:59" x14ac:dyDescent="0.3">
      <c r="A2">
        <f>Összesítő_relatív!A2</f>
        <v>1</v>
      </c>
      <c r="B2" t="str">
        <f>Összesítő_relatív!B2</f>
        <v>2011</v>
      </c>
      <c r="C2">
        <f>Összesítő_relatív!C2</f>
        <v>5.58</v>
      </c>
      <c r="D2">
        <f>Összesítő_relatív!D2</f>
        <v>5.71</v>
      </c>
      <c r="E2">
        <f>Összesítő_relatív!E2</f>
        <v>-6.51</v>
      </c>
      <c r="F2">
        <f>Összesítő_relatív!F2</f>
        <v>2.36</v>
      </c>
      <c r="G2">
        <f>Összesítő_relatív!G2</f>
        <v>51.08</v>
      </c>
      <c r="H2">
        <f>Összesítő_relatív!H2</f>
        <v>17.350000000000001</v>
      </c>
      <c r="I2">
        <f>Összesítő_relatív!I2</f>
        <v>6.75</v>
      </c>
      <c r="J2">
        <f>Összesítő_relatív!J2</f>
        <v>44.82</v>
      </c>
      <c r="K2">
        <f>Összesítő_relatív!K2</f>
        <v>469.46</v>
      </c>
      <c r="L2">
        <f>Összesítő_relatív!L2</f>
        <v>147.44</v>
      </c>
      <c r="M2">
        <f>Összesítő_relatív!M2</f>
        <v>0.84</v>
      </c>
      <c r="N2">
        <f>Összesítő_relatív!N2</f>
        <v>86.34</v>
      </c>
      <c r="O2">
        <f>Összesítő_relatív!O2</f>
        <v>1739.36</v>
      </c>
      <c r="P2">
        <f>Összesítő_relatív!P2</f>
        <v>10</v>
      </c>
      <c r="Q2">
        <f>Összesítő_relatív!Q2</f>
        <v>1066.43</v>
      </c>
      <c r="R2">
        <f>Összesítő_relatív!R2</f>
        <v>104.55</v>
      </c>
      <c r="S2">
        <f>Összesítő_relatív!S2</f>
        <v>0.99</v>
      </c>
      <c r="T2">
        <f>Összesítő_relatív!T2</f>
        <v>1.04</v>
      </c>
      <c r="U2">
        <f>Összesítő_relatív!U2</f>
        <v>242</v>
      </c>
      <c r="V2">
        <f>Összesítő_relatív!V2</f>
        <v>9.5</v>
      </c>
      <c r="W2">
        <f>Összesítő_relatív!W2</f>
        <v>13.01</v>
      </c>
      <c r="X2">
        <f>Összesítő_relatív!X2</f>
        <v>10.54</v>
      </c>
      <c r="Y2">
        <f>Összesítő_relatív!Y2</f>
        <v>229.99</v>
      </c>
      <c r="Z2">
        <f>Összesítő_relatív!Z2</f>
        <v>352.82</v>
      </c>
      <c r="AA2">
        <f>Összesítő_relatív!AA2</f>
        <v>8.91</v>
      </c>
      <c r="AB2">
        <f>Összesítő_relativizált!C2</f>
        <v>8.4254826254826255E-3</v>
      </c>
      <c r="AC2">
        <f>Összesítő_relativizált!D2</f>
        <v>1.6023166023166023E-2</v>
      </c>
      <c r="AD2">
        <f>Összesítő_relativizált!E2</f>
        <v>6.988416988416988E-5</v>
      </c>
      <c r="AE2">
        <f>Összesítő_relativizált!F2</f>
        <v>0.64231660231660237</v>
      </c>
      <c r="AF2">
        <f>Összesítő_relativizált!G2</f>
        <v>2.7683397683397684E-2</v>
      </c>
      <c r="AG2">
        <f>Összesítő_relativizált!H2</f>
        <v>4.6718146718146718E-2</v>
      </c>
      <c r="AH2">
        <f>Összesítő_relativizált!I2</f>
        <v>0.33413127413127414</v>
      </c>
      <c r="AI2">
        <f>Összesítő_relativizált!J2</f>
        <v>0.5637837837837838</v>
      </c>
      <c r="AJ2">
        <f>Összesítő_relativizált!K2</f>
        <v>1.5405405405405406E-2</v>
      </c>
      <c r="AK2">
        <f>Összesítő_relativizált!L2</f>
        <v>7.7220077220077222E-3</v>
      </c>
      <c r="AL2">
        <f>Összesítő_relativizált!M2</f>
        <v>2.4324324324324323E-3</v>
      </c>
      <c r="AM2">
        <f>Összesítő_relativizált!N2</f>
        <v>1.1583011583011582E-4</v>
      </c>
      <c r="AN2">
        <f>Összesítő_relativizált!O2</f>
        <v>0.01</v>
      </c>
      <c r="AO2">
        <f>Összesítő_relativizált!P2</f>
        <v>3.088803088803089E-4</v>
      </c>
      <c r="AP2">
        <f>Összesítő_relativizált!Q2</f>
        <v>8.8416988416988411E-3</v>
      </c>
      <c r="AQ2">
        <f>Összesítő_relativizált!R2</f>
        <v>5.4054054054054055E-4</v>
      </c>
      <c r="AR2">
        <f>Összesítő_relativizált!S2</f>
        <v>3.088803088803089E-4</v>
      </c>
      <c r="AS2">
        <f>Összesítő_relativizált!T2</f>
        <v>1.0077220077220077E-2</v>
      </c>
      <c r="AT2">
        <f>Összesítő_relativizált!U2</f>
        <v>0.29899613899613897</v>
      </c>
      <c r="AU2">
        <f>Összesítő_relativizált!V2</f>
        <v>3.308880308880309E-2</v>
      </c>
      <c r="AV2">
        <f>Összesítő_relativizált!W2</f>
        <v>3.7065637065637064E-3</v>
      </c>
      <c r="AW2">
        <f>Összesítő_relativizált!X2</f>
        <v>1.2393822393822394E-2</v>
      </c>
      <c r="AX2">
        <f>Összesítő_relativizált!Y2</f>
        <v>2.5328185328185329E-2</v>
      </c>
      <c r="AY2">
        <f>Összesítő_relativizált!Z2</f>
        <v>7.3745173745173743E-3</v>
      </c>
      <c r="AZ2">
        <f>Összesítő_relativizált!AA2</f>
        <v>8.513513513513514E-2</v>
      </c>
      <c r="BA2">
        <f>Összesítő_relativizált!AB2</f>
        <v>7.8262548262548262E-2</v>
      </c>
      <c r="BB2">
        <f>Összesítő_relativizált!AC2</f>
        <v>1.6486486486486488E-2</v>
      </c>
      <c r="BC2">
        <f>Összesítő_relativizált!AD2</f>
        <v>3.8610038610038613E-5</v>
      </c>
      <c r="BD2">
        <f>Összesítő_relativizált!AE2</f>
        <v>1.1312741312741313E-2</v>
      </c>
      <c r="BE2">
        <f>Összesítő_relativizált!AF2</f>
        <v>1.0463320463320464E-2</v>
      </c>
      <c r="BF2">
        <f>Összesítő_relativizált!AG2</f>
        <v>1.9266409266409268E-2</v>
      </c>
      <c r="BG2">
        <f>Összesítő_relativizált!AH2</f>
        <v>5.7915057915057912E-3</v>
      </c>
    </row>
    <row r="3" spans="1:59" x14ac:dyDescent="0.3">
      <c r="A3">
        <f>Összesítő_relatív!A3</f>
        <v>1</v>
      </c>
      <c r="B3" t="str">
        <f>Összesítő_relatív!B3</f>
        <v>2012</v>
      </c>
      <c r="C3">
        <f>Összesítő_relatív!C3</f>
        <v>5.8</v>
      </c>
      <c r="D3">
        <f>Összesítő_relatív!D3</f>
        <v>5.78</v>
      </c>
      <c r="E3">
        <f>Összesítő_relatív!E3</f>
        <v>-5.84</v>
      </c>
      <c r="F3">
        <f>Összesítő_relatív!F3</f>
        <v>4.34</v>
      </c>
      <c r="G3">
        <f>Összesítő_relatív!G3</f>
        <v>46.13</v>
      </c>
      <c r="H3">
        <f>Összesítő_relatív!H3</f>
        <v>15.19</v>
      </c>
      <c r="I3">
        <f>Összesítő_relatív!I3</f>
        <v>6.63</v>
      </c>
      <c r="J3">
        <f>Összesítő_relatív!J3</f>
        <v>47.51</v>
      </c>
      <c r="K3">
        <f>Összesítő_relatív!K3</f>
        <v>450.72</v>
      </c>
      <c r="L3">
        <f>Összesítő_relatív!L3</f>
        <v>144.86000000000001</v>
      </c>
      <c r="M3">
        <f>Összesítő_relatív!M3</f>
        <v>0.59</v>
      </c>
      <c r="N3">
        <f>Összesítő_relatív!N3</f>
        <v>84.12</v>
      </c>
      <c r="O3">
        <f>Összesítő_relatív!O3</f>
        <v>1857.85</v>
      </c>
      <c r="P3">
        <f>Összesítő_relatív!P3</f>
        <v>9.81</v>
      </c>
      <c r="Q3">
        <f>Összesítő_relatív!Q3</f>
        <v>1068.9100000000001</v>
      </c>
      <c r="R3">
        <f>Összesítő_relatív!R3</f>
        <v>103.64</v>
      </c>
      <c r="S3">
        <f>Összesítő_relatív!S3</f>
        <v>0.97</v>
      </c>
      <c r="T3">
        <f>Összesítő_relatív!T3</f>
        <v>1.05</v>
      </c>
      <c r="U3">
        <f>Összesítő_relatív!U3</f>
        <v>249.2</v>
      </c>
      <c r="V3">
        <f>Összesítő_relatív!V3</f>
        <v>6.5</v>
      </c>
      <c r="W3">
        <f>Összesítő_relatív!W3</f>
        <v>13.12</v>
      </c>
      <c r="X3">
        <f>Összesítő_relatív!X3</f>
        <v>10.02</v>
      </c>
      <c r="Y3">
        <f>Összesítő_relatív!Y3</f>
        <v>224.48</v>
      </c>
      <c r="Z3">
        <f>Összesítő_relatív!Z3</f>
        <v>356.68</v>
      </c>
      <c r="AA3">
        <f>Összesítő_relatív!AA3</f>
        <v>8.67</v>
      </c>
      <c r="AB3">
        <f>Összesítő_relativizált!C3</f>
        <v>8.3111335482117209E-3</v>
      </c>
      <c r="AC3">
        <f>Összesítő_relativizált!D3</f>
        <v>1.4057706496835074E-2</v>
      </c>
      <c r="AD3">
        <f>Összesítő_relativizált!E3</f>
        <v>6.1745174944662353E-5</v>
      </c>
      <c r="AE3">
        <f>Összesítő_relativizált!F3</f>
        <v>0.65904236728670729</v>
      </c>
      <c r="AF3">
        <f>Összesítő_relativizált!G3</f>
        <v>2.6678575589297503E-2</v>
      </c>
      <c r="AG3">
        <f>Összesítő_relativizált!H3</f>
        <v>4.8386470428332877E-2</v>
      </c>
      <c r="AH3">
        <f>Összesítő_relativizált!I3</f>
        <v>0.34053046483631705</v>
      </c>
      <c r="AI3">
        <f>Összesítő_relativizált!J3</f>
        <v>0.56541493534231679</v>
      </c>
      <c r="AJ3">
        <f>Összesítő_relativizált!K3</f>
        <v>1.5844044891460525E-2</v>
      </c>
      <c r="AK3">
        <f>Összesítő_relativizált!L3</f>
        <v>7.5336880121160341E-3</v>
      </c>
      <c r="AL3">
        <f>Összesítő_relativizált!M3</f>
        <v>2.6018407052153312E-3</v>
      </c>
      <c r="AM3">
        <f>Összesítő_relativizált!N3</f>
        <v>1.9416721680711428E-4</v>
      </c>
      <c r="AN3">
        <f>Összesítő_relativizált!O3</f>
        <v>1.0096695273969943E-2</v>
      </c>
      <c r="AO3">
        <f>Összesítő_relativizált!P3</f>
        <v>3.1066754689138286E-4</v>
      </c>
      <c r="AP3">
        <f>Összesítő_relativizált!Q3</f>
        <v>8.8928585297658336E-3</v>
      </c>
      <c r="AQ3">
        <f>Összesítő_relativizált!R3</f>
        <v>6.2133509378276572E-4</v>
      </c>
      <c r="AR3">
        <f>Összesítő_relativizált!S3</f>
        <v>2.7183410352995998E-4</v>
      </c>
      <c r="AS3">
        <f>Összesítő_relativizált!T3</f>
        <v>9.6306939536328681E-3</v>
      </c>
      <c r="AT3">
        <f>Összesítő_relativizált!U3</f>
        <v>0.30523086482078365</v>
      </c>
      <c r="AU3">
        <f>Összesítő_relativizált!V3</f>
        <v>3.3396761290823661E-2</v>
      </c>
      <c r="AV3">
        <f>Összesítő_relativizált!W3</f>
        <v>3.7280105626965941E-3</v>
      </c>
      <c r="AW3">
        <f>Összesítő_relativizált!X3</f>
        <v>1.2698535979185275E-2</v>
      </c>
      <c r="AX3">
        <f>Összesítő_relativizált!Y3</f>
        <v>2.5591239175177662E-2</v>
      </c>
      <c r="AY3">
        <f>Összesítő_relativizált!Z3</f>
        <v>7.3783542386703432E-3</v>
      </c>
      <c r="AZ3">
        <f>Összesítő_relativizált!AA3</f>
        <v>8.6637412139334388E-2</v>
      </c>
      <c r="BA3">
        <f>Összesítő_relativizált!AB3</f>
        <v>8.0812395635120965E-2</v>
      </c>
      <c r="BB3">
        <f>Összesítő_relativizált!AC3</f>
        <v>1.7164381965748904E-2</v>
      </c>
      <c r="BC3">
        <f>Összesítő_relativizált!AD3</f>
        <v>3.8833443361422857E-5</v>
      </c>
      <c r="BD3">
        <f>Összesítő_relativizált!AE3</f>
        <v>1.1261698574812629E-2</v>
      </c>
      <c r="BE3">
        <f>Összesítő_relativizált!AF3</f>
        <v>1.0562696594307017E-2</v>
      </c>
      <c r="BF3">
        <f>Összesítő_relativizált!AG3</f>
        <v>1.9766222670964236E-2</v>
      </c>
      <c r="BG3">
        <f>Összesítő_relativizált!AH3</f>
        <v>5.9803502776591203E-3</v>
      </c>
    </row>
    <row r="4" spans="1:59" x14ac:dyDescent="0.3">
      <c r="A4">
        <f>Összesítő_relatív!A4</f>
        <v>1</v>
      </c>
      <c r="B4" t="str">
        <f>Összesítő_relatív!B4</f>
        <v>2013</v>
      </c>
      <c r="C4">
        <f>Összesítő_relatív!C4</f>
        <v>6.03</v>
      </c>
      <c r="D4">
        <f>Összesítő_relatív!D4</f>
        <v>5.99</v>
      </c>
      <c r="E4">
        <f>Összesítő_relatív!E4</f>
        <v>-4.0199999999999996</v>
      </c>
      <c r="F4">
        <f>Összesítő_relatív!F4</f>
        <v>5.84</v>
      </c>
      <c r="G4">
        <f>Összesítő_relatív!G4</f>
        <v>53.57</v>
      </c>
      <c r="H4">
        <f>Összesítő_relatív!H4</f>
        <v>12.14</v>
      </c>
      <c r="I4">
        <f>Összesítő_relatív!I4</f>
        <v>7.14</v>
      </c>
      <c r="J4">
        <f>Összesítő_relatív!J4</f>
        <v>51.43</v>
      </c>
      <c r="K4">
        <f>Összesítő_relatív!K4</f>
        <v>440.95</v>
      </c>
      <c r="L4">
        <f>Összesítő_relatív!L4</f>
        <v>145.26</v>
      </c>
      <c r="M4">
        <f>Összesítő_relatív!M4</f>
        <v>1.65</v>
      </c>
      <c r="N4">
        <f>Összesítő_relatív!N4</f>
        <v>85.89</v>
      </c>
      <c r="O4">
        <f>Összesítő_relatív!O4</f>
        <v>1855.35</v>
      </c>
      <c r="P4">
        <f>Összesítő_relatív!P4</f>
        <v>9.81</v>
      </c>
      <c r="Q4">
        <f>Összesítő_relatív!Q4</f>
        <v>987.68</v>
      </c>
      <c r="R4">
        <f>Összesítő_relatív!R4</f>
        <v>105.45</v>
      </c>
      <c r="S4">
        <f>Összesítő_relatív!S4</f>
        <v>0.97</v>
      </c>
      <c r="T4">
        <f>Összesítő_relatív!T4</f>
        <v>1.1000000000000001</v>
      </c>
      <c r="U4">
        <f>Összesítő_relatív!U4</f>
        <v>269.39999999999998</v>
      </c>
      <c r="V4">
        <f>Összesítő_relatív!V4</f>
        <v>8.02</v>
      </c>
      <c r="W4">
        <f>Összesítő_relatív!W4</f>
        <v>14.64</v>
      </c>
      <c r="X4">
        <f>Összesítő_relatív!X4</f>
        <v>9.48</v>
      </c>
      <c r="Y4">
        <f>Összesítő_relatív!Y4</f>
        <v>222.06</v>
      </c>
      <c r="Z4">
        <f>Összesítő_relatív!Z4</f>
        <v>358.78</v>
      </c>
      <c r="AA4">
        <f>Összesítő_relatív!AA4</f>
        <v>8.92</v>
      </c>
      <c r="AB4">
        <f>Összesítő_relativizált!C4</f>
        <v>7.9359320725588579E-3</v>
      </c>
      <c r="AC4">
        <f>Összesítő_relativizált!D4</f>
        <v>1.0806638363566191E-2</v>
      </c>
      <c r="AD4">
        <f>Összesítő_relativizált!E4</f>
        <v>4.7472018525665765E-5</v>
      </c>
      <c r="AE4">
        <f>Összesítő_relativizált!F4</f>
        <v>0.65607873407950601</v>
      </c>
      <c r="AF4">
        <f>Összesítő_relativizált!G4</f>
        <v>2.6514859127749903E-2</v>
      </c>
      <c r="AG4">
        <f>Összesítő_relativizált!H4</f>
        <v>5.1987649556155924E-2</v>
      </c>
      <c r="AH4">
        <f>Összesítő_relativizált!I4</f>
        <v>0.34191431879583173</v>
      </c>
      <c r="AI4">
        <f>Összesítő_relativizált!J4</f>
        <v>0.57614820532612887</v>
      </c>
      <c r="AJ4">
        <f>Összesítő_relativizált!K4</f>
        <v>1.617136240833655E-2</v>
      </c>
      <c r="AK4">
        <f>Összesítő_relativizált!L4</f>
        <v>7.1401003473562331E-3</v>
      </c>
      <c r="AL4">
        <f>Összesítő_relativizált!M4</f>
        <v>2.7402547279042839E-3</v>
      </c>
      <c r="AM4">
        <f>Összesítő_relativizált!N4</f>
        <v>1.5438054805094558E-4</v>
      </c>
      <c r="AN4">
        <f>Összesítő_relativizált!O4</f>
        <v>1.0613662678502509E-2</v>
      </c>
      <c r="AO4">
        <f>Összesítő_relativizált!P4</f>
        <v>3.4735623311462754E-4</v>
      </c>
      <c r="AP4">
        <f>Összesítő_relativizált!Q4</f>
        <v>9.1470474720185251E-3</v>
      </c>
      <c r="AQ4">
        <f>Összesítő_relativizált!R4</f>
        <v>8.1049787726746427E-4</v>
      </c>
      <c r="AR4">
        <f>Összesítő_relativizált!S4</f>
        <v>3.0876109610189115E-4</v>
      </c>
      <c r="AS4">
        <f>Összesítő_relativizált!T4</f>
        <v>9.6101891161713623E-3</v>
      </c>
      <c r="AT4">
        <f>Összesítő_relativizált!U4</f>
        <v>0.30524893863373215</v>
      </c>
      <c r="AU4">
        <f>Összesítő_relativizált!V4</f>
        <v>3.3461983790042456E-2</v>
      </c>
      <c r="AV4">
        <f>Összesítő_relativizált!W4</f>
        <v>3.6665380162099574E-3</v>
      </c>
      <c r="AW4">
        <f>Összesítő_relativizált!X4</f>
        <v>1.3160941721343111E-2</v>
      </c>
      <c r="AX4">
        <f>Összesítő_relativizált!Y4</f>
        <v>2.5241219606329603E-2</v>
      </c>
      <c r="AY4">
        <f>Összesítő_relativizált!Z4</f>
        <v>6.7927441142416056E-3</v>
      </c>
      <c r="AZ4">
        <f>Összesítő_relativizált!AA4</f>
        <v>8.5372443072172913E-2</v>
      </c>
      <c r="BA4">
        <f>Összesítő_relativizált!AB4</f>
        <v>8.1667309918950215E-2</v>
      </c>
      <c r="BB4">
        <f>Összesítő_relativizált!AC4</f>
        <v>1.7097645696642225E-2</v>
      </c>
      <c r="BC4">
        <f>Összesítő_relativizált!AD4</f>
        <v>0</v>
      </c>
      <c r="BD4">
        <f>Összesítő_relativizált!AE4</f>
        <v>1.1771516788884601E-2</v>
      </c>
      <c r="BE4">
        <f>Összesítő_relativizált!AF4</f>
        <v>1.04978772674643E-2</v>
      </c>
      <c r="BF4">
        <f>Összesítő_relativizált!AG4</f>
        <v>2.0725588575839445E-2</v>
      </c>
      <c r="BG4">
        <f>Összesítő_relativizált!AH4</f>
        <v>6.0594365109996138E-3</v>
      </c>
    </row>
    <row r="5" spans="1:59" x14ac:dyDescent="0.3">
      <c r="A5">
        <f>Összesítő_relatív!A5</f>
        <v>1</v>
      </c>
      <c r="B5" t="str">
        <f>Összesítő_relatív!B5</f>
        <v>2014</v>
      </c>
      <c r="C5">
        <f>Összesítő_relatív!C5</f>
        <v>6.35</v>
      </c>
      <c r="D5">
        <f>Összesítő_relatív!D5</f>
        <v>6.15</v>
      </c>
      <c r="E5">
        <f>Összesítő_relatív!E5</f>
        <v>-2.14</v>
      </c>
      <c r="F5">
        <f>Összesítő_relatív!F5</f>
        <v>9.35</v>
      </c>
      <c r="G5">
        <f>Összesítő_relatív!G5</f>
        <v>54.96</v>
      </c>
      <c r="H5">
        <f>Összesítő_relatív!H5</f>
        <v>9.92</v>
      </c>
      <c r="I5">
        <f>Összesítő_relatív!I5</f>
        <v>4.55</v>
      </c>
      <c r="J5">
        <f>Összesítő_relatív!J5</f>
        <v>57.02</v>
      </c>
      <c r="K5">
        <f>Összesítő_relatív!K5</f>
        <v>436.02</v>
      </c>
      <c r="L5">
        <f>Összesítő_relatív!L5</f>
        <v>146.66</v>
      </c>
      <c r="M5">
        <f>Összesítő_relatív!M5</f>
        <v>0</v>
      </c>
      <c r="N5">
        <f>Összesítő_relatív!N5</f>
        <v>85.42</v>
      </c>
      <c r="O5">
        <f>Összesítő_relatív!O5</f>
        <v>1833.62</v>
      </c>
      <c r="P5">
        <f>Összesítő_relatív!P5</f>
        <v>9.81</v>
      </c>
      <c r="Q5">
        <f>Összesítő_relatív!Q5</f>
        <v>997.2</v>
      </c>
      <c r="R5">
        <f>Összesítő_relatív!R5</f>
        <v>104.55</v>
      </c>
      <c r="S5">
        <f>Összesítő_relatív!S5</f>
        <v>1</v>
      </c>
      <c r="T5">
        <f>Összesítő_relatív!T5</f>
        <v>1.1299999999999999</v>
      </c>
      <c r="U5">
        <f>Összesítő_relatív!U5</f>
        <v>274.8</v>
      </c>
      <c r="V5">
        <f>Összesítő_relatív!V5</f>
        <v>7.21</v>
      </c>
      <c r="W5">
        <f>Összesítő_relatív!W5</f>
        <v>13.47</v>
      </c>
      <c r="X5">
        <f>Összesítő_relatív!X5</f>
        <v>10.91</v>
      </c>
      <c r="Y5">
        <f>Összesítő_relatív!Y5</f>
        <v>210</v>
      </c>
      <c r="Z5">
        <f>Összesítő_relatív!Z5</f>
        <v>356.76</v>
      </c>
      <c r="AA5">
        <f>Összesítő_relatív!AA5</f>
        <v>8.35</v>
      </c>
      <c r="AB5">
        <f>Összesítő_relativizált!C5</f>
        <v>7.5605927173871424E-3</v>
      </c>
      <c r="AC5">
        <f>Összesítő_relativizált!D5</f>
        <v>9.2659953287130992E-3</v>
      </c>
      <c r="AD5">
        <f>Összesítő_relativizált!E5</f>
        <v>4.0586591109239194E-5</v>
      </c>
      <c r="AE5">
        <f>Összesítő_relativizált!F5</f>
        <v>0.65087873798675189</v>
      </c>
      <c r="AF5">
        <f>Összesítő_relativizált!G5</f>
        <v>2.5692077956886321E-2</v>
      </c>
      <c r="AG5">
        <f>Összesítő_relativizált!H5</f>
        <v>5.2609411494428916E-2</v>
      </c>
      <c r="AH5">
        <f>Összesítő_relativizált!I5</f>
        <v>0.34054447294865414</v>
      </c>
      <c r="AI5">
        <f>Összesítő_relativizált!J5</f>
        <v>0.17199525213462497</v>
      </c>
      <c r="AJ5">
        <f>Összesítő_relativizált!K5</f>
        <v>5.169046980893671E-3</v>
      </c>
      <c r="AK5">
        <f>Összesítő_relativizált!L5</f>
        <v>3.4460313205957804E-3</v>
      </c>
      <c r="AL5">
        <f>Összesítő_relativizált!M5</f>
        <v>8.806524485966995E-4</v>
      </c>
      <c r="AM5">
        <f>Összesítő_relativizált!N5</f>
        <v>1.1486771068652602E-4</v>
      </c>
      <c r="AN5">
        <f>Összesítő_relativizált!O5</f>
        <v>9.9552015928322541E-3</v>
      </c>
      <c r="AO5">
        <f>Összesítő_relativizált!P5</f>
        <v>3.063138951640694E-4</v>
      </c>
      <c r="AP5">
        <f>Összesítő_relativizált!Q5</f>
        <v>8.6150783014894514E-3</v>
      </c>
      <c r="AQ5">
        <f>Összesítő_relativizált!R5</f>
        <v>8.4236321170119081E-4</v>
      </c>
      <c r="AR5">
        <f>Összesítő_relativizált!S5</f>
        <v>1.9144618447754336E-4</v>
      </c>
      <c r="AS5">
        <f>Összesítő_relativizált!T5</f>
        <v>8.8448137228625042E-3</v>
      </c>
      <c r="AT5">
        <f>Összesítő_relativizált!U5</f>
        <v>0.30585442432132326</v>
      </c>
      <c r="AU5">
        <f>Összesítő_relativizált!V5</f>
        <v>3.2354405176704827E-2</v>
      </c>
      <c r="AV5">
        <f>Összesítő_relativizált!W5</f>
        <v>3.5991882681778152E-3</v>
      </c>
      <c r="AW5">
        <f>Összesítő_relativizált!X5</f>
        <v>1.3056629781368458E-2</v>
      </c>
      <c r="AX5">
        <f>Összesítő_relativizált!Y5</f>
        <v>2.4466822376230043E-2</v>
      </c>
      <c r="AY5">
        <f>Összesítő_relativizált!Z5</f>
        <v>6.432591798445457E-3</v>
      </c>
      <c r="AZ5">
        <f>Összesítő_relativizált!AA5</f>
        <v>8.4044874985641532E-2</v>
      </c>
      <c r="BA5">
        <f>Összesítő_relativizált!AB5</f>
        <v>8.4389478117701117E-2</v>
      </c>
      <c r="BB5">
        <f>Összesítő_relativizált!AC5</f>
        <v>1.7153578129187885E-2</v>
      </c>
      <c r="BC5">
        <f>Összesítő_relativizált!AD5</f>
        <v>3.8289236895508674E-5</v>
      </c>
      <c r="BD5">
        <f>Összesítő_relativizált!AE5</f>
        <v>1.1563349542443618E-2</v>
      </c>
      <c r="BE5">
        <f>Összesítő_relativizált!AF5</f>
        <v>1.125703564727955E-2</v>
      </c>
      <c r="BF5">
        <f>Összesítő_relativizált!AG5</f>
        <v>2.0791055634261209E-2</v>
      </c>
      <c r="BG5">
        <f>Összesítő_relativizált!AH5</f>
        <v>6.3560133246544394E-3</v>
      </c>
    </row>
    <row r="6" spans="1:59" x14ac:dyDescent="0.3">
      <c r="A6">
        <f>Összesítő_relatív!A6</f>
        <v>1</v>
      </c>
      <c r="B6" t="str">
        <f>Összesítő_relatív!B6</f>
        <v>2015</v>
      </c>
      <c r="C6">
        <f>Összesítő_relatív!C6</f>
        <v>6.53</v>
      </c>
      <c r="D6">
        <f>Összesítő_relatív!D6</f>
        <v>6.34</v>
      </c>
      <c r="E6">
        <f>Összesítő_relatív!E6</f>
        <v>-6.39</v>
      </c>
      <c r="F6">
        <f>Összesítő_relatív!F6</f>
        <v>10.26</v>
      </c>
      <c r="G6">
        <f>Összesítő_relatív!G6</f>
        <v>54.85</v>
      </c>
      <c r="H6">
        <f>Összesítő_relatív!H6</f>
        <v>14.35</v>
      </c>
      <c r="I6">
        <f>Összesítő_relatív!I6</f>
        <v>2.5299999999999998</v>
      </c>
      <c r="J6">
        <f>Összesítő_relatív!J6</f>
        <v>59.49</v>
      </c>
      <c r="K6">
        <f>Összesítő_relatív!K6</f>
        <v>452.33</v>
      </c>
      <c r="L6">
        <f>Összesítő_relatív!L6</f>
        <v>148.06</v>
      </c>
      <c r="M6">
        <f>Összesítő_relatív!M6</f>
        <v>0.24</v>
      </c>
      <c r="N6">
        <f>Összesítő_relatív!N6</f>
        <v>84.16</v>
      </c>
      <c r="O6">
        <f>Összesítő_relatív!O6</f>
        <v>1870.58</v>
      </c>
      <c r="P6">
        <f>Összesítő_relatív!P6</f>
        <v>9.81</v>
      </c>
      <c r="Q6">
        <f>Összesítő_relatív!Q6</f>
        <v>1006.88</v>
      </c>
      <c r="R6">
        <f>Összesítő_relatív!R6</f>
        <v>100.91</v>
      </c>
      <c r="S6">
        <f>Összesítő_relatív!S6</f>
        <v>1</v>
      </c>
      <c r="T6">
        <f>Összesítő_relatív!T6</f>
        <v>1.1399999999999999</v>
      </c>
      <c r="U6">
        <f>Összesítő_relatív!U6</f>
        <v>284.8</v>
      </c>
      <c r="V6">
        <f>Összesítő_relatív!V6</f>
        <v>7.79</v>
      </c>
      <c r="W6">
        <f>Összesítő_relatív!W6</f>
        <v>13.31</v>
      </c>
      <c r="X6">
        <f>Összesítő_relatív!X6</f>
        <v>11.36</v>
      </c>
      <c r="Y6">
        <f>Összesítő_relatív!Y6</f>
        <v>191.68</v>
      </c>
      <c r="Z6">
        <f>Összesítő_relatív!Z6</f>
        <v>356.79</v>
      </c>
      <c r="AA6">
        <f>Összesítő_relatív!AA6</f>
        <v>8.2100000000000009</v>
      </c>
      <c r="AB6">
        <f>Összesítő_relativizált!C6</f>
        <v>7.2353768385846227E-3</v>
      </c>
      <c r="AC6">
        <f>Összesítő_relativizált!D6</f>
        <v>9.0076393903690474E-3</v>
      </c>
      <c r="AD6">
        <f>Összesítő_relativizált!E6</f>
        <v>3.9147124776709361E-5</v>
      </c>
      <c r="AE6">
        <f>Összesítő_relativizált!F6</f>
        <v>0.64615560031925812</v>
      </c>
      <c r="AF6">
        <f>Összesítő_relativizált!G6</f>
        <v>2.5502641480749495E-2</v>
      </c>
      <c r="AG6">
        <f>Összesítő_relativizált!H6</f>
        <v>5.4121850176732163E-2</v>
      </c>
      <c r="AH6">
        <f>Összesítő_relativizált!I6</f>
        <v>0.34134012390255025</v>
      </c>
      <c r="AI6">
        <f>Összesítő_relativizált!J6</f>
        <v>0.1726274181901106</v>
      </c>
      <c r="AJ6">
        <f>Összesítő_relativizált!K6</f>
        <v>5.0929269126981109E-3</v>
      </c>
      <c r="AK6">
        <f>Összesítő_relativizált!L6</f>
        <v>3.0785602979742314E-3</v>
      </c>
      <c r="AL6">
        <f>Összesítő_relativizált!M6</f>
        <v>1.0261867659914104E-3</v>
      </c>
      <c r="AM6">
        <f>Összesítő_relativizált!N6</f>
        <v>1.1402075177682338E-4</v>
      </c>
      <c r="AN6">
        <f>Összesítő_relativizált!O6</f>
        <v>1.0147846908137281E-2</v>
      </c>
      <c r="AO6">
        <f>Összesítő_relativizált!P6</f>
        <v>3.4206225533047017E-4</v>
      </c>
      <c r="AP6">
        <f>Összesítő_relativizált!Q6</f>
        <v>8.7415909695564599E-3</v>
      </c>
      <c r="AQ6">
        <f>Összesítő_relativizált!R6</f>
        <v>7.2213142791988138E-4</v>
      </c>
      <c r="AR6">
        <f>Összesítő_relativizált!S6</f>
        <v>3.4206225533047017E-4</v>
      </c>
      <c r="AS6">
        <f>Összesítő_relativizált!T6</f>
        <v>8.0574664588955198E-3</v>
      </c>
      <c r="AT6">
        <f>Összesítő_relativizált!U6</f>
        <v>0.30656379461061911</v>
      </c>
      <c r="AU6">
        <f>Összesítő_relativizált!V6</f>
        <v>3.1431720573144313E-2</v>
      </c>
      <c r="AV6">
        <f>Összesítő_relativizált!W6</f>
        <v>3.4206225533047014E-3</v>
      </c>
      <c r="AW6">
        <f>Összesítő_relativizált!X6</f>
        <v>1.3416441792406218E-2</v>
      </c>
      <c r="AX6">
        <f>Összesítő_relativizált!Y6</f>
        <v>2.4818516970088557E-2</v>
      </c>
      <c r="AY6">
        <f>Összesítő_relativizált!Z6</f>
        <v>6.0050929269126977E-3</v>
      </c>
      <c r="AZ6">
        <f>Összesítő_relativizált!AA6</f>
        <v>8.3121128045304249E-2</v>
      </c>
      <c r="BA6">
        <f>Összesítő_relativizált!AB6</f>
        <v>8.5705598418912246E-2</v>
      </c>
      <c r="BB6">
        <f>Összesítő_relativizált!AC6</f>
        <v>1.7065105849264565E-2</v>
      </c>
      <c r="BC6">
        <f>Összesítő_relativizált!AD6</f>
        <v>3.8006917258941126E-5</v>
      </c>
      <c r="BD6">
        <f>Összesítő_relativizált!AE6</f>
        <v>1.2010185853825395E-2</v>
      </c>
      <c r="BE6">
        <f>Összesítő_relativizált!AF6</f>
        <v>1.2048192771084338E-2</v>
      </c>
      <c r="BF6">
        <f>Összesítő_relativizált!AG6</f>
        <v>2.1055832161453385E-2</v>
      </c>
      <c r="BG6">
        <f>Összesítő_relativizált!AH6</f>
        <v>6.1951275132074036E-3</v>
      </c>
    </row>
    <row r="7" spans="1:59" x14ac:dyDescent="0.3">
      <c r="A7">
        <f>Összesítő_relatív!A7</f>
        <v>1</v>
      </c>
      <c r="B7" t="str">
        <f>Összesítő_relatív!B7</f>
        <v>2016</v>
      </c>
      <c r="C7">
        <f>Összesítő_relatív!C7</f>
        <v>6.75</v>
      </c>
      <c r="D7">
        <f>Összesítő_relatív!D7</f>
        <v>6.46</v>
      </c>
      <c r="E7">
        <f>Összesítő_relatív!E7</f>
        <v>-3.45</v>
      </c>
      <c r="F7">
        <f>Összesítő_relatív!F7</f>
        <v>1.51</v>
      </c>
      <c r="G7">
        <f>Összesítő_relatív!G7</f>
        <v>52.25</v>
      </c>
      <c r="H7">
        <f>Összesítő_relatív!H7</f>
        <v>10.67</v>
      </c>
      <c r="I7">
        <f>Összesítő_relatív!I7</f>
        <v>5.0599999999999996</v>
      </c>
      <c r="J7">
        <f>Összesítő_relatív!J7</f>
        <v>57.3</v>
      </c>
      <c r="K7">
        <f>Összesítő_relatív!K7</f>
        <v>455.62</v>
      </c>
      <c r="L7">
        <f>Összesítő_relatív!L7</f>
        <v>147.97</v>
      </c>
      <c r="M7">
        <f>Összesítő_relatív!M7</f>
        <v>1.35</v>
      </c>
      <c r="N7">
        <f>Összesítő_relatív!N7</f>
        <v>82.77</v>
      </c>
      <c r="O7">
        <f>Összesítő_relatív!O7</f>
        <v>1904.69</v>
      </c>
      <c r="P7">
        <f>Összesítő_relatív!P7</f>
        <v>9.7899999999999991</v>
      </c>
      <c r="Q7">
        <f>Összesítő_relatív!Q7</f>
        <v>1049.58</v>
      </c>
      <c r="R7">
        <f>Összesítő_relatív!R7</f>
        <v>103.64</v>
      </c>
      <c r="S7">
        <f>Összesítő_relatív!S7</f>
        <v>0.95</v>
      </c>
      <c r="T7">
        <f>Összesítő_relatív!T7</f>
        <v>1.0900000000000001</v>
      </c>
      <c r="U7">
        <f>Összesítő_relatív!U7</f>
        <v>287.2</v>
      </c>
      <c r="V7">
        <f>Összesítő_relatív!V7</f>
        <v>7.03</v>
      </c>
      <c r="W7">
        <f>Összesítő_relatív!W7</f>
        <v>11.49</v>
      </c>
      <c r="X7">
        <f>Összesítő_relatív!X7</f>
        <v>12.31</v>
      </c>
      <c r="Y7">
        <f>Összesítő_relatív!Y7</f>
        <v>186.28</v>
      </c>
      <c r="Z7">
        <f>Összesítő_relatív!Z7</f>
        <v>361.61</v>
      </c>
      <c r="AA7">
        <f>Összesítő_relatív!AA7</f>
        <v>8.1</v>
      </c>
      <c r="AB7">
        <f>Összesítő_relativizált!C7</f>
        <v>7.0086344012724377E-3</v>
      </c>
      <c r="AC7">
        <f>Összesítő_relativizált!D7</f>
        <v>6.7408922214648188E-3</v>
      </c>
      <c r="AD7">
        <f>Összesítő_relativizált!E7</f>
        <v>2.9538741195182914E-5</v>
      </c>
      <c r="AE7">
        <f>Összesítő_relativizált!F7</f>
        <v>0.64470196167537686</v>
      </c>
      <c r="AF7">
        <f>Összesítő_relativizált!G7</f>
        <v>2.6584867075664622E-2</v>
      </c>
      <c r="AG7">
        <f>Összesítő_relativizált!H7</f>
        <v>5.4381579943952131E-2</v>
      </c>
      <c r="AH7">
        <f>Összesítő_relativizált!I7</f>
        <v>0.34495947890630918</v>
      </c>
      <c r="AI7">
        <f>Összesítő_relativizált!J7</f>
        <v>0.22138907823979398</v>
      </c>
      <c r="AJ7">
        <f>Összesítő_relativizált!K7</f>
        <v>5.52904642884193E-3</v>
      </c>
      <c r="AK7">
        <f>Összesítő_relativizált!L7</f>
        <v>2.7266530334014998E-3</v>
      </c>
      <c r="AL7">
        <f>Összesítő_relativizált!M7</f>
        <v>1.0982352495644929E-3</v>
      </c>
      <c r="AM7">
        <f>Összesítő_relativizált!N7</f>
        <v>1.8935090509732637E-4</v>
      </c>
      <c r="AN7">
        <f>Összesítő_relativizált!O7</f>
        <v>1.0338559418314019E-2</v>
      </c>
      <c r="AO7">
        <f>Összesítő_relativizált!P7</f>
        <v>3.029614481557222E-4</v>
      </c>
      <c r="AP7">
        <f>Összesítő_relativizált!Q7</f>
        <v>8.7480118154964776E-3</v>
      </c>
      <c r="AQ7">
        <f>Összesítő_relativizált!R7</f>
        <v>1.0603650685450277E-3</v>
      </c>
      <c r="AR7">
        <f>Összesítő_relativizált!S7</f>
        <v>2.2722108611679165E-4</v>
      </c>
      <c r="AS7">
        <f>Összesítő_relativizált!T7</f>
        <v>7.5740362038930545E-3</v>
      </c>
      <c r="AT7">
        <f>Összesítő_relativizált!U7</f>
        <v>0.31015678254942058</v>
      </c>
      <c r="AU7">
        <f>Összesítő_relativizált!V7</f>
        <v>3.1167158979019921E-2</v>
      </c>
      <c r="AV7">
        <f>Összesítő_relativizált!W7</f>
        <v>3.5597970158297355E-3</v>
      </c>
      <c r="AW7">
        <f>Összesítő_relativizált!X7</f>
        <v>1.4617889873513595E-2</v>
      </c>
      <c r="AX7">
        <f>Összesítő_relativizált!Y7</f>
        <v>2.4123305309399379E-2</v>
      </c>
      <c r="AY7">
        <f>Összesítő_relativizált!Z7</f>
        <v>5.52904642884193E-3</v>
      </c>
      <c r="AZ7">
        <f>Összesítő_relativizált!AA7</f>
        <v>8.2822085889570546E-2</v>
      </c>
      <c r="BA7">
        <f>Összesítő_relativizált!AB7</f>
        <v>8.8502613042490338E-2</v>
      </c>
      <c r="BB7">
        <f>Összesítő_relativizált!AC7</f>
        <v>1.6511398924486859E-2</v>
      </c>
      <c r="BC7">
        <f>Összesítő_relativizált!AD7</f>
        <v>3.7870181019465275E-5</v>
      </c>
      <c r="BD7">
        <f>Összesítő_relativizált!AE7</f>
        <v>1.2383549193365144E-2</v>
      </c>
      <c r="BE7">
        <f>Összesítő_relativizált!AF7</f>
        <v>1.2345679012345678E-2</v>
      </c>
      <c r="BF7">
        <f>Összesítő_relativizált!AG7</f>
        <v>2.1926834810270392E-2</v>
      </c>
      <c r="BG7">
        <f>Összesítő_relativizált!AH7</f>
        <v>6.6651518594258883E-3</v>
      </c>
    </row>
    <row r="8" spans="1:59" x14ac:dyDescent="0.3">
      <c r="A8">
        <f>Összesítő_relatív!A8</f>
        <v>1</v>
      </c>
      <c r="B8" t="str">
        <f>Összesítő_relatív!B8</f>
        <v>2017</v>
      </c>
      <c r="C8">
        <f>Összesítő_relatív!C8</f>
        <v>6.73</v>
      </c>
      <c r="D8">
        <f>Összesítő_relatív!D8</f>
        <v>6.55</v>
      </c>
      <c r="E8">
        <f>Összesítő_relatív!E8</f>
        <v>-5.01</v>
      </c>
      <c r="F8">
        <f>Összesítő_relatív!F8</f>
        <v>1.87</v>
      </c>
      <c r="G8">
        <f>Összesítő_relatív!G8</f>
        <v>56.13</v>
      </c>
      <c r="H8">
        <f>Összesítő_relatív!H8</f>
        <v>8.39</v>
      </c>
      <c r="I8">
        <f>Összesítő_relatív!I8</f>
        <v>4.5199999999999996</v>
      </c>
      <c r="J8">
        <f>Összesítő_relatív!J8</f>
        <v>61.29</v>
      </c>
      <c r="K8">
        <f>Összesítő_relatív!K8</f>
        <v>473.83</v>
      </c>
      <c r="L8">
        <f>Összesítő_relatív!L8</f>
        <v>147.24</v>
      </c>
      <c r="M8">
        <f>Összesítő_relatív!M8</f>
        <v>0</v>
      </c>
      <c r="N8">
        <f>Összesítő_relatív!N8</f>
        <v>81.510000000000005</v>
      </c>
      <c r="O8">
        <f>Összesítő_relatív!O8</f>
        <v>1965.1</v>
      </c>
      <c r="P8">
        <f>Összesítő_relatív!P8</f>
        <v>9.7899999999999991</v>
      </c>
      <c r="Q8">
        <f>Összesítő_relatív!Q8</f>
        <v>1044.42</v>
      </c>
      <c r="R8">
        <f>Összesítő_relatív!R8</f>
        <v>104.55</v>
      </c>
      <c r="S8">
        <f>Összesítő_relatív!S8</f>
        <v>0.97</v>
      </c>
      <c r="T8">
        <f>Összesítő_relatív!T8</f>
        <v>1.0900000000000001</v>
      </c>
      <c r="U8">
        <f>Összesítő_relatív!U8</f>
        <v>281.60000000000002</v>
      </c>
      <c r="V8">
        <f>Összesítő_relatív!V8</f>
        <v>6.96</v>
      </c>
      <c r="W8">
        <f>Összesítő_relatív!W8</f>
        <v>12.24</v>
      </c>
      <c r="X8">
        <f>Összesítő_relatív!X8</f>
        <v>12.3</v>
      </c>
      <c r="Y8">
        <f>Összesítő_relatív!Y8</f>
        <v>183.68</v>
      </c>
      <c r="Z8">
        <f>Összesítő_relatív!Z8</f>
        <v>373.25</v>
      </c>
      <c r="AA8">
        <f>Összesítő_relatív!AA8</f>
        <v>7.85</v>
      </c>
      <c r="AB8">
        <f>Összesítő_relativizált!C8</f>
        <v>7.105383559554675E-3</v>
      </c>
      <c r="AC8">
        <f>Összesítő_relativizált!D8</f>
        <v>5.9097148086014947E-3</v>
      </c>
      <c r="AD8">
        <f>Összesítő_relativizált!E8</f>
        <v>2.5926490773219463E-5</v>
      </c>
      <c r="AE8">
        <f>Összesítő_relativizált!F8</f>
        <v>0.64907732194601186</v>
      </c>
      <c r="AF8">
        <f>Összesítő_relativizált!G8</f>
        <v>2.6345889888668598E-2</v>
      </c>
      <c r="AG8">
        <f>Összesítő_relativizált!H8</f>
        <v>5.3683086777489702E-2</v>
      </c>
      <c r="AH8">
        <f>Összesítő_relativizált!I8</f>
        <v>0.35671801128564895</v>
      </c>
      <c r="AI8">
        <f>Összesítő_relativizált!J8</f>
        <v>0.23257587311270397</v>
      </c>
      <c r="AJ8">
        <f>Összesítő_relativizált!K8</f>
        <v>5.4903156931523566E-3</v>
      </c>
      <c r="AK8">
        <f>Összesítő_relativizált!L8</f>
        <v>2.8595394235168521E-3</v>
      </c>
      <c r="AL8">
        <f>Összesítő_relativizált!M8</f>
        <v>1.3344517309745311E-3</v>
      </c>
      <c r="AM8">
        <f>Összesítő_relativizált!N8</f>
        <v>1.1438157694067408E-4</v>
      </c>
      <c r="AN8">
        <f>Összesítő_relativizált!O8</f>
        <v>1.0179960347719993E-2</v>
      </c>
      <c r="AO8">
        <f>Összesítő_relativizált!P8</f>
        <v>2.6689034619490623E-4</v>
      </c>
      <c r="AP8">
        <f>Összesítő_relativizált!Q8</f>
        <v>8.5404910782369992E-3</v>
      </c>
      <c r="AQ8">
        <f>Összesítő_relativizált!R8</f>
        <v>1.0675613847796249E-3</v>
      </c>
      <c r="AR8">
        <f>Összesítő_relativizált!S8</f>
        <v>3.0501753850846426E-4</v>
      </c>
      <c r="AS8">
        <f>Összesítő_relativizált!T8</f>
        <v>7.8923288089065118E-3</v>
      </c>
      <c r="AT8">
        <f>Összesítő_relativizált!U8</f>
        <v>0.32137410401098065</v>
      </c>
      <c r="AU8">
        <f>Összesítő_relativizált!V8</f>
        <v>3.2217477504956536E-2</v>
      </c>
      <c r="AV8">
        <f>Összesítő_relativizált!W8</f>
        <v>3.3933201159066645E-3</v>
      </c>
      <c r="AW8">
        <f>Összesítő_relativizált!X8</f>
        <v>1.6432819887143509E-2</v>
      </c>
      <c r="AX8">
        <f>Összesítő_relativizált!Y8</f>
        <v>2.6040872350160133E-2</v>
      </c>
      <c r="AY8">
        <f>Összesítő_relativizált!Z8</f>
        <v>5.7572060393472624E-3</v>
      </c>
      <c r="AZ8">
        <f>Összesítő_relativizált!AA8</f>
        <v>8.3041024858929391E-2</v>
      </c>
      <c r="BA8">
        <f>Összesítő_relativizált!AB8</f>
        <v>9.0513954552386769E-2</v>
      </c>
      <c r="BB8">
        <f>Összesítő_relativizált!AC8</f>
        <v>1.6928473387219766E-2</v>
      </c>
      <c r="BC8">
        <f>Összesítő_relativizált!AD8</f>
        <v>3.8127192313558032E-5</v>
      </c>
      <c r="BD8">
        <f>Összesítő_relativizált!AE8</f>
        <v>1.3497026078999542E-2</v>
      </c>
      <c r="BE8">
        <f>Összesítő_relativizált!AF8</f>
        <v>1.3420771694372426E-2</v>
      </c>
      <c r="BF8">
        <f>Összesítő_relativizált!AG8</f>
        <v>2.3181332926643282E-2</v>
      </c>
      <c r="BG8">
        <f>Összesítő_relativizált!AH8</f>
        <v>6.8247674241268871E-3</v>
      </c>
    </row>
    <row r="9" spans="1:59" x14ac:dyDescent="0.3">
      <c r="A9">
        <f>Összesítő_relatív!A9</f>
        <v>1</v>
      </c>
      <c r="B9" t="str">
        <f>Összesítő_relatív!B9</f>
        <v>2018</v>
      </c>
      <c r="C9">
        <f>Összesítő_relatív!C9</f>
        <v>6.79</v>
      </c>
      <c r="D9">
        <f>Összesítő_relatív!D9</f>
        <v>6.61</v>
      </c>
      <c r="E9">
        <f>Összesítő_relatív!E9</f>
        <v>-4.22</v>
      </c>
      <c r="F9">
        <f>Összesítő_relatív!F9</f>
        <v>1.08</v>
      </c>
      <c r="G9">
        <f>Összesítő_relatív!G9</f>
        <v>47.29</v>
      </c>
      <c r="H9">
        <f>Összesítő_relatív!H9</f>
        <v>6.98</v>
      </c>
      <c r="I9">
        <f>Összesítő_relatív!I9</f>
        <v>3.1</v>
      </c>
      <c r="J9">
        <f>Összesítő_relatív!J9</f>
        <v>55.04</v>
      </c>
      <c r="K9">
        <f>Összesítő_relatív!K9</f>
        <v>477.26</v>
      </c>
      <c r="L9">
        <f>Összesítő_relatív!L9</f>
        <v>147.59</v>
      </c>
      <c r="M9">
        <f>Összesítő_relatív!M9</f>
        <v>0.12</v>
      </c>
      <c r="N9">
        <f>Összesítő_relatív!N9</f>
        <v>80.66</v>
      </c>
      <c r="O9">
        <f>Összesítő_relatív!O9</f>
        <v>2020.6</v>
      </c>
      <c r="P9">
        <f>Összesítő_relatív!P9</f>
        <v>9.7899999999999991</v>
      </c>
      <c r="Q9">
        <f>Összesítő_relatív!Q9</f>
        <v>966.5</v>
      </c>
      <c r="R9">
        <f>Összesítő_relatív!R9</f>
        <v>102.73</v>
      </c>
      <c r="S9">
        <f>Összesítő_relatív!S9</f>
        <v>0.91</v>
      </c>
      <c r="T9">
        <f>Összesítő_relatív!T9</f>
        <v>1.05</v>
      </c>
      <c r="U9">
        <f>Összesítő_relatív!U9</f>
        <v>279</v>
      </c>
      <c r="V9">
        <f>Összesítő_relatív!V9</f>
        <v>5.88</v>
      </c>
      <c r="W9">
        <f>Összesítő_relatív!W9</f>
        <v>9.06</v>
      </c>
      <c r="X9">
        <f>Összesítő_relatív!X9</f>
        <v>10.48</v>
      </c>
      <c r="Y9">
        <f>Összesítő_relatív!Y9</f>
        <v>187.48</v>
      </c>
      <c r="Z9">
        <f>Összesítő_relatív!Z9</f>
        <v>384.54</v>
      </c>
      <c r="AA9">
        <f>Összesítő_relatív!AA9</f>
        <v>8.6</v>
      </c>
      <c r="AB9">
        <f>Összesítő_relativizált!C9</f>
        <v>7.1891850548778157E-3</v>
      </c>
      <c r="AC9">
        <f>Összesítő_relativizált!D9</f>
        <v>4.9332670465409767E-3</v>
      </c>
      <c r="AD9">
        <f>Összesítő_relativizált!E9</f>
        <v>2.179815671727408E-5</v>
      </c>
      <c r="AE9">
        <f>Összesítő_relativizált!F9</f>
        <v>0.6511147653829974</v>
      </c>
      <c r="AF9">
        <f>Összesítő_relativizált!G9</f>
        <v>2.673142376381506E-2</v>
      </c>
      <c r="AG9">
        <f>Összesítő_relativizált!H9</f>
        <v>5.3348120387012886E-2</v>
      </c>
      <c r="AH9">
        <f>Összesítő_relativizált!I9</f>
        <v>0.36953611992810431</v>
      </c>
      <c r="AI9">
        <f>Összesítő_relativizált!J9</f>
        <v>0.23763815059849325</v>
      </c>
      <c r="AJ9">
        <f>Összesítő_relativizált!K9</f>
        <v>5.7745994110673451E-3</v>
      </c>
      <c r="AK9">
        <f>Összesítő_relativizált!L9</f>
        <v>3.0211480362537764E-3</v>
      </c>
      <c r="AL9">
        <f>Összesítő_relativizált!M9</f>
        <v>1.3384833072010401E-3</v>
      </c>
      <c r="AM9">
        <f>Összesítő_relativizált!N9</f>
        <v>1.1472714061723201E-4</v>
      </c>
      <c r="AN9">
        <f>Összesítő_relativizált!O9</f>
        <v>1.1969865004397874E-2</v>
      </c>
      <c r="AO9">
        <f>Összesítő_relativizált!P9</f>
        <v>3.4418142185169603E-4</v>
      </c>
      <c r="AP9">
        <f>Összesítő_relativizált!Q9</f>
        <v>8.8339898275268652E-3</v>
      </c>
      <c r="AQ9">
        <f>Összesítő_relativizált!R9</f>
        <v>2.5239970935791041E-3</v>
      </c>
      <c r="AR9">
        <f>Összesítő_relativizált!S9</f>
        <v>2.6769666144020805E-4</v>
      </c>
      <c r="AS9">
        <f>Összesítő_relativizált!T9</f>
        <v>8.1838693640292164E-3</v>
      </c>
      <c r="AT9">
        <f>Összesítő_relativizált!U9</f>
        <v>0.33022295307659949</v>
      </c>
      <c r="AU9">
        <f>Összesítő_relativizált!V9</f>
        <v>3.2238326513442196E-2</v>
      </c>
      <c r="AV9">
        <f>Összesítő_relativizált!W9</f>
        <v>3.2123599372824965E-3</v>
      </c>
      <c r="AW9">
        <f>Összesítő_relativizált!X9</f>
        <v>1.8318100118551377E-2</v>
      </c>
      <c r="AX9">
        <f>Összesítő_relativizált!Y9</f>
        <v>2.7075605185666755E-2</v>
      </c>
      <c r="AY9">
        <f>Összesítő_relativizált!Z9</f>
        <v>5.3156908485984169E-3</v>
      </c>
      <c r="AZ9">
        <f>Összesítő_relativizált!AA9</f>
        <v>8.5165780718191905E-2</v>
      </c>
      <c r="BA9">
        <f>Összesítő_relativizált!AB9</f>
        <v>9.4688133389422155E-2</v>
      </c>
      <c r="BB9">
        <f>Összesítő_relativizált!AC9</f>
        <v>1.7094343951967572E-2</v>
      </c>
      <c r="BC9">
        <f>Összesítő_relativizált!AD9</f>
        <v>3.8242380205744008E-5</v>
      </c>
      <c r="BD9">
        <f>Összesítő_relativizált!AE9</f>
        <v>1.3537802592833378E-2</v>
      </c>
      <c r="BE9">
        <f>Összesítő_relativizált!AF9</f>
        <v>1.3729014493862098E-2</v>
      </c>
      <c r="BF9">
        <f>Összesítő_relativizált!AG9</f>
        <v>2.4169184290030211E-2</v>
      </c>
      <c r="BG9">
        <f>Összesítő_relativizált!AH9</f>
        <v>7.2660522390913607E-3</v>
      </c>
    </row>
    <row r="10" spans="1:59" x14ac:dyDescent="0.3">
      <c r="A10">
        <f>Összesítő_relatív!A10</f>
        <v>1</v>
      </c>
      <c r="B10" t="str">
        <f>Összesítő_relatív!B10</f>
        <v>2019</v>
      </c>
      <c r="C10">
        <f>Összesítő_relatív!C10</f>
        <v>6.84</v>
      </c>
      <c r="D10">
        <f>Összesítő_relatív!D10</f>
        <v>6.62</v>
      </c>
      <c r="E10">
        <f>Összesítő_relatív!E10</f>
        <v>-4.42</v>
      </c>
      <c r="F10">
        <f>Összesítő_relatív!F10</f>
        <v>1.19</v>
      </c>
      <c r="G10">
        <f>Összesítő_relatív!G10</f>
        <v>38.67</v>
      </c>
      <c r="H10">
        <f>Összesítő_relatív!H10</f>
        <v>8</v>
      </c>
      <c r="I10">
        <f>Összesítő_relatív!I10</f>
        <v>5.33</v>
      </c>
      <c r="J10">
        <f>Összesítő_relatív!J10</f>
        <v>48.67</v>
      </c>
      <c r="K10">
        <f>Összesítő_relatív!K10</f>
        <v>448.01</v>
      </c>
      <c r="L10">
        <f>Összesítő_relatív!L10</f>
        <v>147.69999999999999</v>
      </c>
      <c r="M10">
        <f>Összesítő_relatív!M10</f>
        <v>0</v>
      </c>
      <c r="N10">
        <f>Összesítő_relatív!N10</f>
        <v>78.56</v>
      </c>
      <c r="O10">
        <f>Összesítő_relatív!O10</f>
        <v>2025.98</v>
      </c>
      <c r="P10">
        <f>Összesítő_relatív!P10</f>
        <v>9.77</v>
      </c>
      <c r="Q10">
        <f>Összesítő_relatív!Q10</f>
        <v>1093.3499999999999</v>
      </c>
      <c r="R10">
        <f>Összesítő_relatív!R10</f>
        <v>101.82</v>
      </c>
      <c r="S10">
        <f>Összesítő_relatív!S10</f>
        <v>0.89</v>
      </c>
      <c r="T10">
        <f>Összesítő_relatív!T10</f>
        <v>1.02</v>
      </c>
      <c r="U10">
        <f>Összesítő_relatív!U10</f>
        <v>268.60000000000002</v>
      </c>
      <c r="V10">
        <f>Összesítő_relatív!V10</f>
        <v>8.19</v>
      </c>
      <c r="W10">
        <f>Összesítő_relatív!W10</f>
        <v>8.5</v>
      </c>
      <c r="X10">
        <f>Összesítő_relatív!X10</f>
        <v>9.59</v>
      </c>
      <c r="Y10">
        <f>Összesítő_relatív!Y10</f>
        <v>190.15</v>
      </c>
      <c r="Z10">
        <f>Összesítő_relatív!Z10</f>
        <v>391.94</v>
      </c>
      <c r="AA10">
        <f>Összesítő_relatív!AA10</f>
        <v>8.67</v>
      </c>
      <c r="AB10">
        <f>Összesítő_relativizált!C10</f>
        <v>7.3265157048940828E-3</v>
      </c>
      <c r="AC10">
        <f>Összesítő_relativizált!D10</f>
        <v>5.7667909730498637E-3</v>
      </c>
      <c r="AD10">
        <f>Összesítő_relativizált!E10</f>
        <v>2.5758333012956057E-5</v>
      </c>
      <c r="AE10">
        <f>Összesítő_relativizált!F10</f>
        <v>0.65456922071431323</v>
      </c>
      <c r="AF10">
        <f>Összesítő_relativizált!G10</f>
        <v>2.6873245934412364E-2</v>
      </c>
      <c r="AG10">
        <f>Összesítő_relativizált!H10</f>
        <v>5.1632001845373109E-2</v>
      </c>
      <c r="AH10">
        <f>Összesítő_relativizált!I10</f>
        <v>0.3789166122025297</v>
      </c>
      <c r="AI10">
        <f>Összesítő_relativizált!J10</f>
        <v>0.27257698665949021</v>
      </c>
      <c r="AJ10">
        <f>Összesítő_relativizált!K10</f>
        <v>5.6899004267425323E-3</v>
      </c>
      <c r="AK10">
        <f>Összesítő_relativizált!L10</f>
        <v>3.4600745838299181E-3</v>
      </c>
      <c r="AL10">
        <f>Összesítő_relativizált!M10</f>
        <v>1.2302487409173043E-3</v>
      </c>
      <c r="AM10">
        <f>Összesítő_relativizált!N10</f>
        <v>1.5378109261466303E-4</v>
      </c>
      <c r="AN10">
        <f>Összesítő_relativizált!O10</f>
        <v>1.2187151589712045E-2</v>
      </c>
      <c r="AO10">
        <f>Összesítő_relativizált!P10</f>
        <v>3.4600745838299184E-4</v>
      </c>
      <c r="AP10">
        <f>Összesítő_relativizált!Q10</f>
        <v>9.1499750105724503E-3</v>
      </c>
      <c r="AQ10">
        <f>Összesítő_relativizált!R10</f>
        <v>2.3836069355272771E-3</v>
      </c>
      <c r="AR10">
        <f>Összesítő_relativizált!S10</f>
        <v>3.0756218522932607E-4</v>
      </c>
      <c r="AS10">
        <f>Összesítő_relativizált!T10</f>
        <v>8.8424128253431246E-3</v>
      </c>
      <c r="AT10">
        <f>Összesítő_relativizált!U10</f>
        <v>0.33843373957171968</v>
      </c>
      <c r="AU10">
        <f>Összesítő_relativizált!V10</f>
        <v>3.1986467263849912E-2</v>
      </c>
      <c r="AV10">
        <f>Összesítő_relativizált!W10</f>
        <v>3.5754104032909152E-3</v>
      </c>
      <c r="AW10">
        <f>Összesítő_relativizált!X10</f>
        <v>1.9491753488908539E-2</v>
      </c>
      <c r="AX10">
        <f>Összesítő_relativizált!Y10</f>
        <v>2.7872823036407673E-2</v>
      </c>
      <c r="AY10">
        <f>Összesítő_relativizált!Z10</f>
        <v>5.4592287878205371E-3</v>
      </c>
      <c r="AZ10">
        <f>Összesítő_relativizált!AA10</f>
        <v>8.6501864595747949E-2</v>
      </c>
      <c r="BA10">
        <f>Összesítő_relativizált!AB10</f>
        <v>9.6997424166698709E-2</v>
      </c>
      <c r="BB10">
        <f>Összesítő_relativizált!AC10</f>
        <v>1.7684825650686249E-2</v>
      </c>
      <c r="BC10">
        <f>Összesítő_relativizált!AD10</f>
        <v>3.8445273153665758E-5</v>
      </c>
      <c r="BD10">
        <f>Összesítő_relativizált!AE10</f>
        <v>1.3917188881627005E-2</v>
      </c>
      <c r="BE10">
        <f>Összesítő_relativizált!AF10</f>
        <v>1.4186305793702664E-2</v>
      </c>
      <c r="BF10">
        <f>Összesítő_relativizált!AG10</f>
        <v>2.5027872823036406E-2</v>
      </c>
      <c r="BG10">
        <f>Összesítő_relativizált!AH10</f>
        <v>7.5352735381184885E-3</v>
      </c>
    </row>
    <row r="11" spans="1:59" x14ac:dyDescent="0.3">
      <c r="A11">
        <f>Összesítő_relatív!A11</f>
        <v>1</v>
      </c>
      <c r="B11" t="str">
        <f>Összesítő_relatív!B11</f>
        <v>2020</v>
      </c>
      <c r="C11">
        <f>Összesítő_relatív!C11</f>
        <v>6.73</v>
      </c>
      <c r="D11">
        <f>Összesítő_relatív!D11</f>
        <v>6.67</v>
      </c>
      <c r="E11">
        <f>Összesítő_relatív!E11</f>
        <v>-6.59</v>
      </c>
      <c r="F11">
        <f>Összesítő_relatív!F11</f>
        <v>-10.81</v>
      </c>
      <c r="G11">
        <f>Összesítő_relatív!G11</f>
        <v>45.24</v>
      </c>
      <c r="H11">
        <f>Összesítő_relatív!H11</f>
        <v>14.88</v>
      </c>
      <c r="I11">
        <f>Összesítő_relatív!I11</f>
        <v>5.95</v>
      </c>
      <c r="J11">
        <f>Összesítő_relatív!J11</f>
        <v>43.15</v>
      </c>
      <c r="K11">
        <f>Összesítő_relatív!K11</f>
        <v>452.17</v>
      </c>
      <c r="L11">
        <f>Összesítő_relatív!L11</f>
        <v>143.74</v>
      </c>
      <c r="M11">
        <f>Összesítő_relatív!M11</f>
        <v>5.84</v>
      </c>
      <c r="N11">
        <f>Összesítő_relatív!N11</f>
        <v>76.61</v>
      </c>
      <c r="O11">
        <f>Összesítő_relatív!O11</f>
        <v>2169.92</v>
      </c>
      <c r="P11">
        <f>Összesítő_relatív!P11</f>
        <v>9.7200000000000006</v>
      </c>
      <c r="Q11">
        <f>Összesítő_relatív!Q11</f>
        <v>1025.71</v>
      </c>
      <c r="R11">
        <f>Összesítő_relatív!R11</f>
        <v>100</v>
      </c>
      <c r="S11">
        <f>Összesítő_relatív!S11</f>
        <v>0.78</v>
      </c>
      <c r="T11">
        <f>Összesítő_relatív!T11</f>
        <v>0.94</v>
      </c>
      <c r="U11">
        <f>Összesítő_relatív!U11</f>
        <v>266.39999999999998</v>
      </c>
      <c r="V11">
        <f>Összesítő_relatív!V11</f>
        <v>6.01</v>
      </c>
      <c r="W11">
        <f>Összesítő_relatív!W11</f>
        <v>8.59</v>
      </c>
      <c r="X11">
        <f>Összesítő_relatív!X11</f>
        <v>8.94</v>
      </c>
      <c r="Y11">
        <f>Összesítő_relatív!Y11</f>
        <v>108.03</v>
      </c>
      <c r="Z11">
        <f>Összesítő_relatív!Z11</f>
        <v>388.47</v>
      </c>
      <c r="AA11">
        <f>Összesítő_relatív!AA11</f>
        <v>9.83</v>
      </c>
      <c r="AB11">
        <f>Összesítő_relativizált!C11</f>
        <v>7.4200878071324031E-3</v>
      </c>
      <c r="AC11">
        <f>Összesítő_relativizált!D11</f>
        <v>1.2939998459523993E-2</v>
      </c>
      <c r="AD11">
        <f>Összesítő_relativizált!E11</f>
        <v>5.7382731263960566E-5</v>
      </c>
      <c r="AE11">
        <f>Összesítő_relativizált!F11</f>
        <v>0.65955480243395204</v>
      </c>
      <c r="AF11">
        <f>Összesítő_relativizált!G11</f>
        <v>2.6919818223831164E-2</v>
      </c>
      <c r="AG11">
        <f>Összesítő_relativizált!H11</f>
        <v>5.1297851035970114E-2</v>
      </c>
      <c r="AH11">
        <f>Összesítő_relativizált!I11</f>
        <v>0.3682893013941308</v>
      </c>
      <c r="AI11">
        <f>Összesítő_relativizált!J11</f>
        <v>0.24343372101979513</v>
      </c>
      <c r="AJ11">
        <f>Összesítő_relativizált!K11</f>
        <v>5.7767850265732111E-3</v>
      </c>
      <c r="AK11">
        <f>Összesítő_relativizált!L11</f>
        <v>3.5045829161210813E-3</v>
      </c>
      <c r="AL11">
        <f>Összesítő_relativizált!M11</f>
        <v>1.3094046060232612E-3</v>
      </c>
      <c r="AM11">
        <f>Összesítő_relativizált!N11</f>
        <v>1.5404760070861895E-4</v>
      </c>
      <c r="AN11">
        <f>Összesítő_relativizált!O11</f>
        <v>1.347916506200416E-2</v>
      </c>
      <c r="AO11">
        <f>Összesítő_relativizált!P11</f>
        <v>3.0809520141723791E-4</v>
      </c>
      <c r="AP11">
        <f>Összesítő_relativizált!Q11</f>
        <v>9.3583917430486024E-3</v>
      </c>
      <c r="AQ11">
        <f>Összesítő_relativizált!R11</f>
        <v>3.5430948162982361E-3</v>
      </c>
      <c r="AR11">
        <f>Összesítő_relativizált!S11</f>
        <v>2.6958330124008317E-4</v>
      </c>
      <c r="AS11">
        <f>Összesítő_relativizált!T11</f>
        <v>9.5509512439343764E-3</v>
      </c>
      <c r="AT11">
        <f>Összesítő_relativizált!U11</f>
        <v>0.32515597319571748</v>
      </c>
      <c r="AU11">
        <f>Összesítő_relativizált!V11</f>
        <v>2.9962258337826387E-2</v>
      </c>
      <c r="AV11">
        <f>Összesítő_relativizált!W11</f>
        <v>4.5444042209042594E-3</v>
      </c>
      <c r="AW11">
        <f>Összesítő_relativizált!X11</f>
        <v>1.9255950088577372E-2</v>
      </c>
      <c r="AX11">
        <f>Összesítő_relativizált!Y11</f>
        <v>2.7073865824539783E-2</v>
      </c>
      <c r="AY11">
        <f>Összesítő_relativizált!Z11</f>
        <v>4.813987522144343E-3</v>
      </c>
      <c r="AZ11">
        <f>Összesítő_relativizált!AA11</f>
        <v>8.2415466379111152E-2</v>
      </c>
      <c r="BA11">
        <f>Összesítő_relativizált!AB11</f>
        <v>9.3737965031194637E-2</v>
      </c>
      <c r="BB11">
        <f>Összesítő_relativizált!AC11</f>
        <v>1.7330355079719632E-2</v>
      </c>
      <c r="BC11">
        <f>Összesítő_relativizált!AD11</f>
        <v>1.1553570053146423E-4</v>
      </c>
      <c r="BD11">
        <f>Összesítő_relativizált!AE11</f>
        <v>1.3748748363244242E-2</v>
      </c>
      <c r="BE11">
        <f>Összesítő_relativizált!AF11</f>
        <v>1.4403450666255873E-2</v>
      </c>
      <c r="BF11">
        <f>Összesítő_relativizált!AG11</f>
        <v>2.3646306708773011E-2</v>
      </c>
      <c r="BG11">
        <f>Összesítő_relativizált!AH11</f>
        <v>7.2402372333050915E-3</v>
      </c>
    </row>
    <row r="12" spans="1:59" x14ac:dyDescent="0.3">
      <c r="A12">
        <f>Összesítő_relatív!A12</f>
        <v>1</v>
      </c>
      <c r="B12" t="str">
        <f>Összesítő_relatív!B12</f>
        <v>2021</v>
      </c>
      <c r="C12">
        <f>Összesítő_relatív!C12</f>
        <v>6.54</v>
      </c>
      <c r="D12">
        <f>Összesítő_relatív!D12</f>
        <v>6.47</v>
      </c>
      <c r="E12">
        <f>Összesítő_relatív!E12</f>
        <v>-7.82</v>
      </c>
      <c r="F12">
        <f>Összesítő_relatív!F12</f>
        <v>-4.22</v>
      </c>
      <c r="G12">
        <f>Összesítő_relatív!G12</f>
        <v>57.49</v>
      </c>
      <c r="H12">
        <f>Összesítő_relatív!H12</f>
        <v>8.6999999999999993</v>
      </c>
      <c r="I12">
        <f>Összesítő_relatív!I12</f>
        <v>5.8</v>
      </c>
      <c r="J12">
        <f>Összesítő_relatív!J12</f>
        <v>55.07</v>
      </c>
      <c r="K12">
        <f>Összesítő_relatív!K12</f>
        <v>464.41</v>
      </c>
      <c r="L12">
        <f>Összesítő_relatív!L12</f>
        <v>141.22</v>
      </c>
      <c r="M12">
        <f>Összesítő_relatív!M12</f>
        <v>1.52</v>
      </c>
      <c r="N12">
        <f>Összesítő_relatív!N12</f>
        <v>76.06</v>
      </c>
      <c r="O12">
        <f>Összesítő_relatív!O12</f>
        <v>2299.31</v>
      </c>
      <c r="P12">
        <f>Összesítő_relatív!P12</f>
        <v>9.74</v>
      </c>
      <c r="Q12">
        <f>Összesítő_relatív!Q12</f>
        <v>1009.25</v>
      </c>
      <c r="R12">
        <f>Összesítő_relatív!R12</f>
        <v>105.45</v>
      </c>
      <c r="S12">
        <f>Összesítő_relatív!S12</f>
        <v>0.72</v>
      </c>
      <c r="T12">
        <f>Összesítő_relatív!T12</f>
        <v>0.93</v>
      </c>
      <c r="U12">
        <f>Összesítő_relatív!U12</f>
        <v>261</v>
      </c>
      <c r="V12">
        <f>Összesítő_relatív!V12</f>
        <v>7.36</v>
      </c>
      <c r="W12">
        <f>Összesítő_relatív!W12</f>
        <v>8.26</v>
      </c>
      <c r="X12">
        <f>Összesítő_relatív!X12</f>
        <v>7.9</v>
      </c>
      <c r="Y12">
        <f>Összesítő_relatív!Y12</f>
        <v>131.53</v>
      </c>
      <c r="Z12">
        <f>Összesítő_relatív!Z12</f>
        <v>395.38</v>
      </c>
      <c r="AA12">
        <f>Összesítő_relatív!AA12</f>
        <v>8.91</v>
      </c>
      <c r="AB12">
        <f>Összesítő_relativizált!C12</f>
        <v>7.7210765466620068E-3</v>
      </c>
      <c r="AC12">
        <f>Összesítő_relativizált!D12</f>
        <v>8.0391471513456825E-3</v>
      </c>
      <c r="AD12">
        <f>Összesítő_relativizált!E12</f>
        <v>3.5729542894869708E-5</v>
      </c>
      <c r="AE12">
        <f>Összesítő_relativizált!F12</f>
        <v>0.6661229562313099</v>
      </c>
      <c r="AF12">
        <f>Összesítő_relativizált!G12</f>
        <v>2.7146685308167308E-2</v>
      </c>
      <c r="AG12">
        <f>Összesítő_relativizált!H12</f>
        <v>5.0681579867179305E-2</v>
      </c>
      <c r="AH12">
        <f>Összesítő_relativizált!I12</f>
        <v>0.37193677424365995</v>
      </c>
      <c r="AI12">
        <f>Összesítő_relativizált!J12</f>
        <v>0.17957978950638859</v>
      </c>
      <c r="AJ12">
        <f>Összesítő_relativizált!K12</f>
        <v>5.6312866519088118E-3</v>
      </c>
      <c r="AK12">
        <f>Összesítő_relativizált!L12</f>
        <v>3.3399355314769506E-3</v>
      </c>
      <c r="AL12">
        <f>Összesítő_relativizált!M12</f>
        <v>1.0097479513767524E-3</v>
      </c>
      <c r="AM12">
        <f>Összesítő_relativizált!N12</f>
        <v>1.5534583867334655E-4</v>
      </c>
      <c r="AN12">
        <f>Összesítő_relativizált!O12</f>
        <v>1.2039302497184356E-2</v>
      </c>
      <c r="AO12">
        <f>Összesítő_relativizált!P12</f>
        <v>3.106916773466931E-4</v>
      </c>
      <c r="AP12">
        <f>Összesítő_relativizált!Q12</f>
        <v>8.9712221833857624E-3</v>
      </c>
      <c r="AQ12">
        <f>Összesítő_relativizált!R12</f>
        <v>2.6020427977785543E-3</v>
      </c>
      <c r="AR12">
        <f>Összesítő_relativizált!S12</f>
        <v>1.5534583867334655E-4</v>
      </c>
      <c r="AS12">
        <f>Összesítő_relativizált!T12</f>
        <v>9.3595867800691287E-3</v>
      </c>
      <c r="AT12">
        <f>Összesítő_relativizált!U12</f>
        <v>0.33177987494659988</v>
      </c>
      <c r="AU12">
        <f>Összesítő_relativizált!V12</f>
        <v>2.97875645656142E-2</v>
      </c>
      <c r="AV12">
        <f>Összesítő_relativizált!W12</f>
        <v>5.6701231115771486E-3</v>
      </c>
      <c r="AW12">
        <f>Összesítő_relativizált!X12</f>
        <v>2.0156122567866714E-2</v>
      </c>
      <c r="AX12">
        <f>Összesítő_relativizált!Y12</f>
        <v>2.8234106178880732E-2</v>
      </c>
      <c r="AY12">
        <f>Összesítő_relativizált!Z12</f>
        <v>4.6992116198687327E-3</v>
      </c>
      <c r="AZ12">
        <f>Összesítő_relativizált!AA12</f>
        <v>8.2333294496873669E-2</v>
      </c>
      <c r="BA12">
        <f>Összesítő_relativizált!AB12</f>
        <v>9.4256087615053011E-2</v>
      </c>
      <c r="BB12">
        <f>Összesítő_relativizált!AC12</f>
        <v>1.6932696415394771E-2</v>
      </c>
      <c r="BC12">
        <f>Összesítő_relativizált!AD12</f>
        <v>7.7672919336673274E-5</v>
      </c>
      <c r="BD12">
        <f>Összesítő_relativizált!AE12</f>
        <v>1.4369490077284554E-2</v>
      </c>
      <c r="BE12">
        <f>Összesítő_relativizált!AF12</f>
        <v>1.5340401568992971E-2</v>
      </c>
      <c r="BF12">
        <f>Összesítő_relativizált!AG12</f>
        <v>2.4000932075032039E-2</v>
      </c>
      <c r="BG12">
        <f>Összesítő_relativizált!AH12</f>
        <v>7.6119460949939802E-3</v>
      </c>
    </row>
    <row r="13" spans="1:59" x14ac:dyDescent="0.3">
      <c r="A13">
        <f>Összesítő_relatív!A13</f>
        <v>1</v>
      </c>
      <c r="B13" t="str">
        <f>Összesítő_relatív!B13</f>
        <v>2022</v>
      </c>
      <c r="C13">
        <f>Összesítő_relatív!C13</f>
        <v>6.33</v>
      </c>
      <c r="D13">
        <f>Összesítő_relatív!D13</f>
        <v>6.51</v>
      </c>
      <c r="E13">
        <f>Összesítő_relatív!E13</f>
        <v>-5.71</v>
      </c>
      <c r="F13">
        <f>Összesítő_relatív!F13</f>
        <v>-3.97</v>
      </c>
      <c r="G13">
        <f>Összesítő_relatív!G13</f>
        <v>52.86</v>
      </c>
      <c r="H13">
        <f>Összesítő_relatív!H13</f>
        <v>7.14</v>
      </c>
      <c r="I13">
        <f>Összesítő_relatív!I13</f>
        <v>7.62</v>
      </c>
      <c r="J13">
        <f>Összesítő_relatív!J13</f>
        <v>47.14</v>
      </c>
      <c r="K13">
        <f>Összesítő_relatív!K13</f>
        <v>473.11</v>
      </c>
      <c r="L13">
        <f>Összesítő_relatív!L13</f>
        <v>137.88</v>
      </c>
      <c r="M13">
        <f>Összesítő_relatív!M13</f>
        <v>0</v>
      </c>
      <c r="N13">
        <f>Összesítő_relatív!N13</f>
        <v>73.180000000000007</v>
      </c>
      <c r="O13">
        <f>Összesítő_relatív!O13</f>
        <v>1983.36</v>
      </c>
      <c r="P13">
        <f>Összesítő_relatív!P13</f>
        <v>9.56</v>
      </c>
      <c r="Q13">
        <f>Összesítő_relatív!Q13</f>
        <v>1003.92</v>
      </c>
      <c r="R13">
        <f>Összesítő_relatív!R13</f>
        <v>101.82</v>
      </c>
      <c r="S13">
        <f>Összesítő_relatív!S13</f>
        <v>0.78</v>
      </c>
      <c r="T13">
        <f>Összesítő_relatív!T13</f>
        <v>0.91</v>
      </c>
      <c r="U13">
        <f>Összesítő_relatív!U13</f>
        <v>248</v>
      </c>
      <c r="V13">
        <f>Összesítő_relatív!V13</f>
        <v>7.42</v>
      </c>
      <c r="W13">
        <f>Összesítő_relatív!W13</f>
        <v>4.8099999999999996</v>
      </c>
      <c r="X13">
        <f>Összesítő_relatív!X13</f>
        <v>5.3</v>
      </c>
      <c r="Y13">
        <f>Összesítő_relatív!Y13</f>
        <v>180.04</v>
      </c>
      <c r="Z13">
        <f>Összesítő_relatív!Z13</f>
        <v>391.01</v>
      </c>
      <c r="AA13">
        <f>Összesítő_relatív!AA13</f>
        <v>8.6300000000000008</v>
      </c>
      <c r="AB13">
        <f>Összesítő_relativizált!C13</f>
        <v>7.8599389336882486E-3</v>
      </c>
      <c r="AC13">
        <f>Összesítő_relativizált!D13</f>
        <v>8.2204650434510289E-3</v>
      </c>
      <c r="AD13">
        <f>Összesítő_relativizált!E13</f>
        <v>3.6796367337352225E-5</v>
      </c>
      <c r="AE13">
        <f>Összesítő_relativizált!F13</f>
        <v>0.68406012683003214</v>
      </c>
      <c r="AF13">
        <f>Összesítő_relativizált!G13</f>
        <v>2.7362405073201285E-2</v>
      </c>
      <c r="AG13">
        <f>Összesítő_relativizált!H13</f>
        <v>4.8539888827996557E-2</v>
      </c>
      <c r="AH13">
        <f>Összesítő_relativizált!I13</f>
        <v>0.3687857198778674</v>
      </c>
      <c r="AI13">
        <f>Összesítő_relativizált!J13</f>
        <v>0.17517419556877789</v>
      </c>
      <c r="AJ13">
        <f>Összesítő_relativizált!K13</f>
        <v>6.0674861034995696E-3</v>
      </c>
      <c r="AK13">
        <f>Összesítő_relativizált!L13</f>
        <v>3.4839113755578172E-3</v>
      </c>
      <c r="AL13">
        <f>Összesítő_relativizált!M13</f>
        <v>1.1352070774289518E-3</v>
      </c>
      <c r="AM13">
        <f>Összesítő_relativizált!N13</f>
        <v>1.1743521490644328E-4</v>
      </c>
      <c r="AN13">
        <f>Összesítő_relativizált!O13</f>
        <v>1.1547796132466922E-2</v>
      </c>
      <c r="AO13">
        <f>Összesítő_relativizált!P13</f>
        <v>3.1316057308384876E-4</v>
      </c>
      <c r="AP13">
        <f>Összesítő_relativizált!Q13</f>
        <v>8.5336256165348782E-3</v>
      </c>
      <c r="AQ13">
        <f>Összesítő_relativizált!R13</f>
        <v>2.583574727941752E-3</v>
      </c>
      <c r="AR13">
        <f>Összesítő_relativizált!S13</f>
        <v>1.1743521490644328E-4</v>
      </c>
      <c r="AS13">
        <f>Összesítő_relativizált!T13</f>
        <v>9.0425115477961327E-3</v>
      </c>
      <c r="AT13">
        <f>Összesítő_relativizált!U13</f>
        <v>0.32979722852892823</v>
      </c>
      <c r="AU13">
        <f>Összesítő_relativizált!V13</f>
        <v>2.8771627652078604E-2</v>
      </c>
      <c r="AV13">
        <f>Összesítő_relativizált!W13</f>
        <v>5.1280043842480234E-3</v>
      </c>
      <c r="AW13">
        <f>Összesítő_relativizált!X13</f>
        <v>2.1334064041337197E-2</v>
      </c>
      <c r="AX13">
        <f>Összesítő_relativizált!Y13</f>
        <v>2.6305488139043296E-2</v>
      </c>
      <c r="AY13">
        <f>Összesítő_relativizált!Z13</f>
        <v>4.5799733813512876E-3</v>
      </c>
      <c r="AZ13">
        <f>Összesítő_relativizált!AA13</f>
        <v>8.3809598371565014E-2</v>
      </c>
      <c r="BA13">
        <f>Összesítő_relativizált!AB13</f>
        <v>9.3165270492444996E-2</v>
      </c>
      <c r="BB13">
        <f>Összesítő_relativizált!AC13</f>
        <v>1.5814608940734363E-2</v>
      </c>
      <c r="BC13">
        <f>Összesítő_relativizált!AD13</f>
        <v>7.829014327096219E-5</v>
      </c>
      <c r="BD13">
        <f>Összesítő_relativizált!AE13</f>
        <v>1.4718546934940891E-2</v>
      </c>
      <c r="BE13">
        <f>Összesítő_relativizált!AF13</f>
        <v>1.5892899084005322E-2</v>
      </c>
      <c r="BF13">
        <f>Összesítő_relativizált!AG13</f>
        <v>2.3487042981288654E-2</v>
      </c>
      <c r="BG13">
        <f>Összesítő_relativizált!AH13</f>
        <v>7.9073044703671814E-3</v>
      </c>
    </row>
    <row r="14" spans="1:59" x14ac:dyDescent="0.3">
      <c r="A14">
        <f>Összesítő_relatív!A14</f>
        <v>1</v>
      </c>
      <c r="B14" t="str">
        <f>Összesítő_relatív!B14</f>
        <v>2023</v>
      </c>
      <c r="C14">
        <f>Összesítő_relatív!C14</f>
        <v>6.14</v>
      </c>
      <c r="D14">
        <f>Összesítő_relatív!D14</f>
        <v>6.37</v>
      </c>
      <c r="E14">
        <f>Összesítő_relatív!E14</f>
        <v>-5.63</v>
      </c>
      <c r="F14">
        <f>Összesítő_relatív!F14</f>
        <v>-1.1599999999999999</v>
      </c>
      <c r="G14">
        <f>Összesítő_relatív!G14</f>
        <v>47.51</v>
      </c>
      <c r="H14">
        <f>Összesítő_relatív!H14</f>
        <v>7.69</v>
      </c>
      <c r="I14">
        <f>Összesítő_relatív!I14</f>
        <v>4.5199999999999996</v>
      </c>
      <c r="J14">
        <f>Összesítő_relatív!J14</f>
        <v>52.94</v>
      </c>
      <c r="K14">
        <f>Összesítő_relatív!K14</f>
        <v>464.41</v>
      </c>
      <c r="L14">
        <f>Összesítő_relatív!L14</f>
        <v>138.32</v>
      </c>
      <c r="M14">
        <f>Összesítő_relatív!M14</f>
        <v>1.31</v>
      </c>
      <c r="N14">
        <f>Összesítő_relatív!N14</f>
        <v>72.75</v>
      </c>
      <c r="O14">
        <f>Összesítő_relatív!O14</f>
        <v>1869.31</v>
      </c>
      <c r="P14">
        <f>Összesítő_relatív!P14</f>
        <v>9.5399999999999991</v>
      </c>
      <c r="Q14">
        <f>Összesítő_relatív!Q14</f>
        <v>1008.46</v>
      </c>
      <c r="R14">
        <f>Összesítő_relatív!R14</f>
        <v>105.45</v>
      </c>
      <c r="S14">
        <f>Összesítő_relatív!S14</f>
        <v>0.77</v>
      </c>
      <c r="T14">
        <f>Összesítő_relatív!T14</f>
        <v>0.91</v>
      </c>
      <c r="U14">
        <f>Összesítő_relatív!U14</f>
        <v>234.4</v>
      </c>
      <c r="V14">
        <f>Összesítő_relatív!V14</f>
        <v>5.72</v>
      </c>
      <c r="W14">
        <f>Összesítő_relatív!W14</f>
        <v>4.32</v>
      </c>
      <c r="X14">
        <f>Összesítő_relatív!X14</f>
        <v>4.84</v>
      </c>
      <c r="Y14">
        <f>Összesítő_relatív!Y14</f>
        <v>199.58</v>
      </c>
      <c r="Z14">
        <f>Összesítő_relatív!Z14</f>
        <v>377.52</v>
      </c>
      <c r="AA14">
        <f>Összesítő_relatív!AA14</f>
        <v>8.68</v>
      </c>
      <c r="AB14">
        <f>Összesítő_relativizált!C14</f>
        <v>8.1301485948523915E-3</v>
      </c>
      <c r="AC14">
        <f>Összesítő_relativizált!D14</f>
        <v>8.7107327263410989E-3</v>
      </c>
      <c r="AD14">
        <f>Összesítő_relativizált!E14</f>
        <v>3.9415080209688224E-5</v>
      </c>
      <c r="AE14">
        <f>Összesítő_relativizált!F14</f>
        <v>0.68968507350912456</v>
      </c>
      <c r="AF14">
        <f>Összesítő_relativizált!G14</f>
        <v>2.7551141066572072E-2</v>
      </c>
      <c r="AG14">
        <f>Összesítő_relativizált!H14</f>
        <v>4.6194474005754604E-2</v>
      </c>
      <c r="AH14">
        <f>Összesítő_relativizált!I14</f>
        <v>0.36013558787592131</v>
      </c>
      <c r="AI14">
        <f>Összesítő_relativizált!J14</f>
        <v>0.17165267431319223</v>
      </c>
      <c r="AJ14">
        <f>Összesítő_relativizált!K14</f>
        <v>5.6363564699854164E-3</v>
      </c>
      <c r="AK14">
        <f>Összesítő_relativizált!L14</f>
        <v>3.3896968980331875E-3</v>
      </c>
      <c r="AL14">
        <f>Összesítő_relativizált!M14</f>
        <v>1.1430373260809586E-3</v>
      </c>
      <c r="AM14">
        <f>Összesítő_relativizált!N14</f>
        <v>2.7590556146781756E-4</v>
      </c>
      <c r="AN14">
        <f>Összesítő_relativizált!O14</f>
        <v>1.1154467699341768E-2</v>
      </c>
      <c r="AO14">
        <f>Összesítő_relativizált!P14</f>
        <v>2.7590556146781756E-4</v>
      </c>
      <c r="AP14">
        <f>Összesítő_relativizált!Q14</f>
        <v>7.8041858815182689E-3</v>
      </c>
      <c r="AQ14">
        <f>Összesítő_relativizált!R14</f>
        <v>2.9561310157266169E-3</v>
      </c>
      <c r="AR14">
        <f>Összesítő_relativizált!S14</f>
        <v>1.1824524062906468E-4</v>
      </c>
      <c r="AS14">
        <f>Összesítő_relativizált!T14</f>
        <v>9.223128769067045E-3</v>
      </c>
      <c r="AT14">
        <f>Összesítő_relativizált!U14</f>
        <v>0.32225769579441094</v>
      </c>
      <c r="AU14">
        <f>Összesítő_relativizált!V14</f>
        <v>2.6684009301958928E-2</v>
      </c>
      <c r="AV14">
        <f>Összesítő_relativizált!W14</f>
        <v>5.3604509085175989E-3</v>
      </c>
      <c r="AW14">
        <f>Összesítő_relativizált!X14</f>
        <v>2.1481218714280083E-2</v>
      </c>
      <c r="AX14">
        <f>Összesítő_relativizált!Y14</f>
        <v>2.5501556895668284E-2</v>
      </c>
      <c r="AY14">
        <f>Összesítő_relativizált!Z14</f>
        <v>4.848054865791652E-3</v>
      </c>
      <c r="AZ14">
        <f>Összesítő_relativizált!AA14</f>
        <v>8.107681999132868E-2</v>
      </c>
      <c r="BA14">
        <f>Összesítő_relativizált!AB14</f>
        <v>9.1837136888573562E-2</v>
      </c>
      <c r="BB14">
        <f>Összesítő_relativizált!AC14</f>
        <v>1.5805447164084978E-2</v>
      </c>
      <c r="BC14">
        <f>Összesítő_relativizált!AD14</f>
        <v>7.8830160419376448E-5</v>
      </c>
      <c r="BD14">
        <f>Összesítő_relativizált!AE14</f>
        <v>1.442591935674589E-2</v>
      </c>
      <c r="BE14">
        <f>Összesítő_relativizált!AF14</f>
        <v>1.6002522565133421E-2</v>
      </c>
      <c r="BF14">
        <f>Összesítő_relativizált!AG14</f>
        <v>2.2151275077844784E-2</v>
      </c>
      <c r="BG14">
        <f>Összesítő_relativizált!AH14</f>
        <v>7.8436009617279569E-3</v>
      </c>
    </row>
    <row r="15" spans="1:59" x14ac:dyDescent="0.3">
      <c r="A15">
        <f>Összesítő_relatív!A15</f>
        <v>2</v>
      </c>
      <c r="B15" t="str">
        <f>Összesítő_relatív!B15</f>
        <v>2011</v>
      </c>
      <c r="C15">
        <f>Összesítő_relatív!C15</f>
        <v>6.82</v>
      </c>
      <c r="D15">
        <f>Összesítő_relatív!D15</f>
        <v>7.31</v>
      </c>
      <c r="E15">
        <f>Összesítő_relatív!E15</f>
        <v>-3.95</v>
      </c>
      <c r="F15">
        <f>Összesítő_relatív!F15</f>
        <v>2.39</v>
      </c>
      <c r="G15">
        <f>Összesítő_relatív!G15</f>
        <v>52.17</v>
      </c>
      <c r="H15">
        <f>Összesítő_relatív!H15</f>
        <v>15.79</v>
      </c>
      <c r="I15">
        <f>Összesítő_relatív!I15</f>
        <v>5.72</v>
      </c>
      <c r="J15">
        <f>Összesítő_relatív!J15</f>
        <v>38.04</v>
      </c>
      <c r="K15">
        <f>Összesítő_relatív!K15</f>
        <v>383.97</v>
      </c>
      <c r="L15">
        <f>Összesítő_relatív!L15</f>
        <v>183.15</v>
      </c>
      <c r="M15">
        <f>Összesítő_relatív!M15</f>
        <v>1.96</v>
      </c>
      <c r="N15">
        <f>Összesítő_relatív!N15</f>
        <v>87.87</v>
      </c>
      <c r="O15">
        <f>Összesítő_relatív!O15</f>
        <v>1436.96</v>
      </c>
      <c r="P15">
        <f>Összesítő_relatív!P15</f>
        <v>2.46</v>
      </c>
      <c r="Q15">
        <f>Összesítő_relatív!Q15</f>
        <v>1354.02</v>
      </c>
      <c r="R15">
        <f>Összesítő_relatív!R15</f>
        <v>95.86</v>
      </c>
      <c r="S15">
        <f>Összesítő_relatív!S15</f>
        <v>0.93</v>
      </c>
      <c r="T15">
        <f>Összesítő_relatív!T15</f>
        <v>0.76</v>
      </c>
      <c r="U15">
        <f>Összesítő_relatív!U15</f>
        <v>18.71</v>
      </c>
      <c r="V15">
        <f>Összesítő_relatív!V15</f>
        <v>336.77</v>
      </c>
      <c r="W15">
        <f>Összesítő_relatív!W15</f>
        <v>15.68</v>
      </c>
      <c r="X15">
        <f>Összesítő_relatív!X15</f>
        <v>7.11</v>
      </c>
      <c r="Y15">
        <f>Összesítő_relatív!Y15</f>
        <v>146.38</v>
      </c>
      <c r="Z15">
        <f>Összesítő_relatív!Z15</f>
        <v>330.89</v>
      </c>
      <c r="AA15">
        <f>Összesítő_relatív!AA15</f>
        <v>9.64</v>
      </c>
      <c r="AB15">
        <f>Összesítő_relativizált!C15</f>
        <v>1.966611630893414E-3</v>
      </c>
      <c r="AC15">
        <f>Összesítő_relativizált!D15</f>
        <v>1.2417446340121079E-2</v>
      </c>
      <c r="AD15">
        <f>Összesítő_relativizált!E15</f>
        <v>1.6625389836727204E-5</v>
      </c>
      <c r="AE15">
        <f>Összesítő_relativizált!F15</f>
        <v>0.55096541918913966</v>
      </c>
      <c r="AF15">
        <f>Összesítő_relativizált!G15</f>
        <v>4.2503669051550175E-2</v>
      </c>
      <c r="AG15">
        <f>Összesítő_relativizált!H15</f>
        <v>8.4950009172628876E-2</v>
      </c>
      <c r="AH15">
        <f>Összesítő_relativizált!I15</f>
        <v>0.33390662263804805</v>
      </c>
      <c r="AI15">
        <f>Összesítő_relativizált!J15</f>
        <v>0.18184736745551275</v>
      </c>
      <c r="AJ15">
        <f>Összesítő_relativizált!K15</f>
        <v>6.3635112823335165E-3</v>
      </c>
      <c r="AK15">
        <f>Összesítő_relativizált!L15</f>
        <v>3.5658594753256285E-3</v>
      </c>
      <c r="AL15">
        <f>Összesítő_relativizált!M15</f>
        <v>1.2612364703724088E-3</v>
      </c>
      <c r="AM15">
        <f>Összesítő_relativizált!N15</f>
        <v>9.1726288754356996E-5</v>
      </c>
      <c r="AN15">
        <f>Összesítő_relativizált!O15</f>
        <v>1.1374059805540267E-2</v>
      </c>
      <c r="AO15">
        <f>Összesítő_relativizált!P15</f>
        <v>1.6052100532012474E-4</v>
      </c>
      <c r="AP15">
        <f>Összesítő_relativizált!Q15</f>
        <v>1.0514125848468172E-2</v>
      </c>
      <c r="AQ15">
        <f>Összesítő_relativizált!R15</f>
        <v>2.7517886626307099E-4</v>
      </c>
      <c r="AR15">
        <f>Összesítő_relativizált!S15</f>
        <v>4.2423408548890112E-4</v>
      </c>
      <c r="AS15">
        <f>Összesítő_relativizált!T15</f>
        <v>9.5853971748303072E-3</v>
      </c>
      <c r="AT15">
        <f>Összesítő_relativizált!U15</f>
        <v>0.2969409282700422</v>
      </c>
      <c r="AU15">
        <f>Összesítő_relativizált!V15</f>
        <v>3.3411300678774535E-2</v>
      </c>
      <c r="AV15">
        <f>Összesítő_relativizált!W15</f>
        <v>3.3594753256283249E-3</v>
      </c>
      <c r="AW15">
        <f>Összesítő_relativizált!X15</f>
        <v>9.5280682443588324E-3</v>
      </c>
      <c r="AX15">
        <f>Összesítő_relativizált!Y15</f>
        <v>2.2507338103100349E-2</v>
      </c>
      <c r="AY15">
        <f>Összesítő_relativizált!Z15</f>
        <v>6.4667033571821683E-3</v>
      </c>
      <c r="AZ15">
        <f>Összesítő_relativizált!AA15</f>
        <v>9.2242249128600254E-2</v>
      </c>
      <c r="BA15">
        <f>Összesítő_relativizált!AB15</f>
        <v>8.0375160521005323E-2</v>
      </c>
      <c r="BB15">
        <f>Összesítő_relativizált!AC15</f>
        <v>1.4756466703357183E-2</v>
      </c>
      <c r="BC15">
        <f>Összesítő_relativizált!AD15</f>
        <v>1.1465786094294624E-5</v>
      </c>
      <c r="BD15">
        <f>Összesítő_relativizált!AE15</f>
        <v>9.8949733993762608E-3</v>
      </c>
      <c r="BE15">
        <f>Összesítő_relativizált!AF15</f>
        <v>1.209640432948083E-2</v>
      </c>
      <c r="BF15">
        <f>Összesítő_relativizált!AG15</f>
        <v>1.7829297376628143E-2</v>
      </c>
      <c r="BG15">
        <f>Összesítő_relativizált!AH15</f>
        <v>5.6755641166758393E-3</v>
      </c>
    </row>
    <row r="16" spans="1:59" x14ac:dyDescent="0.3">
      <c r="A16">
        <f>Összesítő_relatív!A16</f>
        <v>2</v>
      </c>
      <c r="B16" t="str">
        <f>Összesítő_relatív!B16</f>
        <v>2012</v>
      </c>
      <c r="C16">
        <f>Összesítő_relatív!C16</f>
        <v>6.99</v>
      </c>
      <c r="D16">
        <f>Összesítő_relatív!D16</f>
        <v>7.54</v>
      </c>
      <c r="E16">
        <f>Összesítő_relatív!E16</f>
        <v>-2.56</v>
      </c>
      <c r="F16">
        <f>Összesítő_relatív!F16</f>
        <v>3.07</v>
      </c>
      <c r="G16">
        <f>Összesítő_relatív!G16</f>
        <v>47.96</v>
      </c>
      <c r="H16">
        <f>Összesítő_relatív!H16</f>
        <v>17.38</v>
      </c>
      <c r="I16">
        <f>Összesítő_relatív!I16</f>
        <v>6.41</v>
      </c>
      <c r="J16">
        <f>Összesítő_relatív!J16</f>
        <v>42.14</v>
      </c>
      <c r="K16">
        <f>Összesítő_relatív!K16</f>
        <v>384.39</v>
      </c>
      <c r="L16">
        <f>Összesítő_relatív!L16</f>
        <v>180.62</v>
      </c>
      <c r="M16">
        <f>Összesítő_relatív!M16</f>
        <v>2.5</v>
      </c>
      <c r="N16">
        <f>Összesítő_relatív!N16</f>
        <v>87.08</v>
      </c>
      <c r="O16">
        <f>Összesítő_relatív!O16</f>
        <v>1416.68</v>
      </c>
      <c r="P16">
        <f>Összesítő_relatív!P16</f>
        <v>2.42</v>
      </c>
      <c r="Q16">
        <f>Összesítő_relatív!Q16</f>
        <v>1315.48</v>
      </c>
      <c r="R16">
        <f>Összesítő_relatív!R16</f>
        <v>91.84</v>
      </c>
      <c r="S16">
        <f>Összesítő_relatív!S16</f>
        <v>0.93</v>
      </c>
      <c r="T16">
        <f>Összesítő_relatív!T16</f>
        <v>0.78</v>
      </c>
      <c r="U16">
        <f>Összesítő_relatív!U16</f>
        <v>18.649999999999999</v>
      </c>
      <c r="V16">
        <f>Összesítő_relatív!V16</f>
        <v>331.7</v>
      </c>
      <c r="W16">
        <f>Összesítő_relatív!W16</f>
        <v>14.77</v>
      </c>
      <c r="X16">
        <f>Összesítő_relatív!X16</f>
        <v>7.54</v>
      </c>
      <c r="Y16">
        <f>Összesítő_relatív!Y16</f>
        <v>150.56</v>
      </c>
      <c r="Z16">
        <f>Összesítő_relatív!Z16</f>
        <v>330.79</v>
      </c>
      <c r="AA16">
        <f>Összesítő_relatív!AA16</f>
        <v>9.33</v>
      </c>
      <c r="AB16">
        <f>Összesítő_relativizált!C16</f>
        <v>1.9367430573044254E-3</v>
      </c>
      <c r="AC16">
        <f>Összesítő_relativizált!D16</f>
        <v>1.1790562970763982E-2</v>
      </c>
      <c r="AD16">
        <f>Összesítő_relativizált!E16</f>
        <v>1.5797064951120675E-5</v>
      </c>
      <c r="AE16">
        <f>Összesítő_relativizált!F16</f>
        <v>0.55859795324984551</v>
      </c>
      <c r="AF16">
        <f>Összesítő_relativizált!G16</f>
        <v>4.0797637308546443E-2</v>
      </c>
      <c r="AG16">
        <f>Összesítő_relativizált!H16</f>
        <v>8.7330296023260603E-2</v>
      </c>
      <c r="AH16">
        <f>Összesítő_relativizált!I16</f>
        <v>0.33374161496371252</v>
      </c>
      <c r="AI16">
        <f>Összesítő_relativizált!J16</f>
        <v>0.18246754733395912</v>
      </c>
      <c r="AJ16">
        <f>Összesítő_relativizált!K16</f>
        <v>6.1814601982646119E-3</v>
      </c>
      <c r="AK16">
        <f>Összesítő_relativizált!L16</f>
        <v>3.2853316238924883E-3</v>
      </c>
      <c r="AL16">
        <f>Összesítő_relativizált!M16</f>
        <v>1.3164220792600562E-3</v>
      </c>
      <c r="AM16">
        <f>Összesítő_relativizált!N16</f>
        <v>8.0130039607133864E-5</v>
      </c>
      <c r="AN16">
        <f>Összesítő_relativizált!O16</f>
        <v>1.1115181208360997E-2</v>
      </c>
      <c r="AO16">
        <f>Összesítő_relativizált!P16</f>
        <v>1.7170722772957256E-4</v>
      </c>
      <c r="AP16">
        <f>Összesítő_relativizált!Q16</f>
        <v>1.0256645069713135E-2</v>
      </c>
      <c r="AQ16">
        <f>Összesítő_relativizált!R16</f>
        <v>2.7473156436731613E-4</v>
      </c>
      <c r="AR16">
        <f>Összesítő_relativizált!S16</f>
        <v>4.1209734655097416E-4</v>
      </c>
      <c r="AS16">
        <f>Összesítő_relativizált!T16</f>
        <v>9.0775887726367369E-3</v>
      </c>
      <c r="AT16">
        <f>Összesítő_relativizált!U16</f>
        <v>0.29753428420980332</v>
      </c>
      <c r="AU16">
        <f>Összesítő_relativizált!V16</f>
        <v>3.3002129169623848E-2</v>
      </c>
      <c r="AV16">
        <f>Összesítő_relativizált!W16</f>
        <v>3.1479658417088302E-3</v>
      </c>
      <c r="AW16">
        <f>Összesítő_relativizált!X16</f>
        <v>9.7758648320703315E-3</v>
      </c>
      <c r="AX16">
        <f>Összesítő_relativizált!Y16</f>
        <v>2.2608118317727053E-2</v>
      </c>
      <c r="AY16">
        <f>Összesítő_relativizált!Z16</f>
        <v>6.2844845349023558E-3</v>
      </c>
      <c r="AZ16">
        <f>Összesítő_relativizált!AA16</f>
        <v>9.2584537191785526E-2</v>
      </c>
      <c r="BA16">
        <f>Összesítő_relativizált!AB16</f>
        <v>8.0496348359623618E-2</v>
      </c>
      <c r="BB16">
        <f>Összesítő_relativizált!AC16</f>
        <v>1.4606561505528973E-2</v>
      </c>
      <c r="BC16">
        <f>Összesítő_relativizált!AD16</f>
        <v>2.2894297030609674E-5</v>
      </c>
      <c r="BD16">
        <f>Összesítő_relativizált!AE16</f>
        <v>9.8216534261315498E-3</v>
      </c>
      <c r="BE16">
        <f>Összesítő_relativizált!AF16</f>
        <v>1.2454497584651664E-2</v>
      </c>
      <c r="BF16">
        <f>Összesítő_relativizált!AG16</f>
        <v>1.7880445980906157E-2</v>
      </c>
      <c r="BG16">
        <f>Összesítő_relativizált!AH16</f>
        <v>5.7808100002289427E-3</v>
      </c>
    </row>
    <row r="17" spans="1:59" x14ac:dyDescent="0.3">
      <c r="A17">
        <f>Összesítő_relatív!A17</f>
        <v>2</v>
      </c>
      <c r="B17" t="str">
        <f>Összesítő_relatív!B17</f>
        <v>2013</v>
      </c>
      <c r="C17">
        <f>Összesítő_relatív!C17</f>
        <v>7.21</v>
      </c>
      <c r="D17">
        <f>Összesítő_relatív!D17</f>
        <v>7.75</v>
      </c>
      <c r="E17">
        <f>Összesítő_relatív!E17</f>
        <v>-2.96</v>
      </c>
      <c r="F17">
        <f>Összesítő_relatív!F17</f>
        <v>4.3499999999999996</v>
      </c>
      <c r="G17">
        <f>Összesítő_relatív!G17</f>
        <v>54.46</v>
      </c>
      <c r="H17">
        <f>Összesítő_relatív!H17</f>
        <v>16.3</v>
      </c>
      <c r="I17">
        <f>Összesítő_relatív!I17</f>
        <v>6.55</v>
      </c>
      <c r="J17">
        <f>Összesítő_relatív!J17</f>
        <v>47.77</v>
      </c>
      <c r="K17">
        <f>Összesítő_relatív!K17</f>
        <v>387.98</v>
      </c>
      <c r="L17">
        <f>Összesítő_relatív!L17</f>
        <v>180.99</v>
      </c>
      <c r="M17">
        <f>Összesítő_relatív!M17</f>
        <v>3.59</v>
      </c>
      <c r="N17">
        <f>Összesítő_relatív!N17</f>
        <v>88.37</v>
      </c>
      <c r="O17">
        <f>Összesítő_relatív!O17</f>
        <v>1396.49</v>
      </c>
      <c r="P17">
        <f>Összesítő_relatív!P17</f>
        <v>2.41</v>
      </c>
      <c r="Q17">
        <f>Összesítő_relatív!Q17</f>
        <v>1342.65</v>
      </c>
      <c r="R17">
        <f>Összesítő_relatív!R17</f>
        <v>122.76</v>
      </c>
      <c r="S17">
        <f>Összesítő_relatív!S17</f>
        <v>0.89</v>
      </c>
      <c r="T17">
        <f>Összesítő_relatív!T17</f>
        <v>0.76</v>
      </c>
      <c r="U17">
        <f>Összesítő_relatív!U17</f>
        <v>19.510000000000002</v>
      </c>
      <c r="V17">
        <f>Összesítő_relatív!V17</f>
        <v>350.27</v>
      </c>
      <c r="W17">
        <f>Összesítő_relatív!W17</f>
        <v>15.48</v>
      </c>
      <c r="X17">
        <f>Összesítő_relatív!X17</f>
        <v>8.26</v>
      </c>
      <c r="Y17">
        <f>Összesítő_relatív!Y17</f>
        <v>151.6</v>
      </c>
      <c r="Z17">
        <f>Összesítő_relatív!Z17</f>
        <v>333.52</v>
      </c>
      <c r="AA17">
        <f>Összesítő_relatív!AA17</f>
        <v>8.9700000000000006</v>
      </c>
      <c r="AB17">
        <f>Összesítő_relativizált!C17</f>
        <v>1.8915907824880915E-3</v>
      </c>
      <c r="AC17">
        <f>Összesítő_relativizált!D17</f>
        <v>8.1625228789377353E-3</v>
      </c>
      <c r="AD17">
        <f>Összesítő_relativizált!E17</f>
        <v>1.0913679615292793E-5</v>
      </c>
      <c r="AE17">
        <f>Összesítő_relativizált!F17</f>
        <v>0.55659766037993252</v>
      </c>
      <c r="AF17">
        <f>Összesítő_relativizált!G17</f>
        <v>4.2790718824960494E-2</v>
      </c>
      <c r="AG17">
        <f>Összesítő_relativizált!H17</f>
        <v>8.7605015745256531E-2</v>
      </c>
      <c r="AH17">
        <f>Összesítő_relativizált!I17</f>
        <v>0.33599354273956095</v>
      </c>
      <c r="AI17">
        <f>Összesítő_relativizált!J17</f>
        <v>0.18690813182815502</v>
      </c>
      <c r="AJ17">
        <f>Összesítő_relativizált!K17</f>
        <v>6.1616816161340566E-3</v>
      </c>
      <c r="AK17">
        <f>Összesítő_relativizált!L17</f>
        <v>3.1945249707263281E-3</v>
      </c>
      <c r="AL17">
        <f>Összesítő_relativizált!M17</f>
        <v>1.3983152007093892E-3</v>
      </c>
      <c r="AM17">
        <f>Összesítő_relativizált!N17</f>
        <v>5.6842081329649967E-5</v>
      </c>
      <c r="AN17">
        <f>Összesítő_relativizált!O17</f>
        <v>1.0743153371303844E-2</v>
      </c>
      <c r="AO17">
        <f>Összesítő_relativizált!P17</f>
        <v>1.9326307652080989E-4</v>
      </c>
      <c r="AP17">
        <f>Összesítő_relativizált!Q17</f>
        <v>9.9814694814865344E-3</v>
      </c>
      <c r="AQ17">
        <f>Összesítő_relativizált!R17</f>
        <v>2.5010515785045984E-4</v>
      </c>
      <c r="AR17">
        <f>Összesítő_relativizált!S17</f>
        <v>3.1831565544603979E-4</v>
      </c>
      <c r="AS17">
        <f>Összesítő_relativizált!T17</f>
        <v>8.8446278548935352E-3</v>
      </c>
      <c r="AT17">
        <f>Összesítő_relativizált!U17</f>
        <v>0.30033082091333857</v>
      </c>
      <c r="AU17">
        <f>Összesítő_relativizált!V17</f>
        <v>3.303661766879256E-2</v>
      </c>
      <c r="AV17">
        <f>Összesítő_relativizált!W17</f>
        <v>3.1831565544603981E-3</v>
      </c>
      <c r="AW17">
        <f>Összesítő_relativizált!X17</f>
        <v>1.0106522060411764E-2</v>
      </c>
      <c r="AX17">
        <f>Összesítő_relativizált!Y17</f>
        <v>2.2964200857178586E-2</v>
      </c>
      <c r="AY17">
        <f>Összesítő_relativizált!Z17</f>
        <v>5.5818923865716269E-3</v>
      </c>
      <c r="AZ17">
        <f>Összesítő_relativizált!AA17</f>
        <v>9.2561645237202006E-2</v>
      </c>
      <c r="BA17">
        <f>Összesítő_relativizált!AB17</f>
        <v>8.067028182303923E-2</v>
      </c>
      <c r="BB17">
        <f>Összesítő_relativizált!AC17</f>
        <v>1.5188204131282471E-2</v>
      </c>
      <c r="BC17">
        <f>Összesítő_relativizált!AD17</f>
        <v>6.821049759557996E-5</v>
      </c>
      <c r="BD17">
        <f>Összesítő_relativizált!AE17</f>
        <v>1.0265679888134784E-2</v>
      </c>
      <c r="BE17">
        <f>Összesítő_relativizált!AF17</f>
        <v>1.2766731466639383E-2</v>
      </c>
      <c r="BF17">
        <f>Összesítő_relativizált!AG17</f>
        <v>1.8155360776690201E-2</v>
      </c>
      <c r="BG17">
        <f>Összesítő_relativizált!AH17</f>
        <v>6.3208394438570761E-3</v>
      </c>
    </row>
    <row r="18" spans="1:59" x14ac:dyDescent="0.3">
      <c r="A18">
        <f>Összesítő_relatív!A18</f>
        <v>2</v>
      </c>
      <c r="B18" t="str">
        <f>Összesítő_relatív!B18</f>
        <v>2014</v>
      </c>
      <c r="C18">
        <f>Összesítő_relatív!C18</f>
        <v>7.26</v>
      </c>
      <c r="D18">
        <f>Összesítő_relatív!D18</f>
        <v>7.92</v>
      </c>
      <c r="E18">
        <f>Összesítő_relatív!E18</f>
        <v>-3.12</v>
      </c>
      <c r="F18">
        <f>Összesítő_relatív!F18</f>
        <v>2.0699999999999998</v>
      </c>
      <c r="G18">
        <f>Összesítő_relatív!G18</f>
        <v>55.43</v>
      </c>
      <c r="H18">
        <f>Összesítő_relatív!H18</f>
        <v>17.57</v>
      </c>
      <c r="I18">
        <f>Összesítő_relatív!I18</f>
        <v>5.59</v>
      </c>
      <c r="J18">
        <f>Összesítő_relatív!J18</f>
        <v>54.31</v>
      </c>
      <c r="K18">
        <f>Összesítő_relatív!K18</f>
        <v>397.99</v>
      </c>
      <c r="L18">
        <f>Összesítő_relatív!L18</f>
        <v>180.8</v>
      </c>
      <c r="M18">
        <f>Összesítő_relatív!M18</f>
        <v>0.49</v>
      </c>
      <c r="N18">
        <f>Összesítő_relatív!N18</f>
        <v>88.2</v>
      </c>
      <c r="O18">
        <f>Összesítő_relatív!O18</f>
        <v>1356.4</v>
      </c>
      <c r="P18">
        <f>Összesítő_relatív!P18</f>
        <v>2.41</v>
      </c>
      <c r="Q18">
        <f>Összesítő_relatív!Q18</f>
        <v>1341.41</v>
      </c>
      <c r="R18">
        <f>Összesítő_relatív!R18</f>
        <v>131.72</v>
      </c>
      <c r="S18">
        <f>Összesítő_relatív!S18</f>
        <v>0.86</v>
      </c>
      <c r="T18">
        <f>Összesítő_relatív!T18</f>
        <v>0.74</v>
      </c>
      <c r="U18">
        <f>Összesítő_relatív!U18</f>
        <v>20.32</v>
      </c>
      <c r="V18">
        <f>Összesítő_relatív!V18</f>
        <v>333.58</v>
      </c>
      <c r="W18">
        <f>Összesítő_relatív!W18</f>
        <v>15.06</v>
      </c>
      <c r="X18">
        <f>Összesítő_relatív!X18</f>
        <v>7.94</v>
      </c>
      <c r="Y18">
        <f>Összesítő_relatív!Y18</f>
        <v>150</v>
      </c>
      <c r="Z18">
        <f>Összesítő_relatív!Z18</f>
        <v>337.58</v>
      </c>
      <c r="AA18">
        <f>Összesítő_relatív!AA18</f>
        <v>8.9499999999999993</v>
      </c>
      <c r="AB18">
        <f>Összesítő_relativizált!C18</f>
        <v>1.8781939176451881E-3</v>
      </c>
      <c r="AC18">
        <f>Összesítő_relativizált!D18</f>
        <v>7.1089509187126669E-3</v>
      </c>
      <c r="AD18">
        <f>Összesítő_relativizált!E18</f>
        <v>9.5391673669626839E-6</v>
      </c>
      <c r="AE18">
        <f>Összesítő_relativizált!F18</f>
        <v>0.55607667673578776</v>
      </c>
      <c r="AF18">
        <f>Összesítő_relativizált!G18</f>
        <v>4.2721842422040017E-2</v>
      </c>
      <c r="AG18">
        <f>Összesítő_relativizált!H18</f>
        <v>9.0917349928456251E-2</v>
      </c>
      <c r="AH18">
        <f>Összesítő_relativizált!I18</f>
        <v>0.3394013036862068</v>
      </c>
      <c r="AI18">
        <f>Összesítő_relativizált!J18</f>
        <v>0.17556610415862273</v>
      </c>
      <c r="AJ18">
        <f>Összesítő_relativizált!K18</f>
        <v>4.724159076971996E-3</v>
      </c>
      <c r="AK18">
        <f>Összesítő_relativizált!L18</f>
        <v>1.998682686411229E-3</v>
      </c>
      <c r="AL18">
        <f>Összesítő_relativizált!M18</f>
        <v>8.6306752367757615E-4</v>
      </c>
      <c r="AM18">
        <f>Összesítő_relativizált!N18</f>
        <v>4.5424606509346114E-5</v>
      </c>
      <c r="AN18">
        <f>Összesítő_relativizált!O18</f>
        <v>1.0708850984578347E-2</v>
      </c>
      <c r="AO18">
        <f>Összesítő_relativizált!P18</f>
        <v>2.384791841740671E-4</v>
      </c>
      <c r="AP18">
        <f>Összesítő_relativizált!Q18</f>
        <v>9.9025642190374522E-3</v>
      </c>
      <c r="AQ18">
        <f>Összesítő_relativizált!R18</f>
        <v>2.4983533580140362E-4</v>
      </c>
      <c r="AR18">
        <f>Összesítő_relativizált!S18</f>
        <v>3.1797224556542278E-4</v>
      </c>
      <c r="AS18">
        <f>Összesítő_relativizált!T18</f>
        <v>9.2098389697699238E-3</v>
      </c>
      <c r="AT18">
        <f>Összesítő_relativizált!U18</f>
        <v>0.30349315224056872</v>
      </c>
      <c r="AU18">
        <f>Összesítő_relativizált!V18</f>
        <v>3.3228099661586678E-2</v>
      </c>
      <c r="AV18">
        <f>Összesítő_relativizált!W18</f>
        <v>3.3614208816916125E-3</v>
      </c>
      <c r="AW18">
        <f>Összesítő_relativizált!X18</f>
        <v>1.0504440255286289E-2</v>
      </c>
      <c r="AX18">
        <f>Összesítő_relativizált!Y18</f>
        <v>2.3529946171841287E-2</v>
      </c>
      <c r="AY18">
        <f>Összesítő_relativizált!Z18</f>
        <v>5.780281178314293E-3</v>
      </c>
      <c r="AZ18">
        <f>Összesítő_relativizált!AA18</f>
        <v>9.159871902609644E-2</v>
      </c>
      <c r="BA18">
        <f>Összesítő_relativizált!AB18</f>
        <v>8.1491744077766923E-2</v>
      </c>
      <c r="BB18">
        <f>Összesítő_relativizált!AC18</f>
        <v>1.5830475368507121E-2</v>
      </c>
      <c r="BC18">
        <f>Összesítő_relativizált!AD18</f>
        <v>5.6780758136682639E-5</v>
      </c>
      <c r="BD18">
        <f>Összesítő_relativizált!AE18</f>
        <v>1.0799700197597038E-2</v>
      </c>
      <c r="BE18">
        <f>Összesítő_relativizált!AF18</f>
        <v>1.2911944400281632E-2</v>
      </c>
      <c r="BF18">
        <f>Összesítő_relativizált!AG18</f>
        <v>1.8283404120011809E-2</v>
      </c>
      <c r="BG18">
        <f>Összesítő_relativizált!AH18</f>
        <v>6.5752117922278502E-3</v>
      </c>
    </row>
    <row r="19" spans="1:59" x14ac:dyDescent="0.3">
      <c r="A19">
        <f>Összesítő_relatív!A19</f>
        <v>2</v>
      </c>
      <c r="B19" t="str">
        <f>Összesítő_relatív!B19</f>
        <v>2015</v>
      </c>
      <c r="C19">
        <f>Összesítő_relatív!C19</f>
        <v>7.35</v>
      </c>
      <c r="D19">
        <f>Összesítő_relatív!D19</f>
        <v>8.06</v>
      </c>
      <c r="E19">
        <f>Összesítő_relatív!E19</f>
        <v>-2.77</v>
      </c>
      <c r="F19">
        <f>Összesítő_relatív!F19</f>
        <v>1.71</v>
      </c>
      <c r="G19">
        <f>Összesítő_relatív!G19</f>
        <v>56.48</v>
      </c>
      <c r="H19">
        <f>Összesítő_relatív!H19</f>
        <v>17.100000000000001</v>
      </c>
      <c r="I19">
        <f>Összesítő_relatív!I19</f>
        <v>3.11</v>
      </c>
      <c r="J19">
        <f>Összesítő_relatív!J19</f>
        <v>58.72</v>
      </c>
      <c r="K19">
        <f>Összesítő_relatív!K19</f>
        <v>394.43</v>
      </c>
      <c r="L19">
        <f>Összesítő_relatív!L19</f>
        <v>180.7</v>
      </c>
      <c r="M19">
        <f>Összesítő_relatív!M19</f>
        <v>0.67</v>
      </c>
      <c r="N19">
        <f>Összesítő_relatív!N19</f>
        <v>83.57</v>
      </c>
      <c r="O19">
        <f>Összesítő_relatív!O19</f>
        <v>1397.98</v>
      </c>
      <c r="P19">
        <f>Összesítő_relatív!P19</f>
        <v>2.39</v>
      </c>
      <c r="Q19">
        <f>Összesítő_relatív!Q19</f>
        <v>1341.05</v>
      </c>
      <c r="R19">
        <f>Összesítő_relatív!R19</f>
        <v>123.45</v>
      </c>
      <c r="S19">
        <f>Összesítő_relatív!S19</f>
        <v>0.86</v>
      </c>
      <c r="T19">
        <f>Összesítő_relatív!T19</f>
        <v>0.74</v>
      </c>
      <c r="U19">
        <f>Összesítő_relatív!U19</f>
        <v>19.04</v>
      </c>
      <c r="V19">
        <f>Összesítő_relatív!V19</f>
        <v>323.72000000000003</v>
      </c>
      <c r="W19">
        <f>Összesítő_relatív!W19</f>
        <v>15.4</v>
      </c>
      <c r="X19">
        <f>Összesítő_relatív!X19</f>
        <v>8.15</v>
      </c>
      <c r="Y19">
        <f>Összesítő_relatív!Y19</f>
        <v>132.44999999999999</v>
      </c>
      <c r="Z19">
        <f>Összesítő_relatív!Z19</f>
        <v>342.37</v>
      </c>
      <c r="AA19">
        <f>Összesítő_relatív!AA19</f>
        <v>8.75</v>
      </c>
      <c r="AB19">
        <f>Összesítő_relativizált!C19</f>
        <v>1.8574119462599855E-3</v>
      </c>
      <c r="AC19">
        <f>Összesítő_relativizált!D19</f>
        <v>6.5699891067538124E-3</v>
      </c>
      <c r="AD19">
        <f>Összesítő_relativizált!E19</f>
        <v>8.8507625272331163E-6</v>
      </c>
      <c r="AE19">
        <f>Összesítő_relativizált!F19</f>
        <v>0.55580519244734927</v>
      </c>
      <c r="AF19">
        <f>Összesítő_relativizált!G19</f>
        <v>4.4026870007262166E-2</v>
      </c>
      <c r="AG19">
        <f>Összesítő_relativizált!H19</f>
        <v>9.1832334785766162E-2</v>
      </c>
      <c r="AH19">
        <f>Összesítő_relativizált!I19</f>
        <v>0.34385212418300654</v>
      </c>
      <c r="AI19">
        <f>Összesítő_relativizált!J19</f>
        <v>0.1789556100217865</v>
      </c>
      <c r="AJ19">
        <f>Összesítő_relativizált!K19</f>
        <v>4.1870915032679737E-3</v>
      </c>
      <c r="AK19">
        <f>Összesítő_relativizált!L19</f>
        <v>2.3942447349310095E-3</v>
      </c>
      <c r="AL19">
        <f>Összesítő_relativizált!M19</f>
        <v>8.1699346405228761E-4</v>
      </c>
      <c r="AM19">
        <f>Összesítő_relativizált!N19</f>
        <v>5.6735657225853308E-5</v>
      </c>
      <c r="AN19">
        <f>Összesítő_relativizált!O19</f>
        <v>1.0575526506899056E-2</v>
      </c>
      <c r="AO19">
        <f>Összesítő_relativizált!P19</f>
        <v>2.8367828612926654E-4</v>
      </c>
      <c r="AP19">
        <f>Összesítő_relativizált!Q19</f>
        <v>9.4975490196078424E-3</v>
      </c>
      <c r="AQ19">
        <f>Összesítő_relativizált!R19</f>
        <v>2.4963689179375453E-4</v>
      </c>
      <c r="AR19">
        <f>Összesítő_relativizált!S19</f>
        <v>5.4466230936819177E-4</v>
      </c>
      <c r="AS19">
        <f>Összesítő_relativizált!T19</f>
        <v>9.225217864923748E-3</v>
      </c>
      <c r="AT19">
        <f>Összesítő_relativizált!U19</f>
        <v>0.30801788307915756</v>
      </c>
      <c r="AU19">
        <f>Összesítő_relativizált!V19</f>
        <v>3.2725127087872188E-2</v>
      </c>
      <c r="AV19">
        <f>Összesítő_relativizált!W19</f>
        <v>3.2679738562091504E-3</v>
      </c>
      <c r="AW19">
        <f>Összesítő_relativizált!X19</f>
        <v>1.1063453159041394E-2</v>
      </c>
      <c r="AX19">
        <f>Összesítő_relativizált!Y19</f>
        <v>2.4362291212781408E-2</v>
      </c>
      <c r="AY19">
        <f>Összesítő_relativizált!Z19</f>
        <v>5.6735657225853303E-3</v>
      </c>
      <c r="AZ19">
        <f>Összesítő_relativizált!AA19</f>
        <v>9.1877723311546838E-2</v>
      </c>
      <c r="BA19">
        <f>Összesítő_relativizált!AB19</f>
        <v>8.3469498910675385E-2</v>
      </c>
      <c r="BB19">
        <f>Összesítő_relativizált!AC19</f>
        <v>1.6022149600580973E-2</v>
      </c>
      <c r="BC19">
        <f>Összesítő_relativizált!AD19</f>
        <v>6.8082788671023972E-5</v>
      </c>
      <c r="BD19">
        <f>Összesítő_relativizált!AE19</f>
        <v>1.1256354393609296E-2</v>
      </c>
      <c r="BE19">
        <f>Összesítő_relativizált!AF19</f>
        <v>1.3174019607843137E-2</v>
      </c>
      <c r="BF19">
        <f>Összesítő_relativizált!AG19</f>
        <v>1.835965867828613E-2</v>
      </c>
      <c r="BG19">
        <f>Összesítő_relativizált!AH19</f>
        <v>6.9898329702251273E-3</v>
      </c>
    </row>
    <row r="20" spans="1:59" x14ac:dyDescent="0.3">
      <c r="A20">
        <f>Összesítő_relatív!A20</f>
        <v>2</v>
      </c>
      <c r="B20" t="str">
        <f>Összesítő_relatív!B20</f>
        <v>2016</v>
      </c>
      <c r="C20">
        <f>Összesítő_relatív!C20</f>
        <v>7.55</v>
      </c>
      <c r="D20">
        <f>Összesítő_relatív!D20</f>
        <v>8.16</v>
      </c>
      <c r="E20">
        <f>Összesítő_relatív!E20</f>
        <v>-3.97</v>
      </c>
      <c r="F20">
        <f>Összesítő_relatív!F20</f>
        <v>-0.67</v>
      </c>
      <c r="G20">
        <f>Összesítő_relatív!G20</f>
        <v>52.09</v>
      </c>
      <c r="H20">
        <f>Összesítő_relatív!H20</f>
        <v>15.6</v>
      </c>
      <c r="I20">
        <f>Összesítő_relatív!I20</f>
        <v>4.84</v>
      </c>
      <c r="J20">
        <f>Összesítő_relatív!J20</f>
        <v>57.58</v>
      </c>
      <c r="K20">
        <f>Összesítő_relatív!K20</f>
        <v>399.5</v>
      </c>
      <c r="L20">
        <f>Összesítő_relatív!L20</f>
        <v>180.34</v>
      </c>
      <c r="M20">
        <f>Összesítő_relatív!M20</f>
        <v>0.12</v>
      </c>
      <c r="N20">
        <f>Összesítő_relatív!N20</f>
        <v>86.51</v>
      </c>
      <c r="O20">
        <f>Összesítő_relatív!O20</f>
        <v>1432.42</v>
      </c>
      <c r="P20">
        <f>Összesítő_relatív!P20</f>
        <v>2.31</v>
      </c>
      <c r="Q20">
        <f>Összesítő_relatív!Q20</f>
        <v>1359.06</v>
      </c>
      <c r="R20">
        <f>Összesítő_relatív!R20</f>
        <v>126.21</v>
      </c>
      <c r="S20">
        <f>Összesítő_relatív!S20</f>
        <v>0.85</v>
      </c>
      <c r="T20">
        <f>Összesítő_relatív!T20</f>
        <v>0.72</v>
      </c>
      <c r="U20">
        <f>Összesítő_relatív!U20</f>
        <v>17.600000000000001</v>
      </c>
      <c r="V20">
        <f>Összesítő_relatív!V20</f>
        <v>320.81</v>
      </c>
      <c r="W20">
        <f>Összesítő_relatív!W20</f>
        <v>14.24</v>
      </c>
      <c r="X20">
        <f>Összesítő_relatív!X20</f>
        <v>7.38</v>
      </c>
      <c r="Y20">
        <f>Összesítő_relatív!Y20</f>
        <v>131.47</v>
      </c>
      <c r="Z20">
        <f>Összesítő_relatív!Z20</f>
        <v>348.36</v>
      </c>
      <c r="AA20">
        <f>Összesítő_relatív!AA20</f>
        <v>8.91</v>
      </c>
      <c r="AB20">
        <f>Összesítő_relativizált!C20</f>
        <v>1.8323066081698529E-3</v>
      </c>
      <c r="AC20">
        <f>Összesítő_relativizált!D20</f>
        <v>5.1715123547998454E-3</v>
      </c>
      <c r="AD20">
        <f>Összesítő_relativizált!E20</f>
        <v>6.9332363437975952E-6</v>
      </c>
      <c r="AE20">
        <f>Összesítő_relativizált!F20</f>
        <v>0.55677297629060485</v>
      </c>
      <c r="AF20">
        <f>Összesítő_relativizált!G20</f>
        <v>4.4645495669568776E-2</v>
      </c>
      <c r="AG20">
        <f>Összesítő_relativizált!H20</f>
        <v>9.480348253051761E-2</v>
      </c>
      <c r="AH20">
        <f>Összesítő_relativizált!I20</f>
        <v>0.34977609056397901</v>
      </c>
      <c r="AI20">
        <f>Összesítő_relativizált!J20</f>
        <v>0.22444363619831328</v>
      </c>
      <c r="AJ20">
        <f>Összesítő_relativizált!K20</f>
        <v>4.7282398672455726E-3</v>
      </c>
      <c r="AK20">
        <f>Összesítő_relativizált!L20</f>
        <v>2.1708985928940009E-3</v>
      </c>
      <c r="AL20">
        <f>Összesítő_relativizált!M20</f>
        <v>9.4337478120524651E-4</v>
      </c>
      <c r="AM20">
        <f>Összesítő_relativizált!N20</f>
        <v>5.6829806096701597E-5</v>
      </c>
      <c r="AN20">
        <f>Összesítő_relativizált!O20</f>
        <v>1.1184105839830875E-2</v>
      </c>
      <c r="AO20">
        <f>Összesítő_relativizált!P20</f>
        <v>3.5234479779954993E-4</v>
      </c>
      <c r="AP20">
        <f>Összesítő_relativizált!Q20</f>
        <v>9.6724329976586119E-3</v>
      </c>
      <c r="AQ20">
        <f>Összesítő_relativizált!R20</f>
        <v>6.1376190584437726E-4</v>
      </c>
      <c r="AR20">
        <f>Összesítő_relativizált!S20</f>
        <v>5.4556613852833533E-4</v>
      </c>
      <c r="AS20">
        <f>Összesítő_relativizált!T20</f>
        <v>9.1382328203496177E-3</v>
      </c>
      <c r="AT20">
        <f>Összesítő_relativizált!U20</f>
        <v>0.31254120160942012</v>
      </c>
      <c r="AU20">
        <f>Összesítő_relativizált!V20</f>
        <v>3.159737218976609E-2</v>
      </c>
      <c r="AV20">
        <f>Összesítő_relativizált!W20</f>
        <v>3.2620308699506718E-3</v>
      </c>
      <c r="AW20">
        <f>Összesítő_relativizált!X20</f>
        <v>1.142279102543702E-2</v>
      </c>
      <c r="AX20">
        <f>Összesítő_relativizált!Y20</f>
        <v>2.5221067945716168E-2</v>
      </c>
      <c r="AY20">
        <f>Összesítő_relativizált!Z20</f>
        <v>5.5011252301607151E-3</v>
      </c>
      <c r="AZ20">
        <f>Összesítő_relativizált!AA20</f>
        <v>9.2962196812984468E-2</v>
      </c>
      <c r="BA20">
        <f>Összesítő_relativizált!AB20</f>
        <v>8.5358368757245798E-2</v>
      </c>
      <c r="BB20">
        <f>Összesítő_relativizált!AC20</f>
        <v>1.6332886272192038E-2</v>
      </c>
      <c r="BC20">
        <f>Összesítő_relativizált!AD20</f>
        <v>4.5463844877361277E-5</v>
      </c>
      <c r="BD20">
        <f>Összesítő_relativizált!AE20</f>
        <v>1.1945625241526677E-2</v>
      </c>
      <c r="BE20">
        <f>Összesítő_relativizált!AF20</f>
        <v>1.352549385101498E-2</v>
      </c>
      <c r="BF20">
        <f>Összesítő_relativizált!AG20</f>
        <v>1.8719738128253505E-2</v>
      </c>
      <c r="BG20">
        <f>Összesítő_relativizált!AH20</f>
        <v>7.4788024823259306E-3</v>
      </c>
    </row>
    <row r="21" spans="1:59" x14ac:dyDescent="0.3">
      <c r="A21">
        <f>Összesítő_relatív!A21</f>
        <v>2</v>
      </c>
      <c r="B21" t="str">
        <f>Összesítő_relatív!B21</f>
        <v>2017</v>
      </c>
      <c r="C21">
        <f>Összesítő_relatív!C21</f>
        <v>7.67</v>
      </c>
      <c r="D21">
        <f>Összesítő_relatív!D21</f>
        <v>8.19</v>
      </c>
      <c r="E21">
        <f>Összesítő_relatív!E21</f>
        <v>-3.71</v>
      </c>
      <c r="F21">
        <f>Összesítő_relatív!F21</f>
        <v>-2.57</v>
      </c>
      <c r="G21">
        <f>Összesítő_relatív!G21</f>
        <v>51.01</v>
      </c>
      <c r="H21">
        <f>Összesítő_relatív!H21</f>
        <v>10.11</v>
      </c>
      <c r="I21">
        <f>Összesítő_relatív!I21</f>
        <v>3.82</v>
      </c>
      <c r="J21">
        <f>Összesítő_relatív!J21</f>
        <v>54.83</v>
      </c>
      <c r="K21">
        <f>Összesítő_relatív!K21</f>
        <v>418.44</v>
      </c>
      <c r="L21">
        <f>Összesítő_relatív!L21</f>
        <v>179.59</v>
      </c>
      <c r="M21">
        <f>Összesítő_relatív!M21</f>
        <v>0.27</v>
      </c>
      <c r="N21">
        <f>Összesítő_relatív!N21</f>
        <v>85.61</v>
      </c>
      <c r="O21">
        <f>Összesítő_relatív!O21</f>
        <v>1479.11</v>
      </c>
      <c r="P21">
        <f>Összesítő_relatív!P21</f>
        <v>2.31</v>
      </c>
      <c r="Q21">
        <f>Összesítő_relatív!Q21</f>
        <v>1353.63</v>
      </c>
      <c r="R21">
        <f>Összesítő_relatív!R21</f>
        <v>141.29</v>
      </c>
      <c r="S21">
        <f>Összesítő_relatív!S21</f>
        <v>0.83</v>
      </c>
      <c r="T21">
        <f>Összesítő_relatív!T21</f>
        <v>0.7</v>
      </c>
      <c r="U21">
        <f>Összesítő_relatív!U21</f>
        <v>17.79</v>
      </c>
      <c r="V21">
        <f>Összesítő_relatív!V21</f>
        <v>324.31</v>
      </c>
      <c r="W21">
        <f>Összesítő_relatív!W21</f>
        <v>12.56</v>
      </c>
      <c r="X21">
        <f>Összesítő_relatív!X21</f>
        <v>8.3699999999999992</v>
      </c>
      <c r="Y21">
        <f>Összesítő_relatív!Y21</f>
        <v>139.46</v>
      </c>
      <c r="Z21">
        <f>Összesítő_relatív!Z21</f>
        <v>358.38</v>
      </c>
      <c r="AA21">
        <f>Összesítő_relatív!AA21</f>
        <v>8.85</v>
      </c>
      <c r="AB21">
        <f>Összesítő_relativizált!C21</f>
        <v>1.8361372774594784E-3</v>
      </c>
      <c r="AC21">
        <f>Összesítő_relativizált!D21</f>
        <v>5.0687412436071213E-3</v>
      </c>
      <c r="AD21">
        <f>Összesítő_relativizált!E21</f>
        <v>6.8342578565489277E-6</v>
      </c>
      <c r="AE21">
        <f>Összesítő_relativizált!F21</f>
        <v>0.55803993484674175</v>
      </c>
      <c r="AF21">
        <f>Összesítő_relativizált!G21</f>
        <v>4.580091806863873E-2</v>
      </c>
      <c r="AG21">
        <f>Összesítő_relativizált!H21</f>
        <v>9.6044103744034257E-2</v>
      </c>
      <c r="AH21">
        <f>Összesítő_relativizált!I21</f>
        <v>0.35916303122116799</v>
      </c>
      <c r="AI21">
        <f>Összesítő_relativizált!J21</f>
        <v>0.2315674370393995</v>
      </c>
      <c r="AJ21">
        <f>Összesítő_relativizált!K21</f>
        <v>4.5789527638877819E-3</v>
      </c>
      <c r="AK21">
        <f>Összesítő_relativizált!L21</f>
        <v>2.3805998200312098E-3</v>
      </c>
      <c r="AL21">
        <f>Összesítő_relativizált!M21</f>
        <v>9.2262481063410523E-4</v>
      </c>
      <c r="AM21">
        <f>Összesítő_relativizált!N21</f>
        <v>6.8342578565489277E-5</v>
      </c>
      <c r="AN21">
        <f>Összesítő_relativizált!O21</f>
        <v>1.129930632282756E-2</v>
      </c>
      <c r="AO21">
        <f>Összesítő_relativizált!P21</f>
        <v>3.3032246306653149E-4</v>
      </c>
      <c r="AP21">
        <f>Összesítő_relativizált!Q21</f>
        <v>9.7502078753431368E-3</v>
      </c>
      <c r="AQ21">
        <f>Összesítő_relativizált!R21</f>
        <v>7.0620664517672251E-4</v>
      </c>
      <c r="AR21">
        <f>Összesítő_relativizált!S21</f>
        <v>5.125693392411696E-4</v>
      </c>
      <c r="AS21">
        <f>Összesítő_relativizált!T21</f>
        <v>9.5110088503639247E-3</v>
      </c>
      <c r="AT21">
        <f>Összesítő_relativizált!U21</f>
        <v>0.32113038624947321</v>
      </c>
      <c r="AU21">
        <f>Összesítő_relativizált!V21</f>
        <v>3.1050311528253962E-2</v>
      </c>
      <c r="AV21">
        <f>Összesítő_relativizált!W21</f>
        <v>3.2576629116216555E-3</v>
      </c>
      <c r="AW21">
        <f>Összesítő_relativizált!X21</f>
        <v>1.2153588554896176E-2</v>
      </c>
      <c r="AX21">
        <f>Összesítő_relativizált!Y21</f>
        <v>2.6015741573929583E-2</v>
      </c>
      <c r="AY21">
        <f>Összesítő_relativizált!Z21</f>
        <v>5.7407765995010993E-3</v>
      </c>
      <c r="AZ21">
        <f>Összesítő_relativizált!AA21</f>
        <v>9.3891312519221351E-2</v>
      </c>
      <c r="BA21">
        <f>Összesítő_relativizált!AB21</f>
        <v>8.8651714829200506E-2</v>
      </c>
      <c r="BB21">
        <f>Összesítő_relativizált!AC21</f>
        <v>1.7062863781850488E-2</v>
      </c>
      <c r="BC21">
        <f>Összesítő_relativizált!AD21</f>
        <v>4.556171904365952E-5</v>
      </c>
      <c r="BD21">
        <f>Összesítő_relativizált!AE21</f>
        <v>1.2734500472702835E-2</v>
      </c>
      <c r="BE21">
        <f>Összesítő_relativizált!AF21</f>
        <v>1.4135523333295366E-2</v>
      </c>
      <c r="BF21">
        <f>Összesítő_relativizált!AG21</f>
        <v>1.9705443486382743E-2</v>
      </c>
      <c r="BG21">
        <f>Összesítő_relativizált!AH21</f>
        <v>7.6543687993347988E-3</v>
      </c>
    </row>
    <row r="22" spans="1:59" x14ac:dyDescent="0.3">
      <c r="A22">
        <f>Összesítő_relatív!A22</f>
        <v>2</v>
      </c>
      <c r="B22" t="str">
        <f>Összesítő_relatív!B22</f>
        <v>2018</v>
      </c>
      <c r="C22">
        <f>Összesítő_relatív!C22</f>
        <v>7.64</v>
      </c>
      <c r="D22">
        <f>Összesítő_relatív!D22</f>
        <v>8.1199999999999992</v>
      </c>
      <c r="E22">
        <f>Összesítő_relatív!E22</f>
        <v>-4.0199999999999996</v>
      </c>
      <c r="F22">
        <f>Összesítő_relatív!F22</f>
        <v>-2.8</v>
      </c>
      <c r="G22">
        <f>Összesítő_relatív!G22</f>
        <v>42.78</v>
      </c>
      <c r="H22">
        <f>Összesítő_relatív!H22</f>
        <v>8.76</v>
      </c>
      <c r="I22">
        <f>Összesítő_relatív!I22</f>
        <v>2.84</v>
      </c>
      <c r="J22">
        <f>Összesítő_relatív!J22</f>
        <v>55.41</v>
      </c>
      <c r="K22">
        <f>Összesítő_relatív!K22</f>
        <v>415.45</v>
      </c>
      <c r="L22">
        <f>Összesítő_relatív!L22</f>
        <v>178.2</v>
      </c>
      <c r="M22">
        <f>Összesítő_relatív!M22</f>
        <v>2.95</v>
      </c>
      <c r="N22">
        <f>Összesítő_relatív!N22</f>
        <v>84.95</v>
      </c>
      <c r="O22">
        <f>Összesítő_relatív!O22</f>
        <v>1482.85</v>
      </c>
      <c r="P22">
        <f>Összesítő_relatív!P22</f>
        <v>2.31</v>
      </c>
      <c r="Q22">
        <f>Összesítő_relatív!Q22</f>
        <v>1366.92</v>
      </c>
      <c r="R22">
        <f>Összesítő_relatív!R22</f>
        <v>147.1</v>
      </c>
      <c r="S22">
        <f>Összesítő_relatív!S22</f>
        <v>0.82</v>
      </c>
      <c r="T22">
        <f>Összesítő_relatív!T22</f>
        <v>0.64</v>
      </c>
      <c r="U22">
        <f>Összesítő_relatív!U22</f>
        <v>14.45</v>
      </c>
      <c r="V22">
        <f>Összesítő_relatív!V22</f>
        <v>336.96</v>
      </c>
      <c r="W22">
        <f>Összesítő_relatív!W22</f>
        <v>14.2</v>
      </c>
      <c r="X22">
        <f>Összesítő_relatív!X22</f>
        <v>7.54</v>
      </c>
      <c r="Y22">
        <f>Összesítő_relatív!Y22</f>
        <v>137.47999999999999</v>
      </c>
      <c r="Z22">
        <f>Összesítő_relatív!Z22</f>
        <v>370.72</v>
      </c>
      <c r="AA22">
        <f>Összesítő_relatív!AA22</f>
        <v>8.94</v>
      </c>
      <c r="AB22">
        <f>Összesítő_relativizált!C22</f>
        <v>1.8933760439309004E-3</v>
      </c>
      <c r="AC22">
        <f>Összesítő_relativizált!D22</f>
        <v>4.438851390001144E-3</v>
      </c>
      <c r="AD22">
        <f>Összesítő_relativizált!E22</f>
        <v>6.0633794760324913E-6</v>
      </c>
      <c r="AE22">
        <f>Összesítő_relativizált!F22</f>
        <v>0.56164054456011903</v>
      </c>
      <c r="AF22">
        <f>Összesítő_relativizált!G22</f>
        <v>4.6653700949548106E-2</v>
      </c>
      <c r="AG22">
        <f>Összesítő_relativizált!H22</f>
        <v>9.6373412653014523E-2</v>
      </c>
      <c r="AH22">
        <f>Összesítő_relativizált!I22</f>
        <v>0.37103306257865232</v>
      </c>
      <c r="AI22">
        <f>Összesítő_relativizált!J22</f>
        <v>0.23911451778972659</v>
      </c>
      <c r="AJ22">
        <f>Összesítő_relativizált!K22</f>
        <v>4.5303740990733322E-3</v>
      </c>
      <c r="AK22">
        <f>Összesítő_relativizált!L22</f>
        <v>2.4482324676810435E-3</v>
      </c>
      <c r="AL22">
        <f>Összesítő_relativizált!M22</f>
        <v>9.9530946116005025E-4</v>
      </c>
      <c r="AM22">
        <f>Összesítő_relativizált!N22</f>
        <v>8.0082370438164975E-5</v>
      </c>
      <c r="AN22">
        <f>Összesítő_relativizált!O22</f>
        <v>1.1508980665827709E-2</v>
      </c>
      <c r="AO22">
        <f>Összesítő_relativizált!P22</f>
        <v>3.4321015902070702E-4</v>
      </c>
      <c r="AP22">
        <f>Összesítő_relativizált!Q22</f>
        <v>9.8501315638942905E-3</v>
      </c>
      <c r="AQ22">
        <f>Összesítő_relativizált!R22</f>
        <v>8.1226404301567331E-4</v>
      </c>
      <c r="AR22">
        <f>Összesítő_relativizált!S22</f>
        <v>5.03374899897037E-4</v>
      </c>
      <c r="AS22">
        <f>Összesítő_relativizált!T22</f>
        <v>1.0490790527399612E-2</v>
      </c>
      <c r="AT22">
        <f>Összesítő_relativizált!U22</f>
        <v>0.33134652785722457</v>
      </c>
      <c r="AU22">
        <f>Összesítő_relativizált!V22</f>
        <v>3.0740189909621324E-2</v>
      </c>
      <c r="AV22">
        <f>Összesítő_relativizált!W22</f>
        <v>3.466422606109141E-3</v>
      </c>
      <c r="AW22">
        <f>Összesítő_relativizált!X22</f>
        <v>1.2824619608740418E-2</v>
      </c>
      <c r="AX22">
        <f>Összesítő_relativizált!Y22</f>
        <v>2.7285207642146207E-2</v>
      </c>
      <c r="AY22">
        <f>Összesítő_relativizált!Z22</f>
        <v>5.7773710101819012E-3</v>
      </c>
      <c r="AZ22">
        <f>Összesítő_relativizált!AA22</f>
        <v>9.5229378789612171E-2</v>
      </c>
      <c r="BA22">
        <f>Összesítő_relativizált!AB22</f>
        <v>9.2975632078709528E-2</v>
      </c>
      <c r="BB22">
        <f>Összesítő_relativizált!AC22</f>
        <v>1.7835487930442741E-2</v>
      </c>
      <c r="BC22">
        <f>Összesítő_relativizált!AD22</f>
        <v>3.4321015902070702E-5</v>
      </c>
      <c r="BD22">
        <f>Összesítő_relativizált!AE22</f>
        <v>1.3259352476833314E-2</v>
      </c>
      <c r="BE22">
        <f>Összesítő_relativizált!AF22</f>
        <v>1.4288982953895435E-2</v>
      </c>
      <c r="BF22">
        <f>Összesítő_relativizált!AG22</f>
        <v>2.059260954124242E-2</v>
      </c>
      <c r="BG22">
        <f>Összesítő_relativizált!AH22</f>
        <v>8.2027228005948968E-3</v>
      </c>
    </row>
    <row r="23" spans="1:59" x14ac:dyDescent="0.3">
      <c r="A23">
        <f>Összesítő_relatív!A23</f>
        <v>2</v>
      </c>
      <c r="B23" t="str">
        <f>Összesítő_relatív!B23</f>
        <v>2019</v>
      </c>
      <c r="C23">
        <f>Összesítő_relatív!C23</f>
        <v>7.64</v>
      </c>
      <c r="D23">
        <f>Összesítő_relatív!D23</f>
        <v>8.0500000000000007</v>
      </c>
      <c r="E23">
        <f>Összesítő_relatív!E23</f>
        <v>-3.52</v>
      </c>
      <c r="F23">
        <f>Összesítő_relatív!F23</f>
        <v>-2.63</v>
      </c>
      <c r="G23">
        <f>Összesítő_relatív!G23</f>
        <v>36.28</v>
      </c>
      <c r="H23">
        <f>Összesítő_relatív!H23</f>
        <v>10.26</v>
      </c>
      <c r="I23">
        <f>Összesítő_relatív!I23</f>
        <v>2.86</v>
      </c>
      <c r="J23">
        <f>Összesítő_relatív!J23</f>
        <v>51.55</v>
      </c>
      <c r="K23">
        <f>Összesítő_relatív!K23</f>
        <v>433.7</v>
      </c>
      <c r="L23">
        <f>Összesítő_relatív!L23</f>
        <v>177.88</v>
      </c>
      <c r="M23">
        <f>Összesítő_relatív!M23</f>
        <v>2.0099999999999998</v>
      </c>
      <c r="N23">
        <f>Összesítő_relatív!N23</f>
        <v>83.52</v>
      </c>
      <c r="O23">
        <f>Összesítő_relatív!O23</f>
        <v>1508.56</v>
      </c>
      <c r="P23">
        <f>Összesítő_relatív!P23</f>
        <v>2.31</v>
      </c>
      <c r="Q23">
        <f>Összesítő_relatív!Q23</f>
        <v>1366.14</v>
      </c>
      <c r="R23">
        <f>Összesítő_relatív!R23</f>
        <v>160</v>
      </c>
      <c r="S23">
        <f>Összesítő_relatív!S23</f>
        <v>0.78</v>
      </c>
      <c r="T23">
        <f>Összesítő_relatív!T23</f>
        <v>0.61</v>
      </c>
      <c r="U23">
        <f>Összesítő_relatív!U23</f>
        <v>15.4</v>
      </c>
      <c r="V23">
        <f>Összesítő_relatív!V23</f>
        <v>323.95999999999998</v>
      </c>
      <c r="W23">
        <f>Összesítő_relatív!W23</f>
        <v>14.33</v>
      </c>
      <c r="X23">
        <f>Összesítő_relatív!X23</f>
        <v>8.0299999999999994</v>
      </c>
      <c r="Y23">
        <f>Összesítő_relatív!Y23</f>
        <v>134</v>
      </c>
      <c r="Z23">
        <f>Összesítő_relatív!Z23</f>
        <v>378.93</v>
      </c>
      <c r="AA23">
        <f>Összesítő_relatív!AA23</f>
        <v>8.8000000000000007</v>
      </c>
      <c r="AB23">
        <f>Összesítő_relativizált!C23</f>
        <v>1.9306788885706102E-3</v>
      </c>
      <c r="AC23">
        <f>Összesítő_relativizált!D23</f>
        <v>4.8009166427957608E-3</v>
      </c>
      <c r="AD23">
        <f>Összesítő_relativizált!E23</f>
        <v>6.5310799197937551E-6</v>
      </c>
      <c r="AE23">
        <f>Összesítő_relativizált!F23</f>
        <v>0.5631853337152678</v>
      </c>
      <c r="AF23">
        <f>Összesítő_relativizált!G23</f>
        <v>4.7264394156402177E-2</v>
      </c>
      <c r="AG23">
        <f>Összesítő_relativizált!H23</f>
        <v>9.6511028358636494E-2</v>
      </c>
      <c r="AH23">
        <f>Összesítő_relativizált!I23</f>
        <v>0.37961615582927527</v>
      </c>
      <c r="AI23">
        <f>Összesítő_relativizált!J23</f>
        <v>0.27588656545402462</v>
      </c>
      <c r="AJ23">
        <f>Összesítő_relativizált!K23</f>
        <v>4.7321684331137212E-3</v>
      </c>
      <c r="AK23">
        <f>Összesítő_relativizált!L23</f>
        <v>2.7040962474935547E-3</v>
      </c>
      <c r="AL23">
        <f>Összesítő_relativizált!M23</f>
        <v>1.0312231452305929E-3</v>
      </c>
      <c r="AM23">
        <f>Összesítő_relativizált!N23</f>
        <v>8.0206244629046116E-5</v>
      </c>
      <c r="AN23">
        <f>Összesítő_relativizált!O23</f>
        <v>1.1343454597536523E-2</v>
      </c>
      <c r="AO23">
        <f>Összesítő_relativizált!P23</f>
        <v>3.4374104841019767E-4</v>
      </c>
      <c r="AP23">
        <f>Összesítő_relativizált!Q23</f>
        <v>9.7049556001145808E-3</v>
      </c>
      <c r="AQ23">
        <f>Összesítő_relativizált!R23</f>
        <v>7.7914637639644796E-4</v>
      </c>
      <c r="AR23">
        <f>Összesítő_relativizált!S23</f>
        <v>5.1561157261529645E-4</v>
      </c>
      <c r="AS23">
        <f>Összesítő_relativizált!T23</f>
        <v>1.1079919793755371E-2</v>
      </c>
      <c r="AT23">
        <f>Összesítő_relativizált!U23</f>
        <v>0.3396963620739043</v>
      </c>
      <c r="AU23">
        <f>Összesítő_relativizált!V23</f>
        <v>3.0570037238613578E-2</v>
      </c>
      <c r="AV23">
        <f>Összesítő_relativizált!W23</f>
        <v>3.8384417072472071E-3</v>
      </c>
      <c r="AW23">
        <f>Összesítő_relativizált!X23</f>
        <v>1.4093382984818104E-2</v>
      </c>
      <c r="AX23">
        <f>Összesítő_relativizált!Y23</f>
        <v>2.8587797192781438E-2</v>
      </c>
      <c r="AY23">
        <f>Összesítő_relativizált!Z23</f>
        <v>5.2477800057290176E-3</v>
      </c>
      <c r="AZ23">
        <f>Összesítő_relativizált!AA23</f>
        <v>9.5628759667716987E-2</v>
      </c>
      <c r="BA23">
        <f>Összesítő_relativizált!AB23</f>
        <v>9.5995416786021193E-2</v>
      </c>
      <c r="BB23">
        <f>Összesítő_relativizált!AC23</f>
        <v>1.8516184474362648E-2</v>
      </c>
      <c r="BC23">
        <f>Összesítő_relativizált!AD23</f>
        <v>4.5832139788026353E-5</v>
      </c>
      <c r="BD23">
        <f>Összesítő_relativizált!AE23</f>
        <v>1.3657977656831853E-2</v>
      </c>
      <c r="BE23">
        <f>Összesítő_relativizált!AF23</f>
        <v>1.511314809510169E-2</v>
      </c>
      <c r="BF23">
        <f>Összesítő_relativizált!AG23</f>
        <v>2.1185906617015183E-2</v>
      </c>
      <c r="BG23">
        <f>Összesítő_relativizált!AH23</f>
        <v>8.2154110570037235E-3</v>
      </c>
    </row>
    <row r="24" spans="1:59" x14ac:dyDescent="0.3">
      <c r="A24">
        <f>Összesítő_relatív!A24</f>
        <v>2</v>
      </c>
      <c r="B24" t="str">
        <f>Összesítő_relatív!B24</f>
        <v>2020</v>
      </c>
      <c r="C24">
        <f>Összesítő_relatív!C24</f>
        <v>7.6</v>
      </c>
      <c r="D24">
        <f>Összesítő_relatív!D24</f>
        <v>7.98</v>
      </c>
      <c r="E24">
        <f>Összesítő_relatív!E24</f>
        <v>-5.24</v>
      </c>
      <c r="F24">
        <f>Összesítő_relatív!F24</f>
        <v>-11.57</v>
      </c>
      <c r="G24">
        <f>Összesítő_relatív!G24</f>
        <v>46.11</v>
      </c>
      <c r="H24">
        <f>Összesítő_relatív!H24</f>
        <v>11.31</v>
      </c>
      <c r="I24">
        <f>Összesítő_relatív!I24</f>
        <v>7.66</v>
      </c>
      <c r="J24">
        <f>Összesítő_relatív!J24</f>
        <v>42.58</v>
      </c>
      <c r="K24">
        <f>Összesítő_relatív!K24</f>
        <v>431.31</v>
      </c>
      <c r="L24">
        <f>Összesítő_relatív!L24</f>
        <v>174.37</v>
      </c>
      <c r="M24">
        <f>Összesítő_relatív!M24</f>
        <v>0.47</v>
      </c>
      <c r="N24">
        <f>Összesítő_relatív!N24</f>
        <v>81.819999999999993</v>
      </c>
      <c r="O24">
        <f>Összesítő_relatív!O24</f>
        <v>1631.15</v>
      </c>
      <c r="P24">
        <f>Összesítő_relatív!P24</f>
        <v>2.2999999999999998</v>
      </c>
      <c r="Q24">
        <f>Összesítő_relatív!Q24</f>
        <v>1361.03</v>
      </c>
      <c r="R24">
        <f>Összesítő_relatív!R24</f>
        <v>143.22999999999999</v>
      </c>
      <c r="S24">
        <f>Összesítő_relatív!S24</f>
        <v>0.76</v>
      </c>
      <c r="T24">
        <f>Összesítő_relatív!T24</f>
        <v>0.6</v>
      </c>
      <c r="U24">
        <f>Összesítő_relatív!U24</f>
        <v>15.02</v>
      </c>
      <c r="V24">
        <f>Összesítő_relatív!V24</f>
        <v>328.23</v>
      </c>
      <c r="W24">
        <f>Összesítő_relatív!W24</f>
        <v>13.89</v>
      </c>
      <c r="X24">
        <f>Összesítő_relatív!X24</f>
        <v>8.59</v>
      </c>
      <c r="Y24">
        <f>Összesítő_relatív!Y24</f>
        <v>72.97</v>
      </c>
      <c r="Z24">
        <f>Összesítő_relatív!Z24</f>
        <v>381.08</v>
      </c>
      <c r="AA24">
        <f>Összesítő_relatív!AA24</f>
        <v>8.92</v>
      </c>
      <c r="AB24">
        <f>Összesítő_relativizált!C24</f>
        <v>1.9671771924159248E-3</v>
      </c>
      <c r="AC24">
        <f>Összesítő_relativizált!D24</f>
        <v>9.4800941089634178E-3</v>
      </c>
      <c r="AD24">
        <f>Összesítő_relativizált!E24</f>
        <v>1.2916916547492736E-5</v>
      </c>
      <c r="AE24">
        <f>Összesítő_relativizált!F24</f>
        <v>0.56712183420214979</v>
      </c>
      <c r="AF24">
        <f>Összesítő_relativizált!G24</f>
        <v>4.6650828066614386E-2</v>
      </c>
      <c r="AG24">
        <f>Összesítő_relativizált!H24</f>
        <v>9.842229090741339E-2</v>
      </c>
      <c r="AH24">
        <f>Összesítő_relativizált!I24</f>
        <v>0.37685104027310051</v>
      </c>
      <c r="AI24">
        <f>Összesítő_relativizált!J24</f>
        <v>0.25435945933477877</v>
      </c>
      <c r="AJ24">
        <f>Összesítő_relativizált!K24</f>
        <v>4.8553766665128941E-3</v>
      </c>
      <c r="AK24">
        <f>Összesítő_relativizált!L24</f>
        <v>2.6179821931079025E-3</v>
      </c>
      <c r="AL24">
        <f>Összesítő_relativizált!M24</f>
        <v>9.9183466346819209E-4</v>
      </c>
      <c r="AM24">
        <f>Összesítő_relativizált!N24</f>
        <v>6.9197767218711083E-5</v>
      </c>
      <c r="AN24">
        <f>Összesítő_relativizált!O24</f>
        <v>1.1175439405821838E-2</v>
      </c>
      <c r="AO24">
        <f>Összesítő_relativizált!P24</f>
        <v>3.5752179729667391E-4</v>
      </c>
      <c r="AP24">
        <f>Összesítő_relativizált!Q24</f>
        <v>9.5146929925727722E-3</v>
      </c>
      <c r="AQ24">
        <f>Összesítő_relativizált!R24</f>
        <v>8.3037320662453294E-4</v>
      </c>
      <c r="AR24">
        <f>Összesítő_relativizált!S24</f>
        <v>4.7285140932785903E-4</v>
      </c>
      <c r="AS24">
        <f>Összesítő_relativizált!T24</f>
        <v>1.1636757853946579E-2</v>
      </c>
      <c r="AT24">
        <f>Összesítő_relativizált!U24</f>
        <v>0.33722378557918531</v>
      </c>
      <c r="AU24">
        <f>Összesítő_relativizált!V24</f>
        <v>3.0320155002998572E-2</v>
      </c>
      <c r="AV24">
        <f>Összesítő_relativizált!W24</f>
        <v>4.4863219080131011E-3</v>
      </c>
      <c r="AW24">
        <f>Összesítő_relativizált!X24</f>
        <v>1.434700373667943E-2</v>
      </c>
      <c r="AX24">
        <f>Összesítő_relativizált!Y24</f>
        <v>2.907459519306177E-2</v>
      </c>
      <c r="AY24">
        <f>Összesítő_relativizált!Z24</f>
        <v>4.9591733173409607E-3</v>
      </c>
      <c r="AZ24">
        <f>Összesítő_relativizált!AA24</f>
        <v>9.2517414771416714E-2</v>
      </c>
      <c r="BA24">
        <f>Összesítő_relativizált!AB24</f>
        <v>9.6161830511602153E-2</v>
      </c>
      <c r="BB24">
        <f>Összesítő_relativizált!AC24</f>
        <v>1.845273792498962E-2</v>
      </c>
      <c r="BC24">
        <f>Összesítő_relativizált!AD24</f>
        <v>5.7664806015592562E-5</v>
      </c>
      <c r="BD24">
        <f>Összesítő_relativizált!AE24</f>
        <v>1.3735756792914149E-2</v>
      </c>
      <c r="BE24">
        <f>Összesítő_relativizált!AF24</f>
        <v>1.5408036167366333E-2</v>
      </c>
      <c r="BF24">
        <f>Összesítő_relativizált!AG24</f>
        <v>2.0171149144254278E-2</v>
      </c>
      <c r="BG24">
        <f>Összesítő_relativizált!AH24</f>
        <v>8.3498639110578029E-3</v>
      </c>
    </row>
    <row r="25" spans="1:59" x14ac:dyDescent="0.3">
      <c r="A25">
        <f>Összesítő_relatív!A25</f>
        <v>2</v>
      </c>
      <c r="B25" t="str">
        <f>Összesítő_relatív!B25</f>
        <v>2021</v>
      </c>
      <c r="C25">
        <f>Összesítő_relatív!C25</f>
        <v>7.43</v>
      </c>
      <c r="D25">
        <f>Összesítő_relatív!D25</f>
        <v>7.78</v>
      </c>
      <c r="E25">
        <f>Összesítő_relatív!E25</f>
        <v>-6.34</v>
      </c>
      <c r="F25">
        <f>Összesítő_relatív!F25</f>
        <v>-7.68</v>
      </c>
      <c r="G25">
        <f>Összesítő_relatív!G25</f>
        <v>55.11</v>
      </c>
      <c r="H25">
        <f>Összesítő_relatív!H25</f>
        <v>10.039999999999999</v>
      </c>
      <c r="I25">
        <f>Összesítő_relatív!I25</f>
        <v>3.17</v>
      </c>
      <c r="J25">
        <f>Összesítő_relatív!J25</f>
        <v>54.75</v>
      </c>
      <c r="K25">
        <f>Összesítő_relatív!K25</f>
        <v>442.63</v>
      </c>
      <c r="L25">
        <f>Összesítő_relatív!L25</f>
        <v>172.38</v>
      </c>
      <c r="M25">
        <f>Összesítő_relatív!M25</f>
        <v>0.91</v>
      </c>
      <c r="N25">
        <f>Összesítő_relatív!N25</f>
        <v>82.3</v>
      </c>
      <c r="O25">
        <f>Összesítő_relatív!O25</f>
        <v>1705.39</v>
      </c>
      <c r="P25">
        <f>Összesítő_relatív!P25</f>
        <v>2.2799999999999998</v>
      </c>
      <c r="Q25">
        <f>Összesítő_relatív!Q25</f>
        <v>1346.62</v>
      </c>
      <c r="R25">
        <f>Összesítő_relatív!R25</f>
        <v>142.58000000000001</v>
      </c>
      <c r="S25">
        <f>Összesítő_relatív!S25</f>
        <v>0.74</v>
      </c>
      <c r="T25">
        <f>Összesítő_relatív!T25</f>
        <v>0.57999999999999996</v>
      </c>
      <c r="U25">
        <f>Összesítő_relatív!U25</f>
        <v>13.18</v>
      </c>
      <c r="V25">
        <f>Összesítő_relatív!V25</f>
        <v>291.72000000000003</v>
      </c>
      <c r="W25">
        <f>Összesítő_relatív!W25</f>
        <v>13.96</v>
      </c>
      <c r="X25">
        <f>Összesítő_relatív!X25</f>
        <v>7.31</v>
      </c>
      <c r="Y25">
        <f>Összesítő_relatív!Y25</f>
        <v>79.08</v>
      </c>
      <c r="Z25">
        <f>Összesítő_relatív!Z25</f>
        <v>394.32</v>
      </c>
      <c r="AA25">
        <f>Összesítő_relatív!AA25</f>
        <v>9.32</v>
      </c>
      <c r="AB25">
        <f>Összesítő_relativizált!C25</f>
        <v>2.0386935961050155E-3</v>
      </c>
      <c r="AC25">
        <f>Összesítő_relativizált!D25</f>
        <v>6.6158827777389522E-3</v>
      </c>
      <c r="AD25">
        <f>Összesítő_relativizált!E25</f>
        <v>9.0851911384443362E-6</v>
      </c>
      <c r="AE25">
        <f>Összesítő_relativizált!F25</f>
        <v>0.57325226547394414</v>
      </c>
      <c r="AF25">
        <f>Összesítő_relativizált!G25</f>
        <v>4.6381065529853008E-2</v>
      </c>
      <c r="AG25">
        <f>Összesítő_relativizált!H25</f>
        <v>9.8539380809280874E-2</v>
      </c>
      <c r="AH25">
        <f>Összesítő_relativizált!I25</f>
        <v>0.38964987071074147</v>
      </c>
      <c r="AI25">
        <f>Összesítő_relativizált!J25</f>
        <v>0.19131315954993361</v>
      </c>
      <c r="AJ25">
        <f>Összesítő_relativizált!K25</f>
        <v>4.7755491881566383E-3</v>
      </c>
      <c r="AK25">
        <f>Összesítő_relativizált!L25</f>
        <v>2.4576606797586599E-3</v>
      </c>
      <c r="AL25">
        <f>Összesítő_relativizált!M25</f>
        <v>1.0599389661518392E-3</v>
      </c>
      <c r="AM25">
        <f>Összesítő_relativizált!N25</f>
        <v>5.8238404733617538E-5</v>
      </c>
      <c r="AN25">
        <f>Összesítő_relativizált!O25</f>
        <v>1.1845691522817807E-2</v>
      </c>
      <c r="AO25">
        <f>Összesítő_relativizált!P25</f>
        <v>3.8437347124187574E-4</v>
      </c>
      <c r="AP25">
        <f>Összesítő_relativizált!Q25</f>
        <v>9.8655857618748111E-3</v>
      </c>
      <c r="AQ25">
        <f>Összesítő_relativizált!R25</f>
        <v>1.1181773708854566E-3</v>
      </c>
      <c r="AR25">
        <f>Összesítő_relativizált!S25</f>
        <v>4.7755491881566379E-4</v>
      </c>
      <c r="AS25">
        <f>Összesítő_relativizált!T25</f>
        <v>1.3010459617490158E-2</v>
      </c>
      <c r="AT25">
        <f>Összesítő_relativizált!U25</f>
        <v>0.34650686048407764</v>
      </c>
      <c r="AU25">
        <f>Összesítő_relativizált!V25</f>
        <v>3.1274023341952617E-2</v>
      </c>
      <c r="AV25">
        <f>Összesítő_relativizált!W25</f>
        <v>5.5908868544272839E-3</v>
      </c>
      <c r="AW25">
        <f>Összesítő_relativizált!X25</f>
        <v>1.5351643487781582E-2</v>
      </c>
      <c r="AX25">
        <f>Összesítő_relativizált!Y25</f>
        <v>3.005101684254665E-2</v>
      </c>
      <c r="AY25">
        <f>Összesítő_relativizált!Z25</f>
        <v>4.7755491881566383E-3</v>
      </c>
      <c r="AZ25">
        <f>Összesítő_relativizált!AA25</f>
        <v>9.403172828289888E-2</v>
      </c>
      <c r="BA25">
        <f>Összesítő_relativizált!AB25</f>
        <v>9.8224893423719331E-2</v>
      </c>
      <c r="BB25">
        <f>Összesítő_relativizált!AC25</f>
        <v>1.9358445733454469E-2</v>
      </c>
      <c r="BC25">
        <f>Összesítő_relativizált!AD25</f>
        <v>4.6590723786894032E-5</v>
      </c>
      <c r="BD25">
        <f>Összesítő_relativizált!AE25</f>
        <v>1.365108206955995E-2</v>
      </c>
      <c r="BE25">
        <f>Összesítő_relativizált!AF25</f>
        <v>1.6073799706478441E-2</v>
      </c>
      <c r="BF25">
        <f>Összesítő_relativizált!AG25</f>
        <v>2.0674633680434224E-2</v>
      </c>
      <c r="BG25">
        <f>Összesítő_relativizált!AH25</f>
        <v>8.863885200456589E-3</v>
      </c>
    </row>
    <row r="26" spans="1:59" x14ac:dyDescent="0.3">
      <c r="A26">
        <f>Összesítő_relatív!A26</f>
        <v>2</v>
      </c>
      <c r="B26" t="str">
        <f>Összesítő_relatív!B26</f>
        <v>2022</v>
      </c>
      <c r="C26">
        <f>Összesítő_relatív!C26</f>
        <v>7.17</v>
      </c>
      <c r="D26">
        <f>Összesítő_relatív!D26</f>
        <v>7.57</v>
      </c>
      <c r="E26">
        <f>Összesítő_relatív!E26</f>
        <v>-5.1100000000000003</v>
      </c>
      <c r="F26">
        <f>Összesítő_relatív!F26</f>
        <v>-4.5199999999999996</v>
      </c>
      <c r="G26">
        <f>Összesítő_relatív!G26</f>
        <v>51.56</v>
      </c>
      <c r="H26">
        <f>Összesítő_relatív!H26</f>
        <v>7.29</v>
      </c>
      <c r="I26">
        <f>Összesítő_relatív!I26</f>
        <v>2.2599999999999998</v>
      </c>
      <c r="J26">
        <f>Összesítő_relatív!J26</f>
        <v>56.42</v>
      </c>
      <c r="K26">
        <f>Összesítő_relatív!K26</f>
        <v>445.12</v>
      </c>
      <c r="L26">
        <f>Összesítő_relatív!L26</f>
        <v>170.88</v>
      </c>
      <c r="M26">
        <f>Összesítő_relatív!M26</f>
        <v>1.07</v>
      </c>
      <c r="N26">
        <f>Összesítő_relatív!N26</f>
        <v>80.040000000000006</v>
      </c>
      <c r="O26">
        <f>Összesítő_relatív!O26</f>
        <v>1548.23</v>
      </c>
      <c r="P26">
        <f>Összesítő_relatív!P26</f>
        <v>2.25</v>
      </c>
      <c r="Q26">
        <f>Összesítő_relatív!Q26</f>
        <v>1349.49</v>
      </c>
      <c r="R26">
        <f>Összesítő_relatív!R26</f>
        <v>156.77000000000001</v>
      </c>
      <c r="S26">
        <f>Összesítő_relatív!S26</f>
        <v>0.77</v>
      </c>
      <c r="T26">
        <f>Összesítő_relatív!T26</f>
        <v>0.56999999999999995</v>
      </c>
      <c r="U26">
        <f>Összesítő_relatív!U26</f>
        <v>5.9</v>
      </c>
      <c r="V26">
        <f>Összesítő_relatív!V26</f>
        <v>288.72000000000003</v>
      </c>
      <c r="W26">
        <f>Összesítő_relatív!W26</f>
        <v>12.8</v>
      </c>
      <c r="X26">
        <f>Összesítő_relatív!X26</f>
        <v>2.73</v>
      </c>
      <c r="Y26">
        <f>Összesítő_relatív!Y26</f>
        <v>116.88</v>
      </c>
      <c r="Z26">
        <f>Összesítő_relatív!Z26</f>
        <v>388.75</v>
      </c>
      <c r="AA26">
        <f>Összesítő_relatív!AA26</f>
        <v>9.35</v>
      </c>
      <c r="AB26">
        <f>Összesítő_relativizált!C26</f>
        <v>2.1228208538839125E-3</v>
      </c>
      <c r="AC26">
        <f>Összesítő_relativizált!D26</f>
        <v>6.7802196508657733E-3</v>
      </c>
      <c r="AD26">
        <f>Összesítő_relativizált!E26</f>
        <v>9.4169717373135734E-6</v>
      </c>
      <c r="AE26">
        <f>Összesítő_relativizált!F26</f>
        <v>0.58565324355820281</v>
      </c>
      <c r="AF26">
        <f>Összesítő_relativizált!G26</f>
        <v>4.5554600779254412E-2</v>
      </c>
      <c r="AG26">
        <f>Összesítő_relativizált!H26</f>
        <v>9.8560380445658194E-2</v>
      </c>
      <c r="AH26">
        <f>Összesítő_relativizált!I26</f>
        <v>0.38905041611243862</v>
      </c>
      <c r="AI26">
        <f>Összesítő_relativizált!J26</f>
        <v>0.18491401127682366</v>
      </c>
      <c r="AJ26">
        <f>Összesítő_relativizált!K26</f>
        <v>5.0380798794627622E-3</v>
      </c>
      <c r="AK26">
        <f>Összesítő_relativizált!L26</f>
        <v>2.7309218038209363E-3</v>
      </c>
      <c r="AL26">
        <f>Összesítő_relativizált!M26</f>
        <v>1.0947229644627029E-3</v>
      </c>
      <c r="AM26">
        <f>Összesítő_relativizált!N26</f>
        <v>5.8856073358209834E-5</v>
      </c>
      <c r="AN26">
        <f>Összesítő_relativizált!O26</f>
        <v>1.1441620660835991E-2</v>
      </c>
      <c r="AO26">
        <f>Összesítő_relativizált!P26</f>
        <v>4.0022129883582688E-4</v>
      </c>
      <c r="AP26">
        <f>Összesítő_relativizált!Q26</f>
        <v>9.6641672454180552E-3</v>
      </c>
      <c r="AQ26">
        <f>Összesítő_relativizált!R26</f>
        <v>1.0476381057761351E-3</v>
      </c>
      <c r="AR26">
        <f>Összesítő_relativizált!S26</f>
        <v>3.295940108059751E-4</v>
      </c>
      <c r="AS26">
        <f>Összesítő_relativizált!T26</f>
        <v>1.3890033312537521E-2</v>
      </c>
      <c r="AT26">
        <f>Összesítő_relativizált!U26</f>
        <v>0.34526149753393054</v>
      </c>
      <c r="AU26">
        <f>Összesítő_relativizált!V26</f>
        <v>3.0864124869045238E-2</v>
      </c>
      <c r="AV26">
        <f>Összesítő_relativizált!W26</f>
        <v>5.5324708956717246E-3</v>
      </c>
      <c r="AW26">
        <f>Összesítő_relativizált!X26</f>
        <v>1.5832283733358446E-2</v>
      </c>
      <c r="AX26">
        <f>Összesítő_relativizált!Y26</f>
        <v>2.90866714536273E-2</v>
      </c>
      <c r="AY26">
        <f>Összesítő_relativizált!Z26</f>
        <v>4.8615116593881324E-3</v>
      </c>
      <c r="AZ26">
        <f>Összesítő_relativizált!AA26</f>
        <v>9.5958942003225314E-2</v>
      </c>
      <c r="BA26">
        <f>Összesítő_relativizált!AB26</f>
        <v>9.5335067625628295E-2</v>
      </c>
      <c r="BB26">
        <f>Összesítő_relativizált!AC26</f>
        <v>1.8433722175791319E-2</v>
      </c>
      <c r="BC26">
        <f>Összesítő_relativizált!AD26</f>
        <v>3.53136440149259E-5</v>
      </c>
      <c r="BD26">
        <f>Összesítő_relativizált!AE26</f>
        <v>1.4160771249985287E-2</v>
      </c>
      <c r="BE26">
        <f>Összesítő_relativizált!AF26</f>
        <v>1.6585641472343531E-2</v>
      </c>
      <c r="BF26">
        <f>Összesítő_relativizált!AG26</f>
        <v>2.0493684743328664E-2</v>
      </c>
      <c r="BG26">
        <f>Összesítő_relativizált!AH26</f>
        <v>9.1109201558508823E-3</v>
      </c>
    </row>
    <row r="27" spans="1:59" x14ac:dyDescent="0.3">
      <c r="A27">
        <f>Összesítő_relatív!A27</f>
        <v>2</v>
      </c>
      <c r="B27" t="str">
        <f>Összesítő_relatív!B27</f>
        <v>2023</v>
      </c>
      <c r="C27">
        <f>Összesítő_relatív!C27</f>
        <v>7.03</v>
      </c>
      <c r="D27">
        <f>Összesítő_relatív!D27</f>
        <v>7.34</v>
      </c>
      <c r="E27">
        <f>Összesítő_relatív!E27</f>
        <v>-5.85</v>
      </c>
      <c r="F27">
        <f>Összesítő_relatív!F27</f>
        <v>1.43</v>
      </c>
      <c r="G27">
        <f>Összesítő_relatív!G27</f>
        <v>49.45</v>
      </c>
      <c r="H27">
        <f>Összesítő_relatív!H27</f>
        <v>5.3</v>
      </c>
      <c r="I27">
        <f>Összesítő_relatív!I27</f>
        <v>3.28</v>
      </c>
      <c r="J27">
        <f>Összesítő_relatív!J27</f>
        <v>51.95</v>
      </c>
      <c r="K27">
        <f>Összesítő_relatív!K27</f>
        <v>455.54</v>
      </c>
      <c r="L27">
        <f>Összesítő_relatív!L27</f>
        <v>172.42</v>
      </c>
      <c r="M27">
        <f>Összesítő_relatív!M27</f>
        <v>0.28000000000000003</v>
      </c>
      <c r="N27">
        <f>Összesítő_relatív!N27</f>
        <v>79.78</v>
      </c>
      <c r="O27">
        <f>Összesítő_relatív!O27</f>
        <v>1819.57</v>
      </c>
      <c r="P27">
        <f>Összesítő_relatív!P27</f>
        <v>2.25</v>
      </c>
      <c r="Q27">
        <f>Összesítő_relatív!Q27</f>
        <v>1361.95</v>
      </c>
      <c r="R27">
        <f>Összesítő_relatív!R27</f>
        <v>173.55</v>
      </c>
      <c r="S27">
        <f>Összesítő_relatív!S27</f>
        <v>0.79</v>
      </c>
      <c r="T27">
        <f>Összesítő_relatív!T27</f>
        <v>0.57999999999999996</v>
      </c>
      <c r="U27">
        <f>Összesítő_relatív!U27</f>
        <v>5.7</v>
      </c>
      <c r="V27">
        <f>Összesítő_relatív!V27</f>
        <v>281.31</v>
      </c>
      <c r="W27">
        <f>Összesítő_relatív!W27</f>
        <v>14.39</v>
      </c>
      <c r="X27">
        <f>Összesítő_relatív!X27</f>
        <v>2.87</v>
      </c>
      <c r="Y27">
        <f>Összesítő_relatív!Y27</f>
        <v>133.66999999999999</v>
      </c>
      <c r="Z27">
        <f>Összesítő_relatív!Z27</f>
        <v>378.97</v>
      </c>
      <c r="AA27">
        <f>Összesítő_relatív!AA27</f>
        <v>9.5500000000000007</v>
      </c>
      <c r="AB27">
        <f>Összesítő_relativizált!C27</f>
        <v>2.1863442389758181E-3</v>
      </c>
      <c r="AC27">
        <f>Összesítő_relativizált!D27</f>
        <v>7.5983878615457565E-3</v>
      </c>
      <c r="AD27">
        <f>Összesítő_relativizált!E27</f>
        <v>1.0550023707918445E-5</v>
      </c>
      <c r="AE27">
        <f>Összesítő_relativizált!F27</f>
        <v>0.58990042674253196</v>
      </c>
      <c r="AF27">
        <f>Összesítő_relativizált!G27</f>
        <v>4.4630156472261734E-2</v>
      </c>
      <c r="AG27">
        <f>Összesítő_relativizált!H27</f>
        <v>9.6704599336178282E-2</v>
      </c>
      <c r="AH27">
        <f>Összesítő_relativizált!I27</f>
        <v>0.38545519203413942</v>
      </c>
      <c r="AI27">
        <f>Összesítő_relativizált!J27</f>
        <v>0.18394973921289712</v>
      </c>
      <c r="AJ27">
        <f>Összesítő_relativizált!K27</f>
        <v>5.0023707918444762E-3</v>
      </c>
      <c r="AK27">
        <f>Összesítő_relativizált!L27</f>
        <v>2.8568041725936461E-3</v>
      </c>
      <c r="AL27">
        <f>Összesítő_relativizált!M27</f>
        <v>1.3632053105737316E-3</v>
      </c>
      <c r="AM27">
        <f>Összesítő_relativizált!N27</f>
        <v>7.1123755334281656E-5</v>
      </c>
      <c r="AN27">
        <f>Összesítő_relativizált!O27</f>
        <v>1.1474632527264106E-2</v>
      </c>
      <c r="AO27">
        <f>Összesítő_relativizált!P27</f>
        <v>3.7932669511616881E-4</v>
      </c>
      <c r="AP27">
        <f>Összesítő_relativizált!Q27</f>
        <v>9.6254148885727836E-3</v>
      </c>
      <c r="AQ27">
        <f>Összesítő_relativizált!R27</f>
        <v>1.114272166903746E-3</v>
      </c>
      <c r="AR27">
        <f>Összesítő_relativizált!S27</f>
        <v>3.5561877667140827E-4</v>
      </c>
      <c r="AS27">
        <f>Összesítő_relativizált!T27</f>
        <v>1.4248458985301091E-2</v>
      </c>
      <c r="AT27">
        <f>Összesítő_relativizált!U27</f>
        <v>0.34147700331910857</v>
      </c>
      <c r="AU27">
        <f>Összesítő_relativizált!V27</f>
        <v>3.1009957325746799E-2</v>
      </c>
      <c r="AV27">
        <f>Összesítő_relativizált!W27</f>
        <v>5.8677098150782363E-3</v>
      </c>
      <c r="AW27">
        <f>Összesítő_relativizált!X27</f>
        <v>1.7069701280227598E-2</v>
      </c>
      <c r="AX27">
        <f>Összesítő_relativizált!Y27</f>
        <v>2.8046467520151729E-2</v>
      </c>
      <c r="AY27">
        <f>Összesítő_relativizált!Z27</f>
        <v>4.5756282598387859E-3</v>
      </c>
      <c r="AZ27">
        <f>Összesítő_relativizált!AA27</f>
        <v>9.3895211000474155E-2</v>
      </c>
      <c r="BA27">
        <f>Összesítő_relativizált!AB27</f>
        <v>9.2543859649122803E-2</v>
      </c>
      <c r="BB27">
        <f>Összesítő_relativizált!AC27</f>
        <v>1.8575154101469891E-2</v>
      </c>
      <c r="BC27">
        <f>Összesítő_relativizált!AD27</f>
        <v>4.7415836889521102E-5</v>
      </c>
      <c r="BD27">
        <f>Összesítő_relativizált!AE27</f>
        <v>1.4307728781412992E-2</v>
      </c>
      <c r="BE27">
        <f>Összesítő_relativizált!AF27</f>
        <v>1.7069701280227598E-2</v>
      </c>
      <c r="BF27">
        <f>Összesítő_relativizált!AG27</f>
        <v>1.9926505452821243E-2</v>
      </c>
      <c r="BG27">
        <f>Összesítő_relativizált!AH27</f>
        <v>9.6372688477951631E-3</v>
      </c>
    </row>
    <row r="28" spans="1:59" x14ac:dyDescent="0.3">
      <c r="A28">
        <f>Összesítő_relatív!A28</f>
        <v>3</v>
      </c>
      <c r="B28" t="str">
        <f>Összesítő_relatív!B28</f>
        <v>2011</v>
      </c>
      <c r="C28">
        <f>Összesítő_relatív!C28</f>
        <v>6.46</v>
      </c>
      <c r="D28">
        <f>Összesítő_relatív!D28</f>
        <v>6.84</v>
      </c>
      <c r="E28">
        <f>Összesítő_relatív!E28</f>
        <v>-2.29</v>
      </c>
      <c r="F28">
        <f>Összesítő_relatív!F28</f>
        <v>2.59</v>
      </c>
      <c r="G28">
        <f>Összesítő_relatív!G28</f>
        <v>54.66</v>
      </c>
      <c r="H28">
        <f>Összesítő_relatív!H28</f>
        <v>27.94</v>
      </c>
      <c r="I28">
        <f>Összesítő_relatív!I28</f>
        <v>7.77</v>
      </c>
      <c r="J28">
        <f>Összesítő_relatív!J28</f>
        <v>38.700000000000003</v>
      </c>
      <c r="K28">
        <f>Összesítő_relatív!K28</f>
        <v>334.39</v>
      </c>
      <c r="L28">
        <f>Összesítő_relatív!L28</f>
        <v>199.59</v>
      </c>
      <c r="M28">
        <f>Összesítő_relatív!M28</f>
        <v>3.59</v>
      </c>
      <c r="N28">
        <f>Összesítő_relatív!N28</f>
        <v>79.72</v>
      </c>
      <c r="O28">
        <f>Összesítő_relatív!O28</f>
        <v>1191.29</v>
      </c>
      <c r="P28">
        <f>Összesítő_relatív!P28</f>
        <v>55.23</v>
      </c>
      <c r="Q28">
        <f>Összesítő_relatív!Q28</f>
        <v>1407.83</v>
      </c>
      <c r="R28">
        <f>Összesítő_relatív!R28</f>
        <v>106.63</v>
      </c>
      <c r="S28">
        <f>Összesítő_relatív!S28</f>
        <v>0.93</v>
      </c>
      <c r="T28">
        <f>Összesítő_relatív!T28</f>
        <v>0.73</v>
      </c>
      <c r="U28">
        <f>Összesítő_relatív!U28</f>
        <v>12.58</v>
      </c>
      <c r="V28">
        <f>Összesítő_relatív!V28</f>
        <v>303.22000000000003</v>
      </c>
      <c r="W28">
        <f>Összesítő_relatív!W28</f>
        <v>9.9700000000000006</v>
      </c>
      <c r="X28">
        <f>Összesítő_relatív!X28</f>
        <v>8.35</v>
      </c>
      <c r="Y28">
        <f>Összesítő_relatív!Y28</f>
        <v>276.43</v>
      </c>
      <c r="Z28">
        <f>Összesítő_relatív!Z28</f>
        <v>230.25</v>
      </c>
      <c r="AA28">
        <f>Összesítő_relatív!AA28</f>
        <v>15.46</v>
      </c>
      <c r="AB28">
        <f>Összesítő_relativizált!C28</f>
        <v>1.1301570487356656E-3</v>
      </c>
      <c r="AC28">
        <f>Összesítő_relativizált!D28</f>
        <v>2.1169880668640811E-2</v>
      </c>
      <c r="AD28">
        <f>Összesítő_relativizált!E28</f>
        <v>1.9580935872435018E-5</v>
      </c>
      <c r="AE28">
        <f>Összesítő_relativizált!F28</f>
        <v>0.49811814366307949</v>
      </c>
      <c r="AF28">
        <f>Összesítő_relativizált!G28</f>
        <v>4.0269318117983163E-2</v>
      </c>
      <c r="AG28">
        <f>Összesítő_relativizált!H28</f>
        <v>6.5700459830994054E-2</v>
      </c>
      <c r="AH28">
        <f>Összesítő_relativizált!I28</f>
        <v>0.22891237531197087</v>
      </c>
      <c r="AI28">
        <f>Összesítő_relativizált!J28</f>
        <v>7.4038407524215352E-2</v>
      </c>
      <c r="AJ28">
        <f>Összesítő_relativizált!K28</f>
        <v>2.2630425885355227E-3</v>
      </c>
      <c r="AK28">
        <f>Összesítő_relativizált!L28</f>
        <v>1.1796711365770277E-3</v>
      </c>
      <c r="AL28">
        <f>Összesítő_relativizált!M28</f>
        <v>4.6544847565624224E-4</v>
      </c>
      <c r="AM28">
        <f>Összesítő_relativizált!N28</f>
        <v>2.407492115463322E-5</v>
      </c>
      <c r="AN28">
        <f>Összesítő_relativizált!O28</f>
        <v>1.1467687443323623E-2</v>
      </c>
      <c r="AO28">
        <f>Összesítő_relativizált!P28</f>
        <v>9.6299684618532879E-5</v>
      </c>
      <c r="AP28">
        <f>Összesítő_relativizált!Q28</f>
        <v>1.0825689545866737E-2</v>
      </c>
      <c r="AQ28">
        <f>Összesítő_relativizált!R28</f>
        <v>2.1667429039169897E-4</v>
      </c>
      <c r="AR28">
        <f>Összesítő_relativizált!S28</f>
        <v>3.2902392244665401E-4</v>
      </c>
      <c r="AS28">
        <f>Összesítő_relativizált!T28</f>
        <v>1.2551058895282118E-2</v>
      </c>
      <c r="AT28">
        <f>Összesítő_relativizált!U28</f>
        <v>0.19036040156968487</v>
      </c>
      <c r="AU28">
        <f>Összesítő_relativizált!V28</f>
        <v>3.5253709544101244E-2</v>
      </c>
      <c r="AV28">
        <f>Összesítő_relativizált!W28</f>
        <v>5.8903307091669275E-3</v>
      </c>
      <c r="AW28">
        <f>Összesítő_relativizált!X28</f>
        <v>8.3138727720666709E-3</v>
      </c>
      <c r="AX28">
        <f>Összesítő_relativizált!Y28</f>
        <v>1.7093194019789586E-2</v>
      </c>
      <c r="AY28">
        <f>Összesítő_relativizált!Z28</f>
        <v>6.6928280809880345E-3</v>
      </c>
      <c r="AZ28">
        <f>Összesítő_relativizált!AA28</f>
        <v>4.1095890410958902E-2</v>
      </c>
      <c r="BA28">
        <f>Összesítő_relativizált!AB28</f>
        <v>4.3728081790532135E-2</v>
      </c>
      <c r="BB28">
        <f>Összesítő_relativizált!AC28</f>
        <v>1.428445321841571E-2</v>
      </c>
      <c r="BC28">
        <f>Összesítő_relativizált!AD28</f>
        <v>4.814984230926644E-5</v>
      </c>
      <c r="BD28">
        <f>Összesítő_relativizált!AE28</f>
        <v>7.3669258733177652E-3</v>
      </c>
      <c r="BE28">
        <f>Összesítő_relativizált!AF28</f>
        <v>4.8631340732359103E-3</v>
      </c>
      <c r="BF28">
        <f>Összesítő_relativizált!AG28</f>
        <v>9.8225678310903536E-3</v>
      </c>
      <c r="BG28">
        <f>Összesítő_relativizált!AH28</f>
        <v>7.2626012149810213E-3</v>
      </c>
    </row>
    <row r="29" spans="1:59" x14ac:dyDescent="0.3">
      <c r="A29">
        <f>Összesítő_relatív!A29</f>
        <v>3</v>
      </c>
      <c r="B29" t="str">
        <f>Összesítő_relatív!B29</f>
        <v>2012</v>
      </c>
      <c r="C29">
        <f>Összesítő_relatív!C29</f>
        <v>6.49</v>
      </c>
      <c r="D29">
        <f>Összesítő_relatív!D29</f>
        <v>6.91</v>
      </c>
      <c r="E29">
        <f>Összesítő_relatív!E29</f>
        <v>-2.58</v>
      </c>
      <c r="F29">
        <f>Összesítő_relatív!F29</f>
        <v>2.5099999999999998</v>
      </c>
      <c r="G29">
        <f>Összesítő_relatív!G29</f>
        <v>46.18</v>
      </c>
      <c r="H29">
        <f>Összesítő_relatív!H29</f>
        <v>27.34</v>
      </c>
      <c r="I29">
        <f>Összesítő_relatív!I29</f>
        <v>8.74</v>
      </c>
      <c r="J29">
        <f>Összesítő_relatív!J29</f>
        <v>40.19</v>
      </c>
      <c r="K29">
        <f>Összesítő_relatív!K29</f>
        <v>328.77</v>
      </c>
      <c r="L29">
        <f>Összesítő_relatív!L29</f>
        <v>200.33</v>
      </c>
      <c r="M29">
        <f>Összesítő_relatív!M29</f>
        <v>1.94</v>
      </c>
      <c r="N29">
        <f>Összesítő_relatív!N29</f>
        <v>78.67</v>
      </c>
      <c r="O29">
        <f>Összesítő_relatív!O29</f>
        <v>1128.76</v>
      </c>
      <c r="P29">
        <f>Összesítő_relatív!P29</f>
        <v>54.54</v>
      </c>
      <c r="Q29">
        <f>Összesítő_relatív!Q29</f>
        <v>1464.1</v>
      </c>
      <c r="R29">
        <f>Összesítő_relatív!R29</f>
        <v>107.93</v>
      </c>
      <c r="S29">
        <f>Összesítő_relatív!S29</f>
        <v>0.94</v>
      </c>
      <c r="T29">
        <f>Összesítő_relatív!T29</f>
        <v>0.71</v>
      </c>
      <c r="U29">
        <f>Összesítő_relatív!U29</f>
        <v>11.84</v>
      </c>
      <c r="V29">
        <f>Összesítő_relatív!V29</f>
        <v>299.45999999999998</v>
      </c>
      <c r="W29">
        <f>Összesítő_relatív!W29</f>
        <v>10.75</v>
      </c>
      <c r="X29">
        <f>Összesítő_relatív!X29</f>
        <v>7.47</v>
      </c>
      <c r="Y29">
        <f>Összesítő_relatív!Y29</f>
        <v>247.77</v>
      </c>
      <c r="Z29">
        <f>Összesítő_relatív!Z29</f>
        <v>227.55</v>
      </c>
      <c r="AA29">
        <f>Összesítő_relatív!AA29</f>
        <v>14.88</v>
      </c>
      <c r="AB29">
        <f>Összesítő_relativizált!C29</f>
        <v>1.1498129145187967E-3</v>
      </c>
      <c r="AC29">
        <f>Összesítő_relativizált!D29</f>
        <v>2.1318109553403672E-2</v>
      </c>
      <c r="AD29">
        <f>Összesítő_relativizált!E29</f>
        <v>1.9752372693549165E-5</v>
      </c>
      <c r="AE29">
        <f>Összesítő_relativizált!F29</f>
        <v>0.50466509290038697</v>
      </c>
      <c r="AF29">
        <f>Összesítő_relativizált!G29</f>
        <v>4.1343482519953109E-2</v>
      </c>
      <c r="AG29">
        <f>Összesítő_relativizált!H29</f>
        <v>6.7326684973743792E-2</v>
      </c>
      <c r="AH29">
        <f>Összesítő_relativizált!I29</f>
        <v>0.23005893594128887</v>
      </c>
      <c r="AI29">
        <f>Összesítő_relativizált!J29</f>
        <v>7.4296221355044878E-2</v>
      </c>
      <c r="AJ29">
        <f>Összesítő_relativizált!K29</f>
        <v>2.3927670986494515E-3</v>
      </c>
      <c r="AK29">
        <f>Összesítő_relativizált!L29</f>
        <v>1.043824573236338E-3</v>
      </c>
      <c r="AL29">
        <f>Összesítő_relativizált!M29</f>
        <v>4.8176518764754057E-4</v>
      </c>
      <c r="AM29">
        <f>Összesítő_relativizált!N29</f>
        <v>1.6058839588251354E-5</v>
      </c>
      <c r="AN29">
        <f>Összesítő_relativizált!O29</f>
        <v>1.0936069759599171E-2</v>
      </c>
      <c r="AO29">
        <f>Összesítő_relativizált!P29</f>
        <v>6.4235358353005416E-5</v>
      </c>
      <c r="AP29">
        <f>Összesítő_relativizált!Q29</f>
        <v>1.0333863275039745E-2</v>
      </c>
      <c r="AQ29">
        <f>Összesítő_relativizált!R29</f>
        <v>1.8467665526489057E-4</v>
      </c>
      <c r="AR29">
        <f>Összesítő_relativizált!S29</f>
        <v>3.5329447094152979E-4</v>
      </c>
      <c r="AS29">
        <f>Összesítő_relativizált!T29</f>
        <v>1.2413483001718295E-2</v>
      </c>
      <c r="AT29">
        <f>Összesítő_relativizált!U29</f>
        <v>0.19256957492251611</v>
      </c>
      <c r="AU29">
        <f>Összesítő_relativizált!V29</f>
        <v>3.5048417401358577E-2</v>
      </c>
      <c r="AV29">
        <f>Összesítő_relativizált!W29</f>
        <v>5.6687703746527273E-3</v>
      </c>
      <c r="AW29">
        <f>Összesítő_relativizált!X29</f>
        <v>8.157890510831687E-3</v>
      </c>
      <c r="AX29">
        <f>Összesítő_relativizált!Y29</f>
        <v>1.7255223137576079E-2</v>
      </c>
      <c r="AY29">
        <f>Összesítő_relativizált!Z29</f>
        <v>6.5760948113889293E-3</v>
      </c>
      <c r="AZ29">
        <f>Összesítő_relativizált!AA29</f>
        <v>4.2017953782659663E-2</v>
      </c>
      <c r="BA29">
        <f>Összesítő_relativizált!AB29</f>
        <v>4.4394662041720864E-2</v>
      </c>
      <c r="BB29">
        <f>Összesítő_relativizált!AC29</f>
        <v>1.4605514605514605E-2</v>
      </c>
      <c r="BC29">
        <f>Összesítő_relativizált!AD29</f>
        <v>5.6205938558879732E-5</v>
      </c>
      <c r="BD29">
        <f>Összesítő_relativizált!AE29</f>
        <v>7.3228308522426165E-3</v>
      </c>
      <c r="BE29">
        <f>Összesítő_relativizált!AF29</f>
        <v>5.0103579515344224E-3</v>
      </c>
      <c r="BF29">
        <f>Összesítő_relativizált!AG29</f>
        <v>9.9484511249217124E-3</v>
      </c>
      <c r="BG29">
        <f>Összesítő_relativizált!AH29</f>
        <v>7.362977951213245E-3</v>
      </c>
    </row>
    <row r="30" spans="1:59" x14ac:dyDescent="0.3">
      <c r="A30">
        <f>Összesítő_relatív!A30</f>
        <v>3</v>
      </c>
      <c r="B30" t="str">
        <f>Összesítő_relatív!B30</f>
        <v>2013</v>
      </c>
      <c r="C30">
        <f>Összesítő_relatív!C30</f>
        <v>6.62</v>
      </c>
      <c r="D30">
        <f>Összesítő_relatív!D30</f>
        <v>7.06</v>
      </c>
      <c r="E30">
        <f>Összesítő_relatív!E30</f>
        <v>-2.2400000000000002</v>
      </c>
      <c r="F30">
        <f>Összesítő_relatív!F30</f>
        <v>4.34</v>
      </c>
      <c r="G30">
        <f>Összesítő_relatív!G30</f>
        <v>50.54</v>
      </c>
      <c r="H30">
        <f>Összesítő_relatív!H30</f>
        <v>25.94</v>
      </c>
      <c r="I30">
        <f>Összesítő_relatív!I30</f>
        <v>8.65</v>
      </c>
      <c r="J30">
        <f>Összesítő_relatív!J30</f>
        <v>43.66</v>
      </c>
      <c r="K30">
        <f>Összesítő_relatív!K30</f>
        <v>333.41</v>
      </c>
      <c r="L30">
        <f>Összesítő_relatív!L30</f>
        <v>200.4</v>
      </c>
      <c r="M30">
        <f>Összesítő_relatív!M30</f>
        <v>0.92</v>
      </c>
      <c r="N30">
        <f>Összesítő_relatív!N30</f>
        <v>78.86</v>
      </c>
      <c r="O30">
        <f>Összesítő_relatív!O30</f>
        <v>1126.18</v>
      </c>
      <c r="P30">
        <f>Összesítő_relatív!P30</f>
        <v>54.5</v>
      </c>
      <c r="Q30">
        <f>Összesítő_relatív!Q30</f>
        <v>1416.2</v>
      </c>
      <c r="R30">
        <f>Összesítő_relatív!R30</f>
        <v>110.11</v>
      </c>
      <c r="S30">
        <f>Összesítő_relatív!S30</f>
        <v>0.91</v>
      </c>
      <c r="T30">
        <f>Összesítő_relatív!T30</f>
        <v>0.7</v>
      </c>
      <c r="U30">
        <f>Összesítő_relatív!U30</f>
        <v>11.88</v>
      </c>
      <c r="V30">
        <f>Összesítő_relatív!V30</f>
        <v>304.79000000000002</v>
      </c>
      <c r="W30">
        <f>Összesítő_relatív!W30</f>
        <v>10.45</v>
      </c>
      <c r="X30">
        <f>Összesítő_relatív!X30</f>
        <v>6.74</v>
      </c>
      <c r="Y30">
        <f>Összesítő_relatív!Y30</f>
        <v>230.01</v>
      </c>
      <c r="Z30">
        <f>Összesítő_relatív!Z30</f>
        <v>232.12</v>
      </c>
      <c r="AA30">
        <f>Összesítő_relatív!AA30</f>
        <v>14.5</v>
      </c>
      <c r="AB30">
        <f>Összesítő_relativizált!C30</f>
        <v>1.1423138686714549E-3</v>
      </c>
      <c r="AC30">
        <f>Összesítő_relativizált!D30</f>
        <v>1.4876125496336894E-2</v>
      </c>
      <c r="AD30">
        <f>Összesítő_relativizált!E30</f>
        <v>1.3741641167400352E-5</v>
      </c>
      <c r="AE30">
        <f>Összesítő_relativizált!F30</f>
        <v>0.50249666445628638</v>
      </c>
      <c r="AF30">
        <f>Összesítő_relativizált!G30</f>
        <v>4.1504549921305138E-2</v>
      </c>
      <c r="AG30">
        <f>Összesítő_relativizált!H30</f>
        <v>7.0617654813169603E-2</v>
      </c>
      <c r="AH30">
        <f>Összesítő_relativizált!I30</f>
        <v>0.23374371839222799</v>
      </c>
      <c r="AI30">
        <f>Összesítő_relativizált!J30</f>
        <v>7.4021107799979224E-2</v>
      </c>
      <c r="AJ30">
        <f>Összesítő_relativizált!K30</f>
        <v>2.2210327003123827E-3</v>
      </c>
      <c r="AK30">
        <f>Összesítő_relativizált!L30</f>
        <v>1.1424736551966573E-3</v>
      </c>
      <c r="AL30">
        <f>Összesítő_relativizált!M30</f>
        <v>4.7137024934687256E-4</v>
      </c>
      <c r="AM30">
        <f>Összesítő_relativizált!N30</f>
        <v>2.3967978780349453E-5</v>
      </c>
      <c r="AN30">
        <f>Összesítő_relativizált!O30</f>
        <v>1.0841515734978069E-2</v>
      </c>
      <c r="AO30">
        <f>Összesítő_relativizált!P30</f>
        <v>7.1903936341048363E-5</v>
      </c>
      <c r="AP30">
        <f>Összesítő_relativizált!Q30</f>
        <v>1.0162423002868168E-2</v>
      </c>
      <c r="AQ30">
        <f>Összesítő_relativizált!R30</f>
        <v>2.0772248276302858E-4</v>
      </c>
      <c r="AR30">
        <f>Összesítő_relativizált!S30</f>
        <v>3.9946631300582424E-4</v>
      </c>
      <c r="AS30">
        <f>Összesítő_relativizált!T30</f>
        <v>1.227160513553892E-2</v>
      </c>
      <c r="AT30">
        <f>Összesítő_relativizált!U30</f>
        <v>0.19621785294846086</v>
      </c>
      <c r="AU30">
        <f>Összesítő_relativizált!V30</f>
        <v>3.5344779374755324E-2</v>
      </c>
      <c r="AV30">
        <f>Összesítő_relativizált!W30</f>
        <v>5.6404643396422384E-3</v>
      </c>
      <c r="AW30">
        <f>Összesítő_relativizált!X30</f>
        <v>8.2609633529604452E-3</v>
      </c>
      <c r="AX30">
        <f>Összesítő_relativizált!Y30</f>
        <v>1.748064585713487E-2</v>
      </c>
      <c r="AY30">
        <f>Összesítő_relativizált!Z30</f>
        <v>6.3674930293128379E-3</v>
      </c>
      <c r="AZ30">
        <f>Összesítő_relativizált!AA30</f>
        <v>4.2303482547316786E-2</v>
      </c>
      <c r="BA30">
        <f>Összesítő_relativizált!AB30</f>
        <v>4.5243554611039648E-2</v>
      </c>
      <c r="BB30">
        <f>Összesítő_relativizált!AC30</f>
        <v>1.5075858652839806E-2</v>
      </c>
      <c r="BC30">
        <f>Összesítő_relativizált!AD30</f>
        <v>3.1957305040465935E-5</v>
      </c>
      <c r="BD30">
        <f>Összesítő_relativizált!AE30</f>
        <v>7.6857318622320578E-3</v>
      </c>
      <c r="BE30">
        <f>Összesítő_relativizált!AF30</f>
        <v>5.2729553316768797E-3</v>
      </c>
      <c r="BF30">
        <f>Összesítő_relativizált!AG30</f>
        <v>1.025030559172945E-2</v>
      </c>
      <c r="BG30">
        <f>Összesítő_relativizált!AH30</f>
        <v>8.0132942388968335E-3</v>
      </c>
    </row>
    <row r="31" spans="1:59" x14ac:dyDescent="0.3">
      <c r="A31">
        <f>Összesítő_relatív!A31</f>
        <v>3</v>
      </c>
      <c r="B31" t="str">
        <f>Összesítő_relatív!B31</f>
        <v>2014</v>
      </c>
      <c r="C31">
        <f>Összesítő_relatív!C31</f>
        <v>6.72</v>
      </c>
      <c r="D31">
        <f>Összesítő_relatív!D31</f>
        <v>7.12</v>
      </c>
      <c r="E31">
        <f>Összesítő_relatív!E31</f>
        <v>-2.0499999999999998</v>
      </c>
      <c r="F31">
        <f>Összesítő_relatív!F31</f>
        <v>4.53</v>
      </c>
      <c r="G31">
        <f>Összesítő_relatív!G31</f>
        <v>51.18</v>
      </c>
      <c r="H31">
        <f>Összesítő_relatív!H31</f>
        <v>25.23</v>
      </c>
      <c r="I31">
        <f>Összesítő_relatív!I31</f>
        <v>8.26</v>
      </c>
      <c r="J31">
        <f>Összesítő_relatív!J31</f>
        <v>50.52</v>
      </c>
      <c r="K31">
        <f>Összesítő_relatív!K31</f>
        <v>340.14</v>
      </c>
      <c r="L31">
        <f>Összesítő_relatív!L31</f>
        <v>200.37</v>
      </c>
      <c r="M31">
        <f>Összesítő_relatív!M31</f>
        <v>1.73</v>
      </c>
      <c r="N31">
        <f>Összesítő_relatív!N31</f>
        <v>78.790000000000006</v>
      </c>
      <c r="O31">
        <f>Összesítő_relatív!O31</f>
        <v>1085.31</v>
      </c>
      <c r="P31">
        <f>Összesítő_relatív!P31</f>
        <v>54.43</v>
      </c>
      <c r="Q31">
        <f>Összesítő_relatív!Q31</f>
        <v>1418.11</v>
      </c>
      <c r="R31">
        <f>Összesítő_relatív!R31</f>
        <v>104.84</v>
      </c>
      <c r="S31">
        <f>Összesítő_relatív!S31</f>
        <v>0.91</v>
      </c>
      <c r="T31">
        <f>Összesítő_relatív!T31</f>
        <v>0.7</v>
      </c>
      <c r="U31">
        <f>Összesítő_relatív!U31</f>
        <v>12.32</v>
      </c>
      <c r="V31">
        <f>Összesítő_relatív!V31</f>
        <v>308.31</v>
      </c>
      <c r="W31">
        <f>Összesítő_relatív!W31</f>
        <v>9.94</v>
      </c>
      <c r="X31">
        <f>Összesítő_relatív!X31</f>
        <v>7.09</v>
      </c>
      <c r="Y31">
        <f>Összesítő_relatív!Y31</f>
        <v>340</v>
      </c>
      <c r="Z31">
        <f>Összesítő_relatív!Z31</f>
        <v>234.03</v>
      </c>
      <c r="AA31">
        <f>Összesítő_relatív!AA31</f>
        <v>14.12</v>
      </c>
      <c r="AB31">
        <f>Összesítő_relativizált!C31</f>
        <v>1.1521680281533146E-3</v>
      </c>
      <c r="AC31">
        <f>Összesítő_relativizált!D31</f>
        <v>1.2149874998009522E-2</v>
      </c>
      <c r="AD31">
        <f>Összesítő_relativizált!E31</f>
        <v>1.1226293412315481E-5</v>
      </c>
      <c r="AE31">
        <f>Összesítő_relativizált!F31</f>
        <v>0.50151276294208502</v>
      </c>
      <c r="AF31">
        <f>Összesítő_relativizált!G31</f>
        <v>4.1178999665599771E-2</v>
      </c>
      <c r="AG31">
        <f>Összesítő_relativizált!H31</f>
        <v>7.1187439290434557E-2</v>
      </c>
      <c r="AH31">
        <f>Összesítő_relativizált!I31</f>
        <v>0.2351709422124556</v>
      </c>
      <c r="AI31">
        <f>Összesítő_relativizált!J31</f>
        <v>0.13408653004028726</v>
      </c>
      <c r="AJ31">
        <f>Összesítő_relativizált!K31</f>
        <v>4.2596219685026833E-3</v>
      </c>
      <c r="AK31">
        <f>Összesítő_relativizált!L31</f>
        <v>2.3169158744565997E-3</v>
      </c>
      <c r="AL31">
        <f>Összesítő_relativizált!M31</f>
        <v>1.0270864185735441E-3</v>
      </c>
      <c r="AM31">
        <f>Összesítő_relativizált!N31</f>
        <v>5.5733371550502397E-5</v>
      </c>
      <c r="AN31">
        <f>Összesítő_relativizált!O31</f>
        <v>1.0629150145702957E-2</v>
      </c>
      <c r="AO31">
        <f>Összesítő_relativizált!P31</f>
        <v>7.1657191993503082E-5</v>
      </c>
      <c r="AP31">
        <f>Összesítő_relativizált!Q31</f>
        <v>1.000015923820443E-2</v>
      </c>
      <c r="AQ31">
        <f>Összesítő_relativizált!R31</f>
        <v>1.9108584531600821E-4</v>
      </c>
      <c r="AR31">
        <f>Összesítő_relativizált!S31</f>
        <v>3.6624787018901573E-4</v>
      </c>
      <c r="AS31">
        <f>Összesítő_relativizált!T31</f>
        <v>1.2030446344687017E-2</v>
      </c>
      <c r="AT31">
        <f>Összesítő_relativizált!U31</f>
        <v>0.19826748833580152</v>
      </c>
      <c r="AU31">
        <f>Összesítő_relativizált!V31</f>
        <v>3.4928900141722001E-2</v>
      </c>
      <c r="AV31">
        <f>Összesítő_relativizált!W31</f>
        <v>5.4857561426137355E-3</v>
      </c>
      <c r="AW31">
        <f>Összesítő_relativizált!X31</f>
        <v>8.5909011289988686E-3</v>
      </c>
      <c r="AX31">
        <f>Összesítő_relativizált!Y31</f>
        <v>1.7540088217965256E-2</v>
      </c>
      <c r="AY31">
        <f>Összesítő_relativizált!Z31</f>
        <v>6.5048806509657798E-3</v>
      </c>
      <c r="AZ31">
        <f>Összesítő_relativizált!AA31</f>
        <v>4.2429019570375322E-2</v>
      </c>
      <c r="BA31">
        <f>Összesítő_relativizált!AB31</f>
        <v>4.5693402761190466E-2</v>
      </c>
      <c r="BB31">
        <f>Összesítő_relativizált!AC31</f>
        <v>1.5637191675026672E-2</v>
      </c>
      <c r="BC31">
        <f>Összesítő_relativizált!AD31</f>
        <v>7.961910221500342E-6</v>
      </c>
      <c r="BD31">
        <f>Összesítő_relativizált!AE31</f>
        <v>8.1291103361518496E-3</v>
      </c>
      <c r="BE31">
        <f>Összesítő_relativizált!AF31</f>
        <v>5.3185560279622283E-3</v>
      </c>
      <c r="BF31">
        <f>Összesítő_relativizált!AG31</f>
        <v>1.0318635647064443E-2</v>
      </c>
      <c r="BG31">
        <f>Összesítő_relativizált!AH31</f>
        <v>8.2326151690313536E-3</v>
      </c>
    </row>
    <row r="32" spans="1:59" x14ac:dyDescent="0.3">
      <c r="A32">
        <f>Összesítő_relatív!A32</f>
        <v>3</v>
      </c>
      <c r="B32" t="str">
        <f>Összesítő_relatív!B32</f>
        <v>2015</v>
      </c>
      <c r="C32">
        <f>Összesítő_relatív!C32</f>
        <v>6.73</v>
      </c>
      <c r="D32">
        <f>Összesítő_relatív!D32</f>
        <v>7.15</v>
      </c>
      <c r="E32">
        <f>Összesítő_relatív!E32</f>
        <v>-2.2799999999999998</v>
      </c>
      <c r="F32">
        <f>Összesítő_relatív!F32</f>
        <v>6.5</v>
      </c>
      <c r="G32">
        <f>Összesítő_relatív!G32</f>
        <v>51.16</v>
      </c>
      <c r="H32">
        <f>Összesítő_relatív!H32</f>
        <v>25.13</v>
      </c>
      <c r="I32">
        <f>Összesítő_relatív!I32</f>
        <v>6.56</v>
      </c>
      <c r="J32">
        <f>Összesítő_relatív!J32</f>
        <v>53.91</v>
      </c>
      <c r="K32">
        <f>Összesítő_relatív!K32</f>
        <v>363.72</v>
      </c>
      <c r="L32">
        <f>Összesítő_relatív!L32</f>
        <v>202.03</v>
      </c>
      <c r="M32">
        <f>Összesítő_relatív!M32</f>
        <v>1.1399999999999999</v>
      </c>
      <c r="N32">
        <f>Összesítő_relatív!N32</f>
        <v>76.790000000000006</v>
      </c>
      <c r="O32">
        <f>Összesítő_relatív!O32</f>
        <v>1111.99</v>
      </c>
      <c r="P32">
        <f>Összesítő_relatív!P32</f>
        <v>54.37</v>
      </c>
      <c r="Q32">
        <f>Összesítő_relatív!Q32</f>
        <v>1431.29</v>
      </c>
      <c r="R32">
        <f>Összesítő_relatív!R32</f>
        <v>101.14</v>
      </c>
      <c r="S32">
        <f>Összesítő_relatív!S32</f>
        <v>0.89</v>
      </c>
      <c r="T32">
        <f>Összesítő_relatív!T32</f>
        <v>0.69</v>
      </c>
      <c r="U32">
        <f>Összesítő_relatív!U32</f>
        <v>11.69</v>
      </c>
      <c r="V32">
        <f>Összesítő_relatív!V32</f>
        <v>307.39999999999998</v>
      </c>
      <c r="W32">
        <f>Összesítő_relatív!W32</f>
        <v>10</v>
      </c>
      <c r="X32">
        <f>Összesítő_relatív!X32</f>
        <v>6.37</v>
      </c>
      <c r="Y32">
        <f>Összesítő_relatív!Y32</f>
        <v>255.28</v>
      </c>
      <c r="Z32">
        <f>Összesítő_relatív!Z32</f>
        <v>230.22</v>
      </c>
      <c r="AA32">
        <f>Összesítő_relatív!AA32</f>
        <v>13.9</v>
      </c>
      <c r="AB32">
        <f>Összesítő_relativizált!C32</f>
        <v>1.1496439295090471E-3</v>
      </c>
      <c r="AC32">
        <f>Összesítő_relativizált!D32</f>
        <v>1.0540629765292166E-2</v>
      </c>
      <c r="AD32">
        <f>Összesítő_relativizált!E32</f>
        <v>9.589536400936944E-6</v>
      </c>
      <c r="AE32">
        <f>Összesítő_relativizált!F32</f>
        <v>0.49559824558645516</v>
      </c>
      <c r="AF32">
        <f>Összesítő_relativizált!G32</f>
        <v>4.0700507773812705E-2</v>
      </c>
      <c r="AG32">
        <f>Összesítő_relativizált!H32</f>
        <v>7.2487462860197138E-2</v>
      </c>
      <c r="AH32">
        <f>Összesítő_relativizált!I32</f>
        <v>0.23051044630645642</v>
      </c>
      <c r="AI32">
        <f>Összesítő_relativizált!J32</f>
        <v>0.13164389806794422</v>
      </c>
      <c r="AJ32">
        <f>Összesítő_relativizált!K32</f>
        <v>3.906557042021034E-3</v>
      </c>
      <c r="AK32">
        <f>Összesítő_relativizált!L32</f>
        <v>2.3030607913725612E-3</v>
      </c>
      <c r="AL32">
        <f>Összesítő_relativizált!M32</f>
        <v>8.3318922827812798E-4</v>
      </c>
      <c r="AM32">
        <f>Összesítő_relativizált!N32</f>
        <v>5.5021930169310337E-5</v>
      </c>
      <c r="AN32">
        <f>Összesítő_relativizált!O32</f>
        <v>1.0399144801999655E-2</v>
      </c>
      <c r="AO32">
        <f>Összesítő_relativizált!P32</f>
        <v>6.2882205907783241E-5</v>
      </c>
      <c r="AP32">
        <f>Összesítő_relativizált!Q32</f>
        <v>9.7074405370140386E-3</v>
      </c>
      <c r="AQ32">
        <f>Összesítő_relativizált!R32</f>
        <v>1.8078634198487683E-4</v>
      </c>
      <c r="AR32">
        <f>Összesítő_relativizált!S32</f>
        <v>4.480357170929556E-4</v>
      </c>
      <c r="AS32">
        <f>Összesítő_relativizált!T32</f>
        <v>1.131093678766251E-2</v>
      </c>
      <c r="AT32">
        <f>Összesítő_relativizált!U32</f>
        <v>0.19462828756032763</v>
      </c>
      <c r="AU32">
        <f>Összesítő_relativizált!V32</f>
        <v>3.2620144314662557E-2</v>
      </c>
      <c r="AV32">
        <f>Összesítő_relativizált!W32</f>
        <v>5.2035025388690636E-3</v>
      </c>
      <c r="AW32">
        <f>Összesítő_relativizált!X32</f>
        <v>8.4812375218122644E-3</v>
      </c>
      <c r="AX32">
        <f>Összesítő_relativizált!Y32</f>
        <v>1.7599157378440835E-2</v>
      </c>
      <c r="AY32">
        <f>Összesítő_relativizált!Z32</f>
        <v>5.9030670795931521E-3</v>
      </c>
      <c r="AZ32">
        <f>Összesítő_relativizált!AA32</f>
        <v>4.1816666928675861E-2</v>
      </c>
      <c r="BA32">
        <f>Összesítő_relativizált!AB32</f>
        <v>4.5746804797912308E-2</v>
      </c>
      <c r="BB32">
        <f>Összesítő_relativizált!AC32</f>
        <v>1.5358978792976057E-2</v>
      </c>
      <c r="BC32">
        <f>Összesítő_relativizált!AD32</f>
        <v>7.8602757384729051E-6</v>
      </c>
      <c r="BD32">
        <f>Összesítő_relativizált!AE32</f>
        <v>8.1511059407964031E-3</v>
      </c>
      <c r="BE32">
        <f>Összesítő_relativizált!AF32</f>
        <v>5.305686123469211E-3</v>
      </c>
      <c r="BF32">
        <f>Összesítő_relativizált!AG32</f>
        <v>1.0391284526261181E-2</v>
      </c>
      <c r="BG32">
        <f>Összesítő_relativizált!AH32</f>
        <v>8.371193661473644E-3</v>
      </c>
    </row>
    <row r="33" spans="1:59" x14ac:dyDescent="0.3">
      <c r="A33">
        <f>Összesítő_relatív!A33</f>
        <v>3</v>
      </c>
      <c r="B33" t="str">
        <f>Összesítő_relatív!B33</f>
        <v>2016</v>
      </c>
      <c r="C33">
        <f>Összesítő_relatív!C33</f>
        <v>6.82</v>
      </c>
      <c r="D33">
        <f>Összesítő_relatív!D33</f>
        <v>7.23</v>
      </c>
      <c r="E33">
        <f>Összesítő_relatív!E33</f>
        <v>-1.63</v>
      </c>
      <c r="F33">
        <f>Összesítő_relatív!F33</f>
        <v>-6.02</v>
      </c>
      <c r="G33">
        <f>Összesítő_relatív!G33</f>
        <v>44.07</v>
      </c>
      <c r="H33">
        <f>Összesítő_relatív!H33</f>
        <v>21.6</v>
      </c>
      <c r="I33">
        <f>Összesítő_relatív!I33</f>
        <v>8.49</v>
      </c>
      <c r="J33">
        <f>Összesítő_relatív!J33</f>
        <v>51.69</v>
      </c>
      <c r="K33">
        <f>Összesítő_relatív!K33</f>
        <v>373.31</v>
      </c>
      <c r="L33">
        <f>Összesítő_relatív!L33</f>
        <v>200.83</v>
      </c>
      <c r="M33">
        <f>Összesítő_relatív!M33</f>
        <v>1</v>
      </c>
      <c r="N33">
        <f>Összesítő_relatív!N33</f>
        <v>78.37</v>
      </c>
      <c r="O33">
        <f>Összesítő_relatív!O33</f>
        <v>1135.79</v>
      </c>
      <c r="P33">
        <f>Összesítő_relatív!P33</f>
        <v>54.32</v>
      </c>
      <c r="Q33">
        <f>Összesítő_relatív!Q33</f>
        <v>1440.18</v>
      </c>
      <c r="R33">
        <f>Összesítő_relatív!R33</f>
        <v>106.57</v>
      </c>
      <c r="S33">
        <f>Összesítő_relatív!S33</f>
        <v>0.85</v>
      </c>
      <c r="T33">
        <f>Összesítő_relatív!T33</f>
        <v>0.69</v>
      </c>
      <c r="U33">
        <f>Összesítő_relatív!U33</f>
        <v>7.55</v>
      </c>
      <c r="V33">
        <f>Összesítő_relatív!V33</f>
        <v>313.91000000000003</v>
      </c>
      <c r="W33">
        <f>Összesítő_relatív!W33</f>
        <v>9.35</v>
      </c>
      <c r="X33">
        <f>Összesítő_relatív!X33</f>
        <v>5.1100000000000003</v>
      </c>
      <c r="Y33">
        <f>Összesítő_relatív!Y33</f>
        <v>252.16</v>
      </c>
      <c r="Z33">
        <f>Összesítő_relatív!Z33</f>
        <v>231.17</v>
      </c>
      <c r="AA33">
        <f>Összesítő_relatív!AA33</f>
        <v>13.45</v>
      </c>
      <c r="AB33">
        <f>Összesítő_relativizált!C33</f>
        <v>1.1656030883163949E-3</v>
      </c>
      <c r="AC33">
        <f>Összesítő_relativizált!D33</f>
        <v>8.1698574017174813E-3</v>
      </c>
      <c r="AD33">
        <f>Összesítő_relativizált!E33</f>
        <v>7.4844402426534308E-6</v>
      </c>
      <c r="AE33">
        <f>Összesítő_relativizált!F33</f>
        <v>0.49717954778224216</v>
      </c>
      <c r="AF33">
        <f>Összesítő_relativizált!G33</f>
        <v>4.0872922083037895E-2</v>
      </c>
      <c r="AG33">
        <f>Összesítő_relativizált!H33</f>
        <v>7.9138107618372325E-2</v>
      </c>
      <c r="AH33">
        <f>Összesítő_relativizált!I33</f>
        <v>0.23082013708343183</v>
      </c>
      <c r="AI33">
        <f>Összesítő_relativizált!J33</f>
        <v>0.14512723548412509</v>
      </c>
      <c r="AJ33">
        <f>Összesítő_relativizált!K33</f>
        <v>4.0100842984322066E-3</v>
      </c>
      <c r="AK33">
        <f>Összesítő_relativizált!L33</f>
        <v>2.2453320727960292E-3</v>
      </c>
      <c r="AL33">
        <f>Összesítő_relativizált!M33</f>
        <v>1.118726857322934E-3</v>
      </c>
      <c r="AM33">
        <f>Összesítő_relativizált!N33</f>
        <v>8.666193965177657E-5</v>
      </c>
      <c r="AN33">
        <f>Összesítő_relativizált!O33</f>
        <v>1.0289135744110927E-2</v>
      </c>
      <c r="AO33">
        <f>Összesítő_relativizált!P33</f>
        <v>6.3026865201292056E-5</v>
      </c>
      <c r="AP33">
        <f>Összesítő_relativizált!Q33</f>
        <v>9.556448436145908E-3</v>
      </c>
      <c r="AQ33">
        <f>Összesítő_relativizált!R33</f>
        <v>2.5998581895532972E-4</v>
      </c>
      <c r="AR33">
        <f>Összesítő_relativizált!S33</f>
        <v>4.0967462380839834E-4</v>
      </c>
      <c r="AS33">
        <f>Összesítő_relativizált!T33</f>
        <v>1.0525486488615772E-2</v>
      </c>
      <c r="AT33">
        <f>Összesítő_relativizált!U33</f>
        <v>0.19583234853856457</v>
      </c>
      <c r="AU33">
        <f>Összesítő_relativizált!V33</f>
        <v>3.0599543055227291E-2</v>
      </c>
      <c r="AV33">
        <f>Összesítő_relativizált!W33</f>
        <v>5.2469865280075634E-3</v>
      </c>
      <c r="AW33">
        <f>Összesítő_relativizált!X33</f>
        <v>8.477113369573781E-3</v>
      </c>
      <c r="AX33">
        <f>Összesítő_relativizált!Y33</f>
        <v>1.7962656582368234E-2</v>
      </c>
      <c r="AY33">
        <f>Összesítő_relativizált!Z33</f>
        <v>5.6960529425667695E-3</v>
      </c>
      <c r="AZ33">
        <f>Összesítő_relativizált!AA33</f>
        <v>4.2677066099424878E-2</v>
      </c>
      <c r="BA33">
        <f>Összesítő_relativizált!AB33</f>
        <v>4.6891987709761287E-2</v>
      </c>
      <c r="BB33">
        <f>Összesítő_relativizált!AC33</f>
        <v>1.5173717797211061E-2</v>
      </c>
      <c r="BC33">
        <f>Összesítő_relativizált!AD33</f>
        <v>1.5756716300323014E-5</v>
      </c>
      <c r="BD33">
        <f>Összesítő_relativizált!AE33</f>
        <v>8.4455999369731343E-3</v>
      </c>
      <c r="BE33">
        <f>Összesítő_relativizált!AF33</f>
        <v>5.3651619002599857E-3</v>
      </c>
      <c r="BF33">
        <f>Összesítő_relativizált!AG33</f>
        <v>1.0659418577168518E-2</v>
      </c>
      <c r="BG33">
        <f>Összesítő_relativizált!AH33</f>
        <v>8.8473962026313722E-3</v>
      </c>
    </row>
    <row r="34" spans="1:59" x14ac:dyDescent="0.3">
      <c r="A34">
        <f>Összesítő_relatív!A34</f>
        <v>3</v>
      </c>
      <c r="B34" t="str">
        <f>Összesítő_relatív!B34</f>
        <v>2017</v>
      </c>
      <c r="C34">
        <f>Összesítő_relatív!C34</f>
        <v>6.85</v>
      </c>
      <c r="D34">
        <f>Összesítő_relatív!D34</f>
        <v>7.26</v>
      </c>
      <c r="E34">
        <f>Összesítő_relatív!E34</f>
        <v>-2.93</v>
      </c>
      <c r="F34">
        <f>Összesítő_relatív!F34</f>
        <v>-4.25</v>
      </c>
      <c r="G34">
        <f>Összesítő_relatív!G34</f>
        <v>45.65</v>
      </c>
      <c r="H34">
        <f>Összesítő_relatív!H34</f>
        <v>18.37</v>
      </c>
      <c r="I34">
        <f>Összesítő_relatív!I34</f>
        <v>6.66</v>
      </c>
      <c r="J34">
        <f>Összesítő_relatív!J34</f>
        <v>53.49</v>
      </c>
      <c r="K34">
        <f>Összesítő_relatív!K34</f>
        <v>381.86</v>
      </c>
      <c r="L34">
        <f>Összesítő_relatív!L34</f>
        <v>200.97</v>
      </c>
      <c r="M34">
        <f>Összesítő_relatív!M34</f>
        <v>1.65</v>
      </c>
      <c r="N34">
        <f>Összesítő_relatív!N34</f>
        <v>78.2</v>
      </c>
      <c r="O34">
        <f>Összesítő_relatív!O34</f>
        <v>1171.08</v>
      </c>
      <c r="P34">
        <f>Összesítő_relatív!P34</f>
        <v>54.25</v>
      </c>
      <c r="Q34">
        <f>Összesítő_relatív!Q34</f>
        <v>1459.89</v>
      </c>
      <c r="R34">
        <f>Összesítő_relatív!R34</f>
        <v>109.9</v>
      </c>
      <c r="S34">
        <f>Összesítő_relatív!S34</f>
        <v>0.84</v>
      </c>
      <c r="T34">
        <f>Összesítő_relatív!T34</f>
        <v>0.68</v>
      </c>
      <c r="U34">
        <f>Összesítő_relatív!U34</f>
        <v>10.54</v>
      </c>
      <c r="V34">
        <f>Összesítő_relatív!V34</f>
        <v>316.33999999999997</v>
      </c>
      <c r="W34">
        <f>Összesítő_relatív!W34</f>
        <v>8.68</v>
      </c>
      <c r="X34">
        <f>Összesítő_relatív!X34</f>
        <v>6.53</v>
      </c>
      <c r="Y34">
        <f>Összesítő_relatív!Y34</f>
        <v>227.8</v>
      </c>
      <c r="Z34">
        <f>Összesítő_relatív!Z34</f>
        <v>233.49</v>
      </c>
      <c r="AA34">
        <f>Összesítő_relatív!AA34</f>
        <v>13.13</v>
      </c>
      <c r="AB34">
        <f>Összesítő_relativizált!C34</f>
        <v>1.188566370842191E-3</v>
      </c>
      <c r="AC34">
        <f>Összesítő_relativizált!D34</f>
        <v>7.3574155003595732E-3</v>
      </c>
      <c r="AD34">
        <f>Összesítő_relativizált!E34</f>
        <v>6.7963236630604007E-6</v>
      </c>
      <c r="AE34">
        <f>Összesítő_relativizált!F34</f>
        <v>0.49943495681173394</v>
      </c>
      <c r="AF34">
        <f>Összesítő_relativizált!G34</f>
        <v>4.1678849998814597E-2</v>
      </c>
      <c r="AG34">
        <f>Összesítő_relativizált!H34</f>
        <v>7.9999051675767943E-2</v>
      </c>
      <c r="AH34">
        <f>Összesítő_relativizált!I34</f>
        <v>0.23436252854851072</v>
      </c>
      <c r="AI34">
        <f>Összesítő_relativizált!J34</f>
        <v>0.14990635298208457</v>
      </c>
      <c r="AJ34">
        <f>Összesítő_relativizált!K34</f>
        <v>3.7695888224183851E-3</v>
      </c>
      <c r="AK34">
        <f>Összesítő_relativizált!L34</f>
        <v>2.3866159840049313E-3</v>
      </c>
      <c r="AL34">
        <f>Összesítő_relativizált!M34</f>
        <v>1.0826701649293894E-3</v>
      </c>
      <c r="AM34">
        <f>Összesítő_relativizált!N34</f>
        <v>8.6929721271702799E-5</v>
      </c>
      <c r="AN34">
        <f>Összesítő_relativizált!O34</f>
        <v>1.0075944965583733E-2</v>
      </c>
      <c r="AO34">
        <f>Összesítő_relativizált!P34</f>
        <v>6.3221615470329307E-5</v>
      </c>
      <c r="AP34">
        <f>Összesítő_relativizált!Q34</f>
        <v>9.3488963876749466E-3</v>
      </c>
      <c r="AQ34">
        <f>Összesítő_relativizált!R34</f>
        <v>2.844972696164819E-4</v>
      </c>
      <c r="AR34">
        <f>Összesítő_relativizált!S34</f>
        <v>3.7932969282197581E-4</v>
      </c>
      <c r="AS34">
        <f>Összesítő_relativizált!T34</f>
        <v>1.0692355716419443E-2</v>
      </c>
      <c r="AT34">
        <f>Összesítő_relativizált!U34</f>
        <v>0.19952741842435928</v>
      </c>
      <c r="AU34">
        <f>Összesítő_relativizált!V34</f>
        <v>2.8900180971874283E-2</v>
      </c>
      <c r="AV34">
        <f>Összesítő_relativizált!W34</f>
        <v>5.5002805459186494E-3</v>
      </c>
      <c r="AW34">
        <f>Összesítő_relativizált!X34</f>
        <v>8.590237002030994E-3</v>
      </c>
      <c r="AX34">
        <f>Összesítő_relativizált!Y34</f>
        <v>1.8879554919827089E-2</v>
      </c>
      <c r="AY34">
        <f>Összesítő_relativizált!Z34</f>
        <v>5.8638048348730433E-3</v>
      </c>
      <c r="AZ34">
        <f>Összesítő_relativizált!AA34</f>
        <v>4.312504445269838E-2</v>
      </c>
      <c r="BA34">
        <f>Összesítő_relativizált!AB34</f>
        <v>4.8664838508285985E-2</v>
      </c>
      <c r="BB34">
        <f>Összesítő_relativizált!AC34</f>
        <v>1.5109966097408703E-2</v>
      </c>
      <c r="BC34">
        <f>Összesítő_relativizált!AD34</f>
        <v>1.5805403867582327E-5</v>
      </c>
      <c r="BD34">
        <f>Összesítő_relativizált!AE34</f>
        <v>8.8589288677798934E-3</v>
      </c>
      <c r="BE34">
        <f>Összesítő_relativizált!AF34</f>
        <v>5.6425291807268903E-3</v>
      </c>
      <c r="BF34">
        <f>Összesítő_relativizált!AG34</f>
        <v>1.1182323236314497E-2</v>
      </c>
      <c r="BG34">
        <f>Összesítő_relativizált!AH34</f>
        <v>9.2066477528667048E-3</v>
      </c>
    </row>
    <row r="35" spans="1:59" x14ac:dyDescent="0.3">
      <c r="A35">
        <f>Összesítő_relatív!A35</f>
        <v>3</v>
      </c>
      <c r="B35" t="str">
        <f>Összesítő_relatív!B35</f>
        <v>2018</v>
      </c>
      <c r="C35">
        <f>Összesítő_relatív!C35</f>
        <v>6.88</v>
      </c>
      <c r="D35">
        <f>Összesítő_relatív!D35</f>
        <v>7.24</v>
      </c>
      <c r="E35">
        <f>Összesítő_relatív!E35</f>
        <v>-2.91</v>
      </c>
      <c r="F35">
        <f>Összesítő_relatív!F35</f>
        <v>-3.26</v>
      </c>
      <c r="G35">
        <f>Összesítő_relatív!G35</f>
        <v>36.729999999999997</v>
      </c>
      <c r="H35">
        <f>Összesítő_relatív!H35</f>
        <v>16.850000000000001</v>
      </c>
      <c r="I35">
        <f>Összesítő_relatív!I35</f>
        <v>7.27</v>
      </c>
      <c r="J35">
        <f>Összesítő_relatív!J35</f>
        <v>50.3</v>
      </c>
      <c r="K35">
        <f>Összesítő_relatív!K35</f>
        <v>399.62</v>
      </c>
      <c r="L35">
        <f>Összesítő_relatív!L35</f>
        <v>199.09</v>
      </c>
      <c r="M35">
        <f>Összesítő_relatív!M35</f>
        <v>3.37</v>
      </c>
      <c r="N35">
        <f>Összesítő_relatív!N35</f>
        <v>78.099999999999994</v>
      </c>
      <c r="O35">
        <f>Összesítő_relatív!O35</f>
        <v>1170.5999999999999</v>
      </c>
      <c r="P35">
        <f>Összesítő_relatív!P35</f>
        <v>54.06</v>
      </c>
      <c r="Q35">
        <f>Összesítő_relatív!Q35</f>
        <v>1451.06</v>
      </c>
      <c r="R35">
        <f>Összesítő_relatív!R35</f>
        <v>109.9</v>
      </c>
      <c r="S35">
        <f>Összesítő_relatív!S35</f>
        <v>0.86</v>
      </c>
      <c r="T35">
        <f>Összesítő_relatív!T35</f>
        <v>0.7</v>
      </c>
      <c r="U35">
        <f>Összesítő_relatív!U35</f>
        <v>9.67</v>
      </c>
      <c r="V35">
        <f>Összesítő_relatív!V35</f>
        <v>333</v>
      </c>
      <c r="W35">
        <f>Összesítő_relatív!W35</f>
        <v>9.32</v>
      </c>
      <c r="X35">
        <f>Összesítő_relatív!X35</f>
        <v>5.86</v>
      </c>
      <c r="Y35">
        <f>Összesítő_relatív!Y35</f>
        <v>229.78</v>
      </c>
      <c r="Z35">
        <f>Összesítő_relatív!Z35</f>
        <v>241.81</v>
      </c>
      <c r="AA35">
        <f>Összesítő_relatív!AA35</f>
        <v>13.42</v>
      </c>
      <c r="AB35">
        <f>Összesítő_relativizált!C35</f>
        <v>1.2395231443266238E-3</v>
      </c>
      <c r="AC35">
        <f>Összesítő_relativizált!D35</f>
        <v>6.5480347958600544E-3</v>
      </c>
      <c r="AD35">
        <f>Összesítő_relativizált!E35</f>
        <v>6.0321290240650204E-6</v>
      </c>
      <c r="AE35">
        <f>Összesítő_relativizált!F35</f>
        <v>0.5032859229157407</v>
      </c>
      <c r="AF35">
        <f>Összesítő_relativizált!G35</f>
        <v>4.1002603339894597E-2</v>
      </c>
      <c r="AG35">
        <f>Összesítő_relativizált!H35</f>
        <v>8.1933773572925264E-2</v>
      </c>
      <c r="AH35">
        <f>Összesítő_relativizált!I35</f>
        <v>0.2422852244586958</v>
      </c>
      <c r="AI35">
        <f>Összesítő_relativizált!J35</f>
        <v>0.15658137024572988</v>
      </c>
      <c r="AJ35">
        <f>Összesítő_relativizált!K35</f>
        <v>4.135183186234047E-3</v>
      </c>
      <c r="AK35">
        <f>Összesítő_relativizált!L35</f>
        <v>2.3969775858784684E-3</v>
      </c>
      <c r="AL35">
        <f>Összesítő_relativizált!M35</f>
        <v>1.1588037335703853E-3</v>
      </c>
      <c r="AM35">
        <f>Összesítő_relativizált!N35</f>
        <v>9.5244142485237162E-5</v>
      </c>
      <c r="AN35">
        <f>Összesítő_relativizált!O35</f>
        <v>1.038954854276462E-2</v>
      </c>
      <c r="AO35">
        <f>Összesítő_relativizált!P35</f>
        <v>3.9685059368848817E-5</v>
      </c>
      <c r="AP35">
        <f>Összesítő_relativizált!Q35</f>
        <v>9.6514064385040312E-3</v>
      </c>
      <c r="AQ35">
        <f>Összesítő_relativizált!R35</f>
        <v>3.4922852244586959E-4</v>
      </c>
      <c r="AR35">
        <f>Összesítő_relativizált!S35</f>
        <v>3.4922852244586959E-4</v>
      </c>
      <c r="AS35">
        <f>Összesítő_relativizált!T35</f>
        <v>1.1778525620674328E-2</v>
      </c>
      <c r="AT35">
        <f>Összesítő_relativizált!U35</f>
        <v>0.20552892247126803</v>
      </c>
      <c r="AU35">
        <f>Összesítő_relativizált!V35</f>
        <v>2.8620864816813765E-2</v>
      </c>
      <c r="AV35">
        <f>Összesítő_relativizált!W35</f>
        <v>5.9527589053273225E-3</v>
      </c>
      <c r="AW35">
        <f>Összesítő_relativizált!X35</f>
        <v>8.8021461680106682E-3</v>
      </c>
      <c r="AX35">
        <f>Összesítő_relativizált!Y35</f>
        <v>1.972347450631786E-2</v>
      </c>
      <c r="AY35">
        <f>Összesítő_relativizált!Z35</f>
        <v>5.9765699409486317E-3</v>
      </c>
      <c r="AZ35">
        <f>Összesítő_relativizált!AA35</f>
        <v>4.3796431519461554E-2</v>
      </c>
      <c r="BA35">
        <f>Összesítő_relativizált!AB35</f>
        <v>5.0868309098990414E-2</v>
      </c>
      <c r="BB35">
        <f>Összesítő_relativizált!AC35</f>
        <v>1.5580354308210045E-2</v>
      </c>
      <c r="BC35">
        <f>Összesítő_relativizált!AD35</f>
        <v>1.5874023747539526E-5</v>
      </c>
      <c r="BD35">
        <f>Összesítő_relativizált!AE35</f>
        <v>9.5402882722712551E-3</v>
      </c>
      <c r="BE35">
        <f>Összesítő_relativizált!AF35</f>
        <v>5.9210108578322436E-3</v>
      </c>
      <c r="BF35">
        <f>Összesítő_relativizált!AG35</f>
        <v>1.1484856181344847E-2</v>
      </c>
      <c r="BG35">
        <f>Összesítő_relativizált!AH35</f>
        <v>9.595847355387644E-3</v>
      </c>
    </row>
    <row r="36" spans="1:59" x14ac:dyDescent="0.3">
      <c r="A36">
        <f>Összesítő_relatív!A36</f>
        <v>3</v>
      </c>
      <c r="B36" t="str">
        <f>Összesítő_relatív!B36</f>
        <v>2019</v>
      </c>
      <c r="C36">
        <f>Összesítő_relatív!C36</f>
        <v>6.85</v>
      </c>
      <c r="D36">
        <f>Összesítő_relatív!D36</f>
        <v>7.16</v>
      </c>
      <c r="E36">
        <f>Összesítő_relatív!E36</f>
        <v>-3</v>
      </c>
      <c r="F36">
        <f>Összesítő_relatív!F36</f>
        <v>-3.26</v>
      </c>
      <c r="G36">
        <f>Összesítő_relatív!G36</f>
        <v>31.65</v>
      </c>
      <c r="H36">
        <f>Összesítő_relatív!H36</f>
        <v>19.84</v>
      </c>
      <c r="I36">
        <f>Összesítő_relatív!I36</f>
        <v>7.4</v>
      </c>
      <c r="J36">
        <f>Összesítő_relatív!J36</f>
        <v>43.06</v>
      </c>
      <c r="K36">
        <f>Összesítő_relatív!K36</f>
        <v>412.36</v>
      </c>
      <c r="L36">
        <f>Összesítő_relatív!L36</f>
        <v>198.72</v>
      </c>
      <c r="M36">
        <f>Összesítő_relatív!M36</f>
        <v>2.61</v>
      </c>
      <c r="N36">
        <f>Összesítő_relatív!N36</f>
        <v>77.61</v>
      </c>
      <c r="O36">
        <f>Összesítő_relatív!O36</f>
        <v>1167.23</v>
      </c>
      <c r="P36">
        <f>Összesítő_relatív!P36</f>
        <v>53.93</v>
      </c>
      <c r="Q36">
        <f>Összesítő_relatív!Q36</f>
        <v>1486.25</v>
      </c>
      <c r="R36">
        <f>Összesítő_relatív!R36</f>
        <v>109.81</v>
      </c>
      <c r="S36">
        <f>Összesítő_relatív!S36</f>
        <v>0.84</v>
      </c>
      <c r="T36">
        <f>Összesítő_relatív!T36</f>
        <v>0.68</v>
      </c>
      <c r="U36">
        <f>Összesítő_relatív!U36</f>
        <v>10.38</v>
      </c>
      <c r="V36">
        <f>Összesítő_relatív!V36</f>
        <v>327.31</v>
      </c>
      <c r="W36">
        <f>Összesítő_relatív!W36</f>
        <v>10.98</v>
      </c>
      <c r="X36">
        <f>Összesítő_relatív!X36</f>
        <v>5.44</v>
      </c>
      <c r="Y36">
        <f>Összesítő_relatív!Y36</f>
        <v>244.6</v>
      </c>
      <c r="Z36">
        <f>Összesítő_relatív!Z36</f>
        <v>247.91</v>
      </c>
      <c r="AA36">
        <f>Összesítő_relatív!AA36</f>
        <v>13.35</v>
      </c>
      <c r="AB36">
        <f>Összesítő_relativizált!C36</f>
        <v>1.3031145628585583E-3</v>
      </c>
      <c r="AC36">
        <f>Összesítő_relativizált!D36</f>
        <v>7.7744219122041647E-3</v>
      </c>
      <c r="AD36">
        <f>Összesítő_relativizált!E36</f>
        <v>7.1911405148856609E-6</v>
      </c>
      <c r="AE36">
        <f>Összesítő_relativizált!F36</f>
        <v>0.50795020534701252</v>
      </c>
      <c r="AF36">
        <f>Összesítő_relativizált!G36</f>
        <v>4.1221215462550136E-2</v>
      </c>
      <c r="AG36">
        <f>Összesítő_relativizált!H36</f>
        <v>8.3688895281013795E-2</v>
      </c>
      <c r="AH36">
        <f>Összesítő_relativizált!I36</f>
        <v>0.25024369976189337</v>
      </c>
      <c r="AI36">
        <f>Összesítő_relativizált!J36</f>
        <v>0.18201575658788371</v>
      </c>
      <c r="AJ36">
        <f>Összesítő_relativizált!K36</f>
        <v>4.5623791488885691E-3</v>
      </c>
      <c r="AK36">
        <f>Összesítő_relativizált!L36</f>
        <v>2.2692043402528085E-3</v>
      </c>
      <c r="AL36">
        <f>Összesítő_relativizált!M36</f>
        <v>1.2224938875305623E-3</v>
      </c>
      <c r="AM36">
        <f>Összesítő_relativizált!N36</f>
        <v>1.0387202965945955E-4</v>
      </c>
      <c r="AN36">
        <f>Összesítő_relativizált!O36</f>
        <v>1.0187449062754686E-2</v>
      </c>
      <c r="AO36">
        <f>Összesítő_relativizált!P36</f>
        <v>3.9950780638253674E-5</v>
      </c>
      <c r="AP36">
        <f>Összesítő_relativizált!Q36</f>
        <v>9.332502357096057E-3</v>
      </c>
      <c r="AQ36">
        <f>Összesítő_relativizált!R36</f>
        <v>4.6342905540374259E-4</v>
      </c>
      <c r="AR36">
        <f>Összesítő_relativizált!S36</f>
        <v>3.5156686961663233E-4</v>
      </c>
      <c r="AS36">
        <f>Összesítő_relativizált!T36</f>
        <v>1.3079885580964252E-2</v>
      </c>
      <c r="AT36">
        <f>Összesítő_relativizált!U36</f>
        <v>0.21261006440065838</v>
      </c>
      <c r="AU36">
        <f>Összesítő_relativizált!V36</f>
        <v>2.8237211755117696E-2</v>
      </c>
      <c r="AV36">
        <f>Összesítő_relativizált!W36</f>
        <v>6.3761445898652862E-3</v>
      </c>
      <c r="AW36">
        <f>Összesítő_relativizált!X36</f>
        <v>8.7971618965434588E-3</v>
      </c>
      <c r="AX36">
        <f>Összesítő_relativizált!Y36</f>
        <v>2.067053390223245E-2</v>
      </c>
      <c r="AY36">
        <f>Összesítő_relativizált!Z36</f>
        <v>5.792863192546782E-3</v>
      </c>
      <c r="AZ36">
        <f>Összesítő_relativizált!AA36</f>
        <v>4.4856736500631225E-2</v>
      </c>
      <c r="BA36">
        <f>Összesítő_relativizált!AB36</f>
        <v>5.3150518561132683E-2</v>
      </c>
      <c r="BB36">
        <f>Összesítő_relativizált!AC36</f>
        <v>1.6491682247471117E-2</v>
      </c>
      <c r="BC36">
        <f>Összesítő_relativizált!AD36</f>
        <v>2.3970468382952204E-5</v>
      </c>
      <c r="BD36">
        <f>Összesítő_relativizált!AE36</f>
        <v>1.011553765760583E-2</v>
      </c>
      <c r="BE36">
        <f>Összesítő_relativizált!AF36</f>
        <v>6.4560461511417935E-3</v>
      </c>
      <c r="BF36">
        <f>Összesítő_relativizált!AG36</f>
        <v>1.1801460600540135E-2</v>
      </c>
      <c r="BG36">
        <f>Összesítő_relativizált!AH36</f>
        <v>9.9876951595634176E-3</v>
      </c>
    </row>
    <row r="37" spans="1:59" x14ac:dyDescent="0.3">
      <c r="A37">
        <f>Összesítő_relatív!A37</f>
        <v>3</v>
      </c>
      <c r="B37" t="str">
        <f>Összesítő_relatív!B37</f>
        <v>2020</v>
      </c>
      <c r="C37">
        <f>Összesítő_relatív!C37</f>
        <v>6.78</v>
      </c>
      <c r="D37">
        <f>Összesítő_relatív!D37</f>
        <v>7.07</v>
      </c>
      <c r="E37">
        <f>Összesítő_relatív!E37</f>
        <v>-3.62</v>
      </c>
      <c r="F37">
        <f>Összesítő_relatív!F37</f>
        <v>-10.83</v>
      </c>
      <c r="G37">
        <f>Összesítő_relatív!G37</f>
        <v>46.9</v>
      </c>
      <c r="H37">
        <f>Összesítő_relatív!H37</f>
        <v>19.38</v>
      </c>
      <c r="I37">
        <f>Összesítő_relatív!I37</f>
        <v>9.6300000000000008</v>
      </c>
      <c r="J37">
        <f>Összesítő_relatív!J37</f>
        <v>40.869999999999997</v>
      </c>
      <c r="K37">
        <f>Összesítő_relatív!K37</f>
        <v>425.69</v>
      </c>
      <c r="L37">
        <f>Összesítő_relatív!L37</f>
        <v>195.08</v>
      </c>
      <c r="M37">
        <f>Összesítő_relatív!M37</f>
        <v>6.61</v>
      </c>
      <c r="N37">
        <f>Összesítő_relatív!N37</f>
        <v>75.98</v>
      </c>
      <c r="O37">
        <f>Összesítő_relatív!O37</f>
        <v>1232.19</v>
      </c>
      <c r="P37">
        <f>Összesítő_relatív!P37</f>
        <v>53.58</v>
      </c>
      <c r="Q37">
        <f>Összesítő_relatív!Q37</f>
        <v>1451.47</v>
      </c>
      <c r="R37">
        <f>Összesítő_relatív!R37</f>
        <v>107.71</v>
      </c>
      <c r="S37">
        <f>Összesítő_relatív!S37</f>
        <v>0.78</v>
      </c>
      <c r="T37">
        <f>Összesítő_relatív!T37</f>
        <v>0.65</v>
      </c>
      <c r="U37">
        <f>Összesítő_relatív!U37</f>
        <v>9.76</v>
      </c>
      <c r="V37">
        <f>Összesítő_relatív!V37</f>
        <v>318.06</v>
      </c>
      <c r="W37">
        <f>Összesítő_relatív!W37</f>
        <v>11.09</v>
      </c>
      <c r="X37">
        <f>Összesítő_relatív!X37</f>
        <v>5.42</v>
      </c>
      <c r="Y37">
        <f>Összesítő_relatív!Y37</f>
        <v>121.02</v>
      </c>
      <c r="Z37">
        <f>Összesítő_relatív!Z37</f>
        <v>252.54</v>
      </c>
      <c r="AA37">
        <f>Összesítő_relatív!AA37</f>
        <v>13.81</v>
      </c>
      <c r="AB37">
        <f>Összesítő_relativizált!C37</f>
        <v>1.3439341156828435E-3</v>
      </c>
      <c r="AC37">
        <f>Összesítő_relativizált!D37</f>
        <v>1.5162704082451718E-2</v>
      </c>
      <c r="AD37">
        <f>Összesítő_relativizált!E37</f>
        <v>1.4127241495561157E-5</v>
      </c>
      <c r="AE37">
        <f>Összesítő_relativizált!F37</f>
        <v>0.51362155046475411</v>
      </c>
      <c r="AF37">
        <f>Összesítő_relativizált!G37</f>
        <v>4.1426530317381326E-2</v>
      </c>
      <c r="AG37">
        <f>Összesítő_relativizált!H37</f>
        <v>8.4249731100801084E-2</v>
      </c>
      <c r="AH37">
        <f>Összesítő_relativizált!I37</f>
        <v>0.25303013276396269</v>
      </c>
      <c r="AI37">
        <f>Összesítő_relativizált!J37</f>
        <v>0.1720794336260455</v>
      </c>
      <c r="AJ37">
        <f>Összesítő_relativizált!K37</f>
        <v>4.5833266442985342E-3</v>
      </c>
      <c r="AK37">
        <f>Összesítő_relativizált!L37</f>
        <v>2.5204283122762516E-3</v>
      </c>
      <c r="AL37">
        <f>Összesítő_relativizált!M37</f>
        <v>1.2441604726204428E-3</v>
      </c>
      <c r="AM37">
        <f>Összesítő_relativizált!N37</f>
        <v>1.1237578462378193E-4</v>
      </c>
      <c r="AN37">
        <f>Összesítő_relativizált!O37</f>
        <v>1.0322518501870255E-2</v>
      </c>
      <c r="AO37">
        <f>Összesítő_relativizált!P37</f>
        <v>4.8161050553049399E-5</v>
      </c>
      <c r="AP37">
        <f>Összesítő_relativizált!Q37</f>
        <v>9.1746801303559094E-3</v>
      </c>
      <c r="AQ37">
        <f>Összesítő_relativizált!R37</f>
        <v>7.7057680884879038E-4</v>
      </c>
      <c r="AR37">
        <f>Összesítő_relativizált!S37</f>
        <v>3.2910051211250423E-4</v>
      </c>
      <c r="AS37">
        <f>Összesítő_relativizált!T37</f>
        <v>1.4343966223049879E-2</v>
      </c>
      <c r="AT37">
        <f>Összesítő_relativizált!U37</f>
        <v>0.21385111813905699</v>
      </c>
      <c r="AU37">
        <f>Összesítő_relativizált!V37</f>
        <v>2.809394615594548E-2</v>
      </c>
      <c r="AV37">
        <f>Összesítő_relativizált!W37</f>
        <v>7.3606138928577159E-3</v>
      </c>
      <c r="AW37">
        <f>Összesítő_relativizált!X37</f>
        <v>8.9097943523141383E-3</v>
      </c>
      <c r="AX37">
        <f>Összesítő_relativizált!Y37</f>
        <v>2.086978857298807E-2</v>
      </c>
      <c r="AY37">
        <f>Összesítő_relativizált!Z37</f>
        <v>5.121125042140919E-3</v>
      </c>
      <c r="AZ37">
        <f>Összesítő_relativizált!AA37</f>
        <v>4.3826556003274952E-2</v>
      </c>
      <c r="BA37">
        <f>Összesítő_relativizált!AB37</f>
        <v>5.3579168740267455E-2</v>
      </c>
      <c r="BB37">
        <f>Összesítő_relativizált!AC37</f>
        <v>1.6928609269396863E-2</v>
      </c>
      <c r="BC37">
        <f>Összesítő_relativizált!AD37</f>
        <v>3.2107367035366262E-5</v>
      </c>
      <c r="BD37">
        <f>Összesítő_relativizált!AE37</f>
        <v>1.015395482493458E-2</v>
      </c>
      <c r="BE37">
        <f>Összesítő_relativizált!AF37</f>
        <v>6.9271644378802715E-3</v>
      </c>
      <c r="BF37">
        <f>Összesítő_relativizált!AG37</f>
        <v>1.1815511069014786E-2</v>
      </c>
      <c r="BG37">
        <f>Összesítő_relativizált!AH37</f>
        <v>1.0507135862323611E-2</v>
      </c>
    </row>
    <row r="38" spans="1:59" x14ac:dyDescent="0.3">
      <c r="A38">
        <f>Összesítő_relatív!A38</f>
        <v>3</v>
      </c>
      <c r="B38" t="str">
        <f>Összesítő_relatív!B38</f>
        <v>2021</v>
      </c>
      <c r="C38">
        <f>Összesítő_relatív!C38</f>
        <v>6.61</v>
      </c>
      <c r="D38">
        <f>Összesítő_relatív!D38</f>
        <v>6.89</v>
      </c>
      <c r="E38">
        <f>Összesítő_relatív!E38</f>
        <v>-4.8499999999999996</v>
      </c>
      <c r="F38">
        <f>Összesítő_relatív!F38</f>
        <v>-9.36</v>
      </c>
      <c r="G38">
        <f>Összesítő_relatív!G38</f>
        <v>52.39</v>
      </c>
      <c r="H38">
        <f>Összesítő_relatív!H38</f>
        <v>18.43</v>
      </c>
      <c r="I38">
        <f>Összesítő_relatív!I38</f>
        <v>7.16</v>
      </c>
      <c r="J38">
        <f>Összesítő_relatív!J38</f>
        <v>52.31</v>
      </c>
      <c r="K38">
        <f>Összesítő_relatív!K38</f>
        <v>454.02</v>
      </c>
      <c r="L38">
        <f>Összesítő_relatív!L38</f>
        <v>192.63</v>
      </c>
      <c r="M38">
        <f>Összesítő_relatív!M38</f>
        <v>5.92</v>
      </c>
      <c r="N38">
        <f>Összesítő_relatív!N38</f>
        <v>76.81</v>
      </c>
      <c r="O38">
        <f>Összesítő_relatív!O38</f>
        <v>1306.4100000000001</v>
      </c>
      <c r="P38">
        <f>Összesítő_relatív!P38</f>
        <v>53.3</v>
      </c>
      <c r="Q38">
        <f>Összesítő_relatív!Q38</f>
        <v>1511.73</v>
      </c>
      <c r="R38">
        <f>Összesítő_relatív!R38</f>
        <v>105.81</v>
      </c>
      <c r="S38">
        <f>Összesítő_relatív!S38</f>
        <v>0.73</v>
      </c>
      <c r="T38">
        <f>Összesítő_relatív!T38</f>
        <v>0.62</v>
      </c>
      <c r="U38">
        <f>Összesítő_relatív!U38</f>
        <v>8.3699999999999992</v>
      </c>
      <c r="V38">
        <f>Összesítő_relatív!V38</f>
        <v>309.32</v>
      </c>
      <c r="W38">
        <f>Összesítő_relatív!W38</f>
        <v>12.08</v>
      </c>
      <c r="X38">
        <f>Összesítő_relatív!X38</f>
        <v>5.12</v>
      </c>
      <c r="Y38">
        <f>Összesítő_relatív!Y38</f>
        <v>123.72</v>
      </c>
      <c r="Z38">
        <f>Összesítő_relatív!Z38</f>
        <v>264.68</v>
      </c>
      <c r="AA38">
        <f>Összesítő_relatív!AA38</f>
        <v>14.17</v>
      </c>
      <c r="AB38">
        <f>Összesítő_relativizált!C38</f>
        <v>1.406305722159183E-3</v>
      </c>
      <c r="AC38">
        <f>Összesítő_relativizált!D38</f>
        <v>1.0860755389852489E-2</v>
      </c>
      <c r="AD38">
        <f>Összesítő_relativizált!E38</f>
        <v>1.0212352082995623E-5</v>
      </c>
      <c r="AE38">
        <f>Összesítő_relativizált!F38</f>
        <v>0.52157562003566216</v>
      </c>
      <c r="AF38">
        <f>Összesítő_relativizált!G38</f>
        <v>4.1043929324039552E-2</v>
      </c>
      <c r="AG38">
        <f>Összesítő_relativizált!H38</f>
        <v>8.5240719727670611E-2</v>
      </c>
      <c r="AH38">
        <f>Összesítő_relativizált!I38</f>
        <v>0.26592640622467173</v>
      </c>
      <c r="AI38">
        <f>Összesítő_relativizált!J38</f>
        <v>0.14617442048954449</v>
      </c>
      <c r="AJ38">
        <f>Összesítő_relativizált!K38</f>
        <v>4.3443021559409949E-3</v>
      </c>
      <c r="AK38">
        <f>Összesítő_relativizált!L38</f>
        <v>2.4234073593775328E-3</v>
      </c>
      <c r="AL38">
        <f>Összesítő_relativizált!M38</f>
        <v>1.1347057869995137E-3</v>
      </c>
      <c r="AM38">
        <f>Összesítő_relativizált!N38</f>
        <v>9.7260496028529747E-5</v>
      </c>
      <c r="AN38">
        <f>Összesítő_relativizált!O38</f>
        <v>1.0909385637866753E-2</v>
      </c>
      <c r="AO38">
        <f>Összesítő_relativizált!P38</f>
        <v>5.6735289349975686E-5</v>
      </c>
      <c r="AP38">
        <f>Összesítő_relativizált!Q38</f>
        <v>9.4504781974388066E-3</v>
      </c>
      <c r="AQ38">
        <f>Összesítő_relativizált!R38</f>
        <v>1.0617604149781165E-3</v>
      </c>
      <c r="AR38">
        <f>Összesítő_relativizált!S38</f>
        <v>3.4041173609985413E-4</v>
      </c>
      <c r="AS38">
        <f>Összesítő_relativizált!T38</f>
        <v>1.5910196142000323E-2</v>
      </c>
      <c r="AT38">
        <f>Összesítő_relativizált!U38</f>
        <v>0.22313989301345438</v>
      </c>
      <c r="AU38">
        <f>Összesítő_relativizált!V38</f>
        <v>2.9202463932566057E-2</v>
      </c>
      <c r="AV38">
        <f>Összesítő_relativizált!W38</f>
        <v>8.8750202626033392E-3</v>
      </c>
      <c r="AW38">
        <f>Összesítő_relativizált!X38</f>
        <v>9.1343815853460845E-3</v>
      </c>
      <c r="AX38">
        <f>Összesítő_relativizált!Y38</f>
        <v>2.194034689576917E-2</v>
      </c>
      <c r="AY38">
        <f>Összesítő_relativizált!Z38</f>
        <v>4.9846004214621495E-3</v>
      </c>
      <c r="AZ38">
        <f>Összesítő_relativizált!AA38</f>
        <v>4.6377046522937268E-2</v>
      </c>
      <c r="BA38">
        <f>Összesítő_relativizált!AB38</f>
        <v>5.4660398768033719E-2</v>
      </c>
      <c r="BB38">
        <f>Összesítő_relativizált!AC38</f>
        <v>1.7458259037121088E-2</v>
      </c>
      <c r="BC38">
        <f>Összesítő_relativizált!AD38</f>
        <v>2.4315124007132437E-5</v>
      </c>
      <c r="BD38">
        <f>Összesítő_relativizált!AE38</f>
        <v>1.0658129356459718E-2</v>
      </c>
      <c r="BE38">
        <f>Összesítő_relativizált!AF38</f>
        <v>7.4485329875182364E-3</v>
      </c>
      <c r="BF38">
        <f>Összesítő_relativizált!AG38</f>
        <v>1.2019776300859134E-2</v>
      </c>
      <c r="BG38">
        <f>Összesítő_relativizált!AH38</f>
        <v>1.1209272167288052E-2</v>
      </c>
    </row>
    <row r="39" spans="1:59" x14ac:dyDescent="0.3">
      <c r="A39">
        <f>Összesítő_relatív!A39</f>
        <v>3</v>
      </c>
      <c r="B39" t="str">
        <f>Összesítő_relatív!B39</f>
        <v>2022</v>
      </c>
      <c r="C39">
        <f>Összesítő_relatív!C39</f>
        <v>6.48</v>
      </c>
      <c r="D39">
        <f>Összesítő_relatív!D39</f>
        <v>6.83</v>
      </c>
      <c r="E39">
        <f>Összesítő_relatív!E39</f>
        <v>-4.37</v>
      </c>
      <c r="F39">
        <f>Összesítő_relatív!F39</f>
        <v>-6.66</v>
      </c>
      <c r="G39">
        <f>Összesítő_relatív!G39</f>
        <v>51.06</v>
      </c>
      <c r="H39">
        <f>Összesítő_relatív!H39</f>
        <v>17.850000000000001</v>
      </c>
      <c r="I39">
        <f>Összesítő_relatív!I39</f>
        <v>6.37</v>
      </c>
      <c r="J39">
        <f>Összesítő_relatív!J39</f>
        <v>53.33</v>
      </c>
      <c r="K39">
        <f>Összesítő_relatív!K39</f>
        <v>452.15</v>
      </c>
      <c r="L39">
        <f>Összesítő_relatív!L39</f>
        <v>189.94</v>
      </c>
      <c r="M39">
        <f>Összesítő_relatív!M39</f>
        <v>13.54</v>
      </c>
      <c r="N39">
        <f>Összesítő_relatív!N39</f>
        <v>74.849999999999994</v>
      </c>
      <c r="O39">
        <f>Összesítő_relatív!O39</f>
        <v>1170.3900000000001</v>
      </c>
      <c r="P39">
        <f>Összesítő_relatív!P39</f>
        <v>52.43</v>
      </c>
      <c r="Q39">
        <f>Összesítő_relatív!Q39</f>
        <v>1479.24</v>
      </c>
      <c r="R39">
        <f>Összesítő_relatív!R39</f>
        <v>102.48</v>
      </c>
      <c r="S39">
        <f>Összesítő_relatív!S39</f>
        <v>0.74</v>
      </c>
      <c r="T39">
        <f>Összesítő_relatív!T39</f>
        <v>0.57999999999999996</v>
      </c>
      <c r="U39">
        <f>Összesítő_relatív!U39</f>
        <v>5.71</v>
      </c>
      <c r="V39">
        <f>Összesítő_relatív!V39</f>
        <v>302.18</v>
      </c>
      <c r="W39">
        <f>Összesítő_relatív!W39</f>
        <v>12.59</v>
      </c>
      <c r="X39">
        <f>Összesítő_relatív!X39</f>
        <v>2.88</v>
      </c>
      <c r="Y39">
        <f>Összesítő_relatív!Y39</f>
        <v>182.37</v>
      </c>
      <c r="Z39">
        <f>Összesítő_relatív!Z39</f>
        <v>261.62</v>
      </c>
      <c r="AA39">
        <f>Összesítő_relatív!AA39</f>
        <v>14.26</v>
      </c>
      <c r="AB39">
        <f>Összesítő_relativizált!C39</f>
        <v>1.4342782139392309E-3</v>
      </c>
      <c r="AC39">
        <f>Összesítő_relativizált!D39</f>
        <v>1.1511401341909816E-2</v>
      </c>
      <c r="AD39">
        <f>Összesítő_relativizált!E39</f>
        <v>1.0842892198824403E-5</v>
      </c>
      <c r="AE39">
        <f>Összesítő_relativizált!F39</f>
        <v>0.53332355027270284</v>
      </c>
      <c r="AF39">
        <f>Összesítő_relativizált!G39</f>
        <v>4.1276363310261618E-2</v>
      </c>
      <c r="AG39">
        <f>Összesítő_relativizált!H39</f>
        <v>8.3759304098287149E-2</v>
      </c>
      <c r="AH39">
        <f>Összesítő_relativizált!I39</f>
        <v>0.26502311248073962</v>
      </c>
      <c r="AI39">
        <f>Összesítő_relativizált!J39</f>
        <v>0.14295497346344804</v>
      </c>
      <c r="AJ39">
        <f>Összesítő_relativizált!K39</f>
        <v>4.3942247332077839E-3</v>
      </c>
      <c r="AK39">
        <f>Összesítő_relativizált!L39</f>
        <v>2.5435957639347471E-3</v>
      </c>
      <c r="AL39">
        <f>Összesítő_relativizált!M39</f>
        <v>1.2554927809165098E-3</v>
      </c>
      <c r="AM39">
        <f>Összesítő_relativizált!N39</f>
        <v>8.1525505254318814E-5</v>
      </c>
      <c r="AN39">
        <f>Összesítő_relativizált!O39</f>
        <v>1.0728756491468356E-2</v>
      </c>
      <c r="AO39">
        <f>Összesítő_relativizált!P39</f>
        <v>6.5220404203455051E-5</v>
      </c>
      <c r="AP39">
        <f>Összesítő_relativizált!Q39</f>
        <v>9.4569586095009824E-3</v>
      </c>
      <c r="AQ39">
        <f>Összesítő_relativizált!R39</f>
        <v>9.9461116410268962E-4</v>
      </c>
      <c r="AR39">
        <f>Összesítő_relativizált!S39</f>
        <v>2.1196631366122892E-4</v>
      </c>
      <c r="AS39">
        <f>Összesítő_relativizált!T39</f>
        <v>1.6402931657168947E-2</v>
      </c>
      <c r="AT39">
        <f>Összesítő_relativizált!U39</f>
        <v>0.22183089979700149</v>
      </c>
      <c r="AU39">
        <f>Összesítő_relativizált!V39</f>
        <v>2.8868181410554292E-2</v>
      </c>
      <c r="AV39">
        <f>Összesítő_relativizált!W39</f>
        <v>9.0167208811276611E-3</v>
      </c>
      <c r="AW39">
        <f>Összesítő_relativizált!X39</f>
        <v>9.4488060589755507E-3</v>
      </c>
      <c r="AX39">
        <f>Összesítő_relativizált!Y39</f>
        <v>2.109880075981771E-2</v>
      </c>
      <c r="AY39">
        <f>Összesítő_relativizált!Z39</f>
        <v>4.8100048100048103E-3</v>
      </c>
      <c r="AZ39">
        <f>Összesítő_relativizált!AA39</f>
        <v>4.6974996127538499E-2</v>
      </c>
      <c r="BA39">
        <f>Összesítő_relativizált!AB39</f>
        <v>5.366008755839264E-2</v>
      </c>
      <c r="BB39">
        <f>Összesítő_relativizált!AC39</f>
        <v>1.6647508172931903E-2</v>
      </c>
      <c r="BC39">
        <f>Összesítő_relativizált!AD39</f>
        <v>2.4457651576295644E-5</v>
      </c>
      <c r="BD39">
        <f>Összesítő_relativizált!AE39</f>
        <v>1.0549400379908855E-2</v>
      </c>
      <c r="BE39">
        <f>Összesítő_relativizált!AF39</f>
        <v>7.6878551454822638E-3</v>
      </c>
      <c r="BF39">
        <f>Összesítő_relativizált!AG39</f>
        <v>1.204946967658832E-2</v>
      </c>
      <c r="BG39">
        <f>Összesítő_relativizált!AH39</f>
        <v>1.1658147251367591E-2</v>
      </c>
    </row>
    <row r="40" spans="1:59" x14ac:dyDescent="0.3">
      <c r="A40">
        <f>Összesítő_relatív!A40</f>
        <v>3</v>
      </c>
      <c r="B40" t="str">
        <f>Összesítő_relatív!B40</f>
        <v>2023</v>
      </c>
      <c r="C40">
        <f>Összesítő_relatív!C40</f>
        <v>6.35</v>
      </c>
      <c r="D40">
        <f>Összesítő_relatív!D40</f>
        <v>6.73</v>
      </c>
      <c r="E40">
        <f>Összesítő_relatív!E40</f>
        <v>-3.48</v>
      </c>
      <c r="F40">
        <f>Összesítő_relatív!F40</f>
        <v>1.22</v>
      </c>
      <c r="G40">
        <f>Összesítő_relatív!G40</f>
        <v>49.56</v>
      </c>
      <c r="H40">
        <f>Összesítő_relatív!H40</f>
        <v>16.95</v>
      </c>
      <c r="I40">
        <f>Összesítő_relatív!I40</f>
        <v>6.95</v>
      </c>
      <c r="J40">
        <f>Összesítő_relatív!J40</f>
        <v>52.06</v>
      </c>
      <c r="K40">
        <f>Összesítő_relatív!K40</f>
        <v>433.03</v>
      </c>
      <c r="L40">
        <f>Összesítő_relatív!L40</f>
        <v>190.15</v>
      </c>
      <c r="M40">
        <f>Összesítő_relatív!M40</f>
        <v>6.31</v>
      </c>
      <c r="N40">
        <f>Összesítő_relatív!N40</f>
        <v>74.3</v>
      </c>
      <c r="O40">
        <f>Összesítő_relatív!O40</f>
        <v>1283.68</v>
      </c>
      <c r="P40">
        <f>Összesítő_relatív!P40</f>
        <v>52.12</v>
      </c>
      <c r="Q40">
        <f>Összesítő_relatív!Q40</f>
        <v>1489.85</v>
      </c>
      <c r="R40">
        <f>Összesítő_relatív!R40</f>
        <v>102.57</v>
      </c>
      <c r="S40">
        <f>Összesítő_relatív!S40</f>
        <v>0.71</v>
      </c>
      <c r="T40">
        <f>Összesítő_relatív!T40</f>
        <v>0.57999999999999996</v>
      </c>
      <c r="U40">
        <f>Összesítő_relatív!U40</f>
        <v>5.67</v>
      </c>
      <c r="V40">
        <f>Összesítő_relatív!V40</f>
        <v>288.45999999999998</v>
      </c>
      <c r="W40">
        <f>Összesítő_relatív!W40</f>
        <v>12.39</v>
      </c>
      <c r="X40">
        <f>Összesítő_relatív!X40</f>
        <v>3.24</v>
      </c>
      <c r="Y40">
        <f>Összesítő_relatív!Y40</f>
        <v>198.63</v>
      </c>
      <c r="Z40">
        <f>Összesítő_relatív!Z40</f>
        <v>259.67</v>
      </c>
      <c r="AA40">
        <f>Összesítő_relatív!AA40</f>
        <v>14.36</v>
      </c>
      <c r="AB40">
        <f>Összesítő_relativizált!C40</f>
        <v>1.466956856135298E-3</v>
      </c>
      <c r="AC40">
        <f>Összesítő_relativizált!D40</f>
        <v>1.2117592191066855E-2</v>
      </c>
      <c r="AD40">
        <f>Összesítő_relativizált!E40</f>
        <v>1.1373027107078276E-5</v>
      </c>
      <c r="AE40">
        <f>Összesítő_relativizált!F40</f>
        <v>0.53850056046932149</v>
      </c>
      <c r="AF40">
        <f>Összesítő_relativizált!G40</f>
        <v>4.1532004025560676E-2</v>
      </c>
      <c r="AG40">
        <f>Összesítő_relativizált!H40</f>
        <v>8.260581415328222E-2</v>
      </c>
      <c r="AH40">
        <f>Összesítő_relativizált!I40</f>
        <v>0.26589155532282216</v>
      </c>
      <c r="AI40">
        <f>Összesítő_relativizált!J40</f>
        <v>0.14396288629427503</v>
      </c>
      <c r="AJ40">
        <f>Összesítő_relativizált!K40</f>
        <v>4.4428444022615145E-3</v>
      </c>
      <c r="AK40">
        <f>Összesítő_relativizált!L40</f>
        <v>2.6837071159148741E-3</v>
      </c>
      <c r="AL40">
        <f>Összesítő_relativizált!M40</f>
        <v>1.2927613546175308E-3</v>
      </c>
      <c r="AM40">
        <f>Összesítő_relativizált!N40</f>
        <v>1.0636644056979684E-4</v>
      </c>
      <c r="AN40">
        <f>Összesítő_relativizált!O40</f>
        <v>1.0571187785859809E-2</v>
      </c>
      <c r="AO40">
        <f>Összesítő_relativizált!P40</f>
        <v>5.7274237229890606E-5</v>
      </c>
      <c r="AP40">
        <f>Összesítő_relativizált!Q40</f>
        <v>9.2211521940123876E-3</v>
      </c>
      <c r="AQ40">
        <f>Összesítő_relativizált!R40</f>
        <v>1.0882105073679216E-3</v>
      </c>
      <c r="AR40">
        <f>Összesítő_relativizált!S40</f>
        <v>2.045508472496093E-4</v>
      </c>
      <c r="AS40">
        <f>Összesítő_relativizált!T40</f>
        <v>1.7092268796177354E-2</v>
      </c>
      <c r="AT40">
        <f>Összesítő_relativizált!U40</f>
        <v>0.22255950384146492</v>
      </c>
      <c r="AU40">
        <f>Összesítő_relativizált!V40</f>
        <v>2.9201678953354224E-2</v>
      </c>
      <c r="AV40">
        <f>Összesítő_relativizált!W40</f>
        <v>9.8020766002012774E-3</v>
      </c>
      <c r="AW40">
        <f>Összesítő_relativizált!X40</f>
        <v>9.9002610068810899E-3</v>
      </c>
      <c r="AX40">
        <f>Összesítő_relativizált!Y40</f>
        <v>2.0766002012780338E-2</v>
      </c>
      <c r="AY40">
        <f>Összesítő_relativizált!Z40</f>
        <v>4.5573928767212958E-3</v>
      </c>
      <c r="AZ40">
        <f>Összesítő_relativizált!AA40</f>
        <v>4.5402106055523285E-2</v>
      </c>
      <c r="BA40">
        <f>Összesítő_relativizált!AB40</f>
        <v>5.2815028759849121E-2</v>
      </c>
      <c r="BB40">
        <f>Összesítő_relativizált!AC40</f>
        <v>1.7043176592837446E-2</v>
      </c>
      <c r="BC40">
        <f>Összesítő_relativizált!AD40</f>
        <v>2.4546101669953118E-5</v>
      </c>
      <c r="BD40">
        <f>Összesítő_relativizált!AE40</f>
        <v>1.0882105073679215E-2</v>
      </c>
      <c r="BE40">
        <f>Összesítő_relativizált!AF40</f>
        <v>8.0265752460746687E-3</v>
      </c>
      <c r="BF40">
        <f>Összesítő_relativizált!AG40</f>
        <v>1.1962133547157153E-2</v>
      </c>
      <c r="BG40">
        <f>Összesítő_relativizált!AH40</f>
        <v>1.2690334563365761E-2</v>
      </c>
    </row>
    <row r="41" spans="1:59" x14ac:dyDescent="0.3">
      <c r="A41">
        <f>Összesítő_relatív!A41</f>
        <v>4</v>
      </c>
      <c r="B41" t="str">
        <f>Összesítő_relatív!B41</f>
        <v>2011</v>
      </c>
      <c r="C41">
        <f>Összesítő_relatív!C41</f>
        <v>6.69</v>
      </c>
      <c r="D41">
        <f>Összesítő_relatív!D41</f>
        <v>6.99</v>
      </c>
      <c r="E41">
        <f>Összesítő_relatív!E41</f>
        <v>-1.77</v>
      </c>
      <c r="F41">
        <f>Összesítő_relatív!F41</f>
        <v>2.97</v>
      </c>
      <c r="G41">
        <f>Összesítő_relatív!G41</f>
        <v>53.55</v>
      </c>
      <c r="H41">
        <f>Összesítő_relatív!H41</f>
        <v>23.91</v>
      </c>
      <c r="I41">
        <f>Összesítő_relatív!I41</f>
        <v>10.74</v>
      </c>
      <c r="J41">
        <f>Összesítő_relatív!J41</f>
        <v>36.049999999999997</v>
      </c>
      <c r="K41">
        <f>Összesítő_relatív!K41</f>
        <v>281.27</v>
      </c>
      <c r="L41">
        <f>Összesítő_relatív!L41</f>
        <v>208.73</v>
      </c>
      <c r="M41">
        <f>Összesítő_relatív!M41</f>
        <v>2.57</v>
      </c>
      <c r="N41">
        <f>Összesítő_relatív!N41</f>
        <v>74.72</v>
      </c>
      <c r="O41">
        <f>Összesítő_relatív!O41</f>
        <v>1114.5899999999999</v>
      </c>
      <c r="P41">
        <f>Összesítő_relatív!P41</f>
        <v>53.19</v>
      </c>
      <c r="Q41">
        <f>Összesítő_relatív!Q41</f>
        <v>1500.76</v>
      </c>
      <c r="R41">
        <f>Összesítő_relatív!R41</f>
        <v>82.86</v>
      </c>
      <c r="S41">
        <f>Összesítő_relatív!S41</f>
        <v>0.96</v>
      </c>
      <c r="T41">
        <f>Összesítő_relatív!T41</f>
        <v>0.81</v>
      </c>
      <c r="U41">
        <f>Összesítő_relatív!U41</f>
        <v>12.06</v>
      </c>
      <c r="V41">
        <f>Összesítő_relatív!V41</f>
        <v>348.42</v>
      </c>
      <c r="W41">
        <f>Összesítő_relatív!W41</f>
        <v>7.08</v>
      </c>
      <c r="X41">
        <f>Összesítő_relatív!X41</f>
        <v>12.11</v>
      </c>
      <c r="Y41">
        <f>Összesítő_relatív!Y41</f>
        <v>211.69</v>
      </c>
      <c r="Z41">
        <f>Összesítő_relatív!Z41</f>
        <v>155.63999999999999</v>
      </c>
      <c r="AA41">
        <f>Összesítő_relatív!AA41</f>
        <v>18.16</v>
      </c>
      <c r="AB41">
        <f>Összesítő_relativizált!C41</f>
        <v>1.0594328238133547E-3</v>
      </c>
      <c r="AC41">
        <f>Összesítő_relativizált!D41</f>
        <v>2.9485116653258245E-2</v>
      </c>
      <c r="AD41">
        <f>Összesítő_relativizált!E41</f>
        <v>3.4392598551890586E-5</v>
      </c>
      <c r="AE41">
        <f>Összesítő_relativizált!F41</f>
        <v>0.47720233306516491</v>
      </c>
      <c r="AF41">
        <f>Összesítő_relativizált!G41</f>
        <v>3.8264279967819788E-2</v>
      </c>
      <c r="AG41">
        <f>Összesítő_relativizált!H41</f>
        <v>6.6572807723250207E-2</v>
      </c>
      <c r="AH41">
        <f>Összesítő_relativizált!I41</f>
        <v>0.15502815768302494</v>
      </c>
      <c r="AI41">
        <f>Összesítő_relativizált!J41</f>
        <v>4.2166130329847146E-2</v>
      </c>
      <c r="AJ41">
        <f>Összesítő_relativizált!K41</f>
        <v>1.4481094127111827E-3</v>
      </c>
      <c r="AK41">
        <f>Összesítő_relativizált!L41</f>
        <v>6.0337892196299272E-4</v>
      </c>
      <c r="AL41">
        <f>Összesítő_relativizált!M41</f>
        <v>2.9163314561544648E-4</v>
      </c>
      <c r="AM41">
        <f>Összesítő_relativizált!N41</f>
        <v>2.0112630732099758E-5</v>
      </c>
      <c r="AN41">
        <f>Összesítő_relativizált!O41</f>
        <v>8.8193885760257437E-3</v>
      </c>
      <c r="AO41">
        <f>Összesítő_relativizált!P41</f>
        <v>3.0168946098149639E-5</v>
      </c>
      <c r="AP41">
        <f>Összesítő_relativizált!Q41</f>
        <v>8.3266291230892995E-3</v>
      </c>
      <c r="AQ41">
        <f>Összesítő_relativizált!R41</f>
        <v>2.2123893805309734E-4</v>
      </c>
      <c r="AR41">
        <f>Összesítő_relativizált!S41</f>
        <v>2.4135156878519711E-4</v>
      </c>
      <c r="AS41">
        <f>Összesítő_relativizált!T41</f>
        <v>1.0549074818986324E-2</v>
      </c>
      <c r="AT41">
        <f>Összesítő_relativizált!U41</f>
        <v>0.12467819790828641</v>
      </c>
      <c r="AU41">
        <f>Összesítő_relativizált!V41</f>
        <v>2.7725261464199517E-2</v>
      </c>
      <c r="AV41">
        <f>Összesítő_relativizált!W41</f>
        <v>6.0438455349959772E-3</v>
      </c>
      <c r="AW41">
        <f>Összesítő_relativizált!X41</f>
        <v>5.4304102976669346E-3</v>
      </c>
      <c r="AX41">
        <f>Összesítő_relativizált!Y41</f>
        <v>9.9758648431214798E-3</v>
      </c>
      <c r="AY41">
        <f>Összesítő_relativizált!Z41</f>
        <v>5.7723250201126303E-3</v>
      </c>
      <c r="AZ41">
        <f>Összesítő_relativizált!AA41</f>
        <v>2.3642397425583266E-2</v>
      </c>
      <c r="BA41">
        <f>Összesítő_relativizált!AB41</f>
        <v>2.3994368463395012E-2</v>
      </c>
      <c r="BB41">
        <f>Összesítő_relativizált!AC41</f>
        <v>1.1373692679002413E-2</v>
      </c>
      <c r="BC41">
        <f>Összesítő_relativizált!AD41</f>
        <v>2.0112630732099758E-5</v>
      </c>
      <c r="BD41">
        <f>Összesítő_relativizált!AE41</f>
        <v>4.9678197908286405E-3</v>
      </c>
      <c r="BE41">
        <f>Összesítő_relativizált!AF41</f>
        <v>2.4637972646822204E-3</v>
      </c>
      <c r="BF41">
        <f>Összesítő_relativizált!AG41</f>
        <v>5.4102976669348352E-3</v>
      </c>
      <c r="BG41">
        <f>Összesítő_relativizált!AH41</f>
        <v>6.64722445695897E-3</v>
      </c>
    </row>
    <row r="42" spans="1:59" x14ac:dyDescent="0.3">
      <c r="A42">
        <f>Összesítő_relatív!A42</f>
        <v>4</v>
      </c>
      <c r="B42" t="str">
        <f>Összesítő_relatív!B42</f>
        <v>2012</v>
      </c>
      <c r="C42">
        <f>Összesítő_relatív!C42</f>
        <v>6.78</v>
      </c>
      <c r="D42">
        <f>Összesítő_relatív!D42</f>
        <v>7.07</v>
      </c>
      <c r="E42">
        <f>Összesítő_relatív!E42</f>
        <v>-1.42</v>
      </c>
      <c r="F42">
        <f>Összesítő_relatív!F42</f>
        <v>2.79</v>
      </c>
      <c r="G42">
        <f>Összesítő_relatív!G42</f>
        <v>45.6</v>
      </c>
      <c r="H42">
        <f>Összesítő_relatív!H42</f>
        <v>23.71</v>
      </c>
      <c r="I42">
        <f>Összesítő_relatív!I42</f>
        <v>13.49</v>
      </c>
      <c r="J42">
        <f>Összesítő_relatív!J42</f>
        <v>38.479999999999997</v>
      </c>
      <c r="K42">
        <f>Összesítő_relatív!K42</f>
        <v>275.31</v>
      </c>
      <c r="L42">
        <f>Összesítő_relatív!L42</f>
        <v>211.17</v>
      </c>
      <c r="M42">
        <f>Összesítő_relatív!M42</f>
        <v>1.7</v>
      </c>
      <c r="N42">
        <f>Összesítő_relatív!N42</f>
        <v>75.17</v>
      </c>
      <c r="O42">
        <f>Összesítő_relatív!O42</f>
        <v>1047.81</v>
      </c>
      <c r="P42">
        <f>Összesítő_relatív!P42</f>
        <v>53.62</v>
      </c>
      <c r="Q42">
        <f>Összesítő_relatív!Q42</f>
        <v>1483.76</v>
      </c>
      <c r="R42">
        <f>Összesítő_relatív!R42</f>
        <v>81.900000000000006</v>
      </c>
      <c r="S42">
        <f>Összesítő_relatív!S42</f>
        <v>0.93</v>
      </c>
      <c r="T42">
        <f>Összesítő_relatív!T42</f>
        <v>0.78</v>
      </c>
      <c r="U42">
        <f>Összesítő_relatív!U42</f>
        <v>13.23</v>
      </c>
      <c r="V42">
        <f>Összesítő_relatív!V42</f>
        <v>394.71</v>
      </c>
      <c r="W42">
        <f>Összesítő_relatív!W42</f>
        <v>6.5</v>
      </c>
      <c r="X42">
        <f>Összesítő_relatív!X42</f>
        <v>10.58</v>
      </c>
      <c r="Y42">
        <f>Összesítő_relatív!Y42</f>
        <v>214.86</v>
      </c>
      <c r="Z42">
        <f>Összesítő_relatív!Z42</f>
        <v>154.41999999999999</v>
      </c>
      <c r="AA42">
        <f>Összesítő_relatív!AA42</f>
        <v>17.739999999999998</v>
      </c>
      <c r="AB42">
        <f>Összesítő_relativizált!C42</f>
        <v>1.0799895254209975E-3</v>
      </c>
      <c r="AC42">
        <f>Összesítő_relativizált!D42</f>
        <v>2.8976311336717429E-2</v>
      </c>
      <c r="AD42">
        <f>Összesítő_relativizált!E42</f>
        <v>3.3840947546531304E-5</v>
      </c>
      <c r="AE42">
        <f>Összesítő_relativizált!F42</f>
        <v>0.47413584723229391</v>
      </c>
      <c r="AF42">
        <f>Összesítő_relativizált!G42</f>
        <v>3.9843687051808879E-2</v>
      </c>
      <c r="AG42">
        <f>Összesítő_relativizált!H42</f>
        <v>6.7581177987269356E-2</v>
      </c>
      <c r="AH42">
        <f>Összesítő_relativizált!I42</f>
        <v>0.15461082910321489</v>
      </c>
      <c r="AI42">
        <f>Összesítő_relativizált!J42</f>
        <v>4.3257996938199983E-2</v>
      </c>
      <c r="AJ42">
        <f>Összesítő_relativizált!K42</f>
        <v>1.4906131657400692E-3</v>
      </c>
      <c r="AK42">
        <f>Összesítő_relativizált!L42</f>
        <v>6.1437434533881234E-4</v>
      </c>
      <c r="AL42">
        <f>Összesítő_relativizált!M42</f>
        <v>3.2229473853839335E-4</v>
      </c>
      <c r="AM42">
        <f>Összesítő_relativizált!N42</f>
        <v>2.0143421158649584E-5</v>
      </c>
      <c r="AN42">
        <f>Összesítő_relativizált!O42</f>
        <v>8.6113125453226979E-3</v>
      </c>
      <c r="AO42">
        <f>Összesítő_relativizált!P42</f>
        <v>2.0143421158649584E-5</v>
      </c>
      <c r="AP42">
        <f>Összesítő_relativizált!Q42</f>
        <v>8.1278704375151081E-3</v>
      </c>
      <c r="AQ42">
        <f>Összesítő_relativizált!R42</f>
        <v>2.1150592216582064E-4</v>
      </c>
      <c r="AR42">
        <f>Összesítő_relativizált!S42</f>
        <v>2.517927644831198E-4</v>
      </c>
      <c r="AS42">
        <f>Összesítő_relativizált!T42</f>
        <v>1.0222786238014665E-2</v>
      </c>
      <c r="AT42">
        <f>Összesítő_relativizált!U42</f>
        <v>0.1247985657884135</v>
      </c>
      <c r="AU42">
        <f>Összesítő_relativizált!V42</f>
        <v>2.7515913302715331E-2</v>
      </c>
      <c r="AV42">
        <f>Összesítő_relativizált!W42</f>
        <v>5.8516638465877045E-3</v>
      </c>
      <c r="AW42">
        <f>Összesítő_relativizált!X42</f>
        <v>5.5092256868906619E-3</v>
      </c>
      <c r="AX42">
        <f>Összesítő_relativizált!Y42</f>
        <v>9.9105632100555952E-3</v>
      </c>
      <c r="AY42">
        <f>Összesítő_relativizált!Z42</f>
        <v>5.5092256868906619E-3</v>
      </c>
      <c r="AZ42">
        <f>Összesítő_relativizált!AA42</f>
        <v>2.3940456047055032E-2</v>
      </c>
      <c r="BA42">
        <f>Összesítő_relativizált!AB42</f>
        <v>2.3839738941261783E-2</v>
      </c>
      <c r="BB42">
        <f>Összesítő_relativizált!AC42</f>
        <v>1.1209813874788494E-2</v>
      </c>
      <c r="BC42">
        <f>Összesítő_relativizált!AD42</f>
        <v>3.0215131737974378E-5</v>
      </c>
      <c r="BD42">
        <f>Összesítő_relativizált!AE42</f>
        <v>5.1365723954556438E-3</v>
      </c>
      <c r="BE42">
        <f>Összesítő_relativizált!AF42</f>
        <v>2.6186447506244461E-3</v>
      </c>
      <c r="BF42">
        <f>Összesítő_relativizált!AG42</f>
        <v>5.6099427926839095E-3</v>
      </c>
      <c r="BG42">
        <f>Összesítő_relativizált!AH42</f>
        <v>6.7077592458303116E-3</v>
      </c>
    </row>
    <row r="43" spans="1:59" x14ac:dyDescent="0.3">
      <c r="A43">
        <f>Összesítő_relatív!A43</f>
        <v>4</v>
      </c>
      <c r="B43" t="str">
        <f>Összesítő_relatív!B43</f>
        <v>2013</v>
      </c>
      <c r="C43">
        <f>Összesítő_relatív!C43</f>
        <v>6.83</v>
      </c>
      <c r="D43">
        <f>Összesítő_relatív!D43</f>
        <v>7.09</v>
      </c>
      <c r="E43">
        <f>Összesítő_relatív!E43</f>
        <v>-1.58</v>
      </c>
      <c r="F43">
        <f>Összesítő_relatív!F43</f>
        <v>4.7699999999999996</v>
      </c>
      <c r="G43">
        <f>Összesítő_relatív!G43</f>
        <v>55.39</v>
      </c>
      <c r="H43">
        <f>Összesítő_relatív!H43</f>
        <v>21.52</v>
      </c>
      <c r="I43">
        <f>Összesítő_relatív!I43</f>
        <v>10.66</v>
      </c>
      <c r="J43">
        <f>Összesítő_relatív!J43</f>
        <v>43.08</v>
      </c>
      <c r="K43">
        <f>Összesítő_relatív!K43</f>
        <v>274.13</v>
      </c>
      <c r="L43">
        <f>Összesítő_relatív!L43</f>
        <v>211.36</v>
      </c>
      <c r="M43">
        <f>Összesítő_relatív!M43</f>
        <v>1.66</v>
      </c>
      <c r="N43">
        <f>Összesítő_relatív!N43</f>
        <v>75.2</v>
      </c>
      <c r="O43">
        <f>Összesítő_relatív!O43</f>
        <v>1022.03</v>
      </c>
      <c r="P43">
        <f>Összesítő_relatív!P43</f>
        <v>53.56</v>
      </c>
      <c r="Q43">
        <f>Összesítő_relatív!Q43</f>
        <v>1486.72</v>
      </c>
      <c r="R43">
        <f>Összesítő_relatív!R43</f>
        <v>78.569999999999993</v>
      </c>
      <c r="S43">
        <f>Összesítő_relatív!S43</f>
        <v>0.94</v>
      </c>
      <c r="T43">
        <f>Összesítő_relatív!T43</f>
        <v>0.79</v>
      </c>
      <c r="U43">
        <f>Összesítő_relatív!U43</f>
        <v>13.67</v>
      </c>
      <c r="V43">
        <f>Összesítő_relatív!V43</f>
        <v>374</v>
      </c>
      <c r="W43">
        <f>Összesítő_relatív!W43</f>
        <v>5.78</v>
      </c>
      <c r="X43">
        <f>Összesítő_relatív!X43</f>
        <v>10.52</v>
      </c>
      <c r="Y43">
        <f>Összesítő_relatív!Y43</f>
        <v>202.97</v>
      </c>
      <c r="Z43">
        <f>Összesítő_relatív!Z43</f>
        <v>154.52000000000001</v>
      </c>
      <c r="AA43">
        <f>Összesítő_relatív!AA43</f>
        <v>16.850000000000001</v>
      </c>
      <c r="AB43">
        <f>Összesítő_relativizált!C43</f>
        <v>1.1118155561593657E-3</v>
      </c>
      <c r="AC43">
        <f>Összesítő_relativizált!D43</f>
        <v>2.4927291207519447E-2</v>
      </c>
      <c r="AD43">
        <f>Összesítő_relativizált!E43</f>
        <v>2.918415199911441E-5</v>
      </c>
      <c r="AE43">
        <f>Összesítő_relativizált!F43</f>
        <v>0.47428272398836657</v>
      </c>
      <c r="AF43">
        <f>Összesítő_relativizált!G43</f>
        <v>3.9630065714659504E-2</v>
      </c>
      <c r="AG43">
        <f>Összesítő_relativizált!H43</f>
        <v>7.1511235898519654E-2</v>
      </c>
      <c r="AH43">
        <f>Összesítő_relativizált!I43</f>
        <v>0.15489740261047208</v>
      </c>
      <c r="AI43">
        <f>Összesítő_relativizált!J43</f>
        <v>4.3987561513147963E-2</v>
      </c>
      <c r="AJ43">
        <f>Összesítő_relativizált!K43</f>
        <v>1.4290170978876712E-3</v>
      </c>
      <c r="AK43">
        <f>Összesítő_relativizált!L43</f>
        <v>6.541275448077368E-4</v>
      </c>
      <c r="AL43">
        <f>Összesítő_relativizált!M43</f>
        <v>2.8177801930179432E-4</v>
      </c>
      <c r="AM43">
        <f>Összesítő_relativizált!N43</f>
        <v>3.0190502068049391E-5</v>
      </c>
      <c r="AN43">
        <f>Összesítő_relativizált!O43</f>
        <v>8.2520705652668336E-3</v>
      </c>
      <c r="AO43">
        <f>Összesítő_relativizált!P43</f>
        <v>3.0190502068049391E-5</v>
      </c>
      <c r="AP43">
        <f>Összesítő_relativizált!Q43</f>
        <v>7.849530537692842E-3</v>
      </c>
      <c r="AQ43">
        <f>Összesítő_relativizált!R43</f>
        <v>1.6101601102959674E-4</v>
      </c>
      <c r="AR43">
        <f>Összesítő_relativizált!S43</f>
        <v>2.1133351447634574E-4</v>
      </c>
      <c r="AS43">
        <f>Összesítő_relativizált!T43</f>
        <v>9.6207066590184055E-3</v>
      </c>
      <c r="AT43">
        <f>Összesítő_relativizált!U43</f>
        <v>0.12615604464168906</v>
      </c>
      <c r="AU43">
        <f>Összesítő_relativizált!V43</f>
        <v>2.7322404371584699E-2</v>
      </c>
      <c r="AV43">
        <f>Összesítő_relativizált!W43</f>
        <v>5.7563223943080839E-3</v>
      </c>
      <c r="AW43">
        <f>Összesítő_relativizált!X43</f>
        <v>5.4846078756956391E-3</v>
      </c>
      <c r="AX43">
        <f>Összesítő_relativizált!Y43</f>
        <v>1.0023246686592399E-2</v>
      </c>
      <c r="AY43">
        <f>Összesítő_relativizált!Z43</f>
        <v>5.2632108605299441E-3</v>
      </c>
      <c r="AZ43">
        <f>Összesítő_relativizált!AA43</f>
        <v>2.4424116173051957E-2</v>
      </c>
      <c r="BA43">
        <f>Összesítő_relativizált!AB43</f>
        <v>2.3830369632380319E-2</v>
      </c>
      <c r="BB43">
        <f>Összesítő_relativizált!AC43</f>
        <v>1.142207328241202E-2</v>
      </c>
      <c r="BC43">
        <f>Összesítő_relativizált!AD43</f>
        <v>3.0190502068049391E-5</v>
      </c>
      <c r="BD43">
        <f>Összesítő_relativizált!AE43</f>
        <v>5.2330203584618944E-3</v>
      </c>
      <c r="BE43">
        <f>Összesítő_relativizált!AF43</f>
        <v>2.7573991888818444E-3</v>
      </c>
      <c r="BF43">
        <f>Összesítő_relativizált!AG43</f>
        <v>5.8972114039589811E-3</v>
      </c>
      <c r="BG43">
        <f>Összesítő_relativizált!AH43</f>
        <v>6.9337519749620106E-3</v>
      </c>
    </row>
    <row r="44" spans="1:59" x14ac:dyDescent="0.3">
      <c r="A44">
        <f>Összesítő_relatív!A44</f>
        <v>4</v>
      </c>
      <c r="B44" t="str">
        <f>Összesítő_relatív!B44</f>
        <v>2014</v>
      </c>
      <c r="C44">
        <f>Összesítő_relatív!C44</f>
        <v>6.94</v>
      </c>
      <c r="D44">
        <f>Összesítő_relatív!D44</f>
        <v>7.19</v>
      </c>
      <c r="E44">
        <f>Összesítő_relatív!E44</f>
        <v>-1.08</v>
      </c>
      <c r="F44">
        <f>Összesítő_relatív!F44</f>
        <v>7.76</v>
      </c>
      <c r="G44">
        <f>Összesítő_relatív!G44</f>
        <v>52.73</v>
      </c>
      <c r="H44">
        <f>Összesítő_relatív!H44</f>
        <v>22.61</v>
      </c>
      <c r="I44">
        <f>Összesítő_relatív!I44</f>
        <v>10.72</v>
      </c>
      <c r="J44">
        <f>Összesítő_relatív!J44</f>
        <v>45.84</v>
      </c>
      <c r="K44">
        <f>Összesítő_relatív!K44</f>
        <v>276.38</v>
      </c>
      <c r="L44">
        <f>Összesítő_relatív!L44</f>
        <v>212.52</v>
      </c>
      <c r="M44">
        <f>Összesítő_relatív!M44</f>
        <v>0.89</v>
      </c>
      <c r="N44">
        <f>Összesítő_relatív!N44</f>
        <v>75.17</v>
      </c>
      <c r="O44">
        <f>Összesítő_relatív!O44</f>
        <v>981.5</v>
      </c>
      <c r="P44">
        <f>Összesítő_relatív!P44</f>
        <v>53.55</v>
      </c>
      <c r="Q44">
        <f>Összesítő_relatív!Q44</f>
        <v>1495.94</v>
      </c>
      <c r="R44">
        <f>Összesítő_relatív!R44</f>
        <v>76.19</v>
      </c>
      <c r="S44">
        <f>Összesítő_relatív!S44</f>
        <v>0.85</v>
      </c>
      <c r="T44">
        <f>Összesítő_relatív!T44</f>
        <v>0.7</v>
      </c>
      <c r="U44">
        <f>Összesítő_relatív!U44</f>
        <v>12.75</v>
      </c>
      <c r="V44">
        <f>Összesítő_relatív!V44</f>
        <v>381.21</v>
      </c>
      <c r="W44">
        <f>Összesítő_relatív!W44</f>
        <v>5.77</v>
      </c>
      <c r="X44">
        <f>Összesítő_relatív!X44</f>
        <v>10.28</v>
      </c>
      <c r="Y44">
        <f>Összesítő_relatív!Y44</f>
        <v>180</v>
      </c>
      <c r="Z44">
        <f>Összesítő_relatív!Z44</f>
        <v>151.74</v>
      </c>
      <c r="AA44">
        <f>Összesítő_relatív!AA44</f>
        <v>16.43</v>
      </c>
      <c r="AB44">
        <f>Összesítő_relativizált!C44</f>
        <v>1.1278557114228456E-3</v>
      </c>
      <c r="AC44">
        <f>Összesítő_relativizált!D44</f>
        <v>1.9629258517034068E-2</v>
      </c>
      <c r="AD44">
        <f>Összesítő_relativizált!E44</f>
        <v>2.2945891783567135E-5</v>
      </c>
      <c r="AE44">
        <f>Összesítő_relativizált!F44</f>
        <v>0.47256513026052105</v>
      </c>
      <c r="AF44">
        <f>Összesítő_relativizált!G44</f>
        <v>4.2414829659318636E-2</v>
      </c>
      <c r="AG44">
        <f>Összesítő_relativizált!H44</f>
        <v>7.2575150300601202E-2</v>
      </c>
      <c r="AH44">
        <f>Összesítő_relativizált!I44</f>
        <v>0.15239478957915831</v>
      </c>
      <c r="AI44">
        <f>Összesítő_relativizált!J44</f>
        <v>9.3697394789579155E-2</v>
      </c>
      <c r="AJ44">
        <f>Összesítő_relativizált!K44</f>
        <v>2.7354709418837674E-3</v>
      </c>
      <c r="AK44">
        <f>Összesítő_relativizált!L44</f>
        <v>1.3927855711422846E-3</v>
      </c>
      <c r="AL44">
        <f>Összesítő_relativizált!M44</f>
        <v>4.8096192384769541E-4</v>
      </c>
      <c r="AM44">
        <f>Összesítő_relativizált!N44</f>
        <v>3.0060120240480963E-5</v>
      </c>
      <c r="AN44">
        <f>Összesítő_relativizált!O44</f>
        <v>7.935871743486974E-3</v>
      </c>
      <c r="AO44">
        <f>Összesítő_relativizált!P44</f>
        <v>2.004008016032064E-5</v>
      </c>
      <c r="AP44">
        <f>Összesítő_relativizált!Q44</f>
        <v>7.575150300601202E-3</v>
      </c>
      <c r="AQ44">
        <f>Összesítő_relativizált!R44</f>
        <v>1.2024048096192385E-4</v>
      </c>
      <c r="AR44">
        <f>Összesítő_relativizált!S44</f>
        <v>2.2044088176352705E-4</v>
      </c>
      <c r="AS44">
        <f>Összesítő_relativizált!T44</f>
        <v>9.1883767535070136E-3</v>
      </c>
      <c r="AT44">
        <f>Összesítő_relativizált!U44</f>
        <v>0.12447895791583166</v>
      </c>
      <c r="AU44">
        <f>Összesítő_relativizált!V44</f>
        <v>2.5971943887775552E-2</v>
      </c>
      <c r="AV44">
        <f>Összesítő_relativizált!W44</f>
        <v>5.4308617234468939E-3</v>
      </c>
      <c r="AW44">
        <f>Összesítő_relativizált!X44</f>
        <v>5.3306613226452903E-3</v>
      </c>
      <c r="AX44">
        <f>Összesítő_relativizált!Y44</f>
        <v>1.0090180360721443E-2</v>
      </c>
      <c r="AY44">
        <f>Összesítő_relativizált!Z44</f>
        <v>5.040080160320641E-3</v>
      </c>
      <c r="AZ44">
        <f>Összesítő_relativizált!AA44</f>
        <v>2.3917835671342685E-2</v>
      </c>
      <c r="BA44">
        <f>Összesítő_relativizált!AB44</f>
        <v>2.3897795591182366E-2</v>
      </c>
      <c r="BB44">
        <f>Összesítő_relativizált!AC44</f>
        <v>1.1062124248496993E-2</v>
      </c>
      <c r="BC44">
        <f>Összesítő_relativizált!AD44</f>
        <v>2.004008016032064E-5</v>
      </c>
      <c r="BD44">
        <f>Összesítő_relativizált!AE44</f>
        <v>5.1803607214428856E-3</v>
      </c>
      <c r="BE44">
        <f>Összesítő_relativizált!AF44</f>
        <v>2.9759519038076152E-3</v>
      </c>
      <c r="BF44">
        <f>Összesítő_relativizált!AG44</f>
        <v>5.8517034068136268E-3</v>
      </c>
      <c r="BG44">
        <f>Összesítő_relativizált!AH44</f>
        <v>7.6252505010020039E-3</v>
      </c>
    </row>
    <row r="45" spans="1:59" x14ac:dyDescent="0.3">
      <c r="A45">
        <f>Összesítő_relatív!A45</f>
        <v>4</v>
      </c>
      <c r="B45" t="str">
        <f>Összesítő_relatív!B45</f>
        <v>2015</v>
      </c>
      <c r="C45">
        <f>Összesítő_relatív!C45</f>
        <v>6.97</v>
      </c>
      <c r="D45">
        <f>Összesítő_relatív!D45</f>
        <v>7.28</v>
      </c>
      <c r="E45">
        <f>Összesítő_relatív!E45</f>
        <v>-1.28</v>
      </c>
      <c r="F45">
        <f>Összesítő_relatív!F45</f>
        <v>2.66</v>
      </c>
      <c r="G45">
        <f>Összesítő_relatív!G45</f>
        <v>55.33</v>
      </c>
      <c r="H45">
        <f>Összesítő_relatív!H45</f>
        <v>24.26</v>
      </c>
      <c r="I45">
        <f>Összesítő_relatív!I45</f>
        <v>9.48</v>
      </c>
      <c r="J45">
        <f>Összesítő_relatív!J45</f>
        <v>51.04</v>
      </c>
      <c r="K45">
        <f>Összesítő_relatív!K45</f>
        <v>280.58999999999997</v>
      </c>
      <c r="L45">
        <f>Összesítő_relatív!L45</f>
        <v>212.73</v>
      </c>
      <c r="M45">
        <f>Összesítő_relatív!M45</f>
        <v>0.78</v>
      </c>
      <c r="N45">
        <f>Összesítő_relatív!N45</f>
        <v>74.73</v>
      </c>
      <c r="O45">
        <f>Összesítő_relatív!O45</f>
        <v>1007.3</v>
      </c>
      <c r="P45">
        <f>Összesítő_relatív!P45</f>
        <v>53.55</v>
      </c>
      <c r="Q45">
        <f>Összesítő_relatív!Q45</f>
        <v>1497.6</v>
      </c>
      <c r="R45">
        <f>Összesítő_relatív!R45</f>
        <v>77.62</v>
      </c>
      <c r="S45">
        <f>Összesítő_relatív!S45</f>
        <v>0.85</v>
      </c>
      <c r="T45">
        <f>Összesítő_relatív!T45</f>
        <v>0.7</v>
      </c>
      <c r="U45">
        <f>Összesítő_relatív!U45</f>
        <v>13.36</v>
      </c>
      <c r="V45">
        <f>Összesítő_relatív!V45</f>
        <v>389.58</v>
      </c>
      <c r="W45">
        <f>Összesítő_relatív!W45</f>
        <v>5.78</v>
      </c>
      <c r="X45">
        <f>Összesítő_relatív!X45</f>
        <v>11.41</v>
      </c>
      <c r="Y45">
        <f>Összesítő_relatív!Y45</f>
        <v>163.36000000000001</v>
      </c>
      <c r="Z45">
        <f>Összesítő_relatív!Z45</f>
        <v>147.88</v>
      </c>
      <c r="AA45">
        <f>Összesítő_relatív!AA45</f>
        <v>16.07</v>
      </c>
      <c r="AB45">
        <f>Összesítő_relativizált!C45</f>
        <v>1.1474210584332943E-3</v>
      </c>
      <c r="AC45">
        <f>Összesítő_relativizált!D45</f>
        <v>1.8709476996462537E-2</v>
      </c>
      <c r="AD45">
        <f>Összesítő_relativizált!E45</f>
        <v>2.1846095261000714E-5</v>
      </c>
      <c r="AE45">
        <f>Összesítő_relativizált!F45</f>
        <v>0.47266732806221129</v>
      </c>
      <c r="AF45">
        <f>Összesítő_relativizált!G45</f>
        <v>4.1597771297437594E-2</v>
      </c>
      <c r="AG45">
        <f>Összesítő_relativizált!H45</f>
        <v>7.4176512441251036E-2</v>
      </c>
      <c r="AH45">
        <f>Összesítő_relativizált!I45</f>
        <v>0.14869374379941677</v>
      </c>
      <c r="AI45">
        <f>Összesítő_relativizált!J45</f>
        <v>9.0871739370070856E-2</v>
      </c>
      <c r="AJ45">
        <f>Összesítő_relativizált!K45</f>
        <v>2.6255398891661405E-3</v>
      </c>
      <c r="AK45">
        <f>Összesítő_relativizált!L45</f>
        <v>1.3428333784284842E-3</v>
      </c>
      <c r="AL45">
        <f>Összesítő_relativizált!M45</f>
        <v>4.6097265229634528E-4</v>
      </c>
      <c r="AM45">
        <f>Összesítő_relativizált!N45</f>
        <v>4.0084578460551762E-5</v>
      </c>
      <c r="AN45">
        <f>Összesítő_relativizált!O45</f>
        <v>7.6862179198108008E-3</v>
      </c>
      <c r="AO45">
        <f>Összesítő_relativizált!P45</f>
        <v>3.0063433845413825E-5</v>
      </c>
      <c r="AP45">
        <f>Összesítő_relativizált!Q45</f>
        <v>7.3054144244355593E-3</v>
      </c>
      <c r="AQ45">
        <f>Összesítő_relativizált!R45</f>
        <v>7.0148012305965593E-5</v>
      </c>
      <c r="AR45">
        <f>Összesítő_relativizált!S45</f>
        <v>2.8059204922386237E-4</v>
      </c>
      <c r="AS45">
        <f>Összesítő_relativizált!T45</f>
        <v>8.5580575013278013E-3</v>
      </c>
      <c r="AT45">
        <f>Összesítő_relativizált!U45</f>
        <v>0.1217068013508503</v>
      </c>
      <c r="AU45">
        <f>Összesítő_relativizált!V45</f>
        <v>2.4060768220946195E-2</v>
      </c>
      <c r="AV45">
        <f>Összesítő_relativizált!W45</f>
        <v>4.9704877291084186E-3</v>
      </c>
      <c r="AW45">
        <f>Összesítő_relativizált!X45</f>
        <v>5.0606780306446603E-3</v>
      </c>
      <c r="AX45">
        <f>Összesítő_relativizált!Y45</f>
        <v>1.0141398350519597E-2</v>
      </c>
      <c r="AY45">
        <f>Összesítő_relativizált!Z45</f>
        <v>4.8502339937267639E-3</v>
      </c>
      <c r="AZ45">
        <f>Összesítő_relativizált!AA45</f>
        <v>2.4020683642485646E-2</v>
      </c>
      <c r="BA45">
        <f>Összesítő_relativizált!AB45</f>
        <v>2.4070789365561333E-2</v>
      </c>
      <c r="BB45">
        <f>Összesítő_relativizált!AC45</f>
        <v>1.0181482928980148E-2</v>
      </c>
      <c r="BC45">
        <f>Összesítő_relativizált!AD45</f>
        <v>1.002114461513794E-5</v>
      </c>
      <c r="BD45">
        <f>Összesítő_relativizált!AE45</f>
        <v>5.4414815260199019E-3</v>
      </c>
      <c r="BE45">
        <f>Összesítő_relativizált!AF45</f>
        <v>3.0464279630019343E-3</v>
      </c>
      <c r="BF45">
        <f>Összesítő_relativizált!AG45</f>
        <v>5.74211586447404E-3</v>
      </c>
      <c r="BG45">
        <f>Összesítő_relativizált!AH45</f>
        <v>7.7663870767319043E-3</v>
      </c>
    </row>
    <row r="46" spans="1:59" x14ac:dyDescent="0.3">
      <c r="A46">
        <f>Összesítő_relatív!A46</f>
        <v>4</v>
      </c>
      <c r="B46" t="str">
        <f>Összesítő_relatív!B46</f>
        <v>2016</v>
      </c>
      <c r="C46">
        <f>Összesítő_relatív!C46</f>
        <v>6.99</v>
      </c>
      <c r="D46">
        <f>Összesítő_relatív!D46</f>
        <v>7.21</v>
      </c>
      <c r="E46">
        <f>Összesítő_relatív!E46</f>
        <v>-0.76</v>
      </c>
      <c r="F46">
        <f>Összesítő_relatív!F46</f>
        <v>-3.47</v>
      </c>
      <c r="G46">
        <f>Összesítő_relatív!G46</f>
        <v>53.4</v>
      </c>
      <c r="H46">
        <f>Összesítő_relatív!H46</f>
        <v>22.52</v>
      </c>
      <c r="I46">
        <f>Összesítő_relatív!I46</f>
        <v>7.99</v>
      </c>
      <c r="J46">
        <f>Összesítő_relatív!J46</f>
        <v>48.6</v>
      </c>
      <c r="K46">
        <f>Összesítő_relatív!K46</f>
        <v>290.52</v>
      </c>
      <c r="L46">
        <f>Összesítő_relatív!L46</f>
        <v>212.07</v>
      </c>
      <c r="M46">
        <f>Összesítő_relatív!M46</f>
        <v>1.4</v>
      </c>
      <c r="N46">
        <f>Összesítő_relatív!N46</f>
        <v>74.650000000000006</v>
      </c>
      <c r="O46">
        <f>Összesítő_relatív!O46</f>
        <v>1031.57</v>
      </c>
      <c r="P46">
        <f>Összesítő_relatív!P46</f>
        <v>53.5</v>
      </c>
      <c r="Q46">
        <f>Összesítő_relatív!Q46</f>
        <v>1516.88</v>
      </c>
      <c r="R46">
        <f>Összesítő_relatív!R46</f>
        <v>72.38</v>
      </c>
      <c r="S46">
        <f>Összesítő_relatív!S46</f>
        <v>0.82</v>
      </c>
      <c r="T46">
        <f>Összesítő_relatív!T46</f>
        <v>0.66</v>
      </c>
      <c r="U46">
        <f>Összesítő_relatív!U46</f>
        <v>14.17</v>
      </c>
      <c r="V46">
        <f>Összesítő_relatív!V46</f>
        <v>396.68</v>
      </c>
      <c r="W46">
        <f>Összesítő_relatív!W46</f>
        <v>6.81</v>
      </c>
      <c r="X46">
        <f>Összesítő_relatív!X46</f>
        <v>11.91</v>
      </c>
      <c r="Y46">
        <f>Összesítő_relatív!Y46</f>
        <v>159.4</v>
      </c>
      <c r="Z46">
        <f>Összesítő_relatív!Z46</f>
        <v>146.13999999999999</v>
      </c>
      <c r="AA46">
        <f>Összesítő_relatív!AA46</f>
        <v>15.73</v>
      </c>
      <c r="AB46">
        <f>Összesítő_relativizált!C46</f>
        <v>1.2059734000181501E-3</v>
      </c>
      <c r="AC46">
        <f>Összesítő_relativizált!D46</f>
        <v>1.6163673580510823E-2</v>
      </c>
      <c r="AD46">
        <f>Összesítő_relativizált!E46</f>
        <v>1.8956772508646505E-5</v>
      </c>
      <c r="AE46">
        <f>Összesítő_relativizált!F46</f>
        <v>0.47600657437004024</v>
      </c>
      <c r="AF46">
        <f>Összesítő_relativizált!G46</f>
        <v>4.1714982908654573E-2</v>
      </c>
      <c r="AG46">
        <f>Összesítő_relativizált!H46</f>
        <v>7.5998507658334422E-2</v>
      </c>
      <c r="AH46">
        <f>Összesítő_relativizált!I46</f>
        <v>0.14753007370957821</v>
      </c>
      <c r="AI46">
        <f>Összesítő_relativizált!J46</f>
        <v>9.9603722787452234E-2</v>
      </c>
      <c r="AJ46">
        <f>Összesítő_relativizált!K46</f>
        <v>2.571264356225989E-3</v>
      </c>
      <c r="AK46">
        <f>Összesítő_relativizált!L46</f>
        <v>1.3713409899871942E-3</v>
      </c>
      <c r="AL46">
        <f>Összesítő_relativizált!M46</f>
        <v>5.1425287124519782E-4</v>
      </c>
      <c r="AM46">
        <f>Összesítő_relativizált!N46</f>
        <v>3.0250168896776339E-5</v>
      </c>
      <c r="AN46">
        <f>Összesítő_relativizált!O46</f>
        <v>7.5827090034586023E-3</v>
      </c>
      <c r="AO46">
        <f>Összesítő_relativizált!P46</f>
        <v>0</v>
      </c>
      <c r="AP46">
        <f>Összesítő_relativizált!Q46</f>
        <v>7.1995401974327689E-3</v>
      </c>
      <c r="AQ46">
        <f>Összesítő_relativizált!R46</f>
        <v>1.1091728595484658E-4</v>
      </c>
      <c r="AR46">
        <f>Összesítő_relativizált!S46</f>
        <v>2.7225152007098708E-4</v>
      </c>
      <c r="AS46">
        <f>Összesítő_relativizált!T46</f>
        <v>8.0465449265425069E-3</v>
      </c>
      <c r="AT46">
        <f>Összesítő_relativizált!U46</f>
        <v>0.12111159287306021</v>
      </c>
      <c r="AU46">
        <f>Összesítő_relativizált!V46</f>
        <v>2.2485958879937078E-2</v>
      </c>
      <c r="AV46">
        <f>Összesítő_relativizált!W46</f>
        <v>4.9408609198068019E-3</v>
      </c>
      <c r="AW46">
        <f>Összesítő_relativizált!X46</f>
        <v>4.6786927893680743E-3</v>
      </c>
      <c r="AX46">
        <f>Összesítő_relativizált!Y46</f>
        <v>1.0567392334607201E-2</v>
      </c>
      <c r="AY46">
        <f>Összesítő_relativizált!Z46</f>
        <v>4.6081090619422629E-3</v>
      </c>
      <c r="AZ46">
        <f>Összesítő_relativizált!AA46</f>
        <v>2.4522803585653355E-2</v>
      </c>
      <c r="BA46">
        <f>Összesítő_relativizált!AB46</f>
        <v>2.3756465973601686E-2</v>
      </c>
      <c r="BB46">
        <f>Összesítő_relativizált!AC46</f>
        <v>1.0103556411523298E-2</v>
      </c>
      <c r="BC46">
        <f>Összesítő_relativizált!AD46</f>
        <v>1.0083389632258781E-5</v>
      </c>
      <c r="BD46">
        <f>Összesítő_relativizált!AE46</f>
        <v>5.6567815836971753E-3</v>
      </c>
      <c r="BE46">
        <f>Összesítő_relativizált!AF46</f>
        <v>3.1964345134260332E-3</v>
      </c>
      <c r="BF46">
        <f>Összesítő_relativizált!AG46</f>
        <v>6.2416181823681848E-3</v>
      </c>
      <c r="BG46">
        <f>Összesítő_relativizált!AH46</f>
        <v>7.9255442509554019E-3</v>
      </c>
    </row>
    <row r="47" spans="1:59" x14ac:dyDescent="0.3">
      <c r="A47">
        <f>Összesítő_relatív!A47</f>
        <v>4</v>
      </c>
      <c r="B47" t="str">
        <f>Összesítő_relatív!B47</f>
        <v>2017</v>
      </c>
      <c r="C47">
        <f>Összesítő_relatív!C47</f>
        <v>6.94</v>
      </c>
      <c r="D47">
        <f>Összesítő_relatív!D47</f>
        <v>7.15</v>
      </c>
      <c r="E47">
        <f>Összesítő_relatív!E47</f>
        <v>-1.86</v>
      </c>
      <c r="F47">
        <f>Összesítő_relatív!F47</f>
        <v>-6.83</v>
      </c>
      <c r="G47">
        <f>Összesítő_relatív!G47</f>
        <v>52.52</v>
      </c>
      <c r="H47">
        <f>Összesítő_relatív!H47</f>
        <v>23.24</v>
      </c>
      <c r="I47">
        <f>Összesítő_relatív!I47</f>
        <v>8.06</v>
      </c>
      <c r="J47">
        <f>Összesítő_relatív!J47</f>
        <v>46.69</v>
      </c>
      <c r="K47">
        <f>Összesítő_relatív!K47</f>
        <v>303.67</v>
      </c>
      <c r="L47">
        <f>Összesítő_relatív!L47</f>
        <v>210</v>
      </c>
      <c r="M47">
        <f>Összesítő_relatív!M47</f>
        <v>1.1399999999999999</v>
      </c>
      <c r="N47">
        <f>Összesítő_relatív!N47</f>
        <v>74.42</v>
      </c>
      <c r="O47">
        <f>Összesítő_relatív!O47</f>
        <v>1068.0899999999999</v>
      </c>
      <c r="P47">
        <f>Összesítő_relatív!P47</f>
        <v>53.46</v>
      </c>
      <c r="Q47">
        <f>Összesítő_relatív!Q47</f>
        <v>1458.93</v>
      </c>
      <c r="R47">
        <f>Összesítő_relatív!R47</f>
        <v>77.62</v>
      </c>
      <c r="S47">
        <f>Összesítő_relatív!S47</f>
        <v>0.82</v>
      </c>
      <c r="T47">
        <f>Összesítő_relatív!T47</f>
        <v>0.65</v>
      </c>
      <c r="U47">
        <f>Összesítő_relatív!U47</f>
        <v>14.37</v>
      </c>
      <c r="V47">
        <f>Összesítő_relatív!V47</f>
        <v>412.72</v>
      </c>
      <c r="W47">
        <f>Összesítő_relatív!W47</f>
        <v>6.17</v>
      </c>
      <c r="X47">
        <f>Összesítő_relatív!X47</f>
        <v>14.24</v>
      </c>
      <c r="Y47">
        <f>Összesítő_relatív!Y47</f>
        <v>149.01</v>
      </c>
      <c r="Z47">
        <f>Összesítő_relatív!Z47</f>
        <v>146.63</v>
      </c>
      <c r="AA47">
        <f>Összesítő_relatív!AA47</f>
        <v>15.46</v>
      </c>
      <c r="AB47">
        <f>Összesítő_relativizált!C47</f>
        <v>1.2737687072061532E-3</v>
      </c>
      <c r="AC47">
        <f>Összesítő_relativizált!D47</f>
        <v>1.4141681333998027E-2</v>
      </c>
      <c r="AD47">
        <f>Összesítő_relativizált!E47</f>
        <v>1.6786887914458089E-5</v>
      </c>
      <c r="AE47">
        <f>Összesítő_relativizált!F47</f>
        <v>0.48062386179813005</v>
      </c>
      <c r="AF47">
        <f>Összesítő_relativizált!G47</f>
        <v>4.1784090099805681E-2</v>
      </c>
      <c r="AG47">
        <f>Összesítő_relativizált!H47</f>
        <v>7.558169110091463E-2</v>
      </c>
      <c r="AH47">
        <f>Összesítő_relativizált!I47</f>
        <v>0.14799930817674051</v>
      </c>
      <c r="AI47">
        <f>Összesítő_relativizált!J47</f>
        <v>0.101331759774547</v>
      </c>
      <c r="AJ47">
        <f>Összesítő_relativizált!K47</f>
        <v>2.5434678658269832E-3</v>
      </c>
      <c r="AK47">
        <f>Összesítő_relativizált!L47</f>
        <v>1.3124294187667233E-3</v>
      </c>
      <c r="AL47">
        <f>Összesítő_relativizált!M47</f>
        <v>5.5956293048193629E-4</v>
      </c>
      <c r="AM47">
        <f>Összesítő_relativizált!N47</f>
        <v>3.0521614389923798E-5</v>
      </c>
      <c r="AN47">
        <f>Összesítő_relativizált!O47</f>
        <v>7.4167522967514832E-3</v>
      </c>
      <c r="AO47">
        <f>Összesítő_relativizált!P47</f>
        <v>3.0521614389923798E-5</v>
      </c>
      <c r="AP47">
        <f>Összesítő_relativizált!Q47</f>
        <v>7.0810145384623208E-3</v>
      </c>
      <c r="AQ47">
        <f>Összesítő_relativizált!R47</f>
        <v>8.1390971706463467E-5</v>
      </c>
      <c r="AR47">
        <f>Összesítő_relativizált!S47</f>
        <v>2.238251721927745E-4</v>
      </c>
      <c r="AS47">
        <f>Összesítő_relativizált!T47</f>
        <v>8.078053941866498E-3</v>
      </c>
      <c r="AT47">
        <f>Összesítő_relativizált!U47</f>
        <v>0.12185245851603911</v>
      </c>
      <c r="AU47">
        <f>Összesítő_relativizált!V47</f>
        <v>2.1049740057584112E-2</v>
      </c>
      <c r="AV47">
        <f>Összesítő_relativizált!W47</f>
        <v>4.8732844309244995E-3</v>
      </c>
      <c r="AW47">
        <f>Összesítő_relativizált!X47</f>
        <v>4.7918934592180362E-3</v>
      </c>
      <c r="AX47">
        <f>Összesítő_relativizált!Y47</f>
        <v>1.0763956008179794E-2</v>
      </c>
      <c r="AY47">
        <f>Összesítő_relativizált!Z47</f>
        <v>4.5884160299518775E-3</v>
      </c>
      <c r="AZ47">
        <f>Összesítő_relativizált!AA47</f>
        <v>2.4742855398764894E-2</v>
      </c>
      <c r="BA47">
        <f>Összesítő_relativizált!AB47</f>
        <v>2.4569899583888659E-2</v>
      </c>
      <c r="BB47">
        <f>Összesítő_relativizált!AC47</f>
        <v>9.9195246767252339E-3</v>
      </c>
      <c r="BC47">
        <f>Összesítő_relativizált!AD47</f>
        <v>1.0173871463307933E-5</v>
      </c>
      <c r="BD47">
        <f>Összesítő_relativizált!AE47</f>
        <v>6.1958877211545308E-3</v>
      </c>
      <c r="BE47">
        <f>Összesítő_relativizált!AF47</f>
        <v>3.3472037114283099E-3</v>
      </c>
      <c r="BF47">
        <f>Összesítő_relativizált!AG47</f>
        <v>6.4400606362739216E-3</v>
      </c>
      <c r="BG47">
        <f>Összesítő_relativizált!AH47</f>
        <v>7.945793612843496E-3</v>
      </c>
    </row>
    <row r="48" spans="1:59" x14ac:dyDescent="0.3">
      <c r="A48">
        <f>Összesítő_relatív!A48</f>
        <v>4</v>
      </c>
      <c r="B48" t="str">
        <f>Összesítő_relatív!B48</f>
        <v>2018</v>
      </c>
      <c r="C48">
        <f>Összesítő_relatív!C48</f>
        <v>6.81</v>
      </c>
      <c r="D48">
        <f>Összesítő_relatív!D48</f>
        <v>7.09</v>
      </c>
      <c r="E48">
        <f>Összesítő_relatív!E48</f>
        <v>-2.75</v>
      </c>
      <c r="F48">
        <f>Összesítő_relatív!F48</f>
        <v>-6.35</v>
      </c>
      <c r="G48">
        <f>Összesítő_relatív!G48</f>
        <v>45.87</v>
      </c>
      <c r="H48">
        <f>Összesítő_relatív!H48</f>
        <v>19.73</v>
      </c>
      <c r="I48">
        <f>Összesítő_relatív!I48</f>
        <v>7.2</v>
      </c>
      <c r="J48">
        <f>Összesítő_relatív!J48</f>
        <v>47.11</v>
      </c>
      <c r="K48">
        <f>Összesítő_relatív!K48</f>
        <v>315.23</v>
      </c>
      <c r="L48">
        <f>Összesítő_relatív!L48</f>
        <v>207.59</v>
      </c>
      <c r="M48">
        <f>Összesítő_relatív!M48</f>
        <v>3.65</v>
      </c>
      <c r="N48">
        <f>Összesítő_relatív!N48</f>
        <v>74.23</v>
      </c>
      <c r="O48">
        <f>Összesítő_relatív!O48</f>
        <v>1064.23</v>
      </c>
      <c r="P48">
        <f>Összesítő_relatív!P48</f>
        <v>53.28</v>
      </c>
      <c r="Q48">
        <f>Összesítő_relatív!Q48</f>
        <v>1468.81</v>
      </c>
      <c r="R48">
        <f>Összesítő_relatív!R48</f>
        <v>79.52</v>
      </c>
      <c r="S48">
        <f>Összesítő_relatív!S48</f>
        <v>0.82</v>
      </c>
      <c r="T48">
        <f>Összesítő_relatív!T48</f>
        <v>0.63</v>
      </c>
      <c r="U48">
        <f>Összesítő_relatív!U48</f>
        <v>9.94</v>
      </c>
      <c r="V48">
        <f>Összesítő_relatív!V48</f>
        <v>413.06</v>
      </c>
      <c r="W48">
        <f>Összesítő_relatív!W48</f>
        <v>7.71</v>
      </c>
      <c r="X48">
        <f>Összesítő_relatív!X48</f>
        <v>11.28</v>
      </c>
      <c r="Y48">
        <f>Összesítő_relatív!Y48</f>
        <v>141.41999999999999</v>
      </c>
      <c r="Z48">
        <f>Összesítő_relatív!Z48</f>
        <v>151.13999999999999</v>
      </c>
      <c r="AA48">
        <f>Összesítő_relatív!AA48</f>
        <v>16.03</v>
      </c>
      <c r="AB48">
        <f>Összesítő_relativizált!C48</f>
        <v>1.3780025284450062E-3</v>
      </c>
      <c r="AC48">
        <f>Összesítő_relativizált!D48</f>
        <v>1.1563010699639234E-2</v>
      </c>
      <c r="AD48">
        <f>Összesítő_relativizált!E48</f>
        <v>1.3772830522236956E-5</v>
      </c>
      <c r="AE48">
        <f>Összesítő_relativizált!F48</f>
        <v>0.48724985353519779</v>
      </c>
      <c r="AF48">
        <f>Összesítő_relativizált!G48</f>
        <v>4.2469653520808281E-2</v>
      </c>
      <c r="AG48">
        <f>Összesítő_relativizált!H48</f>
        <v>7.6418652934949066E-2</v>
      </c>
      <c r="AH48">
        <f>Összesítő_relativizált!I48</f>
        <v>0.1528784187968302</v>
      </c>
      <c r="AI48">
        <f>Összesítő_relativizált!J48</f>
        <v>0.10595829093562743</v>
      </c>
      <c r="AJ48">
        <f>Összesítő_relativizált!K48</f>
        <v>2.5181667745880999E-3</v>
      </c>
      <c r="AK48">
        <f>Összesítő_relativizált!L48</f>
        <v>1.4081177474227335E-3</v>
      </c>
      <c r="AL48">
        <f>Összesítő_relativizált!M48</f>
        <v>5.2418981838364524E-4</v>
      </c>
      <c r="AM48">
        <f>Összesítő_relativizált!N48</f>
        <v>4.1112926932050608E-5</v>
      </c>
      <c r="AN48">
        <f>Összesítő_relativizált!O48</f>
        <v>7.842290812288653E-3</v>
      </c>
      <c r="AO48">
        <f>Összesítő_relativizált!P48</f>
        <v>3.0834695199037954E-5</v>
      </c>
      <c r="AP48">
        <f>Összesítő_relativizált!Q48</f>
        <v>7.5031091650992364E-3</v>
      </c>
      <c r="AQ48">
        <f>Összesítő_relativizált!R48</f>
        <v>1.0278231733012652E-4</v>
      </c>
      <c r="AR48">
        <f>Összesítő_relativizált!S48</f>
        <v>2.0556463466025305E-4</v>
      </c>
      <c r="AS48">
        <f>Összesítő_relativizált!T48</f>
        <v>8.8598357538569057E-3</v>
      </c>
      <c r="AT48">
        <f>Összesítő_relativizált!U48</f>
        <v>0.12511691488596302</v>
      </c>
      <c r="AU48">
        <f>Összesítő_relativizált!V48</f>
        <v>2.0032273647641659E-2</v>
      </c>
      <c r="AV48">
        <f>Összesítő_relativizált!W48</f>
        <v>5.1905070251713897E-3</v>
      </c>
      <c r="AW48">
        <f>Összesítő_relativizált!X48</f>
        <v>4.7074301337197951E-3</v>
      </c>
      <c r="AX48">
        <f>Összesítő_relativizált!Y48</f>
        <v>1.1398558991911032E-2</v>
      </c>
      <c r="AY48">
        <f>Összesítő_relativizált!Z48</f>
        <v>4.491587267326529E-3</v>
      </c>
      <c r="AZ48">
        <f>Összesítő_relativizált!AA48</f>
        <v>2.5366675917075227E-2</v>
      </c>
      <c r="BA48">
        <f>Összesítő_relativizált!AB48</f>
        <v>2.5664744637332593E-2</v>
      </c>
      <c r="BB48">
        <f>Összesítő_relativizált!AC48</f>
        <v>1.0401570513808805E-2</v>
      </c>
      <c r="BC48">
        <f>Összesítő_relativizált!AD48</f>
        <v>1.0278231733012652E-5</v>
      </c>
      <c r="BD48">
        <f>Összesítő_relativizált!AE48</f>
        <v>6.7630764803223251E-3</v>
      </c>
      <c r="BE48">
        <f>Összesítő_relativizált!AF48</f>
        <v>3.4432076305592387E-3</v>
      </c>
      <c r="BF48">
        <f>Összesítő_relativizált!AG48</f>
        <v>6.7322417851232875E-3</v>
      </c>
      <c r="BG48">
        <f>Összesítő_relativizált!AH48</f>
        <v>8.7262187413277414E-3</v>
      </c>
    </row>
    <row r="49" spans="1:59" x14ac:dyDescent="0.3">
      <c r="A49">
        <f>Összesítő_relatív!A49</f>
        <v>4</v>
      </c>
      <c r="B49" t="str">
        <f>Összesítő_relatív!B49</f>
        <v>2019</v>
      </c>
      <c r="C49">
        <f>Összesítő_relatív!C49</f>
        <v>6.64</v>
      </c>
      <c r="D49">
        <f>Összesítő_relatív!D49</f>
        <v>6.93</v>
      </c>
      <c r="E49">
        <f>Összesítő_relatív!E49</f>
        <v>-3.72</v>
      </c>
      <c r="F49">
        <f>Összesítő_relatív!F49</f>
        <v>-5.68</v>
      </c>
      <c r="G49">
        <f>Összesítő_relatív!G49</f>
        <v>37.6</v>
      </c>
      <c r="H49">
        <f>Összesítő_relatív!H49</f>
        <v>18.8</v>
      </c>
      <c r="I49">
        <f>Összesítő_relatív!I49</f>
        <v>7.74</v>
      </c>
      <c r="J49">
        <f>Összesítő_relatív!J49</f>
        <v>44.15</v>
      </c>
      <c r="K49">
        <f>Összesítő_relatív!K49</f>
        <v>325.07</v>
      </c>
      <c r="L49">
        <f>Összesítő_relatív!L49</f>
        <v>204.85</v>
      </c>
      <c r="M49">
        <f>Összesítő_relatív!M49</f>
        <v>7.39</v>
      </c>
      <c r="N49">
        <f>Összesítő_relatív!N49</f>
        <v>73.540000000000006</v>
      </c>
      <c r="O49">
        <f>Összesítő_relatív!O49</f>
        <v>1108.07</v>
      </c>
      <c r="P49">
        <f>Összesítő_relatív!P49</f>
        <v>52.9</v>
      </c>
      <c r="Q49">
        <f>Összesítő_relatív!Q49</f>
        <v>1459.84</v>
      </c>
      <c r="R49">
        <f>Összesítő_relatív!R49</f>
        <v>80.48</v>
      </c>
      <c r="S49">
        <f>Összesítő_relatív!S49</f>
        <v>0.81</v>
      </c>
      <c r="T49">
        <f>Összesítő_relatív!T49</f>
        <v>0.63</v>
      </c>
      <c r="U49">
        <f>Összesítő_relatív!U49</f>
        <v>10.119999999999999</v>
      </c>
      <c r="V49">
        <f>Összesítő_relatív!V49</f>
        <v>409.39</v>
      </c>
      <c r="W49">
        <f>Összesítő_relatív!W49</f>
        <v>7.76</v>
      </c>
      <c r="X49">
        <f>Összesítő_relatív!X49</f>
        <v>11.17</v>
      </c>
      <c r="Y49">
        <f>Összesítő_relatív!Y49</f>
        <v>159.54</v>
      </c>
      <c r="Z49">
        <f>Összesítő_relatív!Z49</f>
        <v>153.87</v>
      </c>
      <c r="AA49">
        <f>Összesítő_relatív!AA49</f>
        <v>15.84</v>
      </c>
      <c r="AB49">
        <f>Összesítő_relativizált!C49</f>
        <v>1.5131654353919414E-3</v>
      </c>
      <c r="AC49">
        <f>Összesítő_relativizált!D49</f>
        <v>1.1305498536016088E-2</v>
      </c>
      <c r="AD49">
        <f>Összesítő_relativizált!E49</f>
        <v>1.3649956757770577E-5</v>
      </c>
      <c r="AE49">
        <f>Összesítő_relativizált!F49</f>
        <v>0.49751487428494023</v>
      </c>
      <c r="AF49">
        <f>Összesítő_relativizált!G49</f>
        <v>4.229402632045097E-2</v>
      </c>
      <c r="AG49">
        <f>Összesítő_relativizált!H49</f>
        <v>7.6783611716039216E-2</v>
      </c>
      <c r="AH49">
        <f>Összesítő_relativizált!I49</f>
        <v>0.15681820549957801</v>
      </c>
      <c r="AI49">
        <f>Összesítő_relativizált!J49</f>
        <v>0.12089068572798033</v>
      </c>
      <c r="AJ49">
        <f>Összesítő_relativizált!K49</f>
        <v>2.7925102374675684E-3</v>
      </c>
      <c r="AK49">
        <f>Összesítő_relativizált!L49</f>
        <v>1.5421325191985078E-3</v>
      </c>
      <c r="AL49">
        <f>Összesítő_relativizált!M49</f>
        <v>4.7931145866980651E-4</v>
      </c>
      <c r="AM49">
        <f>Összesítő_relativizált!N49</f>
        <v>4.1679257275635351E-5</v>
      </c>
      <c r="AN49">
        <f>Összesítő_relativizált!O49</f>
        <v>7.6377238957601777E-3</v>
      </c>
      <c r="AO49">
        <f>Összesítő_relativizált!P49</f>
        <v>2.0839628637817676E-5</v>
      </c>
      <c r="AP49">
        <f>Összesítő_relativizált!Q49</f>
        <v>7.2938700232361856E-3</v>
      </c>
      <c r="AQ49">
        <f>Összesítő_relativizált!R49</f>
        <v>1.0419814318908837E-4</v>
      </c>
      <c r="AR49">
        <f>Összesítő_relativizált!S49</f>
        <v>2.1881610069708558E-4</v>
      </c>
      <c r="AS49">
        <f>Összesítő_relativizált!T49</f>
        <v>9.5862291733961307E-3</v>
      </c>
      <c r="AT49">
        <f>Összesítő_relativizált!U49</f>
        <v>0.12869512665284305</v>
      </c>
      <c r="AU49">
        <f>Összesítő_relativizált!V49</f>
        <v>1.9432953704764982E-2</v>
      </c>
      <c r="AV49">
        <f>Összesítő_relativizált!W49</f>
        <v>5.6162799178918633E-3</v>
      </c>
      <c r="AW49">
        <f>Összesítő_relativizált!X49</f>
        <v>4.720175886465703E-3</v>
      </c>
      <c r="AX49">
        <f>Összesítő_relativizált!Y49</f>
        <v>1.1774390180366986E-2</v>
      </c>
      <c r="AY49">
        <f>Összesítő_relativizált!Z49</f>
        <v>4.0533077700555375E-3</v>
      </c>
      <c r="AZ49">
        <f>Összesítő_relativizált!AA49</f>
        <v>2.6184993383417909E-2</v>
      </c>
      <c r="BA49">
        <f>Összesítő_relativizált!AB49</f>
        <v>2.6820602056871347E-2</v>
      </c>
      <c r="BB49">
        <f>Összesítő_relativizált!AC49</f>
        <v>1.0763668191432828E-2</v>
      </c>
      <c r="BC49">
        <f>Összesítő_relativizált!AD49</f>
        <v>1.0419814318908838E-5</v>
      </c>
      <c r="BD49">
        <f>Összesítő_relativizált!AE49</f>
        <v>7.0646341082201917E-3</v>
      </c>
      <c r="BE49">
        <f>Összesítő_relativizált!AF49</f>
        <v>3.7302935261693637E-3</v>
      </c>
      <c r="BF49">
        <f>Összesítő_relativizált!AG49</f>
        <v>6.9604359650311028E-3</v>
      </c>
      <c r="BG49">
        <f>Összesítő_relativizált!AH49</f>
        <v>9.1798564149586856E-3</v>
      </c>
    </row>
    <row r="50" spans="1:59" x14ac:dyDescent="0.3">
      <c r="A50">
        <f>Összesítő_relatív!A50</f>
        <v>4</v>
      </c>
      <c r="B50" t="str">
        <f>Összesítő_relatív!B50</f>
        <v>2020</v>
      </c>
      <c r="C50">
        <f>Összesítő_relatív!C50</f>
        <v>6.53</v>
      </c>
      <c r="D50">
        <f>Összesítő_relatív!D50</f>
        <v>6.79</v>
      </c>
      <c r="E50">
        <f>Összesítő_relatív!E50</f>
        <v>-3.61</v>
      </c>
      <c r="F50">
        <f>Összesítő_relatív!F50</f>
        <v>-12.27</v>
      </c>
      <c r="G50">
        <f>Összesítő_relatív!G50</f>
        <v>47.2</v>
      </c>
      <c r="H50">
        <f>Összesítő_relatív!H50</f>
        <v>18.489999999999998</v>
      </c>
      <c r="I50">
        <f>Összesítő_relatív!I50</f>
        <v>8.91</v>
      </c>
      <c r="J50">
        <f>Összesítő_relatív!J50</f>
        <v>40.83</v>
      </c>
      <c r="K50">
        <f>Összesítő_relatív!K50</f>
        <v>334.08</v>
      </c>
      <c r="L50">
        <f>Összesítő_relatív!L50</f>
        <v>199.68</v>
      </c>
      <c r="M50">
        <f>Összesítő_relatív!M50</f>
        <v>12.76</v>
      </c>
      <c r="N50">
        <f>Összesítő_relatív!N50</f>
        <v>71.58</v>
      </c>
      <c r="O50">
        <f>Összesítő_relatív!O50</f>
        <v>1220.67</v>
      </c>
      <c r="P50">
        <f>Összesítő_relatív!P50</f>
        <v>52.41</v>
      </c>
      <c r="Q50">
        <f>Összesítő_relatív!Q50</f>
        <v>1485.75</v>
      </c>
      <c r="R50">
        <f>Összesítő_relatív!R50</f>
        <v>77.62</v>
      </c>
      <c r="S50">
        <f>Összesítő_relatív!S50</f>
        <v>0.75</v>
      </c>
      <c r="T50">
        <f>Összesítő_relatív!T50</f>
        <v>0.57999999999999996</v>
      </c>
      <c r="U50">
        <f>Összesítő_relatív!U50</f>
        <v>10.92</v>
      </c>
      <c r="V50">
        <f>Összesítő_relatív!V50</f>
        <v>405.33</v>
      </c>
      <c r="W50">
        <f>Összesítő_relatív!W50</f>
        <v>8.1</v>
      </c>
      <c r="X50">
        <f>Összesítő_relatív!X50</f>
        <v>11.54</v>
      </c>
      <c r="Y50">
        <f>Összesítő_relatív!Y50</f>
        <v>93.58</v>
      </c>
      <c r="Z50">
        <f>Összesítő_relatív!Z50</f>
        <v>155.62</v>
      </c>
      <c r="AA50">
        <f>Összesítő_relatív!AA50</f>
        <v>15.77</v>
      </c>
      <c r="AB50">
        <f>Összesítő_relativizált!C50</f>
        <v>1.6178842079745354E-3</v>
      </c>
      <c r="AC50">
        <f>Összesítő_relativizált!D50</f>
        <v>2.1659622458551599E-2</v>
      </c>
      <c r="AD50">
        <f>Összesítő_relativizált!E50</f>
        <v>2.634990566733771E-5</v>
      </c>
      <c r="AE50">
        <f>Összesítő_relativizált!F50</f>
        <v>0.50975473507804847</v>
      </c>
      <c r="AF50">
        <f>Összesítő_relativizált!G50</f>
        <v>4.3941102690852364E-2</v>
      </c>
      <c r="AG50">
        <f>Összesítő_relativizált!H50</f>
        <v>7.6899564699558373E-2</v>
      </c>
      <c r="AH50">
        <f>Összesítő_relativizált!I50</f>
        <v>0.15840509290976737</v>
      </c>
      <c r="AI50">
        <f>Összesítő_relativizált!J50</f>
        <v>0.11627686372882785</v>
      </c>
      <c r="AJ50">
        <f>Összesítő_relativizált!K50</f>
        <v>2.9195695479410184E-3</v>
      </c>
      <c r="AK50">
        <f>Összesítő_relativizált!L50</f>
        <v>1.5599144155063924E-3</v>
      </c>
      <c r="AL50">
        <f>Összesítő_relativizált!M50</f>
        <v>4.848382642790139E-4</v>
      </c>
      <c r="AM50">
        <f>Összesítő_relativizált!N50</f>
        <v>3.161988680080525E-5</v>
      </c>
      <c r="AN50">
        <f>Összesítő_relativizált!O50</f>
        <v>7.5360730208585856E-3</v>
      </c>
      <c r="AO50">
        <f>Összesítő_relativizált!P50</f>
        <v>4.2159849067740338E-5</v>
      </c>
      <c r="AP50">
        <f>Összesítő_relativizált!Q50</f>
        <v>7.1460944169819875E-3</v>
      </c>
      <c r="AQ50">
        <f>Összesítő_relativizált!R50</f>
        <v>1.4755947173709119E-4</v>
      </c>
      <c r="AR50">
        <f>Összesítő_relativizált!S50</f>
        <v>2.002592830717666E-4</v>
      </c>
      <c r="AS50">
        <f>Összesítő_relativizált!T50</f>
        <v>9.9497243799867192E-3</v>
      </c>
      <c r="AT50">
        <f>Összesítő_relativizált!U50</f>
        <v>0.13010529422304667</v>
      </c>
      <c r="AU50">
        <f>Összesítő_relativizált!V50</f>
        <v>1.878221275967832E-2</v>
      </c>
      <c r="AV50">
        <f>Összesítő_relativizált!W50</f>
        <v>6.5031567186989471E-3</v>
      </c>
      <c r="AW50">
        <f>Összesítő_relativizált!X50</f>
        <v>4.5216438125151512E-3</v>
      </c>
      <c r="AX50">
        <f>Összesítő_relativizált!Y50</f>
        <v>1.1867997512568906E-2</v>
      </c>
      <c r="AY50">
        <f>Összesítő_relativizált!Z50</f>
        <v>3.8049263783635654E-3</v>
      </c>
      <c r="AZ50">
        <f>Összesítő_relativizált!AA50</f>
        <v>2.5527788610516775E-2</v>
      </c>
      <c r="BA50">
        <f>Összesítő_relativizált!AB50</f>
        <v>2.7087703026023167E-2</v>
      </c>
      <c r="BB50">
        <f>Összesítő_relativizált!AC50</f>
        <v>1.1446399021891502E-2</v>
      </c>
      <c r="BC50">
        <f>Összesítő_relativizált!AD50</f>
        <v>1.0539962266935085E-5</v>
      </c>
      <c r="BD50">
        <f>Összesítő_relativizált!AE50</f>
        <v>7.1355544547150518E-3</v>
      </c>
      <c r="BE50">
        <f>Összesítő_relativizált!AF50</f>
        <v>3.9946456991683966E-3</v>
      </c>
      <c r="BF50">
        <f>Összesítő_relativizált!AG50</f>
        <v>7.0723146811134414E-3</v>
      </c>
      <c r="BG50">
        <f>Összesítő_relativizált!AH50</f>
        <v>9.8443247573173683E-3</v>
      </c>
    </row>
    <row r="51" spans="1:59" x14ac:dyDescent="0.3">
      <c r="A51">
        <f>Összesítő_relatív!A51</f>
        <v>4</v>
      </c>
      <c r="B51" t="str">
        <f>Összesítő_relatív!B51</f>
        <v>2021</v>
      </c>
      <c r="C51">
        <f>Összesítő_relatív!C51</f>
        <v>6.36</v>
      </c>
      <c r="D51">
        <f>Összesítő_relatív!D51</f>
        <v>6.62</v>
      </c>
      <c r="E51">
        <f>Összesítő_relatív!E51</f>
        <v>-4.97</v>
      </c>
      <c r="F51">
        <f>Összesítő_relatív!F51</f>
        <v>-9.85</v>
      </c>
      <c r="G51">
        <f>Összesítő_relatív!G51</f>
        <v>54.04</v>
      </c>
      <c r="H51">
        <f>Összesítő_relatív!H51</f>
        <v>17.96</v>
      </c>
      <c r="I51">
        <f>Összesítő_relatív!I51</f>
        <v>6.58</v>
      </c>
      <c r="J51">
        <f>Összesítő_relatív!J51</f>
        <v>52.71</v>
      </c>
      <c r="K51">
        <f>Összesítő_relatív!K51</f>
        <v>347.8</v>
      </c>
      <c r="L51">
        <f>Összesítő_relatív!L51</f>
        <v>195.66</v>
      </c>
      <c r="M51">
        <f>Összesítő_relatív!M51</f>
        <v>4.71</v>
      </c>
      <c r="N51">
        <f>Összesítő_relatív!N51</f>
        <v>72.3</v>
      </c>
      <c r="O51">
        <f>Összesítő_relatív!O51</f>
        <v>1250.73</v>
      </c>
      <c r="P51">
        <f>Összesítő_relatív!P51</f>
        <v>52.21</v>
      </c>
      <c r="Q51">
        <f>Összesítő_relatív!Q51</f>
        <v>1485.55</v>
      </c>
      <c r="R51">
        <f>Összesítő_relatív!R51</f>
        <v>76.19</v>
      </c>
      <c r="S51">
        <f>Összesítő_relatív!S51</f>
        <v>0.72</v>
      </c>
      <c r="T51">
        <f>Összesítő_relatív!T51</f>
        <v>0.54</v>
      </c>
      <c r="U51">
        <f>Összesítő_relatív!U51</f>
        <v>9.3699999999999992</v>
      </c>
      <c r="V51">
        <f>Összesítő_relatív!V51</f>
        <v>379.68</v>
      </c>
      <c r="W51">
        <f>Összesítő_relatív!W51</f>
        <v>8.9499999999999993</v>
      </c>
      <c r="X51">
        <f>Összesítő_relatív!X51</f>
        <v>9.6999999999999993</v>
      </c>
      <c r="Y51">
        <f>Összesítő_relatív!Y51</f>
        <v>104.26</v>
      </c>
      <c r="Z51">
        <f>Összesítő_relatív!Z51</f>
        <v>161.27000000000001</v>
      </c>
      <c r="AA51">
        <f>Összesítő_relatív!AA51</f>
        <v>16.14</v>
      </c>
      <c r="AB51">
        <f>Összesítő_relativizált!C51</f>
        <v>1.7243742104023469E-3</v>
      </c>
      <c r="AC51">
        <f>Összesítő_relativizált!D51</f>
        <v>1.2044709963384082E-2</v>
      </c>
      <c r="AD51">
        <f>Összesítő_relativizált!E51</f>
        <v>1.4774844221751138E-5</v>
      </c>
      <c r="AE51">
        <f>Összesítő_relativizált!F51</f>
        <v>0.52025652555619795</v>
      </c>
      <c r="AF51">
        <f>Összesítő_relativizált!G51</f>
        <v>4.445300957152952E-2</v>
      </c>
      <c r="AG51">
        <f>Összesítő_relativizált!H51</f>
        <v>7.7236033489646902E-2</v>
      </c>
      <c r="AH51">
        <f>Összesítő_relativizált!I51</f>
        <v>0.16416136699428277</v>
      </c>
      <c r="AI51">
        <f>Összesítő_relativizált!J51</f>
        <v>0.10005139076251043</v>
      </c>
      <c r="AJ51">
        <f>Összesítő_relativizált!K51</f>
        <v>2.9335560266375454E-3</v>
      </c>
      <c r="AK51">
        <f>Összesítő_relativizált!L51</f>
        <v>1.5096036487441383E-3</v>
      </c>
      <c r="AL51">
        <f>Összesítő_relativizált!M51</f>
        <v>5.7814607824243594E-4</v>
      </c>
      <c r="AM51">
        <f>Összesítő_relativizált!N51</f>
        <v>4.2825635425365622E-5</v>
      </c>
      <c r="AN51">
        <f>Összesítő_relativizált!O51</f>
        <v>7.8263848739855684E-3</v>
      </c>
      <c r="AO51">
        <f>Összesítő_relativizált!P51</f>
        <v>4.2825635425365622E-5</v>
      </c>
      <c r="AP51">
        <f>Összesítő_relativizált!Q51</f>
        <v>7.430247746300936E-3</v>
      </c>
      <c r="AQ51">
        <f>Összesítő_relativizált!R51</f>
        <v>1.8200895055780391E-4</v>
      </c>
      <c r="AR51">
        <f>Összesítő_relativizált!S51</f>
        <v>1.7130254170146249E-4</v>
      </c>
      <c r="AS51">
        <f>Összesítő_relativizált!T51</f>
        <v>1.0877711398042868E-2</v>
      </c>
      <c r="AT51">
        <f>Összesítő_relativizált!U51</f>
        <v>0.13370163379799146</v>
      </c>
      <c r="AU51">
        <f>Összesítő_relativizált!V51</f>
        <v>1.912164621742575E-2</v>
      </c>
      <c r="AV51">
        <f>Összesítő_relativizált!W51</f>
        <v>7.9013297359799579E-3</v>
      </c>
      <c r="AW51">
        <f>Összesítő_relativizált!X51</f>
        <v>4.5823429905141218E-3</v>
      </c>
      <c r="AX51">
        <f>Összesítő_relativizált!Y51</f>
        <v>1.1991177919102375E-2</v>
      </c>
      <c r="AY51">
        <f>Összesítő_relativizált!Z51</f>
        <v>3.5973533757307124E-3</v>
      </c>
      <c r="AZ51">
        <f>Összesítő_relativizált!AA51</f>
        <v>2.4100126335624503E-2</v>
      </c>
      <c r="BA51">
        <f>Összesítő_relativizált!AB51</f>
        <v>2.8029378385901801E-2</v>
      </c>
      <c r="BB51">
        <f>Összesítő_relativizált!AC51</f>
        <v>1.2312370184792617E-2</v>
      </c>
      <c r="BC51">
        <f>Összesítő_relativizált!AD51</f>
        <v>1.0706408856341406E-5</v>
      </c>
      <c r="BD51">
        <f>Összesítő_relativizált!AE51</f>
        <v>7.7193207854221535E-3</v>
      </c>
      <c r="BE51">
        <f>Összesítő_relativizált!AF51</f>
        <v>4.1969122716858315E-3</v>
      </c>
      <c r="BF51">
        <f>Összesítő_relativizált!AG51</f>
        <v>7.3660092931628869E-3</v>
      </c>
      <c r="BG51">
        <f>Összesítő_relativizált!AH51</f>
        <v>1.0556519132352626E-2</v>
      </c>
    </row>
    <row r="52" spans="1:59" x14ac:dyDescent="0.3">
      <c r="A52">
        <f>Összesítő_relatív!A52</f>
        <v>4</v>
      </c>
      <c r="B52" t="str">
        <f>Összesítő_relatív!B52</f>
        <v>2022</v>
      </c>
      <c r="C52">
        <f>Összesítő_relatív!C52</f>
        <v>6.24</v>
      </c>
      <c r="D52">
        <f>Összesítő_relatív!D52</f>
        <v>6.49</v>
      </c>
      <c r="E52">
        <f>Összesítő_relatív!E52</f>
        <v>-3.46</v>
      </c>
      <c r="F52">
        <f>Összesítő_relatív!F52</f>
        <v>-3.38</v>
      </c>
      <c r="G52">
        <f>Összesítő_relatív!G52</f>
        <v>42.59</v>
      </c>
      <c r="H52">
        <f>Összesítő_relatív!H52</f>
        <v>17.95</v>
      </c>
      <c r="I52">
        <f>Összesítő_relatív!I52</f>
        <v>5.63</v>
      </c>
      <c r="J52">
        <f>Összesítő_relatív!J52</f>
        <v>54.64</v>
      </c>
      <c r="K52">
        <f>Összesítő_relatív!K52</f>
        <v>353.51</v>
      </c>
      <c r="L52">
        <f>Összesítő_relatív!L52</f>
        <v>186.83</v>
      </c>
      <c r="M52">
        <f>Összesítő_relatív!M52</f>
        <v>5.8</v>
      </c>
      <c r="N52">
        <f>Összesítő_relatív!N52</f>
        <v>69.03</v>
      </c>
      <c r="O52">
        <f>Összesítő_relatív!O52</f>
        <v>1104.92</v>
      </c>
      <c r="P52">
        <f>Összesítő_relatív!P52</f>
        <v>50.08</v>
      </c>
      <c r="Q52">
        <f>Összesítő_relatív!Q52</f>
        <v>1526.58</v>
      </c>
      <c r="R52">
        <f>Összesítő_relatív!R52</f>
        <v>74.760000000000005</v>
      </c>
      <c r="S52">
        <f>Összesítő_relatív!S52</f>
        <v>0.71</v>
      </c>
      <c r="T52">
        <f>Összesítő_relatív!T52</f>
        <v>0.51</v>
      </c>
      <c r="U52">
        <f>Összesítő_relatív!U52</f>
        <v>5.92</v>
      </c>
      <c r="V52">
        <f>Összesítő_relatív!V52</f>
        <v>370.47</v>
      </c>
      <c r="W52">
        <f>Összesítő_relatív!W52</f>
        <v>9.42</v>
      </c>
      <c r="X52">
        <f>Összesítő_relatív!X52</f>
        <v>3.42</v>
      </c>
      <c r="Y52">
        <f>Összesítő_relatív!Y52</f>
        <v>162.1</v>
      </c>
      <c r="Z52">
        <f>Összesítő_relatív!Z52</f>
        <v>160.26</v>
      </c>
      <c r="AA52">
        <f>Összesítő_relatív!AA52</f>
        <v>16.190000000000001</v>
      </c>
      <c r="AB52">
        <f>Összesítő_relativizált!C52</f>
        <v>1.8117851141106957E-3</v>
      </c>
      <c r="AC52">
        <f>Összesítő_relativizált!D52</f>
        <v>1.2142895863826096E-2</v>
      </c>
      <c r="AD52">
        <f>Összesítő_relativizált!E52</f>
        <v>1.5070201116712744E-5</v>
      </c>
      <c r="AE52">
        <f>Összesítő_relativizált!F52</f>
        <v>0.54926004228329806</v>
      </c>
      <c r="AF52">
        <f>Összesítő_relativizált!G52</f>
        <v>4.4408304873421151E-2</v>
      </c>
      <c r="AG52">
        <f>Összesítő_relativizált!H52</f>
        <v>7.6315932129885619E-2</v>
      </c>
      <c r="AH52">
        <f>Összesítő_relativizált!I52</f>
        <v>0.16444950398438771</v>
      </c>
      <c r="AI52">
        <f>Összesítő_relativizált!J52</f>
        <v>9.9311541172006287E-2</v>
      </c>
      <c r="AJ52">
        <f>Összesítő_relativizált!K52</f>
        <v>2.645416598904971E-3</v>
      </c>
      <c r="AK52">
        <f>Összesítő_relativizált!L52</f>
        <v>1.6913319238900633E-3</v>
      </c>
      <c r="AL52">
        <f>Összesítő_relativizált!M52</f>
        <v>6.2882853580528003E-4</v>
      </c>
      <c r="AM52">
        <f>Összesítő_relativizált!N52</f>
        <v>4.3367485227950342E-5</v>
      </c>
      <c r="AN52">
        <f>Összesítő_relativizált!O52</f>
        <v>7.621835528812273E-3</v>
      </c>
      <c r="AO52">
        <f>Összesítő_relativizált!P52</f>
        <v>4.3367485227950342E-5</v>
      </c>
      <c r="AP52">
        <f>Összesítő_relativizált!Q52</f>
        <v>7.2423700330677071E-3</v>
      </c>
      <c r="AQ52">
        <f>Összesítő_relativizált!R52</f>
        <v>2.0599555483276415E-4</v>
      </c>
      <c r="AR52">
        <f>Összesítő_relativizált!S52</f>
        <v>1.3010245568385103E-4</v>
      </c>
      <c r="AS52">
        <f>Összesítő_relativizált!T52</f>
        <v>1.1427332357564915E-2</v>
      </c>
      <c r="AT52">
        <f>Összesítő_relativizált!U52</f>
        <v>0.1337019569577709</v>
      </c>
      <c r="AU52">
        <f>Összesítő_relativizált!V52</f>
        <v>1.9309372797744889E-2</v>
      </c>
      <c r="AV52">
        <f>Összesítő_relativizált!W52</f>
        <v>8.1747709654686404E-3</v>
      </c>
      <c r="AW52">
        <f>Összesítő_relativizált!X52</f>
        <v>4.8680002168374264E-3</v>
      </c>
      <c r="AX52">
        <f>Összesítő_relativizált!Y52</f>
        <v>1.1535751070634792E-2</v>
      </c>
      <c r="AY52">
        <f>Összesítő_relativizált!Z52</f>
        <v>3.3935057190871143E-3</v>
      </c>
      <c r="AZ52">
        <f>Összesítő_relativizált!AA52</f>
        <v>2.4513471025098932E-2</v>
      </c>
      <c r="BA52">
        <f>Összesítő_relativizált!AB52</f>
        <v>2.7072152653548003E-2</v>
      </c>
      <c r="BB52">
        <f>Összesítő_relativizált!AC52</f>
        <v>1.1763430368081531E-2</v>
      </c>
      <c r="BC52">
        <f>Összesítő_relativizált!AD52</f>
        <v>1.0841871306987586E-5</v>
      </c>
      <c r="BD52">
        <f>Összesítő_relativizált!AE52</f>
        <v>7.9145660541009386E-3</v>
      </c>
      <c r="BE52">
        <f>Összesítő_relativizált!AF52</f>
        <v>4.2066460671111834E-3</v>
      </c>
      <c r="BF52">
        <f>Összesítő_relativizált!AG52</f>
        <v>7.3507887461375836E-3</v>
      </c>
      <c r="BG52">
        <f>Összesítő_relativizált!AH52</f>
        <v>1.1167127446197214E-2</v>
      </c>
    </row>
    <row r="53" spans="1:59" x14ac:dyDescent="0.3">
      <c r="A53">
        <f>Összesítő_relatív!A53</f>
        <v>4</v>
      </c>
      <c r="B53" t="str">
        <f>Összesítő_relatív!B53</f>
        <v>2023</v>
      </c>
      <c r="C53">
        <f>Összesítő_relatív!C53</f>
        <v>6.15</v>
      </c>
      <c r="D53">
        <f>Összesítő_relatív!D53</f>
        <v>6.37</v>
      </c>
      <c r="E53">
        <f>Összesítő_relatív!E53</f>
        <v>-3.29</v>
      </c>
      <c r="F53">
        <f>Összesítő_relatív!F53</f>
        <v>1.85</v>
      </c>
      <c r="G53">
        <f>Összesítő_relatív!G53</f>
        <v>44.5</v>
      </c>
      <c r="H53">
        <f>Összesítő_relatív!H53</f>
        <v>20.12</v>
      </c>
      <c r="I53">
        <f>Összesítő_relatív!I53</f>
        <v>7.12</v>
      </c>
      <c r="J53">
        <f>Összesítő_relatív!J53</f>
        <v>52.94</v>
      </c>
      <c r="K53">
        <f>Összesítő_relatív!K53</f>
        <v>346.76</v>
      </c>
      <c r="L53">
        <f>Összesítő_relatív!L53</f>
        <v>186.8</v>
      </c>
      <c r="M53">
        <f>Összesítő_relatív!M53</f>
        <v>2.19</v>
      </c>
      <c r="N53">
        <f>Összesítő_relatív!N53</f>
        <v>68.760000000000005</v>
      </c>
      <c r="O53">
        <f>Összesítő_relatív!O53</f>
        <v>1020.55</v>
      </c>
      <c r="P53">
        <f>Összesítő_relatív!P53</f>
        <v>49.98</v>
      </c>
      <c r="Q53">
        <f>Összesítő_relatív!Q53</f>
        <v>1481.63</v>
      </c>
      <c r="R53">
        <f>Összesítő_relatív!R53</f>
        <v>73.33</v>
      </c>
      <c r="S53">
        <f>Összesítő_relatív!S53</f>
        <v>0.7</v>
      </c>
      <c r="T53">
        <f>Összesítő_relatív!T53</f>
        <v>0.5</v>
      </c>
      <c r="U53">
        <f>Összesítő_relatív!U53</f>
        <v>4.9800000000000004</v>
      </c>
      <c r="V53">
        <f>Összesítő_relatív!V53</f>
        <v>359.32</v>
      </c>
      <c r="W53">
        <f>Összesítő_relatív!W53</f>
        <v>8.91</v>
      </c>
      <c r="X53">
        <f>Összesítő_relatív!X53</f>
        <v>3.44</v>
      </c>
      <c r="Y53">
        <f>Összesítő_relatív!Y53</f>
        <v>182.62</v>
      </c>
      <c r="Z53">
        <f>Összesítő_relatív!Z53</f>
        <v>161.25</v>
      </c>
      <c r="AA53">
        <f>Összesítő_relatív!AA53</f>
        <v>16</v>
      </c>
      <c r="AB53">
        <f>Összesítő_relativizált!C53</f>
        <v>1.8724421307664604E-3</v>
      </c>
      <c r="AC53">
        <f>Összesítő_relativizált!D53</f>
        <v>1.4100339412194829E-2</v>
      </c>
      <c r="AD53">
        <f>Összesítő_relativizált!E53</f>
        <v>1.7570856388261361E-5</v>
      </c>
      <c r="AE53">
        <f>Összesítő_relativizált!F53</f>
        <v>0.55399491427386527</v>
      </c>
      <c r="AF53">
        <f>Összesítő_relativizált!G53</f>
        <v>4.578244878804745E-2</v>
      </c>
      <c r="AG53">
        <f>Összesítő_relativizált!H53</f>
        <v>7.4506979231466014E-2</v>
      </c>
      <c r="AH53">
        <f>Összesítő_relativizált!I53</f>
        <v>0.16686856781150072</v>
      </c>
      <c r="AI53">
        <f>Összesítő_relativizált!J53</f>
        <v>0.10080869593687589</v>
      </c>
      <c r="AJ53">
        <f>Összesítő_relativizált!K53</f>
        <v>2.9357517816411835E-3</v>
      </c>
      <c r="AK53">
        <f>Összesítő_relativizált!L53</f>
        <v>1.6152091586724728E-3</v>
      </c>
      <c r="AL53">
        <f>Összesítő_relativizált!M53</f>
        <v>6.8755524997544449E-4</v>
      </c>
      <c r="AM53">
        <f>Összesítő_relativizált!N53</f>
        <v>4.3654301585742503E-5</v>
      </c>
      <c r="AN53">
        <f>Összesítő_relativizált!O53</f>
        <v>7.5194534481441465E-3</v>
      </c>
      <c r="AO53">
        <f>Összesítő_relativizált!P53</f>
        <v>3.2740726189306877E-5</v>
      </c>
      <c r="AP53">
        <f>Összesítő_relativizált!Q53</f>
        <v>7.1265647338724638E-3</v>
      </c>
      <c r="AQ53">
        <f>Összesítő_relativizált!R53</f>
        <v>1.9644435713584126E-4</v>
      </c>
      <c r="AR53">
        <f>Összesítő_relativizált!S53</f>
        <v>1.637036309465344E-4</v>
      </c>
      <c r="AS53">
        <f>Összesítő_relativizált!T53</f>
        <v>1.1699352824978991E-2</v>
      </c>
      <c r="AT53">
        <f>Összesítő_relativizált!U53</f>
        <v>0.13607045804275938</v>
      </c>
      <c r="AU53">
        <f>Összesítő_relativizált!V53</f>
        <v>1.9284287725501753E-2</v>
      </c>
      <c r="AV53">
        <f>Összesítő_relativizált!W53</f>
        <v>9.33110696395246E-3</v>
      </c>
      <c r="AW53">
        <f>Összesítő_relativizált!X53</f>
        <v>5.0857261347390017E-3</v>
      </c>
      <c r="AX53">
        <f>Összesítő_relativizált!Y53</f>
        <v>1.1612044221807507E-2</v>
      </c>
      <c r="AY53">
        <f>Összesítő_relativizált!Z53</f>
        <v>3.3177269205164304E-3</v>
      </c>
      <c r="AZ53">
        <f>Összesítő_relativizált!AA53</f>
        <v>2.4108088050726298E-2</v>
      </c>
      <c r="BA53">
        <f>Összesítő_relativizált!AB53</f>
        <v>2.7240284189503323E-2</v>
      </c>
      <c r="BB53">
        <f>Összesítő_relativizált!AC53</f>
        <v>1.2146809416232852E-2</v>
      </c>
      <c r="BC53">
        <f>Összesítő_relativizált!AD53</f>
        <v>1.0913575396435626E-5</v>
      </c>
      <c r="BD53">
        <f>Összesítő_relativizált!AE53</f>
        <v>7.6831570790906805E-3</v>
      </c>
      <c r="BE53">
        <f>Összesítő_relativizált!AF53</f>
        <v>4.4636523371421712E-3</v>
      </c>
      <c r="BF53">
        <f>Összesítő_relativizált!AG53</f>
        <v>7.1702190354582061E-3</v>
      </c>
      <c r="BG53">
        <f>Összesítő_relativizált!AH53</f>
        <v>1.210315511464711E-2</v>
      </c>
    </row>
    <row r="54" spans="1:59" x14ac:dyDescent="0.3">
      <c r="A54">
        <f>Összesítő_relatív!A54</f>
        <v>5</v>
      </c>
      <c r="B54" t="str">
        <f>Összesítő_relatív!B54</f>
        <v>2011</v>
      </c>
      <c r="C54">
        <f>Összesítő_relatív!C54</f>
        <v>4.38</v>
      </c>
      <c r="D54">
        <f>Összesítő_relatív!D54</f>
        <v>4.6100000000000003</v>
      </c>
      <c r="E54">
        <f>Összesítő_relatív!E54</f>
        <v>-8.66</v>
      </c>
      <c r="F54">
        <f>Összesítő_relatív!F54</f>
        <v>5.98</v>
      </c>
      <c r="G54">
        <f>Összesítő_relatív!G54</f>
        <v>54.61</v>
      </c>
      <c r="H54">
        <f>Összesítő_relatív!H54</f>
        <v>17.53</v>
      </c>
      <c r="I54">
        <f>Összesítő_relatív!I54</f>
        <v>7.38</v>
      </c>
      <c r="J54">
        <f>Összesítő_relatív!J54</f>
        <v>47.79</v>
      </c>
      <c r="K54">
        <f>Összesítő_relatív!K54</f>
        <v>559.1</v>
      </c>
      <c r="L54">
        <f>Összesítő_relatív!L54</f>
        <v>141.80000000000001</v>
      </c>
      <c r="M54">
        <f>Összesítő_relatív!M54</f>
        <v>0.36</v>
      </c>
      <c r="N54">
        <f>Összesítő_relatív!N54</f>
        <v>76.67</v>
      </c>
      <c r="O54">
        <f>Összesítő_relatív!O54</f>
        <v>1886.36</v>
      </c>
      <c r="P54">
        <f>Összesítő_relatív!P54</f>
        <v>0</v>
      </c>
      <c r="Q54">
        <f>Összesítő_relatív!Q54</f>
        <v>1093.68</v>
      </c>
      <c r="R54">
        <f>Összesítő_relatív!R54</f>
        <v>98.08</v>
      </c>
      <c r="S54">
        <f>Összesítő_relatív!S54</f>
        <v>0.9</v>
      </c>
      <c r="T54">
        <f>Összesítő_relatív!T54</f>
        <v>0.85</v>
      </c>
      <c r="U54">
        <f>Összesítő_relatív!U54</f>
        <v>12.84</v>
      </c>
      <c r="V54">
        <f>Összesítő_relatív!V54</f>
        <v>364.6</v>
      </c>
      <c r="W54">
        <f>Összesítő_relatív!W54</f>
        <v>9.5399999999999991</v>
      </c>
      <c r="X54">
        <f>Összesítő_relatív!X54</f>
        <v>10.71</v>
      </c>
      <c r="Y54">
        <f>Összesítő_relatív!Y54</f>
        <v>78.92</v>
      </c>
      <c r="Z54">
        <f>Összesítő_relatív!Z54</f>
        <v>552.08000000000004</v>
      </c>
      <c r="AA54">
        <f>Összesítő_relatív!AA54</f>
        <v>10.9</v>
      </c>
      <c r="AB54">
        <f>Összesítő_relativizált!C54</f>
        <v>9.463449629965261E-3</v>
      </c>
      <c r="AC54">
        <f>Összesítő_relativizált!D54</f>
        <v>2.0465186527714847E-2</v>
      </c>
      <c r="AD54">
        <f>Összesítő_relativizált!E54</f>
        <v>8.4956955142727691E-5</v>
      </c>
      <c r="AE54">
        <f>Összesítő_relativizált!F54</f>
        <v>0.72806222624981121</v>
      </c>
      <c r="AF54">
        <f>Összesítő_relativizált!G54</f>
        <v>2.3863464733423954E-2</v>
      </c>
      <c r="AG54">
        <f>Összesítő_relativizált!H54</f>
        <v>6.8834012988974472E-2</v>
      </c>
      <c r="AH54">
        <f>Összesítő_relativizált!I54</f>
        <v>0.56996677239087756</v>
      </c>
      <c r="AI54">
        <f>Összesítő_relativizált!J54</f>
        <v>0.26884156471832049</v>
      </c>
      <c r="AJ54">
        <f>Összesítő_relativizált!K54</f>
        <v>1.3253285002265519E-2</v>
      </c>
      <c r="AK54">
        <f>Összesítő_relativizált!L54</f>
        <v>7.0608669385289228E-3</v>
      </c>
      <c r="AL54">
        <f>Összesítő_relativizált!M54</f>
        <v>3.8891406132004229E-3</v>
      </c>
      <c r="AM54">
        <f>Összesítő_relativizált!N54</f>
        <v>4.9086240749131554E-4</v>
      </c>
      <c r="AN54">
        <f>Összesítő_relativizált!O54</f>
        <v>2.0427427880984745E-2</v>
      </c>
      <c r="AO54">
        <f>Összesítő_relativizált!P54</f>
        <v>4.1534511403111313E-4</v>
      </c>
      <c r="AP54">
        <f>Összesítő_relativizált!Q54</f>
        <v>1.7784322609877661E-2</v>
      </c>
      <c r="AQ54">
        <f>Összesítő_relativizált!R54</f>
        <v>1.3215526355535418E-3</v>
      </c>
      <c r="AR54">
        <f>Összesítő_relativizált!S54</f>
        <v>9.0620752152242867E-4</v>
      </c>
      <c r="AS54">
        <f>Összesítő_relativizált!T54</f>
        <v>2.1711221869808187E-2</v>
      </c>
      <c r="AT54">
        <f>Összesítő_relativizált!U54</f>
        <v>0.5027563812112974</v>
      </c>
      <c r="AU54">
        <f>Összesítő_relativizált!V54</f>
        <v>7.623470774807431E-2</v>
      </c>
      <c r="AV54">
        <f>Összesítő_relativizált!W54</f>
        <v>8.4201782208125665E-3</v>
      </c>
      <c r="AW54">
        <f>Összesítő_relativizált!X54</f>
        <v>3.0206917384080954E-2</v>
      </c>
      <c r="AX54">
        <f>Összesítő_relativizált!Y54</f>
        <v>2.9980365503700347E-2</v>
      </c>
      <c r="AY54">
        <f>Összesítő_relativizált!Z54</f>
        <v>1.3442078235916024E-2</v>
      </c>
      <c r="AZ54">
        <f>Összesítő_relativizált!AA54</f>
        <v>0.15080803504002416</v>
      </c>
      <c r="BA54">
        <f>Összesítő_relativizált!AB54</f>
        <v>0.11924180637365957</v>
      </c>
      <c r="BB54">
        <f>Összesítő_relativizált!AC54</f>
        <v>3.2510194834617125E-2</v>
      </c>
      <c r="BC54">
        <f>Összesítő_relativizált!AD54</f>
        <v>7.5517293460202389E-5</v>
      </c>
      <c r="BD54">
        <f>Összesítő_relativizált!AE54</f>
        <v>1.2913457181694609E-2</v>
      </c>
      <c r="BE54">
        <f>Összesítő_relativizált!AF54</f>
        <v>1.1931732366711977E-2</v>
      </c>
      <c r="BF54">
        <f>Összesítő_relativizált!AG54</f>
        <v>2.4052257967074459E-2</v>
      </c>
      <c r="BG54">
        <f>Összesítő_relativizált!AH54</f>
        <v>1.2951215828424709E-2</v>
      </c>
    </row>
    <row r="55" spans="1:59" x14ac:dyDescent="0.3">
      <c r="A55">
        <f>Összesítő_relatív!A55</f>
        <v>5</v>
      </c>
      <c r="B55" t="str">
        <f>Összesítő_relatív!B55</f>
        <v>2012</v>
      </c>
      <c r="C55">
        <f>Összesítő_relatív!C55</f>
        <v>4.51</v>
      </c>
      <c r="D55">
        <f>Összesítő_relatív!D55</f>
        <v>4.6399999999999997</v>
      </c>
      <c r="E55">
        <f>Összesítő_relatív!E55</f>
        <v>-6.72</v>
      </c>
      <c r="F55">
        <f>Összesítő_relatív!F55</f>
        <v>2.92</v>
      </c>
      <c r="G55">
        <f>Összesítő_relatív!G55</f>
        <v>56.06</v>
      </c>
      <c r="H55">
        <f>Összesítő_relatív!H55</f>
        <v>18.09</v>
      </c>
      <c r="I55">
        <f>Összesítő_relatív!I55</f>
        <v>7.16</v>
      </c>
      <c r="J55">
        <f>Összesítő_relatív!J55</f>
        <v>48.91</v>
      </c>
      <c r="K55">
        <f>Összesítő_relatív!K55</f>
        <v>575.23</v>
      </c>
      <c r="L55">
        <f>Összesítő_relatív!L55</f>
        <v>131.13999999999999</v>
      </c>
      <c r="M55">
        <f>Összesítő_relatív!M55</f>
        <v>1.83</v>
      </c>
      <c r="N55">
        <f>Összesítő_relatív!N55</f>
        <v>74.69</v>
      </c>
      <c r="O55">
        <f>Összesítő_relatív!O55</f>
        <v>2112.67</v>
      </c>
      <c r="P55">
        <f>Összesítő_relatív!P55</f>
        <v>0</v>
      </c>
      <c r="Q55">
        <f>Összesítő_relatív!Q55</f>
        <v>1076.75</v>
      </c>
      <c r="R55">
        <f>Összesítő_relatív!R55</f>
        <v>105.77</v>
      </c>
      <c r="S55">
        <f>Összesítő_relatív!S55</f>
        <v>0.87</v>
      </c>
      <c r="T55">
        <f>Összesítő_relatív!T55</f>
        <v>0.79</v>
      </c>
      <c r="U55">
        <f>Összesítő_relatív!U55</f>
        <v>10.35</v>
      </c>
      <c r="V55">
        <f>Összesítő_relatív!V55</f>
        <v>360.2</v>
      </c>
      <c r="W55">
        <f>Összesítő_relatív!W55</f>
        <v>10.44</v>
      </c>
      <c r="X55">
        <f>Összesítő_relatív!X55</f>
        <v>12.96</v>
      </c>
      <c r="Y55">
        <f>Összesítő_relatív!Y55</f>
        <v>79.040000000000006</v>
      </c>
      <c r="Z55">
        <f>Összesítő_relatív!Z55</f>
        <v>599.14</v>
      </c>
      <c r="AA55">
        <f>Összesítő_relatív!AA55</f>
        <v>10.62</v>
      </c>
      <c r="AB55">
        <f>Összesítő_relativizált!C55</f>
        <v>9.3326996197718622E-3</v>
      </c>
      <c r="AC55">
        <f>Összesítő_relativizált!D55</f>
        <v>1.9125475285171101E-2</v>
      </c>
      <c r="AD55">
        <f>Összesítő_relativizált!E55</f>
        <v>8.0228136882129266E-5</v>
      </c>
      <c r="AE55">
        <f>Összesítő_relativizált!F55</f>
        <v>0.74923954372623569</v>
      </c>
      <c r="AF55">
        <f>Összesítő_relativizált!G55</f>
        <v>2.4030418250950571E-2</v>
      </c>
      <c r="AG55">
        <f>Összesítő_relativizált!H55</f>
        <v>6.8479087452471485E-2</v>
      </c>
      <c r="AH55">
        <f>Összesítő_relativizált!I55</f>
        <v>0.58870722433460076</v>
      </c>
      <c r="AI55">
        <f>Összesítő_relativizált!J55</f>
        <v>0.27787072243346006</v>
      </c>
      <c r="AJ55">
        <f>Összesítő_relativizált!K55</f>
        <v>1.3079847908745248E-2</v>
      </c>
      <c r="AK55">
        <f>Összesítő_relativizált!L55</f>
        <v>7.1102661596958178E-3</v>
      </c>
      <c r="AL55">
        <f>Összesítő_relativizált!M55</f>
        <v>3.4600760456273763E-3</v>
      </c>
      <c r="AM55">
        <f>Összesítő_relativizált!N55</f>
        <v>4.5627376425855514E-4</v>
      </c>
      <c r="AN55">
        <f>Összesítő_relativizált!O55</f>
        <v>2.0266159695817489E-2</v>
      </c>
      <c r="AO55">
        <f>Összesítő_relativizált!P55</f>
        <v>4.1825095057034222E-4</v>
      </c>
      <c r="AP55">
        <f>Összesítő_relativizált!Q55</f>
        <v>1.7756653992395437E-2</v>
      </c>
      <c r="AQ55">
        <f>Összesítő_relativizált!R55</f>
        <v>1.2927756653992395E-3</v>
      </c>
      <c r="AR55">
        <f>Összesítő_relativizált!S55</f>
        <v>7.9847908745247153E-4</v>
      </c>
      <c r="AS55">
        <f>Összesítő_relativizált!T55</f>
        <v>2.2395437262357414E-2</v>
      </c>
      <c r="AT55">
        <f>Összesítő_relativizált!U55</f>
        <v>0.52041825095057037</v>
      </c>
      <c r="AU55">
        <f>Összesítő_relativizált!V55</f>
        <v>8.1406844106463871E-2</v>
      </c>
      <c r="AV55">
        <f>Összesítő_relativizált!W55</f>
        <v>8.8212927756653996E-3</v>
      </c>
      <c r="AW55">
        <f>Összesítő_relativizált!X55</f>
        <v>3.133079847908745E-2</v>
      </c>
      <c r="AX55">
        <f>Összesítő_relativizált!Y55</f>
        <v>3.1216730038022812E-2</v>
      </c>
      <c r="AY55">
        <f>Összesítő_relativizált!Z55</f>
        <v>1.403041825095057E-2</v>
      </c>
      <c r="AZ55">
        <f>Összesítő_relativizált!AA55</f>
        <v>0.15228136882129278</v>
      </c>
      <c r="BA55">
        <f>Összesítő_relativizált!AB55</f>
        <v>0.12418250950570342</v>
      </c>
      <c r="BB55">
        <f>Összesítő_relativizált!AC55</f>
        <v>3.4030418250950573E-2</v>
      </c>
      <c r="BC55">
        <f>Összesítő_relativizált!AD55</f>
        <v>7.6045627376425856E-5</v>
      </c>
      <c r="BD55">
        <f>Összesítő_relativizált!AE55</f>
        <v>1.2775665399239544E-2</v>
      </c>
      <c r="BE55">
        <f>Összesítő_relativizált!AF55</f>
        <v>1.1787072243346007E-2</v>
      </c>
      <c r="BF55">
        <f>Összesítő_relativizált!AG55</f>
        <v>2.4866920152091253E-2</v>
      </c>
      <c r="BG55">
        <f>Összesítő_relativizált!AH55</f>
        <v>1.3460076045627377E-2</v>
      </c>
    </row>
    <row r="56" spans="1:59" x14ac:dyDescent="0.3">
      <c r="A56">
        <f>Összesítő_relatív!A56</f>
        <v>5</v>
      </c>
      <c r="B56" t="str">
        <f>Összesítő_relatív!B56</f>
        <v>2013</v>
      </c>
      <c r="C56">
        <f>Összesítő_relatív!C56</f>
        <v>4.4800000000000004</v>
      </c>
      <c r="D56">
        <f>Összesítő_relatív!D56</f>
        <v>4.87</v>
      </c>
      <c r="E56">
        <f>Összesítő_relatív!E56</f>
        <v>-7.74</v>
      </c>
      <c r="F56">
        <f>Összesítő_relatív!F56</f>
        <v>6.22</v>
      </c>
      <c r="G56">
        <f>Összesítő_relatív!G56</f>
        <v>56.55</v>
      </c>
      <c r="H56">
        <f>Összesítő_relatív!H56</f>
        <v>18.45</v>
      </c>
      <c r="I56">
        <f>Összesítő_relatív!I56</f>
        <v>6.07</v>
      </c>
      <c r="J56">
        <f>Összesítő_relatív!J56</f>
        <v>51.7</v>
      </c>
      <c r="K56">
        <f>Összesítő_relatív!K56</f>
        <v>599.25</v>
      </c>
      <c r="L56">
        <f>Összesítő_relatív!L56</f>
        <v>129.97</v>
      </c>
      <c r="M56">
        <f>Összesítő_relatív!M56</f>
        <v>0.1</v>
      </c>
      <c r="N56">
        <f>Összesítő_relatív!N56</f>
        <v>79.53</v>
      </c>
      <c r="O56">
        <f>Összesítő_relatív!O56</f>
        <v>1968.75</v>
      </c>
      <c r="P56">
        <f>Összesítő_relatív!P56</f>
        <v>0</v>
      </c>
      <c r="Q56">
        <f>Összesítő_relatív!Q56</f>
        <v>1024.48</v>
      </c>
      <c r="R56">
        <f>Összesítő_relatív!R56</f>
        <v>104.62</v>
      </c>
      <c r="S56">
        <f>Összesítő_relatív!S56</f>
        <v>0.82</v>
      </c>
      <c r="T56">
        <f>Összesítő_relatív!T56</f>
        <v>0.76</v>
      </c>
      <c r="U56">
        <f>Összesítő_relatív!U56</f>
        <v>9.9700000000000006</v>
      </c>
      <c r="V56">
        <f>Összesítő_relatív!V56</f>
        <v>357</v>
      </c>
      <c r="W56">
        <f>Összesítő_relatív!W56</f>
        <v>9.08</v>
      </c>
      <c r="X56">
        <f>Összesítő_relatív!X56</f>
        <v>12.94</v>
      </c>
      <c r="Y56">
        <f>Összesítő_relatív!Y56</f>
        <v>88.71</v>
      </c>
      <c r="Z56">
        <f>Összesítő_relatív!Z56</f>
        <v>617.25</v>
      </c>
      <c r="AA56">
        <f>Összesítő_relatív!AA56</f>
        <v>10.35</v>
      </c>
      <c r="AB56">
        <f>Összesítő_relativizált!C56</f>
        <v>9.0814617434335741E-3</v>
      </c>
      <c r="AC56">
        <f>Összesítő_relativizált!D56</f>
        <v>1.5683288922725542E-2</v>
      </c>
      <c r="AD56">
        <f>Összesítő_relativizált!E56</f>
        <v>6.5854586981347544E-5</v>
      </c>
      <c r="AE56">
        <f>Összesítő_relativizált!F56</f>
        <v>0.75013323182337266</v>
      </c>
      <c r="AF56">
        <f>Összesítő_relativizált!G56</f>
        <v>2.5846973734297677E-2</v>
      </c>
      <c r="AG56">
        <f>Összesítő_relativizált!H56</f>
        <v>6.7948229920060901E-2</v>
      </c>
      <c r="AH56">
        <f>Összesítő_relativizált!I56</f>
        <v>0.60178911305671867</v>
      </c>
      <c r="AI56">
        <f>Összesítő_relativizált!J56</f>
        <v>0.2879710696612105</v>
      </c>
      <c r="AJ56">
        <f>Összesítő_relativizált!K56</f>
        <v>1.4731633041492196E-2</v>
      </c>
      <c r="AK56">
        <f>Összesítő_relativizált!L56</f>
        <v>7.1183859916254281E-3</v>
      </c>
      <c r="AL56">
        <f>Összesítő_relativizált!M56</f>
        <v>3.3117624666920442E-3</v>
      </c>
      <c r="AM56">
        <f>Összesítő_relativizált!N56</f>
        <v>4.948610582413399E-4</v>
      </c>
      <c r="AN56">
        <f>Összesítő_relativizált!O56</f>
        <v>2.0289303387894937E-2</v>
      </c>
      <c r="AO56">
        <f>Összesítő_relativizált!P56</f>
        <v>3.4259611724400457E-4</v>
      </c>
      <c r="AP56">
        <f>Összesítő_relativizált!Q56</f>
        <v>1.8195660449181576E-2</v>
      </c>
      <c r="AQ56">
        <f>Összesítő_relativizált!R56</f>
        <v>9.8972211648267979E-4</v>
      </c>
      <c r="AR56">
        <f>Összesítő_relativizált!S56</f>
        <v>7.6132470498667686E-4</v>
      </c>
      <c r="AS56">
        <f>Összesítő_relativizált!T56</f>
        <v>2.2040350209364293E-2</v>
      </c>
      <c r="AT56">
        <f>Összesítő_relativizált!U56</f>
        <v>0.53288922725542442</v>
      </c>
      <c r="AU56">
        <f>Összesítő_relativizált!V56</f>
        <v>8.5496764370003808E-2</v>
      </c>
      <c r="AV56">
        <f>Összesítő_relativizált!W56</f>
        <v>9.0216977540921207E-3</v>
      </c>
      <c r="AW56">
        <f>Összesítő_relativizált!X56</f>
        <v>3.3802816901408447E-2</v>
      </c>
      <c r="AX56">
        <f>Összesítő_relativizált!Y56</f>
        <v>3.1633041492196423E-2</v>
      </c>
      <c r="AY56">
        <f>Összesítő_relativizált!Z56</f>
        <v>1.3247049866768177E-2</v>
      </c>
      <c r="AZ56">
        <f>Összesítő_relativizált!AA56</f>
        <v>0.15218880852683669</v>
      </c>
      <c r="BA56">
        <f>Összesítő_relativizált!AB56</f>
        <v>0.12797868290826037</v>
      </c>
      <c r="BB56">
        <f>Összesítő_relativizált!AC56</f>
        <v>3.5553863722877804E-2</v>
      </c>
      <c r="BC56">
        <f>Összesítő_relativizált!AD56</f>
        <v>7.6132470498667677E-5</v>
      </c>
      <c r="BD56">
        <f>Összesítő_relativizált!AE56</f>
        <v>1.2714122573277503E-2</v>
      </c>
      <c r="BE56">
        <f>Összesítő_relativizált!AF56</f>
        <v>1.2333460220784164E-2</v>
      </c>
      <c r="BF56">
        <f>Összesítő_relativizált!AG56</f>
        <v>2.5009516558812332E-2</v>
      </c>
      <c r="BG56">
        <f>Összesítő_relativizált!AH56</f>
        <v>1.377997716025885E-2</v>
      </c>
    </row>
    <row r="57" spans="1:59" x14ac:dyDescent="0.3">
      <c r="A57">
        <f>Összesítő_relatív!A57</f>
        <v>5</v>
      </c>
      <c r="B57" t="str">
        <f>Összesítő_relatív!B57</f>
        <v>2014</v>
      </c>
      <c r="C57">
        <f>Összesítő_relatív!C57</f>
        <v>4.6399999999999997</v>
      </c>
      <c r="D57">
        <f>Összesítő_relatív!D57</f>
        <v>5.01</v>
      </c>
      <c r="E57">
        <f>Összesítő_relatív!E57</f>
        <v>-6.56</v>
      </c>
      <c r="F57">
        <f>Összesítő_relatív!F57</f>
        <v>7.97</v>
      </c>
      <c r="G57">
        <f>Összesítő_relatív!G57</f>
        <v>59.29</v>
      </c>
      <c r="H57">
        <f>Összesítő_relatív!H57</f>
        <v>18.829999999999998</v>
      </c>
      <c r="I57">
        <f>Összesítő_relatív!I57</f>
        <v>6.36</v>
      </c>
      <c r="J57">
        <f>Összesítő_relatív!J57</f>
        <v>50.64</v>
      </c>
      <c r="K57">
        <f>Összesítő_relatív!K57</f>
        <v>602.16999999999996</v>
      </c>
      <c r="L57">
        <f>Összesítő_relatív!L57</f>
        <v>129.94</v>
      </c>
      <c r="M57">
        <f>Összesítő_relatív!M57</f>
        <v>0.05</v>
      </c>
      <c r="N57">
        <f>Összesítő_relatív!N57</f>
        <v>79.31</v>
      </c>
      <c r="O57">
        <f>Összesítő_relatív!O57</f>
        <v>1956.34</v>
      </c>
      <c r="P57">
        <f>Összesítő_relatív!P57</f>
        <v>0</v>
      </c>
      <c r="Q57">
        <f>Összesítő_relatív!Q57</f>
        <v>1113.22</v>
      </c>
      <c r="R57">
        <f>Összesítő_relatív!R57</f>
        <v>112.67</v>
      </c>
      <c r="S57">
        <f>Összesítő_relatív!S57</f>
        <v>0.88</v>
      </c>
      <c r="T57">
        <f>Összesítő_relatív!T57</f>
        <v>0.78</v>
      </c>
      <c r="U57">
        <f>Összesítő_relatív!U57</f>
        <v>9.57</v>
      </c>
      <c r="V57">
        <f>Összesítő_relatív!V57</f>
        <v>304.5</v>
      </c>
      <c r="W57">
        <f>Összesítő_relatív!W57</f>
        <v>19.7</v>
      </c>
      <c r="X57">
        <f>Összesítő_relatív!X57</f>
        <v>12.37</v>
      </c>
      <c r="Y57">
        <f>Összesítő_relatív!Y57</f>
        <v>70</v>
      </c>
      <c r="Z57">
        <f>Összesítő_relatív!Z57</f>
        <v>630.96</v>
      </c>
      <c r="AA57">
        <f>Összesítő_relatív!AA57</f>
        <v>10.19</v>
      </c>
      <c r="AB57">
        <f>Összesítő_relativizált!C57</f>
        <v>8.6346248532363744E-3</v>
      </c>
      <c r="AC57">
        <f>Összesítő_relativizált!D57</f>
        <v>1.4884672196341325E-2</v>
      </c>
      <c r="AD57">
        <f>Összesítő_relativizált!E57</f>
        <v>6.2492898534257467E-5</v>
      </c>
      <c r="AE57">
        <f>Összesítő_relativizált!F57</f>
        <v>0.7463167064348748</v>
      </c>
      <c r="AF57">
        <f>Összesítő_relativizált!G57</f>
        <v>2.556527667310533E-2</v>
      </c>
      <c r="AG57">
        <f>Összesítő_relativizált!H57</f>
        <v>6.9196682195205084E-2</v>
      </c>
      <c r="AH57">
        <f>Összesítő_relativizált!I57</f>
        <v>0.61186228837632084</v>
      </c>
      <c r="AI57">
        <f>Összesítő_relativizált!J57</f>
        <v>0.30280649926144754</v>
      </c>
      <c r="AJ57">
        <f>Összesítő_relativizált!K57</f>
        <v>1.4884672196341325E-2</v>
      </c>
      <c r="AK57">
        <f>Összesítő_relativizált!L57</f>
        <v>7.423398856190584E-3</v>
      </c>
      <c r="AL57">
        <f>Összesítő_relativizált!M57</f>
        <v>3.5223270082945118E-3</v>
      </c>
      <c r="AM57">
        <f>Összesítő_relativizált!N57</f>
        <v>4.1661932356171645E-4</v>
      </c>
      <c r="AN57">
        <f>Összesítő_relativizált!O57</f>
        <v>2.0262848918683483E-2</v>
      </c>
      <c r="AO57">
        <f>Összesítő_relativizált!P57</f>
        <v>3.0299587168124836E-4</v>
      </c>
      <c r="AP57">
        <f>Összesítő_relativizált!Q57</f>
        <v>1.7990379881074121E-2</v>
      </c>
      <c r="AQ57">
        <f>Összesítő_relativizált!R57</f>
        <v>1.2119834867249935E-3</v>
      </c>
      <c r="AR57">
        <f>Összesítő_relativizált!S57</f>
        <v>7.5748967920312091E-4</v>
      </c>
      <c r="AS57">
        <f>Összesítő_relativizált!T57</f>
        <v>2.2156573116691284E-2</v>
      </c>
      <c r="AT57">
        <f>Összesítő_relativizált!U57</f>
        <v>0.54258985721319553</v>
      </c>
      <c r="AU57">
        <f>Összesítő_relativizált!V57</f>
        <v>8.8020300723402639E-2</v>
      </c>
      <c r="AV57">
        <f>Összesítő_relativizált!W57</f>
        <v>9.5064954739991665E-3</v>
      </c>
      <c r="AW57">
        <f>Összesítő_relativizált!X57</f>
        <v>3.5867136310267771E-2</v>
      </c>
      <c r="AX57">
        <f>Összesítő_relativizált!Y57</f>
        <v>3.2685679657614666E-2</v>
      </c>
      <c r="AY57">
        <f>Összesítő_relativizált!Z57</f>
        <v>1.3369692837935083E-2</v>
      </c>
      <c r="AZ57">
        <f>Összesítő_relativizált!AA57</f>
        <v>0.15047532477369996</v>
      </c>
      <c r="BA57">
        <f>Összesítő_relativizált!AB57</f>
        <v>0.13085634208233912</v>
      </c>
      <c r="BB57">
        <f>Összesítő_relativizált!AC57</f>
        <v>3.7041245313032607E-2</v>
      </c>
      <c r="BC57">
        <f>Összesítő_relativizált!AD57</f>
        <v>3.7874483960156045E-5</v>
      </c>
      <c r="BD57">
        <f>Összesítő_relativizált!AE57</f>
        <v>1.3218194902094459E-2</v>
      </c>
      <c r="BE57">
        <f>Összesítő_relativizált!AF57</f>
        <v>1.253645419081165E-2</v>
      </c>
      <c r="BF57">
        <f>Összesítő_relativizált!AG57</f>
        <v>2.5186531833503768E-2</v>
      </c>
      <c r="BG57">
        <f>Összesítő_relativizált!AH57</f>
        <v>1.3748437677536644E-2</v>
      </c>
    </row>
    <row r="58" spans="1:59" x14ac:dyDescent="0.3">
      <c r="A58">
        <f>Összesítő_relatív!A58</f>
        <v>5</v>
      </c>
      <c r="B58" t="str">
        <f>Összesítő_relatív!B58</f>
        <v>2015</v>
      </c>
      <c r="C58">
        <f>Összesítő_relatív!C58</f>
        <v>4.67</v>
      </c>
      <c r="D58">
        <f>Összesítő_relatív!D58</f>
        <v>5.12</v>
      </c>
      <c r="E58">
        <f>Összesítő_relatív!E58</f>
        <v>-7.29</v>
      </c>
      <c r="F58">
        <f>Összesítő_relatív!F58</f>
        <v>3.65</v>
      </c>
      <c r="G58">
        <f>Összesítő_relatív!G58</f>
        <v>62.35</v>
      </c>
      <c r="H58">
        <f>Összesítő_relatív!H58</f>
        <v>16.18</v>
      </c>
      <c r="I58">
        <f>Összesítő_relatív!I58</f>
        <v>8.24</v>
      </c>
      <c r="J58">
        <f>Összesítő_relatív!J58</f>
        <v>56.18</v>
      </c>
      <c r="K58">
        <f>Összesítő_relatív!K58</f>
        <v>587.27</v>
      </c>
      <c r="L58">
        <f>Összesítő_relatív!L58</f>
        <v>128.71</v>
      </c>
      <c r="M58">
        <f>Összesítő_relatív!M58</f>
        <v>2.1800000000000002</v>
      </c>
      <c r="N58">
        <f>Összesítő_relatív!N58</f>
        <v>79.09</v>
      </c>
      <c r="O58">
        <f>Összesítő_relatív!O58</f>
        <v>2023.33</v>
      </c>
      <c r="P58">
        <f>Összesítő_relatív!P58</f>
        <v>0</v>
      </c>
      <c r="Q58">
        <f>Összesítő_relatív!Q58</f>
        <v>1016.16</v>
      </c>
      <c r="R58">
        <f>Összesítő_relatív!R58</f>
        <v>108</v>
      </c>
      <c r="S58">
        <f>Összesítő_relatív!S58</f>
        <v>0.85</v>
      </c>
      <c r="T58">
        <f>Összesítő_relatív!T58</f>
        <v>0.76</v>
      </c>
      <c r="U58">
        <f>Összesítő_relatív!U58</f>
        <v>9.5</v>
      </c>
      <c r="V58">
        <f>Összesítő_relatív!V58</f>
        <v>372.4</v>
      </c>
      <c r="W58">
        <f>Összesítő_relatív!W58</f>
        <v>8.5399999999999991</v>
      </c>
      <c r="X58">
        <f>Összesítő_relatív!X58</f>
        <v>15.32</v>
      </c>
      <c r="Y58">
        <f>Összesítő_relatív!Y58</f>
        <v>59.25</v>
      </c>
      <c r="Z58">
        <f>Összesítő_relatív!Z58</f>
        <v>634.03</v>
      </c>
      <c r="AA58">
        <f>Összesítő_relatív!AA58</f>
        <v>9.9</v>
      </c>
      <c r="AB58">
        <f>Összesítő_relativizált!C58</f>
        <v>8.6069708782389367E-3</v>
      </c>
      <c r="AC58">
        <f>Összesítő_relativizált!D58</f>
        <v>1.2993961629595659E-2</v>
      </c>
      <c r="AD58">
        <f>Összesítő_relativizált!E58</f>
        <v>5.5033249254758082E-5</v>
      </c>
      <c r="AE58">
        <f>Összesítő_relativizált!F58</f>
        <v>0.75429947259802799</v>
      </c>
      <c r="AF58">
        <f>Összesítő_relativizált!G58</f>
        <v>2.8128105174654132E-2</v>
      </c>
      <c r="AG58">
        <f>Összesítő_relativizált!H58</f>
        <v>7.116104868913857E-2</v>
      </c>
      <c r="AH58">
        <f>Összesítő_relativizált!I58</f>
        <v>0.615569823434992</v>
      </c>
      <c r="AI58">
        <f>Összesítő_relativizált!J58</f>
        <v>0.30810976075823587</v>
      </c>
      <c r="AJ58">
        <f>Összesítő_relativizált!K58</f>
        <v>1.5248796147672551E-2</v>
      </c>
      <c r="AK58">
        <f>Összesítő_relativizált!L58</f>
        <v>7.643506840938623E-3</v>
      </c>
      <c r="AL58">
        <f>Összesítő_relativizált!M58</f>
        <v>3.6306657494458456E-3</v>
      </c>
      <c r="AM58">
        <f>Összesítő_relativizált!N58</f>
        <v>3.8217534204693115E-4</v>
      </c>
      <c r="AN58">
        <f>Összesítő_relativizált!O58</f>
        <v>2.0446380799510815E-2</v>
      </c>
      <c r="AO58">
        <f>Összesítő_relativizált!P58</f>
        <v>3.057402736375449E-4</v>
      </c>
      <c r="AP58">
        <f>Összesítő_relativizált!Q58</f>
        <v>1.7885806007796375E-2</v>
      </c>
      <c r="AQ58">
        <f>Összesítő_relativizált!R58</f>
        <v>1.299396162959566E-3</v>
      </c>
      <c r="AR58">
        <f>Összesítő_relativizált!S58</f>
        <v>9.5543835511732787E-4</v>
      </c>
      <c r="AS58">
        <f>Összesítő_relativizált!T58</f>
        <v>2.0331728196896735E-2</v>
      </c>
      <c r="AT58">
        <f>Összesítő_relativizált!U58</f>
        <v>0.54719865474279594</v>
      </c>
      <c r="AU58">
        <f>Összesítő_relativizált!V58</f>
        <v>8.4957578537032785E-2</v>
      </c>
      <c r="AV58">
        <f>Összesítő_relativizált!W58</f>
        <v>9.4397309485591985E-3</v>
      </c>
      <c r="AW58">
        <f>Összesítő_relativizált!X58</f>
        <v>3.9096537491401052E-2</v>
      </c>
      <c r="AX58">
        <f>Összesítő_relativizált!Y58</f>
        <v>3.3554995031720554E-2</v>
      </c>
      <c r="AY58">
        <f>Összesítő_relativizált!Z58</f>
        <v>1.2114958342887717E-2</v>
      </c>
      <c r="AZ58">
        <f>Összesítő_relativizált!AA58</f>
        <v>0.15107391271115186</v>
      </c>
      <c r="BA58">
        <f>Összesítő_relativizált!AB58</f>
        <v>0.13586333409768403</v>
      </c>
      <c r="BB58">
        <f>Összesítő_relativizált!AC58</f>
        <v>3.623022242604907E-2</v>
      </c>
      <c r="BC58">
        <f>Összesítő_relativizált!AD58</f>
        <v>0</v>
      </c>
      <c r="BD58">
        <f>Összesítő_relativizált!AE58</f>
        <v>1.349078957425667E-2</v>
      </c>
      <c r="BE58">
        <f>Összesítő_relativizált!AF58</f>
        <v>1.226782847970649E-2</v>
      </c>
      <c r="BF58">
        <f>Összesítő_relativizált!AG58</f>
        <v>2.5414660246120921E-2</v>
      </c>
      <c r="BG58">
        <f>Összesítő_relativizált!AH58</f>
        <v>1.3834747382098908E-2</v>
      </c>
    </row>
    <row r="59" spans="1:59" x14ac:dyDescent="0.3">
      <c r="A59">
        <f>Összesítő_relatív!A59</f>
        <v>5</v>
      </c>
      <c r="B59" t="str">
        <f>Összesítő_relatív!B59</f>
        <v>2016</v>
      </c>
      <c r="C59">
        <f>Összesítő_relatív!C59</f>
        <v>4.92</v>
      </c>
      <c r="D59">
        <f>Összesítő_relatív!D59</f>
        <v>5.29</v>
      </c>
      <c r="E59">
        <f>Összesítő_relatív!E59</f>
        <v>-5.64</v>
      </c>
      <c r="F59">
        <f>Összesítő_relatív!F59</f>
        <v>-1.03</v>
      </c>
      <c r="G59">
        <f>Összesítő_relatív!G59</f>
        <v>47.77</v>
      </c>
      <c r="H59">
        <f>Összesítő_relatív!H59</f>
        <v>10.19</v>
      </c>
      <c r="I59">
        <f>Összesítő_relatív!I59</f>
        <v>5.73</v>
      </c>
      <c r="J59">
        <f>Összesítő_relatív!J59</f>
        <v>56.69</v>
      </c>
      <c r="K59">
        <f>Összesítő_relatív!K59</f>
        <v>675.02</v>
      </c>
      <c r="L59">
        <f>Összesítő_relatív!L59</f>
        <v>126.2</v>
      </c>
      <c r="M59">
        <f>Összesítő_relatív!M59</f>
        <v>0.15</v>
      </c>
      <c r="N59">
        <f>Összesítő_relatív!N59</f>
        <v>71.38</v>
      </c>
      <c r="O59">
        <f>Összesítő_relatív!O59</f>
        <v>2099.37</v>
      </c>
      <c r="P59">
        <f>Összesítő_relatív!P59</f>
        <v>0</v>
      </c>
      <c r="Q59">
        <f>Összesítő_relatív!Q59</f>
        <v>1038</v>
      </c>
      <c r="R59">
        <f>Összesítő_relatív!R59</f>
        <v>102.65</v>
      </c>
      <c r="S59">
        <f>Összesítő_relatív!S59</f>
        <v>0.83</v>
      </c>
      <c r="T59">
        <f>Összesítő_relatív!T59</f>
        <v>0.73</v>
      </c>
      <c r="U59">
        <f>Összesítő_relatív!U59</f>
        <v>8.64</v>
      </c>
      <c r="V59">
        <f>Összesítő_relatív!V59</f>
        <v>366.2</v>
      </c>
      <c r="W59">
        <f>Összesítő_relatív!W59</f>
        <v>5.13</v>
      </c>
      <c r="X59">
        <f>Összesítő_relatív!X59</f>
        <v>13.31</v>
      </c>
      <c r="Y59">
        <f>Összesítő_relatív!Y59</f>
        <v>62.61</v>
      </c>
      <c r="Z59">
        <f>Összesítő_relatív!Z59</f>
        <v>636.32000000000005</v>
      </c>
      <c r="AA59">
        <f>Összesítő_relatív!AA59</f>
        <v>9.41</v>
      </c>
      <c r="AB59">
        <f>Összesítő_relativizált!C59</f>
        <v>8.2786092740843881E-3</v>
      </c>
      <c r="AC59">
        <f>Összesítő_relativizált!D59</f>
        <v>6.0718567505897826E-3</v>
      </c>
      <c r="AD59">
        <f>Összesítő_relativizált!E59</f>
        <v>2.6298487836949376E-5</v>
      </c>
      <c r="AE59">
        <f>Összesítő_relativizált!F59</f>
        <v>0.76342963220791271</v>
      </c>
      <c r="AF59">
        <f>Összesítő_relativizált!G59</f>
        <v>3.0011215531577522E-2</v>
      </c>
      <c r="AG59">
        <f>Összesítő_relativizált!H59</f>
        <v>7.0812545925668102E-2</v>
      </c>
      <c r="AH59">
        <f>Összesítő_relativizált!I59</f>
        <v>0.61306416057547275</v>
      </c>
      <c r="AI59">
        <f>Összesítő_relativizált!J59</f>
        <v>0.3302393935878099</v>
      </c>
      <c r="AJ59">
        <f>Összesítő_relativizált!K59</f>
        <v>1.45028425571412E-2</v>
      </c>
      <c r="AK59">
        <f>Összesítő_relativizált!L59</f>
        <v>8.8177282747418494E-3</v>
      </c>
      <c r="AL59">
        <f>Összesítő_relativizált!M59</f>
        <v>3.712727694628147E-3</v>
      </c>
      <c r="AM59">
        <f>Összesítő_relativizált!N59</f>
        <v>3.8674246819043199E-4</v>
      </c>
      <c r="AN59">
        <f>Összesítő_relativizált!O59</f>
        <v>1.9839888618169162E-2</v>
      </c>
      <c r="AO59">
        <f>Összesítő_relativizált!P59</f>
        <v>3.093939745523456E-4</v>
      </c>
      <c r="AP59">
        <f>Összesítő_relativizált!Q59</f>
        <v>1.7326062574931352E-2</v>
      </c>
      <c r="AQ59">
        <f>Összesítő_relativizált!R59</f>
        <v>1.3149243918474688E-3</v>
      </c>
      <c r="AR59">
        <f>Összesítő_relativizált!S59</f>
        <v>8.8950767683799363E-4</v>
      </c>
      <c r="AS59">
        <f>Összesítő_relativizált!T59</f>
        <v>1.8331592992226475E-2</v>
      </c>
      <c r="AT59">
        <f>Összesítő_relativizált!U59</f>
        <v>0.54805275167266121</v>
      </c>
      <c r="AU59">
        <f>Összesítő_relativizált!V59</f>
        <v>8.044243338360986E-2</v>
      </c>
      <c r="AV59">
        <f>Összesítő_relativizált!W59</f>
        <v>9.0110995088370661E-3</v>
      </c>
      <c r="AW59">
        <f>Összesítő_relativizált!X59</f>
        <v>3.9641102989519277E-2</v>
      </c>
      <c r="AX59">
        <f>Összesítő_relativizált!Y59</f>
        <v>3.4652125149862704E-2</v>
      </c>
      <c r="AY59">
        <f>Összesítő_relativizált!Z59</f>
        <v>1.13702285647987E-2</v>
      </c>
      <c r="AZ59">
        <f>Összesítő_relativizált!AA59</f>
        <v>0.15187376725838264</v>
      </c>
      <c r="BA59">
        <f>Összesítő_relativizált!AB59</f>
        <v>0.13945933402946978</v>
      </c>
      <c r="BB59">
        <f>Összesítő_relativizált!AC59</f>
        <v>3.6005723788529218E-2</v>
      </c>
      <c r="BC59">
        <f>Összesítő_relativizált!AD59</f>
        <v>3.86742468190432E-5</v>
      </c>
      <c r="BD59">
        <f>Összesítő_relativizált!AE59</f>
        <v>1.3806706114398421E-2</v>
      </c>
      <c r="BE59">
        <f>Összesítő_relativizált!AF59</f>
        <v>1.222106199481765E-2</v>
      </c>
      <c r="BF59">
        <f>Összesítő_relativizált!AG59</f>
        <v>2.540898016011138E-2</v>
      </c>
      <c r="BG59">
        <f>Összesítő_relativizált!AH59</f>
        <v>1.365200912712225E-2</v>
      </c>
    </row>
    <row r="60" spans="1:59" x14ac:dyDescent="0.3">
      <c r="A60">
        <f>Összesítő_relatív!A60</f>
        <v>5</v>
      </c>
      <c r="B60" t="str">
        <f>Összesítő_relatív!B60</f>
        <v>2017</v>
      </c>
      <c r="C60">
        <f>Összesítő_relatív!C60</f>
        <v>4.9800000000000004</v>
      </c>
      <c r="D60">
        <f>Összesítő_relatív!D60</f>
        <v>5.38</v>
      </c>
      <c r="E60">
        <f>Összesítő_relatív!E60</f>
        <v>-5.2</v>
      </c>
      <c r="F60">
        <f>Összesítő_relatív!F60</f>
        <v>0.89</v>
      </c>
      <c r="G60">
        <f>Összesítő_relatív!G60</f>
        <v>45.08</v>
      </c>
      <c r="H60">
        <f>Összesítő_relatív!H60</f>
        <v>11.48</v>
      </c>
      <c r="I60">
        <f>Összesítő_relatív!I60</f>
        <v>4.92</v>
      </c>
      <c r="J60">
        <f>Összesítő_relatív!J60</f>
        <v>55.74</v>
      </c>
      <c r="K60">
        <f>Összesítő_relatív!K60</f>
        <v>686.19</v>
      </c>
      <c r="L60">
        <f>Összesítő_relatív!L60</f>
        <v>124.85</v>
      </c>
      <c r="M60">
        <f>Összesítő_relatív!M60</f>
        <v>1.72</v>
      </c>
      <c r="N60">
        <f>Összesítő_relatív!N60</f>
        <v>72.8</v>
      </c>
      <c r="O60">
        <f>Összesítő_relatív!O60</f>
        <v>2192.62</v>
      </c>
      <c r="P60">
        <f>Összesítő_relatív!P60</f>
        <v>0</v>
      </c>
      <c r="Q60">
        <f>Összesítő_relatív!Q60</f>
        <v>1073.3499999999999</v>
      </c>
      <c r="R60">
        <f>Összesítő_relatív!R60</f>
        <v>104.12</v>
      </c>
      <c r="S60">
        <f>Összesítő_relatív!S60</f>
        <v>0.85</v>
      </c>
      <c r="T60">
        <f>Összesítő_relatív!T60</f>
        <v>0.71</v>
      </c>
      <c r="U60">
        <f>Összesítő_relatív!U60</f>
        <v>7.64</v>
      </c>
      <c r="V60">
        <f>Összesítő_relatív!V60</f>
        <v>375.8</v>
      </c>
      <c r="W60">
        <f>Összesítő_relatív!W60</f>
        <v>9.7899999999999991</v>
      </c>
      <c r="X60">
        <f>Összesítő_relatív!X60</f>
        <v>10.07</v>
      </c>
      <c r="Y60">
        <f>Összesítő_relatív!Y60</f>
        <v>61.96</v>
      </c>
      <c r="Z60">
        <f>Összesítő_relatív!Z60</f>
        <v>640.46</v>
      </c>
      <c r="AA60">
        <f>Összesítő_relatív!AA60</f>
        <v>9.41</v>
      </c>
      <c r="AB60">
        <f>Összesítő_relativizált!C60</f>
        <v>8.1875797039842341E-3</v>
      </c>
      <c r="AC60">
        <f>Összesítő_relativizált!D60</f>
        <v>4.7146114310005023E-3</v>
      </c>
      <c r="AD60">
        <f>Összesítő_relativizált!E60</f>
        <v>2.048150867565792E-5</v>
      </c>
      <c r="AE60">
        <f>Összesítő_relativizált!F60</f>
        <v>0.7641534953819995</v>
      </c>
      <c r="AF60">
        <f>Összesítő_relativizált!G60</f>
        <v>3.0065308961626156E-2</v>
      </c>
      <c r="AG60">
        <f>Összesítő_relativizált!H60</f>
        <v>7.26127449086061E-2</v>
      </c>
      <c r="AH60">
        <f>Összesítő_relativizált!I60</f>
        <v>0.61100591258646675</v>
      </c>
      <c r="AI60">
        <f>Összesítő_relativizált!J60</f>
        <v>0.32882482513428912</v>
      </c>
      <c r="AJ60">
        <f>Összesítő_relativizált!K60</f>
        <v>1.4762143988870425E-2</v>
      </c>
      <c r="AK60">
        <f>Összesítő_relativizált!L60</f>
        <v>9.6610889979518496E-3</v>
      </c>
      <c r="AL60">
        <f>Összesítő_relativizált!M60</f>
        <v>3.8257912431889324E-3</v>
      </c>
      <c r="AM60">
        <f>Összesítő_relativizált!N60</f>
        <v>3.4779920392626659E-4</v>
      </c>
      <c r="AN60">
        <f>Összesítő_relativizált!O60</f>
        <v>1.9824554623797196E-2</v>
      </c>
      <c r="AO60">
        <f>Összesítő_relativizált!P60</f>
        <v>3.0915484793445915E-4</v>
      </c>
      <c r="AP60">
        <f>Összesítő_relativizált!Q60</f>
        <v>1.6810294856436217E-2</v>
      </c>
      <c r="AQ60">
        <f>Összesítő_relativizált!R60</f>
        <v>1.8935734435985624E-3</v>
      </c>
      <c r="AR60">
        <f>Összesítő_relativizált!S60</f>
        <v>8.1153147582795537E-4</v>
      </c>
      <c r="AS60">
        <f>Összesítő_relativizált!T60</f>
        <v>1.8162847316149477E-2</v>
      </c>
      <c r="AT60">
        <f>Összesítő_relativizált!U60</f>
        <v>0.54635390501217296</v>
      </c>
      <c r="AU60">
        <f>Összesítő_relativizált!V60</f>
        <v>7.6013448235885142E-2</v>
      </c>
      <c r="AV60">
        <f>Összesítő_relativizált!W60</f>
        <v>8.5790470301812423E-3</v>
      </c>
      <c r="AW60">
        <f>Összesítő_relativizált!X60</f>
        <v>4.1851837539127412E-2</v>
      </c>
      <c r="AX60">
        <f>Összesítő_relativizált!Y60</f>
        <v>3.5011786528577504E-2</v>
      </c>
      <c r="AY60">
        <f>Összesítő_relativizált!Z60</f>
        <v>1.1090930169648723E-2</v>
      </c>
      <c r="AZ60">
        <f>Összesítő_relativizált!AA60</f>
        <v>0.15175638597982766</v>
      </c>
      <c r="BA60">
        <f>Összesítő_relativizált!AB60</f>
        <v>0.13962205819840012</v>
      </c>
      <c r="BB60">
        <f>Összesítő_relativizált!AC60</f>
        <v>3.5514163156470997E-2</v>
      </c>
      <c r="BC60">
        <f>Összesítő_relativizált!AD60</f>
        <v>3.8644355991807394E-5</v>
      </c>
      <c r="BD60">
        <f>Összesítő_relativizált!AE60</f>
        <v>1.4530277852919582E-2</v>
      </c>
      <c r="BE60">
        <f>Összesítő_relativizált!AF60</f>
        <v>1.248212698535379E-2</v>
      </c>
      <c r="BF60">
        <f>Összesítő_relativizált!AG60</f>
        <v>2.6007651582486378E-2</v>
      </c>
      <c r="BG60">
        <f>Összesítő_relativizált!AH60</f>
        <v>1.337094717316536E-2</v>
      </c>
    </row>
    <row r="61" spans="1:59" x14ac:dyDescent="0.3">
      <c r="A61">
        <f>Összesítő_relatív!A61</f>
        <v>5</v>
      </c>
      <c r="B61" t="str">
        <f>Összesítő_relatív!B61</f>
        <v>2018</v>
      </c>
      <c r="C61">
        <f>Összesítő_relatív!C61</f>
        <v>4.93</v>
      </c>
      <c r="D61">
        <f>Összesítő_relatív!D61</f>
        <v>5.4</v>
      </c>
      <c r="E61">
        <f>Összesítő_relatív!E61</f>
        <v>-4.93</v>
      </c>
      <c r="F61">
        <f>Összesítő_relatív!F61</f>
        <v>4.29</v>
      </c>
      <c r="G61">
        <f>Összesítő_relatív!G61</f>
        <v>41.23</v>
      </c>
      <c r="H61">
        <f>Összesítő_relatív!H61</f>
        <v>8.77</v>
      </c>
      <c r="I61">
        <f>Összesítő_relatív!I61</f>
        <v>5.26</v>
      </c>
      <c r="J61">
        <f>Összesítő_relatív!J61</f>
        <v>58.77</v>
      </c>
      <c r="K61">
        <f>Összesítő_relatív!K61</f>
        <v>698.6</v>
      </c>
      <c r="L61">
        <f>Összesítő_relatív!L61</f>
        <v>125.13</v>
      </c>
      <c r="M61">
        <f>Összesítő_relatív!M61</f>
        <v>1.62</v>
      </c>
      <c r="N61">
        <f>Összesítő_relatív!N61</f>
        <v>71.44</v>
      </c>
      <c r="O61">
        <f>Összesítő_relatív!O61</f>
        <v>2236.9</v>
      </c>
      <c r="P61">
        <f>Összesítő_relatív!P61</f>
        <v>0</v>
      </c>
      <c r="Q61">
        <f>Összesítő_relatív!Q61</f>
        <v>1125.82</v>
      </c>
      <c r="R61">
        <f>Összesítő_relatív!R61</f>
        <v>101.47</v>
      </c>
      <c r="S61">
        <f>Összesítő_relatív!S61</f>
        <v>0.82</v>
      </c>
      <c r="T61">
        <f>Összesítő_relatív!T61</f>
        <v>0.74</v>
      </c>
      <c r="U61">
        <f>Összesítő_relatív!U61</f>
        <v>6.81</v>
      </c>
      <c r="V61">
        <f>Összesítő_relatív!V61</f>
        <v>377.4</v>
      </c>
      <c r="W61">
        <f>Összesítő_relatív!W61</f>
        <v>6.94</v>
      </c>
      <c r="X61">
        <f>Összesítő_relatív!X61</f>
        <v>9.51</v>
      </c>
      <c r="Y61">
        <f>Összesítő_relatív!Y61</f>
        <v>60.28</v>
      </c>
      <c r="Z61">
        <f>Összesítő_relatív!Z61</f>
        <v>643.04999999999995</v>
      </c>
      <c r="AA61">
        <f>Összesítő_relatív!AA61</f>
        <v>9.5299999999999994</v>
      </c>
      <c r="AB61">
        <f>Összesítő_relativizált!C61</f>
        <v>8.2284462886122629E-3</v>
      </c>
      <c r="AC61">
        <f>Összesítő_relativizált!D61</f>
        <v>4.3798985707699401E-3</v>
      </c>
      <c r="AD61">
        <f>Összesítő_relativizált!E61</f>
        <v>1.8825879821730445E-5</v>
      </c>
      <c r="AE61">
        <f>Összesítő_relativizált!F61</f>
        <v>0.76048870447210692</v>
      </c>
      <c r="AF61">
        <f>Összesítő_relativizált!G61</f>
        <v>2.9890886737359765E-2</v>
      </c>
      <c r="AG61">
        <f>Összesítő_relativizált!H61</f>
        <v>7.2498847395112961E-2</v>
      </c>
      <c r="AH61">
        <f>Összesítő_relativizált!I61</f>
        <v>0.61191793453204246</v>
      </c>
      <c r="AI61">
        <f>Összesítő_relativizált!J61</f>
        <v>0.32538035961272477</v>
      </c>
      <c r="AJ61">
        <f>Összesítő_relativizált!K61</f>
        <v>1.4369140925157523E-2</v>
      </c>
      <c r="AK61">
        <f>Összesítő_relativizált!L61</f>
        <v>9.7203012140771473E-3</v>
      </c>
      <c r="AL61">
        <f>Összesítő_relativizált!M61</f>
        <v>3.8420162901490703E-3</v>
      </c>
      <c r="AM61">
        <f>Összesítő_relativizált!N61</f>
        <v>3.8420162901490703E-4</v>
      </c>
      <c r="AN61">
        <f>Összesítő_relativizált!O61</f>
        <v>2.0016904871676656E-2</v>
      </c>
      <c r="AO61">
        <f>Összesítő_relativizált!P61</f>
        <v>3.8420162901490703E-4</v>
      </c>
      <c r="AP61">
        <f>Összesítő_relativizált!Q61</f>
        <v>1.6290149070232057E-2</v>
      </c>
      <c r="AQ61">
        <f>Összesítő_relativizált!R61</f>
        <v>2.4973105885968956E-3</v>
      </c>
      <c r="AR61">
        <f>Összesítő_relativizált!S61</f>
        <v>8.4524358383279545E-4</v>
      </c>
      <c r="AS61">
        <f>Összesítő_relativizált!T61</f>
        <v>1.8672199170124481E-2</v>
      </c>
      <c r="AT61">
        <f>Összesítő_relativizált!U61</f>
        <v>0.54660365759950824</v>
      </c>
      <c r="AU61">
        <f>Összesítő_relativizált!V61</f>
        <v>7.4035653911172589E-2</v>
      </c>
      <c r="AV61">
        <f>Összesítő_relativizált!W61</f>
        <v>8.9903181189488236E-3</v>
      </c>
      <c r="AW61">
        <f>Összesítő_relativizált!X61</f>
        <v>4.3453204241585983E-2</v>
      </c>
      <c r="AX61">
        <f>Összesítő_relativizált!Y61</f>
        <v>3.615337329030275E-2</v>
      </c>
      <c r="AY61">
        <f>Összesítő_relativizált!Z61</f>
        <v>1.148762870754572E-2</v>
      </c>
      <c r="AZ61">
        <f>Összesítő_relativizált!AA61</f>
        <v>0.1491470723835869</v>
      </c>
      <c r="BA61">
        <f>Összesítő_relativizált!AB61</f>
        <v>0.14065621638235745</v>
      </c>
      <c r="BB61">
        <f>Összesítő_relativizált!AC61</f>
        <v>3.5461810358075919E-2</v>
      </c>
      <c r="BC61">
        <f>Összesítő_relativizált!AD61</f>
        <v>7.6840325802981398E-5</v>
      </c>
      <c r="BD61">
        <f>Összesítő_relativizált!AE61</f>
        <v>1.4753342554172429E-2</v>
      </c>
      <c r="BE61">
        <f>Összesítő_relativizált!AF61</f>
        <v>1.3447057015521745E-2</v>
      </c>
      <c r="BF61">
        <f>Összesítő_relativizált!AG61</f>
        <v>2.581834946980175E-2</v>
      </c>
      <c r="BG61">
        <f>Összesítő_relativizált!AH61</f>
        <v>1.2755494083294914E-2</v>
      </c>
    </row>
    <row r="62" spans="1:59" x14ac:dyDescent="0.3">
      <c r="A62">
        <f>Összesítő_relatív!A62</f>
        <v>5</v>
      </c>
      <c r="B62" t="str">
        <f>Összesítő_relatív!B62</f>
        <v>2019</v>
      </c>
      <c r="C62">
        <f>Összesítő_relatív!C62</f>
        <v>4.7699999999999996</v>
      </c>
      <c r="D62">
        <f>Összesítő_relatív!D62</f>
        <v>5.4</v>
      </c>
      <c r="E62">
        <f>Összesítő_relatív!E62</f>
        <v>-5.96</v>
      </c>
      <c r="F62">
        <f>Összesítő_relatív!F62</f>
        <v>-3.4</v>
      </c>
      <c r="G62">
        <f>Összesítő_relatív!G62</f>
        <v>35.479999999999997</v>
      </c>
      <c r="H62">
        <f>Összesítő_relatív!H62</f>
        <v>10.48</v>
      </c>
      <c r="I62">
        <f>Összesítő_relatív!I62</f>
        <v>8.06</v>
      </c>
      <c r="J62">
        <f>Összesítő_relatív!J62</f>
        <v>49.19</v>
      </c>
      <c r="K62">
        <f>Összesítő_relatív!K62</f>
        <v>724.14</v>
      </c>
      <c r="L62">
        <f>Összesítő_relatív!L62</f>
        <v>124.1</v>
      </c>
      <c r="M62">
        <f>Összesítő_relatív!M62</f>
        <v>0.35</v>
      </c>
      <c r="N62">
        <f>Összesítő_relatív!N62</f>
        <v>67.28</v>
      </c>
      <c r="O62">
        <f>Összesítő_relatív!O62</f>
        <v>2295.77</v>
      </c>
      <c r="P62">
        <f>Összesítő_relatív!P62</f>
        <v>0</v>
      </c>
      <c r="Q62">
        <f>Összesítő_relatív!Q62</f>
        <v>1117</v>
      </c>
      <c r="R62">
        <f>Összesítő_relatív!R62</f>
        <v>102.89</v>
      </c>
      <c r="S62">
        <f>Összesítő_relatív!S62</f>
        <v>0.78</v>
      </c>
      <c r="T62">
        <f>Összesítő_relatív!T62</f>
        <v>0.7</v>
      </c>
      <c r="U62">
        <f>Összesítő_relatív!U62</f>
        <v>7.07</v>
      </c>
      <c r="V62">
        <f>Összesítő_relatív!V62</f>
        <v>367.8</v>
      </c>
      <c r="W62">
        <f>Összesítő_relatív!W62</f>
        <v>10.49</v>
      </c>
      <c r="X62">
        <f>Összesítő_relatív!X62</f>
        <v>7.99</v>
      </c>
      <c r="Y62">
        <f>Összesítő_relatív!Y62</f>
        <v>61.07</v>
      </c>
      <c r="Z62">
        <f>Összesítő_relatív!Z62</f>
        <v>654.39</v>
      </c>
      <c r="AA62">
        <f>Összesítő_relatív!AA62</f>
        <v>9.2200000000000006</v>
      </c>
      <c r="AB62">
        <f>Összesítő_relativizált!C62</f>
        <v>8.6741720829464561E-3</v>
      </c>
      <c r="AC62">
        <f>Összesítő_relativizált!D62</f>
        <v>4.7972763850201178E-3</v>
      </c>
      <c r="AD62">
        <f>Összesítő_relativizált!E62</f>
        <v>2.0504487774682762E-5</v>
      </c>
      <c r="AE62">
        <f>Összesítő_relativizált!F62</f>
        <v>0.76605540080470447</v>
      </c>
      <c r="AF62">
        <f>Összesítő_relativizált!G62</f>
        <v>3.0099040544722996E-2</v>
      </c>
      <c r="AG62">
        <f>Összesítő_relativizált!H62</f>
        <v>7.1146703806870937E-2</v>
      </c>
      <c r="AH62">
        <f>Összesítő_relativizált!I62</f>
        <v>0.62213710925410093</v>
      </c>
      <c r="AI62">
        <f>Összesítő_relativizált!J62</f>
        <v>0.36935159393376665</v>
      </c>
      <c r="AJ62">
        <f>Összesítő_relativizált!K62</f>
        <v>1.6016713091922007E-2</v>
      </c>
      <c r="AK62">
        <f>Összesítő_relativizált!L62</f>
        <v>8.8594862271742496E-3</v>
      </c>
      <c r="AL62">
        <f>Összesítő_relativizált!M62</f>
        <v>4.1395852677189723E-3</v>
      </c>
      <c r="AM62">
        <f>Összesítő_relativizált!N62</f>
        <v>3.4818941504178273E-4</v>
      </c>
      <c r="AN62">
        <f>Összesítő_relativizált!O62</f>
        <v>1.9343856391210151E-2</v>
      </c>
      <c r="AO62">
        <f>Összesítő_relativizált!P62</f>
        <v>4.2556484060662334E-4</v>
      </c>
      <c r="AP62">
        <f>Összesítő_relativizált!Q62</f>
        <v>1.6055400804704426E-2</v>
      </c>
      <c r="AQ62">
        <f>Összesítő_relativizált!R62</f>
        <v>2.0117610646858556E-3</v>
      </c>
      <c r="AR62">
        <f>Összesítő_relativizált!S62</f>
        <v>8.5112968121324668E-4</v>
      </c>
      <c r="AS62">
        <f>Összesítő_relativizált!T62</f>
        <v>1.911173011451563E-2</v>
      </c>
      <c r="AT62">
        <f>Összesítő_relativizált!U62</f>
        <v>0.55741256576911169</v>
      </c>
      <c r="AU62">
        <f>Összesítő_relativizált!V62</f>
        <v>7.5208913649025072E-2</v>
      </c>
      <c r="AV62">
        <f>Összesítő_relativizált!W62</f>
        <v>9.0529247910863513E-3</v>
      </c>
      <c r="AW62">
        <f>Összesítő_relativizált!X62</f>
        <v>4.5767564221603219E-2</v>
      </c>
      <c r="AX62">
        <f>Összesítő_relativizált!Y62</f>
        <v>3.7101516558341069E-2</v>
      </c>
      <c r="AY62">
        <f>Összesítő_relativizált!Z62</f>
        <v>1.0948622717424946E-2</v>
      </c>
      <c r="AZ62">
        <f>Összesítő_relativizált!AA62</f>
        <v>0.15061126586196225</v>
      </c>
      <c r="BA62">
        <f>Összesítő_relativizált!AB62</f>
        <v>0.14531104921077065</v>
      </c>
      <c r="BB62">
        <f>Összesítő_relativizált!AC62</f>
        <v>3.5515320334261836E-2</v>
      </c>
      <c r="BC62">
        <f>Összesítő_relativizált!AD62</f>
        <v>7.7375425564840607E-5</v>
      </c>
      <c r="BD62">
        <f>Összesítő_relativizált!AE62</f>
        <v>1.4391829155060354E-2</v>
      </c>
      <c r="BE62">
        <f>Összesítő_relativizált!AF62</f>
        <v>1.3888888888888888E-2</v>
      </c>
      <c r="BF62">
        <f>Összesítő_relativizált!AG62</f>
        <v>2.5882079851439182E-2</v>
      </c>
      <c r="BG62">
        <f>Összesítő_relativizált!AH62</f>
        <v>1.2573506654286599E-2</v>
      </c>
    </row>
    <row r="63" spans="1:59" x14ac:dyDescent="0.3">
      <c r="A63">
        <f>Összesítő_relatív!A63</f>
        <v>5</v>
      </c>
      <c r="B63" t="str">
        <f>Összesítő_relatív!B63</f>
        <v>2020</v>
      </c>
      <c r="C63">
        <f>Összesítő_relatív!C63</f>
        <v>4.62</v>
      </c>
      <c r="D63">
        <f>Összesítő_relatív!D63</f>
        <v>5.19</v>
      </c>
      <c r="E63">
        <f>Összesítő_relatív!E63</f>
        <v>-8.15</v>
      </c>
      <c r="F63">
        <f>Összesítő_relatív!F63</f>
        <v>-10.43</v>
      </c>
      <c r="G63">
        <f>Összesítő_relatív!G63</f>
        <v>34.86</v>
      </c>
      <c r="H63">
        <f>Összesítő_relatív!H63</f>
        <v>12.23</v>
      </c>
      <c r="I63">
        <f>Összesítő_relatív!I63</f>
        <v>7.95</v>
      </c>
      <c r="J63">
        <f>Összesítő_relatív!J63</f>
        <v>42.51</v>
      </c>
      <c r="K63">
        <f>Összesítő_relatív!K63</f>
        <v>722.81</v>
      </c>
      <c r="L63">
        <f>Összesítő_relatív!L63</f>
        <v>119.87</v>
      </c>
      <c r="M63">
        <f>Összesítő_relatív!M63</f>
        <v>0.61</v>
      </c>
      <c r="N63">
        <f>Összesítő_relatív!N63</f>
        <v>66.13</v>
      </c>
      <c r="O63">
        <f>Összesítő_relatív!O63</f>
        <v>2533.87</v>
      </c>
      <c r="P63">
        <f>Összesítő_relatív!P63</f>
        <v>0</v>
      </c>
      <c r="Q63">
        <f>Összesítő_relatív!Q63</f>
        <v>1079.5</v>
      </c>
      <c r="R63">
        <f>Összesítő_relatív!R63</f>
        <v>98.95</v>
      </c>
      <c r="S63">
        <f>Összesítő_relatív!S63</f>
        <v>0.73</v>
      </c>
      <c r="T63">
        <f>Összesítő_relatív!T63</f>
        <v>0.71</v>
      </c>
      <c r="U63">
        <f>Összesítő_relatív!U63</f>
        <v>6.23</v>
      </c>
      <c r="V63">
        <f>Összesítő_relatív!V63</f>
        <v>308.33</v>
      </c>
      <c r="W63">
        <f>Összesítő_relatív!W63</f>
        <v>7.95</v>
      </c>
      <c r="X63">
        <f>Összesítő_relatív!X63</f>
        <v>6.28</v>
      </c>
      <c r="Y63">
        <f>Összesítő_relatív!Y63</f>
        <v>37.89</v>
      </c>
      <c r="Z63">
        <f>Összesítő_relatív!Z63</f>
        <v>670.72</v>
      </c>
      <c r="AA63">
        <f>Összesítő_relatív!AA63</f>
        <v>9.81</v>
      </c>
      <c r="AB63">
        <f>Összesítő_relativizált!C63</f>
        <v>9.2247063872956409E-3</v>
      </c>
      <c r="AC63">
        <f>Összesítő_relativizált!D63</f>
        <v>1.2758983963478871E-2</v>
      </c>
      <c r="AD63">
        <f>Összesítő_relativizált!E63</f>
        <v>5.501580241133091E-5</v>
      </c>
      <c r="AE63">
        <f>Összesítő_relativizált!F63</f>
        <v>0.77306956962815565</v>
      </c>
      <c r="AF63">
        <f>Összesítő_relativizált!G63</f>
        <v>2.8405322096063054E-2</v>
      </c>
      <c r="AG63">
        <f>Összesítő_relativizált!H63</f>
        <v>7.2183854227632765E-2</v>
      </c>
      <c r="AH63">
        <f>Összesítő_relativizált!I63</f>
        <v>0.62152249404970927</v>
      </c>
      <c r="AI63">
        <f>Összesítő_relativizált!J63</f>
        <v>0.33934215146903896</v>
      </c>
      <c r="AJ63">
        <f>Összesítő_relativizált!K63</f>
        <v>1.5724374731749192E-2</v>
      </c>
      <c r="AK63">
        <f>Összesítő_relativizált!L63</f>
        <v>9.1302821023059814E-3</v>
      </c>
      <c r="AL63">
        <f>Összesítő_relativizált!M63</f>
        <v>4.3310312536579652E-3</v>
      </c>
      <c r="AM63">
        <f>Összesítő_relativizált!N63</f>
        <v>3.5116469624253775E-4</v>
      </c>
      <c r="AN63">
        <f>Összesítő_relativizált!O63</f>
        <v>1.9860314487494635E-2</v>
      </c>
      <c r="AO63">
        <f>Összesítő_relativizált!P63</f>
        <v>3.5116469624253775E-4</v>
      </c>
      <c r="AP63">
        <f>Összesítő_relativizált!Q63</f>
        <v>1.6348667525069256E-2</v>
      </c>
      <c r="AQ63">
        <f>Összesítő_relativizált!R63</f>
        <v>2.41913457411526E-3</v>
      </c>
      <c r="AR63">
        <f>Összesítő_relativizált!S63</f>
        <v>7.4134769206757973E-4</v>
      </c>
      <c r="AS63">
        <f>Összesítő_relativizált!T63</f>
        <v>2.1616137968707323E-2</v>
      </c>
      <c r="AT63">
        <f>Összesítő_relativizált!U63</f>
        <v>0.55312341488157946</v>
      </c>
      <c r="AU63">
        <f>Összesítő_relativizált!V63</f>
        <v>7.4915135198408048E-2</v>
      </c>
      <c r="AV63">
        <f>Összesítő_relativizált!W63</f>
        <v>9.9106480939560662E-3</v>
      </c>
      <c r="AW63">
        <f>Összesítő_relativizált!X63</f>
        <v>4.7407233992742596E-2</v>
      </c>
      <c r="AX63">
        <f>Összesítő_relativizált!Y63</f>
        <v>3.7691677396699048E-2</v>
      </c>
      <c r="AY63">
        <f>Összesítő_relativizált!Z63</f>
        <v>1.0730032385188654E-2</v>
      </c>
      <c r="AZ63">
        <f>Összesítő_relativizált!AA63</f>
        <v>0.14624058683522573</v>
      </c>
      <c r="BA63">
        <f>Összesítő_relativizált!AB63</f>
        <v>0.14647469663272075</v>
      </c>
      <c r="BB63">
        <f>Összesítő_relativizált!AC63</f>
        <v>3.4414140231768697E-2</v>
      </c>
      <c r="BC63">
        <f>Összesítő_relativizált!AD63</f>
        <v>3.9018299582504195E-5</v>
      </c>
      <c r="BD63">
        <f>Összesítő_relativizált!AE63</f>
        <v>1.3890514651371493E-2</v>
      </c>
      <c r="BE63">
        <f>Összesítő_relativizált!AF63</f>
        <v>1.4007569550119005E-2</v>
      </c>
      <c r="BF63">
        <f>Összesítő_relativizált!AG63</f>
        <v>2.4932693433220181E-2</v>
      </c>
      <c r="BG63">
        <f>Összesítő_relativizált!AH63</f>
        <v>1.1939599672246283E-2</v>
      </c>
    </row>
    <row r="64" spans="1:59" x14ac:dyDescent="0.3">
      <c r="A64">
        <f>Összesítő_relatív!A64</f>
        <v>5</v>
      </c>
      <c r="B64" t="str">
        <f>Összesítő_relatív!B64</f>
        <v>2021</v>
      </c>
      <c r="C64">
        <f>Összesítő_relatív!C64</f>
        <v>4.3899999999999997</v>
      </c>
      <c r="D64">
        <f>Összesítő_relatív!D64</f>
        <v>5.04</v>
      </c>
      <c r="E64">
        <f>Összesítő_relatív!E64</f>
        <v>-7.7</v>
      </c>
      <c r="F64">
        <f>Összesítő_relatív!F64</f>
        <v>-1.06</v>
      </c>
      <c r="G64">
        <f>Összesítő_relatív!G64</f>
        <v>57.07</v>
      </c>
      <c r="H64">
        <f>Összesítő_relatív!H64</f>
        <v>11.52</v>
      </c>
      <c r="I64">
        <f>Összesítő_relatív!I64</f>
        <v>4.71</v>
      </c>
      <c r="J64">
        <f>Összesítő_relatív!J64</f>
        <v>56.54</v>
      </c>
      <c r="K64">
        <f>Összesítő_relatív!K64</f>
        <v>736.05</v>
      </c>
      <c r="L64">
        <f>Összesítő_relatív!L64</f>
        <v>117.84</v>
      </c>
      <c r="M64">
        <f>Összesítő_relatív!M64</f>
        <v>6.82</v>
      </c>
      <c r="N64">
        <f>Összesítő_relatív!N64</f>
        <v>65.31</v>
      </c>
      <c r="O64">
        <f>Összesítő_relatív!O64</f>
        <v>2642.7</v>
      </c>
      <c r="P64">
        <f>Összesítő_relatív!P64</f>
        <v>0</v>
      </c>
      <c r="Q64">
        <f>Összesítő_relatív!Q64</f>
        <v>1119.43</v>
      </c>
      <c r="R64">
        <f>Összesítő_relatív!R64</f>
        <v>100.26</v>
      </c>
      <c r="S64">
        <f>Összesítő_relatív!S64</f>
        <v>0.72</v>
      </c>
      <c r="T64">
        <f>Összesítő_relatív!T64</f>
        <v>0.66</v>
      </c>
      <c r="U64">
        <f>Összesítő_relatív!U64</f>
        <v>5.87</v>
      </c>
      <c r="V64">
        <f>Összesítő_relatív!V64</f>
        <v>335.8</v>
      </c>
      <c r="W64">
        <f>Összesítő_relatív!W64</f>
        <v>8.81</v>
      </c>
      <c r="X64">
        <f>Összesítő_relatív!X64</f>
        <v>5.36</v>
      </c>
      <c r="Y64">
        <f>Összesítő_relatív!Y64</f>
        <v>34.58</v>
      </c>
      <c r="Z64">
        <f>Összesítő_relatív!Z64</f>
        <v>678.11</v>
      </c>
      <c r="AA64">
        <f>Összesítő_relatív!AA64</f>
        <v>9.99</v>
      </c>
      <c r="AB64">
        <f>Összesítő_relativizált!C64</f>
        <v>9.9633685048775636E-3</v>
      </c>
      <c r="AC64">
        <f>Összesítő_relativizált!D64</f>
        <v>7.605016922158073E-3</v>
      </c>
      <c r="AD64">
        <f>Összesítő_relativizált!E64</f>
        <v>3.3446147720485764E-5</v>
      </c>
      <c r="AE64">
        <f>Összesítő_relativizált!F64</f>
        <v>0.79430619151901249</v>
      </c>
      <c r="AF64">
        <f>Összesítő_relativizált!G64</f>
        <v>2.7951423452120247E-2</v>
      </c>
      <c r="AG64">
        <f>Összesítő_relativizált!H64</f>
        <v>6.6852478598447146E-2</v>
      </c>
      <c r="AH64">
        <f>Összesítő_relativizált!I64</f>
        <v>0.63472028668126612</v>
      </c>
      <c r="AI64">
        <f>Összesítő_relativizált!J64</f>
        <v>0.2740991439378857</v>
      </c>
      <c r="AJ64">
        <f>Összesítő_relativizált!K64</f>
        <v>1.3458092773243082E-2</v>
      </c>
      <c r="AK64">
        <f>Összesítő_relativizált!L64</f>
        <v>7.764284292255624E-3</v>
      </c>
      <c r="AL64">
        <f>Összesítő_relativizált!M64</f>
        <v>4.101134780011945E-3</v>
      </c>
      <c r="AM64">
        <f>Összesítő_relativizált!N64</f>
        <v>3.1853474019510251E-4</v>
      </c>
      <c r="AN64">
        <f>Összesítő_relativizált!O64</f>
        <v>2.0147322317340236E-2</v>
      </c>
      <c r="AO64">
        <f>Összesítő_relativizált!P64</f>
        <v>2.7871789767071472E-4</v>
      </c>
      <c r="AP64">
        <f>Összesítő_relativizált!Q64</f>
        <v>1.696197491538921E-2</v>
      </c>
      <c r="AQ64">
        <f>Összesítő_relativizált!R64</f>
        <v>2.2297431813657178E-3</v>
      </c>
      <c r="AR64">
        <f>Összesítő_relativizált!S64</f>
        <v>6.7688632291459288E-4</v>
      </c>
      <c r="AS64">
        <f>Összesítő_relativizált!T64</f>
        <v>2.3372486561815647E-2</v>
      </c>
      <c r="AT64">
        <f>Összesítő_relativizált!U64</f>
        <v>0.56316942066494124</v>
      </c>
      <c r="AU64">
        <f>Összesítő_relativizált!V64</f>
        <v>7.5851085008958791E-2</v>
      </c>
      <c r="AV64">
        <f>Összesítő_relativizált!W64</f>
        <v>1.2621939080230937E-2</v>
      </c>
      <c r="AW64">
        <f>Összesítő_relativizált!X64</f>
        <v>4.9771053155484773E-2</v>
      </c>
      <c r="AX64">
        <f>Összesítő_relativizált!Y64</f>
        <v>3.8343619350985465E-2</v>
      </c>
      <c r="AY64">
        <f>Összesítő_relativizált!Z64</f>
        <v>1.0670913796535935E-2</v>
      </c>
      <c r="AZ64">
        <f>Összesítő_relativizált!AA64</f>
        <v>0.1434600836153693</v>
      </c>
      <c r="BA64">
        <f>Összesítő_relativizált!AB64</f>
        <v>0.15241887318335656</v>
      </c>
      <c r="BB64">
        <f>Összesítő_relativizált!AC64</f>
        <v>3.5556440374278318E-2</v>
      </c>
      <c r="BC64">
        <f>Összesítő_relativizált!AD64</f>
        <v>3.9816842524387814E-5</v>
      </c>
      <c r="BD64">
        <f>Összesítő_relativizált!AE64</f>
        <v>1.4055345411108899E-2</v>
      </c>
      <c r="BE64">
        <f>Összesítő_relativizált!AF64</f>
        <v>1.4373880151304001E-2</v>
      </c>
      <c r="BF64">
        <f>Összesítő_relativizált!AG64</f>
        <v>2.3173402349193708E-2</v>
      </c>
      <c r="BG64">
        <f>Összesítő_relativizált!AH64</f>
        <v>1.2701572765279714E-2</v>
      </c>
    </row>
    <row r="65" spans="1:59" x14ac:dyDescent="0.3">
      <c r="A65">
        <f>Összesítő_relatív!A65</f>
        <v>5</v>
      </c>
      <c r="B65" t="str">
        <f>Összesítő_relatív!B65</f>
        <v>2022</v>
      </c>
      <c r="C65">
        <f>Összesítő_relatív!C65</f>
        <v>4.2</v>
      </c>
      <c r="D65">
        <f>Összesítő_relatív!D65</f>
        <v>4.8099999999999996</v>
      </c>
      <c r="E65">
        <f>Összesítő_relatív!E65</f>
        <v>-7.7</v>
      </c>
      <c r="F65">
        <f>Összesítő_relatív!F65</f>
        <v>-4.17</v>
      </c>
      <c r="G65">
        <f>Összesítő_relatív!G65</f>
        <v>61.39</v>
      </c>
      <c r="H65">
        <f>Összesítő_relatív!H65</f>
        <v>10.76</v>
      </c>
      <c r="I65">
        <f>Összesítő_relatív!I65</f>
        <v>3.8</v>
      </c>
      <c r="J65">
        <f>Összesítő_relatív!J65</f>
        <v>60.76</v>
      </c>
      <c r="K65">
        <f>Összesítő_relatív!K65</f>
        <v>779.56</v>
      </c>
      <c r="L65">
        <f>Összesítő_relatív!L65</f>
        <v>115.34</v>
      </c>
      <c r="M65">
        <f>Összesítő_relatív!M65</f>
        <v>0</v>
      </c>
      <c r="N65">
        <f>Összesítő_relatív!N65</f>
        <v>61.9</v>
      </c>
      <c r="O65">
        <f>Összesítő_relatív!O65</f>
        <v>2286.46</v>
      </c>
      <c r="P65">
        <f>Összesítő_relatív!P65</f>
        <v>0</v>
      </c>
      <c r="Q65">
        <f>Összesítő_relatív!Q65</f>
        <v>1067.9100000000001</v>
      </c>
      <c r="R65">
        <f>Összesítő_relatív!R65</f>
        <v>101.05</v>
      </c>
      <c r="S65">
        <f>Összesítő_relatív!S65</f>
        <v>0.76</v>
      </c>
      <c r="T65">
        <f>Összesítő_relatív!T65</f>
        <v>0.61</v>
      </c>
      <c r="U65">
        <f>Összesítő_relatív!U65</f>
        <v>3.78</v>
      </c>
      <c r="V65">
        <f>Összesítő_relatív!V65</f>
        <v>339.4</v>
      </c>
      <c r="W65">
        <f>Összesítő_relatív!W65</f>
        <v>8.9600000000000009</v>
      </c>
      <c r="X65">
        <f>Összesítő_relatív!X65</f>
        <v>3.45</v>
      </c>
      <c r="Y65">
        <f>Összesítő_relatív!Y65</f>
        <v>51.69</v>
      </c>
      <c r="Z65">
        <f>Összesítő_relatív!Z65</f>
        <v>675.96</v>
      </c>
      <c r="AA65">
        <f>Összesítő_relatív!AA65</f>
        <v>9.7200000000000006</v>
      </c>
      <c r="AB65">
        <f>Összesítő_relativizált!C65</f>
        <v>1.0759483355742982E-2</v>
      </c>
      <c r="AC65">
        <f>Összesítő_relativizált!D65</f>
        <v>6.4376808051175485E-3</v>
      </c>
      <c r="AD65">
        <f>Összesítő_relativizált!E65</f>
        <v>2.8928818807806705E-5</v>
      </c>
      <c r="AE65">
        <f>Összesítő_relativizált!F65</f>
        <v>0.82993114126227441</v>
      </c>
      <c r="AF65">
        <f>Összesítő_relativizált!G65</f>
        <v>2.8602860286028604E-2</v>
      </c>
      <c r="AG65">
        <f>Összesítő_relativizált!H65</f>
        <v>6.9143951432180259E-2</v>
      </c>
      <c r="AH65">
        <f>Összesítő_relativizált!I65</f>
        <v>0.64706841054475817</v>
      </c>
      <c r="AI65">
        <f>Összesítő_relativizált!J65</f>
        <v>0.27800187426150025</v>
      </c>
      <c r="AJ65">
        <f>Összesítő_relativizált!K65</f>
        <v>1.4586643849570141E-2</v>
      </c>
      <c r="AK65">
        <f>Összesítő_relativizált!L65</f>
        <v>7.7007700770077006E-3</v>
      </c>
      <c r="AL65">
        <f>Összesítő_relativizált!M65</f>
        <v>4.4004400440044002E-3</v>
      </c>
      <c r="AM65">
        <f>Összesítő_relativizált!N65</f>
        <v>2.8521370655584078E-4</v>
      </c>
      <c r="AN65">
        <f>Összesítő_relativizált!O65</f>
        <v>1.9272297600130384E-2</v>
      </c>
      <c r="AO65">
        <f>Összesítő_relativizált!P65</f>
        <v>2.4446889133357782E-4</v>
      </c>
      <c r="AP65">
        <f>Összesítő_relativizált!Q65</f>
        <v>1.6216436458460663E-2</v>
      </c>
      <c r="AQ65">
        <f>Összesítő_relativizált!R65</f>
        <v>2.3631992828912519E-3</v>
      </c>
      <c r="AR65">
        <f>Összesítő_relativizált!S65</f>
        <v>4.4819296744489262E-4</v>
      </c>
      <c r="AS65">
        <f>Összesítő_relativizált!T65</f>
        <v>2.456912357902457E-2</v>
      </c>
      <c r="AT65">
        <f>Összesítő_relativizált!U65</f>
        <v>0.57600945279713156</v>
      </c>
      <c r="AU65">
        <f>Összesítő_relativizált!V65</f>
        <v>7.602982520474269E-2</v>
      </c>
      <c r="AV65">
        <f>Összesítő_relativizált!W65</f>
        <v>1.3486533838569043E-2</v>
      </c>
      <c r="AW65">
        <f>Összesítő_relativizált!X65</f>
        <v>5.1949639408385283E-2</v>
      </c>
      <c r="AX65">
        <f>Összesítő_relativizált!Y65</f>
        <v>4.0255877439595814E-2</v>
      </c>
      <c r="AY65">
        <f>Összesítő_relativizált!Z65</f>
        <v>1.002322454467669E-2</v>
      </c>
      <c r="AZ65">
        <f>Összesítő_relativizált!AA65</f>
        <v>0.14578494886525689</v>
      </c>
      <c r="BA65">
        <f>Összesítő_relativizált!AB65</f>
        <v>0.15662306971437884</v>
      </c>
      <c r="BB65">
        <f>Összesítő_relativizált!AC65</f>
        <v>3.6303630363036306E-2</v>
      </c>
      <c r="BC65">
        <f>Összesítő_relativizált!AD65</f>
        <v>4.0744815222262968E-5</v>
      </c>
      <c r="BD65">
        <f>Összesítő_relativizált!AE65</f>
        <v>1.3690257914680357E-2</v>
      </c>
      <c r="BE65">
        <f>Összesítő_relativizált!AF65</f>
        <v>1.470887829523693E-2</v>
      </c>
      <c r="BF65">
        <f>Összesítő_relativizált!AG65</f>
        <v>2.2572627633133682E-2</v>
      </c>
      <c r="BG65">
        <f>Összesítő_relativizált!AH65</f>
        <v>1.3568023469013568E-2</v>
      </c>
    </row>
    <row r="66" spans="1:59" x14ac:dyDescent="0.3">
      <c r="A66">
        <f>Összesítő_relatív!A66</f>
        <v>5</v>
      </c>
      <c r="B66" t="str">
        <f>Összesítő_relatív!B66</f>
        <v>2023</v>
      </c>
      <c r="C66">
        <f>Összesítő_relatív!C66</f>
        <v>4.07</v>
      </c>
      <c r="D66">
        <f>Összesítő_relatív!D66</f>
        <v>4.5</v>
      </c>
      <c r="E66">
        <f>Összesítő_relatív!E66</f>
        <v>-6.91</v>
      </c>
      <c r="F66">
        <f>Összesítő_relatív!F66</f>
        <v>6.44</v>
      </c>
      <c r="G66">
        <f>Összesítő_relatív!G66</f>
        <v>52.45</v>
      </c>
      <c r="H66">
        <f>Összesítő_relatív!H66</f>
        <v>12.25</v>
      </c>
      <c r="I66">
        <f>Összesítő_relatív!I66</f>
        <v>4.9000000000000004</v>
      </c>
      <c r="J66">
        <f>Összesítő_relatív!J66</f>
        <v>49.02</v>
      </c>
      <c r="K66">
        <f>Összesítő_relatív!K66</f>
        <v>739.72</v>
      </c>
      <c r="L66">
        <f>Összesítő_relatív!L66</f>
        <v>116.32</v>
      </c>
      <c r="M66">
        <f>Összesítő_relatív!M66</f>
        <v>0.28999999999999998</v>
      </c>
      <c r="N66">
        <f>Összesítő_relatív!N66</f>
        <v>61.82</v>
      </c>
      <c r="O66">
        <f>Összesítő_relatív!O66</f>
        <v>1722.81</v>
      </c>
      <c r="P66">
        <f>Összesítő_relatív!P66</f>
        <v>0</v>
      </c>
      <c r="Q66">
        <f>Összesítő_relatív!Q66</f>
        <v>1077.32</v>
      </c>
      <c r="R66">
        <f>Összesítő_relatív!R66</f>
        <v>102.11</v>
      </c>
      <c r="S66">
        <f>Összesítő_relatív!S66</f>
        <v>0.77</v>
      </c>
      <c r="T66">
        <f>Összesítő_relatív!T66</f>
        <v>0.54</v>
      </c>
      <c r="U66">
        <f>Összesítő_relatív!U66</f>
        <v>4.8600000000000003</v>
      </c>
      <c r="V66">
        <f>Összesítő_relatív!V66</f>
        <v>342.8</v>
      </c>
      <c r="W66">
        <f>Összesítő_relatív!W66</f>
        <v>9.33</v>
      </c>
      <c r="X66">
        <f>Összesítő_relatív!X66</f>
        <v>3.12</v>
      </c>
      <c r="Y66">
        <f>Összesítő_relatív!Y66</f>
        <v>58.2</v>
      </c>
      <c r="Z66">
        <f>Összesítő_relatív!Z66</f>
        <v>660.73</v>
      </c>
      <c r="AA66">
        <f>Összesítő_relatív!AA66</f>
        <v>9.82</v>
      </c>
      <c r="AB66">
        <f>Összesítő_relativizált!C66</f>
        <v>1.140612144150074E-2</v>
      </c>
      <c r="AC66">
        <f>Összesítő_relativizált!D66</f>
        <v>8.3922988316603581E-3</v>
      </c>
      <c r="AD66">
        <f>Összesítő_relativizált!E66</f>
        <v>3.78476221819977E-5</v>
      </c>
      <c r="AE66">
        <f>Összesítő_relativizált!F66</f>
        <v>0.8382014151719599</v>
      </c>
      <c r="AF66">
        <f>Összesítő_relativizált!G66</f>
        <v>2.9043936152706926E-2</v>
      </c>
      <c r="AG66">
        <f>Összesítő_relativizált!H66</f>
        <v>7.0511765673852228E-2</v>
      </c>
      <c r="AH66">
        <f>Összesítő_relativizált!I66</f>
        <v>0.64423235148922164</v>
      </c>
      <c r="AI66">
        <f>Összesítő_relativizált!J66</f>
        <v>0.27805660687839395</v>
      </c>
      <c r="AJ66">
        <f>Összesítő_relativizált!K66</f>
        <v>1.4768800394931709E-2</v>
      </c>
      <c r="AK66">
        <f>Összesítő_relativizált!L66</f>
        <v>9.1327957873950961E-3</v>
      </c>
      <c r="AL66">
        <f>Összesítő_relativizált!M66</f>
        <v>5.1012012506170806E-3</v>
      </c>
      <c r="AM66">
        <f>Összesítő_relativizált!N66</f>
        <v>2.4683231857824587E-4</v>
      </c>
      <c r="AN66">
        <f>Összesítő_relativizált!O66</f>
        <v>1.9376337008392298E-2</v>
      </c>
      <c r="AO66">
        <f>Összesítő_relativizált!P66</f>
        <v>2.8797103834128684E-4</v>
      </c>
      <c r="AP66">
        <f>Összesítő_relativizált!Q66</f>
        <v>1.6455487905216389E-2</v>
      </c>
      <c r="AQ66">
        <f>Összesítő_relativizált!R66</f>
        <v>2.2214908672042125E-3</v>
      </c>
      <c r="AR66">
        <f>Összesítő_relativizált!S66</f>
        <v>4.1138719763040974E-4</v>
      </c>
      <c r="AS66">
        <f>Összesítő_relativizált!T66</f>
        <v>2.4806648017113707E-2</v>
      </c>
      <c r="AT66">
        <f>Összesítő_relativizált!U66</f>
        <v>0.57260984038176732</v>
      </c>
      <c r="AU66">
        <f>Összesítő_relativizált!V66</f>
        <v>7.4255389172288952E-2</v>
      </c>
      <c r="AV66">
        <f>Összesítő_relativizált!W66</f>
        <v>1.4069442158960013E-2</v>
      </c>
      <c r="AW66">
        <f>Összesítő_relativizált!X66</f>
        <v>5.3644890571005431E-2</v>
      </c>
      <c r="AX66">
        <f>Összesítő_relativizált!Y66</f>
        <v>4.101530360375185E-2</v>
      </c>
      <c r="AY66">
        <f>Összesítő_relativizált!Z66</f>
        <v>9.8321540233667921E-3</v>
      </c>
      <c r="AZ66">
        <f>Összesítő_relativizált!AA66</f>
        <v>0.14094125390817838</v>
      </c>
      <c r="BA66">
        <f>Összesítő_relativizált!AB66</f>
        <v>0.15505183478690143</v>
      </c>
      <c r="BB66">
        <f>Összesítő_relativizált!AC66</f>
        <v>3.7024847786736877E-2</v>
      </c>
      <c r="BC66">
        <f>Összesítő_relativizált!AD66</f>
        <v>8.2277439526081951E-5</v>
      </c>
      <c r="BD66">
        <f>Összesítő_relativizált!AE66</f>
        <v>1.3534638802040481E-2</v>
      </c>
      <c r="BE66">
        <f>Összesítő_relativizált!AF66</f>
        <v>1.4768800394931709E-2</v>
      </c>
      <c r="BF66">
        <f>Összesítő_relativizált!AG66</f>
        <v>2.1968076353463879E-2</v>
      </c>
      <c r="BG66">
        <f>Összesítő_relativizált!AH66</f>
        <v>1.5468158630903407E-2</v>
      </c>
    </row>
    <row r="67" spans="1:59" x14ac:dyDescent="0.3">
      <c r="A67">
        <f>Összesítő_relatív!A67</f>
        <v>6</v>
      </c>
      <c r="B67" t="str">
        <f>Összesítő_relatív!B67</f>
        <v>2011</v>
      </c>
      <c r="C67">
        <f>Összesítő_relatív!C67</f>
        <v>4.47</v>
      </c>
      <c r="D67">
        <f>Összesítő_relatív!D67</f>
        <v>4.68</v>
      </c>
      <c r="E67">
        <f>Összesítő_relatív!E67</f>
        <v>-5.56</v>
      </c>
      <c r="F67">
        <f>Összesítő_relatív!F67</f>
        <v>5.37</v>
      </c>
      <c r="G67">
        <f>Összesítő_relatív!G67</f>
        <v>54.23</v>
      </c>
      <c r="H67">
        <f>Összesítő_relatív!H67</f>
        <v>20.79</v>
      </c>
      <c r="I67">
        <f>Összesítő_relatív!I67</f>
        <v>7</v>
      </c>
      <c r="J67">
        <f>Összesítő_relatív!J67</f>
        <v>40.86</v>
      </c>
      <c r="K67">
        <f>Összesítő_relatív!K67</f>
        <v>298.5</v>
      </c>
      <c r="L67">
        <f>Összesítő_relatív!L67</f>
        <v>162.80000000000001</v>
      </c>
      <c r="M67">
        <f>Összesítő_relatív!M67</f>
        <v>2.81</v>
      </c>
      <c r="N67">
        <f>Összesítő_relatív!N67</f>
        <v>87.47</v>
      </c>
      <c r="O67">
        <f>Összesítő_relatív!O67</f>
        <v>1355.41</v>
      </c>
      <c r="P67">
        <f>Összesítő_relatív!P67</f>
        <v>0</v>
      </c>
      <c r="Q67">
        <f>Összesítő_relatív!Q67</f>
        <v>1032.79</v>
      </c>
      <c r="R67">
        <f>Összesítő_relatív!R67</f>
        <v>82</v>
      </c>
      <c r="S67">
        <f>Összesítő_relatív!S67</f>
        <v>0.95</v>
      </c>
      <c r="T67">
        <f>Összesítő_relatív!T67</f>
        <v>0.86</v>
      </c>
      <c r="U67">
        <f>Összesítő_relatív!U67</f>
        <v>8.59</v>
      </c>
      <c r="V67">
        <f>Összesítő_relatív!V67</f>
        <v>309.17</v>
      </c>
      <c r="W67">
        <f>Összesítő_relatív!W67</f>
        <v>4.6399999999999997</v>
      </c>
      <c r="X67">
        <f>Összesítő_relatív!X67</f>
        <v>11.58</v>
      </c>
      <c r="Y67">
        <f>Összesítő_relatív!Y67</f>
        <v>233.51</v>
      </c>
      <c r="Z67">
        <f>Összesítő_relatív!Z67</f>
        <v>372.71</v>
      </c>
      <c r="AA67">
        <f>Összesítő_relatív!AA67</f>
        <v>13.73</v>
      </c>
      <c r="AB67">
        <f>Összesítő_relativizált!C67</f>
        <v>5.3772383713055023E-3</v>
      </c>
      <c r="AC67">
        <f>Összesítő_relativizált!D67</f>
        <v>2.5925825589900576E-2</v>
      </c>
      <c r="AD67">
        <f>Összesítő_relativizált!E67</f>
        <v>7.720857150597351E-5</v>
      </c>
      <c r="AE67">
        <f>Összesítő_relativizált!F67</f>
        <v>0.72183241676374177</v>
      </c>
      <c r="AF67">
        <f>Összesítő_relativizált!G67</f>
        <v>2.4083656164494892E-2</v>
      </c>
      <c r="AG67">
        <f>Összesítő_relativizált!H67</f>
        <v>5.025329829599328E-2</v>
      </c>
      <c r="AH67">
        <f>Összesítő_relativizált!I67</f>
        <v>0.43797578089020128</v>
      </c>
      <c r="AI67">
        <f>Összesítő_relativizált!J67</f>
        <v>0.21212039119009563</v>
      </c>
      <c r="AJ67">
        <f>Összesítő_relativizált!K67</f>
        <v>9.0483027659632106E-3</v>
      </c>
      <c r="AK67">
        <f>Összesítő_relativizált!L67</f>
        <v>4.6054235635142092E-3</v>
      </c>
      <c r="AL67">
        <f>Összesítő_relativizált!M67</f>
        <v>2.0318045133150922E-3</v>
      </c>
      <c r="AM67">
        <f>Összesítő_relativizált!N67</f>
        <v>1.896350879094086E-4</v>
      </c>
      <c r="AN67">
        <f>Összesítő_relativizált!O67</f>
        <v>1.7527700268198197E-2</v>
      </c>
      <c r="AO67">
        <f>Összesítő_relativizált!P67</f>
        <v>1.6254436106520739E-4</v>
      </c>
      <c r="AP67">
        <f>Összesítő_relativizált!Q67</f>
        <v>1.6010619564922928E-2</v>
      </c>
      <c r="AQ67">
        <f>Összesítő_relativizált!R67</f>
        <v>5.6890526372822586E-4</v>
      </c>
      <c r="AR67">
        <f>Összesítő_relativizált!S67</f>
        <v>7.8563107848183568E-4</v>
      </c>
      <c r="AS67">
        <f>Összesítő_relativizált!T67</f>
        <v>2.5221466691951345E-2</v>
      </c>
      <c r="AT67">
        <f>Összesítő_relativizált!U67</f>
        <v>0.37328312518624873</v>
      </c>
      <c r="AU67">
        <f>Összesítő_relativizált!V67</f>
        <v>7.3551323382006345E-2</v>
      </c>
      <c r="AV67">
        <f>Összesítő_relativizált!W67</f>
        <v>8.641941863300192E-3</v>
      </c>
      <c r="AW67">
        <f>Összesítő_relativizált!X67</f>
        <v>1.8069514805082221E-2</v>
      </c>
      <c r="AX67">
        <f>Összesítő_relativizált!Y67</f>
        <v>2.6982363936824426E-2</v>
      </c>
      <c r="AY67">
        <f>Összesítő_relativizált!Z67</f>
        <v>1.1323923820876113E-2</v>
      </c>
      <c r="AZ67">
        <f>Összesítő_relativizált!AA67</f>
        <v>9.3761005607780459E-2</v>
      </c>
      <c r="BA67">
        <f>Összesítő_relativizált!AB67</f>
        <v>7.4797496816839601E-2</v>
      </c>
      <c r="BB67">
        <f>Összesítő_relativizált!AC67</f>
        <v>3.0422886246037981E-2</v>
      </c>
      <c r="BC67">
        <f>Összesítő_relativizált!AD67</f>
        <v>1.3545363422100615E-4</v>
      </c>
      <c r="BD67">
        <f>Összesítő_relativizált!AE67</f>
        <v>1.2163736353046352E-2</v>
      </c>
      <c r="BE67">
        <f>Összesítő_relativizált!AF67</f>
        <v>6.8810446184271127E-3</v>
      </c>
      <c r="BF67">
        <f>Összesítő_relativizált!AG67</f>
        <v>2.1862216563270392E-2</v>
      </c>
      <c r="BG67">
        <f>Összesítő_relativizált!AH67</f>
        <v>1.2028282718825346E-2</v>
      </c>
    </row>
    <row r="68" spans="1:59" x14ac:dyDescent="0.3">
      <c r="A68">
        <f>Összesítő_relatív!A68</f>
        <v>6</v>
      </c>
      <c r="B68" t="str">
        <f>Összesítő_relatív!B68</f>
        <v>2012</v>
      </c>
      <c r="C68">
        <f>Összesítő_relatív!C68</f>
        <v>4.5599999999999996</v>
      </c>
      <c r="D68">
        <f>Összesítő_relatív!D68</f>
        <v>4.83</v>
      </c>
      <c r="E68">
        <f>Összesítő_relatív!E68</f>
        <v>-6.67</v>
      </c>
      <c r="F68">
        <f>Összesítő_relatív!F68</f>
        <v>8.27</v>
      </c>
      <c r="G68">
        <f>Összesítő_relatív!G68</f>
        <v>56.78</v>
      </c>
      <c r="H68">
        <f>Összesítő_relatív!H68</f>
        <v>21.41</v>
      </c>
      <c r="I68">
        <f>Összesítő_relatív!I68</f>
        <v>10.95</v>
      </c>
      <c r="J68">
        <f>Összesítő_relatív!J68</f>
        <v>43.72</v>
      </c>
      <c r="K68">
        <f>Összesítő_relatív!K68</f>
        <v>338.74</v>
      </c>
      <c r="L68">
        <f>Összesítő_relatív!L68</f>
        <v>134.54</v>
      </c>
      <c r="M68">
        <f>Összesítő_relatív!M68</f>
        <v>1.97</v>
      </c>
      <c r="N68">
        <f>Összesítő_relatív!N68</f>
        <v>83.55</v>
      </c>
      <c r="O68">
        <f>Összesítő_relatív!O68</f>
        <v>1501.2</v>
      </c>
      <c r="P68">
        <f>Összesítő_relatív!P68</f>
        <v>0</v>
      </c>
      <c r="Q68">
        <f>Összesítő_relatív!Q68</f>
        <v>892.88</v>
      </c>
      <c r="R68">
        <f>Összesítő_relatív!R68</f>
        <v>74</v>
      </c>
      <c r="S68">
        <f>Összesítő_relatív!S68</f>
        <v>0.97</v>
      </c>
      <c r="T68">
        <f>Összesítő_relatív!T68</f>
        <v>0.86</v>
      </c>
      <c r="U68">
        <f>Összesítő_relatív!U68</f>
        <v>7.88</v>
      </c>
      <c r="V68">
        <f>Összesítő_relatív!V68</f>
        <v>255.43</v>
      </c>
      <c r="W68">
        <f>Összesítő_relatív!W68</f>
        <v>5.48</v>
      </c>
      <c r="X68">
        <f>Összesítő_relatív!X68</f>
        <v>12.76</v>
      </c>
      <c r="Y68">
        <f>Összesítő_relatív!Y68</f>
        <v>279.77</v>
      </c>
      <c r="Z68">
        <f>Összesítő_relatív!Z68</f>
        <v>446.52</v>
      </c>
      <c r="AA68">
        <f>Összesítő_relatív!AA68</f>
        <v>14.23</v>
      </c>
      <c r="AB68">
        <f>Összesítő_relativizált!C68</f>
        <v>5.2168381158635624E-3</v>
      </c>
      <c r="AC68">
        <f>Összesítő_relativizált!D68</f>
        <v>2.6935571196534922E-2</v>
      </c>
      <c r="AD68">
        <f>Összesítő_relativizált!E68</f>
        <v>8.0400649702219815E-5</v>
      </c>
      <c r="AE68">
        <f>Összesítő_relativizált!F68</f>
        <v>0.75457498646453713</v>
      </c>
      <c r="AF68">
        <f>Összesítő_relativizált!G68</f>
        <v>2.4390904168922579E-2</v>
      </c>
      <c r="AG68">
        <f>Összesítő_relativizált!H68</f>
        <v>4.8402815376285872E-2</v>
      </c>
      <c r="AH68">
        <f>Összesítő_relativizált!I68</f>
        <v>0.45330265295073091</v>
      </c>
      <c r="AI68">
        <f>Összesítő_relativizált!J68</f>
        <v>0.2219545208446129</v>
      </c>
      <c r="AJ68">
        <f>Összesítő_relativizált!K68</f>
        <v>9.9891716296697346E-3</v>
      </c>
      <c r="AK68">
        <f>Összesítő_relativizált!L68</f>
        <v>4.6832701678397402E-3</v>
      </c>
      <c r="AL68">
        <f>Összesítő_relativizált!M68</f>
        <v>2.273957769355712E-3</v>
      </c>
      <c r="AM68">
        <f>Összesítő_relativizált!N68</f>
        <v>2.4363833243096913E-4</v>
      </c>
      <c r="AN68">
        <f>Összesítő_relativizált!O68</f>
        <v>1.8733080671358961E-2</v>
      </c>
      <c r="AO68">
        <f>Összesítő_relativizált!P68</f>
        <v>1.0828370330265295E-4</v>
      </c>
      <c r="AP68">
        <f>Összesítő_relativizált!Q68</f>
        <v>1.721710882512182E-2</v>
      </c>
      <c r="AQ68">
        <f>Összesítő_relativizált!R68</f>
        <v>6.4970221981591769E-4</v>
      </c>
      <c r="AR68">
        <f>Összesítő_relativizált!S68</f>
        <v>7.5798592311857071E-4</v>
      </c>
      <c r="AS68">
        <f>Összesítő_relativizált!T68</f>
        <v>2.7125067677314565E-2</v>
      </c>
      <c r="AT68">
        <f>Összesítő_relativizált!U68</f>
        <v>0.38367623172712506</v>
      </c>
      <c r="AU68">
        <f>Összesítő_relativizált!V68</f>
        <v>7.647536545749864E-2</v>
      </c>
      <c r="AV68">
        <f>Összesítő_relativizált!W68</f>
        <v>9.3665403356794803E-3</v>
      </c>
      <c r="AW68">
        <f>Összesítő_relativizált!X68</f>
        <v>1.9842988630211153E-2</v>
      </c>
      <c r="AX68">
        <f>Összesítő_relativizált!Y68</f>
        <v>2.7287493232268544E-2</v>
      </c>
      <c r="AY68">
        <f>Összesítő_relativizált!Z68</f>
        <v>1.1099079588521927E-2</v>
      </c>
      <c r="AZ68">
        <f>Összesítő_relativizált!AA68</f>
        <v>9.4071467244179752E-2</v>
      </c>
      <c r="BA68">
        <f>Összesítő_relativizált!AB68</f>
        <v>7.7801840822956145E-2</v>
      </c>
      <c r="BB68">
        <f>Összesítő_relativizált!AC68</f>
        <v>3.1889550622631296E-2</v>
      </c>
      <c r="BC68">
        <f>Összesítő_relativizált!AD68</f>
        <v>1.0828370330265295E-4</v>
      </c>
      <c r="BD68">
        <f>Összesítő_relativizált!AE68</f>
        <v>1.2506767731456417E-2</v>
      </c>
      <c r="BE68">
        <f>Összesítő_relativizált!AF68</f>
        <v>7.2008662696264212E-3</v>
      </c>
      <c r="BF68">
        <f>Összesítő_relativizált!AG68</f>
        <v>2.2008662696264211E-2</v>
      </c>
      <c r="BG68">
        <f>Összesítő_relativizált!AH68</f>
        <v>1.2642122360584733E-2</v>
      </c>
    </row>
    <row r="69" spans="1:59" x14ac:dyDescent="0.3">
      <c r="A69">
        <f>Összesítő_relatív!A69</f>
        <v>6</v>
      </c>
      <c r="B69" t="str">
        <f>Összesítő_relatív!B69</f>
        <v>2013</v>
      </c>
      <c r="C69">
        <f>Összesítő_relatív!C69</f>
        <v>4.67</v>
      </c>
      <c r="D69">
        <f>Összesítő_relatív!D69</f>
        <v>4.8899999999999997</v>
      </c>
      <c r="E69">
        <f>Összesítő_relatív!E69</f>
        <v>-5.17</v>
      </c>
      <c r="F69">
        <f>Összesítő_relatív!F69</f>
        <v>9.41</v>
      </c>
      <c r="G69">
        <f>Összesítő_relatív!G69</f>
        <v>61.14</v>
      </c>
      <c r="H69">
        <f>Összesítő_relatív!H69</f>
        <v>22.73</v>
      </c>
      <c r="I69">
        <f>Összesítő_relatív!I69</f>
        <v>7.84</v>
      </c>
      <c r="J69">
        <f>Összesítő_relatív!J69</f>
        <v>49.77</v>
      </c>
      <c r="K69">
        <f>Összesítő_relatív!K69</f>
        <v>345.35</v>
      </c>
      <c r="L69">
        <f>Összesítő_relatív!L69</f>
        <v>134.57</v>
      </c>
      <c r="M69">
        <f>Összesítő_relatív!M69</f>
        <v>1.04</v>
      </c>
      <c r="N69">
        <f>Összesítő_relatív!N69</f>
        <v>85.12</v>
      </c>
      <c r="O69">
        <f>Összesítő_relatív!O69</f>
        <v>1468.47</v>
      </c>
      <c r="P69">
        <f>Összesítő_relatív!P69</f>
        <v>0</v>
      </c>
      <c r="Q69">
        <f>Összesítő_relatív!Q69</f>
        <v>988.16</v>
      </c>
      <c r="R69">
        <f>Összesítő_relatív!R69</f>
        <v>68</v>
      </c>
      <c r="S69">
        <f>Összesítő_relatív!S69</f>
        <v>0.97</v>
      </c>
      <c r="T69">
        <f>Összesítő_relatív!T69</f>
        <v>0.89</v>
      </c>
      <c r="U69">
        <f>Összesítő_relatív!U69</f>
        <v>6.95</v>
      </c>
      <c r="V69">
        <f>Összesítő_relatív!V69</f>
        <v>239.43</v>
      </c>
      <c r="W69">
        <f>Összesítő_relatív!W69</f>
        <v>6.09</v>
      </c>
      <c r="X69">
        <f>Összesítő_relatív!X69</f>
        <v>12.15</v>
      </c>
      <c r="Y69">
        <f>Összesítő_relatív!Y69</f>
        <v>260.04000000000002</v>
      </c>
      <c r="Z69">
        <f>Összesítő_relatív!Z69</f>
        <v>453.21</v>
      </c>
      <c r="AA69">
        <f>Összesítő_relatív!AA69</f>
        <v>14.08</v>
      </c>
      <c r="AB69">
        <f>Összesítő_relativizált!C69</f>
        <v>5.0399247210646597E-3</v>
      </c>
      <c r="AC69">
        <f>Összesítő_relativizált!D69</f>
        <v>2.3659093964242504E-2</v>
      </c>
      <c r="AD69">
        <f>Összesítő_relativizált!E69</f>
        <v>7.0439575211722011E-5</v>
      </c>
      <c r="AE69">
        <f>Összesítő_relativizált!F69</f>
        <v>0.75018147600483931</v>
      </c>
      <c r="AF69">
        <f>Összesítő_relativizált!G69</f>
        <v>2.4223685979298294E-2</v>
      </c>
      <c r="AG69">
        <f>Összesítő_relativizált!H69</f>
        <v>4.5059819868261866E-2</v>
      </c>
      <c r="AH69">
        <f>Összesítő_relativizált!I69</f>
        <v>0.45753461486758973</v>
      </c>
      <c r="AI69">
        <f>Összesítő_relativizált!J69</f>
        <v>0.22817583008468881</v>
      </c>
      <c r="AJ69">
        <f>Összesítő_relativizált!K69</f>
        <v>9.7056055921494831E-3</v>
      </c>
      <c r="AK69">
        <f>Összesítő_relativizált!L69</f>
        <v>4.8124747949993283E-3</v>
      </c>
      <c r="AL69">
        <f>Összesítő_relativizált!M69</f>
        <v>1.9357440516198413E-3</v>
      </c>
      <c r="AM69">
        <f>Összesítő_relativizált!N69</f>
        <v>1.6131200430165345E-4</v>
      </c>
      <c r="AN69">
        <f>Összesítő_relativizált!O69</f>
        <v>1.8927275171394004E-2</v>
      </c>
      <c r="AO69">
        <f>Összesítő_relativizált!P69</f>
        <v>1.075413362011023E-4</v>
      </c>
      <c r="AP69">
        <f>Összesítő_relativizált!Q69</f>
        <v>1.7394811130528296E-2</v>
      </c>
      <c r="AQ69">
        <f>Összesítő_relativizált!R69</f>
        <v>7.2590401935744054E-4</v>
      </c>
      <c r="AR69">
        <f>Összesítő_relativizált!S69</f>
        <v>6.9901868530716489E-4</v>
      </c>
      <c r="AS69">
        <f>Összesítő_relativizált!T69</f>
        <v>2.667025137787337E-2</v>
      </c>
      <c r="AT69">
        <f>Összesítő_relativizált!U69</f>
        <v>0.38714881032396825</v>
      </c>
      <c r="AU69">
        <f>Összesítő_relativizált!V69</f>
        <v>7.872025809920688E-2</v>
      </c>
      <c r="AV69">
        <f>Összesítő_relativizált!W69</f>
        <v>1.0001344266702513E-2</v>
      </c>
      <c r="AW69">
        <f>Összesítő_relativizált!X69</f>
        <v>2.0863019223013847E-2</v>
      </c>
      <c r="AX69">
        <f>Összesítő_relativizált!Y69</f>
        <v>2.7207958058878882E-2</v>
      </c>
      <c r="AY69">
        <f>Összesítő_relativizált!Z69</f>
        <v>1.1103642962763812E-2</v>
      </c>
      <c r="AZ69">
        <f>Összesítő_relativizált!AA69</f>
        <v>9.1060626428283373E-2</v>
      </c>
      <c r="BA69">
        <f>Összesítő_relativizált!AB69</f>
        <v>7.845140475870413E-2</v>
      </c>
      <c r="BB69">
        <f>Összesítő_relativizált!AC69</f>
        <v>3.2907648877537304E-2</v>
      </c>
      <c r="BC69">
        <f>Összesítő_relativizált!AD69</f>
        <v>1.075413362011023E-4</v>
      </c>
      <c r="BD69">
        <f>Összesítő_relativizált!AE69</f>
        <v>1.2636107003629521E-2</v>
      </c>
      <c r="BE69">
        <f>Összesítő_relativizált!AF69</f>
        <v>7.3934668638257831E-3</v>
      </c>
      <c r="BF69">
        <f>Összesítő_relativizált!AG69</f>
        <v>2.228794192767845E-2</v>
      </c>
      <c r="BG69">
        <f>Összesítő_relativizált!AH69</f>
        <v>1.3227584352735583E-2</v>
      </c>
    </row>
    <row r="70" spans="1:59" x14ac:dyDescent="0.3">
      <c r="A70">
        <f>Összesítő_relatív!A70</f>
        <v>6</v>
      </c>
      <c r="B70" t="str">
        <f>Összesítő_relatív!B70</f>
        <v>2014</v>
      </c>
      <c r="C70">
        <f>Összesítő_relatív!C70</f>
        <v>4.7699999999999996</v>
      </c>
      <c r="D70">
        <f>Összesítő_relatív!D70</f>
        <v>4.92</v>
      </c>
      <c r="E70">
        <f>Összesítő_relatív!E70</f>
        <v>-1.92</v>
      </c>
      <c r="F70">
        <f>Összesítő_relatív!F70</f>
        <v>10.01</v>
      </c>
      <c r="G70">
        <f>Összesítő_relatív!G70</f>
        <v>52.74</v>
      </c>
      <c r="H70">
        <f>Összesítő_relatív!H70</f>
        <v>25.62</v>
      </c>
      <c r="I70">
        <f>Összesítő_relatív!I70</f>
        <v>8.33</v>
      </c>
      <c r="J70">
        <f>Összesítő_relatív!J70</f>
        <v>51.74</v>
      </c>
      <c r="K70">
        <f>Összesítő_relatív!K70</f>
        <v>350.79</v>
      </c>
      <c r="L70">
        <f>Összesítő_relatív!L70</f>
        <v>134.72999999999999</v>
      </c>
      <c r="M70">
        <f>Összesítő_relatív!M70</f>
        <v>0</v>
      </c>
      <c r="N70">
        <f>Összesítő_relatív!N70</f>
        <v>85.43</v>
      </c>
      <c r="O70">
        <f>Összesítő_relatív!O70</f>
        <v>1414.2</v>
      </c>
      <c r="P70">
        <f>Összesítő_relatív!P70</f>
        <v>0</v>
      </c>
      <c r="Q70">
        <f>Összesítő_relatív!Q70</f>
        <v>939.88</v>
      </c>
      <c r="R70">
        <f>Összesítő_relatív!R70</f>
        <v>86</v>
      </c>
      <c r="S70">
        <f>Összesítő_relatív!S70</f>
        <v>0.94</v>
      </c>
      <c r="T70">
        <f>Összesítő_relatív!T70</f>
        <v>0.82</v>
      </c>
      <c r="U70">
        <f>Összesítő_relatív!U70</f>
        <v>6.63</v>
      </c>
      <c r="V70">
        <f>Összesítő_relatív!V70</f>
        <v>244.43</v>
      </c>
      <c r="W70">
        <f>Összesítő_relatív!W70</f>
        <v>6.25</v>
      </c>
      <c r="X70">
        <f>Összesítő_relatív!X70</f>
        <v>8.83</v>
      </c>
      <c r="Y70">
        <f>Összesítő_relatív!Y70</f>
        <v>230</v>
      </c>
      <c r="Z70">
        <f>Összesítő_relatív!Z70</f>
        <v>473.84</v>
      </c>
      <c r="AA70">
        <f>Összesítő_relatív!AA70</f>
        <v>14.45</v>
      </c>
      <c r="AB70">
        <f>Összesítő_relativizált!C70</f>
        <v>4.8890309860655954E-3</v>
      </c>
      <c r="AC70">
        <f>Összesítő_relativizált!D70</f>
        <v>2.1421149388538088E-2</v>
      </c>
      <c r="AD70">
        <f>Összesítő_relativizált!E70</f>
        <v>6.3144432899048846E-5</v>
      </c>
      <c r="AE70">
        <f>Összesítő_relativizált!F70</f>
        <v>0.74342578530892811</v>
      </c>
      <c r="AF70">
        <f>Összesítő_relativizált!G70</f>
        <v>2.5604135027842166E-2</v>
      </c>
      <c r="AG70">
        <f>Összesítő_relativizált!H70</f>
        <v>4.558655050222471E-2</v>
      </c>
      <c r="AH70">
        <f>Összesítő_relativizált!I70</f>
        <v>0.47462233234753415</v>
      </c>
      <c r="AI70">
        <f>Összesítő_relativizált!J70</f>
        <v>0.24285295606532917</v>
      </c>
      <c r="AJ70">
        <f>Összesítő_relativizált!K70</f>
        <v>1.0284283164148882E-2</v>
      </c>
      <c r="AK70">
        <f>Összesítő_relativizált!L70</f>
        <v>4.6092771694242404E-3</v>
      </c>
      <c r="AL70">
        <f>Összesítő_relativizált!M70</f>
        <v>1.838382223643194E-3</v>
      </c>
      <c r="AM70">
        <f>Összesítő_relativizált!N70</f>
        <v>2.1314576506008045E-4</v>
      </c>
      <c r="AN70">
        <f>Összesítő_relativizált!O70</f>
        <v>1.9636053606159911E-2</v>
      </c>
      <c r="AO70">
        <f>Összesítő_relativizált!P70</f>
        <v>5.3286441265020113E-5</v>
      </c>
      <c r="AP70">
        <f>Összesítő_relativizált!Q70</f>
        <v>1.8170676471371858E-2</v>
      </c>
      <c r="AQ70">
        <f>Összesítő_relativizált!R70</f>
        <v>7.1936695707777156E-4</v>
      </c>
      <c r="AR70">
        <f>Összesítő_relativizált!S70</f>
        <v>6.9272373644526145E-4</v>
      </c>
      <c r="AS70">
        <f>Összesítő_relativizált!T70</f>
        <v>2.9387472357658595E-2</v>
      </c>
      <c r="AT70">
        <f>Összesítő_relativizált!U70</f>
        <v>0.39970159592891591</v>
      </c>
      <c r="AU70">
        <f>Összesítő_relativizált!V70</f>
        <v>8.4565582287586927E-2</v>
      </c>
      <c r="AV70">
        <f>Összesítő_relativizált!W70</f>
        <v>1.0337569605413903E-2</v>
      </c>
      <c r="AW70">
        <f>Összesítő_relativizált!X70</f>
        <v>2.3366104494711319E-2</v>
      </c>
      <c r="AX70">
        <f>Összesítő_relativizált!Y70</f>
        <v>2.8375029973623213E-2</v>
      </c>
      <c r="AY70">
        <f>Összesítő_relativizált!Z70</f>
        <v>1.0657288253004023E-2</v>
      </c>
      <c r="AZ70">
        <f>Összesítő_relativizált!AA70</f>
        <v>9.010737217914902E-2</v>
      </c>
      <c r="BA70">
        <f>Összesítő_relativizált!AB70</f>
        <v>7.9903018676897669E-2</v>
      </c>
      <c r="BB70">
        <f>Összesítő_relativizált!AC70</f>
        <v>3.4955905469853193E-2</v>
      </c>
      <c r="BC70">
        <f>Összesítő_relativizált!AD70</f>
        <v>0</v>
      </c>
      <c r="BD70">
        <f>Összesítő_relativizált!AE70</f>
        <v>1.3001891668664908E-2</v>
      </c>
      <c r="BE70">
        <f>Összesítő_relativizált!AF70</f>
        <v>7.7798204246929369E-3</v>
      </c>
      <c r="BF70">
        <f>Összesítő_relativizált!AG70</f>
        <v>2.2273732448778408E-2</v>
      </c>
      <c r="BG70">
        <f>Összesítő_relativizált!AH70</f>
        <v>1.3961047611435269E-2</v>
      </c>
    </row>
    <row r="71" spans="1:59" x14ac:dyDescent="0.3">
      <c r="A71">
        <f>Összesítő_relatív!A71</f>
        <v>6</v>
      </c>
      <c r="B71" t="str">
        <f>Összesítő_relatív!B71</f>
        <v>2015</v>
      </c>
      <c r="C71">
        <f>Összesítő_relatív!C71</f>
        <v>4.82</v>
      </c>
      <c r="D71">
        <f>Összesítő_relatív!D71</f>
        <v>5.0199999999999996</v>
      </c>
      <c r="E71">
        <f>Összesítő_relatív!E71</f>
        <v>-2.66</v>
      </c>
      <c r="F71">
        <f>Összesítő_relatív!F71</f>
        <v>4.88</v>
      </c>
      <c r="G71">
        <f>Összesítő_relatív!G71</f>
        <v>54.29</v>
      </c>
      <c r="H71">
        <f>Összesítő_relatív!H71</f>
        <v>24.13</v>
      </c>
      <c r="I71">
        <f>Összesítő_relatív!I71</f>
        <v>6.67</v>
      </c>
      <c r="J71">
        <f>Összesítő_relatív!J71</f>
        <v>55.71</v>
      </c>
      <c r="K71">
        <f>Összesítő_relatív!K71</f>
        <v>351.75</v>
      </c>
      <c r="L71">
        <f>Összesítő_relatív!L71</f>
        <v>132.49</v>
      </c>
      <c r="M71">
        <f>Összesítő_relatív!M71</f>
        <v>7.0000000000000007E-2</v>
      </c>
      <c r="N71">
        <f>Összesítő_relatív!N71</f>
        <v>84.65</v>
      </c>
      <c r="O71">
        <f>Összesítő_relatív!O71</f>
        <v>1467.97</v>
      </c>
      <c r="P71">
        <f>Összesítő_relatív!P71</f>
        <v>0</v>
      </c>
      <c r="Q71">
        <f>Összesítő_relatív!Q71</f>
        <v>972.95</v>
      </c>
      <c r="R71">
        <f>Összesítő_relatív!R71</f>
        <v>76</v>
      </c>
      <c r="S71">
        <f>Összesítő_relatív!S71</f>
        <v>0.94</v>
      </c>
      <c r="T71">
        <f>Összesítő_relatív!T71</f>
        <v>0.81</v>
      </c>
      <c r="U71">
        <f>Összesítő_relatív!U71</f>
        <v>8.59</v>
      </c>
      <c r="V71">
        <f>Összesítő_relatív!V71</f>
        <v>245.43</v>
      </c>
      <c r="W71">
        <f>Összesítő_relatív!W71</f>
        <v>5.3</v>
      </c>
      <c r="X71">
        <f>Összesítő_relatív!X71</f>
        <v>10.52</v>
      </c>
      <c r="Y71">
        <f>Összesítő_relatív!Y71</f>
        <v>229.76</v>
      </c>
      <c r="Z71">
        <f>Összesítő_relatív!Z71</f>
        <v>483.96</v>
      </c>
      <c r="AA71">
        <f>Összesítő_relatív!AA71</f>
        <v>14.36</v>
      </c>
      <c r="AB71">
        <f>Összesítő_relativizált!C71</f>
        <v>4.8990184214064807E-3</v>
      </c>
      <c r="AC71">
        <f>Összesítő_relativizált!D71</f>
        <v>1.6942315449778138E-2</v>
      </c>
      <c r="AD71">
        <f>Összesítő_relativizált!E71</f>
        <v>5.0558020707274436E-5</v>
      </c>
      <c r="AE71">
        <f>Összesítő_relativizált!F71</f>
        <v>0.75043700416834747</v>
      </c>
      <c r="AF71">
        <f>Összesítő_relativizált!G71</f>
        <v>2.5843754201963158E-2</v>
      </c>
      <c r="AG71">
        <f>Összesítő_relativizált!H71</f>
        <v>4.6201425305902918E-2</v>
      </c>
      <c r="AH71">
        <f>Összesítő_relativizált!I71</f>
        <v>0.48118865133790506</v>
      </c>
      <c r="AI71">
        <f>Összesítő_relativizált!J71</f>
        <v>0.24690063197525883</v>
      </c>
      <c r="AJ71">
        <f>Összesítő_relativizált!K71</f>
        <v>9.8426784993949166E-3</v>
      </c>
      <c r="AK71">
        <f>Összesítő_relativizált!L71</f>
        <v>5.1902648917574292E-3</v>
      </c>
      <c r="AL71">
        <f>Összesítő_relativizált!M71</f>
        <v>1.9093720586257899E-3</v>
      </c>
      <c r="AM71">
        <f>Összesítő_relativizált!N71</f>
        <v>2.1514051364797634E-4</v>
      </c>
      <c r="AN71">
        <f>Összesítő_relativizált!O71</f>
        <v>2.0008067769261798E-2</v>
      </c>
      <c r="AO71">
        <f>Összesítő_relativizált!P71</f>
        <v>5.3785128411994086E-5</v>
      </c>
      <c r="AP71">
        <f>Összesítő_relativizált!Q71</f>
        <v>1.8340728788489982E-2</v>
      </c>
      <c r="AQ71">
        <f>Összesítő_relativizált!R71</f>
        <v>7.7988436197391417E-4</v>
      </c>
      <c r="AR71">
        <f>Összesítő_relativizált!S71</f>
        <v>8.336694903859083E-4</v>
      </c>
      <c r="AS71">
        <f>Összesítő_relativizált!T71</f>
        <v>2.9124647035094795E-2</v>
      </c>
      <c r="AT71">
        <f>Összesítő_relativizált!U71</f>
        <v>0.40556676079064141</v>
      </c>
      <c r="AU71">
        <f>Összesítő_relativizált!V71</f>
        <v>8.4388866478418714E-2</v>
      </c>
      <c r="AV71">
        <f>Összesítő_relativizált!W71</f>
        <v>9.9502487562189053E-3</v>
      </c>
      <c r="AW71">
        <f>Összesítő_relativizált!X71</f>
        <v>2.581686163775716E-2</v>
      </c>
      <c r="AX71">
        <f>Összesítő_relativizált!Y71</f>
        <v>2.761866343955896E-2</v>
      </c>
      <c r="AY71">
        <f>Összesítő_relativizált!Z71</f>
        <v>1.0165389269866881E-2</v>
      </c>
      <c r="AZ71">
        <f>Összesítő_relativizált!AA71</f>
        <v>9.0036304961678096E-2</v>
      </c>
      <c r="BA71">
        <f>Összesítő_relativizált!AB71</f>
        <v>8.2748420061852901E-2</v>
      </c>
      <c r="BB71">
        <f>Összesítő_relativizált!AC71</f>
        <v>3.6036036036036036E-2</v>
      </c>
      <c r="BC71">
        <f>Összesítő_relativizált!AD71</f>
        <v>0</v>
      </c>
      <c r="BD71">
        <f>Összesítő_relativizált!AE71</f>
        <v>1.2881538254672583E-2</v>
      </c>
      <c r="BE71">
        <f>Összesítő_relativizált!AF71</f>
        <v>8.0677692617991126E-3</v>
      </c>
      <c r="BF71">
        <f>Összesítő_relativizált!AG71</f>
        <v>2.3154497781363453E-2</v>
      </c>
      <c r="BG71">
        <f>Összesítő_relativizált!AH71</f>
        <v>1.4656447492268387E-2</v>
      </c>
    </row>
    <row r="72" spans="1:59" x14ac:dyDescent="0.3">
      <c r="A72">
        <f>Összesítő_relatív!A72</f>
        <v>6</v>
      </c>
      <c r="B72" t="str">
        <f>Összesítő_relatív!B72</f>
        <v>2016</v>
      </c>
      <c r="C72">
        <f>Összesítő_relatív!C72</f>
        <v>4.88</v>
      </c>
      <c r="D72">
        <f>Összesítő_relatív!D72</f>
        <v>5.12</v>
      </c>
      <c r="E72">
        <f>Összesítő_relatív!E72</f>
        <v>-3.47</v>
      </c>
      <c r="F72">
        <f>Összesítő_relatív!F72</f>
        <v>3.07</v>
      </c>
      <c r="G72">
        <f>Összesítő_relatív!G72</f>
        <v>50.45</v>
      </c>
      <c r="H72">
        <f>Összesítő_relatív!H72</f>
        <v>21.95</v>
      </c>
      <c r="I72">
        <f>Összesítő_relatív!I72</f>
        <v>11.09</v>
      </c>
      <c r="J72">
        <f>Összesítő_relatív!J72</f>
        <v>51.13</v>
      </c>
      <c r="K72">
        <f>Összesítő_relatív!K72</f>
        <v>379.18</v>
      </c>
      <c r="L72">
        <f>Összesítő_relatív!L72</f>
        <v>131.22999999999999</v>
      </c>
      <c r="M72">
        <f>Összesítő_relatív!M72</f>
        <v>2.11</v>
      </c>
      <c r="N72">
        <f>Összesítő_relatív!N72</f>
        <v>81.99</v>
      </c>
      <c r="O72">
        <f>Összesítő_relatív!O72</f>
        <v>1520.78</v>
      </c>
      <c r="P72">
        <f>Összesítő_relatív!P72</f>
        <v>0</v>
      </c>
      <c r="Q72">
        <f>Összesítő_relatív!Q72</f>
        <v>965.74</v>
      </c>
      <c r="R72">
        <f>Összesítő_relatív!R72</f>
        <v>82</v>
      </c>
      <c r="S72">
        <f>Összesítő_relatív!S72</f>
        <v>0.91</v>
      </c>
      <c r="T72">
        <f>Összesítő_relatív!T72</f>
        <v>0.79</v>
      </c>
      <c r="U72">
        <f>Összesítő_relatív!U72</f>
        <v>9.1999999999999993</v>
      </c>
      <c r="V72">
        <f>Összesítő_relatív!V72</f>
        <v>277.5</v>
      </c>
      <c r="W72">
        <f>Összesítő_relatív!W72</f>
        <v>5.53</v>
      </c>
      <c r="X72">
        <f>Összesítő_relatív!X72</f>
        <v>8.91</v>
      </c>
      <c r="Y72">
        <f>Összesítő_relatív!Y72</f>
        <v>205.45</v>
      </c>
      <c r="Z72">
        <f>Összesítő_relatív!Z72</f>
        <v>474</v>
      </c>
      <c r="AA72">
        <f>Összesítő_relatív!AA72</f>
        <v>14.04</v>
      </c>
      <c r="AB72">
        <f>Összesítő_relativizált!C72</f>
        <v>4.8174472340080533E-3</v>
      </c>
      <c r="AC72">
        <f>Összesítő_relativizált!D72</f>
        <v>1.1944977434262087E-2</v>
      </c>
      <c r="AD72">
        <f>Összesítő_relativizált!E72</f>
        <v>3.5943031646082752E-5</v>
      </c>
      <c r="AE72">
        <f>Összesítő_relativizált!F72</f>
        <v>0.75572250898575788</v>
      </c>
      <c r="AF72">
        <f>Összesítő_relativizált!G72</f>
        <v>2.5970867226981595E-2</v>
      </c>
      <c r="AG72">
        <f>Összesítő_relativizált!H72</f>
        <v>4.4996351647163743E-2</v>
      </c>
      <c r="AH72">
        <f>Összesítő_relativizált!I72</f>
        <v>0.47009701916060859</v>
      </c>
      <c r="AI72">
        <f>Összesítő_relativizált!J72</f>
        <v>0.25138502283598629</v>
      </c>
      <c r="AJ72">
        <f>Összesítő_relativizált!K72</f>
        <v>9.5938167175634408E-3</v>
      </c>
      <c r="AK72">
        <f>Összesítő_relativizált!L72</f>
        <v>6.3778612544928793E-3</v>
      </c>
      <c r="AL72">
        <f>Összesítő_relativizált!M72</f>
        <v>2.2700862092262788E-3</v>
      </c>
      <c r="AM72">
        <f>Összesítő_relativizált!N72</f>
        <v>2.4322352241710132E-4</v>
      </c>
      <c r="AN72">
        <f>Összesítő_relativizált!O72</f>
        <v>1.9430856957543981E-2</v>
      </c>
      <c r="AO72">
        <f>Összesítő_relativizált!P72</f>
        <v>5.4049671648244736E-5</v>
      </c>
      <c r="AP72">
        <f>Összesítő_relativizált!Q72</f>
        <v>1.7539118449855416E-2</v>
      </c>
      <c r="AQ72">
        <f>Összesítő_relativizált!R72</f>
        <v>1.1620679404372618E-3</v>
      </c>
      <c r="AR72">
        <f>Összesítő_relativizált!S72</f>
        <v>6.756208956030592E-4</v>
      </c>
      <c r="AS72">
        <f>Összesítő_relativizált!T72</f>
        <v>2.7186984839067101E-2</v>
      </c>
      <c r="AT72">
        <f>Összesítő_relativizált!U72</f>
        <v>0.3976164094803124</v>
      </c>
      <c r="AU72">
        <f>Összesítő_relativizált!V72</f>
        <v>7.7074831770396993E-2</v>
      </c>
      <c r="AV72">
        <f>Összesítő_relativizált!W72</f>
        <v>9.1073696727292375E-3</v>
      </c>
      <c r="AW72">
        <f>Összesítő_relativizált!X72</f>
        <v>2.705186065994649E-2</v>
      </c>
      <c r="AX72">
        <f>Összesítő_relativizált!Y72</f>
        <v>2.7403183525660083E-2</v>
      </c>
      <c r="AY72">
        <f>Összesítő_relativizált!Z72</f>
        <v>9.5397670459151963E-3</v>
      </c>
      <c r="AZ72">
        <f>Összesítő_relativizált!AA72</f>
        <v>8.8749560846417858E-2</v>
      </c>
      <c r="BA72">
        <f>Összesítő_relativizált!AB72</f>
        <v>8.4614760965327135E-2</v>
      </c>
      <c r="BB72">
        <f>Összesítő_relativizált!AC72</f>
        <v>3.4159392481690677E-2</v>
      </c>
      <c r="BC72">
        <f>Összesítő_relativizált!AD72</f>
        <v>0</v>
      </c>
      <c r="BD72">
        <f>Összesítő_relativizált!AE72</f>
        <v>1.2971921195578736E-2</v>
      </c>
      <c r="BE72">
        <f>Összesítő_relativizált!AF72</f>
        <v>8.053401075588466E-3</v>
      </c>
      <c r="BF72">
        <f>Összesítő_relativizált!AG72</f>
        <v>2.351160716698646E-2</v>
      </c>
      <c r="BG72">
        <f>Összesítő_relativizált!AH72</f>
        <v>1.4755560359970813E-2</v>
      </c>
    </row>
    <row r="73" spans="1:59" x14ac:dyDescent="0.3">
      <c r="A73">
        <f>Összesítő_relatív!A73</f>
        <v>6</v>
      </c>
      <c r="B73" t="str">
        <f>Összesítő_relatív!B73</f>
        <v>2017</v>
      </c>
      <c r="C73">
        <f>Összesítő_relatív!C73</f>
        <v>5.0199999999999996</v>
      </c>
      <c r="D73">
        <f>Összesítő_relatív!D73</f>
        <v>5.13</v>
      </c>
      <c r="E73">
        <f>Összesítő_relatív!E73</f>
        <v>-2.54</v>
      </c>
      <c r="F73">
        <f>Összesítő_relatív!F73</f>
        <v>-2.46</v>
      </c>
      <c r="G73">
        <f>Összesítő_relatív!G73</f>
        <v>44.55</v>
      </c>
      <c r="H73">
        <f>Összesítő_relatív!H73</f>
        <v>22.03</v>
      </c>
      <c r="I73">
        <f>Összesítő_relatív!I73</f>
        <v>9.1999999999999993</v>
      </c>
      <c r="J73">
        <f>Összesítő_relatív!J73</f>
        <v>51.09</v>
      </c>
      <c r="K73">
        <f>Összesítő_relatív!K73</f>
        <v>378.09</v>
      </c>
      <c r="L73">
        <f>Összesítő_relatív!L73</f>
        <v>130.34</v>
      </c>
      <c r="M73">
        <f>Összesítő_relatív!M73</f>
        <v>2.82</v>
      </c>
      <c r="N73">
        <f>Összesítő_relatív!N73</f>
        <v>80.56</v>
      </c>
      <c r="O73">
        <f>Összesítő_relatív!O73</f>
        <v>1574.9</v>
      </c>
      <c r="P73">
        <f>Összesítő_relatív!P73</f>
        <v>0</v>
      </c>
      <c r="Q73">
        <f>Összesítő_relatív!Q73</f>
        <v>961.63</v>
      </c>
      <c r="R73">
        <f>Összesítő_relatív!R73</f>
        <v>88</v>
      </c>
      <c r="S73">
        <f>Összesítő_relatív!S73</f>
        <v>0.89</v>
      </c>
      <c r="T73">
        <f>Összesítő_relatív!T73</f>
        <v>0.81</v>
      </c>
      <c r="U73">
        <f>Összesítő_relatív!U73</f>
        <v>10.02</v>
      </c>
      <c r="V73">
        <f>Összesítő_relatív!V73</f>
        <v>236.14</v>
      </c>
      <c r="W73">
        <f>Összesítő_relatív!W73</f>
        <v>4.96</v>
      </c>
      <c r="X73">
        <f>Összesítő_relatív!X73</f>
        <v>9.19</v>
      </c>
      <c r="Y73">
        <f>Összesítő_relatív!Y73</f>
        <v>206.58</v>
      </c>
      <c r="Z73">
        <f>Összesítő_relatív!Z73</f>
        <v>481.53</v>
      </c>
      <c r="AA73">
        <f>Összesítő_relatív!AA73</f>
        <v>13.87</v>
      </c>
      <c r="AB73">
        <f>Összesítő_relativizált!C73</f>
        <v>4.6985614999191854E-3</v>
      </c>
      <c r="AC73">
        <f>Összesítő_relativizált!D73</f>
        <v>1.112547815311675E-2</v>
      </c>
      <c r="AD73">
        <f>Összesítő_relativizált!E73</f>
        <v>3.3403372663110825E-5</v>
      </c>
      <c r="AE73">
        <f>Összesítő_relativizált!F73</f>
        <v>0.75521254242767089</v>
      </c>
      <c r="AF73">
        <f>Összesítő_relativizált!G73</f>
        <v>2.5887613813910887E-2</v>
      </c>
      <c r="AG73">
        <f>Összesítő_relativizált!H73</f>
        <v>4.4528850816227573E-2</v>
      </c>
      <c r="AH73">
        <f>Összesítő_relativizált!I73</f>
        <v>0.47400463337104681</v>
      </c>
      <c r="AI73">
        <f>Összesítő_relativizált!J73</f>
        <v>0.25300360971930391</v>
      </c>
      <c r="AJ73">
        <f>Összesítő_relativizált!K73</f>
        <v>1.0883034319271592E-2</v>
      </c>
      <c r="AK73">
        <f>Összesítő_relativizált!L73</f>
        <v>6.1149722536501267E-3</v>
      </c>
      <c r="AL73">
        <f>Összesítő_relativizált!M73</f>
        <v>2.0742416895641398E-3</v>
      </c>
      <c r="AM73">
        <f>Összesítő_relativizált!N73</f>
        <v>2.9632024136630572E-4</v>
      </c>
      <c r="AN73">
        <f>Összesítő_relativizált!O73</f>
        <v>1.8883680836161845E-2</v>
      </c>
      <c r="AO73">
        <f>Összesítő_relativizált!P73</f>
        <v>8.081461128171973E-5</v>
      </c>
      <c r="AP73">
        <f>Összesítő_relativizált!Q73</f>
        <v>1.678250094283713E-2</v>
      </c>
      <c r="AQ73">
        <f>Összesítő_relativizált!R73</f>
        <v>1.319971984268089E-3</v>
      </c>
      <c r="AR73">
        <f>Összesítő_relativizált!S73</f>
        <v>7.0039329777490434E-4</v>
      </c>
      <c r="AS73">
        <f>Összesítő_relativizált!T73</f>
        <v>2.8069608318517323E-2</v>
      </c>
      <c r="AT73">
        <f>Összesítő_relativizált!U73</f>
        <v>0.40178330908894994</v>
      </c>
      <c r="AU73">
        <f>Összesítő_relativizált!V73</f>
        <v>7.254458272722375E-2</v>
      </c>
      <c r="AV73">
        <f>Összesítő_relativizált!W73</f>
        <v>9.5630623350035013E-3</v>
      </c>
      <c r="AW73">
        <f>Összesítő_relativizált!X73</f>
        <v>3.0763428694574647E-2</v>
      </c>
      <c r="AX73">
        <f>Összesítő_relativizált!Y73</f>
        <v>2.8204299337320188E-2</v>
      </c>
      <c r="AY73">
        <f>Összesítő_relativizált!Z73</f>
        <v>9.4014331124400632E-3</v>
      </c>
      <c r="AZ73">
        <f>Összesítő_relativizált!AA73</f>
        <v>8.9219330855018583E-2</v>
      </c>
      <c r="BA73">
        <f>Összesítő_relativizált!AB73</f>
        <v>8.6875707127848714E-2</v>
      </c>
      <c r="BB73">
        <f>Összesítő_relativizált!AC73</f>
        <v>3.2837670384138783E-2</v>
      </c>
      <c r="BC73">
        <f>Összesítő_relativizált!AD73</f>
        <v>0</v>
      </c>
      <c r="BD73">
        <f>Összesítő_relativizált!AE73</f>
        <v>1.3900113140455795E-2</v>
      </c>
      <c r="BE73">
        <f>Összesítő_relativizált!AF73</f>
        <v>8.3239049620171326E-3</v>
      </c>
      <c r="BF73">
        <f>Összesítő_relativizált!AG73</f>
        <v>2.3193793437853563E-2</v>
      </c>
      <c r="BG73">
        <f>Összesítő_relativizált!AH73</f>
        <v>1.5758849199935348E-2</v>
      </c>
    </row>
    <row r="74" spans="1:59" x14ac:dyDescent="0.3">
      <c r="A74">
        <f>Összesítő_relatív!A74</f>
        <v>6</v>
      </c>
      <c r="B74" t="str">
        <f>Összesítő_relatív!B74</f>
        <v>2018</v>
      </c>
      <c r="C74">
        <f>Összesítő_relatív!C74</f>
        <v>4.9000000000000004</v>
      </c>
      <c r="D74">
        <f>Összesítő_relatív!D74</f>
        <v>5.17</v>
      </c>
      <c r="E74">
        <f>Összesítő_relatív!E74</f>
        <v>-3.37</v>
      </c>
      <c r="F74">
        <f>Összesítő_relatív!F74</f>
        <v>3.37</v>
      </c>
      <c r="G74">
        <f>Összesítő_relatív!G74</f>
        <v>42.53</v>
      </c>
      <c r="H74">
        <f>Összesítő_relatív!H74</f>
        <v>14.66</v>
      </c>
      <c r="I74">
        <f>Összesítő_relatív!I74</f>
        <v>7.18</v>
      </c>
      <c r="J74">
        <f>Összesítő_relatív!J74</f>
        <v>54.6</v>
      </c>
      <c r="K74">
        <f>Összesítő_relatív!K74</f>
        <v>396.68</v>
      </c>
      <c r="L74">
        <f>Összesítő_relatív!L74</f>
        <v>129.30000000000001</v>
      </c>
      <c r="M74">
        <f>Összesítő_relatív!M74</f>
        <v>3.63</v>
      </c>
      <c r="N74">
        <f>Összesítő_relatív!N74</f>
        <v>79.5</v>
      </c>
      <c r="O74">
        <f>Összesítő_relatív!O74</f>
        <v>1578.06</v>
      </c>
      <c r="P74">
        <f>Összesítő_relatív!P74</f>
        <v>0</v>
      </c>
      <c r="Q74">
        <f>Összesítő_relatív!Q74</f>
        <v>1010.53</v>
      </c>
      <c r="R74">
        <f>Összesítő_relatív!R74</f>
        <v>92</v>
      </c>
      <c r="S74">
        <f>Összesítő_relatív!S74</f>
        <v>0.92</v>
      </c>
      <c r="T74">
        <f>Összesítő_relatív!T74</f>
        <v>0.85</v>
      </c>
      <c r="U74">
        <f>Összesítő_relatív!U74</f>
        <v>6.74</v>
      </c>
      <c r="V74">
        <f>Összesítő_relatív!V74</f>
        <v>213.88</v>
      </c>
      <c r="W74">
        <f>Összesítő_relatív!W74</f>
        <v>6.02</v>
      </c>
      <c r="X74">
        <f>Összesítő_relatív!X74</f>
        <v>7.62</v>
      </c>
      <c r="Y74">
        <f>Összesítő_relatív!Y74</f>
        <v>222.6</v>
      </c>
      <c r="Z74">
        <f>Összesítő_relatív!Z74</f>
        <v>487.07</v>
      </c>
      <c r="AA74">
        <f>Összesítő_relatív!AA74</f>
        <v>14.53</v>
      </c>
      <c r="AB74">
        <f>Összesítő_relativizált!C74</f>
        <v>4.8269639923514043E-3</v>
      </c>
      <c r="AC74">
        <f>Összesítő_relativizált!D74</f>
        <v>9.3722226710834609E-3</v>
      </c>
      <c r="AD74">
        <f>Összesítő_relativizált!E74</f>
        <v>2.8008941315881609E-5</v>
      </c>
      <c r="AE74">
        <f>Összesítő_relativizált!F74</f>
        <v>0.75772265761762414</v>
      </c>
      <c r="AF74">
        <f>Összesítő_relativizált!G74</f>
        <v>2.4938730440871509E-2</v>
      </c>
      <c r="AG74">
        <f>Összesítő_relativizált!H74</f>
        <v>4.6080094799493682E-2</v>
      </c>
      <c r="AH74">
        <f>Összesítő_relativizált!I74</f>
        <v>0.4772023376693329</v>
      </c>
      <c r="AI74">
        <f>Összesítő_relativizált!J74</f>
        <v>0.25159570170477497</v>
      </c>
      <c r="AJ74">
        <f>Összesítő_relativizált!K74</f>
        <v>1.0745738062535348E-2</v>
      </c>
      <c r="AK74">
        <f>Összesítő_relativizált!L74</f>
        <v>5.6017882631763218E-3</v>
      </c>
      <c r="AL74">
        <f>Összesítő_relativizált!M74</f>
        <v>2.0468072500067331E-3</v>
      </c>
      <c r="AM74">
        <f>Összesítő_relativizált!N74</f>
        <v>2.9624841776413241E-4</v>
      </c>
      <c r="AN74">
        <f>Összesítő_relativizált!O74</f>
        <v>1.9660122269801513E-2</v>
      </c>
      <c r="AO74">
        <f>Összesítő_relativizált!P74</f>
        <v>1.8852172039535698E-4</v>
      </c>
      <c r="AP74">
        <f>Összesítő_relativizált!Q74</f>
        <v>1.6724569766502384E-2</v>
      </c>
      <c r="AQ74">
        <f>Összesítő_relativizált!R74</f>
        <v>2.019875575664539E-3</v>
      </c>
      <c r="AR74">
        <f>Összesítő_relativizált!S74</f>
        <v>7.2715520723923407E-4</v>
      </c>
      <c r="AS74">
        <f>Összesítő_relativizált!T74</f>
        <v>3.0217338611941504E-2</v>
      </c>
      <c r="AT74">
        <f>Összesítő_relativizált!U74</f>
        <v>0.40176671783684792</v>
      </c>
      <c r="AU74">
        <f>Összesítő_relativizált!V74</f>
        <v>7.1180415286418358E-2</v>
      </c>
      <c r="AV74">
        <f>Összesítő_relativizált!W74</f>
        <v>9.2914276480568804E-3</v>
      </c>
      <c r="AW74">
        <f>Összesítő_relativizált!X74</f>
        <v>2.9732568473782015E-2</v>
      </c>
      <c r="AX74">
        <f>Összesítő_relativizált!Y74</f>
        <v>2.9005413266542782E-2</v>
      </c>
      <c r="AY74">
        <f>Összesítő_relativizált!Z74</f>
        <v>8.8335891842395847E-3</v>
      </c>
      <c r="AZ74">
        <f>Összesítő_relativizált!AA74</f>
        <v>9.0113382348980642E-2</v>
      </c>
      <c r="BA74">
        <f>Összesítő_relativizált!AB74</f>
        <v>8.9844065605558701E-2</v>
      </c>
      <c r="BB74">
        <f>Összesítő_relativizált!AC74</f>
        <v>3.2344940884974818E-2</v>
      </c>
      <c r="BC74">
        <f>Összesítő_relativizált!AD74</f>
        <v>0</v>
      </c>
      <c r="BD74">
        <f>Összesítő_relativizált!AE74</f>
        <v>1.3546632194123508E-2</v>
      </c>
      <c r="BE74">
        <f>Összesítő_relativizált!AF74</f>
        <v>8.645067463844228E-3</v>
      </c>
      <c r="BF74">
        <f>Összesítő_relativizált!AG74</f>
        <v>2.2461016401389675E-2</v>
      </c>
      <c r="BG74">
        <f>Összesítő_relativizált!AH74</f>
        <v>1.62128679540007E-2</v>
      </c>
    </row>
    <row r="75" spans="1:59" x14ac:dyDescent="0.3">
      <c r="A75">
        <f>Összesítő_relatív!A75</f>
        <v>6</v>
      </c>
      <c r="B75" t="str">
        <f>Összesítő_relatív!B75</f>
        <v>2019</v>
      </c>
      <c r="C75">
        <f>Összesítő_relatív!C75</f>
        <v>4.91</v>
      </c>
      <c r="D75">
        <f>Összesítő_relatív!D75</f>
        <v>5.16</v>
      </c>
      <c r="E75">
        <f>Összesítő_relatív!E75</f>
        <v>-2.5299999999999998</v>
      </c>
      <c r="F75">
        <f>Összesítő_relatív!F75</f>
        <v>-0.63</v>
      </c>
      <c r="G75">
        <f>Összesítő_relatív!G75</f>
        <v>38.53</v>
      </c>
      <c r="H75">
        <f>Összesítő_relatív!H75</f>
        <v>19.829999999999998</v>
      </c>
      <c r="I75">
        <f>Összesítő_relatív!I75</f>
        <v>7.37</v>
      </c>
      <c r="J75">
        <f>Összesítő_relatív!J75</f>
        <v>45.61</v>
      </c>
      <c r="K75">
        <f>Összesítő_relatív!K75</f>
        <v>393.16</v>
      </c>
      <c r="L75">
        <f>Összesítő_relatív!L75</f>
        <v>128.56</v>
      </c>
      <c r="M75">
        <f>Összesítő_relatív!M75</f>
        <v>7.65</v>
      </c>
      <c r="N75">
        <f>Összesítő_relatív!N75</f>
        <v>76.400000000000006</v>
      </c>
      <c r="O75">
        <f>Összesítő_relatív!O75</f>
        <v>1586.88</v>
      </c>
      <c r="P75">
        <f>Összesítő_relatív!P75</f>
        <v>0</v>
      </c>
      <c r="Q75">
        <f>Összesítő_relatív!Q75</f>
        <v>1012.44</v>
      </c>
      <c r="R75">
        <f>Összesítő_relatív!R75</f>
        <v>98</v>
      </c>
      <c r="S75">
        <f>Összesítő_relatív!S75</f>
        <v>0.92</v>
      </c>
      <c r="T75">
        <f>Összesítő_relatív!T75</f>
        <v>0.81</v>
      </c>
      <c r="U75">
        <f>Összesítő_relatív!U75</f>
        <v>7.3</v>
      </c>
      <c r="V75">
        <f>Összesítő_relatív!V75</f>
        <v>221.63</v>
      </c>
      <c r="W75">
        <f>Összesítő_relatív!W75</f>
        <v>6.03</v>
      </c>
      <c r="X75">
        <f>Összesítő_relatív!X75</f>
        <v>7.48</v>
      </c>
      <c r="Y75">
        <f>Összesítő_relatív!Y75</f>
        <v>156.83000000000001</v>
      </c>
      <c r="Z75">
        <f>Összesítő_relatív!Z75</f>
        <v>493.61</v>
      </c>
      <c r="AA75">
        <f>Összesítő_relatív!AA75</f>
        <v>14.37</v>
      </c>
      <c r="AB75">
        <f>Összesítő_relativizált!C75</f>
        <v>4.9896946357867334E-3</v>
      </c>
      <c r="AC75">
        <f>Összesítő_relativizált!D75</f>
        <v>9.5731409665346864E-3</v>
      </c>
      <c r="AD75">
        <f>Összesítő_relativizált!E75</f>
        <v>2.8746542279112655E-5</v>
      </c>
      <c r="AE75">
        <f>Összesítő_relativizált!F75</f>
        <v>0.76888864782773769</v>
      </c>
      <c r="AF75">
        <f>Összesítő_relativizált!G75</f>
        <v>2.5112545424960678E-2</v>
      </c>
      <c r="AG75">
        <f>Összesítő_relativizált!H75</f>
        <v>4.8082659868742203E-2</v>
      </c>
      <c r="AH75">
        <f>Összesítő_relativizált!I75</f>
        <v>0.48790475673916583</v>
      </c>
      <c r="AI75">
        <f>Összesítő_relativizált!J75</f>
        <v>0.29703856375766124</v>
      </c>
      <c r="AJ75">
        <f>Összesítő_relativizált!K75</f>
        <v>1.073927428540435E-2</v>
      </c>
      <c r="AK75">
        <f>Összesítő_relativizált!L75</f>
        <v>6.3459348050116616E-3</v>
      </c>
      <c r="AL75">
        <f>Összesítő_relativizált!M75</f>
        <v>2.1153116016705536E-3</v>
      </c>
      <c r="AM75">
        <f>Összesítő_relativizált!N75</f>
        <v>2.9831317459456529E-4</v>
      </c>
      <c r="AN75">
        <f>Összesítő_relativizált!O75</f>
        <v>1.8549655583880241E-2</v>
      </c>
      <c r="AO75">
        <f>Összesítő_relativizált!P75</f>
        <v>1.3559689754298422E-4</v>
      </c>
      <c r="AP75">
        <f>Összesítő_relativizált!Q75</f>
        <v>1.5485165699408797E-2</v>
      </c>
      <c r="AQ75">
        <f>Összesítő_relativizált!R75</f>
        <v>2.3322666377393287E-3</v>
      </c>
      <c r="AR75">
        <f>Összesítő_relativizált!S75</f>
        <v>5.9662634918913058E-4</v>
      </c>
      <c r="AS75">
        <f>Összesítő_relativizált!T75</f>
        <v>3.3139881759505344E-2</v>
      </c>
      <c r="AT75">
        <f>Összesítő_relativizált!U75</f>
        <v>0.41180777783804307</v>
      </c>
      <c r="AU75">
        <f>Összesítő_relativizált!V75</f>
        <v>6.8747627054292992E-2</v>
      </c>
      <c r="AV75">
        <f>Összesítő_relativizált!W75</f>
        <v>9.4375440689917021E-3</v>
      </c>
      <c r="AW75">
        <f>Összesítő_relativizált!X75</f>
        <v>3.1756793404566906E-2</v>
      </c>
      <c r="AX75">
        <f>Összesítő_relativizált!Y75</f>
        <v>3.0075391875033899E-2</v>
      </c>
      <c r="AY75">
        <f>Összesítő_relativizált!Z75</f>
        <v>8.542604545208006E-3</v>
      </c>
      <c r="AZ75">
        <f>Összesítő_relativizált!AA75</f>
        <v>9.0687205076747837E-2</v>
      </c>
      <c r="BA75">
        <f>Összesítő_relativizált!AB75</f>
        <v>9.5622932147312475E-2</v>
      </c>
      <c r="BB75">
        <f>Összesítő_relativizált!AC75</f>
        <v>3.2489016651299017E-2</v>
      </c>
      <c r="BC75">
        <f>Összesítő_relativizált!AD75</f>
        <v>0</v>
      </c>
      <c r="BD75">
        <f>Összesítő_relativizált!AE75</f>
        <v>1.3613928513315615E-2</v>
      </c>
      <c r="BE75">
        <f>Összesítő_relativizált!AF75</f>
        <v>9.1934696534143306E-3</v>
      </c>
      <c r="BF75">
        <f>Összesítő_relativizált!AG75</f>
        <v>2.3159950100341706E-2</v>
      </c>
      <c r="BG75">
        <f>Összesítő_relativizált!AH75</f>
        <v>1.6895373433855835E-2</v>
      </c>
    </row>
    <row r="76" spans="1:59" x14ac:dyDescent="0.3">
      <c r="A76">
        <f>Összesítő_relatív!A76</f>
        <v>6</v>
      </c>
      <c r="B76" t="str">
        <f>Összesítő_relatív!B76</f>
        <v>2020</v>
      </c>
      <c r="C76">
        <f>Összesítő_relatív!C76</f>
        <v>4.88</v>
      </c>
      <c r="D76">
        <f>Összesítő_relatív!D76</f>
        <v>5.0599999999999996</v>
      </c>
      <c r="E76">
        <f>Összesítő_relatív!E76</f>
        <v>-5.2</v>
      </c>
      <c r="F76">
        <f>Összesítő_relatív!F76</f>
        <v>-6.48</v>
      </c>
      <c r="G76">
        <f>Összesítő_relatív!G76</f>
        <v>44.35</v>
      </c>
      <c r="H76">
        <f>Összesítő_relatív!H76</f>
        <v>19.600000000000001</v>
      </c>
      <c r="I76">
        <f>Összesítő_relatív!I76</f>
        <v>9.6300000000000008</v>
      </c>
      <c r="J76">
        <f>Összesítő_relatív!J76</f>
        <v>44.02</v>
      </c>
      <c r="K76">
        <f>Összesítő_relatív!K76</f>
        <v>424.3</v>
      </c>
      <c r="L76">
        <f>Összesítő_relatív!L76</f>
        <v>126.28</v>
      </c>
      <c r="M76">
        <f>Összesítő_relatív!M76</f>
        <v>0.28000000000000003</v>
      </c>
      <c r="N76">
        <f>Összesítő_relatív!N76</f>
        <v>75.849999999999994</v>
      </c>
      <c r="O76">
        <f>Összesítő_relatív!O76</f>
        <v>1695.47</v>
      </c>
      <c r="P76">
        <f>Összesítő_relatív!P76</f>
        <v>0</v>
      </c>
      <c r="Q76">
        <f>Összesítő_relatív!Q76</f>
        <v>1023.26</v>
      </c>
      <c r="R76">
        <f>Összesítő_relatív!R76</f>
        <v>102</v>
      </c>
      <c r="S76">
        <f>Összesítő_relatív!S76</f>
        <v>0.9</v>
      </c>
      <c r="T76">
        <f>Összesítő_relatív!T76</f>
        <v>0.78</v>
      </c>
      <c r="U76">
        <f>Összesítő_relatív!U76</f>
        <v>6.71</v>
      </c>
      <c r="V76">
        <f>Összesítő_relatív!V76</f>
        <v>229.13</v>
      </c>
      <c r="W76">
        <f>Összesítő_relatív!W76</f>
        <v>7.69</v>
      </c>
      <c r="X76">
        <f>Összesítő_relatív!X76</f>
        <v>11.24</v>
      </c>
      <c r="Y76">
        <f>Összesítő_relatív!Y76</f>
        <v>94.59</v>
      </c>
      <c r="Z76">
        <f>Összesítő_relatív!Z76</f>
        <v>500.75</v>
      </c>
      <c r="AA76">
        <f>Összesítő_relatív!AA76</f>
        <v>14.83</v>
      </c>
      <c r="AB76">
        <f>Összesítő_relativizált!C76</f>
        <v>5.0962219920405605E-3</v>
      </c>
      <c r="AC76">
        <f>Összesítő_relativizált!D76</f>
        <v>1.6409529520798126E-2</v>
      </c>
      <c r="AD76">
        <f>Összesítő_relativizált!E76</f>
        <v>4.961020552799433E-5</v>
      </c>
      <c r="AE76">
        <f>Összesítő_relativizált!F76</f>
        <v>0.77304693888676879</v>
      </c>
      <c r="AF76">
        <f>Összesítő_relativizált!G76</f>
        <v>2.540478656708281E-2</v>
      </c>
      <c r="AG76">
        <f>Összesítő_relativizált!H76</f>
        <v>4.9964564138908575E-2</v>
      </c>
      <c r="AH76">
        <f>Összesítő_relativizált!I76</f>
        <v>0.48885133293354416</v>
      </c>
      <c r="AI76">
        <f>Összesítő_relativizált!J76</f>
        <v>0.27915281033636807</v>
      </c>
      <c r="AJ76">
        <f>Összesítő_relativizált!K76</f>
        <v>1.0685275036798779E-2</v>
      </c>
      <c r="AK76">
        <f>Összesítő_relativizált!L76</f>
        <v>6.4874884151992582E-3</v>
      </c>
      <c r="AL76">
        <f>Összesítő_relativizált!M76</f>
        <v>2.1261516654854712E-3</v>
      </c>
      <c r="AM76">
        <f>Összesítő_relativizált!N76</f>
        <v>2.7258354685711169E-4</v>
      </c>
      <c r="AN76">
        <f>Összesítő_relativizált!O76</f>
        <v>1.8999073215940687E-2</v>
      </c>
      <c r="AO76">
        <f>Összesítő_relativizált!P76</f>
        <v>1.6355012811426702E-4</v>
      </c>
      <c r="AP76">
        <f>Összesítő_relativizált!Q76</f>
        <v>1.5673553944283922E-2</v>
      </c>
      <c r="AQ76">
        <f>Összesítő_relativizált!R76</f>
        <v>2.6168020498282723E-3</v>
      </c>
      <c r="AR76">
        <f>Összesítő_relativizált!S76</f>
        <v>5.4516709371422339E-4</v>
      </c>
      <c r="AS76">
        <f>Összesítő_relativizált!T76</f>
        <v>3.4645368805538895E-2</v>
      </c>
      <c r="AT76">
        <f>Összesítő_relativizált!U76</f>
        <v>0.41040178814806738</v>
      </c>
      <c r="AU76">
        <f>Összesítő_relativizált!V76</f>
        <v>6.6919260753420917E-2</v>
      </c>
      <c r="AV76">
        <f>Összesítő_relativizált!W76</f>
        <v>1.0903341874284468E-2</v>
      </c>
      <c r="AW76">
        <f>Összesítő_relativizált!X76</f>
        <v>3.1592433080739245E-2</v>
      </c>
      <c r="AX76">
        <f>Összesítő_relativizált!Y76</f>
        <v>3.0093223573025133E-2</v>
      </c>
      <c r="AY76">
        <f>Összesítő_relativizált!Z76</f>
        <v>8.6136400806847303E-3</v>
      </c>
      <c r="AZ76">
        <f>Összesítő_relativizált!AA76</f>
        <v>8.9134819822275529E-2</v>
      </c>
      <c r="BA76">
        <f>Összesítő_relativizált!AB76</f>
        <v>9.6603609006160385E-2</v>
      </c>
      <c r="BB76">
        <f>Összesítő_relativizált!AC76</f>
        <v>3.2301150302567735E-2</v>
      </c>
      <c r="BC76">
        <f>Összesítő_relativizált!AD76</f>
        <v>2.7258354685711169E-5</v>
      </c>
      <c r="BD76">
        <f>Összesítő_relativizált!AE76</f>
        <v>1.3601918988169873E-2</v>
      </c>
      <c r="BE76">
        <f>Összesítő_relativizált!AF76</f>
        <v>9.3768740118846429E-3</v>
      </c>
      <c r="BF76">
        <f>Összesítő_relativizált!AG76</f>
        <v>2.2869759581311672E-2</v>
      </c>
      <c r="BG76">
        <f>Összesítő_relativizált!AH76</f>
        <v>1.7172763451998037E-2</v>
      </c>
    </row>
    <row r="77" spans="1:59" x14ac:dyDescent="0.3">
      <c r="A77">
        <f>Összesítő_relatív!A77</f>
        <v>6</v>
      </c>
      <c r="B77" t="str">
        <f>Összesítő_relatív!B77</f>
        <v>2021</v>
      </c>
      <c r="C77">
        <f>Összesítő_relatív!C77</f>
        <v>4.6100000000000003</v>
      </c>
      <c r="D77">
        <f>Összesítő_relatív!D77</f>
        <v>4.72</v>
      </c>
      <c r="E77">
        <f>Összesítő_relatív!E77</f>
        <v>-4.08</v>
      </c>
      <c r="F77">
        <f>Összesítő_relatív!F77</f>
        <v>-6.08</v>
      </c>
      <c r="G77">
        <f>Összesítő_relatív!G77</f>
        <v>60</v>
      </c>
      <c r="H77">
        <f>Összesítő_relatív!H77</f>
        <v>20</v>
      </c>
      <c r="I77">
        <f>Összesítő_relatív!I77</f>
        <v>7.17</v>
      </c>
      <c r="J77">
        <f>Összesítő_relatív!J77</f>
        <v>53.26</v>
      </c>
      <c r="K77">
        <f>Összesítő_relatív!K77</f>
        <v>420.11</v>
      </c>
      <c r="L77">
        <f>Összesítő_relatív!L77</f>
        <v>124.12</v>
      </c>
      <c r="M77">
        <f>Összesítő_relatív!M77</f>
        <v>1.72</v>
      </c>
      <c r="N77">
        <f>Összesítő_relatív!N77</f>
        <v>75.06</v>
      </c>
      <c r="O77">
        <f>Összesítő_relatív!O77</f>
        <v>1792.64</v>
      </c>
      <c r="P77">
        <f>Összesítő_relatív!P77</f>
        <v>0</v>
      </c>
      <c r="Q77">
        <f>Összesítő_relatív!Q77</f>
        <v>1007.43</v>
      </c>
      <c r="R77">
        <f>Összesítő_relatív!R77</f>
        <v>96</v>
      </c>
      <c r="S77">
        <f>Összesítő_relatív!S77</f>
        <v>0.86</v>
      </c>
      <c r="T77">
        <f>Összesítő_relatív!T77</f>
        <v>0.73</v>
      </c>
      <c r="U77">
        <f>Összesítő_relatív!U77</f>
        <v>6.15</v>
      </c>
      <c r="V77">
        <f>Összesítő_relatív!V77</f>
        <v>228.38</v>
      </c>
      <c r="W77">
        <f>Összesítő_relatív!W77</f>
        <v>7.66</v>
      </c>
      <c r="X77">
        <f>Összesítő_relatív!X77</f>
        <v>10.130000000000001</v>
      </c>
      <c r="Y77">
        <f>Összesítő_relatív!Y77</f>
        <v>137.57</v>
      </c>
      <c r="Z77">
        <f>Összesítő_relatív!Z77</f>
        <v>514.29</v>
      </c>
      <c r="AA77">
        <f>Összesítő_relatív!AA77</f>
        <v>15.42</v>
      </c>
      <c r="AB77">
        <f>Összesítő_relativizált!C77</f>
        <v>5.6476280518324897E-3</v>
      </c>
      <c r="AC77">
        <f>Összesítő_relativizált!D77</f>
        <v>1.2791279684111007E-2</v>
      </c>
      <c r="AD77">
        <f>Összesítő_relativizált!E77</f>
        <v>3.9208052944775037E-5</v>
      </c>
      <c r="AE77">
        <f>Összesítő_relativizált!F77</f>
        <v>0.78997274901284686</v>
      </c>
      <c r="AF77">
        <f>Összesítő_relativizált!G77</f>
        <v>2.474834547577999E-2</v>
      </c>
      <c r="AG77">
        <f>Összesítő_relativizált!H77</f>
        <v>5.080362604971915E-2</v>
      </c>
      <c r="AH77">
        <f>Összesítő_relativizált!I77</f>
        <v>0.50425449085145435</v>
      </c>
      <c r="AI77">
        <f>Összesítő_relativizált!J77</f>
        <v>0.24350703520382627</v>
      </c>
      <c r="AJ77">
        <f>Összesítő_relativizált!K77</f>
        <v>9.6768811523274562E-3</v>
      </c>
      <c r="AK77">
        <f>Összesítő_relativizált!L77</f>
        <v>5.2277403926366721E-3</v>
      </c>
      <c r="AL77">
        <f>Összesítő_relativizált!M77</f>
        <v>2.0021133418608532E-3</v>
      </c>
      <c r="AM77">
        <f>Összesítő_relativizált!N77</f>
        <v>2.2245703798453925E-4</v>
      </c>
      <c r="AN77">
        <f>Összesítő_relativizált!O77</f>
        <v>1.9659640731883653E-2</v>
      </c>
      <c r="AO77">
        <f>Összesítő_relativizált!P77</f>
        <v>2.2245703798453925E-4</v>
      </c>
      <c r="AP77">
        <f>Összesítő_relativizált!Q77</f>
        <v>1.6434013681107838E-2</v>
      </c>
      <c r="AQ77">
        <f>Összesítő_relativizált!R77</f>
        <v>2.4470274178299317E-3</v>
      </c>
      <c r="AR77">
        <f>Összesítő_relativizált!S77</f>
        <v>5.5614259496134812E-4</v>
      </c>
      <c r="AS77">
        <f>Összesítő_relativizált!T77</f>
        <v>3.865191034981369E-2</v>
      </c>
      <c r="AT77">
        <f>Összesítő_relativizált!U77</f>
        <v>0.42055503030977143</v>
      </c>
      <c r="AU77">
        <f>Összesítő_relativizált!V77</f>
        <v>7.0435459651854729E-2</v>
      </c>
      <c r="AV77">
        <f>Összesítő_relativizált!W77</f>
        <v>1.4070407652522106E-2</v>
      </c>
      <c r="AW77">
        <f>Összesítő_relativizált!X77</f>
        <v>3.3340748567932815E-2</v>
      </c>
      <c r="AX77">
        <f>Összesítő_relativizált!Y77</f>
        <v>3.2172849118513987E-2</v>
      </c>
      <c r="AY77">
        <f>Összesítő_relativizált!Z77</f>
        <v>8.4533674434124906E-3</v>
      </c>
      <c r="AZ77">
        <f>Összesítő_relativizált!AA77</f>
        <v>8.575718814303987E-2</v>
      </c>
      <c r="BA77">
        <f>Összesítő_relativizált!AB77</f>
        <v>9.9827595795561982E-2</v>
      </c>
      <c r="BB77">
        <f>Összesítő_relativizált!AC77</f>
        <v>3.3451977086925086E-2</v>
      </c>
      <c r="BC77">
        <f>Összesítő_relativizált!AD77</f>
        <v>2.7807129748067406E-5</v>
      </c>
      <c r="BD77">
        <f>Összesítő_relativizált!AE77</f>
        <v>1.4209443301262444E-2</v>
      </c>
      <c r="BE77">
        <f>Összesítő_relativizált!AF77</f>
        <v>9.3988098548467829E-3</v>
      </c>
      <c r="BF77">
        <f>Összesítő_relativizált!AG77</f>
        <v>2.0910961570546688E-2</v>
      </c>
      <c r="BG77">
        <f>Összesítő_relativizált!AH77</f>
        <v>1.7907791557755407E-2</v>
      </c>
    </row>
    <row r="78" spans="1:59" x14ac:dyDescent="0.3">
      <c r="A78">
        <f>Összesítő_relatív!A78</f>
        <v>6</v>
      </c>
      <c r="B78" t="str">
        <f>Összesítő_relatív!B78</f>
        <v>2022</v>
      </c>
      <c r="C78">
        <f>Összesítő_relatív!C78</f>
        <v>4.57</v>
      </c>
      <c r="D78">
        <f>Összesítő_relatív!D78</f>
        <v>4.6500000000000004</v>
      </c>
      <c r="E78">
        <f>Összesítő_relatív!E78</f>
        <v>-5.19</v>
      </c>
      <c r="F78">
        <f>Összesítő_relatív!F78</f>
        <v>-0.74</v>
      </c>
      <c r="G78">
        <f>Összesítő_relatív!G78</f>
        <v>51.98</v>
      </c>
      <c r="H78">
        <f>Összesítő_relatív!H78</f>
        <v>21.43</v>
      </c>
      <c r="I78">
        <f>Összesítő_relatív!I78</f>
        <v>5.75</v>
      </c>
      <c r="J78">
        <f>Összesítő_relatív!J78</f>
        <v>55.56</v>
      </c>
      <c r="K78">
        <f>Összesítő_relatív!K78</f>
        <v>516.67999999999995</v>
      </c>
      <c r="L78">
        <f>Összesítő_relatív!L78</f>
        <v>119.09</v>
      </c>
      <c r="M78">
        <f>Összesítő_relatív!M78</f>
        <v>3.93</v>
      </c>
      <c r="N78">
        <f>Összesítő_relatív!N78</f>
        <v>72.11</v>
      </c>
      <c r="O78">
        <f>Összesítő_relatív!O78</f>
        <v>1652.12</v>
      </c>
      <c r="P78">
        <f>Összesítő_relatív!P78</f>
        <v>0</v>
      </c>
      <c r="Q78">
        <f>Összesítő_relatív!Q78</f>
        <v>1055.58</v>
      </c>
      <c r="R78">
        <f>Összesítő_relatív!R78</f>
        <v>100</v>
      </c>
      <c r="S78">
        <f>Összesítő_relatív!S78</f>
        <v>0.92</v>
      </c>
      <c r="T78">
        <f>Összesítő_relatív!T78</f>
        <v>0.68</v>
      </c>
      <c r="U78">
        <f>Összesítő_relatív!U78</f>
        <v>4.17</v>
      </c>
      <c r="V78">
        <f>Összesítő_relatív!V78</f>
        <v>236</v>
      </c>
      <c r="W78">
        <f>Összesítő_relatív!W78</f>
        <v>7.04</v>
      </c>
      <c r="X78">
        <f>Összesítő_relatív!X78</f>
        <v>5.59</v>
      </c>
      <c r="Y78">
        <f>Összesítő_relatív!Y78</f>
        <v>277.95</v>
      </c>
      <c r="Z78">
        <f>Összesítő_relatív!Z78</f>
        <v>511.74</v>
      </c>
      <c r="AA78">
        <f>Összesítő_relatív!AA78</f>
        <v>15.33</v>
      </c>
      <c r="AB78">
        <f>Összesítő_relativizált!C78</f>
        <v>5.8739727585520518E-3</v>
      </c>
      <c r="AC78">
        <f>Összesítő_relativizált!D78</f>
        <v>1.4331617709784741E-2</v>
      </c>
      <c r="AD78">
        <f>Összesítő_relativizált!E78</f>
        <v>4.4928484090198199E-5</v>
      </c>
      <c r="AE78">
        <f>Összesítő_relativizált!F78</f>
        <v>0.83177410640657434</v>
      </c>
      <c r="AF78">
        <f>Összesítő_relativizált!G78</f>
        <v>2.44831802542156E-2</v>
      </c>
      <c r="AG78">
        <f>Összesítő_relativizált!H78</f>
        <v>5.3686694912844425E-2</v>
      </c>
      <c r="AH78">
        <f>Összesítő_relativizált!I78</f>
        <v>0.50689566923536267</v>
      </c>
      <c r="AI78">
        <f>Összesítő_relativizált!J78</f>
        <v>0.24375124406403731</v>
      </c>
      <c r="AJ78">
        <f>Összesítő_relativizált!K78</f>
        <v>1.0691841783490204E-2</v>
      </c>
      <c r="AK78">
        <f>Összesítő_relativizált!L78</f>
        <v>5.7155856342593911E-3</v>
      </c>
      <c r="AL78">
        <f>Összesítő_relativizált!M78</f>
        <v>1.7630164642989167E-3</v>
      </c>
      <c r="AM78">
        <f>Összesítő_relativizált!N78</f>
        <v>2.274859953934086E-4</v>
      </c>
      <c r="AN78">
        <f>Összesítő_relativizált!O78</f>
        <v>1.8796030369380386E-2</v>
      </c>
      <c r="AO78">
        <f>Összesítő_relativizált!P78</f>
        <v>2.5592174481758466E-4</v>
      </c>
      <c r="AP78">
        <f>Összesítő_relativizált!Q78</f>
        <v>1.5867148178690248E-2</v>
      </c>
      <c r="AQ78">
        <f>Összesítő_relativizált!R78</f>
        <v>2.2464242045099098E-3</v>
      </c>
      <c r="AR78">
        <f>Összesítő_relativizált!S78</f>
        <v>4.2653624136264112E-4</v>
      </c>
      <c r="AS78">
        <f>Összesítő_relativizált!T78</f>
        <v>4.0378764182330024E-2</v>
      </c>
      <c r="AT78">
        <f>Összesítő_relativizált!U78</f>
        <v>0.4230102084340433</v>
      </c>
      <c r="AU78">
        <f>Összesítő_relativizált!V78</f>
        <v>6.9866636335200613E-2</v>
      </c>
      <c r="AV78">
        <f>Összesítő_relativizált!W78</f>
        <v>1.4957204197116615E-2</v>
      </c>
      <c r="AW78">
        <f>Összesítő_relativizált!X78</f>
        <v>3.4520999800949755E-2</v>
      </c>
      <c r="AX78">
        <f>Összesítő_relativizált!Y78</f>
        <v>3.2274575596439842E-2</v>
      </c>
      <c r="AY78">
        <f>Összesítő_relativizált!Z78</f>
        <v>8.2179315835868849E-3</v>
      </c>
      <c r="AZ78">
        <f>Összesítő_relativizált!AA78</f>
        <v>8.8093951716097477E-2</v>
      </c>
      <c r="BA78">
        <f>Összesítő_relativizált!AB78</f>
        <v>9.8046464014559104E-2</v>
      </c>
      <c r="BB78">
        <f>Összesítő_relativizált!AC78</f>
        <v>3.3042340830892601E-2</v>
      </c>
      <c r="BC78">
        <f>Összesítő_relativizált!AD78</f>
        <v>5.6871498848352151E-5</v>
      </c>
      <c r="BD78">
        <f>Összesítő_relativizált!AE78</f>
        <v>1.4161003213239685E-2</v>
      </c>
      <c r="BE78">
        <f>Összesítő_relativizált!AF78</f>
        <v>9.8387693007649223E-3</v>
      </c>
      <c r="BF78">
        <f>Összesítő_relativizált!AG78</f>
        <v>2.0246253590013363E-2</v>
      </c>
      <c r="BG78">
        <f>Összesítő_relativizált!AH78</f>
        <v>1.8227315380896864E-2</v>
      </c>
    </row>
    <row r="79" spans="1:59" x14ac:dyDescent="0.3">
      <c r="A79">
        <f>Összesítő_relatív!A79</f>
        <v>6</v>
      </c>
      <c r="B79" t="str">
        <f>Összesítő_relatív!B79</f>
        <v>2023</v>
      </c>
      <c r="C79">
        <f>Összesítő_relatív!C79</f>
        <v>4.46</v>
      </c>
      <c r="D79">
        <f>Összesítő_relatív!D79</f>
        <v>4.49</v>
      </c>
      <c r="E79">
        <f>Összesítő_relatív!E79</f>
        <v>-4.6900000000000004</v>
      </c>
      <c r="F79">
        <f>Összesítő_relatív!F79</f>
        <v>1.03</v>
      </c>
      <c r="G79">
        <f>Összesítő_relatív!G79</f>
        <v>54.8</v>
      </c>
      <c r="H79">
        <f>Összesítő_relatív!H79</f>
        <v>20.72</v>
      </c>
      <c r="I79">
        <f>Összesítő_relatív!I79</f>
        <v>7.53</v>
      </c>
      <c r="J79">
        <f>Összesítő_relatív!J79</f>
        <v>51.98</v>
      </c>
      <c r="K79">
        <f>Összesítő_relatív!K79</f>
        <v>445.54</v>
      </c>
      <c r="L79">
        <f>Összesítő_relatív!L79</f>
        <v>119.61</v>
      </c>
      <c r="M79">
        <f>Összesítő_relatív!M79</f>
        <v>1.67</v>
      </c>
      <c r="N79">
        <f>Összesítő_relatív!N79</f>
        <v>72.010000000000005</v>
      </c>
      <c r="O79">
        <f>Összesítő_relatív!O79</f>
        <v>2201.34</v>
      </c>
      <c r="P79">
        <f>Összesítő_relatív!P79</f>
        <v>0</v>
      </c>
      <c r="Q79">
        <f>Összesítő_relatív!Q79</f>
        <v>1095.22</v>
      </c>
      <c r="R79">
        <f>Összesítő_relatív!R79</f>
        <v>112</v>
      </c>
      <c r="S79">
        <f>Összesítő_relatív!S79</f>
        <v>0.88</v>
      </c>
      <c r="T79">
        <f>Összesítő_relatív!T79</f>
        <v>0.6</v>
      </c>
      <c r="U79">
        <f>Összesítő_relatív!U79</f>
        <v>4.12</v>
      </c>
      <c r="V79">
        <f>Összesítő_relatív!V79</f>
        <v>229.63</v>
      </c>
      <c r="W79">
        <f>Összesítő_relatív!W79</f>
        <v>7.4</v>
      </c>
      <c r="X79">
        <f>Összesítő_relatív!X79</f>
        <v>5.67</v>
      </c>
      <c r="Y79">
        <f>Összesítő_relatív!Y79</f>
        <v>305.49</v>
      </c>
      <c r="Z79">
        <f>Összesítő_relatív!Z79</f>
        <v>511.94</v>
      </c>
      <c r="AA79">
        <f>Összesítő_relatív!AA79</f>
        <v>15.68</v>
      </c>
      <c r="AB79">
        <f>Összesítő_relativizált!C79</f>
        <v>6.0757034709327242E-3</v>
      </c>
      <c r="AC79">
        <f>Összesítő_relativizált!D79</f>
        <v>1.5169261534066562E-2</v>
      </c>
      <c r="AD79">
        <f>Összesítő_relativizált!E79</f>
        <v>4.7707470361376945E-5</v>
      </c>
      <c r="AE79">
        <f>Összesítő_relativizált!F79</f>
        <v>0.83702328238823021</v>
      </c>
      <c r="AF79">
        <f>Összesítő_relativizált!G79</f>
        <v>2.5253535209255822E-2</v>
      </c>
      <c r="AG79">
        <f>Összesítő_relativizált!H79</f>
        <v>5.247821739751464E-2</v>
      </c>
      <c r="AH79">
        <f>Összesítő_relativizált!I79</f>
        <v>0.51255534923582347</v>
      </c>
      <c r="AI79">
        <f>Összesítő_relativizált!J79</f>
        <v>0.24373660905584915</v>
      </c>
      <c r="AJ79">
        <f>Összesítő_relativizált!K79</f>
        <v>1.0998428795886302E-2</v>
      </c>
      <c r="AK79">
        <f>Összesítő_relativizált!L79</f>
        <v>5.5992001142693903E-3</v>
      </c>
      <c r="AL79">
        <f>Összesítő_relativizált!M79</f>
        <v>2.1425510641336952E-3</v>
      </c>
      <c r="AM79">
        <f>Összesítő_relativizált!N79</f>
        <v>3.1424082273960862E-4</v>
      </c>
      <c r="AN79">
        <f>Összesítő_relativizált!O79</f>
        <v>1.9340094272246821E-2</v>
      </c>
      <c r="AO79">
        <f>Összesítő_relativizált!P79</f>
        <v>1.7140408513069563E-4</v>
      </c>
      <c r="AP79">
        <f>Összesítő_relativizált!Q79</f>
        <v>1.5854877874589345E-2</v>
      </c>
      <c r="AQ79">
        <f>Összesítő_relativizált!R79</f>
        <v>2.7996000571346952E-3</v>
      </c>
      <c r="AR79">
        <f>Összesítő_relativizált!S79</f>
        <v>5.1421225539208682E-4</v>
      </c>
      <c r="AS79">
        <f>Összesítő_relativizált!T79</f>
        <v>4.1851164119411512E-2</v>
      </c>
      <c r="AT79">
        <f>Összesítő_relativizált!U79</f>
        <v>0.42645336380517068</v>
      </c>
      <c r="AU79">
        <f>Összesítő_relativizált!V79</f>
        <v>7.096129124410798E-2</v>
      </c>
      <c r="AV79">
        <f>Összesítő_relativizált!W79</f>
        <v>1.69118697328953E-2</v>
      </c>
      <c r="AW79">
        <f>Összesítő_relativizált!X79</f>
        <v>3.6937580345664904E-2</v>
      </c>
      <c r="AX79">
        <f>Összesítő_relativizált!Y79</f>
        <v>3.2909584345093557E-2</v>
      </c>
      <c r="AY79">
        <f>Összesítő_relativizált!Z79</f>
        <v>7.7988858734466503E-3</v>
      </c>
      <c r="AZ79">
        <f>Összesítő_relativizált!AA79</f>
        <v>8.7473218111698323E-2</v>
      </c>
      <c r="BA79">
        <f>Összesítő_relativizált!AB79</f>
        <v>9.6586201971146979E-2</v>
      </c>
      <c r="BB79">
        <f>Összesítő_relativizált!AC79</f>
        <v>3.2938151692615339E-2</v>
      </c>
      <c r="BC79">
        <f>Összesítő_relativizált!AD79</f>
        <v>8.5702042565347813E-5</v>
      </c>
      <c r="BD79">
        <f>Összesítő_relativizált!AE79</f>
        <v>1.3855163548064563E-2</v>
      </c>
      <c r="BE79">
        <f>Összesítő_relativizált!AF79</f>
        <v>1.0141408370232825E-2</v>
      </c>
      <c r="BF79">
        <f>Összesítő_relativizált!AG79</f>
        <v>1.9882873875160693E-2</v>
      </c>
      <c r="BG79">
        <f>Összesítő_relativizált!AH79</f>
        <v>1.9140122839594344E-2</v>
      </c>
    </row>
    <row r="80" spans="1:59" x14ac:dyDescent="0.3">
      <c r="A80">
        <f>Összesítő_relatív!A80</f>
        <v>7</v>
      </c>
      <c r="B80" t="str">
        <f>Összesítő_relatív!B80</f>
        <v>2011</v>
      </c>
      <c r="C80">
        <f>Összesítő_relatív!C80</f>
        <v>4.62</v>
      </c>
      <c r="D80">
        <f>Összesítő_relatív!D80</f>
        <v>4.6900000000000004</v>
      </c>
      <c r="E80">
        <f>Összesítő_relatív!E80</f>
        <v>-4.7699999999999996</v>
      </c>
      <c r="F80">
        <f>Összesítő_relatív!F80</f>
        <v>3.81</v>
      </c>
      <c r="G80">
        <f>Összesítő_relatív!G80</f>
        <v>58.84</v>
      </c>
      <c r="H80">
        <f>Összesítő_relatív!H80</f>
        <v>30.97</v>
      </c>
      <c r="I80">
        <f>Összesítő_relatív!I80</f>
        <v>8.76</v>
      </c>
      <c r="J80">
        <f>Összesítő_relatív!J80</f>
        <v>40.26</v>
      </c>
      <c r="K80">
        <f>Összesítő_relatív!K80</f>
        <v>217.39</v>
      </c>
      <c r="L80">
        <f>Összesítő_relatív!L80</f>
        <v>174.93</v>
      </c>
      <c r="M80">
        <f>Összesítő_relatív!M80</f>
        <v>2.19</v>
      </c>
      <c r="N80">
        <f>Összesítő_relatív!N80</f>
        <v>87.18</v>
      </c>
      <c r="O80">
        <f>Összesítő_relatív!O80</f>
        <v>1319.89</v>
      </c>
      <c r="P80">
        <f>Összesítő_relatív!P80</f>
        <v>0</v>
      </c>
      <c r="Q80">
        <f>Összesítő_relatív!Q80</f>
        <v>1269.94</v>
      </c>
      <c r="R80">
        <f>Összesítő_relatív!R80</f>
        <v>93.08</v>
      </c>
      <c r="S80">
        <f>Összesítő_relatív!S80</f>
        <v>0.89</v>
      </c>
      <c r="T80">
        <f>Összesítő_relatív!T80</f>
        <v>0.74</v>
      </c>
      <c r="U80">
        <f>Összesítő_relatív!U80</f>
        <v>9.83</v>
      </c>
      <c r="V80">
        <f>Összesítő_relatív!V80</f>
        <v>249.38</v>
      </c>
      <c r="W80">
        <f>Összesítő_relatív!W80</f>
        <v>4.3600000000000003</v>
      </c>
      <c r="X80">
        <f>Összesítő_relatív!X80</f>
        <v>11.01</v>
      </c>
      <c r="Y80">
        <f>Összesítő_relatív!Y80</f>
        <v>105.89</v>
      </c>
      <c r="Z80">
        <f>Összesítő_relatív!Z80</f>
        <v>238.42</v>
      </c>
      <c r="AA80">
        <f>Összesítő_relatív!AA80</f>
        <v>14.49</v>
      </c>
      <c r="AB80">
        <f>Összesítő_relativizált!C80</f>
        <v>3.2208924694525683E-3</v>
      </c>
      <c r="AC80">
        <f>Összesítő_relativizált!D80</f>
        <v>3.0125778264224069E-2</v>
      </c>
      <c r="AD80">
        <f>Összesítő_relativizált!E80</f>
        <v>5.9569734268745624E-5</v>
      </c>
      <c r="AE80">
        <f>Összesítő_relativizált!F80</f>
        <v>0.66431019324278251</v>
      </c>
      <c r="AF80">
        <f>Összesítő_relativizált!G80</f>
        <v>2.6142500852277824E-2</v>
      </c>
      <c r="AG80">
        <f>Összesítő_relativizált!H80</f>
        <v>3.5795668634381786E-2</v>
      </c>
      <c r="AH80">
        <f>Összesítő_relativizált!I80</f>
        <v>0.2770710351138464</v>
      </c>
      <c r="AI80">
        <f>Összesítő_relativizált!J80</f>
        <v>0.14727360809574219</v>
      </c>
      <c r="AJ80">
        <f>Összesítő_relativizált!K80</f>
        <v>5.5442915328440959E-3</v>
      </c>
      <c r="AK80">
        <f>Összesítő_relativizált!L80</f>
        <v>2.5837475104516176E-3</v>
      </c>
      <c r="AL80">
        <f>Összesítő_relativizált!M80</f>
        <v>9.5096262537455365E-4</v>
      </c>
      <c r="AM80">
        <f>Összesítő_relativizált!N80</f>
        <v>1.614842194032261E-4</v>
      </c>
      <c r="AN80">
        <f>Összesítő_relativizált!O80</f>
        <v>1.1770405325390702E-2</v>
      </c>
      <c r="AO80">
        <f>Összesítő_relativizált!P80</f>
        <v>8.9713455224014503E-5</v>
      </c>
      <c r="AP80">
        <f>Összesítő_relativizált!Q80</f>
        <v>1.1142411138822601E-2</v>
      </c>
      <c r="AQ80">
        <f>Összesítő_relativizált!R80</f>
        <v>1.7942691044802901E-4</v>
      </c>
      <c r="AR80">
        <f>Összesítő_relativizált!S80</f>
        <v>3.5885382089605801E-4</v>
      </c>
      <c r="AS80">
        <f>Összesítő_relativizált!T80</f>
        <v>1.6686702671666696E-2</v>
      </c>
      <c r="AT80">
        <f>Összesítő_relativizált!U80</f>
        <v>0.23311144205407927</v>
      </c>
      <c r="AU80">
        <f>Összesítő_relativizált!V80</f>
        <v>4.9162973462759947E-2</v>
      </c>
      <c r="AV80">
        <f>Összesítő_relativizált!W80</f>
        <v>6.3696553209050292E-3</v>
      </c>
      <c r="AW80">
        <f>Összesítő_relativizált!X80</f>
        <v>1.3367304828378159E-2</v>
      </c>
      <c r="AX80">
        <f>Összesítő_relativizált!Y80</f>
        <v>1.726086878510039E-2</v>
      </c>
      <c r="AY80">
        <f>Összesítő_relativizált!Z80</f>
        <v>7.7153571492652468E-3</v>
      </c>
      <c r="AZ80">
        <f>Összesítő_relativizált!AA80</f>
        <v>4.9001489243356719E-2</v>
      </c>
      <c r="BA80">
        <f>Összesítő_relativizált!AB80</f>
        <v>4.4013421132901513E-2</v>
      </c>
      <c r="BB80">
        <f>Összesítő_relativizált!AC80</f>
        <v>1.8768054832863833E-2</v>
      </c>
      <c r="BC80">
        <f>Összesítő_relativizált!AD80</f>
        <v>1.7942691044802899E-5</v>
      </c>
      <c r="BD80">
        <f>Összesítő_relativizált!AE80</f>
        <v>9.6711104731487633E-3</v>
      </c>
      <c r="BE80">
        <f>Összesítő_relativizált!AF80</f>
        <v>4.7727558179175714E-3</v>
      </c>
      <c r="BF80">
        <f>Összesítő_relativizált!AG80</f>
        <v>1.7547951841817237E-2</v>
      </c>
      <c r="BG80">
        <f>Összesítő_relativizált!AH80</f>
        <v>7.1053056537419479E-3</v>
      </c>
    </row>
    <row r="81" spans="1:59" x14ac:dyDescent="0.3">
      <c r="A81">
        <f>Összesítő_relatív!A81</f>
        <v>7</v>
      </c>
      <c r="B81" t="str">
        <f>Összesítő_relatív!B81</f>
        <v>2012</v>
      </c>
      <c r="C81">
        <f>Összesítő_relatív!C81</f>
        <v>4.71</v>
      </c>
      <c r="D81">
        <f>Összesítő_relatív!D81</f>
        <v>4.76</v>
      </c>
      <c r="E81">
        <f>Összesítő_relatív!E81</f>
        <v>-5.2</v>
      </c>
      <c r="F81">
        <f>Összesítő_relatív!F81</f>
        <v>7.82</v>
      </c>
      <c r="G81">
        <f>Összesítő_relatív!G81</f>
        <v>56.14</v>
      </c>
      <c r="H81">
        <f>Összesítő_relatív!H81</f>
        <v>31.91</v>
      </c>
      <c r="I81">
        <f>Összesítő_relatív!I81</f>
        <v>10.01</v>
      </c>
      <c r="J81">
        <f>Összesítő_relatív!J81</f>
        <v>43.12</v>
      </c>
      <c r="K81">
        <f>Összesítő_relatív!K81</f>
        <v>251.12</v>
      </c>
      <c r="L81">
        <f>Összesítő_relatív!L81</f>
        <v>151.47999999999999</v>
      </c>
      <c r="M81">
        <f>Összesítő_relatív!M81</f>
        <v>1.39</v>
      </c>
      <c r="N81">
        <f>Összesítő_relatív!N81</f>
        <v>87.69</v>
      </c>
      <c r="O81">
        <f>Összesítő_relatív!O81</f>
        <v>1464.53</v>
      </c>
      <c r="P81">
        <f>Összesítő_relatív!P81</f>
        <v>0</v>
      </c>
      <c r="Q81">
        <f>Összesítő_relatív!Q81</f>
        <v>1135.6500000000001</v>
      </c>
      <c r="R81">
        <f>Összesítő_relatív!R81</f>
        <v>89.43</v>
      </c>
      <c r="S81">
        <f>Összesítő_relatív!S81</f>
        <v>0.86</v>
      </c>
      <c r="T81">
        <f>Összesítő_relatív!T81</f>
        <v>0.77</v>
      </c>
      <c r="U81">
        <f>Összesítő_relatív!U81</f>
        <v>9.98</v>
      </c>
      <c r="V81">
        <f>Összesítő_relatív!V81</f>
        <v>228.44</v>
      </c>
      <c r="W81">
        <f>Összesítő_relatív!W81</f>
        <v>4.2300000000000004</v>
      </c>
      <c r="X81">
        <f>Összesítő_relatív!X81</f>
        <v>10.52</v>
      </c>
      <c r="Y81">
        <f>Összesítő_relatív!Y81</f>
        <v>115.6</v>
      </c>
      <c r="Z81">
        <f>Összesítő_relatív!Z81</f>
        <v>284.11</v>
      </c>
      <c r="AA81">
        <f>Összesítő_relatív!AA81</f>
        <v>14.15</v>
      </c>
      <c r="AB81">
        <f>Összesítő_relativizált!C81</f>
        <v>3.1909248429716265E-3</v>
      </c>
      <c r="AC81">
        <f>Összesítő_relativizált!D81</f>
        <v>3.1730560970327053E-2</v>
      </c>
      <c r="AD81">
        <f>Összesítő_relativizált!E81</f>
        <v>6.3352826510721245E-5</v>
      </c>
      <c r="AE81">
        <f>Összesítő_relativizált!F81</f>
        <v>0.66303876976391596</v>
      </c>
      <c r="AF81">
        <f>Összesítő_relativizált!G81</f>
        <v>2.6333838712006355E-2</v>
      </c>
      <c r="AG81">
        <f>Összesítő_relativizált!H81</f>
        <v>3.7109233990325612E-2</v>
      </c>
      <c r="AH81">
        <f>Összesítő_relativizált!I81</f>
        <v>0.28535845787307773</v>
      </c>
      <c r="AI81">
        <f>Összesítő_relativizált!J81</f>
        <v>0.15192043895747601</v>
      </c>
      <c r="AJ81">
        <f>Összesítő_relativizált!K81</f>
        <v>5.2703775900656991E-3</v>
      </c>
      <c r="AK81">
        <f>Összesítő_relativizált!L81</f>
        <v>2.4005486968449933E-3</v>
      </c>
      <c r="AL81">
        <f>Összesítő_relativizált!M81</f>
        <v>9.566096310735687E-4</v>
      </c>
      <c r="AM81">
        <f>Összesítő_relativizált!N81</f>
        <v>1.4439390657714244E-4</v>
      </c>
      <c r="AN81">
        <f>Összesítő_relativizált!O81</f>
        <v>1.1930546530936394E-2</v>
      </c>
      <c r="AO81">
        <f>Összesítő_relativizált!P81</f>
        <v>9.0246191610714033E-5</v>
      </c>
      <c r="AP81">
        <f>Összesítő_relativizált!Q81</f>
        <v>1.1190527759728539E-2</v>
      </c>
      <c r="AQ81">
        <f>Összesítő_relativizált!R81</f>
        <v>1.4439390657714244E-4</v>
      </c>
      <c r="AR81">
        <f>Összesítő_relativizált!S81</f>
        <v>5.0537867301999858E-4</v>
      </c>
      <c r="AS81">
        <f>Összesítő_relativizált!T81</f>
        <v>1.6605299256371379E-2</v>
      </c>
      <c r="AT81">
        <f>Összesítő_relativizált!U81</f>
        <v>0.24066854378745217</v>
      </c>
      <c r="AU81">
        <f>Összesítő_relativizált!V81</f>
        <v>5.1837412461194138E-2</v>
      </c>
      <c r="AV81">
        <f>Összesítő_relativizált!W81</f>
        <v>6.6601689408706949E-3</v>
      </c>
      <c r="AW81">
        <f>Összesítő_relativizált!X81</f>
        <v>1.4240849036170674E-2</v>
      </c>
      <c r="AX81">
        <f>Összesítő_relativizált!Y81</f>
        <v>1.7507761172478521E-2</v>
      </c>
      <c r="AY81">
        <f>Összesítő_relativizált!Z81</f>
        <v>7.815320193487834E-3</v>
      </c>
      <c r="AZ81">
        <f>Összesítő_relativizált!AA81</f>
        <v>4.9743700815825576E-2</v>
      </c>
      <c r="BA81">
        <f>Összesítő_relativizált!AB81</f>
        <v>4.4762111038914157E-2</v>
      </c>
      <c r="BB81">
        <f>Összesítő_relativizált!AC81</f>
        <v>1.9276586528048516E-2</v>
      </c>
      <c r="BC81">
        <f>Összesítő_relativizált!AD81</f>
        <v>1.8049238322142805E-5</v>
      </c>
      <c r="BD81">
        <f>Összesítő_relativizált!AE81</f>
        <v>9.9270810771785439E-3</v>
      </c>
      <c r="BE81">
        <f>Összesítő_relativizált!AF81</f>
        <v>4.8191466320121291E-3</v>
      </c>
      <c r="BF81">
        <f>Összesítő_relativizált!AG81</f>
        <v>1.8680961663417803E-2</v>
      </c>
      <c r="BG81">
        <f>Összesítő_relativizált!AH81</f>
        <v>7.2016460905349796E-3</v>
      </c>
    </row>
    <row r="82" spans="1:59" x14ac:dyDescent="0.3">
      <c r="A82">
        <f>Összesítő_relatív!A82</f>
        <v>7</v>
      </c>
      <c r="B82" t="str">
        <f>Összesítő_relatív!B82</f>
        <v>2013</v>
      </c>
      <c r="C82">
        <f>Összesítő_relatív!C82</f>
        <v>4.75</v>
      </c>
      <c r="D82">
        <f>Összesítő_relatív!D82</f>
        <v>4.84</v>
      </c>
      <c r="E82">
        <f>Összesítő_relatív!E82</f>
        <v>-4.87</v>
      </c>
      <c r="F82">
        <f>Összesítő_relatív!F82</f>
        <v>5.12</v>
      </c>
      <c r="G82">
        <f>Összesítő_relatív!G82</f>
        <v>59.17</v>
      </c>
      <c r="H82">
        <f>Összesítő_relatív!H82</f>
        <v>32.67</v>
      </c>
      <c r="I82">
        <f>Összesítő_relatív!I82</f>
        <v>7.93</v>
      </c>
      <c r="J82">
        <f>Összesítő_relatív!J82</f>
        <v>48.68</v>
      </c>
      <c r="K82">
        <f>Összesítő_relatív!K82</f>
        <v>254.03</v>
      </c>
      <c r="L82">
        <f>Összesítő_relatív!L82</f>
        <v>150.24</v>
      </c>
      <c r="M82">
        <f>Összesítő_relatív!M82</f>
        <v>0.08</v>
      </c>
      <c r="N82">
        <f>Összesítő_relatív!N82</f>
        <v>87.6</v>
      </c>
      <c r="O82">
        <f>Összesítő_relatív!O82</f>
        <v>1401.69</v>
      </c>
      <c r="P82">
        <f>Összesítő_relatív!P82</f>
        <v>0</v>
      </c>
      <c r="Q82">
        <f>Összesítő_relatív!Q82</f>
        <v>1126.43</v>
      </c>
      <c r="R82">
        <f>Összesítő_relatív!R82</f>
        <v>112.16</v>
      </c>
      <c r="S82">
        <f>Összesítő_relatív!S82</f>
        <v>0.89</v>
      </c>
      <c r="T82">
        <f>Összesítő_relatív!T82</f>
        <v>0.85</v>
      </c>
      <c r="U82">
        <f>Összesítő_relatív!U82</f>
        <v>10.99</v>
      </c>
      <c r="V82">
        <f>Összesítő_relatív!V82</f>
        <v>230.89</v>
      </c>
      <c r="W82">
        <f>Összesítő_relatív!W82</f>
        <v>4.1399999999999997</v>
      </c>
      <c r="X82">
        <f>Összesítő_relatív!X82</f>
        <v>8.4</v>
      </c>
      <c r="Y82">
        <f>Összesítő_relatív!Y82</f>
        <v>119.67</v>
      </c>
      <c r="Z82">
        <f>Összesítő_relatív!Z82</f>
        <v>293.29000000000002</v>
      </c>
      <c r="AA82">
        <f>Összesítő_relatív!AA82</f>
        <v>13.79</v>
      </c>
      <c r="AB82">
        <f>Összesítő_relativizált!C82</f>
        <v>3.1800119753960044E-3</v>
      </c>
      <c r="AC82">
        <f>Összesítő_relativizált!D82</f>
        <v>2.2662529711683269E-2</v>
      </c>
      <c r="AD82">
        <f>Összesítő_relativizált!E82</f>
        <v>4.554279389617694E-5</v>
      </c>
      <c r="AE82">
        <f>Összesítő_relativizált!F82</f>
        <v>0.66659408850906321</v>
      </c>
      <c r="AF82">
        <f>Összesítő_relativizált!G82</f>
        <v>2.4839874439787347E-2</v>
      </c>
      <c r="AG82">
        <f>Összesítő_relativizált!H82</f>
        <v>3.7704352875002269E-2</v>
      </c>
      <c r="AH82">
        <f>Összesítő_relativizált!I82</f>
        <v>0.29372380382123997</v>
      </c>
      <c r="AI82">
        <f>Összesítő_relativizált!J82</f>
        <v>0.15622448424146754</v>
      </c>
      <c r="AJ82">
        <f>Összesítő_relativizált!K82</f>
        <v>5.2437718868506523E-3</v>
      </c>
      <c r="AK82">
        <f>Összesítő_relativizált!L82</f>
        <v>2.4132237403153519E-3</v>
      </c>
      <c r="AL82">
        <f>Összesítő_relativizált!M82</f>
        <v>9.6166058824596738E-4</v>
      </c>
      <c r="AM82">
        <f>Összesítő_relativizált!N82</f>
        <v>1.6330085460780579E-4</v>
      </c>
      <c r="AN82">
        <f>Összesítő_relativizált!O82</f>
        <v>1.1812095149964619E-2</v>
      </c>
      <c r="AO82">
        <f>Összesítő_relativizált!P82</f>
        <v>1.2701177580607117E-4</v>
      </c>
      <c r="AP82">
        <f>Összesítő_relativizált!Q82</f>
        <v>1.105002449512819E-2</v>
      </c>
      <c r="AQ82">
        <f>Összesítő_relativizált!R82</f>
        <v>1.2701177580607117E-4</v>
      </c>
      <c r="AR82">
        <f>Összesítő_relativizált!S82</f>
        <v>5.0804710322428467E-4</v>
      </c>
      <c r="AS82">
        <f>Összesítő_relativizált!T82</f>
        <v>1.7001433418612669E-2</v>
      </c>
      <c r="AT82">
        <f>Összesítő_relativizált!U82</f>
        <v>0.24870720156768819</v>
      </c>
      <c r="AU82">
        <f>Összesítő_relativizált!V82</f>
        <v>5.2764320577722137E-2</v>
      </c>
      <c r="AV82">
        <f>Összesítő_relativizált!W82</f>
        <v>6.8586358935278429E-3</v>
      </c>
      <c r="AW82">
        <f>Összesítő_relativizált!X82</f>
        <v>1.5785749278754559E-2</v>
      </c>
      <c r="AX82">
        <f>Összesítő_relativizált!Y82</f>
        <v>1.7727214994647363E-2</v>
      </c>
      <c r="AY82">
        <f>Összesítő_relativizált!Z82</f>
        <v>6.4776005661096297E-3</v>
      </c>
      <c r="AZ82">
        <f>Összesítő_relativizált!AA82</f>
        <v>5.1058733874040606E-2</v>
      </c>
      <c r="BA82">
        <f>Összesítő_relativizált!AB82</f>
        <v>4.659517718142725E-2</v>
      </c>
      <c r="BB82">
        <f>Összesítő_relativizált!AC82</f>
        <v>2.0866220310997406E-2</v>
      </c>
      <c r="BC82">
        <f>Összesítő_relativizált!AD82</f>
        <v>7.2578157603469238E-5</v>
      </c>
      <c r="BD82">
        <f>Összesítő_relativizált!AE82</f>
        <v>9.8706294340718155E-3</v>
      </c>
      <c r="BE82">
        <f>Összesítő_relativizált!AF82</f>
        <v>5.207482808048918E-3</v>
      </c>
      <c r="BF82">
        <f>Összesítő_relativizált!AG82</f>
        <v>1.9178778146716747E-2</v>
      </c>
      <c r="BG82">
        <f>Összesítő_relativizált!AH82</f>
        <v>7.929163718179014E-3</v>
      </c>
    </row>
    <row r="83" spans="1:59" x14ac:dyDescent="0.3">
      <c r="A83">
        <f>Összesítő_relatív!A83</f>
        <v>7</v>
      </c>
      <c r="B83" t="str">
        <f>Összesítő_relatív!B83</f>
        <v>2014</v>
      </c>
      <c r="C83">
        <f>Összesítő_relatív!C83</f>
        <v>4.74</v>
      </c>
      <c r="D83">
        <f>Összesítő_relatív!D83</f>
        <v>4.82</v>
      </c>
      <c r="E83">
        <f>Összesítő_relatív!E83</f>
        <v>-4.33</v>
      </c>
      <c r="F83">
        <f>Összesítő_relatív!F83</f>
        <v>-0.75</v>
      </c>
      <c r="G83">
        <f>Összesítő_relatív!G83</f>
        <v>58.73</v>
      </c>
      <c r="H83">
        <f>Összesítő_relatív!H83</f>
        <v>28.31</v>
      </c>
      <c r="I83">
        <f>Összesítő_relatív!I83</f>
        <v>6.86</v>
      </c>
      <c r="J83">
        <f>Összesítő_relatív!J83</f>
        <v>51.1</v>
      </c>
      <c r="K83">
        <f>Összesítő_relatív!K83</f>
        <v>260.64</v>
      </c>
      <c r="L83">
        <f>Összesítő_relatív!L83</f>
        <v>147.08000000000001</v>
      </c>
      <c r="M83">
        <f>Összesítő_relatív!M83</f>
        <v>3.12</v>
      </c>
      <c r="N83">
        <f>Összesítő_relatív!N83</f>
        <v>87.26</v>
      </c>
      <c r="O83">
        <f>Összesítő_relatív!O83</f>
        <v>1391.42</v>
      </c>
      <c r="P83">
        <f>Összesítő_relatív!P83</f>
        <v>0</v>
      </c>
      <c r="Q83">
        <f>Összesítő_relatív!Q83</f>
        <v>1178.3499999999999</v>
      </c>
      <c r="R83">
        <f>Összesítő_relatív!R83</f>
        <v>111.92</v>
      </c>
      <c r="S83">
        <f>Összesítő_relatív!S83</f>
        <v>0.85</v>
      </c>
      <c r="T83">
        <f>Összesítő_relatív!T83</f>
        <v>0.78</v>
      </c>
      <c r="U83">
        <f>Összesítő_relatív!U83</f>
        <v>9.6</v>
      </c>
      <c r="V83">
        <f>Összesítő_relatív!V83</f>
        <v>232.56</v>
      </c>
      <c r="W83">
        <f>Összesítő_relatív!W83</f>
        <v>4.54</v>
      </c>
      <c r="X83">
        <f>Összesítő_relatív!X83</f>
        <v>7.6</v>
      </c>
      <c r="Y83">
        <f>Összesítő_relatív!Y83</f>
        <v>120</v>
      </c>
      <c r="Z83">
        <f>Összesítő_relatív!Z83</f>
        <v>301.10000000000002</v>
      </c>
      <c r="AA83">
        <f>Összesítő_relatív!AA83</f>
        <v>13.62</v>
      </c>
      <c r="AB83">
        <f>Összesítő_relativizált!C83</f>
        <v>3.2365418373317728E-3</v>
      </c>
      <c r="AC83">
        <f>Összesítő_relativizált!D83</f>
        <v>2.1576945582211821E-2</v>
      </c>
      <c r="AD83">
        <f>Összesítő_relativizált!E83</f>
        <v>4.3702457577530719E-5</v>
      </c>
      <c r="AE83">
        <f>Összesítő_relativizált!F83</f>
        <v>0.67387726740784082</v>
      </c>
      <c r="AF83">
        <f>Összesítő_relativizált!G83</f>
        <v>2.5947191339964891E-2</v>
      </c>
      <c r="AG83">
        <f>Összesítő_relativizált!H83</f>
        <v>3.8271650087770628E-2</v>
      </c>
      <c r="AH83">
        <f>Összesítő_relativizált!I83</f>
        <v>0.29843841427735518</v>
      </c>
      <c r="AI83">
        <f>Összesítő_relativizált!J83</f>
        <v>0.16211966062024577</v>
      </c>
      <c r="AJ83">
        <f>Összesítő_relativizált!K83</f>
        <v>5.1199531889994151E-3</v>
      </c>
      <c r="AK83">
        <f>Összesítő_relativizált!L83</f>
        <v>2.8525453481568169E-3</v>
      </c>
      <c r="AL83">
        <f>Összesítő_relativizált!M83</f>
        <v>8.0456407255705088E-4</v>
      </c>
      <c r="AM83">
        <f>Összesítő_relativizált!N83</f>
        <v>1.4628437682855471E-4</v>
      </c>
      <c r="AN83">
        <f>Összesítő_relativizált!O83</f>
        <v>1.2086746635459333E-2</v>
      </c>
      <c r="AO83">
        <f>Összesítő_relativizált!P83</f>
        <v>1.4628437682855471E-4</v>
      </c>
      <c r="AP83">
        <f>Összesítő_relativizált!Q83</f>
        <v>1.1318753657109422E-2</v>
      </c>
      <c r="AQ83">
        <f>Összesítő_relativizált!R83</f>
        <v>9.1427735517846692E-5</v>
      </c>
      <c r="AR83">
        <f>Összesítő_relativizált!S83</f>
        <v>5.3028086600351082E-4</v>
      </c>
      <c r="AS83">
        <f>Összesítő_relativizált!T83</f>
        <v>1.6621562317144529E-2</v>
      </c>
      <c r="AT83">
        <f>Összesítő_relativizált!U83</f>
        <v>0.25283425980105323</v>
      </c>
      <c r="AU83">
        <f>Összesítő_relativizált!V83</f>
        <v>5.2424663545933295E-2</v>
      </c>
      <c r="AV83">
        <f>Összesítő_relativizált!W83</f>
        <v>6.527940315974254E-3</v>
      </c>
      <c r="AW83">
        <f>Összesítő_relativizált!X83</f>
        <v>1.7352984201287301E-2</v>
      </c>
      <c r="AX83">
        <f>Összesítő_relativizált!Y83</f>
        <v>1.8450117027501461E-2</v>
      </c>
      <c r="AY83">
        <f>Összesítő_relativizált!Z83</f>
        <v>6.5096547688706843E-3</v>
      </c>
      <c r="AZ83">
        <f>Összesítő_relativizált!AA83</f>
        <v>5.0980105324751314E-2</v>
      </c>
      <c r="BA83">
        <f>Összesítő_relativizált!AB83</f>
        <v>4.6774429490930372E-2</v>
      </c>
      <c r="BB83">
        <f>Összesítő_relativizált!AC83</f>
        <v>2.1576945582211821E-2</v>
      </c>
      <c r="BC83">
        <f>Összesítő_relativizált!AD83</f>
        <v>1.8285547103569339E-5</v>
      </c>
      <c r="BD83">
        <f>Összesítő_relativizált!AE83</f>
        <v>1.0751901696898771E-2</v>
      </c>
      <c r="BE83">
        <f>Összesítő_relativizált!AF83</f>
        <v>5.4490930368636626E-3</v>
      </c>
      <c r="BF83">
        <f>Összesítő_relativizált!AG83</f>
        <v>1.960210649502633E-2</v>
      </c>
      <c r="BG83">
        <f>Összesítő_relativizált!AH83</f>
        <v>8.3564950263311875E-3</v>
      </c>
    </row>
    <row r="84" spans="1:59" x14ac:dyDescent="0.3">
      <c r="A84">
        <f>Összesítő_relatív!A84</f>
        <v>7</v>
      </c>
      <c r="B84" t="str">
        <f>Összesítő_relatív!B84</f>
        <v>2015</v>
      </c>
      <c r="C84">
        <f>Összesítő_relatív!C84</f>
        <v>4.74</v>
      </c>
      <c r="D84">
        <f>Összesítő_relatív!D84</f>
        <v>4.87</v>
      </c>
      <c r="E84">
        <f>Összesítő_relatív!E84</f>
        <v>-4.75</v>
      </c>
      <c r="F84">
        <f>Összesítő_relatív!F84</f>
        <v>0.69</v>
      </c>
      <c r="G84">
        <f>Összesítő_relatív!G84</f>
        <v>61.24</v>
      </c>
      <c r="H84">
        <f>Összesítő_relatív!H84</f>
        <v>29.9</v>
      </c>
      <c r="I84">
        <f>Összesítő_relatív!I84</f>
        <v>6.08</v>
      </c>
      <c r="J84">
        <f>Összesítő_relatív!J84</f>
        <v>56.49</v>
      </c>
      <c r="K84">
        <f>Összesítő_relatív!K84</f>
        <v>267.26</v>
      </c>
      <c r="L84">
        <f>Összesítő_relatív!L84</f>
        <v>145.08000000000001</v>
      </c>
      <c r="M84">
        <f>Összesítő_relatív!M84</f>
        <v>0.24</v>
      </c>
      <c r="N84">
        <f>Összesítő_relatív!N84</f>
        <v>86.49</v>
      </c>
      <c r="O84">
        <f>Összesítő_relatív!O84</f>
        <v>1456.07</v>
      </c>
      <c r="P84">
        <f>Összesítő_relatív!P84</f>
        <v>0</v>
      </c>
      <c r="Q84">
        <f>Összesítő_relatív!Q84</f>
        <v>1188.42</v>
      </c>
      <c r="R84">
        <f>Összesítő_relatív!R84</f>
        <v>110.58</v>
      </c>
      <c r="S84">
        <f>Összesítő_relatív!S84</f>
        <v>0.86</v>
      </c>
      <c r="T84">
        <f>Összesítő_relatív!T84</f>
        <v>0.83</v>
      </c>
      <c r="U84">
        <f>Összesítő_relatív!U84</f>
        <v>9.61</v>
      </c>
      <c r="V84">
        <f>Összesítő_relatív!V84</f>
        <v>238.22</v>
      </c>
      <c r="W84">
        <f>Összesítő_relatív!W84</f>
        <v>5.5</v>
      </c>
      <c r="X84">
        <f>Összesítő_relatív!X84</f>
        <v>9.4499999999999993</v>
      </c>
      <c r="Y84">
        <f>Összesítő_relatív!Y84</f>
        <v>109.43</v>
      </c>
      <c r="Z84">
        <f>Összesítő_relatív!Z84</f>
        <v>295.93</v>
      </c>
      <c r="AA84">
        <f>Összesítő_relatív!AA84</f>
        <v>13.01</v>
      </c>
      <c r="AB84">
        <f>Összesítő_relativizált!C84</f>
        <v>3.2887799806935471E-3</v>
      </c>
      <c r="AC84">
        <f>Összesítő_relativizált!D84</f>
        <v>1.8006980025246901E-2</v>
      </c>
      <c r="AD84">
        <f>Összesítő_relativizált!E84</f>
        <v>3.6942154897156008E-5</v>
      </c>
      <c r="AE84">
        <f>Összesítő_relativizált!F84</f>
        <v>0.68430236875324868</v>
      </c>
      <c r="AF84">
        <f>Összesítő_relativizált!G84</f>
        <v>2.4634291230415089E-2</v>
      </c>
      <c r="AG84">
        <f>Összesítő_relativizált!H84</f>
        <v>3.9800995024875621E-2</v>
      </c>
      <c r="AH84">
        <f>Összesítő_relativizált!I84</f>
        <v>0.29379223286552314</v>
      </c>
      <c r="AI84">
        <f>Összesítő_relativizált!J84</f>
        <v>0.16005791935843172</v>
      </c>
      <c r="AJ84">
        <f>Összesítő_relativizált!K84</f>
        <v>5.0308160689091852E-3</v>
      </c>
      <c r="AK84">
        <f>Összesítő_relativizált!L84</f>
        <v>2.5618177767877033E-3</v>
      </c>
      <c r="AL84">
        <f>Összesítő_relativizált!M84</f>
        <v>7.6111977426301328E-4</v>
      </c>
      <c r="AM84">
        <f>Összesítő_relativizált!N84</f>
        <v>1.1138338159946537E-4</v>
      </c>
      <c r="AN84">
        <f>Összesítő_relativizált!O84</f>
        <v>1.1565307789411153E-2</v>
      </c>
      <c r="AO84">
        <f>Összesítő_relativizált!P84</f>
        <v>1.2994727853270959E-4</v>
      </c>
      <c r="AP84">
        <f>Összesítő_relativizált!Q84</f>
        <v>1.0748496324348407E-2</v>
      </c>
      <c r="AQ84">
        <f>Összesítő_relativizált!R84</f>
        <v>1.1138338159946537E-4</v>
      </c>
      <c r="AR84">
        <f>Összesítő_relativizált!S84</f>
        <v>5.7548080493057105E-4</v>
      </c>
      <c r="AS84">
        <f>Összesítő_relativizált!T84</f>
        <v>1.5222395485260266E-2</v>
      </c>
      <c r="AT84">
        <f>Összesítő_relativizált!U84</f>
        <v>0.250074255587733</v>
      </c>
      <c r="AU84">
        <f>Összesítő_relativizált!V84</f>
        <v>4.8526026583500408E-2</v>
      </c>
      <c r="AV84">
        <f>Összesítő_relativizált!W84</f>
        <v>6.6087473082349444E-3</v>
      </c>
      <c r="AW84">
        <f>Összesítő_relativizált!X84</f>
        <v>1.7654265983515261E-2</v>
      </c>
      <c r="AX84">
        <f>Összesítő_relativizált!Y84</f>
        <v>1.8489641345511249E-2</v>
      </c>
      <c r="AY84">
        <f>Összesítő_relativizált!Z84</f>
        <v>5.9033192247716637E-3</v>
      </c>
      <c r="AZ84">
        <f>Összesítő_relativizált!AA84</f>
        <v>5.1050716566421621E-2</v>
      </c>
      <c r="BA84">
        <f>Összesítő_relativizált!AB84</f>
        <v>4.7152298210440334E-2</v>
      </c>
      <c r="BB84">
        <f>Összesítő_relativizált!AC84</f>
        <v>2.1255661988564638E-2</v>
      </c>
      <c r="BC84">
        <f>Összesítő_relativizált!AD84</f>
        <v>5.5691690799732683E-5</v>
      </c>
      <c r="BD84">
        <f>Összesítő_relativizált!AE84</f>
        <v>1.0748496324348407E-2</v>
      </c>
      <c r="BE84">
        <f>Összesítő_relativizált!AF84</f>
        <v>5.6991163585059772E-3</v>
      </c>
      <c r="BF84">
        <f>Összesítő_relativizált!AG84</f>
        <v>2.0141828172569987E-2</v>
      </c>
      <c r="BG84">
        <f>Összesítő_relativizált!AH84</f>
        <v>8.2238063414271922E-3</v>
      </c>
    </row>
    <row r="85" spans="1:59" x14ac:dyDescent="0.3">
      <c r="A85">
        <f>Összesítő_relatív!A85</f>
        <v>7</v>
      </c>
      <c r="B85" t="str">
        <f>Összesítő_relatív!B85</f>
        <v>2016</v>
      </c>
      <c r="C85">
        <f>Összesítő_relatív!C85</f>
        <v>4.8099999999999996</v>
      </c>
      <c r="D85">
        <f>Összesítő_relatív!D85</f>
        <v>4.97</v>
      </c>
      <c r="E85">
        <f>Összesítő_relatív!E85</f>
        <v>-4.1100000000000003</v>
      </c>
      <c r="F85">
        <f>Összesítő_relatív!F85</f>
        <v>0.57999999999999996</v>
      </c>
      <c r="G85">
        <f>Összesítő_relatív!G85</f>
        <v>44.49</v>
      </c>
      <c r="H85">
        <f>Összesítő_relatív!H85</f>
        <v>23.9</v>
      </c>
      <c r="I85">
        <f>Összesítő_relatív!I85</f>
        <v>7.72</v>
      </c>
      <c r="J85">
        <f>Összesítő_relatív!J85</f>
        <v>48.53</v>
      </c>
      <c r="K85">
        <f>Összesítő_relatív!K85</f>
        <v>277.35000000000002</v>
      </c>
      <c r="L85">
        <f>Összesítő_relatív!L85</f>
        <v>143.75</v>
      </c>
      <c r="M85">
        <f>Összesítő_relatív!M85</f>
        <v>2.87</v>
      </c>
      <c r="N85">
        <f>Összesítő_relatív!N85</f>
        <v>83.52</v>
      </c>
      <c r="O85">
        <f>Összesítő_relatív!O85</f>
        <v>1505.19</v>
      </c>
      <c r="P85">
        <f>Összesítő_relatív!P85</f>
        <v>0</v>
      </c>
      <c r="Q85">
        <f>Összesítő_relatív!Q85</f>
        <v>1207.7</v>
      </c>
      <c r="R85">
        <f>Összesítő_relatív!R85</f>
        <v>111.73</v>
      </c>
      <c r="S85">
        <f>Összesítő_relatív!S85</f>
        <v>0.85</v>
      </c>
      <c r="T85">
        <f>Összesítő_relatív!T85</f>
        <v>0.84</v>
      </c>
      <c r="U85">
        <f>Összesítő_relatív!U85</f>
        <v>11.79</v>
      </c>
      <c r="V85">
        <f>Összesítő_relatív!V85</f>
        <v>243.67</v>
      </c>
      <c r="W85">
        <f>Összesítő_relatív!W85</f>
        <v>5.43</v>
      </c>
      <c r="X85">
        <f>Összesítő_relatív!X85</f>
        <v>9.58</v>
      </c>
      <c r="Y85">
        <f>Összesítő_relatív!Y85</f>
        <v>92.26</v>
      </c>
      <c r="Z85">
        <f>Összesítő_relatív!Z85</f>
        <v>291.67</v>
      </c>
      <c r="AA85">
        <f>Összesítő_relatív!AA85</f>
        <v>12.42</v>
      </c>
      <c r="AB85">
        <f>Összesítő_relativizált!C85</f>
        <v>3.2939310396918314E-3</v>
      </c>
      <c r="AC85">
        <f>Összesítő_relativizált!D85</f>
        <v>1.027229124966955E-2</v>
      </c>
      <c r="AD85">
        <f>Összesítő_relativizált!E85</f>
        <v>2.1526492692322216E-5</v>
      </c>
      <c r="AE85">
        <f>Összesítő_relativizált!F85</f>
        <v>0.69802484988103786</v>
      </c>
      <c r="AF85">
        <f>Összesítő_relativizált!G85</f>
        <v>2.5152007251029118E-2</v>
      </c>
      <c r="AG85">
        <f>Összesítő_relativizált!H85</f>
        <v>4.1410174100230374E-2</v>
      </c>
      <c r="AH85">
        <f>Összesítő_relativizált!I85</f>
        <v>0.29266588617394917</v>
      </c>
      <c r="AI85">
        <f>Összesítő_relativizált!J85</f>
        <v>0.17493107745760791</v>
      </c>
      <c r="AJ85">
        <f>Összesítő_relativizált!K85</f>
        <v>4.9850825182219871E-3</v>
      </c>
      <c r="AK85">
        <f>Összesítő_relativizált!L85</f>
        <v>2.511424147437592E-3</v>
      </c>
      <c r="AL85">
        <f>Összesítő_relativizált!M85</f>
        <v>1.1896219645757015E-3</v>
      </c>
      <c r="AM85">
        <f>Összesítő_relativizált!N85</f>
        <v>1.1329732995959063E-4</v>
      </c>
      <c r="AN85">
        <f>Összesítő_relativizált!O85</f>
        <v>1.112202122436648E-2</v>
      </c>
      <c r="AO85">
        <f>Összesítő_relativizált!P85</f>
        <v>1.1329732995959063E-4</v>
      </c>
      <c r="AP85">
        <f>Összesítő_relativizált!Q85</f>
        <v>1.0423354356282336E-2</v>
      </c>
      <c r="AQ85">
        <f>Összesítő_relativizált!R85</f>
        <v>1.510631066127875E-4</v>
      </c>
      <c r="AR85">
        <f>Összesítő_relativizált!S85</f>
        <v>4.3430643151176406E-4</v>
      </c>
      <c r="AS85">
        <f>Összesítő_relativizált!T85</f>
        <v>1.4218814909928624E-2</v>
      </c>
      <c r="AT85">
        <f>Összesítő_relativizált!U85</f>
        <v>0.25042486498734845</v>
      </c>
      <c r="AU85">
        <f>Összesítő_relativizált!V85</f>
        <v>4.4167075795913745E-2</v>
      </c>
      <c r="AV85">
        <f>Összesítő_relativizált!W85</f>
        <v>6.344650477737075E-3</v>
      </c>
      <c r="AW85">
        <f>Összesítő_relativizált!X85</f>
        <v>1.8996185656558025E-2</v>
      </c>
      <c r="AX85">
        <f>Összesítő_relativizált!Y85</f>
        <v>1.9449374976396389E-2</v>
      </c>
      <c r="AY85">
        <f>Összesítő_relativizált!Z85</f>
        <v>5.1550285131613735E-3</v>
      </c>
      <c r="AZ85">
        <f>Összesítő_relativizált!AA85</f>
        <v>5.1682465349899918E-2</v>
      </c>
      <c r="BA85">
        <f>Összesítő_relativizált!AB85</f>
        <v>4.8264662562785603E-2</v>
      </c>
      <c r="BB85">
        <f>Összesítő_relativizált!AC85</f>
        <v>2.099777181917746E-2</v>
      </c>
      <c r="BC85">
        <f>Összesítő_relativizált!AD85</f>
        <v>3.7765776653196875E-5</v>
      </c>
      <c r="BD85">
        <f>Összesítő_relativizált!AE85</f>
        <v>1.1159787001019677E-2</v>
      </c>
      <c r="BE85">
        <f>Összesítő_relativizált!AF85</f>
        <v>5.5704520563465386E-3</v>
      </c>
      <c r="BF85">
        <f>Összesítő_relativizált!AG85</f>
        <v>2.1318780920729634E-2</v>
      </c>
      <c r="BG85">
        <f>Összesítő_relativizált!AH85</f>
        <v>8.2895879753767145E-3</v>
      </c>
    </row>
    <row r="86" spans="1:59" x14ac:dyDescent="0.3">
      <c r="A86">
        <f>Összesítő_relatív!A86</f>
        <v>7</v>
      </c>
      <c r="B86" t="str">
        <f>Összesítő_relatív!B86</f>
        <v>2017</v>
      </c>
      <c r="C86">
        <f>Összesítő_relatív!C86</f>
        <v>4.75</v>
      </c>
      <c r="D86">
        <f>Összesítő_relatív!D86</f>
        <v>4.95</v>
      </c>
      <c r="E86">
        <f>Összesítő_relatív!E86</f>
        <v>-4.8</v>
      </c>
      <c r="F86">
        <f>Összesítő_relatív!F86</f>
        <v>-1.08</v>
      </c>
      <c r="G86">
        <f>Összesítő_relatív!G86</f>
        <v>35.340000000000003</v>
      </c>
      <c r="H86">
        <f>Összesítő_relatív!H86</f>
        <v>22.36</v>
      </c>
      <c r="I86">
        <f>Összesítő_relatív!I86</f>
        <v>5.53</v>
      </c>
      <c r="J86">
        <f>Összesítő_relatív!J86</f>
        <v>43.27</v>
      </c>
      <c r="K86">
        <f>Összesítő_relatív!K86</f>
        <v>292.22000000000003</v>
      </c>
      <c r="L86">
        <f>Összesítő_relatív!L86</f>
        <v>142.24</v>
      </c>
      <c r="M86">
        <f>Összesítő_relatív!M86</f>
        <v>1.54</v>
      </c>
      <c r="N86">
        <f>Összesítő_relatív!N86</f>
        <v>81.900000000000006</v>
      </c>
      <c r="O86">
        <f>Összesítő_relatív!O86</f>
        <v>1561.61</v>
      </c>
      <c r="P86">
        <f>Összesítő_relatív!P86</f>
        <v>0</v>
      </c>
      <c r="Q86">
        <f>Összesítő_relatív!Q86</f>
        <v>1196.8599999999999</v>
      </c>
      <c r="R86">
        <f>Összesítő_relatív!R86</f>
        <v>109.04</v>
      </c>
      <c r="S86">
        <f>Összesítő_relatív!S86</f>
        <v>0.84</v>
      </c>
      <c r="T86">
        <f>Összesítő_relatív!T86</f>
        <v>0.82</v>
      </c>
      <c r="U86">
        <f>Összesítő_relatív!U86</f>
        <v>12.08</v>
      </c>
      <c r="V86">
        <f>Összesítő_relatív!V86</f>
        <v>246.89</v>
      </c>
      <c r="W86">
        <f>Összesítő_relatív!W86</f>
        <v>6.26</v>
      </c>
      <c r="X86">
        <f>Összesítő_relatív!X86</f>
        <v>6.22</v>
      </c>
      <c r="Y86">
        <f>Összesítő_relatív!Y86</f>
        <v>101.45</v>
      </c>
      <c r="Z86">
        <f>Összesítő_relatív!Z86</f>
        <v>294.02999999999997</v>
      </c>
      <c r="AA86">
        <f>Összesítő_relatív!AA86</f>
        <v>12.15</v>
      </c>
      <c r="AB86">
        <f>Összesítő_relativizált!C86</f>
        <v>3.3617256426380073E-3</v>
      </c>
      <c r="AC86">
        <f>Összesítő_relativizált!D86</f>
        <v>7.9269803159358974E-3</v>
      </c>
      <c r="AD86">
        <f>Összesítő_relativizált!E86</f>
        <v>1.6768612206787478E-5</v>
      </c>
      <c r="AE86">
        <f>Összesítő_relativizált!F86</f>
        <v>0.70548219287715086</v>
      </c>
      <c r="AF86">
        <f>Összesítő_relativizált!G86</f>
        <v>2.505764210446083E-2</v>
      </c>
      <c r="AG86">
        <f>Összesítő_relativizált!H86</f>
        <v>4.2340745822138377E-2</v>
      </c>
      <c r="AH86">
        <f>Összesítő_relativizált!I86</f>
        <v>0.29505135387488329</v>
      </c>
      <c r="AI86">
        <f>Összesítő_relativizált!J86</f>
        <v>0.17829989138512548</v>
      </c>
      <c r="AJ86">
        <f>Összesítő_relativizált!K86</f>
        <v>5.202080832332933E-3</v>
      </c>
      <c r="AK86">
        <f>Összesítő_relativizált!L86</f>
        <v>2.7439547247470417E-3</v>
      </c>
      <c r="AL86">
        <f>Összesítő_relativizált!M86</f>
        <v>1.1623697097886774E-3</v>
      </c>
      <c r="AM86">
        <f>Összesítő_relativizált!N86</f>
        <v>1.1433144686446007E-4</v>
      </c>
      <c r="AN86">
        <f>Összesítő_relativizált!O86</f>
        <v>1.0918653175555936E-2</v>
      </c>
      <c r="AO86">
        <f>Összesítő_relativizált!P86</f>
        <v>7.6220964576306712E-5</v>
      </c>
      <c r="AP86">
        <f>Összesítő_relativizált!Q86</f>
        <v>1.0366051182377713E-2</v>
      </c>
      <c r="AQ86">
        <f>Összesítő_relativizált!R86</f>
        <v>1.1433144686446007E-4</v>
      </c>
      <c r="AR86">
        <f>Összesítő_relativizált!S86</f>
        <v>3.620495817374569E-4</v>
      </c>
      <c r="AS86">
        <f>Összesítő_relativizált!T86</f>
        <v>1.4081823205472665E-2</v>
      </c>
      <c r="AT86">
        <f>Összesítő_relativizált!U86</f>
        <v>0.25332037576935534</v>
      </c>
      <c r="AU86">
        <f>Összesítő_relativizált!V86</f>
        <v>4.3026734503325142E-2</v>
      </c>
      <c r="AV86">
        <f>Összesítő_relativizált!W86</f>
        <v>6.1167324072486139E-3</v>
      </c>
      <c r="AW86">
        <f>Összesítő_relativizált!X86</f>
        <v>2.1418091045942188E-2</v>
      </c>
      <c r="AX86">
        <f>Összesítő_relativizált!Y86</f>
        <v>2.0046113683568664E-2</v>
      </c>
      <c r="AY86">
        <f>Összesítő_relativizált!Z86</f>
        <v>5.2401913146210869E-3</v>
      </c>
      <c r="AZ86">
        <f>Összesítő_relativizált!AA86</f>
        <v>5.209702928790564E-2</v>
      </c>
      <c r="BA86">
        <f>Összesítő_relativizált!AB86</f>
        <v>4.8209760094513998E-2</v>
      </c>
      <c r="BB86">
        <f>Összesítő_relativizált!AC86</f>
        <v>2.0674936641323197E-2</v>
      </c>
      <c r="BC86">
        <f>Összesítő_relativizált!AD86</f>
        <v>3.8110482288153356E-5</v>
      </c>
      <c r="BD86">
        <f>Összesítő_relativizált!AE86</f>
        <v>1.141408944530193E-2</v>
      </c>
      <c r="BE86">
        <f>Összesítő_relativizált!AF86</f>
        <v>5.7927933077993104E-3</v>
      </c>
      <c r="BF86">
        <f>Összesítő_relativizált!AG86</f>
        <v>2.1761085386535567E-2</v>
      </c>
      <c r="BG86">
        <f>Összesítő_relativizált!AH86</f>
        <v>8.3271403799615087E-3</v>
      </c>
    </row>
    <row r="87" spans="1:59" x14ac:dyDescent="0.3">
      <c r="A87">
        <f>Összesítő_relatív!A87</f>
        <v>7</v>
      </c>
      <c r="B87" t="str">
        <f>Összesítő_relatív!B87</f>
        <v>2018</v>
      </c>
      <c r="C87">
        <f>Összesítő_relatív!C87</f>
        <v>4.7300000000000004</v>
      </c>
      <c r="D87">
        <f>Összesítő_relatív!D87</f>
        <v>4.91</v>
      </c>
      <c r="E87">
        <f>Összesítő_relatív!E87</f>
        <v>-3.43</v>
      </c>
      <c r="F87">
        <f>Összesítő_relatív!F87</f>
        <v>-3.92</v>
      </c>
      <c r="G87">
        <f>Összesítő_relatív!G87</f>
        <v>37.06</v>
      </c>
      <c r="H87">
        <f>Összesítő_relatív!H87</f>
        <v>21.8</v>
      </c>
      <c r="I87">
        <f>Összesítő_relatív!I87</f>
        <v>4.09</v>
      </c>
      <c r="J87">
        <f>Összesítő_relatív!J87</f>
        <v>50.95</v>
      </c>
      <c r="K87">
        <f>Összesítő_relatív!K87</f>
        <v>304.20999999999998</v>
      </c>
      <c r="L87">
        <f>Összesítő_relatív!L87</f>
        <v>141.56</v>
      </c>
      <c r="M87">
        <f>Összesítő_relatív!M87</f>
        <v>0</v>
      </c>
      <c r="N87">
        <f>Összesítő_relatív!N87</f>
        <v>81.28</v>
      </c>
      <c r="O87">
        <f>Összesítő_relatív!O87</f>
        <v>1568.76</v>
      </c>
      <c r="P87">
        <f>Összesítő_relatív!P87</f>
        <v>0</v>
      </c>
      <c r="Q87">
        <f>Összesítő_relatív!Q87</f>
        <v>1191.1600000000001</v>
      </c>
      <c r="R87">
        <f>Összesítő_relatív!R87</f>
        <v>109.81</v>
      </c>
      <c r="S87">
        <f>Összesítő_relatív!S87</f>
        <v>0.8</v>
      </c>
      <c r="T87">
        <f>Összesítő_relatív!T87</f>
        <v>0.77</v>
      </c>
      <c r="U87">
        <f>Összesítő_relatív!U87</f>
        <v>10.48</v>
      </c>
      <c r="V87">
        <f>Összesítő_relatív!V87</f>
        <v>245.67</v>
      </c>
      <c r="W87">
        <f>Összesítő_relatív!W87</f>
        <v>6.69</v>
      </c>
      <c r="X87">
        <f>Összesítő_relatív!X87</f>
        <v>3.2</v>
      </c>
      <c r="Y87">
        <f>Összesítő_relatív!Y87</f>
        <v>104.1</v>
      </c>
      <c r="Z87">
        <f>Összesítő_relatív!Z87</f>
        <v>292.25</v>
      </c>
      <c r="AA87">
        <f>Összesítő_relatív!AA87</f>
        <v>12.59</v>
      </c>
      <c r="AB87">
        <f>Összesítő_relativizált!C87</f>
        <v>3.5208795447969907E-3</v>
      </c>
      <c r="AC87">
        <f>Összesítő_relativizált!D87</f>
        <v>7.0787925547304469E-3</v>
      </c>
      <c r="AD87">
        <f>Összesítő_relativizált!E87</f>
        <v>1.5044845211688689E-5</v>
      </c>
      <c r="AE87">
        <f>Összesítő_relativizált!F87</f>
        <v>0.71410936445173112</v>
      </c>
      <c r="AF87">
        <f>Összesítő_relativizált!G87</f>
        <v>2.636705564663902E-2</v>
      </c>
      <c r="AG87">
        <f>Összesítő_relativizált!H87</f>
        <v>4.2646349696209854E-2</v>
      </c>
      <c r="AH87">
        <f>Összesítő_relativizált!I87</f>
        <v>0.29543832577876361</v>
      </c>
      <c r="AI87">
        <f>Összesítő_relativizált!J87</f>
        <v>0.17839714533706238</v>
      </c>
      <c r="AJ87">
        <f>Összesítő_relativizált!K87</f>
        <v>5.0535249300800462E-3</v>
      </c>
      <c r="AK87">
        <f>Összesítő_relativizált!L87</f>
        <v>2.661780306683383E-3</v>
      </c>
      <c r="AL87">
        <f>Összesítő_relativizált!M87</f>
        <v>1.0415662069630631E-3</v>
      </c>
      <c r="AM87">
        <f>Összesítő_relativizált!N87</f>
        <v>1.1572957855145145E-4</v>
      </c>
      <c r="AN87">
        <f>Összesítő_relativizált!O87</f>
        <v>1.0801427331468801E-2</v>
      </c>
      <c r="AO87">
        <f>Összesítő_relativizált!P87</f>
        <v>7.7153052367634288E-5</v>
      </c>
      <c r="AP87">
        <f>Összesítő_relativizált!Q87</f>
        <v>1.0203491175619635E-2</v>
      </c>
      <c r="AQ87">
        <f>Összesítő_relativizált!R87</f>
        <v>1.1572957855145145E-4</v>
      </c>
      <c r="AR87">
        <f>Összesítő_relativizált!S87</f>
        <v>4.0505352493008003E-4</v>
      </c>
      <c r="AS87">
        <f>Összesítő_relativizált!T87</f>
        <v>1.5662069630629761E-2</v>
      </c>
      <c r="AT87">
        <f>Összesítő_relativizált!U87</f>
        <v>0.25250265213617512</v>
      </c>
      <c r="AU87">
        <f>Összesítő_relativizált!V87</f>
        <v>3.9791686758607385E-2</v>
      </c>
      <c r="AV87">
        <f>Összesítő_relativizált!W87</f>
        <v>6.1143794001350176E-3</v>
      </c>
      <c r="AW87">
        <f>Összesítő_relativizált!X87</f>
        <v>2.2914456553187385E-2</v>
      </c>
      <c r="AX87">
        <f>Összesítő_relativizált!Y87</f>
        <v>2.1274954190375155E-2</v>
      </c>
      <c r="AY87">
        <f>Összesítő_relativizált!Z87</f>
        <v>4.9570836146205031E-3</v>
      </c>
      <c r="AZ87">
        <f>Összesítő_relativizált!AA87</f>
        <v>5.0843861510271003E-2</v>
      </c>
      <c r="BA87">
        <f>Összesítő_relativizált!AB87</f>
        <v>4.8741440833252964E-2</v>
      </c>
      <c r="BB87">
        <f>Összesítő_relativizált!AC87</f>
        <v>2.0889188928536986E-2</v>
      </c>
      <c r="BC87">
        <f>Összesítő_relativizált!AD87</f>
        <v>3.8576526183817144E-5</v>
      </c>
      <c r="BD87">
        <f>Összesítő_relativizált!AE87</f>
        <v>1.1167904330215065E-2</v>
      </c>
      <c r="BE87">
        <f>Összesítő_relativizált!AF87</f>
        <v>5.8250554537563892E-3</v>
      </c>
      <c r="BF87">
        <f>Összesítő_relativizált!AG87</f>
        <v>2.1969331661683866E-2</v>
      </c>
      <c r="BG87">
        <f>Összesítő_relativizált!AH87</f>
        <v>8.6990066544507666E-3</v>
      </c>
    </row>
    <row r="88" spans="1:59" x14ac:dyDescent="0.3">
      <c r="A88">
        <f>Összesítő_relatív!A88</f>
        <v>7</v>
      </c>
      <c r="B88" t="str">
        <f>Összesítő_relatív!B88</f>
        <v>2019</v>
      </c>
      <c r="C88">
        <f>Összesítő_relatív!C88</f>
        <v>4.62</v>
      </c>
      <c r="D88">
        <f>Összesítő_relatív!D88</f>
        <v>4.92</v>
      </c>
      <c r="E88">
        <f>Összesítő_relatív!E88</f>
        <v>-4.25</v>
      </c>
      <c r="F88">
        <f>Összesítő_relatív!F88</f>
        <v>-6.85</v>
      </c>
      <c r="G88">
        <f>Összesítő_relatív!G88</f>
        <v>29.75</v>
      </c>
      <c r="H88">
        <f>Összesítő_relatív!H88</f>
        <v>15.15</v>
      </c>
      <c r="I88">
        <f>Összesítő_relatív!I88</f>
        <v>9.3699999999999992</v>
      </c>
      <c r="J88">
        <f>Összesítő_relatív!J88</f>
        <v>39.39</v>
      </c>
      <c r="K88">
        <f>Összesítő_relatív!K88</f>
        <v>312.42</v>
      </c>
      <c r="L88">
        <f>Összesítő_relatív!L88</f>
        <v>138.82</v>
      </c>
      <c r="M88">
        <f>Összesítő_relatív!M88</f>
        <v>1.56</v>
      </c>
      <c r="N88">
        <f>Összesítő_relatív!N88</f>
        <v>79.510000000000005</v>
      </c>
      <c r="O88">
        <f>Összesítő_relatív!O88</f>
        <v>1624.71</v>
      </c>
      <c r="P88">
        <f>Összesítő_relatív!P88</f>
        <v>0</v>
      </c>
      <c r="Q88">
        <f>Összesítő_relatív!Q88</f>
        <v>1225.6199999999999</v>
      </c>
      <c r="R88">
        <f>Összesítő_relatív!R88</f>
        <v>111.15</v>
      </c>
      <c r="S88">
        <f>Összesítő_relatív!S88</f>
        <v>0.79</v>
      </c>
      <c r="T88">
        <f>Összesítő_relatív!T88</f>
        <v>0.72</v>
      </c>
      <c r="U88">
        <f>Összesítő_relatív!U88</f>
        <v>8.56</v>
      </c>
      <c r="V88">
        <f>Összesítő_relatív!V88</f>
        <v>243.56</v>
      </c>
      <c r="W88">
        <f>Összesítő_relatív!W88</f>
        <v>5.25</v>
      </c>
      <c r="X88">
        <f>Összesítő_relatív!X88</f>
        <v>6.3</v>
      </c>
      <c r="Y88">
        <f>Összesítő_relatív!Y88</f>
        <v>120.68</v>
      </c>
      <c r="Z88">
        <f>Összesítő_relatív!Z88</f>
        <v>299.89</v>
      </c>
      <c r="AA88">
        <f>Összesítő_relatív!AA88</f>
        <v>12.88</v>
      </c>
      <c r="AB88">
        <f>Összesítő_relativizált!C88</f>
        <v>3.7522176227084564E-3</v>
      </c>
      <c r="AC88">
        <f>Összesítő_relativizált!D88</f>
        <v>7.1555292726197513E-3</v>
      </c>
      <c r="AD88">
        <f>Összesítő_relativizált!E88</f>
        <v>1.5572639463828111E-5</v>
      </c>
      <c r="AE88">
        <f>Összesítő_relativizált!F88</f>
        <v>0.73094815690912673</v>
      </c>
      <c r="AF88">
        <f>Összesítő_relativizált!G88</f>
        <v>2.6946579932978512E-2</v>
      </c>
      <c r="AG88">
        <f>Összesítő_relativizált!H88</f>
        <v>4.320914646165977E-2</v>
      </c>
      <c r="AH88">
        <f>Összesítő_relativizált!I88</f>
        <v>0.30429726000394242</v>
      </c>
      <c r="AI88">
        <f>Összesítő_relativizált!J88</f>
        <v>0.20477035284841316</v>
      </c>
      <c r="AJ88">
        <f>Összesítő_relativizált!K88</f>
        <v>5.4602799132663117E-3</v>
      </c>
      <c r="AK88">
        <f>Összesítő_relativizált!L88</f>
        <v>2.7399960575596296E-3</v>
      </c>
      <c r="AL88">
        <f>Összesítő_relativizált!M88</f>
        <v>1.1038833037650307E-3</v>
      </c>
      <c r="AM88">
        <f>Összesítő_relativizált!N88</f>
        <v>9.8561009264734874E-5</v>
      </c>
      <c r="AN88">
        <f>Összesítő_relativizált!O88</f>
        <v>1.1117681845062094E-2</v>
      </c>
      <c r="AO88">
        <f>Összesítő_relativizált!P88</f>
        <v>5.9136605558840923E-5</v>
      </c>
      <c r="AP88">
        <f>Összesítő_relativizált!Q88</f>
        <v>9.9546619357382213E-3</v>
      </c>
      <c r="AQ88">
        <f>Összesítő_relativizált!R88</f>
        <v>6.7021486300019716E-4</v>
      </c>
      <c r="AR88">
        <f>Összesítő_relativizált!S88</f>
        <v>4.3366844076483344E-4</v>
      </c>
      <c r="AS88">
        <f>Összesítő_relativizált!T88</f>
        <v>1.7031342400946187E-2</v>
      </c>
      <c r="AT88">
        <f>Összesítő_relativizált!U88</f>
        <v>0.25919574216439978</v>
      </c>
      <c r="AU88">
        <f>Összesítő_relativizált!V88</f>
        <v>3.7945988566922925E-2</v>
      </c>
      <c r="AV88">
        <f>Összesítő_relativizált!W88</f>
        <v>6.6035876207372361E-3</v>
      </c>
      <c r="AW88">
        <f>Összesítő_relativizált!X88</f>
        <v>2.4285432682830673E-2</v>
      </c>
      <c r="AX88">
        <f>Összesítő_relativizált!Y88</f>
        <v>2.2314212497535974E-2</v>
      </c>
      <c r="AY88">
        <f>Összesítő_relativizált!Z88</f>
        <v>4.7900650502661147E-3</v>
      </c>
      <c r="AZ88">
        <f>Összesítő_relativizált!AA88</f>
        <v>5.2217622708456535E-2</v>
      </c>
      <c r="BA88">
        <f>Összesítő_relativizált!AB88</f>
        <v>5.127143701951508E-2</v>
      </c>
      <c r="BB88">
        <f>Összesítő_relativizált!AC88</f>
        <v>2.1289178001182733E-2</v>
      </c>
      <c r="BC88">
        <f>Összesítő_relativizált!AD88</f>
        <v>3.9424403705893951E-5</v>
      </c>
      <c r="BD88">
        <f>Összesítő_relativizált!AE88</f>
        <v>1.1314803863591563E-2</v>
      </c>
      <c r="BE88">
        <f>Összesítő_relativizált!AF88</f>
        <v>6.2093435836782966E-3</v>
      </c>
      <c r="BF88">
        <f>Összesítő_relativizált!AG88</f>
        <v>2.2590183323477231E-2</v>
      </c>
      <c r="BG88">
        <f>Összesítő_relativizált!AH88</f>
        <v>9.3830080820027605E-3</v>
      </c>
    </row>
    <row r="89" spans="1:59" x14ac:dyDescent="0.3">
      <c r="A89">
        <f>Összesítő_relatív!A89</f>
        <v>7</v>
      </c>
      <c r="B89" t="str">
        <f>Összesítő_relatív!B89</f>
        <v>2020</v>
      </c>
      <c r="C89">
        <f>Összesítő_relatív!C89</f>
        <v>4.57</v>
      </c>
      <c r="D89">
        <f>Összesítő_relatív!D89</f>
        <v>4.87</v>
      </c>
      <c r="E89">
        <f>Összesítő_relatív!E89</f>
        <v>-5.68</v>
      </c>
      <c r="F89">
        <f>Összesítő_relatív!F89</f>
        <v>-3.92</v>
      </c>
      <c r="G89">
        <f>Összesítő_relatív!G89</f>
        <v>30.36</v>
      </c>
      <c r="H89">
        <f>Összesítő_relatív!H89</f>
        <v>20.34</v>
      </c>
      <c r="I89">
        <f>Összesítő_relatív!I89</f>
        <v>10.66</v>
      </c>
      <c r="J89">
        <f>Összesítő_relatív!J89</f>
        <v>37.46</v>
      </c>
      <c r="K89">
        <f>Összesítő_relatív!K89</f>
        <v>318.07</v>
      </c>
      <c r="L89">
        <f>Összesítő_relatív!L89</f>
        <v>136.49</v>
      </c>
      <c r="M89">
        <f>Összesítő_relatív!M89</f>
        <v>2.4</v>
      </c>
      <c r="N89">
        <f>Összesítő_relatív!N89</f>
        <v>78.56</v>
      </c>
      <c r="O89">
        <f>Összesítő_relatív!O89</f>
        <v>1786.84</v>
      </c>
      <c r="P89">
        <f>Összesítő_relatív!P89</f>
        <v>0</v>
      </c>
      <c r="Q89">
        <f>Összesítő_relatív!Q89</f>
        <v>1205.43</v>
      </c>
      <c r="R89">
        <f>Összesítő_relatív!R89</f>
        <v>101.15</v>
      </c>
      <c r="S89">
        <f>Összesítő_relatív!S89</f>
        <v>0.73</v>
      </c>
      <c r="T89">
        <f>Összesítő_relatív!T89</f>
        <v>0.69</v>
      </c>
      <c r="U89">
        <f>Összesítő_relatív!U89</f>
        <v>7.45</v>
      </c>
      <c r="V89">
        <f>Összesítő_relatív!V89</f>
        <v>237.44</v>
      </c>
      <c r="W89">
        <f>Összesítő_relatív!W89</f>
        <v>7.44</v>
      </c>
      <c r="X89">
        <f>Összesítő_relatív!X89</f>
        <v>5.81</v>
      </c>
      <c r="Y89">
        <f>Összesítő_relatív!Y89</f>
        <v>73.28</v>
      </c>
      <c r="Z89">
        <f>Összesítő_relatív!Z89</f>
        <v>304.36</v>
      </c>
      <c r="AA89">
        <f>Összesítő_relatív!AA89</f>
        <v>12.79</v>
      </c>
      <c r="AB89">
        <f>Összesítő_relativizált!C89</f>
        <v>3.8662443222567534E-3</v>
      </c>
      <c r="AC89">
        <f>Összesítő_relativizált!D89</f>
        <v>1.8507450792891865E-2</v>
      </c>
      <c r="AD89">
        <f>Összesítő_relativizált!E89</f>
        <v>4.0640688501075783E-5</v>
      </c>
      <c r="AE89">
        <f>Összesítő_relativizált!F89</f>
        <v>0.73894334209897206</v>
      </c>
      <c r="AF89">
        <f>Összesítő_relativizált!G89</f>
        <v>2.723324567694637E-2</v>
      </c>
      <c r="AG89">
        <f>Összesítő_relativizált!H89</f>
        <v>4.2573113395489678E-2</v>
      </c>
      <c r="AH89">
        <f>Összesítő_relativizált!I89</f>
        <v>0.306976651526018</v>
      </c>
      <c r="AI89">
        <f>Összesítő_relativizált!J89</f>
        <v>0.19405928759263685</v>
      </c>
      <c r="AJ89">
        <f>Összesítő_relativizált!K89</f>
        <v>5.7175870587297794E-3</v>
      </c>
      <c r="AK89">
        <f>Összesítő_relativizált!L89</f>
        <v>2.8687544824288788E-3</v>
      </c>
      <c r="AL89">
        <f>Összesítő_relativizált!M89</f>
        <v>1.1953143676786994E-3</v>
      </c>
      <c r="AM89">
        <f>Összesítő_relativizált!N89</f>
        <v>5.9765718383934975E-5</v>
      </c>
      <c r="AN89">
        <f>Összesítő_relativizált!O89</f>
        <v>1.0140250219140967E-2</v>
      </c>
      <c r="AO89">
        <f>Összesítő_relativizált!P89</f>
        <v>5.9765718383934975E-5</v>
      </c>
      <c r="AP89">
        <f>Összesítő_relativizált!Q89</f>
        <v>9.3632958801498131E-3</v>
      </c>
      <c r="AQ89">
        <f>Összesítő_relativizált!R89</f>
        <v>2.5898477966371822E-4</v>
      </c>
      <c r="AR89">
        <f>Összesítő_relativizált!S89</f>
        <v>4.5820384094350148E-4</v>
      </c>
      <c r="AS89">
        <f>Összesítő_relativizált!T89</f>
        <v>1.9045342258347277E-2</v>
      </c>
      <c r="AT89">
        <f>Összesítő_relativizált!U89</f>
        <v>0.26163439317873932</v>
      </c>
      <c r="AU89">
        <f>Összesítő_relativizált!V89</f>
        <v>3.6676229181608094E-2</v>
      </c>
      <c r="AV89">
        <f>Összesítő_relativizált!W89</f>
        <v>9.2238425372539647E-3</v>
      </c>
      <c r="AW89">
        <f>Összesítő_relativizált!X89</f>
        <v>2.4643397880309188E-2</v>
      </c>
      <c r="AX89">
        <f>Összesítő_relativizált!Y89</f>
        <v>2.2292612957207747E-2</v>
      </c>
      <c r="AY89">
        <f>Összesítő_relativizált!Z89</f>
        <v>4.3828193481552317E-3</v>
      </c>
      <c r="AZ89">
        <f>Összesítő_relativizált!AA89</f>
        <v>5.2334847398199061E-2</v>
      </c>
      <c r="BA89">
        <f>Összesítő_relativizált!AB89</f>
        <v>5.0780938720216752E-2</v>
      </c>
      <c r="BB89">
        <f>Összesítő_relativizált!AC89</f>
        <v>2.1874252928520202E-2</v>
      </c>
      <c r="BC89">
        <f>Összesítő_relativizált!AD89</f>
        <v>3.9843812255956652E-5</v>
      </c>
      <c r="BD89">
        <f>Összesítő_relativizált!AE89</f>
        <v>1.141525221133158E-2</v>
      </c>
      <c r="BE89">
        <f>Összesítő_relativizált!AF89</f>
        <v>6.5543071161048693E-3</v>
      </c>
      <c r="BF89">
        <f>Összesítő_relativizált!AG89</f>
        <v>2.1595346242728505E-2</v>
      </c>
      <c r="BG89">
        <f>Összesítő_relativizált!AH89</f>
        <v>9.9011873456052273E-3</v>
      </c>
    </row>
    <row r="90" spans="1:59" x14ac:dyDescent="0.3">
      <c r="A90">
        <f>Összesítő_relatív!A90</f>
        <v>7</v>
      </c>
      <c r="B90" t="str">
        <f>Összesítő_relatív!B90</f>
        <v>2021</v>
      </c>
      <c r="C90">
        <f>Összesítő_relatív!C90</f>
        <v>4.38</v>
      </c>
      <c r="D90">
        <f>Összesítő_relatív!D90</f>
        <v>4.59</v>
      </c>
      <c r="E90">
        <f>Összesítő_relatív!E90</f>
        <v>-6.38</v>
      </c>
      <c r="F90">
        <f>Összesítő_relatív!F90</f>
        <v>-3.85</v>
      </c>
      <c r="G90">
        <f>Összesítő_relatív!G90</f>
        <v>54.49</v>
      </c>
      <c r="H90">
        <f>Összesítő_relatív!H90</f>
        <v>24.53</v>
      </c>
      <c r="I90">
        <f>Összesítő_relatív!I90</f>
        <v>5.99</v>
      </c>
      <c r="J90">
        <f>Összesítő_relatív!J90</f>
        <v>52.25</v>
      </c>
      <c r="K90">
        <f>Összesítő_relatív!K90</f>
        <v>322.08</v>
      </c>
      <c r="L90">
        <f>Összesítő_relatív!L90</f>
        <v>133.56</v>
      </c>
      <c r="M90">
        <f>Összesítő_relatív!M90</f>
        <v>3.36</v>
      </c>
      <c r="N90">
        <f>Összesítő_relatív!N90</f>
        <v>77.83</v>
      </c>
      <c r="O90">
        <f>Összesítő_relatív!O90</f>
        <v>1854.57</v>
      </c>
      <c r="P90">
        <f>Összesítő_relatív!P90</f>
        <v>0</v>
      </c>
      <c r="Q90">
        <f>Összesítő_relatív!Q90</f>
        <v>1183.52</v>
      </c>
      <c r="R90">
        <f>Összesítő_relatív!R90</f>
        <v>116.05</v>
      </c>
      <c r="S90">
        <f>Összesítő_relatív!S90</f>
        <v>0.7</v>
      </c>
      <c r="T90">
        <f>Összesítő_relatív!T90</f>
        <v>0.64</v>
      </c>
      <c r="U90">
        <f>Összesítő_relatív!U90</f>
        <v>6.48</v>
      </c>
      <c r="V90">
        <f>Összesítő_relatív!V90</f>
        <v>213.3</v>
      </c>
      <c r="W90">
        <f>Összesítő_relatív!W90</f>
        <v>5.91</v>
      </c>
      <c r="X90">
        <f>Összesítő_relatív!X90</f>
        <v>5.67</v>
      </c>
      <c r="Y90">
        <f>Összesítő_relatív!Y90</f>
        <v>32.549999999999997</v>
      </c>
      <c r="Z90">
        <f>Összesítő_relatív!Z90</f>
        <v>306.52999999999997</v>
      </c>
      <c r="AA90">
        <f>Összesítő_relatív!AA90</f>
        <v>13.37</v>
      </c>
      <c r="AB90">
        <f>Összesítő_relativizált!C90</f>
        <v>4.1748638322087629E-3</v>
      </c>
      <c r="AC90">
        <f>Összesítő_relativizált!D90</f>
        <v>1.085277619705715E-2</v>
      </c>
      <c r="AD90">
        <f>Összesítő_relativizált!E90</f>
        <v>2.418502560767417E-5</v>
      </c>
      <c r="AE90">
        <f>Összesítő_relativizált!F90</f>
        <v>0.75638159499227708</v>
      </c>
      <c r="AF90">
        <f>Összesítő_relativizált!G90</f>
        <v>2.7782294122429069E-2</v>
      </c>
      <c r="AG90">
        <f>Összesítő_relativizált!H90</f>
        <v>4.335013413543614E-2</v>
      </c>
      <c r="AH90">
        <f>Összesítő_relativizált!I90</f>
        <v>0.30966994553288352</v>
      </c>
      <c r="AI90">
        <f>Összesítő_relativizált!J90</f>
        <v>0.15917405089017153</v>
      </c>
      <c r="AJ90">
        <f>Összesítő_relativizált!K90</f>
        <v>4.6540931631574665E-3</v>
      </c>
      <c r="AK90">
        <f>Összesítő_relativizált!L90</f>
        <v>2.37785545890578E-3</v>
      </c>
      <c r="AL90">
        <f>Összesítő_relativizált!M90</f>
        <v>9.958539956101129E-4</v>
      </c>
      <c r="AM90">
        <f>Összesítő_relativizált!N90</f>
        <v>6.0970652792455895E-5</v>
      </c>
      <c r="AN90">
        <f>Összesítő_relativizált!O90</f>
        <v>1.0385334525648321E-2</v>
      </c>
      <c r="AO90">
        <f>Összesítő_relativizált!P90</f>
        <v>6.0970652792455895E-5</v>
      </c>
      <c r="AP90">
        <f>Összesítő_relativizált!Q90</f>
        <v>9.4301276318998449E-3</v>
      </c>
      <c r="AQ90">
        <f>Összesítő_relativizált!R90</f>
        <v>4.2679456954719129E-4</v>
      </c>
      <c r="AR90">
        <f>Összesítő_relativizált!S90</f>
        <v>4.6744167140882857E-4</v>
      </c>
      <c r="AS90">
        <f>Összesítő_relativizált!T90</f>
        <v>2.0689374847573369E-2</v>
      </c>
      <c r="AT90">
        <f>Összesítő_relativizált!U90</f>
        <v>0.2625193073733843</v>
      </c>
      <c r="AU90">
        <f>Összesítő_relativizált!V90</f>
        <v>3.9448012356718964E-2</v>
      </c>
      <c r="AV90">
        <f>Összesítő_relativizált!W90</f>
        <v>1.3250955206893749E-2</v>
      </c>
      <c r="AW90">
        <f>Összesítő_relativizált!X90</f>
        <v>2.4306966913259086E-2</v>
      </c>
      <c r="AX90">
        <f>Összesítő_relativizált!Y90</f>
        <v>2.3859848792781076E-2</v>
      </c>
      <c r="AY90">
        <f>Összesítő_relativizált!Z90</f>
        <v>4.3695634501260058E-3</v>
      </c>
      <c r="AZ90">
        <f>Összesítő_relativizált!AA90</f>
        <v>4.4447605885700348E-2</v>
      </c>
      <c r="BA90">
        <f>Összesítő_relativizált!AB90</f>
        <v>5.1560848711486869E-2</v>
      </c>
      <c r="BB90">
        <f>Összesítő_relativizált!AC90</f>
        <v>2.2945289000894237E-2</v>
      </c>
      <c r="BC90">
        <f>Összesítő_relativizált!AD90</f>
        <v>6.0970652792455895E-5</v>
      </c>
      <c r="BD90">
        <f>Összesítő_relativizált!AE90</f>
        <v>1.1056011706365335E-2</v>
      </c>
      <c r="BE90">
        <f>Összesítő_relativizált!AF90</f>
        <v>7.2351841313714332E-3</v>
      </c>
      <c r="BF90">
        <f>Összesítő_relativizált!AG90</f>
        <v>1.9876432810340624E-2</v>
      </c>
      <c r="BG90">
        <f>Összesítő_relativizált!AH90</f>
        <v>1.0425981627509958E-2</v>
      </c>
    </row>
    <row r="91" spans="1:59" x14ac:dyDescent="0.3">
      <c r="A91">
        <f>Összesítő_relatív!A91</f>
        <v>7</v>
      </c>
      <c r="B91" t="str">
        <f>Összesítő_relatív!B91</f>
        <v>2022</v>
      </c>
      <c r="C91">
        <f>Összesítő_relatív!C91</f>
        <v>4.3099999999999996</v>
      </c>
      <c r="D91">
        <f>Összesítő_relatív!D91</f>
        <v>4.54</v>
      </c>
      <c r="E91">
        <f>Összesítő_relatív!E91</f>
        <v>-5.82</v>
      </c>
      <c r="F91">
        <f>Összesítő_relatív!F91</f>
        <v>-2.67</v>
      </c>
      <c r="G91">
        <f>Összesítő_relatív!G91</f>
        <v>52.85</v>
      </c>
      <c r="H91">
        <f>Összesítő_relatív!H91</f>
        <v>22.62</v>
      </c>
      <c r="I91">
        <f>Összesítő_relatív!I91</f>
        <v>4.2300000000000004</v>
      </c>
      <c r="J91">
        <f>Összesítő_relatív!J91</f>
        <v>50.74</v>
      </c>
      <c r="K91">
        <f>Összesítő_relatív!K91</f>
        <v>318.20999999999998</v>
      </c>
      <c r="L91">
        <f>Összesítő_relatív!L91</f>
        <v>129.16999999999999</v>
      </c>
      <c r="M91">
        <f>Összesítő_relatív!M91</f>
        <v>1.1299999999999999</v>
      </c>
      <c r="N91">
        <f>Összesítő_relatív!N91</f>
        <v>74.8</v>
      </c>
      <c r="O91">
        <f>Összesítő_relatív!O91</f>
        <v>1717.14</v>
      </c>
      <c r="P91">
        <f>Összesítő_relatív!P91</f>
        <v>0</v>
      </c>
      <c r="Q91">
        <f>Összesítő_relatív!Q91</f>
        <v>1203</v>
      </c>
      <c r="R91">
        <f>Összesítő_relatív!R91</f>
        <v>112.79</v>
      </c>
      <c r="S91">
        <f>Összesítő_relatív!S91</f>
        <v>0.72</v>
      </c>
      <c r="T91">
        <f>Összesítő_relatív!T91</f>
        <v>0.6</v>
      </c>
      <c r="U91">
        <f>Összesítő_relatív!U91</f>
        <v>7.33</v>
      </c>
      <c r="V91">
        <f>Összesítő_relatív!V91</f>
        <v>242.56</v>
      </c>
      <c r="W91">
        <f>Összesítő_relatív!W91</f>
        <v>5.18</v>
      </c>
      <c r="X91">
        <f>Összesítő_relatív!X91</f>
        <v>7.55</v>
      </c>
      <c r="Y91">
        <f>Összesítő_relatív!Y91</f>
        <v>53.48</v>
      </c>
      <c r="Z91">
        <f>Összesítő_relatív!Z91</f>
        <v>302.56</v>
      </c>
      <c r="AA91">
        <f>Összesítő_relatív!AA91</f>
        <v>13.5</v>
      </c>
      <c r="AB91">
        <f>Összesítő_relativizált!C91</f>
        <v>4.3560661040495992E-3</v>
      </c>
      <c r="AC91">
        <f>Összesítő_relativizált!D91</f>
        <v>9.8077840213988011E-3</v>
      </c>
      <c r="AD91">
        <f>Összesítő_relativizált!E91</f>
        <v>2.2394094594314389E-5</v>
      </c>
      <c r="AE91">
        <f>Összesítő_relativizált!F91</f>
        <v>0.79177639081842122</v>
      </c>
      <c r="AF91">
        <f>Összesítő_relativizált!G91</f>
        <v>2.8137765152300577E-2</v>
      </c>
      <c r="AG91">
        <f>Összesítő_relativizált!H91</f>
        <v>4.5265100462396582E-2</v>
      </c>
      <c r="AH91">
        <f>Összesítő_relativizált!I91</f>
        <v>0.30943247558421633</v>
      </c>
      <c r="AI91">
        <f>Összesítő_relativizált!J91</f>
        <v>0.15592925124930018</v>
      </c>
      <c r="AJ91">
        <f>Összesítő_relativizált!K91</f>
        <v>4.2922014639102581E-3</v>
      </c>
      <c r="AK91">
        <f>Összesítő_relativizált!L91</f>
        <v>2.6541149148817051E-3</v>
      </c>
      <c r="AL91">
        <f>Összesítő_relativizált!M91</f>
        <v>8.2941091090053289E-4</v>
      </c>
      <c r="AM91">
        <f>Összesítő_relativizált!N91</f>
        <v>8.2941091090053283E-5</v>
      </c>
      <c r="AN91">
        <f>Összesítő_relativizált!O91</f>
        <v>9.787048748626289E-3</v>
      </c>
      <c r="AO91">
        <f>Összesítő_relativizált!P91</f>
        <v>8.2941091090053283E-5</v>
      </c>
      <c r="AP91">
        <f>Összesítő_relativizált!Q91</f>
        <v>8.9369025649532422E-3</v>
      </c>
      <c r="AQ91">
        <f>Összesítő_relativizált!R91</f>
        <v>4.7691127376780644E-4</v>
      </c>
      <c r="AR91">
        <f>Összesítő_relativizált!S91</f>
        <v>2.9029381881518651E-4</v>
      </c>
      <c r="AS91">
        <f>Összesítő_relativizált!T91</f>
        <v>2.229041823045182E-2</v>
      </c>
      <c r="AT91">
        <f>Összesítő_relativizált!U91</f>
        <v>0.26180355402575323</v>
      </c>
      <c r="AU91">
        <f>Összesítő_relativizált!V91</f>
        <v>3.9127459721732642E-2</v>
      </c>
      <c r="AV91">
        <f>Összesítő_relativizált!W91</f>
        <v>1.335351566549858E-2</v>
      </c>
      <c r="AW91">
        <f>Összesítő_relativizált!X91</f>
        <v>2.4446886598793207E-2</v>
      </c>
      <c r="AX91">
        <f>Összesítő_relativizált!Y91</f>
        <v>2.2435565139859413E-2</v>
      </c>
      <c r="AY91">
        <f>Összesítő_relativizált!Z91</f>
        <v>4.2507309183652314E-3</v>
      </c>
      <c r="AZ91">
        <f>Összesítő_relativizált!AA91</f>
        <v>4.5202894644079041E-2</v>
      </c>
      <c r="BA91">
        <f>Összesítő_relativizált!AB91</f>
        <v>4.9951272108984597E-2</v>
      </c>
      <c r="BB91">
        <f>Összesítő_relativizált!AC91</f>
        <v>2.3244240777987434E-2</v>
      </c>
      <c r="BC91">
        <f>Összesítő_relativizált!AD91</f>
        <v>6.2205818317539969E-5</v>
      </c>
      <c r="BD91">
        <f>Összesítő_relativizált!AE91</f>
        <v>1.123851784270222E-2</v>
      </c>
      <c r="BE91">
        <f>Összesítő_relativizált!AF91</f>
        <v>7.4646981981047961E-3</v>
      </c>
      <c r="BF91">
        <f>Összesítő_relativizált!AG91</f>
        <v>1.953262695170755E-2</v>
      </c>
      <c r="BG91">
        <f>Összesítő_relativizált!AH91</f>
        <v>1.1197047297157195E-2</v>
      </c>
    </row>
    <row r="92" spans="1:59" x14ac:dyDescent="0.3">
      <c r="A92">
        <f>Összesítő_relatív!A92</f>
        <v>7</v>
      </c>
      <c r="B92" t="str">
        <f>Összesítő_relatív!B92</f>
        <v>2023</v>
      </c>
      <c r="C92">
        <f>Összesítő_relatív!C92</f>
        <v>4.2</v>
      </c>
      <c r="D92">
        <f>Összesítő_relatív!D92</f>
        <v>4.5199999999999996</v>
      </c>
      <c r="E92">
        <f>Összesítő_relatív!E92</f>
        <v>-5.86</v>
      </c>
      <c r="F92">
        <f>Összesítő_relatív!F92</f>
        <v>1.46</v>
      </c>
      <c r="G92">
        <f>Összesítő_relatív!G92</f>
        <v>46.76</v>
      </c>
      <c r="H92">
        <f>Összesítő_relatív!H92</f>
        <v>23.29</v>
      </c>
      <c r="I92">
        <f>Összesítő_relatív!I92</f>
        <v>4.2</v>
      </c>
      <c r="J92">
        <f>Összesítő_relatív!J92</f>
        <v>50.61</v>
      </c>
      <c r="K92">
        <f>Összesítő_relatív!K92</f>
        <v>292.27999999999997</v>
      </c>
      <c r="L92">
        <f>Összesítő_relatív!L92</f>
        <v>129.22</v>
      </c>
      <c r="M92">
        <f>Összesítő_relatív!M92</f>
        <v>0.94</v>
      </c>
      <c r="N92">
        <f>Összesítő_relatív!N92</f>
        <v>74.400000000000006</v>
      </c>
      <c r="O92">
        <f>Összesítő_relatív!O92</f>
        <v>1630.66</v>
      </c>
      <c r="P92">
        <f>Összesítő_relatív!P92</f>
        <v>0</v>
      </c>
      <c r="Q92">
        <f>Összesítő_relatív!Q92</f>
        <v>1234.7</v>
      </c>
      <c r="R92">
        <f>Összesítő_relatív!R92</f>
        <v>113.49</v>
      </c>
      <c r="S92">
        <f>Összesítő_relatív!S92</f>
        <v>0.73</v>
      </c>
      <c r="T92">
        <f>Összesítő_relatív!T92</f>
        <v>0.57999999999999996</v>
      </c>
      <c r="U92">
        <f>Összesítő_relatív!U92</f>
        <v>6.55</v>
      </c>
      <c r="V92">
        <f>Összesítő_relatív!V92</f>
        <v>233</v>
      </c>
      <c r="W92">
        <f>Összesítő_relatív!W92</f>
        <v>5.48</v>
      </c>
      <c r="X92">
        <f>Összesítő_relatív!X92</f>
        <v>7.31</v>
      </c>
      <c r="Y92">
        <f>Összesítő_relatív!Y92</f>
        <v>47.74</v>
      </c>
      <c r="Z92">
        <f>Összesítő_relatív!Z92</f>
        <v>299.02</v>
      </c>
      <c r="AA92">
        <f>Összesítő_relatív!AA92</f>
        <v>13.01</v>
      </c>
      <c r="AB92">
        <f>Összesítő_relativizált!C92</f>
        <v>4.4549772950802516E-3</v>
      </c>
      <c r="AC92">
        <f>Összesítő_relativizált!D92</f>
        <v>1.194885638353527E-2</v>
      </c>
      <c r="AD92">
        <f>Összesítő_relativizált!E92</f>
        <v>2.741331324418775E-5</v>
      </c>
      <c r="AE92">
        <f>Összesítő_relativizált!F92</f>
        <v>0.79982003473748087</v>
      </c>
      <c r="AF92">
        <f>Összesítő_relativizált!G92</f>
        <v>2.8082951430305314E-2</v>
      </c>
      <c r="AG92">
        <f>Összesítő_relativizált!H92</f>
        <v>4.3882227384016571E-2</v>
      </c>
      <c r="AH92">
        <f>Összesítő_relativizált!I92</f>
        <v>0.30903802289325549</v>
      </c>
      <c r="AI92">
        <f>Összesítő_relativizált!J92</f>
        <v>0.15715571180446564</v>
      </c>
      <c r="AJ92">
        <f>Összesítő_relativizált!K92</f>
        <v>4.3107958231318145E-3</v>
      </c>
      <c r="AK92">
        <f>Összesítő_relativizált!L92</f>
        <v>2.5739217778893843E-3</v>
      </c>
      <c r="AL92">
        <f>Összesítő_relativizált!M92</f>
        <v>9.8353108586017113E-4</v>
      </c>
      <c r="AM92">
        <f>Összesítő_relativizált!N92</f>
        <v>6.2778579948521567E-5</v>
      </c>
      <c r="AN92">
        <f>Összesítő_relativizált!O92</f>
        <v>9.1238202858518001E-3</v>
      </c>
      <c r="AO92">
        <f>Összesítő_relativizált!P92</f>
        <v>6.2778579948521567E-5</v>
      </c>
      <c r="AP92">
        <f>Összesítő_relativizált!Q92</f>
        <v>8.3286249398371939E-3</v>
      </c>
      <c r="AQ92">
        <f>Összesítő_relativizált!R92</f>
        <v>3.766714796911294E-4</v>
      </c>
      <c r="AR92">
        <f>Összesítő_relativizált!S92</f>
        <v>3.5574528637495552E-4</v>
      </c>
      <c r="AS92">
        <f>Összesítő_relativizált!T92</f>
        <v>2.2014355368614895E-2</v>
      </c>
      <c r="AT92">
        <f>Összesítő_relativizált!U92</f>
        <v>0.26352355243057735</v>
      </c>
      <c r="AU92">
        <f>Összesítő_relativizált!V92</f>
        <v>3.8859940988134847E-2</v>
      </c>
      <c r="AV92">
        <f>Összesítő_relativizált!W92</f>
        <v>1.5673718793814219E-2</v>
      </c>
      <c r="AW92">
        <f>Összesítő_relativizált!X92</f>
        <v>2.5760143972210017E-2</v>
      </c>
      <c r="AX92">
        <f>Összesítő_relativizált!Y92</f>
        <v>2.1700462468872288E-2</v>
      </c>
      <c r="AY92">
        <f>Összesítő_relativizált!Z92</f>
        <v>3.8504195701759892E-3</v>
      </c>
      <c r="AZ92">
        <f>Összesítő_relativizált!AA92</f>
        <v>4.4447234603553265E-2</v>
      </c>
      <c r="BA92">
        <f>Összesítő_relativizált!AB92</f>
        <v>4.8360432753677782E-2</v>
      </c>
      <c r="BB92">
        <f>Összesítő_relativizált!AC92</f>
        <v>2.2976960261158894E-2</v>
      </c>
      <c r="BC92">
        <f>Összesítő_relativizált!AD92</f>
        <v>6.2778579948521567E-5</v>
      </c>
      <c r="BD92">
        <f>Összesítő_relativizált!AE92</f>
        <v>1.1697742063741185E-2</v>
      </c>
      <c r="BE92">
        <f>Összesítő_relativizált!AF92</f>
        <v>7.6799129470358045E-3</v>
      </c>
      <c r="BF92">
        <f>Összesítő_relativizált!AG92</f>
        <v>1.9273024044196119E-2</v>
      </c>
      <c r="BG92">
        <f>Összesítő_relativizált!AH92</f>
        <v>1.2241823089961705E-2</v>
      </c>
    </row>
    <row r="93" spans="1:59" x14ac:dyDescent="0.3">
      <c r="A93">
        <f>Összesítő_relatív!A93</f>
        <v>8</v>
      </c>
      <c r="B93" t="str">
        <f>Összesítő_relatív!B93</f>
        <v>2011</v>
      </c>
      <c r="C93">
        <f>Összesítő_relatív!C93</f>
        <v>5.38</v>
      </c>
      <c r="D93">
        <f>Összesítő_relatív!D93</f>
        <v>5.64</v>
      </c>
      <c r="E93">
        <f>Összesítő_relatív!E93</f>
        <v>-3.93</v>
      </c>
      <c r="F93">
        <f>Összesítő_relatív!F93</f>
        <v>11.01</v>
      </c>
      <c r="G93">
        <f>Összesítő_relatív!G93</f>
        <v>63.05</v>
      </c>
      <c r="H93">
        <f>Összesítő_relatív!H93</f>
        <v>47.28</v>
      </c>
      <c r="I93">
        <f>Összesítő_relatív!I93</f>
        <v>9.7200000000000006</v>
      </c>
      <c r="J93">
        <f>Összesítő_relatív!J93</f>
        <v>39.380000000000003</v>
      </c>
      <c r="K93">
        <f>Összesítő_relatív!K93</f>
        <v>201.6</v>
      </c>
      <c r="L93">
        <f>Összesítő_relatív!L93</f>
        <v>195.11</v>
      </c>
      <c r="M93">
        <f>Összesítő_relatív!M93</f>
        <v>18.989999999999998</v>
      </c>
      <c r="N93">
        <f>Összesítő_relatív!N93</f>
        <v>84.48</v>
      </c>
      <c r="O93">
        <f>Összesítő_relatív!O93</f>
        <v>1082.3800000000001</v>
      </c>
      <c r="P93">
        <f>Összesítő_relatív!P93</f>
        <v>7.88</v>
      </c>
      <c r="Q93">
        <f>Összesítő_relatív!Q93</f>
        <v>1330.83</v>
      </c>
      <c r="R93">
        <f>Összesítő_relatív!R93</f>
        <v>97.67</v>
      </c>
      <c r="S93">
        <f>Összesítő_relatív!S93</f>
        <v>0.91</v>
      </c>
      <c r="T93">
        <f>Összesítő_relatív!T93</f>
        <v>0.88</v>
      </c>
      <c r="U93">
        <f>Összesítő_relatív!U93</f>
        <v>12.2</v>
      </c>
      <c r="V93">
        <f>Összesítő_relatív!V93</f>
        <v>272.42</v>
      </c>
      <c r="W93">
        <f>Összesítő_relatív!W93</f>
        <v>3.58</v>
      </c>
      <c r="X93">
        <f>Összesítő_relatív!X93</f>
        <v>9.27</v>
      </c>
      <c r="Y93">
        <f>Összesítő_relatív!Y93</f>
        <v>1535.53</v>
      </c>
      <c r="Z93">
        <f>Összesítő_relatív!Z93</f>
        <v>195.65</v>
      </c>
      <c r="AA93">
        <f>Összesítő_relatív!AA93</f>
        <v>15.35</v>
      </c>
      <c r="AB93">
        <f>Összesítő_relativizált!C93</f>
        <v>2.025065127085827E-3</v>
      </c>
      <c r="AC93">
        <f>Összesítő_relativizált!D93</f>
        <v>4.3483771034288528E-2</v>
      </c>
      <c r="AD93">
        <f>Összesítő_relativizált!E93</f>
        <v>6.8858691825670628E-5</v>
      </c>
      <c r="AE93">
        <f>Összesítő_relativizált!F93</f>
        <v>0.61471520101387034</v>
      </c>
      <c r="AF93">
        <f>Összesítő_relativizált!G93</f>
        <v>2.5022882489614869E-2</v>
      </c>
      <c r="AG93">
        <f>Összesítő_relativizált!H93</f>
        <v>4.6032528339083292E-2</v>
      </c>
      <c r="AH93">
        <f>Összesítő_relativizált!I93</f>
        <v>0.23465465042596634</v>
      </c>
      <c r="AI93">
        <f>Összesítő_relativizált!J93</f>
        <v>0.12807153418291911</v>
      </c>
      <c r="AJ93">
        <f>Összesítő_relativizált!K93</f>
        <v>4.4638456664085049E-3</v>
      </c>
      <c r="AK93">
        <f>Összesítő_relativizált!L93</f>
        <v>1.9010068295430543E-3</v>
      </c>
      <c r="AL93">
        <f>Összesítő_relativizált!M93</f>
        <v>9.293811166654932E-4</v>
      </c>
      <c r="AM93">
        <f>Összesítő_relativizált!N93</f>
        <v>1.8305991691896077E-4</v>
      </c>
      <c r="AN93">
        <f>Összesítő_relativizált!O93</f>
        <v>1.0800535098218687E-2</v>
      </c>
      <c r="AO93">
        <f>Összesítő_relativizált!P93</f>
        <v>7.040766035344645E-5</v>
      </c>
      <c r="AP93">
        <f>Összesítő_relativizált!Q93</f>
        <v>1.0026050834330774E-2</v>
      </c>
      <c r="AQ93">
        <f>Összesítő_relativizált!R93</f>
        <v>2.5346757727240724E-4</v>
      </c>
      <c r="AR93">
        <f>Összesítő_relativizált!S93</f>
        <v>4.5060902626205729E-4</v>
      </c>
      <c r="AS93">
        <f>Összesítő_relativizált!T93</f>
        <v>1.448989650073928E-2</v>
      </c>
      <c r="AT93">
        <f>Összesítő_relativizált!U93</f>
        <v>0.19571921425051045</v>
      </c>
      <c r="AU93">
        <f>Összesítő_relativizált!V93</f>
        <v>5.563613321129339E-2</v>
      </c>
      <c r="AV93">
        <f>Összesítő_relativizált!W93</f>
        <v>5.16792226994297E-3</v>
      </c>
      <c r="AW93">
        <f>Összesítő_relativizált!X93</f>
        <v>9.7725832570583673E-3</v>
      </c>
      <c r="AX93">
        <f>Összesítő_relativizált!Y93</f>
        <v>1.3954798282053087E-2</v>
      </c>
      <c r="AY93">
        <f>Összesítő_relativizált!Z93</f>
        <v>5.95648806590157E-3</v>
      </c>
      <c r="AZ93">
        <f>Összesítő_relativizált!AA93</f>
        <v>3.3049355769907765E-2</v>
      </c>
      <c r="BA93">
        <f>Összesítő_relativizált!AB93</f>
        <v>3.3936492290361192E-2</v>
      </c>
      <c r="BB93">
        <f>Összesítő_relativizált!AC93</f>
        <v>1.6545800183059917E-2</v>
      </c>
      <c r="BC93">
        <f>Összesítő_relativizált!AD93</f>
        <v>5.6326128282757161E-5</v>
      </c>
      <c r="BD93">
        <f>Összesítő_relativizált!AE93</f>
        <v>7.5477011898894596E-3</v>
      </c>
      <c r="BE93">
        <f>Összesítő_relativizált!AF93</f>
        <v>4.3652749419136804E-3</v>
      </c>
      <c r="BF93">
        <f>Összesítő_relativizált!AG93</f>
        <v>1.4137858198972049E-2</v>
      </c>
      <c r="BG93">
        <f>Összesítő_relativizált!AH93</f>
        <v>6.3226078997394913E-3</v>
      </c>
    </row>
    <row r="94" spans="1:59" x14ac:dyDescent="0.3">
      <c r="A94">
        <f>Összesítő_relatív!A94</f>
        <v>8</v>
      </c>
      <c r="B94" t="str">
        <f>Összesítő_relatív!B94</f>
        <v>2012</v>
      </c>
      <c r="C94">
        <f>Összesítő_relatív!C94</f>
        <v>5.4</v>
      </c>
      <c r="D94">
        <f>Összesítő_relatív!D94</f>
        <v>5.74</v>
      </c>
      <c r="E94">
        <f>Összesítő_relatív!E94</f>
        <v>-3.27</v>
      </c>
      <c r="F94">
        <f>Összesítő_relatív!F94</f>
        <v>8.3800000000000008</v>
      </c>
      <c r="G94">
        <f>Összesítő_relatív!G94</f>
        <v>62.64</v>
      </c>
      <c r="H94">
        <f>Összesítő_relatív!H94</f>
        <v>46.26</v>
      </c>
      <c r="I94">
        <f>Összesítő_relatív!I94</f>
        <v>9.92</v>
      </c>
      <c r="J94">
        <f>Összesítő_relatív!J94</f>
        <v>43.15</v>
      </c>
      <c r="K94">
        <f>Összesítő_relatív!K94</f>
        <v>230.73</v>
      </c>
      <c r="L94">
        <f>Összesítő_relatív!L94</f>
        <v>168.05</v>
      </c>
      <c r="M94">
        <f>Összesítő_relatív!M94</f>
        <v>0.41</v>
      </c>
      <c r="N94">
        <f>Összesítő_relatív!N94</f>
        <v>83.26</v>
      </c>
      <c r="O94">
        <f>Összesítő_relatív!O94</f>
        <v>1156.5999999999999</v>
      </c>
      <c r="P94">
        <f>Összesítő_relatív!P94</f>
        <v>7.77</v>
      </c>
      <c r="Q94">
        <f>Összesítő_relatív!Q94</f>
        <v>1220.44</v>
      </c>
      <c r="R94">
        <f>Összesítő_relatív!R94</f>
        <v>92</v>
      </c>
      <c r="S94">
        <f>Összesítő_relatív!S94</f>
        <v>0.92</v>
      </c>
      <c r="T94">
        <f>Összesítő_relatív!T94</f>
        <v>0.92</v>
      </c>
      <c r="U94">
        <f>Összesítő_relatív!U94</f>
        <v>12.11</v>
      </c>
      <c r="V94">
        <f>Összesítő_relatív!V94</f>
        <v>311.10000000000002</v>
      </c>
      <c r="W94">
        <f>Összesítő_relatív!W94</f>
        <v>1.54</v>
      </c>
      <c r="X94">
        <f>Összesítő_relatív!X94</f>
        <v>8.7899999999999991</v>
      </c>
      <c r="Y94">
        <f>Összesítő_relatív!Y94</f>
        <v>1696.69</v>
      </c>
      <c r="Z94">
        <f>Összesítő_relatív!Z94</f>
        <v>231.64</v>
      </c>
      <c r="AA94">
        <f>Összesítő_relatív!AA94</f>
        <v>15.41</v>
      </c>
      <c r="AB94">
        <f>Összesítő_relativizált!C94</f>
        <v>2.0039347948285552E-3</v>
      </c>
      <c r="AC94">
        <f>Összesítő_relativizált!D94</f>
        <v>4.8032602585722319E-2</v>
      </c>
      <c r="AD94">
        <f>Összesítő_relativizált!E94</f>
        <v>7.6025857223159079E-5</v>
      </c>
      <c r="AE94">
        <f>Összesítő_relativizált!F94</f>
        <v>0.62254075323215285</v>
      </c>
      <c r="AF94">
        <f>Összesítő_relativizált!G94</f>
        <v>2.4971894322653176E-2</v>
      </c>
      <c r="AG94">
        <f>Összesítő_relativizált!H94</f>
        <v>4.3718381112984823E-2</v>
      </c>
      <c r="AH94">
        <f>Összesítő_relativizált!I94</f>
        <v>0.24234120292299044</v>
      </c>
      <c r="AI94">
        <f>Összesítő_relativizált!J94</f>
        <v>0.13187183811129849</v>
      </c>
      <c r="AJ94">
        <f>Összesítő_relativizált!K94</f>
        <v>4.693648116919618E-3</v>
      </c>
      <c r="AK94">
        <f>Összesítő_relativizált!L94</f>
        <v>1.9955030916245084E-3</v>
      </c>
      <c r="AL94">
        <f>Összesítő_relativizált!M94</f>
        <v>9.8369870713884214E-4</v>
      </c>
      <c r="AM94">
        <f>Összesítő_relativizált!N94</f>
        <v>1.9673974142776841E-4</v>
      </c>
      <c r="AN94">
        <f>Összesítő_relativizált!O94</f>
        <v>1.1242270938729624E-2</v>
      </c>
      <c r="AO94">
        <f>Összesítő_relativizált!P94</f>
        <v>8.4317032040472176E-5</v>
      </c>
      <c r="AP94">
        <f>Összesítő_relativizált!Q94</f>
        <v>1.0497470489038785E-2</v>
      </c>
      <c r="AQ94">
        <f>Összesítő_relativizált!R94</f>
        <v>2.1079258010118043E-4</v>
      </c>
      <c r="AR94">
        <f>Összesítő_relativizált!S94</f>
        <v>4.4969083754918494E-4</v>
      </c>
      <c r="AS94">
        <f>Összesítő_relativizált!T94</f>
        <v>1.4938167509836987E-2</v>
      </c>
      <c r="AT94">
        <f>Összesítő_relativizált!U94</f>
        <v>0.20196739741427769</v>
      </c>
      <c r="AU94">
        <f>Összesítő_relativizált!V94</f>
        <v>5.7869589657110733E-2</v>
      </c>
      <c r="AV94">
        <f>Összesítő_relativizált!W94</f>
        <v>5.438448566610455E-3</v>
      </c>
      <c r="AW94">
        <f>Összesítő_relativizált!X94</f>
        <v>1.0511523327712198E-2</v>
      </c>
      <c r="AX94">
        <f>Összesítő_relativizált!Y94</f>
        <v>1.4362001124227093E-2</v>
      </c>
      <c r="AY94">
        <f>Összesítő_relativizált!Z94</f>
        <v>6.2535132096683526E-3</v>
      </c>
      <c r="AZ94">
        <f>Összesítő_relativizált!AA94</f>
        <v>3.3670601461495225E-2</v>
      </c>
      <c r="BA94">
        <f>Összesítő_relativizált!AB94</f>
        <v>3.4274873524451938E-2</v>
      </c>
      <c r="BB94">
        <f>Összesítő_relativizált!AC94</f>
        <v>1.7495784148397975E-2</v>
      </c>
      <c r="BC94">
        <f>Összesítő_relativizált!AD94</f>
        <v>5.6211354693648118E-5</v>
      </c>
      <c r="BD94">
        <f>Összesítő_relativizált!AE94</f>
        <v>7.6166385609893195E-3</v>
      </c>
      <c r="BE94">
        <f>Összesítő_relativizált!AF94</f>
        <v>4.510961214165261E-3</v>
      </c>
      <c r="BF94">
        <f>Összesítő_relativizált!AG94</f>
        <v>1.4657110736368746E-2</v>
      </c>
      <c r="BG94">
        <f>Összesítő_relativizált!AH94</f>
        <v>6.4080944350758855E-3</v>
      </c>
    </row>
    <row r="95" spans="1:59" x14ac:dyDescent="0.3">
      <c r="A95">
        <f>Összesítő_relatív!A95</f>
        <v>8</v>
      </c>
      <c r="B95" t="str">
        <f>Összesítő_relatív!B95</f>
        <v>2013</v>
      </c>
      <c r="C95">
        <f>Összesítő_relatív!C95</f>
        <v>5.41</v>
      </c>
      <c r="D95">
        <f>Összesítő_relatív!D95</f>
        <v>5.67</v>
      </c>
      <c r="E95">
        <f>Összesítő_relatív!E95</f>
        <v>-3.64</v>
      </c>
      <c r="F95">
        <f>Összesítő_relatív!F95</f>
        <v>9.8699999999999992</v>
      </c>
      <c r="G95">
        <f>Összesítő_relatív!G95</f>
        <v>66.209999999999994</v>
      </c>
      <c r="H95">
        <f>Összesítő_relatív!H95</f>
        <v>48.34</v>
      </c>
      <c r="I95">
        <f>Összesítő_relatív!I95</f>
        <v>8.9700000000000006</v>
      </c>
      <c r="J95">
        <f>Összesítő_relatív!J95</f>
        <v>48.48</v>
      </c>
      <c r="K95">
        <f>Összesítő_relatív!K95</f>
        <v>234.71</v>
      </c>
      <c r="L95">
        <f>Összesítő_relatív!L95</f>
        <v>165.74</v>
      </c>
      <c r="M95">
        <f>Összesítő_relatív!M95</f>
        <v>8.6199999999999992</v>
      </c>
      <c r="N95">
        <f>Összesítő_relatív!N95</f>
        <v>82.56</v>
      </c>
      <c r="O95">
        <f>Összesítő_relatív!O95</f>
        <v>1133.1300000000001</v>
      </c>
      <c r="P95">
        <f>Összesítő_relatív!P95</f>
        <v>7.7</v>
      </c>
      <c r="Q95">
        <f>Összesítő_relatív!Q95</f>
        <v>1213.92</v>
      </c>
      <c r="R95">
        <f>Összesítő_relatív!R95</f>
        <v>96</v>
      </c>
      <c r="S95">
        <f>Összesítő_relatív!S95</f>
        <v>0.93</v>
      </c>
      <c r="T95">
        <f>Összesítő_relatív!T95</f>
        <v>0.97</v>
      </c>
      <c r="U95">
        <f>Összesítő_relatív!U95</f>
        <v>10.92</v>
      </c>
      <c r="V95">
        <f>Összesítő_relatív!V95</f>
        <v>282.91000000000003</v>
      </c>
      <c r="W95">
        <f>Összesítő_relatív!W95</f>
        <v>3.73</v>
      </c>
      <c r="X95">
        <f>Összesítő_relatív!X95</f>
        <v>7.37</v>
      </c>
      <c r="Y95">
        <f>Összesítő_relatív!Y95</f>
        <v>1605.35</v>
      </c>
      <c r="Z95">
        <f>Összesítő_relatív!Z95</f>
        <v>242</v>
      </c>
      <c r="AA95">
        <f>Összesítő_relatív!AA95</f>
        <v>15.51</v>
      </c>
      <c r="AB95">
        <f>Összesítő_relativizált!C95</f>
        <v>2.0104706163066514E-3</v>
      </c>
      <c r="AC95">
        <f>Összesítő_relativizált!D95</f>
        <v>3.9257793310595535E-2</v>
      </c>
      <c r="AD95">
        <f>Összesítő_relativizált!E95</f>
        <v>6.1897343046022992E-5</v>
      </c>
      <c r="AE95">
        <f>Összesítő_relativizált!F95</f>
        <v>0.62708605274608054</v>
      </c>
      <c r="AF95">
        <f>Összesítő_relativizált!G95</f>
        <v>2.4801044254494926E-2</v>
      </c>
      <c r="AG95">
        <f>Összesítő_relativizált!H95</f>
        <v>4.3679032099597177E-2</v>
      </c>
      <c r="AH95">
        <f>Összesítő_relativizált!I95</f>
        <v>0.25151936221876009</v>
      </c>
      <c r="AI95">
        <f>Összesítő_relativizált!J95</f>
        <v>0.13763386528555588</v>
      </c>
      <c r="AJ95">
        <f>Összesítő_relativizált!K95</f>
        <v>5.1651297598495375E-3</v>
      </c>
      <c r="AK95">
        <f>Összesítő_relativizált!L95</f>
        <v>1.8527095877721167E-3</v>
      </c>
      <c r="AL95">
        <f>Összesítő_relativizált!M95</f>
        <v>1.0246045447527615E-3</v>
      </c>
      <c r="AM95">
        <f>Összesítő_relativizált!N95</f>
        <v>2.3860653781913624E-4</v>
      </c>
      <c r="AN95">
        <f>Összesítő_relativizált!O95</f>
        <v>1.1888219854871082E-2</v>
      </c>
      <c r="AO95">
        <f>Összesítő_relativizált!P95</f>
        <v>8.4214072171459852E-5</v>
      </c>
      <c r="AP95">
        <f>Összesítő_relativizált!Q95</f>
        <v>1.1074150490546971E-2</v>
      </c>
      <c r="AQ95">
        <f>Összesítő_relativizált!R95</f>
        <v>1.9649950173340633E-4</v>
      </c>
      <c r="AR95">
        <f>Összesítő_relativizált!S95</f>
        <v>5.3335579041924569E-4</v>
      </c>
      <c r="AS95">
        <f>Összesítő_relativizált!T95</f>
        <v>1.5326961135205692E-2</v>
      </c>
      <c r="AT95">
        <f>Összesítő_relativizált!U95</f>
        <v>0.2091316125591253</v>
      </c>
      <c r="AU95">
        <f>Összesítő_relativizált!V95</f>
        <v>6.1083273681698878E-2</v>
      </c>
      <c r="AV95">
        <f>Összesítő_relativizált!W95</f>
        <v>5.6283071567925667E-3</v>
      </c>
      <c r="AW95">
        <f>Összesítő_relativizált!X95</f>
        <v>1.149522085140427E-2</v>
      </c>
      <c r="AX95">
        <f>Összesítő_relativizált!Y95</f>
        <v>1.4667284236529257E-2</v>
      </c>
      <c r="AY95">
        <f>Összesítő_relativizált!Z95</f>
        <v>5.6844498715735402E-3</v>
      </c>
      <c r="AZ95">
        <f>Összesítő_relativizált!AA95</f>
        <v>3.4303198731174649E-2</v>
      </c>
      <c r="BA95">
        <f>Összesítő_relativizált!AB95</f>
        <v>3.4724269092031947E-2</v>
      </c>
      <c r="BB95">
        <f>Összesítő_relativizált!AC95</f>
        <v>1.8400774769463977E-2</v>
      </c>
      <c r="BC95">
        <f>Összesítő_relativizált!AD95</f>
        <v>5.6142714780973233E-5</v>
      </c>
      <c r="BD95">
        <f>Összesítő_relativizált!AE95</f>
        <v>8.1266579645458761E-3</v>
      </c>
      <c r="BE95">
        <f>Összesítő_relativizált!AF95</f>
        <v>4.7159880416017515E-3</v>
      </c>
      <c r="BF95">
        <f>Összesítő_relativizált!AG95</f>
        <v>1.5214675705643747E-2</v>
      </c>
      <c r="BG95">
        <f>Összesítő_relativizált!AH95</f>
        <v>6.8353755245834915E-3</v>
      </c>
    </row>
    <row r="96" spans="1:59" x14ac:dyDescent="0.3">
      <c r="A96">
        <f>Összesítő_relatív!A96</f>
        <v>8</v>
      </c>
      <c r="B96" t="str">
        <f>Összesítő_relatív!B96</f>
        <v>2014</v>
      </c>
      <c r="C96">
        <f>Összesítő_relatív!C96</f>
        <v>5.4</v>
      </c>
      <c r="D96">
        <f>Összesítő_relatív!D96</f>
        <v>5.7</v>
      </c>
      <c r="E96">
        <f>Összesítő_relatív!E96</f>
        <v>-2.7</v>
      </c>
      <c r="F96">
        <f>Összesítő_relatív!F96</f>
        <v>18.77</v>
      </c>
      <c r="G96">
        <f>Összesítő_relatív!G96</f>
        <v>56.27</v>
      </c>
      <c r="H96">
        <f>Összesítő_relatív!H96</f>
        <v>48.02</v>
      </c>
      <c r="I96">
        <f>Összesítő_relatív!I96</f>
        <v>8.4700000000000006</v>
      </c>
      <c r="J96">
        <f>Összesítő_relatív!J96</f>
        <v>50.39</v>
      </c>
      <c r="K96">
        <f>Összesítő_relatív!K96</f>
        <v>235.4</v>
      </c>
      <c r="L96">
        <f>Összesítő_relatív!L96</f>
        <v>167.8</v>
      </c>
      <c r="M96">
        <f>Összesítő_relatív!M96</f>
        <v>1.79</v>
      </c>
      <c r="N96">
        <f>Összesítő_relatív!N96</f>
        <v>82.43</v>
      </c>
      <c r="O96">
        <f>Összesítő_relatív!O96</f>
        <v>1084.71</v>
      </c>
      <c r="P96">
        <f>Összesítő_relatív!P96</f>
        <v>7.69</v>
      </c>
      <c r="Q96">
        <f>Összesítő_relatív!Q96</f>
        <v>1317.42</v>
      </c>
      <c r="R96">
        <f>Összesítő_relatív!R96</f>
        <v>99.67</v>
      </c>
      <c r="S96">
        <f>Összesítő_relatív!S96</f>
        <v>0.9</v>
      </c>
      <c r="T96">
        <f>Összesítő_relatív!T96</f>
        <v>0.95</v>
      </c>
      <c r="U96">
        <f>Összesítő_relatív!U96</f>
        <v>11.26</v>
      </c>
      <c r="V96">
        <f>Összesítő_relatív!V96</f>
        <v>277.45</v>
      </c>
      <c r="W96">
        <f>Összesítő_relatív!W96</f>
        <v>2.62</v>
      </c>
      <c r="X96">
        <f>Összesítő_relatív!X96</f>
        <v>8.91</v>
      </c>
      <c r="Y96">
        <f>Összesítő_relatív!Y96</f>
        <v>1440</v>
      </c>
      <c r="Z96">
        <f>Összesítő_relatív!Z96</f>
        <v>245.88</v>
      </c>
      <c r="AA96">
        <f>Összesítő_relatív!AA96</f>
        <v>15.54</v>
      </c>
      <c r="AB96">
        <f>Összesítő_relativizált!C96</f>
        <v>1.9417048377556774E-3</v>
      </c>
      <c r="AC96">
        <f>Összesítő_relativizált!D96</f>
        <v>3.8817590338243994E-2</v>
      </c>
      <c r="AD96">
        <f>Összesítő_relativizált!E96</f>
        <v>6.0110868099973869E-5</v>
      </c>
      <c r="AE96">
        <f>Összesítő_relativizált!F96</f>
        <v>0.6155793064553845</v>
      </c>
      <c r="AF96">
        <f>Összesítő_relativizált!G96</f>
        <v>2.4388230924772006E-2</v>
      </c>
      <c r="AG96">
        <f>Összesítő_relativizált!H96</f>
        <v>4.1981320238242616E-2</v>
      </c>
      <c r="AH96">
        <f>Összesítő_relativizált!I96</f>
        <v>0.25397873423293305</v>
      </c>
      <c r="AI96">
        <f>Összesítő_relativizált!J96</f>
        <v>0.14099231076080826</v>
      </c>
      <c r="AJ96">
        <f>Összesítő_relativizált!K96</f>
        <v>5.0069464504326052E-3</v>
      </c>
      <c r="AK96">
        <f>Összesítő_relativizált!L96</f>
        <v>1.8707272452165779E-3</v>
      </c>
      <c r="AL96">
        <f>Összesítő_relativizált!M96</f>
        <v>9.3536362260828896E-4</v>
      </c>
      <c r="AM96">
        <f>Összesítő_relativizált!N96</f>
        <v>2.0633021086947551E-4</v>
      </c>
      <c r="AN96">
        <f>Összesítő_relativizált!O96</f>
        <v>1.1884620146081789E-2</v>
      </c>
      <c r="AO96">
        <f>Összesítő_relativizált!P96</f>
        <v>6.8776736956491837E-5</v>
      </c>
      <c r="AP96">
        <f>Összesítő_relativizált!Q96</f>
        <v>1.1045543955212589E-2</v>
      </c>
      <c r="AQ96">
        <f>Összesítő_relativizált!R96</f>
        <v>1.650641686955804E-4</v>
      </c>
      <c r="AR96">
        <f>Összesítő_relativizált!S96</f>
        <v>6.0523528521712821E-4</v>
      </c>
      <c r="AS96">
        <f>Összesítő_relativizált!T96</f>
        <v>1.5763628110427929E-2</v>
      </c>
      <c r="AT96">
        <f>Összesítő_relativizált!U96</f>
        <v>0.21102078432990826</v>
      </c>
      <c r="AU96">
        <f>Összesítő_relativizált!V96</f>
        <v>6.1115008459538649E-2</v>
      </c>
      <c r="AV96">
        <f>Összesítő_relativizált!W96</f>
        <v>5.8047565991279108E-3</v>
      </c>
      <c r="AW96">
        <f>Összesítő_relativizált!X96</f>
        <v>1.1980907577820879E-2</v>
      </c>
      <c r="AX96">
        <f>Összesítő_relativizált!Y96</f>
        <v>1.5185903519993398E-2</v>
      </c>
      <c r="AY96">
        <f>Összesítő_relativizált!Z96</f>
        <v>5.4471175669541533E-3</v>
      </c>
      <c r="AZ96">
        <f>Összesítő_relativizált!AA96</f>
        <v>3.4347102436072023E-2</v>
      </c>
      <c r="BA96">
        <f>Összesítő_relativizált!AB96</f>
        <v>3.5144912584767325E-2</v>
      </c>
      <c r="BB96">
        <f>Összesítő_relativizált!AC96</f>
        <v>1.8322122725209423E-2</v>
      </c>
      <c r="BC96">
        <f>Összesítő_relativizált!AD96</f>
        <v>4.1266042173895101E-5</v>
      </c>
      <c r="BD96">
        <f>Összesítő_relativizált!AE96</f>
        <v>7.8955694026052632E-3</v>
      </c>
      <c r="BE96">
        <f>Összesítő_relativizált!AF96</f>
        <v>4.8006162395631304E-3</v>
      </c>
      <c r="BF96">
        <f>Összesítő_relativizált!AG96</f>
        <v>1.5433499773036768E-2</v>
      </c>
      <c r="BG96">
        <f>Összesítő_relativizált!AH96</f>
        <v>7.3178448121707313E-3</v>
      </c>
    </row>
    <row r="97" spans="1:59" x14ac:dyDescent="0.3">
      <c r="A97">
        <f>Összesítő_relatív!A97</f>
        <v>8</v>
      </c>
      <c r="B97" t="str">
        <f>Összesítő_relatív!B97</f>
        <v>2015</v>
      </c>
      <c r="C97">
        <f>Összesítő_relatív!C97</f>
        <v>5.41</v>
      </c>
      <c r="D97">
        <f>Összesítő_relatív!D97</f>
        <v>5.68</v>
      </c>
      <c r="E97">
        <f>Összesítő_relatív!E97</f>
        <v>-4.5999999999999996</v>
      </c>
      <c r="F97">
        <f>Összesítő_relatív!F97</f>
        <v>5.69</v>
      </c>
      <c r="G97">
        <f>Összesítő_relatív!G97</f>
        <v>61.8</v>
      </c>
      <c r="H97">
        <f>Összesítő_relatív!H97</f>
        <v>47.4</v>
      </c>
      <c r="I97">
        <f>Összesítő_relatív!I97</f>
        <v>6.75</v>
      </c>
      <c r="J97">
        <f>Összesítő_relatív!J97</f>
        <v>54.58</v>
      </c>
      <c r="K97">
        <f>Összesítő_relatív!K97</f>
        <v>256.89</v>
      </c>
      <c r="L97">
        <f>Összesítő_relatív!L97</f>
        <v>166.06</v>
      </c>
      <c r="M97">
        <f>Összesítő_relatív!M97</f>
        <v>0.04</v>
      </c>
      <c r="N97">
        <f>Összesítő_relatív!N97</f>
        <v>81.5</v>
      </c>
      <c r="O97">
        <f>Összesítő_relatív!O97</f>
        <v>1115.27</v>
      </c>
      <c r="P97">
        <f>Összesítő_relatív!P97</f>
        <v>7.69</v>
      </c>
      <c r="Q97">
        <f>Összesítő_relatív!Q97</f>
        <v>1303.8399999999999</v>
      </c>
      <c r="R97">
        <f>Összesítő_relatív!R97</f>
        <v>92</v>
      </c>
      <c r="S97">
        <f>Összesítő_relatív!S97</f>
        <v>0.86</v>
      </c>
      <c r="T97">
        <f>Összesítő_relatív!T97</f>
        <v>0.92</v>
      </c>
      <c r="U97">
        <f>Összesítő_relatív!U97</f>
        <v>11.45</v>
      </c>
      <c r="V97">
        <f>Összesítő_relatív!V97</f>
        <v>270.64</v>
      </c>
      <c r="W97">
        <f>Összesítő_relatív!W97</f>
        <v>4.33</v>
      </c>
      <c r="X97">
        <f>Összesítő_relatív!X97</f>
        <v>8.19</v>
      </c>
      <c r="Y97">
        <f>Összesítő_relatív!Y97</f>
        <v>1381.73</v>
      </c>
      <c r="Z97">
        <f>Összesítő_relatív!Z97</f>
        <v>241.97</v>
      </c>
      <c r="AA97">
        <f>Összesítő_relatív!AA97</f>
        <v>15.71</v>
      </c>
      <c r="AB97">
        <f>Összesítő_relativizált!C97</f>
        <v>1.9379503216829458E-3</v>
      </c>
      <c r="AC97">
        <f>Összesítő_relativizált!D97</f>
        <v>3.2058082025707084E-2</v>
      </c>
      <c r="AD97">
        <f>Összesítő_relativizált!E97</f>
        <v>4.9733423340267538E-5</v>
      </c>
      <c r="AE97">
        <f>Összesítő_relativizált!F97</f>
        <v>0.61654290713213111</v>
      </c>
      <c r="AF97">
        <f>Összesítő_relativizált!G97</f>
        <v>2.5335115103255403E-2</v>
      </c>
      <c r="AG97">
        <f>Összesítő_relativizált!H97</f>
        <v>4.101285354126772E-2</v>
      </c>
      <c r="AH97">
        <f>Összesítő_relativizált!I97</f>
        <v>0.24774408640665685</v>
      </c>
      <c r="AI97">
        <f>Összesítő_relativizált!J97</f>
        <v>0.13746263104963699</v>
      </c>
      <c r="AJ97">
        <f>Összesítő_relativizált!K97</f>
        <v>4.4911623293427197E-3</v>
      </c>
      <c r="AK97">
        <f>Összesítő_relativizált!L97</f>
        <v>1.9149434471737363E-3</v>
      </c>
      <c r="AL97">
        <f>Összesítő_relativizált!M97</f>
        <v>7.9904115061925688E-4</v>
      </c>
      <c r="AM97">
        <f>Összesítő_relativizált!N97</f>
        <v>2.0664857343601471E-4</v>
      </c>
      <c r="AN97">
        <f>Összesítő_relativizált!O97</f>
        <v>1.1916734401476848E-2</v>
      </c>
      <c r="AO97">
        <f>Összesítő_relativizált!P97</f>
        <v>4.1329714687202943E-5</v>
      </c>
      <c r="AP97">
        <f>Összesítő_relativizált!Q97</f>
        <v>1.0842161819609572E-2</v>
      </c>
      <c r="AQ97">
        <f>Összesítő_relativizált!R97</f>
        <v>1.7909543031121276E-4</v>
      </c>
      <c r="AR97">
        <f>Összesítő_relativizált!S97</f>
        <v>8.5414743686886084E-4</v>
      </c>
      <c r="AS97">
        <f>Összesítő_relativizált!T97</f>
        <v>1.5140452147078678E-2</v>
      </c>
      <c r="AT97">
        <f>Összesítő_relativizált!U97</f>
        <v>0.2051331505641506</v>
      </c>
      <c r="AU97">
        <f>Összesítő_relativizált!V97</f>
        <v>5.7654951988648104E-2</v>
      </c>
      <c r="AV97">
        <f>Összesítő_relativizált!W97</f>
        <v>5.2626503368371751E-3</v>
      </c>
      <c r="AW97">
        <f>Összesítő_relativizált!X97</f>
        <v>1.193051097303925E-2</v>
      </c>
      <c r="AX97">
        <f>Összesítő_relativizált!Y97</f>
        <v>1.4740931571769049E-2</v>
      </c>
      <c r="AY97">
        <f>Összesítő_relativizált!Z97</f>
        <v>4.8631297615275466E-3</v>
      </c>
      <c r="AZ97">
        <f>Összesítő_relativizált!AA97</f>
        <v>3.4400099191315252E-2</v>
      </c>
      <c r="BA97">
        <f>Összesítő_relativizált!AB97</f>
        <v>3.5268023199746514E-2</v>
      </c>
      <c r="BB97">
        <f>Összesítő_relativizált!AC97</f>
        <v>1.7565128742061252E-2</v>
      </c>
      <c r="BC97">
        <f>Összesítő_relativizált!AD97</f>
        <v>1.3776571562400982E-5</v>
      </c>
      <c r="BD97">
        <f>Összesítő_relativizált!AE97</f>
        <v>7.8526457905685586E-3</v>
      </c>
      <c r="BE97">
        <f>Összesítő_relativizált!AF97</f>
        <v>4.7804703321531403E-3</v>
      </c>
      <c r="BF97">
        <f>Összesítő_relativizált!AG97</f>
        <v>1.5264441291140287E-2</v>
      </c>
      <c r="BG97">
        <f>Összesítő_relativizált!AH97</f>
        <v>7.4117955005717278E-3</v>
      </c>
    </row>
    <row r="98" spans="1:59" x14ac:dyDescent="0.3">
      <c r="A98">
        <f>Összesítő_relatív!A98</f>
        <v>8</v>
      </c>
      <c r="B98" t="str">
        <f>Összesítő_relatív!B98</f>
        <v>2016</v>
      </c>
      <c r="C98">
        <f>Összesítő_relatív!C98</f>
        <v>5.4</v>
      </c>
      <c r="D98">
        <f>Összesítő_relatív!D98</f>
        <v>5.68</v>
      </c>
      <c r="E98">
        <f>Összesítő_relatív!E98</f>
        <v>-2.68</v>
      </c>
      <c r="F98">
        <f>Összesítő_relatív!F98</f>
        <v>2.59</v>
      </c>
      <c r="G98">
        <f>Összesítő_relatív!G98</f>
        <v>50.57</v>
      </c>
      <c r="H98">
        <f>Összesítő_relatív!H98</f>
        <v>38</v>
      </c>
      <c r="I98">
        <f>Összesítő_relatív!I98</f>
        <v>6.99</v>
      </c>
      <c r="J98">
        <f>Összesítő_relatív!J98</f>
        <v>51.51</v>
      </c>
      <c r="K98">
        <f>Összesítő_relatív!K98</f>
        <v>248.03</v>
      </c>
      <c r="L98">
        <f>Összesítő_relatív!L98</f>
        <v>162.18</v>
      </c>
      <c r="M98">
        <f>Összesítő_relatív!M98</f>
        <v>10.93</v>
      </c>
      <c r="N98">
        <f>Összesítő_relatív!N98</f>
        <v>78.400000000000006</v>
      </c>
      <c r="O98">
        <f>Összesítő_relatív!O98</f>
        <v>1155.49</v>
      </c>
      <c r="P98">
        <f>Összesítő_relatív!P98</f>
        <v>7.62</v>
      </c>
      <c r="Q98">
        <f>Összesítő_relatív!Q98</f>
        <v>1263.48</v>
      </c>
      <c r="R98">
        <f>Összesítő_relatív!R98</f>
        <v>92</v>
      </c>
      <c r="S98">
        <f>Összesítő_relatív!S98</f>
        <v>0.82</v>
      </c>
      <c r="T98">
        <f>Összesítő_relatív!T98</f>
        <v>0.9</v>
      </c>
      <c r="U98">
        <f>Összesítő_relatív!U98</f>
        <v>11.77</v>
      </c>
      <c r="V98">
        <f>Összesítő_relatív!V98</f>
        <v>265.27</v>
      </c>
      <c r="W98">
        <f>Összesítő_relatív!W98</f>
        <v>4.32</v>
      </c>
      <c r="X98">
        <f>Összesítő_relatív!X98</f>
        <v>8.32</v>
      </c>
      <c r="Y98">
        <f>Összesítő_relatív!Y98</f>
        <v>1308.6600000000001</v>
      </c>
      <c r="Z98">
        <f>Összesítő_relatív!Z98</f>
        <v>237.77</v>
      </c>
      <c r="AA98">
        <f>Összesítő_relatív!AA98</f>
        <v>15.53</v>
      </c>
      <c r="AB98">
        <f>Összesítő_relativizált!C98</f>
        <v>1.9696402059137768E-3</v>
      </c>
      <c r="AC98">
        <f>Összesítő_relativizált!D98</f>
        <v>1.4680375751016387E-2</v>
      </c>
      <c r="AD98">
        <f>Összesítő_relativizált!E98</f>
        <v>2.289472588769096E-5</v>
      </c>
      <c r="AE98">
        <f>Összesítő_relativizált!F98</f>
        <v>0.62696859953655526</v>
      </c>
      <c r="AF98">
        <f>Összesítő_relativizált!G98</f>
        <v>2.5517212671190108E-2</v>
      </c>
      <c r="AG98">
        <f>Összesítő_relativizált!H98</f>
        <v>4.0488975842595289E-2</v>
      </c>
      <c r="AH98">
        <f>Összesítő_relativizált!I98</f>
        <v>0.24176830537401656</v>
      </c>
      <c r="AI98">
        <f>Összesítő_relativizált!J98</f>
        <v>0.14415351954377056</v>
      </c>
      <c r="AJ98">
        <f>Összesítő_relativizált!K98</f>
        <v>4.5789451775381925E-3</v>
      </c>
      <c r="AK98">
        <f>Összesítő_relativizált!L98</f>
        <v>1.998085168380302E-3</v>
      </c>
      <c r="AL98">
        <f>Összesítő_relativizált!M98</f>
        <v>9.5741580984889485E-4</v>
      </c>
      <c r="AM98">
        <f>Összesítő_relativizált!N98</f>
        <v>1.803826888121106E-4</v>
      </c>
      <c r="AN98">
        <f>Összesítő_relativizált!O98</f>
        <v>1.1475114126739652E-2</v>
      </c>
      <c r="AO98">
        <f>Összesítő_relativizált!P98</f>
        <v>4.1626774341256295E-5</v>
      </c>
      <c r="AP98">
        <f>Összesítő_relativizált!Q98</f>
        <v>1.0503822725443672E-2</v>
      </c>
      <c r="AQ98">
        <f>Összesítő_relativizált!R98</f>
        <v>1.9425828025919605E-4</v>
      </c>
      <c r="AR98">
        <f>Összesítő_relativizált!S98</f>
        <v>7.3540634669552794E-4</v>
      </c>
      <c r="AS98">
        <f>Összesítő_relativizált!T98</f>
        <v>1.4638748976675131E-2</v>
      </c>
      <c r="AT98">
        <f>Összesítő_relativizált!U98</f>
        <v>0.20036354049591365</v>
      </c>
      <c r="AU98">
        <f>Összesítő_relativizált!V98</f>
        <v>5.1631075774604893E-2</v>
      </c>
      <c r="AV98">
        <f>Összesítő_relativizált!W98</f>
        <v>5.2866003413395493E-3</v>
      </c>
      <c r="AW98">
        <f>Összesítő_relativizált!X98</f>
        <v>1.1822003912916788E-2</v>
      </c>
      <c r="AX98">
        <f>Összesítő_relativizált!Y98</f>
        <v>1.5540662420735684E-2</v>
      </c>
      <c r="AY98">
        <f>Összesítő_relativizált!Z98</f>
        <v>4.4401892630673385E-3</v>
      </c>
      <c r="AZ98">
        <f>Összesítő_relativizált!AA98</f>
        <v>3.4730605392054838E-2</v>
      </c>
      <c r="BA98">
        <f>Összesítő_relativizált!AB98</f>
        <v>3.5299504641385336E-2</v>
      </c>
      <c r="BB98">
        <f>Összesítő_relativizált!AC98</f>
        <v>1.6969848339785484E-2</v>
      </c>
      <c r="BC98">
        <f>Összesítő_relativizált!AD98</f>
        <v>1.3875591447085432E-5</v>
      </c>
      <c r="BD98">
        <f>Összesítő_relativizált!AE98</f>
        <v>7.9923406735212081E-3</v>
      </c>
      <c r="BE98">
        <f>Összesítő_relativizált!AF98</f>
        <v>4.7454522749032181E-3</v>
      </c>
      <c r="BF98">
        <f>Összesítő_relativizált!AG98</f>
        <v>1.5804298658230308E-2</v>
      </c>
      <c r="BG98">
        <f>Összesítő_relativizált!AH98</f>
        <v>7.5205705643203039E-3</v>
      </c>
    </row>
    <row r="99" spans="1:59" x14ac:dyDescent="0.3">
      <c r="A99">
        <f>Összesítő_relatív!A99</f>
        <v>8</v>
      </c>
      <c r="B99" t="str">
        <f>Összesítő_relatív!B99</f>
        <v>2017</v>
      </c>
      <c r="C99">
        <f>Összesítő_relatív!C99</f>
        <v>5.38</v>
      </c>
      <c r="D99">
        <f>Összesítő_relatív!D99</f>
        <v>5.62</v>
      </c>
      <c r="E99">
        <f>Összesítő_relatív!E99</f>
        <v>-3.96</v>
      </c>
      <c r="F99">
        <f>Összesítő_relatív!F99</f>
        <v>2.99</v>
      </c>
      <c r="G99">
        <f>Összesítő_relatív!G99</f>
        <v>47.18</v>
      </c>
      <c r="H99">
        <f>Összesítő_relatív!H99</f>
        <v>36.85</v>
      </c>
      <c r="I99">
        <f>Összesítő_relatív!I99</f>
        <v>7.32</v>
      </c>
      <c r="J99">
        <f>Összesítő_relatív!J99</f>
        <v>52.7</v>
      </c>
      <c r="K99">
        <f>Összesítő_relatív!K99</f>
        <v>253.84</v>
      </c>
      <c r="L99">
        <f>Összesítő_relatív!L99</f>
        <v>161.28</v>
      </c>
      <c r="M99">
        <f>Összesítő_relatív!M99</f>
        <v>5.79</v>
      </c>
      <c r="N99">
        <f>Összesítő_relatív!N99</f>
        <v>76.569999999999993</v>
      </c>
      <c r="O99">
        <f>Összesítő_relatív!O99</f>
        <v>1198.6600000000001</v>
      </c>
      <c r="P99">
        <f>Összesítő_relatív!P99</f>
        <v>7.58</v>
      </c>
      <c r="Q99">
        <f>Összesítő_relatív!Q99</f>
        <v>1331.05</v>
      </c>
      <c r="R99">
        <f>Összesítő_relatív!R99</f>
        <v>92.33</v>
      </c>
      <c r="S99">
        <f>Összesítő_relatív!S99</f>
        <v>0.82</v>
      </c>
      <c r="T99">
        <f>Összesítő_relatív!T99</f>
        <v>0.87</v>
      </c>
      <c r="U99">
        <f>Összesítő_relatív!U99</f>
        <v>8.69</v>
      </c>
      <c r="V99">
        <f>Összesítő_relatív!V99</f>
        <v>259.08999999999997</v>
      </c>
      <c r="W99">
        <f>Összesítő_relatív!W99</f>
        <v>3.82</v>
      </c>
      <c r="X99">
        <f>Összesítő_relatív!X99</f>
        <v>6.58</v>
      </c>
      <c r="Y99">
        <f>Összesítő_relatív!Y99</f>
        <v>1324.92</v>
      </c>
      <c r="Z99">
        <f>Összesítő_relatív!Z99</f>
        <v>237.97</v>
      </c>
      <c r="AA99">
        <f>Összesítő_relatív!AA99</f>
        <v>15.45</v>
      </c>
      <c r="AB99">
        <f>Összesítő_relativizált!C99</f>
        <v>2.0088912425441775E-3</v>
      </c>
      <c r="AC99">
        <f>Összesítő_relativizált!D99</f>
        <v>1.160878532805619E-2</v>
      </c>
      <c r="AD99">
        <f>Összesítő_relativizált!E99</f>
        <v>1.8116951892524667E-5</v>
      </c>
      <c r="AE99">
        <f>Összesítő_relativizált!F99</f>
        <v>0.63260215173644019</v>
      </c>
      <c r="AF99">
        <f>Összesítő_relativizált!G99</f>
        <v>2.6520430347288033E-2</v>
      </c>
      <c r="AG99">
        <f>Összesítő_relativizált!H99</f>
        <v>3.9717932995150231E-2</v>
      </c>
      <c r="AH99">
        <f>Összesítő_relativizált!I99</f>
        <v>0.24278109147667093</v>
      </c>
      <c r="AI99">
        <f>Összesítő_relativizált!J99</f>
        <v>0.14628741847371649</v>
      </c>
      <c r="AJ99">
        <f>Összesítő_relativizált!K99</f>
        <v>4.3062601036847094E-3</v>
      </c>
      <c r="AK99">
        <f>Összesítő_relativizált!L99</f>
        <v>1.9371202408160989E-3</v>
      </c>
      <c r="AL99">
        <f>Összesítő_relativizált!M99</f>
        <v>1.017336529349462E-3</v>
      </c>
      <c r="AM99">
        <f>Összesítő_relativizált!N99</f>
        <v>2.6478621996766819E-4</v>
      </c>
      <c r="AN99">
        <f>Összesítő_relativizált!O99</f>
        <v>1.1330062991248118E-2</v>
      </c>
      <c r="AO99">
        <f>Összesítő_relativizált!P99</f>
        <v>4.1808350521210768E-5</v>
      </c>
      <c r="AP99">
        <f>Összesítő_relativizált!Q99</f>
        <v>1.0159429176654217E-2</v>
      </c>
      <c r="AQ99">
        <f>Összesítő_relativizált!R99</f>
        <v>3.3446680416968614E-4</v>
      </c>
      <c r="AR99">
        <f>Összesítő_relativizált!S99</f>
        <v>7.9435865990300464E-4</v>
      </c>
      <c r="AS99">
        <f>Összesítő_relativizált!T99</f>
        <v>1.4883772785551034E-2</v>
      </c>
      <c r="AT99">
        <f>Összesítő_relativizált!U99</f>
        <v>0.20127933552594904</v>
      </c>
      <c r="AU99">
        <f>Összesítő_relativizált!V99</f>
        <v>4.906906739506104E-2</v>
      </c>
      <c r="AV99">
        <f>Összesítő_relativizált!W99</f>
        <v>5.5883828530018395E-3</v>
      </c>
      <c r="AW99">
        <f>Összesítő_relativizált!X99</f>
        <v>1.2040804950108702E-2</v>
      </c>
      <c r="AX99">
        <f>Összesítő_relativizált!Y99</f>
        <v>1.6291320586431797E-2</v>
      </c>
      <c r="AY99">
        <f>Összesítő_relativizált!Z99</f>
        <v>4.1390267015998664E-3</v>
      </c>
      <c r="AZ99">
        <f>Összesítő_relativizált!AA99</f>
        <v>3.4965717152572608E-2</v>
      </c>
      <c r="BA99">
        <f>Összesítő_relativizált!AB99</f>
        <v>3.6415073303974581E-2</v>
      </c>
      <c r="BB99">
        <f>Összesítő_relativizált!AC99</f>
        <v>1.66954679748035E-2</v>
      </c>
      <c r="BC99">
        <f>Összesítő_relativizált!AD99</f>
        <v>1.393611684040359E-5</v>
      </c>
      <c r="BD99">
        <f>Összesítő_relativizált!AE99</f>
        <v>8.2919895200401356E-3</v>
      </c>
      <c r="BE99">
        <f>Összesítő_relativizált!AF99</f>
        <v>5.2817882825129609E-3</v>
      </c>
      <c r="BF99">
        <f>Összesítő_relativizált!AG99</f>
        <v>1.6263448352750988E-2</v>
      </c>
      <c r="BG99">
        <f>Összesítő_relativizált!AH99</f>
        <v>7.5115669769775352E-3</v>
      </c>
    </row>
    <row r="100" spans="1:59" x14ac:dyDescent="0.3">
      <c r="A100">
        <f>Összesítő_relatív!A100</f>
        <v>8</v>
      </c>
      <c r="B100" t="str">
        <f>Összesítő_relatív!B100</f>
        <v>2018</v>
      </c>
      <c r="C100">
        <f>Összesítő_relatív!C100</f>
        <v>5.19</v>
      </c>
      <c r="D100">
        <f>Összesítő_relatív!D100</f>
        <v>5.52</v>
      </c>
      <c r="E100">
        <f>Összesítő_relatív!E100</f>
        <v>-3.64</v>
      </c>
      <c r="F100">
        <f>Összesítő_relatív!F100</f>
        <v>0.66</v>
      </c>
      <c r="G100">
        <f>Összesítő_relatív!G100</f>
        <v>38.79</v>
      </c>
      <c r="H100">
        <f>Összesítő_relatív!H100</f>
        <v>32.869999999999997</v>
      </c>
      <c r="I100">
        <f>Összesítő_relatív!I100</f>
        <v>5.91</v>
      </c>
      <c r="J100">
        <f>Összesítő_relatív!J100</f>
        <v>51.44</v>
      </c>
      <c r="K100">
        <f>Összesítő_relatív!K100</f>
        <v>274.67</v>
      </c>
      <c r="L100">
        <f>Összesítő_relatív!L100</f>
        <v>160.91</v>
      </c>
      <c r="M100">
        <f>Összesítő_relatív!M100</f>
        <v>3.93</v>
      </c>
      <c r="N100">
        <f>Összesítő_relatív!N100</f>
        <v>75.94</v>
      </c>
      <c r="O100">
        <f>Összesítő_relatív!O100</f>
        <v>1218.93</v>
      </c>
      <c r="P100">
        <f>Összesítő_relatív!P100</f>
        <v>7.55</v>
      </c>
      <c r="Q100">
        <f>Összesítő_relatív!Q100</f>
        <v>1357.87</v>
      </c>
      <c r="R100">
        <f>Összesítő_relatív!R100</f>
        <v>97.33</v>
      </c>
      <c r="S100">
        <f>Összesítő_relatív!S100</f>
        <v>0.81</v>
      </c>
      <c r="T100">
        <f>Összesítő_relatív!T100</f>
        <v>0.8</v>
      </c>
      <c r="U100">
        <f>Összesítő_relatív!U100</f>
        <v>6.44</v>
      </c>
      <c r="V100">
        <f>Összesítő_relatív!V100</f>
        <v>248.18</v>
      </c>
      <c r="W100">
        <f>Összesítő_relatív!W100</f>
        <v>4.6900000000000004</v>
      </c>
      <c r="X100">
        <f>Összesítő_relatív!X100</f>
        <v>5.4</v>
      </c>
      <c r="Y100">
        <f>Összesítő_relatív!Y100</f>
        <v>1217.6400000000001</v>
      </c>
      <c r="Z100">
        <f>Összesítő_relatív!Z100</f>
        <v>242.21</v>
      </c>
      <c r="AA100">
        <f>Összesítő_relatív!AA100</f>
        <v>15.86</v>
      </c>
      <c r="AB100">
        <f>Összesítő_relativizált!C100</f>
        <v>2.1415238656617968E-3</v>
      </c>
      <c r="AC100">
        <f>Összesítő_relativizált!D100</f>
        <v>1.020307916859641E-2</v>
      </c>
      <c r="AD100">
        <f>Összesítő_relativizált!E100</f>
        <v>1.5999326344153931E-5</v>
      </c>
      <c r="AE100">
        <f>Összesítő_relativizált!F100</f>
        <v>0.63953798436557052</v>
      </c>
      <c r="AF100">
        <f>Összesítő_relativizált!G100</f>
        <v>2.703044082354427E-2</v>
      </c>
      <c r="AG100">
        <f>Összesítő_relativizált!H100</f>
        <v>3.8314176245210725E-2</v>
      </c>
      <c r="AH100">
        <f>Összesítő_relativizált!I100</f>
        <v>0.24925266304576649</v>
      </c>
      <c r="AI100">
        <f>Összesítő_relativizált!J100</f>
        <v>0.15037963313825384</v>
      </c>
      <c r="AJ100">
        <f>Összesítő_relativizált!K100</f>
        <v>4.1822800443490097E-3</v>
      </c>
      <c r="AK100">
        <f>Összesítő_relativizált!L100</f>
        <v>1.8244845831052727E-3</v>
      </c>
      <c r="AL100">
        <f>Összesítő_relativizált!M100</f>
        <v>1.0525872594838112E-3</v>
      </c>
      <c r="AM100">
        <f>Összesítő_relativizált!N100</f>
        <v>2.2455194868987972E-4</v>
      </c>
      <c r="AN100">
        <f>Összesítő_relativizált!O100</f>
        <v>1.164863233828751E-2</v>
      </c>
      <c r="AO100">
        <f>Összesítő_relativizált!P100</f>
        <v>4.2103490379352447E-5</v>
      </c>
      <c r="AP100">
        <f>Összesítő_relativizált!Q100</f>
        <v>1.0441665614079406E-2</v>
      </c>
      <c r="AQ100">
        <f>Összesítő_relativizált!R100</f>
        <v>4.7717289096599444E-4</v>
      </c>
      <c r="AR100">
        <f>Összesítő_relativizált!S100</f>
        <v>6.8769034286275666E-4</v>
      </c>
      <c r="AS100">
        <f>Összesítő_relativizált!T100</f>
        <v>1.6280016280016279E-2</v>
      </c>
      <c r="AT100">
        <f>Összesítő_relativizált!U100</f>
        <v>0.20582992996786101</v>
      </c>
      <c r="AU100">
        <f>Összesítő_relativizált!V100</f>
        <v>4.6762943314667453E-2</v>
      </c>
      <c r="AV100">
        <f>Összesítő_relativizált!W100</f>
        <v>5.6980056980056983E-3</v>
      </c>
      <c r="AW100">
        <f>Összesítő_relativizált!X100</f>
        <v>1.215387422283974E-2</v>
      </c>
      <c r="AX100">
        <f>Összesítő_relativizált!Y100</f>
        <v>1.7641362468948676E-2</v>
      </c>
      <c r="AY100">
        <f>Összesítő_relativizált!Z100</f>
        <v>4.5050734705907123E-3</v>
      </c>
      <c r="AZ100">
        <f>Összesítő_relativizált!AA100</f>
        <v>3.5226586950724885E-2</v>
      </c>
      <c r="BA100">
        <f>Összesítő_relativizált!AB100</f>
        <v>3.8454521213141905E-2</v>
      </c>
      <c r="BB100">
        <f>Összesítő_relativizált!AC100</f>
        <v>1.7683465959328029E-2</v>
      </c>
      <c r="BC100">
        <f>Összesítő_relativizált!AD100</f>
        <v>1.4034496793117482E-5</v>
      </c>
      <c r="BD100">
        <f>Összesítő_relativizált!AE100</f>
        <v>8.3926290822842545E-3</v>
      </c>
      <c r="BE100">
        <f>Összesítő_relativizált!AF100</f>
        <v>6.2032475825579275E-3</v>
      </c>
      <c r="BF100">
        <f>Összesítő_relativizált!AG100</f>
        <v>1.6771223667775392E-2</v>
      </c>
      <c r="BG100">
        <f>Összesítő_relativizált!AH100</f>
        <v>7.9294906881113777E-3</v>
      </c>
    </row>
    <row r="101" spans="1:59" x14ac:dyDescent="0.3">
      <c r="A101">
        <f>Összesítő_relatív!A101</f>
        <v>8</v>
      </c>
      <c r="B101" t="str">
        <f>Összesítő_relatív!B101</f>
        <v>2019</v>
      </c>
      <c r="C101">
        <f>Összesítő_relatív!C101</f>
        <v>5.17</v>
      </c>
      <c r="D101">
        <f>Összesítő_relatív!D101</f>
        <v>5.42</v>
      </c>
      <c r="E101">
        <f>Összesítő_relatív!E101</f>
        <v>-3.64</v>
      </c>
      <c r="F101">
        <f>Összesítő_relatív!F101</f>
        <v>-1.05</v>
      </c>
      <c r="G101">
        <f>Összesítő_relatív!G101</f>
        <v>36.81</v>
      </c>
      <c r="H101">
        <f>Összesítő_relatív!H101</f>
        <v>33.909999999999997</v>
      </c>
      <c r="I101">
        <f>Összesítő_relatív!I101</f>
        <v>8.84</v>
      </c>
      <c r="J101">
        <f>Összesítő_relatív!J101</f>
        <v>47.68</v>
      </c>
      <c r="K101">
        <f>Összesítő_relatív!K101</f>
        <v>303.05</v>
      </c>
      <c r="L101">
        <f>Összesítő_relatív!L101</f>
        <v>157.22999999999999</v>
      </c>
      <c r="M101">
        <f>Összesítő_relatív!M101</f>
        <v>15.01</v>
      </c>
      <c r="N101">
        <f>Összesítő_relatív!N101</f>
        <v>73.989999999999995</v>
      </c>
      <c r="O101">
        <f>Összesítő_relatív!O101</f>
        <v>1240.43</v>
      </c>
      <c r="P101">
        <f>Összesítő_relatív!P101</f>
        <v>7.44</v>
      </c>
      <c r="Q101">
        <f>Összesítő_relatív!Q101</f>
        <v>1275.53</v>
      </c>
      <c r="R101">
        <f>Összesítő_relatív!R101</f>
        <v>97</v>
      </c>
      <c r="S101">
        <f>Összesítő_relatív!S101</f>
        <v>0.79</v>
      </c>
      <c r="T101">
        <f>Összesítő_relatív!T101</f>
        <v>0.8</v>
      </c>
      <c r="U101">
        <f>Összesítő_relatív!U101</f>
        <v>6.58</v>
      </c>
      <c r="V101">
        <f>Összesítő_relatív!V101</f>
        <v>244.73</v>
      </c>
      <c r="W101">
        <f>Összesítő_relatív!W101</f>
        <v>3.49</v>
      </c>
      <c r="X101">
        <f>Összesítő_relatív!X101</f>
        <v>5.25</v>
      </c>
      <c r="Y101">
        <f>Összesítő_relatív!Y101</f>
        <v>1180.3699999999999</v>
      </c>
      <c r="Z101">
        <f>Összesítő_relatív!Z101</f>
        <v>253.02</v>
      </c>
      <c r="AA101">
        <f>Összesítő_relatív!AA101</f>
        <v>16.420000000000002</v>
      </c>
      <c r="AB101">
        <f>Összesítő_relativizált!C101</f>
        <v>2.2590348684489261E-3</v>
      </c>
      <c r="AC101">
        <f>Összesítő_relativizált!D101</f>
        <v>9.7445240011862898E-3</v>
      </c>
      <c r="AD101">
        <f>Összesítő_relativizált!E101</f>
        <v>1.5393523422163851E-5</v>
      </c>
      <c r="AE101">
        <f>Összesítő_relativizált!F101</f>
        <v>0.6530525780621107</v>
      </c>
      <c r="AF101">
        <f>Összesítő_relativizált!G101</f>
        <v>2.6437317290174976E-2</v>
      </c>
      <c r="AG101">
        <f>Összesítő_relativizált!H101</f>
        <v>3.8017766103178974E-2</v>
      </c>
      <c r="AH101">
        <f>Összesítő_relativizált!I101</f>
        <v>0.25979748337075798</v>
      </c>
      <c r="AI101">
        <f>Összesítő_relativizált!J101</f>
        <v>0.17374909969071728</v>
      </c>
      <c r="AJ101">
        <f>Összesítő_relativizált!K101</f>
        <v>4.773404510726038E-3</v>
      </c>
      <c r="AK101">
        <f>Összesítő_relativizált!L101</f>
        <v>2.1466197799714726E-3</v>
      </c>
      <c r="AL101">
        <f>Összesítő_relativizált!M101</f>
        <v>1.1297998841955119E-3</v>
      </c>
      <c r="AM101">
        <f>Összesítő_relativizált!N101</f>
        <v>2.4008247539154627E-4</v>
      </c>
      <c r="AN101">
        <f>Összesítő_relativizált!O101</f>
        <v>1.1862898784052875E-2</v>
      </c>
      <c r="AO101">
        <f>Összesítő_relativizált!P101</f>
        <v>4.2367495657331696E-5</v>
      </c>
      <c r="AP101">
        <f>Összesítő_relativizált!Q101</f>
        <v>1.0620118911437812E-2</v>
      </c>
      <c r="AQ101">
        <f>Összesítő_relativizált!R101</f>
        <v>4.9428744933553649E-4</v>
      </c>
      <c r="AR101">
        <f>Összesítő_relativizált!S101</f>
        <v>7.0612492762219491E-4</v>
      </c>
      <c r="AS101">
        <f>Összesítő_relativizált!T101</f>
        <v>1.8980638054484598E-2</v>
      </c>
      <c r="AT101">
        <f>Összesítő_relativizált!U101</f>
        <v>0.21317911564914063</v>
      </c>
      <c r="AU101">
        <f>Összesítő_relativizált!V101</f>
        <v>4.6604245223064868E-2</v>
      </c>
      <c r="AV101">
        <f>Összesítő_relativizált!W101</f>
        <v>6.6234518210961883E-3</v>
      </c>
      <c r="AW101">
        <f>Összesítő_relativizált!X101</f>
        <v>1.2907963676933722E-2</v>
      </c>
      <c r="AX101">
        <f>Összesítő_relativizált!Y101</f>
        <v>1.9023005550141931E-2</v>
      </c>
      <c r="AY101">
        <f>Összesítő_relativizált!Z101</f>
        <v>4.010789588894067E-3</v>
      </c>
      <c r="AZ101">
        <f>Összesítő_relativizált!AA101</f>
        <v>3.6464291262410145E-2</v>
      </c>
      <c r="BA101">
        <f>Összesítő_relativizált!AB101</f>
        <v>4.0277365871569999E-2</v>
      </c>
      <c r="BB101">
        <f>Összesítő_relativizált!AC101</f>
        <v>1.8048553150023301E-2</v>
      </c>
      <c r="BC101">
        <f>Összesítő_relativizált!AD101</f>
        <v>2.8244997104887798E-5</v>
      </c>
      <c r="BD101">
        <f>Összesítő_relativizált!AE101</f>
        <v>9.2078690561934219E-3</v>
      </c>
      <c r="BE101">
        <f>Összesítő_relativizált!AF101</f>
        <v>6.66581931675352E-3</v>
      </c>
      <c r="BF101">
        <f>Összesítő_relativizált!AG101</f>
        <v>1.6918753265827792E-2</v>
      </c>
      <c r="BG101">
        <f>Összesítő_relativizált!AH101</f>
        <v>8.2192941575223496E-3</v>
      </c>
    </row>
    <row r="102" spans="1:59" x14ac:dyDescent="0.3">
      <c r="A102">
        <f>Összesítő_relatív!A102</f>
        <v>8</v>
      </c>
      <c r="B102" t="str">
        <f>Összesítő_relatív!B102</f>
        <v>2020</v>
      </c>
      <c r="C102">
        <f>Összesítő_relatív!C102</f>
        <v>5.1100000000000003</v>
      </c>
      <c r="D102">
        <f>Összesítő_relatív!D102</f>
        <v>5.4</v>
      </c>
      <c r="E102">
        <f>Összesítő_relatív!E102</f>
        <v>-3.99</v>
      </c>
      <c r="F102">
        <f>Összesítő_relatív!F102</f>
        <v>-8.3800000000000008</v>
      </c>
      <c r="G102">
        <f>Összesítő_relatív!G102</f>
        <v>34.39</v>
      </c>
      <c r="H102">
        <f>Összesítő_relatív!H102</f>
        <v>32.56</v>
      </c>
      <c r="I102">
        <f>Összesítő_relatív!I102</f>
        <v>9.51</v>
      </c>
      <c r="J102">
        <f>Összesítő_relatív!J102</f>
        <v>42.68</v>
      </c>
      <c r="K102">
        <f>Összesítő_relatív!K102</f>
        <v>335.39</v>
      </c>
      <c r="L102">
        <f>Összesítő_relatív!L102</f>
        <v>153.71</v>
      </c>
      <c r="M102">
        <f>Összesítő_relatív!M102</f>
        <v>2.96</v>
      </c>
      <c r="N102">
        <f>Összesítő_relatív!N102</f>
        <v>72.72</v>
      </c>
      <c r="O102">
        <f>Összesítő_relatív!O102</f>
        <v>1347.01</v>
      </c>
      <c r="P102">
        <f>Összesítő_relatív!P102</f>
        <v>7.42</v>
      </c>
      <c r="Q102">
        <f>Összesítő_relatív!Q102</f>
        <v>1272.3900000000001</v>
      </c>
      <c r="R102">
        <f>Összesítő_relatív!R102</f>
        <v>88.33</v>
      </c>
      <c r="S102">
        <f>Összesítő_relatív!S102</f>
        <v>0.79</v>
      </c>
      <c r="T102">
        <f>Összesítő_relatív!T102</f>
        <v>0.83</v>
      </c>
      <c r="U102">
        <f>Összesítő_relatív!U102</f>
        <v>5.92</v>
      </c>
      <c r="V102">
        <f>Összesítő_relatív!V102</f>
        <v>234.64</v>
      </c>
      <c r="W102">
        <f>Összesítő_relatív!W102</f>
        <v>4.88</v>
      </c>
      <c r="X102">
        <f>Összesítő_relatív!X102</f>
        <v>3.77</v>
      </c>
      <c r="Y102">
        <f>Összesítő_relatív!Y102</f>
        <v>700.54</v>
      </c>
      <c r="Z102">
        <f>Összesítő_relatív!Z102</f>
        <v>267.91000000000003</v>
      </c>
      <c r="AA102">
        <f>Összesítő_relatív!AA102</f>
        <v>17.420000000000002</v>
      </c>
      <c r="AB102">
        <f>Összesítő_relativizált!C102</f>
        <v>2.3319277022901849E-3</v>
      </c>
      <c r="AC102">
        <f>Összesítő_relativizált!D102</f>
        <v>2.3285201118825517E-2</v>
      </c>
      <c r="AD102">
        <f>Összesítő_relativizált!E102</f>
        <v>3.6915562749357531E-5</v>
      </c>
      <c r="AE102">
        <f>Összesítő_relativizált!F102</f>
        <v>0.65819028552767955</v>
      </c>
      <c r="AF102">
        <f>Összesítő_relativizált!G102</f>
        <v>2.4818616802260367E-2</v>
      </c>
      <c r="AG102">
        <f>Összesítő_relativizált!H102</f>
        <v>3.6645795175419917E-2</v>
      </c>
      <c r="AH102">
        <f>Összesítő_relativizált!I102</f>
        <v>0.27104542034047507</v>
      </c>
      <c r="AI102">
        <f>Összesítő_relativizált!J102</f>
        <v>0.17019494256790335</v>
      </c>
      <c r="AJ102">
        <f>Összesítő_relativizált!K102</f>
        <v>4.486660703383453E-3</v>
      </c>
      <c r="AK102">
        <f>Összesítő_relativizált!L102</f>
        <v>2.1865371782311765E-3</v>
      </c>
      <c r="AL102">
        <f>Összesítő_relativizált!M102</f>
        <v>1.1358634692110008E-3</v>
      </c>
      <c r="AM102">
        <f>Összesítő_relativizált!N102</f>
        <v>2.5556928057247517E-4</v>
      </c>
      <c r="AN102">
        <f>Összesítő_relativizált!O102</f>
        <v>1.2508696454686146E-2</v>
      </c>
      <c r="AO102">
        <f>Összesítő_relativizált!P102</f>
        <v>2.8396586730275022E-5</v>
      </c>
      <c r="AP102">
        <f>Összesítő_relativizált!Q102</f>
        <v>1.083329783759992E-2</v>
      </c>
      <c r="AQ102">
        <f>Összesítő_relativizált!R102</f>
        <v>8.3769930854311317E-4</v>
      </c>
      <c r="AR102">
        <f>Összesítő_relativizált!S102</f>
        <v>8.0930272181283815E-4</v>
      </c>
      <c r="AS102">
        <f>Összesítő_relativizált!T102</f>
        <v>2.2220329116440205E-2</v>
      </c>
      <c r="AT102">
        <f>Összesítő_relativizált!U102</f>
        <v>0.21959080518521673</v>
      </c>
      <c r="AU102">
        <f>Összesítő_relativizált!V102</f>
        <v>4.7308713492638182E-2</v>
      </c>
      <c r="AV102">
        <f>Összesítő_relativizált!W102</f>
        <v>9.2572872740696571E-3</v>
      </c>
      <c r="AW102">
        <f>Összesítő_relativizált!X102</f>
        <v>1.3147619656117335E-2</v>
      </c>
      <c r="AX102">
        <f>Összesítő_relativizált!Y102</f>
        <v>1.9536851670429213E-2</v>
      </c>
      <c r="AY102">
        <f>Összesítő_relativizált!Z102</f>
        <v>3.833539208587128E-3</v>
      </c>
      <c r="AZ102">
        <f>Összesítő_relativizált!AA102</f>
        <v>3.6872967869262113E-2</v>
      </c>
      <c r="BA102">
        <f>Összesítő_relativizált!AB102</f>
        <v>4.1572602973122631E-2</v>
      </c>
      <c r="BB102">
        <f>Összesítő_relativizált!AC102</f>
        <v>1.7975039400264087E-2</v>
      </c>
      <c r="BC102">
        <f>Összesítő_relativizált!AD102</f>
        <v>2.8396586730275022E-5</v>
      </c>
      <c r="BD102">
        <f>Összesítő_relativizált!AE102</f>
        <v>9.4844599679118572E-3</v>
      </c>
      <c r="BE102">
        <f>Összesítő_relativizált!AF102</f>
        <v>7.198534736124718E-3</v>
      </c>
      <c r="BF102">
        <f>Összesítő_relativizált!AG102</f>
        <v>1.7350314492198038E-2</v>
      </c>
      <c r="BG102">
        <f>Összesítő_relativizált!AH102</f>
        <v>8.504777725717368E-3</v>
      </c>
    </row>
    <row r="103" spans="1:59" x14ac:dyDescent="0.3">
      <c r="A103">
        <f>Összesítő_relatív!A103</f>
        <v>8</v>
      </c>
      <c r="B103" t="str">
        <f>Összesítő_relatív!B103</f>
        <v>2021</v>
      </c>
      <c r="C103">
        <f>Összesítő_relatív!C103</f>
        <v>4.99</v>
      </c>
      <c r="D103">
        <f>Összesítő_relatív!D103</f>
        <v>5.32</v>
      </c>
      <c r="E103">
        <f>Összesítő_relatív!E103</f>
        <v>-7.12</v>
      </c>
      <c r="F103">
        <f>Összesítő_relatív!F103</f>
        <v>-6.59</v>
      </c>
      <c r="G103">
        <f>Összesítő_relatív!G103</f>
        <v>59.3</v>
      </c>
      <c r="H103">
        <f>Összesítő_relatív!H103</f>
        <v>37.21</v>
      </c>
      <c r="I103">
        <f>Összesítő_relatív!I103</f>
        <v>5.23</v>
      </c>
      <c r="J103">
        <f>Összesítő_relatív!J103</f>
        <v>53.39</v>
      </c>
      <c r="K103">
        <f>Összesítő_relatív!K103</f>
        <v>329.16</v>
      </c>
      <c r="L103">
        <f>Összesítő_relatív!L103</f>
        <v>148.33000000000001</v>
      </c>
      <c r="M103">
        <f>Összesítő_relatív!M103</f>
        <v>14.58</v>
      </c>
      <c r="N103">
        <f>Összesítő_relatív!N103</f>
        <v>71.680000000000007</v>
      </c>
      <c r="O103">
        <f>Összesítő_relatív!O103</f>
        <v>1415.96</v>
      </c>
      <c r="P103">
        <f>Összesítő_relatív!P103</f>
        <v>7.32</v>
      </c>
      <c r="Q103">
        <f>Összesítő_relatív!Q103</f>
        <v>1246.0899999999999</v>
      </c>
      <c r="R103">
        <f>Összesítő_relatív!R103</f>
        <v>85.67</v>
      </c>
      <c r="S103">
        <f>Összesítő_relatív!S103</f>
        <v>0.84</v>
      </c>
      <c r="T103">
        <f>Összesítő_relatív!T103</f>
        <v>0.86</v>
      </c>
      <c r="U103">
        <f>Összesítő_relatív!U103</f>
        <v>5.09</v>
      </c>
      <c r="V103">
        <f>Összesítő_relatív!V103</f>
        <v>229.36</v>
      </c>
      <c r="W103">
        <f>Összesítő_relatív!W103</f>
        <v>4.95</v>
      </c>
      <c r="X103">
        <f>Összesítő_relatív!X103</f>
        <v>4.21</v>
      </c>
      <c r="Y103">
        <f>Összesítő_relatív!Y103</f>
        <v>641.78</v>
      </c>
      <c r="Z103">
        <f>Összesítő_relatív!Z103</f>
        <v>280.64999999999998</v>
      </c>
      <c r="AA103">
        <f>Összesítő_relatív!AA103</f>
        <v>17.98</v>
      </c>
      <c r="AB103">
        <f>Összesítő_relativizált!C103</f>
        <v>2.46925027164071E-3</v>
      </c>
      <c r="AC103">
        <f>Összesítő_relativizált!D103</f>
        <v>1.495110467222021E-2</v>
      </c>
      <c r="AD103">
        <f>Összesítő_relativizált!E103</f>
        <v>2.4194132560666426E-5</v>
      </c>
      <c r="AE103">
        <f>Összesítő_relativizált!F103</f>
        <v>0.68153567547989857</v>
      </c>
      <c r="AF103">
        <f>Összesítő_relativizált!G103</f>
        <v>2.3672582397681999E-2</v>
      </c>
      <c r="AG103">
        <f>Összesítő_relativizált!H103</f>
        <v>3.6551973922491848E-2</v>
      </c>
      <c r="AH103">
        <f>Összesítő_relativizált!I103</f>
        <v>0.2837232886635277</v>
      </c>
      <c r="AI103">
        <f>Összesítő_relativizált!J103</f>
        <v>0.14596160811300254</v>
      </c>
      <c r="AJ103">
        <f>Összesítő_relativizált!K103</f>
        <v>4.0709887721839914E-3</v>
      </c>
      <c r="AK103">
        <f>Összesítő_relativizált!L103</f>
        <v>2.1731256791017745E-3</v>
      </c>
      <c r="AL103">
        <f>Összesítő_relativizált!M103</f>
        <v>1.231437884824339E-3</v>
      </c>
      <c r="AM103">
        <f>Összesítő_relativizált!N103</f>
        <v>2.6077508149221297E-4</v>
      </c>
      <c r="AN103">
        <f>Összesítő_relativizált!O103</f>
        <v>1.2980804056501268E-2</v>
      </c>
      <c r="AO103">
        <f>Összesítő_relativizált!P103</f>
        <v>2.897500905469033E-5</v>
      </c>
      <c r="AP103">
        <f>Összesítő_relativizált!Q103</f>
        <v>1.1242303513219847E-2</v>
      </c>
      <c r="AQ103">
        <f>Összesítő_relativizált!R103</f>
        <v>9.1271278522274543E-4</v>
      </c>
      <c r="AR103">
        <f>Összesítő_relativizált!S103</f>
        <v>7.9681274900398409E-4</v>
      </c>
      <c r="AS103">
        <f>Összesítő_relativizált!T103</f>
        <v>2.5077870336834479E-2</v>
      </c>
      <c r="AT103">
        <f>Összesítő_relativizált!U103</f>
        <v>0.22813473379210431</v>
      </c>
      <c r="AU103">
        <f>Összesítő_relativizált!V103</f>
        <v>5.0996015936254982E-2</v>
      </c>
      <c r="AV103">
        <f>Összesítő_relativizált!W103</f>
        <v>1.2401303875407461E-2</v>
      </c>
      <c r="AW103">
        <f>Összesítő_relativizált!X103</f>
        <v>1.3864541832669323E-2</v>
      </c>
      <c r="AX103">
        <f>Összesítő_relativizált!Y103</f>
        <v>2.0470843897138716E-2</v>
      </c>
      <c r="AY103">
        <f>Összesítő_relativizált!Z103</f>
        <v>3.6943136544730169E-3</v>
      </c>
      <c r="AZ103">
        <f>Összesítő_relativizált!AA103</f>
        <v>3.562477363274176E-2</v>
      </c>
      <c r="BA103">
        <f>Összesítő_relativizált!AB103</f>
        <v>4.2462875769648675E-2</v>
      </c>
      <c r="BB103">
        <f>Összesítő_relativizált!AC103</f>
        <v>1.8645418326693228E-2</v>
      </c>
      <c r="BC103">
        <f>Összesítő_relativizált!AD103</f>
        <v>2.897500905469033E-5</v>
      </c>
      <c r="BD103">
        <f>Összesítő_relativizált!AE103</f>
        <v>9.2864904020282506E-3</v>
      </c>
      <c r="BE103">
        <f>Összesítő_relativizált!AF103</f>
        <v>8.0840275262586015E-3</v>
      </c>
      <c r="BF103">
        <f>Összesítő_relativizált!AG103</f>
        <v>1.6834480260775081E-2</v>
      </c>
      <c r="BG103">
        <f>Összesítő_relativizált!AH103</f>
        <v>8.6925027164070981E-3</v>
      </c>
    </row>
    <row r="104" spans="1:59" x14ac:dyDescent="0.3">
      <c r="A104">
        <f>Összesítő_relatív!A104</f>
        <v>8</v>
      </c>
      <c r="B104" t="str">
        <f>Összesítő_relatív!B104</f>
        <v>2022</v>
      </c>
      <c r="C104">
        <f>Összesítő_relatív!C104</f>
        <v>5.04</v>
      </c>
      <c r="D104">
        <f>Összesítő_relatív!D104</f>
        <v>5.23</v>
      </c>
      <c r="E104">
        <f>Összesítő_relatív!E104</f>
        <v>-6.08</v>
      </c>
      <c r="F104">
        <f>Összesítő_relatív!F104</f>
        <v>-3.26</v>
      </c>
      <c r="G104">
        <f>Összesítő_relatív!G104</f>
        <v>57.02</v>
      </c>
      <c r="H104">
        <f>Összesítő_relatív!H104</f>
        <v>36.96</v>
      </c>
      <c r="I104">
        <f>Összesítő_relatív!I104</f>
        <v>4.4400000000000004</v>
      </c>
      <c r="J104">
        <f>Összesítő_relatív!J104</f>
        <v>56.18</v>
      </c>
      <c r="K104">
        <f>Összesítő_relatív!K104</f>
        <v>300.57</v>
      </c>
      <c r="L104">
        <f>Összesítő_relatív!L104</f>
        <v>145.96</v>
      </c>
      <c r="M104">
        <f>Összesítő_relatív!M104</f>
        <v>7.18</v>
      </c>
      <c r="N104">
        <f>Összesítő_relatív!N104</f>
        <v>69.55</v>
      </c>
      <c r="O104">
        <f>Összesítő_relatív!O104</f>
        <v>1364.67</v>
      </c>
      <c r="P104">
        <f>Összesítő_relatív!P104</f>
        <v>7.19</v>
      </c>
      <c r="Q104">
        <f>Összesítő_relatív!Q104</f>
        <v>1226.6099999999999</v>
      </c>
      <c r="R104">
        <f>Összesítő_relatív!R104</f>
        <v>78.67</v>
      </c>
      <c r="S104">
        <f>Összesítő_relatív!S104</f>
        <v>0.86</v>
      </c>
      <c r="T104">
        <f>Összesítő_relatív!T104</f>
        <v>0.84</v>
      </c>
      <c r="U104">
        <f>Összesítő_relatív!U104</f>
        <v>4.2699999999999996</v>
      </c>
      <c r="V104">
        <f>Összesítő_relatív!V104</f>
        <v>223</v>
      </c>
      <c r="W104">
        <f>Összesítő_relatív!W104</f>
        <v>4.6100000000000003</v>
      </c>
      <c r="X104">
        <f>Összesítő_relatív!X104</f>
        <v>2.92</v>
      </c>
      <c r="Y104">
        <f>Összesítő_relatív!Y104</f>
        <v>977.83</v>
      </c>
      <c r="Z104">
        <f>Összesítő_relatív!Z104</f>
        <v>273.74</v>
      </c>
      <c r="AA104">
        <f>Összesítő_relatív!AA104</f>
        <v>17.86</v>
      </c>
      <c r="AB104">
        <f>Összesítő_relativizált!C104</f>
        <v>2.5148024387384219E-3</v>
      </c>
      <c r="AC104">
        <f>Összesítő_relativizált!D104</f>
        <v>1.3879118302262869E-2</v>
      </c>
      <c r="AD104">
        <f>Összesítő_relativizált!E104</f>
        <v>2.2716613905498886E-5</v>
      </c>
      <c r="AE104">
        <f>Összesítő_relativizált!F104</f>
        <v>0.70206061671942788</v>
      </c>
      <c r="AF104">
        <f>Összesítő_relativizált!G104</f>
        <v>2.3566654941962716E-2</v>
      </c>
      <c r="AG104">
        <f>Összesítő_relativizált!H104</f>
        <v>3.5950873490444367E-2</v>
      </c>
      <c r="AH104">
        <f>Összesítő_relativizált!I104</f>
        <v>0.28049888615312463</v>
      </c>
      <c r="AI104">
        <f>Összesítő_relativizált!J104</f>
        <v>0.14260171180677689</v>
      </c>
      <c r="AJ104">
        <f>Összesítő_relativizált!K104</f>
        <v>4.3527963418923676E-3</v>
      </c>
      <c r="AK104">
        <f>Összesítő_relativizált!L104</f>
        <v>2.1690702309766679E-3</v>
      </c>
      <c r="AL104">
        <f>Összesítő_relativizált!M104</f>
        <v>1.3923085942079963E-3</v>
      </c>
      <c r="AM104">
        <f>Összesítő_relativizált!N104</f>
        <v>2.7846171884159923E-4</v>
      </c>
      <c r="AN104">
        <f>Összesítő_relativizált!O104</f>
        <v>1.2442842068237777E-2</v>
      </c>
      <c r="AO104">
        <f>Összesítő_relativizált!P104</f>
        <v>0</v>
      </c>
      <c r="AP104">
        <f>Összesítő_relativizált!Q104</f>
        <v>1.1123812873724938E-2</v>
      </c>
      <c r="AQ104">
        <f>Összesítő_relativizált!R104</f>
        <v>8.940086762809239E-4</v>
      </c>
      <c r="AR104">
        <f>Összesítő_relativizált!S104</f>
        <v>4.2502051823191465E-4</v>
      </c>
      <c r="AS104">
        <f>Összesítő_relativizált!T104</f>
        <v>2.5222769375073281E-2</v>
      </c>
      <c r="AT104">
        <f>Összesítő_relativizált!U104</f>
        <v>0.22542208934224411</v>
      </c>
      <c r="AU104">
        <f>Összesítő_relativizált!V104</f>
        <v>5.0416226990268494E-2</v>
      </c>
      <c r="AV104">
        <f>Összesítő_relativizált!W104</f>
        <v>1.2926486106225817E-2</v>
      </c>
      <c r="AW104">
        <f>Összesítő_relativizált!X104</f>
        <v>1.465587993903154E-2</v>
      </c>
      <c r="AX104">
        <f>Összesítő_relativizált!Y104</f>
        <v>1.9213858600070348E-2</v>
      </c>
      <c r="AY104">
        <f>Összesítő_relativizált!Z104</f>
        <v>3.2242935865869388E-3</v>
      </c>
      <c r="AZ104">
        <f>Összesítő_relativizált!AA104</f>
        <v>3.5379294172822137E-2</v>
      </c>
      <c r="BA104">
        <f>Összesítő_relativizált!AB104</f>
        <v>4.0435572751788017E-2</v>
      </c>
      <c r="BB104">
        <f>Összesítő_relativizált!AC104</f>
        <v>1.8100011724703952E-2</v>
      </c>
      <c r="BC104">
        <f>Összesítő_relativizált!AD104</f>
        <v>5.8623519756126157E-5</v>
      </c>
      <c r="BD104">
        <f>Összesítő_relativizált!AE104</f>
        <v>8.9547426427482712E-3</v>
      </c>
      <c r="BE104">
        <f>Összesítő_relativizált!AF104</f>
        <v>8.0460780865283157E-3</v>
      </c>
      <c r="BF104">
        <f>Összesítő_relativizált!AG104</f>
        <v>1.6942197209520459E-2</v>
      </c>
      <c r="BG104">
        <f>Összesítő_relativizált!AH104</f>
        <v>9.511666080431469E-3</v>
      </c>
    </row>
    <row r="105" spans="1:59" x14ac:dyDescent="0.3">
      <c r="A105">
        <f>Összesítő_relatív!A105</f>
        <v>8</v>
      </c>
      <c r="B105" t="str">
        <f>Összesítő_relatív!B105</f>
        <v>2023</v>
      </c>
      <c r="C105">
        <f>Összesítő_relatív!C105</f>
        <v>5.0199999999999996</v>
      </c>
      <c r="D105">
        <f>Összesítő_relatív!D105</f>
        <v>5.24</v>
      </c>
      <c r="E105">
        <f>Összesítő_relatív!E105</f>
        <v>-5.03</v>
      </c>
      <c r="F105">
        <f>Összesítő_relatív!F105</f>
        <v>5.88</v>
      </c>
      <c r="G105">
        <f>Összesítő_relatív!G105</f>
        <v>55.29</v>
      </c>
      <c r="H105">
        <f>Összesítő_relatív!H105</f>
        <v>33.86</v>
      </c>
      <c r="I105">
        <f>Összesítő_relatív!I105</f>
        <v>5.07</v>
      </c>
      <c r="J105">
        <f>Összesítő_relatív!J105</f>
        <v>52.76</v>
      </c>
      <c r="K105">
        <f>Összesítő_relatív!K105</f>
        <v>285.97000000000003</v>
      </c>
      <c r="L105">
        <f>Összesítő_relatív!L105</f>
        <v>145.86000000000001</v>
      </c>
      <c r="M105">
        <f>Összesítő_relatív!M105</f>
        <v>6.24</v>
      </c>
      <c r="N105">
        <f>Összesítő_relatív!N105</f>
        <v>68.760000000000005</v>
      </c>
      <c r="O105">
        <f>Összesítő_relatív!O105</f>
        <v>1362.32</v>
      </c>
      <c r="P105">
        <f>Összesítő_relatív!P105</f>
        <v>7.14</v>
      </c>
      <c r="Q105">
        <f>Összesítő_relatív!Q105</f>
        <v>1255.52</v>
      </c>
      <c r="R105">
        <f>Összesítő_relatív!R105</f>
        <v>82</v>
      </c>
      <c r="S105">
        <f>Összesítő_relatív!S105</f>
        <v>0.87</v>
      </c>
      <c r="T105">
        <f>Összesítő_relatív!T105</f>
        <v>0.85</v>
      </c>
      <c r="U105">
        <f>Összesítő_relatív!U105</f>
        <v>3.82</v>
      </c>
      <c r="V105">
        <f>Összesítő_relatív!V105</f>
        <v>215.36</v>
      </c>
      <c r="W105">
        <f>Összesítő_relatív!W105</f>
        <v>2.91</v>
      </c>
      <c r="X105">
        <f>Összesítő_relatív!X105</f>
        <v>2.96</v>
      </c>
      <c r="Y105">
        <f>Összesítő_relatív!Y105</f>
        <v>877.35</v>
      </c>
      <c r="Z105">
        <f>Összesítő_relatív!Z105</f>
        <v>272.16000000000003</v>
      </c>
      <c r="AA105">
        <f>Összesítő_relatív!AA105</f>
        <v>17.21</v>
      </c>
      <c r="AB105">
        <f>Összesítő_relativizált!C105</f>
        <v>2.5264349897789608E-3</v>
      </c>
      <c r="AC105">
        <f>Összesítő_relativizált!D105</f>
        <v>1.6809565127873287E-2</v>
      </c>
      <c r="AD105">
        <f>Összesítő_relativizált!E105</f>
        <v>2.7501213288821568E-5</v>
      </c>
      <c r="AE105">
        <f>Összesítő_relativizált!F105</f>
        <v>0.70891362854243567</v>
      </c>
      <c r="AF105">
        <f>Összesítő_relativizált!G105</f>
        <v>2.3618689059811463E-2</v>
      </c>
      <c r="AG105">
        <f>Összesítő_relativizált!H105</f>
        <v>3.4839772342897479E-2</v>
      </c>
      <c r="AH105">
        <f>Összesítő_relativizált!I105</f>
        <v>0.28140947394738003</v>
      </c>
      <c r="AI105">
        <f>Összesítő_relativizált!J105</f>
        <v>0.1441240054708296</v>
      </c>
      <c r="AJ105">
        <f>Összesítő_relativizált!K105</f>
        <v>4.1766548524199594E-3</v>
      </c>
      <c r="AK105">
        <f>Összesítő_relativizált!L105</f>
        <v>2.0442078326985014E-3</v>
      </c>
      <c r="AL105">
        <f>Összesítő_relativizált!M105</f>
        <v>1.2647616806623822E-3</v>
      </c>
      <c r="AM105">
        <f>Összesítő_relativizált!N105</f>
        <v>2.6471756106887071E-4</v>
      </c>
      <c r="AN105">
        <f>Összesítő_relativizált!O105</f>
        <v>1.1882877185758195E-2</v>
      </c>
      <c r="AO105">
        <f>Összesítő_relativizált!P105</f>
        <v>1.4706531170492816E-5</v>
      </c>
      <c r="AP105">
        <f>Összesítő_relativizált!Q105</f>
        <v>1.0779887347971234E-2</v>
      </c>
      <c r="AQ105">
        <f>Összesítő_relativizált!R105</f>
        <v>6.3238084033119112E-4</v>
      </c>
      <c r="AR105">
        <f>Összesítő_relativizált!S105</f>
        <v>4.5590246628527732E-4</v>
      </c>
      <c r="AS105">
        <f>Összesítő_relativizált!T105</f>
        <v>2.4692265835257438E-2</v>
      </c>
      <c r="AT105">
        <f>Összesítő_relativizált!U105</f>
        <v>0.22839242907775342</v>
      </c>
      <c r="AU105">
        <f>Összesítő_relativizált!V105</f>
        <v>5.1002250099269085E-2</v>
      </c>
      <c r="AV105">
        <f>Összesítő_relativizált!W105</f>
        <v>1.4809476888686265E-2</v>
      </c>
      <c r="AW105">
        <f>Összesítő_relativizált!X105</f>
        <v>1.5221259761460064E-2</v>
      </c>
      <c r="AX105">
        <f>Összesítő_relativizált!Y105</f>
        <v>1.8353750900775033E-2</v>
      </c>
      <c r="AY105">
        <f>Összesítő_relativizált!Z105</f>
        <v>3.0883715458034913E-3</v>
      </c>
      <c r="AZ105">
        <f>Összesítő_relativizált!AA105</f>
        <v>3.4928011529920436E-2</v>
      </c>
      <c r="BA105">
        <f>Összesítő_relativizált!AB105</f>
        <v>3.9810579878524051E-2</v>
      </c>
      <c r="BB105">
        <f>Összesítő_relativizált!AC105</f>
        <v>1.8574348868332428E-2</v>
      </c>
      <c r="BC105">
        <f>Összesítő_relativizált!AD105</f>
        <v>4.4119593511478451E-5</v>
      </c>
      <c r="BD105">
        <f>Összesítő_relativizált!AE105</f>
        <v>9.368060355603924E-3</v>
      </c>
      <c r="BE105">
        <f>Összesítő_relativizált!AF105</f>
        <v>8.1474182684530203E-3</v>
      </c>
      <c r="BF105">
        <f>Összesítő_relativizált!AG105</f>
        <v>1.6471314910951954E-2</v>
      </c>
      <c r="BG105">
        <f>Összesítő_relativizált!AH105</f>
        <v>1.0441637131049899E-2</v>
      </c>
    </row>
    <row r="106" spans="1:59" x14ac:dyDescent="0.3">
      <c r="A106">
        <f>Összesítő_relatív!A106</f>
        <v>9</v>
      </c>
      <c r="B106" t="str">
        <f>Összesítő_relatív!B106</f>
        <v>2011</v>
      </c>
      <c r="C106">
        <f>Összesítő_relatív!C106</f>
        <v>5.5</v>
      </c>
      <c r="D106">
        <f>Összesítő_relatív!D106</f>
        <v>5.62</v>
      </c>
      <c r="E106">
        <f>Összesítő_relatív!E106</f>
        <v>-3.65</v>
      </c>
      <c r="F106">
        <f>Összesítő_relatív!F106</f>
        <v>6.74</v>
      </c>
      <c r="G106">
        <f>Összesítő_relatív!G106</f>
        <v>56.64</v>
      </c>
      <c r="H106">
        <f>Összesítő_relatív!H106</f>
        <v>38.29</v>
      </c>
      <c r="I106">
        <f>Összesítő_relatív!I106</f>
        <v>8.9600000000000009</v>
      </c>
      <c r="J106">
        <f>Összesítő_relatív!J106</f>
        <v>40.31</v>
      </c>
      <c r="K106">
        <f>Összesítő_relatív!K106</f>
        <v>261.3</v>
      </c>
      <c r="L106">
        <f>Összesítő_relatív!L106</f>
        <v>160.88999999999999</v>
      </c>
      <c r="M106">
        <f>Összesítő_relatív!M106</f>
        <v>6.37</v>
      </c>
      <c r="N106">
        <f>Összesítő_relatív!N106</f>
        <v>78.319999999999993</v>
      </c>
      <c r="O106">
        <f>Összesítő_relatív!O106</f>
        <v>1471.4</v>
      </c>
      <c r="P106">
        <f>Összesítő_relatív!P106</f>
        <v>20.75</v>
      </c>
      <c r="Q106">
        <f>Összesítő_relatív!Q106</f>
        <v>1384.72</v>
      </c>
      <c r="R106">
        <f>Összesítő_relatív!R106</f>
        <v>87.03</v>
      </c>
      <c r="S106">
        <f>Összesítő_relatív!S106</f>
        <v>0.91</v>
      </c>
      <c r="T106">
        <f>Összesítő_relatív!T106</f>
        <v>0.89</v>
      </c>
      <c r="U106">
        <f>Összesítő_relatív!U106</f>
        <v>11.64</v>
      </c>
      <c r="V106">
        <f>Összesítő_relatív!V106</f>
        <v>195.6</v>
      </c>
      <c r="W106">
        <f>Összesítő_relatív!W106</f>
        <v>6.07</v>
      </c>
      <c r="X106">
        <f>Összesítő_relatív!X106</f>
        <v>8.0299999999999994</v>
      </c>
      <c r="Y106">
        <f>Összesítő_relatív!Y106</f>
        <v>205.15</v>
      </c>
      <c r="Z106">
        <f>Összesítő_relatív!Z106</f>
        <v>213.24</v>
      </c>
      <c r="AA106">
        <f>Összesítő_relatív!AA106</f>
        <v>14</v>
      </c>
      <c r="AB106">
        <f>Összesítő_relativizált!C106</f>
        <v>2.9450202385057993E-3</v>
      </c>
      <c r="AC106">
        <f>Összesítő_relativizált!D106</f>
        <v>2.611947071315775E-2</v>
      </c>
      <c r="AD106">
        <f>Összesítő_relativizált!E106</f>
        <v>5.3364311255513401E-5</v>
      </c>
      <c r="AE106">
        <f>Összesítő_relativizált!F106</f>
        <v>0.71860308932169237</v>
      </c>
      <c r="AF106">
        <f>Összesítő_relativizált!G106</f>
        <v>2.8152396856224927E-2</v>
      </c>
      <c r="AG106">
        <f>Összesítő_relativizált!H106</f>
        <v>5.3255404497849095E-2</v>
      </c>
      <c r="AH106">
        <f>Összesítő_relativizált!I106</f>
        <v>0.24654674822572742</v>
      </c>
      <c r="AI106">
        <f>Összesítő_relativizált!J106</f>
        <v>0.13255767520374639</v>
      </c>
      <c r="AJ106">
        <f>Összesítő_relativizált!K106</f>
        <v>5.9717205452598336E-3</v>
      </c>
      <c r="AK106">
        <f>Összesítő_relativizált!L106</f>
        <v>3.3761094875937054E-3</v>
      </c>
      <c r="AL106">
        <f>Összesítő_relativizált!M106</f>
        <v>1.8514148802933222E-3</v>
      </c>
      <c r="AM106">
        <f>Összesítő_relativizált!N106</f>
        <v>3.8117365182509575E-4</v>
      </c>
      <c r="AN106">
        <f>Összesítő_relativizált!O106</f>
        <v>1.0128328462781116E-2</v>
      </c>
      <c r="AO106">
        <f>Összesítő_relativizált!P106</f>
        <v>1.2705788394169859E-4</v>
      </c>
      <c r="AP106">
        <f>Összesítő_relativizált!Q106</f>
        <v>9.347830032853539E-3</v>
      </c>
      <c r="AQ106">
        <f>Összesítő_relativizált!R106</f>
        <v>1.9966238905124063E-4</v>
      </c>
      <c r="AR106">
        <f>Összesítő_relativizált!S106</f>
        <v>4.5377815693463782E-4</v>
      </c>
      <c r="AS106">
        <f>Összesítő_relativizált!T106</f>
        <v>1.4375692011689326E-2</v>
      </c>
      <c r="AT106">
        <f>Összesítő_relativizált!U106</f>
        <v>0.20888316120015246</v>
      </c>
      <c r="AU106">
        <f>Összesítő_relativizált!V106</f>
        <v>4.1602381427767593E-2</v>
      </c>
      <c r="AV106">
        <f>Összesítő_relativizált!W106</f>
        <v>6.0806273029241466E-3</v>
      </c>
      <c r="AW106">
        <f>Összesítő_relativizált!X106</f>
        <v>1.0654711124825295E-2</v>
      </c>
      <c r="AX106">
        <f>Összesítő_relativizált!Y106</f>
        <v>1.8096672898553354E-2</v>
      </c>
      <c r="AY106">
        <f>Összesítő_relativizált!Z106</f>
        <v>7.0063347430708075E-3</v>
      </c>
      <c r="AZ106">
        <f>Összesítő_relativizált!AA106</f>
        <v>4.2891111393461967E-2</v>
      </c>
      <c r="BA106">
        <f>Összesítő_relativizált!AB106</f>
        <v>4.4415806000762351E-2</v>
      </c>
      <c r="BB106">
        <f>Összesítő_relativizált!AC106</f>
        <v>1.6463071533588659E-2</v>
      </c>
      <c r="BC106">
        <f>Összesítő_relativizált!AD106</f>
        <v>5.4453378832156537E-5</v>
      </c>
      <c r="BD106">
        <f>Összesítő_relativizált!AE106</f>
        <v>8.9666563810284431E-3</v>
      </c>
      <c r="BE106">
        <f>Összesítő_relativizált!AF106</f>
        <v>5.2819777467191841E-3</v>
      </c>
      <c r="BF106">
        <f>Összesítő_relativizált!AG106</f>
        <v>1.1144791534314705E-2</v>
      </c>
      <c r="BG106">
        <f>Összesítő_relativizált!AH106</f>
        <v>6.2258363131432303E-3</v>
      </c>
    </row>
    <row r="107" spans="1:59" x14ac:dyDescent="0.3">
      <c r="A107">
        <f>Összesítő_relatív!A107</f>
        <v>9</v>
      </c>
      <c r="B107" t="str">
        <f>Összesítő_relatív!B107</f>
        <v>2012</v>
      </c>
      <c r="C107">
        <f>Összesítő_relatív!C107</f>
        <v>5.5</v>
      </c>
      <c r="D107">
        <f>Összesítő_relatív!D107</f>
        <v>5.66</v>
      </c>
      <c r="E107">
        <f>Összesítő_relatív!E107</f>
        <v>-3.28</v>
      </c>
      <c r="F107">
        <f>Összesítő_relatív!F107</f>
        <v>25.64</v>
      </c>
      <c r="G107">
        <f>Összesítő_relatív!G107</f>
        <v>50.32</v>
      </c>
      <c r="H107">
        <f>Összesítő_relatív!H107</f>
        <v>38.590000000000003</v>
      </c>
      <c r="I107">
        <f>Összesítő_relatív!I107</f>
        <v>11.67</v>
      </c>
      <c r="J107">
        <f>Összesítő_relatív!J107</f>
        <v>41.81</v>
      </c>
      <c r="K107">
        <f>Összesítő_relatív!K107</f>
        <v>291.3</v>
      </c>
      <c r="L107">
        <f>Összesítő_relatív!L107</f>
        <v>148.32</v>
      </c>
      <c r="M107">
        <f>Összesítő_relatív!M107</f>
        <v>0.03</v>
      </c>
      <c r="N107">
        <f>Összesítő_relatív!N107</f>
        <v>77.94</v>
      </c>
      <c r="O107">
        <f>Összesítő_relatív!O107</f>
        <v>1538.77</v>
      </c>
      <c r="P107">
        <f>Összesítő_relatív!P107</f>
        <v>20.83</v>
      </c>
      <c r="Q107">
        <f>Összesítő_relatív!Q107</f>
        <v>1271.43</v>
      </c>
      <c r="R107">
        <f>Összesítő_relatív!R107</f>
        <v>79.53</v>
      </c>
      <c r="S107">
        <f>Összesítő_relatív!S107</f>
        <v>0.89</v>
      </c>
      <c r="T107">
        <f>Összesítő_relatív!T107</f>
        <v>0.86</v>
      </c>
      <c r="U107">
        <f>Összesítő_relatív!U107</f>
        <v>12.96</v>
      </c>
      <c r="V107">
        <f>Összesítő_relatív!V107</f>
        <v>229.31</v>
      </c>
      <c r="W107">
        <f>Összesítő_relatív!W107</f>
        <v>6.07</v>
      </c>
      <c r="X107">
        <f>Összesítő_relatív!X107</f>
        <v>7.19</v>
      </c>
      <c r="Y107">
        <f>Összesítő_relatív!Y107</f>
        <v>214.4</v>
      </c>
      <c r="Z107">
        <f>Összesítő_relatív!Z107</f>
        <v>233.37</v>
      </c>
      <c r="AA107">
        <f>Összesítő_relatív!AA107</f>
        <v>13.96</v>
      </c>
      <c r="AB107">
        <f>Összesítő_relativizált!C107</f>
        <v>2.8778482838188635E-3</v>
      </c>
      <c r="AC107">
        <f>Összesítő_relativizált!D107</f>
        <v>3.1349149120276899E-2</v>
      </c>
      <c r="AD107">
        <f>Összesítő_relativizált!E107</f>
        <v>6.3635708104989896E-5</v>
      </c>
      <c r="AE107">
        <f>Összesítő_relativizált!F107</f>
        <v>0.7108631381597923</v>
      </c>
      <c r="AF107">
        <f>Összesítő_relativizált!G107</f>
        <v>2.9149841361407556E-2</v>
      </c>
      <c r="AG107">
        <f>Összesítő_relativizált!H107</f>
        <v>5.3738823190077875E-2</v>
      </c>
      <c r="AH107">
        <f>Összesítő_relativizált!I107</f>
        <v>0.24605206230170176</v>
      </c>
      <c r="AI107">
        <f>Összesítő_relativizált!J107</f>
        <v>0.13316628208826076</v>
      </c>
      <c r="AJ107">
        <f>Összesítő_relativizált!K107</f>
        <v>6.2734352466109027E-3</v>
      </c>
      <c r="AK107">
        <f>Összesítő_relativizált!L107</f>
        <v>3.298961638304009E-3</v>
      </c>
      <c r="AL107">
        <f>Összesítő_relativizált!M107</f>
        <v>1.9829824055379291E-3</v>
      </c>
      <c r="AM107">
        <f>Összesítő_relativizált!N107</f>
        <v>3.9659648110758583E-4</v>
      </c>
      <c r="AN107">
        <f>Összesítő_relativizált!O107</f>
        <v>1.0275454283241996E-2</v>
      </c>
      <c r="AO107">
        <f>Összesítő_relativizált!P107</f>
        <v>1.0816267666570522E-4</v>
      </c>
      <c r="AP107">
        <f>Összesítő_relativizált!Q107</f>
        <v>9.5002884338044411E-3</v>
      </c>
      <c r="AQ107">
        <f>Összesítő_relativizált!R107</f>
        <v>1.9829824055379291E-4</v>
      </c>
      <c r="AR107">
        <f>Összesítő_relativizált!S107</f>
        <v>4.6870493221805597E-4</v>
      </c>
      <c r="AS107">
        <f>Összesítő_relativizált!T107</f>
        <v>1.3898903951543121E-2</v>
      </c>
      <c r="AT107">
        <f>Összesítő_relativizált!U107</f>
        <v>0.20828526103259301</v>
      </c>
      <c r="AU107">
        <f>Összesítő_relativizált!V107</f>
        <v>4.1840928756850304E-2</v>
      </c>
      <c r="AV107">
        <f>Összesítő_relativizált!W107</f>
        <v>6.0571098932794927E-3</v>
      </c>
      <c r="AW107">
        <f>Összesítő_relativizált!X107</f>
        <v>1.0906403230458609E-2</v>
      </c>
      <c r="AX107">
        <f>Összesítő_relativizált!Y107</f>
        <v>1.777473319873089E-2</v>
      </c>
      <c r="AY107">
        <f>Összesítő_relativizált!Z107</f>
        <v>6.9584655321603692E-3</v>
      </c>
      <c r="AZ107">
        <f>Összesítő_relativizált!AA107</f>
        <v>4.2435823478511679E-2</v>
      </c>
      <c r="BA107">
        <f>Összesítő_relativizált!AB107</f>
        <v>4.4833429477934811E-2</v>
      </c>
      <c r="BB107">
        <f>Összesítő_relativizált!AC107</f>
        <v>1.6188347274300546E-2</v>
      </c>
      <c r="BC107">
        <f>Összesítő_relativizált!AD107</f>
        <v>3.605422555523507E-5</v>
      </c>
      <c r="BD107">
        <f>Összesítő_relativizált!AE107</f>
        <v>8.7251225843668883E-3</v>
      </c>
      <c r="BE107">
        <f>Összesítő_relativizált!AF107</f>
        <v>5.2819440438419381E-3</v>
      </c>
      <c r="BF107">
        <f>Összesítő_relativizált!AG107</f>
        <v>1.148327083934237E-2</v>
      </c>
      <c r="BG107">
        <f>Összesítő_relativizált!AH107</f>
        <v>5.9309201038361698E-3</v>
      </c>
    </row>
    <row r="108" spans="1:59" x14ac:dyDescent="0.3">
      <c r="A108">
        <f>Összesítő_relatív!A108</f>
        <v>9</v>
      </c>
      <c r="B108" t="str">
        <f>Összesítő_relatív!B108</f>
        <v>2013</v>
      </c>
      <c r="C108">
        <f>Összesítő_relatív!C108</f>
        <v>5.6</v>
      </c>
      <c r="D108">
        <f>Összesítő_relatív!D108</f>
        <v>5.74</v>
      </c>
      <c r="E108">
        <f>Összesítő_relatív!E108</f>
        <v>-2.5299999999999998</v>
      </c>
      <c r="F108">
        <f>Összesítő_relatív!F108</f>
        <v>11.5</v>
      </c>
      <c r="G108">
        <f>Összesítő_relatív!G108</f>
        <v>49.31</v>
      </c>
      <c r="H108">
        <f>Összesítő_relatív!H108</f>
        <v>35.56</v>
      </c>
      <c r="I108">
        <f>Összesítő_relatív!I108</f>
        <v>13.29</v>
      </c>
      <c r="J108">
        <f>Összesítő_relatív!J108</f>
        <v>40.25</v>
      </c>
      <c r="K108">
        <f>Összesítő_relatív!K108</f>
        <v>296.60000000000002</v>
      </c>
      <c r="L108">
        <f>Összesítő_relatív!L108</f>
        <v>148.21</v>
      </c>
      <c r="M108">
        <f>Összesítő_relatív!M108</f>
        <v>2.5299999999999998</v>
      </c>
      <c r="N108">
        <f>Összesítő_relatív!N108</f>
        <v>77.510000000000005</v>
      </c>
      <c r="O108">
        <f>Összesítő_relatív!O108</f>
        <v>1417.32</v>
      </c>
      <c r="P108">
        <f>Összesítő_relatív!P108</f>
        <v>20.81</v>
      </c>
      <c r="Q108">
        <f>Összesítő_relatív!Q108</f>
        <v>1360.91</v>
      </c>
      <c r="R108">
        <f>Összesítő_relatív!R108</f>
        <v>96.74</v>
      </c>
      <c r="S108">
        <f>Összesítő_relatív!S108</f>
        <v>0.9</v>
      </c>
      <c r="T108">
        <f>Összesítő_relatív!T108</f>
        <v>0.89</v>
      </c>
      <c r="U108">
        <f>Összesítő_relatív!U108</f>
        <v>13.3</v>
      </c>
      <c r="V108">
        <f>Összesítő_relatív!V108</f>
        <v>232.31</v>
      </c>
      <c r="W108">
        <f>Összesítő_relatív!W108</f>
        <v>5.93</v>
      </c>
      <c r="X108">
        <f>Összesítő_relatív!X108</f>
        <v>5.94</v>
      </c>
      <c r="Y108">
        <f>Összesítő_relatív!Y108</f>
        <v>205.74</v>
      </c>
      <c r="Z108">
        <f>Összesítő_relatív!Z108</f>
        <v>239.6</v>
      </c>
      <c r="AA108">
        <f>Összesítő_relatív!AA108</f>
        <v>13.59</v>
      </c>
      <c r="AB108">
        <f>Összesítő_relativizált!C108</f>
        <v>2.8294196154817299E-3</v>
      </c>
      <c r="AC108">
        <f>Összesítő_relativizált!D108</f>
        <v>2.3482307109620171E-2</v>
      </c>
      <c r="AD108">
        <f>Összesítő_relativizált!E108</f>
        <v>4.7794250261515711E-5</v>
      </c>
      <c r="AE108">
        <f>Összesítő_relativizált!F108</f>
        <v>0.71211629333044768</v>
      </c>
      <c r="AF108">
        <f>Összesítő_relativizált!G108</f>
        <v>2.8838870252137213E-2</v>
      </c>
      <c r="AG108">
        <f>Összesítő_relativizált!H108</f>
        <v>5.446740973199149E-2</v>
      </c>
      <c r="AH108">
        <f>Összesítő_relativizált!I108</f>
        <v>0.25287667279875914</v>
      </c>
      <c r="AI108">
        <f>Összesítő_relativizált!J108</f>
        <v>0.13775565414998378</v>
      </c>
      <c r="AJ108">
        <f>Összesítő_relativizált!K108</f>
        <v>6.5288749413844101E-3</v>
      </c>
      <c r="AK108">
        <f>Összesítő_relativizált!L108</f>
        <v>3.4267575659199944E-3</v>
      </c>
      <c r="AL108">
        <f>Összesítő_relativizált!M108</f>
        <v>1.9478411427334705E-3</v>
      </c>
      <c r="AM108">
        <f>Összesítő_relativizált!N108</f>
        <v>4.1481802113768352E-4</v>
      </c>
      <c r="AN108">
        <f>Összesítő_relativizált!O108</f>
        <v>1.0496699491397034E-2</v>
      </c>
      <c r="AO108">
        <f>Összesítő_relativizált!P108</f>
        <v>1.8035566136421021E-4</v>
      </c>
      <c r="AP108">
        <f>Összesítő_relativizált!Q108</f>
        <v>9.7211701475309314E-3</v>
      </c>
      <c r="AQ108">
        <f>Összesítő_relativizált!R108</f>
        <v>1.8035566136421021E-4</v>
      </c>
      <c r="AR108">
        <f>Összesítő_relativizált!S108</f>
        <v>4.1481802113768352E-4</v>
      </c>
      <c r="AS108">
        <f>Összesítő_relativizált!T108</f>
        <v>1.3562745734588608E-2</v>
      </c>
      <c r="AT108">
        <f>Összesítő_relativizált!U108</f>
        <v>0.21483966381704722</v>
      </c>
      <c r="AU108">
        <f>Összesítő_relativizált!V108</f>
        <v>4.1878584568769611E-2</v>
      </c>
      <c r="AV108">
        <f>Összesítő_relativizált!W108</f>
        <v>6.2944125816109366E-3</v>
      </c>
      <c r="AW108">
        <f>Összesítő_relativizált!X108</f>
        <v>1.1398477798218086E-2</v>
      </c>
      <c r="AX108">
        <f>Összesítő_relativizált!Y108</f>
        <v>1.7819139342783969E-2</v>
      </c>
      <c r="AY108">
        <f>Összesítő_relativizált!Z108</f>
        <v>6.691195036612199E-3</v>
      </c>
      <c r="AZ108">
        <f>Összesítő_relativizált!AA108</f>
        <v>4.397071024059445E-2</v>
      </c>
      <c r="BA108">
        <f>Összesítő_relativizált!AB108</f>
        <v>4.6495689499693398E-2</v>
      </c>
      <c r="BB108">
        <f>Összesítő_relativizált!AC108</f>
        <v>1.7386285755509864E-2</v>
      </c>
      <c r="BC108">
        <f>Összesítő_relativizált!AD108</f>
        <v>3.6071132272842047E-5</v>
      </c>
      <c r="BD108">
        <f>Összesítő_relativizált!AE108</f>
        <v>9.234209861847564E-3</v>
      </c>
      <c r="BE108">
        <f>Összesítő_relativizált!AF108</f>
        <v>5.4828121054719906E-3</v>
      </c>
      <c r="BF108">
        <f>Összesítő_relativizált!AG108</f>
        <v>1.199365148071998E-2</v>
      </c>
      <c r="BG108">
        <f>Összesítő_relativizált!AH108</f>
        <v>6.4747682429751466E-3</v>
      </c>
    </row>
    <row r="109" spans="1:59" x14ac:dyDescent="0.3">
      <c r="A109">
        <f>Összesítő_relatív!A109</f>
        <v>9</v>
      </c>
      <c r="B109" t="str">
        <f>Összesítő_relatív!B109</f>
        <v>2014</v>
      </c>
      <c r="C109">
        <f>Összesítő_relatív!C109</f>
        <v>5.7</v>
      </c>
      <c r="D109">
        <f>Összesítő_relatív!D109</f>
        <v>5.85</v>
      </c>
      <c r="E109">
        <f>Összesítő_relatív!E109</f>
        <v>-1.93</v>
      </c>
      <c r="F109">
        <f>Összesítő_relatív!F109</f>
        <v>6.24</v>
      </c>
      <c r="G109">
        <f>Összesítő_relatív!G109</f>
        <v>49.81</v>
      </c>
      <c r="H109">
        <f>Összesítő_relatív!H109</f>
        <v>34.369999999999997</v>
      </c>
      <c r="I109">
        <f>Összesítő_relatív!I109</f>
        <v>10.92</v>
      </c>
      <c r="J109">
        <f>Összesítő_relatív!J109</f>
        <v>47.08</v>
      </c>
      <c r="K109">
        <f>Összesítő_relatív!K109</f>
        <v>302.31</v>
      </c>
      <c r="L109">
        <f>Összesítő_relatív!L109</f>
        <v>146.65</v>
      </c>
      <c r="M109">
        <f>Összesítő_relatív!M109</f>
        <v>11.77</v>
      </c>
      <c r="N109">
        <f>Összesítő_relatív!N109</f>
        <v>76.150000000000006</v>
      </c>
      <c r="O109">
        <f>Összesítő_relatív!O109</f>
        <v>1397.24</v>
      </c>
      <c r="P109">
        <f>Összesítő_relatív!P109</f>
        <v>20.62</v>
      </c>
      <c r="Q109">
        <f>Összesítő_relatív!Q109</f>
        <v>1358.91</v>
      </c>
      <c r="R109">
        <f>Összesítő_relatív!R109</f>
        <v>88.37</v>
      </c>
      <c r="S109">
        <f>Összesítő_relatív!S109</f>
        <v>0.92</v>
      </c>
      <c r="T109">
        <f>Összesítő_relatív!T109</f>
        <v>0.89</v>
      </c>
      <c r="U109">
        <f>Összesítő_relatív!U109</f>
        <v>14.76</v>
      </c>
      <c r="V109">
        <f>Összesítő_relatív!V109</f>
        <v>241.77</v>
      </c>
      <c r="W109">
        <f>Összesítő_relatív!W109</f>
        <v>5.5</v>
      </c>
      <c r="X109">
        <f>Összesítő_relatív!X109</f>
        <v>5.93</v>
      </c>
      <c r="Y109">
        <f>Összesítő_relatív!Y109</f>
        <v>190</v>
      </c>
      <c r="Z109">
        <f>Összesítő_relatív!Z109</f>
        <v>244.59</v>
      </c>
      <c r="AA109">
        <f>Összesítő_relatív!AA109</f>
        <v>13.27</v>
      </c>
      <c r="AB109">
        <f>Összesítő_relativizált!C109</f>
        <v>2.7721002455582842E-3</v>
      </c>
      <c r="AC109">
        <f>Összesítő_relativizált!D109</f>
        <v>1.9175213057922864E-2</v>
      </c>
      <c r="AD109">
        <f>Összesítő_relativizált!E109</f>
        <v>3.9180990899898885E-5</v>
      </c>
      <c r="AE109">
        <f>Összesítő_relativizált!F109</f>
        <v>0.71944966055178394</v>
      </c>
      <c r="AF109">
        <f>Összesítő_relativizált!G109</f>
        <v>2.8293369926332516E-2</v>
      </c>
      <c r="AG109">
        <f>Összesítő_relativizált!H109</f>
        <v>5.6749241658240648E-2</v>
      </c>
      <c r="AH109">
        <f>Összesítő_relativizált!I109</f>
        <v>0.25805286725408061</v>
      </c>
      <c r="AI109">
        <f>Összesítő_relativizált!J109</f>
        <v>0.14332659251769464</v>
      </c>
      <c r="AJ109">
        <f>Összesítő_relativizált!K109</f>
        <v>6.6084067600751121E-3</v>
      </c>
      <c r="AK109">
        <f>Összesítő_relativizált!L109</f>
        <v>3.3403148923876933E-3</v>
      </c>
      <c r="AL109">
        <f>Összesítő_relativizált!M109</f>
        <v>1.7333525928065867E-3</v>
      </c>
      <c r="AM109">
        <f>Összesítő_relativizált!N109</f>
        <v>3.7917087967644087E-4</v>
      </c>
      <c r="AN109">
        <f>Összesítő_relativizált!O109</f>
        <v>1.0562617362415138E-2</v>
      </c>
      <c r="AO109">
        <f>Összesítő_relativizált!P109</f>
        <v>1.444460494005489E-4</v>
      </c>
      <c r="AP109">
        <f>Összesítő_relativizált!Q109</f>
        <v>9.7862198468871876E-3</v>
      </c>
      <c r="AQ109">
        <f>Összesítő_relativizált!R109</f>
        <v>1.8055756175068611E-4</v>
      </c>
      <c r="AR109">
        <f>Összesítő_relativizált!S109</f>
        <v>4.513939043767153E-4</v>
      </c>
      <c r="AS109">
        <f>Összesítő_relativizált!T109</f>
        <v>1.327098078867543E-2</v>
      </c>
      <c r="AT109">
        <f>Összesítő_relativizált!U109</f>
        <v>0.21975660840676006</v>
      </c>
      <c r="AU109">
        <f>Összesítő_relativizált!V109</f>
        <v>4.1618517983533151E-2</v>
      </c>
      <c r="AV109">
        <f>Összesítő_relativizált!W109</f>
        <v>6.3556261736241512E-3</v>
      </c>
      <c r="AW109">
        <f>Összesítő_relativizált!X109</f>
        <v>1.1645962732919254E-2</v>
      </c>
      <c r="AX109">
        <f>Összesítő_relativizált!Y109</f>
        <v>1.8525205835620395E-2</v>
      </c>
      <c r="AY109">
        <f>Összesítő_relativizált!Z109</f>
        <v>6.3917376859742884E-3</v>
      </c>
      <c r="AZ109">
        <f>Összesítő_relativizált!AA109</f>
        <v>4.5085223169146323E-2</v>
      </c>
      <c r="BA109">
        <f>Összesítő_relativizált!AB109</f>
        <v>4.810053445038278E-2</v>
      </c>
      <c r="BB109">
        <f>Összesítő_relativizált!AC109</f>
        <v>1.8127979199768888E-2</v>
      </c>
      <c r="BC109">
        <f>Összesítő_relativizált!AD109</f>
        <v>1.8055756175068612E-5</v>
      </c>
      <c r="BD109">
        <f>Összesítő_relativizált!AE109</f>
        <v>9.6056622851365021E-3</v>
      </c>
      <c r="BE109">
        <f>Összesítő_relativizált!AF109</f>
        <v>5.4708941210457893E-3</v>
      </c>
      <c r="BF109">
        <f>Összesítő_relativizált!AG109</f>
        <v>1.222374693052145E-2</v>
      </c>
      <c r="BG109">
        <f>Összesítő_relativizált!AH109</f>
        <v>7.0056333959266212E-3</v>
      </c>
    </row>
    <row r="110" spans="1:59" x14ac:dyDescent="0.3">
      <c r="A110">
        <f>Összesítő_relatív!A110</f>
        <v>9</v>
      </c>
      <c r="B110" t="str">
        <f>Összesítő_relatív!B110</f>
        <v>2015</v>
      </c>
      <c r="C110">
        <f>Összesítő_relatív!C110</f>
        <v>5.73</v>
      </c>
      <c r="D110">
        <f>Összesítő_relatív!D110</f>
        <v>5.97</v>
      </c>
      <c r="E110">
        <f>Összesítő_relatív!E110</f>
        <v>-0.39</v>
      </c>
      <c r="F110">
        <f>Összesítő_relatív!F110</f>
        <v>5.78</v>
      </c>
      <c r="G110">
        <f>Összesítő_relatív!G110</f>
        <v>58.13</v>
      </c>
      <c r="H110">
        <f>Összesítő_relatív!H110</f>
        <v>36.479999999999997</v>
      </c>
      <c r="I110">
        <f>Összesítő_relatív!I110</f>
        <v>7.69</v>
      </c>
      <c r="J110">
        <f>Összesítő_relatív!J110</f>
        <v>54.4</v>
      </c>
      <c r="K110">
        <f>Összesítő_relatív!K110</f>
        <v>311.27999999999997</v>
      </c>
      <c r="L110">
        <f>Összesítő_relatív!L110</f>
        <v>145.41</v>
      </c>
      <c r="M110">
        <f>Összesítő_relatív!M110</f>
        <v>3.95</v>
      </c>
      <c r="N110">
        <f>Összesítő_relatív!N110</f>
        <v>75.17</v>
      </c>
      <c r="O110">
        <f>Összesítő_relatív!O110</f>
        <v>1443.6</v>
      </c>
      <c r="P110">
        <f>Összesítő_relatív!P110</f>
        <v>20.54</v>
      </c>
      <c r="Q110">
        <f>Összesítő_relatív!Q110</f>
        <v>1352.63</v>
      </c>
      <c r="R110">
        <f>Összesítő_relatív!R110</f>
        <v>93.49</v>
      </c>
      <c r="S110">
        <f>Összesítő_relatív!S110</f>
        <v>0.87</v>
      </c>
      <c r="T110">
        <f>Összesítő_relatív!T110</f>
        <v>0.87</v>
      </c>
      <c r="U110">
        <f>Összesítő_relatív!U110</f>
        <v>13.13</v>
      </c>
      <c r="V110">
        <f>Összesítő_relatív!V110</f>
        <v>245.38</v>
      </c>
      <c r="W110">
        <f>Összesítő_relatív!W110</f>
        <v>5.1100000000000003</v>
      </c>
      <c r="X110">
        <f>Összesítő_relatív!X110</f>
        <v>6.93</v>
      </c>
      <c r="Y110">
        <f>Összesítő_relatív!Y110</f>
        <v>178.41</v>
      </c>
      <c r="Z110">
        <f>Összesítő_relatív!Z110</f>
        <v>241.85</v>
      </c>
      <c r="AA110">
        <f>Összesítő_relatív!AA110</f>
        <v>12.63</v>
      </c>
      <c r="AB110">
        <f>Összesítő_relativizált!C110</f>
        <v>2.7819453042496629E-3</v>
      </c>
      <c r="AC110">
        <f>Összesítő_relativizált!D110</f>
        <v>1.6568952332398676E-2</v>
      </c>
      <c r="AD110">
        <f>Összesítő_relativizált!E110</f>
        <v>3.4230363060340115E-5</v>
      </c>
      <c r="AE110">
        <f>Összesítő_relativizált!F110</f>
        <v>0.72830559702851316</v>
      </c>
      <c r="AF110">
        <f>Összesítő_relativizált!G110</f>
        <v>2.8986562761734825E-2</v>
      </c>
      <c r="AG110">
        <f>Összesítő_relativizált!H110</f>
        <v>5.8082371363023924E-2</v>
      </c>
      <c r="AH110">
        <f>Összesítő_relativizált!I110</f>
        <v>0.25612687083500235</v>
      </c>
      <c r="AI110">
        <f>Összesítő_relativizált!J110</f>
        <v>0.14200138378063434</v>
      </c>
      <c r="AJ110">
        <f>Összesítő_relativizált!K110</f>
        <v>6.1723899348166489E-3</v>
      </c>
      <c r="AK110">
        <f>Összesítő_relativizált!L110</f>
        <v>3.3866210261825863E-3</v>
      </c>
      <c r="AL110">
        <f>Összesítő_relativizált!M110</f>
        <v>1.7115181530170059E-3</v>
      </c>
      <c r="AM110">
        <f>Összesítő_relativizált!N110</f>
        <v>3.6415279851425658E-4</v>
      </c>
      <c r="AN110">
        <f>Összesítő_relativizált!O110</f>
        <v>1.0178070718473471E-2</v>
      </c>
      <c r="AO110">
        <f>Összesítő_relativizált!P110</f>
        <v>9.1038199628564145E-5</v>
      </c>
      <c r="AP110">
        <f>Összesítő_relativizált!Q110</f>
        <v>9.39514220166782E-3</v>
      </c>
      <c r="AQ110">
        <f>Összesítő_relativizált!R110</f>
        <v>1.6386875933141546E-4</v>
      </c>
      <c r="AR110">
        <f>Összesítő_relativizált!S110</f>
        <v>5.2802155784567205E-4</v>
      </c>
      <c r="AS110">
        <f>Összesítő_relativizált!T110</f>
        <v>1.2071665270747605E-2</v>
      </c>
      <c r="AT110">
        <f>Összesítő_relativizált!U110</f>
        <v>0.21952951458431957</v>
      </c>
      <c r="AU110">
        <f>Összesítő_relativizált!V110</f>
        <v>3.898255708095117E-2</v>
      </c>
      <c r="AV110">
        <f>Összesítő_relativizált!W110</f>
        <v>6.2816357743709257E-3</v>
      </c>
      <c r="AW110">
        <f>Összesítő_relativizált!X110</f>
        <v>1.1780343031936201E-2</v>
      </c>
      <c r="AX110">
        <f>Összesítő_relativizált!Y110</f>
        <v>1.8954153162667055E-2</v>
      </c>
      <c r="AY110">
        <f>Összesítő_relativizált!Z110</f>
        <v>5.5169148974909873E-3</v>
      </c>
      <c r="AZ110">
        <f>Összesítő_relativizált!AA110</f>
        <v>4.6338443610939153E-2</v>
      </c>
      <c r="BA110">
        <f>Összesítő_relativizált!AB110</f>
        <v>4.8414114562470412E-2</v>
      </c>
      <c r="BB110">
        <f>Összesítő_relativizált!AC110</f>
        <v>1.744291904883289E-2</v>
      </c>
      <c r="BC110">
        <f>Összesítő_relativizált!AD110</f>
        <v>1.820763992571283E-5</v>
      </c>
      <c r="BD110">
        <f>Összesítő_relativizált!AE110</f>
        <v>9.759295000182076E-3</v>
      </c>
      <c r="BE110">
        <f>Összesítő_relativizált!AF110</f>
        <v>5.8992753359309565E-3</v>
      </c>
      <c r="BF110">
        <f>Összesítő_relativizált!AG110</f>
        <v>1.2727140308073268E-2</v>
      </c>
      <c r="BG110">
        <f>Összesítő_relativizált!AH110</f>
        <v>7.5015476493936854E-3</v>
      </c>
    </row>
    <row r="111" spans="1:59" x14ac:dyDescent="0.3">
      <c r="A111">
        <f>Összesítő_relatív!A111</f>
        <v>9</v>
      </c>
      <c r="B111" t="str">
        <f>Összesítő_relatív!B111</f>
        <v>2016</v>
      </c>
      <c r="C111">
        <f>Összesítő_relatív!C111</f>
        <v>5.77</v>
      </c>
      <c r="D111">
        <f>Összesítő_relatív!D111</f>
        <v>6.14</v>
      </c>
      <c r="E111">
        <f>Összesítő_relatív!E111</f>
        <v>-1.44</v>
      </c>
      <c r="F111">
        <f>Összesítő_relatív!F111</f>
        <v>6</v>
      </c>
      <c r="G111">
        <f>Összesítő_relatív!G111</f>
        <v>52.89</v>
      </c>
      <c r="H111">
        <f>Összesítő_relatív!H111</f>
        <v>34.020000000000003</v>
      </c>
      <c r="I111">
        <f>Összesítő_relatív!I111</f>
        <v>8.26</v>
      </c>
      <c r="J111">
        <f>Összesítő_relatív!J111</f>
        <v>46.69</v>
      </c>
      <c r="K111">
        <f>Összesítő_relatív!K111</f>
        <v>316.85000000000002</v>
      </c>
      <c r="L111">
        <f>Összesítő_relatív!L111</f>
        <v>144.52000000000001</v>
      </c>
      <c r="M111">
        <f>Összesítő_relatív!M111</f>
        <v>10.91</v>
      </c>
      <c r="N111">
        <f>Összesítő_relatív!N111</f>
        <v>72.739999999999995</v>
      </c>
      <c r="O111">
        <f>Összesítő_relatív!O111</f>
        <v>1477.6</v>
      </c>
      <c r="P111">
        <f>Összesítő_relatív!P111</f>
        <v>20.32</v>
      </c>
      <c r="Q111">
        <f>Összesítő_relatív!Q111</f>
        <v>1391.17</v>
      </c>
      <c r="R111">
        <f>Összesítő_relatív!R111</f>
        <v>89.77</v>
      </c>
      <c r="S111">
        <f>Összesítő_relatív!S111</f>
        <v>0.84</v>
      </c>
      <c r="T111">
        <f>Összesítő_relatív!T111</f>
        <v>0.88</v>
      </c>
      <c r="U111">
        <f>Összesítő_relatív!U111</f>
        <v>14.32</v>
      </c>
      <c r="V111">
        <f>Összesítő_relatív!V111</f>
        <v>247.92</v>
      </c>
      <c r="W111">
        <f>Összesítő_relatív!W111</f>
        <v>5.27</v>
      </c>
      <c r="X111">
        <f>Összesítő_relatív!X111</f>
        <v>6.34</v>
      </c>
      <c r="Y111">
        <f>Összesítő_relatív!Y111</f>
        <v>154.97</v>
      </c>
      <c r="Z111">
        <f>Összesítő_relatív!Z111</f>
        <v>236.29</v>
      </c>
      <c r="AA111">
        <f>Összesítő_relatív!AA111</f>
        <v>12.88</v>
      </c>
      <c r="AB111">
        <f>Összesítő_relativizált!C111</f>
        <v>2.7223616719415037E-3</v>
      </c>
      <c r="AC111">
        <f>Összesítő_relativizált!D111</f>
        <v>1.3205282112845138E-2</v>
      </c>
      <c r="AD111">
        <f>Összesítő_relativizált!E111</f>
        <v>2.7283640729018879E-5</v>
      </c>
      <c r="AE111">
        <f>Összesítő_relativizált!F111</f>
        <v>0.73540325220997493</v>
      </c>
      <c r="AF111">
        <f>Összesítő_relativizált!G111</f>
        <v>2.8775146422205244E-2</v>
      </c>
      <c r="AG111">
        <f>Összesítő_relativizált!H111</f>
        <v>5.8623449379751898E-2</v>
      </c>
      <c r="AH111">
        <f>Összesítő_relativizált!I111</f>
        <v>0.25111862926988976</v>
      </c>
      <c r="AI111">
        <f>Összesítő_relativizált!J111</f>
        <v>0.15442540652624687</v>
      </c>
      <c r="AJ111">
        <f>Összesítő_relativizált!K111</f>
        <v>6.1115355233002291E-3</v>
      </c>
      <c r="AK111">
        <f>Összesítő_relativizált!L111</f>
        <v>3.3649823565789954E-3</v>
      </c>
      <c r="AL111">
        <f>Összesítő_relativizált!M111</f>
        <v>1.8007202881152461E-3</v>
      </c>
      <c r="AM111">
        <f>Összesítő_relativizált!N111</f>
        <v>3.0921459492888067E-4</v>
      </c>
      <c r="AN111">
        <f>Összesítő_relativizált!O111</f>
        <v>1.0676998071956056E-2</v>
      </c>
      <c r="AO111">
        <f>Összesítő_relativizált!P111</f>
        <v>7.2756375277383678E-5</v>
      </c>
      <c r="AP111">
        <f>Összesítő_relativizált!Q111</f>
        <v>9.3310051293244572E-3</v>
      </c>
      <c r="AQ111">
        <f>Összesítő_relativizált!R111</f>
        <v>7.6394194041252863E-4</v>
      </c>
      <c r="AR111">
        <f>Összesítő_relativizált!S111</f>
        <v>5.0929462694168572E-4</v>
      </c>
      <c r="AS111">
        <f>Összesítő_relativizált!T111</f>
        <v>1.1058969042162319E-2</v>
      </c>
      <c r="AT111">
        <f>Összesítő_relativizált!U111</f>
        <v>0.2144130379424497</v>
      </c>
      <c r="AU111">
        <f>Összesítő_relativizált!V111</f>
        <v>3.6050783949943613E-2</v>
      </c>
      <c r="AV111">
        <f>Összesítő_relativizált!W111</f>
        <v>5.9114554912874243E-3</v>
      </c>
      <c r="AW111">
        <f>Összesítő_relativizált!X111</f>
        <v>1.1404561824729893E-2</v>
      </c>
      <c r="AX111">
        <f>Összesítő_relativizált!Y111</f>
        <v>1.9098548510313215E-2</v>
      </c>
      <c r="AY111">
        <f>Összesítő_relativizált!Z111</f>
        <v>5.4749172396231218E-3</v>
      </c>
      <c r="AZ111">
        <f>Összesítő_relativizált!AA111</f>
        <v>4.5727381861835642E-2</v>
      </c>
      <c r="BA111">
        <f>Összesítő_relativizált!AB111</f>
        <v>4.8601258685292296E-2</v>
      </c>
      <c r="BB111">
        <f>Összesítő_relativizált!AC111</f>
        <v>1.6624831750882172E-2</v>
      </c>
      <c r="BC111">
        <f>Összesítő_relativizált!AD111</f>
        <v>1.818909381934592E-5</v>
      </c>
      <c r="BD111">
        <f>Összesítő_relativizált!AE111</f>
        <v>9.7129760995307221E-3</v>
      </c>
      <c r="BE111">
        <f>Összesítő_relativizált!AF111</f>
        <v>5.9660227727454619E-3</v>
      </c>
      <c r="BF111">
        <f>Összesítő_relativizált!AG111</f>
        <v>1.2677798392084107E-2</v>
      </c>
      <c r="BG111">
        <f>Összesítő_relativizált!AH111</f>
        <v>7.748553967041362E-3</v>
      </c>
    </row>
    <row r="112" spans="1:59" x14ac:dyDescent="0.3">
      <c r="A112">
        <f>Összesítő_relatív!A112</f>
        <v>9</v>
      </c>
      <c r="B112" t="str">
        <f>Összesítő_relatív!B112</f>
        <v>2017</v>
      </c>
      <c r="C112">
        <f>Összesítő_relatív!C112</f>
        <v>5.75</v>
      </c>
      <c r="D112">
        <f>Összesítő_relatív!D112</f>
        <v>6.13</v>
      </c>
      <c r="E112">
        <f>Összesítő_relatív!E112</f>
        <v>-1.37</v>
      </c>
      <c r="F112">
        <f>Összesítő_relatív!F112</f>
        <v>-3.81</v>
      </c>
      <c r="G112">
        <f>Összesítő_relatív!G112</f>
        <v>45.81</v>
      </c>
      <c r="H112">
        <f>Összesítő_relatív!H112</f>
        <v>32.840000000000003</v>
      </c>
      <c r="I112">
        <f>Összesítő_relatív!I112</f>
        <v>8.0500000000000007</v>
      </c>
      <c r="J112">
        <f>Összesítő_relatív!J112</f>
        <v>48.93</v>
      </c>
      <c r="K112">
        <f>Összesítő_relatív!K112</f>
        <v>323.76</v>
      </c>
      <c r="L112">
        <f>Összesítő_relatív!L112</f>
        <v>143.22999999999999</v>
      </c>
      <c r="M112">
        <f>Összesítő_relatív!M112</f>
        <v>5.44</v>
      </c>
      <c r="N112">
        <f>Összesítő_relatív!N112</f>
        <v>71.03</v>
      </c>
      <c r="O112">
        <f>Összesítő_relatív!O112</f>
        <v>1520.47</v>
      </c>
      <c r="P112">
        <f>Összesítő_relatív!P112</f>
        <v>20.21</v>
      </c>
      <c r="Q112">
        <f>Összesítő_relatív!Q112</f>
        <v>1420.07</v>
      </c>
      <c r="R112">
        <f>Összesítő_relatív!R112</f>
        <v>89.3</v>
      </c>
      <c r="S112">
        <f>Összesítő_relatív!S112</f>
        <v>0.82</v>
      </c>
      <c r="T112">
        <f>Összesítő_relatív!T112</f>
        <v>0.87</v>
      </c>
      <c r="U112">
        <f>Összesítő_relatív!U112</f>
        <v>13.11</v>
      </c>
      <c r="V112">
        <f>Összesítő_relatív!V112</f>
        <v>234.07</v>
      </c>
      <c r="W112">
        <f>Összesítő_relatív!W112</f>
        <v>5.55</v>
      </c>
      <c r="X112">
        <f>Összesítő_relatív!X112</f>
        <v>7.17</v>
      </c>
      <c r="Y112">
        <f>Összesítő_relatív!Y112</f>
        <v>150.27000000000001</v>
      </c>
      <c r="Z112">
        <f>Összesítő_relatív!Z112</f>
        <v>243.13</v>
      </c>
      <c r="AA112">
        <f>Összesítő_relatív!AA112</f>
        <v>12.64</v>
      </c>
      <c r="AB112">
        <f>Összesítő_relativizált!C112</f>
        <v>2.7611037818821458E-3</v>
      </c>
      <c r="AC112">
        <f>Összesítő_relativizált!D112</f>
        <v>1.1158751099384344E-2</v>
      </c>
      <c r="AD112">
        <f>Összesítő_relativizált!E112</f>
        <v>2.3270301964233362E-5</v>
      </c>
      <c r="AE112">
        <f>Összesítő_relativizált!F112</f>
        <v>0.74481457050718269</v>
      </c>
      <c r="AF112">
        <f>Összesítő_relativizált!G112</f>
        <v>2.940853122251539E-2</v>
      </c>
      <c r="AG112">
        <f>Összesítő_relativizált!H112</f>
        <v>6.0044708296687191E-2</v>
      </c>
      <c r="AH112">
        <f>Összesítő_relativizált!I112</f>
        <v>0.25938141307534446</v>
      </c>
      <c r="AI112">
        <f>Összesítő_relativizált!J112</f>
        <v>0.16166446789797714</v>
      </c>
      <c r="AJ112">
        <f>Összesítő_relativizált!K112</f>
        <v>6.4313984168865431E-3</v>
      </c>
      <c r="AK112">
        <f>Összesítő_relativizált!L112</f>
        <v>3.8295221342714747E-3</v>
      </c>
      <c r="AL112">
        <f>Összesítő_relativizált!M112</f>
        <v>1.7590149516270889E-3</v>
      </c>
      <c r="AM112">
        <f>Összesítő_relativizált!N112</f>
        <v>2.7484608619173266E-4</v>
      </c>
      <c r="AN112">
        <f>Összesítő_relativizált!O112</f>
        <v>1.0664028144239225E-2</v>
      </c>
      <c r="AO112">
        <f>Összesítő_relativizált!P112</f>
        <v>7.32922896511287E-5</v>
      </c>
      <c r="AP112">
        <f>Összesítő_relativizált!Q112</f>
        <v>9.4913515098211665E-3</v>
      </c>
      <c r="AQ112">
        <f>Összesítő_relativizált!R112</f>
        <v>5.4969217238346531E-4</v>
      </c>
      <c r="AR112">
        <f>Összesítő_relativizált!S112</f>
        <v>5.4969217238346531E-4</v>
      </c>
      <c r="AS112">
        <f>Összesítő_relativizált!T112</f>
        <v>1.154353562005277E-2</v>
      </c>
      <c r="AT112">
        <f>Összesítő_relativizált!U112</f>
        <v>0.22227719143946056</v>
      </c>
      <c r="AU112">
        <f>Összesítő_relativizált!V112</f>
        <v>3.6133098798006448E-2</v>
      </c>
      <c r="AV112">
        <f>Összesítő_relativizált!W112</f>
        <v>5.9549985341542074E-3</v>
      </c>
      <c r="AW112">
        <f>Összesítő_relativizált!X112</f>
        <v>1.196496628554676E-2</v>
      </c>
      <c r="AX112">
        <f>Összesítő_relativizált!Y112</f>
        <v>2.079668718850777E-2</v>
      </c>
      <c r="AY112">
        <f>Összesítő_relativizált!Z112</f>
        <v>5.368660216945177E-3</v>
      </c>
      <c r="AZ112">
        <f>Összesítő_relativizált!AA112</f>
        <v>4.7200234535326881E-2</v>
      </c>
      <c r="BA112">
        <f>Összesítő_relativizált!AB112</f>
        <v>5.1066402814423921E-2</v>
      </c>
      <c r="BB112">
        <f>Összesítő_relativizált!AC112</f>
        <v>1.6509088243916739E-2</v>
      </c>
      <c r="BC112">
        <f>Összesítő_relativizált!AD112</f>
        <v>1.8323072412782175E-5</v>
      </c>
      <c r="BD112">
        <f>Összesítő_relativizált!AE112</f>
        <v>1.002272060979185E-2</v>
      </c>
      <c r="BE112">
        <f>Összesítő_relativizált!AF112</f>
        <v>6.8711521547933155E-3</v>
      </c>
      <c r="BF112">
        <f>Összesítő_relativizált!AG112</f>
        <v>1.2954412195836998E-2</v>
      </c>
      <c r="BG112">
        <f>Összesítő_relativizált!AH112</f>
        <v>8.0071826443858102E-3</v>
      </c>
    </row>
    <row r="113" spans="1:59" x14ac:dyDescent="0.3">
      <c r="A113">
        <f>Összesítő_relatív!A113</f>
        <v>9</v>
      </c>
      <c r="B113" t="str">
        <f>Összesítő_relatív!B113</f>
        <v>2018</v>
      </c>
      <c r="C113">
        <f>Összesítő_relatív!C113</f>
        <v>5.77</v>
      </c>
      <c r="D113">
        <f>Összesítő_relatív!D113</f>
        <v>6.11</v>
      </c>
      <c r="E113">
        <f>Összesítő_relatív!E113</f>
        <v>-0.91</v>
      </c>
      <c r="F113">
        <f>Összesítő_relatív!F113</f>
        <v>7.65</v>
      </c>
      <c r="G113">
        <f>Összesítő_relatív!G113</f>
        <v>45.26</v>
      </c>
      <c r="H113">
        <f>Összesítő_relatív!H113</f>
        <v>25.65</v>
      </c>
      <c r="I113">
        <f>Összesítő_relatív!I113</f>
        <v>7.97</v>
      </c>
      <c r="J113">
        <f>Összesítő_relatív!J113</f>
        <v>46.55</v>
      </c>
      <c r="K113">
        <f>Összesítő_relatív!K113</f>
        <v>340.27</v>
      </c>
      <c r="L113">
        <f>Összesítő_relatív!L113</f>
        <v>142.02000000000001</v>
      </c>
      <c r="M113">
        <f>Összesítő_relatív!M113</f>
        <v>15.87</v>
      </c>
      <c r="N113">
        <f>Összesítő_relatív!N113</f>
        <v>69.489999999999995</v>
      </c>
      <c r="O113">
        <f>Összesítő_relatív!O113</f>
        <v>1562.4</v>
      </c>
      <c r="P113">
        <f>Összesítő_relatív!P113</f>
        <v>19.989999999999998</v>
      </c>
      <c r="Q113">
        <f>Összesítő_relatív!Q113</f>
        <v>1459.08</v>
      </c>
      <c r="R113">
        <f>Összesítő_relatív!R113</f>
        <v>88.84</v>
      </c>
      <c r="S113">
        <f>Összesítő_relatív!S113</f>
        <v>0.84</v>
      </c>
      <c r="T113">
        <f>Összesítő_relatív!T113</f>
        <v>0.84</v>
      </c>
      <c r="U113">
        <f>Összesítő_relatív!U113</f>
        <v>14.42</v>
      </c>
      <c r="V113">
        <f>Összesítő_relatív!V113</f>
        <v>234.86</v>
      </c>
      <c r="W113">
        <f>Összesítő_relatív!W113</f>
        <v>5.2</v>
      </c>
      <c r="X113">
        <f>Összesítő_relatív!X113</f>
        <v>6.48</v>
      </c>
      <c r="Y113">
        <f>Összesítő_relatív!Y113</f>
        <v>116.69</v>
      </c>
      <c r="Z113">
        <f>Összesítő_relatív!Z113</f>
        <v>252.56</v>
      </c>
      <c r="AA113">
        <f>Összesítő_relatív!AA113</f>
        <v>12.65</v>
      </c>
      <c r="AB113">
        <f>Összesítő_relativizált!C113</f>
        <v>2.7987513771575464E-3</v>
      </c>
      <c r="AC113">
        <f>Összesítő_relativizált!D113</f>
        <v>8.5200146896804996E-3</v>
      </c>
      <c r="AD113">
        <f>Összesítő_relativizált!E113</f>
        <v>1.7811237605582077E-5</v>
      </c>
      <c r="AE113">
        <f>Összesítő_relativizált!F113</f>
        <v>0.75460888725670217</v>
      </c>
      <c r="AF113">
        <f>Összesítő_relativizált!G113</f>
        <v>2.8901946382666178E-2</v>
      </c>
      <c r="AG113">
        <f>Összesítő_relativizált!H113</f>
        <v>6.0374586852735952E-2</v>
      </c>
      <c r="AH113">
        <f>Összesítő_relativizált!I113</f>
        <v>0.27065736320235034</v>
      </c>
      <c r="AI113">
        <f>Összesítő_relativizált!J113</f>
        <v>0.16966580976863754</v>
      </c>
      <c r="AJ113">
        <f>Összesítő_relativizált!K113</f>
        <v>6.4634594197576205E-3</v>
      </c>
      <c r="AK113">
        <f>Összesítő_relativizált!L113</f>
        <v>3.5622475211164158E-3</v>
      </c>
      <c r="AL113">
        <f>Összesítő_relativizált!M113</f>
        <v>1.7811237605582079E-3</v>
      </c>
      <c r="AM113">
        <f>Összesítő_relativizált!N113</f>
        <v>3.6724201248622841E-4</v>
      </c>
      <c r="AN113">
        <f>Összesítő_relativizált!O113</f>
        <v>1.1090708777084098E-2</v>
      </c>
      <c r="AO113">
        <f>Összesítő_relativizált!P113</f>
        <v>3.6724201248622845E-5</v>
      </c>
      <c r="AP113">
        <f>Összesítő_relativizált!Q113</f>
        <v>9.6033786265148739E-3</v>
      </c>
      <c r="AQ113">
        <f>Összesítő_relativizált!R113</f>
        <v>8.9974293059125968E-4</v>
      </c>
      <c r="AR113">
        <f>Összesítő_relativizált!S113</f>
        <v>5.5086301872934269E-4</v>
      </c>
      <c r="AS113">
        <f>Összesítő_relativizált!T113</f>
        <v>1.2100624311421226E-2</v>
      </c>
      <c r="AT113">
        <f>Összesítő_relativizált!U113</f>
        <v>0.23211531399192067</v>
      </c>
      <c r="AU113">
        <f>Összesítő_relativizált!V113</f>
        <v>3.6375321336760927E-2</v>
      </c>
      <c r="AV113">
        <f>Összesítő_relativizált!W113</f>
        <v>6.188027910392949E-3</v>
      </c>
      <c r="AW113">
        <f>Összesítő_relativizált!X113</f>
        <v>1.2559676827029012E-2</v>
      </c>
      <c r="AX113">
        <f>Összesítő_relativizált!Y113</f>
        <v>2.2622107969151671E-2</v>
      </c>
      <c r="AY113">
        <f>Összesítő_relativizált!Z113</f>
        <v>5.3066470804260003E-3</v>
      </c>
      <c r="AZ113">
        <f>Összesítő_relativizált!AA113</f>
        <v>4.8163789937568861E-2</v>
      </c>
      <c r="BA113">
        <f>Összesítő_relativizált!AB113</f>
        <v>5.4572163055453544E-2</v>
      </c>
      <c r="BB113">
        <f>Összesítő_relativizált!AC113</f>
        <v>1.6709511568123392E-2</v>
      </c>
      <c r="BC113">
        <f>Összesítő_relativizált!AD113</f>
        <v>0</v>
      </c>
      <c r="BD113">
        <f>Összesítő_relativizált!AE113</f>
        <v>1.072346676459787E-2</v>
      </c>
      <c r="BE113">
        <f>Összesítő_relativizált!AF113</f>
        <v>7.6753580609621739E-3</v>
      </c>
      <c r="BF113">
        <f>Összesítő_relativizált!AG113</f>
        <v>1.3385971355123026E-2</v>
      </c>
      <c r="BG113">
        <f>Összesítő_relativizált!AH113</f>
        <v>8.8872567021667272E-3</v>
      </c>
    </row>
    <row r="114" spans="1:59" x14ac:dyDescent="0.3">
      <c r="A114">
        <f>Összesítő_relatív!A114</f>
        <v>9</v>
      </c>
      <c r="B114" t="str">
        <f>Összesítő_relatív!B114</f>
        <v>2019</v>
      </c>
      <c r="C114">
        <f>Összesítő_relatív!C114</f>
        <v>5.66</v>
      </c>
      <c r="D114">
        <f>Összesítő_relatív!D114</f>
        <v>6.07</v>
      </c>
      <c r="E114">
        <f>Összesítő_relatív!E114</f>
        <v>-2</v>
      </c>
      <c r="F114">
        <f>Összesítő_relatív!F114</f>
        <v>3.35</v>
      </c>
      <c r="G114">
        <f>Összesítő_relatív!G114</f>
        <v>32.24</v>
      </c>
      <c r="H114">
        <f>Összesítő_relatív!H114</f>
        <v>20.09</v>
      </c>
      <c r="I114">
        <f>Összesítő_relatív!I114</f>
        <v>6.07</v>
      </c>
      <c r="J114">
        <f>Összesítő_relatív!J114</f>
        <v>44.86</v>
      </c>
      <c r="K114">
        <f>Összesítő_relatív!K114</f>
        <v>356.58</v>
      </c>
      <c r="L114">
        <f>Összesítő_relatív!L114</f>
        <v>139.75</v>
      </c>
      <c r="M114">
        <f>Összesítő_relatív!M114</f>
        <v>20.89</v>
      </c>
      <c r="N114">
        <f>Összesítő_relatív!N114</f>
        <v>65.84</v>
      </c>
      <c r="O114">
        <f>Összesítő_relatív!O114</f>
        <v>1609.26</v>
      </c>
      <c r="P114">
        <f>Összesítő_relatív!P114</f>
        <v>20.3</v>
      </c>
      <c r="Q114">
        <f>Összesítő_relatív!Q114</f>
        <v>1430.66</v>
      </c>
      <c r="R114">
        <f>Összesítő_relatív!R114</f>
        <v>89.77</v>
      </c>
      <c r="S114">
        <f>Összesítő_relatív!S114</f>
        <v>0.84</v>
      </c>
      <c r="T114">
        <f>Összesítő_relatív!T114</f>
        <v>0.82</v>
      </c>
      <c r="U114">
        <f>Összesítő_relatív!U114</f>
        <v>11.95</v>
      </c>
      <c r="V114">
        <f>Összesítő_relatív!V114</f>
        <v>235.5</v>
      </c>
      <c r="W114">
        <f>Összesítő_relatív!W114</f>
        <v>4.37</v>
      </c>
      <c r="X114">
        <f>Összesítő_relatív!X114</f>
        <v>9.34</v>
      </c>
      <c r="Y114">
        <f>Összesítő_relatív!Y114</f>
        <v>123.84</v>
      </c>
      <c r="Z114">
        <f>Összesítő_relatív!Z114</f>
        <v>263.52999999999997</v>
      </c>
      <c r="AA114">
        <f>Összesítő_relatív!AA114</f>
        <v>12.82</v>
      </c>
      <c r="AB114">
        <f>Összesítő_relativizált!C114</f>
        <v>2.9057736210324767E-3</v>
      </c>
      <c r="AC114">
        <f>Összesítő_relativizált!D114</f>
        <v>7.8798144193239564E-3</v>
      </c>
      <c r="AD114">
        <f>Összesítő_relativizált!E114</f>
        <v>1.6385595404668975E-5</v>
      </c>
      <c r="AE114">
        <f>Összesítő_relativizált!F114</f>
        <v>0.77273731497164744</v>
      </c>
      <c r="AF114">
        <f>Összesítő_relativizált!G114</f>
        <v>2.9254731570807865E-2</v>
      </c>
      <c r="AG114">
        <f>Összesítő_relativizált!H114</f>
        <v>6.0700346122689444E-2</v>
      </c>
      <c r="AH114">
        <f>Összesítő_relativizált!I114</f>
        <v>0.28459385816334043</v>
      </c>
      <c r="AI114">
        <f>Összesítő_relativizált!J114</f>
        <v>0.19916783268281907</v>
      </c>
      <c r="AJ114">
        <f>Összesítő_relativizált!K114</f>
        <v>6.57264894322115E-3</v>
      </c>
      <c r="AK114">
        <f>Összesítő_relativizált!L114</f>
        <v>3.8294425215406143E-3</v>
      </c>
      <c r="AL114">
        <f>Összesítő_relativizált!M114</f>
        <v>1.6753811031740187E-3</v>
      </c>
      <c r="AM114">
        <f>Összesítő_relativizált!N114</f>
        <v>3.8662640842477354E-4</v>
      </c>
      <c r="AN114">
        <f>Összesítő_relativizált!O114</f>
        <v>1.1267398188379114E-2</v>
      </c>
      <c r="AO114">
        <f>Összesítő_relativizált!P114</f>
        <v>5.5232344060681938E-5</v>
      </c>
      <c r="AP114">
        <f>Összesítő_relativizált!Q114</f>
        <v>9.4631416157301713E-3</v>
      </c>
      <c r="AQ114">
        <f>Összesítő_relativizált!R114</f>
        <v>1.2151115693350026E-3</v>
      </c>
      <c r="AR114">
        <f>Összesítő_relativizált!S114</f>
        <v>5.3391265925325875E-4</v>
      </c>
      <c r="AS114">
        <f>Összesítő_relativizált!T114</f>
        <v>1.399219382870609E-2</v>
      </c>
      <c r="AT114">
        <f>Összesítő_relativizált!U114</f>
        <v>0.24383238824655717</v>
      </c>
      <c r="AU114">
        <f>Összesítő_relativizált!V114</f>
        <v>3.643493629869652E-2</v>
      </c>
      <c r="AV114">
        <f>Összesítő_relativizált!W114</f>
        <v>7.0145076957066057E-3</v>
      </c>
      <c r="AW114">
        <f>Összesítő_relativizált!X114</f>
        <v>1.3605567420281317E-2</v>
      </c>
      <c r="AX114">
        <f>Összesítő_relativizált!Y114</f>
        <v>2.4357463730760733E-2</v>
      </c>
      <c r="AY114">
        <f>Összesítő_relativizált!Z114</f>
        <v>5.0261433095220558E-3</v>
      </c>
      <c r="AZ114">
        <f>Összesítő_relativizált!AA114</f>
        <v>4.9525001841078137E-2</v>
      </c>
      <c r="BA114">
        <f>Összesítő_relativizált!AB114</f>
        <v>5.7386405479048531E-2</v>
      </c>
      <c r="BB114">
        <f>Összesítő_relativizált!AC114</f>
        <v>1.7747993224832462E-2</v>
      </c>
      <c r="BC114">
        <f>Összesítő_relativizált!AD114</f>
        <v>0</v>
      </c>
      <c r="BD114">
        <f>Összesítő_relativizált!AE114</f>
        <v>1.1488327564621842E-2</v>
      </c>
      <c r="BE114">
        <f>Összesítő_relativizált!AF114</f>
        <v>8.6714780175270647E-3</v>
      </c>
      <c r="BF114">
        <f>Összesítő_relativizált!AG114</f>
        <v>1.3955372265998968E-2</v>
      </c>
      <c r="BG114">
        <f>Összesítő_relativizált!AH114</f>
        <v>9.8313572428013838E-3</v>
      </c>
    </row>
    <row r="115" spans="1:59" x14ac:dyDescent="0.3">
      <c r="A115">
        <f>Összesítő_relatív!A115</f>
        <v>9</v>
      </c>
      <c r="B115" t="str">
        <f>Összesítő_relatív!B115</f>
        <v>2020</v>
      </c>
      <c r="C115">
        <f>Összesítő_relatív!C115</f>
        <v>5.51</v>
      </c>
      <c r="D115">
        <f>Összesítő_relatív!D115</f>
        <v>6.08</v>
      </c>
      <c r="E115">
        <f>Összesítő_relatív!E115</f>
        <v>-2.08</v>
      </c>
      <c r="F115">
        <f>Összesítő_relatív!F115</f>
        <v>-1.48</v>
      </c>
      <c r="G115">
        <f>Összesítő_relatív!G115</f>
        <v>29.75</v>
      </c>
      <c r="H115">
        <f>Összesítő_relatív!H115</f>
        <v>23.57</v>
      </c>
      <c r="I115">
        <f>Összesítő_relatív!I115</f>
        <v>9.51</v>
      </c>
      <c r="J115">
        <f>Összesítő_relatív!J115</f>
        <v>38.880000000000003</v>
      </c>
      <c r="K115">
        <f>Összesítő_relatív!K115</f>
        <v>362.01</v>
      </c>
      <c r="L115">
        <f>Összesítő_relatív!L115</f>
        <v>136.09</v>
      </c>
      <c r="M115">
        <f>Összesítő_relatív!M115</f>
        <v>10.56</v>
      </c>
      <c r="N115">
        <f>Összesítő_relatív!N115</f>
        <v>64.42</v>
      </c>
      <c r="O115">
        <f>Összesítő_relatív!O115</f>
        <v>1765.75</v>
      </c>
      <c r="P115">
        <f>Összesítő_relatív!P115</f>
        <v>20.440000000000001</v>
      </c>
      <c r="Q115">
        <f>Összesítő_relatív!Q115</f>
        <v>1443.28</v>
      </c>
      <c r="R115">
        <f>Összesítő_relatív!R115</f>
        <v>87.44</v>
      </c>
      <c r="S115">
        <f>Összesítő_relatív!S115</f>
        <v>0.8</v>
      </c>
      <c r="T115">
        <f>Összesítő_relatív!T115</f>
        <v>0.77</v>
      </c>
      <c r="U115">
        <f>Összesítő_relatív!U115</f>
        <v>12.29</v>
      </c>
      <c r="V115">
        <f>Összesítő_relatív!V115</f>
        <v>217.93</v>
      </c>
      <c r="W115">
        <f>Összesítő_relatív!W115</f>
        <v>5.66</v>
      </c>
      <c r="X115">
        <f>Összesítő_relatív!X115</f>
        <v>10.33</v>
      </c>
      <c r="Y115">
        <f>Összesítő_relatív!Y115</f>
        <v>70.400000000000006</v>
      </c>
      <c r="Z115">
        <f>Összesítő_relatív!Z115</f>
        <v>269.64999999999998</v>
      </c>
      <c r="AA115">
        <f>Összesítő_relatív!AA115</f>
        <v>13</v>
      </c>
      <c r="AB115">
        <f>Összesítő_relativizált!C115</f>
        <v>2.972464543258147E-3</v>
      </c>
      <c r="AC115">
        <f>Összesítő_relativizált!D115</f>
        <v>1.9402076686154811E-2</v>
      </c>
      <c r="AD115">
        <f>Összesítő_relativizált!E115</f>
        <v>4.0390254698364102E-5</v>
      </c>
      <c r="AE115">
        <f>Összesítő_relativizált!F115</f>
        <v>0.78235370059571019</v>
      </c>
      <c r="AF115">
        <f>Összesítő_relativizált!G115</f>
        <v>2.9619520112133674E-2</v>
      </c>
      <c r="AG115">
        <f>Összesítő_relativizált!H115</f>
        <v>6.0290293428745319E-2</v>
      </c>
      <c r="AH115">
        <f>Összesítő_relativizált!I115</f>
        <v>0.28710278305453607</v>
      </c>
      <c r="AI115">
        <f>Összesítő_relativizált!J115</f>
        <v>0.18666199443020232</v>
      </c>
      <c r="AJ115">
        <f>Összesítő_relativizált!K115</f>
        <v>6.3075192268678189E-3</v>
      </c>
      <c r="AK115">
        <f>Összesítő_relativizált!L115</f>
        <v>3.7254938123605246E-3</v>
      </c>
      <c r="AL115">
        <f>Összesítő_relativizált!M115</f>
        <v>1.9918481769056269E-3</v>
      </c>
      <c r="AM115">
        <f>Összesítő_relativizált!N115</f>
        <v>3.319746961509378E-4</v>
      </c>
      <c r="AN115">
        <f>Összesítő_relativizált!O115</f>
        <v>1.1121152321056418E-2</v>
      </c>
      <c r="AO115">
        <f>Összesítő_relativizált!P115</f>
        <v>7.3772154700208411E-5</v>
      </c>
      <c r="AP115">
        <f>Összesítő_relativizált!Q115</f>
        <v>9.1108611054757389E-3</v>
      </c>
      <c r="AQ115">
        <f>Összesítő_relativizált!R115</f>
        <v>1.5123291713542723E-3</v>
      </c>
      <c r="AR115">
        <f>Összesítő_relativizált!S115</f>
        <v>4.2418988952619836E-4</v>
      </c>
      <c r="AS115">
        <f>Összesítő_relativizált!T115</f>
        <v>1.5141734752217775E-2</v>
      </c>
      <c r="AT115">
        <f>Összesítő_relativizált!U115</f>
        <v>0.24521864222349274</v>
      </c>
      <c r="AU115">
        <f>Összesítő_relativizált!V115</f>
        <v>3.5226203869349514E-2</v>
      </c>
      <c r="AV115">
        <f>Összesítő_relativizált!W115</f>
        <v>8.4469117131738634E-3</v>
      </c>
      <c r="AW115">
        <f>Összesítő_relativizált!X115</f>
        <v>1.3463418232788035E-2</v>
      </c>
      <c r="AX115">
        <f>Összesítő_relativizált!Y115</f>
        <v>2.421570978034341E-2</v>
      </c>
      <c r="AY115">
        <f>Összesítő_relativizált!Z115</f>
        <v>4.8689622102137545E-3</v>
      </c>
      <c r="AZ115">
        <f>Összesítő_relativizált!AA115</f>
        <v>5.0201951273491821E-2</v>
      </c>
      <c r="BA115">
        <f>Összesítő_relativizált!AB115</f>
        <v>5.7136533815311412E-2</v>
      </c>
      <c r="BB115">
        <f>Összesítő_relativizált!AC115</f>
        <v>1.7963519669500747E-2</v>
      </c>
      <c r="BC115">
        <f>Összesítő_relativizált!AD115</f>
        <v>0</v>
      </c>
      <c r="BD115">
        <f>Összesítő_relativizált!AE115</f>
        <v>1.1397797901182199E-2</v>
      </c>
      <c r="BE115">
        <f>Összesítő_relativizált!AF115</f>
        <v>9.1293041441507898E-3</v>
      </c>
      <c r="BF115">
        <f>Összesítő_relativizált!AG115</f>
        <v>1.3463418232788035E-2</v>
      </c>
      <c r="BG115">
        <f>Összesítő_relativizált!AH115</f>
        <v>1.0752291547555375E-2</v>
      </c>
    </row>
    <row r="116" spans="1:59" x14ac:dyDescent="0.3">
      <c r="A116">
        <f>Összesítő_relatív!A116</f>
        <v>9</v>
      </c>
      <c r="B116" t="str">
        <f>Összesítő_relatív!B116</f>
        <v>2021</v>
      </c>
      <c r="C116">
        <f>Összesítő_relatív!C116</f>
        <v>5.3</v>
      </c>
      <c r="D116">
        <f>Összesítő_relatív!D116</f>
        <v>5.93</v>
      </c>
      <c r="E116">
        <f>Összesítő_relatív!E116</f>
        <v>-1.94</v>
      </c>
      <c r="F116">
        <f>Összesítő_relatív!F116</f>
        <v>3.92</v>
      </c>
      <c r="G116">
        <f>Összesítő_relatív!G116</f>
        <v>54.13</v>
      </c>
      <c r="H116">
        <f>Összesítő_relatív!H116</f>
        <v>28.17</v>
      </c>
      <c r="I116">
        <f>Összesítő_relatív!I116</f>
        <v>7.24</v>
      </c>
      <c r="J116">
        <f>Összesítő_relatív!J116</f>
        <v>49.48</v>
      </c>
      <c r="K116">
        <f>Összesítő_relatív!K116</f>
        <v>371.09</v>
      </c>
      <c r="L116">
        <f>Összesítő_relatív!L116</f>
        <v>134.77000000000001</v>
      </c>
      <c r="M116">
        <f>Összesítő_relatív!M116</f>
        <v>8.75</v>
      </c>
      <c r="N116">
        <f>Összesítő_relatív!N116</f>
        <v>63.52</v>
      </c>
      <c r="O116">
        <f>Összesítő_relatív!O116</f>
        <v>1800</v>
      </c>
      <c r="P116">
        <f>Összesítő_relatív!P116</f>
        <v>20.46</v>
      </c>
      <c r="Q116">
        <f>Összesítő_relatív!Q116</f>
        <v>1440.2</v>
      </c>
      <c r="R116">
        <f>Összesítő_relatív!R116</f>
        <v>89.3</v>
      </c>
      <c r="S116">
        <f>Összesítő_relatív!S116</f>
        <v>0.73</v>
      </c>
      <c r="T116">
        <f>Összesítő_relatív!T116</f>
        <v>0.72</v>
      </c>
      <c r="U116">
        <f>Összesítő_relatív!U116</f>
        <v>8.9600000000000009</v>
      </c>
      <c r="V116">
        <f>Összesítő_relatív!V116</f>
        <v>214.4</v>
      </c>
      <c r="W116">
        <f>Összesítő_relatív!W116</f>
        <v>6</v>
      </c>
      <c r="X116">
        <f>Összesítő_relatív!X116</f>
        <v>8.31</v>
      </c>
      <c r="Y116">
        <f>Összesítő_relatív!Y116</f>
        <v>73.48</v>
      </c>
      <c r="Z116">
        <f>Összesítő_relatív!Z116</f>
        <v>275.77999999999997</v>
      </c>
      <c r="AA116">
        <f>Összesítő_relatív!AA116</f>
        <v>13.75</v>
      </c>
      <c r="AB116">
        <f>Összesítő_relativizált!C116</f>
        <v>3.1174480425326242E-3</v>
      </c>
      <c r="AC116">
        <f>Összesítő_relativizált!D116</f>
        <v>1.438822173476596E-2</v>
      </c>
      <c r="AD116">
        <f>Összesítő_relativizált!E116</f>
        <v>3.0114882700672938E-5</v>
      </c>
      <c r="AE116">
        <f>Összesítő_relativizált!F116</f>
        <v>0.79458675688738523</v>
      </c>
      <c r="AF116">
        <f>Összesítő_relativizált!G116</f>
        <v>3.0969996653901922E-2</v>
      </c>
      <c r="AG116">
        <f>Összesítő_relativizált!H116</f>
        <v>5.9783618990965536E-2</v>
      </c>
      <c r="AH116">
        <f>Összesítő_relativizált!I116</f>
        <v>0.29533033423801913</v>
      </c>
      <c r="AI116">
        <f>Összesítő_relativizált!J116</f>
        <v>0.16104026471353683</v>
      </c>
      <c r="AJ116">
        <f>Összesítő_relativizált!K116</f>
        <v>6.3575863479198424E-3</v>
      </c>
      <c r="AK116">
        <f>Összesítő_relativizált!L116</f>
        <v>3.401866379150091E-3</v>
      </c>
      <c r="AL116">
        <f>Összesítő_relativizált!M116</f>
        <v>2.1006060155407667E-3</v>
      </c>
      <c r="AM116">
        <f>Összesítő_relativizált!N116</f>
        <v>3.3460980778525485E-4</v>
      </c>
      <c r="AN116">
        <f>Összesítő_relativizált!O116</f>
        <v>1.1915827043908242E-2</v>
      </c>
      <c r="AO116">
        <f>Összesítő_relativizált!P116</f>
        <v>9.2947168829237458E-5</v>
      </c>
      <c r="AP116">
        <f>Összesítő_relativizált!Q116</f>
        <v>9.1645908465628131E-3</v>
      </c>
      <c r="AQ116">
        <f>Összesítő_relativizált!R116</f>
        <v>2.2493214856675464E-3</v>
      </c>
      <c r="AR116">
        <f>Összesítő_relativizált!S116</f>
        <v>4.0896754284864482E-4</v>
      </c>
      <c r="AS116">
        <f>Összesítő_relativizált!T116</f>
        <v>1.6860616425623677E-2</v>
      </c>
      <c r="AT116">
        <f>Összesítő_relativizált!U116</f>
        <v>0.24958173774026843</v>
      </c>
      <c r="AU116">
        <f>Összesítő_relativizált!V116</f>
        <v>3.6342343012231847E-2</v>
      </c>
      <c r="AV116">
        <f>Összesítő_relativizált!W116</f>
        <v>1.0614566680298919E-2</v>
      </c>
      <c r="AW116">
        <f>Összesítő_relativizált!X116</f>
        <v>1.3756180986727144E-2</v>
      </c>
      <c r="AX116">
        <f>Összesítő_relativizált!Y116</f>
        <v>2.5783544633230474E-2</v>
      </c>
      <c r="AY116">
        <f>Összesítő_relativizált!Z116</f>
        <v>4.3685169349741608E-3</v>
      </c>
      <c r="AZ116">
        <f>Összesítő_relativizált!AA116</f>
        <v>4.9206231178198313E-2</v>
      </c>
      <c r="BA116">
        <f>Összesítő_relativizált!AB116</f>
        <v>5.7868907313083244E-2</v>
      </c>
      <c r="BB116">
        <f>Összesítő_relativizált!AC116</f>
        <v>1.7697140945086811E-2</v>
      </c>
      <c r="BC116">
        <f>Összesítő_relativizált!AD116</f>
        <v>0</v>
      </c>
      <c r="BD116">
        <f>Összesítő_relativizált!AE116</f>
        <v>1.1172249693274343E-2</v>
      </c>
      <c r="BE116">
        <f>Összesítő_relativizált!AF116</f>
        <v>9.8895787634308667E-3</v>
      </c>
      <c r="BF116">
        <f>Összesítő_relativizált!AG116</f>
        <v>1.3663233817897906E-2</v>
      </c>
      <c r="BG116">
        <f>Összesítő_relativizált!AH116</f>
        <v>1.104212365691341E-2</v>
      </c>
    </row>
    <row r="117" spans="1:59" x14ac:dyDescent="0.3">
      <c r="A117">
        <f>Összesítő_relatív!A117</f>
        <v>9</v>
      </c>
      <c r="B117" t="str">
        <f>Összesítő_relatív!B117</f>
        <v>2022</v>
      </c>
      <c r="C117">
        <f>Összesítő_relatív!C117</f>
        <v>5.18</v>
      </c>
      <c r="D117">
        <f>Összesítő_relatív!D117</f>
        <v>5.87</v>
      </c>
      <c r="E117">
        <f>Összesítő_relatív!E117</f>
        <v>-1.64</v>
      </c>
      <c r="F117">
        <f>Összesítő_relatív!F117</f>
        <v>1.33</v>
      </c>
      <c r="G117">
        <f>Összesítő_relatív!G117</f>
        <v>50.36</v>
      </c>
      <c r="H117">
        <f>Összesítő_relatív!H117</f>
        <v>26.76</v>
      </c>
      <c r="I117">
        <f>Összesítő_relatív!I117</f>
        <v>4.75</v>
      </c>
      <c r="J117">
        <f>Összesítő_relatív!J117</f>
        <v>51.65</v>
      </c>
      <c r="K117">
        <f>Összesítő_relatív!K117</f>
        <v>370.76</v>
      </c>
      <c r="L117">
        <f>Összesítő_relatív!L117</f>
        <v>130.4</v>
      </c>
      <c r="M117">
        <f>Összesítő_relatív!M117</f>
        <v>18.59</v>
      </c>
      <c r="N117">
        <f>Összesítő_relatív!N117</f>
        <v>59.71</v>
      </c>
      <c r="O117">
        <f>Összesítő_relatív!O117</f>
        <v>1605.67</v>
      </c>
      <c r="P117">
        <f>Összesítő_relatív!P117</f>
        <v>19.59</v>
      </c>
      <c r="Q117">
        <f>Összesítő_relatív!Q117</f>
        <v>1531.71</v>
      </c>
      <c r="R117">
        <f>Összesítő_relatív!R117</f>
        <v>90.23</v>
      </c>
      <c r="S117">
        <f>Összesítő_relatív!S117</f>
        <v>0.74</v>
      </c>
      <c r="T117">
        <f>Összesítő_relatív!T117</f>
        <v>0.68</v>
      </c>
      <c r="U117">
        <f>Összesítő_relatív!U117</f>
        <v>6.36</v>
      </c>
      <c r="V117">
        <f>Összesítő_relatív!V117</f>
        <v>214.13</v>
      </c>
      <c r="W117">
        <f>Összesítő_relatív!W117</f>
        <v>6.35</v>
      </c>
      <c r="X117">
        <f>Összesítő_relatív!X117</f>
        <v>3.64</v>
      </c>
      <c r="Y117">
        <f>Összesítő_relatív!Y117</f>
        <v>101.65</v>
      </c>
      <c r="Z117">
        <f>Összesítő_relatív!Z117</f>
        <v>267.45</v>
      </c>
      <c r="AA117">
        <f>Összesítő_relatív!AA117</f>
        <v>13.59</v>
      </c>
      <c r="AB117">
        <f>Összesítő_relativizált!C117</f>
        <v>3.1881043400044974E-3</v>
      </c>
      <c r="AC117">
        <f>Összesítő_relativizált!D117</f>
        <v>1.3023761337231092E-2</v>
      </c>
      <c r="AD117">
        <f>Összesítő_relativizált!E117</f>
        <v>2.735926842065812E-5</v>
      </c>
      <c r="AE117">
        <f>Összesítő_relativizált!F117</f>
        <v>0.83646278389925788</v>
      </c>
      <c r="AF117">
        <f>Összesítő_relativizált!G117</f>
        <v>3.1219548759463308E-2</v>
      </c>
      <c r="AG117">
        <f>Összesítő_relativizált!H117</f>
        <v>6.0190390525447869E-2</v>
      </c>
      <c r="AH117">
        <f>Összesítő_relativizált!I117</f>
        <v>0.29171351472903079</v>
      </c>
      <c r="AI117">
        <f>Összesítő_relativizált!J117</f>
        <v>0.1585525822651975</v>
      </c>
      <c r="AJ117">
        <f>Összesítő_relativizált!K117</f>
        <v>6.5587287309796863E-3</v>
      </c>
      <c r="AK117">
        <f>Összesítő_relativizált!L117</f>
        <v>3.3355820403268119E-3</v>
      </c>
      <c r="AL117">
        <f>Összesítő_relativizált!M117</f>
        <v>2.4360992429353122E-3</v>
      </c>
      <c r="AM117">
        <f>Összesítő_relativizált!N117</f>
        <v>3.560452739674687E-4</v>
      </c>
      <c r="AN117">
        <f>Összesítő_relativizált!O117</f>
        <v>1.1430927216850311E-2</v>
      </c>
      <c r="AO117">
        <f>Összesítő_relativizált!P117</f>
        <v>1.3117457461959373E-4</v>
      </c>
      <c r="AP117">
        <f>Összesítő_relativizált!Q117</f>
        <v>8.9011318491867171E-3</v>
      </c>
      <c r="AQ117">
        <f>Összesítő_relativizált!R117</f>
        <v>1.9863578442395622E-3</v>
      </c>
      <c r="AR117">
        <f>Összesítő_relativizált!S117</f>
        <v>4.1226294880443746E-4</v>
      </c>
      <c r="AS117">
        <f>Összesítő_relativizált!T117</f>
        <v>1.6902780900981934E-2</v>
      </c>
      <c r="AT117">
        <f>Összesítő_relativizált!U117</f>
        <v>0.24658946105989057</v>
      </c>
      <c r="AU117">
        <f>Összesítő_relativizált!V117</f>
        <v>3.5285960572670715E-2</v>
      </c>
      <c r="AV117">
        <f>Összesítő_relativizált!W117</f>
        <v>1.088748969342628E-2</v>
      </c>
      <c r="AW117">
        <f>Összesítő_relativizált!X117</f>
        <v>1.4372985533318342E-2</v>
      </c>
      <c r="AX117">
        <f>Összesítő_relativizált!Y117</f>
        <v>2.4173600179896559E-2</v>
      </c>
      <c r="AY117">
        <f>Összesítő_relativizált!Z117</f>
        <v>4.0664118132074057E-3</v>
      </c>
      <c r="AZ117">
        <f>Összesítő_relativizált!AA117</f>
        <v>4.9359118506858556E-2</v>
      </c>
      <c r="BA117">
        <f>Összesítő_relativizált!AB117</f>
        <v>5.5842890338055617E-2</v>
      </c>
      <c r="BB117">
        <f>Összesítő_relativizált!AC117</f>
        <v>1.7015216250655874E-2</v>
      </c>
      <c r="BC117">
        <f>Összesítő_relativizált!AD117</f>
        <v>0</v>
      </c>
      <c r="BD117">
        <f>Összesítő_relativizált!AE117</f>
        <v>1.0868750468480624E-2</v>
      </c>
      <c r="BE117">
        <f>Összesítő_relativizált!AF117</f>
        <v>1.0606401319241437E-2</v>
      </c>
      <c r="BF117">
        <f>Összesítő_relativizált!AG117</f>
        <v>1.3829548009894312E-2</v>
      </c>
      <c r="BG117">
        <f>Összesítő_relativizált!AH117</f>
        <v>1.1580841016415561E-2</v>
      </c>
    </row>
    <row r="118" spans="1:59" x14ac:dyDescent="0.3">
      <c r="A118">
        <f>Összesítő_relatív!A118</f>
        <v>9</v>
      </c>
      <c r="B118" t="str">
        <f>Összesítő_relatív!B118</f>
        <v>2023</v>
      </c>
      <c r="C118">
        <f>Összesítő_relatív!C118</f>
        <v>5.14</v>
      </c>
      <c r="D118">
        <f>Összesítő_relatív!D118</f>
        <v>5.76</v>
      </c>
      <c r="E118">
        <f>Összesítő_relatív!E118</f>
        <v>-1.63</v>
      </c>
      <c r="F118">
        <f>Összesítő_relatív!F118</f>
        <v>2.2599999999999998</v>
      </c>
      <c r="G118">
        <f>Összesítő_relatív!G118</f>
        <v>47.42</v>
      </c>
      <c r="H118">
        <f>Összesítő_relatív!H118</f>
        <v>25.18</v>
      </c>
      <c r="I118">
        <f>Összesítő_relatív!I118</f>
        <v>5.16</v>
      </c>
      <c r="J118">
        <f>Összesítő_relatív!J118</f>
        <v>50.61</v>
      </c>
      <c r="K118">
        <f>Összesítő_relatív!K118</f>
        <v>362.68</v>
      </c>
      <c r="L118">
        <f>Összesítő_relatív!L118</f>
        <v>132.74</v>
      </c>
      <c r="M118">
        <f>Összesítő_relatív!M118</f>
        <v>10.050000000000001</v>
      </c>
      <c r="N118">
        <f>Összesítő_relatív!N118</f>
        <v>58.76</v>
      </c>
      <c r="O118">
        <f>Összesítő_relatív!O118</f>
        <v>1285.17</v>
      </c>
      <c r="P118">
        <f>Összesítő_relatív!P118</f>
        <v>19.43</v>
      </c>
      <c r="Q118">
        <f>Összesítő_relatív!Q118</f>
        <v>1614.11</v>
      </c>
      <c r="R118">
        <f>Összesítő_relatív!R118</f>
        <v>93.95</v>
      </c>
      <c r="S118">
        <f>Összesítő_relatív!S118</f>
        <v>0.76</v>
      </c>
      <c r="T118">
        <f>Összesítő_relatív!T118</f>
        <v>0.68</v>
      </c>
      <c r="U118">
        <f>Összesítő_relatív!U118</f>
        <v>6.22</v>
      </c>
      <c r="V118">
        <f>Összesítő_relatív!V118</f>
        <v>218.21</v>
      </c>
      <c r="W118">
        <f>Összesítő_relatív!W118</f>
        <v>5.63</v>
      </c>
      <c r="X118">
        <f>Összesítő_relatív!X118</f>
        <v>3.91</v>
      </c>
      <c r="Y118">
        <f>Összesítő_relatív!Y118</f>
        <v>104.13</v>
      </c>
      <c r="Z118">
        <f>Összesítő_relatív!Z118</f>
        <v>261.39</v>
      </c>
      <c r="AA118">
        <f>Összesítő_relatív!AA118</f>
        <v>13.92</v>
      </c>
      <c r="AB118">
        <f>Összesítő_relativizált!C118</f>
        <v>3.2735968543828806E-3</v>
      </c>
      <c r="AC118">
        <f>Összesítő_relativizált!D118</f>
        <v>1.5387814514452069E-2</v>
      </c>
      <c r="AD118">
        <f>Összesítő_relativizált!E118</f>
        <v>3.2703831830469382E-5</v>
      </c>
      <c r="AE118">
        <f>Összesítő_relativizált!F118</f>
        <v>0.85050757103158847</v>
      </c>
      <c r="AF118">
        <f>Összesítő_relativizált!G118</f>
        <v>3.1493979092232366E-2</v>
      </c>
      <c r="AG118">
        <f>Összesítő_relativizált!H118</f>
        <v>5.7751564301782646E-2</v>
      </c>
      <c r="AH118">
        <f>Összesítő_relativizált!I118</f>
        <v>0.29510954838465753</v>
      </c>
      <c r="AI118">
        <f>Összesítő_relativizált!J118</f>
        <v>0.16094822208359327</v>
      </c>
      <c r="AJ118">
        <f>Összesítő_relativizált!K118</f>
        <v>6.5218624170589237E-3</v>
      </c>
      <c r="AK118">
        <f>Összesítő_relativizált!L118</f>
        <v>3.535038469536286E-3</v>
      </c>
      <c r="AL118">
        <f>Összesítő_relativizált!M118</f>
        <v>2.3818975784041284E-3</v>
      </c>
      <c r="AM118">
        <f>Összesítő_relativizált!N118</f>
        <v>4.1588687876897482E-4</v>
      </c>
      <c r="AN118">
        <f>Összesítő_relativizált!O118</f>
        <v>1.2136335280440084E-2</v>
      </c>
      <c r="AO118">
        <f>Összesítő_relativizált!P118</f>
        <v>1.3232764324467382E-4</v>
      </c>
      <c r="AP118">
        <f>Összesítő_relativizált!Q118</f>
        <v>8.8848560464280992E-3</v>
      </c>
      <c r="AQ118">
        <f>Összesítő_relativizált!R118</f>
        <v>2.6843607629633832E-3</v>
      </c>
      <c r="AR118">
        <f>Összesítő_relativizált!S118</f>
        <v>4.3479082780392822E-4</v>
      </c>
      <c r="AS118">
        <f>Összesítő_relativizált!T118</f>
        <v>1.6937938335318248E-2</v>
      </c>
      <c r="AT118">
        <f>Összesítő_relativizált!U118</f>
        <v>0.2486436416567421</v>
      </c>
      <c r="AU118">
        <f>Összesítő_relativizált!V118</f>
        <v>3.5123537306943418E-2</v>
      </c>
      <c r="AV118">
        <f>Összesítő_relativizált!W118</f>
        <v>1.2514414261139152E-2</v>
      </c>
      <c r="AW118">
        <f>Összesítő_relativizált!X118</f>
        <v>1.4537136807879165E-2</v>
      </c>
      <c r="AX118">
        <f>Összesítő_relativizált!Y118</f>
        <v>2.3232953363957729E-2</v>
      </c>
      <c r="AY118">
        <f>Összesítő_relativizált!Z118</f>
        <v>4.1021569405848878E-3</v>
      </c>
      <c r="AZ118">
        <f>Összesítő_relativizált!AA118</f>
        <v>4.8242877937201084E-2</v>
      </c>
      <c r="BA118">
        <f>Összesítő_relativizált!AB118</f>
        <v>5.6031304939601879E-2</v>
      </c>
      <c r="BB118">
        <f>Összesítő_relativizált!AC118</f>
        <v>1.7542864704436757E-2</v>
      </c>
      <c r="BC118">
        <f>Összesítő_relativizált!AD118</f>
        <v>0</v>
      </c>
      <c r="BD118">
        <f>Összesítő_relativizált!AE118</f>
        <v>1.1588120758426435E-2</v>
      </c>
      <c r="BE118">
        <f>Összesítő_relativizált!AF118</f>
        <v>1.1210041777727367E-2</v>
      </c>
      <c r="BF118">
        <f>Összesítő_relativizált!AG118</f>
        <v>1.3724266999376169E-2</v>
      </c>
      <c r="BG118">
        <f>Összesítő_relativizált!AH118</f>
        <v>1.2797973496663452E-2</v>
      </c>
    </row>
    <row r="119" spans="1:59" x14ac:dyDescent="0.3">
      <c r="A119">
        <f>Összesítő_relatív!A119</f>
        <v>10</v>
      </c>
      <c r="B119" t="str">
        <f>Összesítő_relatív!B119</f>
        <v>2011</v>
      </c>
      <c r="C119">
        <f>Összesítő_relatív!C119</f>
        <v>6.16</v>
      </c>
      <c r="D119">
        <f>Összesítő_relatív!D119</f>
        <v>6.62</v>
      </c>
      <c r="E119">
        <f>Összesítő_relatív!E119</f>
        <v>-3.08</v>
      </c>
      <c r="F119">
        <f>Összesítő_relatív!F119</f>
        <v>6.07</v>
      </c>
      <c r="G119">
        <f>Összesítő_relatív!G119</f>
        <v>49.29</v>
      </c>
      <c r="H119">
        <f>Összesítő_relatív!H119</f>
        <v>29.12</v>
      </c>
      <c r="I119">
        <f>Összesítő_relatív!I119</f>
        <v>8.74</v>
      </c>
      <c r="J119">
        <f>Összesítő_relatív!J119</f>
        <v>37.86</v>
      </c>
      <c r="K119">
        <f>Összesítő_relatív!K119</f>
        <v>297.85000000000002</v>
      </c>
      <c r="L119">
        <f>Összesítő_relatív!L119</f>
        <v>212.03</v>
      </c>
      <c r="M119">
        <f>Összesítő_relatív!M119</f>
        <v>1.01</v>
      </c>
      <c r="N119">
        <f>Összesítő_relatív!N119</f>
        <v>86.02</v>
      </c>
      <c r="O119">
        <f>Összesítő_relatív!O119</f>
        <v>1066.08</v>
      </c>
      <c r="P119">
        <f>Összesítő_relatív!P119</f>
        <v>45.78</v>
      </c>
      <c r="Q119">
        <f>Összesítő_relatív!Q119</f>
        <v>1314.11</v>
      </c>
      <c r="R119">
        <f>Összesítő_relatív!R119</f>
        <v>102.69</v>
      </c>
      <c r="S119">
        <f>Összesítő_relatív!S119</f>
        <v>0.93</v>
      </c>
      <c r="T119">
        <f>Összesítő_relatív!T119</f>
        <v>0.73</v>
      </c>
      <c r="U119">
        <f>Összesítő_relatív!U119</f>
        <v>11.1</v>
      </c>
      <c r="V119">
        <f>Összesítő_relatív!V119</f>
        <v>232.64</v>
      </c>
      <c r="W119">
        <f>Összesítő_relatív!W119</f>
        <v>6.55</v>
      </c>
      <c r="X119">
        <f>Összesítő_relatív!X119</f>
        <v>11.99</v>
      </c>
      <c r="Y119">
        <f>Összesítő_relatív!Y119</f>
        <v>253.41</v>
      </c>
      <c r="Z119">
        <f>Összesítő_relatív!Z119</f>
        <v>170.26</v>
      </c>
      <c r="AA119">
        <f>Összesítő_relatív!AA119</f>
        <v>19.37</v>
      </c>
      <c r="AB119">
        <f>Összesítő_relativizált!C119</f>
        <v>1.7663712131234291E-3</v>
      </c>
      <c r="AC119">
        <f>Összesítő_relativizált!D119</f>
        <v>2.5122370683952903E-2</v>
      </c>
      <c r="AD119">
        <f>Összesítő_relativizált!E119</f>
        <v>3.8100277814525729E-5</v>
      </c>
      <c r="AE119">
        <f>Összesítő_relativizált!F119</f>
        <v>0.50836089429818754</v>
      </c>
      <c r="AF119">
        <f>Összesítő_relativizált!G119</f>
        <v>3.8999867707368699E-2</v>
      </c>
      <c r="AG119">
        <f>Összesítő_relativizált!H119</f>
        <v>6.7707368699563439E-2</v>
      </c>
      <c r="AH119">
        <f>Összesítő_relativizált!I119</f>
        <v>0.1835163381399656</v>
      </c>
      <c r="AI119">
        <f>Összesítő_relativizált!J119</f>
        <v>0.11076862018785553</v>
      </c>
      <c r="AJ119">
        <f>Összesítő_relativizált!K119</f>
        <v>4.1143008334435776E-3</v>
      </c>
      <c r="AK119">
        <f>Összesítő_relativizált!L119</f>
        <v>2.0637650482868103E-3</v>
      </c>
      <c r="AL119">
        <f>Összesítő_relativizált!M119</f>
        <v>1.2964677867442784E-3</v>
      </c>
      <c r="AM119">
        <f>Összesítő_relativizált!N119</f>
        <v>1.4552189443048022E-4</v>
      </c>
      <c r="AN119">
        <f>Összesítő_relativizált!O119</f>
        <v>1.1800502711998942E-2</v>
      </c>
      <c r="AO119">
        <f>Összesítő_relativizált!P119</f>
        <v>3.9687789390130968E-5</v>
      </c>
      <c r="AP119">
        <f>Összesítő_relativizált!Q119</f>
        <v>1.128456144992724E-2</v>
      </c>
      <c r="AQ119">
        <f>Összesítő_relativizált!R119</f>
        <v>1.7198042069056752E-4</v>
      </c>
      <c r="AR119">
        <f>Összesítő_relativizált!S119</f>
        <v>3.0427305199100409E-4</v>
      </c>
      <c r="AS119">
        <f>Összesítő_relativizált!T119</f>
        <v>1.1985712395819553E-2</v>
      </c>
      <c r="AT119">
        <f>Összesítő_relativizált!U119</f>
        <v>0.14550866516735017</v>
      </c>
      <c r="AU119">
        <f>Összesítő_relativizált!V119</f>
        <v>5.5364466199232701E-2</v>
      </c>
      <c r="AV119">
        <f>Összesítő_relativizált!W119</f>
        <v>6.3500463024209553E-3</v>
      </c>
      <c r="AW119">
        <f>Összesítő_relativizált!X119</f>
        <v>6.2971292499007809E-3</v>
      </c>
      <c r="AX119">
        <f>Összesítő_relativizált!Y119</f>
        <v>9.2604841910305588E-3</v>
      </c>
      <c r="AY119">
        <f>Összesítő_relativizált!Z119</f>
        <v>5.1064955681968515E-3</v>
      </c>
      <c r="AZ119">
        <f>Összesítő_relativizált!AA119</f>
        <v>2.3733298055298321E-2</v>
      </c>
      <c r="BA119">
        <f>Összesítő_relativizált!AB119</f>
        <v>2.2238391321603386E-2</v>
      </c>
      <c r="BB119">
        <f>Összesítő_relativizált!AC119</f>
        <v>1.0556951977774839E-2</v>
      </c>
      <c r="BC119">
        <f>Összesítő_relativizált!AD119</f>
        <v>1.3229263130043656E-5</v>
      </c>
      <c r="BD119">
        <f>Összesítő_relativizált!AE119</f>
        <v>4.8154517793358911E-3</v>
      </c>
      <c r="BE119">
        <f>Összesítő_relativizált!AF119</f>
        <v>2.2886625214975525E-3</v>
      </c>
      <c r="BF119">
        <f>Összesítő_relativizált!AG119</f>
        <v>5.9134806191295146E-3</v>
      </c>
      <c r="BG119">
        <f>Összesítő_relativizált!AH119</f>
        <v>5.3181637782775499E-3</v>
      </c>
    </row>
    <row r="120" spans="1:59" x14ac:dyDescent="0.3">
      <c r="A120">
        <f>Összesítő_relatív!A120</f>
        <v>10</v>
      </c>
      <c r="B120" t="str">
        <f>Összesítő_relatív!B120</f>
        <v>2012</v>
      </c>
      <c r="C120">
        <f>Összesítő_relatív!C120</f>
        <v>6.23</v>
      </c>
      <c r="D120">
        <f>Összesítő_relatív!D120</f>
        <v>6.6</v>
      </c>
      <c r="E120">
        <f>Összesítő_relatív!E120</f>
        <v>-2.67</v>
      </c>
      <c r="F120">
        <f>Összesítő_relatív!F120</f>
        <v>2.5499999999999998</v>
      </c>
      <c r="G120">
        <f>Összesítő_relatív!G120</f>
        <v>47.23</v>
      </c>
      <c r="H120">
        <f>Összesítő_relatív!H120</f>
        <v>30.98</v>
      </c>
      <c r="I120">
        <f>Összesítő_relatív!I120</f>
        <v>12.01</v>
      </c>
      <c r="J120">
        <f>Összesítő_relatív!J120</f>
        <v>36.520000000000003</v>
      </c>
      <c r="K120">
        <f>Összesítő_relatív!K120</f>
        <v>303.87</v>
      </c>
      <c r="L120">
        <f>Összesítő_relatív!L120</f>
        <v>205.1</v>
      </c>
      <c r="M120">
        <f>Összesítő_relatív!M120</f>
        <v>3.97</v>
      </c>
      <c r="N120">
        <f>Összesítő_relatív!N120</f>
        <v>85.45</v>
      </c>
      <c r="O120">
        <f>Összesítő_relatív!O120</f>
        <v>1038.1500000000001</v>
      </c>
      <c r="P120">
        <f>Összesítő_relatív!P120</f>
        <v>45.7</v>
      </c>
      <c r="Q120">
        <f>Összesítő_relatív!Q120</f>
        <v>1361.17</v>
      </c>
      <c r="R120">
        <f>Összesítő_relatív!R120</f>
        <v>104.96</v>
      </c>
      <c r="S120">
        <f>Összesítő_relatív!S120</f>
        <v>0.94</v>
      </c>
      <c r="T120">
        <f>Összesítő_relatív!T120</f>
        <v>0.72</v>
      </c>
      <c r="U120">
        <f>Összesítő_relatív!U120</f>
        <v>11.96</v>
      </c>
      <c r="V120">
        <f>Összesítő_relatív!V120</f>
        <v>250.52</v>
      </c>
      <c r="W120">
        <f>Összesítő_relatív!W120</f>
        <v>6.03</v>
      </c>
      <c r="X120">
        <f>Összesítő_relatív!X120</f>
        <v>12.28</v>
      </c>
      <c r="Y120">
        <f>Összesítő_relatív!Y120</f>
        <v>120.34</v>
      </c>
      <c r="Z120">
        <f>Összesítő_relatív!Z120</f>
        <v>175.43</v>
      </c>
      <c r="AA120">
        <f>Összesítő_relatív!AA120</f>
        <v>18.739999999999998</v>
      </c>
      <c r="AB120">
        <f>Összesítő_relativizált!C120</f>
        <v>1.7898187222974229E-3</v>
      </c>
      <c r="AC120">
        <f>Összesítő_relativizált!D120</f>
        <v>2.9726358255699765E-2</v>
      </c>
      <c r="AD120">
        <f>Összesítő_relativizált!E120</f>
        <v>4.5253072166042946E-5</v>
      </c>
      <c r="AE120">
        <f>Összesítő_relativizált!F120</f>
        <v>0.51082888765029066</v>
      </c>
      <c r="AF120">
        <f>Összesítő_relativizált!G120</f>
        <v>3.9599755819200042E-2</v>
      </c>
      <c r="AG120">
        <f>Összesítő_relativizált!H120</f>
        <v>6.9817129813944848E-2</v>
      </c>
      <c r="AH120">
        <f>Összesítő_relativizált!I120</f>
        <v>0.18379913475064363</v>
      </c>
      <c r="AI120">
        <f>Összesítő_relativizált!J120</f>
        <v>0.11154019693712344</v>
      </c>
      <c r="AJ120">
        <f>Összesítő_relativizált!K120</f>
        <v>4.3129760862064392E-3</v>
      </c>
      <c r="AK120">
        <f>Összesítő_relativizált!L120</f>
        <v>2.0569578257292249E-3</v>
      </c>
      <c r="AL120">
        <f>Összesítő_relativizált!M120</f>
        <v>1.2607160867372667E-3</v>
      </c>
      <c r="AM120">
        <f>Összesítő_relativizált!N120</f>
        <v>1.3270695649865967E-4</v>
      </c>
      <c r="AN120">
        <f>Összesítő_relativizált!O120</f>
        <v>1.1585317302332988E-2</v>
      </c>
      <c r="AO120">
        <f>Összesítő_relativizált!P120</f>
        <v>2.6541391299731931E-5</v>
      </c>
      <c r="AP120">
        <f>Összesítő_relativizált!Q120</f>
        <v>1.1094301563287948E-2</v>
      </c>
      <c r="AQ120">
        <f>Összesítő_relativizált!R120</f>
        <v>1.5924834779839159E-4</v>
      </c>
      <c r="AR120">
        <f>Összesítő_relativizált!S120</f>
        <v>3.0522599994691721E-4</v>
      </c>
      <c r="AS120">
        <f>Összesítő_relativizált!T120</f>
        <v>1.1306632693685804E-2</v>
      </c>
      <c r="AT120">
        <f>Összesítő_relativizált!U120</f>
        <v>0.14670754040926826</v>
      </c>
      <c r="AU120">
        <f>Összesítő_relativizált!V120</f>
        <v>5.5763463120736788E-2</v>
      </c>
      <c r="AV120">
        <f>Összesítő_relativizált!W120</f>
        <v>6.1708734771876743E-3</v>
      </c>
      <c r="AW120">
        <f>Összesítő_relativizált!X120</f>
        <v>6.568994346683653E-3</v>
      </c>
      <c r="AX120">
        <f>Összesítő_relativizált!Y120</f>
        <v>9.1302386071077848E-3</v>
      </c>
      <c r="AY120">
        <f>Összesítő_relativizált!Z120</f>
        <v>5.0428643469490669E-3</v>
      </c>
      <c r="AZ120">
        <f>Összesítő_relativizált!AA120</f>
        <v>2.4046500517557131E-2</v>
      </c>
      <c r="BA120">
        <f>Összesítő_relativizált!AB120</f>
        <v>2.217533243092603E-2</v>
      </c>
      <c r="BB120">
        <f>Összesítő_relativizált!AC120</f>
        <v>1.0390954693845052E-2</v>
      </c>
      <c r="BC120">
        <f>Összesítő_relativizált!AD120</f>
        <v>1.3270695649865965E-5</v>
      </c>
      <c r="BD120">
        <f>Összesítő_relativizált!AE120</f>
        <v>4.9366987817501392E-3</v>
      </c>
      <c r="BE120">
        <f>Összesítő_relativizált!AF120</f>
        <v>2.2560182604772143E-3</v>
      </c>
      <c r="BF120">
        <f>Összesítő_relativizált!AG120</f>
        <v>6.3035804336863338E-3</v>
      </c>
      <c r="BG120">
        <f>Összesítő_relativizált!AH120</f>
        <v>5.4542559120949116E-3</v>
      </c>
    </row>
    <row r="121" spans="1:59" x14ac:dyDescent="0.3">
      <c r="A121">
        <f>Összesítő_relatív!A121</f>
        <v>10</v>
      </c>
      <c r="B121" t="str">
        <f>Összesítő_relatív!B121</f>
        <v>2013</v>
      </c>
      <c r="C121">
        <f>Összesítő_relatív!C121</f>
        <v>6.19</v>
      </c>
      <c r="D121">
        <f>Összesítő_relatív!D121</f>
        <v>6.56</v>
      </c>
      <c r="E121">
        <f>Összesítő_relatív!E121</f>
        <v>-2.62</v>
      </c>
      <c r="F121">
        <f>Összesítő_relatív!F121</f>
        <v>3.87</v>
      </c>
      <c r="G121">
        <f>Összesítő_relatív!G121</f>
        <v>51.88</v>
      </c>
      <c r="H121">
        <f>Összesítő_relatív!H121</f>
        <v>25.8</v>
      </c>
      <c r="I121">
        <f>Összesítő_relatív!I121</f>
        <v>13.01</v>
      </c>
      <c r="J121">
        <f>Összesítő_relatív!J121</f>
        <v>39.200000000000003</v>
      </c>
      <c r="K121">
        <f>Összesítő_relatív!K121</f>
        <v>310.58</v>
      </c>
      <c r="L121">
        <f>Összesítő_relatív!L121</f>
        <v>203.27</v>
      </c>
      <c r="M121">
        <f>Összesítő_relatív!M121</f>
        <v>3.88</v>
      </c>
      <c r="N121">
        <f>Összesítő_relatív!N121</f>
        <v>85.08</v>
      </c>
      <c r="O121">
        <f>Összesítő_relatív!O121</f>
        <v>989.74</v>
      </c>
      <c r="P121">
        <f>Összesítő_relatív!P121</f>
        <v>45.53</v>
      </c>
      <c r="Q121">
        <f>Összesítő_relatív!Q121</f>
        <v>1354.21</v>
      </c>
      <c r="R121">
        <f>Összesítő_relatív!R121</f>
        <v>106.92</v>
      </c>
      <c r="S121">
        <f>Összesítő_relatív!S121</f>
        <v>0.9</v>
      </c>
      <c r="T121">
        <f>Összesítő_relatív!T121</f>
        <v>0.7</v>
      </c>
      <c r="U121">
        <f>Összesítő_relatív!U121</f>
        <v>12.19</v>
      </c>
      <c r="V121">
        <f>Összesítő_relatív!V121</f>
        <v>269.5</v>
      </c>
      <c r="W121">
        <f>Összesítő_relatív!W121</f>
        <v>5.88</v>
      </c>
      <c r="X121">
        <f>Összesítő_relatív!X121</f>
        <v>10.59</v>
      </c>
      <c r="Y121">
        <f>Összesítő_relatív!Y121</f>
        <v>242.56</v>
      </c>
      <c r="Z121">
        <f>Összesítő_relatív!Z121</f>
        <v>176.75</v>
      </c>
      <c r="AA121">
        <f>Összesítő_relatív!AA121</f>
        <v>17.77</v>
      </c>
      <c r="AB121">
        <f>Összesítő_relativizált!C121</f>
        <v>1.8374333253721837E-3</v>
      </c>
      <c r="AC121">
        <f>Összesítő_relativizált!D121</f>
        <v>2.3963060265902395E-2</v>
      </c>
      <c r="AD121">
        <f>Összesítő_relativizált!E121</f>
        <v>3.648860228750365E-5</v>
      </c>
      <c r="AE121">
        <f>Összesítő_relativizált!F121</f>
        <v>0.51269803359605126</v>
      </c>
      <c r="AF121">
        <f>Összesítő_relativizált!G121</f>
        <v>3.9805747950003981E-2</v>
      </c>
      <c r="AG121">
        <f>Összesítő_relativizált!H121</f>
        <v>7.1517660483507148E-2</v>
      </c>
      <c r="AH121">
        <f>Összesítő_relativizált!I121</f>
        <v>0.18420773292996842</v>
      </c>
      <c r="AI121">
        <f>Összesítő_relativizált!J121</f>
        <v>0.11265026669851126</v>
      </c>
      <c r="AJ121">
        <f>Összesítő_relativizált!K121</f>
        <v>3.9805747950003977E-3</v>
      </c>
      <c r="AK121">
        <f>Összesítő_relativizált!L121</f>
        <v>2.0168245628002018E-3</v>
      </c>
      <c r="AL121">
        <f>Összesítő_relativizált!M121</f>
        <v>1.2339781864501233E-3</v>
      </c>
      <c r="AM121">
        <f>Összesítő_relativizált!N121</f>
        <v>1.1941724385001195E-4</v>
      </c>
      <c r="AN121">
        <f>Összesítő_relativizált!O121</f>
        <v>1.1052729347451105E-2</v>
      </c>
      <c r="AO121">
        <f>Összesítő_relativizált!P121</f>
        <v>2.6537165300002653E-5</v>
      </c>
      <c r="AP121">
        <f>Összesítő_relativizált!Q121</f>
        <v>1.0588328954701059E-2</v>
      </c>
      <c r="AQ121">
        <f>Összesítő_relativizált!R121</f>
        <v>1.459544091500146E-4</v>
      </c>
      <c r="AR121">
        <f>Összesítő_relativizált!S121</f>
        <v>2.919088183000292E-4</v>
      </c>
      <c r="AS121">
        <f>Összesítő_relativizált!T121</f>
        <v>1.0654671867951066E-2</v>
      </c>
      <c r="AT121">
        <f>Összesítő_relativizált!U121</f>
        <v>0.14850197701881485</v>
      </c>
      <c r="AU121">
        <f>Összesítő_relativizált!V121</f>
        <v>5.6484356341055648E-2</v>
      </c>
      <c r="AV121">
        <f>Összesítő_relativizált!W121</f>
        <v>5.9841307751505981E-3</v>
      </c>
      <c r="AW121">
        <f>Összesítő_relativizált!X121</f>
        <v>6.687365655600669E-3</v>
      </c>
      <c r="AX121">
        <f>Összesítő_relativizált!Y121</f>
        <v>9.3676193509009374E-3</v>
      </c>
      <c r="AY121">
        <f>Összesítő_relativizált!Z121</f>
        <v>4.7103468407504708E-3</v>
      </c>
      <c r="AZ121">
        <f>Összesítő_relativizált!AA121</f>
        <v>2.4347849162752434E-2</v>
      </c>
      <c r="BA121">
        <f>Összesítő_relativizált!AB121</f>
        <v>2.1826818459252183E-2</v>
      </c>
      <c r="BB121">
        <f>Összesítő_relativizált!AC121</f>
        <v>1.0681209033251067E-2</v>
      </c>
      <c r="BC121">
        <f>Összesítő_relativizált!AD121</f>
        <v>1.3268582650001326E-5</v>
      </c>
      <c r="BD121">
        <f>Összesítő_relativizált!AE121</f>
        <v>4.9359127458004932E-3</v>
      </c>
      <c r="BE121">
        <f>Összesítő_relativizált!AF121</f>
        <v>2.3485391290502347E-3</v>
      </c>
      <c r="BF121">
        <f>Összesítő_relativizált!AG121</f>
        <v>6.5016054985006502E-3</v>
      </c>
      <c r="BG121">
        <f>Összesítő_relativizált!AH121</f>
        <v>5.6258790436005627E-3</v>
      </c>
    </row>
    <row r="122" spans="1:59" x14ac:dyDescent="0.3">
      <c r="A122">
        <f>Összesítő_relatív!A122</f>
        <v>10</v>
      </c>
      <c r="B122" t="str">
        <f>Összesítő_relatív!B122</f>
        <v>2014</v>
      </c>
      <c r="C122">
        <f>Összesítő_relatív!C122</f>
        <v>6.21</v>
      </c>
      <c r="D122">
        <f>Összesítő_relatív!D122</f>
        <v>6.67</v>
      </c>
      <c r="E122">
        <f>Összesítő_relatív!E122</f>
        <v>-2.12</v>
      </c>
      <c r="F122">
        <f>Összesítő_relatív!F122</f>
        <v>3.86</v>
      </c>
      <c r="G122">
        <f>Összesítő_relatív!G122</f>
        <v>48.39</v>
      </c>
      <c r="H122">
        <f>Összesítő_relatív!H122</f>
        <v>30.69</v>
      </c>
      <c r="I122">
        <f>Összesítő_relatív!I122</f>
        <v>11.21</v>
      </c>
      <c r="J122">
        <f>Összesítő_relatív!J122</f>
        <v>41.61</v>
      </c>
      <c r="K122">
        <f>Összesítő_relatív!K122</f>
        <v>315.01</v>
      </c>
      <c r="L122">
        <f>Összesítő_relatív!L122</f>
        <v>201.97</v>
      </c>
      <c r="M122">
        <f>Összesítő_relatív!M122</f>
        <v>0.21</v>
      </c>
      <c r="N122">
        <f>Összesítő_relatív!N122</f>
        <v>84.89</v>
      </c>
      <c r="O122">
        <f>Összesítő_relatív!O122</f>
        <v>981.6</v>
      </c>
      <c r="P122">
        <f>Összesítő_relatív!P122</f>
        <v>45.52</v>
      </c>
      <c r="Q122">
        <f>Összesítő_relatív!Q122</f>
        <v>1345.78</v>
      </c>
      <c r="R122">
        <f>Összesítő_relatív!R122</f>
        <v>101.54</v>
      </c>
      <c r="S122">
        <f>Összesítő_relatív!S122</f>
        <v>0.88</v>
      </c>
      <c r="T122">
        <f>Összesítő_relatív!T122</f>
        <v>0.68</v>
      </c>
      <c r="U122">
        <f>Összesítő_relatív!U122</f>
        <v>12.04</v>
      </c>
      <c r="V122">
        <f>Összesítő_relatív!V122</f>
        <v>274.60000000000002</v>
      </c>
      <c r="W122">
        <f>Összesítő_relatív!W122</f>
        <v>6.21</v>
      </c>
      <c r="X122">
        <f>Összesítő_relatív!X122</f>
        <v>9.31</v>
      </c>
      <c r="Y122">
        <f>Összesítő_relatív!Y122</f>
        <v>220</v>
      </c>
      <c r="Z122">
        <f>Összesítő_relatív!Z122</f>
        <v>176.35</v>
      </c>
      <c r="AA122">
        <f>Összesítő_relatív!AA122</f>
        <v>17.190000000000001</v>
      </c>
      <c r="AB122">
        <f>Összesítő_relativizált!C122</f>
        <v>1.8484820350942346E-3</v>
      </c>
      <c r="AC122">
        <f>Összesítő_relativizált!D122</f>
        <v>2.3077841293420161E-2</v>
      </c>
      <c r="AD122">
        <f>Összesítő_relativizált!E122</f>
        <v>3.5147287027335304E-5</v>
      </c>
      <c r="AE122">
        <f>Összesítő_relativizált!F122</f>
        <v>0.51258007613035006</v>
      </c>
      <c r="AF122">
        <f>Összesítő_relativizált!G122</f>
        <v>3.9895486557820603E-2</v>
      </c>
      <c r="AG122">
        <f>Összesítő_relativizált!H122</f>
        <v>7.2841094473254903E-2</v>
      </c>
      <c r="AH122">
        <f>Összesítő_relativizált!I122</f>
        <v>0.1825669456344417</v>
      </c>
      <c r="AI122">
        <f>Összesítő_relativizált!J122</f>
        <v>0.11278963353979601</v>
      </c>
      <c r="AJ122">
        <f>Összesítő_relativizált!K122</f>
        <v>4.0585169171187185E-3</v>
      </c>
      <c r="AK122">
        <f>Összesítő_relativizált!L122</f>
        <v>2.1088372216401183E-3</v>
      </c>
      <c r="AL122">
        <f>Összesítő_relativizált!M122</f>
        <v>1.1804183190312612E-3</v>
      </c>
      <c r="AM122">
        <f>Összesítő_relativizált!N122</f>
        <v>9.284189026088571E-5</v>
      </c>
      <c r="AN122">
        <f>Összesítő_relativizált!O122</f>
        <v>1.0676817380001856E-2</v>
      </c>
      <c r="AO122">
        <f>Összesítő_relativizált!P122</f>
        <v>2.6526254360253061E-5</v>
      </c>
      <c r="AP122">
        <f>Összesítő_relativizált!Q122</f>
        <v>1.0252397310237808E-2</v>
      </c>
      <c r="AQ122">
        <f>Összesítő_relativizált!R122</f>
        <v>1.4589439898139183E-4</v>
      </c>
      <c r="AR122">
        <f>Összesítő_relativizált!S122</f>
        <v>2.5199941642240408E-4</v>
      </c>
      <c r="AS122">
        <f>Összesítő_relativizált!T122</f>
        <v>1.0053450402535909E-2</v>
      </c>
      <c r="AT122">
        <f>Összesítő_relativizált!U122</f>
        <v>0.14820218311073385</v>
      </c>
      <c r="AU122">
        <f>Összesítő_relativizált!V122</f>
        <v>5.5691871029351303E-2</v>
      </c>
      <c r="AV122">
        <f>Összesítő_relativizált!W122</f>
        <v>5.7694603233550404E-3</v>
      </c>
      <c r="AW122">
        <f>Összesítő_relativizált!X122</f>
        <v>6.7111423531440242E-3</v>
      </c>
      <c r="AX122">
        <f>Összesítő_relativizált!Y122</f>
        <v>9.3239784076289516E-3</v>
      </c>
      <c r="AY122">
        <f>Összesítő_relativizált!Z122</f>
        <v>4.761462657665424E-3</v>
      </c>
      <c r="AZ122">
        <f>Összesítő_relativizált!AA122</f>
        <v>2.4072575831929652E-2</v>
      </c>
      <c r="BA122">
        <f>Összesítő_relativizált!AB122</f>
        <v>2.2096369882090801E-2</v>
      </c>
      <c r="BB122">
        <f>Összesítő_relativizált!AC122</f>
        <v>1.0637027998461477E-2</v>
      </c>
      <c r="BC122">
        <f>Összesítő_relativizált!AD122</f>
        <v>1.3263127180126531E-5</v>
      </c>
      <c r="BD122">
        <f>Összesítő_relativizált!AE122</f>
        <v>5.0532514556282078E-3</v>
      </c>
      <c r="BE122">
        <f>Összesítő_relativizált!AF122</f>
        <v>2.3210472565221426E-3</v>
      </c>
      <c r="BF122">
        <f>Összesítő_relativizált!AG122</f>
        <v>6.5387216998023792E-3</v>
      </c>
      <c r="BG122">
        <f>Összesítő_relativizált!AH122</f>
        <v>5.862302213615926E-3</v>
      </c>
    </row>
    <row r="123" spans="1:59" x14ac:dyDescent="0.3">
      <c r="A123">
        <f>Összesítő_relatív!A123</f>
        <v>10</v>
      </c>
      <c r="B123" t="str">
        <f>Összesítő_relatív!B123</f>
        <v>2015</v>
      </c>
      <c r="C123">
        <f>Összesítő_relatív!C123</f>
        <v>6.26</v>
      </c>
      <c r="D123">
        <f>Összesítő_relatív!D123</f>
        <v>6.62</v>
      </c>
      <c r="E123">
        <f>Összesítő_relatív!E123</f>
        <v>-3.05</v>
      </c>
      <c r="F123">
        <f>Összesítő_relatív!F123</f>
        <v>0.76</v>
      </c>
      <c r="G123">
        <f>Összesítő_relatív!G123</f>
        <v>57.39</v>
      </c>
      <c r="H123">
        <f>Összesítő_relatív!H123</f>
        <v>32.61</v>
      </c>
      <c r="I123">
        <f>Összesítő_relatív!I123</f>
        <v>9.08</v>
      </c>
      <c r="J123">
        <f>Összesítő_relatív!J123</f>
        <v>48.37</v>
      </c>
      <c r="K123">
        <f>Összesítő_relatív!K123</f>
        <v>325.02</v>
      </c>
      <c r="L123">
        <f>Összesítő_relatív!L123</f>
        <v>200.18</v>
      </c>
      <c r="M123">
        <f>Összesítő_relatív!M123</f>
        <v>2.63</v>
      </c>
      <c r="N123">
        <f>Összesítő_relatív!N123</f>
        <v>83.37</v>
      </c>
      <c r="O123">
        <f>Összesítő_relatív!O123</f>
        <v>1017.43</v>
      </c>
      <c r="P123">
        <f>Összesítő_relatív!P123</f>
        <v>45.4</v>
      </c>
      <c r="Q123">
        <f>Összesítő_relatív!Q123</f>
        <v>1337.36</v>
      </c>
      <c r="R123">
        <f>Összesítő_relatív!R123</f>
        <v>103.46</v>
      </c>
      <c r="S123">
        <f>Összesítő_relatív!S123</f>
        <v>0.82</v>
      </c>
      <c r="T123">
        <f>Összesítő_relatív!T123</f>
        <v>0.62</v>
      </c>
      <c r="U123">
        <f>Összesítő_relatív!U123</f>
        <v>11.14</v>
      </c>
      <c r="V123">
        <f>Összesítő_relatív!V123</f>
        <v>291.95</v>
      </c>
      <c r="W123">
        <f>Összesítő_relatív!W123</f>
        <v>5.93</v>
      </c>
      <c r="X123">
        <f>Összesítő_relatív!X123</f>
        <v>8.5299999999999994</v>
      </c>
      <c r="Y123">
        <f>Összesítő_relatív!Y123</f>
        <v>201.74</v>
      </c>
      <c r="Z123">
        <f>Összesítő_relatív!Z123</f>
        <v>170.65</v>
      </c>
      <c r="AA123">
        <f>Összesítő_relatív!AA123</f>
        <v>17.190000000000001</v>
      </c>
      <c r="AB123">
        <f>Összesítő_relativizált!C123</f>
        <v>1.8790318281175027E-3</v>
      </c>
      <c r="AC123">
        <f>Összesítő_relativizált!D123</f>
        <v>2.039238684224556E-2</v>
      </c>
      <c r="AD123">
        <f>Összesítő_relativizált!E123</f>
        <v>3.1188356346963798E-5</v>
      </c>
      <c r="AE123">
        <f>Összesítő_relativizált!F123</f>
        <v>0.51646052140534204</v>
      </c>
      <c r="AF123">
        <f>Összesítő_relativizált!G123</f>
        <v>4.2584101935277494E-2</v>
      </c>
      <c r="AG123">
        <f>Összesítő_relativizált!H123</f>
        <v>7.3932398571200084E-2</v>
      </c>
      <c r="AH123">
        <f>Összesítő_relativizált!I123</f>
        <v>0.17642746707895718</v>
      </c>
      <c r="AI123">
        <f>Összesítő_relativizált!J123</f>
        <v>0.10838620248440582</v>
      </c>
      <c r="AJ123">
        <f>Összesítő_relativizált!K123</f>
        <v>4.1051340832755773E-3</v>
      </c>
      <c r="AK123">
        <f>Összesítő_relativizált!L123</f>
        <v>2.0259103268113238E-3</v>
      </c>
      <c r="AL123">
        <f>Összesítő_relativizált!M123</f>
        <v>1.1728954523644506E-3</v>
      </c>
      <c r="AM123">
        <f>Összesítő_relativizált!N123</f>
        <v>1.0662685930585914E-4</v>
      </c>
      <c r="AN123">
        <f>Összesítő_relativizált!O123</f>
        <v>1.0502745641627126E-2</v>
      </c>
      <c r="AO123">
        <f>Összesítő_relativizált!P123</f>
        <v>2.6656714826464785E-5</v>
      </c>
      <c r="AP123">
        <f>Összesítő_relativizált!Q123</f>
        <v>9.9829397025110629E-3</v>
      </c>
      <c r="AQ123">
        <f>Összesítő_relativizált!R123</f>
        <v>1.5994028895878872E-4</v>
      </c>
      <c r="AR123">
        <f>Összesítő_relativizált!S123</f>
        <v>3.332089353308098E-4</v>
      </c>
      <c r="AS123">
        <f>Összesítő_relativizált!T123</f>
        <v>9.3565069040891409E-3</v>
      </c>
      <c r="AT123">
        <f>Összesítő_relativizált!U123</f>
        <v>0.14311990190328944</v>
      </c>
      <c r="AU123">
        <f>Összesítő_relativizált!V123</f>
        <v>5.1434131257663808E-2</v>
      </c>
      <c r="AV123">
        <f>Összesítő_relativizált!W123</f>
        <v>5.5979101135576054E-3</v>
      </c>
      <c r="AW123">
        <f>Összesítő_relativizált!X123</f>
        <v>6.5042384176574077E-3</v>
      </c>
      <c r="AX123">
        <f>Összesítő_relativizált!Y123</f>
        <v>9.1565815428906547E-3</v>
      </c>
      <c r="AY123">
        <f>Összesítő_relativizált!Z123</f>
        <v>4.5049848056725487E-3</v>
      </c>
      <c r="AZ123">
        <f>Összesítő_relativizált!AA123</f>
        <v>2.416431199019033E-2</v>
      </c>
      <c r="BA123">
        <f>Összesítő_relativizált!AB123</f>
        <v>2.1671909153915873E-2</v>
      </c>
      <c r="BB123">
        <f>Összesítő_relativizált!AC123</f>
        <v>1.0102894919230153E-2</v>
      </c>
      <c r="BC123">
        <f>Összesítő_relativizált!AD123</f>
        <v>1.3328357413232393E-5</v>
      </c>
      <c r="BD123">
        <f>Összesítő_relativizált!AE123</f>
        <v>5.3313429652929569E-3</v>
      </c>
      <c r="BE123">
        <f>Összesítő_relativizált!AF123</f>
        <v>2.372447619555366E-3</v>
      </c>
      <c r="BF123">
        <f>Összesítő_relativizált!AG123</f>
        <v>6.7574772085088235E-3</v>
      </c>
      <c r="BG123">
        <f>Összesítő_relativizált!AH123</f>
        <v>5.9844324785413442E-3</v>
      </c>
    </row>
    <row r="124" spans="1:59" x14ac:dyDescent="0.3">
      <c r="A124">
        <f>Összesítő_relatív!A124</f>
        <v>10</v>
      </c>
      <c r="B124" t="str">
        <f>Összesítő_relatív!B124</f>
        <v>2016</v>
      </c>
      <c r="C124">
        <f>Összesítő_relatív!C124</f>
        <v>6.26</v>
      </c>
      <c r="D124">
        <f>Összesítő_relatív!D124</f>
        <v>6.63</v>
      </c>
      <c r="E124">
        <f>Összesítő_relatív!E124</f>
        <v>-2.29</v>
      </c>
      <c r="F124">
        <f>Összesítő_relatív!F124</f>
        <v>-3.25</v>
      </c>
      <c r="G124">
        <f>Összesítő_relatív!G124</f>
        <v>50.29</v>
      </c>
      <c r="H124">
        <f>Összesítő_relatív!H124</f>
        <v>28.95</v>
      </c>
      <c r="I124">
        <f>Összesítő_relatív!I124</f>
        <v>8.02</v>
      </c>
      <c r="J124">
        <f>Összesítő_relatív!J124</f>
        <v>46.98</v>
      </c>
      <c r="K124">
        <f>Összesítő_relatív!K124</f>
        <v>332.41</v>
      </c>
      <c r="L124">
        <f>Összesítő_relatív!L124</f>
        <v>198.34</v>
      </c>
      <c r="M124">
        <f>Összesítő_relatív!M124</f>
        <v>0.64</v>
      </c>
      <c r="N124">
        <f>Összesítő_relatív!N124</f>
        <v>83.15</v>
      </c>
      <c r="O124">
        <f>Összesítő_relatív!O124</f>
        <v>1049.1400000000001</v>
      </c>
      <c r="P124">
        <f>Összesítő_relatív!P124</f>
        <v>45.37</v>
      </c>
      <c r="Q124">
        <f>Összesítő_relatív!Q124</f>
        <v>1349.12</v>
      </c>
      <c r="R124">
        <f>Összesítő_relatív!R124</f>
        <v>103.85</v>
      </c>
      <c r="S124">
        <f>Összesítő_relatív!S124</f>
        <v>0.82</v>
      </c>
      <c r="T124">
        <f>Összesítő_relatív!T124</f>
        <v>0.6</v>
      </c>
      <c r="U124">
        <f>Összesítő_relatív!U124</f>
        <v>10.1</v>
      </c>
      <c r="V124">
        <f>Összesítő_relatív!V124</f>
        <v>305.94</v>
      </c>
      <c r="W124">
        <f>Összesítő_relatív!W124</f>
        <v>5.85</v>
      </c>
      <c r="X124">
        <f>Összesítő_relatív!X124</f>
        <v>7.61</v>
      </c>
      <c r="Y124">
        <f>Összesítő_relatív!Y124</f>
        <v>193.56</v>
      </c>
      <c r="Z124">
        <f>Összesítő_relatív!Z124</f>
        <v>168.41</v>
      </c>
      <c r="AA124">
        <f>Összesítő_relatív!AA124</f>
        <v>16.5</v>
      </c>
      <c r="AB124">
        <f>Összesítő_relativizált!C124</f>
        <v>1.9278451599038294E-3</v>
      </c>
      <c r="AC124">
        <f>Összesítő_relativizált!D124</f>
        <v>1.6238868517548456E-2</v>
      </c>
      <c r="AD124">
        <f>Összesítő_relativizált!E124</f>
        <v>2.4982874642382238E-5</v>
      </c>
      <c r="AE124">
        <f>Összesítő_relativizált!F124</f>
        <v>0.52075861976333426</v>
      </c>
      <c r="AF124">
        <f>Összesítő_relativizált!G124</f>
        <v>4.2981289707324281E-2</v>
      </c>
      <c r="AG124">
        <f>Összesítő_relativizált!H124</f>
        <v>7.3968113255698381E-2</v>
      </c>
      <c r="AH124">
        <f>Összesítő_relativizált!I124</f>
        <v>0.17395333843736149</v>
      </c>
      <c r="AI124">
        <f>Összesítő_relativizált!J124</f>
        <v>0.11367207962283918</v>
      </c>
      <c r="AJ124">
        <f>Összesítő_relativizált!K124</f>
        <v>3.8817477266927243E-3</v>
      </c>
      <c r="AK124">
        <f>Összesítő_relativizált!L124</f>
        <v>1.9475896898631315E-3</v>
      </c>
      <c r="AL124">
        <f>Összesítő_relativizált!M124</f>
        <v>1.2357120790855731E-3</v>
      </c>
      <c r="AM124">
        <f>Összesítő_relativizált!N124</f>
        <v>1.074532242683107E-4</v>
      </c>
      <c r="AN124">
        <f>Összesítő_relativizált!O124</f>
        <v>9.8991282857181229E-3</v>
      </c>
      <c r="AO124">
        <f>Összesítő_relativizált!P124</f>
        <v>2.6863306067077675E-5</v>
      </c>
      <c r="AP124">
        <f>Összesítő_relativizált!Q124</f>
        <v>9.3484305113430317E-3</v>
      </c>
      <c r="AQ124">
        <f>Összesítő_relativizált!R124</f>
        <v>1.477481833689272E-4</v>
      </c>
      <c r="AR124">
        <f>Összesítő_relativizált!S124</f>
        <v>3.7608628493908744E-4</v>
      </c>
      <c r="AS124">
        <f>Összesítő_relativizált!T124</f>
        <v>8.9320492673033262E-3</v>
      </c>
      <c r="AT124">
        <f>Összesítő_relativizált!U124</f>
        <v>0.14216061570697505</v>
      </c>
      <c r="AU124">
        <f>Összesítő_relativizált!V124</f>
        <v>4.8018159594901341E-2</v>
      </c>
      <c r="AV124">
        <f>Összesítő_relativizált!W124</f>
        <v>5.6412942740863116E-3</v>
      </c>
      <c r="AW124">
        <f>Összesítő_relativizált!X124</f>
        <v>6.4203301500315646E-3</v>
      </c>
      <c r="AX124">
        <f>Összesítő_relativizált!Y124</f>
        <v>9.36186216437657E-3</v>
      </c>
      <c r="AY124">
        <f>Összesítő_relativizált!Z124</f>
        <v>4.2175390525311949E-3</v>
      </c>
      <c r="AZ124">
        <f>Összesítő_relativizált!AA124</f>
        <v>2.4754536540812076E-2</v>
      </c>
      <c r="BA124">
        <f>Összesítő_relativizált!AB124</f>
        <v>2.2296544035674472E-2</v>
      </c>
      <c r="BB124">
        <f>Összesítő_relativizált!AC124</f>
        <v>1.0100603081221207E-2</v>
      </c>
      <c r="BC124">
        <f>Összesítő_relativizált!AD124</f>
        <v>1.3431653033538837E-5</v>
      </c>
      <c r="BD124">
        <f>Összesítő_relativizált!AE124</f>
        <v>5.7487474983546226E-3</v>
      </c>
      <c r="BE124">
        <f>Összesítő_relativizált!AF124</f>
        <v>2.3639709339028352E-3</v>
      </c>
      <c r="BF124">
        <f>Összesítő_relativizált!AG124</f>
        <v>6.9710279244066566E-3</v>
      </c>
      <c r="BG124">
        <f>Összesítő_relativizált!AH124</f>
        <v>6.1248337832937099E-3</v>
      </c>
    </row>
    <row r="125" spans="1:59" x14ac:dyDescent="0.3">
      <c r="A125">
        <f>Összesítő_relatív!A125</f>
        <v>10</v>
      </c>
      <c r="B125" t="str">
        <f>Összesítő_relatív!B125</f>
        <v>2017</v>
      </c>
      <c r="C125">
        <f>Összesítő_relatív!C125</f>
        <v>6.22</v>
      </c>
      <c r="D125">
        <f>Összesítő_relatív!D125</f>
        <v>6.49</v>
      </c>
      <c r="E125">
        <f>Összesítő_relatív!E125</f>
        <v>-4.5999999999999996</v>
      </c>
      <c r="F125">
        <f>Összesítő_relatív!F125</f>
        <v>1.1200000000000001</v>
      </c>
      <c r="G125">
        <f>Összesítő_relatív!G125</f>
        <v>50.92</v>
      </c>
      <c r="H125">
        <f>Összesítő_relatív!H125</f>
        <v>27.14</v>
      </c>
      <c r="I125">
        <f>Összesítő_relatív!I125</f>
        <v>8.76</v>
      </c>
      <c r="J125">
        <f>Összesítő_relatív!J125</f>
        <v>46.81</v>
      </c>
      <c r="K125">
        <f>Összesítő_relatív!K125</f>
        <v>354.51</v>
      </c>
      <c r="L125">
        <f>Összesítő_relatív!L125</f>
        <v>196.9</v>
      </c>
      <c r="M125">
        <f>Összesítő_relatív!M125</f>
        <v>1.55</v>
      </c>
      <c r="N125">
        <f>Összesítő_relatív!N125</f>
        <v>82.55</v>
      </c>
      <c r="O125">
        <f>Összesítő_relatív!O125</f>
        <v>1087.94</v>
      </c>
      <c r="P125">
        <f>Összesítő_relatív!P125</f>
        <v>45.31</v>
      </c>
      <c r="Q125">
        <f>Összesítő_relatív!Q125</f>
        <v>1390.15</v>
      </c>
      <c r="R125">
        <f>Összesítő_relatív!R125</f>
        <v>104.23</v>
      </c>
      <c r="S125">
        <f>Összesítő_relatív!S125</f>
        <v>0.84</v>
      </c>
      <c r="T125">
        <f>Összesítő_relatív!T125</f>
        <v>0.6</v>
      </c>
      <c r="U125">
        <f>Összesítő_relatív!U125</f>
        <v>10.72</v>
      </c>
      <c r="V125">
        <f>Összesítő_relatív!V125</f>
        <v>303.83</v>
      </c>
      <c r="W125">
        <f>Összesítő_relatív!W125</f>
        <v>5.78</v>
      </c>
      <c r="X125">
        <f>Összesítő_relatív!X125</f>
        <v>7.71</v>
      </c>
      <c r="Y125">
        <f>Összesítő_relatív!Y125</f>
        <v>202.04</v>
      </c>
      <c r="Z125">
        <f>Összesítő_relatív!Z125</f>
        <v>170.29</v>
      </c>
      <c r="AA125">
        <f>Összesítő_relatív!AA125</f>
        <v>16.420000000000002</v>
      </c>
      <c r="AB125">
        <f>Összesítő_relativizált!C125</f>
        <v>1.9980766886538177E-3</v>
      </c>
      <c r="AC125">
        <f>Összesítő_relativizált!D125</f>
        <v>1.252861264238599E-2</v>
      </c>
      <c r="AD125">
        <f>Összesítő_relativizált!E125</f>
        <v>1.9504002383822515E-5</v>
      </c>
      <c r="AE125">
        <f>Összesítő_relativizált!F125</f>
        <v>0.52593084205821405</v>
      </c>
      <c r="AF125">
        <f>Összesítő_relativizált!G125</f>
        <v>4.1500182850022348E-2</v>
      </c>
      <c r="AG125">
        <f>Összesítő_relativizált!H125</f>
        <v>7.4074575720225924E-2</v>
      </c>
      <c r="AH125">
        <f>Összesítő_relativizált!I125</f>
        <v>0.17634868822039523</v>
      </c>
      <c r="AI125">
        <f>Összesítő_relativizált!J125</f>
        <v>0.11729490322493262</v>
      </c>
      <c r="AJ125">
        <f>Összesítő_relativizált!K125</f>
        <v>4.1310560604624078E-3</v>
      </c>
      <c r="AK125">
        <f>Összesítő_relativizált!L125</f>
        <v>1.9504002383822514E-3</v>
      </c>
      <c r="AL125">
        <f>Összesítő_relativizált!M125</f>
        <v>1.1512779184895234E-3</v>
      </c>
      <c r="AM125">
        <f>Összesítő_relativizált!N125</f>
        <v>1.2190001489889071E-4</v>
      </c>
      <c r="AN125">
        <f>Összesítő_relativizált!O125</f>
        <v>9.9551678834094073E-3</v>
      </c>
      <c r="AO125">
        <f>Összesítő_relativizált!P125</f>
        <v>1.3544446099876746E-5</v>
      </c>
      <c r="AP125">
        <f>Összesítő_relativizált!Q125</f>
        <v>9.4133900394143388E-3</v>
      </c>
      <c r="AQ125">
        <f>Összesítő_relativizált!R125</f>
        <v>1.7607779929839769E-4</v>
      </c>
      <c r="AR125">
        <f>Összesítő_relativizált!S125</f>
        <v>3.5215559859679539E-4</v>
      </c>
      <c r="AS125">
        <f>Összesítő_relativizált!T125</f>
        <v>9.0612344408175435E-3</v>
      </c>
      <c r="AT125">
        <f>Összesítő_relativizált!U125</f>
        <v>0.14428898430198697</v>
      </c>
      <c r="AU125">
        <f>Összesítő_relativizált!V125</f>
        <v>4.6877327951673417E-2</v>
      </c>
      <c r="AV125">
        <f>Összesítő_relativizált!W125</f>
        <v>5.9866451761455214E-3</v>
      </c>
      <c r="AW125">
        <f>Összesítő_relativizált!X125</f>
        <v>6.7315897116387424E-3</v>
      </c>
      <c r="AX125">
        <f>Összesítő_relativizált!Y125</f>
        <v>9.7384567458113809E-3</v>
      </c>
      <c r="AY125">
        <f>Összesítő_relativizált!Z125</f>
        <v>4.1852338448619139E-3</v>
      </c>
      <c r="AZ125">
        <f>Összesítő_relativizált!AA125</f>
        <v>2.5436469775568529E-2</v>
      </c>
      <c r="BA125">
        <f>Összesítő_relativizált!AB125</f>
        <v>2.2903658354891578E-2</v>
      </c>
      <c r="BB125">
        <f>Összesítő_relativizált!AC125</f>
        <v>1.0483401281304601E-2</v>
      </c>
      <c r="BC125">
        <f>Összesítő_relativizált!AD125</f>
        <v>0</v>
      </c>
      <c r="BD125">
        <f>Összesítő_relativizált!AE125</f>
        <v>5.9189229456461379E-3</v>
      </c>
      <c r="BE125">
        <f>Összesítő_relativizált!AF125</f>
        <v>2.4650891901775679E-3</v>
      </c>
      <c r="BF125">
        <f>Összesítő_relativizált!AG125</f>
        <v>7.205645325134429E-3</v>
      </c>
      <c r="BG125">
        <f>Összesítő_relativizált!AH125</f>
        <v>6.298167436442687E-3</v>
      </c>
    </row>
    <row r="126" spans="1:59" x14ac:dyDescent="0.3">
      <c r="A126">
        <f>Összesítő_relatív!A126</f>
        <v>10</v>
      </c>
      <c r="B126" t="str">
        <f>Összesítő_relatív!B126</f>
        <v>2018</v>
      </c>
      <c r="C126">
        <f>Összesítő_relatív!C126</f>
        <v>6.2</v>
      </c>
      <c r="D126">
        <f>Összesítő_relatív!D126</f>
        <v>6.42</v>
      </c>
      <c r="E126">
        <f>Összesítő_relatív!E126</f>
        <v>-4.03</v>
      </c>
      <c r="F126">
        <f>Összesítő_relatív!F126</f>
        <v>0.14000000000000001</v>
      </c>
      <c r="G126">
        <f>Összesítő_relatív!G126</f>
        <v>41.36</v>
      </c>
      <c r="H126">
        <f>Összesítő_relatív!H126</f>
        <v>27.8</v>
      </c>
      <c r="I126">
        <f>Összesítő_relatív!I126</f>
        <v>9.41</v>
      </c>
      <c r="J126">
        <f>Összesítő_relatív!J126</f>
        <v>48.82</v>
      </c>
      <c r="K126">
        <f>Összesítő_relatív!K126</f>
        <v>362.59</v>
      </c>
      <c r="L126">
        <f>Összesítő_relatív!L126</f>
        <v>197.55</v>
      </c>
      <c r="M126">
        <f>Összesítő_relatív!M126</f>
        <v>0.95</v>
      </c>
      <c r="N126">
        <f>Összesítő_relatív!N126</f>
        <v>82.27</v>
      </c>
      <c r="O126">
        <f>Összesítő_relatív!O126</f>
        <v>1075.57</v>
      </c>
      <c r="P126">
        <f>Összesítő_relatív!P126</f>
        <v>45.26</v>
      </c>
      <c r="Q126">
        <f>Összesítő_relatív!Q126</f>
        <v>1371.13</v>
      </c>
      <c r="R126">
        <f>Összesítő_relatív!R126</f>
        <v>103.46</v>
      </c>
      <c r="S126">
        <f>Összesítő_relatív!S126</f>
        <v>0.82</v>
      </c>
      <c r="T126">
        <f>Összesítő_relatív!T126</f>
        <v>0.56999999999999995</v>
      </c>
      <c r="U126">
        <f>Összesítő_relatív!U126</f>
        <v>9.19</v>
      </c>
      <c r="V126">
        <f>Összesítő_relatív!V126</f>
        <v>302.67</v>
      </c>
      <c r="W126">
        <f>Összesítő_relatív!W126</f>
        <v>7.53</v>
      </c>
      <c r="X126">
        <f>Összesítő_relatív!X126</f>
        <v>8.26</v>
      </c>
      <c r="Y126">
        <f>Összesítő_relatív!Y126</f>
        <v>200.8</v>
      </c>
      <c r="Z126">
        <f>Összesítő_relatív!Z126</f>
        <v>170.19</v>
      </c>
      <c r="AA126">
        <f>Összesítő_relatív!AA126</f>
        <v>16.47</v>
      </c>
      <c r="AB126">
        <f>Összesítő_relativizált!C126</f>
        <v>2.1121428669400744E-3</v>
      </c>
      <c r="AC126">
        <f>Összesítő_relativizált!D126</f>
        <v>9.9167432482477683E-3</v>
      </c>
      <c r="AD126">
        <f>Összesítő_relativizált!E126</f>
        <v>1.5499197607911447E-5</v>
      </c>
      <c r="AE126">
        <f>Összesítő_relativizált!F126</f>
        <v>0.53310381719176481</v>
      </c>
      <c r="AF126">
        <f>Összesítő_relativizált!G126</f>
        <v>4.2917689659429138E-2</v>
      </c>
      <c r="AG126">
        <f>Összesítő_relativizált!H126</f>
        <v>7.4725335015842095E-2</v>
      </c>
      <c r="AH126">
        <f>Összesítő_relativizált!I126</f>
        <v>0.1792420480886609</v>
      </c>
      <c r="AI126">
        <f>Összesítő_relativizált!J126</f>
        <v>0.11956327924616292</v>
      </c>
      <c r="AJ126">
        <f>Összesítő_relativizált!K126</f>
        <v>4.2245600559617045E-3</v>
      </c>
      <c r="AK126">
        <f>Összesítő_relativizált!L126</f>
        <v>2.0848478198252566E-3</v>
      </c>
      <c r="AL126">
        <f>Összesítő_relativizált!M126</f>
        <v>1.0698561180682239E-3</v>
      </c>
      <c r="AM126">
        <f>Összesítő_relativizált!N126</f>
        <v>1.3716104077797741E-4</v>
      </c>
      <c r="AN126">
        <f>Összesítő_relativizált!O126</f>
        <v>9.8618788319365762E-3</v>
      </c>
      <c r="AO126">
        <f>Összesítő_relativizált!P126</f>
        <v>1.3716104077797742E-5</v>
      </c>
      <c r="AP126">
        <f>Összesítő_relativizált!Q126</f>
        <v>9.3818151892136551E-3</v>
      </c>
      <c r="AQ126">
        <f>Összesítő_relativizált!R126</f>
        <v>2.0574156116696615E-4</v>
      </c>
      <c r="AR126">
        <f>Összesítő_relativizált!S126</f>
        <v>2.6060597747815708E-4</v>
      </c>
      <c r="AS126">
        <f>Összesítő_relativizált!T126</f>
        <v>9.8070144156253859E-3</v>
      </c>
      <c r="AT126">
        <f>Összesítő_relativizált!U126</f>
        <v>0.14668001700796907</v>
      </c>
      <c r="AU126">
        <f>Összesítő_relativizált!V126</f>
        <v>4.6771914905290299E-2</v>
      </c>
      <c r="AV126">
        <f>Összesítő_relativizált!W126</f>
        <v>6.2408273553979723E-3</v>
      </c>
      <c r="AW126">
        <f>Összesítő_relativizált!X126</f>
        <v>6.4328528124871411E-3</v>
      </c>
      <c r="AX126">
        <f>Összesítő_relativizált!Y126</f>
        <v>9.9578915604811614E-3</v>
      </c>
      <c r="AY126">
        <f>Összesítő_relativizált!Z126</f>
        <v>4.0325345988725366E-3</v>
      </c>
      <c r="AZ126">
        <f>Összesítő_relativizált!AA126</f>
        <v>2.5347360335770227E-2</v>
      </c>
      <c r="BA126">
        <f>Összesítő_relativizált!AB126</f>
        <v>2.3770008366823487E-2</v>
      </c>
      <c r="BB126">
        <f>Összesítő_relativizált!AC126</f>
        <v>1.1425514696805519E-2</v>
      </c>
      <c r="BC126">
        <f>Összesítő_relativizált!AD126</f>
        <v>0</v>
      </c>
      <c r="BD126">
        <f>Összesítő_relativizált!AE126</f>
        <v>6.2133951472423772E-3</v>
      </c>
      <c r="BE126">
        <f>Összesítő_relativizált!AF126</f>
        <v>2.6746402951705597E-3</v>
      </c>
      <c r="BF126">
        <f>Összesítő_relativizált!AG126</f>
        <v>7.1049419122992301E-3</v>
      </c>
      <c r="BG126">
        <f>Összesítő_relativizált!AH126</f>
        <v>6.5562977491873207E-3</v>
      </c>
    </row>
    <row r="127" spans="1:59" x14ac:dyDescent="0.3">
      <c r="A127">
        <f>Összesítő_relatív!A127</f>
        <v>10</v>
      </c>
      <c r="B127" t="str">
        <f>Összesítő_relatív!B127</f>
        <v>2019</v>
      </c>
      <c r="C127">
        <f>Összesítő_relatív!C127</f>
        <v>6.21</v>
      </c>
      <c r="D127">
        <f>Összesítő_relatív!D127</f>
        <v>6.46</v>
      </c>
      <c r="E127">
        <f>Összesítő_relatív!E127</f>
        <v>-4.3</v>
      </c>
      <c r="F127">
        <f>Összesítő_relatív!F127</f>
        <v>-4.62</v>
      </c>
      <c r="G127">
        <f>Összesítő_relatív!G127</f>
        <v>31.11</v>
      </c>
      <c r="H127">
        <f>Összesítő_relatív!H127</f>
        <v>26.93</v>
      </c>
      <c r="I127">
        <f>Összesítő_relatív!I127</f>
        <v>6.66</v>
      </c>
      <c r="J127">
        <f>Összesítő_relatív!J127</f>
        <v>46.28</v>
      </c>
      <c r="K127">
        <f>Összesítő_relatív!K127</f>
        <v>370.18</v>
      </c>
      <c r="L127">
        <f>Összesítő_relatív!L127</f>
        <v>193.4</v>
      </c>
      <c r="M127">
        <f>Összesítő_relatív!M127</f>
        <v>16.350000000000001</v>
      </c>
      <c r="N127">
        <f>Összesítő_relatív!N127</f>
        <v>80.16</v>
      </c>
      <c r="O127">
        <f>Összesítő_relatív!O127</f>
        <v>1112.27</v>
      </c>
      <c r="P127">
        <f>Összesítő_relatív!P127</f>
        <v>44.52</v>
      </c>
      <c r="Q127">
        <f>Összesítő_relatív!Q127</f>
        <v>1364.55</v>
      </c>
      <c r="R127">
        <f>Összesítő_relatív!R127</f>
        <v>105.77</v>
      </c>
      <c r="S127">
        <f>Összesítő_relatív!S127</f>
        <v>0.81</v>
      </c>
      <c r="T127">
        <f>Összesítő_relatív!T127</f>
        <v>0.57999999999999996</v>
      </c>
      <c r="U127">
        <f>Összesítő_relatív!U127</f>
        <v>8.69</v>
      </c>
      <c r="V127">
        <f>Összesítő_relatív!V127</f>
        <v>285.26</v>
      </c>
      <c r="W127">
        <f>Összesítő_relatív!W127</f>
        <v>6.22</v>
      </c>
      <c r="X127">
        <f>Összesítő_relatív!X127</f>
        <v>8.08</v>
      </c>
      <c r="Y127">
        <f>Összesítő_relatív!Y127</f>
        <v>191.35</v>
      </c>
      <c r="Z127">
        <f>Összesítő_relatív!Z127</f>
        <v>173.5</v>
      </c>
      <c r="AA127">
        <f>Összesítő_relatív!AA127</f>
        <v>16.41</v>
      </c>
      <c r="AB127">
        <f>Összesítő_relativizált!C127</f>
        <v>2.1826530895369166E-3</v>
      </c>
      <c r="AC127">
        <f>Összesítő_relativizált!D127</f>
        <v>8.9620154823673043E-3</v>
      </c>
      <c r="AD127">
        <f>Összesítő_relativizált!E127</f>
        <v>1.4289281651452513E-5</v>
      </c>
      <c r="AE127">
        <f>Összesítő_relativizált!F127</f>
        <v>0.54813961876751482</v>
      </c>
      <c r="AF127">
        <f>Összesítő_relativizált!G127</f>
        <v>4.3325656890763301E-2</v>
      </c>
      <c r="AG127">
        <f>Összesítő_relativizált!H127</f>
        <v>7.5192142282400593E-2</v>
      </c>
      <c r="AH127">
        <f>Összesítő_relativizált!I127</f>
        <v>0.18392941372325963</v>
      </c>
      <c r="AI127">
        <f>Összesítő_relativizált!J127</f>
        <v>0.13522099830748313</v>
      </c>
      <c r="AJ127">
        <f>Összesítő_relativizált!K127</f>
        <v>4.3006575844177462E-3</v>
      </c>
      <c r="AK127">
        <f>Összesítő_relativizált!L127</f>
        <v>2.3445520379567716E-3</v>
      </c>
      <c r="AL127">
        <f>Összesítő_relativizált!M127</f>
        <v>1.0959740295774258E-3</v>
      </c>
      <c r="AM127">
        <f>Összesítő_relativizált!N127</f>
        <v>1.3873088981992732E-4</v>
      </c>
      <c r="AN127">
        <f>Összesítő_relativizált!O127</f>
        <v>9.7389084653588965E-3</v>
      </c>
      <c r="AO127">
        <f>Összesítő_relativizált!P127</f>
        <v>2.7746177963985462E-5</v>
      </c>
      <c r="AP127">
        <f>Összesítő_relativizált!Q127</f>
        <v>9.2533503509891514E-3</v>
      </c>
      <c r="AQ127">
        <f>Összesítő_relativizált!R127</f>
        <v>1.9422324574789823E-4</v>
      </c>
      <c r="AR127">
        <f>Összesítő_relativizált!S127</f>
        <v>2.6358869065786189E-4</v>
      </c>
      <c r="AS127">
        <f>Összesítő_relativizált!T127</f>
        <v>1.0723897783080381E-2</v>
      </c>
      <c r="AT127">
        <f>Összesítő_relativizált!U127</f>
        <v>0.15067561943342306</v>
      </c>
      <c r="AU127">
        <f>Összesítő_relativizált!V127</f>
        <v>4.6155767043089817E-2</v>
      </c>
      <c r="AV127">
        <f>Összesítő_relativizált!W127</f>
        <v>6.5758441774645543E-3</v>
      </c>
      <c r="AW127">
        <f>Összesítő_relativizált!X127</f>
        <v>6.7839405121944453E-3</v>
      </c>
      <c r="AX127">
        <f>Összesítő_relativizált!Y127</f>
        <v>1.0696151605116395E-2</v>
      </c>
      <c r="AY127">
        <f>Összesítő_relativizált!Z127</f>
        <v>3.6624954912460807E-3</v>
      </c>
      <c r="AZ127">
        <f>Összesítő_relativizált!AA127</f>
        <v>2.6275630531894231E-2</v>
      </c>
      <c r="BA127">
        <f>Összesítő_relativizált!AB127</f>
        <v>2.4624732943037096E-2</v>
      </c>
      <c r="BB127">
        <f>Összesítő_relativizált!AC127</f>
        <v>1.158402929996393E-2</v>
      </c>
      <c r="BC127">
        <f>Összesítő_relativizált!AD127</f>
        <v>1.3873088981992731E-5</v>
      </c>
      <c r="BD127">
        <f>Összesítő_relativizált!AE127</f>
        <v>6.4787325545906053E-3</v>
      </c>
      <c r="BE127">
        <f>Összesítő_relativizált!AF127</f>
        <v>3.0382064870564081E-3</v>
      </c>
      <c r="BF127">
        <f>Összesítő_relativizált!AG127</f>
        <v>7.3111178935101693E-3</v>
      </c>
      <c r="BG127">
        <f>Összesítő_relativizált!AH127</f>
        <v>7.1862600926722343E-3</v>
      </c>
    </row>
    <row r="128" spans="1:59" x14ac:dyDescent="0.3">
      <c r="A128">
        <f>Összesítő_relatív!A128</f>
        <v>10</v>
      </c>
      <c r="B128" t="str">
        <f>Összesítő_relatív!B128</f>
        <v>2020</v>
      </c>
      <c r="C128">
        <f>Összesítő_relatív!C128</f>
        <v>6.13</v>
      </c>
      <c r="D128">
        <f>Összesítő_relatív!D128</f>
        <v>6.39</v>
      </c>
      <c r="E128">
        <f>Összesítő_relatív!E128</f>
        <v>-5.65</v>
      </c>
      <c r="F128">
        <f>Összesítő_relatív!F128</f>
        <v>-7.52</v>
      </c>
      <c r="G128">
        <f>Összesítő_relatív!G128</f>
        <v>40.57</v>
      </c>
      <c r="H128">
        <f>Összesítő_relatív!H128</f>
        <v>33.86</v>
      </c>
      <c r="I128">
        <f>Összesítő_relatív!I128</f>
        <v>9.81</v>
      </c>
      <c r="J128">
        <f>Összesítő_relatív!J128</f>
        <v>45.85</v>
      </c>
      <c r="K128">
        <f>Összesítő_relatív!K128</f>
        <v>374.99</v>
      </c>
      <c r="L128">
        <f>Összesítő_relatív!L128</f>
        <v>190.8</v>
      </c>
      <c r="M128">
        <f>Összesítő_relatív!M128</f>
        <v>7.09</v>
      </c>
      <c r="N128">
        <f>Összesítő_relatív!N128</f>
        <v>78.819999999999993</v>
      </c>
      <c r="O128">
        <f>Összesítő_relatív!O128</f>
        <v>1220.67</v>
      </c>
      <c r="P128">
        <f>Összesítő_relatív!P128</f>
        <v>44.21</v>
      </c>
      <c r="Q128">
        <f>Összesítő_relatív!Q128</f>
        <v>1309.03</v>
      </c>
      <c r="R128">
        <f>Összesítő_relatív!R128</f>
        <v>101.54</v>
      </c>
      <c r="S128">
        <f>Összesítő_relatív!S128</f>
        <v>0.77</v>
      </c>
      <c r="T128">
        <f>Összesítő_relatív!T128</f>
        <v>0.55000000000000004</v>
      </c>
      <c r="U128">
        <f>Összesítő_relatív!U128</f>
        <v>9.16</v>
      </c>
      <c r="V128">
        <f>Összesítő_relatív!V128</f>
        <v>267.39999999999998</v>
      </c>
      <c r="W128">
        <f>Összesítő_relatív!W128</f>
        <v>4.41</v>
      </c>
      <c r="X128">
        <f>Összesítő_relatív!X128</f>
        <v>8.25</v>
      </c>
      <c r="Y128">
        <f>Összesítő_relatív!Y128</f>
        <v>109.77</v>
      </c>
      <c r="Z128">
        <f>Összesítő_relatív!Z128</f>
        <v>176.39</v>
      </c>
      <c r="AA128">
        <f>Összesítő_relatív!AA128</f>
        <v>16.14</v>
      </c>
      <c r="AB128">
        <f>Összesítő_relativizált!C128</f>
        <v>2.2898706136328362E-3</v>
      </c>
      <c r="AC128">
        <f>Összesítő_relativizált!D128</f>
        <v>1.6832926502335165E-2</v>
      </c>
      <c r="AD128">
        <f>Összesítő_relativizált!E128</f>
        <v>2.7090711554470672E-5</v>
      </c>
      <c r="AE128">
        <f>Összesítő_relativizált!F128</f>
        <v>0.56145499696640466</v>
      </c>
      <c r="AF128">
        <f>Összesítő_relativizált!G128</f>
        <v>4.2879516882310613E-2</v>
      </c>
      <c r="AG128">
        <f>Összesítő_relativizált!H128</f>
        <v>7.5458919475681854E-2</v>
      </c>
      <c r="AH128">
        <f>Összesítő_relativizált!I128</f>
        <v>0.18895771309243295</v>
      </c>
      <c r="AI128">
        <f>Összesítő_relativizált!J128</f>
        <v>0.13048692732070041</v>
      </c>
      <c r="AJ128">
        <f>Összesítő_relativizált!K128</f>
        <v>4.3316918995950507E-3</v>
      </c>
      <c r="AK128">
        <f>Összesítő_relativizált!L128</f>
        <v>2.29988853300975E-3</v>
      </c>
      <c r="AL128">
        <f>Összesítő_relativizált!M128</f>
        <v>1.1993283761093788E-3</v>
      </c>
      <c r="AM128">
        <f>Összesítő_relativizált!N128</f>
        <v>1.552072016141549E-4</v>
      </c>
      <c r="AN128">
        <f>Összesítő_relativizált!O128</f>
        <v>9.4676392984634483E-3</v>
      </c>
      <c r="AO128">
        <f>Összesítő_relativizált!P128</f>
        <v>1.4109745601286808E-5</v>
      </c>
      <c r="AP128">
        <f>Összesítő_relativizált!Q128</f>
        <v>8.9879079480196973E-3</v>
      </c>
      <c r="AQ128">
        <f>Összesítő_relativizált!R128</f>
        <v>1.8342669281672851E-4</v>
      </c>
      <c r="AR128">
        <f>Összesítő_relativizált!S128</f>
        <v>2.8219491202573617E-4</v>
      </c>
      <c r="AS128">
        <f>Összesítő_relativizált!T128</f>
        <v>1.1569991393055184E-2</v>
      </c>
      <c r="AT128">
        <f>Összesítő_relativizált!U128</f>
        <v>0.15515076263174976</v>
      </c>
      <c r="AU128">
        <f>Összesítő_relativizált!V128</f>
        <v>4.5659136765764115E-2</v>
      </c>
      <c r="AV128">
        <f>Összesítő_relativizált!W128</f>
        <v>7.7321405895051714E-3</v>
      </c>
      <c r="AW128">
        <f>Összesítő_relativizált!X128</f>
        <v>7.083092291845978E-3</v>
      </c>
      <c r="AX128">
        <f>Összesítő_relativizált!Y128</f>
        <v>1.1485332919447462E-2</v>
      </c>
      <c r="AY128">
        <f>Összesítő_relativizált!Z128</f>
        <v>3.2029122514921054E-3</v>
      </c>
      <c r="AZ128">
        <f>Összesítő_relativizált!AA128</f>
        <v>2.7048382317666812E-2</v>
      </c>
      <c r="BA128">
        <f>Összesítő_relativizált!AB128</f>
        <v>2.5129456915891805E-2</v>
      </c>
      <c r="BB128">
        <f>Összesítő_relativizált!AC128</f>
        <v>1.2331917655524671E-2</v>
      </c>
      <c r="BC128">
        <f>Összesítő_relativizált!AD128</f>
        <v>1.4109745601286808E-5</v>
      </c>
      <c r="BD128">
        <f>Összesítő_relativizált!AE128</f>
        <v>6.5187024677945057E-3</v>
      </c>
      <c r="BE128">
        <f>Összesítő_relativizált!AF128</f>
        <v>3.3581194531062605E-3</v>
      </c>
      <c r="BF128">
        <f>Összesítő_relativizált!AG128</f>
        <v>7.3370677126691408E-3</v>
      </c>
      <c r="BG128">
        <f>Összesítő_relativizált!AH128</f>
        <v>7.7039210983025977E-3</v>
      </c>
    </row>
    <row r="129" spans="1:59" x14ac:dyDescent="0.3">
      <c r="A129">
        <f>Összesítő_relatív!A129</f>
        <v>10</v>
      </c>
      <c r="B129" t="str">
        <f>Összesítő_relatív!B129</f>
        <v>2021</v>
      </c>
      <c r="C129">
        <f>Összesítő_relatív!C129</f>
        <v>6.06</v>
      </c>
      <c r="D129">
        <f>Összesítő_relatív!D129</f>
        <v>6.27</v>
      </c>
      <c r="E129">
        <f>Összesítő_relatív!E129</f>
        <v>-7.08</v>
      </c>
      <c r="F129">
        <f>Összesítő_relatív!F129</f>
        <v>-5.1100000000000003</v>
      </c>
      <c r="G129">
        <f>Összesítő_relatív!G129</f>
        <v>51.44</v>
      </c>
      <c r="H129">
        <f>Összesítő_relatív!H129</f>
        <v>36.82</v>
      </c>
      <c r="I129">
        <f>Összesítő_relatív!I129</f>
        <v>6.08</v>
      </c>
      <c r="J129">
        <f>Összesítő_relatív!J129</f>
        <v>55.07</v>
      </c>
      <c r="K129">
        <f>Összesítő_relatív!K129</f>
        <v>378.15</v>
      </c>
      <c r="L129">
        <f>Összesítő_relatív!L129</f>
        <v>189.04</v>
      </c>
      <c r="M129">
        <f>Összesítő_relatív!M129</f>
        <v>3.41</v>
      </c>
      <c r="N129">
        <f>Összesítő_relatív!N129</f>
        <v>79.16</v>
      </c>
      <c r="O129">
        <f>Összesítő_relatív!O129</f>
        <v>1240.83</v>
      </c>
      <c r="P129">
        <f>Összesítő_relatív!P129</f>
        <v>44.07</v>
      </c>
      <c r="Q129">
        <f>Összesítő_relatív!Q129</f>
        <v>1301.22</v>
      </c>
      <c r="R129">
        <f>Összesítő_relatív!R129</f>
        <v>100.38</v>
      </c>
      <c r="S129">
        <f>Összesítő_relatív!S129</f>
        <v>0.73</v>
      </c>
      <c r="T129">
        <f>Összesítő_relatív!T129</f>
        <v>0.54</v>
      </c>
      <c r="U129">
        <f>Összesítő_relatív!U129</f>
        <v>8.0500000000000007</v>
      </c>
      <c r="V129">
        <f>Összesítő_relatív!V129</f>
        <v>263.89999999999998</v>
      </c>
      <c r="W129">
        <f>Összesítő_relatív!W129</f>
        <v>7.52</v>
      </c>
      <c r="X129">
        <f>Összesítő_relatív!X129</f>
        <v>6.51</v>
      </c>
      <c r="Y129">
        <f>Összesítő_relatív!Y129</f>
        <v>114.49</v>
      </c>
      <c r="Z129">
        <f>Összesítő_relatív!Z129</f>
        <v>181.09</v>
      </c>
      <c r="AA129">
        <f>Összesítő_relatív!AA129</f>
        <v>16.649999999999999</v>
      </c>
      <c r="AB129">
        <f>Összesítő_relativizált!C129</f>
        <v>2.3563883767134058E-3</v>
      </c>
      <c r="AC129">
        <f>Összesítő_relativizált!D129</f>
        <v>1.3392793333619198E-2</v>
      </c>
      <c r="AD129">
        <f>Összesítő_relativizált!E129</f>
        <v>2.1868702028214913E-5</v>
      </c>
      <c r="AE129">
        <f>Összesítő_relativizált!F129</f>
        <v>0.57063019024341433</v>
      </c>
      <c r="AF129">
        <f>Összesítő_relativizált!G129</f>
        <v>4.4051855981018538E-2</v>
      </c>
      <c r="AG129">
        <f>Összesítő_relativizált!H129</f>
        <v>7.5439875362691713E-2</v>
      </c>
      <c r="AH129">
        <f>Összesítő_relativizált!I129</f>
        <v>0.19534611151608708</v>
      </c>
      <c r="AI129">
        <f>Összesítő_relativizált!J129</f>
        <v>0.11547532267055444</v>
      </c>
      <c r="AJ129">
        <f>Összesítő_relativizált!K129</f>
        <v>4.0021154038563239E-3</v>
      </c>
      <c r="AK129">
        <f>Összesítő_relativizált!L129</f>
        <v>2.3298028958163601E-3</v>
      </c>
      <c r="AL129">
        <f>Összesítő_relativizált!M129</f>
        <v>1.1720480825579236E-3</v>
      </c>
      <c r="AM129">
        <f>Összesítő_relativizált!N129</f>
        <v>1.7151923159384246E-4</v>
      </c>
      <c r="AN129">
        <f>Összesítő_relativizált!O129</f>
        <v>9.8337692780469683E-3</v>
      </c>
      <c r="AO129">
        <f>Összesítő_relativizált!P129</f>
        <v>1.4293269299486872E-5</v>
      </c>
      <c r="AP129">
        <f>Összesítő_relativizált!Q129</f>
        <v>9.3620913911639011E-3</v>
      </c>
      <c r="AQ129">
        <f>Összesítő_relativizált!R129</f>
        <v>1.8581250089332933E-4</v>
      </c>
      <c r="AR129">
        <f>Összesítő_relativizált!S129</f>
        <v>2.7157211669025054E-4</v>
      </c>
      <c r="AS129">
        <f>Összesítő_relativizált!T129</f>
        <v>1.2878235638837672E-2</v>
      </c>
      <c r="AT129">
        <f>Összesítő_relativizált!U129</f>
        <v>0.15885539499449708</v>
      </c>
      <c r="AU129">
        <f>Összesítő_relativizált!V129</f>
        <v>4.871146177265126E-2</v>
      </c>
      <c r="AV129">
        <f>Összesítő_relativizált!W129</f>
        <v>9.5336106227577426E-3</v>
      </c>
      <c r="AW129">
        <f>Összesítő_relativizált!X129</f>
        <v>7.1895144576418967E-3</v>
      </c>
      <c r="AX129">
        <f>Összesítő_relativizált!Y129</f>
        <v>1.156325486328488E-2</v>
      </c>
      <c r="AY129">
        <f>Összesítő_relativizált!Z129</f>
        <v>3.1445192458871116E-3</v>
      </c>
      <c r="AZ129">
        <f>Összesítő_relativizált!AA129</f>
        <v>2.4412903963523577E-2</v>
      </c>
      <c r="BA129">
        <f>Összesítő_relativizált!AB129</f>
        <v>2.5713591469776882E-2</v>
      </c>
      <c r="BB129">
        <f>Összesítő_relativizált!AC129</f>
        <v>1.3192687563426382E-2</v>
      </c>
      <c r="BC129">
        <f>Összesítő_relativizált!AD129</f>
        <v>1.4293269299486872E-5</v>
      </c>
      <c r="BD129">
        <f>Összesítő_relativizált!AE129</f>
        <v>6.6320769549619088E-3</v>
      </c>
      <c r="BE129">
        <f>Összesítő_relativizált!AF129</f>
        <v>3.4732644397753097E-3</v>
      </c>
      <c r="BF129">
        <f>Összesítő_relativizált!AG129</f>
        <v>7.1323413804439493E-3</v>
      </c>
      <c r="BG129">
        <f>Összesítő_relativizált!AH129</f>
        <v>7.961350999814187E-3</v>
      </c>
    </row>
    <row r="130" spans="1:59" x14ac:dyDescent="0.3">
      <c r="A130">
        <f>Összesítő_relatív!A130</f>
        <v>10</v>
      </c>
      <c r="B130" t="str">
        <f>Összesítő_relatív!B130</f>
        <v>2022</v>
      </c>
      <c r="C130">
        <f>Összesítő_relatív!C130</f>
        <v>5.99</v>
      </c>
      <c r="D130">
        <f>Összesítő_relatív!D130</f>
        <v>6.14</v>
      </c>
      <c r="E130">
        <f>Összesítő_relatív!E130</f>
        <v>-6.95</v>
      </c>
      <c r="F130">
        <f>Összesítő_relatív!F130</f>
        <v>-2.5099999999999998</v>
      </c>
      <c r="G130">
        <f>Összesítő_relatív!G130</f>
        <v>48.79</v>
      </c>
      <c r="H130">
        <f>Összesítő_relatív!H130</f>
        <v>36.44</v>
      </c>
      <c r="I130">
        <f>Összesítő_relatív!I130</f>
        <v>6.48</v>
      </c>
      <c r="J130">
        <f>Összesítő_relatív!J130</f>
        <v>54.05</v>
      </c>
      <c r="K130">
        <f>Összesítő_relatív!K130</f>
        <v>385.75</v>
      </c>
      <c r="L130">
        <f>Összesítő_relatív!L130</f>
        <v>179.17</v>
      </c>
      <c r="M130">
        <f>Összesítő_relatív!M130</f>
        <v>2.81</v>
      </c>
      <c r="N130">
        <f>Összesítő_relatív!N130</f>
        <v>76.33</v>
      </c>
      <c r="O130">
        <f>Összesítő_relatív!O130</f>
        <v>1139.94</v>
      </c>
      <c r="P130">
        <f>Összesítő_relatív!P130</f>
        <v>42.95</v>
      </c>
      <c r="Q130">
        <f>Összesítő_relatív!Q130</f>
        <v>1359.06</v>
      </c>
      <c r="R130">
        <f>Összesítő_relatív!R130</f>
        <v>101.54</v>
      </c>
      <c r="S130">
        <f>Összesítő_relatív!S130</f>
        <v>0.74</v>
      </c>
      <c r="T130">
        <f>Összesítő_relatív!T130</f>
        <v>0.51</v>
      </c>
      <c r="U130">
        <f>Összesítő_relatív!U130</f>
        <v>5.46</v>
      </c>
      <c r="V130">
        <f>Összesítő_relatív!V130</f>
        <v>271.37</v>
      </c>
      <c r="W130">
        <f>Összesítő_relatív!W130</f>
        <v>7.27</v>
      </c>
      <c r="X130">
        <f>Összesítő_relatív!X130</f>
        <v>2.87</v>
      </c>
      <c r="Y130">
        <f>Összesítő_relatív!Y130</f>
        <v>169.17</v>
      </c>
      <c r="Z130">
        <f>Összesítő_relatív!Z130</f>
        <v>186.99</v>
      </c>
      <c r="AA130">
        <f>Összesítő_relatív!AA130</f>
        <v>17.07</v>
      </c>
      <c r="AB130">
        <f>Összesítő_relativizált!C130</f>
        <v>2.4245147636511224E-3</v>
      </c>
      <c r="AC130">
        <f>Összesítő_relativizált!D130</f>
        <v>1.4321538840651137E-2</v>
      </c>
      <c r="AD130">
        <f>Összesítő_relativizált!E130</f>
        <v>2.3627639990143067E-5</v>
      </c>
      <c r="AE130">
        <f>Összesítő_relativizált!F130</f>
        <v>0.5937350515314479</v>
      </c>
      <c r="AF130">
        <f>Összesítő_relativizált!G130</f>
        <v>4.5196921159058955E-2</v>
      </c>
      <c r="AG130">
        <f>Összesítő_relativizált!H130</f>
        <v>7.4738718889066053E-2</v>
      </c>
      <c r="AH130">
        <f>Összesítő_relativizált!I130</f>
        <v>0.19892153594155421</v>
      </c>
      <c r="AI130">
        <f>Összesítő_relativizált!J130</f>
        <v>0.11712351602475829</v>
      </c>
      <c r="AJ130">
        <f>Összesítő_relativizált!K130</f>
        <v>4.3776363662719059E-3</v>
      </c>
      <c r="AK130">
        <f>Összesítő_relativizált!L130</f>
        <v>2.4207459376404251E-3</v>
      </c>
      <c r="AL130">
        <f>Összesítő_relativizált!M130</f>
        <v>1.2900981344311248E-3</v>
      </c>
      <c r="AM130">
        <f>Összesítő_relativizált!N130</f>
        <v>1.5945033122182441E-4</v>
      </c>
      <c r="AN130">
        <f>Összesítő_relativizált!O130</f>
        <v>1.0016379897661878E-2</v>
      </c>
      <c r="AO130">
        <f>Összesítő_relativizált!P130</f>
        <v>2.8990969313058982E-5</v>
      </c>
      <c r="AP130">
        <f>Összesítő_relativizált!Q130</f>
        <v>9.4365605114006979E-3</v>
      </c>
      <c r="AQ130">
        <f>Összesítő_relativizált!R130</f>
        <v>1.7394581587835389E-4</v>
      </c>
      <c r="AR130">
        <f>Összesítő_relativizált!S130</f>
        <v>3.7688260106976675E-4</v>
      </c>
      <c r="AS130">
        <f>Összesítő_relativizált!T130</f>
        <v>1.394465623958137E-2</v>
      </c>
      <c r="AT130">
        <f>Összesítő_relativizált!U130</f>
        <v>0.16079841129488165</v>
      </c>
      <c r="AU130">
        <f>Összesítő_relativizált!V130</f>
        <v>5.0386304666096511E-2</v>
      </c>
      <c r="AV130">
        <f>Összesítő_relativizált!W130</f>
        <v>9.842434081783525E-3</v>
      </c>
      <c r="AW130">
        <f>Összesítő_relativizált!X130</f>
        <v>7.3637062055169813E-3</v>
      </c>
      <c r="AX130">
        <f>Összesítő_relativizált!Y130</f>
        <v>1.1161523185527707E-2</v>
      </c>
      <c r="AY130">
        <f>Összesítő_relativizált!Z130</f>
        <v>2.7541420847406032E-3</v>
      </c>
      <c r="AZ130">
        <f>Összesítő_relativizált!AA130</f>
        <v>2.4874251670604607E-2</v>
      </c>
      <c r="BA130">
        <f>Összesítő_relativizált!AB130</f>
        <v>2.5758476234652907E-2</v>
      </c>
      <c r="BB130">
        <f>Összesítő_relativizált!AC130</f>
        <v>1.278501746705901E-2</v>
      </c>
      <c r="BC130">
        <f>Összesítő_relativizált!AD130</f>
        <v>1.4495484656529491E-5</v>
      </c>
      <c r="BD130">
        <f>Összesítő_relativizált!AE130</f>
        <v>6.4794816414686825E-3</v>
      </c>
      <c r="BE130">
        <f>Összesítő_relativizált!AF130</f>
        <v>3.8702944032933742E-3</v>
      </c>
      <c r="BF130">
        <f>Összesítő_relativizált!AG130</f>
        <v>6.9143461811645669E-3</v>
      </c>
      <c r="BG130">
        <f>Összesítő_relativizált!AH130</f>
        <v>8.581326916665459E-3</v>
      </c>
    </row>
    <row r="131" spans="1:59" x14ac:dyDescent="0.3">
      <c r="A131">
        <f>Összesítő_relatív!A131</f>
        <v>10</v>
      </c>
      <c r="B131" t="str">
        <f>Összesítő_relatív!B131</f>
        <v>2023</v>
      </c>
      <c r="C131">
        <f>Összesítő_relatív!C131</f>
        <v>5.93</v>
      </c>
      <c r="D131">
        <f>Összesítő_relatív!D131</f>
        <v>6.02</v>
      </c>
      <c r="E131">
        <f>Összesítő_relatív!E131</f>
        <v>-4.3899999999999997</v>
      </c>
      <c r="F131">
        <f>Összesítő_relatív!F131</f>
        <v>1.18</v>
      </c>
      <c r="G131">
        <f>Összesítő_relatív!G131</f>
        <v>51.79</v>
      </c>
      <c r="H131">
        <f>Összesítő_relatív!H131</f>
        <v>34.31</v>
      </c>
      <c r="I131">
        <f>Összesítő_relatív!I131</f>
        <v>7.27</v>
      </c>
      <c r="J131">
        <f>Összesítő_relatív!J131</f>
        <v>55.93</v>
      </c>
      <c r="K131">
        <f>Összesítő_relatív!K131</f>
        <v>374.69</v>
      </c>
      <c r="L131">
        <f>Összesítő_relatív!L131</f>
        <v>179.57</v>
      </c>
      <c r="M131">
        <f>Összesítő_relatív!M131</f>
        <v>10.94</v>
      </c>
      <c r="N131">
        <f>Összesítő_relatív!N131</f>
        <v>75.010000000000005</v>
      </c>
      <c r="O131">
        <f>Összesítő_relatív!O131</f>
        <v>999.03</v>
      </c>
      <c r="P131">
        <f>Összesítő_relatív!P131</f>
        <v>42.48</v>
      </c>
      <c r="Q131">
        <f>Összesítő_relatív!Q131</f>
        <v>1430.1</v>
      </c>
      <c r="R131">
        <f>Összesítő_relatív!R131</f>
        <v>102.31</v>
      </c>
      <c r="S131">
        <f>Összesítő_relatív!S131</f>
        <v>0.75</v>
      </c>
      <c r="T131">
        <f>Összesítő_relatív!T131</f>
        <v>0.52</v>
      </c>
      <c r="U131">
        <f>Összesítő_relatív!U131</f>
        <v>5.0599999999999996</v>
      </c>
      <c r="V131">
        <f>Összesítő_relatív!V131</f>
        <v>260.58</v>
      </c>
      <c r="W131">
        <f>Összesítő_relatív!W131</f>
        <v>8.16</v>
      </c>
      <c r="X131">
        <f>Összesítő_relatív!X131</f>
        <v>2.87</v>
      </c>
      <c r="Y131">
        <f>Összesítő_relatív!Y131</f>
        <v>184.89</v>
      </c>
      <c r="Z131">
        <f>Összesítő_relatív!Z131</f>
        <v>188.97</v>
      </c>
      <c r="AA131">
        <f>Összesítő_relatív!AA131</f>
        <v>17.04</v>
      </c>
      <c r="AB131">
        <f>Összesítő_relativizált!C131</f>
        <v>2.5070360598065085E-3</v>
      </c>
      <c r="AC131">
        <f>Összesítő_relativizált!D131</f>
        <v>1.5933743770155381E-2</v>
      </c>
      <c r="AD131">
        <f>Összesítő_relativizált!E131</f>
        <v>2.6531808853708591E-5</v>
      </c>
      <c r="AE131">
        <f>Összesítő_relativizált!F131</f>
        <v>0.60703605980650832</v>
      </c>
      <c r="AF131">
        <f>Összesítő_relativizált!G131</f>
        <v>4.5060099677513926E-2</v>
      </c>
      <c r="AG131">
        <f>Összesítő_relativizált!H131</f>
        <v>7.2574025212547646E-2</v>
      </c>
      <c r="AH131">
        <f>Összesítő_relativizált!I131</f>
        <v>0.20599530929346233</v>
      </c>
      <c r="AI131">
        <f>Összesítő_relativizált!J131</f>
        <v>0.12207563764291997</v>
      </c>
      <c r="AJ131">
        <f>Összesítő_relativizált!K131</f>
        <v>4.6467311638815597E-3</v>
      </c>
      <c r="AK131">
        <f>Összesítő_relativizált!L131</f>
        <v>2.316036352975667E-3</v>
      </c>
      <c r="AL131">
        <f>Összesítő_relativizált!M131</f>
        <v>1.3339196716505423E-3</v>
      </c>
      <c r="AM131">
        <f>Összesítő_relativizált!N131</f>
        <v>1.465845793022574E-4</v>
      </c>
      <c r="AN131">
        <f>Összesítő_relativizált!O131</f>
        <v>1.0260920551158018E-2</v>
      </c>
      <c r="AO131">
        <f>Összesítő_relativizált!P131</f>
        <v>2.9316915860451482E-5</v>
      </c>
      <c r="AP131">
        <f>Összesítő_relativizált!Q131</f>
        <v>9.6012899442978594E-3</v>
      </c>
      <c r="AQ131">
        <f>Összesítő_relativizált!R131</f>
        <v>1.9055995309293463E-4</v>
      </c>
      <c r="AR131">
        <f>Összesítő_relativizált!S131</f>
        <v>4.3975373790677223E-4</v>
      </c>
      <c r="AS131">
        <f>Összesítő_relativizált!T131</f>
        <v>1.4599824098504837E-2</v>
      </c>
      <c r="AT131">
        <f>Összesítő_relativizált!U131</f>
        <v>0.16693051890941074</v>
      </c>
      <c r="AU131">
        <f>Összesítő_relativizált!V131</f>
        <v>5.3327469950161244E-2</v>
      </c>
      <c r="AV131">
        <f>Összesítő_relativizált!W131</f>
        <v>1.1506889475227206E-2</v>
      </c>
      <c r="AW131">
        <f>Összesítő_relativizált!X131</f>
        <v>7.7250073292289652E-3</v>
      </c>
      <c r="AX131">
        <f>Összesítő_relativizált!Y131</f>
        <v>1.0964526531808854E-2</v>
      </c>
      <c r="AY131">
        <f>Összesítő_relativizált!Z131</f>
        <v>2.8290823805335679E-3</v>
      </c>
      <c r="AZ131">
        <f>Összesítő_relativizált!AA131</f>
        <v>2.464086778070947E-2</v>
      </c>
      <c r="BA131">
        <f>Összesítő_relativizált!AB131</f>
        <v>2.5901495162708885E-2</v>
      </c>
      <c r="BB131">
        <f>Összesítő_relativizált!AC131</f>
        <v>1.3192612137203167E-2</v>
      </c>
      <c r="BC131">
        <f>Összesítő_relativizált!AD131</f>
        <v>1.4658457930225741E-5</v>
      </c>
      <c r="BD131">
        <f>Összesítő_relativizált!AE131</f>
        <v>6.610964526531809E-3</v>
      </c>
      <c r="BE131">
        <f>Összesítő_relativizált!AF131</f>
        <v>4.0897097625329816E-3</v>
      </c>
      <c r="BF131">
        <f>Összesítő_relativizált!AG131</f>
        <v>6.9920844327176785E-3</v>
      </c>
      <c r="BG131">
        <f>Összesítő_relativizált!AH131</f>
        <v>9.3667546174142479E-3</v>
      </c>
    </row>
    <row r="132" spans="1:59" x14ac:dyDescent="0.3">
      <c r="A132">
        <f>Összesítő_relatív!A132</f>
        <v>11</v>
      </c>
      <c r="B132" t="str">
        <f>Összesítő_relatív!B132</f>
        <v>2011</v>
      </c>
      <c r="C132">
        <f>Összesítő_relatív!C132</f>
        <v>6.18</v>
      </c>
      <c r="D132">
        <f>Összesítő_relatív!D132</f>
        <v>6.66</v>
      </c>
      <c r="E132">
        <f>Összesítő_relatív!E132</f>
        <v>-3.68</v>
      </c>
      <c r="F132">
        <f>Összesítő_relatív!F132</f>
        <v>8.2100000000000009</v>
      </c>
      <c r="G132">
        <f>Összesítő_relatív!G132</f>
        <v>58.78</v>
      </c>
      <c r="H132">
        <f>Összesítő_relatív!H132</f>
        <v>13.06</v>
      </c>
      <c r="I132">
        <f>Összesítő_relatív!I132</f>
        <v>6.82</v>
      </c>
      <c r="J132">
        <f>Összesítő_relatív!J132</f>
        <v>38.19</v>
      </c>
      <c r="K132">
        <f>Összesítő_relatív!K132</f>
        <v>332.2</v>
      </c>
      <c r="L132">
        <f>Összesítő_relatív!L132</f>
        <v>191.28</v>
      </c>
      <c r="M132">
        <f>Összesítő_relatív!M132</f>
        <v>3.13</v>
      </c>
      <c r="N132">
        <f>Összesítő_relatív!N132</f>
        <v>81.05</v>
      </c>
      <c r="O132">
        <f>Összesítő_relatív!O132</f>
        <v>1273.3499999999999</v>
      </c>
      <c r="P132">
        <f>Összesítő_relatív!P132</f>
        <v>43.32</v>
      </c>
      <c r="Q132">
        <f>Összesítő_relatív!Q132</f>
        <v>1310.9</v>
      </c>
      <c r="R132">
        <f>Összesítő_relatív!R132</f>
        <v>100</v>
      </c>
      <c r="S132">
        <f>Összesítő_relatív!S132</f>
        <v>0.92</v>
      </c>
      <c r="T132">
        <f>Összesítő_relatív!T132</f>
        <v>0.8</v>
      </c>
      <c r="U132">
        <f>Összesítő_relatív!U132</f>
        <v>12.45</v>
      </c>
      <c r="V132">
        <f>Összesítő_relatív!V132</f>
        <v>295.25</v>
      </c>
      <c r="W132">
        <f>Összesítő_relatív!W132</f>
        <v>10.6</v>
      </c>
      <c r="X132">
        <f>Összesítő_relatív!X132</f>
        <v>8.43</v>
      </c>
      <c r="Y132">
        <f>Összesítő_relatív!Y132</f>
        <v>159.28</v>
      </c>
      <c r="Z132">
        <f>Összesítő_relatív!Z132</f>
        <v>237.31</v>
      </c>
      <c r="AA132">
        <f>Összesítő_relatív!AA132</f>
        <v>13.03</v>
      </c>
      <c r="AB132">
        <f>Összesítő_relativizált!C132</f>
        <v>1.3483262976395742E-3</v>
      </c>
      <c r="AC132">
        <f>Összesítő_relativizált!D132</f>
        <v>1.8840299661097567E-2</v>
      </c>
      <c r="AD132">
        <f>Összesítő_relativizált!E132</f>
        <v>1.605327308401213E-5</v>
      </c>
      <c r="AE132">
        <f>Összesítő_relativizált!F132</f>
        <v>0.56537249539211609</v>
      </c>
      <c r="AF132">
        <f>Összesítő_relativizált!G132</f>
        <v>3.7212378857244779E-2</v>
      </c>
      <c r="AG132">
        <f>Összesítő_relativizált!H132</f>
        <v>6.1440929900707535E-2</v>
      </c>
      <c r="AH132">
        <f>Összesítő_relativizált!I132</f>
        <v>0.25663683928889947</v>
      </c>
      <c r="AI132">
        <f>Összesítő_relativizált!J132</f>
        <v>0.13772370533325407</v>
      </c>
      <c r="AJ132">
        <f>Összesítő_relativizált!K132</f>
        <v>4.927462988287056E-3</v>
      </c>
      <c r="AK132">
        <f>Összesítő_relativizált!L132</f>
        <v>2.9059397110410847E-3</v>
      </c>
      <c r="AL132">
        <f>Összesítő_relativizált!M132</f>
        <v>1.3377727570010108E-3</v>
      </c>
      <c r="AM132">
        <f>Összesítő_relativizált!N132</f>
        <v>1.3377727570010109E-4</v>
      </c>
      <c r="AN132">
        <f>Összesítő_relativizált!O132</f>
        <v>1.0954872465663833E-2</v>
      </c>
      <c r="AO132">
        <f>Összesítő_relativizált!P132</f>
        <v>1.4120934657232891E-4</v>
      </c>
      <c r="AP132">
        <f>Összesítő_relativizált!Q132</f>
        <v>1.0248825732802188E-2</v>
      </c>
      <c r="AQ132">
        <f>Összesítő_relativizált!R132</f>
        <v>3.6417147273916405E-4</v>
      </c>
      <c r="AR132">
        <f>Összesítő_relativizált!S132</f>
        <v>2.0066591355015161E-4</v>
      </c>
      <c r="AS132">
        <f>Összesítő_relativizált!T132</f>
        <v>1.1675783340269932E-2</v>
      </c>
      <c r="AT132">
        <f>Összesítő_relativizált!U132</f>
        <v>0.21949134906950474</v>
      </c>
      <c r="AU132">
        <f>Összesítő_relativizált!V132</f>
        <v>3.3875379035614481E-2</v>
      </c>
      <c r="AV132">
        <f>Összesítő_relativizált!W132</f>
        <v>5.7301266424876623E-3</v>
      </c>
      <c r="AW132">
        <f>Összesítő_relativizált!X132</f>
        <v>7.7590819906058622E-3</v>
      </c>
      <c r="AX132">
        <f>Összesítő_relativizált!Y132</f>
        <v>1.9323384267792378E-2</v>
      </c>
      <c r="AY132">
        <f>Összesítő_relativizált!Z132</f>
        <v>6.3023960996492065E-3</v>
      </c>
      <c r="AZ132">
        <f>Összesítő_relativizált!AA132</f>
        <v>5.3339972649979188E-2</v>
      </c>
      <c r="BA132">
        <f>Összesítő_relativizált!AB132</f>
        <v>5.6074974730959036E-2</v>
      </c>
      <c r="BB132">
        <f>Összesítő_relativizált!AC132</f>
        <v>1.5436411201617218E-2</v>
      </c>
      <c r="BC132">
        <f>Összesítő_relativizált!AD132</f>
        <v>4.4592425233367028E-5</v>
      </c>
      <c r="BD132">
        <f>Összesítő_relativizált!AE132</f>
        <v>8.5617456448064694E-3</v>
      </c>
      <c r="BE132">
        <f>Összesítő_relativizált!AF132</f>
        <v>6.7037279267495092E-3</v>
      </c>
      <c r="BF132">
        <f>Összesítő_relativizált!AG132</f>
        <v>1.09994648908972E-2</v>
      </c>
      <c r="BG132">
        <f>Összesítő_relativizált!AH132</f>
        <v>6.1240263987157378E-3</v>
      </c>
    </row>
    <row r="133" spans="1:59" x14ac:dyDescent="0.3">
      <c r="A133">
        <f>Összesítő_relatív!A133</f>
        <v>11</v>
      </c>
      <c r="B133" t="str">
        <f>Összesítő_relatív!B133</f>
        <v>2012</v>
      </c>
      <c r="C133">
        <f>Összesítő_relatív!C133</f>
        <v>6.36</v>
      </c>
      <c r="D133">
        <f>Összesítő_relatív!D133</f>
        <v>6.93</v>
      </c>
      <c r="E133">
        <f>Összesítő_relatív!E133</f>
        <v>-3.41</v>
      </c>
      <c r="F133">
        <f>Összesítő_relatív!F133</f>
        <v>8.25</v>
      </c>
      <c r="G133">
        <f>Összesítő_relatív!G133</f>
        <v>49.58</v>
      </c>
      <c r="H133">
        <f>Összesítő_relatív!H133</f>
        <v>12.58</v>
      </c>
      <c r="I133">
        <f>Összesítő_relatív!I133</f>
        <v>8.42</v>
      </c>
      <c r="J133">
        <f>Összesítő_relatív!J133</f>
        <v>41.07</v>
      </c>
      <c r="K133">
        <f>Összesítő_relatív!K133</f>
        <v>341.14</v>
      </c>
      <c r="L133">
        <f>Összesítő_relatív!L133</f>
        <v>184.42</v>
      </c>
      <c r="M133">
        <f>Összesítő_relatív!M133</f>
        <v>2.61</v>
      </c>
      <c r="N133">
        <f>Összesítő_relatív!N133</f>
        <v>78.459999999999994</v>
      </c>
      <c r="O133">
        <f>Összesítő_relatív!O133</f>
        <v>1261.8499999999999</v>
      </c>
      <c r="P133">
        <f>Összesítő_relatív!P133</f>
        <v>42.04</v>
      </c>
      <c r="Q133">
        <f>Összesítő_relatív!Q133</f>
        <v>1302.6300000000001</v>
      </c>
      <c r="R133">
        <f>Összesítő_relatív!R133</f>
        <v>97.31</v>
      </c>
      <c r="S133">
        <f>Összesítő_relatív!S133</f>
        <v>0.92</v>
      </c>
      <c r="T133">
        <f>Összesítő_relatív!T133</f>
        <v>0.83</v>
      </c>
      <c r="U133">
        <f>Összesítő_relatív!U133</f>
        <v>13.04</v>
      </c>
      <c r="V133">
        <f>Összesítő_relatív!V133</f>
        <v>306</v>
      </c>
      <c r="W133">
        <f>Összesítő_relatív!W133</f>
        <v>11.06</v>
      </c>
      <c r="X133">
        <f>Összesítő_relatív!X133</f>
        <v>7.76</v>
      </c>
      <c r="Y133">
        <f>Összesítő_relatív!Y133</f>
        <v>164.49</v>
      </c>
      <c r="Z133">
        <f>Összesítő_relatív!Z133</f>
        <v>239.91</v>
      </c>
      <c r="AA133">
        <f>Összesítő_relatív!AA133</f>
        <v>12.91</v>
      </c>
      <c r="AB133">
        <f>Összesítő_relativizált!C133</f>
        <v>1.3119255813953488E-3</v>
      </c>
      <c r="AC133">
        <f>Összesítő_relativizált!D133</f>
        <v>1.8463255813953489E-2</v>
      </c>
      <c r="AD133">
        <f>Összesítő_relativizált!E133</f>
        <v>1.5851162790697675E-5</v>
      </c>
      <c r="AE133">
        <f>Összesítő_relativizált!F133</f>
        <v>0.58345674418604654</v>
      </c>
      <c r="AF133">
        <f>Összesítő_relativizált!G133</f>
        <v>3.7745116279069769E-2</v>
      </c>
      <c r="AG133">
        <f>Összesítő_relativizált!H133</f>
        <v>6.3761860465116282E-2</v>
      </c>
      <c r="AH133">
        <f>Összesítő_relativizált!I133</f>
        <v>0.25815069767441862</v>
      </c>
      <c r="AI133">
        <f>Összesítő_relativizált!J133</f>
        <v>0.13876093023255814</v>
      </c>
      <c r="AJ133">
        <f>Összesítő_relativizált!K133</f>
        <v>5.0009302325581392E-3</v>
      </c>
      <c r="AK133">
        <f>Összesítő_relativizált!L133</f>
        <v>2.6269767441860466E-3</v>
      </c>
      <c r="AL133">
        <f>Összesítő_relativizált!M133</f>
        <v>1.4139534883720931E-3</v>
      </c>
      <c r="AM133">
        <f>Összesítő_relativizált!N133</f>
        <v>1.4883720930232558E-4</v>
      </c>
      <c r="AN133">
        <f>Összesítő_relativizált!O133</f>
        <v>1.0924651162790698E-2</v>
      </c>
      <c r="AO133">
        <f>Összesítő_relativizált!P133</f>
        <v>1.2651162790697673E-4</v>
      </c>
      <c r="AP133">
        <f>Összesítő_relativizált!Q133</f>
        <v>1.0158139534883721E-2</v>
      </c>
      <c r="AQ133">
        <f>Összesítő_relativizált!R133</f>
        <v>3.944186046511628E-4</v>
      </c>
      <c r="AR133">
        <f>Összesítő_relativizált!S133</f>
        <v>2.455813953488372E-4</v>
      </c>
      <c r="AS133">
        <f>Összesítő_relativizált!T133</f>
        <v>1.1609302325581395E-2</v>
      </c>
      <c r="AT133">
        <f>Összesítő_relativizált!U133</f>
        <v>0.22074790697674418</v>
      </c>
      <c r="AU133">
        <f>Összesítő_relativizált!V133</f>
        <v>3.4210232558139535E-2</v>
      </c>
      <c r="AV133">
        <f>Összesítő_relativizált!W133</f>
        <v>5.7153488372093022E-3</v>
      </c>
      <c r="AW133">
        <f>Összesítő_relativizált!X133</f>
        <v>8.0446511627906975E-3</v>
      </c>
      <c r="AX133">
        <f>Összesítő_relativizált!Y133</f>
        <v>1.9519999999999999E-2</v>
      </c>
      <c r="AY133">
        <f>Összesítő_relativizált!Z133</f>
        <v>6.1916279069767445E-3</v>
      </c>
      <c r="AZ133">
        <f>Összesítő_relativizált!AA133</f>
        <v>5.3134883720930233E-2</v>
      </c>
      <c r="BA133">
        <f>Összesítő_relativizált!AB133</f>
        <v>5.6208372093023255E-2</v>
      </c>
      <c r="BB133">
        <f>Összesítő_relativizált!AC133</f>
        <v>1.5270697674418604E-2</v>
      </c>
      <c r="BC133">
        <f>Összesítő_relativizált!AD133</f>
        <v>5.2093023255813952E-5</v>
      </c>
      <c r="BD133">
        <f>Összesítő_relativizált!AE133</f>
        <v>8.7367441860465109E-3</v>
      </c>
      <c r="BE133">
        <f>Összesítő_relativizált!AF133</f>
        <v>6.8762790697674417E-3</v>
      </c>
      <c r="BF133">
        <f>Összesítő_relativizált!AG133</f>
        <v>1.140093023255814E-2</v>
      </c>
      <c r="BG133">
        <f>Összesítő_relativizált!AH133</f>
        <v>6.1618604651162787E-3</v>
      </c>
    </row>
    <row r="134" spans="1:59" x14ac:dyDescent="0.3">
      <c r="A134">
        <f>Összesítő_relatív!A134</f>
        <v>11</v>
      </c>
      <c r="B134" t="str">
        <f>Összesítő_relatív!B134</f>
        <v>2013</v>
      </c>
      <c r="C134">
        <f>Összesítő_relatív!C134</f>
        <v>6.57</v>
      </c>
      <c r="D134">
        <f>Összesítő_relatív!D134</f>
        <v>7.1</v>
      </c>
      <c r="E134">
        <f>Összesítő_relatív!E134</f>
        <v>-3.26</v>
      </c>
      <c r="F134">
        <f>Összesítő_relatív!F134</f>
        <v>12.58</v>
      </c>
      <c r="G134">
        <f>Összesítő_relatív!G134</f>
        <v>53.16</v>
      </c>
      <c r="H134">
        <f>Összesítő_relatív!H134</f>
        <v>12.97</v>
      </c>
      <c r="I134">
        <f>Összesítő_relatív!I134</f>
        <v>7.89</v>
      </c>
      <c r="J134">
        <f>Összesítő_relatív!J134</f>
        <v>42.68</v>
      </c>
      <c r="K134">
        <f>Összesítő_relatív!K134</f>
        <v>342.61</v>
      </c>
      <c r="L134">
        <f>Összesítő_relatív!L134</f>
        <v>187.6</v>
      </c>
      <c r="M134">
        <f>Összesítő_relatív!M134</f>
        <v>1.21</v>
      </c>
      <c r="N134">
        <f>Összesítő_relatív!N134</f>
        <v>78.45</v>
      </c>
      <c r="O134">
        <f>Összesítő_relatív!O134</f>
        <v>1181.5999999999999</v>
      </c>
      <c r="P134">
        <f>Összesítő_relatív!P134</f>
        <v>41.96</v>
      </c>
      <c r="Q134">
        <f>Összesítő_relatív!Q134</f>
        <v>1376.07</v>
      </c>
      <c r="R134">
        <f>Összesítő_relatív!R134</f>
        <v>100.75</v>
      </c>
      <c r="S134">
        <f>Összesítő_relatív!S134</f>
        <v>0.9</v>
      </c>
      <c r="T134">
        <f>Összesítő_relatív!T134</f>
        <v>0.83</v>
      </c>
      <c r="U134">
        <f>Összesítő_relatív!U134</f>
        <v>13.53</v>
      </c>
      <c r="V134">
        <f>Összesítő_relatív!V134</f>
        <v>319.93</v>
      </c>
      <c r="W134">
        <f>Összesítő_relatív!W134</f>
        <v>10.59</v>
      </c>
      <c r="X134">
        <f>Összesítő_relatív!X134</f>
        <v>8.06</v>
      </c>
      <c r="Y134">
        <f>Összesítő_relatív!Y134</f>
        <v>157.47999999999999</v>
      </c>
      <c r="Z134">
        <f>Összesítő_relatív!Z134</f>
        <v>242.39</v>
      </c>
      <c r="AA134">
        <f>Összesítő_relatív!AA134</f>
        <v>12.55</v>
      </c>
      <c r="AB134">
        <f>Összesítő_relativizált!C134</f>
        <v>1.2823317558115308E-3</v>
      </c>
      <c r="AC134">
        <f>Összesítő_relativizált!D134</f>
        <v>1.3773551209929458E-2</v>
      </c>
      <c r="AD134">
        <f>Összesítő_relativizált!E134</f>
        <v>1.1905824924844481E-5</v>
      </c>
      <c r="AE134">
        <f>Összesítő_relativizált!F134</f>
        <v>0.58403280054766793</v>
      </c>
      <c r="AF134">
        <f>Összesítő_relativizált!G134</f>
        <v>3.8693931005744558E-2</v>
      </c>
      <c r="AG134">
        <f>Összesítő_relativizált!H134</f>
        <v>6.665773729797303E-2</v>
      </c>
      <c r="AH134">
        <f>Összesítő_relativizált!I134</f>
        <v>0.26556686608923413</v>
      </c>
      <c r="AI134">
        <f>Összesítő_relativizált!J134</f>
        <v>0.14361401315593655</v>
      </c>
      <c r="AJ134">
        <f>Összesítő_relativizált!K134</f>
        <v>5.2534452480876266E-3</v>
      </c>
      <c r="AK134">
        <f>Összesítő_relativizált!L134</f>
        <v>2.5374289371074797E-3</v>
      </c>
      <c r="AL134">
        <f>Összesítő_relativizált!M134</f>
        <v>1.4956692561835878E-3</v>
      </c>
      <c r="AM134">
        <f>Összesítő_relativizált!N134</f>
        <v>1.4138167098252821E-4</v>
      </c>
      <c r="AN134">
        <f>Összesítő_relativizált!O134</f>
        <v>1.0938476649700867E-2</v>
      </c>
      <c r="AO134">
        <f>Összesítő_relativizált!P134</f>
        <v>1.190582492484448E-4</v>
      </c>
      <c r="AP134">
        <f>Összesítő_relativizált!Q134</f>
        <v>1.0142274607851892E-2</v>
      </c>
      <c r="AQ134">
        <f>Összesítő_relativizált!R134</f>
        <v>4.0182159121350118E-4</v>
      </c>
      <c r="AR134">
        <f>Összesítő_relativizált!S134</f>
        <v>2.7532220138702863E-4</v>
      </c>
      <c r="AS134">
        <f>Összesítő_relativizált!T134</f>
        <v>1.157097359883323E-2</v>
      </c>
      <c r="AT134">
        <f>Összesítő_relativizált!U134</f>
        <v>0.22779563651516505</v>
      </c>
      <c r="AU134">
        <f>Összesítő_relativizált!V134</f>
        <v>3.5732357055689494E-2</v>
      </c>
      <c r="AV134">
        <f>Összesítő_relativizált!W134</f>
        <v>5.6775902610352114E-3</v>
      </c>
      <c r="AW134">
        <f>Összesítő_relativizált!X134</f>
        <v>8.1852546358305803E-3</v>
      </c>
      <c r="AX134">
        <f>Összesítő_relativizált!Y134</f>
        <v>2.0105961841831117E-2</v>
      </c>
      <c r="AY134">
        <f>Összesítő_relativizált!Z134</f>
        <v>5.707354823347323E-3</v>
      </c>
      <c r="AZ134">
        <f>Összesítő_relativizált!AA134</f>
        <v>5.490073518468911E-2</v>
      </c>
      <c r="BA134">
        <f>Összesítő_relativizált!AB134</f>
        <v>5.7899514837634315E-2</v>
      </c>
      <c r="BB134">
        <f>Összesítő_relativizált!AC134</f>
        <v>1.5685924338482603E-2</v>
      </c>
      <c r="BC134">
        <f>Összesítő_relativizált!AD134</f>
        <v>4.4646843468166797E-5</v>
      </c>
      <c r="BD134">
        <f>Összesítő_relativizált!AE134</f>
        <v>9.1823674732863046E-3</v>
      </c>
      <c r="BE134">
        <f>Összesítő_relativizált!AF134</f>
        <v>7.2699943447331605E-3</v>
      </c>
      <c r="BF134">
        <f>Összesítő_relativizált!AG134</f>
        <v>1.1846295800220258E-2</v>
      </c>
      <c r="BG134">
        <f>Összesítő_relativizált!AH134</f>
        <v>6.3696163347917965E-3</v>
      </c>
    </row>
    <row r="135" spans="1:59" x14ac:dyDescent="0.3">
      <c r="A135">
        <f>Összesítő_relatív!A135</f>
        <v>11</v>
      </c>
      <c r="B135" t="str">
        <f>Összesítő_relatív!B135</f>
        <v>2014</v>
      </c>
      <c r="C135">
        <f>Összesítő_relatív!C135</f>
        <v>6.71</v>
      </c>
      <c r="D135">
        <f>Összesítő_relatív!D135</f>
        <v>7.23</v>
      </c>
      <c r="E135">
        <f>Összesítő_relatív!E135</f>
        <v>-1.85</v>
      </c>
      <c r="F135">
        <f>Összesítő_relatív!F135</f>
        <v>12.19</v>
      </c>
      <c r="G135">
        <f>Összesítő_relatív!G135</f>
        <v>52.97</v>
      </c>
      <c r="H135">
        <f>Összesítő_relatív!H135</f>
        <v>12.89</v>
      </c>
      <c r="I135">
        <f>Összesítő_relatív!I135</f>
        <v>6.81</v>
      </c>
      <c r="J135">
        <f>Összesítő_relatív!J135</f>
        <v>49.77</v>
      </c>
      <c r="K135">
        <f>Összesítő_relatív!K135</f>
        <v>342.05</v>
      </c>
      <c r="L135">
        <f>Összesítő_relatív!L135</f>
        <v>194.16</v>
      </c>
      <c r="M135">
        <f>Összesítő_relatív!M135</f>
        <v>1.22</v>
      </c>
      <c r="N135">
        <f>Összesítő_relatív!N135</f>
        <v>78.33</v>
      </c>
      <c r="O135">
        <f>Összesítő_relatív!O135</f>
        <v>1126.28</v>
      </c>
      <c r="P135">
        <f>Összesítő_relatív!P135</f>
        <v>42.37</v>
      </c>
      <c r="Q135">
        <f>Összesítő_relatív!Q135</f>
        <v>1466.65</v>
      </c>
      <c r="R135">
        <f>Összesítő_relatív!R135</f>
        <v>100.49</v>
      </c>
      <c r="S135">
        <f>Összesítő_relatív!S135</f>
        <v>0.88</v>
      </c>
      <c r="T135">
        <f>Összesítő_relatív!T135</f>
        <v>0.81</v>
      </c>
      <c r="U135">
        <f>Összesítő_relatív!U135</f>
        <v>13.41</v>
      </c>
      <c r="V135">
        <f>Összesítő_relatív!V135</f>
        <v>330.54</v>
      </c>
      <c r="W135">
        <f>Összesítő_relatív!W135</f>
        <v>10.91</v>
      </c>
      <c r="X135">
        <f>Összesítő_relatív!X135</f>
        <v>7.48</v>
      </c>
      <c r="Y135">
        <f>Összesítő_relatív!Y135</f>
        <v>160</v>
      </c>
      <c r="Z135">
        <f>Összesítő_relatív!Z135</f>
        <v>240.26</v>
      </c>
      <c r="AA135">
        <f>Összesítő_relatív!AA135</f>
        <v>12.39</v>
      </c>
      <c r="AB135">
        <f>Összesítő_relativizált!C135</f>
        <v>1.2636350126318918E-3</v>
      </c>
      <c r="AC135">
        <f>Összesítő_relativizált!D135</f>
        <v>1.1123495318769504E-2</v>
      </c>
      <c r="AD135">
        <f>Összesítő_relativizált!E135</f>
        <v>9.585376727596969E-6</v>
      </c>
      <c r="AE135">
        <f>Összesítő_relativizált!F135</f>
        <v>0.58374201218606037</v>
      </c>
      <c r="AF135">
        <f>Összesítő_relativizált!G135</f>
        <v>3.9017684648536187E-2</v>
      </c>
      <c r="AG135">
        <f>Összesítő_relativizált!H135</f>
        <v>6.8769505127061967E-2</v>
      </c>
      <c r="AH135">
        <f>Összesítő_relativizált!I135</f>
        <v>0.27231386535889435</v>
      </c>
      <c r="AI135">
        <f>Összesítő_relativizált!J135</f>
        <v>0.1503046515083965</v>
      </c>
      <c r="AJ135">
        <f>Összesítő_relativizált!K135</f>
        <v>4.948729380294249E-3</v>
      </c>
      <c r="AK135">
        <f>Összesítő_relativizált!L135</f>
        <v>2.8533214444939814E-3</v>
      </c>
      <c r="AL135">
        <f>Összesítő_relativizált!M135</f>
        <v>1.6198543617179373E-3</v>
      </c>
      <c r="AM135">
        <f>Összesítő_relativizált!N135</f>
        <v>1.6347154109080101E-4</v>
      </c>
      <c r="AN135">
        <f>Összesítő_relativizált!O135</f>
        <v>1.1093773220389359E-2</v>
      </c>
      <c r="AO135">
        <f>Összesítő_relativizált!P135</f>
        <v>1.2631891811561895E-4</v>
      </c>
      <c r="AP135">
        <f>Összesítő_relativizált!Q135</f>
        <v>1.0246693416555208E-2</v>
      </c>
      <c r="AQ135">
        <f>Összesítő_relativizált!R135</f>
        <v>3.8638727894189332E-4</v>
      </c>
      <c r="AR135">
        <f>Összesítő_relativizált!S135</f>
        <v>3.3437360677663843E-4</v>
      </c>
      <c r="AS135">
        <f>Összesítő_relativizált!T135</f>
        <v>1.1673354138802199E-2</v>
      </c>
      <c r="AT135">
        <f>Összesítő_relativizált!U135</f>
        <v>0.23389062267796107</v>
      </c>
      <c r="AU135">
        <f>Összesítő_relativizált!V135</f>
        <v>3.632040422053797E-2</v>
      </c>
      <c r="AV135">
        <f>Összesítő_relativizált!W135</f>
        <v>5.7289344627730714E-3</v>
      </c>
      <c r="AW135">
        <f>Összesítő_relativizált!X135</f>
        <v>8.5896864318620886E-3</v>
      </c>
      <c r="AX135">
        <f>Összesítő_relativizált!Y135</f>
        <v>2.0597414177440928E-2</v>
      </c>
      <c r="AY135">
        <f>Összesítő_relativizált!Z135</f>
        <v>5.6174765938475256E-3</v>
      </c>
      <c r="AZ135">
        <f>Összesítő_relativizált!AA135</f>
        <v>5.5669490266012783E-2</v>
      </c>
      <c r="BA135">
        <f>Összesítő_relativizált!AB135</f>
        <v>5.9808292465448061E-2</v>
      </c>
      <c r="BB135">
        <f>Összesítő_relativizált!AC135</f>
        <v>1.6562639322336158E-2</v>
      </c>
      <c r="BC135">
        <f>Összesítő_relativizált!AD135</f>
        <v>7.4305245950364095E-6</v>
      </c>
      <c r="BD135">
        <f>Összesítő_relativizált!AE135</f>
        <v>9.2881557437955124E-3</v>
      </c>
      <c r="BE135">
        <f>Összesítő_relativizált!AF135</f>
        <v>7.4379551196314458E-3</v>
      </c>
      <c r="BF135">
        <f>Összesítő_relativizált!AG135</f>
        <v>1.2260365581810076E-2</v>
      </c>
      <c r="BG135">
        <f>Összesítő_relativizált!AH135</f>
        <v>6.9624015455491154E-3</v>
      </c>
    </row>
    <row r="136" spans="1:59" x14ac:dyDescent="0.3">
      <c r="A136">
        <f>Összesítő_relatív!A136</f>
        <v>11</v>
      </c>
      <c r="B136" t="str">
        <f>Összesítő_relatív!B136</f>
        <v>2015</v>
      </c>
      <c r="C136">
        <f>Összesítő_relatív!C136</f>
        <v>6.85</v>
      </c>
      <c r="D136">
        <f>Összesítő_relatív!D136</f>
        <v>7.36</v>
      </c>
      <c r="E136">
        <f>Összesítő_relatív!E136</f>
        <v>-2.68</v>
      </c>
      <c r="F136">
        <f>Összesítő_relatív!F136</f>
        <v>-3.48</v>
      </c>
      <c r="G136">
        <f>Összesítő_relatív!G136</f>
        <v>56.5</v>
      </c>
      <c r="H136">
        <f>Összesítő_relatív!H136</f>
        <v>12.32</v>
      </c>
      <c r="I136">
        <f>Összesítő_relatív!I136</f>
        <v>5.1100000000000003</v>
      </c>
      <c r="J136">
        <f>Összesítő_relatív!J136</f>
        <v>55.34</v>
      </c>
      <c r="K136">
        <f>Összesítő_relatív!K136</f>
        <v>351.56</v>
      </c>
      <c r="L136">
        <f>Összesítő_relatív!L136</f>
        <v>192.66</v>
      </c>
      <c r="M136">
        <f>Összesítő_relatív!M136</f>
        <v>2.54</v>
      </c>
      <c r="N136">
        <f>Összesítő_relatív!N136</f>
        <v>76.86</v>
      </c>
      <c r="O136">
        <f>Összesítő_relatív!O136</f>
        <v>1143.3</v>
      </c>
      <c r="P136">
        <f>Összesítő_relatív!P136</f>
        <v>42.61</v>
      </c>
      <c r="Q136">
        <f>Összesítő_relatív!Q136</f>
        <v>1472.29</v>
      </c>
      <c r="R136">
        <f>Összesítő_relatív!R136</f>
        <v>104.88</v>
      </c>
      <c r="S136">
        <f>Összesítő_relatív!S136</f>
        <v>0.89</v>
      </c>
      <c r="T136">
        <f>Összesítő_relatív!T136</f>
        <v>0.81</v>
      </c>
      <c r="U136">
        <f>Összesítő_relatív!U136</f>
        <v>12.93</v>
      </c>
      <c r="V136">
        <f>Összesítő_relatív!V136</f>
        <v>330.28</v>
      </c>
      <c r="W136">
        <f>Összesítő_relatív!W136</f>
        <v>9.65</v>
      </c>
      <c r="X136">
        <f>Összesítő_relatív!X136</f>
        <v>7.11</v>
      </c>
      <c r="Y136">
        <f>Összesítő_relatív!Y136</f>
        <v>148.57</v>
      </c>
      <c r="Z136">
        <f>Összesítő_relatív!Z136</f>
        <v>242.26</v>
      </c>
      <c r="AA136">
        <f>Összesítő_relatív!AA136</f>
        <v>12.37</v>
      </c>
      <c r="AB136">
        <f>Összesítő_relativizált!C136</f>
        <v>1.2448277655204177E-3</v>
      </c>
      <c r="AC136">
        <f>Összesítő_relativizált!D136</f>
        <v>1.0912764740403973E-2</v>
      </c>
      <c r="AD136">
        <f>Összesítő_relativizált!E136</f>
        <v>9.4344528388788605E-6</v>
      </c>
      <c r="AE136">
        <f>Összesítő_relativizált!F136</f>
        <v>0.58472064362282994</v>
      </c>
      <c r="AF136">
        <f>Összesítő_relativizált!G136</f>
        <v>3.9008119572403854E-2</v>
      </c>
      <c r="AG136">
        <f>Összesítő_relativizált!H136</f>
        <v>7.1152117551796637E-2</v>
      </c>
      <c r="AH136">
        <f>Összesítő_relativizált!I136</f>
        <v>0.27291569164939494</v>
      </c>
      <c r="AI136">
        <f>Összesítő_relativizált!J136</f>
        <v>0.14998551402910565</v>
      </c>
      <c r="AJ136">
        <f>Összesítő_relativizált!K136</f>
        <v>4.8955152919851726E-3</v>
      </c>
      <c r="AK136">
        <f>Összesítő_relativizált!L136</f>
        <v>2.8080497425954404E-3</v>
      </c>
      <c r="AL136">
        <f>Összesítő_relativizált!M136</f>
        <v>1.5377415257070268E-3</v>
      </c>
      <c r="AM136">
        <f>Összesítő_relativizált!N136</f>
        <v>1.7086016952300298E-4</v>
      </c>
      <c r="AN136">
        <f>Összesítő_relativizált!O136</f>
        <v>1.1209912861313544E-2</v>
      </c>
      <c r="AO136">
        <f>Összesítő_relativizált!P136</f>
        <v>1.7086016952300298E-4</v>
      </c>
      <c r="AP136">
        <f>Összesítő_relativizált!Q136</f>
        <v>1.0162465735107307E-2</v>
      </c>
      <c r="AQ136">
        <f>Összesítő_relativizált!R136</f>
        <v>4.1600736927339857E-4</v>
      </c>
      <c r="AR136">
        <f>Összesítő_relativizált!S136</f>
        <v>4.6057958740983412E-4</v>
      </c>
      <c r="AS136">
        <f>Összesítő_relativizált!T136</f>
        <v>1.1499632279200374E-2</v>
      </c>
      <c r="AT136">
        <f>Összesítő_relativizált!U136</f>
        <v>0.2342121489009234</v>
      </c>
      <c r="AU136">
        <f>Összesítő_relativizált!V136</f>
        <v>3.5531486557761879E-2</v>
      </c>
      <c r="AV136">
        <f>Összesítő_relativizált!W136</f>
        <v>5.4675254247360952E-3</v>
      </c>
      <c r="AW136">
        <f>Összesítő_relativizált!X136</f>
        <v>8.6915825366049339E-3</v>
      </c>
      <c r="AX136">
        <f>Összesítő_relativizált!Y136</f>
        <v>2.0666651809260621E-2</v>
      </c>
      <c r="AY136">
        <f>Összesítő_relativizált!Z136</f>
        <v>5.1629486008037857E-3</v>
      </c>
      <c r="AZ136">
        <f>Összesítő_relativizált!AA136</f>
        <v>5.6160994851908806E-2</v>
      </c>
      <c r="BA136">
        <f>Összesítő_relativizált!AB136</f>
        <v>6.0447356496029357E-2</v>
      </c>
      <c r="BB136">
        <f>Összesítő_relativizált!AC136</f>
        <v>1.666258088000416E-2</v>
      </c>
      <c r="BC136">
        <f>Összesítő_relativizált!AD136</f>
        <v>7.4287030227392597E-6</v>
      </c>
      <c r="BD136">
        <f>Összesítő_relativizált!AE136</f>
        <v>9.3750232146969457E-3</v>
      </c>
      <c r="BE136">
        <f>Összesítő_relativizált!AF136</f>
        <v>7.5995631922622627E-3</v>
      </c>
      <c r="BF136">
        <f>Összesítő_relativizált!AG136</f>
        <v>1.2205359066360603E-2</v>
      </c>
      <c r="BG136">
        <f>Összesítő_relativizált!AH136</f>
        <v>7.2578428532162568E-3</v>
      </c>
    </row>
    <row r="137" spans="1:59" x14ac:dyDescent="0.3">
      <c r="A137">
        <f>Összesítő_relatív!A137</f>
        <v>11</v>
      </c>
      <c r="B137" t="str">
        <f>Összesítő_relatív!B137</f>
        <v>2016</v>
      </c>
      <c r="C137">
        <f>Összesítő_relatív!C137</f>
        <v>6.91</v>
      </c>
      <c r="D137">
        <f>Összesítő_relatív!D137</f>
        <v>7.46</v>
      </c>
      <c r="E137">
        <f>Összesítő_relatív!E137</f>
        <v>-2.65</v>
      </c>
      <c r="F137">
        <f>Összesítő_relatív!F137</f>
        <v>2.29</v>
      </c>
      <c r="G137">
        <f>Összesítő_relatív!G137</f>
        <v>55.37</v>
      </c>
      <c r="H137">
        <f>Összesítő_relatív!H137</f>
        <v>13.45</v>
      </c>
      <c r="I137">
        <f>Összesítő_relatív!I137</f>
        <v>7.63</v>
      </c>
      <c r="J137">
        <f>Összesítő_relatív!J137</f>
        <v>52.5</v>
      </c>
      <c r="K137">
        <f>Összesítő_relatív!K137</f>
        <v>361.58</v>
      </c>
      <c r="L137">
        <f>Összesítő_relatív!L137</f>
        <v>190.61</v>
      </c>
      <c r="M137">
        <f>Összesítő_relatív!M137</f>
        <v>4.6900000000000004</v>
      </c>
      <c r="N137">
        <f>Összesítő_relatív!N137</f>
        <v>76.989999999999995</v>
      </c>
      <c r="O137">
        <f>Összesítő_relatív!O137</f>
        <v>1177.1400000000001</v>
      </c>
      <c r="P137">
        <f>Összesítő_relatív!P137</f>
        <v>42.41</v>
      </c>
      <c r="Q137">
        <f>Összesítő_relatív!Q137</f>
        <v>1449.38</v>
      </c>
      <c r="R137">
        <f>Összesítő_relatív!R137</f>
        <v>116.04</v>
      </c>
      <c r="S137">
        <f>Összesítő_relatív!S137</f>
        <v>0.88</v>
      </c>
      <c r="T137">
        <f>Összesítő_relatív!T137</f>
        <v>0.79</v>
      </c>
      <c r="U137">
        <f>Összesítő_relatív!U137</f>
        <v>12.64</v>
      </c>
      <c r="V137">
        <f>Összesítő_relatív!V137</f>
        <v>344.89</v>
      </c>
      <c r="W137">
        <f>Összesítő_relatív!W137</f>
        <v>11.13</v>
      </c>
      <c r="X137">
        <f>Összesítő_relatív!X137</f>
        <v>7.77</v>
      </c>
      <c r="Y137">
        <f>Összesítő_relatív!Y137</f>
        <v>144.37</v>
      </c>
      <c r="Z137">
        <f>Összesítő_relatív!Z137</f>
        <v>241.09</v>
      </c>
      <c r="AA137">
        <f>Összesítő_relatív!AA137</f>
        <v>12.51</v>
      </c>
      <c r="AB137">
        <f>Összesítő_relativizált!C137</f>
        <v>1.251798992564164E-3</v>
      </c>
      <c r="AC137">
        <f>Összesítő_relativizált!D137</f>
        <v>9.1373830654833295E-3</v>
      </c>
      <c r="AD137">
        <f>Összesítő_relativizált!E137</f>
        <v>8.0205085152314706E-6</v>
      </c>
      <c r="AE137">
        <f>Összesítő_relativizált!F137</f>
        <v>0.59278304149676186</v>
      </c>
      <c r="AF137">
        <f>Összesítő_relativizált!G137</f>
        <v>3.9090609258815065E-2</v>
      </c>
      <c r="AG137">
        <f>Összesítő_relativizált!H137</f>
        <v>6.9800911489565839E-2</v>
      </c>
      <c r="AH137">
        <f>Összesítő_relativizált!I137</f>
        <v>0.27240495322619335</v>
      </c>
      <c r="AI137">
        <f>Összesítő_relativizált!J137</f>
        <v>0.17522937155193091</v>
      </c>
      <c r="AJ137">
        <f>Összesítő_relativizált!K137</f>
        <v>5.1421204125689617E-3</v>
      </c>
      <c r="AK137">
        <f>Összesítő_relativizált!L137</f>
        <v>3.073278963780283E-3</v>
      </c>
      <c r="AL137">
        <f>Összesítő_relativizált!M137</f>
        <v>1.7315303430079155E-3</v>
      </c>
      <c r="AM137">
        <f>Összesítő_relativizált!N137</f>
        <v>1.4242024466298872E-4</v>
      </c>
      <c r="AN137">
        <f>Összesítő_relativizált!O137</f>
        <v>1.1378627968337732E-2</v>
      </c>
      <c r="AO137">
        <f>Összesítő_relativizált!P137</f>
        <v>1.6490765171503957E-4</v>
      </c>
      <c r="AP137">
        <f>Összesítő_relativizált!Q137</f>
        <v>1.0329215639242025E-2</v>
      </c>
      <c r="AQ137">
        <f>Összesítő_relativizált!R137</f>
        <v>4.9472295514511877E-4</v>
      </c>
      <c r="AR137">
        <f>Összesítő_relativizált!S137</f>
        <v>3.8978172223554807E-4</v>
      </c>
      <c r="AS137">
        <f>Összesítő_relativizált!T137</f>
        <v>1.1476073398896619E-2</v>
      </c>
      <c r="AT137">
        <f>Összesítő_relativizált!U137</f>
        <v>0.23350923482849603</v>
      </c>
      <c r="AU137">
        <f>Összesítő_relativizált!V137</f>
        <v>3.4345766370832337E-2</v>
      </c>
      <c r="AV137">
        <f>Összesítő_relativizált!W137</f>
        <v>5.4494483089469895E-3</v>
      </c>
      <c r="AW137">
        <f>Összesítő_relativizált!X137</f>
        <v>8.6951307267929961E-3</v>
      </c>
      <c r="AX137">
        <f>Összesítő_relativizált!Y137</f>
        <v>2.1093187814823697E-2</v>
      </c>
      <c r="AY137">
        <f>Összesítő_relativizált!Z137</f>
        <v>4.9697169585032385E-3</v>
      </c>
      <c r="AZ137">
        <f>Összesítő_relativizált!AA137</f>
        <v>5.4262113216598705E-2</v>
      </c>
      <c r="BA137">
        <f>Összesítő_relativizált!AB137</f>
        <v>6.1113276565123532E-2</v>
      </c>
      <c r="BB137">
        <f>Összesítő_relativizált!AC137</f>
        <v>1.7172883185416168E-2</v>
      </c>
      <c r="BC137">
        <f>Összesítő_relativizált!AD137</f>
        <v>1.4991604701367234E-5</v>
      </c>
      <c r="BD137">
        <f>Összesítő_relativizált!AE137</f>
        <v>9.7820220676421207E-3</v>
      </c>
      <c r="BE137">
        <f>Összesítő_relativizált!AF137</f>
        <v>7.9755337011273679E-3</v>
      </c>
      <c r="BF137">
        <f>Összesítő_relativizált!AG137</f>
        <v>1.2225653633964979E-2</v>
      </c>
      <c r="BG137">
        <f>Összesítő_relativizált!AH137</f>
        <v>7.6082393859438716E-3</v>
      </c>
    </row>
    <row r="138" spans="1:59" x14ac:dyDescent="0.3">
      <c r="A138">
        <f>Összesítő_relatív!A138</f>
        <v>11</v>
      </c>
      <c r="B138" t="str">
        <f>Összesítő_relatív!B138</f>
        <v>2017</v>
      </c>
      <c r="C138">
        <f>Összesítő_relatív!C138</f>
        <v>6.97</v>
      </c>
      <c r="D138">
        <f>Összesítő_relatív!D138</f>
        <v>7.47</v>
      </c>
      <c r="E138">
        <f>Összesítő_relatív!E138</f>
        <v>-3.84</v>
      </c>
      <c r="F138">
        <f>Összesítő_relatív!F138</f>
        <v>2.59</v>
      </c>
      <c r="G138">
        <f>Összesítő_relatív!G138</f>
        <v>48.55</v>
      </c>
      <c r="H138">
        <f>Összesítő_relatív!H138</f>
        <v>12.11</v>
      </c>
      <c r="I138">
        <f>Összesítő_relatív!I138</f>
        <v>5.1100000000000003</v>
      </c>
      <c r="J138">
        <f>Összesítő_relatív!J138</f>
        <v>53.15</v>
      </c>
      <c r="K138">
        <f>Összesítő_relatív!K138</f>
        <v>381.89</v>
      </c>
      <c r="L138">
        <f>Összesítő_relatív!L138</f>
        <v>185.3</v>
      </c>
      <c r="M138">
        <f>Összesítő_relatív!M138</f>
        <v>5.31</v>
      </c>
      <c r="N138">
        <f>Összesítő_relatív!N138</f>
        <v>76.319999999999993</v>
      </c>
      <c r="O138">
        <f>Összesítő_relatív!O138</f>
        <v>1229.6199999999999</v>
      </c>
      <c r="P138">
        <f>Összesítő_relatív!P138</f>
        <v>42.19</v>
      </c>
      <c r="Q138">
        <f>Összesítő_relatív!Q138</f>
        <v>1416.28</v>
      </c>
      <c r="R138">
        <f>Összesítő_relatív!R138</f>
        <v>102.3</v>
      </c>
      <c r="S138">
        <f>Összesítő_relatív!S138</f>
        <v>0.87</v>
      </c>
      <c r="T138">
        <f>Összesítő_relatív!T138</f>
        <v>0.76</v>
      </c>
      <c r="U138">
        <f>Összesítő_relatív!U138</f>
        <v>12.24</v>
      </c>
      <c r="V138">
        <f>Összesítő_relatív!V138</f>
        <v>322.45</v>
      </c>
      <c r="W138">
        <f>Összesítő_relatív!W138</f>
        <v>10.87</v>
      </c>
      <c r="X138">
        <f>Összesítő_relatív!X138</f>
        <v>8.34</v>
      </c>
      <c r="Y138">
        <f>Összesítő_relatív!Y138</f>
        <v>144.19</v>
      </c>
      <c r="Z138">
        <f>Összesítő_relatív!Z138</f>
        <v>250.03</v>
      </c>
      <c r="AA138">
        <f>Összesítő_relatív!AA138</f>
        <v>12.44</v>
      </c>
      <c r="AB138">
        <f>Összesítő_relativizált!C138</f>
        <v>1.2688712342409634E-3</v>
      </c>
      <c r="AC138">
        <f>Összesítő_relativizált!D138</f>
        <v>7.5371766143817482E-3</v>
      </c>
      <c r="AD138">
        <f>Összesítő_relativizált!E138</f>
        <v>6.6393547754313696E-6</v>
      </c>
      <c r="AE138">
        <f>Összesítő_relativizált!F138</f>
        <v>0.59970726481217418</v>
      </c>
      <c r="AF138">
        <f>Összesítő_relativizált!G138</f>
        <v>3.9934210029952545E-2</v>
      </c>
      <c r="AG138">
        <f>Összesítő_relativizált!H138</f>
        <v>7.0550689210294018E-2</v>
      </c>
      <c r="AH138">
        <f>Összesítő_relativizált!I138</f>
        <v>0.2778569973518028</v>
      </c>
      <c r="AI138">
        <f>Összesítő_relativizált!J138</f>
        <v>0.17934557087133987</v>
      </c>
      <c r="AJ138">
        <f>Összesítő_relativizált!K138</f>
        <v>5.2209471643164859E-3</v>
      </c>
      <c r="AK138">
        <f>Összesítő_relativizált!L138</f>
        <v>3.1159699116513132E-3</v>
      </c>
      <c r="AL138">
        <f>Összesítő_relativizált!M138</f>
        <v>1.6447492511864074E-3</v>
      </c>
      <c r="AM138">
        <f>Összesítő_relativizált!N138</f>
        <v>1.6598386938578423E-4</v>
      </c>
      <c r="AN138">
        <f>Összesítő_relativizált!O138</f>
        <v>1.1467976430290548E-2</v>
      </c>
      <c r="AO138">
        <f>Összesítő_relativizált!P138</f>
        <v>2.2634164007152396E-4</v>
      </c>
      <c r="AP138">
        <f>Összesítő_relativizált!Q138</f>
        <v>1.0253276295240036E-2</v>
      </c>
      <c r="AQ138">
        <f>Összesítő_relativizált!R138</f>
        <v>6.1112242819311472E-4</v>
      </c>
      <c r="AR138">
        <f>Összesítő_relativizált!S138</f>
        <v>3.7723606678587325E-4</v>
      </c>
      <c r="AS138">
        <f>Összesítő_relativizált!T138</f>
        <v>1.1852757218412138E-2</v>
      </c>
      <c r="AT138">
        <f>Összesítő_relativizált!U138</f>
        <v>0.23836038115932187</v>
      </c>
      <c r="AU138">
        <f>Összesítő_relativizált!V138</f>
        <v>3.3128871385135393E-2</v>
      </c>
      <c r="AV138">
        <f>Összesítő_relativizált!W138</f>
        <v>5.522736017745185E-3</v>
      </c>
      <c r="AW138">
        <f>Összesítő_relativizált!X138</f>
        <v>8.9706736681680662E-3</v>
      </c>
      <c r="AX138">
        <f>Összesítő_relativizált!Y138</f>
        <v>2.2385188203073718E-2</v>
      </c>
      <c r="AY138">
        <f>Összesítő_relativizált!Z138</f>
        <v>4.7682638841734385E-3</v>
      </c>
      <c r="AZ138">
        <f>Összesítő_relativizált!AA138</f>
        <v>5.4736953290630212E-2</v>
      </c>
      <c r="BA138">
        <f>Összesítő_relativizált!AB138</f>
        <v>6.3360569777355269E-2</v>
      </c>
      <c r="BB138">
        <f>Összesítő_relativizált!AC138</f>
        <v>1.7722550417600326E-2</v>
      </c>
      <c r="BC138">
        <f>Összesítő_relativizált!AD138</f>
        <v>1.5089442671434931E-5</v>
      </c>
      <c r="BD138">
        <f>Összesítő_relativizált!AE138</f>
        <v>1.0306089344590057E-2</v>
      </c>
      <c r="BE138">
        <f>Összesítő_relativizált!AF138</f>
        <v>8.3444617973035158E-3</v>
      </c>
      <c r="BF138">
        <f>Összesítő_relativizált!AG138</f>
        <v>1.265249767999819E-2</v>
      </c>
      <c r="BG138">
        <f>Összesítő_relativizált!AH138</f>
        <v>7.672981598424662E-3</v>
      </c>
    </row>
    <row r="139" spans="1:59" x14ac:dyDescent="0.3">
      <c r="A139">
        <f>Összesítő_relatív!A139</f>
        <v>11</v>
      </c>
      <c r="B139" t="str">
        <f>Összesítő_relatív!B139</f>
        <v>2018</v>
      </c>
      <c r="C139">
        <f>Összesítő_relatív!C139</f>
        <v>6.94</v>
      </c>
      <c r="D139">
        <f>Összesítő_relatív!D139</f>
        <v>7.43</v>
      </c>
      <c r="E139">
        <f>Összesítő_relatív!E139</f>
        <v>-3.44</v>
      </c>
      <c r="F139">
        <f>Összesítő_relatív!F139</f>
        <v>1.36</v>
      </c>
      <c r="G139">
        <f>Összesítő_relatív!G139</f>
        <v>44.03</v>
      </c>
      <c r="H139">
        <f>Összesítő_relatív!H139</f>
        <v>11.49</v>
      </c>
      <c r="I139">
        <f>Összesítő_relatív!I139</f>
        <v>4.3899999999999997</v>
      </c>
      <c r="J139">
        <f>Összesítő_relatív!J139</f>
        <v>48.99</v>
      </c>
      <c r="K139">
        <f>Összesítő_relatív!K139</f>
        <v>390.54</v>
      </c>
      <c r="L139">
        <f>Összesítő_relatív!L139</f>
        <v>184.66</v>
      </c>
      <c r="M139">
        <f>Összesítő_relatív!M139</f>
        <v>9.19</v>
      </c>
      <c r="N139">
        <f>Összesítő_relatív!N139</f>
        <v>75.430000000000007</v>
      </c>
      <c r="O139">
        <f>Összesítő_relatív!O139</f>
        <v>1237.5899999999999</v>
      </c>
      <c r="P139">
        <f>Összesítő_relatív!P139</f>
        <v>41.82</v>
      </c>
      <c r="Q139">
        <f>Összesítő_relatív!Q139</f>
        <v>1466.55</v>
      </c>
      <c r="R139">
        <f>Összesítő_relatív!R139</f>
        <v>113.82</v>
      </c>
      <c r="S139">
        <f>Összesítő_relatív!S139</f>
        <v>0.86</v>
      </c>
      <c r="T139">
        <f>Összesítő_relatív!T139</f>
        <v>0.74</v>
      </c>
      <c r="U139">
        <f>Összesítő_relatív!U139</f>
        <v>12.02</v>
      </c>
      <c r="V139">
        <f>Összesítő_relatív!V139</f>
        <v>332.68</v>
      </c>
      <c r="W139">
        <f>Összesítő_relatív!W139</f>
        <v>11.41</v>
      </c>
      <c r="X139">
        <f>Összesítő_relatív!X139</f>
        <v>8.5500000000000007</v>
      </c>
      <c r="Y139">
        <f>Összesítő_relatív!Y139</f>
        <v>148.79</v>
      </c>
      <c r="Z139">
        <f>Összesítő_relatív!Z139</f>
        <v>255.22</v>
      </c>
      <c r="AA139">
        <f>Összesítő_relatív!AA139</f>
        <v>12.28</v>
      </c>
      <c r="AB139">
        <f>Összesítő_relativizált!C139</f>
        <v>1.2855260681347638E-3</v>
      </c>
      <c r="AC139">
        <f>Összesítő_relativizált!D139</f>
        <v>6.685488424618859E-3</v>
      </c>
      <c r="AD139">
        <f>Összesítő_relativizált!E139</f>
        <v>5.8723884810841332E-6</v>
      </c>
      <c r="AE139">
        <f>Összesítő_relativizált!F139</f>
        <v>0.60391492565405613</v>
      </c>
      <c r="AF139">
        <f>Összesítő_relativizált!G139</f>
        <v>3.996988518727649E-2</v>
      </c>
      <c r="AG139">
        <f>Összesítő_relativizált!H139</f>
        <v>7.0129870129870125E-2</v>
      </c>
      <c r="AH139">
        <f>Összesítő_relativizált!I139</f>
        <v>0.28460756634669676</v>
      </c>
      <c r="AI139">
        <f>Összesítő_relativizált!J139</f>
        <v>0.18399397703745529</v>
      </c>
      <c r="AJ139">
        <f>Összesítő_relativizált!K139</f>
        <v>5.1496329757199323E-3</v>
      </c>
      <c r="AK139">
        <f>Összesítő_relativizált!L139</f>
        <v>3.1319405232448712E-3</v>
      </c>
      <c r="AL139">
        <f>Összesítő_relativizált!M139</f>
        <v>1.7090156220591003E-3</v>
      </c>
      <c r="AM139">
        <f>Összesítő_relativizált!N139</f>
        <v>1.6563146997929605E-4</v>
      </c>
      <c r="AN139">
        <f>Összesítő_relativizált!O139</f>
        <v>1.1496329757199322E-2</v>
      </c>
      <c r="AO139">
        <f>Összesítő_relativizált!P139</f>
        <v>2.1080368906455863E-4</v>
      </c>
      <c r="AP139">
        <f>Összesítő_relativizált!Q139</f>
        <v>1.0193864106907586E-2</v>
      </c>
      <c r="AQ139">
        <f>Összesítő_relativizált!R139</f>
        <v>6.9264069264069264E-4</v>
      </c>
      <c r="AR139">
        <f>Összesítő_relativizált!S139</f>
        <v>3.9902126858648595E-4</v>
      </c>
      <c r="AS139">
        <f>Összesítő_relativizált!T139</f>
        <v>1.2181441746659138E-2</v>
      </c>
      <c r="AT139">
        <f>Összesítő_relativizált!U139</f>
        <v>0.24468285337850557</v>
      </c>
      <c r="AU139">
        <f>Összesítő_relativizált!V139</f>
        <v>3.1914172783738003E-2</v>
      </c>
      <c r="AV139">
        <f>Összesítő_relativizált!W139</f>
        <v>5.7218144174665912E-3</v>
      </c>
      <c r="AW139">
        <f>Összesítő_relativizált!X139</f>
        <v>9.2000752870318083E-3</v>
      </c>
      <c r="AX139">
        <f>Összesítő_relativizált!Y139</f>
        <v>2.37304724261246E-2</v>
      </c>
      <c r="AY139">
        <f>Összesítő_relativizált!Z139</f>
        <v>4.6452098626011667E-3</v>
      </c>
      <c r="AZ139">
        <f>Összesítő_relativizált!AA139</f>
        <v>5.5207980425371728E-2</v>
      </c>
      <c r="BA139">
        <f>Összesítő_relativizált!AB139</f>
        <v>6.6079427818558259E-2</v>
      </c>
      <c r="BB139">
        <f>Összesítő_relativizált!AC139</f>
        <v>1.8181818181818181E-2</v>
      </c>
      <c r="BC139">
        <f>Összesítő_relativizált!AD139</f>
        <v>3.0114812723508375E-5</v>
      </c>
      <c r="BD139">
        <f>Összesítő_relativizált!AE139</f>
        <v>1.0705815923207228E-2</v>
      </c>
      <c r="BE139">
        <f>Összesítő_relativizált!AF139</f>
        <v>9.0193864106907582E-3</v>
      </c>
      <c r="BF139">
        <f>Összesítő_relativizált!AG139</f>
        <v>1.3258046301524563E-2</v>
      </c>
      <c r="BG139">
        <f>Összesítő_relativizált!AH139</f>
        <v>8.2589873894221722E-3</v>
      </c>
    </row>
    <row r="140" spans="1:59" x14ac:dyDescent="0.3">
      <c r="A140">
        <f>Összesítő_relatív!A140</f>
        <v>11</v>
      </c>
      <c r="B140" t="str">
        <f>Összesítő_relatív!B140</f>
        <v>2019</v>
      </c>
      <c r="C140">
        <f>Összesítő_relatív!C140</f>
        <v>6.96</v>
      </c>
      <c r="D140">
        <f>Összesítő_relatív!D140</f>
        <v>7.39</v>
      </c>
      <c r="E140">
        <f>Összesítő_relatív!E140</f>
        <v>-3.23</v>
      </c>
      <c r="F140">
        <f>Összesítő_relatív!F140</f>
        <v>2.89</v>
      </c>
      <c r="G140">
        <f>Összesítő_relatív!G140</f>
        <v>35.99</v>
      </c>
      <c r="H140">
        <f>Összesítő_relatív!H140</f>
        <v>9.42</v>
      </c>
      <c r="I140">
        <f>Összesítő_relatív!I140</f>
        <v>6.05</v>
      </c>
      <c r="J140">
        <f>Összesítő_relatív!J140</f>
        <v>45.63</v>
      </c>
      <c r="K140">
        <f>Összesítő_relatív!K140</f>
        <v>402.12</v>
      </c>
      <c r="L140">
        <f>Összesítő_relatív!L140</f>
        <v>183.73</v>
      </c>
      <c r="M140">
        <f>Összesítő_relatív!M140</f>
        <v>4.07</v>
      </c>
      <c r="N140">
        <f>Összesítő_relatív!N140</f>
        <v>74.33</v>
      </c>
      <c r="O140">
        <f>Összesítő_relatív!O140</f>
        <v>1240.02</v>
      </c>
      <c r="P140">
        <f>Összesítő_relatív!P140</f>
        <v>41.99</v>
      </c>
      <c r="Q140">
        <f>Összesítő_relatív!Q140</f>
        <v>1422.88</v>
      </c>
      <c r="R140">
        <f>Összesítő_relatív!R140</f>
        <v>109.68</v>
      </c>
      <c r="S140">
        <f>Összesítő_relatív!S140</f>
        <v>0.84</v>
      </c>
      <c r="T140">
        <f>Összesítő_relatív!T140</f>
        <v>0.71</v>
      </c>
      <c r="U140">
        <f>Összesítő_relatív!U140</f>
        <v>10.37</v>
      </c>
      <c r="V140">
        <f>Összesítő_relatív!V140</f>
        <v>332.32</v>
      </c>
      <c r="W140">
        <f>Összesítő_relatív!W140</f>
        <v>11.61</v>
      </c>
      <c r="X140">
        <f>Összesítő_relatív!X140</f>
        <v>7.81</v>
      </c>
      <c r="Y140">
        <f>Összesítő_relatív!Y140</f>
        <v>153.44</v>
      </c>
      <c r="Z140">
        <f>Összesítő_relatív!Z140</f>
        <v>260.25</v>
      </c>
      <c r="AA140">
        <f>Összesítő_relatív!AA140</f>
        <v>12.06</v>
      </c>
      <c r="AB140">
        <f>Összesítő_relativizált!C140</f>
        <v>1.309580364212193E-3</v>
      </c>
      <c r="AC140">
        <f>Összesítő_relativizált!D140</f>
        <v>6.7262376050974629E-3</v>
      </c>
      <c r="AD140">
        <f>Összesítő_relativizált!E140</f>
        <v>5.9570938430795914E-6</v>
      </c>
      <c r="AE140">
        <f>Összesítő_relativizált!F140</f>
        <v>0.60734456886475885</v>
      </c>
      <c r="AF140">
        <f>Összesítő_relativizált!G140</f>
        <v>4.1450816272669007E-2</v>
      </c>
      <c r="AG140">
        <f>Összesítő_relativizált!H140</f>
        <v>7.0165516721336196E-2</v>
      </c>
      <c r="AH140">
        <f>Összesítő_relativizált!I140</f>
        <v>0.29039701391245332</v>
      </c>
      <c r="AI140">
        <f>Összesítő_relativizált!J140</f>
        <v>0.21180861893450967</v>
      </c>
      <c r="AJ140">
        <f>Összesítő_relativizált!K140</f>
        <v>5.3161407080646985E-3</v>
      </c>
      <c r="AK140">
        <f>Összesítő_relativizált!L140</f>
        <v>3.2273875504279306E-3</v>
      </c>
      <c r="AL140">
        <f>Összesítő_relativizált!M140</f>
        <v>1.802209403159522E-3</v>
      </c>
      <c r="AM140">
        <f>Összesítő_relativizált!N140</f>
        <v>1.5835312747426763E-4</v>
      </c>
      <c r="AN140">
        <f>Összesítő_relativizált!O140</f>
        <v>1.127323455114429E-2</v>
      </c>
      <c r="AO140">
        <f>Összesítő_relativizált!P140</f>
        <v>2.4130000377031255E-4</v>
      </c>
      <c r="AP140">
        <f>Összesítő_relativizált!Q140</f>
        <v>9.9837876559966815E-3</v>
      </c>
      <c r="AQ140">
        <f>Összesítő_relativizált!R140</f>
        <v>6.48493760132715E-4</v>
      </c>
      <c r="AR140">
        <f>Összesítő_relativizált!S140</f>
        <v>3.9965313124458018E-4</v>
      </c>
      <c r="AS140">
        <f>Összesítő_relativizált!T140</f>
        <v>1.2728575198883988E-2</v>
      </c>
      <c r="AT140">
        <f>Összesítő_relativizált!U140</f>
        <v>0.2502884289107567</v>
      </c>
      <c r="AU140">
        <f>Összesítő_relativizált!V140</f>
        <v>3.0788372356068319E-2</v>
      </c>
      <c r="AV140">
        <f>Összesítő_relativizált!W140</f>
        <v>5.9344719677261243E-3</v>
      </c>
      <c r="AW140">
        <f>Összesítő_relativizált!X140</f>
        <v>9.5087282735738798E-3</v>
      </c>
      <c r="AX140">
        <f>Összesítő_relativizált!Y140</f>
        <v>2.537420352147193E-2</v>
      </c>
      <c r="AY140">
        <f>Összesítő_relativizált!Z140</f>
        <v>4.4565094446329598E-3</v>
      </c>
      <c r="AZ140">
        <f>Összesítő_relativizált!AA140</f>
        <v>5.606454775100856E-2</v>
      </c>
      <c r="BA140">
        <f>Összesítő_relativizált!AB140</f>
        <v>6.7971194812049912E-2</v>
      </c>
      <c r="BB140">
        <f>Összesítő_relativizált!AC140</f>
        <v>1.839158466236851E-2</v>
      </c>
      <c r="BC140">
        <f>Összesítő_relativizált!AD140</f>
        <v>3.0162500471289069E-5</v>
      </c>
      <c r="BD140">
        <f>Összesítő_relativizált!AE140</f>
        <v>1.1016853297138333E-2</v>
      </c>
      <c r="BE140">
        <f>Összesítő_relativizált!AF140</f>
        <v>9.3654563963352557E-3</v>
      </c>
      <c r="BF140">
        <f>Összesítő_relativizált!AG140</f>
        <v>1.3640990838140481E-2</v>
      </c>
      <c r="BG140">
        <f>Összesítő_relativizált!AH140</f>
        <v>8.7622063869094748E-3</v>
      </c>
    </row>
    <row r="141" spans="1:59" x14ac:dyDescent="0.3">
      <c r="A141">
        <f>Összesítő_relatív!A141</f>
        <v>11</v>
      </c>
      <c r="B141" t="str">
        <f>Összesítő_relatív!B141</f>
        <v>2020</v>
      </c>
      <c r="C141">
        <f>Összesítő_relatív!C141</f>
        <v>6.95</v>
      </c>
      <c r="D141">
        <f>Összesítő_relatív!D141</f>
        <v>7.34</v>
      </c>
      <c r="E141">
        <f>Összesítő_relatív!E141</f>
        <v>-4.47</v>
      </c>
      <c r="F141">
        <f>Összesítő_relatív!F141</f>
        <v>-14.81</v>
      </c>
      <c r="G141">
        <f>Összesítő_relatív!G141</f>
        <v>33.72</v>
      </c>
      <c r="H141">
        <f>Összesítő_relatív!H141</f>
        <v>11.74</v>
      </c>
      <c r="I141">
        <f>Összesítő_relatív!I141</f>
        <v>7.75</v>
      </c>
      <c r="J141">
        <f>Összesítő_relatív!J141</f>
        <v>40.729999999999997</v>
      </c>
      <c r="K141">
        <f>Összesítő_relatív!K141</f>
        <v>415.77</v>
      </c>
      <c r="L141">
        <f>Összesítő_relatív!L141</f>
        <v>174.34</v>
      </c>
      <c r="M141">
        <f>Összesítő_relatív!M141</f>
        <v>27.42</v>
      </c>
      <c r="N141">
        <f>Összesítő_relatív!N141</f>
        <v>71.09</v>
      </c>
      <c r="O141">
        <f>Összesítő_relatív!O141</f>
        <v>1331.52</v>
      </c>
      <c r="P141">
        <f>Összesítő_relatív!P141</f>
        <v>41.29</v>
      </c>
      <c r="Q141">
        <f>Összesítő_relatív!Q141</f>
        <v>1388.03</v>
      </c>
      <c r="R141">
        <f>Összesítő_relatív!R141</f>
        <v>105.07</v>
      </c>
      <c r="S141">
        <f>Összesítő_relatív!S141</f>
        <v>0.8</v>
      </c>
      <c r="T141">
        <f>Összesítő_relatív!T141</f>
        <v>0.69</v>
      </c>
      <c r="U141">
        <f>Összesítő_relatív!U141</f>
        <v>9.3800000000000008</v>
      </c>
      <c r="V141">
        <f>Összesítő_relatív!V141</f>
        <v>313.13</v>
      </c>
      <c r="W141">
        <f>Összesítő_relatív!W141</f>
        <v>11.43</v>
      </c>
      <c r="X141">
        <f>Összesítő_relatív!X141</f>
        <v>7.28</v>
      </c>
      <c r="Y141">
        <f>Összesítő_relatív!Y141</f>
        <v>90.61</v>
      </c>
      <c r="Z141">
        <f>Összesítő_relatív!Z141</f>
        <v>264.44</v>
      </c>
      <c r="AA141">
        <f>Összesítő_relatív!AA141</f>
        <v>12.22</v>
      </c>
      <c r="AB141">
        <f>Összesítő_relativizált!C141</f>
        <v>1.3385838766680886E-3</v>
      </c>
      <c r="AC141">
        <f>Összesítő_relativizált!D141</f>
        <v>1.4342514167326794E-2</v>
      </c>
      <c r="AD141">
        <f>Összesítő_relativizált!E141</f>
        <v>1.27201267442569E-5</v>
      </c>
      <c r="AE141">
        <f>Összesítő_relativizált!F141</f>
        <v>0.63066693071720192</v>
      </c>
      <c r="AF141">
        <f>Összesítő_relativizált!G141</f>
        <v>4.2090670891475231E-2</v>
      </c>
      <c r="AG141">
        <f>Összesítő_relativizált!H141</f>
        <v>7.1552617147035522E-2</v>
      </c>
      <c r="AH141">
        <f>Összesítő_relativizált!I141</f>
        <v>0.29075772347815487</v>
      </c>
      <c r="AI141">
        <f>Összesítő_relativizált!J141</f>
        <v>0.19837304247151302</v>
      </c>
      <c r="AJ141">
        <f>Összesítő_relativizált!K141</f>
        <v>5.2403875449393697E-3</v>
      </c>
      <c r="AK141">
        <f>Összesítő_relativizált!L141</f>
        <v>3.4351959051855461E-3</v>
      </c>
      <c r="AL141">
        <f>Összesítő_relativizált!M141</f>
        <v>1.7366400584973493E-3</v>
      </c>
      <c r="AM141">
        <f>Összesítő_relativizált!N141</f>
        <v>1.9042105904576198E-4</v>
      </c>
      <c r="AN141">
        <f>Összesítő_relativizált!O141</f>
        <v>1.1219608798976296E-2</v>
      </c>
      <c r="AO141">
        <f>Összesítő_relativizált!P141</f>
        <v>2.5135579794040584E-4</v>
      </c>
      <c r="AP141">
        <f>Összesítő_relativizált!Q141</f>
        <v>9.7647919078666743E-3</v>
      </c>
      <c r="AQ141">
        <f>Összesítő_relativizált!R141</f>
        <v>8.378526598013527E-4</v>
      </c>
      <c r="AR141">
        <f>Összesítő_relativizált!S141</f>
        <v>3.6560843336786304E-4</v>
      </c>
      <c r="AS141">
        <f>Összesítő_relativizált!T141</f>
        <v>1.332947413320334E-2</v>
      </c>
      <c r="AT141">
        <f>Összesítő_relativizált!U141</f>
        <v>0.25028944000974956</v>
      </c>
      <c r="AU141">
        <f>Összesítő_relativizált!V141</f>
        <v>3.0756809457071477E-2</v>
      </c>
      <c r="AV141">
        <f>Összesítő_relativizált!W141</f>
        <v>6.6495033818780086E-3</v>
      </c>
      <c r="AW141">
        <f>Összesítő_relativizált!X141</f>
        <v>9.3306318932423367E-3</v>
      </c>
      <c r="AX141">
        <f>Összesítő_relativizált!Y141</f>
        <v>2.5760160867710682E-2</v>
      </c>
      <c r="AY141">
        <f>Összesítő_relativizált!Z141</f>
        <v>4.0673938212174758E-3</v>
      </c>
      <c r="AZ141">
        <f>Összesítő_relativizált!AA141</f>
        <v>5.5511547133020533E-2</v>
      </c>
      <c r="BA141">
        <f>Összesítő_relativizált!AB141</f>
        <v>6.7607092803607341E-2</v>
      </c>
      <c r="BB141">
        <f>Összesítő_relativizált!AC141</f>
        <v>1.812046797879471E-2</v>
      </c>
      <c r="BC141">
        <f>Összesítő_relativizált!AD141</f>
        <v>2.285052708549144E-5</v>
      </c>
      <c r="BD141">
        <f>Összesítő_relativizált!AE141</f>
        <v>1.1052038267016026E-2</v>
      </c>
      <c r="BE141">
        <f>Összesítő_relativizált!AF141</f>
        <v>9.9018950703796231E-3</v>
      </c>
      <c r="BF141">
        <f>Összesítő_relativizált!AG141</f>
        <v>1.3283773079032356E-2</v>
      </c>
      <c r="BG141">
        <f>Összesítő_relativizált!AH141</f>
        <v>9.1782950460057282E-3</v>
      </c>
    </row>
    <row r="142" spans="1:59" x14ac:dyDescent="0.3">
      <c r="A142">
        <f>Összesítő_relatív!A142</f>
        <v>11</v>
      </c>
      <c r="B142" t="str">
        <f>Összesítő_relatív!B142</f>
        <v>2021</v>
      </c>
      <c r="C142">
        <f>Összesítő_relatív!C142</f>
        <v>6.81</v>
      </c>
      <c r="D142">
        <f>Összesítő_relatív!D142</f>
        <v>7.19</v>
      </c>
      <c r="E142">
        <f>Összesítő_relatív!E142</f>
        <v>-3.52</v>
      </c>
      <c r="F142">
        <f>Összesítő_relatív!F142</f>
        <v>-10.87</v>
      </c>
      <c r="G142">
        <f>Összesítő_relatív!G142</f>
        <v>56.24</v>
      </c>
      <c r="H142">
        <f>Összesítő_relatív!H142</f>
        <v>10.37</v>
      </c>
      <c r="I142">
        <f>Összesítő_relatív!I142</f>
        <v>4.93</v>
      </c>
      <c r="J142">
        <f>Összesítő_relatív!J142</f>
        <v>52.42</v>
      </c>
      <c r="K142">
        <f>Összesítő_relatív!K142</f>
        <v>435.07</v>
      </c>
      <c r="L142">
        <f>Összesítő_relatív!L142</f>
        <v>170.47</v>
      </c>
      <c r="M142">
        <f>Összesítő_relatív!M142</f>
        <v>8.39</v>
      </c>
      <c r="N142">
        <f>Összesítő_relatív!N142</f>
        <v>71.22</v>
      </c>
      <c r="O142">
        <f>Összesítő_relatív!O142</f>
        <v>1412.09</v>
      </c>
      <c r="P142">
        <f>Összesítő_relatív!P142</f>
        <v>40.86</v>
      </c>
      <c r="Q142">
        <f>Összesítő_relatív!Q142</f>
        <v>1423.05</v>
      </c>
      <c r="R142">
        <f>Összesítő_relatív!R142</f>
        <v>115.21</v>
      </c>
      <c r="S142">
        <f>Összesítő_relatív!S142</f>
        <v>0.77</v>
      </c>
      <c r="T142">
        <f>Összesítő_relatív!T142</f>
        <v>0.66</v>
      </c>
      <c r="U142">
        <f>Összesítő_relatív!U142</f>
        <v>8.1999999999999993</v>
      </c>
      <c r="V142">
        <f>Összesítő_relatív!V142</f>
        <v>301.42</v>
      </c>
      <c r="W142">
        <f>Összesítő_relatív!W142</f>
        <v>11.01</v>
      </c>
      <c r="X142">
        <f>Összesítő_relatív!X142</f>
        <v>6.16</v>
      </c>
      <c r="Y142">
        <f>Összesítő_relatív!Y142</f>
        <v>108.03</v>
      </c>
      <c r="Z142">
        <f>Összesítő_relatív!Z142</f>
        <v>277.07</v>
      </c>
      <c r="AA142">
        <f>Összesítő_relatív!AA142</f>
        <v>12.38</v>
      </c>
      <c r="AB142">
        <f>Összesítő_relativizált!C142</f>
        <v>1.3887626952899417E-3</v>
      </c>
      <c r="AC142">
        <f>Összesítő_relativizált!D142</f>
        <v>9.0628392789768308E-3</v>
      </c>
      <c r="AD142">
        <f>Összesítő_relativizált!E142</f>
        <v>8.0849458308629333E-6</v>
      </c>
      <c r="AE142">
        <f>Összesítő_relativizált!F142</f>
        <v>0.64276859345042392</v>
      </c>
      <c r="AF142">
        <f>Összesítő_relativizált!G142</f>
        <v>4.2542214967159722E-2</v>
      </c>
      <c r="AG142">
        <f>Összesítő_relativizált!H142</f>
        <v>7.1948317946269755E-2</v>
      </c>
      <c r="AH142">
        <f>Összesítő_relativizált!I142</f>
        <v>0.30359356592310832</v>
      </c>
      <c r="AI142">
        <f>Összesítő_relativizált!J142</f>
        <v>0.16173741635931038</v>
      </c>
      <c r="AJ142">
        <f>Összesítő_relativizált!K142</f>
        <v>5.2128650738040051E-3</v>
      </c>
      <c r="AK142">
        <f>Összesítő_relativizált!L142</f>
        <v>3.149278899831371E-3</v>
      </c>
      <c r="AL142">
        <f>Összesítő_relativizált!M142</f>
        <v>1.8017879280208822E-3</v>
      </c>
      <c r="AM142">
        <f>Összesítő_relativizált!N142</f>
        <v>1.8479876184829562E-4</v>
      </c>
      <c r="AN142">
        <f>Összesítő_relativizált!O142</f>
        <v>1.1534522718697785E-2</v>
      </c>
      <c r="AO142">
        <f>Összesítő_relativizált!P142</f>
        <v>2.4639834913106081E-4</v>
      </c>
      <c r="AP142">
        <f>Összesítő_relativizált!Q142</f>
        <v>1.0017632881859691E-2</v>
      </c>
      <c r="AQ142">
        <f>Összesítő_relativizált!R142</f>
        <v>8.7779411877940416E-4</v>
      </c>
      <c r="AR142">
        <f>Összesítő_relativizált!S142</f>
        <v>3.926973689276282E-4</v>
      </c>
      <c r="AS142">
        <f>Összesítő_relativizált!T142</f>
        <v>1.4753101154222266E-2</v>
      </c>
      <c r="AT142">
        <f>Összesítő_relativizált!U142</f>
        <v>0.26005805761101403</v>
      </c>
      <c r="AU142">
        <f>Összesítő_relativizált!V142</f>
        <v>3.1485089049903367E-2</v>
      </c>
      <c r="AV142">
        <f>Összesítő_relativizált!W142</f>
        <v>7.6306488746525399E-3</v>
      </c>
      <c r="AW142">
        <f>Összesítő_relativizált!X142</f>
        <v>9.94833334616658E-3</v>
      </c>
      <c r="AX142">
        <f>Összesítő_relativizált!Y142</f>
        <v>2.6957519384620123E-2</v>
      </c>
      <c r="AY142">
        <f>Összesítő_relativizált!Z142</f>
        <v>4.1271723479452691E-3</v>
      </c>
      <c r="AZ142">
        <f>Összesítő_relativizált!AA142</f>
        <v>5.7210616688868184E-2</v>
      </c>
      <c r="BA142">
        <f>Összesítő_relativizált!AB142</f>
        <v>6.9638333423166068E-2</v>
      </c>
      <c r="BB142">
        <f>Összesítő_relativizált!AC142</f>
        <v>1.8787874121243386E-2</v>
      </c>
      <c r="BC142">
        <f>Összesítő_relativizált!AD142</f>
        <v>3.8499742051728256E-5</v>
      </c>
      <c r="BD142">
        <f>Összesítő_relativizált!AE142</f>
        <v>1.1403623595721909E-2</v>
      </c>
      <c r="BE142">
        <f>Összesítő_relativizált!AF142</f>
        <v>1.0733728084021838E-2</v>
      </c>
      <c r="BF142">
        <f>Összesítő_relativizált!AG142</f>
        <v>1.3675108376773876E-2</v>
      </c>
      <c r="BG142">
        <f>Összesítő_relativizált!AH142</f>
        <v>9.694235048625174E-3</v>
      </c>
    </row>
    <row r="143" spans="1:59" x14ac:dyDescent="0.3">
      <c r="A143">
        <f>Összesítő_relatív!A143</f>
        <v>11</v>
      </c>
      <c r="B143" t="str">
        <f>Összesítő_relatív!B143</f>
        <v>2022</v>
      </c>
      <c r="C143">
        <f>Összesítő_relatív!C143</f>
        <v>6.71</v>
      </c>
      <c r="D143">
        <f>Összesítő_relatív!D143</f>
        <v>7.04</v>
      </c>
      <c r="E143">
        <f>Összesítő_relatív!E143</f>
        <v>-2.2599999999999998</v>
      </c>
      <c r="F143">
        <f>Összesítő_relatív!F143</f>
        <v>5.46</v>
      </c>
      <c r="G143">
        <f>Összesítő_relatív!G143</f>
        <v>46.07</v>
      </c>
      <c r="H143">
        <f>Összesítő_relatív!H143</f>
        <v>8.4</v>
      </c>
      <c r="I143">
        <f>Összesítő_relatív!I143</f>
        <v>4.07</v>
      </c>
      <c r="J143">
        <f>Összesítő_relatív!J143</f>
        <v>53.14</v>
      </c>
      <c r="K143">
        <f>Összesítő_relatív!K143</f>
        <v>443.25</v>
      </c>
      <c r="L143">
        <f>Összesítő_relatív!L143</f>
        <v>171.92</v>
      </c>
      <c r="M143">
        <f>Összesítő_relatív!M143</f>
        <v>10.68</v>
      </c>
      <c r="N143">
        <f>Összesítő_relatív!N143</f>
        <v>69.7</v>
      </c>
      <c r="O143">
        <f>Összesítő_relatív!O143</f>
        <v>1277.1099999999999</v>
      </c>
      <c r="P143">
        <f>Összesítő_relatív!P143</f>
        <v>40.9</v>
      </c>
      <c r="Q143">
        <f>Összesítő_relatív!Q143</f>
        <v>1459.51</v>
      </c>
      <c r="R143">
        <f>Összesítő_relatív!R143</f>
        <v>118.43</v>
      </c>
      <c r="S143">
        <f>Összesítő_relatív!S143</f>
        <v>0.74</v>
      </c>
      <c r="T143">
        <f>Összesítő_relatív!T143</f>
        <v>0.64</v>
      </c>
      <c r="U143">
        <f>Összesítő_relatív!U143</f>
        <v>5.03</v>
      </c>
      <c r="V143">
        <f>Összesítő_relatív!V143</f>
        <v>296.39</v>
      </c>
      <c r="W143">
        <f>Összesítő_relatív!W143</f>
        <v>11.19</v>
      </c>
      <c r="X143">
        <f>Összesítő_relatív!X143</f>
        <v>4.03</v>
      </c>
      <c r="Y143">
        <f>Összesítő_relatív!Y143</f>
        <v>147.76</v>
      </c>
      <c r="Z143">
        <f>Összesítő_relatív!Z143</f>
        <v>268.95999999999998</v>
      </c>
      <c r="AA143">
        <f>Összesítő_relatív!AA143</f>
        <v>12.29</v>
      </c>
      <c r="AB143">
        <f>Összesítő_relativizált!C143</f>
        <v>1.3974832201835569E-3</v>
      </c>
      <c r="AC143">
        <f>Összesítő_relativizált!D143</f>
        <v>8.7154867495318599E-3</v>
      </c>
      <c r="AD143">
        <f>Összesítő_relativizált!E143</f>
        <v>7.7830606693432182E-6</v>
      </c>
      <c r="AE143">
        <f>Összesítő_relativizált!F143</f>
        <v>0.64764311969730826</v>
      </c>
      <c r="AF143">
        <f>Összesítő_relativizált!G143</f>
        <v>4.2960953694642021E-2</v>
      </c>
      <c r="AG143">
        <f>Összesítő_relativizált!H143</f>
        <v>7.0802734089035133E-2</v>
      </c>
      <c r="AH143">
        <f>Összesítő_relativizált!I143</f>
        <v>0.29947059775447138</v>
      </c>
      <c r="AI143">
        <f>Összesítő_relativizált!J143</f>
        <v>0.15684793748892262</v>
      </c>
      <c r="AJ143">
        <f>Összesítő_relativizált!K143</f>
        <v>5.2554924519723507E-3</v>
      </c>
      <c r="AK143">
        <f>Összesítő_relativizált!L143</f>
        <v>3.3135802849679043E-3</v>
      </c>
      <c r="AL143">
        <f>Összesítő_relativizált!M143</f>
        <v>1.9573241683298786E-3</v>
      </c>
      <c r="AM143">
        <f>Összesítő_relativizált!N143</f>
        <v>2.0035601723061749E-4</v>
      </c>
      <c r="AN143">
        <f>Összesítő_relativizált!O143</f>
        <v>1.1150582958950134E-2</v>
      </c>
      <c r="AO143">
        <f>Összesítő_relativizált!P143</f>
        <v>2.4659202120691384E-4</v>
      </c>
      <c r="AP143">
        <f>Összesítő_relativizált!Q143</f>
        <v>9.7403848376730953E-3</v>
      </c>
      <c r="AQ143">
        <f>Összesítő_relativizált!R143</f>
        <v>8.6307207422419839E-4</v>
      </c>
      <c r="AR143">
        <f>Összesítő_relativizált!S143</f>
        <v>3.0053402584592624E-4</v>
      </c>
      <c r="AS143">
        <f>Összesítő_relativizált!T143</f>
        <v>1.4764697269763965E-2</v>
      </c>
      <c r="AT143">
        <f>Összesítő_relativizált!U143</f>
        <v>0.25631699404326147</v>
      </c>
      <c r="AU143">
        <f>Összesítő_relativizált!V143</f>
        <v>3.0377054612426697E-2</v>
      </c>
      <c r="AV143">
        <f>Összesítő_relativizált!W143</f>
        <v>7.428584638858279E-3</v>
      </c>
      <c r="AW143">
        <f>Összesítő_relativizált!X143</f>
        <v>9.9253288535782816E-3</v>
      </c>
      <c r="AX143">
        <f>Összesítő_relativizált!Y143</f>
        <v>2.5576216199554594E-2</v>
      </c>
      <c r="AY143">
        <f>Összesítő_relativizált!Z143</f>
        <v>3.7297043207545717E-3</v>
      </c>
      <c r="AZ143">
        <f>Összesítő_relativizált!AA143</f>
        <v>5.7995360987601045E-2</v>
      </c>
      <c r="BA143">
        <f>Összesítő_relativizált!AB143</f>
        <v>6.8352225878291428E-2</v>
      </c>
      <c r="BB143">
        <f>Összesítő_relativizált!AC143</f>
        <v>1.7692977521596067E-2</v>
      </c>
      <c r="BC143">
        <f>Összesítő_relativizált!AD143</f>
        <v>3.8530003313580285E-5</v>
      </c>
      <c r="BD143">
        <f>Összesítő_relativizált!AE143</f>
        <v>1.1620648999375814E-2</v>
      </c>
      <c r="BE143">
        <f>Összesítő_relativizált!AF143</f>
        <v>1.1150582958950134E-2</v>
      </c>
      <c r="BF143">
        <f>Összesítő_relativizált!AG143</f>
        <v>1.3423853154451371E-2</v>
      </c>
      <c r="BG143">
        <f>Összesítő_relativizált!AH143</f>
        <v>9.9022108515901333E-3</v>
      </c>
    </row>
    <row r="144" spans="1:59" x14ac:dyDescent="0.3">
      <c r="A144">
        <f>Összesítő_relatív!A144</f>
        <v>11</v>
      </c>
      <c r="B144" t="str">
        <f>Összesítő_relatív!B144</f>
        <v>2023</v>
      </c>
      <c r="C144">
        <f>Összesítő_relatív!C144</f>
        <v>6.55</v>
      </c>
      <c r="D144">
        <f>Összesítő_relatív!D144</f>
        <v>6.94</v>
      </c>
      <c r="E144">
        <f>Összesítő_relatív!E144</f>
        <v>-2.79</v>
      </c>
      <c r="F144">
        <f>Összesítő_relatív!F144</f>
        <v>13.62</v>
      </c>
      <c r="G144">
        <f>Összesítő_relatív!G144</f>
        <v>44.68</v>
      </c>
      <c r="H144">
        <f>Összesítő_relatív!H144</f>
        <v>9.6199999999999992</v>
      </c>
      <c r="I144">
        <f>Összesítő_relatív!I144</f>
        <v>4.93</v>
      </c>
      <c r="J144">
        <f>Összesítő_relatív!J144</f>
        <v>51.02</v>
      </c>
      <c r="K144">
        <f>Összesítő_relatív!K144</f>
        <v>446.57</v>
      </c>
      <c r="L144">
        <f>Összesítő_relatív!L144</f>
        <v>175.41</v>
      </c>
      <c r="M144">
        <f>Összesítő_relatív!M144</f>
        <v>11.72</v>
      </c>
      <c r="N144">
        <f>Összesítő_relatív!N144</f>
        <v>68.62</v>
      </c>
      <c r="O144">
        <f>Összesítő_relatív!O144</f>
        <v>1155.27</v>
      </c>
      <c r="P144">
        <f>Összesítő_relatív!P144</f>
        <v>40.89</v>
      </c>
      <c r="Q144">
        <f>Összesítő_relatív!Q144</f>
        <v>1537.38</v>
      </c>
      <c r="R144">
        <f>Összesítő_relatív!R144</f>
        <v>150.25</v>
      </c>
      <c r="S144">
        <f>Összesítő_relatív!S144</f>
        <v>0.75</v>
      </c>
      <c r="T144">
        <f>Összesítő_relatív!T144</f>
        <v>0.64</v>
      </c>
      <c r="U144">
        <f>Összesítő_relatív!U144</f>
        <v>4.3600000000000003</v>
      </c>
      <c r="V144">
        <f>Összesítő_relatív!V144</f>
        <v>286.5</v>
      </c>
      <c r="W144">
        <f>Összesítő_relatív!W144</f>
        <v>11.32</v>
      </c>
      <c r="X144">
        <f>Összesítő_relatív!X144</f>
        <v>4.37</v>
      </c>
      <c r="Y144">
        <f>Összesítő_relatív!Y144</f>
        <v>163.97</v>
      </c>
      <c r="Z144">
        <f>Összesítő_relatív!Z144</f>
        <v>258.98</v>
      </c>
      <c r="AA144">
        <f>Összesítő_relatív!AA144</f>
        <v>12.29</v>
      </c>
      <c r="AB144">
        <f>Összesítő_relativizált!C144</f>
        <v>1.4035262935504936E-3</v>
      </c>
      <c r="AC144">
        <f>Összesítő_relativizált!D144</f>
        <v>9.8183075327468988E-3</v>
      </c>
      <c r="AD144">
        <f>Összesítő_relativizált!E144</f>
        <v>8.6812891330234692E-6</v>
      </c>
      <c r="AE144">
        <f>Összesítő_relativizált!F144</f>
        <v>0.65315561018707025</v>
      </c>
      <c r="AF144">
        <f>Összesítő_relativizált!G144</f>
        <v>4.2400030730227023E-2</v>
      </c>
      <c r="AG144">
        <f>Összesítő_relativizált!H144</f>
        <v>7.0433680328813433E-2</v>
      </c>
      <c r="AH144">
        <f>Összesítő_relativizált!I144</f>
        <v>0.29670802443053046</v>
      </c>
      <c r="AI144">
        <f>Összesítő_relativizált!J144</f>
        <v>0.15485729650827795</v>
      </c>
      <c r="AJ144">
        <f>Összesítő_relativizált!K144</f>
        <v>5.1934083663043064E-3</v>
      </c>
      <c r="AK144">
        <f>Összesítő_relativizált!L144</f>
        <v>3.4571505396996122E-3</v>
      </c>
      <c r="AL144">
        <f>Összesítő_relativizált!M144</f>
        <v>2.0435600968002152E-3</v>
      </c>
      <c r="AM144">
        <f>Összesítő_relativizált!N144</f>
        <v>2.2279414589175279E-4</v>
      </c>
      <c r="AN144">
        <f>Összesítő_relativizált!O144</f>
        <v>1.090154803518611E-2</v>
      </c>
      <c r="AO144">
        <f>Összesítő_relativizált!P144</f>
        <v>2.6120692966619292E-4</v>
      </c>
      <c r="AP144">
        <f>Összesítő_relativizált!Q144</f>
        <v>9.3573541274536171E-3</v>
      </c>
      <c r="AQ144">
        <f>Összesítő_relativizált!R144</f>
        <v>9.6800215111589132E-4</v>
      </c>
      <c r="AR144">
        <f>Összesítő_relativizált!S144</f>
        <v>3.1498482695040911E-4</v>
      </c>
      <c r="AS144">
        <f>Összesítő_relativizált!T144</f>
        <v>1.4927207774747436E-2</v>
      </c>
      <c r="AT144">
        <f>Összesítő_relativizált!U144</f>
        <v>0.25400069143010795</v>
      </c>
      <c r="AU144">
        <f>Összesítő_relativizált!V144</f>
        <v>2.9201398225329391E-2</v>
      </c>
      <c r="AV144">
        <f>Összesítő_relativizált!W144</f>
        <v>8.0052241385933243E-3</v>
      </c>
      <c r="AW144">
        <f>Összesítő_relativizált!X144</f>
        <v>1.0425229516383052E-2</v>
      </c>
      <c r="AX144">
        <f>Összesítő_relativizált!Y144</f>
        <v>2.4960626896631199E-2</v>
      </c>
      <c r="AY144">
        <f>Összesítő_relativizált!Z144</f>
        <v>3.6338493450620364E-3</v>
      </c>
      <c r="AZ144">
        <f>Összesítő_relativizált!AA144</f>
        <v>5.6382284024123229E-2</v>
      </c>
      <c r="BA144">
        <f>Összesítő_relativizált!AB144</f>
        <v>6.6646179848653633E-2</v>
      </c>
      <c r="BB144">
        <f>Összesítő_relativizált!AC144</f>
        <v>1.7669880536242463E-2</v>
      </c>
      <c r="BC144">
        <f>Összesítő_relativizált!AD144</f>
        <v>3.0730227019552109E-5</v>
      </c>
      <c r="BD144">
        <f>Összesítő_relativizált!AE144</f>
        <v>1.2115392002458418E-2</v>
      </c>
      <c r="BE144">
        <f>Összesítő_relativizált!AF144</f>
        <v>1.1531517689086928E-2</v>
      </c>
      <c r="BF144">
        <f>Összesítő_relativizált!AG144</f>
        <v>1.3536665002112704E-2</v>
      </c>
      <c r="BG144">
        <f>Összesítő_relativizált!AH144</f>
        <v>1.0494372527177045E-2</v>
      </c>
    </row>
    <row r="145" spans="1:59" x14ac:dyDescent="0.3">
      <c r="A145">
        <f>Összesítő_relatív!A145</f>
        <v>12</v>
      </c>
      <c r="B145" t="str">
        <f>Összesítő_relatív!B145</f>
        <v>2011</v>
      </c>
      <c r="C145">
        <f>Összesítő_relatív!C145</f>
        <v>6.83</v>
      </c>
      <c r="D145">
        <f>Összesítő_relatív!D145</f>
        <v>7.07</v>
      </c>
      <c r="E145">
        <f>Összesítő_relatív!E145</f>
        <v>-3.76</v>
      </c>
      <c r="F145">
        <f>Összesítő_relatív!F145</f>
        <v>0.34</v>
      </c>
      <c r="G145">
        <f>Összesítő_relatív!G145</f>
        <v>59.68</v>
      </c>
      <c r="H145">
        <f>Összesítő_relatív!H145</f>
        <v>8.81</v>
      </c>
      <c r="I145">
        <f>Összesítő_relatív!I145</f>
        <v>4.1399999999999997</v>
      </c>
      <c r="J145">
        <f>Összesítő_relatív!J145</f>
        <v>39.119999999999997</v>
      </c>
      <c r="K145">
        <f>Összesítő_relatív!K145</f>
        <v>398.33</v>
      </c>
      <c r="L145">
        <f>Összesítő_relatív!L145</f>
        <v>166.34</v>
      </c>
      <c r="M145">
        <f>Összesítő_relatív!M145</f>
        <v>0.69</v>
      </c>
      <c r="N145">
        <f>Összesítő_relatív!N145</f>
        <v>90.04</v>
      </c>
      <c r="O145">
        <f>Összesítő_relatív!O145</f>
        <v>1456.8</v>
      </c>
      <c r="P145">
        <f>Összesítő_relatív!P145</f>
        <v>0</v>
      </c>
      <c r="Q145">
        <f>Összesítő_relatív!Q145</f>
        <v>1138.29</v>
      </c>
      <c r="R145">
        <f>Összesítő_relatív!R145</f>
        <v>98.57</v>
      </c>
      <c r="S145">
        <f>Összesítő_relatív!S145</f>
        <v>0.9</v>
      </c>
      <c r="T145">
        <f>Összesítő_relatív!T145</f>
        <v>0.69</v>
      </c>
      <c r="U145">
        <f>Összesítő_relatív!U145</f>
        <v>9.69</v>
      </c>
      <c r="V145">
        <f>Összesítő_relatív!V145</f>
        <v>221.9</v>
      </c>
      <c r="W145">
        <f>Összesítő_relatív!W145</f>
        <v>13.84</v>
      </c>
      <c r="X145">
        <f>Összesítő_relatív!X145</f>
        <v>7.41</v>
      </c>
      <c r="Y145">
        <f>Összesítő_relatív!Y145</f>
        <v>310.99</v>
      </c>
      <c r="Z145">
        <f>Összesítő_relatív!Z145</f>
        <v>322.33999999999997</v>
      </c>
      <c r="AA145">
        <f>Összesítő_relatív!AA145</f>
        <v>8.8000000000000007</v>
      </c>
      <c r="AB145">
        <f>Összesítő_relativizált!C145</f>
        <v>3.1541687180618983E-3</v>
      </c>
      <c r="AC145">
        <f>Összesítő_relativizált!D145</f>
        <v>1.271582092592907E-2</v>
      </c>
      <c r="AD145">
        <f>Összesítő_relativizált!E145</f>
        <v>2.5126054700100165E-5</v>
      </c>
      <c r="AE145">
        <f>Összesítő_relativizált!F145</f>
        <v>0.56927490959713423</v>
      </c>
      <c r="AF145">
        <f>Összesítő_relativizált!G145</f>
        <v>4.6534132387144968E-2</v>
      </c>
      <c r="AG145">
        <f>Összesítő_relativizált!H145</f>
        <v>7.9113118177342415E-2</v>
      </c>
      <c r="AH145">
        <f>Összesítő_relativizált!I145</f>
        <v>0.30523063341425732</v>
      </c>
      <c r="AI145">
        <f>Összesítő_relativizált!J145</f>
        <v>0.15248798872722952</v>
      </c>
      <c r="AJ145">
        <f>Összesítő_relativizált!K145</f>
        <v>3.8537935249477956E-3</v>
      </c>
      <c r="AK145">
        <f>Összesítő_relativizált!L145</f>
        <v>1.9863164864268373E-3</v>
      </c>
      <c r="AL145">
        <f>Összesítő_relativizált!M145</f>
        <v>9.5071558324703322E-4</v>
      </c>
      <c r="AM145">
        <f>Összesítő_relativizált!N145</f>
        <v>1.6977063986554164E-5</v>
      </c>
      <c r="AN145">
        <f>Összesítő_relativizált!O145</f>
        <v>9.3034310646316828E-3</v>
      </c>
      <c r="AO145">
        <f>Összesítő_relativizált!P145</f>
        <v>1.8674770385209582E-4</v>
      </c>
      <c r="AP145">
        <f>Összesítő_relativizált!Q145</f>
        <v>8.3696925453712028E-3</v>
      </c>
      <c r="AQ145">
        <f>Összesítő_relativizált!R145</f>
        <v>4.9233485561007084E-4</v>
      </c>
      <c r="AR145">
        <f>Összesítő_relativizált!S145</f>
        <v>2.546559597983125E-4</v>
      </c>
      <c r="AS145">
        <f>Összesítő_relativizált!T145</f>
        <v>8.4376008013174204E-3</v>
      </c>
      <c r="AT145">
        <f>Összesítő_relativizált!U145</f>
        <v>0.27331375311953549</v>
      </c>
      <c r="AU145">
        <f>Összesítő_relativizált!V145</f>
        <v>2.7740522554029506E-2</v>
      </c>
      <c r="AV145">
        <f>Összesítő_relativizált!W145</f>
        <v>3.7009999490688079E-3</v>
      </c>
      <c r="AW145">
        <f>Összesítő_relativizált!X145</f>
        <v>9.5241328964568873E-3</v>
      </c>
      <c r="AX145">
        <f>Összesítő_relativizált!Y145</f>
        <v>2.164575658285656E-2</v>
      </c>
      <c r="AY145">
        <f>Összesítő_relativizált!Z145</f>
        <v>5.4326604756973328E-3</v>
      </c>
      <c r="AZ145">
        <f>Összesítő_relativizált!AA145</f>
        <v>8.1897356671137289E-2</v>
      </c>
      <c r="BA145">
        <f>Összesítő_relativizált!AB145</f>
        <v>7.3765343021577848E-2</v>
      </c>
      <c r="BB145">
        <f>Összesítő_relativizált!AC145</f>
        <v>1.524540345992564E-2</v>
      </c>
      <c r="BC145">
        <f>Összesítő_relativizált!AD145</f>
        <v>1.6977063986554164E-5</v>
      </c>
      <c r="BD145">
        <f>Összesítő_relativizált!AE145</f>
        <v>1.0712527375515679E-2</v>
      </c>
      <c r="BE145">
        <f>Összesítő_relativizált!AF145</f>
        <v>1.108602278321987E-2</v>
      </c>
      <c r="BF145">
        <f>Összesítő_relativizált!AG145</f>
        <v>1.7044972242500383E-2</v>
      </c>
      <c r="BG145">
        <f>Összesítő_relativizált!AH145</f>
        <v>4.6007843403561791E-3</v>
      </c>
    </row>
    <row r="146" spans="1:59" x14ac:dyDescent="0.3">
      <c r="A146">
        <f>Összesítő_relatív!A146</f>
        <v>12</v>
      </c>
      <c r="B146" t="str">
        <f>Összesítő_relatív!B146</f>
        <v>2012</v>
      </c>
      <c r="C146">
        <f>Összesítő_relatív!C146</f>
        <v>6.98</v>
      </c>
      <c r="D146">
        <f>Összesítő_relatív!D146</f>
        <v>7.3</v>
      </c>
      <c r="E146">
        <f>Összesítő_relatív!E146</f>
        <v>-3.27</v>
      </c>
      <c r="F146">
        <f>Összesítő_relatív!F146</f>
        <v>7.0000000000000007E-2</v>
      </c>
      <c r="G146">
        <f>Összesítő_relatív!G146</f>
        <v>51.96</v>
      </c>
      <c r="H146">
        <f>Összesítő_relatív!H146</f>
        <v>8.49</v>
      </c>
      <c r="I146">
        <f>Összesítő_relatív!I146</f>
        <v>7.48</v>
      </c>
      <c r="J146">
        <f>Összesítő_relatív!J146</f>
        <v>40.56</v>
      </c>
      <c r="K146">
        <f>Összesítő_relatív!K146</f>
        <v>381.95</v>
      </c>
      <c r="L146">
        <f>Összesítő_relatív!L146</f>
        <v>172.9</v>
      </c>
      <c r="M146">
        <f>Összesítő_relatív!M146</f>
        <v>0.83</v>
      </c>
      <c r="N146">
        <f>Összesítő_relatív!N146</f>
        <v>89.9</v>
      </c>
      <c r="O146">
        <f>Összesítő_relatív!O146</f>
        <v>1439.3</v>
      </c>
      <c r="P146">
        <f>Összesítő_relatív!P146</f>
        <v>0</v>
      </c>
      <c r="Q146">
        <f>Összesítő_relatív!Q146</f>
        <v>1159.98</v>
      </c>
      <c r="R146">
        <f>Összesítő_relatív!R146</f>
        <v>111.43</v>
      </c>
      <c r="S146">
        <f>Összesítő_relatív!S146</f>
        <v>0.88</v>
      </c>
      <c r="T146">
        <f>Összesítő_relatív!T146</f>
        <v>0.68</v>
      </c>
      <c r="U146">
        <f>Összesítő_relatív!U146</f>
        <v>9.8800000000000008</v>
      </c>
      <c r="V146">
        <f>Összesítő_relatív!V146</f>
        <v>226.68</v>
      </c>
      <c r="W146">
        <f>Összesítő_relatív!W146</f>
        <v>13.25</v>
      </c>
      <c r="X146">
        <f>Összesítő_relatív!X146</f>
        <v>8.09</v>
      </c>
      <c r="Y146">
        <f>Összesítő_relatív!Y146</f>
        <v>292.82</v>
      </c>
      <c r="Z146">
        <f>Összesítő_relatív!Z146</f>
        <v>308.77999999999997</v>
      </c>
      <c r="AA146">
        <f>Összesítő_relatív!AA146</f>
        <v>8.56</v>
      </c>
      <c r="AB146">
        <f>Összesítő_relativizált!C146</f>
        <v>3.1022362589781466E-3</v>
      </c>
      <c r="AC146">
        <f>Összesítő_relativizált!D146</f>
        <v>1.3397177932861291E-2</v>
      </c>
      <c r="AD146">
        <f>Összesítő_relativizált!E146</f>
        <v>2.6488716825429168E-5</v>
      </c>
      <c r="AE146">
        <f>Összesítő_relativizált!F146</f>
        <v>0.569592311480142</v>
      </c>
      <c r="AF146">
        <f>Összesítő_relativizált!G146</f>
        <v>4.810418895284669E-2</v>
      </c>
      <c r="AG146">
        <f>Összesítő_relativizált!H146</f>
        <v>8.4678994107958497E-2</v>
      </c>
      <c r="AH146">
        <f>Összesítő_relativizált!I146</f>
        <v>0.30409386514526343</v>
      </c>
      <c r="AI146">
        <f>Összesítő_relativizált!J146</f>
        <v>0.15006876878406603</v>
      </c>
      <c r="AJ146">
        <f>Összesítő_relativizált!K146</f>
        <v>4.0921671505951473E-3</v>
      </c>
      <c r="AK146">
        <f>Összesítő_relativizált!L146</f>
        <v>1.9017540284923505E-3</v>
      </c>
      <c r="AL146">
        <f>Összesítő_relativizált!M146</f>
        <v>8.9993717419727299E-4</v>
      </c>
      <c r="AM146">
        <f>Összesítő_relativizált!N146</f>
        <v>1.6979946682967415E-5</v>
      </c>
      <c r="AN146">
        <f>Összesítő_relativizált!O146</f>
        <v>8.9314519552408603E-3</v>
      </c>
      <c r="AO146">
        <f>Összesítő_relativizált!P146</f>
        <v>1.6979946682967417E-4</v>
      </c>
      <c r="AP146">
        <f>Összesítő_relativizált!Q146</f>
        <v>7.9805749409946856E-3</v>
      </c>
      <c r="AQ146">
        <f>Összesítő_relativizált!R146</f>
        <v>5.2637834717198992E-4</v>
      </c>
      <c r="AR146">
        <f>Összesítő_relativizált!S146</f>
        <v>2.5469920024451123E-4</v>
      </c>
      <c r="AS146">
        <f>Összesítő_relativizált!T146</f>
        <v>8.3371538213370018E-3</v>
      </c>
      <c r="AT146">
        <f>Összesítő_relativizált!U146</f>
        <v>0.27271492367513966</v>
      </c>
      <c r="AU146">
        <f>Összesítő_relativizált!V146</f>
        <v>2.7558453466456117E-2</v>
      </c>
      <c r="AV146">
        <f>Összesítő_relativizált!W146</f>
        <v>3.5657888034231573E-3</v>
      </c>
      <c r="AW146">
        <f>Összesítő_relativizált!X146</f>
        <v>9.3899105156809801E-3</v>
      </c>
      <c r="AX146">
        <f>Összesítő_relativizált!Y146</f>
        <v>2.141171276722191E-2</v>
      </c>
      <c r="AY146">
        <f>Összesítő_relativizált!Z146</f>
        <v>5.246803525036931E-3</v>
      </c>
      <c r="AZ146">
        <f>Összesítő_relativizált!AA146</f>
        <v>8.2030122425415589E-2</v>
      </c>
      <c r="BA146">
        <f>Összesítő_relativizált!AB146</f>
        <v>7.3438269403834078E-2</v>
      </c>
      <c r="BB146">
        <f>Összesítő_relativizált!AC146</f>
        <v>1.4891413240962423E-2</v>
      </c>
      <c r="BC146">
        <f>Összesítő_relativizált!AD146</f>
        <v>1.6979946682967415E-5</v>
      </c>
      <c r="BD146">
        <f>Összesítő_relativizált!AE146</f>
        <v>1.078226614368431E-2</v>
      </c>
      <c r="BE146">
        <f>Összesítő_relativizált!AF146</f>
        <v>1.1308644490856298E-2</v>
      </c>
      <c r="BF146">
        <f>Összesítő_relativizált!AG146</f>
        <v>1.7064846416382253E-2</v>
      </c>
      <c r="BG146">
        <f>Összesítő_relativizált!AH146</f>
        <v>4.7374051245479085E-3</v>
      </c>
    </row>
    <row r="147" spans="1:59" x14ac:dyDescent="0.3">
      <c r="A147">
        <f>Összesítő_relatív!A147</f>
        <v>12</v>
      </c>
      <c r="B147" t="str">
        <f>Összesítő_relatív!B147</f>
        <v>2013</v>
      </c>
      <c r="C147">
        <f>Összesítő_relatív!C147</f>
        <v>7.22</v>
      </c>
      <c r="D147">
        <f>Összesítő_relatív!D147</f>
        <v>7.55</v>
      </c>
      <c r="E147">
        <f>Összesítő_relatív!E147</f>
        <v>-1.84</v>
      </c>
      <c r="F147">
        <f>Összesítő_relatív!F147</f>
        <v>-0.6</v>
      </c>
      <c r="G147">
        <f>Összesítő_relatív!G147</f>
        <v>50.96</v>
      </c>
      <c r="H147">
        <f>Összesítő_relatív!H147</f>
        <v>10.35</v>
      </c>
      <c r="I147">
        <f>Összesítő_relatív!I147</f>
        <v>7.8</v>
      </c>
      <c r="J147">
        <f>Összesítő_relatív!J147</f>
        <v>46.5</v>
      </c>
      <c r="K147">
        <f>Összesítő_relatív!K147</f>
        <v>383.43</v>
      </c>
      <c r="L147">
        <f>Összesítő_relatív!L147</f>
        <v>173.53</v>
      </c>
      <c r="M147">
        <f>Összesítő_relatív!M147</f>
        <v>0.27</v>
      </c>
      <c r="N147">
        <f>Összesítő_relatív!N147</f>
        <v>90.88</v>
      </c>
      <c r="O147">
        <f>Összesítő_relatív!O147</f>
        <v>1399.14</v>
      </c>
      <c r="P147">
        <f>Összesítő_relatív!P147</f>
        <v>0</v>
      </c>
      <c r="Q147">
        <f>Összesítő_relatív!Q147</f>
        <v>1212.52</v>
      </c>
      <c r="R147">
        <f>Összesítő_relatív!R147</f>
        <v>114.29</v>
      </c>
      <c r="S147">
        <f>Összesítő_relatív!S147</f>
        <v>0.89</v>
      </c>
      <c r="T147">
        <f>Összesítő_relatív!T147</f>
        <v>0.71</v>
      </c>
      <c r="U147">
        <f>Összesítő_relatív!U147</f>
        <v>9.1300000000000008</v>
      </c>
      <c r="V147">
        <f>Összesítő_relatív!V147</f>
        <v>249.55</v>
      </c>
      <c r="W147">
        <f>Összesítő_relatív!W147</f>
        <v>12.39</v>
      </c>
      <c r="X147">
        <f>Összesítő_relatív!X147</f>
        <v>7.33</v>
      </c>
      <c r="Y147">
        <f>Összesítő_relatív!Y147</f>
        <v>283.29000000000002</v>
      </c>
      <c r="Z147">
        <f>Összesítő_relatív!Z147</f>
        <v>310.29000000000002</v>
      </c>
      <c r="AA147">
        <f>Összesítő_relatív!AA147</f>
        <v>7.99</v>
      </c>
      <c r="AB147">
        <f>Összesítő_relativizált!C147</f>
        <v>3.0132646665198461E-3</v>
      </c>
      <c r="AC147">
        <f>Összesítő_relativizált!D147</f>
        <v>1.0638838536990294E-2</v>
      </c>
      <c r="AD147">
        <f>Összesítő_relativizált!E147</f>
        <v>2.1176032119805519E-5</v>
      </c>
      <c r="AE147">
        <f>Összesítő_relativizált!F147</f>
        <v>0.56817835301292585</v>
      </c>
      <c r="AF147">
        <f>Összesítő_relativizált!G147</f>
        <v>4.6367039929526163E-2</v>
      </c>
      <c r="AG147">
        <f>Összesítő_relativizált!H147</f>
        <v>9.3005133070185847E-2</v>
      </c>
      <c r="AH147">
        <f>Összesítő_relativizált!I147</f>
        <v>0.30593437124125428</v>
      </c>
      <c r="AI147">
        <f>Összesítő_relativizált!J147</f>
        <v>0.15175591658337428</v>
      </c>
      <c r="AJ147">
        <f>Összesítő_relativizált!K147</f>
        <v>3.8794490843483713E-3</v>
      </c>
      <c r="AK147">
        <f>Összesítő_relativizált!L147</f>
        <v>2.0328990835013299E-3</v>
      </c>
      <c r="AL147">
        <f>Összesítő_relativizált!M147</f>
        <v>8.6398211048806521E-4</v>
      </c>
      <c r="AM147">
        <f>Összesítő_relativizált!N147</f>
        <v>3.3881651391688828E-5</v>
      </c>
      <c r="AN147">
        <f>Összesítő_relativizált!O147</f>
        <v>8.5042944993138966E-3</v>
      </c>
      <c r="AO147">
        <f>Összesítő_relativizált!P147</f>
        <v>1.6940825695844415E-4</v>
      </c>
      <c r="AP147">
        <f>Összesítő_relativizált!Q147</f>
        <v>7.7419573430008975E-3</v>
      </c>
      <c r="AQ147">
        <f>Összesítő_relativizált!R147</f>
        <v>3.8963899100442158E-4</v>
      </c>
      <c r="AR147">
        <f>Összesítő_relativizált!S147</f>
        <v>2.0328990835013298E-4</v>
      </c>
      <c r="AS147">
        <f>Összesítő_relativizált!T147</f>
        <v>7.6064307374341424E-3</v>
      </c>
      <c r="AT147">
        <f>Összesítő_relativizált!U147</f>
        <v>0.27552558911721359</v>
      </c>
      <c r="AU147">
        <f>Összesítő_relativizált!V147</f>
        <v>2.6393806434125599E-2</v>
      </c>
      <c r="AV147">
        <f>Összesítő_relativizált!W147</f>
        <v>3.7100408273899269E-3</v>
      </c>
      <c r="AW147">
        <f>Összesítő_relativizált!X147</f>
        <v>9.1311050500601405E-3</v>
      </c>
      <c r="AX147">
        <f>Összesítő_relativizált!Y147</f>
        <v>2.1311558725372274E-2</v>
      </c>
      <c r="AY147">
        <f>Összesítő_relativizált!Z147</f>
        <v>4.6417862406613695E-3</v>
      </c>
      <c r="AZ147">
        <f>Összesítő_relativizált!AA147</f>
        <v>8.2942282606854253E-2</v>
      </c>
      <c r="BA147">
        <f>Összesítő_relativizált!AB147</f>
        <v>7.4742922970065559E-2</v>
      </c>
      <c r="BB147">
        <f>Összesítő_relativizált!AC147</f>
        <v>1.5331447254739197E-2</v>
      </c>
      <c r="BC147">
        <f>Összesítő_relativizált!AD147</f>
        <v>0</v>
      </c>
      <c r="BD147">
        <f>Összesítő_relativizált!AE147</f>
        <v>1.1113181656473936E-2</v>
      </c>
      <c r="BE147">
        <f>Összesítő_relativizált!AF147</f>
        <v>1.1689169730132646E-2</v>
      </c>
      <c r="BF147">
        <f>Összesítő_relativizált!AG147</f>
        <v>1.7889511934811704E-2</v>
      </c>
      <c r="BG147">
        <f>Összesítő_relativizált!AH147</f>
        <v>4.9467211031865689E-3</v>
      </c>
    </row>
    <row r="148" spans="1:59" x14ac:dyDescent="0.3">
      <c r="A148">
        <f>Összesítő_relatív!A148</f>
        <v>12</v>
      </c>
      <c r="B148" t="str">
        <f>Összesítő_relatív!B148</f>
        <v>2014</v>
      </c>
      <c r="C148">
        <f>Összesítő_relatív!C148</f>
        <v>7.47</v>
      </c>
      <c r="D148">
        <f>Összesítő_relatív!D148</f>
        <v>7.78</v>
      </c>
      <c r="E148">
        <f>Összesítő_relatív!E148</f>
        <v>-3.27</v>
      </c>
      <c r="F148">
        <f>Összesítő_relatív!F148</f>
        <v>1.56</v>
      </c>
      <c r="G148">
        <f>Összesítő_relatív!G148</f>
        <v>54.58</v>
      </c>
      <c r="H148">
        <f>Összesítő_relatív!H148</f>
        <v>8.3800000000000008</v>
      </c>
      <c r="I148">
        <f>Összesítő_relatív!I148</f>
        <v>4.29</v>
      </c>
      <c r="J148">
        <f>Összesítő_relatív!J148</f>
        <v>50.1</v>
      </c>
      <c r="K148">
        <f>Összesítő_relatív!K148</f>
        <v>386.73</v>
      </c>
      <c r="L148">
        <f>Összesítő_relatív!L148</f>
        <v>174.55</v>
      </c>
      <c r="M148">
        <f>Összesítő_relatív!M148</f>
        <v>0.36</v>
      </c>
      <c r="N148">
        <f>Összesítő_relatív!N148</f>
        <v>90.79</v>
      </c>
      <c r="O148">
        <f>Összesítő_relatív!O148</f>
        <v>1364.05</v>
      </c>
      <c r="P148">
        <f>Összesítő_relatív!P148</f>
        <v>0</v>
      </c>
      <c r="Q148">
        <f>Összesítő_relatív!Q148</f>
        <v>1245.53</v>
      </c>
      <c r="R148">
        <f>Összesítő_relatív!R148</f>
        <v>134.29</v>
      </c>
      <c r="S148">
        <f>Összesítő_relatív!S148</f>
        <v>0.86</v>
      </c>
      <c r="T148">
        <f>Összesítő_relatív!T148</f>
        <v>0.65</v>
      </c>
      <c r="U148">
        <f>Összesítő_relatív!U148</f>
        <v>10.85</v>
      </c>
      <c r="V148">
        <f>Összesítő_relatív!V148</f>
        <v>251.52</v>
      </c>
      <c r="W148">
        <f>Összesítő_relatív!W148</f>
        <v>12.53</v>
      </c>
      <c r="X148">
        <f>Összesítő_relatív!X148</f>
        <v>6.39</v>
      </c>
      <c r="Y148">
        <f>Összesítő_relatív!Y148</f>
        <v>290</v>
      </c>
      <c r="Z148">
        <f>Összesítő_relatív!Z148</f>
        <v>310.08</v>
      </c>
      <c r="AA148">
        <f>Összesítő_relatív!AA148</f>
        <v>7.84</v>
      </c>
      <c r="AB148">
        <f>Összesítő_relativizált!C148</f>
        <v>2.9005944740930893E-3</v>
      </c>
      <c r="AC148">
        <f>Összesítő_relativizált!D148</f>
        <v>8.6637843680335072E-3</v>
      </c>
      <c r="AD148">
        <f>Összesítő_relativizált!E148</f>
        <v>1.7226237924744984E-5</v>
      </c>
      <c r="AE148">
        <f>Összesítő_relativizált!F148</f>
        <v>0.56640545835303657</v>
      </c>
      <c r="AF148">
        <f>Összesítő_relativizált!G148</f>
        <v>5.0665405661014656E-2</v>
      </c>
      <c r="AG148">
        <f>Összesítő_relativizált!H148</f>
        <v>9.7699790582989929E-2</v>
      </c>
      <c r="AH148">
        <f>Összesítő_relativizált!I148</f>
        <v>0.30655948118624604</v>
      </c>
      <c r="AI148">
        <f>Összesítő_relativizált!J148</f>
        <v>0.15603256096737148</v>
      </c>
      <c r="AJ148">
        <f>Összesítő_relativizált!K148</f>
        <v>3.7323515503614132E-3</v>
      </c>
      <c r="AK148">
        <f>Összesítő_relativizált!L148</f>
        <v>1.9759508207795717E-3</v>
      </c>
      <c r="AL148">
        <f>Összesítő_relativizált!M148</f>
        <v>1.0133081132202933E-3</v>
      </c>
      <c r="AM148">
        <f>Összesítő_relativizált!N148</f>
        <v>3.3776937107343109E-5</v>
      </c>
      <c r="AN148">
        <f>Összesítő_relativizált!O148</f>
        <v>8.5286766196041343E-3</v>
      </c>
      <c r="AO148">
        <f>Összesítő_relativizált!P148</f>
        <v>2.0266162264405863E-4</v>
      </c>
      <c r="AP148">
        <f>Összesítő_relativizált!Q148</f>
        <v>7.7349185975815714E-3</v>
      </c>
      <c r="AQ148">
        <f>Összesítő_relativizált!R148</f>
        <v>3.5465783962710263E-4</v>
      </c>
      <c r="AR148">
        <f>Összesítő_relativizált!S148</f>
        <v>2.3643855975140175E-4</v>
      </c>
      <c r="AS148">
        <f>Összesítő_relativizált!T148</f>
        <v>7.1775991353104102E-3</v>
      </c>
      <c r="AT148">
        <f>Összesítő_relativizált!U148</f>
        <v>0.27641356481794233</v>
      </c>
      <c r="AU148">
        <f>Összesítő_relativizált!V148</f>
        <v>2.5704249138688105E-2</v>
      </c>
      <c r="AV148">
        <f>Összesítő_relativizált!W148</f>
        <v>3.5465783962710263E-3</v>
      </c>
      <c r="AW148">
        <f>Összesítő_relativizált!X148</f>
        <v>9.5588732013780989E-3</v>
      </c>
      <c r="AX148">
        <f>Összesítő_relativizált!Y148</f>
        <v>2.1448355063162873E-2</v>
      </c>
      <c r="AY148">
        <f>Összesítő_relativizált!Z148</f>
        <v>4.5767749780449909E-3</v>
      </c>
      <c r="AZ148">
        <f>Összesítő_relativizált!AA148</f>
        <v>8.2449503479024522E-2</v>
      </c>
      <c r="BA148">
        <f>Összesítő_relativizált!AB148</f>
        <v>7.6065662365736669E-2</v>
      </c>
      <c r="BB148">
        <f>Összesítő_relativizált!AC148</f>
        <v>1.5148956292643383E-2</v>
      </c>
      <c r="BC148">
        <f>Összesítő_relativizált!AD148</f>
        <v>0</v>
      </c>
      <c r="BD148">
        <f>Összesítő_relativizált!AE148</f>
        <v>1.1045058434101196E-2</v>
      </c>
      <c r="BE148">
        <f>Összesítő_relativizált!AF148</f>
        <v>1.2092143484428832E-2</v>
      </c>
      <c r="BF148">
        <f>Összesítő_relativizált!AG148</f>
        <v>1.7867999729784503E-2</v>
      </c>
      <c r="BG148">
        <f>Összesítő_relativizált!AH148</f>
        <v>5.2185367830845097E-3</v>
      </c>
    </row>
    <row r="149" spans="1:59" x14ac:dyDescent="0.3">
      <c r="A149">
        <f>Összesítő_relatív!A149</f>
        <v>12</v>
      </c>
      <c r="B149" t="str">
        <f>Összesítő_relatív!B149</f>
        <v>2015</v>
      </c>
      <c r="C149">
        <f>Összesítő_relatív!C149</f>
        <v>7.67</v>
      </c>
      <c r="D149">
        <f>Összesítő_relatív!D149</f>
        <v>7.91</v>
      </c>
      <c r="E149">
        <f>Összesítő_relatív!E149</f>
        <v>-3.88</v>
      </c>
      <c r="F149">
        <f>Összesítő_relatív!F149</f>
        <v>0.41</v>
      </c>
      <c r="G149">
        <f>Összesítő_relatív!G149</f>
        <v>61.96</v>
      </c>
      <c r="H149">
        <f>Összesítő_relatív!H149</f>
        <v>8.1999999999999993</v>
      </c>
      <c r="I149">
        <f>Összesítő_relatív!I149</f>
        <v>4.78</v>
      </c>
      <c r="J149">
        <f>Összesítő_relatív!J149</f>
        <v>55.58</v>
      </c>
      <c r="K149">
        <f>Összesítő_relatív!K149</f>
        <v>389.03</v>
      </c>
      <c r="L149">
        <f>Összesítő_relatív!L149</f>
        <v>174.48</v>
      </c>
      <c r="M149">
        <f>Összesítő_relatív!M149</f>
        <v>0.56999999999999995</v>
      </c>
      <c r="N149">
        <f>Összesítő_relatív!N149</f>
        <v>87.37</v>
      </c>
      <c r="O149">
        <f>Összesítő_relatív!O149</f>
        <v>1401.39</v>
      </c>
      <c r="P149">
        <f>Összesítő_relatív!P149</f>
        <v>0</v>
      </c>
      <c r="Q149">
        <f>Összesítő_relatív!Q149</f>
        <v>1329.64</v>
      </c>
      <c r="R149">
        <f>Összesítő_relatív!R149</f>
        <v>137.86000000000001</v>
      </c>
      <c r="S149">
        <f>Összesítő_relatív!S149</f>
        <v>0.86</v>
      </c>
      <c r="T149">
        <f>Összesítő_relatív!T149</f>
        <v>0.65</v>
      </c>
      <c r="U149">
        <f>Összesítő_relatív!U149</f>
        <v>10.35</v>
      </c>
      <c r="V149">
        <f>Összesítő_relatív!V149</f>
        <v>258.29000000000002</v>
      </c>
      <c r="W149">
        <f>Összesítő_relatív!W149</f>
        <v>12.76</v>
      </c>
      <c r="X149">
        <f>Összesítő_relatív!X149</f>
        <v>6.66</v>
      </c>
      <c r="Y149">
        <f>Összesítő_relatív!Y149</f>
        <v>279.39</v>
      </c>
      <c r="Z149">
        <f>Összesítő_relatív!Z149</f>
        <v>312.10000000000002</v>
      </c>
      <c r="AA149">
        <f>Összesítő_relatív!AA149</f>
        <v>7.91</v>
      </c>
      <c r="AB149">
        <f>Összesítő_relativizált!C149</f>
        <v>2.8478312396302444E-3</v>
      </c>
      <c r="AC149">
        <f>Összesítő_relativizált!D149</f>
        <v>7.4323637964311112E-3</v>
      </c>
      <c r="AD149">
        <f>Összesítő_relativizált!E149</f>
        <v>1.4898588020180815E-5</v>
      </c>
      <c r="AE149">
        <f>Összesítő_relativizált!F149</f>
        <v>0.5676869942098669</v>
      </c>
      <c r="AF149">
        <f>Összesítő_relativizált!G149</f>
        <v>5.1247756746690146E-2</v>
      </c>
      <c r="AG149">
        <f>Összesítő_relativizált!H149</f>
        <v>0.10495039447397826</v>
      </c>
      <c r="AH149">
        <f>Összesítő_relativizált!I149</f>
        <v>0.30912877120509263</v>
      </c>
      <c r="AI149">
        <f>Összesítő_relativizált!J149</f>
        <v>0.15696001083533676</v>
      </c>
      <c r="AJ149">
        <f>Összesítő_relativizált!K149</f>
        <v>3.6738563640673146E-3</v>
      </c>
      <c r="AK149">
        <f>Összesítő_relativizált!L149</f>
        <v>2.0146954254562691E-3</v>
      </c>
      <c r="AL149">
        <f>Összesítő_relativizált!M149</f>
        <v>1.0327430332170793E-3</v>
      </c>
      <c r="AM149">
        <f>Összesítő_relativizált!N149</f>
        <v>1.693021365929638E-5</v>
      </c>
      <c r="AN149">
        <f>Összesítő_relativizált!O149</f>
        <v>8.7867808891748216E-3</v>
      </c>
      <c r="AO149">
        <f>Összesítő_relativizált!P149</f>
        <v>6.772085463718552E-5</v>
      </c>
      <c r="AP149">
        <f>Összesítő_relativizált!Q149</f>
        <v>7.7540378559577423E-3</v>
      </c>
      <c r="AQ149">
        <f>Összesítő_relativizált!R149</f>
        <v>3.7246470050452036E-4</v>
      </c>
      <c r="AR149">
        <f>Összesítő_relativizált!S149</f>
        <v>5.925574780753733E-4</v>
      </c>
      <c r="AS149">
        <f>Összesítő_relativizált!T149</f>
        <v>6.941387600311516E-3</v>
      </c>
      <c r="AT149">
        <f>Összesítő_relativizált!U149</f>
        <v>0.27816341042223952</v>
      </c>
      <c r="AU149">
        <f>Összesítő_relativizált!V149</f>
        <v>2.4396437883046084E-2</v>
      </c>
      <c r="AV149">
        <f>Összesítő_relativizált!W149</f>
        <v>3.335252090881387E-3</v>
      </c>
      <c r="AW149">
        <f>Összesítő_relativizált!X149</f>
        <v>9.1931060169979338E-3</v>
      </c>
      <c r="AX149">
        <f>Összesítő_relativizált!Y149</f>
        <v>2.1382859851691329E-2</v>
      </c>
      <c r="AY149">
        <f>Összesítő_relativizált!Z149</f>
        <v>4.4187857650763553E-3</v>
      </c>
      <c r="AZ149">
        <f>Összesítő_relativizált!AA149</f>
        <v>8.3652185690583414E-2</v>
      </c>
      <c r="BA149">
        <f>Összesítő_relativizált!AB149</f>
        <v>7.7777401550807576E-2</v>
      </c>
      <c r="BB149">
        <f>Összesítő_relativizált!AC149</f>
        <v>1.515254122507026E-2</v>
      </c>
      <c r="BC149">
        <f>Összesítő_relativizált!AD149</f>
        <v>0</v>
      </c>
      <c r="BD149">
        <f>Összesítő_relativizált!AE149</f>
        <v>1.1512545288321539E-2</v>
      </c>
      <c r="BE149">
        <f>Összesítő_relativizált!AF149</f>
        <v>1.2342125757627061E-2</v>
      </c>
      <c r="BF149">
        <f>Összesítő_relativizált!AG149</f>
        <v>1.8013747333491349E-2</v>
      </c>
      <c r="BG149">
        <f>Összesítő_relativizált!AH149</f>
        <v>5.6885517895235837E-3</v>
      </c>
    </row>
    <row r="150" spans="1:59" x14ac:dyDescent="0.3">
      <c r="A150">
        <f>Összesítő_relatív!A150</f>
        <v>12</v>
      </c>
      <c r="B150" t="str">
        <f>Összesítő_relatív!B150</f>
        <v>2016</v>
      </c>
      <c r="C150">
        <f>Összesítő_relatív!C150</f>
        <v>7.74</v>
      </c>
      <c r="D150">
        <f>Összesítő_relatív!D150</f>
        <v>8.06</v>
      </c>
      <c r="E150">
        <f>Összesítő_relatív!E150</f>
        <v>-3.09</v>
      </c>
      <c r="F150">
        <f>Összesítő_relatív!F150</f>
        <v>-3.47</v>
      </c>
      <c r="G150">
        <f>Összesítő_relatív!G150</f>
        <v>54.34</v>
      </c>
      <c r="H150">
        <f>Összesítő_relatív!H150</f>
        <v>9.44</v>
      </c>
      <c r="I150">
        <f>Összesítő_relatív!I150</f>
        <v>3.57</v>
      </c>
      <c r="J150">
        <f>Összesítő_relatív!J150</f>
        <v>54.59</v>
      </c>
      <c r="K150">
        <f>Összesítő_relatív!K150</f>
        <v>385.59</v>
      </c>
      <c r="L150">
        <f>Összesítő_relatív!L150</f>
        <v>172.95</v>
      </c>
      <c r="M150">
        <f>Összesítő_relatív!M150</f>
        <v>0.8</v>
      </c>
      <c r="N150">
        <f>Összesítő_relatív!N150</f>
        <v>89.22</v>
      </c>
      <c r="O150">
        <f>Összesítő_relatív!O150</f>
        <v>1440.7</v>
      </c>
      <c r="P150">
        <f>Összesítő_relatív!P150</f>
        <v>0</v>
      </c>
      <c r="Q150">
        <f>Összesítő_relatív!Q150</f>
        <v>1349.37</v>
      </c>
      <c r="R150">
        <f>Összesítő_relatív!R150</f>
        <v>140</v>
      </c>
      <c r="S150">
        <f>Összesítő_relatív!S150</f>
        <v>0.84</v>
      </c>
      <c r="T150">
        <f>Összesítő_relatív!T150</f>
        <v>0.62</v>
      </c>
      <c r="U150">
        <f>Összesítő_relatív!U150</f>
        <v>10.61</v>
      </c>
      <c r="V150">
        <f>Összesítő_relatív!V150</f>
        <v>270.67</v>
      </c>
      <c r="W150">
        <f>Összesítő_relatív!W150</f>
        <v>11.79</v>
      </c>
      <c r="X150">
        <f>Összesítő_relatív!X150</f>
        <v>6.32</v>
      </c>
      <c r="Y150">
        <f>Összesítő_relatív!Y150</f>
        <v>270.55</v>
      </c>
      <c r="Z150">
        <f>Összesítő_relatív!Z150</f>
        <v>307.95999999999998</v>
      </c>
      <c r="AA150">
        <f>Összesítő_relatív!AA150</f>
        <v>7.85</v>
      </c>
      <c r="AB150">
        <f>Összesítő_relativizált!C150</f>
        <v>2.8471164215896055E-3</v>
      </c>
      <c r="AC150">
        <f>Összesítő_relativizált!D150</f>
        <v>6.7103754044199465E-3</v>
      </c>
      <c r="AD150">
        <f>Összesítő_relativizált!E150</f>
        <v>1.3694643682489688E-5</v>
      </c>
      <c r="AE150">
        <f>Összesítő_relativizált!F150</f>
        <v>0.57430200112980812</v>
      </c>
      <c r="AF150">
        <f>Összesítő_relativizált!G150</f>
        <v>5.3631648321550235E-2</v>
      </c>
      <c r="AG150">
        <f>Összesítő_relativizált!H150</f>
        <v>0.11120050670181625</v>
      </c>
      <c r="AH150">
        <f>Összesítő_relativizált!I150</f>
        <v>0.30588698495301025</v>
      </c>
      <c r="AI150">
        <f>Összesítő_relativizált!J150</f>
        <v>0.2089460259855864</v>
      </c>
      <c r="AJ150">
        <f>Összesítő_relativizált!K150</f>
        <v>3.6461988804628791E-3</v>
      </c>
      <c r="AK150">
        <f>Összesítő_relativizált!L150</f>
        <v>2.1397880753890133E-3</v>
      </c>
      <c r="AL150">
        <f>Összesítő_relativizált!M150</f>
        <v>1.0270982761867264E-3</v>
      </c>
      <c r="AM150">
        <f>Összesítő_relativizált!N150</f>
        <v>3.4236609206224213E-5</v>
      </c>
      <c r="AN150">
        <f>Összesítő_relativizált!O150</f>
        <v>8.5077973877467176E-3</v>
      </c>
      <c r="AO150">
        <f>Összesítő_relativizált!P150</f>
        <v>6.8473218412448426E-5</v>
      </c>
      <c r="AP150">
        <f>Összesítő_relativizált!Q150</f>
        <v>7.463580806956879E-3</v>
      </c>
      <c r="AQ150">
        <f>Összesítő_relativizált!R150</f>
        <v>4.1083931047469058E-4</v>
      </c>
      <c r="AR150">
        <f>Összesítő_relativizált!S150</f>
        <v>5.6490405190269956E-4</v>
      </c>
      <c r="AS150">
        <f>Összesítő_relativizált!T150</f>
        <v>7.0527414964821882E-3</v>
      </c>
      <c r="AT150">
        <f>Összesítő_relativizált!U150</f>
        <v>0.27565605902391427</v>
      </c>
      <c r="AU150">
        <f>Összesítő_relativizált!V150</f>
        <v>2.3366485783248028E-2</v>
      </c>
      <c r="AV150">
        <f>Összesítő_relativizált!W150</f>
        <v>3.3723060068130851E-3</v>
      </c>
      <c r="AW150">
        <f>Összesítő_relativizált!X150</f>
        <v>8.9015183936182966E-3</v>
      </c>
      <c r="AX150">
        <f>Összesítő_relativizált!Y150</f>
        <v>2.2099731242617732E-2</v>
      </c>
      <c r="AY150">
        <f>Összesítő_relativizált!Z150</f>
        <v>4.0741564955406821E-3</v>
      </c>
      <c r="AZ150">
        <f>Összesítő_relativizált!AA150</f>
        <v>8.0935344163514042E-2</v>
      </c>
      <c r="BA150">
        <f>Összesítő_relativizált!AB150</f>
        <v>7.7871167639556982E-2</v>
      </c>
      <c r="BB150">
        <f>Összesítő_relativizált!AC150</f>
        <v>1.4858688395501309E-2</v>
      </c>
      <c r="BC150">
        <f>Összesítő_relativizált!AD150</f>
        <v>0</v>
      </c>
      <c r="BD150">
        <f>Összesítő_relativizált!AE150</f>
        <v>1.1828748480750467E-2</v>
      </c>
      <c r="BE150">
        <f>Összesítő_relativizált!AF150</f>
        <v>1.2684663710906072E-2</v>
      </c>
      <c r="BF150">
        <f>Összesítő_relativizált!AG150</f>
        <v>1.8145402879298833E-2</v>
      </c>
      <c r="BG150">
        <f>Összesítő_relativizált!AH150</f>
        <v>5.9571700018830132E-3</v>
      </c>
    </row>
    <row r="151" spans="1:59" x14ac:dyDescent="0.3">
      <c r="A151">
        <f>Összesítő_relatív!A151</f>
        <v>12</v>
      </c>
      <c r="B151" t="str">
        <f>Összesítő_relatív!B151</f>
        <v>2017</v>
      </c>
      <c r="C151">
        <f>Összesítő_relatív!C151</f>
        <v>7.69</v>
      </c>
      <c r="D151">
        <f>Összesítő_relatív!D151</f>
        <v>8.2200000000000006</v>
      </c>
      <c r="E151">
        <f>Összesítő_relatív!E151</f>
        <v>-4.63</v>
      </c>
      <c r="F151">
        <f>Összesítő_relatív!F151</f>
        <v>-1.53</v>
      </c>
      <c r="G151">
        <f>Összesítő_relatív!G151</f>
        <v>51.9</v>
      </c>
      <c r="H151">
        <f>Összesítő_relatív!H151</f>
        <v>9.24</v>
      </c>
      <c r="I151">
        <f>Összesítő_relatív!I151</f>
        <v>5.43</v>
      </c>
      <c r="J151">
        <f>Összesítő_relatív!J151</f>
        <v>48.1</v>
      </c>
      <c r="K151">
        <f>Összesítő_relatív!K151</f>
        <v>383.14</v>
      </c>
      <c r="L151">
        <f>Összesítő_relatív!L151</f>
        <v>173.02</v>
      </c>
      <c r="M151">
        <f>Összesítő_relatív!M151</f>
        <v>0.48</v>
      </c>
      <c r="N151">
        <f>Összesítő_relatív!N151</f>
        <v>88.41</v>
      </c>
      <c r="O151">
        <f>Összesítő_relatív!O151</f>
        <v>1488.77</v>
      </c>
      <c r="P151">
        <f>Összesítő_relatív!P151</f>
        <v>0</v>
      </c>
      <c r="Q151">
        <f>Összesítő_relatív!Q151</f>
        <v>1382.69</v>
      </c>
      <c r="R151">
        <f>Összesítő_relatív!R151</f>
        <v>137.86000000000001</v>
      </c>
      <c r="S151">
        <f>Összesítő_relatív!S151</f>
        <v>0.83</v>
      </c>
      <c r="T151">
        <f>Összesítő_relatív!T151</f>
        <v>0.61</v>
      </c>
      <c r="U151">
        <f>Összesítő_relatív!U151</f>
        <v>11.35</v>
      </c>
      <c r="V151">
        <f>Összesítő_relatív!V151</f>
        <v>280.38</v>
      </c>
      <c r="W151">
        <f>Összesítő_relatív!W151</f>
        <v>10.79</v>
      </c>
      <c r="X151">
        <f>Összesítő_relatív!X151</f>
        <v>6.51</v>
      </c>
      <c r="Y151">
        <f>Összesítő_relatív!Y151</f>
        <v>292.33</v>
      </c>
      <c r="Z151">
        <f>Összesítő_relatív!Z151</f>
        <v>312.06</v>
      </c>
      <c r="AA151">
        <f>Összesítő_relatív!AA151</f>
        <v>7.46</v>
      </c>
      <c r="AB151">
        <f>Összesítő_relativizált!C151</f>
        <v>2.8389750296855909E-3</v>
      </c>
      <c r="AC151">
        <f>Összesítő_relativizált!D151</f>
        <v>6.3329260527629112E-3</v>
      </c>
      <c r="AD151">
        <f>Összesítő_relativizált!E151</f>
        <v>1.2906778640141802E-5</v>
      </c>
      <c r="AE151">
        <f>Összesítő_relativizált!F151</f>
        <v>0.57762136674181275</v>
      </c>
      <c r="AF151">
        <f>Összesítő_relativizált!G151</f>
        <v>5.4673114319640677E-2</v>
      </c>
      <c r="AG151">
        <f>Összesítő_relativizált!H151</f>
        <v>0.11579961795935226</v>
      </c>
      <c r="AH151">
        <f>Összesítő_relativizált!I151</f>
        <v>0.31186219002219967</v>
      </c>
      <c r="AI151">
        <f>Összesítő_relativizált!J151</f>
        <v>0.21206697757662324</v>
      </c>
      <c r="AJ151">
        <f>Összesítő_relativizált!K151</f>
        <v>3.6827341719871277E-3</v>
      </c>
      <c r="AK151">
        <f>Összesítő_relativizált!L151</f>
        <v>1.9790393914884095E-3</v>
      </c>
      <c r="AL151">
        <f>Összesítő_relativizált!M151</f>
        <v>1.1185874821456228E-3</v>
      </c>
      <c r="AM151">
        <f>Összesítő_relativizált!N151</f>
        <v>3.4418076373711474E-5</v>
      </c>
      <c r="AN151">
        <f>Összesítő_relativizált!O151</f>
        <v>8.122666024195908E-3</v>
      </c>
      <c r="AO151">
        <f>Összesítő_relativizált!P151</f>
        <v>6.8836152747422949E-5</v>
      </c>
      <c r="AP151">
        <f>Összesítő_relativizált!Q151</f>
        <v>7.1073327711714193E-3</v>
      </c>
      <c r="AQ151">
        <f>Összesítő_relativizált!R151</f>
        <v>3.6138980192397047E-4</v>
      </c>
      <c r="AR151">
        <f>Összesítő_relativizált!S151</f>
        <v>5.8510729835309502E-4</v>
      </c>
      <c r="AS151">
        <f>Összesítő_relativizált!T151</f>
        <v>7.0729146947977077E-3</v>
      </c>
      <c r="AT151">
        <f>Összesítő_relativizált!U151</f>
        <v>0.28243473472267633</v>
      </c>
      <c r="AU151">
        <f>Összesítő_relativizált!V151</f>
        <v>2.3266619628628957E-2</v>
      </c>
      <c r="AV151">
        <f>Összesítő_relativizált!W151</f>
        <v>3.0976268736340328E-3</v>
      </c>
      <c r="AW151">
        <f>Összesítő_relativizált!X151</f>
        <v>9.9124059956289048E-3</v>
      </c>
      <c r="AX151">
        <f>Összesítő_relativizált!Y151</f>
        <v>2.3214992514068389E-2</v>
      </c>
      <c r="AY151">
        <f>Összesítő_relativizált!Z151</f>
        <v>4.0269149357242424E-3</v>
      </c>
      <c r="AZ151">
        <f>Összesítő_relativizált!AA151</f>
        <v>8.1192242165585363E-2</v>
      </c>
      <c r="BA151">
        <f>Összesítő_relativizált!AB151</f>
        <v>8.0297372179868862E-2</v>
      </c>
      <c r="BB151">
        <f>Összesítő_relativizált!AC151</f>
        <v>1.4989072260751347E-2</v>
      </c>
      <c r="BC151">
        <f>Összesítő_relativizált!AD151</f>
        <v>0</v>
      </c>
      <c r="BD151">
        <f>Összesítő_relativizált!AE151</f>
        <v>1.2287253265414995E-2</v>
      </c>
      <c r="BE151">
        <f>Összesítő_relativizált!AF151</f>
        <v>1.319933228931835E-2</v>
      </c>
      <c r="BF151">
        <f>Összesítő_relativizált!AG151</f>
        <v>1.8620179318177908E-2</v>
      </c>
      <c r="BG151">
        <f>Összesítő_relativizált!AH151</f>
        <v>6.3673441291366229E-3</v>
      </c>
    </row>
    <row r="152" spans="1:59" x14ac:dyDescent="0.3">
      <c r="A152">
        <f>Összesítő_relatív!A152</f>
        <v>12</v>
      </c>
      <c r="B152" t="str">
        <f>Összesítő_relatív!B152</f>
        <v>2018</v>
      </c>
      <c r="C152">
        <f>Összesítő_relatív!C152</f>
        <v>7.71</v>
      </c>
      <c r="D152">
        <f>Összesítő_relatív!D152</f>
        <v>8.36</v>
      </c>
      <c r="E152">
        <f>Összesítő_relatív!E152</f>
        <v>-3.26</v>
      </c>
      <c r="F152">
        <f>Összesítő_relatív!F152</f>
        <v>-2.46</v>
      </c>
      <c r="G152">
        <f>Összesítő_relatív!G152</f>
        <v>54.4</v>
      </c>
      <c r="H152">
        <f>Összesítő_relatív!H152</f>
        <v>10.38</v>
      </c>
      <c r="I152">
        <f>Összesítő_relatív!I152</f>
        <v>4.72</v>
      </c>
      <c r="J152">
        <f>Összesítő_relatív!J152</f>
        <v>56.29</v>
      </c>
      <c r="K152">
        <f>Összesítő_relatív!K152</f>
        <v>387.13</v>
      </c>
      <c r="L152">
        <f>Összesítő_relatív!L152</f>
        <v>172.67</v>
      </c>
      <c r="M152">
        <f>Összesítő_relatív!M152</f>
        <v>0.68</v>
      </c>
      <c r="N152">
        <f>Összesítő_relatív!N152</f>
        <v>87.95</v>
      </c>
      <c r="O152">
        <f>Összesítő_relatív!O152</f>
        <v>1500.28</v>
      </c>
      <c r="P152">
        <f>Összesítő_relatív!P152</f>
        <v>0</v>
      </c>
      <c r="Q152">
        <f>Összesítő_relatív!Q152</f>
        <v>1414.37</v>
      </c>
      <c r="R152">
        <f>Összesítő_relatív!R152</f>
        <v>151.43</v>
      </c>
      <c r="S152">
        <f>Összesítő_relatív!S152</f>
        <v>0.83</v>
      </c>
      <c r="T152">
        <f>Összesítő_relatív!T152</f>
        <v>0.57999999999999996</v>
      </c>
      <c r="U152">
        <f>Összesítő_relatív!U152</f>
        <v>9.66</v>
      </c>
      <c r="V152">
        <f>Összesítő_relatív!V152</f>
        <v>280.88</v>
      </c>
      <c r="W152">
        <f>Összesítő_relatív!W152</f>
        <v>10.47</v>
      </c>
      <c r="X152">
        <f>Összesítő_relatív!X152</f>
        <v>6.22</v>
      </c>
      <c r="Y152">
        <f>Összesítő_relatív!Y152</f>
        <v>277.08999999999997</v>
      </c>
      <c r="Z152">
        <f>Összesítő_relatív!Z152</f>
        <v>321.60000000000002</v>
      </c>
      <c r="AA152">
        <f>Összesítő_relatív!AA152</f>
        <v>7.35</v>
      </c>
      <c r="AB152">
        <f>Összesítő_relativizált!C152</f>
        <v>2.8574390517822276E-3</v>
      </c>
      <c r="AC152">
        <f>Összesítő_relativizált!D152</f>
        <v>5.494410560326209E-3</v>
      </c>
      <c r="AD152">
        <f>Összesítő_relativizált!E152</f>
        <v>1.1230713409471811E-5</v>
      </c>
      <c r="AE152">
        <f>Összesítő_relativizált!F152</f>
        <v>0.58024776681583357</v>
      </c>
      <c r="AF152">
        <f>Összesítő_relativizált!G152</f>
        <v>5.5946230799799573E-2</v>
      </c>
      <c r="AG152">
        <f>Összesítő_relativizált!H152</f>
        <v>0.11647113706653765</v>
      </c>
      <c r="AH152">
        <f>Összesítő_relativizált!I152</f>
        <v>0.32221780672806122</v>
      </c>
      <c r="AI152">
        <f>Összesítő_relativizált!J152</f>
        <v>0.21718471931855488</v>
      </c>
      <c r="AJ152">
        <f>Összesítő_relativizált!K152</f>
        <v>4.0948908892997219E-3</v>
      </c>
      <c r="AK152">
        <f>Összesítő_relativizált!L152</f>
        <v>2.2461426818943622E-3</v>
      </c>
      <c r="AL152">
        <f>Összesítő_relativizált!M152</f>
        <v>1.0366812377973979E-3</v>
      </c>
      <c r="AM152">
        <f>Összesítő_relativizált!N152</f>
        <v>5.1834061889869896E-5</v>
      </c>
      <c r="AN152">
        <f>Összesítő_relativizált!O152</f>
        <v>8.2761718817492263E-3</v>
      </c>
      <c r="AO152">
        <f>Összesítő_relativizált!P152</f>
        <v>6.9112082519826528E-5</v>
      </c>
      <c r="AP152">
        <f>Összesítő_relativizált!Q152</f>
        <v>6.9803203345024795E-3</v>
      </c>
      <c r="AQ152">
        <f>Összesítő_relativizált!R152</f>
        <v>6.5656478393835206E-4</v>
      </c>
      <c r="AR152">
        <f>Összesítő_relativizált!S152</f>
        <v>5.7017468078856886E-4</v>
      </c>
      <c r="AS152">
        <f>Összesítő_relativizált!T152</f>
        <v>7.204934602691916E-3</v>
      </c>
      <c r="AT152">
        <f>Összesítő_relativizált!U152</f>
        <v>0.29225771895571645</v>
      </c>
      <c r="AU152">
        <f>Összesítő_relativizált!V152</f>
        <v>2.2219534530124228E-2</v>
      </c>
      <c r="AV152">
        <f>Összesítő_relativizált!W152</f>
        <v>3.4037700641014563E-3</v>
      </c>
      <c r="AW152">
        <f>Összesítő_relativizált!X152</f>
        <v>1.0902431017502635E-2</v>
      </c>
      <c r="AX152">
        <f>Összesítő_relativizált!Y152</f>
        <v>2.4811237624617725E-2</v>
      </c>
      <c r="AY152">
        <f>Összesítő_relativizált!Z152</f>
        <v>4.3367831781191144E-3</v>
      </c>
      <c r="AZ152">
        <f>Összesítő_relativizált!AA152</f>
        <v>8.2398880384263185E-2</v>
      </c>
      <c r="BA152">
        <f>Összesítő_relativizált!AB152</f>
        <v>8.3107279230091397E-2</v>
      </c>
      <c r="BB152">
        <f>Összesítő_relativizált!AC152</f>
        <v>1.6103115227119581E-2</v>
      </c>
      <c r="BC152">
        <f>Összesítő_relativizált!AD152</f>
        <v>0</v>
      </c>
      <c r="BD152">
        <f>Összesítő_relativizált!AE152</f>
        <v>1.3355909946956476E-2</v>
      </c>
      <c r="BE152">
        <f>Összesítő_relativizált!AF152</f>
        <v>1.4081586813414655E-2</v>
      </c>
      <c r="BF152">
        <f>Összesítő_relativizált!AG152</f>
        <v>1.9282271023031601E-2</v>
      </c>
      <c r="BG152">
        <f>Összesítő_relativizált!AH152</f>
        <v>6.4447016949738239E-3</v>
      </c>
    </row>
    <row r="153" spans="1:59" x14ac:dyDescent="0.3">
      <c r="A153">
        <f>Összesítő_relatív!A153</f>
        <v>12</v>
      </c>
      <c r="B153" t="str">
        <f>Összesítő_relatív!B153</f>
        <v>2019</v>
      </c>
      <c r="C153">
        <f>Összesítő_relatív!C153</f>
        <v>7.77</v>
      </c>
      <c r="D153">
        <f>Összesítő_relatív!D153</f>
        <v>8.32</v>
      </c>
      <c r="E153">
        <f>Összesítő_relatív!E153</f>
        <v>-4.3099999999999996</v>
      </c>
      <c r="F153">
        <f>Összesítő_relatív!F153</f>
        <v>-1.03</v>
      </c>
      <c r="G153">
        <f>Összesítő_relatív!G153</f>
        <v>48.73</v>
      </c>
      <c r="H153">
        <f>Összesítő_relatív!H153</f>
        <v>7.32</v>
      </c>
      <c r="I153">
        <f>Összesítő_relatív!I153</f>
        <v>2.5499999999999998</v>
      </c>
      <c r="J153">
        <f>Összesítő_relatív!J153</f>
        <v>53.5</v>
      </c>
      <c r="K153">
        <f>Összesítő_relatív!K153</f>
        <v>392.77</v>
      </c>
      <c r="L153">
        <f>Összesítő_relatív!L153</f>
        <v>172.96</v>
      </c>
      <c r="M153">
        <f>Összesítő_relatív!M153</f>
        <v>1.52</v>
      </c>
      <c r="N153">
        <f>Összesítő_relatív!N153</f>
        <v>86.27</v>
      </c>
      <c r="O153">
        <f>Összesítő_relatív!O153</f>
        <v>1520.48</v>
      </c>
      <c r="P153">
        <f>Összesítő_relatív!P153</f>
        <v>0</v>
      </c>
      <c r="Q153">
        <f>Összesítő_relatív!Q153</f>
        <v>1384.55</v>
      </c>
      <c r="R153">
        <f>Összesítő_relatív!R153</f>
        <v>149.29</v>
      </c>
      <c r="S153">
        <f>Összesítő_relatív!S153</f>
        <v>0.81</v>
      </c>
      <c r="T153">
        <f>Összesítő_relatív!T153</f>
        <v>0.56999999999999995</v>
      </c>
      <c r="U153">
        <f>Összesítő_relatív!U153</f>
        <v>11.19</v>
      </c>
      <c r="V153">
        <f>Összesítő_relatív!V153</f>
        <v>277.04000000000002</v>
      </c>
      <c r="W153">
        <f>Összesítő_relatív!W153</f>
        <v>10.71</v>
      </c>
      <c r="X153">
        <f>Összesítő_relatív!X153</f>
        <v>6.98</v>
      </c>
      <c r="Y153">
        <f>Összesítő_relatív!Y153</f>
        <v>286.63</v>
      </c>
      <c r="Z153">
        <f>Összesítő_relatív!Z153</f>
        <v>327.84</v>
      </c>
      <c r="AA153">
        <f>Összesítő_relatív!AA153</f>
        <v>7.14</v>
      </c>
      <c r="AB153">
        <f>Összesítő_relativizált!C153</f>
        <v>2.8694794406756196E-3</v>
      </c>
      <c r="AC153">
        <f>Összesítő_relativizált!D153</f>
        <v>5.4340301813650838E-3</v>
      </c>
      <c r="AD153">
        <f>Összesítő_relativizált!E153</f>
        <v>1.1248788591997785E-5</v>
      </c>
      <c r="AE153">
        <f>Összesítő_relativizált!F153</f>
        <v>0.58183926346393466</v>
      </c>
      <c r="AF153">
        <f>Összesítő_relativizált!G153</f>
        <v>5.5949743873736676E-2</v>
      </c>
      <c r="AG153">
        <f>Összesítő_relativizált!H153</f>
        <v>0.1150664543818358</v>
      </c>
      <c r="AH153">
        <f>Összesítő_relativizált!I153</f>
        <v>0.3299183164889935</v>
      </c>
      <c r="AI153">
        <f>Összesítő_relativizált!J153</f>
        <v>0.24889242696940331</v>
      </c>
      <c r="AJ153">
        <f>Összesítő_relativizált!K153</f>
        <v>4.5687387512114083E-3</v>
      </c>
      <c r="AK153">
        <f>Összesítő_relativizált!L153</f>
        <v>2.21514606119341E-3</v>
      </c>
      <c r="AL153">
        <f>Összesítő_relativizált!M153</f>
        <v>1.2287138308182195E-3</v>
      </c>
      <c r="AM153">
        <f>Összesítő_relativizált!N153</f>
        <v>6.9223314412294063E-5</v>
      </c>
      <c r="AN153">
        <f>Összesítő_relativizált!O153</f>
        <v>7.9260695002076696E-3</v>
      </c>
      <c r="AO153">
        <f>Összesítő_relativizált!P153</f>
        <v>6.9223314412294063E-5</v>
      </c>
      <c r="AP153">
        <f>Összesítő_relativizált!Q153</f>
        <v>6.8011906410078912E-3</v>
      </c>
      <c r="AQ153">
        <f>Összesítő_relativizált!R153</f>
        <v>4.6725737228298493E-4</v>
      </c>
      <c r="AR153">
        <f>Összesítő_relativizált!S153</f>
        <v>5.8839817250449947E-4</v>
      </c>
      <c r="AS153">
        <f>Összesítő_relativizált!T153</f>
        <v>7.7703170427800084E-3</v>
      </c>
      <c r="AT153">
        <f>Összesítő_relativizált!U153</f>
        <v>0.30011767963450092</v>
      </c>
      <c r="AU153">
        <f>Összesítő_relativizált!V153</f>
        <v>2.1095805067146613E-2</v>
      </c>
      <c r="AV153">
        <f>Összesítő_relativizált!W153</f>
        <v>3.7034473210577324E-3</v>
      </c>
      <c r="AW153">
        <f>Összesítő_relativizált!X153</f>
        <v>1.1318011906410078E-2</v>
      </c>
      <c r="AX153">
        <f>Összesítő_relativizált!Y153</f>
        <v>2.5854907932991833E-2</v>
      </c>
      <c r="AY153">
        <f>Összesítő_relativizált!Z153</f>
        <v>4.2053163505468638E-3</v>
      </c>
      <c r="AZ153">
        <f>Összesítő_relativizált!AA153</f>
        <v>8.3362176381005126E-2</v>
      </c>
      <c r="BA153">
        <f>Összesítő_relativizált!AB153</f>
        <v>8.6927177073238271E-2</v>
      </c>
      <c r="BB153">
        <f>Összesítő_relativizált!AC153</f>
        <v>1.6578983801744426E-2</v>
      </c>
      <c r="BC153">
        <f>Összesítő_relativizált!AD153</f>
        <v>1.7305828603073516E-5</v>
      </c>
      <c r="BD153">
        <f>Összesítő_relativizált!AE153</f>
        <v>1.3498546310397342E-2</v>
      </c>
      <c r="BE153">
        <f>Összesítő_relativizált!AF153</f>
        <v>1.5142600027689326E-2</v>
      </c>
      <c r="BF153">
        <f>Összesítő_relativizált!AG153</f>
        <v>1.9469057178457705E-2</v>
      </c>
      <c r="BG153">
        <f>Összesítő_relativizált!AH153</f>
        <v>6.8011906410078912E-3</v>
      </c>
    </row>
    <row r="154" spans="1:59" x14ac:dyDescent="0.3">
      <c r="A154">
        <f>Összesítő_relatív!A154</f>
        <v>12</v>
      </c>
      <c r="B154" t="str">
        <f>Összesítő_relatív!B154</f>
        <v>2020</v>
      </c>
      <c r="C154">
        <f>Összesítő_relatív!C154</f>
        <v>7.63</v>
      </c>
      <c r="D154">
        <f>Összesítő_relatív!D154</f>
        <v>8.15</v>
      </c>
      <c r="E154">
        <f>Összesítő_relatív!E154</f>
        <v>-4.53</v>
      </c>
      <c r="F154">
        <f>Összesítő_relatív!F154</f>
        <v>-14.54</v>
      </c>
      <c r="G154">
        <f>Összesítő_relatív!G154</f>
        <v>37.39</v>
      </c>
      <c r="H154">
        <f>Összesítő_relatív!H154</f>
        <v>7.29</v>
      </c>
      <c r="I154">
        <f>Összesítő_relatív!I154</f>
        <v>6.99</v>
      </c>
      <c r="J154">
        <f>Összesítő_relatív!J154</f>
        <v>45.59</v>
      </c>
      <c r="K154">
        <f>Összesítő_relatív!K154</f>
        <v>420.11</v>
      </c>
      <c r="L154">
        <f>Összesítő_relatív!L154</f>
        <v>167.57</v>
      </c>
      <c r="M154">
        <f>Összesítő_relatív!M154</f>
        <v>3.65</v>
      </c>
      <c r="N154">
        <f>Összesítő_relatív!N154</f>
        <v>85.07</v>
      </c>
      <c r="O154">
        <f>Összesítő_relatív!O154</f>
        <v>1648.21</v>
      </c>
      <c r="P154">
        <f>Összesítő_relatív!P154</f>
        <v>0</v>
      </c>
      <c r="Q154">
        <f>Összesítő_relatív!Q154</f>
        <v>1346.26</v>
      </c>
      <c r="R154">
        <f>Összesítő_relatív!R154</f>
        <v>152.13999999999999</v>
      </c>
      <c r="S154">
        <f>Összesítő_relatív!S154</f>
        <v>0.76</v>
      </c>
      <c r="T154">
        <f>Összesítő_relatív!T154</f>
        <v>0.53</v>
      </c>
      <c r="U154">
        <f>Összesítő_relatív!U154</f>
        <v>10.24</v>
      </c>
      <c r="V154">
        <f>Összesítő_relatív!V154</f>
        <v>259.64999999999998</v>
      </c>
      <c r="W154">
        <f>Összesítő_relatív!W154</f>
        <v>11.24</v>
      </c>
      <c r="X154">
        <f>Összesítő_relatív!X154</f>
        <v>6.57</v>
      </c>
      <c r="Y154">
        <f>Összesítő_relatív!Y154</f>
        <v>161.25</v>
      </c>
      <c r="Z154">
        <f>Összesítő_relatív!Z154</f>
        <v>336.12</v>
      </c>
      <c r="AA154">
        <f>Összesítő_relatív!AA154</f>
        <v>7.48</v>
      </c>
      <c r="AB154">
        <f>Összesítő_relativizált!C154</f>
        <v>2.9766513110647914E-3</v>
      </c>
      <c r="AC154">
        <f>Összesítő_relativizált!D154</f>
        <v>1.1525459354364085E-2</v>
      </c>
      <c r="AD154">
        <f>Összesítő_relativizált!E154</f>
        <v>2.399677707519574E-5</v>
      </c>
      <c r="AE154">
        <f>Összesítő_relativizált!F154</f>
        <v>0.59102135187682825</v>
      </c>
      <c r="AF154">
        <f>Összesítő_relativizált!G154</f>
        <v>5.5875707204287889E-2</v>
      </c>
      <c r="AG154">
        <f>Összesítő_relativizált!H154</f>
        <v>0.11824981170412149</v>
      </c>
      <c r="AH154">
        <f>Összesítő_relativizált!I154</f>
        <v>0.33288959730955842</v>
      </c>
      <c r="AI154">
        <f>Összesítő_relativizált!J154</f>
        <v>0.23515089944124293</v>
      </c>
      <c r="AJ154">
        <f>Összesítő_relativizált!K154</f>
        <v>4.6066805626105694E-3</v>
      </c>
      <c r="AK154">
        <f>Összesítő_relativizált!L154</f>
        <v>2.4697412902208752E-3</v>
      </c>
      <c r="AL154">
        <f>Összesítő_relativizált!M154</f>
        <v>1.1910809059221244E-3</v>
      </c>
      <c r="AM154">
        <f>Összesítő_relativizált!N154</f>
        <v>1.0509537405195214E-4</v>
      </c>
      <c r="AN154">
        <f>Összesítő_relativizált!O154</f>
        <v>8.2324709674029186E-3</v>
      </c>
      <c r="AO154">
        <f>Összesítő_relativizált!P154</f>
        <v>7.0063582701301432E-5</v>
      </c>
      <c r="AP154">
        <f>Összesítő_relativizált!Q154</f>
        <v>7.0413900614807942E-3</v>
      </c>
      <c r="AQ154">
        <f>Összesítő_relativizált!R154</f>
        <v>5.4299276593508614E-4</v>
      </c>
      <c r="AR154">
        <f>Összesítő_relativizált!S154</f>
        <v>5.7802455728573677E-4</v>
      </c>
      <c r="AS154">
        <f>Összesítő_relativizált!T154</f>
        <v>8.5127252982081236E-3</v>
      </c>
      <c r="AT154">
        <f>Összesítő_relativizált!U154</f>
        <v>0.30162372352910266</v>
      </c>
      <c r="AU154">
        <f>Összesítő_relativizált!V154</f>
        <v>2.1562067576325516E-2</v>
      </c>
      <c r="AV154">
        <f>Összesítő_relativizált!W154</f>
        <v>4.466553397207966E-3</v>
      </c>
      <c r="AW154">
        <f>Összesítő_relativizált!X154</f>
        <v>1.1280236814909531E-2</v>
      </c>
      <c r="AX154">
        <f>Összesítő_relativizált!Y154</f>
        <v>2.6378938887039988E-2</v>
      </c>
      <c r="AY154">
        <f>Összesítő_relativizált!Z154</f>
        <v>4.0111401096495072E-3</v>
      </c>
      <c r="AZ154">
        <f>Összesítő_relativizált!AA154</f>
        <v>8.278012296158764E-2</v>
      </c>
      <c r="BA154">
        <f>Összesítő_relativizált!AB154</f>
        <v>8.7404319419873533E-2</v>
      </c>
      <c r="BB154">
        <f>Összesítő_relativizált!AC154</f>
        <v>1.6780228056961694E-2</v>
      </c>
      <c r="BC154">
        <f>Összesítő_relativizált!AD154</f>
        <v>0</v>
      </c>
      <c r="BD154">
        <f>Összesítő_relativizált!AE154</f>
        <v>1.3592335044052477E-2</v>
      </c>
      <c r="BE154">
        <f>Összesítő_relativizált!AF154</f>
        <v>1.5641694838065545E-2</v>
      </c>
      <c r="BF154">
        <f>Összesítő_relativizált!AG154</f>
        <v>1.8829587850974761E-2</v>
      </c>
      <c r="BG154">
        <f>Összesítő_relativizált!AH154</f>
        <v>7.058905957156119E-3</v>
      </c>
    </row>
    <row r="155" spans="1:59" x14ac:dyDescent="0.3">
      <c r="A155">
        <f>Összesítő_relatív!A155</f>
        <v>12</v>
      </c>
      <c r="B155" t="str">
        <f>Összesítő_relatív!B155</f>
        <v>2021</v>
      </c>
      <c r="C155">
        <f>Összesítő_relatív!C155</f>
        <v>7.53</v>
      </c>
      <c r="D155">
        <f>Összesítő_relatív!D155</f>
        <v>8.06</v>
      </c>
      <c r="E155">
        <f>Összesítő_relatív!E155</f>
        <v>-4.42</v>
      </c>
      <c r="F155">
        <f>Összesítő_relatív!F155</f>
        <v>-10.49</v>
      </c>
      <c r="G155">
        <f>Összesítő_relatív!G155</f>
        <v>58.7</v>
      </c>
      <c r="H155">
        <f>Összesítő_relatív!H155</f>
        <v>8.4499999999999993</v>
      </c>
      <c r="I155">
        <f>Összesítő_relatív!I155</f>
        <v>3.62</v>
      </c>
      <c r="J155">
        <f>Összesítő_relatív!J155</f>
        <v>55.31</v>
      </c>
      <c r="K155">
        <f>Összesítő_relatív!K155</f>
        <v>435.64</v>
      </c>
      <c r="L155">
        <f>Összesítő_relatív!L155</f>
        <v>164.65</v>
      </c>
      <c r="M155">
        <f>Összesítő_relatív!M155</f>
        <v>3.34</v>
      </c>
      <c r="N155">
        <f>Összesítő_relatív!N155</f>
        <v>84.46</v>
      </c>
      <c r="O155">
        <f>Összesítő_relatív!O155</f>
        <v>1734.1</v>
      </c>
      <c r="P155">
        <f>Összesítő_relatív!P155</f>
        <v>0</v>
      </c>
      <c r="Q155">
        <f>Összesítő_relatív!Q155</f>
        <v>1295.8800000000001</v>
      </c>
      <c r="R155">
        <f>Összesítő_relatív!R155</f>
        <v>171.58</v>
      </c>
      <c r="S155">
        <f>Összesítő_relatív!S155</f>
        <v>0.7</v>
      </c>
      <c r="T155">
        <f>Összesítő_relatív!T155</f>
        <v>0.5</v>
      </c>
      <c r="U155">
        <f>Összesítő_relatív!U155</f>
        <v>8.2899999999999991</v>
      </c>
      <c r="V155">
        <f>Összesítő_relatív!V155</f>
        <v>263.52</v>
      </c>
      <c r="W155">
        <f>Összesítő_relatív!W155</f>
        <v>9.58</v>
      </c>
      <c r="X155">
        <f>Összesítő_relatív!X155</f>
        <v>5.6</v>
      </c>
      <c r="Y155">
        <f>Összesítő_relatív!Y155</f>
        <v>180.19</v>
      </c>
      <c r="Z155">
        <f>Összesítő_relatív!Z155</f>
        <v>342.17</v>
      </c>
      <c r="AA155">
        <f>Összesítő_relatív!AA155</f>
        <v>7.6</v>
      </c>
      <c r="AB155">
        <f>Összesítő_relativizált!C155</f>
        <v>3.0439022660378027E-3</v>
      </c>
      <c r="AC155">
        <f>Összesítő_relativizált!D155</f>
        <v>7.3406858399234012E-3</v>
      </c>
      <c r="AD155">
        <f>Összesítő_relativizált!E155</f>
        <v>1.5426078938969467E-5</v>
      </c>
      <c r="AE155">
        <f>Összesítő_relativizált!F155</f>
        <v>0.60009220185112944</v>
      </c>
      <c r="AF155">
        <f>Összesítő_relativizált!G155</f>
        <v>5.9576580729813117E-2</v>
      </c>
      <c r="AG155">
        <f>Összesítő_relativizált!H155</f>
        <v>0.116812652930955</v>
      </c>
      <c r="AH155">
        <f>Összesítő_relativizált!I155</f>
        <v>0.33807936451647219</v>
      </c>
      <c r="AI155">
        <f>Összesítő_relativizált!J155</f>
        <v>0.1667789637930423</v>
      </c>
      <c r="AJ155">
        <f>Összesítő_relativizált!K155</f>
        <v>4.0072342990886203E-3</v>
      </c>
      <c r="AK155">
        <f>Összesítő_relativizált!L155</f>
        <v>2.4114330295400546E-3</v>
      </c>
      <c r="AL155">
        <f>Összesítő_relativizált!M155</f>
        <v>1.063867513032377E-3</v>
      </c>
      <c r="AM155">
        <f>Összesítő_relativizált!N155</f>
        <v>8.8655626086031418E-5</v>
      </c>
      <c r="AN155">
        <f>Összesítő_relativizált!O155</f>
        <v>8.3513599773041604E-3</v>
      </c>
      <c r="AO155">
        <f>Összesítő_relativizált!P155</f>
        <v>8.8655626086031418E-5</v>
      </c>
      <c r="AP155">
        <f>Összesítő_relativizált!Q155</f>
        <v>7.1101812120997199E-3</v>
      </c>
      <c r="AQ155">
        <f>Összesítő_relativizált!R155</f>
        <v>6.0285825738501365E-4</v>
      </c>
      <c r="AR155">
        <f>Összesítő_relativizált!S155</f>
        <v>5.4966488173339479E-4</v>
      </c>
      <c r="AS155">
        <f>Összesítő_relativizált!T155</f>
        <v>9.0783361112096173E-3</v>
      </c>
      <c r="AT155">
        <f>Összesítő_relativizált!U155</f>
        <v>0.30587964112202559</v>
      </c>
      <c r="AU155">
        <f>Összesítő_relativizált!V155</f>
        <v>2.1383737011950777E-2</v>
      </c>
      <c r="AV155">
        <f>Összesítő_relativizált!W155</f>
        <v>5.1420263129898225E-3</v>
      </c>
      <c r="AW155">
        <f>Összesítő_relativizált!X155</f>
        <v>1.1862122770311003E-2</v>
      </c>
      <c r="AX155">
        <f>Összesítő_relativizált!Y155</f>
        <v>2.6862654704067519E-2</v>
      </c>
      <c r="AY155">
        <f>Összesítő_relativizált!Z155</f>
        <v>3.688074045178907E-3</v>
      </c>
      <c r="AZ155">
        <f>Összesítő_relativizált!AA155</f>
        <v>8.1279477995673602E-2</v>
      </c>
      <c r="BA155">
        <f>Összesítő_relativizált!AB155</f>
        <v>8.9843611475584242E-2</v>
      </c>
      <c r="BB155">
        <f>Összesítő_relativizált!AC155</f>
        <v>1.7057342458952445E-2</v>
      </c>
      <c r="BC155">
        <f>Összesítő_relativizált!AD155</f>
        <v>0</v>
      </c>
      <c r="BD155">
        <f>Összesítő_relativizált!AE155</f>
        <v>1.3706159792900458E-2</v>
      </c>
      <c r="BE155">
        <f>Összesítő_relativizált!AF155</f>
        <v>1.6277172949395367E-2</v>
      </c>
      <c r="BF155">
        <f>Összesítő_relativizált!AG155</f>
        <v>1.9575162239795739E-2</v>
      </c>
      <c r="BG155">
        <f>Összesítő_relativizált!AH155</f>
        <v>7.4648037164438451E-3</v>
      </c>
    </row>
    <row r="156" spans="1:59" x14ac:dyDescent="0.3">
      <c r="A156">
        <f>Összesítő_relatív!A156</f>
        <v>12</v>
      </c>
      <c r="B156" t="str">
        <f>Összesítő_relatív!B156</f>
        <v>2022</v>
      </c>
      <c r="C156">
        <f>Összesítő_relatív!C156</f>
        <v>7.33</v>
      </c>
      <c r="D156">
        <f>Összesítő_relatív!D156</f>
        <v>7.9</v>
      </c>
      <c r="E156">
        <f>Összesítő_relatív!E156</f>
        <v>-5.09</v>
      </c>
      <c r="F156">
        <f>Összesítő_relatív!F156</f>
        <v>-3.08</v>
      </c>
      <c r="G156">
        <f>Összesítő_relatív!G156</f>
        <v>52.44</v>
      </c>
      <c r="H156">
        <f>Összesítő_relatív!H156</f>
        <v>8.48</v>
      </c>
      <c r="I156">
        <f>Összesítő_relatív!I156</f>
        <v>3.6</v>
      </c>
      <c r="J156">
        <f>Összesítő_relatív!J156</f>
        <v>57.84</v>
      </c>
      <c r="K156">
        <f>Összesítő_relatív!K156</f>
        <v>449.75</v>
      </c>
      <c r="L156">
        <f>Összesítő_relatív!L156</f>
        <v>153.88</v>
      </c>
      <c r="M156">
        <f>Összesítő_relatív!M156</f>
        <v>1.5</v>
      </c>
      <c r="N156">
        <f>Összesítő_relatív!N156</f>
        <v>78.23</v>
      </c>
      <c r="O156">
        <f>Összesítő_relatív!O156</f>
        <v>1709.91</v>
      </c>
      <c r="P156">
        <f>Összesítő_relatív!P156</f>
        <v>0</v>
      </c>
      <c r="Q156">
        <f>Összesítő_relatív!Q156</f>
        <v>1318.93</v>
      </c>
      <c r="R156">
        <f>Összesítő_relatív!R156</f>
        <v>181.05</v>
      </c>
      <c r="S156">
        <f>Összesítő_relatív!S156</f>
        <v>0.73</v>
      </c>
      <c r="T156">
        <f>Összesítő_relatív!T156</f>
        <v>0.48</v>
      </c>
      <c r="U156">
        <f>Összesítő_relatív!U156</f>
        <v>5.54</v>
      </c>
      <c r="V156">
        <f>Összesítő_relatív!V156</f>
        <v>256.27999999999997</v>
      </c>
      <c r="W156">
        <f>Összesítő_relatív!W156</f>
        <v>9.4600000000000009</v>
      </c>
      <c r="X156">
        <f>Összesítő_relatív!X156</f>
        <v>2.35</v>
      </c>
      <c r="Y156">
        <f>Összesítő_relatív!Y156</f>
        <v>273.83</v>
      </c>
      <c r="Z156">
        <f>Összesítő_relatív!Z156</f>
        <v>339.16</v>
      </c>
      <c r="AA156">
        <f>Összesítő_relatív!AA156</f>
        <v>7.91</v>
      </c>
      <c r="AB156">
        <f>Összesítő_relativizált!C156</f>
        <v>3.1212017998314902E-3</v>
      </c>
      <c r="AC156">
        <f>Összesítő_relativizált!D156</f>
        <v>6.9734506928634168E-3</v>
      </c>
      <c r="AD156">
        <f>Összesítő_relativizált!E156</f>
        <v>1.4699818941254504E-5</v>
      </c>
      <c r="AE156">
        <f>Összesítő_relativizált!F156</f>
        <v>0.64532205152107269</v>
      </c>
      <c r="AF156">
        <f>Összesítő_relativizált!G156</f>
        <v>5.8853055590412852E-2</v>
      </c>
      <c r="AG156">
        <f>Összesítő_relativizált!H156</f>
        <v>0.11485578043489952</v>
      </c>
      <c r="AH156">
        <f>Összesítő_relativizált!I156</f>
        <v>0.33680511983937761</v>
      </c>
      <c r="AI156">
        <f>Összesítő_relativizált!J156</f>
        <v>0.16309628381406521</v>
      </c>
      <c r="AJ156">
        <f>Összesítő_relativizált!K156</f>
        <v>4.1051933384722945E-3</v>
      </c>
      <c r="AK156">
        <f>Összesítő_relativizált!L156</f>
        <v>2.6531380528117886E-3</v>
      </c>
      <c r="AL156">
        <f>Összesítő_relativizált!M156</f>
        <v>1.2369359840811718E-3</v>
      </c>
      <c r="AM156">
        <f>Összesítő_relativizált!N156</f>
        <v>1.2548625925461163E-4</v>
      </c>
      <c r="AN156">
        <f>Összesítő_relativizált!O156</f>
        <v>8.5868454547084229E-3</v>
      </c>
      <c r="AO156">
        <f>Összesítő_relativizált!P156</f>
        <v>8.9633042324722585E-5</v>
      </c>
      <c r="AP156">
        <f>Összesítő_relativizált!Q156</f>
        <v>7.1168635605829735E-3</v>
      </c>
      <c r="AQ156">
        <f>Összesítő_relativizált!R156</f>
        <v>1.039743290966782E-3</v>
      </c>
      <c r="AR156">
        <f>Összesítő_relativizált!S156</f>
        <v>3.4060556083394581E-4</v>
      </c>
      <c r="AS156">
        <f>Összesítő_relativizált!T156</f>
        <v>9.5548823118154283E-3</v>
      </c>
      <c r="AT156">
        <f>Összesítő_relativizált!U156</f>
        <v>0.30367674739616013</v>
      </c>
      <c r="AU156">
        <f>Összesítő_relativizált!V156</f>
        <v>2.0776939210870694E-2</v>
      </c>
      <c r="AV156">
        <f>Összesítő_relativizált!W156</f>
        <v>5.0015237617195207E-3</v>
      </c>
      <c r="AW156">
        <f>Összesítő_relativizált!X156</f>
        <v>1.2279726798486995E-2</v>
      </c>
      <c r="AX156">
        <f>Összesítő_relativizált!Y156</f>
        <v>2.622662818421383E-2</v>
      </c>
      <c r="AY156">
        <f>Összesítő_relativizált!Z156</f>
        <v>3.4060556083394581E-3</v>
      </c>
      <c r="AZ156">
        <f>Összesítő_relativizált!AA156</f>
        <v>8.2587885197999394E-2</v>
      </c>
      <c r="BA156">
        <f>Összesítő_relativizált!AB156</f>
        <v>8.8288546689851741E-2</v>
      </c>
      <c r="BB156">
        <f>Összesítő_relativizált!AC156</f>
        <v>1.6420773353889178E-2</v>
      </c>
      <c r="BC156">
        <f>Összesítő_relativizált!AD156</f>
        <v>0</v>
      </c>
      <c r="BD156">
        <f>Összesítő_relativizált!AE156</f>
        <v>1.3946901385726834E-2</v>
      </c>
      <c r="BE156">
        <f>Összesítő_relativizált!AF156</f>
        <v>1.6116021009985122E-2</v>
      </c>
      <c r="BF156">
        <f>Összesítő_relativizált!AG156</f>
        <v>1.9289030708280301E-2</v>
      </c>
      <c r="BG156">
        <f>Összesítő_relativizált!AH156</f>
        <v>7.8339278991807534E-3</v>
      </c>
    </row>
    <row r="157" spans="1:59" x14ac:dyDescent="0.3">
      <c r="A157">
        <f>Összesítő_relatív!A157</f>
        <v>12</v>
      </c>
      <c r="B157" t="str">
        <f>Összesítő_relatív!B157</f>
        <v>2023</v>
      </c>
      <c r="C157">
        <f>Összesítő_relatív!C157</f>
        <v>7.24</v>
      </c>
      <c r="D157">
        <f>Összesítő_relatív!D157</f>
        <v>7.66</v>
      </c>
      <c r="E157">
        <f>Összesítő_relatív!E157</f>
        <v>-4.3899999999999997</v>
      </c>
      <c r="F157">
        <f>Összesítő_relatív!F157</f>
        <v>-0.32</v>
      </c>
      <c r="G157">
        <f>Összesítő_relatív!G157</f>
        <v>51.84</v>
      </c>
      <c r="H157">
        <f>Összesítő_relatív!H157</f>
        <v>6.88</v>
      </c>
      <c r="I157">
        <f>Összesítő_relatív!I157</f>
        <v>2.46</v>
      </c>
      <c r="J157">
        <f>Összesítő_relatív!J157</f>
        <v>59.21</v>
      </c>
      <c r="K157">
        <f>Összesítő_relatív!K157</f>
        <v>464.76</v>
      </c>
      <c r="L157">
        <f>Összesítő_relatív!L157</f>
        <v>154.47999999999999</v>
      </c>
      <c r="M157">
        <f>Összesítő_relatív!M157</f>
        <v>0.94</v>
      </c>
      <c r="N157">
        <f>Összesítő_relatív!N157</f>
        <v>77.75</v>
      </c>
      <c r="O157">
        <f>Összesítő_relatív!O157</f>
        <v>1791.8</v>
      </c>
      <c r="P157">
        <f>Összesítő_relatív!P157</f>
        <v>0</v>
      </c>
      <c r="Q157">
        <f>Összesítő_relatív!Q157</f>
        <v>1426.92</v>
      </c>
      <c r="R157">
        <f>Összesítő_relatív!R157</f>
        <v>192.63</v>
      </c>
      <c r="S157">
        <f>Összesítő_relatív!S157</f>
        <v>0.73</v>
      </c>
      <c r="T157">
        <f>Összesítő_relatív!T157</f>
        <v>0.48</v>
      </c>
      <c r="U157">
        <f>Összesítő_relatív!U157</f>
        <v>4.72</v>
      </c>
      <c r="V157">
        <f>Összesítő_relatív!V157</f>
        <v>247.71</v>
      </c>
      <c r="W157">
        <f>Összesítő_relatív!W157</f>
        <v>7.87</v>
      </c>
      <c r="X157">
        <f>Összesítő_relatív!X157</f>
        <v>2.4</v>
      </c>
      <c r="Y157">
        <f>Összesítő_relatív!Y157</f>
        <v>307.33</v>
      </c>
      <c r="Z157">
        <f>Összesítő_relatív!Z157</f>
        <v>333.78</v>
      </c>
      <c r="AA157">
        <f>Összesítő_relatív!AA157</f>
        <v>8.16</v>
      </c>
      <c r="AB157">
        <f>Összesítő_relativizált!C157</f>
        <v>3.1787900124573471E-3</v>
      </c>
      <c r="AC157">
        <f>Összesítő_relativizált!D157</f>
        <v>7.3480293921175683E-3</v>
      </c>
      <c r="AD157">
        <f>Összesítő_relativizált!E157</f>
        <v>1.5526548592680858E-5</v>
      </c>
      <c r="AE157">
        <f>Összesítő_relativizált!F157</f>
        <v>0.65039989889689287</v>
      </c>
      <c r="AF157">
        <f>Összesítő_relativizált!G157</f>
        <v>5.8531477369152721E-2</v>
      </c>
      <c r="AG157">
        <f>Összesítő_relativizált!H157</f>
        <v>0.10733178067847407</v>
      </c>
      <c r="AH157">
        <f>Összesítő_relativizált!I157</f>
        <v>0.33535539547563598</v>
      </c>
      <c r="AI157">
        <f>Összesítő_relativizált!J157</f>
        <v>0.16012204589358897</v>
      </c>
      <c r="AJ157">
        <f>Összesítő_relativizált!K157</f>
        <v>4.4954774413692253E-3</v>
      </c>
      <c r="AK157">
        <f>Összesítő_relativizált!L157</f>
        <v>2.6178483092310747E-3</v>
      </c>
      <c r="AL157">
        <f>Összesítő_relativizált!M157</f>
        <v>1.3179512177508169E-3</v>
      </c>
      <c r="AM157">
        <f>Összesítő_relativizált!N157</f>
        <v>9.0270631352795688E-5</v>
      </c>
      <c r="AN157">
        <f>Összesítő_relativizált!O157</f>
        <v>8.7923594937622997E-3</v>
      </c>
      <c r="AO157">
        <f>Összesítő_relativizált!P157</f>
        <v>5.4162378811677407E-5</v>
      </c>
      <c r="AP157">
        <f>Összesítő_relativizált!Q157</f>
        <v>7.2216505082236546E-3</v>
      </c>
      <c r="AQ157">
        <f>Összesítő_relativizált!R157</f>
        <v>1.2096264601274621E-3</v>
      </c>
      <c r="AR157">
        <f>Összesítő_relativizált!S157</f>
        <v>3.0692014659950529E-4</v>
      </c>
      <c r="AS157">
        <f>Összesítő_relativizált!T157</f>
        <v>9.8394988174547292E-3</v>
      </c>
      <c r="AT157">
        <f>Összesítő_relativizált!U157</f>
        <v>0.30144974633952593</v>
      </c>
      <c r="AU157">
        <f>Összesítő_relativizált!V157</f>
        <v>2.1033057105201394E-2</v>
      </c>
      <c r="AV157">
        <f>Összesítő_relativizált!W157</f>
        <v>5.5065085125205367E-3</v>
      </c>
      <c r="AW157">
        <f>Összesítő_relativizált!X157</f>
        <v>1.2890646157179223E-2</v>
      </c>
      <c r="AX157">
        <f>Összesítő_relativizált!Y157</f>
        <v>2.5023019010994962E-2</v>
      </c>
      <c r="AY157">
        <f>Összesítő_relativizált!Z157</f>
        <v>3.448338117676795E-3</v>
      </c>
      <c r="AZ157">
        <f>Összesítő_relativizált!AA157</f>
        <v>8.1315784722598344E-2</v>
      </c>
      <c r="BA157">
        <f>Összesítő_relativizált!AB157</f>
        <v>8.7147267507988957E-2</v>
      </c>
      <c r="BB157">
        <f>Összesítő_relativizált!AC157</f>
        <v>1.6194551264691544E-2</v>
      </c>
      <c r="BC157">
        <f>Összesítő_relativizált!AD157</f>
        <v>0</v>
      </c>
      <c r="BD157">
        <f>Összesítő_relativizált!AE157</f>
        <v>1.4136380869847804E-2</v>
      </c>
      <c r="BE157">
        <f>Összesítő_relativizált!AF157</f>
        <v>1.6429254906208814E-2</v>
      </c>
      <c r="BF157">
        <f>Összesítő_relativizált!AG157</f>
        <v>1.8938778457816535E-2</v>
      </c>
      <c r="BG157">
        <f>Összesítő_relativizált!AH157</f>
        <v>8.1063026954810522E-3</v>
      </c>
    </row>
    <row r="158" spans="1:59" x14ac:dyDescent="0.3">
      <c r="A158">
        <f>Összesítő_relatív!A158</f>
        <v>13</v>
      </c>
      <c r="B158" t="str">
        <f>Összesítő_relatív!B158</f>
        <v>2011</v>
      </c>
      <c r="C158">
        <f>Összesítő_relatív!C158</f>
        <v>5.46</v>
      </c>
      <c r="D158">
        <f>Összesítő_relatív!D158</f>
        <v>5.83</v>
      </c>
      <c r="E158">
        <f>Összesítő_relatív!E158</f>
        <v>-1.81</v>
      </c>
      <c r="F158">
        <f>Összesítő_relatív!F158</f>
        <v>9.51</v>
      </c>
      <c r="G158">
        <f>Összesítő_relatív!G158</f>
        <v>57.61</v>
      </c>
      <c r="H158">
        <f>Összesítő_relatív!H158</f>
        <v>25.07</v>
      </c>
      <c r="I158">
        <f>Összesítő_relatív!I158</f>
        <v>7.28</v>
      </c>
      <c r="J158">
        <f>Összesítő_relatív!J158</f>
        <v>37.76</v>
      </c>
      <c r="K158">
        <f>Összesítő_relatív!K158</f>
        <v>353.52</v>
      </c>
      <c r="L158">
        <f>Összesítő_relatív!L158</f>
        <v>162.9</v>
      </c>
      <c r="M158">
        <f>Összesítő_relatív!M158</f>
        <v>2.44</v>
      </c>
      <c r="N158">
        <f>Összesítő_relatív!N158</f>
        <v>70.44</v>
      </c>
      <c r="O158">
        <f>Összesítő_relatív!O158</f>
        <v>1384.53</v>
      </c>
      <c r="P158">
        <f>Összesítő_relatív!P158</f>
        <v>38.76</v>
      </c>
      <c r="Q158">
        <f>Összesítő_relatív!Q158</f>
        <v>1286.0899999999999</v>
      </c>
      <c r="R158">
        <f>Összesítő_relatív!R158</f>
        <v>99.55</v>
      </c>
      <c r="S158">
        <f>Összesítő_relatív!S158</f>
        <v>0.9</v>
      </c>
      <c r="T158">
        <f>Összesítő_relatív!T158</f>
        <v>0.85</v>
      </c>
      <c r="U158">
        <f>Összesítő_relatív!U158</f>
        <v>8.48</v>
      </c>
      <c r="V158">
        <f>Összesítő_relatív!V158</f>
        <v>303</v>
      </c>
      <c r="W158">
        <f>Összesítő_relatív!W158</f>
        <v>3.55</v>
      </c>
      <c r="X158">
        <f>Összesítő_relatív!X158</f>
        <v>8.4499999999999993</v>
      </c>
      <c r="Y158">
        <f>Összesítő_relatív!Y158</f>
        <v>238.13</v>
      </c>
      <c r="Z158">
        <f>Összesítő_relatív!Z158</f>
        <v>245.18</v>
      </c>
      <c r="AA158">
        <f>Összesítő_relatív!AA158</f>
        <v>14.92</v>
      </c>
      <c r="AB158">
        <f>Összesítő_relativizált!C158</f>
        <v>1.5160892212199859E-3</v>
      </c>
      <c r="AC158">
        <f>Összesítő_relativizált!D158</f>
        <v>2.7659304161600028E-2</v>
      </c>
      <c r="AD158">
        <f>Összesítő_relativizált!E158</f>
        <v>2.8312673551244126E-5</v>
      </c>
      <c r="AE158">
        <f>Összesítő_relativizált!F158</f>
        <v>0.65911359552804949</v>
      </c>
      <c r="AF158">
        <f>Összesítő_relativizált!G158</f>
        <v>3.1080418882375362E-2</v>
      </c>
      <c r="AG158">
        <f>Összesítő_relativizált!H158</f>
        <v>4.3993538902702412E-2</v>
      </c>
      <c r="AH158">
        <f>Összesítő_relativizált!I158</f>
        <v>0.26325341657743334</v>
      </c>
      <c r="AI158">
        <f>Összesítő_relativizált!J158</f>
        <v>0.14118223561226156</v>
      </c>
      <c r="AJ158">
        <f>Összesítő_relativizált!K158</f>
        <v>6.1888600519065685E-3</v>
      </c>
      <c r="AK158">
        <f>Összesítő_relativizált!L158</f>
        <v>3.3757418464944919E-3</v>
      </c>
      <c r="AL158">
        <f>Összesítő_relativizált!M158</f>
        <v>1.8602878455144377E-3</v>
      </c>
      <c r="AM158">
        <f>Összesítő_relativizált!N158</f>
        <v>1.9964064683569574E-4</v>
      </c>
      <c r="AN158">
        <f>Összesítő_relativizált!O158</f>
        <v>1.217807945697744E-2</v>
      </c>
      <c r="AO158">
        <f>Összesítő_relativizált!P158</f>
        <v>1.4519319769868783E-4</v>
      </c>
      <c r="AP158">
        <f>Összesítő_relativizált!Q158</f>
        <v>1.1125428773661954E-2</v>
      </c>
      <c r="AQ158">
        <f>Összesítő_relativizált!R158</f>
        <v>5.353999165139113E-4</v>
      </c>
      <c r="AR158">
        <f>Összesítő_relativizált!S158</f>
        <v>3.7205756910288756E-4</v>
      </c>
      <c r="AS158">
        <f>Összesítő_relativizált!T158</f>
        <v>1.5054719686382693E-2</v>
      </c>
      <c r="AT158">
        <f>Összesítő_relativizált!U158</f>
        <v>0.22110201637053303</v>
      </c>
      <c r="AU158">
        <f>Összesítő_relativizált!V158</f>
        <v>4.4973592987168548E-2</v>
      </c>
      <c r="AV158">
        <f>Összesítő_relativizált!W158</f>
        <v>6.6698125192834719E-3</v>
      </c>
      <c r="AW158">
        <f>Összesítő_relativizált!X158</f>
        <v>9.8186899943737641E-3</v>
      </c>
      <c r="AX158">
        <f>Összesítő_relativizált!Y158</f>
        <v>2.0236301929254616E-2</v>
      </c>
      <c r="AY158">
        <f>Összesítő_relativizált!Z158</f>
        <v>8.0309987477086703E-3</v>
      </c>
      <c r="AZ158">
        <f>Összesítő_relativizált!AA158</f>
        <v>4.6997223180094014E-2</v>
      </c>
      <c r="BA158">
        <f>Összesítő_relativizált!AB158</f>
        <v>4.8603422929635744E-2</v>
      </c>
      <c r="BB158">
        <f>Összesítő_relativizált!AC158</f>
        <v>1.6488502513657233E-2</v>
      </c>
      <c r="BC158">
        <f>Összesítő_relativizált!AD158</f>
        <v>2.5408809597270366E-4</v>
      </c>
      <c r="BD158">
        <f>Összesítő_relativizált!AE158</f>
        <v>7.9493275740031583E-3</v>
      </c>
      <c r="BE158">
        <f>Összesítő_relativizált!AF158</f>
        <v>5.3630737399952815E-3</v>
      </c>
      <c r="BF158">
        <f>Összesítő_relativizált!AG158</f>
        <v>1.0145374689195812E-2</v>
      </c>
      <c r="BG158">
        <f>Összesítő_relativizált!AH158</f>
        <v>7.5863445797564382E-3</v>
      </c>
    </row>
    <row r="159" spans="1:59" x14ac:dyDescent="0.3">
      <c r="A159">
        <f>Összesítő_relatív!A159</f>
        <v>13</v>
      </c>
      <c r="B159" t="str">
        <f>Összesítő_relatív!B159</f>
        <v>2012</v>
      </c>
      <c r="C159">
        <f>Összesítő_relatív!C159</f>
        <v>5.61</v>
      </c>
      <c r="D159">
        <f>Összesítő_relatív!D159</f>
        <v>6.08</v>
      </c>
      <c r="E159">
        <f>Összesítő_relatív!E159</f>
        <v>-1.52</v>
      </c>
      <c r="F159">
        <f>Összesítő_relatív!F159</f>
        <v>11.87</v>
      </c>
      <c r="G159">
        <f>Összesítő_relatív!G159</f>
        <v>53.13</v>
      </c>
      <c r="H159">
        <f>Összesítő_relatív!H159</f>
        <v>23.93</v>
      </c>
      <c r="I159">
        <f>Összesítő_relatív!I159</f>
        <v>10.050000000000001</v>
      </c>
      <c r="J159">
        <f>Összesítő_relatív!J159</f>
        <v>39.5</v>
      </c>
      <c r="K159">
        <f>Összesítő_relatív!K159</f>
        <v>359.28</v>
      </c>
      <c r="L159">
        <f>Összesítő_relatív!L159</f>
        <v>160.85</v>
      </c>
      <c r="M159">
        <f>Összesítő_relatív!M159</f>
        <v>0.32</v>
      </c>
      <c r="N159">
        <f>Összesítő_relatív!N159</f>
        <v>70.150000000000006</v>
      </c>
      <c r="O159">
        <f>Összesítő_relatív!O159</f>
        <v>1391.15</v>
      </c>
      <c r="P159">
        <f>Összesítő_relatív!P159</f>
        <v>38.5</v>
      </c>
      <c r="Q159">
        <f>Összesítő_relatív!Q159</f>
        <v>1260.3</v>
      </c>
      <c r="R159">
        <f>Összesítő_relatív!R159</f>
        <v>102.45</v>
      </c>
      <c r="S159">
        <f>Összesítő_relatív!S159</f>
        <v>0.92</v>
      </c>
      <c r="T159">
        <f>Összesítő_relatív!T159</f>
        <v>0.88</v>
      </c>
      <c r="U159">
        <f>Összesítő_relatív!U159</f>
        <v>9.58</v>
      </c>
      <c r="V159">
        <f>Összesítő_relatív!V159</f>
        <v>328.87</v>
      </c>
      <c r="W159">
        <f>Összesítő_relatív!W159</f>
        <v>4.58</v>
      </c>
      <c r="X159">
        <f>Összesítő_relatív!X159</f>
        <v>8.32</v>
      </c>
      <c r="Y159">
        <f>Összesítő_relatív!Y159</f>
        <v>239.47</v>
      </c>
      <c r="Z159">
        <f>Összesítő_relatív!Z159</f>
        <v>249.67</v>
      </c>
      <c r="AA159">
        <f>Összesítő_relatív!AA159</f>
        <v>14.47</v>
      </c>
      <c r="AB159">
        <f>Összesítő_relativizált!C159</f>
        <v>1.4722925659904653E-3</v>
      </c>
      <c r="AC159">
        <f>Összesítő_relativizált!D159</f>
        <v>2.8243648783828845E-2</v>
      </c>
      <c r="AD159">
        <f>Összesítő_relativizált!E159</f>
        <v>2.8838441642709732E-5</v>
      </c>
      <c r="AE159">
        <f>Összesítő_relativizált!F159</f>
        <v>0.65669637626956734</v>
      </c>
      <c r="AF159">
        <f>Összesítő_relativizált!G159</f>
        <v>3.210079035354127E-2</v>
      </c>
      <c r="AG159">
        <f>Összesítő_relativizált!H159</f>
        <v>4.4456260194839718E-2</v>
      </c>
      <c r="AH159">
        <f>Összesítő_relativizált!I159</f>
        <v>0.26371853680956714</v>
      </c>
      <c r="AI159">
        <f>Összesítő_relativizált!J159</f>
        <v>0.14148860430954463</v>
      </c>
      <c r="AJ159">
        <f>Összesítő_relativizált!K159</f>
        <v>6.1011328100357776E-3</v>
      </c>
      <c r="AK159">
        <f>Összesítő_relativizált!L159</f>
        <v>3.406540919045087E-3</v>
      </c>
      <c r="AL159">
        <f>Összesítő_relativizált!M159</f>
        <v>1.9105467588295198E-3</v>
      </c>
      <c r="AM159">
        <f>Összesítő_relativizált!N159</f>
        <v>2.2530032533366978E-4</v>
      </c>
      <c r="AN159">
        <f>Összesítő_relativizált!O159</f>
        <v>1.1940917242684498E-2</v>
      </c>
      <c r="AO159">
        <f>Összesítő_relativizált!P159</f>
        <v>1.0814415616016149E-4</v>
      </c>
      <c r="AP159">
        <f>Összesítő_relativizált!Q159</f>
        <v>1.0913547759162964E-2</v>
      </c>
      <c r="AQ159">
        <f>Összesítő_relativizált!R159</f>
        <v>5.3170876778746066E-4</v>
      </c>
      <c r="AR159">
        <f>Összesítő_relativizált!S159</f>
        <v>3.8751655957391202E-4</v>
      </c>
      <c r="AS159">
        <f>Összesítő_relativizált!T159</f>
        <v>1.4392184782314826E-2</v>
      </c>
      <c r="AT159">
        <f>Összesítő_relativizált!U159</f>
        <v>0.22236240909131874</v>
      </c>
      <c r="AU159">
        <f>Összesítő_relativizált!V159</f>
        <v>4.4798716689346901E-2</v>
      </c>
      <c r="AV159">
        <f>Összesítő_relativizált!W159</f>
        <v>6.4435893045429555E-3</v>
      </c>
      <c r="AW159">
        <f>Összesítő_relativizált!X159</f>
        <v>1.0030370483854979E-2</v>
      </c>
      <c r="AX159">
        <f>Összesítő_relativizált!Y159</f>
        <v>1.9916548759496409E-2</v>
      </c>
      <c r="AY159">
        <f>Összesítő_relativizált!Z159</f>
        <v>7.7863792435316275E-3</v>
      </c>
      <c r="AZ159">
        <f>Összesítő_relativizált!AA159</f>
        <v>4.7177888124870455E-2</v>
      </c>
      <c r="BA159">
        <f>Összesítő_relativizált!AB159</f>
        <v>4.9313735209033642E-2</v>
      </c>
      <c r="BB159">
        <f>Összesítő_relativizált!AC159</f>
        <v>1.6428899723331201E-2</v>
      </c>
      <c r="BC159">
        <f>Összesítő_relativizált!AD159</f>
        <v>1.3518019520020186E-4</v>
      </c>
      <c r="BD159">
        <f>Összesítő_relativizált!AE159</f>
        <v>8.1738958031055391E-3</v>
      </c>
      <c r="BE159">
        <f>Összesítő_relativizált!AF159</f>
        <v>5.6775681984084789E-3</v>
      </c>
      <c r="BF159">
        <f>Összesítő_relativizált!AG159</f>
        <v>1.0607139316709173E-2</v>
      </c>
      <c r="BG159">
        <f>Összesítő_relativizált!AH159</f>
        <v>7.6872471003848128E-3</v>
      </c>
    </row>
    <row r="160" spans="1:59" x14ac:dyDescent="0.3">
      <c r="A160">
        <f>Összesítő_relatív!A160</f>
        <v>13</v>
      </c>
      <c r="B160" t="str">
        <f>Összesítő_relatív!B160</f>
        <v>2013</v>
      </c>
      <c r="C160">
        <f>Összesítő_relatív!C160</f>
        <v>5.75</v>
      </c>
      <c r="D160">
        <f>Összesítő_relatív!D160</f>
        <v>6.25</v>
      </c>
      <c r="E160">
        <f>Összesítő_relatív!E160</f>
        <v>-0.98</v>
      </c>
      <c r="F160">
        <f>Összesítő_relatív!F160</f>
        <v>13.31</v>
      </c>
      <c r="G160">
        <f>Összesítő_relatív!G160</f>
        <v>56.42</v>
      </c>
      <c r="H160">
        <f>Összesítő_relatív!H160</f>
        <v>24.32</v>
      </c>
      <c r="I160">
        <f>Összesítő_relatív!I160</f>
        <v>8.23</v>
      </c>
      <c r="J160">
        <f>Összesítő_relatív!J160</f>
        <v>46.13</v>
      </c>
      <c r="K160">
        <f>Összesítő_relatív!K160</f>
        <v>368.89</v>
      </c>
      <c r="L160">
        <f>Összesítő_relatív!L160</f>
        <v>161.46</v>
      </c>
      <c r="M160">
        <f>Összesítő_relatív!M160</f>
        <v>2.2999999999999998</v>
      </c>
      <c r="N160">
        <f>Összesítő_relatív!N160</f>
        <v>69.77</v>
      </c>
      <c r="O160">
        <f>Összesítő_relatív!O160</f>
        <v>1262.3900000000001</v>
      </c>
      <c r="P160">
        <f>Összesítő_relatív!P160</f>
        <v>38.409999999999997</v>
      </c>
      <c r="Q160">
        <f>Összesítő_relatív!Q160</f>
        <v>1295.8900000000001</v>
      </c>
      <c r="R160">
        <f>Összesítő_relatív!R160</f>
        <v>103.18</v>
      </c>
      <c r="S160">
        <f>Összesítő_relatív!S160</f>
        <v>0.93</v>
      </c>
      <c r="T160">
        <f>Összesítő_relatív!T160</f>
        <v>0.89</v>
      </c>
      <c r="U160">
        <f>Összesítő_relatív!U160</f>
        <v>9.6</v>
      </c>
      <c r="V160">
        <f>Összesítő_relatív!V160</f>
        <v>345.47</v>
      </c>
      <c r="W160">
        <f>Összesítő_relatív!W160</f>
        <v>4.17</v>
      </c>
      <c r="X160">
        <f>Összesítő_relatív!X160</f>
        <v>8.77</v>
      </c>
      <c r="Y160">
        <f>Összesítő_relatív!Y160</f>
        <v>234.86</v>
      </c>
      <c r="Z160">
        <f>Összesítő_relatív!Z160</f>
        <v>253.64</v>
      </c>
      <c r="AA160">
        <f>Összesítő_relatív!AA160</f>
        <v>14.03</v>
      </c>
      <c r="AB160">
        <f>Összesítő_relativizált!C160</f>
        <v>1.4187626738766943E-3</v>
      </c>
      <c r="AC160">
        <f>Összesítő_relativizált!D160</f>
        <v>2.5490056565512825E-2</v>
      </c>
      <c r="AD160">
        <f>Összesítő_relativizált!E160</f>
        <v>2.5792450816464478E-5</v>
      </c>
      <c r="AE160">
        <f>Összesítő_relativizált!F160</f>
        <v>0.64957842683837919</v>
      </c>
      <c r="AF160">
        <f>Összesítő_relativizált!G160</f>
        <v>3.1947063218186349E-2</v>
      </c>
      <c r="AG160">
        <f>Összesítő_relativizált!H160</f>
        <v>4.6088441424454799E-2</v>
      </c>
      <c r="AH160">
        <f>Összesítő_relativizált!I160</f>
        <v>0.2660268953004376</v>
      </c>
      <c r="AI160">
        <f>Összesítő_relativizált!J160</f>
        <v>0.14404639083567541</v>
      </c>
      <c r="AJ160">
        <f>Összesítő_relativizált!K160</f>
        <v>6.1012487103774592E-3</v>
      </c>
      <c r="AK160">
        <f>Összesítő_relativizált!L160</f>
        <v>3.0417304066313279E-3</v>
      </c>
      <c r="AL160">
        <f>Összesítő_relativizált!M160</f>
        <v>1.7787897114803087E-3</v>
      </c>
      <c r="AM160">
        <f>Összesítő_relativizált!N160</f>
        <v>2.3124266249244013E-4</v>
      </c>
      <c r="AN160">
        <f>Összesítő_relativizált!O160</f>
        <v>1.1855633427016258E-2</v>
      </c>
      <c r="AO160">
        <f>Összesítő_relativizált!P160</f>
        <v>8.8939485574015441E-5</v>
      </c>
      <c r="AP160">
        <f>Összesítő_relativizált!Q160</f>
        <v>1.0583798783307837E-2</v>
      </c>
      <c r="AQ160">
        <f>Összesítő_relativizált!R160</f>
        <v>7.6487957593653283E-4</v>
      </c>
      <c r="AR160">
        <f>Összesítő_relativizált!S160</f>
        <v>4.1801558219787258E-4</v>
      </c>
      <c r="AS160">
        <f>Összesítő_relativizált!T160</f>
        <v>1.3714468675513181E-2</v>
      </c>
      <c r="AT160">
        <f>Összesítő_relativizált!U160</f>
        <v>0.22510583798783307</v>
      </c>
      <c r="AU160">
        <f>Összesítő_relativizált!V160</f>
        <v>4.4478636735565125E-2</v>
      </c>
      <c r="AV160">
        <f>Összesítő_relativizált!W160</f>
        <v>6.0923547618200579E-3</v>
      </c>
      <c r="AW160">
        <f>Összesítő_relativizált!X160</f>
        <v>9.961222384289729E-3</v>
      </c>
      <c r="AX160">
        <f>Összesítő_relativizált!Y160</f>
        <v>1.9762353694546229E-2</v>
      </c>
      <c r="AY160">
        <f>Összesítő_relativizált!Z160</f>
        <v>7.4175530968728877E-3</v>
      </c>
      <c r="AZ160">
        <f>Összesítő_relativizált!AA160</f>
        <v>4.8258564872460781E-2</v>
      </c>
      <c r="BA160">
        <f>Összesítő_relativizált!AB160</f>
        <v>5.0215233555089119E-2</v>
      </c>
      <c r="BB160">
        <f>Összesítő_relativizált!AC160</f>
        <v>1.7111957024440572E-2</v>
      </c>
      <c r="BC160">
        <f>Összesítő_relativizált!AD160</f>
        <v>7.1151588459212358E-5</v>
      </c>
      <c r="BD160">
        <f>Összesítő_relativizált!AE160</f>
        <v>8.591554306449891E-3</v>
      </c>
      <c r="BE160">
        <f>Összesítő_relativizált!AF160</f>
        <v>5.7988544594258064E-3</v>
      </c>
      <c r="BF160">
        <f>Összesítő_relativizált!AG160</f>
        <v>1.0752783805898466E-2</v>
      </c>
      <c r="BG160">
        <f>Összesítő_relativizált!AH160</f>
        <v>8.3336297982852473E-3</v>
      </c>
    </row>
    <row r="161" spans="1:59" x14ac:dyDescent="0.3">
      <c r="A161">
        <f>Összesítő_relatív!A161</f>
        <v>13</v>
      </c>
      <c r="B161" t="str">
        <f>Összesítő_relatív!B161</f>
        <v>2014</v>
      </c>
      <c r="C161">
        <f>Összesítő_relatív!C161</f>
        <v>5.92</v>
      </c>
      <c r="D161">
        <f>Összesítő_relatív!D161</f>
        <v>6.45</v>
      </c>
      <c r="E161">
        <f>Összesítő_relatív!E161</f>
        <v>-1.53</v>
      </c>
      <c r="F161">
        <f>Összesítő_relatív!F161</f>
        <v>11.59</v>
      </c>
      <c r="G161">
        <f>Összesítő_relatív!G161</f>
        <v>55.22</v>
      </c>
      <c r="H161">
        <f>Összesítő_relatív!H161</f>
        <v>25.01</v>
      </c>
      <c r="I161">
        <f>Összesítő_relatív!I161</f>
        <v>8</v>
      </c>
      <c r="J161">
        <f>Összesítő_relatív!J161</f>
        <v>48.74</v>
      </c>
      <c r="K161">
        <f>Összesítő_relatív!K161</f>
        <v>383.38</v>
      </c>
      <c r="L161">
        <f>Összesítő_relatív!L161</f>
        <v>161.09</v>
      </c>
      <c r="M161">
        <f>Összesítő_relatív!M161</f>
        <v>3.85</v>
      </c>
      <c r="N161">
        <f>Összesítő_relatív!N161</f>
        <v>69.150000000000006</v>
      </c>
      <c r="O161">
        <f>Összesítő_relatív!O161</f>
        <v>1219.77</v>
      </c>
      <c r="P161">
        <f>Összesítő_relatív!P161</f>
        <v>38.26</v>
      </c>
      <c r="Q161">
        <f>Összesítő_relatív!Q161</f>
        <v>1283.8</v>
      </c>
      <c r="R161">
        <f>Összesítő_relatív!R161</f>
        <v>100.73</v>
      </c>
      <c r="S161">
        <f>Összesítő_relatív!S161</f>
        <v>0.9</v>
      </c>
      <c r="T161">
        <f>Összesítő_relatív!T161</f>
        <v>0.91</v>
      </c>
      <c r="U161">
        <f>Összesítő_relatív!U161</f>
        <v>9.8699999999999992</v>
      </c>
      <c r="V161">
        <f>Összesítő_relatív!V161</f>
        <v>342.25</v>
      </c>
      <c r="W161">
        <f>Összesítő_relatív!W161</f>
        <v>4.05</v>
      </c>
      <c r="X161">
        <f>Összesítő_relatív!X161</f>
        <v>8.52</v>
      </c>
      <c r="Y161">
        <f>Összesítő_relatív!Y161</f>
        <v>230</v>
      </c>
      <c r="Z161">
        <f>Összesítő_relatív!Z161</f>
        <v>255.49</v>
      </c>
      <c r="AA161">
        <f>Összesítő_relatív!AA161</f>
        <v>13.7</v>
      </c>
      <c r="AB161">
        <f>Összesítő_relativizált!C161</f>
        <v>1.3635483246174705E-3</v>
      </c>
      <c r="AC161">
        <f>Összesítő_relativizált!D161</f>
        <v>2.2670047364992164E-2</v>
      </c>
      <c r="AD161">
        <f>Összesítő_relativizált!E161</f>
        <v>2.2802105893331924E-5</v>
      </c>
      <c r="AE161">
        <f>Összesítő_relativizált!F161</f>
        <v>0.64548447872096915</v>
      </c>
      <c r="AF161">
        <f>Összesítő_relativizált!G161</f>
        <v>3.1870124839328794E-2</v>
      </c>
      <c r="AG161">
        <f>Összesítő_relativizált!H161</f>
        <v>4.8210166745901784E-2</v>
      </c>
      <c r="AH161">
        <f>Összesítő_relativizált!I161</f>
        <v>0.26566654341204021</v>
      </c>
      <c r="AI161">
        <f>Összesítő_relativizált!J161</f>
        <v>0.14790555174053141</v>
      </c>
      <c r="AJ161">
        <f>Összesítő_relativizált!K161</f>
        <v>5.9162220696212563E-3</v>
      </c>
      <c r="AK161">
        <f>Összesítő_relativizált!L161</f>
        <v>3.1429929744862923E-3</v>
      </c>
      <c r="AL161">
        <f>Összesítő_relativizált!M161</f>
        <v>1.8136037891993732E-3</v>
      </c>
      <c r="AM161">
        <f>Összesítő_relativizált!N161</f>
        <v>2.2890144912225097E-4</v>
      </c>
      <c r="AN161">
        <f>Összesítő_relativizált!O161</f>
        <v>1.1709189512792069E-2</v>
      </c>
      <c r="AO161">
        <f>Összesítő_relativizált!P161</f>
        <v>7.9235117003856103E-5</v>
      </c>
      <c r="AP161">
        <f>Összesítő_relativizált!Q161</f>
        <v>1.045023154261969E-2</v>
      </c>
      <c r="AQ161">
        <f>Összesítő_relativizált!R161</f>
        <v>7.9235117003856109E-4</v>
      </c>
      <c r="AR161">
        <f>Összesítő_relativizált!S161</f>
        <v>3.873716831299632E-4</v>
      </c>
      <c r="AS161">
        <f>Összesítő_relativizált!T161</f>
        <v>1.3064990403746941E-2</v>
      </c>
      <c r="AT161">
        <f>Összesítő_relativizált!U161</f>
        <v>0.22552955469864244</v>
      </c>
      <c r="AU161">
        <f>Összesítő_relativizált!V161</f>
        <v>4.3535294842674273E-2</v>
      </c>
      <c r="AV161">
        <f>Összesítő_relativizált!W161</f>
        <v>6.0394766960716988E-3</v>
      </c>
      <c r="AW161">
        <f>Összesítő_relativizált!X161</f>
        <v>9.7371154895849847E-3</v>
      </c>
      <c r="AX161">
        <f>Összesítő_relativizált!Y161</f>
        <v>1.9932033877414469E-2</v>
      </c>
      <c r="AY161">
        <f>Összesítő_relativizált!Z161</f>
        <v>7.2808268624654443E-3</v>
      </c>
      <c r="AZ161">
        <f>Összesítő_relativizált!AA161</f>
        <v>4.7567481907981615E-2</v>
      </c>
      <c r="BA161">
        <f>Összesítő_relativizált!AB161</f>
        <v>5.056961245223883E-2</v>
      </c>
      <c r="BB161">
        <f>Összesítő_relativizált!AC161</f>
        <v>1.7396510133291073E-2</v>
      </c>
      <c r="BC161">
        <f>Összesítő_relativizált!AD161</f>
        <v>2.6411705667952036E-5</v>
      </c>
      <c r="BD161">
        <f>Összesítő_relativizált!AE161</f>
        <v>9.1560579648900398E-3</v>
      </c>
      <c r="BE161">
        <f>Összesítő_relativizált!AF161</f>
        <v>6.2595742433046329E-3</v>
      </c>
      <c r="BF161">
        <f>Összesítő_relativizált!AG161</f>
        <v>1.0908034440864191E-2</v>
      </c>
      <c r="BG161">
        <f>Összesítő_relativizált!AH161</f>
        <v>8.7510784779814416E-3</v>
      </c>
    </row>
    <row r="162" spans="1:59" x14ac:dyDescent="0.3">
      <c r="A162">
        <f>Összesítő_relatív!A162</f>
        <v>13</v>
      </c>
      <c r="B162" t="str">
        <f>Összesítő_relatív!B162</f>
        <v>2015</v>
      </c>
      <c r="C162">
        <f>Összesítő_relatív!C162</f>
        <v>5.99</v>
      </c>
      <c r="D162">
        <f>Összesítő_relatív!D162</f>
        <v>6.55</v>
      </c>
      <c r="E162">
        <f>Összesítő_relatív!E162</f>
        <v>-2.52</v>
      </c>
      <c r="F162">
        <f>Összesítő_relatív!F162</f>
        <v>5.34</v>
      </c>
      <c r="G162">
        <f>Összesítő_relatív!G162</f>
        <v>55.44</v>
      </c>
      <c r="H162">
        <f>Összesítő_relatív!H162</f>
        <v>23.17</v>
      </c>
      <c r="I162">
        <f>Összesítő_relatív!I162</f>
        <v>6.4</v>
      </c>
      <c r="J162">
        <f>Összesítő_relatív!J162</f>
        <v>53.48</v>
      </c>
      <c r="K162">
        <f>Összesítő_relatív!K162</f>
        <v>406.31</v>
      </c>
      <c r="L162">
        <f>Összesítő_relatív!L162</f>
        <v>159.06</v>
      </c>
      <c r="M162">
        <f>Összesítő_relatív!M162</f>
        <v>7.51</v>
      </c>
      <c r="N162">
        <f>Összesítő_relatív!N162</f>
        <v>68.31</v>
      </c>
      <c r="O162">
        <f>Összesítő_relatív!O162</f>
        <v>1258.6500000000001</v>
      </c>
      <c r="P162">
        <f>Összesítő_relatív!P162</f>
        <v>37.97</v>
      </c>
      <c r="Q162">
        <f>Összesítő_relatív!Q162</f>
        <v>1305.6199999999999</v>
      </c>
      <c r="R162">
        <f>Összesítő_relatív!R162</f>
        <v>99.18</v>
      </c>
      <c r="S162">
        <f>Összesítő_relatív!S162</f>
        <v>0.9</v>
      </c>
      <c r="T162">
        <f>Összesítő_relatív!T162</f>
        <v>0.88</v>
      </c>
      <c r="U162">
        <f>Összesítő_relatív!U162</f>
        <v>10.67</v>
      </c>
      <c r="V162">
        <f>Összesítő_relatív!V162</f>
        <v>350.75</v>
      </c>
      <c r="W162">
        <f>Összesítő_relatív!W162</f>
        <v>3.78</v>
      </c>
      <c r="X162">
        <f>Összesítő_relatív!X162</f>
        <v>8.39</v>
      </c>
      <c r="Y162">
        <f>Összesítő_relatív!Y162</f>
        <v>216.21</v>
      </c>
      <c r="Z162">
        <f>Összesítő_relatív!Z162</f>
        <v>255.51</v>
      </c>
      <c r="AA162">
        <f>Összesítő_relatív!AA162</f>
        <v>13.21</v>
      </c>
      <c r="AB162">
        <f>Összesítő_relativizált!C162</f>
        <v>1.3601451573124757E-3</v>
      </c>
      <c r="AC162">
        <f>Összesítő_relativizált!D162</f>
        <v>1.8858119296762146E-2</v>
      </c>
      <c r="AD162">
        <f>Összesítő_relativizált!E162</f>
        <v>1.9025472994398055E-5</v>
      </c>
      <c r="AE162">
        <f>Összesítő_relativizált!F162</f>
        <v>0.65067998449776276</v>
      </c>
      <c r="AF162">
        <f>Összesítő_relativizált!G162</f>
        <v>3.3030335059718849E-2</v>
      </c>
      <c r="AG162">
        <f>Összesítő_relativizált!H162</f>
        <v>4.9430997428037908E-2</v>
      </c>
      <c r="AH162">
        <f>Összesítő_relativizált!I162</f>
        <v>0.26445407462213294</v>
      </c>
      <c r="AI162">
        <f>Összesítő_relativizált!J162</f>
        <v>0.14696297079237572</v>
      </c>
      <c r="AJ162">
        <f>Összesítő_relativizált!K162</f>
        <v>5.6900257196208998E-3</v>
      </c>
      <c r="AK162">
        <f>Összesítő_relativizált!L162</f>
        <v>3.0740231828911674E-3</v>
      </c>
      <c r="AL162">
        <f>Összesítő_relativizált!M162</f>
        <v>1.6823450657083466E-3</v>
      </c>
      <c r="AM162">
        <f>Összesítő_relativizált!N162</f>
        <v>2.730507698270091E-4</v>
      </c>
      <c r="AN162">
        <f>Összesítő_relativizált!O162</f>
        <v>1.1529788958179191E-2</v>
      </c>
      <c r="AO162">
        <f>Összesítő_relativizált!P162</f>
        <v>9.6888982841841954E-5</v>
      </c>
      <c r="AP162">
        <f>Összesítő_relativizált!Q162</f>
        <v>1.0243807913187471E-2</v>
      </c>
      <c r="AQ162">
        <f>Összesítő_relativizált!R162</f>
        <v>7.574956840362189E-4</v>
      </c>
      <c r="AR162">
        <f>Összesítő_relativizált!S162</f>
        <v>4.315963781136596E-4</v>
      </c>
      <c r="AS162">
        <f>Összesítő_relativizált!T162</f>
        <v>1.1979001514991369E-2</v>
      </c>
      <c r="AT162">
        <f>Összesítő_relativizált!U162</f>
        <v>0.22555755205580805</v>
      </c>
      <c r="AU162">
        <f>Összesítő_relativizált!V162</f>
        <v>4.1336363316069477E-2</v>
      </c>
      <c r="AV162">
        <f>Összesítő_relativizált!W162</f>
        <v>5.6724095409223831E-3</v>
      </c>
      <c r="AW162">
        <f>Összesítő_relativizált!X162</f>
        <v>9.8914843392171378E-3</v>
      </c>
      <c r="AX162">
        <f>Összesítő_relativizált!Y162</f>
        <v>2.0108867984356835E-2</v>
      </c>
      <c r="AY162">
        <f>Összesítő_relativizált!Z162</f>
        <v>7.1785928196455625E-3</v>
      </c>
      <c r="AZ162">
        <f>Összesítő_relativizált!AA162</f>
        <v>4.777507663037734E-2</v>
      </c>
      <c r="BA162">
        <f>Összesítő_relativizált!AB162</f>
        <v>5.2214353662403554E-2</v>
      </c>
      <c r="BB162">
        <f>Összesítő_relativizált!AC162</f>
        <v>1.6929147729274566E-2</v>
      </c>
      <c r="BC162">
        <f>Összesítő_relativizált!AD162</f>
        <v>8.8080893492583584E-6</v>
      </c>
      <c r="BD162">
        <f>Összesítő_relativizált!AE162</f>
        <v>9.2132614593242439E-3</v>
      </c>
      <c r="BE162">
        <f>Összesítő_relativizált!AF162</f>
        <v>6.6236831906422858E-3</v>
      </c>
      <c r="BF162">
        <f>Összesítő_relativizált!AG162</f>
        <v>1.1010111686572949E-2</v>
      </c>
      <c r="BG162">
        <f>Összesítő_relativizált!AH162</f>
        <v>9.0282915829898187E-3</v>
      </c>
    </row>
    <row r="163" spans="1:59" x14ac:dyDescent="0.3">
      <c r="A163">
        <f>Összesítő_relatív!A163</f>
        <v>13</v>
      </c>
      <c r="B163" t="str">
        <f>Összesítő_relatív!B163</f>
        <v>2016</v>
      </c>
      <c r="C163">
        <f>Összesítő_relatív!C163</f>
        <v>6.07</v>
      </c>
      <c r="D163">
        <f>Összesítő_relatív!D163</f>
        <v>6.59</v>
      </c>
      <c r="E163">
        <f>Összesítő_relatív!E163</f>
        <v>-1.45</v>
      </c>
      <c r="F163">
        <f>Összesítő_relatív!F163</f>
        <v>0.6</v>
      </c>
      <c r="G163">
        <f>Összesítő_relatív!G163</f>
        <v>45.61</v>
      </c>
      <c r="H163">
        <f>Összesítő_relatív!H163</f>
        <v>20.82</v>
      </c>
      <c r="I163">
        <f>Összesítő_relatív!I163</f>
        <v>10.63</v>
      </c>
      <c r="J163">
        <f>Összesítő_relatív!J163</f>
        <v>50.29</v>
      </c>
      <c r="K163">
        <f>Összesítő_relatív!K163</f>
        <v>431.17</v>
      </c>
      <c r="L163">
        <f>Összesítő_relatív!L163</f>
        <v>157.63</v>
      </c>
      <c r="M163">
        <f>Összesítő_relatív!M163</f>
        <v>0.23</v>
      </c>
      <c r="N163">
        <f>Összesítő_relatív!N163</f>
        <v>66.58</v>
      </c>
      <c r="O163">
        <f>Összesítő_relatív!O163</f>
        <v>1297.28</v>
      </c>
      <c r="P163">
        <f>Összesítő_relatív!P163</f>
        <v>37.96</v>
      </c>
      <c r="Q163">
        <f>Összesítő_relatív!Q163</f>
        <v>1338.71</v>
      </c>
      <c r="R163">
        <f>Összesítő_relatív!R163</f>
        <v>98.36</v>
      </c>
      <c r="S163">
        <f>Összesítő_relatív!S163</f>
        <v>0.83</v>
      </c>
      <c r="T163">
        <f>Összesítő_relatív!T163</f>
        <v>0.83</v>
      </c>
      <c r="U163">
        <f>Összesítő_relatív!U163</f>
        <v>10.64</v>
      </c>
      <c r="V163">
        <f>Összesítő_relatív!V163</f>
        <v>363.75</v>
      </c>
      <c r="W163">
        <f>Összesítő_relatív!W163</f>
        <v>4.0199999999999996</v>
      </c>
      <c r="X163">
        <f>Összesítő_relatív!X163</f>
        <v>9.15</v>
      </c>
      <c r="Y163">
        <f>Összesítő_relatív!Y163</f>
        <v>197.32</v>
      </c>
      <c r="Z163">
        <f>Összesítő_relatív!Z163</f>
        <v>256.83</v>
      </c>
      <c r="AA163">
        <f>Összesítő_relatív!AA163</f>
        <v>12.92</v>
      </c>
      <c r="AB163">
        <f>Összesítő_relativizált!C163</f>
        <v>1.3669705358559767E-3</v>
      </c>
      <c r="AC163">
        <f>Összesítő_relativizált!D163</f>
        <v>1.3762276726676423E-2</v>
      </c>
      <c r="AD163">
        <f>Összesítő_relativizált!E163</f>
        <v>1.3929786821363709E-5</v>
      </c>
      <c r="AE163">
        <f>Összesítő_relativizált!F163</f>
        <v>0.6514291255973057</v>
      </c>
      <c r="AF163">
        <f>Összesítő_relativizált!G163</f>
        <v>3.4789201770317212E-2</v>
      </c>
      <c r="AG163">
        <f>Összesítő_relativizált!H163</f>
        <v>5.1310986898947329E-2</v>
      </c>
      <c r="AH163">
        <f>Összesítő_relativizált!I163</f>
        <v>0.26372260328319785</v>
      </c>
      <c r="AI163">
        <f>Összesítő_relativizált!J163</f>
        <v>0.15886128400895738</v>
      </c>
      <c r="AJ163">
        <f>Összesítő_relativizált!K163</f>
        <v>5.483751520815333E-3</v>
      </c>
      <c r="AK163">
        <f>Összesítő_relativizált!L163</f>
        <v>3.3325692521996722E-3</v>
      </c>
      <c r="AL163">
        <f>Összesítő_relativizált!M163</f>
        <v>1.7897131169220461E-3</v>
      </c>
      <c r="AM163">
        <f>Összesítő_relativizált!N163</f>
        <v>2.5567330241743516E-4</v>
      </c>
      <c r="AN163">
        <f>Összesítő_relativizált!O163</f>
        <v>1.1355421155643327E-2</v>
      </c>
      <c r="AO163">
        <f>Összesítő_relativizált!P163</f>
        <v>9.6979528503165054E-5</v>
      </c>
      <c r="AP163">
        <f>Összesítő_relativizált!Q163</f>
        <v>9.9977077565990159E-3</v>
      </c>
      <c r="AQ163">
        <f>Összesítő_relativizált!R163</f>
        <v>8.7281575652848557E-4</v>
      </c>
      <c r="AR163">
        <f>Összesítő_relativizált!S163</f>
        <v>3.8791811401266022E-4</v>
      </c>
      <c r="AS163">
        <f>Összesítő_relativizált!T163</f>
        <v>1.1452400684146493E-2</v>
      </c>
      <c r="AT163">
        <f>Összesítő_relativizált!U163</f>
        <v>0.22553030169449687</v>
      </c>
      <c r="AU163">
        <f>Összesítő_relativizált!V163</f>
        <v>3.8553770740394622E-2</v>
      </c>
      <c r="AV163">
        <f>Összesítő_relativizált!W163</f>
        <v>5.6865268985946786E-3</v>
      </c>
      <c r="AW163">
        <f>Összesítő_relativizált!X163</f>
        <v>9.7508507749545954E-3</v>
      </c>
      <c r="AX163">
        <f>Összesítő_relativizált!Y163</f>
        <v>2.0753619099677323E-2</v>
      </c>
      <c r="AY163">
        <f>Összesítő_relativizált!Z163</f>
        <v>7.0089750145469294E-3</v>
      </c>
      <c r="AZ163">
        <f>Összesítő_relativizált!AA163</f>
        <v>4.8278172553030171E-2</v>
      </c>
      <c r="BA163">
        <f>Összesítő_relativizált!AB163</f>
        <v>5.265988397721863E-2</v>
      </c>
      <c r="BB163">
        <f>Összesítő_relativizált!AC163</f>
        <v>1.6989050129599916E-2</v>
      </c>
      <c r="BC163">
        <f>Összesítő_relativizált!AD163</f>
        <v>1.7632641546030011E-5</v>
      </c>
      <c r="BD163">
        <f>Összesítő_relativizált!AE163</f>
        <v>9.645054925678416E-3</v>
      </c>
      <c r="BE163">
        <f>Összesítő_relativizált!AF163</f>
        <v>6.9031791652707491E-3</v>
      </c>
      <c r="BF163">
        <f>Összesítő_relativizált!AG163</f>
        <v>1.1461217004919507E-2</v>
      </c>
      <c r="BG163">
        <f>Összesítő_relativizált!AH163</f>
        <v>9.0808103962054555E-3</v>
      </c>
    </row>
    <row r="164" spans="1:59" x14ac:dyDescent="0.3">
      <c r="A164">
        <f>Összesítő_relatív!A164</f>
        <v>13</v>
      </c>
      <c r="B164" t="str">
        <f>Összesítő_relatív!B164</f>
        <v>2017</v>
      </c>
      <c r="C164">
        <f>Összesítő_relatív!C164</f>
        <v>6.18</v>
      </c>
      <c r="D164">
        <f>Összesítő_relatív!D164</f>
        <v>6.64</v>
      </c>
      <c r="E164">
        <f>Összesítő_relatív!E164</f>
        <v>-1.39</v>
      </c>
      <c r="F164">
        <f>Összesítő_relatív!F164</f>
        <v>1.6</v>
      </c>
      <c r="G164">
        <f>Összesítő_relatív!G164</f>
        <v>47.53</v>
      </c>
      <c r="H164">
        <f>Összesítő_relatív!H164</f>
        <v>19.03</v>
      </c>
      <c r="I164">
        <f>Összesítő_relatív!I164</f>
        <v>7.99</v>
      </c>
      <c r="J164">
        <f>Összesítő_relatív!J164</f>
        <v>50.9</v>
      </c>
      <c r="K164">
        <f>Összesítő_relatív!K164</f>
        <v>473.98</v>
      </c>
      <c r="L164">
        <f>Összesítő_relatív!L164</f>
        <v>157.94</v>
      </c>
      <c r="M164">
        <f>Összesítő_relatív!M164</f>
        <v>0.83</v>
      </c>
      <c r="N164">
        <f>Összesítő_relatív!N164</f>
        <v>65.680000000000007</v>
      </c>
      <c r="O164">
        <f>Összesítő_relatív!O164</f>
        <v>1340.02</v>
      </c>
      <c r="P164">
        <f>Összesítő_relatív!P164</f>
        <v>37.950000000000003</v>
      </c>
      <c r="Q164">
        <f>Összesítő_relatív!Q164</f>
        <v>1357.4</v>
      </c>
      <c r="R164">
        <f>Összesítő_relatív!R164</f>
        <v>96.55</v>
      </c>
      <c r="S164">
        <f>Összesítő_relatív!S164</f>
        <v>0.84</v>
      </c>
      <c r="T164">
        <f>Összesítő_relatív!T164</f>
        <v>0.83</v>
      </c>
      <c r="U164">
        <f>Összesítő_relatív!U164</f>
        <v>8.65</v>
      </c>
      <c r="V164">
        <f>Összesítő_relatív!V164</f>
        <v>358.24</v>
      </c>
      <c r="W164">
        <f>Összesítő_relatív!W164</f>
        <v>5.75</v>
      </c>
      <c r="X164">
        <f>Összesítő_relatív!X164</f>
        <v>7.94</v>
      </c>
      <c r="Y164">
        <f>Összesítő_relatív!Y164</f>
        <v>202.83</v>
      </c>
      <c r="Z164">
        <f>Összesítő_relatív!Z164</f>
        <v>260.8</v>
      </c>
      <c r="AA164">
        <f>Összesítő_relatív!AA164</f>
        <v>12.7</v>
      </c>
      <c r="AB164">
        <f>Összesítő_relativizált!C164</f>
        <v>1.3379937512000141E-3</v>
      </c>
      <c r="AC164">
        <f>Összesítő_relativizált!D164</f>
        <v>1.1144856958335515E-2</v>
      </c>
      <c r="AD164">
        <f>Összesítő_relativizált!E164</f>
        <v>1.1171039081182035E-5</v>
      </c>
      <c r="AE164">
        <f>Összesítő_relativizált!F164</f>
        <v>0.64504023319544079</v>
      </c>
      <c r="AF164">
        <f>Összesítő_relativizált!G164</f>
        <v>3.4237489308966501E-2</v>
      </c>
      <c r="AG164">
        <f>Összesítő_relativizált!H164</f>
        <v>5.3149709378436404E-2</v>
      </c>
      <c r="AH164">
        <f>Összesítő_relativizált!I164</f>
        <v>0.26570491002077112</v>
      </c>
      <c r="AI164">
        <f>Összesítő_relativizált!J164</f>
        <v>0.16105496500322913</v>
      </c>
      <c r="AJ164">
        <f>Összesítő_relativizált!K164</f>
        <v>5.6727932834127522E-3</v>
      </c>
      <c r="AK164">
        <f>Összesítő_relativizált!L164</f>
        <v>3.621860327101988E-3</v>
      </c>
      <c r="AL164">
        <f>Összesítő_relativizált!M164</f>
        <v>1.9985687106177236E-3</v>
      </c>
      <c r="AM164">
        <f>Összesítő_relativizált!N164</f>
        <v>2.6182122846520398E-4</v>
      </c>
      <c r="AN164">
        <f>Összesítő_relativizált!O164</f>
        <v>1.085685360702379E-2</v>
      </c>
      <c r="AO164">
        <f>Összesítő_relativizált!P164</f>
        <v>9.6001117103908118E-5</v>
      </c>
      <c r="AP164">
        <f>Összesítő_relativizált!Q164</f>
        <v>9.4779284704403829E-3</v>
      </c>
      <c r="AQ164">
        <f>Összesítő_relativizált!R164</f>
        <v>9.4255642247473423E-4</v>
      </c>
      <c r="AR164">
        <f>Összesítő_relativizált!S164</f>
        <v>3.4036759700476512E-4</v>
      </c>
      <c r="AS164">
        <f>Összesítő_relativizált!T164</f>
        <v>1.2139777626503289E-2</v>
      </c>
      <c r="AT164">
        <f>Összesítő_relativizált!U164</f>
        <v>0.22792410675324221</v>
      </c>
      <c r="AU164">
        <f>Összesítő_relativizált!V164</f>
        <v>3.6375696008099007E-2</v>
      </c>
      <c r="AV164">
        <f>Összesítő_relativizált!W164</f>
        <v>5.8473407690562218E-3</v>
      </c>
      <c r="AW164">
        <f>Összesítő_relativizált!X164</f>
        <v>9.9055698102668826E-3</v>
      </c>
      <c r="AX164">
        <f>Összesítő_relativizált!Y164</f>
        <v>2.1434431237018031E-2</v>
      </c>
      <c r="AY164">
        <f>Összesítő_relativizált!Z164</f>
        <v>7.1128100399713741E-3</v>
      </c>
      <c r="AZ164">
        <f>Összesítő_relativizált!AA164</f>
        <v>4.8349653523240999E-2</v>
      </c>
      <c r="BA164">
        <f>Összesítő_relativizált!AB164</f>
        <v>5.4004992058089403E-2</v>
      </c>
      <c r="BB164">
        <f>Összesítő_relativizált!AC164</f>
        <v>1.7254018955856942E-2</v>
      </c>
      <c r="BC164">
        <f>Összesítő_relativizált!AD164</f>
        <v>1.7454748564346931E-5</v>
      </c>
      <c r="BD164">
        <f>Összesítő_relativizált!AE164</f>
        <v>1.0036480424499485E-2</v>
      </c>
      <c r="BE164">
        <f>Összesítő_relativizált!AF164</f>
        <v>7.2699027770504968E-3</v>
      </c>
      <c r="BF164">
        <f>Összesítő_relativizált!AG164</f>
        <v>1.1755773158087658E-2</v>
      </c>
      <c r="BG164">
        <f>Összesítő_relativizált!AH164</f>
        <v>9.3208357333612601E-3</v>
      </c>
    </row>
    <row r="165" spans="1:59" x14ac:dyDescent="0.3">
      <c r="A165">
        <f>Összesítő_relatív!A165</f>
        <v>13</v>
      </c>
      <c r="B165" t="str">
        <f>Összesítő_relatív!B165</f>
        <v>2018</v>
      </c>
      <c r="C165">
        <f>Összesítő_relatív!C165</f>
        <v>6.18</v>
      </c>
      <c r="D165">
        <f>Összesítő_relatív!D165</f>
        <v>6.66</v>
      </c>
      <c r="E165">
        <f>Összesítő_relatív!E165</f>
        <v>-1.74</v>
      </c>
      <c r="F165">
        <f>Összesítő_relatív!F165</f>
        <v>2.63</v>
      </c>
      <c r="G165">
        <f>Összesítő_relatív!G165</f>
        <v>40.54</v>
      </c>
      <c r="H165">
        <f>Összesítő_relatív!H165</f>
        <v>18.03</v>
      </c>
      <c r="I165">
        <f>Összesítő_relatív!I165</f>
        <v>6.91</v>
      </c>
      <c r="J165">
        <f>Összesítő_relatív!J165</f>
        <v>49.69</v>
      </c>
      <c r="K165">
        <f>Összesítő_relatív!K165</f>
        <v>521.85</v>
      </c>
      <c r="L165">
        <f>Összesítő_relatív!L165</f>
        <v>158.43</v>
      </c>
      <c r="M165">
        <f>Összesítő_relatív!M165</f>
        <v>6.33</v>
      </c>
      <c r="N165">
        <f>Összesítő_relatív!N165</f>
        <v>64.790000000000006</v>
      </c>
      <c r="O165">
        <f>Összesítő_relatív!O165</f>
        <v>1329.21</v>
      </c>
      <c r="P165">
        <f>Összesítő_relatív!P165</f>
        <v>37.74</v>
      </c>
      <c r="Q165">
        <f>Összesítő_relatív!Q165</f>
        <v>1338.78</v>
      </c>
      <c r="R165">
        <f>Összesítő_relatív!R165</f>
        <v>97.27</v>
      </c>
      <c r="S165">
        <f>Összesítő_relatív!S165</f>
        <v>0.84</v>
      </c>
      <c r="T165">
        <f>Összesítő_relatív!T165</f>
        <v>0.82</v>
      </c>
      <c r="U165">
        <f>Összesítő_relatív!U165</f>
        <v>7.22</v>
      </c>
      <c r="V165">
        <f>Összesítő_relatív!V165</f>
        <v>361.76</v>
      </c>
      <c r="W165">
        <f>Összesítő_relatív!W165</f>
        <v>5.69</v>
      </c>
      <c r="X165">
        <f>Összesítő_relatív!X165</f>
        <v>5.97</v>
      </c>
      <c r="Y165">
        <f>Összesítő_relatív!Y165</f>
        <v>188.57</v>
      </c>
      <c r="Z165">
        <f>Összesítő_relatív!Z165</f>
        <v>268.77999999999997</v>
      </c>
      <c r="AA165">
        <f>Összesítő_relatív!AA165</f>
        <v>12.89</v>
      </c>
      <c r="AB165">
        <f>Összesítő_relativizált!C165</f>
        <v>1.3604917293754551E-3</v>
      </c>
      <c r="AC165">
        <f>Összesítő_relativizált!D165</f>
        <v>9.6664008045219685E-3</v>
      </c>
      <c r="AD165">
        <f>Összesítő_relativizált!E165</f>
        <v>9.6230537157124531E-6</v>
      </c>
      <c r="AE165">
        <f>Összesítő_relativizált!F165</f>
        <v>0.6446925824461629</v>
      </c>
      <c r="AF165">
        <f>Összesítő_relativizált!G165</f>
        <v>3.4226861323993482E-2</v>
      </c>
      <c r="AG165">
        <f>Összesítő_relativizált!H165</f>
        <v>5.3316919235704127E-2</v>
      </c>
      <c r="AH165">
        <f>Összesítő_relativizált!I165</f>
        <v>0.27452578284842388</v>
      </c>
      <c r="AI165">
        <f>Összesítő_relativizált!J165</f>
        <v>0.16767520893296806</v>
      </c>
      <c r="AJ165">
        <f>Összesítő_relativizált!K165</f>
        <v>5.3837084301418319E-3</v>
      </c>
      <c r="AK165">
        <f>Összesítő_relativizált!L165</f>
        <v>3.8232132329992716E-3</v>
      </c>
      <c r="AL165">
        <f>Összesítő_relativizált!M165</f>
        <v>2.0633214273329402E-3</v>
      </c>
      <c r="AM165">
        <f>Összesítő_relativizált!N165</f>
        <v>3.1209903942851198E-4</v>
      </c>
      <c r="AN165">
        <f>Összesítő_relativizált!O165</f>
        <v>1.0975482886569339E-2</v>
      </c>
      <c r="AO165">
        <f>Összesítő_relativizált!P165</f>
        <v>1.1270243090474044E-4</v>
      </c>
      <c r="AP165">
        <f>Összesítő_relativizált!Q165</f>
        <v>9.4756736137601005E-3</v>
      </c>
      <c r="AQ165">
        <f>Összesítő_relativizált!R165</f>
        <v>1.0663383847140826E-3</v>
      </c>
      <c r="AR165">
        <f>Összesítő_relativizált!S165</f>
        <v>3.2076845719041511E-4</v>
      </c>
      <c r="AS165">
        <f>Összesítő_relativizált!T165</f>
        <v>1.3558969379616466E-2</v>
      </c>
      <c r="AT165">
        <f>Összesítő_relativizált!U165</f>
        <v>0.23502791552519334</v>
      </c>
      <c r="AU165">
        <f>Összesítő_relativizált!V165</f>
        <v>3.5752678850088426E-2</v>
      </c>
      <c r="AV165">
        <f>Összesítő_relativizált!W165</f>
        <v>5.9558900024274369E-3</v>
      </c>
      <c r="AW165">
        <f>Összesítő_relativizált!X165</f>
        <v>1.0472656656378958E-2</v>
      </c>
      <c r="AX165">
        <f>Összesítő_relativizált!Y165</f>
        <v>2.2739882789471859E-2</v>
      </c>
      <c r="AY165">
        <f>Összesítő_relativizált!Z165</f>
        <v>6.7187987654749107E-3</v>
      </c>
      <c r="AZ165">
        <f>Összesítő_relativizált!AA165</f>
        <v>4.9155598709990637E-2</v>
      </c>
      <c r="BA165">
        <f>Összesítő_relativizált!AB165</f>
        <v>5.6489926136560668E-2</v>
      </c>
      <c r="BB165">
        <f>Összesítő_relativizált!AC165</f>
        <v>1.8327149148663176E-2</v>
      </c>
      <c r="BC165">
        <f>Összesítő_relativizált!AD165</f>
        <v>1.7338835523806221E-5</v>
      </c>
      <c r="BD165">
        <f>Összesítő_relativizált!AE165</f>
        <v>1.0498664909664666E-2</v>
      </c>
      <c r="BE165">
        <f>Összesítő_relativizált!AF165</f>
        <v>7.6117487949509312E-3</v>
      </c>
      <c r="BF165">
        <f>Összesítő_relativizált!AG165</f>
        <v>1.2293234386378612E-2</v>
      </c>
      <c r="BG165">
        <f>Összesítő_relativizált!AH165</f>
        <v>9.848458577521934E-3</v>
      </c>
    </row>
    <row r="166" spans="1:59" x14ac:dyDescent="0.3">
      <c r="A166">
        <f>Összesítő_relatív!A166</f>
        <v>13</v>
      </c>
      <c r="B166" t="str">
        <f>Összesítő_relatív!B166</f>
        <v>2019</v>
      </c>
      <c r="C166">
        <f>Összesítő_relatív!C166</f>
        <v>6.23</v>
      </c>
      <c r="D166">
        <f>Összesítő_relatív!D166</f>
        <v>6.65</v>
      </c>
      <c r="E166">
        <f>Összesítő_relatív!E166</f>
        <v>-1.32</v>
      </c>
      <c r="F166">
        <f>Összesítő_relatív!F166</f>
        <v>1.4</v>
      </c>
      <c r="G166">
        <f>Összesítő_relatív!G166</f>
        <v>38.049999999999997</v>
      </c>
      <c r="H166">
        <f>Összesítő_relatív!H166</f>
        <v>16.940000000000001</v>
      </c>
      <c r="I166">
        <f>Összesítő_relatív!I166</f>
        <v>7.99</v>
      </c>
      <c r="J166">
        <f>Összesítő_relatív!J166</f>
        <v>45.09</v>
      </c>
      <c r="K166">
        <f>Összesítő_relatív!K166</f>
        <v>572.57000000000005</v>
      </c>
      <c r="L166">
        <f>Összesítő_relatív!L166</f>
        <v>156.93</v>
      </c>
      <c r="M166">
        <f>Összesítő_relatív!M166</f>
        <v>15.32</v>
      </c>
      <c r="N166">
        <f>Összesítő_relatív!N166</f>
        <v>62.89</v>
      </c>
      <c r="O166">
        <f>Összesítő_relatív!O166</f>
        <v>1340.58</v>
      </c>
      <c r="P166">
        <f>Összesítő_relatív!P166</f>
        <v>37.31</v>
      </c>
      <c r="Q166">
        <f>Összesítő_relatív!Q166</f>
        <v>1356.71</v>
      </c>
      <c r="R166">
        <f>Összesítő_relatív!R166</f>
        <v>97.55</v>
      </c>
      <c r="S166">
        <f>Összesítő_relatív!S166</f>
        <v>0.83</v>
      </c>
      <c r="T166">
        <f>Összesítő_relatív!T166</f>
        <v>0.79</v>
      </c>
      <c r="U166">
        <f>Összesítő_relatív!U166</f>
        <v>7.44</v>
      </c>
      <c r="V166">
        <f>Összesítő_relatív!V166</f>
        <v>366.65</v>
      </c>
      <c r="W166">
        <f>Összesítő_relatív!W166</f>
        <v>5.84</v>
      </c>
      <c r="X166">
        <f>Összesítő_relatív!X166</f>
        <v>6.26</v>
      </c>
      <c r="Y166">
        <f>Összesítő_relatív!Y166</f>
        <v>566.80999999999995</v>
      </c>
      <c r="Z166">
        <f>Összesítő_relatív!Z166</f>
        <v>275.93</v>
      </c>
      <c r="AA166">
        <f>Összesítő_relatív!AA166</f>
        <v>13.14</v>
      </c>
      <c r="AB166">
        <f>Összesítő_relativizált!C166</f>
        <v>1.3886171824280457E-3</v>
      </c>
      <c r="AC166">
        <f>Összesítő_relativizált!D166</f>
        <v>9.9632114260982466E-3</v>
      </c>
      <c r="AD166">
        <f>Összesítő_relativizált!E166</f>
        <v>9.8679939407054741E-6</v>
      </c>
      <c r="AE166">
        <f>Összesítő_relativizált!F166</f>
        <v>0.65106254057563295</v>
      </c>
      <c r="AF166">
        <f>Összesítő_relativizált!G166</f>
        <v>3.395801774507682E-2</v>
      </c>
      <c r="AG166">
        <f>Összesítő_relativizált!H166</f>
        <v>5.3953689677558973E-2</v>
      </c>
      <c r="AH166">
        <f>Összesítő_relativizált!I166</f>
        <v>0.28192166197792684</v>
      </c>
      <c r="AI166">
        <f>Összesítő_relativizált!J166</f>
        <v>0.19431291928154079</v>
      </c>
      <c r="AJ166">
        <f>Összesítő_relativizált!K166</f>
        <v>5.7822982038519804E-3</v>
      </c>
      <c r="AK166">
        <f>Összesítő_relativizált!L166</f>
        <v>3.869292360960831E-3</v>
      </c>
      <c r="AL166">
        <f>Összesítő_relativizált!M166</f>
        <v>2.2332828392122917E-3</v>
      </c>
      <c r="AM166">
        <f>Összesítő_relativizált!N166</f>
        <v>3.1162086128543607E-4</v>
      </c>
      <c r="AN166">
        <f>Összesítő_relativizált!O166</f>
        <v>1.0958666955204501E-2</v>
      </c>
      <c r="AO166">
        <f>Összesítő_relativizált!P166</f>
        <v>9.5217485392772125E-5</v>
      </c>
      <c r="AP166">
        <f>Összesítő_relativizált!Q166</f>
        <v>9.469811729062973E-3</v>
      </c>
      <c r="AQ166">
        <f>Összesítő_relativizált!R166</f>
        <v>1.0733607444276131E-3</v>
      </c>
      <c r="AR166">
        <f>Összesítő_relativizált!S166</f>
        <v>3.2027699632114259E-4</v>
      </c>
      <c r="AS166">
        <f>Összesítő_relativizált!T166</f>
        <v>1.5208829257736421E-2</v>
      </c>
      <c r="AT166">
        <f>Összesítő_relativizált!U166</f>
        <v>0.24064055399264228</v>
      </c>
      <c r="AU166">
        <f>Összesítő_relativizált!V166</f>
        <v>3.5143908244968623E-2</v>
      </c>
      <c r="AV166">
        <f>Összesítő_relativizált!W166</f>
        <v>6.5613503570655703E-3</v>
      </c>
      <c r="AW166">
        <f>Összesítő_relativizált!X166</f>
        <v>1.0551828608526293E-2</v>
      </c>
      <c r="AX166">
        <f>Összesítő_relativizált!Y166</f>
        <v>2.3795715213157324E-2</v>
      </c>
      <c r="AY166">
        <f>Összesítő_relativizált!Z166</f>
        <v>6.4315083315299717E-3</v>
      </c>
      <c r="AZ166">
        <f>Összesítő_relativizált!AA166</f>
        <v>4.965159056481281E-2</v>
      </c>
      <c r="BA166">
        <f>Összesítő_relativizált!AB166</f>
        <v>5.8273101060376545E-2</v>
      </c>
      <c r="BB166">
        <f>Összesítő_relativizált!AC166</f>
        <v>1.9199307509197145E-2</v>
      </c>
      <c r="BC166">
        <f>Összesítő_relativizált!AD166</f>
        <v>3.4624540142826231E-5</v>
      </c>
      <c r="BD166">
        <f>Összesítő_relativizált!AE166</f>
        <v>1.1140445790954339E-2</v>
      </c>
      <c r="BE166">
        <f>Összesítő_relativizált!AF166</f>
        <v>7.8511144773858472E-3</v>
      </c>
      <c r="BF166">
        <f>Összesítő_relativizált!AG166</f>
        <v>1.2473490586453148E-2</v>
      </c>
      <c r="BG166">
        <f>Összesítő_relativizált!AH166</f>
        <v>1.0396018177883576E-2</v>
      </c>
    </row>
    <row r="167" spans="1:59" x14ac:dyDescent="0.3">
      <c r="A167">
        <f>Összesítő_relatív!A167</f>
        <v>13</v>
      </c>
      <c r="B167" t="str">
        <f>Összesítő_relatív!B167</f>
        <v>2020</v>
      </c>
      <c r="C167">
        <f>Összesítő_relatív!C167</f>
        <v>6.3</v>
      </c>
      <c r="D167">
        <f>Összesítő_relatív!D167</f>
        <v>6.57</v>
      </c>
      <c r="E167">
        <f>Összesítő_relatív!E167</f>
        <v>-2.88</v>
      </c>
      <c r="F167">
        <f>Összesítő_relatív!F167</f>
        <v>-5.44</v>
      </c>
      <c r="G167">
        <f>Összesítő_relatív!G167</f>
        <v>42.67</v>
      </c>
      <c r="H167">
        <f>Összesítő_relatív!H167</f>
        <v>17.82</v>
      </c>
      <c r="I167">
        <f>Összesítő_relatív!I167</f>
        <v>8.19</v>
      </c>
      <c r="J167">
        <f>Összesítő_relatív!J167</f>
        <v>47.15</v>
      </c>
      <c r="K167">
        <f>Összesítő_relatív!K167</f>
        <v>584.57000000000005</v>
      </c>
      <c r="L167">
        <f>Összesítő_relatív!L167</f>
        <v>153.74</v>
      </c>
      <c r="M167">
        <f>Összesítő_relatív!M167</f>
        <v>7.2</v>
      </c>
      <c r="N167">
        <f>Összesítő_relatív!N167</f>
        <v>61.56</v>
      </c>
      <c r="O167">
        <f>Összesítő_relatív!O167</f>
        <v>1443.86</v>
      </c>
      <c r="P167">
        <f>Összesítő_relatív!P167</f>
        <v>37.29</v>
      </c>
      <c r="Q167">
        <f>Összesítő_relatív!Q167</f>
        <v>1369.26</v>
      </c>
      <c r="R167">
        <f>Összesítő_relatív!R167</f>
        <v>94.18</v>
      </c>
      <c r="S167">
        <f>Összesítő_relatív!S167</f>
        <v>0.78</v>
      </c>
      <c r="T167">
        <f>Összesítő_relatív!T167</f>
        <v>0.78</v>
      </c>
      <c r="U167">
        <f>Összesítő_relatív!U167</f>
        <v>8.07</v>
      </c>
      <c r="V167">
        <f>Összesítő_relatív!V167</f>
        <v>328.35</v>
      </c>
      <c r="W167">
        <f>Összesítő_relatív!W167</f>
        <v>5.91</v>
      </c>
      <c r="X167">
        <f>Összesítő_relatív!X167</f>
        <v>6.13</v>
      </c>
      <c r="Y167">
        <f>Összesítő_relatív!Y167</f>
        <v>107.32</v>
      </c>
      <c r="Z167">
        <f>Összesítő_relatív!Z167</f>
        <v>281.08</v>
      </c>
      <c r="AA167">
        <f>Összesítő_relatív!AA167</f>
        <v>13.27</v>
      </c>
      <c r="AB167">
        <f>Összesítő_relativizált!C167</f>
        <v>1.4086944482901843E-3</v>
      </c>
      <c r="AC167">
        <f>Összesítő_relativizált!D167</f>
        <v>1.5635816142876922E-2</v>
      </c>
      <c r="AD167">
        <f>Összesítő_relativizált!E167</f>
        <v>1.5488716599750796E-5</v>
      </c>
      <c r="AE167">
        <f>Összesítő_relativizált!F167</f>
        <v>0.65506887719784024</v>
      </c>
      <c r="AF167">
        <f>Összesítő_relativizált!G167</f>
        <v>3.4386681434307072E-2</v>
      </c>
      <c r="AG167">
        <f>Összesítő_relativizált!H167</f>
        <v>5.6823688218191885E-2</v>
      </c>
      <c r="AH167">
        <f>Összesítő_relativizált!I167</f>
        <v>0.2830714384604735</v>
      </c>
      <c r="AI167">
        <f>Összesítő_relativizált!J167</f>
        <v>0.18271493839125016</v>
      </c>
      <c r="AJ167">
        <f>Összesítő_relativizált!K167</f>
        <v>5.8666758964419216E-3</v>
      </c>
      <c r="AK167">
        <f>Összesítő_relativizált!L167</f>
        <v>3.9197701785961513E-3</v>
      </c>
      <c r="AL167">
        <f>Összesítő_relativizált!M167</f>
        <v>2.1891873182887998E-3</v>
      </c>
      <c r="AM167">
        <f>Összesítő_relativizált!N167</f>
        <v>3.3746365775993352E-4</v>
      </c>
      <c r="AN167">
        <f>Összesítő_relativizált!O167</f>
        <v>1.0695002076699432E-2</v>
      </c>
      <c r="AO167">
        <f>Összesítő_relativizált!P167</f>
        <v>8.6529143015367572E-5</v>
      </c>
      <c r="AP167">
        <f>Összesítő_relativizált!Q167</f>
        <v>9.3884120171673826E-3</v>
      </c>
      <c r="AQ167">
        <f>Összesítő_relativizált!R167</f>
        <v>9.6912640177211683E-4</v>
      </c>
      <c r="AR167">
        <f>Összesítő_relativizált!S167</f>
        <v>2.5093451474456595E-4</v>
      </c>
      <c r="AS167">
        <f>Összesítő_relativizált!T167</f>
        <v>1.6258825972587567E-2</v>
      </c>
      <c r="AT167">
        <f>Összesítő_relativizált!U167</f>
        <v>0.24108749826941714</v>
      </c>
      <c r="AU167">
        <f>Összesítő_relativizált!V167</f>
        <v>3.514813789284231E-2</v>
      </c>
      <c r="AV167">
        <f>Összesítő_relativizált!W167</f>
        <v>7.6924408140661774E-3</v>
      </c>
      <c r="AW167">
        <f>Összesítő_relativizált!X167</f>
        <v>1.0331579676034888E-2</v>
      </c>
      <c r="AX167">
        <f>Összesítő_relativizált!Y167</f>
        <v>2.4479094559047489E-2</v>
      </c>
      <c r="AY167">
        <f>Összesítő_relativizált!Z167</f>
        <v>5.9705108680603624E-3</v>
      </c>
      <c r="AZ167">
        <f>Összesítő_relativizált!AA167</f>
        <v>4.8689948774747333E-2</v>
      </c>
      <c r="BA167">
        <f>Összesítő_relativizált!AB167</f>
        <v>5.8156237020628547E-2</v>
      </c>
      <c r="BB167">
        <f>Összesítő_relativizált!AC167</f>
        <v>1.8837394434445522E-2</v>
      </c>
      <c r="BC167">
        <f>Összesítő_relativizált!AD167</f>
        <v>3.4611657206147032E-5</v>
      </c>
      <c r="BD167">
        <f>Összesítő_relativizált!AE167</f>
        <v>1.0919977848539389E-2</v>
      </c>
      <c r="BE167">
        <f>Összesítő_relativizált!AF167</f>
        <v>8.1337394434445529E-3</v>
      </c>
      <c r="BF167">
        <f>Összesítő_relativizált!AG167</f>
        <v>1.2200609165166828E-2</v>
      </c>
      <c r="BG167">
        <f>Összesítő_relativizált!AH167</f>
        <v>1.110168904887166E-2</v>
      </c>
    </row>
    <row r="168" spans="1:59" x14ac:dyDescent="0.3">
      <c r="A168">
        <f>Összesítő_relatív!A168</f>
        <v>13</v>
      </c>
      <c r="B168" t="str">
        <f>Összesítő_relatív!B168</f>
        <v>2021</v>
      </c>
      <c r="C168">
        <f>Összesítő_relatív!C168</f>
        <v>6.21</v>
      </c>
      <c r="D168">
        <f>Összesítő_relatív!D168</f>
        <v>6.5</v>
      </c>
      <c r="E168">
        <f>Összesítő_relatív!E168</f>
        <v>-2.13</v>
      </c>
      <c r="F168">
        <f>Összesítő_relatív!F168</f>
        <v>-0.4</v>
      </c>
      <c r="G168">
        <f>Összesítő_relatív!G168</f>
        <v>56.86</v>
      </c>
      <c r="H168">
        <f>Összesítő_relatív!H168</f>
        <v>20.53</v>
      </c>
      <c r="I168">
        <f>Összesítő_relatív!I168</f>
        <v>5.81</v>
      </c>
      <c r="J168">
        <f>Összesítő_relatív!J168</f>
        <v>55.92</v>
      </c>
      <c r="K168">
        <f>Összesítő_relatív!K168</f>
        <v>600.94000000000005</v>
      </c>
      <c r="L168">
        <f>Összesítő_relatív!L168</f>
        <v>147.85</v>
      </c>
      <c r="M168">
        <f>Összesítő_relatív!M168</f>
        <v>37.32</v>
      </c>
      <c r="N168">
        <f>Összesítő_relatív!N168</f>
        <v>59.46</v>
      </c>
      <c r="O168">
        <f>Összesítő_relatív!O168</f>
        <v>1498.22</v>
      </c>
      <c r="P168">
        <f>Összesítő_relatív!P168</f>
        <v>36.32</v>
      </c>
      <c r="Q168">
        <f>Összesítő_relatív!Q168</f>
        <v>1351.95</v>
      </c>
      <c r="R168">
        <f>Összesítő_relatív!R168</f>
        <v>92.09</v>
      </c>
      <c r="S168">
        <f>Összesítő_relatív!S168</f>
        <v>0.77</v>
      </c>
      <c r="T168">
        <f>Összesítő_relatív!T168</f>
        <v>0.75</v>
      </c>
      <c r="U168">
        <f>Összesítő_relatív!U168</f>
        <v>5.92</v>
      </c>
      <c r="V168">
        <f>Összesítő_relatív!V168</f>
        <v>320.60000000000002</v>
      </c>
      <c r="W168">
        <f>Összesítő_relatív!W168</f>
        <v>7.08</v>
      </c>
      <c r="X168">
        <f>Összesítő_relatív!X168</f>
        <v>4.84</v>
      </c>
      <c r="Y168">
        <f>Összesítő_relatív!Y168</f>
        <v>121.06</v>
      </c>
      <c r="Z168">
        <f>Összesítő_relatív!Z168</f>
        <v>295.58</v>
      </c>
      <c r="AA168">
        <f>Összesítő_relatív!AA168</f>
        <v>13.31</v>
      </c>
      <c r="AB168">
        <f>Összesítő_relativizált!C168</f>
        <v>1.4363768819815445E-3</v>
      </c>
      <c r="AC168">
        <f>Összesítő_relativizált!D168</f>
        <v>1.2081107333657115E-2</v>
      </c>
      <c r="AD168">
        <f>Összesítő_relativizált!E168</f>
        <v>1.1968361895510996E-5</v>
      </c>
      <c r="AE168">
        <f>Összesítő_relativizált!F168</f>
        <v>0.68202317352390207</v>
      </c>
      <c r="AF168">
        <f>Összesítő_relativizált!G168</f>
        <v>3.4760285853049327E-2</v>
      </c>
      <c r="AG168">
        <f>Összesítő_relativizált!H168</f>
        <v>5.5609519184069936E-2</v>
      </c>
      <c r="AH168">
        <f>Összesítő_relativizált!I168</f>
        <v>0.29805557482828005</v>
      </c>
      <c r="AI168">
        <f>Összesítő_relativizált!J168</f>
        <v>0.15605703184624992</v>
      </c>
      <c r="AJ168">
        <f>Összesítő_relativizált!K168</f>
        <v>5.4551446610698676E-3</v>
      </c>
      <c r="AK168">
        <f>Összesítő_relativizált!L168</f>
        <v>3.5124540345521406E-3</v>
      </c>
      <c r="AL168">
        <f>Összesítő_relativizált!M168</f>
        <v>2.1595087767987235E-3</v>
      </c>
      <c r="AM168">
        <f>Összesítő_relativizált!N168</f>
        <v>3.6425449247207381E-4</v>
      </c>
      <c r="AN168">
        <f>Összesítő_relativizált!O168</f>
        <v>1.0780198431971137E-2</v>
      </c>
      <c r="AO168">
        <f>Összesítő_relativizált!P168</f>
        <v>8.6727260112398524E-5</v>
      </c>
      <c r="AP168">
        <f>Összesítő_relativizált!Q168</f>
        <v>9.5746895164087985E-3</v>
      </c>
      <c r="AQ168">
        <f>Összesítő_relativizált!R168</f>
        <v>8.7594532713522509E-4</v>
      </c>
      <c r="AR168">
        <f>Összesítő_relativizált!S168</f>
        <v>2.4283632831471587E-4</v>
      </c>
      <c r="AS168">
        <f>Összesítő_relativizált!T168</f>
        <v>1.8204051897592451E-2</v>
      </c>
      <c r="AT168">
        <f>Összesítő_relativizált!U168</f>
        <v>0.25263650870741694</v>
      </c>
      <c r="AU168">
        <f>Összesítő_relativizált!V168</f>
        <v>3.5983140220634147E-2</v>
      </c>
      <c r="AV168">
        <f>Összesítő_relativizált!W168</f>
        <v>9.2798168320266418E-3</v>
      </c>
      <c r="AW168">
        <f>Összesítő_relativizált!X168</f>
        <v>1.1326580170679248E-2</v>
      </c>
      <c r="AX168">
        <f>Összesítő_relativizált!Y168</f>
        <v>2.5489141747033928E-2</v>
      </c>
      <c r="AY168">
        <f>Összesítő_relativizált!Z168</f>
        <v>5.6459446333171443E-3</v>
      </c>
      <c r="AZ168">
        <f>Összesítő_relativizált!AA168</f>
        <v>5.0917574411989179E-2</v>
      </c>
      <c r="BA168">
        <f>Összesítő_relativizált!AB168</f>
        <v>6.0535627558454173E-2</v>
      </c>
      <c r="BB168">
        <f>Összesítő_relativizált!AC168</f>
        <v>1.9348851731076113E-2</v>
      </c>
      <c r="BC168">
        <f>Összesítő_relativizált!AD168</f>
        <v>2.6018178033719559E-5</v>
      </c>
      <c r="BD168">
        <f>Összesítő_relativizált!AE168</f>
        <v>1.0936307500173454E-2</v>
      </c>
      <c r="BE168">
        <f>Összesítő_relativizált!AF168</f>
        <v>8.8808714355096095E-3</v>
      </c>
      <c r="BF168">
        <f>Összesítő_relativizált!AG168</f>
        <v>1.3173870811073336E-2</v>
      </c>
      <c r="BG168">
        <f>Összesítő_relativizált!AH168</f>
        <v>1.178623464927496E-2</v>
      </c>
    </row>
    <row r="169" spans="1:59" x14ac:dyDescent="0.3">
      <c r="A169">
        <f>Összesítő_relatív!A169</f>
        <v>13</v>
      </c>
      <c r="B169" t="str">
        <f>Összesítő_relatív!B169</f>
        <v>2022</v>
      </c>
      <c r="C169">
        <f>Összesítő_relatív!C169</f>
        <v>6.07</v>
      </c>
      <c r="D169">
        <f>Összesítő_relatív!D169</f>
        <v>6.35</v>
      </c>
      <c r="E169">
        <f>Összesítő_relatív!E169</f>
        <v>-1.34</v>
      </c>
      <c r="F169">
        <f>Összesítő_relatív!F169</f>
        <v>2.31</v>
      </c>
      <c r="G169">
        <f>Összesítő_relatív!G169</f>
        <v>49.94</v>
      </c>
      <c r="H169">
        <f>Összesítő_relatív!H169</f>
        <v>18.440000000000001</v>
      </c>
      <c r="I169">
        <f>Összesítő_relatív!I169</f>
        <v>4.95</v>
      </c>
      <c r="J169">
        <f>Összesítő_relatív!J169</f>
        <v>54.24</v>
      </c>
      <c r="K169">
        <f>Összesítő_relatív!K169</f>
        <v>598.08000000000004</v>
      </c>
      <c r="L169">
        <f>Összesítő_relatív!L169</f>
        <v>142.9</v>
      </c>
      <c r="M169">
        <f>Összesítő_relatív!M169</f>
        <v>21.62</v>
      </c>
      <c r="N169">
        <f>Összesítő_relatív!N169</f>
        <v>55.61</v>
      </c>
      <c r="O169">
        <f>Összesítő_relatív!O169</f>
        <v>1334.21</v>
      </c>
      <c r="P169">
        <f>Összesítő_relatív!P169</f>
        <v>34.89</v>
      </c>
      <c r="Q169">
        <f>Összesítő_relatív!Q169</f>
        <v>1402.29</v>
      </c>
      <c r="R169">
        <f>Összesítő_relatív!R169</f>
        <v>99.55</v>
      </c>
      <c r="S169">
        <f>Összesítő_relatív!S169</f>
        <v>0.78</v>
      </c>
      <c r="T169">
        <f>Összesítő_relatív!T169</f>
        <v>0.73</v>
      </c>
      <c r="U169">
        <f>Összesítő_relatív!U169</f>
        <v>4.3099999999999996</v>
      </c>
      <c r="V169">
        <f>Összesítő_relatív!V169</f>
        <v>317.95</v>
      </c>
      <c r="W169">
        <f>Összesítő_relatív!W169</f>
        <v>5.96</v>
      </c>
      <c r="X169">
        <f>Összesítő_relatív!X169</f>
        <v>3.16</v>
      </c>
      <c r="Y169">
        <f>Összesítő_relatív!Y169</f>
        <v>177.71</v>
      </c>
      <c r="Z169">
        <f>Összesítő_relatív!Z169</f>
        <v>289.82</v>
      </c>
      <c r="AA169">
        <f>Összesítő_relatív!AA169</f>
        <v>13.46</v>
      </c>
      <c r="AB169">
        <f>Összesítő_relativizált!C169</f>
        <v>1.4650676432048735E-3</v>
      </c>
      <c r="AC169">
        <f>Összesítő_relativizált!D169</f>
        <v>1.3502607669411734E-2</v>
      </c>
      <c r="AD169">
        <f>Összesítő_relativizált!E169</f>
        <v>1.3363763374610585E-5</v>
      </c>
      <c r="AE169">
        <f>Összesítő_relativizált!F169</f>
        <v>0.71531712904709421</v>
      </c>
      <c r="AF169">
        <f>Összesítő_relativizált!G169</f>
        <v>3.4337929658009143E-2</v>
      </c>
      <c r="AG169">
        <f>Összesítő_relativizált!H169</f>
        <v>5.5181929415031632E-2</v>
      </c>
      <c r="AH169">
        <f>Összesítő_relativizált!I169</f>
        <v>0.29624165849510142</v>
      </c>
      <c r="AI169">
        <f>Összesítő_relativizált!J169</f>
        <v>0.15338823468156929</v>
      </c>
      <c r="AJ169">
        <f>Összesítő_relativizált!K169</f>
        <v>5.7099716236972504E-3</v>
      </c>
      <c r="AK169">
        <f>Összesítő_relativizált!L169</f>
        <v>3.5058184437290105E-3</v>
      </c>
      <c r="AL169">
        <f>Összesítő_relativizált!M169</f>
        <v>2.1607643378428803E-3</v>
      </c>
      <c r="AM169">
        <f>Összesítő_relativizált!N169</f>
        <v>3.8182181070315957E-4</v>
      </c>
      <c r="AN169">
        <f>Összesítő_relativizált!O169</f>
        <v>1.0630266320712966E-2</v>
      </c>
      <c r="AO169">
        <f>Összesítő_relativizált!P169</f>
        <v>8.6777684250718084E-5</v>
      </c>
      <c r="AP169">
        <f>Összesítő_relativizált!Q169</f>
        <v>9.458767583328271E-3</v>
      </c>
      <c r="AQ169">
        <f>Összesítő_relativizált!R169</f>
        <v>8.6777684250718089E-4</v>
      </c>
      <c r="AR169">
        <f>Összesítő_relativizált!S169</f>
        <v>2.1694421062679522E-4</v>
      </c>
      <c r="AS169">
        <f>Összesítő_relativizált!T169</f>
        <v>1.8691913187604676E-2</v>
      </c>
      <c r="AT169">
        <f>Összesítő_relativizált!U169</f>
        <v>0.25032758575804648</v>
      </c>
      <c r="AU169">
        <f>Összesítő_relativizált!V169</f>
        <v>3.522306203736647E-2</v>
      </c>
      <c r="AV169">
        <f>Összesítő_relativizált!W169</f>
        <v>9.4848008886034875E-3</v>
      </c>
      <c r="AW169">
        <f>Összesítő_relativizált!X169</f>
        <v>1.1489365394795075E-2</v>
      </c>
      <c r="AX169">
        <f>Összesítő_relativizált!Y169</f>
        <v>2.4341140432326422E-2</v>
      </c>
      <c r="AY169">
        <f>Összesítő_relativizált!Z169</f>
        <v>5.4496385709450956E-3</v>
      </c>
      <c r="AZ169">
        <f>Összesítő_relativizált!AA169</f>
        <v>5.1849666339804056E-2</v>
      </c>
      <c r="BA169">
        <f>Összesítő_relativizált!AB169</f>
        <v>5.9217091732690019E-2</v>
      </c>
      <c r="BB169">
        <f>Összesítő_relativizált!AC169</f>
        <v>1.8796046408705538E-2</v>
      </c>
      <c r="BC169">
        <f>Összesítő_relativizált!AD169</f>
        <v>1.7355536850143617E-5</v>
      </c>
      <c r="BD169">
        <f>Összesítő_relativizált!AE169</f>
        <v>1.0682332931263396E-2</v>
      </c>
      <c r="BE169">
        <f>Összesítő_relativizált!AF169</f>
        <v>9.1203346147504701E-3</v>
      </c>
      <c r="BF169">
        <f>Összesítő_relativizált!AG169</f>
        <v>1.3042685942882928E-2</v>
      </c>
      <c r="BG169">
        <f>Összesítő_relativizált!AH169</f>
        <v>1.2157553563525604E-2</v>
      </c>
    </row>
    <row r="170" spans="1:59" x14ac:dyDescent="0.3">
      <c r="A170">
        <f>Összesítő_relatív!A170</f>
        <v>13</v>
      </c>
      <c r="B170" t="str">
        <f>Összesítő_relatív!B170</f>
        <v>2023</v>
      </c>
      <c r="C170">
        <f>Összesítő_relatív!C170</f>
        <v>6.01</v>
      </c>
      <c r="D170">
        <f>Összesítő_relatív!D170</f>
        <v>6.3</v>
      </c>
      <c r="E170">
        <f>Összesítő_relatív!E170</f>
        <v>-0.43</v>
      </c>
      <c r="F170">
        <f>Összesítő_relatív!F170</f>
        <v>6.8</v>
      </c>
      <c r="G170">
        <f>Összesítő_relatív!G170</f>
        <v>51.64</v>
      </c>
      <c r="H170">
        <f>Összesítő_relatív!H170</f>
        <v>18.440000000000001</v>
      </c>
      <c r="I170">
        <f>Összesítő_relatív!I170</f>
        <v>4.74</v>
      </c>
      <c r="J170">
        <f>Összesítő_relatív!J170</f>
        <v>53.69</v>
      </c>
      <c r="K170">
        <f>Összesítő_relatív!K170</f>
        <v>583.91</v>
      </c>
      <c r="L170">
        <f>Összesítő_relatív!L170</f>
        <v>142.49</v>
      </c>
      <c r="M170">
        <f>Összesítő_relatív!M170</f>
        <v>26.02</v>
      </c>
      <c r="N170">
        <f>Összesítő_relatív!N170</f>
        <v>53.8</v>
      </c>
      <c r="O170">
        <f>Összesítő_relatív!O170</f>
        <v>1220.0899999999999</v>
      </c>
      <c r="P170">
        <f>Összesítő_relatív!P170</f>
        <v>34.17</v>
      </c>
      <c r="Q170">
        <f>Összesítő_relatív!Q170</f>
        <v>1452.69</v>
      </c>
      <c r="R170">
        <f>Összesítő_relatív!R170</f>
        <v>100.36</v>
      </c>
      <c r="S170">
        <f>Összesítő_relatív!S170</f>
        <v>0.8</v>
      </c>
      <c r="T170">
        <f>Összesítő_relatív!T170</f>
        <v>0.73</v>
      </c>
      <c r="U170">
        <f>Összesítő_relatív!U170</f>
        <v>4.08</v>
      </c>
      <c r="V170">
        <f>Összesítő_relatív!V170</f>
        <v>301.76</v>
      </c>
      <c r="W170">
        <f>Összesítő_relatív!W170</f>
        <v>5.87</v>
      </c>
      <c r="X170">
        <f>Összesítő_relatív!X170</f>
        <v>2.78</v>
      </c>
      <c r="Y170">
        <f>Összesítő_relatív!Y170</f>
        <v>185.3</v>
      </c>
      <c r="Z170">
        <f>Összesítő_relatív!Z170</f>
        <v>281.94</v>
      </c>
      <c r="AA170">
        <f>Összesítő_relatív!AA170</f>
        <v>13.36</v>
      </c>
      <c r="AB170">
        <f>Összesítő_relativizált!C170</f>
        <v>1.4591563874752004E-3</v>
      </c>
      <c r="AC170">
        <f>Összesítő_relativizált!D170</f>
        <v>1.600103510739239E-2</v>
      </c>
      <c r="AD170">
        <f>Összesítő_relativizált!E170</f>
        <v>1.5699128784611403E-5</v>
      </c>
      <c r="AE170">
        <f>Összesítő_relativizált!F170</f>
        <v>0.72993185543000083</v>
      </c>
      <c r="AF170">
        <f>Összesítő_relativizált!G170</f>
        <v>3.2942292762874151E-2</v>
      </c>
      <c r="AG170">
        <f>Összesítő_relativizált!H170</f>
        <v>5.4662296213232126E-2</v>
      </c>
      <c r="AH170">
        <f>Összesítő_relativizált!I170</f>
        <v>0.29322867247476925</v>
      </c>
      <c r="AI170">
        <f>Összesítő_relativizált!J170</f>
        <v>0.1523936858449064</v>
      </c>
      <c r="AJ170">
        <f>Összesítő_relativizált!K170</f>
        <v>5.6758388682825846E-3</v>
      </c>
      <c r="AK170">
        <f>Összesítő_relativizált!L170</f>
        <v>3.8730268265332528E-3</v>
      </c>
      <c r="AL170">
        <f>Összesítő_relativizált!M170</f>
        <v>2.2772362632623136E-3</v>
      </c>
      <c r="AM170">
        <f>Összesítő_relativizált!N170</f>
        <v>4.2266885189338392E-4</v>
      </c>
      <c r="AN170">
        <f>Összesítő_relativizált!O170</f>
        <v>1.0230311394807212E-2</v>
      </c>
      <c r="AO170">
        <f>Összesítő_relativizált!P170</f>
        <v>9.4884844302596392E-5</v>
      </c>
      <c r="AP170">
        <f>Összesítő_relativizált!Q170</f>
        <v>9.1434486327956529E-3</v>
      </c>
      <c r="AQ170">
        <f>Összesítő_relativizált!R170</f>
        <v>8.2808591391356852E-4</v>
      </c>
      <c r="AR170">
        <f>Összesítő_relativizált!S170</f>
        <v>1.6389200379539378E-4</v>
      </c>
      <c r="AS170">
        <f>Összesítő_relativizált!T170</f>
        <v>1.8813076856723884E-2</v>
      </c>
      <c r="AT170">
        <f>Összesítő_relativizált!U170</f>
        <v>0.24793409816268439</v>
      </c>
      <c r="AU170">
        <f>Összesítő_relativizált!V170</f>
        <v>3.4356939532476496E-2</v>
      </c>
      <c r="AV170">
        <f>Összesítő_relativizált!W170</f>
        <v>1.0204433709997412E-2</v>
      </c>
      <c r="AW170">
        <f>Összesítő_relativizált!X170</f>
        <v>1.1869231432761149E-2</v>
      </c>
      <c r="AX170">
        <f>Összesítő_relativizált!Y170</f>
        <v>2.3867851289571293E-2</v>
      </c>
      <c r="AY170">
        <f>Összesítő_relativizált!Z170</f>
        <v>5.8138531872681792E-3</v>
      </c>
      <c r="AZ170">
        <f>Összesítő_relativizált!AA170</f>
        <v>5.0159579056327092E-2</v>
      </c>
      <c r="BA170">
        <f>Összesítő_relativizált!AB170</f>
        <v>5.7534719227119814E-2</v>
      </c>
      <c r="BB170">
        <f>Összesítő_relativizált!AC170</f>
        <v>1.8951091175709481E-2</v>
      </c>
      <c r="BC170">
        <f>Összesítő_relativizált!AD170</f>
        <v>3.4503579746398686E-5</v>
      </c>
      <c r="BD170">
        <f>Összesítő_relativizált!AE170</f>
        <v>1.0670232036573794E-2</v>
      </c>
      <c r="BE170">
        <f>Összesítő_relativizált!AF170</f>
        <v>9.2469593720348481E-3</v>
      </c>
      <c r="BF170">
        <f>Összesítő_relativizált!AG170</f>
        <v>1.2645561977055119E-2</v>
      </c>
      <c r="BG170">
        <f>Összesítő_relativizált!AH170</f>
        <v>1.2714569136547917E-2</v>
      </c>
    </row>
    <row r="171" spans="1:59" x14ac:dyDescent="0.3">
      <c r="A171">
        <f>Összesítő_relatív!A171</f>
        <v>14</v>
      </c>
      <c r="B171" t="str">
        <f>Összesítő_relatív!B171</f>
        <v>2011</v>
      </c>
      <c r="C171">
        <f>Összesítő_relatív!C171</f>
        <v>6.02</v>
      </c>
      <c r="D171">
        <f>Összesítő_relatív!D171</f>
        <v>6.58</v>
      </c>
      <c r="E171">
        <f>Összesítő_relatív!E171</f>
        <v>-2.4500000000000002</v>
      </c>
      <c r="F171">
        <f>Összesítő_relatív!F171</f>
        <v>4.17</v>
      </c>
      <c r="G171">
        <f>Összesítő_relatív!G171</f>
        <v>52.96</v>
      </c>
      <c r="H171">
        <f>Összesítő_relatív!H171</f>
        <v>19.89</v>
      </c>
      <c r="I171">
        <f>Összesítő_relatív!I171</f>
        <v>7.76</v>
      </c>
      <c r="J171">
        <f>Összesítő_relatív!J171</f>
        <v>38.57</v>
      </c>
      <c r="K171">
        <f>Összesítő_relatív!K171</f>
        <v>321.98</v>
      </c>
      <c r="L171">
        <f>Összesítő_relatív!L171</f>
        <v>172.88</v>
      </c>
      <c r="M171">
        <f>Összesítő_relatív!M171</f>
        <v>4.9000000000000004</v>
      </c>
      <c r="N171">
        <f>Összesítő_relatív!N171</f>
        <v>86.36</v>
      </c>
      <c r="O171">
        <f>Összesítő_relatív!O171</f>
        <v>1203.01</v>
      </c>
      <c r="P171">
        <f>Összesítő_relatív!P171</f>
        <v>25.6</v>
      </c>
      <c r="Q171">
        <f>Összesítő_relatív!Q171</f>
        <v>1331.03</v>
      </c>
      <c r="R171">
        <f>Összesítő_relatív!R171</f>
        <v>94.17</v>
      </c>
      <c r="S171">
        <f>Összesítő_relatív!S171</f>
        <v>0.85</v>
      </c>
      <c r="T171">
        <f>Összesítő_relatív!T171</f>
        <v>0.74</v>
      </c>
      <c r="U171">
        <f>Összesítő_relatív!U171</f>
        <v>9.86</v>
      </c>
      <c r="V171">
        <f>Összesítő_relatív!V171</f>
        <v>292.39</v>
      </c>
      <c r="W171">
        <f>Összesítő_relatív!W171</f>
        <v>5.7</v>
      </c>
      <c r="X171">
        <f>Összesítő_relatív!X171</f>
        <v>7.63</v>
      </c>
      <c r="Y171">
        <f>Összesítő_relatív!Y171</f>
        <v>125.85</v>
      </c>
      <c r="Z171">
        <f>Összesítő_relatív!Z171</f>
        <v>214.69</v>
      </c>
      <c r="AA171">
        <f>Összesítő_relatív!AA171</f>
        <v>13.86</v>
      </c>
      <c r="AB171">
        <f>Összesítő_relativizált!C171</f>
        <v>1.5494238932686477E-3</v>
      </c>
      <c r="AC171">
        <f>Összesítő_relativizált!D171</f>
        <v>2.300095295850299E-2</v>
      </c>
      <c r="AD171">
        <f>Összesítő_relativizált!E171</f>
        <v>2.2784371480550982E-5</v>
      </c>
      <c r="AE171">
        <f>Összesítő_relativizált!F171</f>
        <v>0.62030667937278006</v>
      </c>
      <c r="AF171">
        <f>Összesítő_relativizált!G171</f>
        <v>3.9157931213722602E-2</v>
      </c>
      <c r="AG171">
        <f>Összesítő_relativizált!H171</f>
        <v>7.0926102399722774E-2</v>
      </c>
      <c r="AH171">
        <f>Összesítő_relativizált!I171</f>
        <v>0.23023477432209996</v>
      </c>
      <c r="AI171">
        <f>Összesítő_relativizált!J171</f>
        <v>0.12902191804556876</v>
      </c>
      <c r="AJ171">
        <f>Összesítő_relativizált!K171</f>
        <v>4.3749458546305121E-3</v>
      </c>
      <c r="AK171">
        <f>Összesítő_relativizált!L171</f>
        <v>2.2004678159923763E-3</v>
      </c>
      <c r="AL171">
        <f>Összesítő_relativizált!M171</f>
        <v>9.0097894828034312E-4</v>
      </c>
      <c r="AM171">
        <f>Összesítő_relativizált!N171</f>
        <v>2.5989777354240664E-5</v>
      </c>
      <c r="AN171">
        <f>Összesítő_relativizált!O171</f>
        <v>9.6075543619509665E-3</v>
      </c>
      <c r="AO171">
        <f>Összesítő_relativizált!P171</f>
        <v>1.5593866412544398E-4</v>
      </c>
      <c r="AP171">
        <f>Összesítő_relativizált!Q171</f>
        <v>9.0184527419215101E-3</v>
      </c>
      <c r="AQ171">
        <f>Összesítő_relativizált!R171</f>
        <v>1.9059170059776488E-4</v>
      </c>
      <c r="AR171">
        <f>Összesítő_relativizált!S171</f>
        <v>2.4257125530624622E-4</v>
      </c>
      <c r="AS171">
        <f>Összesítő_relativizált!T171</f>
        <v>1.2856276531231049E-2</v>
      </c>
      <c r="AT171">
        <f>Összesítő_relativizált!U171</f>
        <v>0.19532184007623668</v>
      </c>
      <c r="AU171">
        <f>Összesítő_relativizált!V171</f>
        <v>4.0370787490253836E-2</v>
      </c>
      <c r="AV171">
        <f>Összesítő_relativizált!W171</f>
        <v>5.8910162002945507E-3</v>
      </c>
      <c r="AW171">
        <f>Összesítő_relativizált!X171</f>
        <v>7.1905050680065837E-3</v>
      </c>
      <c r="AX171">
        <f>Összesítő_relativizált!Y171</f>
        <v>1.6616130988477865E-2</v>
      </c>
      <c r="AY171">
        <f>Összesítő_relativizált!Z171</f>
        <v>7.5716884692021138E-3</v>
      </c>
      <c r="AZ171">
        <f>Összesítő_relativizált!AA171</f>
        <v>4.2380663605648447E-2</v>
      </c>
      <c r="BA171">
        <f>Összesítő_relativizált!AB171</f>
        <v>4.1791561985618987E-2</v>
      </c>
      <c r="BB171">
        <f>Összesítő_relativizált!AC171</f>
        <v>1.4103785844234601E-2</v>
      </c>
      <c r="BC171">
        <f>Összesítő_relativizált!AD171</f>
        <v>8.6632591180802215E-6</v>
      </c>
      <c r="BD171">
        <f>Összesítő_relativizált!AE171</f>
        <v>7.6496578012648355E-3</v>
      </c>
      <c r="BE171">
        <f>Összesítő_relativizált!AF171</f>
        <v>4.7994455514164432E-3</v>
      </c>
      <c r="BF171">
        <f>Összesítő_relativizált!AG171</f>
        <v>9.2610239972277571E-3</v>
      </c>
      <c r="BG171">
        <f>Összesítő_relativizált!AH171</f>
        <v>7.1211989950619422E-3</v>
      </c>
    </row>
    <row r="172" spans="1:59" x14ac:dyDescent="0.3">
      <c r="A172">
        <f>Összesítő_relatív!A172</f>
        <v>14</v>
      </c>
      <c r="B172" t="str">
        <f>Összesítő_relatív!B172</f>
        <v>2012</v>
      </c>
      <c r="C172">
        <f>Összesítő_relatív!C172</f>
        <v>6.22</v>
      </c>
      <c r="D172">
        <f>Összesítő_relatív!D172</f>
        <v>6.72</v>
      </c>
      <c r="E172">
        <f>Összesítő_relatív!E172</f>
        <v>-3.44</v>
      </c>
      <c r="F172">
        <f>Összesítő_relatív!F172</f>
        <v>4.7300000000000004</v>
      </c>
      <c r="G172">
        <f>Összesítő_relatív!G172</f>
        <v>47.52</v>
      </c>
      <c r="H172">
        <f>Összesítő_relatív!H172</f>
        <v>21.26</v>
      </c>
      <c r="I172">
        <f>Összesítő_relatív!I172</f>
        <v>10.18</v>
      </c>
      <c r="J172">
        <f>Összesítő_relatív!J172</f>
        <v>39.46</v>
      </c>
      <c r="K172">
        <f>Összesítő_relatív!K172</f>
        <v>316.83</v>
      </c>
      <c r="L172">
        <f>Összesítő_relatív!L172</f>
        <v>169.48</v>
      </c>
      <c r="M172">
        <f>Összesítő_relatív!M172</f>
        <v>1.24</v>
      </c>
      <c r="N172">
        <f>Összesítő_relatív!N172</f>
        <v>85.73</v>
      </c>
      <c r="O172">
        <f>Összesítő_relatív!O172</f>
        <v>1158.56</v>
      </c>
      <c r="P172">
        <f>Összesítő_relatív!P172</f>
        <v>25.27</v>
      </c>
      <c r="Q172">
        <f>Összesítő_relatív!Q172</f>
        <v>1350.84</v>
      </c>
      <c r="R172">
        <f>Összesítő_relatív!R172</f>
        <v>99.17</v>
      </c>
      <c r="S172">
        <f>Összesítő_relatív!S172</f>
        <v>0.87</v>
      </c>
      <c r="T172">
        <f>Összesítő_relatív!T172</f>
        <v>0.77</v>
      </c>
      <c r="U172">
        <f>Összesítő_relatív!U172</f>
        <v>9.5299999999999994</v>
      </c>
      <c r="V172">
        <f>Összesítő_relatív!V172</f>
        <v>296.75</v>
      </c>
      <c r="W172">
        <f>Összesítő_relatív!W172</f>
        <v>5.08</v>
      </c>
      <c r="X172">
        <f>Összesítő_relatív!X172</f>
        <v>8.41</v>
      </c>
      <c r="Y172">
        <f>Összesítő_relatív!Y172</f>
        <v>117.83</v>
      </c>
      <c r="Z172">
        <f>Összesítő_relatív!Z172</f>
        <v>218.77</v>
      </c>
      <c r="AA172">
        <f>Összesítő_relatív!AA172</f>
        <v>13.6</v>
      </c>
      <c r="AB172">
        <f>Összesítő_relativizált!C172</f>
        <v>1.5099919580086993E-3</v>
      </c>
      <c r="AC172">
        <f>Összesítő_relativizált!D172</f>
        <v>2.4895583822626532E-2</v>
      </c>
      <c r="AD172">
        <f>Összesítő_relativizált!E172</f>
        <v>2.4731285075620659E-5</v>
      </c>
      <c r="AE172">
        <f>Összesítő_relativizált!F172</f>
        <v>0.62718884843872957</v>
      </c>
      <c r="AF172">
        <f>Összesítő_relativizált!G172</f>
        <v>3.9224164022033325E-2</v>
      </c>
      <c r="AG172">
        <f>Összesítő_relativizált!H172</f>
        <v>7.1850436256409814E-2</v>
      </c>
      <c r="AH172">
        <f>Összesítő_relativizált!I172</f>
        <v>0.23254325813062615</v>
      </c>
      <c r="AI172">
        <f>Összesítő_relativizált!J172</f>
        <v>0.12970953710989858</v>
      </c>
      <c r="AJ172">
        <f>Összesítő_relativizált!K172</f>
        <v>4.7387217557482942E-3</v>
      </c>
      <c r="AK172">
        <f>Összesítő_relativizált!L172</f>
        <v>2.0580579888103906E-3</v>
      </c>
      <c r="AL172">
        <f>Összesítő_relativizált!M172</f>
        <v>9.3390866719126968E-4</v>
      </c>
      <c r="AM172">
        <f>Összesítő_relativizált!N172</f>
        <v>4.3236512369966188E-5</v>
      </c>
      <c r="AN172">
        <f>Összesítő_relativizált!O172</f>
        <v>9.6590368634504459E-3</v>
      </c>
      <c r="AO172">
        <f>Összesítő_relativizált!P172</f>
        <v>1.3835683958389182E-4</v>
      </c>
      <c r="AP172">
        <f>Összesítő_relativizált!Q172</f>
        <v>8.9672526655309882E-3</v>
      </c>
      <c r="AQ172">
        <f>Összesítő_relativizált!R172</f>
        <v>2.3347716679781742E-4</v>
      </c>
      <c r="AR172">
        <f>Összesítő_relativizált!S172</f>
        <v>3.199501915377498E-4</v>
      </c>
      <c r="AS172">
        <f>Összesítő_relativizált!T172</f>
        <v>1.2434820957602276E-2</v>
      </c>
      <c r="AT172">
        <f>Összesítő_relativizált!U172</f>
        <v>0.19765139264806345</v>
      </c>
      <c r="AU172">
        <f>Összesítő_relativizált!V172</f>
        <v>4.1005508331675933E-2</v>
      </c>
      <c r="AV172">
        <f>Összesítő_relativizált!W172</f>
        <v>5.8282818674714422E-3</v>
      </c>
      <c r="AW172">
        <f>Összesítő_relativizált!X172</f>
        <v>7.5318004548481105E-3</v>
      </c>
      <c r="AX172">
        <f>Összesítő_relativizált!Y172</f>
        <v>1.6819003311916849E-2</v>
      </c>
      <c r="AY172">
        <f>Összesítő_relativizált!Z172</f>
        <v>7.151319145992408E-3</v>
      </c>
      <c r="AZ172">
        <f>Összesítő_relativizált!AA172</f>
        <v>4.3046271715538341E-2</v>
      </c>
      <c r="BA172">
        <f>Összesítő_relativizált!AB172</f>
        <v>4.2345840215144884E-2</v>
      </c>
      <c r="BB172">
        <f>Összesítő_relativizált!AC172</f>
        <v>1.4069161125186998E-2</v>
      </c>
      <c r="BC172">
        <f>Összesítő_relativizált!AD172</f>
        <v>2.5941907421979714E-5</v>
      </c>
      <c r="BD172">
        <f>Összesítő_relativizált!AE172</f>
        <v>7.6096261771140495E-3</v>
      </c>
      <c r="BE172">
        <f>Összesítő_relativizált!AF172</f>
        <v>4.851136687910206E-3</v>
      </c>
      <c r="BF172">
        <f>Összesítő_relativizált!AG172</f>
        <v>9.6244476535544739E-3</v>
      </c>
      <c r="BG172">
        <f>Összesítő_relativizált!AH172</f>
        <v>7.246439473206333E-3</v>
      </c>
    </row>
    <row r="173" spans="1:59" x14ac:dyDescent="0.3">
      <c r="A173">
        <f>Összesítő_relatív!A173</f>
        <v>14</v>
      </c>
      <c r="B173" t="str">
        <f>Összesítő_relatív!B173</f>
        <v>2013</v>
      </c>
      <c r="C173">
        <f>Összesítő_relatív!C173</f>
        <v>6.36</v>
      </c>
      <c r="D173">
        <f>Összesítő_relatív!D173</f>
        <v>6.92</v>
      </c>
      <c r="E173">
        <f>Összesítő_relatív!E173</f>
        <v>-3.16</v>
      </c>
      <c r="F173">
        <f>Összesítő_relatív!F173</f>
        <v>10.36</v>
      </c>
      <c r="G173">
        <f>Összesítő_relatív!G173</f>
        <v>56.46</v>
      </c>
      <c r="H173">
        <f>Összesítő_relatív!H173</f>
        <v>17.77</v>
      </c>
      <c r="I173">
        <f>Összesítő_relatív!I173</f>
        <v>9.24</v>
      </c>
      <c r="J173">
        <f>Összesítő_relatív!J173</f>
        <v>41.94</v>
      </c>
      <c r="K173">
        <f>Összesítő_relatív!K173</f>
        <v>314.95999999999998</v>
      </c>
      <c r="L173">
        <f>Összesítő_relatív!L173</f>
        <v>169.76</v>
      </c>
      <c r="M173">
        <f>Összesítő_relatív!M173</f>
        <v>0.55000000000000004</v>
      </c>
      <c r="N173">
        <f>Összesítő_relatív!N173</f>
        <v>86.18</v>
      </c>
      <c r="O173">
        <f>Összesítő_relatív!O173</f>
        <v>1130.7</v>
      </c>
      <c r="P173">
        <f>Összesítő_relatív!P173</f>
        <v>25.26</v>
      </c>
      <c r="Q173">
        <f>Összesítő_relatív!Q173</f>
        <v>1368.58</v>
      </c>
      <c r="R173">
        <f>Összesítő_relatív!R173</f>
        <v>102.5</v>
      </c>
      <c r="S173">
        <f>Összesítő_relatív!S173</f>
        <v>0.89</v>
      </c>
      <c r="T173">
        <f>Összesítő_relatív!T173</f>
        <v>0.8</v>
      </c>
      <c r="U173">
        <f>Összesítő_relatív!U173</f>
        <v>10.01</v>
      </c>
      <c r="V173">
        <f>Összesítő_relatív!V173</f>
        <v>289.07</v>
      </c>
      <c r="W173">
        <f>Összesítő_relatív!W173</f>
        <v>5.6</v>
      </c>
      <c r="X173">
        <f>Összesítő_relatív!X173</f>
        <v>7.62</v>
      </c>
      <c r="Y173">
        <f>Összesítő_relatív!Y173</f>
        <v>119.72</v>
      </c>
      <c r="Z173">
        <f>Összesítő_relatív!Z173</f>
        <v>223</v>
      </c>
      <c r="AA173">
        <f>Összesítő_relatív!AA173</f>
        <v>13.28</v>
      </c>
      <c r="AB173">
        <f>Összesítő_relativizált!C173</f>
        <v>1.4720474346563408E-3</v>
      </c>
      <c r="AC173">
        <f>Összesítő_relativizált!D173</f>
        <v>2.1599709583736689E-2</v>
      </c>
      <c r="AD173">
        <f>Összesítő_relativizált!E173</f>
        <v>2.1521919513207027E-5</v>
      </c>
      <c r="AE173">
        <f>Összesítő_relativizált!F173</f>
        <v>0.62712626192781085</v>
      </c>
      <c r="AF173">
        <f>Összesítő_relativizált!G173</f>
        <v>3.8903678606001933E-2</v>
      </c>
      <c r="AG173">
        <f>Összesítő_relativizált!H173</f>
        <v>7.4955054625916201E-2</v>
      </c>
      <c r="AH173">
        <f>Összesítő_relativizált!I173</f>
        <v>0.23740665191536439</v>
      </c>
      <c r="AI173">
        <f>Összesítő_relativizált!J173</f>
        <v>0.13367791453464251</v>
      </c>
      <c r="AJ173">
        <f>Összesítő_relativizált!K173</f>
        <v>4.5377541142303966E-3</v>
      </c>
      <c r="AK173">
        <f>Összesítő_relativizált!L173</f>
        <v>2.1867653160005532E-3</v>
      </c>
      <c r="AL173">
        <f>Összesítő_relativizált!M173</f>
        <v>8.9890748167611675E-4</v>
      </c>
      <c r="AM173">
        <f>Összesítő_relativizált!N173</f>
        <v>4.3216705849813305E-5</v>
      </c>
      <c r="AN173">
        <f>Összesítő_relativizált!O173</f>
        <v>9.6805421103581795E-3</v>
      </c>
      <c r="AO173">
        <f>Összesítő_relativizált!P173</f>
        <v>1.2965011754943992E-4</v>
      </c>
      <c r="AP173">
        <f>Összesítő_relativizált!Q173</f>
        <v>9.0150048402710559E-3</v>
      </c>
      <c r="AQ173">
        <f>Összesítő_relativizált!R173</f>
        <v>2.4201355275895451E-4</v>
      </c>
      <c r="AR173">
        <f>Összesítő_relativizált!S173</f>
        <v>2.9387359977873048E-4</v>
      </c>
      <c r="AS173">
        <f>Összesítő_relativizált!T173</f>
        <v>1.2299474484856866E-2</v>
      </c>
      <c r="AT173">
        <f>Összesítő_relativizált!U173</f>
        <v>0.20229740008297609</v>
      </c>
      <c r="AU173">
        <f>Összesítő_relativizált!V173</f>
        <v>4.1885631309639057E-2</v>
      </c>
      <c r="AV173">
        <f>Összesítő_relativizált!W173</f>
        <v>5.8342552897247962E-3</v>
      </c>
      <c r="AW173">
        <f>Összesítő_relativizált!X173</f>
        <v>7.9345871940257225E-3</v>
      </c>
      <c r="AX173">
        <f>Összesítő_relativizált!Y173</f>
        <v>1.7226178951735584E-2</v>
      </c>
      <c r="AY173">
        <f>Összesítő_relativizált!Z173</f>
        <v>6.3787857834324436E-3</v>
      </c>
      <c r="AZ173">
        <f>Összesítő_relativizált!AA173</f>
        <v>4.4089683307979535E-2</v>
      </c>
      <c r="BA173">
        <f>Összesítő_relativizált!AB173</f>
        <v>4.3225349190983267E-2</v>
      </c>
      <c r="BB173">
        <f>Összesítő_relativizált!AC173</f>
        <v>1.4460309777347531E-2</v>
      </c>
      <c r="BC173">
        <f>Összesítő_relativizált!AD173</f>
        <v>2.5930023509887983E-5</v>
      </c>
      <c r="BD173">
        <f>Összesítő_relativizált!AE173</f>
        <v>8.0988106762550135E-3</v>
      </c>
      <c r="BE173">
        <f>Összesítő_relativizált!AF173</f>
        <v>5.0649979255981189E-3</v>
      </c>
      <c r="BF173">
        <f>Összesítő_relativizált!AG173</f>
        <v>1.0173212557046053E-2</v>
      </c>
      <c r="BG173">
        <f>Összesítő_relativizált!AH173</f>
        <v>7.4332734061678882E-3</v>
      </c>
    </row>
    <row r="174" spans="1:59" x14ac:dyDescent="0.3">
      <c r="A174">
        <f>Összesítő_relatív!A174</f>
        <v>14</v>
      </c>
      <c r="B174" t="str">
        <f>Összesítő_relatív!B174</f>
        <v>2014</v>
      </c>
      <c r="C174">
        <f>Összesítő_relatív!C174</f>
        <v>6.5</v>
      </c>
      <c r="D174">
        <f>Összesítő_relatív!D174</f>
        <v>7.03</v>
      </c>
      <c r="E174">
        <f>Összesítő_relatív!E174</f>
        <v>-2.67</v>
      </c>
      <c r="F174">
        <f>Összesítő_relatív!F174</f>
        <v>8.99</v>
      </c>
      <c r="G174">
        <f>Összesítő_relatív!G174</f>
        <v>53.18</v>
      </c>
      <c r="H174">
        <f>Összesítő_relatív!H174</f>
        <v>19.079999999999998</v>
      </c>
      <c r="I174">
        <f>Összesítő_relatív!I174</f>
        <v>8.39</v>
      </c>
      <c r="J174">
        <f>Összesítő_relatív!J174</f>
        <v>46.13</v>
      </c>
      <c r="K174">
        <f>Összesítő_relatív!K174</f>
        <v>314.75</v>
      </c>
      <c r="L174">
        <f>Összesítő_relatív!L174</f>
        <v>169.92</v>
      </c>
      <c r="M174">
        <f>Összesítő_relatív!M174</f>
        <v>0.48</v>
      </c>
      <c r="N174">
        <f>Összesítő_relatív!N174</f>
        <v>85.99</v>
      </c>
      <c r="O174">
        <f>Összesítő_relatív!O174</f>
        <v>1101.1300000000001</v>
      </c>
      <c r="P174">
        <f>Összesítő_relatív!P174</f>
        <v>25.25</v>
      </c>
      <c r="Q174">
        <f>Összesítő_relatív!Q174</f>
        <v>1385.79</v>
      </c>
      <c r="R174">
        <f>Összesítő_relatív!R174</f>
        <v>118.33</v>
      </c>
      <c r="S174">
        <f>Összesítő_relatív!S174</f>
        <v>0.92</v>
      </c>
      <c r="T174">
        <f>Összesítő_relatív!T174</f>
        <v>0.8</v>
      </c>
      <c r="U174">
        <f>Összesítő_relatív!U174</f>
        <v>10.62</v>
      </c>
      <c r="V174">
        <f>Összesítő_relatív!V174</f>
        <v>292.83</v>
      </c>
      <c r="W174">
        <f>Összesítő_relatív!W174</f>
        <v>5.36</v>
      </c>
      <c r="X174">
        <f>Összesítő_relatív!X174</f>
        <v>7.84</v>
      </c>
      <c r="Y174">
        <f>Összesítő_relatív!Y174</f>
        <v>120</v>
      </c>
      <c r="Z174">
        <f>Összesítő_relatív!Z174</f>
        <v>225.83</v>
      </c>
      <c r="AA174">
        <f>Összesítő_relatív!AA174</f>
        <v>13.04</v>
      </c>
      <c r="AB174">
        <f>Összesítő_relativizált!C174</f>
        <v>1.4361477367781101E-3</v>
      </c>
      <c r="AC174">
        <f>Összesítő_relativizált!D174</f>
        <v>1.8712865310486965E-2</v>
      </c>
      <c r="AD174">
        <f>Összesítő_relativizált!E174</f>
        <v>1.8626630908134493E-5</v>
      </c>
      <c r="AE174">
        <f>Összesítő_relativizált!F174</f>
        <v>0.62594103291567138</v>
      </c>
      <c r="AF174">
        <f>Összesítő_relativizált!G174</f>
        <v>3.732224933815096E-2</v>
      </c>
      <c r="AG174">
        <f>Összesítő_relativizált!H174</f>
        <v>7.5756922466648849E-2</v>
      </c>
      <c r="AH174">
        <f>Összesítő_relativizált!I174</f>
        <v>0.24018868087234721</v>
      </c>
      <c r="AI174">
        <f>Összesítő_relativizált!J174</f>
        <v>0.13770771711666652</v>
      </c>
      <c r="AJ174">
        <f>Összesítő_relativizált!K174</f>
        <v>4.3979545199761992E-3</v>
      </c>
      <c r="AK174">
        <f>Összesítő_relativizált!L174</f>
        <v>2.1989772599880996E-3</v>
      </c>
      <c r="AL174">
        <f>Összesítő_relativizált!M174</f>
        <v>8.4509714305425004E-4</v>
      </c>
      <c r="AM174">
        <f>Összesítő_relativizált!N174</f>
        <v>2.5870320705742349E-5</v>
      </c>
      <c r="AN174">
        <f>Összesítő_relativizált!O174</f>
        <v>9.5202780197131843E-3</v>
      </c>
      <c r="AO174">
        <f>Összesítő_relativizált!P174</f>
        <v>1.5522192423445409E-4</v>
      </c>
      <c r="AP174">
        <f>Összesítő_relativizált!Q174</f>
        <v>8.8217793606581406E-3</v>
      </c>
      <c r="AQ174">
        <f>Összesítő_relativizált!R174</f>
        <v>2.3283288635168113E-4</v>
      </c>
      <c r="AR174">
        <f>Összesítő_relativizált!S174</f>
        <v>3.1044384846890818E-4</v>
      </c>
      <c r="AS174">
        <f>Összesítő_relativizált!T174</f>
        <v>1.2426377378991575E-2</v>
      </c>
      <c r="AT174">
        <f>Összesítő_relativizált!U174</f>
        <v>0.20530686512077129</v>
      </c>
      <c r="AU174">
        <f>Összesítő_relativizált!V174</f>
        <v>4.2263480592947753E-2</v>
      </c>
      <c r="AV174">
        <f>Összesítő_relativizált!W174</f>
        <v>6.0105378439674721E-3</v>
      </c>
      <c r="AW174">
        <f>Összesítő_relativizált!X174</f>
        <v>8.019799418780128E-3</v>
      </c>
      <c r="AX174">
        <f>Összesítő_relativizált!Y174</f>
        <v>1.7160646068142424E-2</v>
      </c>
      <c r="AY174">
        <f>Összesítő_relativizált!Z174</f>
        <v>6.3296051326716283E-3</v>
      </c>
      <c r="AZ174">
        <f>Összesítő_relativizált!AA174</f>
        <v>4.3651854470822593E-2</v>
      </c>
      <c r="BA174">
        <f>Összesítő_relativizált!AB174</f>
        <v>4.4419340651759613E-2</v>
      </c>
      <c r="BB174">
        <f>Összesítő_relativizált!AC174</f>
        <v>1.4927175047213335E-2</v>
      </c>
      <c r="BC174">
        <f>Összesítő_relativizált!AD174</f>
        <v>1.7246880470494901E-5</v>
      </c>
      <c r="BD174">
        <f>Összesítő_relativizált!AE174</f>
        <v>8.6061933547769542E-3</v>
      </c>
      <c r="BE174">
        <f>Összesítő_relativizált!AF174</f>
        <v>5.1654407009132227E-3</v>
      </c>
      <c r="BF174">
        <f>Összesítő_relativizált!AG174</f>
        <v>1.0408492363943672E-2</v>
      </c>
      <c r="BG174">
        <f>Összesítő_relativizált!AH174</f>
        <v>7.6921086898407249E-3</v>
      </c>
    </row>
    <row r="175" spans="1:59" x14ac:dyDescent="0.3">
      <c r="A175">
        <f>Összesítő_relatív!A175</f>
        <v>14</v>
      </c>
      <c r="B175" t="str">
        <f>Összesítő_relatív!B175</f>
        <v>2015</v>
      </c>
      <c r="C175">
        <f>Összesítő_relatív!C175</f>
        <v>6.57</v>
      </c>
      <c r="D175">
        <f>Összesítő_relatív!D175</f>
        <v>7.04</v>
      </c>
      <c r="E175">
        <f>Összesítő_relatív!E175</f>
        <v>-2.97</v>
      </c>
      <c r="F175">
        <f>Összesítő_relatív!F175</f>
        <v>2.27</v>
      </c>
      <c r="G175">
        <f>Összesítő_relatív!G175</f>
        <v>58.98</v>
      </c>
      <c r="H175">
        <f>Összesítő_relatív!H175</f>
        <v>21.57</v>
      </c>
      <c r="I175">
        <f>Összesítő_relatív!I175</f>
        <v>6.71</v>
      </c>
      <c r="J175">
        <f>Összesítő_relatív!J175</f>
        <v>52.22</v>
      </c>
      <c r="K175">
        <f>Összesítő_relatív!K175</f>
        <v>318.64999999999998</v>
      </c>
      <c r="L175">
        <f>Összesítő_relatív!L175</f>
        <v>168.92</v>
      </c>
      <c r="M175">
        <f>Összesítő_relatív!M175</f>
        <v>1.17</v>
      </c>
      <c r="N175">
        <f>Összesítő_relatív!N175</f>
        <v>84.97</v>
      </c>
      <c r="O175">
        <f>Összesítő_relatív!O175</f>
        <v>1136.22</v>
      </c>
      <c r="P175">
        <f>Összesítő_relatív!P175</f>
        <v>25.23</v>
      </c>
      <c r="Q175">
        <f>Összesítő_relatív!Q175</f>
        <v>1379.04</v>
      </c>
      <c r="R175">
        <f>Összesítő_relatív!R175</f>
        <v>122.5</v>
      </c>
      <c r="S175">
        <f>Összesítő_relatív!S175</f>
        <v>0.92</v>
      </c>
      <c r="T175">
        <f>Összesítő_relatív!T175</f>
        <v>0.77</v>
      </c>
      <c r="U175">
        <f>Összesítő_relatív!U175</f>
        <v>10.49</v>
      </c>
      <c r="V175">
        <f>Összesítő_relatív!V175</f>
        <v>312.24</v>
      </c>
      <c r="W175">
        <f>Összesítő_relatív!W175</f>
        <v>4.72</v>
      </c>
      <c r="X175">
        <f>Összesítő_relatív!X175</f>
        <v>7.57</v>
      </c>
      <c r="Y175">
        <f>Összesítő_relatív!Y175</f>
        <v>117.55</v>
      </c>
      <c r="Z175">
        <f>Összesítő_relatív!Z175</f>
        <v>226.68</v>
      </c>
      <c r="AA175">
        <f>Összesítő_relatív!AA175</f>
        <v>12.54</v>
      </c>
      <c r="AB175">
        <f>Összesítő_relativizált!C175</f>
        <v>1.430407591114945E-3</v>
      </c>
      <c r="AC175">
        <f>Összesítő_relativizált!D175</f>
        <v>1.6717705412982533E-2</v>
      </c>
      <c r="AD175">
        <f>Összesítő_relativizált!E175</f>
        <v>1.6734957946948456E-5</v>
      </c>
      <c r="AE175">
        <f>Összesítő_relativizált!F175</f>
        <v>0.6267845589821005</v>
      </c>
      <c r="AF175">
        <f>Összesítő_relativizált!G175</f>
        <v>3.7222342031485875E-2</v>
      </c>
      <c r="AG175">
        <f>Összesítő_relativizált!H175</f>
        <v>7.8110847530731081E-2</v>
      </c>
      <c r="AH175">
        <f>Összesítő_relativizált!I175</f>
        <v>0.24</v>
      </c>
      <c r="AI175">
        <f>Összesítő_relativizált!J175</f>
        <v>0.13697649342247142</v>
      </c>
      <c r="AJ175">
        <f>Összesítő_relativizált!K175</f>
        <v>4.5115376320897134E-3</v>
      </c>
      <c r="AK175">
        <f>Összesítő_relativizált!L175</f>
        <v>1.9840414060815184E-3</v>
      </c>
      <c r="AL175">
        <f>Összesítő_relativizált!M175</f>
        <v>8.6262669829631228E-4</v>
      </c>
      <c r="AM175">
        <f>Összesítő_relativizált!N175</f>
        <v>4.3131334914815612E-5</v>
      </c>
      <c r="AN175">
        <f>Összesítő_relativizált!O175</f>
        <v>9.1093379340090579E-3</v>
      </c>
      <c r="AO175">
        <f>Összesítő_relativizált!P175</f>
        <v>1.5527280569333621E-4</v>
      </c>
      <c r="AP175">
        <f>Összesítő_relativizált!Q175</f>
        <v>8.3070951045934871E-3</v>
      </c>
      <c r="AQ175">
        <f>Összesítő_relativizált!R175</f>
        <v>2.1565667457407807E-4</v>
      </c>
      <c r="AR175">
        <f>Összesítő_relativizált!S175</f>
        <v>4.3131334914815614E-4</v>
      </c>
      <c r="AS175">
        <f>Összesítő_relativizált!T175</f>
        <v>1.2042268708216518E-2</v>
      </c>
      <c r="AT175">
        <f>Összesítő_relativizált!U175</f>
        <v>0.20602113435410827</v>
      </c>
      <c r="AU175">
        <f>Összesítő_relativizált!V175</f>
        <v>4.0569333620875565E-2</v>
      </c>
      <c r="AV175">
        <f>Összesítő_relativizált!W175</f>
        <v>5.6329523398749191E-3</v>
      </c>
      <c r="AW175">
        <f>Összesítő_relativizált!X175</f>
        <v>8.1345697649342248E-3</v>
      </c>
      <c r="AX175">
        <f>Összesítő_relativizált!Y175</f>
        <v>1.7088634893249945E-2</v>
      </c>
      <c r="AY175">
        <f>Összesítő_relativizált!Z175</f>
        <v>5.9089928833297393E-3</v>
      </c>
      <c r="AZ175">
        <f>Összesítő_relativizált!AA175</f>
        <v>4.4744446840629719E-2</v>
      </c>
      <c r="BA175">
        <f>Összesítő_relativizált!AB175</f>
        <v>4.4623679102868234E-2</v>
      </c>
      <c r="BB175">
        <f>Összesítő_relativizált!AC175</f>
        <v>1.5251240025878802E-2</v>
      </c>
      <c r="BC175">
        <f>Összesítő_relativizált!AD175</f>
        <v>2.5878800948889368E-5</v>
      </c>
      <c r="BD175">
        <f>Összesítő_relativizált!AE175</f>
        <v>8.9626913952986845E-3</v>
      </c>
      <c r="BE175">
        <f>Összesítő_relativizált!AF175</f>
        <v>5.4690532671986198E-3</v>
      </c>
      <c r="BF175">
        <f>Összesítő_relativizált!AG175</f>
        <v>1.0446409316368341E-2</v>
      </c>
      <c r="BG175">
        <f>Összesítő_relativizált!AH175</f>
        <v>8.1173172309682989E-3</v>
      </c>
    </row>
    <row r="176" spans="1:59" x14ac:dyDescent="0.3">
      <c r="A176">
        <f>Összesítő_relatív!A176</f>
        <v>14</v>
      </c>
      <c r="B176" t="str">
        <f>Összesítő_relatív!B176</f>
        <v>2016</v>
      </c>
      <c r="C176">
        <f>Összesítő_relatív!C176</f>
        <v>6.65</v>
      </c>
      <c r="D176">
        <f>Összesítő_relatív!D176</f>
        <v>7.12</v>
      </c>
      <c r="E176">
        <f>Összesítő_relatív!E176</f>
        <v>-2.78</v>
      </c>
      <c r="F176">
        <f>Összesítő_relatív!F176</f>
        <v>-1.39</v>
      </c>
      <c r="G176">
        <f>Összesítő_relatív!G176</f>
        <v>55.99</v>
      </c>
      <c r="H176">
        <f>Összesítő_relatív!H176</f>
        <v>17.760000000000002</v>
      </c>
      <c r="I176">
        <f>Összesítő_relatív!I176</f>
        <v>8.5500000000000007</v>
      </c>
      <c r="J176">
        <f>Összesítő_relatív!J176</f>
        <v>50.97</v>
      </c>
      <c r="K176">
        <f>Összesítő_relatív!K176</f>
        <v>329.22</v>
      </c>
      <c r="L176">
        <f>Összesítő_relatív!L176</f>
        <v>166.92</v>
      </c>
      <c r="M176">
        <f>Összesítő_relatív!M176</f>
        <v>3.62</v>
      </c>
      <c r="N176">
        <f>Összesítő_relatív!N176</f>
        <v>84.69</v>
      </c>
      <c r="O176">
        <f>Összesítő_relatív!O176</f>
        <v>1171.25</v>
      </c>
      <c r="P176">
        <f>Összesítő_relatív!P176</f>
        <v>25.16</v>
      </c>
      <c r="Q176">
        <f>Összesítő_relatív!Q176</f>
        <v>1381.68</v>
      </c>
      <c r="R176">
        <f>Összesítő_relatív!R176</f>
        <v>121.25</v>
      </c>
      <c r="S176">
        <f>Összesítő_relatív!S176</f>
        <v>0.9</v>
      </c>
      <c r="T176">
        <f>Összesítő_relatív!T176</f>
        <v>0.75</v>
      </c>
      <c r="U176">
        <f>Összesítő_relatív!U176</f>
        <v>10.42</v>
      </c>
      <c r="V176">
        <f>Összesítő_relatív!V176</f>
        <v>306.83</v>
      </c>
      <c r="W176">
        <f>Összesítő_relatív!W176</f>
        <v>4.5999999999999996</v>
      </c>
      <c r="X176">
        <f>Összesítő_relatív!X176</f>
        <v>6.93</v>
      </c>
      <c r="Y176">
        <f>Összesítő_relatív!Y176</f>
        <v>118.79</v>
      </c>
      <c r="Z176">
        <f>Összesítő_relatív!Z176</f>
        <v>229.46</v>
      </c>
      <c r="AA176">
        <f>Összesítő_relatív!AA176</f>
        <v>12.53</v>
      </c>
      <c r="AB176">
        <f>Összesítő_relativizált!C176</f>
        <v>1.4334643068256894E-3</v>
      </c>
      <c r="AC176">
        <f>Összesítő_relativizált!D176</f>
        <v>1.4734517890051809E-2</v>
      </c>
      <c r="AD176">
        <f>Összesítő_relativizált!E176</f>
        <v>1.4864911853680586E-5</v>
      </c>
      <c r="AE176">
        <f>Összesítő_relativizált!F176</f>
        <v>0.6331930873813415</v>
      </c>
      <c r="AF176">
        <f>Összesítő_relativizált!G176</f>
        <v>3.7631697903265066E-2</v>
      </c>
      <c r="AG176">
        <f>Összesítő_relativizált!H176</f>
        <v>8.0018429013526196E-2</v>
      </c>
      <c r="AH176">
        <f>Összesítő_relativizált!I176</f>
        <v>0.24252407941861678</v>
      </c>
      <c r="AI176">
        <f>Összesítő_relativizált!J176</f>
        <v>0.15380402656559686</v>
      </c>
      <c r="AJ176">
        <f>Összesítő_relativizált!K176</f>
        <v>4.2856149379324731E-3</v>
      </c>
      <c r="AK176">
        <f>Összesítő_relativizált!L176</f>
        <v>2.1123822107861887E-3</v>
      </c>
      <c r="AL176">
        <f>Összesítő_relativizált!M176</f>
        <v>9.9968705448729095E-4</v>
      </c>
      <c r="AM176">
        <f>Összesítő_relativizált!N176</f>
        <v>3.4771723634340556E-5</v>
      </c>
      <c r="AN176">
        <f>Összesítő_relativizált!O176</f>
        <v>9.3188219340032685E-3</v>
      </c>
      <c r="AO176">
        <f>Összesítő_relativizált!P176</f>
        <v>1.564727563545325E-4</v>
      </c>
      <c r="AP176">
        <f>Összesítő_relativizált!Q176</f>
        <v>8.3539066031503174E-3</v>
      </c>
      <c r="AQ176">
        <f>Összesítő_relativizált!R176</f>
        <v>3.5641016725199067E-4</v>
      </c>
      <c r="AR176">
        <f>Összesítő_relativizált!S176</f>
        <v>4.5203240724642723E-4</v>
      </c>
      <c r="AS176">
        <f>Összesítő_relativizált!T176</f>
        <v>1.1900622413853054E-2</v>
      </c>
      <c r="AT176">
        <f>Összesítő_relativizált!U176</f>
        <v>0.20815223060607113</v>
      </c>
      <c r="AU176">
        <f>Összesítő_relativizált!V176</f>
        <v>3.7796863590528182E-2</v>
      </c>
      <c r="AV176">
        <f>Összesítő_relativizált!W176</f>
        <v>5.9198859487464795E-3</v>
      </c>
      <c r="AW176">
        <f>Összesítő_relativizált!X176</f>
        <v>8.4843005667790961E-3</v>
      </c>
      <c r="AX176">
        <f>Összesítő_relativizált!Y176</f>
        <v>1.7603185089884905E-2</v>
      </c>
      <c r="AY176">
        <f>Összesítő_relativizált!Z176</f>
        <v>5.9720435341979903E-3</v>
      </c>
      <c r="AZ176">
        <f>Összesítő_relativizált!AA176</f>
        <v>4.5663966062797733E-2</v>
      </c>
      <c r="BA176">
        <f>Összesítő_relativizált!AB176</f>
        <v>4.5655273131889149E-2</v>
      </c>
      <c r="BB176">
        <f>Összesítő_relativizált!AC176</f>
        <v>1.5499495810007303E-2</v>
      </c>
      <c r="BC176">
        <f>Összesítő_relativizált!AD176</f>
        <v>2.6078792725755417E-5</v>
      </c>
      <c r="BD176">
        <f>Összesítő_relativizált!AE176</f>
        <v>9.5361452067178974E-3</v>
      </c>
      <c r="BE176">
        <f>Összesítő_relativizált!AF176</f>
        <v>5.8068778469348723E-3</v>
      </c>
      <c r="BF176">
        <f>Összesítő_relativizált!AG176</f>
        <v>1.096178587572586E-2</v>
      </c>
      <c r="BG176">
        <f>Összesítő_relativizált!AH176</f>
        <v>8.3886783267846585E-3</v>
      </c>
    </row>
    <row r="177" spans="1:59" x14ac:dyDescent="0.3">
      <c r="A177">
        <f>Összesítő_relatív!A177</f>
        <v>14</v>
      </c>
      <c r="B177" t="str">
        <f>Összesítő_relatív!B177</f>
        <v>2017</v>
      </c>
      <c r="C177">
        <f>Összesítő_relatív!C177</f>
        <v>6.57</v>
      </c>
      <c r="D177">
        <f>Összesítő_relatív!D177</f>
        <v>7.08</v>
      </c>
      <c r="E177">
        <f>Összesítő_relatív!E177</f>
        <v>-3.48</v>
      </c>
      <c r="F177">
        <f>Összesítő_relatív!F177</f>
        <v>5.79</v>
      </c>
      <c r="G177">
        <f>Összesítő_relatív!G177</f>
        <v>56.7</v>
      </c>
      <c r="H177">
        <f>Összesítő_relatív!H177</f>
        <v>19.989999999999998</v>
      </c>
      <c r="I177">
        <f>Összesítő_relatív!I177</f>
        <v>6.9</v>
      </c>
      <c r="J177">
        <f>Összesítő_relatív!J177</f>
        <v>51.72</v>
      </c>
      <c r="K177">
        <f>Összesítő_relatív!K177</f>
        <v>341.77</v>
      </c>
      <c r="L177">
        <f>Összesítő_relatív!L177</f>
        <v>166.6</v>
      </c>
      <c r="M177">
        <f>Összesítő_relatív!M177</f>
        <v>4.08</v>
      </c>
      <c r="N177">
        <f>Összesítő_relatív!N177</f>
        <v>83.96</v>
      </c>
      <c r="O177">
        <f>Összesítő_relatív!O177</f>
        <v>1210.5</v>
      </c>
      <c r="P177">
        <f>Összesítő_relatív!P177</f>
        <v>25.07</v>
      </c>
      <c r="Q177">
        <f>Összesítő_relatív!Q177</f>
        <v>1384.06</v>
      </c>
      <c r="R177">
        <f>Összesítő_relatív!R177</f>
        <v>111.67</v>
      </c>
      <c r="S177">
        <f>Összesítő_relatív!S177</f>
        <v>0.89</v>
      </c>
      <c r="T177">
        <f>Összesítő_relatív!T177</f>
        <v>0.74</v>
      </c>
      <c r="U177">
        <f>Összesítő_relatív!U177</f>
        <v>8.8800000000000008</v>
      </c>
      <c r="V177">
        <f>Összesítő_relatív!V177</f>
        <v>307.2</v>
      </c>
      <c r="W177">
        <f>Összesítő_relatív!W177</f>
        <v>6.69</v>
      </c>
      <c r="X177">
        <f>Összesítő_relatív!X177</f>
        <v>5.97</v>
      </c>
      <c r="Y177">
        <f>Összesítő_relatív!Y177</f>
        <v>125.57</v>
      </c>
      <c r="Z177">
        <f>Összesítő_relatív!Z177</f>
        <v>233.99</v>
      </c>
      <c r="AA177">
        <f>Összesítő_relatív!AA177</f>
        <v>12.39</v>
      </c>
      <c r="AB177">
        <f>Összesítő_relativizált!C177</f>
        <v>1.4487820166808865E-3</v>
      </c>
      <c r="AC177">
        <f>Összesítő_relativizált!D177</f>
        <v>1.3633751806515645E-2</v>
      </c>
      <c r="AD177">
        <f>Összesítő_relativizált!E177</f>
        <v>1.3755637199421916E-5</v>
      </c>
      <c r="AE177">
        <f>Összesítő_relativizált!F177</f>
        <v>0.63647681565704928</v>
      </c>
      <c r="AF177">
        <f>Összesítő_relativizált!G177</f>
        <v>3.795859379080984E-2</v>
      </c>
      <c r="AG177">
        <f>Összesítő_relativizált!H177</f>
        <v>8.0235412930298969E-2</v>
      </c>
      <c r="AH177">
        <f>Összesítő_relativizált!I177</f>
        <v>0.24811512945969946</v>
      </c>
      <c r="AI177">
        <f>Összesítő_relativizált!J177</f>
        <v>0.15933032682697498</v>
      </c>
      <c r="AJ177">
        <f>Összesítő_relativizált!K177</f>
        <v>4.4662290400654696E-3</v>
      </c>
      <c r="AK177">
        <f>Összesítő_relativizált!L177</f>
        <v>2.3767651616722675E-3</v>
      </c>
      <c r="AL177">
        <f>Összesítő_relativizált!M177</f>
        <v>9.4025874527694099E-4</v>
      </c>
      <c r="AM177">
        <f>Összesítő_relativizált!N177</f>
        <v>6.0942696453135065E-5</v>
      </c>
      <c r="AN177">
        <f>Összesítő_relativizált!O177</f>
        <v>9.4199996517560208E-3</v>
      </c>
      <c r="AO177">
        <f>Összesítő_relativizált!P177</f>
        <v>1.3059149239957513E-4</v>
      </c>
      <c r="AP177">
        <f>Összesítő_relativizált!Q177</f>
        <v>8.53197750343891E-3</v>
      </c>
      <c r="AQ177">
        <f>Összesítő_relativizált!R177</f>
        <v>3.3083178074559038E-4</v>
      </c>
      <c r="AR177">
        <f>Összesítő_relativizált!S177</f>
        <v>4.2659887517194548E-4</v>
      </c>
      <c r="AS177">
        <f>Összesítő_relativizált!T177</f>
        <v>1.2031829499747524E-2</v>
      </c>
      <c r="AT177">
        <f>Összesítő_relativizált!U177</f>
        <v>0.21328202538698612</v>
      </c>
      <c r="AU177">
        <f>Összesítő_relativizált!V177</f>
        <v>3.6783270359213666E-2</v>
      </c>
      <c r="AV177">
        <f>Összesítő_relativizált!W177</f>
        <v>6.2335672372063871E-3</v>
      </c>
      <c r="AW177">
        <f>Összesítő_relativizált!X177</f>
        <v>8.9237519806376342E-3</v>
      </c>
      <c r="AX177">
        <f>Összesítő_relativizált!Y177</f>
        <v>1.8787762706552212E-2</v>
      </c>
      <c r="AY177">
        <f>Összesítő_relativizált!Z177</f>
        <v>6.0507391478469815E-3</v>
      </c>
      <c r="AZ177">
        <f>Összesítő_relativizált!AA177</f>
        <v>4.5950793125663837E-2</v>
      </c>
      <c r="BA177">
        <f>Összesítő_relativizált!AB177</f>
        <v>4.7178353154219844E-2</v>
      </c>
      <c r="BB177">
        <f>Összesítő_relativizált!AC177</f>
        <v>1.5827688878828506E-2</v>
      </c>
      <c r="BC177">
        <f>Összesítő_relativizált!AD177</f>
        <v>1.7412198986610018E-5</v>
      </c>
      <c r="BD177">
        <f>Összesítő_relativizált!AE177</f>
        <v>1.0055544914767286E-2</v>
      </c>
      <c r="BE177">
        <f>Összesítő_relativizált!AF177</f>
        <v>6.2683916351796067E-3</v>
      </c>
      <c r="BF177">
        <f>Összesítő_relativizált!AG177</f>
        <v>1.1727116017481849E-2</v>
      </c>
      <c r="BG177">
        <f>Összesítő_relativizált!AH177</f>
        <v>8.7670421897581442E-3</v>
      </c>
    </row>
    <row r="178" spans="1:59" x14ac:dyDescent="0.3">
      <c r="A178">
        <f>Összesítő_relatív!A178</f>
        <v>14</v>
      </c>
      <c r="B178" t="str">
        <f>Összesítő_relatív!B178</f>
        <v>2018</v>
      </c>
      <c r="C178">
        <f>Összesítő_relatív!C178</f>
        <v>6.57</v>
      </c>
      <c r="D178">
        <f>Összesítő_relatív!D178</f>
        <v>7.01</v>
      </c>
      <c r="E178">
        <f>Összesítő_relatív!E178</f>
        <v>-4.0599999999999996</v>
      </c>
      <c r="F178">
        <f>Összesítő_relatív!F178</f>
        <v>1.73</v>
      </c>
      <c r="G178">
        <f>Összesítő_relatív!G178</f>
        <v>48.61</v>
      </c>
      <c r="H178">
        <f>Összesítő_relatív!H178</f>
        <v>18.88</v>
      </c>
      <c r="I178">
        <f>Összesítő_relatív!I178</f>
        <v>8.84</v>
      </c>
      <c r="J178">
        <f>Összesítő_relatív!J178</f>
        <v>49.59</v>
      </c>
      <c r="K178">
        <f>Összesítő_relatív!K178</f>
        <v>353.16</v>
      </c>
      <c r="L178">
        <f>Összesítő_relatív!L178</f>
        <v>165.5</v>
      </c>
      <c r="M178">
        <f>Összesítő_relatív!M178</f>
        <v>2.5099999999999998</v>
      </c>
      <c r="N178">
        <f>Összesítő_relatív!N178</f>
        <v>83.63</v>
      </c>
      <c r="O178">
        <f>Összesítő_relatív!O178</f>
        <v>1209.22</v>
      </c>
      <c r="P178">
        <f>Összesítő_relatív!P178</f>
        <v>25.01</v>
      </c>
      <c r="Q178">
        <f>Összesítő_relatív!Q178</f>
        <v>1410.19</v>
      </c>
      <c r="R178">
        <f>Összesítő_relatív!R178</f>
        <v>110</v>
      </c>
      <c r="S178">
        <f>Összesítő_relatív!S178</f>
        <v>0.89</v>
      </c>
      <c r="T178">
        <f>Összesítő_relatív!T178</f>
        <v>0.71</v>
      </c>
      <c r="U178">
        <f>Összesítő_relatív!U178</f>
        <v>7.29</v>
      </c>
      <c r="V178">
        <f>Összesítő_relatív!V178</f>
        <v>304.7</v>
      </c>
      <c r="W178">
        <f>Összesítő_relatív!W178</f>
        <v>6.22</v>
      </c>
      <c r="X178">
        <f>Összesítő_relatív!X178</f>
        <v>5.66</v>
      </c>
      <c r="Y178">
        <f>Összesítő_relatív!Y178</f>
        <v>122.18</v>
      </c>
      <c r="Z178">
        <f>Összesítő_relatív!Z178</f>
        <v>238.46</v>
      </c>
      <c r="AA178">
        <f>Összesítő_relatív!AA178</f>
        <v>12.78</v>
      </c>
      <c r="AB178">
        <f>Összesítő_relativizált!C178</f>
        <v>1.4810795673329367E-3</v>
      </c>
      <c r="AC178">
        <f>Összesítő_relativizált!D178</f>
        <v>1.1683060874435538E-2</v>
      </c>
      <c r="AD178">
        <f>Összesítő_relativizált!E178</f>
        <v>1.1814331221339309E-5</v>
      </c>
      <c r="AE178">
        <f>Összesítő_relativizált!F178</f>
        <v>0.64129940140721808</v>
      </c>
      <c r="AF178">
        <f>Összesítő_relativizált!G178</f>
        <v>3.8558476563867398E-2</v>
      </c>
      <c r="AG178">
        <f>Összesítő_relativizált!H178</f>
        <v>7.9996149403157496E-2</v>
      </c>
      <c r="AH178">
        <f>Összesítő_relativizált!I178</f>
        <v>0.25308922883046875</v>
      </c>
      <c r="AI178">
        <f>Összesítő_relativizált!J178</f>
        <v>0.16337907375643224</v>
      </c>
      <c r="AJ178">
        <f>Összesítő_relativizált!K178</f>
        <v>4.4456890818076805E-3</v>
      </c>
      <c r="AK178">
        <f>Összesítő_relativizált!L178</f>
        <v>2.345363531347359E-3</v>
      </c>
      <c r="AL178">
        <f>Összesítő_relativizált!M178</f>
        <v>9.013897154058879E-4</v>
      </c>
      <c r="AM178">
        <f>Összesítő_relativizált!N178</f>
        <v>4.3756782301256692E-5</v>
      </c>
      <c r="AN178">
        <f>Összesítő_relativizált!O178</f>
        <v>9.6614975321174783E-3</v>
      </c>
      <c r="AO178">
        <f>Összesítő_relativizált!P178</f>
        <v>8.7513564602513384E-5</v>
      </c>
      <c r="AP178">
        <f>Összesítő_relativizált!Q178</f>
        <v>8.7951132425525963E-3</v>
      </c>
      <c r="AQ178">
        <f>Összesítő_relativizált!R178</f>
        <v>3.7630832779080757E-4</v>
      </c>
      <c r="AR178">
        <f>Összesítő_relativizált!S178</f>
        <v>4.0256239717156162E-4</v>
      </c>
      <c r="AS178">
        <f>Összesítő_relativizált!T178</f>
        <v>1.3109531977456505E-2</v>
      </c>
      <c r="AT178">
        <f>Összesítő_relativizált!U178</f>
        <v>0.21672734273812441</v>
      </c>
      <c r="AU178">
        <f>Összesítő_relativizált!V178</f>
        <v>3.5801799278888227E-2</v>
      </c>
      <c r="AV178">
        <f>Összesítő_relativizált!W178</f>
        <v>6.528511919347499E-3</v>
      </c>
      <c r="AW178">
        <f>Összesítő_relativizált!X178</f>
        <v>9.1889242832639065E-3</v>
      </c>
      <c r="AX178">
        <f>Összesítő_relativizált!Y178</f>
        <v>1.9611789827423249E-2</v>
      </c>
      <c r="AY178">
        <f>Összesítő_relativizált!Z178</f>
        <v>5.9771764623516646E-3</v>
      </c>
      <c r="AZ178">
        <f>Összesítő_relativizált!AA178</f>
        <v>4.5262015612419923E-2</v>
      </c>
      <c r="BA178">
        <f>Összesítő_relativizált!AB178</f>
        <v>4.8727552770679458E-2</v>
      </c>
      <c r="BB178">
        <f>Összesítő_relativizált!AC178</f>
        <v>1.6443798788812265E-2</v>
      </c>
      <c r="BC178">
        <f>Összesítő_relativizált!AD178</f>
        <v>1.7502712920502678E-5</v>
      </c>
      <c r="BD178">
        <f>Összesítő_relativizált!AE178</f>
        <v>1.0449119613540099E-2</v>
      </c>
      <c r="BE178">
        <f>Összesítő_relativizált!AF178</f>
        <v>6.8610634648370496E-3</v>
      </c>
      <c r="BF178">
        <f>Összesítő_relativizált!AG178</f>
        <v>1.2076871915146848E-2</v>
      </c>
      <c r="BG178">
        <f>Összesítő_relativizált!AH178</f>
        <v>9.3552000560086813E-3</v>
      </c>
    </row>
    <row r="179" spans="1:59" x14ac:dyDescent="0.3">
      <c r="A179">
        <f>Összesítő_relatív!A179</f>
        <v>14</v>
      </c>
      <c r="B179" t="str">
        <f>Összesítő_relatív!B179</f>
        <v>2019</v>
      </c>
      <c r="C179">
        <f>Összesítő_relatív!C179</f>
        <v>6.5</v>
      </c>
      <c r="D179">
        <f>Összesítő_relatív!D179</f>
        <v>6.99</v>
      </c>
      <c r="E179">
        <f>Összesítő_relatív!E179</f>
        <v>-3.57</v>
      </c>
      <c r="F179">
        <f>Összesítő_relatív!F179</f>
        <v>0.91</v>
      </c>
      <c r="G179">
        <f>Összesítő_relatív!G179</f>
        <v>43.08</v>
      </c>
      <c r="H179">
        <f>Összesítő_relatív!H179</f>
        <v>17.489999999999998</v>
      </c>
      <c r="I179">
        <f>Összesítő_relatív!I179</f>
        <v>7.87</v>
      </c>
      <c r="J179">
        <f>Összesítő_relatív!J179</f>
        <v>46.66</v>
      </c>
      <c r="K179">
        <f>Összesítő_relatív!K179</f>
        <v>375.37</v>
      </c>
      <c r="L179">
        <f>Összesítő_relatív!L179</f>
        <v>164.84</v>
      </c>
      <c r="M179">
        <f>Összesítő_relatív!M179</f>
        <v>1.1299999999999999</v>
      </c>
      <c r="N179">
        <f>Összesítő_relatív!N179</f>
        <v>82.93</v>
      </c>
      <c r="O179">
        <f>Összesítő_relatív!O179</f>
        <v>1254.7</v>
      </c>
      <c r="P179">
        <f>Összesítő_relatív!P179</f>
        <v>24.99</v>
      </c>
      <c r="Q179">
        <f>Összesítő_relatív!Q179</f>
        <v>1422.47</v>
      </c>
      <c r="R179">
        <f>Összesítő_relatív!R179</f>
        <v>105</v>
      </c>
      <c r="S179">
        <f>Összesítő_relatív!S179</f>
        <v>0.8</v>
      </c>
      <c r="T179">
        <f>Összesítő_relatív!T179</f>
        <v>0.66</v>
      </c>
      <c r="U179">
        <f>Összesítő_relatív!U179</f>
        <v>8.16</v>
      </c>
      <c r="V179">
        <f>Összesítő_relatív!V179</f>
        <v>295.23</v>
      </c>
      <c r="W179">
        <f>Összesítő_relatív!W179</f>
        <v>7.68</v>
      </c>
      <c r="X179">
        <f>Összesítő_relatív!X179</f>
        <v>5</v>
      </c>
      <c r="Y179">
        <f>Összesítő_relatív!Y179</f>
        <v>112.72</v>
      </c>
      <c r="Z179">
        <f>Összesítő_relatív!Z179</f>
        <v>244.93</v>
      </c>
      <c r="AA179">
        <f>Összesítő_relatív!AA179</f>
        <v>12.8</v>
      </c>
      <c r="AB179">
        <f>Összesítő_relativizált!C179</f>
        <v>1.5389973372833237E-3</v>
      </c>
      <c r="AC179">
        <f>Összesítő_relativizált!D179</f>
        <v>1.1091713837309775E-2</v>
      </c>
      <c r="AD179">
        <f>Összesítő_relativizált!E179</f>
        <v>1.1285686575323141E-5</v>
      </c>
      <c r="AE179">
        <f>Összesítő_relativizált!F179</f>
        <v>0.64674037630711179</v>
      </c>
      <c r="AF179">
        <f>Összesítő_relativizált!G179</f>
        <v>4.1157488229381582E-2</v>
      </c>
      <c r="AG179">
        <f>Összesítő_relativizált!H179</f>
        <v>8.0692659013560458E-2</v>
      </c>
      <c r="AH179">
        <f>Összesítő_relativizált!I179</f>
        <v>0.2611137561939022</v>
      </c>
      <c r="AI179">
        <f>Összesítő_relativizált!J179</f>
        <v>0.18912341956303233</v>
      </c>
      <c r="AJ179">
        <f>Összesítő_relativizált!K179</f>
        <v>4.4261052037595444E-3</v>
      </c>
      <c r="AK179">
        <f>Összesítő_relativizált!L179</f>
        <v>2.4775608809889083E-3</v>
      </c>
      <c r="AL179">
        <f>Összesítő_relativizált!M179</f>
        <v>1.1021178296214006E-3</v>
      </c>
      <c r="AM179">
        <f>Összesítő_relativizált!N179</f>
        <v>6.1718598458798422E-5</v>
      </c>
      <c r="AN179">
        <f>Összesítő_relativizált!O179</f>
        <v>9.5134811052919287E-3</v>
      </c>
      <c r="AO179">
        <f>Összesítő_relativizált!P179</f>
        <v>7.935248373274083E-5</v>
      </c>
      <c r="AP179">
        <f>Összesítő_relativizált!Q179</f>
        <v>8.7111393253275493E-3</v>
      </c>
      <c r="AQ179">
        <f>Összesítő_relativizált!R179</f>
        <v>3.3504382020490577E-4</v>
      </c>
      <c r="AR179">
        <f>Összesítő_relativizált!S179</f>
        <v>3.8794547602673295E-4</v>
      </c>
      <c r="AS179">
        <f>Összesítő_relativizált!T179</f>
        <v>1.4468602867269746E-2</v>
      </c>
      <c r="AT179">
        <f>Összesítő_relativizált!U179</f>
        <v>0.22350949584722002</v>
      </c>
      <c r="AU179">
        <f>Összesítő_relativizált!V179</f>
        <v>3.5523461884356983E-2</v>
      </c>
      <c r="AV179">
        <f>Összesítő_relativizált!W179</f>
        <v>6.9565677405702799E-3</v>
      </c>
      <c r="AW179">
        <f>Összesítő_relativizált!X179</f>
        <v>9.196071170360965E-3</v>
      </c>
      <c r="AX179">
        <f>Összesítő_relativizált!Y179</f>
        <v>2.065809659842353E-2</v>
      </c>
      <c r="AY179">
        <f>Összesítő_relativizált!Z179</f>
        <v>5.5105891481070021E-3</v>
      </c>
      <c r="AZ179">
        <f>Összesítő_relativizált!AA179</f>
        <v>4.6659260434851614E-2</v>
      </c>
      <c r="BA179">
        <f>Összesítő_relativizált!AB179</f>
        <v>5.0909026785871732E-2</v>
      </c>
      <c r="BB179">
        <f>Összesítő_relativizált!AC179</f>
        <v>1.6866811264525914E-2</v>
      </c>
      <c r="BC179">
        <f>Összesítő_relativizált!AD179</f>
        <v>4.408471318485602E-5</v>
      </c>
      <c r="BD179">
        <f>Összesítő_relativizált!AE179</f>
        <v>1.0686134476009098E-2</v>
      </c>
      <c r="BE179">
        <f>Összesítő_relativizált!AF179</f>
        <v>7.309245446049128E-3</v>
      </c>
      <c r="BF179">
        <f>Összesítő_relativizált!AG179</f>
        <v>1.2758115995697332E-2</v>
      </c>
      <c r="BG179">
        <f>Összesítő_relativizált!AH179</f>
        <v>9.8573418681338065E-3</v>
      </c>
    </row>
    <row r="180" spans="1:59" x14ac:dyDescent="0.3">
      <c r="A180">
        <f>Összesítő_relatív!A180</f>
        <v>14</v>
      </c>
      <c r="B180" t="str">
        <f>Összesítő_relatív!B180</f>
        <v>2020</v>
      </c>
      <c r="C180">
        <f>Összesítő_relatív!C180</f>
        <v>6.35</v>
      </c>
      <c r="D180">
        <f>Összesítő_relatív!D180</f>
        <v>6.82</v>
      </c>
      <c r="E180">
        <f>Összesítő_relatív!E180</f>
        <v>-4.9000000000000004</v>
      </c>
      <c r="F180">
        <f>Összesítő_relatív!F180</f>
        <v>-6.7</v>
      </c>
      <c r="G180">
        <f>Összesítő_relatív!G180</f>
        <v>49.89</v>
      </c>
      <c r="H180">
        <f>Összesítő_relatív!H180</f>
        <v>16.98</v>
      </c>
      <c r="I180">
        <f>Összesítő_relatív!I180</f>
        <v>8.1999999999999993</v>
      </c>
      <c r="J180">
        <f>Összesítő_relatív!J180</f>
        <v>43.81</v>
      </c>
      <c r="K180">
        <f>Összesítő_relatív!K180</f>
        <v>382.64</v>
      </c>
      <c r="L180">
        <f>Összesítő_relatív!L180</f>
        <v>161.38999999999999</v>
      </c>
      <c r="M180">
        <f>Összesítő_relatív!M180</f>
        <v>4.71</v>
      </c>
      <c r="N180">
        <f>Összesítő_relatív!N180</f>
        <v>81.349999999999994</v>
      </c>
      <c r="O180">
        <f>Összesítő_relatív!O180</f>
        <v>1382.67</v>
      </c>
      <c r="P180">
        <f>Összesítő_relatív!P180</f>
        <v>24.87</v>
      </c>
      <c r="Q180">
        <f>Összesítő_relatív!Q180</f>
        <v>1415.81</v>
      </c>
      <c r="R180">
        <f>Összesítő_relatív!R180</f>
        <v>94.58</v>
      </c>
      <c r="S180">
        <f>Összesítő_relatív!S180</f>
        <v>0.76</v>
      </c>
      <c r="T180">
        <f>Összesítő_relatív!T180</f>
        <v>0.63</v>
      </c>
      <c r="U180">
        <f>Összesítő_relatív!U180</f>
        <v>8.85</v>
      </c>
      <c r="V180">
        <f>Összesítő_relatív!V180</f>
        <v>298.83</v>
      </c>
      <c r="W180">
        <f>Összesítő_relatív!W180</f>
        <v>6.26</v>
      </c>
      <c r="X180">
        <f>Összesítő_relatív!X180</f>
        <v>5.61</v>
      </c>
      <c r="Y180">
        <f>Összesítő_relatív!Y180</f>
        <v>70.48</v>
      </c>
      <c r="Z180">
        <f>Összesítő_relatív!Z180</f>
        <v>252.45</v>
      </c>
      <c r="AA180">
        <f>Összesítő_relatív!AA180</f>
        <v>13.04</v>
      </c>
      <c r="AB180">
        <f>Összesítő_relativizált!C180</f>
        <v>1.6102562276946628E-3</v>
      </c>
      <c r="AC180">
        <f>Összesítő_relativizált!D180</f>
        <v>2.1066028248235599E-2</v>
      </c>
      <c r="AD180">
        <f>Összesítő_relativizált!E180</f>
        <v>2.1626721015298904E-5</v>
      </c>
      <c r="AE180">
        <f>Összesítő_relativizált!F180</f>
        <v>0.65582363987504566</v>
      </c>
      <c r="AF180">
        <f>Összesítő_relativizált!G180</f>
        <v>4.1562463844216413E-2</v>
      </c>
      <c r="AG180">
        <f>Összesítő_relativizált!H180</f>
        <v>7.9787470741627439E-2</v>
      </c>
      <c r="AH180">
        <f>Összesítő_relativizált!I180</f>
        <v>0.26720125310383497</v>
      </c>
      <c r="AI180">
        <f>Összesítő_relativizált!J180</f>
        <v>0.18291934034050961</v>
      </c>
      <c r="AJ180">
        <f>Összesítő_relativizált!K180</f>
        <v>4.3253442030597809E-3</v>
      </c>
      <c r="AK180">
        <f>Összesítő_relativizált!L180</f>
        <v>2.5275673943806125E-3</v>
      </c>
      <c r="AL180">
        <f>Összesítő_relativizált!M180</f>
        <v>1.0412865674032806E-3</v>
      </c>
      <c r="AM180">
        <f>Összesítő_relativizált!N180</f>
        <v>6.2299196340367204E-5</v>
      </c>
      <c r="AN180">
        <f>Összesítő_relativizált!O180</f>
        <v>9.5406769252676642E-3</v>
      </c>
      <c r="AO180">
        <f>Összesítő_relativizált!P180</f>
        <v>8.0098966723329268E-5</v>
      </c>
      <c r="AP180">
        <f>Összesítő_relativizált!Q180</f>
        <v>8.7218874876514099E-3</v>
      </c>
      <c r="AQ180">
        <f>Összesítő_relativizált!R180</f>
        <v>3.292957520847981E-4</v>
      </c>
      <c r="AR180">
        <f>Összesítő_relativizált!S180</f>
        <v>4.0939471880812738E-4</v>
      </c>
      <c r="AS180">
        <f>Összesítő_relativizált!T180</f>
        <v>1.5841795640836234E-2</v>
      </c>
      <c r="AT180">
        <f>Összesítő_relativizált!U180</f>
        <v>0.22764126342770177</v>
      </c>
      <c r="AU180">
        <f>Összesítő_relativizált!V180</f>
        <v>3.52791448990308E-2</v>
      </c>
      <c r="AV180">
        <f>Összesítő_relativizált!W180</f>
        <v>8.0365963279073697E-3</v>
      </c>
      <c r="AW180">
        <f>Összesítő_relativizált!X180</f>
        <v>9.0511832397362074E-3</v>
      </c>
      <c r="AX180">
        <f>Összesítő_relativizált!Y180</f>
        <v>2.0959229625937825E-2</v>
      </c>
      <c r="AY180">
        <f>Összesítő_relativizált!Z180</f>
        <v>4.9928355924208582E-3</v>
      </c>
      <c r="AZ180">
        <f>Összesítő_relativizált!AA180</f>
        <v>4.7916981870933864E-2</v>
      </c>
      <c r="BA180">
        <f>Összesítő_relativizált!AB180</f>
        <v>5.2108827796121429E-2</v>
      </c>
      <c r="BB180">
        <f>Összesítő_relativizált!AC180</f>
        <v>1.6954281289771361E-2</v>
      </c>
      <c r="BC180">
        <f>Összesítő_relativizált!AD180</f>
        <v>4.4499425957405146E-5</v>
      </c>
      <c r="BD180">
        <f>Összesítő_relativizált!AE180</f>
        <v>1.071546177054316E-2</v>
      </c>
      <c r="BE180">
        <f>Összesítő_relativizált!AF180</f>
        <v>7.6984006906310907E-3</v>
      </c>
      <c r="BF180">
        <f>Összesítő_relativizált!AG180</f>
        <v>1.3136230542626E-2</v>
      </c>
      <c r="BG180">
        <f>Összesítő_relativizált!AH180</f>
        <v>1.0208168314628742E-2</v>
      </c>
    </row>
    <row r="181" spans="1:59" x14ac:dyDescent="0.3">
      <c r="A181">
        <f>Összesítő_relatív!A181</f>
        <v>14</v>
      </c>
      <c r="B181" t="str">
        <f>Összesítő_relatív!B181</f>
        <v>2021</v>
      </c>
      <c r="C181">
        <f>Összesítő_relatív!C181</f>
        <v>6.09</v>
      </c>
      <c r="D181">
        <f>Összesítő_relatív!D181</f>
        <v>6.58</v>
      </c>
      <c r="E181">
        <f>Összesítő_relatív!E181</f>
        <v>-4.75</v>
      </c>
      <c r="F181">
        <f>Összesítő_relatív!F181</f>
        <v>-5.95</v>
      </c>
      <c r="G181">
        <f>Összesítő_relatív!G181</f>
        <v>60.22</v>
      </c>
      <c r="H181">
        <f>Összesítő_relatív!H181</f>
        <v>18.78</v>
      </c>
      <c r="I181">
        <f>Összesítő_relatív!I181</f>
        <v>6.05</v>
      </c>
      <c r="J181">
        <f>Összesítő_relatív!J181</f>
        <v>55.08</v>
      </c>
      <c r="K181">
        <f>Összesítő_relatív!K181</f>
        <v>396.94</v>
      </c>
      <c r="L181">
        <f>Összesítő_relatív!L181</f>
        <v>158.91</v>
      </c>
      <c r="M181">
        <f>Összesítő_relatív!M181</f>
        <v>3.83</v>
      </c>
      <c r="N181">
        <f>Összesítő_relatív!N181</f>
        <v>81.53</v>
      </c>
      <c r="O181">
        <f>Összesítő_relatív!O181</f>
        <v>1416.81</v>
      </c>
      <c r="P181">
        <f>Összesítő_relatív!P181</f>
        <v>24.79</v>
      </c>
      <c r="Q181">
        <f>Összesítő_relatív!Q181</f>
        <v>1450.9</v>
      </c>
      <c r="R181">
        <f>Összesítő_relatív!R181</f>
        <v>90.42</v>
      </c>
      <c r="S181">
        <f>Összesítő_relatív!S181</f>
        <v>0.78</v>
      </c>
      <c r="T181">
        <f>Összesítő_relatív!T181</f>
        <v>0.63</v>
      </c>
      <c r="U181">
        <f>Összesítő_relatív!U181</f>
        <v>6.47</v>
      </c>
      <c r="V181">
        <f>Összesítő_relatív!V181</f>
        <v>295.13</v>
      </c>
      <c r="W181">
        <f>Összesítő_relatív!W181</f>
        <v>6.8</v>
      </c>
      <c r="X181">
        <f>Összesítő_relatív!X181</f>
        <v>5.44</v>
      </c>
      <c r="Y181">
        <f>Összesítő_relatív!Y181</f>
        <v>81.13</v>
      </c>
      <c r="Z181">
        <f>Összesítő_relatív!Z181</f>
        <v>258.57</v>
      </c>
      <c r="AA181">
        <f>Összesítő_relatív!AA181</f>
        <v>13.43</v>
      </c>
      <c r="AB181">
        <f>Összesítő_relativizált!C181</f>
        <v>1.6964350278400463E-3</v>
      </c>
      <c r="AC181">
        <f>Összesítő_relativizált!D181</f>
        <v>1.2998047581170005E-2</v>
      </c>
      <c r="AD181">
        <f>Összesítő_relativizált!E181</f>
        <v>1.3468074336539158E-5</v>
      </c>
      <c r="AE181">
        <f>Összesítő_relativizált!F181</f>
        <v>0.6685045917998409</v>
      </c>
      <c r="AF181">
        <f>Összesítő_relativizált!G181</f>
        <v>3.9120688408417092E-2</v>
      </c>
      <c r="AG181">
        <f>Összesítő_relativizált!H181</f>
        <v>8.0031094077662887E-2</v>
      </c>
      <c r="AH181">
        <f>Összesítő_relativizált!I181</f>
        <v>0.27467640465688048</v>
      </c>
      <c r="AI181">
        <f>Összesítő_relativizált!J181</f>
        <v>0.15218020102682769</v>
      </c>
      <c r="AJ181">
        <f>Összesítő_relativizált!K181</f>
        <v>4.1850459179984091E-3</v>
      </c>
      <c r="AK181">
        <f>Összesítő_relativizált!L181</f>
        <v>2.2507050401330535E-3</v>
      </c>
      <c r="AL181">
        <f>Összesítő_relativizált!M181</f>
        <v>9.3101453467351214E-4</v>
      </c>
      <c r="AM181">
        <f>Összesítő_relativizált!N181</f>
        <v>5.4233856388748281E-5</v>
      </c>
      <c r="AN181">
        <f>Összesítő_relativizált!O181</f>
        <v>9.7440161978451078E-3</v>
      </c>
      <c r="AO181">
        <f>Összesítő_relativizált!P181</f>
        <v>8.1350784583122428E-5</v>
      </c>
      <c r="AP181">
        <f>Összesítő_relativizált!Q181</f>
        <v>8.9124303998843017E-3</v>
      </c>
      <c r="AQ181">
        <f>Összesítő_relativizált!R181</f>
        <v>3.2540313833248971E-4</v>
      </c>
      <c r="AR181">
        <f>Összesítő_relativizált!S181</f>
        <v>4.2483187504519486E-4</v>
      </c>
      <c r="AS181">
        <f>Összesítő_relativizált!T181</f>
        <v>1.7490418685371323E-2</v>
      </c>
      <c r="AT181">
        <f>Összesítő_relativizált!U181</f>
        <v>0.2324734254103695</v>
      </c>
      <c r="AU181">
        <f>Összesítő_relativizált!V181</f>
        <v>3.6164943235230312E-2</v>
      </c>
      <c r="AV181">
        <f>Összesítő_relativizált!W181</f>
        <v>9.5993925808084465E-3</v>
      </c>
      <c r="AW181">
        <f>Összesítő_relativizált!X181</f>
        <v>9.4457299877069925E-3</v>
      </c>
      <c r="AX181">
        <f>Összesítő_relativizált!Y181</f>
        <v>2.2326270880034711E-2</v>
      </c>
      <c r="AY181">
        <f>Összesítő_relativizált!Z181</f>
        <v>4.971436835635259E-3</v>
      </c>
      <c r="AZ181">
        <f>Összesítő_relativizált!AA181</f>
        <v>4.5682985031455639E-2</v>
      </c>
      <c r="BA181">
        <f>Összesítő_relativizált!AB181</f>
        <v>5.2959360763612698E-2</v>
      </c>
      <c r="BB181">
        <f>Összesítő_relativizált!AC181</f>
        <v>1.7264444283751536E-2</v>
      </c>
      <c r="BC181">
        <f>Összesítő_relativizált!AD181</f>
        <v>3.615590425916552E-5</v>
      </c>
      <c r="BD181">
        <f>Összesítő_relativizált!AE181</f>
        <v>1.1343914961313182E-2</v>
      </c>
      <c r="BE181">
        <f>Összesítő_relativizált!AF181</f>
        <v>8.3520138838672348E-3</v>
      </c>
      <c r="BF181">
        <f>Összesítő_relativizált!AG181</f>
        <v>1.316074915033625E-2</v>
      </c>
      <c r="BG181">
        <f>Összesítő_relativizált!AH181</f>
        <v>1.0828693325620073E-2</v>
      </c>
    </row>
    <row r="182" spans="1:59" x14ac:dyDescent="0.3">
      <c r="A182">
        <f>Összesítő_relatív!A182</f>
        <v>14</v>
      </c>
      <c r="B182" t="str">
        <f>Összesítő_relatív!B182</f>
        <v>2022</v>
      </c>
      <c r="C182">
        <f>Összesítő_relatív!C182</f>
        <v>5.97</v>
      </c>
      <c r="D182">
        <f>Összesítő_relatív!D182</f>
        <v>6.39</v>
      </c>
      <c r="E182">
        <f>Összesítő_relatív!E182</f>
        <v>-3.73</v>
      </c>
      <c r="F182">
        <f>Összesítő_relatív!F182</f>
        <v>-0.97</v>
      </c>
      <c r="G182">
        <f>Összesítő_relatív!G182</f>
        <v>48.63</v>
      </c>
      <c r="H182">
        <f>Összesítő_relatív!H182</f>
        <v>18.36</v>
      </c>
      <c r="I182">
        <f>Összesítő_relatív!I182</f>
        <v>4.67</v>
      </c>
      <c r="J182">
        <f>Összesítő_relatív!J182</f>
        <v>57.09</v>
      </c>
      <c r="K182">
        <f>Összesítő_relatív!K182</f>
        <v>403.86</v>
      </c>
      <c r="L182">
        <f>Összesítő_relatív!L182</f>
        <v>156.69999999999999</v>
      </c>
      <c r="M182">
        <f>Összesítő_relatív!M182</f>
        <v>3.3</v>
      </c>
      <c r="N182">
        <f>Összesítő_relatív!N182</f>
        <v>79.95</v>
      </c>
      <c r="O182">
        <f>Összesítő_relatív!O182</f>
        <v>1268.74</v>
      </c>
      <c r="P182">
        <f>Összesítő_relatív!P182</f>
        <v>24.52</v>
      </c>
      <c r="Q182">
        <f>Összesítő_relatív!Q182</f>
        <v>1501.99</v>
      </c>
      <c r="R182">
        <f>Összesítő_relatív!R182</f>
        <v>95.42</v>
      </c>
      <c r="S182">
        <f>Összesítő_relatív!S182</f>
        <v>0.81</v>
      </c>
      <c r="T182">
        <f>Összesítő_relatív!T182</f>
        <v>0.62</v>
      </c>
      <c r="U182">
        <f>Összesítő_relatív!U182</f>
        <v>4.58</v>
      </c>
      <c r="V182">
        <f>Összesítő_relatív!V182</f>
        <v>290.60000000000002</v>
      </c>
      <c r="W182">
        <f>Összesítő_relatív!W182</f>
        <v>6.47</v>
      </c>
      <c r="X182">
        <f>Összesítő_relatív!X182</f>
        <v>2.9</v>
      </c>
      <c r="Y182">
        <f>Összesítő_relatív!Y182</f>
        <v>118.5</v>
      </c>
      <c r="Z182">
        <f>Összesítő_relatív!Z182</f>
        <v>252.18</v>
      </c>
      <c r="AA182">
        <f>Összesítő_relatív!AA182</f>
        <v>13.34</v>
      </c>
      <c r="AB182">
        <f>Összesítő_relativizált!C182</f>
        <v>1.7450653853504053E-3</v>
      </c>
      <c r="AC182">
        <f>Összesítő_relativizált!D182</f>
        <v>1.1302519861312076E-2</v>
      </c>
      <c r="AD182">
        <f>Összesítő_relativizált!E182</f>
        <v>1.1739332223101914E-5</v>
      </c>
      <c r="AE182">
        <f>Összesítő_relativizált!F182</f>
        <v>0.68035345400274827</v>
      </c>
      <c r="AF182">
        <f>Összesítő_relativizált!G182</f>
        <v>3.7383857963180361E-2</v>
      </c>
      <c r="AG182">
        <f>Összesítő_relativizált!H182</f>
        <v>7.9336045210079448E-2</v>
      </c>
      <c r="AH182">
        <f>Összesítő_relativizált!I182</f>
        <v>0.26885800868164567</v>
      </c>
      <c r="AI182">
        <f>Összesítő_relativizált!J182</f>
        <v>0.14705106154504172</v>
      </c>
      <c r="AJ182">
        <f>Összesítő_relativizált!K182</f>
        <v>3.9859128013322778E-3</v>
      </c>
      <c r="AK182">
        <f>Összesítő_relativizált!L182</f>
        <v>2.2295630966356348E-3</v>
      </c>
      <c r="AL182">
        <f>Összesítő_relativizált!M182</f>
        <v>9.100257537288305E-4</v>
      </c>
      <c r="AM182">
        <f>Összesítő_relativizált!N182</f>
        <v>4.5501287686441527E-5</v>
      </c>
      <c r="AN182">
        <f>Összesítő_relativizált!O182</f>
        <v>9.0638565071391522E-3</v>
      </c>
      <c r="AO182">
        <f>Összesítő_relativizált!P182</f>
        <v>7.280206029830644E-5</v>
      </c>
      <c r="AP182">
        <f>Összesítő_relativizált!Q182</f>
        <v>8.4632395096781235E-3</v>
      </c>
      <c r="AQ182">
        <f>Összesítő_relativizált!R182</f>
        <v>2.8210798365593744E-4</v>
      </c>
      <c r="AR182">
        <f>Összesítő_relativizált!S182</f>
        <v>2.4570695350678427E-4</v>
      </c>
      <c r="AS182">
        <f>Összesítő_relativizált!T182</f>
        <v>1.7809204000473214E-2</v>
      </c>
      <c r="AT182">
        <f>Összesítő_relativizált!U182</f>
        <v>0.22744273662944661</v>
      </c>
      <c r="AU182">
        <f>Összesítő_relativizált!V182</f>
        <v>3.4608279414307427E-2</v>
      </c>
      <c r="AV182">
        <f>Összesítő_relativizált!W182</f>
        <v>9.646272989525603E-3</v>
      </c>
      <c r="AW182">
        <f>Összesítő_relativizált!X182</f>
        <v>9.4824683538544136E-3</v>
      </c>
      <c r="AX182">
        <f>Összesítő_relativizált!Y182</f>
        <v>2.0912391820688526E-2</v>
      </c>
      <c r="AY182">
        <f>Összesítő_relativizált!Z182</f>
        <v>4.5592290261814413E-3</v>
      </c>
      <c r="AZ182">
        <f>Összesítő_relativizált!AA182</f>
        <v>4.6484115500468666E-2</v>
      </c>
      <c r="BA182">
        <f>Összesítő_relativizált!AB182</f>
        <v>5.0861339375904341E-2</v>
      </c>
      <c r="BB182">
        <f>Összesítő_relativizált!AC182</f>
        <v>1.5916350432717247E-2</v>
      </c>
      <c r="BC182">
        <f>Összesítő_relativizált!AD182</f>
        <v>4.5501287686441527E-5</v>
      </c>
      <c r="BD182">
        <f>Összesítő_relativizált!AE182</f>
        <v>1.1293419603774786E-2</v>
      </c>
      <c r="BE182">
        <f>Összesítő_relativizált!AF182</f>
        <v>8.4541392521408354E-3</v>
      </c>
      <c r="BF182">
        <f>Összesítő_relativizált!AG182</f>
        <v>1.2958766733098547E-2</v>
      </c>
      <c r="BG182">
        <f>Összesítő_relativizált!AH182</f>
        <v>1.1211517285939191E-2</v>
      </c>
    </row>
    <row r="183" spans="1:59" x14ac:dyDescent="0.3">
      <c r="A183">
        <f>Összesítő_relatív!A183</f>
        <v>14</v>
      </c>
      <c r="B183" t="str">
        <f>Összesítő_relatív!B183</f>
        <v>2023</v>
      </c>
      <c r="C183">
        <f>Összesítő_relatív!C183</f>
        <v>5.87</v>
      </c>
      <c r="D183">
        <f>Összesítő_relatív!D183</f>
        <v>6.22</v>
      </c>
      <c r="E183">
        <f>Összesítő_relatív!E183</f>
        <v>-1.96</v>
      </c>
      <c r="F183">
        <f>Összesítő_relatív!F183</f>
        <v>8.3699999999999992</v>
      </c>
      <c r="G183">
        <f>Összesítő_relatív!G183</f>
        <v>48.36</v>
      </c>
      <c r="H183">
        <f>Összesítő_relatív!H183</f>
        <v>18.260000000000002</v>
      </c>
      <c r="I183">
        <f>Összesítő_relatív!I183</f>
        <v>4.88</v>
      </c>
      <c r="J183">
        <f>Összesítő_relatív!J183</f>
        <v>55.12</v>
      </c>
      <c r="K183">
        <f>Összesítő_relatív!K183</f>
        <v>432.82</v>
      </c>
      <c r="L183">
        <f>Összesítő_relatív!L183</f>
        <v>157.97</v>
      </c>
      <c r="M183">
        <f>Összesítő_relatív!M183</f>
        <v>5.63</v>
      </c>
      <c r="N183">
        <f>Összesítő_relatív!N183</f>
        <v>79.319999999999993</v>
      </c>
      <c r="O183">
        <f>Összesítő_relatív!O183</f>
        <v>1214.5999999999999</v>
      </c>
      <c r="P183">
        <f>Összesítő_relatív!P183</f>
        <v>24.38</v>
      </c>
      <c r="Q183">
        <f>Összesítő_relatív!Q183</f>
        <v>1522.55</v>
      </c>
      <c r="R183">
        <f>Összesítő_relatív!R183</f>
        <v>102.92</v>
      </c>
      <c r="S183">
        <f>Összesítő_relatív!S183</f>
        <v>0.83</v>
      </c>
      <c r="T183">
        <f>Összesítő_relatív!T183</f>
        <v>0.63</v>
      </c>
      <c r="U183">
        <f>Összesítő_relatív!U183</f>
        <v>4.3</v>
      </c>
      <c r="V183">
        <f>Összesítő_relatív!V183</f>
        <v>287.8</v>
      </c>
      <c r="W183">
        <f>Összesítő_relatív!W183</f>
        <v>7.88</v>
      </c>
      <c r="X183">
        <f>Összesítő_relatív!X183</f>
        <v>3.32</v>
      </c>
      <c r="Y183">
        <f>Összesítő_relatív!Y183</f>
        <v>140.06</v>
      </c>
      <c r="Z183">
        <f>Összesítő_relatív!Z183</f>
        <v>243.82</v>
      </c>
      <c r="AA183">
        <f>Összesítő_relatív!AA183</f>
        <v>13.39</v>
      </c>
      <c r="AB183">
        <f>Összesítő_relativizált!C183</f>
        <v>1.7595424682822652E-3</v>
      </c>
      <c r="AC183">
        <f>Összesítő_relativizált!D183</f>
        <v>1.3528677175899952E-2</v>
      </c>
      <c r="AD183">
        <f>Összesítő_relativizált!E183</f>
        <v>1.3935894883535736E-5</v>
      </c>
      <c r="AE183">
        <f>Összesítő_relativizált!F183</f>
        <v>0.6802888530939496</v>
      </c>
      <c r="AF183">
        <f>Összesítő_relativizált!G183</f>
        <v>3.5174560657339871E-2</v>
      </c>
      <c r="AG183">
        <f>Összesítő_relativizált!H183</f>
        <v>7.8131504171719185E-2</v>
      </c>
      <c r="AH183">
        <f>Összesítő_relativizált!I183</f>
        <v>0.26203102094003944</v>
      </c>
      <c r="AI183">
        <f>Összesítő_relativizált!J183</f>
        <v>0.14452608908113587</v>
      </c>
      <c r="AJ183">
        <f>Összesítő_relativizált!K183</f>
        <v>3.9816842524387818E-3</v>
      </c>
      <c r="AK183">
        <f>Összesítő_relativizált!L183</f>
        <v>2.2351727508008617E-3</v>
      </c>
      <c r="AL183">
        <f>Összesítő_relativizált!M183</f>
        <v>8.7778039201491325E-4</v>
      </c>
      <c r="AM183">
        <f>Összesítő_relativizált!N183</f>
        <v>5.4295694351437933E-5</v>
      </c>
      <c r="AN183">
        <f>Összesítő_relativizált!O183</f>
        <v>8.651113966662443E-3</v>
      </c>
      <c r="AO183">
        <f>Összesítő_relativizált!P183</f>
        <v>8.1443541527156897E-5</v>
      </c>
      <c r="AP183">
        <f>Összesítő_relativizált!Q183</f>
        <v>8.1081570231480646E-3</v>
      </c>
      <c r="AQ183">
        <f>Összesítő_relativizált!R183</f>
        <v>2.0813349501384539E-4</v>
      </c>
      <c r="AR183">
        <f>Összesítő_relativizált!S183</f>
        <v>2.5337990697337702E-4</v>
      </c>
      <c r="AS183">
        <f>Összesítő_relativizált!T183</f>
        <v>1.7854234159231173E-2</v>
      </c>
      <c r="AT183">
        <f>Összesítő_relativizált!U183</f>
        <v>0.22142689084755579</v>
      </c>
      <c r="AU183">
        <f>Összesítő_relativizált!V183</f>
        <v>3.2740303693917075E-2</v>
      </c>
      <c r="AV183">
        <f>Összesítő_relativizált!W183</f>
        <v>1.0379526903516552E-2</v>
      </c>
      <c r="AW183">
        <f>Összesítő_relativizált!X183</f>
        <v>9.4203029699744811E-3</v>
      </c>
      <c r="AX183">
        <f>Összesítő_relativizált!Y183</f>
        <v>1.9655041355220532E-2</v>
      </c>
      <c r="AY183">
        <f>Összesítő_relativizált!Z183</f>
        <v>4.3889019600745665E-3</v>
      </c>
      <c r="AZ183">
        <f>Összesítő_relativizált!AA183</f>
        <v>4.4377680849908605E-2</v>
      </c>
      <c r="BA183">
        <f>Összesítő_relativizált!AB183</f>
        <v>4.8712287115631733E-2</v>
      </c>
      <c r="BB183">
        <f>Összesítő_relativizált!AC183</f>
        <v>1.626156045825566E-2</v>
      </c>
      <c r="BC183">
        <f>Összesítő_relativizált!AD183</f>
        <v>5.4295694351437933E-5</v>
      </c>
      <c r="BD183">
        <f>Összesítő_relativizált!AE183</f>
        <v>1.1519736484896747E-2</v>
      </c>
      <c r="BE183">
        <f>Összesítő_relativizált!AF183</f>
        <v>8.614916837094819E-3</v>
      </c>
      <c r="BF183">
        <f>Összesítő_relativizált!AG183</f>
        <v>1.2415615441695473E-2</v>
      </c>
      <c r="BG183">
        <f>Összesítő_relativizált!AH183</f>
        <v>1.1456391508153403E-2</v>
      </c>
    </row>
    <row r="184" spans="1:59" x14ac:dyDescent="0.3">
      <c r="A184">
        <f>Összesítő_relatív!A184</f>
        <v>15</v>
      </c>
      <c r="B184" t="str">
        <f>Összesítő_relatív!B184</f>
        <v>2011</v>
      </c>
      <c r="C184">
        <f>Összesítő_relatív!C184</f>
        <v>5.85</v>
      </c>
      <c r="D184">
        <f>Összesítő_relatív!D184</f>
        <v>6.13</v>
      </c>
      <c r="E184">
        <f>Összesítő_relatív!E184</f>
        <v>-5.48</v>
      </c>
      <c r="F184">
        <f>Összesítő_relatív!F184</f>
        <v>0.86</v>
      </c>
      <c r="G184">
        <f>Összesítő_relatív!G184</f>
        <v>51.23</v>
      </c>
      <c r="H184">
        <f>Összesítő_relatív!H184</f>
        <v>28.13</v>
      </c>
      <c r="I184">
        <f>Összesítő_relatív!I184</f>
        <v>10.17</v>
      </c>
      <c r="J184">
        <f>Összesítő_relatív!J184</f>
        <v>37.229999999999997</v>
      </c>
      <c r="K184">
        <f>Összesítő_relatív!K184</f>
        <v>307.51</v>
      </c>
      <c r="L184">
        <f>Összesítő_relatív!L184</f>
        <v>207.97</v>
      </c>
      <c r="M184">
        <f>Összesítő_relatív!M184</f>
        <v>0.91</v>
      </c>
      <c r="N184">
        <f>Összesítő_relatív!N184</f>
        <v>81.19</v>
      </c>
      <c r="O184">
        <f>Összesítő_relatív!O184</f>
        <v>1157.72</v>
      </c>
      <c r="P184">
        <f>Összesítő_relatív!P184</f>
        <v>44.61</v>
      </c>
      <c r="Q184">
        <f>Összesítő_relatív!Q184</f>
        <v>1399.63</v>
      </c>
      <c r="R184">
        <f>Összesítő_relatív!R184</f>
        <v>130.27000000000001</v>
      </c>
      <c r="S184">
        <f>Összesítő_relatív!S184</f>
        <v>0.92</v>
      </c>
      <c r="T184">
        <f>Összesítő_relatív!T184</f>
        <v>0.81</v>
      </c>
      <c r="U184">
        <f>Összesítő_relatív!U184</f>
        <v>10.65</v>
      </c>
      <c r="V184">
        <f>Összesítő_relatív!V184</f>
        <v>337.38</v>
      </c>
      <c r="W184">
        <f>Összesítő_relatív!W184</f>
        <v>3.92</v>
      </c>
      <c r="X184">
        <f>Összesítő_relatív!X184</f>
        <v>9.8800000000000008</v>
      </c>
      <c r="Y184">
        <f>Összesítő_relatív!Y184</f>
        <v>199</v>
      </c>
      <c r="Z184">
        <f>Összesítő_relatív!Z184</f>
        <v>189.08</v>
      </c>
      <c r="AA184">
        <f>Összesítő_relatív!AA184</f>
        <v>21.17</v>
      </c>
      <c r="AB184">
        <f>Összesítő_relativizált!C184</f>
        <v>1.9750964487090712E-3</v>
      </c>
      <c r="AC184">
        <f>Összesítő_relativizált!D184</f>
        <v>2.8699673558215451E-2</v>
      </c>
      <c r="AD184">
        <f>Összesítő_relativizált!E184</f>
        <v>4.0310614304085463E-5</v>
      </c>
      <c r="AE184">
        <f>Összesítő_relativizált!F184</f>
        <v>0.47434217034325848</v>
      </c>
      <c r="AF184">
        <f>Összesítő_relativizált!G184</f>
        <v>3.171678702146602E-2</v>
      </c>
      <c r="AG184">
        <f>Összesítő_relativizált!H184</f>
        <v>5.4233851023840145E-2</v>
      </c>
      <c r="AH184">
        <f>Összesítő_relativizált!I184</f>
        <v>0.1865293302997329</v>
      </c>
      <c r="AI184">
        <f>Összesítő_relativizált!J184</f>
        <v>0.11160846770204769</v>
      </c>
      <c r="AJ184">
        <f>Összesítő_relativizált!K184</f>
        <v>3.2025917499258088E-3</v>
      </c>
      <c r="AK184">
        <f>Összesítő_relativizált!L184</f>
        <v>1.669304580077159E-3</v>
      </c>
      <c r="AL184">
        <f>Összesítő_relativizált!M184</f>
        <v>6.3062617469581556E-4</v>
      </c>
      <c r="AM184">
        <f>Összesítő_relativizált!N184</f>
        <v>3.7095657335047975E-5</v>
      </c>
      <c r="AN184">
        <f>Összesítő_relativizált!O184</f>
        <v>1.1586210307646651E-2</v>
      </c>
      <c r="AO184">
        <f>Összesítő_relativizált!P184</f>
        <v>8.6556533781778614E-5</v>
      </c>
      <c r="AP184">
        <f>Összesítő_relativizált!Q184</f>
        <v>1.1153427638737758E-2</v>
      </c>
      <c r="AQ184">
        <f>Összesítő_relativizált!R184</f>
        <v>7.4191314670095951E-5</v>
      </c>
      <c r="AR184">
        <f>Összesítő_relativizált!S184</f>
        <v>2.720348204570185E-4</v>
      </c>
      <c r="AS184">
        <f>Összesítő_relativizált!T184</f>
        <v>1.6396280542091204E-2</v>
      </c>
      <c r="AT184">
        <f>Összesítő_relativizált!U184</f>
        <v>0.14464833316846373</v>
      </c>
      <c r="AU184">
        <f>Összesítő_relativizált!V184</f>
        <v>4.2091205856167768E-2</v>
      </c>
      <c r="AV184">
        <f>Összesítő_relativizált!W184</f>
        <v>8.4454446532792569E-3</v>
      </c>
      <c r="AW184">
        <f>Összesítő_relativizált!X184</f>
        <v>7.0481748936591154E-3</v>
      </c>
      <c r="AX184">
        <f>Összesítő_relativizált!Y184</f>
        <v>1.0349688396478386E-2</v>
      </c>
      <c r="AY184">
        <f>Összesítő_relativizált!Z184</f>
        <v>5.7127312295973884E-3</v>
      </c>
      <c r="AZ184">
        <f>Összesítő_relativizált!AA184</f>
        <v>2.4779899099812049E-2</v>
      </c>
      <c r="BA184">
        <f>Összesítő_relativizált!AB184</f>
        <v>2.3765951132654072E-2</v>
      </c>
      <c r="BB184">
        <f>Összesítő_relativizált!AC184</f>
        <v>1.386141062419626E-2</v>
      </c>
      <c r="BC184">
        <f>Összesítő_relativizált!AD184</f>
        <v>0</v>
      </c>
      <c r="BD184">
        <f>Összesítő_relativizált!AE184</f>
        <v>4.4638440993174395E-3</v>
      </c>
      <c r="BE184">
        <f>Összesítő_relativizált!AF184</f>
        <v>2.8810960530220595E-3</v>
      </c>
      <c r="BF184">
        <f>Összesítő_relativizált!AG184</f>
        <v>5.9229399544959939E-3</v>
      </c>
      <c r="BG184">
        <f>Összesítő_relativizált!AH184</f>
        <v>6.8132357305371455E-3</v>
      </c>
    </row>
    <row r="185" spans="1:59" x14ac:dyDescent="0.3">
      <c r="A185">
        <f>Összesítő_relatív!A185</f>
        <v>15</v>
      </c>
      <c r="B185" t="str">
        <f>Összesítő_relatív!B185</f>
        <v>2012</v>
      </c>
      <c r="C185">
        <f>Összesítő_relatív!C185</f>
        <v>5.88</v>
      </c>
      <c r="D185">
        <f>Összesítő_relatív!D185</f>
        <v>6.13</v>
      </c>
      <c r="E185">
        <f>Összesítő_relatív!E185</f>
        <v>-4.18</v>
      </c>
      <c r="F185">
        <f>Összesítő_relatív!F185</f>
        <v>0</v>
      </c>
      <c r="G185">
        <f>Összesítő_relatív!G185</f>
        <v>43.05</v>
      </c>
      <c r="H185">
        <f>Összesítő_relatív!H185</f>
        <v>26.95</v>
      </c>
      <c r="I185">
        <f>Összesítő_relatív!I185</f>
        <v>14.41</v>
      </c>
      <c r="J185">
        <f>Összesítő_relatív!J185</f>
        <v>39.75</v>
      </c>
      <c r="K185">
        <f>Összesítő_relatív!K185</f>
        <v>304.3</v>
      </c>
      <c r="L185">
        <f>Összesítő_relatív!L185</f>
        <v>216.26</v>
      </c>
      <c r="M185">
        <f>Összesítő_relatív!M185</f>
        <v>2.77</v>
      </c>
      <c r="N185">
        <f>Összesítő_relatív!N185</f>
        <v>84.49</v>
      </c>
      <c r="O185">
        <f>Összesítő_relatív!O185</f>
        <v>1064.3699999999999</v>
      </c>
      <c r="P185">
        <f>Összesítő_relatív!P185</f>
        <v>45.95</v>
      </c>
      <c r="Q185">
        <f>Összesítő_relatív!Q185</f>
        <v>1438.14</v>
      </c>
      <c r="R185">
        <f>Összesítő_relatív!R185</f>
        <v>129.72999999999999</v>
      </c>
      <c r="S185">
        <f>Összesítő_relatív!S185</f>
        <v>0.91</v>
      </c>
      <c r="T185">
        <f>Összesítő_relatív!T185</f>
        <v>0.8</v>
      </c>
      <c r="U185">
        <f>Összesítő_relatív!U185</f>
        <v>10.35</v>
      </c>
      <c r="V185">
        <f>Összesítő_relatív!V185</f>
        <v>340.62</v>
      </c>
      <c r="W185">
        <f>Összesítő_relatív!W185</f>
        <v>4.22</v>
      </c>
      <c r="X185">
        <f>Összesítő_relatív!X185</f>
        <v>9.11</v>
      </c>
      <c r="Y185">
        <f>Összesítő_relatív!Y185</f>
        <v>197.12</v>
      </c>
      <c r="Z185">
        <f>Összesítő_relatív!Z185</f>
        <v>188.62</v>
      </c>
      <c r="AA185">
        <f>Összesítő_relatív!AA185</f>
        <v>20.66</v>
      </c>
      <c r="AB185">
        <f>Összesítő_relativizált!C185</f>
        <v>2.014947608879178E-3</v>
      </c>
      <c r="AC185">
        <f>Összesítő_relativizált!D185</f>
        <v>2.9386204499180613E-2</v>
      </c>
      <c r="AD185">
        <f>Összesítő_relativizált!E185</f>
        <v>4.1465958186422998E-5</v>
      </c>
      <c r="AE185">
        <f>Összesítő_relativizált!F185</f>
        <v>0.46233301882107564</v>
      </c>
      <c r="AF185">
        <f>Összesítő_relativizált!G185</f>
        <v>3.1533992153746832E-2</v>
      </c>
      <c r="AG185">
        <f>Összesítő_relativizált!H185</f>
        <v>5.497343199086259E-2</v>
      </c>
      <c r="AH185">
        <f>Összesítő_relativizált!I185</f>
        <v>0.18859562000297958</v>
      </c>
      <c r="AI185">
        <f>Összesítő_relativizált!J185</f>
        <v>0.11346029696578437</v>
      </c>
      <c r="AJ185">
        <f>Összesítő_relativizált!K185</f>
        <v>3.3768684511098972E-3</v>
      </c>
      <c r="AK185">
        <f>Összesítő_relativizált!L185</f>
        <v>1.7256790981774843E-3</v>
      </c>
      <c r="AL185">
        <f>Összesítő_relativizált!M185</f>
        <v>6.2074787704226048E-4</v>
      </c>
      <c r="AM185">
        <f>Összesítő_relativizált!N185</f>
        <v>2.4829915081690421E-5</v>
      </c>
      <c r="AN185">
        <f>Összesítő_relativizált!O185</f>
        <v>1.1471420767740974E-2</v>
      </c>
      <c r="AO185">
        <f>Összesítő_relativizált!P185</f>
        <v>8.6904702785916478E-5</v>
      </c>
      <c r="AP185">
        <f>Összesítő_relativizált!Q185</f>
        <v>1.0987237423648011E-2</v>
      </c>
      <c r="AQ185">
        <f>Összesítő_relativizált!R185</f>
        <v>9.9319660326761683E-5</v>
      </c>
      <c r="AR185">
        <f>Összesítő_relativizált!S185</f>
        <v>2.9795898098028504E-4</v>
      </c>
      <c r="AS185">
        <f>Összesítő_relativizált!T185</f>
        <v>1.6102199930476239E-2</v>
      </c>
      <c r="AT185">
        <f>Összesítő_relativizált!U185</f>
        <v>0.14691860753836222</v>
      </c>
      <c r="AU185">
        <f>Összesítő_relativizált!V185</f>
        <v>4.2521229577394848E-2</v>
      </c>
      <c r="AV185">
        <f>Összesítő_relativizált!W185</f>
        <v>8.3180215523662917E-3</v>
      </c>
      <c r="AW185">
        <f>Összesítő_relativizált!X185</f>
        <v>7.1137706709043054E-3</v>
      </c>
      <c r="AX185">
        <f>Összesítő_relativizált!Y185</f>
        <v>1.0304414758901525E-2</v>
      </c>
      <c r="AY185">
        <f>Összesítő_relativizált!Z185</f>
        <v>5.4377514028902023E-3</v>
      </c>
      <c r="AZ185">
        <f>Összesítő_relativizált!AA185</f>
        <v>2.5338928340865076E-2</v>
      </c>
      <c r="BA185">
        <f>Összesítő_relativizált!AB185</f>
        <v>2.4085017629239709E-2</v>
      </c>
      <c r="BB185">
        <f>Összesítő_relativizált!AC185</f>
        <v>1.4562745195411432E-2</v>
      </c>
      <c r="BC185">
        <f>Összesítő_relativizált!AD185</f>
        <v>0</v>
      </c>
      <c r="BD185">
        <f>Összesítő_relativizált!AE185</f>
        <v>4.6307791627352634E-3</v>
      </c>
      <c r="BE185">
        <f>Összesítő_relativizált!AF185</f>
        <v>2.9920047673436959E-3</v>
      </c>
      <c r="BF185">
        <f>Összesítő_relativizált!AG185</f>
        <v>6.0584992799324628E-3</v>
      </c>
      <c r="BG185">
        <f>Összesítő_relativizált!AH185</f>
        <v>6.927546307791627E-3</v>
      </c>
    </row>
    <row r="186" spans="1:59" x14ac:dyDescent="0.3">
      <c r="A186">
        <f>Összesítő_relatív!A186</f>
        <v>15</v>
      </c>
      <c r="B186" t="str">
        <f>Összesítő_relatív!B186</f>
        <v>2013</v>
      </c>
      <c r="C186">
        <f>Összesítő_relatív!C186</f>
        <v>5.88</v>
      </c>
      <c r="D186">
        <f>Összesítő_relatív!D186</f>
        <v>6.1</v>
      </c>
      <c r="E186">
        <f>Összesítő_relatív!E186</f>
        <v>-5.54</v>
      </c>
      <c r="F186">
        <f>Összesítő_relatív!F186</f>
        <v>3.59</v>
      </c>
      <c r="G186">
        <f>Összesítő_relatív!G186</f>
        <v>51.37</v>
      </c>
      <c r="H186">
        <f>Összesítő_relatív!H186</f>
        <v>25.41</v>
      </c>
      <c r="I186">
        <f>Összesítő_relatív!I186</f>
        <v>12.14</v>
      </c>
      <c r="J186">
        <f>Összesítő_relatív!J186</f>
        <v>42.38</v>
      </c>
      <c r="K186">
        <f>Összesítő_relatív!K186</f>
        <v>308.02</v>
      </c>
      <c r="L186">
        <f>Összesítő_relatív!L186</f>
        <v>214.81</v>
      </c>
      <c r="M186">
        <f>Összesítő_relatív!M186</f>
        <v>0.83</v>
      </c>
      <c r="N186">
        <f>Összesítő_relatív!N186</f>
        <v>85.05</v>
      </c>
      <c r="O186">
        <f>Összesítő_relatív!O186</f>
        <v>1043.6199999999999</v>
      </c>
      <c r="P186">
        <f>Összesítő_relatív!P186</f>
        <v>47.16</v>
      </c>
      <c r="Q186">
        <f>Összesítő_relatív!Q186</f>
        <v>1454.87</v>
      </c>
      <c r="R186">
        <f>Összesítő_relatív!R186</f>
        <v>157.30000000000001</v>
      </c>
      <c r="S186">
        <f>Összesítő_relatív!S186</f>
        <v>0.86</v>
      </c>
      <c r="T186">
        <f>Összesítő_relatív!T186</f>
        <v>0.75</v>
      </c>
      <c r="U186">
        <f>Összesítő_relatív!U186</f>
        <v>10.69</v>
      </c>
      <c r="V186">
        <f>Összesítő_relatív!V186</f>
        <v>320.70999999999998</v>
      </c>
      <c r="W186">
        <f>Összesítő_relatív!W186</f>
        <v>3.92</v>
      </c>
      <c r="X186">
        <f>Összesítő_relatív!X186</f>
        <v>8.84</v>
      </c>
      <c r="Y186">
        <f>Összesítő_relatív!Y186</f>
        <v>183.24</v>
      </c>
      <c r="Z186">
        <f>Összesítő_relatív!Z186</f>
        <v>190.19</v>
      </c>
      <c r="AA186">
        <f>Összesítő_relatív!AA186</f>
        <v>19.71</v>
      </c>
      <c r="AB186">
        <f>Összesítő_relativizált!C186</f>
        <v>2.0622422664357707E-3</v>
      </c>
      <c r="AC186">
        <f>Összesítő_relativizált!D186</f>
        <v>2.4518170605603799E-2</v>
      </c>
      <c r="AD186">
        <f>Összesítő_relativizált!E186</f>
        <v>3.4758991864651726E-5</v>
      </c>
      <c r="AE186">
        <f>Összesítő_relativizált!F186</f>
        <v>0.46407614586318163</v>
      </c>
      <c r="AF186">
        <f>Összesítő_relativizált!G186</f>
        <v>3.2292224700063536E-2</v>
      </c>
      <c r="AG186">
        <f>Összesítő_relativizált!H186</f>
        <v>5.5938305904045249E-2</v>
      </c>
      <c r="AH186">
        <f>Összesítő_relativizált!I186</f>
        <v>0.18960469433266472</v>
      </c>
      <c r="AI186">
        <f>Összesítő_relativizált!J186</f>
        <v>0.11348374799107977</v>
      </c>
      <c r="AJ186">
        <f>Összesítő_relativizált!K186</f>
        <v>3.5506497066042086E-3</v>
      </c>
      <c r="AK186">
        <f>Összesítő_relativizált!L186</f>
        <v>1.6071361829892734E-3</v>
      </c>
      <c r="AL186">
        <f>Összesítő_relativizált!M186</f>
        <v>6.7275468125132371E-4</v>
      </c>
      <c r="AM186">
        <f>Összesítő_relativizált!N186</f>
        <v>2.4916840046345324E-5</v>
      </c>
      <c r="AN186">
        <f>Összesítő_relativizált!O186</f>
        <v>1.1100452240646841E-2</v>
      </c>
      <c r="AO186">
        <f>Összesítő_relativizált!P186</f>
        <v>7.4750520139035969E-5</v>
      </c>
      <c r="AP186">
        <f>Összesítő_relativizált!Q186</f>
        <v>1.0676865959858971E-2</v>
      </c>
      <c r="AQ186">
        <f>Összesítő_relativizált!R186</f>
        <v>7.4750520139035969E-5</v>
      </c>
      <c r="AR186">
        <f>Összesítő_relativizált!S186</f>
        <v>2.7408524050979852E-4</v>
      </c>
      <c r="AS186">
        <f>Összesítő_relativizált!T186</f>
        <v>1.5236647688340165E-2</v>
      </c>
      <c r="AT186">
        <f>Összesítő_relativizált!U186</f>
        <v>0.14910237083733041</v>
      </c>
      <c r="AU186">
        <f>Összesítő_relativizált!V186</f>
        <v>4.3853638481567765E-2</v>
      </c>
      <c r="AV186">
        <f>Összesítő_relativizált!W186</f>
        <v>7.736678834390223E-3</v>
      </c>
      <c r="AW186">
        <f>Összesítő_relativizált!X186</f>
        <v>7.1885083533706259E-3</v>
      </c>
      <c r="AX186">
        <f>Összesítő_relativizált!Y186</f>
        <v>1.0502448079534554E-2</v>
      </c>
      <c r="AY186">
        <f>Összesítő_relativizált!Z186</f>
        <v>5.0082848493154097E-3</v>
      </c>
      <c r="AZ186">
        <f>Összesítő_relativizált!AA186</f>
        <v>2.5552219467527129E-2</v>
      </c>
      <c r="BA186">
        <f>Összesítő_relativizált!AB186</f>
        <v>2.4443420085464761E-2</v>
      </c>
      <c r="BB186">
        <f>Összesítő_relativizált!AC186</f>
        <v>1.4364558286718078E-2</v>
      </c>
      <c r="BC186">
        <f>Összesítő_relativizált!AD186</f>
        <v>0</v>
      </c>
      <c r="BD186">
        <f>Összesítő_relativizált!AE186</f>
        <v>4.8214085489678201E-3</v>
      </c>
      <c r="BE186">
        <f>Összesítő_relativizált!AF186</f>
        <v>3.0273960656309567E-3</v>
      </c>
      <c r="BF186">
        <f>Összesítő_relativizált!AG186</f>
        <v>6.2167515915631582E-3</v>
      </c>
      <c r="BG186">
        <f>Összesítő_relativizált!AH186</f>
        <v>7.4003014937645611E-3</v>
      </c>
    </row>
    <row r="187" spans="1:59" x14ac:dyDescent="0.3">
      <c r="A187">
        <f>Összesítő_relatív!A187</f>
        <v>15</v>
      </c>
      <c r="B187" t="str">
        <f>Összesítő_relatív!B187</f>
        <v>2014</v>
      </c>
      <c r="C187">
        <f>Összesítő_relatív!C187</f>
        <v>5.9</v>
      </c>
      <c r="D187">
        <f>Összesítő_relatív!D187</f>
        <v>6.2</v>
      </c>
      <c r="E187">
        <f>Összesítő_relatív!E187</f>
        <v>-4.93</v>
      </c>
      <c r="F187">
        <f>Összesítő_relatív!F187</f>
        <v>3.65</v>
      </c>
      <c r="G187">
        <f>Összesítő_relatív!G187</f>
        <v>47.73</v>
      </c>
      <c r="H187">
        <f>Összesítő_relatív!H187</f>
        <v>26.6</v>
      </c>
      <c r="I187">
        <f>Összesítő_relatív!I187</f>
        <v>11.95</v>
      </c>
      <c r="J187">
        <f>Összesítő_relatív!J187</f>
        <v>45.38</v>
      </c>
      <c r="K187">
        <f>Összesítő_relatív!K187</f>
        <v>315.12</v>
      </c>
      <c r="L187">
        <f>Összesítő_relatív!L187</f>
        <v>214.59</v>
      </c>
      <c r="M187">
        <f>Összesítő_relatív!M187</f>
        <v>0.46</v>
      </c>
      <c r="N187">
        <f>Összesítő_relatív!N187</f>
        <v>84.98</v>
      </c>
      <c r="O187">
        <f>Összesítő_relatív!O187</f>
        <v>1009.41</v>
      </c>
      <c r="P187">
        <f>Összesítő_relatív!P187</f>
        <v>47.15</v>
      </c>
      <c r="Q187">
        <f>Összesítő_relatív!Q187</f>
        <v>1453.85</v>
      </c>
      <c r="R187">
        <f>Összesítő_relatív!R187</f>
        <v>158.91999999999999</v>
      </c>
      <c r="S187">
        <f>Összesítő_relatív!S187</f>
        <v>0.83</v>
      </c>
      <c r="T187">
        <f>Összesítő_relatív!T187</f>
        <v>0.72</v>
      </c>
      <c r="U187">
        <f>Összesítő_relatív!U187</f>
        <v>10.94</v>
      </c>
      <c r="V187">
        <f>Összesítő_relatív!V187</f>
        <v>326.70999999999998</v>
      </c>
      <c r="W187">
        <f>Összesítő_relatív!W187</f>
        <v>4.18</v>
      </c>
      <c r="X187">
        <f>Összesítő_relatív!X187</f>
        <v>7.69</v>
      </c>
      <c r="Y187">
        <f>Összesítő_relatív!Y187</f>
        <v>180</v>
      </c>
      <c r="Z187">
        <f>Összesítő_relatív!Z187</f>
        <v>192.15</v>
      </c>
      <c r="AA187">
        <f>Összesítő_relatív!AA187</f>
        <v>19.5</v>
      </c>
      <c r="AB187">
        <f>Összesítő_relativizált!C187</f>
        <v>2.0617194705486452E-3</v>
      </c>
      <c r="AC187">
        <f>Összesítő_relativizált!D187</f>
        <v>2.117556148266321E-2</v>
      </c>
      <c r="AD187">
        <f>Összesítő_relativizált!E187</f>
        <v>3.0037141361517561E-5</v>
      </c>
      <c r="AE187">
        <f>Összesítő_relativizált!F187</f>
        <v>0.46441658149911508</v>
      </c>
      <c r="AF187">
        <f>Összesítő_relativizált!G187</f>
        <v>3.2617094997133382E-2</v>
      </c>
      <c r="AG187">
        <f>Összesítő_relativizált!H187</f>
        <v>5.7008250866216317E-2</v>
      </c>
      <c r="AH187">
        <f>Összesítő_relativizált!I187</f>
        <v>0.19150235560984122</v>
      </c>
      <c r="AI187">
        <f>Összesítő_relativizált!J187</f>
        <v>0.11728195029538599</v>
      </c>
      <c r="AJ187">
        <f>Összesítő_relativizált!K187</f>
        <v>2.8915422389510681E-3</v>
      </c>
      <c r="AK187">
        <f>Összesítő_relativizált!L187</f>
        <v>1.6950420021437295E-3</v>
      </c>
      <c r="AL187">
        <f>Összesítő_relativizált!M187</f>
        <v>5.3593239773662036E-4</v>
      </c>
      <c r="AM187">
        <f>Összesítő_relativizált!N187</f>
        <v>2.4927088266819554E-5</v>
      </c>
      <c r="AN187">
        <f>Összesítő_relativizált!O187</f>
        <v>1.1017773013934242E-2</v>
      </c>
      <c r="AO187">
        <f>Összesítő_relativizált!P187</f>
        <v>6.2317720667048884E-5</v>
      </c>
      <c r="AP187">
        <f>Összesítő_relativizált!Q187</f>
        <v>1.055662188099808E-2</v>
      </c>
      <c r="AQ187">
        <f>Összesítő_relativizált!R187</f>
        <v>9.9708353067278215E-5</v>
      </c>
      <c r="AR187">
        <f>Összesítő_relativizált!S187</f>
        <v>2.9912505920183464E-4</v>
      </c>
      <c r="AS187">
        <f>Összesítő_relativizált!T187</f>
        <v>1.5367549916494255E-2</v>
      </c>
      <c r="AT187">
        <f>Összesítő_relativizált!U187</f>
        <v>0.15088366527905875</v>
      </c>
      <c r="AU187">
        <f>Összesítő_relativizált!V187</f>
        <v>4.505571204227634E-2</v>
      </c>
      <c r="AV187">
        <f>Összesítő_relativizált!W187</f>
        <v>7.6276890096467834E-3</v>
      </c>
      <c r="AW187">
        <f>Összesítő_relativizált!X187</f>
        <v>7.2662462297778995E-3</v>
      </c>
      <c r="AX187">
        <f>Összesítő_relativizált!Y187</f>
        <v>1.0394595807263754E-2</v>
      </c>
      <c r="AY187">
        <f>Összesítő_relativizált!Z187</f>
        <v>4.8358551237629929E-3</v>
      </c>
      <c r="AZ187">
        <f>Összesítő_relativizált!AA187</f>
        <v>2.4964478899219784E-2</v>
      </c>
      <c r="BA187">
        <f>Összesítő_relativizált!AB187</f>
        <v>2.4789989281352044E-2</v>
      </c>
      <c r="BB187">
        <f>Összesítő_relativizált!AC187</f>
        <v>1.454495600368921E-2</v>
      </c>
      <c r="BC187">
        <f>Összesítő_relativizált!AD187</f>
        <v>0</v>
      </c>
      <c r="BD187">
        <f>Összesítő_relativizált!AE187</f>
        <v>5.0477353740309592E-3</v>
      </c>
      <c r="BE187">
        <f>Összesítő_relativizált!AF187</f>
        <v>3.1408131216192638E-3</v>
      </c>
      <c r="BF187">
        <f>Összesítő_relativizált!AG187</f>
        <v>6.2317720667048881E-3</v>
      </c>
      <c r="BG187">
        <f>Összesítő_relativizált!AH187</f>
        <v>7.9392776129820278E-3</v>
      </c>
    </row>
    <row r="188" spans="1:59" x14ac:dyDescent="0.3">
      <c r="A188">
        <f>Összesítő_relatív!A188</f>
        <v>15</v>
      </c>
      <c r="B188" t="str">
        <f>Összesítő_relatív!B188</f>
        <v>2015</v>
      </c>
      <c r="C188">
        <f>Összesítő_relatív!C188</f>
        <v>6.01</v>
      </c>
      <c r="D188">
        <f>Összesítő_relatív!D188</f>
        <v>6.26</v>
      </c>
      <c r="E188">
        <f>Összesítő_relatív!E188</f>
        <v>-5.72</v>
      </c>
      <c r="F188">
        <f>Összesítő_relatív!F188</f>
        <v>0.51</v>
      </c>
      <c r="G188">
        <f>Összesítő_relatív!G188</f>
        <v>55.21</v>
      </c>
      <c r="H188">
        <f>Összesítő_relatív!H188</f>
        <v>27.09</v>
      </c>
      <c r="I188">
        <f>Összesítő_relatív!I188</f>
        <v>9.26</v>
      </c>
      <c r="J188">
        <f>Összesítő_relatív!J188</f>
        <v>50.37</v>
      </c>
      <c r="K188">
        <f>Összesítő_relatív!K188</f>
        <v>318.75</v>
      </c>
      <c r="L188">
        <f>Összesítő_relatív!L188</f>
        <v>214.98</v>
      </c>
      <c r="M188">
        <f>Összesítő_relatív!M188</f>
        <v>1.02</v>
      </c>
      <c r="N188">
        <f>Összesítő_relatív!N188</f>
        <v>82.5</v>
      </c>
      <c r="O188">
        <f>Összesítő_relatív!O188</f>
        <v>1039.1099999999999</v>
      </c>
      <c r="P188">
        <f>Összesítő_relatív!P188</f>
        <v>47.14</v>
      </c>
      <c r="Q188">
        <f>Összesítő_relatív!Q188</f>
        <v>1483.61</v>
      </c>
      <c r="R188">
        <f>Összesítő_relatív!R188</f>
        <v>151.88999999999999</v>
      </c>
      <c r="S188">
        <f>Összesítő_relatív!S188</f>
        <v>0.83</v>
      </c>
      <c r="T188">
        <f>Összesítő_relatív!T188</f>
        <v>0.72</v>
      </c>
      <c r="U188">
        <f>Összesítő_relatív!U188</f>
        <v>12.35</v>
      </c>
      <c r="V188">
        <f>Összesítő_relatív!V188</f>
        <v>354.38</v>
      </c>
      <c r="W188">
        <f>Összesítő_relatív!W188</f>
        <v>4.67</v>
      </c>
      <c r="X188">
        <f>Összesítő_relatív!X188</f>
        <v>6.81</v>
      </c>
      <c r="Y188">
        <f>Összesítő_relatív!Y188</f>
        <v>166.69</v>
      </c>
      <c r="Z188">
        <f>Összesítő_relatív!Z188</f>
        <v>183.87</v>
      </c>
      <c r="AA188">
        <f>Összesítő_relatív!AA188</f>
        <v>19.010000000000002</v>
      </c>
      <c r="AB188">
        <f>Összesítő_relativizált!C188</f>
        <v>2.0526624048251025E-3</v>
      </c>
      <c r="AC188">
        <f>Összesítő_relativizált!D188</f>
        <v>1.8305980285867385E-2</v>
      </c>
      <c r="AD188">
        <f>Összesítő_relativizált!E188</f>
        <v>2.6044587336598251E-5</v>
      </c>
      <c r="AE188">
        <f>Összesítő_relativizált!F188</f>
        <v>0.46439119219410069</v>
      </c>
      <c r="AF188">
        <f>Összesítő_relativizált!G188</f>
        <v>3.2387503582688451E-2</v>
      </c>
      <c r="AG188">
        <f>Összesítő_relativizált!H188</f>
        <v>5.7410245865889067E-2</v>
      </c>
      <c r="AH188">
        <f>Összesítő_relativizált!I188</f>
        <v>0.18357072538537267</v>
      </c>
      <c r="AI188">
        <f>Összesítő_relativizált!J188</f>
        <v>0.11230326367340836</v>
      </c>
      <c r="AJ188">
        <f>Összesítő_relativizált!K188</f>
        <v>3.1652273605243808E-3</v>
      </c>
      <c r="AK188">
        <f>Összesítő_relativizált!L188</f>
        <v>1.3458447044749336E-3</v>
      </c>
      <c r="AL188">
        <f>Összesítő_relativizált!M188</f>
        <v>5.358455767816865E-4</v>
      </c>
      <c r="AM188">
        <f>Összesítő_relativizált!N188</f>
        <v>2.4923050082869142E-5</v>
      </c>
      <c r="AN188">
        <f>Összesítő_relativizált!O188</f>
        <v>1.0318142734307825E-2</v>
      </c>
      <c r="AO188">
        <f>Összesítő_relativizált!P188</f>
        <v>8.7230675290042001E-5</v>
      </c>
      <c r="AP188">
        <f>Összesítő_relativizált!Q188</f>
        <v>9.8072202076090065E-3</v>
      </c>
      <c r="AQ188">
        <f>Összesítő_relativizált!R188</f>
        <v>8.7230675290042001E-5</v>
      </c>
      <c r="AR188">
        <f>Összesítő_relativizált!S188</f>
        <v>3.364611761187334E-4</v>
      </c>
      <c r="AS188">
        <f>Összesítő_relativizált!T188</f>
        <v>1.4343215322691191E-2</v>
      </c>
      <c r="AT188">
        <f>Összesítő_relativizált!U188</f>
        <v>0.14537615113337571</v>
      </c>
      <c r="AU188">
        <f>Összesítő_relativizált!V188</f>
        <v>4.1347340087479909E-2</v>
      </c>
      <c r="AV188">
        <f>Összesítő_relativizált!W188</f>
        <v>7.2152229989906162E-3</v>
      </c>
      <c r="AW188">
        <f>Összesítő_relativizált!X188</f>
        <v>6.741685047416103E-3</v>
      </c>
      <c r="AX188">
        <f>Összesítő_relativizált!Y188</f>
        <v>1.0205989008934914E-2</v>
      </c>
      <c r="AY188">
        <f>Összesítő_relativizált!Z188</f>
        <v>4.448764439792142E-3</v>
      </c>
      <c r="AZ188">
        <f>Összesítő_relativizált!AA188</f>
        <v>2.5072588383366356E-2</v>
      </c>
      <c r="BA188">
        <f>Összesítő_relativizált!AB188</f>
        <v>2.442458908121176E-2</v>
      </c>
      <c r="BB188">
        <f>Összesítő_relativizált!AC188</f>
        <v>1.3383677894500729E-2</v>
      </c>
      <c r="BC188">
        <f>Összesítő_relativizált!AD188</f>
        <v>0</v>
      </c>
      <c r="BD188">
        <f>Összesítő_relativizált!AE188</f>
        <v>5.0593791668224353E-3</v>
      </c>
      <c r="BE188">
        <f>Összesítő_relativizált!AF188</f>
        <v>3.1901504106072501E-3</v>
      </c>
      <c r="BF188">
        <f>Összesítő_relativizált!AG188</f>
        <v>6.3803008212145003E-3</v>
      </c>
      <c r="BG188">
        <f>Összesítő_relativizált!AH188</f>
        <v>8.1373758520567746E-3</v>
      </c>
    </row>
    <row r="189" spans="1:59" x14ac:dyDescent="0.3">
      <c r="A189">
        <f>Összesítő_relatív!A189</f>
        <v>15</v>
      </c>
      <c r="B189" t="str">
        <f>Összesítő_relatív!B189</f>
        <v>2016</v>
      </c>
      <c r="C189">
        <f>Összesítő_relatív!C189</f>
        <v>5.99</v>
      </c>
      <c r="D189">
        <f>Összesítő_relatív!D189</f>
        <v>6.28</v>
      </c>
      <c r="E189">
        <f>Összesítő_relatív!E189</f>
        <v>-5.32</v>
      </c>
      <c r="F189">
        <f>Összesítő_relatív!F189</f>
        <v>-4.88</v>
      </c>
      <c r="G189">
        <f>Összesítő_relatív!G189</f>
        <v>51.21</v>
      </c>
      <c r="H189">
        <f>Összesítő_relatív!H189</f>
        <v>22.73</v>
      </c>
      <c r="I189">
        <f>Összesítő_relatív!I189</f>
        <v>9.3699999999999992</v>
      </c>
      <c r="J189">
        <f>Összesítő_relatív!J189</f>
        <v>51.58</v>
      </c>
      <c r="K189">
        <f>Összesítő_relatív!K189</f>
        <v>333.92</v>
      </c>
      <c r="L189">
        <f>Összesítő_relatív!L189</f>
        <v>213.3</v>
      </c>
      <c r="M189">
        <f>Összesítő_relatív!M189</f>
        <v>1.21</v>
      </c>
      <c r="N189">
        <f>Összesítő_relatív!N189</f>
        <v>84.16</v>
      </c>
      <c r="O189">
        <f>Összesítő_relatív!O189</f>
        <v>1066.22</v>
      </c>
      <c r="P189">
        <f>Összesítő_relatív!P189</f>
        <v>47.1</v>
      </c>
      <c r="Q189">
        <f>Összesítő_relatív!Q189</f>
        <v>1420.71</v>
      </c>
      <c r="R189">
        <f>Összesítő_relatív!R189</f>
        <v>159.46</v>
      </c>
      <c r="S189">
        <f>Összesítő_relatív!S189</f>
        <v>0.82</v>
      </c>
      <c r="T189">
        <f>Összesítő_relatív!T189</f>
        <v>0.71</v>
      </c>
      <c r="U189">
        <f>Összesítő_relatív!U189</f>
        <v>13.05</v>
      </c>
      <c r="V189">
        <f>Összesítő_relatív!V189</f>
        <v>350.31</v>
      </c>
      <c r="W189">
        <f>Összesítő_relatív!W189</f>
        <v>4.4400000000000004</v>
      </c>
      <c r="X189">
        <f>Összesítő_relatív!X189</f>
        <v>6.95</v>
      </c>
      <c r="Y189">
        <f>Összesítő_relatív!Y189</f>
        <v>167.47</v>
      </c>
      <c r="Z189">
        <f>Összesítő_relatív!Z189</f>
        <v>181.07</v>
      </c>
      <c r="AA189">
        <f>Összesítő_relatív!AA189</f>
        <v>18.739999999999998</v>
      </c>
      <c r="AB189">
        <f>Összesítő_relativizált!C189</f>
        <v>2.0978889640147248E-3</v>
      </c>
      <c r="AC189">
        <f>Összesítő_relativizált!D189</f>
        <v>1.3497608494227832E-2</v>
      </c>
      <c r="AD189">
        <f>Összesítő_relativizált!E189</f>
        <v>1.9282297848896903E-5</v>
      </c>
      <c r="AE189">
        <f>Összesítő_relativizált!F189</f>
        <v>0.46703227906743794</v>
      </c>
      <c r="AF189">
        <f>Összesítő_relativizált!G189</f>
        <v>3.2817469261012193E-2</v>
      </c>
      <c r="AG189">
        <f>Összesítő_relativizált!H189</f>
        <v>5.7020509353166555E-2</v>
      </c>
      <c r="AH189">
        <f>Összesítő_relativizált!I189</f>
        <v>0.18037713169559011</v>
      </c>
      <c r="AI189">
        <f>Összesítő_relativizált!J189</f>
        <v>0.11608193724488518</v>
      </c>
      <c r="AJ189">
        <f>Összesítő_relativizált!K189</f>
        <v>3.0801592667718427E-3</v>
      </c>
      <c r="AK189">
        <f>Összesítő_relativizált!L189</f>
        <v>1.4023489344652292E-3</v>
      </c>
      <c r="AL189">
        <f>Összesítő_relativizált!M189</f>
        <v>5.3840182305361483E-4</v>
      </c>
      <c r="AM189">
        <f>Összesítő_relativizált!N189</f>
        <v>2.5041945258307666E-5</v>
      </c>
      <c r="AN189">
        <f>Összesítő_relativizált!O189</f>
        <v>1.0054341021210528E-2</v>
      </c>
      <c r="AO189">
        <f>Összesítő_relativizált!P189</f>
        <v>7.5125835774922993E-5</v>
      </c>
      <c r="AP189">
        <f>Összesítő_relativizált!Q189</f>
        <v>9.5910650339318358E-3</v>
      </c>
      <c r="AQ189">
        <f>Összesítő_relativizált!R189</f>
        <v>8.7646808404076828E-5</v>
      </c>
      <c r="AR189">
        <f>Összesítő_relativizált!S189</f>
        <v>3.0050334309969197E-4</v>
      </c>
      <c r="AS189">
        <f>Összesítő_relativizált!T189</f>
        <v>1.3773069892069216E-2</v>
      </c>
      <c r="AT189">
        <f>Összesítő_relativizált!U189</f>
        <v>0.14317732201437408</v>
      </c>
      <c r="AU189">
        <f>Összesítő_relativizált!V189</f>
        <v>3.8038714847369343E-2</v>
      </c>
      <c r="AV189">
        <f>Összesítő_relativizált!W189</f>
        <v>7.5125835774922994E-3</v>
      </c>
      <c r="AW189">
        <f>Összesítő_relativizált!X189</f>
        <v>6.3356121503518395E-3</v>
      </c>
      <c r="AX189">
        <f>Összesítő_relativizált!Y189</f>
        <v>1.0367365336939374E-2</v>
      </c>
      <c r="AY189">
        <f>Összesítő_relativizált!Z189</f>
        <v>4.2821726391706104E-3</v>
      </c>
      <c r="AZ189">
        <f>Összesítő_relativizált!AA189</f>
        <v>2.538001151929482E-2</v>
      </c>
      <c r="BA189">
        <f>Összesítő_relativizált!AB189</f>
        <v>2.5066987203565972E-2</v>
      </c>
      <c r="BB189">
        <f>Összesítő_relativizált!AC189</f>
        <v>1.2909122780657601E-2</v>
      </c>
      <c r="BC189">
        <f>Összesítő_relativizált!AD189</f>
        <v>1.2520972629153833E-5</v>
      </c>
      <c r="BD189">
        <f>Összesítő_relativizált!AE189</f>
        <v>5.3088923947612254E-3</v>
      </c>
      <c r="BE189">
        <f>Összesítő_relativizált!AF189</f>
        <v>3.2804948288383041E-3</v>
      </c>
      <c r="BF189">
        <f>Összesítő_relativizált!AG189</f>
        <v>6.4733428492725316E-3</v>
      </c>
      <c r="BG189">
        <f>Összesítő_relativizált!AH189</f>
        <v>8.1887160994666072E-3</v>
      </c>
    </row>
    <row r="190" spans="1:59" x14ac:dyDescent="0.3">
      <c r="A190">
        <f>Összesítő_relatív!A190</f>
        <v>15</v>
      </c>
      <c r="B190" t="str">
        <f>Összesítő_relatív!B190</f>
        <v>2017</v>
      </c>
      <c r="C190">
        <f>Összesítő_relatív!C190</f>
        <v>5.94</v>
      </c>
      <c r="D190">
        <f>Összesítő_relatív!D190</f>
        <v>6.26</v>
      </c>
      <c r="E190">
        <f>Összesítő_relatív!E190</f>
        <v>-6.2</v>
      </c>
      <c r="F190">
        <f>Összesítő_relatív!F190</f>
        <v>-2.88</v>
      </c>
      <c r="G190">
        <f>Összesítő_relatív!G190</f>
        <v>51.73</v>
      </c>
      <c r="H190">
        <f>Összesítő_relatív!H190</f>
        <v>23.88</v>
      </c>
      <c r="I190">
        <f>Összesítő_relatív!I190</f>
        <v>9.8000000000000007</v>
      </c>
      <c r="J190">
        <f>Összesítő_relatív!J190</f>
        <v>50.2</v>
      </c>
      <c r="K190">
        <f>Összesítő_relatív!K190</f>
        <v>344.08</v>
      </c>
      <c r="L190">
        <f>Összesítő_relatív!L190</f>
        <v>212.72</v>
      </c>
      <c r="M190">
        <f>Összesítő_relatív!M190</f>
        <v>0.99</v>
      </c>
      <c r="N190">
        <f>Összesítő_relatív!N190</f>
        <v>84.03</v>
      </c>
      <c r="O190">
        <f>Összesítő_relatív!O190</f>
        <v>1102.72</v>
      </c>
      <c r="P190">
        <f>Összesítő_relatív!P190</f>
        <v>47.07</v>
      </c>
      <c r="Q190">
        <f>Összesítő_relatív!Q190</f>
        <v>1470.2</v>
      </c>
      <c r="R190">
        <f>Összesítő_relatív!R190</f>
        <v>171.35</v>
      </c>
      <c r="S190">
        <f>Összesítő_relatív!S190</f>
        <v>0.85</v>
      </c>
      <c r="T190">
        <f>Összesítő_relatív!T190</f>
        <v>0.77</v>
      </c>
      <c r="U190">
        <f>Összesítő_relatív!U190</f>
        <v>12.66</v>
      </c>
      <c r="V190">
        <f>Összesítő_relatív!V190</f>
        <v>344.85</v>
      </c>
      <c r="W190">
        <f>Összesítő_relatív!W190</f>
        <v>5.35</v>
      </c>
      <c r="X190">
        <f>Összesítő_relatív!X190</f>
        <v>8.69</v>
      </c>
      <c r="Y190">
        <f>Összesítő_relatív!Y190</f>
        <v>172.23</v>
      </c>
      <c r="Z190">
        <f>Összesítő_relatív!Z190</f>
        <v>183.47</v>
      </c>
      <c r="AA190">
        <f>Összesítő_relatív!AA190</f>
        <v>19.079999999999998</v>
      </c>
      <c r="AB190">
        <f>Összesítő_relativizált!C190</f>
        <v>2.1406497324187837E-3</v>
      </c>
      <c r="AC190">
        <f>Összesítő_relativizált!D190</f>
        <v>1.2311248461093943E-2</v>
      </c>
      <c r="AD190">
        <f>Összesítő_relativizált!E190</f>
        <v>1.7587497801562774E-5</v>
      </c>
      <c r="AE190">
        <f>Összesítő_relativizált!F190</f>
        <v>0.46885756639280418</v>
      </c>
      <c r="AF190">
        <f>Összesítő_relativizált!G190</f>
        <v>3.1205246099344237E-2</v>
      </c>
      <c r="AG190">
        <f>Összesítő_relativizált!H190</f>
        <v>5.631768046028994E-2</v>
      </c>
      <c r="AH190">
        <f>Összesítő_relativizált!I190</f>
        <v>0.18298535212683098</v>
      </c>
      <c r="AI190">
        <f>Összesítő_relativizált!J190</f>
        <v>0.11858998517625186</v>
      </c>
      <c r="AJ190">
        <f>Összesítő_relativizált!K190</f>
        <v>3.3290620838672394E-3</v>
      </c>
      <c r="AK190">
        <f>Összesítő_relativizált!L190</f>
        <v>1.3441873319765835E-3</v>
      </c>
      <c r="AL190">
        <f>Összesítő_relativizált!M190</f>
        <v>5.6531242933594635E-4</v>
      </c>
      <c r="AM190">
        <f>Összesítő_relativizált!N190</f>
        <v>2.5124996859375393E-5</v>
      </c>
      <c r="AN190">
        <f>Összesítő_relativizált!O190</f>
        <v>1.020074872490641E-2</v>
      </c>
      <c r="AO190">
        <f>Összesítő_relativizált!P190</f>
        <v>7.5374990578126172E-5</v>
      </c>
      <c r="AP190">
        <f>Összesítő_relativizált!Q190</f>
        <v>9.7233737845782778E-3</v>
      </c>
      <c r="AQ190">
        <f>Összesítő_relativizált!R190</f>
        <v>1.3818748272656465E-4</v>
      </c>
      <c r="AR190">
        <f>Összesítő_relativizált!S190</f>
        <v>2.6381246702344161E-4</v>
      </c>
      <c r="AS190">
        <f>Összesítő_relativizált!T190</f>
        <v>1.4585060676867415E-2</v>
      </c>
      <c r="AT190">
        <f>Összesítő_relativizált!U190</f>
        <v>0.14461948192256477</v>
      </c>
      <c r="AU190">
        <f>Összesítő_relativizált!V190</f>
        <v>3.636843295394588E-2</v>
      </c>
      <c r="AV190">
        <f>Összesítő_relativizált!W190</f>
        <v>7.8515615185548102E-3</v>
      </c>
      <c r="AW190">
        <f>Összesítő_relativizált!X190</f>
        <v>6.3943117007110375E-3</v>
      </c>
      <c r="AX190">
        <f>Összesítő_relativizált!Y190</f>
        <v>1.0967061129117359E-2</v>
      </c>
      <c r="AY190">
        <f>Összesítő_relativizált!Z190</f>
        <v>4.3089369613828797E-3</v>
      </c>
      <c r="AZ190">
        <f>Összesítő_relativizált!AA190</f>
        <v>2.5778246777719154E-2</v>
      </c>
      <c r="BA190">
        <f>Összesítő_relativizált!AB190</f>
        <v>2.5979246752594155E-2</v>
      </c>
      <c r="BB190">
        <f>Összesítő_relativizált!AC190</f>
        <v>1.325343584332052E-2</v>
      </c>
      <c r="BC190">
        <f>Összesítő_relativizált!AD190</f>
        <v>1.2562498429687696E-5</v>
      </c>
      <c r="BD190">
        <f>Összesítő_relativizált!AE190</f>
        <v>5.2888118388985201E-3</v>
      </c>
      <c r="BE190">
        <f>Összesítő_relativizált!AF190</f>
        <v>3.3793120775859904E-3</v>
      </c>
      <c r="BF190">
        <f>Összesítő_relativizált!AG190</f>
        <v>6.5324991834376017E-3</v>
      </c>
      <c r="BG190">
        <f>Összesítő_relativizált!AH190</f>
        <v>8.6304364211954466E-3</v>
      </c>
    </row>
    <row r="191" spans="1:59" x14ac:dyDescent="0.3">
      <c r="A191">
        <f>Összesítő_relatív!A191</f>
        <v>15</v>
      </c>
      <c r="B191" t="str">
        <f>Összesítő_relatív!B191</f>
        <v>2018</v>
      </c>
      <c r="C191">
        <f>Összesítő_relatív!C191</f>
        <v>5.96</v>
      </c>
      <c r="D191">
        <f>Összesítő_relatív!D191</f>
        <v>6.27</v>
      </c>
      <c r="E191">
        <f>Összesítő_relatív!E191</f>
        <v>-6.15</v>
      </c>
      <c r="F191">
        <f>Összesítő_relatív!F191</f>
        <v>-6.83</v>
      </c>
      <c r="G191">
        <f>Összesítő_relatív!G191</f>
        <v>42.2</v>
      </c>
      <c r="H191">
        <f>Összesítő_relatív!H191</f>
        <v>20.79</v>
      </c>
      <c r="I191">
        <f>Összesítő_relatív!I191</f>
        <v>9.5299999999999994</v>
      </c>
      <c r="J191">
        <f>Összesítő_relatív!J191</f>
        <v>49.88</v>
      </c>
      <c r="K191">
        <f>Összesítő_relatív!K191</f>
        <v>367</v>
      </c>
      <c r="L191">
        <f>Összesítő_relatív!L191</f>
        <v>211.62</v>
      </c>
      <c r="M191">
        <f>Összesítő_relatív!M191</f>
        <v>1.71</v>
      </c>
      <c r="N191">
        <f>Összesítő_relatív!N191</f>
        <v>83.32</v>
      </c>
      <c r="O191">
        <f>Összesítő_relatív!O191</f>
        <v>1136.2</v>
      </c>
      <c r="P191">
        <f>Összesítő_relatív!P191</f>
        <v>47.04</v>
      </c>
      <c r="Q191">
        <f>Összesítő_relatív!Q191</f>
        <v>1491.34</v>
      </c>
      <c r="R191">
        <f>Összesítő_relatív!R191</f>
        <v>191.35</v>
      </c>
      <c r="S191">
        <f>Összesítő_relatív!S191</f>
        <v>0.86</v>
      </c>
      <c r="T191">
        <f>Összesítő_relatív!T191</f>
        <v>0.78</v>
      </c>
      <c r="U191">
        <f>Összesítő_relatív!U191</f>
        <v>8.74</v>
      </c>
      <c r="V191">
        <f>Összesítő_relatív!V191</f>
        <v>337.46</v>
      </c>
      <c r="W191">
        <f>Összesítő_relatív!W191</f>
        <v>4.95</v>
      </c>
      <c r="X191">
        <f>Összesítő_relatív!X191</f>
        <v>6.85</v>
      </c>
      <c r="Y191">
        <f>Összesítő_relatív!Y191</f>
        <v>167.26</v>
      </c>
      <c r="Z191">
        <f>Összesítő_relatív!Z191</f>
        <v>187.73</v>
      </c>
      <c r="AA191">
        <f>Összesítő_relatív!AA191</f>
        <v>19.21</v>
      </c>
      <c r="AB191">
        <f>Összesítő_relativizált!C191</f>
        <v>2.219811452425361E-3</v>
      </c>
      <c r="AC191">
        <f>Összesítő_relativizált!D191</f>
        <v>1.0252115767703298E-2</v>
      </c>
      <c r="AD191">
        <f>Összesítő_relativizált!E191</f>
        <v>1.4845266643827794E-5</v>
      </c>
      <c r="AE191">
        <f>Összesítő_relativizált!F191</f>
        <v>0.47390658901450267</v>
      </c>
      <c r="AF191">
        <f>Összesítő_relativizált!G191</f>
        <v>3.0933982972352277E-2</v>
      </c>
      <c r="AG191">
        <f>Összesítő_relativizált!H191</f>
        <v>5.5663405783309861E-2</v>
      </c>
      <c r="AH191">
        <f>Összesítő_relativizált!I191</f>
        <v>0.18826843287274941</v>
      </c>
      <c r="AI191">
        <f>Összesítő_relativizált!J191</f>
        <v>0.12392625582074024</v>
      </c>
      <c r="AJ191">
        <f>Összesítő_relativizált!K191</f>
        <v>3.3877659776940352E-3</v>
      </c>
      <c r="AK191">
        <f>Összesítő_relativizált!L191</f>
        <v>1.4210853539390709E-3</v>
      </c>
      <c r="AL191">
        <f>Összesítő_relativizált!M191</f>
        <v>6.0903658025960184E-4</v>
      </c>
      <c r="AM191">
        <f>Összesítő_relativizált!N191</f>
        <v>3.8064786266225115E-5</v>
      </c>
      <c r="AN191">
        <f>Összesítő_relativizált!O191</f>
        <v>9.8587796429523041E-3</v>
      </c>
      <c r="AO191">
        <f>Összesítő_relativizált!P191</f>
        <v>6.3441310443708519E-5</v>
      </c>
      <c r="AP191">
        <f>Összesítő_relativizált!Q191</f>
        <v>9.3639374214913775E-3</v>
      </c>
      <c r="AQ191">
        <f>Összesítő_relativizált!R191</f>
        <v>1.5225914506490046E-4</v>
      </c>
      <c r="AR191">
        <f>Összesítő_relativizált!S191</f>
        <v>2.7914176595231753E-4</v>
      </c>
      <c r="AS191">
        <f>Összesítő_relativizált!T191</f>
        <v>1.65201172395417E-2</v>
      </c>
      <c r="AT191">
        <f>Összesítő_relativizált!U191</f>
        <v>0.14866836689378657</v>
      </c>
      <c r="AU191">
        <f>Összesítő_relativizált!V191</f>
        <v>3.5768210828162866E-2</v>
      </c>
      <c r="AV191">
        <f>Összesítő_relativizált!W191</f>
        <v>8.4757590752794591E-3</v>
      </c>
      <c r="AW191">
        <f>Összesítő_relativizált!X191</f>
        <v>6.3314427822821111E-3</v>
      </c>
      <c r="AX191">
        <f>Összesítő_relativizált!Y191</f>
        <v>1.1914278101328462E-2</v>
      </c>
      <c r="AY191">
        <f>Összesítő_relativizált!Z191</f>
        <v>4.352073896438405E-3</v>
      </c>
      <c r="AZ191">
        <f>Összesítő_relativizált!AA191</f>
        <v>2.5097382411531092E-2</v>
      </c>
      <c r="BA191">
        <f>Összesítő_relativizált!AB191</f>
        <v>2.6937180414398638E-2</v>
      </c>
      <c r="BB191">
        <f>Összesítő_relativizált!AC191</f>
        <v>1.4312359636100643E-2</v>
      </c>
      <c r="BC191">
        <f>Összesítő_relativizált!AD191</f>
        <v>1.2688262088741705E-5</v>
      </c>
      <c r="BD191">
        <f>Összesítő_relativizált!AE191</f>
        <v>5.5828353190463505E-3</v>
      </c>
      <c r="BE191">
        <f>Összesítő_relativizált!AF191</f>
        <v>3.5146485985814522E-3</v>
      </c>
      <c r="BF191">
        <f>Összesítő_relativizált!AG191</f>
        <v>6.7882202174768119E-3</v>
      </c>
      <c r="BG191">
        <f>Összesítő_relativizált!AH191</f>
        <v>9.3766256835801209E-3</v>
      </c>
    </row>
    <row r="192" spans="1:59" x14ac:dyDescent="0.3">
      <c r="A192">
        <f>Összesítő_relatív!A192</f>
        <v>15</v>
      </c>
      <c r="B192" t="str">
        <f>Összesítő_relatív!B192</f>
        <v>2019</v>
      </c>
      <c r="C192">
        <f>Összesítő_relatív!C192</f>
        <v>5.99</v>
      </c>
      <c r="D192">
        <f>Összesítő_relatív!D192</f>
        <v>6.23</v>
      </c>
      <c r="E192">
        <f>Összesítő_relatív!E192</f>
        <v>-6.06</v>
      </c>
      <c r="F192">
        <f>Összesítő_relatív!F192</f>
        <v>-9.61</v>
      </c>
      <c r="G192">
        <f>Összesítő_relatív!G192</f>
        <v>39.799999999999997</v>
      </c>
      <c r="H192">
        <f>Összesítő_relatív!H192</f>
        <v>21.1</v>
      </c>
      <c r="I192">
        <f>Összesítő_relatív!I192</f>
        <v>9.2100000000000009</v>
      </c>
      <c r="J192">
        <f>Összesítő_relatív!J192</f>
        <v>47.88</v>
      </c>
      <c r="K192">
        <f>Összesítő_relatív!K192</f>
        <v>365.15</v>
      </c>
      <c r="L192">
        <f>Összesítő_relatív!L192</f>
        <v>209.34</v>
      </c>
      <c r="M192">
        <f>Összesítő_relatív!M192</f>
        <v>2.73</v>
      </c>
      <c r="N192">
        <f>Összesítő_relatív!N192</f>
        <v>82.87</v>
      </c>
      <c r="O192">
        <f>Összesítő_relatív!O192</f>
        <v>1159.82</v>
      </c>
      <c r="P192">
        <f>Összesítő_relatív!P192</f>
        <v>46.93</v>
      </c>
      <c r="Q192">
        <f>Összesítő_relatív!Q192</f>
        <v>1478.43</v>
      </c>
      <c r="R192">
        <f>Összesítő_relatív!R192</f>
        <v>179.7</v>
      </c>
      <c r="S192">
        <f>Összesítő_relatív!S192</f>
        <v>0.86</v>
      </c>
      <c r="T192">
        <f>Összesítő_relatív!T192</f>
        <v>0.77</v>
      </c>
      <c r="U192">
        <f>Összesítő_relatív!U192</f>
        <v>8.6199999999999992</v>
      </c>
      <c r="V192">
        <f>Összesítő_relatív!V192</f>
        <v>306.14</v>
      </c>
      <c r="W192">
        <f>Összesítő_relatív!W192</f>
        <v>5.6</v>
      </c>
      <c r="X192">
        <f>Összesítő_relatív!X192</f>
        <v>6.25</v>
      </c>
      <c r="Y192">
        <f>Összesítő_relatív!Y192</f>
        <v>166</v>
      </c>
      <c r="Z192">
        <f>Összesítő_relatív!Z192</f>
        <v>193.87</v>
      </c>
      <c r="AA192">
        <f>Összesítő_relatív!AA192</f>
        <v>20.010000000000002</v>
      </c>
      <c r="AB192">
        <f>Összesítő_relativizált!C192</f>
        <v>2.3203638980263158E-3</v>
      </c>
      <c r="AC192">
        <f>Összesítő_relativizált!D192</f>
        <v>9.0717516447368415E-3</v>
      </c>
      <c r="AD192">
        <f>Összesítő_relativizált!E192</f>
        <v>1.3234991776315789E-5</v>
      </c>
      <c r="AE192">
        <f>Összesítő_relativizált!F192</f>
        <v>0.48096988075657893</v>
      </c>
      <c r="AF192">
        <f>Összesítő_relativizált!G192</f>
        <v>3.1596936677631582E-2</v>
      </c>
      <c r="AG192">
        <f>Összesítő_relativizált!H192</f>
        <v>5.5072985197368418E-2</v>
      </c>
      <c r="AH192">
        <f>Összesítő_relativizált!I192</f>
        <v>0.19519685444078946</v>
      </c>
      <c r="AI192">
        <f>Összesítő_relativizált!J192</f>
        <v>0.14264237253289475</v>
      </c>
      <c r="AJ192">
        <f>Összesítő_relativizált!K192</f>
        <v>3.6749588815789473E-3</v>
      </c>
      <c r="AK192">
        <f>Összesítő_relativizált!L192</f>
        <v>1.5033922697368421E-3</v>
      </c>
      <c r="AL192">
        <f>Összesítő_relativizált!M192</f>
        <v>6.5532483552631577E-4</v>
      </c>
      <c r="AM192">
        <f>Összesítő_relativizált!N192</f>
        <v>5.1398026315789471E-5</v>
      </c>
      <c r="AN192">
        <f>Összesítő_relativizált!O192</f>
        <v>9.9840666118421045E-3</v>
      </c>
      <c r="AO192">
        <f>Összesítő_relativizált!P192</f>
        <v>5.1398026315789471E-5</v>
      </c>
      <c r="AP192">
        <f>Összesítő_relativizált!Q192</f>
        <v>9.4957853618421045E-3</v>
      </c>
      <c r="AQ192">
        <f>Összesítő_relativizált!R192</f>
        <v>1.4134457236842106E-4</v>
      </c>
      <c r="AR192">
        <f>Összesítő_relativizált!S192</f>
        <v>2.9553865131578947E-4</v>
      </c>
      <c r="AS192">
        <f>Összesítő_relativizált!T192</f>
        <v>1.9132915296052631E-2</v>
      </c>
      <c r="AT192">
        <f>Összesítő_relativizált!U192</f>
        <v>0.15260074013157895</v>
      </c>
      <c r="AU192">
        <f>Összesítő_relativizált!V192</f>
        <v>3.5310444078947366E-2</v>
      </c>
      <c r="AV192">
        <f>Összesítő_relativizált!W192</f>
        <v>8.3907277960526324E-3</v>
      </c>
      <c r="AW192">
        <f>Összesítő_relativizált!X192</f>
        <v>6.1420641447368423E-3</v>
      </c>
      <c r="AX192">
        <f>Összesítő_relativizált!Y192</f>
        <v>1.2245579769736841E-2</v>
      </c>
      <c r="AY192">
        <f>Összesítő_relativizált!Z192</f>
        <v>4.1632401315789477E-3</v>
      </c>
      <c r="AZ192">
        <f>Összesítő_relativizált!AA192</f>
        <v>2.6058799342105265E-2</v>
      </c>
      <c r="BA192">
        <f>Összesítő_relativizált!AB192</f>
        <v>2.8114720394736843E-2</v>
      </c>
      <c r="BB192">
        <f>Összesítő_relativizált!AC192</f>
        <v>1.4969675164473685E-2</v>
      </c>
      <c r="BC192">
        <f>Összesítő_relativizált!AD192</f>
        <v>2.5699013157894735E-5</v>
      </c>
      <c r="BD192">
        <f>Összesítő_relativizált!AE192</f>
        <v>5.9364720394736838E-3</v>
      </c>
      <c r="BE192">
        <f>Összesítő_relativizált!AF192</f>
        <v>3.6878083881578946E-3</v>
      </c>
      <c r="BF192">
        <f>Összesítő_relativizált!AG192</f>
        <v>7.1314761513157892E-3</v>
      </c>
      <c r="BG192">
        <f>Összesítő_relativizált!AH192</f>
        <v>1.0356702302631578E-2</v>
      </c>
    </row>
    <row r="193" spans="1:59" x14ac:dyDescent="0.3">
      <c r="A193">
        <f>Összesítő_relatív!A193</f>
        <v>15</v>
      </c>
      <c r="B193" t="str">
        <f>Összesítő_relatív!B193</f>
        <v>2020</v>
      </c>
      <c r="C193">
        <f>Összesítő_relatív!C193</f>
        <v>5.96</v>
      </c>
      <c r="D193">
        <f>Összesítő_relatív!D193</f>
        <v>6.2</v>
      </c>
      <c r="E193">
        <f>Összesítő_relatív!E193</f>
        <v>-6.86</v>
      </c>
      <c r="F193">
        <f>Összesítő_relatív!F193</f>
        <v>-10.96</v>
      </c>
      <c r="G193">
        <f>Összesítő_relatív!G193</f>
        <v>41.87</v>
      </c>
      <c r="H193">
        <f>Összesítő_relatív!H193</f>
        <v>20.16</v>
      </c>
      <c r="I193">
        <f>Összesítő_relatív!I193</f>
        <v>10.01</v>
      </c>
      <c r="J193">
        <f>Összesítő_relatív!J193</f>
        <v>44.15</v>
      </c>
      <c r="K193">
        <f>Összesítő_relatív!K193</f>
        <v>367.76</v>
      </c>
      <c r="L193">
        <f>Összesítő_relatív!L193</f>
        <v>205.57</v>
      </c>
      <c r="M193">
        <f>Összesítő_relatív!M193</f>
        <v>2.77</v>
      </c>
      <c r="N193">
        <f>Összesítő_relatív!N193</f>
        <v>81.569999999999993</v>
      </c>
      <c r="O193">
        <f>Összesítő_relatív!O193</f>
        <v>1256.75</v>
      </c>
      <c r="P193">
        <f>Összesítő_relatív!P193</f>
        <v>46.81</v>
      </c>
      <c r="Q193">
        <f>Összesítő_relatív!Q193</f>
        <v>1512.67</v>
      </c>
      <c r="R193">
        <f>Összesítő_relatív!R193</f>
        <v>157.87</v>
      </c>
      <c r="S193">
        <f>Összesítő_relatív!S193</f>
        <v>0.84</v>
      </c>
      <c r="T193">
        <f>Összesítő_relatív!T193</f>
        <v>0.76</v>
      </c>
      <c r="U193">
        <f>Összesítő_relatív!U193</f>
        <v>10.72</v>
      </c>
      <c r="V193">
        <f>Összesítő_relatív!V193</f>
        <v>305.5</v>
      </c>
      <c r="W193">
        <f>Összesítő_relatív!W193</f>
        <v>5.82</v>
      </c>
      <c r="X193">
        <f>Összesítő_relatív!X193</f>
        <v>7.33</v>
      </c>
      <c r="Y193">
        <f>Összesítő_relatív!Y193</f>
        <v>100.86</v>
      </c>
      <c r="Z193">
        <f>Összesítő_relatív!Z193</f>
        <v>198.38</v>
      </c>
      <c r="AA193">
        <f>Összesítő_relatív!AA193</f>
        <v>20.93</v>
      </c>
      <c r="AB193">
        <f>Összesítő_relativizált!C193</f>
        <v>2.3981788617886183E-3</v>
      </c>
      <c r="AC193">
        <f>Összesítő_relativizált!D193</f>
        <v>2.0006504065040651E-2</v>
      </c>
      <c r="AD193">
        <f>Összesítő_relativizált!E193</f>
        <v>2.9658536585365851E-5</v>
      </c>
      <c r="AE193">
        <f>Összesítő_relativizált!F193</f>
        <v>0.48816910569105693</v>
      </c>
      <c r="AF193">
        <f>Összesítő_relativizált!G193</f>
        <v>3.1414634146341464E-2</v>
      </c>
      <c r="AG193">
        <f>Összesítő_relativizált!H193</f>
        <v>5.563577235772358E-2</v>
      </c>
      <c r="AH193">
        <f>Összesítő_relativizált!I193</f>
        <v>0.19907642276422763</v>
      </c>
      <c r="AI193">
        <f>Összesítő_relativizált!J193</f>
        <v>0.13812032520325204</v>
      </c>
      <c r="AJ193">
        <f>Összesítő_relativizált!K193</f>
        <v>3.5252032520325205E-3</v>
      </c>
      <c r="AK193">
        <f>Összesítő_relativizált!L193</f>
        <v>1.5739837398373983E-3</v>
      </c>
      <c r="AL193">
        <f>Összesítő_relativizált!M193</f>
        <v>6.3739837398373988E-4</v>
      </c>
      <c r="AM193">
        <f>Összesítő_relativizált!N193</f>
        <v>6.504065040650406E-5</v>
      </c>
      <c r="AN193">
        <f>Összesítő_relativizált!O193</f>
        <v>1.0302439024390243E-2</v>
      </c>
      <c r="AO193">
        <f>Összesítő_relativizált!P193</f>
        <v>5.2032520325203252E-5</v>
      </c>
      <c r="AP193">
        <f>Összesítő_relativizált!Q193</f>
        <v>9.8211382113821133E-3</v>
      </c>
      <c r="AQ193">
        <f>Összesítő_relativizált!R193</f>
        <v>1.3008130081300812E-4</v>
      </c>
      <c r="AR193">
        <f>Összesítő_relativizált!S193</f>
        <v>2.9918699186991872E-4</v>
      </c>
      <c r="AS193">
        <f>Összesítő_relativizált!T193</f>
        <v>2.111219512195122E-2</v>
      </c>
      <c r="AT193">
        <f>Összesítő_relativizált!U193</f>
        <v>0.15374308943089432</v>
      </c>
      <c r="AU193">
        <f>Összesítő_relativizált!V193</f>
        <v>3.4640650406504062E-2</v>
      </c>
      <c r="AV193">
        <f>Összesítő_relativizált!W193</f>
        <v>9.1837398373983744E-3</v>
      </c>
      <c r="AW193">
        <f>Összesítő_relativizált!X193</f>
        <v>6.2439024390243906E-3</v>
      </c>
      <c r="AX193">
        <f>Összesítő_relativizált!Y193</f>
        <v>1.263089430894309E-2</v>
      </c>
      <c r="AY193">
        <f>Összesítő_relativizált!Z193</f>
        <v>3.7073170731707315E-3</v>
      </c>
      <c r="AZ193">
        <f>Összesítő_relativizált!AA193</f>
        <v>2.6003252032520324E-2</v>
      </c>
      <c r="BA193">
        <f>Összesítő_relativizált!AB193</f>
        <v>2.8045528455284553E-2</v>
      </c>
      <c r="BB193">
        <f>Összesítő_relativizált!AC193</f>
        <v>1.5388617886178861E-2</v>
      </c>
      <c r="BC193">
        <f>Összesítő_relativizált!AD193</f>
        <v>2.6016260162601626E-5</v>
      </c>
      <c r="BD193">
        <f>Összesítő_relativizált!AE193</f>
        <v>5.8146341463414632E-3</v>
      </c>
      <c r="BE193">
        <f>Összesítő_relativizált!AF193</f>
        <v>3.9024390243902439E-3</v>
      </c>
      <c r="BF193">
        <f>Összesítő_relativizált!AG193</f>
        <v>7.4536585365853657E-3</v>
      </c>
      <c r="BG193">
        <f>Összesítő_relativizált!AH193</f>
        <v>1.0939837398373984E-2</v>
      </c>
    </row>
    <row r="194" spans="1:59" x14ac:dyDescent="0.3">
      <c r="A194">
        <f>Összesítő_relatív!A194</f>
        <v>15</v>
      </c>
      <c r="B194" t="str">
        <f>Összesítő_relatív!B194</f>
        <v>2021</v>
      </c>
      <c r="C194">
        <f>Összesítő_relatív!C194</f>
        <v>6</v>
      </c>
      <c r="D194">
        <f>Összesítő_relatív!D194</f>
        <v>6.15</v>
      </c>
      <c r="E194">
        <f>Összesítő_relatív!E194</f>
        <v>-8.11</v>
      </c>
      <c r="F194">
        <f>Összesítő_relatív!F194</f>
        <v>-7.69</v>
      </c>
      <c r="G194">
        <f>Összesítő_relatív!G194</f>
        <v>55.11</v>
      </c>
      <c r="H194">
        <f>Összesítő_relatív!H194</f>
        <v>23.09</v>
      </c>
      <c r="I194">
        <f>Összesítő_relatív!I194</f>
        <v>6.06</v>
      </c>
      <c r="J194">
        <f>Összesítő_relatív!J194</f>
        <v>54.68</v>
      </c>
      <c r="K194">
        <f>Összesítő_relatív!K194</f>
        <v>375.46</v>
      </c>
      <c r="L194">
        <f>Összesítő_relatív!L194</f>
        <v>203.09</v>
      </c>
      <c r="M194">
        <f>Összesítő_relatív!M194</f>
        <v>1.01</v>
      </c>
      <c r="N194">
        <f>Összesítő_relatív!N194</f>
        <v>82.88</v>
      </c>
      <c r="O194">
        <f>Összesítő_relatív!O194</f>
        <v>1311.75</v>
      </c>
      <c r="P194">
        <f>Összesítő_relatív!P194</f>
        <v>46.77</v>
      </c>
      <c r="Q194">
        <f>Összesítő_relatív!Q194</f>
        <v>1556.8</v>
      </c>
      <c r="R194">
        <f>Összesítő_relatív!R194</f>
        <v>149.75</v>
      </c>
      <c r="S194">
        <f>Összesítő_relatív!S194</f>
        <v>0.81</v>
      </c>
      <c r="T194">
        <f>Összesítő_relatív!T194</f>
        <v>0.75</v>
      </c>
      <c r="U194">
        <f>Összesítő_relatív!U194</f>
        <v>9.67</v>
      </c>
      <c r="V194">
        <f>Összesítő_relatív!V194</f>
        <v>297.64</v>
      </c>
      <c r="W194">
        <f>Összesítő_relatív!W194</f>
        <v>6</v>
      </c>
      <c r="X194">
        <f>Összesítő_relatív!X194</f>
        <v>7.61</v>
      </c>
      <c r="Y194">
        <f>Összesítő_relatív!Y194</f>
        <v>112.11</v>
      </c>
      <c r="Z194">
        <f>Összesítő_relatív!Z194</f>
        <v>206.05</v>
      </c>
      <c r="AA194">
        <f>Összesítő_relatív!AA194</f>
        <v>21.6</v>
      </c>
      <c r="AB194">
        <f>Összesítő_relativizált!C194</f>
        <v>2.4201225445078496E-3</v>
      </c>
      <c r="AC194">
        <f>Összesítő_relativizált!D194</f>
        <v>1.235963920372367E-2</v>
      </c>
      <c r="AD194">
        <f>Összesítő_relativizált!E194</f>
        <v>1.8539458805585504E-5</v>
      </c>
      <c r="AE194">
        <f>Összesítő_relativizált!F194</f>
        <v>0.49387277460751572</v>
      </c>
      <c r="AF194">
        <f>Összesítő_relativizált!G194</f>
        <v>3.104373208509743E-2</v>
      </c>
      <c r="AG194">
        <f>Összesítő_relativizált!H194</f>
        <v>5.479001761906014E-2</v>
      </c>
      <c r="AH194">
        <f>Összesítő_relativizált!I194</f>
        <v>0.20666894574907302</v>
      </c>
      <c r="AI194">
        <f>Összesítő_relativizált!J194</f>
        <v>0.11982275751439767</v>
      </c>
      <c r="AJ194">
        <f>Összesítő_relativizált!K194</f>
        <v>3.2608409814079472E-3</v>
      </c>
      <c r="AK194">
        <f>Összesítő_relativizált!L194</f>
        <v>1.6172719383595866E-3</v>
      </c>
      <c r="AL194">
        <f>Összesítő_relativizált!M194</f>
        <v>6.7057616956373099E-4</v>
      </c>
      <c r="AM194">
        <f>Összesítő_relativizált!N194</f>
        <v>5.2594209377547531E-5</v>
      </c>
      <c r="AN194">
        <f>Összesítő_relativizált!O194</f>
        <v>1.0321613590343703E-2</v>
      </c>
      <c r="AO194">
        <f>Összesítő_relativizált!P194</f>
        <v>6.5742761721934411E-5</v>
      </c>
      <c r="AP194">
        <f>Összesítő_relativizált!Q194</f>
        <v>9.7693743918794533E-3</v>
      </c>
      <c r="AQ194">
        <f>Összesítő_relativizált!R194</f>
        <v>1.3148552344386882E-4</v>
      </c>
      <c r="AR194">
        <f>Összesítő_relativizált!S194</f>
        <v>3.5501091329844583E-4</v>
      </c>
      <c r="AS194">
        <f>Összesítő_relativizált!T194</f>
        <v>2.4061850790227997E-2</v>
      </c>
      <c r="AT194">
        <f>Összesítő_relativizált!U194</f>
        <v>0.15784837089436454</v>
      </c>
      <c r="AU194">
        <f>Összesítő_relativizált!V194</f>
        <v>3.5461645672811425E-2</v>
      </c>
      <c r="AV194">
        <f>Összesítő_relativizált!W194</f>
        <v>1.0597733189575827E-2</v>
      </c>
      <c r="AW194">
        <f>Összesítő_relativizált!X194</f>
        <v>6.5479790675046674E-3</v>
      </c>
      <c r="AX194">
        <f>Összesítő_relativizált!Y194</f>
        <v>1.3187998001420044E-2</v>
      </c>
      <c r="AY194">
        <f>Összesítő_relativizált!Z194</f>
        <v>3.6290004470507799E-3</v>
      </c>
      <c r="AZ194">
        <f>Összesítő_relativizált!AA194</f>
        <v>2.4298524732426961E-2</v>
      </c>
      <c r="BA194">
        <f>Összesítő_relativizált!AB194</f>
        <v>2.8900518052962367E-2</v>
      </c>
      <c r="BB194">
        <f>Összesítő_relativizált!AC194</f>
        <v>1.640939332579483E-2</v>
      </c>
      <c r="BC194">
        <f>Összesítő_relativizált!AD194</f>
        <v>2.6297104688773766E-5</v>
      </c>
      <c r="BD194">
        <f>Összesítő_relativizált!AE194</f>
        <v>6.1403739448286747E-3</v>
      </c>
      <c r="BE194">
        <f>Összesítő_relativizált!AF194</f>
        <v>3.9577142556604522E-3</v>
      </c>
      <c r="BF194">
        <f>Összesítő_relativizált!AG194</f>
        <v>7.5998632550556182E-3</v>
      </c>
      <c r="BG194">
        <f>Összesítő_relativizált!AH194</f>
        <v>1.1334052120861493E-2</v>
      </c>
    </row>
    <row r="195" spans="1:59" x14ac:dyDescent="0.3">
      <c r="A195">
        <f>Összesítő_relatív!A195</f>
        <v>15</v>
      </c>
      <c r="B195" t="str">
        <f>Összesítő_relatív!B195</f>
        <v>2022</v>
      </c>
      <c r="C195">
        <f>Összesítő_relatív!C195</f>
        <v>5.93</v>
      </c>
      <c r="D195">
        <f>Összesítő_relatív!D195</f>
        <v>6.16</v>
      </c>
      <c r="E195">
        <f>Összesítő_relatív!E195</f>
        <v>-7.99</v>
      </c>
      <c r="F195">
        <f>Összesítő_relatív!F195</f>
        <v>-7.45</v>
      </c>
      <c r="G195">
        <f>Összesítő_relatív!G195</f>
        <v>46.13</v>
      </c>
      <c r="H195">
        <f>Összesítő_relatív!H195</f>
        <v>23.07</v>
      </c>
      <c r="I195">
        <f>Összesítő_relatív!I195</f>
        <v>5.15</v>
      </c>
      <c r="J195">
        <f>Összesítő_relatív!J195</f>
        <v>60.25</v>
      </c>
      <c r="K195">
        <f>Összesítő_relatív!K195</f>
        <v>373.24</v>
      </c>
      <c r="L195">
        <f>Összesítő_relatív!L195</f>
        <v>196.06</v>
      </c>
      <c r="M195">
        <f>Összesítő_relatív!M195</f>
        <v>0.7</v>
      </c>
      <c r="N195">
        <f>Összesítő_relatív!N195</f>
        <v>80.010000000000005</v>
      </c>
      <c r="O195">
        <f>Összesítő_relatív!O195</f>
        <v>1198.92</v>
      </c>
      <c r="P195">
        <f>Összesítő_relatív!P195</f>
        <v>45.57</v>
      </c>
      <c r="Q195">
        <f>Összesítő_relatív!Q195</f>
        <v>1574.79</v>
      </c>
      <c r="R195">
        <f>Összesítő_relatív!R195</f>
        <v>140.1</v>
      </c>
      <c r="S195">
        <f>Összesítő_relatív!S195</f>
        <v>0.79</v>
      </c>
      <c r="T195">
        <f>Összesítő_relatív!T195</f>
        <v>0.71</v>
      </c>
      <c r="U195">
        <f>Összesítő_relatív!U195</f>
        <v>6.92</v>
      </c>
      <c r="V195">
        <f>Összesítő_relatív!V195</f>
        <v>282.70999999999998</v>
      </c>
      <c r="W195">
        <f>Összesítő_relatív!W195</f>
        <v>5.53</v>
      </c>
      <c r="X195">
        <f>Összesítő_relatív!X195</f>
        <v>3.12</v>
      </c>
      <c r="Y195">
        <f>Összesítő_relatív!Y195</f>
        <v>161.49</v>
      </c>
      <c r="Z195">
        <f>Összesítő_relatív!Z195</f>
        <v>204.5</v>
      </c>
      <c r="AA195">
        <f>Összesítő_relatív!AA195</f>
        <v>22.18</v>
      </c>
      <c r="AB195">
        <f>Összesítő_relativizált!C195</f>
        <v>2.4606283475897355E-3</v>
      </c>
      <c r="AC195">
        <f>Összesítő_relativizált!D195</f>
        <v>1.0858848295893623E-2</v>
      </c>
      <c r="AD195">
        <f>Összesítő_relativizált!E195</f>
        <v>1.6521437898046738E-5</v>
      </c>
      <c r="AE195">
        <f>Összesítő_relativizált!F195</f>
        <v>0.51368348122685004</v>
      </c>
      <c r="AF195">
        <f>Összesítő_relativizált!G195</f>
        <v>3.21635089402297E-2</v>
      </c>
      <c r="AG195">
        <f>Összesítő_relativizált!H195</f>
        <v>5.2735363871345961E-2</v>
      </c>
      <c r="AH195">
        <f>Összesítő_relativizált!I195</f>
        <v>0.2059583766354891</v>
      </c>
      <c r="AI195">
        <f>Összesítő_relativizált!J195</f>
        <v>0.11792842486742879</v>
      </c>
      <c r="AJ195">
        <f>Összesítő_relativizált!K195</f>
        <v>3.4375249820129505E-3</v>
      </c>
      <c r="AK195">
        <f>Összesítő_relativizált!L195</f>
        <v>1.6121725690835932E-3</v>
      </c>
      <c r="AL195">
        <f>Összesítő_relativizált!M195</f>
        <v>6.661870120180137E-4</v>
      </c>
      <c r="AM195">
        <f>Összesítő_relativizált!N195</f>
        <v>2.6647480480720549E-5</v>
      </c>
      <c r="AN195">
        <f>Összesítő_relativizált!O195</f>
        <v>1.017933754363525E-2</v>
      </c>
      <c r="AO195">
        <f>Összesítő_relativizált!P195</f>
        <v>6.6618701201801367E-5</v>
      </c>
      <c r="AP195">
        <f>Összesítő_relativizált!Q195</f>
        <v>9.7130066352226398E-3</v>
      </c>
      <c r="AQ195">
        <f>Összesítő_relativizált!R195</f>
        <v>1.4656114264396302E-4</v>
      </c>
      <c r="AR195">
        <f>Összesítő_relativizált!S195</f>
        <v>2.5315106456684521E-4</v>
      </c>
      <c r="AS195">
        <f>Összesítő_relativizált!T195</f>
        <v>2.5381725157886323E-2</v>
      </c>
      <c r="AT195">
        <f>Összesítő_relativizált!U195</f>
        <v>0.15579449463053269</v>
      </c>
      <c r="AU195">
        <f>Összesítő_relativizált!V195</f>
        <v>3.4748314546859595E-2</v>
      </c>
      <c r="AV195">
        <f>Összesítő_relativizált!W195</f>
        <v>1.0658992192288219E-2</v>
      </c>
      <c r="AW195">
        <f>Összesítő_relativizált!X195</f>
        <v>6.7551363018626591E-3</v>
      </c>
      <c r="AX195">
        <f>Összesítő_relativizált!Y195</f>
        <v>1.2844085591707305E-2</v>
      </c>
      <c r="AY195">
        <f>Összesítő_relativizált!Z195</f>
        <v>3.4108775015322303E-3</v>
      </c>
      <c r="AZ195">
        <f>Összesítő_relativizált!AA195</f>
        <v>2.5008660431156234E-2</v>
      </c>
      <c r="BA195">
        <f>Összesítő_relativizált!AB195</f>
        <v>2.7566818557305407E-2</v>
      </c>
      <c r="BB195">
        <f>Összesítő_relativizált!AC195</f>
        <v>1.5988488288432329E-2</v>
      </c>
      <c r="BC195">
        <f>Összesítő_relativizált!AD195</f>
        <v>3.9971220721080824E-5</v>
      </c>
      <c r="BD195">
        <f>Összesítő_relativizált!AE195</f>
        <v>6.235510432488608E-3</v>
      </c>
      <c r="BE195">
        <f>Összesítő_relativizált!AF195</f>
        <v>3.9438271111466409E-3</v>
      </c>
      <c r="BF195">
        <f>Összesítő_relativizált!AG195</f>
        <v>7.4612945346017538E-3</v>
      </c>
      <c r="BG195">
        <f>Összesítő_relativizált!AH195</f>
        <v>1.1231913022623712E-2</v>
      </c>
    </row>
    <row r="196" spans="1:59" x14ac:dyDescent="0.3">
      <c r="A196">
        <f>Összesítő_relatív!A196</f>
        <v>15</v>
      </c>
      <c r="B196" t="str">
        <f>Összesítő_relatív!B196</f>
        <v>2023</v>
      </c>
      <c r="C196">
        <f>Összesítő_relatív!C196</f>
        <v>5.8</v>
      </c>
      <c r="D196">
        <f>Összesítő_relatív!D196</f>
        <v>6.11</v>
      </c>
      <c r="E196">
        <f>Összesítő_relatív!E196</f>
        <v>-5.97</v>
      </c>
      <c r="F196">
        <f>Összesítő_relatív!F196</f>
        <v>-1.94</v>
      </c>
      <c r="G196">
        <f>Összesítő_relatív!G196</f>
        <v>45.83</v>
      </c>
      <c r="H196">
        <f>Összesítő_relatív!H196</f>
        <v>19.7</v>
      </c>
      <c r="I196">
        <f>Összesítő_relatív!I196</f>
        <v>7.44</v>
      </c>
      <c r="J196">
        <f>Összesítő_relatív!J196</f>
        <v>54.77</v>
      </c>
      <c r="K196">
        <f>Összesítő_relatív!K196</f>
        <v>367.08</v>
      </c>
      <c r="L196">
        <f>Összesítő_relatív!L196</f>
        <v>194.97</v>
      </c>
      <c r="M196">
        <f>Összesítő_relatív!M196</f>
        <v>0.96</v>
      </c>
      <c r="N196">
        <f>Összesítő_relatív!N196</f>
        <v>79.78</v>
      </c>
      <c r="O196">
        <f>Összesítő_relatív!O196</f>
        <v>1143.1199999999999</v>
      </c>
      <c r="P196">
        <f>Összesítő_relatív!P196</f>
        <v>45.53</v>
      </c>
      <c r="Q196">
        <f>Összesítő_relatív!Q196</f>
        <v>1567.42</v>
      </c>
      <c r="R196">
        <f>Összesítő_relatív!R196</f>
        <v>136.55000000000001</v>
      </c>
      <c r="S196">
        <f>Összesítő_relatív!S196</f>
        <v>0.83</v>
      </c>
      <c r="T196">
        <f>Összesítő_relatív!T196</f>
        <v>0.74</v>
      </c>
      <c r="U196">
        <f>Összesítő_relatív!U196</f>
        <v>5.8</v>
      </c>
      <c r="V196">
        <f>Összesítő_relatív!V196</f>
        <v>279.64</v>
      </c>
      <c r="W196">
        <f>Összesítő_relatív!W196</f>
        <v>5.85</v>
      </c>
      <c r="X196">
        <f>Összesítő_relatív!X196</f>
        <v>3.38</v>
      </c>
      <c r="Y196">
        <f>Összesítő_relatív!Y196</f>
        <v>178.42</v>
      </c>
      <c r="Z196">
        <f>Összesítő_relatív!Z196</f>
        <v>205.01</v>
      </c>
      <c r="AA196">
        <f>Összesítő_relatív!AA196</f>
        <v>22.08</v>
      </c>
      <c r="AB196">
        <f>Összesítő_relativizált!C196</f>
        <v>2.5501011463250167E-3</v>
      </c>
      <c r="AC196">
        <f>Összesítő_relativizált!D196</f>
        <v>1.3418745785569791E-2</v>
      </c>
      <c r="AD196">
        <f>Összesítő_relativizált!E196</f>
        <v>2.0498988536749832E-5</v>
      </c>
      <c r="AE196">
        <f>Összesítő_relativizált!F196</f>
        <v>0.52040458530006739</v>
      </c>
      <c r="AF196">
        <f>Összesítő_relativizált!G196</f>
        <v>3.0519217801753203E-2</v>
      </c>
      <c r="AG196">
        <f>Összesítő_relativizált!H196</f>
        <v>5.2798381658799728E-2</v>
      </c>
      <c r="AH196">
        <f>Összesítő_relativizált!I196</f>
        <v>0.20801078894133512</v>
      </c>
      <c r="AI196">
        <f>Összesítő_relativizált!J196</f>
        <v>0.12043155765340526</v>
      </c>
      <c r="AJ196">
        <f>Összesítő_relativizált!K196</f>
        <v>3.4524612272420767E-3</v>
      </c>
      <c r="AK196">
        <f>Összesítő_relativizált!L196</f>
        <v>1.6722859069453809E-3</v>
      </c>
      <c r="AL196">
        <f>Összesítő_relativizált!M196</f>
        <v>7.5522589345920429E-4</v>
      </c>
      <c r="AM196">
        <f>Összesítő_relativizált!N196</f>
        <v>2.6972353337828724E-5</v>
      </c>
      <c r="AN196">
        <f>Összesítő_relativizált!O196</f>
        <v>9.8179366149696561E-3</v>
      </c>
      <c r="AO196">
        <f>Összesítő_relativizált!P196</f>
        <v>5.3944706675657448E-5</v>
      </c>
      <c r="AP196">
        <f>Összesítő_relativizált!Q196</f>
        <v>9.3324342548887392E-3</v>
      </c>
      <c r="AQ196">
        <f>Összesítő_relativizált!R196</f>
        <v>1.3486176668914363E-4</v>
      </c>
      <c r="AR196">
        <f>Összesítő_relativizált!S196</f>
        <v>2.9669588671611598E-4</v>
      </c>
      <c r="AS196">
        <f>Összesítő_relativizált!T196</f>
        <v>2.6338503034389751E-2</v>
      </c>
      <c r="AT196">
        <f>Összesítő_relativizált!U196</f>
        <v>0.15780175320296697</v>
      </c>
      <c r="AU196">
        <f>Összesítő_relativizált!V196</f>
        <v>3.4214430209035737E-2</v>
      </c>
      <c r="AV196">
        <f>Összesítő_relativizált!W196</f>
        <v>1.2299393122049898E-2</v>
      </c>
      <c r="AW196">
        <f>Összesítő_relativizált!X196</f>
        <v>6.7565745111260959E-3</v>
      </c>
      <c r="AX196">
        <f>Összesítő_relativizált!Y196</f>
        <v>1.2609575185434929E-2</v>
      </c>
      <c r="AY196">
        <f>Összesítő_relativizált!Z196</f>
        <v>3.2906271072151044E-3</v>
      </c>
      <c r="AZ196">
        <f>Összesítő_relativizált!AA196</f>
        <v>2.430209035738368E-2</v>
      </c>
      <c r="BA196">
        <f>Összesítő_relativizált!AB196</f>
        <v>2.7673634524612273E-2</v>
      </c>
      <c r="BB196">
        <f>Összesítő_relativizált!AC196</f>
        <v>1.6520566419420093E-2</v>
      </c>
      <c r="BC196">
        <f>Összesítő_relativizált!AD196</f>
        <v>4.0458530006743088E-5</v>
      </c>
      <c r="BD196">
        <f>Összesítő_relativizált!AE196</f>
        <v>6.3789615643964938E-3</v>
      </c>
      <c r="BE196">
        <f>Összesítő_relativizált!AF196</f>
        <v>3.9919082939986516E-3</v>
      </c>
      <c r="BF196">
        <f>Összesítő_relativizált!AG196</f>
        <v>7.3364801078894129E-3</v>
      </c>
      <c r="BG196">
        <f>Összesítő_relativizált!AH196</f>
        <v>1.2137559002022926E-2</v>
      </c>
    </row>
    <row r="197" spans="1:59" x14ac:dyDescent="0.3">
      <c r="A197">
        <f>Összesítő_relatív!A197</f>
        <v>16</v>
      </c>
      <c r="B197" t="str">
        <f>Összesítő_relatív!B197</f>
        <v>2011</v>
      </c>
      <c r="C197">
        <f>Összesítő_relatív!C197</f>
        <v>7.09</v>
      </c>
      <c r="D197">
        <f>Összesítő_relatív!D197</f>
        <v>7.31</v>
      </c>
      <c r="E197">
        <f>Összesítő_relatív!E197</f>
        <v>-3.1</v>
      </c>
      <c r="F197">
        <f>Összesítő_relatív!F197</f>
        <v>-3.81</v>
      </c>
      <c r="G197">
        <f>Összesítő_relatív!G197</f>
        <v>51.98</v>
      </c>
      <c r="H197">
        <f>Összesítő_relatív!H197</f>
        <v>15.45</v>
      </c>
      <c r="I197">
        <f>Összesítő_relatív!I197</f>
        <v>9.51</v>
      </c>
      <c r="J197">
        <f>Összesítő_relatív!J197</f>
        <v>38.19</v>
      </c>
      <c r="K197">
        <f>Összesítő_relatív!K197</f>
        <v>411.43</v>
      </c>
      <c r="L197">
        <f>Összesítő_relatív!L197</f>
        <v>227.17</v>
      </c>
      <c r="M197">
        <f>Összesítő_relatív!M197</f>
        <v>5.26</v>
      </c>
      <c r="N197">
        <f>Összesítő_relatív!N197</f>
        <v>90.53</v>
      </c>
      <c r="O197">
        <f>Összesítő_relatív!O197</f>
        <v>1069.1400000000001</v>
      </c>
      <c r="P197">
        <f>Összesítő_relatív!P197</f>
        <v>0</v>
      </c>
      <c r="Q197">
        <f>Összesítő_relatív!Q197</f>
        <v>1483.37</v>
      </c>
      <c r="R197">
        <f>Összesítő_relatív!R197</f>
        <v>102.5</v>
      </c>
      <c r="S197">
        <f>Összesítő_relatív!S197</f>
        <v>0.9</v>
      </c>
      <c r="T197">
        <f>Összesítő_relatív!T197</f>
        <v>0.83</v>
      </c>
      <c r="U197">
        <f>Összesítő_relatív!U197</f>
        <v>14.66</v>
      </c>
      <c r="V197">
        <f>Összesítő_relatív!V197</f>
        <v>302</v>
      </c>
      <c r="W197">
        <f>Összesítő_relatív!W197</f>
        <v>16.420000000000002</v>
      </c>
      <c r="X197">
        <f>Összesítő_relatív!X197</f>
        <v>8.6199999999999992</v>
      </c>
      <c r="Y197">
        <f>Összesítő_relatív!Y197</f>
        <v>177.92</v>
      </c>
      <c r="Z197">
        <f>Összesítő_relatív!Z197</f>
        <v>209.03</v>
      </c>
      <c r="AA197">
        <f>Összesítő_relatív!AA197</f>
        <v>21.25</v>
      </c>
      <c r="AB197">
        <f>Összesítő_relativizált!C197</f>
        <v>1.7860567235940693E-3</v>
      </c>
      <c r="AC197">
        <f>Összesítő_relativizált!D197</f>
        <v>2.1761182830065451E-2</v>
      </c>
      <c r="AD197">
        <f>Összesítő_relativizált!E197</f>
        <v>3.5295915956811138E-5</v>
      </c>
      <c r="AE197">
        <f>Összesítő_relativizált!F197</f>
        <v>0.41739505023414808</v>
      </c>
      <c r="AF197">
        <f>Összesítő_relativizált!G197</f>
        <v>3.906174006086461E-2</v>
      </c>
      <c r="AG197">
        <f>Összesítő_relativizált!H197</f>
        <v>8.3932020621708375E-2</v>
      </c>
      <c r="AH197">
        <f>Összesítő_relativizált!I197</f>
        <v>0.19819907452440838</v>
      </c>
      <c r="AI197">
        <f>Összesítő_relativizált!J197</f>
        <v>0.12096494031655156</v>
      </c>
      <c r="AJ197">
        <f>Összesítő_relativizált!K197</f>
        <v>3.3211511471172685E-3</v>
      </c>
      <c r="AK197">
        <f>Összesítő_relativizált!L197</f>
        <v>1.0838903325319955E-3</v>
      </c>
      <c r="AL197">
        <f>Összesítő_relativizált!M197</f>
        <v>3.0571265789363977E-4</v>
      </c>
      <c r="AM197">
        <f>Összesítő_relativizált!N197</f>
        <v>0</v>
      </c>
      <c r="AN197">
        <f>Összesítő_relativizált!O197</f>
        <v>1.3590317246362714E-2</v>
      </c>
      <c r="AO197">
        <f>Összesítő_relativizált!P197</f>
        <v>5.5584119617025413E-5</v>
      </c>
      <c r="AP197">
        <f>Összesítő_relativizált!Q197</f>
        <v>1.2964995900671178E-2</v>
      </c>
      <c r="AQ197">
        <f>Összesítő_relativizált!R197</f>
        <v>1.8064838875533261E-4</v>
      </c>
      <c r="AR197">
        <f>Összesítő_relativizált!S197</f>
        <v>3.8908883731917791E-4</v>
      </c>
      <c r="AS197">
        <f>Összesítő_relativizált!T197</f>
        <v>1.4993816266692606E-2</v>
      </c>
      <c r="AT197">
        <f>Összesítő_relativizált!U197</f>
        <v>0.15189750288342621</v>
      </c>
      <c r="AU197">
        <f>Összesítő_relativizált!V197</f>
        <v>3.29196948431833E-2</v>
      </c>
      <c r="AV197">
        <f>Összesítő_relativizált!W197</f>
        <v>6.4199658157664359E-3</v>
      </c>
      <c r="AW197">
        <f>Összesítő_relativizált!X197</f>
        <v>5.836332559787669E-3</v>
      </c>
      <c r="AX197">
        <f>Összesítő_relativizált!Y197</f>
        <v>1.1561496880341287E-2</v>
      </c>
      <c r="AY197">
        <f>Összesítő_relativizált!Z197</f>
        <v>5.5862040215110542E-3</v>
      </c>
      <c r="AZ197">
        <f>Összesítő_relativizált!AA197</f>
        <v>3.8005641788141128E-2</v>
      </c>
      <c r="BA197">
        <f>Összesítő_relativizált!AB197</f>
        <v>3.1460611703236385E-2</v>
      </c>
      <c r="BB197">
        <f>Összesítő_relativizált!AC197</f>
        <v>1.0922279504745494E-2</v>
      </c>
      <c r="BC197">
        <f>Összesítő_relativizált!AD197</f>
        <v>0</v>
      </c>
      <c r="BD197">
        <f>Összesítő_relativizált!AE197</f>
        <v>5.4333476925642341E-3</v>
      </c>
      <c r="BE197">
        <f>Összesítő_relativizált!AF197</f>
        <v>3.9186804330002918E-3</v>
      </c>
      <c r="BF197">
        <f>Összesítő_relativizált!AG197</f>
        <v>6.6284062643302806E-3</v>
      </c>
      <c r="BG197">
        <f>Összesítő_relativizált!AH197</f>
        <v>6.7395745035643316E-3</v>
      </c>
    </row>
    <row r="198" spans="1:59" x14ac:dyDescent="0.3">
      <c r="A198">
        <f>Összesítő_relatív!A198</f>
        <v>16</v>
      </c>
      <c r="B198" t="str">
        <f>Összesítő_relatív!B198</f>
        <v>2012</v>
      </c>
      <c r="C198">
        <f>Összesítő_relatív!C198</f>
        <v>7.27</v>
      </c>
      <c r="D198">
        <f>Összesítő_relatív!D198</f>
        <v>7.42</v>
      </c>
      <c r="E198">
        <f>Összesítő_relatív!E198</f>
        <v>-2.1800000000000002</v>
      </c>
      <c r="F198">
        <f>Összesítő_relatív!F198</f>
        <v>-2.0299999999999998</v>
      </c>
      <c r="G198">
        <f>Összesítő_relatív!G198</f>
        <v>47.16</v>
      </c>
      <c r="H198">
        <f>Összesítő_relatív!H198</f>
        <v>15.35</v>
      </c>
      <c r="I198">
        <f>Összesítő_relatív!I198</f>
        <v>12.93</v>
      </c>
      <c r="J198">
        <f>Összesítő_relatív!J198</f>
        <v>42.6</v>
      </c>
      <c r="K198">
        <f>Összesítő_relatív!K198</f>
        <v>390.6</v>
      </c>
      <c r="L198">
        <f>Összesítő_relatív!L198</f>
        <v>234.46</v>
      </c>
      <c r="M198">
        <f>Összesítő_relatív!M198</f>
        <v>5.35</v>
      </c>
      <c r="N198">
        <f>Összesítő_relatív!N198</f>
        <v>90.23</v>
      </c>
      <c r="O198">
        <f>Összesítő_relatív!O198</f>
        <v>1025.94</v>
      </c>
      <c r="P198">
        <f>Összesítő_relatív!P198</f>
        <v>0</v>
      </c>
      <c r="Q198">
        <f>Összesítő_relatív!Q198</f>
        <v>1562.41</v>
      </c>
      <c r="R198">
        <f>Összesítő_relatív!R198</f>
        <v>101</v>
      </c>
      <c r="S198">
        <f>Összesítő_relatív!S198</f>
        <v>0.91</v>
      </c>
      <c r="T198">
        <f>Összesítő_relatív!T198</f>
        <v>0.81</v>
      </c>
      <c r="U198">
        <f>Összesítő_relatív!U198</f>
        <v>13.73</v>
      </c>
      <c r="V198">
        <f>Összesítő_relatív!V198</f>
        <v>307.55</v>
      </c>
      <c r="W198">
        <f>Összesítő_relatív!W198</f>
        <v>16.05</v>
      </c>
      <c r="X198">
        <f>Összesítő_relatív!X198</f>
        <v>7.63</v>
      </c>
      <c r="Y198">
        <f>Összesítő_relatív!Y198</f>
        <v>168.85</v>
      </c>
      <c r="Z198">
        <f>Összesítő_relatív!Z198</f>
        <v>198.74</v>
      </c>
      <c r="AA198">
        <f>Összesítő_relatív!AA198</f>
        <v>20.420000000000002</v>
      </c>
      <c r="AB198">
        <f>Összesítő_relativizált!C198</f>
        <v>1.801109273134183E-3</v>
      </c>
      <c r="AC198">
        <f>Összesítő_relativizált!D198</f>
        <v>2.0100362807378473E-2</v>
      </c>
      <c r="AD198">
        <f>Összesítő_relativizált!E198</f>
        <v>3.2805571386869428E-5</v>
      </c>
      <c r="AE198">
        <f>Összesítő_relativizált!F198</f>
        <v>0.42611101071741336</v>
      </c>
      <c r="AF198">
        <f>Összesítő_relativizált!G198</f>
        <v>3.9811506971183921E-2</v>
      </c>
      <c r="AG198">
        <f>Összesítő_relativizált!H198</f>
        <v>8.5502995593488923E-2</v>
      </c>
      <c r="AH198">
        <f>Összesítő_relativizált!I198</f>
        <v>0.19855711088561143</v>
      </c>
      <c r="AI198">
        <f>Összesítő_relativizált!J198</f>
        <v>0.12000444821306941</v>
      </c>
      <c r="AJ198">
        <f>Összesítő_relativizált!K198</f>
        <v>3.2527558070031552E-3</v>
      </c>
      <c r="AK198">
        <f>Összesítő_relativizált!L198</f>
        <v>9.7304660893256787E-4</v>
      </c>
      <c r="AL198">
        <f>Összesítő_relativizált!M198</f>
        <v>2.7801331683787654E-4</v>
      </c>
      <c r="AM198">
        <f>Összesítő_relativizált!N198</f>
        <v>0</v>
      </c>
      <c r="AN198">
        <f>Összesítő_relativizált!O198</f>
        <v>1.3150029886431561E-2</v>
      </c>
      <c r="AO198">
        <f>Összesítő_relativizált!P198</f>
        <v>5.5602663367575308E-5</v>
      </c>
      <c r="AP198">
        <f>Összesítő_relativizált!Q198</f>
        <v>1.2635705250281489E-2</v>
      </c>
      <c r="AQ198">
        <f>Összesítő_relativizált!R198</f>
        <v>1.2510599257704443E-4</v>
      </c>
      <c r="AR198">
        <f>Összesítő_relativizált!S198</f>
        <v>3.3361598020545185E-4</v>
      </c>
      <c r="AS198">
        <f>Összesítő_relativizált!T198</f>
        <v>1.4303785151308748E-2</v>
      </c>
      <c r="AT198">
        <f>Összesítő_relativizált!U198</f>
        <v>0.15358845688708489</v>
      </c>
      <c r="AU198">
        <f>Összesítő_relativizált!V198</f>
        <v>3.2360750079928828E-2</v>
      </c>
      <c r="AV198">
        <f>Összesítő_relativizált!W198</f>
        <v>6.2831009605360099E-3</v>
      </c>
      <c r="AW198">
        <f>Összesítő_relativizált!X198</f>
        <v>5.907782982804876E-3</v>
      </c>
      <c r="AX198">
        <f>Összesítő_relativizált!Y198</f>
        <v>1.1982373955712479E-2</v>
      </c>
      <c r="AY198">
        <f>Összesítő_relativizált!Z198</f>
        <v>5.3656570149710169E-3</v>
      </c>
      <c r="AZ198">
        <f>Összesítő_relativizált!AA198</f>
        <v>3.871335436967431E-2</v>
      </c>
      <c r="BA198">
        <f>Összesítő_relativizált!AB198</f>
        <v>3.1679617453676034E-2</v>
      </c>
      <c r="BB198">
        <f>Összesítő_relativizált!AC198</f>
        <v>1.1037128678463699E-2</v>
      </c>
      <c r="BC198">
        <f>Összesítő_relativizált!AD198</f>
        <v>0</v>
      </c>
      <c r="BD198">
        <f>Összesítő_relativizált!AE198</f>
        <v>5.6853723293345754E-3</v>
      </c>
      <c r="BE198">
        <f>Összesítő_relativizált!AF198</f>
        <v>4.0728950916748916E-3</v>
      </c>
      <c r="BF198">
        <f>Összesítő_relativizált!AG198</f>
        <v>6.8113262625279754E-3</v>
      </c>
      <c r="BG198">
        <f>Összesítő_relativizált!AH198</f>
        <v>6.7696242650022937E-3</v>
      </c>
    </row>
    <row r="199" spans="1:59" x14ac:dyDescent="0.3">
      <c r="A199">
        <f>Összesítő_relatív!A199</f>
        <v>16</v>
      </c>
      <c r="B199" t="str">
        <f>Összesítő_relatív!B199</f>
        <v>2013</v>
      </c>
      <c r="C199">
        <f>Összesítő_relatív!C199</f>
        <v>7.44</v>
      </c>
      <c r="D199">
        <f>Összesítő_relatív!D199</f>
        <v>7.49</v>
      </c>
      <c r="E199">
        <f>Összesítő_relatív!E199</f>
        <v>-2.5299999999999998</v>
      </c>
      <c r="F199">
        <f>Összesítő_relatív!F199</f>
        <v>3.82</v>
      </c>
      <c r="G199">
        <f>Összesítő_relatív!G199</f>
        <v>48.19</v>
      </c>
      <c r="H199">
        <f>Összesítő_relatív!H199</f>
        <v>11.59</v>
      </c>
      <c r="I199">
        <f>Összesítő_relatív!I199</f>
        <v>13.77</v>
      </c>
      <c r="J199">
        <f>Összesítő_relatív!J199</f>
        <v>43.03</v>
      </c>
      <c r="K199">
        <f>Összesítő_relatív!K199</f>
        <v>394.44</v>
      </c>
      <c r="L199">
        <f>Összesítő_relatív!L199</f>
        <v>234.55</v>
      </c>
      <c r="M199">
        <f>Összesítő_relatív!M199</f>
        <v>2.44</v>
      </c>
      <c r="N199">
        <f>Összesítő_relatív!N199</f>
        <v>90.93</v>
      </c>
      <c r="O199">
        <f>Összesítő_relatív!O199</f>
        <v>1057.26</v>
      </c>
      <c r="P199">
        <f>Összesítő_relatív!P199</f>
        <v>0</v>
      </c>
      <c r="Q199">
        <f>Összesítő_relatív!Q199</f>
        <v>1566.15</v>
      </c>
      <c r="R199">
        <f>Összesítő_relatív!R199</f>
        <v>103.5</v>
      </c>
      <c r="S199">
        <f>Összesítő_relatív!S199</f>
        <v>0.88</v>
      </c>
      <c r="T199">
        <f>Összesítő_relatív!T199</f>
        <v>0.79</v>
      </c>
      <c r="U199">
        <f>Összesítő_relatív!U199</f>
        <v>14.47</v>
      </c>
      <c r="V199">
        <f>Összesítő_relatív!V199</f>
        <v>316.2</v>
      </c>
      <c r="W199">
        <f>Összesítő_relatív!W199</f>
        <v>14.1</v>
      </c>
      <c r="X199">
        <f>Összesítő_relatív!X199</f>
        <v>8.39</v>
      </c>
      <c r="Y199">
        <f>Összesítő_relatív!Y199</f>
        <v>130.97</v>
      </c>
      <c r="Z199">
        <f>Összesítő_relatív!Z199</f>
        <v>203.09</v>
      </c>
      <c r="AA199">
        <f>Összesítő_relatív!AA199</f>
        <v>19.510000000000002</v>
      </c>
      <c r="AB199">
        <f>Összesítő_relativizált!C199</f>
        <v>1.8101034186375356E-3</v>
      </c>
      <c r="AC199">
        <f>Összesítő_relativizált!D199</f>
        <v>1.5304849308231902E-2</v>
      </c>
      <c r="AD199">
        <f>Összesítő_relativizált!E199</f>
        <v>2.4953558654725927E-5</v>
      </c>
      <c r="AE199">
        <f>Összesítő_relativizált!F199</f>
        <v>0.42580475226661491</v>
      </c>
      <c r="AF199">
        <f>Összesítő_relativizált!G199</f>
        <v>4.0286134139240856E-2</v>
      </c>
      <c r="AG199">
        <f>Összesítő_relativizált!H199</f>
        <v>8.7670169406937087E-2</v>
      </c>
      <c r="AH199">
        <f>Összesítő_relativizált!I199</f>
        <v>0.20283084259849724</v>
      </c>
      <c r="AI199">
        <f>Összesítő_relativizált!J199</f>
        <v>0.123187401225497</v>
      </c>
      <c r="AJ199">
        <f>Összesítő_relativizált!K199</f>
        <v>3.396456594671029E-3</v>
      </c>
      <c r="AK199">
        <f>Összesítő_relativizált!L199</f>
        <v>8.3178528849086426E-4</v>
      </c>
      <c r="AL199">
        <f>Összesítő_relativizált!M199</f>
        <v>2.4953558654725928E-4</v>
      </c>
      <c r="AM199">
        <f>Összesítő_relativizált!N199</f>
        <v>0</v>
      </c>
      <c r="AN199">
        <f>Összesítő_relativizált!O199</f>
        <v>1.2920398147891424E-2</v>
      </c>
      <c r="AO199">
        <f>Összesítő_relativizált!P199</f>
        <v>4.1589264424543213E-5</v>
      </c>
      <c r="AP199">
        <f>Összesítő_relativizált!Q199</f>
        <v>1.2435190062938421E-2</v>
      </c>
      <c r="AQ199">
        <f>Összesítő_relativizált!R199</f>
        <v>8.3178528849086426E-5</v>
      </c>
      <c r="AR199">
        <f>Összesítő_relativizált!S199</f>
        <v>3.6044029167937451E-4</v>
      </c>
      <c r="AS199">
        <f>Összesítő_relativizált!T199</f>
        <v>1.3779909612665318E-2</v>
      </c>
      <c r="AT199">
        <f>Összesítő_relativizált!U199</f>
        <v>0.15855213907450025</v>
      </c>
      <c r="AU199">
        <f>Összesítő_relativizált!V199</f>
        <v>3.3257548451493056E-2</v>
      </c>
      <c r="AV199">
        <f>Összesítő_relativizált!W199</f>
        <v>6.1274849585493665E-3</v>
      </c>
      <c r="AW199">
        <f>Összesítő_relativizált!X199</f>
        <v>6.0581695178417942E-3</v>
      </c>
      <c r="AX199">
        <f>Összesítő_relativizált!Y199</f>
        <v>1.1963845066126931E-2</v>
      </c>
      <c r="AY199">
        <f>Összesítő_relativizált!Z199</f>
        <v>5.1016164360773008E-3</v>
      </c>
      <c r="AZ199">
        <f>Összesítő_relativizált!AA199</f>
        <v>3.9523664291457566E-2</v>
      </c>
      <c r="BA199">
        <f>Összesítő_relativizált!AB199</f>
        <v>3.284165580724762E-2</v>
      </c>
      <c r="BB199">
        <f>Összesítő_relativizált!AC199</f>
        <v>1.1561815510023013E-2</v>
      </c>
      <c r="BC199">
        <f>Összesítő_relativizált!AD199</f>
        <v>0</v>
      </c>
      <c r="BD199">
        <f>Összesítő_relativizált!AE199</f>
        <v>5.9472648127096789E-3</v>
      </c>
      <c r="BE199">
        <f>Összesítő_relativizált!AF199</f>
        <v>4.4223251171430951E-3</v>
      </c>
      <c r="BF199">
        <f>Összesítő_relativizált!AG199</f>
        <v>7.2365320098705188E-3</v>
      </c>
      <c r="BG199">
        <f>Összesítő_relativizált!AH199</f>
        <v>7.3751628912856627E-3</v>
      </c>
    </row>
    <row r="200" spans="1:59" x14ac:dyDescent="0.3">
      <c r="A200">
        <f>Összesítő_relatív!A200</f>
        <v>16</v>
      </c>
      <c r="B200" t="str">
        <f>Összesítő_relatív!B200</f>
        <v>2014</v>
      </c>
      <c r="C200">
        <f>Összesítő_relatív!C200</f>
        <v>7.55</v>
      </c>
      <c r="D200">
        <f>Összesítő_relatív!D200</f>
        <v>7.66</v>
      </c>
      <c r="E200">
        <f>Összesítő_relatív!E200</f>
        <v>-2.71</v>
      </c>
      <c r="F200">
        <f>Összesítő_relatív!F200</f>
        <v>1.01</v>
      </c>
      <c r="G200">
        <f>Összesítő_relatív!G200</f>
        <v>45.02</v>
      </c>
      <c r="H200">
        <f>Összesítő_relatív!H200</f>
        <v>15.33</v>
      </c>
      <c r="I200">
        <f>Összesítő_relatív!I200</f>
        <v>12.07</v>
      </c>
      <c r="J200">
        <f>Összesítő_relatív!J200</f>
        <v>48.37</v>
      </c>
      <c r="K200">
        <f>Összesítő_relatív!K200</f>
        <v>400.27</v>
      </c>
      <c r="L200">
        <f>Összesítő_relatív!L200</f>
        <v>233.6</v>
      </c>
      <c r="M200">
        <f>Összesítő_relatív!M200</f>
        <v>4.1500000000000004</v>
      </c>
      <c r="N200">
        <f>Összesítő_relatív!N200</f>
        <v>90.99</v>
      </c>
      <c r="O200">
        <f>Összesítő_relatív!O200</f>
        <v>1018.28</v>
      </c>
      <c r="P200">
        <f>Összesítő_relatív!P200</f>
        <v>0</v>
      </c>
      <c r="Q200">
        <f>Összesítő_relatív!Q200</f>
        <v>1565.61</v>
      </c>
      <c r="R200">
        <f>Összesítő_relatív!R200</f>
        <v>105.5</v>
      </c>
      <c r="S200">
        <f>Összesítő_relatív!S200</f>
        <v>0.87</v>
      </c>
      <c r="T200">
        <f>Összesítő_relatív!T200</f>
        <v>0.74</v>
      </c>
      <c r="U200">
        <f>Összesítő_relatív!U200</f>
        <v>15.22</v>
      </c>
      <c r="V200">
        <f>Összesítő_relatív!V200</f>
        <v>311.70999999999998</v>
      </c>
      <c r="W200">
        <f>Összesítő_relatív!W200</f>
        <v>12.71</v>
      </c>
      <c r="X200">
        <f>Összesítő_relatív!X200</f>
        <v>8.44</v>
      </c>
      <c r="Y200">
        <f>Összesítő_relatív!Y200</f>
        <v>160</v>
      </c>
      <c r="Z200">
        <f>Összesítő_relatív!Z200</f>
        <v>206.85</v>
      </c>
      <c r="AA200">
        <f>Összesítő_relatív!AA200</f>
        <v>19.16</v>
      </c>
      <c r="AB200">
        <f>Összesítő_relativizált!C200</f>
        <v>1.8088105239885033E-3</v>
      </c>
      <c r="AC200">
        <f>Összesítő_relativizált!D200</f>
        <v>1.4426265752818926E-2</v>
      </c>
      <c r="AD200">
        <f>Összesítő_relativizált!E200</f>
        <v>2.3491045766084457E-5</v>
      </c>
      <c r="AE200">
        <f>Összesítő_relativizált!F200</f>
        <v>0.42601702409904929</v>
      </c>
      <c r="AF200">
        <f>Összesítő_relativizált!G200</f>
        <v>4.1302785761662617E-2</v>
      </c>
      <c r="AG200">
        <f>Összesítő_relativizált!H200</f>
        <v>9.045434446164051E-2</v>
      </c>
      <c r="AH200">
        <f>Összesítő_relativizált!I200</f>
        <v>0.20585065222197657</v>
      </c>
      <c r="AI200">
        <f>Összesítő_relativizált!J200</f>
        <v>0.12570473137298252</v>
      </c>
      <c r="AJ200">
        <f>Összesítő_relativizált!K200</f>
        <v>2.9432898518682291E-3</v>
      </c>
      <c r="AK200">
        <f>Összesítő_relativizált!L200</f>
        <v>1.0778244527968163E-3</v>
      </c>
      <c r="AL200">
        <f>Összesítő_relativizált!M200</f>
        <v>2.0727393323015698E-4</v>
      </c>
      <c r="AM200">
        <f>Összesítő_relativizált!N200</f>
        <v>0</v>
      </c>
      <c r="AN200">
        <f>Összesítő_relativizált!O200</f>
        <v>1.2961529957992483E-2</v>
      </c>
      <c r="AO200">
        <f>Összesítő_relativizált!P200</f>
        <v>2.7636524430687598E-5</v>
      </c>
      <c r="AP200">
        <f>Összesítő_relativizált!Q200</f>
        <v>1.247789078045545E-2</v>
      </c>
      <c r="AQ200">
        <f>Összesítő_relativizált!R200</f>
        <v>6.9091311076718997E-5</v>
      </c>
      <c r="AR200">
        <f>Összesítő_relativizált!S200</f>
        <v>3.8691134202962634E-4</v>
      </c>
      <c r="AS200">
        <f>Összesítő_relativizált!T200</f>
        <v>1.3541896971036922E-2</v>
      </c>
      <c r="AT200">
        <f>Összesítő_relativizált!U200</f>
        <v>0.1614111209374309</v>
      </c>
      <c r="AU200">
        <f>Összesítő_relativizált!V200</f>
        <v>3.3937652000884368E-2</v>
      </c>
      <c r="AV200">
        <f>Összesítő_relativizált!W200</f>
        <v>6.3287640946274593E-3</v>
      </c>
      <c r="AW200">
        <f>Összesítő_relativizált!X200</f>
        <v>5.9971258014592087E-3</v>
      </c>
      <c r="AX200">
        <f>Összesítő_relativizált!Y200</f>
        <v>1.2312071633871324E-2</v>
      </c>
      <c r="AY200">
        <f>Összesítő_relativizált!Z200</f>
        <v>5.1265752818925488E-3</v>
      </c>
      <c r="AZ200">
        <f>Összesítő_relativizált!AA200</f>
        <v>3.9147136856068979E-2</v>
      </c>
      <c r="BA200">
        <f>Összesítő_relativizált!AB200</f>
        <v>3.3412558036701304E-2</v>
      </c>
      <c r="BB200">
        <f>Összesítő_relativizált!AC200</f>
        <v>1.2173889011717886E-2</v>
      </c>
      <c r="BC200">
        <f>Összesítő_relativizált!AD200</f>
        <v>0</v>
      </c>
      <c r="BD200">
        <f>Összesítő_relativizált!AE200</f>
        <v>6.1767632102586777E-3</v>
      </c>
      <c r="BE200">
        <f>Összesítő_relativizált!AF200</f>
        <v>4.6567543665708604E-3</v>
      </c>
      <c r="BF200">
        <f>Összesítő_relativizált!AG200</f>
        <v>7.3651337607782445E-3</v>
      </c>
      <c r="BG200">
        <f>Összesítő_relativizált!AH200</f>
        <v>7.6967720539464959E-3</v>
      </c>
    </row>
    <row r="201" spans="1:59" x14ac:dyDescent="0.3">
      <c r="A201">
        <f>Összesítő_relatív!A201</f>
        <v>16</v>
      </c>
      <c r="B201" t="str">
        <f>Összesítő_relatív!B201</f>
        <v>2015</v>
      </c>
      <c r="C201">
        <f>Összesítő_relatív!C201</f>
        <v>7.7</v>
      </c>
      <c r="D201">
        <f>Összesítő_relatív!D201</f>
        <v>7.81</v>
      </c>
      <c r="E201">
        <f>Összesítő_relatív!E201</f>
        <v>-1.77</v>
      </c>
      <c r="F201">
        <f>Összesítő_relatív!F201</f>
        <v>-0.3</v>
      </c>
      <c r="G201">
        <f>Összesítő_relatív!G201</f>
        <v>54.41</v>
      </c>
      <c r="H201">
        <f>Összesítő_relatív!H201</f>
        <v>15.63</v>
      </c>
      <c r="I201">
        <f>Összesítő_relatív!I201</f>
        <v>10.72</v>
      </c>
      <c r="J201">
        <f>Összesítő_relatív!J201</f>
        <v>50.8</v>
      </c>
      <c r="K201">
        <f>Összesítő_relatív!K201</f>
        <v>407.22</v>
      </c>
      <c r="L201">
        <f>Összesítő_relatív!L201</f>
        <v>233.44</v>
      </c>
      <c r="M201">
        <f>Összesítő_relatív!M201</f>
        <v>6.94</v>
      </c>
      <c r="N201">
        <f>Összesítő_relatív!N201</f>
        <v>83.71</v>
      </c>
      <c r="O201">
        <f>Összesítő_relatív!O201</f>
        <v>1046.7</v>
      </c>
      <c r="P201">
        <f>Összesítő_relatív!P201</f>
        <v>0</v>
      </c>
      <c r="Q201">
        <f>Összesítő_relatív!Q201</f>
        <v>1572.65</v>
      </c>
      <c r="R201">
        <f>Összesítő_relatív!R201</f>
        <v>98.5</v>
      </c>
      <c r="S201">
        <f>Összesítő_relatív!S201</f>
        <v>0.89</v>
      </c>
      <c r="T201">
        <f>Összesítő_relatív!T201</f>
        <v>0.76</v>
      </c>
      <c r="U201">
        <f>Összesítő_relatív!U201</f>
        <v>16.14</v>
      </c>
      <c r="V201">
        <f>Összesítő_relatív!V201</f>
        <v>318.89999999999998</v>
      </c>
      <c r="W201">
        <f>Összesítő_relatív!W201</f>
        <v>12.45</v>
      </c>
      <c r="X201">
        <f>Összesítő_relatív!X201</f>
        <v>8.58</v>
      </c>
      <c r="Y201">
        <f>Összesítő_relatív!Y201</f>
        <v>151.97</v>
      </c>
      <c r="Z201">
        <f>Összesítő_relatív!Z201</f>
        <v>209.8</v>
      </c>
      <c r="AA201">
        <f>Összesítő_relatív!AA201</f>
        <v>18.670000000000002</v>
      </c>
      <c r="AB201">
        <f>Összesítő_relativizált!C201</f>
        <v>1.7930502780990143E-3</v>
      </c>
      <c r="AC201">
        <f>Összesítő_relativizált!D201</f>
        <v>1.3739743377939314E-2</v>
      </c>
      <c r="AD201">
        <f>Összesítő_relativizált!E201</f>
        <v>2.2440663032105292E-5</v>
      </c>
      <c r="AE201">
        <f>Összesítő_relativizált!F201</f>
        <v>0.42664794316867671</v>
      </c>
      <c r="AF201">
        <f>Összesítő_relativizált!G201</f>
        <v>4.0943884575141802E-2</v>
      </c>
      <c r="AG201">
        <f>Összesítő_relativizált!H201</f>
        <v>9.2199460322704999E-2</v>
      </c>
      <c r="AH201">
        <f>Összesítő_relativizált!I201</f>
        <v>0.20894597720138774</v>
      </c>
      <c r="AI201">
        <f>Összesítő_relativizált!J201</f>
        <v>0.12570901481359106</v>
      </c>
      <c r="AJ201">
        <f>Összesítő_relativizált!K201</f>
        <v>2.9737320337022964E-3</v>
      </c>
      <c r="AK201">
        <f>Összesítő_relativizált!L201</f>
        <v>1.0876149567707472E-3</v>
      </c>
      <c r="AL201">
        <f>Összesítő_relativizált!M201</f>
        <v>2.7534555867613853E-4</v>
      </c>
      <c r="AM201">
        <f>Összesítő_relativizált!N201</f>
        <v>1.3767277933806927E-5</v>
      </c>
      <c r="AN201">
        <f>Összesítő_relativizált!O201</f>
        <v>1.2748499366705215E-2</v>
      </c>
      <c r="AO201">
        <f>Összesítő_relativizált!P201</f>
        <v>1.3767277933806927E-5</v>
      </c>
      <c r="AP201">
        <f>Összesítő_relativizált!Q201</f>
        <v>1.2225342805220552E-2</v>
      </c>
      <c r="AQ201">
        <f>Összesítő_relativizált!R201</f>
        <v>8.2603667602841561E-5</v>
      </c>
      <c r="AR201">
        <f>Összesítő_relativizált!S201</f>
        <v>4.2678561594801476E-4</v>
      </c>
      <c r="AS201">
        <f>Összesítő_relativizált!T201</f>
        <v>1.353323420893221E-2</v>
      </c>
      <c r="AT201">
        <f>Összesítő_relativizált!U201</f>
        <v>0.16483561870147034</v>
      </c>
      <c r="AU201">
        <f>Összesítő_relativizált!V201</f>
        <v>3.3605925436422712E-2</v>
      </c>
      <c r="AV201">
        <f>Összesítő_relativizált!W201</f>
        <v>6.3604824054188007E-3</v>
      </c>
      <c r="AW201">
        <f>Összesítő_relativizált!X201</f>
        <v>6.2778787378159591E-3</v>
      </c>
      <c r="AX201">
        <f>Összesítő_relativizált!Y201</f>
        <v>1.2473153808029077E-2</v>
      </c>
      <c r="AY201">
        <f>Összesítő_relativizált!Z201</f>
        <v>4.5294344402224788E-3</v>
      </c>
      <c r="AZ201">
        <f>Összesítő_relativizált!AA201</f>
        <v>4.0186684288782422E-2</v>
      </c>
      <c r="BA201">
        <f>Összesítő_relativizált!AB201</f>
        <v>3.4638471281458229E-2</v>
      </c>
      <c r="BB201">
        <f>Összesítő_relativizált!AC201</f>
        <v>1.2624593865300952E-2</v>
      </c>
      <c r="BC201">
        <f>Összesítő_relativizált!AD201</f>
        <v>4.1301833801420781E-5</v>
      </c>
      <c r="BD201">
        <f>Összesítő_relativizált!AE201</f>
        <v>6.4293187950878348E-3</v>
      </c>
      <c r="BE201">
        <f>Összesítő_relativizált!AF201</f>
        <v>4.8873836665014594E-3</v>
      </c>
      <c r="BF201">
        <f>Összesítő_relativizált!AG201</f>
        <v>7.5444683077261964E-3</v>
      </c>
      <c r="BG201">
        <f>Összesítő_relativizált!AH201</f>
        <v>7.9574866457404036E-3</v>
      </c>
    </row>
    <row r="202" spans="1:59" x14ac:dyDescent="0.3">
      <c r="A202">
        <f>Összesítő_relatív!A202</f>
        <v>16</v>
      </c>
      <c r="B202" t="str">
        <f>Összesítő_relatív!B202</f>
        <v>2016</v>
      </c>
      <c r="C202">
        <f>Összesítő_relatív!C202</f>
        <v>7.83</v>
      </c>
      <c r="D202">
        <f>Összesítő_relatív!D202</f>
        <v>7.88</v>
      </c>
      <c r="E202">
        <f>Összesítő_relatív!E202</f>
        <v>-2.2799999999999998</v>
      </c>
      <c r="F202">
        <f>Összesítő_relatív!F202</f>
        <v>-3.89</v>
      </c>
      <c r="G202">
        <f>Összesítő_relatív!G202</f>
        <v>55.32</v>
      </c>
      <c r="H202">
        <f>Összesítő_relatív!H202</f>
        <v>13.59</v>
      </c>
      <c r="I202">
        <f>Összesítő_relatív!I202</f>
        <v>6.98</v>
      </c>
      <c r="J202">
        <f>Összesítő_relatív!J202</f>
        <v>52.75</v>
      </c>
      <c r="K202">
        <f>Összesítő_relatív!K202</f>
        <v>416.87</v>
      </c>
      <c r="L202">
        <f>Összesítő_relatív!L202</f>
        <v>232.61</v>
      </c>
      <c r="M202">
        <f>Összesítő_relatív!M202</f>
        <v>7.32</v>
      </c>
      <c r="N202">
        <f>Összesítő_relatív!N202</f>
        <v>90.26</v>
      </c>
      <c r="O202">
        <f>Összesítő_relatív!O202</f>
        <v>1067.8900000000001</v>
      </c>
      <c r="P202">
        <f>Összesítő_relatív!P202</f>
        <v>0</v>
      </c>
      <c r="Q202">
        <f>Összesítő_relatív!Q202</f>
        <v>1575.65</v>
      </c>
      <c r="R202">
        <f>Összesítő_relatív!R202</f>
        <v>95.5</v>
      </c>
      <c r="S202">
        <f>Összesítő_relatív!S202</f>
        <v>0.87</v>
      </c>
      <c r="T202">
        <f>Összesítő_relatív!T202</f>
        <v>0.75</v>
      </c>
      <c r="U202">
        <f>Összesítő_relatív!U202</f>
        <v>15.34</v>
      </c>
      <c r="V202">
        <f>Összesítő_relatív!V202</f>
        <v>325.70999999999998</v>
      </c>
      <c r="W202">
        <f>Összesítő_relatív!W202</f>
        <v>13.39</v>
      </c>
      <c r="X202">
        <f>Összesítő_relatív!X202</f>
        <v>6.28</v>
      </c>
      <c r="Y202">
        <f>Összesítő_relatív!Y202</f>
        <v>145.12</v>
      </c>
      <c r="Z202">
        <f>Összesítő_relatív!Z202</f>
        <v>213.66</v>
      </c>
      <c r="AA202">
        <f>Összesítő_relatív!AA202</f>
        <v>18.64</v>
      </c>
      <c r="AB202">
        <f>Összesítő_relativizált!C202</f>
        <v>1.7854641822401033E-3</v>
      </c>
      <c r="AC202">
        <f>Összesítő_relativizált!D202</f>
        <v>1.1218366814505609E-2</v>
      </c>
      <c r="AD202">
        <f>Összesítő_relativizált!E202</f>
        <v>1.8262457605009131E-5</v>
      </c>
      <c r="AE202">
        <f>Összesítő_relativizált!F202</f>
        <v>0.42786329246021393</v>
      </c>
      <c r="AF202">
        <f>Összesítő_relativizált!G202</f>
        <v>4.14269433039944E-2</v>
      </c>
      <c r="AG202">
        <f>Összesítő_relativizált!H202</f>
        <v>9.3921210540046957E-2</v>
      </c>
      <c r="AH202">
        <f>Összesítő_relativizált!I202</f>
        <v>0.2126409161437379</v>
      </c>
      <c r="AI202">
        <f>Összesítő_relativizált!J202</f>
        <v>0.14458923201559862</v>
      </c>
      <c r="AJ202">
        <f>Összesítő_relativizált!K202</f>
        <v>3.1444381891331512E-3</v>
      </c>
      <c r="AK202">
        <f>Összesítő_relativizált!L202</f>
        <v>1.112224861658451E-3</v>
      </c>
      <c r="AL202">
        <f>Összesítő_relativizált!M202</f>
        <v>4.2566630507916018E-4</v>
      </c>
      <c r="AM202">
        <f>Összesítő_relativizált!N202</f>
        <v>1.3731171131585813E-5</v>
      </c>
      <c r="AN202">
        <f>Összesítő_relativizált!O202</f>
        <v>1.2962225548217007E-2</v>
      </c>
      <c r="AO202">
        <f>Összesítő_relativizált!P202</f>
        <v>2.7462342263171627E-5</v>
      </c>
      <c r="AP202">
        <f>Összesítő_relativizált!Q202</f>
        <v>1.239924753182199E-2</v>
      </c>
      <c r="AQ202">
        <f>Összesítő_relativizált!R202</f>
        <v>1.2358054018427232E-4</v>
      </c>
      <c r="AR202">
        <f>Összesítő_relativizált!S202</f>
        <v>4.1193513394757438E-4</v>
      </c>
      <c r="AS202">
        <f>Összesítő_relativizált!T202</f>
        <v>1.3731171131585814E-2</v>
      </c>
      <c r="AT202">
        <f>Összesítő_relativizált!U202</f>
        <v>0.16778118005684706</v>
      </c>
      <c r="AU202">
        <f>Összesítő_relativizált!V202</f>
        <v>3.3215702967306082E-2</v>
      </c>
      <c r="AV202">
        <f>Összesítő_relativizált!W202</f>
        <v>6.0691776401609297E-3</v>
      </c>
      <c r="AW202">
        <f>Összesítő_relativizált!X202</f>
        <v>6.4399192607137463E-3</v>
      </c>
      <c r="AX202">
        <f>Összesítő_relativizált!Y202</f>
        <v>1.3113268430664451E-2</v>
      </c>
      <c r="AY202">
        <f>Összesítő_relativizált!Z202</f>
        <v>4.1605448528705012E-3</v>
      </c>
      <c r="AZ202">
        <f>Összesítő_relativizált!AA202</f>
        <v>4.1220975737020611E-2</v>
      </c>
      <c r="BA202">
        <f>Összesítő_relativizált!AB202</f>
        <v>3.575596962664946E-2</v>
      </c>
      <c r="BB202">
        <f>Összesítő_relativizált!AC202</f>
        <v>1.2618946269927362E-2</v>
      </c>
      <c r="BC202">
        <f>Összesítő_relativizált!AD202</f>
        <v>2.7462342263171627E-5</v>
      </c>
      <c r="BD202">
        <f>Összesítő_relativizált!AE202</f>
        <v>6.8930479080560785E-3</v>
      </c>
      <c r="BE202">
        <f>Összesítő_relativizált!AF202</f>
        <v>4.9432216073708925E-3</v>
      </c>
      <c r="BF202">
        <f>Összesítő_relativizált!AG202</f>
        <v>7.8816922295302568E-3</v>
      </c>
      <c r="BG202">
        <f>Összesítő_relativizált!AH202</f>
        <v>8.3622832191357598E-3</v>
      </c>
    </row>
    <row r="203" spans="1:59" x14ac:dyDescent="0.3">
      <c r="A203">
        <f>Összesítő_relatív!A203</f>
        <v>16</v>
      </c>
      <c r="B203" t="str">
        <f>Összesítő_relatív!B203</f>
        <v>2017</v>
      </c>
      <c r="C203">
        <f>Összesítő_relatív!C203</f>
        <v>7.93</v>
      </c>
      <c r="D203">
        <f>Összesítő_relatív!D203</f>
        <v>8.07</v>
      </c>
      <c r="E203">
        <f>Összesítő_relatív!E203</f>
        <v>-2.5499999999999998</v>
      </c>
      <c r="F203">
        <f>Összesítő_relatív!F203</f>
        <v>-2.66</v>
      </c>
      <c r="G203">
        <f>Összesítő_relatív!G203</f>
        <v>53.9</v>
      </c>
      <c r="H203">
        <f>Összesítő_relatív!H203</f>
        <v>12.43</v>
      </c>
      <c r="I203">
        <f>Összesítő_relatív!I203</f>
        <v>5.35</v>
      </c>
      <c r="J203">
        <f>Összesítő_relatív!J203</f>
        <v>52.31</v>
      </c>
      <c r="K203">
        <f>Összesítő_relatív!K203</f>
        <v>427.14</v>
      </c>
      <c r="L203">
        <f>Összesítő_relatív!L203</f>
        <v>232.16</v>
      </c>
      <c r="M203">
        <f>Összesítő_relatív!M203</f>
        <v>9.06</v>
      </c>
      <c r="N203">
        <f>Összesítő_relatív!N203</f>
        <v>90.06</v>
      </c>
      <c r="O203">
        <f>Összesítő_relatív!O203</f>
        <v>1095.8900000000001</v>
      </c>
      <c r="P203">
        <f>Összesítő_relatív!P203</f>
        <v>0</v>
      </c>
      <c r="Q203">
        <f>Összesítő_relatív!Q203</f>
        <v>1582.87</v>
      </c>
      <c r="R203">
        <f>Összesítő_relatív!R203</f>
        <v>90.5</v>
      </c>
      <c r="S203">
        <f>Összesítő_relatív!S203</f>
        <v>0.89</v>
      </c>
      <c r="T203">
        <f>Összesítő_relatív!T203</f>
        <v>0.75</v>
      </c>
      <c r="U203">
        <f>Összesítő_relatív!U203</f>
        <v>15.78</v>
      </c>
      <c r="V203">
        <f>Összesítő_relatív!V203</f>
        <v>327.67</v>
      </c>
      <c r="W203">
        <f>Összesítő_relatív!W203</f>
        <v>9.0399999999999991</v>
      </c>
      <c r="X203">
        <f>Összesítő_relatív!X203</f>
        <v>9.15</v>
      </c>
      <c r="Y203">
        <f>Összesítő_relatív!Y203</f>
        <v>156.32</v>
      </c>
      <c r="Z203">
        <f>Összesítő_relatív!Z203</f>
        <v>217.93</v>
      </c>
      <c r="AA203">
        <f>Összesítő_relatív!AA203</f>
        <v>18.399999999999999</v>
      </c>
      <c r="AB203">
        <f>Összesítő_relativizált!C203</f>
        <v>1.7619028113436829E-3</v>
      </c>
      <c r="AC203">
        <f>Összesítő_relativizált!D203</f>
        <v>9.4485178661642029E-3</v>
      </c>
      <c r="AD203">
        <f>Összesítő_relativizált!E203</f>
        <v>1.5292398858531657E-5</v>
      </c>
      <c r="AE203">
        <f>Összesítő_relativizált!F203</f>
        <v>0.42822812982154318</v>
      </c>
      <c r="AF203">
        <f>Összesítő_relativizált!G203</f>
        <v>4.2313521484455004E-2</v>
      </c>
      <c r="AG203">
        <f>Összesítő_relativizált!H203</f>
        <v>9.3952675487103871E-2</v>
      </c>
      <c r="AH203">
        <f>Összesítő_relativizált!I203</f>
        <v>0.21666052239926814</v>
      </c>
      <c r="AI203">
        <f>Összesítő_relativizált!J203</f>
        <v>0.14865030926145906</v>
      </c>
      <c r="AJ203">
        <f>Összesítő_relativizált!K203</f>
        <v>3.2632886849902373E-3</v>
      </c>
      <c r="AK203">
        <f>Összesítő_relativizált!L203</f>
        <v>1.2288534797034367E-3</v>
      </c>
      <c r="AL203">
        <f>Összesítő_relativizált!M203</f>
        <v>3.4134818880651019E-4</v>
      </c>
      <c r="AM203">
        <f>Összesítő_relativizált!N203</f>
        <v>2.7307855104520817E-5</v>
      </c>
      <c r="AN203">
        <f>Összesítő_relativizált!O203</f>
        <v>1.2766422261363481E-2</v>
      </c>
      <c r="AO203">
        <f>Összesítő_relativizált!P203</f>
        <v>4.0961782656781225E-5</v>
      </c>
      <c r="AP203">
        <f>Összesítő_relativizált!Q203</f>
        <v>1.2151995521511763E-2</v>
      </c>
      <c r="AQ203">
        <f>Összesítő_relativizált!R203</f>
        <v>1.5019320307486448E-4</v>
      </c>
      <c r="AR203">
        <f>Összesítő_relativizált!S203</f>
        <v>4.2327175412007262E-4</v>
      </c>
      <c r="AS203">
        <f>Összesítő_relativizált!T203</f>
        <v>1.4377585712530208E-2</v>
      </c>
      <c r="AT203">
        <f>Összesítő_relativizált!U203</f>
        <v>0.17145236827373395</v>
      </c>
      <c r="AU203">
        <f>Összesítő_relativizált!V203</f>
        <v>3.3001542893813407E-2</v>
      </c>
      <c r="AV203">
        <f>Összesítő_relativizált!W203</f>
        <v>6.390038094457871E-3</v>
      </c>
      <c r="AW203">
        <f>Összesítő_relativizált!X203</f>
        <v>6.6085009352940373E-3</v>
      </c>
      <c r="AX203">
        <f>Összesítő_relativizált!Y203</f>
        <v>1.3572003986946845E-2</v>
      </c>
      <c r="AY203">
        <f>Összesítő_relativizált!Z203</f>
        <v>4.2736793238575075E-3</v>
      </c>
      <c r="AZ203">
        <f>Összesítő_relativizált!AA203</f>
        <v>4.1466977976214861E-2</v>
      </c>
      <c r="BA203">
        <f>Összesítő_relativizált!AB203</f>
        <v>3.6415024781878511E-2</v>
      </c>
      <c r="BB203">
        <f>Összesítő_relativizált!AC203</f>
        <v>1.2684498696049918E-2</v>
      </c>
      <c r="BC203">
        <f>Összesítő_relativizált!AD203</f>
        <v>4.0961782656781225E-5</v>
      </c>
      <c r="BD203">
        <f>Összesítő_relativizált!AE203</f>
        <v>7.4823522986387035E-3</v>
      </c>
      <c r="BE203">
        <f>Összesítő_relativizált!AF203</f>
        <v>5.2431081800679968E-3</v>
      </c>
      <c r="BF203">
        <f>Összesítő_relativizált!AG203</f>
        <v>8.4517811548491927E-3</v>
      </c>
      <c r="BG203">
        <f>Összesítő_relativizált!AH203</f>
        <v>8.5337047201627554E-3</v>
      </c>
    </row>
    <row r="204" spans="1:59" x14ac:dyDescent="0.3">
      <c r="A204">
        <f>Összesítő_relatív!A204</f>
        <v>16</v>
      </c>
      <c r="B204" t="str">
        <f>Összesítő_relatív!B204</f>
        <v>2018</v>
      </c>
      <c r="C204">
        <f>Összesítő_relatív!C204</f>
        <v>7.87</v>
      </c>
      <c r="D204">
        <f>Összesítő_relatív!D204</f>
        <v>8.17</v>
      </c>
      <c r="E204">
        <f>Összesítő_relatív!E204</f>
        <v>-3.18</v>
      </c>
      <c r="F204">
        <f>Összesítő_relatív!F204</f>
        <v>-6.37</v>
      </c>
      <c r="G204">
        <f>Összesítő_relatív!G204</f>
        <v>49.31</v>
      </c>
      <c r="H204">
        <f>Összesítő_relatív!H204</f>
        <v>15.29</v>
      </c>
      <c r="I204">
        <f>Összesítő_relatív!I204</f>
        <v>6.53</v>
      </c>
      <c r="J204">
        <f>Összesítő_relatív!J204</f>
        <v>55.15</v>
      </c>
      <c r="K204">
        <f>Összesítő_relatív!K204</f>
        <v>453.66</v>
      </c>
      <c r="L204">
        <f>Összesítő_relatív!L204</f>
        <v>230.77</v>
      </c>
      <c r="M204">
        <f>Összesítő_relatív!M204</f>
        <v>9.43</v>
      </c>
      <c r="N204">
        <f>Összesítő_relatív!N204</f>
        <v>90.1</v>
      </c>
      <c r="O204">
        <f>Összesítő_relatív!O204</f>
        <v>1122.2</v>
      </c>
      <c r="P204">
        <f>Összesítő_relatív!P204</f>
        <v>0</v>
      </c>
      <c r="Q204">
        <f>Összesítő_relatív!Q204</f>
        <v>1584.85</v>
      </c>
      <c r="R204">
        <f>Összesítő_relatív!R204</f>
        <v>95</v>
      </c>
      <c r="S204">
        <f>Összesítő_relatív!S204</f>
        <v>0.86</v>
      </c>
      <c r="T204">
        <f>Összesítő_relatív!T204</f>
        <v>0.7</v>
      </c>
      <c r="U204">
        <f>Összesítő_relatív!U204</f>
        <v>13.33</v>
      </c>
      <c r="V204">
        <f>Összesítő_relatív!V204</f>
        <v>333.29</v>
      </c>
      <c r="W204">
        <f>Összesítő_relatív!W204</f>
        <v>13.93</v>
      </c>
      <c r="X204">
        <f>Összesítő_relatív!X204</f>
        <v>8.36</v>
      </c>
      <c r="Y204">
        <f>Összesítő_relatív!Y204</f>
        <v>148.79</v>
      </c>
      <c r="Z204">
        <f>Összesítő_relatív!Z204</f>
        <v>223.76</v>
      </c>
      <c r="AA204">
        <f>Összesítő_relatív!AA204</f>
        <v>18.45</v>
      </c>
      <c r="AB204">
        <f>Összesítő_relativizált!C204</f>
        <v>1.7947527281170187E-3</v>
      </c>
      <c r="AC204">
        <f>Összesítő_relativizált!D204</f>
        <v>7.9487564703150815E-3</v>
      </c>
      <c r="AD204">
        <f>Összesítő_relativizált!E204</f>
        <v>1.297477430721534E-5</v>
      </c>
      <c r="AE204">
        <f>Összesítő_relativizált!F204</f>
        <v>0.43145904751498926</v>
      </c>
      <c r="AF204">
        <f>Összesítő_relativizált!G204</f>
        <v>4.4769800188475671E-2</v>
      </c>
      <c r="AG204">
        <f>Összesítő_relativizált!H204</f>
        <v>9.5589942501263334E-2</v>
      </c>
      <c r="AH204">
        <f>Összesítő_relativizált!I204</f>
        <v>0.22279736134063563</v>
      </c>
      <c r="AI204">
        <f>Összesítő_relativizált!J204</f>
        <v>0.15329354402545786</v>
      </c>
      <c r="AJ204">
        <f>Összesítő_relativizált!K204</f>
        <v>3.2914953768830497E-3</v>
      </c>
      <c r="AK204">
        <f>Összesítő_relativizált!L204</f>
        <v>1.297477430721534E-3</v>
      </c>
      <c r="AL204">
        <f>Összesítő_relativizált!M204</f>
        <v>3.5509908630273562E-4</v>
      </c>
      <c r="AM204">
        <f>Összesítő_relativizált!N204</f>
        <v>1.3657657165489832E-5</v>
      </c>
      <c r="AN204">
        <f>Összesítő_relativizált!O204</f>
        <v>1.2933801335718871E-2</v>
      </c>
      <c r="AO204">
        <f>Összesítő_relativizált!P204</f>
        <v>5.4630628661959326E-5</v>
      </c>
      <c r="AP204">
        <f>Összesítő_relativizált!Q204</f>
        <v>1.220994550594791E-2</v>
      </c>
      <c r="AQ204">
        <f>Összesítő_relativizált!R204</f>
        <v>2.1852251464783731E-4</v>
      </c>
      <c r="AR204">
        <f>Összesítő_relativizált!S204</f>
        <v>4.5070268646116448E-4</v>
      </c>
      <c r="AS204">
        <f>Összesítő_relativizált!T204</f>
        <v>1.5282918368183122E-2</v>
      </c>
      <c r="AT204">
        <f>Összesítő_relativizált!U204</f>
        <v>0.17647058823529413</v>
      </c>
      <c r="AU204">
        <f>Összesítő_relativizált!V204</f>
        <v>3.3201764569305785E-2</v>
      </c>
      <c r="AV204">
        <f>Összesítő_relativizált!W204</f>
        <v>6.6512790395935485E-3</v>
      </c>
      <c r="AW204">
        <f>Összesítő_relativizált!X204</f>
        <v>6.5420177822696291E-3</v>
      </c>
      <c r="AX204">
        <f>Összesítő_relativizált!Y204</f>
        <v>1.4477116595419223E-2</v>
      </c>
      <c r="AY204">
        <f>Összesítő_relativizált!Z204</f>
        <v>4.5889728076045832E-3</v>
      </c>
      <c r="AZ204">
        <f>Összesítő_relativizált!AA204</f>
        <v>4.1505620125923598E-2</v>
      </c>
      <c r="BA204">
        <f>Összesítő_relativizált!AB204</f>
        <v>3.8118521148882117E-2</v>
      </c>
      <c r="BB204">
        <f>Összesítő_relativizált!AC204</f>
        <v>1.3261585107690627E-2</v>
      </c>
      <c r="BC204">
        <f>Összesítő_relativizált!AD204</f>
        <v>4.0972971496469493E-5</v>
      </c>
      <c r="BD204">
        <f>Összesítő_relativizált!AE204</f>
        <v>7.7165762985017547E-3</v>
      </c>
      <c r="BE204">
        <f>Összesítő_relativizált!AF204</f>
        <v>5.5176934948578922E-3</v>
      </c>
      <c r="BF204">
        <f>Összesítő_relativizált!AG204</f>
        <v>8.563351042762124E-3</v>
      </c>
      <c r="BG204">
        <f>Összesítő_relativizált!AH204</f>
        <v>9.1506303008781868E-3</v>
      </c>
    </row>
    <row r="205" spans="1:59" x14ac:dyDescent="0.3">
      <c r="A205">
        <f>Összesítő_relatív!A205</f>
        <v>16</v>
      </c>
      <c r="B205" t="str">
        <f>Összesítő_relatív!B205</f>
        <v>2019</v>
      </c>
      <c r="C205">
        <f>Összesítő_relatív!C205</f>
        <v>7.88</v>
      </c>
      <c r="D205">
        <f>Összesítő_relatív!D205</f>
        <v>8.1300000000000008</v>
      </c>
      <c r="E205">
        <f>Összesítő_relatív!E205</f>
        <v>-3.51</v>
      </c>
      <c r="F205">
        <f>Összesítő_relatív!F205</f>
        <v>-4.99</v>
      </c>
      <c r="G205">
        <f>Összesítő_relatív!G205</f>
        <v>40.69</v>
      </c>
      <c r="H205">
        <f>Összesítő_relatív!H205</f>
        <v>13.2</v>
      </c>
      <c r="I205">
        <f>Összesítő_relatív!I205</f>
        <v>5.63</v>
      </c>
      <c r="J205">
        <f>Összesítő_relatív!J205</f>
        <v>54.98</v>
      </c>
      <c r="K205">
        <f>Összesítő_relatív!K205</f>
        <v>470.09</v>
      </c>
      <c r="L205">
        <f>Összesítő_relatív!L205</f>
        <v>229.53</v>
      </c>
      <c r="M205">
        <f>Összesítő_relatív!M205</f>
        <v>6.64</v>
      </c>
      <c r="N205">
        <f>Összesítő_relatív!N205</f>
        <v>88.93</v>
      </c>
      <c r="O205">
        <f>Összesítő_relatív!O205</f>
        <v>1137.1300000000001</v>
      </c>
      <c r="P205">
        <f>Összesítő_relatív!P205</f>
        <v>0</v>
      </c>
      <c r="Q205">
        <f>Összesítő_relatív!Q205</f>
        <v>1585.5</v>
      </c>
      <c r="R205">
        <f>Összesítő_relatív!R205</f>
        <v>100</v>
      </c>
      <c r="S205">
        <f>Összesítő_relatív!S205</f>
        <v>0.83</v>
      </c>
      <c r="T205">
        <f>Összesítő_relatív!T205</f>
        <v>0.7</v>
      </c>
      <c r="U205">
        <f>Összesítő_relatív!U205</f>
        <v>12.88</v>
      </c>
      <c r="V205">
        <f>Összesítő_relatív!V205</f>
        <v>336.1</v>
      </c>
      <c r="W205">
        <f>Összesítő_relatív!W205</f>
        <v>14.57</v>
      </c>
      <c r="X205">
        <f>Összesítő_relatív!X205</f>
        <v>8.41</v>
      </c>
      <c r="Y205">
        <f>Összesítő_relatív!Y205</f>
        <v>150.63999999999999</v>
      </c>
      <c r="Z205">
        <f>Összesítő_relatív!Z205</f>
        <v>230.57</v>
      </c>
      <c r="AA205">
        <f>Összesítő_relatív!AA205</f>
        <v>18.309999999999999</v>
      </c>
      <c r="AB205">
        <f>Összesítő_relativizált!C205</f>
        <v>1.8459853514956534E-3</v>
      </c>
      <c r="AC205">
        <f>Összesítő_relativizált!D205</f>
        <v>6.3248682319118352E-3</v>
      </c>
      <c r="AD205">
        <f>Összesítő_relativizált!E205</f>
        <v>1.0267643233623109E-5</v>
      </c>
      <c r="AE205">
        <f>Összesítő_relativizált!F205</f>
        <v>0.43500581833116569</v>
      </c>
      <c r="AF205">
        <f>Összesítő_relativizált!G205</f>
        <v>4.4876446026422066E-2</v>
      </c>
      <c r="AG205">
        <f>Összesítő_relativizált!H205</f>
        <v>9.6625367923882544E-2</v>
      </c>
      <c r="AH205">
        <f>Összesítő_relativizált!I205</f>
        <v>0.23021425148880828</v>
      </c>
      <c r="AI205">
        <f>Összesítő_relativizált!J205</f>
        <v>0.17554931891299883</v>
      </c>
      <c r="AJ205">
        <f>Összesítő_relativizált!K205</f>
        <v>3.5594496543226778E-3</v>
      </c>
      <c r="AK205">
        <f>Összesítő_relativizált!L205</f>
        <v>1.3690190978164144E-3</v>
      </c>
      <c r="AL205">
        <f>Összesítő_relativizált!M205</f>
        <v>4.5177630227941681E-4</v>
      </c>
      <c r="AM205">
        <f>Összesítő_relativizált!N205</f>
        <v>2.7380381956328289E-5</v>
      </c>
      <c r="AN205">
        <f>Összesítő_relativizált!O205</f>
        <v>1.2759257991648983E-2</v>
      </c>
      <c r="AO205">
        <f>Összesítő_relativizált!P205</f>
        <v>4.1070572934492436E-5</v>
      </c>
      <c r="AP205">
        <f>Összesítő_relativizált!Q205</f>
        <v>1.2102128824697104E-2</v>
      </c>
      <c r="AQ205">
        <f>Összesítő_relativizált!R205</f>
        <v>2.0535286467246219E-4</v>
      </c>
      <c r="AR205">
        <f>Összesítő_relativizált!S205</f>
        <v>4.1070572934492439E-4</v>
      </c>
      <c r="AS205">
        <f>Összesítő_relativizált!T205</f>
        <v>1.6674652611403929E-2</v>
      </c>
      <c r="AT205">
        <f>Összesítő_relativizált!U205</f>
        <v>0.18275035936751319</v>
      </c>
      <c r="AU205">
        <f>Összesítő_relativizált!V205</f>
        <v>3.2610034909986992E-2</v>
      </c>
      <c r="AV205">
        <f>Összesítő_relativizált!W205</f>
        <v>7.0367581627763711E-3</v>
      </c>
      <c r="AW205">
        <f>Összesítő_relativizált!X205</f>
        <v>7.0504483537545352E-3</v>
      </c>
      <c r="AX205">
        <f>Összesítő_relativizált!Y205</f>
        <v>1.5223492367718529E-2</v>
      </c>
      <c r="AY205">
        <f>Összesítő_relativizált!Z205</f>
        <v>4.5725237867068249E-3</v>
      </c>
      <c r="AZ205">
        <f>Összesítő_relativizált!AA205</f>
        <v>4.2699705660893969E-2</v>
      </c>
      <c r="BA205">
        <f>Összesítő_relativizált!AB205</f>
        <v>3.9797385173523173E-2</v>
      </c>
      <c r="BB205">
        <f>Összesítő_relativizált!AC205</f>
        <v>1.4169347662399891E-2</v>
      </c>
      <c r="BC205">
        <f>Összesítő_relativizált!AD205</f>
        <v>4.1070572934492436E-5</v>
      </c>
      <c r="BD205">
        <f>Összesítő_relativizált!AE205</f>
        <v>8.3099459237456364E-3</v>
      </c>
      <c r="BE205">
        <f>Összesítő_relativizált!AF205</f>
        <v>5.9141625025669105E-3</v>
      </c>
      <c r="BF205">
        <f>Összesítő_relativizált!AG205</f>
        <v>8.5016085974399351E-3</v>
      </c>
      <c r="BG205">
        <f>Összesítő_relativizált!AH205</f>
        <v>9.5283729208022454E-3</v>
      </c>
    </row>
    <row r="206" spans="1:59" x14ac:dyDescent="0.3">
      <c r="A206">
        <f>Összesítő_relatív!A206</f>
        <v>16</v>
      </c>
      <c r="B206" t="str">
        <f>Összesítő_relatív!B206</f>
        <v>2020</v>
      </c>
      <c r="C206">
        <f>Összesítő_relatív!C206</f>
        <v>7.82</v>
      </c>
      <c r="D206">
        <f>Összesítő_relatív!D206</f>
        <v>8.0399999999999991</v>
      </c>
      <c r="E206">
        <f>Összesítő_relatív!E206</f>
        <v>-3.15</v>
      </c>
      <c r="F206">
        <f>Összesítő_relatív!F206</f>
        <v>-9.36</v>
      </c>
      <c r="G206">
        <f>Összesítő_relatív!G206</f>
        <v>42.89</v>
      </c>
      <c r="H206">
        <f>Összesítő_relatív!H206</f>
        <v>16.579999999999998</v>
      </c>
      <c r="I206">
        <f>Összesítő_relatív!I206</f>
        <v>8.42</v>
      </c>
      <c r="J206">
        <f>Összesítő_relatív!J206</f>
        <v>50.26</v>
      </c>
      <c r="K206">
        <f>Összesítő_relatív!K206</f>
        <v>468.96</v>
      </c>
      <c r="L206">
        <f>Összesítő_relatív!L206</f>
        <v>227.1</v>
      </c>
      <c r="M206">
        <f>Összesítő_relatív!M206</f>
        <v>7.76</v>
      </c>
      <c r="N206">
        <f>Összesítő_relatív!N206</f>
        <v>88.83</v>
      </c>
      <c r="O206">
        <f>Összesítő_relatív!O206</f>
        <v>1219.67</v>
      </c>
      <c r="P206">
        <f>Összesítő_relatív!P206</f>
        <v>0</v>
      </c>
      <c r="Q206">
        <f>Összesítő_relatív!Q206</f>
        <v>1613.8</v>
      </c>
      <c r="R206">
        <f>Összesítő_relatív!R206</f>
        <v>95</v>
      </c>
      <c r="S206">
        <f>Összesítő_relatív!S206</f>
        <v>0.8</v>
      </c>
      <c r="T206">
        <f>Összesítő_relatív!T206</f>
        <v>0.67</v>
      </c>
      <c r="U206">
        <f>Összesítő_relatív!U206</f>
        <v>12.36</v>
      </c>
      <c r="V206">
        <f>Összesítő_relatív!V206</f>
        <v>333</v>
      </c>
      <c r="W206">
        <f>Összesítő_relatív!W206</f>
        <v>8.92</v>
      </c>
      <c r="X206">
        <f>Összesítő_relatív!X206</f>
        <v>6.43</v>
      </c>
      <c r="Y206">
        <f>Összesítő_relatív!Y206</f>
        <v>89.67</v>
      </c>
      <c r="Z206">
        <f>Összesítő_relatív!Z206</f>
        <v>236.35</v>
      </c>
      <c r="AA206">
        <f>Összesítő_relatív!AA206</f>
        <v>18.11</v>
      </c>
      <c r="AB206">
        <f>Összesítő_relativizált!C206</f>
        <v>1.8994505494505495E-3</v>
      </c>
      <c r="AC206">
        <f>Összesítő_relativizált!D206</f>
        <v>1.0439560439560439E-2</v>
      </c>
      <c r="AD206">
        <f>Összesítő_relativizált!E206</f>
        <v>1.7032967032967031E-5</v>
      </c>
      <c r="AE206">
        <f>Összesítő_relativizált!F206</f>
        <v>0.4392445054945055</v>
      </c>
      <c r="AF206">
        <f>Összesítő_relativizált!G206</f>
        <v>4.5178571428571429E-2</v>
      </c>
      <c r="AG206">
        <f>Összesítő_relativizált!H206</f>
        <v>9.6057692307692302E-2</v>
      </c>
      <c r="AH206">
        <f>Összesítő_relativizált!I206</f>
        <v>0.23576923076923076</v>
      </c>
      <c r="AI206">
        <f>Összesítő_relativizált!J206</f>
        <v>0.16932692307692307</v>
      </c>
      <c r="AJ206">
        <f>Összesítő_relativizált!K206</f>
        <v>3.5714285714285713E-3</v>
      </c>
      <c r="AK206">
        <f>Összesítő_relativizált!L206</f>
        <v>1.4423076923076924E-3</v>
      </c>
      <c r="AL206">
        <f>Összesítő_relativizált!M206</f>
        <v>3.5714285714285714E-4</v>
      </c>
      <c r="AM206">
        <f>Összesítő_relativizált!N206</f>
        <v>1.3736263736263736E-5</v>
      </c>
      <c r="AN206">
        <f>Összesítő_relativizált!O206</f>
        <v>1.2568681318681319E-2</v>
      </c>
      <c r="AO206">
        <f>Összesítő_relativizált!P206</f>
        <v>4.1208791208791209E-5</v>
      </c>
      <c r="AP206">
        <f>Összesítő_relativizált!Q206</f>
        <v>1.1964285714285714E-2</v>
      </c>
      <c r="AQ206">
        <f>Összesítő_relativizált!R206</f>
        <v>2.0604395604395604E-4</v>
      </c>
      <c r="AR206">
        <f>Összesítő_relativizált!S206</f>
        <v>3.5714285714285714E-4</v>
      </c>
      <c r="AS206">
        <f>Összesítő_relativizált!T206</f>
        <v>1.760989010989011E-2</v>
      </c>
      <c r="AT206">
        <f>Összesítő_relativizált!U206</f>
        <v>0.18758241758241759</v>
      </c>
      <c r="AU206">
        <f>Összesítő_relativizált!V206</f>
        <v>3.3063186813186811E-2</v>
      </c>
      <c r="AV206">
        <f>Összesítő_relativizált!W206</f>
        <v>7.9807692307692305E-3</v>
      </c>
      <c r="AW206">
        <f>Összesítő_relativizált!X206</f>
        <v>7.3351648351648348E-3</v>
      </c>
      <c r="AX206">
        <f>Összesítő_relativizált!Y206</f>
        <v>1.5728021978021978E-2</v>
      </c>
      <c r="AY206">
        <f>Összesítő_relativizált!Z206</f>
        <v>4.0934065934065938E-3</v>
      </c>
      <c r="AZ206">
        <f>Összesítő_relativizált!AA206</f>
        <v>4.3749999999999997E-2</v>
      </c>
      <c r="BA206">
        <f>Összesítő_relativizált!AB206</f>
        <v>4.0604395604395604E-2</v>
      </c>
      <c r="BB206">
        <f>Összesítő_relativizált!AC206</f>
        <v>1.4711538461538462E-2</v>
      </c>
      <c r="BC206">
        <f>Összesítő_relativizált!AD206</f>
        <v>4.1208791208791209E-5</v>
      </c>
      <c r="BD206">
        <f>Összesítő_relativizált!AE206</f>
        <v>8.5576923076923078E-3</v>
      </c>
      <c r="BE206">
        <f>Összesítő_relativizált!AF206</f>
        <v>6.2087912087912091E-3</v>
      </c>
      <c r="BF206">
        <f>Összesítő_relativizált!AG206</f>
        <v>8.3379120879120885E-3</v>
      </c>
      <c r="BG206">
        <f>Összesítő_relativizált!AH206</f>
        <v>9.6978021978021984E-3</v>
      </c>
    </row>
    <row r="207" spans="1:59" x14ac:dyDescent="0.3">
      <c r="A207">
        <f>Összesítő_relatív!A207</f>
        <v>16</v>
      </c>
      <c r="B207" t="str">
        <f>Összesítő_relatív!B207</f>
        <v>2021</v>
      </c>
      <c r="C207">
        <f>Összesítő_relatív!C207</f>
        <v>7.78</v>
      </c>
      <c r="D207">
        <f>Összesítő_relatív!D207</f>
        <v>7.97</v>
      </c>
      <c r="E207">
        <f>Összesítő_relatív!E207</f>
        <v>-4.33</v>
      </c>
      <c r="F207">
        <f>Összesítő_relatív!F207</f>
        <v>-8.18</v>
      </c>
      <c r="G207">
        <f>Összesítő_relatív!G207</f>
        <v>55.16</v>
      </c>
      <c r="H207">
        <f>Összesítő_relatív!H207</f>
        <v>16.7</v>
      </c>
      <c r="I207">
        <f>Összesítő_relatív!I207</f>
        <v>5.82</v>
      </c>
      <c r="J207">
        <f>Összesítő_relatív!J207</f>
        <v>61.35</v>
      </c>
      <c r="K207">
        <f>Összesítő_relatív!K207</f>
        <v>475.94</v>
      </c>
      <c r="L207">
        <f>Összesítő_relatív!L207</f>
        <v>225.1</v>
      </c>
      <c r="M207">
        <f>Összesítő_relatív!M207</f>
        <v>5.26</v>
      </c>
      <c r="N207">
        <f>Összesítő_relatív!N207</f>
        <v>89.29</v>
      </c>
      <c r="O207">
        <f>Összesítő_relatív!O207</f>
        <v>1261.44</v>
      </c>
      <c r="P207">
        <f>Összesítő_relatív!P207</f>
        <v>0</v>
      </c>
      <c r="Q207">
        <f>Összesítő_relatív!Q207</f>
        <v>1643.45</v>
      </c>
      <c r="R207">
        <f>Összesítő_relatív!R207</f>
        <v>93.5</v>
      </c>
      <c r="S207">
        <f>Összesítő_relatív!S207</f>
        <v>0.73</v>
      </c>
      <c r="T207">
        <f>Összesítő_relatív!T207</f>
        <v>0.63</v>
      </c>
      <c r="U207">
        <f>Összesítő_relatív!U207</f>
        <v>11.02</v>
      </c>
      <c r="V207">
        <f>Összesítő_relatív!V207</f>
        <v>330</v>
      </c>
      <c r="W207">
        <f>Összesítő_relatív!W207</f>
        <v>15.11</v>
      </c>
      <c r="X207">
        <f>Összesítő_relatív!X207</f>
        <v>6.44</v>
      </c>
      <c r="Y207">
        <f>Összesítő_relatív!Y207</f>
        <v>104.56</v>
      </c>
      <c r="Z207">
        <f>Összesítő_relatív!Z207</f>
        <v>242.12</v>
      </c>
      <c r="AA207">
        <f>Összesítő_relatív!AA207</f>
        <v>17.89</v>
      </c>
      <c r="AB207">
        <f>Összesítő_relativizált!C207</f>
        <v>1.921981815931005E-3</v>
      </c>
      <c r="AC207">
        <f>Összesítő_relativizált!D207</f>
        <v>7.3313984676964556E-3</v>
      </c>
      <c r="AD207">
        <f>Összesítő_relativizált!E207</f>
        <v>1.1966823014814101E-5</v>
      </c>
      <c r="AE207">
        <f>Összesítő_relativizált!F207</f>
        <v>0.44187837856425632</v>
      </c>
      <c r="AF207">
        <f>Összesítő_relativizált!G207</f>
        <v>4.540515261138086E-2</v>
      </c>
      <c r="AG207">
        <f>Összesítő_relativizált!H207</f>
        <v>9.5321935049036466E-2</v>
      </c>
      <c r="AH207">
        <f>Összesítő_relativizált!I207</f>
        <v>0.24082199694639689</v>
      </c>
      <c r="AI207">
        <f>Összesítő_relativizált!J207</f>
        <v>0.13944787554504065</v>
      </c>
      <c r="AJ207">
        <f>Összesítő_relativizált!K207</f>
        <v>3.0536031141249775E-3</v>
      </c>
      <c r="AK207">
        <f>Összesítő_relativizált!L207</f>
        <v>1.2929670843592248E-3</v>
      </c>
      <c r="AL207">
        <f>Összesítő_relativizált!M207</f>
        <v>3.8513913151125843E-4</v>
      </c>
      <c r="AM207">
        <f>Összesítő_relativizált!N207</f>
        <v>0</v>
      </c>
      <c r="AN207">
        <f>Összesítő_relativizált!O207</f>
        <v>1.2131882642604641E-2</v>
      </c>
      <c r="AO207">
        <f>Összesítő_relativizált!P207</f>
        <v>6.8774844912724721E-5</v>
      </c>
      <c r="AP207">
        <f>Összesítő_relativizált!Q207</f>
        <v>1.1485399100425028E-2</v>
      </c>
      <c r="AQ207">
        <f>Összesítő_relativizált!R207</f>
        <v>1.9256956575562921E-4</v>
      </c>
      <c r="AR207">
        <f>Összesítő_relativizált!S207</f>
        <v>3.8513913151125843E-4</v>
      </c>
      <c r="AS207">
        <f>Összesítő_relativizált!T207</f>
        <v>1.8885572413034207E-2</v>
      </c>
      <c r="AT207">
        <f>Összesítő_relativizált!U207</f>
        <v>0.19204687693429251</v>
      </c>
      <c r="AU207">
        <f>Összesítő_relativizált!V207</f>
        <v>3.3768448852147838E-2</v>
      </c>
      <c r="AV207">
        <f>Összesítő_relativizált!W207</f>
        <v>9.0507695905145732E-3</v>
      </c>
      <c r="AW207">
        <f>Összesítő_relativizált!X207</f>
        <v>7.4827031265044495E-3</v>
      </c>
      <c r="AX207">
        <f>Összesítő_relativizált!Y207</f>
        <v>1.6354658120245939E-2</v>
      </c>
      <c r="AY207">
        <f>Összesítő_relativizált!Z207</f>
        <v>3.9339211290078538E-3</v>
      </c>
      <c r="AZ207">
        <f>Összesítő_relativizált!AA207</f>
        <v>4.3823331178388193E-2</v>
      </c>
      <c r="BA207">
        <f>Összesítő_relativizált!AB207</f>
        <v>4.118237713373956E-2</v>
      </c>
      <c r="BB207">
        <f>Összesítő_relativizált!AC207</f>
        <v>1.471781681132309E-2</v>
      </c>
      <c r="BC207">
        <f>Összesítő_relativizált!AD207</f>
        <v>4.1264906947634835E-5</v>
      </c>
      <c r="BD207">
        <f>Összesítő_relativizált!AE207</f>
        <v>8.8444450557763985E-3</v>
      </c>
      <c r="BE207">
        <f>Összesítő_relativizált!AF207</f>
        <v>6.6574049875517535E-3</v>
      </c>
      <c r="BF207">
        <f>Összesítő_relativizált!AG207</f>
        <v>8.1566966066491525E-3</v>
      </c>
      <c r="BG207">
        <f>Összesítő_relativizált!AH207</f>
        <v>1.009614723318799E-2</v>
      </c>
    </row>
    <row r="208" spans="1:59" x14ac:dyDescent="0.3">
      <c r="A208">
        <f>Összesítő_relatív!A208</f>
        <v>16</v>
      </c>
      <c r="B208" t="str">
        <f>Összesítő_relatív!B208</f>
        <v>2022</v>
      </c>
      <c r="C208">
        <f>Összesítő_relatív!C208</f>
        <v>7.69</v>
      </c>
      <c r="D208">
        <f>Összesítő_relatív!D208</f>
        <v>7.82</v>
      </c>
      <c r="E208">
        <f>Összesítő_relatív!E208</f>
        <v>-5.57</v>
      </c>
      <c r="F208">
        <f>Összesítő_relatív!F208</f>
        <v>-6.17</v>
      </c>
      <c r="G208">
        <f>Összesítő_relatív!G208</f>
        <v>46.29</v>
      </c>
      <c r="H208">
        <f>Összesítő_relatív!H208</f>
        <v>16.93</v>
      </c>
      <c r="I208">
        <f>Összesítő_relatív!I208</f>
        <v>3.8</v>
      </c>
      <c r="J208">
        <f>Összesítő_relatív!J208</f>
        <v>62</v>
      </c>
      <c r="K208">
        <f>Összesítő_relatív!K208</f>
        <v>481.87</v>
      </c>
      <c r="L208">
        <f>Összesítő_relatív!L208</f>
        <v>216.88</v>
      </c>
      <c r="M208">
        <f>Összesítő_relatív!M208</f>
        <v>10.31</v>
      </c>
      <c r="N208">
        <f>Összesítő_relatív!N208</f>
        <v>85.47</v>
      </c>
      <c r="O208">
        <f>Összesítő_relatív!O208</f>
        <v>1225.48</v>
      </c>
      <c r="P208">
        <f>Összesítő_relatív!P208</f>
        <v>0</v>
      </c>
      <c r="Q208">
        <f>Összesítő_relatív!Q208</f>
        <v>1639.86</v>
      </c>
      <c r="R208">
        <f>Összesítő_relatív!R208</f>
        <v>102.5</v>
      </c>
      <c r="S208">
        <f>Összesítő_relatív!S208</f>
        <v>0.72</v>
      </c>
      <c r="T208">
        <f>Összesítő_relatív!T208</f>
        <v>0.61</v>
      </c>
      <c r="U208">
        <f>Összesítő_relatív!U208</f>
        <v>7.12</v>
      </c>
      <c r="V208">
        <f>Összesítő_relatív!V208</f>
        <v>327.95</v>
      </c>
      <c r="W208">
        <f>Összesítő_relatív!W208</f>
        <v>14.94</v>
      </c>
      <c r="X208">
        <f>Összesítő_relatív!X208</f>
        <v>2.98</v>
      </c>
      <c r="Y208">
        <f>Összesítő_relatív!Y208</f>
        <v>153</v>
      </c>
      <c r="Z208">
        <f>Összesítő_relatív!Z208</f>
        <v>237.2</v>
      </c>
      <c r="AA208">
        <f>Összesítő_relatív!AA208</f>
        <v>18.23</v>
      </c>
      <c r="AB208">
        <f>Összesítő_relativizált!C208</f>
        <v>1.9697662496016405E-3</v>
      </c>
      <c r="AC208">
        <f>Összesítő_relativizált!D208</f>
        <v>8.0226129608845665E-3</v>
      </c>
      <c r="AD208">
        <f>Összesítő_relativizált!E208</f>
        <v>1.3163181887461722E-5</v>
      </c>
      <c r="AE208">
        <f>Összesítő_relativizált!F208</f>
        <v>0.46097462969890951</v>
      </c>
      <c r="AF208">
        <f>Összesítő_relativizált!G208</f>
        <v>4.5613889235288411E-2</v>
      </c>
      <c r="AG208">
        <f>Összesítő_relativizált!H208</f>
        <v>9.542614069363041E-2</v>
      </c>
      <c r="AH208">
        <f>Összesítő_relativizált!I208</f>
        <v>0.23714511368832356</v>
      </c>
      <c r="AI208">
        <f>Összesítő_relativizált!J208</f>
        <v>0.13465242271826633</v>
      </c>
      <c r="AJ208">
        <f>Összesítő_relativizált!K208</f>
        <v>3.131451691122473E-3</v>
      </c>
      <c r="AK208">
        <f>Összesítő_relativizált!L208</f>
        <v>1.4825899599562151E-3</v>
      </c>
      <c r="AL208">
        <f>Összesítő_relativizált!M208</f>
        <v>3.8796746615676658E-4</v>
      </c>
      <c r="AM208">
        <f>Összesítő_relativizált!N208</f>
        <v>0</v>
      </c>
      <c r="AN208">
        <f>Összesítő_relativizált!O208</f>
        <v>1.179143977497887E-2</v>
      </c>
      <c r="AO208">
        <f>Összesítő_relativizált!P208</f>
        <v>6.927990467085117E-5</v>
      </c>
      <c r="AP208">
        <f>Összesítő_relativizált!Q208</f>
        <v>1.1126352690138699E-2</v>
      </c>
      <c r="AQ208">
        <f>Összesítő_relativizált!R208</f>
        <v>2.0783971401255351E-4</v>
      </c>
      <c r="AR208">
        <f>Összesítő_relativizált!S208</f>
        <v>3.8796746615676658E-4</v>
      </c>
      <c r="AS208">
        <f>Összesítő_relativizált!T208</f>
        <v>1.9717060869324243E-2</v>
      </c>
      <c r="AT208">
        <f>Összesítő_relativizált!U208</f>
        <v>0.18809494118136094</v>
      </c>
      <c r="AU208">
        <f>Összesítő_relativizált!V208</f>
        <v>3.2533843233431711E-2</v>
      </c>
      <c r="AV208">
        <f>Összesítő_relativizált!W208</f>
        <v>8.8401158360006098E-3</v>
      </c>
      <c r="AW208">
        <f>Összesítő_relativizált!X208</f>
        <v>7.69006941846448E-3</v>
      </c>
      <c r="AX208">
        <f>Összesítő_relativizált!Y208</f>
        <v>1.5186155103850577E-2</v>
      </c>
      <c r="AY208">
        <f>Összesítő_relativizált!Z208</f>
        <v>3.2561555195300051E-3</v>
      </c>
      <c r="AZ208">
        <f>Összesítő_relativizált!AA208</f>
        <v>4.4740962436435688E-2</v>
      </c>
      <c r="BA208">
        <f>Összesítő_relativizált!AB208</f>
        <v>3.9240138005570108E-2</v>
      </c>
      <c r="BB208">
        <f>Összesítő_relativizált!AC208</f>
        <v>1.3842124953236064E-2</v>
      </c>
      <c r="BC208">
        <f>Összesítő_relativizált!AD208</f>
        <v>4.1567942802510701E-5</v>
      </c>
      <c r="BD208">
        <f>Összesítő_relativizált!AE208</f>
        <v>8.9371077025398021E-3</v>
      </c>
      <c r="BE208">
        <f>Összesítő_relativizált!AF208</f>
        <v>6.8171426196117551E-3</v>
      </c>
      <c r="BF208">
        <f>Összesítő_relativizált!AG208</f>
        <v>8.2165966939629492E-3</v>
      </c>
      <c r="BG208">
        <f>Összesítő_relativizált!AH208</f>
        <v>1.0475121586232696E-2</v>
      </c>
    </row>
    <row r="209" spans="1:59" x14ac:dyDescent="0.3">
      <c r="A209">
        <f>Összesítő_relatív!A209</f>
        <v>16</v>
      </c>
      <c r="B209" t="str">
        <f>Összesítő_relatív!B209</f>
        <v>2023</v>
      </c>
      <c r="C209">
        <f>Összesítő_relatív!C209</f>
        <v>7.47</v>
      </c>
      <c r="D209">
        <f>Összesítő_relatív!D209</f>
        <v>7.64</v>
      </c>
      <c r="E209">
        <f>Összesítő_relatív!E209</f>
        <v>-3.97</v>
      </c>
      <c r="F209">
        <f>Összesítő_relatív!F209</f>
        <v>0.11</v>
      </c>
      <c r="G209">
        <f>Összesítő_relatív!G209</f>
        <v>49.17</v>
      </c>
      <c r="H209">
        <f>Összesítő_relatív!H209</f>
        <v>15.12</v>
      </c>
      <c r="I209">
        <f>Összesítő_relatív!I209</f>
        <v>4.1500000000000004</v>
      </c>
      <c r="J209">
        <f>Összesítő_relatív!J209</f>
        <v>58.8</v>
      </c>
      <c r="K209">
        <f>Összesítő_relatív!K209</f>
        <v>482.39</v>
      </c>
      <c r="L209">
        <f>Összesítő_relatív!L209</f>
        <v>217.22</v>
      </c>
      <c r="M209">
        <f>Összesítő_relatív!M209</f>
        <v>2.46</v>
      </c>
      <c r="N209">
        <f>Összesítő_relatív!N209</f>
        <v>85.11</v>
      </c>
      <c r="O209">
        <f>Összesítő_relatív!O209</f>
        <v>1538.2</v>
      </c>
      <c r="P209">
        <f>Összesítő_relatív!P209</f>
        <v>0</v>
      </c>
      <c r="Q209">
        <f>Összesítő_relatív!Q209</f>
        <v>1683.98</v>
      </c>
      <c r="R209">
        <f>Összesítő_relatív!R209</f>
        <v>108</v>
      </c>
      <c r="S209">
        <f>Összesítő_relatív!S209</f>
        <v>0.72</v>
      </c>
      <c r="T209">
        <f>Összesítő_relatív!T209</f>
        <v>0.6</v>
      </c>
      <c r="U209">
        <f>Összesítő_relatív!U209</f>
        <v>6.87</v>
      </c>
      <c r="V209">
        <f>Összesítő_relatív!V209</f>
        <v>320.43</v>
      </c>
      <c r="W209">
        <f>Összesítő_relatív!W209</f>
        <v>14.71</v>
      </c>
      <c r="X209">
        <f>Összesítő_relatív!X209</f>
        <v>2.44</v>
      </c>
      <c r="Y209">
        <f>Összesítő_relatív!Y209</f>
        <v>173.95</v>
      </c>
      <c r="Z209">
        <f>Összesítő_relatív!Z209</f>
        <v>232.52</v>
      </c>
      <c r="AA209">
        <f>Összesítő_relatív!AA209</f>
        <v>18.38</v>
      </c>
      <c r="AB209">
        <f>Összesítő_relativizált!C209</f>
        <v>2.0482246215494213E-3</v>
      </c>
      <c r="AC209">
        <f>Összesítő_relativizált!D209</f>
        <v>8.3760017809439008E-3</v>
      </c>
      <c r="AD209">
        <f>Összesítő_relativizált!E209</f>
        <v>1.3774487978628673E-5</v>
      </c>
      <c r="AE209">
        <f>Összesítő_relativizált!F209</f>
        <v>0.46382457702582369</v>
      </c>
      <c r="AF209">
        <f>Összesítő_relativizált!G209</f>
        <v>4.5149710596616204E-2</v>
      </c>
      <c r="AG209">
        <f>Összesítő_relativizált!H209</f>
        <v>9.362477738201247E-2</v>
      </c>
      <c r="AH209">
        <f>Összesítő_relativizált!I209</f>
        <v>0.23426369100623332</v>
      </c>
      <c r="AI209">
        <f>Összesítő_relativizált!J209</f>
        <v>0.13437778272484416</v>
      </c>
      <c r="AJ209">
        <f>Összesítő_relativizált!K209</f>
        <v>3.116651825467498E-3</v>
      </c>
      <c r="AK209">
        <f>Összesítő_relativizált!L209</f>
        <v>1.5026714158504007E-3</v>
      </c>
      <c r="AL209">
        <f>Összesítő_relativizált!M209</f>
        <v>3.7566785396260017E-4</v>
      </c>
      <c r="AM209">
        <f>Összesítő_relativizált!N209</f>
        <v>1.3913624220837043E-5</v>
      </c>
      <c r="AN209">
        <f>Összesítő_relativizált!O209</f>
        <v>1.167353072128228E-2</v>
      </c>
      <c r="AO209">
        <f>Összesítő_relativizált!P209</f>
        <v>5.5654496883348173E-5</v>
      </c>
      <c r="AP209">
        <f>Összesítő_relativizált!Q209</f>
        <v>1.1033504007123775E-2</v>
      </c>
      <c r="AQ209">
        <f>Összesítő_relativizált!R209</f>
        <v>2.2261798753339269E-4</v>
      </c>
      <c r="AR209">
        <f>Összesítő_relativizált!S209</f>
        <v>3.6175422974176315E-4</v>
      </c>
      <c r="AS209">
        <f>Összesítő_relativizált!T209</f>
        <v>1.9757346393588601E-2</v>
      </c>
      <c r="AT209">
        <f>Összesítő_relativizált!U209</f>
        <v>0.18557991985752448</v>
      </c>
      <c r="AU209">
        <f>Összesítő_relativizált!V209</f>
        <v>3.1583926981300088E-2</v>
      </c>
      <c r="AV209">
        <f>Összesítő_relativizált!W209</f>
        <v>9.4195235975066786E-3</v>
      </c>
      <c r="AW209">
        <f>Összesítő_relativizált!X209</f>
        <v>7.7916295636687441E-3</v>
      </c>
      <c r="AX209">
        <f>Összesítő_relativizált!Y209</f>
        <v>1.4428428317008014E-2</v>
      </c>
      <c r="AY209">
        <f>Összesítő_relativizált!Z209</f>
        <v>2.9775155832591272E-3</v>
      </c>
      <c r="AZ209">
        <f>Összesítő_relativizált!AA209</f>
        <v>4.3382680320569904E-2</v>
      </c>
      <c r="BA209">
        <f>Összesítő_relativizált!AB209</f>
        <v>3.7594612644701694E-2</v>
      </c>
      <c r="BB209">
        <f>Összesítő_relativizált!AC209</f>
        <v>1.4080587711487088E-2</v>
      </c>
      <c r="BC209">
        <f>Összesítő_relativizált!AD209</f>
        <v>2.7827248441674087E-5</v>
      </c>
      <c r="BD209">
        <f>Összesítő_relativizált!AE209</f>
        <v>9.3499554764024939E-3</v>
      </c>
      <c r="BE209">
        <f>Összesítő_relativizált!AF209</f>
        <v>6.7481077471059662E-3</v>
      </c>
      <c r="BF209">
        <f>Összesítő_relativizált!AG209</f>
        <v>8.125556544968833E-3</v>
      </c>
      <c r="BG209">
        <f>Összesítő_relativizált!AH209</f>
        <v>1.1687444345503117E-2</v>
      </c>
    </row>
    <row r="210" spans="1:59" x14ac:dyDescent="0.3">
      <c r="A210">
        <f>Összesítő_relatív!A210</f>
        <v>17</v>
      </c>
      <c r="B210" t="str">
        <f>Összesítő_relatív!B210</f>
        <v>2011</v>
      </c>
      <c r="C210">
        <f>Összesítő_relatív!C210</f>
        <v>6.86</v>
      </c>
      <c r="D210">
        <f>Összesítő_relatív!D210</f>
        <v>7.49</v>
      </c>
      <c r="E210">
        <f>Összesítő_relatív!E210</f>
        <v>-3.98</v>
      </c>
      <c r="F210">
        <f>Összesítő_relatív!F210</f>
        <v>0.28999999999999998</v>
      </c>
      <c r="G210">
        <f>Összesítő_relatív!G210</f>
        <v>48.65</v>
      </c>
      <c r="H210">
        <f>Összesítő_relatív!H210</f>
        <v>21.2</v>
      </c>
      <c r="I210">
        <f>Összesítő_relatív!I210</f>
        <v>10.050000000000001</v>
      </c>
      <c r="J210">
        <f>Összesítő_relatív!J210</f>
        <v>37.36</v>
      </c>
      <c r="K210">
        <f>Összesítő_relatív!K210</f>
        <v>362.84</v>
      </c>
      <c r="L210">
        <f>Összesítő_relatív!L210</f>
        <v>248.13</v>
      </c>
      <c r="M210">
        <f>Összesítő_relatív!M210</f>
        <v>3.76</v>
      </c>
      <c r="N210">
        <f>Összesítő_relatív!N210</f>
        <v>94.21</v>
      </c>
      <c r="O210">
        <f>Összesítő_relatív!O210</f>
        <v>1046.49</v>
      </c>
      <c r="P210">
        <f>Összesítő_relatív!P210</f>
        <v>23.03</v>
      </c>
      <c r="Q210">
        <f>Összesítő_relatív!Q210</f>
        <v>1539.94</v>
      </c>
      <c r="R210">
        <f>Összesítő_relatív!R210</f>
        <v>104.62</v>
      </c>
      <c r="S210">
        <f>Összesítő_relatív!S210</f>
        <v>0.93</v>
      </c>
      <c r="T210">
        <f>Összesítő_relatív!T210</f>
        <v>0.84</v>
      </c>
      <c r="U210">
        <f>Összesítő_relatív!U210</f>
        <v>13.06</v>
      </c>
      <c r="V210">
        <f>Összesítő_relatív!V210</f>
        <v>471.25</v>
      </c>
      <c r="W210">
        <f>Összesítő_relatív!W210</f>
        <v>6.17</v>
      </c>
      <c r="X210">
        <f>Összesítő_relatív!X210</f>
        <v>15.38</v>
      </c>
      <c r="Y210">
        <f>Összesítő_relatív!Y210</f>
        <v>168.61</v>
      </c>
      <c r="Z210">
        <f>Összesítő_relatív!Z210</f>
        <v>168.26</v>
      </c>
      <c r="AA210">
        <f>Összesítő_relatív!AA210</f>
        <v>21.35</v>
      </c>
      <c r="AB210">
        <f>Összesítő_relativizált!C210</f>
        <v>1.2621314566947242E-3</v>
      </c>
      <c r="AC210">
        <f>Összesítő_relativizált!D210</f>
        <v>2.3917943056897106E-2</v>
      </c>
      <c r="AD210">
        <f>Összesítő_relativizált!E210</f>
        <v>3.2082240927280251E-5</v>
      </c>
      <c r="AE210">
        <f>Összesítő_relativizált!F210</f>
        <v>0.36395519985281266</v>
      </c>
      <c r="AF210">
        <f>Összesítő_relativizált!G210</f>
        <v>3.7245296904466214E-2</v>
      </c>
      <c r="AG210">
        <f>Összesítő_relativizált!H210</f>
        <v>6.5026907685939009E-2</v>
      </c>
      <c r="AH210">
        <f>Összesítő_relativizált!I210</f>
        <v>0.15195943148889196</v>
      </c>
      <c r="AI210">
        <f>Összesítő_relativizált!J210</f>
        <v>9.7626604112046364E-2</v>
      </c>
      <c r="AJ210">
        <f>Összesítő_relativizált!K210</f>
        <v>1.6213605629915827E-3</v>
      </c>
      <c r="AK210">
        <f>Összesítő_relativizált!L210</f>
        <v>8.6242583137850141E-4</v>
      </c>
      <c r="AL210">
        <f>Összesítő_relativizált!M210</f>
        <v>2.1848121061588703E-4</v>
      </c>
      <c r="AM210">
        <f>Összesítő_relativizált!N210</f>
        <v>0</v>
      </c>
      <c r="AN210">
        <f>Összesítő_relativizált!O210</f>
        <v>9.7281633779494961E-3</v>
      </c>
      <c r="AO210">
        <f>Összesítő_relativizált!P210</f>
        <v>3.4497033255140055E-5</v>
      </c>
      <c r="AP210">
        <f>Összesítő_relativizált!Q210</f>
        <v>9.4521871119083757E-3</v>
      </c>
      <c r="AQ210">
        <f>Összesítő_relativizált!R210</f>
        <v>2.2998022170093373E-5</v>
      </c>
      <c r="AR210">
        <f>Összesítő_relativizált!S210</f>
        <v>2.1848121061588703E-4</v>
      </c>
      <c r="AS210">
        <f>Összesítő_relativizált!T210</f>
        <v>1.3028379559357895E-2</v>
      </c>
      <c r="AT210">
        <f>Összesítő_relativizált!U210</f>
        <v>0.1155420633825491</v>
      </c>
      <c r="AU210">
        <f>Összesítő_relativizált!V210</f>
        <v>2.6045260107630745E-2</v>
      </c>
      <c r="AV210">
        <f>Összesítő_relativizált!W210</f>
        <v>7.3478680833448324E-3</v>
      </c>
      <c r="AW210">
        <f>Összesítő_relativizált!X210</f>
        <v>4.6915965226990482E-3</v>
      </c>
      <c r="AX210">
        <f>Összesítő_relativizált!Y210</f>
        <v>8.0263097373625865E-3</v>
      </c>
      <c r="AY210">
        <f>Összesítő_relativizált!Z210</f>
        <v>5.9449887309691368E-3</v>
      </c>
      <c r="AZ210">
        <f>Összesítő_relativizált!AA210</f>
        <v>2.4538889655489629E-2</v>
      </c>
      <c r="BA210">
        <f>Összesítő_relativizált!AB210</f>
        <v>2.1491651717952257E-2</v>
      </c>
      <c r="BB210">
        <f>Összesítő_relativizált!AC210</f>
        <v>8.8542385354859476E-3</v>
      </c>
      <c r="BC210">
        <f>Összesítő_relativizált!AD210</f>
        <v>4.5996044340186746E-5</v>
      </c>
      <c r="BD210">
        <f>Összesítő_relativizált!AE210</f>
        <v>4.8065866335495148E-3</v>
      </c>
      <c r="BE210">
        <f>Összesítő_relativizált!AF210</f>
        <v>2.4262913389448506E-3</v>
      </c>
      <c r="BF210">
        <f>Összesítő_relativizált!AG210</f>
        <v>4.8065866335495148E-3</v>
      </c>
      <c r="BG210">
        <f>Összesítő_relativizált!AH210</f>
        <v>6.1864679637551167E-3</v>
      </c>
    </row>
    <row r="211" spans="1:59" x14ac:dyDescent="0.3">
      <c r="A211">
        <f>Összesítő_relatív!A211</f>
        <v>17</v>
      </c>
      <c r="B211" t="str">
        <f>Összesítő_relatív!B211</f>
        <v>2012</v>
      </c>
      <c r="C211">
        <f>Összesítő_relatív!C211</f>
        <v>6.89</v>
      </c>
      <c r="D211">
        <f>Összesítő_relatív!D211</f>
        <v>7.5</v>
      </c>
      <c r="E211">
        <f>Összesítő_relatív!E211</f>
        <v>-3.01</v>
      </c>
      <c r="F211">
        <f>Összesítő_relatív!F211</f>
        <v>1.05</v>
      </c>
      <c r="G211">
        <f>Összesítő_relatív!G211</f>
        <v>48.95</v>
      </c>
      <c r="H211">
        <f>Összesítő_relatív!H211</f>
        <v>22.01</v>
      </c>
      <c r="I211">
        <f>Összesítő_relatív!I211</f>
        <v>14.72</v>
      </c>
      <c r="J211">
        <f>Összesítő_relatív!J211</f>
        <v>38.49</v>
      </c>
      <c r="K211">
        <f>Összesítő_relatív!K211</f>
        <v>331.31</v>
      </c>
      <c r="L211">
        <f>Összesítő_relatív!L211</f>
        <v>262.27</v>
      </c>
      <c r="M211">
        <f>Összesítő_relatív!M211</f>
        <v>2.9</v>
      </c>
      <c r="N211">
        <f>Összesítő_relatív!N211</f>
        <v>91.78</v>
      </c>
      <c r="O211">
        <f>Összesítő_relatív!O211</f>
        <v>907.4</v>
      </c>
      <c r="P211">
        <f>Összesítő_relatív!P211</f>
        <v>22</v>
      </c>
      <c r="Q211">
        <f>Összesítő_relatív!Q211</f>
        <v>1703.33</v>
      </c>
      <c r="R211">
        <f>Összesítő_relatív!R211</f>
        <v>118.46</v>
      </c>
      <c r="S211">
        <f>Összesítő_relatív!S211</f>
        <v>0.94</v>
      </c>
      <c r="T211">
        <f>Összesítő_relatív!T211</f>
        <v>0.85</v>
      </c>
      <c r="U211">
        <f>Összesítő_relatív!U211</f>
        <v>13.81</v>
      </c>
      <c r="V211">
        <f>Összesítő_relatív!V211</f>
        <v>470.75</v>
      </c>
      <c r="W211">
        <f>Összesítő_relatív!W211</f>
        <v>5.98</v>
      </c>
      <c r="X211">
        <f>Összesítő_relatív!X211</f>
        <v>15.19</v>
      </c>
      <c r="Y211">
        <f>Összesítő_relatív!Y211</f>
        <v>155.93</v>
      </c>
      <c r="Z211">
        <f>Összesítő_relatív!Z211</f>
        <v>152.87</v>
      </c>
      <c r="AA211">
        <f>Összesítő_relatív!AA211</f>
        <v>20.87</v>
      </c>
      <c r="AB211">
        <f>Összesítő_relativizált!C211</f>
        <v>1.2961199031410308E-3</v>
      </c>
      <c r="AC211">
        <f>Összesítő_relativizált!D211</f>
        <v>2.6119788379218932E-2</v>
      </c>
      <c r="AD211">
        <f>Összesítő_relativizált!E211</f>
        <v>3.5002352617143121E-5</v>
      </c>
      <c r="AE211">
        <f>Összesítő_relativizált!F211</f>
        <v>0.38011407324098834</v>
      </c>
      <c r="AF211">
        <f>Összesítő_relativizált!G211</f>
        <v>3.6953303418754378E-2</v>
      </c>
      <c r="AG211">
        <f>Összesítő_relativizált!H211</f>
        <v>6.4828947519423433E-2</v>
      </c>
      <c r="AH211">
        <f>Összesítő_relativizált!I211</f>
        <v>0.15240368614939692</v>
      </c>
      <c r="AI211">
        <f>Összesítő_relativizált!J211</f>
        <v>9.7559016261748746E-2</v>
      </c>
      <c r="AJ211">
        <f>Összesítő_relativizált!K211</f>
        <v>1.8017604461939246E-3</v>
      </c>
      <c r="AK211">
        <f>Összesítő_relativizált!L211</f>
        <v>6.4266614641311955E-4</v>
      </c>
      <c r="AL211">
        <f>Összesítő_relativizált!M211</f>
        <v>2.0657126134707415E-4</v>
      </c>
      <c r="AM211">
        <f>Összesítő_relativizált!N211</f>
        <v>0</v>
      </c>
      <c r="AN211">
        <f>Összesítő_relativizált!O211</f>
        <v>9.6055636526389473E-3</v>
      </c>
      <c r="AO211">
        <f>Összesítő_relativizált!P211</f>
        <v>3.4428543557845689E-5</v>
      </c>
      <c r="AP211">
        <f>Összesítő_relativizált!Q211</f>
        <v>9.3186591229902343E-3</v>
      </c>
      <c r="AQ211">
        <f>Összesítő_relativizált!R211</f>
        <v>4.5904724743794254E-5</v>
      </c>
      <c r="AR211">
        <f>Összesítő_relativizált!S211</f>
        <v>2.0657126134707415E-4</v>
      </c>
      <c r="AS211">
        <f>Összesítő_relativizált!T211</f>
        <v>1.263527548572937E-2</v>
      </c>
      <c r="AT211">
        <f>Összesítő_relativizált!U211</f>
        <v>0.11620781068891516</v>
      </c>
      <c r="AU211">
        <f>Összesítő_relativizált!V211</f>
        <v>2.5947645661429701E-2</v>
      </c>
      <c r="AV211">
        <f>Összesítő_relativizált!W211</f>
        <v>7.0808037917302639E-3</v>
      </c>
      <c r="AW211">
        <f>Összesítő_relativizált!X211</f>
        <v>4.8085199169124486E-3</v>
      </c>
      <c r="AX211">
        <f>Összesítő_relativizált!Y211</f>
        <v>8.0562791925358913E-3</v>
      </c>
      <c r="AY211">
        <f>Összesítő_relativizált!Z211</f>
        <v>5.4856146068834131E-3</v>
      </c>
      <c r="AZ211">
        <f>Összesítő_relativizált!AA211</f>
        <v>2.4880360811136485E-2</v>
      </c>
      <c r="BA211">
        <f>Összesítő_relativizált!AB211</f>
        <v>2.1988363152277448E-2</v>
      </c>
      <c r="BB211">
        <f>Összesítő_relativizált!AC211</f>
        <v>8.7678024260647025E-3</v>
      </c>
      <c r="BC211">
        <f>Összesítő_relativizált!AD211</f>
        <v>4.5904724743794254E-5</v>
      </c>
      <c r="BD211">
        <f>Összesítő_relativizált!AE211</f>
        <v>5.0380435406314197E-3</v>
      </c>
      <c r="BE211">
        <f>Összesítő_relativizált!AF211</f>
        <v>2.3526171431194555E-3</v>
      </c>
      <c r="BF211">
        <f>Összesítő_relativizált!AG211</f>
        <v>4.9118055475859852E-3</v>
      </c>
      <c r="BG211">
        <f>Összesítő_relativizált!AH211</f>
        <v>6.3922329205733496E-3</v>
      </c>
    </row>
    <row r="212" spans="1:59" x14ac:dyDescent="0.3">
      <c r="A212">
        <f>Összesítő_relatív!A212</f>
        <v>17</v>
      </c>
      <c r="B212" t="str">
        <f>Összesítő_relatív!B212</f>
        <v>2013</v>
      </c>
      <c r="C212">
        <f>Összesítő_relatív!C212</f>
        <v>6.95</v>
      </c>
      <c r="D212">
        <f>Összesítő_relatív!D212</f>
        <v>7.58</v>
      </c>
      <c r="E212">
        <f>Összesítő_relatív!E212</f>
        <v>-2.82</v>
      </c>
      <c r="F212">
        <f>Összesítő_relatív!F212</f>
        <v>2.2400000000000002</v>
      </c>
      <c r="G212">
        <f>Összesítő_relatív!G212</f>
        <v>53.75</v>
      </c>
      <c r="H212">
        <f>Összesítő_relatív!H212</f>
        <v>16.55</v>
      </c>
      <c r="I212">
        <f>Összesítő_relatív!I212</f>
        <v>13.27</v>
      </c>
      <c r="J212">
        <f>Összesítő_relatív!J212</f>
        <v>41.94</v>
      </c>
      <c r="K212">
        <f>Összesítő_relatív!K212</f>
        <v>331.01</v>
      </c>
      <c r="L212">
        <f>Összesítő_relatív!L212</f>
        <v>262.42</v>
      </c>
      <c r="M212">
        <f>Összesítő_relatív!M212</f>
        <v>1.3</v>
      </c>
      <c r="N212">
        <f>Összesítő_relatív!N212</f>
        <v>92.78</v>
      </c>
      <c r="O212">
        <f>Összesítő_relatív!O212</f>
        <v>940.88</v>
      </c>
      <c r="P212">
        <f>Összesítő_relatív!P212</f>
        <v>21.98</v>
      </c>
      <c r="Q212">
        <f>Összesítő_relatív!Q212</f>
        <v>1706.12</v>
      </c>
      <c r="R212">
        <f>Összesítő_relatív!R212</f>
        <v>170</v>
      </c>
      <c r="S212">
        <f>Összesítő_relatív!S212</f>
        <v>0.91</v>
      </c>
      <c r="T212">
        <f>Összesítő_relatív!T212</f>
        <v>0.85</v>
      </c>
      <c r="U212">
        <f>Összesítő_relatív!U212</f>
        <v>14.16</v>
      </c>
      <c r="V212">
        <f>Összesítő_relatív!V212</f>
        <v>309.37</v>
      </c>
      <c r="W212">
        <f>Összesítő_relatív!W212</f>
        <v>5.6</v>
      </c>
      <c r="X212">
        <f>Összesítő_relatív!X212</f>
        <v>14.65</v>
      </c>
      <c r="Y212">
        <f>Összesítő_relatív!Y212</f>
        <v>154.21</v>
      </c>
      <c r="Z212">
        <f>Összesítő_relatív!Z212</f>
        <v>153.82</v>
      </c>
      <c r="AA212">
        <f>Összesítő_relatív!AA212</f>
        <v>20.73</v>
      </c>
      <c r="AB212">
        <f>Összesítő_relativizált!C212</f>
        <v>1.3175042297315835E-3</v>
      </c>
      <c r="AC212">
        <f>Összesítő_relativizált!D212</f>
        <v>2.1971740820339293E-2</v>
      </c>
      <c r="AD212">
        <f>Összesítő_relativizált!E212</f>
        <v>2.9379486944990624E-5</v>
      </c>
      <c r="AE212">
        <f>Összesítő_relativizált!F212</f>
        <v>0.37904110841830901</v>
      </c>
      <c r="AF212">
        <f>Összesítő_relativizált!G212</f>
        <v>3.6650052585852119E-2</v>
      </c>
      <c r="AG212">
        <f>Összesítő_relativizált!H212</f>
        <v>6.719557364305638E-2</v>
      </c>
      <c r="AH212">
        <f>Összesítő_relativizált!I212</f>
        <v>0.15300196625360099</v>
      </c>
      <c r="AI212">
        <f>Összesítő_relativizált!J212</f>
        <v>9.8301248342402489E-2</v>
      </c>
      <c r="AJ212">
        <f>Összesítő_relativizált!K212</f>
        <v>1.5661438566006677E-3</v>
      </c>
      <c r="AK212">
        <f>Összesítő_relativizált!L212</f>
        <v>6.5160729800173766E-4</v>
      </c>
      <c r="AL212">
        <f>Összesítő_relativizált!M212</f>
        <v>1.4861219077232611E-4</v>
      </c>
      <c r="AM212">
        <f>Összesítő_relativizált!N212</f>
        <v>0</v>
      </c>
      <c r="AN212">
        <f>Összesítő_relativizált!O212</f>
        <v>9.7283826420961183E-3</v>
      </c>
      <c r="AO212">
        <f>Összesítő_relativizált!P212</f>
        <v>4.57268279299465E-5</v>
      </c>
      <c r="AP212">
        <f>Összesítő_relativizált!Q212</f>
        <v>9.3968631396040055E-3</v>
      </c>
      <c r="AQ212">
        <f>Összesítő_relativizált!R212</f>
        <v>5.7158534912433125E-5</v>
      </c>
      <c r="AR212">
        <f>Összesítő_relativizált!S212</f>
        <v>2.286341396497325E-4</v>
      </c>
      <c r="AS212">
        <f>Összesítő_relativizált!T212</f>
        <v>1.2311948420138096E-2</v>
      </c>
      <c r="AT212">
        <f>Összesítő_relativizált!U212</f>
        <v>0.11664913804929353</v>
      </c>
      <c r="AU212">
        <f>Összesítő_relativizált!V212</f>
        <v>2.5789930952489826E-2</v>
      </c>
      <c r="AV212">
        <f>Összesítő_relativizált!W212</f>
        <v>6.9161827244044079E-3</v>
      </c>
      <c r="AW212">
        <f>Összesítő_relativizált!X212</f>
        <v>4.6869998628195162E-3</v>
      </c>
      <c r="AX212">
        <f>Összesítő_relativizált!Y212</f>
        <v>8.1622387854954504E-3</v>
      </c>
      <c r="AY212">
        <f>Összesítő_relativizált!Z212</f>
        <v>5.1671315560839542E-3</v>
      </c>
      <c r="AZ212">
        <f>Összesítő_relativizált!AA212</f>
        <v>2.4886826100873383E-2</v>
      </c>
      <c r="BA212">
        <f>Összesítő_relativizált!AB212</f>
        <v>2.1926013992409347E-2</v>
      </c>
      <c r="BB212">
        <f>Összesítő_relativizált!AC212</f>
        <v>8.8938680323745935E-3</v>
      </c>
      <c r="BC212">
        <f>Összesítő_relativizált!AD212</f>
        <v>3.4295120947459875E-5</v>
      </c>
      <c r="BD212">
        <f>Összesítő_relativizált!AE212</f>
        <v>5.2014266770314148E-3</v>
      </c>
      <c r="BE212">
        <f>Összesítő_relativizált!AF212</f>
        <v>2.5721340710594905E-3</v>
      </c>
      <c r="BF212">
        <f>Összesítő_relativizált!AG212</f>
        <v>5.2585852119438475E-3</v>
      </c>
      <c r="BG212">
        <f>Összesítő_relativizált!AH212</f>
        <v>6.8132973615620289E-3</v>
      </c>
    </row>
    <row r="213" spans="1:59" x14ac:dyDescent="0.3">
      <c r="A213">
        <f>Összesítő_relatív!A213</f>
        <v>17</v>
      </c>
      <c r="B213" t="str">
        <f>Összesítő_relatív!B213</f>
        <v>2014</v>
      </c>
      <c r="C213">
        <f>Összesítő_relatív!C213</f>
        <v>6.93</v>
      </c>
      <c r="D213">
        <f>Összesítő_relatív!D213</f>
        <v>7.6</v>
      </c>
      <c r="E213">
        <f>Összesítő_relatív!E213</f>
        <v>-2.39</v>
      </c>
      <c r="F213">
        <f>Összesítő_relatív!F213</f>
        <v>0.59</v>
      </c>
      <c r="G213">
        <f>Összesítő_relatív!G213</f>
        <v>52.62</v>
      </c>
      <c r="H213">
        <f>Összesítő_relatív!H213</f>
        <v>20.41</v>
      </c>
      <c r="I213">
        <f>Összesítő_relatív!I213</f>
        <v>13.59</v>
      </c>
      <c r="J213">
        <f>Összesítő_relatív!J213</f>
        <v>43.56</v>
      </c>
      <c r="K213">
        <f>Összesítő_relatív!K213</f>
        <v>339.29</v>
      </c>
      <c r="L213">
        <f>Összesítő_relatív!L213</f>
        <v>261.88</v>
      </c>
      <c r="M213">
        <f>Összesítő_relatív!M213</f>
        <v>2.95</v>
      </c>
      <c r="N213">
        <f>Összesítő_relatív!N213</f>
        <v>92.71</v>
      </c>
      <c r="O213">
        <f>Összesítő_relatív!O213</f>
        <v>914.75</v>
      </c>
      <c r="P213">
        <f>Összesítő_relatív!P213</f>
        <v>21.92</v>
      </c>
      <c r="Q213">
        <f>Összesítő_relatív!Q213</f>
        <v>1707.14</v>
      </c>
      <c r="R213">
        <f>Összesítő_relatív!R213</f>
        <v>181.88</v>
      </c>
      <c r="S213">
        <f>Összesítő_relatív!S213</f>
        <v>0.89</v>
      </c>
      <c r="T213">
        <f>Összesítő_relatív!T213</f>
        <v>0.79</v>
      </c>
      <c r="U213">
        <f>Összesítő_relatív!U213</f>
        <v>13.25</v>
      </c>
      <c r="V213">
        <f>Összesítő_relatív!V213</f>
        <v>311.11</v>
      </c>
      <c r="W213">
        <f>Összesítő_relatív!W213</f>
        <v>5.97</v>
      </c>
      <c r="X213">
        <f>Összesítő_relatív!X213</f>
        <v>19.52</v>
      </c>
      <c r="Y213">
        <f>Összesítő_relatív!Y213</f>
        <v>140</v>
      </c>
      <c r="Z213">
        <f>Összesítő_relatív!Z213</f>
        <v>154.13</v>
      </c>
      <c r="AA213">
        <f>Összesítő_relatív!AA213</f>
        <v>20.13</v>
      </c>
      <c r="AB213">
        <f>Összesítő_relativizált!C213</f>
        <v>1.3557525754398761E-3</v>
      </c>
      <c r="AC213">
        <f>Összesítő_relativizált!D213</f>
        <v>2.087701704804449E-2</v>
      </c>
      <c r="AD213">
        <f>Összesítő_relativizált!E213</f>
        <v>2.7805634059622571E-5</v>
      </c>
      <c r="AE213">
        <f>Összesítő_relativizált!F213</f>
        <v>0.37886315981402136</v>
      </c>
      <c r="AF213">
        <f>Összesítő_relativizált!G213</f>
        <v>3.7423648463852675E-2</v>
      </c>
      <c r="AG213">
        <f>Összesítő_relativizált!H213</f>
        <v>6.7360288084602066E-2</v>
      </c>
      <c r="AH213">
        <f>Összesítő_relativizált!I213</f>
        <v>0.15291959157626037</v>
      </c>
      <c r="AI213">
        <f>Összesítő_relativizált!J213</f>
        <v>0.10016865712462394</v>
      </c>
      <c r="AJ213">
        <f>Összesítő_relativizált!K213</f>
        <v>1.6979669979031817E-3</v>
      </c>
      <c r="AK213">
        <f>Összesítő_relativizált!L213</f>
        <v>5.0141307320630867E-4</v>
      </c>
      <c r="AL213">
        <f>Összesítő_relativizált!M213</f>
        <v>1.823320266204759E-4</v>
      </c>
      <c r="AM213">
        <f>Összesítő_relativizált!N213</f>
        <v>1.1395751663779744E-5</v>
      </c>
      <c r="AN213">
        <f>Összesítő_relativizált!O213</f>
        <v>9.4242866259458477E-3</v>
      </c>
      <c r="AO213">
        <f>Összesítő_relativizált!P213</f>
        <v>4.5583006655118975E-5</v>
      </c>
      <c r="AP213">
        <f>Összesítő_relativizált!Q213</f>
        <v>9.0254353177135569E-3</v>
      </c>
      <c r="AQ213">
        <f>Összesítő_relativizált!R213</f>
        <v>7.9770261646458206E-5</v>
      </c>
      <c r="AR213">
        <f>Összesítő_relativizált!S213</f>
        <v>2.7349803993071385E-4</v>
      </c>
      <c r="AS213">
        <f>Összesítő_relativizált!T213</f>
        <v>1.197693499863251E-2</v>
      </c>
      <c r="AT213">
        <f>Összesítő_relativizált!U213</f>
        <v>0.11736484638526758</v>
      </c>
      <c r="AU213">
        <f>Összesítő_relativizált!V213</f>
        <v>2.5458109216883944E-2</v>
      </c>
      <c r="AV213">
        <f>Összesítő_relativizált!W213</f>
        <v>6.5753487100009113E-3</v>
      </c>
      <c r="AW213">
        <f>Összesítő_relativizált!X213</f>
        <v>4.7520284437961528E-3</v>
      </c>
      <c r="AX213">
        <f>Összesítő_relativizált!Y213</f>
        <v>8.2733157079040928E-3</v>
      </c>
      <c r="AY213">
        <f>Összesítő_relativizált!Z213</f>
        <v>5.1508797520284436E-3</v>
      </c>
      <c r="AZ213">
        <f>Összesítő_relativizált!AA213</f>
        <v>2.4637615097091805E-2</v>
      </c>
      <c r="BA213">
        <f>Összesítő_relativizált!AB213</f>
        <v>2.2244507247698057E-2</v>
      </c>
      <c r="BB213">
        <f>Összesítő_relativizált!AC213</f>
        <v>8.6721670161363836E-3</v>
      </c>
      <c r="BC213">
        <f>Összesítő_relativizált!AD213</f>
        <v>1.1395751663779744E-5</v>
      </c>
      <c r="BD213">
        <f>Összesítő_relativizált!AE213</f>
        <v>5.4243777919591573E-3</v>
      </c>
      <c r="BE213">
        <f>Összesítő_relativizált!AF213</f>
        <v>2.6438143859969002E-3</v>
      </c>
      <c r="BF213">
        <f>Összesítő_relativizált!AG213</f>
        <v>5.4927523019418362E-3</v>
      </c>
      <c r="BG213">
        <f>Összesítő_relativizált!AH213</f>
        <v>7.4072385814568332E-3</v>
      </c>
    </row>
    <row r="214" spans="1:59" x14ac:dyDescent="0.3">
      <c r="A214">
        <f>Összesítő_relatív!A214</f>
        <v>17</v>
      </c>
      <c r="B214" t="str">
        <f>Összesítő_relatív!B214</f>
        <v>2015</v>
      </c>
      <c r="C214">
        <f>Összesítő_relatív!C214</f>
        <v>6.9</v>
      </c>
      <c r="D214">
        <f>Összesítő_relatív!D214</f>
        <v>7.6</v>
      </c>
      <c r="E214">
        <f>Összesítő_relatív!E214</f>
        <v>-3.86</v>
      </c>
      <c r="F214">
        <f>Összesítő_relatív!F214</f>
        <v>-1.97</v>
      </c>
      <c r="G214">
        <f>Összesítő_relatív!G214</f>
        <v>62.18</v>
      </c>
      <c r="H214">
        <f>Összesítő_relatív!H214</f>
        <v>20.95</v>
      </c>
      <c r="I214">
        <f>Összesítő_relatív!I214</f>
        <v>11.06</v>
      </c>
      <c r="J214">
        <f>Összesítő_relatív!J214</f>
        <v>50.06</v>
      </c>
      <c r="K214">
        <f>Összesítő_relatív!K214</f>
        <v>348.26</v>
      </c>
      <c r="L214">
        <f>Összesítő_relatív!L214</f>
        <v>261.73</v>
      </c>
      <c r="M214">
        <f>Összesítő_relatív!M214</f>
        <v>2.31</v>
      </c>
      <c r="N214">
        <f>Összesítő_relatív!N214</f>
        <v>84.45</v>
      </c>
      <c r="O214">
        <f>Összesítő_relatív!O214</f>
        <v>941.43</v>
      </c>
      <c r="P214">
        <f>Összesítő_relatív!P214</f>
        <v>21.89</v>
      </c>
      <c r="Q214">
        <f>Összesítő_relatív!Q214</f>
        <v>1743.22</v>
      </c>
      <c r="R214">
        <f>Összesítő_relatív!R214</f>
        <v>175.63</v>
      </c>
      <c r="S214">
        <f>Összesítő_relatív!S214</f>
        <v>0.85</v>
      </c>
      <c r="T214">
        <f>Összesítő_relatív!T214</f>
        <v>0.75</v>
      </c>
      <c r="U214">
        <f>Összesítő_relatív!U214</f>
        <v>14.8</v>
      </c>
      <c r="V214">
        <f>Összesítő_relatív!V214</f>
        <v>319.32</v>
      </c>
      <c r="W214">
        <f>Összesítő_relatív!W214</f>
        <v>5.64</v>
      </c>
      <c r="X214">
        <f>Összesítő_relatív!X214</f>
        <v>18.73</v>
      </c>
      <c r="Y214">
        <f>Összesítő_relatív!Y214</f>
        <v>137.43</v>
      </c>
      <c r="Z214">
        <f>Összesítő_relatív!Z214</f>
        <v>149.72999999999999</v>
      </c>
      <c r="AA214">
        <f>Összesítő_relatív!AA214</f>
        <v>19.22</v>
      </c>
      <c r="AB214">
        <f>Összesítő_relativizált!C214</f>
        <v>1.3921737748825386E-3</v>
      </c>
      <c r="AC214">
        <f>Összesítő_relativizált!D214</f>
        <v>1.8362575754136686E-2</v>
      </c>
      <c r="AD214">
        <f>Összesítő_relativizált!E214</f>
        <v>2.4400208820391765E-5</v>
      </c>
      <c r="AE214">
        <f>Összesítő_relativizált!F214</f>
        <v>0.37794221122636584</v>
      </c>
      <c r="AF214">
        <f>Összesítő_relativizált!G214</f>
        <v>3.8087023628481285E-2</v>
      </c>
      <c r="AG214">
        <f>Összesítő_relativizált!H214</f>
        <v>6.8853984610845048E-2</v>
      </c>
      <c r="AH214">
        <f>Összesítő_relativizált!I214</f>
        <v>0.14811494200694555</v>
      </c>
      <c r="AI214">
        <f>Összesítő_relativizált!J214</f>
        <v>9.657943119141113E-2</v>
      </c>
      <c r="AJ214">
        <f>Összesítő_relativizált!K214</f>
        <v>1.5775018725741653E-3</v>
      </c>
      <c r="AK214">
        <f>Összesítő_relativizált!L214</f>
        <v>6.2419138842862657E-4</v>
      </c>
      <c r="AL214">
        <f>Összesítő_relativizált!M214</f>
        <v>1.5888508069092312E-4</v>
      </c>
      <c r="AM214">
        <f>Összesítő_relativizált!N214</f>
        <v>1.1348934335065938E-5</v>
      </c>
      <c r="AN214">
        <f>Összesítő_relativizált!O214</f>
        <v>9.0224027963774194E-3</v>
      </c>
      <c r="AO214">
        <f>Összesítő_relativizált!P214</f>
        <v>2.2697868670131875E-5</v>
      </c>
      <c r="AP214">
        <f>Összesítő_relativizált!Q214</f>
        <v>8.5570964886397174E-3</v>
      </c>
      <c r="AQ214">
        <f>Összesítő_relativizált!R214</f>
        <v>9.0791474680527502E-5</v>
      </c>
      <c r="AR214">
        <f>Összesítő_relativizált!S214</f>
        <v>3.5181696438704404E-4</v>
      </c>
      <c r="AS214">
        <f>Összesítő_relativizált!T214</f>
        <v>1.0441019588260662E-2</v>
      </c>
      <c r="AT214">
        <f>Összesítő_relativizált!U214</f>
        <v>0.11477177293052182</v>
      </c>
      <c r="AU214">
        <f>Összesítő_relativizált!V214</f>
        <v>2.3435549401911161E-2</v>
      </c>
      <c r="AV214">
        <f>Összesítő_relativizált!W214</f>
        <v>6.0716798692602766E-3</v>
      </c>
      <c r="AW214">
        <f>Összesítő_relativizált!X214</f>
        <v>4.369339719000386E-3</v>
      </c>
      <c r="AX214">
        <f>Összesítő_relativizált!Y214</f>
        <v>8.3074199332682664E-3</v>
      </c>
      <c r="AY214">
        <f>Összesítő_relativizált!Z214</f>
        <v>4.7098077490523643E-3</v>
      </c>
      <c r="AZ214">
        <f>Összesítő_relativizált!AA214</f>
        <v>2.4593140704087885E-2</v>
      </c>
      <c r="BA214">
        <f>Összesítő_relativizált!AB214</f>
        <v>2.2663821867126677E-2</v>
      </c>
      <c r="BB214">
        <f>Összesítő_relativizált!AC214</f>
        <v>8.0804412465669481E-3</v>
      </c>
      <c r="BC214">
        <f>Összesítő_relativizált!AD214</f>
        <v>1.1348934335065938E-5</v>
      </c>
      <c r="BD214">
        <f>Összesítő_relativizált!AE214</f>
        <v>5.5269310211771118E-3</v>
      </c>
      <c r="BE214">
        <f>Összesítő_relativizált!AF214</f>
        <v>2.6669995687404954E-3</v>
      </c>
      <c r="BF214">
        <f>Összesítő_relativizált!AG214</f>
        <v>5.8220033138888256E-3</v>
      </c>
      <c r="BG214">
        <f>Összesítő_relativizált!AH214</f>
        <v>7.5129945298136507E-3</v>
      </c>
    </row>
    <row r="215" spans="1:59" x14ac:dyDescent="0.3">
      <c r="A215">
        <f>Összesítő_relatív!A215</f>
        <v>17</v>
      </c>
      <c r="B215" t="str">
        <f>Összesítő_relatív!B215</f>
        <v>2016</v>
      </c>
      <c r="C215">
        <f>Összesítő_relatív!C215</f>
        <v>6.96</v>
      </c>
      <c r="D215">
        <f>Összesítő_relatív!D215</f>
        <v>7.65</v>
      </c>
      <c r="E215">
        <f>Összesítő_relatív!E215</f>
        <v>-1.76</v>
      </c>
      <c r="F215">
        <f>Összesítő_relatív!F215</f>
        <v>-4.6100000000000003</v>
      </c>
      <c r="G215">
        <f>Összesítő_relatív!G215</f>
        <v>54.85</v>
      </c>
      <c r="H215">
        <f>Összesítő_relatív!H215</f>
        <v>19.64</v>
      </c>
      <c r="I215">
        <f>Összesítő_relatív!I215</f>
        <v>7.74</v>
      </c>
      <c r="J215">
        <f>Összesítő_relatív!J215</f>
        <v>51.34</v>
      </c>
      <c r="K215">
        <f>Összesítő_relatív!K215</f>
        <v>355.24</v>
      </c>
      <c r="L215">
        <f>Összesítő_relatív!L215</f>
        <v>260.72000000000003</v>
      </c>
      <c r="M215">
        <f>Összesítő_relatív!M215</f>
        <v>3.23</v>
      </c>
      <c r="N215">
        <f>Összesítő_relatív!N215</f>
        <v>92.01</v>
      </c>
      <c r="O215">
        <f>Összesítő_relatív!O215</f>
        <v>963.61</v>
      </c>
      <c r="P215">
        <f>Összesítő_relatív!P215</f>
        <v>21.83</v>
      </c>
      <c r="Q215">
        <f>Összesítő_relatív!Q215</f>
        <v>1741.08</v>
      </c>
      <c r="R215">
        <f>Összesítő_relatív!R215</f>
        <v>173.75</v>
      </c>
      <c r="S215">
        <f>Összesítő_relatív!S215</f>
        <v>0.85</v>
      </c>
      <c r="T215">
        <f>Összesítő_relatív!T215</f>
        <v>0.74</v>
      </c>
      <c r="U215">
        <f>Összesítő_relatív!U215</f>
        <v>16.52</v>
      </c>
      <c r="V215">
        <f>Összesítő_relatív!V215</f>
        <v>308.05</v>
      </c>
      <c r="W215">
        <f>Összesítő_relatív!W215</f>
        <v>6.69</v>
      </c>
      <c r="X215">
        <f>Összesítő_relatív!X215</f>
        <v>19.07</v>
      </c>
      <c r="Y215">
        <f>Összesítő_relatív!Y215</f>
        <v>126.92</v>
      </c>
      <c r="Z215">
        <f>Összesítő_relatív!Z215</f>
        <v>151.34</v>
      </c>
      <c r="AA215">
        <f>Összesítő_relatív!AA215</f>
        <v>18.75</v>
      </c>
      <c r="AB215">
        <f>Összesítő_relativizált!C215</f>
        <v>1.4261621523729753E-3</v>
      </c>
      <c r="AC215">
        <f>Összesítő_relativizált!D215</f>
        <v>1.3888102864774926E-2</v>
      </c>
      <c r="AD215">
        <f>Összesítő_relativizált!E215</f>
        <v>1.8449558002920236E-5</v>
      </c>
      <c r="AE215">
        <f>Összesítő_relativizált!F215</f>
        <v>0.3779329703788385</v>
      </c>
      <c r="AF215">
        <f>Összesítő_relativizált!G215</f>
        <v>3.7827253279607016E-2</v>
      </c>
      <c r="AG215">
        <f>Összesítő_relativizált!H215</f>
        <v>6.973480175214207E-2</v>
      </c>
      <c r="AH215">
        <f>Összesítő_relativizált!I215</f>
        <v>0.14912449490090438</v>
      </c>
      <c r="AI215">
        <f>Összesítő_relativizált!J215</f>
        <v>0.10543413055043067</v>
      </c>
      <c r="AJ215">
        <f>Összesítő_relativizált!K215</f>
        <v>1.7657245696046362E-3</v>
      </c>
      <c r="AK215">
        <f>Összesítő_relativizált!L215</f>
        <v>6.5648733998121091E-4</v>
      </c>
      <c r="AL215">
        <f>Összesítő_relativizált!M215</f>
        <v>2.4901243930321794E-4</v>
      </c>
      <c r="AM215">
        <f>Összesítő_relativizált!N215</f>
        <v>0</v>
      </c>
      <c r="AN215">
        <f>Összesítő_relativizált!O215</f>
        <v>8.8399415952642359E-3</v>
      </c>
      <c r="AO215">
        <f>Összesítő_relativizált!P215</f>
        <v>2.2637494482110721E-5</v>
      </c>
      <c r="AP215">
        <f>Összesítő_relativizált!Q215</f>
        <v>8.3192792221756899E-3</v>
      </c>
      <c r="AQ215">
        <f>Összesítő_relativizált!R215</f>
        <v>1.2450621965160897E-4</v>
      </c>
      <c r="AR215">
        <f>Összesítő_relativizált!S215</f>
        <v>3.7351865895482689E-4</v>
      </c>
      <c r="AS215">
        <f>Összesítő_relativizált!T215</f>
        <v>1.0300059989360377E-2</v>
      </c>
      <c r="AT215">
        <f>Összesítő_relativizált!U215</f>
        <v>0.11614166544046906</v>
      </c>
      <c r="AU215">
        <f>Összesítő_relativizált!V215</f>
        <v>2.2433757031771723E-2</v>
      </c>
      <c r="AV215">
        <f>Összesítő_relativizált!W215</f>
        <v>6.0668485212056729E-3</v>
      </c>
      <c r="AW215">
        <f>Összesítő_relativizált!X215</f>
        <v>4.3690364350473685E-3</v>
      </c>
      <c r="AX215">
        <f>Összesítő_relativizált!Y215</f>
        <v>8.4437854418272992E-3</v>
      </c>
      <c r="AY215">
        <f>Összesítő_relativizált!Z215</f>
        <v>4.5614551381453101E-3</v>
      </c>
      <c r="AZ215">
        <f>Összesítő_relativizált!AA215</f>
        <v>2.5014431402732344E-2</v>
      </c>
      <c r="BA215">
        <f>Összesítő_relativizált!AB215</f>
        <v>2.2829913185208661E-2</v>
      </c>
      <c r="BB215">
        <f>Összesítő_relativizált!AC215</f>
        <v>8.3192792221756899E-3</v>
      </c>
      <c r="BC215">
        <f>Összesítő_relativizált!AD215</f>
        <v>1.1318747241055361E-5</v>
      </c>
      <c r="BD215">
        <f>Összesítő_relativizált!AE215</f>
        <v>5.9310235543130084E-3</v>
      </c>
      <c r="BE215">
        <f>Összesítő_relativizált!AF215</f>
        <v>2.8975992937101723E-3</v>
      </c>
      <c r="BF215">
        <f>Összesítő_relativizált!AG215</f>
        <v>6.2366297298215032E-3</v>
      </c>
      <c r="BG215">
        <f>Összesítő_relativizált!AH215</f>
        <v>7.8438918380513648E-3</v>
      </c>
    </row>
    <row r="216" spans="1:59" x14ac:dyDescent="0.3">
      <c r="A216">
        <f>Összesítő_relatív!A216</f>
        <v>17</v>
      </c>
      <c r="B216" t="str">
        <f>Összesítő_relatív!B216</f>
        <v>2017</v>
      </c>
      <c r="C216">
        <f>Összesítő_relatív!C216</f>
        <v>7.02</v>
      </c>
      <c r="D216">
        <f>Összesítő_relatív!D216</f>
        <v>7.62</v>
      </c>
      <c r="E216">
        <f>Összesítő_relatív!E216</f>
        <v>-3.3</v>
      </c>
      <c r="F216">
        <f>Összesítő_relatív!F216</f>
        <v>-7.35</v>
      </c>
      <c r="G216">
        <f>Összesítő_relatív!G216</f>
        <v>55.07</v>
      </c>
      <c r="H216">
        <f>Összesítő_relatív!H216</f>
        <v>18.21</v>
      </c>
      <c r="I216">
        <f>Összesítő_relatív!I216</f>
        <v>7.52</v>
      </c>
      <c r="J216">
        <f>Összesítő_relatív!J216</f>
        <v>53.65</v>
      </c>
      <c r="K216">
        <f>Összesítő_relatív!K216</f>
        <v>366.09</v>
      </c>
      <c r="L216">
        <f>Összesítő_relatív!L216</f>
        <v>258.97000000000003</v>
      </c>
      <c r="M216">
        <f>Összesítő_relatív!M216</f>
        <v>4.09</v>
      </c>
      <c r="N216">
        <f>Összesítő_relatív!N216</f>
        <v>91.96</v>
      </c>
      <c r="O216">
        <f>Összesítő_relatív!O216</f>
        <v>994.3</v>
      </c>
      <c r="P216">
        <f>Összesítő_relatív!P216</f>
        <v>21.75</v>
      </c>
      <c r="Q216">
        <f>Összesítő_relatív!Q216</f>
        <v>1770.86</v>
      </c>
      <c r="R216">
        <f>Összesítő_relatív!R216</f>
        <v>166.88</v>
      </c>
      <c r="S216">
        <f>Összesítő_relatív!S216</f>
        <v>0.83</v>
      </c>
      <c r="T216">
        <f>Összesítő_relatív!T216</f>
        <v>0.75</v>
      </c>
      <c r="U216">
        <f>Összesítő_relatív!U216</f>
        <v>16.559999999999999</v>
      </c>
      <c r="V216">
        <f>Összesítő_relatív!V216</f>
        <v>311.35000000000002</v>
      </c>
      <c r="W216">
        <f>Összesítő_relatív!W216</f>
        <v>6.18</v>
      </c>
      <c r="X216">
        <f>Összesítő_relatív!X216</f>
        <v>19.579999999999998</v>
      </c>
      <c r="Y216">
        <f>Összesítő_relatív!Y216</f>
        <v>124.09</v>
      </c>
      <c r="Z216">
        <f>Összesítő_relatív!Z216</f>
        <v>156.47999999999999</v>
      </c>
      <c r="AA216">
        <f>Összesítő_relatív!AA216</f>
        <v>18.670000000000002</v>
      </c>
      <c r="AB216">
        <f>Összesítő_relativizált!C216</f>
        <v>1.4631161473087819E-3</v>
      </c>
      <c r="AC216">
        <f>Összesítő_relativizált!D216</f>
        <v>1.0390934844192635E-2</v>
      </c>
      <c r="AD216">
        <f>Összesítő_relativizált!E216</f>
        <v>1.3824362606232294E-5</v>
      </c>
      <c r="AE216">
        <f>Összesítő_relativizált!F216</f>
        <v>0.37968271954674221</v>
      </c>
      <c r="AF216">
        <f>Összesítő_relativizált!G216</f>
        <v>3.7937677053824365E-2</v>
      </c>
      <c r="AG216">
        <f>Összesítő_relativizált!H216</f>
        <v>7.0560906515580737E-2</v>
      </c>
      <c r="AH216">
        <f>Összesítő_relativizált!I216</f>
        <v>0.15385835694050992</v>
      </c>
      <c r="AI216">
        <f>Összesítő_relativizált!J216</f>
        <v>0.11022096317280453</v>
      </c>
      <c r="AJ216">
        <f>Összesítő_relativizált!K216</f>
        <v>1.7677053824362607E-3</v>
      </c>
      <c r="AK216">
        <f>Összesítő_relativizált!L216</f>
        <v>6.1189801699716717E-4</v>
      </c>
      <c r="AL216">
        <f>Összesítő_relativizált!M216</f>
        <v>2.8328611898016995E-4</v>
      </c>
      <c r="AM216">
        <f>Összesítő_relativizált!N216</f>
        <v>0</v>
      </c>
      <c r="AN216">
        <f>Összesítő_relativizált!O216</f>
        <v>8.8838526912181307E-3</v>
      </c>
      <c r="AO216">
        <f>Összesítő_relativizált!P216</f>
        <v>2.2662889518413599E-5</v>
      </c>
      <c r="AP216">
        <f>Összesítő_relativizált!Q216</f>
        <v>8.3172804532577905E-3</v>
      </c>
      <c r="AQ216">
        <f>Összesítő_relativizált!R216</f>
        <v>1.6997167138810198E-4</v>
      </c>
      <c r="AR216">
        <f>Összesítő_relativizált!S216</f>
        <v>3.7393767705382438E-4</v>
      </c>
      <c r="AS216">
        <f>Összesítő_relativizált!T216</f>
        <v>1.0980169971671389E-2</v>
      </c>
      <c r="AT216">
        <f>Összesítő_relativizált!U216</f>
        <v>0.11994334277620397</v>
      </c>
      <c r="AU216">
        <f>Összesítő_relativizált!V216</f>
        <v>2.2186968838526912E-2</v>
      </c>
      <c r="AV216">
        <f>Összesítő_relativizált!W216</f>
        <v>5.903682719546742E-3</v>
      </c>
      <c r="AW216">
        <f>Összesítő_relativizált!X216</f>
        <v>4.5099150141643058E-3</v>
      </c>
      <c r="AX216">
        <f>Összesítő_relativizált!Y216</f>
        <v>9.246458923512748E-3</v>
      </c>
      <c r="AY216">
        <f>Összesítő_relativizált!Z216</f>
        <v>4.5212464589235125E-3</v>
      </c>
      <c r="AZ216">
        <f>Összesítő_relativizált!AA216</f>
        <v>2.5529745042492918E-2</v>
      </c>
      <c r="BA216">
        <f>Összesítő_relativizált!AB216</f>
        <v>2.3705382436260622E-2</v>
      </c>
      <c r="BB216">
        <f>Összesítő_relativizált!AC216</f>
        <v>8.8158640226628903E-3</v>
      </c>
      <c r="BC216">
        <f>Összesítő_relativizált!AD216</f>
        <v>1.13314447592068E-5</v>
      </c>
      <c r="BD216">
        <f>Összesítő_relativizált!AE216</f>
        <v>6.1983002832861189E-3</v>
      </c>
      <c r="BE216">
        <f>Összesítő_relativizált!AF216</f>
        <v>3.2067988668555243E-3</v>
      </c>
      <c r="BF216">
        <f>Összesítő_relativizált!AG216</f>
        <v>6.5835694050991505E-3</v>
      </c>
      <c r="BG216">
        <f>Összesítő_relativizált!AH216</f>
        <v>8.3852691218130309E-3</v>
      </c>
    </row>
    <row r="217" spans="1:59" x14ac:dyDescent="0.3">
      <c r="A217">
        <f>Összesítő_relatív!A217</f>
        <v>17</v>
      </c>
      <c r="B217" t="str">
        <f>Összesítő_relatív!B217</f>
        <v>2018</v>
      </c>
      <c r="C217">
        <f>Összesítő_relatív!C217</f>
        <v>7.01</v>
      </c>
      <c r="D217">
        <f>Összesítő_relatív!D217</f>
        <v>7.63</v>
      </c>
      <c r="E217">
        <f>Összesítő_relatív!E217</f>
        <v>-5.07</v>
      </c>
      <c r="F217">
        <f>Összesítő_relatív!F217</f>
        <v>-5.15</v>
      </c>
      <c r="G217">
        <f>Összesítő_relatív!G217</f>
        <v>49.94</v>
      </c>
      <c r="H217">
        <f>Összesítő_relatív!H217</f>
        <v>19.13</v>
      </c>
      <c r="I217">
        <f>Összesítő_relatív!I217</f>
        <v>7.32</v>
      </c>
      <c r="J217">
        <f>Összesítő_relatív!J217</f>
        <v>53.25</v>
      </c>
      <c r="K217">
        <f>Összesítő_relatív!K217</f>
        <v>380.01</v>
      </c>
      <c r="L217">
        <f>Összesítő_relatív!L217</f>
        <v>257.66000000000003</v>
      </c>
      <c r="M217">
        <f>Összesítő_relatív!M217</f>
        <v>6.26</v>
      </c>
      <c r="N217">
        <f>Összesítő_relatív!N217</f>
        <v>91.92</v>
      </c>
      <c r="O217">
        <f>Összesítő_relatív!O217</f>
        <v>993.52</v>
      </c>
      <c r="P217">
        <f>Összesítő_relatív!P217</f>
        <v>21.64</v>
      </c>
      <c r="Q217">
        <f>Összesítő_relatív!Q217</f>
        <v>1808.02</v>
      </c>
      <c r="R217">
        <f>Összesítő_relatív!R217</f>
        <v>169.38</v>
      </c>
      <c r="S217">
        <f>Összesítő_relatív!S217</f>
        <v>0.84</v>
      </c>
      <c r="T217">
        <f>Összesítő_relatív!T217</f>
        <v>0.74</v>
      </c>
      <c r="U217">
        <f>Összesítő_relatív!U217</f>
        <v>13.18</v>
      </c>
      <c r="V217">
        <f>Összesítő_relatív!V217</f>
        <v>310.3</v>
      </c>
      <c r="W217">
        <f>Összesítő_relatív!W217</f>
        <v>6.83</v>
      </c>
      <c r="X217">
        <f>Összesítő_relatív!X217</f>
        <v>10.38</v>
      </c>
      <c r="Y217">
        <f>Összesítő_relatív!Y217</f>
        <v>112.5</v>
      </c>
      <c r="Z217">
        <f>Összesítő_relatív!Z217</f>
        <v>160.52000000000001</v>
      </c>
      <c r="AA217">
        <f>Összesítő_relatív!AA217</f>
        <v>18.47</v>
      </c>
      <c r="AB217">
        <f>Összesítő_relativizált!C217</f>
        <v>1.5297698134205478E-3</v>
      </c>
      <c r="AC217">
        <f>Összesítő_relativizált!D217</f>
        <v>9.6185511986281932E-3</v>
      </c>
      <c r="AD217">
        <f>Összesítő_relativizált!E217</f>
        <v>1.2832305613282003E-5</v>
      </c>
      <c r="AE217">
        <f>Összesítő_relativizált!F217</f>
        <v>0.3824935554571367</v>
      </c>
      <c r="AF217">
        <f>Összesítő_relativizált!G217</f>
        <v>3.8496916839846011E-2</v>
      </c>
      <c r="AG217">
        <f>Összesítő_relativizált!H217</f>
        <v>7.0475476669051434E-2</v>
      </c>
      <c r="AH217">
        <f>Összesítő_relativizált!I217</f>
        <v>0.15820075176870052</v>
      </c>
      <c r="AI217">
        <f>Összesítő_relativizált!J217</f>
        <v>0.11510464574887291</v>
      </c>
      <c r="AJ217">
        <f>Összesítő_relativizált!K217</f>
        <v>1.8623877173258839E-3</v>
      </c>
      <c r="AK217">
        <f>Összesítő_relativizált!L217</f>
        <v>6.7000533733065331E-4</v>
      </c>
      <c r="AL217">
        <f>Összesítő_relativizált!M217</f>
        <v>2.8390056666553108E-4</v>
      </c>
      <c r="AM217">
        <f>Összesítő_relativizált!N217</f>
        <v>0</v>
      </c>
      <c r="AN217">
        <f>Összesítő_relativizált!O217</f>
        <v>8.7100693852984936E-3</v>
      </c>
      <c r="AO217">
        <f>Összesítő_relativizált!P217</f>
        <v>2.2712045333242486E-5</v>
      </c>
      <c r="AP217">
        <f>Összesítő_relativizált!Q217</f>
        <v>8.1422682519674307E-3</v>
      </c>
      <c r="AQ217">
        <f>Összesítő_relativizált!R217</f>
        <v>1.8169636266593988E-4</v>
      </c>
      <c r="AR217">
        <f>Összesítő_relativizált!S217</f>
        <v>3.6339272533187977E-4</v>
      </c>
      <c r="AS217">
        <f>Összesítő_relativizált!T217</f>
        <v>1.1821619595952713E-2</v>
      </c>
      <c r="AT217">
        <f>Összesítő_relativizált!U217</f>
        <v>0.12404183558750383</v>
      </c>
      <c r="AU217">
        <f>Összesítő_relativizált!V217</f>
        <v>2.148559488524739E-2</v>
      </c>
      <c r="AV217">
        <f>Összesítő_relativizált!W217</f>
        <v>6.5070009879739724E-3</v>
      </c>
      <c r="AW217">
        <f>Összesítő_relativizált!X217</f>
        <v>4.5764771346483608E-3</v>
      </c>
      <c r="AX217">
        <f>Összesítő_relativizált!Y217</f>
        <v>9.95923187862683E-3</v>
      </c>
      <c r="AY217">
        <f>Összesítő_relativizált!Z217</f>
        <v>4.633257247981467E-3</v>
      </c>
      <c r="AZ217">
        <f>Összesítő_relativizált!AA217</f>
        <v>2.5244438387899023E-2</v>
      </c>
      <c r="BA217">
        <f>Összesítő_relativizált!AB217</f>
        <v>2.514223418389943E-2</v>
      </c>
      <c r="BB217">
        <f>Összesítő_relativizált!AC217</f>
        <v>9.4822789266287375E-3</v>
      </c>
      <c r="BC217">
        <f>Összesítő_relativizált!AD217</f>
        <v>1.1356022666621243E-5</v>
      </c>
      <c r="BD217">
        <f>Összesítő_relativizált!AE217</f>
        <v>6.6886973506399116E-3</v>
      </c>
      <c r="BE217">
        <f>Összesítő_relativizált!AF217</f>
        <v>3.2591785053202966E-3</v>
      </c>
      <c r="BF217">
        <f>Összesítő_relativizált!AG217</f>
        <v>6.9044617813057152E-3</v>
      </c>
      <c r="BG217">
        <f>Összesítő_relativizált!AH217</f>
        <v>8.8349856346313267E-3</v>
      </c>
    </row>
    <row r="218" spans="1:59" x14ac:dyDescent="0.3">
      <c r="A218">
        <f>Összesítő_relatív!A218</f>
        <v>17</v>
      </c>
      <c r="B218" t="str">
        <f>Összesítő_relatív!B218</f>
        <v>2019</v>
      </c>
      <c r="C218">
        <f>Összesítő_relatív!C218</f>
        <v>6.97</v>
      </c>
      <c r="D218">
        <f>Összesítő_relatív!D218</f>
        <v>7.59</v>
      </c>
      <c r="E218">
        <f>Összesítő_relatív!E218</f>
        <v>-4.58</v>
      </c>
      <c r="F218">
        <f>Összesítő_relatív!F218</f>
        <v>-7.08</v>
      </c>
      <c r="G218">
        <f>Összesítő_relatív!G218</f>
        <v>39.51</v>
      </c>
      <c r="H218">
        <f>Összesítő_relatív!H218</f>
        <v>17.66</v>
      </c>
      <c r="I218">
        <f>Összesítő_relatív!I218</f>
        <v>7.24</v>
      </c>
      <c r="J218">
        <f>Összesítő_relatív!J218</f>
        <v>50.94</v>
      </c>
      <c r="K218">
        <f>Összesítő_relatív!K218</f>
        <v>395.11</v>
      </c>
      <c r="L218">
        <f>Összesítő_relatív!L218</f>
        <v>255.58</v>
      </c>
      <c r="M218">
        <f>Összesítő_relatív!M218</f>
        <v>4.8499999999999996</v>
      </c>
      <c r="N218">
        <f>Összesítő_relatív!N218</f>
        <v>91.58</v>
      </c>
      <c r="O218">
        <f>Összesítő_relatív!O218</f>
        <v>999.74</v>
      </c>
      <c r="P218">
        <f>Összesítő_relatív!P218</f>
        <v>21.55</v>
      </c>
      <c r="Q218">
        <f>Összesítő_relatív!Q218</f>
        <v>1838.94</v>
      </c>
      <c r="R218">
        <f>Összesítő_relatív!R218</f>
        <v>168.13</v>
      </c>
      <c r="S218">
        <f>Összesítő_relatív!S218</f>
        <v>0.82</v>
      </c>
      <c r="T218">
        <f>Összesítő_relatív!T218</f>
        <v>0.74</v>
      </c>
      <c r="U218">
        <f>Összesítő_relatív!U218</f>
        <v>12.09</v>
      </c>
      <c r="V218">
        <f>Összesítő_relatív!V218</f>
        <v>326.37</v>
      </c>
      <c r="W218">
        <f>Összesítő_relatív!W218</f>
        <v>7.21</v>
      </c>
      <c r="X218">
        <f>Összesítő_relatív!X218</f>
        <v>10.95</v>
      </c>
      <c r="Y218">
        <f>Összesítő_relatív!Y218</f>
        <v>112.25</v>
      </c>
      <c r="Z218">
        <f>Összesítő_relatív!Z218</f>
        <v>166.22</v>
      </c>
      <c r="AA218">
        <f>Összesítő_relatív!AA218</f>
        <v>18.399999999999999</v>
      </c>
      <c r="AB218">
        <f>Összesítő_relativizált!C218</f>
        <v>1.6106134094151213E-3</v>
      </c>
      <c r="AC218">
        <f>Összesítő_relativizált!D218</f>
        <v>7.8858773181169749E-3</v>
      </c>
      <c r="AD218">
        <f>Összesítő_relativizált!E218</f>
        <v>1.0499286733238231E-5</v>
      </c>
      <c r="AE218">
        <f>Összesítő_relativizált!F218</f>
        <v>0.38592867332382313</v>
      </c>
      <c r="AF218">
        <f>Összesítő_relativizált!G218</f>
        <v>3.9258202567760345E-2</v>
      </c>
      <c r="AG218">
        <f>Összesítő_relativizált!H218</f>
        <v>7.0767475035663344E-2</v>
      </c>
      <c r="AH218">
        <f>Összesítő_relativizált!I218</f>
        <v>0.16394864479315263</v>
      </c>
      <c r="AI218">
        <f>Összesítő_relativizált!J218</f>
        <v>0.13088730385164052</v>
      </c>
      <c r="AJ218">
        <f>Összesítő_relativizált!K218</f>
        <v>2.099857346647646E-3</v>
      </c>
      <c r="AK218">
        <f>Összesítő_relativizált!L218</f>
        <v>7.6462196861626244E-4</v>
      </c>
      <c r="AL218">
        <f>Összesítő_relativizált!M218</f>
        <v>2.7389443651925819E-4</v>
      </c>
      <c r="AM218">
        <f>Összesítő_relativizált!N218</f>
        <v>0</v>
      </c>
      <c r="AN218">
        <f>Összesítő_relativizált!O218</f>
        <v>8.7760342368045641E-3</v>
      </c>
      <c r="AO218">
        <f>Összesítő_relativizált!P218</f>
        <v>1.1412268188302426E-5</v>
      </c>
      <c r="AP218">
        <f>Összesítő_relativizált!Q218</f>
        <v>8.2282453637660489E-3</v>
      </c>
      <c r="AQ218">
        <f>Összesítő_relativizált!R218</f>
        <v>2.0542082738944366E-4</v>
      </c>
      <c r="AR218">
        <f>Összesítő_relativizált!S218</f>
        <v>3.3095577746077031E-4</v>
      </c>
      <c r="AS218">
        <f>Összesítő_relativizált!T218</f>
        <v>1.2633380884450785E-2</v>
      </c>
      <c r="AT218">
        <f>Összesítő_relativizált!U218</f>
        <v>0.12861626248216834</v>
      </c>
      <c r="AU218">
        <f>Összesítő_relativizált!V218</f>
        <v>2.1261055634807419E-2</v>
      </c>
      <c r="AV218">
        <f>Összesítő_relativizált!W218</f>
        <v>6.9500713266761769E-3</v>
      </c>
      <c r="AW218">
        <f>Összesítő_relativizált!X218</f>
        <v>4.7360912981455061E-3</v>
      </c>
      <c r="AX218">
        <f>Összesítő_relativizált!Y218</f>
        <v>1.0601997146932952E-2</v>
      </c>
      <c r="AY218">
        <f>Összesítő_relativizált!Z218</f>
        <v>4.2796005706134095E-3</v>
      </c>
      <c r="AZ218">
        <f>Összesítő_relativizált!AA218</f>
        <v>2.6054208273894437E-2</v>
      </c>
      <c r="BA218">
        <f>Összesítő_relativizált!AB218</f>
        <v>2.6316690442225392E-2</v>
      </c>
      <c r="BB218">
        <f>Összesítő_relativizált!AC218</f>
        <v>9.8716119828815979E-3</v>
      </c>
      <c r="BC218">
        <f>Összesítő_relativizált!AD218</f>
        <v>1.1412268188302426E-5</v>
      </c>
      <c r="BD218">
        <f>Összesítő_relativizált!AE218</f>
        <v>7.0299572039942936E-3</v>
      </c>
      <c r="BE218">
        <f>Összesítő_relativizált!AF218</f>
        <v>3.4350927246790302E-3</v>
      </c>
      <c r="BF218">
        <f>Összesítő_relativizált!AG218</f>
        <v>7.2696148359486451E-3</v>
      </c>
      <c r="BG218">
        <f>Összesítő_relativizált!AH218</f>
        <v>9.5634807417974317E-3</v>
      </c>
    </row>
    <row r="219" spans="1:59" x14ac:dyDescent="0.3">
      <c r="A219">
        <f>Összesítő_relatív!A219</f>
        <v>17</v>
      </c>
      <c r="B219" t="str">
        <f>Összesítő_relatív!B219</f>
        <v>2020</v>
      </c>
      <c r="C219">
        <f>Összesítő_relatív!C219</f>
        <v>6.92</v>
      </c>
      <c r="D219">
        <f>Összesítő_relatív!D219</f>
        <v>7.56</v>
      </c>
      <c r="E219">
        <f>Összesítő_relatív!E219</f>
        <v>-5.31</v>
      </c>
      <c r="F219">
        <f>Összesítő_relatív!F219</f>
        <v>-10.71</v>
      </c>
      <c r="G219">
        <f>Összesítő_relatív!G219</f>
        <v>43.16</v>
      </c>
      <c r="H219">
        <f>Összesítő_relatív!H219</f>
        <v>21.45</v>
      </c>
      <c r="I219">
        <f>Összesítő_relatív!I219</f>
        <v>9.15</v>
      </c>
      <c r="J219">
        <f>Összesítő_relatív!J219</f>
        <v>46.73</v>
      </c>
      <c r="K219">
        <f>Összesítő_relatív!K219</f>
        <v>406.39</v>
      </c>
      <c r="L219">
        <f>Összesítő_relatív!L219</f>
        <v>250.93</v>
      </c>
      <c r="M219">
        <f>Összesítő_relatív!M219</f>
        <v>5.41</v>
      </c>
      <c r="N219">
        <f>Összesítő_relatív!N219</f>
        <v>91.31</v>
      </c>
      <c r="O219">
        <f>Összesítő_relatív!O219</f>
        <v>1069.05</v>
      </c>
      <c r="P219">
        <f>Összesítő_relatív!P219</f>
        <v>21.44</v>
      </c>
      <c r="Q219">
        <f>Összesítő_relatív!Q219</f>
        <v>1740.76</v>
      </c>
      <c r="R219">
        <f>Összesítő_relatív!R219</f>
        <v>162.5</v>
      </c>
      <c r="S219">
        <f>Összesítő_relatív!S219</f>
        <v>0.8</v>
      </c>
      <c r="T219">
        <f>Összesítő_relatív!T219</f>
        <v>0.71</v>
      </c>
      <c r="U219">
        <f>Összesítő_relatív!U219</f>
        <v>12.13</v>
      </c>
      <c r="V219">
        <f>Összesítő_relatív!V219</f>
        <v>324.89</v>
      </c>
      <c r="W219">
        <f>Összesítő_relatív!W219</f>
        <v>7.26</v>
      </c>
      <c r="X219">
        <f>Összesítő_relatív!X219</f>
        <v>9.9</v>
      </c>
      <c r="Y219">
        <f>Összesítő_relatív!Y219</f>
        <v>63.13</v>
      </c>
      <c r="Z219">
        <f>Összesítő_relatív!Z219</f>
        <v>171.64</v>
      </c>
      <c r="AA219">
        <f>Összesítő_relatív!AA219</f>
        <v>18.48</v>
      </c>
      <c r="AB219">
        <f>Összesítő_relativizált!C219</f>
        <v>1.6697543294401935E-3</v>
      </c>
      <c r="AC219">
        <f>Összesítő_relativizált!D219</f>
        <v>1.3198320004602727E-2</v>
      </c>
      <c r="AD219">
        <f>Összesítő_relativizált!E219</f>
        <v>1.7720499395892068E-5</v>
      </c>
      <c r="AE219">
        <f>Összesítő_relativizált!F219</f>
        <v>0.3911512571198435</v>
      </c>
      <c r="AF219">
        <f>Összesítő_relativizált!G219</f>
        <v>4.027386226339106E-2</v>
      </c>
      <c r="AG219">
        <f>Összesítő_relativizált!H219</f>
        <v>7.1031586214832285E-2</v>
      </c>
      <c r="AH219">
        <f>Összesítő_relativizált!I219</f>
        <v>0.16845981243887004</v>
      </c>
      <c r="AI219">
        <f>Összesítő_relativizált!J219</f>
        <v>0.12762211610379148</v>
      </c>
      <c r="AJ219">
        <f>Összesítő_relativizált!K219</f>
        <v>2.1287612910649558E-3</v>
      </c>
      <c r="AK219">
        <f>Összesítő_relativizált!L219</f>
        <v>7.1342270295149878E-4</v>
      </c>
      <c r="AL219">
        <f>Összesítő_relativizált!M219</f>
        <v>2.9917726252804788E-4</v>
      </c>
      <c r="AM219">
        <f>Összesítő_relativizált!N219</f>
        <v>0</v>
      </c>
      <c r="AN219">
        <f>Összesítő_relativizált!O219</f>
        <v>8.4805247108912032E-3</v>
      </c>
      <c r="AO219">
        <f>Összesítő_relativizált!P219</f>
        <v>1.1506817789540303E-5</v>
      </c>
      <c r="AP219">
        <f>Összesítő_relativizált!Q219</f>
        <v>7.9281974569932693E-3</v>
      </c>
      <c r="AQ219">
        <f>Összesítő_relativizált!R219</f>
        <v>2.1862953800126574E-4</v>
      </c>
      <c r="AR219">
        <f>Összesítő_relativizált!S219</f>
        <v>3.2219089810712846E-4</v>
      </c>
      <c r="AS219">
        <f>Összesítő_relativizált!T219</f>
        <v>1.4176399516713652E-2</v>
      </c>
      <c r="AT219">
        <f>Összesítő_relativizált!U219</f>
        <v>0.13181059777918416</v>
      </c>
      <c r="AU219">
        <f>Összesítő_relativizált!V219</f>
        <v>2.1068983372648294E-2</v>
      </c>
      <c r="AV219">
        <f>Összesítő_relativizált!W219</f>
        <v>7.7555951901501644E-3</v>
      </c>
      <c r="AW219">
        <f>Összesítő_relativizált!X219</f>
        <v>4.8328634716069269E-3</v>
      </c>
      <c r="AX219">
        <f>Összesítő_relativizált!Y219</f>
        <v>1.0908463264484207E-2</v>
      </c>
      <c r="AY219">
        <f>Összesítő_relativizált!Z219</f>
        <v>3.8662907772855416E-3</v>
      </c>
      <c r="AZ219">
        <f>Összesítő_relativizált!AA219</f>
        <v>2.6316092284678672E-2</v>
      </c>
      <c r="BA219">
        <f>Összesítő_relativizált!AB219</f>
        <v>2.6891433174155686E-2</v>
      </c>
      <c r="BB219">
        <f>Összesítő_relativizált!AC219</f>
        <v>1.029860192163857E-2</v>
      </c>
      <c r="BC219">
        <f>Összesítő_relativizált!AD219</f>
        <v>1.1506817789540303E-5</v>
      </c>
      <c r="BD219">
        <f>Összesítő_relativizált!AE219</f>
        <v>7.191761118462689E-3</v>
      </c>
      <c r="BE219">
        <f>Összesítő_relativizált!AF219</f>
        <v>3.6476612392842759E-3</v>
      </c>
      <c r="BF219">
        <f>Összesítő_relativizált!AG219</f>
        <v>7.2492952074103903E-3</v>
      </c>
      <c r="BG219">
        <f>Összesítő_relativizált!AH219</f>
        <v>1.0229561014901328E-2</v>
      </c>
    </row>
    <row r="220" spans="1:59" x14ac:dyDescent="0.3">
      <c r="A220">
        <f>Összesítő_relatív!A220</f>
        <v>17</v>
      </c>
      <c r="B220" t="str">
        <f>Összesítő_relatív!B220</f>
        <v>2021</v>
      </c>
      <c r="C220">
        <f>Összesítő_relatív!C220</f>
        <v>6.85</v>
      </c>
      <c r="D220">
        <f>Összesítő_relatív!D220</f>
        <v>7.49</v>
      </c>
      <c r="E220">
        <f>Összesítő_relatív!E220</f>
        <v>-6.32</v>
      </c>
      <c r="F220">
        <f>Összesítő_relatív!F220</f>
        <v>-7.68</v>
      </c>
      <c r="G220">
        <f>Összesítő_relatív!G220</f>
        <v>50.91</v>
      </c>
      <c r="H220">
        <f>Összesítő_relatív!H220</f>
        <v>24.87</v>
      </c>
      <c r="I220">
        <f>Összesítő_relatív!I220</f>
        <v>7.42</v>
      </c>
      <c r="J220">
        <f>Összesítő_relatív!J220</f>
        <v>55.86</v>
      </c>
      <c r="K220">
        <f>Összesítő_relatív!K220</f>
        <v>414.57</v>
      </c>
      <c r="L220">
        <f>Összesítő_relatív!L220</f>
        <v>249.47</v>
      </c>
      <c r="M220">
        <f>Összesítő_relatív!M220</f>
        <v>3.43</v>
      </c>
      <c r="N220">
        <f>Összesítő_relatív!N220</f>
        <v>91.75</v>
      </c>
      <c r="O220">
        <f>Összesítő_relatív!O220</f>
        <v>1120.58</v>
      </c>
      <c r="P220">
        <f>Összesítő_relatív!P220</f>
        <v>20.97</v>
      </c>
      <c r="Q220">
        <f>Összesítő_relatív!Q220</f>
        <v>1810.06</v>
      </c>
      <c r="R220">
        <f>Összesítő_relatív!R220</f>
        <v>134.38</v>
      </c>
      <c r="S220">
        <f>Összesítő_relatív!S220</f>
        <v>0.77</v>
      </c>
      <c r="T220">
        <f>Összesítő_relatív!T220</f>
        <v>0.68</v>
      </c>
      <c r="U220">
        <f>Összesítő_relatív!U220</f>
        <v>10.86</v>
      </c>
      <c r="V220">
        <f>Összesítő_relatív!V220</f>
        <v>300.2</v>
      </c>
      <c r="W220">
        <f>Összesítő_relatív!W220</f>
        <v>6.8</v>
      </c>
      <c r="X220">
        <f>Összesítő_relatív!X220</f>
        <v>8.85</v>
      </c>
      <c r="Y220">
        <f>Összesítő_relatív!Y220</f>
        <v>78.099999999999994</v>
      </c>
      <c r="Z220">
        <f>Összesítő_relatív!Z220</f>
        <v>178.87</v>
      </c>
      <c r="AA220">
        <f>Összesítő_relatív!AA220</f>
        <v>19.149999999999999</v>
      </c>
      <c r="AB220">
        <f>Összesítő_relativizált!C220</f>
        <v>1.71950824975736E-3</v>
      </c>
      <c r="AC220">
        <f>Összesítő_relativizált!D220</f>
        <v>8.8736885889910792E-3</v>
      </c>
      <c r="AD220">
        <f>Összesítő_relativizált!E220</f>
        <v>1.2016453297592087E-5</v>
      </c>
      <c r="AE220">
        <f>Összesítő_relativizált!F220</f>
        <v>0.39401257105883442</v>
      </c>
      <c r="AF220">
        <f>Összesítő_relativizált!G220</f>
        <v>3.9920044368442945E-2</v>
      </c>
      <c r="AG220">
        <f>Összesítő_relativizált!H220</f>
        <v>6.9371909229560477E-2</v>
      </c>
      <c r="AH220">
        <f>Összesítő_relativizált!I220</f>
        <v>0.17582150945140268</v>
      </c>
      <c r="AI220">
        <f>Összesítő_relativizált!J220</f>
        <v>0.11051670749179646</v>
      </c>
      <c r="AJ220">
        <f>Összesítő_relativizált!K220</f>
        <v>2.045107916994038E-3</v>
      </c>
      <c r="AK220">
        <f>Összesítő_relativizált!L220</f>
        <v>7.0481120303184357E-4</v>
      </c>
      <c r="AL220">
        <f>Összesítő_relativizált!M220</f>
        <v>2.8885705042288673E-4</v>
      </c>
      <c r="AM220">
        <f>Összesítő_relativizált!N220</f>
        <v>0</v>
      </c>
      <c r="AN220">
        <f>Összesítő_relativizált!O220</f>
        <v>8.561722974534362E-3</v>
      </c>
      <c r="AO220">
        <f>Összesítő_relativizált!P220</f>
        <v>1.1554282016915469E-5</v>
      </c>
      <c r="AP220">
        <f>Összesítő_relativizált!Q220</f>
        <v>8.0648888478069974E-3</v>
      </c>
      <c r="AQ220">
        <f>Összesítő_relativizált!R220</f>
        <v>2.0797707630447845E-4</v>
      </c>
      <c r="AR220">
        <f>Összesítő_relativizált!S220</f>
        <v>2.7730276840597123E-4</v>
      </c>
      <c r="AS220">
        <f>Összesítő_relativizált!T220</f>
        <v>1.6557286130239868E-2</v>
      </c>
      <c r="AT220">
        <f>Összesítő_relativizált!U220</f>
        <v>0.13630586495355179</v>
      </c>
      <c r="AU220">
        <f>Összesítő_relativizált!V220</f>
        <v>2.1941581550122477E-2</v>
      </c>
      <c r="AV220">
        <f>Összesítő_relativizált!W220</f>
        <v>8.7928086148726711E-3</v>
      </c>
      <c r="AW220">
        <f>Összesítő_relativizált!X220</f>
        <v>4.8296898830706659E-3</v>
      </c>
      <c r="AX220">
        <f>Összesítő_relativizált!Y220</f>
        <v>1.1392522068678652E-2</v>
      </c>
      <c r="AY220">
        <f>Összesítő_relativizált!Z220</f>
        <v>3.4431760410408097E-3</v>
      </c>
      <c r="AZ220">
        <f>Összesítő_relativizált!AA220</f>
        <v>2.6355317280584184E-2</v>
      </c>
      <c r="BA220">
        <f>Összesítő_relativizált!AB220</f>
        <v>2.7545408328326478E-2</v>
      </c>
      <c r="BB220">
        <f>Összesítő_relativizált!AC220</f>
        <v>1.0826362249849794E-2</v>
      </c>
      <c r="BC220">
        <f>Összesítő_relativizált!AD220</f>
        <v>1.1554282016915469E-5</v>
      </c>
      <c r="BD220">
        <f>Összesítő_relativizált!AE220</f>
        <v>7.568054721079632E-3</v>
      </c>
      <c r="BE220">
        <f>Összesítő_relativizált!AF220</f>
        <v>3.8244673475990201E-3</v>
      </c>
      <c r="BF220">
        <f>Összesítő_relativizált!AG220</f>
        <v>7.2445348246059993E-3</v>
      </c>
      <c r="BG220">
        <f>Összesítő_relativizált!AH220</f>
        <v>1.1080556454221934E-2</v>
      </c>
    </row>
    <row r="221" spans="1:59" x14ac:dyDescent="0.3">
      <c r="A221">
        <f>Összesítő_relatív!A221</f>
        <v>17</v>
      </c>
      <c r="B221" t="str">
        <f>Összesítő_relatív!B221</f>
        <v>2022</v>
      </c>
      <c r="C221">
        <f>Összesítő_relatív!C221</f>
        <v>6.8</v>
      </c>
      <c r="D221">
        <f>Összesítő_relatív!D221</f>
        <v>7.45</v>
      </c>
      <c r="E221">
        <f>Összesítő_relatív!E221</f>
        <v>-6.02</v>
      </c>
      <c r="F221">
        <f>Összesítő_relatív!F221</f>
        <v>-7.76</v>
      </c>
      <c r="G221">
        <f>Összesítő_relatív!G221</f>
        <v>45.63</v>
      </c>
      <c r="H221">
        <f>Összesítő_relatív!H221</f>
        <v>24.35</v>
      </c>
      <c r="I221">
        <f>Összesítő_relatív!I221</f>
        <v>5.79</v>
      </c>
      <c r="J221">
        <f>Összesítő_relatív!J221</f>
        <v>56.38</v>
      </c>
      <c r="K221">
        <f>Összesítő_relatív!K221</f>
        <v>421.92</v>
      </c>
      <c r="L221">
        <f>Összesítő_relatív!L221</f>
        <v>246.65</v>
      </c>
      <c r="M221">
        <f>Összesítő_relatív!M221</f>
        <v>7.97</v>
      </c>
      <c r="N221">
        <f>Összesítő_relatív!N221</f>
        <v>90.57</v>
      </c>
      <c r="O221">
        <f>Összesítő_relatív!O221</f>
        <v>1074.32</v>
      </c>
      <c r="P221">
        <f>Összesítő_relatív!P221</f>
        <v>20.79</v>
      </c>
      <c r="Q221">
        <f>Összesítő_relatív!Q221</f>
        <v>1972.58</v>
      </c>
      <c r="R221">
        <f>Összesítő_relatív!R221</f>
        <v>148.13</v>
      </c>
      <c r="S221">
        <f>Összesítő_relatív!S221</f>
        <v>0.79</v>
      </c>
      <c r="T221">
        <f>Összesítő_relatív!T221</f>
        <v>0.67</v>
      </c>
      <c r="U221">
        <f>Összesítő_relatív!U221</f>
        <v>6.16</v>
      </c>
      <c r="V221">
        <f>Összesítő_relatív!V221</f>
        <v>321.37</v>
      </c>
      <c r="W221">
        <f>Összesítő_relatív!W221</f>
        <v>8.25</v>
      </c>
      <c r="X221">
        <f>Összesítő_relatív!X221</f>
        <v>2.4900000000000002</v>
      </c>
      <c r="Y221">
        <f>Összesítő_relatív!Y221</f>
        <v>117.23</v>
      </c>
      <c r="Z221">
        <f>Összesítő_relatív!Z221</f>
        <v>178.46</v>
      </c>
      <c r="AA221">
        <f>Összesítő_relatív!AA221</f>
        <v>19.690000000000001</v>
      </c>
      <c r="AB221">
        <f>Összesítő_relativizált!C221</f>
        <v>1.760083570309326E-3</v>
      </c>
      <c r="AC221">
        <f>Összesítő_relativizált!D221</f>
        <v>9.8195113458301904E-3</v>
      </c>
      <c r="AD221">
        <f>Összesítő_relativizált!E221</f>
        <v>1.3348035517381462E-5</v>
      </c>
      <c r="AE221">
        <f>Összesítő_relativizált!F221</f>
        <v>0.39915268991933145</v>
      </c>
      <c r="AF221">
        <f>Összesítő_relativizált!G221</f>
        <v>3.9510185131449133E-2</v>
      </c>
      <c r="AG221">
        <f>Összesítő_relativizált!H221</f>
        <v>7.0872265103592361E-2</v>
      </c>
      <c r="AH221">
        <f>Összesítő_relativizált!I221</f>
        <v>0.17569496837095933</v>
      </c>
      <c r="AI221">
        <f>Összesítő_relativizált!J221</f>
        <v>0.10838604840113748</v>
      </c>
      <c r="AJ221">
        <f>Összesítő_relativizált!K221</f>
        <v>2.0080088213104289E-3</v>
      </c>
      <c r="AK221">
        <f>Összesítő_relativizált!L221</f>
        <v>8.4731008066856242E-4</v>
      </c>
      <c r="AL221">
        <f>Összesítő_relativizált!M221</f>
        <v>3.249956473797226E-4</v>
      </c>
      <c r="AM221">
        <f>Összesítő_relativizált!N221</f>
        <v>0</v>
      </c>
      <c r="AN221">
        <f>Összesítő_relativizált!O221</f>
        <v>8.403458882247113E-3</v>
      </c>
      <c r="AO221">
        <f>Összesítő_relativizált!P221</f>
        <v>1.1606987406418663E-5</v>
      </c>
      <c r="AP221">
        <f>Összesítő_relativizált!Q221</f>
        <v>8.0088213104288781E-3</v>
      </c>
      <c r="AQ221">
        <f>Összesítő_relativizált!R221</f>
        <v>1.624978236898613E-4</v>
      </c>
      <c r="AR221">
        <f>Összesítő_relativizált!S221</f>
        <v>2.2053276072195462E-4</v>
      </c>
      <c r="AS221">
        <f>Összesítő_relativizált!T221</f>
        <v>1.7793511694039813E-2</v>
      </c>
      <c r="AT221">
        <f>Összesítő_relativizált!U221</f>
        <v>0.13500087052405549</v>
      </c>
      <c r="AU221">
        <f>Összesítő_relativizált!V221</f>
        <v>2.2088097034414719E-2</v>
      </c>
      <c r="AV221">
        <f>Összesítő_relativizált!W221</f>
        <v>8.9605942777552083E-3</v>
      </c>
      <c r="AW221">
        <f>Összesítő_relativizált!X221</f>
        <v>4.874934710695839E-3</v>
      </c>
      <c r="AX221">
        <f>Összesítő_relativizált!Y221</f>
        <v>1.0457895653183216E-2</v>
      </c>
      <c r="AY221">
        <f>Összesítő_relativizált!Z221</f>
        <v>2.9017468516046659E-3</v>
      </c>
      <c r="AZ221">
        <f>Összesítő_relativizált!AA221</f>
        <v>2.6835354883639952E-2</v>
      </c>
      <c r="BA221">
        <f>Összesítő_relativizált!AB221</f>
        <v>2.649875224885381E-2</v>
      </c>
      <c r="BB221">
        <f>Összesítő_relativizált!AC221</f>
        <v>1.0283790842086936E-2</v>
      </c>
      <c r="BC221">
        <f>Összesítő_relativizált!AD221</f>
        <v>2.3213974812837326E-5</v>
      </c>
      <c r="BD221">
        <f>Összesítő_relativizált!AE221</f>
        <v>7.6722186756427368E-3</v>
      </c>
      <c r="BE221">
        <f>Összesítő_relativizált!AF221</f>
        <v>4.004410655214439E-3</v>
      </c>
      <c r="BF221">
        <f>Összesítő_relativizált!AG221</f>
        <v>7.4168649527015266E-3</v>
      </c>
      <c r="BG221">
        <f>Összesítő_relativizált!AH221</f>
        <v>1.1374847658290291E-2</v>
      </c>
    </row>
    <row r="222" spans="1:59" x14ac:dyDescent="0.3">
      <c r="A222">
        <f>Összesítő_relatív!A222</f>
        <v>17</v>
      </c>
      <c r="B222" t="str">
        <f>Összesítő_relatív!B222</f>
        <v>2023</v>
      </c>
      <c r="C222">
        <f>Összesítő_relatív!C222</f>
        <v>6.76</v>
      </c>
      <c r="D222">
        <f>Összesítő_relatív!D222</f>
        <v>7.26</v>
      </c>
      <c r="E222">
        <f>Összesítő_relatív!E222</f>
        <v>-5.07</v>
      </c>
      <c r="F222">
        <f>Összesítő_relatív!F222</f>
        <v>-3.12</v>
      </c>
      <c r="G222">
        <f>Összesítő_relatív!G222</f>
        <v>46.46</v>
      </c>
      <c r="H222">
        <f>Összesítő_relatív!H222</f>
        <v>22.83</v>
      </c>
      <c r="I222">
        <f>Összesítő_relatív!I222</f>
        <v>7.2</v>
      </c>
      <c r="J222">
        <f>Összesítő_relatív!J222</f>
        <v>56.92</v>
      </c>
      <c r="K222">
        <f>Összesítő_relatív!K222</f>
        <v>437.26</v>
      </c>
      <c r="L222">
        <f>Összesítő_relatív!L222</f>
        <v>244.17</v>
      </c>
      <c r="M222">
        <f>Összesítő_relatív!M222</f>
        <v>5.99</v>
      </c>
      <c r="N222">
        <f>Összesítő_relatív!N222</f>
        <v>89.96</v>
      </c>
      <c r="O222">
        <f>Összesítő_relatív!O222</f>
        <v>1371.07</v>
      </c>
      <c r="P222">
        <f>Összesítő_relatív!P222</f>
        <v>20.68</v>
      </c>
      <c r="Q222">
        <f>Összesítő_relatív!Q222</f>
        <v>1918.82</v>
      </c>
      <c r="R222">
        <f>Összesítő_relatív!R222</f>
        <v>156.25</v>
      </c>
      <c r="S222">
        <f>Összesítő_relatív!S222</f>
        <v>0.8</v>
      </c>
      <c r="T222">
        <f>Összesítő_relatív!T222</f>
        <v>0.67</v>
      </c>
      <c r="U222">
        <f>Összesítő_relatív!U222</f>
        <v>5.24</v>
      </c>
      <c r="V222">
        <f>Összesítő_relatív!V222</f>
        <v>305.85000000000002</v>
      </c>
      <c r="W222">
        <f>Összesítő_relatív!W222</f>
        <v>9.56</v>
      </c>
      <c r="X222">
        <f>Összesítő_relatív!X222</f>
        <v>2.39</v>
      </c>
      <c r="Y222">
        <f>Összesítő_relatív!Y222</f>
        <v>137.41</v>
      </c>
      <c r="Z222">
        <f>Összesítő_relatív!Z222</f>
        <v>180.43</v>
      </c>
      <c r="AA222">
        <f>Összesítő_relatív!AA222</f>
        <v>19.989999999999998</v>
      </c>
      <c r="AB222">
        <f>Összesítő_relativizált!C222</f>
        <v>1.8205690810205177E-3</v>
      </c>
      <c r="AC222">
        <f>Összesítő_relativizált!D222</f>
        <v>1.0375574799841273E-2</v>
      </c>
      <c r="AD222">
        <f>Összesítő_relativizált!E222</f>
        <v>1.4121985948040429E-5</v>
      </c>
      <c r="AE222">
        <f>Összesítő_relativizált!F222</f>
        <v>0.40355033729371398</v>
      </c>
      <c r="AF222">
        <f>Összesítő_relativizált!G222</f>
        <v>3.9798324035386662E-2</v>
      </c>
      <c r="AG222">
        <f>Összesítő_relativizált!H222</f>
        <v>7.1391890945589509E-2</v>
      </c>
      <c r="AH222">
        <f>Összesítő_relativizált!I222</f>
        <v>0.17778529912933871</v>
      </c>
      <c r="AI222">
        <f>Összesítő_relativizált!J222</f>
        <v>0.11123689923204406</v>
      </c>
      <c r="AJ222">
        <f>Összesítő_relativizált!K222</f>
        <v>2.0774491725216496E-3</v>
      </c>
      <c r="AK222">
        <f>Összesítő_relativizált!L222</f>
        <v>8.7532970752316711E-4</v>
      </c>
      <c r="AL222">
        <f>Összesítő_relativizált!M222</f>
        <v>2.3342125533951121E-4</v>
      </c>
      <c r="AM222">
        <f>Összesítő_relativizált!N222</f>
        <v>0</v>
      </c>
      <c r="AN222">
        <f>Összesítő_relativizált!O222</f>
        <v>8.4848626315912334E-3</v>
      </c>
      <c r="AO222">
        <f>Összesítő_relativizált!P222</f>
        <v>1.1671062766975561E-5</v>
      </c>
      <c r="AP222">
        <f>Összesítő_relativizált!Q222</f>
        <v>8.0880464975140644E-3</v>
      </c>
      <c r="AQ222">
        <f>Összesítő_relativizált!R222</f>
        <v>1.5172381597068228E-4</v>
      </c>
      <c r="AR222">
        <f>Összesítő_relativizált!S222</f>
        <v>2.3342125533951121E-4</v>
      </c>
      <c r="AS222">
        <f>Összesítő_relativizált!T222</f>
        <v>1.8580331925025093E-2</v>
      </c>
      <c r="AT222">
        <f>Összesítő_relativizált!U222</f>
        <v>0.13613127611400294</v>
      </c>
      <c r="AU222">
        <f>Összesítő_relativizált!V222</f>
        <v>2.2536822203029806E-2</v>
      </c>
      <c r="AV222">
        <f>Összesítő_relativizált!W222</f>
        <v>9.5586004061529849E-3</v>
      </c>
      <c r="AW222">
        <f>Összesítő_relativizált!X222</f>
        <v>4.8785042365957843E-3</v>
      </c>
      <c r="AX222">
        <f>Összesítő_relativizált!Y222</f>
        <v>1.0667351369015662E-2</v>
      </c>
      <c r="AY222">
        <f>Összesítő_relativizált!Z222</f>
        <v>2.7543708130062326E-3</v>
      </c>
      <c r="AZ222">
        <f>Összesítő_relativizált!AA222</f>
        <v>2.5851404028850868E-2</v>
      </c>
      <c r="BA222">
        <f>Összesítő_relativizált!AB222</f>
        <v>2.6119838472491306E-2</v>
      </c>
      <c r="BB222">
        <f>Összesítő_relativizált!AC222</f>
        <v>1.1087509628626783E-2</v>
      </c>
      <c r="BC222">
        <f>Összesítő_relativizált!AD222</f>
        <v>2.3342125533951121E-5</v>
      </c>
      <c r="BD222">
        <f>Összesítő_relativizált!AE222</f>
        <v>7.8896384304754791E-3</v>
      </c>
      <c r="BE222">
        <f>Összesítő_relativizált!AF222</f>
        <v>4.1315562195093488E-3</v>
      </c>
      <c r="BF222">
        <f>Összesítő_relativizált!AG222</f>
        <v>7.166032538922994E-3</v>
      </c>
      <c r="BG222">
        <f>Összesítő_relativizált!AH222</f>
        <v>1.1939497210615999E-2</v>
      </c>
    </row>
    <row r="223" spans="1:59" x14ac:dyDescent="0.3">
      <c r="A223">
        <f>Összesítő_relatív!A223</f>
        <v>18</v>
      </c>
      <c r="B223" t="str">
        <f>Összesítő_relatív!B223</f>
        <v>2011</v>
      </c>
      <c r="C223">
        <f>Összesítő_relatív!C223</f>
        <v>6.84</v>
      </c>
      <c r="D223">
        <f>Összesítő_relatív!D223</f>
        <v>7.22</v>
      </c>
      <c r="E223">
        <f>Összesítő_relatív!E223</f>
        <v>-1.62</v>
      </c>
      <c r="F223">
        <f>Összesítő_relatív!F223</f>
        <v>5.62</v>
      </c>
      <c r="G223">
        <f>Összesítő_relatív!G223</f>
        <v>49.77</v>
      </c>
      <c r="H223">
        <f>Összesítő_relatív!H223</f>
        <v>33.590000000000003</v>
      </c>
      <c r="I223">
        <f>Összesítő_relatív!I223</f>
        <v>10.6</v>
      </c>
      <c r="J223">
        <f>Összesítő_relatív!J223</f>
        <v>36.07</v>
      </c>
      <c r="K223">
        <f>Összesítő_relatív!K223</f>
        <v>347.63</v>
      </c>
      <c r="L223">
        <f>Összesítő_relatív!L223</f>
        <v>216.12</v>
      </c>
      <c r="M223">
        <f>Összesítő_relatív!M223</f>
        <v>1.53</v>
      </c>
      <c r="N223">
        <f>Összesítő_relatív!N223</f>
        <v>87.58</v>
      </c>
      <c r="O223">
        <f>Összesítő_relatív!O223</f>
        <v>1278.3800000000001</v>
      </c>
      <c r="P223">
        <f>Összesítő_relatív!P223</f>
        <v>19.940000000000001</v>
      </c>
      <c r="Q223">
        <f>Összesítő_relatív!Q223</f>
        <v>1392.1</v>
      </c>
      <c r="R223">
        <f>Összesítő_relatív!R223</f>
        <v>93.33</v>
      </c>
      <c r="S223">
        <f>Összesítő_relatív!S223</f>
        <v>0.9</v>
      </c>
      <c r="T223">
        <f>Összesítő_relatív!T223</f>
        <v>0.77</v>
      </c>
      <c r="U223">
        <f>Összesítő_relatív!U223</f>
        <v>13.31</v>
      </c>
      <c r="V223">
        <f>Összesítő_relatív!V223</f>
        <v>339.04</v>
      </c>
      <c r="W223">
        <f>Összesítő_relatív!W223</f>
        <v>11.34</v>
      </c>
      <c r="X223">
        <f>Összesítő_relatív!X223</f>
        <v>11.94</v>
      </c>
      <c r="Y223">
        <f>Összesítő_relatív!Y223</f>
        <v>228.92</v>
      </c>
      <c r="Z223">
        <f>Összesítő_relatív!Z223</f>
        <v>166.42</v>
      </c>
      <c r="AA223">
        <f>Összesítő_relatív!AA223</f>
        <v>19.5</v>
      </c>
      <c r="AB223">
        <f>Összesítő_relativizált!C223</f>
        <v>1.2423554254068806E-3</v>
      </c>
      <c r="AC223">
        <f>Összesítő_relativizált!D223</f>
        <v>2.2092073547281817E-2</v>
      </c>
      <c r="AD223">
        <f>Összesítő_relativizált!E223</f>
        <v>2.5598119484451878E-5</v>
      </c>
      <c r="AE223">
        <f>Összesítő_relativizált!F223</f>
        <v>0.43628359130659972</v>
      </c>
      <c r="AF223">
        <f>Összesítő_relativizált!G223</f>
        <v>3.9273690710970338E-2</v>
      </c>
      <c r="AG223">
        <f>Összesítő_relativizált!H223</f>
        <v>7.7670869937648157E-2</v>
      </c>
      <c r="AH223">
        <f>Összesítő_relativizált!I223</f>
        <v>0.15691547640391243</v>
      </c>
      <c r="AI223">
        <f>Összesítő_relativizált!J223</f>
        <v>9.9673300264945516E-2</v>
      </c>
      <c r="AJ223">
        <f>Összesítő_relativizált!K223</f>
        <v>2.2012390685073407E-3</v>
      </c>
      <c r="AK223">
        <f>Összesítő_relativizált!L223</f>
        <v>1.0956393553656447E-3</v>
      </c>
      <c r="AL223">
        <f>Összesítő_relativizált!M223</f>
        <v>2.6892965995338551E-4</v>
      </c>
      <c r="AM223">
        <f>Összesítő_relativizált!N223</f>
        <v>5.9762146656307895E-5</v>
      </c>
      <c r="AN223">
        <f>Összesítő_relativizált!O223</f>
        <v>9.2930138050558771E-3</v>
      </c>
      <c r="AO223">
        <f>Összesítő_relativizált!P223</f>
        <v>1.9920715552102633E-5</v>
      </c>
      <c r="AP223">
        <f>Összesítő_relativizált!Q223</f>
        <v>8.8149166318054143E-3</v>
      </c>
      <c r="AQ223">
        <f>Összesítő_relativizált!R223</f>
        <v>8.9643219984461849E-5</v>
      </c>
      <c r="AR223">
        <f>Összesítő_relativizált!S223</f>
        <v>3.6853323771389869E-4</v>
      </c>
      <c r="AS223">
        <f>Összesítő_relativizált!T223</f>
        <v>1.2032112193469989E-2</v>
      </c>
      <c r="AT223">
        <f>Összesítő_relativizált!U223</f>
        <v>0.12282117173648878</v>
      </c>
      <c r="AU223">
        <f>Összesítő_relativizált!V223</f>
        <v>3.1405008067889796E-2</v>
      </c>
      <c r="AV223">
        <f>Összesítő_relativizált!W223</f>
        <v>7.4403872587103332E-3</v>
      </c>
      <c r="AW223">
        <f>Összesítő_relativizált!X223</f>
        <v>5.4383553457240186E-3</v>
      </c>
      <c r="AX223">
        <f>Összesítő_relativizált!Y223</f>
        <v>7.3905854698300766E-3</v>
      </c>
      <c r="AY223">
        <f>Összesítő_relativizált!Z223</f>
        <v>5.1793860435466839E-3</v>
      </c>
      <c r="AZ223">
        <f>Összesítő_relativizált!AA223</f>
        <v>2.5070220522321163E-2</v>
      </c>
      <c r="BA223">
        <f>Összesítő_relativizált!AB223</f>
        <v>2.1554214227375048E-2</v>
      </c>
      <c r="BB223">
        <f>Összesítő_relativizált!AC223</f>
        <v>9.8507938405147516E-3</v>
      </c>
      <c r="BC223">
        <f>Összesítő_relativizált!AD223</f>
        <v>4.9801788880256577E-5</v>
      </c>
      <c r="BD223">
        <f>Összesítő_relativizált!AE223</f>
        <v>4.6415267236399127E-3</v>
      </c>
      <c r="BE223">
        <f>Összesítő_relativizált!AF223</f>
        <v>2.8685830395027792E-3</v>
      </c>
      <c r="BF223">
        <f>Összesítő_relativizált!AG223</f>
        <v>4.6415267236399127E-3</v>
      </c>
      <c r="BG223">
        <f>Összesítő_relativizált!AH223</f>
        <v>6.5638757744178175E-3</v>
      </c>
    </row>
    <row r="224" spans="1:59" x14ac:dyDescent="0.3">
      <c r="A224">
        <f>Összesítő_relatív!A224</f>
        <v>18</v>
      </c>
      <c r="B224" t="str">
        <f>Összesítő_relatív!B224</f>
        <v>2012</v>
      </c>
      <c r="C224">
        <f>Összesítő_relatív!C224</f>
        <v>6.84</v>
      </c>
      <c r="D224">
        <f>Összesítő_relatív!D224</f>
        <v>7.29</v>
      </c>
      <c r="E224">
        <f>Összesítő_relatív!E224</f>
        <v>-1.7</v>
      </c>
      <c r="F224">
        <f>Összesítő_relatív!F224</f>
        <v>3.35</v>
      </c>
      <c r="G224">
        <f>Összesítő_relatív!G224</f>
        <v>46.94</v>
      </c>
      <c r="H224">
        <f>Összesítő_relatív!H224</f>
        <v>32.4</v>
      </c>
      <c r="I224">
        <f>Összesítő_relatív!I224</f>
        <v>12.39</v>
      </c>
      <c r="J224">
        <f>Összesítő_relatív!J224</f>
        <v>38.82</v>
      </c>
      <c r="K224">
        <f>Összesítő_relatív!K224</f>
        <v>326.39999999999998</v>
      </c>
      <c r="L224">
        <f>Összesítő_relatív!L224</f>
        <v>230.36</v>
      </c>
      <c r="M224">
        <f>Összesítő_relatív!M224</f>
        <v>3</v>
      </c>
      <c r="N224">
        <f>Összesítő_relatív!N224</f>
        <v>87.85</v>
      </c>
      <c r="O224">
        <f>Összesítő_relatív!O224</f>
        <v>1127.1400000000001</v>
      </c>
      <c r="P224">
        <f>Összesítő_relatív!P224</f>
        <v>20.010000000000002</v>
      </c>
      <c r="Q224">
        <f>Összesítő_relatív!Q224</f>
        <v>1436.69</v>
      </c>
      <c r="R224">
        <f>Összesítő_relatív!R224</f>
        <v>109.05</v>
      </c>
      <c r="S224">
        <f>Összesítő_relatív!S224</f>
        <v>0.89</v>
      </c>
      <c r="T224">
        <f>Összesítő_relatív!T224</f>
        <v>0.75</v>
      </c>
      <c r="U224">
        <f>Összesítő_relatív!U224</f>
        <v>12.72</v>
      </c>
      <c r="V224">
        <f>Összesítő_relatív!V224</f>
        <v>343.87</v>
      </c>
      <c r="W224">
        <f>Összesítő_relatív!W224</f>
        <v>10.029999999999999</v>
      </c>
      <c r="X224">
        <f>Összesítő_relatív!X224</f>
        <v>11.94</v>
      </c>
      <c r="Y224">
        <f>Összesítő_relatív!Y224</f>
        <v>198.31</v>
      </c>
      <c r="Z224">
        <f>Összesítő_relatív!Z224</f>
        <v>158.69</v>
      </c>
      <c r="AA224">
        <f>Összesítő_relatív!AA224</f>
        <v>19.239999999999998</v>
      </c>
      <c r="AB224">
        <f>Összesítő_relativizált!C224</f>
        <v>1.2642889803383631E-3</v>
      </c>
      <c r="AC224">
        <f>Összesítő_relativizált!D224</f>
        <v>2.5834476451760402E-2</v>
      </c>
      <c r="AD224">
        <f>Összesítő_relativizált!E224</f>
        <v>2.9919882308502812E-5</v>
      </c>
      <c r="AE224">
        <f>Összesítő_relativizált!F224</f>
        <v>0.43394763523587998</v>
      </c>
      <c r="AF224">
        <f>Összesítő_relativizált!G224</f>
        <v>4.0277529273771893E-2</v>
      </c>
      <c r="AG224">
        <f>Összesítő_relativizált!H224</f>
        <v>7.8616727301644096E-2</v>
      </c>
      <c r="AH224">
        <f>Összesítő_relativizált!I224</f>
        <v>0.15863501719647721</v>
      </c>
      <c r="AI224">
        <f>Összesítő_relativizált!J224</f>
        <v>0.1000079521281883</v>
      </c>
      <c r="AJ224">
        <f>Összesítő_relativizált!K224</f>
        <v>2.1868352517842586E-3</v>
      </c>
      <c r="AK224">
        <f>Összesítő_relativizált!L224</f>
        <v>1.0635971451859803E-3</v>
      </c>
      <c r="AL224">
        <f>Összesítő_relativizált!M224</f>
        <v>3.1808512753225582E-4</v>
      </c>
      <c r="AM224">
        <f>Összesítő_relativizált!N224</f>
        <v>5.9640961412297963E-5</v>
      </c>
      <c r="AN224">
        <f>Összesítő_relativizált!O224</f>
        <v>9.3735711019661636E-3</v>
      </c>
      <c r="AO224">
        <f>Összesítő_relativizált!P224</f>
        <v>1.9880320470765989E-5</v>
      </c>
      <c r="AP224">
        <f>Összesítő_relativizált!Q224</f>
        <v>8.9063835709031636E-3</v>
      </c>
      <c r="AQ224">
        <f>Összesítő_relativizált!R224</f>
        <v>7.9521281883063955E-5</v>
      </c>
      <c r="AR224">
        <f>Összesítő_relativizált!S224</f>
        <v>3.6778592870917079E-4</v>
      </c>
      <c r="AS224">
        <f>Összesítő_relativizált!T224</f>
        <v>1.1798970199399614E-2</v>
      </c>
      <c r="AT224">
        <f>Összesítő_relativizált!U224</f>
        <v>0.12437128486511202</v>
      </c>
      <c r="AU224">
        <f>Összesítő_relativizált!V224</f>
        <v>3.2037136438639389E-2</v>
      </c>
      <c r="AV224">
        <f>Összesítő_relativizált!W224</f>
        <v>7.4054193753603304E-3</v>
      </c>
      <c r="AW224">
        <f>Összesítő_relativizált!X224</f>
        <v>5.67583149440369E-3</v>
      </c>
      <c r="AX224">
        <f>Összesítő_relativizált!Y224</f>
        <v>7.4750004970080119E-3</v>
      </c>
      <c r="AY224">
        <f>Összesítő_relativizált!Z224</f>
        <v>4.830917874396135E-3</v>
      </c>
      <c r="AZ224">
        <f>Összesítő_relativizált!AA224</f>
        <v>2.532752827975587E-2</v>
      </c>
      <c r="BA224">
        <f>Összesítő_relativizált!AB224</f>
        <v>2.1629788672193395E-2</v>
      </c>
      <c r="BB224">
        <f>Összesítő_relativizált!AC224</f>
        <v>9.9600405558537605E-3</v>
      </c>
      <c r="BC224">
        <f>Összesítő_relativizált!AD224</f>
        <v>4.9700801176914974E-5</v>
      </c>
      <c r="BD224">
        <f>Összesítő_relativizált!AE224</f>
        <v>4.6619351503946246E-3</v>
      </c>
      <c r="BE224">
        <f>Összesítő_relativizált!AF224</f>
        <v>2.9621677501441325E-3</v>
      </c>
      <c r="BF224">
        <f>Összesítő_relativizált!AG224</f>
        <v>4.9601399574561141E-3</v>
      </c>
      <c r="BG224">
        <f>Összesítő_relativizált!AH224</f>
        <v>6.7493687998250529E-3</v>
      </c>
    </row>
    <row r="225" spans="1:59" x14ac:dyDescent="0.3">
      <c r="A225">
        <f>Összesítő_relatív!A225</f>
        <v>18</v>
      </c>
      <c r="B225" t="str">
        <f>Összesítő_relatív!B225</f>
        <v>2013</v>
      </c>
      <c r="C225">
        <f>Összesítő_relatív!C225</f>
        <v>6.83</v>
      </c>
      <c r="D225">
        <f>Összesítő_relatív!D225</f>
        <v>7.38</v>
      </c>
      <c r="E225">
        <f>Összesítő_relatív!E225</f>
        <v>-2.95</v>
      </c>
      <c r="F225">
        <f>Összesítő_relatív!F225</f>
        <v>2.4500000000000002</v>
      </c>
      <c r="G225">
        <f>Összesítő_relatív!G225</f>
        <v>50.81</v>
      </c>
      <c r="H225">
        <f>Összesítő_relatív!H225</f>
        <v>33.03</v>
      </c>
      <c r="I225">
        <f>Összesítő_relatív!I225</f>
        <v>11.7</v>
      </c>
      <c r="J225">
        <f>Összesítő_relatív!J225</f>
        <v>45.14</v>
      </c>
      <c r="K225">
        <f>Összesítő_relatív!K225</f>
        <v>330.34</v>
      </c>
      <c r="L225">
        <f>Összesítő_relatív!L225</f>
        <v>230.25</v>
      </c>
      <c r="M225">
        <f>Összesítő_relatív!M225</f>
        <v>1.83</v>
      </c>
      <c r="N225">
        <f>Összesítő_relatív!N225</f>
        <v>89.08</v>
      </c>
      <c r="O225">
        <f>Összesítő_relatív!O225</f>
        <v>1127.68</v>
      </c>
      <c r="P225">
        <f>Összesítő_relatív!P225</f>
        <v>19.989999999999998</v>
      </c>
      <c r="Q225">
        <f>Összesítő_relatív!Q225</f>
        <v>1458.65</v>
      </c>
      <c r="R225">
        <f>Összesítő_relatív!R225</f>
        <v>115.71</v>
      </c>
      <c r="S225">
        <f>Összesítő_relatív!S225</f>
        <v>0.87</v>
      </c>
      <c r="T225">
        <f>Összesítő_relatív!T225</f>
        <v>0.74</v>
      </c>
      <c r="U225">
        <f>Összesítő_relatív!U225</f>
        <v>13.17</v>
      </c>
      <c r="V225">
        <f>Összesítő_relatív!V225</f>
        <v>341.96</v>
      </c>
      <c r="W225">
        <f>Összesítő_relatív!W225</f>
        <v>10.15</v>
      </c>
      <c r="X225">
        <f>Összesítő_relatív!X225</f>
        <v>10.8</v>
      </c>
      <c r="Y225">
        <f>Összesítő_relatív!Y225</f>
        <v>184.92</v>
      </c>
      <c r="Z225">
        <f>Összesítő_relatív!Z225</f>
        <v>163.63</v>
      </c>
      <c r="AA225">
        <f>Összesítő_relatív!AA225</f>
        <v>18.760000000000002</v>
      </c>
      <c r="AB225">
        <f>Összesítő_relativizált!C225</f>
        <v>1.2787627310448886E-3</v>
      </c>
      <c r="AC225">
        <f>Összesítő_relativizált!D225</f>
        <v>1.9595386050944033E-2</v>
      </c>
      <c r="AD225">
        <f>Összesítő_relativizált!E225</f>
        <v>2.2632968691059976E-5</v>
      </c>
      <c r="AE225">
        <f>Összesítő_relativizált!F225</f>
        <v>0.43391768746649723</v>
      </c>
      <c r="AF225">
        <f>Összesítő_relativizált!G225</f>
        <v>4.0987512160257304E-2</v>
      </c>
      <c r="AG225">
        <f>Összesítő_relativizált!H225</f>
        <v>8.1468760547161942E-2</v>
      </c>
      <c r="AH225">
        <f>Összesítő_relativizált!I225</f>
        <v>0.16348349183029245</v>
      </c>
      <c r="AI225">
        <f>Összesítő_relativizált!J225</f>
        <v>0.10305942146955469</v>
      </c>
      <c r="AJ225">
        <f>Összesítő_relativizált!K225</f>
        <v>2.2434433877980505E-3</v>
      </c>
      <c r="AK225">
        <f>Összesítő_relativizált!L225</f>
        <v>1.0224542873592884E-3</v>
      </c>
      <c r="AL225">
        <f>Összesítő_relativizált!M225</f>
        <v>3.1765570092715759E-4</v>
      </c>
      <c r="AM225">
        <f>Összesítő_relativizált!N225</f>
        <v>4.963370326986837E-5</v>
      </c>
      <c r="AN225">
        <f>Összesítő_relativizált!O225</f>
        <v>9.4800373245448582E-3</v>
      </c>
      <c r="AO225">
        <f>Összesítő_relativizált!P225</f>
        <v>2.9780221961921024E-5</v>
      </c>
      <c r="AP225">
        <f>Összesítő_relativizált!Q225</f>
        <v>8.9638468105382278E-3</v>
      </c>
      <c r="AQ225">
        <f>Összesítő_relativizált!R225</f>
        <v>7.9413925231789398E-5</v>
      </c>
      <c r="AR225">
        <f>Összesítő_relativizált!S225</f>
        <v>4.0699636681292066E-4</v>
      </c>
      <c r="AS225">
        <f>Összesítő_relativizált!T225</f>
        <v>1.1733407452996883E-2</v>
      </c>
      <c r="AT225">
        <f>Összesítő_relativizált!U225</f>
        <v>0.12873989954138459</v>
      </c>
      <c r="AU225">
        <f>Összesítő_relativizált!V225</f>
        <v>3.2817804602036968E-2</v>
      </c>
      <c r="AV225">
        <f>Összesítő_relativizált!W225</f>
        <v>7.5244694157120453E-3</v>
      </c>
      <c r="AW225">
        <f>Összesítő_relativizált!X225</f>
        <v>5.6780956540729418E-3</v>
      </c>
      <c r="AX225">
        <f>Összesítő_relativizált!Y225</f>
        <v>7.8222716353312551E-3</v>
      </c>
      <c r="AY225">
        <f>Összesítő_relativizált!Z225</f>
        <v>4.5663007008278902E-3</v>
      </c>
      <c r="AZ225">
        <f>Összesítő_relativizált!AA225</f>
        <v>2.6454763842839842E-2</v>
      </c>
      <c r="BA225">
        <f>Összesítő_relativizált!AB225</f>
        <v>2.2623041950406004E-2</v>
      </c>
      <c r="BB225">
        <f>Összesítő_relativizált!AC225</f>
        <v>1.02940300581707E-2</v>
      </c>
      <c r="BC225">
        <f>Összesítő_relativizált!AD225</f>
        <v>5.9560443923842048E-5</v>
      </c>
      <c r="BD225">
        <f>Összesítő_relativizált!AE225</f>
        <v>4.8343226984851797E-3</v>
      </c>
      <c r="BE225">
        <f>Összesítő_relativizált!AF225</f>
        <v>3.0872163433858127E-3</v>
      </c>
      <c r="BF225">
        <f>Összesítő_relativizált!AG225</f>
        <v>5.3505132124918101E-3</v>
      </c>
      <c r="BG225">
        <f>Összesítő_relativizált!AH225</f>
        <v>7.0777660862832298E-3</v>
      </c>
    </row>
    <row r="226" spans="1:59" x14ac:dyDescent="0.3">
      <c r="A226">
        <f>Összesítő_relatív!A226</f>
        <v>18</v>
      </c>
      <c r="B226" t="str">
        <f>Összesítő_relatív!B226</f>
        <v>2014</v>
      </c>
      <c r="C226">
        <f>Összesítő_relatív!C226</f>
        <v>6.85</v>
      </c>
      <c r="D226">
        <f>Összesítő_relatív!D226</f>
        <v>7.42</v>
      </c>
      <c r="E226">
        <f>Összesítő_relatív!E226</f>
        <v>-2.91</v>
      </c>
      <c r="F226">
        <f>Összesítő_relatív!F226</f>
        <v>1.45</v>
      </c>
      <c r="G226">
        <f>Összesítő_relatív!G226</f>
        <v>50.28</v>
      </c>
      <c r="H226">
        <f>Összesítő_relatív!H226</f>
        <v>34.950000000000003</v>
      </c>
      <c r="I226">
        <f>Összesítő_relatív!I226</f>
        <v>9.7200000000000006</v>
      </c>
      <c r="J226">
        <f>Összesítő_relatív!J226</f>
        <v>46.94</v>
      </c>
      <c r="K226">
        <f>Összesítő_relatív!K226</f>
        <v>337.86</v>
      </c>
      <c r="L226">
        <f>Összesítő_relatív!L226</f>
        <v>229.88</v>
      </c>
      <c r="M226">
        <f>Összesítő_relatív!M226</f>
        <v>1.9</v>
      </c>
      <c r="N226">
        <f>Összesítő_relatív!N226</f>
        <v>89.09</v>
      </c>
      <c r="O226">
        <f>Összesítő_relatív!O226</f>
        <v>1087.3699999999999</v>
      </c>
      <c r="P226">
        <f>Összesítő_relatív!P226</f>
        <v>19.96</v>
      </c>
      <c r="Q226">
        <f>Összesítő_relatív!Q226</f>
        <v>1479.69</v>
      </c>
      <c r="R226">
        <f>Összesítő_relatív!R226</f>
        <v>121.43</v>
      </c>
      <c r="S226">
        <f>Összesítő_relatív!S226</f>
        <v>0.86</v>
      </c>
      <c r="T226">
        <f>Összesítő_relatív!T226</f>
        <v>0.73</v>
      </c>
      <c r="U226">
        <f>Összesítő_relatív!U226</f>
        <v>14.46</v>
      </c>
      <c r="V226">
        <f>Összesítő_relatív!V226</f>
        <v>333.76</v>
      </c>
      <c r="W226">
        <f>Összesítő_relatív!W226</f>
        <v>9.08</v>
      </c>
      <c r="X226">
        <f>Összesítő_relatív!X226</f>
        <v>10.72</v>
      </c>
      <c r="Y226">
        <f>Összesítő_relatív!Y226</f>
        <v>170</v>
      </c>
      <c r="Z226">
        <f>Összesítő_relatív!Z226</f>
        <v>165.55</v>
      </c>
      <c r="AA226">
        <f>Összesítő_relatív!AA226</f>
        <v>18.46</v>
      </c>
      <c r="AB226">
        <f>Összesítő_relativizált!C226</f>
        <v>1.3036707894032115E-3</v>
      </c>
      <c r="AC226">
        <f>Összesítő_relativizált!D226</f>
        <v>1.5720619303135196E-2</v>
      </c>
      <c r="AD226">
        <f>Összesítő_relativizált!E226</f>
        <v>1.8150620394156096E-5</v>
      </c>
      <c r="AE226">
        <f>Összesítő_relativizált!F226</f>
        <v>0.43412713368973349</v>
      </c>
      <c r="AF226">
        <f>Összesítő_relativizált!G226</f>
        <v>4.1220753201154502E-2</v>
      </c>
      <c r="AG226">
        <f>Összesítő_relativizált!H226</f>
        <v>8.275889429991172E-2</v>
      </c>
      <c r="AH226">
        <f>Összesítő_relativizált!I226</f>
        <v>0.16521031907402081</v>
      </c>
      <c r="AI226">
        <f>Összesítő_relativizált!J226</f>
        <v>0.10477767969610109</v>
      </c>
      <c r="AJ226">
        <f>Összesítő_relativizált!K226</f>
        <v>2.0729397062178275E-3</v>
      </c>
      <c r="AK226">
        <f>Összesítő_relativizált!L226</f>
        <v>9.720004364083592E-4</v>
      </c>
      <c r="AL226">
        <f>Összesítő_relativizált!M226</f>
        <v>3.2730626940281481E-4</v>
      </c>
      <c r="AM226">
        <f>Összesítő_relativizált!N226</f>
        <v>3.9673487200341192E-5</v>
      </c>
      <c r="AN226">
        <f>Összesítő_relativizált!O226</f>
        <v>9.5117185562818007E-3</v>
      </c>
      <c r="AO226">
        <f>Összesítő_relativizált!P226</f>
        <v>2.9755115400255895E-5</v>
      </c>
      <c r="AP226">
        <f>Összesítő_relativizált!Q226</f>
        <v>8.9364529918768542E-3</v>
      </c>
      <c r="AQ226">
        <f>Összesítő_relativizált!R226</f>
        <v>8.9265346200767686E-5</v>
      </c>
      <c r="AR226">
        <f>Összesítő_relativizált!S226</f>
        <v>4.5624510280392372E-4</v>
      </c>
      <c r="AS226">
        <f>Összesítő_relativizált!T226</f>
        <v>1.1505311288098946E-2</v>
      </c>
      <c r="AT226">
        <f>Összesítő_relativizált!U226</f>
        <v>0.13032740545312083</v>
      </c>
      <c r="AU226">
        <f>Összesítő_relativizált!V226</f>
        <v>3.2482667645279351E-2</v>
      </c>
      <c r="AV226">
        <f>Összesítő_relativizált!W226</f>
        <v>7.4685339654642297E-3</v>
      </c>
      <c r="AW226">
        <f>Összesítő_relativizált!X226</f>
        <v>5.534451464447596E-3</v>
      </c>
      <c r="AX226">
        <f>Összesítő_relativizált!Y226</f>
        <v>8.0437995298691771E-3</v>
      </c>
      <c r="AY226">
        <f>Összesítő_relativizált!Z226</f>
        <v>4.4930224254386402E-3</v>
      </c>
      <c r="AZ226">
        <f>Összesítő_relativizált!AA226</f>
        <v>2.7136665245033376E-2</v>
      </c>
      <c r="BA226">
        <f>Összesítő_relativizált!AB226</f>
        <v>2.3149479781399085E-2</v>
      </c>
      <c r="BB226">
        <f>Összesítő_relativizált!AC226</f>
        <v>1.0156412723287345E-2</v>
      </c>
      <c r="BC226">
        <f>Összesítő_relativizált!AD226</f>
        <v>9.9183718000852979E-6</v>
      </c>
      <c r="BD226">
        <f>Összesítő_relativizált!AE226</f>
        <v>5.0881247334437583E-3</v>
      </c>
      <c r="BE226">
        <f>Összesítő_relativizált!AF226</f>
        <v>3.1738789760272952E-3</v>
      </c>
      <c r="BF226">
        <f>Összesítő_relativizált!AG226</f>
        <v>5.6534719260486199E-3</v>
      </c>
      <c r="BG226">
        <f>Összesítő_relativizált!AH226</f>
        <v>7.4189421064638026E-3</v>
      </c>
    </row>
    <row r="227" spans="1:59" x14ac:dyDescent="0.3">
      <c r="A227">
        <f>Összesítő_relatív!A227</f>
        <v>18</v>
      </c>
      <c r="B227" t="str">
        <f>Összesítő_relatív!B227</f>
        <v>2015</v>
      </c>
      <c r="C227">
        <f>Összesítő_relatív!C227</f>
        <v>6.84</v>
      </c>
      <c r="D227">
        <f>Összesítő_relatív!D227</f>
        <v>7.46</v>
      </c>
      <c r="E227">
        <f>Összesítő_relatív!E227</f>
        <v>-3.64</v>
      </c>
      <c r="F227">
        <f>Összesítő_relatív!F227</f>
        <v>-1.4</v>
      </c>
      <c r="G227">
        <f>Összesítő_relatív!G227</f>
        <v>51.26</v>
      </c>
      <c r="H227">
        <f>Összesítő_relatív!H227</f>
        <v>35.01</v>
      </c>
      <c r="I227">
        <f>Összesítő_relatív!I227</f>
        <v>9.7899999999999991</v>
      </c>
      <c r="J227">
        <f>Összesítő_relatív!J227</f>
        <v>52</v>
      </c>
      <c r="K227">
        <f>Összesítő_relatív!K227</f>
        <v>344.62</v>
      </c>
      <c r="L227">
        <f>Összesítő_relatív!L227</f>
        <v>228.9</v>
      </c>
      <c r="M227">
        <f>Összesítő_relatív!M227</f>
        <v>2.99</v>
      </c>
      <c r="N227">
        <f>Összesítő_relatív!N227</f>
        <v>82.27</v>
      </c>
      <c r="O227">
        <f>Összesítő_relatív!O227</f>
        <v>1121.24</v>
      </c>
      <c r="P227">
        <f>Összesítő_relatív!P227</f>
        <v>19.91</v>
      </c>
      <c r="Q227">
        <f>Összesítő_relatív!Q227</f>
        <v>1455.49</v>
      </c>
      <c r="R227">
        <f>Összesítő_relatív!R227</f>
        <v>122.92</v>
      </c>
      <c r="S227">
        <f>Összesítő_relatív!S227</f>
        <v>0.87</v>
      </c>
      <c r="T227">
        <f>Összesítő_relatív!T227</f>
        <v>0.69</v>
      </c>
      <c r="U227">
        <f>Összesítő_relatív!U227</f>
        <v>13.24</v>
      </c>
      <c r="V227">
        <f>Összesítő_relatív!V227</f>
        <v>337.88</v>
      </c>
      <c r="W227">
        <f>Összesítő_relatív!W227</f>
        <v>9.6</v>
      </c>
      <c r="X227">
        <f>Összesítő_relatív!X227</f>
        <v>10.59</v>
      </c>
      <c r="Y227">
        <f>Összesítő_relatív!Y227</f>
        <v>171.59</v>
      </c>
      <c r="Z227">
        <f>Összesítő_relatív!Z227</f>
        <v>161.25</v>
      </c>
      <c r="AA227">
        <f>Összesítő_relatív!AA227</f>
        <v>17.96</v>
      </c>
      <c r="AB227">
        <f>Összesítő_relativizált!C227</f>
        <v>1.3227439827980857E-3</v>
      </c>
      <c r="AC227">
        <f>Összesítő_relativizált!D227</f>
        <v>1.3357246900979993E-2</v>
      </c>
      <c r="AD227">
        <f>Összesítő_relativizált!E227</f>
        <v>1.5457941517454591E-5</v>
      </c>
      <c r="AE227">
        <f>Összesítő_relativizált!F227</f>
        <v>0.43474469624154022</v>
      </c>
      <c r="AF227">
        <f>Összesítő_relativizált!G227</f>
        <v>4.1072543326826465E-2</v>
      </c>
      <c r="AG227">
        <f>Összesítő_relativizált!H227</f>
        <v>8.370078974226855E-2</v>
      </c>
      <c r="AH227">
        <f>Összesítő_relativizált!I227</f>
        <v>0.16046532367542288</v>
      </c>
      <c r="AI227">
        <f>Összesítő_relativizált!J227</f>
        <v>0.10055589135841615</v>
      </c>
      <c r="AJ227">
        <f>Összesítő_relativizált!K227</f>
        <v>1.9619695002923137E-3</v>
      </c>
      <c r="AK227">
        <f>Összesítő_relativizált!L227</f>
        <v>1.0107115607566465E-3</v>
      </c>
      <c r="AL227">
        <f>Összesítő_relativizált!M227</f>
        <v>3.0717704297505922E-4</v>
      </c>
      <c r="AM227">
        <f>Összesítő_relativizált!N227</f>
        <v>3.9635747480652802E-5</v>
      </c>
      <c r="AN227">
        <f>Összesítő_relativizált!O227</f>
        <v>9.1657666049009597E-3</v>
      </c>
      <c r="AO227">
        <f>Összesítő_relativizált!P227</f>
        <v>3.9635747480652802E-5</v>
      </c>
      <c r="AP227">
        <f>Összesítő_relativizált!Q227</f>
        <v>8.6405929507823113E-3</v>
      </c>
      <c r="AQ227">
        <f>Összesítő_relativizált!R227</f>
        <v>8.91804318314688E-5</v>
      </c>
      <c r="AR227">
        <f>Összesítő_relativizált!S227</f>
        <v>3.9635747480652798E-4</v>
      </c>
      <c r="AS227">
        <f>Összesítő_relativizált!T227</f>
        <v>1.0523290956113318E-2</v>
      </c>
      <c r="AT227">
        <f>Összesítő_relativizált!U227</f>
        <v>0.12709202429671321</v>
      </c>
      <c r="AU227">
        <f>Összesítő_relativizált!V227</f>
        <v>3.0073623400945312E-2</v>
      </c>
      <c r="AV227">
        <f>Összesítő_relativizált!W227</f>
        <v>6.9560736828545664E-3</v>
      </c>
      <c r="AW227">
        <f>Összesítő_relativizált!X227</f>
        <v>5.1922829199655173E-3</v>
      </c>
      <c r="AX227">
        <f>Összesítő_relativizált!Y227</f>
        <v>7.9271494961305599E-3</v>
      </c>
      <c r="AY227">
        <f>Összesítő_relativizált!Z227</f>
        <v>4.2410249804298496E-3</v>
      </c>
      <c r="AZ227">
        <f>Összesítő_relativizált!AA227</f>
        <v>2.7239667456078639E-2</v>
      </c>
      <c r="BA227">
        <f>Összesítő_relativizált!AB227</f>
        <v>2.2978824601908462E-2</v>
      </c>
      <c r="BB227">
        <f>Összesítő_relativizált!AC227</f>
        <v>1.0047661986345486E-2</v>
      </c>
      <c r="BC227">
        <f>Összesítő_relativizált!AD227</f>
        <v>0</v>
      </c>
      <c r="BD227">
        <f>Összesítő_relativizált!AE227</f>
        <v>5.132829298744538E-3</v>
      </c>
      <c r="BE227">
        <f>Összesítő_relativizált!AF227</f>
        <v>3.2402223565433665E-3</v>
      </c>
      <c r="BF227">
        <f>Összesítő_relativizált!AG227</f>
        <v>5.6679118897333507E-3</v>
      </c>
      <c r="BG227">
        <f>Összesítő_relativizált!AH227</f>
        <v>7.5208830844538692E-3</v>
      </c>
    </row>
    <row r="228" spans="1:59" x14ac:dyDescent="0.3">
      <c r="A228">
        <f>Összesítő_relatív!A228</f>
        <v>18</v>
      </c>
      <c r="B228" t="str">
        <f>Összesítő_relatív!B228</f>
        <v>2016</v>
      </c>
      <c r="C228">
        <f>Összesítő_relatív!C228</f>
        <v>6.83</v>
      </c>
      <c r="D228">
        <f>Összesítő_relatív!D228</f>
        <v>7.51</v>
      </c>
      <c r="E228">
        <f>Összesítő_relatív!E228</f>
        <v>-3.53</v>
      </c>
      <c r="F228">
        <f>Összesítő_relatív!F228</f>
        <v>-1.77</v>
      </c>
      <c r="G228">
        <f>Összesítő_relatív!G228</f>
        <v>40.94</v>
      </c>
      <c r="H228">
        <f>Összesítő_relatív!H228</f>
        <v>22.07</v>
      </c>
      <c r="I228">
        <f>Összesítő_relatív!I228</f>
        <v>10.23</v>
      </c>
      <c r="J228">
        <f>Összesítő_relatív!J228</f>
        <v>49.94</v>
      </c>
      <c r="K228">
        <f>Összesítő_relatív!K228</f>
        <v>357.94</v>
      </c>
      <c r="L228">
        <f>Összesítő_relatív!L228</f>
        <v>228.27</v>
      </c>
      <c r="M228">
        <f>Összesítő_relatív!M228</f>
        <v>2.69</v>
      </c>
      <c r="N228">
        <f>Összesítő_relatív!N228</f>
        <v>88.22</v>
      </c>
      <c r="O228">
        <f>Összesítő_relatív!O228</f>
        <v>1149.42</v>
      </c>
      <c r="P228">
        <f>Összesítő_relatív!P228</f>
        <v>20.41</v>
      </c>
      <c r="Q228">
        <f>Összesítő_relatív!Q228</f>
        <v>1543.11</v>
      </c>
      <c r="R228">
        <f>Összesítő_relatív!R228</f>
        <v>136.25</v>
      </c>
      <c r="S228">
        <f>Összesítő_relatív!S228</f>
        <v>0.84</v>
      </c>
      <c r="T228">
        <f>Összesítő_relatív!T228</f>
        <v>0.67</v>
      </c>
      <c r="U228">
        <f>Összesítő_relatív!U228</f>
        <v>13.04</v>
      </c>
      <c r="V228">
        <f>Összesítő_relatív!V228</f>
        <v>342.2</v>
      </c>
      <c r="W228">
        <f>Összesítő_relatív!W228</f>
        <v>9.2100000000000009</v>
      </c>
      <c r="X228">
        <f>Összesítő_relatív!X228</f>
        <v>10.46</v>
      </c>
      <c r="Y228">
        <f>Összesítő_relatív!Y228</f>
        <v>169.2</v>
      </c>
      <c r="Z228">
        <f>Összesítő_relatív!Z228</f>
        <v>156.29</v>
      </c>
      <c r="AA228">
        <f>Összesítő_relatív!AA228</f>
        <v>17.73</v>
      </c>
      <c r="AB228">
        <f>Összesítő_relativizált!C228</f>
        <v>1.3462378833624664E-3</v>
      </c>
      <c r="AC228">
        <f>Összesítő_relativizált!D228</f>
        <v>8.0545844589226118E-3</v>
      </c>
      <c r="AD228">
        <f>Összesítő_relativizált!E228</f>
        <v>9.3357699030668989E-6</v>
      </c>
      <c r="AE228">
        <f>Összesítő_relativizált!F228</f>
        <v>0.43639758461782935</v>
      </c>
      <c r="AF228">
        <f>Összesítő_relativizált!G228</f>
        <v>4.0948275862068964E-2</v>
      </c>
      <c r="AG228">
        <f>Összesítő_relativizált!H228</f>
        <v>8.4965437788018433E-2</v>
      </c>
      <c r="AH228">
        <f>Összesítő_relativizált!I228</f>
        <v>0.15568886063880502</v>
      </c>
      <c r="AI228">
        <f>Összesítő_relativizált!J228</f>
        <v>0.1077188940092166</v>
      </c>
      <c r="AJ228">
        <f>Összesítő_relativizált!K228</f>
        <v>2.1154457333545209E-3</v>
      </c>
      <c r="AK228">
        <f>Összesítő_relativizált!L228</f>
        <v>9.7330367074527249E-4</v>
      </c>
      <c r="AL228">
        <f>Összesítő_relativizált!M228</f>
        <v>4.0719847449547118E-4</v>
      </c>
      <c r="AM228">
        <f>Összesítő_relativizált!N228</f>
        <v>3.9726680438582553E-5</v>
      </c>
      <c r="AN228">
        <f>Összesítő_relativizált!O228</f>
        <v>8.8093913872556804E-3</v>
      </c>
      <c r="AO228">
        <f>Összesítő_relativizált!P228</f>
        <v>1.9863340219291276E-5</v>
      </c>
      <c r="AP228">
        <f>Összesítő_relativizált!Q228</f>
        <v>8.3128078817733993E-3</v>
      </c>
      <c r="AQ228">
        <f>Összesítő_relativizált!R228</f>
        <v>1.1918004131574765E-4</v>
      </c>
      <c r="AR228">
        <f>Összesítő_relativizált!S228</f>
        <v>3.5754012394724298E-4</v>
      </c>
      <c r="AS228">
        <f>Összesítő_relativizált!T228</f>
        <v>1.0001191800413157E-2</v>
      </c>
      <c r="AT228">
        <f>Összesítő_relativizált!U228</f>
        <v>0.12368901954552677</v>
      </c>
      <c r="AU228">
        <f>Összesítő_relativizált!V228</f>
        <v>2.7788812966788496E-2</v>
      </c>
      <c r="AV228">
        <f>Összesítő_relativizált!W228</f>
        <v>7.01175909740982E-3</v>
      </c>
      <c r="AW228">
        <f>Összesítő_relativizált!X228</f>
        <v>4.7771333227395515E-3</v>
      </c>
      <c r="AX228">
        <f>Összesítő_relativizált!Y228</f>
        <v>7.8857460670586372E-3</v>
      </c>
      <c r="AY228">
        <f>Összesítő_relativizált!Z228</f>
        <v>3.9428730335293186E-3</v>
      </c>
      <c r="AZ228">
        <f>Összesítő_relativizált!AA228</f>
        <v>2.6080565707929444E-2</v>
      </c>
      <c r="BA228">
        <f>Összesítő_relativizált!AB228</f>
        <v>2.3120928015255046E-2</v>
      </c>
      <c r="BB228">
        <f>Összesítő_relativizált!AC228</f>
        <v>9.6833783569044967E-3</v>
      </c>
      <c r="BC228">
        <f>Összesítő_relativizált!AD228</f>
        <v>0</v>
      </c>
      <c r="BD228">
        <f>Összesítő_relativizált!AE228</f>
        <v>5.3829651994279359E-3</v>
      </c>
      <c r="BE228">
        <f>Összesítő_relativizált!AF228</f>
        <v>3.4860162084856187E-3</v>
      </c>
      <c r="BF228">
        <f>Összesítő_relativizált!AG228</f>
        <v>5.5617352614015575E-3</v>
      </c>
      <c r="BG228">
        <f>Összesítő_relativizált!AH228</f>
        <v>7.7566343556332434E-3</v>
      </c>
    </row>
    <row r="229" spans="1:59" x14ac:dyDescent="0.3">
      <c r="A229">
        <f>Összesítő_relatív!A229</f>
        <v>18</v>
      </c>
      <c r="B229" t="str">
        <f>Összesítő_relatív!B229</f>
        <v>2017</v>
      </c>
      <c r="C229">
        <f>Összesítő_relatív!C229</f>
        <v>6.78</v>
      </c>
      <c r="D229">
        <f>Összesítő_relatív!D229</f>
        <v>7.54</v>
      </c>
      <c r="E229">
        <f>Összesítő_relatív!E229</f>
        <v>-4.93</v>
      </c>
      <c r="F229">
        <f>Összesítő_relatív!F229</f>
        <v>-3.43</v>
      </c>
      <c r="G229">
        <f>Összesítő_relatív!G229</f>
        <v>32.96</v>
      </c>
      <c r="H229">
        <f>Összesítő_relatív!H229</f>
        <v>20.48</v>
      </c>
      <c r="I229">
        <f>Összesítő_relatív!I229</f>
        <v>10.1</v>
      </c>
      <c r="J229">
        <f>Összesítő_relatív!J229</f>
        <v>48.39</v>
      </c>
      <c r="K229">
        <f>Összesítő_relatív!K229</f>
        <v>366.77</v>
      </c>
      <c r="L229">
        <f>Összesítő_relatív!L229</f>
        <v>227.03</v>
      </c>
      <c r="M229">
        <f>Összesítő_relatív!M229</f>
        <v>6.52</v>
      </c>
      <c r="N229">
        <f>Összesítő_relatív!N229</f>
        <v>87.66</v>
      </c>
      <c r="O229">
        <f>Összesítő_relatív!O229</f>
        <v>1184.32</v>
      </c>
      <c r="P229">
        <f>Összesítő_relatív!P229</f>
        <v>20.3</v>
      </c>
      <c r="Q229">
        <f>Összesítő_relatív!Q229</f>
        <v>1591.6</v>
      </c>
      <c r="R229">
        <f>Összesítő_relatív!R229</f>
        <v>144.58000000000001</v>
      </c>
      <c r="S229">
        <f>Összesítő_relatív!S229</f>
        <v>0.88</v>
      </c>
      <c r="T229">
        <f>Összesítő_relatív!T229</f>
        <v>0.68</v>
      </c>
      <c r="U229">
        <f>Összesítő_relatív!U229</f>
        <v>13.16</v>
      </c>
      <c r="V229">
        <f>Összesítő_relatív!V229</f>
        <v>343.76</v>
      </c>
      <c r="W229">
        <f>Összesítő_relatív!W229</f>
        <v>12.43</v>
      </c>
      <c r="X229">
        <f>Összesítő_relatív!X229</f>
        <v>10.59</v>
      </c>
      <c r="Y229">
        <f>Összesítő_relatív!Y229</f>
        <v>175.15</v>
      </c>
      <c r="Z229">
        <f>Összesítő_relatív!Z229</f>
        <v>158.19</v>
      </c>
      <c r="AA229">
        <f>Összesítő_relatív!AA229</f>
        <v>17.5</v>
      </c>
      <c r="AB229">
        <f>Összesítő_relativizált!C229</f>
        <v>1.3646878940418391E-3</v>
      </c>
      <c r="AC229">
        <f>Összesítő_relativizált!D229</f>
        <v>7.0791012619267468E-3</v>
      </c>
      <c r="AD229">
        <f>Összesítő_relativizált!E229</f>
        <v>8.2407490145851328E-6</v>
      </c>
      <c r="AE229">
        <f>Összesítő_relativizált!F229</f>
        <v>0.43851706232190552</v>
      </c>
      <c r="AF229">
        <f>Összesítő_relativizált!G229</f>
        <v>3.9615166949632144E-2</v>
      </c>
      <c r="AG229">
        <f>Összesítő_relativizált!H229</f>
        <v>8.5326502447403169E-2</v>
      </c>
      <c r="AH229">
        <f>Összesítő_relativizált!I229</f>
        <v>0.15748766369801129</v>
      </c>
      <c r="AI229">
        <f>Összesítő_relativizált!J229</f>
        <v>0.10977074831958221</v>
      </c>
      <c r="AJ229">
        <f>Összesítő_relativizált!K229</f>
        <v>2.1445804664462515E-3</v>
      </c>
      <c r="AK229">
        <f>Összesítő_relativizált!L229</f>
        <v>1.0127185535996187E-3</v>
      </c>
      <c r="AL229">
        <f>Összesítő_relativizált!M229</f>
        <v>4.0707314409396439E-4</v>
      </c>
      <c r="AM229">
        <f>Összesítő_relativizált!N229</f>
        <v>4.9643066352922484E-5</v>
      </c>
      <c r="AN229">
        <f>Összesítő_relativizált!O229</f>
        <v>8.518750186161498E-3</v>
      </c>
      <c r="AO229">
        <f>Összesítő_relativizált!P229</f>
        <v>2.9785839811753492E-5</v>
      </c>
      <c r="AP229">
        <f>Összesítő_relativizált!Q229</f>
        <v>7.9925336828205202E-3</v>
      </c>
      <c r="AQ229">
        <f>Összesítő_relativizált!R229</f>
        <v>1.1914335924701397E-4</v>
      </c>
      <c r="AR229">
        <f>Összesítő_relativizált!S229</f>
        <v>3.7728730428221089E-4</v>
      </c>
      <c r="AS229">
        <f>Összesítő_relativizált!T229</f>
        <v>1.0554115906631321E-2</v>
      </c>
      <c r="AT229">
        <f>Összesítő_relativizált!U229</f>
        <v>0.12551752896672921</v>
      </c>
      <c r="AU229">
        <f>Összesítő_relativizált!V229</f>
        <v>2.6737755537684052E-2</v>
      </c>
      <c r="AV229">
        <f>Összesítő_relativizált!W229</f>
        <v>7.4961030192912956E-3</v>
      </c>
      <c r="AW229">
        <f>Összesítő_relativizált!X229</f>
        <v>4.9047349556687421E-3</v>
      </c>
      <c r="AX229">
        <f>Összesítő_relativizált!Y229</f>
        <v>8.2804634676674708E-3</v>
      </c>
      <c r="AY229">
        <f>Összesítő_relativizált!Z229</f>
        <v>3.8026588826338627E-3</v>
      </c>
      <c r="AZ229">
        <f>Összesítő_relativizált!AA229</f>
        <v>2.6231396260884242E-2</v>
      </c>
      <c r="BA229">
        <f>Összesítő_relativizált!AB229</f>
        <v>2.3203169213355971E-2</v>
      </c>
      <c r="BB229">
        <f>Összesítő_relativizált!AC229</f>
        <v>9.8591129776904058E-3</v>
      </c>
      <c r="BC229">
        <f>Összesítő_relativizált!AD229</f>
        <v>0</v>
      </c>
      <c r="BD229">
        <f>Összesítő_relativizált!AE229</f>
        <v>5.7089526305860857E-3</v>
      </c>
      <c r="BE229">
        <f>Összesítő_relativizált!AF229</f>
        <v>3.6040866172221725E-3</v>
      </c>
      <c r="BF229">
        <f>Összesítő_relativizált!AG229</f>
        <v>5.9174535092683606E-3</v>
      </c>
      <c r="BG229">
        <f>Összesítő_relativizált!AH229</f>
        <v>8.2606062411263014E-3</v>
      </c>
    </row>
    <row r="230" spans="1:59" x14ac:dyDescent="0.3">
      <c r="A230">
        <f>Összesítő_relatív!A230</f>
        <v>18</v>
      </c>
      <c r="B230" t="str">
        <f>Összesítő_relatív!B230</f>
        <v>2018</v>
      </c>
      <c r="C230">
        <f>Összesítő_relatív!C230</f>
        <v>6.82</v>
      </c>
      <c r="D230">
        <f>Összesítő_relatív!D230</f>
        <v>7.52</v>
      </c>
      <c r="E230">
        <f>Összesítő_relatív!E230</f>
        <v>-4.42</v>
      </c>
      <c r="F230">
        <f>Összesítő_relatív!F230</f>
        <v>-3.41</v>
      </c>
      <c r="G230">
        <f>Összesítő_relatív!G230</f>
        <v>34.24</v>
      </c>
      <c r="H230">
        <f>Összesítő_relatív!H230</f>
        <v>20.11</v>
      </c>
      <c r="I230">
        <f>Összesítő_relatív!I230</f>
        <v>9.6999999999999993</v>
      </c>
      <c r="J230">
        <f>Összesítő_relatív!J230</f>
        <v>45.93</v>
      </c>
      <c r="K230">
        <f>Összesítő_relatív!K230</f>
        <v>380.88</v>
      </c>
      <c r="L230">
        <f>Összesítő_relatív!L230</f>
        <v>226.57</v>
      </c>
      <c r="M230">
        <f>Összesítő_relatív!M230</f>
        <v>4.99</v>
      </c>
      <c r="N230">
        <f>Összesítő_relatív!N230</f>
        <v>87.63</v>
      </c>
      <c r="O230">
        <f>Összesítő_relatív!O230</f>
        <v>1181.03</v>
      </c>
      <c r="P230">
        <f>Összesítő_relatív!P230</f>
        <v>20.239999999999998</v>
      </c>
      <c r="Q230">
        <f>Összesítő_relatív!Q230</f>
        <v>1568.56</v>
      </c>
      <c r="R230">
        <f>Összesítő_relatív!R230</f>
        <v>145</v>
      </c>
      <c r="S230">
        <f>Összesítő_relatív!S230</f>
        <v>0.87</v>
      </c>
      <c r="T230">
        <f>Összesítő_relatív!T230</f>
        <v>0.69</v>
      </c>
      <c r="U230">
        <f>Összesítő_relatív!U230</f>
        <v>12.89</v>
      </c>
      <c r="V230">
        <f>Összesítő_relatív!V230</f>
        <v>346.44</v>
      </c>
      <c r="W230">
        <f>Összesítő_relatív!W230</f>
        <v>11.22</v>
      </c>
      <c r="X230">
        <f>Összesítő_relatív!X230</f>
        <v>6.85</v>
      </c>
      <c r="Y230">
        <f>Összesítő_relatív!Y230</f>
        <v>165.99</v>
      </c>
      <c r="Z230">
        <f>Összesítő_relatív!Z230</f>
        <v>162.27000000000001</v>
      </c>
      <c r="AA230">
        <f>Összesítő_relatív!AA230</f>
        <v>17.579999999999998</v>
      </c>
      <c r="AB230">
        <f>Összesítő_relativizált!C230</f>
        <v>1.4028294862248698E-3</v>
      </c>
      <c r="AC230">
        <f>Összesítő_relativizált!D230</f>
        <v>6.9595433109952845E-3</v>
      </c>
      <c r="AD230">
        <f>Összesítő_relativizált!E230</f>
        <v>8.0416976917349228E-6</v>
      </c>
      <c r="AE230">
        <f>Összesítő_relativizált!F230</f>
        <v>0.43989079175974188</v>
      </c>
      <c r="AF230">
        <f>Összesítő_relativizált!G230</f>
        <v>3.9444030776867707E-2</v>
      </c>
      <c r="AG230">
        <f>Összesítő_relativizált!H230</f>
        <v>8.5986597170513782E-2</v>
      </c>
      <c r="AH230">
        <f>Összesítő_relativizált!I230</f>
        <v>0.16172747580044677</v>
      </c>
      <c r="AI230">
        <f>Összesítő_relativizált!J230</f>
        <v>0.11372549019607843</v>
      </c>
      <c r="AJ230">
        <f>Összesítő_relativizált!K230</f>
        <v>2.0848845867460909E-3</v>
      </c>
      <c r="AK230">
        <f>Összesítő_relativizált!L230</f>
        <v>1.1913626209977663E-3</v>
      </c>
      <c r="AL230">
        <f>Összesítő_relativizált!M230</f>
        <v>4.3683296103251426E-4</v>
      </c>
      <c r="AM230">
        <f>Összesítő_relativizált!N230</f>
        <v>3.9712087366592207E-5</v>
      </c>
      <c r="AN230">
        <f>Összesítő_relativizált!O230</f>
        <v>8.4388185654008432E-3</v>
      </c>
      <c r="AO230">
        <f>Összesítő_relativizált!P230</f>
        <v>1.9856043683296104E-5</v>
      </c>
      <c r="AP230">
        <f>Összesítő_relativizált!Q230</f>
        <v>7.9126334077934974E-3</v>
      </c>
      <c r="AQ230">
        <f>Összesítő_relativizált!R230</f>
        <v>1.0920824025812857E-4</v>
      </c>
      <c r="AR230">
        <f>Összesítő_relativizált!S230</f>
        <v>3.9712087366592204E-4</v>
      </c>
      <c r="AS230">
        <f>Összesítő_relativizált!T230</f>
        <v>1.156614544551998E-2</v>
      </c>
      <c r="AT230">
        <f>Összesítő_relativizált!U230</f>
        <v>0.12879622735170018</v>
      </c>
      <c r="AU230">
        <f>Összesítő_relativizált!V230</f>
        <v>2.552494415487714E-2</v>
      </c>
      <c r="AV230">
        <f>Összesítő_relativizált!W230</f>
        <v>7.8034251675353685E-3</v>
      </c>
      <c r="AW230">
        <f>Összesítő_relativizált!X230</f>
        <v>4.9838669645073221E-3</v>
      </c>
      <c r="AX230">
        <f>Összesítő_relativizált!Y230</f>
        <v>8.8855795482750063E-3</v>
      </c>
      <c r="AY230">
        <f>Összesítő_relativizált!Z230</f>
        <v>3.6435840158848347E-3</v>
      </c>
      <c r="AZ230">
        <f>Összesítő_relativizált!AA230</f>
        <v>2.6587242491933481E-2</v>
      </c>
      <c r="BA230">
        <f>Összesítő_relativizált!AB230</f>
        <v>2.4432861752295854E-2</v>
      </c>
      <c r="BB230">
        <f>Összesítő_relativizált!AC230</f>
        <v>1.0722263588979895E-2</v>
      </c>
      <c r="BC230">
        <f>Összesítő_relativizált!AD230</f>
        <v>9.9280218416480518E-6</v>
      </c>
      <c r="BD230">
        <f>Összesítő_relativizált!AE230</f>
        <v>5.936957061305535E-3</v>
      </c>
      <c r="BE230">
        <f>Összesítő_relativizált!AF230</f>
        <v>3.8818565400843882E-3</v>
      </c>
      <c r="BF230">
        <f>Összesítő_relativizált!AG230</f>
        <v>5.9965251923554232E-3</v>
      </c>
      <c r="BG230">
        <f>Összesítő_relativizált!AH230</f>
        <v>8.806155373541822E-3</v>
      </c>
    </row>
    <row r="231" spans="1:59" x14ac:dyDescent="0.3">
      <c r="A231">
        <f>Összesítő_relatív!A231</f>
        <v>18</v>
      </c>
      <c r="B231" t="str">
        <f>Összesítő_relatív!B231</f>
        <v>2019</v>
      </c>
      <c r="C231">
        <f>Összesítő_relatív!C231</f>
        <v>6.79</v>
      </c>
      <c r="D231">
        <f>Összesítő_relatív!D231</f>
        <v>7.45</v>
      </c>
      <c r="E231">
        <f>Összesítő_relatív!E231</f>
        <v>-4.0199999999999996</v>
      </c>
      <c r="F231">
        <f>Összesítő_relatív!F231</f>
        <v>-5.48</v>
      </c>
      <c r="G231">
        <f>Összesítő_relatív!G231</f>
        <v>27.41</v>
      </c>
      <c r="H231">
        <f>Összesítő_relatív!H231</f>
        <v>16.72</v>
      </c>
      <c r="I231">
        <f>Összesítő_relatív!I231</f>
        <v>9.19</v>
      </c>
      <c r="J231">
        <f>Összesítő_relatív!J231</f>
        <v>45.48</v>
      </c>
      <c r="K231">
        <f>Összesítő_relatív!K231</f>
        <v>397.47</v>
      </c>
      <c r="L231">
        <f>Összesítő_relatív!L231</f>
        <v>225.68</v>
      </c>
      <c r="M231">
        <f>Összesítő_relatív!M231</f>
        <v>4.34</v>
      </c>
      <c r="N231">
        <f>Összesítő_relatív!N231</f>
        <v>87.08</v>
      </c>
      <c r="O231">
        <f>Összesítő_relatív!O231</f>
        <v>1174.1400000000001</v>
      </c>
      <c r="P231">
        <f>Összesítő_relatív!P231</f>
        <v>20.170000000000002</v>
      </c>
      <c r="Q231">
        <f>Összesítő_relatív!Q231</f>
        <v>1497.42</v>
      </c>
      <c r="R231">
        <f>Összesítő_relatív!R231</f>
        <v>136.4</v>
      </c>
      <c r="S231">
        <f>Összesítő_relatív!S231</f>
        <v>0.87</v>
      </c>
      <c r="T231">
        <f>Összesítő_relatív!T231</f>
        <v>0.7</v>
      </c>
      <c r="U231">
        <f>Összesítő_relatív!U231</f>
        <v>12.77</v>
      </c>
      <c r="V231">
        <f>Összesítő_relatív!V231</f>
        <v>343.32</v>
      </c>
      <c r="W231">
        <f>Összesítő_relatív!W231</f>
        <v>10.33</v>
      </c>
      <c r="X231">
        <f>Összesítő_relatív!X231</f>
        <v>6.45</v>
      </c>
      <c r="Y231">
        <f>Összesítő_relatív!Y231</f>
        <v>173.5</v>
      </c>
      <c r="Z231">
        <f>Összesítő_relatív!Z231</f>
        <v>167.21</v>
      </c>
      <c r="AA231">
        <f>Összesítő_relatív!AA231</f>
        <v>17.55</v>
      </c>
      <c r="AB231">
        <f>Összesítő_relativizált!C231</f>
        <v>1.4645835616711339E-3</v>
      </c>
      <c r="AC231">
        <f>Összesítő_relativizált!D231</f>
        <v>6.6159839781592816E-3</v>
      </c>
      <c r="AD231">
        <f>Összesítő_relativizált!E231</f>
        <v>7.6721500951545894E-6</v>
      </c>
      <c r="AE231">
        <f>Összesítő_relativizált!F231</f>
        <v>0.4429421201040224</v>
      </c>
      <c r="AF231">
        <f>Összesítő_relativizált!G231</f>
        <v>3.9187748473042856E-2</v>
      </c>
      <c r="AG231">
        <f>Összesítő_relativizált!H231</f>
        <v>8.5519563982742644E-2</v>
      </c>
      <c r="AH231">
        <f>Összesítő_relativizált!I231</f>
        <v>0.16715323376144595</v>
      </c>
      <c r="AI231">
        <f>Összesítő_relativizált!J231</f>
        <v>0.12921096419995418</v>
      </c>
      <c r="AJ231">
        <f>Összesítő_relativizált!K231</f>
        <v>2.1920428843298827E-3</v>
      </c>
      <c r="AK231">
        <f>Összesítő_relativizált!L231</f>
        <v>1.2454789115510696E-3</v>
      </c>
      <c r="AL231">
        <f>Összesítő_relativizált!M231</f>
        <v>4.184809142811594E-4</v>
      </c>
      <c r="AM231">
        <f>Összesítő_relativizált!N231</f>
        <v>4.9819156462042783E-5</v>
      </c>
      <c r="AN231">
        <f>Összesítő_relativizált!O231</f>
        <v>8.3197991291611446E-3</v>
      </c>
      <c r="AO231">
        <f>Összesítő_relativizált!P231</f>
        <v>9.9638312924085577E-6</v>
      </c>
      <c r="AP231">
        <f>Összesítő_relativizált!Q231</f>
        <v>7.8216075645407175E-3</v>
      </c>
      <c r="AQ231">
        <f>Összesítő_relativizált!R231</f>
        <v>1.2952980680131125E-4</v>
      </c>
      <c r="AR231">
        <f>Összesítő_relativizált!S231</f>
        <v>3.5869792652670806E-4</v>
      </c>
      <c r="AS231">
        <f>Összesítő_relativizált!T231</f>
        <v>1.2713848729113318E-2</v>
      </c>
      <c r="AT231">
        <f>Összesítő_relativizált!U231</f>
        <v>0.13327620736725687</v>
      </c>
      <c r="AU231">
        <f>Összesítő_relativizált!V231</f>
        <v>2.4939469724898619E-2</v>
      </c>
      <c r="AV231">
        <f>Összesítő_relativizált!W231</f>
        <v>8.5888225740561753E-3</v>
      </c>
      <c r="AW231">
        <f>Összesítő_relativizált!X231</f>
        <v>5.0715901278359553E-3</v>
      </c>
      <c r="AX231">
        <f>Összesítő_relativizált!Y231</f>
        <v>9.6449886910514836E-3</v>
      </c>
      <c r="AY231">
        <f>Összesítő_relativizált!Z231</f>
        <v>3.4674132897581779E-3</v>
      </c>
      <c r="AZ231">
        <f>Összesítő_relativizált!AA231</f>
        <v>2.7071729621474049E-2</v>
      </c>
      <c r="BA231">
        <f>Összesítő_relativizált!AB231</f>
        <v>2.5288203820132919E-2</v>
      </c>
      <c r="BB231">
        <f>Összesítő_relativizált!AC231</f>
        <v>1.1010033578111455E-2</v>
      </c>
      <c r="BC231">
        <f>Összesítő_relativizált!AD231</f>
        <v>9.9638312924085577E-6</v>
      </c>
      <c r="BD231">
        <f>Összesítő_relativizált!AE231</f>
        <v>6.4366350148959278E-3</v>
      </c>
      <c r="BE231">
        <f>Összesítő_relativizált!AF231</f>
        <v>4.1150623237647338E-3</v>
      </c>
      <c r="BF231">
        <f>Összesítő_relativizált!AG231</f>
        <v>6.3170690393870247E-3</v>
      </c>
      <c r="BG231">
        <f>Összesítő_relativizált!AH231</f>
        <v>9.6250610284666655E-3</v>
      </c>
    </row>
    <row r="232" spans="1:59" x14ac:dyDescent="0.3">
      <c r="A232">
        <f>Összesítő_relatív!A232</f>
        <v>18</v>
      </c>
      <c r="B232" t="str">
        <f>Összesítő_relatív!B232</f>
        <v>2020</v>
      </c>
      <c r="C232">
        <f>Összesítő_relatív!C232</f>
        <v>6.77</v>
      </c>
      <c r="D232">
        <f>Összesítő_relatív!D232</f>
        <v>7.37</v>
      </c>
      <c r="E232">
        <f>Összesítő_relatív!E232</f>
        <v>-5.71</v>
      </c>
      <c r="F232">
        <f>Összesítő_relatív!F232</f>
        <v>-8.92</v>
      </c>
      <c r="G232">
        <f>Összesítő_relatív!G232</f>
        <v>35.19</v>
      </c>
      <c r="H232">
        <f>Összesítő_relatív!H232</f>
        <v>19.25</v>
      </c>
      <c r="I232">
        <f>Összesítő_relatív!I232</f>
        <v>10.23</v>
      </c>
      <c r="J232">
        <f>Összesítő_relatív!J232</f>
        <v>43.46</v>
      </c>
      <c r="K232">
        <f>Összesítő_relatív!K232</f>
        <v>406.63</v>
      </c>
      <c r="L232">
        <f>Összesítő_relatív!L232</f>
        <v>223.7</v>
      </c>
      <c r="M232">
        <f>Összesítő_relatív!M232</f>
        <v>1.86</v>
      </c>
      <c r="N232">
        <f>Összesítő_relatív!N232</f>
        <v>86.98</v>
      </c>
      <c r="O232">
        <f>Összesítő_relatív!O232</f>
        <v>1237.56</v>
      </c>
      <c r="P232">
        <f>Összesítő_relatív!P232</f>
        <v>20.149999999999999</v>
      </c>
      <c r="Q232">
        <f>Összesítő_relatív!Q232</f>
        <v>1508.7</v>
      </c>
      <c r="R232">
        <f>Összesítő_relatív!R232</f>
        <v>136.80000000000001</v>
      </c>
      <c r="S232">
        <f>Összesítő_relatív!S232</f>
        <v>0.84</v>
      </c>
      <c r="T232">
        <f>Összesítő_relatív!T232</f>
        <v>0.69</v>
      </c>
      <c r="U232">
        <f>Összesítő_relatív!U232</f>
        <v>11.45</v>
      </c>
      <c r="V232">
        <f>Összesítő_relatív!V232</f>
        <v>330.27</v>
      </c>
      <c r="W232">
        <f>Összesítő_relatív!W232</f>
        <v>11.25</v>
      </c>
      <c r="X232">
        <f>Összesítő_relatív!X232</f>
        <v>6.68</v>
      </c>
      <c r="Y232">
        <f>Összesítő_relatív!Y232</f>
        <v>91.52</v>
      </c>
      <c r="Z232">
        <f>Összesítő_relatív!Z232</f>
        <v>168.93</v>
      </c>
      <c r="AA232">
        <f>Összesítő_relatív!AA232</f>
        <v>17.559999999999999</v>
      </c>
      <c r="AB232">
        <f>Összesítő_relativizált!C232</f>
        <v>1.5086142172124172E-3</v>
      </c>
      <c r="AC232">
        <f>Összesítő_relativizált!D232</f>
        <v>1.3314246243480524E-2</v>
      </c>
      <c r="AD232">
        <f>Összesítő_relativizált!E232</f>
        <v>1.5516602764958506E-5</v>
      </c>
      <c r="AE232">
        <f>Összesítő_relativizált!F232</f>
        <v>0.44560679927522451</v>
      </c>
      <c r="AF232">
        <f>Összesítő_relativizált!G232</f>
        <v>3.8681389086322363E-2</v>
      </c>
      <c r="AG232">
        <f>Összesítő_relativizált!H232</f>
        <v>8.5961979317870127E-2</v>
      </c>
      <c r="AH232">
        <f>Összesítő_relativizált!I232</f>
        <v>0.16839017748991419</v>
      </c>
      <c r="AI232">
        <f>Összesítő_relativizált!J232</f>
        <v>0.12471344338442134</v>
      </c>
      <c r="AJ232">
        <f>Összesítő_relativizált!K232</f>
        <v>2.2824422131680899E-3</v>
      </c>
      <c r="AK232">
        <f>Összesítő_relativizált!L232</f>
        <v>1.2313175097354169E-3</v>
      </c>
      <c r="AL232">
        <f>Összesítő_relativizált!M232</f>
        <v>4.2044988137306919E-4</v>
      </c>
      <c r="AM232">
        <f>Összesítő_relativizált!N232</f>
        <v>7.0074980228844864E-5</v>
      </c>
      <c r="AN232">
        <f>Összesítő_relativizált!O232</f>
        <v>8.0486120148558962E-3</v>
      </c>
      <c r="AO232">
        <f>Összesítő_relativizált!P232</f>
        <v>1.0010711461263552E-5</v>
      </c>
      <c r="AP232">
        <f>Összesítő_relativizált!Q232</f>
        <v>7.5380657303314551E-3</v>
      </c>
      <c r="AQ232">
        <f>Összesítő_relativizált!R232</f>
        <v>1.2012853753516262E-4</v>
      </c>
      <c r="AR232">
        <f>Összesítő_relativizált!S232</f>
        <v>3.8040703552801497E-4</v>
      </c>
      <c r="AS232">
        <f>Összesítő_relativizált!T232</f>
        <v>1.3484428338322004E-2</v>
      </c>
      <c r="AT232">
        <f>Összesítő_relativizált!U232</f>
        <v>0.13443384421330823</v>
      </c>
      <c r="AU232">
        <f>Összesítő_relativizált!V232</f>
        <v>2.4936682250007509E-2</v>
      </c>
      <c r="AV232">
        <f>Összesítő_relativizált!W232</f>
        <v>9.1998438329012038E-3</v>
      </c>
      <c r="AW232">
        <f>Összesítő_relativizált!X232</f>
        <v>4.9753235962479853E-3</v>
      </c>
      <c r="AX232">
        <f>Összesítő_relativizált!Y232</f>
        <v>9.6903686945031178E-3</v>
      </c>
      <c r="AY232">
        <f>Összesítő_relativizált!Z232</f>
        <v>3.2134383790656004E-3</v>
      </c>
      <c r="AZ232">
        <f>Összesítő_relativizált!AA232</f>
        <v>2.7038931656872853E-2</v>
      </c>
      <c r="BA232">
        <f>Összesítő_relativizált!AB232</f>
        <v>2.5277046439690469E-2</v>
      </c>
      <c r="BB232">
        <f>Összesítő_relativizált!AC232</f>
        <v>1.1452253911685504E-2</v>
      </c>
      <c r="BC232">
        <f>Összesítő_relativizált!AD232</f>
        <v>2.0021422922527105E-5</v>
      </c>
      <c r="BD232">
        <f>Összesítő_relativizált!AE232</f>
        <v>6.5069624498213085E-3</v>
      </c>
      <c r="BE232">
        <f>Összesítő_relativizált!AF232</f>
        <v>4.214509525191955E-3</v>
      </c>
      <c r="BF232">
        <f>Összesítő_relativizált!AG232</f>
        <v>6.0865125684482395E-3</v>
      </c>
      <c r="BG232">
        <f>Összesítő_relativizált!AH232</f>
        <v>9.8605507893445993E-3</v>
      </c>
    </row>
    <row r="233" spans="1:59" x14ac:dyDescent="0.3">
      <c r="A233">
        <f>Összesítő_relatív!A233</f>
        <v>18</v>
      </c>
      <c r="B233" t="str">
        <f>Összesítő_relatív!B233</f>
        <v>2021</v>
      </c>
      <c r="C233">
        <f>Összesítő_relatív!C233</f>
        <v>6.65</v>
      </c>
      <c r="D233">
        <f>Összesítő_relatív!D233</f>
        <v>7.35</v>
      </c>
      <c r="E233">
        <f>Összesítő_relatív!E233</f>
        <v>-7.08</v>
      </c>
      <c r="F233">
        <f>Összesítő_relatív!F233</f>
        <v>-7.26</v>
      </c>
      <c r="G233">
        <f>Összesítő_relatív!G233</f>
        <v>50.44</v>
      </c>
      <c r="H233">
        <f>Összesítő_relatív!H233</f>
        <v>20.329999999999998</v>
      </c>
      <c r="I233">
        <f>Összesítő_relatív!I233</f>
        <v>7.58</v>
      </c>
      <c r="J233">
        <f>Összesítő_relatív!J233</f>
        <v>53.08</v>
      </c>
      <c r="K233">
        <f>Összesítő_relatív!K233</f>
        <v>414.6</v>
      </c>
      <c r="L233">
        <f>Összesítő_relatív!L233</f>
        <v>221.48</v>
      </c>
      <c r="M233">
        <f>Összesítő_relatív!M233</f>
        <v>2.35</v>
      </c>
      <c r="N233">
        <f>Összesítő_relatív!N233</f>
        <v>87.53</v>
      </c>
      <c r="O233">
        <f>Összesítő_relatív!O233</f>
        <v>1309.74</v>
      </c>
      <c r="P233">
        <f>Összesítő_relatív!P233</f>
        <v>20.11</v>
      </c>
      <c r="Q233">
        <f>Összesítő_relatív!Q233</f>
        <v>1568.21</v>
      </c>
      <c r="R233">
        <f>Összesítő_relatív!R233</f>
        <v>131.6</v>
      </c>
      <c r="S233">
        <f>Összesítő_relatív!S233</f>
        <v>0.8</v>
      </c>
      <c r="T233">
        <f>Összesítő_relatív!T233</f>
        <v>0.67</v>
      </c>
      <c r="U233">
        <f>Összesítő_relatív!U233</f>
        <v>11.34</v>
      </c>
      <c r="V233">
        <f>Összesítő_relatív!V233</f>
        <v>309.67</v>
      </c>
      <c r="W233">
        <f>Összesítő_relatív!W233</f>
        <v>11.52</v>
      </c>
      <c r="X233">
        <f>Összesítő_relatív!X233</f>
        <v>6.74</v>
      </c>
      <c r="Y233">
        <f>Összesítő_relatív!Y233</f>
        <v>99.24</v>
      </c>
      <c r="Z233">
        <f>Összesítő_relatív!Z233</f>
        <v>178.45</v>
      </c>
      <c r="AA233">
        <f>Összesítő_relatív!AA233</f>
        <v>18.079999999999998</v>
      </c>
      <c r="AB233">
        <f>Összesítő_relativizált!C233</f>
        <v>1.5355559370991687E-3</v>
      </c>
      <c r="AC233">
        <f>Összesítő_relativizált!D233</f>
        <v>9.1907123307040494E-3</v>
      </c>
      <c r="AD233">
        <f>Összesítő_relativizált!E233</f>
        <v>1.080666175148718E-5</v>
      </c>
      <c r="AE233">
        <f>Összesítő_relativizált!F233</f>
        <v>0.45052669851433652</v>
      </c>
      <c r="AF233">
        <f>Összesítő_relativizált!G233</f>
        <v>3.9277670608909944E-2</v>
      </c>
      <c r="AG233">
        <f>Összesítő_relativizált!H233</f>
        <v>8.4443456919798404E-2</v>
      </c>
      <c r="AH233">
        <f>Összesítő_relativizált!I233</f>
        <v>0.17805742680254108</v>
      </c>
      <c r="AI233">
        <f>Összesítő_relativizált!J233</f>
        <v>0.10753133426923737</v>
      </c>
      <c r="AJ233">
        <f>Összesítő_relativizált!K233</f>
        <v>2.1209336147778573E-3</v>
      </c>
      <c r="AK233">
        <f>Összesítő_relativizált!L233</f>
        <v>1.0604668073889286E-3</v>
      </c>
      <c r="AL233">
        <f>Összesítő_relativizált!M233</f>
        <v>4.4438609071536064E-4</v>
      </c>
      <c r="AM233">
        <f>Összesítő_relativizált!N233</f>
        <v>4.0398735519578235E-5</v>
      </c>
      <c r="AN233">
        <f>Összesítő_relativizált!O233</f>
        <v>8.2918404653934338E-3</v>
      </c>
      <c r="AO233">
        <f>Összesítő_relativizált!P233</f>
        <v>1.0099683879894559E-5</v>
      </c>
      <c r="AP233">
        <f>Összesítő_relativizált!Q233</f>
        <v>7.7666569036389157E-3</v>
      </c>
      <c r="AQ233">
        <f>Összesítő_relativizált!R233</f>
        <v>1.0099683879894559E-4</v>
      </c>
      <c r="AR233">
        <f>Összesítő_relativizált!S233</f>
        <v>4.1408703907567693E-4</v>
      </c>
      <c r="AS233">
        <f>Összesítő_relativizált!T233</f>
        <v>1.5624210962196882E-2</v>
      </c>
      <c r="AT233">
        <f>Összesítő_relativizált!U233</f>
        <v>0.14101178633108782</v>
      </c>
      <c r="AU233">
        <f>Összesítő_relativizált!V233</f>
        <v>2.5188611596457029E-2</v>
      </c>
      <c r="AV233">
        <f>Összesítő_relativizált!W233</f>
        <v>1.0735963964327917E-2</v>
      </c>
      <c r="AW233">
        <f>Összesítő_relativizált!X233</f>
        <v>5.2316362497853821E-3</v>
      </c>
      <c r="AX233">
        <f>Összesítő_relativizált!Y233</f>
        <v>1.0281478189732662E-2</v>
      </c>
      <c r="AY233">
        <f>Összesítő_relativizált!Z233</f>
        <v>3.1915001060466809E-3</v>
      </c>
      <c r="AZ233">
        <f>Összesítő_relativizált!AA233</f>
        <v>2.7925625927908457E-2</v>
      </c>
      <c r="BA233">
        <f>Összesítő_relativizált!AB233</f>
        <v>2.6895458172159211E-2</v>
      </c>
      <c r="BB233">
        <f>Összesítő_relativizált!AC233</f>
        <v>1.200852413319463E-2</v>
      </c>
      <c r="BC233">
        <f>Összesítő_relativizált!AD233</f>
        <v>3.0299051639683678E-5</v>
      </c>
      <c r="BD233">
        <f>Összesítő_relativizált!AE233</f>
        <v>6.8475856705685111E-3</v>
      </c>
      <c r="BE233">
        <f>Összesítő_relativizált!AF233</f>
        <v>4.3327643844747656E-3</v>
      </c>
      <c r="BF233">
        <f>Összesítő_relativizált!AG233</f>
        <v>6.2113055861351537E-3</v>
      </c>
      <c r="BG233">
        <f>Összesítő_relativizált!AH233</f>
        <v>1.0402674396291396E-2</v>
      </c>
    </row>
    <row r="234" spans="1:59" x14ac:dyDescent="0.3">
      <c r="A234">
        <f>Összesítő_relatív!A234</f>
        <v>18</v>
      </c>
      <c r="B234" t="str">
        <f>Összesítő_relatív!B234</f>
        <v>2022</v>
      </c>
      <c r="C234">
        <f>Összesítő_relatív!C234</f>
        <v>6.59</v>
      </c>
      <c r="D234">
        <f>Összesítő_relatív!D234</f>
        <v>7.29</v>
      </c>
      <c r="E234">
        <f>Összesítő_relatív!E234</f>
        <v>-4.68</v>
      </c>
      <c r="F234">
        <f>Összesítő_relatív!F234</f>
        <v>-2.2400000000000002</v>
      </c>
      <c r="G234">
        <f>Összesítő_relatív!G234</f>
        <v>42.59</v>
      </c>
      <c r="H234">
        <f>Összesítő_relatív!H234</f>
        <v>20.98</v>
      </c>
      <c r="I234">
        <f>Összesítő_relatív!I234</f>
        <v>7.1</v>
      </c>
      <c r="J234">
        <f>Összesítő_relatív!J234</f>
        <v>52.71</v>
      </c>
      <c r="K234">
        <f>Összesítő_relatív!K234</f>
        <v>415.29</v>
      </c>
      <c r="L234">
        <f>Összesítő_relatív!L234</f>
        <v>216.53</v>
      </c>
      <c r="M234">
        <f>Összesítő_relatív!M234</f>
        <v>0.66</v>
      </c>
      <c r="N234">
        <f>Összesítő_relatív!N234</f>
        <v>84.71</v>
      </c>
      <c r="O234">
        <f>Összesítő_relatív!O234</f>
        <v>1194.8599999999999</v>
      </c>
      <c r="P234">
        <f>Összesítő_relatív!P234</f>
        <v>19.64</v>
      </c>
      <c r="Q234">
        <f>Összesítő_relatív!Q234</f>
        <v>1545.36</v>
      </c>
      <c r="R234">
        <f>Összesítő_relatív!R234</f>
        <v>141.6</v>
      </c>
      <c r="S234">
        <f>Összesítő_relatív!S234</f>
        <v>0.8</v>
      </c>
      <c r="T234">
        <f>Összesítő_relatív!T234</f>
        <v>0.67</v>
      </c>
      <c r="U234">
        <f>Összesítő_relatív!U234</f>
        <v>6.63</v>
      </c>
      <c r="V234">
        <f>Összesítő_relatív!V234</f>
        <v>311.54000000000002</v>
      </c>
      <c r="W234">
        <f>Összesítő_relatív!W234</f>
        <v>10.79</v>
      </c>
      <c r="X234">
        <f>Összesítő_relatív!X234</f>
        <v>3.65</v>
      </c>
      <c r="Y234">
        <f>Összesítő_relatív!Y234</f>
        <v>151.99</v>
      </c>
      <c r="Z234">
        <f>Összesítő_relatív!Z234</f>
        <v>175.2</v>
      </c>
      <c r="AA234">
        <f>Összesítő_relatív!AA234</f>
        <v>18.52</v>
      </c>
      <c r="AB234">
        <f>Összesítő_relativizált!C234</f>
        <v>1.5505039239145863E-3</v>
      </c>
      <c r="AC234">
        <f>Összesítő_relativizált!D234</f>
        <v>9.7134629813639406E-3</v>
      </c>
      <c r="AD234">
        <f>Összesítő_relativizált!E234</f>
        <v>1.1457425019771661E-5</v>
      </c>
      <c r="AE234">
        <f>Összesítő_relativizált!F234</f>
        <v>0.4631233143390181</v>
      </c>
      <c r="AF234">
        <f>Összesítő_relativizált!G234</f>
        <v>3.8661204956096769E-2</v>
      </c>
      <c r="AG234">
        <f>Összesítő_relativizált!H234</f>
        <v>8.2128444831991568E-2</v>
      </c>
      <c r="AH234">
        <f>Összesítő_relativizált!I234</f>
        <v>0.17569403605540121</v>
      </c>
      <c r="AI234">
        <f>Összesítő_relativizált!J234</f>
        <v>0.10496218035812058</v>
      </c>
      <c r="AJ234">
        <f>Összesítő_relativizált!K234</f>
        <v>2.3928781457222235E-3</v>
      </c>
      <c r="AK234">
        <f>Összesítő_relativizált!L234</f>
        <v>1.1356031878003772E-3</v>
      </c>
      <c r="AL234">
        <f>Összesítő_relativizált!M234</f>
        <v>3.8529393871798511E-4</v>
      </c>
      <c r="AM234">
        <f>Összesítő_relativizált!N234</f>
        <v>4.055725670715633E-5</v>
      </c>
      <c r="AN234">
        <f>Összesítő_relativizált!O234</f>
        <v>8.1824265406687888E-3</v>
      </c>
      <c r="AO234">
        <f>Összesítő_relativizált!P234</f>
        <v>1.0139314176789083E-5</v>
      </c>
      <c r="AP234">
        <f>Összesítő_relativizált!Q234</f>
        <v>7.7362967168900692E-3</v>
      </c>
      <c r="AQ234">
        <f>Összesítő_relativizált!R234</f>
        <v>1.0139314176789083E-4</v>
      </c>
      <c r="AR234">
        <f>Összesítő_relativizált!S234</f>
        <v>3.3459736783403971E-4</v>
      </c>
      <c r="AS234">
        <f>Összesítő_relativizált!T234</f>
        <v>1.6182345426155376E-2</v>
      </c>
      <c r="AT234">
        <f>Összesítő_relativizált!U234</f>
        <v>0.13814815565875124</v>
      </c>
      <c r="AU234">
        <f>Összesítő_relativizált!V234</f>
        <v>2.4739926591365358E-2</v>
      </c>
      <c r="AV234">
        <f>Összesítő_relativizált!W234</f>
        <v>1.0321821831971285E-2</v>
      </c>
      <c r="AW234">
        <f>Összesítő_relativizált!X234</f>
        <v>5.4346723987589484E-3</v>
      </c>
      <c r="AX234">
        <f>Összesítő_relativizált!Y234</f>
        <v>9.3687262993531126E-3</v>
      </c>
      <c r="AY234">
        <f>Összesítő_relativizált!Z234</f>
        <v>2.7781720844402085E-3</v>
      </c>
      <c r="AZ234">
        <f>Összesítő_relativizált!AA234</f>
        <v>2.8136596840589702E-2</v>
      </c>
      <c r="BA234">
        <f>Összesítő_relativizált!AB234</f>
        <v>2.6118873319408674E-2</v>
      </c>
      <c r="BB234">
        <f>Összesítő_relativizált!AC234</f>
        <v>1.1072131081053678E-2</v>
      </c>
      <c r="BC234">
        <f>Összesítő_relativizált!AD234</f>
        <v>4.055725670715633E-5</v>
      </c>
      <c r="BD234">
        <f>Összesítő_relativizált!AE234</f>
        <v>7.0062660961612558E-3</v>
      </c>
      <c r="BE234">
        <f>Összesítő_relativizált!AF234</f>
        <v>4.3294871534889376E-3</v>
      </c>
      <c r="BF234">
        <f>Összesítő_relativizált!AG234</f>
        <v>6.0531705635430821E-3</v>
      </c>
      <c r="BG234">
        <f>Összesítő_relativizált!AH234</f>
        <v>1.0920041368401842E-2</v>
      </c>
    </row>
    <row r="235" spans="1:59" x14ac:dyDescent="0.3">
      <c r="A235">
        <f>Összesítő_relatív!A235</f>
        <v>18</v>
      </c>
      <c r="B235" t="str">
        <f>Összesítő_relatív!B235</f>
        <v>2023</v>
      </c>
      <c r="C235">
        <f>Összesítő_relatív!C235</f>
        <v>6.53</v>
      </c>
      <c r="D235">
        <f>Összesítő_relatív!D235</f>
        <v>7.24</v>
      </c>
      <c r="E235">
        <f>Összesítő_relatív!E235</f>
        <v>-3.88</v>
      </c>
      <c r="F235">
        <f>Összesítő_relatív!F235</f>
        <v>-0.21</v>
      </c>
      <c r="G235">
        <f>Összesítő_relatív!G235</f>
        <v>40.840000000000003</v>
      </c>
      <c r="H235">
        <f>Összesítő_relatív!H235</f>
        <v>20.38</v>
      </c>
      <c r="I235">
        <f>Összesítő_relatív!I235</f>
        <v>8.08</v>
      </c>
      <c r="J235">
        <f>Összesítő_relatív!J235</f>
        <v>54.94</v>
      </c>
      <c r="K235">
        <f>Összesítő_relatív!K235</f>
        <v>422.09</v>
      </c>
      <c r="L235">
        <f>Összesítő_relatív!L235</f>
        <v>216.86</v>
      </c>
      <c r="M235">
        <f>Összesítő_relatív!M235</f>
        <v>2.0299999999999998</v>
      </c>
      <c r="N235">
        <f>Összesítő_relatív!N235</f>
        <v>84.25</v>
      </c>
      <c r="O235">
        <f>Összesítő_relatív!O235</f>
        <v>1347.14</v>
      </c>
      <c r="P235">
        <f>Összesítő_relatív!P235</f>
        <v>19.600000000000001</v>
      </c>
      <c r="Q235">
        <f>Összesítő_relatív!Q235</f>
        <v>1600.76</v>
      </c>
      <c r="R235">
        <f>Összesítő_relatív!R235</f>
        <v>144.80000000000001</v>
      </c>
      <c r="S235">
        <f>Összesítő_relatív!S235</f>
        <v>0.87</v>
      </c>
      <c r="T235">
        <f>Összesítő_relatív!T235</f>
        <v>0.73</v>
      </c>
      <c r="U235">
        <f>Összesítő_relatív!U235</f>
        <v>6.06</v>
      </c>
      <c r="V235">
        <f>Összesítő_relatív!V235</f>
        <v>316.60000000000002</v>
      </c>
      <c r="W235">
        <f>Összesítő_relatív!W235</f>
        <v>9.0299999999999994</v>
      </c>
      <c r="X235">
        <f>Összesítő_relatív!X235</f>
        <v>3.58</v>
      </c>
      <c r="Y235">
        <f>Összesítő_relatív!Y235</f>
        <v>167.88</v>
      </c>
      <c r="Z235">
        <f>Összesítő_relatív!Z235</f>
        <v>174.29</v>
      </c>
      <c r="AA235">
        <f>Összesítő_relatív!AA235</f>
        <v>18.510000000000002</v>
      </c>
      <c r="AB235">
        <f>Összesítő_relativizált!C235</f>
        <v>1.5719321772169901E-3</v>
      </c>
      <c r="AC235">
        <f>Összesítő_relativizált!D235</f>
        <v>1.1317342761065902E-2</v>
      </c>
      <c r="AD235">
        <f>Összesítő_relativizált!E235</f>
        <v>1.3308544898560443E-5</v>
      </c>
      <c r="AE235">
        <f>Összesítő_relativizált!F235</f>
        <v>0.46494569910497496</v>
      </c>
      <c r="AF235">
        <f>Összesítő_relativizált!G235</f>
        <v>3.4734286265784849E-2</v>
      </c>
      <c r="AG235">
        <f>Összesítő_relativizált!H235</f>
        <v>8.0410025093210616E-2</v>
      </c>
      <c r="AH235">
        <f>Összesítő_relativizált!I235</f>
        <v>0.17573374782847215</v>
      </c>
      <c r="AI235">
        <f>Összesítő_relativizált!J235</f>
        <v>0.1059705586541099</v>
      </c>
      <c r="AJ235">
        <f>Összesítő_relativizált!K235</f>
        <v>2.4686842827100668E-3</v>
      </c>
      <c r="AK235">
        <f>Összesítő_relativizált!L235</f>
        <v>1.2292625440655065E-3</v>
      </c>
      <c r="AL235">
        <f>Összesítő_relativizált!M235</f>
        <v>4.1652697774120469E-4</v>
      </c>
      <c r="AM235">
        <f>Összesítő_relativizált!N235</f>
        <v>4.0636778316215089E-5</v>
      </c>
      <c r="AN235">
        <f>Összesítő_relativizált!O235</f>
        <v>7.8835349933457279E-3</v>
      </c>
      <c r="AO235">
        <f>Összesítő_relativizált!P235</f>
        <v>1.0159194579053772E-5</v>
      </c>
      <c r="AP235">
        <f>Összesítő_relativizált!Q235</f>
        <v>7.477167210183577E-3</v>
      </c>
      <c r="AQ235">
        <f>Összesítő_relativizált!R235</f>
        <v>1.0159194579053772E-4</v>
      </c>
      <c r="AR235">
        <f>Összesítő_relativizált!S235</f>
        <v>2.946166427925594E-4</v>
      </c>
      <c r="AS235">
        <f>Összesítő_relativizált!T235</f>
        <v>1.677283025001778E-2</v>
      </c>
      <c r="AT235">
        <f>Összesítő_relativizált!U235</f>
        <v>0.1384495037233448</v>
      </c>
      <c r="AU235">
        <f>Összesítő_relativizált!V235</f>
        <v>2.4432862962624324E-2</v>
      </c>
      <c r="AV235">
        <f>Összesítő_relativizált!W235</f>
        <v>1.1439253096014549E-2</v>
      </c>
      <c r="AW235">
        <f>Összesítő_relativizált!X235</f>
        <v>5.5570794347424134E-3</v>
      </c>
      <c r="AX235">
        <f>Összesítő_relativizált!Y235</f>
        <v>9.0620015645159653E-3</v>
      </c>
      <c r="AY235">
        <f>Összesítő_relativizált!Z235</f>
        <v>2.732823341765465E-3</v>
      </c>
      <c r="AZ235">
        <f>Összesítő_relativizált!AA235</f>
        <v>2.7338392612233701E-2</v>
      </c>
      <c r="BA235">
        <f>Összesítő_relativizált!AB235</f>
        <v>2.5306553696422946E-2</v>
      </c>
      <c r="BB235">
        <f>Összesítő_relativizált!AC235</f>
        <v>1.1408775512277387E-2</v>
      </c>
      <c r="BC235">
        <f>Összesítő_relativizált!AD235</f>
        <v>4.0636778316215089E-5</v>
      </c>
      <c r="BD235">
        <f>Összesítő_relativizált!AE235</f>
        <v>7.0504810378633183E-3</v>
      </c>
      <c r="BE235">
        <f>Összesítő_relativizált!AF235</f>
        <v>4.5208415876789292E-3</v>
      </c>
      <c r="BF235">
        <f>Összesítő_relativizált!AG235</f>
        <v>6.0548799691160487E-3</v>
      </c>
      <c r="BG235">
        <f>Összesítő_relativizált!AH235</f>
        <v>1.1378297928540225E-2</v>
      </c>
    </row>
    <row r="236" spans="1:59" x14ac:dyDescent="0.3">
      <c r="A236">
        <f>Összesítő_relatív!A236</f>
        <v>19</v>
      </c>
      <c r="B236" t="str">
        <f>Összesítő_relatív!B236</f>
        <v>2011</v>
      </c>
      <c r="C236">
        <f>Összesítő_relatív!C236</f>
        <v>6.4</v>
      </c>
      <c r="D236">
        <f>Összesítő_relatív!D236</f>
        <v>6.6</v>
      </c>
      <c r="E236">
        <f>Összesítő_relatív!E236</f>
        <v>-2.5299999999999998</v>
      </c>
      <c r="F236">
        <f>Összesítő_relatív!F236</f>
        <v>3.11</v>
      </c>
      <c r="G236">
        <f>Összesítő_relatív!G236</f>
        <v>54.63</v>
      </c>
      <c r="H236">
        <f>Összesítő_relatív!H236</f>
        <v>29.87</v>
      </c>
      <c r="I236">
        <f>Összesítő_relatív!I236</f>
        <v>9.48</v>
      </c>
      <c r="J236">
        <f>Összesítő_relatív!J236</f>
        <v>38.450000000000003</v>
      </c>
      <c r="K236">
        <f>Összesítő_relatív!K236</f>
        <v>287.14</v>
      </c>
      <c r="L236">
        <f>Összesítő_relatív!L236</f>
        <v>227.38</v>
      </c>
      <c r="M236">
        <f>Összesítő_relatív!M236</f>
        <v>2.12</v>
      </c>
      <c r="N236">
        <f>Összesítő_relatív!N236</f>
        <v>91.97</v>
      </c>
      <c r="O236">
        <f>Összesítő_relatív!O236</f>
        <v>1092.6300000000001</v>
      </c>
      <c r="P236">
        <f>Összesítő_relatív!P236</f>
        <v>39.15</v>
      </c>
      <c r="Q236">
        <f>Összesítő_relatív!Q236</f>
        <v>1352.39</v>
      </c>
      <c r="R236">
        <f>Összesítő_relatív!R236</f>
        <v>77.209999999999994</v>
      </c>
      <c r="S236">
        <f>Összesítő_relatív!S236</f>
        <v>0.92</v>
      </c>
      <c r="T236">
        <f>Összesítő_relatív!T236</f>
        <v>0.73</v>
      </c>
      <c r="U236">
        <f>Összesítő_relatív!U236</f>
        <v>11.48</v>
      </c>
      <c r="V236">
        <f>Összesítő_relatív!V236</f>
        <v>296.07</v>
      </c>
      <c r="W236">
        <f>Összesítő_relatív!W236</f>
        <v>4.2300000000000004</v>
      </c>
      <c r="X236">
        <f>Összesítő_relatív!X236</f>
        <v>15.18</v>
      </c>
      <c r="Y236">
        <f>Összesítő_relatív!Y236</f>
        <v>196.81</v>
      </c>
      <c r="Z236">
        <f>Összesítő_relatív!Z236</f>
        <v>153.47999999999999</v>
      </c>
      <c r="AA236">
        <f>Összesítő_relatív!AA236</f>
        <v>17.3</v>
      </c>
      <c r="AB236">
        <f>Összesítő_relativizált!C236</f>
        <v>2.2028449596908522E-3</v>
      </c>
      <c r="AC236">
        <f>Összesítő_relativizált!D236</f>
        <v>2.213671796921847E-2</v>
      </c>
      <c r="AD236">
        <f>Összesítő_relativizált!E236</f>
        <v>4.2307948564194816E-5</v>
      </c>
      <c r="AE236">
        <f>Összesítő_relativizált!F236</f>
        <v>0.45572656406156309</v>
      </c>
      <c r="AF236">
        <f>Összesítő_relativizált!G236</f>
        <v>3.8093810380438402E-2</v>
      </c>
      <c r="AG236">
        <f>Összesítő_relativizált!H236</f>
        <v>7.397228329668866E-2</v>
      </c>
      <c r="AH236">
        <f>Összesítő_relativizált!I236</f>
        <v>0.15903791058698113</v>
      </c>
      <c r="AI236">
        <f>Összesítő_relativizált!J236</f>
        <v>9.6392164701179298E-2</v>
      </c>
      <c r="AJ236">
        <f>Összesítő_relativizált!K236</f>
        <v>2.2653074821773604E-3</v>
      </c>
      <c r="AK236">
        <f>Összesítő_relativizált!L236</f>
        <v>1.0993403957625424E-3</v>
      </c>
      <c r="AL236">
        <f>Összesítő_relativizált!M236</f>
        <v>3.8310347125058297E-4</v>
      </c>
      <c r="AM236">
        <f>Összesítő_relativizált!N236</f>
        <v>1.6656672663068825E-5</v>
      </c>
      <c r="AN236">
        <f>Összesítő_relativizált!O236</f>
        <v>8.4449330401758938E-3</v>
      </c>
      <c r="AO236">
        <f>Összesítő_relativizált!P236</f>
        <v>0</v>
      </c>
      <c r="AP236">
        <f>Összesítő_relativizált!Q236</f>
        <v>8.1117995869145181E-3</v>
      </c>
      <c r="AQ236">
        <f>Összesítő_relativizált!R236</f>
        <v>4.9970017989206476E-5</v>
      </c>
      <c r="AR236">
        <f>Összesítő_relativizált!S236</f>
        <v>2.8316343527217005E-4</v>
      </c>
      <c r="AS236">
        <f>Összesítő_relativizált!T236</f>
        <v>1.0626957159037911E-2</v>
      </c>
      <c r="AT236">
        <f>Összesítő_relativizált!U236</f>
        <v>0.12985542008128456</v>
      </c>
      <c r="AU236">
        <f>Összesítő_relativizált!V236</f>
        <v>3.0165234192817643E-2</v>
      </c>
      <c r="AV236">
        <f>Összesítő_relativizált!W236</f>
        <v>6.9291758278366309E-3</v>
      </c>
      <c r="AW236">
        <f>Összesítő_relativizált!X236</f>
        <v>5.7298953960956758E-3</v>
      </c>
      <c r="AX236">
        <f>Összesítő_relativizált!Y236</f>
        <v>9.2611100006662669E-3</v>
      </c>
      <c r="AY236">
        <f>Összesítő_relativizált!Z236</f>
        <v>6.312878939303085E-3</v>
      </c>
      <c r="AZ236">
        <f>Összesítő_relativizált!AA236</f>
        <v>2.4635218868678792E-2</v>
      </c>
      <c r="BA236">
        <f>Összesítő_relativizált!AB236</f>
        <v>2.2769671530415085E-2</v>
      </c>
      <c r="BB236">
        <f>Összesítő_relativizált!AC236</f>
        <v>1.1509760810180559E-2</v>
      </c>
      <c r="BC236">
        <f>Összesítő_relativizált!AD236</f>
        <v>1.6656672663068825E-5</v>
      </c>
      <c r="BD236">
        <f>Összesítő_relativizált!AE236</f>
        <v>5.8631487774002261E-3</v>
      </c>
      <c r="BE236">
        <f>Összesítő_relativizált!AF236</f>
        <v>2.6650676260910121E-3</v>
      </c>
      <c r="BF236">
        <f>Összesítő_relativizált!AG236</f>
        <v>6.546072356586048E-3</v>
      </c>
      <c r="BG236">
        <f>Összesítő_relativizált!AH236</f>
        <v>5.8964621227263645E-3</v>
      </c>
    </row>
    <row r="237" spans="1:59" x14ac:dyDescent="0.3">
      <c r="A237">
        <f>Összesítő_relatív!A237</f>
        <v>19</v>
      </c>
      <c r="B237" t="str">
        <f>Összesítő_relatív!B237</f>
        <v>2012</v>
      </c>
      <c r="C237">
        <f>Összesítő_relatív!C237</f>
        <v>6.48</v>
      </c>
      <c r="D237">
        <f>Összesítő_relatív!D237</f>
        <v>6.73</v>
      </c>
      <c r="E237">
        <f>Összesítő_relatív!E237</f>
        <v>-2.1</v>
      </c>
      <c r="F237">
        <f>Összesítő_relatív!F237</f>
        <v>4.34</v>
      </c>
      <c r="G237">
        <f>Összesítő_relatív!G237</f>
        <v>49.78</v>
      </c>
      <c r="H237">
        <f>Összesítő_relatív!H237</f>
        <v>32.090000000000003</v>
      </c>
      <c r="I237">
        <f>Összesítő_relatív!I237</f>
        <v>12.52</v>
      </c>
      <c r="J237">
        <f>Összesítő_relatív!J237</f>
        <v>39.44</v>
      </c>
      <c r="K237">
        <f>Összesítő_relatív!K237</f>
        <v>291.88</v>
      </c>
      <c r="L237">
        <f>Összesítő_relatív!L237</f>
        <v>222.13</v>
      </c>
      <c r="M237">
        <f>Összesítő_relatív!M237</f>
        <v>0.66</v>
      </c>
      <c r="N237">
        <f>Összesítő_relatív!N237</f>
        <v>92.04</v>
      </c>
      <c r="O237">
        <f>Összesítő_relatív!O237</f>
        <v>1048.67</v>
      </c>
      <c r="P237">
        <f>Összesítő_relatív!P237</f>
        <v>39.25</v>
      </c>
      <c r="Q237">
        <f>Összesítő_relatív!Q237</f>
        <v>1377.84</v>
      </c>
      <c r="R237">
        <f>Összesítő_relatív!R237</f>
        <v>79.53</v>
      </c>
      <c r="S237">
        <f>Összesítő_relatív!S237</f>
        <v>0.92</v>
      </c>
      <c r="T237">
        <f>Összesítő_relatív!T237</f>
        <v>0.72</v>
      </c>
      <c r="U237">
        <f>Összesítő_relatív!U237</f>
        <v>12.16</v>
      </c>
      <c r="V237">
        <f>Összesítő_relatív!V237</f>
        <v>297.47000000000003</v>
      </c>
      <c r="W237">
        <f>Összesítő_relatív!W237</f>
        <v>3.97</v>
      </c>
      <c r="X237">
        <f>Összesítő_relatív!X237</f>
        <v>12.37</v>
      </c>
      <c r="Y237">
        <f>Összesítő_relatív!Y237</f>
        <v>192.39</v>
      </c>
      <c r="Z237">
        <f>Összesítő_relatív!Z237</f>
        <v>156.49</v>
      </c>
      <c r="AA237">
        <f>Összesítő_relatív!AA237</f>
        <v>17.2</v>
      </c>
      <c r="AB237">
        <f>Összesítő_relativizált!C237</f>
        <v>2.2187655964065879E-3</v>
      </c>
      <c r="AC237">
        <f>Összesítő_relativizált!D237</f>
        <v>2.6701048078522707E-2</v>
      </c>
      <c r="AD237">
        <f>Összesítő_relativizált!E237</f>
        <v>5.1239394443520213E-5</v>
      </c>
      <c r="AE237">
        <f>Összesítő_relativizált!F237</f>
        <v>0.45403427050407585</v>
      </c>
      <c r="AF237">
        <f>Összesítő_relativizált!G237</f>
        <v>3.7997005489935121E-2</v>
      </c>
      <c r="AG237">
        <f>Összesítő_relativizált!H237</f>
        <v>7.4230577274995838E-2</v>
      </c>
      <c r="AH237">
        <f>Összesítő_relativizált!I237</f>
        <v>0.15782731658625854</v>
      </c>
      <c r="AI237">
        <f>Összesítő_relativizált!J237</f>
        <v>9.5724505074030949E-2</v>
      </c>
      <c r="AJ237">
        <f>Összesítő_relativizált!K237</f>
        <v>2.3290633837963733E-3</v>
      </c>
      <c r="AK237">
        <f>Összesítő_relativizált!L237</f>
        <v>1.031442355681251E-3</v>
      </c>
      <c r="AL237">
        <f>Összesítő_relativizált!M237</f>
        <v>4.4917650973215771E-4</v>
      </c>
      <c r="AM237">
        <f>Összesítő_relativizált!N237</f>
        <v>3.3272334054233903E-5</v>
      </c>
      <c r="AN237">
        <f>Összesítő_relativizált!O237</f>
        <v>8.4345366827482948E-3</v>
      </c>
      <c r="AO237">
        <f>Összesítő_relativizált!P237</f>
        <v>0</v>
      </c>
      <c r="AP237">
        <f>Összesítő_relativizált!Q237</f>
        <v>8.0352686740974878E-3</v>
      </c>
      <c r="AQ237">
        <f>Összesítő_relativizált!R237</f>
        <v>9.9817002162701709E-5</v>
      </c>
      <c r="AR237">
        <f>Összesítő_relativizált!S237</f>
        <v>2.9945100648810514E-4</v>
      </c>
      <c r="AS237">
        <f>Összesítő_relativizált!T237</f>
        <v>1.0281151222758276E-2</v>
      </c>
      <c r="AT237">
        <f>Összesítő_relativizált!U237</f>
        <v>0.12876393278988521</v>
      </c>
      <c r="AU237">
        <f>Összesítő_relativizált!V237</f>
        <v>3.0161370820163035E-2</v>
      </c>
      <c r="AV237">
        <f>Összesítő_relativizált!W237</f>
        <v>6.9372816503077694E-3</v>
      </c>
      <c r="AW237">
        <f>Összesítő_relativizált!X237</f>
        <v>5.5232074530028284E-3</v>
      </c>
      <c r="AX237">
        <f>Összesítő_relativizált!Y237</f>
        <v>8.9668940276160375E-3</v>
      </c>
      <c r="AY237">
        <f>Összesítő_relativizált!Z237</f>
        <v>5.7561137913824658E-3</v>
      </c>
      <c r="AZ237">
        <f>Összesítő_relativizált!AA237</f>
        <v>2.4438529362834804E-2</v>
      </c>
      <c r="BA237">
        <f>Összesítő_relativizált!AB237</f>
        <v>2.2791548827150225E-2</v>
      </c>
      <c r="BB237">
        <f>Összesítő_relativizált!AC237</f>
        <v>1.1229412743303942E-2</v>
      </c>
      <c r="BC237">
        <f>Összesítő_relativizált!AD237</f>
        <v>3.3272334054233903E-5</v>
      </c>
      <c r="BD237">
        <f>Összesítő_relativizált!AE237</f>
        <v>5.9391116286807519E-3</v>
      </c>
      <c r="BE237">
        <f>Összesítő_relativizált!AF237</f>
        <v>2.844784561636999E-3</v>
      </c>
      <c r="BF237">
        <f>Összesítő_relativizált!AG237</f>
        <v>6.7542838130094825E-3</v>
      </c>
      <c r="BG237">
        <f>Összesítő_relativizált!AH237</f>
        <v>5.8226584594909337E-3</v>
      </c>
    </row>
    <row r="238" spans="1:59" x14ac:dyDescent="0.3">
      <c r="A238">
        <f>Összesítő_relatív!A238</f>
        <v>19</v>
      </c>
      <c r="B238" t="str">
        <f>Összesítő_relatív!B238</f>
        <v>2013</v>
      </c>
      <c r="C238">
        <f>Összesítő_relatív!C238</f>
        <v>6.46</v>
      </c>
      <c r="D238">
        <f>Összesítő_relatív!D238</f>
        <v>6.81</v>
      </c>
      <c r="E238">
        <f>Összesítő_relatív!E238</f>
        <v>-2.94</v>
      </c>
      <c r="F238">
        <f>Összesítő_relatív!F238</f>
        <v>4.62</v>
      </c>
      <c r="G238">
        <f>Összesítő_relatív!G238</f>
        <v>51.53</v>
      </c>
      <c r="H238">
        <f>Összesítő_relatív!H238</f>
        <v>32.369999999999997</v>
      </c>
      <c r="I238">
        <f>Összesítő_relatív!I238</f>
        <v>11.4</v>
      </c>
      <c r="J238">
        <f>Összesítő_relatív!J238</f>
        <v>44.84</v>
      </c>
      <c r="K238">
        <f>Összesítő_relatív!K238</f>
        <v>296.08</v>
      </c>
      <c r="L238">
        <f>Összesítő_relatív!L238</f>
        <v>222</v>
      </c>
      <c r="M238">
        <f>Összesítő_relatív!M238</f>
        <v>0.84</v>
      </c>
      <c r="N238">
        <f>Összesítő_relatív!N238</f>
        <v>93.88</v>
      </c>
      <c r="O238">
        <f>Összesítő_relatív!O238</f>
        <v>1002.97</v>
      </c>
      <c r="P238">
        <f>Összesítő_relatív!P238</f>
        <v>39.229999999999997</v>
      </c>
      <c r="Q238">
        <f>Összesítő_relatív!Q238</f>
        <v>1346.91</v>
      </c>
      <c r="R238">
        <f>Összesítő_relatív!R238</f>
        <v>79.069999999999993</v>
      </c>
      <c r="S238">
        <f>Összesítő_relatív!S238</f>
        <v>0.91</v>
      </c>
      <c r="T238">
        <f>Összesítő_relatív!T238</f>
        <v>0.75</v>
      </c>
      <c r="U238">
        <f>Összesítő_relatív!U238</f>
        <v>12.98</v>
      </c>
      <c r="V238">
        <f>Összesítő_relatív!V238</f>
        <v>302.93</v>
      </c>
      <c r="W238">
        <f>Összesítő_relatív!W238</f>
        <v>3.1</v>
      </c>
      <c r="X238">
        <f>Összesítő_relatív!X238</f>
        <v>10.83</v>
      </c>
      <c r="Y238">
        <f>Összesítő_relatív!Y238</f>
        <v>175.63</v>
      </c>
      <c r="Z238">
        <f>Összesítő_relatív!Z238</f>
        <v>158.34</v>
      </c>
      <c r="AA238">
        <f>Összesítő_relatív!AA238</f>
        <v>16.47</v>
      </c>
      <c r="AB238">
        <f>Összesítő_relativizált!C238</f>
        <v>2.2871694156416955E-3</v>
      </c>
      <c r="AC238">
        <f>Összesítő_relativizált!D238</f>
        <v>2.0155451625251734E-2</v>
      </c>
      <c r="AD238">
        <f>Összesítő_relativizált!E238</f>
        <v>3.8613251668525203E-5</v>
      </c>
      <c r="AE238">
        <f>Összesítő_relativizált!F238</f>
        <v>0.45440474010951515</v>
      </c>
      <c r="AF238">
        <f>Összesítő_relativizált!G238</f>
        <v>3.7914218664181217E-2</v>
      </c>
      <c r="AG238">
        <f>Összesítő_relativizált!H238</f>
        <v>7.5628713612835574E-2</v>
      </c>
      <c r="AH238">
        <f>Összesítő_relativizált!I238</f>
        <v>0.15972904149260189</v>
      </c>
      <c r="AI238">
        <f>Összesítő_relativizált!J238</f>
        <v>9.7631609606710718E-2</v>
      </c>
      <c r="AJ238">
        <f>Összesítő_relativizált!K238</f>
        <v>2.1969608707953997E-3</v>
      </c>
      <c r="AK238">
        <f>Összesítő_relativizált!L238</f>
        <v>1.0152622205948439E-3</v>
      </c>
      <c r="AL238">
        <f>Összesítő_relativizált!M238</f>
        <v>4.4937835993542267E-4</v>
      </c>
      <c r="AM238">
        <f>Összesítő_relativizált!N238</f>
        <v>3.3287285921142422E-5</v>
      </c>
      <c r="AN238">
        <f>Összesítő_relativizált!O238</f>
        <v>8.1720286936404641E-3</v>
      </c>
      <c r="AO238">
        <f>Összesítő_relativizált!P238</f>
        <v>0</v>
      </c>
      <c r="AP238">
        <f>Összesítő_relativizált!Q238</f>
        <v>7.7725812625867551E-3</v>
      </c>
      <c r="AQ238">
        <f>Összesítő_relativizált!R238</f>
        <v>9.9861857763427261E-5</v>
      </c>
      <c r="AR238">
        <f>Összesítő_relativizált!S238</f>
        <v>2.9958557329028178E-4</v>
      </c>
      <c r="AS238">
        <f>Összesítő_relativizált!T238</f>
        <v>9.9695421333821539E-3</v>
      </c>
      <c r="AT238">
        <f>Összesítő_relativizált!U238</f>
        <v>0.13128505567298571</v>
      </c>
      <c r="AU238">
        <f>Összesítő_relativizált!V238</f>
        <v>2.982540818534361E-2</v>
      </c>
      <c r="AV238">
        <f>Összesítő_relativizált!W238</f>
        <v>6.5575953264650566E-3</v>
      </c>
      <c r="AW238">
        <f>Összesítő_relativizált!X238</f>
        <v>5.7087695354759247E-3</v>
      </c>
      <c r="AX238">
        <f>Összesítő_relativizált!Y238</f>
        <v>9.1540036283141654E-3</v>
      </c>
      <c r="AY238">
        <f>Összesítő_relativizált!Z238</f>
        <v>5.5256894629096415E-3</v>
      </c>
      <c r="AZ238">
        <f>Összesítő_relativizált!AA238</f>
        <v>2.5248406371186527E-2</v>
      </c>
      <c r="BA238">
        <f>Összesítő_relativizált!AB238</f>
        <v>2.3633973004011117E-2</v>
      </c>
      <c r="BB238">
        <f>Összesítő_relativizált!AC238</f>
        <v>1.1301033570227851E-2</v>
      </c>
      <c r="BC238">
        <f>Összesítő_relativizált!AD238</f>
        <v>4.993092888171363E-5</v>
      </c>
      <c r="BD238">
        <f>Összesítő_relativizált!AE238</f>
        <v>6.2580097531747753E-3</v>
      </c>
      <c r="BE238">
        <f>Összesítő_relativizált!AF238</f>
        <v>3.0624303047451025E-3</v>
      </c>
      <c r="BF238">
        <f>Összesítő_relativizált!AG238</f>
        <v>7.0236173293610508E-3</v>
      </c>
      <c r="BG238">
        <f>Összesítő_relativizált!AH238</f>
        <v>6.1082169665296338E-3</v>
      </c>
    </row>
    <row r="239" spans="1:59" x14ac:dyDescent="0.3">
      <c r="A239">
        <f>Összesítő_relatív!A239</f>
        <v>19</v>
      </c>
      <c r="B239" t="str">
        <f>Összesítő_relatív!B239</f>
        <v>2014</v>
      </c>
      <c r="C239">
        <f>Összesítő_relatív!C239</f>
        <v>6.6</v>
      </c>
      <c r="D239">
        <f>Összesítő_relatív!D239</f>
        <v>6.9</v>
      </c>
      <c r="E239">
        <f>Összesítő_relatív!E239</f>
        <v>-2.64</v>
      </c>
      <c r="F239">
        <f>Összesítő_relatív!F239</f>
        <v>4.37</v>
      </c>
      <c r="G239">
        <f>Összesítő_relatív!G239</f>
        <v>51.69</v>
      </c>
      <c r="H239">
        <f>Összesítő_relatív!H239</f>
        <v>32.86</v>
      </c>
      <c r="I239">
        <f>Összesítő_relatív!I239</f>
        <v>10.64</v>
      </c>
      <c r="J239">
        <f>Összesítő_relatív!J239</f>
        <v>47.08</v>
      </c>
      <c r="K239">
        <f>Összesítő_relatív!K239</f>
        <v>296.62</v>
      </c>
      <c r="L239">
        <f>Összesítő_relatív!L239</f>
        <v>222.33</v>
      </c>
      <c r="M239">
        <f>Összesítő_relatív!M239</f>
        <v>0.51</v>
      </c>
      <c r="N239">
        <f>Összesítő_relatív!N239</f>
        <v>93.83</v>
      </c>
      <c r="O239">
        <f>Összesítő_relatív!O239</f>
        <v>983.69</v>
      </c>
      <c r="P239">
        <f>Összesítő_relatív!P239</f>
        <v>39.22</v>
      </c>
      <c r="Q239">
        <f>Összesítő_relatív!Q239</f>
        <v>1349.29</v>
      </c>
      <c r="R239">
        <f>Összesítő_relatív!R239</f>
        <v>82.79</v>
      </c>
      <c r="S239">
        <f>Összesítő_relatív!S239</f>
        <v>0.88</v>
      </c>
      <c r="T239">
        <f>Összesítő_relatív!T239</f>
        <v>0.73</v>
      </c>
      <c r="U239">
        <f>Összesítő_relatív!U239</f>
        <v>14.06</v>
      </c>
      <c r="V239">
        <f>Összesítő_relatív!V239</f>
        <v>307.52999999999997</v>
      </c>
      <c r="W239">
        <f>Összesítő_relatív!W239</f>
        <v>2.82</v>
      </c>
      <c r="X239">
        <f>Összesítő_relatív!X239</f>
        <v>11.04</v>
      </c>
      <c r="Y239">
        <f>Összesítő_relatív!Y239</f>
        <v>150</v>
      </c>
      <c r="Z239">
        <f>Összesítő_relatív!Z239</f>
        <v>158.19</v>
      </c>
      <c r="AA239">
        <f>Összesítő_relatív!AA239</f>
        <v>16.12</v>
      </c>
      <c r="AB239">
        <f>Összesítő_relativizált!C239</f>
        <v>2.290986256403455E-3</v>
      </c>
      <c r="AC239">
        <f>Összesítő_relativizált!D239</f>
        <v>1.6197218123642634E-2</v>
      </c>
      <c r="AD239">
        <f>Összesítő_relativizált!E239</f>
        <v>3.1001840216183958E-5</v>
      </c>
      <c r="AE239">
        <f>Összesítő_relativizált!F239</f>
        <v>0.45275949534972398</v>
      </c>
      <c r="AF239">
        <f>Összesítő_relativizált!G239</f>
        <v>3.8843482153218721E-2</v>
      </c>
      <c r="AG239">
        <f>Összesítő_relativizált!H239</f>
        <v>7.647673204131368E-2</v>
      </c>
      <c r="AH239">
        <f>Összesítő_relativizált!I239</f>
        <v>0.15923672474676304</v>
      </c>
      <c r="AI239">
        <f>Összesítő_relativizált!J239</f>
        <v>9.9537459175384202E-2</v>
      </c>
      <c r="AJ239">
        <f>Összesítő_relativizált!K239</f>
        <v>2.1883651917306321E-3</v>
      </c>
      <c r="AK239">
        <f>Összesítő_relativizált!L239</f>
        <v>8.9524030570798589E-4</v>
      </c>
      <c r="AL239">
        <f>Összesítő_relativizált!M239</f>
        <v>2.8183491105621778E-4</v>
      </c>
      <c r="AM239">
        <f>Összesítő_relativizált!N239</f>
        <v>3.3157048359555029E-5</v>
      </c>
      <c r="AN239">
        <f>Összesítő_relativizált!O239</f>
        <v>8.0737412755516498E-3</v>
      </c>
      <c r="AO239">
        <f>Összesítő_relativizált!P239</f>
        <v>0</v>
      </c>
      <c r="AP239">
        <f>Összesítő_relativizált!Q239</f>
        <v>7.6261211226976572E-3</v>
      </c>
      <c r="AQ239">
        <f>Összesítő_relativizált!R239</f>
        <v>9.9471145078665102E-5</v>
      </c>
      <c r="AR239">
        <f>Összesítő_relativizált!S239</f>
        <v>3.4814900777532782E-4</v>
      </c>
      <c r="AS239">
        <f>Összesítő_relativizált!T239</f>
        <v>9.516072879192294E-3</v>
      </c>
      <c r="AT239">
        <f>Összesítő_relativizált!U239</f>
        <v>0.13143453969727614</v>
      </c>
      <c r="AU239">
        <f>Összesítő_relativizált!V239</f>
        <v>2.9045574362970207E-2</v>
      </c>
      <c r="AV239">
        <f>Összesítő_relativizált!W239</f>
        <v>6.2832606641356785E-3</v>
      </c>
      <c r="AW239">
        <f>Összesítő_relativizált!X239</f>
        <v>5.8522190354614633E-3</v>
      </c>
      <c r="AX239">
        <f>Összesítő_relativizált!Y239</f>
        <v>9.3171305890349648E-3</v>
      </c>
      <c r="AY239">
        <f>Összesítő_relativizált!Z239</f>
        <v>5.4709129793265804E-3</v>
      </c>
      <c r="AZ239">
        <f>Összesítő_relativizált!AA239</f>
        <v>2.5431456091778711E-2</v>
      </c>
      <c r="BA239">
        <f>Összesítő_relativizált!AB239</f>
        <v>2.3392297617666074E-2</v>
      </c>
      <c r="BB239">
        <f>Összesítő_relativizált!AC239</f>
        <v>1.1057875627911603E-2</v>
      </c>
      <c r="BC239">
        <f>Összesítő_relativizált!AD239</f>
        <v>1.6578524179777515E-5</v>
      </c>
      <c r="BD239">
        <f>Összesítő_relativizált!AE239</f>
        <v>6.5319385268323418E-3</v>
      </c>
      <c r="BE239">
        <f>Összesítő_relativizált!AF239</f>
        <v>3.2328122150566156E-3</v>
      </c>
      <c r="BF239">
        <f>Összesítő_relativizált!AG239</f>
        <v>7.195079494023442E-3</v>
      </c>
      <c r="BG239">
        <f>Összesítő_relativizált!AH239</f>
        <v>6.6811452444503388E-3</v>
      </c>
    </row>
    <row r="240" spans="1:59" x14ac:dyDescent="0.3">
      <c r="A240">
        <f>Összesítő_relatív!A240</f>
        <v>19</v>
      </c>
      <c r="B240" t="str">
        <f>Összesítő_relatív!B240</f>
        <v>2015</v>
      </c>
      <c r="C240">
        <f>Összesítő_relatív!C240</f>
        <v>6.58</v>
      </c>
      <c r="D240">
        <f>Összesítő_relatív!D240</f>
        <v>7.04</v>
      </c>
      <c r="E240">
        <f>Összesítő_relatív!E240</f>
        <v>-3.35</v>
      </c>
      <c r="F240">
        <f>Összesítő_relatív!F240</f>
        <v>-2.2400000000000002</v>
      </c>
      <c r="G240">
        <f>Összesítő_relatív!G240</f>
        <v>49.88</v>
      </c>
      <c r="H240">
        <f>Összesítő_relatív!H240</f>
        <v>35.020000000000003</v>
      </c>
      <c r="I240">
        <f>Összesítő_relatív!I240</f>
        <v>10.61</v>
      </c>
      <c r="J240">
        <f>Összesítő_relatív!J240</f>
        <v>49.65</v>
      </c>
      <c r="K240">
        <f>Összesítő_relatív!K240</f>
        <v>296.18</v>
      </c>
      <c r="L240">
        <f>Összesítő_relatív!L240</f>
        <v>221.66</v>
      </c>
      <c r="M240">
        <f>Összesítő_relatív!M240</f>
        <v>0.59</v>
      </c>
      <c r="N240">
        <f>Összesítő_relatív!N240</f>
        <v>92.68</v>
      </c>
      <c r="O240">
        <f>Összesítő_relatív!O240</f>
        <v>1014.03</v>
      </c>
      <c r="P240">
        <f>Összesítő_relatív!P240</f>
        <v>39.96</v>
      </c>
      <c r="Q240">
        <f>Összesítő_relatív!Q240</f>
        <v>1344.82</v>
      </c>
      <c r="R240">
        <f>Összesítő_relatív!R240</f>
        <v>87.44</v>
      </c>
      <c r="S240">
        <f>Összesítő_relatív!S240</f>
        <v>0.86</v>
      </c>
      <c r="T240">
        <f>Összesítő_relatív!T240</f>
        <v>0.71</v>
      </c>
      <c r="U240">
        <f>Összesítő_relatív!U240</f>
        <v>14.06</v>
      </c>
      <c r="V240">
        <f>Összesítő_relatív!V240</f>
        <v>310.2</v>
      </c>
      <c r="W240">
        <f>Összesítő_relatív!W240</f>
        <v>3.33</v>
      </c>
      <c r="X240">
        <f>Összesítő_relatív!X240</f>
        <v>10.4</v>
      </c>
      <c r="Y240">
        <f>Összesítő_relatív!Y240</f>
        <v>143.21</v>
      </c>
      <c r="Z240">
        <f>Összesítő_relatív!Z240</f>
        <v>154.80000000000001</v>
      </c>
      <c r="AA240">
        <f>Összesítő_relatív!AA240</f>
        <v>15.53</v>
      </c>
      <c r="AB240">
        <f>Összesítő_relativizált!C240</f>
        <v>2.3543084841441144E-3</v>
      </c>
      <c r="AC240">
        <f>Összesítő_relativizált!D240</f>
        <v>1.4079362443964802E-2</v>
      </c>
      <c r="AD240">
        <f>Összesítő_relativizált!E240</f>
        <v>2.7062925452432342E-5</v>
      </c>
      <c r="AE240">
        <f>Összesítő_relativizált!F240</f>
        <v>0.45329569981736678</v>
      </c>
      <c r="AF240">
        <f>Összesítő_relativizált!G240</f>
        <v>4.039515191764901E-2</v>
      </c>
      <c r="AG240">
        <f>Összesítő_relativizált!H240</f>
        <v>7.7253860202556868E-2</v>
      </c>
      <c r="AH240">
        <f>Összesítő_relativizált!I240</f>
        <v>0.15553710775361115</v>
      </c>
      <c r="AI240">
        <f>Összesítő_relativizált!J240</f>
        <v>9.6679395650008298E-2</v>
      </c>
      <c r="AJ240">
        <f>Összesítő_relativizált!K240</f>
        <v>2.2746139797443134E-3</v>
      </c>
      <c r="AK240">
        <f>Összesítő_relativizált!L240</f>
        <v>7.6373900049809065E-4</v>
      </c>
      <c r="AL240">
        <f>Összesítő_relativizált!M240</f>
        <v>2.9885439149925287E-4</v>
      </c>
      <c r="AM240">
        <f>Összesítő_relativizált!N240</f>
        <v>3.3206043499916987E-5</v>
      </c>
      <c r="AN240">
        <f>Összesítő_relativizált!O240</f>
        <v>7.5875809397310309E-3</v>
      </c>
      <c r="AO240">
        <f>Összesítő_relativizált!P240</f>
        <v>0</v>
      </c>
      <c r="AP240">
        <f>Összesítő_relativizált!Q240</f>
        <v>7.1060933089822347E-3</v>
      </c>
      <c r="AQ240">
        <f>Összesítő_relativizált!R240</f>
        <v>8.301510874979246E-5</v>
      </c>
      <c r="AR240">
        <f>Összesítő_relativizált!S240</f>
        <v>3.9847252199900384E-4</v>
      </c>
      <c r="AS240">
        <f>Összesítő_relativizált!T240</f>
        <v>8.9822347667275447E-3</v>
      </c>
      <c r="AT240">
        <f>Összesítő_relativizált!U240</f>
        <v>0.12908849410592727</v>
      </c>
      <c r="AU240">
        <f>Összesítő_relativizált!V240</f>
        <v>2.6631246886933423E-2</v>
      </c>
      <c r="AV240">
        <f>Összesítő_relativizált!W240</f>
        <v>6.2095301344844761E-3</v>
      </c>
      <c r="AW240">
        <f>Összesítő_relativizált!X240</f>
        <v>5.5288062427361782E-3</v>
      </c>
      <c r="AX240">
        <f>Összesítő_relativizált!Y240</f>
        <v>9.1150589407272119E-3</v>
      </c>
      <c r="AY240">
        <f>Összesítő_relativizált!Z240</f>
        <v>4.8646853727378385E-3</v>
      </c>
      <c r="AZ240">
        <f>Összesítő_relativizált!AA240</f>
        <v>2.5967126016935082E-2</v>
      </c>
      <c r="BA240">
        <f>Összesítő_relativizált!AB240</f>
        <v>2.3327245558691683E-2</v>
      </c>
      <c r="BB240">
        <f>Összesítő_relativizált!AC240</f>
        <v>1.0808567159222978E-2</v>
      </c>
      <c r="BC240">
        <f>Összesítő_relativizált!AD240</f>
        <v>3.3206043499916987E-5</v>
      </c>
      <c r="BD240">
        <f>Összesítő_relativizált!AE240</f>
        <v>6.7408268304831476E-3</v>
      </c>
      <c r="BE240">
        <f>Összesítő_relativizált!AF240</f>
        <v>3.3206043499916984E-3</v>
      </c>
      <c r="BF240">
        <f>Összesítő_relativizált!AG240</f>
        <v>7.4381537439814046E-3</v>
      </c>
      <c r="BG240">
        <f>Összesítő_relativizált!AH240</f>
        <v>6.6910177652332722E-3</v>
      </c>
    </row>
    <row r="241" spans="1:59" x14ac:dyDescent="0.3">
      <c r="A241">
        <f>Összesítő_relatív!A241</f>
        <v>19</v>
      </c>
      <c r="B241" t="str">
        <f>Összesítő_relatív!B241</f>
        <v>2016</v>
      </c>
      <c r="C241">
        <f>Összesítő_relatív!C241</f>
        <v>6.6</v>
      </c>
      <c r="D241">
        <f>Összesítő_relatív!D241</f>
        <v>7.06</v>
      </c>
      <c r="E241">
        <f>Összesítő_relatív!E241</f>
        <v>-3.31</v>
      </c>
      <c r="F241">
        <f>Összesítő_relatív!F241</f>
        <v>-4.17</v>
      </c>
      <c r="G241">
        <f>Összesítő_relatív!G241</f>
        <v>38.159999999999997</v>
      </c>
      <c r="H241">
        <f>Összesítő_relatív!H241</f>
        <v>24.19</v>
      </c>
      <c r="I241">
        <f>Összesítő_relatív!I241</f>
        <v>9.5399999999999991</v>
      </c>
      <c r="J241">
        <f>Összesítő_relatív!J241</f>
        <v>49.06</v>
      </c>
      <c r="K241">
        <f>Összesítő_relatív!K241</f>
        <v>304.91000000000003</v>
      </c>
      <c r="L241">
        <f>Összesítő_relatív!L241</f>
        <v>219.19</v>
      </c>
      <c r="M241">
        <f>Összesítő_relatív!M241</f>
        <v>2.16</v>
      </c>
      <c r="N241">
        <f>Összesítő_relatív!N241</f>
        <v>92.93</v>
      </c>
      <c r="O241">
        <f>Összesítő_relatív!O241</f>
        <v>1045.1300000000001</v>
      </c>
      <c r="P241">
        <f>Összesítő_relatív!P241</f>
        <v>39.94</v>
      </c>
      <c r="Q241">
        <f>Összesítő_relatív!Q241</f>
        <v>1330.58</v>
      </c>
      <c r="R241">
        <f>Összesítő_relatív!R241</f>
        <v>90.7</v>
      </c>
      <c r="S241">
        <f>Összesítő_relatív!S241</f>
        <v>0.83</v>
      </c>
      <c r="T241">
        <f>Összesítő_relatív!T241</f>
        <v>0.67</v>
      </c>
      <c r="U241">
        <f>Összesítő_relatív!U241</f>
        <v>13.69</v>
      </c>
      <c r="V241">
        <f>Összesítő_relatív!V241</f>
        <v>309.47000000000003</v>
      </c>
      <c r="W241">
        <f>Összesítő_relatív!W241</f>
        <v>3.83</v>
      </c>
      <c r="X241">
        <f>Összesítő_relatív!X241</f>
        <v>10.39</v>
      </c>
      <c r="Y241">
        <f>Összesítő_relatív!Y241</f>
        <v>138.58000000000001</v>
      </c>
      <c r="Z241">
        <f>Összesítő_relatív!Z241</f>
        <v>153.93</v>
      </c>
      <c r="AA241">
        <f>Összesítő_relatív!AA241</f>
        <v>15.3</v>
      </c>
      <c r="AB241">
        <f>Összesítő_relativizált!C241</f>
        <v>2.4164438502673794E-3</v>
      </c>
      <c r="AC241">
        <f>Összesítő_relativizált!D241</f>
        <v>9.8094919786096257E-3</v>
      </c>
      <c r="AD241">
        <f>Összesítő_relativizált!E241</f>
        <v>1.9050802139037432E-5</v>
      </c>
      <c r="AE241">
        <f>Összesítő_relativizált!F241</f>
        <v>0.45650066844919784</v>
      </c>
      <c r="AF241">
        <f>Összesítő_relativizált!G241</f>
        <v>4.1243315508021391E-2</v>
      </c>
      <c r="AG241">
        <f>Összesítő_relativizált!H241</f>
        <v>7.7573529411764708E-2</v>
      </c>
      <c r="AH241">
        <f>Összesítő_relativizált!I241</f>
        <v>0.15402740641711229</v>
      </c>
      <c r="AI241">
        <f>Összesítő_relativizált!J241</f>
        <v>0.11011029411764706</v>
      </c>
      <c r="AJ241">
        <f>Összesítő_relativizált!K241</f>
        <v>2.1891711229946524E-3</v>
      </c>
      <c r="AK241">
        <f>Összesítő_relativizált!L241</f>
        <v>8.3556149732620319E-4</v>
      </c>
      <c r="AL241">
        <f>Összesítő_relativizált!M241</f>
        <v>3.8435828877005345E-4</v>
      </c>
      <c r="AM241">
        <f>Összesítő_relativizált!N241</f>
        <v>3.3422459893048129E-5</v>
      </c>
      <c r="AN241">
        <f>Összesítő_relativizált!O241</f>
        <v>7.4197860962566843E-3</v>
      </c>
      <c r="AO241">
        <f>Összesítő_relativizált!P241</f>
        <v>0</v>
      </c>
      <c r="AP241">
        <f>Összesítő_relativizált!Q241</f>
        <v>6.918449197860963E-3</v>
      </c>
      <c r="AQ241">
        <f>Összesítő_relativizált!R241</f>
        <v>8.3556149732620316E-5</v>
      </c>
      <c r="AR241">
        <f>Összesítő_relativizált!S241</f>
        <v>4.1778074866310159E-4</v>
      </c>
      <c r="AS241">
        <f>Összesítő_relativizált!T241</f>
        <v>8.7232620320855624E-3</v>
      </c>
      <c r="AT241">
        <f>Összesítő_relativizált!U241</f>
        <v>0.12814171122994653</v>
      </c>
      <c r="AU241">
        <f>Összesítő_relativizált!V241</f>
        <v>2.5501336898395722E-2</v>
      </c>
      <c r="AV241">
        <f>Összesítő_relativizált!W241</f>
        <v>6.2834224598930484E-3</v>
      </c>
      <c r="AW241">
        <f>Összesítő_relativizált!X241</f>
        <v>5.5314171122994651E-3</v>
      </c>
      <c r="AX241">
        <f>Összesítő_relativizált!Y241</f>
        <v>9.5254010695187165E-3</v>
      </c>
      <c r="AY241">
        <f>Összesítő_relativizált!Z241</f>
        <v>4.6791443850267376E-3</v>
      </c>
      <c r="AZ241">
        <f>Összesítő_relativizált!AA241</f>
        <v>2.5016711229946524E-2</v>
      </c>
      <c r="BA241">
        <f>Összesítő_relativizált!AB241</f>
        <v>2.3462566844919788E-2</v>
      </c>
      <c r="BB241">
        <f>Összesítő_relativizált!AC241</f>
        <v>1.0678475935828878E-2</v>
      </c>
      <c r="BC241">
        <f>Összesítő_relativizált!AD241</f>
        <v>3.3422459893048129E-5</v>
      </c>
      <c r="BD241">
        <f>Összesítő_relativizált!AE241</f>
        <v>6.885026737967914E-3</v>
      </c>
      <c r="BE241">
        <f>Összesítő_relativizált!AF241</f>
        <v>3.4592245989304815E-3</v>
      </c>
      <c r="BF241">
        <f>Összesítő_relativizált!AG241</f>
        <v>7.31951871657754E-3</v>
      </c>
      <c r="BG241">
        <f>Összesítő_relativizált!AH241</f>
        <v>7.1858288770053477E-3</v>
      </c>
    </row>
    <row r="242" spans="1:59" x14ac:dyDescent="0.3">
      <c r="A242">
        <f>Összesítő_relatív!A242</f>
        <v>19</v>
      </c>
      <c r="B242" t="str">
        <f>Összesítő_relatív!B242</f>
        <v>2017</v>
      </c>
      <c r="C242">
        <f>Összesítő_relatív!C242</f>
        <v>6.54</v>
      </c>
      <c r="D242">
        <f>Összesítő_relatív!D242</f>
        <v>7.03</v>
      </c>
      <c r="E242">
        <f>Összesítő_relatív!E242</f>
        <v>-4.4000000000000004</v>
      </c>
      <c r="F242">
        <f>Összesítő_relatív!F242</f>
        <v>-2.19</v>
      </c>
      <c r="G242">
        <f>Összesítő_relatív!G242</f>
        <v>34.78</v>
      </c>
      <c r="H242">
        <f>Összesítő_relatív!H242</f>
        <v>27</v>
      </c>
      <c r="I242">
        <f>Összesítő_relatív!I242</f>
        <v>10.3</v>
      </c>
      <c r="J242">
        <f>Összesítő_relatív!J242</f>
        <v>46.91</v>
      </c>
      <c r="K242">
        <f>Összesítő_relatív!K242</f>
        <v>317.49</v>
      </c>
      <c r="L242">
        <f>Összesítő_relatív!L242</f>
        <v>217.76</v>
      </c>
      <c r="M242">
        <f>Összesítő_relatív!M242</f>
        <v>2.12</v>
      </c>
      <c r="N242">
        <f>Összesítő_relatív!N242</f>
        <v>92.58</v>
      </c>
      <c r="O242">
        <f>Összesítő_relatív!O242</f>
        <v>1084.5899999999999</v>
      </c>
      <c r="P242">
        <f>Összesítő_relatív!P242</f>
        <v>39.89</v>
      </c>
      <c r="Q242">
        <f>Összesítő_relatív!Q242</f>
        <v>1323.67</v>
      </c>
      <c r="R242">
        <f>Összesítő_relatív!R242</f>
        <v>93.02</v>
      </c>
      <c r="S242">
        <f>Összesítő_relatív!S242</f>
        <v>0.87</v>
      </c>
      <c r="T242">
        <f>Összesítő_relatív!T242</f>
        <v>0.71</v>
      </c>
      <c r="U242">
        <f>Összesítő_relatív!U242</f>
        <v>13.95</v>
      </c>
      <c r="V242">
        <f>Összesítő_relatív!V242</f>
        <v>309.8</v>
      </c>
      <c r="W242">
        <f>Összesítő_relatív!W242</f>
        <v>3.18</v>
      </c>
      <c r="X242">
        <f>Összesítő_relatív!X242</f>
        <v>9.7899999999999991</v>
      </c>
      <c r="Y242">
        <f>Összesítő_relatív!Y242</f>
        <v>141.19</v>
      </c>
      <c r="Z242">
        <f>Összesítő_relatív!Z242</f>
        <v>155.97999999999999</v>
      </c>
      <c r="AA242">
        <f>Összesítő_relatív!AA242</f>
        <v>14.94</v>
      </c>
      <c r="AB242">
        <f>Összesítő_relativizált!C242</f>
        <v>2.5329352428183458E-3</v>
      </c>
      <c r="AC242">
        <f>Összesítő_relativizált!D242</f>
        <v>7.3714218241317069E-3</v>
      </c>
      <c r="AD242">
        <f>Összesítő_relativizált!E242</f>
        <v>1.4338005836411787E-5</v>
      </c>
      <c r="AE242">
        <f>Összesítő_relativizált!F242</f>
        <v>0.46141389605789179</v>
      </c>
      <c r="AF242">
        <f>Összesítő_relativizált!G242</f>
        <v>3.926926774960781E-2</v>
      </c>
      <c r="AG242">
        <f>Összesítő_relativizált!H242</f>
        <v>7.8386721319771271E-2</v>
      </c>
      <c r="AH242">
        <f>Összesítő_relativizált!I242</f>
        <v>0.15672283791306107</v>
      </c>
      <c r="AI242">
        <f>Összesítő_relativizált!J242</f>
        <v>0.11278106708499908</v>
      </c>
      <c r="AJ242">
        <f>Összesítő_relativizált!K242</f>
        <v>2.176003238702495E-3</v>
      </c>
      <c r="AK242">
        <f>Összesítő_relativizált!L242</f>
        <v>8.4341210802422279E-4</v>
      </c>
      <c r="AL242">
        <f>Összesítő_relativizált!M242</f>
        <v>4.217060540121114E-4</v>
      </c>
      <c r="AM242">
        <f>Összesítő_relativizált!N242</f>
        <v>0</v>
      </c>
      <c r="AN242">
        <f>Összesítő_relativizált!O242</f>
        <v>7.2364758868478313E-3</v>
      </c>
      <c r="AO242">
        <f>Összesítő_relativizált!P242</f>
        <v>0</v>
      </c>
      <c r="AP242">
        <f>Összesítő_relativizált!Q242</f>
        <v>6.8147698328357206E-3</v>
      </c>
      <c r="AQ242">
        <f>Összesítő_relativizált!R242</f>
        <v>6.7472968641937826E-5</v>
      </c>
      <c r="AR242">
        <f>Összesítő_relativizált!S242</f>
        <v>3.5423308537017357E-4</v>
      </c>
      <c r="AS242">
        <f>Összesítő_relativizált!T242</f>
        <v>8.940168345056761E-3</v>
      </c>
      <c r="AT242">
        <f>Összesítő_relativizált!U242</f>
        <v>0.1308806909231989</v>
      </c>
      <c r="AU242">
        <f>Összesítő_relativizált!V242</f>
        <v>2.4610765312146822E-2</v>
      </c>
      <c r="AV242">
        <f>Összesítő_relativizált!W242</f>
        <v>6.4942732317865154E-3</v>
      </c>
      <c r="AW242">
        <f>Összesítő_relativizált!X242</f>
        <v>5.7352023345647153E-3</v>
      </c>
      <c r="AX242">
        <f>Összesítő_relativizált!Y242</f>
        <v>9.9522628746858289E-3</v>
      </c>
      <c r="AY242">
        <f>Összesítő_relativizált!Z242</f>
        <v>4.5881618676517719E-3</v>
      </c>
      <c r="AZ242">
        <f>Összesítő_relativizált!AA242</f>
        <v>2.5538518630973468E-2</v>
      </c>
      <c r="BA242">
        <f>Összesítő_relativizált!AB242</f>
        <v>2.4273400468937133E-2</v>
      </c>
      <c r="BB242">
        <f>Összesítő_relativizált!AC242</f>
        <v>1.1116171583759257E-2</v>
      </c>
      <c r="BC242">
        <f>Összesítő_relativizált!AD242</f>
        <v>6.7472968641937826E-5</v>
      </c>
      <c r="BD242">
        <f>Összesítő_relativizált!AE242</f>
        <v>7.1352664338849249E-3</v>
      </c>
      <c r="BE242">
        <f>Összesítő_relativizált!AF242</f>
        <v>3.7278815174670646E-3</v>
      </c>
      <c r="BF242">
        <f>Összesítő_relativizált!AG242</f>
        <v>7.7256549095018811E-3</v>
      </c>
      <c r="BG242">
        <f>Összesítő_relativizált!AH242</f>
        <v>7.152134676045409E-3</v>
      </c>
    </row>
    <row r="243" spans="1:59" x14ac:dyDescent="0.3">
      <c r="A243">
        <f>Összesítő_relatív!A243</f>
        <v>19</v>
      </c>
      <c r="B243" t="str">
        <f>Összesítő_relatív!B243</f>
        <v>2018</v>
      </c>
      <c r="C243">
        <f>Összesítő_relatív!C243</f>
        <v>6.45</v>
      </c>
      <c r="D243">
        <f>Összesítő_relatív!D243</f>
        <v>6.9</v>
      </c>
      <c r="E243">
        <f>Összesítő_relatív!E243</f>
        <v>-5.5</v>
      </c>
      <c r="F243">
        <f>Összesítő_relatív!F243</f>
        <v>-4.91</v>
      </c>
      <c r="G243">
        <f>Összesítő_relatív!G243</f>
        <v>33.72</v>
      </c>
      <c r="H243">
        <f>Összesítő_relatív!H243</f>
        <v>20.61</v>
      </c>
      <c r="I243">
        <f>Összesítő_relatív!I243</f>
        <v>8.67</v>
      </c>
      <c r="J243">
        <f>Összesítő_relatív!J243</f>
        <v>46.6</v>
      </c>
      <c r="K243">
        <f>Összesítő_relatív!K243</f>
        <v>324.95</v>
      </c>
      <c r="L243">
        <f>Összesítő_relatív!L243</f>
        <v>216.69</v>
      </c>
      <c r="M243">
        <f>Összesítő_relatív!M243</f>
        <v>1.64</v>
      </c>
      <c r="N243">
        <f>Összesítő_relatív!N243</f>
        <v>92.56</v>
      </c>
      <c r="O243">
        <f>Összesítő_relatív!O243</f>
        <v>1118.8</v>
      </c>
      <c r="P243">
        <f>Összesítő_relatív!P243</f>
        <v>39.840000000000003</v>
      </c>
      <c r="Q243">
        <f>Összesítő_relatív!Q243</f>
        <v>1348.82</v>
      </c>
      <c r="R243">
        <f>Összesítő_relatív!R243</f>
        <v>114.05</v>
      </c>
      <c r="S243">
        <f>Összesítő_relatív!S243</f>
        <v>0.84</v>
      </c>
      <c r="T243">
        <f>Összesítő_relatív!T243</f>
        <v>0.65</v>
      </c>
      <c r="U243">
        <f>Összesítő_relatív!U243</f>
        <v>10.56</v>
      </c>
      <c r="V243">
        <f>Összesítő_relatív!V243</f>
        <v>301.93</v>
      </c>
      <c r="W243">
        <f>Összesítő_relatív!W243</f>
        <v>3.86</v>
      </c>
      <c r="X243">
        <f>Összesítő_relatív!X243</f>
        <v>8.56</v>
      </c>
      <c r="Y243">
        <f>Összesítő_relatív!Y243</f>
        <v>136.65</v>
      </c>
      <c r="Z243">
        <f>Összesítő_relatív!Z243</f>
        <v>162.5</v>
      </c>
      <c r="AA243">
        <f>Összesítő_relatív!AA243</f>
        <v>14.59</v>
      </c>
      <c r="AB243">
        <f>Összesítő_relativizált!C243</f>
        <v>2.7291684471412699E-3</v>
      </c>
      <c r="AC243">
        <f>Összesítő_relativizált!D243</f>
        <v>7.2985214938894108E-3</v>
      </c>
      <c r="AD243">
        <f>Összesítő_relativizált!E243</f>
        <v>1.4357747201093923E-5</v>
      </c>
      <c r="AE243">
        <f>Összesítő_relativizált!F243</f>
        <v>0.46814802153662083</v>
      </c>
      <c r="AF243">
        <f>Összesítő_relativizált!G243</f>
        <v>3.9637637808734298E-2</v>
      </c>
      <c r="AG243">
        <f>Összesítő_relativizált!H243</f>
        <v>7.7412186992564733E-2</v>
      </c>
      <c r="AH243">
        <f>Összesítő_relativizált!I243</f>
        <v>0.16484061191351165</v>
      </c>
      <c r="AI243">
        <f>Összesítő_relativizált!J243</f>
        <v>0.11930604221861379</v>
      </c>
      <c r="AJ243">
        <f>Összesítő_relativizált!K243</f>
        <v>2.1878471925476455E-3</v>
      </c>
      <c r="AK243">
        <f>Összesítő_relativizált!L243</f>
        <v>8.2044269720536701E-4</v>
      </c>
      <c r="AL243">
        <f>Összesítő_relativizált!M243</f>
        <v>4.1022134860268351E-4</v>
      </c>
      <c r="AM243">
        <f>Összesítő_relativizált!N243</f>
        <v>1.7092556191778481E-5</v>
      </c>
      <c r="AN243">
        <f>Összesítő_relativizált!O243</f>
        <v>7.1788736005469617E-3</v>
      </c>
      <c r="AO243">
        <f>Összesítő_relativizált!P243</f>
        <v>0</v>
      </c>
      <c r="AP243">
        <f>Összesítő_relativizált!Q243</f>
        <v>6.8199299205196134E-3</v>
      </c>
      <c r="AQ243">
        <f>Összesítő_relativizált!R243</f>
        <v>5.1277668575335438E-5</v>
      </c>
      <c r="AR243">
        <f>Összesítő_relativizált!S243</f>
        <v>3.0766601145201263E-4</v>
      </c>
      <c r="AS243">
        <f>Összesítő_relativizált!T243</f>
        <v>9.6914793607383986E-3</v>
      </c>
      <c r="AT243">
        <f>Összesítő_relativizált!U243</f>
        <v>0.13833005726006325</v>
      </c>
      <c r="AU243">
        <f>Összesítő_relativizált!V243</f>
        <v>2.4373985129476115E-2</v>
      </c>
      <c r="AV243">
        <f>Összesítő_relativizált!W243</f>
        <v>6.9737629262456198E-3</v>
      </c>
      <c r="AW243">
        <f>Összesítő_relativizált!X243</f>
        <v>5.8969318861635759E-3</v>
      </c>
      <c r="AX243">
        <f>Összesítő_relativizált!Y243</f>
        <v>1.0785402957012221E-2</v>
      </c>
      <c r="AY243">
        <f>Összesítő_relativizált!Z243</f>
        <v>4.6149901717801901E-3</v>
      </c>
      <c r="AZ243">
        <f>Összesítő_relativizált!AA243</f>
        <v>2.6835313221092214E-2</v>
      </c>
      <c r="BA243">
        <f>Összesítő_relativizált!AB243</f>
        <v>2.599777796769507E-2</v>
      </c>
      <c r="BB243">
        <f>Összesítő_relativizált!AC243</f>
        <v>1.1862233997094265E-2</v>
      </c>
      <c r="BC243">
        <f>Összesítő_relativizált!AD243</f>
        <v>3.4185112383556961E-5</v>
      </c>
      <c r="BD243">
        <f>Összesítő_relativizált!AE243</f>
        <v>7.8454832920263218E-3</v>
      </c>
      <c r="BE243">
        <f>Összesítő_relativizált!AF243</f>
        <v>3.9996581488761646E-3</v>
      </c>
      <c r="BF243">
        <f>Összesítő_relativizált!AG243</f>
        <v>8.2215195282454492E-3</v>
      </c>
      <c r="BG243">
        <f>Összesítő_relativizált!AH243</f>
        <v>8.0676865225194436E-3</v>
      </c>
    </row>
    <row r="244" spans="1:59" x14ac:dyDescent="0.3">
      <c r="A244">
        <f>Összesítő_relatív!A244</f>
        <v>19</v>
      </c>
      <c r="B244" t="str">
        <f>Összesítő_relatív!B244</f>
        <v>2019</v>
      </c>
      <c r="C244">
        <f>Összesítő_relatív!C244</f>
        <v>6.45</v>
      </c>
      <c r="D244">
        <f>Összesítő_relatív!D244</f>
        <v>6.82</v>
      </c>
      <c r="E244">
        <f>Összesítő_relatív!E244</f>
        <v>-3.06</v>
      </c>
      <c r="F244">
        <f>Összesítő_relatív!F244</f>
        <v>-8.09</v>
      </c>
      <c r="G244">
        <f>Összesítő_relatív!G244</f>
        <v>27.7</v>
      </c>
      <c r="H244">
        <f>Összesítő_relatív!H244</f>
        <v>21.36</v>
      </c>
      <c r="I244">
        <f>Összesítő_relatív!I244</f>
        <v>10.33</v>
      </c>
      <c r="J244">
        <f>Összesítő_relatív!J244</f>
        <v>43.66</v>
      </c>
      <c r="K244">
        <f>Összesítő_relatív!K244</f>
        <v>333.78</v>
      </c>
      <c r="L244">
        <f>Összesítő_relatív!L244</f>
        <v>215.15</v>
      </c>
      <c r="M244">
        <f>Összesítő_relatív!M244</f>
        <v>1.6</v>
      </c>
      <c r="N244">
        <f>Összesítő_relatív!N244</f>
        <v>92.16</v>
      </c>
      <c r="O244">
        <f>Összesítő_relatív!O244</f>
        <v>1139.99</v>
      </c>
      <c r="P244">
        <f>Összesítő_relatív!P244</f>
        <v>39.79</v>
      </c>
      <c r="Q244">
        <f>Összesítő_relatív!Q244</f>
        <v>1439.17</v>
      </c>
      <c r="R244">
        <f>Összesítő_relatív!R244</f>
        <v>120.54</v>
      </c>
      <c r="S244">
        <f>Összesítő_relatív!S244</f>
        <v>0.81</v>
      </c>
      <c r="T244">
        <f>Összesítő_relatív!T244</f>
        <v>0.64</v>
      </c>
      <c r="U244">
        <f>Összesítő_relatív!U244</f>
        <v>10.53</v>
      </c>
      <c r="V244">
        <f>Összesítő_relatív!V244</f>
        <v>281.13</v>
      </c>
      <c r="W244">
        <f>Összesítő_relatív!W244</f>
        <v>3.47</v>
      </c>
      <c r="X244">
        <f>Összesítő_relatív!X244</f>
        <v>9.06</v>
      </c>
      <c r="Y244">
        <f>Összesítő_relatív!Y244</f>
        <v>141.16</v>
      </c>
      <c r="Z244">
        <f>Összesítő_relatív!Z244</f>
        <v>167.02</v>
      </c>
      <c r="AA244">
        <f>Összesítő_relatív!AA244</f>
        <v>14.92</v>
      </c>
      <c r="AB244">
        <f>Összesítő_relativizált!C244</f>
        <v>2.9208117787504974E-3</v>
      </c>
      <c r="AC244">
        <f>Összesítő_relativizált!D244</f>
        <v>7.3703697295800967E-3</v>
      </c>
      <c r="AD244">
        <f>Összesítő_relativizált!E244</f>
        <v>1.4706136784373432E-5</v>
      </c>
      <c r="AE244">
        <f>Összesítő_relativizált!F244</f>
        <v>0.47448917801346047</v>
      </c>
      <c r="AF244">
        <f>Összesítő_relativizált!G244</f>
        <v>4.0329417463969966E-2</v>
      </c>
      <c r="AG244">
        <f>Összesítő_relativizált!H244</f>
        <v>7.7821415595425533E-2</v>
      </c>
      <c r="AH244">
        <f>Összesítő_relativizált!I244</f>
        <v>0.17050468001176491</v>
      </c>
      <c r="AI244">
        <f>Összesítő_relativizált!J244</f>
        <v>0.13386044741258499</v>
      </c>
      <c r="AJ244">
        <f>Összesítő_relativizált!K244</f>
        <v>2.5259952594335541E-3</v>
      </c>
      <c r="AK244">
        <f>Összesítő_relativizált!L244</f>
        <v>7.9586152009550337E-4</v>
      </c>
      <c r="AL244">
        <f>Összesítő_relativizált!M244</f>
        <v>5.1904012180141522E-4</v>
      </c>
      <c r="AM244">
        <f>Összesítő_relativizált!N244</f>
        <v>0</v>
      </c>
      <c r="AN244">
        <f>Összesítő_relativizált!O244</f>
        <v>7.2146576930396718E-3</v>
      </c>
      <c r="AO244">
        <f>Összesítő_relativizált!P244</f>
        <v>0</v>
      </c>
      <c r="AP244">
        <f>Összesítő_relativizált!Q244</f>
        <v>6.8340282703853008E-3</v>
      </c>
      <c r="AQ244">
        <f>Összesítő_relativizált!R244</f>
        <v>1.0380802436028304E-4</v>
      </c>
      <c r="AR244">
        <f>Összesítő_relativizált!S244</f>
        <v>2.7682139829408815E-4</v>
      </c>
      <c r="AS244">
        <f>Összesítő_relativizált!T244</f>
        <v>1.1003650582190003E-2</v>
      </c>
      <c r="AT244">
        <f>Összesítő_relativizált!U244</f>
        <v>0.142545718784062</v>
      </c>
      <c r="AU244">
        <f>Összesítő_relativizált!V244</f>
        <v>2.453329642381356E-2</v>
      </c>
      <c r="AV244">
        <f>Összesítő_relativizált!W244</f>
        <v>7.1454523434661497E-3</v>
      </c>
      <c r="AW244">
        <f>Összesítő_relativizált!X244</f>
        <v>6.055468087683178E-3</v>
      </c>
      <c r="AX244">
        <f>Összesítő_relativizált!Y244</f>
        <v>1.1280471980484092E-2</v>
      </c>
      <c r="AY244">
        <f>Összesítő_relativizált!Z244</f>
        <v>4.2042249865914634E-3</v>
      </c>
      <c r="AZ244">
        <f>Összesítő_relativizált!AA244</f>
        <v>2.7561030467655151E-2</v>
      </c>
      <c r="BA244">
        <f>Összesítő_relativizált!AB244</f>
        <v>2.7076593020640496E-2</v>
      </c>
      <c r="BB244">
        <f>Összesítő_relativizált!AC244</f>
        <v>1.2733784321528054E-2</v>
      </c>
      <c r="BC244">
        <f>Összesítő_relativizált!AD244</f>
        <v>3.4602674786761019E-5</v>
      </c>
      <c r="BD244">
        <f>Összesítő_relativizált!AE244</f>
        <v>8.0624232253153176E-3</v>
      </c>
      <c r="BE244">
        <f>Összesítő_relativizált!AF244</f>
        <v>4.1869236491980828E-3</v>
      </c>
      <c r="BF244">
        <f>Összesítő_relativizált!AG244</f>
        <v>8.6506686966902543E-3</v>
      </c>
      <c r="BG244">
        <f>Összesítő_relativizált!AH244</f>
        <v>8.2354365992491213E-3</v>
      </c>
    </row>
    <row r="245" spans="1:59" x14ac:dyDescent="0.3">
      <c r="A245">
        <f>Összesítő_relatív!A245</f>
        <v>19</v>
      </c>
      <c r="B245" t="str">
        <f>Összesítő_relatív!B245</f>
        <v>2020</v>
      </c>
      <c r="C245">
        <f>Összesítő_relatív!C245</f>
        <v>6.4</v>
      </c>
      <c r="D245">
        <f>Összesítő_relatív!D245</f>
        <v>6.73</v>
      </c>
      <c r="E245">
        <f>Összesítő_relatív!E245</f>
        <v>-5.19</v>
      </c>
      <c r="F245">
        <f>Összesítő_relatív!F245</f>
        <v>-9.91</v>
      </c>
      <c r="G245">
        <f>Összesítő_relatív!G245</f>
        <v>36.020000000000003</v>
      </c>
      <c r="H245">
        <f>Összesítő_relatív!H245</f>
        <v>19.489999999999998</v>
      </c>
      <c r="I245">
        <f>Összesítő_relatív!I245</f>
        <v>11.42</v>
      </c>
      <c r="J245">
        <f>Összesítő_relatív!J245</f>
        <v>44.62</v>
      </c>
      <c r="K245">
        <f>Összesítő_relatív!K245</f>
        <v>342.87</v>
      </c>
      <c r="L245">
        <f>Összesítő_relatív!L245</f>
        <v>210.05</v>
      </c>
      <c r="M245">
        <f>Összesítő_relatív!M245</f>
        <v>1.42</v>
      </c>
      <c r="N245">
        <f>Összesítő_relatív!N245</f>
        <v>91.49</v>
      </c>
      <c r="O245">
        <f>Összesítő_relatív!O245</f>
        <v>1237.72</v>
      </c>
      <c r="P245">
        <f>Összesítő_relatív!P245</f>
        <v>39.729999999999997</v>
      </c>
      <c r="Q245">
        <f>Összesítő_relatív!Q245</f>
        <v>1341.6</v>
      </c>
      <c r="R245">
        <f>Összesítő_relatív!R245</f>
        <v>110.81</v>
      </c>
      <c r="S245">
        <f>Összesítő_relatív!S245</f>
        <v>0.79</v>
      </c>
      <c r="T245">
        <f>Összesítő_relatív!T245</f>
        <v>0.61</v>
      </c>
      <c r="U245">
        <f>Összesítő_relatív!U245</f>
        <v>9.89</v>
      </c>
      <c r="V245">
        <f>Összesítő_relatív!V245</f>
        <v>281.88</v>
      </c>
      <c r="W245">
        <f>Összesítő_relatív!W245</f>
        <v>4.04</v>
      </c>
      <c r="X245">
        <f>Összesítő_relatív!X245</f>
        <v>9.52</v>
      </c>
      <c r="Y245">
        <f>Összesítő_relatív!Y245</f>
        <v>83.23</v>
      </c>
      <c r="Z245">
        <f>Összesítő_relatív!Z245</f>
        <v>173.53</v>
      </c>
      <c r="AA245">
        <f>Összesítő_relatív!AA245</f>
        <v>15.46</v>
      </c>
      <c r="AB245">
        <f>Összesítő_relativizált!C245</f>
        <v>3.0722733245729301E-3</v>
      </c>
      <c r="AC245">
        <f>Összesítő_relativizált!D245</f>
        <v>1.3035479632063075E-2</v>
      </c>
      <c r="AD245">
        <f>Összesítő_relativizált!E245</f>
        <v>2.6281208935611039E-5</v>
      </c>
      <c r="AE245">
        <f>Összesítő_relativizált!F245</f>
        <v>0.48119141480508104</v>
      </c>
      <c r="AF245">
        <f>Összesítő_relativizált!G245</f>
        <v>4.0578186596583445E-2</v>
      </c>
      <c r="AG245">
        <f>Összesítő_relativizált!H245</f>
        <v>7.9018834866403861E-2</v>
      </c>
      <c r="AH245">
        <f>Összesítő_relativizált!I245</f>
        <v>0.17540078843626808</v>
      </c>
      <c r="AI245">
        <f>Összesítő_relativizált!J245</f>
        <v>0.13035479632063074</v>
      </c>
      <c r="AJ245">
        <f>Összesítő_relativizált!K245</f>
        <v>2.3302671922908456E-3</v>
      </c>
      <c r="AK245">
        <f>Összesítő_relativizált!L245</f>
        <v>9.2860271572492339E-4</v>
      </c>
      <c r="AL245">
        <f>Összesítő_relativizált!M245</f>
        <v>5.2562417871222073E-4</v>
      </c>
      <c r="AM245">
        <f>Összesítő_relativizált!N245</f>
        <v>0</v>
      </c>
      <c r="AN245">
        <f>Összesítő_relativizált!O245</f>
        <v>7.3061760840998687E-3</v>
      </c>
      <c r="AO245">
        <f>Összesítő_relativizált!P245</f>
        <v>0</v>
      </c>
      <c r="AP245">
        <f>Összesítő_relativizált!Q245</f>
        <v>6.7630310994305741E-3</v>
      </c>
      <c r="AQ245">
        <f>Összesítő_relativizált!R245</f>
        <v>1.5768725361366622E-4</v>
      </c>
      <c r="AR245">
        <f>Összesítő_relativizált!S245</f>
        <v>3.8545773105562854E-4</v>
      </c>
      <c r="AS245">
        <f>Összesítő_relativizált!T245</f>
        <v>1.2509855453350854E-2</v>
      </c>
      <c r="AT245">
        <f>Összesítő_relativizált!U245</f>
        <v>0.14586070959264127</v>
      </c>
      <c r="AU245">
        <f>Összesítő_relativizált!V245</f>
        <v>2.5282522996057818E-2</v>
      </c>
      <c r="AV245">
        <f>Összesítő_relativizált!W245</f>
        <v>8.5326325010950509E-3</v>
      </c>
      <c r="AW245">
        <f>Összesítő_relativizált!X245</f>
        <v>6.2549277266754268E-3</v>
      </c>
      <c r="AX245">
        <f>Összesítő_relativizált!Y245</f>
        <v>1.1686377573368375E-2</v>
      </c>
      <c r="AY245">
        <f>Összesítő_relativizált!Z245</f>
        <v>3.8896189224704334E-3</v>
      </c>
      <c r="AZ245">
        <f>Összesítő_relativizált!AA245</f>
        <v>2.7209811651335961E-2</v>
      </c>
      <c r="BA245">
        <f>Összesítő_relativizált!AB245</f>
        <v>2.7262374069207184E-2</v>
      </c>
      <c r="BB245">
        <f>Összesítő_relativizált!AC245</f>
        <v>1.2825229960578187E-2</v>
      </c>
      <c r="BC245">
        <f>Összesítő_relativizált!AD245</f>
        <v>3.5041611914148054E-5</v>
      </c>
      <c r="BD245">
        <f>Összesítő_relativizált!AE245</f>
        <v>8.1296539640823475E-3</v>
      </c>
      <c r="BE245">
        <f>Összesítő_relativizált!AF245</f>
        <v>4.3101182654402105E-3</v>
      </c>
      <c r="BF245">
        <f>Összesítő_relativizált!AG245</f>
        <v>8.7428821725799386E-3</v>
      </c>
      <c r="BG245">
        <f>Összesítő_relativizált!AH245</f>
        <v>9.0056942619360491E-3</v>
      </c>
    </row>
    <row r="246" spans="1:59" x14ac:dyDescent="0.3">
      <c r="A246">
        <f>Összesítő_relatív!A246</f>
        <v>19</v>
      </c>
      <c r="B246" t="str">
        <f>Összesítő_relatív!B246</f>
        <v>2021</v>
      </c>
      <c r="C246">
        <f>Összesítő_relatív!C246</f>
        <v>6.23</v>
      </c>
      <c r="D246">
        <f>Összesítő_relatív!D246</f>
        <v>6.63</v>
      </c>
      <c r="E246">
        <f>Összesítő_relatív!E246</f>
        <v>-7.26</v>
      </c>
      <c r="F246">
        <f>Összesítő_relatív!F246</f>
        <v>-10.06</v>
      </c>
      <c r="G246">
        <f>Összesítő_relatív!G246</f>
        <v>50</v>
      </c>
      <c r="H246">
        <f>Összesítő_relatív!H246</f>
        <v>21.95</v>
      </c>
      <c r="I246">
        <f>Összesítő_relatív!I246</f>
        <v>5.53</v>
      </c>
      <c r="J246">
        <f>Összesítő_relatív!J246</f>
        <v>53.63</v>
      </c>
      <c r="K246">
        <f>Összesítő_relatív!K246</f>
        <v>350.9</v>
      </c>
      <c r="L246">
        <f>Összesítő_relatív!L246</f>
        <v>205.65</v>
      </c>
      <c r="M246">
        <f>Összesítő_relatív!M246</f>
        <v>1.74</v>
      </c>
      <c r="N246">
        <f>Összesítő_relatív!N246</f>
        <v>92.38</v>
      </c>
      <c r="O246">
        <f>Összesítő_relatív!O246</f>
        <v>1301.82</v>
      </c>
      <c r="P246">
        <f>Összesítő_relatív!P246</f>
        <v>39.14</v>
      </c>
      <c r="Q246">
        <f>Összesítő_relatív!Q246</f>
        <v>1488.71</v>
      </c>
      <c r="R246">
        <f>Összesítő_relatív!R246</f>
        <v>105.95</v>
      </c>
      <c r="S246">
        <f>Összesítő_relatív!S246</f>
        <v>0.78</v>
      </c>
      <c r="T246">
        <f>Összesítő_relatív!T246</f>
        <v>0.61</v>
      </c>
      <c r="U246">
        <f>Összesítő_relatív!U246</f>
        <v>8.19</v>
      </c>
      <c r="V246">
        <f>Összesítő_relatív!V246</f>
        <v>274.88</v>
      </c>
      <c r="W246">
        <f>Összesítő_relatív!W246</f>
        <v>4.71</v>
      </c>
      <c r="X246">
        <f>Összesítő_relatív!X246</f>
        <v>8.84</v>
      </c>
      <c r="Y246">
        <f>Összesítő_relatív!Y246</f>
        <v>108.11</v>
      </c>
      <c r="Z246">
        <f>Összesítő_relatív!Z246</f>
        <v>181.67</v>
      </c>
      <c r="AA246">
        <f>Összesítő_relatív!AA246</f>
        <v>15.95</v>
      </c>
      <c r="AB246">
        <f>Összesítő_relativizált!C246</f>
        <v>3.2517164511814533E-3</v>
      </c>
      <c r="AC246">
        <f>Összesítő_relativizált!D246</f>
        <v>9.3446277307177895E-3</v>
      </c>
      <c r="AD246">
        <f>Összesítő_relativizált!E246</f>
        <v>1.9081587160053501E-5</v>
      </c>
      <c r="AE246">
        <f>Összesítő_relativizált!F246</f>
        <v>0.49057512260365582</v>
      </c>
      <c r="AF246">
        <f>Összesítő_relativizált!G246</f>
        <v>3.8912171199286673E-2</v>
      </c>
      <c r="AG246">
        <f>Összesítő_relativizált!H246</f>
        <v>7.8430673205528309E-2</v>
      </c>
      <c r="AH246">
        <f>Összesítő_relativizált!I246</f>
        <v>0.18327240303165404</v>
      </c>
      <c r="AI246">
        <f>Összesítő_relativizált!J246</f>
        <v>0.11097637093178779</v>
      </c>
      <c r="AJ246">
        <f>Összesítő_relativizált!K246</f>
        <v>2.1221578243423985E-3</v>
      </c>
      <c r="AK246">
        <f>Összesítő_relativizált!L246</f>
        <v>1.1769950958537673E-3</v>
      </c>
      <c r="AL246">
        <f>Összesítő_relativizált!M246</f>
        <v>3.923316986179224E-4</v>
      </c>
      <c r="AM246">
        <f>Összesítő_relativizált!N246</f>
        <v>0</v>
      </c>
      <c r="AN246">
        <f>Összesítő_relativizált!O246</f>
        <v>7.5969683459652252E-3</v>
      </c>
      <c r="AO246">
        <f>Összesítő_relativizált!P246</f>
        <v>0</v>
      </c>
      <c r="AP246">
        <f>Összesítő_relativizált!Q246</f>
        <v>6.8301382077574678E-3</v>
      </c>
      <c r="AQ246">
        <f>Összesítő_relativizált!R246</f>
        <v>4.1016495764600983E-4</v>
      </c>
      <c r="AR246">
        <f>Összesítő_relativizált!S246</f>
        <v>3.5666518056174767E-4</v>
      </c>
      <c r="AS246">
        <f>Összesítő_relativizált!T246</f>
        <v>1.403477485510477E-2</v>
      </c>
      <c r="AT246">
        <f>Összesítő_relativizált!U246</f>
        <v>0.15069103878733839</v>
      </c>
      <c r="AU246">
        <f>Összesítő_relativizált!V246</f>
        <v>2.6714222024074901E-2</v>
      </c>
      <c r="AV246">
        <f>Összesítő_relativizált!W246</f>
        <v>1.0200624164065983E-2</v>
      </c>
      <c r="AW246">
        <f>Összesítő_relativizált!X246</f>
        <v>6.2951404369148466E-3</v>
      </c>
      <c r="AX246">
        <f>Összesítő_relativizált!Y246</f>
        <v>1.2483281319661168E-2</v>
      </c>
      <c r="AY246">
        <f>Összesítő_relativizált!Z246</f>
        <v>3.6201515827017387E-3</v>
      </c>
      <c r="AZ246">
        <f>Összesítő_relativizált!AA246</f>
        <v>2.6393223361569327E-2</v>
      </c>
      <c r="BA246">
        <f>Összesítő_relativizált!AB246</f>
        <v>2.8123049487293803E-2</v>
      </c>
      <c r="BB246">
        <f>Összesítő_relativizált!AC246</f>
        <v>1.3071778867588051E-2</v>
      </c>
      <c r="BC246">
        <f>Összesítő_relativizált!AD246</f>
        <v>3.5666518056174768E-5</v>
      </c>
      <c r="BD246">
        <f>Összesítő_relativizált!AE246</f>
        <v>8.1497993758359345E-3</v>
      </c>
      <c r="BE246">
        <f>Összesítő_relativizált!AF246</f>
        <v>4.315648684797147E-3</v>
      </c>
      <c r="BF246">
        <f>Összesítő_relativizált!AG246</f>
        <v>9.1306286223807407E-3</v>
      </c>
      <c r="BG246">
        <f>Összesítő_relativizált!AH246</f>
        <v>9.7547926883637982E-3</v>
      </c>
    </row>
    <row r="247" spans="1:59" x14ac:dyDescent="0.3">
      <c r="A247">
        <f>Összesítő_relatív!A247</f>
        <v>19</v>
      </c>
      <c r="B247" t="str">
        <f>Összesítő_relatív!B247</f>
        <v>2022</v>
      </c>
      <c r="C247">
        <f>Összesítő_relatív!C247</f>
        <v>6.15</v>
      </c>
      <c r="D247">
        <f>Összesítő_relatív!D247</f>
        <v>6.58</v>
      </c>
      <c r="E247">
        <f>Összesítő_relatív!E247</f>
        <v>-5.41</v>
      </c>
      <c r="F247">
        <f>Összesítő_relatív!F247</f>
        <v>-5.16</v>
      </c>
      <c r="G247">
        <f>Összesítő_relatív!G247</f>
        <v>42.55</v>
      </c>
      <c r="H247">
        <f>Összesítő_relatív!H247</f>
        <v>23.34</v>
      </c>
      <c r="I247">
        <f>Összesítő_relatív!I247</f>
        <v>7.72</v>
      </c>
      <c r="J247">
        <f>Összesítő_relatív!J247</f>
        <v>54.22</v>
      </c>
      <c r="K247">
        <f>Összesítő_relatív!K247</f>
        <v>350.45</v>
      </c>
      <c r="L247">
        <f>Összesítő_relatív!L247</f>
        <v>194.94</v>
      </c>
      <c r="M247">
        <f>Összesítő_relatív!M247</f>
        <v>1.96</v>
      </c>
      <c r="N247">
        <f>Összesítő_relatív!N247</f>
        <v>86.9</v>
      </c>
      <c r="O247">
        <f>Összesítő_relatív!O247</f>
        <v>1162.6199999999999</v>
      </c>
      <c r="P247">
        <f>Összesítő_relatív!P247</f>
        <v>37.1</v>
      </c>
      <c r="Q247">
        <f>Összesítő_relatív!Q247</f>
        <v>1528.68</v>
      </c>
      <c r="R247">
        <f>Összesítő_relatív!R247</f>
        <v>121.33</v>
      </c>
      <c r="S247">
        <f>Összesítő_relatív!S247</f>
        <v>0.82</v>
      </c>
      <c r="T247">
        <f>Összesítő_relatív!T247</f>
        <v>0.63</v>
      </c>
      <c r="U247">
        <f>Összesítő_relatív!U247</f>
        <v>6.74</v>
      </c>
      <c r="V247">
        <f>Összesítő_relatív!V247</f>
        <v>269.31</v>
      </c>
      <c r="W247">
        <f>Összesítő_relatív!W247</f>
        <v>5.31</v>
      </c>
      <c r="X247">
        <f>Összesítő_relatív!X247</f>
        <v>1.45</v>
      </c>
      <c r="Y247">
        <f>Összesítő_relatív!Y247</f>
        <v>151.55000000000001</v>
      </c>
      <c r="Z247">
        <f>Összesítő_relatív!Z247</f>
        <v>182.16</v>
      </c>
      <c r="AA247">
        <f>Összesítő_relatív!AA247</f>
        <v>17.03</v>
      </c>
      <c r="AB247">
        <f>Összesítő_relativizált!C247</f>
        <v>3.3434935521688158E-3</v>
      </c>
      <c r="AC247">
        <f>Összesítő_relativizált!D247</f>
        <v>1.004599152313103E-2</v>
      </c>
      <c r="AD247">
        <f>Összesítő_relativizált!E247</f>
        <v>2.0741275137523672E-5</v>
      </c>
      <c r="AE247">
        <f>Összesítő_relativizált!F247</f>
        <v>0.52331138966543422</v>
      </c>
      <c r="AF247">
        <f>Összesítő_relativizált!G247</f>
        <v>3.7009649201911805E-2</v>
      </c>
      <c r="AG247">
        <f>Összesítő_relativizált!H247</f>
        <v>7.7716656145730006E-2</v>
      </c>
      <c r="AH247">
        <f>Összesítő_relativizált!I247</f>
        <v>0.18582378934078816</v>
      </c>
      <c r="AI247">
        <f>Összesítő_relativizált!J247</f>
        <v>0.11176841915411669</v>
      </c>
      <c r="AJ247">
        <f>Összesítő_relativizált!K247</f>
        <v>2.4889530165028407E-3</v>
      </c>
      <c r="AK247">
        <f>Összesítő_relativizált!L247</f>
        <v>1.0641175940120842E-3</v>
      </c>
      <c r="AL247">
        <f>Összesítő_relativizált!M247</f>
        <v>4.6893317702227433E-4</v>
      </c>
      <c r="AM247">
        <f>Összesítő_relativizált!N247</f>
        <v>0</v>
      </c>
      <c r="AN247">
        <f>Összesítő_relativizált!O247</f>
        <v>8.1161511407701319E-3</v>
      </c>
      <c r="AO247">
        <f>Összesítő_relativizált!P247</f>
        <v>0</v>
      </c>
      <c r="AP247">
        <f>Összesítő_relativizált!Q247</f>
        <v>6.9979258724862476E-3</v>
      </c>
      <c r="AQ247">
        <f>Összesítő_relativizált!R247</f>
        <v>7.9357922265307966E-4</v>
      </c>
      <c r="AR247">
        <f>Összesítő_relativizált!S247</f>
        <v>3.2464604563080528E-4</v>
      </c>
      <c r="AS247">
        <f>Összesítő_relativizált!T247</f>
        <v>1.5420687167463252E-2</v>
      </c>
      <c r="AT247">
        <f>Összesítő_relativizált!U247</f>
        <v>0.15058165749842187</v>
      </c>
      <c r="AU247">
        <f>Összesítő_relativizált!V247</f>
        <v>2.7306339615835513E-2</v>
      </c>
      <c r="AV247">
        <f>Összesítő_relativizált!W247</f>
        <v>1.053296059157724E-2</v>
      </c>
      <c r="AW247">
        <f>Összesítő_relativizált!X247</f>
        <v>6.1141671927134999E-3</v>
      </c>
      <c r="AX247">
        <f>Összesítő_relativizált!Y247</f>
        <v>1.2354585625394534E-2</v>
      </c>
      <c r="AY247">
        <f>Összesítő_relativizált!Z247</f>
        <v>3.1202092163405176E-3</v>
      </c>
      <c r="AZ247">
        <f>Összesítő_relativizált!AA247</f>
        <v>2.6584903958878168E-2</v>
      </c>
      <c r="BA247">
        <f>Összesítő_relativizált!AB247</f>
        <v>2.7053837135900441E-2</v>
      </c>
      <c r="BB247">
        <f>Összesítő_relativizált!AC247</f>
        <v>1.327441608801515E-2</v>
      </c>
      <c r="BC247">
        <f>Összesítő_relativizált!AD247</f>
        <v>5.4107674271800885E-5</v>
      </c>
      <c r="BD247">
        <f>Összesítő_relativizált!AE247</f>
        <v>8.5309766435206057E-3</v>
      </c>
      <c r="BE247">
        <f>Összesítő_relativizált!AF247</f>
        <v>4.5450446388312742E-3</v>
      </c>
      <c r="BF247">
        <f>Összesítő_relativizált!AG247</f>
        <v>9.0900892776625483E-3</v>
      </c>
      <c r="BG247">
        <f>Összesítő_relativizált!AH247</f>
        <v>1.0136170980250698E-2</v>
      </c>
    </row>
    <row r="248" spans="1:59" x14ac:dyDescent="0.3">
      <c r="A248">
        <f>Összesítő_relatív!A248</f>
        <v>19</v>
      </c>
      <c r="B248" t="str">
        <f>Összesítő_relatív!B248</f>
        <v>2023</v>
      </c>
      <c r="C248">
        <f>Összesítő_relatív!C248</f>
        <v>5.95</v>
      </c>
      <c r="D248">
        <f>Összesítő_relatív!D248</f>
        <v>6.54</v>
      </c>
      <c r="E248">
        <f>Összesítő_relatív!E248</f>
        <v>-5.43</v>
      </c>
      <c r="F248">
        <f>Összesítő_relatív!F248</f>
        <v>-0.68</v>
      </c>
      <c r="G248">
        <f>Összesítő_relatív!G248</f>
        <v>39.5</v>
      </c>
      <c r="H248">
        <f>Összesítő_relatív!H248</f>
        <v>21.77</v>
      </c>
      <c r="I248">
        <f>Összesítő_relatív!I248</f>
        <v>6.84</v>
      </c>
      <c r="J248">
        <f>Összesítő_relatív!J248</f>
        <v>56.61</v>
      </c>
      <c r="K248">
        <f>Összesítő_relatív!K248</f>
        <v>345.09</v>
      </c>
      <c r="L248">
        <f>Összesítő_relatív!L248</f>
        <v>198.24</v>
      </c>
      <c r="M248">
        <f>Összesítő_relatív!M248</f>
        <v>6.64</v>
      </c>
      <c r="N248">
        <f>Összesítő_relatív!N248</f>
        <v>86.09</v>
      </c>
      <c r="O248">
        <f>Összesítő_relatív!O248</f>
        <v>1111.05</v>
      </c>
      <c r="P248">
        <f>Összesítő_relatív!P248</f>
        <v>36.86</v>
      </c>
      <c r="Q248">
        <f>Összesítő_relatív!Q248</f>
        <v>1754.39</v>
      </c>
      <c r="R248">
        <f>Összesítő_relatív!R248</f>
        <v>99.46</v>
      </c>
      <c r="S248">
        <f>Összesítő_relatív!S248</f>
        <v>0.87</v>
      </c>
      <c r="T248">
        <f>Összesítő_relatív!T248</f>
        <v>0.67</v>
      </c>
      <c r="U248">
        <f>Összesítő_relatív!U248</f>
        <v>6.26</v>
      </c>
      <c r="V248">
        <f>Összesítő_relatív!V248</f>
        <v>240.89</v>
      </c>
      <c r="W248">
        <f>Összesítő_relatív!W248</f>
        <v>3.81</v>
      </c>
      <c r="X248">
        <f>Összesítő_relatív!X248</f>
        <v>1.44</v>
      </c>
      <c r="Y248">
        <f>Összesítő_relatív!Y248</f>
        <v>163.74</v>
      </c>
      <c r="Z248">
        <f>Összesítő_relatív!Z248</f>
        <v>182.43</v>
      </c>
      <c r="AA248">
        <f>Összesítő_relatív!AA248</f>
        <v>16.97</v>
      </c>
      <c r="AB248">
        <f>Összesítő_relativizált!C248</f>
        <v>3.46101206226391E-3</v>
      </c>
      <c r="AC248">
        <f>Összesítő_relativizált!D248</f>
        <v>1.1733790762605157E-2</v>
      </c>
      <c r="AD248">
        <f>Összesítő_relativizált!E248</f>
        <v>2.4453000967170935E-5</v>
      </c>
      <c r="AE248">
        <f>Összesítő_relativizált!F248</f>
        <v>0.5329476815270352</v>
      </c>
      <c r="AF248">
        <f>Összesítő_relativizált!G248</f>
        <v>3.4562674501359511E-2</v>
      </c>
      <c r="AG248">
        <f>Összesítő_relativizált!H248</f>
        <v>7.9125531487800868E-2</v>
      </c>
      <c r="AH248">
        <f>Összesítő_relativizált!I248</f>
        <v>0.19274074344422343</v>
      </c>
      <c r="AI248">
        <f>Összesítő_relativizált!J248</f>
        <v>0.11651672475775106</v>
      </c>
      <c r="AJ248">
        <f>Összesítő_relativizált!K248</f>
        <v>2.5365426376393729E-3</v>
      </c>
      <c r="AK248">
        <f>Összesítő_relativizált!L248</f>
        <v>1.0766619828828992E-3</v>
      </c>
      <c r="AL248">
        <f>Összesítő_relativizált!M248</f>
        <v>4.9270972098030988E-4</v>
      </c>
      <c r="AM248">
        <f>Összesítő_relativizált!N248</f>
        <v>0</v>
      </c>
      <c r="AN248">
        <f>Összesítő_relativizált!O248</f>
        <v>7.938101060238326E-3</v>
      </c>
      <c r="AO248">
        <f>Összesítő_relativizált!P248</f>
        <v>0</v>
      </c>
      <c r="AP248">
        <f>Összesítő_relativizált!Q248</f>
        <v>6.879687585539882E-3</v>
      </c>
      <c r="AQ248">
        <f>Összesítő_relativizált!R248</f>
        <v>7.1169181919378093E-4</v>
      </c>
      <c r="AR248">
        <f>Összesítő_relativizált!S248</f>
        <v>3.4672165550466252E-4</v>
      </c>
      <c r="AS248">
        <f>Összesítő_relativizált!T248</f>
        <v>1.6825124546068358E-2</v>
      </c>
      <c r="AT248">
        <f>Összesítő_relativizált!U248</f>
        <v>0.15633496961623386</v>
      </c>
      <c r="AU248">
        <f>Összesítő_relativizált!V248</f>
        <v>2.8358181718644501E-2</v>
      </c>
      <c r="AV248">
        <f>Összesítő_relativizált!W248</f>
        <v>1.198926987718754E-2</v>
      </c>
      <c r="AW248">
        <f>Összesítő_relativizált!X248</f>
        <v>6.3687293563751161E-3</v>
      </c>
      <c r="AX248">
        <f>Összesítő_relativizált!Y248</f>
        <v>1.2755707220934689E-2</v>
      </c>
      <c r="AY248">
        <f>Összesítő_relativizált!Z248</f>
        <v>3.0657493749885949E-3</v>
      </c>
      <c r="AZ248">
        <f>Összesítő_relativizált!AA248</f>
        <v>2.625960327743207E-2</v>
      </c>
      <c r="BA248">
        <f>Összesítő_relativizált!AB248</f>
        <v>2.7737732440373E-2</v>
      </c>
      <c r="BB248">
        <f>Összesítő_relativizált!AC248</f>
        <v>1.38688662201865E-2</v>
      </c>
      <c r="BC248">
        <f>Összesítő_relativizált!AD248</f>
        <v>3.6497016368911841E-5</v>
      </c>
      <c r="BD248">
        <f>Összesítő_relativizált!AE248</f>
        <v>8.8870234858300333E-3</v>
      </c>
      <c r="BE248">
        <f>Összesítő_relativizált!AF248</f>
        <v>4.7446121279585392E-3</v>
      </c>
      <c r="BF248">
        <f>Összesítő_relativizált!AG248</f>
        <v>9.3614846986258878E-3</v>
      </c>
      <c r="BG248">
        <f>Összesítő_relativizált!AH248</f>
        <v>1.0839613861566818E-2</v>
      </c>
    </row>
    <row r="249" spans="1:59" x14ac:dyDescent="0.3">
      <c r="A249">
        <f>Összesítő_relatív!A249</f>
        <v>20</v>
      </c>
      <c r="B249" t="str">
        <f>Összesítő_relatív!B249</f>
        <v>2011</v>
      </c>
      <c r="C249">
        <f>Összesítő_relatív!C249</f>
        <v>6.29</v>
      </c>
      <c r="D249">
        <f>Összesítő_relatív!D249</f>
        <v>6.65</v>
      </c>
      <c r="E249">
        <f>Összesítő_relatív!E249</f>
        <v>-4.59</v>
      </c>
      <c r="F249">
        <f>Összesítő_relatív!F249</f>
        <v>3.67</v>
      </c>
      <c r="G249">
        <f>Összesítő_relatív!G249</f>
        <v>49.77</v>
      </c>
      <c r="H249">
        <f>Összesítő_relatív!H249</f>
        <v>35.89</v>
      </c>
      <c r="I249">
        <f>Összesítő_relatív!I249</f>
        <v>9.7200000000000006</v>
      </c>
      <c r="J249">
        <f>Összesítő_relatív!J249</f>
        <v>38.549999999999997</v>
      </c>
      <c r="K249">
        <f>Összesítő_relatív!K249</f>
        <v>294.36</v>
      </c>
      <c r="L249">
        <f>Összesítő_relatív!L249</f>
        <v>207.45</v>
      </c>
      <c r="M249">
        <f>Összesítő_relatív!M249</f>
        <v>1.88</v>
      </c>
      <c r="N249">
        <f>Összesítő_relatív!N249</f>
        <v>83.58</v>
      </c>
      <c r="O249">
        <f>Összesítő_relatív!O249</f>
        <v>1244.9000000000001</v>
      </c>
      <c r="P249">
        <f>Összesítő_relatív!P249</f>
        <v>20.41</v>
      </c>
      <c r="Q249">
        <f>Összesítő_relatív!Q249</f>
        <v>1359.3</v>
      </c>
      <c r="R249">
        <f>Összesítő_relatív!R249</f>
        <v>128</v>
      </c>
      <c r="S249">
        <f>Összesítő_relatív!S249</f>
        <v>0.95</v>
      </c>
      <c r="T249">
        <f>Összesítő_relatív!T249</f>
        <v>0.8</v>
      </c>
      <c r="U249">
        <f>Összesítő_relatív!U249</f>
        <v>10.3</v>
      </c>
      <c r="V249">
        <f>Összesítő_relatív!V249</f>
        <v>358.3</v>
      </c>
      <c r="W249">
        <f>Összesítő_relatív!W249</f>
        <v>2.65</v>
      </c>
      <c r="X249">
        <f>Összesítő_relatív!X249</f>
        <v>10.65</v>
      </c>
      <c r="Y249">
        <f>Összesítő_relatív!Y249</f>
        <v>242.54</v>
      </c>
      <c r="Z249">
        <f>Összesítő_relatív!Z249</f>
        <v>148.61000000000001</v>
      </c>
      <c r="AA249">
        <f>Összesítő_relatív!AA249</f>
        <v>21.78</v>
      </c>
      <c r="AB249">
        <f>Összesítő_relativizált!C249</f>
        <v>2.2164094785556191E-3</v>
      </c>
      <c r="AC249">
        <f>Összesítő_relativizált!D249</f>
        <v>3.0878051045519973E-2</v>
      </c>
      <c r="AD249">
        <f>Összesítő_relativizált!E249</f>
        <v>5.4945905369221003E-5</v>
      </c>
      <c r="AE249">
        <f>Összesítő_relativizált!F249</f>
        <v>0.47665185964803664</v>
      </c>
      <c r="AF249">
        <f>Összesítő_relativizált!G249</f>
        <v>3.4159327647850922E-2</v>
      </c>
      <c r="AG249">
        <f>Összesítő_relativizált!H249</f>
        <v>5.5456670123357428E-2</v>
      </c>
      <c r="AH249">
        <f>Összesítő_relativizált!I249</f>
        <v>0.14694547199306598</v>
      </c>
      <c r="AI249">
        <f>Összesítő_relativizált!J249</f>
        <v>9.1287591512018443E-2</v>
      </c>
      <c r="AJ249">
        <f>Összesítő_relativizált!K249</f>
        <v>1.7489823399216827E-3</v>
      </c>
      <c r="AK249">
        <f>Összesítő_relativizált!L249</f>
        <v>6.3458651271494681E-4</v>
      </c>
      <c r="AL249">
        <f>Összesítő_relativizált!M249</f>
        <v>3.7146527573557865E-4</v>
      </c>
      <c r="AM249">
        <f>Összesítő_relativizált!N249</f>
        <v>1.5477719822315775E-5</v>
      </c>
      <c r="AN249">
        <f>Összesítő_relativizált!O249</f>
        <v>9.8128743673482014E-3</v>
      </c>
      <c r="AO249">
        <f>Összesítő_relativizált!P249</f>
        <v>4.6433159466947331E-5</v>
      </c>
      <c r="AP249">
        <f>Összesítő_relativizált!Q249</f>
        <v>9.3485427726787296E-3</v>
      </c>
      <c r="AQ249">
        <f>Összesítő_relativizált!R249</f>
        <v>4.6433159466947331E-5</v>
      </c>
      <c r="AR249">
        <f>Összesítő_relativizált!S249</f>
        <v>3.7146527573557865E-4</v>
      </c>
      <c r="AS249">
        <f>Összesítő_relativizált!T249</f>
        <v>1.2428609017319568E-2</v>
      </c>
      <c r="AT249">
        <f>Összesítő_relativizált!U249</f>
        <v>0.11221346871178937</v>
      </c>
      <c r="AU249">
        <f>Összesítő_relativizált!V249</f>
        <v>2.8850469748796608E-2</v>
      </c>
      <c r="AV249">
        <f>Összesítő_relativizált!W249</f>
        <v>6.655419523595784E-3</v>
      </c>
      <c r="AW249">
        <f>Összesítő_relativizált!X249</f>
        <v>5.3088578990543112E-3</v>
      </c>
      <c r="AX249">
        <f>Összesítő_relativizált!Y249</f>
        <v>7.3983500750669411E-3</v>
      </c>
      <c r="AY249">
        <f>Összesítő_relativizált!Z249</f>
        <v>5.4172019378105219E-3</v>
      </c>
      <c r="AZ249">
        <f>Összesítő_relativizált!AA249</f>
        <v>2.2798681298271138E-2</v>
      </c>
      <c r="BA249">
        <f>Összesítő_relativizált!AB249</f>
        <v>1.9486449256295564E-2</v>
      </c>
      <c r="BB249">
        <f>Összesítő_relativizált!AC249</f>
        <v>9.3175873330340973E-3</v>
      </c>
      <c r="BC249">
        <f>Összesítő_relativizált!AD249</f>
        <v>1.5477719822315775E-5</v>
      </c>
      <c r="BD249">
        <f>Összesítő_relativizált!AE249</f>
        <v>3.8694299555789443E-3</v>
      </c>
      <c r="BE249">
        <f>Összesítő_relativizált!AF249</f>
        <v>2.7240786887275767E-3</v>
      </c>
      <c r="BF249">
        <f>Összesítő_relativizált!AG249</f>
        <v>4.6123605070501018E-3</v>
      </c>
      <c r="BG249">
        <f>Összesítő_relativizált!AH249</f>
        <v>5.5255459765667318E-3</v>
      </c>
    </row>
    <row r="250" spans="1:59" x14ac:dyDescent="0.3">
      <c r="A250">
        <f>Összesítő_relatív!A250</f>
        <v>20</v>
      </c>
      <c r="B250" t="str">
        <f>Összesítő_relatív!B250</f>
        <v>2012</v>
      </c>
      <c r="C250">
        <f>Összesítő_relatív!C250</f>
        <v>6.25</v>
      </c>
      <c r="D250">
        <f>Összesítő_relatív!D250</f>
        <v>6.69</v>
      </c>
      <c r="E250">
        <f>Összesítő_relatív!E250</f>
        <v>-4.38</v>
      </c>
      <c r="F250">
        <f>Összesítő_relatív!F250</f>
        <v>3.11</v>
      </c>
      <c r="G250">
        <f>Összesítő_relatív!G250</f>
        <v>43.63</v>
      </c>
      <c r="H250">
        <f>Összesítő_relatív!H250</f>
        <v>35.78</v>
      </c>
      <c r="I250">
        <f>Összesítő_relatív!I250</f>
        <v>12.53</v>
      </c>
      <c r="J250">
        <f>Összesítő_relatív!J250</f>
        <v>38.19</v>
      </c>
      <c r="K250">
        <f>Összesítő_relatív!K250</f>
        <v>286.52999999999997</v>
      </c>
      <c r="L250">
        <f>Összesítő_relatív!L250</f>
        <v>212.05</v>
      </c>
      <c r="M250">
        <f>Összesítő_relatív!M250</f>
        <v>0.94</v>
      </c>
      <c r="N250">
        <f>Összesítő_relatív!N250</f>
        <v>84.16</v>
      </c>
      <c r="O250">
        <f>Összesítő_relatív!O250</f>
        <v>1102.25</v>
      </c>
      <c r="P250">
        <f>Összesítő_relatív!P250</f>
        <v>20.309999999999999</v>
      </c>
      <c r="Q250">
        <f>Összesítő_relatív!Q250</f>
        <v>1427.28</v>
      </c>
      <c r="R250">
        <f>Összesítő_relatív!R250</f>
        <v>117.6</v>
      </c>
      <c r="S250">
        <f>Összesítő_relatív!S250</f>
        <v>0.96</v>
      </c>
      <c r="T250">
        <f>Összesítő_relatív!T250</f>
        <v>0.8</v>
      </c>
      <c r="U250">
        <f>Összesítő_relatív!U250</f>
        <v>10.93</v>
      </c>
      <c r="V250">
        <f>Összesítő_relatív!V250</f>
        <v>357.5</v>
      </c>
      <c r="W250">
        <f>Összesítő_relatív!W250</f>
        <v>3.55</v>
      </c>
      <c r="X250">
        <f>Összesítő_relatív!X250</f>
        <v>12.29</v>
      </c>
      <c r="Y250">
        <f>Összesítő_relatív!Y250</f>
        <v>218.95</v>
      </c>
      <c r="Z250">
        <f>Összesítő_relatív!Z250</f>
        <v>143.43</v>
      </c>
      <c r="AA250">
        <f>Összesítő_relatív!AA250</f>
        <v>21.2</v>
      </c>
      <c r="AB250">
        <f>Összesítő_relativizált!C250</f>
        <v>2.2737073980422877E-3</v>
      </c>
      <c r="AC250">
        <f>Összesítő_relativizált!D250</f>
        <v>3.6765276204954782E-2</v>
      </c>
      <c r="AD250">
        <f>Összesítő_relativizált!E250</f>
        <v>6.5463909529497541E-5</v>
      </c>
      <c r="AE250">
        <f>Összesítő_relativizált!F250</f>
        <v>0.48030653242945565</v>
      </c>
      <c r="AF250">
        <f>Összesítő_relativizált!G250</f>
        <v>3.5074383755022261E-2</v>
      </c>
      <c r="AG250">
        <f>Összesítő_relativizált!H250</f>
        <v>5.5458169802832635E-2</v>
      </c>
      <c r="AH250">
        <f>Összesítő_relativizált!I250</f>
        <v>0.14608380000930765</v>
      </c>
      <c r="AI250">
        <f>Összesítő_relativizált!J250</f>
        <v>9.0889347377565419E-2</v>
      </c>
      <c r="AJ250">
        <f>Összesítő_relativizált!K250</f>
        <v>1.7219179994725656E-3</v>
      </c>
      <c r="AK250">
        <f>Összesítő_relativizált!L250</f>
        <v>6.9807486465104014E-4</v>
      </c>
      <c r="AL250">
        <f>Összesítő_relativizált!M250</f>
        <v>3.102554954004623E-4</v>
      </c>
      <c r="AM250">
        <f>Összesítő_relativizált!N250</f>
        <v>1.5512774770023114E-5</v>
      </c>
      <c r="AN250">
        <f>Összesítő_relativizált!O250</f>
        <v>9.4938181592541457E-3</v>
      </c>
      <c r="AO250">
        <f>Összesítő_relativizált!P250</f>
        <v>4.653832431006934E-5</v>
      </c>
      <c r="AP250">
        <f>Összesítő_relativizált!Q250</f>
        <v>9.0284349161534518E-3</v>
      </c>
      <c r="AQ250">
        <f>Összesítő_relativizált!R250</f>
        <v>3.1025549540046229E-5</v>
      </c>
      <c r="AR250">
        <f>Összesítő_relativizált!S250</f>
        <v>3.8781936925057784E-4</v>
      </c>
      <c r="AS250">
        <f>Összesítő_relativizált!T250</f>
        <v>1.2022400446767913E-2</v>
      </c>
      <c r="AT250">
        <f>Összesítő_relativizált!U250</f>
        <v>0.11217287436203714</v>
      </c>
      <c r="AU250">
        <f>Összesítő_relativizált!V250</f>
        <v>2.8683120549772737E-2</v>
      </c>
      <c r="AV250">
        <f>Összesítő_relativizált!W250</f>
        <v>6.4222887547895693E-3</v>
      </c>
      <c r="AW250">
        <f>Összesítő_relativizált!X250</f>
        <v>5.3053689713479053E-3</v>
      </c>
      <c r="AX250">
        <f>Összesítő_relativizált!Y250</f>
        <v>7.3530552409909562E-3</v>
      </c>
      <c r="AY250">
        <f>Összesítő_relativizált!Z250</f>
        <v>5.1037028993376043E-3</v>
      </c>
      <c r="AZ250">
        <f>Összesítő_relativizált!AA250</f>
        <v>2.2679676713773793E-2</v>
      </c>
      <c r="BA250">
        <f>Összesítő_relativizált!AB250</f>
        <v>1.9654685633619287E-2</v>
      </c>
      <c r="BB250">
        <f>Összesítő_relativizált!AC250</f>
        <v>9.0594604656934977E-3</v>
      </c>
      <c r="BC250">
        <f>Összesítő_relativizált!AD250</f>
        <v>3.1025549540046229E-5</v>
      </c>
      <c r="BD250">
        <f>Összesítő_relativizált!AE250</f>
        <v>3.9557575663558943E-3</v>
      </c>
      <c r="BE250">
        <f>Összesítő_relativizált!AF250</f>
        <v>2.575120611823837E-3</v>
      </c>
      <c r="BF250">
        <f>Összesítő_relativizált!AG250</f>
        <v>5.0106262507174657E-3</v>
      </c>
      <c r="BG250">
        <f>Összesítő_relativizált!AH250</f>
        <v>5.7707522144485983E-3</v>
      </c>
    </row>
    <row r="251" spans="1:59" x14ac:dyDescent="0.3">
      <c r="A251">
        <f>Összesítő_relatív!A251</f>
        <v>20</v>
      </c>
      <c r="B251" t="str">
        <f>Összesítő_relatív!B251</f>
        <v>2013</v>
      </c>
      <c r="C251">
        <f>Összesítő_relatív!C251</f>
        <v>6.26</v>
      </c>
      <c r="D251">
        <f>Összesítő_relatív!D251</f>
        <v>6.7</v>
      </c>
      <c r="E251">
        <f>Összesítő_relatív!E251</f>
        <v>-4.34</v>
      </c>
      <c r="F251">
        <f>Összesítő_relatív!F251</f>
        <v>2.15</v>
      </c>
      <c r="G251">
        <f>Összesítő_relatív!G251</f>
        <v>52.55</v>
      </c>
      <c r="H251">
        <f>Összesítő_relatív!H251</f>
        <v>36.11</v>
      </c>
      <c r="I251">
        <f>Összesítő_relatív!I251</f>
        <v>11.86</v>
      </c>
      <c r="J251">
        <f>Összesítő_relatív!J251</f>
        <v>39.93</v>
      </c>
      <c r="K251">
        <f>Összesítő_relatív!K251</f>
        <v>298.62</v>
      </c>
      <c r="L251">
        <f>Összesítő_relatív!L251</f>
        <v>211.6</v>
      </c>
      <c r="M251">
        <f>Összesítő_relatív!M251</f>
        <v>1.29</v>
      </c>
      <c r="N251">
        <f>Összesítő_relatív!N251</f>
        <v>85.99</v>
      </c>
      <c r="O251">
        <f>Összesítő_relatív!O251</f>
        <v>1181.4000000000001</v>
      </c>
      <c r="P251">
        <f>Összesítő_relatív!P251</f>
        <v>20.29</v>
      </c>
      <c r="Q251">
        <f>Összesítő_relatív!Q251</f>
        <v>1490.5</v>
      </c>
      <c r="R251">
        <f>Összesítő_relatív!R251</f>
        <v>116.8</v>
      </c>
      <c r="S251">
        <f>Összesítő_relatív!S251</f>
        <v>0.96</v>
      </c>
      <c r="T251">
        <f>Összesítő_relatív!T251</f>
        <v>0.8</v>
      </c>
      <c r="U251">
        <f>Összesítő_relatív!U251</f>
        <v>11.61</v>
      </c>
      <c r="V251">
        <f>Összesítő_relatív!V251</f>
        <v>331.36</v>
      </c>
      <c r="W251">
        <f>Összesítő_relatív!W251</f>
        <v>2.63</v>
      </c>
      <c r="X251">
        <f>Összesítő_relatív!X251</f>
        <v>10.65</v>
      </c>
      <c r="Y251">
        <f>Összesítő_relatív!Y251</f>
        <v>210.06</v>
      </c>
      <c r="Z251">
        <f>Összesítő_relatív!Z251</f>
        <v>145.86000000000001</v>
      </c>
      <c r="AA251">
        <f>Összesítő_relatív!AA251</f>
        <v>20.52</v>
      </c>
      <c r="AB251">
        <f>Összesítő_relativizált!C251</f>
        <v>2.3338353335713951E-3</v>
      </c>
      <c r="AC251">
        <f>Összesítő_relativizált!D251</f>
        <v>2.6440404291325745E-2</v>
      </c>
      <c r="AD251">
        <f>Összesítő_relativizált!E251</f>
        <v>4.7198372898197459E-5</v>
      </c>
      <c r="AE251">
        <f>Összesítő_relativizált!F251</f>
        <v>0.48119051685323477</v>
      </c>
      <c r="AF251">
        <f>Összesítő_relativizált!G251</f>
        <v>3.4715645329068921E-2</v>
      </c>
      <c r="AG251">
        <f>Összesítő_relativizált!H251</f>
        <v>5.6591470136161094E-2</v>
      </c>
      <c r="AH251">
        <f>Összesítő_relativizált!I251</f>
        <v>0.14851961682373582</v>
      </c>
      <c r="AI251">
        <f>Összesítő_relativizált!J251</f>
        <v>9.1803940443105775E-2</v>
      </c>
      <c r="AJ251">
        <f>Összesítő_relativizált!K251</f>
        <v>1.8475678864754925E-3</v>
      </c>
      <c r="AK251">
        <f>Összesítő_relativizált!L251</f>
        <v>6.0550544178608579E-4</v>
      </c>
      <c r="AL251">
        <f>Összesítő_relativizált!M251</f>
        <v>2.3288670837926377E-4</v>
      </c>
      <c r="AM251">
        <f>Összesítő_relativizált!N251</f>
        <v>1.5525780558617583E-5</v>
      </c>
      <c r="AN251">
        <f>Összesítő_relativizált!O251</f>
        <v>9.3465198962877864E-3</v>
      </c>
      <c r="AO251">
        <f>Összesítő_relativizált!P251</f>
        <v>4.6577341675852756E-5</v>
      </c>
      <c r="AP251">
        <f>Összesítő_relativizált!Q251</f>
        <v>8.8652206989706401E-3</v>
      </c>
      <c r="AQ251">
        <f>Összesítő_relativizált!R251</f>
        <v>3.1051561117235166E-5</v>
      </c>
      <c r="AR251">
        <f>Összesítő_relativizált!S251</f>
        <v>4.0367029452405718E-4</v>
      </c>
      <c r="AS251">
        <f>Összesítő_relativizált!T251</f>
        <v>1.1830644785666599E-2</v>
      </c>
      <c r="AT251">
        <f>Összesítő_relativizált!U251</f>
        <v>0.11465788942539086</v>
      </c>
      <c r="AU251">
        <f>Összesítő_relativizált!V251</f>
        <v>2.853638466673912E-2</v>
      </c>
      <c r="AV251">
        <f>Összesítő_relativizált!W251</f>
        <v>6.4431989318262974E-3</v>
      </c>
      <c r="AW251">
        <f>Összesítő_relativizált!X251</f>
        <v>5.5427036594264774E-3</v>
      </c>
      <c r="AX251">
        <f>Összesítő_relativizált!Y251</f>
        <v>7.3436942042261174E-3</v>
      </c>
      <c r="AY251">
        <f>Összesítő_relativizált!Z251</f>
        <v>4.6577341675852757E-3</v>
      </c>
      <c r="AZ251">
        <f>Összesítő_relativizált!AA251</f>
        <v>2.3754444254684905E-2</v>
      </c>
      <c r="BA251">
        <f>Összesítő_relativizált!AB251</f>
        <v>1.9872999115030508E-2</v>
      </c>
      <c r="BB251">
        <f>Összesítő_relativizált!AC251</f>
        <v>9.4396745796394912E-3</v>
      </c>
      <c r="BC251">
        <f>Összesítő_relativizált!AD251</f>
        <v>3.1051561117235166E-5</v>
      </c>
      <c r="BD251">
        <f>Összesítő_relativizált!AE251</f>
        <v>4.2851154341784535E-3</v>
      </c>
      <c r="BE251">
        <f>Összesítő_relativizált!AF251</f>
        <v>2.6859600366408421E-3</v>
      </c>
      <c r="BF251">
        <f>Összesítő_relativizált!AG251</f>
        <v>5.2787653899299784E-3</v>
      </c>
      <c r="BG251">
        <f>Összesítő_relativizált!AH251</f>
        <v>6.0861059789780935E-3</v>
      </c>
    </row>
    <row r="252" spans="1:59" x14ac:dyDescent="0.3">
      <c r="A252">
        <f>Összesítő_relatív!A252</f>
        <v>20</v>
      </c>
      <c r="B252" t="str">
        <f>Összesítő_relatív!B252</f>
        <v>2014</v>
      </c>
      <c r="C252">
        <f>Összesítő_relatív!C252</f>
        <v>6.31</v>
      </c>
      <c r="D252">
        <f>Összesítő_relatív!D252</f>
        <v>6.66</v>
      </c>
      <c r="E252">
        <f>Összesítő_relatív!E252</f>
        <v>-4.67</v>
      </c>
      <c r="F252">
        <f>Összesítő_relatív!F252</f>
        <v>2.1</v>
      </c>
      <c r="G252">
        <f>Összesítő_relatív!G252</f>
        <v>54.24</v>
      </c>
      <c r="H252">
        <f>Összesítő_relatív!H252</f>
        <v>39.92</v>
      </c>
      <c r="I252">
        <f>Összesítő_relatív!I252</f>
        <v>11.12</v>
      </c>
      <c r="J252">
        <f>Összesítő_relatív!J252</f>
        <v>43.39</v>
      </c>
      <c r="K252">
        <f>Összesítő_relatív!K252</f>
        <v>293.97000000000003</v>
      </c>
      <c r="L252">
        <f>Összesítő_relatív!L252</f>
        <v>212.43</v>
      </c>
      <c r="M252">
        <f>Összesítő_relatív!M252</f>
        <v>0.87</v>
      </c>
      <c r="N252">
        <f>Összesítő_relatív!N252</f>
        <v>86</v>
      </c>
      <c r="O252">
        <f>Összesítő_relatív!O252</f>
        <v>1155.55</v>
      </c>
      <c r="P252">
        <f>Összesítő_relatív!P252</f>
        <v>20.27</v>
      </c>
      <c r="Q252">
        <f>Összesítő_relatív!Q252</f>
        <v>1432.11</v>
      </c>
      <c r="R252">
        <f>Összesítő_relatív!R252</f>
        <v>120.8</v>
      </c>
      <c r="S252">
        <f>Összesítő_relatív!S252</f>
        <v>0.91</v>
      </c>
      <c r="T252">
        <f>Összesítő_relatív!T252</f>
        <v>0.76</v>
      </c>
      <c r="U252">
        <f>Összesítő_relatív!U252</f>
        <v>12.36</v>
      </c>
      <c r="V252">
        <f>Összesítő_relatív!V252</f>
        <v>333.82</v>
      </c>
      <c r="W252">
        <f>Összesítő_relatív!W252</f>
        <v>1.91</v>
      </c>
      <c r="X252">
        <f>Összesítő_relatív!X252</f>
        <v>11.46</v>
      </c>
      <c r="Y252">
        <f>Összesítő_relatív!Y252</f>
        <v>190</v>
      </c>
      <c r="Z252">
        <f>Összesítő_relatív!Z252</f>
        <v>145.57</v>
      </c>
      <c r="AA252">
        <f>Összesítő_relatív!AA252</f>
        <v>19.87</v>
      </c>
      <c r="AB252">
        <f>Összesítő_relativizált!C252</f>
        <v>2.3485071277106195E-3</v>
      </c>
      <c r="AC252">
        <f>Összesítő_relativizált!D252</f>
        <v>2.8108409305493211E-2</v>
      </c>
      <c r="AD252">
        <f>Összesítő_relativizált!E252</f>
        <v>4.9994582630365133E-5</v>
      </c>
      <c r="AE252">
        <f>Összesítő_relativizált!F252</f>
        <v>0.47999442784837554</v>
      </c>
      <c r="AF252">
        <f>Összesítő_relativizált!G252</f>
        <v>3.552246660578575E-2</v>
      </c>
      <c r="AG252">
        <f>Összesítő_relativizált!H252</f>
        <v>5.6835946569257202E-2</v>
      </c>
      <c r="AH252">
        <f>Összesítő_relativizált!I252</f>
        <v>0.14843592799541847</v>
      </c>
      <c r="AI252">
        <f>Összesítő_relativizált!J252</f>
        <v>9.3766929280108963E-2</v>
      </c>
      <c r="AJ252">
        <f>Összesítő_relativizált!K252</f>
        <v>1.6561672883743247E-3</v>
      </c>
      <c r="AK252">
        <f>Összesítő_relativizált!L252</f>
        <v>7.1199715201139199E-4</v>
      </c>
      <c r="AL252">
        <f>Összesítő_relativizált!M252</f>
        <v>1.8573838748123269E-4</v>
      </c>
      <c r="AM252">
        <f>Összesítő_relativizált!N252</f>
        <v>1.5478198956769391E-5</v>
      </c>
      <c r="AN252">
        <f>Összesítő_relativizált!O252</f>
        <v>8.9928335938830161E-3</v>
      </c>
      <c r="AO252">
        <f>Összesítő_relativizált!P252</f>
        <v>6.1912795827077563E-5</v>
      </c>
      <c r="AP252">
        <f>Összesítő_relativizált!Q252</f>
        <v>8.5130094262231646E-3</v>
      </c>
      <c r="AQ252">
        <f>Összesítő_relativizált!R252</f>
        <v>4.6434596870308173E-5</v>
      </c>
      <c r="AR252">
        <f>Összesítő_relativizált!S252</f>
        <v>3.7147677496246538E-4</v>
      </c>
      <c r="AS252">
        <f>Összesítő_relativizált!T252</f>
        <v>1.1577692819663504E-2</v>
      </c>
      <c r="AT252">
        <f>Összesítő_relativizált!U252</f>
        <v>0.11532806042688873</v>
      </c>
      <c r="AU252">
        <f>Összesítő_relativizált!V252</f>
        <v>2.8061974708622903E-2</v>
      </c>
      <c r="AV252">
        <f>Összesítő_relativizált!W252</f>
        <v>6.3615397712322198E-3</v>
      </c>
      <c r="AW252">
        <f>Összesítő_relativizált!X252</f>
        <v>5.3709350379989784E-3</v>
      </c>
      <c r="AX252">
        <f>Összesítő_relativizált!Y252</f>
        <v>7.2437971117680746E-3</v>
      </c>
      <c r="AY252">
        <f>Összesítő_relativizált!Z252</f>
        <v>4.5970250901605086E-3</v>
      </c>
      <c r="AZ252">
        <f>Összesítő_relativizált!AA252</f>
        <v>2.4254337765257636E-2</v>
      </c>
      <c r="BA252">
        <f>Összesítő_relativizált!AB252</f>
        <v>2.0384788026065286E-2</v>
      </c>
      <c r="BB252">
        <f>Összesítő_relativizált!AC252</f>
        <v>9.2559629761480959E-3</v>
      </c>
      <c r="BC252">
        <f>Összesítő_relativizált!AD252</f>
        <v>1.5478198956769391E-5</v>
      </c>
      <c r="BD252">
        <f>Összesítő_relativizált!AE252</f>
        <v>4.3648521058089682E-3</v>
      </c>
      <c r="BE252">
        <f>Összesítő_relativizált!AF252</f>
        <v>2.5693810268237189E-3</v>
      </c>
      <c r="BF252">
        <f>Összesítő_relativizált!AG252</f>
        <v>5.3090222421719006E-3</v>
      </c>
      <c r="BG252">
        <f>Összesítő_relativizált!AH252</f>
        <v>6.4698871639296048E-3</v>
      </c>
    </row>
    <row r="253" spans="1:59" x14ac:dyDescent="0.3">
      <c r="A253">
        <f>Összesítő_relatív!A253</f>
        <v>20</v>
      </c>
      <c r="B253" t="str">
        <f>Összesítő_relatív!B253</f>
        <v>2015</v>
      </c>
      <c r="C253">
        <f>Összesítő_relatív!C253</f>
        <v>6.36</v>
      </c>
      <c r="D253">
        <f>Összesítő_relatív!D253</f>
        <v>6.67</v>
      </c>
      <c r="E253">
        <f>Összesítő_relatív!E253</f>
        <v>-5.4</v>
      </c>
      <c r="F253">
        <f>Összesítő_relatív!F253</f>
        <v>-2.44</v>
      </c>
      <c r="G253">
        <f>Összesítő_relatív!G253</f>
        <v>59.46</v>
      </c>
      <c r="H253">
        <f>Összesítő_relatív!H253</f>
        <v>39.28</v>
      </c>
      <c r="I253">
        <f>Összesítő_relatív!I253</f>
        <v>8.25</v>
      </c>
      <c r="J253">
        <f>Összesítő_relatív!J253</f>
        <v>50.66</v>
      </c>
      <c r="K253">
        <f>Összesítő_relatív!K253</f>
        <v>304.2</v>
      </c>
      <c r="L253">
        <f>Összesítő_relatív!L253</f>
        <v>210.7</v>
      </c>
      <c r="M253">
        <f>Összesítő_relatív!M253</f>
        <v>0.61</v>
      </c>
      <c r="N253">
        <f>Összesítő_relatív!N253</f>
        <v>82.24</v>
      </c>
      <c r="O253">
        <f>Összesítő_relatív!O253</f>
        <v>1192.44</v>
      </c>
      <c r="P253">
        <f>Összesítő_relatív!P253</f>
        <v>20.27</v>
      </c>
      <c r="Q253">
        <f>Összesítő_relatív!Q253</f>
        <v>1452.02</v>
      </c>
      <c r="R253">
        <f>Összesítő_relatív!R253</f>
        <v>108</v>
      </c>
      <c r="S253">
        <f>Összesítő_relatív!S253</f>
        <v>0.91</v>
      </c>
      <c r="T253">
        <f>Összesítő_relatív!T253</f>
        <v>0.73</v>
      </c>
      <c r="U253">
        <f>Összesítő_relatív!U253</f>
        <v>12.64</v>
      </c>
      <c r="V253">
        <f>Összesítő_relatív!V253</f>
        <v>332</v>
      </c>
      <c r="W253">
        <f>Összesítő_relatív!W253</f>
        <v>2.27</v>
      </c>
      <c r="X253">
        <f>Összesítő_relatív!X253</f>
        <v>9.74</v>
      </c>
      <c r="Y253">
        <f>Összesítő_relatív!Y253</f>
        <v>222.83</v>
      </c>
      <c r="Z253">
        <f>Összesítő_relatív!Z253</f>
        <v>142.41</v>
      </c>
      <c r="AA253">
        <f>Összesítő_relatív!AA253</f>
        <v>18.96</v>
      </c>
      <c r="AB253">
        <f>Összesítő_relativizált!C253</f>
        <v>2.3699574547374302E-3</v>
      </c>
      <c r="AC253">
        <f>Összesítő_relativizált!D253</f>
        <v>2.5775597031148102E-2</v>
      </c>
      <c r="AD253">
        <f>Összesítő_relativizált!E253</f>
        <v>4.5961305549517094E-5</v>
      </c>
      <c r="AE253">
        <f>Összesítő_relativizált!F253</f>
        <v>0.48153784043973791</v>
      </c>
      <c r="AF253">
        <f>Összesítő_relativizált!G253</f>
        <v>3.4921275736778362E-2</v>
      </c>
      <c r="AG253">
        <f>Összesítő_relativizált!H253</f>
        <v>5.6706313468525824E-2</v>
      </c>
      <c r="AH253">
        <f>Összesítő_relativizált!I253</f>
        <v>0.14448309058724884</v>
      </c>
      <c r="AI253">
        <f>Összesítő_relativizált!J253</f>
        <v>9.0820160864569427E-2</v>
      </c>
      <c r="AJ253">
        <f>Összesítő_relativizált!K253</f>
        <v>1.3974721281947765E-3</v>
      </c>
      <c r="AK253">
        <f>Összesítő_relativizált!L253</f>
        <v>7.9190087264370676E-4</v>
      </c>
      <c r="AL253">
        <f>Összesítő_relativizált!M253</f>
        <v>2.1738455327474301E-4</v>
      </c>
      <c r="AM253">
        <f>Összesítő_relativizált!N253</f>
        <v>0</v>
      </c>
      <c r="AN253">
        <f>Összesítő_relativizált!O253</f>
        <v>8.4624701096239242E-3</v>
      </c>
      <c r="AO253">
        <f>Összesítő_relativizált!P253</f>
        <v>4.6582404273159215E-5</v>
      </c>
      <c r="AP253">
        <f>Összesítő_relativizált!Q253</f>
        <v>7.9966460668923333E-3</v>
      </c>
      <c r="AQ253">
        <f>Összesítő_relativizált!R253</f>
        <v>3.1054936182106146E-5</v>
      </c>
      <c r="AR253">
        <f>Összesítő_relativizált!S253</f>
        <v>3.8818670227632683E-4</v>
      </c>
      <c r="AS253">
        <f>Összesítő_relativizált!T253</f>
        <v>1.051209589764293E-2</v>
      </c>
      <c r="AT253">
        <f>Összesítő_relativizált!U253</f>
        <v>0.11325735225614111</v>
      </c>
      <c r="AU253">
        <f>Összesítő_relativizált!V253</f>
        <v>2.6396695754790225E-2</v>
      </c>
      <c r="AV253">
        <f>Összesítő_relativizált!W253</f>
        <v>6.0401850874196453E-3</v>
      </c>
      <c r="AW253">
        <f>Összesítő_relativizált!X253</f>
        <v>4.6582404273159215E-3</v>
      </c>
      <c r="AX253">
        <f>Összesítő_relativizált!Y253</f>
        <v>7.1115803857023071E-3</v>
      </c>
      <c r="AY253">
        <f>Összesítő_relativizált!Z253</f>
        <v>4.2389987888574888E-3</v>
      </c>
      <c r="AZ253">
        <f>Összesítő_relativizált!AA253</f>
        <v>2.4750784137138597E-2</v>
      </c>
      <c r="BA253">
        <f>Összesítő_relativizált!AB253</f>
        <v>2.035651066737058E-2</v>
      </c>
      <c r="BB253">
        <f>Összesítő_relativizált!AC253</f>
        <v>8.9127666842644636E-3</v>
      </c>
      <c r="BC253">
        <f>Összesítő_relativizált!AD253</f>
        <v>1.5527468091053073E-5</v>
      </c>
      <c r="BD253">
        <f>Összesítő_relativizált!AE253</f>
        <v>4.3942734697680194E-3</v>
      </c>
      <c r="BE253">
        <f>Összesítő_relativizált!AF253</f>
        <v>2.6707245116611286E-3</v>
      </c>
      <c r="BF253">
        <f>Összesítő_relativizált!AG253</f>
        <v>5.5277786404148935E-3</v>
      </c>
      <c r="BG253">
        <f>Összesítő_relativizált!AH253</f>
        <v>6.5991739386975562E-3</v>
      </c>
    </row>
    <row r="254" spans="1:59" x14ac:dyDescent="0.3">
      <c r="A254">
        <f>Összesítő_relatív!A254</f>
        <v>20</v>
      </c>
      <c r="B254" t="str">
        <f>Összesítő_relatív!B254</f>
        <v>2016</v>
      </c>
      <c r="C254">
        <f>Összesítő_relatív!C254</f>
        <v>6.23</v>
      </c>
      <c r="D254">
        <f>Összesítő_relatív!D254</f>
        <v>6.55</v>
      </c>
      <c r="E254">
        <f>Összesítő_relatív!E254</f>
        <v>-6.54</v>
      </c>
      <c r="F254">
        <f>Összesítő_relatív!F254</f>
        <v>-4.43</v>
      </c>
      <c r="G254">
        <f>Összesítő_relatív!G254</f>
        <v>47.47</v>
      </c>
      <c r="H254">
        <f>Összesítő_relatív!H254</f>
        <v>38.049999999999997</v>
      </c>
      <c r="I254">
        <f>Összesítő_relatív!I254</f>
        <v>10.35</v>
      </c>
      <c r="J254">
        <f>Összesítő_relatív!J254</f>
        <v>51.94</v>
      </c>
      <c r="K254">
        <f>Összesítő_relatív!K254</f>
        <v>299.37</v>
      </c>
      <c r="L254">
        <f>Összesítő_relatív!L254</f>
        <v>210.9</v>
      </c>
      <c r="M254">
        <f>Összesítő_relatív!M254</f>
        <v>2.0299999999999998</v>
      </c>
      <c r="N254">
        <f>Összesítő_relatív!N254</f>
        <v>84.66</v>
      </c>
      <c r="O254">
        <f>Összesítő_relatív!O254</f>
        <v>1224</v>
      </c>
      <c r="P254">
        <f>Összesítő_relatív!P254</f>
        <v>20.239999999999998</v>
      </c>
      <c r="Q254">
        <f>Összesítő_relatív!Q254</f>
        <v>1523.26</v>
      </c>
      <c r="R254">
        <f>Összesítő_relatív!R254</f>
        <v>129.6</v>
      </c>
      <c r="S254">
        <f>Összesítő_relatív!S254</f>
        <v>0.89</v>
      </c>
      <c r="T254">
        <f>Összesítő_relatív!T254</f>
        <v>0.74</v>
      </c>
      <c r="U254">
        <f>Összesítő_relatív!U254</f>
        <v>12.47</v>
      </c>
      <c r="V254">
        <f>Összesítő_relatív!V254</f>
        <v>328.73</v>
      </c>
      <c r="W254">
        <f>Összesítő_relatív!W254</f>
        <v>2.71</v>
      </c>
      <c r="X254">
        <f>Összesítő_relatív!X254</f>
        <v>9.0500000000000007</v>
      </c>
      <c r="Y254">
        <f>Összesítő_relatív!Y254</f>
        <v>206.89</v>
      </c>
      <c r="Z254">
        <f>Összesítő_relatív!Z254</f>
        <v>137.11000000000001</v>
      </c>
      <c r="AA254">
        <f>Összesítő_relatív!AA254</f>
        <v>18.899999999999999</v>
      </c>
      <c r="AB254">
        <f>Összesítő_relativizált!C254</f>
        <v>2.4049619847939176E-3</v>
      </c>
      <c r="AC254">
        <f>Összesítő_relativizált!D254</f>
        <v>1.828423677163173E-2</v>
      </c>
      <c r="AD254">
        <f>Összesítő_relativizált!E254</f>
        <v>3.2320620555914674E-5</v>
      </c>
      <c r="AE254">
        <f>Összesítő_relativizált!F254</f>
        <v>0.47799119647859145</v>
      </c>
      <c r="AF254">
        <f>Összesítő_relativizált!G254</f>
        <v>3.3444146889525038E-2</v>
      </c>
      <c r="AG254">
        <f>Összesítő_relativizált!H254</f>
        <v>5.5653030442946408E-2</v>
      </c>
      <c r="AH254">
        <f>Összesítő_relativizált!I254</f>
        <v>0.13822452057746176</v>
      </c>
      <c r="AI254">
        <f>Összesítő_relativizált!J254</f>
        <v>9.8639455782312924E-2</v>
      </c>
      <c r="AJ254">
        <f>Összesítő_relativizált!K254</f>
        <v>1.6314217994890263E-3</v>
      </c>
      <c r="AK254">
        <f>Összesítő_relativizált!L254</f>
        <v>7.0797549789146429E-4</v>
      </c>
      <c r="AL254">
        <f>Összesítő_relativizált!M254</f>
        <v>2.9242466217256131E-4</v>
      </c>
      <c r="AM254">
        <f>Összesítő_relativizált!N254</f>
        <v>0</v>
      </c>
      <c r="AN254">
        <f>Összesítő_relativizált!O254</f>
        <v>8.14171822575184E-3</v>
      </c>
      <c r="AO254">
        <f>Összesítő_relativizált!P254</f>
        <v>3.0781543386585404E-5</v>
      </c>
      <c r="AP254">
        <f>Összesítő_relativizált!Q254</f>
        <v>7.7877304768061073E-3</v>
      </c>
      <c r="AQ254">
        <f>Összesítő_relativizált!R254</f>
        <v>4.6172315079878107E-5</v>
      </c>
      <c r="AR254">
        <f>Összesítő_relativizált!S254</f>
        <v>2.7703389047926865E-4</v>
      </c>
      <c r="AS254">
        <f>Összesítő_relativizált!T254</f>
        <v>9.8654846554006217E-3</v>
      </c>
      <c r="AT254">
        <f>Összesítő_relativizált!U254</f>
        <v>0.10856650352448671</v>
      </c>
      <c r="AU254">
        <f>Összesítő_relativizált!V254</f>
        <v>2.3994213069843322E-2</v>
      </c>
      <c r="AV254">
        <f>Összesítő_relativizált!W254</f>
        <v>6.0177917320774462E-3</v>
      </c>
      <c r="AW254">
        <f>Összesítő_relativizált!X254</f>
        <v>4.3401976175085422E-3</v>
      </c>
      <c r="AX254">
        <f>Összesítő_relativizált!Y254</f>
        <v>7.1413180656878135E-3</v>
      </c>
      <c r="AY254">
        <f>Összesítő_relativizált!Z254</f>
        <v>4.0169914119493949E-3</v>
      </c>
      <c r="AZ254">
        <f>Összesítő_relativizált!AA254</f>
        <v>2.3116939083325638E-2</v>
      </c>
      <c r="BA254">
        <f>Összesítő_relativizált!AB254</f>
        <v>1.9961830886200634E-2</v>
      </c>
      <c r="BB254">
        <f>Összesítő_relativizált!AC254</f>
        <v>8.3725798011512302E-3</v>
      </c>
      <c r="BC254">
        <f>Összesítő_relativizált!AD254</f>
        <v>1.5390771693292702E-5</v>
      </c>
      <c r="BD254">
        <f>Összesítő_relativizált!AE254</f>
        <v>4.4479330193615907E-3</v>
      </c>
      <c r="BE254">
        <f>Összesítő_relativizált!AF254</f>
        <v>2.7087758180195155E-3</v>
      </c>
      <c r="BF254">
        <f>Összesítő_relativizált!AG254</f>
        <v>5.417551636039031E-3</v>
      </c>
      <c r="BG254">
        <f>Összesítő_relativizált!AH254</f>
        <v>7.1259272939945212E-3</v>
      </c>
    </row>
    <row r="255" spans="1:59" x14ac:dyDescent="0.3">
      <c r="A255">
        <f>Összesítő_relatív!A255</f>
        <v>20</v>
      </c>
      <c r="B255" t="str">
        <f>Összesítő_relatív!B255</f>
        <v>2017</v>
      </c>
      <c r="C255">
        <f>Összesítő_relatív!C255</f>
        <v>6.12</v>
      </c>
      <c r="D255">
        <f>Összesítő_relatív!D255</f>
        <v>6.56</v>
      </c>
      <c r="E255">
        <f>Összesítő_relatív!E255</f>
        <v>-3.61</v>
      </c>
      <c r="F255">
        <f>Összesítő_relatív!F255</f>
        <v>-5.87</v>
      </c>
      <c r="G255">
        <f>Összesítő_relatív!G255</f>
        <v>48.53</v>
      </c>
      <c r="H255">
        <f>Összesítő_relatív!H255</f>
        <v>35.33</v>
      </c>
      <c r="I255">
        <f>Összesítő_relatív!I255</f>
        <v>9.93</v>
      </c>
      <c r="J255">
        <f>Összesítő_relatív!J255</f>
        <v>50.45</v>
      </c>
      <c r="K255">
        <f>Összesítő_relatív!K255</f>
        <v>305.14</v>
      </c>
      <c r="L255">
        <f>Összesítő_relatív!L255</f>
        <v>211.11</v>
      </c>
      <c r="M255">
        <f>Összesítő_relatív!M255</f>
        <v>3.82</v>
      </c>
      <c r="N255">
        <f>Összesítő_relatív!N255</f>
        <v>84.2</v>
      </c>
      <c r="O255">
        <f>Összesítő_relatív!O255</f>
        <v>1256.26</v>
      </c>
      <c r="P255">
        <f>Összesítő_relatív!P255</f>
        <v>20.190000000000001</v>
      </c>
      <c r="Q255">
        <f>Összesítő_relatív!Q255</f>
        <v>1603.59</v>
      </c>
      <c r="R255">
        <f>Összesítő_relatív!R255</f>
        <v>124</v>
      </c>
      <c r="S255">
        <f>Összesítő_relatív!S255</f>
        <v>0.9</v>
      </c>
      <c r="T255">
        <f>Összesítő_relatív!T255</f>
        <v>0.74</v>
      </c>
      <c r="U255">
        <f>Összesítő_relatív!U255</f>
        <v>13.69</v>
      </c>
      <c r="V255">
        <f>Összesítő_relatív!V255</f>
        <v>319.82</v>
      </c>
      <c r="W255">
        <f>Összesítő_relatív!W255</f>
        <v>2.96</v>
      </c>
      <c r="X255">
        <f>Összesítő_relatív!X255</f>
        <v>10.95</v>
      </c>
      <c r="Y255">
        <f>Összesítő_relatív!Y255</f>
        <v>206.6</v>
      </c>
      <c r="Z255">
        <f>Összesítő_relatív!Z255</f>
        <v>137.65</v>
      </c>
      <c r="AA255">
        <f>Összesítő_relatív!AA255</f>
        <v>18.5</v>
      </c>
      <c r="AB255">
        <f>Összesítő_relativizált!C255</f>
        <v>2.4462324236177346E-3</v>
      </c>
      <c r="AC255">
        <f>Összesítő_relativizált!D255</f>
        <v>1.3630349835389681E-2</v>
      </c>
      <c r="AD255">
        <f>Összesítő_relativizált!E255</f>
        <v>2.3999261561182735E-5</v>
      </c>
      <c r="AE255">
        <f>Összesítő_relativizált!F255</f>
        <v>0.47910833512814988</v>
      </c>
      <c r="AF255">
        <f>Összesítő_relativizált!G255</f>
        <v>3.3291283345127841E-2</v>
      </c>
      <c r="AG255">
        <f>Összesítő_relativizált!H255</f>
        <v>5.4121411648872339E-2</v>
      </c>
      <c r="AH255">
        <f>Összesítő_relativizált!I255</f>
        <v>0.13922648533891266</v>
      </c>
      <c r="AI255">
        <f>Összesítő_relativizált!J255</f>
        <v>9.9904618319436325E-2</v>
      </c>
      <c r="AJ255">
        <f>Összesítő_relativizált!K255</f>
        <v>1.8460970431679025E-3</v>
      </c>
      <c r="AK255">
        <f>Összesítő_relativizált!L255</f>
        <v>7.2305467524076184E-4</v>
      </c>
      <c r="AL255">
        <f>Összesítő_relativizált!M255</f>
        <v>2.3076213039598781E-4</v>
      </c>
      <c r="AM255">
        <f>Összesítő_relativizált!N255</f>
        <v>0</v>
      </c>
      <c r="AN255">
        <f>Összesítő_relativizált!O255</f>
        <v>7.8612965754899858E-3</v>
      </c>
      <c r="AO255">
        <f>Összesítő_relativizált!P255</f>
        <v>1.5384142026399187E-5</v>
      </c>
      <c r="AP255">
        <f>Összesítő_relativizált!Q255</f>
        <v>7.5382295929356021E-3</v>
      </c>
      <c r="AQ255">
        <f>Összesítő_relativizált!R255</f>
        <v>7.6920710131995934E-5</v>
      </c>
      <c r="AR255">
        <f>Összesítő_relativizált!S255</f>
        <v>2.3076213039598781E-4</v>
      </c>
      <c r="AS255">
        <f>Összesítő_relativizált!T255</f>
        <v>1.004584474323867E-2</v>
      </c>
      <c r="AT255">
        <f>Összesítő_relativizált!U255</f>
        <v>0.10991969477862219</v>
      </c>
      <c r="AU255">
        <f>Összesítő_relativizált!V255</f>
        <v>2.3630042152549151E-2</v>
      </c>
      <c r="AV255">
        <f>Összesítő_relativizált!W255</f>
        <v>6.2613458047444696E-3</v>
      </c>
      <c r="AW255">
        <f>Összesítő_relativizált!X255</f>
        <v>4.399864619550168E-3</v>
      </c>
      <c r="AX255">
        <f>Összesítő_relativizált!Y255</f>
        <v>7.1074736161964251E-3</v>
      </c>
      <c r="AY255">
        <f>Összesítő_relativizált!Z255</f>
        <v>3.7844989384942002E-3</v>
      </c>
      <c r="AZ255">
        <f>Összesítő_relativizált!AA255</f>
        <v>2.3091597181625182E-2</v>
      </c>
      <c r="BA255">
        <f>Összesítő_relativizált!AB255</f>
        <v>2.0183994338635734E-2</v>
      </c>
      <c r="BB255">
        <f>Összesítő_relativizált!AC255</f>
        <v>8.5535829666779483E-3</v>
      </c>
      <c r="BC255">
        <f>Összesítő_relativizált!AD255</f>
        <v>1.5384142026399187E-5</v>
      </c>
      <c r="BD255">
        <f>Összesítő_relativizált!AE255</f>
        <v>4.7075474600781512E-3</v>
      </c>
      <c r="BE255">
        <f>Összesítő_relativizált!AF255</f>
        <v>2.8922187009630474E-3</v>
      </c>
      <c r="BF255">
        <f>Összesítő_relativizált!AG255</f>
        <v>5.7998215439524934E-3</v>
      </c>
      <c r="BG255">
        <f>Összesítő_relativizált!AH255</f>
        <v>7.3382357465924123E-3</v>
      </c>
    </row>
    <row r="256" spans="1:59" x14ac:dyDescent="0.3">
      <c r="A256">
        <f>Összesítő_relatív!A256</f>
        <v>20</v>
      </c>
      <c r="B256" t="str">
        <f>Összesítő_relatív!B256</f>
        <v>2018</v>
      </c>
      <c r="C256">
        <f>Összesítő_relatív!C256</f>
        <v>6.08</v>
      </c>
      <c r="D256">
        <f>Összesítő_relatív!D256</f>
        <v>6.64</v>
      </c>
      <c r="E256">
        <f>Összesítő_relatív!E256</f>
        <v>-5.43</v>
      </c>
      <c r="F256">
        <f>Összesítő_relatív!F256</f>
        <v>-4.51</v>
      </c>
      <c r="G256">
        <f>Összesítő_relatív!G256</f>
        <v>41.87</v>
      </c>
      <c r="H256">
        <f>Összesítő_relatív!H256</f>
        <v>35.369999999999997</v>
      </c>
      <c r="I256">
        <f>Összesítő_relatív!I256</f>
        <v>11.18</v>
      </c>
      <c r="J256">
        <f>Összesítő_relatív!J256</f>
        <v>47.46</v>
      </c>
      <c r="K256">
        <f>Összesítő_relatív!K256</f>
        <v>314.24</v>
      </c>
      <c r="L256">
        <f>Összesítő_relatív!L256</f>
        <v>210.8</v>
      </c>
      <c r="M256">
        <f>Összesítő_relatív!M256</f>
        <v>0.64</v>
      </c>
      <c r="N256">
        <f>Összesítő_relatív!N256</f>
        <v>84.44</v>
      </c>
      <c r="O256">
        <f>Összesítő_relatív!O256</f>
        <v>1252.01</v>
      </c>
      <c r="P256">
        <f>Összesítő_relatív!P256</f>
        <v>20.190000000000001</v>
      </c>
      <c r="Q256">
        <f>Összesítő_relatív!Q256</f>
        <v>1683</v>
      </c>
      <c r="R256">
        <f>Összesítő_relatív!R256</f>
        <v>120</v>
      </c>
      <c r="S256">
        <f>Összesítő_relatív!S256</f>
        <v>0.87</v>
      </c>
      <c r="T256">
        <f>Összesítő_relatív!T256</f>
        <v>0.75</v>
      </c>
      <c r="U256">
        <f>Összesítő_relatív!U256</f>
        <v>11.41</v>
      </c>
      <c r="V256">
        <f>Összesítő_relatív!V256</f>
        <v>315.27</v>
      </c>
      <c r="W256">
        <f>Összesítő_relatív!W256</f>
        <v>3.23</v>
      </c>
      <c r="X256">
        <f>Összesítő_relatív!X256</f>
        <v>7.49</v>
      </c>
      <c r="Y256">
        <f>Összesítő_relatív!Y256</f>
        <v>146.26</v>
      </c>
      <c r="Z256">
        <f>Összesítő_relatív!Z256</f>
        <v>142.51</v>
      </c>
      <c r="AA256">
        <f>Összesítő_relatív!AA256</f>
        <v>18.079999999999998</v>
      </c>
      <c r="AB256">
        <f>Összesítő_relativizált!C256</f>
        <v>2.5617230999578893E-3</v>
      </c>
      <c r="AC256">
        <f>Összesítő_relativizált!D256</f>
        <v>1.1993699018980926E-2</v>
      </c>
      <c r="AD256">
        <f>Összesítő_relativizált!E256</f>
        <v>2.1367188109237802E-5</v>
      </c>
      <c r="AE256">
        <f>Összesítő_relativizált!F256</f>
        <v>0.48562783661119518</v>
      </c>
      <c r="AF256">
        <f>Összesítő_relativizált!G256</f>
        <v>3.44370447775161E-2</v>
      </c>
      <c r="AG256">
        <f>Összesítő_relativizált!H256</f>
        <v>5.4088619242946487E-2</v>
      </c>
      <c r="AH256">
        <f>Összesítő_relativizált!I256</f>
        <v>0.14588954567431414</v>
      </c>
      <c r="AI256">
        <f>Összesítő_relativizált!J256</f>
        <v>0.10593134426127236</v>
      </c>
      <c r="AJ256">
        <f>Összesítő_relativizált!K256</f>
        <v>1.7624031068203441E-3</v>
      </c>
      <c r="AK256">
        <f>Összesítő_relativizált!L256</f>
        <v>7.4863140820687177E-4</v>
      </c>
      <c r="AL256">
        <f>Összesítő_relativizált!M256</f>
        <v>2.1835082739367093E-4</v>
      </c>
      <c r="AM256">
        <f>Összesítő_relativizált!N256</f>
        <v>0</v>
      </c>
      <c r="AN256">
        <f>Összesítő_relativizált!O256</f>
        <v>7.6422789587784834E-3</v>
      </c>
      <c r="AO256">
        <f>Összesítő_relativizált!P256</f>
        <v>1.5596487670976495E-5</v>
      </c>
      <c r="AP256">
        <f>Összesítő_relativizált!Q256</f>
        <v>7.3615421807009061E-3</v>
      </c>
      <c r="AQ256">
        <f>Összesítő_relativizált!R256</f>
        <v>6.2385950683905981E-5</v>
      </c>
      <c r="AR256">
        <f>Összesítő_relativizált!S256</f>
        <v>2.0275433972269445E-4</v>
      </c>
      <c r="AS256">
        <f>Összesítő_relativizált!T256</f>
        <v>1.1104699221735265E-2</v>
      </c>
      <c r="AT256">
        <f>Összesítő_relativizált!U256</f>
        <v>0.1157259385186456</v>
      </c>
      <c r="AU256">
        <f>Összesítő_relativizált!V256</f>
        <v>2.319197716674205E-2</v>
      </c>
      <c r="AV256">
        <f>Összesítő_relativizált!W256</f>
        <v>6.441349408113293E-3</v>
      </c>
      <c r="AW256">
        <f>Összesítő_relativizált!X256</f>
        <v>4.7569287396478314E-3</v>
      </c>
      <c r="AX256">
        <f>Összesítő_relativizált!Y256</f>
        <v>7.8294368108302002E-3</v>
      </c>
      <c r="AY256">
        <f>Összesítő_relativizált!Z256</f>
        <v>4.1018762574668187E-3</v>
      </c>
      <c r="AZ256">
        <f>Összesítő_relativizált!AA256</f>
        <v>2.386262613659404E-2</v>
      </c>
      <c r="BA256">
        <f>Összesítő_relativizált!AB256</f>
        <v>2.1289205670882917E-2</v>
      </c>
      <c r="BB256">
        <f>Összesítő_relativizált!AC256</f>
        <v>9.3890855779278498E-3</v>
      </c>
      <c r="BC256">
        <f>Összesítő_relativizált!AD256</f>
        <v>3.119297534195299E-5</v>
      </c>
      <c r="BD256">
        <f>Összesítő_relativizált!AE256</f>
        <v>5.2248233697771264E-3</v>
      </c>
      <c r="BE256">
        <f>Összesítő_relativizált!AF256</f>
        <v>3.1348940218662758E-3</v>
      </c>
      <c r="BF256">
        <f>Összesítő_relativizált!AG256</f>
        <v>6.1138231670227862E-3</v>
      </c>
      <c r="BG256">
        <f>Összesítő_relativizált!AH256</f>
        <v>7.9854016875399655E-3</v>
      </c>
    </row>
    <row r="257" spans="1:59" x14ac:dyDescent="0.3">
      <c r="A257">
        <f>Összesítő_relatív!A257</f>
        <v>20</v>
      </c>
      <c r="B257" t="str">
        <f>Összesítő_relatív!B257</f>
        <v>2019</v>
      </c>
      <c r="C257">
        <f>Összesítő_relatív!C257</f>
        <v>6.05</v>
      </c>
      <c r="D257">
        <f>Összesítő_relatív!D257</f>
        <v>6.6</v>
      </c>
      <c r="E257">
        <f>Összesítő_relatív!E257</f>
        <v>-5.84</v>
      </c>
      <c r="F257">
        <f>Összesítő_relatív!F257</f>
        <v>-9.2799999999999994</v>
      </c>
      <c r="G257">
        <f>Összesítő_relatív!G257</f>
        <v>30.78</v>
      </c>
      <c r="H257">
        <f>Összesítő_relatív!H257</f>
        <v>32.06</v>
      </c>
      <c r="I257">
        <f>Összesítő_relatív!I257</f>
        <v>11.49</v>
      </c>
      <c r="J257">
        <f>Összesítő_relatív!J257</f>
        <v>44.82</v>
      </c>
      <c r="K257">
        <f>Összesítő_relatív!K257</f>
        <v>328.06</v>
      </c>
      <c r="L257">
        <f>Összesítő_relatív!L257</f>
        <v>206.37</v>
      </c>
      <c r="M257">
        <f>Összesítő_relatív!M257</f>
        <v>5.21</v>
      </c>
      <c r="N257">
        <f>Összesítő_relatív!N257</f>
        <v>82.89</v>
      </c>
      <c r="O257">
        <f>Összesítő_relatív!O257</f>
        <v>1281.4000000000001</v>
      </c>
      <c r="P257">
        <f>Összesítő_relatív!P257</f>
        <v>20.100000000000001</v>
      </c>
      <c r="Q257">
        <f>Összesítő_relatív!Q257</f>
        <v>1698.66</v>
      </c>
      <c r="R257">
        <f>Összesítő_relatív!R257</f>
        <v>118.4</v>
      </c>
      <c r="S257">
        <f>Összesítő_relatív!S257</f>
        <v>0.87</v>
      </c>
      <c r="T257">
        <f>Összesítő_relatív!T257</f>
        <v>0.72</v>
      </c>
      <c r="U257">
        <f>Összesítő_relatív!U257</f>
        <v>11.32</v>
      </c>
      <c r="V257">
        <f>Összesítő_relatív!V257</f>
        <v>308.73</v>
      </c>
      <c r="W257">
        <f>Összesítő_relatív!W257</f>
        <v>3.12</v>
      </c>
      <c r="X257">
        <f>Összesítő_relatív!X257</f>
        <v>7.39</v>
      </c>
      <c r="Y257">
        <f>Összesítő_relatív!Y257</f>
        <v>146.58000000000001</v>
      </c>
      <c r="Z257">
        <f>Összesítő_relatív!Z257</f>
        <v>148.6</v>
      </c>
      <c r="AA257">
        <f>Összesítő_relatív!AA257</f>
        <v>17.760000000000002</v>
      </c>
      <c r="AB257">
        <f>Összesítő_relativizált!C257</f>
        <v>2.6859641617947619E-3</v>
      </c>
      <c r="AC257">
        <f>Összesítő_relativizált!D257</f>
        <v>1.116973240173012E-2</v>
      </c>
      <c r="AD257">
        <f>Összesítő_relativizált!E257</f>
        <v>2.0279797835765326E-5</v>
      </c>
      <c r="AE257">
        <f>Összesítő_relativizált!F257</f>
        <v>0.49557171601945593</v>
      </c>
      <c r="AF257">
        <f>Összesítő_relativizált!G257</f>
        <v>3.4982651266695183E-2</v>
      </c>
      <c r="AG257">
        <f>Összesítő_relativizált!H257</f>
        <v>5.3804838633014877E-2</v>
      </c>
      <c r="AH257">
        <f>Összesítő_relativizált!I257</f>
        <v>0.15197173503176639</v>
      </c>
      <c r="AI257">
        <f>Összesítő_relativizált!J257</f>
        <v>0.12169463060665114</v>
      </c>
      <c r="AJ257">
        <f>Összesítő_relativizált!K257</f>
        <v>1.9329182312213826E-3</v>
      </c>
      <c r="AK257">
        <f>Összesítő_relativizált!L257</f>
        <v>8.2386678707796631E-4</v>
      </c>
      <c r="AL257">
        <f>Összesítő_relativizált!M257</f>
        <v>2.5349747294706654E-4</v>
      </c>
      <c r="AM257">
        <f>Összesítő_relativizált!N257</f>
        <v>0</v>
      </c>
      <c r="AN257">
        <f>Összesítő_relativizált!O257</f>
        <v>7.414801083701697E-3</v>
      </c>
      <c r="AO257">
        <f>Összesítő_relativizált!P257</f>
        <v>1.5843592059191658E-5</v>
      </c>
      <c r="AP257">
        <f>Összesítő_relativizált!Q257</f>
        <v>7.113772834577055E-3</v>
      </c>
      <c r="AQ257">
        <f>Összesítő_relativizált!R257</f>
        <v>6.3374368236766634E-5</v>
      </c>
      <c r="AR257">
        <f>Összesítő_relativizált!S257</f>
        <v>2.2181028882868324E-4</v>
      </c>
      <c r="AS257">
        <f>Összesítő_relativizált!T257</f>
        <v>1.2183722293518386E-2</v>
      </c>
      <c r="AT257">
        <f>Összesítő_relativizált!U257</f>
        <v>0.12109257410840185</v>
      </c>
      <c r="AU257">
        <f>Összesítő_relativizált!V257</f>
        <v>2.2751398196999225E-2</v>
      </c>
      <c r="AV257">
        <f>Összesítő_relativizált!W257</f>
        <v>7.2088343869322049E-3</v>
      </c>
      <c r="AW257">
        <f>Összesítő_relativizált!X257</f>
        <v>4.8322955780534561E-3</v>
      </c>
      <c r="AX257">
        <f>Összesítő_relativizált!Y257</f>
        <v>8.6822884484370304E-3</v>
      </c>
      <c r="AY257">
        <f>Összesítő_relativizált!Z257</f>
        <v>3.6915569497916567E-3</v>
      </c>
      <c r="AZ257">
        <f>Összesítő_relativizált!AA257</f>
        <v>2.4589254875865458E-2</v>
      </c>
      <c r="BA257">
        <f>Összesítő_relativizált!AB257</f>
        <v>2.2339464803460239E-2</v>
      </c>
      <c r="BB257">
        <f>Összesítő_relativizált!AC257</f>
        <v>1.0234960470237812E-2</v>
      </c>
      <c r="BC257">
        <f>Összesítő_relativizált!AD257</f>
        <v>3.1687184118383317E-5</v>
      </c>
      <c r="BD257">
        <f>Összesítő_relativizált!AE257</f>
        <v>5.5452572207170814E-3</v>
      </c>
      <c r="BE257">
        <f>Összesítő_relativizált!AF257</f>
        <v>3.2954671483118652E-3</v>
      </c>
      <c r="BF257">
        <f>Összesítő_relativizált!AG257</f>
        <v>6.670152256919689E-3</v>
      </c>
      <c r="BG257">
        <f>Összesítő_relativizált!AH257</f>
        <v>8.6189140802002632E-3</v>
      </c>
    </row>
    <row r="258" spans="1:59" x14ac:dyDescent="0.3">
      <c r="A258">
        <f>Összesítő_relatív!A258</f>
        <v>20</v>
      </c>
      <c r="B258" t="str">
        <f>Összesítő_relatív!B258</f>
        <v>2020</v>
      </c>
      <c r="C258">
        <f>Összesítő_relatív!C258</f>
        <v>5.97</v>
      </c>
      <c r="D258">
        <f>Összesítő_relatív!D258</f>
        <v>6.49</v>
      </c>
      <c r="E258">
        <f>Összesítő_relatív!E258</f>
        <v>-6.2</v>
      </c>
      <c r="F258">
        <f>Összesítő_relatív!F258</f>
        <v>-11.78</v>
      </c>
      <c r="G258">
        <f>Összesítő_relatív!G258</f>
        <v>32.89</v>
      </c>
      <c r="H258">
        <f>Összesítő_relatív!H258</f>
        <v>31.81</v>
      </c>
      <c r="I258">
        <f>Összesítő_relatív!I258</f>
        <v>12.87</v>
      </c>
      <c r="J258">
        <f>Összesítő_relatív!J258</f>
        <v>45.4</v>
      </c>
      <c r="K258">
        <f>Összesítő_relatív!K258</f>
        <v>336.09</v>
      </c>
      <c r="L258">
        <f>Összesítő_relatív!L258</f>
        <v>202.75</v>
      </c>
      <c r="M258">
        <f>Összesítő_relatív!M258</f>
        <v>0.48</v>
      </c>
      <c r="N258">
        <f>Összesítő_relatív!N258</f>
        <v>83.7</v>
      </c>
      <c r="O258">
        <f>Összesítő_relatív!O258</f>
        <v>1395.22</v>
      </c>
      <c r="P258">
        <f>Összesítő_relatív!P258</f>
        <v>20.09</v>
      </c>
      <c r="Q258">
        <f>Összesítő_relatív!Q258</f>
        <v>1669.68</v>
      </c>
      <c r="R258">
        <f>Összesítő_relatív!R258</f>
        <v>101.6</v>
      </c>
      <c r="S258">
        <f>Összesítő_relatív!S258</f>
        <v>0.83</v>
      </c>
      <c r="T258">
        <f>Összesítő_relatív!T258</f>
        <v>0.7</v>
      </c>
      <c r="U258">
        <f>Összesítő_relatív!U258</f>
        <v>10.46</v>
      </c>
      <c r="V258">
        <f>Összesítő_relatív!V258</f>
        <v>303.45</v>
      </c>
      <c r="W258">
        <f>Összesítő_relatív!W258</f>
        <v>2.97</v>
      </c>
      <c r="X258">
        <f>Összesítő_relatív!X258</f>
        <v>7.25</v>
      </c>
      <c r="Y258">
        <f>Összesítő_relatív!Y258</f>
        <v>85.21</v>
      </c>
      <c r="Z258">
        <f>Összesítő_relatív!Z258</f>
        <v>150.16999999999999</v>
      </c>
      <c r="AA258">
        <f>Összesítő_relatív!AA258</f>
        <v>18.09</v>
      </c>
      <c r="AB258">
        <f>Összesítő_relativizált!C258</f>
        <v>2.8595049282434904E-3</v>
      </c>
      <c r="AC258">
        <f>Összesítő_relativizált!D258</f>
        <v>1.7963206729380038E-2</v>
      </c>
      <c r="AD258">
        <f>Összesítő_relativizált!E258</f>
        <v>3.2908466304941082E-5</v>
      </c>
      <c r="AE258">
        <f>Összesítő_relativizált!F258</f>
        <v>0.50234372491732748</v>
      </c>
      <c r="AF258">
        <f>Összesítő_relativizált!G258</f>
        <v>3.5444826146980447E-2</v>
      </c>
      <c r="AG258">
        <f>Összesítő_relativizált!H258</f>
        <v>5.3584614890679678E-2</v>
      </c>
      <c r="AH258">
        <f>Összesítő_relativizált!I258</f>
        <v>0.1529521302212091</v>
      </c>
      <c r="AI258">
        <f>Összesítő_relativizált!J258</f>
        <v>0.11726651041833884</v>
      </c>
      <c r="AJ258">
        <f>Összesítő_relativizált!K258</f>
        <v>1.9102963367258483E-3</v>
      </c>
      <c r="AK258">
        <f>Összesítő_relativizált!L258</f>
        <v>7.7053969884740105E-4</v>
      </c>
      <c r="AL258">
        <f>Összesítő_relativizált!M258</f>
        <v>2.4079365588981284E-4</v>
      </c>
      <c r="AM258">
        <f>Összesítő_relativizált!N258</f>
        <v>0</v>
      </c>
      <c r="AN258">
        <f>Összesítő_relativizált!O258</f>
        <v>7.4003916910135806E-3</v>
      </c>
      <c r="AO258">
        <f>Összesítő_relativizált!P258</f>
        <v>3.2105820785308377E-5</v>
      </c>
      <c r="AP258">
        <f>Összesítő_relativizált!Q258</f>
        <v>6.9990689311972259E-3</v>
      </c>
      <c r="AQ258">
        <f>Összesítő_relativizált!R258</f>
        <v>1.1237037274857931E-4</v>
      </c>
      <c r="AR258">
        <f>Összesítő_relativizált!S258</f>
        <v>2.5684656628246702E-4</v>
      </c>
      <c r="AS258">
        <f>Összesítő_relativizált!T258</f>
        <v>1.2906539955693967E-2</v>
      </c>
      <c r="AT258">
        <f>Összesítő_relativizált!U258</f>
        <v>0.12139210838925098</v>
      </c>
      <c r="AU258">
        <f>Összesítő_relativizált!V258</f>
        <v>2.2056698879506856E-2</v>
      </c>
      <c r="AV258">
        <f>Összesítő_relativizált!W258</f>
        <v>8.6043599704626449E-3</v>
      </c>
      <c r="AW258">
        <f>Összesítő_relativizált!X258</f>
        <v>4.6232381930844061E-3</v>
      </c>
      <c r="AX258">
        <f>Összesítő_relativizált!Y258</f>
        <v>8.909365267923075E-3</v>
      </c>
      <c r="AY258">
        <f>Összesítő_relativizált!Z258</f>
        <v>3.3229524512794172E-3</v>
      </c>
      <c r="AZ258">
        <f>Összesítő_relativizált!AA258</f>
        <v>2.4288053424085788E-2</v>
      </c>
      <c r="BA258">
        <f>Összesítő_relativizált!AB258</f>
        <v>2.1671429030083154E-2</v>
      </c>
      <c r="BB258">
        <f>Összesítő_relativizált!AC258</f>
        <v>1.0289915561691334E-2</v>
      </c>
      <c r="BC258">
        <f>Összesítő_relativizált!AD258</f>
        <v>3.2105820785308377E-5</v>
      </c>
      <c r="BD258">
        <f>Összesítő_relativizált!AE258</f>
        <v>5.5061482646803868E-3</v>
      </c>
      <c r="BE258">
        <f>Összesítő_relativizált!AF258</f>
        <v>3.2747937201014544E-3</v>
      </c>
      <c r="BF258">
        <f>Összesítő_relativizált!AG258</f>
        <v>6.9830160208045715E-3</v>
      </c>
      <c r="BG258">
        <f>Összesítő_relativizált!AH258</f>
        <v>9.198317654990849E-3</v>
      </c>
    </row>
    <row r="259" spans="1:59" x14ac:dyDescent="0.3">
      <c r="A259">
        <f>Összesítő_relatív!A259</f>
        <v>20</v>
      </c>
      <c r="B259" t="str">
        <f>Összesítő_relatív!B259</f>
        <v>2021</v>
      </c>
      <c r="C259">
        <f>Összesítő_relatív!C259</f>
        <v>5.94</v>
      </c>
      <c r="D259">
        <f>Összesítő_relatív!D259</f>
        <v>6.5</v>
      </c>
      <c r="E259">
        <f>Összesítő_relatív!E259</f>
        <v>-8.43</v>
      </c>
      <c r="F259">
        <f>Összesítő_relatív!F259</f>
        <v>-12.16</v>
      </c>
      <c r="G259">
        <f>Összesítő_relatív!G259</f>
        <v>45.84</v>
      </c>
      <c r="H259">
        <f>Összesítő_relatív!H259</f>
        <v>34.44</v>
      </c>
      <c r="I259">
        <f>Összesítő_relatív!I259</f>
        <v>10.63</v>
      </c>
      <c r="J259">
        <f>Összesítő_relatív!J259</f>
        <v>51.86</v>
      </c>
      <c r="K259">
        <f>Összesítő_relatív!K259</f>
        <v>350.71</v>
      </c>
      <c r="L259">
        <f>Összesítő_relatív!L259</f>
        <v>197.28</v>
      </c>
      <c r="M259">
        <f>Összesítő_relatív!M259</f>
        <v>2.0699999999999998</v>
      </c>
      <c r="N259">
        <f>Összesítő_relatív!N259</f>
        <v>84.51</v>
      </c>
      <c r="O259">
        <f>Összesítő_relatív!O259</f>
        <v>1467.77</v>
      </c>
      <c r="P259">
        <f>Összesítő_relatív!P259</f>
        <v>19.84</v>
      </c>
      <c r="Q259">
        <f>Összesítő_relatív!Q259</f>
        <v>1627.68</v>
      </c>
      <c r="R259">
        <f>Összesítő_relatív!R259</f>
        <v>92</v>
      </c>
      <c r="S259">
        <f>Összesítő_relatív!S259</f>
        <v>0.79</v>
      </c>
      <c r="T259">
        <f>Összesítő_relatív!T259</f>
        <v>0.65</v>
      </c>
      <c r="U259">
        <f>Összesítő_relatív!U259</f>
        <v>8.39</v>
      </c>
      <c r="V259">
        <f>Összesítő_relatív!V259</f>
        <v>302.64</v>
      </c>
      <c r="W259">
        <f>Összesítő_relatív!W259</f>
        <v>2.94</v>
      </c>
      <c r="X259">
        <f>Összesítő_relatív!X259</f>
        <v>6.79</v>
      </c>
      <c r="Y259">
        <f>Összesítő_relatív!Y259</f>
        <v>93.25</v>
      </c>
      <c r="Z259">
        <f>Összesítő_relatív!Z259</f>
        <v>161.34</v>
      </c>
      <c r="AA259">
        <f>Összesítő_relatív!AA259</f>
        <v>18.350000000000001</v>
      </c>
      <c r="AB259">
        <f>Összesítő_relativizált!C259</f>
        <v>2.911247630873799E-3</v>
      </c>
      <c r="AC259">
        <f>Összesítő_relativizált!D259</f>
        <v>1.2760603882099208E-2</v>
      </c>
      <c r="AD259">
        <f>Összesítő_relativizált!E259</f>
        <v>2.3854650022874322E-5</v>
      </c>
      <c r="AE259">
        <f>Összesítő_relativizált!F259</f>
        <v>0.51227043984053333</v>
      </c>
      <c r="AF259">
        <f>Összesítő_relativizált!G259</f>
        <v>3.5667603424612768E-2</v>
      </c>
      <c r="AG259">
        <f>Összesítő_relativizált!H259</f>
        <v>5.4391869812430563E-2</v>
      </c>
      <c r="AH259">
        <f>Összesítő_relativizált!I259</f>
        <v>0.16304489902620745</v>
      </c>
      <c r="AI259">
        <f>Összesítő_relativizált!J259</f>
        <v>0.10179073263185413</v>
      </c>
      <c r="AJ259">
        <f>Összesítő_relativizált!K259</f>
        <v>1.7645905496372785E-3</v>
      </c>
      <c r="AK259">
        <f>Összesítő_relativizált!L259</f>
        <v>7.3524606234886603E-4</v>
      </c>
      <c r="AL259">
        <f>Összesítő_relativizált!M259</f>
        <v>2.4508202078295536E-4</v>
      </c>
      <c r="AM259">
        <f>Összesítő_relativizált!N259</f>
        <v>0</v>
      </c>
      <c r="AN259">
        <f>Összesítő_relativizált!O259</f>
        <v>7.5812038428860855E-3</v>
      </c>
      <c r="AO259">
        <f>Összesítő_relativizált!P259</f>
        <v>3.2677602771060718E-5</v>
      </c>
      <c r="AP259">
        <f>Összesítő_relativizált!Q259</f>
        <v>7.1073786027057058E-3</v>
      </c>
      <c r="AQ259">
        <f>Összesítő_relativizált!R259</f>
        <v>1.3071041108424287E-4</v>
      </c>
      <c r="AR259">
        <f>Összesítő_relativizált!S259</f>
        <v>3.1043722632507679E-4</v>
      </c>
      <c r="AS259">
        <f>Összesítő_relativizált!T259</f>
        <v>1.4786615253904973E-2</v>
      </c>
      <c r="AT259">
        <f>Összesítő_relativizált!U259</f>
        <v>0.12827592967779883</v>
      </c>
      <c r="AU259">
        <f>Összesítő_relativizált!V259</f>
        <v>2.4508202078295536E-2</v>
      </c>
      <c r="AV259">
        <f>Összesítő_relativizált!W259</f>
        <v>1.0440494085353899E-2</v>
      </c>
      <c r="AW259">
        <f>Összesítő_relativizált!X259</f>
        <v>4.9016404156591075E-3</v>
      </c>
      <c r="AX259">
        <f>Összesítő_relativizált!Y259</f>
        <v>9.868636036860336E-3</v>
      </c>
      <c r="AY259">
        <f>Összesítő_relativizált!Z259</f>
        <v>3.1860662701784196E-3</v>
      </c>
      <c r="AZ259">
        <f>Összesítő_relativizált!AA259</f>
        <v>2.4279458858898113E-2</v>
      </c>
      <c r="BA259">
        <f>Összesítő_relativizált!AB259</f>
        <v>2.2171753480164695E-2</v>
      </c>
      <c r="BB259">
        <f>Összesítő_relativizált!AC259</f>
        <v>1.0669237304751323E-2</v>
      </c>
      <c r="BC259">
        <f>Összesítő_relativizált!AD259</f>
        <v>3.2677602771060718E-5</v>
      </c>
      <c r="BD259">
        <f>Összesítő_relativizált!AE259</f>
        <v>5.6368864780079733E-3</v>
      </c>
      <c r="BE259">
        <f>Összesítő_relativizált!AF259</f>
        <v>3.4801646951179662E-3</v>
      </c>
      <c r="BF259">
        <f>Összesítő_relativizált!AG259</f>
        <v>7.2217502124044177E-3</v>
      </c>
      <c r="BG259">
        <f>Összesítő_relativizált!AH259</f>
        <v>9.4274883994510169E-3</v>
      </c>
    </row>
    <row r="260" spans="1:59" x14ac:dyDescent="0.3">
      <c r="A260">
        <f>Összesítő_relatív!A260</f>
        <v>20</v>
      </c>
      <c r="B260" t="str">
        <f>Összesítő_relatív!B260</f>
        <v>2022</v>
      </c>
      <c r="C260">
        <f>Összesítő_relatív!C260</f>
        <v>5.8</v>
      </c>
      <c r="D260">
        <f>Összesítő_relatív!D260</f>
        <v>6.49</v>
      </c>
      <c r="E260">
        <f>Összesítő_relatív!E260</f>
        <v>-6.55</v>
      </c>
      <c r="F260">
        <f>Összesítő_relatív!F260</f>
        <v>-3.77</v>
      </c>
      <c r="G260">
        <f>Összesítő_relatív!G260</f>
        <v>38.54</v>
      </c>
      <c r="H260">
        <f>Összesítő_relatív!H260</f>
        <v>33.630000000000003</v>
      </c>
      <c r="I260">
        <f>Összesítő_relatív!I260</f>
        <v>7.43</v>
      </c>
      <c r="J260">
        <f>Összesítő_relatív!J260</f>
        <v>57.05</v>
      </c>
      <c r="K260">
        <f>Összesítő_relatív!K260</f>
        <v>351.71</v>
      </c>
      <c r="L260">
        <f>Összesítő_relatív!L260</f>
        <v>189.61</v>
      </c>
      <c r="M260">
        <f>Összesítő_relatív!M260</f>
        <v>0.64</v>
      </c>
      <c r="N260">
        <f>Összesítő_relatív!N260</f>
        <v>80.88</v>
      </c>
      <c r="O260">
        <f>Összesítő_relatív!O260</f>
        <v>1318.95</v>
      </c>
      <c r="P260">
        <f>Összesítő_relatív!P260</f>
        <v>19.09</v>
      </c>
      <c r="Q260">
        <f>Összesítő_relatív!Q260</f>
        <v>1669.35</v>
      </c>
      <c r="R260">
        <f>Összesítő_relatív!R260</f>
        <v>92</v>
      </c>
      <c r="S260">
        <f>Összesítő_relatív!S260</f>
        <v>0.81</v>
      </c>
      <c r="T260">
        <f>Összesítő_relatív!T260</f>
        <v>0.68</v>
      </c>
      <c r="U260">
        <f>Összesítő_relatív!U260</f>
        <v>5.72</v>
      </c>
      <c r="V260">
        <f>Összesítő_relatív!V260</f>
        <v>306.82</v>
      </c>
      <c r="W260">
        <f>Összesítő_relatív!W260</f>
        <v>2.58</v>
      </c>
      <c r="X260">
        <f>Összesítő_relatív!X260</f>
        <v>3.35</v>
      </c>
      <c r="Y260">
        <f>Összesítő_relatív!Y260</f>
        <v>136.76</v>
      </c>
      <c r="Z260">
        <f>Összesítő_relatív!Z260</f>
        <v>158.68</v>
      </c>
      <c r="AA260">
        <f>Összesítő_relatív!AA260</f>
        <v>18.36</v>
      </c>
      <c r="AB260">
        <f>Összesítő_relativizált!C260</f>
        <v>2.9672117676062125E-3</v>
      </c>
      <c r="AC260">
        <f>Összesítő_relativizált!D260</f>
        <v>1.3049552140685348E-2</v>
      </c>
      <c r="AD260">
        <f>Összesítő_relativizált!E260</f>
        <v>2.4488454269044293E-5</v>
      </c>
      <c r="AE260">
        <f>Összesítő_relativizált!F260</f>
        <v>0.53537677705645492</v>
      </c>
      <c r="AF260">
        <f>Összesítő_relativizált!G260</f>
        <v>3.3774344646232232E-2</v>
      </c>
      <c r="AG260">
        <f>Összesítő_relativizált!H260</f>
        <v>5.5468814200016432E-2</v>
      </c>
      <c r="AH260">
        <f>Összesítő_relativizált!I260</f>
        <v>0.16108143643684772</v>
      </c>
      <c r="AI260">
        <f>Összesítő_relativizált!J260</f>
        <v>9.9432985454844275E-2</v>
      </c>
      <c r="AJ260">
        <f>Összesítő_relativizált!K260</f>
        <v>1.8078724628153506E-3</v>
      </c>
      <c r="AK260">
        <f>Összesítő_relativizált!L260</f>
        <v>8.5463061878543836E-4</v>
      </c>
      <c r="AL260">
        <f>Összesítő_relativizált!M260</f>
        <v>1.8078724628153506E-4</v>
      </c>
      <c r="AM260">
        <f>Összesítő_relativizált!N260</f>
        <v>0</v>
      </c>
      <c r="AN260">
        <f>Összesítő_relativizált!O260</f>
        <v>7.3958418933355247E-3</v>
      </c>
      <c r="AO260">
        <f>Összesítő_relativizált!P260</f>
        <v>3.2870408414824552E-5</v>
      </c>
      <c r="AP260">
        <f>Összesítő_relativizált!Q260</f>
        <v>7.0835730133946917E-3</v>
      </c>
      <c r="AQ260">
        <f>Összesítő_relativizált!R260</f>
        <v>8.2176021037061383E-5</v>
      </c>
      <c r="AR260">
        <f>Összesítő_relativizált!S260</f>
        <v>1.9722245048894732E-4</v>
      </c>
      <c r="AS260">
        <f>Összesítő_relativizált!T260</f>
        <v>1.4808118990878461E-2</v>
      </c>
      <c r="AT260">
        <f>Összesítő_relativizált!U260</f>
        <v>0.12635384994658558</v>
      </c>
      <c r="AU260">
        <f>Összesítő_relativizált!V260</f>
        <v>2.3584518037636618E-2</v>
      </c>
      <c r="AV260">
        <f>Összesítő_relativizált!W260</f>
        <v>1.0387049059084559E-2</v>
      </c>
      <c r="AW260">
        <f>Összesítő_relativizált!X260</f>
        <v>4.9963020790533327E-3</v>
      </c>
      <c r="AX260">
        <f>Összesítő_relativizált!Y260</f>
        <v>9.1708439477360508E-3</v>
      </c>
      <c r="AY260">
        <f>Összesítő_relativizált!Z260</f>
        <v>3.0898183909935082E-3</v>
      </c>
      <c r="AZ260">
        <f>Összesítő_relativizált!AA260</f>
        <v>2.4570630290081354E-2</v>
      </c>
      <c r="BA260">
        <f>Összesítő_relativizált!AB260</f>
        <v>2.0971320568658067E-2</v>
      </c>
      <c r="BB260">
        <f>Összesítő_relativizált!AC260</f>
        <v>1.0551401101158682E-2</v>
      </c>
      <c r="BC260">
        <f>Összesítő_relativizált!AD260</f>
        <v>3.2870408414824552E-5</v>
      </c>
      <c r="BD260">
        <f>Összesítő_relativizált!AE260</f>
        <v>5.5550990221053496E-3</v>
      </c>
      <c r="BE260">
        <f>Összesítő_relativizált!AF260</f>
        <v>3.5171337003862273E-3</v>
      </c>
      <c r="BF260">
        <f>Összesítő_relativizált!AG260</f>
        <v>7.132878626016928E-3</v>
      </c>
      <c r="BG260">
        <f>Összesítő_relativizált!AH260</f>
        <v>1.0156956200180787E-2</v>
      </c>
    </row>
    <row r="261" spans="1:59" x14ac:dyDescent="0.3">
      <c r="A261">
        <f>Összesítő_relatív!A261</f>
        <v>20</v>
      </c>
      <c r="B261" t="str">
        <f>Összesítő_relatív!B261</f>
        <v>2023</v>
      </c>
      <c r="C261">
        <f>Összesítő_relatív!C261</f>
        <v>5.83</v>
      </c>
      <c r="D261">
        <f>Összesítő_relatív!D261</f>
        <v>6.52</v>
      </c>
      <c r="E261">
        <f>Összesítő_relatív!E261</f>
        <v>-6.04</v>
      </c>
      <c r="F261">
        <f>Összesítő_relatív!F261</f>
        <v>-1.83</v>
      </c>
      <c r="G261">
        <f>Összesítő_relatív!G261</f>
        <v>39.51</v>
      </c>
      <c r="H261">
        <f>Összesítő_relatív!H261</f>
        <v>33.119999999999997</v>
      </c>
      <c r="I261">
        <f>Összesítő_relatív!I261</f>
        <v>7.8</v>
      </c>
      <c r="J261">
        <f>Összesítő_relatív!J261</f>
        <v>56.65</v>
      </c>
      <c r="K261">
        <f>Összesítő_relatív!K261</f>
        <v>348.8</v>
      </c>
      <c r="L261">
        <f>Összesítő_relatív!L261</f>
        <v>188.73</v>
      </c>
      <c r="M261">
        <f>Összesítő_relatív!M261</f>
        <v>0.49</v>
      </c>
      <c r="N261">
        <f>Összesítő_relatív!N261</f>
        <v>80.8</v>
      </c>
      <c r="O261">
        <f>Összesítő_relatív!O261</f>
        <v>1308.8399999999999</v>
      </c>
      <c r="P261">
        <f>Összesítő_relatív!P261</f>
        <v>19.09</v>
      </c>
      <c r="Q261">
        <f>Összesítő_relatív!Q261</f>
        <v>1662.38</v>
      </c>
      <c r="R261">
        <f>Összesítő_relatív!R261</f>
        <v>95.2</v>
      </c>
      <c r="S261">
        <f>Összesítő_relatív!S261</f>
        <v>0.82</v>
      </c>
      <c r="T261">
        <f>Összesítő_relatív!T261</f>
        <v>0.68</v>
      </c>
      <c r="U261">
        <f>Összesítő_relatív!U261</f>
        <v>5.24</v>
      </c>
      <c r="V261">
        <f>Összesítő_relatív!V261</f>
        <v>298.08999999999997</v>
      </c>
      <c r="W261">
        <f>Összesítő_relatív!W261</f>
        <v>2.74</v>
      </c>
      <c r="X261">
        <f>Összesítő_relatív!X261</f>
        <v>1.99</v>
      </c>
      <c r="Y261">
        <f>Összesítő_relatív!Y261</f>
        <v>153.91999999999999</v>
      </c>
      <c r="Z261">
        <f>Összesítő_relatív!Z261</f>
        <v>161.80000000000001</v>
      </c>
      <c r="AA261">
        <f>Összesítő_relatív!AA261</f>
        <v>18.45</v>
      </c>
      <c r="AB261">
        <f>Összesítő_relativizált!C261</f>
        <v>2.9753803870925018E-3</v>
      </c>
      <c r="AC261">
        <f>Összesítő_relativizált!D261</f>
        <v>1.2947234225732214E-2</v>
      </c>
      <c r="AD261">
        <f>Összesítő_relativizált!E261</f>
        <v>2.4503716948956108E-5</v>
      </c>
      <c r="AE261">
        <f>Összesítő_relativizált!F261</f>
        <v>0.53959502640772194</v>
      </c>
      <c r="AF261">
        <f>Összesítő_relativizált!G261</f>
        <v>3.4023742114935675E-2</v>
      </c>
      <c r="AG261">
        <f>Összesítő_relativizált!H261</f>
        <v>5.4288978294342621E-2</v>
      </c>
      <c r="AH261">
        <f>Összesítő_relativizált!I261</f>
        <v>0.16477093991622377</v>
      </c>
      <c r="AI261">
        <f>Összesítő_relativizált!J261</f>
        <v>0.10223679199986754</v>
      </c>
      <c r="AJ261">
        <f>Összesítő_relativizált!K261</f>
        <v>1.8543353366777596E-3</v>
      </c>
      <c r="AK261">
        <f>Összesítő_relativizált!L261</f>
        <v>8.7749797182072554E-4</v>
      </c>
      <c r="AL261">
        <f>Összesítő_relativizált!M261</f>
        <v>2.6490504809682282E-4</v>
      </c>
      <c r="AM261">
        <f>Összesítő_relativizált!N261</f>
        <v>0</v>
      </c>
      <c r="AN261">
        <f>Összesítő_relativizált!O261</f>
        <v>7.3842282156989358E-3</v>
      </c>
      <c r="AO261">
        <f>Összesítő_relativizált!P261</f>
        <v>3.3113131012102852E-5</v>
      </c>
      <c r="AP261">
        <f>Összesítő_relativizált!Q261</f>
        <v>7.0862100365900096E-3</v>
      </c>
      <c r="AQ261">
        <f>Összesítő_relativizált!R261</f>
        <v>9.9339393036308542E-5</v>
      </c>
      <c r="AR261">
        <f>Összesítő_relativizált!S261</f>
        <v>1.6556565506051425E-4</v>
      </c>
      <c r="AS261">
        <f>Összesítő_relativizált!T261</f>
        <v>1.5662510968724647E-2</v>
      </c>
      <c r="AT261">
        <f>Összesítő_relativizált!U261</f>
        <v>0.12917432407821322</v>
      </c>
      <c r="AU261">
        <f>Összesítő_relativizált!V261</f>
        <v>2.3593105846123279E-2</v>
      </c>
      <c r="AV261">
        <f>Összesítő_relativizált!W261</f>
        <v>1.2086292819417539E-2</v>
      </c>
      <c r="AW261">
        <f>Összesítő_relativizált!X261</f>
        <v>4.9172999552972736E-3</v>
      </c>
      <c r="AX261">
        <f>Összesítő_relativizált!Y261</f>
        <v>9.139224159340386E-3</v>
      </c>
      <c r="AY261">
        <f>Összesítő_relativizált!Z261</f>
        <v>3.1457474461497707E-3</v>
      </c>
      <c r="AZ261">
        <f>Összesítő_relativizált!AA261</f>
        <v>2.3990463418268514E-2</v>
      </c>
      <c r="BA261">
        <f>Összesítő_relativizált!AB261</f>
        <v>2.1854666467987879E-2</v>
      </c>
      <c r="BB261">
        <f>Összesítő_relativizált!AC261</f>
        <v>1.0977002930512094E-2</v>
      </c>
      <c r="BC261">
        <f>Összesítő_relativizált!AD261</f>
        <v>6.6226262024205704E-5</v>
      </c>
      <c r="BD261">
        <f>Összesítő_relativizált!AE261</f>
        <v>5.761684796105896E-3</v>
      </c>
      <c r="BE261">
        <f>Összesítő_relativizált!AF261</f>
        <v>3.3940959287405421E-3</v>
      </c>
      <c r="BF261">
        <f>Összesítő_relativizált!AG261</f>
        <v>6.97031407804765E-3</v>
      </c>
      <c r="BG261">
        <f>Összesítő_relativizált!AH261</f>
        <v>1.0629315054885015E-2</v>
      </c>
    </row>
    <row r="262" spans="1:59" x14ac:dyDescent="0.3">
      <c r="A262">
        <f>Összesítő_relatív!A262</f>
        <v>21</v>
      </c>
      <c r="B262" t="str">
        <f>Összesítő_relatív!B262</f>
        <v>2011</v>
      </c>
      <c r="C262">
        <f>Összesítő_relatív!C262</f>
        <v>6.36</v>
      </c>
      <c r="D262">
        <f>Összesítő_relatív!D262</f>
        <v>6.65</v>
      </c>
      <c r="E262">
        <f>Összesítő_relatív!E262</f>
        <v>-4.34</v>
      </c>
      <c r="F262">
        <f>Összesítő_relatív!F262</f>
        <v>4.07</v>
      </c>
      <c r="G262">
        <f>Összesítő_relatív!G262</f>
        <v>54.5</v>
      </c>
      <c r="H262">
        <f>Összesítő_relatív!H262</f>
        <v>27.51</v>
      </c>
      <c r="I262">
        <f>Összesítő_relatív!I262</f>
        <v>10.15</v>
      </c>
      <c r="J262">
        <f>Összesítő_relatív!J262</f>
        <v>36.94</v>
      </c>
      <c r="K262">
        <f>Összesítő_relatív!K262</f>
        <v>292.29000000000002</v>
      </c>
      <c r="L262">
        <f>Összesítő_relatív!L262</f>
        <v>232.16</v>
      </c>
      <c r="M262">
        <f>Összesítő_relatív!M262</f>
        <v>1.84</v>
      </c>
      <c r="N262">
        <f>Összesítő_relatív!N262</f>
        <v>77.27</v>
      </c>
      <c r="O262">
        <f>Összesítő_relatív!O262</f>
        <v>1135.4000000000001</v>
      </c>
      <c r="P262">
        <f>Összesítő_relatív!P262</f>
        <v>41.67</v>
      </c>
      <c r="Q262">
        <f>Összesítő_relatív!Q262</f>
        <v>1480.31</v>
      </c>
      <c r="R262">
        <f>Összesítő_relatív!R262</f>
        <v>87.5</v>
      </c>
      <c r="S262">
        <f>Összesítő_relatív!S262</f>
        <v>0.96</v>
      </c>
      <c r="T262">
        <f>Összesítő_relatív!T262</f>
        <v>0.79</v>
      </c>
      <c r="U262">
        <f>Összesítő_relatív!U262</f>
        <v>13.18</v>
      </c>
      <c r="V262">
        <f>Összesítő_relatív!V262</f>
        <v>324.18</v>
      </c>
      <c r="W262">
        <f>Összesítő_relatív!W262</f>
        <v>9.42</v>
      </c>
      <c r="X262">
        <f>Összesítő_relatív!X262</f>
        <v>5.81</v>
      </c>
      <c r="Y262">
        <f>Összesítő_relatív!Y262</f>
        <v>218.09</v>
      </c>
      <c r="Z262">
        <f>Összesítő_relatív!Z262</f>
        <v>142.69</v>
      </c>
      <c r="AA262">
        <f>Összesítő_relatív!AA262</f>
        <v>22.63</v>
      </c>
      <c r="AB262">
        <f>Összesítő_relativizált!C262</f>
        <v>1.6592237686669183E-3</v>
      </c>
      <c r="AC262">
        <f>Összesítő_relativizált!D262</f>
        <v>3.2848568489851182E-2</v>
      </c>
      <c r="AD262">
        <f>Összesítő_relativizált!E262</f>
        <v>4.9214264324866221E-5</v>
      </c>
      <c r="AE262">
        <f>Összesítő_relativizált!F262</f>
        <v>0.43169242386761625</v>
      </c>
      <c r="AF262">
        <f>Összesítő_relativizált!G262</f>
        <v>3.6494069550952385E-2</v>
      </c>
      <c r="AG262">
        <f>Összesítő_relativizált!H262</f>
        <v>7.175127267045972E-2</v>
      </c>
      <c r="AH262">
        <f>Összesítő_relativizált!I262</f>
        <v>0.14300779876834144</v>
      </c>
      <c r="AI262">
        <f>Összesítő_relativizált!J262</f>
        <v>8.8885127657635371E-2</v>
      </c>
      <c r="AJ262">
        <f>Összesítő_relativizált!K262</f>
        <v>2.5778900360644212E-3</v>
      </c>
      <c r="AK262">
        <f>Összesítő_relativizált!L262</f>
        <v>1.5363183043212206E-3</v>
      </c>
      <c r="AL262">
        <f>Összesítő_relativizált!M262</f>
        <v>5.2078586587160029E-4</v>
      </c>
      <c r="AM262">
        <f>Összesítő_relativizált!N262</f>
        <v>1.3019646646790005E-5</v>
      </c>
      <c r="AN262">
        <f>Összesítő_relativizált!O262</f>
        <v>9.9990886247347255E-3</v>
      </c>
      <c r="AO262">
        <f>Összesítő_relativizált!P262</f>
        <v>6.5098233233950036E-5</v>
      </c>
      <c r="AP262">
        <f>Összesítő_relativizált!Q262</f>
        <v>9.3090473524548543E-3</v>
      </c>
      <c r="AQ262">
        <f>Összesítő_relativizált!R262</f>
        <v>9.1137526527530036E-5</v>
      </c>
      <c r="AR262">
        <f>Összesítő_relativizált!S262</f>
        <v>5.3380551251839029E-4</v>
      </c>
      <c r="AS262">
        <f>Összesítő_relativizált!T262</f>
        <v>1.2433762547684456E-2</v>
      </c>
      <c r="AT262">
        <f>Összesítő_relativizált!U262</f>
        <v>0.10773757600218731</v>
      </c>
      <c r="AU262">
        <f>Összesítő_relativizált!V262</f>
        <v>2.6442902339630502E-2</v>
      </c>
      <c r="AV262">
        <f>Összesítő_relativizált!W262</f>
        <v>6.978530602679443E-3</v>
      </c>
      <c r="AW262">
        <f>Összesítő_relativizált!X262</f>
        <v>5.1687997187756327E-3</v>
      </c>
      <c r="AX262">
        <f>Összesítő_relativizált!Y262</f>
        <v>6.9004127227987036E-3</v>
      </c>
      <c r="AY262">
        <f>Összesítő_relativizált!Z262</f>
        <v>4.9084067858398321E-3</v>
      </c>
      <c r="AZ262">
        <f>Összesítő_relativizált!AA262</f>
        <v>2.089653286809796E-2</v>
      </c>
      <c r="BA262">
        <f>Összesítő_relativizált!AB262</f>
        <v>1.9151900217428099E-2</v>
      </c>
      <c r="BB262">
        <f>Összesítő_relativizált!AC262</f>
        <v>9.5564206387438646E-3</v>
      </c>
      <c r="BC262">
        <f>Összesítő_relativizált!AD262</f>
        <v>2.6039293293580011E-5</v>
      </c>
      <c r="BD262">
        <f>Összesítő_relativizált!AE262</f>
        <v>4.1793065736195917E-3</v>
      </c>
      <c r="BE262">
        <f>Összesítő_relativizált!AF262</f>
        <v>2.0571041701928209E-3</v>
      </c>
      <c r="BF262">
        <f>Összesítő_relativizált!AG262</f>
        <v>4.765190672725142E-3</v>
      </c>
      <c r="BG262">
        <f>Összesítő_relativizált!AH262</f>
        <v>6.6139804965693232E-3</v>
      </c>
    </row>
    <row r="263" spans="1:59" x14ac:dyDescent="0.3">
      <c r="A263">
        <f>Összesítő_relatív!A263</f>
        <v>21</v>
      </c>
      <c r="B263" t="str">
        <f>Összesítő_relatív!B263</f>
        <v>2012</v>
      </c>
      <c r="C263">
        <f>Összesítő_relatív!C263</f>
        <v>6.36</v>
      </c>
      <c r="D263">
        <f>Összesítő_relatív!D263</f>
        <v>6.71</v>
      </c>
      <c r="E263">
        <f>Összesítő_relatív!E263</f>
        <v>-3.35</v>
      </c>
      <c r="F263">
        <f>Összesítő_relatív!F263</f>
        <v>1.34</v>
      </c>
      <c r="G263">
        <f>Összesítő_relatív!G263</f>
        <v>54.34</v>
      </c>
      <c r="H263">
        <f>Összesítő_relatív!H263</f>
        <v>27.5</v>
      </c>
      <c r="I263">
        <f>Összesítő_relatív!I263</f>
        <v>11.56</v>
      </c>
      <c r="J263">
        <f>Összesítő_relatív!J263</f>
        <v>39.020000000000003</v>
      </c>
      <c r="K263">
        <f>Összesítő_relatív!K263</f>
        <v>292.61</v>
      </c>
      <c r="L263">
        <f>Összesítő_relatív!L263</f>
        <v>232.29</v>
      </c>
      <c r="M263">
        <f>Összesítő_relatív!M263</f>
        <v>0.24</v>
      </c>
      <c r="N263">
        <f>Összesítő_relatív!N263</f>
        <v>78.66</v>
      </c>
      <c r="O263">
        <f>Összesítő_relatív!O263</f>
        <v>1062.8599999999999</v>
      </c>
      <c r="P263">
        <f>Összesítő_relatív!P263</f>
        <v>41.98</v>
      </c>
      <c r="Q263">
        <f>Összesítő_relatív!Q263</f>
        <v>1470.35</v>
      </c>
      <c r="R263">
        <f>Összesítő_relatív!R263</f>
        <v>68.75</v>
      </c>
      <c r="S263">
        <f>Összesítő_relatív!S263</f>
        <v>0.94</v>
      </c>
      <c r="T263">
        <f>Összesítő_relatív!T263</f>
        <v>0.75</v>
      </c>
      <c r="U263">
        <f>Összesítő_relatív!U263</f>
        <v>14.27</v>
      </c>
      <c r="V263">
        <f>Összesítő_relatív!V263</f>
        <v>309.17</v>
      </c>
      <c r="W263">
        <f>Összesítő_relatív!W263</f>
        <v>10.44</v>
      </c>
      <c r="X263">
        <f>Összesítő_relatív!X263</f>
        <v>7.01</v>
      </c>
      <c r="Y263">
        <f>Összesítő_relatív!Y263</f>
        <v>217.21</v>
      </c>
      <c r="Z263">
        <f>Összesítő_relatív!Z263</f>
        <v>143.54</v>
      </c>
      <c r="AA263">
        <f>Összesítő_relatív!AA263</f>
        <v>21.83</v>
      </c>
      <c r="AB263">
        <f>Összesítő_relativizált!C263</f>
        <v>1.7175907145941559E-3</v>
      </c>
      <c r="AC263">
        <f>Összesítő_relativizált!D263</f>
        <v>3.4074403632509388E-2</v>
      </c>
      <c r="AD263">
        <f>Összesítő_relativizált!E263</f>
        <v>5.1294801167218431E-5</v>
      </c>
      <c r="AE263">
        <f>Összesítő_relativizált!F263</f>
        <v>0.43070621949464155</v>
      </c>
      <c r="AF263">
        <f>Összesítő_relativizált!G263</f>
        <v>3.7986940762355897E-2</v>
      </c>
      <c r="AG263">
        <f>Összesítő_relativizált!H263</f>
        <v>7.2820298085604737E-2</v>
      </c>
      <c r="AH263">
        <f>Összesítő_relativizált!I263</f>
        <v>0.1436123578597506</v>
      </c>
      <c r="AI263">
        <f>Összesítő_relativizált!J263</f>
        <v>8.8025542717315927E-2</v>
      </c>
      <c r="AJ263">
        <f>Összesítő_relativizált!K263</f>
        <v>3.0489001714188507E-3</v>
      </c>
      <c r="AK263">
        <f>Összesítő_relativizált!L263</f>
        <v>1.5048219730178878E-3</v>
      </c>
      <c r="AL263">
        <f>Összesítő_relativizált!M263</f>
        <v>4.579892961358789E-4</v>
      </c>
      <c r="AM263">
        <f>Összesítő_relativizált!N263</f>
        <v>1.308540846102511E-5</v>
      </c>
      <c r="AN263">
        <f>Összesítő_relativizált!O263</f>
        <v>9.7093730780806325E-3</v>
      </c>
      <c r="AO263">
        <f>Összesítő_relativizált!P263</f>
        <v>3.9256225383075333E-5</v>
      </c>
      <c r="AP263">
        <f>Összesítő_relativizált!Q263</f>
        <v>9.0943588804124516E-3</v>
      </c>
      <c r="AQ263">
        <f>Összesítő_relativizált!R263</f>
        <v>9.1597859227175775E-5</v>
      </c>
      <c r="AR263">
        <f>Összesítő_relativizált!S263</f>
        <v>4.8416011305792909E-4</v>
      </c>
      <c r="AS263">
        <f>Összesítő_relativizált!T263</f>
        <v>1.1973148741837976E-2</v>
      </c>
      <c r="AT263">
        <f>Összesítő_relativizált!U263</f>
        <v>0.10931550228340378</v>
      </c>
      <c r="AU263">
        <f>Összesítő_relativizált!V263</f>
        <v>2.6812001936640451E-2</v>
      </c>
      <c r="AV263">
        <f>Összesítő_relativizált!W263</f>
        <v>6.8436686251161331E-3</v>
      </c>
      <c r="AW263">
        <f>Összesítő_relativizált!X263</f>
        <v>5.2734196097931193E-3</v>
      </c>
      <c r="AX263">
        <f>Összesítő_relativizált!Y263</f>
        <v>7.0792059774145849E-3</v>
      </c>
      <c r="AY263">
        <f>Összesítő_relativizált!Z263</f>
        <v>5.0117114405726177E-3</v>
      </c>
      <c r="AZ263">
        <f>Összesítő_relativizált!AA263</f>
        <v>2.0845055678413001E-2</v>
      </c>
      <c r="BA263">
        <f>Összesítő_relativizált!AB263</f>
        <v>1.9353319113856141E-2</v>
      </c>
      <c r="BB263">
        <f>Összesítő_relativizált!AC263</f>
        <v>9.5523481765483302E-3</v>
      </c>
      <c r="BC263">
        <f>Összesítő_relativizált!AD263</f>
        <v>2.6170816922050221E-5</v>
      </c>
      <c r="BD263">
        <f>Összesítő_relativizált!AE263</f>
        <v>4.370526425982387E-3</v>
      </c>
      <c r="BE263">
        <f>Összesítő_relativizált!AF263</f>
        <v>2.1460069876081183E-3</v>
      </c>
      <c r="BF263">
        <f>Összesítő_relativizált!AG263</f>
        <v>4.8416011305792914E-3</v>
      </c>
      <c r="BG263">
        <f>Összesítő_relativizált!AH263</f>
        <v>6.8174978081940825E-3</v>
      </c>
    </row>
    <row r="264" spans="1:59" x14ac:dyDescent="0.3">
      <c r="A264">
        <f>Összesítő_relatív!A264</f>
        <v>21</v>
      </c>
      <c r="B264" t="str">
        <f>Összesítő_relatív!B264</f>
        <v>2013</v>
      </c>
      <c r="C264">
        <f>Összesítő_relatív!C264</f>
        <v>6.37</v>
      </c>
      <c r="D264">
        <f>Összesítő_relatív!D264</f>
        <v>6.69</v>
      </c>
      <c r="E264">
        <f>Összesítő_relatív!E264</f>
        <v>-3.56</v>
      </c>
      <c r="F264">
        <f>Összesítő_relatív!F264</f>
        <v>1.87</v>
      </c>
      <c r="G264">
        <f>Összesítő_relatív!G264</f>
        <v>59.71</v>
      </c>
      <c r="H264">
        <f>Összesítő_relatív!H264</f>
        <v>25.5</v>
      </c>
      <c r="I264">
        <f>Összesítő_relatív!I264</f>
        <v>10.44</v>
      </c>
      <c r="J264">
        <f>Összesítő_relatív!J264</f>
        <v>43.07</v>
      </c>
      <c r="K264">
        <f>Összesítő_relatív!K264</f>
        <v>297.69</v>
      </c>
      <c r="L264">
        <f>Összesítő_relatív!L264</f>
        <v>230.98</v>
      </c>
      <c r="M264">
        <f>Összesítő_relatív!M264</f>
        <v>3.18</v>
      </c>
      <c r="N264">
        <f>Összesítő_relatív!N264</f>
        <v>78.75</v>
      </c>
      <c r="O264">
        <f>Összesítő_relatív!O264</f>
        <v>1041.1199999999999</v>
      </c>
      <c r="P264">
        <f>Összesítő_relatív!P264</f>
        <v>41.89</v>
      </c>
      <c r="Q264">
        <f>Összesítő_relatív!Q264</f>
        <v>1437.6</v>
      </c>
      <c r="R264">
        <f>Összesítő_relatív!R264</f>
        <v>73.75</v>
      </c>
      <c r="S264">
        <f>Összesítő_relatív!S264</f>
        <v>0.94</v>
      </c>
      <c r="T264">
        <f>Összesítő_relatív!T264</f>
        <v>0.7</v>
      </c>
      <c r="U264">
        <f>Összesítő_relatív!U264</f>
        <v>14.47</v>
      </c>
      <c r="V264">
        <f>Összesítő_relatív!V264</f>
        <v>337.18</v>
      </c>
      <c r="W264">
        <f>Összesítő_relatív!W264</f>
        <v>11.03</v>
      </c>
      <c r="X264">
        <f>Összesítő_relatív!X264</f>
        <v>8.66</v>
      </c>
      <c r="Y264">
        <f>Összesítő_relatív!Y264</f>
        <v>221.03</v>
      </c>
      <c r="Z264">
        <f>Összesítő_relatív!Z264</f>
        <v>144.79</v>
      </c>
      <c r="AA264">
        <f>Összesítő_relatív!AA264</f>
        <v>20.93</v>
      </c>
      <c r="AB264">
        <f>Összesítő_relativizált!C264</f>
        <v>1.7755758251853796E-3</v>
      </c>
      <c r="AC264">
        <f>Összesítő_relativizált!D264</f>
        <v>2.5014764748343066E-2</v>
      </c>
      <c r="AD264">
        <f>Összesítő_relativizált!E264</f>
        <v>3.7797755758251856E-5</v>
      </c>
      <c r="AE264">
        <f>Összesítő_relativizált!F264</f>
        <v>0.43292866986022704</v>
      </c>
      <c r="AF264">
        <f>Összesítő_relativizált!G264</f>
        <v>3.88345691974539E-2</v>
      </c>
      <c r="AG264">
        <f>Összesítő_relativizált!H264</f>
        <v>7.5228033335520708E-2</v>
      </c>
      <c r="AH264">
        <f>Összesítő_relativizált!I264</f>
        <v>0.14478640330730363</v>
      </c>
      <c r="AI264">
        <f>Összesítő_relativizált!J264</f>
        <v>8.9021589343132757E-2</v>
      </c>
      <c r="AJ264">
        <f>Összesítő_relativizált!K264</f>
        <v>2.9660738893628191E-3</v>
      </c>
      <c r="AK264">
        <f>Összesítő_relativizált!L264</f>
        <v>1.3517947371874796E-3</v>
      </c>
      <c r="AL264">
        <f>Összesítő_relativizált!M264</f>
        <v>5.2496882997572021E-4</v>
      </c>
      <c r="AM264">
        <f>Összesítő_relativizált!N264</f>
        <v>2.624844149878601E-5</v>
      </c>
      <c r="AN264">
        <f>Összesítő_relativizált!O264</f>
        <v>9.3969420565653914E-3</v>
      </c>
      <c r="AO264">
        <f>Összesítő_relativizált!P264</f>
        <v>2.624844149878601E-5</v>
      </c>
      <c r="AP264">
        <f>Összesítő_relativizált!Q264</f>
        <v>8.7538552398451347E-3</v>
      </c>
      <c r="AQ264">
        <f>Összesítő_relativizált!R264</f>
        <v>1.0499376599514404E-4</v>
      </c>
      <c r="AR264">
        <f>Összesítő_relativizált!S264</f>
        <v>5.1184460922632717E-4</v>
      </c>
      <c r="AS264">
        <f>Összesítő_relativizált!T264</f>
        <v>1.1536190038716452E-2</v>
      </c>
      <c r="AT264">
        <f>Összesítő_relativizált!U264</f>
        <v>0.11112277708511058</v>
      </c>
      <c r="AU264">
        <f>Összesítő_relativizált!V264</f>
        <v>2.681278299100991E-2</v>
      </c>
      <c r="AV264">
        <f>Összesítő_relativizált!W264</f>
        <v>6.8770916726819346E-3</v>
      </c>
      <c r="AW264">
        <f>Összesítő_relativizált!X264</f>
        <v>5.1053218715138788E-3</v>
      </c>
      <c r="AX264">
        <f>Összesítő_relativizált!Y264</f>
        <v>6.9164643349301138E-3</v>
      </c>
      <c r="AY264">
        <f>Összesítő_relativizált!Z264</f>
        <v>4.9478312225211627E-3</v>
      </c>
      <c r="AZ264">
        <f>Összesítő_relativizált!AA264</f>
        <v>2.1431852483758777E-2</v>
      </c>
      <c r="BA264">
        <f>Összesítő_relativizált!AB264</f>
        <v>1.9594461578843755E-2</v>
      </c>
      <c r="BB264">
        <f>Összesítő_relativizált!AC264</f>
        <v>9.7512960167990027E-3</v>
      </c>
      <c r="BC264">
        <f>Összesítő_relativizált!AD264</f>
        <v>2.624844149878601E-5</v>
      </c>
      <c r="BD264">
        <f>Összesítő_relativizált!AE264</f>
        <v>4.6197257037863381E-3</v>
      </c>
      <c r="BE264">
        <f>Összesítő_relativizált!AF264</f>
        <v>2.3098628518931691E-3</v>
      </c>
      <c r="BF264">
        <f>Összesítő_relativizált!AG264</f>
        <v>4.9347070017717702E-3</v>
      </c>
      <c r="BG264">
        <f>Összesítő_relativizált!AH264</f>
        <v>7.1527003084191874E-3</v>
      </c>
    </row>
    <row r="265" spans="1:59" x14ac:dyDescent="0.3">
      <c r="A265">
        <f>Összesítő_relatív!A265</f>
        <v>21</v>
      </c>
      <c r="B265" t="str">
        <f>Összesítő_relatív!B265</f>
        <v>2014</v>
      </c>
      <c r="C265">
        <f>Összesítő_relatív!C265</f>
        <v>6.42</v>
      </c>
      <c r="D265">
        <f>Összesítő_relatív!D265</f>
        <v>6.73</v>
      </c>
      <c r="E265">
        <f>Összesítő_relatív!E265</f>
        <v>-4.24</v>
      </c>
      <c r="F265">
        <f>Összesítő_relatív!F265</f>
        <v>6.66</v>
      </c>
      <c r="G265">
        <f>Összesítő_relatív!G265</f>
        <v>58.36</v>
      </c>
      <c r="H265">
        <f>Összesítő_relatív!H265</f>
        <v>27.25</v>
      </c>
      <c r="I265">
        <f>Összesítő_relatív!I265</f>
        <v>10.54</v>
      </c>
      <c r="J265">
        <f>Összesítő_relatív!J265</f>
        <v>44.95</v>
      </c>
      <c r="K265">
        <f>Összesítő_relatív!K265</f>
        <v>301.33</v>
      </c>
      <c r="L265">
        <f>Összesítő_relatív!L265</f>
        <v>229.46</v>
      </c>
      <c r="M265">
        <f>Összesítő_relatív!M265</f>
        <v>9.11</v>
      </c>
      <c r="N265">
        <f>Összesítő_relatív!N265</f>
        <v>78.2</v>
      </c>
      <c r="O265">
        <f>Összesítő_relatív!O265</f>
        <v>1020.67</v>
      </c>
      <c r="P265">
        <f>Összesítő_relatív!P265</f>
        <v>41.53</v>
      </c>
      <c r="Q265">
        <f>Összesítő_relatív!Q265</f>
        <v>1496.9</v>
      </c>
      <c r="R265">
        <f>Összesítő_relatív!R265</f>
        <v>76.25</v>
      </c>
      <c r="S265">
        <f>Összesítő_relatív!S265</f>
        <v>0.88</v>
      </c>
      <c r="T265">
        <f>Összesítő_relatív!T265</f>
        <v>0.65</v>
      </c>
      <c r="U265">
        <f>Összesítő_relatív!U265</f>
        <v>14.18</v>
      </c>
      <c r="V265">
        <f>Összesítő_relatív!V265</f>
        <v>325.39</v>
      </c>
      <c r="W265">
        <f>Összesítő_relatív!W265</f>
        <v>10.4</v>
      </c>
      <c r="X265">
        <f>Összesítő_relatív!X265</f>
        <v>8.18</v>
      </c>
      <c r="Y265">
        <f>Összesítő_relatív!Y265</f>
        <v>200</v>
      </c>
      <c r="Z265">
        <f>Összesítő_relatív!Z265</f>
        <v>144.36000000000001</v>
      </c>
      <c r="AA265">
        <f>Összesítő_relatív!AA265</f>
        <v>20.22</v>
      </c>
      <c r="AB265">
        <f>Összesítő_relativizált!C265</f>
        <v>1.8118859931008249E-3</v>
      </c>
      <c r="AC265">
        <f>Összesítő_relativizált!D265</f>
        <v>2.3779855983001273E-2</v>
      </c>
      <c r="AD265">
        <f>Összesítő_relativizált!E265</f>
        <v>3.5938668170669327E-5</v>
      </c>
      <c r="AE265">
        <f>Összesítő_relativizált!F265</f>
        <v>0.43639249222859089</v>
      </c>
      <c r="AF265">
        <f>Összesítő_relativizált!G265</f>
        <v>3.9007882897653494E-2</v>
      </c>
      <c r="AG265">
        <f>Összesítő_relativizált!H265</f>
        <v>7.6822182290368704E-2</v>
      </c>
      <c r="AH265">
        <f>Összesítő_relativizált!I265</f>
        <v>0.14455476712005352</v>
      </c>
      <c r="AI265">
        <f>Összesítő_relativizált!J265</f>
        <v>8.9715507404152628E-2</v>
      </c>
      <c r="AJ265">
        <f>Összesítő_relativizált!K265</f>
        <v>2.8987027977072704E-3</v>
      </c>
      <c r="AK265">
        <f>Összesítő_relativizált!L265</f>
        <v>1.3378628297110479E-3</v>
      </c>
      <c r="AL265">
        <f>Összesítő_relativizált!M265</f>
        <v>4.7218688107448749E-4</v>
      </c>
      <c r="AM265">
        <f>Összesítő_relativizált!N265</f>
        <v>2.6232604504138192E-5</v>
      </c>
      <c r="AN265">
        <f>Összesítő_relativizált!O265</f>
        <v>9.1289463674400911E-3</v>
      </c>
      <c r="AO265">
        <f>Összesítő_relativizált!P265</f>
        <v>1.3116302252069096E-5</v>
      </c>
      <c r="AP265">
        <f>Összesítő_relativizált!Q265</f>
        <v>8.525596463844912E-3</v>
      </c>
      <c r="AQ265">
        <f>Összesítő_relativizált!R265</f>
        <v>1.1804672026862187E-4</v>
      </c>
      <c r="AR265">
        <f>Összesítő_relativizált!S265</f>
        <v>4.7218688107448749E-4</v>
      </c>
      <c r="AS265">
        <f>Összesítő_relativizált!T265</f>
        <v>1.0978344984981833E-2</v>
      </c>
      <c r="AT265">
        <f>Összesítő_relativizált!U265</f>
        <v>0.11186894190789733</v>
      </c>
      <c r="AU265">
        <f>Összesítő_relativizált!V265</f>
        <v>2.6521163153683712E-2</v>
      </c>
      <c r="AV265">
        <f>Összesítő_relativizált!W265</f>
        <v>6.9385238913445522E-3</v>
      </c>
      <c r="AW265">
        <f>Összesítő_relativizált!X265</f>
        <v>5.0235437625424642E-3</v>
      </c>
      <c r="AX265">
        <f>Összesítő_relativizált!Y265</f>
        <v>6.7417793575635159E-3</v>
      </c>
      <c r="AY265">
        <f>Összesítő_relativizált!Z265</f>
        <v>4.7743340197531512E-3</v>
      </c>
      <c r="AZ265">
        <f>Összesítő_relativizált!AA265</f>
        <v>2.1694363924922286E-2</v>
      </c>
      <c r="BA265">
        <f>Összesítő_relativizált!AB265</f>
        <v>1.9661337075851576E-2</v>
      </c>
      <c r="BB265">
        <f>Összesítő_relativizált!AC265</f>
        <v>9.6667147597749234E-3</v>
      </c>
      <c r="BC265">
        <f>Összesítő_relativizált!AD265</f>
        <v>1.3116302252069096E-5</v>
      </c>
      <c r="BD265">
        <f>Összesítő_relativizált!AE265</f>
        <v>4.8005666242572891E-3</v>
      </c>
      <c r="BE265">
        <f>Összesítő_relativizált!AF265</f>
        <v>2.3740507076245067E-3</v>
      </c>
      <c r="BF265">
        <f>Összesítő_relativizált!AG265</f>
        <v>5.1022415760548787E-3</v>
      </c>
      <c r="BG265">
        <f>Összesítő_relativizált!AH265</f>
        <v>7.6599205152083523E-3</v>
      </c>
    </row>
    <row r="266" spans="1:59" x14ac:dyDescent="0.3">
      <c r="A266">
        <f>Összesítő_relatív!A266</f>
        <v>21</v>
      </c>
      <c r="B266" t="str">
        <f>Összesítő_relatív!B266</f>
        <v>2015</v>
      </c>
      <c r="C266">
        <f>Összesítő_relatív!C266</f>
        <v>6.44</v>
      </c>
      <c r="D266">
        <f>Összesítő_relatív!D266</f>
        <v>6.76</v>
      </c>
      <c r="E266">
        <f>Összesítő_relatív!E266</f>
        <v>-5.04</v>
      </c>
      <c r="F266">
        <f>Összesítő_relatív!F266</f>
        <v>0.59</v>
      </c>
      <c r="G266">
        <f>Összesítő_relatív!G266</f>
        <v>54.91</v>
      </c>
      <c r="H266">
        <f>Összesítő_relatív!H266</f>
        <v>26.51</v>
      </c>
      <c r="I266">
        <f>Összesítő_relatív!I266</f>
        <v>8.51</v>
      </c>
      <c r="J266">
        <f>Összesítő_relatív!J266</f>
        <v>48.54</v>
      </c>
      <c r="K266">
        <f>Összesítő_relatív!K266</f>
        <v>301.83999999999997</v>
      </c>
      <c r="L266">
        <f>Összesítő_relatív!L266</f>
        <v>229.22</v>
      </c>
      <c r="M266">
        <f>Összesítő_relatív!M266</f>
        <v>1.56</v>
      </c>
      <c r="N266">
        <f>Összesítő_relatív!N266</f>
        <v>77.08</v>
      </c>
      <c r="O266">
        <f>Összesítő_relatív!O266</f>
        <v>1050.43</v>
      </c>
      <c r="P266">
        <f>Összesítő_relatív!P266</f>
        <v>41.5</v>
      </c>
      <c r="Q266">
        <f>Összesítő_relatív!Q266</f>
        <v>1496.53</v>
      </c>
      <c r="R266">
        <f>Összesítő_relatív!R266</f>
        <v>60</v>
      </c>
      <c r="S266">
        <f>Összesítő_relatív!S266</f>
        <v>0.87</v>
      </c>
      <c r="T266">
        <f>Összesítő_relatív!T266</f>
        <v>0.66</v>
      </c>
      <c r="U266">
        <f>Összesítő_relatív!U266</f>
        <v>14.07</v>
      </c>
      <c r="V266">
        <f>Összesítő_relatív!V266</f>
        <v>343.53</v>
      </c>
      <c r="W266">
        <f>Összesítő_relatív!W266</f>
        <v>10.48</v>
      </c>
      <c r="X266">
        <f>Összesítő_relatív!X266</f>
        <v>5.84</v>
      </c>
      <c r="Y266">
        <f>Összesítő_relatív!Y266</f>
        <v>194.43</v>
      </c>
      <c r="Z266">
        <f>Összesítő_relatív!Z266</f>
        <v>140.05000000000001</v>
      </c>
      <c r="AA266">
        <f>Összesítő_relatív!AA266</f>
        <v>19.350000000000001</v>
      </c>
      <c r="AB266">
        <f>Összesítő_relativizált!C266</f>
        <v>1.8425995245412872E-3</v>
      </c>
      <c r="AC266">
        <f>Összesítő_relativizált!D266</f>
        <v>2.0213562394105364E-2</v>
      </c>
      <c r="AD266">
        <f>Összesítő_relativizált!E266</f>
        <v>3.0602729290620857E-5</v>
      </c>
      <c r="AE266">
        <f>Összesítő_relativizált!F266</f>
        <v>0.43733007604712559</v>
      </c>
      <c r="AF266">
        <f>Összesítő_relativizált!G266</f>
        <v>3.9455192613315468E-2</v>
      </c>
      <c r="AG266">
        <f>Összesítő_relativizált!H266</f>
        <v>7.6703836505247119E-2</v>
      </c>
      <c r="AH266">
        <f>Összesítő_relativizált!I266</f>
        <v>0.14039166239804562</v>
      </c>
      <c r="AI266">
        <f>Összesítő_relativizált!J266</f>
        <v>8.7119271838921944E-2</v>
      </c>
      <c r="AJ266">
        <f>Összesítő_relativizált!K266</f>
        <v>2.6137094973534549E-3</v>
      </c>
      <c r="AK266">
        <f>Összesítő_relativizált!L266</f>
        <v>1.3134218579665604E-3</v>
      </c>
      <c r="AL266">
        <f>Összesítő_relativizált!M266</f>
        <v>3.9402655738996807E-4</v>
      </c>
      <c r="AM266">
        <f>Összesítő_relativizált!N266</f>
        <v>5.2536874318662411E-5</v>
      </c>
      <c r="AN266">
        <f>Összesítő_relativizált!O266</f>
        <v>8.5503762953623077E-3</v>
      </c>
      <c r="AO266">
        <f>Összesítő_relativizált!P266</f>
        <v>0</v>
      </c>
      <c r="AP266">
        <f>Összesítő_relativizált!Q266</f>
        <v>7.9199338035383579E-3</v>
      </c>
      <c r="AQ266">
        <f>Összesítő_relativizált!R266</f>
        <v>1.0507374863732482E-4</v>
      </c>
      <c r="AR266">
        <f>Összesítő_relativizált!S266</f>
        <v>5.2536874318662413E-4</v>
      </c>
      <c r="AS266">
        <f>Összesítő_relativizált!T266</f>
        <v>1.0060811432023852E-2</v>
      </c>
      <c r="AT266">
        <f>Összesítő_relativizált!U266</f>
        <v>0.10965759092162812</v>
      </c>
      <c r="AU266">
        <f>Összesítő_relativizált!V266</f>
        <v>2.5335907640174949E-2</v>
      </c>
      <c r="AV266">
        <f>Összesítő_relativizált!W266</f>
        <v>6.737854131368454E-3</v>
      </c>
      <c r="AW266">
        <f>Összesítő_relativizált!X266</f>
        <v>4.557573847143964E-3</v>
      </c>
      <c r="AX266">
        <f>Összesítő_relativizált!Y266</f>
        <v>6.54084085267347E-3</v>
      </c>
      <c r="AY266">
        <f>Összesítő_relativizált!Z266</f>
        <v>4.3736947870286454E-3</v>
      </c>
      <c r="AZ266">
        <f>Összesítő_relativizált!AA266</f>
        <v>2.1710863312187242E-2</v>
      </c>
      <c r="BA266">
        <f>Összesítő_relativizált!AB266</f>
        <v>1.9464911935064423E-2</v>
      </c>
      <c r="BB266">
        <f>Összesítő_relativizált!AC266</f>
        <v>9.2596240986642497E-3</v>
      </c>
      <c r="BC266">
        <f>Összesítő_relativizált!AD266</f>
        <v>3.9402655738996807E-5</v>
      </c>
      <c r="BD266">
        <f>Összesítő_relativizált!AE266</f>
        <v>4.9253319673746012E-3</v>
      </c>
      <c r="BE266">
        <f>Összesítő_relativizált!AF266</f>
        <v>2.3641593443398086E-3</v>
      </c>
      <c r="BF266">
        <f>Összesítő_relativizált!AG266</f>
        <v>5.2799558690255722E-3</v>
      </c>
      <c r="BG266">
        <f>Összesítő_relativizált!AH266</f>
        <v>7.6178467762060493E-3</v>
      </c>
    </row>
    <row r="267" spans="1:59" x14ac:dyDescent="0.3">
      <c r="A267">
        <f>Összesítő_relatív!A267</f>
        <v>21</v>
      </c>
      <c r="B267" t="str">
        <f>Összesítő_relatív!B267</f>
        <v>2016</v>
      </c>
      <c r="C267">
        <f>Összesítő_relatív!C267</f>
        <v>6.42</v>
      </c>
      <c r="D267">
        <f>Összesítő_relatív!D267</f>
        <v>6.71</v>
      </c>
      <c r="E267">
        <f>Összesítő_relatív!E267</f>
        <v>-4.7300000000000004</v>
      </c>
      <c r="F267">
        <f>Összesítő_relatív!F267</f>
        <v>-5.27</v>
      </c>
      <c r="G267">
        <f>Összesítő_relatív!G267</f>
        <v>48.23</v>
      </c>
      <c r="H267">
        <f>Összesítő_relatív!H267</f>
        <v>23.54</v>
      </c>
      <c r="I267">
        <f>Összesítő_relatív!I267</f>
        <v>9.3800000000000008</v>
      </c>
      <c r="J267">
        <f>Összesítő_relatív!J267</f>
        <v>47.82</v>
      </c>
      <c r="K267">
        <f>Összesítő_relatív!K267</f>
        <v>309.74</v>
      </c>
      <c r="L267">
        <f>Összesítő_relatív!L267</f>
        <v>227.37</v>
      </c>
      <c r="M267">
        <f>Összesítő_relatív!M267</f>
        <v>1.26</v>
      </c>
      <c r="N267">
        <f>Összesítő_relatív!N267</f>
        <v>77.400000000000006</v>
      </c>
      <c r="O267">
        <f>Összesítő_relatív!O267</f>
        <v>1078.96</v>
      </c>
      <c r="P267">
        <f>Összesítő_relatív!P267</f>
        <v>41.45</v>
      </c>
      <c r="Q267">
        <f>Összesítő_relatív!Q267</f>
        <v>1486.27</v>
      </c>
      <c r="R267">
        <f>Összesítő_relatív!R267</f>
        <v>65</v>
      </c>
      <c r="S267">
        <f>Összesítő_relatív!S267</f>
        <v>0.86</v>
      </c>
      <c r="T267">
        <f>Összesítő_relatív!T267</f>
        <v>0.64</v>
      </c>
      <c r="U267">
        <f>Összesítő_relatív!U267</f>
        <v>14.27</v>
      </c>
      <c r="V267">
        <f>Összesítő_relatív!V267</f>
        <v>341.71</v>
      </c>
      <c r="W267">
        <f>Összesítő_relatív!W267</f>
        <v>10</v>
      </c>
      <c r="X267">
        <f>Összesítő_relatív!X267</f>
        <v>6.59</v>
      </c>
      <c r="Y267">
        <f>Összesítő_relatív!Y267</f>
        <v>197.71</v>
      </c>
      <c r="Z267">
        <f>Összesítő_relatív!Z267</f>
        <v>136.11000000000001</v>
      </c>
      <c r="AA267">
        <f>Összesítő_relatív!AA267</f>
        <v>19.489999999999998</v>
      </c>
      <c r="AB267">
        <f>Összesítő_relativizált!C267</f>
        <v>1.9206569971521293E-3</v>
      </c>
      <c r="AC267">
        <f>Összesítő_relativizált!D267</f>
        <v>1.6093781045102326E-2</v>
      </c>
      <c r="AD267">
        <f>Összesítő_relativizált!E267</f>
        <v>2.4504934101596133E-5</v>
      </c>
      <c r="AE267">
        <f>Összesítő_relativizált!F267</f>
        <v>0.44157891251076231</v>
      </c>
      <c r="AF267">
        <f>Összesítő_relativizált!G267</f>
        <v>3.9340353665805683E-2</v>
      </c>
      <c r="AG267">
        <f>Összesítő_relativizált!H267</f>
        <v>7.6945493079011856E-2</v>
      </c>
      <c r="AH267">
        <f>Összesítő_relativizált!I267</f>
        <v>0.1366580568249553</v>
      </c>
      <c r="AI267">
        <f>Összesítő_relativizált!J267</f>
        <v>9.3913504205576523E-2</v>
      </c>
      <c r="AJ267">
        <f>Összesítő_relativizált!K267</f>
        <v>2.5167229617855487E-3</v>
      </c>
      <c r="AK267">
        <f>Összesítő_relativizált!L267</f>
        <v>1.1391482879660904E-3</v>
      </c>
      <c r="AL267">
        <f>Összesítő_relativizált!M267</f>
        <v>4.9009868203192259E-4</v>
      </c>
      <c r="AM267">
        <f>Összesítő_relativizált!N267</f>
        <v>5.2983641300748397E-5</v>
      </c>
      <c r="AN267">
        <f>Összesítő_relativizált!O267</f>
        <v>8.4376448771441813E-3</v>
      </c>
      <c r="AO267">
        <f>Összesítő_relativizált!P267</f>
        <v>0</v>
      </c>
      <c r="AP267">
        <f>Összesítő_relativizált!Q267</f>
        <v>7.7356116299092652E-3</v>
      </c>
      <c r="AQ267">
        <f>Összesítő_relativizált!R267</f>
        <v>2.2518047552818067E-4</v>
      </c>
      <c r="AR267">
        <f>Összesítő_relativizált!S267</f>
        <v>4.7685277170673556E-4</v>
      </c>
      <c r="AS267">
        <f>Összesítő_relativizált!T267</f>
        <v>9.7622359096628912E-3</v>
      </c>
      <c r="AT267">
        <f>Összesítő_relativizált!U267</f>
        <v>0.10672229949003245</v>
      </c>
      <c r="AU267">
        <f>Összesítő_relativizált!V267</f>
        <v>2.382939267501159E-2</v>
      </c>
      <c r="AV267">
        <f>Összesítő_relativizált!W267</f>
        <v>6.3447910457646202E-3</v>
      </c>
      <c r="AW267">
        <f>Összesítő_relativizált!X267</f>
        <v>4.2916749453606202E-3</v>
      </c>
      <c r="AX267">
        <f>Összesítő_relativizált!Y267</f>
        <v>6.3845287767401813E-3</v>
      </c>
      <c r="AY267">
        <f>Összesítő_relativizált!Z267</f>
        <v>4.2651831247102461E-3</v>
      </c>
      <c r="AZ267">
        <f>Összesítő_relativizált!AA267</f>
        <v>2.0531161004040004E-2</v>
      </c>
      <c r="BA267">
        <f>Összesítő_relativizált!AB267</f>
        <v>1.9670176832902841E-2</v>
      </c>
      <c r="BB267">
        <f>Összesítő_relativizált!AC267</f>
        <v>9.1794158553546584E-3</v>
      </c>
      <c r="BC267">
        <f>Összesítő_relativizált!AD267</f>
        <v>3.9737730975561292E-5</v>
      </c>
      <c r="BD267">
        <f>Összesítő_relativizált!AE267</f>
        <v>5.1791509371481555E-3</v>
      </c>
      <c r="BE267">
        <f>Összesítő_relativizált!AF267</f>
        <v>2.3445261275581164E-3</v>
      </c>
      <c r="BF267">
        <f>Összesítő_relativizált!AG267</f>
        <v>5.4175773230015229E-3</v>
      </c>
      <c r="BG267">
        <f>Összesítő_relativizált!AH267</f>
        <v>7.6826279886085171E-3</v>
      </c>
    </row>
    <row r="268" spans="1:59" x14ac:dyDescent="0.3">
      <c r="A268">
        <f>Összesítő_relatív!A268</f>
        <v>21</v>
      </c>
      <c r="B268" t="str">
        <f>Összesítő_relatív!B268</f>
        <v>2017</v>
      </c>
      <c r="C268">
        <f>Összesítő_relatív!C268</f>
        <v>6.37</v>
      </c>
      <c r="D268">
        <f>Összesítő_relatív!D268</f>
        <v>6.67</v>
      </c>
      <c r="E268">
        <f>Összesítő_relatív!E268</f>
        <v>-4.97</v>
      </c>
      <c r="F268">
        <f>Összesítő_relatív!F268</f>
        <v>-3.72</v>
      </c>
      <c r="G268">
        <f>Összesítő_relatív!G268</f>
        <v>47.03</v>
      </c>
      <c r="H268">
        <f>Összesítő_relatív!H268</f>
        <v>26.69</v>
      </c>
      <c r="I268">
        <f>Összesítő_relatív!I268</f>
        <v>9.61</v>
      </c>
      <c r="J268">
        <f>Összesítő_relatív!J268</f>
        <v>50.31</v>
      </c>
      <c r="K268">
        <f>Összesítő_relatív!K268</f>
        <v>321.16000000000003</v>
      </c>
      <c r="L268">
        <f>Összesítő_relatív!L268</f>
        <v>225.81</v>
      </c>
      <c r="M268">
        <f>Összesítő_relatív!M268</f>
        <v>2.13</v>
      </c>
      <c r="N268">
        <f>Összesítő_relatív!N268</f>
        <v>77.22</v>
      </c>
      <c r="O268">
        <f>Összesítő_relatív!O268</f>
        <v>1117.74</v>
      </c>
      <c r="P268">
        <f>Összesítő_relatív!P268</f>
        <v>41.85</v>
      </c>
      <c r="Q268">
        <f>Összesítő_relatív!Q268</f>
        <v>1478.12</v>
      </c>
      <c r="R268">
        <f>Összesítő_relatív!R268</f>
        <v>66.25</v>
      </c>
      <c r="S268">
        <f>Összesítő_relatív!S268</f>
        <v>0.86</v>
      </c>
      <c r="T268">
        <f>Összesítő_relatív!T268</f>
        <v>0.63</v>
      </c>
      <c r="U268">
        <f>Összesítő_relatív!U268</f>
        <v>14.39</v>
      </c>
      <c r="V268">
        <f>Összesítő_relatív!V268</f>
        <v>334.35</v>
      </c>
      <c r="W268">
        <f>Összesítő_relatív!W268</f>
        <v>10.33</v>
      </c>
      <c r="X268">
        <f>Összesítő_relatív!X268</f>
        <v>6.31</v>
      </c>
      <c r="Y268">
        <f>Összesítő_relatív!Y268</f>
        <v>189.89</v>
      </c>
      <c r="Z268">
        <f>Összesítő_relatív!Z268</f>
        <v>138.13</v>
      </c>
      <c r="AA268">
        <f>Összesítő_relatív!AA268</f>
        <v>19.28</v>
      </c>
      <c r="AB268">
        <f>Összesítő_relativizált!C268</f>
        <v>1.9966686654673861E-3</v>
      </c>
      <c r="AC268">
        <f>Összesítő_relativizált!D268</f>
        <v>1.3032180691585049E-2</v>
      </c>
      <c r="AD268">
        <f>Összesítő_relativizált!E268</f>
        <v>1.998800719568259E-5</v>
      </c>
      <c r="AE268">
        <f>Összesítő_relativizált!F268</f>
        <v>0.44485308814711172</v>
      </c>
      <c r="AF268">
        <f>Összesítő_relativizált!G268</f>
        <v>3.8909987340928778E-2</v>
      </c>
      <c r="AG268">
        <f>Összesítő_relativizált!H268</f>
        <v>7.5741221933506561E-2</v>
      </c>
      <c r="AH268">
        <f>Összesítő_relativizált!I268</f>
        <v>0.13875674595242854</v>
      </c>
      <c r="AI268">
        <f>Összesítő_relativizált!J268</f>
        <v>9.6128989273102802E-2</v>
      </c>
      <c r="AJ268">
        <f>Összesítő_relativizált!K268</f>
        <v>2.7849956692651075E-3</v>
      </c>
      <c r="AK268">
        <f>Összesítő_relativizált!L268</f>
        <v>1.3725098274368712E-3</v>
      </c>
      <c r="AL268">
        <f>Összesítő_relativizált!M268</f>
        <v>4.6638683456592711E-4</v>
      </c>
      <c r="AM268">
        <f>Összesítő_relativizált!N268</f>
        <v>5.3301352521820244E-5</v>
      </c>
      <c r="AN268">
        <f>Összesítő_relativizált!O268</f>
        <v>8.2084082883603169E-3</v>
      </c>
      <c r="AO268">
        <f>Összesítő_relativizált!P268</f>
        <v>2.6650676260910122E-5</v>
      </c>
      <c r="AP268">
        <f>Összesítő_relativizált!Q268</f>
        <v>7.5421413818375638E-3</v>
      </c>
      <c r="AQ268">
        <f>Összesítő_relativizált!R268</f>
        <v>2.1320541008728098E-4</v>
      </c>
      <c r="AR268">
        <f>Összesítő_relativizált!S268</f>
        <v>4.2641082017456195E-4</v>
      </c>
      <c r="AS268">
        <f>Összesítő_relativizált!T268</f>
        <v>1.0367113065494036E-2</v>
      </c>
      <c r="AT268">
        <f>Összesítő_relativizált!U268</f>
        <v>0.1086148311013392</v>
      </c>
      <c r="AU268">
        <f>Összesítő_relativizált!V268</f>
        <v>2.2866280231860884E-2</v>
      </c>
      <c r="AV268">
        <f>Összesítő_relativizált!W268</f>
        <v>6.3295356119661538E-3</v>
      </c>
      <c r="AW268">
        <f>Összesítő_relativizált!X268</f>
        <v>4.4506629355719899E-3</v>
      </c>
      <c r="AX268">
        <f>Összesítő_relativizált!Y268</f>
        <v>6.9158504897061761E-3</v>
      </c>
      <c r="AY268">
        <f>Összesítő_relativizált!Z268</f>
        <v>4.2774335398760742E-3</v>
      </c>
      <c r="AZ268">
        <f>Összesítő_relativizált!AA268</f>
        <v>2.0787527483509895E-2</v>
      </c>
      <c r="BA268">
        <f>Összesítő_relativizált!AB268</f>
        <v>2.0134585915117596E-2</v>
      </c>
      <c r="BB268">
        <f>Összesítő_relativizált!AC268</f>
        <v>9.2477846625358111E-3</v>
      </c>
      <c r="BC268">
        <f>Összesítő_relativizált!AD268</f>
        <v>5.3301352521820244E-5</v>
      </c>
      <c r="BD268">
        <f>Összesítő_relativizált!AE268</f>
        <v>5.343460590312479E-3</v>
      </c>
      <c r="BE268">
        <f>Összesítő_relativizált!AF268</f>
        <v>2.4252115397428208E-3</v>
      </c>
      <c r="BF268">
        <f>Összesítő_relativizált!AG268</f>
        <v>6.0630288493570524E-3</v>
      </c>
      <c r="BG268">
        <f>Összesítő_relativizált!AH268</f>
        <v>7.9019255113598509E-3</v>
      </c>
    </row>
    <row r="269" spans="1:59" x14ac:dyDescent="0.3">
      <c r="A269">
        <f>Összesítő_relatív!A269</f>
        <v>21</v>
      </c>
      <c r="B269" t="str">
        <f>Összesítő_relatív!B269</f>
        <v>2018</v>
      </c>
      <c r="C269">
        <f>Összesítő_relatív!C269</f>
        <v>6.33</v>
      </c>
      <c r="D269">
        <f>Összesítő_relatív!D269</f>
        <v>6.61</v>
      </c>
      <c r="E269">
        <f>Összesítő_relatív!E269</f>
        <v>-5.53</v>
      </c>
      <c r="F269">
        <f>Összesítő_relatív!F269</f>
        <v>-3.35</v>
      </c>
      <c r="G269">
        <f>Összesítő_relatív!G269</f>
        <v>40.61</v>
      </c>
      <c r="H269">
        <f>Összesítő_relatív!H269</f>
        <v>24</v>
      </c>
      <c r="I269">
        <f>Összesítő_relatív!I269</f>
        <v>8.24</v>
      </c>
      <c r="J269">
        <f>Összesítő_relatív!J269</f>
        <v>49.21</v>
      </c>
      <c r="K269">
        <f>Összesítő_relatív!K269</f>
        <v>332.61</v>
      </c>
      <c r="L269">
        <f>Összesítő_relatív!L269</f>
        <v>225.26</v>
      </c>
      <c r="M269">
        <f>Összesítő_relatív!M269</f>
        <v>0.27</v>
      </c>
      <c r="N269">
        <f>Összesítő_relatív!N269</f>
        <v>77.39</v>
      </c>
      <c r="O269">
        <f>Összesítő_relatív!O269</f>
        <v>1108.58</v>
      </c>
      <c r="P269">
        <f>Összesítő_relatív!P269</f>
        <v>41.98</v>
      </c>
      <c r="Q269">
        <f>Összesítő_relatív!Q269</f>
        <v>1504</v>
      </c>
      <c r="R269">
        <f>Összesítő_relatív!R269</f>
        <v>62.5</v>
      </c>
      <c r="S269">
        <f>Összesítő_relatív!S269</f>
        <v>0.87</v>
      </c>
      <c r="T269">
        <f>Összesítő_relatív!T269</f>
        <v>0.62</v>
      </c>
      <c r="U269">
        <f>Összesítő_relatív!U269</f>
        <v>11.69</v>
      </c>
      <c r="V269">
        <f>Összesítő_relatív!V269</f>
        <v>330</v>
      </c>
      <c r="W269">
        <f>Összesítő_relatív!W269</f>
        <v>11.16</v>
      </c>
      <c r="X269">
        <f>Összesítő_relatív!X269</f>
        <v>5.72</v>
      </c>
      <c r="Y269">
        <f>Összesítő_relatív!Y269</f>
        <v>165.16</v>
      </c>
      <c r="Z269">
        <f>Összesítő_relatív!Z269</f>
        <v>141.78</v>
      </c>
      <c r="AA269">
        <f>Összesítő_relatív!AA269</f>
        <v>19.37</v>
      </c>
      <c r="AB269">
        <f>Összesítő_relativizált!C269</f>
        <v>2.1113888664892615E-3</v>
      </c>
      <c r="AC269">
        <f>Összesítő_relativizált!D269</f>
        <v>1.1087815498750101E-2</v>
      </c>
      <c r="AD269">
        <f>Összesítő_relativizált!E269</f>
        <v>1.7068515979894096E-5</v>
      </c>
      <c r="AE269">
        <f>Összesítő_relativizált!F269</f>
        <v>0.44866005429669648</v>
      </c>
      <c r="AF269">
        <f>Összesítő_relativizált!G269</f>
        <v>3.8397441066580655E-2</v>
      </c>
      <c r="AG269">
        <f>Összesítő_relativizált!H269</f>
        <v>7.5397145391500692E-2</v>
      </c>
      <c r="AH269">
        <f>Összesítő_relativizált!I269</f>
        <v>0.14329489557293767</v>
      </c>
      <c r="AI269">
        <f>Összesítő_relativizált!J269</f>
        <v>0.10144343198129183</v>
      </c>
      <c r="AJ269">
        <f>Összesítő_relativizált!K269</f>
        <v>2.9433110233045724E-3</v>
      </c>
      <c r="AK269">
        <f>Összesítő_relativizált!L269</f>
        <v>1.20957987259092E-3</v>
      </c>
      <c r="AL269">
        <f>Összesítő_relativizált!M269</f>
        <v>5.6447060720909601E-4</v>
      </c>
      <c r="AM269">
        <f>Összesítő_relativizált!N269</f>
        <v>2.6879552724242668E-5</v>
      </c>
      <c r="AN269">
        <f>Összesítő_relativizált!O269</f>
        <v>8.3461011208773479E-3</v>
      </c>
      <c r="AO269">
        <f>Összesítő_relativizált!P269</f>
        <v>4.0319329086364006E-5</v>
      </c>
      <c r="AP269">
        <f>Összesítő_relativizált!Q269</f>
        <v>7.5800338682364323E-3</v>
      </c>
      <c r="AQ269">
        <f>Összesítő_relativizált!R269</f>
        <v>3.0911485632879068E-4</v>
      </c>
      <c r="AR269">
        <f>Összesítő_relativizált!S269</f>
        <v>4.1663306722576138E-4</v>
      </c>
      <c r="AS269">
        <f>Összesítő_relativizált!T269</f>
        <v>1.1101255275112222E-2</v>
      </c>
      <c r="AT269">
        <f>Összesítő_relativizált!U269</f>
        <v>0.1120070962019192</v>
      </c>
      <c r="AU269">
        <f>Összesítő_relativizált!V269</f>
        <v>2.1987474128430502E-2</v>
      </c>
      <c r="AV269">
        <f>Összesítő_relativizált!W269</f>
        <v>6.5317313119909685E-3</v>
      </c>
      <c r="AW269">
        <f>Összesítő_relativizált!X269</f>
        <v>4.3544875413273126E-3</v>
      </c>
      <c r="AX269">
        <f>Összesítő_relativizált!Y269</f>
        <v>7.6741123027712823E-3</v>
      </c>
      <c r="AY269">
        <f>Összesítő_relativizált!Z269</f>
        <v>4.1528908958954926E-3</v>
      </c>
      <c r="AZ269">
        <f>Összesítő_relativizált!AA269</f>
        <v>2.1396123968497164E-2</v>
      </c>
      <c r="BA269">
        <f>Összesítő_relativizált!AB269</f>
        <v>2.1113888664892617E-2</v>
      </c>
      <c r="BB269">
        <f>Összesítő_relativizált!AC269</f>
        <v>9.5825605461925117E-3</v>
      </c>
      <c r="BC269">
        <f>Összesítő_relativizált!AD269</f>
        <v>6.7198881810606674E-5</v>
      </c>
      <c r="BD269">
        <f>Összesítő_relativizált!AE269</f>
        <v>5.7925436120742947E-3</v>
      </c>
      <c r="BE269">
        <f>Összesítő_relativizált!AF269</f>
        <v>2.566997285165175E-3</v>
      </c>
      <c r="BF269">
        <f>Összesítő_relativizált!AG269</f>
        <v>6.3704539956455121E-3</v>
      </c>
      <c r="BG269">
        <f>Összesítő_relativizált!AH269</f>
        <v>8.7224148590167461E-3</v>
      </c>
    </row>
    <row r="270" spans="1:59" x14ac:dyDescent="0.3">
      <c r="A270">
        <f>Összesítő_relatív!A270</f>
        <v>21</v>
      </c>
      <c r="B270" t="str">
        <f>Összesítő_relatív!B270</f>
        <v>2019</v>
      </c>
      <c r="C270">
        <f>Összesítő_relatív!C270</f>
        <v>6.24</v>
      </c>
      <c r="D270">
        <f>Összesítő_relatív!D270</f>
        <v>6.46</v>
      </c>
      <c r="E270">
        <f>Összesítő_relatív!E270</f>
        <v>-4.96</v>
      </c>
      <c r="F270">
        <f>Összesítő_relatív!F270</f>
        <v>-8.67</v>
      </c>
      <c r="G270">
        <f>Összesítő_relatív!G270</f>
        <v>34.82</v>
      </c>
      <c r="H270">
        <f>Összesítő_relatív!H270</f>
        <v>23.17</v>
      </c>
      <c r="I270">
        <f>Összesítő_relatív!I270</f>
        <v>7.46</v>
      </c>
      <c r="J270">
        <f>Összesítő_relatív!J270</f>
        <v>45.29</v>
      </c>
      <c r="K270">
        <f>Összesítő_relatív!K270</f>
        <v>347.15</v>
      </c>
      <c r="L270">
        <f>Összesítő_relatív!L270</f>
        <v>223.15</v>
      </c>
      <c r="M270">
        <f>Összesítő_relatív!M270</f>
        <v>0.6</v>
      </c>
      <c r="N270">
        <f>Összesítő_relatív!N270</f>
        <v>75.08</v>
      </c>
      <c r="O270">
        <f>Összesítő_relatív!O270</f>
        <v>1141.8900000000001</v>
      </c>
      <c r="P270">
        <f>Összesítő_relatív!P270</f>
        <v>41.98</v>
      </c>
      <c r="Q270">
        <f>Összesítő_relatív!Q270</f>
        <v>1520.37</v>
      </c>
      <c r="R270">
        <f>Összesítő_relatív!R270</f>
        <v>67.5</v>
      </c>
      <c r="S270">
        <f>Összesítő_relatív!S270</f>
        <v>0.87</v>
      </c>
      <c r="T270">
        <f>Összesítő_relatív!T270</f>
        <v>0.65</v>
      </c>
      <c r="U270">
        <f>Összesítő_relatív!U270</f>
        <v>10.53</v>
      </c>
      <c r="V270">
        <f>Összesítő_relatív!V270</f>
        <v>321.58999999999997</v>
      </c>
      <c r="W270">
        <f>Összesítő_relatív!W270</f>
        <v>9.0399999999999991</v>
      </c>
      <c r="X270">
        <f>Összesítő_relatív!X270</f>
        <v>5.4</v>
      </c>
      <c r="Y270">
        <f>Összesítő_relatív!Y270</f>
        <v>165.15</v>
      </c>
      <c r="Z270">
        <f>Összesítő_relatív!Z270</f>
        <v>145.99</v>
      </c>
      <c r="AA270">
        <f>Összesítő_relatív!AA270</f>
        <v>19.440000000000001</v>
      </c>
      <c r="AB270">
        <f>Összesítő_relativizált!C270</f>
        <v>2.2812653797779844E-3</v>
      </c>
      <c r="AC270">
        <f>Összesítő_relativizált!D270</f>
        <v>1.0444578115601247E-2</v>
      </c>
      <c r="AD270">
        <f>Összesítő_relativizált!E270</f>
        <v>1.6405096516651174E-5</v>
      </c>
      <c r="AE270">
        <f>Összesítő_relativizált!F270</f>
        <v>0.45638978509323563</v>
      </c>
      <c r="AF270">
        <f>Összesítő_relativizált!G270</f>
        <v>3.7266910920325913E-2</v>
      </c>
      <c r="AG270">
        <f>Összesítő_relativizált!H270</f>
        <v>7.4738885547109973E-2</v>
      </c>
      <c r="AH270">
        <f>Összesítő_relativizált!I270</f>
        <v>0.14868485809591514</v>
      </c>
      <c r="AI270">
        <f>Összesítő_relativizált!J270</f>
        <v>0.1163804888718762</v>
      </c>
      <c r="AJ270">
        <f>Összesítő_relativizált!K270</f>
        <v>3.1443101656914749E-3</v>
      </c>
      <c r="AK270">
        <f>Összesítő_relativizált!L270</f>
        <v>1.1346858424017062E-3</v>
      </c>
      <c r="AL270">
        <f>Összesítő_relativizált!M270</f>
        <v>5.7417837808279104E-4</v>
      </c>
      <c r="AM270">
        <f>Összesítő_relativizált!N270</f>
        <v>4.1012741291627935E-5</v>
      </c>
      <c r="AN270">
        <f>Összesítő_relativizált!O270</f>
        <v>8.4212828785476014E-3</v>
      </c>
      <c r="AO270">
        <f>Összesítő_relativizált!P270</f>
        <v>4.1012741291627935E-5</v>
      </c>
      <c r="AP270">
        <f>Összesítő_relativizált!Q270</f>
        <v>7.7240662765899271E-3</v>
      </c>
      <c r="AQ270">
        <f>Összesítő_relativizált!R270</f>
        <v>2.3240553398589162E-4</v>
      </c>
      <c r="AR270">
        <f>Összesítő_relativizált!S270</f>
        <v>4.2379832668015528E-4</v>
      </c>
      <c r="AS270">
        <f>Összesítő_relativizált!T270</f>
        <v>1.209875868103024E-2</v>
      </c>
      <c r="AT270">
        <f>Összesítő_relativizált!U270</f>
        <v>0.1161480833378903</v>
      </c>
      <c r="AU270">
        <f>Összesítő_relativizált!V270</f>
        <v>2.127194181659102E-2</v>
      </c>
      <c r="AV270">
        <f>Összesítő_relativizált!W270</f>
        <v>7.2592552086181436E-3</v>
      </c>
      <c r="AW270">
        <f>Összesítő_relativizált!X270</f>
        <v>4.2106414392738007E-3</v>
      </c>
      <c r="AX270">
        <f>Összesítő_relativizált!Y270</f>
        <v>8.2982446546727186E-3</v>
      </c>
      <c r="AY270">
        <f>Összesítő_relativizált!Z270</f>
        <v>4.1286159566905449E-3</v>
      </c>
      <c r="AZ270">
        <f>Összesítő_relativizált!AA270</f>
        <v>2.2201563952534586E-2</v>
      </c>
      <c r="BA270">
        <f>Összesítő_relativizált!AB270</f>
        <v>2.2174222125006835E-2</v>
      </c>
      <c r="BB270">
        <f>Összesítő_relativizált!AC270</f>
        <v>1.0184830754087604E-2</v>
      </c>
      <c r="BC270">
        <f>Összesítő_relativizált!AD270</f>
        <v>5.4683655055503911E-5</v>
      </c>
      <c r="BD270">
        <f>Összesítő_relativizált!AE270</f>
        <v>6.1245693662164381E-3</v>
      </c>
      <c r="BE270">
        <f>Összesítő_relativizált!AF270</f>
        <v>2.8572209766500791E-3</v>
      </c>
      <c r="BF270">
        <f>Összesítő_relativizált!AG270</f>
        <v>6.5210258653688414E-3</v>
      </c>
      <c r="BG270">
        <f>Összesítő_relativizált!AH270</f>
        <v>9.2415377043801612E-3</v>
      </c>
    </row>
    <row r="271" spans="1:59" x14ac:dyDescent="0.3">
      <c r="A271">
        <f>Összesítő_relatív!A271</f>
        <v>21</v>
      </c>
      <c r="B271" t="str">
        <f>Összesítő_relatív!B271</f>
        <v>2020</v>
      </c>
      <c r="C271">
        <f>Összesítő_relatív!C271</f>
        <v>6.1</v>
      </c>
      <c r="D271">
        <f>Összesítő_relatív!D271</f>
        <v>6.35</v>
      </c>
      <c r="E271">
        <f>Összesítő_relatív!E271</f>
        <v>-7.05</v>
      </c>
      <c r="F271">
        <f>Összesítő_relatív!F271</f>
        <v>-14.04</v>
      </c>
      <c r="G271">
        <f>Összesítő_relatív!G271</f>
        <v>41.81</v>
      </c>
      <c r="H271">
        <f>Összesítő_relatív!H271</f>
        <v>27.75</v>
      </c>
      <c r="I271">
        <f>Összesítő_relatív!I271</f>
        <v>8.6999999999999993</v>
      </c>
      <c r="J271">
        <f>Összesítő_relatív!J271</f>
        <v>44.06</v>
      </c>
      <c r="K271">
        <f>Összesítő_relatív!K271</f>
        <v>359.23</v>
      </c>
      <c r="L271">
        <f>Összesítő_relatív!L271</f>
        <v>218.64</v>
      </c>
      <c r="M271">
        <f>Összesítő_relatív!M271</f>
        <v>1.02</v>
      </c>
      <c r="N271">
        <f>Összesítő_relatív!N271</f>
        <v>74.67</v>
      </c>
      <c r="O271">
        <f>Összesítő_relatív!O271</f>
        <v>1252.3</v>
      </c>
      <c r="P271">
        <f>Összesítő_relatív!P271</f>
        <v>40.51</v>
      </c>
      <c r="Q271">
        <f>Összesítő_relatív!Q271</f>
        <v>1587.96</v>
      </c>
      <c r="R271">
        <f>Összesítő_relatív!R271</f>
        <v>72.5</v>
      </c>
      <c r="S271">
        <f>Összesítő_relatív!S271</f>
        <v>0.89</v>
      </c>
      <c r="T271">
        <f>Összesítő_relatív!T271</f>
        <v>0.67</v>
      </c>
      <c r="U271">
        <f>Összesítő_relatív!U271</f>
        <v>10.28</v>
      </c>
      <c r="V271">
        <f>Összesítő_relatív!V271</f>
        <v>299.89</v>
      </c>
      <c r="W271">
        <f>Összesítő_relatív!W271</f>
        <v>10.71</v>
      </c>
      <c r="X271">
        <f>Összesítő_relatív!X271</f>
        <v>4.26</v>
      </c>
      <c r="Y271">
        <f>Összesítő_relatív!Y271</f>
        <v>103.53</v>
      </c>
      <c r="Z271">
        <f>Összesítő_relatív!Z271</f>
        <v>149.59</v>
      </c>
      <c r="AA271">
        <f>Összesítő_relatív!AA271</f>
        <v>19.53</v>
      </c>
      <c r="AB271">
        <f>Összesítő_relativizált!C271</f>
        <v>2.4357780957805965E-3</v>
      </c>
      <c r="AC271">
        <f>Összesítő_relativizált!D271</f>
        <v>1.9172791308334606E-2</v>
      </c>
      <c r="AD271">
        <f>Összesítő_relativizált!E271</f>
        <v>3.0426386206704919E-5</v>
      </c>
      <c r="AE271">
        <f>Összesítő_relativizált!F271</f>
        <v>0.46417605624018782</v>
      </c>
      <c r="AF271">
        <f>Összesítő_relativizált!G271</f>
        <v>3.6178223599205299E-2</v>
      </c>
      <c r="AG271">
        <f>Összesítő_relativizált!H271</f>
        <v>7.4996179335065374E-2</v>
      </c>
      <c r="AH271">
        <f>Összesítő_relativizált!I271</f>
        <v>0.15181238451171902</v>
      </c>
      <c r="AI271">
        <f>Összesítő_relativizált!J271</f>
        <v>0.11260541561887825</v>
      </c>
      <c r="AJ271">
        <f>Összesítő_relativizált!K271</f>
        <v>2.9731719854953664E-3</v>
      </c>
      <c r="AK271">
        <f>Összesítő_relativizált!L271</f>
        <v>1.2920794142573322E-3</v>
      </c>
      <c r="AL271">
        <f>Összesítő_relativizált!M271</f>
        <v>5.6962640843602821E-4</v>
      </c>
      <c r="AM271">
        <f>Összesítő_relativizált!N271</f>
        <v>4.1679981105075232E-5</v>
      </c>
      <c r="AN271">
        <f>Összesítő_relativizált!O271</f>
        <v>8.5582894535754482E-3</v>
      </c>
      <c r="AO271">
        <f>Összesítő_relativizált!P271</f>
        <v>4.1679981105075232E-5</v>
      </c>
      <c r="AP271">
        <f>Összesítő_relativizált!Q271</f>
        <v>7.974769718104395E-3</v>
      </c>
      <c r="AQ271">
        <f>Összesítő_relativizált!R271</f>
        <v>1.6671992442030093E-4</v>
      </c>
      <c r="AR271">
        <f>Összesítő_relativizált!S271</f>
        <v>3.7511982994567711E-4</v>
      </c>
      <c r="AS271">
        <f>Összesítő_relativizált!T271</f>
        <v>1.2573460966697696E-2</v>
      </c>
      <c r="AT271">
        <f>Összesítő_relativizált!U271</f>
        <v>0.11844061297358878</v>
      </c>
      <c r="AU271">
        <f>Összesítő_relativizált!V271</f>
        <v>2.1965350042374647E-2</v>
      </c>
      <c r="AV271">
        <f>Összesítő_relativizált!W271</f>
        <v>8.0998096614196199E-3</v>
      </c>
      <c r="AW271">
        <f>Összesítő_relativizált!X271</f>
        <v>4.3763980160328991E-3</v>
      </c>
      <c r="AX271">
        <f>Összesítő_relativizált!Y271</f>
        <v>8.7250093779957481E-3</v>
      </c>
      <c r="AY271">
        <f>Összesítő_relativizált!Z271</f>
        <v>3.6122650291065201E-3</v>
      </c>
      <c r="AZ271">
        <f>Összesítő_relativizált!AA271</f>
        <v>2.1729163482779222E-2</v>
      </c>
      <c r="BA271">
        <f>Összesítő_relativizált!AB271</f>
        <v>2.2451616488600525E-2</v>
      </c>
      <c r="BB271">
        <f>Összesítő_relativizált!AC271</f>
        <v>1.0545035219584034E-2</v>
      </c>
      <c r="BC271">
        <f>Összesítő_relativizált!AD271</f>
        <v>5.5573308140100307E-5</v>
      </c>
      <c r="BD271">
        <f>Összesítő_relativizált!AE271</f>
        <v>6.1964238576211845E-3</v>
      </c>
      <c r="BE271">
        <f>Összesítő_relativizált!AF271</f>
        <v>3.0148519666004419E-3</v>
      </c>
      <c r="BF271">
        <f>Összesítő_relativizált!AG271</f>
        <v>6.2658904927963104E-3</v>
      </c>
      <c r="BG271">
        <f>Összesítő_relativizált!AH271</f>
        <v>9.9198355030079045E-3</v>
      </c>
    </row>
    <row r="272" spans="1:59" x14ac:dyDescent="0.3">
      <c r="A272">
        <f>Összesítő_relatív!A272</f>
        <v>21</v>
      </c>
      <c r="B272" t="str">
        <f>Összesítő_relatív!B272</f>
        <v>2021</v>
      </c>
      <c r="C272">
        <f>Összesítő_relatív!C272</f>
        <v>6.01</v>
      </c>
      <c r="D272">
        <f>Összesítő_relatív!D272</f>
        <v>6.28</v>
      </c>
      <c r="E272">
        <f>Összesítő_relatív!E272</f>
        <v>-8.3699999999999992</v>
      </c>
      <c r="F272">
        <f>Összesítő_relatív!F272</f>
        <v>-11.34</v>
      </c>
      <c r="G272">
        <f>Összesítő_relatív!G272</f>
        <v>47.9</v>
      </c>
      <c r="H272">
        <f>Összesítő_relatív!H272</f>
        <v>27.65</v>
      </c>
      <c r="I272">
        <f>Összesítő_relatív!I272</f>
        <v>5.2</v>
      </c>
      <c r="J272">
        <f>Összesítő_relatív!J272</f>
        <v>54.87</v>
      </c>
      <c r="K272">
        <f>Összesítő_relatív!K272</f>
        <v>369.95</v>
      </c>
      <c r="L272">
        <f>Összesítő_relatív!L272</f>
        <v>213.69</v>
      </c>
      <c r="M272">
        <f>Összesítő_relatív!M272</f>
        <v>1.29</v>
      </c>
      <c r="N272">
        <f>Összesítő_relatív!N272</f>
        <v>75.08</v>
      </c>
      <c r="O272">
        <f>Összesítő_relatív!O272</f>
        <v>1304.1199999999999</v>
      </c>
      <c r="P272">
        <f>Összesítő_relatív!P272</f>
        <v>40.479999999999997</v>
      </c>
      <c r="Q272">
        <f>Összesítő_relatív!Q272</f>
        <v>1553.46</v>
      </c>
      <c r="R272">
        <f>Összesítő_relatív!R272</f>
        <v>66.25</v>
      </c>
      <c r="S272">
        <f>Összesítő_relatív!S272</f>
        <v>0.87</v>
      </c>
      <c r="T272">
        <f>Összesítő_relatív!T272</f>
        <v>0.66</v>
      </c>
      <c r="U272">
        <f>Összesítő_relatív!U272</f>
        <v>8.23</v>
      </c>
      <c r="V272">
        <f>Összesítő_relatív!V272</f>
        <v>269.26</v>
      </c>
      <c r="W272">
        <f>Összesítő_relatív!W272</f>
        <v>9.85</v>
      </c>
      <c r="X272">
        <f>Összesítő_relatív!X272</f>
        <v>5.41</v>
      </c>
      <c r="Y272">
        <f>Összesítő_relatív!Y272</f>
        <v>116.87</v>
      </c>
      <c r="Z272">
        <f>Összesítő_relatív!Z272</f>
        <v>157.68</v>
      </c>
      <c r="AA272">
        <f>Összesítő_relatív!AA272</f>
        <v>20.05</v>
      </c>
      <c r="AB272">
        <f>Összesítő_relativizált!C272</f>
        <v>2.5489695835813702E-3</v>
      </c>
      <c r="AC272">
        <f>Összesítő_relativizált!D272</f>
        <v>1.2812880913909913E-2</v>
      </c>
      <c r="AD272">
        <f>Összesítő_relativizált!E272</f>
        <v>2.0693369617597867E-5</v>
      </c>
      <c r="AE272">
        <f>Összesítő_relativizált!F272</f>
        <v>0.47396320548799503</v>
      </c>
      <c r="AF272">
        <f>Összesítő_relativizált!G272</f>
        <v>3.5802364146611108E-2</v>
      </c>
      <c r="AG272">
        <f>Összesítő_relativizált!H272</f>
        <v>7.2511834906596365E-2</v>
      </c>
      <c r="AH272">
        <f>Összesítő_relativizált!I272</f>
        <v>0.15970745811718684</v>
      </c>
      <c r="AI272">
        <f>Összesítő_relativizált!J272</f>
        <v>9.8548629418601361E-2</v>
      </c>
      <c r="AJ272">
        <f>Összesítő_relativizált!K272</f>
        <v>2.9764435751339401E-3</v>
      </c>
      <c r="AK272">
        <f>Összesítő_relativizált!L272</f>
        <v>1.1622303483856337E-3</v>
      </c>
      <c r="AL272">
        <f>Összesítő_relativizált!M272</f>
        <v>5.8111517419281685E-4</v>
      </c>
      <c r="AM272">
        <f>Összesítő_relativizált!N272</f>
        <v>4.2520622501913426E-5</v>
      </c>
      <c r="AN272">
        <f>Összesítő_relativizált!O272</f>
        <v>8.7734217762281373E-3</v>
      </c>
      <c r="AO272">
        <f>Összesítő_relativizált!P272</f>
        <v>5.6694163335884568E-5</v>
      </c>
      <c r="AP272">
        <f>Összesítő_relativizált!Q272</f>
        <v>8.1214388978654642E-3</v>
      </c>
      <c r="AQ272">
        <f>Összesítő_relativizált!R272</f>
        <v>1.8425603084162485E-4</v>
      </c>
      <c r="AR272">
        <f>Összesítő_relativizált!S272</f>
        <v>4.1103268418516315E-4</v>
      </c>
      <c r="AS272">
        <f>Összesítő_relativizált!T272</f>
        <v>1.4527879354820422E-2</v>
      </c>
      <c r="AT272">
        <f>Összesítő_relativizált!U272</f>
        <v>0.12332397879638292</v>
      </c>
      <c r="AU272">
        <f>Összesítő_relativizált!V272</f>
        <v>2.3187912804376789E-2</v>
      </c>
      <c r="AV272">
        <f>Összesítő_relativizált!W272</f>
        <v>9.4679252770927241E-3</v>
      </c>
      <c r="AW272">
        <f>Összesítő_relativizált!X272</f>
        <v>4.6772684752104769E-3</v>
      </c>
      <c r="AX272">
        <f>Összesítő_relativizált!Y272</f>
        <v>9.0994132154094739E-3</v>
      </c>
      <c r="AY272">
        <f>Összesítő_relativizált!Z272</f>
        <v>3.4016498001530741E-3</v>
      </c>
      <c r="AZ272">
        <f>Összesítő_relativizált!AA272</f>
        <v>2.1742211639311733E-2</v>
      </c>
      <c r="BA272">
        <f>Összesítő_relativizált!AB272</f>
        <v>2.3145392181874877E-2</v>
      </c>
      <c r="BB272">
        <f>Összesítő_relativizált!AC272</f>
        <v>1.0927799982991751E-2</v>
      </c>
      <c r="BC272">
        <f>Összesítő_relativizált!AD272</f>
        <v>4.2520622501913426E-5</v>
      </c>
      <c r="BD272">
        <f>Összesítő_relativizált!AE272</f>
        <v>6.3922669161209852E-3</v>
      </c>
      <c r="BE272">
        <f>Összesítő_relativizált!AF272</f>
        <v>3.1181789834736516E-3</v>
      </c>
      <c r="BF272">
        <f>Összesítő_relativizált!AG272</f>
        <v>6.3922669161209852E-3</v>
      </c>
      <c r="BG272">
        <f>Összesítő_relativizált!AH272</f>
        <v>1.0445899594636732E-2</v>
      </c>
    </row>
    <row r="273" spans="1:59" x14ac:dyDescent="0.3">
      <c r="A273">
        <f>Összesítő_relatív!A273</f>
        <v>21</v>
      </c>
      <c r="B273" t="str">
        <f>Összesítő_relatív!B273</f>
        <v>2022</v>
      </c>
      <c r="C273">
        <f>Összesítő_relatív!C273</f>
        <v>5.88</v>
      </c>
      <c r="D273">
        <f>Összesítő_relatív!D273</f>
        <v>6.1</v>
      </c>
      <c r="E273">
        <f>Összesítő_relatív!E273</f>
        <v>-7.59</v>
      </c>
      <c r="F273">
        <f>Összesítő_relatív!F273</f>
        <v>-8.8699999999999992</v>
      </c>
      <c r="G273">
        <f>Összesítő_relatív!G273</f>
        <v>42.28</v>
      </c>
      <c r="H273">
        <f>Összesítő_relatív!H273</f>
        <v>31.35</v>
      </c>
      <c r="I273">
        <f>Összesítő_relatív!I273</f>
        <v>7.01</v>
      </c>
      <c r="J273">
        <f>Összesítő_relatív!J273</f>
        <v>53.92</v>
      </c>
      <c r="K273">
        <f>Összesítő_relatív!K273</f>
        <v>376.12</v>
      </c>
      <c r="L273">
        <f>Összesítő_relatív!L273</f>
        <v>207.58</v>
      </c>
      <c r="M273">
        <f>Összesítő_relatív!M273</f>
        <v>0.21</v>
      </c>
      <c r="N273">
        <f>Összesítő_relatív!N273</f>
        <v>73.709999999999994</v>
      </c>
      <c r="O273">
        <f>Összesítő_relatív!O273</f>
        <v>1186.52</v>
      </c>
      <c r="P273">
        <f>Összesítő_relatív!P273</f>
        <v>39.950000000000003</v>
      </c>
      <c r="Q273">
        <f>Összesítő_relatív!Q273</f>
        <v>1563.04</v>
      </c>
      <c r="R273">
        <f>Összesítő_relatív!R273</f>
        <v>58.75</v>
      </c>
      <c r="S273">
        <f>Összesítő_relatív!S273</f>
        <v>0.86</v>
      </c>
      <c r="T273">
        <f>Összesítő_relatív!T273</f>
        <v>0.64</v>
      </c>
      <c r="U273">
        <f>Összesítő_relatív!U273</f>
        <v>4.33</v>
      </c>
      <c r="V273">
        <f>Összesítő_relatív!V273</f>
        <v>258.89</v>
      </c>
      <c r="W273">
        <f>Összesítő_relatív!W273</f>
        <v>9.43</v>
      </c>
      <c r="X273">
        <f>Összesítő_relatív!X273</f>
        <v>2.14</v>
      </c>
      <c r="Y273">
        <f>Összesítő_relatív!Y273</f>
        <v>154.54</v>
      </c>
      <c r="Z273">
        <f>Összesítő_relatív!Z273</f>
        <v>156.49</v>
      </c>
      <c r="AA273">
        <f>Összesítő_relatív!AA273</f>
        <v>20.73</v>
      </c>
      <c r="AB273">
        <f>Összesítő_relativizált!C273</f>
        <v>2.698943966760921E-3</v>
      </c>
      <c r="AC273">
        <f>Összesítő_relativizált!D273</f>
        <v>1.2147267586127301E-2</v>
      </c>
      <c r="AD273">
        <f>Összesítő_relativizált!E273</f>
        <v>1.9908823359686074E-5</v>
      </c>
      <c r="AE273">
        <f>Összesítő_relativizált!F273</f>
        <v>0.488848173581857</v>
      </c>
      <c r="AF273">
        <f>Összesítő_relativizált!G273</f>
        <v>3.5460788273991573E-2</v>
      </c>
      <c r="AG273">
        <f>Összesítő_relativizált!H273</f>
        <v>7.0964856598765072E-2</v>
      </c>
      <c r="AH273">
        <f>Összesítő_relativizált!I273</f>
        <v>0.15879450631888742</v>
      </c>
      <c r="AI273">
        <f>Összesítő_relativizált!J273</f>
        <v>9.7163714005424437E-2</v>
      </c>
      <c r="AJ273">
        <f>Összesítő_relativizált!K273</f>
        <v>2.9141900859830342E-3</v>
      </c>
      <c r="AK273">
        <f>Összesítő_relativizált!L273</f>
        <v>1.3272548906457383E-3</v>
      </c>
      <c r="AL273">
        <f>Összesítő_relativizált!M273</f>
        <v>6.2034739454094293E-4</v>
      </c>
      <c r="AM273">
        <f>Összesítő_relativizált!N273</f>
        <v>4.328005078192625E-5</v>
      </c>
      <c r="AN273">
        <f>Összesítő_relativizált!O273</f>
        <v>8.6560101563852507E-3</v>
      </c>
      <c r="AO273">
        <f>Összesítő_relativizált!P273</f>
        <v>4.328005078192625E-5</v>
      </c>
      <c r="AP273">
        <f>Összesítő_relativizált!Q273</f>
        <v>8.1799295977840608E-3</v>
      </c>
      <c r="AQ273">
        <f>Összesítő_relativizált!R273</f>
        <v>1.1541346875180334E-4</v>
      </c>
      <c r="AR273">
        <f>Összesítő_relativizált!S273</f>
        <v>3.1738703906745915E-4</v>
      </c>
      <c r="AS273">
        <f>Összesítő_relativizált!T273</f>
        <v>1.5652951699463326E-2</v>
      </c>
      <c r="AT273">
        <f>Összesítő_relativizált!U273</f>
        <v>0.12140054244330313</v>
      </c>
      <c r="AU273">
        <f>Összesítő_relativizált!V273</f>
        <v>2.2938426914420912E-2</v>
      </c>
      <c r="AV273">
        <f>Összesítő_relativizált!W273</f>
        <v>9.4494777540538987E-3</v>
      </c>
      <c r="AW273">
        <f>Összesítő_relativizált!X273</f>
        <v>4.5155519649143052E-3</v>
      </c>
      <c r="AX273">
        <f>Összesítő_relativizált!Y273</f>
        <v>8.7281435743551267E-3</v>
      </c>
      <c r="AY273">
        <f>Összesítő_relativizált!Z273</f>
        <v>2.8853367187950834E-3</v>
      </c>
      <c r="AZ273">
        <f>Összesítő_relativizált!AA273</f>
        <v>2.191413237924866E-2</v>
      </c>
      <c r="BA273">
        <f>Összesítő_relativizált!AB273</f>
        <v>2.2462346355819725E-2</v>
      </c>
      <c r="BB273">
        <f>Összesítő_relativizált!AC273</f>
        <v>1.0531479023602054E-2</v>
      </c>
      <c r="BC273">
        <f>Összesítő_relativizált!AD273</f>
        <v>5.7706734375901669E-5</v>
      </c>
      <c r="BD273">
        <f>Összesítő_relativizált!AE273</f>
        <v>6.2756073633793066E-3</v>
      </c>
      <c r="BE273">
        <f>Összesítő_relativizált!AF273</f>
        <v>2.9430434531709849E-3</v>
      </c>
      <c r="BF273">
        <f>Összesítő_relativizált!AG273</f>
        <v>6.4631542501009864E-3</v>
      </c>
      <c r="BG273">
        <f>Összesítő_relativizált!AH273</f>
        <v>1.0848866062669514E-2</v>
      </c>
    </row>
    <row r="274" spans="1:59" x14ac:dyDescent="0.3">
      <c r="A274">
        <f>Összesítő_relatív!A274</f>
        <v>21</v>
      </c>
      <c r="B274" t="str">
        <f>Összesítő_relatív!B274</f>
        <v>2023</v>
      </c>
      <c r="C274">
        <f>Összesítő_relatív!C274</f>
        <v>5.72</v>
      </c>
      <c r="D274">
        <f>Összesítő_relatív!D274</f>
        <v>6.02</v>
      </c>
      <c r="E274">
        <f>Összesítő_relatív!E274</f>
        <v>-6.47</v>
      </c>
      <c r="F274">
        <f>Összesítő_relatív!F274</f>
        <v>-0.64</v>
      </c>
      <c r="G274">
        <f>Összesítő_relatív!G274</f>
        <v>40.86</v>
      </c>
      <c r="H274">
        <f>Összesítő_relatív!H274</f>
        <v>30.22</v>
      </c>
      <c r="I274">
        <f>Összesítő_relatív!I274</f>
        <v>7.31</v>
      </c>
      <c r="J274">
        <f>Összesítő_relatív!J274</f>
        <v>53.87</v>
      </c>
      <c r="K274">
        <f>Összesítő_relatív!K274</f>
        <v>370.03</v>
      </c>
      <c r="L274">
        <f>Összesítő_relatív!L274</f>
        <v>206.83</v>
      </c>
      <c r="M274">
        <f>Összesítő_relatív!M274</f>
        <v>0.18</v>
      </c>
      <c r="N274">
        <f>Összesítő_relatív!N274</f>
        <v>73.48</v>
      </c>
      <c r="O274">
        <f>Összesítő_relatív!O274</f>
        <v>1429.79</v>
      </c>
      <c r="P274">
        <f>Összesítő_relatív!P274</f>
        <v>39.950000000000003</v>
      </c>
      <c r="Q274">
        <f>Összesítő_relatív!Q274</f>
        <v>1668.67</v>
      </c>
      <c r="R274">
        <f>Összesítő_relatív!R274</f>
        <v>57.5</v>
      </c>
      <c r="S274">
        <f>Összesítő_relatív!S274</f>
        <v>0.85</v>
      </c>
      <c r="T274">
        <f>Összesítő_relatív!T274</f>
        <v>0.63</v>
      </c>
      <c r="U274">
        <f>Összesítő_relatív!U274</f>
        <v>3.81</v>
      </c>
      <c r="V274">
        <f>Összesítő_relatív!V274</f>
        <v>253.89</v>
      </c>
      <c r="W274">
        <f>Összesítő_relatív!W274</f>
        <v>8.73</v>
      </c>
      <c r="X274">
        <f>Összesítő_relatív!X274</f>
        <v>2.4900000000000002</v>
      </c>
      <c r="Y274">
        <f>Összesítő_relatív!Y274</f>
        <v>153.72999999999999</v>
      </c>
      <c r="Z274">
        <f>Összesítő_relatív!Z274</f>
        <v>159.13999999999999</v>
      </c>
      <c r="AA274">
        <f>Összesítő_relatív!AA274</f>
        <v>20.39</v>
      </c>
      <c r="AB274">
        <f>Összesítő_relativizált!C274</f>
        <v>2.8070508237148153E-3</v>
      </c>
      <c r="AC274">
        <f>Összesítő_relativizált!D274</f>
        <v>1.3570500941179904E-2</v>
      </c>
      <c r="AD274">
        <f>Összesítő_relativizált!E274</f>
        <v>2.247158220367425E-5</v>
      </c>
      <c r="AE274">
        <f>Összesítő_relativizált!F274</f>
        <v>0.49444776816331293</v>
      </c>
      <c r="AF274">
        <f>Összesítő_relativizált!G274</f>
        <v>3.4772584669711518E-2</v>
      </c>
      <c r="AG274">
        <f>Összesítő_relativizált!H274</f>
        <v>7.0391501656184796E-2</v>
      </c>
      <c r="AH274">
        <f>Összesítő_relativizált!I274</f>
        <v>0.1627438677386876</v>
      </c>
      <c r="AI274">
        <f>Összesítő_relativizált!J274</f>
        <v>0.10053844245669843</v>
      </c>
      <c r="AJ274">
        <f>Összesítő_relativizált!K274</f>
        <v>2.962163108666151E-3</v>
      </c>
      <c r="AK274">
        <f>Összesítő_relativizált!L274</f>
        <v>1.3862339671097752E-3</v>
      </c>
      <c r="AL274">
        <f>Összesítő_relativizált!M274</f>
        <v>6.1286133282747958E-4</v>
      </c>
      <c r="AM274">
        <f>Összesítő_relativizált!N274</f>
        <v>4.3775809487677112E-5</v>
      </c>
      <c r="AN274">
        <f>Összesítő_relativizált!O274</f>
        <v>8.3319957391545432E-3</v>
      </c>
      <c r="AO274">
        <f>Összesítő_relativizált!P274</f>
        <v>4.3775809487677112E-5</v>
      </c>
      <c r="AP274">
        <f>Összesítő_relativizált!Q274</f>
        <v>7.923421517269557E-3</v>
      </c>
      <c r="AQ274">
        <f>Összesítő_relativizált!R274</f>
        <v>8.7551618975354224E-5</v>
      </c>
      <c r="AR274">
        <f>Összesítő_relativizált!S274</f>
        <v>2.7724679342195502E-4</v>
      </c>
      <c r="AS274">
        <f>Összesítő_relativizált!T274</f>
        <v>1.6561847922837838E-2</v>
      </c>
      <c r="AT274">
        <f>Összesítő_relativizált!U274</f>
        <v>0.12511126351578117</v>
      </c>
      <c r="AU274">
        <f>Összesítő_relativizált!V274</f>
        <v>2.3347098393427791E-2</v>
      </c>
      <c r="AV274">
        <f>Összesítő_relativizált!W274</f>
        <v>1.1104463673374093E-2</v>
      </c>
      <c r="AW274">
        <f>Összesítő_relativizált!X274</f>
        <v>4.7715632341568046E-3</v>
      </c>
      <c r="AX274">
        <f>Összesítő_relativizált!Y274</f>
        <v>8.6822022150559609E-3</v>
      </c>
      <c r="AY274">
        <f>Összesítő_relativizált!Z274</f>
        <v>2.8162437437072273E-3</v>
      </c>
      <c r="AZ274">
        <f>Összesítő_relativizált!AA274</f>
        <v>2.1377186966482321E-2</v>
      </c>
      <c r="BA274">
        <f>Összesítő_relativizált!AB274</f>
        <v>2.2150559600764619E-2</v>
      </c>
      <c r="BB274">
        <f>Összesítő_relativizált!AC274</f>
        <v>1.1352526593804264E-2</v>
      </c>
      <c r="BC274">
        <f>Összesítő_relativizált!AD274</f>
        <v>4.3775809487677112E-5</v>
      </c>
      <c r="BD274">
        <f>Összesítő_relativizált!AE274</f>
        <v>6.5225956136638896E-3</v>
      </c>
      <c r="BE274">
        <f>Összesítő_relativizált!AF274</f>
        <v>3.0205308546497204E-3</v>
      </c>
      <c r="BF274">
        <f>Összesítő_relativizált!AG274</f>
        <v>6.478819804176212E-3</v>
      </c>
      <c r="BG274">
        <f>Összesítő_relativizált!AH274</f>
        <v>1.1731916942697465E-2</v>
      </c>
    </row>
    <row r="275" spans="1:59" x14ac:dyDescent="0.3">
      <c r="A275">
        <f>Összesítő_relatív!A275</f>
        <v>22</v>
      </c>
      <c r="B275" t="str">
        <f>Összesítő_relatív!B275</f>
        <v>2011</v>
      </c>
      <c r="C275">
        <f>Összesítő_relatív!C275</f>
        <v>7.11</v>
      </c>
      <c r="D275">
        <f>Összesítő_relatív!D275</f>
        <v>7.53</v>
      </c>
      <c r="E275">
        <f>Összesítő_relatív!E275</f>
        <v>-1.94</v>
      </c>
      <c r="F275">
        <f>Összesítő_relatív!F275</f>
        <v>0.12</v>
      </c>
      <c r="G275">
        <f>Összesítő_relatív!G275</f>
        <v>52.91</v>
      </c>
      <c r="H275">
        <f>Összesítő_relatív!H275</f>
        <v>23.08</v>
      </c>
      <c r="I275">
        <f>Összesítő_relatív!I275</f>
        <v>10.33</v>
      </c>
      <c r="J275">
        <f>Összesítő_relatív!J275</f>
        <v>37.92</v>
      </c>
      <c r="K275">
        <f>Összesítő_relatív!K275</f>
        <v>363.08</v>
      </c>
      <c r="L275">
        <f>Összesítő_relatív!L275</f>
        <v>237.13</v>
      </c>
      <c r="M275">
        <f>Összesítő_relatív!M275</f>
        <v>3.85</v>
      </c>
      <c r="N275">
        <f>Összesítő_relatív!N275</f>
        <v>88.6</v>
      </c>
      <c r="O275">
        <f>Összesítő_relatív!O275</f>
        <v>1050.47</v>
      </c>
      <c r="P275">
        <f>Összesítő_relatív!P275</f>
        <v>13.26</v>
      </c>
      <c r="Q275">
        <f>Összesítő_relatív!Q275</f>
        <v>1502.09</v>
      </c>
      <c r="R275">
        <f>Összesítő_relatív!R275</f>
        <v>101.11</v>
      </c>
      <c r="S275">
        <f>Összesítő_relatív!S275</f>
        <v>0.96</v>
      </c>
      <c r="T275">
        <f>Összesítő_relatív!T275</f>
        <v>0.92</v>
      </c>
      <c r="U275">
        <f>Összesítő_relatív!U275</f>
        <v>10.84</v>
      </c>
      <c r="V275">
        <f>Összesítő_relatív!V275</f>
        <v>301.45</v>
      </c>
      <c r="W275">
        <f>Összesítő_relatív!W275</f>
        <v>8.3800000000000008</v>
      </c>
      <c r="X275">
        <f>Összesítő_relatív!X275</f>
        <v>12.44</v>
      </c>
      <c r="Y275">
        <f>Összesítő_relatív!Y275</f>
        <v>195.31</v>
      </c>
      <c r="Z275">
        <f>Összesítő_relatív!Z275</f>
        <v>203.11</v>
      </c>
      <c r="AA275">
        <f>Összesítő_relatív!AA275</f>
        <v>19.14</v>
      </c>
      <c r="AB275">
        <f>Összesítő_relativizált!C275</f>
        <v>2.2375074360499701E-3</v>
      </c>
      <c r="AC275">
        <f>Összesítő_relativizált!D275</f>
        <v>2.3925490779298036E-2</v>
      </c>
      <c r="AD275">
        <f>Összesítő_relativizált!E275</f>
        <v>5.2052349791790601E-5</v>
      </c>
      <c r="AE275">
        <f>Összesítő_relativizált!F275</f>
        <v>0.4003755205234979</v>
      </c>
      <c r="AF275">
        <f>Összesítő_relativizált!G275</f>
        <v>3.3908387864366452E-2</v>
      </c>
      <c r="AG275">
        <f>Összesítő_relativizált!H275</f>
        <v>6.1644854253420582E-2</v>
      </c>
      <c r="AH275">
        <f>Összesítő_relativizált!I275</f>
        <v>0.19283536585365854</v>
      </c>
      <c r="AI275">
        <f>Összesítő_relativizált!J275</f>
        <v>0.11269333729922665</v>
      </c>
      <c r="AJ275">
        <f>Összesítő_relativizált!K275</f>
        <v>2.9744199881023199E-3</v>
      </c>
      <c r="AK275">
        <f>Összesítő_relativizált!L275</f>
        <v>1.5243902439024391E-3</v>
      </c>
      <c r="AL275">
        <f>Összesítő_relativizált!M275</f>
        <v>6.3206424747174297E-4</v>
      </c>
      <c r="AM275">
        <f>Összesítő_relativizált!N275</f>
        <v>1.8590124925639501E-5</v>
      </c>
      <c r="AN275">
        <f>Összesítő_relativizált!O275</f>
        <v>1.2083581201665675E-2</v>
      </c>
      <c r="AO275">
        <f>Összesítő_relativizált!P275</f>
        <v>1.8590124925639501E-5</v>
      </c>
      <c r="AP275">
        <f>Összesítő_relativizált!Q275</f>
        <v>1.154446757882213E-2</v>
      </c>
      <c r="AQ275">
        <f>Összesítő_relativizált!R275</f>
        <v>1.3013087447947649E-4</v>
      </c>
      <c r="AR275">
        <f>Összesítő_relativizált!S275</f>
        <v>3.903926234384295E-4</v>
      </c>
      <c r="AS275">
        <f>Összesítő_relativizált!T275</f>
        <v>1.2752825698988697E-2</v>
      </c>
      <c r="AT275">
        <f>Összesítő_relativizált!U275</f>
        <v>0.14485425342058297</v>
      </c>
      <c r="AU275">
        <f>Összesítő_relativizált!V275</f>
        <v>2.7996728138013089E-2</v>
      </c>
      <c r="AV275">
        <f>Összesítő_relativizált!W275</f>
        <v>6.5251338488994644E-3</v>
      </c>
      <c r="AW275">
        <f>Összesítő_relativizált!X275</f>
        <v>5.7071683521713263E-3</v>
      </c>
      <c r="AX275">
        <f>Összesítő_relativizált!Y275</f>
        <v>1.1321386079714457E-2</v>
      </c>
      <c r="AY275">
        <f>Összesítő_relativizált!Z275</f>
        <v>5.353955978584176E-3</v>
      </c>
      <c r="AZ275">
        <f>Összesítő_relativizált!AA275</f>
        <v>3.4466091612135631E-2</v>
      </c>
      <c r="BA275">
        <f>Összesítő_relativizált!AB275</f>
        <v>3.392697798929209E-2</v>
      </c>
      <c r="BB275">
        <f>Összesítő_relativizált!AC275</f>
        <v>1.0373289708506841E-2</v>
      </c>
      <c r="BC275">
        <f>Összesítő_relativizált!AD275</f>
        <v>5.57703747769185E-5</v>
      </c>
      <c r="BD275">
        <f>Összesítő_relativizált!AE275</f>
        <v>5.1122843545508626E-3</v>
      </c>
      <c r="BE275">
        <f>Összesítő_relativizált!AF275</f>
        <v>3.4205829863176679E-3</v>
      </c>
      <c r="BF275">
        <f>Összesítő_relativizált!AG275</f>
        <v>7.2315585960737658E-3</v>
      </c>
      <c r="BG275">
        <f>Összesítő_relativizált!AH275</f>
        <v>5.4097263533610948E-3</v>
      </c>
    </row>
    <row r="276" spans="1:59" x14ac:dyDescent="0.3">
      <c r="A276">
        <f>Összesítő_relatív!A276</f>
        <v>22</v>
      </c>
      <c r="B276" t="str">
        <f>Összesítő_relatív!B276</f>
        <v>2012</v>
      </c>
      <c r="C276">
        <f>Összesítő_relatív!C276</f>
        <v>7.23</v>
      </c>
      <c r="D276">
        <f>Összesítő_relatív!D276</f>
        <v>7.56</v>
      </c>
      <c r="E276">
        <f>Összesítő_relatív!E276</f>
        <v>-2.09</v>
      </c>
      <c r="F276">
        <f>Összesítő_relatív!F276</f>
        <v>1.1299999999999999</v>
      </c>
      <c r="G276">
        <f>Összesítő_relatív!G276</f>
        <v>52.49</v>
      </c>
      <c r="H276">
        <f>Összesítő_relatív!H276</f>
        <v>23.93</v>
      </c>
      <c r="I276">
        <f>Összesítő_relatív!I276</f>
        <v>12.66</v>
      </c>
      <c r="J276">
        <f>Összesítő_relatív!J276</f>
        <v>38.799999999999997</v>
      </c>
      <c r="K276">
        <f>Összesítő_relatív!K276</f>
        <v>343.92</v>
      </c>
      <c r="L276">
        <f>Összesítő_relatív!L276</f>
        <v>238.97</v>
      </c>
      <c r="M276">
        <f>Összesítő_relatív!M276</f>
        <v>3.7</v>
      </c>
      <c r="N276">
        <f>Összesítő_relatív!N276</f>
        <v>84.56</v>
      </c>
      <c r="O276">
        <f>Összesítő_relatív!O276</f>
        <v>904.88</v>
      </c>
      <c r="P276">
        <f>Összesítő_relatív!P276</f>
        <v>12.59</v>
      </c>
      <c r="Q276">
        <f>Összesítő_relatív!Q276</f>
        <v>1694.09</v>
      </c>
      <c r="R276">
        <f>Összesítő_relatív!R276</f>
        <v>149.4</v>
      </c>
      <c r="S276">
        <f>Összesítő_relatív!S276</f>
        <v>0.96</v>
      </c>
      <c r="T276">
        <f>Összesítő_relatív!T276</f>
        <v>0.96</v>
      </c>
      <c r="U276">
        <f>Összesítő_relatív!U276</f>
        <v>10.050000000000001</v>
      </c>
      <c r="V276">
        <f>Összesítő_relatív!V276</f>
        <v>307</v>
      </c>
      <c r="W276">
        <f>Összesítő_relatív!W276</f>
        <v>7.91</v>
      </c>
      <c r="X276">
        <f>Összesítő_relatív!X276</f>
        <v>11.74</v>
      </c>
      <c r="Y276">
        <f>Összesítő_relatív!Y276</f>
        <v>189.94</v>
      </c>
      <c r="Z276">
        <f>Összesítő_relatív!Z276</f>
        <v>194.68</v>
      </c>
      <c r="AA276">
        <f>Összesítő_relatív!AA276</f>
        <v>18.72</v>
      </c>
      <c r="AB276">
        <f>Összesítő_relativizált!C276</f>
        <v>2.2582433831140028E-3</v>
      </c>
      <c r="AC276">
        <f>Összesítő_relativizált!D276</f>
        <v>2.6726304894277686E-2</v>
      </c>
      <c r="AD276">
        <f>Összesítő_relativizált!E276</f>
        <v>5.8036374390063586E-5</v>
      </c>
      <c r="AE276">
        <f>Összesítő_relativizált!F276</f>
        <v>0.41928508058553898</v>
      </c>
      <c r="AF276">
        <f>Összesítő_relativizált!G276</f>
        <v>3.4544580807334024E-2</v>
      </c>
      <c r="AG276">
        <f>Összesítő_relativizált!H276</f>
        <v>6.2416826851988759E-2</v>
      </c>
      <c r="AH276">
        <f>Összesítő_relativizált!I276</f>
        <v>0.19506875646902264</v>
      </c>
      <c r="AI276">
        <f>Összesítő_relativizált!J276</f>
        <v>0.1122652668933905</v>
      </c>
      <c r="AJ276">
        <f>Összesítő_relativizált!K276</f>
        <v>2.9572674848440043E-3</v>
      </c>
      <c r="AK276">
        <f>Összesítő_relativizált!L276</f>
        <v>1.5525654295431022E-3</v>
      </c>
      <c r="AL276">
        <f>Összesítő_relativizált!M276</f>
        <v>6.2841934052935088E-4</v>
      </c>
      <c r="AM276">
        <f>Összesítő_relativizált!N276</f>
        <v>0</v>
      </c>
      <c r="AN276">
        <f>Összesítő_relativizált!O276</f>
        <v>1.2032382078959042E-2</v>
      </c>
      <c r="AO276">
        <f>Összesítő_relativizált!P276</f>
        <v>1.8482921780275024E-5</v>
      </c>
      <c r="AP276">
        <f>Összesítő_relativizált!Q276</f>
        <v>1.155182611267189E-2</v>
      </c>
      <c r="AQ276">
        <f>Összesítő_relativizált!R276</f>
        <v>1.1089753068165016E-4</v>
      </c>
      <c r="AR276">
        <f>Összesítő_relativizált!S276</f>
        <v>3.5117551382522549E-4</v>
      </c>
      <c r="AS276">
        <f>Összesítő_relativizált!T276</f>
        <v>1.2475972201685642E-2</v>
      </c>
      <c r="AT276">
        <f>Összesítő_relativizált!U276</f>
        <v>0.14738281827591307</v>
      </c>
      <c r="AU276">
        <f>Összesítő_relativizált!V276</f>
        <v>2.8519148306964365E-2</v>
      </c>
      <c r="AV276">
        <f>Összesítő_relativizált!W276</f>
        <v>6.7277835280201096E-3</v>
      </c>
      <c r="AW276">
        <f>Összesítő_relativizált!X276</f>
        <v>5.9884666568091084E-3</v>
      </c>
      <c r="AX276">
        <f>Összesítő_relativizált!Y276</f>
        <v>1.1718172408694367E-2</v>
      </c>
      <c r="AY276">
        <f>Összesítő_relativizált!Z276</f>
        <v>5.2491497855981072E-3</v>
      </c>
      <c r="AZ276">
        <f>Összesítő_relativizált!AA276</f>
        <v>3.4618512494455127E-2</v>
      </c>
      <c r="BA276">
        <f>Összesítő_relativizált!AB276</f>
        <v>3.4027058997486322E-2</v>
      </c>
      <c r="BB276">
        <f>Összesítő_relativizált!AC276</f>
        <v>1.0757060476120066E-2</v>
      </c>
      <c r="BC276">
        <f>Összesítő_relativizált!AD276</f>
        <v>5.544876534082508E-5</v>
      </c>
      <c r="BD276">
        <f>Összesítő_relativizált!AE276</f>
        <v>5.0643205677953574E-3</v>
      </c>
      <c r="BE276">
        <f>Összesítő_relativizált!AF276</f>
        <v>3.7150672778352802E-3</v>
      </c>
      <c r="BF276">
        <f>Összesítő_relativizált!AG276</f>
        <v>7.4486174774508352E-3</v>
      </c>
      <c r="BG276">
        <f>Összesítő_relativizált!AH276</f>
        <v>5.489427768741683E-3</v>
      </c>
    </row>
    <row r="277" spans="1:59" x14ac:dyDescent="0.3">
      <c r="A277">
        <f>Összesítő_relatív!A277</f>
        <v>22</v>
      </c>
      <c r="B277" t="str">
        <f>Összesítő_relatív!B277</f>
        <v>2013</v>
      </c>
      <c r="C277">
        <f>Összesítő_relatív!C277</f>
        <v>7.41</v>
      </c>
      <c r="D277">
        <f>Összesítő_relatív!D277</f>
        <v>7.63</v>
      </c>
      <c r="E277">
        <f>Összesítő_relatív!E277</f>
        <v>-2.19</v>
      </c>
      <c r="F277">
        <f>Összesítő_relatív!F277</f>
        <v>2.36</v>
      </c>
      <c r="G277">
        <f>Összesítő_relatív!G277</f>
        <v>55.09</v>
      </c>
      <c r="H277">
        <f>Összesítő_relatív!H277</f>
        <v>26.18</v>
      </c>
      <c r="I277">
        <f>Összesítő_relatív!I277</f>
        <v>11.36</v>
      </c>
      <c r="J277">
        <f>Összesítő_relatív!J277</f>
        <v>41.27</v>
      </c>
      <c r="K277">
        <f>Összesítő_relatív!K277</f>
        <v>344.93</v>
      </c>
      <c r="L277">
        <f>Összesítő_relatív!L277</f>
        <v>239.96</v>
      </c>
      <c r="M277">
        <f>Összesítő_relatív!M277</f>
        <v>1.5</v>
      </c>
      <c r="N277">
        <f>Összesítő_relatív!N277</f>
        <v>86.17</v>
      </c>
      <c r="O277">
        <f>Összesítő_relatív!O277</f>
        <v>915.3</v>
      </c>
      <c r="P277">
        <f>Összesítő_relatív!P277</f>
        <v>12.58</v>
      </c>
      <c r="Q277">
        <f>Összesítő_relatív!Q277</f>
        <v>1601.88</v>
      </c>
      <c r="R277">
        <f>Összesítő_relatív!R277</f>
        <v>121.69</v>
      </c>
      <c r="S277">
        <f>Összesítő_relatív!S277</f>
        <v>0.94</v>
      </c>
      <c r="T277">
        <f>Összesítő_relatív!T277</f>
        <v>0.92</v>
      </c>
      <c r="U277">
        <f>Összesítő_relatív!U277</f>
        <v>10.130000000000001</v>
      </c>
      <c r="V277">
        <f>Összesítő_relatív!V277</f>
        <v>293.75</v>
      </c>
      <c r="W277">
        <f>Összesítő_relatív!W277</f>
        <v>8.17</v>
      </c>
      <c r="X277">
        <f>Összesítő_relatív!X277</f>
        <v>11.77</v>
      </c>
      <c r="Y277">
        <f>Összesítő_relatív!Y277</f>
        <v>194.31</v>
      </c>
      <c r="Z277">
        <f>Összesítő_relatív!Z277</f>
        <v>201.03</v>
      </c>
      <c r="AA277">
        <f>Összesítő_relatív!AA277</f>
        <v>18.52</v>
      </c>
      <c r="AB277">
        <f>Összesítő_relativizált!C277</f>
        <v>2.2801873570849011E-3</v>
      </c>
      <c r="AC277">
        <f>Összesítő_relativizált!D277</f>
        <v>2.0284723758943718E-2</v>
      </c>
      <c r="AD277">
        <f>Összesítő_relativizált!E277</f>
        <v>4.40731725307959E-5</v>
      </c>
      <c r="AE277">
        <f>Összesítő_relativizált!F277</f>
        <v>0.41854761377885963</v>
      </c>
      <c r="AF277">
        <f>Összesítő_relativizált!G277</f>
        <v>3.48897248653832E-2</v>
      </c>
      <c r="AG277">
        <f>Összesítő_relativizált!H277</f>
        <v>6.5003319318433284E-2</v>
      </c>
      <c r="AH277">
        <f>Összesítő_relativizált!I277</f>
        <v>0.20190676403334071</v>
      </c>
      <c r="AI277">
        <f>Összesítő_relativizált!J277</f>
        <v>0.11665560227188906</v>
      </c>
      <c r="AJ277">
        <f>Összesítő_relativizált!K277</f>
        <v>3.0611492218042338E-3</v>
      </c>
      <c r="AK277">
        <f>Összesítő_relativizált!L277</f>
        <v>1.3092867153500036E-3</v>
      </c>
      <c r="AL277">
        <f>Összesítő_relativizált!M277</f>
        <v>6.6386368665633986E-4</v>
      </c>
      <c r="AM277">
        <f>Összesítő_relativizált!N277</f>
        <v>0</v>
      </c>
      <c r="AN277">
        <f>Összesítő_relativizált!O277</f>
        <v>1.2133952939440879E-2</v>
      </c>
      <c r="AO277">
        <f>Összesítő_relativizált!P277</f>
        <v>5.5321973888028328E-5</v>
      </c>
      <c r="AP277">
        <f>Összesítő_relativizált!Q277</f>
        <v>1.1488529910747216E-2</v>
      </c>
      <c r="AQ277">
        <f>Összesítő_relativizált!R277</f>
        <v>1.2908460573873276E-4</v>
      </c>
      <c r="AR277">
        <f>Összesítő_relativizált!S277</f>
        <v>4.6101644906690271E-4</v>
      </c>
      <c r="AS277">
        <f>Összesítő_relativizált!T277</f>
        <v>1.3185070443313417E-2</v>
      </c>
      <c r="AT277">
        <f>Összesítő_relativizált!U277</f>
        <v>0.15283617319465959</v>
      </c>
      <c r="AU277">
        <f>Összesítő_relativizált!V277</f>
        <v>2.9523493398244449E-2</v>
      </c>
      <c r="AV277">
        <f>Összesítő_relativizált!W277</f>
        <v>6.6017555506380464E-3</v>
      </c>
      <c r="AW277">
        <f>Összesítő_relativizált!X277</f>
        <v>6.196061075459172E-3</v>
      </c>
      <c r="AX277">
        <f>Összesítő_relativizált!Y277</f>
        <v>1.2189274913328907E-2</v>
      </c>
      <c r="AY277">
        <f>Összesítő_relativizált!Z277</f>
        <v>4.8498930441838164E-3</v>
      </c>
      <c r="AZ277">
        <f>Összesítő_relativizált!AA277</f>
        <v>3.5037250129084603E-2</v>
      </c>
      <c r="BA277">
        <f>Összesítő_relativizált!AB277</f>
        <v>3.5645791841852917E-2</v>
      </c>
      <c r="BB277">
        <f>Összesítő_relativizált!AC277</f>
        <v>1.1359445305008483E-2</v>
      </c>
      <c r="BC277">
        <f>Összesítő_relativizált!AD277</f>
        <v>5.5321973888028328E-5</v>
      </c>
      <c r="BD277">
        <f>Összesítő_relativizált!AE277</f>
        <v>5.5506380467655082E-3</v>
      </c>
      <c r="BE277">
        <f>Összesítő_relativizált!AF277</f>
        <v>3.7803348823486024E-3</v>
      </c>
      <c r="BF277">
        <f>Összesítő_relativizált!AG277</f>
        <v>7.9110422659880511E-3</v>
      </c>
      <c r="BG277">
        <f>Összesítő_relativizált!AH277</f>
        <v>6.196061075459172E-3</v>
      </c>
    </row>
    <row r="278" spans="1:59" x14ac:dyDescent="0.3">
      <c r="A278">
        <f>Összesítő_relatív!A278</f>
        <v>22</v>
      </c>
      <c r="B278" t="str">
        <f>Összesítő_relatív!B278</f>
        <v>2014</v>
      </c>
      <c r="C278">
        <f>Összesítő_relatív!C278</f>
        <v>7.41</v>
      </c>
      <c r="D278">
        <f>Összesítő_relatív!D278</f>
        <v>7.76</v>
      </c>
      <c r="E278">
        <f>Összesítő_relatív!E278</f>
        <v>-2.14</v>
      </c>
      <c r="F278">
        <f>Összesítő_relatív!F278</f>
        <v>-1.52</v>
      </c>
      <c r="G278">
        <f>Összesítő_relatív!G278</f>
        <v>55.57</v>
      </c>
      <c r="H278">
        <f>Összesítő_relatív!H278</f>
        <v>24.5</v>
      </c>
      <c r="I278">
        <f>Összesítő_relatív!I278</f>
        <v>10.58</v>
      </c>
      <c r="J278">
        <f>Összesítő_relatív!J278</f>
        <v>46.1</v>
      </c>
      <c r="K278">
        <f>Összesítő_relatív!K278</f>
        <v>348.27</v>
      </c>
      <c r="L278">
        <f>Összesítő_relatív!L278</f>
        <v>240.46</v>
      </c>
      <c r="M278">
        <f>Összesítő_relatív!M278</f>
        <v>2.0699999999999998</v>
      </c>
      <c r="N278">
        <f>Összesítő_relatív!N278</f>
        <v>86.3</v>
      </c>
      <c r="O278">
        <f>Összesítő_relatív!O278</f>
        <v>877.92</v>
      </c>
      <c r="P278">
        <f>Összesítő_relatív!P278</f>
        <v>12.56</v>
      </c>
      <c r="Q278">
        <f>Összesítő_relatív!Q278</f>
        <v>1562.17</v>
      </c>
      <c r="R278">
        <f>Összesítő_relatív!R278</f>
        <v>107.23</v>
      </c>
      <c r="S278">
        <f>Összesítő_relatív!S278</f>
        <v>0.94</v>
      </c>
      <c r="T278">
        <f>Összesítő_relatív!T278</f>
        <v>0.92</v>
      </c>
      <c r="U278">
        <f>Összesítő_relatív!U278</f>
        <v>12.88</v>
      </c>
      <c r="V278">
        <f>Összesítő_relatív!V278</f>
        <v>302.58</v>
      </c>
      <c r="W278">
        <f>Összesítő_relatív!W278</f>
        <v>8.2899999999999991</v>
      </c>
      <c r="X278">
        <f>Összesítő_relatív!X278</f>
        <v>15.25</v>
      </c>
      <c r="Y278">
        <f>Összesítő_relatív!Y278</f>
        <v>180</v>
      </c>
      <c r="Z278">
        <f>Összesítő_relatív!Z278</f>
        <v>203.27</v>
      </c>
      <c r="AA278">
        <f>Összesítő_relatív!AA278</f>
        <v>18.239999999999998</v>
      </c>
      <c r="AB278">
        <f>Összesítő_relativizált!C278</f>
        <v>2.2983545140674356E-3</v>
      </c>
      <c r="AC278">
        <f>Összesítő_relativizált!D278</f>
        <v>1.6491588922353632E-2</v>
      </c>
      <c r="AD278">
        <f>Összesítő_relativizált!E278</f>
        <v>3.562770880775729E-5</v>
      </c>
      <c r="AE278">
        <f>Összesítő_relativizált!F278</f>
        <v>0.41757878498494089</v>
      </c>
      <c r="AF278">
        <f>Összesítő_relativizált!G278</f>
        <v>3.4287078527877761E-2</v>
      </c>
      <c r="AG278">
        <f>Összesítő_relativizált!H278</f>
        <v>6.6682582825240574E-2</v>
      </c>
      <c r="AH278">
        <f>Összesítő_relativizált!I278</f>
        <v>0.20410636891206935</v>
      </c>
      <c r="AI278">
        <f>Összesítő_relativizált!J278</f>
        <v>0.1197201204730772</v>
      </c>
      <c r="AJ278">
        <f>Összesítő_relativizált!K278</f>
        <v>2.7547197531771102E-3</v>
      </c>
      <c r="AK278">
        <f>Összesítő_relativizált!L278</f>
        <v>1.4324542716520972E-3</v>
      </c>
      <c r="AL278">
        <f>Összesítő_relativizált!M278</f>
        <v>6.0603834569896418E-4</v>
      </c>
      <c r="AM278">
        <f>Összesítő_relativizált!N278</f>
        <v>0</v>
      </c>
      <c r="AN278">
        <f>Összesítő_relativizált!O278</f>
        <v>1.1955483728788657E-2</v>
      </c>
      <c r="AO278">
        <f>Összesítő_relativizált!P278</f>
        <v>3.6729596709028136E-5</v>
      </c>
      <c r="AP278">
        <f>Összesítő_relativizált!Q278</f>
        <v>1.1404539778153236E-2</v>
      </c>
      <c r="AQ278">
        <f>Összesítő_relativizált!R278</f>
        <v>1.2855358848159847E-4</v>
      </c>
      <c r="AR278">
        <f>Összesítő_relativizált!S278</f>
        <v>3.856607654447954E-4</v>
      </c>
      <c r="AS278">
        <f>Összesítő_relativizált!T278</f>
        <v>1.3351208403731727E-2</v>
      </c>
      <c r="AT278">
        <f>Összesítő_relativizált!U278</f>
        <v>0.15492543891868069</v>
      </c>
      <c r="AU278">
        <f>Összesítő_relativizált!V278</f>
        <v>2.9750973334312789E-2</v>
      </c>
      <c r="AV278">
        <f>Összesítő_relativizált!W278</f>
        <v>6.4276794240799235E-3</v>
      </c>
      <c r="AW278">
        <f>Összesítő_relativizált!X278</f>
        <v>6.2440314405347828E-3</v>
      </c>
      <c r="AX278">
        <f>Összesítő_relativizált!Y278</f>
        <v>1.2230955704106369E-2</v>
      </c>
      <c r="AY278">
        <f>Összesítő_relativizált!Z278</f>
        <v>4.6646587820465728E-3</v>
      </c>
      <c r="AZ278">
        <f>Összesítő_relativizált!AA278</f>
        <v>3.5223683243957984E-2</v>
      </c>
      <c r="BA278">
        <f>Összesítő_relativizált!AB278</f>
        <v>3.6619407918901052E-2</v>
      </c>
      <c r="BB278">
        <f>Összesítő_relativizált!AC278</f>
        <v>1.1404539778153236E-2</v>
      </c>
      <c r="BC278">
        <f>Összesítő_relativizált!AD278</f>
        <v>0</v>
      </c>
      <c r="BD278">
        <f>Összesítő_relativizált!AE278</f>
        <v>5.6012634981267902E-3</v>
      </c>
      <c r="BE278">
        <f>Összesítő_relativizált!AF278</f>
        <v>3.9851612429295524E-3</v>
      </c>
      <c r="BF278">
        <f>Összesítő_relativizált!AG278</f>
        <v>8.0621464776316765E-3</v>
      </c>
      <c r="BG278">
        <f>Összesítő_relativizált!AH278</f>
        <v>6.6113274076250641E-3</v>
      </c>
    </row>
    <row r="279" spans="1:59" x14ac:dyDescent="0.3">
      <c r="A279">
        <f>Összesítő_relatív!A279</f>
        <v>22</v>
      </c>
      <c r="B279" t="str">
        <f>Összesítő_relatív!B279</f>
        <v>2015</v>
      </c>
      <c r="C279">
        <f>Összesítő_relatív!C279</f>
        <v>7.52</v>
      </c>
      <c r="D279">
        <f>Összesítő_relatív!D279</f>
        <v>7.91</v>
      </c>
      <c r="E279">
        <f>Összesítő_relatív!E279</f>
        <v>-3.03</v>
      </c>
      <c r="F279">
        <f>Összesítő_relatív!F279</f>
        <v>-2.65</v>
      </c>
      <c r="G279">
        <f>Összesítő_relatív!G279</f>
        <v>55.1</v>
      </c>
      <c r="H279">
        <f>Összesítő_relatív!H279</f>
        <v>24.24</v>
      </c>
      <c r="I279">
        <f>Összesítő_relatív!I279</f>
        <v>8.08</v>
      </c>
      <c r="J279">
        <f>Összesítő_relatív!J279</f>
        <v>51.66</v>
      </c>
      <c r="K279">
        <f>Összesítő_relatív!K279</f>
        <v>355.64</v>
      </c>
      <c r="L279">
        <f>Összesítő_relatív!L279</f>
        <v>240.92</v>
      </c>
      <c r="M279">
        <f>Összesítő_relatív!M279</f>
        <v>2.2400000000000002</v>
      </c>
      <c r="N279">
        <f>Összesítő_relatív!N279</f>
        <v>80.959999999999994</v>
      </c>
      <c r="O279">
        <f>Összesítő_relatív!O279</f>
        <v>900.91</v>
      </c>
      <c r="P279">
        <f>Összesítő_relatív!P279</f>
        <v>12.54</v>
      </c>
      <c r="Q279">
        <f>Összesítő_relatív!Q279</f>
        <v>1613.91</v>
      </c>
      <c r="R279">
        <f>Összesítő_relatív!R279</f>
        <v>107.23</v>
      </c>
      <c r="S279">
        <f>Összesítő_relatív!S279</f>
        <v>0.93</v>
      </c>
      <c r="T279">
        <f>Összesítő_relatív!T279</f>
        <v>0.88</v>
      </c>
      <c r="U279">
        <f>Összesítő_relatív!U279</f>
        <v>13</v>
      </c>
      <c r="V279">
        <f>Összesítő_relatív!V279</f>
        <v>310.83</v>
      </c>
      <c r="W279">
        <f>Összesítő_relatív!W279</f>
        <v>8.6300000000000008</v>
      </c>
      <c r="X279">
        <f>Összesítő_relatív!X279</f>
        <v>15.42</v>
      </c>
      <c r="Y279">
        <f>Összesítő_relatív!Y279</f>
        <v>171.29</v>
      </c>
      <c r="Z279">
        <f>Összesítő_relatív!Z279</f>
        <v>202.23</v>
      </c>
      <c r="AA279">
        <f>Összesítő_relatív!AA279</f>
        <v>18.12</v>
      </c>
      <c r="AB279">
        <f>Összesítő_relativizált!C279</f>
        <v>2.2910765519635972E-3</v>
      </c>
      <c r="AC279">
        <f>Összesítő_relativizált!D279</f>
        <v>1.3797262476928418E-2</v>
      </c>
      <c r="AD279">
        <f>Összesítő_relativizált!E279</f>
        <v>2.9787467334295788E-5</v>
      </c>
      <c r="AE279">
        <f>Összesítő_relativizált!F279</f>
        <v>0.41622046380731348</v>
      </c>
      <c r="AF279">
        <f>Összesítő_relativizált!G279</f>
        <v>3.5251548765556182E-2</v>
      </c>
      <c r="AG279">
        <f>Összesítő_relativizált!H279</f>
        <v>6.8163958991977483E-2</v>
      </c>
      <c r="AH279">
        <f>Összesítő_relativizált!I279</f>
        <v>0.20279234663109227</v>
      </c>
      <c r="AI279">
        <f>Összesítő_relativizált!J279</f>
        <v>0.11876610442060635</v>
      </c>
      <c r="AJ279">
        <f>Összesítő_relativizált!K279</f>
        <v>2.7594524953856838E-3</v>
      </c>
      <c r="AK279">
        <f>Összesítő_relativizált!L279</f>
        <v>1.4985106266332852E-3</v>
      </c>
      <c r="AL279">
        <f>Összesítő_relativizált!M279</f>
        <v>6.2133367445770362E-4</v>
      </c>
      <c r="AM279">
        <f>Összesítő_relativizált!N279</f>
        <v>0</v>
      </c>
      <c r="AN279">
        <f>Összesítő_relativizált!O279</f>
        <v>1.1988085013066281E-2</v>
      </c>
      <c r="AO279">
        <f>Összesítő_relativizált!P279</f>
        <v>5.4823559510973848E-5</v>
      </c>
      <c r="AP279">
        <f>Összesítő_relativizált!Q279</f>
        <v>1.1275378739423622E-2</v>
      </c>
      <c r="AQ279">
        <f>Összesítő_relativizált!R279</f>
        <v>1.6447067853292156E-4</v>
      </c>
      <c r="AR279">
        <f>Összesítő_relativizált!S279</f>
        <v>4.9341203559876464E-4</v>
      </c>
      <c r="AS279">
        <f>Összesítő_relativizált!T279</f>
        <v>1.282871292556788E-2</v>
      </c>
      <c r="AT279">
        <f>Összesítő_relativizált!U279</f>
        <v>0.15410902578534749</v>
      </c>
      <c r="AU279">
        <f>Összesítő_relativizált!V279</f>
        <v>2.8325505747336489E-2</v>
      </c>
      <c r="AV279">
        <f>Összesítő_relativizált!W279</f>
        <v>6.0671405858811062E-3</v>
      </c>
      <c r="AW279">
        <f>Összesítő_relativizált!X279</f>
        <v>5.6833756693042891E-3</v>
      </c>
      <c r="AX279">
        <f>Összesítő_relativizált!Y279</f>
        <v>1.2298751850295133E-2</v>
      </c>
      <c r="AY279">
        <f>Összesítő_relativizált!Z279</f>
        <v>4.3493357212039258E-3</v>
      </c>
      <c r="AZ279">
        <f>Összesítő_relativizált!AA279</f>
        <v>3.558049012262203E-2</v>
      </c>
      <c r="BA279">
        <f>Összesítő_relativizált!AB279</f>
        <v>3.7042451709581328E-2</v>
      </c>
      <c r="BB279">
        <f>Összesítő_relativizált!AC279</f>
        <v>1.1732241735348405E-2</v>
      </c>
      <c r="BC279">
        <f>Összesítő_relativizált!AD279</f>
        <v>1.8274519836991281E-5</v>
      </c>
      <c r="BD279">
        <f>Összesítő_relativizált!AE279</f>
        <v>5.9574934668591584E-3</v>
      </c>
      <c r="BE279">
        <f>Összesítő_relativizált!AF279</f>
        <v>4.1848650426710042E-3</v>
      </c>
      <c r="BF279">
        <f>Összesítő_relativizált!AG279</f>
        <v>8.004239688602182E-3</v>
      </c>
      <c r="BG279">
        <f>Összesítő_relativizált!AH279</f>
        <v>6.7981213793607571E-3</v>
      </c>
    </row>
    <row r="280" spans="1:59" x14ac:dyDescent="0.3">
      <c r="A280">
        <f>Összesítő_relatív!A280</f>
        <v>22</v>
      </c>
      <c r="B280" t="str">
        <f>Összesítő_relatív!B280</f>
        <v>2016</v>
      </c>
      <c r="C280">
        <f>Összesítő_relatív!C280</f>
        <v>7.62</v>
      </c>
      <c r="D280">
        <f>Összesítő_relatív!D280</f>
        <v>8.06</v>
      </c>
      <c r="E280">
        <f>Összesítő_relatív!E280</f>
        <v>-1.6</v>
      </c>
      <c r="F280">
        <f>Összesítő_relatív!F280</f>
        <v>-6.93</v>
      </c>
      <c r="G280">
        <f>Összesítő_relatív!G280</f>
        <v>55.88</v>
      </c>
      <c r="H280">
        <f>Összesítő_relatív!H280</f>
        <v>20.92</v>
      </c>
      <c r="I280">
        <f>Összesítő_relatív!I280</f>
        <v>7.35</v>
      </c>
      <c r="J280">
        <f>Összesítő_relatív!J280</f>
        <v>52.45</v>
      </c>
      <c r="K280">
        <f>Összesítő_relatív!K280</f>
        <v>364.17</v>
      </c>
      <c r="L280">
        <f>Összesítő_relatív!L280</f>
        <v>239.31</v>
      </c>
      <c r="M280">
        <f>Összesítő_relatív!M280</f>
        <v>5.72</v>
      </c>
      <c r="N280">
        <f>Összesítő_relatív!N280</f>
        <v>85.71</v>
      </c>
      <c r="O280">
        <f>Összesítő_relatív!O280</f>
        <v>921.06</v>
      </c>
      <c r="P280">
        <f>Összesítő_relatív!P280</f>
        <v>12.47</v>
      </c>
      <c r="Q280">
        <f>Összesítő_relatív!Q280</f>
        <v>1611.71</v>
      </c>
      <c r="R280">
        <f>Összesítő_relatív!R280</f>
        <v>110.84</v>
      </c>
      <c r="S280">
        <f>Összesítő_relatív!S280</f>
        <v>0.93</v>
      </c>
      <c r="T280">
        <f>Összesítő_relatív!T280</f>
        <v>0.92</v>
      </c>
      <c r="U280">
        <f>Összesítő_relatív!U280</f>
        <v>12.56</v>
      </c>
      <c r="V280">
        <f>Összesítő_relatív!V280</f>
        <v>314.08</v>
      </c>
      <c r="W280">
        <f>Összesítő_relatív!W280</f>
        <v>9.5</v>
      </c>
      <c r="X280">
        <f>Összesítő_relatív!X280</f>
        <v>15.62</v>
      </c>
      <c r="Y280">
        <f>Összesítő_relatív!Y280</f>
        <v>165.03</v>
      </c>
      <c r="Z280">
        <f>Összesítő_relatív!Z280</f>
        <v>199.2</v>
      </c>
      <c r="AA280">
        <f>Összesítő_relatív!AA280</f>
        <v>18.170000000000002</v>
      </c>
      <c r="AB280">
        <f>Összesítő_relativizált!C280</f>
        <v>2.2957475994513032E-3</v>
      </c>
      <c r="AC280">
        <f>Összesítő_relativizált!D280</f>
        <v>1.1193415637860082E-2</v>
      </c>
      <c r="AD280">
        <f>Összesítő_relativizált!E280</f>
        <v>2.4325560128029264E-5</v>
      </c>
      <c r="AE280">
        <f>Összesítő_relativizált!F280</f>
        <v>0.41880201188843164</v>
      </c>
      <c r="AF280">
        <f>Összesítő_relativizált!G280</f>
        <v>3.5189757658893463E-2</v>
      </c>
      <c r="AG280">
        <f>Összesítő_relativizált!H280</f>
        <v>6.8934613625971655E-2</v>
      </c>
      <c r="AH280">
        <f>Összesítő_relativizált!I280</f>
        <v>0.19965249199817101</v>
      </c>
      <c r="AI280">
        <f>Összesítő_relativizált!J280</f>
        <v>0.13543667123914038</v>
      </c>
      <c r="AJ280">
        <f>Összesítő_relativizált!K280</f>
        <v>2.7251943301326016E-3</v>
      </c>
      <c r="AK280">
        <f>Összesítő_relativizált!L280</f>
        <v>1.4631915866483768E-3</v>
      </c>
      <c r="AL280">
        <f>Összesítő_relativizált!M280</f>
        <v>6.584362139917696E-4</v>
      </c>
      <c r="AM280">
        <f>Összesítő_relativizált!N280</f>
        <v>0</v>
      </c>
      <c r="AN280">
        <f>Összesítő_relativizált!O280</f>
        <v>1.1833561957018747E-2</v>
      </c>
      <c r="AO280">
        <f>Összesítő_relativizált!P280</f>
        <v>7.3159579332418838E-5</v>
      </c>
      <c r="AP280">
        <f>Összesítő_relativizált!Q280</f>
        <v>1.1083676268861455E-2</v>
      </c>
      <c r="AQ280">
        <f>Összesítő_relativizált!R280</f>
        <v>2.3776863283036124E-4</v>
      </c>
      <c r="AR280">
        <f>Összesítő_relativizált!S280</f>
        <v>4.3895747599451303E-4</v>
      </c>
      <c r="AS280">
        <f>Összesítő_relativizált!T280</f>
        <v>1.2674897119341564E-2</v>
      </c>
      <c r="AT280">
        <f>Összesítő_relativizált!U280</f>
        <v>0.15244627343392775</v>
      </c>
      <c r="AU280">
        <f>Összesítő_relativizált!V280</f>
        <v>2.6575217192501142E-2</v>
      </c>
      <c r="AV280">
        <f>Összesítő_relativizált!W280</f>
        <v>6.2917238225880202E-3</v>
      </c>
      <c r="AW280">
        <f>Összesítő_relativizált!X280</f>
        <v>5.6515775034293551E-3</v>
      </c>
      <c r="AX280">
        <f>Összesítő_relativizált!Y280</f>
        <v>1.2437128486511203E-2</v>
      </c>
      <c r="AY280">
        <f>Összesítő_relativizált!Z280</f>
        <v>4.2066758116140832E-3</v>
      </c>
      <c r="AZ280">
        <f>Összesítő_relativizált!AA280</f>
        <v>3.4183813443072704E-2</v>
      </c>
      <c r="BA280">
        <f>Összesítő_relativizált!AB280</f>
        <v>3.8024691358024693E-2</v>
      </c>
      <c r="BB280">
        <f>Összesítő_relativizált!AC280</f>
        <v>1.1321444901691815E-2</v>
      </c>
      <c r="BC280">
        <f>Összesítő_relativizált!AD280</f>
        <v>1.828989483310471E-5</v>
      </c>
      <c r="BD280">
        <f>Összesítő_relativizált!AE280</f>
        <v>6.0905349794238683E-3</v>
      </c>
      <c r="BE280">
        <f>Összesítő_relativizált!AF280</f>
        <v>4.4078646547782352E-3</v>
      </c>
      <c r="BF280">
        <f>Összesítő_relativizált!AG280</f>
        <v>8.1024234110653858E-3</v>
      </c>
      <c r="BG280">
        <f>Összesítő_relativizált!AH280</f>
        <v>6.8952903520804751E-3</v>
      </c>
    </row>
    <row r="281" spans="1:59" x14ac:dyDescent="0.3">
      <c r="A281">
        <f>Összesítő_relatív!A281</f>
        <v>22</v>
      </c>
      <c r="B281" t="str">
        <f>Összesítő_relatív!B281</f>
        <v>2017</v>
      </c>
      <c r="C281">
        <f>Összesítő_relatív!C281</f>
        <v>7.68</v>
      </c>
      <c r="D281">
        <f>Összesítő_relatív!D281</f>
        <v>8.17</v>
      </c>
      <c r="E281">
        <f>Összesítő_relatív!E281</f>
        <v>-1.98</v>
      </c>
      <c r="F281">
        <f>Összesítő_relatív!F281</f>
        <v>-6.08</v>
      </c>
      <c r="G281">
        <f>Összesítő_relatív!G281</f>
        <v>55.69</v>
      </c>
      <c r="H281">
        <f>Összesítő_relatív!H281</f>
        <v>20.329999999999998</v>
      </c>
      <c r="I281">
        <f>Összesítő_relatív!I281</f>
        <v>7.52</v>
      </c>
      <c r="J281">
        <f>Összesítő_relatív!J281</f>
        <v>54.67</v>
      </c>
      <c r="K281">
        <f>Összesítő_relatív!K281</f>
        <v>372.11</v>
      </c>
      <c r="L281">
        <f>Összesítő_relatív!L281</f>
        <v>239.96</v>
      </c>
      <c r="M281">
        <f>Összesítő_relatív!M281</f>
        <v>2.96</v>
      </c>
      <c r="N281">
        <f>Összesítő_relatív!N281</f>
        <v>85.74</v>
      </c>
      <c r="O281">
        <f>Összesítő_relatív!O281</f>
        <v>946.5</v>
      </c>
      <c r="P281">
        <f>Összesítő_relatív!P281</f>
        <v>12.44</v>
      </c>
      <c r="Q281">
        <f>Összesítő_relatív!Q281</f>
        <v>1669.03</v>
      </c>
      <c r="R281">
        <f>Összesítő_relatív!R281</f>
        <v>113.25</v>
      </c>
      <c r="S281">
        <f>Összesítő_relatív!S281</f>
        <v>0.95</v>
      </c>
      <c r="T281">
        <f>Összesítő_relatív!T281</f>
        <v>0.9</v>
      </c>
      <c r="U281">
        <f>Összesítő_relatív!U281</f>
        <v>13.28</v>
      </c>
      <c r="V281">
        <f>Összesítő_relatív!V281</f>
        <v>312</v>
      </c>
      <c r="W281">
        <f>Összesítő_relatív!W281</f>
        <v>8.73</v>
      </c>
      <c r="X281">
        <f>Összesítő_relatív!X281</f>
        <v>16.2</v>
      </c>
      <c r="Y281">
        <f>Összesítő_relatív!Y281</f>
        <v>169.54</v>
      </c>
      <c r="Z281">
        <f>Összesítő_relatív!Z281</f>
        <v>205.78</v>
      </c>
      <c r="AA281">
        <f>Összesítő_relatív!AA281</f>
        <v>18.329999999999998</v>
      </c>
      <c r="AB281">
        <f>Összesítő_relativizált!C281</f>
        <v>2.2875650496742969E-3</v>
      </c>
      <c r="AC281">
        <f>Összesítő_relativizált!D281</f>
        <v>8.9522908402780311E-3</v>
      </c>
      <c r="AD281">
        <f>Összesítő_relativizált!E281</f>
        <v>1.9287455875395759E-5</v>
      </c>
      <c r="AE281">
        <f>Összesítő_relativizált!F281</f>
        <v>0.4176462025546781</v>
      </c>
      <c r="AF281">
        <f>Összesítő_relativizált!G281</f>
        <v>3.5336074820772223E-2</v>
      </c>
      <c r="AG281">
        <f>Összesítő_relativizált!H281</f>
        <v>6.8124749808945007E-2</v>
      </c>
      <c r="AH281">
        <f>Összesítő_relativizált!I281</f>
        <v>0.20623021216201462</v>
      </c>
      <c r="AI281">
        <f>Összesítő_relativizált!J281</f>
        <v>0.13890607372902944</v>
      </c>
      <c r="AJ281">
        <f>Összesítő_relativizált!K281</f>
        <v>2.9840969467593436E-3</v>
      </c>
      <c r="AK281">
        <f>Összesítő_relativizált!L281</f>
        <v>1.4920484733796718E-3</v>
      </c>
      <c r="AL281">
        <f>Összesítő_relativizált!M281</f>
        <v>6.7324138432985189E-4</v>
      </c>
      <c r="AM281">
        <f>Összesítő_relativizált!N281</f>
        <v>0</v>
      </c>
      <c r="AN281">
        <f>Összesítő_relativizált!O281</f>
        <v>1.1918192073947379E-2</v>
      </c>
      <c r="AO281">
        <f>Összesítő_relativizált!P281</f>
        <v>7.2782852359983994E-5</v>
      </c>
      <c r="AP281">
        <f>Összesítő_relativizált!Q281</f>
        <v>1.1190363550347538E-2</v>
      </c>
      <c r="AQ281">
        <f>Összesítő_relativizált!R281</f>
        <v>2.3654427016994795E-4</v>
      </c>
      <c r="AR281">
        <f>Összesítő_relativizált!S281</f>
        <v>4.1850140106990791E-4</v>
      </c>
      <c r="AS281">
        <f>Összesítő_relativizált!T281</f>
        <v>1.404709050547691E-2</v>
      </c>
      <c r="AT281">
        <f>Összesítő_relativizált!U281</f>
        <v>0.1576840496379053</v>
      </c>
      <c r="AU281">
        <f>Összesítő_relativizált!V281</f>
        <v>2.6966046799374067E-2</v>
      </c>
      <c r="AV281">
        <f>Összesítő_relativizált!W281</f>
        <v>6.3866952945885952E-3</v>
      </c>
      <c r="AW281">
        <f>Összesítő_relativizált!X281</f>
        <v>5.7134539102587428E-3</v>
      </c>
      <c r="AX281">
        <f>Összesítő_relativizált!Y281</f>
        <v>1.3028130572437133E-2</v>
      </c>
      <c r="AY281">
        <f>Összesítő_relativizált!Z281</f>
        <v>4.4215582808690276E-3</v>
      </c>
      <c r="AZ281">
        <f>Összesítő_relativizált!AA281</f>
        <v>3.4062374904472503E-2</v>
      </c>
      <c r="BA281">
        <f>Összesítő_relativizált!AB281</f>
        <v>3.9557480257651295E-2</v>
      </c>
      <c r="BB281">
        <f>Összesítő_relativizált!AC281</f>
        <v>1.2536846319007242E-2</v>
      </c>
      <c r="BC281">
        <f>Összesítő_relativizált!AD281</f>
        <v>1.8195713089995999E-5</v>
      </c>
      <c r="BD281">
        <f>Összesítő_relativizált!AE281</f>
        <v>6.7870009825685071E-3</v>
      </c>
      <c r="BE281">
        <f>Összesítő_relativizált!AF281</f>
        <v>4.4761454201390155E-3</v>
      </c>
      <c r="BF281">
        <f>Összesítő_relativizált!AG281</f>
        <v>8.3882237344881545E-3</v>
      </c>
      <c r="BG281">
        <f>Összesítő_relativizált!AH281</f>
        <v>7.187306670548419E-3</v>
      </c>
    </row>
    <row r="282" spans="1:59" x14ac:dyDescent="0.3">
      <c r="A282">
        <f>Összesítő_relatív!A282</f>
        <v>22</v>
      </c>
      <c r="B282" t="str">
        <f>Összesítő_relatív!B282</f>
        <v>2018</v>
      </c>
      <c r="C282">
        <f>Összesítő_relatív!C282</f>
        <v>7.69</v>
      </c>
      <c r="D282">
        <f>Összesítő_relatív!D282</f>
        <v>8.25</v>
      </c>
      <c r="E282">
        <f>Összesítő_relatív!E282</f>
        <v>-2.33</v>
      </c>
      <c r="F282">
        <f>Összesítő_relatív!F282</f>
        <v>-4.2</v>
      </c>
      <c r="G282">
        <f>Összesítő_relatív!G282</f>
        <v>52.51</v>
      </c>
      <c r="H282">
        <f>Összesítő_relatív!H282</f>
        <v>21.86</v>
      </c>
      <c r="I282">
        <f>Összesítő_relatív!I282</f>
        <v>5.28</v>
      </c>
      <c r="J282">
        <f>Összesítő_relatív!J282</f>
        <v>55.28</v>
      </c>
      <c r="K282">
        <f>Összesítő_relatív!K282</f>
        <v>385.79</v>
      </c>
      <c r="L282">
        <f>Összesítő_relatív!L282</f>
        <v>241.29</v>
      </c>
      <c r="M282">
        <f>Összesítő_relatív!M282</f>
        <v>1.7</v>
      </c>
      <c r="N282">
        <f>Összesítő_relatív!N282</f>
        <v>86.3</v>
      </c>
      <c r="O282">
        <f>Összesítő_relatív!O282</f>
        <v>929.63</v>
      </c>
      <c r="P282">
        <f>Összesítő_relatív!P282</f>
        <v>12.43</v>
      </c>
      <c r="Q282">
        <f>Összesítő_relatív!Q282</f>
        <v>1679.85</v>
      </c>
      <c r="R282">
        <f>Összesítő_relatív!R282</f>
        <v>112.05</v>
      </c>
      <c r="S282">
        <f>Összesítő_relatív!S282</f>
        <v>0.94</v>
      </c>
      <c r="T282">
        <f>Összesítő_relatív!T282</f>
        <v>0.91</v>
      </c>
      <c r="U282">
        <f>Összesítő_relatív!U282</f>
        <v>10.58</v>
      </c>
      <c r="V282">
        <f>Összesítő_relatív!V282</f>
        <v>321</v>
      </c>
      <c r="W282">
        <f>Összesítő_relatív!W282</f>
        <v>8.7200000000000006</v>
      </c>
      <c r="X282">
        <f>Összesítő_relatív!X282</f>
        <v>11.84</v>
      </c>
      <c r="Y282">
        <f>Összesítő_relatív!Y282</f>
        <v>165.77</v>
      </c>
      <c r="Z282">
        <f>Összesítő_relatív!Z282</f>
        <v>210.77</v>
      </c>
      <c r="AA282">
        <f>Összesítő_relatív!AA282</f>
        <v>18.48</v>
      </c>
      <c r="AB282">
        <f>Összesítő_relativizált!C282</f>
        <v>2.3213704279874104E-3</v>
      </c>
      <c r="AC282">
        <f>Összesítő_relativizált!D282</f>
        <v>7.1994500922542603E-3</v>
      </c>
      <c r="AD282">
        <f>Összesítő_relativizált!E282</f>
        <v>1.5556600701855938E-5</v>
      </c>
      <c r="AE282">
        <f>Összesítő_relativizált!F282</f>
        <v>0.41557830758655623</v>
      </c>
      <c r="AF282">
        <f>Összesítő_relativizált!G282</f>
        <v>3.5201331355594952E-2</v>
      </c>
      <c r="AG282">
        <f>Összesítő_relativizált!H282</f>
        <v>6.9679099887847762E-2</v>
      </c>
      <c r="AH282">
        <f>Összesítő_relativizált!I282</f>
        <v>0.21135270069823811</v>
      </c>
      <c r="AI282">
        <f>Összesítő_relativizált!J282</f>
        <v>0.14357295322166347</v>
      </c>
      <c r="AJ282">
        <f>Összesítő_relativizált!K282</f>
        <v>3.2922108462067217E-3</v>
      </c>
      <c r="AK282">
        <f>Összesítő_relativizált!L282</f>
        <v>1.3747693643500597E-3</v>
      </c>
      <c r="AL282">
        <f>Összesítő_relativizált!M282</f>
        <v>6.6929561159147645E-4</v>
      </c>
      <c r="AM282">
        <f>Összesítő_relativizált!N282</f>
        <v>0</v>
      </c>
      <c r="AN282">
        <f>Összesítő_relativizált!O282</f>
        <v>1.1775984949893275E-2</v>
      </c>
      <c r="AO282">
        <f>Összesítő_relativizált!P282</f>
        <v>3.6178141167106831E-5</v>
      </c>
      <c r="AP282">
        <f>Összesítő_relativizált!Q282</f>
        <v>1.1034333055967585E-2</v>
      </c>
      <c r="AQ282">
        <f>Összesítő_relativizált!R282</f>
        <v>2.8942512933685465E-4</v>
      </c>
      <c r="AR282">
        <f>Összesítő_relativizált!S282</f>
        <v>4.160486234217286E-4</v>
      </c>
      <c r="AS282">
        <f>Összesítő_relativizált!T282</f>
        <v>1.5538511631272385E-2</v>
      </c>
      <c r="AT282">
        <f>Összesítő_relativizált!U282</f>
        <v>0.16142686588763069</v>
      </c>
      <c r="AU282">
        <f>Összesítő_relativizált!V282</f>
        <v>2.6030172569733365E-2</v>
      </c>
      <c r="AV282">
        <f>Összesítő_relativizált!W282</f>
        <v>6.5844216924134434E-3</v>
      </c>
      <c r="AW282">
        <f>Összesítő_relativizált!X282</f>
        <v>6.0417495749068417E-3</v>
      </c>
      <c r="AX282">
        <f>Összesítő_relativizált!Y282</f>
        <v>1.3367823161245976E-2</v>
      </c>
      <c r="AY282">
        <f>Összesítő_relativizált!Z282</f>
        <v>4.5041785753048005E-3</v>
      </c>
      <c r="AZ282">
        <f>Összesítő_relativizált!AA282</f>
        <v>3.4369234108751492E-2</v>
      </c>
      <c r="BA282">
        <f>Összesítő_relativizált!AB282</f>
        <v>4.129734814225245E-2</v>
      </c>
      <c r="BB282">
        <f>Összesítő_relativizált!AC282</f>
        <v>1.3132665243659782E-2</v>
      </c>
      <c r="BC282">
        <f>Összesítő_relativizált!AD282</f>
        <v>1.8089070583553416E-5</v>
      </c>
      <c r="BD282">
        <f>Összesítő_relativizált!AE282</f>
        <v>7.2356282334213665E-3</v>
      </c>
      <c r="BE282">
        <f>Összesítő_relativizált!AF282</f>
        <v>4.8659599869758695E-3</v>
      </c>
      <c r="BF282">
        <f>Összesítő_relativizált!AG282</f>
        <v>8.3390615390181253E-3</v>
      </c>
      <c r="BG282">
        <f>Összesítő_relativizált!AH282</f>
        <v>7.3803407980897939E-3</v>
      </c>
    </row>
    <row r="283" spans="1:59" x14ac:dyDescent="0.3">
      <c r="A283">
        <f>Összesítő_relatív!A283</f>
        <v>22</v>
      </c>
      <c r="B283" t="str">
        <f>Összesítő_relatív!B283</f>
        <v>2019</v>
      </c>
      <c r="C283">
        <f>Összesítő_relatív!C283</f>
        <v>7.64</v>
      </c>
      <c r="D283">
        <f>Összesítő_relatív!D283</f>
        <v>8.2899999999999991</v>
      </c>
      <c r="E283">
        <f>Összesítő_relatív!E283</f>
        <v>-1.42</v>
      </c>
      <c r="F283">
        <f>Összesítő_relatív!F283</f>
        <v>-6.09</v>
      </c>
      <c r="G283">
        <f>Összesítő_relatív!G283</f>
        <v>38.54</v>
      </c>
      <c r="H283">
        <f>Összesítő_relatív!H283</f>
        <v>18.75</v>
      </c>
      <c r="I283">
        <f>Összesítő_relatív!I283</f>
        <v>6.25</v>
      </c>
      <c r="J283">
        <f>Összesítő_relatív!J283</f>
        <v>48.96</v>
      </c>
      <c r="K283">
        <f>Összesítő_relatív!K283</f>
        <v>401.78</v>
      </c>
      <c r="L283">
        <f>Összesítő_relatív!L283</f>
        <v>242.27</v>
      </c>
      <c r="M283">
        <f>Összesítő_relatív!M283</f>
        <v>6.15</v>
      </c>
      <c r="N283">
        <f>Összesítő_relatív!N283</f>
        <v>85.83</v>
      </c>
      <c r="O283">
        <f>Összesítő_relatív!O283</f>
        <v>935.38</v>
      </c>
      <c r="P283">
        <f>Összesítő_relatív!P283</f>
        <v>12.37</v>
      </c>
      <c r="Q283">
        <f>Összesítő_relatív!Q283</f>
        <v>1645.68</v>
      </c>
      <c r="R283">
        <f>Összesítő_relatív!R283</f>
        <v>107.23</v>
      </c>
      <c r="S283">
        <f>Összesítő_relatív!S283</f>
        <v>0.91</v>
      </c>
      <c r="T283">
        <f>Összesítő_relatív!T283</f>
        <v>0.91</v>
      </c>
      <c r="U283">
        <f>Összesítő_relatív!U283</f>
        <v>9.69</v>
      </c>
      <c r="V283">
        <f>Összesítő_relatív!V283</f>
        <v>320.5</v>
      </c>
      <c r="W283">
        <f>Összesítő_relatív!W283</f>
        <v>8.09</v>
      </c>
      <c r="X283">
        <f>Összesítő_relatív!X283</f>
        <v>12.03</v>
      </c>
      <c r="Y283">
        <f>Összesítő_relatív!Y283</f>
        <v>171.23</v>
      </c>
      <c r="Z283">
        <f>Összesítő_relatív!Z283</f>
        <v>216.16</v>
      </c>
      <c r="AA283">
        <f>Összesítő_relatív!AA283</f>
        <v>18.68</v>
      </c>
      <c r="AB283">
        <f>Összesítő_relativizált!C283</f>
        <v>2.3869830362122004E-3</v>
      </c>
      <c r="AC283">
        <f>Összesítő_relativizált!D283</f>
        <v>6.9078414794293838E-3</v>
      </c>
      <c r="AD283">
        <f>Összesítő_relativizált!E283</f>
        <v>1.4751119825864829E-5</v>
      </c>
      <c r="AE283">
        <f>Összesítő_relativizált!F283</f>
        <v>0.41545989314432713</v>
      </c>
      <c r="AF283">
        <f>Összesítő_relativizált!G283</f>
        <v>3.5780460162981885E-2</v>
      </c>
      <c r="AG283">
        <f>Összesítő_relativizált!H283</f>
        <v>6.9186349817409926E-2</v>
      </c>
      <c r="AH283">
        <f>Összesítő_relativizált!I283</f>
        <v>0.21757901743150623</v>
      </c>
      <c r="AI283">
        <f>Összesítő_relativizált!J283</f>
        <v>0.1652485203907248</v>
      </c>
      <c r="AJ283">
        <f>Összesítő_relativizált!K283</f>
        <v>3.4539207397146919E-3</v>
      </c>
      <c r="AK283">
        <f>Összesítő_relativizált!L283</f>
        <v>1.4211444710284409E-3</v>
      </c>
      <c r="AL283">
        <f>Összesítő_relativizált!M283</f>
        <v>8.4549101440932559E-4</v>
      </c>
      <c r="AM283">
        <f>Összesítő_relativizált!N283</f>
        <v>0</v>
      </c>
      <c r="AN283">
        <f>Összesítő_relativizált!O283</f>
        <v>1.181888503121121E-2</v>
      </c>
      <c r="AO283">
        <f>Összesítő_relativizált!P283</f>
        <v>3.5978341038694708E-5</v>
      </c>
      <c r="AP283">
        <f>Összesítő_relativizált!Q283</f>
        <v>1.1045350698879275E-2</v>
      </c>
      <c r="AQ283">
        <f>Összesítő_relativizált!R283</f>
        <v>3.2380506934825233E-4</v>
      </c>
      <c r="AR283">
        <f>Összesítő_relativizált!S283</f>
        <v>4.137509219449891E-4</v>
      </c>
      <c r="AS283">
        <f>Összesítő_relativizált!T283</f>
        <v>1.7035744481821942E-2</v>
      </c>
      <c r="AT283">
        <f>Összesítő_relativizált!U283</f>
        <v>0.16602205472305673</v>
      </c>
      <c r="AU283">
        <f>Összesítő_relativizált!V283</f>
        <v>2.5652557160589326E-2</v>
      </c>
      <c r="AV283">
        <f>Összesítő_relativizált!W283</f>
        <v>6.8718631383906884E-3</v>
      </c>
      <c r="AW283">
        <f>Összesítő_relativizált!X283</f>
        <v>6.3681663638489629E-3</v>
      </c>
      <c r="AX283">
        <f>Összesítő_relativizált!Y283</f>
        <v>1.4013563834571589E-2</v>
      </c>
      <c r="AY283">
        <f>Összesítő_relativizált!Z283</f>
        <v>4.1015308784111961E-3</v>
      </c>
      <c r="AZ283">
        <f>Összesítő_relativizált!AA283</f>
        <v>3.4952958319091905E-2</v>
      </c>
      <c r="BA283">
        <f>Összesítő_relativizált!AB283</f>
        <v>4.2652323301372572E-2</v>
      </c>
      <c r="BB283">
        <f>Összesítő_relativizált!AC283</f>
        <v>1.3599812912626599E-2</v>
      </c>
      <c r="BC283">
        <f>Összesítő_relativizált!AD283</f>
        <v>1.7989170519347354E-5</v>
      </c>
      <c r="BD283">
        <f>Összesítő_relativizált!AE283</f>
        <v>7.6813758117613195E-3</v>
      </c>
      <c r="BE283">
        <f>Összesítő_relativizált!AF283</f>
        <v>5.2168594506107327E-3</v>
      </c>
      <c r="BF283">
        <f>Összesítő_relativizált!AG283</f>
        <v>8.8866502365575924E-3</v>
      </c>
      <c r="BG283">
        <f>Összesítő_relativizált!AH283</f>
        <v>7.789310834877404E-3</v>
      </c>
    </row>
    <row r="284" spans="1:59" x14ac:dyDescent="0.3">
      <c r="A284">
        <f>Összesítő_relatív!A284</f>
        <v>22</v>
      </c>
      <c r="B284" t="str">
        <f>Összesítő_relatív!B284</f>
        <v>2020</v>
      </c>
      <c r="C284">
        <f>Összesítő_relatív!C284</f>
        <v>7.57</v>
      </c>
      <c r="D284">
        <f>Összesítő_relatív!D284</f>
        <v>8.31</v>
      </c>
      <c r="E284">
        <f>Összesítő_relatív!E284</f>
        <v>-3.61</v>
      </c>
      <c r="F284">
        <f>Összesítő_relatív!F284</f>
        <v>-5.75</v>
      </c>
      <c r="G284">
        <f>Összesítő_relatív!G284</f>
        <v>34.6</v>
      </c>
      <c r="H284">
        <f>Összesítő_relatív!H284</f>
        <v>17.600000000000001</v>
      </c>
      <c r="I284">
        <f>Összesítő_relatív!I284</f>
        <v>8.19</v>
      </c>
      <c r="J284">
        <f>Összesítő_relatív!J284</f>
        <v>44.38</v>
      </c>
      <c r="K284">
        <f>Összesítő_relatív!K284</f>
        <v>411.63</v>
      </c>
      <c r="L284">
        <f>Összesítő_relatív!L284</f>
        <v>240.8</v>
      </c>
      <c r="M284">
        <f>Összesítő_relatív!M284</f>
        <v>6.71</v>
      </c>
      <c r="N284">
        <f>Összesítő_relatív!N284</f>
        <v>84.51</v>
      </c>
      <c r="O284">
        <f>Összesítő_relatív!O284</f>
        <v>996.52</v>
      </c>
      <c r="P284">
        <f>Összesítő_relatív!P284</f>
        <v>12.29</v>
      </c>
      <c r="Q284">
        <f>Összesítő_relatív!Q284</f>
        <v>1646.32</v>
      </c>
      <c r="R284">
        <f>Összesítő_relatív!R284</f>
        <v>104.82</v>
      </c>
      <c r="S284">
        <f>Összesítő_relatív!S284</f>
        <v>0.9</v>
      </c>
      <c r="T284">
        <f>Összesítő_relatív!T284</f>
        <v>0.9</v>
      </c>
      <c r="U284">
        <f>Összesítő_relatív!U284</f>
        <v>9.61</v>
      </c>
      <c r="V284">
        <f>Összesítő_relatív!V284</f>
        <v>289.07</v>
      </c>
      <c r="W284">
        <f>Összesítő_relatív!W284</f>
        <v>10.16</v>
      </c>
      <c r="X284">
        <f>Összesítő_relatív!X284</f>
        <v>8.85</v>
      </c>
      <c r="Y284">
        <f>Összesítő_relatív!Y284</f>
        <v>106.1</v>
      </c>
      <c r="Z284">
        <f>Összesítő_relatív!Z284</f>
        <v>216.15</v>
      </c>
      <c r="AA284">
        <f>Összesítő_relatív!AA284</f>
        <v>18.829999999999998</v>
      </c>
      <c r="AB284">
        <f>Összesítő_relativizált!C284</f>
        <v>2.4288537549407114E-3</v>
      </c>
      <c r="AC284">
        <f>Összesítő_relativizált!D284</f>
        <v>1.4696370822853036E-2</v>
      </c>
      <c r="AD284">
        <f>Összesítő_relativizált!E284</f>
        <v>3.1440891124685589E-5</v>
      </c>
      <c r="AE284">
        <f>Összesítő_relativizált!F284</f>
        <v>0.41762486525332376</v>
      </c>
      <c r="AF284">
        <f>Összesítő_relativizált!G284</f>
        <v>3.6022278117139775E-2</v>
      </c>
      <c r="AG284">
        <f>Összesítő_relativizált!H284</f>
        <v>7.2709306503772914E-2</v>
      </c>
      <c r="AH284">
        <f>Összesítő_relativizált!I284</f>
        <v>0.21737333812432627</v>
      </c>
      <c r="AI284">
        <f>Összesítő_relativizált!J284</f>
        <v>0.15688106360043119</v>
      </c>
      <c r="AJ284">
        <f>Összesítő_relativizált!K284</f>
        <v>3.3237513474667626E-3</v>
      </c>
      <c r="AK284">
        <f>Összesítő_relativizált!L284</f>
        <v>1.5271289974847287E-3</v>
      </c>
      <c r="AL284">
        <f>Összesítő_relativizált!M284</f>
        <v>9.1627739849083718E-4</v>
      </c>
      <c r="AM284">
        <f>Összesítő_relativizált!N284</f>
        <v>0</v>
      </c>
      <c r="AN284">
        <f>Összesítő_relativizált!O284</f>
        <v>1.1696011498383041E-2</v>
      </c>
      <c r="AO284">
        <f>Összesítő_relativizált!P284</f>
        <v>3.5932446999640679E-5</v>
      </c>
      <c r="AP284">
        <f>Összesítő_relativizált!Q284</f>
        <v>1.0923463887890766E-2</v>
      </c>
      <c r="AQ284">
        <f>Összesítő_relativizált!R284</f>
        <v>3.4135824649658643E-4</v>
      </c>
      <c r="AR284">
        <f>Összesítő_relativizált!S284</f>
        <v>3.9525691699604743E-4</v>
      </c>
      <c r="AS284">
        <f>Összesítő_relativizált!T284</f>
        <v>1.7570966582824289E-2</v>
      </c>
      <c r="AT284">
        <f>Összesítő_relativizált!U284</f>
        <v>0.16588214157384118</v>
      </c>
      <c r="AU284">
        <f>Összesítő_relativizált!V284</f>
        <v>2.4739489759252605E-2</v>
      </c>
      <c r="AV284">
        <f>Összesítő_relativizált!W284</f>
        <v>7.3122529644268778E-3</v>
      </c>
      <c r="AW284">
        <f>Összesítő_relativizált!X284</f>
        <v>6.5397053539346028E-3</v>
      </c>
      <c r="AX284">
        <f>Összesítő_relativizált!Y284</f>
        <v>1.4139417894358606E-2</v>
      </c>
      <c r="AY284">
        <f>Összesítő_relativizált!Z284</f>
        <v>3.6112109234638879E-3</v>
      </c>
      <c r="AZ284">
        <f>Összesítő_relativizált!AA284</f>
        <v>3.496227093065038E-2</v>
      </c>
      <c r="BA284">
        <f>Összesítő_relativizált!AB284</f>
        <v>4.259791591807402E-2</v>
      </c>
      <c r="BB284">
        <f>Összesítő_relativizált!AC284</f>
        <v>1.3618397412863817E-2</v>
      </c>
      <c r="BC284">
        <f>Összesítő_relativizált!AD284</f>
        <v>3.5932446999640679E-5</v>
      </c>
      <c r="BD284">
        <f>Összesítő_relativizált!AE284</f>
        <v>7.779374775422206E-3</v>
      </c>
      <c r="BE284">
        <f>Összesítő_relativizált!AF284</f>
        <v>5.5335968379446642E-3</v>
      </c>
      <c r="BF284">
        <f>Összesítő_relativizált!AG284</f>
        <v>8.7136183974128641E-3</v>
      </c>
      <c r="BG284">
        <f>Összesítő_relativizált!AH284</f>
        <v>7.9590370104204097E-3</v>
      </c>
    </row>
    <row r="285" spans="1:59" x14ac:dyDescent="0.3">
      <c r="A285">
        <f>Összesítő_relatív!A285</f>
        <v>22</v>
      </c>
      <c r="B285" t="str">
        <f>Összesítő_relatív!B285</f>
        <v>2021</v>
      </c>
      <c r="C285">
        <f>Összesítő_relatív!C285</f>
        <v>7.58</v>
      </c>
      <c r="D285">
        <f>Összesítő_relatív!D285</f>
        <v>8.27</v>
      </c>
      <c r="E285">
        <f>Összesítő_relatív!E285</f>
        <v>-4.08</v>
      </c>
      <c r="F285">
        <f>Összesítő_relatív!F285</f>
        <v>-6.05</v>
      </c>
      <c r="G285">
        <f>Összesítő_relatív!G285</f>
        <v>60.38</v>
      </c>
      <c r="H285">
        <f>Összesítő_relatív!H285</f>
        <v>23.05</v>
      </c>
      <c r="I285">
        <f>Összesítő_relatív!I285</f>
        <v>4.95</v>
      </c>
      <c r="J285">
        <f>Összesítő_relatív!J285</f>
        <v>56.57</v>
      </c>
      <c r="K285">
        <f>Összesítő_relatív!K285</f>
        <v>410.87</v>
      </c>
      <c r="L285">
        <f>Összesítő_relatív!L285</f>
        <v>241.09</v>
      </c>
      <c r="M285">
        <f>Összesítő_relatív!M285</f>
        <v>6.93</v>
      </c>
      <c r="N285">
        <f>Összesítő_relatív!N285</f>
        <v>85.57</v>
      </c>
      <c r="O285">
        <f>Összesítő_relatív!O285</f>
        <v>1022.27</v>
      </c>
      <c r="P285">
        <f>Összesítő_relatív!P285</f>
        <v>12.22</v>
      </c>
      <c r="Q285">
        <f>Összesítő_relatív!Q285</f>
        <v>1708.7</v>
      </c>
      <c r="R285">
        <f>Összesítő_relatív!R285</f>
        <v>110.84</v>
      </c>
      <c r="S285">
        <f>Összesítő_relatív!S285</f>
        <v>0.87</v>
      </c>
      <c r="T285">
        <f>Összesítő_relatív!T285</f>
        <v>0.89</v>
      </c>
      <c r="U285">
        <f>Összesítő_relatív!U285</f>
        <v>8.35</v>
      </c>
      <c r="V285">
        <f>Összesítő_relatív!V285</f>
        <v>283.86</v>
      </c>
      <c r="W285">
        <f>Összesítő_relatív!W285</f>
        <v>9.2100000000000009</v>
      </c>
      <c r="X285">
        <f>Összesítő_relatív!X285</f>
        <v>7.79</v>
      </c>
      <c r="Y285">
        <f>Összesítő_relatív!Y285</f>
        <v>114.07</v>
      </c>
      <c r="Z285">
        <f>Összesítő_relatív!Z285</f>
        <v>225.19</v>
      </c>
      <c r="AA285">
        <f>Összesítő_relatív!AA285</f>
        <v>18.760000000000002</v>
      </c>
      <c r="AB285">
        <f>Összesítő_relativizált!C285</f>
        <v>2.4228215544857454E-3</v>
      </c>
      <c r="AC285">
        <f>Összesítő_relativizált!D285</f>
        <v>9.3956368452135942E-3</v>
      </c>
      <c r="AD285">
        <f>Összesítő_relativizált!E285</f>
        <v>2.0044025269789004E-5</v>
      </c>
      <c r="AE285">
        <f>Összesítő_relativizált!F285</f>
        <v>0.4185621991159153</v>
      </c>
      <c r="AF285">
        <f>Összesítő_relativizált!G285</f>
        <v>3.5703420011811655E-2</v>
      </c>
      <c r="AG285">
        <f>Összesítő_relativizált!H285</f>
        <v>7.1120496805483477E-2</v>
      </c>
      <c r="AH285">
        <f>Összesítő_relativizált!I285</f>
        <v>0.2272491364962328</v>
      </c>
      <c r="AI285">
        <f>Összesítő_relativizált!J285</f>
        <v>0.12740483562109634</v>
      </c>
      <c r="AJ285">
        <f>Összesítő_relativizált!K285</f>
        <v>2.7560534745959876E-3</v>
      </c>
      <c r="AK285">
        <f>Összesítő_relativizált!L285</f>
        <v>1.6822664065715769E-3</v>
      </c>
      <c r="AL285">
        <f>Összesítő_relativizált!M285</f>
        <v>8.5902965441952864E-4</v>
      </c>
      <c r="AM285">
        <f>Összesítő_relativizált!N285</f>
        <v>0</v>
      </c>
      <c r="AN285">
        <f>Összesítő_relativizált!O285</f>
        <v>1.1668486139198598E-2</v>
      </c>
      <c r="AO285">
        <f>Összesítő_relativizált!P285</f>
        <v>3.579290226748036E-5</v>
      </c>
      <c r="AP285">
        <f>Összesítő_relativizált!Q285</f>
        <v>1.097052454498273E-2</v>
      </c>
      <c r="AQ285">
        <f>Összesítő_relativizált!R285</f>
        <v>3.4003257154106343E-4</v>
      </c>
      <c r="AR285">
        <f>Összesítő_relativizált!S285</f>
        <v>3.2213612040732321E-4</v>
      </c>
      <c r="AS285">
        <f>Összesítő_relativizált!T285</f>
        <v>1.9328167224439394E-2</v>
      </c>
      <c r="AT285">
        <f>Összesítő_relativizált!U285</f>
        <v>0.17363136889954722</v>
      </c>
      <c r="AU285">
        <f>Összesítő_relativizált!V285</f>
        <v>2.4536034504357786E-2</v>
      </c>
      <c r="AV285">
        <f>Összesítő_relativizált!W285</f>
        <v>8.626089446462766E-3</v>
      </c>
      <c r="AW285">
        <f>Összesítő_relativizált!X285</f>
        <v>6.8901336864899687E-3</v>
      </c>
      <c r="AX285">
        <f>Összesítő_relativizált!Y285</f>
        <v>1.5033018952341751E-2</v>
      </c>
      <c r="AY285">
        <f>Összesítő_relativizált!Z285</f>
        <v>3.5077044222130752E-3</v>
      </c>
      <c r="AZ285">
        <f>Összesítő_relativizált!AA285</f>
        <v>3.7743615441058039E-2</v>
      </c>
      <c r="BA285">
        <f>Összesítő_relativizált!AB285</f>
        <v>4.3345204645918713E-2</v>
      </c>
      <c r="BB285">
        <f>Összesítő_relativizált!AC285</f>
        <v>1.4138196395654742E-2</v>
      </c>
      <c r="BC285">
        <f>Összesítő_relativizált!AD285</f>
        <v>3.579290226748036E-5</v>
      </c>
      <c r="BD285">
        <f>Összesítő_relativizált!AE285</f>
        <v>8.4471249351253646E-3</v>
      </c>
      <c r="BE285">
        <f>Összesítő_relativizált!AF285</f>
        <v>5.7626572650643377E-3</v>
      </c>
      <c r="BF285">
        <f>Összesítő_relativizált!AG285</f>
        <v>8.8766397623351295E-3</v>
      </c>
      <c r="BG285">
        <f>Összesítő_relativizált!AH285</f>
        <v>8.3218497771891838E-3</v>
      </c>
    </row>
    <row r="286" spans="1:59" x14ac:dyDescent="0.3">
      <c r="A286">
        <f>Összesítő_relatív!A286</f>
        <v>22</v>
      </c>
      <c r="B286" t="str">
        <f>Összesítő_relatív!B286</f>
        <v>2022</v>
      </c>
      <c r="C286">
        <f>Összesítő_relatív!C286</f>
        <v>7.56</v>
      </c>
      <c r="D286">
        <f>Összesítő_relatív!D286</f>
        <v>8.25</v>
      </c>
      <c r="E286">
        <f>Összesítő_relatív!E286</f>
        <v>-2.87</v>
      </c>
      <c r="F286">
        <f>Összesítő_relatív!F286</f>
        <v>-6.45</v>
      </c>
      <c r="G286">
        <f>Összesítő_relatív!G286</f>
        <v>51.99</v>
      </c>
      <c r="H286">
        <f>Összesítő_relatív!H286</f>
        <v>19.079999999999998</v>
      </c>
      <c r="I286">
        <f>Összesítő_relatív!I286</f>
        <v>5.24</v>
      </c>
      <c r="J286">
        <f>Összesítő_relatív!J286</f>
        <v>59.33</v>
      </c>
      <c r="K286">
        <f>Összesítő_relatív!K286</f>
        <v>414.23</v>
      </c>
      <c r="L286">
        <f>Összesítő_relatív!L286</f>
        <v>228.85</v>
      </c>
      <c r="M286">
        <f>Összesítő_relatív!M286</f>
        <v>6.35</v>
      </c>
      <c r="N286">
        <f>Összesítő_relatív!N286</f>
        <v>80.400000000000006</v>
      </c>
      <c r="O286">
        <f>Összesítő_relatív!O286</f>
        <v>1081.95</v>
      </c>
      <c r="P286">
        <f>Összesítő_relatív!P286</f>
        <v>11.56</v>
      </c>
      <c r="Q286">
        <f>Összesítő_relatív!Q286</f>
        <v>1713.97</v>
      </c>
      <c r="R286">
        <f>Összesítő_relatív!R286</f>
        <v>125.3</v>
      </c>
      <c r="S286">
        <f>Összesítő_relatív!S286</f>
        <v>0.84</v>
      </c>
      <c r="T286">
        <f>Összesítő_relatív!T286</f>
        <v>0.82</v>
      </c>
      <c r="U286">
        <f>Összesítő_relatív!U286</f>
        <v>5.24</v>
      </c>
      <c r="V286">
        <f>Összesítő_relatív!V286</f>
        <v>280.70999999999998</v>
      </c>
      <c r="W286">
        <f>Összesítő_relatív!W286</f>
        <v>10.23</v>
      </c>
      <c r="X286">
        <f>Összesítő_relatív!X286</f>
        <v>2.75</v>
      </c>
      <c r="Y286">
        <f>Összesítő_relatív!Y286</f>
        <v>162.65</v>
      </c>
      <c r="Z286">
        <f>Összesítő_relatív!Z286</f>
        <v>221.76</v>
      </c>
      <c r="AA286">
        <f>Összesítő_relatív!AA286</f>
        <v>18.93</v>
      </c>
      <c r="AB286">
        <f>Összesítő_relativizált!C286</f>
        <v>2.4317194846211819E-3</v>
      </c>
      <c r="AC286">
        <f>Összesítő_relativizált!D286</f>
        <v>8.5597387216021243E-3</v>
      </c>
      <c r="AD286">
        <f>Összesítő_relativizált!E286</f>
        <v>1.8303843807199512E-5</v>
      </c>
      <c r="AE286">
        <f>Összesítő_relativizált!F286</f>
        <v>0.44350931342640776</v>
      </c>
      <c r="AF286">
        <f>Összesítő_relativizált!G286</f>
        <v>3.7558769694577041E-2</v>
      </c>
      <c r="AG286">
        <f>Összesítő_relativizált!H286</f>
        <v>7.0523633492445184E-2</v>
      </c>
      <c r="AH286">
        <f>Összesítő_relativizált!I286</f>
        <v>0.22508344399382693</v>
      </c>
      <c r="AI286">
        <f>Összesítő_relativizált!J286</f>
        <v>0.12331766141477946</v>
      </c>
      <c r="AJ286">
        <f>Összesítő_relativizált!K286</f>
        <v>2.9429709650791373E-3</v>
      </c>
      <c r="AK286">
        <f>Összesítő_relativizált!L286</f>
        <v>1.7944944909019129E-3</v>
      </c>
      <c r="AL286">
        <f>Összesítő_relativizált!M286</f>
        <v>8.7930230054193736E-4</v>
      </c>
      <c r="AM286">
        <f>Összesítő_relativizált!N286</f>
        <v>0</v>
      </c>
      <c r="AN286">
        <f>Összesítő_relativizált!O286</f>
        <v>1.1287370347773032E-2</v>
      </c>
      <c r="AO286">
        <f>Összesítő_relativizált!P286</f>
        <v>5.3834834727057386E-5</v>
      </c>
      <c r="AP286">
        <f>Összesítő_relativizált!Q286</f>
        <v>1.0569572551412268E-2</v>
      </c>
      <c r="AQ286">
        <f>Összesítő_relativizált!R286</f>
        <v>3.4095395327136344E-4</v>
      </c>
      <c r="AR286">
        <f>Összesítő_relativizált!S286</f>
        <v>3.2300900836234432E-4</v>
      </c>
      <c r="AS286">
        <f>Összesítő_relativizált!T286</f>
        <v>2.0098338298101426E-2</v>
      </c>
      <c r="AT286">
        <f>Összesítő_relativizált!U286</f>
        <v>0.17103326992786133</v>
      </c>
      <c r="AU286">
        <f>Összesítő_relativizált!V286</f>
        <v>2.4710189139719341E-2</v>
      </c>
      <c r="AV286">
        <f>Összesítő_relativizált!W286</f>
        <v>8.2905645479668371E-3</v>
      </c>
      <c r="AW286">
        <f>Összesítő_relativizált!X286</f>
        <v>6.837024010336288E-3</v>
      </c>
      <c r="AX286">
        <f>Összesítő_relativizált!Y286</f>
        <v>1.3997057029034921E-2</v>
      </c>
      <c r="AY286">
        <f>Összesítő_relativizált!Z286</f>
        <v>3.2659799734414815E-3</v>
      </c>
      <c r="AZ286">
        <f>Összesítő_relativizált!AA286</f>
        <v>3.8043283207120554E-2</v>
      </c>
      <c r="BA286">
        <f>Összesítő_relativizált!AB286</f>
        <v>4.1524602519470266E-2</v>
      </c>
      <c r="BB286">
        <f>Összesítő_relativizált!AC286</f>
        <v>1.36022682410365E-2</v>
      </c>
      <c r="BC286">
        <f>Összesítő_relativizált!AD286</f>
        <v>3.5889889818038257E-5</v>
      </c>
      <c r="BD286">
        <f>Összesítő_relativizált!AE286</f>
        <v>8.1470049886946845E-3</v>
      </c>
      <c r="BE286">
        <f>Összesítő_relativizált!AF286</f>
        <v>5.9038868750672935E-3</v>
      </c>
      <c r="BF286">
        <f>Összesítő_relativizált!AG286</f>
        <v>9.3134264077809285E-3</v>
      </c>
      <c r="BG286">
        <f>Összesítő_relativizált!AH286</f>
        <v>8.5956286114201638E-3</v>
      </c>
    </row>
    <row r="287" spans="1:59" x14ac:dyDescent="0.3">
      <c r="A287">
        <f>Összesítő_relatív!A287</f>
        <v>22</v>
      </c>
      <c r="B287" t="str">
        <f>Összesítő_relatív!B287</f>
        <v>2023</v>
      </c>
      <c r="C287">
        <f>Összesítő_relatív!C287</f>
        <v>7.45</v>
      </c>
      <c r="D287">
        <f>Összesítő_relatív!D287</f>
        <v>8.0500000000000007</v>
      </c>
      <c r="E287">
        <f>Összesítő_relatív!E287</f>
        <v>-2.88</v>
      </c>
      <c r="F287">
        <f>Összesítő_relatív!F287</f>
        <v>-3.64</v>
      </c>
      <c r="G287">
        <f>Összesítő_relatív!G287</f>
        <v>47.91</v>
      </c>
      <c r="H287">
        <f>Összesítő_relatív!H287</f>
        <v>18.82</v>
      </c>
      <c r="I287">
        <f>Összesítő_relatív!I287</f>
        <v>5.32</v>
      </c>
      <c r="J287">
        <f>Összesítő_relatív!J287</f>
        <v>55.7</v>
      </c>
      <c r="K287">
        <f>Összesítő_relatív!K287</f>
        <v>420.68</v>
      </c>
      <c r="L287">
        <f>Összesítő_relatív!L287</f>
        <v>227.49</v>
      </c>
      <c r="M287">
        <f>Összesítő_relatív!M287</f>
        <v>5.76</v>
      </c>
      <c r="N287">
        <f>Összesítő_relatív!N287</f>
        <v>79.84</v>
      </c>
      <c r="O287">
        <f>Összesítő_relatív!O287</f>
        <v>1479.75</v>
      </c>
      <c r="P287">
        <f>Összesítő_relatív!P287</f>
        <v>11.5</v>
      </c>
      <c r="Q287">
        <f>Összesítő_relatív!Q287</f>
        <v>1765.59</v>
      </c>
      <c r="R287">
        <f>Összesítő_relatív!R287</f>
        <v>140.96</v>
      </c>
      <c r="S287">
        <f>Összesítő_relatív!S287</f>
        <v>0.82</v>
      </c>
      <c r="T287">
        <f>Összesítő_relatív!T287</f>
        <v>0.77</v>
      </c>
      <c r="U287">
        <f>Összesítő_relatív!U287</f>
        <v>4.53</v>
      </c>
      <c r="V287">
        <f>Összesítő_relatív!V287</f>
        <v>285.5</v>
      </c>
      <c r="W287">
        <f>Összesítő_relatív!W287</f>
        <v>10.06</v>
      </c>
      <c r="X287">
        <f>Összesítő_relatív!X287</f>
        <v>2.82</v>
      </c>
      <c r="Y287">
        <f>Összesítő_relatív!Y287</f>
        <v>173.09</v>
      </c>
      <c r="Z287">
        <f>Összesítő_relatív!Z287</f>
        <v>221.03</v>
      </c>
      <c r="AA287">
        <f>Összesítő_relatív!AA287</f>
        <v>18.88</v>
      </c>
      <c r="AB287">
        <f>Összesítő_relativizált!C287</f>
        <v>2.500361245574742E-3</v>
      </c>
      <c r="AC287">
        <f>Összesítő_relativizált!D287</f>
        <v>9.5007586157069574E-3</v>
      </c>
      <c r="AD287">
        <f>Összesítő_relativizált!E287</f>
        <v>2.0229752185535729E-5</v>
      </c>
      <c r="AE287">
        <f>Összesítő_relativizált!F287</f>
        <v>0.44859475471425475</v>
      </c>
      <c r="AF287">
        <f>Összesítő_relativizált!G287</f>
        <v>3.9050646629578786E-2</v>
      </c>
      <c r="AG287">
        <f>Összesítő_relativizált!H287</f>
        <v>7.219492811213063E-2</v>
      </c>
      <c r="AH287">
        <f>Összesítő_relativizált!I287</f>
        <v>0.22556173686872336</v>
      </c>
      <c r="AI287">
        <f>Összesítő_relativizált!J287</f>
        <v>0.12336536377429376</v>
      </c>
      <c r="AJ287">
        <f>Összesítő_relativizált!K287</f>
        <v>2.8177154829853333E-3</v>
      </c>
      <c r="AK287">
        <f>Összesítő_relativizált!L287</f>
        <v>1.7520410374972906E-3</v>
      </c>
      <c r="AL287">
        <f>Összesítő_relativizált!M287</f>
        <v>6.1411747706090604E-4</v>
      </c>
      <c r="AM287">
        <f>Összesítő_relativizált!N287</f>
        <v>0</v>
      </c>
      <c r="AN287">
        <f>Összesítő_relativizált!O287</f>
        <v>1.1072176865833394E-2</v>
      </c>
      <c r="AO287">
        <f>Összesítő_relativizált!P287</f>
        <v>5.4186836211256413E-5</v>
      </c>
      <c r="AP287">
        <f>Összesítő_relativizált!Q287</f>
        <v>1.036774799508706E-2</v>
      </c>
      <c r="AQ287">
        <f>Összesítő_relativizált!R287</f>
        <v>3.4318329600462397E-4</v>
      </c>
      <c r="AR287">
        <f>Összesítő_relativizált!S287</f>
        <v>3.0705873853045302E-4</v>
      </c>
      <c r="AS287">
        <f>Összesítő_relativizált!T287</f>
        <v>2.0500686366592011E-2</v>
      </c>
      <c r="AT287">
        <f>Összesítő_relativizált!U287</f>
        <v>0.17177227078968282</v>
      </c>
      <c r="AU287">
        <f>Összesítő_relativizált!V287</f>
        <v>2.5214941116971316E-2</v>
      </c>
      <c r="AV287">
        <f>Összesítő_relativizált!W287</f>
        <v>9.0672639260169063E-3</v>
      </c>
      <c r="AW287">
        <f>Összesítő_relativizált!X287</f>
        <v>6.8456036413553937E-3</v>
      </c>
      <c r="AX287">
        <f>Összesítő_relativizált!Y287</f>
        <v>1.4106639693663752E-2</v>
      </c>
      <c r="AY287">
        <f>Összesítő_relativizált!Z287</f>
        <v>3.1970233364641285E-3</v>
      </c>
      <c r="AZ287">
        <f>Összesítő_relativizált!AA287</f>
        <v>3.7587602051874863E-2</v>
      </c>
      <c r="BA287">
        <f>Összesítő_relativizált!AB287</f>
        <v>4.0080196517592662E-2</v>
      </c>
      <c r="BB287">
        <f>Összesítő_relativizált!AC287</f>
        <v>1.3763456397659128E-2</v>
      </c>
      <c r="BC287">
        <f>Összesítő_relativizált!AD287</f>
        <v>3.612455747417094E-5</v>
      </c>
      <c r="BD287">
        <f>Összesítő_relativizált!AE287</f>
        <v>8.7602051874864535E-3</v>
      </c>
      <c r="BE287">
        <f>Összesítő_relativizált!AF287</f>
        <v>5.8160537533415218E-3</v>
      </c>
      <c r="BF287">
        <f>Összesítő_relativizált!AG287</f>
        <v>9.1936998771765047E-3</v>
      </c>
      <c r="BG287">
        <f>Összesítő_relativizált!AH287</f>
        <v>9.1214507622281622E-3</v>
      </c>
    </row>
    <row r="288" spans="1:59" x14ac:dyDescent="0.3">
      <c r="A288">
        <f>Összesítő_relatív!A288</f>
        <v>23</v>
      </c>
      <c r="B288" t="str">
        <f>Összesítő_relatív!B288</f>
        <v>2011</v>
      </c>
      <c r="C288">
        <f>Összesítő_relatív!C288</f>
        <v>6.53</v>
      </c>
      <c r="D288">
        <f>Összesítő_relatív!D288</f>
        <v>7.09</v>
      </c>
      <c r="E288">
        <f>Összesítő_relatív!E288</f>
        <v>-4</v>
      </c>
      <c r="F288">
        <f>Összesítő_relatív!F288</f>
        <v>0.95</v>
      </c>
      <c r="G288">
        <f>Összesítő_relatív!G288</f>
        <v>51.2</v>
      </c>
      <c r="H288">
        <f>Összesítő_relatív!H288</f>
        <v>36.11</v>
      </c>
      <c r="I288">
        <f>Összesítő_relatív!I288</f>
        <v>11.99</v>
      </c>
      <c r="J288">
        <f>Összesítő_relatív!J288</f>
        <v>38.93</v>
      </c>
      <c r="K288">
        <f>Összesítő_relatív!K288</f>
        <v>392.05</v>
      </c>
      <c r="L288">
        <f>Összesítő_relatív!L288</f>
        <v>229.36</v>
      </c>
      <c r="M288">
        <f>Összesítő_relatív!M288</f>
        <v>3.21</v>
      </c>
      <c r="N288">
        <f>Összesítő_relatív!N288</f>
        <v>85.92</v>
      </c>
      <c r="O288">
        <f>Összesítő_relatív!O288</f>
        <v>1223.03</v>
      </c>
      <c r="P288">
        <f>Összesítő_relatív!P288</f>
        <v>0</v>
      </c>
      <c r="Q288">
        <f>Összesítő_relatív!Q288</f>
        <v>1537.08</v>
      </c>
      <c r="R288">
        <f>Összesítő_relatív!R288</f>
        <v>22.86</v>
      </c>
      <c r="S288">
        <f>Összesítő_relatív!S288</f>
        <v>0.94</v>
      </c>
      <c r="T288">
        <f>Összesítő_relatív!T288</f>
        <v>0.83</v>
      </c>
      <c r="U288">
        <f>Összesítő_relatív!U288</f>
        <v>10.31</v>
      </c>
      <c r="V288">
        <f>Összesítő_relatív!V288</f>
        <v>391.8</v>
      </c>
      <c r="W288">
        <f>Összesítő_relatív!W288</f>
        <v>7.66</v>
      </c>
      <c r="X288">
        <f>Összesítő_relatív!X288</f>
        <v>4.09</v>
      </c>
      <c r="Y288">
        <f>Összesítő_relatív!Y288</f>
        <v>133.1</v>
      </c>
      <c r="Z288">
        <f>Összesítő_relatív!Z288</f>
        <v>170.65</v>
      </c>
      <c r="AA288">
        <f>Összesítő_relatív!AA288</f>
        <v>22.82</v>
      </c>
      <c r="AB288">
        <f>Összesítő_relativizált!C288</f>
        <v>5.1764276258730087E-3</v>
      </c>
      <c r="AC288">
        <f>Összesítő_relativizált!D288</f>
        <v>3.236408453918839E-2</v>
      </c>
      <c r="AD288">
        <f>Összesítő_relativizált!E288</f>
        <v>1.7117816223125029E-4</v>
      </c>
      <c r="AE288">
        <f>Összesítő_relativizált!F288</f>
        <v>0.39768110649564065</v>
      </c>
      <c r="AF288">
        <f>Összesítő_relativizált!G288</f>
        <v>3.4418222485963393E-2</v>
      </c>
      <c r="AG288">
        <f>Összesítő_relativizált!H288</f>
        <v>8.9423471949605149E-2</v>
      </c>
      <c r="AH288">
        <f>Összesítő_relativizált!I288</f>
        <v>0.15565800885561693</v>
      </c>
      <c r="AI288">
        <f>Összesítő_relativizált!J288</f>
        <v>9.8279088875701831E-2</v>
      </c>
      <c r="AJ288">
        <f>Összesítő_relativizált!K288</f>
        <v>3.3322682247683387E-3</v>
      </c>
      <c r="AK288">
        <f>Összesítő_relativizált!L288</f>
        <v>1.780252887205003E-3</v>
      </c>
      <c r="AL288">
        <f>Összesítő_relativizált!M288</f>
        <v>8.6730268863833475E-4</v>
      </c>
      <c r="AM288">
        <f>Összesítő_relativizált!N288</f>
        <v>9.129501985666682E-5</v>
      </c>
      <c r="AN288">
        <f>Összesítő_relativizált!O288</f>
        <v>1.1411877482083351E-2</v>
      </c>
      <c r="AO288">
        <f>Összesítő_relativizált!P288</f>
        <v>2.7388505957000043E-4</v>
      </c>
      <c r="AP288">
        <f>Összesítő_relativizált!Q288</f>
        <v>1.0681517323230017E-2</v>
      </c>
      <c r="AQ288">
        <f>Összesítő_relativizált!R288</f>
        <v>1.8259003971333364E-4</v>
      </c>
      <c r="AR288">
        <f>Összesítő_relativizált!S288</f>
        <v>2.7388505957000043E-4</v>
      </c>
      <c r="AS288">
        <f>Összesítő_relativizált!T288</f>
        <v>1.2963892819646688E-2</v>
      </c>
      <c r="AT288">
        <f>Összesítő_relativizált!U288</f>
        <v>0.11434701237047519</v>
      </c>
      <c r="AU288">
        <f>Összesítő_relativizált!V288</f>
        <v>3.6061532843383391E-2</v>
      </c>
      <c r="AV288">
        <f>Összesítő_relativizált!W288</f>
        <v>8.6730268863833473E-3</v>
      </c>
      <c r="AW288">
        <f>Összesítő_relativizált!X288</f>
        <v>5.3407586616150086E-3</v>
      </c>
      <c r="AX288">
        <f>Összesítő_relativizált!Y288</f>
        <v>6.0254713105400096E-3</v>
      </c>
      <c r="AY288">
        <f>Összesítő_relativizált!Z288</f>
        <v>5.0212260921166747E-3</v>
      </c>
      <c r="AZ288">
        <f>Összesítő_relativizált!AA288</f>
        <v>2.5608253069795042E-2</v>
      </c>
      <c r="BA288">
        <f>Összesítő_relativizált!AB288</f>
        <v>1.5657095905418361E-2</v>
      </c>
      <c r="BB288">
        <f>Összesítő_relativizált!AC288</f>
        <v>7.7144291778883465E-3</v>
      </c>
      <c r="BC288">
        <f>Összesítő_relativizált!AD288</f>
        <v>0</v>
      </c>
      <c r="BD288">
        <f>Összesítő_relativizált!AE288</f>
        <v>2.875793125485005E-3</v>
      </c>
      <c r="BE288">
        <f>Összesítő_relativizált!AF288</f>
        <v>2.2367279864883372E-3</v>
      </c>
      <c r="BF288">
        <f>Összesítő_relativizált!AG288</f>
        <v>5.3407586616150086E-3</v>
      </c>
      <c r="BG288">
        <f>Összesítő_relativizált!AH288</f>
        <v>4.9299310722600081E-3</v>
      </c>
    </row>
    <row r="289" spans="1:59" x14ac:dyDescent="0.3">
      <c r="A289">
        <f>Összesítő_relatív!A289</f>
        <v>23</v>
      </c>
      <c r="B289" t="str">
        <f>Összesítő_relatív!B289</f>
        <v>2012</v>
      </c>
      <c r="C289">
        <f>Összesítő_relatív!C289</f>
        <v>6.42</v>
      </c>
      <c r="D289">
        <f>Összesítő_relatív!D289</f>
        <v>7</v>
      </c>
      <c r="E289">
        <f>Összesítő_relatív!E289</f>
        <v>-2.14</v>
      </c>
      <c r="F289">
        <f>Összesítő_relatív!F289</f>
        <v>-3.05</v>
      </c>
      <c r="G289">
        <f>Összesítő_relatív!G289</f>
        <v>50.19</v>
      </c>
      <c r="H289">
        <f>Összesítő_relatív!H289</f>
        <v>34.65</v>
      </c>
      <c r="I289">
        <f>Összesítő_relatív!I289</f>
        <v>15.92</v>
      </c>
      <c r="J289">
        <f>Összesítő_relatív!J289</f>
        <v>39.869999999999997</v>
      </c>
      <c r="K289">
        <f>Összesítő_relatív!K289</f>
        <v>358.05</v>
      </c>
      <c r="L289">
        <f>Összesítő_relatív!L289</f>
        <v>252.66</v>
      </c>
      <c r="M289">
        <f>Összesítő_relatív!M289</f>
        <v>2.42</v>
      </c>
      <c r="N289">
        <f>Összesítő_relatív!N289</f>
        <v>86.33</v>
      </c>
      <c r="O289">
        <f>Összesítő_relatív!O289</f>
        <v>991.02</v>
      </c>
      <c r="P289">
        <f>Összesítő_relatív!P289</f>
        <v>0</v>
      </c>
      <c r="Q289">
        <f>Összesítő_relatív!Q289</f>
        <v>1685.62</v>
      </c>
      <c r="R289">
        <f>Összesítő_relatív!R289</f>
        <v>18.75</v>
      </c>
      <c r="S289">
        <f>Összesítő_relatív!S289</f>
        <v>0.94</v>
      </c>
      <c r="T289">
        <f>Összesítő_relatív!T289</f>
        <v>0.8</v>
      </c>
      <c r="U289">
        <f>Összesítő_relatív!U289</f>
        <v>10.119999999999999</v>
      </c>
      <c r="V289">
        <f>Összesítő_relatív!V289</f>
        <v>394.8</v>
      </c>
      <c r="W289">
        <f>Összesítő_relatív!W289</f>
        <v>7.95</v>
      </c>
      <c r="X289">
        <f>Összesítő_relatív!X289</f>
        <v>4.75</v>
      </c>
      <c r="Y289">
        <f>Összesítő_relatív!Y289</f>
        <v>142.38999999999999</v>
      </c>
      <c r="Z289">
        <f>Összesítő_relatív!Z289</f>
        <v>153.56</v>
      </c>
      <c r="AA289">
        <f>Összesítő_relatív!AA289</f>
        <v>22.11</v>
      </c>
      <c r="AB289">
        <f>Összesítő_relativizált!C289</f>
        <v>5.4217970430722757E-3</v>
      </c>
      <c r="AC289">
        <f>Összesítő_relativizált!D289</f>
        <v>3.5931706870508534E-2</v>
      </c>
      <c r="AD289">
        <f>Összesítő_relativizált!E289</f>
        <v>1.8995743122625534E-4</v>
      </c>
      <c r="AE289">
        <f>Összesítő_relativizált!F289</f>
        <v>0.39698814482537648</v>
      </c>
      <c r="AF289">
        <f>Összesítő_relativizált!G289</f>
        <v>3.4512747745685905E-2</v>
      </c>
      <c r="AG289">
        <f>Összesítő_relativizált!H289</f>
        <v>9.0355655238705548E-2</v>
      </c>
      <c r="AH289">
        <f>Összesítő_relativizált!I289</f>
        <v>0.1540257243557468</v>
      </c>
      <c r="AI289">
        <f>Összesítő_relativizált!J289</f>
        <v>9.5344898613081888E-2</v>
      </c>
      <c r="AJ289">
        <f>Összesítő_relativizált!K289</f>
        <v>3.6160571245479928E-3</v>
      </c>
      <c r="AK289">
        <f>Összesítő_relativizált!L289</f>
        <v>1.5562777498054653E-3</v>
      </c>
      <c r="AL289">
        <f>Összesítő_relativizált!M289</f>
        <v>8.23911749897011E-4</v>
      </c>
      <c r="AM289">
        <f>Összesítő_relativizált!N289</f>
        <v>9.1545749988556778E-5</v>
      </c>
      <c r="AN289">
        <f>Összesítő_relativizált!O289</f>
        <v>1.0939717123632535E-2</v>
      </c>
      <c r="AO289">
        <f>Összesítő_relativizált!P289</f>
        <v>1.8309149997711356E-4</v>
      </c>
      <c r="AP289">
        <f>Összesítő_relativizált!Q289</f>
        <v>1.0344669748706917E-2</v>
      </c>
      <c r="AQ289">
        <f>Összesítő_relativizált!R289</f>
        <v>2.2886437497139195E-4</v>
      </c>
      <c r="AR289">
        <f>Összesítő_relativizált!S289</f>
        <v>1.8309149997711356E-4</v>
      </c>
      <c r="AS289">
        <f>Összesítő_relativizált!T289</f>
        <v>1.2358676248455165E-2</v>
      </c>
      <c r="AT289">
        <f>Összesítő_relativizált!U289</f>
        <v>0.11402023161074747</v>
      </c>
      <c r="AU289">
        <f>Összesítő_relativizált!V289</f>
        <v>3.4650066370668739E-2</v>
      </c>
      <c r="AV289">
        <f>Összesítő_relativizált!W289</f>
        <v>8.5137547489357798E-3</v>
      </c>
      <c r="AW289">
        <f>Összesítő_relativizált!X289</f>
        <v>5.1723348743534583E-3</v>
      </c>
      <c r="AX289">
        <f>Összesítő_relativizált!Y289</f>
        <v>6.2251109992218613E-3</v>
      </c>
      <c r="AY289">
        <f>Összesítő_relativizált!Z289</f>
        <v>5.3096534993362929E-3</v>
      </c>
      <c r="AZ289">
        <f>Összesítő_relativizált!AA289</f>
        <v>2.5770128621778732E-2</v>
      </c>
      <c r="BA289">
        <f>Összesítő_relativizált!AB289</f>
        <v>1.5562777498054653E-2</v>
      </c>
      <c r="BB289">
        <f>Összesítő_relativizált!AC289</f>
        <v>7.7813887490273265E-3</v>
      </c>
      <c r="BC289">
        <f>Összesítő_relativizált!AD289</f>
        <v>0</v>
      </c>
      <c r="BD289">
        <f>Összesítő_relativizált!AE289</f>
        <v>2.9294639996338169E-3</v>
      </c>
      <c r="BE289">
        <f>Összesítő_relativizált!AF289</f>
        <v>2.242870874719641E-3</v>
      </c>
      <c r="BF289">
        <f>Összesítő_relativizált!AG289</f>
        <v>5.7216093742847992E-3</v>
      </c>
      <c r="BG289">
        <f>Összesítő_relativizált!AH289</f>
        <v>4.8976976243877875E-3</v>
      </c>
    </row>
    <row r="290" spans="1:59" x14ac:dyDescent="0.3">
      <c r="A290">
        <f>Összesítő_relatív!A290</f>
        <v>23</v>
      </c>
      <c r="B290" t="str">
        <f>Összesítő_relatív!B290</f>
        <v>2013</v>
      </c>
      <c r="C290">
        <f>Összesítő_relatív!C290</f>
        <v>6.33</v>
      </c>
      <c r="D290">
        <f>Összesítő_relatív!D290</f>
        <v>6.92</v>
      </c>
      <c r="E290">
        <f>Összesítő_relatív!E290</f>
        <v>-4.79</v>
      </c>
      <c r="F290">
        <f>Összesítő_relatív!F290</f>
        <v>-1.36</v>
      </c>
      <c r="G290">
        <f>Összesítő_relatív!G290</f>
        <v>52.42</v>
      </c>
      <c r="H290">
        <f>Összesítő_relatív!H290</f>
        <v>36.51</v>
      </c>
      <c r="I290">
        <f>Összesítő_relatív!I290</f>
        <v>13.32</v>
      </c>
      <c r="J290">
        <f>Összesítő_relatív!J290</f>
        <v>42.04</v>
      </c>
      <c r="K290">
        <f>Összesítő_relatív!K290</f>
        <v>359.96</v>
      </c>
      <c r="L290">
        <f>Összesítő_relatív!L290</f>
        <v>256.82</v>
      </c>
      <c r="M290">
        <f>Összesítő_relatív!M290</f>
        <v>2.0699999999999998</v>
      </c>
      <c r="N290">
        <f>Összesítő_relatív!N290</f>
        <v>86.74</v>
      </c>
      <c r="O290">
        <f>Összesítő_relatív!O290</f>
        <v>960.08</v>
      </c>
      <c r="P290">
        <f>Összesítő_relatív!P290</f>
        <v>0</v>
      </c>
      <c r="Q290">
        <f>Összesítő_relatív!Q290</f>
        <v>1715.38</v>
      </c>
      <c r="R290">
        <f>Összesítő_relatív!R290</f>
        <v>15.63</v>
      </c>
      <c r="S290">
        <f>Összesítő_relatív!S290</f>
        <v>0.89</v>
      </c>
      <c r="T290">
        <f>Összesítő_relatív!T290</f>
        <v>0.76</v>
      </c>
      <c r="U290">
        <f>Összesítő_relatív!U290</f>
        <v>10.63</v>
      </c>
      <c r="V290">
        <f>Összesítő_relatív!V290</f>
        <v>408.2</v>
      </c>
      <c r="W290">
        <f>Összesítő_relatív!W290</f>
        <v>9.5500000000000007</v>
      </c>
      <c r="X290">
        <f>Összesítő_relatív!X290</f>
        <v>5.63</v>
      </c>
      <c r="Y290">
        <f>Összesítő_relatív!Y290</f>
        <v>149.87</v>
      </c>
      <c r="Z290">
        <f>Összesítő_relatív!Z290</f>
        <v>153.09</v>
      </c>
      <c r="AA290">
        <f>Összesítő_relatív!AA290</f>
        <v>21.62</v>
      </c>
      <c r="AB290">
        <f>Összesítő_relativizált!C290</f>
        <v>5.3669045374983172E-3</v>
      </c>
      <c r="AC290">
        <f>Összesítő_relativizált!D290</f>
        <v>2.5941385036578252E-2</v>
      </c>
      <c r="AD290">
        <f>Összesítő_relativizált!E290</f>
        <v>1.3419505408195326E-4</v>
      </c>
      <c r="AE290">
        <f>Összesítő_relativizált!F290</f>
        <v>0.38970423230555179</v>
      </c>
      <c r="AF290">
        <f>Összesítő_relativizált!G290</f>
        <v>3.473811767873973E-2</v>
      </c>
      <c r="AG290">
        <f>Összesítő_relativizált!H290</f>
        <v>9.1602710829855036E-2</v>
      </c>
      <c r="AH290">
        <f>Összesítő_relativizált!I290</f>
        <v>0.15322472061397605</v>
      </c>
      <c r="AI290">
        <f>Összesítő_relativizált!J290</f>
        <v>9.4564875903235937E-2</v>
      </c>
      <c r="AJ290">
        <f>Összesítő_relativizált!K290</f>
        <v>3.1865715183340064E-3</v>
      </c>
      <c r="AK290">
        <f>Összesítő_relativizált!L290</f>
        <v>1.3464386697185943E-3</v>
      </c>
      <c r="AL290">
        <f>Összesítő_relativizált!M290</f>
        <v>7.6298191284053681E-4</v>
      </c>
      <c r="AM290">
        <f>Összesítő_relativizált!N290</f>
        <v>8.9762577981239623E-5</v>
      </c>
      <c r="AN290">
        <f>Összesítő_relativizált!O290</f>
        <v>1.0591984201786276E-2</v>
      </c>
      <c r="AO290">
        <f>Összesítő_relativizált!P290</f>
        <v>1.3464386697185942E-4</v>
      </c>
      <c r="AP290">
        <f>Összesítő_relativizált!Q290</f>
        <v>9.9636461559175979E-3</v>
      </c>
      <c r="AQ290">
        <f>Összesítő_relativizált!R290</f>
        <v>2.2440644495309904E-4</v>
      </c>
      <c r="AR290">
        <f>Összesítő_relativizált!S290</f>
        <v>2.6928773394371884E-4</v>
      </c>
      <c r="AS290">
        <f>Összesítő_relativizált!T290</f>
        <v>1.207306673847673E-2</v>
      </c>
      <c r="AT290">
        <f>Összesítő_relativizált!U290</f>
        <v>0.11381894888021184</v>
      </c>
      <c r="AU290">
        <f>Összesítő_relativizált!V290</f>
        <v>3.4020017054889815E-2</v>
      </c>
      <c r="AV290">
        <f>Összesítő_relativizált!W290</f>
        <v>8.5274449082177635E-3</v>
      </c>
      <c r="AW290">
        <f>Összesítő_relativizált!X290</f>
        <v>5.1164669449306581E-3</v>
      </c>
      <c r="AX290">
        <f>Összesítő_relativizált!Y290</f>
        <v>6.4180243256586333E-3</v>
      </c>
      <c r="AY290">
        <f>Összesítő_relativizált!Z290</f>
        <v>4.5330101880526009E-3</v>
      </c>
      <c r="AZ290">
        <f>Összesítő_relativizált!AA290</f>
        <v>2.5896503747587632E-2</v>
      </c>
      <c r="BA290">
        <f>Összesítő_relativizált!AB290</f>
        <v>1.5484044701763835E-2</v>
      </c>
      <c r="BB290">
        <f>Összesítő_relativizált!AC290</f>
        <v>7.9439881513397072E-3</v>
      </c>
      <c r="BC290">
        <f>Összesítő_relativizált!AD290</f>
        <v>0</v>
      </c>
      <c r="BD290">
        <f>Összesítő_relativizált!AE290</f>
        <v>2.9621650733809074E-3</v>
      </c>
      <c r="BE290">
        <f>Összesítő_relativizált!AF290</f>
        <v>2.33382702751223E-3</v>
      </c>
      <c r="BF290">
        <f>Összesítő_relativizált!AG290</f>
        <v>5.6999237018087161E-3</v>
      </c>
      <c r="BG290">
        <f>Összesítő_relativizált!AH290</f>
        <v>5.3408733898837575E-3</v>
      </c>
    </row>
    <row r="291" spans="1:59" x14ac:dyDescent="0.3">
      <c r="A291">
        <f>Összesítő_relatív!A291</f>
        <v>23</v>
      </c>
      <c r="B291" t="str">
        <f>Összesítő_relatív!B291</f>
        <v>2014</v>
      </c>
      <c r="C291">
        <f>Összesítő_relatív!C291</f>
        <v>6.11</v>
      </c>
      <c r="D291">
        <f>Összesítő_relatív!D291</f>
        <v>6.81</v>
      </c>
      <c r="E291">
        <f>Összesítő_relatív!E291</f>
        <v>-4.0199999999999996</v>
      </c>
      <c r="F291">
        <f>Összesítő_relatív!F291</f>
        <v>1.42</v>
      </c>
      <c r="G291">
        <f>Összesítő_relatív!G291</f>
        <v>61.49</v>
      </c>
      <c r="H291">
        <f>Összesítő_relatív!H291</f>
        <v>38.83</v>
      </c>
      <c r="I291">
        <f>Összesítő_relatív!I291</f>
        <v>14.56</v>
      </c>
      <c r="J291">
        <f>Összesítő_relatív!J291</f>
        <v>47.57</v>
      </c>
      <c r="K291">
        <f>Összesítő_relatív!K291</f>
        <v>366.39</v>
      </c>
      <c r="L291">
        <f>Összesítő_relatív!L291</f>
        <v>263.49</v>
      </c>
      <c r="M291">
        <f>Összesítő_relatív!M291</f>
        <v>1.95</v>
      </c>
      <c r="N291">
        <f>Összesítő_relatív!N291</f>
        <v>86.6</v>
      </c>
      <c r="O291">
        <f>Összesítő_relatív!O291</f>
        <v>891.49</v>
      </c>
      <c r="P291">
        <f>Összesítő_relatív!P291</f>
        <v>0</v>
      </c>
      <c r="Q291">
        <f>Összesítő_relatív!Q291</f>
        <v>1910.08</v>
      </c>
      <c r="R291">
        <f>Összesítő_relatív!R291</f>
        <v>43.75</v>
      </c>
      <c r="S291">
        <f>Összesítő_relatív!S291</f>
        <v>0.86</v>
      </c>
      <c r="T291">
        <f>Összesítő_relatív!T291</f>
        <v>0.75</v>
      </c>
      <c r="U291">
        <f>Összesítő_relatív!U291</f>
        <v>10.92</v>
      </c>
      <c r="V291">
        <f>Összesítő_relatív!V291</f>
        <v>410.6</v>
      </c>
      <c r="W291">
        <f>Összesítő_relatív!W291</f>
        <v>8.2799999999999994</v>
      </c>
      <c r="X291">
        <f>Összesítő_relatív!X291</f>
        <v>5.63</v>
      </c>
      <c r="Y291">
        <f>Összesítő_relatív!Y291</f>
        <v>120</v>
      </c>
      <c r="Z291">
        <f>Összesítő_relatív!Z291</f>
        <v>151.30000000000001</v>
      </c>
      <c r="AA291">
        <f>Összesítő_relatív!AA291</f>
        <v>20.440000000000001</v>
      </c>
      <c r="AB291">
        <f>Összesítő_relativizált!C291</f>
        <v>5.3378585504707688E-3</v>
      </c>
      <c r="AC291">
        <f>Összesítő_relativizált!D291</f>
        <v>2.7063717976790014E-2</v>
      </c>
      <c r="AD291">
        <f>Összesítő_relativizált!E291</f>
        <v>1.3619443836216335E-4</v>
      </c>
      <c r="AE291">
        <f>Összesítő_relativizált!F291</f>
        <v>0.3809502955988614</v>
      </c>
      <c r="AF291">
        <f>Összesítő_relativizált!G291</f>
        <v>3.3238449748193566E-2</v>
      </c>
      <c r="AG291">
        <f>Összesítő_relativizált!H291</f>
        <v>8.9905846288592078E-2</v>
      </c>
      <c r="AH291">
        <f>Összesítő_relativizált!I291</f>
        <v>0.15187212612218087</v>
      </c>
      <c r="AI291">
        <f>Összesítő_relativizált!J291</f>
        <v>9.4328881103569087E-2</v>
      </c>
      <c r="AJ291">
        <f>Összesítő_relativizált!K291</f>
        <v>2.8465075541931244E-3</v>
      </c>
      <c r="AK291">
        <f>Összesítő_relativizált!L291</f>
        <v>1.3137727173199037E-3</v>
      </c>
      <c r="AL291">
        <f>Összesítő_relativizált!M291</f>
        <v>7.8826363039194219E-4</v>
      </c>
      <c r="AM291">
        <f>Összesítő_relativizált!N291</f>
        <v>8.7584847821326904E-5</v>
      </c>
      <c r="AN291">
        <f>Összesítő_relativizált!O291</f>
        <v>1.0159842347273922E-2</v>
      </c>
      <c r="AO291">
        <f>Összesítő_relativizált!P291</f>
        <v>1.3137727173199036E-4</v>
      </c>
      <c r="AP291">
        <f>Összesítő_relativizált!Q291</f>
        <v>9.3715787168819793E-3</v>
      </c>
      <c r="AQ291">
        <f>Összesítő_relativizált!R291</f>
        <v>3.5033939128530762E-4</v>
      </c>
      <c r="AR291">
        <f>Összesítő_relativizált!S291</f>
        <v>3.0654696737464419E-4</v>
      </c>
      <c r="AS291">
        <f>Összesítő_relativizált!T291</f>
        <v>1.0860521129844538E-2</v>
      </c>
      <c r="AT291">
        <f>Összesítő_relativizált!U291</f>
        <v>0.11438581125465294</v>
      </c>
      <c r="AU291">
        <f>Összesítő_relativizált!V291</f>
        <v>3.4026713378585503E-2</v>
      </c>
      <c r="AV291">
        <f>Összesítő_relativizált!W291</f>
        <v>7.9264287278300854E-3</v>
      </c>
      <c r="AW291">
        <f>Összesítő_relativizált!X291</f>
        <v>4.992336325815634E-3</v>
      </c>
      <c r="AX291">
        <f>Összesítő_relativizált!Y291</f>
        <v>6.5688635865995184E-3</v>
      </c>
      <c r="AY291">
        <f>Összesítő_relativizált!Z291</f>
        <v>4.2040726954236914E-3</v>
      </c>
      <c r="AZ291">
        <f>Összesítő_relativizált!AA291</f>
        <v>2.6012699802934091E-2</v>
      </c>
      <c r="BA291">
        <f>Összesítő_relativizált!AB291</f>
        <v>1.5940442303481496E-2</v>
      </c>
      <c r="BB291">
        <f>Összesítő_relativizált!AC291</f>
        <v>8.0140135756514123E-3</v>
      </c>
      <c r="BC291">
        <f>Összesítő_relativizált!AD291</f>
        <v>0</v>
      </c>
      <c r="BD291">
        <f>Összesítő_relativizált!AE291</f>
        <v>3.1092620976571053E-3</v>
      </c>
      <c r="BE291">
        <f>Összesítő_relativizált!AF291</f>
        <v>2.1020363477118457E-3</v>
      </c>
      <c r="BF291">
        <f>Összesítő_relativizált!AG291</f>
        <v>5.9557696518502297E-3</v>
      </c>
      <c r="BG291">
        <f>Összesítő_relativizált!AH291</f>
        <v>5.5616378366542592E-3</v>
      </c>
    </row>
    <row r="292" spans="1:59" x14ac:dyDescent="0.3">
      <c r="A292">
        <f>Összesítő_relatív!A292</f>
        <v>23</v>
      </c>
      <c r="B292" t="str">
        <f>Összesítő_relatív!B292</f>
        <v>2015</v>
      </c>
      <c r="C292">
        <f>Összesítő_relatív!C292</f>
        <v>6.14</v>
      </c>
      <c r="D292">
        <f>Összesítő_relatív!D292</f>
        <v>6.72</v>
      </c>
      <c r="E292">
        <f>Összesítő_relatív!E292</f>
        <v>-3.51</v>
      </c>
      <c r="F292">
        <f>Összesítő_relatív!F292</f>
        <v>2.78</v>
      </c>
      <c r="G292">
        <f>Összesítő_relatív!G292</f>
        <v>57.26</v>
      </c>
      <c r="H292">
        <f>Összesítő_relatív!H292</f>
        <v>36.869999999999997</v>
      </c>
      <c r="I292">
        <f>Összesítő_relatív!I292</f>
        <v>10.93</v>
      </c>
      <c r="J292">
        <f>Összesítő_relatív!J292</f>
        <v>49.76</v>
      </c>
      <c r="K292">
        <f>Összesítő_relatív!K292</f>
        <v>365.56</v>
      </c>
      <c r="L292">
        <f>Összesítő_relatív!L292</f>
        <v>273.18</v>
      </c>
      <c r="M292">
        <f>Összesítő_relatív!M292</f>
        <v>1.03</v>
      </c>
      <c r="N292">
        <f>Összesítő_relatív!N292</f>
        <v>82.83</v>
      </c>
      <c r="O292">
        <f>Összesítő_relatív!O292</f>
        <v>889.4</v>
      </c>
      <c r="P292">
        <f>Összesítő_relatív!P292</f>
        <v>0</v>
      </c>
      <c r="Q292">
        <f>Összesítő_relatív!Q292</f>
        <v>1980.75</v>
      </c>
      <c r="R292">
        <f>Összesítő_relatív!R292</f>
        <v>25</v>
      </c>
      <c r="S292">
        <f>Összesítő_relatív!S292</f>
        <v>0.85</v>
      </c>
      <c r="T292">
        <f>Összesítő_relatív!T292</f>
        <v>0.76</v>
      </c>
      <c r="U292">
        <f>Összesítő_relatív!U292</f>
        <v>10.18</v>
      </c>
      <c r="V292">
        <f>Összesítő_relatív!V292</f>
        <v>407</v>
      </c>
      <c r="W292">
        <f>Összesítő_relatív!W292</f>
        <v>6.93</v>
      </c>
      <c r="X292">
        <f>Összesítő_relatív!X292</f>
        <v>6.74</v>
      </c>
      <c r="Y292">
        <f>Összesítő_relatív!Y292</f>
        <v>106.68</v>
      </c>
      <c r="Z292">
        <f>Összesítő_relatív!Z292</f>
        <v>142.79</v>
      </c>
      <c r="AA292">
        <f>Összesítő_relatív!AA292</f>
        <v>20.27</v>
      </c>
      <c r="AB292">
        <f>Összesítő_relativizált!C292</f>
        <v>5.2176500595136881E-3</v>
      </c>
      <c r="AC292">
        <f>Összesítő_relativizált!D292</f>
        <v>2.6058493453494303E-2</v>
      </c>
      <c r="AD292">
        <f>Összesítő_relativizált!E292</f>
        <v>1.2710423397381399E-4</v>
      </c>
      <c r="AE292">
        <f>Összesítő_relativizált!F292</f>
        <v>0.36987757184152353</v>
      </c>
      <c r="AF292">
        <f>Összesítő_relativizált!G292</f>
        <v>3.2264920931814316E-2</v>
      </c>
      <c r="AG292">
        <f>Összesítő_relativizált!H292</f>
        <v>8.6507396701241288E-2</v>
      </c>
      <c r="AH292">
        <f>Összesítő_relativizált!I292</f>
        <v>0.14427818398231593</v>
      </c>
      <c r="AI292">
        <f>Összesítő_relativizált!J292</f>
        <v>8.8972963781669787E-2</v>
      </c>
      <c r="AJ292">
        <f>Összesítő_relativizált!K292</f>
        <v>2.5080768576772657E-3</v>
      </c>
      <c r="AK292">
        <f>Összesítő_relativizált!L292</f>
        <v>1.4453324264580853E-3</v>
      </c>
      <c r="AL292">
        <f>Összesítő_relativizált!M292</f>
        <v>8.9270532222411158E-4</v>
      </c>
      <c r="AM292">
        <f>Összesítő_relativizált!N292</f>
        <v>1.2752933174630166E-4</v>
      </c>
      <c r="AN292">
        <f>Összesítő_relativizált!O292</f>
        <v>9.6497194354701575E-3</v>
      </c>
      <c r="AO292">
        <f>Összesítő_relativizált!P292</f>
        <v>1.2752933174630166E-4</v>
      </c>
      <c r="AP292">
        <f>Összesítő_relativizált!Q292</f>
        <v>8.8845434449923485E-3</v>
      </c>
      <c r="AQ292">
        <f>Összesítő_relativizált!R292</f>
        <v>2.9756844074137049E-4</v>
      </c>
      <c r="AR292">
        <f>Összesítő_relativizált!S292</f>
        <v>3.4007821799013772E-4</v>
      </c>
      <c r="AS292">
        <f>Összesítő_relativizált!T292</f>
        <v>1.007481720795783E-2</v>
      </c>
      <c r="AT292">
        <f>Összesítő_relativizált!U292</f>
        <v>0.10861248087060024</v>
      </c>
      <c r="AU292">
        <f>Összesítő_relativizált!V292</f>
        <v>3.0649549396361164E-2</v>
      </c>
      <c r="AV292">
        <f>Összesítő_relativizált!W292</f>
        <v>7.651759904778099E-3</v>
      </c>
      <c r="AW292">
        <f>Összesítő_relativizált!X292</f>
        <v>5.1011732698520657E-3</v>
      </c>
      <c r="AX292">
        <f>Összesítő_relativizált!Y292</f>
        <v>5.6963101513348071E-3</v>
      </c>
      <c r="AY292">
        <f>Összesítő_relativizált!Z292</f>
        <v>3.8258799523890495E-3</v>
      </c>
      <c r="AZ292">
        <f>Összesítő_relativizált!AA292</f>
        <v>2.5463356572011563E-2</v>
      </c>
      <c r="BA292">
        <f>Összesítő_relativizált!AB292</f>
        <v>1.5346029586804965E-2</v>
      </c>
      <c r="BB292">
        <f>Összesítő_relativizált!AC292</f>
        <v>7.3541914640367287E-3</v>
      </c>
      <c r="BC292">
        <f>Összesítő_relativizált!AD292</f>
        <v>0</v>
      </c>
      <c r="BD292">
        <f>Összesítő_relativizált!AE292</f>
        <v>3.1882332936575414E-3</v>
      </c>
      <c r="BE292">
        <f>Összesítő_relativizált!AF292</f>
        <v>2.0829790851895937E-3</v>
      </c>
      <c r="BF292">
        <f>Összesítő_relativizált!AG292</f>
        <v>6.1214079238224792E-3</v>
      </c>
      <c r="BG292">
        <f>Összesítő_relativizált!AH292</f>
        <v>5.6538003740860395E-3</v>
      </c>
    </row>
    <row r="293" spans="1:59" x14ac:dyDescent="0.3">
      <c r="A293">
        <f>Összesítő_relatív!A293</f>
        <v>23</v>
      </c>
      <c r="B293" t="str">
        <f>Összesítő_relatív!B293</f>
        <v>2016</v>
      </c>
      <c r="C293">
        <f>Összesítő_relatív!C293</f>
        <v>6.29</v>
      </c>
      <c r="D293">
        <f>Összesítő_relatív!D293</f>
        <v>6.92</v>
      </c>
      <c r="E293">
        <f>Összesítő_relatív!E293</f>
        <v>-4.45</v>
      </c>
      <c r="F293">
        <f>Összesítő_relatív!F293</f>
        <v>-5.77</v>
      </c>
      <c r="G293">
        <f>Összesítő_relatív!G293</f>
        <v>38.28</v>
      </c>
      <c r="H293">
        <f>Összesítő_relatív!H293</f>
        <v>37.56</v>
      </c>
      <c r="I293">
        <f>Összesítő_relatív!I293</f>
        <v>10.29</v>
      </c>
      <c r="J293">
        <f>Összesítő_relatív!J293</f>
        <v>50.48</v>
      </c>
      <c r="K293">
        <f>Összesítő_relatív!K293</f>
        <v>392.25</v>
      </c>
      <c r="L293">
        <f>Összesítő_relatív!L293</f>
        <v>263.89</v>
      </c>
      <c r="M293">
        <f>Összesítő_relatív!M293</f>
        <v>2.06</v>
      </c>
      <c r="N293">
        <f>Összesítő_relatív!N293</f>
        <v>84.89</v>
      </c>
      <c r="O293">
        <f>Összesítő_relatív!O293</f>
        <v>908.65</v>
      </c>
      <c r="P293">
        <f>Összesítő_relatív!P293</f>
        <v>0</v>
      </c>
      <c r="Q293">
        <f>Összesítő_relatív!Q293</f>
        <v>1917.17</v>
      </c>
      <c r="R293">
        <f>Összesítő_relatív!R293</f>
        <v>18.75</v>
      </c>
      <c r="S293">
        <f>Összesítő_relatív!S293</f>
        <v>0.86</v>
      </c>
      <c r="T293">
        <f>Összesítő_relatív!T293</f>
        <v>0.75</v>
      </c>
      <c r="U293">
        <f>Összesítő_relatív!U293</f>
        <v>11.81</v>
      </c>
      <c r="V293">
        <f>Összesítő_relatív!V293</f>
        <v>406.2</v>
      </c>
      <c r="W293">
        <f>Összesítő_relatív!W293</f>
        <v>7.83</v>
      </c>
      <c r="X293">
        <f>Összesítő_relatív!X293</f>
        <v>6.97</v>
      </c>
      <c r="Y293">
        <f>Összesítő_relatív!Y293</f>
        <v>107.53</v>
      </c>
      <c r="Z293">
        <f>Összesítő_relatív!Z293</f>
        <v>147.22</v>
      </c>
      <c r="AA293">
        <f>Összesítő_relatív!AA293</f>
        <v>20.64</v>
      </c>
      <c r="AB293">
        <f>Összesítő_relativizált!C293</f>
        <v>5.6412075003324617E-3</v>
      </c>
      <c r="AC293">
        <f>Összesítő_relativizált!D293</f>
        <v>1.8529190123675696E-2</v>
      </c>
      <c r="AD293">
        <f>Összesítő_relativizált!E293</f>
        <v>9.4419078859878539E-5</v>
      </c>
      <c r="AE293">
        <f>Összesítő_relativizált!F293</f>
        <v>0.38645330023493951</v>
      </c>
      <c r="AF293">
        <f>Összesítő_relativizált!G293</f>
        <v>3.3645108382463762E-2</v>
      </c>
      <c r="AG293">
        <f>Összesítő_relativizált!H293</f>
        <v>9.0030586462165871E-2</v>
      </c>
      <c r="AH293">
        <f>Összesítő_relativizált!I293</f>
        <v>0.15013963384901813</v>
      </c>
      <c r="AI293">
        <f>Összesítő_relativizált!J293</f>
        <v>0.1039496431579414</v>
      </c>
      <c r="AJ293">
        <f>Összesítő_relativizált!K293</f>
        <v>3.1916308347001198E-3</v>
      </c>
      <c r="AK293">
        <f>Összesítő_relativizált!L293</f>
        <v>1.2855179750875482E-3</v>
      </c>
      <c r="AL293">
        <f>Összesítő_relativizált!M293</f>
        <v>9.7522053282503654E-4</v>
      </c>
      <c r="AM293">
        <f>Összesítő_relativizált!N293</f>
        <v>1.32984618112505E-4</v>
      </c>
      <c r="AN293">
        <f>Összesítő_relativizált!O293</f>
        <v>1.0195487388625381E-2</v>
      </c>
      <c r="AO293">
        <f>Összesítő_relativizált!P293</f>
        <v>1.32984618112505E-4</v>
      </c>
      <c r="AP293">
        <f>Összesítő_relativizált!Q293</f>
        <v>9.3089232678753488E-3</v>
      </c>
      <c r="AQ293">
        <f>Összesítő_relativizált!R293</f>
        <v>3.1029744226251162E-4</v>
      </c>
      <c r="AR293">
        <f>Összesítő_relativizált!S293</f>
        <v>4.4328206037501665E-4</v>
      </c>
      <c r="AS293">
        <f>Összesítő_relativizált!T293</f>
        <v>1.0727425861075402E-2</v>
      </c>
      <c r="AT293">
        <f>Összesítő_relativizált!U293</f>
        <v>0.11281528436544173</v>
      </c>
      <c r="AU293">
        <f>Összesítő_relativizált!V293</f>
        <v>3.1251385256438668E-2</v>
      </c>
      <c r="AV293">
        <f>Összesítő_relativizált!W293</f>
        <v>8.1120617048628038E-3</v>
      </c>
      <c r="AW293">
        <f>Összesítő_relativizált!X293</f>
        <v>5.2307283124251964E-3</v>
      </c>
      <c r="AX293">
        <f>Összesítő_relativizált!Y293</f>
        <v>5.6740103728002127E-3</v>
      </c>
      <c r="AY293">
        <f>Összesítő_relativizált!Z293</f>
        <v>3.9452103373376476E-3</v>
      </c>
      <c r="AZ293">
        <f>Összesítő_relativizált!AA293</f>
        <v>2.5666031295713463E-2</v>
      </c>
      <c r="BA293">
        <f>Összesítő_relativizált!AB293</f>
        <v>1.6756061882175627E-2</v>
      </c>
      <c r="BB293">
        <f>Összesítő_relativizált!AC293</f>
        <v>7.8460924686377942E-3</v>
      </c>
      <c r="BC293">
        <f>Összesítő_relativizált!AD293</f>
        <v>0</v>
      </c>
      <c r="BD293">
        <f>Összesítő_relativizált!AE293</f>
        <v>3.7235693071501394E-3</v>
      </c>
      <c r="BE293">
        <f>Összesítő_relativizált!AF293</f>
        <v>2.2164103018750829E-3</v>
      </c>
      <c r="BF293">
        <f>Összesítő_relativizált!AG293</f>
        <v>6.4719180814752425E-3</v>
      </c>
      <c r="BG293">
        <f>Összesítő_relativizált!AH293</f>
        <v>5.9843078150627243E-3</v>
      </c>
    </row>
    <row r="294" spans="1:59" x14ac:dyDescent="0.3">
      <c r="A294">
        <f>Összesítő_relatív!A294</f>
        <v>23</v>
      </c>
      <c r="B294" t="str">
        <f>Összesítő_relatív!B294</f>
        <v>2017</v>
      </c>
      <c r="C294">
        <f>Összesítő_relatív!C294</f>
        <v>6.41</v>
      </c>
      <c r="D294">
        <f>Összesítő_relatív!D294</f>
        <v>6.92</v>
      </c>
      <c r="E294">
        <f>Összesítő_relatív!E294</f>
        <v>-7.47</v>
      </c>
      <c r="F294">
        <f>Összesítő_relatív!F294</f>
        <v>-1.3</v>
      </c>
      <c r="G294">
        <f>Összesítő_relatív!G294</f>
        <v>46.93</v>
      </c>
      <c r="H294">
        <f>Összesítő_relatív!H294</f>
        <v>36.1</v>
      </c>
      <c r="I294">
        <f>Összesítő_relatív!I294</f>
        <v>7.58</v>
      </c>
      <c r="J294">
        <f>Összesítő_relatív!J294</f>
        <v>50.9</v>
      </c>
      <c r="K294">
        <f>Összesítő_relatív!K294</f>
        <v>409.97</v>
      </c>
      <c r="L294">
        <f>Összesítő_relatív!L294</f>
        <v>264.08</v>
      </c>
      <c r="M294">
        <f>Összesítő_relatív!M294</f>
        <v>1.95</v>
      </c>
      <c r="N294">
        <f>Összesítő_relatív!N294</f>
        <v>84.97</v>
      </c>
      <c r="O294">
        <f>Összesítő_relatív!O294</f>
        <v>949.79</v>
      </c>
      <c r="P294">
        <f>Összesítő_relatív!P294</f>
        <v>0</v>
      </c>
      <c r="Q294">
        <f>Összesítő_relatív!Q294</f>
        <v>1922.08</v>
      </c>
      <c r="R294">
        <f>Összesítő_relatív!R294</f>
        <v>15.63</v>
      </c>
      <c r="S294">
        <f>Összesítő_relatív!S294</f>
        <v>0.83</v>
      </c>
      <c r="T294">
        <f>Összesítő_relatív!T294</f>
        <v>0.71</v>
      </c>
      <c r="U294">
        <f>Összesítő_relatív!U294</f>
        <v>13.01</v>
      </c>
      <c r="V294">
        <f>Összesítő_relatív!V294</f>
        <v>400.6</v>
      </c>
      <c r="W294">
        <f>Összesítő_relatív!W294</f>
        <v>10.33</v>
      </c>
      <c r="X294">
        <f>Összesítő_relatív!X294</f>
        <v>6.86</v>
      </c>
      <c r="Y294">
        <f>Összesítő_relatív!Y294</f>
        <v>91.56</v>
      </c>
      <c r="Z294">
        <f>Összesítő_relatív!Z294</f>
        <v>150.66</v>
      </c>
      <c r="AA294">
        <f>Összesítő_relatív!AA294</f>
        <v>20.69</v>
      </c>
      <c r="AB294">
        <f>Összesítő_relativizált!C294</f>
        <v>5.7353006930471722E-3</v>
      </c>
      <c r="AC294">
        <f>Összesítő_relativizált!D294</f>
        <v>1.2385423653029286E-2</v>
      </c>
      <c r="AD294">
        <f>Összesítő_relativizált!E294</f>
        <v>6.3939190699754082E-5</v>
      </c>
      <c r="AE294">
        <f>Összesítő_relativizált!F294</f>
        <v>0.39052090319695953</v>
      </c>
      <c r="AF294">
        <f>Összesítő_relativizált!G294</f>
        <v>3.6932707355242567E-2</v>
      </c>
      <c r="AG294">
        <f>Összesítő_relativizált!H294</f>
        <v>8.9559579700424774E-2</v>
      </c>
      <c r="AH294">
        <f>Összesítő_relativizált!I294</f>
        <v>0.15537670467247933</v>
      </c>
      <c r="AI294">
        <f>Összesítő_relativizált!J294</f>
        <v>0.10851777330650571</v>
      </c>
      <c r="AJ294">
        <f>Összesítő_relativizált!K294</f>
        <v>3.3981667784484687E-3</v>
      </c>
      <c r="AK294">
        <f>Összesítő_relativizált!L294</f>
        <v>1.5649452269170579E-3</v>
      </c>
      <c r="AL294">
        <f>Összesítő_relativizált!M294</f>
        <v>1.0283925776883524E-3</v>
      </c>
      <c r="AM294">
        <f>Összesítő_relativizált!N294</f>
        <v>8.9425441538117597E-5</v>
      </c>
      <c r="AN294">
        <f>Összesítő_relativizált!O294</f>
        <v>1.0418063939190699E-2</v>
      </c>
      <c r="AO294">
        <f>Összesítő_relativizált!P294</f>
        <v>1.3413816230717639E-4</v>
      </c>
      <c r="AP294">
        <f>Összesítő_relativizált!Q294</f>
        <v>9.4790968030404651E-3</v>
      </c>
      <c r="AQ294">
        <f>Összesítő_relativizált!R294</f>
        <v>3.1298904538341156E-4</v>
      </c>
      <c r="AR294">
        <f>Összesítő_relativizált!S294</f>
        <v>4.9183992845964672E-4</v>
      </c>
      <c r="AS294">
        <f>Összesítő_relativizált!T294</f>
        <v>1.1446456516879052E-2</v>
      </c>
      <c r="AT294">
        <f>Összesítő_relativizált!U294</f>
        <v>0.11643192488262911</v>
      </c>
      <c r="AU294">
        <f>Összesítő_relativizált!V294</f>
        <v>3.0583501006036216E-2</v>
      </c>
      <c r="AV294">
        <f>Összesítő_relativizált!W294</f>
        <v>8.6742678291974063E-3</v>
      </c>
      <c r="AW294">
        <f>Összesítő_relativizált!X294</f>
        <v>5.4102392130561143E-3</v>
      </c>
      <c r="AX294">
        <f>Összesítő_relativizált!Y294</f>
        <v>6.4833445115135254E-3</v>
      </c>
      <c r="AY294">
        <f>Összesítő_relativizált!Z294</f>
        <v>4.2477084730605857E-3</v>
      </c>
      <c r="AZ294">
        <f>Összesítő_relativizált!AA294</f>
        <v>2.5933378046054101E-2</v>
      </c>
      <c r="BA294">
        <f>Összesítő_relativizált!AB294</f>
        <v>1.7080259333780462E-2</v>
      </c>
      <c r="BB294">
        <f>Összesítő_relativizált!AC294</f>
        <v>8.8978314330427008E-3</v>
      </c>
      <c r="BC294">
        <f>Összesítő_relativizált!AD294</f>
        <v>0</v>
      </c>
      <c r="BD294">
        <f>Összesítő_relativizált!AE294</f>
        <v>4.5159847976749389E-3</v>
      </c>
      <c r="BE294">
        <f>Összesítő_relativizált!AF294</f>
        <v>2.2356360384529397E-3</v>
      </c>
      <c r="BF294">
        <f>Összesítő_relativizált!AG294</f>
        <v>6.4386317907444666E-3</v>
      </c>
      <c r="BG294">
        <f>Összesítő_relativizált!AH294</f>
        <v>6.215068186899173E-3</v>
      </c>
    </row>
    <row r="295" spans="1:59" x14ac:dyDescent="0.3">
      <c r="A295">
        <f>Összesítő_relatív!A295</f>
        <v>23</v>
      </c>
      <c r="B295" t="str">
        <f>Összesítő_relatív!B295</f>
        <v>2018</v>
      </c>
      <c r="C295">
        <f>Összesítő_relatív!C295</f>
        <v>6.45</v>
      </c>
      <c r="D295">
        <f>Összesítő_relatív!D295</f>
        <v>7.01</v>
      </c>
      <c r="E295">
        <f>Összesítő_relatív!E295</f>
        <v>-3.85</v>
      </c>
      <c r="F295">
        <f>Összesítő_relatív!F295</f>
        <v>-4.2</v>
      </c>
      <c r="G295">
        <f>Összesítő_relatív!G295</f>
        <v>38.11</v>
      </c>
      <c r="H295">
        <f>Összesítő_relatív!H295</f>
        <v>29.1</v>
      </c>
      <c r="I295">
        <f>Összesítő_relatív!I295</f>
        <v>6.15</v>
      </c>
      <c r="J295">
        <f>Összesítő_relatív!J295</f>
        <v>51.64</v>
      </c>
      <c r="K295">
        <f>Összesítő_relatív!K295</f>
        <v>431.12</v>
      </c>
      <c r="L295">
        <f>Összesítő_relatív!L295</f>
        <v>264.38</v>
      </c>
      <c r="M295">
        <f>Összesítő_relatív!M295</f>
        <v>1.83</v>
      </c>
      <c r="N295">
        <f>Összesítő_relatív!N295</f>
        <v>85.7</v>
      </c>
      <c r="O295">
        <f>Összesítő_relatív!O295</f>
        <v>954.24</v>
      </c>
      <c r="P295">
        <f>Összesítő_relatív!P295</f>
        <v>0</v>
      </c>
      <c r="Q295">
        <f>Összesítő_relatív!Q295</f>
        <v>1927.75</v>
      </c>
      <c r="R295">
        <f>Összesítő_relatív!R295</f>
        <v>18.75</v>
      </c>
      <c r="S295">
        <f>Összesítő_relatív!S295</f>
        <v>0.8</v>
      </c>
      <c r="T295">
        <f>Összesítő_relatív!T295</f>
        <v>0.73</v>
      </c>
      <c r="U295">
        <f>Összesítő_relatív!U295</f>
        <v>8.91</v>
      </c>
      <c r="V295">
        <f>Összesítő_relatív!V295</f>
        <v>386.6</v>
      </c>
      <c r="W295">
        <f>Összesítő_relatív!W295</f>
        <v>10.039999999999999</v>
      </c>
      <c r="X295">
        <f>Összesítő_relatív!X295</f>
        <v>6.61</v>
      </c>
      <c r="Y295">
        <f>Összesítő_relatív!Y295</f>
        <v>90.41</v>
      </c>
      <c r="Z295">
        <f>Összesítő_relatív!Z295</f>
        <v>155.22999999999999</v>
      </c>
      <c r="AA295">
        <f>Összesítő_relatív!AA295</f>
        <v>20.86</v>
      </c>
      <c r="AB295">
        <f>Összesítő_relativizált!C295</f>
        <v>5.8225310704262999E-3</v>
      </c>
      <c r="AC295">
        <f>Összesítő_relativizált!D295</f>
        <v>1.0869081028108156E-2</v>
      </c>
      <c r="AD295">
        <f>Összesítő_relativizált!E295</f>
        <v>5.6127221702525722E-5</v>
      </c>
      <c r="AE295">
        <f>Összesítő_relativizált!F295</f>
        <v>0.38977237293420641</v>
      </c>
      <c r="AF295">
        <f>Összesítő_relativizált!G295</f>
        <v>3.6794512004989087E-2</v>
      </c>
      <c r="AG295">
        <f>Összesítő_relativizált!H295</f>
        <v>8.6106285357922405E-2</v>
      </c>
      <c r="AH295">
        <f>Összesítő_relativizált!I295</f>
        <v>0.1599625818521983</v>
      </c>
      <c r="AI295">
        <f>Összesítő_relativizált!J295</f>
        <v>0.11256626130339882</v>
      </c>
      <c r="AJ295">
        <f>Összesítő_relativizált!K295</f>
        <v>3.4299968818210166E-3</v>
      </c>
      <c r="AK295">
        <f>Összesítő_relativizált!L295</f>
        <v>1.4254532495879548E-3</v>
      </c>
      <c r="AL295">
        <f>Összesítő_relativizált!M295</f>
        <v>1.3363624214887077E-3</v>
      </c>
      <c r="AM295">
        <f>Összesítő_relativizált!N295</f>
        <v>8.9090828099247177E-5</v>
      </c>
      <c r="AN295">
        <f>Összesítő_relativizált!O295</f>
        <v>1.0379081473562297E-2</v>
      </c>
      <c r="AO295">
        <f>Összesítő_relativizált!P295</f>
        <v>1.3363624214887077E-4</v>
      </c>
      <c r="AP295">
        <f>Összesítő_relativizált!Q295</f>
        <v>9.2654461223217067E-3</v>
      </c>
      <c r="AQ295">
        <f>Összesítő_relativizált!R295</f>
        <v>4.0090872644661234E-4</v>
      </c>
      <c r="AR295">
        <f>Összesítő_relativizált!S295</f>
        <v>5.7909038264510667E-4</v>
      </c>
      <c r="AS295">
        <f>Összesítő_relativizált!T295</f>
        <v>1.2739988418192348E-2</v>
      </c>
      <c r="AT295">
        <f>Összesítő_relativizált!U295</f>
        <v>0.11978261837943784</v>
      </c>
      <c r="AU295">
        <f>Összesítő_relativizált!V295</f>
        <v>3.0157245311595172E-2</v>
      </c>
      <c r="AV295">
        <f>Összesítő_relativizált!W295</f>
        <v>8.9981736380239652E-3</v>
      </c>
      <c r="AW295">
        <f>Összesítő_relativizált!X295</f>
        <v>5.2118134438059599E-3</v>
      </c>
      <c r="AX295">
        <f>Összesítő_relativizált!Y295</f>
        <v>6.993630005790904E-3</v>
      </c>
      <c r="AY295">
        <f>Összesítő_relativizált!Z295</f>
        <v>4.454541404962359E-3</v>
      </c>
      <c r="AZ295">
        <f>Összesítő_relativizált!AA295</f>
        <v>2.60590672190298E-2</v>
      </c>
      <c r="BA295">
        <f>Összesítő_relativizált!AB295</f>
        <v>1.7684529377700566E-2</v>
      </c>
      <c r="BB295">
        <f>Összesítő_relativizált!AC295</f>
        <v>9.2654461223217067E-3</v>
      </c>
      <c r="BC295">
        <f>Összesítő_relativizált!AD295</f>
        <v>0</v>
      </c>
      <c r="BD295">
        <f>Összesítő_relativizált!AE295</f>
        <v>4.5436322330616062E-3</v>
      </c>
      <c r="BE295">
        <f>Összesítő_relativizált!AF295</f>
        <v>2.4054523586796738E-3</v>
      </c>
      <c r="BF295">
        <f>Összesítő_relativizált!AG295</f>
        <v>7.2163570760390219E-3</v>
      </c>
      <c r="BG295">
        <f>Összesítő_relativizált!AH295</f>
        <v>7.0381754198405276E-3</v>
      </c>
    </row>
    <row r="296" spans="1:59" x14ac:dyDescent="0.3">
      <c r="A296">
        <f>Összesítő_relatív!A296</f>
        <v>23</v>
      </c>
      <c r="B296" t="str">
        <f>Összesítő_relatív!B296</f>
        <v>2019</v>
      </c>
      <c r="C296">
        <f>Összesítő_relatív!C296</f>
        <v>6.62</v>
      </c>
      <c r="D296">
        <f>Összesítő_relatív!D296</f>
        <v>6.88</v>
      </c>
      <c r="E296">
        <f>Összesítő_relatív!E296</f>
        <v>-3.21</v>
      </c>
      <c r="F296">
        <f>Összesítő_relatív!F296</f>
        <v>-5.2</v>
      </c>
      <c r="G296">
        <f>Összesítő_relatív!G296</f>
        <v>34.1</v>
      </c>
      <c r="H296">
        <f>Összesítő_relatív!H296</f>
        <v>31.34</v>
      </c>
      <c r="I296">
        <f>Összesítő_relatív!I296</f>
        <v>11.06</v>
      </c>
      <c r="J296">
        <f>Összesítő_relatív!J296</f>
        <v>47.47</v>
      </c>
      <c r="K296">
        <f>Összesítő_relatív!K296</f>
        <v>444.27</v>
      </c>
      <c r="L296">
        <f>Összesítő_relatív!L296</f>
        <v>261.11</v>
      </c>
      <c r="M296">
        <f>Összesítő_relatív!M296</f>
        <v>7.71</v>
      </c>
      <c r="N296">
        <f>Összesítő_relatív!N296</f>
        <v>85.53</v>
      </c>
      <c r="O296">
        <f>Összesítő_relatív!O296</f>
        <v>987.41</v>
      </c>
      <c r="P296">
        <f>Összesítő_relatív!P296</f>
        <v>0</v>
      </c>
      <c r="Q296">
        <f>Összesítő_relatív!Q296</f>
        <v>1770.92</v>
      </c>
      <c r="R296">
        <f>Összesítő_relatív!R296</f>
        <v>18.75</v>
      </c>
      <c r="S296">
        <f>Összesítő_relatív!S296</f>
        <v>0.79</v>
      </c>
      <c r="T296">
        <f>Összesítő_relatív!T296</f>
        <v>0.72</v>
      </c>
      <c r="U296">
        <f>Összesítő_relatív!U296</f>
        <v>9.09</v>
      </c>
      <c r="V296">
        <f>Összesítő_relatív!V296</f>
        <v>394.6</v>
      </c>
      <c r="W296">
        <f>Összesítő_relatív!W296</f>
        <v>10.49</v>
      </c>
      <c r="X296">
        <f>Összesítő_relatív!X296</f>
        <v>6.67</v>
      </c>
      <c r="Y296">
        <f>Összesítő_relatív!Y296</f>
        <v>78.63</v>
      </c>
      <c r="Z296">
        <f>Összesítő_relatív!Z296</f>
        <v>157.72</v>
      </c>
      <c r="AA296">
        <f>Összesítő_relatív!AA296</f>
        <v>20.99</v>
      </c>
      <c r="AB296">
        <f>Összesítő_relativizált!C296</f>
        <v>6.0343905915894516E-3</v>
      </c>
      <c r="AC296">
        <f>Összesítő_relativizált!D296</f>
        <v>9.6667854597291512E-3</v>
      </c>
      <c r="AD296">
        <f>Összesítő_relativizált!E296</f>
        <v>4.989308624376337E-5</v>
      </c>
      <c r="AE296">
        <f>Összesítő_relativizált!F296</f>
        <v>0.39277441197434071</v>
      </c>
      <c r="AF296">
        <f>Összesítő_relativizált!G296</f>
        <v>3.6796151104775479E-2</v>
      </c>
      <c r="AG296">
        <f>Összesítő_relativizált!H296</f>
        <v>8.7892017106200995E-2</v>
      </c>
      <c r="AH296">
        <f>Összesítő_relativizált!I296</f>
        <v>0.16175160370634356</v>
      </c>
      <c r="AI296">
        <f>Összesítő_relativizált!J296</f>
        <v>0.12593549536707058</v>
      </c>
      <c r="AJ296">
        <f>Összesítő_relativizált!K296</f>
        <v>3.0737704918032786E-3</v>
      </c>
      <c r="AK296">
        <f>Összesítő_relativizált!L296</f>
        <v>1.7818959372772631E-3</v>
      </c>
      <c r="AL296">
        <f>Összesítő_relativizált!M296</f>
        <v>1.2918745545260157E-3</v>
      </c>
      <c r="AM296">
        <f>Összesítő_relativizált!N296</f>
        <v>8.9094796863863155E-5</v>
      </c>
      <c r="AN296">
        <f>Összesítő_relativizált!O296</f>
        <v>1.0156806842480399E-2</v>
      </c>
      <c r="AO296">
        <f>Összesítő_relativizált!P296</f>
        <v>1.3364219529579473E-4</v>
      </c>
      <c r="AP296">
        <f>Összesítő_relativizált!Q296</f>
        <v>9.2213114754098359E-3</v>
      </c>
      <c r="AQ296">
        <f>Összesítő_relativizált!R296</f>
        <v>3.1183178902352104E-4</v>
      </c>
      <c r="AR296">
        <f>Összesítő_relativizált!S296</f>
        <v>4.9002138275124735E-4</v>
      </c>
      <c r="AS296">
        <f>Összesítő_relativizált!T296</f>
        <v>1.3765146115466857E-2</v>
      </c>
      <c r="AT296">
        <f>Összesítő_relativizált!U296</f>
        <v>0.12134711332858161</v>
      </c>
      <c r="AU296">
        <f>Összesítő_relativizált!V296</f>
        <v>2.8465787598004277E-2</v>
      </c>
      <c r="AV296">
        <f>Összesítő_relativizált!W296</f>
        <v>9.5331432644333563E-3</v>
      </c>
      <c r="AW296">
        <f>Összesítő_relativizált!X296</f>
        <v>5.0784034212401994E-3</v>
      </c>
      <c r="AX296">
        <f>Összesítő_relativizált!Y296</f>
        <v>6.9493941553813261E-3</v>
      </c>
      <c r="AY296">
        <f>Összesítő_relativizált!Z296</f>
        <v>4.1429080541696365E-3</v>
      </c>
      <c r="AZ296">
        <f>Összesítő_relativizált!AA296</f>
        <v>2.6238417676407697E-2</v>
      </c>
      <c r="BA296">
        <f>Összesítő_relativizált!AB296</f>
        <v>1.9289023521026374E-2</v>
      </c>
      <c r="BB296">
        <f>Összesítő_relativizált!AC296</f>
        <v>9.7558802565930157E-3</v>
      </c>
      <c r="BC296">
        <f>Összesítő_relativizált!AD296</f>
        <v>0</v>
      </c>
      <c r="BD296">
        <f>Összesítő_relativizált!AE296</f>
        <v>4.8556664290805417E-3</v>
      </c>
      <c r="BE296">
        <f>Összesítő_relativizált!AF296</f>
        <v>2.3610121168923734E-3</v>
      </c>
      <c r="BF296">
        <f>Összesítő_relativizált!AG296</f>
        <v>7.3503207412687101E-3</v>
      </c>
      <c r="BG296">
        <f>Összesítő_relativizált!AH296</f>
        <v>7.3503207412687101E-3</v>
      </c>
    </row>
    <row r="297" spans="1:59" x14ac:dyDescent="0.3">
      <c r="A297">
        <f>Összesítő_relatív!A297</f>
        <v>23</v>
      </c>
      <c r="B297" t="str">
        <f>Összesítő_relatív!B297</f>
        <v>2020</v>
      </c>
      <c r="C297">
        <f>Összesítő_relatív!C297</f>
        <v>6.71</v>
      </c>
      <c r="D297">
        <f>Összesítő_relatív!D297</f>
        <v>7.03</v>
      </c>
      <c r="E297">
        <f>Összesítő_relatív!E297</f>
        <v>-5.83</v>
      </c>
      <c r="F297">
        <f>Összesítő_relatív!F297</f>
        <v>-6.48</v>
      </c>
      <c r="G297">
        <f>Összesítő_relatív!G297</f>
        <v>33.51</v>
      </c>
      <c r="H297">
        <f>Összesítő_relatív!H297</f>
        <v>27.25</v>
      </c>
      <c r="I297">
        <f>Összesítő_relatív!I297</f>
        <v>12.26</v>
      </c>
      <c r="J297">
        <f>Összesítő_relatív!J297</f>
        <v>46.05</v>
      </c>
      <c r="K297">
        <f>Összesítő_relatív!K297</f>
        <v>443.22</v>
      </c>
      <c r="L297">
        <f>Összesítő_relatív!L297</f>
        <v>255.15</v>
      </c>
      <c r="M297">
        <f>Összesítő_relatív!M297</f>
        <v>6.09</v>
      </c>
      <c r="N297">
        <f>Összesítő_relatív!N297</f>
        <v>85.77</v>
      </c>
      <c r="O297">
        <f>Összesítő_relatív!O297</f>
        <v>1089.4100000000001</v>
      </c>
      <c r="P297">
        <f>Összesítő_relatív!P297</f>
        <v>0</v>
      </c>
      <c r="Q297">
        <f>Összesítő_relatív!Q297</f>
        <v>1740.92</v>
      </c>
      <c r="R297">
        <f>Összesítő_relatív!R297</f>
        <v>18.75</v>
      </c>
      <c r="S297">
        <f>Összesítő_relatív!S297</f>
        <v>0.82</v>
      </c>
      <c r="T297">
        <f>Összesítő_relatív!T297</f>
        <v>0.75</v>
      </c>
      <c r="U297">
        <f>Összesítő_relatív!U297</f>
        <v>8.81</v>
      </c>
      <c r="V297">
        <f>Összesítő_relatív!V297</f>
        <v>389.4</v>
      </c>
      <c r="W297">
        <f>Összesítő_relatív!W297</f>
        <v>10.68</v>
      </c>
      <c r="X297">
        <f>Összesítő_relatív!X297</f>
        <v>6.4</v>
      </c>
      <c r="Y297">
        <f>Összesítő_relatív!Y297</f>
        <v>40.01</v>
      </c>
      <c r="Z297">
        <f>Összesítő_relatív!Z297</f>
        <v>162.25</v>
      </c>
      <c r="AA297">
        <f>Összesítő_relatív!AA297</f>
        <v>21.16</v>
      </c>
      <c r="AB297">
        <f>Összesítő_relativizált!C297</f>
        <v>5.972333422293391E-3</v>
      </c>
      <c r="AC297">
        <f>Összesítő_relativizált!D297</f>
        <v>1.6324170447469085E-2</v>
      </c>
      <c r="AD297">
        <f>Összesítő_relativizált!E297</f>
        <v>8.4067253803042432E-5</v>
      </c>
      <c r="AE297">
        <f>Összesítő_relativizált!F297</f>
        <v>0.39453785250422563</v>
      </c>
      <c r="AF297">
        <f>Összesítő_relativizált!G297</f>
        <v>3.6740503513922246E-2</v>
      </c>
      <c r="AG297">
        <f>Összesítő_relativizált!H297</f>
        <v>8.6602615425673879E-2</v>
      </c>
      <c r="AH297">
        <f>Összesítő_relativizált!I297</f>
        <v>0.16333066453162531</v>
      </c>
      <c r="AI297">
        <f>Összesítő_relativizált!J297</f>
        <v>0.12200871808557957</v>
      </c>
      <c r="AJ297">
        <f>Összesítő_relativizált!K297</f>
        <v>3.2915221065741482E-3</v>
      </c>
      <c r="AK297">
        <f>Összesítő_relativizált!L297</f>
        <v>1.6012810248198558E-3</v>
      </c>
      <c r="AL297">
        <f>Összesítő_relativizált!M297</f>
        <v>1.1120007116804554E-3</v>
      </c>
      <c r="AM297">
        <f>Összesítő_relativizált!N297</f>
        <v>1.3344008540165466E-4</v>
      </c>
      <c r="AN297">
        <f>Összesítő_relativizált!O297</f>
        <v>9.7411262343207895E-3</v>
      </c>
      <c r="AO297">
        <f>Összesítő_relativizált!P297</f>
        <v>1.3344008540165466E-4</v>
      </c>
      <c r="AP297">
        <f>Összesítő_relativizált!Q297</f>
        <v>8.8515256649764253E-3</v>
      </c>
      <c r="AQ297">
        <f>Összesítő_relativizált!R297</f>
        <v>2.6688017080330931E-4</v>
      </c>
      <c r="AR297">
        <f>Összesítő_relativizált!S297</f>
        <v>4.892803131394004E-4</v>
      </c>
      <c r="AS297">
        <f>Összesítő_relativizált!T297</f>
        <v>1.5212169735788631E-2</v>
      </c>
      <c r="AT297">
        <f>Összesítő_relativizált!U297</f>
        <v>0.1223200782848501</v>
      </c>
      <c r="AU297">
        <f>Összesítő_relativizált!V297</f>
        <v>2.748865759274086E-2</v>
      </c>
      <c r="AV297">
        <f>Összesítő_relativizált!W297</f>
        <v>1.0408326661329063E-2</v>
      </c>
      <c r="AW297">
        <f>Összesítő_relativizált!X297</f>
        <v>5.0707232452628769E-3</v>
      </c>
      <c r="AX297">
        <f>Összesítő_relativizált!Y297</f>
        <v>7.2057646116893519E-3</v>
      </c>
      <c r="AY297">
        <f>Összesítő_relativizált!Z297</f>
        <v>3.7808024197135484E-3</v>
      </c>
      <c r="AZ297">
        <f>Összesítő_relativizált!AA297</f>
        <v>2.5131216083978294E-2</v>
      </c>
      <c r="BA297">
        <f>Összesítő_relativizált!AB297</f>
        <v>2.0104972867182633E-2</v>
      </c>
      <c r="BB297">
        <f>Összesítő_relativizált!AC297</f>
        <v>1.0008006405124099E-2</v>
      </c>
      <c r="BC297">
        <f>Összesítő_relativizált!AD297</f>
        <v>0</v>
      </c>
      <c r="BD297">
        <f>Összesítő_relativizált!AE297</f>
        <v>4.6259229605906949E-3</v>
      </c>
      <c r="BE297">
        <f>Összesítő_relativizált!AF297</f>
        <v>2.4464015656970022E-3</v>
      </c>
      <c r="BF297">
        <f>Összesítő_relativizált!AG297</f>
        <v>6.98336446935326E-3</v>
      </c>
      <c r="BG297">
        <f>Összesítő_relativizált!AH297</f>
        <v>8.6736055511075529E-3</v>
      </c>
    </row>
    <row r="298" spans="1:59" x14ac:dyDescent="0.3">
      <c r="A298">
        <f>Összesítő_relatív!A298</f>
        <v>23</v>
      </c>
      <c r="B298" t="str">
        <f>Összesítő_relatív!B298</f>
        <v>2021</v>
      </c>
      <c r="C298">
        <f>Összesítő_relatív!C298</f>
        <v>6.81</v>
      </c>
      <c r="D298">
        <f>Összesítő_relatív!D298</f>
        <v>7.22</v>
      </c>
      <c r="E298">
        <f>Összesítő_relatív!E298</f>
        <v>-6.17</v>
      </c>
      <c r="F298">
        <f>Összesítő_relatív!F298</f>
        <v>-6.61</v>
      </c>
      <c r="G298">
        <f>Összesítő_relatív!G298</f>
        <v>49.6</v>
      </c>
      <c r="H298">
        <f>Összesítő_relatív!H298</f>
        <v>27.6</v>
      </c>
      <c r="I298">
        <f>Összesítő_relatív!I298</f>
        <v>8.8000000000000007</v>
      </c>
      <c r="J298">
        <f>Összesítő_relatív!J298</f>
        <v>58</v>
      </c>
      <c r="K298">
        <f>Összesítő_relatív!K298</f>
        <v>470.39</v>
      </c>
      <c r="L298">
        <f>Összesítő_relatív!L298</f>
        <v>251.18</v>
      </c>
      <c r="M298">
        <f>Összesítő_relatív!M298</f>
        <v>8.16</v>
      </c>
      <c r="N298">
        <f>Összesítő_relatív!N298</f>
        <v>86.2</v>
      </c>
      <c r="O298">
        <f>Összesítő_relatív!O298</f>
        <v>1114.3</v>
      </c>
      <c r="P298">
        <f>Összesítő_relatív!P298</f>
        <v>0</v>
      </c>
      <c r="Q298">
        <f>Összesítő_relatív!Q298</f>
        <v>1727.54</v>
      </c>
      <c r="R298">
        <f>Összesítő_relatív!R298</f>
        <v>15.63</v>
      </c>
      <c r="S298">
        <f>Összesítő_relatív!S298</f>
        <v>0.78</v>
      </c>
      <c r="T298">
        <f>Összesítő_relatív!T298</f>
        <v>0.75</v>
      </c>
      <c r="U298">
        <f>Összesítő_relatív!U298</f>
        <v>7.36</v>
      </c>
      <c r="V298">
        <f>Összesítő_relatív!V298</f>
        <v>384.2</v>
      </c>
      <c r="W298">
        <f>Összesítő_relatív!W298</f>
        <v>11.09</v>
      </c>
      <c r="X298">
        <f>Összesítő_relatív!X298</f>
        <v>6.4</v>
      </c>
      <c r="Y298">
        <f>Összesítő_relatív!Y298</f>
        <v>38.97</v>
      </c>
      <c r="Z298">
        <f>Összesítő_relatív!Z298</f>
        <v>172.59</v>
      </c>
      <c r="AA298">
        <f>Összesítő_relatív!AA298</f>
        <v>21.23</v>
      </c>
      <c r="AB298">
        <f>Összesítő_relativizált!C298</f>
        <v>5.8338897049005209E-3</v>
      </c>
      <c r="AC298">
        <f>Összesítő_relativizált!D298</f>
        <v>1.112743134374861E-2</v>
      </c>
      <c r="AD298">
        <f>Összesítő_relativizált!E298</f>
        <v>5.7417545733742826E-5</v>
      </c>
      <c r="AE298">
        <f>Összesítő_relativizált!F298</f>
        <v>0.39796145457782528</v>
      </c>
      <c r="AF298">
        <f>Összesítő_relativizált!G298</f>
        <v>3.6765033159745407E-2</v>
      </c>
      <c r="AG298">
        <f>Összesítő_relativizált!H298</f>
        <v>8.5503182445364312E-2</v>
      </c>
      <c r="AH298">
        <f>Összesítő_relativizált!I298</f>
        <v>0.17251969555347843</v>
      </c>
      <c r="AI298">
        <f>Összesítő_relativizált!J298</f>
        <v>0.104019228201362</v>
      </c>
      <c r="AJ298">
        <f>Összesítő_relativizált!K298</f>
        <v>3.6943072061245384E-3</v>
      </c>
      <c r="AK298">
        <f>Összesítő_relativizált!L298</f>
        <v>1.2907820358748386E-3</v>
      </c>
      <c r="AL298">
        <f>Összesítő_relativizált!M298</f>
        <v>1.2017625851248497E-3</v>
      </c>
      <c r="AM298">
        <f>Összesítő_relativizált!N298</f>
        <v>1.3352917612498332E-4</v>
      </c>
      <c r="AN298">
        <f>Összesítő_relativizált!O298</f>
        <v>9.658610406373792E-3</v>
      </c>
      <c r="AO298">
        <f>Összesítő_relativizált!P298</f>
        <v>1.3352917612498332E-4</v>
      </c>
      <c r="AP298">
        <f>Összesítő_relativizált!Q298</f>
        <v>8.6348867227489211E-3</v>
      </c>
      <c r="AQ298">
        <f>Összesítő_relativizált!R298</f>
        <v>4.005875283749499E-4</v>
      </c>
      <c r="AR298">
        <f>Összesítő_relativizált!S298</f>
        <v>4.8960697912493875E-4</v>
      </c>
      <c r="AS298">
        <f>Összesítő_relativizált!T298</f>
        <v>1.7447812346997819E-2</v>
      </c>
      <c r="AT298">
        <f>Összesítő_relativizált!U298</f>
        <v>0.12858859660835892</v>
      </c>
      <c r="AU298">
        <f>Összesítő_relativizált!V298</f>
        <v>2.7685049183246539E-2</v>
      </c>
      <c r="AV298">
        <f>Összesítő_relativizált!W298</f>
        <v>1.1171941069123604E-2</v>
      </c>
      <c r="AW298">
        <f>Összesítő_relativizált!X298</f>
        <v>5.4746962211243153E-3</v>
      </c>
      <c r="AX298">
        <f>Összesítő_relativizált!Y298</f>
        <v>7.7001824898740379E-3</v>
      </c>
      <c r="AY298">
        <f>Összesítő_relativizált!Z298</f>
        <v>3.6052877553745494E-3</v>
      </c>
      <c r="AZ298">
        <f>Összesítő_relativizált!AA298</f>
        <v>2.577113099212178E-2</v>
      </c>
      <c r="BA298">
        <f>Összesítő_relativizált!AB298</f>
        <v>2.0697022299372411E-2</v>
      </c>
      <c r="BB298">
        <f>Összesítő_relativizált!AC298</f>
        <v>1.0682334089998665E-2</v>
      </c>
      <c r="BC298">
        <f>Összesítő_relativizált!AD298</f>
        <v>0</v>
      </c>
      <c r="BD298">
        <f>Összesítő_relativizált!AE298</f>
        <v>5.0741086927493656E-3</v>
      </c>
      <c r="BE298">
        <f>Összesítő_relativizált!AF298</f>
        <v>3.1156807762496106E-3</v>
      </c>
      <c r="BF298">
        <f>Összesítő_relativizált!AG298</f>
        <v>7.1660657853741044E-3</v>
      </c>
      <c r="BG298">
        <f>Összesítő_relativizált!AH298</f>
        <v>9.9701784839987539E-3</v>
      </c>
    </row>
    <row r="299" spans="1:59" x14ac:dyDescent="0.3">
      <c r="A299">
        <f>Összesítő_relatív!A299</f>
        <v>23</v>
      </c>
      <c r="B299" t="str">
        <f>Összesítő_relatív!B299</f>
        <v>2022</v>
      </c>
      <c r="C299">
        <f>Összesítő_relatív!C299</f>
        <v>6.84</v>
      </c>
      <c r="D299">
        <f>Összesítő_relatív!D299</f>
        <v>7.37</v>
      </c>
      <c r="E299">
        <f>Összesítő_relatív!E299</f>
        <v>-4.96</v>
      </c>
      <c r="F299">
        <f>Összesítő_relatív!F299</f>
        <v>-8.1300000000000008</v>
      </c>
      <c r="G299">
        <f>Összesítő_relatív!G299</f>
        <v>39.44</v>
      </c>
      <c r="H299">
        <f>Összesítő_relatív!H299</f>
        <v>25.82</v>
      </c>
      <c r="I299">
        <f>Összesítő_relatív!I299</f>
        <v>9.39</v>
      </c>
      <c r="J299">
        <f>Összesítő_relatív!J299</f>
        <v>58.22</v>
      </c>
      <c r="K299">
        <f>Összesítő_relatív!K299</f>
        <v>491.48</v>
      </c>
      <c r="L299">
        <f>Összesítő_relatív!L299</f>
        <v>242.97</v>
      </c>
      <c r="M299">
        <f>Összesítő_relatív!M299</f>
        <v>3.6</v>
      </c>
      <c r="N299">
        <f>Összesítő_relatív!N299</f>
        <v>83.3</v>
      </c>
      <c r="O299">
        <f>Összesítő_relatív!O299</f>
        <v>1127.31</v>
      </c>
      <c r="P299">
        <f>Összesítő_relatív!P299</f>
        <v>0</v>
      </c>
      <c r="Q299">
        <f>Összesítő_relatív!Q299</f>
        <v>1858.33</v>
      </c>
      <c r="R299">
        <f>Összesítő_relatív!R299</f>
        <v>12.5</v>
      </c>
      <c r="S299">
        <f>Összesítő_relatív!S299</f>
        <v>0.83</v>
      </c>
      <c r="T299">
        <f>Összesítő_relatív!T299</f>
        <v>0.78</v>
      </c>
      <c r="U299">
        <f>Összesítő_relatív!U299</f>
        <v>3.92</v>
      </c>
      <c r="V299">
        <f>Összesítő_relatív!V299</f>
        <v>371.2</v>
      </c>
      <c r="W299">
        <f>Összesítő_relatív!W299</f>
        <v>9.91</v>
      </c>
      <c r="X299">
        <f>Összesítő_relatív!X299</f>
        <v>6.43</v>
      </c>
      <c r="Y299">
        <f>Összesítő_relatív!Y299</f>
        <v>61.94</v>
      </c>
      <c r="Z299">
        <f>Összesítő_relatív!Z299</f>
        <v>172.42</v>
      </c>
      <c r="AA299">
        <f>Összesítő_relatív!AA299</f>
        <v>21.56</v>
      </c>
      <c r="AB299">
        <f>Összesítő_relativizált!C299</f>
        <v>5.835380286722344E-3</v>
      </c>
      <c r="AC299">
        <f>Összesítő_relativizált!D299</f>
        <v>9.5127506587468179E-3</v>
      </c>
      <c r="AD299">
        <f>Összesítő_relativizált!E299</f>
        <v>4.9573489348398914E-5</v>
      </c>
      <c r="AE299">
        <f>Összesítő_relativizált!F299</f>
        <v>0.40989683354919387</v>
      </c>
      <c r="AF299">
        <f>Összesítő_relativizált!G299</f>
        <v>3.6889821803403153E-2</v>
      </c>
      <c r="AG299">
        <f>Összesítő_relativizált!H299</f>
        <v>8.2890447054620162E-2</v>
      </c>
      <c r="AH299">
        <f>Összesítő_relativizált!I299</f>
        <v>0.17172078067080523</v>
      </c>
      <c r="AI299">
        <f>Összesítő_relativizált!J299</f>
        <v>0.10151400116118083</v>
      </c>
      <c r="AJ299">
        <f>Összesítő_relativizált!K299</f>
        <v>3.9748113081148678E-3</v>
      </c>
      <c r="AK299">
        <f>Összesítő_relativizált!L299</f>
        <v>1.518467241302309E-3</v>
      </c>
      <c r="AL299">
        <f>Összesítő_relativizált!M299</f>
        <v>1.2058416327988923E-3</v>
      </c>
      <c r="AM299">
        <f>Összesítő_relativizált!N299</f>
        <v>1.3398240364432138E-4</v>
      </c>
      <c r="AN299">
        <f>Összesítő_relativizált!O299</f>
        <v>9.3787682551024973E-3</v>
      </c>
      <c r="AO299">
        <f>Összesítő_relativizált!P299</f>
        <v>1.3398240364432138E-4</v>
      </c>
      <c r="AP299">
        <f>Összesítő_relativizált!Q299</f>
        <v>8.4855522308070214E-3</v>
      </c>
      <c r="AQ299">
        <f>Összesítő_relativizált!R299</f>
        <v>3.5728640971819032E-4</v>
      </c>
      <c r="AR299">
        <f>Összesítő_relativizált!S299</f>
        <v>4.0194721093296412E-4</v>
      </c>
      <c r="AS299">
        <f>Összesítő_relativizált!T299</f>
        <v>1.8400250100486803E-2</v>
      </c>
      <c r="AT299">
        <f>Összesítő_relativizált!U299</f>
        <v>0.12692599705238711</v>
      </c>
      <c r="AU299">
        <f>Összesítő_relativizált!V299</f>
        <v>2.6796480728864275E-2</v>
      </c>
      <c r="AV299">
        <f>Összesítő_relativizált!W299</f>
        <v>1.1388504309767317E-2</v>
      </c>
      <c r="AW299">
        <f>Összesítő_relativizált!X299</f>
        <v>5.448617748202403E-3</v>
      </c>
      <c r="AX299">
        <f>Összesítő_relativizált!Y299</f>
        <v>7.4136930016524497E-3</v>
      </c>
      <c r="AY299">
        <f>Összesítő_relativizált!Z299</f>
        <v>3.4388816935375819E-3</v>
      </c>
      <c r="AZ299">
        <f>Összesítő_relativizált!AA299</f>
        <v>2.6617837524005181E-2</v>
      </c>
      <c r="BA299">
        <f>Összesítő_relativizált!AB299</f>
        <v>1.8980840516278862E-2</v>
      </c>
      <c r="BB299">
        <f>Összesítő_relativizált!AC299</f>
        <v>9.9593586708945567E-3</v>
      </c>
      <c r="BC299">
        <f>Összesítő_relativizált!AD299</f>
        <v>0</v>
      </c>
      <c r="BD299">
        <f>Összesítő_relativizált!AE299</f>
        <v>5.4039569469876286E-3</v>
      </c>
      <c r="BE299">
        <f>Összesítő_relativizált!AF299</f>
        <v>3.036934482604618E-3</v>
      </c>
      <c r="BF299">
        <f>Összesítő_relativizált!AG299</f>
        <v>7.1903889955785803E-3</v>
      </c>
      <c r="BG299">
        <f>Összesítő_relativizált!AH299</f>
        <v>1.0495288285471841E-2</v>
      </c>
    </row>
    <row r="300" spans="1:59" x14ac:dyDescent="0.3">
      <c r="A300">
        <f>Összesítő_relatív!A300</f>
        <v>23</v>
      </c>
      <c r="B300" t="str">
        <f>Összesítő_relatív!B300</f>
        <v>2023</v>
      </c>
      <c r="C300">
        <f>Összesítő_relatív!C300</f>
        <v>6.76</v>
      </c>
      <c r="D300">
        <f>Összesítő_relatív!D300</f>
        <v>7.45</v>
      </c>
      <c r="E300">
        <f>Összesítő_relatív!E300</f>
        <v>-5.47</v>
      </c>
      <c r="F300">
        <f>Összesítő_relatív!F300</f>
        <v>-1.97</v>
      </c>
      <c r="G300">
        <f>Összesítő_relatív!G300</f>
        <v>31.78</v>
      </c>
      <c r="H300">
        <f>Összesítő_relatív!H300</f>
        <v>30.08</v>
      </c>
      <c r="I300">
        <f>Összesítő_relatív!I300</f>
        <v>7.63</v>
      </c>
      <c r="J300">
        <f>Összesítő_relatív!J300</f>
        <v>57.63</v>
      </c>
      <c r="K300">
        <f>Összesítő_relatív!K300</f>
        <v>501.82</v>
      </c>
      <c r="L300">
        <f>Összesítő_relatív!L300</f>
        <v>241.26</v>
      </c>
      <c r="M300">
        <f>Összesítő_relatív!M300</f>
        <v>7.14</v>
      </c>
      <c r="N300">
        <f>Összesítő_relatív!N300</f>
        <v>82.11</v>
      </c>
      <c r="O300">
        <f>Összesítő_relatív!O300</f>
        <v>1570.33</v>
      </c>
      <c r="P300">
        <f>Összesítő_relatív!P300</f>
        <v>0</v>
      </c>
      <c r="Q300">
        <f>Összesítő_relatív!Q300</f>
        <v>1715.15</v>
      </c>
      <c r="R300">
        <f>Összesítő_relatív!R300</f>
        <v>31.25</v>
      </c>
      <c r="S300">
        <f>Összesítő_relatív!S300</f>
        <v>0.84</v>
      </c>
      <c r="T300">
        <f>Összesítő_relatív!T300</f>
        <v>0.78</v>
      </c>
      <c r="U300">
        <f>Összesítő_relatív!U300</f>
        <v>5.68</v>
      </c>
      <c r="V300">
        <f>Összesítő_relatív!V300</f>
        <v>363.8</v>
      </c>
      <c r="W300">
        <f>Összesítő_relatív!W300</f>
        <v>10.06</v>
      </c>
      <c r="X300">
        <f>Összesítő_relatív!X300</f>
        <v>6.43</v>
      </c>
      <c r="Y300">
        <f>Összesítő_relatív!Y300</f>
        <v>76.98</v>
      </c>
      <c r="Z300">
        <f>Összesítő_relatív!Z300</f>
        <v>174.55</v>
      </c>
      <c r="AA300">
        <f>Összesítő_relatív!AA300</f>
        <v>21.87</v>
      </c>
      <c r="AB300">
        <f>Összesítő_relativizált!C300</f>
        <v>5.8988713722680046E-3</v>
      </c>
      <c r="AC300">
        <f>Összesítő_relativizált!D300</f>
        <v>1.0569688283769259E-2</v>
      </c>
      <c r="AD300">
        <f>Összesítő_relativizált!E300</f>
        <v>5.5087782156933001E-5</v>
      </c>
      <c r="AE300">
        <f>Összesítő_relativizált!F300</f>
        <v>0.41391974202794696</v>
      </c>
      <c r="AF300">
        <f>Összesítő_relativizált!G300</f>
        <v>3.6993908993192402E-2</v>
      </c>
      <c r="AG300">
        <f>Összesítő_relativizált!H300</f>
        <v>8.1467216051594404E-2</v>
      </c>
      <c r="AH300">
        <f>Összesítő_relativizált!I300</f>
        <v>0.1743102830526693</v>
      </c>
      <c r="AI300">
        <f>Összesítő_relativizált!J300</f>
        <v>0.10538337513436044</v>
      </c>
      <c r="AJ300">
        <f>Összesítő_relativizált!K300</f>
        <v>4.1203869580795412E-3</v>
      </c>
      <c r="AK300">
        <f>Összesítő_relativizált!L300</f>
        <v>1.3883912576137586E-3</v>
      </c>
      <c r="AL300">
        <f>Összesítő_relativizált!M300</f>
        <v>1.2540308133285561E-3</v>
      </c>
      <c r="AM300">
        <f>Összesítő_relativizált!N300</f>
        <v>1.3436044428520244E-4</v>
      </c>
      <c r="AN300">
        <f>Összesítő_relativizált!O300</f>
        <v>9.4052310999641706E-3</v>
      </c>
      <c r="AO300">
        <f>Összesítő_relativizált!P300</f>
        <v>1.3436044428520244E-4</v>
      </c>
      <c r="AP300">
        <f>Összesítő_relativizált!Q300</f>
        <v>8.5990684342529562E-3</v>
      </c>
      <c r="AQ300">
        <f>Összesítő_relativizált!R300</f>
        <v>3.1350770333213904E-4</v>
      </c>
      <c r="AR300">
        <f>Összesítő_relativizált!S300</f>
        <v>3.5829451809387314E-4</v>
      </c>
      <c r="AS300">
        <f>Összesítő_relativizált!T300</f>
        <v>1.9437477606592618E-2</v>
      </c>
      <c r="AT300">
        <f>Összesítő_relativizált!U300</f>
        <v>0.12853815836617699</v>
      </c>
      <c r="AU300">
        <f>Összesítő_relativizált!V300</f>
        <v>2.6424220709423147E-2</v>
      </c>
      <c r="AV300">
        <f>Összesítő_relativizált!W300</f>
        <v>1.3077749910426371E-2</v>
      </c>
      <c r="AW300">
        <f>Összesítő_relativizált!X300</f>
        <v>5.5087782156932998E-3</v>
      </c>
      <c r="AX300">
        <f>Összesítő_relativizált!Y300</f>
        <v>8.0168398423504112E-3</v>
      </c>
      <c r="AY300">
        <f>Összesítő_relativizált!Z300</f>
        <v>3.5829451809387316E-3</v>
      </c>
      <c r="AZ300">
        <f>Összesítő_relativizált!AA300</f>
        <v>2.6110713006091007E-2</v>
      </c>
      <c r="BA300">
        <f>Összesítő_relativizált!AB300</f>
        <v>1.8676101755643139E-2</v>
      </c>
      <c r="BB300">
        <f>Összesítő_relativizált!AC300</f>
        <v>9.9874596918667138E-3</v>
      </c>
      <c r="BC300">
        <f>Összesítő_relativizált!AD300</f>
        <v>0</v>
      </c>
      <c r="BD300">
        <f>Összesítő_relativizált!AE300</f>
        <v>5.911859548548907E-3</v>
      </c>
      <c r="BE300">
        <f>Összesítő_relativizált!AF300</f>
        <v>2.9111429595127195E-3</v>
      </c>
      <c r="BF300">
        <f>Összesítő_relativizált!AG300</f>
        <v>7.1658903618774632E-3</v>
      </c>
      <c r="BG300">
        <f>Összesítő_relativizált!AH300</f>
        <v>1.0435327839484056E-2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30A46-68E1-4BF0-ACF6-76B39F91C6CA}">
  <dimension ref="A1:CF14"/>
  <sheetViews>
    <sheetView zoomScale="50" zoomScaleNormal="50" workbookViewId="0"/>
  </sheetViews>
  <sheetFormatPr defaultRowHeight="15.6" x14ac:dyDescent="0.3"/>
  <sheetData>
    <row r="1" spans="1:84" ht="296.39999999999998" x14ac:dyDescent="0.3">
      <c r="A1" t="s">
        <v>101</v>
      </c>
      <c r="B1" s="2" t="s">
        <v>1</v>
      </c>
      <c r="C1" s="2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2" t="s">
        <v>8</v>
      </c>
      <c r="J1" s="2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2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2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2" t="s">
        <v>29</v>
      </c>
      <c r="AE1" s="1" t="s">
        <v>30</v>
      </c>
      <c r="AF1" s="1" t="s">
        <v>31</v>
      </c>
      <c r="AG1" s="2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2" t="s">
        <v>38</v>
      </c>
      <c r="AN1" s="1" t="s">
        <v>39</v>
      </c>
      <c r="AO1" s="2" t="s">
        <v>40</v>
      </c>
      <c r="AP1" s="1" t="s">
        <v>41</v>
      </c>
      <c r="AQ1" s="2" t="s">
        <v>42</v>
      </c>
      <c r="AR1" s="1" t="s">
        <v>43</v>
      </c>
      <c r="AS1" s="1" t="s">
        <v>44</v>
      </c>
      <c r="AT1" s="1" t="s">
        <v>45</v>
      </c>
      <c r="AU1" s="2" t="s">
        <v>46</v>
      </c>
      <c r="AV1" s="1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1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2" t="s">
        <v>82</v>
      </c>
      <c r="CF1" s="1" t="s">
        <v>83</v>
      </c>
    </row>
    <row r="2" spans="1:84" x14ac:dyDescent="0.3">
      <c r="A2" t="s">
        <v>84</v>
      </c>
      <c r="B2">
        <v>27342</v>
      </c>
      <c r="C2">
        <v>26484</v>
      </c>
      <c r="D2">
        <v>4.38</v>
      </c>
      <c r="E2">
        <v>4.6100000000000003</v>
      </c>
      <c r="F2">
        <v>250.63</v>
      </c>
      <c r="G2">
        <v>-8.66</v>
      </c>
      <c r="H2">
        <v>5.98</v>
      </c>
      <c r="I2">
        <v>542</v>
      </c>
      <c r="J2">
        <v>2.25</v>
      </c>
      <c r="K2">
        <v>54.61</v>
      </c>
      <c r="L2">
        <v>17.53</v>
      </c>
      <c r="M2">
        <v>7.38</v>
      </c>
      <c r="N2">
        <v>47.79</v>
      </c>
      <c r="O2">
        <v>41.36</v>
      </c>
      <c r="P2">
        <v>559.1</v>
      </c>
      <c r="Q2">
        <v>19282</v>
      </c>
      <c r="R2">
        <v>141.80000000000001</v>
      </c>
      <c r="S2">
        <v>0.36</v>
      </c>
      <c r="T2">
        <v>76.67</v>
      </c>
      <c r="U2">
        <v>1886.36</v>
      </c>
      <c r="V2">
        <v>0</v>
      </c>
      <c r="W2">
        <v>1093.68</v>
      </c>
      <c r="X2">
        <v>98.08</v>
      </c>
      <c r="Y2">
        <v>632</v>
      </c>
      <c r="Z2">
        <v>0.9</v>
      </c>
      <c r="AA2">
        <v>0.85</v>
      </c>
      <c r="AB2">
        <v>35.380000000000003</v>
      </c>
      <c r="AC2">
        <v>364.6</v>
      </c>
      <c r="AD2">
        <v>1823</v>
      </c>
      <c r="AE2">
        <v>9.5399999999999991</v>
      </c>
      <c r="AF2">
        <v>12.84</v>
      </c>
      <c r="AG2">
        <v>5052</v>
      </c>
      <c r="AK2">
        <v>10.71</v>
      </c>
      <c r="AR2">
        <v>78.92</v>
      </c>
      <c r="AS2">
        <v>10.11</v>
      </c>
      <c r="AT2">
        <v>37452.53</v>
      </c>
      <c r="AU2">
        <v>15095</v>
      </c>
      <c r="AV2">
        <v>552.08000000000004</v>
      </c>
      <c r="AW2">
        <v>7120</v>
      </c>
      <c r="AX2">
        <v>351</v>
      </c>
      <c r="AY2">
        <v>187</v>
      </c>
      <c r="AZ2">
        <v>103</v>
      </c>
      <c r="BA2">
        <v>13</v>
      </c>
      <c r="BB2">
        <v>541</v>
      </c>
      <c r="BC2">
        <v>11</v>
      </c>
      <c r="BD2">
        <v>471</v>
      </c>
      <c r="BE2">
        <v>35</v>
      </c>
      <c r="BF2">
        <v>24</v>
      </c>
      <c r="BG2">
        <v>575</v>
      </c>
      <c r="BH2">
        <v>10.9</v>
      </c>
      <c r="BI2">
        <v>13315</v>
      </c>
      <c r="BJ2">
        <v>2019</v>
      </c>
      <c r="BK2">
        <v>223</v>
      </c>
      <c r="BL2">
        <v>800</v>
      </c>
      <c r="BM2">
        <v>794</v>
      </c>
      <c r="BN2">
        <v>356</v>
      </c>
      <c r="BO2">
        <v>3994</v>
      </c>
      <c r="BP2">
        <v>3158</v>
      </c>
      <c r="BQ2">
        <v>861</v>
      </c>
      <c r="BR2">
        <v>2</v>
      </c>
      <c r="BS2">
        <v>342</v>
      </c>
      <c r="BT2">
        <v>316</v>
      </c>
      <c r="BU2">
        <v>637</v>
      </c>
      <c r="BV2">
        <v>343</v>
      </c>
      <c r="BW2">
        <v>1470994</v>
      </c>
      <c r="BX2">
        <v>1415009</v>
      </c>
      <c r="BY2">
        <v>2.31</v>
      </c>
      <c r="BZ2">
        <v>0.4</v>
      </c>
      <c r="CA2">
        <v>100</v>
      </c>
      <c r="CB2">
        <v>0</v>
      </c>
      <c r="CC2">
        <v>23.9</v>
      </c>
      <c r="CD2">
        <v>100</v>
      </c>
      <c r="CE2">
        <v>1.65</v>
      </c>
      <c r="CF2">
        <v>24.51</v>
      </c>
    </row>
    <row r="3" spans="1:84" x14ac:dyDescent="0.3">
      <c r="A3" t="s">
        <v>85</v>
      </c>
      <c r="B3">
        <v>25842</v>
      </c>
      <c r="C3">
        <v>26300</v>
      </c>
      <c r="D3">
        <v>4.51</v>
      </c>
      <c r="E3">
        <v>4.6399999999999997</v>
      </c>
      <c r="F3">
        <v>245.45</v>
      </c>
      <c r="G3">
        <v>-6.72</v>
      </c>
      <c r="H3">
        <v>2.92</v>
      </c>
      <c r="I3">
        <v>503</v>
      </c>
      <c r="J3">
        <v>2.11</v>
      </c>
      <c r="K3">
        <v>56.06</v>
      </c>
      <c r="L3">
        <v>18.09</v>
      </c>
      <c r="M3">
        <v>7.16</v>
      </c>
      <c r="N3">
        <v>48.91</v>
      </c>
      <c r="O3">
        <v>41.59</v>
      </c>
      <c r="P3">
        <v>575.23</v>
      </c>
      <c r="Q3">
        <v>19705</v>
      </c>
      <c r="R3">
        <v>131.13999999999999</v>
      </c>
      <c r="S3">
        <v>1.83</v>
      </c>
      <c r="T3">
        <v>74.69</v>
      </c>
      <c r="U3">
        <v>2112.67</v>
      </c>
      <c r="V3">
        <v>0</v>
      </c>
      <c r="W3">
        <v>1076.75</v>
      </c>
      <c r="X3">
        <v>105.77</v>
      </c>
      <c r="Y3">
        <v>632</v>
      </c>
      <c r="Z3">
        <v>0.87</v>
      </c>
      <c r="AA3">
        <v>0.79</v>
      </c>
      <c r="AB3">
        <v>61</v>
      </c>
      <c r="AC3">
        <v>360.2</v>
      </c>
      <c r="AD3">
        <v>1801</v>
      </c>
      <c r="AE3">
        <v>10.44</v>
      </c>
      <c r="AF3">
        <v>10.35</v>
      </c>
      <c r="AG3">
        <v>4866</v>
      </c>
      <c r="AK3">
        <v>12.96</v>
      </c>
      <c r="AR3">
        <v>79.040000000000006</v>
      </c>
      <c r="AS3">
        <v>11.67</v>
      </c>
      <c r="AT3">
        <v>70882.03</v>
      </c>
      <c r="AU3">
        <v>15483</v>
      </c>
      <c r="AV3">
        <v>599.14</v>
      </c>
      <c r="AW3">
        <v>7308</v>
      </c>
      <c r="AX3">
        <v>344</v>
      </c>
      <c r="AY3">
        <v>187</v>
      </c>
      <c r="AZ3">
        <v>91</v>
      </c>
      <c r="BA3">
        <v>12</v>
      </c>
      <c r="BB3">
        <v>533</v>
      </c>
      <c r="BC3">
        <v>11</v>
      </c>
      <c r="BD3">
        <v>467</v>
      </c>
      <c r="BE3">
        <v>34</v>
      </c>
      <c r="BF3">
        <v>21</v>
      </c>
      <c r="BG3">
        <v>589</v>
      </c>
      <c r="BH3">
        <v>10.62</v>
      </c>
      <c r="BI3">
        <v>13687</v>
      </c>
      <c r="BJ3">
        <v>2141</v>
      </c>
      <c r="BK3">
        <v>232</v>
      </c>
      <c r="BL3">
        <v>824</v>
      </c>
      <c r="BM3">
        <v>821</v>
      </c>
      <c r="BN3">
        <v>369</v>
      </c>
      <c r="BO3">
        <v>4005</v>
      </c>
      <c r="BP3">
        <v>3266</v>
      </c>
      <c r="BQ3">
        <v>895</v>
      </c>
      <c r="BR3">
        <v>2</v>
      </c>
      <c r="BS3">
        <v>336</v>
      </c>
      <c r="BT3">
        <v>310</v>
      </c>
      <c r="BU3">
        <v>654</v>
      </c>
      <c r="BV3">
        <v>354</v>
      </c>
      <c r="BW3">
        <v>1765071</v>
      </c>
      <c r="BX3">
        <v>1690702</v>
      </c>
      <c r="BY3">
        <v>2.44</v>
      </c>
      <c r="BZ3">
        <v>0.4</v>
      </c>
      <c r="CA3">
        <v>100</v>
      </c>
      <c r="CB3">
        <v>0</v>
      </c>
      <c r="CC3">
        <v>239</v>
      </c>
      <c r="CD3">
        <v>100</v>
      </c>
    </row>
    <row r="4" spans="1:84" x14ac:dyDescent="0.3">
      <c r="A4" t="s">
        <v>86</v>
      </c>
      <c r="B4">
        <v>25612</v>
      </c>
      <c r="C4">
        <v>26270</v>
      </c>
      <c r="D4">
        <v>4.4800000000000004</v>
      </c>
      <c r="E4">
        <v>4.87</v>
      </c>
      <c r="F4">
        <v>238.57</v>
      </c>
      <c r="G4">
        <v>-7.74</v>
      </c>
      <c r="H4">
        <v>6.22</v>
      </c>
      <c r="I4">
        <v>412</v>
      </c>
      <c r="J4">
        <v>1.73</v>
      </c>
      <c r="K4">
        <v>56.55</v>
      </c>
      <c r="L4">
        <v>18.45</v>
      </c>
      <c r="M4">
        <v>6.07</v>
      </c>
      <c r="N4">
        <v>51.7</v>
      </c>
      <c r="O4">
        <v>40.72</v>
      </c>
      <c r="P4">
        <v>599.25</v>
      </c>
      <c r="Q4">
        <v>19706</v>
      </c>
      <c r="R4">
        <v>129.97</v>
      </c>
      <c r="S4">
        <v>0.1</v>
      </c>
      <c r="T4">
        <v>79.53</v>
      </c>
      <c r="U4">
        <v>1968.75</v>
      </c>
      <c r="V4">
        <v>0</v>
      </c>
      <c r="W4">
        <v>1024.48</v>
      </c>
      <c r="X4">
        <v>104.62</v>
      </c>
      <c r="Y4">
        <v>679</v>
      </c>
      <c r="Z4">
        <v>0.82</v>
      </c>
      <c r="AA4">
        <v>0.76</v>
      </c>
      <c r="AB4">
        <v>69.38</v>
      </c>
      <c r="AC4">
        <v>357</v>
      </c>
      <c r="AD4">
        <v>1785</v>
      </c>
      <c r="AE4">
        <v>9.08</v>
      </c>
      <c r="AF4">
        <v>9.9700000000000006</v>
      </c>
      <c r="AG4">
        <v>5378</v>
      </c>
      <c r="AK4">
        <v>12.94</v>
      </c>
      <c r="AR4">
        <v>88.71</v>
      </c>
      <c r="AS4">
        <v>13.42</v>
      </c>
      <c r="AT4">
        <v>76016.899999999994</v>
      </c>
      <c r="AU4">
        <v>15809</v>
      </c>
      <c r="AV4">
        <v>617.25</v>
      </c>
      <c r="AW4">
        <v>7565</v>
      </c>
      <c r="AX4">
        <v>387</v>
      </c>
      <c r="AY4">
        <v>187</v>
      </c>
      <c r="AZ4">
        <v>87</v>
      </c>
      <c r="BA4">
        <v>13</v>
      </c>
      <c r="BB4">
        <v>533</v>
      </c>
      <c r="BC4">
        <v>9</v>
      </c>
      <c r="BD4">
        <v>478</v>
      </c>
      <c r="BE4">
        <v>26</v>
      </c>
      <c r="BF4">
        <v>20</v>
      </c>
      <c r="BG4">
        <v>579</v>
      </c>
      <c r="BH4">
        <v>10.35</v>
      </c>
      <c r="BI4">
        <v>13999</v>
      </c>
      <c r="BJ4">
        <v>2246</v>
      </c>
      <c r="BK4">
        <v>237</v>
      </c>
      <c r="BL4">
        <v>888</v>
      </c>
      <c r="BM4">
        <v>831</v>
      </c>
      <c r="BN4">
        <v>348</v>
      </c>
      <c r="BO4">
        <v>3998</v>
      </c>
      <c r="BP4">
        <v>3362</v>
      </c>
      <c r="BQ4">
        <v>934</v>
      </c>
      <c r="BR4">
        <v>2</v>
      </c>
      <c r="BS4">
        <v>334</v>
      </c>
      <c r="BT4">
        <v>324</v>
      </c>
      <c r="BU4">
        <v>657</v>
      </c>
      <c r="BV4">
        <v>362</v>
      </c>
      <c r="BW4">
        <v>1848696</v>
      </c>
      <c r="BX4">
        <v>1781303</v>
      </c>
      <c r="BY4">
        <v>2.37</v>
      </c>
      <c r="BZ4">
        <v>0.4</v>
      </c>
      <c r="CA4">
        <v>100</v>
      </c>
      <c r="CB4">
        <v>0</v>
      </c>
      <c r="CC4">
        <v>23.9</v>
      </c>
      <c r="CD4">
        <v>100</v>
      </c>
    </row>
    <row r="5" spans="1:84" x14ac:dyDescent="0.3">
      <c r="A5" t="s">
        <v>87</v>
      </c>
      <c r="B5">
        <v>25604</v>
      </c>
      <c r="C5">
        <v>26403</v>
      </c>
      <c r="D5">
        <v>4.6399999999999997</v>
      </c>
      <c r="E5">
        <v>5.01</v>
      </c>
      <c r="F5">
        <v>227.98</v>
      </c>
      <c r="G5">
        <v>-6.56</v>
      </c>
      <c r="H5">
        <v>7.97</v>
      </c>
      <c r="I5">
        <v>393</v>
      </c>
      <c r="J5">
        <v>1.65</v>
      </c>
      <c r="K5">
        <v>59.29</v>
      </c>
      <c r="L5">
        <v>18.829999999999998</v>
      </c>
      <c r="M5">
        <v>6.36</v>
      </c>
      <c r="N5">
        <v>50.64</v>
      </c>
      <c r="O5">
        <v>41.45</v>
      </c>
      <c r="P5">
        <v>602.16999999999996</v>
      </c>
      <c r="Q5">
        <v>19705</v>
      </c>
      <c r="R5">
        <v>129.94</v>
      </c>
      <c r="S5">
        <v>0.05</v>
      </c>
      <c r="T5">
        <v>79.31</v>
      </c>
      <c r="U5">
        <v>1956.34</v>
      </c>
      <c r="V5">
        <v>0</v>
      </c>
      <c r="W5">
        <v>1113.22</v>
      </c>
      <c r="X5">
        <v>112.67</v>
      </c>
      <c r="Y5">
        <v>675</v>
      </c>
      <c r="Z5">
        <v>0.88</v>
      </c>
      <c r="AA5">
        <v>0.78</v>
      </c>
      <c r="AB5">
        <v>85</v>
      </c>
      <c r="AC5">
        <v>304.5</v>
      </c>
      <c r="AD5">
        <v>1827</v>
      </c>
      <c r="AE5">
        <v>19.7</v>
      </c>
      <c r="AF5">
        <v>9.57</v>
      </c>
      <c r="AG5">
        <v>4849</v>
      </c>
      <c r="AK5">
        <v>12.37</v>
      </c>
      <c r="AR5">
        <v>7.0000000000000007E-2</v>
      </c>
      <c r="AS5">
        <v>14.41</v>
      </c>
      <c r="AT5">
        <v>85675.23</v>
      </c>
      <c r="AU5">
        <v>16155</v>
      </c>
      <c r="AV5">
        <v>630.96</v>
      </c>
      <c r="AW5">
        <v>7995</v>
      </c>
      <c r="AX5">
        <v>393</v>
      </c>
      <c r="AY5">
        <v>196</v>
      </c>
      <c r="AZ5">
        <v>93</v>
      </c>
      <c r="BA5">
        <v>11</v>
      </c>
      <c r="BB5">
        <v>535</v>
      </c>
      <c r="BC5">
        <v>8</v>
      </c>
      <c r="BD5">
        <v>475</v>
      </c>
      <c r="BE5">
        <v>32</v>
      </c>
      <c r="BF5">
        <v>20</v>
      </c>
      <c r="BG5">
        <v>585</v>
      </c>
      <c r="BH5">
        <v>10.19</v>
      </c>
      <c r="BI5">
        <v>14326</v>
      </c>
      <c r="BJ5">
        <v>2324</v>
      </c>
      <c r="BK5">
        <v>251</v>
      </c>
      <c r="BL5">
        <v>947</v>
      </c>
      <c r="BM5">
        <v>863</v>
      </c>
      <c r="BN5">
        <v>353</v>
      </c>
      <c r="BO5">
        <v>3973</v>
      </c>
      <c r="BP5">
        <v>3455</v>
      </c>
      <c r="BQ5">
        <v>978</v>
      </c>
      <c r="BR5">
        <v>1</v>
      </c>
      <c r="BS5">
        <v>349</v>
      </c>
      <c r="BT5">
        <v>331</v>
      </c>
      <c r="BU5">
        <v>665</v>
      </c>
      <c r="BV5">
        <v>363</v>
      </c>
      <c r="BW5">
        <v>1991611</v>
      </c>
      <c r="BX5">
        <v>1910988</v>
      </c>
      <c r="BY5">
        <v>2.2999999999999998</v>
      </c>
      <c r="BZ5">
        <v>0.6</v>
      </c>
      <c r="CA5">
        <v>100</v>
      </c>
      <c r="CB5">
        <v>0</v>
      </c>
      <c r="CC5">
        <v>23.3</v>
      </c>
      <c r="CD5">
        <v>100</v>
      </c>
    </row>
    <row r="6" spans="1:84" x14ac:dyDescent="0.3">
      <c r="A6" t="s">
        <v>88</v>
      </c>
      <c r="B6">
        <v>25404</v>
      </c>
      <c r="C6">
        <v>26166</v>
      </c>
      <c r="D6">
        <v>4.67</v>
      </c>
      <c r="E6">
        <v>5.12</v>
      </c>
      <c r="F6">
        <v>225.21</v>
      </c>
      <c r="G6">
        <v>-7.29</v>
      </c>
      <c r="H6">
        <v>3.65</v>
      </c>
      <c r="I6">
        <v>340</v>
      </c>
      <c r="J6">
        <v>1.44</v>
      </c>
      <c r="K6">
        <v>62.35</v>
      </c>
      <c r="L6">
        <v>16.18</v>
      </c>
      <c r="M6">
        <v>8.24</v>
      </c>
      <c r="N6">
        <v>56.18</v>
      </c>
      <c r="O6">
        <v>42.12</v>
      </c>
      <c r="P6">
        <v>587.27</v>
      </c>
      <c r="Q6">
        <v>19737</v>
      </c>
      <c r="R6">
        <v>128.71</v>
      </c>
      <c r="S6">
        <v>2.1800000000000002</v>
      </c>
      <c r="T6">
        <v>79.09</v>
      </c>
      <c r="U6">
        <v>2023.33</v>
      </c>
      <c r="V6">
        <v>0</v>
      </c>
      <c r="W6">
        <v>1016.16</v>
      </c>
      <c r="X6">
        <v>108</v>
      </c>
      <c r="Y6">
        <v>736</v>
      </c>
      <c r="Z6">
        <v>0.85</v>
      </c>
      <c r="AA6">
        <v>0.76</v>
      </c>
      <c r="AB6">
        <v>89.29</v>
      </c>
      <c r="AC6">
        <v>372.4</v>
      </c>
      <c r="AD6">
        <v>1862</v>
      </c>
      <c r="AE6">
        <v>8.5399999999999991</v>
      </c>
      <c r="AF6">
        <v>9.5</v>
      </c>
      <c r="AG6">
        <v>4438</v>
      </c>
      <c r="AK6">
        <v>15.32</v>
      </c>
      <c r="AR6">
        <v>59.25</v>
      </c>
      <c r="AS6">
        <v>19.79</v>
      </c>
      <c r="AT6">
        <v>90160.97</v>
      </c>
      <c r="AU6">
        <v>16107</v>
      </c>
      <c r="AV6">
        <v>634.03</v>
      </c>
      <c r="AW6">
        <v>8062</v>
      </c>
      <c r="AX6">
        <v>399</v>
      </c>
      <c r="AY6">
        <v>200</v>
      </c>
      <c r="AZ6">
        <v>95</v>
      </c>
      <c r="BA6">
        <v>10</v>
      </c>
      <c r="BB6">
        <v>535</v>
      </c>
      <c r="BC6">
        <v>8</v>
      </c>
      <c r="BD6">
        <v>468</v>
      </c>
      <c r="BE6">
        <v>34</v>
      </c>
      <c r="BF6">
        <v>25</v>
      </c>
      <c r="BG6">
        <v>532</v>
      </c>
      <c r="BH6">
        <v>9.9</v>
      </c>
      <c r="BI6">
        <v>14318</v>
      </c>
      <c r="BJ6">
        <v>2223</v>
      </c>
      <c r="BK6">
        <v>247</v>
      </c>
      <c r="BL6">
        <v>1023</v>
      </c>
      <c r="BM6">
        <v>878</v>
      </c>
      <c r="BN6">
        <v>317</v>
      </c>
      <c r="BO6">
        <v>3953</v>
      </c>
      <c r="BP6">
        <v>3555</v>
      </c>
      <c r="BQ6">
        <v>948</v>
      </c>
      <c r="BR6">
        <v>0</v>
      </c>
      <c r="BS6">
        <v>353</v>
      </c>
      <c r="BT6">
        <v>321</v>
      </c>
      <c r="BU6">
        <v>665</v>
      </c>
      <c r="BV6">
        <v>362</v>
      </c>
      <c r="BZ6">
        <v>0.6</v>
      </c>
      <c r="CA6">
        <v>100</v>
      </c>
      <c r="CB6">
        <v>0</v>
      </c>
      <c r="CC6">
        <v>23.3</v>
      </c>
      <c r="CD6">
        <v>100</v>
      </c>
    </row>
    <row r="7" spans="1:84" x14ac:dyDescent="0.3">
      <c r="A7" t="s">
        <v>89</v>
      </c>
      <c r="B7">
        <v>24912</v>
      </c>
      <c r="C7">
        <v>25857</v>
      </c>
      <c r="D7">
        <v>4.92</v>
      </c>
      <c r="E7">
        <v>5.29</v>
      </c>
      <c r="F7">
        <v>214.06</v>
      </c>
      <c r="G7">
        <v>-5.64</v>
      </c>
      <c r="H7">
        <v>-1.03</v>
      </c>
      <c r="I7">
        <v>157</v>
      </c>
      <c r="J7">
        <v>0.68</v>
      </c>
      <c r="K7">
        <v>47.77</v>
      </c>
      <c r="L7">
        <v>10.19</v>
      </c>
      <c r="M7">
        <v>5.73</v>
      </c>
      <c r="N7">
        <v>56.69</v>
      </c>
      <c r="O7">
        <v>45.19</v>
      </c>
      <c r="P7">
        <v>675.02</v>
      </c>
      <c r="Q7">
        <v>19740</v>
      </c>
      <c r="R7">
        <v>126.2</v>
      </c>
      <c r="S7">
        <v>0.15</v>
      </c>
      <c r="T7">
        <v>71.38</v>
      </c>
      <c r="U7">
        <v>2099.37</v>
      </c>
      <c r="V7">
        <v>0</v>
      </c>
      <c r="W7">
        <v>1038</v>
      </c>
      <c r="X7">
        <v>102.65</v>
      </c>
      <c r="Y7">
        <v>776</v>
      </c>
      <c r="Z7">
        <v>0.83</v>
      </c>
      <c r="AA7">
        <v>0.73</v>
      </c>
      <c r="AB7">
        <v>71.56</v>
      </c>
      <c r="AC7">
        <v>366.2</v>
      </c>
      <c r="AD7">
        <v>1831</v>
      </c>
      <c r="AE7">
        <v>5.13</v>
      </c>
      <c r="AF7">
        <v>8.64</v>
      </c>
      <c r="AI7">
        <v>1.1599999999999999</v>
      </c>
      <c r="AK7">
        <v>13.31</v>
      </c>
      <c r="AL7">
        <v>0.55000000000000004</v>
      </c>
      <c r="AM7">
        <v>708</v>
      </c>
      <c r="AN7">
        <v>2.84</v>
      </c>
      <c r="AO7">
        <v>2673</v>
      </c>
      <c r="AP7">
        <v>5.54</v>
      </c>
      <c r="AR7">
        <v>62.61</v>
      </c>
      <c r="AS7">
        <v>15.81</v>
      </c>
      <c r="AT7">
        <v>78778.13</v>
      </c>
      <c r="AU7">
        <v>15852</v>
      </c>
      <c r="AV7">
        <v>636.32000000000005</v>
      </c>
      <c r="AW7">
        <v>8539</v>
      </c>
      <c r="AX7">
        <v>375</v>
      </c>
      <c r="AY7">
        <v>228</v>
      </c>
      <c r="AZ7">
        <v>96</v>
      </c>
      <c r="BA7">
        <v>10</v>
      </c>
      <c r="BB7">
        <v>513</v>
      </c>
      <c r="BC7">
        <v>8</v>
      </c>
      <c r="BD7">
        <v>448</v>
      </c>
      <c r="BE7">
        <v>34</v>
      </c>
      <c r="BF7">
        <v>23</v>
      </c>
      <c r="BG7">
        <v>474</v>
      </c>
      <c r="BH7">
        <v>9.41</v>
      </c>
      <c r="BI7">
        <v>14171</v>
      </c>
      <c r="BJ7">
        <v>2080</v>
      </c>
      <c r="BK7">
        <v>233</v>
      </c>
      <c r="BL7">
        <v>1025</v>
      </c>
      <c r="BM7">
        <v>896</v>
      </c>
      <c r="BN7">
        <v>294</v>
      </c>
      <c r="BO7">
        <v>3927</v>
      </c>
      <c r="BP7">
        <v>3606</v>
      </c>
      <c r="BQ7">
        <v>931</v>
      </c>
      <c r="BR7">
        <v>1</v>
      </c>
      <c r="BS7">
        <v>357</v>
      </c>
      <c r="BT7">
        <v>316</v>
      </c>
      <c r="BU7">
        <v>657</v>
      </c>
      <c r="BV7">
        <v>353</v>
      </c>
      <c r="BW7">
        <v>2114361</v>
      </c>
      <c r="BX7">
        <v>2022309</v>
      </c>
      <c r="BY7">
        <v>2.2599999999999998</v>
      </c>
      <c r="BZ7">
        <v>0.6</v>
      </c>
      <c r="CA7">
        <v>100</v>
      </c>
      <c r="CB7">
        <v>0</v>
      </c>
      <c r="CC7">
        <v>23.3</v>
      </c>
      <c r="CD7">
        <v>100</v>
      </c>
      <c r="CE7">
        <v>1.81</v>
      </c>
    </row>
    <row r="8" spans="1:84" x14ac:dyDescent="0.3">
      <c r="A8" t="s">
        <v>90</v>
      </c>
      <c r="B8">
        <v>24687</v>
      </c>
      <c r="C8">
        <v>25877</v>
      </c>
      <c r="D8">
        <v>4.9800000000000004</v>
      </c>
      <c r="E8">
        <v>5.38</v>
      </c>
      <c r="F8">
        <v>211.87</v>
      </c>
      <c r="G8">
        <v>-5.2</v>
      </c>
      <c r="H8">
        <v>0.89</v>
      </c>
      <c r="I8">
        <v>122</v>
      </c>
      <c r="J8">
        <v>0.53</v>
      </c>
      <c r="K8">
        <v>45.08</v>
      </c>
      <c r="L8">
        <v>11.48</v>
      </c>
      <c r="M8">
        <v>4.92</v>
      </c>
      <c r="N8">
        <v>55.74</v>
      </c>
      <c r="O8">
        <v>44.39</v>
      </c>
      <c r="P8">
        <v>686.19</v>
      </c>
      <c r="Q8">
        <v>19774</v>
      </c>
      <c r="R8">
        <v>124.85</v>
      </c>
      <c r="S8">
        <v>1.72</v>
      </c>
      <c r="T8">
        <v>72.8</v>
      </c>
      <c r="U8">
        <v>2192.62</v>
      </c>
      <c r="V8">
        <v>0</v>
      </c>
      <c r="W8">
        <v>1073.3499999999999</v>
      </c>
      <c r="X8">
        <v>104.12</v>
      </c>
      <c r="Y8">
        <v>778</v>
      </c>
      <c r="Z8">
        <v>0.85</v>
      </c>
      <c r="AA8">
        <v>0.71</v>
      </c>
      <c r="AB8">
        <v>94.43</v>
      </c>
      <c r="AC8">
        <v>375.8</v>
      </c>
      <c r="AD8">
        <v>1879</v>
      </c>
      <c r="AE8">
        <v>9.7899999999999991</v>
      </c>
      <c r="AF8">
        <v>7.64</v>
      </c>
      <c r="AH8">
        <v>25.18</v>
      </c>
      <c r="AI8">
        <v>1.67</v>
      </c>
      <c r="AK8">
        <v>10.07</v>
      </c>
      <c r="AL8">
        <v>0.62</v>
      </c>
      <c r="AM8">
        <v>601</v>
      </c>
      <c r="AN8">
        <v>2.4300000000000002</v>
      </c>
      <c r="AO8">
        <v>2070</v>
      </c>
      <c r="AP8">
        <v>13.23</v>
      </c>
      <c r="AQ8">
        <v>222074</v>
      </c>
      <c r="AR8">
        <v>61.96</v>
      </c>
      <c r="AS8">
        <v>26.43</v>
      </c>
      <c r="AT8">
        <v>51946.26</v>
      </c>
      <c r="AU8">
        <v>15811</v>
      </c>
      <c r="AV8">
        <v>640.46</v>
      </c>
      <c r="AW8">
        <v>8509</v>
      </c>
      <c r="AX8">
        <v>382</v>
      </c>
      <c r="AY8">
        <v>250</v>
      </c>
      <c r="AZ8">
        <v>99</v>
      </c>
      <c r="BA8">
        <v>9</v>
      </c>
      <c r="BB8">
        <v>513</v>
      </c>
      <c r="BC8">
        <v>8</v>
      </c>
      <c r="BD8">
        <v>435</v>
      </c>
      <c r="BE8">
        <v>49</v>
      </c>
      <c r="BF8">
        <v>21</v>
      </c>
      <c r="BG8">
        <v>470</v>
      </c>
      <c r="BH8">
        <v>9.41</v>
      </c>
      <c r="BI8">
        <v>14138</v>
      </c>
      <c r="BJ8">
        <v>1967</v>
      </c>
      <c r="BK8">
        <v>222</v>
      </c>
      <c r="BL8">
        <v>1083</v>
      </c>
      <c r="BM8">
        <v>906</v>
      </c>
      <c r="BN8">
        <v>287</v>
      </c>
      <c r="BO8">
        <v>3927</v>
      </c>
      <c r="BP8">
        <v>3613</v>
      </c>
      <c r="BQ8">
        <v>919</v>
      </c>
      <c r="BR8">
        <v>1</v>
      </c>
      <c r="BS8">
        <v>376</v>
      </c>
      <c r="BT8">
        <v>323</v>
      </c>
      <c r="BU8">
        <v>673</v>
      </c>
      <c r="BV8">
        <v>346</v>
      </c>
      <c r="BZ8">
        <v>0.6</v>
      </c>
      <c r="CA8">
        <v>100</v>
      </c>
      <c r="CB8">
        <v>0</v>
      </c>
      <c r="CC8">
        <v>23.3</v>
      </c>
      <c r="CD8">
        <v>100</v>
      </c>
    </row>
    <row r="9" spans="1:84" x14ac:dyDescent="0.3">
      <c r="A9" t="s">
        <v>91</v>
      </c>
      <c r="B9">
        <v>24768</v>
      </c>
      <c r="C9">
        <v>26028</v>
      </c>
      <c r="D9">
        <v>4.93</v>
      </c>
      <c r="E9">
        <v>5.4</v>
      </c>
      <c r="F9">
        <v>214.17</v>
      </c>
      <c r="G9">
        <v>-4.93</v>
      </c>
      <c r="H9">
        <v>4.29</v>
      </c>
      <c r="I9">
        <v>114</v>
      </c>
      <c r="J9">
        <v>0.49</v>
      </c>
      <c r="K9">
        <v>41.23</v>
      </c>
      <c r="L9">
        <v>8.77</v>
      </c>
      <c r="M9">
        <v>5.26</v>
      </c>
      <c r="N9">
        <v>58.77</v>
      </c>
      <c r="O9">
        <v>43.55</v>
      </c>
      <c r="P9">
        <v>698.6</v>
      </c>
      <c r="Q9">
        <v>19794</v>
      </c>
      <c r="R9">
        <v>125.13</v>
      </c>
      <c r="S9">
        <v>1.62</v>
      </c>
      <c r="T9">
        <v>71.44</v>
      </c>
      <c r="U9">
        <v>2236.9</v>
      </c>
      <c r="V9">
        <v>0</v>
      </c>
      <c r="W9">
        <v>1125.82</v>
      </c>
      <c r="X9">
        <v>101.47</v>
      </c>
      <c r="Y9">
        <v>778</v>
      </c>
      <c r="Z9">
        <v>0.82</v>
      </c>
      <c r="AA9">
        <v>0.74</v>
      </c>
      <c r="AB9">
        <v>91.43</v>
      </c>
      <c r="AC9">
        <v>377.4</v>
      </c>
      <c r="AD9">
        <v>1887</v>
      </c>
      <c r="AE9">
        <v>6.94</v>
      </c>
      <c r="AF9">
        <v>6.81</v>
      </c>
      <c r="AH9">
        <v>25.32</v>
      </c>
      <c r="AI9">
        <v>4.26</v>
      </c>
      <c r="AJ9">
        <v>0</v>
      </c>
      <c r="AK9">
        <v>9.51</v>
      </c>
      <c r="AL9">
        <v>0.39</v>
      </c>
      <c r="AM9">
        <v>791</v>
      </c>
      <c r="AN9">
        <v>3.19</v>
      </c>
      <c r="AO9">
        <v>2267</v>
      </c>
      <c r="AP9">
        <v>24.25</v>
      </c>
      <c r="AQ9">
        <v>155908</v>
      </c>
      <c r="AR9">
        <v>60.28</v>
      </c>
      <c r="AS9">
        <v>38.229999999999997</v>
      </c>
      <c r="AT9">
        <v>50641.11</v>
      </c>
      <c r="AU9">
        <v>15927</v>
      </c>
      <c r="AV9">
        <v>643.04999999999995</v>
      </c>
      <c r="AW9">
        <v>8469</v>
      </c>
      <c r="AX9">
        <v>374</v>
      </c>
      <c r="AY9">
        <v>253</v>
      </c>
      <c r="AZ9">
        <v>100</v>
      </c>
      <c r="BA9">
        <v>10</v>
      </c>
      <c r="BB9">
        <v>521</v>
      </c>
      <c r="BC9">
        <v>10</v>
      </c>
      <c r="BD9">
        <v>424</v>
      </c>
      <c r="BE9">
        <v>65</v>
      </c>
      <c r="BF9">
        <v>22</v>
      </c>
      <c r="BG9">
        <v>486</v>
      </c>
      <c r="BH9">
        <v>9.5299999999999994</v>
      </c>
      <c r="BI9">
        <v>14227</v>
      </c>
      <c r="BJ9">
        <v>1927</v>
      </c>
      <c r="BK9">
        <v>234</v>
      </c>
      <c r="BL9">
        <v>1131</v>
      </c>
      <c r="BM9">
        <v>941</v>
      </c>
      <c r="BN9">
        <v>299</v>
      </c>
      <c r="BO9">
        <v>3882</v>
      </c>
      <c r="BP9">
        <v>3661</v>
      </c>
      <c r="BQ9">
        <v>923</v>
      </c>
      <c r="BR9">
        <v>2</v>
      </c>
      <c r="BS9">
        <v>384</v>
      </c>
      <c r="BT9">
        <v>350</v>
      </c>
      <c r="BU9">
        <v>672</v>
      </c>
      <c r="BV9">
        <v>332</v>
      </c>
      <c r="BZ9">
        <v>0.6</v>
      </c>
      <c r="CA9">
        <v>100</v>
      </c>
      <c r="CB9">
        <v>0</v>
      </c>
      <c r="CC9">
        <v>23.3</v>
      </c>
      <c r="CD9">
        <v>100</v>
      </c>
      <c r="CE9">
        <v>1.82</v>
      </c>
    </row>
    <row r="10" spans="1:84" x14ac:dyDescent="0.3">
      <c r="A10" t="s">
        <v>92</v>
      </c>
      <c r="B10">
        <v>24574</v>
      </c>
      <c r="C10">
        <v>25848</v>
      </c>
      <c r="D10">
        <v>4.7699999999999996</v>
      </c>
      <c r="E10">
        <v>5.4</v>
      </c>
      <c r="F10">
        <v>224.21</v>
      </c>
      <c r="G10">
        <v>-5.96</v>
      </c>
      <c r="H10">
        <v>-3.4</v>
      </c>
      <c r="I10">
        <v>124</v>
      </c>
      <c r="J10">
        <v>0.53</v>
      </c>
      <c r="K10">
        <v>35.479999999999997</v>
      </c>
      <c r="L10">
        <v>10.48</v>
      </c>
      <c r="M10">
        <v>8.06</v>
      </c>
      <c r="N10">
        <v>49.19</v>
      </c>
      <c r="O10">
        <v>43.77</v>
      </c>
      <c r="P10">
        <v>724.14</v>
      </c>
      <c r="Q10">
        <v>19801</v>
      </c>
      <c r="R10">
        <v>124.1</v>
      </c>
      <c r="S10">
        <v>0.35</v>
      </c>
      <c r="T10">
        <v>67.28</v>
      </c>
      <c r="U10">
        <v>2295.77</v>
      </c>
      <c r="V10">
        <v>0</v>
      </c>
      <c r="W10">
        <v>1117</v>
      </c>
      <c r="X10">
        <v>102.89</v>
      </c>
      <c r="Y10">
        <v>778</v>
      </c>
      <c r="Z10">
        <v>0.78</v>
      </c>
      <c r="AA10">
        <v>0.7</v>
      </c>
      <c r="AB10">
        <v>86.14</v>
      </c>
      <c r="AC10">
        <v>367.8</v>
      </c>
      <c r="AD10">
        <v>1839</v>
      </c>
      <c r="AE10">
        <v>10.49</v>
      </c>
      <c r="AF10">
        <v>7.07</v>
      </c>
      <c r="AH10">
        <v>25.09</v>
      </c>
      <c r="AI10">
        <v>3.39</v>
      </c>
      <c r="AJ10">
        <v>0</v>
      </c>
      <c r="AK10">
        <v>7.99</v>
      </c>
      <c r="AL10">
        <v>1.76</v>
      </c>
      <c r="AM10">
        <v>646</v>
      </c>
      <c r="AN10">
        <v>2.63</v>
      </c>
      <c r="AO10">
        <v>2786</v>
      </c>
      <c r="AP10">
        <v>18.86</v>
      </c>
      <c r="AQ10">
        <v>134730</v>
      </c>
      <c r="AR10">
        <v>61.07</v>
      </c>
      <c r="AS10">
        <v>39.619999999999997</v>
      </c>
      <c r="AT10">
        <v>47876.75</v>
      </c>
      <c r="AU10">
        <v>16081</v>
      </c>
      <c r="AV10">
        <v>654.39</v>
      </c>
      <c r="AW10">
        <v>9547</v>
      </c>
      <c r="AX10">
        <v>414</v>
      </c>
      <c r="AY10">
        <v>229</v>
      </c>
      <c r="AZ10">
        <v>107</v>
      </c>
      <c r="BA10">
        <v>9</v>
      </c>
      <c r="BB10">
        <v>500</v>
      </c>
      <c r="BC10">
        <v>11</v>
      </c>
      <c r="BD10">
        <v>415</v>
      </c>
      <c r="BE10">
        <v>52</v>
      </c>
      <c r="BF10">
        <v>22</v>
      </c>
      <c r="BG10">
        <v>494</v>
      </c>
      <c r="BH10">
        <v>9.2200000000000006</v>
      </c>
      <c r="BI10">
        <v>14408</v>
      </c>
      <c r="BJ10">
        <v>1944</v>
      </c>
      <c r="BK10">
        <v>234</v>
      </c>
      <c r="BL10">
        <v>1183</v>
      </c>
      <c r="BM10">
        <v>959</v>
      </c>
      <c r="BN10">
        <v>283</v>
      </c>
      <c r="BO10">
        <v>3893</v>
      </c>
      <c r="BP10">
        <v>3756</v>
      </c>
      <c r="BQ10">
        <v>918</v>
      </c>
      <c r="BR10">
        <v>2</v>
      </c>
      <c r="BS10">
        <v>372</v>
      </c>
      <c r="BT10">
        <v>359</v>
      </c>
      <c r="BU10">
        <v>669</v>
      </c>
      <c r="BV10">
        <v>325</v>
      </c>
      <c r="BZ10">
        <v>0.6</v>
      </c>
      <c r="CA10">
        <v>100</v>
      </c>
      <c r="CB10">
        <v>0</v>
      </c>
      <c r="CC10">
        <v>23.3</v>
      </c>
      <c r="CD10">
        <v>100</v>
      </c>
      <c r="CE10">
        <v>1.84</v>
      </c>
    </row>
    <row r="11" spans="1:84" x14ac:dyDescent="0.3">
      <c r="A11" t="s">
        <v>93</v>
      </c>
      <c r="B11">
        <v>23749</v>
      </c>
      <c r="C11">
        <v>25629</v>
      </c>
      <c r="D11">
        <v>4.62</v>
      </c>
      <c r="E11">
        <v>5.19</v>
      </c>
      <c r="F11">
        <v>236.42</v>
      </c>
      <c r="G11">
        <v>-8.15</v>
      </c>
      <c r="H11">
        <v>-10.43</v>
      </c>
      <c r="I11">
        <v>327</v>
      </c>
      <c r="J11">
        <v>1.41</v>
      </c>
      <c r="K11">
        <v>34.86</v>
      </c>
      <c r="L11">
        <v>12.23</v>
      </c>
      <c r="M11">
        <v>7.95</v>
      </c>
      <c r="N11">
        <v>42.51</v>
      </c>
      <c r="O11">
        <v>47.03</v>
      </c>
      <c r="P11">
        <v>722.81</v>
      </c>
      <c r="Q11">
        <v>19813</v>
      </c>
      <c r="R11">
        <v>119.87</v>
      </c>
      <c r="S11">
        <v>0.61</v>
      </c>
      <c r="T11">
        <v>66.13</v>
      </c>
      <c r="U11">
        <v>2533.87</v>
      </c>
      <c r="V11">
        <v>0</v>
      </c>
      <c r="W11">
        <v>1079.5</v>
      </c>
      <c r="X11">
        <v>98.95</v>
      </c>
      <c r="Y11">
        <v>728</v>
      </c>
      <c r="Z11">
        <v>0.73</v>
      </c>
      <c r="AA11">
        <v>0.71</v>
      </c>
      <c r="AB11">
        <v>75.709999999999994</v>
      </c>
      <c r="AC11">
        <v>308.33</v>
      </c>
      <c r="AD11">
        <v>1850</v>
      </c>
      <c r="AE11">
        <v>7.95</v>
      </c>
      <c r="AF11">
        <v>6.23</v>
      </c>
      <c r="AH11">
        <v>25.25</v>
      </c>
      <c r="AK11">
        <v>6.28</v>
      </c>
      <c r="AM11">
        <v>550</v>
      </c>
      <c r="AN11">
        <v>2.3199999999999998</v>
      </c>
      <c r="AO11">
        <v>116</v>
      </c>
      <c r="AP11">
        <v>7.76</v>
      </c>
      <c r="AQ11">
        <v>18812</v>
      </c>
      <c r="AR11">
        <v>37.89</v>
      </c>
      <c r="AS11">
        <v>40.1</v>
      </c>
      <c r="AT11">
        <v>46479.71</v>
      </c>
      <c r="AU11">
        <v>15929</v>
      </c>
      <c r="AV11">
        <v>670.72</v>
      </c>
      <c r="AW11">
        <v>8697</v>
      </c>
      <c r="AX11">
        <v>403</v>
      </c>
      <c r="AY11">
        <v>234</v>
      </c>
      <c r="AZ11">
        <v>111</v>
      </c>
      <c r="BA11">
        <v>9</v>
      </c>
      <c r="BB11">
        <v>509</v>
      </c>
      <c r="BC11">
        <v>9</v>
      </c>
      <c r="BD11">
        <v>419</v>
      </c>
      <c r="BE11">
        <v>62</v>
      </c>
      <c r="BF11">
        <v>19</v>
      </c>
      <c r="BG11">
        <v>554</v>
      </c>
      <c r="BH11">
        <v>9.81</v>
      </c>
      <c r="BI11">
        <v>14176</v>
      </c>
      <c r="BJ11">
        <v>1920</v>
      </c>
      <c r="BK11">
        <v>254</v>
      </c>
      <c r="BL11">
        <v>1215</v>
      </c>
      <c r="BM11">
        <v>966</v>
      </c>
      <c r="BN11">
        <v>275</v>
      </c>
      <c r="BO11">
        <v>3748</v>
      </c>
      <c r="BP11">
        <v>3754</v>
      </c>
      <c r="BQ11">
        <v>882</v>
      </c>
      <c r="BR11">
        <v>1</v>
      </c>
      <c r="BS11">
        <v>356</v>
      </c>
      <c r="BT11">
        <v>359</v>
      </c>
      <c r="BU11">
        <v>639</v>
      </c>
      <c r="BV11">
        <v>306</v>
      </c>
      <c r="BZ11">
        <v>0.6</v>
      </c>
      <c r="CA11">
        <v>100</v>
      </c>
      <c r="CB11">
        <v>0</v>
      </c>
      <c r="CC11">
        <v>23.3</v>
      </c>
      <c r="CD11">
        <v>100</v>
      </c>
      <c r="CE11">
        <v>1.9</v>
      </c>
    </row>
    <row r="12" spans="1:84" x14ac:dyDescent="0.3">
      <c r="A12" t="s">
        <v>94</v>
      </c>
      <c r="B12">
        <v>23508</v>
      </c>
      <c r="C12">
        <v>25115</v>
      </c>
      <c r="D12">
        <v>4.3899999999999997</v>
      </c>
      <c r="E12">
        <v>5.04</v>
      </c>
      <c r="F12">
        <v>250.23</v>
      </c>
      <c r="G12">
        <v>-7.7</v>
      </c>
      <c r="H12">
        <v>-1.06</v>
      </c>
      <c r="I12">
        <v>191</v>
      </c>
      <c r="J12">
        <v>0.84</v>
      </c>
      <c r="K12">
        <v>57.07</v>
      </c>
      <c r="L12">
        <v>11.52</v>
      </c>
      <c r="M12">
        <v>4.71</v>
      </c>
      <c r="N12">
        <v>56.54</v>
      </c>
      <c r="O12">
        <v>48.4</v>
      </c>
      <c r="P12">
        <v>736.05</v>
      </c>
      <c r="Q12">
        <v>19949</v>
      </c>
      <c r="R12">
        <v>117.84</v>
      </c>
      <c r="S12">
        <v>6.82</v>
      </c>
      <c r="T12">
        <v>65.31</v>
      </c>
      <c r="U12">
        <v>2642.7</v>
      </c>
      <c r="V12">
        <v>0</v>
      </c>
      <c r="W12">
        <v>1119.43</v>
      </c>
      <c r="X12">
        <v>100.26</v>
      </c>
      <c r="Y12">
        <v>702</v>
      </c>
      <c r="Z12">
        <v>0.72</v>
      </c>
      <c r="AA12">
        <v>0.66</v>
      </c>
      <c r="AB12">
        <v>56</v>
      </c>
      <c r="AC12">
        <v>335.8</v>
      </c>
      <c r="AD12">
        <v>1679</v>
      </c>
      <c r="AE12">
        <v>8.81</v>
      </c>
      <c r="AF12">
        <v>5.87</v>
      </c>
      <c r="AH12">
        <v>26.18</v>
      </c>
      <c r="AK12">
        <v>5.36</v>
      </c>
      <c r="AM12">
        <v>352</v>
      </c>
      <c r="AN12">
        <v>1.5</v>
      </c>
      <c r="AO12">
        <v>440</v>
      </c>
      <c r="AP12">
        <v>14.96</v>
      </c>
      <c r="AQ12">
        <v>45705</v>
      </c>
      <c r="AR12">
        <v>34.58</v>
      </c>
      <c r="AS12">
        <v>49.56</v>
      </c>
      <c r="AT12">
        <v>30301.37</v>
      </c>
      <c r="AU12">
        <v>15941</v>
      </c>
      <c r="AV12">
        <v>678.11</v>
      </c>
      <c r="AW12">
        <v>6884</v>
      </c>
      <c r="AX12">
        <v>338</v>
      </c>
      <c r="AY12">
        <v>195</v>
      </c>
      <c r="AZ12">
        <v>103</v>
      </c>
      <c r="BA12">
        <v>8</v>
      </c>
      <c r="BB12">
        <v>506</v>
      </c>
      <c r="BC12">
        <v>7</v>
      </c>
      <c r="BD12">
        <v>426</v>
      </c>
      <c r="BE12">
        <v>56</v>
      </c>
      <c r="BF12">
        <v>17</v>
      </c>
      <c r="BG12">
        <v>587</v>
      </c>
      <c r="BH12">
        <v>9.99</v>
      </c>
      <c r="BI12">
        <v>14144</v>
      </c>
      <c r="BJ12">
        <v>1905</v>
      </c>
      <c r="BK12">
        <v>317</v>
      </c>
      <c r="BL12">
        <v>1250</v>
      </c>
      <c r="BM12">
        <v>963</v>
      </c>
      <c r="BN12">
        <v>268</v>
      </c>
      <c r="BO12">
        <v>3603</v>
      </c>
      <c r="BP12">
        <v>3828</v>
      </c>
      <c r="BQ12">
        <v>893</v>
      </c>
      <c r="BR12">
        <v>1</v>
      </c>
      <c r="BS12">
        <v>353</v>
      </c>
      <c r="BT12">
        <v>361</v>
      </c>
      <c r="BU12">
        <v>582</v>
      </c>
      <c r="BV12">
        <v>319</v>
      </c>
      <c r="BZ12">
        <v>0.6</v>
      </c>
      <c r="CA12">
        <v>100</v>
      </c>
      <c r="CB12">
        <v>0</v>
      </c>
      <c r="CC12">
        <v>23.3</v>
      </c>
      <c r="CD12">
        <v>100</v>
      </c>
      <c r="CE12">
        <v>1.92</v>
      </c>
    </row>
    <row r="13" spans="1:84" x14ac:dyDescent="0.3">
      <c r="A13" t="s">
        <v>95</v>
      </c>
      <c r="B13">
        <v>23494</v>
      </c>
      <c r="C13">
        <v>24543</v>
      </c>
      <c r="D13">
        <v>4.2</v>
      </c>
      <c r="E13">
        <v>4.8099999999999996</v>
      </c>
      <c r="F13">
        <v>264.07</v>
      </c>
      <c r="G13">
        <v>-7.7</v>
      </c>
      <c r="H13">
        <v>-4.17</v>
      </c>
      <c r="I13">
        <v>158</v>
      </c>
      <c r="J13">
        <v>0.71</v>
      </c>
      <c r="K13">
        <v>61.39</v>
      </c>
      <c r="L13">
        <v>10.76</v>
      </c>
      <c r="M13">
        <v>3.8</v>
      </c>
      <c r="N13">
        <v>60.76</v>
      </c>
      <c r="O13">
        <v>51.06</v>
      </c>
      <c r="P13">
        <v>779.56</v>
      </c>
      <c r="Q13">
        <v>20369</v>
      </c>
      <c r="R13">
        <v>115.34</v>
      </c>
      <c r="S13">
        <v>0</v>
      </c>
      <c r="T13">
        <v>61.9</v>
      </c>
      <c r="U13">
        <v>2286.46</v>
      </c>
      <c r="V13">
        <v>0</v>
      </c>
      <c r="W13">
        <v>1067.9100000000001</v>
      </c>
      <c r="X13">
        <v>101.05</v>
      </c>
      <c r="Y13">
        <v>702</v>
      </c>
      <c r="Z13">
        <v>0.76</v>
      </c>
      <c r="AA13">
        <v>0.61</v>
      </c>
      <c r="AB13">
        <v>89.17</v>
      </c>
      <c r="AC13">
        <v>339.4</v>
      </c>
      <c r="AD13">
        <v>1697</v>
      </c>
      <c r="AE13">
        <v>8.9600000000000009</v>
      </c>
      <c r="AF13">
        <v>3.78</v>
      </c>
      <c r="AH13">
        <v>21.21</v>
      </c>
      <c r="AK13">
        <v>3.45</v>
      </c>
      <c r="AM13">
        <v>362</v>
      </c>
      <c r="AN13">
        <v>1.54</v>
      </c>
      <c r="AO13">
        <v>1011</v>
      </c>
      <c r="AP13">
        <v>18.03</v>
      </c>
      <c r="AQ13">
        <v>328109</v>
      </c>
      <c r="AR13">
        <v>51.69</v>
      </c>
      <c r="AS13">
        <v>69.36</v>
      </c>
      <c r="AT13">
        <v>30531.09</v>
      </c>
      <c r="AU13">
        <v>15881</v>
      </c>
      <c r="AV13">
        <v>675.96</v>
      </c>
      <c r="AW13">
        <v>6823</v>
      </c>
      <c r="AX13">
        <v>358</v>
      </c>
      <c r="AY13">
        <v>189</v>
      </c>
      <c r="AZ13">
        <v>108</v>
      </c>
      <c r="BA13">
        <v>7</v>
      </c>
      <c r="BB13">
        <v>473</v>
      </c>
      <c r="BC13">
        <v>6</v>
      </c>
      <c r="BD13">
        <v>398</v>
      </c>
      <c r="BE13">
        <v>58</v>
      </c>
      <c r="BF13">
        <v>11</v>
      </c>
      <c r="BG13">
        <v>603</v>
      </c>
      <c r="BH13">
        <v>9.7200000000000006</v>
      </c>
      <c r="BI13">
        <v>14137</v>
      </c>
      <c r="BJ13">
        <v>1866</v>
      </c>
      <c r="BK13">
        <v>331</v>
      </c>
      <c r="BL13">
        <v>1275</v>
      </c>
      <c r="BM13">
        <v>988</v>
      </c>
      <c r="BN13">
        <v>246</v>
      </c>
      <c r="BO13">
        <v>3578</v>
      </c>
      <c r="BP13">
        <v>3844</v>
      </c>
      <c r="BQ13">
        <v>891</v>
      </c>
      <c r="BR13">
        <v>1</v>
      </c>
      <c r="BS13">
        <v>336</v>
      </c>
      <c r="BT13">
        <v>361</v>
      </c>
      <c r="BU13">
        <v>554</v>
      </c>
      <c r="BV13">
        <v>333</v>
      </c>
      <c r="BZ13">
        <v>0.6</v>
      </c>
      <c r="CA13">
        <v>100</v>
      </c>
      <c r="CB13">
        <v>0</v>
      </c>
      <c r="CC13">
        <v>23.3</v>
      </c>
      <c r="CD13">
        <v>100</v>
      </c>
      <c r="CE13">
        <v>1.92</v>
      </c>
    </row>
    <row r="14" spans="1:84" x14ac:dyDescent="0.3">
      <c r="A14" t="s">
        <v>96</v>
      </c>
      <c r="B14">
        <v>23701</v>
      </c>
      <c r="C14">
        <v>24308</v>
      </c>
      <c r="D14">
        <v>4.07</v>
      </c>
      <c r="E14">
        <v>4.5</v>
      </c>
      <c r="F14">
        <v>277.26</v>
      </c>
      <c r="G14">
        <v>-6.91</v>
      </c>
      <c r="H14">
        <v>6.44</v>
      </c>
      <c r="I14">
        <v>204</v>
      </c>
      <c r="J14">
        <v>0.92</v>
      </c>
      <c r="K14">
        <v>52.45</v>
      </c>
      <c r="L14">
        <v>12.25</v>
      </c>
      <c r="M14">
        <v>4.9000000000000004</v>
      </c>
      <c r="N14">
        <v>49.02</v>
      </c>
      <c r="P14">
        <v>739.72</v>
      </c>
      <c r="Q14">
        <v>20375</v>
      </c>
      <c r="R14">
        <v>116.32</v>
      </c>
      <c r="S14">
        <v>0.28999999999999998</v>
      </c>
      <c r="T14">
        <v>61.82</v>
      </c>
      <c r="U14">
        <v>1722.81</v>
      </c>
      <c r="V14">
        <v>0</v>
      </c>
      <c r="W14">
        <v>1077.32</v>
      </c>
      <c r="X14">
        <v>102.11</v>
      </c>
      <c r="Y14">
        <v>706</v>
      </c>
      <c r="Z14">
        <v>0.77</v>
      </c>
      <c r="AA14">
        <v>0.54</v>
      </c>
      <c r="AB14">
        <v>90.83</v>
      </c>
      <c r="AC14">
        <v>342.8</v>
      </c>
      <c r="AD14">
        <v>1714</v>
      </c>
      <c r="AE14">
        <v>9.33</v>
      </c>
      <c r="AF14">
        <v>4.8600000000000003</v>
      </c>
      <c r="AH14">
        <v>22.67</v>
      </c>
      <c r="AK14">
        <v>3.12</v>
      </c>
      <c r="AM14">
        <v>353</v>
      </c>
      <c r="AN14">
        <v>1.49</v>
      </c>
      <c r="AO14">
        <v>693</v>
      </c>
      <c r="AP14">
        <v>30.23</v>
      </c>
      <c r="AQ14">
        <v>92305</v>
      </c>
      <c r="AR14">
        <v>58.2</v>
      </c>
      <c r="AU14">
        <v>15660</v>
      </c>
      <c r="AV14">
        <v>660.73</v>
      </c>
      <c r="AW14">
        <v>6759</v>
      </c>
      <c r="AX14">
        <v>359</v>
      </c>
      <c r="AY14">
        <v>222</v>
      </c>
      <c r="AZ14">
        <v>124</v>
      </c>
      <c r="BA14">
        <v>6</v>
      </c>
      <c r="BB14">
        <v>471</v>
      </c>
      <c r="BC14">
        <v>7</v>
      </c>
      <c r="BD14">
        <v>400</v>
      </c>
      <c r="BE14">
        <v>54</v>
      </c>
      <c r="BF14">
        <v>10</v>
      </c>
      <c r="BG14">
        <v>603</v>
      </c>
      <c r="BH14">
        <v>9.82</v>
      </c>
      <c r="BI14">
        <v>13919</v>
      </c>
      <c r="BJ14">
        <v>1805</v>
      </c>
      <c r="BK14">
        <v>342</v>
      </c>
      <c r="BL14">
        <v>1304</v>
      </c>
      <c r="BM14">
        <v>997</v>
      </c>
      <c r="BN14">
        <v>239</v>
      </c>
      <c r="BO14">
        <v>3426</v>
      </c>
      <c r="BP14">
        <v>3769</v>
      </c>
      <c r="BQ14">
        <v>900</v>
      </c>
      <c r="BR14">
        <v>2</v>
      </c>
      <c r="BS14">
        <v>329</v>
      </c>
      <c r="BT14">
        <v>359</v>
      </c>
      <c r="BU14">
        <v>534</v>
      </c>
      <c r="BV14">
        <v>376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1978B-6866-4C1A-893D-B0C0CF4CE136}">
  <dimension ref="A1:CI44"/>
  <sheetViews>
    <sheetView zoomScale="50" zoomScaleNormal="50" workbookViewId="0">
      <selection activeCell="Y20" sqref="Y20"/>
    </sheetView>
  </sheetViews>
  <sheetFormatPr defaultRowHeight="15.6" x14ac:dyDescent="0.3"/>
  <sheetData>
    <row r="1" spans="1:87" ht="296.39999999999998" x14ac:dyDescent="0.3">
      <c r="A1" t="s">
        <v>97</v>
      </c>
      <c r="B1" t="s">
        <v>101</v>
      </c>
      <c r="C1" s="1" t="s">
        <v>3</v>
      </c>
      <c r="D1" s="1" t="s">
        <v>4</v>
      </c>
      <c r="E1" s="1" t="s">
        <v>6</v>
      </c>
      <c r="F1" s="1" t="s">
        <v>7</v>
      </c>
      <c r="G1" s="1" t="s">
        <v>10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</v>
      </c>
      <c r="N1" s="1" t="s">
        <v>18</v>
      </c>
      <c r="O1" s="1" t="s">
        <v>19</v>
      </c>
      <c r="P1" s="1" t="s">
        <v>20</v>
      </c>
      <c r="Q1" s="1" t="s">
        <v>21</v>
      </c>
      <c r="R1" s="1" t="s">
        <v>22</v>
      </c>
      <c r="S1" s="1" t="s">
        <v>23</v>
      </c>
      <c r="T1" s="1" t="s">
        <v>25</v>
      </c>
      <c r="U1" s="1" t="s">
        <v>26</v>
      </c>
      <c r="V1" s="1" t="s">
        <v>27</v>
      </c>
      <c r="W1" s="1" t="s">
        <v>28</v>
      </c>
      <c r="X1" s="1" t="s">
        <v>30</v>
      </c>
      <c r="Y1" s="1" t="s">
        <v>31</v>
      </c>
      <c r="Z1" s="1" t="s">
        <v>33</v>
      </c>
      <c r="AA1" s="1" t="s">
        <v>34</v>
      </c>
      <c r="AB1" s="1" t="s">
        <v>35</v>
      </c>
      <c r="AC1" s="1" t="s">
        <v>36</v>
      </c>
      <c r="AD1" s="1" t="s">
        <v>37</v>
      </c>
      <c r="AE1" s="1" t="s">
        <v>39</v>
      </c>
      <c r="AF1" s="1" t="s">
        <v>41</v>
      </c>
      <c r="AG1" s="1" t="s">
        <v>43</v>
      </c>
      <c r="AH1" s="1" t="s">
        <v>44</v>
      </c>
      <c r="AI1" s="1" t="s">
        <v>45</v>
      </c>
      <c r="AJ1" s="1" t="s">
        <v>47</v>
      </c>
      <c r="AK1" s="1" t="s">
        <v>59</v>
      </c>
      <c r="AL1" s="1" t="s">
        <v>78</v>
      </c>
      <c r="AM1" s="1" t="s">
        <v>79</v>
      </c>
      <c r="AN1" s="1" t="s">
        <v>80</v>
      </c>
      <c r="AO1" s="1" t="s">
        <v>81</v>
      </c>
      <c r="AP1" s="1" t="s">
        <v>83</v>
      </c>
      <c r="AS1" s="2" t="s">
        <v>1</v>
      </c>
      <c r="AT1" s="2" t="s">
        <v>2</v>
      </c>
      <c r="AU1" s="2" t="s">
        <v>5</v>
      </c>
      <c r="AV1" s="2" t="s">
        <v>8</v>
      </c>
      <c r="AW1" s="2" t="s">
        <v>9</v>
      </c>
      <c r="AX1" s="2" t="s">
        <v>16</v>
      </c>
      <c r="AY1" s="2" t="s">
        <v>24</v>
      </c>
      <c r="AZ1" s="2" t="s">
        <v>29</v>
      </c>
      <c r="BA1" s="2" t="s">
        <v>32</v>
      </c>
      <c r="BB1" s="2" t="s">
        <v>38</v>
      </c>
      <c r="BC1" s="2" t="s">
        <v>40</v>
      </c>
      <c r="BD1" s="2" t="s">
        <v>42</v>
      </c>
      <c r="BE1" s="2" t="s">
        <v>46</v>
      </c>
      <c r="BF1" s="2" t="s">
        <v>48</v>
      </c>
      <c r="BG1" s="2" t="s">
        <v>49</v>
      </c>
      <c r="BH1" s="2" t="s">
        <v>50</v>
      </c>
      <c r="BI1" s="2" t="s">
        <v>51</v>
      </c>
      <c r="BJ1" s="2" t="s">
        <v>52</v>
      </c>
      <c r="BK1" s="2" t="s">
        <v>53</v>
      </c>
      <c r="BL1" s="2" t="s">
        <v>54</v>
      </c>
      <c r="BM1" s="2" t="s">
        <v>55</v>
      </c>
      <c r="BN1" s="2" t="s">
        <v>56</v>
      </c>
      <c r="BO1" s="2" t="s">
        <v>57</v>
      </c>
      <c r="BP1" s="2" t="s">
        <v>58</v>
      </c>
      <c r="BQ1" s="2" t="s">
        <v>60</v>
      </c>
      <c r="BR1" s="2" t="s">
        <v>61</v>
      </c>
      <c r="BS1" s="2" t="s">
        <v>62</v>
      </c>
      <c r="BT1" s="2" t="s">
        <v>63</v>
      </c>
      <c r="BU1" s="2" t="s">
        <v>64</v>
      </c>
      <c r="BV1" s="2" t="s">
        <v>65</v>
      </c>
      <c r="BW1" s="2" t="s">
        <v>66</v>
      </c>
      <c r="BX1" s="2" t="s">
        <v>67</v>
      </c>
      <c r="BY1" s="2" t="s">
        <v>68</v>
      </c>
      <c r="BZ1" s="2" t="s">
        <v>69</v>
      </c>
      <c r="CA1" s="2" t="s">
        <v>70</v>
      </c>
      <c r="CB1" s="2" t="s">
        <v>71</v>
      </c>
      <c r="CC1" s="2" t="s">
        <v>72</v>
      </c>
      <c r="CD1" s="2" t="s">
        <v>73</v>
      </c>
      <c r="CE1" s="2" t="s">
        <v>74</v>
      </c>
      <c r="CF1" s="2" t="s">
        <v>75</v>
      </c>
      <c r="CG1" s="2" t="s">
        <v>76</v>
      </c>
      <c r="CH1" s="2" t="s">
        <v>77</v>
      </c>
      <c r="CI1" s="2" t="s">
        <v>82</v>
      </c>
    </row>
    <row r="2" spans="1:87" x14ac:dyDescent="0.3">
      <c r="A2">
        <v>5</v>
      </c>
      <c r="B2" t="s">
        <v>84</v>
      </c>
      <c r="C2">
        <v>4.38</v>
      </c>
      <c r="D2">
        <v>4.6100000000000003</v>
      </c>
      <c r="E2">
        <v>-8.66</v>
      </c>
      <c r="F2">
        <v>5.98</v>
      </c>
      <c r="G2">
        <v>54.61</v>
      </c>
      <c r="H2">
        <v>17.53</v>
      </c>
      <c r="I2">
        <v>7.38</v>
      </c>
      <c r="J2">
        <v>47.79</v>
      </c>
      <c r="K2">
        <v>41.36</v>
      </c>
      <c r="L2">
        <v>559.1</v>
      </c>
      <c r="M2">
        <v>141.80000000000001</v>
      </c>
      <c r="N2">
        <v>0.36</v>
      </c>
      <c r="O2">
        <v>76.67</v>
      </c>
      <c r="P2">
        <v>1886.36</v>
      </c>
      <c r="Q2">
        <v>0</v>
      </c>
      <c r="R2">
        <v>1093.68</v>
      </c>
      <c r="S2">
        <v>98.08</v>
      </c>
      <c r="T2">
        <v>0.9</v>
      </c>
      <c r="U2">
        <v>0.85</v>
      </c>
      <c r="V2" s="4">
        <v>35.380000000000003</v>
      </c>
      <c r="W2">
        <v>364.6</v>
      </c>
      <c r="X2">
        <v>9.5399999999999991</v>
      </c>
      <c r="Y2">
        <v>12.84</v>
      </c>
      <c r="Z2" s="5"/>
      <c r="AA2" s="5"/>
      <c r="AB2" s="5"/>
      <c r="AC2">
        <v>10.71</v>
      </c>
      <c r="AD2" s="5"/>
      <c r="AE2" s="5"/>
      <c r="AF2" s="5"/>
      <c r="AG2">
        <v>78.92</v>
      </c>
      <c r="AH2">
        <v>10.11</v>
      </c>
      <c r="AI2">
        <v>37452.53</v>
      </c>
      <c r="AJ2">
        <v>552.08000000000004</v>
      </c>
      <c r="AK2">
        <v>10.9</v>
      </c>
      <c r="AL2">
        <v>100</v>
      </c>
      <c r="AM2">
        <v>0</v>
      </c>
      <c r="AN2">
        <v>23.9</v>
      </c>
      <c r="AO2">
        <v>100</v>
      </c>
      <c r="AP2">
        <v>24.51</v>
      </c>
      <c r="AS2">
        <v>27342</v>
      </c>
      <c r="AT2">
        <v>26484</v>
      </c>
      <c r="AU2">
        <v>250.63</v>
      </c>
      <c r="AV2">
        <v>542</v>
      </c>
      <c r="AW2">
        <v>2.25</v>
      </c>
      <c r="AX2">
        <v>19282</v>
      </c>
      <c r="AY2">
        <v>632</v>
      </c>
      <c r="AZ2">
        <v>1823</v>
      </c>
      <c r="BA2">
        <v>5052</v>
      </c>
      <c r="BB2" s="5"/>
      <c r="BC2" s="5"/>
      <c r="BD2" s="5"/>
      <c r="BE2">
        <v>15095</v>
      </c>
      <c r="BF2">
        <v>7120</v>
      </c>
      <c r="BG2">
        <v>351</v>
      </c>
      <c r="BH2">
        <v>187</v>
      </c>
      <c r="BI2">
        <v>103</v>
      </c>
      <c r="BJ2">
        <v>13</v>
      </c>
      <c r="BK2">
        <v>541</v>
      </c>
      <c r="BL2">
        <v>11</v>
      </c>
      <c r="BM2">
        <v>471</v>
      </c>
      <c r="BN2">
        <v>35</v>
      </c>
      <c r="BO2">
        <v>24</v>
      </c>
      <c r="BP2">
        <v>575</v>
      </c>
      <c r="BQ2">
        <v>13315</v>
      </c>
      <c r="BR2">
        <v>2019</v>
      </c>
      <c r="BS2">
        <v>223</v>
      </c>
      <c r="BT2">
        <v>800</v>
      </c>
      <c r="BU2">
        <v>794</v>
      </c>
      <c r="BV2">
        <v>356</v>
      </c>
      <c r="BW2">
        <v>3994</v>
      </c>
      <c r="BX2">
        <v>3158</v>
      </c>
      <c r="BY2">
        <v>861</v>
      </c>
      <c r="BZ2">
        <v>2</v>
      </c>
      <c r="CA2">
        <v>342</v>
      </c>
      <c r="CB2">
        <v>316</v>
      </c>
      <c r="CC2">
        <v>637</v>
      </c>
      <c r="CD2">
        <v>343</v>
      </c>
      <c r="CE2">
        <v>1470994</v>
      </c>
      <c r="CF2">
        <v>1415009</v>
      </c>
      <c r="CG2">
        <v>2.31</v>
      </c>
      <c r="CH2">
        <v>0.4</v>
      </c>
      <c r="CI2">
        <v>1.65</v>
      </c>
    </row>
    <row r="3" spans="1:87" x14ac:dyDescent="0.3">
      <c r="A3">
        <v>5</v>
      </c>
      <c r="B3" t="s">
        <v>85</v>
      </c>
      <c r="C3">
        <v>4.51</v>
      </c>
      <c r="D3">
        <v>4.6399999999999997</v>
      </c>
      <c r="E3">
        <v>-6.72</v>
      </c>
      <c r="F3">
        <v>2.92</v>
      </c>
      <c r="G3">
        <v>56.06</v>
      </c>
      <c r="H3">
        <v>18.09</v>
      </c>
      <c r="I3">
        <v>7.16</v>
      </c>
      <c r="J3">
        <v>48.91</v>
      </c>
      <c r="K3">
        <v>41.59</v>
      </c>
      <c r="L3">
        <v>575.23</v>
      </c>
      <c r="M3">
        <v>131.13999999999999</v>
      </c>
      <c r="N3">
        <v>1.83</v>
      </c>
      <c r="O3">
        <v>74.69</v>
      </c>
      <c r="P3">
        <v>2112.67</v>
      </c>
      <c r="Q3">
        <v>0</v>
      </c>
      <c r="R3">
        <v>1076.75</v>
      </c>
      <c r="S3">
        <v>105.77</v>
      </c>
      <c r="T3">
        <v>0.87</v>
      </c>
      <c r="U3">
        <v>0.79</v>
      </c>
      <c r="V3" s="4">
        <v>61</v>
      </c>
      <c r="W3">
        <v>360.2</v>
      </c>
      <c r="X3">
        <v>10.44</v>
      </c>
      <c r="Y3">
        <v>10.35</v>
      </c>
      <c r="Z3" s="5"/>
      <c r="AA3" s="5"/>
      <c r="AB3" s="5"/>
      <c r="AC3">
        <v>12.96</v>
      </c>
      <c r="AD3" s="5"/>
      <c r="AE3" s="5"/>
      <c r="AF3" s="5"/>
      <c r="AG3">
        <v>79.040000000000006</v>
      </c>
      <c r="AH3">
        <v>11.67</v>
      </c>
      <c r="AI3">
        <v>70882.03</v>
      </c>
      <c r="AJ3">
        <v>599.14</v>
      </c>
      <c r="AK3">
        <v>10.62</v>
      </c>
      <c r="AL3">
        <v>100</v>
      </c>
      <c r="AM3">
        <v>0</v>
      </c>
      <c r="AN3">
        <v>239</v>
      </c>
      <c r="AO3">
        <v>100</v>
      </c>
      <c r="AP3" s="5"/>
      <c r="AS3">
        <v>25842</v>
      </c>
      <c r="AT3">
        <v>26300</v>
      </c>
      <c r="AU3">
        <v>245.45</v>
      </c>
      <c r="AV3">
        <v>503</v>
      </c>
      <c r="AW3">
        <v>2.11</v>
      </c>
      <c r="AX3">
        <v>19705</v>
      </c>
      <c r="AY3">
        <v>632</v>
      </c>
      <c r="AZ3">
        <v>1801</v>
      </c>
      <c r="BA3">
        <v>4866</v>
      </c>
      <c r="BB3" s="5"/>
      <c r="BC3" s="5"/>
      <c r="BD3" s="5"/>
      <c r="BE3">
        <v>15483</v>
      </c>
      <c r="BF3">
        <v>7308</v>
      </c>
      <c r="BG3">
        <v>344</v>
      </c>
      <c r="BH3">
        <v>187</v>
      </c>
      <c r="BI3">
        <v>91</v>
      </c>
      <c r="BJ3">
        <v>12</v>
      </c>
      <c r="BK3">
        <v>533</v>
      </c>
      <c r="BL3">
        <v>11</v>
      </c>
      <c r="BM3">
        <v>467</v>
      </c>
      <c r="BN3">
        <v>34</v>
      </c>
      <c r="BO3">
        <v>21</v>
      </c>
      <c r="BP3">
        <v>589</v>
      </c>
      <c r="BQ3">
        <v>13687</v>
      </c>
      <c r="BR3">
        <v>2141</v>
      </c>
      <c r="BS3">
        <v>232</v>
      </c>
      <c r="BT3">
        <v>824</v>
      </c>
      <c r="BU3">
        <v>821</v>
      </c>
      <c r="BV3">
        <v>369</v>
      </c>
      <c r="BW3">
        <v>4005</v>
      </c>
      <c r="BX3">
        <v>3266</v>
      </c>
      <c r="BY3">
        <v>895</v>
      </c>
      <c r="BZ3">
        <v>2</v>
      </c>
      <c r="CA3">
        <v>336</v>
      </c>
      <c r="CB3">
        <v>310</v>
      </c>
      <c r="CC3">
        <v>654</v>
      </c>
      <c r="CD3">
        <v>354</v>
      </c>
      <c r="CE3">
        <v>1765071</v>
      </c>
      <c r="CF3">
        <v>1690702</v>
      </c>
      <c r="CG3">
        <v>2.44</v>
      </c>
      <c r="CH3">
        <v>0.4</v>
      </c>
      <c r="CI3" s="5"/>
    </row>
    <row r="4" spans="1:87" x14ac:dyDescent="0.3">
      <c r="A4">
        <v>5</v>
      </c>
      <c r="B4" t="s">
        <v>86</v>
      </c>
      <c r="C4">
        <v>4.4800000000000004</v>
      </c>
      <c r="D4">
        <v>4.87</v>
      </c>
      <c r="E4">
        <v>-7.74</v>
      </c>
      <c r="F4">
        <v>6.22</v>
      </c>
      <c r="G4">
        <v>56.55</v>
      </c>
      <c r="H4">
        <v>18.45</v>
      </c>
      <c r="I4">
        <v>6.07</v>
      </c>
      <c r="J4">
        <v>51.7</v>
      </c>
      <c r="K4">
        <v>40.72</v>
      </c>
      <c r="L4">
        <v>599.25</v>
      </c>
      <c r="M4">
        <v>129.97</v>
      </c>
      <c r="N4">
        <v>0.1</v>
      </c>
      <c r="O4">
        <v>79.53</v>
      </c>
      <c r="P4">
        <v>1968.75</v>
      </c>
      <c r="Q4">
        <v>0</v>
      </c>
      <c r="R4">
        <v>1024.48</v>
      </c>
      <c r="S4">
        <v>104.62</v>
      </c>
      <c r="T4">
        <v>0.82</v>
      </c>
      <c r="U4">
        <v>0.76</v>
      </c>
      <c r="V4" s="4">
        <v>69.38</v>
      </c>
      <c r="W4">
        <v>357</v>
      </c>
      <c r="X4">
        <v>9.08</v>
      </c>
      <c r="Y4">
        <v>9.9700000000000006</v>
      </c>
      <c r="Z4" s="5"/>
      <c r="AA4" s="5"/>
      <c r="AB4" s="5"/>
      <c r="AC4">
        <v>12.94</v>
      </c>
      <c r="AD4" s="5"/>
      <c r="AE4" s="5"/>
      <c r="AF4" s="5"/>
      <c r="AG4">
        <v>88.71</v>
      </c>
      <c r="AH4">
        <v>13.42</v>
      </c>
      <c r="AI4">
        <v>76016.899999999994</v>
      </c>
      <c r="AJ4">
        <v>617.25</v>
      </c>
      <c r="AK4">
        <v>10.35</v>
      </c>
      <c r="AL4">
        <v>100</v>
      </c>
      <c r="AM4">
        <v>0</v>
      </c>
      <c r="AN4">
        <v>23.9</v>
      </c>
      <c r="AO4">
        <v>100</v>
      </c>
      <c r="AP4" s="5"/>
      <c r="AS4">
        <v>25612</v>
      </c>
      <c r="AT4">
        <v>26270</v>
      </c>
      <c r="AU4">
        <v>238.57</v>
      </c>
      <c r="AV4">
        <v>412</v>
      </c>
      <c r="AW4">
        <v>1.73</v>
      </c>
      <c r="AX4">
        <v>19706</v>
      </c>
      <c r="AY4">
        <v>679</v>
      </c>
      <c r="AZ4">
        <v>1785</v>
      </c>
      <c r="BA4">
        <v>5378</v>
      </c>
      <c r="BB4" s="5"/>
      <c r="BC4" s="5"/>
      <c r="BD4" s="5"/>
      <c r="BE4">
        <v>15809</v>
      </c>
      <c r="BF4">
        <v>7565</v>
      </c>
      <c r="BG4">
        <v>387</v>
      </c>
      <c r="BH4">
        <v>187</v>
      </c>
      <c r="BI4">
        <v>87</v>
      </c>
      <c r="BJ4">
        <v>13</v>
      </c>
      <c r="BK4">
        <v>533</v>
      </c>
      <c r="BL4">
        <v>9</v>
      </c>
      <c r="BM4">
        <v>478</v>
      </c>
      <c r="BN4">
        <v>26</v>
      </c>
      <c r="BO4">
        <v>20</v>
      </c>
      <c r="BP4">
        <v>579</v>
      </c>
      <c r="BQ4">
        <v>13999</v>
      </c>
      <c r="BR4">
        <v>2246</v>
      </c>
      <c r="BS4">
        <v>237</v>
      </c>
      <c r="BT4">
        <v>888</v>
      </c>
      <c r="BU4">
        <v>831</v>
      </c>
      <c r="BV4">
        <v>348</v>
      </c>
      <c r="BW4">
        <v>3998</v>
      </c>
      <c r="BX4">
        <v>3362</v>
      </c>
      <c r="BY4">
        <v>934</v>
      </c>
      <c r="BZ4">
        <v>2</v>
      </c>
      <c r="CA4">
        <v>334</v>
      </c>
      <c r="CB4">
        <v>324</v>
      </c>
      <c r="CC4">
        <v>657</v>
      </c>
      <c r="CD4">
        <v>362</v>
      </c>
      <c r="CE4">
        <v>1848696</v>
      </c>
      <c r="CF4">
        <v>1781303</v>
      </c>
      <c r="CG4">
        <v>2.37</v>
      </c>
      <c r="CH4">
        <v>0.4</v>
      </c>
      <c r="CI4" s="5"/>
    </row>
    <row r="5" spans="1:87" x14ac:dyDescent="0.3">
      <c r="A5">
        <v>5</v>
      </c>
      <c r="B5" t="s">
        <v>87</v>
      </c>
      <c r="C5">
        <v>4.6399999999999997</v>
      </c>
      <c r="D5">
        <v>5.01</v>
      </c>
      <c r="E5">
        <v>-6.56</v>
      </c>
      <c r="F5">
        <v>7.97</v>
      </c>
      <c r="G5">
        <v>59.29</v>
      </c>
      <c r="H5">
        <v>18.829999999999998</v>
      </c>
      <c r="I5">
        <v>6.36</v>
      </c>
      <c r="J5">
        <v>50.64</v>
      </c>
      <c r="K5">
        <v>41.45</v>
      </c>
      <c r="L5">
        <v>602.16999999999996</v>
      </c>
      <c r="M5">
        <v>129.94</v>
      </c>
      <c r="N5">
        <v>0.05</v>
      </c>
      <c r="O5">
        <v>79.31</v>
      </c>
      <c r="P5">
        <v>1956.34</v>
      </c>
      <c r="Q5">
        <v>0</v>
      </c>
      <c r="R5">
        <v>1113.22</v>
      </c>
      <c r="S5">
        <v>112.67</v>
      </c>
      <c r="T5">
        <v>0.88</v>
      </c>
      <c r="U5">
        <v>0.78</v>
      </c>
      <c r="V5" s="4">
        <v>85</v>
      </c>
      <c r="W5">
        <v>304.5</v>
      </c>
      <c r="X5">
        <v>19.7</v>
      </c>
      <c r="Y5">
        <v>9.57</v>
      </c>
      <c r="Z5" s="5"/>
      <c r="AA5" s="5"/>
      <c r="AB5" s="5"/>
      <c r="AC5">
        <v>12.37</v>
      </c>
      <c r="AD5" s="5"/>
      <c r="AE5" s="5"/>
      <c r="AF5" s="5"/>
      <c r="AG5" s="10">
        <v>7.0000000000000007E-2</v>
      </c>
      <c r="AH5">
        <v>14.41</v>
      </c>
      <c r="AI5">
        <v>85675.23</v>
      </c>
      <c r="AJ5">
        <v>630.96</v>
      </c>
      <c r="AK5">
        <v>10.19</v>
      </c>
      <c r="AL5">
        <v>100</v>
      </c>
      <c r="AM5">
        <v>0</v>
      </c>
      <c r="AN5">
        <v>23.3</v>
      </c>
      <c r="AO5">
        <v>100</v>
      </c>
      <c r="AP5" s="5"/>
      <c r="AS5">
        <v>25604</v>
      </c>
      <c r="AT5">
        <v>26403</v>
      </c>
      <c r="AU5">
        <v>227.98</v>
      </c>
      <c r="AV5">
        <v>393</v>
      </c>
      <c r="AW5">
        <v>1.65</v>
      </c>
      <c r="AX5">
        <v>19705</v>
      </c>
      <c r="AY5">
        <v>675</v>
      </c>
      <c r="AZ5">
        <v>1827</v>
      </c>
      <c r="BA5">
        <v>4849</v>
      </c>
      <c r="BB5" s="5"/>
      <c r="BC5" s="5"/>
      <c r="BD5" s="5"/>
      <c r="BE5">
        <v>16155</v>
      </c>
      <c r="BF5">
        <v>7995</v>
      </c>
      <c r="BG5">
        <v>393</v>
      </c>
      <c r="BH5">
        <v>196</v>
      </c>
      <c r="BI5">
        <v>93</v>
      </c>
      <c r="BJ5">
        <v>11</v>
      </c>
      <c r="BK5">
        <v>535</v>
      </c>
      <c r="BL5">
        <v>8</v>
      </c>
      <c r="BM5">
        <v>475</v>
      </c>
      <c r="BN5">
        <v>32</v>
      </c>
      <c r="BO5">
        <v>20</v>
      </c>
      <c r="BP5">
        <v>585</v>
      </c>
      <c r="BQ5">
        <v>14326</v>
      </c>
      <c r="BR5">
        <v>2324</v>
      </c>
      <c r="BS5">
        <v>251</v>
      </c>
      <c r="BT5">
        <v>947</v>
      </c>
      <c r="BU5">
        <v>863</v>
      </c>
      <c r="BV5">
        <v>353</v>
      </c>
      <c r="BW5">
        <v>3973</v>
      </c>
      <c r="BX5">
        <v>3455</v>
      </c>
      <c r="BY5">
        <v>978</v>
      </c>
      <c r="BZ5">
        <v>1</v>
      </c>
      <c r="CA5">
        <v>349</v>
      </c>
      <c r="CB5">
        <v>331</v>
      </c>
      <c r="CC5">
        <v>665</v>
      </c>
      <c r="CD5">
        <v>363</v>
      </c>
      <c r="CE5">
        <v>1991611</v>
      </c>
      <c r="CF5">
        <v>1910988</v>
      </c>
      <c r="CG5">
        <v>2.2999999999999998</v>
      </c>
      <c r="CH5">
        <v>0.6</v>
      </c>
      <c r="CI5" s="5"/>
    </row>
    <row r="6" spans="1:87" x14ac:dyDescent="0.3">
      <c r="A6">
        <v>5</v>
      </c>
      <c r="B6" t="s">
        <v>88</v>
      </c>
      <c r="C6">
        <v>4.67</v>
      </c>
      <c r="D6">
        <v>5.12</v>
      </c>
      <c r="E6">
        <v>-7.29</v>
      </c>
      <c r="F6">
        <v>3.65</v>
      </c>
      <c r="G6">
        <v>62.35</v>
      </c>
      <c r="H6">
        <v>16.18</v>
      </c>
      <c r="I6">
        <v>8.24</v>
      </c>
      <c r="J6">
        <v>56.18</v>
      </c>
      <c r="K6">
        <v>42.12</v>
      </c>
      <c r="L6">
        <v>587.27</v>
      </c>
      <c r="M6">
        <v>128.71</v>
      </c>
      <c r="N6">
        <v>2.1800000000000002</v>
      </c>
      <c r="O6">
        <v>79.09</v>
      </c>
      <c r="P6">
        <v>2023.33</v>
      </c>
      <c r="Q6">
        <v>0</v>
      </c>
      <c r="R6">
        <v>1016.16</v>
      </c>
      <c r="S6">
        <v>108</v>
      </c>
      <c r="T6">
        <v>0.85</v>
      </c>
      <c r="U6">
        <v>0.76</v>
      </c>
      <c r="V6" s="4">
        <v>89.29</v>
      </c>
      <c r="W6">
        <v>372.4</v>
      </c>
      <c r="X6">
        <v>8.5399999999999991</v>
      </c>
      <c r="Y6">
        <v>9.5</v>
      </c>
      <c r="Z6" s="5"/>
      <c r="AA6" s="5"/>
      <c r="AB6" s="5"/>
      <c r="AC6">
        <v>15.32</v>
      </c>
      <c r="AD6" s="5"/>
      <c r="AE6" s="5"/>
      <c r="AF6" s="5"/>
      <c r="AG6">
        <v>59.25</v>
      </c>
      <c r="AH6">
        <v>19.79</v>
      </c>
      <c r="AI6">
        <v>90160.97</v>
      </c>
      <c r="AJ6">
        <v>634.03</v>
      </c>
      <c r="AK6">
        <v>9.9</v>
      </c>
      <c r="AL6">
        <v>100</v>
      </c>
      <c r="AM6">
        <v>0</v>
      </c>
      <c r="AN6">
        <v>23.3</v>
      </c>
      <c r="AO6">
        <v>100</v>
      </c>
      <c r="AP6" s="5"/>
      <c r="AS6">
        <v>25404</v>
      </c>
      <c r="AT6">
        <v>26166</v>
      </c>
      <c r="AU6">
        <v>225.21</v>
      </c>
      <c r="AV6">
        <v>340</v>
      </c>
      <c r="AW6">
        <v>1.44</v>
      </c>
      <c r="AX6">
        <v>19737</v>
      </c>
      <c r="AY6">
        <v>736</v>
      </c>
      <c r="AZ6">
        <v>1862</v>
      </c>
      <c r="BA6">
        <v>4438</v>
      </c>
      <c r="BB6" s="5"/>
      <c r="BC6" s="5"/>
      <c r="BD6" s="5"/>
      <c r="BE6">
        <v>16107</v>
      </c>
      <c r="BF6">
        <v>8062</v>
      </c>
      <c r="BG6">
        <v>399</v>
      </c>
      <c r="BH6">
        <v>200</v>
      </c>
      <c r="BI6">
        <v>95</v>
      </c>
      <c r="BJ6">
        <v>10</v>
      </c>
      <c r="BK6">
        <v>535</v>
      </c>
      <c r="BL6">
        <v>8</v>
      </c>
      <c r="BM6">
        <v>468</v>
      </c>
      <c r="BN6">
        <v>34</v>
      </c>
      <c r="BO6">
        <v>25</v>
      </c>
      <c r="BP6">
        <v>532</v>
      </c>
      <c r="BQ6">
        <v>14318</v>
      </c>
      <c r="BR6">
        <v>2223</v>
      </c>
      <c r="BS6">
        <v>247</v>
      </c>
      <c r="BT6">
        <v>1023</v>
      </c>
      <c r="BU6">
        <v>878</v>
      </c>
      <c r="BV6">
        <v>317</v>
      </c>
      <c r="BW6">
        <v>3953</v>
      </c>
      <c r="BX6">
        <v>3555</v>
      </c>
      <c r="BY6">
        <v>948</v>
      </c>
      <c r="BZ6">
        <v>0</v>
      </c>
      <c r="CA6">
        <v>353</v>
      </c>
      <c r="CB6">
        <v>321</v>
      </c>
      <c r="CC6">
        <v>665</v>
      </c>
      <c r="CD6">
        <v>362</v>
      </c>
      <c r="CE6" s="5"/>
      <c r="CF6" s="5"/>
      <c r="CG6" s="5"/>
      <c r="CH6">
        <v>0.6</v>
      </c>
      <c r="CI6" s="5"/>
    </row>
    <row r="7" spans="1:87" x14ac:dyDescent="0.3">
      <c r="A7">
        <v>5</v>
      </c>
      <c r="B7" t="s">
        <v>89</v>
      </c>
      <c r="C7">
        <v>4.92</v>
      </c>
      <c r="D7">
        <v>5.29</v>
      </c>
      <c r="E7">
        <v>-5.64</v>
      </c>
      <c r="F7">
        <v>-1.03</v>
      </c>
      <c r="G7">
        <v>47.77</v>
      </c>
      <c r="H7">
        <v>10.19</v>
      </c>
      <c r="I7">
        <v>5.73</v>
      </c>
      <c r="J7">
        <v>56.69</v>
      </c>
      <c r="K7">
        <v>45.19</v>
      </c>
      <c r="L7">
        <v>675.02</v>
      </c>
      <c r="M7">
        <v>126.2</v>
      </c>
      <c r="N7">
        <v>0.15</v>
      </c>
      <c r="O7">
        <v>71.38</v>
      </c>
      <c r="P7">
        <v>2099.37</v>
      </c>
      <c r="Q7">
        <v>0</v>
      </c>
      <c r="R7">
        <v>1038</v>
      </c>
      <c r="S7">
        <v>102.65</v>
      </c>
      <c r="T7">
        <v>0.83</v>
      </c>
      <c r="U7">
        <v>0.73</v>
      </c>
      <c r="V7" s="4">
        <v>71.56</v>
      </c>
      <c r="W7">
        <v>366.2</v>
      </c>
      <c r="X7">
        <v>5.13</v>
      </c>
      <c r="Y7">
        <v>8.64</v>
      </c>
      <c r="Z7" s="5"/>
      <c r="AA7">
        <v>1.1599999999999999</v>
      </c>
      <c r="AB7" s="4"/>
      <c r="AC7">
        <v>13.31</v>
      </c>
      <c r="AD7">
        <v>0.55000000000000004</v>
      </c>
      <c r="AE7">
        <v>2.84</v>
      </c>
      <c r="AF7">
        <v>5.54</v>
      </c>
      <c r="AG7">
        <v>62.61</v>
      </c>
      <c r="AH7">
        <v>15.81</v>
      </c>
      <c r="AI7">
        <v>78778.13</v>
      </c>
      <c r="AJ7">
        <v>636.32000000000005</v>
      </c>
      <c r="AK7">
        <v>9.41</v>
      </c>
      <c r="AL7">
        <v>100</v>
      </c>
      <c r="AM7">
        <v>0</v>
      </c>
      <c r="AN7">
        <v>23.3</v>
      </c>
      <c r="AO7">
        <v>100</v>
      </c>
      <c r="AP7" s="5"/>
      <c r="AS7">
        <v>24912</v>
      </c>
      <c r="AT7">
        <v>25857</v>
      </c>
      <c r="AU7">
        <v>214.06</v>
      </c>
      <c r="AV7">
        <v>157</v>
      </c>
      <c r="AW7">
        <v>0.68</v>
      </c>
      <c r="AX7">
        <v>19740</v>
      </c>
      <c r="AY7">
        <v>776</v>
      </c>
      <c r="AZ7">
        <v>1831</v>
      </c>
      <c r="BA7" s="5"/>
      <c r="BB7">
        <v>708</v>
      </c>
      <c r="BC7">
        <v>2673</v>
      </c>
      <c r="BD7" s="5"/>
      <c r="BE7">
        <v>15852</v>
      </c>
      <c r="BF7">
        <v>8539</v>
      </c>
      <c r="BG7">
        <v>375</v>
      </c>
      <c r="BH7">
        <v>228</v>
      </c>
      <c r="BI7">
        <v>96</v>
      </c>
      <c r="BJ7">
        <v>10</v>
      </c>
      <c r="BK7">
        <v>513</v>
      </c>
      <c r="BL7">
        <v>8</v>
      </c>
      <c r="BM7">
        <v>448</v>
      </c>
      <c r="BN7">
        <v>34</v>
      </c>
      <c r="BO7">
        <v>23</v>
      </c>
      <c r="BP7">
        <v>474</v>
      </c>
      <c r="BQ7">
        <v>14171</v>
      </c>
      <c r="BR7">
        <v>2080</v>
      </c>
      <c r="BS7">
        <v>233</v>
      </c>
      <c r="BT7">
        <v>1025</v>
      </c>
      <c r="BU7">
        <v>896</v>
      </c>
      <c r="BV7">
        <v>294</v>
      </c>
      <c r="BW7">
        <v>3927</v>
      </c>
      <c r="BX7">
        <v>3606</v>
      </c>
      <c r="BY7">
        <v>931</v>
      </c>
      <c r="BZ7">
        <v>1</v>
      </c>
      <c r="CA7">
        <v>357</v>
      </c>
      <c r="CB7">
        <v>316</v>
      </c>
      <c r="CC7">
        <v>657</v>
      </c>
      <c r="CD7">
        <v>353</v>
      </c>
      <c r="CE7">
        <v>2114361</v>
      </c>
      <c r="CF7">
        <v>2022309</v>
      </c>
      <c r="CG7">
        <v>2.2599999999999998</v>
      </c>
      <c r="CH7">
        <v>0.6</v>
      </c>
      <c r="CI7">
        <v>1.81</v>
      </c>
    </row>
    <row r="8" spans="1:87" x14ac:dyDescent="0.3">
      <c r="A8">
        <v>5</v>
      </c>
      <c r="B8" t="s">
        <v>90</v>
      </c>
      <c r="C8">
        <v>4.9800000000000004</v>
      </c>
      <c r="D8">
        <v>5.38</v>
      </c>
      <c r="E8">
        <v>-5.2</v>
      </c>
      <c r="F8">
        <v>0.89</v>
      </c>
      <c r="G8">
        <v>45.08</v>
      </c>
      <c r="H8">
        <v>11.48</v>
      </c>
      <c r="I8">
        <v>4.92</v>
      </c>
      <c r="J8">
        <v>55.74</v>
      </c>
      <c r="K8">
        <v>44.39</v>
      </c>
      <c r="L8">
        <v>686.19</v>
      </c>
      <c r="M8">
        <v>124.85</v>
      </c>
      <c r="N8">
        <v>1.72</v>
      </c>
      <c r="O8">
        <v>72.8</v>
      </c>
      <c r="P8">
        <v>2192.62</v>
      </c>
      <c r="Q8">
        <v>0</v>
      </c>
      <c r="R8">
        <v>1073.3499999999999</v>
      </c>
      <c r="S8">
        <v>104.12</v>
      </c>
      <c r="T8">
        <v>0.85</v>
      </c>
      <c r="U8">
        <v>0.71</v>
      </c>
      <c r="V8" s="4">
        <v>94.43</v>
      </c>
      <c r="W8">
        <v>375.8</v>
      </c>
      <c r="X8">
        <v>9.7899999999999991</v>
      </c>
      <c r="Y8">
        <v>7.64</v>
      </c>
      <c r="Z8">
        <v>25.18</v>
      </c>
      <c r="AA8">
        <v>1.67</v>
      </c>
      <c r="AB8" s="4"/>
      <c r="AC8">
        <v>10.07</v>
      </c>
      <c r="AD8">
        <v>0.62</v>
      </c>
      <c r="AE8">
        <v>2.4300000000000002</v>
      </c>
      <c r="AF8">
        <v>13.23</v>
      </c>
      <c r="AG8">
        <v>61.96</v>
      </c>
      <c r="AH8">
        <v>26.43</v>
      </c>
      <c r="AI8">
        <v>51946.26</v>
      </c>
      <c r="AJ8">
        <v>640.46</v>
      </c>
      <c r="AK8">
        <v>9.41</v>
      </c>
      <c r="AL8">
        <v>100</v>
      </c>
      <c r="AM8">
        <v>0</v>
      </c>
      <c r="AN8">
        <v>23.3</v>
      </c>
      <c r="AO8">
        <v>100</v>
      </c>
      <c r="AP8" s="5"/>
      <c r="AS8">
        <v>24687</v>
      </c>
      <c r="AT8">
        <v>25877</v>
      </c>
      <c r="AU8">
        <v>211.87</v>
      </c>
      <c r="AV8">
        <v>122</v>
      </c>
      <c r="AW8">
        <v>0.53</v>
      </c>
      <c r="AX8">
        <v>19774</v>
      </c>
      <c r="AY8">
        <v>778</v>
      </c>
      <c r="AZ8">
        <v>1879</v>
      </c>
      <c r="BA8" s="5"/>
      <c r="BB8">
        <v>601</v>
      </c>
      <c r="BC8">
        <v>2070</v>
      </c>
      <c r="BD8">
        <v>222074</v>
      </c>
      <c r="BE8">
        <v>15811</v>
      </c>
      <c r="BF8">
        <v>8509</v>
      </c>
      <c r="BG8">
        <v>382</v>
      </c>
      <c r="BH8">
        <v>250</v>
      </c>
      <c r="BI8">
        <v>99</v>
      </c>
      <c r="BJ8">
        <v>9</v>
      </c>
      <c r="BK8">
        <v>513</v>
      </c>
      <c r="BL8">
        <v>8</v>
      </c>
      <c r="BM8">
        <v>435</v>
      </c>
      <c r="BN8">
        <v>49</v>
      </c>
      <c r="BO8">
        <v>21</v>
      </c>
      <c r="BP8">
        <v>470</v>
      </c>
      <c r="BQ8">
        <v>14138</v>
      </c>
      <c r="BR8">
        <v>1967</v>
      </c>
      <c r="BS8">
        <v>222</v>
      </c>
      <c r="BT8">
        <v>1083</v>
      </c>
      <c r="BU8">
        <v>906</v>
      </c>
      <c r="BV8">
        <v>287</v>
      </c>
      <c r="BW8">
        <v>3927</v>
      </c>
      <c r="BX8">
        <v>3613</v>
      </c>
      <c r="BY8">
        <v>919</v>
      </c>
      <c r="BZ8">
        <v>1</v>
      </c>
      <c r="CA8">
        <v>376</v>
      </c>
      <c r="CB8">
        <v>323</v>
      </c>
      <c r="CC8">
        <v>673</v>
      </c>
      <c r="CD8">
        <v>346</v>
      </c>
      <c r="CE8" s="5"/>
      <c r="CF8" s="5"/>
      <c r="CG8" s="5"/>
      <c r="CH8">
        <v>0.6</v>
      </c>
      <c r="CI8" s="5"/>
    </row>
    <row r="9" spans="1:87" x14ac:dyDescent="0.3">
      <c r="A9">
        <v>5</v>
      </c>
      <c r="B9" t="s">
        <v>91</v>
      </c>
      <c r="C9">
        <v>4.93</v>
      </c>
      <c r="D9">
        <v>5.4</v>
      </c>
      <c r="E9">
        <v>-4.93</v>
      </c>
      <c r="F9">
        <v>4.29</v>
      </c>
      <c r="G9">
        <v>41.23</v>
      </c>
      <c r="H9">
        <v>8.77</v>
      </c>
      <c r="I9">
        <v>5.26</v>
      </c>
      <c r="J9">
        <v>58.77</v>
      </c>
      <c r="K9">
        <v>43.55</v>
      </c>
      <c r="L9">
        <v>698.6</v>
      </c>
      <c r="M9">
        <v>125.13</v>
      </c>
      <c r="N9">
        <v>1.62</v>
      </c>
      <c r="O9">
        <v>71.44</v>
      </c>
      <c r="P9">
        <v>2236.9</v>
      </c>
      <c r="Q9">
        <v>0</v>
      </c>
      <c r="R9">
        <v>1125.82</v>
      </c>
      <c r="S9">
        <v>101.47</v>
      </c>
      <c r="T9">
        <v>0.82</v>
      </c>
      <c r="U9">
        <v>0.74</v>
      </c>
      <c r="V9" s="4">
        <v>91.43</v>
      </c>
      <c r="W9">
        <v>377.4</v>
      </c>
      <c r="X9">
        <v>6.94</v>
      </c>
      <c r="Y9">
        <v>6.81</v>
      </c>
      <c r="Z9">
        <v>25.32</v>
      </c>
      <c r="AA9">
        <v>4.26</v>
      </c>
      <c r="AB9">
        <v>0</v>
      </c>
      <c r="AC9">
        <v>9.51</v>
      </c>
      <c r="AD9">
        <v>0.39</v>
      </c>
      <c r="AE9">
        <v>3.19</v>
      </c>
      <c r="AF9">
        <v>24.25</v>
      </c>
      <c r="AG9">
        <v>60.28</v>
      </c>
      <c r="AH9">
        <v>38.229999999999997</v>
      </c>
      <c r="AI9">
        <v>50641.11</v>
      </c>
      <c r="AJ9">
        <v>643.04999999999995</v>
      </c>
      <c r="AK9">
        <v>9.5299999999999994</v>
      </c>
      <c r="AL9">
        <v>100</v>
      </c>
      <c r="AM9">
        <v>0</v>
      </c>
      <c r="AN9">
        <v>23.3</v>
      </c>
      <c r="AO9">
        <v>100</v>
      </c>
      <c r="AP9" s="5"/>
      <c r="AS9">
        <v>24768</v>
      </c>
      <c r="AT9">
        <v>26028</v>
      </c>
      <c r="AU9">
        <v>214.17</v>
      </c>
      <c r="AV9">
        <v>114</v>
      </c>
      <c r="AW9">
        <v>0.49</v>
      </c>
      <c r="AX9">
        <v>19794</v>
      </c>
      <c r="AY9">
        <v>778</v>
      </c>
      <c r="AZ9">
        <v>1887</v>
      </c>
      <c r="BA9" s="5"/>
      <c r="BB9">
        <v>791</v>
      </c>
      <c r="BC9">
        <v>2267</v>
      </c>
      <c r="BD9">
        <v>155908</v>
      </c>
      <c r="BE9">
        <v>15927</v>
      </c>
      <c r="BF9">
        <v>8469</v>
      </c>
      <c r="BG9">
        <v>374</v>
      </c>
      <c r="BH9">
        <v>253</v>
      </c>
      <c r="BI9">
        <v>100</v>
      </c>
      <c r="BJ9">
        <v>10</v>
      </c>
      <c r="BK9">
        <v>521</v>
      </c>
      <c r="BL9">
        <v>10</v>
      </c>
      <c r="BM9">
        <v>424</v>
      </c>
      <c r="BN9">
        <v>65</v>
      </c>
      <c r="BO9">
        <v>22</v>
      </c>
      <c r="BP9">
        <v>486</v>
      </c>
      <c r="BQ9">
        <v>14227</v>
      </c>
      <c r="BR9">
        <v>1927</v>
      </c>
      <c r="BS9">
        <v>234</v>
      </c>
      <c r="BT9">
        <v>1131</v>
      </c>
      <c r="BU9">
        <v>941</v>
      </c>
      <c r="BV9">
        <v>299</v>
      </c>
      <c r="BW9">
        <v>3882</v>
      </c>
      <c r="BX9">
        <v>3661</v>
      </c>
      <c r="BY9">
        <v>923</v>
      </c>
      <c r="BZ9">
        <v>2</v>
      </c>
      <c r="CA9">
        <v>384</v>
      </c>
      <c r="CB9">
        <v>350</v>
      </c>
      <c r="CC9">
        <v>672</v>
      </c>
      <c r="CD9">
        <v>332</v>
      </c>
      <c r="CE9" s="5"/>
      <c r="CF9" s="5"/>
      <c r="CG9" s="5"/>
      <c r="CH9">
        <v>0.6</v>
      </c>
      <c r="CI9">
        <v>1.82</v>
      </c>
    </row>
    <row r="10" spans="1:87" x14ac:dyDescent="0.3">
      <c r="A10">
        <v>5</v>
      </c>
      <c r="B10" t="s">
        <v>92</v>
      </c>
      <c r="C10">
        <v>4.7699999999999996</v>
      </c>
      <c r="D10">
        <v>5.4</v>
      </c>
      <c r="E10">
        <v>-5.96</v>
      </c>
      <c r="F10">
        <v>-3.4</v>
      </c>
      <c r="G10">
        <v>35.479999999999997</v>
      </c>
      <c r="H10">
        <v>10.48</v>
      </c>
      <c r="I10">
        <v>8.06</v>
      </c>
      <c r="J10">
        <v>49.19</v>
      </c>
      <c r="K10">
        <v>43.77</v>
      </c>
      <c r="L10">
        <v>724.14</v>
      </c>
      <c r="M10">
        <v>124.1</v>
      </c>
      <c r="N10">
        <v>0.35</v>
      </c>
      <c r="O10">
        <v>67.28</v>
      </c>
      <c r="P10">
        <v>2295.77</v>
      </c>
      <c r="Q10">
        <v>0</v>
      </c>
      <c r="R10">
        <v>1117</v>
      </c>
      <c r="S10">
        <v>102.89</v>
      </c>
      <c r="T10">
        <v>0.78</v>
      </c>
      <c r="U10">
        <v>0.7</v>
      </c>
      <c r="V10" s="4">
        <v>86.14</v>
      </c>
      <c r="W10">
        <v>367.8</v>
      </c>
      <c r="X10">
        <v>10.49</v>
      </c>
      <c r="Y10">
        <v>7.07</v>
      </c>
      <c r="Z10">
        <v>25.09</v>
      </c>
      <c r="AA10">
        <v>3.39</v>
      </c>
      <c r="AB10">
        <v>0</v>
      </c>
      <c r="AC10">
        <v>7.99</v>
      </c>
      <c r="AD10">
        <v>1.76</v>
      </c>
      <c r="AE10">
        <v>2.63</v>
      </c>
      <c r="AF10">
        <v>18.86</v>
      </c>
      <c r="AG10">
        <v>61.07</v>
      </c>
      <c r="AH10">
        <v>39.619999999999997</v>
      </c>
      <c r="AI10">
        <v>47876.75</v>
      </c>
      <c r="AJ10">
        <v>654.39</v>
      </c>
      <c r="AK10">
        <v>9.2200000000000006</v>
      </c>
      <c r="AL10">
        <v>100</v>
      </c>
      <c r="AM10">
        <v>0</v>
      </c>
      <c r="AN10">
        <v>23.3</v>
      </c>
      <c r="AO10">
        <v>100</v>
      </c>
      <c r="AP10" s="5"/>
      <c r="AS10">
        <v>24574</v>
      </c>
      <c r="AT10">
        <v>25848</v>
      </c>
      <c r="AU10">
        <v>224.21</v>
      </c>
      <c r="AV10">
        <v>124</v>
      </c>
      <c r="AW10">
        <v>0.53</v>
      </c>
      <c r="AX10">
        <v>19801</v>
      </c>
      <c r="AY10">
        <v>778</v>
      </c>
      <c r="AZ10">
        <v>1839</v>
      </c>
      <c r="BA10" s="5"/>
      <c r="BB10">
        <v>646</v>
      </c>
      <c r="BC10">
        <v>2786</v>
      </c>
      <c r="BD10">
        <v>134730</v>
      </c>
      <c r="BE10">
        <v>16081</v>
      </c>
      <c r="BF10">
        <v>9547</v>
      </c>
      <c r="BG10">
        <v>414</v>
      </c>
      <c r="BH10">
        <v>229</v>
      </c>
      <c r="BI10">
        <v>107</v>
      </c>
      <c r="BJ10">
        <v>9</v>
      </c>
      <c r="BK10">
        <v>500</v>
      </c>
      <c r="BL10">
        <v>11</v>
      </c>
      <c r="BM10">
        <v>415</v>
      </c>
      <c r="BN10">
        <v>52</v>
      </c>
      <c r="BO10">
        <v>22</v>
      </c>
      <c r="BP10">
        <v>494</v>
      </c>
      <c r="BQ10">
        <v>14408</v>
      </c>
      <c r="BR10">
        <v>1944</v>
      </c>
      <c r="BS10">
        <v>234</v>
      </c>
      <c r="BT10">
        <v>1183</v>
      </c>
      <c r="BU10">
        <v>959</v>
      </c>
      <c r="BV10">
        <v>283</v>
      </c>
      <c r="BW10">
        <v>3893</v>
      </c>
      <c r="BX10">
        <v>3756</v>
      </c>
      <c r="BY10">
        <v>918</v>
      </c>
      <c r="BZ10">
        <v>2</v>
      </c>
      <c r="CA10">
        <v>372</v>
      </c>
      <c r="CB10">
        <v>359</v>
      </c>
      <c r="CC10">
        <v>669</v>
      </c>
      <c r="CD10">
        <v>325</v>
      </c>
      <c r="CE10" s="5"/>
      <c r="CF10" s="5"/>
      <c r="CG10" s="5"/>
      <c r="CH10">
        <v>0.6</v>
      </c>
      <c r="CI10">
        <v>1.84</v>
      </c>
    </row>
    <row r="11" spans="1:87" x14ac:dyDescent="0.3">
      <c r="A11">
        <v>5</v>
      </c>
      <c r="B11" t="s">
        <v>93</v>
      </c>
      <c r="C11">
        <v>4.62</v>
      </c>
      <c r="D11">
        <v>5.19</v>
      </c>
      <c r="E11">
        <v>-8.15</v>
      </c>
      <c r="F11">
        <v>-10.43</v>
      </c>
      <c r="G11">
        <v>34.86</v>
      </c>
      <c r="H11">
        <v>12.23</v>
      </c>
      <c r="I11">
        <v>7.95</v>
      </c>
      <c r="J11">
        <v>42.51</v>
      </c>
      <c r="K11">
        <v>47.03</v>
      </c>
      <c r="L11">
        <v>722.81</v>
      </c>
      <c r="M11">
        <v>119.87</v>
      </c>
      <c r="N11">
        <v>0.61</v>
      </c>
      <c r="O11">
        <v>66.13</v>
      </c>
      <c r="P11">
        <v>2533.87</v>
      </c>
      <c r="Q11">
        <v>0</v>
      </c>
      <c r="R11">
        <v>1079.5</v>
      </c>
      <c r="S11">
        <v>98.95</v>
      </c>
      <c r="T11">
        <v>0.73</v>
      </c>
      <c r="U11">
        <v>0.71</v>
      </c>
      <c r="V11" s="4">
        <v>75.709999999999994</v>
      </c>
      <c r="W11">
        <v>308.33</v>
      </c>
      <c r="X11">
        <v>7.95</v>
      </c>
      <c r="Y11">
        <v>6.23</v>
      </c>
      <c r="Z11">
        <v>25.25</v>
      </c>
      <c r="AA11" s="5"/>
      <c r="AB11" s="5"/>
      <c r="AC11">
        <v>6.28</v>
      </c>
      <c r="AD11" s="5"/>
      <c r="AE11">
        <v>2.3199999999999998</v>
      </c>
      <c r="AF11">
        <v>7.76</v>
      </c>
      <c r="AG11">
        <v>37.89</v>
      </c>
      <c r="AH11">
        <v>40.1</v>
      </c>
      <c r="AI11">
        <v>46479.71</v>
      </c>
      <c r="AJ11">
        <v>670.72</v>
      </c>
      <c r="AK11">
        <v>9.81</v>
      </c>
      <c r="AL11">
        <v>100</v>
      </c>
      <c r="AM11">
        <v>0</v>
      </c>
      <c r="AN11">
        <v>23.3</v>
      </c>
      <c r="AO11">
        <v>100</v>
      </c>
      <c r="AP11" s="5"/>
      <c r="AS11">
        <v>23749</v>
      </c>
      <c r="AT11">
        <v>25629</v>
      </c>
      <c r="AU11">
        <v>236.42</v>
      </c>
      <c r="AV11">
        <v>327</v>
      </c>
      <c r="AW11">
        <v>1.41</v>
      </c>
      <c r="AX11">
        <v>19813</v>
      </c>
      <c r="AY11">
        <v>728</v>
      </c>
      <c r="AZ11">
        <v>1850</v>
      </c>
      <c r="BA11" s="5"/>
      <c r="BB11">
        <v>550</v>
      </c>
      <c r="BC11">
        <v>116</v>
      </c>
      <c r="BD11">
        <v>18812</v>
      </c>
      <c r="BE11">
        <v>15929</v>
      </c>
      <c r="BF11">
        <v>8697</v>
      </c>
      <c r="BG11">
        <v>403</v>
      </c>
      <c r="BH11">
        <v>234</v>
      </c>
      <c r="BI11">
        <v>111</v>
      </c>
      <c r="BJ11">
        <v>9</v>
      </c>
      <c r="BK11">
        <v>509</v>
      </c>
      <c r="BL11">
        <v>9</v>
      </c>
      <c r="BM11">
        <v>419</v>
      </c>
      <c r="BN11">
        <v>62</v>
      </c>
      <c r="BO11">
        <v>19</v>
      </c>
      <c r="BP11">
        <v>554</v>
      </c>
      <c r="BQ11">
        <v>14176</v>
      </c>
      <c r="BR11">
        <v>1920</v>
      </c>
      <c r="BS11">
        <v>254</v>
      </c>
      <c r="BT11">
        <v>1215</v>
      </c>
      <c r="BU11">
        <v>966</v>
      </c>
      <c r="BV11">
        <v>275</v>
      </c>
      <c r="BW11">
        <v>3748</v>
      </c>
      <c r="BX11">
        <v>3754</v>
      </c>
      <c r="BY11">
        <v>882</v>
      </c>
      <c r="BZ11">
        <v>1</v>
      </c>
      <c r="CA11">
        <v>356</v>
      </c>
      <c r="CB11">
        <v>359</v>
      </c>
      <c r="CC11">
        <v>639</v>
      </c>
      <c r="CD11">
        <v>306</v>
      </c>
      <c r="CE11" s="5"/>
      <c r="CF11" s="5"/>
      <c r="CG11" s="5"/>
      <c r="CH11">
        <v>0.6</v>
      </c>
      <c r="CI11">
        <v>1.9</v>
      </c>
    </row>
    <row r="12" spans="1:87" x14ac:dyDescent="0.3">
      <c r="A12">
        <v>5</v>
      </c>
      <c r="B12" t="s">
        <v>94</v>
      </c>
      <c r="C12">
        <v>4.3899999999999997</v>
      </c>
      <c r="D12">
        <v>5.04</v>
      </c>
      <c r="E12">
        <v>-7.7</v>
      </c>
      <c r="F12">
        <v>-1.06</v>
      </c>
      <c r="G12">
        <v>57.07</v>
      </c>
      <c r="H12">
        <v>11.52</v>
      </c>
      <c r="I12">
        <v>4.71</v>
      </c>
      <c r="J12">
        <v>56.54</v>
      </c>
      <c r="K12">
        <v>48.4</v>
      </c>
      <c r="L12">
        <v>736.05</v>
      </c>
      <c r="M12">
        <v>117.84</v>
      </c>
      <c r="N12">
        <v>6.82</v>
      </c>
      <c r="O12">
        <v>65.31</v>
      </c>
      <c r="P12">
        <v>2642.7</v>
      </c>
      <c r="Q12">
        <v>0</v>
      </c>
      <c r="R12">
        <v>1119.43</v>
      </c>
      <c r="S12">
        <v>100.26</v>
      </c>
      <c r="T12">
        <v>0.72</v>
      </c>
      <c r="U12">
        <v>0.66</v>
      </c>
      <c r="V12" s="4">
        <v>56</v>
      </c>
      <c r="W12">
        <v>335.8</v>
      </c>
      <c r="X12">
        <v>8.81</v>
      </c>
      <c r="Y12">
        <v>5.87</v>
      </c>
      <c r="Z12">
        <v>26.18</v>
      </c>
      <c r="AA12" s="5"/>
      <c r="AB12" s="5"/>
      <c r="AC12">
        <v>5.36</v>
      </c>
      <c r="AD12" s="5"/>
      <c r="AE12">
        <v>1.5</v>
      </c>
      <c r="AF12">
        <v>14.96</v>
      </c>
      <c r="AG12">
        <v>34.58</v>
      </c>
      <c r="AH12">
        <v>49.56</v>
      </c>
      <c r="AI12">
        <v>30301.37</v>
      </c>
      <c r="AJ12">
        <v>678.11</v>
      </c>
      <c r="AK12">
        <v>9.99</v>
      </c>
      <c r="AL12">
        <v>100</v>
      </c>
      <c r="AM12">
        <v>0</v>
      </c>
      <c r="AN12">
        <v>23.3</v>
      </c>
      <c r="AO12">
        <v>100</v>
      </c>
      <c r="AP12" s="5"/>
      <c r="AS12">
        <v>23508</v>
      </c>
      <c r="AT12">
        <v>25115</v>
      </c>
      <c r="AU12">
        <v>250.23</v>
      </c>
      <c r="AV12">
        <v>191</v>
      </c>
      <c r="AW12">
        <v>0.84</v>
      </c>
      <c r="AX12">
        <v>19949</v>
      </c>
      <c r="AY12">
        <v>702</v>
      </c>
      <c r="AZ12">
        <v>1679</v>
      </c>
      <c r="BA12" s="5"/>
      <c r="BB12">
        <v>352</v>
      </c>
      <c r="BC12">
        <v>440</v>
      </c>
      <c r="BD12">
        <v>45705</v>
      </c>
      <c r="BE12">
        <v>15941</v>
      </c>
      <c r="BF12">
        <v>6884</v>
      </c>
      <c r="BG12">
        <v>338</v>
      </c>
      <c r="BH12">
        <v>195</v>
      </c>
      <c r="BI12">
        <v>103</v>
      </c>
      <c r="BJ12">
        <v>8</v>
      </c>
      <c r="BK12">
        <v>506</v>
      </c>
      <c r="BL12">
        <v>7</v>
      </c>
      <c r="BM12">
        <v>426</v>
      </c>
      <c r="BN12">
        <v>56</v>
      </c>
      <c r="BO12">
        <v>17</v>
      </c>
      <c r="BP12">
        <v>587</v>
      </c>
      <c r="BQ12">
        <v>14144</v>
      </c>
      <c r="BR12">
        <v>1905</v>
      </c>
      <c r="BS12">
        <v>317</v>
      </c>
      <c r="BT12">
        <v>1250</v>
      </c>
      <c r="BU12">
        <v>963</v>
      </c>
      <c r="BV12">
        <v>268</v>
      </c>
      <c r="BW12">
        <v>3603</v>
      </c>
      <c r="BX12">
        <v>3828</v>
      </c>
      <c r="BY12">
        <v>893</v>
      </c>
      <c r="BZ12">
        <v>1</v>
      </c>
      <c r="CA12">
        <v>353</v>
      </c>
      <c r="CB12">
        <v>361</v>
      </c>
      <c r="CC12">
        <v>582</v>
      </c>
      <c r="CD12">
        <v>319</v>
      </c>
      <c r="CE12" s="5"/>
      <c r="CF12" s="5"/>
      <c r="CG12" s="5"/>
      <c r="CH12">
        <v>0.6</v>
      </c>
      <c r="CI12">
        <v>1.92</v>
      </c>
    </row>
    <row r="13" spans="1:87" x14ac:dyDescent="0.3">
      <c r="A13">
        <v>5</v>
      </c>
      <c r="B13" t="s">
        <v>95</v>
      </c>
      <c r="C13">
        <v>4.2</v>
      </c>
      <c r="D13">
        <v>4.8099999999999996</v>
      </c>
      <c r="E13">
        <v>-7.7</v>
      </c>
      <c r="F13">
        <v>-4.17</v>
      </c>
      <c r="G13">
        <v>61.39</v>
      </c>
      <c r="H13">
        <v>10.76</v>
      </c>
      <c r="I13">
        <v>3.8</v>
      </c>
      <c r="J13">
        <v>60.76</v>
      </c>
      <c r="K13">
        <v>51.06</v>
      </c>
      <c r="L13">
        <v>779.56</v>
      </c>
      <c r="M13">
        <v>115.34</v>
      </c>
      <c r="N13">
        <v>0</v>
      </c>
      <c r="O13">
        <v>61.9</v>
      </c>
      <c r="P13">
        <v>2286.46</v>
      </c>
      <c r="Q13">
        <v>0</v>
      </c>
      <c r="R13">
        <v>1067.9100000000001</v>
      </c>
      <c r="S13">
        <v>101.05</v>
      </c>
      <c r="T13">
        <v>0.76</v>
      </c>
      <c r="U13">
        <v>0.61</v>
      </c>
      <c r="V13" s="4">
        <v>89.17</v>
      </c>
      <c r="W13">
        <v>339.4</v>
      </c>
      <c r="X13">
        <v>8.9600000000000009</v>
      </c>
      <c r="Y13">
        <v>3.78</v>
      </c>
      <c r="Z13">
        <v>21.21</v>
      </c>
      <c r="AA13" s="5"/>
      <c r="AB13" s="5"/>
      <c r="AC13">
        <v>3.45</v>
      </c>
      <c r="AD13" s="5"/>
      <c r="AE13">
        <v>1.54</v>
      </c>
      <c r="AF13">
        <v>18.03</v>
      </c>
      <c r="AG13">
        <v>51.69</v>
      </c>
      <c r="AH13">
        <v>69.36</v>
      </c>
      <c r="AI13">
        <v>30531.09</v>
      </c>
      <c r="AJ13">
        <v>675.96</v>
      </c>
      <c r="AK13">
        <v>9.7200000000000006</v>
      </c>
      <c r="AL13">
        <v>100</v>
      </c>
      <c r="AM13">
        <v>0</v>
      </c>
      <c r="AN13">
        <v>23.3</v>
      </c>
      <c r="AO13">
        <v>100</v>
      </c>
      <c r="AP13" s="5"/>
      <c r="AS13">
        <v>23494</v>
      </c>
      <c r="AT13">
        <v>24543</v>
      </c>
      <c r="AU13">
        <v>264.07</v>
      </c>
      <c r="AV13">
        <v>158</v>
      </c>
      <c r="AW13">
        <v>0.71</v>
      </c>
      <c r="AX13">
        <v>20369</v>
      </c>
      <c r="AY13">
        <v>702</v>
      </c>
      <c r="AZ13">
        <v>1697</v>
      </c>
      <c r="BA13" s="5"/>
      <c r="BB13">
        <v>362</v>
      </c>
      <c r="BC13">
        <v>1011</v>
      </c>
      <c r="BD13">
        <v>328109</v>
      </c>
      <c r="BE13">
        <v>15881</v>
      </c>
      <c r="BF13">
        <v>6823</v>
      </c>
      <c r="BG13">
        <v>358</v>
      </c>
      <c r="BH13">
        <v>189</v>
      </c>
      <c r="BI13">
        <v>108</v>
      </c>
      <c r="BJ13">
        <v>7</v>
      </c>
      <c r="BK13">
        <v>473</v>
      </c>
      <c r="BL13">
        <v>6</v>
      </c>
      <c r="BM13">
        <v>398</v>
      </c>
      <c r="BN13">
        <v>58</v>
      </c>
      <c r="BO13">
        <v>11</v>
      </c>
      <c r="BP13">
        <v>603</v>
      </c>
      <c r="BQ13">
        <v>14137</v>
      </c>
      <c r="BR13">
        <v>1866</v>
      </c>
      <c r="BS13">
        <v>331</v>
      </c>
      <c r="BT13">
        <v>1275</v>
      </c>
      <c r="BU13">
        <v>988</v>
      </c>
      <c r="BV13">
        <v>246</v>
      </c>
      <c r="BW13">
        <v>3578</v>
      </c>
      <c r="BX13">
        <v>3844</v>
      </c>
      <c r="BY13">
        <v>891</v>
      </c>
      <c r="BZ13">
        <v>1</v>
      </c>
      <c r="CA13">
        <v>336</v>
      </c>
      <c r="CB13">
        <v>361</v>
      </c>
      <c r="CC13">
        <v>554</v>
      </c>
      <c r="CD13">
        <v>333</v>
      </c>
      <c r="CE13" s="5"/>
      <c r="CF13" s="5"/>
      <c r="CG13" s="5"/>
      <c r="CH13">
        <v>0.6</v>
      </c>
      <c r="CI13">
        <v>1.92</v>
      </c>
    </row>
    <row r="14" spans="1:87" x14ac:dyDescent="0.3">
      <c r="A14">
        <v>5</v>
      </c>
      <c r="B14" t="s">
        <v>96</v>
      </c>
      <c r="C14">
        <v>4.07</v>
      </c>
      <c r="D14">
        <v>4.5</v>
      </c>
      <c r="E14">
        <v>-6.91</v>
      </c>
      <c r="F14">
        <v>6.44</v>
      </c>
      <c r="G14">
        <v>52.45</v>
      </c>
      <c r="H14">
        <v>12.25</v>
      </c>
      <c r="I14">
        <v>4.9000000000000004</v>
      </c>
      <c r="J14">
        <v>49.02</v>
      </c>
      <c r="K14" s="5"/>
      <c r="L14">
        <v>739.72</v>
      </c>
      <c r="M14">
        <v>116.32</v>
      </c>
      <c r="N14">
        <v>0.28999999999999998</v>
      </c>
      <c r="O14">
        <v>61.82</v>
      </c>
      <c r="P14">
        <v>1722.81</v>
      </c>
      <c r="Q14">
        <v>0</v>
      </c>
      <c r="R14">
        <v>1077.32</v>
      </c>
      <c r="S14">
        <v>102.11</v>
      </c>
      <c r="T14">
        <v>0.77</v>
      </c>
      <c r="U14">
        <v>0.54</v>
      </c>
      <c r="V14" s="4">
        <v>90.83</v>
      </c>
      <c r="W14">
        <v>342.8</v>
      </c>
      <c r="X14">
        <v>9.33</v>
      </c>
      <c r="Y14">
        <v>4.8600000000000003</v>
      </c>
      <c r="Z14">
        <v>22.67</v>
      </c>
      <c r="AA14" s="5"/>
      <c r="AB14" s="5"/>
      <c r="AC14">
        <v>3.12</v>
      </c>
      <c r="AD14" s="5"/>
      <c r="AE14">
        <v>1.49</v>
      </c>
      <c r="AF14">
        <v>30.23</v>
      </c>
      <c r="AG14">
        <v>58.2</v>
      </c>
      <c r="AH14" s="5"/>
      <c r="AI14" s="5"/>
      <c r="AJ14">
        <v>660.73</v>
      </c>
      <c r="AK14">
        <v>9.82</v>
      </c>
      <c r="AL14" s="5"/>
      <c r="AM14" s="5"/>
      <c r="AN14" s="5"/>
      <c r="AO14" s="5"/>
      <c r="AP14" s="5"/>
      <c r="AS14">
        <v>23701</v>
      </c>
      <c r="AT14">
        <v>24308</v>
      </c>
      <c r="AU14">
        <v>277.26</v>
      </c>
      <c r="AV14">
        <v>204</v>
      </c>
      <c r="AW14">
        <v>0.92</v>
      </c>
      <c r="AX14">
        <v>20375</v>
      </c>
      <c r="AY14">
        <v>706</v>
      </c>
      <c r="AZ14">
        <v>1714</v>
      </c>
      <c r="BA14" s="5"/>
      <c r="BB14">
        <v>353</v>
      </c>
      <c r="BC14">
        <v>693</v>
      </c>
      <c r="BD14">
        <v>92305</v>
      </c>
      <c r="BE14">
        <v>15660</v>
      </c>
      <c r="BF14">
        <v>6759</v>
      </c>
      <c r="BG14">
        <v>359</v>
      </c>
      <c r="BH14">
        <v>222</v>
      </c>
      <c r="BI14">
        <v>124</v>
      </c>
      <c r="BJ14">
        <v>6</v>
      </c>
      <c r="BK14">
        <v>471</v>
      </c>
      <c r="BL14">
        <v>7</v>
      </c>
      <c r="BM14">
        <v>400</v>
      </c>
      <c r="BN14">
        <v>54</v>
      </c>
      <c r="BO14">
        <v>10</v>
      </c>
      <c r="BP14">
        <v>603</v>
      </c>
      <c r="BQ14">
        <v>13919</v>
      </c>
      <c r="BR14">
        <v>1805</v>
      </c>
      <c r="BS14">
        <v>342</v>
      </c>
      <c r="BT14">
        <v>1304</v>
      </c>
      <c r="BU14">
        <v>997</v>
      </c>
      <c r="BV14">
        <v>239</v>
      </c>
      <c r="BW14">
        <v>3426</v>
      </c>
      <c r="BX14">
        <v>3769</v>
      </c>
      <c r="BY14">
        <v>900</v>
      </c>
      <c r="BZ14">
        <v>2</v>
      </c>
      <c r="CA14">
        <v>329</v>
      </c>
      <c r="CB14">
        <v>359</v>
      </c>
      <c r="CC14">
        <v>534</v>
      </c>
      <c r="CD14">
        <v>376</v>
      </c>
      <c r="CE14" s="5"/>
      <c r="CF14" s="5"/>
      <c r="CG14" s="5"/>
      <c r="CH14" s="5"/>
      <c r="CI14" s="5"/>
    </row>
    <row r="16" spans="1:87" ht="296.39999999999998" x14ac:dyDescent="0.3">
      <c r="A16" t="str">
        <f>A1</f>
        <v>Kerület</v>
      </c>
      <c r="B16" t="s">
        <v>101</v>
      </c>
      <c r="C16" s="1" t="s">
        <v>3</v>
      </c>
      <c r="D16" s="1" t="s">
        <v>4</v>
      </c>
      <c r="E16" s="1" t="s">
        <v>6</v>
      </c>
      <c r="F16" s="1" t="s">
        <v>7</v>
      </c>
      <c r="G16" s="1" t="s">
        <v>10</v>
      </c>
      <c r="H16" s="1" t="s">
        <v>11</v>
      </c>
      <c r="I16" s="1" t="s">
        <v>12</v>
      </c>
      <c r="J16" s="1" t="s">
        <v>13</v>
      </c>
      <c r="K16" s="1" t="s">
        <v>15</v>
      </c>
      <c r="L16" s="1" t="s">
        <v>17</v>
      </c>
      <c r="M16" s="1" t="s">
        <v>18</v>
      </c>
      <c r="N16" s="1" t="s">
        <v>19</v>
      </c>
      <c r="O16" s="1" t="s">
        <v>20</v>
      </c>
      <c r="P16" s="1" t="s">
        <v>21</v>
      </c>
      <c r="Q16" s="1" t="s">
        <v>22</v>
      </c>
      <c r="R16" s="1" t="s">
        <v>23</v>
      </c>
      <c r="S16" s="1" t="s">
        <v>25</v>
      </c>
      <c r="T16" s="1" t="s">
        <v>26</v>
      </c>
      <c r="U16" s="1" t="s">
        <v>31</v>
      </c>
      <c r="V16" s="1" t="s">
        <v>28</v>
      </c>
      <c r="W16" s="1" t="s">
        <v>30</v>
      </c>
      <c r="X16" s="1" t="s">
        <v>36</v>
      </c>
      <c r="Y16" s="1" t="s">
        <v>43</v>
      </c>
      <c r="Z16" s="1" t="s">
        <v>47</v>
      </c>
      <c r="AA16" s="1" t="s">
        <v>59</v>
      </c>
      <c r="AC16" t="str">
        <f>A16</f>
        <v>Kerület</v>
      </c>
      <c r="AD16" t="str">
        <f>B16</f>
        <v>Budapest 05. ker. (1339)</v>
      </c>
      <c r="AE16" s="2" t="s">
        <v>2</v>
      </c>
      <c r="AF16" s="2" t="s">
        <v>5</v>
      </c>
      <c r="AG16" s="2" t="s">
        <v>8</v>
      </c>
      <c r="AH16" s="2" t="s">
        <v>9</v>
      </c>
      <c r="AI16" s="2" t="s">
        <v>16</v>
      </c>
      <c r="AJ16" s="2" t="s">
        <v>24</v>
      </c>
      <c r="AK16" s="2" t="s">
        <v>29</v>
      </c>
      <c r="AL16" s="2" t="s">
        <v>46</v>
      </c>
      <c r="AM16" s="2" t="s">
        <v>48</v>
      </c>
      <c r="AN16" s="2" t="s">
        <v>49</v>
      </c>
      <c r="AO16" s="2" t="s">
        <v>50</v>
      </c>
      <c r="AP16" s="2" t="s">
        <v>51</v>
      </c>
      <c r="AQ16" s="2" t="s">
        <v>52</v>
      </c>
      <c r="AR16" s="2" t="s">
        <v>53</v>
      </c>
      <c r="AS16" s="2" t="s">
        <v>54</v>
      </c>
      <c r="AT16" s="2" t="s">
        <v>55</v>
      </c>
      <c r="AU16" s="2" t="s">
        <v>56</v>
      </c>
      <c r="AV16" s="2" t="s">
        <v>57</v>
      </c>
      <c r="AW16" s="2" t="s">
        <v>58</v>
      </c>
      <c r="AX16" s="2" t="s">
        <v>60</v>
      </c>
      <c r="AY16" s="2" t="s">
        <v>61</v>
      </c>
      <c r="AZ16" s="2" t="s">
        <v>62</v>
      </c>
      <c r="BA16" s="2" t="s">
        <v>63</v>
      </c>
      <c r="BB16" s="2" t="s">
        <v>64</v>
      </c>
      <c r="BC16" s="2" t="s">
        <v>65</v>
      </c>
      <c r="BD16" s="2" t="s">
        <v>66</v>
      </c>
      <c r="BE16" s="2" t="s">
        <v>67</v>
      </c>
      <c r="BF16" s="2" t="s">
        <v>68</v>
      </c>
      <c r="BG16" s="2" t="s">
        <v>69</v>
      </c>
      <c r="BH16" s="2" t="s">
        <v>70</v>
      </c>
      <c r="BI16" s="2" t="s">
        <v>71</v>
      </c>
      <c r="BJ16" s="2" t="s">
        <v>72</v>
      </c>
      <c r="BK16" s="2" t="s">
        <v>73</v>
      </c>
    </row>
    <row r="17" spans="1:63" x14ac:dyDescent="0.3">
      <c r="A17">
        <f t="shared" ref="A17:A29" si="0">A2</f>
        <v>5</v>
      </c>
      <c r="B17" t="s">
        <v>84</v>
      </c>
      <c r="C17">
        <v>4.38</v>
      </c>
      <c r="D17">
        <v>4.6100000000000003</v>
      </c>
      <c r="E17">
        <v>-8.66</v>
      </c>
      <c r="F17">
        <v>5.98</v>
      </c>
      <c r="G17">
        <v>54.61</v>
      </c>
      <c r="H17">
        <v>17.53</v>
      </c>
      <c r="I17">
        <v>7.38</v>
      </c>
      <c r="J17">
        <v>47.79</v>
      </c>
      <c r="K17">
        <v>559.1</v>
      </c>
      <c r="L17">
        <v>141.80000000000001</v>
      </c>
      <c r="M17">
        <v>0.36</v>
      </c>
      <c r="N17">
        <v>76.67</v>
      </c>
      <c r="O17">
        <v>1886.36</v>
      </c>
      <c r="P17">
        <v>0</v>
      </c>
      <c r="Q17">
        <v>1093.68</v>
      </c>
      <c r="R17">
        <v>98.08</v>
      </c>
      <c r="S17">
        <v>0.9</v>
      </c>
      <c r="T17">
        <v>0.85</v>
      </c>
      <c r="U17">
        <v>12.84</v>
      </c>
      <c r="V17">
        <v>364.6</v>
      </c>
      <c r="W17">
        <v>9.5399999999999991</v>
      </c>
      <c r="X17">
        <v>10.71</v>
      </c>
      <c r="Y17">
        <v>78.92</v>
      </c>
      <c r="Z17">
        <v>552.08000000000004</v>
      </c>
      <c r="AA17">
        <v>10.9</v>
      </c>
      <c r="AC17">
        <f t="shared" ref="AC17:AD29" si="1">A17</f>
        <v>5</v>
      </c>
      <c r="AD17" t="str">
        <f t="shared" si="1"/>
        <v>2011</v>
      </c>
      <c r="AE17">
        <v>26484</v>
      </c>
      <c r="AF17">
        <v>250.63</v>
      </c>
      <c r="AG17">
        <v>542</v>
      </c>
      <c r="AH17">
        <v>2.25</v>
      </c>
      <c r="AI17">
        <v>19282</v>
      </c>
      <c r="AJ17">
        <v>632</v>
      </c>
      <c r="AK17">
        <v>1823</v>
      </c>
      <c r="AL17">
        <v>15095</v>
      </c>
      <c r="AM17">
        <v>7120</v>
      </c>
      <c r="AN17">
        <v>351</v>
      </c>
      <c r="AO17">
        <v>187</v>
      </c>
      <c r="AP17">
        <v>103</v>
      </c>
      <c r="AQ17">
        <v>13</v>
      </c>
      <c r="AR17">
        <v>541</v>
      </c>
      <c r="AS17">
        <v>11</v>
      </c>
      <c r="AT17">
        <v>471</v>
      </c>
      <c r="AU17">
        <v>35</v>
      </c>
      <c r="AV17">
        <v>24</v>
      </c>
      <c r="AW17">
        <v>575</v>
      </c>
      <c r="AX17">
        <v>13315</v>
      </c>
      <c r="AY17">
        <v>2019</v>
      </c>
      <c r="AZ17">
        <v>223</v>
      </c>
      <c r="BA17">
        <v>800</v>
      </c>
      <c r="BB17">
        <v>794</v>
      </c>
      <c r="BC17">
        <v>356</v>
      </c>
      <c r="BD17">
        <v>3994</v>
      </c>
      <c r="BE17">
        <v>3158</v>
      </c>
      <c r="BF17">
        <v>861</v>
      </c>
      <c r="BG17">
        <v>2</v>
      </c>
      <c r="BH17">
        <v>342</v>
      </c>
      <c r="BI17">
        <v>316</v>
      </c>
      <c r="BJ17">
        <v>637</v>
      </c>
      <c r="BK17">
        <v>343</v>
      </c>
    </row>
    <row r="18" spans="1:63" x14ac:dyDescent="0.3">
      <c r="A18">
        <f t="shared" si="0"/>
        <v>5</v>
      </c>
      <c r="B18" t="s">
        <v>85</v>
      </c>
      <c r="C18">
        <v>4.51</v>
      </c>
      <c r="D18">
        <v>4.6399999999999997</v>
      </c>
      <c r="E18">
        <v>-6.72</v>
      </c>
      <c r="F18">
        <v>2.92</v>
      </c>
      <c r="G18">
        <v>56.06</v>
      </c>
      <c r="H18">
        <v>18.09</v>
      </c>
      <c r="I18">
        <v>7.16</v>
      </c>
      <c r="J18">
        <v>48.91</v>
      </c>
      <c r="K18">
        <v>575.23</v>
      </c>
      <c r="L18">
        <v>131.13999999999999</v>
      </c>
      <c r="M18">
        <v>1.83</v>
      </c>
      <c r="N18">
        <v>74.69</v>
      </c>
      <c r="O18">
        <v>2112.67</v>
      </c>
      <c r="P18">
        <v>0</v>
      </c>
      <c r="Q18">
        <v>1076.75</v>
      </c>
      <c r="R18">
        <v>105.77</v>
      </c>
      <c r="S18">
        <v>0.87</v>
      </c>
      <c r="T18">
        <v>0.79</v>
      </c>
      <c r="U18">
        <v>10.35</v>
      </c>
      <c r="V18">
        <v>360.2</v>
      </c>
      <c r="W18">
        <v>10.44</v>
      </c>
      <c r="X18">
        <v>12.96</v>
      </c>
      <c r="Y18">
        <v>79.040000000000006</v>
      </c>
      <c r="Z18">
        <v>599.14</v>
      </c>
      <c r="AA18">
        <v>10.62</v>
      </c>
      <c r="AC18">
        <f t="shared" si="1"/>
        <v>5</v>
      </c>
      <c r="AD18" t="str">
        <f t="shared" si="1"/>
        <v>2012</v>
      </c>
      <c r="AE18">
        <v>26300</v>
      </c>
      <c r="AF18">
        <v>245.45</v>
      </c>
      <c r="AG18">
        <v>503</v>
      </c>
      <c r="AH18">
        <v>2.11</v>
      </c>
      <c r="AI18">
        <v>19705</v>
      </c>
      <c r="AJ18">
        <v>632</v>
      </c>
      <c r="AK18">
        <v>1801</v>
      </c>
      <c r="AL18">
        <v>15483</v>
      </c>
      <c r="AM18">
        <v>7308</v>
      </c>
      <c r="AN18">
        <v>344</v>
      </c>
      <c r="AO18">
        <v>187</v>
      </c>
      <c r="AP18">
        <v>91</v>
      </c>
      <c r="AQ18">
        <v>12</v>
      </c>
      <c r="AR18">
        <v>533</v>
      </c>
      <c r="AS18">
        <v>11</v>
      </c>
      <c r="AT18">
        <v>467</v>
      </c>
      <c r="AU18">
        <v>34</v>
      </c>
      <c r="AV18">
        <v>21</v>
      </c>
      <c r="AW18">
        <v>589</v>
      </c>
      <c r="AX18">
        <v>13687</v>
      </c>
      <c r="AY18">
        <v>2141</v>
      </c>
      <c r="AZ18">
        <v>232</v>
      </c>
      <c r="BA18">
        <v>824</v>
      </c>
      <c r="BB18">
        <v>821</v>
      </c>
      <c r="BC18">
        <v>369</v>
      </c>
      <c r="BD18">
        <v>4005</v>
      </c>
      <c r="BE18">
        <v>3266</v>
      </c>
      <c r="BF18">
        <v>895</v>
      </c>
      <c r="BG18">
        <v>2</v>
      </c>
      <c r="BH18">
        <v>336</v>
      </c>
      <c r="BI18">
        <v>310</v>
      </c>
      <c r="BJ18">
        <v>654</v>
      </c>
      <c r="BK18">
        <v>354</v>
      </c>
    </row>
    <row r="19" spans="1:63" x14ac:dyDescent="0.3">
      <c r="A19">
        <f t="shared" si="0"/>
        <v>5</v>
      </c>
      <c r="B19" t="s">
        <v>86</v>
      </c>
      <c r="C19">
        <v>4.4800000000000004</v>
      </c>
      <c r="D19">
        <v>4.87</v>
      </c>
      <c r="E19">
        <v>-7.74</v>
      </c>
      <c r="F19">
        <v>6.22</v>
      </c>
      <c r="G19">
        <v>56.55</v>
      </c>
      <c r="H19">
        <v>18.45</v>
      </c>
      <c r="I19">
        <v>6.07</v>
      </c>
      <c r="J19">
        <v>51.7</v>
      </c>
      <c r="K19">
        <v>599.25</v>
      </c>
      <c r="L19">
        <v>129.97</v>
      </c>
      <c r="M19">
        <v>0.1</v>
      </c>
      <c r="N19">
        <v>79.53</v>
      </c>
      <c r="O19">
        <v>1968.75</v>
      </c>
      <c r="P19">
        <v>0</v>
      </c>
      <c r="Q19">
        <v>1024.48</v>
      </c>
      <c r="R19">
        <v>104.62</v>
      </c>
      <c r="S19">
        <v>0.82</v>
      </c>
      <c r="T19">
        <v>0.76</v>
      </c>
      <c r="U19">
        <v>9.9700000000000006</v>
      </c>
      <c r="V19">
        <v>357</v>
      </c>
      <c r="W19">
        <v>9.08</v>
      </c>
      <c r="X19">
        <v>12.94</v>
      </c>
      <c r="Y19">
        <v>88.71</v>
      </c>
      <c r="Z19">
        <v>617.25</v>
      </c>
      <c r="AA19">
        <v>10.35</v>
      </c>
      <c r="AC19">
        <f t="shared" si="1"/>
        <v>5</v>
      </c>
      <c r="AD19" t="str">
        <f t="shared" si="1"/>
        <v>2013</v>
      </c>
      <c r="AE19">
        <v>26270</v>
      </c>
      <c r="AF19">
        <v>238.57</v>
      </c>
      <c r="AG19">
        <v>412</v>
      </c>
      <c r="AH19">
        <v>1.73</v>
      </c>
      <c r="AI19">
        <v>19706</v>
      </c>
      <c r="AJ19">
        <v>679</v>
      </c>
      <c r="AK19">
        <v>1785</v>
      </c>
      <c r="AL19">
        <v>15809</v>
      </c>
      <c r="AM19">
        <v>7565</v>
      </c>
      <c r="AN19">
        <v>387</v>
      </c>
      <c r="AO19">
        <v>187</v>
      </c>
      <c r="AP19">
        <v>87</v>
      </c>
      <c r="AQ19">
        <v>13</v>
      </c>
      <c r="AR19">
        <v>533</v>
      </c>
      <c r="AS19">
        <v>9</v>
      </c>
      <c r="AT19">
        <v>478</v>
      </c>
      <c r="AU19">
        <v>26</v>
      </c>
      <c r="AV19">
        <v>20</v>
      </c>
      <c r="AW19">
        <v>579</v>
      </c>
      <c r="AX19">
        <v>13999</v>
      </c>
      <c r="AY19">
        <v>2246</v>
      </c>
      <c r="AZ19">
        <v>237</v>
      </c>
      <c r="BA19">
        <v>888</v>
      </c>
      <c r="BB19">
        <v>831</v>
      </c>
      <c r="BC19">
        <v>348</v>
      </c>
      <c r="BD19">
        <v>3998</v>
      </c>
      <c r="BE19">
        <v>3362</v>
      </c>
      <c r="BF19">
        <v>934</v>
      </c>
      <c r="BG19">
        <v>2</v>
      </c>
      <c r="BH19">
        <v>334</v>
      </c>
      <c r="BI19">
        <v>324</v>
      </c>
      <c r="BJ19">
        <v>657</v>
      </c>
      <c r="BK19">
        <v>362</v>
      </c>
    </row>
    <row r="20" spans="1:63" x14ac:dyDescent="0.3">
      <c r="A20">
        <f t="shared" si="0"/>
        <v>5</v>
      </c>
      <c r="B20" t="s">
        <v>87</v>
      </c>
      <c r="C20">
        <v>4.6399999999999997</v>
      </c>
      <c r="D20">
        <v>5.01</v>
      </c>
      <c r="E20">
        <v>-6.56</v>
      </c>
      <c r="F20">
        <v>7.97</v>
      </c>
      <c r="G20">
        <v>59.29</v>
      </c>
      <c r="H20">
        <v>18.829999999999998</v>
      </c>
      <c r="I20">
        <v>6.36</v>
      </c>
      <c r="J20">
        <v>50.64</v>
      </c>
      <c r="K20">
        <v>602.16999999999996</v>
      </c>
      <c r="L20">
        <v>129.94</v>
      </c>
      <c r="M20">
        <v>0.05</v>
      </c>
      <c r="N20">
        <v>79.31</v>
      </c>
      <c r="O20">
        <v>1956.34</v>
      </c>
      <c r="P20">
        <v>0</v>
      </c>
      <c r="Q20">
        <v>1113.22</v>
      </c>
      <c r="R20">
        <v>112.67</v>
      </c>
      <c r="S20">
        <v>0.88</v>
      </c>
      <c r="T20">
        <v>0.78</v>
      </c>
      <c r="U20">
        <v>9.57</v>
      </c>
      <c r="V20">
        <v>304.5</v>
      </c>
      <c r="W20">
        <v>19.7</v>
      </c>
      <c r="X20">
        <v>12.37</v>
      </c>
      <c r="Y20" s="10">
        <f>AG5*1000</f>
        <v>70</v>
      </c>
      <c r="Z20">
        <v>630.96</v>
      </c>
      <c r="AA20">
        <v>10.19</v>
      </c>
      <c r="AC20">
        <f t="shared" si="1"/>
        <v>5</v>
      </c>
      <c r="AD20" t="str">
        <f t="shared" si="1"/>
        <v>2014</v>
      </c>
      <c r="AE20">
        <v>26403</v>
      </c>
      <c r="AF20">
        <v>227.98</v>
      </c>
      <c r="AG20">
        <v>393</v>
      </c>
      <c r="AH20">
        <v>1.65</v>
      </c>
      <c r="AI20">
        <v>19705</v>
      </c>
      <c r="AJ20">
        <v>675</v>
      </c>
      <c r="AK20">
        <v>1827</v>
      </c>
      <c r="AL20">
        <v>16155</v>
      </c>
      <c r="AM20">
        <v>7995</v>
      </c>
      <c r="AN20">
        <v>393</v>
      </c>
      <c r="AO20">
        <v>196</v>
      </c>
      <c r="AP20">
        <v>93</v>
      </c>
      <c r="AQ20">
        <v>11</v>
      </c>
      <c r="AR20">
        <v>535</v>
      </c>
      <c r="AS20">
        <v>8</v>
      </c>
      <c r="AT20">
        <v>475</v>
      </c>
      <c r="AU20">
        <v>32</v>
      </c>
      <c r="AV20">
        <v>20</v>
      </c>
      <c r="AW20">
        <v>585</v>
      </c>
      <c r="AX20">
        <v>14326</v>
      </c>
      <c r="AY20">
        <v>2324</v>
      </c>
      <c r="AZ20">
        <v>251</v>
      </c>
      <c r="BA20">
        <v>947</v>
      </c>
      <c r="BB20">
        <v>863</v>
      </c>
      <c r="BC20">
        <v>353</v>
      </c>
      <c r="BD20">
        <v>3973</v>
      </c>
      <c r="BE20">
        <v>3455</v>
      </c>
      <c r="BF20">
        <v>978</v>
      </c>
      <c r="BG20">
        <v>1</v>
      </c>
      <c r="BH20">
        <v>349</v>
      </c>
      <c r="BI20">
        <v>331</v>
      </c>
      <c r="BJ20">
        <v>665</v>
      </c>
      <c r="BK20">
        <v>363</v>
      </c>
    </row>
    <row r="21" spans="1:63" x14ac:dyDescent="0.3">
      <c r="A21">
        <f t="shared" si="0"/>
        <v>5</v>
      </c>
      <c r="B21" t="s">
        <v>88</v>
      </c>
      <c r="C21">
        <v>4.67</v>
      </c>
      <c r="D21">
        <v>5.12</v>
      </c>
      <c r="E21">
        <v>-7.29</v>
      </c>
      <c r="F21">
        <v>3.65</v>
      </c>
      <c r="G21">
        <v>62.35</v>
      </c>
      <c r="H21">
        <v>16.18</v>
      </c>
      <c r="I21">
        <v>8.24</v>
      </c>
      <c r="J21">
        <v>56.18</v>
      </c>
      <c r="K21">
        <v>587.27</v>
      </c>
      <c r="L21">
        <v>128.71</v>
      </c>
      <c r="M21">
        <v>2.1800000000000002</v>
      </c>
      <c r="N21">
        <v>79.09</v>
      </c>
      <c r="O21">
        <v>2023.33</v>
      </c>
      <c r="P21">
        <v>0</v>
      </c>
      <c r="Q21">
        <v>1016.16</v>
      </c>
      <c r="R21">
        <v>108</v>
      </c>
      <c r="S21">
        <v>0.85</v>
      </c>
      <c r="T21">
        <v>0.76</v>
      </c>
      <c r="U21">
        <v>9.5</v>
      </c>
      <c r="V21">
        <v>372.4</v>
      </c>
      <c r="W21">
        <v>8.5399999999999991</v>
      </c>
      <c r="X21">
        <v>15.32</v>
      </c>
      <c r="Y21">
        <v>59.25</v>
      </c>
      <c r="Z21">
        <v>634.03</v>
      </c>
      <c r="AA21">
        <v>9.9</v>
      </c>
      <c r="AC21">
        <f t="shared" si="1"/>
        <v>5</v>
      </c>
      <c r="AD21" t="str">
        <f t="shared" si="1"/>
        <v>2015</v>
      </c>
      <c r="AE21">
        <v>26166</v>
      </c>
      <c r="AF21">
        <v>225.21</v>
      </c>
      <c r="AG21">
        <v>340</v>
      </c>
      <c r="AH21">
        <v>1.44</v>
      </c>
      <c r="AI21">
        <v>19737</v>
      </c>
      <c r="AJ21">
        <v>736</v>
      </c>
      <c r="AK21">
        <v>1862</v>
      </c>
      <c r="AL21">
        <v>16107</v>
      </c>
      <c r="AM21">
        <v>8062</v>
      </c>
      <c r="AN21">
        <v>399</v>
      </c>
      <c r="AO21">
        <v>200</v>
      </c>
      <c r="AP21">
        <v>95</v>
      </c>
      <c r="AQ21">
        <v>10</v>
      </c>
      <c r="AR21">
        <v>535</v>
      </c>
      <c r="AS21">
        <v>8</v>
      </c>
      <c r="AT21">
        <v>468</v>
      </c>
      <c r="AU21">
        <v>34</v>
      </c>
      <c r="AV21">
        <v>25</v>
      </c>
      <c r="AW21">
        <v>532</v>
      </c>
      <c r="AX21">
        <v>14318</v>
      </c>
      <c r="AY21">
        <v>2223</v>
      </c>
      <c r="AZ21">
        <v>247</v>
      </c>
      <c r="BA21">
        <v>1023</v>
      </c>
      <c r="BB21">
        <v>878</v>
      </c>
      <c r="BC21">
        <v>317</v>
      </c>
      <c r="BD21">
        <v>3953</v>
      </c>
      <c r="BE21">
        <v>3555</v>
      </c>
      <c r="BF21">
        <v>948</v>
      </c>
      <c r="BG21">
        <v>0</v>
      </c>
      <c r="BH21">
        <v>353</v>
      </c>
      <c r="BI21">
        <v>321</v>
      </c>
      <c r="BJ21">
        <v>665</v>
      </c>
      <c r="BK21">
        <v>362</v>
      </c>
    </row>
    <row r="22" spans="1:63" x14ac:dyDescent="0.3">
      <c r="A22">
        <f t="shared" si="0"/>
        <v>5</v>
      </c>
      <c r="B22" t="s">
        <v>89</v>
      </c>
      <c r="C22">
        <v>4.92</v>
      </c>
      <c r="D22">
        <v>5.29</v>
      </c>
      <c r="E22">
        <v>-5.64</v>
      </c>
      <c r="F22">
        <v>-1.03</v>
      </c>
      <c r="G22">
        <v>47.77</v>
      </c>
      <c r="H22">
        <v>10.19</v>
      </c>
      <c r="I22">
        <v>5.73</v>
      </c>
      <c r="J22">
        <v>56.69</v>
      </c>
      <c r="K22">
        <v>675.02</v>
      </c>
      <c r="L22">
        <v>126.2</v>
      </c>
      <c r="M22">
        <v>0.15</v>
      </c>
      <c r="N22">
        <v>71.38</v>
      </c>
      <c r="O22">
        <v>2099.37</v>
      </c>
      <c r="P22">
        <v>0</v>
      </c>
      <c r="Q22">
        <v>1038</v>
      </c>
      <c r="R22">
        <v>102.65</v>
      </c>
      <c r="S22">
        <v>0.83</v>
      </c>
      <c r="T22">
        <v>0.73</v>
      </c>
      <c r="U22">
        <v>8.64</v>
      </c>
      <c r="V22">
        <v>366.2</v>
      </c>
      <c r="W22">
        <v>5.13</v>
      </c>
      <c r="X22">
        <v>13.31</v>
      </c>
      <c r="Y22">
        <v>62.61</v>
      </c>
      <c r="Z22">
        <v>636.32000000000005</v>
      </c>
      <c r="AA22">
        <v>9.41</v>
      </c>
      <c r="AC22">
        <f t="shared" si="1"/>
        <v>5</v>
      </c>
      <c r="AD22" t="str">
        <f t="shared" si="1"/>
        <v>2016</v>
      </c>
      <c r="AE22">
        <v>25857</v>
      </c>
      <c r="AF22">
        <v>214.06</v>
      </c>
      <c r="AG22">
        <v>157</v>
      </c>
      <c r="AH22">
        <v>0.68</v>
      </c>
      <c r="AI22">
        <v>19740</v>
      </c>
      <c r="AJ22">
        <v>776</v>
      </c>
      <c r="AK22">
        <v>1831</v>
      </c>
      <c r="AL22">
        <v>15852</v>
      </c>
      <c r="AM22">
        <v>8539</v>
      </c>
      <c r="AN22">
        <v>375</v>
      </c>
      <c r="AO22">
        <v>228</v>
      </c>
      <c r="AP22">
        <v>96</v>
      </c>
      <c r="AQ22">
        <v>10</v>
      </c>
      <c r="AR22">
        <v>513</v>
      </c>
      <c r="AS22">
        <v>8</v>
      </c>
      <c r="AT22">
        <v>448</v>
      </c>
      <c r="AU22">
        <v>34</v>
      </c>
      <c r="AV22">
        <v>23</v>
      </c>
      <c r="AW22">
        <v>474</v>
      </c>
      <c r="AX22">
        <v>14171</v>
      </c>
      <c r="AY22">
        <v>2080</v>
      </c>
      <c r="AZ22">
        <v>233</v>
      </c>
      <c r="BA22">
        <v>1025</v>
      </c>
      <c r="BB22">
        <v>896</v>
      </c>
      <c r="BC22">
        <v>294</v>
      </c>
      <c r="BD22">
        <v>3927</v>
      </c>
      <c r="BE22">
        <v>3606</v>
      </c>
      <c r="BF22">
        <v>931</v>
      </c>
      <c r="BG22">
        <v>1</v>
      </c>
      <c r="BH22">
        <v>357</v>
      </c>
      <c r="BI22">
        <v>316</v>
      </c>
      <c r="BJ22">
        <v>657</v>
      </c>
      <c r="BK22">
        <v>353</v>
      </c>
    </row>
    <row r="23" spans="1:63" x14ac:dyDescent="0.3">
      <c r="A23">
        <f t="shared" si="0"/>
        <v>5</v>
      </c>
      <c r="B23" t="s">
        <v>90</v>
      </c>
      <c r="C23">
        <v>4.9800000000000004</v>
      </c>
      <c r="D23">
        <v>5.38</v>
      </c>
      <c r="E23">
        <v>-5.2</v>
      </c>
      <c r="F23">
        <v>0.89</v>
      </c>
      <c r="G23">
        <v>45.08</v>
      </c>
      <c r="H23">
        <v>11.48</v>
      </c>
      <c r="I23">
        <v>4.92</v>
      </c>
      <c r="J23">
        <v>55.74</v>
      </c>
      <c r="K23">
        <v>686.19</v>
      </c>
      <c r="L23">
        <v>124.85</v>
      </c>
      <c r="M23">
        <v>1.72</v>
      </c>
      <c r="N23">
        <v>72.8</v>
      </c>
      <c r="O23">
        <v>2192.62</v>
      </c>
      <c r="P23">
        <v>0</v>
      </c>
      <c r="Q23">
        <v>1073.3499999999999</v>
      </c>
      <c r="R23">
        <v>104.12</v>
      </c>
      <c r="S23">
        <v>0.85</v>
      </c>
      <c r="T23">
        <v>0.71</v>
      </c>
      <c r="U23">
        <v>7.64</v>
      </c>
      <c r="V23">
        <v>375.8</v>
      </c>
      <c r="W23">
        <v>9.7899999999999991</v>
      </c>
      <c r="X23">
        <v>10.07</v>
      </c>
      <c r="Y23">
        <v>61.96</v>
      </c>
      <c r="Z23">
        <v>640.46</v>
      </c>
      <c r="AA23">
        <v>9.41</v>
      </c>
      <c r="AC23">
        <f t="shared" si="1"/>
        <v>5</v>
      </c>
      <c r="AD23" t="str">
        <f t="shared" si="1"/>
        <v>2017</v>
      </c>
      <c r="AE23">
        <v>25877</v>
      </c>
      <c r="AF23">
        <v>211.87</v>
      </c>
      <c r="AG23">
        <v>122</v>
      </c>
      <c r="AH23">
        <v>0.53</v>
      </c>
      <c r="AI23">
        <v>19774</v>
      </c>
      <c r="AJ23">
        <v>778</v>
      </c>
      <c r="AK23">
        <v>1879</v>
      </c>
      <c r="AL23">
        <v>15811</v>
      </c>
      <c r="AM23">
        <v>8509</v>
      </c>
      <c r="AN23">
        <v>382</v>
      </c>
      <c r="AO23">
        <v>250</v>
      </c>
      <c r="AP23">
        <v>99</v>
      </c>
      <c r="AQ23">
        <v>9</v>
      </c>
      <c r="AR23">
        <v>513</v>
      </c>
      <c r="AS23">
        <v>8</v>
      </c>
      <c r="AT23">
        <v>435</v>
      </c>
      <c r="AU23">
        <v>49</v>
      </c>
      <c r="AV23">
        <v>21</v>
      </c>
      <c r="AW23">
        <v>470</v>
      </c>
      <c r="AX23">
        <v>14138</v>
      </c>
      <c r="AY23">
        <v>1967</v>
      </c>
      <c r="AZ23">
        <v>222</v>
      </c>
      <c r="BA23">
        <v>1083</v>
      </c>
      <c r="BB23">
        <v>906</v>
      </c>
      <c r="BC23">
        <v>287</v>
      </c>
      <c r="BD23">
        <v>3927</v>
      </c>
      <c r="BE23">
        <v>3613</v>
      </c>
      <c r="BF23">
        <v>919</v>
      </c>
      <c r="BG23">
        <v>1</v>
      </c>
      <c r="BH23">
        <v>376</v>
      </c>
      <c r="BI23">
        <v>323</v>
      </c>
      <c r="BJ23">
        <v>673</v>
      </c>
      <c r="BK23">
        <v>346</v>
      </c>
    </row>
    <row r="24" spans="1:63" x14ac:dyDescent="0.3">
      <c r="A24">
        <f t="shared" si="0"/>
        <v>5</v>
      </c>
      <c r="B24" t="s">
        <v>91</v>
      </c>
      <c r="C24">
        <v>4.93</v>
      </c>
      <c r="D24">
        <v>5.4</v>
      </c>
      <c r="E24">
        <v>-4.93</v>
      </c>
      <c r="F24">
        <v>4.29</v>
      </c>
      <c r="G24">
        <v>41.23</v>
      </c>
      <c r="H24">
        <v>8.77</v>
      </c>
      <c r="I24">
        <v>5.26</v>
      </c>
      <c r="J24">
        <v>58.77</v>
      </c>
      <c r="K24">
        <v>698.6</v>
      </c>
      <c r="L24">
        <v>125.13</v>
      </c>
      <c r="M24">
        <v>1.62</v>
      </c>
      <c r="N24">
        <v>71.44</v>
      </c>
      <c r="O24">
        <v>2236.9</v>
      </c>
      <c r="P24">
        <v>0</v>
      </c>
      <c r="Q24">
        <v>1125.82</v>
      </c>
      <c r="R24">
        <v>101.47</v>
      </c>
      <c r="S24">
        <v>0.82</v>
      </c>
      <c r="T24">
        <v>0.74</v>
      </c>
      <c r="U24">
        <v>6.81</v>
      </c>
      <c r="V24">
        <v>377.4</v>
      </c>
      <c r="W24">
        <v>6.94</v>
      </c>
      <c r="X24">
        <v>9.51</v>
      </c>
      <c r="Y24">
        <v>60.28</v>
      </c>
      <c r="Z24">
        <v>643.04999999999995</v>
      </c>
      <c r="AA24">
        <v>9.5299999999999994</v>
      </c>
      <c r="AC24">
        <f t="shared" si="1"/>
        <v>5</v>
      </c>
      <c r="AD24" t="str">
        <f t="shared" si="1"/>
        <v>2018</v>
      </c>
      <c r="AE24">
        <v>26028</v>
      </c>
      <c r="AF24">
        <v>214.17</v>
      </c>
      <c r="AG24">
        <v>114</v>
      </c>
      <c r="AH24">
        <v>0.49</v>
      </c>
      <c r="AI24">
        <v>19794</v>
      </c>
      <c r="AJ24">
        <v>778</v>
      </c>
      <c r="AK24">
        <v>1887</v>
      </c>
      <c r="AL24">
        <v>15927</v>
      </c>
      <c r="AM24">
        <v>8469</v>
      </c>
      <c r="AN24">
        <v>374</v>
      </c>
      <c r="AO24">
        <v>253</v>
      </c>
      <c r="AP24">
        <v>100</v>
      </c>
      <c r="AQ24">
        <v>10</v>
      </c>
      <c r="AR24">
        <v>521</v>
      </c>
      <c r="AS24">
        <v>10</v>
      </c>
      <c r="AT24">
        <v>424</v>
      </c>
      <c r="AU24">
        <v>65</v>
      </c>
      <c r="AV24">
        <v>22</v>
      </c>
      <c r="AW24">
        <v>486</v>
      </c>
      <c r="AX24">
        <v>14227</v>
      </c>
      <c r="AY24">
        <v>1927</v>
      </c>
      <c r="AZ24">
        <v>234</v>
      </c>
      <c r="BA24">
        <v>1131</v>
      </c>
      <c r="BB24">
        <v>941</v>
      </c>
      <c r="BC24">
        <v>299</v>
      </c>
      <c r="BD24">
        <v>3882</v>
      </c>
      <c r="BE24">
        <v>3661</v>
      </c>
      <c r="BF24">
        <v>923</v>
      </c>
      <c r="BG24">
        <v>2</v>
      </c>
      <c r="BH24">
        <v>384</v>
      </c>
      <c r="BI24">
        <v>350</v>
      </c>
      <c r="BJ24">
        <v>672</v>
      </c>
      <c r="BK24">
        <v>332</v>
      </c>
    </row>
    <row r="25" spans="1:63" x14ac:dyDescent="0.3">
      <c r="A25">
        <f t="shared" si="0"/>
        <v>5</v>
      </c>
      <c r="B25" t="s">
        <v>92</v>
      </c>
      <c r="C25">
        <v>4.7699999999999996</v>
      </c>
      <c r="D25">
        <v>5.4</v>
      </c>
      <c r="E25">
        <v>-5.96</v>
      </c>
      <c r="F25">
        <v>-3.4</v>
      </c>
      <c r="G25">
        <v>35.479999999999997</v>
      </c>
      <c r="H25">
        <v>10.48</v>
      </c>
      <c r="I25">
        <v>8.06</v>
      </c>
      <c r="J25">
        <v>49.19</v>
      </c>
      <c r="K25">
        <v>724.14</v>
      </c>
      <c r="L25">
        <v>124.1</v>
      </c>
      <c r="M25">
        <v>0.35</v>
      </c>
      <c r="N25">
        <v>67.28</v>
      </c>
      <c r="O25">
        <v>2295.77</v>
      </c>
      <c r="P25">
        <v>0</v>
      </c>
      <c r="Q25">
        <v>1117</v>
      </c>
      <c r="R25">
        <v>102.89</v>
      </c>
      <c r="S25">
        <v>0.78</v>
      </c>
      <c r="T25">
        <v>0.7</v>
      </c>
      <c r="U25">
        <v>7.07</v>
      </c>
      <c r="V25">
        <v>367.8</v>
      </c>
      <c r="W25">
        <v>10.49</v>
      </c>
      <c r="X25">
        <v>7.99</v>
      </c>
      <c r="Y25">
        <v>61.07</v>
      </c>
      <c r="Z25">
        <v>654.39</v>
      </c>
      <c r="AA25">
        <v>9.2200000000000006</v>
      </c>
      <c r="AC25">
        <f t="shared" si="1"/>
        <v>5</v>
      </c>
      <c r="AD25" t="str">
        <f t="shared" si="1"/>
        <v>2019</v>
      </c>
      <c r="AE25">
        <v>25848</v>
      </c>
      <c r="AF25">
        <v>224.21</v>
      </c>
      <c r="AG25">
        <v>124</v>
      </c>
      <c r="AH25">
        <v>0.53</v>
      </c>
      <c r="AI25">
        <v>19801</v>
      </c>
      <c r="AJ25">
        <v>778</v>
      </c>
      <c r="AK25">
        <v>1839</v>
      </c>
      <c r="AL25">
        <v>16081</v>
      </c>
      <c r="AM25">
        <v>9547</v>
      </c>
      <c r="AN25">
        <v>414</v>
      </c>
      <c r="AO25">
        <v>229</v>
      </c>
      <c r="AP25">
        <v>107</v>
      </c>
      <c r="AQ25">
        <v>9</v>
      </c>
      <c r="AR25">
        <v>500</v>
      </c>
      <c r="AS25">
        <v>11</v>
      </c>
      <c r="AT25">
        <v>415</v>
      </c>
      <c r="AU25">
        <v>52</v>
      </c>
      <c r="AV25">
        <v>22</v>
      </c>
      <c r="AW25">
        <v>494</v>
      </c>
      <c r="AX25">
        <v>14408</v>
      </c>
      <c r="AY25">
        <v>1944</v>
      </c>
      <c r="AZ25">
        <v>234</v>
      </c>
      <c r="BA25">
        <v>1183</v>
      </c>
      <c r="BB25">
        <v>959</v>
      </c>
      <c r="BC25">
        <v>283</v>
      </c>
      <c r="BD25">
        <v>3893</v>
      </c>
      <c r="BE25">
        <v>3756</v>
      </c>
      <c r="BF25">
        <v>918</v>
      </c>
      <c r="BG25">
        <v>2</v>
      </c>
      <c r="BH25">
        <v>372</v>
      </c>
      <c r="BI25">
        <v>359</v>
      </c>
      <c r="BJ25">
        <v>669</v>
      </c>
      <c r="BK25">
        <v>325</v>
      </c>
    </row>
    <row r="26" spans="1:63" x14ac:dyDescent="0.3">
      <c r="A26">
        <f t="shared" si="0"/>
        <v>5</v>
      </c>
      <c r="B26" t="s">
        <v>93</v>
      </c>
      <c r="C26">
        <v>4.62</v>
      </c>
      <c r="D26">
        <v>5.19</v>
      </c>
      <c r="E26">
        <v>-8.15</v>
      </c>
      <c r="F26">
        <v>-10.43</v>
      </c>
      <c r="G26">
        <v>34.86</v>
      </c>
      <c r="H26">
        <v>12.23</v>
      </c>
      <c r="I26">
        <v>7.95</v>
      </c>
      <c r="J26">
        <v>42.51</v>
      </c>
      <c r="K26">
        <v>722.81</v>
      </c>
      <c r="L26">
        <v>119.87</v>
      </c>
      <c r="M26">
        <v>0.61</v>
      </c>
      <c r="N26">
        <v>66.13</v>
      </c>
      <c r="O26">
        <v>2533.87</v>
      </c>
      <c r="P26">
        <v>0</v>
      </c>
      <c r="Q26">
        <v>1079.5</v>
      </c>
      <c r="R26">
        <v>98.95</v>
      </c>
      <c r="S26">
        <v>0.73</v>
      </c>
      <c r="T26">
        <v>0.71</v>
      </c>
      <c r="U26">
        <v>6.23</v>
      </c>
      <c r="V26">
        <v>308.33</v>
      </c>
      <c r="W26">
        <v>7.95</v>
      </c>
      <c r="X26">
        <v>6.28</v>
      </c>
      <c r="Y26">
        <v>37.89</v>
      </c>
      <c r="Z26">
        <v>670.72</v>
      </c>
      <c r="AA26">
        <v>9.81</v>
      </c>
      <c r="AC26">
        <f t="shared" si="1"/>
        <v>5</v>
      </c>
      <c r="AD26" t="str">
        <f t="shared" si="1"/>
        <v>2020</v>
      </c>
      <c r="AE26">
        <v>25629</v>
      </c>
      <c r="AF26">
        <v>236.42</v>
      </c>
      <c r="AG26">
        <v>327</v>
      </c>
      <c r="AH26">
        <v>1.41</v>
      </c>
      <c r="AI26">
        <v>19813</v>
      </c>
      <c r="AJ26">
        <v>728</v>
      </c>
      <c r="AK26">
        <v>1850</v>
      </c>
      <c r="AL26">
        <v>15929</v>
      </c>
      <c r="AM26">
        <v>8697</v>
      </c>
      <c r="AN26">
        <v>403</v>
      </c>
      <c r="AO26">
        <v>234</v>
      </c>
      <c r="AP26">
        <v>111</v>
      </c>
      <c r="AQ26">
        <v>9</v>
      </c>
      <c r="AR26">
        <v>509</v>
      </c>
      <c r="AS26">
        <v>9</v>
      </c>
      <c r="AT26">
        <v>419</v>
      </c>
      <c r="AU26">
        <v>62</v>
      </c>
      <c r="AV26">
        <v>19</v>
      </c>
      <c r="AW26">
        <v>554</v>
      </c>
      <c r="AX26">
        <v>14176</v>
      </c>
      <c r="AY26">
        <v>1920</v>
      </c>
      <c r="AZ26">
        <v>254</v>
      </c>
      <c r="BA26">
        <v>1215</v>
      </c>
      <c r="BB26">
        <v>966</v>
      </c>
      <c r="BC26">
        <v>275</v>
      </c>
      <c r="BD26">
        <v>3748</v>
      </c>
      <c r="BE26">
        <v>3754</v>
      </c>
      <c r="BF26">
        <v>882</v>
      </c>
      <c r="BG26">
        <v>1</v>
      </c>
      <c r="BH26">
        <v>356</v>
      </c>
      <c r="BI26">
        <v>359</v>
      </c>
      <c r="BJ26">
        <v>639</v>
      </c>
      <c r="BK26">
        <v>306</v>
      </c>
    </row>
    <row r="27" spans="1:63" x14ac:dyDescent="0.3">
      <c r="A27">
        <f t="shared" si="0"/>
        <v>5</v>
      </c>
      <c r="B27" t="s">
        <v>94</v>
      </c>
      <c r="C27">
        <v>4.3899999999999997</v>
      </c>
      <c r="D27">
        <v>5.04</v>
      </c>
      <c r="E27">
        <v>-7.7</v>
      </c>
      <c r="F27">
        <v>-1.06</v>
      </c>
      <c r="G27">
        <v>57.07</v>
      </c>
      <c r="H27">
        <v>11.52</v>
      </c>
      <c r="I27">
        <v>4.71</v>
      </c>
      <c r="J27">
        <v>56.54</v>
      </c>
      <c r="K27">
        <v>736.05</v>
      </c>
      <c r="L27">
        <v>117.84</v>
      </c>
      <c r="M27">
        <v>6.82</v>
      </c>
      <c r="N27">
        <v>65.31</v>
      </c>
      <c r="O27">
        <v>2642.7</v>
      </c>
      <c r="P27">
        <v>0</v>
      </c>
      <c r="Q27">
        <v>1119.43</v>
      </c>
      <c r="R27">
        <v>100.26</v>
      </c>
      <c r="S27">
        <v>0.72</v>
      </c>
      <c r="T27">
        <v>0.66</v>
      </c>
      <c r="U27">
        <v>5.87</v>
      </c>
      <c r="V27">
        <v>335.8</v>
      </c>
      <c r="W27">
        <v>8.81</v>
      </c>
      <c r="X27">
        <v>5.36</v>
      </c>
      <c r="Y27">
        <v>34.58</v>
      </c>
      <c r="Z27">
        <v>678.11</v>
      </c>
      <c r="AA27">
        <v>9.99</v>
      </c>
      <c r="AC27">
        <f t="shared" si="1"/>
        <v>5</v>
      </c>
      <c r="AD27" t="str">
        <f t="shared" si="1"/>
        <v>2021</v>
      </c>
      <c r="AE27">
        <v>25115</v>
      </c>
      <c r="AF27">
        <v>250.23</v>
      </c>
      <c r="AG27">
        <v>191</v>
      </c>
      <c r="AH27">
        <v>0.84</v>
      </c>
      <c r="AI27">
        <v>19949</v>
      </c>
      <c r="AJ27">
        <v>702</v>
      </c>
      <c r="AK27">
        <v>1679</v>
      </c>
      <c r="AL27">
        <v>15941</v>
      </c>
      <c r="AM27">
        <v>6884</v>
      </c>
      <c r="AN27">
        <v>338</v>
      </c>
      <c r="AO27">
        <v>195</v>
      </c>
      <c r="AP27">
        <v>103</v>
      </c>
      <c r="AQ27">
        <v>8</v>
      </c>
      <c r="AR27">
        <v>506</v>
      </c>
      <c r="AS27">
        <v>7</v>
      </c>
      <c r="AT27">
        <v>426</v>
      </c>
      <c r="AU27">
        <v>56</v>
      </c>
      <c r="AV27">
        <v>17</v>
      </c>
      <c r="AW27">
        <v>587</v>
      </c>
      <c r="AX27">
        <v>14144</v>
      </c>
      <c r="AY27">
        <v>1905</v>
      </c>
      <c r="AZ27">
        <v>317</v>
      </c>
      <c r="BA27">
        <v>1250</v>
      </c>
      <c r="BB27">
        <v>963</v>
      </c>
      <c r="BC27">
        <v>268</v>
      </c>
      <c r="BD27">
        <v>3603</v>
      </c>
      <c r="BE27">
        <v>3828</v>
      </c>
      <c r="BF27">
        <v>893</v>
      </c>
      <c r="BG27">
        <v>1</v>
      </c>
      <c r="BH27">
        <v>353</v>
      </c>
      <c r="BI27">
        <v>361</v>
      </c>
      <c r="BJ27">
        <v>582</v>
      </c>
      <c r="BK27">
        <v>319</v>
      </c>
    </row>
    <row r="28" spans="1:63" x14ac:dyDescent="0.3">
      <c r="A28">
        <f t="shared" si="0"/>
        <v>5</v>
      </c>
      <c r="B28" t="s">
        <v>95</v>
      </c>
      <c r="C28">
        <v>4.2</v>
      </c>
      <c r="D28">
        <v>4.8099999999999996</v>
      </c>
      <c r="E28">
        <v>-7.7</v>
      </c>
      <c r="F28">
        <v>-4.17</v>
      </c>
      <c r="G28">
        <v>61.39</v>
      </c>
      <c r="H28">
        <v>10.76</v>
      </c>
      <c r="I28">
        <v>3.8</v>
      </c>
      <c r="J28">
        <v>60.76</v>
      </c>
      <c r="K28">
        <v>779.56</v>
      </c>
      <c r="L28">
        <v>115.34</v>
      </c>
      <c r="M28">
        <v>0</v>
      </c>
      <c r="N28">
        <v>61.9</v>
      </c>
      <c r="O28">
        <v>2286.46</v>
      </c>
      <c r="P28">
        <v>0</v>
      </c>
      <c r="Q28">
        <v>1067.9100000000001</v>
      </c>
      <c r="R28">
        <v>101.05</v>
      </c>
      <c r="S28">
        <v>0.76</v>
      </c>
      <c r="T28">
        <v>0.61</v>
      </c>
      <c r="U28">
        <v>3.78</v>
      </c>
      <c r="V28">
        <v>339.4</v>
      </c>
      <c r="W28">
        <v>8.9600000000000009</v>
      </c>
      <c r="X28">
        <v>3.45</v>
      </c>
      <c r="Y28">
        <v>51.69</v>
      </c>
      <c r="Z28">
        <v>675.96</v>
      </c>
      <c r="AA28">
        <v>9.7200000000000006</v>
      </c>
      <c r="AC28">
        <f t="shared" si="1"/>
        <v>5</v>
      </c>
      <c r="AD28" t="str">
        <f t="shared" si="1"/>
        <v>2022</v>
      </c>
      <c r="AE28">
        <v>24543</v>
      </c>
      <c r="AF28">
        <v>264.07</v>
      </c>
      <c r="AG28">
        <v>158</v>
      </c>
      <c r="AH28">
        <v>0.71</v>
      </c>
      <c r="AI28">
        <v>20369</v>
      </c>
      <c r="AJ28">
        <v>702</v>
      </c>
      <c r="AK28">
        <v>1697</v>
      </c>
      <c r="AL28">
        <v>15881</v>
      </c>
      <c r="AM28">
        <v>6823</v>
      </c>
      <c r="AN28">
        <v>358</v>
      </c>
      <c r="AO28">
        <v>189</v>
      </c>
      <c r="AP28">
        <v>108</v>
      </c>
      <c r="AQ28">
        <v>7</v>
      </c>
      <c r="AR28">
        <v>473</v>
      </c>
      <c r="AS28">
        <v>6</v>
      </c>
      <c r="AT28">
        <v>398</v>
      </c>
      <c r="AU28">
        <v>58</v>
      </c>
      <c r="AV28">
        <v>11</v>
      </c>
      <c r="AW28">
        <v>603</v>
      </c>
      <c r="AX28">
        <v>14137</v>
      </c>
      <c r="AY28">
        <v>1866</v>
      </c>
      <c r="AZ28">
        <v>331</v>
      </c>
      <c r="BA28">
        <v>1275</v>
      </c>
      <c r="BB28">
        <v>988</v>
      </c>
      <c r="BC28">
        <v>246</v>
      </c>
      <c r="BD28">
        <v>3578</v>
      </c>
      <c r="BE28">
        <v>3844</v>
      </c>
      <c r="BF28">
        <v>891</v>
      </c>
      <c r="BG28">
        <v>1</v>
      </c>
      <c r="BH28">
        <v>336</v>
      </c>
      <c r="BI28">
        <v>361</v>
      </c>
      <c r="BJ28">
        <v>554</v>
      </c>
      <c r="BK28">
        <v>333</v>
      </c>
    </row>
    <row r="29" spans="1:63" x14ac:dyDescent="0.3">
      <c r="A29">
        <f t="shared" si="0"/>
        <v>5</v>
      </c>
      <c r="B29" t="s">
        <v>96</v>
      </c>
      <c r="C29">
        <v>4.07</v>
      </c>
      <c r="D29">
        <v>4.5</v>
      </c>
      <c r="E29">
        <v>-6.91</v>
      </c>
      <c r="F29">
        <v>6.44</v>
      </c>
      <c r="G29">
        <v>52.45</v>
      </c>
      <c r="H29">
        <v>12.25</v>
      </c>
      <c r="I29">
        <v>4.9000000000000004</v>
      </c>
      <c r="J29">
        <v>49.02</v>
      </c>
      <c r="K29">
        <v>739.72</v>
      </c>
      <c r="L29">
        <v>116.32</v>
      </c>
      <c r="M29">
        <v>0.28999999999999998</v>
      </c>
      <c r="N29">
        <v>61.82</v>
      </c>
      <c r="O29">
        <v>1722.81</v>
      </c>
      <c r="P29">
        <v>0</v>
      </c>
      <c r="Q29">
        <v>1077.32</v>
      </c>
      <c r="R29">
        <v>102.11</v>
      </c>
      <c r="S29">
        <v>0.77</v>
      </c>
      <c r="T29">
        <v>0.54</v>
      </c>
      <c r="U29">
        <v>4.8600000000000003</v>
      </c>
      <c r="V29">
        <v>342.8</v>
      </c>
      <c r="W29">
        <v>9.33</v>
      </c>
      <c r="X29">
        <v>3.12</v>
      </c>
      <c r="Y29">
        <v>58.2</v>
      </c>
      <c r="Z29">
        <v>660.73</v>
      </c>
      <c r="AA29">
        <v>9.82</v>
      </c>
      <c r="AC29">
        <f t="shared" si="1"/>
        <v>5</v>
      </c>
      <c r="AD29" t="str">
        <f t="shared" si="1"/>
        <v>2023</v>
      </c>
      <c r="AE29">
        <v>24308</v>
      </c>
      <c r="AF29">
        <v>277.26</v>
      </c>
      <c r="AG29">
        <v>204</v>
      </c>
      <c r="AH29">
        <v>0.92</v>
      </c>
      <c r="AI29">
        <v>20375</v>
      </c>
      <c r="AJ29">
        <v>706</v>
      </c>
      <c r="AK29">
        <v>1714</v>
      </c>
      <c r="AL29">
        <v>15660</v>
      </c>
      <c r="AM29">
        <v>6759</v>
      </c>
      <c r="AN29">
        <v>359</v>
      </c>
      <c r="AO29">
        <v>222</v>
      </c>
      <c r="AP29">
        <v>124</v>
      </c>
      <c r="AQ29">
        <v>6</v>
      </c>
      <c r="AR29">
        <v>471</v>
      </c>
      <c r="AS29">
        <v>7</v>
      </c>
      <c r="AT29">
        <v>400</v>
      </c>
      <c r="AU29">
        <v>54</v>
      </c>
      <c r="AV29">
        <v>10</v>
      </c>
      <c r="AW29">
        <v>603</v>
      </c>
      <c r="AX29">
        <v>13919</v>
      </c>
      <c r="AY29">
        <v>1805</v>
      </c>
      <c r="AZ29">
        <v>342</v>
      </c>
      <c r="BA29">
        <v>1304</v>
      </c>
      <c r="BB29">
        <v>997</v>
      </c>
      <c r="BC29">
        <v>239</v>
      </c>
      <c r="BD29">
        <v>3426</v>
      </c>
      <c r="BE29">
        <v>3769</v>
      </c>
      <c r="BF29">
        <v>900</v>
      </c>
      <c r="BG29">
        <v>2</v>
      </c>
      <c r="BH29">
        <v>329</v>
      </c>
      <c r="BI29">
        <v>359</v>
      </c>
      <c r="BJ29">
        <v>534</v>
      </c>
      <c r="BK29">
        <v>376</v>
      </c>
    </row>
    <row r="31" spans="1:63" x14ac:dyDescent="0.3">
      <c r="AC31" t="str">
        <f t="shared" ref="AC31:AC44" si="2">A1</f>
        <v>Kerület</v>
      </c>
      <c r="AD31" t="str">
        <f t="shared" ref="AD31:AD44" si="3">B1</f>
        <v>Budapest 05. ker. (1339)</v>
      </c>
      <c r="AE31" t="str">
        <f t="shared" ref="AE31:BJ31" si="4">AF16</f>
        <v>BP: 65 év feletti népesség, 100 fő 0-14 éves korú népesség (fő)</v>
      </c>
      <c r="AF31" t="str">
        <f t="shared" si="4"/>
        <v>BP: Nyilvántartott álláskeresők összesen (fő)</v>
      </c>
      <c r="AG31" t="str">
        <f t="shared" si="4"/>
        <v>BP: Nyilvántartott álláskereső, 100 15-64 évesre (fő)</v>
      </c>
      <c r="AH31" t="str">
        <f t="shared" si="4"/>
        <v>BP: Lakásállomány (db)</v>
      </c>
      <c r="AI31" t="str">
        <f t="shared" si="4"/>
        <v>BP: Óvodai férőhelyek (fő)</v>
      </c>
      <c r="AJ31" t="str">
        <f t="shared" si="4"/>
        <v>BP: Általános iskolai tanulók a nappali oktatásban (fő)</v>
      </c>
      <c r="AK31" t="str">
        <f t="shared" si="4"/>
        <v>BP: Regisztrált vállalkozások (dec. 31.) (db)</v>
      </c>
      <c r="AL31" t="str">
        <f t="shared" si="4"/>
        <v>BP: 1-9 fős regisztrált vállalkozások (dec. 31.) (db)</v>
      </c>
      <c r="AM31" t="str">
        <f t="shared" si="4"/>
        <v>BP: 10-19 fős regisztrált vállalkozások (dec. 31.) (db)</v>
      </c>
      <c r="AN31" t="str">
        <f t="shared" si="4"/>
        <v>BP: 20-49 fős regisztrált vállalkozások (dec. 31.) (db)</v>
      </c>
      <c r="AO31" t="str">
        <f t="shared" si="4"/>
        <v>BP: 50-249 fős regisztrált vállalkozások (dec. 31.) (db)</v>
      </c>
      <c r="AP31" t="str">
        <f t="shared" si="4"/>
        <v>BP: 500 és több fős regisztrált vállalkozások (dec. 31.) (db)</v>
      </c>
      <c r="AQ31" t="str">
        <f t="shared" si="4"/>
        <v>BP: Regisztrált vállalkozás; Ipar (TEÁOR08: B+C+D+E)(dec. 31.) (db)</v>
      </c>
      <c r="AR31" t="str">
        <f t="shared" si="4"/>
        <v>BP: Regisztrált vállalkozás; Bányászat, kőfejtés (TEÁOR08: B)(dec. 31.) (db)</v>
      </c>
      <c r="AS31" t="str">
        <f t="shared" si="4"/>
        <v>BP: Regisztrált vállalkozás; Feldolgozóipar (TEÁOR08: C)(dec. 31.) (db)</v>
      </c>
      <c r="AT31" t="str">
        <f t="shared" si="4"/>
        <v>BP: Regisztrált vállalkozás; Villamosenergia-, gáz-, gőzellátás, légkondicionálás (TEÁOR08: D)(dec. 31.) (db)</v>
      </c>
      <c r="AU31" t="str">
        <f t="shared" si="4"/>
        <v>BP: Regisztrált vállalkozás; Vízellátás, szennyvíz gyűjtése, kezelése, hulladékgazdálkodás, szennyeződésmentesítés (TEÁOR08: E)(dec. 31.) (db)</v>
      </c>
      <c r="AV31" t="str">
        <f t="shared" si="4"/>
        <v>BP: Regisztrált vállalkozás; Építőipar (TEÁOR08: F)(dec. 31.) (db)</v>
      </c>
      <c r="AW31" t="str">
        <f t="shared" si="4"/>
        <v>BP: Regisztrált vállalkozások a szolgáltatásokban (db)</v>
      </c>
      <c r="AX31" t="str">
        <f t="shared" si="4"/>
        <v>BP: Regisztrált vállalkozás; Kereskedelem, gépjárműjavítás (TEÁOR08: G)(dec. 31.) (db)</v>
      </c>
      <c r="AY31" t="str">
        <f t="shared" si="4"/>
        <v>BP: Regisztrált vállalkozás; Szállítás, raktározás (TEÁOR08: H)(dec. 31.) (db)</v>
      </c>
      <c r="AZ31" t="str">
        <f t="shared" si="4"/>
        <v>BP: Regisztrált vállalkozás; Szálláshely-szolgáltatás, vendéglátás (TEÁOR08: I)(dec. 31.) (db)</v>
      </c>
      <c r="BA31" t="str">
        <f t="shared" si="4"/>
        <v>BP: Regisztrált vállalkozás; Információ, kommunikáció (TEÁOR08: J)(dec. 31.) (db)</v>
      </c>
      <c r="BB31" t="str">
        <f t="shared" si="4"/>
        <v>BP: Regisztrált vállalkozás; Pénzügyi, biztosítási tevékenység (TEÁOR08: K)(dec. 31.) (db)</v>
      </c>
      <c r="BC31" t="str">
        <f t="shared" si="4"/>
        <v>BP: Regisztrált vállalkozás; Ingatlanügyletek (TEÁOR08: L)(dec. 31.) (db)</v>
      </c>
      <c r="BD31" t="str">
        <f t="shared" si="4"/>
        <v>BP: Regisztrált vállalkozás; Szakmai, tudományos, műszaki tevékenység (TEÁOR08: M)(dec. 31.) (db)</v>
      </c>
      <c r="BE31" t="str">
        <f t="shared" si="4"/>
        <v>BP: Regisztrált vállalkozás; Adminisztratív és szolgáltatást támogató tevékenység (TEÁOR08: N)(dec. 31.) (db)</v>
      </c>
      <c r="BF31" t="str">
        <f t="shared" si="4"/>
        <v>BP: Regisztrált vállalkozás; Közigazgatás, védelem, kötelező társadalombiztosítás (TEÁOR08: O)(dec. 31.) (db)</v>
      </c>
      <c r="BG31" t="str">
        <f t="shared" si="4"/>
        <v>BP: Regisztrált vállalkozás; Oktatás (TEÁOR08: P)(dec. 31.) (db)</v>
      </c>
      <c r="BH31" t="str">
        <f t="shared" si="4"/>
        <v>BP: Regisztrált vállalkozás; Humán-egészségügyi, szociális ellátás (TEÁOR08: Q)(dec. 31.) (db)</v>
      </c>
      <c r="BI31" t="str">
        <f t="shared" si="4"/>
        <v>BP: Regisztrált vállalkozás; Művészet, szórakoztatás, szabadidő (TEÁOR08: R, GFO14, dec. 31.) (db)</v>
      </c>
      <c r="BJ31" t="str">
        <f t="shared" si="4"/>
        <v>BP: Regisztrált vállalkozás; Egyéb szolgáltatás (TEÁOR08: S)(dec. 31.) (db)</v>
      </c>
    </row>
    <row r="32" spans="1:63" x14ac:dyDescent="0.3">
      <c r="AC32">
        <f t="shared" si="2"/>
        <v>5</v>
      </c>
      <c r="AD32" t="str">
        <f t="shared" si="3"/>
        <v>2011</v>
      </c>
      <c r="AE32">
        <f t="shared" ref="AE32:BJ32" si="5">AF17/$AE17</f>
        <v>9.463449629965261E-3</v>
      </c>
      <c r="AF32">
        <f t="shared" si="5"/>
        <v>2.0465186527714847E-2</v>
      </c>
      <c r="AG32">
        <f t="shared" si="5"/>
        <v>8.4956955142727691E-5</v>
      </c>
      <c r="AH32">
        <f t="shared" si="5"/>
        <v>0.72806222624981121</v>
      </c>
      <c r="AI32">
        <f t="shared" si="5"/>
        <v>2.3863464733423954E-2</v>
      </c>
      <c r="AJ32">
        <f t="shared" si="5"/>
        <v>6.8834012988974472E-2</v>
      </c>
      <c r="AK32">
        <f t="shared" si="5"/>
        <v>0.56996677239087756</v>
      </c>
      <c r="AL32">
        <f t="shared" si="5"/>
        <v>0.26884156471832049</v>
      </c>
      <c r="AM32">
        <f t="shared" si="5"/>
        <v>1.3253285002265519E-2</v>
      </c>
      <c r="AN32">
        <f t="shared" si="5"/>
        <v>7.0608669385289228E-3</v>
      </c>
      <c r="AO32">
        <f t="shared" si="5"/>
        <v>3.8891406132004229E-3</v>
      </c>
      <c r="AP32">
        <f t="shared" si="5"/>
        <v>4.9086240749131554E-4</v>
      </c>
      <c r="AQ32">
        <f t="shared" si="5"/>
        <v>2.0427427880984745E-2</v>
      </c>
      <c r="AR32">
        <f t="shared" si="5"/>
        <v>4.1534511403111313E-4</v>
      </c>
      <c r="AS32">
        <f t="shared" si="5"/>
        <v>1.7784322609877661E-2</v>
      </c>
      <c r="AT32">
        <f t="shared" si="5"/>
        <v>1.3215526355535418E-3</v>
      </c>
      <c r="AU32">
        <f t="shared" si="5"/>
        <v>9.0620752152242867E-4</v>
      </c>
      <c r="AV32">
        <f t="shared" si="5"/>
        <v>2.1711221869808187E-2</v>
      </c>
      <c r="AW32">
        <f t="shared" si="5"/>
        <v>0.5027563812112974</v>
      </c>
      <c r="AX32">
        <f t="shared" si="5"/>
        <v>7.623470774807431E-2</v>
      </c>
      <c r="AY32">
        <f t="shared" si="5"/>
        <v>8.4201782208125665E-3</v>
      </c>
      <c r="AZ32">
        <f t="shared" si="5"/>
        <v>3.0206917384080954E-2</v>
      </c>
      <c r="BA32">
        <f t="shared" si="5"/>
        <v>2.9980365503700347E-2</v>
      </c>
      <c r="BB32">
        <f t="shared" si="5"/>
        <v>1.3442078235916024E-2</v>
      </c>
      <c r="BC32">
        <f t="shared" si="5"/>
        <v>0.15080803504002416</v>
      </c>
      <c r="BD32">
        <f t="shared" si="5"/>
        <v>0.11924180637365957</v>
      </c>
      <c r="BE32">
        <f t="shared" si="5"/>
        <v>3.2510194834617125E-2</v>
      </c>
      <c r="BF32">
        <f t="shared" si="5"/>
        <v>7.5517293460202389E-5</v>
      </c>
      <c r="BG32">
        <f t="shared" si="5"/>
        <v>1.2913457181694609E-2</v>
      </c>
      <c r="BH32">
        <f t="shared" si="5"/>
        <v>1.1931732366711977E-2</v>
      </c>
      <c r="BI32">
        <f t="shared" si="5"/>
        <v>2.4052257967074459E-2</v>
      </c>
      <c r="BJ32">
        <f t="shared" si="5"/>
        <v>1.2951215828424709E-2</v>
      </c>
    </row>
    <row r="33" spans="29:62" x14ac:dyDescent="0.3">
      <c r="AC33">
        <f t="shared" si="2"/>
        <v>5</v>
      </c>
      <c r="AD33" t="str">
        <f t="shared" si="3"/>
        <v>2012</v>
      </c>
      <c r="AE33">
        <f t="shared" ref="AE33:BJ33" si="6">AF18/$AE18</f>
        <v>9.3326996197718622E-3</v>
      </c>
      <c r="AF33">
        <f t="shared" si="6"/>
        <v>1.9125475285171101E-2</v>
      </c>
      <c r="AG33">
        <f t="shared" si="6"/>
        <v>8.0228136882129266E-5</v>
      </c>
      <c r="AH33">
        <f t="shared" si="6"/>
        <v>0.74923954372623569</v>
      </c>
      <c r="AI33">
        <f t="shared" si="6"/>
        <v>2.4030418250950571E-2</v>
      </c>
      <c r="AJ33">
        <f t="shared" si="6"/>
        <v>6.8479087452471485E-2</v>
      </c>
      <c r="AK33">
        <f t="shared" si="6"/>
        <v>0.58870722433460076</v>
      </c>
      <c r="AL33">
        <f t="shared" si="6"/>
        <v>0.27787072243346006</v>
      </c>
      <c r="AM33">
        <f t="shared" si="6"/>
        <v>1.3079847908745248E-2</v>
      </c>
      <c r="AN33">
        <f t="shared" si="6"/>
        <v>7.1102661596958178E-3</v>
      </c>
      <c r="AO33">
        <f t="shared" si="6"/>
        <v>3.4600760456273763E-3</v>
      </c>
      <c r="AP33">
        <f t="shared" si="6"/>
        <v>4.5627376425855514E-4</v>
      </c>
      <c r="AQ33">
        <f t="shared" si="6"/>
        <v>2.0266159695817489E-2</v>
      </c>
      <c r="AR33">
        <f t="shared" si="6"/>
        <v>4.1825095057034222E-4</v>
      </c>
      <c r="AS33">
        <f t="shared" si="6"/>
        <v>1.7756653992395437E-2</v>
      </c>
      <c r="AT33">
        <f t="shared" si="6"/>
        <v>1.2927756653992395E-3</v>
      </c>
      <c r="AU33">
        <f t="shared" si="6"/>
        <v>7.9847908745247153E-4</v>
      </c>
      <c r="AV33">
        <f t="shared" si="6"/>
        <v>2.2395437262357414E-2</v>
      </c>
      <c r="AW33">
        <f t="shared" si="6"/>
        <v>0.52041825095057037</v>
      </c>
      <c r="AX33">
        <f t="shared" si="6"/>
        <v>8.1406844106463871E-2</v>
      </c>
      <c r="AY33">
        <f t="shared" si="6"/>
        <v>8.8212927756653996E-3</v>
      </c>
      <c r="AZ33">
        <f t="shared" si="6"/>
        <v>3.133079847908745E-2</v>
      </c>
      <c r="BA33">
        <f t="shared" si="6"/>
        <v>3.1216730038022812E-2</v>
      </c>
      <c r="BB33">
        <f t="shared" si="6"/>
        <v>1.403041825095057E-2</v>
      </c>
      <c r="BC33">
        <f t="shared" si="6"/>
        <v>0.15228136882129278</v>
      </c>
      <c r="BD33">
        <f t="shared" si="6"/>
        <v>0.12418250950570342</v>
      </c>
      <c r="BE33">
        <f t="shared" si="6"/>
        <v>3.4030418250950573E-2</v>
      </c>
      <c r="BF33">
        <f t="shared" si="6"/>
        <v>7.6045627376425856E-5</v>
      </c>
      <c r="BG33">
        <f t="shared" si="6"/>
        <v>1.2775665399239544E-2</v>
      </c>
      <c r="BH33">
        <f t="shared" si="6"/>
        <v>1.1787072243346007E-2</v>
      </c>
      <c r="BI33">
        <f t="shared" si="6"/>
        <v>2.4866920152091253E-2</v>
      </c>
      <c r="BJ33">
        <f t="shared" si="6"/>
        <v>1.3460076045627377E-2</v>
      </c>
    </row>
    <row r="34" spans="29:62" x14ac:dyDescent="0.3">
      <c r="AC34">
        <f t="shared" si="2"/>
        <v>5</v>
      </c>
      <c r="AD34" t="str">
        <f t="shared" si="3"/>
        <v>2013</v>
      </c>
      <c r="AE34">
        <f t="shared" ref="AE34:BJ34" si="7">AF19/$AE19</f>
        <v>9.0814617434335741E-3</v>
      </c>
      <c r="AF34">
        <f t="shared" si="7"/>
        <v>1.5683288922725542E-2</v>
      </c>
      <c r="AG34">
        <f t="shared" si="7"/>
        <v>6.5854586981347544E-5</v>
      </c>
      <c r="AH34">
        <f t="shared" si="7"/>
        <v>0.75013323182337266</v>
      </c>
      <c r="AI34">
        <f t="shared" si="7"/>
        <v>2.5846973734297677E-2</v>
      </c>
      <c r="AJ34">
        <f t="shared" si="7"/>
        <v>6.7948229920060901E-2</v>
      </c>
      <c r="AK34">
        <f t="shared" si="7"/>
        <v>0.60178911305671867</v>
      </c>
      <c r="AL34">
        <f t="shared" si="7"/>
        <v>0.2879710696612105</v>
      </c>
      <c r="AM34">
        <f t="shared" si="7"/>
        <v>1.4731633041492196E-2</v>
      </c>
      <c r="AN34">
        <f t="shared" si="7"/>
        <v>7.1183859916254281E-3</v>
      </c>
      <c r="AO34">
        <f t="shared" si="7"/>
        <v>3.3117624666920442E-3</v>
      </c>
      <c r="AP34">
        <f t="shared" si="7"/>
        <v>4.948610582413399E-4</v>
      </c>
      <c r="AQ34">
        <f t="shared" si="7"/>
        <v>2.0289303387894937E-2</v>
      </c>
      <c r="AR34">
        <f t="shared" si="7"/>
        <v>3.4259611724400457E-4</v>
      </c>
      <c r="AS34">
        <f t="shared" si="7"/>
        <v>1.8195660449181576E-2</v>
      </c>
      <c r="AT34">
        <f t="shared" si="7"/>
        <v>9.8972211648267979E-4</v>
      </c>
      <c r="AU34">
        <f t="shared" si="7"/>
        <v>7.6132470498667686E-4</v>
      </c>
      <c r="AV34">
        <f t="shared" si="7"/>
        <v>2.2040350209364293E-2</v>
      </c>
      <c r="AW34">
        <f t="shared" si="7"/>
        <v>0.53288922725542442</v>
      </c>
      <c r="AX34">
        <f t="shared" si="7"/>
        <v>8.5496764370003808E-2</v>
      </c>
      <c r="AY34">
        <f t="shared" si="7"/>
        <v>9.0216977540921207E-3</v>
      </c>
      <c r="AZ34">
        <f t="shared" si="7"/>
        <v>3.3802816901408447E-2</v>
      </c>
      <c r="BA34">
        <f t="shared" si="7"/>
        <v>3.1633041492196423E-2</v>
      </c>
      <c r="BB34">
        <f t="shared" si="7"/>
        <v>1.3247049866768177E-2</v>
      </c>
      <c r="BC34">
        <f t="shared" si="7"/>
        <v>0.15218880852683669</v>
      </c>
      <c r="BD34">
        <f t="shared" si="7"/>
        <v>0.12797868290826037</v>
      </c>
      <c r="BE34">
        <f t="shared" si="7"/>
        <v>3.5553863722877804E-2</v>
      </c>
      <c r="BF34">
        <f t="shared" si="7"/>
        <v>7.6132470498667677E-5</v>
      </c>
      <c r="BG34">
        <f t="shared" si="7"/>
        <v>1.2714122573277503E-2</v>
      </c>
      <c r="BH34">
        <f t="shared" si="7"/>
        <v>1.2333460220784164E-2</v>
      </c>
      <c r="BI34">
        <f t="shared" si="7"/>
        <v>2.5009516558812332E-2</v>
      </c>
      <c r="BJ34">
        <f t="shared" si="7"/>
        <v>1.377997716025885E-2</v>
      </c>
    </row>
    <row r="35" spans="29:62" x14ac:dyDescent="0.3">
      <c r="AC35">
        <f t="shared" si="2"/>
        <v>5</v>
      </c>
      <c r="AD35" t="str">
        <f t="shared" si="3"/>
        <v>2014</v>
      </c>
      <c r="AE35">
        <f t="shared" ref="AE35:BJ35" si="8">AF20/$AE20</f>
        <v>8.6346248532363744E-3</v>
      </c>
      <c r="AF35">
        <f t="shared" si="8"/>
        <v>1.4884672196341325E-2</v>
      </c>
      <c r="AG35">
        <f t="shared" si="8"/>
        <v>6.2492898534257467E-5</v>
      </c>
      <c r="AH35">
        <f t="shared" si="8"/>
        <v>0.7463167064348748</v>
      </c>
      <c r="AI35">
        <f t="shared" si="8"/>
        <v>2.556527667310533E-2</v>
      </c>
      <c r="AJ35">
        <f t="shared" si="8"/>
        <v>6.9196682195205084E-2</v>
      </c>
      <c r="AK35">
        <f t="shared" si="8"/>
        <v>0.61186228837632084</v>
      </c>
      <c r="AL35">
        <f t="shared" si="8"/>
        <v>0.30280649926144754</v>
      </c>
      <c r="AM35">
        <f t="shared" si="8"/>
        <v>1.4884672196341325E-2</v>
      </c>
      <c r="AN35">
        <f t="shared" si="8"/>
        <v>7.423398856190584E-3</v>
      </c>
      <c r="AO35">
        <f t="shared" si="8"/>
        <v>3.5223270082945118E-3</v>
      </c>
      <c r="AP35">
        <f t="shared" si="8"/>
        <v>4.1661932356171645E-4</v>
      </c>
      <c r="AQ35">
        <f t="shared" si="8"/>
        <v>2.0262848918683483E-2</v>
      </c>
      <c r="AR35">
        <f t="shared" si="8"/>
        <v>3.0299587168124836E-4</v>
      </c>
      <c r="AS35">
        <f t="shared" si="8"/>
        <v>1.7990379881074121E-2</v>
      </c>
      <c r="AT35">
        <f t="shared" si="8"/>
        <v>1.2119834867249935E-3</v>
      </c>
      <c r="AU35">
        <f t="shared" si="8"/>
        <v>7.5748967920312091E-4</v>
      </c>
      <c r="AV35">
        <f t="shared" si="8"/>
        <v>2.2156573116691284E-2</v>
      </c>
      <c r="AW35">
        <f t="shared" si="8"/>
        <v>0.54258985721319553</v>
      </c>
      <c r="AX35">
        <f t="shared" si="8"/>
        <v>8.8020300723402639E-2</v>
      </c>
      <c r="AY35">
        <f t="shared" si="8"/>
        <v>9.5064954739991665E-3</v>
      </c>
      <c r="AZ35">
        <f t="shared" si="8"/>
        <v>3.5867136310267771E-2</v>
      </c>
      <c r="BA35">
        <f t="shared" si="8"/>
        <v>3.2685679657614666E-2</v>
      </c>
      <c r="BB35">
        <f t="shared" si="8"/>
        <v>1.3369692837935083E-2</v>
      </c>
      <c r="BC35">
        <f t="shared" si="8"/>
        <v>0.15047532477369996</v>
      </c>
      <c r="BD35">
        <f t="shared" si="8"/>
        <v>0.13085634208233912</v>
      </c>
      <c r="BE35">
        <f t="shared" si="8"/>
        <v>3.7041245313032607E-2</v>
      </c>
      <c r="BF35">
        <f t="shared" si="8"/>
        <v>3.7874483960156045E-5</v>
      </c>
      <c r="BG35">
        <f t="shared" si="8"/>
        <v>1.3218194902094459E-2</v>
      </c>
      <c r="BH35">
        <f t="shared" si="8"/>
        <v>1.253645419081165E-2</v>
      </c>
      <c r="BI35">
        <f t="shared" si="8"/>
        <v>2.5186531833503768E-2</v>
      </c>
      <c r="BJ35">
        <f t="shared" si="8"/>
        <v>1.3748437677536644E-2</v>
      </c>
    </row>
    <row r="36" spans="29:62" x14ac:dyDescent="0.3">
      <c r="AC36">
        <f t="shared" si="2"/>
        <v>5</v>
      </c>
      <c r="AD36" t="str">
        <f t="shared" si="3"/>
        <v>2015</v>
      </c>
      <c r="AE36">
        <f t="shared" ref="AE36:BJ36" si="9">AF21/$AE21</f>
        <v>8.6069708782389367E-3</v>
      </c>
      <c r="AF36">
        <f t="shared" si="9"/>
        <v>1.2993961629595659E-2</v>
      </c>
      <c r="AG36">
        <f t="shared" si="9"/>
        <v>5.5033249254758082E-5</v>
      </c>
      <c r="AH36">
        <f t="shared" si="9"/>
        <v>0.75429947259802799</v>
      </c>
      <c r="AI36">
        <f t="shared" si="9"/>
        <v>2.8128105174654132E-2</v>
      </c>
      <c r="AJ36">
        <f t="shared" si="9"/>
        <v>7.116104868913857E-2</v>
      </c>
      <c r="AK36">
        <f t="shared" si="9"/>
        <v>0.615569823434992</v>
      </c>
      <c r="AL36">
        <f t="shared" si="9"/>
        <v>0.30810976075823587</v>
      </c>
      <c r="AM36">
        <f t="shared" si="9"/>
        <v>1.5248796147672551E-2</v>
      </c>
      <c r="AN36">
        <f t="shared" si="9"/>
        <v>7.643506840938623E-3</v>
      </c>
      <c r="AO36">
        <f t="shared" si="9"/>
        <v>3.6306657494458456E-3</v>
      </c>
      <c r="AP36">
        <f t="shared" si="9"/>
        <v>3.8217534204693115E-4</v>
      </c>
      <c r="AQ36">
        <f t="shared" si="9"/>
        <v>2.0446380799510815E-2</v>
      </c>
      <c r="AR36">
        <f t="shared" si="9"/>
        <v>3.057402736375449E-4</v>
      </c>
      <c r="AS36">
        <f t="shared" si="9"/>
        <v>1.7885806007796375E-2</v>
      </c>
      <c r="AT36">
        <f t="shared" si="9"/>
        <v>1.299396162959566E-3</v>
      </c>
      <c r="AU36">
        <f t="shared" si="9"/>
        <v>9.5543835511732787E-4</v>
      </c>
      <c r="AV36">
        <f t="shared" si="9"/>
        <v>2.0331728196896735E-2</v>
      </c>
      <c r="AW36">
        <f t="shared" si="9"/>
        <v>0.54719865474279594</v>
      </c>
      <c r="AX36">
        <f t="shared" si="9"/>
        <v>8.4957578537032785E-2</v>
      </c>
      <c r="AY36">
        <f t="shared" si="9"/>
        <v>9.4397309485591985E-3</v>
      </c>
      <c r="AZ36">
        <f t="shared" si="9"/>
        <v>3.9096537491401052E-2</v>
      </c>
      <c r="BA36">
        <f t="shared" si="9"/>
        <v>3.3554995031720554E-2</v>
      </c>
      <c r="BB36">
        <f t="shared" si="9"/>
        <v>1.2114958342887717E-2</v>
      </c>
      <c r="BC36">
        <f t="shared" si="9"/>
        <v>0.15107391271115186</v>
      </c>
      <c r="BD36">
        <f t="shared" si="9"/>
        <v>0.13586333409768403</v>
      </c>
      <c r="BE36">
        <f t="shared" si="9"/>
        <v>3.623022242604907E-2</v>
      </c>
      <c r="BF36">
        <f t="shared" si="9"/>
        <v>0</v>
      </c>
      <c r="BG36">
        <f t="shared" si="9"/>
        <v>1.349078957425667E-2</v>
      </c>
      <c r="BH36">
        <f t="shared" si="9"/>
        <v>1.226782847970649E-2</v>
      </c>
      <c r="BI36">
        <f t="shared" si="9"/>
        <v>2.5414660246120921E-2</v>
      </c>
      <c r="BJ36">
        <f t="shared" si="9"/>
        <v>1.3834747382098908E-2</v>
      </c>
    </row>
    <row r="37" spans="29:62" x14ac:dyDescent="0.3">
      <c r="AC37">
        <f t="shared" si="2"/>
        <v>5</v>
      </c>
      <c r="AD37" t="str">
        <f t="shared" si="3"/>
        <v>2016</v>
      </c>
      <c r="AE37">
        <f t="shared" ref="AE37:BJ37" si="10">AF22/$AE22</f>
        <v>8.2786092740843881E-3</v>
      </c>
      <c r="AF37">
        <f t="shared" si="10"/>
        <v>6.0718567505897826E-3</v>
      </c>
      <c r="AG37">
        <f t="shared" si="10"/>
        <v>2.6298487836949376E-5</v>
      </c>
      <c r="AH37">
        <f t="shared" si="10"/>
        <v>0.76342963220791271</v>
      </c>
      <c r="AI37">
        <f t="shared" si="10"/>
        <v>3.0011215531577522E-2</v>
      </c>
      <c r="AJ37">
        <f t="shared" si="10"/>
        <v>7.0812545925668102E-2</v>
      </c>
      <c r="AK37">
        <f t="shared" si="10"/>
        <v>0.61306416057547275</v>
      </c>
      <c r="AL37">
        <f t="shared" si="10"/>
        <v>0.3302393935878099</v>
      </c>
      <c r="AM37">
        <f t="shared" si="10"/>
        <v>1.45028425571412E-2</v>
      </c>
      <c r="AN37">
        <f t="shared" si="10"/>
        <v>8.8177282747418494E-3</v>
      </c>
      <c r="AO37">
        <f t="shared" si="10"/>
        <v>3.712727694628147E-3</v>
      </c>
      <c r="AP37">
        <f t="shared" si="10"/>
        <v>3.8674246819043199E-4</v>
      </c>
      <c r="AQ37">
        <f t="shared" si="10"/>
        <v>1.9839888618169162E-2</v>
      </c>
      <c r="AR37">
        <f t="shared" si="10"/>
        <v>3.093939745523456E-4</v>
      </c>
      <c r="AS37">
        <f t="shared" si="10"/>
        <v>1.7326062574931352E-2</v>
      </c>
      <c r="AT37">
        <f t="shared" si="10"/>
        <v>1.3149243918474688E-3</v>
      </c>
      <c r="AU37">
        <f t="shared" si="10"/>
        <v>8.8950767683799363E-4</v>
      </c>
      <c r="AV37">
        <f t="shared" si="10"/>
        <v>1.8331592992226475E-2</v>
      </c>
      <c r="AW37">
        <f t="shared" si="10"/>
        <v>0.54805275167266121</v>
      </c>
      <c r="AX37">
        <f t="shared" si="10"/>
        <v>8.044243338360986E-2</v>
      </c>
      <c r="AY37">
        <f t="shared" si="10"/>
        <v>9.0110995088370661E-3</v>
      </c>
      <c r="AZ37">
        <f t="shared" si="10"/>
        <v>3.9641102989519277E-2</v>
      </c>
      <c r="BA37">
        <f t="shared" si="10"/>
        <v>3.4652125149862704E-2</v>
      </c>
      <c r="BB37">
        <f t="shared" si="10"/>
        <v>1.13702285647987E-2</v>
      </c>
      <c r="BC37">
        <f t="shared" si="10"/>
        <v>0.15187376725838264</v>
      </c>
      <c r="BD37">
        <f t="shared" si="10"/>
        <v>0.13945933402946978</v>
      </c>
      <c r="BE37">
        <f t="shared" si="10"/>
        <v>3.6005723788529218E-2</v>
      </c>
      <c r="BF37">
        <f t="shared" si="10"/>
        <v>3.86742468190432E-5</v>
      </c>
      <c r="BG37">
        <f t="shared" si="10"/>
        <v>1.3806706114398421E-2</v>
      </c>
      <c r="BH37">
        <f t="shared" si="10"/>
        <v>1.222106199481765E-2</v>
      </c>
      <c r="BI37">
        <f t="shared" si="10"/>
        <v>2.540898016011138E-2</v>
      </c>
      <c r="BJ37">
        <f t="shared" si="10"/>
        <v>1.365200912712225E-2</v>
      </c>
    </row>
    <row r="38" spans="29:62" x14ac:dyDescent="0.3">
      <c r="AC38">
        <f t="shared" si="2"/>
        <v>5</v>
      </c>
      <c r="AD38" t="str">
        <f t="shared" si="3"/>
        <v>2017</v>
      </c>
      <c r="AE38">
        <f t="shared" ref="AE38:BJ38" si="11">AF23/$AE23</f>
        <v>8.1875797039842341E-3</v>
      </c>
      <c r="AF38">
        <f t="shared" si="11"/>
        <v>4.7146114310005023E-3</v>
      </c>
      <c r="AG38">
        <f t="shared" si="11"/>
        <v>2.048150867565792E-5</v>
      </c>
      <c r="AH38">
        <f t="shared" si="11"/>
        <v>0.7641534953819995</v>
      </c>
      <c r="AI38">
        <f t="shared" si="11"/>
        <v>3.0065308961626156E-2</v>
      </c>
      <c r="AJ38">
        <f t="shared" si="11"/>
        <v>7.26127449086061E-2</v>
      </c>
      <c r="AK38">
        <f t="shared" si="11"/>
        <v>0.61100591258646675</v>
      </c>
      <c r="AL38">
        <f t="shared" si="11"/>
        <v>0.32882482513428912</v>
      </c>
      <c r="AM38">
        <f t="shared" si="11"/>
        <v>1.4762143988870425E-2</v>
      </c>
      <c r="AN38">
        <f t="shared" si="11"/>
        <v>9.6610889979518496E-3</v>
      </c>
      <c r="AO38">
        <f t="shared" si="11"/>
        <v>3.8257912431889324E-3</v>
      </c>
      <c r="AP38">
        <f t="shared" si="11"/>
        <v>3.4779920392626659E-4</v>
      </c>
      <c r="AQ38">
        <f t="shared" si="11"/>
        <v>1.9824554623797196E-2</v>
      </c>
      <c r="AR38">
        <f t="shared" si="11"/>
        <v>3.0915484793445915E-4</v>
      </c>
      <c r="AS38">
        <f t="shared" si="11"/>
        <v>1.6810294856436217E-2</v>
      </c>
      <c r="AT38">
        <f t="shared" si="11"/>
        <v>1.8935734435985624E-3</v>
      </c>
      <c r="AU38">
        <f t="shared" si="11"/>
        <v>8.1153147582795537E-4</v>
      </c>
      <c r="AV38">
        <f t="shared" si="11"/>
        <v>1.8162847316149477E-2</v>
      </c>
      <c r="AW38">
        <f t="shared" si="11"/>
        <v>0.54635390501217296</v>
      </c>
      <c r="AX38">
        <f t="shared" si="11"/>
        <v>7.6013448235885142E-2</v>
      </c>
      <c r="AY38">
        <f t="shared" si="11"/>
        <v>8.5790470301812423E-3</v>
      </c>
      <c r="AZ38">
        <f t="shared" si="11"/>
        <v>4.1851837539127412E-2</v>
      </c>
      <c r="BA38">
        <f t="shared" si="11"/>
        <v>3.5011786528577504E-2</v>
      </c>
      <c r="BB38">
        <f t="shared" si="11"/>
        <v>1.1090930169648723E-2</v>
      </c>
      <c r="BC38">
        <f t="shared" si="11"/>
        <v>0.15175638597982766</v>
      </c>
      <c r="BD38">
        <f t="shared" si="11"/>
        <v>0.13962205819840012</v>
      </c>
      <c r="BE38">
        <f t="shared" si="11"/>
        <v>3.5514163156470997E-2</v>
      </c>
      <c r="BF38">
        <f t="shared" si="11"/>
        <v>3.8644355991807394E-5</v>
      </c>
      <c r="BG38">
        <f t="shared" si="11"/>
        <v>1.4530277852919582E-2</v>
      </c>
      <c r="BH38">
        <f t="shared" si="11"/>
        <v>1.248212698535379E-2</v>
      </c>
      <c r="BI38">
        <f t="shared" si="11"/>
        <v>2.6007651582486378E-2</v>
      </c>
      <c r="BJ38">
        <f t="shared" si="11"/>
        <v>1.337094717316536E-2</v>
      </c>
    </row>
    <row r="39" spans="29:62" x14ac:dyDescent="0.3">
      <c r="AC39">
        <f t="shared" si="2"/>
        <v>5</v>
      </c>
      <c r="AD39" t="str">
        <f t="shared" si="3"/>
        <v>2018</v>
      </c>
      <c r="AE39">
        <f t="shared" ref="AE39:BJ39" si="12">AF24/$AE24</f>
        <v>8.2284462886122629E-3</v>
      </c>
      <c r="AF39">
        <f t="shared" si="12"/>
        <v>4.3798985707699401E-3</v>
      </c>
      <c r="AG39">
        <f t="shared" si="12"/>
        <v>1.8825879821730445E-5</v>
      </c>
      <c r="AH39">
        <f t="shared" si="12"/>
        <v>0.76048870447210692</v>
      </c>
      <c r="AI39">
        <f t="shared" si="12"/>
        <v>2.9890886737359765E-2</v>
      </c>
      <c r="AJ39">
        <f t="shared" si="12"/>
        <v>7.2498847395112961E-2</v>
      </c>
      <c r="AK39">
        <f t="shared" si="12"/>
        <v>0.61191793453204246</v>
      </c>
      <c r="AL39">
        <f t="shared" si="12"/>
        <v>0.32538035961272477</v>
      </c>
      <c r="AM39">
        <f t="shared" si="12"/>
        <v>1.4369140925157523E-2</v>
      </c>
      <c r="AN39">
        <f t="shared" si="12"/>
        <v>9.7203012140771473E-3</v>
      </c>
      <c r="AO39">
        <f t="shared" si="12"/>
        <v>3.8420162901490703E-3</v>
      </c>
      <c r="AP39">
        <f t="shared" si="12"/>
        <v>3.8420162901490703E-4</v>
      </c>
      <c r="AQ39">
        <f t="shared" si="12"/>
        <v>2.0016904871676656E-2</v>
      </c>
      <c r="AR39">
        <f t="shared" si="12"/>
        <v>3.8420162901490703E-4</v>
      </c>
      <c r="AS39">
        <f t="shared" si="12"/>
        <v>1.6290149070232057E-2</v>
      </c>
      <c r="AT39">
        <f t="shared" si="12"/>
        <v>2.4973105885968956E-3</v>
      </c>
      <c r="AU39">
        <f t="shared" si="12"/>
        <v>8.4524358383279545E-4</v>
      </c>
      <c r="AV39">
        <f t="shared" si="12"/>
        <v>1.8672199170124481E-2</v>
      </c>
      <c r="AW39">
        <f t="shared" si="12"/>
        <v>0.54660365759950824</v>
      </c>
      <c r="AX39">
        <f t="shared" si="12"/>
        <v>7.4035653911172589E-2</v>
      </c>
      <c r="AY39">
        <f t="shared" si="12"/>
        <v>8.9903181189488236E-3</v>
      </c>
      <c r="AZ39">
        <f t="shared" si="12"/>
        <v>4.3453204241585983E-2</v>
      </c>
      <c r="BA39">
        <f t="shared" si="12"/>
        <v>3.615337329030275E-2</v>
      </c>
      <c r="BB39">
        <f t="shared" si="12"/>
        <v>1.148762870754572E-2</v>
      </c>
      <c r="BC39">
        <f t="shared" si="12"/>
        <v>0.1491470723835869</v>
      </c>
      <c r="BD39">
        <f t="shared" si="12"/>
        <v>0.14065621638235745</v>
      </c>
      <c r="BE39">
        <f t="shared" si="12"/>
        <v>3.5461810358075919E-2</v>
      </c>
      <c r="BF39">
        <f t="shared" si="12"/>
        <v>7.6840325802981398E-5</v>
      </c>
      <c r="BG39">
        <f t="shared" si="12"/>
        <v>1.4753342554172429E-2</v>
      </c>
      <c r="BH39">
        <f t="shared" si="12"/>
        <v>1.3447057015521745E-2</v>
      </c>
      <c r="BI39">
        <f t="shared" si="12"/>
        <v>2.581834946980175E-2</v>
      </c>
      <c r="BJ39">
        <f t="shared" si="12"/>
        <v>1.2755494083294914E-2</v>
      </c>
    </row>
    <row r="40" spans="29:62" x14ac:dyDescent="0.3">
      <c r="AC40">
        <f t="shared" si="2"/>
        <v>5</v>
      </c>
      <c r="AD40" t="str">
        <f t="shared" si="3"/>
        <v>2019</v>
      </c>
      <c r="AE40">
        <f t="shared" ref="AE40:BJ40" si="13">AF25/$AE25</f>
        <v>8.6741720829464561E-3</v>
      </c>
      <c r="AF40">
        <f t="shared" si="13"/>
        <v>4.7972763850201178E-3</v>
      </c>
      <c r="AG40">
        <f t="shared" si="13"/>
        <v>2.0504487774682762E-5</v>
      </c>
      <c r="AH40">
        <f t="shared" si="13"/>
        <v>0.76605540080470447</v>
      </c>
      <c r="AI40">
        <f t="shared" si="13"/>
        <v>3.0099040544722996E-2</v>
      </c>
      <c r="AJ40">
        <f t="shared" si="13"/>
        <v>7.1146703806870937E-2</v>
      </c>
      <c r="AK40">
        <f t="shared" si="13"/>
        <v>0.62213710925410093</v>
      </c>
      <c r="AL40">
        <f t="shared" si="13"/>
        <v>0.36935159393376665</v>
      </c>
      <c r="AM40">
        <f t="shared" si="13"/>
        <v>1.6016713091922007E-2</v>
      </c>
      <c r="AN40">
        <f t="shared" si="13"/>
        <v>8.8594862271742496E-3</v>
      </c>
      <c r="AO40">
        <f t="shared" si="13"/>
        <v>4.1395852677189723E-3</v>
      </c>
      <c r="AP40">
        <f t="shared" si="13"/>
        <v>3.4818941504178273E-4</v>
      </c>
      <c r="AQ40">
        <f t="shared" si="13"/>
        <v>1.9343856391210151E-2</v>
      </c>
      <c r="AR40">
        <f t="shared" si="13"/>
        <v>4.2556484060662334E-4</v>
      </c>
      <c r="AS40">
        <f t="shared" si="13"/>
        <v>1.6055400804704426E-2</v>
      </c>
      <c r="AT40">
        <f t="shared" si="13"/>
        <v>2.0117610646858556E-3</v>
      </c>
      <c r="AU40">
        <f t="shared" si="13"/>
        <v>8.5112968121324668E-4</v>
      </c>
      <c r="AV40">
        <f t="shared" si="13"/>
        <v>1.911173011451563E-2</v>
      </c>
      <c r="AW40">
        <f t="shared" si="13"/>
        <v>0.55741256576911169</v>
      </c>
      <c r="AX40">
        <f t="shared" si="13"/>
        <v>7.5208913649025072E-2</v>
      </c>
      <c r="AY40">
        <f t="shared" si="13"/>
        <v>9.0529247910863513E-3</v>
      </c>
      <c r="AZ40">
        <f t="shared" si="13"/>
        <v>4.5767564221603219E-2</v>
      </c>
      <c r="BA40">
        <f t="shared" si="13"/>
        <v>3.7101516558341069E-2</v>
      </c>
      <c r="BB40">
        <f t="shared" si="13"/>
        <v>1.0948622717424946E-2</v>
      </c>
      <c r="BC40">
        <f t="shared" si="13"/>
        <v>0.15061126586196225</v>
      </c>
      <c r="BD40">
        <f t="shared" si="13"/>
        <v>0.14531104921077065</v>
      </c>
      <c r="BE40">
        <f t="shared" si="13"/>
        <v>3.5515320334261836E-2</v>
      </c>
      <c r="BF40">
        <f t="shared" si="13"/>
        <v>7.7375425564840607E-5</v>
      </c>
      <c r="BG40">
        <f t="shared" si="13"/>
        <v>1.4391829155060354E-2</v>
      </c>
      <c r="BH40">
        <f t="shared" si="13"/>
        <v>1.3888888888888888E-2</v>
      </c>
      <c r="BI40">
        <f t="shared" si="13"/>
        <v>2.5882079851439182E-2</v>
      </c>
      <c r="BJ40">
        <f t="shared" si="13"/>
        <v>1.2573506654286599E-2</v>
      </c>
    </row>
    <row r="41" spans="29:62" x14ac:dyDescent="0.3">
      <c r="AC41">
        <f t="shared" si="2"/>
        <v>5</v>
      </c>
      <c r="AD41" t="str">
        <f t="shared" si="3"/>
        <v>2020</v>
      </c>
      <c r="AE41">
        <f t="shared" ref="AE41:BJ41" si="14">AF26/$AE26</f>
        <v>9.2247063872956409E-3</v>
      </c>
      <c r="AF41">
        <f t="shared" si="14"/>
        <v>1.2758983963478871E-2</v>
      </c>
      <c r="AG41">
        <f t="shared" si="14"/>
        <v>5.501580241133091E-5</v>
      </c>
      <c r="AH41">
        <f t="shared" si="14"/>
        <v>0.77306956962815565</v>
      </c>
      <c r="AI41">
        <f t="shared" si="14"/>
        <v>2.8405322096063054E-2</v>
      </c>
      <c r="AJ41">
        <f t="shared" si="14"/>
        <v>7.2183854227632765E-2</v>
      </c>
      <c r="AK41">
        <f t="shared" si="14"/>
        <v>0.62152249404970927</v>
      </c>
      <c r="AL41">
        <f t="shared" si="14"/>
        <v>0.33934215146903896</v>
      </c>
      <c r="AM41">
        <f t="shared" si="14"/>
        <v>1.5724374731749192E-2</v>
      </c>
      <c r="AN41">
        <f t="shared" si="14"/>
        <v>9.1302821023059814E-3</v>
      </c>
      <c r="AO41">
        <f t="shared" si="14"/>
        <v>4.3310312536579652E-3</v>
      </c>
      <c r="AP41">
        <f t="shared" si="14"/>
        <v>3.5116469624253775E-4</v>
      </c>
      <c r="AQ41">
        <f t="shared" si="14"/>
        <v>1.9860314487494635E-2</v>
      </c>
      <c r="AR41">
        <f t="shared" si="14"/>
        <v>3.5116469624253775E-4</v>
      </c>
      <c r="AS41">
        <f t="shared" si="14"/>
        <v>1.6348667525069256E-2</v>
      </c>
      <c r="AT41">
        <f t="shared" si="14"/>
        <v>2.41913457411526E-3</v>
      </c>
      <c r="AU41">
        <f t="shared" si="14"/>
        <v>7.4134769206757973E-4</v>
      </c>
      <c r="AV41">
        <f t="shared" si="14"/>
        <v>2.1616137968707323E-2</v>
      </c>
      <c r="AW41">
        <f t="shared" si="14"/>
        <v>0.55312341488157946</v>
      </c>
      <c r="AX41">
        <f t="shared" si="14"/>
        <v>7.4915135198408048E-2</v>
      </c>
      <c r="AY41">
        <f t="shared" si="14"/>
        <v>9.9106480939560662E-3</v>
      </c>
      <c r="AZ41">
        <f t="shared" si="14"/>
        <v>4.7407233992742596E-2</v>
      </c>
      <c r="BA41">
        <f t="shared" si="14"/>
        <v>3.7691677396699048E-2</v>
      </c>
      <c r="BB41">
        <f t="shared" si="14"/>
        <v>1.0730032385188654E-2</v>
      </c>
      <c r="BC41">
        <f t="shared" si="14"/>
        <v>0.14624058683522573</v>
      </c>
      <c r="BD41">
        <f t="shared" si="14"/>
        <v>0.14647469663272075</v>
      </c>
      <c r="BE41">
        <f t="shared" si="14"/>
        <v>3.4414140231768697E-2</v>
      </c>
      <c r="BF41">
        <f t="shared" si="14"/>
        <v>3.9018299582504195E-5</v>
      </c>
      <c r="BG41">
        <f t="shared" si="14"/>
        <v>1.3890514651371493E-2</v>
      </c>
      <c r="BH41">
        <f t="shared" si="14"/>
        <v>1.4007569550119005E-2</v>
      </c>
      <c r="BI41">
        <f t="shared" si="14"/>
        <v>2.4932693433220181E-2</v>
      </c>
      <c r="BJ41">
        <f t="shared" si="14"/>
        <v>1.1939599672246283E-2</v>
      </c>
    </row>
    <row r="42" spans="29:62" x14ac:dyDescent="0.3">
      <c r="AC42">
        <f t="shared" si="2"/>
        <v>5</v>
      </c>
      <c r="AD42" t="str">
        <f t="shared" si="3"/>
        <v>2021</v>
      </c>
      <c r="AE42">
        <f t="shared" ref="AE42:BJ42" si="15">AF27/$AE27</f>
        <v>9.9633685048775636E-3</v>
      </c>
      <c r="AF42">
        <f t="shared" si="15"/>
        <v>7.605016922158073E-3</v>
      </c>
      <c r="AG42">
        <f t="shared" si="15"/>
        <v>3.3446147720485764E-5</v>
      </c>
      <c r="AH42">
        <f t="shared" si="15"/>
        <v>0.79430619151901249</v>
      </c>
      <c r="AI42">
        <f t="shared" si="15"/>
        <v>2.7951423452120247E-2</v>
      </c>
      <c r="AJ42">
        <f t="shared" si="15"/>
        <v>6.6852478598447146E-2</v>
      </c>
      <c r="AK42">
        <f t="shared" si="15"/>
        <v>0.63472028668126612</v>
      </c>
      <c r="AL42">
        <f t="shared" si="15"/>
        <v>0.2740991439378857</v>
      </c>
      <c r="AM42">
        <f t="shared" si="15"/>
        <v>1.3458092773243082E-2</v>
      </c>
      <c r="AN42">
        <f t="shared" si="15"/>
        <v>7.764284292255624E-3</v>
      </c>
      <c r="AO42">
        <f t="shared" si="15"/>
        <v>4.101134780011945E-3</v>
      </c>
      <c r="AP42">
        <f t="shared" si="15"/>
        <v>3.1853474019510251E-4</v>
      </c>
      <c r="AQ42">
        <f t="shared" si="15"/>
        <v>2.0147322317340236E-2</v>
      </c>
      <c r="AR42">
        <f t="shared" si="15"/>
        <v>2.7871789767071472E-4</v>
      </c>
      <c r="AS42">
        <f t="shared" si="15"/>
        <v>1.696197491538921E-2</v>
      </c>
      <c r="AT42">
        <f t="shared" si="15"/>
        <v>2.2297431813657178E-3</v>
      </c>
      <c r="AU42">
        <f t="shared" si="15"/>
        <v>6.7688632291459288E-4</v>
      </c>
      <c r="AV42">
        <f t="shared" si="15"/>
        <v>2.3372486561815647E-2</v>
      </c>
      <c r="AW42">
        <f t="shared" si="15"/>
        <v>0.56316942066494124</v>
      </c>
      <c r="AX42">
        <f t="shared" si="15"/>
        <v>7.5851085008958791E-2</v>
      </c>
      <c r="AY42">
        <f t="shared" si="15"/>
        <v>1.2621939080230937E-2</v>
      </c>
      <c r="AZ42">
        <f t="shared" si="15"/>
        <v>4.9771053155484773E-2</v>
      </c>
      <c r="BA42">
        <f t="shared" si="15"/>
        <v>3.8343619350985465E-2</v>
      </c>
      <c r="BB42">
        <f t="shared" si="15"/>
        <v>1.0670913796535935E-2</v>
      </c>
      <c r="BC42">
        <f t="shared" si="15"/>
        <v>0.1434600836153693</v>
      </c>
      <c r="BD42">
        <f t="shared" si="15"/>
        <v>0.15241887318335656</v>
      </c>
      <c r="BE42">
        <f t="shared" si="15"/>
        <v>3.5556440374278318E-2</v>
      </c>
      <c r="BF42">
        <f t="shared" si="15"/>
        <v>3.9816842524387814E-5</v>
      </c>
      <c r="BG42">
        <f t="shared" si="15"/>
        <v>1.4055345411108899E-2</v>
      </c>
      <c r="BH42">
        <f t="shared" si="15"/>
        <v>1.4373880151304001E-2</v>
      </c>
      <c r="BI42">
        <f t="shared" si="15"/>
        <v>2.3173402349193708E-2</v>
      </c>
      <c r="BJ42">
        <f t="shared" si="15"/>
        <v>1.2701572765279714E-2</v>
      </c>
    </row>
    <row r="43" spans="29:62" x14ac:dyDescent="0.3">
      <c r="AC43">
        <f t="shared" si="2"/>
        <v>5</v>
      </c>
      <c r="AD43" t="str">
        <f t="shared" si="3"/>
        <v>2022</v>
      </c>
      <c r="AE43">
        <f t="shared" ref="AE43:BJ43" si="16">AF28/$AE28</f>
        <v>1.0759483355742982E-2</v>
      </c>
      <c r="AF43">
        <f t="shared" si="16"/>
        <v>6.4376808051175485E-3</v>
      </c>
      <c r="AG43">
        <f t="shared" si="16"/>
        <v>2.8928818807806705E-5</v>
      </c>
      <c r="AH43">
        <f t="shared" si="16"/>
        <v>0.82993114126227441</v>
      </c>
      <c r="AI43">
        <f t="shared" si="16"/>
        <v>2.8602860286028604E-2</v>
      </c>
      <c r="AJ43">
        <f t="shared" si="16"/>
        <v>6.9143951432180259E-2</v>
      </c>
      <c r="AK43">
        <f t="shared" si="16"/>
        <v>0.64706841054475817</v>
      </c>
      <c r="AL43">
        <f t="shared" si="16"/>
        <v>0.27800187426150025</v>
      </c>
      <c r="AM43">
        <f t="shared" si="16"/>
        <v>1.4586643849570141E-2</v>
      </c>
      <c r="AN43">
        <f t="shared" si="16"/>
        <v>7.7007700770077006E-3</v>
      </c>
      <c r="AO43">
        <f t="shared" si="16"/>
        <v>4.4004400440044002E-3</v>
      </c>
      <c r="AP43">
        <f t="shared" si="16"/>
        <v>2.8521370655584078E-4</v>
      </c>
      <c r="AQ43">
        <f t="shared" si="16"/>
        <v>1.9272297600130384E-2</v>
      </c>
      <c r="AR43">
        <f t="shared" si="16"/>
        <v>2.4446889133357782E-4</v>
      </c>
      <c r="AS43">
        <f t="shared" si="16"/>
        <v>1.6216436458460663E-2</v>
      </c>
      <c r="AT43">
        <f t="shared" si="16"/>
        <v>2.3631992828912519E-3</v>
      </c>
      <c r="AU43">
        <f t="shared" si="16"/>
        <v>4.4819296744489262E-4</v>
      </c>
      <c r="AV43">
        <f t="shared" si="16"/>
        <v>2.456912357902457E-2</v>
      </c>
      <c r="AW43">
        <f t="shared" si="16"/>
        <v>0.57600945279713156</v>
      </c>
      <c r="AX43">
        <f t="shared" si="16"/>
        <v>7.602982520474269E-2</v>
      </c>
      <c r="AY43">
        <f t="shared" si="16"/>
        <v>1.3486533838569043E-2</v>
      </c>
      <c r="AZ43">
        <f t="shared" si="16"/>
        <v>5.1949639408385283E-2</v>
      </c>
      <c r="BA43">
        <f t="shared" si="16"/>
        <v>4.0255877439595814E-2</v>
      </c>
      <c r="BB43">
        <f t="shared" si="16"/>
        <v>1.002322454467669E-2</v>
      </c>
      <c r="BC43">
        <f t="shared" si="16"/>
        <v>0.14578494886525689</v>
      </c>
      <c r="BD43">
        <f t="shared" si="16"/>
        <v>0.15662306971437884</v>
      </c>
      <c r="BE43">
        <f t="shared" si="16"/>
        <v>3.6303630363036306E-2</v>
      </c>
      <c r="BF43">
        <f t="shared" si="16"/>
        <v>4.0744815222262968E-5</v>
      </c>
      <c r="BG43">
        <f t="shared" si="16"/>
        <v>1.3690257914680357E-2</v>
      </c>
      <c r="BH43">
        <f t="shared" si="16"/>
        <v>1.470887829523693E-2</v>
      </c>
      <c r="BI43">
        <f t="shared" si="16"/>
        <v>2.2572627633133682E-2</v>
      </c>
      <c r="BJ43">
        <f t="shared" si="16"/>
        <v>1.3568023469013568E-2</v>
      </c>
    </row>
    <row r="44" spans="29:62" x14ac:dyDescent="0.3">
      <c r="AC44">
        <f t="shared" si="2"/>
        <v>5</v>
      </c>
      <c r="AD44" t="str">
        <f t="shared" si="3"/>
        <v>2023</v>
      </c>
      <c r="AE44">
        <f t="shared" ref="AE44:BJ44" si="17">AF29/$AE29</f>
        <v>1.140612144150074E-2</v>
      </c>
      <c r="AF44">
        <f t="shared" si="17"/>
        <v>8.3922988316603581E-3</v>
      </c>
      <c r="AG44">
        <f t="shared" si="17"/>
        <v>3.78476221819977E-5</v>
      </c>
      <c r="AH44">
        <f t="shared" si="17"/>
        <v>0.8382014151719599</v>
      </c>
      <c r="AI44">
        <f t="shared" si="17"/>
        <v>2.9043936152706926E-2</v>
      </c>
      <c r="AJ44">
        <f t="shared" si="17"/>
        <v>7.0511765673852228E-2</v>
      </c>
      <c r="AK44">
        <f t="shared" si="17"/>
        <v>0.64423235148922164</v>
      </c>
      <c r="AL44">
        <f t="shared" si="17"/>
        <v>0.27805660687839395</v>
      </c>
      <c r="AM44">
        <f t="shared" si="17"/>
        <v>1.4768800394931709E-2</v>
      </c>
      <c r="AN44">
        <f t="shared" si="17"/>
        <v>9.1327957873950961E-3</v>
      </c>
      <c r="AO44">
        <f t="shared" si="17"/>
        <v>5.1012012506170806E-3</v>
      </c>
      <c r="AP44">
        <f t="shared" si="17"/>
        <v>2.4683231857824587E-4</v>
      </c>
      <c r="AQ44">
        <f t="shared" si="17"/>
        <v>1.9376337008392298E-2</v>
      </c>
      <c r="AR44">
        <f t="shared" si="17"/>
        <v>2.8797103834128684E-4</v>
      </c>
      <c r="AS44">
        <f t="shared" si="17"/>
        <v>1.6455487905216389E-2</v>
      </c>
      <c r="AT44">
        <f t="shared" si="17"/>
        <v>2.2214908672042125E-3</v>
      </c>
      <c r="AU44">
        <f t="shared" si="17"/>
        <v>4.1138719763040974E-4</v>
      </c>
      <c r="AV44">
        <f t="shared" si="17"/>
        <v>2.4806648017113707E-2</v>
      </c>
      <c r="AW44">
        <f t="shared" si="17"/>
        <v>0.57260984038176732</v>
      </c>
      <c r="AX44">
        <f t="shared" si="17"/>
        <v>7.4255389172288952E-2</v>
      </c>
      <c r="AY44">
        <f t="shared" si="17"/>
        <v>1.4069442158960013E-2</v>
      </c>
      <c r="AZ44">
        <f t="shared" si="17"/>
        <v>5.3644890571005431E-2</v>
      </c>
      <c r="BA44">
        <f t="shared" si="17"/>
        <v>4.101530360375185E-2</v>
      </c>
      <c r="BB44">
        <f t="shared" si="17"/>
        <v>9.8321540233667921E-3</v>
      </c>
      <c r="BC44">
        <f t="shared" si="17"/>
        <v>0.14094125390817838</v>
      </c>
      <c r="BD44">
        <f t="shared" si="17"/>
        <v>0.15505183478690143</v>
      </c>
      <c r="BE44">
        <f t="shared" si="17"/>
        <v>3.7024847786736877E-2</v>
      </c>
      <c r="BF44">
        <f t="shared" si="17"/>
        <v>8.2277439526081951E-5</v>
      </c>
      <c r="BG44">
        <f t="shared" si="17"/>
        <v>1.3534638802040481E-2</v>
      </c>
      <c r="BH44">
        <f t="shared" si="17"/>
        <v>1.4768800394931709E-2</v>
      </c>
      <c r="BI44">
        <f t="shared" si="17"/>
        <v>2.1968076353463879E-2</v>
      </c>
      <c r="BJ44">
        <f t="shared" si="17"/>
        <v>1.5468158630903407E-2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BB0F3-FECC-4622-8553-FD2D368C5958}">
  <dimension ref="A1:CF14"/>
  <sheetViews>
    <sheetView zoomScale="50" zoomScaleNormal="50" workbookViewId="0"/>
  </sheetViews>
  <sheetFormatPr defaultRowHeight="15.6" x14ac:dyDescent="0.3"/>
  <sheetData>
    <row r="1" spans="1:84" ht="296.39999999999998" x14ac:dyDescent="0.3">
      <c r="A1" t="s">
        <v>102</v>
      </c>
      <c r="B1" s="2" t="s">
        <v>1</v>
      </c>
      <c r="C1" s="2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2" t="s">
        <v>8</v>
      </c>
      <c r="J1" s="2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2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2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2" t="s">
        <v>29</v>
      </c>
      <c r="AE1" s="1" t="s">
        <v>30</v>
      </c>
      <c r="AF1" s="1" t="s">
        <v>31</v>
      </c>
      <c r="AG1" s="2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2" t="s">
        <v>38</v>
      </c>
      <c r="AN1" s="1" t="s">
        <v>39</v>
      </c>
      <c r="AO1" s="2" t="s">
        <v>40</v>
      </c>
      <c r="AP1" s="1" t="s">
        <v>41</v>
      </c>
      <c r="AQ1" s="2" t="s">
        <v>42</v>
      </c>
      <c r="AR1" s="1" t="s">
        <v>43</v>
      </c>
      <c r="AS1" s="1" t="s">
        <v>44</v>
      </c>
      <c r="AT1" s="1" t="s">
        <v>45</v>
      </c>
      <c r="AU1" s="2" t="s">
        <v>46</v>
      </c>
      <c r="AV1" s="1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1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2" t="s">
        <v>82</v>
      </c>
      <c r="CF1" s="1" t="s">
        <v>83</v>
      </c>
    </row>
    <row r="2" spans="1:84" x14ac:dyDescent="0.3">
      <c r="A2" t="s">
        <v>84</v>
      </c>
      <c r="B2">
        <v>43377</v>
      </c>
      <c r="C2">
        <v>36913</v>
      </c>
      <c r="D2">
        <v>4.47</v>
      </c>
      <c r="E2">
        <v>4.68</v>
      </c>
      <c r="F2">
        <v>198.49</v>
      </c>
      <c r="G2">
        <v>-5.56</v>
      </c>
      <c r="H2">
        <v>5.37</v>
      </c>
      <c r="I2">
        <v>957</v>
      </c>
      <c r="J2">
        <v>2.85</v>
      </c>
      <c r="K2">
        <v>54.23</v>
      </c>
      <c r="L2">
        <v>20.79</v>
      </c>
      <c r="M2">
        <v>7</v>
      </c>
      <c r="N2">
        <v>40.86</v>
      </c>
      <c r="O2">
        <v>41.03</v>
      </c>
      <c r="P2">
        <v>298.5</v>
      </c>
      <c r="Q2">
        <v>26645</v>
      </c>
      <c r="R2">
        <v>162.80000000000001</v>
      </c>
      <c r="S2">
        <v>2.81</v>
      </c>
      <c r="T2">
        <v>87.47</v>
      </c>
      <c r="U2">
        <v>1355.41</v>
      </c>
      <c r="V2">
        <v>0</v>
      </c>
      <c r="W2">
        <v>1032.79</v>
      </c>
      <c r="X2">
        <v>82</v>
      </c>
      <c r="Y2">
        <v>889</v>
      </c>
      <c r="Z2">
        <v>0.95</v>
      </c>
      <c r="AA2">
        <v>0.86</v>
      </c>
      <c r="AB2">
        <v>84.5</v>
      </c>
      <c r="AC2">
        <v>309.17</v>
      </c>
      <c r="AD2">
        <v>1855</v>
      </c>
      <c r="AE2">
        <v>4.6399999999999997</v>
      </c>
      <c r="AF2">
        <v>8.59</v>
      </c>
      <c r="AG2">
        <v>3454</v>
      </c>
      <c r="AK2">
        <v>11.58</v>
      </c>
      <c r="AR2">
        <v>233.51</v>
      </c>
      <c r="AS2">
        <v>13.19</v>
      </c>
      <c r="AT2">
        <v>5068.8599999999997</v>
      </c>
      <c r="AU2">
        <v>16167</v>
      </c>
      <c r="AV2">
        <v>372.71</v>
      </c>
      <c r="AW2">
        <v>7830</v>
      </c>
      <c r="AX2">
        <v>334</v>
      </c>
      <c r="AY2">
        <v>170</v>
      </c>
      <c r="AZ2">
        <v>75</v>
      </c>
      <c r="BA2">
        <v>7</v>
      </c>
      <c r="BB2">
        <v>647</v>
      </c>
      <c r="BC2">
        <v>6</v>
      </c>
      <c r="BD2">
        <v>591</v>
      </c>
      <c r="BE2">
        <v>21</v>
      </c>
      <c r="BF2">
        <v>29</v>
      </c>
      <c r="BG2">
        <v>931</v>
      </c>
      <c r="BH2">
        <v>13.73</v>
      </c>
      <c r="BI2">
        <v>13779</v>
      </c>
      <c r="BJ2">
        <v>2715</v>
      </c>
      <c r="BK2">
        <v>319</v>
      </c>
      <c r="BL2">
        <v>667</v>
      </c>
      <c r="BM2">
        <v>996</v>
      </c>
      <c r="BN2">
        <v>418</v>
      </c>
      <c r="BO2">
        <v>3461</v>
      </c>
      <c r="BP2">
        <v>2761</v>
      </c>
      <c r="BQ2">
        <v>1123</v>
      </c>
      <c r="BR2">
        <v>5</v>
      </c>
      <c r="BS2">
        <v>449</v>
      </c>
      <c r="BT2">
        <v>254</v>
      </c>
      <c r="BU2">
        <v>807</v>
      </c>
      <c r="BV2">
        <v>444</v>
      </c>
      <c r="BW2">
        <v>492679</v>
      </c>
      <c r="BX2">
        <v>451029</v>
      </c>
      <c r="BY2">
        <v>2.34</v>
      </c>
      <c r="BZ2">
        <v>0</v>
      </c>
      <c r="CA2">
        <v>100</v>
      </c>
      <c r="CB2">
        <v>0</v>
      </c>
      <c r="CC2">
        <v>25.3</v>
      </c>
      <c r="CD2">
        <v>100</v>
      </c>
      <c r="CE2">
        <v>0.42</v>
      </c>
      <c r="CF2">
        <v>24.2</v>
      </c>
    </row>
    <row r="3" spans="1:84" x14ac:dyDescent="0.3">
      <c r="A3" t="s">
        <v>85</v>
      </c>
      <c r="B3">
        <v>37501</v>
      </c>
      <c r="C3">
        <v>36940</v>
      </c>
      <c r="D3">
        <v>4.5599999999999996</v>
      </c>
      <c r="E3">
        <v>4.83</v>
      </c>
      <c r="F3">
        <v>192.71</v>
      </c>
      <c r="G3">
        <v>-6.67</v>
      </c>
      <c r="H3">
        <v>8.27</v>
      </c>
      <c r="I3">
        <v>995</v>
      </c>
      <c r="J3">
        <v>2.97</v>
      </c>
      <c r="K3">
        <v>56.78</v>
      </c>
      <c r="L3">
        <v>21.41</v>
      </c>
      <c r="M3">
        <v>10.95</v>
      </c>
      <c r="N3">
        <v>43.72</v>
      </c>
      <c r="O3">
        <v>40.96</v>
      </c>
      <c r="P3">
        <v>338.74</v>
      </c>
      <c r="Q3">
        <v>27874</v>
      </c>
      <c r="R3">
        <v>134.54</v>
      </c>
      <c r="S3">
        <v>1.97</v>
      </c>
      <c r="T3">
        <v>83.55</v>
      </c>
      <c r="U3">
        <v>1501.2</v>
      </c>
      <c r="V3">
        <v>0</v>
      </c>
      <c r="W3">
        <v>892.88</v>
      </c>
      <c r="X3">
        <v>74</v>
      </c>
      <c r="Y3">
        <v>901</v>
      </c>
      <c r="Z3">
        <v>0.97</v>
      </c>
      <c r="AA3">
        <v>0.86</v>
      </c>
      <c r="AB3">
        <v>87.6</v>
      </c>
      <c r="AC3">
        <v>255.43</v>
      </c>
      <c r="AD3">
        <v>1788</v>
      </c>
      <c r="AE3">
        <v>5.48</v>
      </c>
      <c r="AF3">
        <v>7.88</v>
      </c>
      <c r="AG3">
        <v>3259</v>
      </c>
      <c r="AK3">
        <v>12.76</v>
      </c>
      <c r="AR3">
        <v>279.77</v>
      </c>
      <c r="AS3">
        <v>14.33</v>
      </c>
      <c r="AT3">
        <v>6563.65</v>
      </c>
      <c r="AU3">
        <v>16745</v>
      </c>
      <c r="AV3">
        <v>446.52</v>
      </c>
      <c r="AW3">
        <v>8199</v>
      </c>
      <c r="AX3">
        <v>369</v>
      </c>
      <c r="AY3">
        <v>173</v>
      </c>
      <c r="AZ3">
        <v>84</v>
      </c>
      <c r="BA3">
        <v>9</v>
      </c>
      <c r="BB3">
        <v>692</v>
      </c>
      <c r="BC3">
        <v>4</v>
      </c>
      <c r="BD3">
        <v>636</v>
      </c>
      <c r="BE3">
        <v>24</v>
      </c>
      <c r="BF3">
        <v>28</v>
      </c>
      <c r="BG3">
        <v>1002</v>
      </c>
      <c r="BH3">
        <v>14.23</v>
      </c>
      <c r="BI3">
        <v>14173</v>
      </c>
      <c r="BJ3">
        <v>2825</v>
      </c>
      <c r="BK3">
        <v>346</v>
      </c>
      <c r="BL3">
        <v>733</v>
      </c>
      <c r="BM3">
        <v>1008</v>
      </c>
      <c r="BN3">
        <v>410</v>
      </c>
      <c r="BO3">
        <v>3475</v>
      </c>
      <c r="BP3">
        <v>2874</v>
      </c>
      <c r="BQ3">
        <v>1178</v>
      </c>
      <c r="BR3">
        <v>4</v>
      </c>
      <c r="BS3">
        <v>462</v>
      </c>
      <c r="BT3">
        <v>266</v>
      </c>
      <c r="BU3">
        <v>813</v>
      </c>
      <c r="BV3">
        <v>467</v>
      </c>
      <c r="BW3">
        <v>576965</v>
      </c>
      <c r="BX3">
        <v>539954</v>
      </c>
      <c r="BY3">
        <v>2.39</v>
      </c>
      <c r="BZ3">
        <v>0</v>
      </c>
      <c r="CA3">
        <v>100</v>
      </c>
      <c r="CB3">
        <v>0</v>
      </c>
      <c r="CC3">
        <v>253</v>
      </c>
      <c r="CD3">
        <v>100</v>
      </c>
    </row>
    <row r="4" spans="1:84" x14ac:dyDescent="0.3">
      <c r="A4" t="s">
        <v>86</v>
      </c>
      <c r="B4">
        <v>37550</v>
      </c>
      <c r="C4">
        <v>37195</v>
      </c>
      <c r="D4">
        <v>4.67</v>
      </c>
      <c r="E4">
        <v>4.8899999999999997</v>
      </c>
      <c r="F4">
        <v>187.46</v>
      </c>
      <c r="G4">
        <v>-5.17</v>
      </c>
      <c r="H4">
        <v>9.41</v>
      </c>
      <c r="I4">
        <v>880</v>
      </c>
      <c r="J4">
        <v>2.62</v>
      </c>
      <c r="K4">
        <v>61.14</v>
      </c>
      <c r="L4">
        <v>22.73</v>
      </c>
      <c r="M4">
        <v>7.84</v>
      </c>
      <c r="N4">
        <v>49.77</v>
      </c>
      <c r="O4">
        <v>40.06</v>
      </c>
      <c r="P4">
        <v>345.35</v>
      </c>
      <c r="Q4">
        <v>27903</v>
      </c>
      <c r="R4">
        <v>134.57</v>
      </c>
      <c r="S4">
        <v>1.04</v>
      </c>
      <c r="T4">
        <v>85.12</v>
      </c>
      <c r="U4">
        <v>1468.47</v>
      </c>
      <c r="V4">
        <v>0</v>
      </c>
      <c r="W4">
        <v>988.16</v>
      </c>
      <c r="X4">
        <v>68</v>
      </c>
      <c r="Y4">
        <v>901</v>
      </c>
      <c r="Z4">
        <v>0.97</v>
      </c>
      <c r="AA4">
        <v>0.89</v>
      </c>
      <c r="AB4">
        <v>109.38</v>
      </c>
      <c r="AC4">
        <v>239.43</v>
      </c>
      <c r="AD4">
        <v>1676</v>
      </c>
      <c r="AE4">
        <v>6.09</v>
      </c>
      <c r="AF4">
        <v>6.95</v>
      </c>
      <c r="AG4">
        <v>2829</v>
      </c>
      <c r="AK4">
        <v>12.15</v>
      </c>
      <c r="AR4">
        <v>260.04000000000002</v>
      </c>
      <c r="AS4">
        <v>13.29</v>
      </c>
      <c r="AT4">
        <v>6887.2</v>
      </c>
      <c r="AU4">
        <v>17018</v>
      </c>
      <c r="AV4">
        <v>453.21</v>
      </c>
      <c r="AW4">
        <v>8487</v>
      </c>
      <c r="AX4">
        <v>361</v>
      </c>
      <c r="AY4">
        <v>179</v>
      </c>
      <c r="AZ4">
        <v>72</v>
      </c>
      <c r="BA4">
        <v>6</v>
      </c>
      <c r="BB4">
        <v>704</v>
      </c>
      <c r="BC4">
        <v>4</v>
      </c>
      <c r="BD4">
        <v>647</v>
      </c>
      <c r="BE4">
        <v>27</v>
      </c>
      <c r="BF4">
        <v>26</v>
      </c>
      <c r="BG4">
        <v>992</v>
      </c>
      <c r="BH4">
        <v>14.08</v>
      </c>
      <c r="BI4">
        <v>14400</v>
      </c>
      <c r="BJ4">
        <v>2928</v>
      </c>
      <c r="BK4">
        <v>372</v>
      </c>
      <c r="BL4">
        <v>776</v>
      </c>
      <c r="BM4">
        <v>1012</v>
      </c>
      <c r="BN4">
        <v>413</v>
      </c>
      <c r="BO4">
        <v>3387</v>
      </c>
      <c r="BP4">
        <v>2918</v>
      </c>
      <c r="BQ4">
        <v>1224</v>
      </c>
      <c r="BR4">
        <v>4</v>
      </c>
      <c r="BS4">
        <v>470</v>
      </c>
      <c r="BT4">
        <v>275</v>
      </c>
      <c r="BU4">
        <v>829</v>
      </c>
      <c r="BV4">
        <v>492</v>
      </c>
      <c r="BW4">
        <v>719895</v>
      </c>
      <c r="BX4">
        <v>669222</v>
      </c>
      <c r="BY4">
        <v>2.4</v>
      </c>
      <c r="BZ4">
        <v>0</v>
      </c>
      <c r="CA4">
        <v>100</v>
      </c>
      <c r="CB4">
        <v>0</v>
      </c>
      <c r="CC4">
        <v>25.3</v>
      </c>
      <c r="CD4">
        <v>100</v>
      </c>
    </row>
    <row r="5" spans="1:84" x14ac:dyDescent="0.3">
      <c r="A5" t="s">
        <v>87</v>
      </c>
      <c r="B5">
        <v>37595</v>
      </c>
      <c r="C5">
        <v>37533</v>
      </c>
      <c r="D5">
        <v>4.7699999999999996</v>
      </c>
      <c r="E5">
        <v>4.92</v>
      </c>
      <c r="F5">
        <v>183.5</v>
      </c>
      <c r="G5">
        <v>-1.92</v>
      </c>
      <c r="H5">
        <v>10.01</v>
      </c>
      <c r="I5">
        <v>804</v>
      </c>
      <c r="J5">
        <v>2.37</v>
      </c>
      <c r="K5">
        <v>52.74</v>
      </c>
      <c r="L5">
        <v>25.62</v>
      </c>
      <c r="M5">
        <v>8.33</v>
      </c>
      <c r="N5">
        <v>51.74</v>
      </c>
      <c r="O5">
        <v>40.9</v>
      </c>
      <c r="P5">
        <v>350.79</v>
      </c>
      <c r="Q5">
        <v>27903</v>
      </c>
      <c r="R5">
        <v>134.72999999999999</v>
      </c>
      <c r="S5">
        <v>0</v>
      </c>
      <c r="T5">
        <v>85.43</v>
      </c>
      <c r="U5">
        <v>1414.2</v>
      </c>
      <c r="V5">
        <v>0</v>
      </c>
      <c r="W5">
        <v>939.88</v>
      </c>
      <c r="X5">
        <v>86</v>
      </c>
      <c r="Y5">
        <v>961</v>
      </c>
      <c r="Z5">
        <v>0.94</v>
      </c>
      <c r="AA5">
        <v>0.82</v>
      </c>
      <c r="AB5">
        <v>90.3</v>
      </c>
      <c r="AC5">
        <v>244.43</v>
      </c>
      <c r="AD5">
        <v>1711</v>
      </c>
      <c r="AE5">
        <v>6.25</v>
      </c>
      <c r="AF5">
        <v>6.63</v>
      </c>
      <c r="AG5">
        <v>2748</v>
      </c>
      <c r="AK5">
        <v>8.83</v>
      </c>
      <c r="AR5">
        <v>0.23</v>
      </c>
      <c r="AS5">
        <v>18.78</v>
      </c>
      <c r="AT5">
        <v>12222.27</v>
      </c>
      <c r="AU5">
        <v>17814</v>
      </c>
      <c r="AV5">
        <v>473.84</v>
      </c>
      <c r="AW5">
        <v>9115</v>
      </c>
      <c r="AX5">
        <v>386</v>
      </c>
      <c r="AY5">
        <v>173</v>
      </c>
      <c r="AZ5">
        <v>69</v>
      </c>
      <c r="BA5">
        <v>8</v>
      </c>
      <c r="BB5">
        <v>737</v>
      </c>
      <c r="BC5">
        <v>2</v>
      </c>
      <c r="BD5">
        <v>682</v>
      </c>
      <c r="BE5">
        <v>27</v>
      </c>
      <c r="BF5">
        <v>26</v>
      </c>
      <c r="BG5">
        <v>1103</v>
      </c>
      <c r="BH5">
        <v>14.45</v>
      </c>
      <c r="BI5">
        <v>15002</v>
      </c>
      <c r="BJ5">
        <v>3174</v>
      </c>
      <c r="BK5">
        <v>388</v>
      </c>
      <c r="BL5">
        <v>877</v>
      </c>
      <c r="BM5">
        <v>1065</v>
      </c>
      <c r="BN5">
        <v>400</v>
      </c>
      <c r="BO5">
        <v>3382</v>
      </c>
      <c r="BP5">
        <v>2999</v>
      </c>
      <c r="BQ5">
        <v>1312</v>
      </c>
      <c r="BR5">
        <v>0</v>
      </c>
      <c r="BS5">
        <v>488</v>
      </c>
      <c r="BT5">
        <v>292</v>
      </c>
      <c r="BU5">
        <v>836</v>
      </c>
      <c r="BV5">
        <v>524</v>
      </c>
      <c r="BW5">
        <v>766056</v>
      </c>
      <c r="BX5">
        <v>706687</v>
      </c>
      <c r="BY5">
        <v>2.42</v>
      </c>
      <c r="BZ5">
        <v>0</v>
      </c>
      <c r="CA5">
        <v>100</v>
      </c>
      <c r="CB5">
        <v>0</v>
      </c>
      <c r="CC5">
        <v>25.4</v>
      </c>
      <c r="CD5">
        <v>100</v>
      </c>
    </row>
    <row r="6" spans="1:84" x14ac:dyDescent="0.3">
      <c r="A6" t="s">
        <v>88</v>
      </c>
      <c r="B6">
        <v>36972</v>
      </c>
      <c r="C6">
        <v>37185</v>
      </c>
      <c r="D6">
        <v>4.82</v>
      </c>
      <c r="E6">
        <v>5.0199999999999996</v>
      </c>
      <c r="F6">
        <v>182.17</v>
      </c>
      <c r="G6">
        <v>-2.66</v>
      </c>
      <c r="H6">
        <v>4.88</v>
      </c>
      <c r="I6">
        <v>630</v>
      </c>
      <c r="J6">
        <v>1.88</v>
      </c>
      <c r="K6">
        <v>54.29</v>
      </c>
      <c r="L6">
        <v>24.13</v>
      </c>
      <c r="M6">
        <v>6.67</v>
      </c>
      <c r="N6">
        <v>55.71</v>
      </c>
      <c r="O6">
        <v>41.36</v>
      </c>
      <c r="P6">
        <v>351.75</v>
      </c>
      <c r="Q6">
        <v>27905</v>
      </c>
      <c r="R6">
        <v>132.49</v>
      </c>
      <c r="S6">
        <v>7.0000000000000007E-2</v>
      </c>
      <c r="T6">
        <v>84.65</v>
      </c>
      <c r="U6">
        <v>1467.97</v>
      </c>
      <c r="V6">
        <v>0</v>
      </c>
      <c r="W6">
        <v>972.95</v>
      </c>
      <c r="X6">
        <v>76</v>
      </c>
      <c r="Y6">
        <v>961</v>
      </c>
      <c r="Z6">
        <v>0.94</v>
      </c>
      <c r="AA6">
        <v>0.81</v>
      </c>
      <c r="AB6">
        <v>128.71</v>
      </c>
      <c r="AC6">
        <v>245.43</v>
      </c>
      <c r="AD6">
        <v>1718</v>
      </c>
      <c r="AE6">
        <v>5.3</v>
      </c>
      <c r="AF6">
        <v>8.59</v>
      </c>
      <c r="AG6">
        <v>2870</v>
      </c>
      <c r="AK6">
        <v>10.52</v>
      </c>
      <c r="AR6">
        <v>229.76</v>
      </c>
      <c r="AS6">
        <v>18.48</v>
      </c>
      <c r="AT6">
        <v>12932.07</v>
      </c>
      <c r="AU6">
        <v>17893</v>
      </c>
      <c r="AV6">
        <v>483.96</v>
      </c>
      <c r="AW6">
        <v>9181</v>
      </c>
      <c r="AX6">
        <v>366</v>
      </c>
      <c r="AY6">
        <v>193</v>
      </c>
      <c r="AZ6">
        <v>71</v>
      </c>
      <c r="BA6">
        <v>8</v>
      </c>
      <c r="BB6">
        <v>744</v>
      </c>
      <c r="BC6">
        <v>2</v>
      </c>
      <c r="BD6">
        <v>682</v>
      </c>
      <c r="BE6">
        <v>29</v>
      </c>
      <c r="BF6">
        <v>31</v>
      </c>
      <c r="BG6">
        <v>1083</v>
      </c>
      <c r="BH6">
        <v>14.36</v>
      </c>
      <c r="BI6">
        <v>15081</v>
      </c>
      <c r="BJ6">
        <v>3138</v>
      </c>
      <c r="BK6">
        <v>370</v>
      </c>
      <c r="BL6">
        <v>960</v>
      </c>
      <c r="BM6">
        <v>1027</v>
      </c>
      <c r="BN6">
        <v>378</v>
      </c>
      <c r="BO6">
        <v>3348</v>
      </c>
      <c r="BP6">
        <v>3077</v>
      </c>
      <c r="BQ6">
        <v>1340</v>
      </c>
      <c r="BR6">
        <v>0</v>
      </c>
      <c r="BS6">
        <v>479</v>
      </c>
      <c r="BT6">
        <v>300</v>
      </c>
      <c r="BU6">
        <v>861</v>
      </c>
      <c r="BV6">
        <v>545</v>
      </c>
      <c r="BZ6">
        <v>0</v>
      </c>
      <c r="CA6">
        <v>100</v>
      </c>
      <c r="CB6">
        <v>0</v>
      </c>
      <c r="CC6">
        <v>25.4</v>
      </c>
      <c r="CD6">
        <v>100</v>
      </c>
    </row>
    <row r="7" spans="1:84" x14ac:dyDescent="0.3">
      <c r="A7" t="s">
        <v>89</v>
      </c>
      <c r="B7">
        <v>36698</v>
      </c>
      <c r="C7">
        <v>37003</v>
      </c>
      <c r="D7">
        <v>4.88</v>
      </c>
      <c r="E7">
        <v>5.12</v>
      </c>
      <c r="F7">
        <v>178.26</v>
      </c>
      <c r="G7">
        <v>-3.47</v>
      </c>
      <c r="H7">
        <v>3.07</v>
      </c>
      <c r="I7">
        <v>442</v>
      </c>
      <c r="J7">
        <v>1.33</v>
      </c>
      <c r="K7">
        <v>50.45</v>
      </c>
      <c r="L7">
        <v>21.95</v>
      </c>
      <c r="M7">
        <v>11.09</v>
      </c>
      <c r="N7">
        <v>51.13</v>
      </c>
      <c r="O7">
        <v>44.66</v>
      </c>
      <c r="P7">
        <v>379.18</v>
      </c>
      <c r="Q7">
        <v>27964</v>
      </c>
      <c r="R7">
        <v>131.22999999999999</v>
      </c>
      <c r="S7">
        <v>2.11</v>
      </c>
      <c r="T7">
        <v>81.99</v>
      </c>
      <c r="U7">
        <v>1520.78</v>
      </c>
      <c r="V7">
        <v>0</v>
      </c>
      <c r="W7">
        <v>965.74</v>
      </c>
      <c r="X7">
        <v>82</v>
      </c>
      <c r="Y7">
        <v>961</v>
      </c>
      <c r="Z7">
        <v>0.91</v>
      </c>
      <c r="AA7">
        <v>0.79</v>
      </c>
      <c r="AB7">
        <v>219.5</v>
      </c>
      <c r="AC7">
        <v>277.5</v>
      </c>
      <c r="AD7">
        <v>1665</v>
      </c>
      <c r="AE7">
        <v>5.53</v>
      </c>
      <c r="AF7">
        <v>9.1999999999999993</v>
      </c>
      <c r="AI7">
        <v>2.85</v>
      </c>
      <c r="AJ7">
        <v>5.7</v>
      </c>
      <c r="AK7">
        <v>8.91</v>
      </c>
      <c r="AL7">
        <v>6.67</v>
      </c>
      <c r="AM7">
        <v>7499</v>
      </c>
      <c r="AN7">
        <v>20.43</v>
      </c>
      <c r="AO7">
        <v>3881</v>
      </c>
      <c r="AP7">
        <v>28.86</v>
      </c>
      <c r="AR7">
        <v>205.45</v>
      </c>
      <c r="AS7">
        <v>23.11</v>
      </c>
      <c r="AT7">
        <v>18489.84</v>
      </c>
      <c r="AU7">
        <v>17395</v>
      </c>
      <c r="AV7">
        <v>474</v>
      </c>
      <c r="AW7">
        <v>9302</v>
      </c>
      <c r="AX7">
        <v>355</v>
      </c>
      <c r="AY7">
        <v>236</v>
      </c>
      <c r="AZ7">
        <v>84</v>
      </c>
      <c r="BA7">
        <v>9</v>
      </c>
      <c r="BB7">
        <v>719</v>
      </c>
      <c r="BC7">
        <v>2</v>
      </c>
      <c r="BD7">
        <v>649</v>
      </c>
      <c r="BE7">
        <v>43</v>
      </c>
      <c r="BF7">
        <v>25</v>
      </c>
      <c r="BG7">
        <v>1006</v>
      </c>
      <c r="BH7">
        <v>14.04</v>
      </c>
      <c r="BI7">
        <v>14713</v>
      </c>
      <c r="BJ7">
        <v>2852</v>
      </c>
      <c r="BK7">
        <v>337</v>
      </c>
      <c r="BL7">
        <v>1001</v>
      </c>
      <c r="BM7">
        <v>1014</v>
      </c>
      <c r="BN7">
        <v>353</v>
      </c>
      <c r="BO7">
        <v>3284</v>
      </c>
      <c r="BP7">
        <v>3131</v>
      </c>
      <c r="BQ7">
        <v>1264</v>
      </c>
      <c r="BR7">
        <v>0</v>
      </c>
      <c r="BS7">
        <v>480</v>
      </c>
      <c r="BT7">
        <v>298</v>
      </c>
      <c r="BU7">
        <v>870</v>
      </c>
      <c r="BV7">
        <v>546</v>
      </c>
      <c r="BW7">
        <v>956502</v>
      </c>
      <c r="BX7">
        <v>891394</v>
      </c>
      <c r="BY7">
        <v>2.39</v>
      </c>
      <c r="BZ7">
        <v>0</v>
      </c>
      <c r="CA7">
        <v>100</v>
      </c>
      <c r="CB7">
        <v>0</v>
      </c>
      <c r="CC7">
        <v>25.4</v>
      </c>
      <c r="CD7">
        <v>100</v>
      </c>
      <c r="CE7">
        <v>0.41</v>
      </c>
    </row>
    <row r="8" spans="1:84" x14ac:dyDescent="0.3">
      <c r="A8" t="s">
        <v>90</v>
      </c>
      <c r="B8">
        <v>36542</v>
      </c>
      <c r="C8">
        <v>37122</v>
      </c>
      <c r="D8">
        <v>5.0199999999999996</v>
      </c>
      <c r="E8">
        <v>5.13</v>
      </c>
      <c r="F8">
        <v>174.42</v>
      </c>
      <c r="G8">
        <v>-2.54</v>
      </c>
      <c r="H8">
        <v>-2.46</v>
      </c>
      <c r="I8">
        <v>413</v>
      </c>
      <c r="J8">
        <v>1.24</v>
      </c>
      <c r="K8">
        <v>44.55</v>
      </c>
      <c r="L8">
        <v>22.03</v>
      </c>
      <c r="M8">
        <v>9.1999999999999993</v>
      </c>
      <c r="N8">
        <v>51.09</v>
      </c>
      <c r="O8">
        <v>43.82</v>
      </c>
      <c r="P8">
        <v>378.09</v>
      </c>
      <c r="Q8">
        <v>28035</v>
      </c>
      <c r="R8">
        <v>130.34</v>
      </c>
      <c r="S8">
        <v>2.82</v>
      </c>
      <c r="T8">
        <v>80.56</v>
      </c>
      <c r="U8">
        <v>1574.9</v>
      </c>
      <c r="V8">
        <v>0</v>
      </c>
      <c r="W8">
        <v>961.63</v>
      </c>
      <c r="X8">
        <v>88</v>
      </c>
      <c r="Y8">
        <v>961</v>
      </c>
      <c r="Z8">
        <v>0.89</v>
      </c>
      <c r="AA8">
        <v>0.81</v>
      </c>
      <c r="AB8">
        <v>95.33</v>
      </c>
      <c r="AC8">
        <v>236.14</v>
      </c>
      <c r="AD8">
        <v>1653</v>
      </c>
      <c r="AE8">
        <v>4.96</v>
      </c>
      <c r="AF8">
        <v>10.02</v>
      </c>
      <c r="AH8">
        <v>24.12</v>
      </c>
      <c r="AI8">
        <v>1.56</v>
      </c>
      <c r="AJ8">
        <v>0</v>
      </c>
      <c r="AK8">
        <v>9.19</v>
      </c>
      <c r="AL8">
        <v>7.89</v>
      </c>
      <c r="AM8">
        <v>448</v>
      </c>
      <c r="AN8">
        <v>1.23</v>
      </c>
      <c r="AO8">
        <v>1518</v>
      </c>
      <c r="AP8">
        <v>2.98</v>
      </c>
      <c r="AQ8">
        <v>27936</v>
      </c>
      <c r="AR8">
        <v>206.58</v>
      </c>
      <c r="AS8">
        <v>21.38</v>
      </c>
      <c r="AT8">
        <v>18084.72</v>
      </c>
      <c r="AU8">
        <v>17596</v>
      </c>
      <c r="AV8">
        <v>481.53</v>
      </c>
      <c r="AW8">
        <v>9392</v>
      </c>
      <c r="AX8">
        <v>404</v>
      </c>
      <c r="AY8">
        <v>227</v>
      </c>
      <c r="AZ8">
        <v>77</v>
      </c>
      <c r="BA8">
        <v>11</v>
      </c>
      <c r="BB8">
        <v>701</v>
      </c>
      <c r="BC8">
        <v>3</v>
      </c>
      <c r="BD8">
        <v>623</v>
      </c>
      <c r="BE8">
        <v>49</v>
      </c>
      <c r="BF8">
        <v>26</v>
      </c>
      <c r="BG8">
        <v>1042</v>
      </c>
      <c r="BH8">
        <v>13.87</v>
      </c>
      <c r="BI8">
        <v>14915</v>
      </c>
      <c r="BJ8">
        <v>2693</v>
      </c>
      <c r="BK8">
        <v>355</v>
      </c>
      <c r="BL8">
        <v>1142</v>
      </c>
      <c r="BM8">
        <v>1047</v>
      </c>
      <c r="BN8">
        <v>349</v>
      </c>
      <c r="BO8">
        <v>3312</v>
      </c>
      <c r="BP8">
        <v>3225</v>
      </c>
      <c r="BQ8">
        <v>1219</v>
      </c>
      <c r="BR8">
        <v>0</v>
      </c>
      <c r="BS8">
        <v>516</v>
      </c>
      <c r="BT8">
        <v>309</v>
      </c>
      <c r="BU8">
        <v>861</v>
      </c>
      <c r="BV8">
        <v>585</v>
      </c>
      <c r="BZ8">
        <v>0</v>
      </c>
      <c r="CA8">
        <v>100</v>
      </c>
      <c r="CB8">
        <v>0</v>
      </c>
      <c r="CC8">
        <v>25.4</v>
      </c>
      <c r="CD8">
        <v>100</v>
      </c>
    </row>
    <row r="9" spans="1:84" x14ac:dyDescent="0.3">
      <c r="A9" t="s">
        <v>91</v>
      </c>
      <c r="B9">
        <v>36379</v>
      </c>
      <c r="C9">
        <v>37131</v>
      </c>
      <c r="D9">
        <v>4.9000000000000004</v>
      </c>
      <c r="E9">
        <v>5.17</v>
      </c>
      <c r="F9">
        <v>179.23</v>
      </c>
      <c r="G9">
        <v>-3.37</v>
      </c>
      <c r="H9">
        <v>3.37</v>
      </c>
      <c r="I9">
        <v>348</v>
      </c>
      <c r="J9">
        <v>1.04</v>
      </c>
      <c r="K9">
        <v>42.53</v>
      </c>
      <c r="L9">
        <v>14.66</v>
      </c>
      <c r="M9">
        <v>7.18</v>
      </c>
      <c r="N9">
        <v>54.6</v>
      </c>
      <c r="O9">
        <v>43.59</v>
      </c>
      <c r="P9">
        <v>396.68</v>
      </c>
      <c r="Q9">
        <v>28135</v>
      </c>
      <c r="R9">
        <v>129.30000000000001</v>
      </c>
      <c r="S9">
        <v>3.63</v>
      </c>
      <c r="T9">
        <v>79.5</v>
      </c>
      <c r="U9">
        <v>1578.06</v>
      </c>
      <c r="V9">
        <v>0</v>
      </c>
      <c r="W9">
        <v>1010.53</v>
      </c>
      <c r="X9">
        <v>92</v>
      </c>
      <c r="Y9">
        <v>926</v>
      </c>
      <c r="Z9">
        <v>0.92</v>
      </c>
      <c r="AA9">
        <v>0.85</v>
      </c>
      <c r="AB9">
        <v>94.67</v>
      </c>
      <c r="AC9">
        <v>213.88</v>
      </c>
      <c r="AD9">
        <v>1711</v>
      </c>
      <c r="AE9">
        <v>6.02</v>
      </c>
      <c r="AF9">
        <v>6.74</v>
      </c>
      <c r="AH9">
        <v>25.73</v>
      </c>
      <c r="AI9">
        <v>0</v>
      </c>
      <c r="AJ9">
        <v>1.05</v>
      </c>
      <c r="AK9">
        <v>7.62</v>
      </c>
      <c r="AL9">
        <v>10.97</v>
      </c>
      <c r="AM9">
        <v>2609</v>
      </c>
      <c r="AN9">
        <v>7.17</v>
      </c>
      <c r="AO9">
        <v>1458</v>
      </c>
      <c r="AP9">
        <v>8.0299999999999994</v>
      </c>
      <c r="AQ9">
        <v>25812</v>
      </c>
      <c r="AR9">
        <v>222.6</v>
      </c>
      <c r="AS9">
        <v>25.79</v>
      </c>
      <c r="AT9">
        <v>19274.66</v>
      </c>
      <c r="AU9">
        <v>17719</v>
      </c>
      <c r="AV9">
        <v>487.07</v>
      </c>
      <c r="AW9">
        <v>9342</v>
      </c>
      <c r="AX9">
        <v>399</v>
      </c>
      <c r="AY9">
        <v>208</v>
      </c>
      <c r="AZ9">
        <v>76</v>
      </c>
      <c r="BA9">
        <v>11</v>
      </c>
      <c r="BB9">
        <v>730</v>
      </c>
      <c r="BC9">
        <v>7</v>
      </c>
      <c r="BD9">
        <v>621</v>
      </c>
      <c r="BE9">
        <v>75</v>
      </c>
      <c r="BF9">
        <v>27</v>
      </c>
      <c r="BG9">
        <v>1122</v>
      </c>
      <c r="BH9">
        <v>14.53</v>
      </c>
      <c r="BI9">
        <v>14918</v>
      </c>
      <c r="BJ9">
        <v>2643</v>
      </c>
      <c r="BK9">
        <v>345</v>
      </c>
      <c r="BL9">
        <v>1104</v>
      </c>
      <c r="BM9">
        <v>1077</v>
      </c>
      <c r="BN9">
        <v>328</v>
      </c>
      <c r="BO9">
        <v>3346</v>
      </c>
      <c r="BP9">
        <v>3336</v>
      </c>
      <c r="BQ9">
        <v>1201</v>
      </c>
      <c r="BR9">
        <v>0</v>
      </c>
      <c r="BS9">
        <v>503</v>
      </c>
      <c r="BT9">
        <v>321</v>
      </c>
      <c r="BU9">
        <v>834</v>
      </c>
      <c r="BV9">
        <v>602</v>
      </c>
      <c r="BZ9">
        <v>0</v>
      </c>
      <c r="CA9">
        <v>100</v>
      </c>
      <c r="CB9">
        <v>0</v>
      </c>
      <c r="CC9">
        <v>25.4</v>
      </c>
      <c r="CD9">
        <v>100</v>
      </c>
      <c r="CE9">
        <v>0.41</v>
      </c>
    </row>
    <row r="10" spans="1:84" x14ac:dyDescent="0.3">
      <c r="A10" t="s">
        <v>92</v>
      </c>
      <c r="B10">
        <v>36448</v>
      </c>
      <c r="C10">
        <v>36874</v>
      </c>
      <c r="D10">
        <v>4.91</v>
      </c>
      <c r="E10">
        <v>5.16</v>
      </c>
      <c r="F10">
        <v>183.99</v>
      </c>
      <c r="G10">
        <v>-2.5299999999999998</v>
      </c>
      <c r="H10">
        <v>-0.63</v>
      </c>
      <c r="I10">
        <v>353</v>
      </c>
      <c r="J10">
        <v>1.06</v>
      </c>
      <c r="K10">
        <v>38.53</v>
      </c>
      <c r="L10">
        <v>19.829999999999998</v>
      </c>
      <c r="M10">
        <v>7.37</v>
      </c>
      <c r="N10">
        <v>45.61</v>
      </c>
      <c r="O10">
        <v>43.17</v>
      </c>
      <c r="P10">
        <v>393.16</v>
      </c>
      <c r="Q10">
        <v>28352</v>
      </c>
      <c r="R10">
        <v>128.56</v>
      </c>
      <c r="S10">
        <v>7.65</v>
      </c>
      <c r="T10">
        <v>76.400000000000006</v>
      </c>
      <c r="U10">
        <v>1586.88</v>
      </c>
      <c r="V10">
        <v>0</v>
      </c>
      <c r="W10">
        <v>1012.44</v>
      </c>
      <c r="X10">
        <v>98</v>
      </c>
      <c r="Y10">
        <v>926</v>
      </c>
      <c r="Z10">
        <v>0.92</v>
      </c>
      <c r="AA10">
        <v>0.81</v>
      </c>
      <c r="AB10">
        <v>65.459999999999994</v>
      </c>
      <c r="AC10">
        <v>221.63</v>
      </c>
      <c r="AD10">
        <v>1773</v>
      </c>
      <c r="AE10">
        <v>6.03</v>
      </c>
      <c r="AF10">
        <v>7.3</v>
      </c>
      <c r="AH10">
        <v>17.02</v>
      </c>
      <c r="AI10">
        <v>0.06</v>
      </c>
      <c r="AJ10">
        <v>0</v>
      </c>
      <c r="AK10">
        <v>7.48</v>
      </c>
      <c r="AL10">
        <v>8.98</v>
      </c>
      <c r="AM10">
        <v>2237</v>
      </c>
      <c r="AN10">
        <v>6.14</v>
      </c>
      <c r="AO10">
        <v>1316</v>
      </c>
      <c r="AP10">
        <v>7.45</v>
      </c>
      <c r="AQ10">
        <v>26296</v>
      </c>
      <c r="AR10">
        <v>156.83000000000001</v>
      </c>
      <c r="AS10">
        <v>20.46</v>
      </c>
      <c r="AT10">
        <v>16538.47</v>
      </c>
      <c r="AU10">
        <v>17991</v>
      </c>
      <c r="AV10">
        <v>493.61</v>
      </c>
      <c r="AW10">
        <v>10953</v>
      </c>
      <c r="AX10">
        <v>396</v>
      </c>
      <c r="AY10">
        <v>234</v>
      </c>
      <c r="AZ10">
        <v>78</v>
      </c>
      <c r="BA10">
        <v>11</v>
      </c>
      <c r="BB10">
        <v>684</v>
      </c>
      <c r="BC10">
        <v>5</v>
      </c>
      <c r="BD10">
        <v>571</v>
      </c>
      <c r="BE10">
        <v>86</v>
      </c>
      <c r="BF10">
        <v>22</v>
      </c>
      <c r="BG10">
        <v>1222</v>
      </c>
      <c r="BH10">
        <v>14.37</v>
      </c>
      <c r="BI10">
        <v>15185</v>
      </c>
      <c r="BJ10">
        <v>2535</v>
      </c>
      <c r="BK10">
        <v>348</v>
      </c>
      <c r="BL10">
        <v>1171</v>
      </c>
      <c r="BM10">
        <v>1109</v>
      </c>
      <c r="BN10">
        <v>315</v>
      </c>
      <c r="BO10">
        <v>3344</v>
      </c>
      <c r="BP10">
        <v>3526</v>
      </c>
      <c r="BQ10">
        <v>1198</v>
      </c>
      <c r="BR10">
        <v>0</v>
      </c>
      <c r="BS10">
        <v>502</v>
      </c>
      <c r="BT10">
        <v>339</v>
      </c>
      <c r="BU10">
        <v>854</v>
      </c>
      <c r="BV10">
        <v>623</v>
      </c>
      <c r="BZ10">
        <v>0</v>
      </c>
      <c r="CA10">
        <v>100</v>
      </c>
      <c r="CB10">
        <v>0</v>
      </c>
      <c r="CC10">
        <v>25.4</v>
      </c>
      <c r="CD10">
        <v>100</v>
      </c>
      <c r="CE10">
        <v>0.41</v>
      </c>
    </row>
    <row r="11" spans="1:84" x14ac:dyDescent="0.3">
      <c r="A11" t="s">
        <v>93</v>
      </c>
      <c r="B11">
        <v>35814</v>
      </c>
      <c r="C11">
        <v>36686</v>
      </c>
      <c r="D11">
        <v>4.88</v>
      </c>
      <c r="E11">
        <v>5.0599999999999996</v>
      </c>
      <c r="F11">
        <v>186.96</v>
      </c>
      <c r="G11">
        <v>-5.2</v>
      </c>
      <c r="H11">
        <v>-6.48</v>
      </c>
      <c r="I11">
        <v>602</v>
      </c>
      <c r="J11">
        <v>1.82</v>
      </c>
      <c r="K11">
        <v>44.35</v>
      </c>
      <c r="L11">
        <v>19.600000000000001</v>
      </c>
      <c r="M11">
        <v>9.6300000000000008</v>
      </c>
      <c r="N11">
        <v>44.02</v>
      </c>
      <c r="O11">
        <v>46.68</v>
      </c>
      <c r="P11">
        <v>424.3</v>
      </c>
      <c r="Q11">
        <v>28360</v>
      </c>
      <c r="R11">
        <v>126.28</v>
      </c>
      <c r="S11">
        <v>0.28000000000000003</v>
      </c>
      <c r="T11">
        <v>75.849999999999994</v>
      </c>
      <c r="U11">
        <v>1695.47</v>
      </c>
      <c r="V11">
        <v>0</v>
      </c>
      <c r="W11">
        <v>1023.26</v>
      </c>
      <c r="X11">
        <v>102</v>
      </c>
      <c r="Y11">
        <v>932</v>
      </c>
      <c r="Z11">
        <v>0.9</v>
      </c>
      <c r="AA11">
        <v>0.78</v>
      </c>
      <c r="AB11">
        <v>59.64</v>
      </c>
      <c r="AC11">
        <v>229.13</v>
      </c>
      <c r="AD11">
        <v>1833</v>
      </c>
      <c r="AE11">
        <v>7.69</v>
      </c>
      <c r="AF11">
        <v>6.71</v>
      </c>
      <c r="AH11">
        <v>27.71</v>
      </c>
      <c r="AK11">
        <v>11.24</v>
      </c>
      <c r="AM11">
        <v>1878</v>
      </c>
      <c r="AN11">
        <v>5.24</v>
      </c>
      <c r="AO11">
        <v>102</v>
      </c>
      <c r="AP11">
        <v>5.92</v>
      </c>
      <c r="AQ11">
        <v>122507</v>
      </c>
      <c r="AR11">
        <v>94.59</v>
      </c>
      <c r="AS11">
        <v>28.07</v>
      </c>
      <c r="AT11">
        <v>41047.699999999997</v>
      </c>
      <c r="AU11">
        <v>17934</v>
      </c>
      <c r="AV11">
        <v>500.75</v>
      </c>
      <c r="AW11">
        <v>10241</v>
      </c>
      <c r="AX11">
        <v>392</v>
      </c>
      <c r="AY11">
        <v>238</v>
      </c>
      <c r="AZ11">
        <v>78</v>
      </c>
      <c r="BA11">
        <v>10</v>
      </c>
      <c r="BB11">
        <v>697</v>
      </c>
      <c r="BC11">
        <v>6</v>
      </c>
      <c r="BD11">
        <v>575</v>
      </c>
      <c r="BE11">
        <v>96</v>
      </c>
      <c r="BF11">
        <v>20</v>
      </c>
      <c r="BG11">
        <v>1271</v>
      </c>
      <c r="BH11">
        <v>14.83</v>
      </c>
      <c r="BI11">
        <v>15056</v>
      </c>
      <c r="BJ11">
        <v>2455</v>
      </c>
      <c r="BK11">
        <v>400</v>
      </c>
      <c r="BL11">
        <v>1159</v>
      </c>
      <c r="BM11">
        <v>1104</v>
      </c>
      <c r="BN11">
        <v>316</v>
      </c>
      <c r="BO11">
        <v>3270</v>
      </c>
      <c r="BP11">
        <v>3544</v>
      </c>
      <c r="BQ11">
        <v>1185</v>
      </c>
      <c r="BR11">
        <v>1</v>
      </c>
      <c r="BS11">
        <v>499</v>
      </c>
      <c r="BT11">
        <v>344</v>
      </c>
      <c r="BU11">
        <v>839</v>
      </c>
      <c r="BV11">
        <v>630</v>
      </c>
      <c r="BZ11">
        <v>0</v>
      </c>
      <c r="CA11">
        <v>100</v>
      </c>
      <c r="CB11">
        <v>0</v>
      </c>
      <c r="CC11">
        <v>25.4</v>
      </c>
      <c r="CD11">
        <v>100</v>
      </c>
      <c r="CE11">
        <v>0.42</v>
      </c>
    </row>
    <row r="12" spans="1:84" x14ac:dyDescent="0.3">
      <c r="A12" t="s">
        <v>94</v>
      </c>
      <c r="B12">
        <v>35260</v>
      </c>
      <c r="C12">
        <v>35962</v>
      </c>
      <c r="D12">
        <v>4.6100000000000003</v>
      </c>
      <c r="E12">
        <v>4.72</v>
      </c>
      <c r="F12">
        <v>203.1</v>
      </c>
      <c r="G12">
        <v>-4.08</v>
      </c>
      <c r="H12">
        <v>-6.08</v>
      </c>
      <c r="I12">
        <v>460</v>
      </c>
      <c r="J12">
        <v>1.41</v>
      </c>
      <c r="K12">
        <v>60</v>
      </c>
      <c r="L12">
        <v>20</v>
      </c>
      <c r="M12">
        <v>7.17</v>
      </c>
      <c r="N12">
        <v>53.26</v>
      </c>
      <c r="O12">
        <v>47.82</v>
      </c>
      <c r="P12">
        <v>420.11</v>
      </c>
      <c r="Q12">
        <v>28409</v>
      </c>
      <c r="R12">
        <v>124.12</v>
      </c>
      <c r="S12">
        <v>1.72</v>
      </c>
      <c r="T12">
        <v>75.06</v>
      </c>
      <c r="U12">
        <v>1792.64</v>
      </c>
      <c r="V12">
        <v>0</v>
      </c>
      <c r="W12">
        <v>1007.43</v>
      </c>
      <c r="X12">
        <v>96</v>
      </c>
      <c r="Y12">
        <v>890</v>
      </c>
      <c r="Z12">
        <v>0.86</v>
      </c>
      <c r="AA12">
        <v>0.73</v>
      </c>
      <c r="AB12">
        <v>38.1</v>
      </c>
      <c r="AC12">
        <v>228.38</v>
      </c>
      <c r="AD12">
        <v>1827</v>
      </c>
      <c r="AE12">
        <v>7.66</v>
      </c>
      <c r="AF12">
        <v>6.15</v>
      </c>
      <c r="AH12">
        <v>26.24</v>
      </c>
      <c r="AK12">
        <v>10.130000000000001</v>
      </c>
      <c r="AM12">
        <v>1423</v>
      </c>
      <c r="AN12">
        <v>4.04</v>
      </c>
      <c r="AO12">
        <v>892</v>
      </c>
      <c r="AP12">
        <v>5.12</v>
      </c>
      <c r="AQ12">
        <v>99792</v>
      </c>
      <c r="AR12">
        <v>137.57</v>
      </c>
      <c r="AS12">
        <v>32.14</v>
      </c>
      <c r="AT12">
        <v>42860.43</v>
      </c>
      <c r="AU12">
        <v>18134</v>
      </c>
      <c r="AV12">
        <v>514.29</v>
      </c>
      <c r="AW12">
        <v>8757</v>
      </c>
      <c r="AX12">
        <v>348</v>
      </c>
      <c r="AY12">
        <v>188</v>
      </c>
      <c r="AZ12">
        <v>72</v>
      </c>
      <c r="BA12">
        <v>8</v>
      </c>
      <c r="BB12">
        <v>707</v>
      </c>
      <c r="BC12">
        <v>8</v>
      </c>
      <c r="BD12">
        <v>591</v>
      </c>
      <c r="BE12">
        <v>88</v>
      </c>
      <c r="BF12">
        <v>20</v>
      </c>
      <c r="BG12">
        <v>1390</v>
      </c>
      <c r="BH12">
        <v>15.42</v>
      </c>
      <c r="BI12">
        <v>15124</v>
      </c>
      <c r="BJ12">
        <v>2533</v>
      </c>
      <c r="BK12">
        <v>506</v>
      </c>
      <c r="BL12">
        <v>1199</v>
      </c>
      <c r="BM12">
        <v>1157</v>
      </c>
      <c r="BN12">
        <v>304</v>
      </c>
      <c r="BO12">
        <v>3084</v>
      </c>
      <c r="BP12">
        <v>3590</v>
      </c>
      <c r="BQ12">
        <v>1203</v>
      </c>
      <c r="BR12">
        <v>1</v>
      </c>
      <c r="BS12">
        <v>511</v>
      </c>
      <c r="BT12">
        <v>338</v>
      </c>
      <c r="BU12">
        <v>752</v>
      </c>
      <c r="BV12">
        <v>644</v>
      </c>
      <c r="BZ12">
        <v>0</v>
      </c>
      <c r="CA12">
        <v>100</v>
      </c>
      <c r="CB12">
        <v>0</v>
      </c>
      <c r="CC12">
        <v>25.4</v>
      </c>
      <c r="CD12">
        <v>100</v>
      </c>
      <c r="CE12">
        <v>0.43</v>
      </c>
    </row>
    <row r="13" spans="1:84" x14ac:dyDescent="0.3">
      <c r="A13" t="s">
        <v>95</v>
      </c>
      <c r="B13">
        <v>34834</v>
      </c>
      <c r="C13">
        <v>35167</v>
      </c>
      <c r="D13">
        <v>4.57</v>
      </c>
      <c r="E13">
        <v>4.6500000000000004</v>
      </c>
      <c r="F13">
        <v>206.57</v>
      </c>
      <c r="G13">
        <v>-5.19</v>
      </c>
      <c r="H13">
        <v>-0.74</v>
      </c>
      <c r="I13">
        <v>504</v>
      </c>
      <c r="J13">
        <v>1.58</v>
      </c>
      <c r="K13">
        <v>51.98</v>
      </c>
      <c r="L13">
        <v>21.43</v>
      </c>
      <c r="M13">
        <v>5.75</v>
      </c>
      <c r="N13">
        <v>55.56</v>
      </c>
      <c r="O13">
        <v>50.46</v>
      </c>
      <c r="P13">
        <v>516.67999999999995</v>
      </c>
      <c r="Q13">
        <v>29251</v>
      </c>
      <c r="R13">
        <v>119.09</v>
      </c>
      <c r="S13">
        <v>3.93</v>
      </c>
      <c r="T13">
        <v>72.11</v>
      </c>
      <c r="U13">
        <v>1652.12</v>
      </c>
      <c r="V13">
        <v>0</v>
      </c>
      <c r="W13">
        <v>1055.58</v>
      </c>
      <c r="X13">
        <v>100</v>
      </c>
      <c r="Y13">
        <v>861</v>
      </c>
      <c r="Z13">
        <v>0.92</v>
      </c>
      <c r="AA13">
        <v>0.68</v>
      </c>
      <c r="AB13">
        <v>46.41</v>
      </c>
      <c r="AC13">
        <v>236</v>
      </c>
      <c r="AD13">
        <v>1888</v>
      </c>
      <c r="AE13">
        <v>7.04</v>
      </c>
      <c r="AF13">
        <v>4.17</v>
      </c>
      <c r="AH13">
        <v>32.299999999999997</v>
      </c>
      <c r="AK13">
        <v>5.59</v>
      </c>
      <c r="AM13">
        <v>2209</v>
      </c>
      <c r="AN13">
        <v>6.34</v>
      </c>
      <c r="AO13">
        <v>3850</v>
      </c>
      <c r="AP13">
        <v>7.12</v>
      </c>
      <c r="AQ13">
        <v>272964</v>
      </c>
      <c r="AR13">
        <v>277.95</v>
      </c>
      <c r="AS13">
        <v>20.37</v>
      </c>
      <c r="AT13">
        <v>39031.31</v>
      </c>
      <c r="AU13">
        <v>17826</v>
      </c>
      <c r="AV13">
        <v>511.74</v>
      </c>
      <c r="AW13">
        <v>8572</v>
      </c>
      <c r="AX13">
        <v>376</v>
      </c>
      <c r="AY13">
        <v>201</v>
      </c>
      <c r="AZ13">
        <v>62</v>
      </c>
      <c r="BA13">
        <v>8</v>
      </c>
      <c r="BB13">
        <v>661</v>
      </c>
      <c r="BC13">
        <v>9</v>
      </c>
      <c r="BD13">
        <v>558</v>
      </c>
      <c r="BE13">
        <v>79</v>
      </c>
      <c r="BF13">
        <v>15</v>
      </c>
      <c r="BG13">
        <v>1420</v>
      </c>
      <c r="BH13">
        <v>15.33</v>
      </c>
      <c r="BI13">
        <v>14876</v>
      </c>
      <c r="BJ13">
        <v>2457</v>
      </c>
      <c r="BK13">
        <v>526</v>
      </c>
      <c r="BL13">
        <v>1214</v>
      </c>
      <c r="BM13">
        <v>1135</v>
      </c>
      <c r="BN13">
        <v>289</v>
      </c>
      <c r="BO13">
        <v>3098</v>
      </c>
      <c r="BP13">
        <v>3448</v>
      </c>
      <c r="BQ13">
        <v>1162</v>
      </c>
      <c r="BR13">
        <v>2</v>
      </c>
      <c r="BS13">
        <v>498</v>
      </c>
      <c r="BT13">
        <v>346</v>
      </c>
      <c r="BU13">
        <v>712</v>
      </c>
      <c r="BV13">
        <v>641</v>
      </c>
      <c r="BZ13">
        <v>0</v>
      </c>
      <c r="CA13">
        <v>100</v>
      </c>
      <c r="CB13">
        <v>0</v>
      </c>
      <c r="CC13">
        <v>25.4</v>
      </c>
      <c r="CD13">
        <v>100</v>
      </c>
      <c r="CE13">
        <v>0.43</v>
      </c>
    </row>
    <row r="14" spans="1:84" x14ac:dyDescent="0.3">
      <c r="A14" t="s">
        <v>96</v>
      </c>
      <c r="B14">
        <v>35047</v>
      </c>
      <c r="C14">
        <v>35005</v>
      </c>
      <c r="D14">
        <v>4.46</v>
      </c>
      <c r="E14">
        <v>4.49</v>
      </c>
      <c r="F14">
        <v>212.68</v>
      </c>
      <c r="G14">
        <v>-4.6900000000000004</v>
      </c>
      <c r="H14">
        <v>1.03</v>
      </c>
      <c r="I14">
        <v>531</v>
      </c>
      <c r="J14">
        <v>1.67</v>
      </c>
      <c r="K14">
        <v>54.8</v>
      </c>
      <c r="L14">
        <v>20.72</v>
      </c>
      <c r="M14">
        <v>7.53</v>
      </c>
      <c r="N14">
        <v>51.98</v>
      </c>
      <c r="P14">
        <v>445.54</v>
      </c>
      <c r="Q14">
        <v>29300</v>
      </c>
      <c r="R14">
        <v>119.61</v>
      </c>
      <c r="S14">
        <v>1.67</v>
      </c>
      <c r="T14">
        <v>72.010000000000005</v>
      </c>
      <c r="U14">
        <v>2201.34</v>
      </c>
      <c r="V14">
        <v>0</v>
      </c>
      <c r="W14">
        <v>1095.22</v>
      </c>
      <c r="X14">
        <v>112</v>
      </c>
      <c r="Y14">
        <v>884</v>
      </c>
      <c r="Z14">
        <v>0.88</v>
      </c>
      <c r="AA14">
        <v>0.6</v>
      </c>
      <c r="AB14">
        <v>51.73</v>
      </c>
      <c r="AC14">
        <v>229.63</v>
      </c>
      <c r="AD14">
        <v>1837</v>
      </c>
      <c r="AE14">
        <v>7.4</v>
      </c>
      <c r="AF14">
        <v>4.12</v>
      </c>
      <c r="AH14">
        <v>25.1</v>
      </c>
      <c r="AK14">
        <v>5.67</v>
      </c>
      <c r="AM14">
        <v>905</v>
      </c>
      <c r="AN14">
        <v>2.58</v>
      </c>
      <c r="AO14">
        <v>1989</v>
      </c>
      <c r="AP14">
        <v>4.6900000000000004</v>
      </c>
      <c r="AQ14">
        <v>314676</v>
      </c>
      <c r="AR14">
        <v>305.49</v>
      </c>
      <c r="AU14">
        <v>17942</v>
      </c>
      <c r="AV14">
        <v>511.94</v>
      </c>
      <c r="AW14">
        <v>8532</v>
      </c>
      <c r="AX14">
        <v>385</v>
      </c>
      <c r="AY14">
        <v>196</v>
      </c>
      <c r="AZ14">
        <v>75</v>
      </c>
      <c r="BA14">
        <v>11</v>
      </c>
      <c r="BB14">
        <v>677</v>
      </c>
      <c r="BC14">
        <v>6</v>
      </c>
      <c r="BD14">
        <v>555</v>
      </c>
      <c r="BE14">
        <v>98</v>
      </c>
      <c r="BF14">
        <v>18</v>
      </c>
      <c r="BG14">
        <v>1465</v>
      </c>
      <c r="BH14">
        <v>15.68</v>
      </c>
      <c r="BI14">
        <v>14928</v>
      </c>
      <c r="BJ14">
        <v>2484</v>
      </c>
      <c r="BK14">
        <v>592</v>
      </c>
      <c r="BL14">
        <v>1293</v>
      </c>
      <c r="BM14">
        <v>1152</v>
      </c>
      <c r="BN14">
        <v>273</v>
      </c>
      <c r="BO14">
        <v>3062</v>
      </c>
      <c r="BP14">
        <v>3381</v>
      </c>
      <c r="BQ14">
        <v>1153</v>
      </c>
      <c r="BR14">
        <v>3</v>
      </c>
      <c r="BS14">
        <v>485</v>
      </c>
      <c r="BT14">
        <v>355</v>
      </c>
      <c r="BU14">
        <v>696</v>
      </c>
      <c r="BV14">
        <v>670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9ACF7-1302-43A9-92B8-2B580D2C896E}">
  <dimension ref="A1:CI44"/>
  <sheetViews>
    <sheetView zoomScale="50" zoomScaleNormal="50" workbookViewId="0">
      <selection activeCell="Y21" sqref="Y21"/>
    </sheetView>
  </sheetViews>
  <sheetFormatPr defaultRowHeight="15.6" x14ac:dyDescent="0.3"/>
  <sheetData>
    <row r="1" spans="1:87" ht="296.39999999999998" x14ac:dyDescent="0.3">
      <c r="A1" t="s">
        <v>97</v>
      </c>
      <c r="B1" t="s">
        <v>102</v>
      </c>
      <c r="C1" s="1" t="s">
        <v>3</v>
      </c>
      <c r="D1" s="1" t="s">
        <v>4</v>
      </c>
      <c r="E1" s="1" t="s">
        <v>6</v>
      </c>
      <c r="F1" s="1" t="s">
        <v>7</v>
      </c>
      <c r="G1" s="1" t="s">
        <v>10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</v>
      </c>
      <c r="N1" s="1" t="s">
        <v>18</v>
      </c>
      <c r="O1" s="1" t="s">
        <v>19</v>
      </c>
      <c r="P1" s="1" t="s">
        <v>20</v>
      </c>
      <c r="Q1" s="1" t="s">
        <v>21</v>
      </c>
      <c r="R1" s="1" t="s">
        <v>22</v>
      </c>
      <c r="S1" s="1" t="s">
        <v>23</v>
      </c>
      <c r="T1" s="1" t="s">
        <v>25</v>
      </c>
      <c r="U1" s="1" t="s">
        <v>26</v>
      </c>
      <c r="V1" s="1" t="s">
        <v>27</v>
      </c>
      <c r="W1" s="1" t="s">
        <v>28</v>
      </c>
      <c r="X1" s="1" t="s">
        <v>30</v>
      </c>
      <c r="Y1" s="1" t="s">
        <v>31</v>
      </c>
      <c r="Z1" s="1" t="s">
        <v>33</v>
      </c>
      <c r="AA1" s="1" t="s">
        <v>34</v>
      </c>
      <c r="AB1" s="1" t="s">
        <v>35</v>
      </c>
      <c r="AC1" s="1" t="s">
        <v>36</v>
      </c>
      <c r="AD1" s="1" t="s">
        <v>37</v>
      </c>
      <c r="AE1" s="1" t="s">
        <v>39</v>
      </c>
      <c r="AF1" s="1" t="s">
        <v>41</v>
      </c>
      <c r="AG1" s="1" t="s">
        <v>43</v>
      </c>
      <c r="AH1" s="1" t="s">
        <v>44</v>
      </c>
      <c r="AI1" s="1" t="s">
        <v>45</v>
      </c>
      <c r="AJ1" s="1" t="s">
        <v>47</v>
      </c>
      <c r="AK1" s="1" t="s">
        <v>59</v>
      </c>
      <c r="AL1" s="1" t="s">
        <v>78</v>
      </c>
      <c r="AM1" s="1" t="s">
        <v>79</v>
      </c>
      <c r="AN1" s="1" t="s">
        <v>80</v>
      </c>
      <c r="AO1" s="1" t="s">
        <v>81</v>
      </c>
      <c r="AP1" s="1" t="s">
        <v>83</v>
      </c>
      <c r="AS1" s="2" t="s">
        <v>1</v>
      </c>
      <c r="AT1" s="2" t="s">
        <v>2</v>
      </c>
      <c r="AU1" s="2" t="s">
        <v>5</v>
      </c>
      <c r="AV1" s="2" t="s">
        <v>8</v>
      </c>
      <c r="AW1" s="2" t="s">
        <v>9</v>
      </c>
      <c r="AX1" s="2" t="s">
        <v>16</v>
      </c>
      <c r="AY1" s="2" t="s">
        <v>24</v>
      </c>
      <c r="AZ1" s="2" t="s">
        <v>29</v>
      </c>
      <c r="BA1" s="2" t="s">
        <v>32</v>
      </c>
      <c r="BB1" s="2" t="s">
        <v>38</v>
      </c>
      <c r="BC1" s="2" t="s">
        <v>40</v>
      </c>
      <c r="BD1" s="2" t="s">
        <v>42</v>
      </c>
      <c r="BE1" s="2" t="s">
        <v>46</v>
      </c>
      <c r="BF1" s="2" t="s">
        <v>48</v>
      </c>
      <c r="BG1" s="2" t="s">
        <v>49</v>
      </c>
      <c r="BH1" s="2" t="s">
        <v>50</v>
      </c>
      <c r="BI1" s="2" t="s">
        <v>51</v>
      </c>
      <c r="BJ1" s="2" t="s">
        <v>52</v>
      </c>
      <c r="BK1" s="2" t="s">
        <v>53</v>
      </c>
      <c r="BL1" s="2" t="s">
        <v>54</v>
      </c>
      <c r="BM1" s="2" t="s">
        <v>55</v>
      </c>
      <c r="BN1" s="2" t="s">
        <v>56</v>
      </c>
      <c r="BO1" s="2" t="s">
        <v>57</v>
      </c>
      <c r="BP1" s="2" t="s">
        <v>58</v>
      </c>
      <c r="BQ1" s="2" t="s">
        <v>60</v>
      </c>
      <c r="BR1" s="2" t="s">
        <v>61</v>
      </c>
      <c r="BS1" s="2" t="s">
        <v>62</v>
      </c>
      <c r="BT1" s="2" t="s">
        <v>63</v>
      </c>
      <c r="BU1" s="2" t="s">
        <v>64</v>
      </c>
      <c r="BV1" s="2" t="s">
        <v>65</v>
      </c>
      <c r="BW1" s="2" t="s">
        <v>66</v>
      </c>
      <c r="BX1" s="2" t="s">
        <v>67</v>
      </c>
      <c r="BY1" s="2" t="s">
        <v>68</v>
      </c>
      <c r="BZ1" s="2" t="s">
        <v>69</v>
      </c>
      <c r="CA1" s="2" t="s">
        <v>70</v>
      </c>
      <c r="CB1" s="2" t="s">
        <v>71</v>
      </c>
      <c r="CC1" s="2" t="s">
        <v>72</v>
      </c>
      <c r="CD1" s="2" t="s">
        <v>73</v>
      </c>
      <c r="CE1" s="2" t="s">
        <v>74</v>
      </c>
      <c r="CF1" s="2" t="s">
        <v>75</v>
      </c>
      <c r="CG1" s="2" t="s">
        <v>76</v>
      </c>
      <c r="CH1" s="2" t="s">
        <v>77</v>
      </c>
      <c r="CI1" s="2" t="s">
        <v>82</v>
      </c>
    </row>
    <row r="2" spans="1:87" x14ac:dyDescent="0.3">
      <c r="A2">
        <v>6</v>
      </c>
      <c r="B2" t="s">
        <v>84</v>
      </c>
      <c r="C2">
        <v>4.47</v>
      </c>
      <c r="D2">
        <v>4.68</v>
      </c>
      <c r="E2">
        <v>-5.56</v>
      </c>
      <c r="F2">
        <v>5.37</v>
      </c>
      <c r="G2">
        <v>54.23</v>
      </c>
      <c r="H2">
        <v>20.79</v>
      </c>
      <c r="I2">
        <v>7</v>
      </c>
      <c r="J2">
        <v>40.86</v>
      </c>
      <c r="K2">
        <v>41.03</v>
      </c>
      <c r="L2">
        <v>298.5</v>
      </c>
      <c r="M2">
        <v>162.80000000000001</v>
      </c>
      <c r="N2">
        <v>2.81</v>
      </c>
      <c r="O2">
        <v>87.47</v>
      </c>
      <c r="P2">
        <v>1355.41</v>
      </c>
      <c r="Q2">
        <v>0</v>
      </c>
      <c r="R2">
        <v>1032.79</v>
      </c>
      <c r="S2">
        <v>82</v>
      </c>
      <c r="T2">
        <v>0.95</v>
      </c>
      <c r="U2">
        <v>0.86</v>
      </c>
      <c r="V2" s="4">
        <v>84.5</v>
      </c>
      <c r="W2">
        <v>309.17</v>
      </c>
      <c r="X2">
        <v>4.6399999999999997</v>
      </c>
      <c r="Y2">
        <v>8.59</v>
      </c>
      <c r="Z2" s="5"/>
      <c r="AA2" s="5"/>
      <c r="AB2" s="5"/>
      <c r="AC2">
        <v>11.58</v>
      </c>
      <c r="AD2" s="5"/>
      <c r="AE2" s="5"/>
      <c r="AF2" s="5"/>
      <c r="AG2">
        <v>233.51</v>
      </c>
      <c r="AH2">
        <v>13.19</v>
      </c>
      <c r="AI2">
        <v>5068.8599999999997</v>
      </c>
      <c r="AJ2">
        <v>372.71</v>
      </c>
      <c r="AK2">
        <v>13.73</v>
      </c>
      <c r="AL2">
        <v>100</v>
      </c>
      <c r="AM2">
        <v>0</v>
      </c>
      <c r="AN2">
        <v>25.3</v>
      </c>
      <c r="AO2">
        <v>100</v>
      </c>
      <c r="AP2">
        <v>24.2</v>
      </c>
      <c r="AS2">
        <v>43377</v>
      </c>
      <c r="AT2">
        <v>36913</v>
      </c>
      <c r="AU2">
        <v>198.49</v>
      </c>
      <c r="AV2">
        <v>957</v>
      </c>
      <c r="AW2">
        <v>2.85</v>
      </c>
      <c r="AX2">
        <v>26645</v>
      </c>
      <c r="AY2">
        <v>889</v>
      </c>
      <c r="AZ2">
        <v>1855</v>
      </c>
      <c r="BA2">
        <v>3454</v>
      </c>
      <c r="BB2" s="5"/>
      <c r="BC2" s="5"/>
      <c r="BD2" s="5"/>
      <c r="BE2">
        <v>16167</v>
      </c>
      <c r="BF2">
        <v>7830</v>
      </c>
      <c r="BG2">
        <v>334</v>
      </c>
      <c r="BH2">
        <v>170</v>
      </c>
      <c r="BI2">
        <v>75</v>
      </c>
      <c r="BJ2">
        <v>7</v>
      </c>
      <c r="BK2">
        <v>647</v>
      </c>
      <c r="BL2">
        <v>6</v>
      </c>
      <c r="BM2">
        <v>591</v>
      </c>
      <c r="BN2">
        <v>21</v>
      </c>
      <c r="BO2">
        <v>29</v>
      </c>
      <c r="BP2">
        <v>931</v>
      </c>
      <c r="BQ2">
        <v>13779</v>
      </c>
      <c r="BR2">
        <v>2715</v>
      </c>
      <c r="BS2">
        <v>319</v>
      </c>
      <c r="BT2">
        <v>667</v>
      </c>
      <c r="BU2">
        <v>996</v>
      </c>
      <c r="BV2">
        <v>418</v>
      </c>
      <c r="BW2">
        <v>3461</v>
      </c>
      <c r="BX2">
        <v>2761</v>
      </c>
      <c r="BY2">
        <v>1123</v>
      </c>
      <c r="BZ2">
        <v>5</v>
      </c>
      <c r="CA2">
        <v>449</v>
      </c>
      <c r="CB2">
        <v>254</v>
      </c>
      <c r="CC2">
        <v>807</v>
      </c>
      <c r="CD2">
        <v>444</v>
      </c>
      <c r="CE2">
        <v>492679</v>
      </c>
      <c r="CF2">
        <v>451029</v>
      </c>
      <c r="CG2">
        <v>2.34</v>
      </c>
      <c r="CH2">
        <v>0</v>
      </c>
      <c r="CI2">
        <v>0.42</v>
      </c>
    </row>
    <row r="3" spans="1:87" x14ac:dyDescent="0.3">
      <c r="A3">
        <v>6</v>
      </c>
      <c r="B3" t="s">
        <v>85</v>
      </c>
      <c r="C3">
        <v>4.5599999999999996</v>
      </c>
      <c r="D3">
        <v>4.83</v>
      </c>
      <c r="E3">
        <v>-6.67</v>
      </c>
      <c r="F3">
        <v>8.27</v>
      </c>
      <c r="G3">
        <v>56.78</v>
      </c>
      <c r="H3">
        <v>21.41</v>
      </c>
      <c r="I3">
        <v>10.95</v>
      </c>
      <c r="J3">
        <v>43.72</v>
      </c>
      <c r="K3">
        <v>40.96</v>
      </c>
      <c r="L3">
        <v>338.74</v>
      </c>
      <c r="M3">
        <v>134.54</v>
      </c>
      <c r="N3">
        <v>1.97</v>
      </c>
      <c r="O3">
        <v>83.55</v>
      </c>
      <c r="P3">
        <v>1501.2</v>
      </c>
      <c r="Q3">
        <v>0</v>
      </c>
      <c r="R3">
        <v>892.88</v>
      </c>
      <c r="S3">
        <v>74</v>
      </c>
      <c r="T3">
        <v>0.97</v>
      </c>
      <c r="U3">
        <v>0.86</v>
      </c>
      <c r="V3" s="4">
        <v>87.6</v>
      </c>
      <c r="W3">
        <v>255.43</v>
      </c>
      <c r="X3">
        <v>5.48</v>
      </c>
      <c r="Y3">
        <v>7.88</v>
      </c>
      <c r="Z3" s="5"/>
      <c r="AA3" s="5"/>
      <c r="AB3" s="5"/>
      <c r="AC3">
        <v>12.76</v>
      </c>
      <c r="AD3" s="5"/>
      <c r="AE3" s="5"/>
      <c r="AF3" s="5"/>
      <c r="AG3">
        <v>279.77</v>
      </c>
      <c r="AH3">
        <v>14.33</v>
      </c>
      <c r="AI3">
        <v>6563.65</v>
      </c>
      <c r="AJ3">
        <v>446.52</v>
      </c>
      <c r="AK3">
        <v>14.23</v>
      </c>
      <c r="AL3">
        <v>100</v>
      </c>
      <c r="AM3">
        <v>0</v>
      </c>
      <c r="AN3">
        <v>253</v>
      </c>
      <c r="AO3">
        <v>100</v>
      </c>
      <c r="AP3" s="5"/>
      <c r="AS3">
        <v>37501</v>
      </c>
      <c r="AT3">
        <v>36940</v>
      </c>
      <c r="AU3">
        <v>192.71</v>
      </c>
      <c r="AV3">
        <v>995</v>
      </c>
      <c r="AW3">
        <v>2.97</v>
      </c>
      <c r="AX3">
        <v>27874</v>
      </c>
      <c r="AY3">
        <v>901</v>
      </c>
      <c r="AZ3">
        <v>1788</v>
      </c>
      <c r="BA3">
        <v>3259</v>
      </c>
      <c r="BB3" s="5"/>
      <c r="BC3" s="5"/>
      <c r="BD3" s="5"/>
      <c r="BE3">
        <v>16745</v>
      </c>
      <c r="BF3">
        <v>8199</v>
      </c>
      <c r="BG3">
        <v>369</v>
      </c>
      <c r="BH3">
        <v>173</v>
      </c>
      <c r="BI3">
        <v>84</v>
      </c>
      <c r="BJ3">
        <v>9</v>
      </c>
      <c r="BK3">
        <v>692</v>
      </c>
      <c r="BL3">
        <v>4</v>
      </c>
      <c r="BM3">
        <v>636</v>
      </c>
      <c r="BN3">
        <v>24</v>
      </c>
      <c r="BO3">
        <v>28</v>
      </c>
      <c r="BP3">
        <v>1002</v>
      </c>
      <c r="BQ3">
        <v>14173</v>
      </c>
      <c r="BR3">
        <v>2825</v>
      </c>
      <c r="BS3">
        <v>346</v>
      </c>
      <c r="BT3">
        <v>733</v>
      </c>
      <c r="BU3">
        <v>1008</v>
      </c>
      <c r="BV3">
        <v>410</v>
      </c>
      <c r="BW3">
        <v>3475</v>
      </c>
      <c r="BX3">
        <v>2874</v>
      </c>
      <c r="BY3">
        <v>1178</v>
      </c>
      <c r="BZ3">
        <v>4</v>
      </c>
      <c r="CA3">
        <v>462</v>
      </c>
      <c r="CB3">
        <v>266</v>
      </c>
      <c r="CC3">
        <v>813</v>
      </c>
      <c r="CD3">
        <v>467</v>
      </c>
      <c r="CE3">
        <v>576965</v>
      </c>
      <c r="CF3">
        <v>539954</v>
      </c>
      <c r="CG3">
        <v>2.39</v>
      </c>
      <c r="CH3">
        <v>0</v>
      </c>
      <c r="CI3" s="5"/>
    </row>
    <row r="4" spans="1:87" x14ac:dyDescent="0.3">
      <c r="A4">
        <v>6</v>
      </c>
      <c r="B4" t="s">
        <v>86</v>
      </c>
      <c r="C4">
        <v>4.67</v>
      </c>
      <c r="D4">
        <v>4.8899999999999997</v>
      </c>
      <c r="E4">
        <v>-5.17</v>
      </c>
      <c r="F4">
        <v>9.41</v>
      </c>
      <c r="G4">
        <v>61.14</v>
      </c>
      <c r="H4">
        <v>22.73</v>
      </c>
      <c r="I4">
        <v>7.84</v>
      </c>
      <c r="J4">
        <v>49.77</v>
      </c>
      <c r="K4">
        <v>40.06</v>
      </c>
      <c r="L4">
        <v>345.35</v>
      </c>
      <c r="M4">
        <v>134.57</v>
      </c>
      <c r="N4">
        <v>1.04</v>
      </c>
      <c r="O4">
        <v>85.12</v>
      </c>
      <c r="P4">
        <v>1468.47</v>
      </c>
      <c r="Q4">
        <v>0</v>
      </c>
      <c r="R4">
        <v>988.16</v>
      </c>
      <c r="S4">
        <v>68</v>
      </c>
      <c r="T4">
        <v>0.97</v>
      </c>
      <c r="U4">
        <v>0.89</v>
      </c>
      <c r="V4" s="4">
        <v>109.38</v>
      </c>
      <c r="W4">
        <v>239.43</v>
      </c>
      <c r="X4">
        <v>6.09</v>
      </c>
      <c r="Y4">
        <v>6.95</v>
      </c>
      <c r="Z4" s="5"/>
      <c r="AA4" s="5"/>
      <c r="AB4" s="5"/>
      <c r="AC4">
        <v>12.15</v>
      </c>
      <c r="AD4" s="5"/>
      <c r="AE4" s="5"/>
      <c r="AF4" s="5"/>
      <c r="AG4">
        <v>260.04000000000002</v>
      </c>
      <c r="AH4">
        <v>13.29</v>
      </c>
      <c r="AI4">
        <v>6887.2</v>
      </c>
      <c r="AJ4">
        <v>453.21</v>
      </c>
      <c r="AK4">
        <v>14.08</v>
      </c>
      <c r="AL4">
        <v>100</v>
      </c>
      <c r="AM4">
        <v>0</v>
      </c>
      <c r="AN4">
        <v>25.3</v>
      </c>
      <c r="AO4">
        <v>100</v>
      </c>
      <c r="AP4" s="5"/>
      <c r="AS4">
        <v>37550</v>
      </c>
      <c r="AT4">
        <v>37195</v>
      </c>
      <c r="AU4">
        <v>187.46</v>
      </c>
      <c r="AV4">
        <v>880</v>
      </c>
      <c r="AW4">
        <v>2.62</v>
      </c>
      <c r="AX4">
        <v>27903</v>
      </c>
      <c r="AY4">
        <v>901</v>
      </c>
      <c r="AZ4">
        <v>1676</v>
      </c>
      <c r="BA4">
        <v>2829</v>
      </c>
      <c r="BB4" s="5"/>
      <c r="BC4" s="5"/>
      <c r="BD4" s="5"/>
      <c r="BE4">
        <v>17018</v>
      </c>
      <c r="BF4">
        <v>8487</v>
      </c>
      <c r="BG4">
        <v>361</v>
      </c>
      <c r="BH4">
        <v>179</v>
      </c>
      <c r="BI4">
        <v>72</v>
      </c>
      <c r="BJ4">
        <v>6</v>
      </c>
      <c r="BK4">
        <v>704</v>
      </c>
      <c r="BL4">
        <v>4</v>
      </c>
      <c r="BM4">
        <v>647</v>
      </c>
      <c r="BN4">
        <v>27</v>
      </c>
      <c r="BO4">
        <v>26</v>
      </c>
      <c r="BP4">
        <v>992</v>
      </c>
      <c r="BQ4">
        <v>14400</v>
      </c>
      <c r="BR4">
        <v>2928</v>
      </c>
      <c r="BS4">
        <v>372</v>
      </c>
      <c r="BT4">
        <v>776</v>
      </c>
      <c r="BU4">
        <v>1012</v>
      </c>
      <c r="BV4">
        <v>413</v>
      </c>
      <c r="BW4">
        <v>3387</v>
      </c>
      <c r="BX4">
        <v>2918</v>
      </c>
      <c r="BY4">
        <v>1224</v>
      </c>
      <c r="BZ4">
        <v>4</v>
      </c>
      <c r="CA4">
        <v>470</v>
      </c>
      <c r="CB4">
        <v>275</v>
      </c>
      <c r="CC4">
        <v>829</v>
      </c>
      <c r="CD4">
        <v>492</v>
      </c>
      <c r="CE4">
        <v>719895</v>
      </c>
      <c r="CF4">
        <v>669222</v>
      </c>
      <c r="CG4">
        <v>2.4</v>
      </c>
      <c r="CH4">
        <v>0</v>
      </c>
      <c r="CI4" s="5"/>
    </row>
    <row r="5" spans="1:87" x14ac:dyDescent="0.3">
      <c r="A5">
        <v>6</v>
      </c>
      <c r="B5" t="s">
        <v>87</v>
      </c>
      <c r="C5">
        <v>4.7699999999999996</v>
      </c>
      <c r="D5">
        <v>4.92</v>
      </c>
      <c r="E5">
        <v>-1.92</v>
      </c>
      <c r="F5">
        <v>10.01</v>
      </c>
      <c r="G5">
        <v>52.74</v>
      </c>
      <c r="H5">
        <v>25.62</v>
      </c>
      <c r="I5">
        <v>8.33</v>
      </c>
      <c r="J5">
        <v>51.74</v>
      </c>
      <c r="K5">
        <v>40.9</v>
      </c>
      <c r="L5">
        <v>350.79</v>
      </c>
      <c r="M5">
        <v>134.72999999999999</v>
      </c>
      <c r="N5">
        <v>0</v>
      </c>
      <c r="O5">
        <v>85.43</v>
      </c>
      <c r="P5">
        <v>1414.2</v>
      </c>
      <c r="Q5">
        <v>0</v>
      </c>
      <c r="R5">
        <v>939.88</v>
      </c>
      <c r="S5">
        <v>86</v>
      </c>
      <c r="T5">
        <v>0.94</v>
      </c>
      <c r="U5">
        <v>0.82</v>
      </c>
      <c r="V5" s="4">
        <v>90.3</v>
      </c>
      <c r="W5">
        <v>244.43</v>
      </c>
      <c r="X5">
        <v>6.25</v>
      </c>
      <c r="Y5">
        <v>6.63</v>
      </c>
      <c r="Z5" s="5"/>
      <c r="AA5" s="5"/>
      <c r="AB5" s="5"/>
      <c r="AC5">
        <v>8.83</v>
      </c>
      <c r="AD5" s="5"/>
      <c r="AE5" s="5"/>
      <c r="AF5" s="5"/>
      <c r="AG5" s="10">
        <v>0.23</v>
      </c>
      <c r="AH5">
        <v>18.78</v>
      </c>
      <c r="AI5">
        <v>12222.27</v>
      </c>
      <c r="AJ5">
        <v>473.84</v>
      </c>
      <c r="AK5">
        <v>14.45</v>
      </c>
      <c r="AL5">
        <v>100</v>
      </c>
      <c r="AM5">
        <v>0</v>
      </c>
      <c r="AN5">
        <v>25.4</v>
      </c>
      <c r="AO5">
        <v>100</v>
      </c>
      <c r="AP5" s="5"/>
      <c r="AS5">
        <v>37595</v>
      </c>
      <c r="AT5">
        <v>37533</v>
      </c>
      <c r="AU5">
        <v>183.5</v>
      </c>
      <c r="AV5">
        <v>804</v>
      </c>
      <c r="AW5">
        <v>2.37</v>
      </c>
      <c r="AX5">
        <v>27903</v>
      </c>
      <c r="AY5">
        <v>961</v>
      </c>
      <c r="AZ5">
        <v>1711</v>
      </c>
      <c r="BA5">
        <v>2748</v>
      </c>
      <c r="BB5" s="5"/>
      <c r="BC5" s="5"/>
      <c r="BD5" s="5"/>
      <c r="BE5">
        <v>17814</v>
      </c>
      <c r="BF5">
        <v>9115</v>
      </c>
      <c r="BG5">
        <v>386</v>
      </c>
      <c r="BH5">
        <v>173</v>
      </c>
      <c r="BI5">
        <v>69</v>
      </c>
      <c r="BJ5">
        <v>8</v>
      </c>
      <c r="BK5">
        <v>737</v>
      </c>
      <c r="BL5">
        <v>2</v>
      </c>
      <c r="BM5">
        <v>682</v>
      </c>
      <c r="BN5">
        <v>27</v>
      </c>
      <c r="BO5">
        <v>26</v>
      </c>
      <c r="BP5">
        <v>1103</v>
      </c>
      <c r="BQ5">
        <v>15002</v>
      </c>
      <c r="BR5">
        <v>3174</v>
      </c>
      <c r="BS5">
        <v>388</v>
      </c>
      <c r="BT5">
        <v>877</v>
      </c>
      <c r="BU5">
        <v>1065</v>
      </c>
      <c r="BV5">
        <v>400</v>
      </c>
      <c r="BW5">
        <v>3382</v>
      </c>
      <c r="BX5">
        <v>2999</v>
      </c>
      <c r="BY5">
        <v>1312</v>
      </c>
      <c r="BZ5">
        <v>0</v>
      </c>
      <c r="CA5">
        <v>488</v>
      </c>
      <c r="CB5">
        <v>292</v>
      </c>
      <c r="CC5">
        <v>836</v>
      </c>
      <c r="CD5">
        <v>524</v>
      </c>
      <c r="CE5">
        <v>766056</v>
      </c>
      <c r="CF5">
        <v>706687</v>
      </c>
      <c r="CG5">
        <v>2.42</v>
      </c>
      <c r="CH5">
        <v>0</v>
      </c>
      <c r="CI5" s="5"/>
    </row>
    <row r="6" spans="1:87" x14ac:dyDescent="0.3">
      <c r="A6">
        <v>6</v>
      </c>
      <c r="B6" t="s">
        <v>88</v>
      </c>
      <c r="C6">
        <v>4.82</v>
      </c>
      <c r="D6">
        <v>5.0199999999999996</v>
      </c>
      <c r="E6">
        <v>-2.66</v>
      </c>
      <c r="F6">
        <v>4.88</v>
      </c>
      <c r="G6">
        <v>54.29</v>
      </c>
      <c r="H6">
        <v>24.13</v>
      </c>
      <c r="I6">
        <v>6.67</v>
      </c>
      <c r="J6">
        <v>55.71</v>
      </c>
      <c r="K6">
        <v>41.36</v>
      </c>
      <c r="L6">
        <v>351.75</v>
      </c>
      <c r="M6">
        <v>132.49</v>
      </c>
      <c r="N6">
        <v>7.0000000000000007E-2</v>
      </c>
      <c r="O6">
        <v>84.65</v>
      </c>
      <c r="P6">
        <v>1467.97</v>
      </c>
      <c r="Q6">
        <v>0</v>
      </c>
      <c r="R6">
        <v>972.95</v>
      </c>
      <c r="S6">
        <v>76</v>
      </c>
      <c r="T6">
        <v>0.94</v>
      </c>
      <c r="U6">
        <v>0.81</v>
      </c>
      <c r="V6" s="4">
        <v>128.71</v>
      </c>
      <c r="W6">
        <v>245.43</v>
      </c>
      <c r="X6">
        <v>5.3</v>
      </c>
      <c r="Y6">
        <v>8.59</v>
      </c>
      <c r="Z6" s="5"/>
      <c r="AA6" s="5"/>
      <c r="AB6" s="5"/>
      <c r="AC6">
        <v>10.52</v>
      </c>
      <c r="AD6" s="5"/>
      <c r="AE6" s="5"/>
      <c r="AF6" s="5"/>
      <c r="AG6">
        <v>229.76</v>
      </c>
      <c r="AH6">
        <v>18.48</v>
      </c>
      <c r="AI6">
        <v>12932.07</v>
      </c>
      <c r="AJ6">
        <v>483.96</v>
      </c>
      <c r="AK6">
        <v>14.36</v>
      </c>
      <c r="AL6">
        <v>100</v>
      </c>
      <c r="AM6">
        <v>0</v>
      </c>
      <c r="AN6">
        <v>25.4</v>
      </c>
      <c r="AO6">
        <v>100</v>
      </c>
      <c r="AP6" s="5"/>
      <c r="AS6">
        <v>36972</v>
      </c>
      <c r="AT6">
        <v>37185</v>
      </c>
      <c r="AU6">
        <v>182.17</v>
      </c>
      <c r="AV6">
        <v>630</v>
      </c>
      <c r="AW6">
        <v>1.88</v>
      </c>
      <c r="AX6">
        <v>27905</v>
      </c>
      <c r="AY6">
        <v>961</v>
      </c>
      <c r="AZ6">
        <v>1718</v>
      </c>
      <c r="BA6">
        <v>2870</v>
      </c>
      <c r="BB6" s="5"/>
      <c r="BC6" s="5"/>
      <c r="BD6" s="5"/>
      <c r="BE6">
        <v>17893</v>
      </c>
      <c r="BF6">
        <v>9181</v>
      </c>
      <c r="BG6">
        <v>366</v>
      </c>
      <c r="BH6">
        <v>193</v>
      </c>
      <c r="BI6">
        <v>71</v>
      </c>
      <c r="BJ6">
        <v>8</v>
      </c>
      <c r="BK6">
        <v>744</v>
      </c>
      <c r="BL6">
        <v>2</v>
      </c>
      <c r="BM6">
        <v>682</v>
      </c>
      <c r="BN6">
        <v>29</v>
      </c>
      <c r="BO6">
        <v>31</v>
      </c>
      <c r="BP6">
        <v>1083</v>
      </c>
      <c r="BQ6">
        <v>15081</v>
      </c>
      <c r="BR6">
        <v>3138</v>
      </c>
      <c r="BS6">
        <v>370</v>
      </c>
      <c r="BT6">
        <v>960</v>
      </c>
      <c r="BU6">
        <v>1027</v>
      </c>
      <c r="BV6">
        <v>378</v>
      </c>
      <c r="BW6">
        <v>3348</v>
      </c>
      <c r="BX6">
        <v>3077</v>
      </c>
      <c r="BY6">
        <v>1340</v>
      </c>
      <c r="BZ6">
        <v>0</v>
      </c>
      <c r="CA6">
        <v>479</v>
      </c>
      <c r="CB6">
        <v>300</v>
      </c>
      <c r="CC6">
        <v>861</v>
      </c>
      <c r="CD6">
        <v>545</v>
      </c>
      <c r="CE6" s="5"/>
      <c r="CF6" s="5"/>
      <c r="CG6" s="5"/>
      <c r="CH6">
        <v>0</v>
      </c>
      <c r="CI6" s="5"/>
    </row>
    <row r="7" spans="1:87" x14ac:dyDescent="0.3">
      <c r="A7">
        <v>6</v>
      </c>
      <c r="B7" t="s">
        <v>89</v>
      </c>
      <c r="C7">
        <v>4.88</v>
      </c>
      <c r="D7">
        <v>5.12</v>
      </c>
      <c r="E7">
        <v>-3.47</v>
      </c>
      <c r="F7">
        <v>3.07</v>
      </c>
      <c r="G7">
        <v>50.45</v>
      </c>
      <c r="H7">
        <v>21.95</v>
      </c>
      <c r="I7">
        <v>11.09</v>
      </c>
      <c r="J7">
        <v>51.13</v>
      </c>
      <c r="K7">
        <v>44.66</v>
      </c>
      <c r="L7">
        <v>379.18</v>
      </c>
      <c r="M7">
        <v>131.22999999999999</v>
      </c>
      <c r="N7">
        <v>2.11</v>
      </c>
      <c r="O7">
        <v>81.99</v>
      </c>
      <c r="P7">
        <v>1520.78</v>
      </c>
      <c r="Q7">
        <v>0</v>
      </c>
      <c r="R7">
        <v>965.74</v>
      </c>
      <c r="S7">
        <v>82</v>
      </c>
      <c r="T7">
        <v>0.91</v>
      </c>
      <c r="U7">
        <v>0.79</v>
      </c>
      <c r="V7" s="4">
        <v>219.5</v>
      </c>
      <c r="W7">
        <v>277.5</v>
      </c>
      <c r="X7">
        <v>5.53</v>
      </c>
      <c r="Y7">
        <v>9.1999999999999993</v>
      </c>
      <c r="Z7" s="5"/>
      <c r="AA7">
        <v>2.85</v>
      </c>
      <c r="AB7">
        <v>5.7</v>
      </c>
      <c r="AC7">
        <v>8.91</v>
      </c>
      <c r="AD7">
        <v>6.67</v>
      </c>
      <c r="AE7">
        <v>20.43</v>
      </c>
      <c r="AF7">
        <v>28.86</v>
      </c>
      <c r="AG7">
        <v>205.45</v>
      </c>
      <c r="AH7">
        <v>23.11</v>
      </c>
      <c r="AI7">
        <v>18489.84</v>
      </c>
      <c r="AJ7">
        <v>474</v>
      </c>
      <c r="AK7">
        <v>14.04</v>
      </c>
      <c r="AL7">
        <v>100</v>
      </c>
      <c r="AM7">
        <v>0</v>
      </c>
      <c r="AN7">
        <v>25.4</v>
      </c>
      <c r="AO7">
        <v>100</v>
      </c>
      <c r="AP7" s="5"/>
      <c r="AS7">
        <v>36698</v>
      </c>
      <c r="AT7">
        <v>37003</v>
      </c>
      <c r="AU7">
        <v>178.26</v>
      </c>
      <c r="AV7">
        <v>442</v>
      </c>
      <c r="AW7">
        <v>1.33</v>
      </c>
      <c r="AX7">
        <v>27964</v>
      </c>
      <c r="AY7">
        <v>961</v>
      </c>
      <c r="AZ7">
        <v>1665</v>
      </c>
      <c r="BA7" s="5"/>
      <c r="BB7">
        <v>7499</v>
      </c>
      <c r="BC7">
        <v>3881</v>
      </c>
      <c r="BD7" s="5"/>
      <c r="BE7">
        <v>17395</v>
      </c>
      <c r="BF7">
        <v>9302</v>
      </c>
      <c r="BG7">
        <v>355</v>
      </c>
      <c r="BH7">
        <v>236</v>
      </c>
      <c r="BI7">
        <v>84</v>
      </c>
      <c r="BJ7">
        <v>9</v>
      </c>
      <c r="BK7">
        <v>719</v>
      </c>
      <c r="BL7">
        <v>2</v>
      </c>
      <c r="BM7">
        <v>649</v>
      </c>
      <c r="BN7">
        <v>43</v>
      </c>
      <c r="BO7">
        <v>25</v>
      </c>
      <c r="BP7">
        <v>1006</v>
      </c>
      <c r="BQ7">
        <v>14713</v>
      </c>
      <c r="BR7">
        <v>2852</v>
      </c>
      <c r="BS7">
        <v>337</v>
      </c>
      <c r="BT7">
        <v>1001</v>
      </c>
      <c r="BU7">
        <v>1014</v>
      </c>
      <c r="BV7">
        <v>353</v>
      </c>
      <c r="BW7">
        <v>3284</v>
      </c>
      <c r="BX7">
        <v>3131</v>
      </c>
      <c r="BY7">
        <v>1264</v>
      </c>
      <c r="BZ7">
        <v>0</v>
      </c>
      <c r="CA7">
        <v>480</v>
      </c>
      <c r="CB7">
        <v>298</v>
      </c>
      <c r="CC7">
        <v>870</v>
      </c>
      <c r="CD7">
        <v>546</v>
      </c>
      <c r="CE7">
        <v>956502</v>
      </c>
      <c r="CF7">
        <v>891394</v>
      </c>
      <c r="CG7">
        <v>2.39</v>
      </c>
      <c r="CH7">
        <v>0</v>
      </c>
      <c r="CI7">
        <v>0.41</v>
      </c>
    </row>
    <row r="8" spans="1:87" x14ac:dyDescent="0.3">
      <c r="A8">
        <v>6</v>
      </c>
      <c r="B8" t="s">
        <v>90</v>
      </c>
      <c r="C8">
        <v>5.0199999999999996</v>
      </c>
      <c r="D8">
        <v>5.13</v>
      </c>
      <c r="E8">
        <v>-2.54</v>
      </c>
      <c r="F8">
        <v>-2.46</v>
      </c>
      <c r="G8">
        <v>44.55</v>
      </c>
      <c r="H8">
        <v>22.03</v>
      </c>
      <c r="I8">
        <v>9.1999999999999993</v>
      </c>
      <c r="J8">
        <v>51.09</v>
      </c>
      <c r="K8">
        <v>43.82</v>
      </c>
      <c r="L8">
        <v>378.09</v>
      </c>
      <c r="M8">
        <v>130.34</v>
      </c>
      <c r="N8">
        <v>2.82</v>
      </c>
      <c r="O8">
        <v>80.56</v>
      </c>
      <c r="P8">
        <v>1574.9</v>
      </c>
      <c r="Q8">
        <v>0</v>
      </c>
      <c r="R8">
        <v>961.63</v>
      </c>
      <c r="S8">
        <v>88</v>
      </c>
      <c r="T8">
        <v>0.89</v>
      </c>
      <c r="U8">
        <v>0.81</v>
      </c>
      <c r="V8" s="4">
        <v>95.33</v>
      </c>
      <c r="W8">
        <v>236.14</v>
      </c>
      <c r="X8">
        <v>4.96</v>
      </c>
      <c r="Y8">
        <v>10.02</v>
      </c>
      <c r="Z8">
        <v>24.12</v>
      </c>
      <c r="AA8">
        <v>1.56</v>
      </c>
      <c r="AB8">
        <v>0</v>
      </c>
      <c r="AC8">
        <v>9.19</v>
      </c>
      <c r="AD8">
        <v>7.89</v>
      </c>
      <c r="AE8">
        <v>1.23</v>
      </c>
      <c r="AF8">
        <v>2.98</v>
      </c>
      <c r="AG8">
        <v>206.58</v>
      </c>
      <c r="AH8">
        <v>21.38</v>
      </c>
      <c r="AI8">
        <v>18084.72</v>
      </c>
      <c r="AJ8">
        <v>481.53</v>
      </c>
      <c r="AK8">
        <v>13.87</v>
      </c>
      <c r="AL8">
        <v>100</v>
      </c>
      <c r="AM8">
        <v>0</v>
      </c>
      <c r="AN8">
        <v>25.4</v>
      </c>
      <c r="AO8">
        <v>100</v>
      </c>
      <c r="AP8" s="5"/>
      <c r="AS8">
        <v>36542</v>
      </c>
      <c r="AT8">
        <v>37122</v>
      </c>
      <c r="AU8">
        <v>174.42</v>
      </c>
      <c r="AV8">
        <v>413</v>
      </c>
      <c r="AW8">
        <v>1.24</v>
      </c>
      <c r="AX8">
        <v>28035</v>
      </c>
      <c r="AY8">
        <v>961</v>
      </c>
      <c r="AZ8">
        <v>1653</v>
      </c>
      <c r="BA8" s="5"/>
      <c r="BB8">
        <v>448</v>
      </c>
      <c r="BC8">
        <v>1518</v>
      </c>
      <c r="BD8">
        <v>27936</v>
      </c>
      <c r="BE8">
        <v>17596</v>
      </c>
      <c r="BF8">
        <v>9392</v>
      </c>
      <c r="BG8">
        <v>404</v>
      </c>
      <c r="BH8">
        <v>227</v>
      </c>
      <c r="BI8">
        <v>77</v>
      </c>
      <c r="BJ8">
        <v>11</v>
      </c>
      <c r="BK8">
        <v>701</v>
      </c>
      <c r="BL8">
        <v>3</v>
      </c>
      <c r="BM8">
        <v>623</v>
      </c>
      <c r="BN8">
        <v>49</v>
      </c>
      <c r="BO8">
        <v>26</v>
      </c>
      <c r="BP8">
        <v>1042</v>
      </c>
      <c r="BQ8">
        <v>14915</v>
      </c>
      <c r="BR8">
        <v>2693</v>
      </c>
      <c r="BS8">
        <v>355</v>
      </c>
      <c r="BT8">
        <v>1142</v>
      </c>
      <c r="BU8">
        <v>1047</v>
      </c>
      <c r="BV8">
        <v>349</v>
      </c>
      <c r="BW8">
        <v>3312</v>
      </c>
      <c r="BX8">
        <v>3225</v>
      </c>
      <c r="BY8">
        <v>1219</v>
      </c>
      <c r="BZ8">
        <v>0</v>
      </c>
      <c r="CA8">
        <v>516</v>
      </c>
      <c r="CB8">
        <v>309</v>
      </c>
      <c r="CC8">
        <v>861</v>
      </c>
      <c r="CD8">
        <v>585</v>
      </c>
      <c r="CE8" s="5"/>
      <c r="CF8" s="5"/>
      <c r="CG8" s="5"/>
      <c r="CH8">
        <v>0</v>
      </c>
      <c r="CI8" s="5"/>
    </row>
    <row r="9" spans="1:87" x14ac:dyDescent="0.3">
      <c r="A9">
        <v>6</v>
      </c>
      <c r="B9" t="s">
        <v>91</v>
      </c>
      <c r="C9">
        <v>4.9000000000000004</v>
      </c>
      <c r="D9">
        <v>5.17</v>
      </c>
      <c r="E9">
        <v>-3.37</v>
      </c>
      <c r="F9">
        <v>3.37</v>
      </c>
      <c r="G9">
        <v>42.53</v>
      </c>
      <c r="H9">
        <v>14.66</v>
      </c>
      <c r="I9">
        <v>7.18</v>
      </c>
      <c r="J9">
        <v>54.6</v>
      </c>
      <c r="K9">
        <v>43.59</v>
      </c>
      <c r="L9">
        <v>396.68</v>
      </c>
      <c r="M9">
        <v>129.30000000000001</v>
      </c>
      <c r="N9">
        <v>3.63</v>
      </c>
      <c r="O9">
        <v>79.5</v>
      </c>
      <c r="P9">
        <v>1578.06</v>
      </c>
      <c r="Q9">
        <v>0</v>
      </c>
      <c r="R9">
        <v>1010.53</v>
      </c>
      <c r="S9">
        <v>92</v>
      </c>
      <c r="T9">
        <v>0.92</v>
      </c>
      <c r="U9">
        <v>0.85</v>
      </c>
      <c r="V9" s="4">
        <v>94.67</v>
      </c>
      <c r="W9">
        <v>213.88</v>
      </c>
      <c r="X9">
        <v>6.02</v>
      </c>
      <c r="Y9">
        <v>6.74</v>
      </c>
      <c r="Z9">
        <v>25.73</v>
      </c>
      <c r="AA9">
        <v>0</v>
      </c>
      <c r="AB9">
        <v>1.05</v>
      </c>
      <c r="AC9">
        <v>7.62</v>
      </c>
      <c r="AD9">
        <v>10.97</v>
      </c>
      <c r="AE9">
        <v>7.17</v>
      </c>
      <c r="AF9">
        <v>8.0299999999999994</v>
      </c>
      <c r="AG9">
        <v>222.6</v>
      </c>
      <c r="AH9">
        <v>25.79</v>
      </c>
      <c r="AI9">
        <v>19274.66</v>
      </c>
      <c r="AJ9">
        <v>487.07</v>
      </c>
      <c r="AK9">
        <v>14.53</v>
      </c>
      <c r="AL9">
        <v>100</v>
      </c>
      <c r="AM9">
        <v>0</v>
      </c>
      <c r="AN9">
        <v>25.4</v>
      </c>
      <c r="AO9">
        <v>100</v>
      </c>
      <c r="AP9" s="5"/>
      <c r="AS9">
        <v>36379</v>
      </c>
      <c r="AT9">
        <v>37131</v>
      </c>
      <c r="AU9">
        <v>179.23</v>
      </c>
      <c r="AV9">
        <v>348</v>
      </c>
      <c r="AW9">
        <v>1.04</v>
      </c>
      <c r="AX9">
        <v>28135</v>
      </c>
      <c r="AY9">
        <v>926</v>
      </c>
      <c r="AZ9">
        <v>1711</v>
      </c>
      <c r="BA9" s="5"/>
      <c r="BB9">
        <v>2609</v>
      </c>
      <c r="BC9">
        <v>1458</v>
      </c>
      <c r="BD9">
        <v>25812</v>
      </c>
      <c r="BE9">
        <v>17719</v>
      </c>
      <c r="BF9">
        <v>9342</v>
      </c>
      <c r="BG9">
        <v>399</v>
      </c>
      <c r="BH9">
        <v>208</v>
      </c>
      <c r="BI9">
        <v>76</v>
      </c>
      <c r="BJ9">
        <v>11</v>
      </c>
      <c r="BK9">
        <v>730</v>
      </c>
      <c r="BL9">
        <v>7</v>
      </c>
      <c r="BM9">
        <v>621</v>
      </c>
      <c r="BN9">
        <v>75</v>
      </c>
      <c r="BO9">
        <v>27</v>
      </c>
      <c r="BP9">
        <v>1122</v>
      </c>
      <c r="BQ9">
        <v>14918</v>
      </c>
      <c r="BR9">
        <v>2643</v>
      </c>
      <c r="BS9">
        <v>345</v>
      </c>
      <c r="BT9">
        <v>1104</v>
      </c>
      <c r="BU9">
        <v>1077</v>
      </c>
      <c r="BV9">
        <v>328</v>
      </c>
      <c r="BW9">
        <v>3346</v>
      </c>
      <c r="BX9">
        <v>3336</v>
      </c>
      <c r="BY9">
        <v>1201</v>
      </c>
      <c r="BZ9">
        <v>0</v>
      </c>
      <c r="CA9">
        <v>503</v>
      </c>
      <c r="CB9">
        <v>321</v>
      </c>
      <c r="CC9">
        <v>834</v>
      </c>
      <c r="CD9">
        <v>602</v>
      </c>
      <c r="CE9" s="5"/>
      <c r="CF9" s="5"/>
      <c r="CG9" s="5"/>
      <c r="CH9">
        <v>0</v>
      </c>
      <c r="CI9">
        <v>0.41</v>
      </c>
    </row>
    <row r="10" spans="1:87" x14ac:dyDescent="0.3">
      <c r="A10">
        <v>6</v>
      </c>
      <c r="B10" t="s">
        <v>92</v>
      </c>
      <c r="C10">
        <v>4.91</v>
      </c>
      <c r="D10">
        <v>5.16</v>
      </c>
      <c r="E10">
        <v>-2.5299999999999998</v>
      </c>
      <c r="F10">
        <v>-0.63</v>
      </c>
      <c r="G10">
        <v>38.53</v>
      </c>
      <c r="H10">
        <v>19.829999999999998</v>
      </c>
      <c r="I10">
        <v>7.37</v>
      </c>
      <c r="J10">
        <v>45.61</v>
      </c>
      <c r="K10">
        <v>43.17</v>
      </c>
      <c r="L10">
        <v>393.16</v>
      </c>
      <c r="M10">
        <v>128.56</v>
      </c>
      <c r="N10">
        <v>7.65</v>
      </c>
      <c r="O10">
        <v>76.400000000000006</v>
      </c>
      <c r="P10">
        <v>1586.88</v>
      </c>
      <c r="Q10">
        <v>0</v>
      </c>
      <c r="R10">
        <v>1012.44</v>
      </c>
      <c r="S10">
        <v>98</v>
      </c>
      <c r="T10">
        <v>0.92</v>
      </c>
      <c r="U10">
        <v>0.81</v>
      </c>
      <c r="V10" s="4">
        <v>65.459999999999994</v>
      </c>
      <c r="W10">
        <v>221.63</v>
      </c>
      <c r="X10">
        <v>6.03</v>
      </c>
      <c r="Y10">
        <v>7.3</v>
      </c>
      <c r="Z10">
        <v>17.02</v>
      </c>
      <c r="AA10">
        <v>0.06</v>
      </c>
      <c r="AB10">
        <v>0</v>
      </c>
      <c r="AC10">
        <v>7.48</v>
      </c>
      <c r="AD10">
        <v>8.98</v>
      </c>
      <c r="AE10">
        <v>6.14</v>
      </c>
      <c r="AF10">
        <v>7.45</v>
      </c>
      <c r="AG10">
        <v>156.83000000000001</v>
      </c>
      <c r="AH10">
        <v>20.46</v>
      </c>
      <c r="AI10">
        <v>16538.47</v>
      </c>
      <c r="AJ10">
        <v>493.61</v>
      </c>
      <c r="AK10">
        <v>14.37</v>
      </c>
      <c r="AL10">
        <v>100</v>
      </c>
      <c r="AM10">
        <v>0</v>
      </c>
      <c r="AN10">
        <v>25.4</v>
      </c>
      <c r="AO10">
        <v>100</v>
      </c>
      <c r="AP10" s="5"/>
      <c r="AS10">
        <v>36448</v>
      </c>
      <c r="AT10">
        <v>36874</v>
      </c>
      <c r="AU10">
        <v>183.99</v>
      </c>
      <c r="AV10">
        <v>353</v>
      </c>
      <c r="AW10">
        <v>1.06</v>
      </c>
      <c r="AX10">
        <v>28352</v>
      </c>
      <c r="AY10">
        <v>926</v>
      </c>
      <c r="AZ10">
        <v>1773</v>
      </c>
      <c r="BA10" s="5"/>
      <c r="BB10">
        <v>2237</v>
      </c>
      <c r="BC10">
        <v>1316</v>
      </c>
      <c r="BD10">
        <v>26296</v>
      </c>
      <c r="BE10">
        <v>17991</v>
      </c>
      <c r="BF10">
        <v>10953</v>
      </c>
      <c r="BG10">
        <v>396</v>
      </c>
      <c r="BH10">
        <v>234</v>
      </c>
      <c r="BI10">
        <v>78</v>
      </c>
      <c r="BJ10">
        <v>11</v>
      </c>
      <c r="BK10">
        <v>684</v>
      </c>
      <c r="BL10">
        <v>5</v>
      </c>
      <c r="BM10">
        <v>571</v>
      </c>
      <c r="BN10">
        <v>86</v>
      </c>
      <c r="BO10">
        <v>22</v>
      </c>
      <c r="BP10">
        <v>1222</v>
      </c>
      <c r="BQ10">
        <v>15185</v>
      </c>
      <c r="BR10">
        <v>2535</v>
      </c>
      <c r="BS10">
        <v>348</v>
      </c>
      <c r="BT10">
        <v>1171</v>
      </c>
      <c r="BU10">
        <v>1109</v>
      </c>
      <c r="BV10">
        <v>315</v>
      </c>
      <c r="BW10">
        <v>3344</v>
      </c>
      <c r="BX10">
        <v>3526</v>
      </c>
      <c r="BY10">
        <v>1198</v>
      </c>
      <c r="BZ10">
        <v>0</v>
      </c>
      <c r="CA10">
        <v>502</v>
      </c>
      <c r="CB10">
        <v>339</v>
      </c>
      <c r="CC10">
        <v>854</v>
      </c>
      <c r="CD10">
        <v>623</v>
      </c>
      <c r="CE10" s="5"/>
      <c r="CF10" s="5"/>
      <c r="CG10" s="5"/>
      <c r="CH10">
        <v>0</v>
      </c>
      <c r="CI10">
        <v>0.41</v>
      </c>
    </row>
    <row r="11" spans="1:87" x14ac:dyDescent="0.3">
      <c r="A11">
        <v>6</v>
      </c>
      <c r="B11" t="s">
        <v>93</v>
      </c>
      <c r="C11">
        <v>4.88</v>
      </c>
      <c r="D11">
        <v>5.0599999999999996</v>
      </c>
      <c r="E11">
        <v>-5.2</v>
      </c>
      <c r="F11">
        <v>-6.48</v>
      </c>
      <c r="G11">
        <v>44.35</v>
      </c>
      <c r="H11">
        <v>19.600000000000001</v>
      </c>
      <c r="I11">
        <v>9.6300000000000008</v>
      </c>
      <c r="J11">
        <v>44.02</v>
      </c>
      <c r="K11">
        <v>46.68</v>
      </c>
      <c r="L11">
        <v>424.3</v>
      </c>
      <c r="M11">
        <v>126.28</v>
      </c>
      <c r="N11">
        <v>0.28000000000000003</v>
      </c>
      <c r="O11">
        <v>75.849999999999994</v>
      </c>
      <c r="P11">
        <v>1695.47</v>
      </c>
      <c r="Q11">
        <v>0</v>
      </c>
      <c r="R11">
        <v>1023.26</v>
      </c>
      <c r="S11">
        <v>102</v>
      </c>
      <c r="T11">
        <v>0.9</v>
      </c>
      <c r="U11">
        <v>0.78</v>
      </c>
      <c r="V11" s="4">
        <v>59.64</v>
      </c>
      <c r="W11">
        <v>229.13</v>
      </c>
      <c r="X11">
        <v>7.69</v>
      </c>
      <c r="Y11">
        <v>6.71</v>
      </c>
      <c r="Z11">
        <v>27.71</v>
      </c>
      <c r="AA11" s="5"/>
      <c r="AB11" s="5"/>
      <c r="AC11">
        <v>11.24</v>
      </c>
      <c r="AD11" s="5"/>
      <c r="AE11">
        <v>5.24</v>
      </c>
      <c r="AF11">
        <v>5.92</v>
      </c>
      <c r="AG11">
        <v>94.59</v>
      </c>
      <c r="AH11">
        <v>28.07</v>
      </c>
      <c r="AI11">
        <v>41047.699999999997</v>
      </c>
      <c r="AJ11">
        <v>500.75</v>
      </c>
      <c r="AK11">
        <v>14.83</v>
      </c>
      <c r="AL11">
        <v>100</v>
      </c>
      <c r="AM11">
        <v>0</v>
      </c>
      <c r="AN11">
        <v>25.4</v>
      </c>
      <c r="AO11">
        <v>100</v>
      </c>
      <c r="AP11" s="5"/>
      <c r="AS11">
        <v>35814</v>
      </c>
      <c r="AT11">
        <v>36686</v>
      </c>
      <c r="AU11">
        <v>186.96</v>
      </c>
      <c r="AV11">
        <v>602</v>
      </c>
      <c r="AW11">
        <v>1.82</v>
      </c>
      <c r="AX11">
        <v>28360</v>
      </c>
      <c r="AY11">
        <v>932</v>
      </c>
      <c r="AZ11">
        <v>1833</v>
      </c>
      <c r="BA11" s="5"/>
      <c r="BB11">
        <v>1878</v>
      </c>
      <c r="BC11">
        <v>102</v>
      </c>
      <c r="BD11">
        <v>122507</v>
      </c>
      <c r="BE11">
        <v>17934</v>
      </c>
      <c r="BF11">
        <v>10241</v>
      </c>
      <c r="BG11">
        <v>392</v>
      </c>
      <c r="BH11">
        <v>238</v>
      </c>
      <c r="BI11">
        <v>78</v>
      </c>
      <c r="BJ11">
        <v>10</v>
      </c>
      <c r="BK11">
        <v>697</v>
      </c>
      <c r="BL11">
        <v>6</v>
      </c>
      <c r="BM11">
        <v>575</v>
      </c>
      <c r="BN11">
        <v>96</v>
      </c>
      <c r="BO11">
        <v>20</v>
      </c>
      <c r="BP11">
        <v>1271</v>
      </c>
      <c r="BQ11">
        <v>15056</v>
      </c>
      <c r="BR11">
        <v>2455</v>
      </c>
      <c r="BS11">
        <v>400</v>
      </c>
      <c r="BT11">
        <v>1159</v>
      </c>
      <c r="BU11">
        <v>1104</v>
      </c>
      <c r="BV11">
        <v>316</v>
      </c>
      <c r="BW11">
        <v>3270</v>
      </c>
      <c r="BX11">
        <v>3544</v>
      </c>
      <c r="BY11">
        <v>1185</v>
      </c>
      <c r="BZ11">
        <v>1</v>
      </c>
      <c r="CA11">
        <v>499</v>
      </c>
      <c r="CB11">
        <v>344</v>
      </c>
      <c r="CC11">
        <v>839</v>
      </c>
      <c r="CD11">
        <v>630</v>
      </c>
      <c r="CE11" s="5"/>
      <c r="CF11" s="5"/>
      <c r="CG11" s="5"/>
      <c r="CH11">
        <v>0</v>
      </c>
      <c r="CI11">
        <v>0.42</v>
      </c>
    </row>
    <row r="12" spans="1:87" x14ac:dyDescent="0.3">
      <c r="A12">
        <v>6</v>
      </c>
      <c r="B12" t="s">
        <v>94</v>
      </c>
      <c r="C12">
        <v>4.6100000000000003</v>
      </c>
      <c r="D12">
        <v>4.72</v>
      </c>
      <c r="E12">
        <v>-4.08</v>
      </c>
      <c r="F12">
        <v>-6.08</v>
      </c>
      <c r="G12">
        <v>60</v>
      </c>
      <c r="H12">
        <v>20</v>
      </c>
      <c r="I12">
        <v>7.17</v>
      </c>
      <c r="J12">
        <v>53.26</v>
      </c>
      <c r="K12">
        <v>47.82</v>
      </c>
      <c r="L12">
        <v>420.11</v>
      </c>
      <c r="M12">
        <v>124.12</v>
      </c>
      <c r="N12">
        <v>1.72</v>
      </c>
      <c r="O12">
        <v>75.06</v>
      </c>
      <c r="P12">
        <v>1792.64</v>
      </c>
      <c r="Q12">
        <v>0</v>
      </c>
      <c r="R12">
        <v>1007.43</v>
      </c>
      <c r="S12">
        <v>96</v>
      </c>
      <c r="T12">
        <v>0.86</v>
      </c>
      <c r="U12">
        <v>0.73</v>
      </c>
      <c r="V12" s="4">
        <v>38.1</v>
      </c>
      <c r="W12">
        <v>228.38</v>
      </c>
      <c r="X12">
        <v>7.66</v>
      </c>
      <c r="Y12">
        <v>6.15</v>
      </c>
      <c r="Z12">
        <v>26.24</v>
      </c>
      <c r="AA12" s="5"/>
      <c r="AB12" s="5"/>
      <c r="AC12">
        <v>10.130000000000001</v>
      </c>
      <c r="AD12" s="5"/>
      <c r="AE12">
        <v>4.04</v>
      </c>
      <c r="AF12">
        <v>5.12</v>
      </c>
      <c r="AG12">
        <v>137.57</v>
      </c>
      <c r="AH12">
        <v>32.14</v>
      </c>
      <c r="AI12">
        <v>42860.43</v>
      </c>
      <c r="AJ12">
        <v>514.29</v>
      </c>
      <c r="AK12">
        <v>15.42</v>
      </c>
      <c r="AL12">
        <v>100</v>
      </c>
      <c r="AM12">
        <v>0</v>
      </c>
      <c r="AN12">
        <v>25.4</v>
      </c>
      <c r="AO12">
        <v>100</v>
      </c>
      <c r="AP12" s="5"/>
      <c r="AS12">
        <v>35260</v>
      </c>
      <c r="AT12">
        <v>35962</v>
      </c>
      <c r="AU12">
        <v>203.1</v>
      </c>
      <c r="AV12">
        <v>460</v>
      </c>
      <c r="AW12">
        <v>1.41</v>
      </c>
      <c r="AX12">
        <v>28409</v>
      </c>
      <c r="AY12">
        <v>890</v>
      </c>
      <c r="AZ12">
        <v>1827</v>
      </c>
      <c r="BA12" s="5"/>
      <c r="BB12">
        <v>1423</v>
      </c>
      <c r="BC12">
        <v>892</v>
      </c>
      <c r="BD12">
        <v>99792</v>
      </c>
      <c r="BE12">
        <v>18134</v>
      </c>
      <c r="BF12">
        <v>8757</v>
      </c>
      <c r="BG12">
        <v>348</v>
      </c>
      <c r="BH12">
        <v>188</v>
      </c>
      <c r="BI12">
        <v>72</v>
      </c>
      <c r="BJ12">
        <v>8</v>
      </c>
      <c r="BK12">
        <v>707</v>
      </c>
      <c r="BL12">
        <v>8</v>
      </c>
      <c r="BM12">
        <v>591</v>
      </c>
      <c r="BN12">
        <v>88</v>
      </c>
      <c r="BO12">
        <v>20</v>
      </c>
      <c r="BP12">
        <v>1390</v>
      </c>
      <c r="BQ12">
        <v>15124</v>
      </c>
      <c r="BR12">
        <v>2533</v>
      </c>
      <c r="BS12">
        <v>506</v>
      </c>
      <c r="BT12">
        <v>1199</v>
      </c>
      <c r="BU12">
        <v>1157</v>
      </c>
      <c r="BV12">
        <v>304</v>
      </c>
      <c r="BW12">
        <v>3084</v>
      </c>
      <c r="BX12">
        <v>3590</v>
      </c>
      <c r="BY12">
        <v>1203</v>
      </c>
      <c r="BZ12">
        <v>1</v>
      </c>
      <c r="CA12">
        <v>511</v>
      </c>
      <c r="CB12">
        <v>338</v>
      </c>
      <c r="CC12">
        <v>752</v>
      </c>
      <c r="CD12">
        <v>644</v>
      </c>
      <c r="CE12" s="5"/>
      <c r="CF12" s="5"/>
      <c r="CG12" s="5"/>
      <c r="CH12">
        <v>0</v>
      </c>
      <c r="CI12">
        <v>0.43</v>
      </c>
    </row>
    <row r="13" spans="1:87" x14ac:dyDescent="0.3">
      <c r="A13">
        <v>6</v>
      </c>
      <c r="B13" t="s">
        <v>95</v>
      </c>
      <c r="C13">
        <v>4.57</v>
      </c>
      <c r="D13">
        <v>4.6500000000000004</v>
      </c>
      <c r="E13">
        <v>-5.19</v>
      </c>
      <c r="F13">
        <v>-0.74</v>
      </c>
      <c r="G13">
        <v>51.98</v>
      </c>
      <c r="H13">
        <v>21.43</v>
      </c>
      <c r="I13">
        <v>5.75</v>
      </c>
      <c r="J13">
        <v>55.56</v>
      </c>
      <c r="K13">
        <v>50.46</v>
      </c>
      <c r="L13">
        <v>516.67999999999995</v>
      </c>
      <c r="M13">
        <v>119.09</v>
      </c>
      <c r="N13">
        <v>3.93</v>
      </c>
      <c r="O13">
        <v>72.11</v>
      </c>
      <c r="P13">
        <v>1652.12</v>
      </c>
      <c r="Q13">
        <v>0</v>
      </c>
      <c r="R13">
        <v>1055.58</v>
      </c>
      <c r="S13">
        <v>100</v>
      </c>
      <c r="T13">
        <v>0.92</v>
      </c>
      <c r="U13">
        <v>0.68</v>
      </c>
      <c r="V13" s="4">
        <v>46.41</v>
      </c>
      <c r="W13">
        <v>236</v>
      </c>
      <c r="X13">
        <v>7.04</v>
      </c>
      <c r="Y13">
        <v>4.17</v>
      </c>
      <c r="Z13">
        <v>32.299999999999997</v>
      </c>
      <c r="AA13" s="5"/>
      <c r="AB13" s="5"/>
      <c r="AC13">
        <v>5.59</v>
      </c>
      <c r="AD13" s="5"/>
      <c r="AE13">
        <v>6.34</v>
      </c>
      <c r="AF13">
        <v>7.12</v>
      </c>
      <c r="AG13">
        <v>277.95</v>
      </c>
      <c r="AH13">
        <v>20.37</v>
      </c>
      <c r="AI13">
        <v>39031.31</v>
      </c>
      <c r="AJ13">
        <v>511.74</v>
      </c>
      <c r="AK13">
        <v>15.33</v>
      </c>
      <c r="AL13">
        <v>100</v>
      </c>
      <c r="AM13">
        <v>0</v>
      </c>
      <c r="AN13">
        <v>25.4</v>
      </c>
      <c r="AO13">
        <v>100</v>
      </c>
      <c r="AP13" s="5"/>
      <c r="AS13">
        <v>34834</v>
      </c>
      <c r="AT13">
        <v>35167</v>
      </c>
      <c r="AU13">
        <v>206.57</v>
      </c>
      <c r="AV13">
        <v>504</v>
      </c>
      <c r="AW13">
        <v>1.58</v>
      </c>
      <c r="AX13">
        <v>29251</v>
      </c>
      <c r="AY13">
        <v>861</v>
      </c>
      <c r="AZ13">
        <v>1888</v>
      </c>
      <c r="BA13" s="5"/>
      <c r="BB13">
        <v>2209</v>
      </c>
      <c r="BC13">
        <v>3850</v>
      </c>
      <c r="BD13">
        <v>272964</v>
      </c>
      <c r="BE13">
        <v>17826</v>
      </c>
      <c r="BF13">
        <v>8572</v>
      </c>
      <c r="BG13">
        <v>376</v>
      </c>
      <c r="BH13">
        <v>201</v>
      </c>
      <c r="BI13">
        <v>62</v>
      </c>
      <c r="BJ13">
        <v>8</v>
      </c>
      <c r="BK13">
        <v>661</v>
      </c>
      <c r="BL13">
        <v>9</v>
      </c>
      <c r="BM13">
        <v>558</v>
      </c>
      <c r="BN13">
        <v>79</v>
      </c>
      <c r="BO13">
        <v>15</v>
      </c>
      <c r="BP13">
        <v>1420</v>
      </c>
      <c r="BQ13">
        <v>14876</v>
      </c>
      <c r="BR13">
        <v>2457</v>
      </c>
      <c r="BS13">
        <v>526</v>
      </c>
      <c r="BT13">
        <v>1214</v>
      </c>
      <c r="BU13">
        <v>1135</v>
      </c>
      <c r="BV13">
        <v>289</v>
      </c>
      <c r="BW13">
        <v>3098</v>
      </c>
      <c r="BX13">
        <v>3448</v>
      </c>
      <c r="BY13">
        <v>1162</v>
      </c>
      <c r="BZ13">
        <v>2</v>
      </c>
      <c r="CA13">
        <v>498</v>
      </c>
      <c r="CB13">
        <v>346</v>
      </c>
      <c r="CC13">
        <v>712</v>
      </c>
      <c r="CD13">
        <v>641</v>
      </c>
      <c r="CE13" s="5"/>
      <c r="CF13" s="5"/>
      <c r="CG13" s="5"/>
      <c r="CH13">
        <v>0</v>
      </c>
      <c r="CI13">
        <v>0.43</v>
      </c>
    </row>
    <row r="14" spans="1:87" x14ac:dyDescent="0.3">
      <c r="A14">
        <v>6</v>
      </c>
      <c r="B14" t="s">
        <v>96</v>
      </c>
      <c r="C14">
        <v>4.46</v>
      </c>
      <c r="D14">
        <v>4.49</v>
      </c>
      <c r="E14">
        <v>-4.6900000000000004</v>
      </c>
      <c r="F14">
        <v>1.03</v>
      </c>
      <c r="G14">
        <v>54.8</v>
      </c>
      <c r="H14">
        <v>20.72</v>
      </c>
      <c r="I14">
        <v>7.53</v>
      </c>
      <c r="J14">
        <v>51.98</v>
      </c>
      <c r="K14" s="5"/>
      <c r="L14">
        <v>445.54</v>
      </c>
      <c r="M14">
        <v>119.61</v>
      </c>
      <c r="N14">
        <v>1.67</v>
      </c>
      <c r="O14">
        <v>72.010000000000005</v>
      </c>
      <c r="P14">
        <v>2201.34</v>
      </c>
      <c r="Q14">
        <v>0</v>
      </c>
      <c r="R14">
        <v>1095.22</v>
      </c>
      <c r="S14">
        <v>112</v>
      </c>
      <c r="T14">
        <v>0.88</v>
      </c>
      <c r="U14">
        <v>0.6</v>
      </c>
      <c r="V14" s="4">
        <v>51.73</v>
      </c>
      <c r="W14">
        <v>229.63</v>
      </c>
      <c r="X14">
        <v>7.4</v>
      </c>
      <c r="Y14">
        <v>4.12</v>
      </c>
      <c r="Z14">
        <v>25.1</v>
      </c>
      <c r="AA14" s="5"/>
      <c r="AB14" s="5"/>
      <c r="AC14">
        <v>5.67</v>
      </c>
      <c r="AD14" s="5"/>
      <c r="AE14">
        <v>2.58</v>
      </c>
      <c r="AF14">
        <v>4.6900000000000004</v>
      </c>
      <c r="AG14">
        <v>305.49</v>
      </c>
      <c r="AH14" s="5"/>
      <c r="AI14" s="5"/>
      <c r="AJ14">
        <v>511.94</v>
      </c>
      <c r="AK14">
        <v>15.68</v>
      </c>
      <c r="AL14" s="5"/>
      <c r="AM14" s="5"/>
      <c r="AN14" s="5"/>
      <c r="AO14" s="5"/>
      <c r="AP14" s="5"/>
      <c r="AS14">
        <v>35047</v>
      </c>
      <c r="AT14">
        <v>35005</v>
      </c>
      <c r="AU14">
        <v>212.68</v>
      </c>
      <c r="AV14">
        <v>531</v>
      </c>
      <c r="AW14">
        <v>1.67</v>
      </c>
      <c r="AX14">
        <v>29300</v>
      </c>
      <c r="AY14">
        <v>884</v>
      </c>
      <c r="AZ14">
        <v>1837</v>
      </c>
      <c r="BA14" s="5"/>
      <c r="BB14">
        <v>905</v>
      </c>
      <c r="BC14">
        <v>1989</v>
      </c>
      <c r="BD14">
        <v>314676</v>
      </c>
      <c r="BE14">
        <v>17942</v>
      </c>
      <c r="BF14">
        <v>8532</v>
      </c>
      <c r="BG14">
        <v>385</v>
      </c>
      <c r="BH14">
        <v>196</v>
      </c>
      <c r="BI14">
        <v>75</v>
      </c>
      <c r="BJ14">
        <v>11</v>
      </c>
      <c r="BK14">
        <v>677</v>
      </c>
      <c r="BL14">
        <v>6</v>
      </c>
      <c r="BM14">
        <v>555</v>
      </c>
      <c r="BN14">
        <v>98</v>
      </c>
      <c r="BO14">
        <v>18</v>
      </c>
      <c r="BP14">
        <v>1465</v>
      </c>
      <c r="BQ14">
        <v>14928</v>
      </c>
      <c r="BR14">
        <v>2484</v>
      </c>
      <c r="BS14">
        <v>592</v>
      </c>
      <c r="BT14">
        <v>1293</v>
      </c>
      <c r="BU14">
        <v>1152</v>
      </c>
      <c r="BV14">
        <v>273</v>
      </c>
      <c r="BW14">
        <v>3062</v>
      </c>
      <c r="BX14">
        <v>3381</v>
      </c>
      <c r="BY14">
        <v>1153</v>
      </c>
      <c r="BZ14">
        <v>3</v>
      </c>
      <c r="CA14">
        <v>485</v>
      </c>
      <c r="CB14">
        <v>355</v>
      </c>
      <c r="CC14">
        <v>696</v>
      </c>
      <c r="CD14">
        <v>670</v>
      </c>
      <c r="CE14" s="5"/>
      <c r="CF14" s="5"/>
      <c r="CG14" s="5"/>
      <c r="CH14" s="5"/>
      <c r="CI14" s="5"/>
    </row>
    <row r="16" spans="1:87" ht="296.39999999999998" x14ac:dyDescent="0.3">
      <c r="A16" t="str">
        <f>A1</f>
        <v>Kerület</v>
      </c>
      <c r="B16" t="s">
        <v>102</v>
      </c>
      <c r="C16" s="1" t="s">
        <v>3</v>
      </c>
      <c r="D16" s="1" t="s">
        <v>4</v>
      </c>
      <c r="E16" s="1" t="s">
        <v>6</v>
      </c>
      <c r="F16" s="1" t="s">
        <v>7</v>
      </c>
      <c r="G16" s="1" t="s">
        <v>10</v>
      </c>
      <c r="H16" s="1" t="s">
        <v>11</v>
      </c>
      <c r="I16" s="1" t="s">
        <v>12</v>
      </c>
      <c r="J16" s="1" t="s">
        <v>13</v>
      </c>
      <c r="K16" s="1" t="s">
        <v>15</v>
      </c>
      <c r="L16" s="1" t="s">
        <v>17</v>
      </c>
      <c r="M16" s="1" t="s">
        <v>18</v>
      </c>
      <c r="N16" s="1" t="s">
        <v>19</v>
      </c>
      <c r="O16" s="1" t="s">
        <v>20</v>
      </c>
      <c r="P16" s="1" t="s">
        <v>21</v>
      </c>
      <c r="Q16" s="1" t="s">
        <v>22</v>
      </c>
      <c r="R16" s="1" t="s">
        <v>23</v>
      </c>
      <c r="S16" s="1" t="s">
        <v>25</v>
      </c>
      <c r="T16" s="1" t="s">
        <v>26</v>
      </c>
      <c r="U16" s="1" t="s">
        <v>31</v>
      </c>
      <c r="V16" s="1" t="s">
        <v>28</v>
      </c>
      <c r="W16" s="1" t="s">
        <v>30</v>
      </c>
      <c r="X16" s="1" t="s">
        <v>36</v>
      </c>
      <c r="Y16" s="1" t="s">
        <v>43</v>
      </c>
      <c r="Z16" s="1" t="s">
        <v>47</v>
      </c>
      <c r="AA16" s="1" t="s">
        <v>59</v>
      </c>
      <c r="AC16" t="str">
        <f>A16</f>
        <v>Kerület</v>
      </c>
      <c r="AD16" t="str">
        <f>B16</f>
        <v>Budapest 06. ker. (1658)</v>
      </c>
      <c r="AE16" s="2" t="s">
        <v>2</v>
      </c>
      <c r="AF16" s="2" t="s">
        <v>5</v>
      </c>
      <c r="AG16" s="2" t="s">
        <v>8</v>
      </c>
      <c r="AH16" s="2" t="s">
        <v>9</v>
      </c>
      <c r="AI16" s="2" t="s">
        <v>16</v>
      </c>
      <c r="AJ16" s="2" t="s">
        <v>24</v>
      </c>
      <c r="AK16" s="2" t="s">
        <v>29</v>
      </c>
      <c r="AL16" s="2" t="s">
        <v>46</v>
      </c>
      <c r="AM16" s="2" t="s">
        <v>48</v>
      </c>
      <c r="AN16" s="2" t="s">
        <v>49</v>
      </c>
      <c r="AO16" s="2" t="s">
        <v>50</v>
      </c>
      <c r="AP16" s="2" t="s">
        <v>51</v>
      </c>
      <c r="AQ16" s="2" t="s">
        <v>52</v>
      </c>
      <c r="AR16" s="2" t="s">
        <v>53</v>
      </c>
      <c r="AS16" s="2" t="s">
        <v>54</v>
      </c>
      <c r="AT16" s="2" t="s">
        <v>55</v>
      </c>
      <c r="AU16" s="2" t="s">
        <v>56</v>
      </c>
      <c r="AV16" s="2" t="s">
        <v>57</v>
      </c>
      <c r="AW16" s="2" t="s">
        <v>58</v>
      </c>
      <c r="AX16" s="2" t="s">
        <v>60</v>
      </c>
      <c r="AY16" s="2" t="s">
        <v>61</v>
      </c>
      <c r="AZ16" s="2" t="s">
        <v>62</v>
      </c>
      <c r="BA16" s="2" t="s">
        <v>63</v>
      </c>
      <c r="BB16" s="2" t="s">
        <v>64</v>
      </c>
      <c r="BC16" s="2" t="s">
        <v>65</v>
      </c>
      <c r="BD16" s="2" t="s">
        <v>66</v>
      </c>
      <c r="BE16" s="2" t="s">
        <v>67</v>
      </c>
      <c r="BF16" s="2" t="s">
        <v>68</v>
      </c>
      <c r="BG16" s="2" t="s">
        <v>69</v>
      </c>
      <c r="BH16" s="2" t="s">
        <v>70</v>
      </c>
      <c r="BI16" s="2" t="s">
        <v>71</v>
      </c>
      <c r="BJ16" s="2" t="s">
        <v>72</v>
      </c>
      <c r="BK16" s="2" t="s">
        <v>73</v>
      </c>
    </row>
    <row r="17" spans="1:63" x14ac:dyDescent="0.3">
      <c r="A17">
        <f t="shared" ref="A17:A29" si="0">A2</f>
        <v>6</v>
      </c>
      <c r="B17" t="s">
        <v>84</v>
      </c>
      <c r="C17">
        <v>4.47</v>
      </c>
      <c r="D17">
        <v>4.68</v>
      </c>
      <c r="E17">
        <v>-5.56</v>
      </c>
      <c r="F17">
        <v>5.37</v>
      </c>
      <c r="G17">
        <v>54.23</v>
      </c>
      <c r="H17">
        <v>20.79</v>
      </c>
      <c r="I17">
        <v>7</v>
      </c>
      <c r="J17">
        <v>40.86</v>
      </c>
      <c r="K17">
        <v>298.5</v>
      </c>
      <c r="L17">
        <v>162.80000000000001</v>
      </c>
      <c r="M17">
        <v>2.81</v>
      </c>
      <c r="N17">
        <v>87.47</v>
      </c>
      <c r="O17">
        <v>1355.41</v>
      </c>
      <c r="P17">
        <v>0</v>
      </c>
      <c r="Q17">
        <v>1032.79</v>
      </c>
      <c r="R17">
        <v>82</v>
      </c>
      <c r="S17">
        <v>0.95</v>
      </c>
      <c r="T17">
        <v>0.86</v>
      </c>
      <c r="U17">
        <v>8.59</v>
      </c>
      <c r="V17">
        <v>309.17</v>
      </c>
      <c r="W17">
        <v>4.6399999999999997</v>
      </c>
      <c r="X17">
        <v>11.58</v>
      </c>
      <c r="Y17">
        <v>233.51</v>
      </c>
      <c r="Z17">
        <v>372.71</v>
      </c>
      <c r="AA17">
        <v>13.73</v>
      </c>
      <c r="AC17">
        <f t="shared" ref="AC17:AC29" si="1">A17</f>
        <v>6</v>
      </c>
      <c r="AD17" t="str">
        <f t="shared" ref="AD17:AD29" si="2">B17</f>
        <v>2011</v>
      </c>
      <c r="AE17">
        <v>36913</v>
      </c>
      <c r="AF17">
        <v>198.49</v>
      </c>
      <c r="AG17">
        <v>957</v>
      </c>
      <c r="AH17">
        <v>2.85</v>
      </c>
      <c r="AI17">
        <v>26645</v>
      </c>
      <c r="AJ17">
        <v>889</v>
      </c>
      <c r="AK17">
        <v>1855</v>
      </c>
      <c r="AL17">
        <v>16167</v>
      </c>
      <c r="AM17">
        <v>7830</v>
      </c>
      <c r="AN17">
        <v>334</v>
      </c>
      <c r="AO17">
        <v>170</v>
      </c>
      <c r="AP17">
        <v>75</v>
      </c>
      <c r="AQ17">
        <v>7</v>
      </c>
      <c r="AR17">
        <v>647</v>
      </c>
      <c r="AS17">
        <v>6</v>
      </c>
      <c r="AT17">
        <v>591</v>
      </c>
      <c r="AU17">
        <v>21</v>
      </c>
      <c r="AV17">
        <v>29</v>
      </c>
      <c r="AW17">
        <v>931</v>
      </c>
      <c r="AX17">
        <v>13779</v>
      </c>
      <c r="AY17">
        <v>2715</v>
      </c>
      <c r="AZ17">
        <v>319</v>
      </c>
      <c r="BA17">
        <v>667</v>
      </c>
      <c r="BB17">
        <v>996</v>
      </c>
      <c r="BC17">
        <v>418</v>
      </c>
      <c r="BD17">
        <v>3461</v>
      </c>
      <c r="BE17">
        <v>2761</v>
      </c>
      <c r="BF17">
        <v>1123</v>
      </c>
      <c r="BG17">
        <v>5</v>
      </c>
      <c r="BH17">
        <v>449</v>
      </c>
      <c r="BI17">
        <v>254</v>
      </c>
      <c r="BJ17">
        <v>807</v>
      </c>
      <c r="BK17">
        <v>444</v>
      </c>
    </row>
    <row r="18" spans="1:63" x14ac:dyDescent="0.3">
      <c r="A18">
        <f t="shared" si="0"/>
        <v>6</v>
      </c>
      <c r="B18" t="s">
        <v>85</v>
      </c>
      <c r="C18">
        <v>4.5599999999999996</v>
      </c>
      <c r="D18">
        <v>4.83</v>
      </c>
      <c r="E18">
        <v>-6.67</v>
      </c>
      <c r="F18">
        <v>8.27</v>
      </c>
      <c r="G18">
        <v>56.78</v>
      </c>
      <c r="H18">
        <v>21.41</v>
      </c>
      <c r="I18">
        <v>10.95</v>
      </c>
      <c r="J18">
        <v>43.72</v>
      </c>
      <c r="K18">
        <v>338.74</v>
      </c>
      <c r="L18">
        <v>134.54</v>
      </c>
      <c r="M18">
        <v>1.97</v>
      </c>
      <c r="N18">
        <v>83.55</v>
      </c>
      <c r="O18">
        <v>1501.2</v>
      </c>
      <c r="P18">
        <v>0</v>
      </c>
      <c r="Q18">
        <v>892.88</v>
      </c>
      <c r="R18">
        <v>74</v>
      </c>
      <c r="S18">
        <v>0.97</v>
      </c>
      <c r="T18">
        <v>0.86</v>
      </c>
      <c r="U18">
        <v>7.88</v>
      </c>
      <c r="V18">
        <v>255.43</v>
      </c>
      <c r="W18">
        <v>5.48</v>
      </c>
      <c r="X18">
        <v>12.76</v>
      </c>
      <c r="Y18">
        <v>279.77</v>
      </c>
      <c r="Z18">
        <v>446.52</v>
      </c>
      <c r="AA18">
        <v>14.23</v>
      </c>
      <c r="AC18">
        <f t="shared" si="1"/>
        <v>6</v>
      </c>
      <c r="AD18" t="str">
        <f t="shared" si="2"/>
        <v>2012</v>
      </c>
      <c r="AE18">
        <v>36940</v>
      </c>
      <c r="AF18">
        <v>192.71</v>
      </c>
      <c r="AG18">
        <v>995</v>
      </c>
      <c r="AH18">
        <v>2.97</v>
      </c>
      <c r="AI18">
        <v>27874</v>
      </c>
      <c r="AJ18">
        <v>901</v>
      </c>
      <c r="AK18">
        <v>1788</v>
      </c>
      <c r="AL18">
        <v>16745</v>
      </c>
      <c r="AM18">
        <v>8199</v>
      </c>
      <c r="AN18">
        <v>369</v>
      </c>
      <c r="AO18">
        <v>173</v>
      </c>
      <c r="AP18">
        <v>84</v>
      </c>
      <c r="AQ18">
        <v>9</v>
      </c>
      <c r="AR18">
        <v>692</v>
      </c>
      <c r="AS18">
        <v>4</v>
      </c>
      <c r="AT18">
        <v>636</v>
      </c>
      <c r="AU18">
        <v>24</v>
      </c>
      <c r="AV18">
        <v>28</v>
      </c>
      <c r="AW18">
        <v>1002</v>
      </c>
      <c r="AX18">
        <v>14173</v>
      </c>
      <c r="AY18">
        <v>2825</v>
      </c>
      <c r="AZ18">
        <v>346</v>
      </c>
      <c r="BA18">
        <v>733</v>
      </c>
      <c r="BB18">
        <v>1008</v>
      </c>
      <c r="BC18">
        <v>410</v>
      </c>
      <c r="BD18">
        <v>3475</v>
      </c>
      <c r="BE18">
        <v>2874</v>
      </c>
      <c r="BF18">
        <v>1178</v>
      </c>
      <c r="BG18">
        <v>4</v>
      </c>
      <c r="BH18">
        <v>462</v>
      </c>
      <c r="BI18">
        <v>266</v>
      </c>
      <c r="BJ18">
        <v>813</v>
      </c>
      <c r="BK18">
        <v>467</v>
      </c>
    </row>
    <row r="19" spans="1:63" x14ac:dyDescent="0.3">
      <c r="A19">
        <f t="shared" si="0"/>
        <v>6</v>
      </c>
      <c r="B19" t="s">
        <v>86</v>
      </c>
      <c r="C19">
        <v>4.67</v>
      </c>
      <c r="D19">
        <v>4.8899999999999997</v>
      </c>
      <c r="E19">
        <v>-5.17</v>
      </c>
      <c r="F19">
        <v>9.41</v>
      </c>
      <c r="G19">
        <v>61.14</v>
      </c>
      <c r="H19">
        <v>22.73</v>
      </c>
      <c r="I19">
        <v>7.84</v>
      </c>
      <c r="J19">
        <v>49.77</v>
      </c>
      <c r="K19">
        <v>345.35</v>
      </c>
      <c r="L19">
        <v>134.57</v>
      </c>
      <c r="M19">
        <v>1.04</v>
      </c>
      <c r="N19">
        <v>85.12</v>
      </c>
      <c r="O19">
        <v>1468.47</v>
      </c>
      <c r="P19">
        <v>0</v>
      </c>
      <c r="Q19">
        <v>988.16</v>
      </c>
      <c r="R19">
        <v>68</v>
      </c>
      <c r="S19">
        <v>0.97</v>
      </c>
      <c r="T19">
        <v>0.89</v>
      </c>
      <c r="U19">
        <v>6.95</v>
      </c>
      <c r="V19">
        <v>239.43</v>
      </c>
      <c r="W19">
        <v>6.09</v>
      </c>
      <c r="X19">
        <v>12.15</v>
      </c>
      <c r="Y19">
        <v>260.04000000000002</v>
      </c>
      <c r="Z19">
        <v>453.21</v>
      </c>
      <c r="AA19">
        <v>14.08</v>
      </c>
      <c r="AC19">
        <f t="shared" si="1"/>
        <v>6</v>
      </c>
      <c r="AD19" t="str">
        <f t="shared" si="2"/>
        <v>2013</v>
      </c>
      <c r="AE19">
        <v>37195</v>
      </c>
      <c r="AF19">
        <v>187.46</v>
      </c>
      <c r="AG19">
        <v>880</v>
      </c>
      <c r="AH19">
        <v>2.62</v>
      </c>
      <c r="AI19">
        <v>27903</v>
      </c>
      <c r="AJ19">
        <v>901</v>
      </c>
      <c r="AK19">
        <v>1676</v>
      </c>
      <c r="AL19">
        <v>17018</v>
      </c>
      <c r="AM19">
        <v>8487</v>
      </c>
      <c r="AN19">
        <v>361</v>
      </c>
      <c r="AO19">
        <v>179</v>
      </c>
      <c r="AP19">
        <v>72</v>
      </c>
      <c r="AQ19">
        <v>6</v>
      </c>
      <c r="AR19">
        <v>704</v>
      </c>
      <c r="AS19">
        <v>4</v>
      </c>
      <c r="AT19">
        <v>647</v>
      </c>
      <c r="AU19">
        <v>27</v>
      </c>
      <c r="AV19">
        <v>26</v>
      </c>
      <c r="AW19">
        <v>992</v>
      </c>
      <c r="AX19">
        <v>14400</v>
      </c>
      <c r="AY19">
        <v>2928</v>
      </c>
      <c r="AZ19">
        <v>372</v>
      </c>
      <c r="BA19">
        <v>776</v>
      </c>
      <c r="BB19">
        <v>1012</v>
      </c>
      <c r="BC19">
        <v>413</v>
      </c>
      <c r="BD19">
        <v>3387</v>
      </c>
      <c r="BE19">
        <v>2918</v>
      </c>
      <c r="BF19">
        <v>1224</v>
      </c>
      <c r="BG19">
        <v>4</v>
      </c>
      <c r="BH19">
        <v>470</v>
      </c>
      <c r="BI19">
        <v>275</v>
      </c>
      <c r="BJ19">
        <v>829</v>
      </c>
      <c r="BK19">
        <v>492</v>
      </c>
    </row>
    <row r="20" spans="1:63" x14ac:dyDescent="0.3">
      <c r="A20">
        <f t="shared" si="0"/>
        <v>6</v>
      </c>
      <c r="B20" t="s">
        <v>87</v>
      </c>
      <c r="C20">
        <v>4.7699999999999996</v>
      </c>
      <c r="D20">
        <v>4.92</v>
      </c>
      <c r="E20">
        <v>-1.92</v>
      </c>
      <c r="F20">
        <v>10.01</v>
      </c>
      <c r="G20">
        <v>52.74</v>
      </c>
      <c r="H20">
        <v>25.62</v>
      </c>
      <c r="I20">
        <v>8.33</v>
      </c>
      <c r="J20">
        <v>51.74</v>
      </c>
      <c r="K20">
        <v>350.79</v>
      </c>
      <c r="L20">
        <v>134.72999999999999</v>
      </c>
      <c r="M20">
        <v>0</v>
      </c>
      <c r="N20">
        <v>85.43</v>
      </c>
      <c r="O20">
        <v>1414.2</v>
      </c>
      <c r="P20">
        <v>0</v>
      </c>
      <c r="Q20">
        <v>939.88</v>
      </c>
      <c r="R20">
        <v>86</v>
      </c>
      <c r="S20">
        <v>0.94</v>
      </c>
      <c r="T20">
        <v>0.82</v>
      </c>
      <c r="U20">
        <v>6.63</v>
      </c>
      <c r="V20">
        <v>244.43</v>
      </c>
      <c r="W20">
        <v>6.25</v>
      </c>
      <c r="X20">
        <v>8.83</v>
      </c>
      <c r="Y20" s="10">
        <f>AG5*1000</f>
        <v>230</v>
      </c>
      <c r="Z20">
        <v>473.84</v>
      </c>
      <c r="AA20">
        <v>14.45</v>
      </c>
      <c r="AC20">
        <f t="shared" si="1"/>
        <v>6</v>
      </c>
      <c r="AD20" t="str">
        <f t="shared" si="2"/>
        <v>2014</v>
      </c>
      <c r="AE20">
        <v>37533</v>
      </c>
      <c r="AF20">
        <v>183.5</v>
      </c>
      <c r="AG20">
        <v>804</v>
      </c>
      <c r="AH20">
        <v>2.37</v>
      </c>
      <c r="AI20">
        <v>27903</v>
      </c>
      <c r="AJ20">
        <v>961</v>
      </c>
      <c r="AK20">
        <v>1711</v>
      </c>
      <c r="AL20">
        <v>17814</v>
      </c>
      <c r="AM20">
        <v>9115</v>
      </c>
      <c r="AN20">
        <v>386</v>
      </c>
      <c r="AO20">
        <v>173</v>
      </c>
      <c r="AP20">
        <v>69</v>
      </c>
      <c r="AQ20">
        <v>8</v>
      </c>
      <c r="AR20">
        <v>737</v>
      </c>
      <c r="AS20">
        <v>2</v>
      </c>
      <c r="AT20">
        <v>682</v>
      </c>
      <c r="AU20">
        <v>27</v>
      </c>
      <c r="AV20">
        <v>26</v>
      </c>
      <c r="AW20">
        <v>1103</v>
      </c>
      <c r="AX20">
        <v>15002</v>
      </c>
      <c r="AY20">
        <v>3174</v>
      </c>
      <c r="AZ20">
        <v>388</v>
      </c>
      <c r="BA20">
        <v>877</v>
      </c>
      <c r="BB20">
        <v>1065</v>
      </c>
      <c r="BC20">
        <v>400</v>
      </c>
      <c r="BD20">
        <v>3382</v>
      </c>
      <c r="BE20">
        <v>2999</v>
      </c>
      <c r="BF20">
        <v>1312</v>
      </c>
      <c r="BG20">
        <v>0</v>
      </c>
      <c r="BH20">
        <v>488</v>
      </c>
      <c r="BI20">
        <v>292</v>
      </c>
      <c r="BJ20">
        <v>836</v>
      </c>
      <c r="BK20">
        <v>524</v>
      </c>
    </row>
    <row r="21" spans="1:63" x14ac:dyDescent="0.3">
      <c r="A21">
        <f t="shared" si="0"/>
        <v>6</v>
      </c>
      <c r="B21" t="s">
        <v>88</v>
      </c>
      <c r="C21">
        <v>4.82</v>
      </c>
      <c r="D21">
        <v>5.0199999999999996</v>
      </c>
      <c r="E21">
        <v>-2.66</v>
      </c>
      <c r="F21">
        <v>4.88</v>
      </c>
      <c r="G21">
        <v>54.29</v>
      </c>
      <c r="H21">
        <v>24.13</v>
      </c>
      <c r="I21">
        <v>6.67</v>
      </c>
      <c r="J21">
        <v>55.71</v>
      </c>
      <c r="K21">
        <v>351.75</v>
      </c>
      <c r="L21">
        <v>132.49</v>
      </c>
      <c r="M21">
        <v>7.0000000000000007E-2</v>
      </c>
      <c r="N21">
        <v>84.65</v>
      </c>
      <c r="O21">
        <v>1467.97</v>
      </c>
      <c r="P21">
        <v>0</v>
      </c>
      <c r="Q21">
        <v>972.95</v>
      </c>
      <c r="R21">
        <v>76</v>
      </c>
      <c r="S21">
        <v>0.94</v>
      </c>
      <c r="T21">
        <v>0.81</v>
      </c>
      <c r="U21">
        <v>8.59</v>
      </c>
      <c r="V21">
        <v>245.43</v>
      </c>
      <c r="W21">
        <v>5.3</v>
      </c>
      <c r="X21">
        <v>10.52</v>
      </c>
      <c r="Y21">
        <v>229.76</v>
      </c>
      <c r="Z21">
        <v>483.96</v>
      </c>
      <c r="AA21">
        <v>14.36</v>
      </c>
      <c r="AC21">
        <f t="shared" si="1"/>
        <v>6</v>
      </c>
      <c r="AD21" t="str">
        <f t="shared" si="2"/>
        <v>2015</v>
      </c>
      <c r="AE21">
        <v>37185</v>
      </c>
      <c r="AF21">
        <v>182.17</v>
      </c>
      <c r="AG21">
        <v>630</v>
      </c>
      <c r="AH21">
        <v>1.88</v>
      </c>
      <c r="AI21">
        <v>27905</v>
      </c>
      <c r="AJ21">
        <v>961</v>
      </c>
      <c r="AK21">
        <v>1718</v>
      </c>
      <c r="AL21">
        <v>17893</v>
      </c>
      <c r="AM21">
        <v>9181</v>
      </c>
      <c r="AN21">
        <v>366</v>
      </c>
      <c r="AO21">
        <v>193</v>
      </c>
      <c r="AP21">
        <v>71</v>
      </c>
      <c r="AQ21">
        <v>8</v>
      </c>
      <c r="AR21">
        <v>744</v>
      </c>
      <c r="AS21">
        <v>2</v>
      </c>
      <c r="AT21">
        <v>682</v>
      </c>
      <c r="AU21">
        <v>29</v>
      </c>
      <c r="AV21">
        <v>31</v>
      </c>
      <c r="AW21">
        <v>1083</v>
      </c>
      <c r="AX21">
        <v>15081</v>
      </c>
      <c r="AY21">
        <v>3138</v>
      </c>
      <c r="AZ21">
        <v>370</v>
      </c>
      <c r="BA21">
        <v>960</v>
      </c>
      <c r="BB21">
        <v>1027</v>
      </c>
      <c r="BC21">
        <v>378</v>
      </c>
      <c r="BD21">
        <v>3348</v>
      </c>
      <c r="BE21">
        <v>3077</v>
      </c>
      <c r="BF21">
        <v>1340</v>
      </c>
      <c r="BG21">
        <v>0</v>
      </c>
      <c r="BH21">
        <v>479</v>
      </c>
      <c r="BI21">
        <v>300</v>
      </c>
      <c r="BJ21">
        <v>861</v>
      </c>
      <c r="BK21">
        <v>545</v>
      </c>
    </row>
    <row r="22" spans="1:63" x14ac:dyDescent="0.3">
      <c r="A22">
        <f t="shared" si="0"/>
        <v>6</v>
      </c>
      <c r="B22" t="s">
        <v>89</v>
      </c>
      <c r="C22">
        <v>4.88</v>
      </c>
      <c r="D22">
        <v>5.12</v>
      </c>
      <c r="E22">
        <v>-3.47</v>
      </c>
      <c r="F22">
        <v>3.07</v>
      </c>
      <c r="G22">
        <v>50.45</v>
      </c>
      <c r="H22">
        <v>21.95</v>
      </c>
      <c r="I22">
        <v>11.09</v>
      </c>
      <c r="J22">
        <v>51.13</v>
      </c>
      <c r="K22">
        <v>379.18</v>
      </c>
      <c r="L22">
        <v>131.22999999999999</v>
      </c>
      <c r="M22">
        <v>2.11</v>
      </c>
      <c r="N22">
        <v>81.99</v>
      </c>
      <c r="O22">
        <v>1520.78</v>
      </c>
      <c r="P22">
        <v>0</v>
      </c>
      <c r="Q22">
        <v>965.74</v>
      </c>
      <c r="R22">
        <v>82</v>
      </c>
      <c r="S22">
        <v>0.91</v>
      </c>
      <c r="T22">
        <v>0.79</v>
      </c>
      <c r="U22">
        <v>9.1999999999999993</v>
      </c>
      <c r="V22">
        <v>277.5</v>
      </c>
      <c r="W22">
        <v>5.53</v>
      </c>
      <c r="X22">
        <v>8.91</v>
      </c>
      <c r="Y22">
        <v>205.45</v>
      </c>
      <c r="Z22">
        <v>474</v>
      </c>
      <c r="AA22">
        <v>14.04</v>
      </c>
      <c r="AC22">
        <f t="shared" si="1"/>
        <v>6</v>
      </c>
      <c r="AD22" t="str">
        <f t="shared" si="2"/>
        <v>2016</v>
      </c>
      <c r="AE22">
        <v>37003</v>
      </c>
      <c r="AF22">
        <v>178.26</v>
      </c>
      <c r="AG22">
        <v>442</v>
      </c>
      <c r="AH22">
        <v>1.33</v>
      </c>
      <c r="AI22">
        <v>27964</v>
      </c>
      <c r="AJ22">
        <v>961</v>
      </c>
      <c r="AK22">
        <v>1665</v>
      </c>
      <c r="AL22">
        <v>17395</v>
      </c>
      <c r="AM22">
        <v>9302</v>
      </c>
      <c r="AN22">
        <v>355</v>
      </c>
      <c r="AO22">
        <v>236</v>
      </c>
      <c r="AP22">
        <v>84</v>
      </c>
      <c r="AQ22">
        <v>9</v>
      </c>
      <c r="AR22">
        <v>719</v>
      </c>
      <c r="AS22">
        <v>2</v>
      </c>
      <c r="AT22">
        <v>649</v>
      </c>
      <c r="AU22">
        <v>43</v>
      </c>
      <c r="AV22">
        <v>25</v>
      </c>
      <c r="AW22">
        <v>1006</v>
      </c>
      <c r="AX22">
        <v>14713</v>
      </c>
      <c r="AY22">
        <v>2852</v>
      </c>
      <c r="AZ22">
        <v>337</v>
      </c>
      <c r="BA22">
        <v>1001</v>
      </c>
      <c r="BB22">
        <v>1014</v>
      </c>
      <c r="BC22">
        <v>353</v>
      </c>
      <c r="BD22">
        <v>3284</v>
      </c>
      <c r="BE22">
        <v>3131</v>
      </c>
      <c r="BF22">
        <v>1264</v>
      </c>
      <c r="BG22">
        <v>0</v>
      </c>
      <c r="BH22">
        <v>480</v>
      </c>
      <c r="BI22">
        <v>298</v>
      </c>
      <c r="BJ22">
        <v>870</v>
      </c>
      <c r="BK22">
        <v>546</v>
      </c>
    </row>
    <row r="23" spans="1:63" x14ac:dyDescent="0.3">
      <c r="A23">
        <f t="shared" si="0"/>
        <v>6</v>
      </c>
      <c r="B23" t="s">
        <v>90</v>
      </c>
      <c r="C23">
        <v>5.0199999999999996</v>
      </c>
      <c r="D23">
        <v>5.13</v>
      </c>
      <c r="E23">
        <v>-2.54</v>
      </c>
      <c r="F23">
        <v>-2.46</v>
      </c>
      <c r="G23">
        <v>44.55</v>
      </c>
      <c r="H23">
        <v>22.03</v>
      </c>
      <c r="I23">
        <v>9.1999999999999993</v>
      </c>
      <c r="J23">
        <v>51.09</v>
      </c>
      <c r="K23">
        <v>378.09</v>
      </c>
      <c r="L23">
        <v>130.34</v>
      </c>
      <c r="M23">
        <v>2.82</v>
      </c>
      <c r="N23">
        <v>80.56</v>
      </c>
      <c r="O23">
        <v>1574.9</v>
      </c>
      <c r="P23">
        <v>0</v>
      </c>
      <c r="Q23">
        <v>961.63</v>
      </c>
      <c r="R23">
        <v>88</v>
      </c>
      <c r="S23">
        <v>0.89</v>
      </c>
      <c r="T23">
        <v>0.81</v>
      </c>
      <c r="U23">
        <v>10.02</v>
      </c>
      <c r="V23">
        <v>236.14</v>
      </c>
      <c r="W23">
        <v>4.96</v>
      </c>
      <c r="X23">
        <v>9.19</v>
      </c>
      <c r="Y23">
        <v>206.58</v>
      </c>
      <c r="Z23">
        <v>481.53</v>
      </c>
      <c r="AA23">
        <v>13.87</v>
      </c>
      <c r="AC23">
        <f t="shared" si="1"/>
        <v>6</v>
      </c>
      <c r="AD23" t="str">
        <f t="shared" si="2"/>
        <v>2017</v>
      </c>
      <c r="AE23">
        <v>37122</v>
      </c>
      <c r="AF23">
        <v>174.42</v>
      </c>
      <c r="AG23">
        <v>413</v>
      </c>
      <c r="AH23">
        <v>1.24</v>
      </c>
      <c r="AI23">
        <v>28035</v>
      </c>
      <c r="AJ23">
        <v>961</v>
      </c>
      <c r="AK23">
        <v>1653</v>
      </c>
      <c r="AL23">
        <v>17596</v>
      </c>
      <c r="AM23">
        <v>9392</v>
      </c>
      <c r="AN23">
        <v>404</v>
      </c>
      <c r="AO23">
        <v>227</v>
      </c>
      <c r="AP23">
        <v>77</v>
      </c>
      <c r="AQ23">
        <v>11</v>
      </c>
      <c r="AR23">
        <v>701</v>
      </c>
      <c r="AS23">
        <v>3</v>
      </c>
      <c r="AT23">
        <v>623</v>
      </c>
      <c r="AU23">
        <v>49</v>
      </c>
      <c r="AV23">
        <v>26</v>
      </c>
      <c r="AW23">
        <v>1042</v>
      </c>
      <c r="AX23">
        <v>14915</v>
      </c>
      <c r="AY23">
        <v>2693</v>
      </c>
      <c r="AZ23">
        <v>355</v>
      </c>
      <c r="BA23">
        <v>1142</v>
      </c>
      <c r="BB23">
        <v>1047</v>
      </c>
      <c r="BC23">
        <v>349</v>
      </c>
      <c r="BD23">
        <v>3312</v>
      </c>
      <c r="BE23">
        <v>3225</v>
      </c>
      <c r="BF23">
        <v>1219</v>
      </c>
      <c r="BG23">
        <v>0</v>
      </c>
      <c r="BH23">
        <v>516</v>
      </c>
      <c r="BI23">
        <v>309</v>
      </c>
      <c r="BJ23">
        <v>861</v>
      </c>
      <c r="BK23">
        <v>585</v>
      </c>
    </row>
    <row r="24" spans="1:63" x14ac:dyDescent="0.3">
      <c r="A24">
        <f t="shared" si="0"/>
        <v>6</v>
      </c>
      <c r="B24" t="s">
        <v>91</v>
      </c>
      <c r="C24">
        <v>4.9000000000000004</v>
      </c>
      <c r="D24">
        <v>5.17</v>
      </c>
      <c r="E24">
        <v>-3.37</v>
      </c>
      <c r="F24">
        <v>3.37</v>
      </c>
      <c r="G24">
        <v>42.53</v>
      </c>
      <c r="H24">
        <v>14.66</v>
      </c>
      <c r="I24">
        <v>7.18</v>
      </c>
      <c r="J24">
        <v>54.6</v>
      </c>
      <c r="K24">
        <v>396.68</v>
      </c>
      <c r="L24">
        <v>129.30000000000001</v>
      </c>
      <c r="M24">
        <v>3.63</v>
      </c>
      <c r="N24">
        <v>79.5</v>
      </c>
      <c r="O24">
        <v>1578.06</v>
      </c>
      <c r="P24">
        <v>0</v>
      </c>
      <c r="Q24">
        <v>1010.53</v>
      </c>
      <c r="R24">
        <v>92</v>
      </c>
      <c r="S24">
        <v>0.92</v>
      </c>
      <c r="T24">
        <v>0.85</v>
      </c>
      <c r="U24">
        <v>6.74</v>
      </c>
      <c r="V24">
        <v>213.88</v>
      </c>
      <c r="W24">
        <v>6.02</v>
      </c>
      <c r="X24">
        <v>7.62</v>
      </c>
      <c r="Y24">
        <v>222.6</v>
      </c>
      <c r="Z24">
        <v>487.07</v>
      </c>
      <c r="AA24">
        <v>14.53</v>
      </c>
      <c r="AC24">
        <f t="shared" si="1"/>
        <v>6</v>
      </c>
      <c r="AD24" t="str">
        <f t="shared" si="2"/>
        <v>2018</v>
      </c>
      <c r="AE24">
        <v>37131</v>
      </c>
      <c r="AF24">
        <v>179.23</v>
      </c>
      <c r="AG24">
        <v>348</v>
      </c>
      <c r="AH24">
        <v>1.04</v>
      </c>
      <c r="AI24">
        <v>28135</v>
      </c>
      <c r="AJ24">
        <v>926</v>
      </c>
      <c r="AK24">
        <v>1711</v>
      </c>
      <c r="AL24">
        <v>17719</v>
      </c>
      <c r="AM24">
        <v>9342</v>
      </c>
      <c r="AN24">
        <v>399</v>
      </c>
      <c r="AO24">
        <v>208</v>
      </c>
      <c r="AP24">
        <v>76</v>
      </c>
      <c r="AQ24">
        <v>11</v>
      </c>
      <c r="AR24">
        <v>730</v>
      </c>
      <c r="AS24">
        <v>7</v>
      </c>
      <c r="AT24">
        <v>621</v>
      </c>
      <c r="AU24">
        <v>75</v>
      </c>
      <c r="AV24">
        <v>27</v>
      </c>
      <c r="AW24">
        <v>1122</v>
      </c>
      <c r="AX24">
        <v>14918</v>
      </c>
      <c r="AY24">
        <v>2643</v>
      </c>
      <c r="AZ24">
        <v>345</v>
      </c>
      <c r="BA24">
        <v>1104</v>
      </c>
      <c r="BB24">
        <v>1077</v>
      </c>
      <c r="BC24">
        <v>328</v>
      </c>
      <c r="BD24">
        <v>3346</v>
      </c>
      <c r="BE24">
        <v>3336</v>
      </c>
      <c r="BF24">
        <v>1201</v>
      </c>
      <c r="BG24">
        <v>0</v>
      </c>
      <c r="BH24">
        <v>503</v>
      </c>
      <c r="BI24">
        <v>321</v>
      </c>
      <c r="BJ24">
        <v>834</v>
      </c>
      <c r="BK24">
        <v>602</v>
      </c>
    </row>
    <row r="25" spans="1:63" x14ac:dyDescent="0.3">
      <c r="A25">
        <f t="shared" si="0"/>
        <v>6</v>
      </c>
      <c r="B25" t="s">
        <v>92</v>
      </c>
      <c r="C25">
        <v>4.91</v>
      </c>
      <c r="D25">
        <v>5.16</v>
      </c>
      <c r="E25">
        <v>-2.5299999999999998</v>
      </c>
      <c r="F25">
        <v>-0.63</v>
      </c>
      <c r="G25">
        <v>38.53</v>
      </c>
      <c r="H25">
        <v>19.829999999999998</v>
      </c>
      <c r="I25">
        <v>7.37</v>
      </c>
      <c r="J25">
        <v>45.61</v>
      </c>
      <c r="K25">
        <v>393.16</v>
      </c>
      <c r="L25">
        <v>128.56</v>
      </c>
      <c r="M25">
        <v>7.65</v>
      </c>
      <c r="N25">
        <v>76.400000000000006</v>
      </c>
      <c r="O25">
        <v>1586.88</v>
      </c>
      <c r="P25">
        <v>0</v>
      </c>
      <c r="Q25">
        <v>1012.44</v>
      </c>
      <c r="R25">
        <v>98</v>
      </c>
      <c r="S25">
        <v>0.92</v>
      </c>
      <c r="T25">
        <v>0.81</v>
      </c>
      <c r="U25">
        <v>7.3</v>
      </c>
      <c r="V25">
        <v>221.63</v>
      </c>
      <c r="W25">
        <v>6.03</v>
      </c>
      <c r="X25">
        <v>7.48</v>
      </c>
      <c r="Y25">
        <v>156.83000000000001</v>
      </c>
      <c r="Z25">
        <v>493.61</v>
      </c>
      <c r="AA25">
        <v>14.37</v>
      </c>
      <c r="AC25">
        <f t="shared" si="1"/>
        <v>6</v>
      </c>
      <c r="AD25" t="str">
        <f t="shared" si="2"/>
        <v>2019</v>
      </c>
      <c r="AE25">
        <v>36874</v>
      </c>
      <c r="AF25">
        <v>183.99</v>
      </c>
      <c r="AG25">
        <v>353</v>
      </c>
      <c r="AH25">
        <v>1.06</v>
      </c>
      <c r="AI25">
        <v>28352</v>
      </c>
      <c r="AJ25">
        <v>926</v>
      </c>
      <c r="AK25">
        <v>1773</v>
      </c>
      <c r="AL25">
        <v>17991</v>
      </c>
      <c r="AM25">
        <v>10953</v>
      </c>
      <c r="AN25">
        <v>396</v>
      </c>
      <c r="AO25">
        <v>234</v>
      </c>
      <c r="AP25">
        <v>78</v>
      </c>
      <c r="AQ25">
        <v>11</v>
      </c>
      <c r="AR25">
        <v>684</v>
      </c>
      <c r="AS25">
        <v>5</v>
      </c>
      <c r="AT25">
        <v>571</v>
      </c>
      <c r="AU25">
        <v>86</v>
      </c>
      <c r="AV25">
        <v>22</v>
      </c>
      <c r="AW25">
        <v>1222</v>
      </c>
      <c r="AX25">
        <v>15185</v>
      </c>
      <c r="AY25">
        <v>2535</v>
      </c>
      <c r="AZ25">
        <v>348</v>
      </c>
      <c r="BA25">
        <v>1171</v>
      </c>
      <c r="BB25">
        <v>1109</v>
      </c>
      <c r="BC25">
        <v>315</v>
      </c>
      <c r="BD25">
        <v>3344</v>
      </c>
      <c r="BE25">
        <v>3526</v>
      </c>
      <c r="BF25">
        <v>1198</v>
      </c>
      <c r="BG25">
        <v>0</v>
      </c>
      <c r="BH25">
        <v>502</v>
      </c>
      <c r="BI25">
        <v>339</v>
      </c>
      <c r="BJ25">
        <v>854</v>
      </c>
      <c r="BK25">
        <v>623</v>
      </c>
    </row>
    <row r="26" spans="1:63" x14ac:dyDescent="0.3">
      <c r="A26">
        <f t="shared" si="0"/>
        <v>6</v>
      </c>
      <c r="B26" t="s">
        <v>93</v>
      </c>
      <c r="C26">
        <v>4.88</v>
      </c>
      <c r="D26">
        <v>5.0599999999999996</v>
      </c>
      <c r="E26">
        <v>-5.2</v>
      </c>
      <c r="F26">
        <v>-6.48</v>
      </c>
      <c r="G26">
        <v>44.35</v>
      </c>
      <c r="H26">
        <v>19.600000000000001</v>
      </c>
      <c r="I26">
        <v>9.6300000000000008</v>
      </c>
      <c r="J26">
        <v>44.02</v>
      </c>
      <c r="K26">
        <v>424.3</v>
      </c>
      <c r="L26">
        <v>126.28</v>
      </c>
      <c r="M26">
        <v>0.28000000000000003</v>
      </c>
      <c r="N26">
        <v>75.849999999999994</v>
      </c>
      <c r="O26">
        <v>1695.47</v>
      </c>
      <c r="P26">
        <v>0</v>
      </c>
      <c r="Q26">
        <v>1023.26</v>
      </c>
      <c r="R26">
        <v>102</v>
      </c>
      <c r="S26">
        <v>0.9</v>
      </c>
      <c r="T26">
        <v>0.78</v>
      </c>
      <c r="U26">
        <v>6.71</v>
      </c>
      <c r="V26">
        <v>229.13</v>
      </c>
      <c r="W26">
        <v>7.69</v>
      </c>
      <c r="X26">
        <v>11.24</v>
      </c>
      <c r="Y26">
        <v>94.59</v>
      </c>
      <c r="Z26">
        <v>500.75</v>
      </c>
      <c r="AA26">
        <v>14.83</v>
      </c>
      <c r="AC26">
        <f t="shared" si="1"/>
        <v>6</v>
      </c>
      <c r="AD26" t="str">
        <f t="shared" si="2"/>
        <v>2020</v>
      </c>
      <c r="AE26">
        <v>36686</v>
      </c>
      <c r="AF26">
        <v>186.96</v>
      </c>
      <c r="AG26">
        <v>602</v>
      </c>
      <c r="AH26">
        <v>1.82</v>
      </c>
      <c r="AI26">
        <v>28360</v>
      </c>
      <c r="AJ26">
        <v>932</v>
      </c>
      <c r="AK26">
        <v>1833</v>
      </c>
      <c r="AL26">
        <v>17934</v>
      </c>
      <c r="AM26">
        <v>10241</v>
      </c>
      <c r="AN26">
        <v>392</v>
      </c>
      <c r="AO26">
        <v>238</v>
      </c>
      <c r="AP26">
        <v>78</v>
      </c>
      <c r="AQ26">
        <v>10</v>
      </c>
      <c r="AR26">
        <v>697</v>
      </c>
      <c r="AS26">
        <v>6</v>
      </c>
      <c r="AT26">
        <v>575</v>
      </c>
      <c r="AU26">
        <v>96</v>
      </c>
      <c r="AV26">
        <v>20</v>
      </c>
      <c r="AW26">
        <v>1271</v>
      </c>
      <c r="AX26">
        <v>15056</v>
      </c>
      <c r="AY26">
        <v>2455</v>
      </c>
      <c r="AZ26">
        <v>400</v>
      </c>
      <c r="BA26">
        <v>1159</v>
      </c>
      <c r="BB26">
        <v>1104</v>
      </c>
      <c r="BC26">
        <v>316</v>
      </c>
      <c r="BD26">
        <v>3270</v>
      </c>
      <c r="BE26">
        <v>3544</v>
      </c>
      <c r="BF26">
        <v>1185</v>
      </c>
      <c r="BG26">
        <v>1</v>
      </c>
      <c r="BH26">
        <v>499</v>
      </c>
      <c r="BI26">
        <v>344</v>
      </c>
      <c r="BJ26">
        <v>839</v>
      </c>
      <c r="BK26">
        <v>630</v>
      </c>
    </row>
    <row r="27" spans="1:63" x14ac:dyDescent="0.3">
      <c r="A27">
        <f t="shared" si="0"/>
        <v>6</v>
      </c>
      <c r="B27" t="s">
        <v>94</v>
      </c>
      <c r="C27">
        <v>4.6100000000000003</v>
      </c>
      <c r="D27">
        <v>4.72</v>
      </c>
      <c r="E27">
        <v>-4.08</v>
      </c>
      <c r="F27">
        <v>-6.08</v>
      </c>
      <c r="G27">
        <v>60</v>
      </c>
      <c r="H27">
        <v>20</v>
      </c>
      <c r="I27">
        <v>7.17</v>
      </c>
      <c r="J27">
        <v>53.26</v>
      </c>
      <c r="K27">
        <v>420.11</v>
      </c>
      <c r="L27">
        <v>124.12</v>
      </c>
      <c r="M27">
        <v>1.72</v>
      </c>
      <c r="N27">
        <v>75.06</v>
      </c>
      <c r="O27">
        <v>1792.64</v>
      </c>
      <c r="P27">
        <v>0</v>
      </c>
      <c r="Q27">
        <v>1007.43</v>
      </c>
      <c r="R27">
        <v>96</v>
      </c>
      <c r="S27">
        <v>0.86</v>
      </c>
      <c r="T27">
        <v>0.73</v>
      </c>
      <c r="U27">
        <v>6.15</v>
      </c>
      <c r="V27">
        <v>228.38</v>
      </c>
      <c r="W27">
        <v>7.66</v>
      </c>
      <c r="X27">
        <v>10.130000000000001</v>
      </c>
      <c r="Y27">
        <v>137.57</v>
      </c>
      <c r="Z27">
        <v>514.29</v>
      </c>
      <c r="AA27">
        <v>15.42</v>
      </c>
      <c r="AC27">
        <f t="shared" si="1"/>
        <v>6</v>
      </c>
      <c r="AD27" t="str">
        <f t="shared" si="2"/>
        <v>2021</v>
      </c>
      <c r="AE27">
        <v>35962</v>
      </c>
      <c r="AF27">
        <v>203.1</v>
      </c>
      <c r="AG27">
        <v>460</v>
      </c>
      <c r="AH27">
        <v>1.41</v>
      </c>
      <c r="AI27">
        <v>28409</v>
      </c>
      <c r="AJ27">
        <v>890</v>
      </c>
      <c r="AK27">
        <v>1827</v>
      </c>
      <c r="AL27">
        <v>18134</v>
      </c>
      <c r="AM27">
        <v>8757</v>
      </c>
      <c r="AN27">
        <v>348</v>
      </c>
      <c r="AO27">
        <v>188</v>
      </c>
      <c r="AP27">
        <v>72</v>
      </c>
      <c r="AQ27">
        <v>8</v>
      </c>
      <c r="AR27">
        <v>707</v>
      </c>
      <c r="AS27">
        <v>8</v>
      </c>
      <c r="AT27">
        <v>591</v>
      </c>
      <c r="AU27">
        <v>88</v>
      </c>
      <c r="AV27">
        <v>20</v>
      </c>
      <c r="AW27">
        <v>1390</v>
      </c>
      <c r="AX27">
        <v>15124</v>
      </c>
      <c r="AY27">
        <v>2533</v>
      </c>
      <c r="AZ27">
        <v>506</v>
      </c>
      <c r="BA27">
        <v>1199</v>
      </c>
      <c r="BB27">
        <v>1157</v>
      </c>
      <c r="BC27">
        <v>304</v>
      </c>
      <c r="BD27">
        <v>3084</v>
      </c>
      <c r="BE27">
        <v>3590</v>
      </c>
      <c r="BF27">
        <v>1203</v>
      </c>
      <c r="BG27">
        <v>1</v>
      </c>
      <c r="BH27">
        <v>511</v>
      </c>
      <c r="BI27">
        <v>338</v>
      </c>
      <c r="BJ27">
        <v>752</v>
      </c>
      <c r="BK27">
        <v>644</v>
      </c>
    </row>
    <row r="28" spans="1:63" x14ac:dyDescent="0.3">
      <c r="A28">
        <f t="shared" si="0"/>
        <v>6</v>
      </c>
      <c r="B28" t="s">
        <v>95</v>
      </c>
      <c r="C28">
        <v>4.57</v>
      </c>
      <c r="D28">
        <v>4.6500000000000004</v>
      </c>
      <c r="E28">
        <v>-5.19</v>
      </c>
      <c r="F28">
        <v>-0.74</v>
      </c>
      <c r="G28">
        <v>51.98</v>
      </c>
      <c r="H28">
        <v>21.43</v>
      </c>
      <c r="I28">
        <v>5.75</v>
      </c>
      <c r="J28">
        <v>55.56</v>
      </c>
      <c r="K28">
        <v>516.67999999999995</v>
      </c>
      <c r="L28">
        <v>119.09</v>
      </c>
      <c r="M28">
        <v>3.93</v>
      </c>
      <c r="N28">
        <v>72.11</v>
      </c>
      <c r="O28">
        <v>1652.12</v>
      </c>
      <c r="P28">
        <v>0</v>
      </c>
      <c r="Q28">
        <v>1055.58</v>
      </c>
      <c r="R28">
        <v>100</v>
      </c>
      <c r="S28">
        <v>0.92</v>
      </c>
      <c r="T28">
        <v>0.68</v>
      </c>
      <c r="U28">
        <v>4.17</v>
      </c>
      <c r="V28">
        <v>236</v>
      </c>
      <c r="W28">
        <v>7.04</v>
      </c>
      <c r="X28">
        <v>5.59</v>
      </c>
      <c r="Y28">
        <v>277.95</v>
      </c>
      <c r="Z28">
        <v>511.74</v>
      </c>
      <c r="AA28">
        <v>15.33</v>
      </c>
      <c r="AC28">
        <f t="shared" si="1"/>
        <v>6</v>
      </c>
      <c r="AD28" t="str">
        <f t="shared" si="2"/>
        <v>2022</v>
      </c>
      <c r="AE28">
        <v>35167</v>
      </c>
      <c r="AF28">
        <v>206.57</v>
      </c>
      <c r="AG28">
        <v>504</v>
      </c>
      <c r="AH28">
        <v>1.58</v>
      </c>
      <c r="AI28">
        <v>29251</v>
      </c>
      <c r="AJ28">
        <v>861</v>
      </c>
      <c r="AK28">
        <v>1888</v>
      </c>
      <c r="AL28">
        <v>17826</v>
      </c>
      <c r="AM28">
        <v>8572</v>
      </c>
      <c r="AN28">
        <v>376</v>
      </c>
      <c r="AO28">
        <v>201</v>
      </c>
      <c r="AP28">
        <v>62</v>
      </c>
      <c r="AQ28">
        <v>8</v>
      </c>
      <c r="AR28">
        <v>661</v>
      </c>
      <c r="AS28">
        <v>9</v>
      </c>
      <c r="AT28">
        <v>558</v>
      </c>
      <c r="AU28">
        <v>79</v>
      </c>
      <c r="AV28">
        <v>15</v>
      </c>
      <c r="AW28">
        <v>1420</v>
      </c>
      <c r="AX28">
        <v>14876</v>
      </c>
      <c r="AY28">
        <v>2457</v>
      </c>
      <c r="AZ28">
        <v>526</v>
      </c>
      <c r="BA28">
        <v>1214</v>
      </c>
      <c r="BB28">
        <v>1135</v>
      </c>
      <c r="BC28">
        <v>289</v>
      </c>
      <c r="BD28">
        <v>3098</v>
      </c>
      <c r="BE28">
        <v>3448</v>
      </c>
      <c r="BF28">
        <v>1162</v>
      </c>
      <c r="BG28">
        <v>2</v>
      </c>
      <c r="BH28">
        <v>498</v>
      </c>
      <c r="BI28">
        <v>346</v>
      </c>
      <c r="BJ28">
        <v>712</v>
      </c>
      <c r="BK28">
        <v>641</v>
      </c>
    </row>
    <row r="29" spans="1:63" x14ac:dyDescent="0.3">
      <c r="A29">
        <f t="shared" si="0"/>
        <v>6</v>
      </c>
      <c r="B29" t="s">
        <v>96</v>
      </c>
      <c r="C29">
        <v>4.46</v>
      </c>
      <c r="D29">
        <v>4.49</v>
      </c>
      <c r="E29">
        <v>-4.6900000000000004</v>
      </c>
      <c r="F29">
        <v>1.03</v>
      </c>
      <c r="G29">
        <v>54.8</v>
      </c>
      <c r="H29">
        <v>20.72</v>
      </c>
      <c r="I29">
        <v>7.53</v>
      </c>
      <c r="J29">
        <v>51.98</v>
      </c>
      <c r="K29">
        <v>445.54</v>
      </c>
      <c r="L29">
        <v>119.61</v>
      </c>
      <c r="M29">
        <v>1.67</v>
      </c>
      <c r="N29">
        <v>72.010000000000005</v>
      </c>
      <c r="O29">
        <v>2201.34</v>
      </c>
      <c r="P29">
        <v>0</v>
      </c>
      <c r="Q29">
        <v>1095.22</v>
      </c>
      <c r="R29">
        <v>112</v>
      </c>
      <c r="S29">
        <v>0.88</v>
      </c>
      <c r="T29">
        <v>0.6</v>
      </c>
      <c r="U29">
        <v>4.12</v>
      </c>
      <c r="V29">
        <v>229.63</v>
      </c>
      <c r="W29">
        <v>7.4</v>
      </c>
      <c r="X29">
        <v>5.67</v>
      </c>
      <c r="Y29">
        <v>305.49</v>
      </c>
      <c r="Z29">
        <v>511.94</v>
      </c>
      <c r="AA29">
        <v>15.68</v>
      </c>
      <c r="AC29">
        <f t="shared" si="1"/>
        <v>6</v>
      </c>
      <c r="AD29" t="str">
        <f t="shared" si="2"/>
        <v>2023</v>
      </c>
      <c r="AE29">
        <v>35005</v>
      </c>
      <c r="AF29">
        <v>212.68</v>
      </c>
      <c r="AG29">
        <v>531</v>
      </c>
      <c r="AH29">
        <v>1.67</v>
      </c>
      <c r="AI29">
        <v>29300</v>
      </c>
      <c r="AJ29">
        <v>884</v>
      </c>
      <c r="AK29">
        <v>1837</v>
      </c>
      <c r="AL29">
        <v>17942</v>
      </c>
      <c r="AM29">
        <v>8532</v>
      </c>
      <c r="AN29">
        <v>385</v>
      </c>
      <c r="AO29">
        <v>196</v>
      </c>
      <c r="AP29">
        <v>75</v>
      </c>
      <c r="AQ29">
        <v>11</v>
      </c>
      <c r="AR29">
        <v>677</v>
      </c>
      <c r="AS29">
        <v>6</v>
      </c>
      <c r="AT29">
        <v>555</v>
      </c>
      <c r="AU29">
        <v>98</v>
      </c>
      <c r="AV29">
        <v>18</v>
      </c>
      <c r="AW29">
        <v>1465</v>
      </c>
      <c r="AX29">
        <v>14928</v>
      </c>
      <c r="AY29">
        <v>2484</v>
      </c>
      <c r="AZ29">
        <v>592</v>
      </c>
      <c r="BA29">
        <v>1293</v>
      </c>
      <c r="BB29">
        <v>1152</v>
      </c>
      <c r="BC29">
        <v>273</v>
      </c>
      <c r="BD29">
        <v>3062</v>
      </c>
      <c r="BE29">
        <v>3381</v>
      </c>
      <c r="BF29">
        <v>1153</v>
      </c>
      <c r="BG29">
        <v>3</v>
      </c>
      <c r="BH29">
        <v>485</v>
      </c>
      <c r="BI29">
        <v>355</v>
      </c>
      <c r="BJ29">
        <v>696</v>
      </c>
      <c r="BK29">
        <v>670</v>
      </c>
    </row>
    <row r="31" spans="1:63" x14ac:dyDescent="0.3">
      <c r="AC31" t="str">
        <f t="shared" ref="AC31:AC44" si="3">A1</f>
        <v>Kerület</v>
      </c>
      <c r="AD31" t="str">
        <f t="shared" ref="AD31:AD44" si="4">B1</f>
        <v>Budapest 06. ker. (1658)</v>
      </c>
      <c r="AE31" t="str">
        <f t="shared" ref="AE31:BJ31" si="5">AF16</f>
        <v>BP: 65 év feletti népesség, 100 fő 0-14 éves korú népesség (fő)</v>
      </c>
      <c r="AF31" t="str">
        <f t="shared" si="5"/>
        <v>BP: Nyilvántartott álláskeresők összesen (fő)</v>
      </c>
      <c r="AG31" t="str">
        <f t="shared" si="5"/>
        <v>BP: Nyilvántartott álláskereső, 100 15-64 évesre (fő)</v>
      </c>
      <c r="AH31" t="str">
        <f t="shared" si="5"/>
        <v>BP: Lakásállomány (db)</v>
      </c>
      <c r="AI31" t="str">
        <f t="shared" si="5"/>
        <v>BP: Óvodai férőhelyek (fő)</v>
      </c>
      <c r="AJ31" t="str">
        <f t="shared" si="5"/>
        <v>BP: Általános iskolai tanulók a nappali oktatásban (fő)</v>
      </c>
      <c r="AK31" t="str">
        <f t="shared" si="5"/>
        <v>BP: Regisztrált vállalkozások (dec. 31.) (db)</v>
      </c>
      <c r="AL31" t="str">
        <f t="shared" si="5"/>
        <v>BP: 1-9 fős regisztrált vállalkozások (dec. 31.) (db)</v>
      </c>
      <c r="AM31" t="str">
        <f t="shared" si="5"/>
        <v>BP: 10-19 fős regisztrált vállalkozások (dec. 31.) (db)</v>
      </c>
      <c r="AN31" t="str">
        <f t="shared" si="5"/>
        <v>BP: 20-49 fős regisztrált vállalkozások (dec. 31.) (db)</v>
      </c>
      <c r="AO31" t="str">
        <f t="shared" si="5"/>
        <v>BP: 50-249 fős regisztrált vállalkozások (dec. 31.) (db)</v>
      </c>
      <c r="AP31" t="str">
        <f t="shared" si="5"/>
        <v>BP: 500 és több fős regisztrált vállalkozások (dec. 31.) (db)</v>
      </c>
      <c r="AQ31" t="str">
        <f t="shared" si="5"/>
        <v>BP: Regisztrált vállalkozás; Ipar (TEÁOR08: B+C+D+E)(dec. 31.) (db)</v>
      </c>
      <c r="AR31" t="str">
        <f t="shared" si="5"/>
        <v>BP: Regisztrált vállalkozás; Bányászat, kőfejtés (TEÁOR08: B)(dec. 31.) (db)</v>
      </c>
      <c r="AS31" t="str">
        <f t="shared" si="5"/>
        <v>BP: Regisztrált vállalkozás; Feldolgozóipar (TEÁOR08: C)(dec. 31.) (db)</v>
      </c>
      <c r="AT31" t="str">
        <f t="shared" si="5"/>
        <v>BP: Regisztrált vállalkozás; Villamosenergia-, gáz-, gőzellátás, légkondicionálás (TEÁOR08: D)(dec. 31.) (db)</v>
      </c>
      <c r="AU31" t="str">
        <f t="shared" si="5"/>
        <v>BP: Regisztrált vállalkozás; Vízellátás, szennyvíz gyűjtése, kezelése, hulladékgazdálkodás, szennyeződésmentesítés (TEÁOR08: E)(dec. 31.) (db)</v>
      </c>
      <c r="AV31" t="str">
        <f t="shared" si="5"/>
        <v>BP: Regisztrált vállalkozás; Építőipar (TEÁOR08: F)(dec. 31.) (db)</v>
      </c>
      <c r="AW31" t="str">
        <f t="shared" si="5"/>
        <v>BP: Regisztrált vállalkozások a szolgáltatásokban (db)</v>
      </c>
      <c r="AX31" t="str">
        <f t="shared" si="5"/>
        <v>BP: Regisztrált vállalkozás; Kereskedelem, gépjárműjavítás (TEÁOR08: G)(dec. 31.) (db)</v>
      </c>
      <c r="AY31" t="str">
        <f t="shared" si="5"/>
        <v>BP: Regisztrált vállalkozás; Szállítás, raktározás (TEÁOR08: H)(dec. 31.) (db)</v>
      </c>
      <c r="AZ31" t="str">
        <f t="shared" si="5"/>
        <v>BP: Regisztrált vállalkozás; Szálláshely-szolgáltatás, vendéglátás (TEÁOR08: I)(dec. 31.) (db)</v>
      </c>
      <c r="BA31" t="str">
        <f t="shared" si="5"/>
        <v>BP: Regisztrált vállalkozás; Információ, kommunikáció (TEÁOR08: J)(dec. 31.) (db)</v>
      </c>
      <c r="BB31" t="str">
        <f t="shared" si="5"/>
        <v>BP: Regisztrált vállalkozás; Pénzügyi, biztosítási tevékenység (TEÁOR08: K)(dec. 31.) (db)</v>
      </c>
      <c r="BC31" t="str">
        <f t="shared" si="5"/>
        <v>BP: Regisztrált vállalkozás; Ingatlanügyletek (TEÁOR08: L)(dec. 31.) (db)</v>
      </c>
      <c r="BD31" t="str">
        <f t="shared" si="5"/>
        <v>BP: Regisztrált vállalkozás; Szakmai, tudományos, műszaki tevékenység (TEÁOR08: M)(dec. 31.) (db)</v>
      </c>
      <c r="BE31" t="str">
        <f t="shared" si="5"/>
        <v>BP: Regisztrált vállalkozás; Adminisztratív és szolgáltatást támogató tevékenység (TEÁOR08: N)(dec. 31.) (db)</v>
      </c>
      <c r="BF31" t="str">
        <f t="shared" si="5"/>
        <v>BP: Regisztrált vállalkozás; Közigazgatás, védelem, kötelező társadalombiztosítás (TEÁOR08: O)(dec. 31.) (db)</v>
      </c>
      <c r="BG31" t="str">
        <f t="shared" si="5"/>
        <v>BP: Regisztrált vállalkozás; Oktatás (TEÁOR08: P)(dec. 31.) (db)</v>
      </c>
      <c r="BH31" t="str">
        <f t="shared" si="5"/>
        <v>BP: Regisztrált vállalkozás; Humán-egészségügyi, szociális ellátás (TEÁOR08: Q)(dec. 31.) (db)</v>
      </c>
      <c r="BI31" t="str">
        <f t="shared" si="5"/>
        <v>BP: Regisztrált vállalkozás; Művészet, szórakoztatás, szabadidő (TEÁOR08: R, GFO14, dec. 31.) (db)</v>
      </c>
      <c r="BJ31" t="str">
        <f t="shared" si="5"/>
        <v>BP: Regisztrált vállalkozás; Egyéb szolgáltatás (TEÁOR08: S)(dec. 31.) (db)</v>
      </c>
    </row>
    <row r="32" spans="1:63" x14ac:dyDescent="0.3">
      <c r="AC32">
        <f t="shared" si="3"/>
        <v>6</v>
      </c>
      <c r="AD32" t="str">
        <f t="shared" si="4"/>
        <v>2011</v>
      </c>
      <c r="AE32">
        <f t="shared" ref="AE32:BJ32" si="6">AF17/$AE17</f>
        <v>5.3772383713055023E-3</v>
      </c>
      <c r="AF32">
        <f t="shared" si="6"/>
        <v>2.5925825589900576E-2</v>
      </c>
      <c r="AG32">
        <f t="shared" si="6"/>
        <v>7.720857150597351E-5</v>
      </c>
      <c r="AH32">
        <f t="shared" si="6"/>
        <v>0.72183241676374177</v>
      </c>
      <c r="AI32">
        <f t="shared" si="6"/>
        <v>2.4083656164494892E-2</v>
      </c>
      <c r="AJ32">
        <f t="shared" si="6"/>
        <v>5.025329829599328E-2</v>
      </c>
      <c r="AK32">
        <f t="shared" si="6"/>
        <v>0.43797578089020128</v>
      </c>
      <c r="AL32">
        <f t="shared" si="6"/>
        <v>0.21212039119009563</v>
      </c>
      <c r="AM32">
        <f t="shared" si="6"/>
        <v>9.0483027659632106E-3</v>
      </c>
      <c r="AN32">
        <f t="shared" si="6"/>
        <v>4.6054235635142092E-3</v>
      </c>
      <c r="AO32">
        <f t="shared" si="6"/>
        <v>2.0318045133150922E-3</v>
      </c>
      <c r="AP32">
        <f t="shared" si="6"/>
        <v>1.896350879094086E-4</v>
      </c>
      <c r="AQ32">
        <f t="shared" si="6"/>
        <v>1.7527700268198197E-2</v>
      </c>
      <c r="AR32">
        <f t="shared" si="6"/>
        <v>1.6254436106520739E-4</v>
      </c>
      <c r="AS32">
        <f t="shared" si="6"/>
        <v>1.6010619564922928E-2</v>
      </c>
      <c r="AT32">
        <f t="shared" si="6"/>
        <v>5.6890526372822586E-4</v>
      </c>
      <c r="AU32">
        <f t="shared" si="6"/>
        <v>7.8563107848183568E-4</v>
      </c>
      <c r="AV32">
        <f t="shared" si="6"/>
        <v>2.5221466691951345E-2</v>
      </c>
      <c r="AW32">
        <f t="shared" si="6"/>
        <v>0.37328312518624873</v>
      </c>
      <c r="AX32">
        <f t="shared" si="6"/>
        <v>7.3551323382006345E-2</v>
      </c>
      <c r="AY32">
        <f t="shared" si="6"/>
        <v>8.641941863300192E-3</v>
      </c>
      <c r="AZ32">
        <f t="shared" si="6"/>
        <v>1.8069514805082221E-2</v>
      </c>
      <c r="BA32">
        <f t="shared" si="6"/>
        <v>2.6982363936824426E-2</v>
      </c>
      <c r="BB32">
        <f t="shared" si="6"/>
        <v>1.1323923820876113E-2</v>
      </c>
      <c r="BC32">
        <f t="shared" si="6"/>
        <v>9.3761005607780459E-2</v>
      </c>
      <c r="BD32">
        <f t="shared" si="6"/>
        <v>7.4797496816839601E-2</v>
      </c>
      <c r="BE32">
        <f t="shared" si="6"/>
        <v>3.0422886246037981E-2</v>
      </c>
      <c r="BF32">
        <f t="shared" si="6"/>
        <v>1.3545363422100615E-4</v>
      </c>
      <c r="BG32">
        <f t="shared" si="6"/>
        <v>1.2163736353046352E-2</v>
      </c>
      <c r="BH32">
        <f t="shared" si="6"/>
        <v>6.8810446184271127E-3</v>
      </c>
      <c r="BI32">
        <f t="shared" si="6"/>
        <v>2.1862216563270392E-2</v>
      </c>
      <c r="BJ32">
        <f t="shared" si="6"/>
        <v>1.2028282718825346E-2</v>
      </c>
    </row>
    <row r="33" spans="29:62" x14ac:dyDescent="0.3">
      <c r="AC33">
        <f t="shared" si="3"/>
        <v>6</v>
      </c>
      <c r="AD33" t="str">
        <f t="shared" si="4"/>
        <v>2012</v>
      </c>
      <c r="AE33">
        <f t="shared" ref="AE33:BJ33" si="7">AF18/$AE18</f>
        <v>5.2168381158635624E-3</v>
      </c>
      <c r="AF33">
        <f t="shared" si="7"/>
        <v>2.6935571196534922E-2</v>
      </c>
      <c r="AG33">
        <f t="shared" si="7"/>
        <v>8.0400649702219815E-5</v>
      </c>
      <c r="AH33">
        <f t="shared" si="7"/>
        <v>0.75457498646453713</v>
      </c>
      <c r="AI33">
        <f t="shared" si="7"/>
        <v>2.4390904168922579E-2</v>
      </c>
      <c r="AJ33">
        <f t="shared" si="7"/>
        <v>4.8402815376285872E-2</v>
      </c>
      <c r="AK33">
        <f t="shared" si="7"/>
        <v>0.45330265295073091</v>
      </c>
      <c r="AL33">
        <f t="shared" si="7"/>
        <v>0.2219545208446129</v>
      </c>
      <c r="AM33">
        <f t="shared" si="7"/>
        <v>9.9891716296697346E-3</v>
      </c>
      <c r="AN33">
        <f t="shared" si="7"/>
        <v>4.6832701678397402E-3</v>
      </c>
      <c r="AO33">
        <f t="shared" si="7"/>
        <v>2.273957769355712E-3</v>
      </c>
      <c r="AP33">
        <f t="shared" si="7"/>
        <v>2.4363833243096913E-4</v>
      </c>
      <c r="AQ33">
        <f t="shared" si="7"/>
        <v>1.8733080671358961E-2</v>
      </c>
      <c r="AR33">
        <f t="shared" si="7"/>
        <v>1.0828370330265295E-4</v>
      </c>
      <c r="AS33">
        <f t="shared" si="7"/>
        <v>1.721710882512182E-2</v>
      </c>
      <c r="AT33">
        <f t="shared" si="7"/>
        <v>6.4970221981591769E-4</v>
      </c>
      <c r="AU33">
        <f t="shared" si="7"/>
        <v>7.5798592311857071E-4</v>
      </c>
      <c r="AV33">
        <f t="shared" si="7"/>
        <v>2.7125067677314565E-2</v>
      </c>
      <c r="AW33">
        <f t="shared" si="7"/>
        <v>0.38367623172712506</v>
      </c>
      <c r="AX33">
        <f t="shared" si="7"/>
        <v>7.647536545749864E-2</v>
      </c>
      <c r="AY33">
        <f t="shared" si="7"/>
        <v>9.3665403356794803E-3</v>
      </c>
      <c r="AZ33">
        <f t="shared" si="7"/>
        <v>1.9842988630211153E-2</v>
      </c>
      <c r="BA33">
        <f t="shared" si="7"/>
        <v>2.7287493232268544E-2</v>
      </c>
      <c r="BB33">
        <f t="shared" si="7"/>
        <v>1.1099079588521927E-2</v>
      </c>
      <c r="BC33">
        <f t="shared" si="7"/>
        <v>9.4071467244179752E-2</v>
      </c>
      <c r="BD33">
        <f t="shared" si="7"/>
        <v>7.7801840822956145E-2</v>
      </c>
      <c r="BE33">
        <f t="shared" si="7"/>
        <v>3.1889550622631296E-2</v>
      </c>
      <c r="BF33">
        <f t="shared" si="7"/>
        <v>1.0828370330265295E-4</v>
      </c>
      <c r="BG33">
        <f t="shared" si="7"/>
        <v>1.2506767731456417E-2</v>
      </c>
      <c r="BH33">
        <f t="shared" si="7"/>
        <v>7.2008662696264212E-3</v>
      </c>
      <c r="BI33">
        <f t="shared" si="7"/>
        <v>2.2008662696264211E-2</v>
      </c>
      <c r="BJ33">
        <f t="shared" si="7"/>
        <v>1.2642122360584733E-2</v>
      </c>
    </row>
    <row r="34" spans="29:62" x14ac:dyDescent="0.3">
      <c r="AC34">
        <f t="shared" si="3"/>
        <v>6</v>
      </c>
      <c r="AD34" t="str">
        <f t="shared" si="4"/>
        <v>2013</v>
      </c>
      <c r="AE34">
        <f t="shared" ref="AE34:BJ34" si="8">AF19/$AE19</f>
        <v>5.0399247210646597E-3</v>
      </c>
      <c r="AF34">
        <f t="shared" si="8"/>
        <v>2.3659093964242504E-2</v>
      </c>
      <c r="AG34">
        <f t="shared" si="8"/>
        <v>7.0439575211722011E-5</v>
      </c>
      <c r="AH34">
        <f t="shared" si="8"/>
        <v>0.75018147600483931</v>
      </c>
      <c r="AI34">
        <f t="shared" si="8"/>
        <v>2.4223685979298294E-2</v>
      </c>
      <c r="AJ34">
        <f t="shared" si="8"/>
        <v>4.5059819868261866E-2</v>
      </c>
      <c r="AK34">
        <f t="shared" si="8"/>
        <v>0.45753461486758973</v>
      </c>
      <c r="AL34">
        <f t="shared" si="8"/>
        <v>0.22817583008468881</v>
      </c>
      <c r="AM34">
        <f t="shared" si="8"/>
        <v>9.7056055921494831E-3</v>
      </c>
      <c r="AN34">
        <f t="shared" si="8"/>
        <v>4.8124747949993283E-3</v>
      </c>
      <c r="AO34">
        <f t="shared" si="8"/>
        <v>1.9357440516198413E-3</v>
      </c>
      <c r="AP34">
        <f t="shared" si="8"/>
        <v>1.6131200430165345E-4</v>
      </c>
      <c r="AQ34">
        <f t="shared" si="8"/>
        <v>1.8927275171394004E-2</v>
      </c>
      <c r="AR34">
        <f t="shared" si="8"/>
        <v>1.075413362011023E-4</v>
      </c>
      <c r="AS34">
        <f t="shared" si="8"/>
        <v>1.7394811130528296E-2</v>
      </c>
      <c r="AT34">
        <f t="shared" si="8"/>
        <v>7.2590401935744054E-4</v>
      </c>
      <c r="AU34">
        <f t="shared" si="8"/>
        <v>6.9901868530716489E-4</v>
      </c>
      <c r="AV34">
        <f t="shared" si="8"/>
        <v>2.667025137787337E-2</v>
      </c>
      <c r="AW34">
        <f t="shared" si="8"/>
        <v>0.38714881032396825</v>
      </c>
      <c r="AX34">
        <f t="shared" si="8"/>
        <v>7.872025809920688E-2</v>
      </c>
      <c r="AY34">
        <f t="shared" si="8"/>
        <v>1.0001344266702513E-2</v>
      </c>
      <c r="AZ34">
        <f t="shared" si="8"/>
        <v>2.0863019223013847E-2</v>
      </c>
      <c r="BA34">
        <f t="shared" si="8"/>
        <v>2.7207958058878882E-2</v>
      </c>
      <c r="BB34">
        <f t="shared" si="8"/>
        <v>1.1103642962763812E-2</v>
      </c>
      <c r="BC34">
        <f t="shared" si="8"/>
        <v>9.1060626428283373E-2</v>
      </c>
      <c r="BD34">
        <f t="shared" si="8"/>
        <v>7.845140475870413E-2</v>
      </c>
      <c r="BE34">
        <f t="shared" si="8"/>
        <v>3.2907648877537304E-2</v>
      </c>
      <c r="BF34">
        <f t="shared" si="8"/>
        <v>1.075413362011023E-4</v>
      </c>
      <c r="BG34">
        <f t="shared" si="8"/>
        <v>1.2636107003629521E-2</v>
      </c>
      <c r="BH34">
        <f t="shared" si="8"/>
        <v>7.3934668638257831E-3</v>
      </c>
      <c r="BI34">
        <f t="shared" si="8"/>
        <v>2.228794192767845E-2</v>
      </c>
      <c r="BJ34">
        <f t="shared" si="8"/>
        <v>1.3227584352735583E-2</v>
      </c>
    </row>
    <row r="35" spans="29:62" x14ac:dyDescent="0.3">
      <c r="AC35">
        <f t="shared" si="3"/>
        <v>6</v>
      </c>
      <c r="AD35" t="str">
        <f t="shared" si="4"/>
        <v>2014</v>
      </c>
      <c r="AE35">
        <f t="shared" ref="AE35:BJ35" si="9">AF20/$AE20</f>
        <v>4.8890309860655954E-3</v>
      </c>
      <c r="AF35">
        <f t="shared" si="9"/>
        <v>2.1421149388538088E-2</v>
      </c>
      <c r="AG35">
        <f t="shared" si="9"/>
        <v>6.3144432899048846E-5</v>
      </c>
      <c r="AH35">
        <f t="shared" si="9"/>
        <v>0.74342578530892811</v>
      </c>
      <c r="AI35">
        <f t="shared" si="9"/>
        <v>2.5604135027842166E-2</v>
      </c>
      <c r="AJ35">
        <f t="shared" si="9"/>
        <v>4.558655050222471E-2</v>
      </c>
      <c r="AK35">
        <f t="shared" si="9"/>
        <v>0.47462233234753415</v>
      </c>
      <c r="AL35">
        <f t="shared" si="9"/>
        <v>0.24285295606532917</v>
      </c>
      <c r="AM35">
        <f t="shared" si="9"/>
        <v>1.0284283164148882E-2</v>
      </c>
      <c r="AN35">
        <f t="shared" si="9"/>
        <v>4.6092771694242404E-3</v>
      </c>
      <c r="AO35">
        <f t="shared" si="9"/>
        <v>1.838382223643194E-3</v>
      </c>
      <c r="AP35">
        <f t="shared" si="9"/>
        <v>2.1314576506008045E-4</v>
      </c>
      <c r="AQ35">
        <f t="shared" si="9"/>
        <v>1.9636053606159911E-2</v>
      </c>
      <c r="AR35">
        <f t="shared" si="9"/>
        <v>5.3286441265020113E-5</v>
      </c>
      <c r="AS35">
        <f t="shared" si="9"/>
        <v>1.8170676471371858E-2</v>
      </c>
      <c r="AT35">
        <f t="shared" si="9"/>
        <v>7.1936695707777156E-4</v>
      </c>
      <c r="AU35">
        <f t="shared" si="9"/>
        <v>6.9272373644526145E-4</v>
      </c>
      <c r="AV35">
        <f t="shared" si="9"/>
        <v>2.9387472357658595E-2</v>
      </c>
      <c r="AW35">
        <f t="shared" si="9"/>
        <v>0.39970159592891591</v>
      </c>
      <c r="AX35">
        <f t="shared" si="9"/>
        <v>8.4565582287586927E-2</v>
      </c>
      <c r="AY35">
        <f t="shared" si="9"/>
        <v>1.0337569605413903E-2</v>
      </c>
      <c r="AZ35">
        <f t="shared" si="9"/>
        <v>2.3366104494711319E-2</v>
      </c>
      <c r="BA35">
        <f t="shared" si="9"/>
        <v>2.8375029973623213E-2</v>
      </c>
      <c r="BB35">
        <f t="shared" si="9"/>
        <v>1.0657288253004023E-2</v>
      </c>
      <c r="BC35">
        <f t="shared" si="9"/>
        <v>9.010737217914902E-2</v>
      </c>
      <c r="BD35">
        <f t="shared" si="9"/>
        <v>7.9903018676897669E-2</v>
      </c>
      <c r="BE35">
        <f t="shared" si="9"/>
        <v>3.4955905469853193E-2</v>
      </c>
      <c r="BF35">
        <f t="shared" si="9"/>
        <v>0</v>
      </c>
      <c r="BG35">
        <f t="shared" si="9"/>
        <v>1.3001891668664908E-2</v>
      </c>
      <c r="BH35">
        <f t="shared" si="9"/>
        <v>7.7798204246929369E-3</v>
      </c>
      <c r="BI35">
        <f t="shared" si="9"/>
        <v>2.2273732448778408E-2</v>
      </c>
      <c r="BJ35">
        <f t="shared" si="9"/>
        <v>1.3961047611435269E-2</v>
      </c>
    </row>
    <row r="36" spans="29:62" x14ac:dyDescent="0.3">
      <c r="AC36">
        <f t="shared" si="3"/>
        <v>6</v>
      </c>
      <c r="AD36" t="str">
        <f t="shared" si="4"/>
        <v>2015</v>
      </c>
      <c r="AE36">
        <f t="shared" ref="AE36:BJ36" si="10">AF21/$AE21</f>
        <v>4.8990184214064807E-3</v>
      </c>
      <c r="AF36">
        <f t="shared" si="10"/>
        <v>1.6942315449778138E-2</v>
      </c>
      <c r="AG36">
        <f t="shared" si="10"/>
        <v>5.0558020707274436E-5</v>
      </c>
      <c r="AH36">
        <f t="shared" si="10"/>
        <v>0.75043700416834747</v>
      </c>
      <c r="AI36">
        <f t="shared" si="10"/>
        <v>2.5843754201963158E-2</v>
      </c>
      <c r="AJ36">
        <f t="shared" si="10"/>
        <v>4.6201425305902918E-2</v>
      </c>
      <c r="AK36">
        <f t="shared" si="10"/>
        <v>0.48118865133790506</v>
      </c>
      <c r="AL36">
        <f t="shared" si="10"/>
        <v>0.24690063197525883</v>
      </c>
      <c r="AM36">
        <f t="shared" si="10"/>
        <v>9.8426784993949166E-3</v>
      </c>
      <c r="AN36">
        <f t="shared" si="10"/>
        <v>5.1902648917574292E-3</v>
      </c>
      <c r="AO36">
        <f t="shared" si="10"/>
        <v>1.9093720586257899E-3</v>
      </c>
      <c r="AP36">
        <f t="shared" si="10"/>
        <v>2.1514051364797634E-4</v>
      </c>
      <c r="AQ36">
        <f t="shared" si="10"/>
        <v>2.0008067769261798E-2</v>
      </c>
      <c r="AR36">
        <f t="shared" si="10"/>
        <v>5.3785128411994086E-5</v>
      </c>
      <c r="AS36">
        <f t="shared" si="10"/>
        <v>1.8340728788489982E-2</v>
      </c>
      <c r="AT36">
        <f t="shared" si="10"/>
        <v>7.7988436197391417E-4</v>
      </c>
      <c r="AU36">
        <f t="shared" si="10"/>
        <v>8.336694903859083E-4</v>
      </c>
      <c r="AV36">
        <f t="shared" si="10"/>
        <v>2.9124647035094795E-2</v>
      </c>
      <c r="AW36">
        <f t="shared" si="10"/>
        <v>0.40556676079064141</v>
      </c>
      <c r="AX36">
        <f t="shared" si="10"/>
        <v>8.4388866478418714E-2</v>
      </c>
      <c r="AY36">
        <f t="shared" si="10"/>
        <v>9.9502487562189053E-3</v>
      </c>
      <c r="AZ36">
        <f t="shared" si="10"/>
        <v>2.581686163775716E-2</v>
      </c>
      <c r="BA36">
        <f t="shared" si="10"/>
        <v>2.761866343955896E-2</v>
      </c>
      <c r="BB36">
        <f t="shared" si="10"/>
        <v>1.0165389269866881E-2</v>
      </c>
      <c r="BC36">
        <f t="shared" si="10"/>
        <v>9.0036304961678096E-2</v>
      </c>
      <c r="BD36">
        <f t="shared" si="10"/>
        <v>8.2748420061852901E-2</v>
      </c>
      <c r="BE36">
        <f t="shared" si="10"/>
        <v>3.6036036036036036E-2</v>
      </c>
      <c r="BF36">
        <f t="shared" si="10"/>
        <v>0</v>
      </c>
      <c r="BG36">
        <f t="shared" si="10"/>
        <v>1.2881538254672583E-2</v>
      </c>
      <c r="BH36">
        <f t="shared" si="10"/>
        <v>8.0677692617991126E-3</v>
      </c>
      <c r="BI36">
        <f t="shared" si="10"/>
        <v>2.3154497781363453E-2</v>
      </c>
      <c r="BJ36">
        <f t="shared" si="10"/>
        <v>1.4656447492268387E-2</v>
      </c>
    </row>
    <row r="37" spans="29:62" x14ac:dyDescent="0.3">
      <c r="AC37">
        <f t="shared" si="3"/>
        <v>6</v>
      </c>
      <c r="AD37" t="str">
        <f t="shared" si="4"/>
        <v>2016</v>
      </c>
      <c r="AE37">
        <f t="shared" ref="AE37:BJ37" si="11">AF22/$AE22</f>
        <v>4.8174472340080533E-3</v>
      </c>
      <c r="AF37">
        <f t="shared" si="11"/>
        <v>1.1944977434262087E-2</v>
      </c>
      <c r="AG37">
        <f t="shared" si="11"/>
        <v>3.5943031646082752E-5</v>
      </c>
      <c r="AH37">
        <f t="shared" si="11"/>
        <v>0.75572250898575788</v>
      </c>
      <c r="AI37">
        <f t="shared" si="11"/>
        <v>2.5970867226981595E-2</v>
      </c>
      <c r="AJ37">
        <f t="shared" si="11"/>
        <v>4.4996351647163743E-2</v>
      </c>
      <c r="AK37">
        <f t="shared" si="11"/>
        <v>0.47009701916060859</v>
      </c>
      <c r="AL37">
        <f t="shared" si="11"/>
        <v>0.25138502283598629</v>
      </c>
      <c r="AM37">
        <f t="shared" si="11"/>
        <v>9.5938167175634408E-3</v>
      </c>
      <c r="AN37">
        <f t="shared" si="11"/>
        <v>6.3778612544928793E-3</v>
      </c>
      <c r="AO37">
        <f t="shared" si="11"/>
        <v>2.2700862092262788E-3</v>
      </c>
      <c r="AP37">
        <f t="shared" si="11"/>
        <v>2.4322352241710132E-4</v>
      </c>
      <c r="AQ37">
        <f t="shared" si="11"/>
        <v>1.9430856957543981E-2</v>
      </c>
      <c r="AR37">
        <f t="shared" si="11"/>
        <v>5.4049671648244736E-5</v>
      </c>
      <c r="AS37">
        <f t="shared" si="11"/>
        <v>1.7539118449855416E-2</v>
      </c>
      <c r="AT37">
        <f t="shared" si="11"/>
        <v>1.1620679404372618E-3</v>
      </c>
      <c r="AU37">
        <f t="shared" si="11"/>
        <v>6.756208956030592E-4</v>
      </c>
      <c r="AV37">
        <f t="shared" si="11"/>
        <v>2.7186984839067101E-2</v>
      </c>
      <c r="AW37">
        <f t="shared" si="11"/>
        <v>0.3976164094803124</v>
      </c>
      <c r="AX37">
        <f t="shared" si="11"/>
        <v>7.7074831770396993E-2</v>
      </c>
      <c r="AY37">
        <f t="shared" si="11"/>
        <v>9.1073696727292375E-3</v>
      </c>
      <c r="AZ37">
        <f t="shared" si="11"/>
        <v>2.705186065994649E-2</v>
      </c>
      <c r="BA37">
        <f t="shared" si="11"/>
        <v>2.7403183525660083E-2</v>
      </c>
      <c r="BB37">
        <f t="shared" si="11"/>
        <v>9.5397670459151963E-3</v>
      </c>
      <c r="BC37">
        <f t="shared" si="11"/>
        <v>8.8749560846417858E-2</v>
      </c>
      <c r="BD37">
        <f t="shared" si="11"/>
        <v>8.4614760965327135E-2</v>
      </c>
      <c r="BE37">
        <f t="shared" si="11"/>
        <v>3.4159392481690677E-2</v>
      </c>
      <c r="BF37">
        <f t="shared" si="11"/>
        <v>0</v>
      </c>
      <c r="BG37">
        <f t="shared" si="11"/>
        <v>1.2971921195578736E-2</v>
      </c>
      <c r="BH37">
        <f t="shared" si="11"/>
        <v>8.053401075588466E-3</v>
      </c>
      <c r="BI37">
        <f t="shared" si="11"/>
        <v>2.351160716698646E-2</v>
      </c>
      <c r="BJ37">
        <f t="shared" si="11"/>
        <v>1.4755560359970813E-2</v>
      </c>
    </row>
    <row r="38" spans="29:62" x14ac:dyDescent="0.3">
      <c r="AC38">
        <f t="shared" si="3"/>
        <v>6</v>
      </c>
      <c r="AD38" t="str">
        <f t="shared" si="4"/>
        <v>2017</v>
      </c>
      <c r="AE38">
        <f t="shared" ref="AE38:BJ38" si="12">AF23/$AE23</f>
        <v>4.6985614999191854E-3</v>
      </c>
      <c r="AF38">
        <f t="shared" si="12"/>
        <v>1.112547815311675E-2</v>
      </c>
      <c r="AG38">
        <f t="shared" si="12"/>
        <v>3.3403372663110825E-5</v>
      </c>
      <c r="AH38">
        <f t="shared" si="12"/>
        <v>0.75521254242767089</v>
      </c>
      <c r="AI38">
        <f t="shared" si="12"/>
        <v>2.5887613813910887E-2</v>
      </c>
      <c r="AJ38">
        <f t="shared" si="12"/>
        <v>4.4528850816227573E-2</v>
      </c>
      <c r="AK38">
        <f t="shared" si="12"/>
        <v>0.47400463337104681</v>
      </c>
      <c r="AL38">
        <f t="shared" si="12"/>
        <v>0.25300360971930391</v>
      </c>
      <c r="AM38">
        <f t="shared" si="12"/>
        <v>1.0883034319271592E-2</v>
      </c>
      <c r="AN38">
        <f t="shared" si="12"/>
        <v>6.1149722536501267E-3</v>
      </c>
      <c r="AO38">
        <f t="shared" si="12"/>
        <v>2.0742416895641398E-3</v>
      </c>
      <c r="AP38">
        <f t="shared" si="12"/>
        <v>2.9632024136630572E-4</v>
      </c>
      <c r="AQ38">
        <f t="shared" si="12"/>
        <v>1.8883680836161845E-2</v>
      </c>
      <c r="AR38">
        <f t="shared" si="12"/>
        <v>8.081461128171973E-5</v>
      </c>
      <c r="AS38">
        <f t="shared" si="12"/>
        <v>1.678250094283713E-2</v>
      </c>
      <c r="AT38">
        <f t="shared" si="12"/>
        <v>1.319971984268089E-3</v>
      </c>
      <c r="AU38">
        <f t="shared" si="12"/>
        <v>7.0039329777490434E-4</v>
      </c>
      <c r="AV38">
        <f t="shared" si="12"/>
        <v>2.8069608318517323E-2</v>
      </c>
      <c r="AW38">
        <f t="shared" si="12"/>
        <v>0.40178330908894994</v>
      </c>
      <c r="AX38">
        <f t="shared" si="12"/>
        <v>7.254458272722375E-2</v>
      </c>
      <c r="AY38">
        <f t="shared" si="12"/>
        <v>9.5630623350035013E-3</v>
      </c>
      <c r="AZ38">
        <f t="shared" si="12"/>
        <v>3.0763428694574647E-2</v>
      </c>
      <c r="BA38">
        <f t="shared" si="12"/>
        <v>2.8204299337320188E-2</v>
      </c>
      <c r="BB38">
        <f t="shared" si="12"/>
        <v>9.4014331124400632E-3</v>
      </c>
      <c r="BC38">
        <f t="shared" si="12"/>
        <v>8.9219330855018583E-2</v>
      </c>
      <c r="BD38">
        <f t="shared" si="12"/>
        <v>8.6875707127848714E-2</v>
      </c>
      <c r="BE38">
        <f t="shared" si="12"/>
        <v>3.2837670384138783E-2</v>
      </c>
      <c r="BF38">
        <f t="shared" si="12"/>
        <v>0</v>
      </c>
      <c r="BG38">
        <f t="shared" si="12"/>
        <v>1.3900113140455795E-2</v>
      </c>
      <c r="BH38">
        <f t="shared" si="12"/>
        <v>8.3239049620171326E-3</v>
      </c>
      <c r="BI38">
        <f t="shared" si="12"/>
        <v>2.3193793437853563E-2</v>
      </c>
      <c r="BJ38">
        <f t="shared" si="12"/>
        <v>1.5758849199935348E-2</v>
      </c>
    </row>
    <row r="39" spans="29:62" x14ac:dyDescent="0.3">
      <c r="AC39">
        <f t="shared" si="3"/>
        <v>6</v>
      </c>
      <c r="AD39" t="str">
        <f t="shared" si="4"/>
        <v>2018</v>
      </c>
      <c r="AE39">
        <f t="shared" ref="AE39:BJ39" si="13">AF24/$AE24</f>
        <v>4.8269639923514043E-3</v>
      </c>
      <c r="AF39">
        <f t="shared" si="13"/>
        <v>9.3722226710834609E-3</v>
      </c>
      <c r="AG39">
        <f t="shared" si="13"/>
        <v>2.8008941315881609E-5</v>
      </c>
      <c r="AH39">
        <f t="shared" si="13"/>
        <v>0.75772265761762414</v>
      </c>
      <c r="AI39">
        <f t="shared" si="13"/>
        <v>2.4938730440871509E-2</v>
      </c>
      <c r="AJ39">
        <f t="shared" si="13"/>
        <v>4.6080094799493682E-2</v>
      </c>
      <c r="AK39">
        <f t="shared" si="13"/>
        <v>0.4772023376693329</v>
      </c>
      <c r="AL39">
        <f t="shared" si="13"/>
        <v>0.25159570170477497</v>
      </c>
      <c r="AM39">
        <f t="shared" si="13"/>
        <v>1.0745738062535348E-2</v>
      </c>
      <c r="AN39">
        <f t="shared" si="13"/>
        <v>5.6017882631763218E-3</v>
      </c>
      <c r="AO39">
        <f t="shared" si="13"/>
        <v>2.0468072500067331E-3</v>
      </c>
      <c r="AP39">
        <f t="shared" si="13"/>
        <v>2.9624841776413241E-4</v>
      </c>
      <c r="AQ39">
        <f t="shared" si="13"/>
        <v>1.9660122269801513E-2</v>
      </c>
      <c r="AR39">
        <f t="shared" si="13"/>
        <v>1.8852172039535698E-4</v>
      </c>
      <c r="AS39">
        <f t="shared" si="13"/>
        <v>1.6724569766502384E-2</v>
      </c>
      <c r="AT39">
        <f t="shared" si="13"/>
        <v>2.019875575664539E-3</v>
      </c>
      <c r="AU39">
        <f t="shared" si="13"/>
        <v>7.2715520723923407E-4</v>
      </c>
      <c r="AV39">
        <f t="shared" si="13"/>
        <v>3.0217338611941504E-2</v>
      </c>
      <c r="AW39">
        <f t="shared" si="13"/>
        <v>0.40176671783684792</v>
      </c>
      <c r="AX39">
        <f t="shared" si="13"/>
        <v>7.1180415286418358E-2</v>
      </c>
      <c r="AY39">
        <f t="shared" si="13"/>
        <v>9.2914276480568804E-3</v>
      </c>
      <c r="AZ39">
        <f t="shared" si="13"/>
        <v>2.9732568473782015E-2</v>
      </c>
      <c r="BA39">
        <f t="shared" si="13"/>
        <v>2.9005413266542782E-2</v>
      </c>
      <c r="BB39">
        <f t="shared" si="13"/>
        <v>8.8335891842395847E-3</v>
      </c>
      <c r="BC39">
        <f t="shared" si="13"/>
        <v>9.0113382348980642E-2</v>
      </c>
      <c r="BD39">
        <f t="shared" si="13"/>
        <v>8.9844065605558701E-2</v>
      </c>
      <c r="BE39">
        <f t="shared" si="13"/>
        <v>3.2344940884974818E-2</v>
      </c>
      <c r="BF39">
        <f t="shared" si="13"/>
        <v>0</v>
      </c>
      <c r="BG39">
        <f t="shared" si="13"/>
        <v>1.3546632194123508E-2</v>
      </c>
      <c r="BH39">
        <f t="shared" si="13"/>
        <v>8.645067463844228E-3</v>
      </c>
      <c r="BI39">
        <f t="shared" si="13"/>
        <v>2.2461016401389675E-2</v>
      </c>
      <c r="BJ39">
        <f t="shared" si="13"/>
        <v>1.62128679540007E-2</v>
      </c>
    </row>
    <row r="40" spans="29:62" x14ac:dyDescent="0.3">
      <c r="AC40">
        <f t="shared" si="3"/>
        <v>6</v>
      </c>
      <c r="AD40" t="str">
        <f t="shared" si="4"/>
        <v>2019</v>
      </c>
      <c r="AE40">
        <f t="shared" ref="AE40:BJ40" si="14">AF25/$AE25</f>
        <v>4.9896946357867334E-3</v>
      </c>
      <c r="AF40">
        <f t="shared" si="14"/>
        <v>9.5731409665346864E-3</v>
      </c>
      <c r="AG40">
        <f t="shared" si="14"/>
        <v>2.8746542279112655E-5</v>
      </c>
      <c r="AH40">
        <f t="shared" si="14"/>
        <v>0.76888864782773769</v>
      </c>
      <c r="AI40">
        <f t="shared" si="14"/>
        <v>2.5112545424960678E-2</v>
      </c>
      <c r="AJ40">
        <f t="shared" si="14"/>
        <v>4.8082659868742203E-2</v>
      </c>
      <c r="AK40">
        <f t="shared" si="14"/>
        <v>0.48790475673916583</v>
      </c>
      <c r="AL40">
        <f t="shared" si="14"/>
        <v>0.29703856375766124</v>
      </c>
      <c r="AM40">
        <f t="shared" si="14"/>
        <v>1.073927428540435E-2</v>
      </c>
      <c r="AN40">
        <f t="shared" si="14"/>
        <v>6.3459348050116616E-3</v>
      </c>
      <c r="AO40">
        <f t="shared" si="14"/>
        <v>2.1153116016705536E-3</v>
      </c>
      <c r="AP40">
        <f t="shared" si="14"/>
        <v>2.9831317459456529E-4</v>
      </c>
      <c r="AQ40">
        <f t="shared" si="14"/>
        <v>1.8549655583880241E-2</v>
      </c>
      <c r="AR40">
        <f t="shared" si="14"/>
        <v>1.3559689754298422E-4</v>
      </c>
      <c r="AS40">
        <f t="shared" si="14"/>
        <v>1.5485165699408797E-2</v>
      </c>
      <c r="AT40">
        <f t="shared" si="14"/>
        <v>2.3322666377393287E-3</v>
      </c>
      <c r="AU40">
        <f t="shared" si="14"/>
        <v>5.9662634918913058E-4</v>
      </c>
      <c r="AV40">
        <f t="shared" si="14"/>
        <v>3.3139881759505344E-2</v>
      </c>
      <c r="AW40">
        <f t="shared" si="14"/>
        <v>0.41180777783804307</v>
      </c>
      <c r="AX40">
        <f t="shared" si="14"/>
        <v>6.8747627054292992E-2</v>
      </c>
      <c r="AY40">
        <f t="shared" si="14"/>
        <v>9.4375440689917021E-3</v>
      </c>
      <c r="AZ40">
        <f t="shared" si="14"/>
        <v>3.1756793404566906E-2</v>
      </c>
      <c r="BA40">
        <f t="shared" si="14"/>
        <v>3.0075391875033899E-2</v>
      </c>
      <c r="BB40">
        <f t="shared" si="14"/>
        <v>8.542604545208006E-3</v>
      </c>
      <c r="BC40">
        <f t="shared" si="14"/>
        <v>9.0687205076747837E-2</v>
      </c>
      <c r="BD40">
        <f t="shared" si="14"/>
        <v>9.5622932147312475E-2</v>
      </c>
      <c r="BE40">
        <f t="shared" si="14"/>
        <v>3.2489016651299017E-2</v>
      </c>
      <c r="BF40">
        <f t="shared" si="14"/>
        <v>0</v>
      </c>
      <c r="BG40">
        <f t="shared" si="14"/>
        <v>1.3613928513315615E-2</v>
      </c>
      <c r="BH40">
        <f t="shared" si="14"/>
        <v>9.1934696534143306E-3</v>
      </c>
      <c r="BI40">
        <f t="shared" si="14"/>
        <v>2.3159950100341706E-2</v>
      </c>
      <c r="BJ40">
        <f t="shared" si="14"/>
        <v>1.6895373433855835E-2</v>
      </c>
    </row>
    <row r="41" spans="29:62" x14ac:dyDescent="0.3">
      <c r="AC41">
        <f t="shared" si="3"/>
        <v>6</v>
      </c>
      <c r="AD41" t="str">
        <f t="shared" si="4"/>
        <v>2020</v>
      </c>
      <c r="AE41">
        <f t="shared" ref="AE41:BJ41" si="15">AF26/$AE26</f>
        <v>5.0962219920405605E-3</v>
      </c>
      <c r="AF41">
        <f t="shared" si="15"/>
        <v>1.6409529520798126E-2</v>
      </c>
      <c r="AG41">
        <f t="shared" si="15"/>
        <v>4.961020552799433E-5</v>
      </c>
      <c r="AH41">
        <f t="shared" si="15"/>
        <v>0.77304693888676879</v>
      </c>
      <c r="AI41">
        <f t="shared" si="15"/>
        <v>2.540478656708281E-2</v>
      </c>
      <c r="AJ41">
        <f t="shared" si="15"/>
        <v>4.9964564138908575E-2</v>
      </c>
      <c r="AK41">
        <f t="shared" si="15"/>
        <v>0.48885133293354416</v>
      </c>
      <c r="AL41">
        <f t="shared" si="15"/>
        <v>0.27915281033636807</v>
      </c>
      <c r="AM41">
        <f t="shared" si="15"/>
        <v>1.0685275036798779E-2</v>
      </c>
      <c r="AN41">
        <f t="shared" si="15"/>
        <v>6.4874884151992582E-3</v>
      </c>
      <c r="AO41">
        <f t="shared" si="15"/>
        <v>2.1261516654854712E-3</v>
      </c>
      <c r="AP41">
        <f t="shared" si="15"/>
        <v>2.7258354685711169E-4</v>
      </c>
      <c r="AQ41">
        <f t="shared" si="15"/>
        <v>1.8999073215940687E-2</v>
      </c>
      <c r="AR41">
        <f t="shared" si="15"/>
        <v>1.6355012811426702E-4</v>
      </c>
      <c r="AS41">
        <f t="shared" si="15"/>
        <v>1.5673553944283922E-2</v>
      </c>
      <c r="AT41">
        <f t="shared" si="15"/>
        <v>2.6168020498282723E-3</v>
      </c>
      <c r="AU41">
        <f t="shared" si="15"/>
        <v>5.4516709371422339E-4</v>
      </c>
      <c r="AV41">
        <f t="shared" si="15"/>
        <v>3.4645368805538895E-2</v>
      </c>
      <c r="AW41">
        <f t="shared" si="15"/>
        <v>0.41040178814806738</v>
      </c>
      <c r="AX41">
        <f t="shared" si="15"/>
        <v>6.6919260753420917E-2</v>
      </c>
      <c r="AY41">
        <f t="shared" si="15"/>
        <v>1.0903341874284468E-2</v>
      </c>
      <c r="AZ41">
        <f t="shared" si="15"/>
        <v>3.1592433080739245E-2</v>
      </c>
      <c r="BA41">
        <f t="shared" si="15"/>
        <v>3.0093223573025133E-2</v>
      </c>
      <c r="BB41">
        <f t="shared" si="15"/>
        <v>8.6136400806847303E-3</v>
      </c>
      <c r="BC41">
        <f t="shared" si="15"/>
        <v>8.9134819822275529E-2</v>
      </c>
      <c r="BD41">
        <f t="shared" si="15"/>
        <v>9.6603609006160385E-2</v>
      </c>
      <c r="BE41">
        <f t="shared" si="15"/>
        <v>3.2301150302567735E-2</v>
      </c>
      <c r="BF41">
        <f t="shared" si="15"/>
        <v>2.7258354685711169E-5</v>
      </c>
      <c r="BG41">
        <f t="shared" si="15"/>
        <v>1.3601918988169873E-2</v>
      </c>
      <c r="BH41">
        <f t="shared" si="15"/>
        <v>9.3768740118846429E-3</v>
      </c>
      <c r="BI41">
        <f t="shared" si="15"/>
        <v>2.2869759581311672E-2</v>
      </c>
      <c r="BJ41">
        <f t="shared" si="15"/>
        <v>1.7172763451998037E-2</v>
      </c>
    </row>
    <row r="42" spans="29:62" x14ac:dyDescent="0.3">
      <c r="AC42">
        <f t="shared" si="3"/>
        <v>6</v>
      </c>
      <c r="AD42" t="str">
        <f t="shared" si="4"/>
        <v>2021</v>
      </c>
      <c r="AE42">
        <f t="shared" ref="AE42:BJ42" si="16">AF27/$AE27</f>
        <v>5.6476280518324897E-3</v>
      </c>
      <c r="AF42">
        <f t="shared" si="16"/>
        <v>1.2791279684111007E-2</v>
      </c>
      <c r="AG42">
        <f t="shared" si="16"/>
        <v>3.9208052944775037E-5</v>
      </c>
      <c r="AH42">
        <f t="shared" si="16"/>
        <v>0.78997274901284686</v>
      </c>
      <c r="AI42">
        <f t="shared" si="16"/>
        <v>2.474834547577999E-2</v>
      </c>
      <c r="AJ42">
        <f t="shared" si="16"/>
        <v>5.080362604971915E-2</v>
      </c>
      <c r="AK42">
        <f t="shared" si="16"/>
        <v>0.50425449085145435</v>
      </c>
      <c r="AL42">
        <f t="shared" si="16"/>
        <v>0.24350703520382627</v>
      </c>
      <c r="AM42">
        <f t="shared" si="16"/>
        <v>9.6768811523274562E-3</v>
      </c>
      <c r="AN42">
        <f t="shared" si="16"/>
        <v>5.2277403926366721E-3</v>
      </c>
      <c r="AO42">
        <f t="shared" si="16"/>
        <v>2.0021133418608532E-3</v>
      </c>
      <c r="AP42">
        <f t="shared" si="16"/>
        <v>2.2245703798453925E-4</v>
      </c>
      <c r="AQ42">
        <f t="shared" si="16"/>
        <v>1.9659640731883653E-2</v>
      </c>
      <c r="AR42">
        <f t="shared" si="16"/>
        <v>2.2245703798453925E-4</v>
      </c>
      <c r="AS42">
        <f t="shared" si="16"/>
        <v>1.6434013681107838E-2</v>
      </c>
      <c r="AT42">
        <f t="shared" si="16"/>
        <v>2.4470274178299317E-3</v>
      </c>
      <c r="AU42">
        <f t="shared" si="16"/>
        <v>5.5614259496134812E-4</v>
      </c>
      <c r="AV42">
        <f t="shared" si="16"/>
        <v>3.865191034981369E-2</v>
      </c>
      <c r="AW42">
        <f t="shared" si="16"/>
        <v>0.42055503030977143</v>
      </c>
      <c r="AX42">
        <f t="shared" si="16"/>
        <v>7.0435459651854729E-2</v>
      </c>
      <c r="AY42">
        <f t="shared" si="16"/>
        <v>1.4070407652522106E-2</v>
      </c>
      <c r="AZ42">
        <f t="shared" si="16"/>
        <v>3.3340748567932815E-2</v>
      </c>
      <c r="BA42">
        <f t="shared" si="16"/>
        <v>3.2172849118513987E-2</v>
      </c>
      <c r="BB42">
        <f t="shared" si="16"/>
        <v>8.4533674434124906E-3</v>
      </c>
      <c r="BC42">
        <f t="shared" si="16"/>
        <v>8.575718814303987E-2</v>
      </c>
      <c r="BD42">
        <f t="shared" si="16"/>
        <v>9.9827595795561982E-2</v>
      </c>
      <c r="BE42">
        <f t="shared" si="16"/>
        <v>3.3451977086925086E-2</v>
      </c>
      <c r="BF42">
        <f t="shared" si="16"/>
        <v>2.7807129748067406E-5</v>
      </c>
      <c r="BG42">
        <f t="shared" si="16"/>
        <v>1.4209443301262444E-2</v>
      </c>
      <c r="BH42">
        <f t="shared" si="16"/>
        <v>9.3988098548467829E-3</v>
      </c>
      <c r="BI42">
        <f t="shared" si="16"/>
        <v>2.0910961570546688E-2</v>
      </c>
      <c r="BJ42">
        <f t="shared" si="16"/>
        <v>1.7907791557755407E-2</v>
      </c>
    </row>
    <row r="43" spans="29:62" x14ac:dyDescent="0.3">
      <c r="AC43">
        <f t="shared" si="3"/>
        <v>6</v>
      </c>
      <c r="AD43" t="str">
        <f t="shared" si="4"/>
        <v>2022</v>
      </c>
      <c r="AE43">
        <f t="shared" ref="AE43:BJ43" si="17">AF28/$AE28</f>
        <v>5.8739727585520518E-3</v>
      </c>
      <c r="AF43">
        <f t="shared" si="17"/>
        <v>1.4331617709784741E-2</v>
      </c>
      <c r="AG43">
        <f t="shared" si="17"/>
        <v>4.4928484090198199E-5</v>
      </c>
      <c r="AH43">
        <f t="shared" si="17"/>
        <v>0.83177410640657434</v>
      </c>
      <c r="AI43">
        <f t="shared" si="17"/>
        <v>2.44831802542156E-2</v>
      </c>
      <c r="AJ43">
        <f t="shared" si="17"/>
        <v>5.3686694912844425E-2</v>
      </c>
      <c r="AK43">
        <f t="shared" si="17"/>
        <v>0.50689566923536267</v>
      </c>
      <c r="AL43">
        <f t="shared" si="17"/>
        <v>0.24375124406403731</v>
      </c>
      <c r="AM43">
        <f t="shared" si="17"/>
        <v>1.0691841783490204E-2</v>
      </c>
      <c r="AN43">
        <f t="shared" si="17"/>
        <v>5.7155856342593911E-3</v>
      </c>
      <c r="AO43">
        <f t="shared" si="17"/>
        <v>1.7630164642989167E-3</v>
      </c>
      <c r="AP43">
        <f t="shared" si="17"/>
        <v>2.274859953934086E-4</v>
      </c>
      <c r="AQ43">
        <f t="shared" si="17"/>
        <v>1.8796030369380386E-2</v>
      </c>
      <c r="AR43">
        <f t="shared" si="17"/>
        <v>2.5592174481758466E-4</v>
      </c>
      <c r="AS43">
        <f t="shared" si="17"/>
        <v>1.5867148178690248E-2</v>
      </c>
      <c r="AT43">
        <f t="shared" si="17"/>
        <v>2.2464242045099098E-3</v>
      </c>
      <c r="AU43">
        <f t="shared" si="17"/>
        <v>4.2653624136264112E-4</v>
      </c>
      <c r="AV43">
        <f t="shared" si="17"/>
        <v>4.0378764182330024E-2</v>
      </c>
      <c r="AW43">
        <f t="shared" si="17"/>
        <v>0.4230102084340433</v>
      </c>
      <c r="AX43">
        <f t="shared" si="17"/>
        <v>6.9866636335200613E-2</v>
      </c>
      <c r="AY43">
        <f t="shared" si="17"/>
        <v>1.4957204197116615E-2</v>
      </c>
      <c r="AZ43">
        <f t="shared" si="17"/>
        <v>3.4520999800949755E-2</v>
      </c>
      <c r="BA43">
        <f t="shared" si="17"/>
        <v>3.2274575596439842E-2</v>
      </c>
      <c r="BB43">
        <f t="shared" si="17"/>
        <v>8.2179315835868849E-3</v>
      </c>
      <c r="BC43">
        <f t="shared" si="17"/>
        <v>8.8093951716097477E-2</v>
      </c>
      <c r="BD43">
        <f t="shared" si="17"/>
        <v>9.8046464014559104E-2</v>
      </c>
      <c r="BE43">
        <f t="shared" si="17"/>
        <v>3.3042340830892601E-2</v>
      </c>
      <c r="BF43">
        <f t="shared" si="17"/>
        <v>5.6871498848352151E-5</v>
      </c>
      <c r="BG43">
        <f t="shared" si="17"/>
        <v>1.4161003213239685E-2</v>
      </c>
      <c r="BH43">
        <f t="shared" si="17"/>
        <v>9.8387693007649223E-3</v>
      </c>
      <c r="BI43">
        <f t="shared" si="17"/>
        <v>2.0246253590013363E-2</v>
      </c>
      <c r="BJ43">
        <f t="shared" si="17"/>
        <v>1.8227315380896864E-2</v>
      </c>
    </row>
    <row r="44" spans="29:62" x14ac:dyDescent="0.3">
      <c r="AC44">
        <f t="shared" si="3"/>
        <v>6</v>
      </c>
      <c r="AD44" t="str">
        <f t="shared" si="4"/>
        <v>2023</v>
      </c>
      <c r="AE44">
        <f t="shared" ref="AE44:BJ44" si="18">AF29/$AE29</f>
        <v>6.0757034709327242E-3</v>
      </c>
      <c r="AF44">
        <f t="shared" si="18"/>
        <v>1.5169261534066562E-2</v>
      </c>
      <c r="AG44">
        <f t="shared" si="18"/>
        <v>4.7707470361376945E-5</v>
      </c>
      <c r="AH44">
        <f t="shared" si="18"/>
        <v>0.83702328238823021</v>
      </c>
      <c r="AI44">
        <f t="shared" si="18"/>
        <v>2.5253535209255822E-2</v>
      </c>
      <c r="AJ44">
        <f t="shared" si="18"/>
        <v>5.247821739751464E-2</v>
      </c>
      <c r="AK44">
        <f t="shared" si="18"/>
        <v>0.51255534923582347</v>
      </c>
      <c r="AL44">
        <f t="shared" si="18"/>
        <v>0.24373660905584915</v>
      </c>
      <c r="AM44">
        <f t="shared" si="18"/>
        <v>1.0998428795886302E-2</v>
      </c>
      <c r="AN44">
        <f t="shared" si="18"/>
        <v>5.5992001142693903E-3</v>
      </c>
      <c r="AO44">
        <f t="shared" si="18"/>
        <v>2.1425510641336952E-3</v>
      </c>
      <c r="AP44">
        <f t="shared" si="18"/>
        <v>3.1424082273960862E-4</v>
      </c>
      <c r="AQ44">
        <f t="shared" si="18"/>
        <v>1.9340094272246821E-2</v>
      </c>
      <c r="AR44">
        <f t="shared" si="18"/>
        <v>1.7140408513069563E-4</v>
      </c>
      <c r="AS44">
        <f t="shared" si="18"/>
        <v>1.5854877874589345E-2</v>
      </c>
      <c r="AT44">
        <f t="shared" si="18"/>
        <v>2.7996000571346952E-3</v>
      </c>
      <c r="AU44">
        <f t="shared" si="18"/>
        <v>5.1421225539208682E-4</v>
      </c>
      <c r="AV44">
        <f t="shared" si="18"/>
        <v>4.1851164119411512E-2</v>
      </c>
      <c r="AW44">
        <f t="shared" si="18"/>
        <v>0.42645336380517068</v>
      </c>
      <c r="AX44">
        <f t="shared" si="18"/>
        <v>7.096129124410798E-2</v>
      </c>
      <c r="AY44">
        <f t="shared" si="18"/>
        <v>1.69118697328953E-2</v>
      </c>
      <c r="AZ44">
        <f t="shared" si="18"/>
        <v>3.6937580345664904E-2</v>
      </c>
      <c r="BA44">
        <f t="shared" si="18"/>
        <v>3.2909584345093557E-2</v>
      </c>
      <c r="BB44">
        <f t="shared" si="18"/>
        <v>7.7988858734466503E-3</v>
      </c>
      <c r="BC44">
        <f t="shared" si="18"/>
        <v>8.7473218111698323E-2</v>
      </c>
      <c r="BD44">
        <f t="shared" si="18"/>
        <v>9.6586201971146979E-2</v>
      </c>
      <c r="BE44">
        <f t="shared" si="18"/>
        <v>3.2938151692615339E-2</v>
      </c>
      <c r="BF44">
        <f t="shared" si="18"/>
        <v>8.5702042565347813E-5</v>
      </c>
      <c r="BG44">
        <f t="shared" si="18"/>
        <v>1.3855163548064563E-2</v>
      </c>
      <c r="BH44">
        <f t="shared" si="18"/>
        <v>1.0141408370232825E-2</v>
      </c>
      <c r="BI44">
        <f t="shared" si="18"/>
        <v>1.9882873875160693E-2</v>
      </c>
      <c r="BJ44">
        <f t="shared" si="18"/>
        <v>1.9140122839594344E-2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C65B4-4796-47C0-9C06-529108C1FDAA}">
  <dimension ref="A1:CF14"/>
  <sheetViews>
    <sheetView zoomScale="50" zoomScaleNormal="50" workbookViewId="0"/>
  </sheetViews>
  <sheetFormatPr defaultRowHeight="15.6" x14ac:dyDescent="0.3"/>
  <sheetData>
    <row r="1" spans="1:84" ht="296.39999999999998" x14ac:dyDescent="0.3">
      <c r="A1" t="s">
        <v>103</v>
      </c>
      <c r="B1" s="2" t="s">
        <v>1</v>
      </c>
      <c r="C1" s="2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2" t="s">
        <v>8</v>
      </c>
      <c r="J1" s="2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2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2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2" t="s">
        <v>29</v>
      </c>
      <c r="AE1" s="1" t="s">
        <v>30</v>
      </c>
      <c r="AF1" s="1" t="s">
        <v>31</v>
      </c>
      <c r="AG1" s="2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2" t="s">
        <v>38</v>
      </c>
      <c r="AN1" s="1" t="s">
        <v>39</v>
      </c>
      <c r="AO1" s="2" t="s">
        <v>40</v>
      </c>
      <c r="AP1" s="1" t="s">
        <v>41</v>
      </c>
      <c r="AQ1" s="2" t="s">
        <v>42</v>
      </c>
      <c r="AR1" s="1" t="s">
        <v>43</v>
      </c>
      <c r="AS1" s="1" t="s">
        <v>44</v>
      </c>
      <c r="AT1" s="1" t="s">
        <v>45</v>
      </c>
      <c r="AU1" s="2" t="s">
        <v>46</v>
      </c>
      <c r="AV1" s="1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1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2" t="s">
        <v>82</v>
      </c>
      <c r="CF1" s="1" t="s">
        <v>83</v>
      </c>
    </row>
    <row r="2" spans="1:84" x14ac:dyDescent="0.3">
      <c r="A2" t="s">
        <v>84</v>
      </c>
      <c r="B2">
        <v>64767</v>
      </c>
      <c r="C2">
        <v>55733</v>
      </c>
      <c r="D2">
        <v>4.62</v>
      </c>
      <c r="E2">
        <v>4.6900000000000004</v>
      </c>
      <c r="F2">
        <v>179.51</v>
      </c>
      <c r="G2">
        <v>-4.7699999999999996</v>
      </c>
      <c r="H2">
        <v>3.81</v>
      </c>
      <c r="I2">
        <v>1679</v>
      </c>
      <c r="J2">
        <v>3.32</v>
      </c>
      <c r="K2">
        <v>58.84</v>
      </c>
      <c r="L2">
        <v>30.97</v>
      </c>
      <c r="M2">
        <v>8.76</v>
      </c>
      <c r="N2">
        <v>40.26</v>
      </c>
      <c r="O2">
        <v>40.94</v>
      </c>
      <c r="P2">
        <v>217.39</v>
      </c>
      <c r="Q2">
        <v>37024</v>
      </c>
      <c r="R2">
        <v>174.93</v>
      </c>
      <c r="S2">
        <v>2.19</v>
      </c>
      <c r="T2">
        <v>87.18</v>
      </c>
      <c r="U2">
        <v>1319.89</v>
      </c>
      <c r="V2">
        <v>0</v>
      </c>
      <c r="W2">
        <v>1269.94</v>
      </c>
      <c r="X2">
        <v>93.08</v>
      </c>
      <c r="Y2">
        <v>1457</v>
      </c>
      <c r="Z2">
        <v>0.89</v>
      </c>
      <c r="AA2">
        <v>0.74</v>
      </c>
      <c r="AB2">
        <v>108.17</v>
      </c>
      <c r="AC2">
        <v>249.38</v>
      </c>
      <c r="AD2">
        <v>1995</v>
      </c>
      <c r="AE2">
        <v>4.3600000000000003</v>
      </c>
      <c r="AF2">
        <v>9.83</v>
      </c>
      <c r="AG2">
        <v>7292</v>
      </c>
      <c r="AK2">
        <v>11.01</v>
      </c>
      <c r="AR2">
        <v>105.89</v>
      </c>
      <c r="AS2">
        <v>15.29</v>
      </c>
      <c r="AT2">
        <v>37102.14</v>
      </c>
      <c r="AU2">
        <v>15442</v>
      </c>
      <c r="AV2">
        <v>238.42</v>
      </c>
      <c r="AW2">
        <v>8208</v>
      </c>
      <c r="AX2">
        <v>309</v>
      </c>
      <c r="AY2">
        <v>144</v>
      </c>
      <c r="AZ2">
        <v>53</v>
      </c>
      <c r="BA2">
        <v>9</v>
      </c>
      <c r="BB2">
        <v>656</v>
      </c>
      <c r="BC2">
        <v>5</v>
      </c>
      <c r="BD2">
        <v>621</v>
      </c>
      <c r="BE2">
        <v>10</v>
      </c>
      <c r="BF2">
        <v>20</v>
      </c>
      <c r="BG2">
        <v>930</v>
      </c>
      <c r="BH2">
        <v>14.49</v>
      </c>
      <c r="BI2">
        <v>12992</v>
      </c>
      <c r="BJ2">
        <v>2740</v>
      </c>
      <c r="BK2">
        <v>355</v>
      </c>
      <c r="BL2">
        <v>745</v>
      </c>
      <c r="BM2">
        <v>962</v>
      </c>
      <c r="BN2">
        <v>430</v>
      </c>
      <c r="BO2">
        <v>2731</v>
      </c>
      <c r="BP2">
        <v>2453</v>
      </c>
      <c r="BQ2">
        <v>1046</v>
      </c>
      <c r="BR2">
        <v>1</v>
      </c>
      <c r="BS2">
        <v>539</v>
      </c>
      <c r="BT2">
        <v>266</v>
      </c>
      <c r="BU2">
        <v>978</v>
      </c>
      <c r="BV2">
        <v>396</v>
      </c>
      <c r="BW2">
        <v>817470</v>
      </c>
      <c r="BX2">
        <v>782565</v>
      </c>
      <c r="BY2">
        <v>2.2200000000000002</v>
      </c>
      <c r="BZ2">
        <v>0</v>
      </c>
      <c r="CA2">
        <v>100</v>
      </c>
      <c r="CB2">
        <v>0</v>
      </c>
      <c r="CC2">
        <v>27.5</v>
      </c>
      <c r="CD2">
        <v>100</v>
      </c>
      <c r="CE2">
        <v>0.39</v>
      </c>
      <c r="CF2">
        <v>28.57</v>
      </c>
    </row>
    <row r="3" spans="1:84" x14ac:dyDescent="0.3">
      <c r="A3" t="s">
        <v>85</v>
      </c>
      <c r="B3">
        <v>55647</v>
      </c>
      <c r="C3">
        <v>55404</v>
      </c>
      <c r="D3">
        <v>4.71</v>
      </c>
      <c r="E3">
        <v>4.76</v>
      </c>
      <c r="F3">
        <v>176.79</v>
      </c>
      <c r="G3">
        <v>-5.2</v>
      </c>
      <c r="H3">
        <v>7.82</v>
      </c>
      <c r="I3">
        <v>1758</v>
      </c>
      <c r="J3">
        <v>3.51</v>
      </c>
      <c r="K3">
        <v>56.14</v>
      </c>
      <c r="L3">
        <v>31.91</v>
      </c>
      <c r="M3">
        <v>10.01</v>
      </c>
      <c r="N3">
        <v>43.12</v>
      </c>
      <c r="O3">
        <v>41.18</v>
      </c>
      <c r="P3">
        <v>251.12</v>
      </c>
      <c r="Q3">
        <v>36735</v>
      </c>
      <c r="R3">
        <v>151.47999999999999</v>
      </c>
      <c r="S3">
        <v>1.39</v>
      </c>
      <c r="T3">
        <v>87.69</v>
      </c>
      <c r="U3">
        <v>1464.53</v>
      </c>
      <c r="V3">
        <v>0</v>
      </c>
      <c r="W3">
        <v>1135.6500000000001</v>
      </c>
      <c r="X3">
        <v>89.43</v>
      </c>
      <c r="Y3">
        <v>1459</v>
      </c>
      <c r="Z3">
        <v>0.86</v>
      </c>
      <c r="AA3">
        <v>0.77</v>
      </c>
      <c r="AB3">
        <v>157</v>
      </c>
      <c r="AC3">
        <v>228.44</v>
      </c>
      <c r="AD3">
        <v>2056</v>
      </c>
      <c r="AE3">
        <v>4.2300000000000004</v>
      </c>
      <c r="AF3">
        <v>9.98</v>
      </c>
      <c r="AG3">
        <v>6900</v>
      </c>
      <c r="AK3">
        <v>10.52</v>
      </c>
      <c r="AR3">
        <v>115.6</v>
      </c>
      <c r="AS3">
        <v>13.25</v>
      </c>
      <c r="AT3">
        <v>51883.76</v>
      </c>
      <c r="AU3">
        <v>15810</v>
      </c>
      <c r="AV3">
        <v>284.11</v>
      </c>
      <c r="AW3">
        <v>8417</v>
      </c>
      <c r="AX3">
        <v>292</v>
      </c>
      <c r="AY3">
        <v>133</v>
      </c>
      <c r="AZ3">
        <v>53</v>
      </c>
      <c r="BA3">
        <v>8</v>
      </c>
      <c r="BB3">
        <v>661</v>
      </c>
      <c r="BC3">
        <v>5</v>
      </c>
      <c r="BD3">
        <v>620</v>
      </c>
      <c r="BE3">
        <v>8</v>
      </c>
      <c r="BF3">
        <v>28</v>
      </c>
      <c r="BG3">
        <v>920</v>
      </c>
      <c r="BH3">
        <v>14.15</v>
      </c>
      <c r="BI3">
        <v>13334</v>
      </c>
      <c r="BJ3">
        <v>2872</v>
      </c>
      <c r="BK3">
        <v>369</v>
      </c>
      <c r="BL3">
        <v>789</v>
      </c>
      <c r="BM3">
        <v>970</v>
      </c>
      <c r="BN3">
        <v>433</v>
      </c>
      <c r="BO3">
        <v>2756</v>
      </c>
      <c r="BP3">
        <v>2480</v>
      </c>
      <c r="BQ3">
        <v>1068</v>
      </c>
      <c r="BR3">
        <v>1</v>
      </c>
      <c r="BS3">
        <v>550</v>
      </c>
      <c r="BT3">
        <v>267</v>
      </c>
      <c r="BU3">
        <v>1035</v>
      </c>
      <c r="BV3">
        <v>399</v>
      </c>
      <c r="BW3">
        <v>962733</v>
      </c>
      <c r="BX3">
        <v>934595</v>
      </c>
      <c r="BY3">
        <v>2.36</v>
      </c>
      <c r="BZ3">
        <v>0</v>
      </c>
      <c r="CA3">
        <v>100</v>
      </c>
      <c r="CB3">
        <v>0</v>
      </c>
      <c r="CC3">
        <v>275</v>
      </c>
      <c r="CD3">
        <v>100</v>
      </c>
    </row>
    <row r="4" spans="1:84" x14ac:dyDescent="0.3">
      <c r="A4" t="s">
        <v>86</v>
      </c>
      <c r="B4">
        <v>55195</v>
      </c>
      <c r="C4">
        <v>55113</v>
      </c>
      <c r="D4">
        <v>4.75</v>
      </c>
      <c r="E4">
        <v>4.84</v>
      </c>
      <c r="F4">
        <v>175.26</v>
      </c>
      <c r="G4">
        <v>-4.87</v>
      </c>
      <c r="H4">
        <v>5.12</v>
      </c>
      <c r="I4">
        <v>1249</v>
      </c>
      <c r="J4">
        <v>2.5099999999999998</v>
      </c>
      <c r="K4">
        <v>59.17</v>
      </c>
      <c r="L4">
        <v>32.67</v>
      </c>
      <c r="M4">
        <v>7.93</v>
      </c>
      <c r="N4">
        <v>48.68</v>
      </c>
      <c r="O4">
        <v>40.799999999999997</v>
      </c>
      <c r="P4">
        <v>254.03</v>
      </c>
      <c r="Q4">
        <v>36738</v>
      </c>
      <c r="R4">
        <v>150.24</v>
      </c>
      <c r="S4">
        <v>0.08</v>
      </c>
      <c r="T4">
        <v>87.6</v>
      </c>
      <c r="U4">
        <v>1401.69</v>
      </c>
      <c r="V4">
        <v>0</v>
      </c>
      <c r="W4">
        <v>1126.43</v>
      </c>
      <c r="X4">
        <v>112.16</v>
      </c>
      <c r="Y4">
        <v>1369</v>
      </c>
      <c r="Z4">
        <v>0.89</v>
      </c>
      <c r="AA4">
        <v>0.85</v>
      </c>
      <c r="AB4">
        <v>122.3</v>
      </c>
      <c r="AC4">
        <v>230.89</v>
      </c>
      <c r="AD4">
        <v>2078</v>
      </c>
      <c r="AE4">
        <v>4.1399999999999997</v>
      </c>
      <c r="AF4">
        <v>10.99</v>
      </c>
      <c r="AG4">
        <v>5450</v>
      </c>
      <c r="AK4">
        <v>8.4</v>
      </c>
      <c r="AR4">
        <v>119.67</v>
      </c>
      <c r="AS4">
        <v>11.72</v>
      </c>
      <c r="AT4">
        <v>55973.14</v>
      </c>
      <c r="AU4">
        <v>16188</v>
      </c>
      <c r="AV4">
        <v>293.29000000000002</v>
      </c>
      <c r="AW4">
        <v>8610</v>
      </c>
      <c r="AX4">
        <v>289</v>
      </c>
      <c r="AY4">
        <v>133</v>
      </c>
      <c r="AZ4">
        <v>53</v>
      </c>
      <c r="BA4">
        <v>9</v>
      </c>
      <c r="BB4">
        <v>651</v>
      </c>
      <c r="BC4">
        <v>7</v>
      </c>
      <c r="BD4">
        <v>609</v>
      </c>
      <c r="BE4">
        <v>7</v>
      </c>
      <c r="BF4">
        <v>28</v>
      </c>
      <c r="BG4">
        <v>937</v>
      </c>
      <c r="BH4">
        <v>13.79</v>
      </c>
      <c r="BI4">
        <v>13707</v>
      </c>
      <c r="BJ4">
        <v>2908</v>
      </c>
      <c r="BK4">
        <v>378</v>
      </c>
      <c r="BL4">
        <v>870</v>
      </c>
      <c r="BM4">
        <v>977</v>
      </c>
      <c r="BN4">
        <v>357</v>
      </c>
      <c r="BO4">
        <v>2814</v>
      </c>
      <c r="BP4">
        <v>2568</v>
      </c>
      <c r="BQ4">
        <v>1150</v>
      </c>
      <c r="BR4">
        <v>4</v>
      </c>
      <c r="BS4">
        <v>544</v>
      </c>
      <c r="BT4">
        <v>287</v>
      </c>
      <c r="BU4">
        <v>1057</v>
      </c>
      <c r="BV4">
        <v>437</v>
      </c>
      <c r="BW4">
        <v>1012462</v>
      </c>
      <c r="BX4">
        <v>976905</v>
      </c>
      <c r="BY4">
        <v>2.37</v>
      </c>
      <c r="BZ4">
        <v>0</v>
      </c>
      <c r="CA4">
        <v>100</v>
      </c>
      <c r="CB4">
        <v>0</v>
      </c>
      <c r="CC4">
        <v>27.5</v>
      </c>
      <c r="CD4">
        <v>100</v>
      </c>
    </row>
    <row r="5" spans="1:84" x14ac:dyDescent="0.3">
      <c r="A5" t="s">
        <v>87</v>
      </c>
      <c r="B5">
        <v>54204</v>
      </c>
      <c r="C5">
        <v>54688</v>
      </c>
      <c r="D5">
        <v>4.74</v>
      </c>
      <c r="E5">
        <v>4.82</v>
      </c>
      <c r="F5">
        <v>177</v>
      </c>
      <c r="G5">
        <v>-4.33</v>
      </c>
      <c r="H5">
        <v>-0.75</v>
      </c>
      <c r="I5">
        <v>1180</v>
      </c>
      <c r="J5">
        <v>2.39</v>
      </c>
      <c r="K5">
        <v>58.73</v>
      </c>
      <c r="L5">
        <v>28.31</v>
      </c>
      <c r="M5">
        <v>6.86</v>
      </c>
      <c r="N5">
        <v>51.1</v>
      </c>
      <c r="O5">
        <v>41.99</v>
      </c>
      <c r="P5">
        <v>260.64</v>
      </c>
      <c r="Q5">
        <v>36853</v>
      </c>
      <c r="R5">
        <v>147.08000000000001</v>
      </c>
      <c r="S5">
        <v>3.12</v>
      </c>
      <c r="T5">
        <v>87.26</v>
      </c>
      <c r="U5">
        <v>1391.42</v>
      </c>
      <c r="V5">
        <v>0</v>
      </c>
      <c r="W5">
        <v>1178.3499999999999</v>
      </c>
      <c r="X5">
        <v>111.92</v>
      </c>
      <c r="Y5">
        <v>1419</v>
      </c>
      <c r="Z5">
        <v>0.85</v>
      </c>
      <c r="AA5">
        <v>0.78</v>
      </c>
      <c r="AB5">
        <v>100.67</v>
      </c>
      <c r="AC5">
        <v>232.56</v>
      </c>
      <c r="AD5">
        <v>2093</v>
      </c>
      <c r="AE5">
        <v>4.54</v>
      </c>
      <c r="AF5">
        <v>9.6</v>
      </c>
      <c r="AG5">
        <v>5167</v>
      </c>
      <c r="AK5">
        <v>7.6</v>
      </c>
      <c r="AR5">
        <v>0.12</v>
      </c>
      <c r="AS5">
        <v>12.71</v>
      </c>
      <c r="AT5">
        <v>18103.37</v>
      </c>
      <c r="AU5">
        <v>16321</v>
      </c>
      <c r="AV5">
        <v>301.10000000000002</v>
      </c>
      <c r="AW5">
        <v>8866</v>
      </c>
      <c r="AX5">
        <v>280</v>
      </c>
      <c r="AY5">
        <v>156</v>
      </c>
      <c r="AZ5">
        <v>44</v>
      </c>
      <c r="BA5">
        <v>8</v>
      </c>
      <c r="BB5">
        <v>661</v>
      </c>
      <c r="BC5">
        <v>8</v>
      </c>
      <c r="BD5">
        <v>619</v>
      </c>
      <c r="BE5">
        <v>5</v>
      </c>
      <c r="BF5">
        <v>29</v>
      </c>
      <c r="BG5">
        <v>909</v>
      </c>
      <c r="BH5">
        <v>13.62</v>
      </c>
      <c r="BI5">
        <v>13827</v>
      </c>
      <c r="BJ5">
        <v>2867</v>
      </c>
      <c r="BK5">
        <v>357</v>
      </c>
      <c r="BL5">
        <v>949</v>
      </c>
      <c r="BM5">
        <v>1009</v>
      </c>
      <c r="BN5">
        <v>356</v>
      </c>
      <c r="BO5">
        <v>2788</v>
      </c>
      <c r="BP5">
        <v>2558</v>
      </c>
      <c r="BQ5">
        <v>1180</v>
      </c>
      <c r="BR5">
        <v>1</v>
      </c>
      <c r="BS5">
        <v>588</v>
      </c>
      <c r="BT5">
        <v>298</v>
      </c>
      <c r="BU5">
        <v>1072</v>
      </c>
      <c r="BV5">
        <v>457</v>
      </c>
      <c r="BW5">
        <v>1144696</v>
      </c>
      <c r="BX5">
        <v>1097481</v>
      </c>
      <c r="BY5">
        <v>2.37</v>
      </c>
      <c r="BZ5">
        <v>0</v>
      </c>
      <c r="CA5">
        <v>100</v>
      </c>
      <c r="CB5">
        <v>0</v>
      </c>
      <c r="CC5">
        <v>27.5</v>
      </c>
      <c r="CD5">
        <v>100</v>
      </c>
    </row>
    <row r="6" spans="1:84" x14ac:dyDescent="0.3">
      <c r="A6" t="s">
        <v>88</v>
      </c>
      <c r="B6">
        <v>53479</v>
      </c>
      <c r="C6">
        <v>53868</v>
      </c>
      <c r="D6">
        <v>4.74</v>
      </c>
      <c r="E6">
        <v>4.87</v>
      </c>
      <c r="F6">
        <v>177.16</v>
      </c>
      <c r="G6">
        <v>-4.75</v>
      </c>
      <c r="H6">
        <v>0.69</v>
      </c>
      <c r="I6">
        <v>970</v>
      </c>
      <c r="J6">
        <v>1.99</v>
      </c>
      <c r="K6">
        <v>61.24</v>
      </c>
      <c r="L6">
        <v>29.9</v>
      </c>
      <c r="M6">
        <v>6.08</v>
      </c>
      <c r="N6">
        <v>56.49</v>
      </c>
      <c r="O6">
        <v>42.41</v>
      </c>
      <c r="P6">
        <v>267.26</v>
      </c>
      <c r="Q6">
        <v>36862</v>
      </c>
      <c r="R6">
        <v>145.08000000000001</v>
      </c>
      <c r="S6">
        <v>0.24</v>
      </c>
      <c r="T6">
        <v>86.49</v>
      </c>
      <c r="U6">
        <v>1456.07</v>
      </c>
      <c r="V6">
        <v>0</v>
      </c>
      <c r="W6">
        <v>1188.42</v>
      </c>
      <c r="X6">
        <v>110.58</v>
      </c>
      <c r="Y6">
        <v>1327</v>
      </c>
      <c r="Z6">
        <v>0.86</v>
      </c>
      <c r="AA6">
        <v>0.83</v>
      </c>
      <c r="AB6">
        <v>103.64</v>
      </c>
      <c r="AC6">
        <v>238.22</v>
      </c>
      <c r="AD6">
        <v>2144</v>
      </c>
      <c r="AE6">
        <v>5.5</v>
      </c>
      <c r="AF6">
        <v>9.61</v>
      </c>
      <c r="AG6">
        <v>5549</v>
      </c>
      <c r="AK6">
        <v>9.4499999999999993</v>
      </c>
      <c r="AR6">
        <v>109.43</v>
      </c>
      <c r="AS6">
        <v>9.75</v>
      </c>
      <c r="AT6">
        <v>20662.400000000001</v>
      </c>
      <c r="AU6">
        <v>15826</v>
      </c>
      <c r="AV6">
        <v>295.93</v>
      </c>
      <c r="AW6">
        <v>8622</v>
      </c>
      <c r="AX6">
        <v>271</v>
      </c>
      <c r="AY6">
        <v>138</v>
      </c>
      <c r="AZ6">
        <v>41</v>
      </c>
      <c r="BA6">
        <v>6</v>
      </c>
      <c r="BB6">
        <v>623</v>
      </c>
      <c r="BC6">
        <v>7</v>
      </c>
      <c r="BD6">
        <v>579</v>
      </c>
      <c r="BE6">
        <v>6</v>
      </c>
      <c r="BF6">
        <v>31</v>
      </c>
      <c r="BG6">
        <v>820</v>
      </c>
      <c r="BH6">
        <v>13.01</v>
      </c>
      <c r="BI6">
        <v>13471</v>
      </c>
      <c r="BJ6">
        <v>2614</v>
      </c>
      <c r="BK6">
        <v>356</v>
      </c>
      <c r="BL6">
        <v>951</v>
      </c>
      <c r="BM6">
        <v>996</v>
      </c>
      <c r="BN6">
        <v>318</v>
      </c>
      <c r="BO6">
        <v>2750</v>
      </c>
      <c r="BP6">
        <v>2540</v>
      </c>
      <c r="BQ6">
        <v>1145</v>
      </c>
      <c r="BR6">
        <v>3</v>
      </c>
      <c r="BS6">
        <v>579</v>
      </c>
      <c r="BT6">
        <v>307</v>
      </c>
      <c r="BU6">
        <v>1085</v>
      </c>
      <c r="BV6">
        <v>443</v>
      </c>
      <c r="BZ6">
        <v>0</v>
      </c>
      <c r="CA6">
        <v>100</v>
      </c>
      <c r="CB6">
        <v>0</v>
      </c>
      <c r="CC6">
        <v>27.5</v>
      </c>
      <c r="CD6">
        <v>100</v>
      </c>
    </row>
    <row r="7" spans="1:84" x14ac:dyDescent="0.3">
      <c r="A7" t="s">
        <v>89</v>
      </c>
      <c r="B7">
        <v>53139</v>
      </c>
      <c r="C7">
        <v>52958</v>
      </c>
      <c r="D7">
        <v>4.8099999999999996</v>
      </c>
      <c r="E7">
        <v>4.97</v>
      </c>
      <c r="F7">
        <v>174.44</v>
      </c>
      <c r="G7">
        <v>-4.1100000000000003</v>
      </c>
      <c r="H7">
        <v>0.57999999999999996</v>
      </c>
      <c r="I7">
        <v>544</v>
      </c>
      <c r="J7">
        <v>1.1399999999999999</v>
      </c>
      <c r="K7">
        <v>44.49</v>
      </c>
      <c r="L7">
        <v>23.9</v>
      </c>
      <c r="M7">
        <v>7.72</v>
      </c>
      <c r="N7">
        <v>48.53</v>
      </c>
      <c r="O7">
        <v>46.82</v>
      </c>
      <c r="P7">
        <v>277.35000000000002</v>
      </c>
      <c r="Q7">
        <v>36966</v>
      </c>
      <c r="R7">
        <v>143.75</v>
      </c>
      <c r="S7">
        <v>2.87</v>
      </c>
      <c r="T7">
        <v>83.52</v>
      </c>
      <c r="U7">
        <v>1505.19</v>
      </c>
      <c r="V7">
        <v>0</v>
      </c>
      <c r="W7">
        <v>1207.7</v>
      </c>
      <c r="X7">
        <v>111.73</v>
      </c>
      <c r="Y7">
        <v>1332</v>
      </c>
      <c r="Z7">
        <v>0.85</v>
      </c>
      <c r="AA7">
        <v>0.84</v>
      </c>
      <c r="AB7">
        <v>103.27</v>
      </c>
      <c r="AC7">
        <v>243.67</v>
      </c>
      <c r="AD7">
        <v>2193</v>
      </c>
      <c r="AE7">
        <v>5.43</v>
      </c>
      <c r="AF7">
        <v>11.79</v>
      </c>
      <c r="AI7">
        <v>0.81</v>
      </c>
      <c r="AJ7">
        <v>8.0399999999999991</v>
      </c>
      <c r="AK7">
        <v>9.58</v>
      </c>
      <c r="AL7">
        <v>2.91</v>
      </c>
      <c r="AM7">
        <v>2270</v>
      </c>
      <c r="AN7">
        <v>4.2699999999999996</v>
      </c>
      <c r="AO7">
        <v>1757</v>
      </c>
      <c r="AP7">
        <v>10.220000000000001</v>
      </c>
      <c r="AR7">
        <v>92.26</v>
      </c>
      <c r="AS7">
        <v>9.99</v>
      </c>
      <c r="AT7">
        <v>5479.57</v>
      </c>
      <c r="AU7">
        <v>15499</v>
      </c>
      <c r="AV7">
        <v>291.67</v>
      </c>
      <c r="AW7">
        <v>9264</v>
      </c>
      <c r="AX7">
        <v>264</v>
      </c>
      <c r="AY7">
        <v>133</v>
      </c>
      <c r="AZ7">
        <v>63</v>
      </c>
      <c r="BA7">
        <v>6</v>
      </c>
      <c r="BB7">
        <v>589</v>
      </c>
      <c r="BC7">
        <v>6</v>
      </c>
      <c r="BD7">
        <v>552</v>
      </c>
      <c r="BE7">
        <v>8</v>
      </c>
      <c r="BF7">
        <v>23</v>
      </c>
      <c r="BG7">
        <v>753</v>
      </c>
      <c r="BH7">
        <v>12.42</v>
      </c>
      <c r="BI7">
        <v>13262</v>
      </c>
      <c r="BJ7">
        <v>2339</v>
      </c>
      <c r="BK7">
        <v>336</v>
      </c>
      <c r="BL7">
        <v>1006</v>
      </c>
      <c r="BM7">
        <v>1030</v>
      </c>
      <c r="BN7">
        <v>273</v>
      </c>
      <c r="BO7">
        <v>2737</v>
      </c>
      <c r="BP7">
        <v>2556</v>
      </c>
      <c r="BQ7">
        <v>1112</v>
      </c>
      <c r="BR7">
        <v>2</v>
      </c>
      <c r="BS7">
        <v>591</v>
      </c>
      <c r="BT7">
        <v>295</v>
      </c>
      <c r="BU7">
        <v>1129</v>
      </c>
      <c r="BV7">
        <v>439</v>
      </c>
      <c r="BW7">
        <v>1438911</v>
      </c>
      <c r="BX7">
        <v>1358641</v>
      </c>
      <c r="BY7">
        <v>2.4</v>
      </c>
      <c r="BZ7">
        <v>0</v>
      </c>
      <c r="CA7">
        <v>100</v>
      </c>
      <c r="CB7">
        <v>0</v>
      </c>
      <c r="CC7">
        <v>27.5</v>
      </c>
      <c r="CD7">
        <v>100</v>
      </c>
      <c r="CE7">
        <v>0.52</v>
      </c>
    </row>
    <row r="8" spans="1:84" x14ac:dyDescent="0.3">
      <c r="A8" t="s">
        <v>90</v>
      </c>
      <c r="B8">
        <v>52662</v>
      </c>
      <c r="C8">
        <v>52479</v>
      </c>
      <c r="D8">
        <v>4.75</v>
      </c>
      <c r="E8">
        <v>4.95</v>
      </c>
      <c r="F8">
        <v>176.42</v>
      </c>
      <c r="G8">
        <v>-4.8</v>
      </c>
      <c r="H8">
        <v>-1.08</v>
      </c>
      <c r="I8">
        <v>416</v>
      </c>
      <c r="J8">
        <v>0.88</v>
      </c>
      <c r="K8">
        <v>35.340000000000003</v>
      </c>
      <c r="L8">
        <v>22.36</v>
      </c>
      <c r="M8">
        <v>5.53</v>
      </c>
      <c r="N8">
        <v>43.27</v>
      </c>
      <c r="O8">
        <v>46.16</v>
      </c>
      <c r="P8">
        <v>292.22000000000003</v>
      </c>
      <c r="Q8">
        <v>37023</v>
      </c>
      <c r="R8">
        <v>142.24</v>
      </c>
      <c r="S8">
        <v>1.54</v>
      </c>
      <c r="T8">
        <v>81.900000000000006</v>
      </c>
      <c r="U8">
        <v>1561.61</v>
      </c>
      <c r="V8">
        <v>0</v>
      </c>
      <c r="W8">
        <v>1196.8599999999999</v>
      </c>
      <c r="X8">
        <v>109.04</v>
      </c>
      <c r="Y8">
        <v>1315</v>
      </c>
      <c r="Z8">
        <v>0.84</v>
      </c>
      <c r="AA8">
        <v>0.82</v>
      </c>
      <c r="AB8">
        <v>92.58</v>
      </c>
      <c r="AC8">
        <v>246.89</v>
      </c>
      <c r="AD8">
        <v>2222</v>
      </c>
      <c r="AE8">
        <v>6.26</v>
      </c>
      <c r="AF8">
        <v>12.08</v>
      </c>
      <c r="AH8">
        <v>21.96</v>
      </c>
      <c r="AI8">
        <v>3.61</v>
      </c>
      <c r="AJ8">
        <v>6.58</v>
      </c>
      <c r="AK8">
        <v>6.22</v>
      </c>
      <c r="AL8">
        <v>2.34</v>
      </c>
      <c r="AM8">
        <v>1924</v>
      </c>
      <c r="AN8">
        <v>3.65</v>
      </c>
      <c r="AO8">
        <v>1881</v>
      </c>
      <c r="AP8">
        <v>4.84</v>
      </c>
      <c r="AQ8">
        <v>746323</v>
      </c>
      <c r="AR8">
        <v>101.45</v>
      </c>
      <c r="AS8">
        <v>9.82</v>
      </c>
      <c r="AT8">
        <v>5296.94</v>
      </c>
      <c r="AU8">
        <v>15484</v>
      </c>
      <c r="AV8">
        <v>294.02999999999997</v>
      </c>
      <c r="AW8">
        <v>9357</v>
      </c>
      <c r="AX8">
        <v>273</v>
      </c>
      <c r="AY8">
        <v>144</v>
      </c>
      <c r="AZ8">
        <v>61</v>
      </c>
      <c r="BA8">
        <v>6</v>
      </c>
      <c r="BB8">
        <v>573</v>
      </c>
      <c r="BC8">
        <v>4</v>
      </c>
      <c r="BD8">
        <v>544</v>
      </c>
      <c r="BE8">
        <v>6</v>
      </c>
      <c r="BF8">
        <v>19</v>
      </c>
      <c r="BG8">
        <v>739</v>
      </c>
      <c r="BH8">
        <v>12.15</v>
      </c>
      <c r="BI8">
        <v>13294</v>
      </c>
      <c r="BJ8">
        <v>2258</v>
      </c>
      <c r="BK8">
        <v>321</v>
      </c>
      <c r="BL8">
        <v>1124</v>
      </c>
      <c r="BM8">
        <v>1052</v>
      </c>
      <c r="BN8">
        <v>275</v>
      </c>
      <c r="BO8">
        <v>2734</v>
      </c>
      <c r="BP8">
        <v>2530</v>
      </c>
      <c r="BQ8">
        <v>1085</v>
      </c>
      <c r="BR8">
        <v>2</v>
      </c>
      <c r="BS8">
        <v>599</v>
      </c>
      <c r="BT8">
        <v>304</v>
      </c>
      <c r="BU8">
        <v>1142</v>
      </c>
      <c r="BV8">
        <v>437</v>
      </c>
      <c r="BZ8">
        <v>0</v>
      </c>
      <c r="CA8">
        <v>100</v>
      </c>
      <c r="CB8">
        <v>0</v>
      </c>
      <c r="CC8">
        <v>27.5</v>
      </c>
      <c r="CD8">
        <v>100</v>
      </c>
    </row>
    <row r="9" spans="1:84" x14ac:dyDescent="0.3">
      <c r="A9" t="s">
        <v>91</v>
      </c>
      <c r="B9">
        <v>52411</v>
      </c>
      <c r="C9">
        <v>51845</v>
      </c>
      <c r="D9">
        <v>4.7300000000000004</v>
      </c>
      <c r="E9">
        <v>4.91</v>
      </c>
      <c r="F9">
        <v>182.54</v>
      </c>
      <c r="G9">
        <v>-3.43</v>
      </c>
      <c r="H9">
        <v>-3.92</v>
      </c>
      <c r="I9">
        <v>367</v>
      </c>
      <c r="J9">
        <v>0.78</v>
      </c>
      <c r="K9">
        <v>37.06</v>
      </c>
      <c r="L9">
        <v>21.8</v>
      </c>
      <c r="M9">
        <v>4.09</v>
      </c>
      <c r="N9">
        <v>50.95</v>
      </c>
      <c r="O9">
        <v>46.08</v>
      </c>
      <c r="P9">
        <v>304.20999999999998</v>
      </c>
      <c r="Q9">
        <v>37023</v>
      </c>
      <c r="R9">
        <v>141.56</v>
      </c>
      <c r="S9">
        <v>0</v>
      </c>
      <c r="T9">
        <v>81.28</v>
      </c>
      <c r="U9">
        <v>1568.76</v>
      </c>
      <c r="V9">
        <v>0</v>
      </c>
      <c r="W9">
        <v>1191.1600000000001</v>
      </c>
      <c r="X9">
        <v>109.81</v>
      </c>
      <c r="Y9">
        <v>1367</v>
      </c>
      <c r="Z9">
        <v>0.8</v>
      </c>
      <c r="AA9">
        <v>0.77</v>
      </c>
      <c r="AB9">
        <v>109</v>
      </c>
      <c r="AC9">
        <v>245.67</v>
      </c>
      <c r="AD9">
        <v>2211</v>
      </c>
      <c r="AE9">
        <v>6.69</v>
      </c>
      <c r="AF9">
        <v>10.48</v>
      </c>
      <c r="AH9">
        <v>23.29</v>
      </c>
      <c r="AI9">
        <v>2.2200000000000002</v>
      </c>
      <c r="AJ9">
        <v>7.45</v>
      </c>
      <c r="AK9">
        <v>3.2</v>
      </c>
      <c r="AL9">
        <v>3.12</v>
      </c>
      <c r="AM9">
        <v>1519</v>
      </c>
      <c r="AN9">
        <v>2.9</v>
      </c>
      <c r="AO9">
        <v>1870</v>
      </c>
      <c r="AP9">
        <v>7.47</v>
      </c>
      <c r="AQ9">
        <v>676680</v>
      </c>
      <c r="AR9">
        <v>104.1</v>
      </c>
      <c r="AS9">
        <v>12.62</v>
      </c>
      <c r="AT9">
        <v>4786.59</v>
      </c>
      <c r="AU9">
        <v>15317</v>
      </c>
      <c r="AV9">
        <v>292.25</v>
      </c>
      <c r="AW9">
        <v>9249</v>
      </c>
      <c r="AX9">
        <v>262</v>
      </c>
      <c r="AY9">
        <v>138</v>
      </c>
      <c r="AZ9">
        <v>54</v>
      </c>
      <c r="BA9">
        <v>6</v>
      </c>
      <c r="BB9">
        <v>560</v>
      </c>
      <c r="BC9">
        <v>4</v>
      </c>
      <c r="BD9">
        <v>529</v>
      </c>
      <c r="BE9">
        <v>6</v>
      </c>
      <c r="BF9">
        <v>21</v>
      </c>
      <c r="BG9">
        <v>812</v>
      </c>
      <c r="BH9">
        <v>12.59</v>
      </c>
      <c r="BI9">
        <v>13091</v>
      </c>
      <c r="BJ9">
        <v>2063</v>
      </c>
      <c r="BK9">
        <v>317</v>
      </c>
      <c r="BL9">
        <v>1188</v>
      </c>
      <c r="BM9">
        <v>1103</v>
      </c>
      <c r="BN9">
        <v>257</v>
      </c>
      <c r="BO9">
        <v>2636</v>
      </c>
      <c r="BP9">
        <v>2527</v>
      </c>
      <c r="BQ9">
        <v>1083</v>
      </c>
      <c r="BR9">
        <v>2</v>
      </c>
      <c r="BS9">
        <v>579</v>
      </c>
      <c r="BT9">
        <v>302</v>
      </c>
      <c r="BU9">
        <v>1139</v>
      </c>
      <c r="BV9">
        <v>451</v>
      </c>
      <c r="BZ9">
        <v>0</v>
      </c>
      <c r="CA9">
        <v>100</v>
      </c>
      <c r="CB9">
        <v>0</v>
      </c>
      <c r="CC9">
        <v>27.5</v>
      </c>
      <c r="CD9">
        <v>100</v>
      </c>
      <c r="CE9">
        <v>0.52</v>
      </c>
    </row>
    <row r="10" spans="1:84" x14ac:dyDescent="0.3">
      <c r="A10" t="s">
        <v>92</v>
      </c>
      <c r="B10">
        <v>51476</v>
      </c>
      <c r="C10">
        <v>50730</v>
      </c>
      <c r="D10">
        <v>4.62</v>
      </c>
      <c r="E10">
        <v>4.92</v>
      </c>
      <c r="F10">
        <v>190.35</v>
      </c>
      <c r="G10">
        <v>-4.25</v>
      </c>
      <c r="H10">
        <v>-6.85</v>
      </c>
      <c r="I10">
        <v>363</v>
      </c>
      <c r="J10">
        <v>0.79</v>
      </c>
      <c r="K10">
        <v>29.75</v>
      </c>
      <c r="L10">
        <v>15.15</v>
      </c>
      <c r="M10">
        <v>9.3699999999999992</v>
      </c>
      <c r="N10">
        <v>39.39</v>
      </c>
      <c r="O10">
        <v>46.28</v>
      </c>
      <c r="P10">
        <v>312.42</v>
      </c>
      <c r="Q10">
        <v>37081</v>
      </c>
      <c r="R10">
        <v>138.82</v>
      </c>
      <c r="S10">
        <v>1.56</v>
      </c>
      <c r="T10">
        <v>79.510000000000005</v>
      </c>
      <c r="U10">
        <v>1624.71</v>
      </c>
      <c r="V10">
        <v>0</v>
      </c>
      <c r="W10">
        <v>1225.6199999999999</v>
      </c>
      <c r="X10">
        <v>111.15</v>
      </c>
      <c r="Y10">
        <v>1367</v>
      </c>
      <c r="Z10">
        <v>0.79</v>
      </c>
      <c r="AA10">
        <v>0.72</v>
      </c>
      <c r="AB10">
        <v>119.33</v>
      </c>
      <c r="AC10">
        <v>243.56</v>
      </c>
      <c r="AD10">
        <v>2192</v>
      </c>
      <c r="AE10">
        <v>5.25</v>
      </c>
      <c r="AF10">
        <v>8.56</v>
      </c>
      <c r="AH10">
        <v>24.93</v>
      </c>
      <c r="AI10">
        <v>0.11</v>
      </c>
      <c r="AJ10">
        <v>1.52</v>
      </c>
      <c r="AK10">
        <v>6.3</v>
      </c>
      <c r="AL10">
        <v>3.15</v>
      </c>
      <c r="AM10">
        <v>328</v>
      </c>
      <c r="AN10">
        <v>0.64</v>
      </c>
      <c r="AO10">
        <v>1315</v>
      </c>
      <c r="AP10">
        <v>2.23</v>
      </c>
      <c r="AQ10">
        <v>847217</v>
      </c>
      <c r="AR10">
        <v>120.68</v>
      </c>
      <c r="AS10">
        <v>15.14</v>
      </c>
      <c r="AT10">
        <v>4990.96</v>
      </c>
      <c r="AU10">
        <v>15437</v>
      </c>
      <c r="AV10">
        <v>299.89</v>
      </c>
      <c r="AW10">
        <v>10388</v>
      </c>
      <c r="AX10">
        <v>277</v>
      </c>
      <c r="AY10">
        <v>139</v>
      </c>
      <c r="AZ10">
        <v>56</v>
      </c>
      <c r="BA10">
        <v>5</v>
      </c>
      <c r="BB10">
        <v>564</v>
      </c>
      <c r="BC10">
        <v>3</v>
      </c>
      <c r="BD10">
        <v>505</v>
      </c>
      <c r="BE10">
        <v>34</v>
      </c>
      <c r="BF10">
        <v>22</v>
      </c>
      <c r="BG10">
        <v>864</v>
      </c>
      <c r="BH10">
        <v>12.88</v>
      </c>
      <c r="BI10">
        <v>13149</v>
      </c>
      <c r="BJ10">
        <v>1925</v>
      </c>
      <c r="BK10">
        <v>335</v>
      </c>
      <c r="BL10">
        <v>1232</v>
      </c>
      <c r="BM10">
        <v>1132</v>
      </c>
      <c r="BN10">
        <v>243</v>
      </c>
      <c r="BO10">
        <v>2649</v>
      </c>
      <c r="BP10">
        <v>2601</v>
      </c>
      <c r="BQ10">
        <v>1080</v>
      </c>
      <c r="BR10">
        <v>2</v>
      </c>
      <c r="BS10">
        <v>574</v>
      </c>
      <c r="BT10">
        <v>315</v>
      </c>
      <c r="BU10">
        <v>1146</v>
      </c>
      <c r="BV10">
        <v>476</v>
      </c>
      <c r="BZ10">
        <v>0</v>
      </c>
      <c r="CA10">
        <v>100</v>
      </c>
      <c r="CB10">
        <v>0</v>
      </c>
      <c r="CC10">
        <v>27.5</v>
      </c>
      <c r="CD10">
        <v>100</v>
      </c>
      <c r="CE10">
        <v>0.65</v>
      </c>
    </row>
    <row r="11" spans="1:84" x14ac:dyDescent="0.3">
      <c r="A11" t="s">
        <v>93</v>
      </c>
      <c r="B11">
        <v>50628</v>
      </c>
      <c r="C11">
        <v>50196</v>
      </c>
      <c r="D11">
        <v>4.57</v>
      </c>
      <c r="E11">
        <v>4.87</v>
      </c>
      <c r="F11">
        <v>194.07</v>
      </c>
      <c r="G11">
        <v>-5.68</v>
      </c>
      <c r="H11">
        <v>-3.92</v>
      </c>
      <c r="I11">
        <v>929</v>
      </c>
      <c r="J11">
        <v>2.04</v>
      </c>
      <c r="K11">
        <v>30.36</v>
      </c>
      <c r="L11">
        <v>20.34</v>
      </c>
      <c r="M11">
        <v>10.66</v>
      </c>
      <c r="N11">
        <v>37.46</v>
      </c>
      <c r="O11">
        <v>48.08</v>
      </c>
      <c r="P11">
        <v>318.07</v>
      </c>
      <c r="Q11">
        <v>37092</v>
      </c>
      <c r="R11">
        <v>136.49</v>
      </c>
      <c r="S11">
        <v>2.4</v>
      </c>
      <c r="T11">
        <v>78.56</v>
      </c>
      <c r="U11">
        <v>1786.84</v>
      </c>
      <c r="V11">
        <v>0</v>
      </c>
      <c r="W11">
        <v>1205.43</v>
      </c>
      <c r="X11">
        <v>101.15</v>
      </c>
      <c r="Y11">
        <v>1367</v>
      </c>
      <c r="Z11">
        <v>0.73</v>
      </c>
      <c r="AA11">
        <v>0.69</v>
      </c>
      <c r="AB11">
        <v>35.64</v>
      </c>
      <c r="AC11">
        <v>237.44</v>
      </c>
      <c r="AD11">
        <v>2137</v>
      </c>
      <c r="AE11">
        <v>7.44</v>
      </c>
      <c r="AF11">
        <v>7.45</v>
      </c>
      <c r="AH11">
        <v>22.48</v>
      </c>
      <c r="AK11">
        <v>5.81</v>
      </c>
      <c r="AM11">
        <v>526</v>
      </c>
      <c r="AN11">
        <v>1.04</v>
      </c>
      <c r="AO11">
        <v>77</v>
      </c>
      <c r="AP11">
        <v>1.73</v>
      </c>
      <c r="AQ11">
        <v>88000</v>
      </c>
      <c r="AR11">
        <v>73.28</v>
      </c>
      <c r="AS11">
        <v>12.6</v>
      </c>
      <c r="AT11">
        <v>4175.46</v>
      </c>
      <c r="AU11">
        <v>15409</v>
      </c>
      <c r="AV11">
        <v>304.36</v>
      </c>
      <c r="AW11">
        <v>9741</v>
      </c>
      <c r="AX11">
        <v>287</v>
      </c>
      <c r="AY11">
        <v>144</v>
      </c>
      <c r="AZ11">
        <v>60</v>
      </c>
      <c r="BA11">
        <v>3</v>
      </c>
      <c r="BB11">
        <v>509</v>
      </c>
      <c r="BC11">
        <v>3</v>
      </c>
      <c r="BD11">
        <v>470</v>
      </c>
      <c r="BE11">
        <v>13</v>
      </c>
      <c r="BF11">
        <v>23</v>
      </c>
      <c r="BG11">
        <v>956</v>
      </c>
      <c r="BH11">
        <v>12.79</v>
      </c>
      <c r="BI11">
        <v>13133</v>
      </c>
      <c r="BJ11">
        <v>1841</v>
      </c>
      <c r="BK11">
        <v>463</v>
      </c>
      <c r="BL11">
        <v>1237</v>
      </c>
      <c r="BM11">
        <v>1119</v>
      </c>
      <c r="BN11">
        <v>220</v>
      </c>
      <c r="BO11">
        <v>2627</v>
      </c>
      <c r="BP11">
        <v>2549</v>
      </c>
      <c r="BQ11">
        <v>1098</v>
      </c>
      <c r="BR11">
        <v>2</v>
      </c>
      <c r="BS11">
        <v>573</v>
      </c>
      <c r="BT11">
        <v>329</v>
      </c>
      <c r="BU11">
        <v>1084</v>
      </c>
      <c r="BV11">
        <v>497</v>
      </c>
      <c r="BZ11">
        <v>0</v>
      </c>
      <c r="CA11">
        <v>100</v>
      </c>
      <c r="CB11">
        <v>0</v>
      </c>
      <c r="CC11">
        <v>27.5</v>
      </c>
      <c r="CD11">
        <v>100</v>
      </c>
      <c r="CE11">
        <v>0.75</v>
      </c>
    </row>
    <row r="12" spans="1:84" x14ac:dyDescent="0.3">
      <c r="A12" t="s">
        <v>94</v>
      </c>
      <c r="B12">
        <v>49708</v>
      </c>
      <c r="C12">
        <v>49204</v>
      </c>
      <c r="D12">
        <v>4.38</v>
      </c>
      <c r="E12">
        <v>4.59</v>
      </c>
      <c r="F12">
        <v>205.42</v>
      </c>
      <c r="G12">
        <v>-6.38</v>
      </c>
      <c r="H12">
        <v>-3.85</v>
      </c>
      <c r="I12">
        <v>534</v>
      </c>
      <c r="J12">
        <v>1.19</v>
      </c>
      <c r="K12">
        <v>54.49</v>
      </c>
      <c r="L12">
        <v>24.53</v>
      </c>
      <c r="M12">
        <v>5.99</v>
      </c>
      <c r="N12">
        <v>52.25</v>
      </c>
      <c r="O12">
        <v>49.38</v>
      </c>
      <c r="P12">
        <v>322.08</v>
      </c>
      <c r="Q12">
        <v>37217</v>
      </c>
      <c r="R12">
        <v>133.56</v>
      </c>
      <c r="S12">
        <v>3.36</v>
      </c>
      <c r="T12">
        <v>77.83</v>
      </c>
      <c r="U12">
        <v>1854.57</v>
      </c>
      <c r="V12">
        <v>0</v>
      </c>
      <c r="W12">
        <v>1183.52</v>
      </c>
      <c r="X12">
        <v>116.05</v>
      </c>
      <c r="Y12">
        <v>1367</v>
      </c>
      <c r="Z12">
        <v>0.7</v>
      </c>
      <c r="AA12">
        <v>0.64</v>
      </c>
      <c r="AB12">
        <v>34.21</v>
      </c>
      <c r="AC12">
        <v>213.3</v>
      </c>
      <c r="AD12">
        <v>2133</v>
      </c>
      <c r="AE12">
        <v>5.91</v>
      </c>
      <c r="AF12">
        <v>6.48</v>
      </c>
      <c r="AH12">
        <v>23.71</v>
      </c>
      <c r="AK12">
        <v>5.67</v>
      </c>
      <c r="AM12">
        <v>543</v>
      </c>
      <c r="AN12">
        <v>1.0900000000000001</v>
      </c>
      <c r="AO12">
        <v>1090</v>
      </c>
      <c r="AP12">
        <v>2.25</v>
      </c>
      <c r="AQ12">
        <v>311448</v>
      </c>
      <c r="AR12">
        <v>32.549999999999997</v>
      </c>
      <c r="AS12">
        <v>13.13</v>
      </c>
      <c r="AT12">
        <v>1062.74</v>
      </c>
      <c r="AU12">
        <v>15237</v>
      </c>
      <c r="AV12">
        <v>306.52999999999997</v>
      </c>
      <c r="AW12">
        <v>7832</v>
      </c>
      <c r="AX12">
        <v>229</v>
      </c>
      <c r="AY12">
        <v>117</v>
      </c>
      <c r="AZ12">
        <v>49</v>
      </c>
      <c r="BA12">
        <v>3</v>
      </c>
      <c r="BB12">
        <v>511</v>
      </c>
      <c r="BC12">
        <v>3</v>
      </c>
      <c r="BD12">
        <v>464</v>
      </c>
      <c r="BE12">
        <v>21</v>
      </c>
      <c r="BF12">
        <v>23</v>
      </c>
      <c r="BG12">
        <v>1018</v>
      </c>
      <c r="BH12">
        <v>13.37</v>
      </c>
      <c r="BI12">
        <v>12917</v>
      </c>
      <c r="BJ12">
        <v>1941</v>
      </c>
      <c r="BK12">
        <v>652</v>
      </c>
      <c r="BL12">
        <v>1196</v>
      </c>
      <c r="BM12">
        <v>1174</v>
      </c>
      <c r="BN12">
        <v>215</v>
      </c>
      <c r="BO12">
        <v>2187</v>
      </c>
      <c r="BP12">
        <v>2537</v>
      </c>
      <c r="BQ12">
        <v>1129</v>
      </c>
      <c r="BR12">
        <v>3</v>
      </c>
      <c r="BS12">
        <v>544</v>
      </c>
      <c r="BT12">
        <v>356</v>
      </c>
      <c r="BU12">
        <v>978</v>
      </c>
      <c r="BV12">
        <v>513</v>
      </c>
      <c r="BZ12">
        <v>0</v>
      </c>
      <c r="CA12">
        <v>100</v>
      </c>
      <c r="CB12">
        <v>0</v>
      </c>
      <c r="CC12">
        <v>27.5</v>
      </c>
      <c r="CD12">
        <v>100</v>
      </c>
      <c r="CE12">
        <v>0.77</v>
      </c>
    </row>
    <row r="13" spans="1:84" x14ac:dyDescent="0.3">
      <c r="A13" t="s">
        <v>95</v>
      </c>
      <c r="B13">
        <v>49323</v>
      </c>
      <c r="C13">
        <v>48227</v>
      </c>
      <c r="D13">
        <v>4.3099999999999996</v>
      </c>
      <c r="E13">
        <v>4.54</v>
      </c>
      <c r="F13">
        <v>210.08</v>
      </c>
      <c r="G13">
        <v>-5.82</v>
      </c>
      <c r="H13">
        <v>-2.67</v>
      </c>
      <c r="I13">
        <v>473</v>
      </c>
      <c r="J13">
        <v>1.08</v>
      </c>
      <c r="K13">
        <v>52.85</v>
      </c>
      <c r="L13">
        <v>22.62</v>
      </c>
      <c r="M13">
        <v>4.2300000000000004</v>
      </c>
      <c r="N13">
        <v>50.74</v>
      </c>
      <c r="O13">
        <v>51.74</v>
      </c>
      <c r="P13">
        <v>318.20999999999998</v>
      </c>
      <c r="Q13">
        <v>38185</v>
      </c>
      <c r="R13">
        <v>129.16999999999999</v>
      </c>
      <c r="S13">
        <v>1.1299999999999999</v>
      </c>
      <c r="T13">
        <v>74.8</v>
      </c>
      <c r="U13">
        <v>1717.14</v>
      </c>
      <c r="V13">
        <v>0</v>
      </c>
      <c r="W13">
        <v>1203</v>
      </c>
      <c r="X13">
        <v>112.79</v>
      </c>
      <c r="Y13">
        <v>1357</v>
      </c>
      <c r="Z13">
        <v>0.72</v>
      </c>
      <c r="AA13">
        <v>0.6</v>
      </c>
      <c r="AB13">
        <v>33.549999999999997</v>
      </c>
      <c r="AC13">
        <v>242.56</v>
      </c>
      <c r="AD13">
        <v>2183</v>
      </c>
      <c r="AE13">
        <v>5.18</v>
      </c>
      <c r="AF13">
        <v>7.33</v>
      </c>
      <c r="AH13">
        <v>18.12</v>
      </c>
      <c r="AK13">
        <v>7.55</v>
      </c>
      <c r="AM13">
        <v>328</v>
      </c>
      <c r="AN13">
        <v>0.67</v>
      </c>
      <c r="AO13">
        <v>839</v>
      </c>
      <c r="AP13">
        <v>1.74</v>
      </c>
      <c r="AQ13">
        <v>456966</v>
      </c>
      <c r="AR13">
        <v>53.48</v>
      </c>
      <c r="AS13">
        <v>9.59</v>
      </c>
      <c r="AT13">
        <v>1141.05</v>
      </c>
      <c r="AU13">
        <v>14923</v>
      </c>
      <c r="AV13">
        <v>302.56</v>
      </c>
      <c r="AW13">
        <v>7520</v>
      </c>
      <c r="AX13">
        <v>207</v>
      </c>
      <c r="AY13">
        <v>128</v>
      </c>
      <c r="AZ13">
        <v>40</v>
      </c>
      <c r="BA13">
        <v>4</v>
      </c>
      <c r="BB13">
        <v>472</v>
      </c>
      <c r="BC13">
        <v>4</v>
      </c>
      <c r="BD13">
        <v>431</v>
      </c>
      <c r="BE13">
        <v>23</v>
      </c>
      <c r="BF13">
        <v>14</v>
      </c>
      <c r="BG13">
        <v>1075</v>
      </c>
      <c r="BH13">
        <v>13.5</v>
      </c>
      <c r="BI13">
        <v>12626</v>
      </c>
      <c r="BJ13">
        <v>1887</v>
      </c>
      <c r="BK13">
        <v>644</v>
      </c>
      <c r="BL13">
        <v>1179</v>
      </c>
      <c r="BM13">
        <v>1082</v>
      </c>
      <c r="BN13">
        <v>205</v>
      </c>
      <c r="BO13">
        <v>2180</v>
      </c>
      <c r="BP13">
        <v>2409</v>
      </c>
      <c r="BQ13">
        <v>1121</v>
      </c>
      <c r="BR13">
        <v>3</v>
      </c>
      <c r="BS13">
        <v>542</v>
      </c>
      <c r="BT13">
        <v>360</v>
      </c>
      <c r="BU13">
        <v>942</v>
      </c>
      <c r="BV13">
        <v>540</v>
      </c>
      <c r="BZ13">
        <v>0</v>
      </c>
      <c r="CA13">
        <v>100</v>
      </c>
      <c r="CB13">
        <v>0</v>
      </c>
      <c r="CC13">
        <v>27.5</v>
      </c>
      <c r="CD13">
        <v>100</v>
      </c>
      <c r="CE13">
        <v>0.77</v>
      </c>
    </row>
    <row r="14" spans="1:84" x14ac:dyDescent="0.3">
      <c r="A14" t="s">
        <v>96</v>
      </c>
      <c r="B14">
        <v>49388</v>
      </c>
      <c r="C14">
        <v>47787</v>
      </c>
      <c r="D14">
        <v>4.2</v>
      </c>
      <c r="E14">
        <v>4.5199999999999996</v>
      </c>
      <c r="F14">
        <v>212.89</v>
      </c>
      <c r="G14">
        <v>-5.86</v>
      </c>
      <c r="H14">
        <v>1.46</v>
      </c>
      <c r="I14">
        <v>571</v>
      </c>
      <c r="J14">
        <v>1.31</v>
      </c>
      <c r="K14">
        <v>46.76</v>
      </c>
      <c r="L14">
        <v>23.29</v>
      </c>
      <c r="M14">
        <v>4.2</v>
      </c>
      <c r="N14">
        <v>50.61</v>
      </c>
      <c r="P14">
        <v>292.27999999999997</v>
      </c>
      <c r="Q14">
        <v>38221</v>
      </c>
      <c r="R14">
        <v>129.22</v>
      </c>
      <c r="S14">
        <v>0.94</v>
      </c>
      <c r="T14">
        <v>74.400000000000006</v>
      </c>
      <c r="U14">
        <v>1630.66</v>
      </c>
      <c r="V14">
        <v>0</v>
      </c>
      <c r="W14">
        <v>1234.7</v>
      </c>
      <c r="X14">
        <v>113.49</v>
      </c>
      <c r="Y14">
        <v>1342</v>
      </c>
      <c r="Z14">
        <v>0.73</v>
      </c>
      <c r="AA14">
        <v>0.57999999999999996</v>
      </c>
      <c r="AB14">
        <v>37.54</v>
      </c>
      <c r="AC14">
        <v>233</v>
      </c>
      <c r="AD14">
        <v>2097</v>
      </c>
      <c r="AE14">
        <v>5.48</v>
      </c>
      <c r="AF14">
        <v>6.55</v>
      </c>
      <c r="AH14">
        <v>18.53</v>
      </c>
      <c r="AK14">
        <v>7.31</v>
      </c>
      <c r="AM14">
        <v>407</v>
      </c>
      <c r="AN14">
        <v>0.82</v>
      </c>
      <c r="AO14">
        <v>1075</v>
      </c>
      <c r="AP14">
        <v>2.06</v>
      </c>
      <c r="AQ14">
        <v>600152</v>
      </c>
      <c r="AR14">
        <v>47.74</v>
      </c>
      <c r="AU14">
        <v>14768</v>
      </c>
      <c r="AV14">
        <v>299.02</v>
      </c>
      <c r="AW14">
        <v>7510</v>
      </c>
      <c r="AX14">
        <v>206</v>
      </c>
      <c r="AY14">
        <v>123</v>
      </c>
      <c r="AZ14">
        <v>47</v>
      </c>
      <c r="BA14">
        <v>3</v>
      </c>
      <c r="BB14">
        <v>436</v>
      </c>
      <c r="BC14">
        <v>3</v>
      </c>
      <c r="BD14">
        <v>398</v>
      </c>
      <c r="BE14">
        <v>18</v>
      </c>
      <c r="BF14">
        <v>17</v>
      </c>
      <c r="BG14">
        <v>1052</v>
      </c>
      <c r="BH14">
        <v>13.01</v>
      </c>
      <c r="BI14">
        <v>12593</v>
      </c>
      <c r="BJ14">
        <v>1857</v>
      </c>
      <c r="BK14">
        <v>749</v>
      </c>
      <c r="BL14">
        <v>1231</v>
      </c>
      <c r="BM14">
        <v>1037</v>
      </c>
      <c r="BN14">
        <v>184</v>
      </c>
      <c r="BO14">
        <v>2124</v>
      </c>
      <c r="BP14">
        <v>2311</v>
      </c>
      <c r="BQ14">
        <v>1098</v>
      </c>
      <c r="BR14">
        <v>3</v>
      </c>
      <c r="BS14">
        <v>559</v>
      </c>
      <c r="BT14">
        <v>367</v>
      </c>
      <c r="BU14">
        <v>921</v>
      </c>
      <c r="BV14">
        <v>585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8321C-D63A-4DCF-BE76-A96B51CA95D5}">
  <dimension ref="A1:CI44"/>
  <sheetViews>
    <sheetView zoomScale="50" zoomScaleNormal="50" workbookViewId="0">
      <selection activeCell="Y21" sqref="Y21"/>
    </sheetView>
  </sheetViews>
  <sheetFormatPr defaultRowHeight="15.6" x14ac:dyDescent="0.3"/>
  <sheetData>
    <row r="1" spans="1:87" ht="296.39999999999998" x14ac:dyDescent="0.3">
      <c r="A1" t="s">
        <v>97</v>
      </c>
      <c r="B1" t="s">
        <v>103</v>
      </c>
      <c r="C1" s="1" t="s">
        <v>3</v>
      </c>
      <c r="D1" s="1" t="s">
        <v>4</v>
      </c>
      <c r="E1" s="1" t="s">
        <v>6</v>
      </c>
      <c r="F1" s="1" t="s">
        <v>7</v>
      </c>
      <c r="G1" s="1" t="s">
        <v>10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</v>
      </c>
      <c r="N1" s="1" t="s">
        <v>18</v>
      </c>
      <c r="O1" s="1" t="s">
        <v>19</v>
      </c>
      <c r="P1" s="1" t="s">
        <v>20</v>
      </c>
      <c r="Q1" s="1" t="s">
        <v>21</v>
      </c>
      <c r="R1" s="1" t="s">
        <v>22</v>
      </c>
      <c r="S1" s="1" t="s">
        <v>23</v>
      </c>
      <c r="T1" s="1" t="s">
        <v>25</v>
      </c>
      <c r="U1" s="1" t="s">
        <v>26</v>
      </c>
      <c r="V1" s="1" t="s">
        <v>27</v>
      </c>
      <c r="W1" s="1" t="s">
        <v>28</v>
      </c>
      <c r="X1" s="1" t="s">
        <v>30</v>
      </c>
      <c r="Y1" s="1" t="s">
        <v>31</v>
      </c>
      <c r="Z1" s="1" t="s">
        <v>33</v>
      </c>
      <c r="AA1" s="1" t="s">
        <v>34</v>
      </c>
      <c r="AB1" s="1" t="s">
        <v>35</v>
      </c>
      <c r="AC1" s="1" t="s">
        <v>36</v>
      </c>
      <c r="AD1" s="1" t="s">
        <v>37</v>
      </c>
      <c r="AE1" s="1" t="s">
        <v>39</v>
      </c>
      <c r="AF1" s="1" t="s">
        <v>41</v>
      </c>
      <c r="AG1" s="1" t="s">
        <v>43</v>
      </c>
      <c r="AH1" s="1" t="s">
        <v>44</v>
      </c>
      <c r="AI1" s="1" t="s">
        <v>45</v>
      </c>
      <c r="AJ1" s="1" t="s">
        <v>47</v>
      </c>
      <c r="AK1" s="1" t="s">
        <v>59</v>
      </c>
      <c r="AL1" s="1" t="s">
        <v>78</v>
      </c>
      <c r="AM1" s="1" t="s">
        <v>79</v>
      </c>
      <c r="AN1" s="1" t="s">
        <v>80</v>
      </c>
      <c r="AO1" s="1" t="s">
        <v>81</v>
      </c>
      <c r="AP1" s="1" t="s">
        <v>83</v>
      </c>
      <c r="AS1" s="2" t="s">
        <v>1</v>
      </c>
      <c r="AT1" s="2" t="s">
        <v>2</v>
      </c>
      <c r="AU1" s="2" t="s">
        <v>5</v>
      </c>
      <c r="AV1" s="2" t="s">
        <v>8</v>
      </c>
      <c r="AW1" s="2" t="s">
        <v>9</v>
      </c>
      <c r="AX1" s="2" t="s">
        <v>16</v>
      </c>
      <c r="AY1" s="2" t="s">
        <v>24</v>
      </c>
      <c r="AZ1" s="2" t="s">
        <v>29</v>
      </c>
      <c r="BA1" s="2" t="s">
        <v>32</v>
      </c>
      <c r="BB1" s="2" t="s">
        <v>38</v>
      </c>
      <c r="BC1" s="2" t="s">
        <v>40</v>
      </c>
      <c r="BD1" s="2" t="s">
        <v>42</v>
      </c>
      <c r="BE1" s="2" t="s">
        <v>46</v>
      </c>
      <c r="BF1" s="2" t="s">
        <v>48</v>
      </c>
      <c r="BG1" s="2" t="s">
        <v>49</v>
      </c>
      <c r="BH1" s="2" t="s">
        <v>50</v>
      </c>
      <c r="BI1" s="2" t="s">
        <v>51</v>
      </c>
      <c r="BJ1" s="2" t="s">
        <v>52</v>
      </c>
      <c r="BK1" s="2" t="s">
        <v>53</v>
      </c>
      <c r="BL1" s="2" t="s">
        <v>54</v>
      </c>
      <c r="BM1" s="2" t="s">
        <v>55</v>
      </c>
      <c r="BN1" s="2" t="s">
        <v>56</v>
      </c>
      <c r="BO1" s="2" t="s">
        <v>57</v>
      </c>
      <c r="BP1" s="2" t="s">
        <v>58</v>
      </c>
      <c r="BQ1" s="2" t="s">
        <v>60</v>
      </c>
      <c r="BR1" s="2" t="s">
        <v>61</v>
      </c>
      <c r="BS1" s="2" t="s">
        <v>62</v>
      </c>
      <c r="BT1" s="2" t="s">
        <v>63</v>
      </c>
      <c r="BU1" s="2" t="s">
        <v>64</v>
      </c>
      <c r="BV1" s="2" t="s">
        <v>65</v>
      </c>
      <c r="BW1" s="2" t="s">
        <v>66</v>
      </c>
      <c r="BX1" s="2" t="s">
        <v>67</v>
      </c>
      <c r="BY1" s="2" t="s">
        <v>68</v>
      </c>
      <c r="BZ1" s="2" t="s">
        <v>69</v>
      </c>
      <c r="CA1" s="2" t="s">
        <v>70</v>
      </c>
      <c r="CB1" s="2" t="s">
        <v>71</v>
      </c>
      <c r="CC1" s="2" t="s">
        <v>72</v>
      </c>
      <c r="CD1" s="2" t="s">
        <v>73</v>
      </c>
      <c r="CE1" s="2" t="s">
        <v>74</v>
      </c>
      <c r="CF1" s="2" t="s">
        <v>75</v>
      </c>
      <c r="CG1" s="2" t="s">
        <v>76</v>
      </c>
      <c r="CH1" s="2" t="s">
        <v>77</v>
      </c>
      <c r="CI1" s="2" t="s">
        <v>82</v>
      </c>
    </row>
    <row r="2" spans="1:87" x14ac:dyDescent="0.3">
      <c r="A2">
        <v>7</v>
      </c>
      <c r="B2" t="s">
        <v>84</v>
      </c>
      <c r="C2">
        <v>4.62</v>
      </c>
      <c r="D2">
        <v>4.6900000000000004</v>
      </c>
      <c r="E2">
        <v>-4.7699999999999996</v>
      </c>
      <c r="F2">
        <v>3.81</v>
      </c>
      <c r="G2">
        <v>58.84</v>
      </c>
      <c r="H2">
        <v>30.97</v>
      </c>
      <c r="I2">
        <v>8.76</v>
      </c>
      <c r="J2">
        <v>40.26</v>
      </c>
      <c r="K2">
        <v>40.94</v>
      </c>
      <c r="L2">
        <v>217.39</v>
      </c>
      <c r="M2">
        <v>174.93</v>
      </c>
      <c r="N2">
        <v>2.19</v>
      </c>
      <c r="O2">
        <v>87.18</v>
      </c>
      <c r="P2">
        <v>1319.89</v>
      </c>
      <c r="Q2">
        <v>0</v>
      </c>
      <c r="R2">
        <v>1269.94</v>
      </c>
      <c r="S2">
        <v>93.08</v>
      </c>
      <c r="T2">
        <v>0.89</v>
      </c>
      <c r="U2">
        <v>0.74</v>
      </c>
      <c r="V2" s="4">
        <v>108.17</v>
      </c>
      <c r="W2">
        <v>249.38</v>
      </c>
      <c r="X2">
        <v>4.3600000000000003</v>
      </c>
      <c r="Y2">
        <v>9.83</v>
      </c>
      <c r="Z2" s="5"/>
      <c r="AA2" s="5"/>
      <c r="AB2" s="5"/>
      <c r="AC2">
        <v>11.01</v>
      </c>
      <c r="AD2" s="5"/>
      <c r="AE2" s="5"/>
      <c r="AF2" s="5"/>
      <c r="AG2">
        <v>105.89</v>
      </c>
      <c r="AH2">
        <v>15.29</v>
      </c>
      <c r="AI2">
        <v>37102.14</v>
      </c>
      <c r="AJ2">
        <v>238.42</v>
      </c>
      <c r="AK2">
        <v>14.49</v>
      </c>
      <c r="AL2">
        <v>100</v>
      </c>
      <c r="AM2">
        <v>0</v>
      </c>
      <c r="AN2">
        <v>27.5</v>
      </c>
      <c r="AO2">
        <v>100</v>
      </c>
      <c r="AP2">
        <v>28.57</v>
      </c>
      <c r="AS2">
        <v>64767</v>
      </c>
      <c r="AT2">
        <v>55733</v>
      </c>
      <c r="AU2">
        <v>179.51</v>
      </c>
      <c r="AV2">
        <v>1679</v>
      </c>
      <c r="AW2">
        <v>3.32</v>
      </c>
      <c r="AX2">
        <v>37024</v>
      </c>
      <c r="AY2">
        <v>1457</v>
      </c>
      <c r="AZ2">
        <v>1995</v>
      </c>
      <c r="BA2">
        <v>7292</v>
      </c>
      <c r="BB2" s="5"/>
      <c r="BC2" s="5"/>
      <c r="BD2" s="5"/>
      <c r="BE2">
        <v>15442</v>
      </c>
      <c r="BF2">
        <v>8208</v>
      </c>
      <c r="BG2">
        <v>309</v>
      </c>
      <c r="BH2">
        <v>144</v>
      </c>
      <c r="BI2">
        <v>53</v>
      </c>
      <c r="BJ2">
        <v>9</v>
      </c>
      <c r="BK2">
        <v>656</v>
      </c>
      <c r="BL2">
        <v>5</v>
      </c>
      <c r="BM2">
        <v>621</v>
      </c>
      <c r="BN2">
        <v>10</v>
      </c>
      <c r="BO2">
        <v>20</v>
      </c>
      <c r="BP2">
        <v>930</v>
      </c>
      <c r="BQ2">
        <v>12992</v>
      </c>
      <c r="BR2">
        <v>2740</v>
      </c>
      <c r="BS2">
        <v>355</v>
      </c>
      <c r="BT2">
        <v>745</v>
      </c>
      <c r="BU2">
        <v>962</v>
      </c>
      <c r="BV2">
        <v>430</v>
      </c>
      <c r="BW2">
        <v>2731</v>
      </c>
      <c r="BX2">
        <v>2453</v>
      </c>
      <c r="BY2">
        <v>1046</v>
      </c>
      <c r="BZ2">
        <v>1</v>
      </c>
      <c r="CA2">
        <v>539</v>
      </c>
      <c r="CB2">
        <v>266</v>
      </c>
      <c r="CC2">
        <v>978</v>
      </c>
      <c r="CD2">
        <v>396</v>
      </c>
      <c r="CE2">
        <v>817470</v>
      </c>
      <c r="CF2">
        <v>782565</v>
      </c>
      <c r="CG2">
        <v>2.2200000000000002</v>
      </c>
      <c r="CH2">
        <v>0</v>
      </c>
      <c r="CI2">
        <v>0.39</v>
      </c>
    </row>
    <row r="3" spans="1:87" x14ac:dyDescent="0.3">
      <c r="A3">
        <v>7</v>
      </c>
      <c r="B3" t="s">
        <v>85</v>
      </c>
      <c r="C3">
        <v>4.71</v>
      </c>
      <c r="D3">
        <v>4.76</v>
      </c>
      <c r="E3">
        <v>-5.2</v>
      </c>
      <c r="F3">
        <v>7.82</v>
      </c>
      <c r="G3">
        <v>56.14</v>
      </c>
      <c r="H3">
        <v>31.91</v>
      </c>
      <c r="I3">
        <v>10.01</v>
      </c>
      <c r="J3">
        <v>43.12</v>
      </c>
      <c r="K3">
        <v>41.18</v>
      </c>
      <c r="L3">
        <v>251.12</v>
      </c>
      <c r="M3">
        <v>151.47999999999999</v>
      </c>
      <c r="N3">
        <v>1.39</v>
      </c>
      <c r="O3">
        <v>87.69</v>
      </c>
      <c r="P3">
        <v>1464.53</v>
      </c>
      <c r="Q3">
        <v>0</v>
      </c>
      <c r="R3">
        <v>1135.6500000000001</v>
      </c>
      <c r="S3">
        <v>89.43</v>
      </c>
      <c r="T3">
        <v>0.86</v>
      </c>
      <c r="U3">
        <v>0.77</v>
      </c>
      <c r="V3" s="4">
        <v>157</v>
      </c>
      <c r="W3">
        <v>228.44</v>
      </c>
      <c r="X3">
        <v>4.2300000000000004</v>
      </c>
      <c r="Y3">
        <v>9.98</v>
      </c>
      <c r="Z3" s="5"/>
      <c r="AA3" s="5"/>
      <c r="AB3" s="5"/>
      <c r="AC3">
        <v>10.52</v>
      </c>
      <c r="AD3" s="5"/>
      <c r="AE3" s="5"/>
      <c r="AF3" s="5"/>
      <c r="AG3">
        <v>115.6</v>
      </c>
      <c r="AH3">
        <v>13.25</v>
      </c>
      <c r="AI3">
        <v>51883.76</v>
      </c>
      <c r="AJ3">
        <v>284.11</v>
      </c>
      <c r="AK3">
        <v>14.15</v>
      </c>
      <c r="AL3">
        <v>100</v>
      </c>
      <c r="AM3">
        <v>0</v>
      </c>
      <c r="AN3">
        <v>275</v>
      </c>
      <c r="AO3">
        <v>100</v>
      </c>
      <c r="AP3" s="5"/>
      <c r="AS3">
        <v>55647</v>
      </c>
      <c r="AT3">
        <v>55404</v>
      </c>
      <c r="AU3">
        <v>176.79</v>
      </c>
      <c r="AV3">
        <v>1758</v>
      </c>
      <c r="AW3">
        <v>3.51</v>
      </c>
      <c r="AX3">
        <v>36735</v>
      </c>
      <c r="AY3">
        <v>1459</v>
      </c>
      <c r="AZ3">
        <v>2056</v>
      </c>
      <c r="BA3">
        <v>6900</v>
      </c>
      <c r="BB3" s="5"/>
      <c r="BC3" s="5"/>
      <c r="BD3" s="5"/>
      <c r="BE3">
        <v>15810</v>
      </c>
      <c r="BF3">
        <v>8417</v>
      </c>
      <c r="BG3">
        <v>292</v>
      </c>
      <c r="BH3">
        <v>133</v>
      </c>
      <c r="BI3">
        <v>53</v>
      </c>
      <c r="BJ3">
        <v>8</v>
      </c>
      <c r="BK3">
        <v>661</v>
      </c>
      <c r="BL3">
        <v>5</v>
      </c>
      <c r="BM3">
        <v>620</v>
      </c>
      <c r="BN3">
        <v>8</v>
      </c>
      <c r="BO3">
        <v>28</v>
      </c>
      <c r="BP3">
        <v>920</v>
      </c>
      <c r="BQ3">
        <v>13334</v>
      </c>
      <c r="BR3">
        <v>2872</v>
      </c>
      <c r="BS3">
        <v>369</v>
      </c>
      <c r="BT3">
        <v>789</v>
      </c>
      <c r="BU3">
        <v>970</v>
      </c>
      <c r="BV3">
        <v>433</v>
      </c>
      <c r="BW3">
        <v>2756</v>
      </c>
      <c r="BX3">
        <v>2480</v>
      </c>
      <c r="BY3">
        <v>1068</v>
      </c>
      <c r="BZ3">
        <v>1</v>
      </c>
      <c r="CA3">
        <v>550</v>
      </c>
      <c r="CB3">
        <v>267</v>
      </c>
      <c r="CC3">
        <v>1035</v>
      </c>
      <c r="CD3">
        <v>399</v>
      </c>
      <c r="CE3">
        <v>962733</v>
      </c>
      <c r="CF3">
        <v>934595</v>
      </c>
      <c r="CG3">
        <v>2.36</v>
      </c>
      <c r="CH3">
        <v>0</v>
      </c>
      <c r="CI3" s="5"/>
    </row>
    <row r="4" spans="1:87" x14ac:dyDescent="0.3">
      <c r="A4">
        <v>7</v>
      </c>
      <c r="B4" t="s">
        <v>86</v>
      </c>
      <c r="C4">
        <v>4.75</v>
      </c>
      <c r="D4">
        <v>4.84</v>
      </c>
      <c r="E4">
        <v>-4.87</v>
      </c>
      <c r="F4">
        <v>5.12</v>
      </c>
      <c r="G4">
        <v>59.17</v>
      </c>
      <c r="H4">
        <v>32.67</v>
      </c>
      <c r="I4">
        <v>7.93</v>
      </c>
      <c r="J4">
        <v>48.68</v>
      </c>
      <c r="K4">
        <v>40.799999999999997</v>
      </c>
      <c r="L4">
        <v>254.03</v>
      </c>
      <c r="M4">
        <v>150.24</v>
      </c>
      <c r="N4">
        <v>0.08</v>
      </c>
      <c r="O4">
        <v>87.6</v>
      </c>
      <c r="P4">
        <v>1401.69</v>
      </c>
      <c r="Q4">
        <v>0</v>
      </c>
      <c r="R4">
        <v>1126.43</v>
      </c>
      <c r="S4">
        <v>112.16</v>
      </c>
      <c r="T4">
        <v>0.89</v>
      </c>
      <c r="U4">
        <v>0.85</v>
      </c>
      <c r="V4" s="4">
        <v>122.3</v>
      </c>
      <c r="W4">
        <v>230.89</v>
      </c>
      <c r="X4">
        <v>4.1399999999999997</v>
      </c>
      <c r="Y4">
        <v>10.99</v>
      </c>
      <c r="Z4" s="5"/>
      <c r="AA4" s="5"/>
      <c r="AB4" s="5"/>
      <c r="AC4">
        <v>8.4</v>
      </c>
      <c r="AD4" s="5"/>
      <c r="AE4" s="5"/>
      <c r="AF4" s="5"/>
      <c r="AG4">
        <v>119.67</v>
      </c>
      <c r="AH4">
        <v>11.72</v>
      </c>
      <c r="AI4">
        <v>55973.14</v>
      </c>
      <c r="AJ4">
        <v>293.29000000000002</v>
      </c>
      <c r="AK4">
        <v>13.79</v>
      </c>
      <c r="AL4">
        <v>100</v>
      </c>
      <c r="AM4">
        <v>0</v>
      </c>
      <c r="AN4">
        <v>27.5</v>
      </c>
      <c r="AO4">
        <v>100</v>
      </c>
      <c r="AP4" s="5"/>
      <c r="AS4">
        <v>55195</v>
      </c>
      <c r="AT4">
        <v>55113</v>
      </c>
      <c r="AU4">
        <v>175.26</v>
      </c>
      <c r="AV4">
        <v>1249</v>
      </c>
      <c r="AW4">
        <v>2.5099999999999998</v>
      </c>
      <c r="AX4">
        <v>36738</v>
      </c>
      <c r="AY4">
        <v>1369</v>
      </c>
      <c r="AZ4">
        <v>2078</v>
      </c>
      <c r="BA4">
        <v>5450</v>
      </c>
      <c r="BB4" s="5"/>
      <c r="BC4" s="5"/>
      <c r="BD4" s="5"/>
      <c r="BE4">
        <v>16188</v>
      </c>
      <c r="BF4">
        <v>8610</v>
      </c>
      <c r="BG4">
        <v>289</v>
      </c>
      <c r="BH4">
        <v>133</v>
      </c>
      <c r="BI4">
        <v>53</v>
      </c>
      <c r="BJ4">
        <v>9</v>
      </c>
      <c r="BK4">
        <v>651</v>
      </c>
      <c r="BL4">
        <v>7</v>
      </c>
      <c r="BM4">
        <v>609</v>
      </c>
      <c r="BN4">
        <v>7</v>
      </c>
      <c r="BO4">
        <v>28</v>
      </c>
      <c r="BP4">
        <v>937</v>
      </c>
      <c r="BQ4">
        <v>13707</v>
      </c>
      <c r="BR4">
        <v>2908</v>
      </c>
      <c r="BS4">
        <v>378</v>
      </c>
      <c r="BT4">
        <v>870</v>
      </c>
      <c r="BU4">
        <v>977</v>
      </c>
      <c r="BV4">
        <v>357</v>
      </c>
      <c r="BW4">
        <v>2814</v>
      </c>
      <c r="BX4">
        <v>2568</v>
      </c>
      <c r="BY4">
        <v>1150</v>
      </c>
      <c r="BZ4">
        <v>4</v>
      </c>
      <c r="CA4">
        <v>544</v>
      </c>
      <c r="CB4">
        <v>287</v>
      </c>
      <c r="CC4">
        <v>1057</v>
      </c>
      <c r="CD4">
        <v>437</v>
      </c>
      <c r="CE4">
        <v>1012462</v>
      </c>
      <c r="CF4">
        <v>976905</v>
      </c>
      <c r="CG4">
        <v>2.37</v>
      </c>
      <c r="CH4">
        <v>0</v>
      </c>
      <c r="CI4" s="5"/>
    </row>
    <row r="5" spans="1:87" x14ac:dyDescent="0.3">
      <c r="A5">
        <v>7</v>
      </c>
      <c r="B5" t="s">
        <v>87</v>
      </c>
      <c r="C5">
        <v>4.74</v>
      </c>
      <c r="D5">
        <v>4.82</v>
      </c>
      <c r="E5">
        <v>-4.33</v>
      </c>
      <c r="F5">
        <v>-0.75</v>
      </c>
      <c r="G5">
        <v>58.73</v>
      </c>
      <c r="H5">
        <v>28.31</v>
      </c>
      <c r="I5">
        <v>6.86</v>
      </c>
      <c r="J5">
        <v>51.1</v>
      </c>
      <c r="K5">
        <v>41.99</v>
      </c>
      <c r="L5">
        <v>260.64</v>
      </c>
      <c r="M5">
        <v>147.08000000000001</v>
      </c>
      <c r="N5">
        <v>3.12</v>
      </c>
      <c r="O5">
        <v>87.26</v>
      </c>
      <c r="P5">
        <v>1391.42</v>
      </c>
      <c r="Q5">
        <v>0</v>
      </c>
      <c r="R5">
        <v>1178.3499999999999</v>
      </c>
      <c r="S5">
        <v>111.92</v>
      </c>
      <c r="T5">
        <v>0.85</v>
      </c>
      <c r="U5">
        <v>0.78</v>
      </c>
      <c r="V5" s="4">
        <v>100.67</v>
      </c>
      <c r="W5">
        <v>232.56</v>
      </c>
      <c r="X5">
        <v>4.54</v>
      </c>
      <c r="Y5">
        <v>9.6</v>
      </c>
      <c r="Z5" s="5"/>
      <c r="AA5" s="5"/>
      <c r="AB5" s="5"/>
      <c r="AC5">
        <v>7.6</v>
      </c>
      <c r="AD5" s="5"/>
      <c r="AE5" s="5"/>
      <c r="AF5" s="5"/>
      <c r="AG5" s="10">
        <v>0.12</v>
      </c>
      <c r="AH5">
        <v>12.71</v>
      </c>
      <c r="AI5">
        <v>18103.37</v>
      </c>
      <c r="AJ5">
        <v>301.10000000000002</v>
      </c>
      <c r="AK5">
        <v>13.62</v>
      </c>
      <c r="AL5">
        <v>100</v>
      </c>
      <c r="AM5">
        <v>0</v>
      </c>
      <c r="AN5">
        <v>27.5</v>
      </c>
      <c r="AO5">
        <v>100</v>
      </c>
      <c r="AP5" s="5"/>
      <c r="AS5">
        <v>54204</v>
      </c>
      <c r="AT5">
        <v>54688</v>
      </c>
      <c r="AU5">
        <v>177</v>
      </c>
      <c r="AV5">
        <v>1180</v>
      </c>
      <c r="AW5">
        <v>2.39</v>
      </c>
      <c r="AX5">
        <v>36853</v>
      </c>
      <c r="AY5">
        <v>1419</v>
      </c>
      <c r="AZ5">
        <v>2093</v>
      </c>
      <c r="BA5">
        <v>5167</v>
      </c>
      <c r="BB5" s="5"/>
      <c r="BC5" s="5"/>
      <c r="BD5" s="5"/>
      <c r="BE5">
        <v>16321</v>
      </c>
      <c r="BF5">
        <v>8866</v>
      </c>
      <c r="BG5">
        <v>280</v>
      </c>
      <c r="BH5">
        <v>156</v>
      </c>
      <c r="BI5">
        <v>44</v>
      </c>
      <c r="BJ5">
        <v>8</v>
      </c>
      <c r="BK5">
        <v>661</v>
      </c>
      <c r="BL5">
        <v>8</v>
      </c>
      <c r="BM5">
        <v>619</v>
      </c>
      <c r="BN5">
        <v>5</v>
      </c>
      <c r="BO5">
        <v>29</v>
      </c>
      <c r="BP5">
        <v>909</v>
      </c>
      <c r="BQ5">
        <v>13827</v>
      </c>
      <c r="BR5">
        <v>2867</v>
      </c>
      <c r="BS5">
        <v>357</v>
      </c>
      <c r="BT5">
        <v>949</v>
      </c>
      <c r="BU5">
        <v>1009</v>
      </c>
      <c r="BV5">
        <v>356</v>
      </c>
      <c r="BW5">
        <v>2788</v>
      </c>
      <c r="BX5">
        <v>2558</v>
      </c>
      <c r="BY5">
        <v>1180</v>
      </c>
      <c r="BZ5">
        <v>1</v>
      </c>
      <c r="CA5">
        <v>588</v>
      </c>
      <c r="CB5">
        <v>298</v>
      </c>
      <c r="CC5">
        <v>1072</v>
      </c>
      <c r="CD5">
        <v>457</v>
      </c>
      <c r="CE5">
        <v>1144696</v>
      </c>
      <c r="CF5">
        <v>1097481</v>
      </c>
      <c r="CG5">
        <v>2.37</v>
      </c>
      <c r="CH5">
        <v>0</v>
      </c>
      <c r="CI5" s="5"/>
    </row>
    <row r="6" spans="1:87" x14ac:dyDescent="0.3">
      <c r="A6">
        <v>7</v>
      </c>
      <c r="B6" t="s">
        <v>88</v>
      </c>
      <c r="C6">
        <v>4.74</v>
      </c>
      <c r="D6">
        <v>4.87</v>
      </c>
      <c r="E6">
        <v>-4.75</v>
      </c>
      <c r="F6">
        <v>0.69</v>
      </c>
      <c r="G6">
        <v>61.24</v>
      </c>
      <c r="H6">
        <v>29.9</v>
      </c>
      <c r="I6">
        <v>6.08</v>
      </c>
      <c r="J6">
        <v>56.49</v>
      </c>
      <c r="K6">
        <v>42.41</v>
      </c>
      <c r="L6">
        <v>267.26</v>
      </c>
      <c r="M6">
        <v>145.08000000000001</v>
      </c>
      <c r="N6">
        <v>0.24</v>
      </c>
      <c r="O6">
        <v>86.49</v>
      </c>
      <c r="P6">
        <v>1456.07</v>
      </c>
      <c r="Q6">
        <v>0</v>
      </c>
      <c r="R6">
        <v>1188.42</v>
      </c>
      <c r="S6">
        <v>110.58</v>
      </c>
      <c r="T6">
        <v>0.86</v>
      </c>
      <c r="U6">
        <v>0.83</v>
      </c>
      <c r="V6" s="4">
        <v>103.64</v>
      </c>
      <c r="W6">
        <v>238.22</v>
      </c>
      <c r="X6">
        <v>5.5</v>
      </c>
      <c r="Y6">
        <v>9.61</v>
      </c>
      <c r="Z6" s="5"/>
      <c r="AA6" s="5"/>
      <c r="AB6" s="5"/>
      <c r="AC6">
        <v>9.4499999999999993</v>
      </c>
      <c r="AD6" s="5"/>
      <c r="AE6" s="5"/>
      <c r="AF6" s="5"/>
      <c r="AG6">
        <v>109.43</v>
      </c>
      <c r="AH6">
        <v>9.75</v>
      </c>
      <c r="AI6">
        <v>20662.400000000001</v>
      </c>
      <c r="AJ6">
        <v>295.93</v>
      </c>
      <c r="AK6">
        <v>13.01</v>
      </c>
      <c r="AL6">
        <v>100</v>
      </c>
      <c r="AM6">
        <v>0</v>
      </c>
      <c r="AN6">
        <v>27.5</v>
      </c>
      <c r="AO6">
        <v>100</v>
      </c>
      <c r="AP6" s="5"/>
      <c r="AS6">
        <v>53479</v>
      </c>
      <c r="AT6">
        <v>53868</v>
      </c>
      <c r="AU6">
        <v>177.16</v>
      </c>
      <c r="AV6">
        <v>970</v>
      </c>
      <c r="AW6">
        <v>1.99</v>
      </c>
      <c r="AX6">
        <v>36862</v>
      </c>
      <c r="AY6">
        <v>1327</v>
      </c>
      <c r="AZ6">
        <v>2144</v>
      </c>
      <c r="BA6">
        <v>5549</v>
      </c>
      <c r="BB6" s="5"/>
      <c r="BC6" s="5"/>
      <c r="BD6" s="5"/>
      <c r="BE6">
        <v>15826</v>
      </c>
      <c r="BF6">
        <v>8622</v>
      </c>
      <c r="BG6">
        <v>271</v>
      </c>
      <c r="BH6">
        <v>138</v>
      </c>
      <c r="BI6">
        <v>41</v>
      </c>
      <c r="BJ6">
        <v>6</v>
      </c>
      <c r="BK6">
        <v>623</v>
      </c>
      <c r="BL6">
        <v>7</v>
      </c>
      <c r="BM6">
        <v>579</v>
      </c>
      <c r="BN6">
        <v>6</v>
      </c>
      <c r="BO6">
        <v>31</v>
      </c>
      <c r="BP6">
        <v>820</v>
      </c>
      <c r="BQ6">
        <v>13471</v>
      </c>
      <c r="BR6">
        <v>2614</v>
      </c>
      <c r="BS6">
        <v>356</v>
      </c>
      <c r="BT6">
        <v>951</v>
      </c>
      <c r="BU6">
        <v>996</v>
      </c>
      <c r="BV6">
        <v>318</v>
      </c>
      <c r="BW6">
        <v>2750</v>
      </c>
      <c r="BX6">
        <v>2540</v>
      </c>
      <c r="BY6">
        <v>1145</v>
      </c>
      <c r="BZ6">
        <v>3</v>
      </c>
      <c r="CA6">
        <v>579</v>
      </c>
      <c r="CB6">
        <v>307</v>
      </c>
      <c r="CC6">
        <v>1085</v>
      </c>
      <c r="CD6">
        <v>443</v>
      </c>
      <c r="CE6" s="5"/>
      <c r="CF6" s="5"/>
      <c r="CG6" s="5"/>
      <c r="CH6">
        <v>0</v>
      </c>
      <c r="CI6" s="5"/>
    </row>
    <row r="7" spans="1:87" x14ac:dyDescent="0.3">
      <c r="A7">
        <v>7</v>
      </c>
      <c r="B7" t="s">
        <v>89</v>
      </c>
      <c r="C7">
        <v>4.8099999999999996</v>
      </c>
      <c r="D7">
        <v>4.97</v>
      </c>
      <c r="E7">
        <v>-4.1100000000000003</v>
      </c>
      <c r="F7">
        <v>0.57999999999999996</v>
      </c>
      <c r="G7">
        <v>44.49</v>
      </c>
      <c r="H7">
        <v>23.9</v>
      </c>
      <c r="I7">
        <v>7.72</v>
      </c>
      <c r="J7">
        <v>48.53</v>
      </c>
      <c r="K7">
        <v>46.82</v>
      </c>
      <c r="L7">
        <v>277.35000000000002</v>
      </c>
      <c r="M7">
        <v>143.75</v>
      </c>
      <c r="N7">
        <v>2.87</v>
      </c>
      <c r="O7">
        <v>83.52</v>
      </c>
      <c r="P7">
        <v>1505.19</v>
      </c>
      <c r="Q7">
        <v>0</v>
      </c>
      <c r="R7">
        <v>1207.7</v>
      </c>
      <c r="S7">
        <v>111.73</v>
      </c>
      <c r="T7">
        <v>0.85</v>
      </c>
      <c r="U7">
        <v>0.84</v>
      </c>
      <c r="V7" s="4">
        <v>103.27</v>
      </c>
      <c r="W7">
        <v>243.67</v>
      </c>
      <c r="X7">
        <v>5.43</v>
      </c>
      <c r="Y7">
        <v>11.79</v>
      </c>
      <c r="Z7" s="5"/>
      <c r="AA7">
        <v>0.81</v>
      </c>
      <c r="AB7">
        <v>8.0399999999999991</v>
      </c>
      <c r="AC7">
        <v>9.58</v>
      </c>
      <c r="AD7">
        <v>2.91</v>
      </c>
      <c r="AE7">
        <v>4.2699999999999996</v>
      </c>
      <c r="AF7">
        <v>10.220000000000001</v>
      </c>
      <c r="AG7">
        <v>92.26</v>
      </c>
      <c r="AH7">
        <v>9.99</v>
      </c>
      <c r="AI7">
        <v>5479.57</v>
      </c>
      <c r="AJ7">
        <v>291.67</v>
      </c>
      <c r="AK7">
        <v>12.42</v>
      </c>
      <c r="AL7">
        <v>100</v>
      </c>
      <c r="AM7">
        <v>0</v>
      </c>
      <c r="AN7">
        <v>27.5</v>
      </c>
      <c r="AO7">
        <v>100</v>
      </c>
      <c r="AP7" s="5"/>
      <c r="AS7">
        <v>53139</v>
      </c>
      <c r="AT7">
        <v>52958</v>
      </c>
      <c r="AU7">
        <v>174.44</v>
      </c>
      <c r="AV7">
        <v>544</v>
      </c>
      <c r="AW7">
        <v>1.1399999999999999</v>
      </c>
      <c r="AX7">
        <v>36966</v>
      </c>
      <c r="AY7">
        <v>1332</v>
      </c>
      <c r="AZ7">
        <v>2193</v>
      </c>
      <c r="BA7" s="5"/>
      <c r="BB7">
        <v>2270</v>
      </c>
      <c r="BC7">
        <v>1757</v>
      </c>
      <c r="BD7" s="5"/>
      <c r="BE7">
        <v>15499</v>
      </c>
      <c r="BF7">
        <v>9264</v>
      </c>
      <c r="BG7">
        <v>264</v>
      </c>
      <c r="BH7">
        <v>133</v>
      </c>
      <c r="BI7">
        <v>63</v>
      </c>
      <c r="BJ7">
        <v>6</v>
      </c>
      <c r="BK7">
        <v>589</v>
      </c>
      <c r="BL7">
        <v>6</v>
      </c>
      <c r="BM7">
        <v>552</v>
      </c>
      <c r="BN7">
        <v>8</v>
      </c>
      <c r="BO7">
        <v>23</v>
      </c>
      <c r="BP7">
        <v>753</v>
      </c>
      <c r="BQ7">
        <v>13262</v>
      </c>
      <c r="BR7">
        <v>2339</v>
      </c>
      <c r="BS7">
        <v>336</v>
      </c>
      <c r="BT7">
        <v>1006</v>
      </c>
      <c r="BU7">
        <v>1030</v>
      </c>
      <c r="BV7">
        <v>273</v>
      </c>
      <c r="BW7">
        <v>2737</v>
      </c>
      <c r="BX7">
        <v>2556</v>
      </c>
      <c r="BY7">
        <v>1112</v>
      </c>
      <c r="BZ7">
        <v>2</v>
      </c>
      <c r="CA7">
        <v>591</v>
      </c>
      <c r="CB7">
        <v>295</v>
      </c>
      <c r="CC7">
        <v>1129</v>
      </c>
      <c r="CD7">
        <v>439</v>
      </c>
      <c r="CE7">
        <v>1438911</v>
      </c>
      <c r="CF7">
        <v>1358641</v>
      </c>
      <c r="CG7">
        <v>2.4</v>
      </c>
      <c r="CH7">
        <v>0</v>
      </c>
      <c r="CI7">
        <v>0.52</v>
      </c>
    </row>
    <row r="8" spans="1:87" x14ac:dyDescent="0.3">
      <c r="A8">
        <v>7</v>
      </c>
      <c r="B8" t="s">
        <v>90</v>
      </c>
      <c r="C8">
        <v>4.75</v>
      </c>
      <c r="D8">
        <v>4.95</v>
      </c>
      <c r="E8">
        <v>-4.8</v>
      </c>
      <c r="F8">
        <v>-1.08</v>
      </c>
      <c r="G8">
        <v>35.340000000000003</v>
      </c>
      <c r="H8">
        <v>22.36</v>
      </c>
      <c r="I8">
        <v>5.53</v>
      </c>
      <c r="J8">
        <v>43.27</v>
      </c>
      <c r="K8">
        <v>46.16</v>
      </c>
      <c r="L8">
        <v>292.22000000000003</v>
      </c>
      <c r="M8">
        <v>142.24</v>
      </c>
      <c r="N8">
        <v>1.54</v>
      </c>
      <c r="O8">
        <v>81.900000000000006</v>
      </c>
      <c r="P8">
        <v>1561.61</v>
      </c>
      <c r="Q8">
        <v>0</v>
      </c>
      <c r="R8">
        <v>1196.8599999999999</v>
      </c>
      <c r="S8">
        <v>109.04</v>
      </c>
      <c r="T8">
        <v>0.84</v>
      </c>
      <c r="U8">
        <v>0.82</v>
      </c>
      <c r="V8" s="4">
        <v>92.58</v>
      </c>
      <c r="W8">
        <v>246.89</v>
      </c>
      <c r="X8">
        <v>6.26</v>
      </c>
      <c r="Y8">
        <v>12.08</v>
      </c>
      <c r="Z8">
        <v>21.96</v>
      </c>
      <c r="AA8">
        <v>3.61</v>
      </c>
      <c r="AB8">
        <v>6.58</v>
      </c>
      <c r="AC8">
        <v>6.22</v>
      </c>
      <c r="AD8">
        <v>2.34</v>
      </c>
      <c r="AE8">
        <v>3.65</v>
      </c>
      <c r="AF8">
        <v>4.84</v>
      </c>
      <c r="AG8">
        <v>101.45</v>
      </c>
      <c r="AH8">
        <v>9.82</v>
      </c>
      <c r="AI8">
        <v>5296.94</v>
      </c>
      <c r="AJ8">
        <v>294.02999999999997</v>
      </c>
      <c r="AK8">
        <v>12.15</v>
      </c>
      <c r="AL8">
        <v>100</v>
      </c>
      <c r="AM8">
        <v>0</v>
      </c>
      <c r="AN8">
        <v>27.5</v>
      </c>
      <c r="AO8">
        <v>100</v>
      </c>
      <c r="AP8" s="5"/>
      <c r="AS8">
        <v>52662</v>
      </c>
      <c r="AT8">
        <v>52479</v>
      </c>
      <c r="AU8">
        <v>176.42</v>
      </c>
      <c r="AV8">
        <v>416</v>
      </c>
      <c r="AW8">
        <v>0.88</v>
      </c>
      <c r="AX8">
        <v>37023</v>
      </c>
      <c r="AY8">
        <v>1315</v>
      </c>
      <c r="AZ8">
        <v>2222</v>
      </c>
      <c r="BA8" s="5"/>
      <c r="BB8">
        <v>1924</v>
      </c>
      <c r="BC8">
        <v>1881</v>
      </c>
      <c r="BD8">
        <v>746323</v>
      </c>
      <c r="BE8">
        <v>15484</v>
      </c>
      <c r="BF8">
        <v>9357</v>
      </c>
      <c r="BG8">
        <v>273</v>
      </c>
      <c r="BH8">
        <v>144</v>
      </c>
      <c r="BI8">
        <v>61</v>
      </c>
      <c r="BJ8">
        <v>6</v>
      </c>
      <c r="BK8">
        <v>573</v>
      </c>
      <c r="BL8">
        <v>4</v>
      </c>
      <c r="BM8">
        <v>544</v>
      </c>
      <c r="BN8">
        <v>6</v>
      </c>
      <c r="BO8">
        <v>19</v>
      </c>
      <c r="BP8">
        <v>739</v>
      </c>
      <c r="BQ8">
        <v>13294</v>
      </c>
      <c r="BR8">
        <v>2258</v>
      </c>
      <c r="BS8">
        <v>321</v>
      </c>
      <c r="BT8">
        <v>1124</v>
      </c>
      <c r="BU8">
        <v>1052</v>
      </c>
      <c r="BV8">
        <v>275</v>
      </c>
      <c r="BW8">
        <v>2734</v>
      </c>
      <c r="BX8">
        <v>2530</v>
      </c>
      <c r="BY8">
        <v>1085</v>
      </c>
      <c r="BZ8">
        <v>2</v>
      </c>
      <c r="CA8">
        <v>599</v>
      </c>
      <c r="CB8">
        <v>304</v>
      </c>
      <c r="CC8">
        <v>1142</v>
      </c>
      <c r="CD8">
        <v>437</v>
      </c>
      <c r="CE8" s="5"/>
      <c r="CF8" s="5"/>
      <c r="CG8" s="5"/>
      <c r="CH8">
        <v>0</v>
      </c>
      <c r="CI8" s="5"/>
    </row>
    <row r="9" spans="1:87" x14ac:dyDescent="0.3">
      <c r="A9">
        <v>7</v>
      </c>
      <c r="B9" t="s">
        <v>91</v>
      </c>
      <c r="C9">
        <v>4.7300000000000004</v>
      </c>
      <c r="D9">
        <v>4.91</v>
      </c>
      <c r="E9">
        <v>-3.43</v>
      </c>
      <c r="F9">
        <v>-3.92</v>
      </c>
      <c r="G9">
        <v>37.06</v>
      </c>
      <c r="H9">
        <v>21.8</v>
      </c>
      <c r="I9">
        <v>4.09</v>
      </c>
      <c r="J9">
        <v>50.95</v>
      </c>
      <c r="K9">
        <v>46.08</v>
      </c>
      <c r="L9">
        <v>304.20999999999998</v>
      </c>
      <c r="M9">
        <v>141.56</v>
      </c>
      <c r="N9">
        <v>0</v>
      </c>
      <c r="O9">
        <v>81.28</v>
      </c>
      <c r="P9">
        <v>1568.76</v>
      </c>
      <c r="Q9">
        <v>0</v>
      </c>
      <c r="R9">
        <v>1191.1600000000001</v>
      </c>
      <c r="S9">
        <v>109.81</v>
      </c>
      <c r="T9">
        <v>0.8</v>
      </c>
      <c r="U9">
        <v>0.77</v>
      </c>
      <c r="V9" s="4">
        <v>109</v>
      </c>
      <c r="W9">
        <v>245.67</v>
      </c>
      <c r="X9">
        <v>6.69</v>
      </c>
      <c r="Y9">
        <v>10.48</v>
      </c>
      <c r="Z9">
        <v>23.29</v>
      </c>
      <c r="AA9">
        <v>2.2200000000000002</v>
      </c>
      <c r="AB9">
        <v>7.45</v>
      </c>
      <c r="AC9">
        <v>3.2</v>
      </c>
      <c r="AD9">
        <v>3.12</v>
      </c>
      <c r="AE9">
        <v>2.9</v>
      </c>
      <c r="AF9">
        <v>7.47</v>
      </c>
      <c r="AG9">
        <v>104.1</v>
      </c>
      <c r="AH9">
        <v>12.62</v>
      </c>
      <c r="AI9">
        <v>4786.59</v>
      </c>
      <c r="AJ9">
        <v>292.25</v>
      </c>
      <c r="AK9">
        <v>12.59</v>
      </c>
      <c r="AL9">
        <v>100</v>
      </c>
      <c r="AM9">
        <v>0</v>
      </c>
      <c r="AN9">
        <v>27.5</v>
      </c>
      <c r="AO9">
        <v>100</v>
      </c>
      <c r="AP9" s="5"/>
      <c r="AS9">
        <v>52411</v>
      </c>
      <c r="AT9">
        <v>51845</v>
      </c>
      <c r="AU9">
        <v>182.54</v>
      </c>
      <c r="AV9">
        <v>367</v>
      </c>
      <c r="AW9">
        <v>0.78</v>
      </c>
      <c r="AX9">
        <v>37023</v>
      </c>
      <c r="AY9">
        <v>1367</v>
      </c>
      <c r="AZ9">
        <v>2211</v>
      </c>
      <c r="BA9" s="5"/>
      <c r="BB9">
        <v>1519</v>
      </c>
      <c r="BC9">
        <v>1870</v>
      </c>
      <c r="BD9">
        <v>676680</v>
      </c>
      <c r="BE9">
        <v>15317</v>
      </c>
      <c r="BF9">
        <v>9249</v>
      </c>
      <c r="BG9">
        <v>262</v>
      </c>
      <c r="BH9">
        <v>138</v>
      </c>
      <c r="BI9">
        <v>54</v>
      </c>
      <c r="BJ9">
        <v>6</v>
      </c>
      <c r="BK9">
        <v>560</v>
      </c>
      <c r="BL9">
        <v>4</v>
      </c>
      <c r="BM9">
        <v>529</v>
      </c>
      <c r="BN9">
        <v>6</v>
      </c>
      <c r="BO9">
        <v>21</v>
      </c>
      <c r="BP9">
        <v>812</v>
      </c>
      <c r="BQ9">
        <v>13091</v>
      </c>
      <c r="BR9">
        <v>2063</v>
      </c>
      <c r="BS9">
        <v>317</v>
      </c>
      <c r="BT9">
        <v>1188</v>
      </c>
      <c r="BU9">
        <v>1103</v>
      </c>
      <c r="BV9">
        <v>257</v>
      </c>
      <c r="BW9">
        <v>2636</v>
      </c>
      <c r="BX9">
        <v>2527</v>
      </c>
      <c r="BY9">
        <v>1083</v>
      </c>
      <c r="BZ9">
        <v>2</v>
      </c>
      <c r="CA9">
        <v>579</v>
      </c>
      <c r="CB9">
        <v>302</v>
      </c>
      <c r="CC9">
        <v>1139</v>
      </c>
      <c r="CD9">
        <v>451</v>
      </c>
      <c r="CE9" s="5"/>
      <c r="CF9" s="5"/>
      <c r="CG9" s="5"/>
      <c r="CH9">
        <v>0</v>
      </c>
      <c r="CI9">
        <v>0.52</v>
      </c>
    </row>
    <row r="10" spans="1:87" x14ac:dyDescent="0.3">
      <c r="A10">
        <v>7</v>
      </c>
      <c r="B10" t="s">
        <v>92</v>
      </c>
      <c r="C10">
        <v>4.62</v>
      </c>
      <c r="D10">
        <v>4.92</v>
      </c>
      <c r="E10">
        <v>-4.25</v>
      </c>
      <c r="F10">
        <v>-6.85</v>
      </c>
      <c r="G10">
        <v>29.75</v>
      </c>
      <c r="H10">
        <v>15.15</v>
      </c>
      <c r="I10">
        <v>9.3699999999999992</v>
      </c>
      <c r="J10">
        <v>39.39</v>
      </c>
      <c r="K10">
        <v>46.28</v>
      </c>
      <c r="L10">
        <v>312.42</v>
      </c>
      <c r="M10">
        <v>138.82</v>
      </c>
      <c r="N10">
        <v>1.56</v>
      </c>
      <c r="O10">
        <v>79.510000000000005</v>
      </c>
      <c r="P10">
        <v>1624.71</v>
      </c>
      <c r="Q10">
        <v>0</v>
      </c>
      <c r="R10">
        <v>1225.6199999999999</v>
      </c>
      <c r="S10">
        <v>111.15</v>
      </c>
      <c r="T10">
        <v>0.79</v>
      </c>
      <c r="U10">
        <v>0.72</v>
      </c>
      <c r="V10" s="4">
        <v>119.33</v>
      </c>
      <c r="W10">
        <v>243.56</v>
      </c>
      <c r="X10">
        <v>5.25</v>
      </c>
      <c r="Y10">
        <v>8.56</v>
      </c>
      <c r="Z10">
        <v>24.93</v>
      </c>
      <c r="AA10">
        <v>0.11</v>
      </c>
      <c r="AB10">
        <v>1.52</v>
      </c>
      <c r="AC10">
        <v>6.3</v>
      </c>
      <c r="AD10">
        <v>3.15</v>
      </c>
      <c r="AE10">
        <v>0.64</v>
      </c>
      <c r="AF10">
        <v>2.23</v>
      </c>
      <c r="AG10">
        <v>120.68</v>
      </c>
      <c r="AH10">
        <v>15.14</v>
      </c>
      <c r="AI10">
        <v>4990.96</v>
      </c>
      <c r="AJ10">
        <v>299.89</v>
      </c>
      <c r="AK10">
        <v>12.88</v>
      </c>
      <c r="AL10">
        <v>100</v>
      </c>
      <c r="AM10">
        <v>0</v>
      </c>
      <c r="AN10">
        <v>27.5</v>
      </c>
      <c r="AO10">
        <v>100</v>
      </c>
      <c r="AP10" s="5"/>
      <c r="AS10">
        <v>51476</v>
      </c>
      <c r="AT10">
        <v>50730</v>
      </c>
      <c r="AU10">
        <v>190.35</v>
      </c>
      <c r="AV10">
        <v>363</v>
      </c>
      <c r="AW10">
        <v>0.79</v>
      </c>
      <c r="AX10">
        <v>37081</v>
      </c>
      <c r="AY10">
        <v>1367</v>
      </c>
      <c r="AZ10">
        <v>2192</v>
      </c>
      <c r="BA10" s="5"/>
      <c r="BB10">
        <v>328</v>
      </c>
      <c r="BC10">
        <v>1315</v>
      </c>
      <c r="BD10">
        <v>847217</v>
      </c>
      <c r="BE10">
        <v>15437</v>
      </c>
      <c r="BF10">
        <v>10388</v>
      </c>
      <c r="BG10">
        <v>277</v>
      </c>
      <c r="BH10">
        <v>139</v>
      </c>
      <c r="BI10">
        <v>56</v>
      </c>
      <c r="BJ10">
        <v>5</v>
      </c>
      <c r="BK10">
        <v>564</v>
      </c>
      <c r="BL10">
        <v>3</v>
      </c>
      <c r="BM10">
        <v>505</v>
      </c>
      <c r="BN10">
        <v>34</v>
      </c>
      <c r="BO10">
        <v>22</v>
      </c>
      <c r="BP10">
        <v>864</v>
      </c>
      <c r="BQ10">
        <v>13149</v>
      </c>
      <c r="BR10">
        <v>1925</v>
      </c>
      <c r="BS10">
        <v>335</v>
      </c>
      <c r="BT10">
        <v>1232</v>
      </c>
      <c r="BU10">
        <v>1132</v>
      </c>
      <c r="BV10">
        <v>243</v>
      </c>
      <c r="BW10">
        <v>2649</v>
      </c>
      <c r="BX10">
        <v>2601</v>
      </c>
      <c r="BY10">
        <v>1080</v>
      </c>
      <c r="BZ10">
        <v>2</v>
      </c>
      <c r="CA10">
        <v>574</v>
      </c>
      <c r="CB10">
        <v>315</v>
      </c>
      <c r="CC10">
        <v>1146</v>
      </c>
      <c r="CD10">
        <v>476</v>
      </c>
      <c r="CE10" s="5"/>
      <c r="CF10" s="5"/>
      <c r="CG10" s="5"/>
      <c r="CH10">
        <v>0</v>
      </c>
      <c r="CI10">
        <v>0.65</v>
      </c>
    </row>
    <row r="11" spans="1:87" x14ac:dyDescent="0.3">
      <c r="A11">
        <v>7</v>
      </c>
      <c r="B11" t="s">
        <v>93</v>
      </c>
      <c r="C11">
        <v>4.57</v>
      </c>
      <c r="D11">
        <v>4.87</v>
      </c>
      <c r="E11">
        <v>-5.68</v>
      </c>
      <c r="F11">
        <v>-3.92</v>
      </c>
      <c r="G11">
        <v>30.36</v>
      </c>
      <c r="H11">
        <v>20.34</v>
      </c>
      <c r="I11">
        <v>10.66</v>
      </c>
      <c r="J11">
        <v>37.46</v>
      </c>
      <c r="K11">
        <v>48.08</v>
      </c>
      <c r="L11">
        <v>318.07</v>
      </c>
      <c r="M11">
        <v>136.49</v>
      </c>
      <c r="N11">
        <v>2.4</v>
      </c>
      <c r="O11">
        <v>78.56</v>
      </c>
      <c r="P11">
        <v>1786.84</v>
      </c>
      <c r="Q11">
        <v>0</v>
      </c>
      <c r="R11">
        <v>1205.43</v>
      </c>
      <c r="S11">
        <v>101.15</v>
      </c>
      <c r="T11">
        <v>0.73</v>
      </c>
      <c r="U11">
        <v>0.69</v>
      </c>
      <c r="V11" s="4">
        <v>35.64</v>
      </c>
      <c r="W11">
        <v>237.44</v>
      </c>
      <c r="X11">
        <v>7.44</v>
      </c>
      <c r="Y11">
        <v>7.45</v>
      </c>
      <c r="Z11">
        <v>22.48</v>
      </c>
      <c r="AA11" s="5"/>
      <c r="AB11" s="5"/>
      <c r="AC11">
        <v>5.81</v>
      </c>
      <c r="AD11" s="5"/>
      <c r="AE11">
        <v>1.04</v>
      </c>
      <c r="AF11">
        <v>1.73</v>
      </c>
      <c r="AG11">
        <v>73.28</v>
      </c>
      <c r="AH11">
        <v>12.6</v>
      </c>
      <c r="AI11">
        <v>4175.46</v>
      </c>
      <c r="AJ11">
        <v>304.36</v>
      </c>
      <c r="AK11">
        <v>12.79</v>
      </c>
      <c r="AL11">
        <v>100</v>
      </c>
      <c r="AM11">
        <v>0</v>
      </c>
      <c r="AN11">
        <v>27.5</v>
      </c>
      <c r="AO11">
        <v>100</v>
      </c>
      <c r="AP11" s="5"/>
      <c r="AS11">
        <v>50628</v>
      </c>
      <c r="AT11">
        <v>50196</v>
      </c>
      <c r="AU11">
        <v>194.07</v>
      </c>
      <c r="AV11">
        <v>929</v>
      </c>
      <c r="AW11">
        <v>2.04</v>
      </c>
      <c r="AX11">
        <v>37092</v>
      </c>
      <c r="AY11">
        <v>1367</v>
      </c>
      <c r="AZ11">
        <v>2137</v>
      </c>
      <c r="BA11" s="5"/>
      <c r="BB11">
        <v>526</v>
      </c>
      <c r="BC11">
        <v>77</v>
      </c>
      <c r="BD11">
        <v>88000</v>
      </c>
      <c r="BE11">
        <v>15409</v>
      </c>
      <c r="BF11">
        <v>9741</v>
      </c>
      <c r="BG11">
        <v>287</v>
      </c>
      <c r="BH11">
        <v>144</v>
      </c>
      <c r="BI11">
        <v>60</v>
      </c>
      <c r="BJ11">
        <v>3</v>
      </c>
      <c r="BK11">
        <v>509</v>
      </c>
      <c r="BL11">
        <v>3</v>
      </c>
      <c r="BM11">
        <v>470</v>
      </c>
      <c r="BN11">
        <v>13</v>
      </c>
      <c r="BO11">
        <v>23</v>
      </c>
      <c r="BP11">
        <v>956</v>
      </c>
      <c r="BQ11">
        <v>13133</v>
      </c>
      <c r="BR11">
        <v>1841</v>
      </c>
      <c r="BS11">
        <v>463</v>
      </c>
      <c r="BT11">
        <v>1237</v>
      </c>
      <c r="BU11">
        <v>1119</v>
      </c>
      <c r="BV11">
        <v>220</v>
      </c>
      <c r="BW11">
        <v>2627</v>
      </c>
      <c r="BX11">
        <v>2549</v>
      </c>
      <c r="BY11">
        <v>1098</v>
      </c>
      <c r="BZ11">
        <v>2</v>
      </c>
      <c r="CA11">
        <v>573</v>
      </c>
      <c r="CB11">
        <v>329</v>
      </c>
      <c r="CC11">
        <v>1084</v>
      </c>
      <c r="CD11">
        <v>497</v>
      </c>
      <c r="CE11" s="5"/>
      <c r="CF11" s="5"/>
      <c r="CG11" s="5"/>
      <c r="CH11">
        <v>0</v>
      </c>
      <c r="CI11">
        <v>0.75</v>
      </c>
    </row>
    <row r="12" spans="1:87" x14ac:dyDescent="0.3">
      <c r="A12">
        <v>7</v>
      </c>
      <c r="B12" t="s">
        <v>94</v>
      </c>
      <c r="C12">
        <v>4.38</v>
      </c>
      <c r="D12">
        <v>4.59</v>
      </c>
      <c r="E12">
        <v>-6.38</v>
      </c>
      <c r="F12">
        <v>-3.85</v>
      </c>
      <c r="G12">
        <v>54.49</v>
      </c>
      <c r="H12">
        <v>24.53</v>
      </c>
      <c r="I12">
        <v>5.99</v>
      </c>
      <c r="J12">
        <v>52.25</v>
      </c>
      <c r="K12">
        <v>49.38</v>
      </c>
      <c r="L12">
        <v>322.08</v>
      </c>
      <c r="M12">
        <v>133.56</v>
      </c>
      <c r="N12">
        <v>3.36</v>
      </c>
      <c r="O12">
        <v>77.83</v>
      </c>
      <c r="P12">
        <v>1854.57</v>
      </c>
      <c r="Q12">
        <v>0</v>
      </c>
      <c r="R12">
        <v>1183.52</v>
      </c>
      <c r="S12">
        <v>116.05</v>
      </c>
      <c r="T12">
        <v>0.7</v>
      </c>
      <c r="U12">
        <v>0.64</v>
      </c>
      <c r="V12" s="4">
        <v>34.21</v>
      </c>
      <c r="W12">
        <v>213.3</v>
      </c>
      <c r="X12">
        <v>5.91</v>
      </c>
      <c r="Y12">
        <v>6.48</v>
      </c>
      <c r="Z12">
        <v>23.71</v>
      </c>
      <c r="AA12" s="5"/>
      <c r="AB12" s="5"/>
      <c r="AC12">
        <v>5.67</v>
      </c>
      <c r="AD12" s="5"/>
      <c r="AE12">
        <v>1.0900000000000001</v>
      </c>
      <c r="AF12">
        <v>2.25</v>
      </c>
      <c r="AG12">
        <v>32.549999999999997</v>
      </c>
      <c r="AH12">
        <v>13.13</v>
      </c>
      <c r="AI12">
        <v>1062.74</v>
      </c>
      <c r="AJ12">
        <v>306.52999999999997</v>
      </c>
      <c r="AK12">
        <v>13.37</v>
      </c>
      <c r="AL12">
        <v>100</v>
      </c>
      <c r="AM12">
        <v>0</v>
      </c>
      <c r="AN12">
        <v>27.5</v>
      </c>
      <c r="AO12">
        <v>100</v>
      </c>
      <c r="AP12" s="5"/>
      <c r="AS12">
        <v>49708</v>
      </c>
      <c r="AT12">
        <v>49204</v>
      </c>
      <c r="AU12">
        <v>205.42</v>
      </c>
      <c r="AV12">
        <v>534</v>
      </c>
      <c r="AW12">
        <v>1.19</v>
      </c>
      <c r="AX12">
        <v>37217</v>
      </c>
      <c r="AY12">
        <v>1367</v>
      </c>
      <c r="AZ12">
        <v>2133</v>
      </c>
      <c r="BA12" s="5"/>
      <c r="BB12">
        <v>543</v>
      </c>
      <c r="BC12">
        <v>1090</v>
      </c>
      <c r="BD12">
        <v>311448</v>
      </c>
      <c r="BE12">
        <v>15237</v>
      </c>
      <c r="BF12">
        <v>7832</v>
      </c>
      <c r="BG12">
        <v>229</v>
      </c>
      <c r="BH12">
        <v>117</v>
      </c>
      <c r="BI12">
        <v>49</v>
      </c>
      <c r="BJ12">
        <v>3</v>
      </c>
      <c r="BK12">
        <v>511</v>
      </c>
      <c r="BL12">
        <v>3</v>
      </c>
      <c r="BM12">
        <v>464</v>
      </c>
      <c r="BN12">
        <v>21</v>
      </c>
      <c r="BO12">
        <v>23</v>
      </c>
      <c r="BP12">
        <v>1018</v>
      </c>
      <c r="BQ12">
        <v>12917</v>
      </c>
      <c r="BR12">
        <v>1941</v>
      </c>
      <c r="BS12">
        <v>652</v>
      </c>
      <c r="BT12">
        <v>1196</v>
      </c>
      <c r="BU12">
        <v>1174</v>
      </c>
      <c r="BV12">
        <v>215</v>
      </c>
      <c r="BW12">
        <v>2187</v>
      </c>
      <c r="BX12">
        <v>2537</v>
      </c>
      <c r="BY12">
        <v>1129</v>
      </c>
      <c r="BZ12">
        <v>3</v>
      </c>
      <c r="CA12">
        <v>544</v>
      </c>
      <c r="CB12">
        <v>356</v>
      </c>
      <c r="CC12">
        <v>978</v>
      </c>
      <c r="CD12">
        <v>513</v>
      </c>
      <c r="CE12" s="5"/>
      <c r="CF12" s="5"/>
      <c r="CG12" s="5"/>
      <c r="CH12">
        <v>0</v>
      </c>
      <c r="CI12">
        <v>0.77</v>
      </c>
    </row>
    <row r="13" spans="1:87" x14ac:dyDescent="0.3">
      <c r="A13">
        <v>7</v>
      </c>
      <c r="B13" t="s">
        <v>95</v>
      </c>
      <c r="C13">
        <v>4.3099999999999996</v>
      </c>
      <c r="D13">
        <v>4.54</v>
      </c>
      <c r="E13">
        <v>-5.82</v>
      </c>
      <c r="F13">
        <v>-2.67</v>
      </c>
      <c r="G13">
        <v>52.85</v>
      </c>
      <c r="H13">
        <v>22.62</v>
      </c>
      <c r="I13">
        <v>4.2300000000000004</v>
      </c>
      <c r="J13">
        <v>50.74</v>
      </c>
      <c r="K13">
        <v>51.74</v>
      </c>
      <c r="L13">
        <v>318.20999999999998</v>
      </c>
      <c r="M13">
        <v>129.16999999999999</v>
      </c>
      <c r="N13">
        <v>1.1299999999999999</v>
      </c>
      <c r="O13">
        <v>74.8</v>
      </c>
      <c r="P13">
        <v>1717.14</v>
      </c>
      <c r="Q13">
        <v>0</v>
      </c>
      <c r="R13">
        <v>1203</v>
      </c>
      <c r="S13">
        <v>112.79</v>
      </c>
      <c r="T13">
        <v>0.72</v>
      </c>
      <c r="U13">
        <v>0.6</v>
      </c>
      <c r="V13" s="4">
        <v>33.549999999999997</v>
      </c>
      <c r="W13">
        <v>242.56</v>
      </c>
      <c r="X13">
        <v>5.18</v>
      </c>
      <c r="Y13">
        <v>7.33</v>
      </c>
      <c r="Z13">
        <v>18.12</v>
      </c>
      <c r="AA13" s="5"/>
      <c r="AB13" s="5"/>
      <c r="AC13">
        <v>7.55</v>
      </c>
      <c r="AD13" s="5"/>
      <c r="AE13">
        <v>0.67</v>
      </c>
      <c r="AF13">
        <v>1.74</v>
      </c>
      <c r="AG13">
        <v>53.48</v>
      </c>
      <c r="AH13">
        <v>9.59</v>
      </c>
      <c r="AI13">
        <v>1141.05</v>
      </c>
      <c r="AJ13">
        <v>302.56</v>
      </c>
      <c r="AK13">
        <v>13.5</v>
      </c>
      <c r="AL13">
        <v>100</v>
      </c>
      <c r="AM13">
        <v>0</v>
      </c>
      <c r="AN13">
        <v>27.5</v>
      </c>
      <c r="AO13">
        <v>100</v>
      </c>
      <c r="AP13" s="5"/>
      <c r="AS13">
        <v>49323</v>
      </c>
      <c r="AT13">
        <v>48227</v>
      </c>
      <c r="AU13">
        <v>210.08</v>
      </c>
      <c r="AV13">
        <v>473</v>
      </c>
      <c r="AW13">
        <v>1.08</v>
      </c>
      <c r="AX13">
        <v>38185</v>
      </c>
      <c r="AY13">
        <v>1357</v>
      </c>
      <c r="AZ13">
        <v>2183</v>
      </c>
      <c r="BA13" s="5"/>
      <c r="BB13">
        <v>328</v>
      </c>
      <c r="BC13">
        <v>839</v>
      </c>
      <c r="BD13">
        <v>456966</v>
      </c>
      <c r="BE13">
        <v>14923</v>
      </c>
      <c r="BF13">
        <v>7520</v>
      </c>
      <c r="BG13">
        <v>207</v>
      </c>
      <c r="BH13">
        <v>128</v>
      </c>
      <c r="BI13">
        <v>40</v>
      </c>
      <c r="BJ13">
        <v>4</v>
      </c>
      <c r="BK13">
        <v>472</v>
      </c>
      <c r="BL13">
        <v>4</v>
      </c>
      <c r="BM13">
        <v>431</v>
      </c>
      <c r="BN13">
        <v>23</v>
      </c>
      <c r="BO13">
        <v>14</v>
      </c>
      <c r="BP13">
        <v>1075</v>
      </c>
      <c r="BQ13">
        <v>12626</v>
      </c>
      <c r="BR13">
        <v>1887</v>
      </c>
      <c r="BS13">
        <v>644</v>
      </c>
      <c r="BT13">
        <v>1179</v>
      </c>
      <c r="BU13">
        <v>1082</v>
      </c>
      <c r="BV13">
        <v>205</v>
      </c>
      <c r="BW13">
        <v>2180</v>
      </c>
      <c r="BX13">
        <v>2409</v>
      </c>
      <c r="BY13">
        <v>1121</v>
      </c>
      <c r="BZ13">
        <v>3</v>
      </c>
      <c r="CA13">
        <v>542</v>
      </c>
      <c r="CB13">
        <v>360</v>
      </c>
      <c r="CC13">
        <v>942</v>
      </c>
      <c r="CD13">
        <v>540</v>
      </c>
      <c r="CE13" s="5"/>
      <c r="CF13" s="5"/>
      <c r="CG13" s="5"/>
      <c r="CH13">
        <v>0</v>
      </c>
      <c r="CI13">
        <v>0.77</v>
      </c>
    </row>
    <row r="14" spans="1:87" x14ac:dyDescent="0.3">
      <c r="A14">
        <v>7</v>
      </c>
      <c r="B14" t="s">
        <v>96</v>
      </c>
      <c r="C14">
        <v>4.2</v>
      </c>
      <c r="D14">
        <v>4.5199999999999996</v>
      </c>
      <c r="E14">
        <v>-5.86</v>
      </c>
      <c r="F14">
        <v>1.46</v>
      </c>
      <c r="G14">
        <v>46.76</v>
      </c>
      <c r="H14">
        <v>23.29</v>
      </c>
      <c r="I14">
        <v>4.2</v>
      </c>
      <c r="J14">
        <v>50.61</v>
      </c>
      <c r="K14" s="5"/>
      <c r="L14">
        <v>292.27999999999997</v>
      </c>
      <c r="M14">
        <v>129.22</v>
      </c>
      <c r="N14">
        <v>0.94</v>
      </c>
      <c r="O14">
        <v>74.400000000000006</v>
      </c>
      <c r="P14">
        <v>1630.66</v>
      </c>
      <c r="Q14">
        <v>0</v>
      </c>
      <c r="R14">
        <v>1234.7</v>
      </c>
      <c r="S14">
        <v>113.49</v>
      </c>
      <c r="T14">
        <v>0.73</v>
      </c>
      <c r="U14">
        <v>0.57999999999999996</v>
      </c>
      <c r="V14" s="4">
        <v>37.54</v>
      </c>
      <c r="W14">
        <v>233</v>
      </c>
      <c r="X14">
        <v>5.48</v>
      </c>
      <c r="Y14">
        <v>6.55</v>
      </c>
      <c r="Z14">
        <v>18.53</v>
      </c>
      <c r="AA14" s="5"/>
      <c r="AB14" s="5"/>
      <c r="AC14">
        <v>7.31</v>
      </c>
      <c r="AD14" s="5"/>
      <c r="AE14">
        <v>0.82</v>
      </c>
      <c r="AF14">
        <v>2.06</v>
      </c>
      <c r="AG14">
        <v>47.74</v>
      </c>
      <c r="AH14" s="5"/>
      <c r="AI14" s="5"/>
      <c r="AJ14">
        <v>299.02</v>
      </c>
      <c r="AK14">
        <v>13.01</v>
      </c>
      <c r="AL14" s="5"/>
      <c r="AM14" s="5"/>
      <c r="AN14" s="5"/>
      <c r="AO14" s="5"/>
      <c r="AP14" s="5"/>
      <c r="AS14">
        <v>49388</v>
      </c>
      <c r="AT14">
        <v>47787</v>
      </c>
      <c r="AU14">
        <v>212.89</v>
      </c>
      <c r="AV14">
        <v>571</v>
      </c>
      <c r="AW14">
        <v>1.31</v>
      </c>
      <c r="AX14">
        <v>38221</v>
      </c>
      <c r="AY14">
        <v>1342</v>
      </c>
      <c r="AZ14">
        <v>2097</v>
      </c>
      <c r="BA14" s="5"/>
      <c r="BB14">
        <v>407</v>
      </c>
      <c r="BC14">
        <v>1075</v>
      </c>
      <c r="BD14">
        <v>600152</v>
      </c>
      <c r="BE14">
        <v>14768</v>
      </c>
      <c r="BF14">
        <v>7510</v>
      </c>
      <c r="BG14">
        <v>206</v>
      </c>
      <c r="BH14">
        <v>123</v>
      </c>
      <c r="BI14">
        <v>47</v>
      </c>
      <c r="BJ14">
        <v>3</v>
      </c>
      <c r="BK14">
        <v>436</v>
      </c>
      <c r="BL14">
        <v>3</v>
      </c>
      <c r="BM14">
        <v>398</v>
      </c>
      <c r="BN14">
        <v>18</v>
      </c>
      <c r="BO14">
        <v>17</v>
      </c>
      <c r="BP14">
        <v>1052</v>
      </c>
      <c r="BQ14">
        <v>12593</v>
      </c>
      <c r="BR14">
        <v>1857</v>
      </c>
      <c r="BS14">
        <v>749</v>
      </c>
      <c r="BT14">
        <v>1231</v>
      </c>
      <c r="BU14">
        <v>1037</v>
      </c>
      <c r="BV14">
        <v>184</v>
      </c>
      <c r="BW14">
        <v>2124</v>
      </c>
      <c r="BX14">
        <v>2311</v>
      </c>
      <c r="BY14">
        <v>1098</v>
      </c>
      <c r="BZ14">
        <v>3</v>
      </c>
      <c r="CA14">
        <v>559</v>
      </c>
      <c r="CB14">
        <v>367</v>
      </c>
      <c r="CC14">
        <v>921</v>
      </c>
      <c r="CD14">
        <v>585</v>
      </c>
      <c r="CE14" s="5"/>
      <c r="CF14" s="5"/>
      <c r="CG14" s="5"/>
      <c r="CH14" s="5"/>
      <c r="CI14" s="5"/>
    </row>
    <row r="16" spans="1:87" ht="296.39999999999998" x14ac:dyDescent="0.3">
      <c r="A16" t="str">
        <f>A1</f>
        <v>Kerület</v>
      </c>
      <c r="B16" t="s">
        <v>103</v>
      </c>
      <c r="C16" s="1" t="s">
        <v>3</v>
      </c>
      <c r="D16" s="1" t="s">
        <v>4</v>
      </c>
      <c r="E16" s="1" t="s">
        <v>6</v>
      </c>
      <c r="F16" s="1" t="s">
        <v>7</v>
      </c>
      <c r="G16" s="1" t="s">
        <v>10</v>
      </c>
      <c r="H16" s="1" t="s">
        <v>11</v>
      </c>
      <c r="I16" s="1" t="s">
        <v>12</v>
      </c>
      <c r="J16" s="1" t="s">
        <v>13</v>
      </c>
      <c r="K16" s="1" t="s">
        <v>15</v>
      </c>
      <c r="L16" s="1" t="s">
        <v>17</v>
      </c>
      <c r="M16" s="1" t="s">
        <v>18</v>
      </c>
      <c r="N16" s="1" t="s">
        <v>19</v>
      </c>
      <c r="O16" s="1" t="s">
        <v>20</v>
      </c>
      <c r="P16" s="1" t="s">
        <v>21</v>
      </c>
      <c r="Q16" s="1" t="s">
        <v>22</v>
      </c>
      <c r="R16" s="1" t="s">
        <v>23</v>
      </c>
      <c r="S16" s="1" t="s">
        <v>25</v>
      </c>
      <c r="T16" s="1" t="s">
        <v>26</v>
      </c>
      <c r="U16" s="1" t="s">
        <v>31</v>
      </c>
      <c r="V16" s="1" t="s">
        <v>28</v>
      </c>
      <c r="W16" s="1" t="s">
        <v>30</v>
      </c>
      <c r="X16" s="1" t="s">
        <v>36</v>
      </c>
      <c r="Y16" s="1" t="s">
        <v>43</v>
      </c>
      <c r="Z16" s="1" t="s">
        <v>47</v>
      </c>
      <c r="AA16" s="1" t="s">
        <v>59</v>
      </c>
      <c r="AC16" t="str">
        <f>A16</f>
        <v>Kerület</v>
      </c>
      <c r="AD16" t="str">
        <f>B16</f>
        <v>Budapest 07. ker. (2974)</v>
      </c>
      <c r="AE16" s="2" t="s">
        <v>2</v>
      </c>
      <c r="AF16" s="2" t="s">
        <v>5</v>
      </c>
      <c r="AG16" s="2" t="s">
        <v>8</v>
      </c>
      <c r="AH16" s="2" t="s">
        <v>9</v>
      </c>
      <c r="AI16" s="2" t="s">
        <v>16</v>
      </c>
      <c r="AJ16" s="2" t="s">
        <v>24</v>
      </c>
      <c r="AK16" s="2" t="s">
        <v>29</v>
      </c>
      <c r="AL16" s="2" t="s">
        <v>46</v>
      </c>
      <c r="AM16" s="2" t="s">
        <v>48</v>
      </c>
      <c r="AN16" s="2" t="s">
        <v>49</v>
      </c>
      <c r="AO16" s="2" t="s">
        <v>50</v>
      </c>
      <c r="AP16" s="2" t="s">
        <v>51</v>
      </c>
      <c r="AQ16" s="2" t="s">
        <v>52</v>
      </c>
      <c r="AR16" s="2" t="s">
        <v>53</v>
      </c>
      <c r="AS16" s="2" t="s">
        <v>54</v>
      </c>
      <c r="AT16" s="2" t="s">
        <v>55</v>
      </c>
      <c r="AU16" s="2" t="s">
        <v>56</v>
      </c>
      <c r="AV16" s="2" t="s">
        <v>57</v>
      </c>
      <c r="AW16" s="2" t="s">
        <v>58</v>
      </c>
      <c r="AX16" s="2" t="s">
        <v>60</v>
      </c>
      <c r="AY16" s="2" t="s">
        <v>61</v>
      </c>
      <c r="AZ16" s="2" t="s">
        <v>62</v>
      </c>
      <c r="BA16" s="2" t="s">
        <v>63</v>
      </c>
      <c r="BB16" s="2" t="s">
        <v>64</v>
      </c>
      <c r="BC16" s="2" t="s">
        <v>65</v>
      </c>
      <c r="BD16" s="2" t="s">
        <v>66</v>
      </c>
      <c r="BE16" s="2" t="s">
        <v>67</v>
      </c>
      <c r="BF16" s="2" t="s">
        <v>68</v>
      </c>
      <c r="BG16" s="2" t="s">
        <v>69</v>
      </c>
      <c r="BH16" s="2" t="s">
        <v>70</v>
      </c>
      <c r="BI16" s="2" t="s">
        <v>71</v>
      </c>
      <c r="BJ16" s="2" t="s">
        <v>72</v>
      </c>
      <c r="BK16" s="2" t="s">
        <v>73</v>
      </c>
    </row>
    <row r="17" spans="1:63" x14ac:dyDescent="0.3">
      <c r="A17">
        <f t="shared" ref="A17:A29" si="0">A2</f>
        <v>7</v>
      </c>
      <c r="B17" t="s">
        <v>84</v>
      </c>
      <c r="C17">
        <v>4.62</v>
      </c>
      <c r="D17">
        <v>4.6900000000000004</v>
      </c>
      <c r="E17">
        <v>-4.7699999999999996</v>
      </c>
      <c r="F17">
        <v>3.81</v>
      </c>
      <c r="G17">
        <v>58.84</v>
      </c>
      <c r="H17">
        <v>30.97</v>
      </c>
      <c r="I17">
        <v>8.76</v>
      </c>
      <c r="J17">
        <v>40.26</v>
      </c>
      <c r="K17">
        <v>217.39</v>
      </c>
      <c r="L17">
        <v>174.93</v>
      </c>
      <c r="M17">
        <v>2.19</v>
      </c>
      <c r="N17">
        <v>87.18</v>
      </c>
      <c r="O17">
        <v>1319.89</v>
      </c>
      <c r="P17">
        <v>0</v>
      </c>
      <c r="Q17">
        <v>1269.94</v>
      </c>
      <c r="R17">
        <v>93.08</v>
      </c>
      <c r="S17">
        <v>0.89</v>
      </c>
      <c r="T17">
        <v>0.74</v>
      </c>
      <c r="U17">
        <v>9.83</v>
      </c>
      <c r="V17">
        <v>249.38</v>
      </c>
      <c r="W17">
        <v>4.3600000000000003</v>
      </c>
      <c r="X17">
        <v>11.01</v>
      </c>
      <c r="Y17">
        <v>105.89</v>
      </c>
      <c r="Z17">
        <v>238.42</v>
      </c>
      <c r="AA17">
        <v>14.49</v>
      </c>
      <c r="AC17">
        <f t="shared" ref="AC17:AD29" si="1">A17</f>
        <v>7</v>
      </c>
      <c r="AD17" t="str">
        <f t="shared" si="1"/>
        <v>2011</v>
      </c>
      <c r="AE17">
        <v>55733</v>
      </c>
      <c r="AF17">
        <v>179.51</v>
      </c>
      <c r="AG17">
        <v>1679</v>
      </c>
      <c r="AH17">
        <v>3.32</v>
      </c>
      <c r="AI17">
        <v>37024</v>
      </c>
      <c r="AJ17">
        <v>1457</v>
      </c>
      <c r="AK17">
        <v>1995</v>
      </c>
      <c r="AL17">
        <v>15442</v>
      </c>
      <c r="AM17">
        <v>8208</v>
      </c>
      <c r="AN17">
        <v>309</v>
      </c>
      <c r="AO17">
        <v>144</v>
      </c>
      <c r="AP17">
        <v>53</v>
      </c>
      <c r="AQ17">
        <v>9</v>
      </c>
      <c r="AR17">
        <v>656</v>
      </c>
      <c r="AS17">
        <v>5</v>
      </c>
      <c r="AT17">
        <v>621</v>
      </c>
      <c r="AU17">
        <v>10</v>
      </c>
      <c r="AV17">
        <v>20</v>
      </c>
      <c r="AW17">
        <v>930</v>
      </c>
      <c r="AX17">
        <v>12992</v>
      </c>
      <c r="AY17">
        <v>2740</v>
      </c>
      <c r="AZ17">
        <v>355</v>
      </c>
      <c r="BA17">
        <v>745</v>
      </c>
      <c r="BB17">
        <v>962</v>
      </c>
      <c r="BC17">
        <v>430</v>
      </c>
      <c r="BD17">
        <v>2731</v>
      </c>
      <c r="BE17">
        <v>2453</v>
      </c>
      <c r="BF17">
        <v>1046</v>
      </c>
      <c r="BG17">
        <v>1</v>
      </c>
      <c r="BH17">
        <v>539</v>
      </c>
      <c r="BI17">
        <v>266</v>
      </c>
      <c r="BJ17">
        <v>978</v>
      </c>
      <c r="BK17">
        <v>396</v>
      </c>
    </row>
    <row r="18" spans="1:63" x14ac:dyDescent="0.3">
      <c r="A18">
        <f t="shared" si="0"/>
        <v>7</v>
      </c>
      <c r="B18" t="s">
        <v>85</v>
      </c>
      <c r="C18">
        <v>4.71</v>
      </c>
      <c r="D18">
        <v>4.76</v>
      </c>
      <c r="E18">
        <v>-5.2</v>
      </c>
      <c r="F18">
        <v>7.82</v>
      </c>
      <c r="G18">
        <v>56.14</v>
      </c>
      <c r="H18">
        <v>31.91</v>
      </c>
      <c r="I18">
        <v>10.01</v>
      </c>
      <c r="J18">
        <v>43.12</v>
      </c>
      <c r="K18">
        <v>251.12</v>
      </c>
      <c r="L18">
        <v>151.47999999999999</v>
      </c>
      <c r="M18">
        <v>1.39</v>
      </c>
      <c r="N18">
        <v>87.69</v>
      </c>
      <c r="O18">
        <v>1464.53</v>
      </c>
      <c r="P18">
        <v>0</v>
      </c>
      <c r="Q18">
        <v>1135.6500000000001</v>
      </c>
      <c r="R18">
        <v>89.43</v>
      </c>
      <c r="S18">
        <v>0.86</v>
      </c>
      <c r="T18">
        <v>0.77</v>
      </c>
      <c r="U18">
        <v>9.98</v>
      </c>
      <c r="V18">
        <v>228.44</v>
      </c>
      <c r="W18">
        <v>4.2300000000000004</v>
      </c>
      <c r="X18">
        <v>10.52</v>
      </c>
      <c r="Y18">
        <v>115.6</v>
      </c>
      <c r="Z18">
        <v>284.11</v>
      </c>
      <c r="AA18">
        <v>14.15</v>
      </c>
      <c r="AC18">
        <f t="shared" si="1"/>
        <v>7</v>
      </c>
      <c r="AD18" t="str">
        <f t="shared" si="1"/>
        <v>2012</v>
      </c>
      <c r="AE18">
        <v>55404</v>
      </c>
      <c r="AF18">
        <v>176.79</v>
      </c>
      <c r="AG18">
        <v>1758</v>
      </c>
      <c r="AH18">
        <v>3.51</v>
      </c>
      <c r="AI18">
        <v>36735</v>
      </c>
      <c r="AJ18">
        <v>1459</v>
      </c>
      <c r="AK18">
        <v>2056</v>
      </c>
      <c r="AL18">
        <v>15810</v>
      </c>
      <c r="AM18">
        <v>8417</v>
      </c>
      <c r="AN18">
        <v>292</v>
      </c>
      <c r="AO18">
        <v>133</v>
      </c>
      <c r="AP18">
        <v>53</v>
      </c>
      <c r="AQ18">
        <v>8</v>
      </c>
      <c r="AR18">
        <v>661</v>
      </c>
      <c r="AS18">
        <v>5</v>
      </c>
      <c r="AT18">
        <v>620</v>
      </c>
      <c r="AU18">
        <v>8</v>
      </c>
      <c r="AV18">
        <v>28</v>
      </c>
      <c r="AW18">
        <v>920</v>
      </c>
      <c r="AX18">
        <v>13334</v>
      </c>
      <c r="AY18">
        <v>2872</v>
      </c>
      <c r="AZ18">
        <v>369</v>
      </c>
      <c r="BA18">
        <v>789</v>
      </c>
      <c r="BB18">
        <v>970</v>
      </c>
      <c r="BC18">
        <v>433</v>
      </c>
      <c r="BD18">
        <v>2756</v>
      </c>
      <c r="BE18">
        <v>2480</v>
      </c>
      <c r="BF18">
        <v>1068</v>
      </c>
      <c r="BG18">
        <v>1</v>
      </c>
      <c r="BH18">
        <v>550</v>
      </c>
      <c r="BI18">
        <v>267</v>
      </c>
      <c r="BJ18">
        <v>1035</v>
      </c>
      <c r="BK18">
        <v>399</v>
      </c>
    </row>
    <row r="19" spans="1:63" x14ac:dyDescent="0.3">
      <c r="A19">
        <f t="shared" si="0"/>
        <v>7</v>
      </c>
      <c r="B19" t="s">
        <v>86</v>
      </c>
      <c r="C19">
        <v>4.75</v>
      </c>
      <c r="D19">
        <v>4.84</v>
      </c>
      <c r="E19">
        <v>-4.87</v>
      </c>
      <c r="F19">
        <v>5.12</v>
      </c>
      <c r="G19">
        <v>59.17</v>
      </c>
      <c r="H19">
        <v>32.67</v>
      </c>
      <c r="I19">
        <v>7.93</v>
      </c>
      <c r="J19">
        <v>48.68</v>
      </c>
      <c r="K19">
        <v>254.03</v>
      </c>
      <c r="L19">
        <v>150.24</v>
      </c>
      <c r="M19">
        <v>0.08</v>
      </c>
      <c r="N19">
        <v>87.6</v>
      </c>
      <c r="O19">
        <v>1401.69</v>
      </c>
      <c r="P19">
        <v>0</v>
      </c>
      <c r="Q19">
        <v>1126.43</v>
      </c>
      <c r="R19">
        <v>112.16</v>
      </c>
      <c r="S19">
        <v>0.89</v>
      </c>
      <c r="T19">
        <v>0.85</v>
      </c>
      <c r="U19">
        <v>10.99</v>
      </c>
      <c r="V19">
        <v>230.89</v>
      </c>
      <c r="W19">
        <v>4.1399999999999997</v>
      </c>
      <c r="X19">
        <v>8.4</v>
      </c>
      <c r="Y19">
        <v>119.67</v>
      </c>
      <c r="Z19">
        <v>293.29000000000002</v>
      </c>
      <c r="AA19">
        <v>13.79</v>
      </c>
      <c r="AC19">
        <f t="shared" si="1"/>
        <v>7</v>
      </c>
      <c r="AD19" t="str">
        <f t="shared" si="1"/>
        <v>2013</v>
      </c>
      <c r="AE19">
        <v>55113</v>
      </c>
      <c r="AF19">
        <v>175.26</v>
      </c>
      <c r="AG19">
        <v>1249</v>
      </c>
      <c r="AH19">
        <v>2.5099999999999998</v>
      </c>
      <c r="AI19">
        <v>36738</v>
      </c>
      <c r="AJ19">
        <v>1369</v>
      </c>
      <c r="AK19">
        <v>2078</v>
      </c>
      <c r="AL19">
        <v>16188</v>
      </c>
      <c r="AM19">
        <v>8610</v>
      </c>
      <c r="AN19">
        <v>289</v>
      </c>
      <c r="AO19">
        <v>133</v>
      </c>
      <c r="AP19">
        <v>53</v>
      </c>
      <c r="AQ19">
        <v>9</v>
      </c>
      <c r="AR19">
        <v>651</v>
      </c>
      <c r="AS19">
        <v>7</v>
      </c>
      <c r="AT19">
        <v>609</v>
      </c>
      <c r="AU19">
        <v>7</v>
      </c>
      <c r="AV19">
        <v>28</v>
      </c>
      <c r="AW19">
        <v>937</v>
      </c>
      <c r="AX19">
        <v>13707</v>
      </c>
      <c r="AY19">
        <v>2908</v>
      </c>
      <c r="AZ19">
        <v>378</v>
      </c>
      <c r="BA19">
        <v>870</v>
      </c>
      <c r="BB19">
        <v>977</v>
      </c>
      <c r="BC19">
        <v>357</v>
      </c>
      <c r="BD19">
        <v>2814</v>
      </c>
      <c r="BE19">
        <v>2568</v>
      </c>
      <c r="BF19">
        <v>1150</v>
      </c>
      <c r="BG19">
        <v>4</v>
      </c>
      <c r="BH19">
        <v>544</v>
      </c>
      <c r="BI19">
        <v>287</v>
      </c>
      <c r="BJ19">
        <v>1057</v>
      </c>
      <c r="BK19">
        <v>437</v>
      </c>
    </row>
    <row r="20" spans="1:63" x14ac:dyDescent="0.3">
      <c r="A20">
        <f t="shared" si="0"/>
        <v>7</v>
      </c>
      <c r="B20" t="s">
        <v>87</v>
      </c>
      <c r="C20">
        <v>4.74</v>
      </c>
      <c r="D20">
        <v>4.82</v>
      </c>
      <c r="E20">
        <v>-4.33</v>
      </c>
      <c r="F20">
        <v>-0.75</v>
      </c>
      <c r="G20">
        <v>58.73</v>
      </c>
      <c r="H20">
        <v>28.31</v>
      </c>
      <c r="I20">
        <v>6.86</v>
      </c>
      <c r="J20">
        <v>51.1</v>
      </c>
      <c r="K20">
        <v>260.64</v>
      </c>
      <c r="L20">
        <v>147.08000000000001</v>
      </c>
      <c r="M20">
        <v>3.12</v>
      </c>
      <c r="N20">
        <v>87.26</v>
      </c>
      <c r="O20">
        <v>1391.42</v>
      </c>
      <c r="P20">
        <v>0</v>
      </c>
      <c r="Q20">
        <v>1178.3499999999999</v>
      </c>
      <c r="R20">
        <v>111.92</v>
      </c>
      <c r="S20">
        <v>0.85</v>
      </c>
      <c r="T20">
        <v>0.78</v>
      </c>
      <c r="U20">
        <v>9.6</v>
      </c>
      <c r="V20">
        <v>232.56</v>
      </c>
      <c r="W20">
        <v>4.54</v>
      </c>
      <c r="X20">
        <v>7.6</v>
      </c>
      <c r="Y20" s="10">
        <f>AG5*1000</f>
        <v>120</v>
      </c>
      <c r="Z20">
        <v>301.10000000000002</v>
      </c>
      <c r="AA20">
        <v>13.62</v>
      </c>
      <c r="AC20">
        <f t="shared" si="1"/>
        <v>7</v>
      </c>
      <c r="AD20" t="str">
        <f t="shared" si="1"/>
        <v>2014</v>
      </c>
      <c r="AE20">
        <v>54688</v>
      </c>
      <c r="AF20">
        <v>177</v>
      </c>
      <c r="AG20">
        <v>1180</v>
      </c>
      <c r="AH20">
        <v>2.39</v>
      </c>
      <c r="AI20">
        <v>36853</v>
      </c>
      <c r="AJ20">
        <v>1419</v>
      </c>
      <c r="AK20">
        <v>2093</v>
      </c>
      <c r="AL20">
        <v>16321</v>
      </c>
      <c r="AM20">
        <v>8866</v>
      </c>
      <c r="AN20">
        <v>280</v>
      </c>
      <c r="AO20">
        <v>156</v>
      </c>
      <c r="AP20">
        <v>44</v>
      </c>
      <c r="AQ20">
        <v>8</v>
      </c>
      <c r="AR20">
        <v>661</v>
      </c>
      <c r="AS20">
        <v>8</v>
      </c>
      <c r="AT20">
        <v>619</v>
      </c>
      <c r="AU20">
        <v>5</v>
      </c>
      <c r="AV20">
        <v>29</v>
      </c>
      <c r="AW20">
        <v>909</v>
      </c>
      <c r="AX20">
        <v>13827</v>
      </c>
      <c r="AY20">
        <v>2867</v>
      </c>
      <c r="AZ20">
        <v>357</v>
      </c>
      <c r="BA20">
        <v>949</v>
      </c>
      <c r="BB20">
        <v>1009</v>
      </c>
      <c r="BC20">
        <v>356</v>
      </c>
      <c r="BD20">
        <v>2788</v>
      </c>
      <c r="BE20">
        <v>2558</v>
      </c>
      <c r="BF20">
        <v>1180</v>
      </c>
      <c r="BG20">
        <v>1</v>
      </c>
      <c r="BH20">
        <v>588</v>
      </c>
      <c r="BI20">
        <v>298</v>
      </c>
      <c r="BJ20">
        <v>1072</v>
      </c>
      <c r="BK20">
        <v>457</v>
      </c>
    </row>
    <row r="21" spans="1:63" x14ac:dyDescent="0.3">
      <c r="A21">
        <f t="shared" si="0"/>
        <v>7</v>
      </c>
      <c r="B21" t="s">
        <v>88</v>
      </c>
      <c r="C21">
        <v>4.74</v>
      </c>
      <c r="D21">
        <v>4.87</v>
      </c>
      <c r="E21">
        <v>-4.75</v>
      </c>
      <c r="F21">
        <v>0.69</v>
      </c>
      <c r="G21">
        <v>61.24</v>
      </c>
      <c r="H21">
        <v>29.9</v>
      </c>
      <c r="I21">
        <v>6.08</v>
      </c>
      <c r="J21">
        <v>56.49</v>
      </c>
      <c r="K21">
        <v>267.26</v>
      </c>
      <c r="L21">
        <v>145.08000000000001</v>
      </c>
      <c r="M21">
        <v>0.24</v>
      </c>
      <c r="N21">
        <v>86.49</v>
      </c>
      <c r="O21">
        <v>1456.07</v>
      </c>
      <c r="P21">
        <v>0</v>
      </c>
      <c r="Q21">
        <v>1188.42</v>
      </c>
      <c r="R21">
        <v>110.58</v>
      </c>
      <c r="S21">
        <v>0.86</v>
      </c>
      <c r="T21">
        <v>0.83</v>
      </c>
      <c r="U21">
        <v>9.61</v>
      </c>
      <c r="V21">
        <v>238.22</v>
      </c>
      <c r="W21">
        <v>5.5</v>
      </c>
      <c r="X21">
        <v>9.4499999999999993</v>
      </c>
      <c r="Y21">
        <v>109.43</v>
      </c>
      <c r="Z21">
        <v>295.93</v>
      </c>
      <c r="AA21">
        <v>13.01</v>
      </c>
      <c r="AC21">
        <f t="shared" si="1"/>
        <v>7</v>
      </c>
      <c r="AD21" t="str">
        <f t="shared" si="1"/>
        <v>2015</v>
      </c>
      <c r="AE21">
        <v>53868</v>
      </c>
      <c r="AF21">
        <v>177.16</v>
      </c>
      <c r="AG21">
        <v>970</v>
      </c>
      <c r="AH21">
        <v>1.99</v>
      </c>
      <c r="AI21">
        <v>36862</v>
      </c>
      <c r="AJ21">
        <v>1327</v>
      </c>
      <c r="AK21">
        <v>2144</v>
      </c>
      <c r="AL21">
        <v>15826</v>
      </c>
      <c r="AM21">
        <v>8622</v>
      </c>
      <c r="AN21">
        <v>271</v>
      </c>
      <c r="AO21">
        <v>138</v>
      </c>
      <c r="AP21">
        <v>41</v>
      </c>
      <c r="AQ21">
        <v>6</v>
      </c>
      <c r="AR21">
        <v>623</v>
      </c>
      <c r="AS21">
        <v>7</v>
      </c>
      <c r="AT21">
        <v>579</v>
      </c>
      <c r="AU21">
        <v>6</v>
      </c>
      <c r="AV21">
        <v>31</v>
      </c>
      <c r="AW21">
        <v>820</v>
      </c>
      <c r="AX21">
        <v>13471</v>
      </c>
      <c r="AY21">
        <v>2614</v>
      </c>
      <c r="AZ21">
        <v>356</v>
      </c>
      <c r="BA21">
        <v>951</v>
      </c>
      <c r="BB21">
        <v>996</v>
      </c>
      <c r="BC21">
        <v>318</v>
      </c>
      <c r="BD21">
        <v>2750</v>
      </c>
      <c r="BE21">
        <v>2540</v>
      </c>
      <c r="BF21">
        <v>1145</v>
      </c>
      <c r="BG21">
        <v>3</v>
      </c>
      <c r="BH21">
        <v>579</v>
      </c>
      <c r="BI21">
        <v>307</v>
      </c>
      <c r="BJ21">
        <v>1085</v>
      </c>
      <c r="BK21">
        <v>443</v>
      </c>
    </row>
    <row r="22" spans="1:63" x14ac:dyDescent="0.3">
      <c r="A22">
        <f t="shared" si="0"/>
        <v>7</v>
      </c>
      <c r="B22" t="s">
        <v>89</v>
      </c>
      <c r="C22">
        <v>4.8099999999999996</v>
      </c>
      <c r="D22">
        <v>4.97</v>
      </c>
      <c r="E22">
        <v>-4.1100000000000003</v>
      </c>
      <c r="F22">
        <v>0.57999999999999996</v>
      </c>
      <c r="G22">
        <v>44.49</v>
      </c>
      <c r="H22">
        <v>23.9</v>
      </c>
      <c r="I22">
        <v>7.72</v>
      </c>
      <c r="J22">
        <v>48.53</v>
      </c>
      <c r="K22">
        <v>277.35000000000002</v>
      </c>
      <c r="L22">
        <v>143.75</v>
      </c>
      <c r="M22">
        <v>2.87</v>
      </c>
      <c r="N22">
        <v>83.52</v>
      </c>
      <c r="O22">
        <v>1505.19</v>
      </c>
      <c r="P22">
        <v>0</v>
      </c>
      <c r="Q22">
        <v>1207.7</v>
      </c>
      <c r="R22">
        <v>111.73</v>
      </c>
      <c r="S22">
        <v>0.85</v>
      </c>
      <c r="T22">
        <v>0.84</v>
      </c>
      <c r="U22">
        <v>11.79</v>
      </c>
      <c r="V22">
        <v>243.67</v>
      </c>
      <c r="W22">
        <v>5.43</v>
      </c>
      <c r="X22">
        <v>9.58</v>
      </c>
      <c r="Y22">
        <v>92.26</v>
      </c>
      <c r="Z22">
        <v>291.67</v>
      </c>
      <c r="AA22">
        <v>12.42</v>
      </c>
      <c r="AC22">
        <f t="shared" si="1"/>
        <v>7</v>
      </c>
      <c r="AD22" t="str">
        <f t="shared" si="1"/>
        <v>2016</v>
      </c>
      <c r="AE22">
        <v>52958</v>
      </c>
      <c r="AF22">
        <v>174.44</v>
      </c>
      <c r="AG22">
        <v>544</v>
      </c>
      <c r="AH22">
        <v>1.1399999999999999</v>
      </c>
      <c r="AI22">
        <v>36966</v>
      </c>
      <c r="AJ22">
        <v>1332</v>
      </c>
      <c r="AK22">
        <v>2193</v>
      </c>
      <c r="AL22">
        <v>15499</v>
      </c>
      <c r="AM22">
        <v>9264</v>
      </c>
      <c r="AN22">
        <v>264</v>
      </c>
      <c r="AO22">
        <v>133</v>
      </c>
      <c r="AP22">
        <v>63</v>
      </c>
      <c r="AQ22">
        <v>6</v>
      </c>
      <c r="AR22">
        <v>589</v>
      </c>
      <c r="AS22">
        <v>6</v>
      </c>
      <c r="AT22">
        <v>552</v>
      </c>
      <c r="AU22">
        <v>8</v>
      </c>
      <c r="AV22">
        <v>23</v>
      </c>
      <c r="AW22">
        <v>753</v>
      </c>
      <c r="AX22">
        <v>13262</v>
      </c>
      <c r="AY22">
        <v>2339</v>
      </c>
      <c r="AZ22">
        <v>336</v>
      </c>
      <c r="BA22">
        <v>1006</v>
      </c>
      <c r="BB22">
        <v>1030</v>
      </c>
      <c r="BC22">
        <v>273</v>
      </c>
      <c r="BD22">
        <v>2737</v>
      </c>
      <c r="BE22">
        <v>2556</v>
      </c>
      <c r="BF22">
        <v>1112</v>
      </c>
      <c r="BG22">
        <v>2</v>
      </c>
      <c r="BH22">
        <v>591</v>
      </c>
      <c r="BI22">
        <v>295</v>
      </c>
      <c r="BJ22">
        <v>1129</v>
      </c>
      <c r="BK22">
        <v>439</v>
      </c>
    </row>
    <row r="23" spans="1:63" x14ac:dyDescent="0.3">
      <c r="A23">
        <f t="shared" si="0"/>
        <v>7</v>
      </c>
      <c r="B23" t="s">
        <v>90</v>
      </c>
      <c r="C23">
        <v>4.75</v>
      </c>
      <c r="D23">
        <v>4.95</v>
      </c>
      <c r="E23">
        <v>-4.8</v>
      </c>
      <c r="F23">
        <v>-1.08</v>
      </c>
      <c r="G23">
        <v>35.340000000000003</v>
      </c>
      <c r="H23">
        <v>22.36</v>
      </c>
      <c r="I23">
        <v>5.53</v>
      </c>
      <c r="J23">
        <v>43.27</v>
      </c>
      <c r="K23">
        <v>292.22000000000003</v>
      </c>
      <c r="L23">
        <v>142.24</v>
      </c>
      <c r="M23">
        <v>1.54</v>
      </c>
      <c r="N23">
        <v>81.900000000000006</v>
      </c>
      <c r="O23">
        <v>1561.61</v>
      </c>
      <c r="P23">
        <v>0</v>
      </c>
      <c r="Q23">
        <v>1196.8599999999999</v>
      </c>
      <c r="R23">
        <v>109.04</v>
      </c>
      <c r="S23">
        <v>0.84</v>
      </c>
      <c r="T23">
        <v>0.82</v>
      </c>
      <c r="U23">
        <v>12.08</v>
      </c>
      <c r="V23">
        <v>246.89</v>
      </c>
      <c r="W23">
        <v>6.26</v>
      </c>
      <c r="X23">
        <v>6.22</v>
      </c>
      <c r="Y23">
        <v>101.45</v>
      </c>
      <c r="Z23">
        <v>294.02999999999997</v>
      </c>
      <c r="AA23">
        <v>12.15</v>
      </c>
      <c r="AC23">
        <f t="shared" si="1"/>
        <v>7</v>
      </c>
      <c r="AD23" t="str">
        <f t="shared" si="1"/>
        <v>2017</v>
      </c>
      <c r="AE23">
        <v>52479</v>
      </c>
      <c r="AF23">
        <v>176.42</v>
      </c>
      <c r="AG23">
        <v>416</v>
      </c>
      <c r="AH23">
        <v>0.88</v>
      </c>
      <c r="AI23">
        <v>37023</v>
      </c>
      <c r="AJ23">
        <v>1315</v>
      </c>
      <c r="AK23">
        <v>2222</v>
      </c>
      <c r="AL23">
        <v>15484</v>
      </c>
      <c r="AM23">
        <v>9357</v>
      </c>
      <c r="AN23">
        <v>273</v>
      </c>
      <c r="AO23">
        <v>144</v>
      </c>
      <c r="AP23">
        <v>61</v>
      </c>
      <c r="AQ23">
        <v>6</v>
      </c>
      <c r="AR23">
        <v>573</v>
      </c>
      <c r="AS23">
        <v>4</v>
      </c>
      <c r="AT23">
        <v>544</v>
      </c>
      <c r="AU23">
        <v>6</v>
      </c>
      <c r="AV23">
        <v>19</v>
      </c>
      <c r="AW23">
        <v>739</v>
      </c>
      <c r="AX23">
        <v>13294</v>
      </c>
      <c r="AY23">
        <v>2258</v>
      </c>
      <c r="AZ23">
        <v>321</v>
      </c>
      <c r="BA23">
        <v>1124</v>
      </c>
      <c r="BB23">
        <v>1052</v>
      </c>
      <c r="BC23">
        <v>275</v>
      </c>
      <c r="BD23">
        <v>2734</v>
      </c>
      <c r="BE23">
        <v>2530</v>
      </c>
      <c r="BF23">
        <v>1085</v>
      </c>
      <c r="BG23">
        <v>2</v>
      </c>
      <c r="BH23">
        <v>599</v>
      </c>
      <c r="BI23">
        <v>304</v>
      </c>
      <c r="BJ23">
        <v>1142</v>
      </c>
      <c r="BK23">
        <v>437</v>
      </c>
    </row>
    <row r="24" spans="1:63" x14ac:dyDescent="0.3">
      <c r="A24">
        <f t="shared" si="0"/>
        <v>7</v>
      </c>
      <c r="B24" t="s">
        <v>91</v>
      </c>
      <c r="C24">
        <v>4.7300000000000004</v>
      </c>
      <c r="D24">
        <v>4.91</v>
      </c>
      <c r="E24">
        <v>-3.43</v>
      </c>
      <c r="F24">
        <v>-3.92</v>
      </c>
      <c r="G24">
        <v>37.06</v>
      </c>
      <c r="H24">
        <v>21.8</v>
      </c>
      <c r="I24">
        <v>4.09</v>
      </c>
      <c r="J24">
        <v>50.95</v>
      </c>
      <c r="K24">
        <v>304.20999999999998</v>
      </c>
      <c r="L24">
        <v>141.56</v>
      </c>
      <c r="M24">
        <v>0</v>
      </c>
      <c r="N24">
        <v>81.28</v>
      </c>
      <c r="O24">
        <v>1568.76</v>
      </c>
      <c r="P24">
        <v>0</v>
      </c>
      <c r="Q24">
        <v>1191.1600000000001</v>
      </c>
      <c r="R24">
        <v>109.81</v>
      </c>
      <c r="S24">
        <v>0.8</v>
      </c>
      <c r="T24">
        <v>0.77</v>
      </c>
      <c r="U24">
        <v>10.48</v>
      </c>
      <c r="V24">
        <v>245.67</v>
      </c>
      <c r="W24">
        <v>6.69</v>
      </c>
      <c r="X24">
        <v>3.2</v>
      </c>
      <c r="Y24">
        <v>104.1</v>
      </c>
      <c r="Z24">
        <v>292.25</v>
      </c>
      <c r="AA24">
        <v>12.59</v>
      </c>
      <c r="AC24">
        <f t="shared" si="1"/>
        <v>7</v>
      </c>
      <c r="AD24" t="str">
        <f t="shared" si="1"/>
        <v>2018</v>
      </c>
      <c r="AE24">
        <v>51845</v>
      </c>
      <c r="AF24">
        <v>182.54</v>
      </c>
      <c r="AG24">
        <v>367</v>
      </c>
      <c r="AH24">
        <v>0.78</v>
      </c>
      <c r="AI24">
        <v>37023</v>
      </c>
      <c r="AJ24">
        <v>1367</v>
      </c>
      <c r="AK24">
        <v>2211</v>
      </c>
      <c r="AL24">
        <v>15317</v>
      </c>
      <c r="AM24">
        <v>9249</v>
      </c>
      <c r="AN24">
        <v>262</v>
      </c>
      <c r="AO24">
        <v>138</v>
      </c>
      <c r="AP24">
        <v>54</v>
      </c>
      <c r="AQ24">
        <v>6</v>
      </c>
      <c r="AR24">
        <v>560</v>
      </c>
      <c r="AS24">
        <v>4</v>
      </c>
      <c r="AT24">
        <v>529</v>
      </c>
      <c r="AU24">
        <v>6</v>
      </c>
      <c r="AV24">
        <v>21</v>
      </c>
      <c r="AW24">
        <v>812</v>
      </c>
      <c r="AX24">
        <v>13091</v>
      </c>
      <c r="AY24">
        <v>2063</v>
      </c>
      <c r="AZ24">
        <v>317</v>
      </c>
      <c r="BA24">
        <v>1188</v>
      </c>
      <c r="BB24">
        <v>1103</v>
      </c>
      <c r="BC24">
        <v>257</v>
      </c>
      <c r="BD24">
        <v>2636</v>
      </c>
      <c r="BE24">
        <v>2527</v>
      </c>
      <c r="BF24">
        <v>1083</v>
      </c>
      <c r="BG24">
        <v>2</v>
      </c>
      <c r="BH24">
        <v>579</v>
      </c>
      <c r="BI24">
        <v>302</v>
      </c>
      <c r="BJ24">
        <v>1139</v>
      </c>
      <c r="BK24">
        <v>451</v>
      </c>
    </row>
    <row r="25" spans="1:63" x14ac:dyDescent="0.3">
      <c r="A25">
        <f t="shared" si="0"/>
        <v>7</v>
      </c>
      <c r="B25" t="s">
        <v>92</v>
      </c>
      <c r="C25">
        <v>4.62</v>
      </c>
      <c r="D25">
        <v>4.92</v>
      </c>
      <c r="E25">
        <v>-4.25</v>
      </c>
      <c r="F25">
        <v>-6.85</v>
      </c>
      <c r="G25">
        <v>29.75</v>
      </c>
      <c r="H25">
        <v>15.15</v>
      </c>
      <c r="I25">
        <v>9.3699999999999992</v>
      </c>
      <c r="J25">
        <v>39.39</v>
      </c>
      <c r="K25">
        <v>312.42</v>
      </c>
      <c r="L25">
        <v>138.82</v>
      </c>
      <c r="M25">
        <v>1.56</v>
      </c>
      <c r="N25">
        <v>79.510000000000005</v>
      </c>
      <c r="O25">
        <v>1624.71</v>
      </c>
      <c r="P25">
        <v>0</v>
      </c>
      <c r="Q25">
        <v>1225.6199999999999</v>
      </c>
      <c r="R25">
        <v>111.15</v>
      </c>
      <c r="S25">
        <v>0.79</v>
      </c>
      <c r="T25">
        <v>0.72</v>
      </c>
      <c r="U25">
        <v>8.56</v>
      </c>
      <c r="V25">
        <v>243.56</v>
      </c>
      <c r="W25">
        <v>5.25</v>
      </c>
      <c r="X25">
        <v>6.3</v>
      </c>
      <c r="Y25">
        <v>120.68</v>
      </c>
      <c r="Z25">
        <v>299.89</v>
      </c>
      <c r="AA25">
        <v>12.88</v>
      </c>
      <c r="AC25">
        <f t="shared" si="1"/>
        <v>7</v>
      </c>
      <c r="AD25" t="str">
        <f t="shared" si="1"/>
        <v>2019</v>
      </c>
      <c r="AE25">
        <v>50730</v>
      </c>
      <c r="AF25">
        <v>190.35</v>
      </c>
      <c r="AG25">
        <v>363</v>
      </c>
      <c r="AH25">
        <v>0.79</v>
      </c>
      <c r="AI25">
        <v>37081</v>
      </c>
      <c r="AJ25">
        <v>1367</v>
      </c>
      <c r="AK25">
        <v>2192</v>
      </c>
      <c r="AL25">
        <v>15437</v>
      </c>
      <c r="AM25">
        <v>10388</v>
      </c>
      <c r="AN25">
        <v>277</v>
      </c>
      <c r="AO25">
        <v>139</v>
      </c>
      <c r="AP25">
        <v>56</v>
      </c>
      <c r="AQ25">
        <v>5</v>
      </c>
      <c r="AR25">
        <v>564</v>
      </c>
      <c r="AS25">
        <v>3</v>
      </c>
      <c r="AT25">
        <v>505</v>
      </c>
      <c r="AU25">
        <v>34</v>
      </c>
      <c r="AV25">
        <v>22</v>
      </c>
      <c r="AW25">
        <v>864</v>
      </c>
      <c r="AX25">
        <v>13149</v>
      </c>
      <c r="AY25">
        <v>1925</v>
      </c>
      <c r="AZ25">
        <v>335</v>
      </c>
      <c r="BA25">
        <v>1232</v>
      </c>
      <c r="BB25">
        <v>1132</v>
      </c>
      <c r="BC25">
        <v>243</v>
      </c>
      <c r="BD25">
        <v>2649</v>
      </c>
      <c r="BE25">
        <v>2601</v>
      </c>
      <c r="BF25">
        <v>1080</v>
      </c>
      <c r="BG25">
        <v>2</v>
      </c>
      <c r="BH25">
        <v>574</v>
      </c>
      <c r="BI25">
        <v>315</v>
      </c>
      <c r="BJ25">
        <v>1146</v>
      </c>
      <c r="BK25">
        <v>476</v>
      </c>
    </row>
    <row r="26" spans="1:63" x14ac:dyDescent="0.3">
      <c r="A26">
        <f t="shared" si="0"/>
        <v>7</v>
      </c>
      <c r="B26" t="s">
        <v>93</v>
      </c>
      <c r="C26">
        <v>4.57</v>
      </c>
      <c r="D26">
        <v>4.87</v>
      </c>
      <c r="E26">
        <v>-5.68</v>
      </c>
      <c r="F26">
        <v>-3.92</v>
      </c>
      <c r="G26">
        <v>30.36</v>
      </c>
      <c r="H26">
        <v>20.34</v>
      </c>
      <c r="I26">
        <v>10.66</v>
      </c>
      <c r="J26">
        <v>37.46</v>
      </c>
      <c r="K26">
        <v>318.07</v>
      </c>
      <c r="L26">
        <v>136.49</v>
      </c>
      <c r="M26">
        <v>2.4</v>
      </c>
      <c r="N26">
        <v>78.56</v>
      </c>
      <c r="O26">
        <v>1786.84</v>
      </c>
      <c r="P26">
        <v>0</v>
      </c>
      <c r="Q26">
        <v>1205.43</v>
      </c>
      <c r="R26">
        <v>101.15</v>
      </c>
      <c r="S26">
        <v>0.73</v>
      </c>
      <c r="T26">
        <v>0.69</v>
      </c>
      <c r="U26">
        <v>7.45</v>
      </c>
      <c r="V26">
        <v>237.44</v>
      </c>
      <c r="W26">
        <v>7.44</v>
      </c>
      <c r="X26">
        <v>5.81</v>
      </c>
      <c r="Y26">
        <v>73.28</v>
      </c>
      <c r="Z26">
        <v>304.36</v>
      </c>
      <c r="AA26">
        <v>12.79</v>
      </c>
      <c r="AC26">
        <f t="shared" si="1"/>
        <v>7</v>
      </c>
      <c r="AD26" t="str">
        <f t="shared" si="1"/>
        <v>2020</v>
      </c>
      <c r="AE26">
        <v>50196</v>
      </c>
      <c r="AF26">
        <v>194.07</v>
      </c>
      <c r="AG26">
        <v>929</v>
      </c>
      <c r="AH26">
        <v>2.04</v>
      </c>
      <c r="AI26">
        <v>37092</v>
      </c>
      <c r="AJ26">
        <v>1367</v>
      </c>
      <c r="AK26">
        <v>2137</v>
      </c>
      <c r="AL26">
        <v>15409</v>
      </c>
      <c r="AM26">
        <v>9741</v>
      </c>
      <c r="AN26">
        <v>287</v>
      </c>
      <c r="AO26">
        <v>144</v>
      </c>
      <c r="AP26">
        <v>60</v>
      </c>
      <c r="AQ26">
        <v>3</v>
      </c>
      <c r="AR26">
        <v>509</v>
      </c>
      <c r="AS26">
        <v>3</v>
      </c>
      <c r="AT26">
        <v>470</v>
      </c>
      <c r="AU26">
        <v>13</v>
      </c>
      <c r="AV26">
        <v>23</v>
      </c>
      <c r="AW26">
        <v>956</v>
      </c>
      <c r="AX26">
        <v>13133</v>
      </c>
      <c r="AY26">
        <v>1841</v>
      </c>
      <c r="AZ26">
        <v>463</v>
      </c>
      <c r="BA26">
        <v>1237</v>
      </c>
      <c r="BB26">
        <v>1119</v>
      </c>
      <c r="BC26">
        <v>220</v>
      </c>
      <c r="BD26">
        <v>2627</v>
      </c>
      <c r="BE26">
        <v>2549</v>
      </c>
      <c r="BF26">
        <v>1098</v>
      </c>
      <c r="BG26">
        <v>2</v>
      </c>
      <c r="BH26">
        <v>573</v>
      </c>
      <c r="BI26">
        <v>329</v>
      </c>
      <c r="BJ26">
        <v>1084</v>
      </c>
      <c r="BK26">
        <v>497</v>
      </c>
    </row>
    <row r="27" spans="1:63" x14ac:dyDescent="0.3">
      <c r="A27">
        <f t="shared" si="0"/>
        <v>7</v>
      </c>
      <c r="B27" t="s">
        <v>94</v>
      </c>
      <c r="C27">
        <v>4.38</v>
      </c>
      <c r="D27">
        <v>4.59</v>
      </c>
      <c r="E27">
        <v>-6.38</v>
      </c>
      <c r="F27">
        <v>-3.85</v>
      </c>
      <c r="G27">
        <v>54.49</v>
      </c>
      <c r="H27">
        <v>24.53</v>
      </c>
      <c r="I27">
        <v>5.99</v>
      </c>
      <c r="J27">
        <v>52.25</v>
      </c>
      <c r="K27">
        <v>322.08</v>
      </c>
      <c r="L27">
        <v>133.56</v>
      </c>
      <c r="M27">
        <v>3.36</v>
      </c>
      <c r="N27">
        <v>77.83</v>
      </c>
      <c r="O27">
        <v>1854.57</v>
      </c>
      <c r="P27">
        <v>0</v>
      </c>
      <c r="Q27">
        <v>1183.52</v>
      </c>
      <c r="R27">
        <v>116.05</v>
      </c>
      <c r="S27">
        <v>0.7</v>
      </c>
      <c r="T27">
        <v>0.64</v>
      </c>
      <c r="U27">
        <v>6.48</v>
      </c>
      <c r="V27">
        <v>213.3</v>
      </c>
      <c r="W27">
        <v>5.91</v>
      </c>
      <c r="X27">
        <v>5.67</v>
      </c>
      <c r="Y27">
        <v>32.549999999999997</v>
      </c>
      <c r="Z27">
        <v>306.52999999999997</v>
      </c>
      <c r="AA27">
        <v>13.37</v>
      </c>
      <c r="AC27">
        <f t="shared" si="1"/>
        <v>7</v>
      </c>
      <c r="AD27" t="str">
        <f t="shared" si="1"/>
        <v>2021</v>
      </c>
      <c r="AE27">
        <v>49204</v>
      </c>
      <c r="AF27">
        <v>205.42</v>
      </c>
      <c r="AG27">
        <v>534</v>
      </c>
      <c r="AH27">
        <v>1.19</v>
      </c>
      <c r="AI27">
        <v>37217</v>
      </c>
      <c r="AJ27">
        <v>1367</v>
      </c>
      <c r="AK27">
        <v>2133</v>
      </c>
      <c r="AL27">
        <v>15237</v>
      </c>
      <c r="AM27">
        <v>7832</v>
      </c>
      <c r="AN27">
        <v>229</v>
      </c>
      <c r="AO27">
        <v>117</v>
      </c>
      <c r="AP27">
        <v>49</v>
      </c>
      <c r="AQ27">
        <v>3</v>
      </c>
      <c r="AR27">
        <v>511</v>
      </c>
      <c r="AS27">
        <v>3</v>
      </c>
      <c r="AT27">
        <v>464</v>
      </c>
      <c r="AU27">
        <v>21</v>
      </c>
      <c r="AV27">
        <v>23</v>
      </c>
      <c r="AW27">
        <v>1018</v>
      </c>
      <c r="AX27">
        <v>12917</v>
      </c>
      <c r="AY27">
        <v>1941</v>
      </c>
      <c r="AZ27">
        <v>652</v>
      </c>
      <c r="BA27">
        <v>1196</v>
      </c>
      <c r="BB27">
        <v>1174</v>
      </c>
      <c r="BC27">
        <v>215</v>
      </c>
      <c r="BD27">
        <v>2187</v>
      </c>
      <c r="BE27">
        <v>2537</v>
      </c>
      <c r="BF27">
        <v>1129</v>
      </c>
      <c r="BG27">
        <v>3</v>
      </c>
      <c r="BH27">
        <v>544</v>
      </c>
      <c r="BI27">
        <v>356</v>
      </c>
      <c r="BJ27">
        <v>978</v>
      </c>
      <c r="BK27">
        <v>513</v>
      </c>
    </row>
    <row r="28" spans="1:63" x14ac:dyDescent="0.3">
      <c r="A28">
        <f t="shared" si="0"/>
        <v>7</v>
      </c>
      <c r="B28" t="s">
        <v>95</v>
      </c>
      <c r="C28">
        <v>4.3099999999999996</v>
      </c>
      <c r="D28">
        <v>4.54</v>
      </c>
      <c r="E28">
        <v>-5.82</v>
      </c>
      <c r="F28">
        <v>-2.67</v>
      </c>
      <c r="G28">
        <v>52.85</v>
      </c>
      <c r="H28">
        <v>22.62</v>
      </c>
      <c r="I28">
        <v>4.2300000000000004</v>
      </c>
      <c r="J28">
        <v>50.74</v>
      </c>
      <c r="K28">
        <v>318.20999999999998</v>
      </c>
      <c r="L28">
        <v>129.16999999999999</v>
      </c>
      <c r="M28">
        <v>1.1299999999999999</v>
      </c>
      <c r="N28">
        <v>74.8</v>
      </c>
      <c r="O28">
        <v>1717.14</v>
      </c>
      <c r="P28">
        <v>0</v>
      </c>
      <c r="Q28">
        <v>1203</v>
      </c>
      <c r="R28">
        <v>112.79</v>
      </c>
      <c r="S28">
        <v>0.72</v>
      </c>
      <c r="T28">
        <v>0.6</v>
      </c>
      <c r="U28">
        <v>7.33</v>
      </c>
      <c r="V28">
        <v>242.56</v>
      </c>
      <c r="W28">
        <v>5.18</v>
      </c>
      <c r="X28">
        <v>7.55</v>
      </c>
      <c r="Y28">
        <v>53.48</v>
      </c>
      <c r="Z28">
        <v>302.56</v>
      </c>
      <c r="AA28">
        <v>13.5</v>
      </c>
      <c r="AC28">
        <f t="shared" si="1"/>
        <v>7</v>
      </c>
      <c r="AD28" t="str">
        <f t="shared" si="1"/>
        <v>2022</v>
      </c>
      <c r="AE28">
        <v>48227</v>
      </c>
      <c r="AF28">
        <v>210.08</v>
      </c>
      <c r="AG28">
        <v>473</v>
      </c>
      <c r="AH28">
        <v>1.08</v>
      </c>
      <c r="AI28">
        <v>38185</v>
      </c>
      <c r="AJ28">
        <v>1357</v>
      </c>
      <c r="AK28">
        <v>2183</v>
      </c>
      <c r="AL28">
        <v>14923</v>
      </c>
      <c r="AM28">
        <v>7520</v>
      </c>
      <c r="AN28">
        <v>207</v>
      </c>
      <c r="AO28">
        <v>128</v>
      </c>
      <c r="AP28">
        <v>40</v>
      </c>
      <c r="AQ28">
        <v>4</v>
      </c>
      <c r="AR28">
        <v>472</v>
      </c>
      <c r="AS28">
        <v>4</v>
      </c>
      <c r="AT28">
        <v>431</v>
      </c>
      <c r="AU28">
        <v>23</v>
      </c>
      <c r="AV28">
        <v>14</v>
      </c>
      <c r="AW28">
        <v>1075</v>
      </c>
      <c r="AX28">
        <v>12626</v>
      </c>
      <c r="AY28">
        <v>1887</v>
      </c>
      <c r="AZ28">
        <v>644</v>
      </c>
      <c r="BA28">
        <v>1179</v>
      </c>
      <c r="BB28">
        <v>1082</v>
      </c>
      <c r="BC28">
        <v>205</v>
      </c>
      <c r="BD28">
        <v>2180</v>
      </c>
      <c r="BE28">
        <v>2409</v>
      </c>
      <c r="BF28">
        <v>1121</v>
      </c>
      <c r="BG28">
        <v>3</v>
      </c>
      <c r="BH28">
        <v>542</v>
      </c>
      <c r="BI28">
        <v>360</v>
      </c>
      <c r="BJ28">
        <v>942</v>
      </c>
      <c r="BK28">
        <v>540</v>
      </c>
    </row>
    <row r="29" spans="1:63" x14ac:dyDescent="0.3">
      <c r="A29">
        <f t="shared" si="0"/>
        <v>7</v>
      </c>
      <c r="B29" t="s">
        <v>96</v>
      </c>
      <c r="C29">
        <v>4.2</v>
      </c>
      <c r="D29">
        <v>4.5199999999999996</v>
      </c>
      <c r="E29">
        <v>-5.86</v>
      </c>
      <c r="F29">
        <v>1.46</v>
      </c>
      <c r="G29">
        <v>46.76</v>
      </c>
      <c r="H29">
        <v>23.29</v>
      </c>
      <c r="I29">
        <v>4.2</v>
      </c>
      <c r="J29">
        <v>50.61</v>
      </c>
      <c r="K29">
        <v>292.27999999999997</v>
      </c>
      <c r="L29">
        <v>129.22</v>
      </c>
      <c r="M29">
        <v>0.94</v>
      </c>
      <c r="N29">
        <v>74.400000000000006</v>
      </c>
      <c r="O29">
        <v>1630.66</v>
      </c>
      <c r="P29">
        <v>0</v>
      </c>
      <c r="Q29">
        <v>1234.7</v>
      </c>
      <c r="R29">
        <v>113.49</v>
      </c>
      <c r="S29">
        <v>0.73</v>
      </c>
      <c r="T29">
        <v>0.57999999999999996</v>
      </c>
      <c r="U29">
        <v>6.55</v>
      </c>
      <c r="V29">
        <v>233</v>
      </c>
      <c r="W29">
        <v>5.48</v>
      </c>
      <c r="X29">
        <v>7.31</v>
      </c>
      <c r="Y29">
        <v>47.74</v>
      </c>
      <c r="Z29">
        <v>299.02</v>
      </c>
      <c r="AA29">
        <v>13.01</v>
      </c>
      <c r="AC29">
        <f t="shared" si="1"/>
        <v>7</v>
      </c>
      <c r="AD29" t="str">
        <f t="shared" si="1"/>
        <v>2023</v>
      </c>
      <c r="AE29">
        <v>47787</v>
      </c>
      <c r="AF29">
        <v>212.89</v>
      </c>
      <c r="AG29">
        <v>571</v>
      </c>
      <c r="AH29">
        <v>1.31</v>
      </c>
      <c r="AI29">
        <v>38221</v>
      </c>
      <c r="AJ29">
        <v>1342</v>
      </c>
      <c r="AK29">
        <v>2097</v>
      </c>
      <c r="AL29">
        <v>14768</v>
      </c>
      <c r="AM29">
        <v>7510</v>
      </c>
      <c r="AN29">
        <v>206</v>
      </c>
      <c r="AO29">
        <v>123</v>
      </c>
      <c r="AP29">
        <v>47</v>
      </c>
      <c r="AQ29">
        <v>3</v>
      </c>
      <c r="AR29">
        <v>436</v>
      </c>
      <c r="AS29">
        <v>3</v>
      </c>
      <c r="AT29">
        <v>398</v>
      </c>
      <c r="AU29">
        <v>18</v>
      </c>
      <c r="AV29">
        <v>17</v>
      </c>
      <c r="AW29">
        <v>1052</v>
      </c>
      <c r="AX29">
        <v>12593</v>
      </c>
      <c r="AY29">
        <v>1857</v>
      </c>
      <c r="AZ29">
        <v>749</v>
      </c>
      <c r="BA29">
        <v>1231</v>
      </c>
      <c r="BB29">
        <v>1037</v>
      </c>
      <c r="BC29">
        <v>184</v>
      </c>
      <c r="BD29">
        <v>2124</v>
      </c>
      <c r="BE29">
        <v>2311</v>
      </c>
      <c r="BF29">
        <v>1098</v>
      </c>
      <c r="BG29">
        <v>3</v>
      </c>
      <c r="BH29">
        <v>559</v>
      </c>
      <c r="BI29">
        <v>367</v>
      </c>
      <c r="BJ29">
        <v>921</v>
      </c>
      <c r="BK29">
        <v>585</v>
      </c>
    </row>
    <row r="31" spans="1:63" x14ac:dyDescent="0.3">
      <c r="AC31" t="str">
        <f t="shared" ref="AC31:AC44" si="2">A1</f>
        <v>Kerület</v>
      </c>
      <c r="AD31" t="str">
        <f t="shared" ref="AD31:AD44" si="3">B1</f>
        <v>Budapest 07. ker. (2974)</v>
      </c>
      <c r="AE31" t="str">
        <f t="shared" ref="AE31:BJ31" si="4">AF16</f>
        <v>BP: 65 év feletti népesség, 100 fő 0-14 éves korú népesség (fő)</v>
      </c>
      <c r="AF31" t="str">
        <f t="shared" si="4"/>
        <v>BP: Nyilvántartott álláskeresők összesen (fő)</v>
      </c>
      <c r="AG31" t="str">
        <f t="shared" si="4"/>
        <v>BP: Nyilvántartott álláskereső, 100 15-64 évesre (fő)</v>
      </c>
      <c r="AH31" t="str">
        <f t="shared" si="4"/>
        <v>BP: Lakásállomány (db)</v>
      </c>
      <c r="AI31" t="str">
        <f t="shared" si="4"/>
        <v>BP: Óvodai férőhelyek (fő)</v>
      </c>
      <c r="AJ31" t="str">
        <f t="shared" si="4"/>
        <v>BP: Általános iskolai tanulók a nappali oktatásban (fő)</v>
      </c>
      <c r="AK31" t="str">
        <f t="shared" si="4"/>
        <v>BP: Regisztrált vállalkozások (dec. 31.) (db)</v>
      </c>
      <c r="AL31" t="str">
        <f t="shared" si="4"/>
        <v>BP: 1-9 fős regisztrált vállalkozások (dec. 31.) (db)</v>
      </c>
      <c r="AM31" t="str">
        <f t="shared" si="4"/>
        <v>BP: 10-19 fős regisztrált vállalkozások (dec. 31.) (db)</v>
      </c>
      <c r="AN31" t="str">
        <f t="shared" si="4"/>
        <v>BP: 20-49 fős regisztrált vállalkozások (dec. 31.) (db)</v>
      </c>
      <c r="AO31" t="str">
        <f t="shared" si="4"/>
        <v>BP: 50-249 fős regisztrált vállalkozások (dec. 31.) (db)</v>
      </c>
      <c r="AP31" t="str">
        <f t="shared" si="4"/>
        <v>BP: 500 és több fős regisztrált vállalkozások (dec. 31.) (db)</v>
      </c>
      <c r="AQ31" t="str">
        <f t="shared" si="4"/>
        <v>BP: Regisztrált vállalkozás; Ipar (TEÁOR08: B+C+D+E)(dec. 31.) (db)</v>
      </c>
      <c r="AR31" t="str">
        <f t="shared" si="4"/>
        <v>BP: Regisztrált vállalkozás; Bányászat, kőfejtés (TEÁOR08: B)(dec. 31.) (db)</v>
      </c>
      <c r="AS31" t="str">
        <f t="shared" si="4"/>
        <v>BP: Regisztrált vállalkozás; Feldolgozóipar (TEÁOR08: C)(dec. 31.) (db)</v>
      </c>
      <c r="AT31" t="str">
        <f t="shared" si="4"/>
        <v>BP: Regisztrált vállalkozás; Villamosenergia-, gáz-, gőzellátás, légkondicionálás (TEÁOR08: D)(dec. 31.) (db)</v>
      </c>
      <c r="AU31" t="str">
        <f t="shared" si="4"/>
        <v>BP: Regisztrált vállalkozás; Vízellátás, szennyvíz gyűjtése, kezelése, hulladékgazdálkodás, szennyeződésmentesítés (TEÁOR08: E)(dec. 31.) (db)</v>
      </c>
      <c r="AV31" t="str">
        <f t="shared" si="4"/>
        <v>BP: Regisztrált vállalkozás; Építőipar (TEÁOR08: F)(dec. 31.) (db)</v>
      </c>
      <c r="AW31" t="str">
        <f t="shared" si="4"/>
        <v>BP: Regisztrált vállalkozások a szolgáltatásokban (db)</v>
      </c>
      <c r="AX31" t="str">
        <f t="shared" si="4"/>
        <v>BP: Regisztrált vállalkozás; Kereskedelem, gépjárműjavítás (TEÁOR08: G)(dec. 31.) (db)</v>
      </c>
      <c r="AY31" t="str">
        <f t="shared" si="4"/>
        <v>BP: Regisztrált vállalkozás; Szállítás, raktározás (TEÁOR08: H)(dec. 31.) (db)</v>
      </c>
      <c r="AZ31" t="str">
        <f t="shared" si="4"/>
        <v>BP: Regisztrált vállalkozás; Szálláshely-szolgáltatás, vendéglátás (TEÁOR08: I)(dec. 31.) (db)</v>
      </c>
      <c r="BA31" t="str">
        <f t="shared" si="4"/>
        <v>BP: Regisztrált vállalkozás; Információ, kommunikáció (TEÁOR08: J)(dec. 31.) (db)</v>
      </c>
      <c r="BB31" t="str">
        <f t="shared" si="4"/>
        <v>BP: Regisztrált vállalkozás; Pénzügyi, biztosítási tevékenység (TEÁOR08: K)(dec. 31.) (db)</v>
      </c>
      <c r="BC31" t="str">
        <f t="shared" si="4"/>
        <v>BP: Regisztrált vállalkozás; Ingatlanügyletek (TEÁOR08: L)(dec. 31.) (db)</v>
      </c>
      <c r="BD31" t="str">
        <f t="shared" si="4"/>
        <v>BP: Regisztrált vállalkozás; Szakmai, tudományos, műszaki tevékenység (TEÁOR08: M)(dec. 31.) (db)</v>
      </c>
      <c r="BE31" t="str">
        <f t="shared" si="4"/>
        <v>BP: Regisztrált vállalkozás; Adminisztratív és szolgáltatást támogató tevékenység (TEÁOR08: N)(dec. 31.) (db)</v>
      </c>
      <c r="BF31" t="str">
        <f t="shared" si="4"/>
        <v>BP: Regisztrált vállalkozás; Közigazgatás, védelem, kötelező társadalombiztosítás (TEÁOR08: O)(dec. 31.) (db)</v>
      </c>
      <c r="BG31" t="str">
        <f t="shared" si="4"/>
        <v>BP: Regisztrált vállalkozás; Oktatás (TEÁOR08: P)(dec. 31.) (db)</v>
      </c>
      <c r="BH31" t="str">
        <f t="shared" si="4"/>
        <v>BP: Regisztrált vállalkozás; Humán-egészségügyi, szociális ellátás (TEÁOR08: Q)(dec. 31.) (db)</v>
      </c>
      <c r="BI31" t="str">
        <f t="shared" si="4"/>
        <v>BP: Regisztrált vállalkozás; Művészet, szórakoztatás, szabadidő (TEÁOR08: R, GFO14, dec. 31.) (db)</v>
      </c>
      <c r="BJ31" t="str">
        <f t="shared" si="4"/>
        <v>BP: Regisztrált vállalkozás; Egyéb szolgáltatás (TEÁOR08: S)(dec. 31.) (db)</v>
      </c>
    </row>
    <row r="32" spans="1:63" x14ac:dyDescent="0.3">
      <c r="AC32">
        <f t="shared" si="2"/>
        <v>7</v>
      </c>
      <c r="AD32" t="str">
        <f t="shared" si="3"/>
        <v>2011</v>
      </c>
      <c r="AE32">
        <f t="shared" ref="AE32:BJ32" si="5">AF17/$AE17</f>
        <v>3.2208924694525683E-3</v>
      </c>
      <c r="AF32">
        <f t="shared" si="5"/>
        <v>3.0125778264224069E-2</v>
      </c>
      <c r="AG32">
        <f t="shared" si="5"/>
        <v>5.9569734268745624E-5</v>
      </c>
      <c r="AH32">
        <f t="shared" si="5"/>
        <v>0.66431019324278251</v>
      </c>
      <c r="AI32">
        <f t="shared" si="5"/>
        <v>2.6142500852277824E-2</v>
      </c>
      <c r="AJ32">
        <f t="shared" si="5"/>
        <v>3.5795668634381786E-2</v>
      </c>
      <c r="AK32">
        <f t="shared" si="5"/>
        <v>0.2770710351138464</v>
      </c>
      <c r="AL32">
        <f t="shared" si="5"/>
        <v>0.14727360809574219</v>
      </c>
      <c r="AM32">
        <f t="shared" si="5"/>
        <v>5.5442915328440959E-3</v>
      </c>
      <c r="AN32">
        <f t="shared" si="5"/>
        <v>2.5837475104516176E-3</v>
      </c>
      <c r="AO32">
        <f t="shared" si="5"/>
        <v>9.5096262537455365E-4</v>
      </c>
      <c r="AP32">
        <f t="shared" si="5"/>
        <v>1.614842194032261E-4</v>
      </c>
      <c r="AQ32">
        <f t="shared" si="5"/>
        <v>1.1770405325390702E-2</v>
      </c>
      <c r="AR32">
        <f t="shared" si="5"/>
        <v>8.9713455224014503E-5</v>
      </c>
      <c r="AS32">
        <f t="shared" si="5"/>
        <v>1.1142411138822601E-2</v>
      </c>
      <c r="AT32">
        <f t="shared" si="5"/>
        <v>1.7942691044802901E-4</v>
      </c>
      <c r="AU32">
        <f t="shared" si="5"/>
        <v>3.5885382089605801E-4</v>
      </c>
      <c r="AV32">
        <f t="shared" si="5"/>
        <v>1.6686702671666696E-2</v>
      </c>
      <c r="AW32">
        <f t="shared" si="5"/>
        <v>0.23311144205407927</v>
      </c>
      <c r="AX32">
        <f t="shared" si="5"/>
        <v>4.9162973462759947E-2</v>
      </c>
      <c r="AY32">
        <f t="shared" si="5"/>
        <v>6.3696553209050292E-3</v>
      </c>
      <c r="AZ32">
        <f t="shared" si="5"/>
        <v>1.3367304828378159E-2</v>
      </c>
      <c r="BA32">
        <f t="shared" si="5"/>
        <v>1.726086878510039E-2</v>
      </c>
      <c r="BB32">
        <f t="shared" si="5"/>
        <v>7.7153571492652468E-3</v>
      </c>
      <c r="BC32">
        <f t="shared" si="5"/>
        <v>4.9001489243356719E-2</v>
      </c>
      <c r="BD32">
        <f t="shared" si="5"/>
        <v>4.4013421132901513E-2</v>
      </c>
      <c r="BE32">
        <f t="shared" si="5"/>
        <v>1.8768054832863833E-2</v>
      </c>
      <c r="BF32">
        <f t="shared" si="5"/>
        <v>1.7942691044802899E-5</v>
      </c>
      <c r="BG32">
        <f t="shared" si="5"/>
        <v>9.6711104731487633E-3</v>
      </c>
      <c r="BH32">
        <f t="shared" si="5"/>
        <v>4.7727558179175714E-3</v>
      </c>
      <c r="BI32">
        <f t="shared" si="5"/>
        <v>1.7547951841817237E-2</v>
      </c>
      <c r="BJ32">
        <f t="shared" si="5"/>
        <v>7.1053056537419479E-3</v>
      </c>
    </row>
    <row r="33" spans="29:62" x14ac:dyDescent="0.3">
      <c r="AC33">
        <f t="shared" si="2"/>
        <v>7</v>
      </c>
      <c r="AD33" t="str">
        <f t="shared" si="3"/>
        <v>2012</v>
      </c>
      <c r="AE33">
        <f t="shared" ref="AE33:BJ33" si="6">AF18/$AE18</f>
        <v>3.1909248429716265E-3</v>
      </c>
      <c r="AF33">
        <f t="shared" si="6"/>
        <v>3.1730560970327053E-2</v>
      </c>
      <c r="AG33">
        <f t="shared" si="6"/>
        <v>6.3352826510721245E-5</v>
      </c>
      <c r="AH33">
        <f t="shared" si="6"/>
        <v>0.66303876976391596</v>
      </c>
      <c r="AI33">
        <f t="shared" si="6"/>
        <v>2.6333838712006355E-2</v>
      </c>
      <c r="AJ33">
        <f t="shared" si="6"/>
        <v>3.7109233990325612E-2</v>
      </c>
      <c r="AK33">
        <f t="shared" si="6"/>
        <v>0.28535845787307773</v>
      </c>
      <c r="AL33">
        <f t="shared" si="6"/>
        <v>0.15192043895747601</v>
      </c>
      <c r="AM33">
        <f t="shared" si="6"/>
        <v>5.2703775900656991E-3</v>
      </c>
      <c r="AN33">
        <f t="shared" si="6"/>
        <v>2.4005486968449933E-3</v>
      </c>
      <c r="AO33">
        <f t="shared" si="6"/>
        <v>9.566096310735687E-4</v>
      </c>
      <c r="AP33">
        <f t="shared" si="6"/>
        <v>1.4439390657714244E-4</v>
      </c>
      <c r="AQ33">
        <f t="shared" si="6"/>
        <v>1.1930546530936394E-2</v>
      </c>
      <c r="AR33">
        <f t="shared" si="6"/>
        <v>9.0246191610714033E-5</v>
      </c>
      <c r="AS33">
        <f t="shared" si="6"/>
        <v>1.1190527759728539E-2</v>
      </c>
      <c r="AT33">
        <f t="shared" si="6"/>
        <v>1.4439390657714244E-4</v>
      </c>
      <c r="AU33">
        <f t="shared" si="6"/>
        <v>5.0537867301999858E-4</v>
      </c>
      <c r="AV33">
        <f t="shared" si="6"/>
        <v>1.6605299256371379E-2</v>
      </c>
      <c r="AW33">
        <f t="shared" si="6"/>
        <v>0.24066854378745217</v>
      </c>
      <c r="AX33">
        <f t="shared" si="6"/>
        <v>5.1837412461194138E-2</v>
      </c>
      <c r="AY33">
        <f t="shared" si="6"/>
        <v>6.6601689408706949E-3</v>
      </c>
      <c r="AZ33">
        <f t="shared" si="6"/>
        <v>1.4240849036170674E-2</v>
      </c>
      <c r="BA33">
        <f t="shared" si="6"/>
        <v>1.7507761172478521E-2</v>
      </c>
      <c r="BB33">
        <f t="shared" si="6"/>
        <v>7.815320193487834E-3</v>
      </c>
      <c r="BC33">
        <f t="shared" si="6"/>
        <v>4.9743700815825576E-2</v>
      </c>
      <c r="BD33">
        <f t="shared" si="6"/>
        <v>4.4762111038914157E-2</v>
      </c>
      <c r="BE33">
        <f t="shared" si="6"/>
        <v>1.9276586528048516E-2</v>
      </c>
      <c r="BF33">
        <f t="shared" si="6"/>
        <v>1.8049238322142805E-5</v>
      </c>
      <c r="BG33">
        <f t="shared" si="6"/>
        <v>9.9270810771785439E-3</v>
      </c>
      <c r="BH33">
        <f t="shared" si="6"/>
        <v>4.8191466320121291E-3</v>
      </c>
      <c r="BI33">
        <f t="shared" si="6"/>
        <v>1.8680961663417803E-2</v>
      </c>
      <c r="BJ33">
        <f t="shared" si="6"/>
        <v>7.2016460905349796E-3</v>
      </c>
    </row>
    <row r="34" spans="29:62" x14ac:dyDescent="0.3">
      <c r="AC34">
        <f t="shared" si="2"/>
        <v>7</v>
      </c>
      <c r="AD34" t="str">
        <f t="shared" si="3"/>
        <v>2013</v>
      </c>
      <c r="AE34">
        <f t="shared" ref="AE34:BJ34" si="7">AF19/$AE19</f>
        <v>3.1800119753960044E-3</v>
      </c>
      <c r="AF34">
        <f t="shared" si="7"/>
        <v>2.2662529711683269E-2</v>
      </c>
      <c r="AG34">
        <f t="shared" si="7"/>
        <v>4.554279389617694E-5</v>
      </c>
      <c r="AH34">
        <f t="shared" si="7"/>
        <v>0.66659408850906321</v>
      </c>
      <c r="AI34">
        <f t="shared" si="7"/>
        <v>2.4839874439787347E-2</v>
      </c>
      <c r="AJ34">
        <f t="shared" si="7"/>
        <v>3.7704352875002269E-2</v>
      </c>
      <c r="AK34">
        <f t="shared" si="7"/>
        <v>0.29372380382123997</v>
      </c>
      <c r="AL34">
        <f t="shared" si="7"/>
        <v>0.15622448424146754</v>
      </c>
      <c r="AM34">
        <f t="shared" si="7"/>
        <v>5.2437718868506523E-3</v>
      </c>
      <c r="AN34">
        <f t="shared" si="7"/>
        <v>2.4132237403153519E-3</v>
      </c>
      <c r="AO34">
        <f t="shared" si="7"/>
        <v>9.6166058824596738E-4</v>
      </c>
      <c r="AP34">
        <f t="shared" si="7"/>
        <v>1.6330085460780579E-4</v>
      </c>
      <c r="AQ34">
        <f t="shared" si="7"/>
        <v>1.1812095149964619E-2</v>
      </c>
      <c r="AR34">
        <f t="shared" si="7"/>
        <v>1.2701177580607117E-4</v>
      </c>
      <c r="AS34">
        <f t="shared" si="7"/>
        <v>1.105002449512819E-2</v>
      </c>
      <c r="AT34">
        <f t="shared" si="7"/>
        <v>1.2701177580607117E-4</v>
      </c>
      <c r="AU34">
        <f t="shared" si="7"/>
        <v>5.0804710322428467E-4</v>
      </c>
      <c r="AV34">
        <f t="shared" si="7"/>
        <v>1.7001433418612669E-2</v>
      </c>
      <c r="AW34">
        <f t="shared" si="7"/>
        <v>0.24870720156768819</v>
      </c>
      <c r="AX34">
        <f t="shared" si="7"/>
        <v>5.2764320577722137E-2</v>
      </c>
      <c r="AY34">
        <f t="shared" si="7"/>
        <v>6.8586358935278429E-3</v>
      </c>
      <c r="AZ34">
        <f t="shared" si="7"/>
        <v>1.5785749278754559E-2</v>
      </c>
      <c r="BA34">
        <f t="shared" si="7"/>
        <v>1.7727214994647363E-2</v>
      </c>
      <c r="BB34">
        <f t="shared" si="7"/>
        <v>6.4776005661096297E-3</v>
      </c>
      <c r="BC34">
        <f t="shared" si="7"/>
        <v>5.1058733874040606E-2</v>
      </c>
      <c r="BD34">
        <f t="shared" si="7"/>
        <v>4.659517718142725E-2</v>
      </c>
      <c r="BE34">
        <f t="shared" si="7"/>
        <v>2.0866220310997406E-2</v>
      </c>
      <c r="BF34">
        <f t="shared" si="7"/>
        <v>7.2578157603469238E-5</v>
      </c>
      <c r="BG34">
        <f t="shared" si="7"/>
        <v>9.8706294340718155E-3</v>
      </c>
      <c r="BH34">
        <f t="shared" si="7"/>
        <v>5.207482808048918E-3</v>
      </c>
      <c r="BI34">
        <f t="shared" si="7"/>
        <v>1.9178778146716747E-2</v>
      </c>
      <c r="BJ34">
        <f t="shared" si="7"/>
        <v>7.929163718179014E-3</v>
      </c>
    </row>
    <row r="35" spans="29:62" x14ac:dyDescent="0.3">
      <c r="AC35">
        <f t="shared" si="2"/>
        <v>7</v>
      </c>
      <c r="AD35" t="str">
        <f t="shared" si="3"/>
        <v>2014</v>
      </c>
      <c r="AE35">
        <f t="shared" ref="AE35:BJ35" si="8">AF20/$AE20</f>
        <v>3.2365418373317728E-3</v>
      </c>
      <c r="AF35">
        <f t="shared" si="8"/>
        <v>2.1576945582211821E-2</v>
      </c>
      <c r="AG35">
        <f t="shared" si="8"/>
        <v>4.3702457577530719E-5</v>
      </c>
      <c r="AH35">
        <f t="shared" si="8"/>
        <v>0.67387726740784082</v>
      </c>
      <c r="AI35">
        <f t="shared" si="8"/>
        <v>2.5947191339964891E-2</v>
      </c>
      <c r="AJ35">
        <f t="shared" si="8"/>
        <v>3.8271650087770628E-2</v>
      </c>
      <c r="AK35">
        <f t="shared" si="8"/>
        <v>0.29843841427735518</v>
      </c>
      <c r="AL35">
        <f t="shared" si="8"/>
        <v>0.16211966062024577</v>
      </c>
      <c r="AM35">
        <f t="shared" si="8"/>
        <v>5.1199531889994151E-3</v>
      </c>
      <c r="AN35">
        <f t="shared" si="8"/>
        <v>2.8525453481568169E-3</v>
      </c>
      <c r="AO35">
        <f t="shared" si="8"/>
        <v>8.0456407255705088E-4</v>
      </c>
      <c r="AP35">
        <f t="shared" si="8"/>
        <v>1.4628437682855471E-4</v>
      </c>
      <c r="AQ35">
        <f t="shared" si="8"/>
        <v>1.2086746635459333E-2</v>
      </c>
      <c r="AR35">
        <f t="shared" si="8"/>
        <v>1.4628437682855471E-4</v>
      </c>
      <c r="AS35">
        <f t="shared" si="8"/>
        <v>1.1318753657109422E-2</v>
      </c>
      <c r="AT35">
        <f t="shared" si="8"/>
        <v>9.1427735517846692E-5</v>
      </c>
      <c r="AU35">
        <f t="shared" si="8"/>
        <v>5.3028086600351082E-4</v>
      </c>
      <c r="AV35">
        <f t="shared" si="8"/>
        <v>1.6621562317144529E-2</v>
      </c>
      <c r="AW35">
        <f t="shared" si="8"/>
        <v>0.25283425980105323</v>
      </c>
      <c r="AX35">
        <f t="shared" si="8"/>
        <v>5.2424663545933295E-2</v>
      </c>
      <c r="AY35">
        <f t="shared" si="8"/>
        <v>6.527940315974254E-3</v>
      </c>
      <c r="AZ35">
        <f t="shared" si="8"/>
        <v>1.7352984201287301E-2</v>
      </c>
      <c r="BA35">
        <f t="shared" si="8"/>
        <v>1.8450117027501461E-2</v>
      </c>
      <c r="BB35">
        <f t="shared" si="8"/>
        <v>6.5096547688706843E-3</v>
      </c>
      <c r="BC35">
        <f t="shared" si="8"/>
        <v>5.0980105324751314E-2</v>
      </c>
      <c r="BD35">
        <f t="shared" si="8"/>
        <v>4.6774429490930372E-2</v>
      </c>
      <c r="BE35">
        <f t="shared" si="8"/>
        <v>2.1576945582211821E-2</v>
      </c>
      <c r="BF35">
        <f t="shared" si="8"/>
        <v>1.8285547103569339E-5</v>
      </c>
      <c r="BG35">
        <f t="shared" si="8"/>
        <v>1.0751901696898771E-2</v>
      </c>
      <c r="BH35">
        <f t="shared" si="8"/>
        <v>5.4490930368636626E-3</v>
      </c>
      <c r="BI35">
        <f t="shared" si="8"/>
        <v>1.960210649502633E-2</v>
      </c>
      <c r="BJ35">
        <f t="shared" si="8"/>
        <v>8.3564950263311875E-3</v>
      </c>
    </row>
    <row r="36" spans="29:62" x14ac:dyDescent="0.3">
      <c r="AC36">
        <f t="shared" si="2"/>
        <v>7</v>
      </c>
      <c r="AD36" t="str">
        <f t="shared" si="3"/>
        <v>2015</v>
      </c>
      <c r="AE36">
        <f t="shared" ref="AE36:BJ36" si="9">AF21/$AE21</f>
        <v>3.2887799806935471E-3</v>
      </c>
      <c r="AF36">
        <f t="shared" si="9"/>
        <v>1.8006980025246901E-2</v>
      </c>
      <c r="AG36">
        <f t="shared" si="9"/>
        <v>3.6942154897156008E-5</v>
      </c>
      <c r="AH36">
        <f t="shared" si="9"/>
        <v>0.68430236875324868</v>
      </c>
      <c r="AI36">
        <f t="shared" si="9"/>
        <v>2.4634291230415089E-2</v>
      </c>
      <c r="AJ36">
        <f t="shared" si="9"/>
        <v>3.9800995024875621E-2</v>
      </c>
      <c r="AK36">
        <f t="shared" si="9"/>
        <v>0.29379223286552314</v>
      </c>
      <c r="AL36">
        <f t="shared" si="9"/>
        <v>0.16005791935843172</v>
      </c>
      <c r="AM36">
        <f t="shared" si="9"/>
        <v>5.0308160689091852E-3</v>
      </c>
      <c r="AN36">
        <f t="shared" si="9"/>
        <v>2.5618177767877033E-3</v>
      </c>
      <c r="AO36">
        <f t="shared" si="9"/>
        <v>7.6111977426301328E-4</v>
      </c>
      <c r="AP36">
        <f t="shared" si="9"/>
        <v>1.1138338159946537E-4</v>
      </c>
      <c r="AQ36">
        <f t="shared" si="9"/>
        <v>1.1565307789411153E-2</v>
      </c>
      <c r="AR36">
        <f t="shared" si="9"/>
        <v>1.2994727853270959E-4</v>
      </c>
      <c r="AS36">
        <f t="shared" si="9"/>
        <v>1.0748496324348407E-2</v>
      </c>
      <c r="AT36">
        <f t="shared" si="9"/>
        <v>1.1138338159946537E-4</v>
      </c>
      <c r="AU36">
        <f t="shared" si="9"/>
        <v>5.7548080493057105E-4</v>
      </c>
      <c r="AV36">
        <f t="shared" si="9"/>
        <v>1.5222395485260266E-2</v>
      </c>
      <c r="AW36">
        <f t="shared" si="9"/>
        <v>0.250074255587733</v>
      </c>
      <c r="AX36">
        <f t="shared" si="9"/>
        <v>4.8526026583500408E-2</v>
      </c>
      <c r="AY36">
        <f t="shared" si="9"/>
        <v>6.6087473082349444E-3</v>
      </c>
      <c r="AZ36">
        <f t="shared" si="9"/>
        <v>1.7654265983515261E-2</v>
      </c>
      <c r="BA36">
        <f t="shared" si="9"/>
        <v>1.8489641345511249E-2</v>
      </c>
      <c r="BB36">
        <f t="shared" si="9"/>
        <v>5.9033192247716637E-3</v>
      </c>
      <c r="BC36">
        <f t="shared" si="9"/>
        <v>5.1050716566421621E-2</v>
      </c>
      <c r="BD36">
        <f t="shared" si="9"/>
        <v>4.7152298210440334E-2</v>
      </c>
      <c r="BE36">
        <f t="shared" si="9"/>
        <v>2.1255661988564638E-2</v>
      </c>
      <c r="BF36">
        <f t="shared" si="9"/>
        <v>5.5691690799732683E-5</v>
      </c>
      <c r="BG36">
        <f t="shared" si="9"/>
        <v>1.0748496324348407E-2</v>
      </c>
      <c r="BH36">
        <f t="shared" si="9"/>
        <v>5.6991163585059772E-3</v>
      </c>
      <c r="BI36">
        <f t="shared" si="9"/>
        <v>2.0141828172569987E-2</v>
      </c>
      <c r="BJ36">
        <f t="shared" si="9"/>
        <v>8.2238063414271922E-3</v>
      </c>
    </row>
    <row r="37" spans="29:62" x14ac:dyDescent="0.3">
      <c r="AC37">
        <f t="shared" si="2"/>
        <v>7</v>
      </c>
      <c r="AD37" t="str">
        <f t="shared" si="3"/>
        <v>2016</v>
      </c>
      <c r="AE37">
        <f t="shared" ref="AE37:BJ37" si="10">AF22/$AE22</f>
        <v>3.2939310396918314E-3</v>
      </c>
      <c r="AF37">
        <f t="shared" si="10"/>
        <v>1.027229124966955E-2</v>
      </c>
      <c r="AG37">
        <f t="shared" si="10"/>
        <v>2.1526492692322216E-5</v>
      </c>
      <c r="AH37">
        <f t="shared" si="10"/>
        <v>0.69802484988103786</v>
      </c>
      <c r="AI37">
        <f t="shared" si="10"/>
        <v>2.5152007251029118E-2</v>
      </c>
      <c r="AJ37">
        <f t="shared" si="10"/>
        <v>4.1410174100230374E-2</v>
      </c>
      <c r="AK37">
        <f t="shared" si="10"/>
        <v>0.29266588617394917</v>
      </c>
      <c r="AL37">
        <f t="shared" si="10"/>
        <v>0.17493107745760791</v>
      </c>
      <c r="AM37">
        <f t="shared" si="10"/>
        <v>4.9850825182219871E-3</v>
      </c>
      <c r="AN37">
        <f t="shared" si="10"/>
        <v>2.511424147437592E-3</v>
      </c>
      <c r="AO37">
        <f t="shared" si="10"/>
        <v>1.1896219645757015E-3</v>
      </c>
      <c r="AP37">
        <f t="shared" si="10"/>
        <v>1.1329732995959063E-4</v>
      </c>
      <c r="AQ37">
        <f t="shared" si="10"/>
        <v>1.112202122436648E-2</v>
      </c>
      <c r="AR37">
        <f t="shared" si="10"/>
        <v>1.1329732995959063E-4</v>
      </c>
      <c r="AS37">
        <f t="shared" si="10"/>
        <v>1.0423354356282336E-2</v>
      </c>
      <c r="AT37">
        <f t="shared" si="10"/>
        <v>1.510631066127875E-4</v>
      </c>
      <c r="AU37">
        <f t="shared" si="10"/>
        <v>4.3430643151176406E-4</v>
      </c>
      <c r="AV37">
        <f t="shared" si="10"/>
        <v>1.4218814909928624E-2</v>
      </c>
      <c r="AW37">
        <f t="shared" si="10"/>
        <v>0.25042486498734845</v>
      </c>
      <c r="AX37">
        <f t="shared" si="10"/>
        <v>4.4167075795913745E-2</v>
      </c>
      <c r="AY37">
        <f t="shared" si="10"/>
        <v>6.344650477737075E-3</v>
      </c>
      <c r="AZ37">
        <f t="shared" si="10"/>
        <v>1.8996185656558025E-2</v>
      </c>
      <c r="BA37">
        <f t="shared" si="10"/>
        <v>1.9449374976396389E-2</v>
      </c>
      <c r="BB37">
        <f t="shared" si="10"/>
        <v>5.1550285131613735E-3</v>
      </c>
      <c r="BC37">
        <f t="shared" si="10"/>
        <v>5.1682465349899918E-2</v>
      </c>
      <c r="BD37">
        <f t="shared" si="10"/>
        <v>4.8264662562785603E-2</v>
      </c>
      <c r="BE37">
        <f t="shared" si="10"/>
        <v>2.099777181917746E-2</v>
      </c>
      <c r="BF37">
        <f t="shared" si="10"/>
        <v>3.7765776653196875E-5</v>
      </c>
      <c r="BG37">
        <f t="shared" si="10"/>
        <v>1.1159787001019677E-2</v>
      </c>
      <c r="BH37">
        <f t="shared" si="10"/>
        <v>5.5704520563465386E-3</v>
      </c>
      <c r="BI37">
        <f t="shared" si="10"/>
        <v>2.1318780920729634E-2</v>
      </c>
      <c r="BJ37">
        <f t="shared" si="10"/>
        <v>8.2895879753767145E-3</v>
      </c>
    </row>
    <row r="38" spans="29:62" x14ac:dyDescent="0.3">
      <c r="AC38">
        <f t="shared" si="2"/>
        <v>7</v>
      </c>
      <c r="AD38" t="str">
        <f t="shared" si="3"/>
        <v>2017</v>
      </c>
      <c r="AE38">
        <f t="shared" ref="AE38:BJ38" si="11">AF23/$AE23</f>
        <v>3.3617256426380073E-3</v>
      </c>
      <c r="AF38">
        <f t="shared" si="11"/>
        <v>7.9269803159358974E-3</v>
      </c>
      <c r="AG38">
        <f t="shared" si="11"/>
        <v>1.6768612206787478E-5</v>
      </c>
      <c r="AH38">
        <f t="shared" si="11"/>
        <v>0.70548219287715086</v>
      </c>
      <c r="AI38">
        <f t="shared" si="11"/>
        <v>2.505764210446083E-2</v>
      </c>
      <c r="AJ38">
        <f t="shared" si="11"/>
        <v>4.2340745822138377E-2</v>
      </c>
      <c r="AK38">
        <f t="shared" si="11"/>
        <v>0.29505135387488329</v>
      </c>
      <c r="AL38">
        <f t="shared" si="11"/>
        <v>0.17829989138512548</v>
      </c>
      <c r="AM38">
        <f t="shared" si="11"/>
        <v>5.202080832332933E-3</v>
      </c>
      <c r="AN38">
        <f t="shared" si="11"/>
        <v>2.7439547247470417E-3</v>
      </c>
      <c r="AO38">
        <f t="shared" si="11"/>
        <v>1.1623697097886774E-3</v>
      </c>
      <c r="AP38">
        <f t="shared" si="11"/>
        <v>1.1433144686446007E-4</v>
      </c>
      <c r="AQ38">
        <f t="shared" si="11"/>
        <v>1.0918653175555936E-2</v>
      </c>
      <c r="AR38">
        <f t="shared" si="11"/>
        <v>7.6220964576306712E-5</v>
      </c>
      <c r="AS38">
        <f t="shared" si="11"/>
        <v>1.0366051182377713E-2</v>
      </c>
      <c r="AT38">
        <f t="shared" si="11"/>
        <v>1.1433144686446007E-4</v>
      </c>
      <c r="AU38">
        <f t="shared" si="11"/>
        <v>3.620495817374569E-4</v>
      </c>
      <c r="AV38">
        <f t="shared" si="11"/>
        <v>1.4081823205472665E-2</v>
      </c>
      <c r="AW38">
        <f t="shared" si="11"/>
        <v>0.25332037576935534</v>
      </c>
      <c r="AX38">
        <f t="shared" si="11"/>
        <v>4.3026734503325142E-2</v>
      </c>
      <c r="AY38">
        <f t="shared" si="11"/>
        <v>6.1167324072486139E-3</v>
      </c>
      <c r="AZ38">
        <f t="shared" si="11"/>
        <v>2.1418091045942188E-2</v>
      </c>
      <c r="BA38">
        <f t="shared" si="11"/>
        <v>2.0046113683568664E-2</v>
      </c>
      <c r="BB38">
        <f t="shared" si="11"/>
        <v>5.2401913146210869E-3</v>
      </c>
      <c r="BC38">
        <f t="shared" si="11"/>
        <v>5.209702928790564E-2</v>
      </c>
      <c r="BD38">
        <f t="shared" si="11"/>
        <v>4.8209760094513998E-2</v>
      </c>
      <c r="BE38">
        <f t="shared" si="11"/>
        <v>2.0674936641323197E-2</v>
      </c>
      <c r="BF38">
        <f t="shared" si="11"/>
        <v>3.8110482288153356E-5</v>
      </c>
      <c r="BG38">
        <f t="shared" si="11"/>
        <v>1.141408944530193E-2</v>
      </c>
      <c r="BH38">
        <f t="shared" si="11"/>
        <v>5.7927933077993104E-3</v>
      </c>
      <c r="BI38">
        <f t="shared" si="11"/>
        <v>2.1761085386535567E-2</v>
      </c>
      <c r="BJ38">
        <f t="shared" si="11"/>
        <v>8.3271403799615087E-3</v>
      </c>
    </row>
    <row r="39" spans="29:62" x14ac:dyDescent="0.3">
      <c r="AC39">
        <f t="shared" si="2"/>
        <v>7</v>
      </c>
      <c r="AD39" t="str">
        <f t="shared" si="3"/>
        <v>2018</v>
      </c>
      <c r="AE39">
        <f t="shared" ref="AE39:BJ39" si="12">AF24/$AE24</f>
        <v>3.5208795447969907E-3</v>
      </c>
      <c r="AF39">
        <f t="shared" si="12"/>
        <v>7.0787925547304469E-3</v>
      </c>
      <c r="AG39">
        <f t="shared" si="12"/>
        <v>1.5044845211688689E-5</v>
      </c>
      <c r="AH39">
        <f t="shared" si="12"/>
        <v>0.71410936445173112</v>
      </c>
      <c r="AI39">
        <f t="shared" si="12"/>
        <v>2.636705564663902E-2</v>
      </c>
      <c r="AJ39">
        <f t="shared" si="12"/>
        <v>4.2646349696209854E-2</v>
      </c>
      <c r="AK39">
        <f t="shared" si="12"/>
        <v>0.29543832577876361</v>
      </c>
      <c r="AL39">
        <f t="shared" si="12"/>
        <v>0.17839714533706238</v>
      </c>
      <c r="AM39">
        <f t="shared" si="12"/>
        <v>5.0535249300800462E-3</v>
      </c>
      <c r="AN39">
        <f t="shared" si="12"/>
        <v>2.661780306683383E-3</v>
      </c>
      <c r="AO39">
        <f t="shared" si="12"/>
        <v>1.0415662069630631E-3</v>
      </c>
      <c r="AP39">
        <f t="shared" si="12"/>
        <v>1.1572957855145145E-4</v>
      </c>
      <c r="AQ39">
        <f t="shared" si="12"/>
        <v>1.0801427331468801E-2</v>
      </c>
      <c r="AR39">
        <f t="shared" si="12"/>
        <v>7.7153052367634288E-5</v>
      </c>
      <c r="AS39">
        <f t="shared" si="12"/>
        <v>1.0203491175619635E-2</v>
      </c>
      <c r="AT39">
        <f t="shared" si="12"/>
        <v>1.1572957855145145E-4</v>
      </c>
      <c r="AU39">
        <f t="shared" si="12"/>
        <v>4.0505352493008003E-4</v>
      </c>
      <c r="AV39">
        <f t="shared" si="12"/>
        <v>1.5662069630629761E-2</v>
      </c>
      <c r="AW39">
        <f t="shared" si="12"/>
        <v>0.25250265213617512</v>
      </c>
      <c r="AX39">
        <f t="shared" si="12"/>
        <v>3.9791686758607385E-2</v>
      </c>
      <c r="AY39">
        <f t="shared" si="12"/>
        <v>6.1143794001350176E-3</v>
      </c>
      <c r="AZ39">
        <f t="shared" si="12"/>
        <v>2.2914456553187385E-2</v>
      </c>
      <c r="BA39">
        <f t="shared" si="12"/>
        <v>2.1274954190375155E-2</v>
      </c>
      <c r="BB39">
        <f t="shared" si="12"/>
        <v>4.9570836146205031E-3</v>
      </c>
      <c r="BC39">
        <f t="shared" si="12"/>
        <v>5.0843861510271003E-2</v>
      </c>
      <c r="BD39">
        <f t="shared" si="12"/>
        <v>4.8741440833252964E-2</v>
      </c>
      <c r="BE39">
        <f t="shared" si="12"/>
        <v>2.0889188928536986E-2</v>
      </c>
      <c r="BF39">
        <f t="shared" si="12"/>
        <v>3.8576526183817144E-5</v>
      </c>
      <c r="BG39">
        <f t="shared" si="12"/>
        <v>1.1167904330215065E-2</v>
      </c>
      <c r="BH39">
        <f t="shared" si="12"/>
        <v>5.8250554537563892E-3</v>
      </c>
      <c r="BI39">
        <f t="shared" si="12"/>
        <v>2.1969331661683866E-2</v>
      </c>
      <c r="BJ39">
        <f t="shared" si="12"/>
        <v>8.6990066544507666E-3</v>
      </c>
    </row>
    <row r="40" spans="29:62" x14ac:dyDescent="0.3">
      <c r="AC40">
        <f t="shared" si="2"/>
        <v>7</v>
      </c>
      <c r="AD40" t="str">
        <f t="shared" si="3"/>
        <v>2019</v>
      </c>
      <c r="AE40">
        <f t="shared" ref="AE40:BJ40" si="13">AF25/$AE25</f>
        <v>3.7522176227084564E-3</v>
      </c>
      <c r="AF40">
        <f t="shared" si="13"/>
        <v>7.1555292726197513E-3</v>
      </c>
      <c r="AG40">
        <f t="shared" si="13"/>
        <v>1.5572639463828111E-5</v>
      </c>
      <c r="AH40">
        <f t="shared" si="13"/>
        <v>0.73094815690912673</v>
      </c>
      <c r="AI40">
        <f t="shared" si="13"/>
        <v>2.6946579932978512E-2</v>
      </c>
      <c r="AJ40">
        <f t="shared" si="13"/>
        <v>4.320914646165977E-2</v>
      </c>
      <c r="AK40">
        <f t="shared" si="13"/>
        <v>0.30429726000394242</v>
      </c>
      <c r="AL40">
        <f t="shared" si="13"/>
        <v>0.20477035284841316</v>
      </c>
      <c r="AM40">
        <f t="shared" si="13"/>
        <v>5.4602799132663117E-3</v>
      </c>
      <c r="AN40">
        <f t="shared" si="13"/>
        <v>2.7399960575596296E-3</v>
      </c>
      <c r="AO40">
        <f t="shared" si="13"/>
        <v>1.1038833037650307E-3</v>
      </c>
      <c r="AP40">
        <f t="shared" si="13"/>
        <v>9.8561009264734874E-5</v>
      </c>
      <c r="AQ40">
        <f t="shared" si="13"/>
        <v>1.1117681845062094E-2</v>
      </c>
      <c r="AR40">
        <f t="shared" si="13"/>
        <v>5.9136605558840923E-5</v>
      </c>
      <c r="AS40">
        <f t="shared" si="13"/>
        <v>9.9546619357382213E-3</v>
      </c>
      <c r="AT40">
        <f t="shared" si="13"/>
        <v>6.7021486300019716E-4</v>
      </c>
      <c r="AU40">
        <f t="shared" si="13"/>
        <v>4.3366844076483344E-4</v>
      </c>
      <c r="AV40">
        <f t="shared" si="13"/>
        <v>1.7031342400946187E-2</v>
      </c>
      <c r="AW40">
        <f t="shared" si="13"/>
        <v>0.25919574216439978</v>
      </c>
      <c r="AX40">
        <f t="shared" si="13"/>
        <v>3.7945988566922925E-2</v>
      </c>
      <c r="AY40">
        <f t="shared" si="13"/>
        <v>6.6035876207372361E-3</v>
      </c>
      <c r="AZ40">
        <f t="shared" si="13"/>
        <v>2.4285432682830673E-2</v>
      </c>
      <c r="BA40">
        <f t="shared" si="13"/>
        <v>2.2314212497535974E-2</v>
      </c>
      <c r="BB40">
        <f t="shared" si="13"/>
        <v>4.7900650502661147E-3</v>
      </c>
      <c r="BC40">
        <f t="shared" si="13"/>
        <v>5.2217622708456535E-2</v>
      </c>
      <c r="BD40">
        <f t="shared" si="13"/>
        <v>5.127143701951508E-2</v>
      </c>
      <c r="BE40">
        <f t="shared" si="13"/>
        <v>2.1289178001182733E-2</v>
      </c>
      <c r="BF40">
        <f t="shared" si="13"/>
        <v>3.9424403705893951E-5</v>
      </c>
      <c r="BG40">
        <f t="shared" si="13"/>
        <v>1.1314803863591563E-2</v>
      </c>
      <c r="BH40">
        <f t="shared" si="13"/>
        <v>6.2093435836782966E-3</v>
      </c>
      <c r="BI40">
        <f t="shared" si="13"/>
        <v>2.2590183323477231E-2</v>
      </c>
      <c r="BJ40">
        <f t="shared" si="13"/>
        <v>9.3830080820027605E-3</v>
      </c>
    </row>
    <row r="41" spans="29:62" x14ac:dyDescent="0.3">
      <c r="AC41">
        <f t="shared" si="2"/>
        <v>7</v>
      </c>
      <c r="AD41" t="str">
        <f t="shared" si="3"/>
        <v>2020</v>
      </c>
      <c r="AE41">
        <f t="shared" ref="AE41:BJ41" si="14">AF26/$AE26</f>
        <v>3.8662443222567534E-3</v>
      </c>
      <c r="AF41">
        <f t="shared" si="14"/>
        <v>1.8507450792891865E-2</v>
      </c>
      <c r="AG41">
        <f t="shared" si="14"/>
        <v>4.0640688501075783E-5</v>
      </c>
      <c r="AH41">
        <f t="shared" si="14"/>
        <v>0.73894334209897206</v>
      </c>
      <c r="AI41">
        <f t="shared" si="14"/>
        <v>2.723324567694637E-2</v>
      </c>
      <c r="AJ41">
        <f t="shared" si="14"/>
        <v>4.2573113395489678E-2</v>
      </c>
      <c r="AK41">
        <f t="shared" si="14"/>
        <v>0.306976651526018</v>
      </c>
      <c r="AL41">
        <f t="shared" si="14"/>
        <v>0.19405928759263685</v>
      </c>
      <c r="AM41">
        <f t="shared" si="14"/>
        <v>5.7175870587297794E-3</v>
      </c>
      <c r="AN41">
        <f t="shared" si="14"/>
        <v>2.8687544824288788E-3</v>
      </c>
      <c r="AO41">
        <f t="shared" si="14"/>
        <v>1.1953143676786994E-3</v>
      </c>
      <c r="AP41">
        <f t="shared" si="14"/>
        <v>5.9765718383934975E-5</v>
      </c>
      <c r="AQ41">
        <f t="shared" si="14"/>
        <v>1.0140250219140967E-2</v>
      </c>
      <c r="AR41">
        <f t="shared" si="14"/>
        <v>5.9765718383934975E-5</v>
      </c>
      <c r="AS41">
        <f t="shared" si="14"/>
        <v>9.3632958801498131E-3</v>
      </c>
      <c r="AT41">
        <f t="shared" si="14"/>
        <v>2.5898477966371822E-4</v>
      </c>
      <c r="AU41">
        <f t="shared" si="14"/>
        <v>4.5820384094350148E-4</v>
      </c>
      <c r="AV41">
        <f t="shared" si="14"/>
        <v>1.9045342258347277E-2</v>
      </c>
      <c r="AW41">
        <f t="shared" si="14"/>
        <v>0.26163439317873932</v>
      </c>
      <c r="AX41">
        <f t="shared" si="14"/>
        <v>3.6676229181608094E-2</v>
      </c>
      <c r="AY41">
        <f t="shared" si="14"/>
        <v>9.2238425372539647E-3</v>
      </c>
      <c r="AZ41">
        <f t="shared" si="14"/>
        <v>2.4643397880309188E-2</v>
      </c>
      <c r="BA41">
        <f t="shared" si="14"/>
        <v>2.2292612957207747E-2</v>
      </c>
      <c r="BB41">
        <f t="shared" si="14"/>
        <v>4.3828193481552317E-3</v>
      </c>
      <c r="BC41">
        <f t="shared" si="14"/>
        <v>5.2334847398199061E-2</v>
      </c>
      <c r="BD41">
        <f t="shared" si="14"/>
        <v>5.0780938720216752E-2</v>
      </c>
      <c r="BE41">
        <f t="shared" si="14"/>
        <v>2.1874252928520202E-2</v>
      </c>
      <c r="BF41">
        <f t="shared" si="14"/>
        <v>3.9843812255956652E-5</v>
      </c>
      <c r="BG41">
        <f t="shared" si="14"/>
        <v>1.141525221133158E-2</v>
      </c>
      <c r="BH41">
        <f t="shared" si="14"/>
        <v>6.5543071161048693E-3</v>
      </c>
      <c r="BI41">
        <f t="shared" si="14"/>
        <v>2.1595346242728505E-2</v>
      </c>
      <c r="BJ41">
        <f t="shared" si="14"/>
        <v>9.9011873456052273E-3</v>
      </c>
    </row>
    <row r="42" spans="29:62" x14ac:dyDescent="0.3">
      <c r="AC42">
        <f t="shared" si="2"/>
        <v>7</v>
      </c>
      <c r="AD42" t="str">
        <f t="shared" si="3"/>
        <v>2021</v>
      </c>
      <c r="AE42">
        <f t="shared" ref="AE42:BJ42" si="15">AF27/$AE27</f>
        <v>4.1748638322087629E-3</v>
      </c>
      <c r="AF42">
        <f t="shared" si="15"/>
        <v>1.085277619705715E-2</v>
      </c>
      <c r="AG42">
        <f t="shared" si="15"/>
        <v>2.418502560767417E-5</v>
      </c>
      <c r="AH42">
        <f t="shared" si="15"/>
        <v>0.75638159499227708</v>
      </c>
      <c r="AI42">
        <f t="shared" si="15"/>
        <v>2.7782294122429069E-2</v>
      </c>
      <c r="AJ42">
        <f t="shared" si="15"/>
        <v>4.335013413543614E-2</v>
      </c>
      <c r="AK42">
        <f t="shared" si="15"/>
        <v>0.30966994553288352</v>
      </c>
      <c r="AL42">
        <f t="shared" si="15"/>
        <v>0.15917405089017153</v>
      </c>
      <c r="AM42">
        <f t="shared" si="15"/>
        <v>4.6540931631574665E-3</v>
      </c>
      <c r="AN42">
        <f t="shared" si="15"/>
        <v>2.37785545890578E-3</v>
      </c>
      <c r="AO42">
        <f t="shared" si="15"/>
        <v>9.958539956101129E-4</v>
      </c>
      <c r="AP42">
        <f t="shared" si="15"/>
        <v>6.0970652792455895E-5</v>
      </c>
      <c r="AQ42">
        <f t="shared" si="15"/>
        <v>1.0385334525648321E-2</v>
      </c>
      <c r="AR42">
        <f t="shared" si="15"/>
        <v>6.0970652792455895E-5</v>
      </c>
      <c r="AS42">
        <f t="shared" si="15"/>
        <v>9.4301276318998449E-3</v>
      </c>
      <c r="AT42">
        <f t="shared" si="15"/>
        <v>4.2679456954719129E-4</v>
      </c>
      <c r="AU42">
        <f t="shared" si="15"/>
        <v>4.6744167140882857E-4</v>
      </c>
      <c r="AV42">
        <f t="shared" si="15"/>
        <v>2.0689374847573369E-2</v>
      </c>
      <c r="AW42">
        <f t="shared" si="15"/>
        <v>0.2625193073733843</v>
      </c>
      <c r="AX42">
        <f t="shared" si="15"/>
        <v>3.9448012356718964E-2</v>
      </c>
      <c r="AY42">
        <f t="shared" si="15"/>
        <v>1.3250955206893749E-2</v>
      </c>
      <c r="AZ42">
        <f t="shared" si="15"/>
        <v>2.4306966913259086E-2</v>
      </c>
      <c r="BA42">
        <f t="shared" si="15"/>
        <v>2.3859848792781076E-2</v>
      </c>
      <c r="BB42">
        <f t="shared" si="15"/>
        <v>4.3695634501260058E-3</v>
      </c>
      <c r="BC42">
        <f t="shared" si="15"/>
        <v>4.4447605885700348E-2</v>
      </c>
      <c r="BD42">
        <f t="shared" si="15"/>
        <v>5.1560848711486869E-2</v>
      </c>
      <c r="BE42">
        <f t="shared" si="15"/>
        <v>2.2945289000894237E-2</v>
      </c>
      <c r="BF42">
        <f t="shared" si="15"/>
        <v>6.0970652792455895E-5</v>
      </c>
      <c r="BG42">
        <f t="shared" si="15"/>
        <v>1.1056011706365335E-2</v>
      </c>
      <c r="BH42">
        <f t="shared" si="15"/>
        <v>7.2351841313714332E-3</v>
      </c>
      <c r="BI42">
        <f t="shared" si="15"/>
        <v>1.9876432810340624E-2</v>
      </c>
      <c r="BJ42">
        <f t="shared" si="15"/>
        <v>1.0425981627509958E-2</v>
      </c>
    </row>
    <row r="43" spans="29:62" x14ac:dyDescent="0.3">
      <c r="AC43">
        <f t="shared" si="2"/>
        <v>7</v>
      </c>
      <c r="AD43" t="str">
        <f t="shared" si="3"/>
        <v>2022</v>
      </c>
      <c r="AE43">
        <f t="shared" ref="AE43:BJ43" si="16">AF28/$AE28</f>
        <v>4.3560661040495992E-3</v>
      </c>
      <c r="AF43">
        <f t="shared" si="16"/>
        <v>9.8077840213988011E-3</v>
      </c>
      <c r="AG43">
        <f t="shared" si="16"/>
        <v>2.2394094594314389E-5</v>
      </c>
      <c r="AH43">
        <f t="shared" si="16"/>
        <v>0.79177639081842122</v>
      </c>
      <c r="AI43">
        <f t="shared" si="16"/>
        <v>2.8137765152300577E-2</v>
      </c>
      <c r="AJ43">
        <f t="shared" si="16"/>
        <v>4.5265100462396582E-2</v>
      </c>
      <c r="AK43">
        <f t="shared" si="16"/>
        <v>0.30943247558421633</v>
      </c>
      <c r="AL43">
        <f t="shared" si="16"/>
        <v>0.15592925124930018</v>
      </c>
      <c r="AM43">
        <f t="shared" si="16"/>
        <v>4.2922014639102581E-3</v>
      </c>
      <c r="AN43">
        <f t="shared" si="16"/>
        <v>2.6541149148817051E-3</v>
      </c>
      <c r="AO43">
        <f t="shared" si="16"/>
        <v>8.2941091090053289E-4</v>
      </c>
      <c r="AP43">
        <f t="shared" si="16"/>
        <v>8.2941091090053283E-5</v>
      </c>
      <c r="AQ43">
        <f t="shared" si="16"/>
        <v>9.787048748626289E-3</v>
      </c>
      <c r="AR43">
        <f t="shared" si="16"/>
        <v>8.2941091090053283E-5</v>
      </c>
      <c r="AS43">
        <f t="shared" si="16"/>
        <v>8.9369025649532422E-3</v>
      </c>
      <c r="AT43">
        <f t="shared" si="16"/>
        <v>4.7691127376780644E-4</v>
      </c>
      <c r="AU43">
        <f t="shared" si="16"/>
        <v>2.9029381881518651E-4</v>
      </c>
      <c r="AV43">
        <f t="shared" si="16"/>
        <v>2.229041823045182E-2</v>
      </c>
      <c r="AW43">
        <f t="shared" si="16"/>
        <v>0.26180355402575323</v>
      </c>
      <c r="AX43">
        <f t="shared" si="16"/>
        <v>3.9127459721732642E-2</v>
      </c>
      <c r="AY43">
        <f t="shared" si="16"/>
        <v>1.335351566549858E-2</v>
      </c>
      <c r="AZ43">
        <f t="shared" si="16"/>
        <v>2.4446886598793207E-2</v>
      </c>
      <c r="BA43">
        <f t="shared" si="16"/>
        <v>2.2435565139859413E-2</v>
      </c>
      <c r="BB43">
        <f t="shared" si="16"/>
        <v>4.2507309183652314E-3</v>
      </c>
      <c r="BC43">
        <f t="shared" si="16"/>
        <v>4.5202894644079041E-2</v>
      </c>
      <c r="BD43">
        <f t="shared" si="16"/>
        <v>4.9951272108984597E-2</v>
      </c>
      <c r="BE43">
        <f t="shared" si="16"/>
        <v>2.3244240777987434E-2</v>
      </c>
      <c r="BF43">
        <f t="shared" si="16"/>
        <v>6.2205818317539969E-5</v>
      </c>
      <c r="BG43">
        <f t="shared" si="16"/>
        <v>1.123851784270222E-2</v>
      </c>
      <c r="BH43">
        <f t="shared" si="16"/>
        <v>7.4646981981047961E-3</v>
      </c>
      <c r="BI43">
        <f t="shared" si="16"/>
        <v>1.953262695170755E-2</v>
      </c>
      <c r="BJ43">
        <f t="shared" si="16"/>
        <v>1.1197047297157195E-2</v>
      </c>
    </row>
    <row r="44" spans="29:62" x14ac:dyDescent="0.3">
      <c r="AC44">
        <f t="shared" si="2"/>
        <v>7</v>
      </c>
      <c r="AD44" t="str">
        <f t="shared" si="3"/>
        <v>2023</v>
      </c>
      <c r="AE44">
        <f t="shared" ref="AE44:BJ44" si="17">AF29/$AE29</f>
        <v>4.4549772950802516E-3</v>
      </c>
      <c r="AF44">
        <f t="shared" si="17"/>
        <v>1.194885638353527E-2</v>
      </c>
      <c r="AG44">
        <f t="shared" si="17"/>
        <v>2.741331324418775E-5</v>
      </c>
      <c r="AH44">
        <f t="shared" si="17"/>
        <v>0.79982003473748087</v>
      </c>
      <c r="AI44">
        <f t="shared" si="17"/>
        <v>2.8082951430305314E-2</v>
      </c>
      <c r="AJ44">
        <f t="shared" si="17"/>
        <v>4.3882227384016571E-2</v>
      </c>
      <c r="AK44">
        <f t="shared" si="17"/>
        <v>0.30903802289325549</v>
      </c>
      <c r="AL44">
        <f t="shared" si="17"/>
        <v>0.15715571180446564</v>
      </c>
      <c r="AM44">
        <f t="shared" si="17"/>
        <v>4.3107958231318145E-3</v>
      </c>
      <c r="AN44">
        <f t="shared" si="17"/>
        <v>2.5739217778893843E-3</v>
      </c>
      <c r="AO44">
        <f t="shared" si="17"/>
        <v>9.8353108586017113E-4</v>
      </c>
      <c r="AP44">
        <f t="shared" si="17"/>
        <v>6.2778579948521567E-5</v>
      </c>
      <c r="AQ44">
        <f t="shared" si="17"/>
        <v>9.1238202858518001E-3</v>
      </c>
      <c r="AR44">
        <f t="shared" si="17"/>
        <v>6.2778579948521567E-5</v>
      </c>
      <c r="AS44">
        <f t="shared" si="17"/>
        <v>8.3286249398371939E-3</v>
      </c>
      <c r="AT44">
        <f t="shared" si="17"/>
        <v>3.766714796911294E-4</v>
      </c>
      <c r="AU44">
        <f t="shared" si="17"/>
        <v>3.5574528637495552E-4</v>
      </c>
      <c r="AV44">
        <f t="shared" si="17"/>
        <v>2.2014355368614895E-2</v>
      </c>
      <c r="AW44">
        <f t="shared" si="17"/>
        <v>0.26352355243057735</v>
      </c>
      <c r="AX44">
        <f t="shared" si="17"/>
        <v>3.8859940988134847E-2</v>
      </c>
      <c r="AY44">
        <f t="shared" si="17"/>
        <v>1.5673718793814219E-2</v>
      </c>
      <c r="AZ44">
        <f t="shared" si="17"/>
        <v>2.5760143972210017E-2</v>
      </c>
      <c r="BA44">
        <f t="shared" si="17"/>
        <v>2.1700462468872288E-2</v>
      </c>
      <c r="BB44">
        <f t="shared" si="17"/>
        <v>3.8504195701759892E-3</v>
      </c>
      <c r="BC44">
        <f t="shared" si="17"/>
        <v>4.4447234603553265E-2</v>
      </c>
      <c r="BD44">
        <f t="shared" si="17"/>
        <v>4.8360432753677782E-2</v>
      </c>
      <c r="BE44">
        <f t="shared" si="17"/>
        <v>2.2976960261158894E-2</v>
      </c>
      <c r="BF44">
        <f t="shared" si="17"/>
        <v>6.2778579948521567E-5</v>
      </c>
      <c r="BG44">
        <f t="shared" si="17"/>
        <v>1.1697742063741185E-2</v>
      </c>
      <c r="BH44">
        <f t="shared" si="17"/>
        <v>7.6799129470358045E-3</v>
      </c>
      <c r="BI44">
        <f t="shared" si="17"/>
        <v>1.9273024044196119E-2</v>
      </c>
      <c r="BJ44">
        <f t="shared" si="17"/>
        <v>1.2241823089961705E-2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B945A-8853-49AD-9176-DD5091FC69A2}">
  <dimension ref="A1:CF14"/>
  <sheetViews>
    <sheetView zoomScale="50" zoomScaleNormal="50" workbookViewId="0"/>
  </sheetViews>
  <sheetFormatPr defaultRowHeight="15.6" x14ac:dyDescent="0.3"/>
  <sheetData>
    <row r="1" spans="1:84" ht="296.39999999999998" x14ac:dyDescent="0.3">
      <c r="A1" t="s">
        <v>104</v>
      </c>
      <c r="B1" s="2" t="s">
        <v>1</v>
      </c>
      <c r="C1" s="2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2" t="s">
        <v>8</v>
      </c>
      <c r="J1" s="2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2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2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2" t="s">
        <v>29</v>
      </c>
      <c r="AE1" s="1" t="s">
        <v>30</v>
      </c>
      <c r="AF1" s="1" t="s">
        <v>31</v>
      </c>
      <c r="AG1" s="2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2" t="s">
        <v>38</v>
      </c>
      <c r="AN1" s="1" t="s">
        <v>39</v>
      </c>
      <c r="AO1" s="2" t="s">
        <v>40</v>
      </c>
      <c r="AP1" s="1" t="s">
        <v>41</v>
      </c>
      <c r="AQ1" s="2" t="s">
        <v>42</v>
      </c>
      <c r="AR1" s="1" t="s">
        <v>43</v>
      </c>
      <c r="AS1" s="1" t="s">
        <v>44</v>
      </c>
      <c r="AT1" s="1" t="s">
        <v>45</v>
      </c>
      <c r="AU1" s="2" t="s">
        <v>46</v>
      </c>
      <c r="AV1" s="1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1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2" t="s">
        <v>82</v>
      </c>
      <c r="CF1" s="1" t="s">
        <v>83</v>
      </c>
    </row>
    <row r="2" spans="1:84" x14ac:dyDescent="0.3">
      <c r="A2" t="s">
        <v>84</v>
      </c>
      <c r="B2">
        <v>85173</v>
      </c>
      <c r="C2">
        <v>71015</v>
      </c>
      <c r="D2">
        <v>5.38</v>
      </c>
      <c r="E2">
        <v>5.64</v>
      </c>
      <c r="F2">
        <v>143.81</v>
      </c>
      <c r="G2">
        <v>-3.93</v>
      </c>
      <c r="H2">
        <v>11.01</v>
      </c>
      <c r="I2">
        <v>3088</v>
      </c>
      <c r="J2">
        <v>4.8899999999999997</v>
      </c>
      <c r="K2">
        <v>63.05</v>
      </c>
      <c r="L2">
        <v>47.28</v>
      </c>
      <c r="M2">
        <v>9.7200000000000006</v>
      </c>
      <c r="N2">
        <v>39.380000000000003</v>
      </c>
      <c r="O2">
        <v>37.22</v>
      </c>
      <c r="P2">
        <v>201.6</v>
      </c>
      <c r="Q2">
        <v>43654</v>
      </c>
      <c r="R2">
        <v>195.11</v>
      </c>
      <c r="S2">
        <v>18.989999999999998</v>
      </c>
      <c r="T2">
        <v>84.48</v>
      </c>
      <c r="U2">
        <v>1082.3800000000001</v>
      </c>
      <c r="V2">
        <v>7.88</v>
      </c>
      <c r="W2">
        <v>1330.83</v>
      </c>
      <c r="X2">
        <v>97.67</v>
      </c>
      <c r="Y2">
        <v>1777</v>
      </c>
      <c r="Z2">
        <v>0.91</v>
      </c>
      <c r="AA2">
        <v>0.88</v>
      </c>
      <c r="AB2">
        <v>270.33</v>
      </c>
      <c r="AC2">
        <v>272.42</v>
      </c>
      <c r="AD2">
        <v>3269</v>
      </c>
      <c r="AE2">
        <v>3.58</v>
      </c>
      <c r="AF2">
        <v>12.2</v>
      </c>
      <c r="AG2">
        <v>8770</v>
      </c>
      <c r="AK2">
        <v>9.27</v>
      </c>
      <c r="AR2">
        <v>1535.53</v>
      </c>
      <c r="AS2">
        <v>10.51</v>
      </c>
      <c r="AT2">
        <v>4496.41</v>
      </c>
      <c r="AU2">
        <v>16664</v>
      </c>
      <c r="AV2">
        <v>195.65</v>
      </c>
      <c r="AW2">
        <v>9095</v>
      </c>
      <c r="AX2">
        <v>317</v>
      </c>
      <c r="AY2">
        <v>135</v>
      </c>
      <c r="AZ2">
        <v>66</v>
      </c>
      <c r="BA2">
        <v>13</v>
      </c>
      <c r="BB2">
        <v>767</v>
      </c>
      <c r="BC2">
        <v>5</v>
      </c>
      <c r="BD2">
        <v>712</v>
      </c>
      <c r="BE2">
        <v>18</v>
      </c>
      <c r="BF2">
        <v>32</v>
      </c>
      <c r="BG2">
        <v>1029</v>
      </c>
      <c r="BH2">
        <v>15.35</v>
      </c>
      <c r="BI2">
        <v>13899</v>
      </c>
      <c r="BJ2">
        <v>3951</v>
      </c>
      <c r="BK2">
        <v>367</v>
      </c>
      <c r="BL2">
        <v>694</v>
      </c>
      <c r="BM2">
        <v>991</v>
      </c>
      <c r="BN2">
        <v>423</v>
      </c>
      <c r="BO2">
        <v>2347</v>
      </c>
      <c r="BP2">
        <v>2410</v>
      </c>
      <c r="BQ2">
        <v>1175</v>
      </c>
      <c r="BR2">
        <v>4</v>
      </c>
      <c r="BS2">
        <v>536</v>
      </c>
      <c r="BT2">
        <v>310</v>
      </c>
      <c r="BU2">
        <v>1004</v>
      </c>
      <c r="BV2">
        <v>449</v>
      </c>
      <c r="BW2">
        <v>562377</v>
      </c>
      <c r="BX2">
        <v>504877</v>
      </c>
      <c r="BY2">
        <v>2.4500000000000002</v>
      </c>
      <c r="BZ2">
        <v>0</v>
      </c>
      <c r="CA2">
        <v>100</v>
      </c>
      <c r="CB2">
        <v>0.4</v>
      </c>
      <c r="CC2">
        <v>47.9</v>
      </c>
      <c r="CD2">
        <v>99.17</v>
      </c>
      <c r="CE2">
        <v>2.17</v>
      </c>
      <c r="CF2">
        <v>23.04</v>
      </c>
    </row>
    <row r="3" spans="1:84" x14ac:dyDescent="0.3">
      <c r="A3" t="s">
        <v>85</v>
      </c>
      <c r="B3">
        <v>74447</v>
      </c>
      <c r="C3">
        <v>71160</v>
      </c>
      <c r="D3">
        <v>5.4</v>
      </c>
      <c r="E3">
        <v>5.74</v>
      </c>
      <c r="F3">
        <v>142.6</v>
      </c>
      <c r="G3">
        <v>-3.27</v>
      </c>
      <c r="H3">
        <v>8.3800000000000008</v>
      </c>
      <c r="I3">
        <v>3418</v>
      </c>
      <c r="J3">
        <v>5.41</v>
      </c>
      <c r="K3">
        <v>62.64</v>
      </c>
      <c r="L3">
        <v>46.26</v>
      </c>
      <c r="M3">
        <v>9.92</v>
      </c>
      <c r="N3">
        <v>43.15</v>
      </c>
      <c r="O3">
        <v>37.01</v>
      </c>
      <c r="P3">
        <v>230.73</v>
      </c>
      <c r="Q3">
        <v>44300</v>
      </c>
      <c r="R3">
        <v>168.05</v>
      </c>
      <c r="S3">
        <v>0.41</v>
      </c>
      <c r="T3">
        <v>83.26</v>
      </c>
      <c r="U3">
        <v>1156.5999999999999</v>
      </c>
      <c r="V3">
        <v>7.77</v>
      </c>
      <c r="W3">
        <v>1220.44</v>
      </c>
      <c r="X3">
        <v>92</v>
      </c>
      <c r="Y3">
        <v>1777</v>
      </c>
      <c r="Z3">
        <v>0.92</v>
      </c>
      <c r="AA3">
        <v>0.92</v>
      </c>
      <c r="AB3">
        <v>408</v>
      </c>
      <c r="AC3">
        <v>311.10000000000002</v>
      </c>
      <c r="AD3">
        <v>3111</v>
      </c>
      <c r="AE3">
        <v>1.54</v>
      </c>
      <c r="AF3">
        <v>12.11</v>
      </c>
      <c r="AG3">
        <v>9278</v>
      </c>
      <c r="AK3">
        <v>8.7899999999999991</v>
      </c>
      <c r="AR3">
        <v>1696.69</v>
      </c>
      <c r="AS3">
        <v>11.93</v>
      </c>
      <c r="AT3">
        <v>5063.96</v>
      </c>
      <c r="AU3">
        <v>17245</v>
      </c>
      <c r="AV3">
        <v>231.64</v>
      </c>
      <c r="AW3">
        <v>9384</v>
      </c>
      <c r="AX3">
        <v>334</v>
      </c>
      <c r="AY3">
        <v>142</v>
      </c>
      <c r="AZ3">
        <v>70</v>
      </c>
      <c r="BA3">
        <v>14</v>
      </c>
      <c r="BB3">
        <v>800</v>
      </c>
      <c r="BC3">
        <v>6</v>
      </c>
      <c r="BD3">
        <v>747</v>
      </c>
      <c r="BE3">
        <v>15</v>
      </c>
      <c r="BF3">
        <v>32</v>
      </c>
      <c r="BG3">
        <v>1063</v>
      </c>
      <c r="BH3">
        <v>15.41</v>
      </c>
      <c r="BI3">
        <v>14372</v>
      </c>
      <c r="BJ3">
        <v>4118</v>
      </c>
      <c r="BK3">
        <v>387</v>
      </c>
      <c r="BL3">
        <v>748</v>
      </c>
      <c r="BM3">
        <v>1022</v>
      </c>
      <c r="BN3">
        <v>445</v>
      </c>
      <c r="BO3">
        <v>2396</v>
      </c>
      <c r="BP3">
        <v>2439</v>
      </c>
      <c r="BQ3">
        <v>1245</v>
      </c>
      <c r="BR3">
        <v>4</v>
      </c>
      <c r="BS3">
        <v>542</v>
      </c>
      <c r="BT3">
        <v>321</v>
      </c>
      <c r="BU3">
        <v>1043</v>
      </c>
      <c r="BV3">
        <v>456</v>
      </c>
      <c r="BW3">
        <v>683619</v>
      </c>
      <c r="BX3">
        <v>619180</v>
      </c>
      <c r="BY3">
        <v>2.39</v>
      </c>
      <c r="BZ3">
        <v>0</v>
      </c>
      <c r="CA3">
        <v>100</v>
      </c>
      <c r="CB3">
        <v>4</v>
      </c>
      <c r="CC3">
        <v>479</v>
      </c>
      <c r="CD3">
        <v>99.17</v>
      </c>
    </row>
    <row r="4" spans="1:84" x14ac:dyDescent="0.3">
      <c r="A4" t="s">
        <v>86</v>
      </c>
      <c r="B4">
        <v>74049</v>
      </c>
      <c r="C4">
        <v>71247</v>
      </c>
      <c r="D4">
        <v>5.41</v>
      </c>
      <c r="E4">
        <v>5.67</v>
      </c>
      <c r="F4">
        <v>143.24</v>
      </c>
      <c r="G4">
        <v>-3.64</v>
      </c>
      <c r="H4">
        <v>9.8699999999999992</v>
      </c>
      <c r="I4">
        <v>2797</v>
      </c>
      <c r="J4">
        <v>4.41</v>
      </c>
      <c r="K4">
        <v>66.209999999999994</v>
      </c>
      <c r="L4">
        <v>48.34</v>
      </c>
      <c r="M4">
        <v>8.9700000000000006</v>
      </c>
      <c r="N4">
        <v>48.48</v>
      </c>
      <c r="O4">
        <v>36.99</v>
      </c>
      <c r="P4">
        <v>234.71</v>
      </c>
      <c r="Q4">
        <v>44678</v>
      </c>
      <c r="R4">
        <v>165.74</v>
      </c>
      <c r="S4">
        <v>8.6199999999999992</v>
      </c>
      <c r="T4">
        <v>82.56</v>
      </c>
      <c r="U4">
        <v>1133.1300000000001</v>
      </c>
      <c r="V4">
        <v>7.7</v>
      </c>
      <c r="W4">
        <v>1213.92</v>
      </c>
      <c r="X4">
        <v>96</v>
      </c>
      <c r="Y4">
        <v>1767</v>
      </c>
      <c r="Z4">
        <v>0.93</v>
      </c>
      <c r="AA4">
        <v>0.97</v>
      </c>
      <c r="AB4">
        <v>234</v>
      </c>
      <c r="AC4">
        <v>282.91000000000003</v>
      </c>
      <c r="AD4">
        <v>3112</v>
      </c>
      <c r="AE4">
        <v>3.73</v>
      </c>
      <c r="AF4">
        <v>10.92</v>
      </c>
      <c r="AG4">
        <v>8009</v>
      </c>
      <c r="AK4">
        <v>7.37</v>
      </c>
      <c r="AR4">
        <v>1605.35</v>
      </c>
      <c r="AS4">
        <v>10.99</v>
      </c>
      <c r="AT4">
        <v>5117.7299999999996</v>
      </c>
      <c r="AU4">
        <v>17920</v>
      </c>
      <c r="AV4">
        <v>242</v>
      </c>
      <c r="AW4">
        <v>9806</v>
      </c>
      <c r="AX4">
        <v>368</v>
      </c>
      <c r="AY4">
        <v>132</v>
      </c>
      <c r="AZ4">
        <v>73</v>
      </c>
      <c r="BA4">
        <v>17</v>
      </c>
      <c r="BB4">
        <v>847</v>
      </c>
      <c r="BC4">
        <v>6</v>
      </c>
      <c r="BD4">
        <v>789</v>
      </c>
      <c r="BE4">
        <v>14</v>
      </c>
      <c r="BF4">
        <v>38</v>
      </c>
      <c r="BG4">
        <v>1092</v>
      </c>
      <c r="BH4">
        <v>15.51</v>
      </c>
      <c r="BI4">
        <v>14900</v>
      </c>
      <c r="BJ4">
        <v>4352</v>
      </c>
      <c r="BK4">
        <v>401</v>
      </c>
      <c r="BL4">
        <v>819</v>
      </c>
      <c r="BM4">
        <v>1045</v>
      </c>
      <c r="BN4">
        <v>405</v>
      </c>
      <c r="BO4">
        <v>2444</v>
      </c>
      <c r="BP4">
        <v>2474</v>
      </c>
      <c r="BQ4">
        <v>1311</v>
      </c>
      <c r="BR4">
        <v>4</v>
      </c>
      <c r="BS4">
        <v>579</v>
      </c>
      <c r="BT4">
        <v>336</v>
      </c>
      <c r="BU4">
        <v>1084</v>
      </c>
      <c r="BV4">
        <v>487</v>
      </c>
      <c r="BW4">
        <v>711757</v>
      </c>
      <c r="BX4">
        <v>644791</v>
      </c>
      <c r="BY4">
        <v>2.29</v>
      </c>
      <c r="BZ4">
        <v>0</v>
      </c>
      <c r="CA4">
        <v>100</v>
      </c>
      <c r="CB4">
        <v>0.4</v>
      </c>
      <c r="CC4">
        <v>47.9</v>
      </c>
      <c r="CD4">
        <v>99.17</v>
      </c>
    </row>
    <row r="5" spans="1:84" x14ac:dyDescent="0.3">
      <c r="A5" t="s">
        <v>87</v>
      </c>
      <c r="B5">
        <v>75093</v>
      </c>
      <c r="C5">
        <v>72699</v>
      </c>
      <c r="D5">
        <v>5.4</v>
      </c>
      <c r="E5">
        <v>5.7</v>
      </c>
      <c r="F5">
        <v>141.16</v>
      </c>
      <c r="G5">
        <v>-2.7</v>
      </c>
      <c r="H5">
        <v>18.77</v>
      </c>
      <c r="I5">
        <v>2822</v>
      </c>
      <c r="J5">
        <v>4.37</v>
      </c>
      <c r="K5">
        <v>56.27</v>
      </c>
      <c r="L5">
        <v>48.02</v>
      </c>
      <c r="M5">
        <v>8.4700000000000006</v>
      </c>
      <c r="N5">
        <v>50.39</v>
      </c>
      <c r="O5">
        <v>37.799999999999997</v>
      </c>
      <c r="P5">
        <v>235.4</v>
      </c>
      <c r="Q5">
        <v>44752</v>
      </c>
      <c r="R5">
        <v>167.8</v>
      </c>
      <c r="S5">
        <v>1.79</v>
      </c>
      <c r="T5">
        <v>82.43</v>
      </c>
      <c r="U5">
        <v>1084.71</v>
      </c>
      <c r="V5">
        <v>7.69</v>
      </c>
      <c r="W5">
        <v>1317.42</v>
      </c>
      <c r="X5">
        <v>99.67</v>
      </c>
      <c r="Y5">
        <v>1773</v>
      </c>
      <c r="Z5">
        <v>0.9</v>
      </c>
      <c r="AA5">
        <v>0.95</v>
      </c>
      <c r="AB5">
        <v>229</v>
      </c>
      <c r="AC5">
        <v>277.45</v>
      </c>
      <c r="AD5">
        <v>3052</v>
      </c>
      <c r="AE5">
        <v>2.62</v>
      </c>
      <c r="AF5">
        <v>11.26</v>
      </c>
      <c r="AG5">
        <v>7175</v>
      </c>
      <c r="AK5">
        <v>8.91</v>
      </c>
      <c r="AR5">
        <v>1.44</v>
      </c>
      <c r="AS5">
        <v>12.41</v>
      </c>
      <c r="AT5">
        <v>5052.7299999999996</v>
      </c>
      <c r="AU5">
        <v>18464</v>
      </c>
      <c r="AV5">
        <v>245.88</v>
      </c>
      <c r="AW5">
        <v>10250</v>
      </c>
      <c r="AX5">
        <v>364</v>
      </c>
      <c r="AY5">
        <v>136</v>
      </c>
      <c r="AZ5">
        <v>68</v>
      </c>
      <c r="BA5">
        <v>15</v>
      </c>
      <c r="BB5">
        <v>864</v>
      </c>
      <c r="BC5">
        <v>5</v>
      </c>
      <c r="BD5">
        <v>803</v>
      </c>
      <c r="BE5">
        <v>12</v>
      </c>
      <c r="BF5">
        <v>44</v>
      </c>
      <c r="BG5">
        <v>1146</v>
      </c>
      <c r="BH5">
        <v>15.54</v>
      </c>
      <c r="BI5">
        <v>15341</v>
      </c>
      <c r="BJ5">
        <v>4443</v>
      </c>
      <c r="BK5">
        <v>422</v>
      </c>
      <c r="BL5">
        <v>871</v>
      </c>
      <c r="BM5">
        <v>1104</v>
      </c>
      <c r="BN5">
        <v>396</v>
      </c>
      <c r="BO5">
        <v>2497</v>
      </c>
      <c r="BP5">
        <v>2555</v>
      </c>
      <c r="BQ5">
        <v>1332</v>
      </c>
      <c r="BR5">
        <v>3</v>
      </c>
      <c r="BS5">
        <v>574</v>
      </c>
      <c r="BT5">
        <v>349</v>
      </c>
      <c r="BU5">
        <v>1122</v>
      </c>
      <c r="BV5">
        <v>532</v>
      </c>
      <c r="BW5">
        <v>725114</v>
      </c>
      <c r="BX5">
        <v>672201</v>
      </c>
      <c r="BY5">
        <v>2.2799999999999998</v>
      </c>
      <c r="BZ5">
        <v>0</v>
      </c>
      <c r="CA5">
        <v>100</v>
      </c>
      <c r="CB5">
        <v>0.5</v>
      </c>
      <c r="CC5">
        <v>48.1</v>
      </c>
      <c r="CD5">
        <v>98.97</v>
      </c>
    </row>
    <row r="6" spans="1:84" x14ac:dyDescent="0.3">
      <c r="A6" t="s">
        <v>88</v>
      </c>
      <c r="B6">
        <v>74319</v>
      </c>
      <c r="C6">
        <v>72587</v>
      </c>
      <c r="D6">
        <v>5.41</v>
      </c>
      <c r="E6">
        <v>5.68</v>
      </c>
      <c r="F6">
        <v>140.66999999999999</v>
      </c>
      <c r="G6">
        <v>-4.5999999999999996</v>
      </c>
      <c r="H6">
        <v>5.69</v>
      </c>
      <c r="I6">
        <v>2327</v>
      </c>
      <c r="J6">
        <v>3.61</v>
      </c>
      <c r="K6">
        <v>61.8</v>
      </c>
      <c r="L6">
        <v>47.4</v>
      </c>
      <c r="M6">
        <v>6.75</v>
      </c>
      <c r="N6">
        <v>54.58</v>
      </c>
      <c r="O6">
        <v>39.26</v>
      </c>
      <c r="P6">
        <v>256.89</v>
      </c>
      <c r="Q6">
        <v>44753</v>
      </c>
      <c r="R6">
        <v>166.06</v>
      </c>
      <c r="S6">
        <v>0.04</v>
      </c>
      <c r="T6">
        <v>81.5</v>
      </c>
      <c r="U6">
        <v>1115.27</v>
      </c>
      <c r="V6">
        <v>7.69</v>
      </c>
      <c r="W6">
        <v>1303.8399999999999</v>
      </c>
      <c r="X6">
        <v>92</v>
      </c>
      <c r="Y6">
        <v>1839</v>
      </c>
      <c r="Z6">
        <v>0.86</v>
      </c>
      <c r="AA6">
        <v>0.92</v>
      </c>
      <c r="AB6">
        <v>263.33</v>
      </c>
      <c r="AC6">
        <v>270.64</v>
      </c>
      <c r="AD6">
        <v>2977</v>
      </c>
      <c r="AE6">
        <v>4.33</v>
      </c>
      <c r="AF6">
        <v>11.45</v>
      </c>
      <c r="AG6">
        <v>6198</v>
      </c>
      <c r="AK6">
        <v>8.19</v>
      </c>
      <c r="AR6">
        <v>1381.73</v>
      </c>
      <c r="AS6">
        <v>12.4</v>
      </c>
      <c r="AT6">
        <v>5184.1099999999997</v>
      </c>
      <c r="AU6">
        <v>17983</v>
      </c>
      <c r="AV6">
        <v>241.97</v>
      </c>
      <c r="AW6">
        <v>9978</v>
      </c>
      <c r="AX6">
        <v>326</v>
      </c>
      <c r="AY6">
        <v>139</v>
      </c>
      <c r="AZ6">
        <v>58</v>
      </c>
      <c r="BA6">
        <v>15</v>
      </c>
      <c r="BB6">
        <v>865</v>
      </c>
      <c r="BC6">
        <v>3</v>
      </c>
      <c r="BD6">
        <v>787</v>
      </c>
      <c r="BE6">
        <v>13</v>
      </c>
      <c r="BF6">
        <v>62</v>
      </c>
      <c r="BG6">
        <v>1099</v>
      </c>
      <c r="BH6">
        <v>15.71</v>
      </c>
      <c r="BI6">
        <v>14890</v>
      </c>
      <c r="BJ6">
        <v>4185</v>
      </c>
      <c r="BK6">
        <v>382</v>
      </c>
      <c r="BL6">
        <v>866</v>
      </c>
      <c r="BM6">
        <v>1070</v>
      </c>
      <c r="BN6">
        <v>353</v>
      </c>
      <c r="BO6">
        <v>2497</v>
      </c>
      <c r="BP6">
        <v>2560</v>
      </c>
      <c r="BQ6">
        <v>1275</v>
      </c>
      <c r="BR6">
        <v>1</v>
      </c>
      <c r="BS6">
        <v>570</v>
      </c>
      <c r="BT6">
        <v>347</v>
      </c>
      <c r="BU6">
        <v>1108</v>
      </c>
      <c r="BV6">
        <v>538</v>
      </c>
      <c r="BZ6">
        <v>0</v>
      </c>
      <c r="CA6">
        <v>100</v>
      </c>
      <c r="CB6">
        <v>0.4</v>
      </c>
      <c r="CC6">
        <v>48.5</v>
      </c>
      <c r="CD6">
        <v>99.18</v>
      </c>
    </row>
    <row r="7" spans="1:84" x14ac:dyDescent="0.3">
      <c r="A7" t="s">
        <v>89</v>
      </c>
      <c r="B7">
        <v>73282</v>
      </c>
      <c r="C7">
        <v>72069</v>
      </c>
      <c r="D7">
        <v>5.4</v>
      </c>
      <c r="E7">
        <v>5.68</v>
      </c>
      <c r="F7">
        <v>141.94999999999999</v>
      </c>
      <c r="G7">
        <v>-2.68</v>
      </c>
      <c r="H7">
        <v>2.59</v>
      </c>
      <c r="I7">
        <v>1058</v>
      </c>
      <c r="J7">
        <v>1.65</v>
      </c>
      <c r="K7">
        <v>50.57</v>
      </c>
      <c r="L7">
        <v>38</v>
      </c>
      <c r="M7">
        <v>6.99</v>
      </c>
      <c r="N7">
        <v>51.51</v>
      </c>
      <c r="O7">
        <v>45.89</v>
      </c>
      <c r="P7">
        <v>248.03</v>
      </c>
      <c r="Q7">
        <v>45185</v>
      </c>
      <c r="R7">
        <v>162.18</v>
      </c>
      <c r="S7">
        <v>10.93</v>
      </c>
      <c r="T7">
        <v>78.400000000000006</v>
      </c>
      <c r="U7">
        <v>1155.49</v>
      </c>
      <c r="V7">
        <v>7.62</v>
      </c>
      <c r="W7">
        <v>1263.48</v>
      </c>
      <c r="X7">
        <v>92</v>
      </c>
      <c r="Y7">
        <v>1839</v>
      </c>
      <c r="Z7">
        <v>0.82</v>
      </c>
      <c r="AA7">
        <v>0.9</v>
      </c>
      <c r="AC7">
        <v>265.27</v>
      </c>
      <c r="AD7">
        <v>2918</v>
      </c>
      <c r="AE7">
        <v>4.32</v>
      </c>
      <c r="AF7">
        <v>11.77</v>
      </c>
      <c r="AI7">
        <v>0.52</v>
      </c>
      <c r="AJ7">
        <v>22.35</v>
      </c>
      <c r="AK7">
        <v>8.32</v>
      </c>
      <c r="AL7">
        <v>4.43</v>
      </c>
      <c r="AM7">
        <v>1399</v>
      </c>
      <c r="AN7">
        <v>1.91</v>
      </c>
      <c r="AO7">
        <v>6639</v>
      </c>
      <c r="AP7">
        <v>11.71</v>
      </c>
      <c r="AR7">
        <v>1308.6600000000001</v>
      </c>
      <c r="AS7">
        <v>12.07</v>
      </c>
      <c r="AT7">
        <v>4937.22</v>
      </c>
      <c r="AU7">
        <v>17424</v>
      </c>
      <c r="AV7">
        <v>237.77</v>
      </c>
      <c r="AW7">
        <v>10389</v>
      </c>
      <c r="AX7">
        <v>330</v>
      </c>
      <c r="AY7">
        <v>144</v>
      </c>
      <c r="AZ7">
        <v>69</v>
      </c>
      <c r="BA7">
        <v>13</v>
      </c>
      <c r="BB7">
        <v>827</v>
      </c>
      <c r="BC7">
        <v>3</v>
      </c>
      <c r="BD7">
        <v>757</v>
      </c>
      <c r="BE7">
        <v>14</v>
      </c>
      <c r="BF7">
        <v>53</v>
      </c>
      <c r="BG7">
        <v>1055</v>
      </c>
      <c r="BH7">
        <v>15.53</v>
      </c>
      <c r="BI7">
        <v>14440</v>
      </c>
      <c r="BJ7">
        <v>3721</v>
      </c>
      <c r="BK7">
        <v>381</v>
      </c>
      <c r="BL7">
        <v>852</v>
      </c>
      <c r="BM7">
        <v>1120</v>
      </c>
      <c r="BN7">
        <v>320</v>
      </c>
      <c r="BO7">
        <v>2503</v>
      </c>
      <c r="BP7">
        <v>2544</v>
      </c>
      <c r="BQ7">
        <v>1223</v>
      </c>
      <c r="BR7">
        <v>1</v>
      </c>
      <c r="BS7">
        <v>576</v>
      </c>
      <c r="BT7">
        <v>342</v>
      </c>
      <c r="BU7">
        <v>1139</v>
      </c>
      <c r="BV7">
        <v>542</v>
      </c>
      <c r="BW7">
        <v>884399</v>
      </c>
      <c r="BX7">
        <v>809969</v>
      </c>
      <c r="BY7">
        <v>2.23</v>
      </c>
      <c r="BZ7">
        <v>0</v>
      </c>
      <c r="CA7">
        <v>100</v>
      </c>
      <c r="CB7">
        <v>0.4</v>
      </c>
      <c r="CC7">
        <v>48.5</v>
      </c>
      <c r="CD7">
        <v>99.18</v>
      </c>
      <c r="CE7">
        <v>2.5299999999999998</v>
      </c>
    </row>
    <row r="8" spans="1:84" x14ac:dyDescent="0.3">
      <c r="A8" t="s">
        <v>90</v>
      </c>
      <c r="B8">
        <v>73208</v>
      </c>
      <c r="C8">
        <v>71756</v>
      </c>
      <c r="D8">
        <v>5.38</v>
      </c>
      <c r="E8">
        <v>5.62</v>
      </c>
      <c r="F8">
        <v>144.15</v>
      </c>
      <c r="G8">
        <v>-3.96</v>
      </c>
      <c r="H8">
        <v>2.99</v>
      </c>
      <c r="I8">
        <v>833</v>
      </c>
      <c r="J8">
        <v>1.3</v>
      </c>
      <c r="K8">
        <v>47.18</v>
      </c>
      <c r="L8">
        <v>36.85</v>
      </c>
      <c r="M8">
        <v>7.32</v>
      </c>
      <c r="N8">
        <v>52.7</v>
      </c>
      <c r="O8">
        <v>45.92</v>
      </c>
      <c r="P8">
        <v>253.84</v>
      </c>
      <c r="Q8">
        <v>45393</v>
      </c>
      <c r="R8">
        <v>161.28</v>
      </c>
      <c r="S8">
        <v>5.79</v>
      </c>
      <c r="T8">
        <v>76.569999999999993</v>
      </c>
      <c r="U8">
        <v>1198.6600000000001</v>
      </c>
      <c r="V8">
        <v>7.58</v>
      </c>
      <c r="W8">
        <v>1331.05</v>
      </c>
      <c r="X8">
        <v>92.33</v>
      </c>
      <c r="Y8">
        <v>1903</v>
      </c>
      <c r="Z8">
        <v>0.82</v>
      </c>
      <c r="AA8">
        <v>0.87</v>
      </c>
      <c r="AC8">
        <v>259.08999999999997</v>
      </c>
      <c r="AD8">
        <v>2850</v>
      </c>
      <c r="AE8">
        <v>3.82</v>
      </c>
      <c r="AF8">
        <v>8.69</v>
      </c>
      <c r="AH8">
        <v>23.46</v>
      </c>
      <c r="AI8">
        <v>0.55000000000000004</v>
      </c>
      <c r="AJ8">
        <v>13.75</v>
      </c>
      <c r="AK8">
        <v>6.58</v>
      </c>
      <c r="AL8">
        <v>3.9</v>
      </c>
      <c r="AM8">
        <v>1470</v>
      </c>
      <c r="AN8">
        <v>2.0099999999999998</v>
      </c>
      <c r="AO8">
        <v>7006</v>
      </c>
      <c r="AP8">
        <v>16.91</v>
      </c>
      <c r="AQ8">
        <v>394493</v>
      </c>
      <c r="AR8">
        <v>1324.92</v>
      </c>
      <c r="AS8">
        <v>11.25</v>
      </c>
      <c r="AT8">
        <v>5212.18</v>
      </c>
      <c r="AU8">
        <v>17421</v>
      </c>
      <c r="AV8">
        <v>237.97</v>
      </c>
      <c r="AW8">
        <v>10497</v>
      </c>
      <c r="AX8">
        <v>309</v>
      </c>
      <c r="AY8">
        <v>139</v>
      </c>
      <c r="AZ8">
        <v>73</v>
      </c>
      <c r="BA8">
        <v>19</v>
      </c>
      <c r="BB8">
        <v>813</v>
      </c>
      <c r="BC8">
        <v>3</v>
      </c>
      <c r="BD8">
        <v>729</v>
      </c>
      <c r="BE8">
        <v>24</v>
      </c>
      <c r="BF8">
        <v>57</v>
      </c>
      <c r="BG8">
        <v>1068</v>
      </c>
      <c r="BH8">
        <v>15.45</v>
      </c>
      <c r="BI8">
        <v>14443</v>
      </c>
      <c r="BJ8">
        <v>3521</v>
      </c>
      <c r="BK8">
        <v>401</v>
      </c>
      <c r="BL8">
        <v>864</v>
      </c>
      <c r="BM8">
        <v>1169</v>
      </c>
      <c r="BN8">
        <v>297</v>
      </c>
      <c r="BO8">
        <v>2509</v>
      </c>
      <c r="BP8">
        <v>2613</v>
      </c>
      <c r="BQ8">
        <v>1198</v>
      </c>
      <c r="BR8">
        <v>1</v>
      </c>
      <c r="BS8">
        <v>595</v>
      </c>
      <c r="BT8">
        <v>379</v>
      </c>
      <c r="BU8">
        <v>1167</v>
      </c>
      <c r="BV8">
        <v>539</v>
      </c>
      <c r="BZ8">
        <v>0</v>
      </c>
      <c r="CA8">
        <v>100</v>
      </c>
      <c r="CB8">
        <v>0.4</v>
      </c>
      <c r="CC8">
        <v>48.5</v>
      </c>
      <c r="CD8">
        <v>99.18</v>
      </c>
    </row>
    <row r="9" spans="1:84" x14ac:dyDescent="0.3">
      <c r="A9" t="s">
        <v>91</v>
      </c>
      <c r="B9">
        <v>73325</v>
      </c>
      <c r="C9">
        <v>71253</v>
      </c>
      <c r="D9">
        <v>5.19</v>
      </c>
      <c r="E9">
        <v>5.52</v>
      </c>
      <c r="F9">
        <v>152.59</v>
      </c>
      <c r="G9">
        <v>-3.64</v>
      </c>
      <c r="H9">
        <v>0.66</v>
      </c>
      <c r="I9">
        <v>727</v>
      </c>
      <c r="J9">
        <v>1.1399999999999999</v>
      </c>
      <c r="K9">
        <v>38.79</v>
      </c>
      <c r="L9">
        <v>32.869999999999997</v>
      </c>
      <c r="M9">
        <v>5.91</v>
      </c>
      <c r="N9">
        <v>51.44</v>
      </c>
      <c r="O9">
        <v>46.67</v>
      </c>
      <c r="P9">
        <v>274.67</v>
      </c>
      <c r="Q9">
        <v>45569</v>
      </c>
      <c r="R9">
        <v>160.91</v>
      </c>
      <c r="S9">
        <v>3.93</v>
      </c>
      <c r="T9">
        <v>75.94</v>
      </c>
      <c r="U9">
        <v>1218.93</v>
      </c>
      <c r="V9">
        <v>7.55</v>
      </c>
      <c r="W9">
        <v>1357.87</v>
      </c>
      <c r="X9">
        <v>97.33</v>
      </c>
      <c r="Y9">
        <v>1926</v>
      </c>
      <c r="Z9">
        <v>0.81</v>
      </c>
      <c r="AA9">
        <v>0.8</v>
      </c>
      <c r="AC9">
        <v>248.18</v>
      </c>
      <c r="AD9">
        <v>2730</v>
      </c>
      <c r="AE9">
        <v>4.6900000000000004</v>
      </c>
      <c r="AF9">
        <v>6.44</v>
      </c>
      <c r="AH9">
        <v>20.29</v>
      </c>
      <c r="AI9">
        <v>0.43</v>
      </c>
      <c r="AJ9">
        <v>17.46</v>
      </c>
      <c r="AK9">
        <v>5.4</v>
      </c>
      <c r="AL9">
        <v>3.5</v>
      </c>
      <c r="AM9">
        <v>1180</v>
      </c>
      <c r="AN9">
        <v>1.61</v>
      </c>
      <c r="AO9">
        <v>6705</v>
      </c>
      <c r="AP9">
        <v>10.32</v>
      </c>
      <c r="AQ9">
        <v>413877</v>
      </c>
      <c r="AR9">
        <v>1217.6400000000001</v>
      </c>
      <c r="AS9">
        <v>11.24</v>
      </c>
      <c r="AT9">
        <v>5186.59</v>
      </c>
      <c r="AU9">
        <v>17760</v>
      </c>
      <c r="AV9">
        <v>242.21</v>
      </c>
      <c r="AW9">
        <v>10715</v>
      </c>
      <c r="AX9">
        <v>298</v>
      </c>
      <c r="AY9">
        <v>130</v>
      </c>
      <c r="AZ9">
        <v>75</v>
      </c>
      <c r="BA9">
        <v>16</v>
      </c>
      <c r="BB9">
        <v>830</v>
      </c>
      <c r="BC9">
        <v>3</v>
      </c>
      <c r="BD9">
        <v>744</v>
      </c>
      <c r="BE9">
        <v>34</v>
      </c>
      <c r="BF9">
        <v>49</v>
      </c>
      <c r="BG9">
        <v>1160</v>
      </c>
      <c r="BH9">
        <v>15.86</v>
      </c>
      <c r="BI9">
        <v>14666</v>
      </c>
      <c r="BJ9">
        <v>3332</v>
      </c>
      <c r="BK9">
        <v>406</v>
      </c>
      <c r="BL9">
        <v>866</v>
      </c>
      <c r="BM9">
        <v>1257</v>
      </c>
      <c r="BN9">
        <v>321</v>
      </c>
      <c r="BO9">
        <v>2510</v>
      </c>
      <c r="BP9">
        <v>2740</v>
      </c>
      <c r="BQ9">
        <v>1260</v>
      </c>
      <c r="BR9">
        <v>1</v>
      </c>
      <c r="BS9">
        <v>598</v>
      </c>
      <c r="BT9">
        <v>442</v>
      </c>
      <c r="BU9">
        <v>1195</v>
      </c>
      <c r="BV9">
        <v>565</v>
      </c>
      <c r="BZ9">
        <v>0</v>
      </c>
      <c r="CA9">
        <v>100</v>
      </c>
      <c r="CB9">
        <v>0.2</v>
      </c>
      <c r="CC9">
        <v>48.4</v>
      </c>
      <c r="CD9">
        <v>99.59</v>
      </c>
      <c r="CE9">
        <v>2.73</v>
      </c>
    </row>
    <row r="10" spans="1:84" x14ac:dyDescent="0.3">
      <c r="A10" t="s">
        <v>92</v>
      </c>
      <c r="B10">
        <v>72705</v>
      </c>
      <c r="C10">
        <v>70809</v>
      </c>
      <c r="D10">
        <v>5.17</v>
      </c>
      <c r="E10">
        <v>5.42</v>
      </c>
      <c r="F10">
        <v>159.96</v>
      </c>
      <c r="G10">
        <v>-3.64</v>
      </c>
      <c r="H10">
        <v>-1.05</v>
      </c>
      <c r="I10">
        <v>690</v>
      </c>
      <c r="J10">
        <v>1.0900000000000001</v>
      </c>
      <c r="K10">
        <v>36.81</v>
      </c>
      <c r="L10">
        <v>33.909999999999997</v>
      </c>
      <c r="M10">
        <v>8.84</v>
      </c>
      <c r="N10">
        <v>47.68</v>
      </c>
      <c r="O10">
        <v>48.67</v>
      </c>
      <c r="P10">
        <v>303.05</v>
      </c>
      <c r="Q10">
        <v>46242</v>
      </c>
      <c r="R10">
        <v>157.22999999999999</v>
      </c>
      <c r="S10">
        <v>15.01</v>
      </c>
      <c r="T10">
        <v>73.989999999999995</v>
      </c>
      <c r="U10">
        <v>1240.43</v>
      </c>
      <c r="V10">
        <v>7.44</v>
      </c>
      <c r="W10">
        <v>1275.53</v>
      </c>
      <c r="X10">
        <v>97</v>
      </c>
      <c r="Y10">
        <v>1872</v>
      </c>
      <c r="Z10">
        <v>0.79</v>
      </c>
      <c r="AA10">
        <v>0.8</v>
      </c>
      <c r="AB10">
        <v>369.75</v>
      </c>
      <c r="AC10">
        <v>244.73</v>
      </c>
      <c r="AD10">
        <v>2692</v>
      </c>
      <c r="AE10">
        <v>3.49</v>
      </c>
      <c r="AF10">
        <v>6.58</v>
      </c>
      <c r="AH10">
        <v>20.74</v>
      </c>
      <c r="AI10">
        <v>0.47</v>
      </c>
      <c r="AJ10">
        <v>1.35</v>
      </c>
      <c r="AK10">
        <v>5.25</v>
      </c>
      <c r="AL10">
        <v>3.28</v>
      </c>
      <c r="AM10">
        <v>1331</v>
      </c>
      <c r="AN10">
        <v>1.83</v>
      </c>
      <c r="AO10">
        <v>7513</v>
      </c>
      <c r="AP10">
        <v>9.61</v>
      </c>
      <c r="AQ10">
        <v>498275</v>
      </c>
      <c r="AR10">
        <v>1180.3699999999999</v>
      </c>
      <c r="AS10">
        <v>13.15</v>
      </c>
      <c r="AT10">
        <v>4992.78</v>
      </c>
      <c r="AU10">
        <v>18396</v>
      </c>
      <c r="AV10">
        <v>253.02</v>
      </c>
      <c r="AW10">
        <v>12303</v>
      </c>
      <c r="AX10">
        <v>338</v>
      </c>
      <c r="AY10">
        <v>152</v>
      </c>
      <c r="AZ10">
        <v>80</v>
      </c>
      <c r="BA10">
        <v>17</v>
      </c>
      <c r="BB10">
        <v>840</v>
      </c>
      <c r="BC10">
        <v>3</v>
      </c>
      <c r="BD10">
        <v>752</v>
      </c>
      <c r="BE10">
        <v>35</v>
      </c>
      <c r="BF10">
        <v>50</v>
      </c>
      <c r="BG10">
        <v>1344</v>
      </c>
      <c r="BH10">
        <v>16.420000000000002</v>
      </c>
      <c r="BI10">
        <v>15095</v>
      </c>
      <c r="BJ10">
        <v>3300</v>
      </c>
      <c r="BK10">
        <v>469</v>
      </c>
      <c r="BL10">
        <v>914</v>
      </c>
      <c r="BM10">
        <v>1347</v>
      </c>
      <c r="BN10">
        <v>284</v>
      </c>
      <c r="BO10">
        <v>2582</v>
      </c>
      <c r="BP10">
        <v>2852</v>
      </c>
      <c r="BQ10">
        <v>1278</v>
      </c>
      <c r="BR10">
        <v>2</v>
      </c>
      <c r="BS10">
        <v>652</v>
      </c>
      <c r="BT10">
        <v>472</v>
      </c>
      <c r="BU10">
        <v>1198</v>
      </c>
      <c r="BV10">
        <v>582</v>
      </c>
      <c r="BZ10">
        <v>0</v>
      </c>
      <c r="CA10">
        <v>100</v>
      </c>
      <c r="CB10">
        <v>0.2</v>
      </c>
      <c r="CC10">
        <v>48</v>
      </c>
      <c r="CD10">
        <v>99.59</v>
      </c>
      <c r="CE10">
        <v>2.75</v>
      </c>
    </row>
    <row r="11" spans="1:84" x14ac:dyDescent="0.3">
      <c r="A11" t="s">
        <v>93</v>
      </c>
      <c r="B11">
        <v>71254</v>
      </c>
      <c r="C11">
        <v>70431</v>
      </c>
      <c r="D11">
        <v>5.1100000000000003</v>
      </c>
      <c r="E11">
        <v>5.4</v>
      </c>
      <c r="F11">
        <v>164.24</v>
      </c>
      <c r="G11">
        <v>-3.99</v>
      </c>
      <c r="H11">
        <v>-8.3800000000000008</v>
      </c>
      <c r="I11">
        <v>1640</v>
      </c>
      <c r="J11">
        <v>2.6</v>
      </c>
      <c r="K11">
        <v>34.39</v>
      </c>
      <c r="L11">
        <v>32.56</v>
      </c>
      <c r="M11">
        <v>9.51</v>
      </c>
      <c r="N11">
        <v>42.68</v>
      </c>
      <c r="O11">
        <v>53.57</v>
      </c>
      <c r="P11">
        <v>335.39</v>
      </c>
      <c r="Q11">
        <v>46357</v>
      </c>
      <c r="R11">
        <v>153.71</v>
      </c>
      <c r="S11">
        <v>2.96</v>
      </c>
      <c r="T11">
        <v>72.72</v>
      </c>
      <c r="U11">
        <v>1347.01</v>
      </c>
      <c r="V11">
        <v>7.42</v>
      </c>
      <c r="W11">
        <v>1272.3900000000001</v>
      </c>
      <c r="X11">
        <v>88.33</v>
      </c>
      <c r="Y11">
        <v>1748</v>
      </c>
      <c r="Z11">
        <v>0.79</v>
      </c>
      <c r="AA11">
        <v>0.83</v>
      </c>
      <c r="AB11">
        <v>345.25</v>
      </c>
      <c r="AC11">
        <v>234.64</v>
      </c>
      <c r="AD11">
        <v>2581</v>
      </c>
      <c r="AE11">
        <v>4.88</v>
      </c>
      <c r="AF11">
        <v>5.92</v>
      </c>
      <c r="AH11">
        <v>21.01</v>
      </c>
      <c r="AK11">
        <v>3.77</v>
      </c>
      <c r="AM11">
        <v>1181</v>
      </c>
      <c r="AN11">
        <v>1.66</v>
      </c>
      <c r="AO11">
        <v>234</v>
      </c>
      <c r="AP11">
        <v>3.36</v>
      </c>
      <c r="AQ11">
        <v>325306</v>
      </c>
      <c r="AR11">
        <v>700.54</v>
      </c>
      <c r="AS11">
        <v>9.9700000000000006</v>
      </c>
      <c r="AT11">
        <v>6899.52</v>
      </c>
      <c r="AU11">
        <v>19090</v>
      </c>
      <c r="AV11">
        <v>267.91000000000003</v>
      </c>
      <c r="AW11">
        <v>11987</v>
      </c>
      <c r="AX11">
        <v>316</v>
      </c>
      <c r="AY11">
        <v>154</v>
      </c>
      <c r="AZ11">
        <v>80</v>
      </c>
      <c r="BA11">
        <v>18</v>
      </c>
      <c r="BB11">
        <v>881</v>
      </c>
      <c r="BC11">
        <v>2</v>
      </c>
      <c r="BD11">
        <v>763</v>
      </c>
      <c r="BE11">
        <v>59</v>
      </c>
      <c r="BF11">
        <v>57</v>
      </c>
      <c r="BG11">
        <v>1565</v>
      </c>
      <c r="BH11">
        <v>17.420000000000002</v>
      </c>
      <c r="BI11">
        <v>15466</v>
      </c>
      <c r="BJ11">
        <v>3332</v>
      </c>
      <c r="BK11">
        <v>652</v>
      </c>
      <c r="BL11">
        <v>926</v>
      </c>
      <c r="BM11">
        <v>1376</v>
      </c>
      <c r="BN11">
        <v>270</v>
      </c>
      <c r="BO11">
        <v>2597</v>
      </c>
      <c r="BP11">
        <v>2928</v>
      </c>
      <c r="BQ11">
        <v>1266</v>
      </c>
      <c r="BR11">
        <v>2</v>
      </c>
      <c r="BS11">
        <v>668</v>
      </c>
      <c r="BT11">
        <v>507</v>
      </c>
      <c r="BU11">
        <v>1222</v>
      </c>
      <c r="BV11">
        <v>599</v>
      </c>
      <c r="BZ11">
        <v>0</v>
      </c>
      <c r="CA11">
        <v>100</v>
      </c>
      <c r="CB11">
        <v>0.2</v>
      </c>
      <c r="CC11">
        <v>48</v>
      </c>
      <c r="CD11">
        <v>99.59</v>
      </c>
      <c r="CE11">
        <v>2.81</v>
      </c>
    </row>
    <row r="12" spans="1:84" x14ac:dyDescent="0.3">
      <c r="A12" t="s">
        <v>94</v>
      </c>
      <c r="B12">
        <v>69781</v>
      </c>
      <c r="C12">
        <v>69025</v>
      </c>
      <c r="D12">
        <v>4.99</v>
      </c>
      <c r="E12">
        <v>5.32</v>
      </c>
      <c r="F12">
        <v>170.44</v>
      </c>
      <c r="G12">
        <v>-7.12</v>
      </c>
      <c r="H12">
        <v>-6.59</v>
      </c>
      <c r="I12">
        <v>1032</v>
      </c>
      <c r="J12">
        <v>1.67</v>
      </c>
      <c r="K12">
        <v>59.3</v>
      </c>
      <c r="L12">
        <v>37.21</v>
      </c>
      <c r="M12">
        <v>5.23</v>
      </c>
      <c r="N12">
        <v>53.39</v>
      </c>
      <c r="O12">
        <v>50.27</v>
      </c>
      <c r="P12">
        <v>329.16</v>
      </c>
      <c r="Q12">
        <v>47043</v>
      </c>
      <c r="R12">
        <v>148.33000000000001</v>
      </c>
      <c r="S12">
        <v>14.58</v>
      </c>
      <c r="T12">
        <v>71.680000000000007</v>
      </c>
      <c r="U12">
        <v>1415.96</v>
      </c>
      <c r="V12">
        <v>7.32</v>
      </c>
      <c r="W12">
        <v>1246.0899999999999</v>
      </c>
      <c r="X12">
        <v>85.67</v>
      </c>
      <c r="Y12">
        <v>1634</v>
      </c>
      <c r="Z12">
        <v>0.84</v>
      </c>
      <c r="AA12">
        <v>0.86</v>
      </c>
      <c r="AB12">
        <v>152.44</v>
      </c>
      <c r="AC12">
        <v>229.36</v>
      </c>
      <c r="AD12">
        <v>2523</v>
      </c>
      <c r="AE12">
        <v>4.95</v>
      </c>
      <c r="AF12">
        <v>5.09</v>
      </c>
      <c r="AH12">
        <v>21.2</v>
      </c>
      <c r="AK12">
        <v>4.21</v>
      </c>
      <c r="AM12">
        <v>1064</v>
      </c>
      <c r="AN12">
        <v>1.52</v>
      </c>
      <c r="AO12">
        <v>3567</v>
      </c>
      <c r="AP12">
        <v>2.39</v>
      </c>
      <c r="AQ12">
        <v>255680</v>
      </c>
      <c r="AR12">
        <v>641.78</v>
      </c>
      <c r="AS12">
        <v>14.38</v>
      </c>
      <c r="AT12">
        <v>7547.8</v>
      </c>
      <c r="AU12">
        <v>19584</v>
      </c>
      <c r="AV12">
        <v>280.64999999999998</v>
      </c>
      <c r="AW12">
        <v>10075</v>
      </c>
      <c r="AX12">
        <v>281</v>
      </c>
      <c r="AY12">
        <v>150</v>
      </c>
      <c r="AZ12">
        <v>85</v>
      </c>
      <c r="BA12">
        <v>18</v>
      </c>
      <c r="BB12">
        <v>896</v>
      </c>
      <c r="BC12">
        <v>2</v>
      </c>
      <c r="BD12">
        <v>776</v>
      </c>
      <c r="BE12">
        <v>63</v>
      </c>
      <c r="BF12">
        <v>55</v>
      </c>
      <c r="BG12">
        <v>1731</v>
      </c>
      <c r="BH12">
        <v>17.98</v>
      </c>
      <c r="BI12">
        <v>15747</v>
      </c>
      <c r="BJ12">
        <v>3520</v>
      </c>
      <c r="BK12">
        <v>856</v>
      </c>
      <c r="BL12">
        <v>957</v>
      </c>
      <c r="BM12">
        <v>1413</v>
      </c>
      <c r="BN12">
        <v>255</v>
      </c>
      <c r="BO12">
        <v>2459</v>
      </c>
      <c r="BP12">
        <v>2931</v>
      </c>
      <c r="BQ12">
        <v>1287</v>
      </c>
      <c r="BR12">
        <v>2</v>
      </c>
      <c r="BS12">
        <v>641</v>
      </c>
      <c r="BT12">
        <v>558</v>
      </c>
      <c r="BU12">
        <v>1162</v>
      </c>
      <c r="BV12">
        <v>600</v>
      </c>
      <c r="BZ12">
        <v>0</v>
      </c>
      <c r="CA12">
        <v>100</v>
      </c>
      <c r="CB12">
        <v>0.2</v>
      </c>
      <c r="CC12">
        <v>48</v>
      </c>
      <c r="CD12">
        <v>99.59</v>
      </c>
      <c r="CE12">
        <v>2.86</v>
      </c>
    </row>
    <row r="13" spans="1:84" x14ac:dyDescent="0.3">
      <c r="A13" t="s">
        <v>95</v>
      </c>
      <c r="B13">
        <v>69917</v>
      </c>
      <c r="C13">
        <v>68232</v>
      </c>
      <c r="D13">
        <v>5.04</v>
      </c>
      <c r="E13">
        <v>5.23</v>
      </c>
      <c r="F13">
        <v>171.59</v>
      </c>
      <c r="G13">
        <v>-6.08</v>
      </c>
      <c r="H13">
        <v>-3.26</v>
      </c>
      <c r="I13">
        <v>947</v>
      </c>
      <c r="J13">
        <v>1.55</v>
      </c>
      <c r="K13">
        <v>57.02</v>
      </c>
      <c r="L13">
        <v>36.96</v>
      </c>
      <c r="M13">
        <v>4.4400000000000004</v>
      </c>
      <c r="N13">
        <v>56.18</v>
      </c>
      <c r="O13">
        <v>52.6</v>
      </c>
      <c r="P13">
        <v>300.57</v>
      </c>
      <c r="Q13">
        <v>47903</v>
      </c>
      <c r="R13">
        <v>145.96</v>
      </c>
      <c r="S13">
        <v>7.18</v>
      </c>
      <c r="T13">
        <v>69.55</v>
      </c>
      <c r="U13">
        <v>1364.67</v>
      </c>
      <c r="V13">
        <v>7.19</v>
      </c>
      <c r="W13">
        <v>1226.6099999999999</v>
      </c>
      <c r="X13">
        <v>78.67</v>
      </c>
      <c r="Y13">
        <v>1608</v>
      </c>
      <c r="Z13">
        <v>0.86</v>
      </c>
      <c r="AA13">
        <v>0.84</v>
      </c>
      <c r="AB13">
        <v>137.80000000000001</v>
      </c>
      <c r="AC13">
        <v>223</v>
      </c>
      <c r="AD13">
        <v>2453</v>
      </c>
      <c r="AE13">
        <v>4.6100000000000003</v>
      </c>
      <c r="AF13">
        <v>4.2699999999999996</v>
      </c>
      <c r="AH13">
        <v>19.52</v>
      </c>
      <c r="AK13">
        <v>2.92</v>
      </c>
      <c r="AM13">
        <v>1027</v>
      </c>
      <c r="AN13">
        <v>1.47</v>
      </c>
      <c r="AO13">
        <v>4410</v>
      </c>
      <c r="AP13">
        <v>2.63</v>
      </c>
      <c r="AQ13">
        <v>517757</v>
      </c>
      <c r="AR13">
        <v>977.83</v>
      </c>
      <c r="AS13">
        <v>12.39</v>
      </c>
      <c r="AT13">
        <v>8906.5400000000009</v>
      </c>
      <c r="AU13">
        <v>19139</v>
      </c>
      <c r="AV13">
        <v>273.74</v>
      </c>
      <c r="AW13">
        <v>9730</v>
      </c>
      <c r="AX13">
        <v>297</v>
      </c>
      <c r="AY13">
        <v>148</v>
      </c>
      <c r="AZ13">
        <v>95</v>
      </c>
      <c r="BA13">
        <v>19</v>
      </c>
      <c r="BB13">
        <v>849</v>
      </c>
      <c r="BC13">
        <v>0</v>
      </c>
      <c r="BD13">
        <v>759</v>
      </c>
      <c r="BE13">
        <v>61</v>
      </c>
      <c r="BF13">
        <v>29</v>
      </c>
      <c r="BG13">
        <v>1721</v>
      </c>
      <c r="BH13">
        <v>17.86</v>
      </c>
      <c r="BI13">
        <v>15381</v>
      </c>
      <c r="BJ13">
        <v>3440</v>
      </c>
      <c r="BK13">
        <v>882</v>
      </c>
      <c r="BL13">
        <v>1000</v>
      </c>
      <c r="BM13">
        <v>1311</v>
      </c>
      <c r="BN13">
        <v>220</v>
      </c>
      <c r="BO13">
        <v>2414</v>
      </c>
      <c r="BP13">
        <v>2759</v>
      </c>
      <c r="BQ13">
        <v>1235</v>
      </c>
      <c r="BR13">
        <v>4</v>
      </c>
      <c r="BS13">
        <v>611</v>
      </c>
      <c r="BT13">
        <v>549</v>
      </c>
      <c r="BU13">
        <v>1156</v>
      </c>
      <c r="BV13">
        <v>649</v>
      </c>
      <c r="BZ13">
        <v>0</v>
      </c>
      <c r="CA13">
        <v>100</v>
      </c>
      <c r="CB13">
        <v>0.2</v>
      </c>
      <c r="CC13">
        <v>48</v>
      </c>
      <c r="CD13">
        <v>99.59</v>
      </c>
      <c r="CE13">
        <v>2.87</v>
      </c>
    </row>
    <row r="14" spans="1:84" x14ac:dyDescent="0.3">
      <c r="A14" t="s">
        <v>96</v>
      </c>
      <c r="B14">
        <v>70309</v>
      </c>
      <c r="C14">
        <v>67997</v>
      </c>
      <c r="D14">
        <v>5.0199999999999996</v>
      </c>
      <c r="E14">
        <v>5.24</v>
      </c>
      <c r="F14">
        <v>171.79</v>
      </c>
      <c r="G14">
        <v>-5.03</v>
      </c>
      <c r="H14">
        <v>5.88</v>
      </c>
      <c r="I14">
        <v>1143</v>
      </c>
      <c r="J14">
        <v>1.87</v>
      </c>
      <c r="K14">
        <v>55.29</v>
      </c>
      <c r="L14">
        <v>33.86</v>
      </c>
      <c r="M14">
        <v>5.07</v>
      </c>
      <c r="N14">
        <v>52.76</v>
      </c>
      <c r="P14">
        <v>285.97000000000003</v>
      </c>
      <c r="Q14">
        <v>48204</v>
      </c>
      <c r="R14">
        <v>145.86000000000001</v>
      </c>
      <c r="S14">
        <v>6.24</v>
      </c>
      <c r="T14">
        <v>68.760000000000005</v>
      </c>
      <c r="U14">
        <v>1362.32</v>
      </c>
      <c r="V14">
        <v>7.14</v>
      </c>
      <c r="W14">
        <v>1255.52</v>
      </c>
      <c r="X14">
        <v>82</v>
      </c>
      <c r="Y14">
        <v>1606</v>
      </c>
      <c r="Z14">
        <v>0.87</v>
      </c>
      <c r="AA14">
        <v>0.85</v>
      </c>
      <c r="AB14">
        <v>107.54</v>
      </c>
      <c r="AC14">
        <v>215.36</v>
      </c>
      <c r="AD14">
        <v>2369</v>
      </c>
      <c r="AE14">
        <v>2.91</v>
      </c>
      <c r="AF14">
        <v>3.82</v>
      </c>
      <c r="AH14">
        <v>17.89</v>
      </c>
      <c r="AK14">
        <v>2.96</v>
      </c>
      <c r="AM14">
        <v>1152</v>
      </c>
      <c r="AN14">
        <v>1.64</v>
      </c>
      <c r="AO14">
        <v>4735</v>
      </c>
      <c r="AP14">
        <v>5.99</v>
      </c>
      <c r="AQ14">
        <v>806901</v>
      </c>
      <c r="AR14">
        <v>877.35</v>
      </c>
      <c r="AU14">
        <v>19135</v>
      </c>
      <c r="AV14">
        <v>272.16000000000003</v>
      </c>
      <c r="AW14">
        <v>9800</v>
      </c>
      <c r="AX14">
        <v>284</v>
      </c>
      <c r="AY14">
        <v>139</v>
      </c>
      <c r="AZ14">
        <v>86</v>
      </c>
      <c r="BA14">
        <v>18</v>
      </c>
      <c r="BB14">
        <v>808</v>
      </c>
      <c r="BC14">
        <v>1</v>
      </c>
      <c r="BD14">
        <v>733</v>
      </c>
      <c r="BE14">
        <v>43</v>
      </c>
      <c r="BF14">
        <v>31</v>
      </c>
      <c r="BG14">
        <v>1679</v>
      </c>
      <c r="BH14">
        <v>17.21</v>
      </c>
      <c r="BI14">
        <v>15530</v>
      </c>
      <c r="BJ14">
        <v>3468</v>
      </c>
      <c r="BK14">
        <v>1007</v>
      </c>
      <c r="BL14">
        <v>1035</v>
      </c>
      <c r="BM14">
        <v>1248</v>
      </c>
      <c r="BN14">
        <v>210</v>
      </c>
      <c r="BO14">
        <v>2375</v>
      </c>
      <c r="BP14">
        <v>2707</v>
      </c>
      <c r="BQ14">
        <v>1263</v>
      </c>
      <c r="BR14">
        <v>3</v>
      </c>
      <c r="BS14">
        <v>637</v>
      </c>
      <c r="BT14">
        <v>554</v>
      </c>
      <c r="BU14">
        <v>1120</v>
      </c>
      <c r="BV14">
        <v>710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C766D-EA19-4FBB-9E24-45B680ABE72C}">
  <dimension ref="A1:CI44"/>
  <sheetViews>
    <sheetView topLeftCell="B1" zoomScale="50" zoomScaleNormal="50" workbookViewId="0">
      <selection activeCell="Y21" sqref="Y21"/>
    </sheetView>
  </sheetViews>
  <sheetFormatPr defaultRowHeight="15.6" x14ac:dyDescent="0.3"/>
  <sheetData>
    <row r="1" spans="1:87" ht="296.39999999999998" x14ac:dyDescent="0.3">
      <c r="A1" t="s">
        <v>97</v>
      </c>
      <c r="B1" t="s">
        <v>104</v>
      </c>
      <c r="C1" s="1" t="s">
        <v>3</v>
      </c>
      <c r="D1" s="1" t="s">
        <v>4</v>
      </c>
      <c r="E1" s="1" t="s">
        <v>6</v>
      </c>
      <c r="F1" s="1" t="s">
        <v>7</v>
      </c>
      <c r="G1" s="1" t="s">
        <v>10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</v>
      </c>
      <c r="N1" s="1" t="s">
        <v>18</v>
      </c>
      <c r="O1" s="1" t="s">
        <v>19</v>
      </c>
      <c r="P1" s="1" t="s">
        <v>20</v>
      </c>
      <c r="Q1" s="1" t="s">
        <v>21</v>
      </c>
      <c r="R1" s="1" t="s">
        <v>22</v>
      </c>
      <c r="S1" s="1" t="s">
        <v>23</v>
      </c>
      <c r="T1" s="1" t="s">
        <v>25</v>
      </c>
      <c r="U1" s="1" t="s">
        <v>26</v>
      </c>
      <c r="V1" s="1" t="s">
        <v>27</v>
      </c>
      <c r="W1" s="1" t="s">
        <v>28</v>
      </c>
      <c r="X1" s="1" t="s">
        <v>30</v>
      </c>
      <c r="Y1" s="1" t="s">
        <v>31</v>
      </c>
      <c r="Z1" s="1" t="s">
        <v>33</v>
      </c>
      <c r="AA1" s="1" t="s">
        <v>34</v>
      </c>
      <c r="AB1" s="1" t="s">
        <v>35</v>
      </c>
      <c r="AC1" s="1" t="s">
        <v>36</v>
      </c>
      <c r="AD1" s="1" t="s">
        <v>37</v>
      </c>
      <c r="AE1" s="1" t="s">
        <v>39</v>
      </c>
      <c r="AF1" s="1" t="s">
        <v>41</v>
      </c>
      <c r="AG1" s="1" t="s">
        <v>43</v>
      </c>
      <c r="AH1" s="1" t="s">
        <v>44</v>
      </c>
      <c r="AI1" s="1" t="s">
        <v>45</v>
      </c>
      <c r="AJ1" s="1" t="s">
        <v>47</v>
      </c>
      <c r="AK1" s="1" t="s">
        <v>59</v>
      </c>
      <c r="AL1" s="1" t="s">
        <v>78</v>
      </c>
      <c r="AM1" s="1" t="s">
        <v>79</v>
      </c>
      <c r="AN1" s="1" t="s">
        <v>80</v>
      </c>
      <c r="AO1" s="1" t="s">
        <v>81</v>
      </c>
      <c r="AP1" s="1" t="s">
        <v>83</v>
      </c>
      <c r="AS1" s="2" t="s">
        <v>1</v>
      </c>
      <c r="AT1" s="2" t="s">
        <v>2</v>
      </c>
      <c r="AU1" s="2" t="s">
        <v>5</v>
      </c>
      <c r="AV1" s="2" t="s">
        <v>8</v>
      </c>
      <c r="AW1" s="2" t="s">
        <v>9</v>
      </c>
      <c r="AX1" s="2" t="s">
        <v>16</v>
      </c>
      <c r="AY1" s="2" t="s">
        <v>24</v>
      </c>
      <c r="AZ1" s="2" t="s">
        <v>29</v>
      </c>
      <c r="BA1" s="2" t="s">
        <v>32</v>
      </c>
      <c r="BB1" s="2" t="s">
        <v>38</v>
      </c>
      <c r="BC1" s="2" t="s">
        <v>40</v>
      </c>
      <c r="BD1" s="2" t="s">
        <v>42</v>
      </c>
      <c r="BE1" s="2" t="s">
        <v>46</v>
      </c>
      <c r="BF1" s="2" t="s">
        <v>48</v>
      </c>
      <c r="BG1" s="2" t="s">
        <v>49</v>
      </c>
      <c r="BH1" s="2" t="s">
        <v>50</v>
      </c>
      <c r="BI1" s="2" t="s">
        <v>51</v>
      </c>
      <c r="BJ1" s="2" t="s">
        <v>52</v>
      </c>
      <c r="BK1" s="2" t="s">
        <v>53</v>
      </c>
      <c r="BL1" s="2" t="s">
        <v>54</v>
      </c>
      <c r="BM1" s="2" t="s">
        <v>55</v>
      </c>
      <c r="BN1" s="2" t="s">
        <v>56</v>
      </c>
      <c r="BO1" s="2" t="s">
        <v>57</v>
      </c>
      <c r="BP1" s="2" t="s">
        <v>58</v>
      </c>
      <c r="BQ1" s="2" t="s">
        <v>60</v>
      </c>
      <c r="BR1" s="2" t="s">
        <v>61</v>
      </c>
      <c r="BS1" s="2" t="s">
        <v>62</v>
      </c>
      <c r="BT1" s="2" t="s">
        <v>63</v>
      </c>
      <c r="BU1" s="2" t="s">
        <v>64</v>
      </c>
      <c r="BV1" s="2" t="s">
        <v>65</v>
      </c>
      <c r="BW1" s="2" t="s">
        <v>66</v>
      </c>
      <c r="BX1" s="2" t="s">
        <v>67</v>
      </c>
      <c r="BY1" s="2" t="s">
        <v>68</v>
      </c>
      <c r="BZ1" s="2" t="s">
        <v>69</v>
      </c>
      <c r="CA1" s="2" t="s">
        <v>70</v>
      </c>
      <c r="CB1" s="2" t="s">
        <v>71</v>
      </c>
      <c r="CC1" s="2" t="s">
        <v>72</v>
      </c>
      <c r="CD1" s="2" t="s">
        <v>73</v>
      </c>
      <c r="CE1" s="2" t="s">
        <v>74</v>
      </c>
      <c r="CF1" s="2" t="s">
        <v>75</v>
      </c>
      <c r="CG1" s="2" t="s">
        <v>76</v>
      </c>
      <c r="CH1" s="2" t="s">
        <v>77</v>
      </c>
      <c r="CI1" s="2" t="s">
        <v>82</v>
      </c>
    </row>
    <row r="2" spans="1:87" x14ac:dyDescent="0.3">
      <c r="A2">
        <v>8</v>
      </c>
      <c r="B2" t="s">
        <v>84</v>
      </c>
      <c r="C2">
        <v>5.38</v>
      </c>
      <c r="D2">
        <v>5.64</v>
      </c>
      <c r="E2">
        <v>-3.93</v>
      </c>
      <c r="F2">
        <v>11.01</v>
      </c>
      <c r="G2">
        <v>63.05</v>
      </c>
      <c r="H2">
        <v>47.28</v>
      </c>
      <c r="I2">
        <v>9.7200000000000006</v>
      </c>
      <c r="J2">
        <v>39.380000000000003</v>
      </c>
      <c r="K2">
        <v>37.22</v>
      </c>
      <c r="L2">
        <v>201.6</v>
      </c>
      <c r="M2">
        <v>195.11</v>
      </c>
      <c r="N2">
        <v>18.989999999999998</v>
      </c>
      <c r="O2">
        <v>84.48</v>
      </c>
      <c r="P2">
        <v>1082.3800000000001</v>
      </c>
      <c r="Q2">
        <v>7.88</v>
      </c>
      <c r="R2">
        <v>1330.83</v>
      </c>
      <c r="S2">
        <v>97.67</v>
      </c>
      <c r="T2">
        <v>0.91</v>
      </c>
      <c r="U2">
        <v>0.88</v>
      </c>
      <c r="V2">
        <v>270.33</v>
      </c>
      <c r="W2">
        <v>272.42</v>
      </c>
      <c r="X2">
        <v>3.58</v>
      </c>
      <c r="Y2">
        <v>12.2</v>
      </c>
      <c r="Z2" s="5"/>
      <c r="AA2" s="5"/>
      <c r="AB2" s="5"/>
      <c r="AC2">
        <v>9.27</v>
      </c>
      <c r="AD2" s="5"/>
      <c r="AE2" s="5"/>
      <c r="AF2" s="5"/>
      <c r="AG2">
        <v>1535.53</v>
      </c>
      <c r="AH2">
        <v>10.51</v>
      </c>
      <c r="AI2">
        <v>4496.41</v>
      </c>
      <c r="AJ2">
        <v>195.65</v>
      </c>
      <c r="AK2">
        <v>15.35</v>
      </c>
      <c r="AL2">
        <v>100</v>
      </c>
      <c r="AM2">
        <v>0.4</v>
      </c>
      <c r="AN2">
        <v>47.9</v>
      </c>
      <c r="AO2">
        <v>99.17</v>
      </c>
      <c r="AP2">
        <v>23.04</v>
      </c>
      <c r="AS2">
        <v>85173</v>
      </c>
      <c r="AT2">
        <v>71015</v>
      </c>
      <c r="AU2">
        <v>143.81</v>
      </c>
      <c r="AV2">
        <v>3088</v>
      </c>
      <c r="AW2">
        <v>4.8899999999999997</v>
      </c>
      <c r="AX2">
        <v>43654</v>
      </c>
      <c r="AY2">
        <v>1777</v>
      </c>
      <c r="AZ2">
        <v>3269</v>
      </c>
      <c r="BA2">
        <v>8770</v>
      </c>
      <c r="BB2" s="5"/>
      <c r="BC2" s="5"/>
      <c r="BD2" s="5"/>
      <c r="BE2">
        <v>16664</v>
      </c>
      <c r="BF2">
        <v>9095</v>
      </c>
      <c r="BG2">
        <v>317</v>
      </c>
      <c r="BH2">
        <v>135</v>
      </c>
      <c r="BI2">
        <v>66</v>
      </c>
      <c r="BJ2">
        <v>13</v>
      </c>
      <c r="BK2">
        <v>767</v>
      </c>
      <c r="BL2">
        <v>5</v>
      </c>
      <c r="BM2">
        <v>712</v>
      </c>
      <c r="BN2">
        <v>18</v>
      </c>
      <c r="BO2">
        <v>32</v>
      </c>
      <c r="BP2">
        <v>1029</v>
      </c>
      <c r="BQ2">
        <v>13899</v>
      </c>
      <c r="BR2">
        <v>3951</v>
      </c>
      <c r="BS2">
        <v>367</v>
      </c>
      <c r="BT2">
        <v>694</v>
      </c>
      <c r="BU2">
        <v>991</v>
      </c>
      <c r="BV2">
        <v>423</v>
      </c>
      <c r="BW2">
        <v>2347</v>
      </c>
      <c r="BX2">
        <v>2410</v>
      </c>
      <c r="BY2">
        <v>1175</v>
      </c>
      <c r="BZ2">
        <v>4</v>
      </c>
      <c r="CA2">
        <v>536</v>
      </c>
      <c r="CB2">
        <v>310</v>
      </c>
      <c r="CC2">
        <v>1004</v>
      </c>
      <c r="CD2">
        <v>449</v>
      </c>
      <c r="CE2">
        <v>562377</v>
      </c>
      <c r="CF2">
        <v>504877</v>
      </c>
      <c r="CG2">
        <v>2.4500000000000002</v>
      </c>
      <c r="CH2">
        <v>0</v>
      </c>
      <c r="CI2">
        <v>2.17</v>
      </c>
    </row>
    <row r="3" spans="1:87" x14ac:dyDescent="0.3">
      <c r="A3">
        <v>8</v>
      </c>
      <c r="B3" t="s">
        <v>85</v>
      </c>
      <c r="C3">
        <v>5.4</v>
      </c>
      <c r="D3">
        <v>5.74</v>
      </c>
      <c r="E3">
        <v>-3.27</v>
      </c>
      <c r="F3">
        <v>8.3800000000000008</v>
      </c>
      <c r="G3">
        <v>62.64</v>
      </c>
      <c r="H3">
        <v>46.26</v>
      </c>
      <c r="I3">
        <v>9.92</v>
      </c>
      <c r="J3">
        <v>43.15</v>
      </c>
      <c r="K3">
        <v>37.01</v>
      </c>
      <c r="L3">
        <v>230.73</v>
      </c>
      <c r="M3">
        <v>168.05</v>
      </c>
      <c r="N3">
        <v>0.41</v>
      </c>
      <c r="O3">
        <v>83.26</v>
      </c>
      <c r="P3">
        <v>1156.5999999999999</v>
      </c>
      <c r="Q3">
        <v>7.77</v>
      </c>
      <c r="R3">
        <v>1220.44</v>
      </c>
      <c r="S3">
        <v>92</v>
      </c>
      <c r="T3">
        <v>0.92</v>
      </c>
      <c r="U3">
        <v>0.92</v>
      </c>
      <c r="V3">
        <v>408</v>
      </c>
      <c r="W3">
        <v>311.10000000000002</v>
      </c>
      <c r="X3">
        <v>1.54</v>
      </c>
      <c r="Y3">
        <v>12.11</v>
      </c>
      <c r="Z3" s="5"/>
      <c r="AA3" s="5"/>
      <c r="AB3" s="5"/>
      <c r="AC3">
        <v>8.7899999999999991</v>
      </c>
      <c r="AD3" s="5"/>
      <c r="AE3" s="5"/>
      <c r="AF3" s="5"/>
      <c r="AG3">
        <v>1696.69</v>
      </c>
      <c r="AH3">
        <v>11.93</v>
      </c>
      <c r="AI3">
        <v>5063.96</v>
      </c>
      <c r="AJ3">
        <v>231.64</v>
      </c>
      <c r="AK3">
        <v>15.41</v>
      </c>
      <c r="AL3">
        <v>100</v>
      </c>
      <c r="AM3">
        <v>4</v>
      </c>
      <c r="AN3">
        <v>479</v>
      </c>
      <c r="AO3">
        <v>99.17</v>
      </c>
      <c r="AP3" s="5"/>
      <c r="AS3">
        <v>74447</v>
      </c>
      <c r="AT3">
        <v>71160</v>
      </c>
      <c r="AU3">
        <v>142.6</v>
      </c>
      <c r="AV3">
        <v>3418</v>
      </c>
      <c r="AW3">
        <v>5.41</v>
      </c>
      <c r="AX3">
        <v>44300</v>
      </c>
      <c r="AY3">
        <v>1777</v>
      </c>
      <c r="AZ3">
        <v>3111</v>
      </c>
      <c r="BA3">
        <v>9278</v>
      </c>
      <c r="BB3" s="5"/>
      <c r="BC3" s="5"/>
      <c r="BD3" s="5"/>
      <c r="BE3">
        <v>17245</v>
      </c>
      <c r="BF3">
        <v>9384</v>
      </c>
      <c r="BG3">
        <v>334</v>
      </c>
      <c r="BH3">
        <v>142</v>
      </c>
      <c r="BI3">
        <v>70</v>
      </c>
      <c r="BJ3">
        <v>14</v>
      </c>
      <c r="BK3">
        <v>800</v>
      </c>
      <c r="BL3">
        <v>6</v>
      </c>
      <c r="BM3">
        <v>747</v>
      </c>
      <c r="BN3">
        <v>15</v>
      </c>
      <c r="BO3">
        <v>32</v>
      </c>
      <c r="BP3">
        <v>1063</v>
      </c>
      <c r="BQ3">
        <v>14372</v>
      </c>
      <c r="BR3">
        <v>4118</v>
      </c>
      <c r="BS3">
        <v>387</v>
      </c>
      <c r="BT3">
        <v>748</v>
      </c>
      <c r="BU3">
        <v>1022</v>
      </c>
      <c r="BV3">
        <v>445</v>
      </c>
      <c r="BW3">
        <v>2396</v>
      </c>
      <c r="BX3">
        <v>2439</v>
      </c>
      <c r="BY3">
        <v>1245</v>
      </c>
      <c r="BZ3">
        <v>4</v>
      </c>
      <c r="CA3">
        <v>542</v>
      </c>
      <c r="CB3">
        <v>321</v>
      </c>
      <c r="CC3">
        <v>1043</v>
      </c>
      <c r="CD3">
        <v>456</v>
      </c>
      <c r="CE3">
        <v>683619</v>
      </c>
      <c r="CF3">
        <v>619180</v>
      </c>
      <c r="CG3">
        <v>2.39</v>
      </c>
      <c r="CH3">
        <v>0</v>
      </c>
      <c r="CI3" s="5"/>
    </row>
    <row r="4" spans="1:87" x14ac:dyDescent="0.3">
      <c r="A4">
        <v>8</v>
      </c>
      <c r="B4" t="s">
        <v>86</v>
      </c>
      <c r="C4">
        <v>5.41</v>
      </c>
      <c r="D4">
        <v>5.67</v>
      </c>
      <c r="E4">
        <v>-3.64</v>
      </c>
      <c r="F4">
        <v>9.8699999999999992</v>
      </c>
      <c r="G4">
        <v>66.209999999999994</v>
      </c>
      <c r="H4">
        <v>48.34</v>
      </c>
      <c r="I4">
        <v>8.9700000000000006</v>
      </c>
      <c r="J4">
        <v>48.48</v>
      </c>
      <c r="K4">
        <v>36.99</v>
      </c>
      <c r="L4">
        <v>234.71</v>
      </c>
      <c r="M4">
        <v>165.74</v>
      </c>
      <c r="N4">
        <v>8.6199999999999992</v>
      </c>
      <c r="O4">
        <v>82.56</v>
      </c>
      <c r="P4">
        <v>1133.1300000000001</v>
      </c>
      <c r="Q4">
        <v>7.7</v>
      </c>
      <c r="R4">
        <v>1213.92</v>
      </c>
      <c r="S4">
        <v>96</v>
      </c>
      <c r="T4">
        <v>0.93</v>
      </c>
      <c r="U4">
        <v>0.97</v>
      </c>
      <c r="V4">
        <v>234</v>
      </c>
      <c r="W4">
        <v>282.91000000000003</v>
      </c>
      <c r="X4">
        <v>3.73</v>
      </c>
      <c r="Y4">
        <v>10.92</v>
      </c>
      <c r="Z4" s="5"/>
      <c r="AA4" s="5"/>
      <c r="AB4" s="5"/>
      <c r="AC4">
        <v>7.37</v>
      </c>
      <c r="AD4" s="5"/>
      <c r="AE4" s="5"/>
      <c r="AF4" s="5"/>
      <c r="AG4">
        <v>1605.35</v>
      </c>
      <c r="AH4">
        <v>10.99</v>
      </c>
      <c r="AI4">
        <v>5117.7299999999996</v>
      </c>
      <c r="AJ4">
        <v>242</v>
      </c>
      <c r="AK4">
        <v>15.51</v>
      </c>
      <c r="AL4">
        <v>100</v>
      </c>
      <c r="AM4">
        <v>0.4</v>
      </c>
      <c r="AN4">
        <v>47.9</v>
      </c>
      <c r="AO4">
        <v>99.17</v>
      </c>
      <c r="AP4" s="5"/>
      <c r="AS4">
        <v>74049</v>
      </c>
      <c r="AT4">
        <v>71247</v>
      </c>
      <c r="AU4">
        <v>143.24</v>
      </c>
      <c r="AV4">
        <v>2797</v>
      </c>
      <c r="AW4">
        <v>4.41</v>
      </c>
      <c r="AX4">
        <v>44678</v>
      </c>
      <c r="AY4">
        <v>1767</v>
      </c>
      <c r="AZ4">
        <v>3112</v>
      </c>
      <c r="BA4">
        <v>8009</v>
      </c>
      <c r="BB4" s="5"/>
      <c r="BC4" s="5"/>
      <c r="BD4" s="5"/>
      <c r="BE4">
        <v>17920</v>
      </c>
      <c r="BF4">
        <v>9806</v>
      </c>
      <c r="BG4">
        <v>368</v>
      </c>
      <c r="BH4">
        <v>132</v>
      </c>
      <c r="BI4">
        <v>73</v>
      </c>
      <c r="BJ4">
        <v>17</v>
      </c>
      <c r="BK4">
        <v>847</v>
      </c>
      <c r="BL4">
        <v>6</v>
      </c>
      <c r="BM4">
        <v>789</v>
      </c>
      <c r="BN4">
        <v>14</v>
      </c>
      <c r="BO4">
        <v>38</v>
      </c>
      <c r="BP4">
        <v>1092</v>
      </c>
      <c r="BQ4">
        <v>14900</v>
      </c>
      <c r="BR4">
        <v>4352</v>
      </c>
      <c r="BS4">
        <v>401</v>
      </c>
      <c r="BT4">
        <v>819</v>
      </c>
      <c r="BU4">
        <v>1045</v>
      </c>
      <c r="BV4">
        <v>405</v>
      </c>
      <c r="BW4">
        <v>2444</v>
      </c>
      <c r="BX4">
        <v>2474</v>
      </c>
      <c r="BY4">
        <v>1311</v>
      </c>
      <c r="BZ4">
        <v>4</v>
      </c>
      <c r="CA4">
        <v>579</v>
      </c>
      <c r="CB4">
        <v>336</v>
      </c>
      <c r="CC4">
        <v>1084</v>
      </c>
      <c r="CD4">
        <v>487</v>
      </c>
      <c r="CE4">
        <v>711757</v>
      </c>
      <c r="CF4">
        <v>644791</v>
      </c>
      <c r="CG4">
        <v>2.29</v>
      </c>
      <c r="CH4">
        <v>0</v>
      </c>
      <c r="CI4" s="5"/>
    </row>
    <row r="5" spans="1:87" x14ac:dyDescent="0.3">
      <c r="A5">
        <v>8</v>
      </c>
      <c r="B5" t="s">
        <v>87</v>
      </c>
      <c r="C5">
        <v>5.4</v>
      </c>
      <c r="D5">
        <v>5.7</v>
      </c>
      <c r="E5">
        <v>-2.7</v>
      </c>
      <c r="F5">
        <v>18.77</v>
      </c>
      <c r="G5">
        <v>56.27</v>
      </c>
      <c r="H5">
        <v>48.02</v>
      </c>
      <c r="I5">
        <v>8.4700000000000006</v>
      </c>
      <c r="J5">
        <v>50.39</v>
      </c>
      <c r="K5">
        <v>37.799999999999997</v>
      </c>
      <c r="L5">
        <v>235.4</v>
      </c>
      <c r="M5">
        <v>167.8</v>
      </c>
      <c r="N5">
        <v>1.79</v>
      </c>
      <c r="O5">
        <v>82.43</v>
      </c>
      <c r="P5">
        <v>1084.71</v>
      </c>
      <c r="Q5">
        <v>7.69</v>
      </c>
      <c r="R5">
        <v>1317.42</v>
      </c>
      <c r="S5">
        <v>99.67</v>
      </c>
      <c r="T5">
        <v>0.9</v>
      </c>
      <c r="U5">
        <v>0.95</v>
      </c>
      <c r="V5">
        <v>229</v>
      </c>
      <c r="W5">
        <v>277.45</v>
      </c>
      <c r="X5">
        <v>2.62</v>
      </c>
      <c r="Y5">
        <v>11.26</v>
      </c>
      <c r="Z5" s="5"/>
      <c r="AA5" s="5"/>
      <c r="AB5" s="5"/>
      <c r="AC5">
        <v>8.91</v>
      </c>
      <c r="AD5" s="5"/>
      <c r="AE5" s="5"/>
      <c r="AF5" s="5"/>
      <c r="AG5" s="10">
        <v>1.44</v>
      </c>
      <c r="AH5">
        <v>12.41</v>
      </c>
      <c r="AI5">
        <v>5052.7299999999996</v>
      </c>
      <c r="AJ5">
        <v>245.88</v>
      </c>
      <c r="AK5">
        <v>15.54</v>
      </c>
      <c r="AL5">
        <v>100</v>
      </c>
      <c r="AM5">
        <v>0.5</v>
      </c>
      <c r="AN5">
        <v>48.1</v>
      </c>
      <c r="AO5">
        <v>98.97</v>
      </c>
      <c r="AP5" s="5"/>
      <c r="AS5">
        <v>75093</v>
      </c>
      <c r="AT5">
        <v>72699</v>
      </c>
      <c r="AU5">
        <v>141.16</v>
      </c>
      <c r="AV5">
        <v>2822</v>
      </c>
      <c r="AW5">
        <v>4.37</v>
      </c>
      <c r="AX5">
        <v>44752</v>
      </c>
      <c r="AY5">
        <v>1773</v>
      </c>
      <c r="AZ5">
        <v>3052</v>
      </c>
      <c r="BA5">
        <v>7175</v>
      </c>
      <c r="BB5" s="5"/>
      <c r="BC5" s="5"/>
      <c r="BD5" s="5"/>
      <c r="BE5">
        <v>18464</v>
      </c>
      <c r="BF5">
        <v>10250</v>
      </c>
      <c r="BG5">
        <v>364</v>
      </c>
      <c r="BH5">
        <v>136</v>
      </c>
      <c r="BI5">
        <v>68</v>
      </c>
      <c r="BJ5">
        <v>15</v>
      </c>
      <c r="BK5">
        <v>864</v>
      </c>
      <c r="BL5">
        <v>5</v>
      </c>
      <c r="BM5">
        <v>803</v>
      </c>
      <c r="BN5">
        <v>12</v>
      </c>
      <c r="BO5">
        <v>44</v>
      </c>
      <c r="BP5">
        <v>1146</v>
      </c>
      <c r="BQ5">
        <v>15341</v>
      </c>
      <c r="BR5">
        <v>4443</v>
      </c>
      <c r="BS5">
        <v>422</v>
      </c>
      <c r="BT5">
        <v>871</v>
      </c>
      <c r="BU5">
        <v>1104</v>
      </c>
      <c r="BV5">
        <v>396</v>
      </c>
      <c r="BW5">
        <v>2497</v>
      </c>
      <c r="BX5">
        <v>2555</v>
      </c>
      <c r="BY5">
        <v>1332</v>
      </c>
      <c r="BZ5">
        <v>3</v>
      </c>
      <c r="CA5">
        <v>574</v>
      </c>
      <c r="CB5">
        <v>349</v>
      </c>
      <c r="CC5">
        <v>1122</v>
      </c>
      <c r="CD5">
        <v>532</v>
      </c>
      <c r="CE5">
        <v>725114</v>
      </c>
      <c r="CF5">
        <v>672201</v>
      </c>
      <c r="CG5">
        <v>2.2799999999999998</v>
      </c>
      <c r="CH5">
        <v>0</v>
      </c>
      <c r="CI5" s="5"/>
    </row>
    <row r="6" spans="1:87" x14ac:dyDescent="0.3">
      <c r="A6">
        <v>8</v>
      </c>
      <c r="B6" t="s">
        <v>88</v>
      </c>
      <c r="C6">
        <v>5.41</v>
      </c>
      <c r="D6">
        <v>5.68</v>
      </c>
      <c r="E6">
        <v>-4.5999999999999996</v>
      </c>
      <c r="F6">
        <v>5.69</v>
      </c>
      <c r="G6">
        <v>61.8</v>
      </c>
      <c r="H6">
        <v>47.4</v>
      </c>
      <c r="I6">
        <v>6.75</v>
      </c>
      <c r="J6">
        <v>54.58</v>
      </c>
      <c r="K6">
        <v>39.26</v>
      </c>
      <c r="L6">
        <v>256.89</v>
      </c>
      <c r="M6">
        <v>166.06</v>
      </c>
      <c r="N6">
        <v>0.04</v>
      </c>
      <c r="O6">
        <v>81.5</v>
      </c>
      <c r="P6">
        <v>1115.27</v>
      </c>
      <c r="Q6">
        <v>7.69</v>
      </c>
      <c r="R6">
        <v>1303.8399999999999</v>
      </c>
      <c r="S6">
        <v>92</v>
      </c>
      <c r="T6">
        <v>0.86</v>
      </c>
      <c r="U6">
        <v>0.92</v>
      </c>
      <c r="V6">
        <v>263.33</v>
      </c>
      <c r="W6">
        <v>270.64</v>
      </c>
      <c r="X6">
        <v>4.33</v>
      </c>
      <c r="Y6">
        <v>11.45</v>
      </c>
      <c r="Z6" s="5"/>
      <c r="AA6" s="5"/>
      <c r="AB6" s="5"/>
      <c r="AC6">
        <v>8.19</v>
      </c>
      <c r="AD6" s="5"/>
      <c r="AE6" s="5"/>
      <c r="AF6" s="5"/>
      <c r="AG6">
        <v>1381.73</v>
      </c>
      <c r="AH6">
        <v>12.4</v>
      </c>
      <c r="AI6">
        <v>5184.1099999999997</v>
      </c>
      <c r="AJ6">
        <v>241.97</v>
      </c>
      <c r="AK6">
        <v>15.71</v>
      </c>
      <c r="AL6">
        <v>100</v>
      </c>
      <c r="AM6">
        <v>0.4</v>
      </c>
      <c r="AN6">
        <v>48.5</v>
      </c>
      <c r="AO6">
        <v>99.18</v>
      </c>
      <c r="AP6" s="5"/>
      <c r="AS6">
        <v>74319</v>
      </c>
      <c r="AT6">
        <v>72587</v>
      </c>
      <c r="AU6">
        <v>140.66999999999999</v>
      </c>
      <c r="AV6">
        <v>2327</v>
      </c>
      <c r="AW6">
        <v>3.61</v>
      </c>
      <c r="AX6">
        <v>44753</v>
      </c>
      <c r="AY6">
        <v>1839</v>
      </c>
      <c r="AZ6">
        <v>2977</v>
      </c>
      <c r="BA6">
        <v>6198</v>
      </c>
      <c r="BB6" s="5"/>
      <c r="BC6" s="5"/>
      <c r="BD6" s="5"/>
      <c r="BE6">
        <v>17983</v>
      </c>
      <c r="BF6">
        <v>9978</v>
      </c>
      <c r="BG6">
        <v>326</v>
      </c>
      <c r="BH6">
        <v>139</v>
      </c>
      <c r="BI6">
        <v>58</v>
      </c>
      <c r="BJ6">
        <v>15</v>
      </c>
      <c r="BK6">
        <v>865</v>
      </c>
      <c r="BL6">
        <v>3</v>
      </c>
      <c r="BM6">
        <v>787</v>
      </c>
      <c r="BN6">
        <v>13</v>
      </c>
      <c r="BO6">
        <v>62</v>
      </c>
      <c r="BP6">
        <v>1099</v>
      </c>
      <c r="BQ6">
        <v>14890</v>
      </c>
      <c r="BR6">
        <v>4185</v>
      </c>
      <c r="BS6">
        <v>382</v>
      </c>
      <c r="BT6">
        <v>866</v>
      </c>
      <c r="BU6">
        <v>1070</v>
      </c>
      <c r="BV6">
        <v>353</v>
      </c>
      <c r="BW6">
        <v>2497</v>
      </c>
      <c r="BX6">
        <v>2560</v>
      </c>
      <c r="BY6">
        <v>1275</v>
      </c>
      <c r="BZ6">
        <v>1</v>
      </c>
      <c r="CA6">
        <v>570</v>
      </c>
      <c r="CB6">
        <v>347</v>
      </c>
      <c r="CC6">
        <v>1108</v>
      </c>
      <c r="CD6">
        <v>538</v>
      </c>
      <c r="CE6" s="5"/>
      <c r="CF6" s="5"/>
      <c r="CG6" s="5"/>
      <c r="CH6">
        <v>0</v>
      </c>
      <c r="CI6" s="5"/>
    </row>
    <row r="7" spans="1:87" x14ac:dyDescent="0.3">
      <c r="A7">
        <v>8</v>
      </c>
      <c r="B7" t="s">
        <v>89</v>
      </c>
      <c r="C7">
        <v>5.4</v>
      </c>
      <c r="D7">
        <v>5.68</v>
      </c>
      <c r="E7">
        <v>-2.68</v>
      </c>
      <c r="F7">
        <v>2.59</v>
      </c>
      <c r="G7">
        <v>50.57</v>
      </c>
      <c r="H7">
        <v>38</v>
      </c>
      <c r="I7">
        <v>6.99</v>
      </c>
      <c r="J7">
        <v>51.51</v>
      </c>
      <c r="K7">
        <v>45.89</v>
      </c>
      <c r="L7">
        <v>248.03</v>
      </c>
      <c r="M7">
        <v>162.18</v>
      </c>
      <c r="N7">
        <v>10.93</v>
      </c>
      <c r="O7">
        <v>78.400000000000006</v>
      </c>
      <c r="P7">
        <v>1155.49</v>
      </c>
      <c r="Q7">
        <v>7.62</v>
      </c>
      <c r="R7">
        <v>1263.48</v>
      </c>
      <c r="S7">
        <v>92</v>
      </c>
      <c r="T7">
        <v>0.82</v>
      </c>
      <c r="U7">
        <v>0.9</v>
      </c>
      <c r="V7" s="4"/>
      <c r="W7">
        <v>265.27</v>
      </c>
      <c r="X7">
        <v>4.32</v>
      </c>
      <c r="Y7">
        <v>11.77</v>
      </c>
      <c r="Z7" s="5"/>
      <c r="AA7">
        <v>0.52</v>
      </c>
      <c r="AB7">
        <v>22.35</v>
      </c>
      <c r="AC7">
        <v>8.32</v>
      </c>
      <c r="AD7">
        <v>4.43</v>
      </c>
      <c r="AE7">
        <v>1.91</v>
      </c>
      <c r="AF7">
        <v>11.71</v>
      </c>
      <c r="AG7">
        <v>1308.6600000000001</v>
      </c>
      <c r="AH7">
        <v>12.07</v>
      </c>
      <c r="AI7">
        <v>4937.22</v>
      </c>
      <c r="AJ7">
        <v>237.77</v>
      </c>
      <c r="AK7">
        <v>15.53</v>
      </c>
      <c r="AL7">
        <v>100</v>
      </c>
      <c r="AM7">
        <v>0.4</v>
      </c>
      <c r="AN7">
        <v>48.5</v>
      </c>
      <c r="AO7">
        <v>99.18</v>
      </c>
      <c r="AP7" s="5"/>
      <c r="AS7">
        <v>73282</v>
      </c>
      <c r="AT7">
        <v>72069</v>
      </c>
      <c r="AU7">
        <v>141.94999999999999</v>
      </c>
      <c r="AV7">
        <v>1058</v>
      </c>
      <c r="AW7">
        <v>1.65</v>
      </c>
      <c r="AX7">
        <v>45185</v>
      </c>
      <c r="AY7">
        <v>1839</v>
      </c>
      <c r="AZ7">
        <v>2918</v>
      </c>
      <c r="BA7" s="5"/>
      <c r="BB7">
        <v>1399</v>
      </c>
      <c r="BC7">
        <v>6639</v>
      </c>
      <c r="BD7" s="5"/>
      <c r="BE7">
        <v>17424</v>
      </c>
      <c r="BF7">
        <v>10389</v>
      </c>
      <c r="BG7">
        <v>330</v>
      </c>
      <c r="BH7">
        <v>144</v>
      </c>
      <c r="BI7">
        <v>69</v>
      </c>
      <c r="BJ7">
        <v>13</v>
      </c>
      <c r="BK7">
        <v>827</v>
      </c>
      <c r="BL7">
        <v>3</v>
      </c>
      <c r="BM7">
        <v>757</v>
      </c>
      <c r="BN7">
        <v>14</v>
      </c>
      <c r="BO7">
        <v>53</v>
      </c>
      <c r="BP7">
        <v>1055</v>
      </c>
      <c r="BQ7">
        <v>14440</v>
      </c>
      <c r="BR7">
        <v>3721</v>
      </c>
      <c r="BS7">
        <v>381</v>
      </c>
      <c r="BT7">
        <v>852</v>
      </c>
      <c r="BU7">
        <v>1120</v>
      </c>
      <c r="BV7">
        <v>320</v>
      </c>
      <c r="BW7">
        <v>2503</v>
      </c>
      <c r="BX7">
        <v>2544</v>
      </c>
      <c r="BY7">
        <v>1223</v>
      </c>
      <c r="BZ7">
        <v>1</v>
      </c>
      <c r="CA7">
        <v>576</v>
      </c>
      <c r="CB7">
        <v>342</v>
      </c>
      <c r="CC7">
        <v>1139</v>
      </c>
      <c r="CD7">
        <v>542</v>
      </c>
      <c r="CE7">
        <v>884399</v>
      </c>
      <c r="CF7">
        <v>809969</v>
      </c>
      <c r="CG7">
        <v>2.23</v>
      </c>
      <c r="CH7">
        <v>0</v>
      </c>
      <c r="CI7">
        <v>2.5299999999999998</v>
      </c>
    </row>
    <row r="8" spans="1:87" x14ac:dyDescent="0.3">
      <c r="A8">
        <v>8</v>
      </c>
      <c r="B8" t="s">
        <v>90</v>
      </c>
      <c r="C8">
        <v>5.38</v>
      </c>
      <c r="D8">
        <v>5.62</v>
      </c>
      <c r="E8">
        <v>-3.96</v>
      </c>
      <c r="F8">
        <v>2.99</v>
      </c>
      <c r="G8">
        <v>47.18</v>
      </c>
      <c r="H8">
        <v>36.85</v>
      </c>
      <c r="I8">
        <v>7.32</v>
      </c>
      <c r="J8">
        <v>52.7</v>
      </c>
      <c r="K8">
        <v>45.92</v>
      </c>
      <c r="L8">
        <v>253.84</v>
      </c>
      <c r="M8">
        <v>161.28</v>
      </c>
      <c r="N8">
        <v>5.79</v>
      </c>
      <c r="O8">
        <v>76.569999999999993</v>
      </c>
      <c r="P8">
        <v>1198.6600000000001</v>
      </c>
      <c r="Q8">
        <v>7.58</v>
      </c>
      <c r="R8">
        <v>1331.05</v>
      </c>
      <c r="S8">
        <v>92.33</v>
      </c>
      <c r="T8">
        <v>0.82</v>
      </c>
      <c r="U8">
        <v>0.87</v>
      </c>
      <c r="V8" s="4"/>
      <c r="W8">
        <v>259.08999999999997</v>
      </c>
      <c r="X8">
        <v>3.82</v>
      </c>
      <c r="Y8">
        <v>8.69</v>
      </c>
      <c r="Z8">
        <v>23.46</v>
      </c>
      <c r="AA8">
        <v>0.55000000000000004</v>
      </c>
      <c r="AB8">
        <v>13.75</v>
      </c>
      <c r="AC8">
        <v>6.58</v>
      </c>
      <c r="AD8">
        <v>3.9</v>
      </c>
      <c r="AE8">
        <v>2.0099999999999998</v>
      </c>
      <c r="AF8">
        <v>16.91</v>
      </c>
      <c r="AG8">
        <v>1324.92</v>
      </c>
      <c r="AH8">
        <v>11.25</v>
      </c>
      <c r="AI8">
        <v>5212.18</v>
      </c>
      <c r="AJ8">
        <v>237.97</v>
      </c>
      <c r="AK8">
        <v>15.45</v>
      </c>
      <c r="AL8">
        <v>100</v>
      </c>
      <c r="AM8">
        <v>0.4</v>
      </c>
      <c r="AN8">
        <v>48.5</v>
      </c>
      <c r="AO8">
        <v>99.18</v>
      </c>
      <c r="AP8" s="5"/>
      <c r="AS8">
        <v>73208</v>
      </c>
      <c r="AT8">
        <v>71756</v>
      </c>
      <c r="AU8">
        <v>144.15</v>
      </c>
      <c r="AV8">
        <v>833</v>
      </c>
      <c r="AW8">
        <v>1.3</v>
      </c>
      <c r="AX8">
        <v>45393</v>
      </c>
      <c r="AY8">
        <v>1903</v>
      </c>
      <c r="AZ8">
        <v>2850</v>
      </c>
      <c r="BA8" s="5"/>
      <c r="BB8">
        <v>1470</v>
      </c>
      <c r="BC8">
        <v>7006</v>
      </c>
      <c r="BD8">
        <v>394493</v>
      </c>
      <c r="BE8">
        <v>17421</v>
      </c>
      <c r="BF8">
        <v>10497</v>
      </c>
      <c r="BG8">
        <v>309</v>
      </c>
      <c r="BH8">
        <v>139</v>
      </c>
      <c r="BI8">
        <v>73</v>
      </c>
      <c r="BJ8">
        <v>19</v>
      </c>
      <c r="BK8">
        <v>813</v>
      </c>
      <c r="BL8">
        <v>3</v>
      </c>
      <c r="BM8">
        <v>729</v>
      </c>
      <c r="BN8">
        <v>24</v>
      </c>
      <c r="BO8">
        <v>57</v>
      </c>
      <c r="BP8">
        <v>1068</v>
      </c>
      <c r="BQ8">
        <v>14443</v>
      </c>
      <c r="BR8">
        <v>3521</v>
      </c>
      <c r="BS8">
        <v>401</v>
      </c>
      <c r="BT8">
        <v>864</v>
      </c>
      <c r="BU8">
        <v>1169</v>
      </c>
      <c r="BV8">
        <v>297</v>
      </c>
      <c r="BW8">
        <v>2509</v>
      </c>
      <c r="BX8">
        <v>2613</v>
      </c>
      <c r="BY8">
        <v>1198</v>
      </c>
      <c r="BZ8">
        <v>1</v>
      </c>
      <c r="CA8">
        <v>595</v>
      </c>
      <c r="CB8">
        <v>379</v>
      </c>
      <c r="CC8">
        <v>1167</v>
      </c>
      <c r="CD8">
        <v>539</v>
      </c>
      <c r="CE8" s="5"/>
      <c r="CF8" s="5"/>
      <c r="CG8" s="5"/>
      <c r="CH8">
        <v>0</v>
      </c>
      <c r="CI8" s="5"/>
    </row>
    <row r="9" spans="1:87" x14ac:dyDescent="0.3">
      <c r="A9">
        <v>8</v>
      </c>
      <c r="B9" t="s">
        <v>91</v>
      </c>
      <c r="C9">
        <v>5.19</v>
      </c>
      <c r="D9">
        <v>5.52</v>
      </c>
      <c r="E9">
        <v>-3.64</v>
      </c>
      <c r="F9">
        <v>0.66</v>
      </c>
      <c r="G9">
        <v>38.79</v>
      </c>
      <c r="H9">
        <v>32.869999999999997</v>
      </c>
      <c r="I9">
        <v>5.91</v>
      </c>
      <c r="J9">
        <v>51.44</v>
      </c>
      <c r="K9">
        <v>46.67</v>
      </c>
      <c r="L9">
        <v>274.67</v>
      </c>
      <c r="M9">
        <v>160.91</v>
      </c>
      <c r="N9">
        <v>3.93</v>
      </c>
      <c r="O9">
        <v>75.94</v>
      </c>
      <c r="P9">
        <v>1218.93</v>
      </c>
      <c r="Q9">
        <v>7.55</v>
      </c>
      <c r="R9">
        <v>1357.87</v>
      </c>
      <c r="S9">
        <v>97.33</v>
      </c>
      <c r="T9">
        <v>0.81</v>
      </c>
      <c r="U9">
        <v>0.8</v>
      </c>
      <c r="V9" s="4"/>
      <c r="W9">
        <v>248.18</v>
      </c>
      <c r="X9">
        <v>4.6900000000000004</v>
      </c>
      <c r="Y9">
        <v>6.44</v>
      </c>
      <c r="Z9">
        <v>20.29</v>
      </c>
      <c r="AA9">
        <v>0.43</v>
      </c>
      <c r="AB9">
        <v>17.46</v>
      </c>
      <c r="AC9">
        <v>5.4</v>
      </c>
      <c r="AD9">
        <v>3.5</v>
      </c>
      <c r="AE9">
        <v>1.61</v>
      </c>
      <c r="AF9">
        <v>10.32</v>
      </c>
      <c r="AG9">
        <v>1217.6400000000001</v>
      </c>
      <c r="AH9">
        <v>11.24</v>
      </c>
      <c r="AI9">
        <v>5186.59</v>
      </c>
      <c r="AJ9">
        <v>242.21</v>
      </c>
      <c r="AK9">
        <v>15.86</v>
      </c>
      <c r="AL9">
        <v>100</v>
      </c>
      <c r="AM9">
        <v>0.2</v>
      </c>
      <c r="AN9">
        <v>48.4</v>
      </c>
      <c r="AO9">
        <v>99.59</v>
      </c>
      <c r="AP9" s="5"/>
      <c r="AS9">
        <v>73325</v>
      </c>
      <c r="AT9">
        <v>71253</v>
      </c>
      <c r="AU9">
        <v>152.59</v>
      </c>
      <c r="AV9">
        <v>727</v>
      </c>
      <c r="AW9">
        <v>1.1399999999999999</v>
      </c>
      <c r="AX9">
        <v>45569</v>
      </c>
      <c r="AY9">
        <v>1926</v>
      </c>
      <c r="AZ9">
        <v>2730</v>
      </c>
      <c r="BA9" s="5"/>
      <c r="BB9">
        <v>1180</v>
      </c>
      <c r="BC9">
        <v>6705</v>
      </c>
      <c r="BD9">
        <v>413877</v>
      </c>
      <c r="BE9">
        <v>17760</v>
      </c>
      <c r="BF9">
        <v>10715</v>
      </c>
      <c r="BG9">
        <v>298</v>
      </c>
      <c r="BH9">
        <v>130</v>
      </c>
      <c r="BI9">
        <v>75</v>
      </c>
      <c r="BJ9">
        <v>16</v>
      </c>
      <c r="BK9">
        <v>830</v>
      </c>
      <c r="BL9">
        <v>3</v>
      </c>
      <c r="BM9">
        <v>744</v>
      </c>
      <c r="BN9">
        <v>34</v>
      </c>
      <c r="BO9">
        <v>49</v>
      </c>
      <c r="BP9">
        <v>1160</v>
      </c>
      <c r="BQ9">
        <v>14666</v>
      </c>
      <c r="BR9">
        <v>3332</v>
      </c>
      <c r="BS9">
        <v>406</v>
      </c>
      <c r="BT9">
        <v>866</v>
      </c>
      <c r="BU9">
        <v>1257</v>
      </c>
      <c r="BV9">
        <v>321</v>
      </c>
      <c r="BW9">
        <v>2510</v>
      </c>
      <c r="BX9">
        <v>2740</v>
      </c>
      <c r="BY9">
        <v>1260</v>
      </c>
      <c r="BZ9">
        <v>1</v>
      </c>
      <c r="CA9">
        <v>598</v>
      </c>
      <c r="CB9">
        <v>442</v>
      </c>
      <c r="CC9">
        <v>1195</v>
      </c>
      <c r="CD9">
        <v>565</v>
      </c>
      <c r="CE9" s="5"/>
      <c r="CF9" s="5"/>
      <c r="CG9" s="5"/>
      <c r="CH9">
        <v>0</v>
      </c>
      <c r="CI9">
        <v>2.73</v>
      </c>
    </row>
    <row r="10" spans="1:87" x14ac:dyDescent="0.3">
      <c r="A10">
        <v>8</v>
      </c>
      <c r="B10" t="s">
        <v>92</v>
      </c>
      <c r="C10">
        <v>5.17</v>
      </c>
      <c r="D10">
        <v>5.42</v>
      </c>
      <c r="E10">
        <v>-3.64</v>
      </c>
      <c r="F10">
        <v>-1.05</v>
      </c>
      <c r="G10">
        <v>36.81</v>
      </c>
      <c r="H10">
        <v>33.909999999999997</v>
      </c>
      <c r="I10">
        <v>8.84</v>
      </c>
      <c r="J10">
        <v>47.68</v>
      </c>
      <c r="K10">
        <v>48.67</v>
      </c>
      <c r="L10">
        <v>303.05</v>
      </c>
      <c r="M10">
        <v>157.22999999999999</v>
      </c>
      <c r="N10">
        <v>15.01</v>
      </c>
      <c r="O10">
        <v>73.989999999999995</v>
      </c>
      <c r="P10">
        <v>1240.43</v>
      </c>
      <c r="Q10">
        <v>7.44</v>
      </c>
      <c r="R10">
        <v>1275.53</v>
      </c>
      <c r="S10">
        <v>97</v>
      </c>
      <c r="T10">
        <v>0.79</v>
      </c>
      <c r="U10">
        <v>0.8</v>
      </c>
      <c r="V10">
        <v>369.75</v>
      </c>
      <c r="W10">
        <v>244.73</v>
      </c>
      <c r="X10">
        <v>3.49</v>
      </c>
      <c r="Y10">
        <v>6.58</v>
      </c>
      <c r="Z10">
        <v>20.74</v>
      </c>
      <c r="AA10">
        <v>0.47</v>
      </c>
      <c r="AB10">
        <v>1.35</v>
      </c>
      <c r="AC10">
        <v>5.25</v>
      </c>
      <c r="AD10">
        <v>3.28</v>
      </c>
      <c r="AE10">
        <v>1.83</v>
      </c>
      <c r="AF10">
        <v>9.61</v>
      </c>
      <c r="AG10">
        <v>1180.3699999999999</v>
      </c>
      <c r="AH10">
        <v>13.15</v>
      </c>
      <c r="AI10">
        <v>4992.78</v>
      </c>
      <c r="AJ10">
        <v>253.02</v>
      </c>
      <c r="AK10">
        <v>16.420000000000002</v>
      </c>
      <c r="AL10">
        <v>100</v>
      </c>
      <c r="AM10">
        <v>0.2</v>
      </c>
      <c r="AN10">
        <v>48</v>
      </c>
      <c r="AO10">
        <v>99.59</v>
      </c>
      <c r="AP10" s="5"/>
      <c r="AS10">
        <v>72705</v>
      </c>
      <c r="AT10">
        <v>70809</v>
      </c>
      <c r="AU10">
        <v>159.96</v>
      </c>
      <c r="AV10">
        <v>690</v>
      </c>
      <c r="AW10">
        <v>1.0900000000000001</v>
      </c>
      <c r="AX10">
        <v>46242</v>
      </c>
      <c r="AY10">
        <v>1872</v>
      </c>
      <c r="AZ10">
        <v>2692</v>
      </c>
      <c r="BA10" s="5"/>
      <c r="BB10">
        <v>1331</v>
      </c>
      <c r="BC10">
        <v>7513</v>
      </c>
      <c r="BD10">
        <v>498275</v>
      </c>
      <c r="BE10">
        <v>18396</v>
      </c>
      <c r="BF10">
        <v>12303</v>
      </c>
      <c r="BG10">
        <v>338</v>
      </c>
      <c r="BH10">
        <v>152</v>
      </c>
      <c r="BI10">
        <v>80</v>
      </c>
      <c r="BJ10">
        <v>17</v>
      </c>
      <c r="BK10">
        <v>840</v>
      </c>
      <c r="BL10">
        <v>3</v>
      </c>
      <c r="BM10">
        <v>752</v>
      </c>
      <c r="BN10">
        <v>35</v>
      </c>
      <c r="BO10">
        <v>50</v>
      </c>
      <c r="BP10">
        <v>1344</v>
      </c>
      <c r="BQ10">
        <v>15095</v>
      </c>
      <c r="BR10">
        <v>3300</v>
      </c>
      <c r="BS10">
        <v>469</v>
      </c>
      <c r="BT10">
        <v>914</v>
      </c>
      <c r="BU10">
        <v>1347</v>
      </c>
      <c r="BV10">
        <v>284</v>
      </c>
      <c r="BW10">
        <v>2582</v>
      </c>
      <c r="BX10">
        <v>2852</v>
      </c>
      <c r="BY10">
        <v>1278</v>
      </c>
      <c r="BZ10">
        <v>2</v>
      </c>
      <c r="CA10">
        <v>652</v>
      </c>
      <c r="CB10">
        <v>472</v>
      </c>
      <c r="CC10">
        <v>1198</v>
      </c>
      <c r="CD10">
        <v>582</v>
      </c>
      <c r="CE10" s="5"/>
      <c r="CF10" s="5"/>
      <c r="CG10" s="5"/>
      <c r="CH10">
        <v>0</v>
      </c>
      <c r="CI10">
        <v>2.75</v>
      </c>
    </row>
    <row r="11" spans="1:87" x14ac:dyDescent="0.3">
      <c r="A11">
        <v>8</v>
      </c>
      <c r="B11" t="s">
        <v>93</v>
      </c>
      <c r="C11">
        <v>5.1100000000000003</v>
      </c>
      <c r="D11">
        <v>5.4</v>
      </c>
      <c r="E11">
        <v>-3.99</v>
      </c>
      <c r="F11">
        <v>-8.3800000000000008</v>
      </c>
      <c r="G11">
        <v>34.39</v>
      </c>
      <c r="H11">
        <v>32.56</v>
      </c>
      <c r="I11">
        <v>9.51</v>
      </c>
      <c r="J11">
        <v>42.68</v>
      </c>
      <c r="K11">
        <v>53.57</v>
      </c>
      <c r="L11">
        <v>335.39</v>
      </c>
      <c r="M11">
        <v>153.71</v>
      </c>
      <c r="N11">
        <v>2.96</v>
      </c>
      <c r="O11">
        <v>72.72</v>
      </c>
      <c r="P11">
        <v>1347.01</v>
      </c>
      <c r="Q11">
        <v>7.42</v>
      </c>
      <c r="R11">
        <v>1272.3900000000001</v>
      </c>
      <c r="S11">
        <v>88.33</v>
      </c>
      <c r="T11">
        <v>0.79</v>
      </c>
      <c r="U11">
        <v>0.83</v>
      </c>
      <c r="V11">
        <v>345.25</v>
      </c>
      <c r="W11">
        <v>234.64</v>
      </c>
      <c r="X11">
        <v>4.88</v>
      </c>
      <c r="Y11">
        <v>5.92</v>
      </c>
      <c r="Z11">
        <v>21.01</v>
      </c>
      <c r="AA11" s="5"/>
      <c r="AB11" s="5"/>
      <c r="AC11">
        <v>3.77</v>
      </c>
      <c r="AD11" s="5"/>
      <c r="AE11">
        <v>1.66</v>
      </c>
      <c r="AF11">
        <v>3.36</v>
      </c>
      <c r="AG11">
        <v>700.54</v>
      </c>
      <c r="AH11">
        <v>9.9700000000000006</v>
      </c>
      <c r="AI11">
        <v>6899.52</v>
      </c>
      <c r="AJ11">
        <v>267.91000000000003</v>
      </c>
      <c r="AK11">
        <v>17.420000000000002</v>
      </c>
      <c r="AL11">
        <v>100</v>
      </c>
      <c r="AM11">
        <v>0.2</v>
      </c>
      <c r="AN11">
        <v>48</v>
      </c>
      <c r="AO11">
        <v>99.59</v>
      </c>
      <c r="AP11" s="5"/>
      <c r="AS11">
        <v>71254</v>
      </c>
      <c r="AT11">
        <v>70431</v>
      </c>
      <c r="AU11">
        <v>164.24</v>
      </c>
      <c r="AV11">
        <v>1640</v>
      </c>
      <c r="AW11">
        <v>2.6</v>
      </c>
      <c r="AX11">
        <v>46357</v>
      </c>
      <c r="AY11">
        <v>1748</v>
      </c>
      <c r="AZ11">
        <v>2581</v>
      </c>
      <c r="BA11" s="5"/>
      <c r="BB11">
        <v>1181</v>
      </c>
      <c r="BC11">
        <v>234</v>
      </c>
      <c r="BD11">
        <v>325306</v>
      </c>
      <c r="BE11">
        <v>19090</v>
      </c>
      <c r="BF11">
        <v>11987</v>
      </c>
      <c r="BG11">
        <v>316</v>
      </c>
      <c r="BH11">
        <v>154</v>
      </c>
      <c r="BI11">
        <v>80</v>
      </c>
      <c r="BJ11">
        <v>18</v>
      </c>
      <c r="BK11">
        <v>881</v>
      </c>
      <c r="BL11">
        <v>2</v>
      </c>
      <c r="BM11">
        <v>763</v>
      </c>
      <c r="BN11">
        <v>59</v>
      </c>
      <c r="BO11">
        <v>57</v>
      </c>
      <c r="BP11">
        <v>1565</v>
      </c>
      <c r="BQ11">
        <v>15466</v>
      </c>
      <c r="BR11">
        <v>3332</v>
      </c>
      <c r="BS11">
        <v>652</v>
      </c>
      <c r="BT11">
        <v>926</v>
      </c>
      <c r="BU11">
        <v>1376</v>
      </c>
      <c r="BV11">
        <v>270</v>
      </c>
      <c r="BW11">
        <v>2597</v>
      </c>
      <c r="BX11">
        <v>2928</v>
      </c>
      <c r="BY11">
        <v>1266</v>
      </c>
      <c r="BZ11">
        <v>2</v>
      </c>
      <c r="CA11">
        <v>668</v>
      </c>
      <c r="CB11">
        <v>507</v>
      </c>
      <c r="CC11">
        <v>1222</v>
      </c>
      <c r="CD11">
        <v>599</v>
      </c>
      <c r="CE11" s="5"/>
      <c r="CF11" s="5"/>
      <c r="CG11" s="5"/>
      <c r="CH11">
        <v>0</v>
      </c>
      <c r="CI11">
        <v>2.81</v>
      </c>
    </row>
    <row r="12" spans="1:87" x14ac:dyDescent="0.3">
      <c r="A12">
        <v>8</v>
      </c>
      <c r="B12" t="s">
        <v>94</v>
      </c>
      <c r="C12">
        <v>4.99</v>
      </c>
      <c r="D12">
        <v>5.32</v>
      </c>
      <c r="E12">
        <v>-7.12</v>
      </c>
      <c r="F12">
        <v>-6.59</v>
      </c>
      <c r="G12">
        <v>59.3</v>
      </c>
      <c r="H12">
        <v>37.21</v>
      </c>
      <c r="I12">
        <v>5.23</v>
      </c>
      <c r="J12">
        <v>53.39</v>
      </c>
      <c r="K12">
        <v>50.27</v>
      </c>
      <c r="L12">
        <v>329.16</v>
      </c>
      <c r="M12">
        <v>148.33000000000001</v>
      </c>
      <c r="N12">
        <v>14.58</v>
      </c>
      <c r="O12">
        <v>71.680000000000007</v>
      </c>
      <c r="P12">
        <v>1415.96</v>
      </c>
      <c r="Q12">
        <v>7.32</v>
      </c>
      <c r="R12">
        <v>1246.0899999999999</v>
      </c>
      <c r="S12">
        <v>85.67</v>
      </c>
      <c r="T12">
        <v>0.84</v>
      </c>
      <c r="U12">
        <v>0.86</v>
      </c>
      <c r="V12">
        <v>152.44</v>
      </c>
      <c r="W12">
        <v>229.36</v>
      </c>
      <c r="X12">
        <v>4.95</v>
      </c>
      <c r="Y12">
        <v>5.09</v>
      </c>
      <c r="Z12">
        <v>21.2</v>
      </c>
      <c r="AA12" s="5"/>
      <c r="AB12" s="5"/>
      <c r="AC12">
        <v>4.21</v>
      </c>
      <c r="AD12" s="5"/>
      <c r="AE12">
        <v>1.52</v>
      </c>
      <c r="AF12">
        <v>2.39</v>
      </c>
      <c r="AG12">
        <v>641.78</v>
      </c>
      <c r="AH12">
        <v>14.38</v>
      </c>
      <c r="AI12">
        <v>7547.8</v>
      </c>
      <c r="AJ12">
        <v>280.64999999999998</v>
      </c>
      <c r="AK12">
        <v>17.98</v>
      </c>
      <c r="AL12">
        <v>100</v>
      </c>
      <c r="AM12">
        <v>0.2</v>
      </c>
      <c r="AN12">
        <v>48</v>
      </c>
      <c r="AO12">
        <v>99.59</v>
      </c>
      <c r="AP12" s="5"/>
      <c r="AS12">
        <v>69781</v>
      </c>
      <c r="AT12">
        <v>69025</v>
      </c>
      <c r="AU12">
        <v>170.44</v>
      </c>
      <c r="AV12">
        <v>1032</v>
      </c>
      <c r="AW12">
        <v>1.67</v>
      </c>
      <c r="AX12">
        <v>47043</v>
      </c>
      <c r="AY12">
        <v>1634</v>
      </c>
      <c r="AZ12">
        <v>2523</v>
      </c>
      <c r="BA12" s="5"/>
      <c r="BB12">
        <v>1064</v>
      </c>
      <c r="BC12">
        <v>3567</v>
      </c>
      <c r="BD12">
        <v>255680</v>
      </c>
      <c r="BE12">
        <v>19584</v>
      </c>
      <c r="BF12">
        <v>10075</v>
      </c>
      <c r="BG12">
        <v>281</v>
      </c>
      <c r="BH12">
        <v>150</v>
      </c>
      <c r="BI12">
        <v>85</v>
      </c>
      <c r="BJ12">
        <v>18</v>
      </c>
      <c r="BK12">
        <v>896</v>
      </c>
      <c r="BL12">
        <v>2</v>
      </c>
      <c r="BM12">
        <v>776</v>
      </c>
      <c r="BN12">
        <v>63</v>
      </c>
      <c r="BO12">
        <v>55</v>
      </c>
      <c r="BP12">
        <v>1731</v>
      </c>
      <c r="BQ12">
        <v>15747</v>
      </c>
      <c r="BR12">
        <v>3520</v>
      </c>
      <c r="BS12">
        <v>856</v>
      </c>
      <c r="BT12">
        <v>957</v>
      </c>
      <c r="BU12">
        <v>1413</v>
      </c>
      <c r="BV12">
        <v>255</v>
      </c>
      <c r="BW12">
        <v>2459</v>
      </c>
      <c r="BX12">
        <v>2931</v>
      </c>
      <c r="BY12">
        <v>1287</v>
      </c>
      <c r="BZ12">
        <v>2</v>
      </c>
      <c r="CA12">
        <v>641</v>
      </c>
      <c r="CB12">
        <v>558</v>
      </c>
      <c r="CC12">
        <v>1162</v>
      </c>
      <c r="CD12">
        <v>600</v>
      </c>
      <c r="CE12" s="5"/>
      <c r="CF12" s="5"/>
      <c r="CG12" s="5"/>
      <c r="CH12">
        <v>0</v>
      </c>
      <c r="CI12">
        <v>2.86</v>
      </c>
    </row>
    <row r="13" spans="1:87" x14ac:dyDescent="0.3">
      <c r="A13">
        <v>8</v>
      </c>
      <c r="B13" t="s">
        <v>95</v>
      </c>
      <c r="C13">
        <v>5.04</v>
      </c>
      <c r="D13">
        <v>5.23</v>
      </c>
      <c r="E13">
        <v>-6.08</v>
      </c>
      <c r="F13">
        <v>-3.26</v>
      </c>
      <c r="G13">
        <v>57.02</v>
      </c>
      <c r="H13">
        <v>36.96</v>
      </c>
      <c r="I13">
        <v>4.4400000000000004</v>
      </c>
      <c r="J13">
        <v>56.18</v>
      </c>
      <c r="K13">
        <v>52.6</v>
      </c>
      <c r="L13">
        <v>300.57</v>
      </c>
      <c r="M13">
        <v>145.96</v>
      </c>
      <c r="N13">
        <v>7.18</v>
      </c>
      <c r="O13">
        <v>69.55</v>
      </c>
      <c r="P13">
        <v>1364.67</v>
      </c>
      <c r="Q13">
        <v>7.19</v>
      </c>
      <c r="R13">
        <v>1226.6099999999999</v>
      </c>
      <c r="S13">
        <v>78.67</v>
      </c>
      <c r="T13">
        <v>0.86</v>
      </c>
      <c r="U13">
        <v>0.84</v>
      </c>
      <c r="V13">
        <v>137.80000000000001</v>
      </c>
      <c r="W13">
        <v>223</v>
      </c>
      <c r="X13">
        <v>4.6100000000000003</v>
      </c>
      <c r="Y13">
        <v>4.2699999999999996</v>
      </c>
      <c r="Z13">
        <v>19.52</v>
      </c>
      <c r="AA13" s="5"/>
      <c r="AB13" s="5"/>
      <c r="AC13">
        <v>2.92</v>
      </c>
      <c r="AD13" s="5"/>
      <c r="AE13">
        <v>1.47</v>
      </c>
      <c r="AF13">
        <v>2.63</v>
      </c>
      <c r="AG13">
        <v>977.83</v>
      </c>
      <c r="AH13">
        <v>12.39</v>
      </c>
      <c r="AI13">
        <v>8906.5400000000009</v>
      </c>
      <c r="AJ13">
        <v>273.74</v>
      </c>
      <c r="AK13">
        <v>17.86</v>
      </c>
      <c r="AL13">
        <v>100</v>
      </c>
      <c r="AM13">
        <v>0.2</v>
      </c>
      <c r="AN13">
        <v>48</v>
      </c>
      <c r="AO13">
        <v>99.59</v>
      </c>
      <c r="AP13" s="5"/>
      <c r="AS13">
        <v>69917</v>
      </c>
      <c r="AT13">
        <v>68232</v>
      </c>
      <c r="AU13">
        <v>171.59</v>
      </c>
      <c r="AV13">
        <v>947</v>
      </c>
      <c r="AW13">
        <v>1.55</v>
      </c>
      <c r="AX13">
        <v>47903</v>
      </c>
      <c r="AY13">
        <v>1608</v>
      </c>
      <c r="AZ13">
        <v>2453</v>
      </c>
      <c r="BA13" s="5"/>
      <c r="BB13">
        <v>1027</v>
      </c>
      <c r="BC13">
        <v>4410</v>
      </c>
      <c r="BD13">
        <v>517757</v>
      </c>
      <c r="BE13">
        <v>19139</v>
      </c>
      <c r="BF13">
        <v>9730</v>
      </c>
      <c r="BG13">
        <v>297</v>
      </c>
      <c r="BH13">
        <v>148</v>
      </c>
      <c r="BI13">
        <v>95</v>
      </c>
      <c r="BJ13">
        <v>19</v>
      </c>
      <c r="BK13">
        <v>849</v>
      </c>
      <c r="BL13">
        <v>0</v>
      </c>
      <c r="BM13">
        <v>759</v>
      </c>
      <c r="BN13">
        <v>61</v>
      </c>
      <c r="BO13">
        <v>29</v>
      </c>
      <c r="BP13">
        <v>1721</v>
      </c>
      <c r="BQ13">
        <v>15381</v>
      </c>
      <c r="BR13">
        <v>3440</v>
      </c>
      <c r="BS13">
        <v>882</v>
      </c>
      <c r="BT13">
        <v>1000</v>
      </c>
      <c r="BU13">
        <v>1311</v>
      </c>
      <c r="BV13">
        <v>220</v>
      </c>
      <c r="BW13">
        <v>2414</v>
      </c>
      <c r="BX13">
        <v>2759</v>
      </c>
      <c r="BY13">
        <v>1235</v>
      </c>
      <c r="BZ13">
        <v>4</v>
      </c>
      <c r="CA13">
        <v>611</v>
      </c>
      <c r="CB13">
        <v>549</v>
      </c>
      <c r="CC13">
        <v>1156</v>
      </c>
      <c r="CD13">
        <v>649</v>
      </c>
      <c r="CE13" s="5"/>
      <c r="CF13" s="5"/>
      <c r="CG13" s="5"/>
      <c r="CH13">
        <v>0</v>
      </c>
      <c r="CI13">
        <v>2.87</v>
      </c>
    </row>
    <row r="14" spans="1:87" x14ac:dyDescent="0.3">
      <c r="A14">
        <v>8</v>
      </c>
      <c r="B14" t="s">
        <v>96</v>
      </c>
      <c r="C14">
        <v>5.0199999999999996</v>
      </c>
      <c r="D14">
        <v>5.24</v>
      </c>
      <c r="E14">
        <v>-5.03</v>
      </c>
      <c r="F14">
        <v>5.88</v>
      </c>
      <c r="G14">
        <v>55.29</v>
      </c>
      <c r="H14">
        <v>33.86</v>
      </c>
      <c r="I14">
        <v>5.07</v>
      </c>
      <c r="J14">
        <v>52.76</v>
      </c>
      <c r="K14" s="5"/>
      <c r="L14">
        <v>285.97000000000003</v>
      </c>
      <c r="M14">
        <v>145.86000000000001</v>
      </c>
      <c r="N14">
        <v>6.24</v>
      </c>
      <c r="O14">
        <v>68.760000000000005</v>
      </c>
      <c r="P14">
        <v>1362.32</v>
      </c>
      <c r="Q14">
        <v>7.14</v>
      </c>
      <c r="R14">
        <v>1255.52</v>
      </c>
      <c r="S14">
        <v>82</v>
      </c>
      <c r="T14">
        <v>0.87</v>
      </c>
      <c r="U14">
        <v>0.85</v>
      </c>
      <c r="V14">
        <v>107.54</v>
      </c>
      <c r="W14">
        <v>215.36</v>
      </c>
      <c r="X14">
        <v>2.91</v>
      </c>
      <c r="Y14">
        <v>3.82</v>
      </c>
      <c r="Z14">
        <v>17.89</v>
      </c>
      <c r="AA14" s="5"/>
      <c r="AB14" s="5"/>
      <c r="AC14">
        <v>2.96</v>
      </c>
      <c r="AD14" s="5"/>
      <c r="AE14">
        <v>1.64</v>
      </c>
      <c r="AF14">
        <v>5.99</v>
      </c>
      <c r="AG14">
        <v>877.35</v>
      </c>
      <c r="AH14" s="5"/>
      <c r="AI14" s="5"/>
      <c r="AJ14">
        <v>272.16000000000003</v>
      </c>
      <c r="AK14">
        <v>17.21</v>
      </c>
      <c r="AL14" s="5"/>
      <c r="AM14" s="5"/>
      <c r="AN14" s="5"/>
      <c r="AO14" s="5"/>
      <c r="AP14" s="5"/>
      <c r="AS14">
        <v>70309</v>
      </c>
      <c r="AT14">
        <v>67997</v>
      </c>
      <c r="AU14">
        <v>171.79</v>
      </c>
      <c r="AV14">
        <v>1143</v>
      </c>
      <c r="AW14">
        <v>1.87</v>
      </c>
      <c r="AX14">
        <v>48204</v>
      </c>
      <c r="AY14">
        <v>1606</v>
      </c>
      <c r="AZ14">
        <v>2369</v>
      </c>
      <c r="BA14" s="5"/>
      <c r="BB14">
        <v>1152</v>
      </c>
      <c r="BC14">
        <v>4735</v>
      </c>
      <c r="BD14">
        <v>806901</v>
      </c>
      <c r="BE14">
        <v>19135</v>
      </c>
      <c r="BF14">
        <v>9800</v>
      </c>
      <c r="BG14">
        <v>284</v>
      </c>
      <c r="BH14">
        <v>139</v>
      </c>
      <c r="BI14">
        <v>86</v>
      </c>
      <c r="BJ14">
        <v>18</v>
      </c>
      <c r="BK14">
        <v>808</v>
      </c>
      <c r="BL14">
        <v>1</v>
      </c>
      <c r="BM14">
        <v>733</v>
      </c>
      <c r="BN14">
        <v>43</v>
      </c>
      <c r="BO14">
        <v>31</v>
      </c>
      <c r="BP14">
        <v>1679</v>
      </c>
      <c r="BQ14">
        <v>15530</v>
      </c>
      <c r="BR14">
        <v>3468</v>
      </c>
      <c r="BS14">
        <v>1007</v>
      </c>
      <c r="BT14">
        <v>1035</v>
      </c>
      <c r="BU14">
        <v>1248</v>
      </c>
      <c r="BV14">
        <v>210</v>
      </c>
      <c r="BW14">
        <v>2375</v>
      </c>
      <c r="BX14">
        <v>2707</v>
      </c>
      <c r="BY14">
        <v>1263</v>
      </c>
      <c r="BZ14">
        <v>3</v>
      </c>
      <c r="CA14">
        <v>637</v>
      </c>
      <c r="CB14">
        <v>554</v>
      </c>
      <c r="CC14">
        <v>1120</v>
      </c>
      <c r="CD14">
        <v>710</v>
      </c>
      <c r="CE14" s="5"/>
      <c r="CF14" s="5"/>
      <c r="CG14" s="5"/>
      <c r="CH14" s="5"/>
      <c r="CI14" s="5"/>
    </row>
    <row r="16" spans="1:87" ht="296.39999999999998" x14ac:dyDescent="0.3">
      <c r="A16" t="str">
        <f>A1</f>
        <v>Kerület</v>
      </c>
      <c r="B16" t="s">
        <v>104</v>
      </c>
      <c r="C16" s="1" t="s">
        <v>3</v>
      </c>
      <c r="D16" s="1" t="s">
        <v>4</v>
      </c>
      <c r="E16" s="1" t="s">
        <v>6</v>
      </c>
      <c r="F16" s="1" t="s">
        <v>7</v>
      </c>
      <c r="G16" s="1" t="s">
        <v>10</v>
      </c>
      <c r="H16" s="1" t="s">
        <v>11</v>
      </c>
      <c r="I16" s="1" t="s">
        <v>12</v>
      </c>
      <c r="J16" s="1" t="s">
        <v>13</v>
      </c>
      <c r="K16" s="1" t="s">
        <v>15</v>
      </c>
      <c r="L16" s="1" t="s">
        <v>17</v>
      </c>
      <c r="M16" s="1" t="s">
        <v>18</v>
      </c>
      <c r="N16" s="1" t="s">
        <v>19</v>
      </c>
      <c r="O16" s="1" t="s">
        <v>20</v>
      </c>
      <c r="P16" s="1" t="s">
        <v>21</v>
      </c>
      <c r="Q16" s="1" t="s">
        <v>22</v>
      </c>
      <c r="R16" s="1" t="s">
        <v>23</v>
      </c>
      <c r="S16" s="1" t="s">
        <v>25</v>
      </c>
      <c r="T16" s="1" t="s">
        <v>26</v>
      </c>
      <c r="U16" s="1" t="s">
        <v>31</v>
      </c>
      <c r="V16" s="1" t="s">
        <v>28</v>
      </c>
      <c r="W16" s="1" t="s">
        <v>30</v>
      </c>
      <c r="X16" s="1" t="s">
        <v>36</v>
      </c>
      <c r="Y16" s="1" t="s">
        <v>43</v>
      </c>
      <c r="Z16" s="1" t="s">
        <v>47</v>
      </c>
      <c r="AA16" s="1" t="s">
        <v>59</v>
      </c>
      <c r="AC16" t="str">
        <f>A16</f>
        <v>Kerület</v>
      </c>
      <c r="AD16" t="str">
        <f>B16</f>
        <v>Budapest 08. ker. (2540)</v>
      </c>
      <c r="AE16" s="2" t="s">
        <v>2</v>
      </c>
      <c r="AF16" s="2" t="s">
        <v>5</v>
      </c>
      <c r="AG16" s="2" t="s">
        <v>8</v>
      </c>
      <c r="AH16" s="2" t="s">
        <v>9</v>
      </c>
      <c r="AI16" s="2" t="s">
        <v>16</v>
      </c>
      <c r="AJ16" s="2" t="s">
        <v>24</v>
      </c>
      <c r="AK16" s="2" t="s">
        <v>29</v>
      </c>
      <c r="AL16" s="2" t="s">
        <v>46</v>
      </c>
      <c r="AM16" s="2" t="s">
        <v>48</v>
      </c>
      <c r="AN16" s="2" t="s">
        <v>49</v>
      </c>
      <c r="AO16" s="2" t="s">
        <v>50</v>
      </c>
      <c r="AP16" s="2" t="s">
        <v>51</v>
      </c>
      <c r="AQ16" s="2" t="s">
        <v>52</v>
      </c>
      <c r="AR16" s="2" t="s">
        <v>53</v>
      </c>
      <c r="AS16" s="2" t="s">
        <v>54</v>
      </c>
      <c r="AT16" s="2" t="s">
        <v>55</v>
      </c>
      <c r="AU16" s="2" t="s">
        <v>56</v>
      </c>
      <c r="AV16" s="2" t="s">
        <v>57</v>
      </c>
      <c r="AW16" s="2" t="s">
        <v>58</v>
      </c>
      <c r="AX16" s="2" t="s">
        <v>60</v>
      </c>
      <c r="AY16" s="2" t="s">
        <v>61</v>
      </c>
      <c r="AZ16" s="2" t="s">
        <v>62</v>
      </c>
      <c r="BA16" s="2" t="s">
        <v>63</v>
      </c>
      <c r="BB16" s="2" t="s">
        <v>64</v>
      </c>
      <c r="BC16" s="2" t="s">
        <v>65</v>
      </c>
      <c r="BD16" s="2" t="s">
        <v>66</v>
      </c>
      <c r="BE16" s="2" t="s">
        <v>67</v>
      </c>
      <c r="BF16" s="2" t="s">
        <v>68</v>
      </c>
      <c r="BG16" s="2" t="s">
        <v>69</v>
      </c>
      <c r="BH16" s="2" t="s">
        <v>70</v>
      </c>
      <c r="BI16" s="2" t="s">
        <v>71</v>
      </c>
      <c r="BJ16" s="2" t="s">
        <v>72</v>
      </c>
      <c r="BK16" s="2" t="s">
        <v>73</v>
      </c>
    </row>
    <row r="17" spans="1:63" x14ac:dyDescent="0.3">
      <c r="A17">
        <f t="shared" ref="A17:A29" si="0">A2</f>
        <v>8</v>
      </c>
      <c r="B17" t="s">
        <v>84</v>
      </c>
      <c r="C17">
        <v>5.38</v>
      </c>
      <c r="D17">
        <v>5.64</v>
      </c>
      <c r="E17">
        <v>-3.93</v>
      </c>
      <c r="F17">
        <v>11.01</v>
      </c>
      <c r="G17">
        <v>63.05</v>
      </c>
      <c r="H17">
        <v>47.28</v>
      </c>
      <c r="I17">
        <v>9.7200000000000006</v>
      </c>
      <c r="J17">
        <v>39.380000000000003</v>
      </c>
      <c r="K17">
        <v>201.6</v>
      </c>
      <c r="L17">
        <v>195.11</v>
      </c>
      <c r="M17">
        <v>18.989999999999998</v>
      </c>
      <c r="N17">
        <v>84.48</v>
      </c>
      <c r="O17">
        <v>1082.3800000000001</v>
      </c>
      <c r="P17">
        <v>7.88</v>
      </c>
      <c r="Q17">
        <v>1330.83</v>
      </c>
      <c r="R17">
        <v>97.67</v>
      </c>
      <c r="S17">
        <v>0.91</v>
      </c>
      <c r="T17">
        <v>0.88</v>
      </c>
      <c r="U17">
        <v>12.2</v>
      </c>
      <c r="V17">
        <v>272.42</v>
      </c>
      <c r="W17">
        <v>3.58</v>
      </c>
      <c r="X17">
        <v>9.27</v>
      </c>
      <c r="Y17">
        <v>1535.53</v>
      </c>
      <c r="Z17">
        <v>195.65</v>
      </c>
      <c r="AA17">
        <v>15.35</v>
      </c>
      <c r="AC17">
        <f t="shared" ref="AC17:AC29" si="1">A17</f>
        <v>8</v>
      </c>
      <c r="AD17" t="str">
        <f t="shared" ref="AD17:AD29" si="2">B17</f>
        <v>2011</v>
      </c>
      <c r="AE17">
        <v>71015</v>
      </c>
      <c r="AF17">
        <v>143.81</v>
      </c>
      <c r="AG17">
        <v>3088</v>
      </c>
      <c r="AH17">
        <v>4.8899999999999997</v>
      </c>
      <c r="AI17">
        <v>43654</v>
      </c>
      <c r="AJ17">
        <v>1777</v>
      </c>
      <c r="AK17">
        <v>3269</v>
      </c>
      <c r="AL17">
        <v>16664</v>
      </c>
      <c r="AM17">
        <v>9095</v>
      </c>
      <c r="AN17">
        <v>317</v>
      </c>
      <c r="AO17">
        <v>135</v>
      </c>
      <c r="AP17">
        <v>66</v>
      </c>
      <c r="AQ17">
        <v>13</v>
      </c>
      <c r="AR17">
        <v>767</v>
      </c>
      <c r="AS17">
        <v>5</v>
      </c>
      <c r="AT17">
        <v>712</v>
      </c>
      <c r="AU17">
        <v>18</v>
      </c>
      <c r="AV17">
        <v>32</v>
      </c>
      <c r="AW17">
        <v>1029</v>
      </c>
      <c r="AX17">
        <v>13899</v>
      </c>
      <c r="AY17">
        <v>3951</v>
      </c>
      <c r="AZ17">
        <v>367</v>
      </c>
      <c r="BA17">
        <v>694</v>
      </c>
      <c r="BB17">
        <v>991</v>
      </c>
      <c r="BC17">
        <v>423</v>
      </c>
      <c r="BD17">
        <v>2347</v>
      </c>
      <c r="BE17">
        <v>2410</v>
      </c>
      <c r="BF17">
        <v>1175</v>
      </c>
      <c r="BG17">
        <v>4</v>
      </c>
      <c r="BH17">
        <v>536</v>
      </c>
      <c r="BI17">
        <v>310</v>
      </c>
      <c r="BJ17">
        <v>1004</v>
      </c>
      <c r="BK17">
        <v>449</v>
      </c>
    </row>
    <row r="18" spans="1:63" x14ac:dyDescent="0.3">
      <c r="A18">
        <f t="shared" si="0"/>
        <v>8</v>
      </c>
      <c r="B18" t="s">
        <v>85</v>
      </c>
      <c r="C18">
        <v>5.4</v>
      </c>
      <c r="D18">
        <v>5.74</v>
      </c>
      <c r="E18">
        <v>-3.27</v>
      </c>
      <c r="F18">
        <v>8.3800000000000008</v>
      </c>
      <c r="G18">
        <v>62.64</v>
      </c>
      <c r="H18">
        <v>46.26</v>
      </c>
      <c r="I18">
        <v>9.92</v>
      </c>
      <c r="J18">
        <v>43.15</v>
      </c>
      <c r="K18">
        <v>230.73</v>
      </c>
      <c r="L18">
        <v>168.05</v>
      </c>
      <c r="M18">
        <v>0.41</v>
      </c>
      <c r="N18">
        <v>83.26</v>
      </c>
      <c r="O18">
        <v>1156.5999999999999</v>
      </c>
      <c r="P18">
        <v>7.77</v>
      </c>
      <c r="Q18">
        <v>1220.44</v>
      </c>
      <c r="R18">
        <v>92</v>
      </c>
      <c r="S18">
        <v>0.92</v>
      </c>
      <c r="T18">
        <v>0.92</v>
      </c>
      <c r="U18">
        <v>12.11</v>
      </c>
      <c r="V18">
        <v>311.10000000000002</v>
      </c>
      <c r="W18">
        <v>1.54</v>
      </c>
      <c r="X18">
        <v>8.7899999999999991</v>
      </c>
      <c r="Y18">
        <v>1696.69</v>
      </c>
      <c r="Z18">
        <v>231.64</v>
      </c>
      <c r="AA18">
        <v>15.41</v>
      </c>
      <c r="AC18">
        <f t="shared" si="1"/>
        <v>8</v>
      </c>
      <c r="AD18" t="str">
        <f t="shared" si="2"/>
        <v>2012</v>
      </c>
      <c r="AE18">
        <v>71160</v>
      </c>
      <c r="AF18">
        <v>142.6</v>
      </c>
      <c r="AG18">
        <v>3418</v>
      </c>
      <c r="AH18">
        <v>5.41</v>
      </c>
      <c r="AI18">
        <v>44300</v>
      </c>
      <c r="AJ18">
        <v>1777</v>
      </c>
      <c r="AK18">
        <v>3111</v>
      </c>
      <c r="AL18">
        <v>17245</v>
      </c>
      <c r="AM18">
        <v>9384</v>
      </c>
      <c r="AN18">
        <v>334</v>
      </c>
      <c r="AO18">
        <v>142</v>
      </c>
      <c r="AP18">
        <v>70</v>
      </c>
      <c r="AQ18">
        <v>14</v>
      </c>
      <c r="AR18">
        <v>800</v>
      </c>
      <c r="AS18">
        <v>6</v>
      </c>
      <c r="AT18">
        <v>747</v>
      </c>
      <c r="AU18">
        <v>15</v>
      </c>
      <c r="AV18">
        <v>32</v>
      </c>
      <c r="AW18">
        <v>1063</v>
      </c>
      <c r="AX18">
        <v>14372</v>
      </c>
      <c r="AY18">
        <v>4118</v>
      </c>
      <c r="AZ18">
        <v>387</v>
      </c>
      <c r="BA18">
        <v>748</v>
      </c>
      <c r="BB18">
        <v>1022</v>
      </c>
      <c r="BC18">
        <v>445</v>
      </c>
      <c r="BD18">
        <v>2396</v>
      </c>
      <c r="BE18">
        <v>2439</v>
      </c>
      <c r="BF18">
        <v>1245</v>
      </c>
      <c r="BG18">
        <v>4</v>
      </c>
      <c r="BH18">
        <v>542</v>
      </c>
      <c r="BI18">
        <v>321</v>
      </c>
      <c r="BJ18">
        <v>1043</v>
      </c>
      <c r="BK18">
        <v>456</v>
      </c>
    </row>
    <row r="19" spans="1:63" x14ac:dyDescent="0.3">
      <c r="A19">
        <f t="shared" si="0"/>
        <v>8</v>
      </c>
      <c r="B19" t="s">
        <v>86</v>
      </c>
      <c r="C19">
        <v>5.41</v>
      </c>
      <c r="D19">
        <v>5.67</v>
      </c>
      <c r="E19">
        <v>-3.64</v>
      </c>
      <c r="F19">
        <v>9.8699999999999992</v>
      </c>
      <c r="G19">
        <v>66.209999999999994</v>
      </c>
      <c r="H19">
        <v>48.34</v>
      </c>
      <c r="I19">
        <v>8.9700000000000006</v>
      </c>
      <c r="J19">
        <v>48.48</v>
      </c>
      <c r="K19">
        <v>234.71</v>
      </c>
      <c r="L19">
        <v>165.74</v>
      </c>
      <c r="M19">
        <v>8.6199999999999992</v>
      </c>
      <c r="N19">
        <v>82.56</v>
      </c>
      <c r="O19">
        <v>1133.1300000000001</v>
      </c>
      <c r="P19">
        <v>7.7</v>
      </c>
      <c r="Q19">
        <v>1213.92</v>
      </c>
      <c r="R19">
        <v>96</v>
      </c>
      <c r="S19">
        <v>0.93</v>
      </c>
      <c r="T19">
        <v>0.97</v>
      </c>
      <c r="U19">
        <v>10.92</v>
      </c>
      <c r="V19">
        <v>282.91000000000003</v>
      </c>
      <c r="W19">
        <v>3.73</v>
      </c>
      <c r="X19">
        <v>7.37</v>
      </c>
      <c r="Y19">
        <v>1605.35</v>
      </c>
      <c r="Z19">
        <v>242</v>
      </c>
      <c r="AA19">
        <v>15.51</v>
      </c>
      <c r="AC19">
        <f t="shared" si="1"/>
        <v>8</v>
      </c>
      <c r="AD19" t="str">
        <f t="shared" si="2"/>
        <v>2013</v>
      </c>
      <c r="AE19">
        <v>71247</v>
      </c>
      <c r="AF19">
        <v>143.24</v>
      </c>
      <c r="AG19">
        <v>2797</v>
      </c>
      <c r="AH19">
        <v>4.41</v>
      </c>
      <c r="AI19">
        <v>44678</v>
      </c>
      <c r="AJ19">
        <v>1767</v>
      </c>
      <c r="AK19">
        <v>3112</v>
      </c>
      <c r="AL19">
        <v>17920</v>
      </c>
      <c r="AM19">
        <v>9806</v>
      </c>
      <c r="AN19">
        <v>368</v>
      </c>
      <c r="AO19">
        <v>132</v>
      </c>
      <c r="AP19">
        <v>73</v>
      </c>
      <c r="AQ19">
        <v>17</v>
      </c>
      <c r="AR19">
        <v>847</v>
      </c>
      <c r="AS19">
        <v>6</v>
      </c>
      <c r="AT19">
        <v>789</v>
      </c>
      <c r="AU19">
        <v>14</v>
      </c>
      <c r="AV19">
        <v>38</v>
      </c>
      <c r="AW19">
        <v>1092</v>
      </c>
      <c r="AX19">
        <v>14900</v>
      </c>
      <c r="AY19">
        <v>4352</v>
      </c>
      <c r="AZ19">
        <v>401</v>
      </c>
      <c r="BA19">
        <v>819</v>
      </c>
      <c r="BB19">
        <v>1045</v>
      </c>
      <c r="BC19">
        <v>405</v>
      </c>
      <c r="BD19">
        <v>2444</v>
      </c>
      <c r="BE19">
        <v>2474</v>
      </c>
      <c r="BF19">
        <v>1311</v>
      </c>
      <c r="BG19">
        <v>4</v>
      </c>
      <c r="BH19">
        <v>579</v>
      </c>
      <c r="BI19">
        <v>336</v>
      </c>
      <c r="BJ19">
        <v>1084</v>
      </c>
      <c r="BK19">
        <v>487</v>
      </c>
    </row>
    <row r="20" spans="1:63" x14ac:dyDescent="0.3">
      <c r="A20">
        <f t="shared" si="0"/>
        <v>8</v>
      </c>
      <c r="B20" t="s">
        <v>87</v>
      </c>
      <c r="C20">
        <v>5.4</v>
      </c>
      <c r="D20">
        <v>5.7</v>
      </c>
      <c r="E20">
        <v>-2.7</v>
      </c>
      <c r="F20">
        <v>18.77</v>
      </c>
      <c r="G20">
        <v>56.27</v>
      </c>
      <c r="H20">
        <v>48.02</v>
      </c>
      <c r="I20">
        <v>8.4700000000000006</v>
      </c>
      <c r="J20">
        <v>50.39</v>
      </c>
      <c r="K20">
        <v>235.4</v>
      </c>
      <c r="L20">
        <v>167.8</v>
      </c>
      <c r="M20">
        <v>1.79</v>
      </c>
      <c r="N20">
        <v>82.43</v>
      </c>
      <c r="O20">
        <v>1084.71</v>
      </c>
      <c r="P20">
        <v>7.69</v>
      </c>
      <c r="Q20">
        <v>1317.42</v>
      </c>
      <c r="R20">
        <v>99.67</v>
      </c>
      <c r="S20">
        <v>0.9</v>
      </c>
      <c r="T20">
        <v>0.95</v>
      </c>
      <c r="U20">
        <v>11.26</v>
      </c>
      <c r="V20">
        <v>277.45</v>
      </c>
      <c r="W20">
        <v>2.62</v>
      </c>
      <c r="X20">
        <v>8.91</v>
      </c>
      <c r="Y20" s="10">
        <f>AG5*1000</f>
        <v>1440</v>
      </c>
      <c r="Z20">
        <v>245.88</v>
      </c>
      <c r="AA20">
        <v>15.54</v>
      </c>
      <c r="AC20">
        <f t="shared" si="1"/>
        <v>8</v>
      </c>
      <c r="AD20" t="str">
        <f t="shared" si="2"/>
        <v>2014</v>
      </c>
      <c r="AE20">
        <v>72699</v>
      </c>
      <c r="AF20">
        <v>141.16</v>
      </c>
      <c r="AG20">
        <v>2822</v>
      </c>
      <c r="AH20">
        <v>4.37</v>
      </c>
      <c r="AI20">
        <v>44752</v>
      </c>
      <c r="AJ20">
        <v>1773</v>
      </c>
      <c r="AK20">
        <v>3052</v>
      </c>
      <c r="AL20">
        <v>18464</v>
      </c>
      <c r="AM20">
        <v>10250</v>
      </c>
      <c r="AN20">
        <v>364</v>
      </c>
      <c r="AO20">
        <v>136</v>
      </c>
      <c r="AP20">
        <v>68</v>
      </c>
      <c r="AQ20">
        <v>15</v>
      </c>
      <c r="AR20">
        <v>864</v>
      </c>
      <c r="AS20">
        <v>5</v>
      </c>
      <c r="AT20">
        <v>803</v>
      </c>
      <c r="AU20">
        <v>12</v>
      </c>
      <c r="AV20">
        <v>44</v>
      </c>
      <c r="AW20">
        <v>1146</v>
      </c>
      <c r="AX20">
        <v>15341</v>
      </c>
      <c r="AY20">
        <v>4443</v>
      </c>
      <c r="AZ20">
        <v>422</v>
      </c>
      <c r="BA20">
        <v>871</v>
      </c>
      <c r="BB20">
        <v>1104</v>
      </c>
      <c r="BC20">
        <v>396</v>
      </c>
      <c r="BD20">
        <v>2497</v>
      </c>
      <c r="BE20">
        <v>2555</v>
      </c>
      <c r="BF20">
        <v>1332</v>
      </c>
      <c r="BG20">
        <v>3</v>
      </c>
      <c r="BH20">
        <v>574</v>
      </c>
      <c r="BI20">
        <v>349</v>
      </c>
      <c r="BJ20">
        <v>1122</v>
      </c>
      <c r="BK20">
        <v>532</v>
      </c>
    </row>
    <row r="21" spans="1:63" x14ac:dyDescent="0.3">
      <c r="A21">
        <f t="shared" si="0"/>
        <v>8</v>
      </c>
      <c r="B21" t="s">
        <v>88</v>
      </c>
      <c r="C21">
        <v>5.41</v>
      </c>
      <c r="D21">
        <v>5.68</v>
      </c>
      <c r="E21">
        <v>-4.5999999999999996</v>
      </c>
      <c r="F21">
        <v>5.69</v>
      </c>
      <c r="G21">
        <v>61.8</v>
      </c>
      <c r="H21">
        <v>47.4</v>
      </c>
      <c r="I21">
        <v>6.75</v>
      </c>
      <c r="J21">
        <v>54.58</v>
      </c>
      <c r="K21">
        <v>256.89</v>
      </c>
      <c r="L21">
        <v>166.06</v>
      </c>
      <c r="M21">
        <v>0.04</v>
      </c>
      <c r="N21">
        <v>81.5</v>
      </c>
      <c r="O21">
        <v>1115.27</v>
      </c>
      <c r="P21">
        <v>7.69</v>
      </c>
      <c r="Q21">
        <v>1303.8399999999999</v>
      </c>
      <c r="R21">
        <v>92</v>
      </c>
      <c r="S21">
        <v>0.86</v>
      </c>
      <c r="T21">
        <v>0.92</v>
      </c>
      <c r="U21">
        <v>11.45</v>
      </c>
      <c r="V21">
        <v>270.64</v>
      </c>
      <c r="W21">
        <v>4.33</v>
      </c>
      <c r="X21">
        <v>8.19</v>
      </c>
      <c r="Y21">
        <v>1381.73</v>
      </c>
      <c r="Z21">
        <v>241.97</v>
      </c>
      <c r="AA21">
        <v>15.71</v>
      </c>
      <c r="AC21">
        <f t="shared" si="1"/>
        <v>8</v>
      </c>
      <c r="AD21" t="str">
        <f t="shared" si="2"/>
        <v>2015</v>
      </c>
      <c r="AE21">
        <v>72587</v>
      </c>
      <c r="AF21">
        <v>140.66999999999999</v>
      </c>
      <c r="AG21">
        <v>2327</v>
      </c>
      <c r="AH21">
        <v>3.61</v>
      </c>
      <c r="AI21">
        <v>44753</v>
      </c>
      <c r="AJ21">
        <v>1839</v>
      </c>
      <c r="AK21">
        <v>2977</v>
      </c>
      <c r="AL21">
        <v>17983</v>
      </c>
      <c r="AM21">
        <v>9978</v>
      </c>
      <c r="AN21">
        <v>326</v>
      </c>
      <c r="AO21">
        <v>139</v>
      </c>
      <c r="AP21">
        <v>58</v>
      </c>
      <c r="AQ21">
        <v>15</v>
      </c>
      <c r="AR21">
        <v>865</v>
      </c>
      <c r="AS21">
        <v>3</v>
      </c>
      <c r="AT21">
        <v>787</v>
      </c>
      <c r="AU21">
        <v>13</v>
      </c>
      <c r="AV21">
        <v>62</v>
      </c>
      <c r="AW21">
        <v>1099</v>
      </c>
      <c r="AX21">
        <v>14890</v>
      </c>
      <c r="AY21">
        <v>4185</v>
      </c>
      <c r="AZ21">
        <v>382</v>
      </c>
      <c r="BA21">
        <v>866</v>
      </c>
      <c r="BB21">
        <v>1070</v>
      </c>
      <c r="BC21">
        <v>353</v>
      </c>
      <c r="BD21">
        <v>2497</v>
      </c>
      <c r="BE21">
        <v>2560</v>
      </c>
      <c r="BF21">
        <v>1275</v>
      </c>
      <c r="BG21">
        <v>1</v>
      </c>
      <c r="BH21">
        <v>570</v>
      </c>
      <c r="BI21">
        <v>347</v>
      </c>
      <c r="BJ21">
        <v>1108</v>
      </c>
      <c r="BK21">
        <v>538</v>
      </c>
    </row>
    <row r="22" spans="1:63" x14ac:dyDescent="0.3">
      <c r="A22">
        <f t="shared" si="0"/>
        <v>8</v>
      </c>
      <c r="B22" t="s">
        <v>89</v>
      </c>
      <c r="C22">
        <v>5.4</v>
      </c>
      <c r="D22">
        <v>5.68</v>
      </c>
      <c r="E22">
        <v>-2.68</v>
      </c>
      <c r="F22">
        <v>2.59</v>
      </c>
      <c r="G22">
        <v>50.57</v>
      </c>
      <c r="H22">
        <v>38</v>
      </c>
      <c r="I22">
        <v>6.99</v>
      </c>
      <c r="J22">
        <v>51.51</v>
      </c>
      <c r="K22">
        <v>248.03</v>
      </c>
      <c r="L22">
        <v>162.18</v>
      </c>
      <c r="M22">
        <v>10.93</v>
      </c>
      <c r="N22">
        <v>78.400000000000006</v>
      </c>
      <c r="O22">
        <v>1155.49</v>
      </c>
      <c r="P22">
        <v>7.62</v>
      </c>
      <c r="Q22">
        <v>1263.48</v>
      </c>
      <c r="R22">
        <v>92</v>
      </c>
      <c r="S22">
        <v>0.82</v>
      </c>
      <c r="T22">
        <v>0.9</v>
      </c>
      <c r="U22">
        <v>11.77</v>
      </c>
      <c r="V22">
        <v>265.27</v>
      </c>
      <c r="W22">
        <v>4.32</v>
      </c>
      <c r="X22">
        <v>8.32</v>
      </c>
      <c r="Y22">
        <v>1308.6600000000001</v>
      </c>
      <c r="Z22">
        <v>237.77</v>
      </c>
      <c r="AA22">
        <v>15.53</v>
      </c>
      <c r="AC22">
        <f t="shared" si="1"/>
        <v>8</v>
      </c>
      <c r="AD22" t="str">
        <f t="shared" si="2"/>
        <v>2016</v>
      </c>
      <c r="AE22">
        <v>72069</v>
      </c>
      <c r="AF22">
        <v>141.94999999999999</v>
      </c>
      <c r="AG22">
        <v>1058</v>
      </c>
      <c r="AH22">
        <v>1.65</v>
      </c>
      <c r="AI22">
        <v>45185</v>
      </c>
      <c r="AJ22">
        <v>1839</v>
      </c>
      <c r="AK22">
        <v>2918</v>
      </c>
      <c r="AL22">
        <v>17424</v>
      </c>
      <c r="AM22">
        <v>10389</v>
      </c>
      <c r="AN22">
        <v>330</v>
      </c>
      <c r="AO22">
        <v>144</v>
      </c>
      <c r="AP22">
        <v>69</v>
      </c>
      <c r="AQ22">
        <v>13</v>
      </c>
      <c r="AR22">
        <v>827</v>
      </c>
      <c r="AS22">
        <v>3</v>
      </c>
      <c r="AT22">
        <v>757</v>
      </c>
      <c r="AU22">
        <v>14</v>
      </c>
      <c r="AV22">
        <v>53</v>
      </c>
      <c r="AW22">
        <v>1055</v>
      </c>
      <c r="AX22">
        <v>14440</v>
      </c>
      <c r="AY22">
        <v>3721</v>
      </c>
      <c r="AZ22">
        <v>381</v>
      </c>
      <c r="BA22">
        <v>852</v>
      </c>
      <c r="BB22">
        <v>1120</v>
      </c>
      <c r="BC22">
        <v>320</v>
      </c>
      <c r="BD22">
        <v>2503</v>
      </c>
      <c r="BE22">
        <v>2544</v>
      </c>
      <c r="BF22">
        <v>1223</v>
      </c>
      <c r="BG22">
        <v>1</v>
      </c>
      <c r="BH22">
        <v>576</v>
      </c>
      <c r="BI22">
        <v>342</v>
      </c>
      <c r="BJ22">
        <v>1139</v>
      </c>
      <c r="BK22">
        <v>542</v>
      </c>
    </row>
    <row r="23" spans="1:63" x14ac:dyDescent="0.3">
      <c r="A23">
        <f t="shared" si="0"/>
        <v>8</v>
      </c>
      <c r="B23" t="s">
        <v>90</v>
      </c>
      <c r="C23">
        <v>5.38</v>
      </c>
      <c r="D23">
        <v>5.62</v>
      </c>
      <c r="E23">
        <v>-3.96</v>
      </c>
      <c r="F23">
        <v>2.99</v>
      </c>
      <c r="G23">
        <v>47.18</v>
      </c>
      <c r="H23">
        <v>36.85</v>
      </c>
      <c r="I23">
        <v>7.32</v>
      </c>
      <c r="J23">
        <v>52.7</v>
      </c>
      <c r="K23">
        <v>253.84</v>
      </c>
      <c r="L23">
        <v>161.28</v>
      </c>
      <c r="M23">
        <v>5.79</v>
      </c>
      <c r="N23">
        <v>76.569999999999993</v>
      </c>
      <c r="O23">
        <v>1198.6600000000001</v>
      </c>
      <c r="P23">
        <v>7.58</v>
      </c>
      <c r="Q23">
        <v>1331.05</v>
      </c>
      <c r="R23">
        <v>92.33</v>
      </c>
      <c r="S23">
        <v>0.82</v>
      </c>
      <c r="T23">
        <v>0.87</v>
      </c>
      <c r="U23">
        <v>8.69</v>
      </c>
      <c r="V23">
        <v>259.08999999999997</v>
      </c>
      <c r="W23">
        <v>3.82</v>
      </c>
      <c r="X23">
        <v>6.58</v>
      </c>
      <c r="Y23">
        <v>1324.92</v>
      </c>
      <c r="Z23">
        <v>237.97</v>
      </c>
      <c r="AA23">
        <v>15.45</v>
      </c>
      <c r="AC23">
        <f t="shared" si="1"/>
        <v>8</v>
      </c>
      <c r="AD23" t="str">
        <f t="shared" si="2"/>
        <v>2017</v>
      </c>
      <c r="AE23">
        <v>71756</v>
      </c>
      <c r="AF23">
        <v>144.15</v>
      </c>
      <c r="AG23">
        <v>833</v>
      </c>
      <c r="AH23">
        <v>1.3</v>
      </c>
      <c r="AI23">
        <v>45393</v>
      </c>
      <c r="AJ23">
        <v>1903</v>
      </c>
      <c r="AK23">
        <v>2850</v>
      </c>
      <c r="AL23">
        <v>17421</v>
      </c>
      <c r="AM23">
        <v>10497</v>
      </c>
      <c r="AN23">
        <v>309</v>
      </c>
      <c r="AO23">
        <v>139</v>
      </c>
      <c r="AP23">
        <v>73</v>
      </c>
      <c r="AQ23">
        <v>19</v>
      </c>
      <c r="AR23">
        <v>813</v>
      </c>
      <c r="AS23">
        <v>3</v>
      </c>
      <c r="AT23">
        <v>729</v>
      </c>
      <c r="AU23">
        <v>24</v>
      </c>
      <c r="AV23">
        <v>57</v>
      </c>
      <c r="AW23">
        <v>1068</v>
      </c>
      <c r="AX23">
        <v>14443</v>
      </c>
      <c r="AY23">
        <v>3521</v>
      </c>
      <c r="AZ23">
        <v>401</v>
      </c>
      <c r="BA23">
        <v>864</v>
      </c>
      <c r="BB23">
        <v>1169</v>
      </c>
      <c r="BC23">
        <v>297</v>
      </c>
      <c r="BD23">
        <v>2509</v>
      </c>
      <c r="BE23">
        <v>2613</v>
      </c>
      <c r="BF23">
        <v>1198</v>
      </c>
      <c r="BG23">
        <v>1</v>
      </c>
      <c r="BH23">
        <v>595</v>
      </c>
      <c r="BI23">
        <v>379</v>
      </c>
      <c r="BJ23">
        <v>1167</v>
      </c>
      <c r="BK23">
        <v>539</v>
      </c>
    </row>
    <row r="24" spans="1:63" x14ac:dyDescent="0.3">
      <c r="A24">
        <f t="shared" si="0"/>
        <v>8</v>
      </c>
      <c r="B24" t="s">
        <v>91</v>
      </c>
      <c r="C24">
        <v>5.19</v>
      </c>
      <c r="D24">
        <v>5.52</v>
      </c>
      <c r="E24">
        <v>-3.64</v>
      </c>
      <c r="F24">
        <v>0.66</v>
      </c>
      <c r="G24">
        <v>38.79</v>
      </c>
      <c r="H24">
        <v>32.869999999999997</v>
      </c>
      <c r="I24">
        <v>5.91</v>
      </c>
      <c r="J24">
        <v>51.44</v>
      </c>
      <c r="K24">
        <v>274.67</v>
      </c>
      <c r="L24">
        <v>160.91</v>
      </c>
      <c r="M24">
        <v>3.93</v>
      </c>
      <c r="N24">
        <v>75.94</v>
      </c>
      <c r="O24">
        <v>1218.93</v>
      </c>
      <c r="P24">
        <v>7.55</v>
      </c>
      <c r="Q24">
        <v>1357.87</v>
      </c>
      <c r="R24">
        <v>97.33</v>
      </c>
      <c r="S24">
        <v>0.81</v>
      </c>
      <c r="T24">
        <v>0.8</v>
      </c>
      <c r="U24">
        <v>6.44</v>
      </c>
      <c r="V24">
        <v>248.18</v>
      </c>
      <c r="W24">
        <v>4.6900000000000004</v>
      </c>
      <c r="X24">
        <v>5.4</v>
      </c>
      <c r="Y24">
        <v>1217.6400000000001</v>
      </c>
      <c r="Z24">
        <v>242.21</v>
      </c>
      <c r="AA24">
        <v>15.86</v>
      </c>
      <c r="AC24">
        <f t="shared" si="1"/>
        <v>8</v>
      </c>
      <c r="AD24" t="str">
        <f t="shared" si="2"/>
        <v>2018</v>
      </c>
      <c r="AE24">
        <v>71253</v>
      </c>
      <c r="AF24">
        <v>152.59</v>
      </c>
      <c r="AG24">
        <v>727</v>
      </c>
      <c r="AH24">
        <v>1.1399999999999999</v>
      </c>
      <c r="AI24">
        <v>45569</v>
      </c>
      <c r="AJ24">
        <v>1926</v>
      </c>
      <c r="AK24">
        <v>2730</v>
      </c>
      <c r="AL24">
        <v>17760</v>
      </c>
      <c r="AM24">
        <v>10715</v>
      </c>
      <c r="AN24">
        <v>298</v>
      </c>
      <c r="AO24">
        <v>130</v>
      </c>
      <c r="AP24">
        <v>75</v>
      </c>
      <c r="AQ24">
        <v>16</v>
      </c>
      <c r="AR24">
        <v>830</v>
      </c>
      <c r="AS24">
        <v>3</v>
      </c>
      <c r="AT24">
        <v>744</v>
      </c>
      <c r="AU24">
        <v>34</v>
      </c>
      <c r="AV24">
        <v>49</v>
      </c>
      <c r="AW24">
        <v>1160</v>
      </c>
      <c r="AX24">
        <v>14666</v>
      </c>
      <c r="AY24">
        <v>3332</v>
      </c>
      <c r="AZ24">
        <v>406</v>
      </c>
      <c r="BA24">
        <v>866</v>
      </c>
      <c r="BB24">
        <v>1257</v>
      </c>
      <c r="BC24">
        <v>321</v>
      </c>
      <c r="BD24">
        <v>2510</v>
      </c>
      <c r="BE24">
        <v>2740</v>
      </c>
      <c r="BF24">
        <v>1260</v>
      </c>
      <c r="BG24">
        <v>1</v>
      </c>
      <c r="BH24">
        <v>598</v>
      </c>
      <c r="BI24">
        <v>442</v>
      </c>
      <c r="BJ24">
        <v>1195</v>
      </c>
      <c r="BK24">
        <v>565</v>
      </c>
    </row>
    <row r="25" spans="1:63" x14ac:dyDescent="0.3">
      <c r="A25">
        <f t="shared" si="0"/>
        <v>8</v>
      </c>
      <c r="B25" t="s">
        <v>92</v>
      </c>
      <c r="C25">
        <v>5.17</v>
      </c>
      <c r="D25">
        <v>5.42</v>
      </c>
      <c r="E25">
        <v>-3.64</v>
      </c>
      <c r="F25">
        <v>-1.05</v>
      </c>
      <c r="G25">
        <v>36.81</v>
      </c>
      <c r="H25">
        <v>33.909999999999997</v>
      </c>
      <c r="I25">
        <v>8.84</v>
      </c>
      <c r="J25">
        <v>47.68</v>
      </c>
      <c r="K25">
        <v>303.05</v>
      </c>
      <c r="L25">
        <v>157.22999999999999</v>
      </c>
      <c r="M25">
        <v>15.01</v>
      </c>
      <c r="N25">
        <v>73.989999999999995</v>
      </c>
      <c r="O25">
        <v>1240.43</v>
      </c>
      <c r="P25">
        <v>7.44</v>
      </c>
      <c r="Q25">
        <v>1275.53</v>
      </c>
      <c r="R25">
        <v>97</v>
      </c>
      <c r="S25">
        <v>0.79</v>
      </c>
      <c r="T25">
        <v>0.8</v>
      </c>
      <c r="U25">
        <v>6.58</v>
      </c>
      <c r="V25">
        <v>244.73</v>
      </c>
      <c r="W25">
        <v>3.49</v>
      </c>
      <c r="X25">
        <v>5.25</v>
      </c>
      <c r="Y25">
        <v>1180.3699999999999</v>
      </c>
      <c r="Z25">
        <v>253.02</v>
      </c>
      <c r="AA25">
        <v>16.420000000000002</v>
      </c>
      <c r="AC25">
        <f t="shared" si="1"/>
        <v>8</v>
      </c>
      <c r="AD25" t="str">
        <f t="shared" si="2"/>
        <v>2019</v>
      </c>
      <c r="AE25">
        <v>70809</v>
      </c>
      <c r="AF25">
        <v>159.96</v>
      </c>
      <c r="AG25">
        <v>690</v>
      </c>
      <c r="AH25">
        <v>1.0900000000000001</v>
      </c>
      <c r="AI25">
        <v>46242</v>
      </c>
      <c r="AJ25">
        <v>1872</v>
      </c>
      <c r="AK25">
        <v>2692</v>
      </c>
      <c r="AL25">
        <v>18396</v>
      </c>
      <c r="AM25">
        <v>12303</v>
      </c>
      <c r="AN25">
        <v>338</v>
      </c>
      <c r="AO25">
        <v>152</v>
      </c>
      <c r="AP25">
        <v>80</v>
      </c>
      <c r="AQ25">
        <v>17</v>
      </c>
      <c r="AR25">
        <v>840</v>
      </c>
      <c r="AS25">
        <v>3</v>
      </c>
      <c r="AT25">
        <v>752</v>
      </c>
      <c r="AU25">
        <v>35</v>
      </c>
      <c r="AV25">
        <v>50</v>
      </c>
      <c r="AW25">
        <v>1344</v>
      </c>
      <c r="AX25">
        <v>15095</v>
      </c>
      <c r="AY25">
        <v>3300</v>
      </c>
      <c r="AZ25">
        <v>469</v>
      </c>
      <c r="BA25">
        <v>914</v>
      </c>
      <c r="BB25">
        <v>1347</v>
      </c>
      <c r="BC25">
        <v>284</v>
      </c>
      <c r="BD25">
        <v>2582</v>
      </c>
      <c r="BE25">
        <v>2852</v>
      </c>
      <c r="BF25">
        <v>1278</v>
      </c>
      <c r="BG25">
        <v>2</v>
      </c>
      <c r="BH25">
        <v>652</v>
      </c>
      <c r="BI25">
        <v>472</v>
      </c>
      <c r="BJ25">
        <v>1198</v>
      </c>
      <c r="BK25">
        <v>582</v>
      </c>
    </row>
    <row r="26" spans="1:63" x14ac:dyDescent="0.3">
      <c r="A26">
        <f t="shared" si="0"/>
        <v>8</v>
      </c>
      <c r="B26" t="s">
        <v>93</v>
      </c>
      <c r="C26">
        <v>5.1100000000000003</v>
      </c>
      <c r="D26">
        <v>5.4</v>
      </c>
      <c r="E26">
        <v>-3.99</v>
      </c>
      <c r="F26">
        <v>-8.3800000000000008</v>
      </c>
      <c r="G26">
        <v>34.39</v>
      </c>
      <c r="H26">
        <v>32.56</v>
      </c>
      <c r="I26">
        <v>9.51</v>
      </c>
      <c r="J26">
        <v>42.68</v>
      </c>
      <c r="K26">
        <v>335.39</v>
      </c>
      <c r="L26">
        <v>153.71</v>
      </c>
      <c r="M26">
        <v>2.96</v>
      </c>
      <c r="N26">
        <v>72.72</v>
      </c>
      <c r="O26">
        <v>1347.01</v>
      </c>
      <c r="P26">
        <v>7.42</v>
      </c>
      <c r="Q26">
        <v>1272.3900000000001</v>
      </c>
      <c r="R26">
        <v>88.33</v>
      </c>
      <c r="S26">
        <v>0.79</v>
      </c>
      <c r="T26">
        <v>0.83</v>
      </c>
      <c r="U26">
        <v>5.92</v>
      </c>
      <c r="V26">
        <v>234.64</v>
      </c>
      <c r="W26">
        <v>4.88</v>
      </c>
      <c r="X26">
        <v>3.77</v>
      </c>
      <c r="Y26">
        <v>700.54</v>
      </c>
      <c r="Z26">
        <v>267.91000000000003</v>
      </c>
      <c r="AA26">
        <v>17.420000000000002</v>
      </c>
      <c r="AC26">
        <f t="shared" si="1"/>
        <v>8</v>
      </c>
      <c r="AD26" t="str">
        <f t="shared" si="2"/>
        <v>2020</v>
      </c>
      <c r="AE26">
        <v>70431</v>
      </c>
      <c r="AF26">
        <v>164.24</v>
      </c>
      <c r="AG26">
        <v>1640</v>
      </c>
      <c r="AH26">
        <v>2.6</v>
      </c>
      <c r="AI26">
        <v>46357</v>
      </c>
      <c r="AJ26">
        <v>1748</v>
      </c>
      <c r="AK26">
        <v>2581</v>
      </c>
      <c r="AL26">
        <v>19090</v>
      </c>
      <c r="AM26">
        <v>11987</v>
      </c>
      <c r="AN26">
        <v>316</v>
      </c>
      <c r="AO26">
        <v>154</v>
      </c>
      <c r="AP26">
        <v>80</v>
      </c>
      <c r="AQ26">
        <v>18</v>
      </c>
      <c r="AR26">
        <v>881</v>
      </c>
      <c r="AS26">
        <v>2</v>
      </c>
      <c r="AT26">
        <v>763</v>
      </c>
      <c r="AU26">
        <v>59</v>
      </c>
      <c r="AV26">
        <v>57</v>
      </c>
      <c r="AW26">
        <v>1565</v>
      </c>
      <c r="AX26">
        <v>15466</v>
      </c>
      <c r="AY26">
        <v>3332</v>
      </c>
      <c r="AZ26">
        <v>652</v>
      </c>
      <c r="BA26">
        <v>926</v>
      </c>
      <c r="BB26">
        <v>1376</v>
      </c>
      <c r="BC26">
        <v>270</v>
      </c>
      <c r="BD26">
        <v>2597</v>
      </c>
      <c r="BE26">
        <v>2928</v>
      </c>
      <c r="BF26">
        <v>1266</v>
      </c>
      <c r="BG26">
        <v>2</v>
      </c>
      <c r="BH26">
        <v>668</v>
      </c>
      <c r="BI26">
        <v>507</v>
      </c>
      <c r="BJ26">
        <v>1222</v>
      </c>
      <c r="BK26">
        <v>599</v>
      </c>
    </row>
    <row r="27" spans="1:63" x14ac:dyDescent="0.3">
      <c r="A27">
        <f t="shared" si="0"/>
        <v>8</v>
      </c>
      <c r="B27" t="s">
        <v>94</v>
      </c>
      <c r="C27">
        <v>4.99</v>
      </c>
      <c r="D27">
        <v>5.32</v>
      </c>
      <c r="E27">
        <v>-7.12</v>
      </c>
      <c r="F27">
        <v>-6.59</v>
      </c>
      <c r="G27">
        <v>59.3</v>
      </c>
      <c r="H27">
        <v>37.21</v>
      </c>
      <c r="I27">
        <v>5.23</v>
      </c>
      <c r="J27">
        <v>53.39</v>
      </c>
      <c r="K27">
        <v>329.16</v>
      </c>
      <c r="L27">
        <v>148.33000000000001</v>
      </c>
      <c r="M27">
        <v>14.58</v>
      </c>
      <c r="N27">
        <v>71.680000000000007</v>
      </c>
      <c r="O27">
        <v>1415.96</v>
      </c>
      <c r="P27">
        <v>7.32</v>
      </c>
      <c r="Q27">
        <v>1246.0899999999999</v>
      </c>
      <c r="R27">
        <v>85.67</v>
      </c>
      <c r="S27">
        <v>0.84</v>
      </c>
      <c r="T27">
        <v>0.86</v>
      </c>
      <c r="U27">
        <v>5.09</v>
      </c>
      <c r="V27">
        <v>229.36</v>
      </c>
      <c r="W27">
        <v>4.95</v>
      </c>
      <c r="X27">
        <v>4.21</v>
      </c>
      <c r="Y27">
        <v>641.78</v>
      </c>
      <c r="Z27">
        <v>280.64999999999998</v>
      </c>
      <c r="AA27">
        <v>17.98</v>
      </c>
      <c r="AC27">
        <f t="shared" si="1"/>
        <v>8</v>
      </c>
      <c r="AD27" t="str">
        <f t="shared" si="2"/>
        <v>2021</v>
      </c>
      <c r="AE27">
        <v>69025</v>
      </c>
      <c r="AF27">
        <v>170.44</v>
      </c>
      <c r="AG27">
        <v>1032</v>
      </c>
      <c r="AH27">
        <v>1.67</v>
      </c>
      <c r="AI27">
        <v>47043</v>
      </c>
      <c r="AJ27">
        <v>1634</v>
      </c>
      <c r="AK27">
        <v>2523</v>
      </c>
      <c r="AL27">
        <v>19584</v>
      </c>
      <c r="AM27">
        <v>10075</v>
      </c>
      <c r="AN27">
        <v>281</v>
      </c>
      <c r="AO27">
        <v>150</v>
      </c>
      <c r="AP27">
        <v>85</v>
      </c>
      <c r="AQ27">
        <v>18</v>
      </c>
      <c r="AR27">
        <v>896</v>
      </c>
      <c r="AS27">
        <v>2</v>
      </c>
      <c r="AT27">
        <v>776</v>
      </c>
      <c r="AU27">
        <v>63</v>
      </c>
      <c r="AV27">
        <v>55</v>
      </c>
      <c r="AW27">
        <v>1731</v>
      </c>
      <c r="AX27">
        <v>15747</v>
      </c>
      <c r="AY27">
        <v>3520</v>
      </c>
      <c r="AZ27">
        <v>856</v>
      </c>
      <c r="BA27">
        <v>957</v>
      </c>
      <c r="BB27">
        <v>1413</v>
      </c>
      <c r="BC27">
        <v>255</v>
      </c>
      <c r="BD27">
        <v>2459</v>
      </c>
      <c r="BE27">
        <v>2931</v>
      </c>
      <c r="BF27">
        <v>1287</v>
      </c>
      <c r="BG27">
        <v>2</v>
      </c>
      <c r="BH27">
        <v>641</v>
      </c>
      <c r="BI27">
        <v>558</v>
      </c>
      <c r="BJ27">
        <v>1162</v>
      </c>
      <c r="BK27">
        <v>600</v>
      </c>
    </row>
    <row r="28" spans="1:63" x14ac:dyDescent="0.3">
      <c r="A28">
        <f t="shared" si="0"/>
        <v>8</v>
      </c>
      <c r="B28" t="s">
        <v>95</v>
      </c>
      <c r="C28">
        <v>5.04</v>
      </c>
      <c r="D28">
        <v>5.23</v>
      </c>
      <c r="E28">
        <v>-6.08</v>
      </c>
      <c r="F28">
        <v>-3.26</v>
      </c>
      <c r="G28">
        <v>57.02</v>
      </c>
      <c r="H28">
        <v>36.96</v>
      </c>
      <c r="I28">
        <v>4.4400000000000004</v>
      </c>
      <c r="J28">
        <v>56.18</v>
      </c>
      <c r="K28">
        <v>300.57</v>
      </c>
      <c r="L28">
        <v>145.96</v>
      </c>
      <c r="M28">
        <v>7.18</v>
      </c>
      <c r="N28">
        <v>69.55</v>
      </c>
      <c r="O28">
        <v>1364.67</v>
      </c>
      <c r="P28">
        <v>7.19</v>
      </c>
      <c r="Q28">
        <v>1226.6099999999999</v>
      </c>
      <c r="R28">
        <v>78.67</v>
      </c>
      <c r="S28">
        <v>0.86</v>
      </c>
      <c r="T28">
        <v>0.84</v>
      </c>
      <c r="U28">
        <v>4.2699999999999996</v>
      </c>
      <c r="V28">
        <v>223</v>
      </c>
      <c r="W28">
        <v>4.6100000000000003</v>
      </c>
      <c r="X28">
        <v>2.92</v>
      </c>
      <c r="Y28">
        <v>977.83</v>
      </c>
      <c r="Z28">
        <v>273.74</v>
      </c>
      <c r="AA28">
        <v>17.86</v>
      </c>
      <c r="AC28">
        <f t="shared" si="1"/>
        <v>8</v>
      </c>
      <c r="AD28" t="str">
        <f t="shared" si="2"/>
        <v>2022</v>
      </c>
      <c r="AE28">
        <v>68232</v>
      </c>
      <c r="AF28">
        <v>171.59</v>
      </c>
      <c r="AG28">
        <v>947</v>
      </c>
      <c r="AH28">
        <v>1.55</v>
      </c>
      <c r="AI28">
        <v>47903</v>
      </c>
      <c r="AJ28">
        <v>1608</v>
      </c>
      <c r="AK28">
        <v>2453</v>
      </c>
      <c r="AL28">
        <v>19139</v>
      </c>
      <c r="AM28">
        <v>9730</v>
      </c>
      <c r="AN28">
        <v>297</v>
      </c>
      <c r="AO28">
        <v>148</v>
      </c>
      <c r="AP28">
        <v>95</v>
      </c>
      <c r="AQ28">
        <v>19</v>
      </c>
      <c r="AR28">
        <v>849</v>
      </c>
      <c r="AS28">
        <v>0</v>
      </c>
      <c r="AT28">
        <v>759</v>
      </c>
      <c r="AU28">
        <v>61</v>
      </c>
      <c r="AV28">
        <v>29</v>
      </c>
      <c r="AW28">
        <v>1721</v>
      </c>
      <c r="AX28">
        <v>15381</v>
      </c>
      <c r="AY28">
        <v>3440</v>
      </c>
      <c r="AZ28">
        <v>882</v>
      </c>
      <c r="BA28">
        <v>1000</v>
      </c>
      <c r="BB28">
        <v>1311</v>
      </c>
      <c r="BC28">
        <v>220</v>
      </c>
      <c r="BD28">
        <v>2414</v>
      </c>
      <c r="BE28">
        <v>2759</v>
      </c>
      <c r="BF28">
        <v>1235</v>
      </c>
      <c r="BG28">
        <v>4</v>
      </c>
      <c r="BH28">
        <v>611</v>
      </c>
      <c r="BI28">
        <v>549</v>
      </c>
      <c r="BJ28">
        <v>1156</v>
      </c>
      <c r="BK28">
        <v>649</v>
      </c>
    </row>
    <row r="29" spans="1:63" x14ac:dyDescent="0.3">
      <c r="A29">
        <f t="shared" si="0"/>
        <v>8</v>
      </c>
      <c r="B29" t="s">
        <v>96</v>
      </c>
      <c r="C29">
        <v>5.0199999999999996</v>
      </c>
      <c r="D29">
        <v>5.24</v>
      </c>
      <c r="E29">
        <v>-5.03</v>
      </c>
      <c r="F29">
        <v>5.88</v>
      </c>
      <c r="G29">
        <v>55.29</v>
      </c>
      <c r="H29">
        <v>33.86</v>
      </c>
      <c r="I29">
        <v>5.07</v>
      </c>
      <c r="J29">
        <v>52.76</v>
      </c>
      <c r="K29">
        <v>285.97000000000003</v>
      </c>
      <c r="L29">
        <v>145.86000000000001</v>
      </c>
      <c r="M29">
        <v>6.24</v>
      </c>
      <c r="N29">
        <v>68.760000000000005</v>
      </c>
      <c r="O29">
        <v>1362.32</v>
      </c>
      <c r="P29">
        <v>7.14</v>
      </c>
      <c r="Q29">
        <v>1255.52</v>
      </c>
      <c r="R29">
        <v>82</v>
      </c>
      <c r="S29">
        <v>0.87</v>
      </c>
      <c r="T29">
        <v>0.85</v>
      </c>
      <c r="U29">
        <v>3.82</v>
      </c>
      <c r="V29">
        <v>215.36</v>
      </c>
      <c r="W29">
        <v>2.91</v>
      </c>
      <c r="X29">
        <v>2.96</v>
      </c>
      <c r="Y29">
        <v>877.35</v>
      </c>
      <c r="Z29">
        <v>272.16000000000003</v>
      </c>
      <c r="AA29">
        <v>17.21</v>
      </c>
      <c r="AC29">
        <f t="shared" si="1"/>
        <v>8</v>
      </c>
      <c r="AD29" t="str">
        <f t="shared" si="2"/>
        <v>2023</v>
      </c>
      <c r="AE29">
        <v>67997</v>
      </c>
      <c r="AF29">
        <v>171.79</v>
      </c>
      <c r="AG29">
        <v>1143</v>
      </c>
      <c r="AH29">
        <v>1.87</v>
      </c>
      <c r="AI29">
        <v>48204</v>
      </c>
      <c r="AJ29">
        <v>1606</v>
      </c>
      <c r="AK29">
        <v>2369</v>
      </c>
      <c r="AL29">
        <v>19135</v>
      </c>
      <c r="AM29">
        <v>9800</v>
      </c>
      <c r="AN29">
        <v>284</v>
      </c>
      <c r="AO29">
        <v>139</v>
      </c>
      <c r="AP29">
        <v>86</v>
      </c>
      <c r="AQ29">
        <v>18</v>
      </c>
      <c r="AR29">
        <v>808</v>
      </c>
      <c r="AS29">
        <v>1</v>
      </c>
      <c r="AT29">
        <v>733</v>
      </c>
      <c r="AU29">
        <v>43</v>
      </c>
      <c r="AV29">
        <v>31</v>
      </c>
      <c r="AW29">
        <v>1679</v>
      </c>
      <c r="AX29">
        <v>15530</v>
      </c>
      <c r="AY29">
        <v>3468</v>
      </c>
      <c r="AZ29">
        <v>1007</v>
      </c>
      <c r="BA29">
        <v>1035</v>
      </c>
      <c r="BB29">
        <v>1248</v>
      </c>
      <c r="BC29">
        <v>210</v>
      </c>
      <c r="BD29">
        <v>2375</v>
      </c>
      <c r="BE29">
        <v>2707</v>
      </c>
      <c r="BF29">
        <v>1263</v>
      </c>
      <c r="BG29">
        <v>3</v>
      </c>
      <c r="BH29">
        <v>637</v>
      </c>
      <c r="BI29">
        <v>554</v>
      </c>
      <c r="BJ29">
        <v>1120</v>
      </c>
      <c r="BK29">
        <v>710</v>
      </c>
    </row>
    <row r="31" spans="1:63" x14ac:dyDescent="0.3">
      <c r="AC31" t="str">
        <f t="shared" ref="AC31:AC44" si="3">A1</f>
        <v>Kerület</v>
      </c>
      <c r="AD31" t="str">
        <f t="shared" ref="AD31:AD44" si="4">B1</f>
        <v>Budapest 08. ker. (2540)</v>
      </c>
      <c r="AE31" t="str">
        <f t="shared" ref="AE31:BJ31" si="5">AF16</f>
        <v>BP: 65 év feletti népesség, 100 fő 0-14 éves korú népesség (fő)</v>
      </c>
      <c r="AF31" t="str">
        <f t="shared" si="5"/>
        <v>BP: Nyilvántartott álláskeresők összesen (fő)</v>
      </c>
      <c r="AG31" t="str">
        <f t="shared" si="5"/>
        <v>BP: Nyilvántartott álláskereső, 100 15-64 évesre (fő)</v>
      </c>
      <c r="AH31" t="str">
        <f t="shared" si="5"/>
        <v>BP: Lakásállomány (db)</v>
      </c>
      <c r="AI31" t="str">
        <f t="shared" si="5"/>
        <v>BP: Óvodai férőhelyek (fő)</v>
      </c>
      <c r="AJ31" t="str">
        <f t="shared" si="5"/>
        <v>BP: Általános iskolai tanulók a nappali oktatásban (fő)</v>
      </c>
      <c r="AK31" t="str">
        <f t="shared" si="5"/>
        <v>BP: Regisztrált vállalkozások (dec. 31.) (db)</v>
      </c>
      <c r="AL31" t="str">
        <f t="shared" si="5"/>
        <v>BP: 1-9 fős regisztrált vállalkozások (dec. 31.) (db)</v>
      </c>
      <c r="AM31" t="str">
        <f t="shared" si="5"/>
        <v>BP: 10-19 fős regisztrált vállalkozások (dec. 31.) (db)</v>
      </c>
      <c r="AN31" t="str">
        <f t="shared" si="5"/>
        <v>BP: 20-49 fős regisztrált vállalkozások (dec. 31.) (db)</v>
      </c>
      <c r="AO31" t="str">
        <f t="shared" si="5"/>
        <v>BP: 50-249 fős regisztrált vállalkozások (dec. 31.) (db)</v>
      </c>
      <c r="AP31" t="str">
        <f t="shared" si="5"/>
        <v>BP: 500 és több fős regisztrált vállalkozások (dec. 31.) (db)</v>
      </c>
      <c r="AQ31" t="str">
        <f t="shared" si="5"/>
        <v>BP: Regisztrált vállalkozás; Ipar (TEÁOR08: B+C+D+E)(dec. 31.) (db)</v>
      </c>
      <c r="AR31" t="str">
        <f t="shared" si="5"/>
        <v>BP: Regisztrált vállalkozás; Bányászat, kőfejtés (TEÁOR08: B)(dec. 31.) (db)</v>
      </c>
      <c r="AS31" t="str">
        <f t="shared" si="5"/>
        <v>BP: Regisztrált vállalkozás; Feldolgozóipar (TEÁOR08: C)(dec. 31.) (db)</v>
      </c>
      <c r="AT31" t="str">
        <f t="shared" si="5"/>
        <v>BP: Regisztrált vállalkozás; Villamosenergia-, gáz-, gőzellátás, légkondicionálás (TEÁOR08: D)(dec. 31.) (db)</v>
      </c>
      <c r="AU31" t="str">
        <f t="shared" si="5"/>
        <v>BP: Regisztrált vállalkozás; Vízellátás, szennyvíz gyűjtése, kezelése, hulladékgazdálkodás, szennyeződésmentesítés (TEÁOR08: E)(dec. 31.) (db)</v>
      </c>
      <c r="AV31" t="str">
        <f t="shared" si="5"/>
        <v>BP: Regisztrált vállalkozás; Építőipar (TEÁOR08: F)(dec. 31.) (db)</v>
      </c>
      <c r="AW31" t="str">
        <f t="shared" si="5"/>
        <v>BP: Regisztrált vállalkozások a szolgáltatásokban (db)</v>
      </c>
      <c r="AX31" t="str">
        <f t="shared" si="5"/>
        <v>BP: Regisztrált vállalkozás; Kereskedelem, gépjárműjavítás (TEÁOR08: G)(dec. 31.) (db)</v>
      </c>
      <c r="AY31" t="str">
        <f t="shared" si="5"/>
        <v>BP: Regisztrált vállalkozás; Szállítás, raktározás (TEÁOR08: H)(dec. 31.) (db)</v>
      </c>
      <c r="AZ31" t="str">
        <f t="shared" si="5"/>
        <v>BP: Regisztrált vállalkozás; Szálláshely-szolgáltatás, vendéglátás (TEÁOR08: I)(dec. 31.) (db)</v>
      </c>
      <c r="BA31" t="str">
        <f t="shared" si="5"/>
        <v>BP: Regisztrált vállalkozás; Információ, kommunikáció (TEÁOR08: J)(dec. 31.) (db)</v>
      </c>
      <c r="BB31" t="str">
        <f t="shared" si="5"/>
        <v>BP: Regisztrált vállalkozás; Pénzügyi, biztosítási tevékenység (TEÁOR08: K)(dec. 31.) (db)</v>
      </c>
      <c r="BC31" t="str">
        <f t="shared" si="5"/>
        <v>BP: Regisztrált vállalkozás; Ingatlanügyletek (TEÁOR08: L)(dec. 31.) (db)</v>
      </c>
      <c r="BD31" t="str">
        <f t="shared" si="5"/>
        <v>BP: Regisztrált vállalkozás; Szakmai, tudományos, műszaki tevékenység (TEÁOR08: M)(dec. 31.) (db)</v>
      </c>
      <c r="BE31" t="str">
        <f t="shared" si="5"/>
        <v>BP: Regisztrált vállalkozás; Adminisztratív és szolgáltatást támogató tevékenység (TEÁOR08: N)(dec. 31.) (db)</v>
      </c>
      <c r="BF31" t="str">
        <f t="shared" si="5"/>
        <v>BP: Regisztrált vállalkozás; Közigazgatás, védelem, kötelező társadalombiztosítás (TEÁOR08: O)(dec. 31.) (db)</v>
      </c>
      <c r="BG31" t="str">
        <f t="shared" si="5"/>
        <v>BP: Regisztrált vállalkozás; Oktatás (TEÁOR08: P)(dec. 31.) (db)</v>
      </c>
      <c r="BH31" t="str">
        <f t="shared" si="5"/>
        <v>BP: Regisztrált vállalkozás; Humán-egészségügyi, szociális ellátás (TEÁOR08: Q)(dec. 31.) (db)</v>
      </c>
      <c r="BI31" t="str">
        <f t="shared" si="5"/>
        <v>BP: Regisztrált vállalkozás; Művészet, szórakoztatás, szabadidő (TEÁOR08: R, GFO14, dec. 31.) (db)</v>
      </c>
      <c r="BJ31" t="str">
        <f t="shared" si="5"/>
        <v>BP: Regisztrált vállalkozás; Egyéb szolgáltatás (TEÁOR08: S)(dec. 31.) (db)</v>
      </c>
    </row>
    <row r="32" spans="1:63" x14ac:dyDescent="0.3">
      <c r="AC32">
        <f t="shared" si="3"/>
        <v>8</v>
      </c>
      <c r="AD32" t="str">
        <f t="shared" si="4"/>
        <v>2011</v>
      </c>
      <c r="AE32">
        <f t="shared" ref="AE32:BJ32" si="6">AF17/$AE17</f>
        <v>2.025065127085827E-3</v>
      </c>
      <c r="AF32">
        <f t="shared" si="6"/>
        <v>4.3483771034288528E-2</v>
      </c>
      <c r="AG32">
        <f t="shared" si="6"/>
        <v>6.8858691825670628E-5</v>
      </c>
      <c r="AH32">
        <f t="shared" si="6"/>
        <v>0.61471520101387034</v>
      </c>
      <c r="AI32">
        <f t="shared" si="6"/>
        <v>2.5022882489614869E-2</v>
      </c>
      <c r="AJ32">
        <f t="shared" si="6"/>
        <v>4.6032528339083292E-2</v>
      </c>
      <c r="AK32">
        <f t="shared" si="6"/>
        <v>0.23465465042596634</v>
      </c>
      <c r="AL32">
        <f t="shared" si="6"/>
        <v>0.12807153418291911</v>
      </c>
      <c r="AM32">
        <f t="shared" si="6"/>
        <v>4.4638456664085049E-3</v>
      </c>
      <c r="AN32">
        <f t="shared" si="6"/>
        <v>1.9010068295430543E-3</v>
      </c>
      <c r="AO32">
        <f t="shared" si="6"/>
        <v>9.293811166654932E-4</v>
      </c>
      <c r="AP32">
        <f t="shared" si="6"/>
        <v>1.8305991691896077E-4</v>
      </c>
      <c r="AQ32">
        <f t="shared" si="6"/>
        <v>1.0800535098218687E-2</v>
      </c>
      <c r="AR32">
        <f t="shared" si="6"/>
        <v>7.040766035344645E-5</v>
      </c>
      <c r="AS32">
        <f t="shared" si="6"/>
        <v>1.0026050834330774E-2</v>
      </c>
      <c r="AT32">
        <f t="shared" si="6"/>
        <v>2.5346757727240724E-4</v>
      </c>
      <c r="AU32">
        <f t="shared" si="6"/>
        <v>4.5060902626205729E-4</v>
      </c>
      <c r="AV32">
        <f t="shared" si="6"/>
        <v>1.448989650073928E-2</v>
      </c>
      <c r="AW32">
        <f t="shared" si="6"/>
        <v>0.19571921425051045</v>
      </c>
      <c r="AX32">
        <f t="shared" si="6"/>
        <v>5.563613321129339E-2</v>
      </c>
      <c r="AY32">
        <f t="shared" si="6"/>
        <v>5.16792226994297E-3</v>
      </c>
      <c r="AZ32">
        <f t="shared" si="6"/>
        <v>9.7725832570583673E-3</v>
      </c>
      <c r="BA32">
        <f t="shared" si="6"/>
        <v>1.3954798282053087E-2</v>
      </c>
      <c r="BB32">
        <f t="shared" si="6"/>
        <v>5.95648806590157E-3</v>
      </c>
      <c r="BC32">
        <f t="shared" si="6"/>
        <v>3.3049355769907765E-2</v>
      </c>
      <c r="BD32">
        <f t="shared" si="6"/>
        <v>3.3936492290361192E-2</v>
      </c>
      <c r="BE32">
        <f t="shared" si="6"/>
        <v>1.6545800183059917E-2</v>
      </c>
      <c r="BF32">
        <f t="shared" si="6"/>
        <v>5.6326128282757161E-5</v>
      </c>
      <c r="BG32">
        <f t="shared" si="6"/>
        <v>7.5477011898894596E-3</v>
      </c>
      <c r="BH32">
        <f t="shared" si="6"/>
        <v>4.3652749419136804E-3</v>
      </c>
      <c r="BI32">
        <f t="shared" si="6"/>
        <v>1.4137858198972049E-2</v>
      </c>
      <c r="BJ32">
        <f t="shared" si="6"/>
        <v>6.3226078997394913E-3</v>
      </c>
    </row>
    <row r="33" spans="29:62" x14ac:dyDescent="0.3">
      <c r="AC33">
        <f t="shared" si="3"/>
        <v>8</v>
      </c>
      <c r="AD33" t="str">
        <f t="shared" si="4"/>
        <v>2012</v>
      </c>
      <c r="AE33">
        <f t="shared" ref="AE33:BJ33" si="7">AF18/$AE18</f>
        <v>2.0039347948285552E-3</v>
      </c>
      <c r="AF33">
        <f t="shared" si="7"/>
        <v>4.8032602585722319E-2</v>
      </c>
      <c r="AG33">
        <f t="shared" si="7"/>
        <v>7.6025857223159079E-5</v>
      </c>
      <c r="AH33">
        <f t="shared" si="7"/>
        <v>0.62254075323215285</v>
      </c>
      <c r="AI33">
        <f t="shared" si="7"/>
        <v>2.4971894322653176E-2</v>
      </c>
      <c r="AJ33">
        <f t="shared" si="7"/>
        <v>4.3718381112984823E-2</v>
      </c>
      <c r="AK33">
        <f t="shared" si="7"/>
        <v>0.24234120292299044</v>
      </c>
      <c r="AL33">
        <f t="shared" si="7"/>
        <v>0.13187183811129849</v>
      </c>
      <c r="AM33">
        <f t="shared" si="7"/>
        <v>4.693648116919618E-3</v>
      </c>
      <c r="AN33">
        <f t="shared" si="7"/>
        <v>1.9955030916245084E-3</v>
      </c>
      <c r="AO33">
        <f t="shared" si="7"/>
        <v>9.8369870713884214E-4</v>
      </c>
      <c r="AP33">
        <f t="shared" si="7"/>
        <v>1.9673974142776841E-4</v>
      </c>
      <c r="AQ33">
        <f t="shared" si="7"/>
        <v>1.1242270938729624E-2</v>
      </c>
      <c r="AR33">
        <f t="shared" si="7"/>
        <v>8.4317032040472176E-5</v>
      </c>
      <c r="AS33">
        <f t="shared" si="7"/>
        <v>1.0497470489038785E-2</v>
      </c>
      <c r="AT33">
        <f t="shared" si="7"/>
        <v>2.1079258010118043E-4</v>
      </c>
      <c r="AU33">
        <f t="shared" si="7"/>
        <v>4.4969083754918494E-4</v>
      </c>
      <c r="AV33">
        <f t="shared" si="7"/>
        <v>1.4938167509836987E-2</v>
      </c>
      <c r="AW33">
        <f t="shared" si="7"/>
        <v>0.20196739741427769</v>
      </c>
      <c r="AX33">
        <f t="shared" si="7"/>
        <v>5.7869589657110733E-2</v>
      </c>
      <c r="AY33">
        <f t="shared" si="7"/>
        <v>5.438448566610455E-3</v>
      </c>
      <c r="AZ33">
        <f t="shared" si="7"/>
        <v>1.0511523327712198E-2</v>
      </c>
      <c r="BA33">
        <f t="shared" si="7"/>
        <v>1.4362001124227093E-2</v>
      </c>
      <c r="BB33">
        <f t="shared" si="7"/>
        <v>6.2535132096683526E-3</v>
      </c>
      <c r="BC33">
        <f t="shared" si="7"/>
        <v>3.3670601461495225E-2</v>
      </c>
      <c r="BD33">
        <f t="shared" si="7"/>
        <v>3.4274873524451938E-2</v>
      </c>
      <c r="BE33">
        <f t="shared" si="7"/>
        <v>1.7495784148397975E-2</v>
      </c>
      <c r="BF33">
        <f t="shared" si="7"/>
        <v>5.6211354693648118E-5</v>
      </c>
      <c r="BG33">
        <f t="shared" si="7"/>
        <v>7.6166385609893195E-3</v>
      </c>
      <c r="BH33">
        <f t="shared" si="7"/>
        <v>4.510961214165261E-3</v>
      </c>
      <c r="BI33">
        <f t="shared" si="7"/>
        <v>1.4657110736368746E-2</v>
      </c>
      <c r="BJ33">
        <f t="shared" si="7"/>
        <v>6.4080944350758855E-3</v>
      </c>
    </row>
    <row r="34" spans="29:62" x14ac:dyDescent="0.3">
      <c r="AC34">
        <f t="shared" si="3"/>
        <v>8</v>
      </c>
      <c r="AD34" t="str">
        <f t="shared" si="4"/>
        <v>2013</v>
      </c>
      <c r="AE34">
        <f t="shared" ref="AE34:BJ34" si="8">AF19/$AE19</f>
        <v>2.0104706163066514E-3</v>
      </c>
      <c r="AF34">
        <f t="shared" si="8"/>
        <v>3.9257793310595535E-2</v>
      </c>
      <c r="AG34">
        <f t="shared" si="8"/>
        <v>6.1897343046022992E-5</v>
      </c>
      <c r="AH34">
        <f t="shared" si="8"/>
        <v>0.62708605274608054</v>
      </c>
      <c r="AI34">
        <f t="shared" si="8"/>
        <v>2.4801044254494926E-2</v>
      </c>
      <c r="AJ34">
        <f t="shared" si="8"/>
        <v>4.3679032099597177E-2</v>
      </c>
      <c r="AK34">
        <f t="shared" si="8"/>
        <v>0.25151936221876009</v>
      </c>
      <c r="AL34">
        <f t="shared" si="8"/>
        <v>0.13763386528555588</v>
      </c>
      <c r="AM34">
        <f t="shared" si="8"/>
        <v>5.1651297598495375E-3</v>
      </c>
      <c r="AN34">
        <f t="shared" si="8"/>
        <v>1.8527095877721167E-3</v>
      </c>
      <c r="AO34">
        <f t="shared" si="8"/>
        <v>1.0246045447527615E-3</v>
      </c>
      <c r="AP34">
        <f t="shared" si="8"/>
        <v>2.3860653781913624E-4</v>
      </c>
      <c r="AQ34">
        <f t="shared" si="8"/>
        <v>1.1888219854871082E-2</v>
      </c>
      <c r="AR34">
        <f t="shared" si="8"/>
        <v>8.4214072171459852E-5</v>
      </c>
      <c r="AS34">
        <f t="shared" si="8"/>
        <v>1.1074150490546971E-2</v>
      </c>
      <c r="AT34">
        <f t="shared" si="8"/>
        <v>1.9649950173340633E-4</v>
      </c>
      <c r="AU34">
        <f t="shared" si="8"/>
        <v>5.3335579041924569E-4</v>
      </c>
      <c r="AV34">
        <f t="shared" si="8"/>
        <v>1.5326961135205692E-2</v>
      </c>
      <c r="AW34">
        <f t="shared" si="8"/>
        <v>0.2091316125591253</v>
      </c>
      <c r="AX34">
        <f t="shared" si="8"/>
        <v>6.1083273681698878E-2</v>
      </c>
      <c r="AY34">
        <f t="shared" si="8"/>
        <v>5.6283071567925667E-3</v>
      </c>
      <c r="AZ34">
        <f t="shared" si="8"/>
        <v>1.149522085140427E-2</v>
      </c>
      <c r="BA34">
        <f t="shared" si="8"/>
        <v>1.4667284236529257E-2</v>
      </c>
      <c r="BB34">
        <f t="shared" si="8"/>
        <v>5.6844498715735402E-3</v>
      </c>
      <c r="BC34">
        <f t="shared" si="8"/>
        <v>3.4303198731174649E-2</v>
      </c>
      <c r="BD34">
        <f t="shared" si="8"/>
        <v>3.4724269092031947E-2</v>
      </c>
      <c r="BE34">
        <f t="shared" si="8"/>
        <v>1.8400774769463977E-2</v>
      </c>
      <c r="BF34">
        <f t="shared" si="8"/>
        <v>5.6142714780973233E-5</v>
      </c>
      <c r="BG34">
        <f t="shared" si="8"/>
        <v>8.1266579645458761E-3</v>
      </c>
      <c r="BH34">
        <f t="shared" si="8"/>
        <v>4.7159880416017515E-3</v>
      </c>
      <c r="BI34">
        <f t="shared" si="8"/>
        <v>1.5214675705643747E-2</v>
      </c>
      <c r="BJ34">
        <f t="shared" si="8"/>
        <v>6.8353755245834915E-3</v>
      </c>
    </row>
    <row r="35" spans="29:62" x14ac:dyDescent="0.3">
      <c r="AC35">
        <f t="shared" si="3"/>
        <v>8</v>
      </c>
      <c r="AD35" t="str">
        <f t="shared" si="4"/>
        <v>2014</v>
      </c>
      <c r="AE35">
        <f t="shared" ref="AE35:BJ35" si="9">AF20/$AE20</f>
        <v>1.9417048377556774E-3</v>
      </c>
      <c r="AF35">
        <f t="shared" si="9"/>
        <v>3.8817590338243994E-2</v>
      </c>
      <c r="AG35">
        <f t="shared" si="9"/>
        <v>6.0110868099973869E-5</v>
      </c>
      <c r="AH35">
        <f t="shared" si="9"/>
        <v>0.6155793064553845</v>
      </c>
      <c r="AI35">
        <f t="shared" si="9"/>
        <v>2.4388230924772006E-2</v>
      </c>
      <c r="AJ35">
        <f t="shared" si="9"/>
        <v>4.1981320238242616E-2</v>
      </c>
      <c r="AK35">
        <f t="shared" si="9"/>
        <v>0.25397873423293305</v>
      </c>
      <c r="AL35">
        <f t="shared" si="9"/>
        <v>0.14099231076080826</v>
      </c>
      <c r="AM35">
        <f t="shared" si="9"/>
        <v>5.0069464504326052E-3</v>
      </c>
      <c r="AN35">
        <f t="shared" si="9"/>
        <v>1.8707272452165779E-3</v>
      </c>
      <c r="AO35">
        <f t="shared" si="9"/>
        <v>9.3536362260828896E-4</v>
      </c>
      <c r="AP35">
        <f t="shared" si="9"/>
        <v>2.0633021086947551E-4</v>
      </c>
      <c r="AQ35">
        <f t="shared" si="9"/>
        <v>1.1884620146081789E-2</v>
      </c>
      <c r="AR35">
        <f t="shared" si="9"/>
        <v>6.8776736956491837E-5</v>
      </c>
      <c r="AS35">
        <f t="shared" si="9"/>
        <v>1.1045543955212589E-2</v>
      </c>
      <c r="AT35">
        <f t="shared" si="9"/>
        <v>1.650641686955804E-4</v>
      </c>
      <c r="AU35">
        <f t="shared" si="9"/>
        <v>6.0523528521712821E-4</v>
      </c>
      <c r="AV35">
        <f t="shared" si="9"/>
        <v>1.5763628110427929E-2</v>
      </c>
      <c r="AW35">
        <f t="shared" si="9"/>
        <v>0.21102078432990826</v>
      </c>
      <c r="AX35">
        <f t="shared" si="9"/>
        <v>6.1115008459538649E-2</v>
      </c>
      <c r="AY35">
        <f t="shared" si="9"/>
        <v>5.8047565991279108E-3</v>
      </c>
      <c r="AZ35">
        <f t="shared" si="9"/>
        <v>1.1980907577820879E-2</v>
      </c>
      <c r="BA35">
        <f t="shared" si="9"/>
        <v>1.5185903519993398E-2</v>
      </c>
      <c r="BB35">
        <f t="shared" si="9"/>
        <v>5.4471175669541533E-3</v>
      </c>
      <c r="BC35">
        <f t="shared" si="9"/>
        <v>3.4347102436072023E-2</v>
      </c>
      <c r="BD35">
        <f t="shared" si="9"/>
        <v>3.5144912584767325E-2</v>
      </c>
      <c r="BE35">
        <f t="shared" si="9"/>
        <v>1.8322122725209423E-2</v>
      </c>
      <c r="BF35">
        <f t="shared" si="9"/>
        <v>4.1266042173895101E-5</v>
      </c>
      <c r="BG35">
        <f t="shared" si="9"/>
        <v>7.8955694026052632E-3</v>
      </c>
      <c r="BH35">
        <f t="shared" si="9"/>
        <v>4.8006162395631304E-3</v>
      </c>
      <c r="BI35">
        <f t="shared" si="9"/>
        <v>1.5433499773036768E-2</v>
      </c>
      <c r="BJ35">
        <f t="shared" si="9"/>
        <v>7.3178448121707313E-3</v>
      </c>
    </row>
    <row r="36" spans="29:62" x14ac:dyDescent="0.3">
      <c r="AC36">
        <f t="shared" si="3"/>
        <v>8</v>
      </c>
      <c r="AD36" t="str">
        <f t="shared" si="4"/>
        <v>2015</v>
      </c>
      <c r="AE36">
        <f t="shared" ref="AE36:BJ36" si="10">AF21/$AE21</f>
        <v>1.9379503216829458E-3</v>
      </c>
      <c r="AF36">
        <f t="shared" si="10"/>
        <v>3.2058082025707084E-2</v>
      </c>
      <c r="AG36">
        <f t="shared" si="10"/>
        <v>4.9733423340267538E-5</v>
      </c>
      <c r="AH36">
        <f t="shared" si="10"/>
        <v>0.61654290713213111</v>
      </c>
      <c r="AI36">
        <f t="shared" si="10"/>
        <v>2.5335115103255403E-2</v>
      </c>
      <c r="AJ36">
        <f t="shared" si="10"/>
        <v>4.101285354126772E-2</v>
      </c>
      <c r="AK36">
        <f t="shared" si="10"/>
        <v>0.24774408640665685</v>
      </c>
      <c r="AL36">
        <f t="shared" si="10"/>
        <v>0.13746263104963699</v>
      </c>
      <c r="AM36">
        <f t="shared" si="10"/>
        <v>4.4911623293427197E-3</v>
      </c>
      <c r="AN36">
        <f t="shared" si="10"/>
        <v>1.9149434471737363E-3</v>
      </c>
      <c r="AO36">
        <f t="shared" si="10"/>
        <v>7.9904115061925688E-4</v>
      </c>
      <c r="AP36">
        <f t="shared" si="10"/>
        <v>2.0664857343601471E-4</v>
      </c>
      <c r="AQ36">
        <f t="shared" si="10"/>
        <v>1.1916734401476848E-2</v>
      </c>
      <c r="AR36">
        <f t="shared" si="10"/>
        <v>4.1329714687202943E-5</v>
      </c>
      <c r="AS36">
        <f t="shared" si="10"/>
        <v>1.0842161819609572E-2</v>
      </c>
      <c r="AT36">
        <f t="shared" si="10"/>
        <v>1.7909543031121276E-4</v>
      </c>
      <c r="AU36">
        <f t="shared" si="10"/>
        <v>8.5414743686886084E-4</v>
      </c>
      <c r="AV36">
        <f t="shared" si="10"/>
        <v>1.5140452147078678E-2</v>
      </c>
      <c r="AW36">
        <f t="shared" si="10"/>
        <v>0.2051331505641506</v>
      </c>
      <c r="AX36">
        <f t="shared" si="10"/>
        <v>5.7654951988648104E-2</v>
      </c>
      <c r="AY36">
        <f t="shared" si="10"/>
        <v>5.2626503368371751E-3</v>
      </c>
      <c r="AZ36">
        <f t="shared" si="10"/>
        <v>1.193051097303925E-2</v>
      </c>
      <c r="BA36">
        <f t="shared" si="10"/>
        <v>1.4740931571769049E-2</v>
      </c>
      <c r="BB36">
        <f t="shared" si="10"/>
        <v>4.8631297615275466E-3</v>
      </c>
      <c r="BC36">
        <f t="shared" si="10"/>
        <v>3.4400099191315252E-2</v>
      </c>
      <c r="BD36">
        <f t="shared" si="10"/>
        <v>3.5268023199746514E-2</v>
      </c>
      <c r="BE36">
        <f t="shared" si="10"/>
        <v>1.7565128742061252E-2</v>
      </c>
      <c r="BF36">
        <f t="shared" si="10"/>
        <v>1.3776571562400982E-5</v>
      </c>
      <c r="BG36">
        <f t="shared" si="10"/>
        <v>7.8526457905685586E-3</v>
      </c>
      <c r="BH36">
        <f t="shared" si="10"/>
        <v>4.7804703321531403E-3</v>
      </c>
      <c r="BI36">
        <f t="shared" si="10"/>
        <v>1.5264441291140287E-2</v>
      </c>
      <c r="BJ36">
        <f t="shared" si="10"/>
        <v>7.4117955005717278E-3</v>
      </c>
    </row>
    <row r="37" spans="29:62" x14ac:dyDescent="0.3">
      <c r="AC37">
        <f t="shared" si="3"/>
        <v>8</v>
      </c>
      <c r="AD37" t="str">
        <f t="shared" si="4"/>
        <v>2016</v>
      </c>
      <c r="AE37">
        <f t="shared" ref="AE37:BJ37" si="11">AF22/$AE22</f>
        <v>1.9696402059137768E-3</v>
      </c>
      <c r="AF37">
        <f t="shared" si="11"/>
        <v>1.4680375751016387E-2</v>
      </c>
      <c r="AG37">
        <f t="shared" si="11"/>
        <v>2.289472588769096E-5</v>
      </c>
      <c r="AH37">
        <f t="shared" si="11"/>
        <v>0.62696859953655526</v>
      </c>
      <c r="AI37">
        <f t="shared" si="11"/>
        <v>2.5517212671190108E-2</v>
      </c>
      <c r="AJ37">
        <f t="shared" si="11"/>
        <v>4.0488975842595289E-2</v>
      </c>
      <c r="AK37">
        <f t="shared" si="11"/>
        <v>0.24176830537401656</v>
      </c>
      <c r="AL37">
        <f t="shared" si="11"/>
        <v>0.14415351954377056</v>
      </c>
      <c r="AM37">
        <f t="shared" si="11"/>
        <v>4.5789451775381925E-3</v>
      </c>
      <c r="AN37">
        <f t="shared" si="11"/>
        <v>1.998085168380302E-3</v>
      </c>
      <c r="AO37">
        <f t="shared" si="11"/>
        <v>9.5741580984889485E-4</v>
      </c>
      <c r="AP37">
        <f t="shared" si="11"/>
        <v>1.803826888121106E-4</v>
      </c>
      <c r="AQ37">
        <f t="shared" si="11"/>
        <v>1.1475114126739652E-2</v>
      </c>
      <c r="AR37">
        <f t="shared" si="11"/>
        <v>4.1626774341256295E-5</v>
      </c>
      <c r="AS37">
        <f t="shared" si="11"/>
        <v>1.0503822725443672E-2</v>
      </c>
      <c r="AT37">
        <f t="shared" si="11"/>
        <v>1.9425828025919605E-4</v>
      </c>
      <c r="AU37">
        <f t="shared" si="11"/>
        <v>7.3540634669552794E-4</v>
      </c>
      <c r="AV37">
        <f t="shared" si="11"/>
        <v>1.4638748976675131E-2</v>
      </c>
      <c r="AW37">
        <f t="shared" si="11"/>
        <v>0.20036354049591365</v>
      </c>
      <c r="AX37">
        <f t="shared" si="11"/>
        <v>5.1631075774604893E-2</v>
      </c>
      <c r="AY37">
        <f t="shared" si="11"/>
        <v>5.2866003413395493E-3</v>
      </c>
      <c r="AZ37">
        <f t="shared" si="11"/>
        <v>1.1822003912916788E-2</v>
      </c>
      <c r="BA37">
        <f t="shared" si="11"/>
        <v>1.5540662420735684E-2</v>
      </c>
      <c r="BB37">
        <f t="shared" si="11"/>
        <v>4.4401892630673385E-3</v>
      </c>
      <c r="BC37">
        <f t="shared" si="11"/>
        <v>3.4730605392054838E-2</v>
      </c>
      <c r="BD37">
        <f t="shared" si="11"/>
        <v>3.5299504641385336E-2</v>
      </c>
      <c r="BE37">
        <f t="shared" si="11"/>
        <v>1.6969848339785484E-2</v>
      </c>
      <c r="BF37">
        <f t="shared" si="11"/>
        <v>1.3875591447085432E-5</v>
      </c>
      <c r="BG37">
        <f t="shared" si="11"/>
        <v>7.9923406735212081E-3</v>
      </c>
      <c r="BH37">
        <f t="shared" si="11"/>
        <v>4.7454522749032181E-3</v>
      </c>
      <c r="BI37">
        <f t="shared" si="11"/>
        <v>1.5804298658230308E-2</v>
      </c>
      <c r="BJ37">
        <f t="shared" si="11"/>
        <v>7.5205705643203039E-3</v>
      </c>
    </row>
    <row r="38" spans="29:62" x14ac:dyDescent="0.3">
      <c r="AC38">
        <f t="shared" si="3"/>
        <v>8</v>
      </c>
      <c r="AD38" t="str">
        <f t="shared" si="4"/>
        <v>2017</v>
      </c>
      <c r="AE38">
        <f t="shared" ref="AE38:BJ38" si="12">AF23/$AE23</f>
        <v>2.0088912425441775E-3</v>
      </c>
      <c r="AF38">
        <f t="shared" si="12"/>
        <v>1.160878532805619E-2</v>
      </c>
      <c r="AG38">
        <f t="shared" si="12"/>
        <v>1.8116951892524667E-5</v>
      </c>
      <c r="AH38">
        <f t="shared" si="12"/>
        <v>0.63260215173644019</v>
      </c>
      <c r="AI38">
        <f t="shared" si="12"/>
        <v>2.6520430347288033E-2</v>
      </c>
      <c r="AJ38">
        <f t="shared" si="12"/>
        <v>3.9717932995150231E-2</v>
      </c>
      <c r="AK38">
        <f t="shared" si="12"/>
        <v>0.24278109147667093</v>
      </c>
      <c r="AL38">
        <f t="shared" si="12"/>
        <v>0.14628741847371649</v>
      </c>
      <c r="AM38">
        <f t="shared" si="12"/>
        <v>4.3062601036847094E-3</v>
      </c>
      <c r="AN38">
        <f t="shared" si="12"/>
        <v>1.9371202408160989E-3</v>
      </c>
      <c r="AO38">
        <f t="shared" si="12"/>
        <v>1.017336529349462E-3</v>
      </c>
      <c r="AP38">
        <f t="shared" si="12"/>
        <v>2.6478621996766819E-4</v>
      </c>
      <c r="AQ38">
        <f t="shared" si="12"/>
        <v>1.1330062991248118E-2</v>
      </c>
      <c r="AR38">
        <f t="shared" si="12"/>
        <v>4.1808350521210768E-5</v>
      </c>
      <c r="AS38">
        <f t="shared" si="12"/>
        <v>1.0159429176654217E-2</v>
      </c>
      <c r="AT38">
        <f t="shared" si="12"/>
        <v>3.3446680416968614E-4</v>
      </c>
      <c r="AU38">
        <f t="shared" si="12"/>
        <v>7.9435865990300464E-4</v>
      </c>
      <c r="AV38">
        <f t="shared" si="12"/>
        <v>1.4883772785551034E-2</v>
      </c>
      <c r="AW38">
        <f t="shared" si="12"/>
        <v>0.20127933552594904</v>
      </c>
      <c r="AX38">
        <f t="shared" si="12"/>
        <v>4.906906739506104E-2</v>
      </c>
      <c r="AY38">
        <f t="shared" si="12"/>
        <v>5.5883828530018395E-3</v>
      </c>
      <c r="AZ38">
        <f t="shared" si="12"/>
        <v>1.2040804950108702E-2</v>
      </c>
      <c r="BA38">
        <f t="shared" si="12"/>
        <v>1.6291320586431797E-2</v>
      </c>
      <c r="BB38">
        <f t="shared" si="12"/>
        <v>4.1390267015998664E-3</v>
      </c>
      <c r="BC38">
        <f t="shared" si="12"/>
        <v>3.4965717152572608E-2</v>
      </c>
      <c r="BD38">
        <f t="shared" si="12"/>
        <v>3.6415073303974581E-2</v>
      </c>
      <c r="BE38">
        <f t="shared" si="12"/>
        <v>1.66954679748035E-2</v>
      </c>
      <c r="BF38">
        <f t="shared" si="12"/>
        <v>1.393611684040359E-5</v>
      </c>
      <c r="BG38">
        <f t="shared" si="12"/>
        <v>8.2919895200401356E-3</v>
      </c>
      <c r="BH38">
        <f t="shared" si="12"/>
        <v>5.2817882825129609E-3</v>
      </c>
      <c r="BI38">
        <f t="shared" si="12"/>
        <v>1.6263448352750988E-2</v>
      </c>
      <c r="BJ38">
        <f t="shared" si="12"/>
        <v>7.5115669769775352E-3</v>
      </c>
    </row>
    <row r="39" spans="29:62" x14ac:dyDescent="0.3">
      <c r="AC39">
        <f t="shared" si="3"/>
        <v>8</v>
      </c>
      <c r="AD39" t="str">
        <f t="shared" si="4"/>
        <v>2018</v>
      </c>
      <c r="AE39">
        <f t="shared" ref="AE39:BJ39" si="13">AF24/$AE24</f>
        <v>2.1415238656617968E-3</v>
      </c>
      <c r="AF39">
        <f t="shared" si="13"/>
        <v>1.020307916859641E-2</v>
      </c>
      <c r="AG39">
        <f t="shared" si="13"/>
        <v>1.5999326344153931E-5</v>
      </c>
      <c r="AH39">
        <f t="shared" si="13"/>
        <v>0.63953798436557052</v>
      </c>
      <c r="AI39">
        <f t="shared" si="13"/>
        <v>2.703044082354427E-2</v>
      </c>
      <c r="AJ39">
        <f t="shared" si="13"/>
        <v>3.8314176245210725E-2</v>
      </c>
      <c r="AK39">
        <f t="shared" si="13"/>
        <v>0.24925266304576649</v>
      </c>
      <c r="AL39">
        <f t="shared" si="13"/>
        <v>0.15037963313825384</v>
      </c>
      <c r="AM39">
        <f t="shared" si="13"/>
        <v>4.1822800443490097E-3</v>
      </c>
      <c r="AN39">
        <f t="shared" si="13"/>
        <v>1.8244845831052727E-3</v>
      </c>
      <c r="AO39">
        <f t="shared" si="13"/>
        <v>1.0525872594838112E-3</v>
      </c>
      <c r="AP39">
        <f t="shared" si="13"/>
        <v>2.2455194868987972E-4</v>
      </c>
      <c r="AQ39">
        <f t="shared" si="13"/>
        <v>1.164863233828751E-2</v>
      </c>
      <c r="AR39">
        <f t="shared" si="13"/>
        <v>4.2103490379352447E-5</v>
      </c>
      <c r="AS39">
        <f t="shared" si="13"/>
        <v>1.0441665614079406E-2</v>
      </c>
      <c r="AT39">
        <f t="shared" si="13"/>
        <v>4.7717289096599444E-4</v>
      </c>
      <c r="AU39">
        <f t="shared" si="13"/>
        <v>6.8769034286275666E-4</v>
      </c>
      <c r="AV39">
        <f t="shared" si="13"/>
        <v>1.6280016280016279E-2</v>
      </c>
      <c r="AW39">
        <f t="shared" si="13"/>
        <v>0.20582992996786101</v>
      </c>
      <c r="AX39">
        <f t="shared" si="13"/>
        <v>4.6762943314667453E-2</v>
      </c>
      <c r="AY39">
        <f t="shared" si="13"/>
        <v>5.6980056980056983E-3</v>
      </c>
      <c r="AZ39">
        <f t="shared" si="13"/>
        <v>1.215387422283974E-2</v>
      </c>
      <c r="BA39">
        <f t="shared" si="13"/>
        <v>1.7641362468948676E-2</v>
      </c>
      <c r="BB39">
        <f t="shared" si="13"/>
        <v>4.5050734705907123E-3</v>
      </c>
      <c r="BC39">
        <f t="shared" si="13"/>
        <v>3.5226586950724885E-2</v>
      </c>
      <c r="BD39">
        <f t="shared" si="13"/>
        <v>3.8454521213141905E-2</v>
      </c>
      <c r="BE39">
        <f t="shared" si="13"/>
        <v>1.7683465959328029E-2</v>
      </c>
      <c r="BF39">
        <f t="shared" si="13"/>
        <v>1.4034496793117482E-5</v>
      </c>
      <c r="BG39">
        <f t="shared" si="13"/>
        <v>8.3926290822842545E-3</v>
      </c>
      <c r="BH39">
        <f t="shared" si="13"/>
        <v>6.2032475825579275E-3</v>
      </c>
      <c r="BI39">
        <f t="shared" si="13"/>
        <v>1.6771223667775392E-2</v>
      </c>
      <c r="BJ39">
        <f t="shared" si="13"/>
        <v>7.9294906881113777E-3</v>
      </c>
    </row>
    <row r="40" spans="29:62" x14ac:dyDescent="0.3">
      <c r="AC40">
        <f t="shared" si="3"/>
        <v>8</v>
      </c>
      <c r="AD40" t="str">
        <f t="shared" si="4"/>
        <v>2019</v>
      </c>
      <c r="AE40">
        <f t="shared" ref="AE40:BJ40" si="14">AF25/$AE25</f>
        <v>2.2590348684489261E-3</v>
      </c>
      <c r="AF40">
        <f t="shared" si="14"/>
        <v>9.7445240011862898E-3</v>
      </c>
      <c r="AG40">
        <f t="shared" si="14"/>
        <v>1.5393523422163851E-5</v>
      </c>
      <c r="AH40">
        <f t="shared" si="14"/>
        <v>0.6530525780621107</v>
      </c>
      <c r="AI40">
        <f t="shared" si="14"/>
        <v>2.6437317290174976E-2</v>
      </c>
      <c r="AJ40">
        <f t="shared" si="14"/>
        <v>3.8017766103178974E-2</v>
      </c>
      <c r="AK40">
        <f t="shared" si="14"/>
        <v>0.25979748337075798</v>
      </c>
      <c r="AL40">
        <f t="shared" si="14"/>
        <v>0.17374909969071728</v>
      </c>
      <c r="AM40">
        <f t="shared" si="14"/>
        <v>4.773404510726038E-3</v>
      </c>
      <c r="AN40">
        <f t="shared" si="14"/>
        <v>2.1466197799714726E-3</v>
      </c>
      <c r="AO40">
        <f t="shared" si="14"/>
        <v>1.1297998841955119E-3</v>
      </c>
      <c r="AP40">
        <f t="shared" si="14"/>
        <v>2.4008247539154627E-4</v>
      </c>
      <c r="AQ40">
        <f t="shared" si="14"/>
        <v>1.1862898784052875E-2</v>
      </c>
      <c r="AR40">
        <f t="shared" si="14"/>
        <v>4.2367495657331696E-5</v>
      </c>
      <c r="AS40">
        <f t="shared" si="14"/>
        <v>1.0620118911437812E-2</v>
      </c>
      <c r="AT40">
        <f t="shared" si="14"/>
        <v>4.9428744933553649E-4</v>
      </c>
      <c r="AU40">
        <f t="shared" si="14"/>
        <v>7.0612492762219491E-4</v>
      </c>
      <c r="AV40">
        <f t="shared" si="14"/>
        <v>1.8980638054484598E-2</v>
      </c>
      <c r="AW40">
        <f t="shared" si="14"/>
        <v>0.21317911564914063</v>
      </c>
      <c r="AX40">
        <f t="shared" si="14"/>
        <v>4.6604245223064868E-2</v>
      </c>
      <c r="AY40">
        <f t="shared" si="14"/>
        <v>6.6234518210961883E-3</v>
      </c>
      <c r="AZ40">
        <f t="shared" si="14"/>
        <v>1.2907963676933722E-2</v>
      </c>
      <c r="BA40">
        <f t="shared" si="14"/>
        <v>1.9023005550141931E-2</v>
      </c>
      <c r="BB40">
        <f t="shared" si="14"/>
        <v>4.010789588894067E-3</v>
      </c>
      <c r="BC40">
        <f t="shared" si="14"/>
        <v>3.6464291262410145E-2</v>
      </c>
      <c r="BD40">
        <f t="shared" si="14"/>
        <v>4.0277365871569999E-2</v>
      </c>
      <c r="BE40">
        <f t="shared" si="14"/>
        <v>1.8048553150023301E-2</v>
      </c>
      <c r="BF40">
        <f t="shared" si="14"/>
        <v>2.8244997104887798E-5</v>
      </c>
      <c r="BG40">
        <f t="shared" si="14"/>
        <v>9.2078690561934219E-3</v>
      </c>
      <c r="BH40">
        <f t="shared" si="14"/>
        <v>6.66581931675352E-3</v>
      </c>
      <c r="BI40">
        <f t="shared" si="14"/>
        <v>1.6918753265827792E-2</v>
      </c>
      <c r="BJ40">
        <f t="shared" si="14"/>
        <v>8.2192941575223496E-3</v>
      </c>
    </row>
    <row r="41" spans="29:62" x14ac:dyDescent="0.3">
      <c r="AC41">
        <f t="shared" si="3"/>
        <v>8</v>
      </c>
      <c r="AD41" t="str">
        <f t="shared" si="4"/>
        <v>2020</v>
      </c>
      <c r="AE41">
        <f t="shared" ref="AE41:BJ41" si="15">AF26/$AE26</f>
        <v>2.3319277022901849E-3</v>
      </c>
      <c r="AF41">
        <f t="shared" si="15"/>
        <v>2.3285201118825517E-2</v>
      </c>
      <c r="AG41">
        <f t="shared" si="15"/>
        <v>3.6915562749357531E-5</v>
      </c>
      <c r="AH41">
        <f t="shared" si="15"/>
        <v>0.65819028552767955</v>
      </c>
      <c r="AI41">
        <f t="shared" si="15"/>
        <v>2.4818616802260367E-2</v>
      </c>
      <c r="AJ41">
        <f t="shared" si="15"/>
        <v>3.6645795175419917E-2</v>
      </c>
      <c r="AK41">
        <f t="shared" si="15"/>
        <v>0.27104542034047507</v>
      </c>
      <c r="AL41">
        <f t="shared" si="15"/>
        <v>0.17019494256790335</v>
      </c>
      <c r="AM41">
        <f t="shared" si="15"/>
        <v>4.486660703383453E-3</v>
      </c>
      <c r="AN41">
        <f t="shared" si="15"/>
        <v>2.1865371782311765E-3</v>
      </c>
      <c r="AO41">
        <f t="shared" si="15"/>
        <v>1.1358634692110008E-3</v>
      </c>
      <c r="AP41">
        <f t="shared" si="15"/>
        <v>2.5556928057247517E-4</v>
      </c>
      <c r="AQ41">
        <f t="shared" si="15"/>
        <v>1.2508696454686146E-2</v>
      </c>
      <c r="AR41">
        <f t="shared" si="15"/>
        <v>2.8396586730275022E-5</v>
      </c>
      <c r="AS41">
        <f t="shared" si="15"/>
        <v>1.083329783759992E-2</v>
      </c>
      <c r="AT41">
        <f t="shared" si="15"/>
        <v>8.3769930854311317E-4</v>
      </c>
      <c r="AU41">
        <f t="shared" si="15"/>
        <v>8.0930272181283815E-4</v>
      </c>
      <c r="AV41">
        <f t="shared" si="15"/>
        <v>2.2220329116440205E-2</v>
      </c>
      <c r="AW41">
        <f t="shared" si="15"/>
        <v>0.21959080518521673</v>
      </c>
      <c r="AX41">
        <f t="shared" si="15"/>
        <v>4.7308713492638182E-2</v>
      </c>
      <c r="AY41">
        <f t="shared" si="15"/>
        <v>9.2572872740696571E-3</v>
      </c>
      <c r="AZ41">
        <f t="shared" si="15"/>
        <v>1.3147619656117335E-2</v>
      </c>
      <c r="BA41">
        <f t="shared" si="15"/>
        <v>1.9536851670429213E-2</v>
      </c>
      <c r="BB41">
        <f t="shared" si="15"/>
        <v>3.833539208587128E-3</v>
      </c>
      <c r="BC41">
        <f t="shared" si="15"/>
        <v>3.6872967869262113E-2</v>
      </c>
      <c r="BD41">
        <f t="shared" si="15"/>
        <v>4.1572602973122631E-2</v>
      </c>
      <c r="BE41">
        <f t="shared" si="15"/>
        <v>1.7975039400264087E-2</v>
      </c>
      <c r="BF41">
        <f t="shared" si="15"/>
        <v>2.8396586730275022E-5</v>
      </c>
      <c r="BG41">
        <f t="shared" si="15"/>
        <v>9.4844599679118572E-3</v>
      </c>
      <c r="BH41">
        <f t="shared" si="15"/>
        <v>7.198534736124718E-3</v>
      </c>
      <c r="BI41">
        <f t="shared" si="15"/>
        <v>1.7350314492198038E-2</v>
      </c>
      <c r="BJ41">
        <f t="shared" si="15"/>
        <v>8.504777725717368E-3</v>
      </c>
    </row>
    <row r="42" spans="29:62" x14ac:dyDescent="0.3">
      <c r="AC42">
        <f t="shared" si="3"/>
        <v>8</v>
      </c>
      <c r="AD42" t="str">
        <f t="shared" si="4"/>
        <v>2021</v>
      </c>
      <c r="AE42">
        <f t="shared" ref="AE42:BJ42" si="16">AF27/$AE27</f>
        <v>2.46925027164071E-3</v>
      </c>
      <c r="AF42">
        <f t="shared" si="16"/>
        <v>1.495110467222021E-2</v>
      </c>
      <c r="AG42">
        <f t="shared" si="16"/>
        <v>2.4194132560666426E-5</v>
      </c>
      <c r="AH42">
        <f t="shared" si="16"/>
        <v>0.68153567547989857</v>
      </c>
      <c r="AI42">
        <f t="shared" si="16"/>
        <v>2.3672582397681999E-2</v>
      </c>
      <c r="AJ42">
        <f t="shared" si="16"/>
        <v>3.6551973922491848E-2</v>
      </c>
      <c r="AK42">
        <f t="shared" si="16"/>
        <v>0.2837232886635277</v>
      </c>
      <c r="AL42">
        <f t="shared" si="16"/>
        <v>0.14596160811300254</v>
      </c>
      <c r="AM42">
        <f t="shared" si="16"/>
        <v>4.0709887721839914E-3</v>
      </c>
      <c r="AN42">
        <f t="shared" si="16"/>
        <v>2.1731256791017745E-3</v>
      </c>
      <c r="AO42">
        <f t="shared" si="16"/>
        <v>1.231437884824339E-3</v>
      </c>
      <c r="AP42">
        <f t="shared" si="16"/>
        <v>2.6077508149221297E-4</v>
      </c>
      <c r="AQ42">
        <f t="shared" si="16"/>
        <v>1.2980804056501268E-2</v>
      </c>
      <c r="AR42">
        <f t="shared" si="16"/>
        <v>2.897500905469033E-5</v>
      </c>
      <c r="AS42">
        <f t="shared" si="16"/>
        <v>1.1242303513219847E-2</v>
      </c>
      <c r="AT42">
        <f t="shared" si="16"/>
        <v>9.1271278522274543E-4</v>
      </c>
      <c r="AU42">
        <f t="shared" si="16"/>
        <v>7.9681274900398409E-4</v>
      </c>
      <c r="AV42">
        <f t="shared" si="16"/>
        <v>2.5077870336834479E-2</v>
      </c>
      <c r="AW42">
        <f t="shared" si="16"/>
        <v>0.22813473379210431</v>
      </c>
      <c r="AX42">
        <f t="shared" si="16"/>
        <v>5.0996015936254982E-2</v>
      </c>
      <c r="AY42">
        <f t="shared" si="16"/>
        <v>1.2401303875407461E-2</v>
      </c>
      <c r="AZ42">
        <f t="shared" si="16"/>
        <v>1.3864541832669323E-2</v>
      </c>
      <c r="BA42">
        <f t="shared" si="16"/>
        <v>2.0470843897138716E-2</v>
      </c>
      <c r="BB42">
        <f t="shared" si="16"/>
        <v>3.6943136544730169E-3</v>
      </c>
      <c r="BC42">
        <f t="shared" si="16"/>
        <v>3.562477363274176E-2</v>
      </c>
      <c r="BD42">
        <f t="shared" si="16"/>
        <v>4.2462875769648675E-2</v>
      </c>
      <c r="BE42">
        <f t="shared" si="16"/>
        <v>1.8645418326693228E-2</v>
      </c>
      <c r="BF42">
        <f t="shared" si="16"/>
        <v>2.897500905469033E-5</v>
      </c>
      <c r="BG42">
        <f t="shared" si="16"/>
        <v>9.2864904020282506E-3</v>
      </c>
      <c r="BH42">
        <f t="shared" si="16"/>
        <v>8.0840275262586015E-3</v>
      </c>
      <c r="BI42">
        <f t="shared" si="16"/>
        <v>1.6834480260775081E-2</v>
      </c>
      <c r="BJ42">
        <f t="shared" si="16"/>
        <v>8.6925027164070981E-3</v>
      </c>
    </row>
    <row r="43" spans="29:62" x14ac:dyDescent="0.3">
      <c r="AC43">
        <f t="shared" si="3"/>
        <v>8</v>
      </c>
      <c r="AD43" t="str">
        <f t="shared" si="4"/>
        <v>2022</v>
      </c>
      <c r="AE43">
        <f t="shared" ref="AE43:BJ43" si="17">AF28/$AE28</f>
        <v>2.5148024387384219E-3</v>
      </c>
      <c r="AF43">
        <f t="shared" si="17"/>
        <v>1.3879118302262869E-2</v>
      </c>
      <c r="AG43">
        <f t="shared" si="17"/>
        <v>2.2716613905498886E-5</v>
      </c>
      <c r="AH43">
        <f t="shared" si="17"/>
        <v>0.70206061671942788</v>
      </c>
      <c r="AI43">
        <f t="shared" si="17"/>
        <v>2.3566654941962716E-2</v>
      </c>
      <c r="AJ43">
        <f t="shared" si="17"/>
        <v>3.5950873490444367E-2</v>
      </c>
      <c r="AK43">
        <f t="shared" si="17"/>
        <v>0.28049888615312463</v>
      </c>
      <c r="AL43">
        <f t="shared" si="17"/>
        <v>0.14260171180677689</v>
      </c>
      <c r="AM43">
        <f t="shared" si="17"/>
        <v>4.3527963418923676E-3</v>
      </c>
      <c r="AN43">
        <f t="shared" si="17"/>
        <v>2.1690702309766679E-3</v>
      </c>
      <c r="AO43">
        <f t="shared" si="17"/>
        <v>1.3923085942079963E-3</v>
      </c>
      <c r="AP43">
        <f t="shared" si="17"/>
        <v>2.7846171884159923E-4</v>
      </c>
      <c r="AQ43">
        <f t="shared" si="17"/>
        <v>1.2442842068237777E-2</v>
      </c>
      <c r="AR43">
        <f t="shared" si="17"/>
        <v>0</v>
      </c>
      <c r="AS43">
        <f t="shared" si="17"/>
        <v>1.1123812873724938E-2</v>
      </c>
      <c r="AT43">
        <f t="shared" si="17"/>
        <v>8.940086762809239E-4</v>
      </c>
      <c r="AU43">
        <f t="shared" si="17"/>
        <v>4.2502051823191465E-4</v>
      </c>
      <c r="AV43">
        <f t="shared" si="17"/>
        <v>2.5222769375073281E-2</v>
      </c>
      <c r="AW43">
        <f t="shared" si="17"/>
        <v>0.22542208934224411</v>
      </c>
      <c r="AX43">
        <f t="shared" si="17"/>
        <v>5.0416226990268494E-2</v>
      </c>
      <c r="AY43">
        <f t="shared" si="17"/>
        <v>1.2926486106225817E-2</v>
      </c>
      <c r="AZ43">
        <f t="shared" si="17"/>
        <v>1.465587993903154E-2</v>
      </c>
      <c r="BA43">
        <f t="shared" si="17"/>
        <v>1.9213858600070348E-2</v>
      </c>
      <c r="BB43">
        <f t="shared" si="17"/>
        <v>3.2242935865869388E-3</v>
      </c>
      <c r="BC43">
        <f t="shared" si="17"/>
        <v>3.5379294172822137E-2</v>
      </c>
      <c r="BD43">
        <f t="shared" si="17"/>
        <v>4.0435572751788017E-2</v>
      </c>
      <c r="BE43">
        <f t="shared" si="17"/>
        <v>1.8100011724703952E-2</v>
      </c>
      <c r="BF43">
        <f t="shared" si="17"/>
        <v>5.8623519756126157E-5</v>
      </c>
      <c r="BG43">
        <f t="shared" si="17"/>
        <v>8.9547426427482712E-3</v>
      </c>
      <c r="BH43">
        <f t="shared" si="17"/>
        <v>8.0460780865283157E-3</v>
      </c>
      <c r="BI43">
        <f t="shared" si="17"/>
        <v>1.6942197209520459E-2</v>
      </c>
      <c r="BJ43">
        <f t="shared" si="17"/>
        <v>9.511666080431469E-3</v>
      </c>
    </row>
    <row r="44" spans="29:62" x14ac:dyDescent="0.3">
      <c r="AC44">
        <f t="shared" si="3"/>
        <v>8</v>
      </c>
      <c r="AD44" t="str">
        <f t="shared" si="4"/>
        <v>2023</v>
      </c>
      <c r="AE44">
        <f t="shared" ref="AE44:BJ44" si="18">AF29/$AE29</f>
        <v>2.5264349897789608E-3</v>
      </c>
      <c r="AF44">
        <f t="shared" si="18"/>
        <v>1.6809565127873287E-2</v>
      </c>
      <c r="AG44">
        <f t="shared" si="18"/>
        <v>2.7501213288821568E-5</v>
      </c>
      <c r="AH44">
        <f t="shared" si="18"/>
        <v>0.70891362854243567</v>
      </c>
      <c r="AI44">
        <f t="shared" si="18"/>
        <v>2.3618689059811463E-2</v>
      </c>
      <c r="AJ44">
        <f t="shared" si="18"/>
        <v>3.4839772342897479E-2</v>
      </c>
      <c r="AK44">
        <f t="shared" si="18"/>
        <v>0.28140947394738003</v>
      </c>
      <c r="AL44">
        <f t="shared" si="18"/>
        <v>0.1441240054708296</v>
      </c>
      <c r="AM44">
        <f t="shared" si="18"/>
        <v>4.1766548524199594E-3</v>
      </c>
      <c r="AN44">
        <f t="shared" si="18"/>
        <v>2.0442078326985014E-3</v>
      </c>
      <c r="AO44">
        <f t="shared" si="18"/>
        <v>1.2647616806623822E-3</v>
      </c>
      <c r="AP44">
        <f t="shared" si="18"/>
        <v>2.6471756106887071E-4</v>
      </c>
      <c r="AQ44">
        <f t="shared" si="18"/>
        <v>1.1882877185758195E-2</v>
      </c>
      <c r="AR44">
        <f t="shared" si="18"/>
        <v>1.4706531170492816E-5</v>
      </c>
      <c r="AS44">
        <f t="shared" si="18"/>
        <v>1.0779887347971234E-2</v>
      </c>
      <c r="AT44">
        <f t="shared" si="18"/>
        <v>6.3238084033119112E-4</v>
      </c>
      <c r="AU44">
        <f t="shared" si="18"/>
        <v>4.5590246628527732E-4</v>
      </c>
      <c r="AV44">
        <f t="shared" si="18"/>
        <v>2.4692265835257438E-2</v>
      </c>
      <c r="AW44">
        <f t="shared" si="18"/>
        <v>0.22839242907775342</v>
      </c>
      <c r="AX44">
        <f t="shared" si="18"/>
        <v>5.1002250099269085E-2</v>
      </c>
      <c r="AY44">
        <f t="shared" si="18"/>
        <v>1.4809476888686265E-2</v>
      </c>
      <c r="AZ44">
        <f t="shared" si="18"/>
        <v>1.5221259761460064E-2</v>
      </c>
      <c r="BA44">
        <f t="shared" si="18"/>
        <v>1.8353750900775033E-2</v>
      </c>
      <c r="BB44">
        <f t="shared" si="18"/>
        <v>3.0883715458034913E-3</v>
      </c>
      <c r="BC44">
        <f t="shared" si="18"/>
        <v>3.4928011529920436E-2</v>
      </c>
      <c r="BD44">
        <f t="shared" si="18"/>
        <v>3.9810579878524051E-2</v>
      </c>
      <c r="BE44">
        <f t="shared" si="18"/>
        <v>1.8574348868332428E-2</v>
      </c>
      <c r="BF44">
        <f t="shared" si="18"/>
        <v>4.4119593511478451E-5</v>
      </c>
      <c r="BG44">
        <f t="shared" si="18"/>
        <v>9.368060355603924E-3</v>
      </c>
      <c r="BH44">
        <f t="shared" si="18"/>
        <v>8.1474182684530203E-3</v>
      </c>
      <c r="BI44">
        <f t="shared" si="18"/>
        <v>1.6471314910951954E-2</v>
      </c>
      <c r="BJ44">
        <f t="shared" si="18"/>
        <v>1.0441637131049899E-2</v>
      </c>
    </row>
  </sheetData>
  <conditionalFormatting sqref="AE17:BK29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29B9A-1872-4957-A0D9-06C16DFAB63A}">
  <dimension ref="A1:CF14"/>
  <sheetViews>
    <sheetView zoomScale="50" zoomScaleNormal="50" workbookViewId="0"/>
  </sheetViews>
  <sheetFormatPr defaultRowHeight="15.6" x14ac:dyDescent="0.3"/>
  <sheetData>
    <row r="1" spans="1:84" ht="296.39999999999998" x14ac:dyDescent="0.3">
      <c r="A1" t="s">
        <v>105</v>
      </c>
      <c r="B1" s="2" t="s">
        <v>1</v>
      </c>
      <c r="C1" s="2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2" t="s">
        <v>8</v>
      </c>
      <c r="J1" s="2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2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2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2" t="s">
        <v>29</v>
      </c>
      <c r="AE1" s="1" t="s">
        <v>30</v>
      </c>
      <c r="AF1" s="1" t="s">
        <v>31</v>
      </c>
      <c r="AG1" s="2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2" t="s">
        <v>38</v>
      </c>
      <c r="AN1" s="1" t="s">
        <v>39</v>
      </c>
      <c r="AO1" s="2" t="s">
        <v>40</v>
      </c>
      <c r="AP1" s="1" t="s">
        <v>41</v>
      </c>
      <c r="AQ1" s="2" t="s">
        <v>42</v>
      </c>
      <c r="AR1" s="1" t="s">
        <v>43</v>
      </c>
      <c r="AS1" s="1" t="s">
        <v>44</v>
      </c>
      <c r="AT1" s="1" t="s">
        <v>45</v>
      </c>
      <c r="AU1" s="2" t="s">
        <v>46</v>
      </c>
      <c r="AV1" s="1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1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2" t="s">
        <v>82</v>
      </c>
      <c r="CF1" s="1" t="s">
        <v>83</v>
      </c>
    </row>
    <row r="2" spans="1:84" x14ac:dyDescent="0.3">
      <c r="A2" t="s">
        <v>84</v>
      </c>
      <c r="B2">
        <v>63697</v>
      </c>
      <c r="C2">
        <v>55093</v>
      </c>
      <c r="D2">
        <v>5.5</v>
      </c>
      <c r="E2">
        <v>5.62</v>
      </c>
      <c r="F2">
        <v>162.25</v>
      </c>
      <c r="G2">
        <v>-3.65</v>
      </c>
      <c r="H2">
        <v>6.74</v>
      </c>
      <c r="I2">
        <v>1439</v>
      </c>
      <c r="J2">
        <v>2.94</v>
      </c>
      <c r="K2">
        <v>56.64</v>
      </c>
      <c r="L2">
        <v>38.29</v>
      </c>
      <c r="M2">
        <v>8.9600000000000009</v>
      </c>
      <c r="N2">
        <v>40.31</v>
      </c>
      <c r="O2">
        <v>41.99</v>
      </c>
      <c r="P2">
        <v>261.3</v>
      </c>
      <c r="Q2">
        <v>39590</v>
      </c>
      <c r="R2">
        <v>160.88999999999999</v>
      </c>
      <c r="S2">
        <v>6.37</v>
      </c>
      <c r="T2">
        <v>78.319999999999993</v>
      </c>
      <c r="U2">
        <v>1471.4</v>
      </c>
      <c r="V2">
        <v>20.75</v>
      </c>
      <c r="W2">
        <v>1384.72</v>
      </c>
      <c r="X2">
        <v>87.03</v>
      </c>
      <c r="Y2">
        <v>1551</v>
      </c>
      <c r="Z2">
        <v>0.91</v>
      </c>
      <c r="AA2">
        <v>0.89</v>
      </c>
      <c r="AB2">
        <v>234</v>
      </c>
      <c r="AC2">
        <v>195.6</v>
      </c>
      <c r="AD2">
        <v>2934</v>
      </c>
      <c r="AE2">
        <v>6.07</v>
      </c>
      <c r="AF2">
        <v>11.64</v>
      </c>
      <c r="AG2">
        <v>8289</v>
      </c>
      <c r="AK2">
        <v>8.0299999999999994</v>
      </c>
      <c r="AR2">
        <v>205.15</v>
      </c>
      <c r="AS2">
        <v>18.72</v>
      </c>
      <c r="AT2">
        <v>7688.22</v>
      </c>
      <c r="AU2">
        <v>13583</v>
      </c>
      <c r="AV2">
        <v>213.24</v>
      </c>
      <c r="AW2">
        <v>7303</v>
      </c>
      <c r="AX2">
        <v>329</v>
      </c>
      <c r="AY2">
        <v>186</v>
      </c>
      <c r="AZ2">
        <v>102</v>
      </c>
      <c r="BA2">
        <v>21</v>
      </c>
      <c r="BB2">
        <v>558</v>
      </c>
      <c r="BC2">
        <v>7</v>
      </c>
      <c r="BD2">
        <v>515</v>
      </c>
      <c r="BE2">
        <v>11</v>
      </c>
      <c r="BF2">
        <v>25</v>
      </c>
      <c r="BG2">
        <v>792</v>
      </c>
      <c r="BH2">
        <v>14</v>
      </c>
      <c r="BI2">
        <v>11508</v>
      </c>
      <c r="BJ2">
        <v>2292</v>
      </c>
      <c r="BK2">
        <v>335</v>
      </c>
      <c r="BL2">
        <v>587</v>
      </c>
      <c r="BM2">
        <v>997</v>
      </c>
      <c r="BN2">
        <v>386</v>
      </c>
      <c r="BO2">
        <v>2363</v>
      </c>
      <c r="BP2">
        <v>2447</v>
      </c>
      <c r="BQ2">
        <v>907</v>
      </c>
      <c r="BR2">
        <v>3</v>
      </c>
      <c r="BS2">
        <v>494</v>
      </c>
      <c r="BT2">
        <v>291</v>
      </c>
      <c r="BU2">
        <v>614</v>
      </c>
      <c r="BV2">
        <v>343</v>
      </c>
      <c r="BW2">
        <v>312635</v>
      </c>
      <c r="BX2">
        <v>258101</v>
      </c>
      <c r="BY2">
        <v>2.21</v>
      </c>
      <c r="BZ2">
        <v>0.7</v>
      </c>
      <c r="CA2">
        <v>100</v>
      </c>
      <c r="CB2">
        <v>1.9</v>
      </c>
      <c r="CC2">
        <v>47.2</v>
      </c>
      <c r="CD2">
        <v>96.13</v>
      </c>
      <c r="CE2">
        <v>11.67</v>
      </c>
      <c r="CF2">
        <v>24.48</v>
      </c>
    </row>
    <row r="3" spans="1:84" x14ac:dyDescent="0.3">
      <c r="A3" t="s">
        <v>85</v>
      </c>
      <c r="B3">
        <v>58486</v>
      </c>
      <c r="C3">
        <v>55472</v>
      </c>
      <c r="D3">
        <v>5.5</v>
      </c>
      <c r="E3">
        <v>5.66</v>
      </c>
      <c r="F3">
        <v>159.63999999999999</v>
      </c>
      <c r="G3">
        <v>-3.28</v>
      </c>
      <c r="H3">
        <v>25.64</v>
      </c>
      <c r="I3">
        <v>1739</v>
      </c>
      <c r="J3">
        <v>3.53</v>
      </c>
      <c r="K3">
        <v>50.32</v>
      </c>
      <c r="L3">
        <v>38.590000000000003</v>
      </c>
      <c r="M3">
        <v>11.67</v>
      </c>
      <c r="N3">
        <v>41.81</v>
      </c>
      <c r="O3">
        <v>41.67</v>
      </c>
      <c r="P3">
        <v>291.3</v>
      </c>
      <c r="Q3">
        <v>39433</v>
      </c>
      <c r="R3">
        <v>148.32</v>
      </c>
      <c r="S3">
        <v>0.03</v>
      </c>
      <c r="T3">
        <v>77.94</v>
      </c>
      <c r="U3">
        <v>1538.77</v>
      </c>
      <c r="V3">
        <v>20.83</v>
      </c>
      <c r="W3">
        <v>1271.43</v>
      </c>
      <c r="X3">
        <v>79.53</v>
      </c>
      <c r="Y3">
        <v>1617</v>
      </c>
      <c r="Z3">
        <v>0.89</v>
      </c>
      <c r="AA3">
        <v>0.86</v>
      </c>
      <c r="AB3">
        <v>358</v>
      </c>
      <c r="AC3">
        <v>229.31</v>
      </c>
      <c r="AD3">
        <v>2981</v>
      </c>
      <c r="AE3">
        <v>6.07</v>
      </c>
      <c r="AF3">
        <v>12.96</v>
      </c>
      <c r="AG3">
        <v>8032</v>
      </c>
      <c r="AK3">
        <v>7.19</v>
      </c>
      <c r="AR3">
        <v>214.4</v>
      </c>
      <c r="AS3">
        <v>19.14</v>
      </c>
      <c r="AT3">
        <v>8134.23</v>
      </c>
      <c r="AU3">
        <v>13649</v>
      </c>
      <c r="AV3">
        <v>233.37</v>
      </c>
      <c r="AW3">
        <v>7387</v>
      </c>
      <c r="AX3">
        <v>348</v>
      </c>
      <c r="AY3">
        <v>183</v>
      </c>
      <c r="AZ3">
        <v>110</v>
      </c>
      <c r="BA3">
        <v>22</v>
      </c>
      <c r="BB3">
        <v>570</v>
      </c>
      <c r="BC3">
        <v>6</v>
      </c>
      <c r="BD3">
        <v>527</v>
      </c>
      <c r="BE3">
        <v>11</v>
      </c>
      <c r="BF3">
        <v>26</v>
      </c>
      <c r="BG3">
        <v>771</v>
      </c>
      <c r="BH3">
        <v>13.96</v>
      </c>
      <c r="BI3">
        <v>11554</v>
      </c>
      <c r="BJ3">
        <v>2321</v>
      </c>
      <c r="BK3">
        <v>336</v>
      </c>
      <c r="BL3">
        <v>605</v>
      </c>
      <c r="BM3">
        <v>986</v>
      </c>
      <c r="BN3">
        <v>386</v>
      </c>
      <c r="BO3">
        <v>2354</v>
      </c>
      <c r="BP3">
        <v>2487</v>
      </c>
      <c r="BQ3">
        <v>898</v>
      </c>
      <c r="BR3">
        <v>2</v>
      </c>
      <c r="BS3">
        <v>484</v>
      </c>
      <c r="BT3">
        <v>293</v>
      </c>
      <c r="BU3">
        <v>637</v>
      </c>
      <c r="BV3">
        <v>329</v>
      </c>
      <c r="BW3">
        <v>378766</v>
      </c>
      <c r="BX3">
        <v>339475</v>
      </c>
      <c r="BY3">
        <v>2.39</v>
      </c>
      <c r="BZ3">
        <v>0.7</v>
      </c>
      <c r="CA3">
        <v>100</v>
      </c>
      <c r="CB3">
        <v>19</v>
      </c>
      <c r="CC3">
        <v>463</v>
      </c>
      <c r="CD3">
        <v>96.06</v>
      </c>
    </row>
    <row r="4" spans="1:84" x14ac:dyDescent="0.3">
      <c r="A4" t="s">
        <v>86</v>
      </c>
      <c r="B4">
        <v>58519</v>
      </c>
      <c r="C4">
        <v>55446</v>
      </c>
      <c r="D4">
        <v>5.6</v>
      </c>
      <c r="E4">
        <v>5.74</v>
      </c>
      <c r="F4">
        <v>156.88</v>
      </c>
      <c r="G4">
        <v>-2.5299999999999998</v>
      </c>
      <c r="H4">
        <v>11.5</v>
      </c>
      <c r="I4">
        <v>1302</v>
      </c>
      <c r="J4">
        <v>2.65</v>
      </c>
      <c r="K4">
        <v>49.31</v>
      </c>
      <c r="L4">
        <v>35.56</v>
      </c>
      <c r="M4">
        <v>13.29</v>
      </c>
      <c r="N4">
        <v>40.25</v>
      </c>
      <c r="O4">
        <v>41.58</v>
      </c>
      <c r="P4">
        <v>296.60000000000002</v>
      </c>
      <c r="Q4">
        <v>39484</v>
      </c>
      <c r="R4">
        <v>148.21</v>
      </c>
      <c r="S4">
        <v>2.5299999999999998</v>
      </c>
      <c r="T4">
        <v>77.510000000000005</v>
      </c>
      <c r="U4">
        <v>1417.32</v>
      </c>
      <c r="V4">
        <v>20.81</v>
      </c>
      <c r="W4">
        <v>1360.91</v>
      </c>
      <c r="X4">
        <v>96.74</v>
      </c>
      <c r="Y4">
        <v>1599</v>
      </c>
      <c r="Z4">
        <v>0.9</v>
      </c>
      <c r="AA4">
        <v>0.89</v>
      </c>
      <c r="AB4">
        <v>239.67</v>
      </c>
      <c r="AC4">
        <v>232.31</v>
      </c>
      <c r="AD4">
        <v>3020</v>
      </c>
      <c r="AE4">
        <v>5.93</v>
      </c>
      <c r="AF4">
        <v>13.3</v>
      </c>
      <c r="AG4">
        <v>7445</v>
      </c>
      <c r="AK4">
        <v>5.94</v>
      </c>
      <c r="AR4">
        <v>205.74</v>
      </c>
      <c r="AS4">
        <v>20.21</v>
      </c>
      <c r="AT4">
        <v>8270.14</v>
      </c>
      <c r="AU4">
        <v>14021</v>
      </c>
      <c r="AV4">
        <v>239.6</v>
      </c>
      <c r="AW4">
        <v>7638</v>
      </c>
      <c r="AX4">
        <v>362</v>
      </c>
      <c r="AY4">
        <v>190</v>
      </c>
      <c r="AZ4">
        <v>108</v>
      </c>
      <c r="BA4">
        <v>23</v>
      </c>
      <c r="BB4">
        <v>582</v>
      </c>
      <c r="BC4">
        <v>10</v>
      </c>
      <c r="BD4">
        <v>539</v>
      </c>
      <c r="BE4">
        <v>10</v>
      </c>
      <c r="BF4">
        <v>23</v>
      </c>
      <c r="BG4">
        <v>752</v>
      </c>
      <c r="BH4">
        <v>13.59</v>
      </c>
      <c r="BI4">
        <v>11912</v>
      </c>
      <c r="BJ4">
        <v>2322</v>
      </c>
      <c r="BK4">
        <v>349</v>
      </c>
      <c r="BL4">
        <v>632</v>
      </c>
      <c r="BM4">
        <v>988</v>
      </c>
      <c r="BN4">
        <v>371</v>
      </c>
      <c r="BO4">
        <v>2438</v>
      </c>
      <c r="BP4">
        <v>2578</v>
      </c>
      <c r="BQ4">
        <v>964</v>
      </c>
      <c r="BR4">
        <v>2</v>
      </c>
      <c r="BS4">
        <v>512</v>
      </c>
      <c r="BT4">
        <v>304</v>
      </c>
      <c r="BU4">
        <v>665</v>
      </c>
      <c r="BV4">
        <v>359</v>
      </c>
      <c r="BW4">
        <v>385570</v>
      </c>
      <c r="BX4">
        <v>344926</v>
      </c>
      <c r="BY4">
        <v>2.3199999999999998</v>
      </c>
      <c r="BZ4">
        <v>0.7</v>
      </c>
      <c r="CA4">
        <v>100</v>
      </c>
      <c r="CB4">
        <v>1.9</v>
      </c>
      <c r="CC4">
        <v>44.5</v>
      </c>
      <c r="CD4">
        <v>95.91</v>
      </c>
    </row>
    <row r="5" spans="1:84" x14ac:dyDescent="0.3">
      <c r="A5" t="s">
        <v>87</v>
      </c>
      <c r="B5">
        <v>58433</v>
      </c>
      <c r="C5">
        <v>55384</v>
      </c>
      <c r="D5">
        <v>5.7</v>
      </c>
      <c r="E5">
        <v>5.85</v>
      </c>
      <c r="F5">
        <v>153.53</v>
      </c>
      <c r="G5">
        <v>-1.93</v>
      </c>
      <c r="H5">
        <v>6.24</v>
      </c>
      <c r="I5">
        <v>1062</v>
      </c>
      <c r="J5">
        <v>2.17</v>
      </c>
      <c r="K5">
        <v>49.81</v>
      </c>
      <c r="L5">
        <v>34.369999999999997</v>
      </c>
      <c r="M5">
        <v>10.92</v>
      </c>
      <c r="N5">
        <v>47.08</v>
      </c>
      <c r="O5">
        <v>43.16</v>
      </c>
      <c r="P5">
        <v>302.31</v>
      </c>
      <c r="Q5">
        <v>39846</v>
      </c>
      <c r="R5">
        <v>146.65</v>
      </c>
      <c r="S5">
        <v>11.77</v>
      </c>
      <c r="T5">
        <v>76.150000000000006</v>
      </c>
      <c r="U5">
        <v>1397.24</v>
      </c>
      <c r="V5">
        <v>20.62</v>
      </c>
      <c r="W5">
        <v>1358.91</v>
      </c>
      <c r="X5">
        <v>88.37</v>
      </c>
      <c r="Y5">
        <v>1567</v>
      </c>
      <c r="Z5">
        <v>0.92</v>
      </c>
      <c r="AA5">
        <v>0.89</v>
      </c>
      <c r="AB5">
        <v>1434</v>
      </c>
      <c r="AC5">
        <v>241.77</v>
      </c>
      <c r="AD5">
        <v>3143</v>
      </c>
      <c r="AE5">
        <v>5.5</v>
      </c>
      <c r="AF5">
        <v>14.76</v>
      </c>
      <c r="AG5">
        <v>7419</v>
      </c>
      <c r="AK5">
        <v>5.93</v>
      </c>
      <c r="AR5">
        <v>0.19</v>
      </c>
      <c r="AS5">
        <v>20.46</v>
      </c>
      <c r="AT5">
        <v>8416.0300000000007</v>
      </c>
      <c r="AU5">
        <v>14292</v>
      </c>
      <c r="AV5">
        <v>244.59</v>
      </c>
      <c r="AW5">
        <v>7938</v>
      </c>
      <c r="AX5">
        <v>366</v>
      </c>
      <c r="AY5">
        <v>185</v>
      </c>
      <c r="AZ5">
        <v>96</v>
      </c>
      <c r="BA5">
        <v>21</v>
      </c>
      <c r="BB5">
        <v>585</v>
      </c>
      <c r="BC5">
        <v>8</v>
      </c>
      <c r="BD5">
        <v>542</v>
      </c>
      <c r="BE5">
        <v>10</v>
      </c>
      <c r="BF5">
        <v>25</v>
      </c>
      <c r="BG5">
        <v>735</v>
      </c>
      <c r="BH5">
        <v>13.27</v>
      </c>
      <c r="BI5">
        <v>12171</v>
      </c>
      <c r="BJ5">
        <v>2305</v>
      </c>
      <c r="BK5">
        <v>352</v>
      </c>
      <c r="BL5">
        <v>645</v>
      </c>
      <c r="BM5">
        <v>1026</v>
      </c>
      <c r="BN5">
        <v>354</v>
      </c>
      <c r="BO5">
        <v>2497</v>
      </c>
      <c r="BP5">
        <v>2664</v>
      </c>
      <c r="BQ5">
        <v>1004</v>
      </c>
      <c r="BR5">
        <v>1</v>
      </c>
      <c r="BS5">
        <v>532</v>
      </c>
      <c r="BT5">
        <v>303</v>
      </c>
      <c r="BU5">
        <v>677</v>
      </c>
      <c r="BV5">
        <v>388</v>
      </c>
      <c r="BW5">
        <v>399291</v>
      </c>
      <c r="BX5">
        <v>354788</v>
      </c>
      <c r="BY5">
        <v>2.2999999999999998</v>
      </c>
      <c r="BZ5">
        <v>0.7</v>
      </c>
      <c r="CA5">
        <v>100</v>
      </c>
      <c r="CB5">
        <v>1.9</v>
      </c>
      <c r="CC5">
        <v>44.6</v>
      </c>
      <c r="CD5">
        <v>95.91</v>
      </c>
    </row>
    <row r="6" spans="1:84" x14ac:dyDescent="0.3">
      <c r="A6" t="s">
        <v>88</v>
      </c>
      <c r="B6">
        <v>58163</v>
      </c>
      <c r="C6">
        <v>54922</v>
      </c>
      <c r="D6">
        <v>5.73</v>
      </c>
      <c r="E6">
        <v>5.97</v>
      </c>
      <c r="F6">
        <v>152.79</v>
      </c>
      <c r="G6">
        <v>-0.39</v>
      </c>
      <c r="H6">
        <v>5.78</v>
      </c>
      <c r="I6">
        <v>910</v>
      </c>
      <c r="J6">
        <v>1.88</v>
      </c>
      <c r="K6">
        <v>58.13</v>
      </c>
      <c r="L6">
        <v>36.479999999999997</v>
      </c>
      <c r="M6">
        <v>7.69</v>
      </c>
      <c r="N6">
        <v>54.4</v>
      </c>
      <c r="O6">
        <v>43.57</v>
      </c>
      <c r="P6">
        <v>311.27999999999997</v>
      </c>
      <c r="Q6">
        <v>40000</v>
      </c>
      <c r="R6">
        <v>145.41</v>
      </c>
      <c r="S6">
        <v>3.95</v>
      </c>
      <c r="T6">
        <v>75.17</v>
      </c>
      <c r="U6">
        <v>1443.6</v>
      </c>
      <c r="V6">
        <v>20.54</v>
      </c>
      <c r="W6">
        <v>1352.63</v>
      </c>
      <c r="X6">
        <v>93.49</v>
      </c>
      <c r="Y6">
        <v>1592</v>
      </c>
      <c r="Z6">
        <v>0.87</v>
      </c>
      <c r="AA6">
        <v>0.87</v>
      </c>
      <c r="AB6">
        <v>1391</v>
      </c>
      <c r="AC6">
        <v>245.38</v>
      </c>
      <c r="AD6">
        <v>3190</v>
      </c>
      <c r="AE6">
        <v>5.1100000000000003</v>
      </c>
      <c r="AF6">
        <v>13.13</v>
      </c>
      <c r="AG6">
        <v>7625</v>
      </c>
      <c r="AK6">
        <v>6.93</v>
      </c>
      <c r="AR6">
        <v>178.41</v>
      </c>
      <c r="AS6">
        <v>21.42</v>
      </c>
      <c r="AT6">
        <v>8504.11</v>
      </c>
      <c r="AU6">
        <v>14067</v>
      </c>
      <c r="AV6">
        <v>241.85</v>
      </c>
      <c r="AW6">
        <v>7799</v>
      </c>
      <c r="AX6">
        <v>339</v>
      </c>
      <c r="AY6">
        <v>186</v>
      </c>
      <c r="AZ6">
        <v>94</v>
      </c>
      <c r="BA6">
        <v>20</v>
      </c>
      <c r="BB6">
        <v>559</v>
      </c>
      <c r="BC6">
        <v>5</v>
      </c>
      <c r="BD6">
        <v>516</v>
      </c>
      <c r="BE6">
        <v>9</v>
      </c>
      <c r="BF6">
        <v>29</v>
      </c>
      <c r="BG6">
        <v>663</v>
      </c>
      <c r="BH6">
        <v>12.63</v>
      </c>
      <c r="BI6">
        <v>12057</v>
      </c>
      <c r="BJ6">
        <v>2141</v>
      </c>
      <c r="BK6">
        <v>345</v>
      </c>
      <c r="BL6">
        <v>647</v>
      </c>
      <c r="BM6">
        <v>1041</v>
      </c>
      <c r="BN6">
        <v>303</v>
      </c>
      <c r="BO6">
        <v>2545</v>
      </c>
      <c r="BP6">
        <v>2659</v>
      </c>
      <c r="BQ6">
        <v>958</v>
      </c>
      <c r="BR6">
        <v>1</v>
      </c>
      <c r="BS6">
        <v>536</v>
      </c>
      <c r="BT6">
        <v>324</v>
      </c>
      <c r="BU6">
        <v>699</v>
      </c>
      <c r="BV6">
        <v>412</v>
      </c>
      <c r="BZ6">
        <v>0.7</v>
      </c>
      <c r="CA6">
        <v>100</v>
      </c>
      <c r="CB6">
        <v>1.9</v>
      </c>
      <c r="CC6">
        <v>44.5</v>
      </c>
      <c r="CD6">
        <v>95.91</v>
      </c>
    </row>
    <row r="7" spans="1:84" x14ac:dyDescent="0.3">
      <c r="A7" t="s">
        <v>89</v>
      </c>
      <c r="B7">
        <v>58429</v>
      </c>
      <c r="C7">
        <v>54978</v>
      </c>
      <c r="D7">
        <v>5.77</v>
      </c>
      <c r="E7">
        <v>6.14</v>
      </c>
      <c r="F7">
        <v>149.66999999999999</v>
      </c>
      <c r="G7">
        <v>-1.44</v>
      </c>
      <c r="H7">
        <v>6</v>
      </c>
      <c r="I7">
        <v>726</v>
      </c>
      <c r="J7">
        <v>1.5</v>
      </c>
      <c r="K7">
        <v>52.89</v>
      </c>
      <c r="L7">
        <v>34.020000000000003</v>
      </c>
      <c r="M7">
        <v>8.26</v>
      </c>
      <c r="N7">
        <v>46.69</v>
      </c>
      <c r="O7">
        <v>47.59</v>
      </c>
      <c r="P7">
        <v>316.85000000000002</v>
      </c>
      <c r="Q7">
        <v>40431</v>
      </c>
      <c r="R7">
        <v>144.52000000000001</v>
      </c>
      <c r="S7">
        <v>10.91</v>
      </c>
      <c r="T7">
        <v>72.739999999999995</v>
      </c>
      <c r="U7">
        <v>1477.6</v>
      </c>
      <c r="V7">
        <v>20.32</v>
      </c>
      <c r="W7">
        <v>1391.17</v>
      </c>
      <c r="X7">
        <v>89.77</v>
      </c>
      <c r="Y7">
        <v>1582</v>
      </c>
      <c r="Z7">
        <v>0.84</v>
      </c>
      <c r="AA7">
        <v>0.88</v>
      </c>
      <c r="AC7">
        <v>247.92</v>
      </c>
      <c r="AD7">
        <v>3223</v>
      </c>
      <c r="AE7">
        <v>5.27</v>
      </c>
      <c r="AF7">
        <v>14.32</v>
      </c>
      <c r="AI7">
        <v>1.01</v>
      </c>
      <c r="AJ7">
        <v>5.97</v>
      </c>
      <c r="AK7">
        <v>6.34</v>
      </c>
      <c r="AL7">
        <v>3.33</v>
      </c>
      <c r="AM7">
        <v>413</v>
      </c>
      <c r="AN7">
        <v>0.71</v>
      </c>
      <c r="AO7">
        <v>1667</v>
      </c>
      <c r="AP7">
        <v>2.8</v>
      </c>
      <c r="AR7">
        <v>154.97</v>
      </c>
      <c r="AS7">
        <v>21.17</v>
      </c>
      <c r="AT7">
        <v>8630.7900000000009</v>
      </c>
      <c r="AU7">
        <v>13806</v>
      </c>
      <c r="AV7">
        <v>236.29</v>
      </c>
      <c r="AW7">
        <v>8490</v>
      </c>
      <c r="AX7">
        <v>336</v>
      </c>
      <c r="AY7">
        <v>185</v>
      </c>
      <c r="AZ7">
        <v>99</v>
      </c>
      <c r="BA7">
        <v>17</v>
      </c>
      <c r="BB7">
        <v>587</v>
      </c>
      <c r="BC7">
        <v>4</v>
      </c>
      <c r="BD7">
        <v>513</v>
      </c>
      <c r="BE7">
        <v>42</v>
      </c>
      <c r="BF7">
        <v>28</v>
      </c>
      <c r="BG7">
        <v>608</v>
      </c>
      <c r="BH7">
        <v>12.88</v>
      </c>
      <c r="BI7">
        <v>11788</v>
      </c>
      <c r="BJ7">
        <v>1982</v>
      </c>
      <c r="BK7">
        <v>325</v>
      </c>
      <c r="BL7">
        <v>627</v>
      </c>
      <c r="BM7">
        <v>1050</v>
      </c>
      <c r="BN7">
        <v>301</v>
      </c>
      <c r="BO7">
        <v>2514</v>
      </c>
      <c r="BP7">
        <v>2672</v>
      </c>
      <c r="BQ7">
        <v>914</v>
      </c>
      <c r="BR7">
        <v>1</v>
      </c>
      <c r="BS7">
        <v>534</v>
      </c>
      <c r="BT7">
        <v>328</v>
      </c>
      <c r="BU7">
        <v>697</v>
      </c>
      <c r="BV7">
        <v>426</v>
      </c>
      <c r="BW7">
        <v>453152</v>
      </c>
      <c r="BX7">
        <v>399575</v>
      </c>
      <c r="BY7">
        <v>2.1800000000000002</v>
      </c>
      <c r="BZ7">
        <v>0.7</v>
      </c>
      <c r="CA7">
        <v>100</v>
      </c>
      <c r="CB7">
        <v>1.9</v>
      </c>
      <c r="CC7">
        <v>44.5</v>
      </c>
      <c r="CD7">
        <v>95.91</v>
      </c>
      <c r="CE7">
        <v>12.85</v>
      </c>
    </row>
    <row r="8" spans="1:84" x14ac:dyDescent="0.3">
      <c r="A8" t="s">
        <v>90</v>
      </c>
      <c r="B8">
        <v>58223</v>
      </c>
      <c r="C8">
        <v>54576</v>
      </c>
      <c r="D8">
        <v>5.75</v>
      </c>
      <c r="E8">
        <v>6.13</v>
      </c>
      <c r="F8">
        <v>150.69</v>
      </c>
      <c r="G8">
        <v>-1.37</v>
      </c>
      <c r="H8">
        <v>-3.81</v>
      </c>
      <c r="I8">
        <v>609</v>
      </c>
      <c r="J8">
        <v>1.27</v>
      </c>
      <c r="K8">
        <v>45.81</v>
      </c>
      <c r="L8">
        <v>32.840000000000003</v>
      </c>
      <c r="M8">
        <v>8.0500000000000007</v>
      </c>
      <c r="N8">
        <v>48.93</v>
      </c>
      <c r="O8">
        <v>48.35</v>
      </c>
      <c r="P8">
        <v>323.76</v>
      </c>
      <c r="Q8">
        <v>40649</v>
      </c>
      <c r="R8">
        <v>143.22999999999999</v>
      </c>
      <c r="S8">
        <v>5.44</v>
      </c>
      <c r="T8">
        <v>71.03</v>
      </c>
      <c r="U8">
        <v>1520.47</v>
      </c>
      <c r="V8">
        <v>20.21</v>
      </c>
      <c r="W8">
        <v>1420.07</v>
      </c>
      <c r="X8">
        <v>89.3</v>
      </c>
      <c r="Y8">
        <v>1605</v>
      </c>
      <c r="Z8">
        <v>0.82</v>
      </c>
      <c r="AA8">
        <v>0.87</v>
      </c>
      <c r="AB8">
        <v>119.91</v>
      </c>
      <c r="AC8">
        <v>234.07</v>
      </c>
      <c r="AD8">
        <v>3277</v>
      </c>
      <c r="AE8">
        <v>5.55</v>
      </c>
      <c r="AF8">
        <v>13.11</v>
      </c>
      <c r="AH8">
        <v>21.23</v>
      </c>
      <c r="AI8">
        <v>0.31</v>
      </c>
      <c r="AJ8">
        <v>6.52</v>
      </c>
      <c r="AK8">
        <v>7.17</v>
      </c>
      <c r="AL8">
        <v>3.17</v>
      </c>
      <c r="AM8">
        <v>543</v>
      </c>
      <c r="AN8">
        <v>0.93</v>
      </c>
      <c r="AO8">
        <v>1922</v>
      </c>
      <c r="AP8">
        <v>3.29</v>
      </c>
      <c r="AQ8">
        <v>149304</v>
      </c>
      <c r="AR8">
        <v>150.27000000000001</v>
      </c>
      <c r="AS8">
        <v>24.28</v>
      </c>
      <c r="AT8">
        <v>6555.75</v>
      </c>
      <c r="AU8">
        <v>14156</v>
      </c>
      <c r="AV8">
        <v>243.13</v>
      </c>
      <c r="AW8">
        <v>8823</v>
      </c>
      <c r="AX8">
        <v>351</v>
      </c>
      <c r="AY8">
        <v>209</v>
      </c>
      <c r="AZ8">
        <v>96</v>
      </c>
      <c r="BA8">
        <v>15</v>
      </c>
      <c r="BB8">
        <v>582</v>
      </c>
      <c r="BC8">
        <v>4</v>
      </c>
      <c r="BD8">
        <v>518</v>
      </c>
      <c r="BE8">
        <v>30</v>
      </c>
      <c r="BF8">
        <v>30</v>
      </c>
      <c r="BG8">
        <v>630</v>
      </c>
      <c r="BH8">
        <v>12.64</v>
      </c>
      <c r="BI8">
        <v>12131</v>
      </c>
      <c r="BJ8">
        <v>1972</v>
      </c>
      <c r="BK8">
        <v>325</v>
      </c>
      <c r="BL8">
        <v>653</v>
      </c>
      <c r="BM8">
        <v>1135</v>
      </c>
      <c r="BN8">
        <v>293</v>
      </c>
      <c r="BO8">
        <v>2576</v>
      </c>
      <c r="BP8">
        <v>2787</v>
      </c>
      <c r="BQ8">
        <v>901</v>
      </c>
      <c r="BR8">
        <v>1</v>
      </c>
      <c r="BS8">
        <v>547</v>
      </c>
      <c r="BT8">
        <v>375</v>
      </c>
      <c r="BU8">
        <v>707</v>
      </c>
      <c r="BV8">
        <v>437</v>
      </c>
      <c r="BZ8">
        <v>0.7</v>
      </c>
      <c r="CA8">
        <v>100</v>
      </c>
      <c r="CB8">
        <v>1.9</v>
      </c>
      <c r="CC8">
        <v>44.5</v>
      </c>
      <c r="CD8">
        <v>95.91</v>
      </c>
    </row>
    <row r="9" spans="1:84" x14ac:dyDescent="0.3">
      <c r="A9" t="s">
        <v>91</v>
      </c>
      <c r="B9">
        <v>58363</v>
      </c>
      <c r="C9">
        <v>54460</v>
      </c>
      <c r="D9">
        <v>5.77</v>
      </c>
      <c r="E9">
        <v>6.11</v>
      </c>
      <c r="F9">
        <v>152.41999999999999</v>
      </c>
      <c r="G9">
        <v>-0.91</v>
      </c>
      <c r="H9">
        <v>7.65</v>
      </c>
      <c r="I9">
        <v>464</v>
      </c>
      <c r="J9">
        <v>0.97</v>
      </c>
      <c r="K9">
        <v>45.26</v>
      </c>
      <c r="L9">
        <v>25.65</v>
      </c>
      <c r="M9">
        <v>7.97</v>
      </c>
      <c r="N9">
        <v>46.55</v>
      </c>
      <c r="O9">
        <v>48.23</v>
      </c>
      <c r="P9">
        <v>340.27</v>
      </c>
      <c r="Q9">
        <v>41096</v>
      </c>
      <c r="R9">
        <v>142.02000000000001</v>
      </c>
      <c r="S9">
        <v>15.87</v>
      </c>
      <c r="T9">
        <v>69.489999999999995</v>
      </c>
      <c r="U9">
        <v>1562.4</v>
      </c>
      <c r="V9">
        <v>19.989999999999998</v>
      </c>
      <c r="W9">
        <v>1459.08</v>
      </c>
      <c r="X9">
        <v>88.84</v>
      </c>
      <c r="Y9">
        <v>1574</v>
      </c>
      <c r="Z9">
        <v>0.84</v>
      </c>
      <c r="AA9">
        <v>0.84</v>
      </c>
      <c r="AB9">
        <v>110.33</v>
      </c>
      <c r="AC9">
        <v>234.86</v>
      </c>
      <c r="AD9">
        <v>3288</v>
      </c>
      <c r="AE9">
        <v>5.2</v>
      </c>
      <c r="AF9">
        <v>14.42</v>
      </c>
      <c r="AH9">
        <v>20.53</v>
      </c>
      <c r="AI9">
        <v>0.14000000000000001</v>
      </c>
      <c r="AJ9">
        <v>6.21</v>
      </c>
      <c r="AK9">
        <v>6.48</v>
      </c>
      <c r="AL9">
        <v>3.64</v>
      </c>
      <c r="AM9">
        <v>403</v>
      </c>
      <c r="AN9">
        <v>0.69</v>
      </c>
      <c r="AO9">
        <v>2015</v>
      </c>
      <c r="AP9">
        <v>3.05</v>
      </c>
      <c r="AQ9">
        <v>138247</v>
      </c>
      <c r="AR9">
        <v>116.69</v>
      </c>
      <c r="AS9">
        <v>21.61</v>
      </c>
      <c r="AT9">
        <v>6090.34</v>
      </c>
      <c r="AU9">
        <v>14740</v>
      </c>
      <c r="AV9">
        <v>252.56</v>
      </c>
      <c r="AW9">
        <v>9240</v>
      </c>
      <c r="AX9">
        <v>352</v>
      </c>
      <c r="AY9">
        <v>194</v>
      </c>
      <c r="AZ9">
        <v>97</v>
      </c>
      <c r="BA9">
        <v>20</v>
      </c>
      <c r="BB9">
        <v>604</v>
      </c>
      <c r="BC9">
        <v>2</v>
      </c>
      <c r="BD9">
        <v>523</v>
      </c>
      <c r="BE9">
        <v>49</v>
      </c>
      <c r="BF9">
        <v>30</v>
      </c>
      <c r="BG9">
        <v>659</v>
      </c>
      <c r="BH9">
        <v>12.65</v>
      </c>
      <c r="BI9">
        <v>12641</v>
      </c>
      <c r="BJ9">
        <v>1981</v>
      </c>
      <c r="BK9">
        <v>337</v>
      </c>
      <c r="BL9">
        <v>684</v>
      </c>
      <c r="BM9">
        <v>1232</v>
      </c>
      <c r="BN9">
        <v>289</v>
      </c>
      <c r="BO9">
        <v>2623</v>
      </c>
      <c r="BP9">
        <v>2972</v>
      </c>
      <c r="BQ9">
        <v>910</v>
      </c>
      <c r="BR9">
        <v>0</v>
      </c>
      <c r="BS9">
        <v>584</v>
      </c>
      <c r="BT9">
        <v>418</v>
      </c>
      <c r="BU9">
        <v>729</v>
      </c>
      <c r="BV9">
        <v>484</v>
      </c>
      <c r="BZ9">
        <v>0.7</v>
      </c>
      <c r="CA9">
        <v>100</v>
      </c>
      <c r="CB9">
        <v>1.9</v>
      </c>
      <c r="CC9">
        <v>44.8</v>
      </c>
      <c r="CD9">
        <v>95.93</v>
      </c>
      <c r="CE9">
        <v>12.89</v>
      </c>
    </row>
    <row r="10" spans="1:84" x14ac:dyDescent="0.3">
      <c r="A10" t="s">
        <v>92</v>
      </c>
      <c r="B10">
        <v>58657</v>
      </c>
      <c r="C10">
        <v>54316</v>
      </c>
      <c r="D10">
        <v>5.66</v>
      </c>
      <c r="E10">
        <v>6.07</v>
      </c>
      <c r="F10">
        <v>157.83000000000001</v>
      </c>
      <c r="G10">
        <v>-2</v>
      </c>
      <c r="H10">
        <v>3.35</v>
      </c>
      <c r="I10">
        <v>428</v>
      </c>
      <c r="J10">
        <v>0.89</v>
      </c>
      <c r="K10">
        <v>32.24</v>
      </c>
      <c r="L10">
        <v>20.09</v>
      </c>
      <c r="M10">
        <v>6.07</v>
      </c>
      <c r="N10">
        <v>44.86</v>
      </c>
      <c r="O10">
        <v>48.44</v>
      </c>
      <c r="P10">
        <v>356.58</v>
      </c>
      <c r="Q10">
        <v>41972</v>
      </c>
      <c r="R10">
        <v>139.75</v>
      </c>
      <c r="S10">
        <v>20.89</v>
      </c>
      <c r="T10">
        <v>65.84</v>
      </c>
      <c r="U10">
        <v>1609.26</v>
      </c>
      <c r="V10">
        <v>20.3</v>
      </c>
      <c r="W10">
        <v>1430.66</v>
      </c>
      <c r="X10">
        <v>89.77</v>
      </c>
      <c r="Y10">
        <v>1589</v>
      </c>
      <c r="Z10">
        <v>0.84</v>
      </c>
      <c r="AA10">
        <v>0.82</v>
      </c>
      <c r="AB10">
        <v>111.75</v>
      </c>
      <c r="AC10">
        <v>235.5</v>
      </c>
      <c r="AD10">
        <v>3297</v>
      </c>
      <c r="AE10">
        <v>4.37</v>
      </c>
      <c r="AF10">
        <v>11.95</v>
      </c>
      <c r="AH10">
        <v>23.05</v>
      </c>
      <c r="AI10">
        <v>0.09</v>
      </c>
      <c r="AJ10">
        <v>4.01</v>
      </c>
      <c r="AK10">
        <v>9.34</v>
      </c>
      <c r="AL10">
        <v>3.39</v>
      </c>
      <c r="AM10">
        <v>558</v>
      </c>
      <c r="AN10">
        <v>0.95</v>
      </c>
      <c r="AO10">
        <v>2117</v>
      </c>
      <c r="AP10">
        <v>3.31</v>
      </c>
      <c r="AQ10">
        <v>160444</v>
      </c>
      <c r="AR10">
        <v>123.84</v>
      </c>
      <c r="AS10">
        <v>21.31</v>
      </c>
      <c r="AT10">
        <v>12546.33</v>
      </c>
      <c r="AU10">
        <v>15458</v>
      </c>
      <c r="AV10">
        <v>263.52999999999997</v>
      </c>
      <c r="AW10">
        <v>10818</v>
      </c>
      <c r="AX10">
        <v>357</v>
      </c>
      <c r="AY10">
        <v>208</v>
      </c>
      <c r="AZ10">
        <v>91</v>
      </c>
      <c r="BA10">
        <v>21</v>
      </c>
      <c r="BB10">
        <v>612</v>
      </c>
      <c r="BC10">
        <v>3</v>
      </c>
      <c r="BD10">
        <v>514</v>
      </c>
      <c r="BE10">
        <v>66</v>
      </c>
      <c r="BF10">
        <v>29</v>
      </c>
      <c r="BG10">
        <v>760</v>
      </c>
      <c r="BH10">
        <v>12.82</v>
      </c>
      <c r="BI10">
        <v>13244</v>
      </c>
      <c r="BJ10">
        <v>1979</v>
      </c>
      <c r="BK10">
        <v>381</v>
      </c>
      <c r="BL10">
        <v>739</v>
      </c>
      <c r="BM10">
        <v>1323</v>
      </c>
      <c r="BN10">
        <v>273</v>
      </c>
      <c r="BO10">
        <v>2690</v>
      </c>
      <c r="BP10">
        <v>3117</v>
      </c>
      <c r="BQ10">
        <v>964</v>
      </c>
      <c r="BR10">
        <v>0</v>
      </c>
      <c r="BS10">
        <v>624</v>
      </c>
      <c r="BT10">
        <v>471</v>
      </c>
      <c r="BU10">
        <v>758</v>
      </c>
      <c r="BV10">
        <v>534</v>
      </c>
      <c r="BZ10">
        <v>0.7</v>
      </c>
      <c r="CA10">
        <v>100</v>
      </c>
      <c r="CB10">
        <v>1.9</v>
      </c>
      <c r="CC10">
        <v>45.1</v>
      </c>
      <c r="CD10">
        <v>95.96</v>
      </c>
      <c r="CE10">
        <v>12.83</v>
      </c>
    </row>
    <row r="11" spans="1:84" x14ac:dyDescent="0.3">
      <c r="A11" t="s">
        <v>93</v>
      </c>
      <c r="B11">
        <v>57731</v>
      </c>
      <c r="C11">
        <v>54221</v>
      </c>
      <c r="D11">
        <v>5.51</v>
      </c>
      <c r="E11">
        <v>6.08</v>
      </c>
      <c r="F11">
        <v>161.16999999999999</v>
      </c>
      <c r="G11">
        <v>-2.08</v>
      </c>
      <c r="H11">
        <v>-1.48</v>
      </c>
      <c r="I11">
        <v>1052</v>
      </c>
      <c r="J11">
        <v>2.19</v>
      </c>
      <c r="K11">
        <v>29.75</v>
      </c>
      <c r="L11">
        <v>23.57</v>
      </c>
      <c r="M11">
        <v>9.51</v>
      </c>
      <c r="N11">
        <v>38.880000000000003</v>
      </c>
      <c r="O11">
        <v>51.01</v>
      </c>
      <c r="P11">
        <v>362.01</v>
      </c>
      <c r="Q11">
        <v>42420</v>
      </c>
      <c r="R11">
        <v>136.09</v>
      </c>
      <c r="S11">
        <v>10.56</v>
      </c>
      <c r="T11">
        <v>64.42</v>
      </c>
      <c r="U11">
        <v>1765.75</v>
      </c>
      <c r="V11">
        <v>20.440000000000001</v>
      </c>
      <c r="W11">
        <v>1443.28</v>
      </c>
      <c r="X11">
        <v>87.44</v>
      </c>
      <c r="Y11">
        <v>1606</v>
      </c>
      <c r="Z11">
        <v>0.8</v>
      </c>
      <c r="AA11">
        <v>0.77</v>
      </c>
      <c r="AB11">
        <v>92.29</v>
      </c>
      <c r="AC11">
        <v>217.93</v>
      </c>
      <c r="AD11">
        <v>3269</v>
      </c>
      <c r="AE11">
        <v>5.66</v>
      </c>
      <c r="AF11">
        <v>12.29</v>
      </c>
      <c r="AH11">
        <v>23.52</v>
      </c>
      <c r="AK11">
        <v>10.33</v>
      </c>
      <c r="AM11">
        <v>205</v>
      </c>
      <c r="AN11">
        <v>0.36</v>
      </c>
      <c r="AO11">
        <v>22</v>
      </c>
      <c r="AP11">
        <v>0.54</v>
      </c>
      <c r="AQ11">
        <v>47040</v>
      </c>
      <c r="AR11">
        <v>70.400000000000006</v>
      </c>
      <c r="AS11">
        <v>16.32</v>
      </c>
      <c r="AT11">
        <v>48330.13</v>
      </c>
      <c r="AU11">
        <v>15567</v>
      </c>
      <c r="AV11">
        <v>269.64999999999998</v>
      </c>
      <c r="AW11">
        <v>10121</v>
      </c>
      <c r="AX11">
        <v>342</v>
      </c>
      <c r="AY11">
        <v>202</v>
      </c>
      <c r="AZ11">
        <v>108</v>
      </c>
      <c r="BA11">
        <v>18</v>
      </c>
      <c r="BB11">
        <v>603</v>
      </c>
      <c r="BC11">
        <v>4</v>
      </c>
      <c r="BD11">
        <v>494</v>
      </c>
      <c r="BE11">
        <v>82</v>
      </c>
      <c r="BF11">
        <v>23</v>
      </c>
      <c r="BG11">
        <v>821</v>
      </c>
      <c r="BH11">
        <v>13</v>
      </c>
      <c r="BI11">
        <v>13296</v>
      </c>
      <c r="BJ11">
        <v>1910</v>
      </c>
      <c r="BK11">
        <v>458</v>
      </c>
      <c r="BL11">
        <v>730</v>
      </c>
      <c r="BM11">
        <v>1313</v>
      </c>
      <c r="BN11">
        <v>264</v>
      </c>
      <c r="BO11">
        <v>2722</v>
      </c>
      <c r="BP11">
        <v>3098</v>
      </c>
      <c r="BQ11">
        <v>974</v>
      </c>
      <c r="BR11">
        <v>0</v>
      </c>
      <c r="BS11">
        <v>618</v>
      </c>
      <c r="BT11">
        <v>495</v>
      </c>
      <c r="BU11">
        <v>730</v>
      </c>
      <c r="BV11">
        <v>583</v>
      </c>
      <c r="BZ11">
        <v>0.7</v>
      </c>
      <c r="CA11">
        <v>100</v>
      </c>
      <c r="CB11">
        <v>1.9</v>
      </c>
      <c r="CC11">
        <v>45.1</v>
      </c>
      <c r="CD11">
        <v>95.96</v>
      </c>
      <c r="CE11">
        <v>13.03</v>
      </c>
    </row>
    <row r="12" spans="1:84" x14ac:dyDescent="0.3">
      <c r="A12" t="s">
        <v>94</v>
      </c>
      <c r="B12">
        <v>57608</v>
      </c>
      <c r="C12">
        <v>53794</v>
      </c>
      <c r="D12">
        <v>5.3</v>
      </c>
      <c r="E12">
        <v>5.93</v>
      </c>
      <c r="F12">
        <v>167.7</v>
      </c>
      <c r="G12">
        <v>-1.94</v>
      </c>
      <c r="H12">
        <v>3.92</v>
      </c>
      <c r="I12">
        <v>774</v>
      </c>
      <c r="J12">
        <v>1.62</v>
      </c>
      <c r="K12">
        <v>54.13</v>
      </c>
      <c r="L12">
        <v>28.17</v>
      </c>
      <c r="M12">
        <v>7.24</v>
      </c>
      <c r="N12">
        <v>49.48</v>
      </c>
      <c r="O12">
        <v>52.38</v>
      </c>
      <c r="P12">
        <v>371.09</v>
      </c>
      <c r="Q12">
        <v>42744</v>
      </c>
      <c r="R12">
        <v>134.77000000000001</v>
      </c>
      <c r="S12">
        <v>8.75</v>
      </c>
      <c r="T12">
        <v>63.52</v>
      </c>
      <c r="U12">
        <v>1800</v>
      </c>
      <c r="V12">
        <v>20.46</v>
      </c>
      <c r="W12">
        <v>1440.2</v>
      </c>
      <c r="X12">
        <v>89.3</v>
      </c>
      <c r="Y12">
        <v>1666</v>
      </c>
      <c r="Z12">
        <v>0.73</v>
      </c>
      <c r="AA12">
        <v>0.72</v>
      </c>
      <c r="AB12">
        <v>87.43</v>
      </c>
      <c r="AC12">
        <v>214.4</v>
      </c>
      <c r="AD12">
        <v>3216</v>
      </c>
      <c r="AE12">
        <v>6</v>
      </c>
      <c r="AF12">
        <v>8.9600000000000009</v>
      </c>
      <c r="AH12">
        <v>27.17</v>
      </c>
      <c r="AK12">
        <v>8.31</v>
      </c>
      <c r="AM12">
        <v>165</v>
      </c>
      <c r="AN12">
        <v>0.28999999999999998</v>
      </c>
      <c r="AO12">
        <v>170</v>
      </c>
      <c r="AP12">
        <v>0.54</v>
      </c>
      <c r="AQ12">
        <v>68722</v>
      </c>
      <c r="AR12">
        <v>73.48</v>
      </c>
      <c r="AS12">
        <v>14.57</v>
      </c>
      <c r="AT12">
        <v>14485.68</v>
      </c>
      <c r="AU12">
        <v>15887</v>
      </c>
      <c r="AV12">
        <v>275.77999999999997</v>
      </c>
      <c r="AW12">
        <v>8663</v>
      </c>
      <c r="AX12">
        <v>342</v>
      </c>
      <c r="AY12">
        <v>183</v>
      </c>
      <c r="AZ12">
        <v>113</v>
      </c>
      <c r="BA12">
        <v>18</v>
      </c>
      <c r="BB12">
        <v>641</v>
      </c>
      <c r="BC12">
        <v>5</v>
      </c>
      <c r="BD12">
        <v>493</v>
      </c>
      <c r="BE12">
        <v>121</v>
      </c>
      <c r="BF12">
        <v>22</v>
      </c>
      <c r="BG12">
        <v>907</v>
      </c>
      <c r="BH12">
        <v>13.75</v>
      </c>
      <c r="BI12">
        <v>13426</v>
      </c>
      <c r="BJ12">
        <v>1955</v>
      </c>
      <c r="BK12">
        <v>571</v>
      </c>
      <c r="BL12">
        <v>740</v>
      </c>
      <c r="BM12">
        <v>1387</v>
      </c>
      <c r="BN12">
        <v>235</v>
      </c>
      <c r="BO12">
        <v>2647</v>
      </c>
      <c r="BP12">
        <v>3113</v>
      </c>
      <c r="BQ12">
        <v>952</v>
      </c>
      <c r="BR12">
        <v>0</v>
      </c>
      <c r="BS12">
        <v>601</v>
      </c>
      <c r="BT12">
        <v>532</v>
      </c>
      <c r="BU12">
        <v>735</v>
      </c>
      <c r="BV12">
        <v>594</v>
      </c>
      <c r="BZ12">
        <v>0.7</v>
      </c>
      <c r="CA12">
        <v>100</v>
      </c>
      <c r="CB12">
        <v>1.9</v>
      </c>
      <c r="CC12">
        <v>44.8</v>
      </c>
      <c r="CD12">
        <v>95.93</v>
      </c>
      <c r="CE12">
        <v>13.05</v>
      </c>
    </row>
    <row r="13" spans="1:84" x14ac:dyDescent="0.3">
      <c r="A13" t="s">
        <v>95</v>
      </c>
      <c r="B13">
        <v>58205</v>
      </c>
      <c r="C13">
        <v>53364</v>
      </c>
      <c r="D13">
        <v>5.18</v>
      </c>
      <c r="E13">
        <v>5.87</v>
      </c>
      <c r="F13">
        <v>170.13</v>
      </c>
      <c r="G13">
        <v>-1.64</v>
      </c>
      <c r="H13">
        <v>1.33</v>
      </c>
      <c r="I13">
        <v>695</v>
      </c>
      <c r="J13">
        <v>1.46</v>
      </c>
      <c r="K13">
        <v>50.36</v>
      </c>
      <c r="L13">
        <v>26.76</v>
      </c>
      <c r="M13">
        <v>4.75</v>
      </c>
      <c r="N13">
        <v>51.65</v>
      </c>
      <c r="O13">
        <v>54.81</v>
      </c>
      <c r="P13">
        <v>370.76</v>
      </c>
      <c r="Q13">
        <v>44637</v>
      </c>
      <c r="R13">
        <v>130.4</v>
      </c>
      <c r="S13">
        <v>18.59</v>
      </c>
      <c r="T13">
        <v>59.71</v>
      </c>
      <c r="U13">
        <v>1605.67</v>
      </c>
      <c r="V13">
        <v>19.59</v>
      </c>
      <c r="W13">
        <v>1531.71</v>
      </c>
      <c r="X13">
        <v>90.23</v>
      </c>
      <c r="Y13">
        <v>1666</v>
      </c>
      <c r="Z13">
        <v>0.74</v>
      </c>
      <c r="AA13">
        <v>0.68</v>
      </c>
      <c r="AB13">
        <v>77.44</v>
      </c>
      <c r="AC13">
        <v>214.13</v>
      </c>
      <c r="AD13">
        <v>3212</v>
      </c>
      <c r="AE13">
        <v>6.35</v>
      </c>
      <c r="AF13">
        <v>6.36</v>
      </c>
      <c r="AH13">
        <v>15.1</v>
      </c>
      <c r="AK13">
        <v>3.64</v>
      </c>
      <c r="AM13">
        <v>171</v>
      </c>
      <c r="AN13">
        <v>0.28999999999999998</v>
      </c>
      <c r="AO13">
        <v>167</v>
      </c>
      <c r="AP13">
        <v>0.49</v>
      </c>
      <c r="AQ13">
        <v>129439</v>
      </c>
      <c r="AR13">
        <v>101.65</v>
      </c>
      <c r="AS13">
        <v>20.079999999999998</v>
      </c>
      <c r="AT13">
        <v>16443.060000000001</v>
      </c>
      <c r="AU13">
        <v>15567</v>
      </c>
      <c r="AV13">
        <v>267.45</v>
      </c>
      <c r="AW13">
        <v>8461</v>
      </c>
      <c r="AX13">
        <v>350</v>
      </c>
      <c r="AY13">
        <v>178</v>
      </c>
      <c r="AZ13">
        <v>130</v>
      </c>
      <c r="BA13">
        <v>19</v>
      </c>
      <c r="BB13">
        <v>610</v>
      </c>
      <c r="BC13">
        <v>7</v>
      </c>
      <c r="BD13">
        <v>475</v>
      </c>
      <c r="BE13">
        <v>106</v>
      </c>
      <c r="BF13">
        <v>22</v>
      </c>
      <c r="BG13">
        <v>902</v>
      </c>
      <c r="BH13">
        <v>13.59</v>
      </c>
      <c r="BI13">
        <v>13159</v>
      </c>
      <c r="BJ13">
        <v>1883</v>
      </c>
      <c r="BK13">
        <v>581</v>
      </c>
      <c r="BL13">
        <v>767</v>
      </c>
      <c r="BM13">
        <v>1290</v>
      </c>
      <c r="BN13">
        <v>217</v>
      </c>
      <c r="BO13">
        <v>2634</v>
      </c>
      <c r="BP13">
        <v>2980</v>
      </c>
      <c r="BQ13">
        <v>908</v>
      </c>
      <c r="BR13">
        <v>0</v>
      </c>
      <c r="BS13">
        <v>580</v>
      </c>
      <c r="BT13">
        <v>566</v>
      </c>
      <c r="BU13">
        <v>738</v>
      </c>
      <c r="BV13">
        <v>618</v>
      </c>
      <c r="BZ13">
        <v>0.7</v>
      </c>
      <c r="CA13">
        <v>100</v>
      </c>
      <c r="CB13">
        <v>1.9</v>
      </c>
      <c r="CC13">
        <v>44.8</v>
      </c>
      <c r="CD13">
        <v>95.93</v>
      </c>
      <c r="CE13">
        <v>12.92</v>
      </c>
    </row>
    <row r="14" spans="1:84" x14ac:dyDescent="0.3">
      <c r="A14" t="s">
        <v>96</v>
      </c>
      <c r="B14">
        <v>59722</v>
      </c>
      <c r="C14">
        <v>52899</v>
      </c>
      <c r="D14">
        <v>5.14</v>
      </c>
      <c r="E14">
        <v>5.76</v>
      </c>
      <c r="F14">
        <v>173.17</v>
      </c>
      <c r="G14">
        <v>-1.63</v>
      </c>
      <c r="H14">
        <v>2.2599999999999998</v>
      </c>
      <c r="I14">
        <v>814</v>
      </c>
      <c r="J14">
        <v>1.73</v>
      </c>
      <c r="K14">
        <v>47.42</v>
      </c>
      <c r="L14">
        <v>25.18</v>
      </c>
      <c r="M14">
        <v>5.16</v>
      </c>
      <c r="N14">
        <v>50.61</v>
      </c>
      <c r="P14">
        <v>362.68</v>
      </c>
      <c r="Q14">
        <v>44991</v>
      </c>
      <c r="R14">
        <v>132.74</v>
      </c>
      <c r="S14">
        <v>10.050000000000001</v>
      </c>
      <c r="T14">
        <v>58.76</v>
      </c>
      <c r="U14">
        <v>1285.17</v>
      </c>
      <c r="V14">
        <v>19.43</v>
      </c>
      <c r="W14">
        <v>1614.11</v>
      </c>
      <c r="X14">
        <v>93.95</v>
      </c>
      <c r="Y14">
        <v>1666</v>
      </c>
      <c r="Z14">
        <v>0.76</v>
      </c>
      <c r="AA14">
        <v>0.68</v>
      </c>
      <c r="AB14">
        <v>63.45</v>
      </c>
      <c r="AC14">
        <v>218.21</v>
      </c>
      <c r="AD14">
        <v>3055</v>
      </c>
      <c r="AE14">
        <v>5.63</v>
      </c>
      <c r="AF14">
        <v>6.22</v>
      </c>
      <c r="AH14">
        <v>21.47</v>
      </c>
      <c r="AK14">
        <v>3.91</v>
      </c>
      <c r="AM14">
        <v>516</v>
      </c>
      <c r="AN14">
        <v>0.86</v>
      </c>
      <c r="AO14">
        <v>1016</v>
      </c>
      <c r="AP14">
        <v>1.57</v>
      </c>
      <c r="AQ14">
        <v>388471</v>
      </c>
      <c r="AR14">
        <v>104.13</v>
      </c>
      <c r="AU14">
        <v>15611</v>
      </c>
      <c r="AV14">
        <v>261.39</v>
      </c>
      <c r="AW14">
        <v>8514</v>
      </c>
      <c r="AX14">
        <v>345</v>
      </c>
      <c r="AY14">
        <v>187</v>
      </c>
      <c r="AZ14">
        <v>126</v>
      </c>
      <c r="BA14">
        <v>22</v>
      </c>
      <c r="BB14">
        <v>642</v>
      </c>
      <c r="BC14">
        <v>7</v>
      </c>
      <c r="BD14">
        <v>470</v>
      </c>
      <c r="BE14">
        <v>142</v>
      </c>
      <c r="BF14">
        <v>23</v>
      </c>
      <c r="BG14">
        <v>896</v>
      </c>
      <c r="BH14">
        <v>13.92</v>
      </c>
      <c r="BI14">
        <v>13153</v>
      </c>
      <c r="BJ14">
        <v>1858</v>
      </c>
      <c r="BK14">
        <v>662</v>
      </c>
      <c r="BL14">
        <v>769</v>
      </c>
      <c r="BM14">
        <v>1229</v>
      </c>
      <c r="BN14">
        <v>217</v>
      </c>
      <c r="BO14">
        <v>2552</v>
      </c>
      <c r="BP14">
        <v>2964</v>
      </c>
      <c r="BQ14">
        <v>928</v>
      </c>
      <c r="BR14">
        <v>0</v>
      </c>
      <c r="BS14">
        <v>613</v>
      </c>
      <c r="BT14">
        <v>593</v>
      </c>
      <c r="BU14">
        <v>726</v>
      </c>
      <c r="BV14">
        <v>677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1812F-48AA-4FF6-A63C-5C203950BEC8}">
  <dimension ref="A1:CI44"/>
  <sheetViews>
    <sheetView zoomScale="50" zoomScaleNormal="50" workbookViewId="0">
      <selection activeCell="Y20" sqref="Y20"/>
    </sheetView>
  </sheetViews>
  <sheetFormatPr defaultRowHeight="15.6" x14ac:dyDescent="0.3"/>
  <sheetData>
    <row r="1" spans="1:87" ht="296.39999999999998" x14ac:dyDescent="0.3">
      <c r="A1" t="s">
        <v>97</v>
      </c>
      <c r="B1" t="s">
        <v>105</v>
      </c>
      <c r="C1" s="1" t="s">
        <v>3</v>
      </c>
      <c r="D1" s="1" t="s">
        <v>4</v>
      </c>
      <c r="E1" s="1" t="s">
        <v>6</v>
      </c>
      <c r="F1" s="1" t="s">
        <v>7</v>
      </c>
      <c r="G1" s="1" t="s">
        <v>10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</v>
      </c>
      <c r="N1" s="1" t="s">
        <v>18</v>
      </c>
      <c r="O1" s="1" t="s">
        <v>19</v>
      </c>
      <c r="P1" s="1" t="s">
        <v>20</v>
      </c>
      <c r="Q1" s="1" t="s">
        <v>21</v>
      </c>
      <c r="R1" s="1" t="s">
        <v>22</v>
      </c>
      <c r="S1" s="1" t="s">
        <v>23</v>
      </c>
      <c r="T1" s="1" t="s">
        <v>25</v>
      </c>
      <c r="U1" s="1" t="s">
        <v>26</v>
      </c>
      <c r="V1" s="1" t="s">
        <v>27</v>
      </c>
      <c r="W1" s="1" t="s">
        <v>28</v>
      </c>
      <c r="X1" s="1" t="s">
        <v>30</v>
      </c>
      <c r="Y1" s="1" t="s">
        <v>31</v>
      </c>
      <c r="Z1" s="1" t="s">
        <v>33</v>
      </c>
      <c r="AA1" s="1" t="s">
        <v>34</v>
      </c>
      <c r="AB1" s="1" t="s">
        <v>35</v>
      </c>
      <c r="AC1" s="1" t="s">
        <v>36</v>
      </c>
      <c r="AD1" s="1" t="s">
        <v>37</v>
      </c>
      <c r="AE1" s="1" t="s">
        <v>39</v>
      </c>
      <c r="AF1" s="1" t="s">
        <v>41</v>
      </c>
      <c r="AG1" s="1" t="s">
        <v>43</v>
      </c>
      <c r="AH1" s="1" t="s">
        <v>44</v>
      </c>
      <c r="AI1" s="1" t="s">
        <v>45</v>
      </c>
      <c r="AJ1" s="1" t="s">
        <v>47</v>
      </c>
      <c r="AK1" s="1" t="s">
        <v>59</v>
      </c>
      <c r="AL1" s="1" t="s">
        <v>78</v>
      </c>
      <c r="AM1" s="1" t="s">
        <v>79</v>
      </c>
      <c r="AN1" s="1" t="s">
        <v>80</v>
      </c>
      <c r="AO1" s="1" t="s">
        <v>81</v>
      </c>
      <c r="AP1" s="1" t="s">
        <v>83</v>
      </c>
      <c r="AS1" s="2" t="s">
        <v>1</v>
      </c>
      <c r="AT1" s="2" t="s">
        <v>2</v>
      </c>
      <c r="AU1" s="2" t="s">
        <v>5</v>
      </c>
      <c r="AV1" s="2" t="s">
        <v>8</v>
      </c>
      <c r="AW1" s="2" t="s">
        <v>9</v>
      </c>
      <c r="AX1" s="2" t="s">
        <v>16</v>
      </c>
      <c r="AY1" s="2" t="s">
        <v>24</v>
      </c>
      <c r="AZ1" s="2" t="s">
        <v>29</v>
      </c>
      <c r="BA1" s="2" t="s">
        <v>32</v>
      </c>
      <c r="BB1" s="2" t="s">
        <v>38</v>
      </c>
      <c r="BC1" s="2" t="s">
        <v>40</v>
      </c>
      <c r="BD1" s="2" t="s">
        <v>42</v>
      </c>
      <c r="BE1" s="2" t="s">
        <v>46</v>
      </c>
      <c r="BF1" s="2" t="s">
        <v>48</v>
      </c>
      <c r="BG1" s="2" t="s">
        <v>49</v>
      </c>
      <c r="BH1" s="2" t="s">
        <v>50</v>
      </c>
      <c r="BI1" s="2" t="s">
        <v>51</v>
      </c>
      <c r="BJ1" s="2" t="s">
        <v>52</v>
      </c>
      <c r="BK1" s="2" t="s">
        <v>53</v>
      </c>
      <c r="BL1" s="2" t="s">
        <v>54</v>
      </c>
      <c r="BM1" s="2" t="s">
        <v>55</v>
      </c>
      <c r="BN1" s="2" t="s">
        <v>56</v>
      </c>
      <c r="BO1" s="2" t="s">
        <v>57</v>
      </c>
      <c r="BP1" s="2" t="s">
        <v>58</v>
      </c>
      <c r="BQ1" s="2" t="s">
        <v>60</v>
      </c>
      <c r="BR1" s="2" t="s">
        <v>61</v>
      </c>
      <c r="BS1" s="2" t="s">
        <v>62</v>
      </c>
      <c r="BT1" s="2" t="s">
        <v>63</v>
      </c>
      <c r="BU1" s="2" t="s">
        <v>64</v>
      </c>
      <c r="BV1" s="2" t="s">
        <v>65</v>
      </c>
      <c r="BW1" s="2" t="s">
        <v>66</v>
      </c>
      <c r="BX1" s="2" t="s">
        <v>67</v>
      </c>
      <c r="BY1" s="2" t="s">
        <v>68</v>
      </c>
      <c r="BZ1" s="2" t="s">
        <v>69</v>
      </c>
      <c r="CA1" s="2" t="s">
        <v>70</v>
      </c>
      <c r="CB1" s="2" t="s">
        <v>71</v>
      </c>
      <c r="CC1" s="2" t="s">
        <v>72</v>
      </c>
      <c r="CD1" s="2" t="s">
        <v>73</v>
      </c>
      <c r="CE1" s="2" t="s">
        <v>74</v>
      </c>
      <c r="CF1" s="2" t="s">
        <v>75</v>
      </c>
      <c r="CG1" s="2" t="s">
        <v>76</v>
      </c>
      <c r="CH1" s="2" t="s">
        <v>77</v>
      </c>
      <c r="CI1" s="2" t="s">
        <v>82</v>
      </c>
    </row>
    <row r="2" spans="1:87" x14ac:dyDescent="0.3">
      <c r="A2">
        <v>9</v>
      </c>
      <c r="B2" t="s">
        <v>84</v>
      </c>
      <c r="C2">
        <v>5.5</v>
      </c>
      <c r="D2">
        <v>5.62</v>
      </c>
      <c r="E2">
        <v>-3.65</v>
      </c>
      <c r="F2">
        <v>6.74</v>
      </c>
      <c r="G2">
        <v>56.64</v>
      </c>
      <c r="H2">
        <v>38.29</v>
      </c>
      <c r="I2">
        <v>8.9600000000000009</v>
      </c>
      <c r="J2">
        <v>40.31</v>
      </c>
      <c r="K2">
        <v>41.99</v>
      </c>
      <c r="L2">
        <v>261.3</v>
      </c>
      <c r="M2">
        <v>160.88999999999999</v>
      </c>
      <c r="N2">
        <v>6.37</v>
      </c>
      <c r="O2">
        <v>78.319999999999993</v>
      </c>
      <c r="P2">
        <v>1471.4</v>
      </c>
      <c r="Q2">
        <v>20.75</v>
      </c>
      <c r="R2">
        <v>1384.72</v>
      </c>
      <c r="S2">
        <v>87.03</v>
      </c>
      <c r="T2">
        <v>0.91</v>
      </c>
      <c r="U2">
        <v>0.89</v>
      </c>
      <c r="V2" s="4">
        <v>234</v>
      </c>
      <c r="W2">
        <v>195.6</v>
      </c>
      <c r="X2">
        <v>6.07</v>
      </c>
      <c r="Y2">
        <v>11.64</v>
      </c>
      <c r="Z2" s="5"/>
      <c r="AA2" s="5"/>
      <c r="AB2" s="5"/>
      <c r="AC2">
        <v>8.0299999999999994</v>
      </c>
      <c r="AD2" s="5"/>
      <c r="AE2" s="5"/>
      <c r="AF2" s="5"/>
      <c r="AG2">
        <v>205.15</v>
      </c>
      <c r="AH2">
        <v>18.72</v>
      </c>
      <c r="AI2">
        <v>7688.22</v>
      </c>
      <c r="AJ2">
        <v>213.24</v>
      </c>
      <c r="AK2">
        <v>14</v>
      </c>
      <c r="AL2">
        <v>100</v>
      </c>
      <c r="AM2">
        <v>1.9</v>
      </c>
      <c r="AN2">
        <v>47.2</v>
      </c>
      <c r="AO2">
        <v>96.13</v>
      </c>
      <c r="AP2">
        <v>24.48</v>
      </c>
      <c r="AS2">
        <v>63697</v>
      </c>
      <c r="AT2">
        <v>55093</v>
      </c>
      <c r="AU2">
        <v>162.25</v>
      </c>
      <c r="AV2">
        <v>1439</v>
      </c>
      <c r="AW2">
        <v>2.94</v>
      </c>
      <c r="AX2">
        <v>39590</v>
      </c>
      <c r="AY2">
        <v>1551</v>
      </c>
      <c r="AZ2">
        <v>2934</v>
      </c>
      <c r="BA2">
        <v>8289</v>
      </c>
      <c r="BB2" s="5"/>
      <c r="BC2" s="5"/>
      <c r="BD2" s="5"/>
      <c r="BE2">
        <v>13583</v>
      </c>
      <c r="BF2">
        <v>7303</v>
      </c>
      <c r="BG2">
        <v>329</v>
      </c>
      <c r="BH2">
        <v>186</v>
      </c>
      <c r="BI2">
        <v>102</v>
      </c>
      <c r="BJ2">
        <v>21</v>
      </c>
      <c r="BK2">
        <v>558</v>
      </c>
      <c r="BL2">
        <v>7</v>
      </c>
      <c r="BM2">
        <v>515</v>
      </c>
      <c r="BN2">
        <v>11</v>
      </c>
      <c r="BO2">
        <v>25</v>
      </c>
      <c r="BP2">
        <v>792</v>
      </c>
      <c r="BQ2">
        <v>11508</v>
      </c>
      <c r="BR2">
        <v>2292</v>
      </c>
      <c r="BS2">
        <v>335</v>
      </c>
      <c r="BT2">
        <v>587</v>
      </c>
      <c r="BU2">
        <v>997</v>
      </c>
      <c r="BV2">
        <v>386</v>
      </c>
      <c r="BW2">
        <v>2363</v>
      </c>
      <c r="BX2">
        <v>2447</v>
      </c>
      <c r="BY2">
        <v>907</v>
      </c>
      <c r="BZ2">
        <v>3</v>
      </c>
      <c r="CA2">
        <v>494</v>
      </c>
      <c r="CB2">
        <v>291</v>
      </c>
      <c r="CC2">
        <v>614</v>
      </c>
      <c r="CD2">
        <v>343</v>
      </c>
      <c r="CE2">
        <v>312635</v>
      </c>
      <c r="CF2">
        <v>258101</v>
      </c>
      <c r="CG2">
        <v>2.21</v>
      </c>
      <c r="CH2">
        <v>0.7</v>
      </c>
      <c r="CI2">
        <v>11.67</v>
      </c>
    </row>
    <row r="3" spans="1:87" x14ac:dyDescent="0.3">
      <c r="A3">
        <v>9</v>
      </c>
      <c r="B3" t="s">
        <v>85</v>
      </c>
      <c r="C3">
        <v>5.5</v>
      </c>
      <c r="D3">
        <v>5.66</v>
      </c>
      <c r="E3">
        <v>-3.28</v>
      </c>
      <c r="F3">
        <v>25.64</v>
      </c>
      <c r="G3">
        <v>50.32</v>
      </c>
      <c r="H3">
        <v>38.590000000000003</v>
      </c>
      <c r="I3">
        <v>11.67</v>
      </c>
      <c r="J3">
        <v>41.81</v>
      </c>
      <c r="K3">
        <v>41.67</v>
      </c>
      <c r="L3">
        <v>291.3</v>
      </c>
      <c r="M3">
        <v>148.32</v>
      </c>
      <c r="N3">
        <v>0.03</v>
      </c>
      <c r="O3">
        <v>77.94</v>
      </c>
      <c r="P3">
        <v>1538.77</v>
      </c>
      <c r="Q3">
        <v>20.83</v>
      </c>
      <c r="R3">
        <v>1271.43</v>
      </c>
      <c r="S3">
        <v>79.53</v>
      </c>
      <c r="T3">
        <v>0.89</v>
      </c>
      <c r="U3">
        <v>0.86</v>
      </c>
      <c r="V3" s="4">
        <v>358</v>
      </c>
      <c r="W3">
        <v>229.31</v>
      </c>
      <c r="X3">
        <v>6.07</v>
      </c>
      <c r="Y3">
        <v>12.96</v>
      </c>
      <c r="Z3" s="5"/>
      <c r="AA3" s="5"/>
      <c r="AB3" s="5"/>
      <c r="AC3">
        <v>7.19</v>
      </c>
      <c r="AD3" s="5"/>
      <c r="AE3" s="5"/>
      <c r="AF3" s="5"/>
      <c r="AG3">
        <v>214.4</v>
      </c>
      <c r="AH3">
        <v>19.14</v>
      </c>
      <c r="AI3">
        <v>8134.23</v>
      </c>
      <c r="AJ3">
        <v>233.37</v>
      </c>
      <c r="AK3">
        <v>13.96</v>
      </c>
      <c r="AL3">
        <v>100</v>
      </c>
      <c r="AM3">
        <v>19</v>
      </c>
      <c r="AN3">
        <v>463</v>
      </c>
      <c r="AO3">
        <v>96.06</v>
      </c>
      <c r="AP3" s="5"/>
      <c r="AS3">
        <v>58486</v>
      </c>
      <c r="AT3">
        <v>55472</v>
      </c>
      <c r="AU3">
        <v>159.63999999999999</v>
      </c>
      <c r="AV3">
        <v>1739</v>
      </c>
      <c r="AW3">
        <v>3.53</v>
      </c>
      <c r="AX3">
        <v>39433</v>
      </c>
      <c r="AY3">
        <v>1617</v>
      </c>
      <c r="AZ3">
        <v>2981</v>
      </c>
      <c r="BA3">
        <v>8032</v>
      </c>
      <c r="BB3" s="5"/>
      <c r="BC3" s="5"/>
      <c r="BD3" s="5"/>
      <c r="BE3">
        <v>13649</v>
      </c>
      <c r="BF3">
        <v>7387</v>
      </c>
      <c r="BG3">
        <v>348</v>
      </c>
      <c r="BH3">
        <v>183</v>
      </c>
      <c r="BI3">
        <v>110</v>
      </c>
      <c r="BJ3">
        <v>22</v>
      </c>
      <c r="BK3">
        <v>570</v>
      </c>
      <c r="BL3">
        <v>6</v>
      </c>
      <c r="BM3">
        <v>527</v>
      </c>
      <c r="BN3">
        <v>11</v>
      </c>
      <c r="BO3">
        <v>26</v>
      </c>
      <c r="BP3">
        <v>771</v>
      </c>
      <c r="BQ3">
        <v>11554</v>
      </c>
      <c r="BR3">
        <v>2321</v>
      </c>
      <c r="BS3">
        <v>336</v>
      </c>
      <c r="BT3">
        <v>605</v>
      </c>
      <c r="BU3">
        <v>986</v>
      </c>
      <c r="BV3">
        <v>386</v>
      </c>
      <c r="BW3">
        <v>2354</v>
      </c>
      <c r="BX3">
        <v>2487</v>
      </c>
      <c r="BY3">
        <v>898</v>
      </c>
      <c r="BZ3">
        <v>2</v>
      </c>
      <c r="CA3">
        <v>484</v>
      </c>
      <c r="CB3">
        <v>293</v>
      </c>
      <c r="CC3">
        <v>637</v>
      </c>
      <c r="CD3">
        <v>329</v>
      </c>
      <c r="CE3">
        <v>378766</v>
      </c>
      <c r="CF3">
        <v>339475</v>
      </c>
      <c r="CG3">
        <v>2.39</v>
      </c>
      <c r="CH3">
        <v>0.7</v>
      </c>
      <c r="CI3" s="5"/>
    </row>
    <row r="4" spans="1:87" x14ac:dyDescent="0.3">
      <c r="A4">
        <v>9</v>
      </c>
      <c r="B4" t="s">
        <v>86</v>
      </c>
      <c r="C4">
        <v>5.6</v>
      </c>
      <c r="D4">
        <v>5.74</v>
      </c>
      <c r="E4">
        <v>-2.5299999999999998</v>
      </c>
      <c r="F4">
        <v>11.5</v>
      </c>
      <c r="G4">
        <v>49.31</v>
      </c>
      <c r="H4">
        <v>35.56</v>
      </c>
      <c r="I4">
        <v>13.29</v>
      </c>
      <c r="J4">
        <v>40.25</v>
      </c>
      <c r="K4">
        <v>41.58</v>
      </c>
      <c r="L4">
        <v>296.60000000000002</v>
      </c>
      <c r="M4">
        <v>148.21</v>
      </c>
      <c r="N4">
        <v>2.5299999999999998</v>
      </c>
      <c r="O4">
        <v>77.510000000000005</v>
      </c>
      <c r="P4">
        <v>1417.32</v>
      </c>
      <c r="Q4">
        <v>20.81</v>
      </c>
      <c r="R4">
        <v>1360.91</v>
      </c>
      <c r="S4">
        <v>96.74</v>
      </c>
      <c r="T4">
        <v>0.9</v>
      </c>
      <c r="U4">
        <v>0.89</v>
      </c>
      <c r="V4" s="4">
        <v>239.67</v>
      </c>
      <c r="W4">
        <v>232.31</v>
      </c>
      <c r="X4">
        <v>5.93</v>
      </c>
      <c r="Y4">
        <v>13.3</v>
      </c>
      <c r="Z4" s="5"/>
      <c r="AA4" s="5"/>
      <c r="AB4" s="5"/>
      <c r="AC4">
        <v>5.94</v>
      </c>
      <c r="AD4" s="5"/>
      <c r="AE4" s="5"/>
      <c r="AF4" s="5"/>
      <c r="AG4">
        <v>205.74</v>
      </c>
      <c r="AH4">
        <v>20.21</v>
      </c>
      <c r="AI4">
        <v>8270.14</v>
      </c>
      <c r="AJ4">
        <v>239.6</v>
      </c>
      <c r="AK4">
        <v>13.59</v>
      </c>
      <c r="AL4">
        <v>100</v>
      </c>
      <c r="AM4">
        <v>1.9</v>
      </c>
      <c r="AN4">
        <v>44.5</v>
      </c>
      <c r="AO4">
        <v>95.91</v>
      </c>
      <c r="AP4" s="5"/>
      <c r="AS4">
        <v>58519</v>
      </c>
      <c r="AT4">
        <v>55446</v>
      </c>
      <c r="AU4">
        <v>156.88</v>
      </c>
      <c r="AV4">
        <v>1302</v>
      </c>
      <c r="AW4">
        <v>2.65</v>
      </c>
      <c r="AX4">
        <v>39484</v>
      </c>
      <c r="AY4">
        <v>1599</v>
      </c>
      <c r="AZ4">
        <v>3020</v>
      </c>
      <c r="BA4">
        <v>7445</v>
      </c>
      <c r="BB4" s="5"/>
      <c r="BC4" s="5"/>
      <c r="BD4" s="5"/>
      <c r="BE4">
        <v>14021</v>
      </c>
      <c r="BF4">
        <v>7638</v>
      </c>
      <c r="BG4">
        <v>362</v>
      </c>
      <c r="BH4">
        <v>190</v>
      </c>
      <c r="BI4">
        <v>108</v>
      </c>
      <c r="BJ4">
        <v>23</v>
      </c>
      <c r="BK4">
        <v>582</v>
      </c>
      <c r="BL4">
        <v>10</v>
      </c>
      <c r="BM4">
        <v>539</v>
      </c>
      <c r="BN4">
        <v>10</v>
      </c>
      <c r="BO4">
        <v>23</v>
      </c>
      <c r="BP4">
        <v>752</v>
      </c>
      <c r="BQ4">
        <v>11912</v>
      </c>
      <c r="BR4">
        <v>2322</v>
      </c>
      <c r="BS4">
        <v>349</v>
      </c>
      <c r="BT4">
        <v>632</v>
      </c>
      <c r="BU4">
        <v>988</v>
      </c>
      <c r="BV4">
        <v>371</v>
      </c>
      <c r="BW4">
        <v>2438</v>
      </c>
      <c r="BX4">
        <v>2578</v>
      </c>
      <c r="BY4">
        <v>964</v>
      </c>
      <c r="BZ4">
        <v>2</v>
      </c>
      <c r="CA4">
        <v>512</v>
      </c>
      <c r="CB4">
        <v>304</v>
      </c>
      <c r="CC4">
        <v>665</v>
      </c>
      <c r="CD4">
        <v>359</v>
      </c>
      <c r="CE4">
        <v>385570</v>
      </c>
      <c r="CF4">
        <v>344926</v>
      </c>
      <c r="CG4">
        <v>2.3199999999999998</v>
      </c>
      <c r="CH4">
        <v>0.7</v>
      </c>
      <c r="CI4" s="5"/>
    </row>
    <row r="5" spans="1:87" x14ac:dyDescent="0.3">
      <c r="A5">
        <v>9</v>
      </c>
      <c r="B5" t="s">
        <v>87</v>
      </c>
      <c r="C5">
        <v>5.7</v>
      </c>
      <c r="D5">
        <v>5.85</v>
      </c>
      <c r="E5">
        <v>-1.93</v>
      </c>
      <c r="F5">
        <v>6.24</v>
      </c>
      <c r="G5">
        <v>49.81</v>
      </c>
      <c r="H5">
        <v>34.369999999999997</v>
      </c>
      <c r="I5">
        <v>10.92</v>
      </c>
      <c r="J5">
        <v>47.08</v>
      </c>
      <c r="K5">
        <v>43.16</v>
      </c>
      <c r="L5">
        <v>302.31</v>
      </c>
      <c r="M5">
        <v>146.65</v>
      </c>
      <c r="N5">
        <v>11.77</v>
      </c>
      <c r="O5">
        <v>76.150000000000006</v>
      </c>
      <c r="P5">
        <v>1397.24</v>
      </c>
      <c r="Q5">
        <v>20.62</v>
      </c>
      <c r="R5">
        <v>1358.91</v>
      </c>
      <c r="S5">
        <v>88.37</v>
      </c>
      <c r="T5">
        <v>0.92</v>
      </c>
      <c r="U5">
        <v>0.89</v>
      </c>
      <c r="V5" s="4">
        <v>1434</v>
      </c>
      <c r="W5">
        <v>241.77</v>
      </c>
      <c r="X5">
        <v>5.5</v>
      </c>
      <c r="Y5">
        <v>14.76</v>
      </c>
      <c r="Z5" s="5"/>
      <c r="AA5" s="5"/>
      <c r="AB5" s="5"/>
      <c r="AC5">
        <v>5.93</v>
      </c>
      <c r="AD5" s="5"/>
      <c r="AE5" s="5"/>
      <c r="AF5" s="5"/>
      <c r="AG5" s="10">
        <v>0.19</v>
      </c>
      <c r="AH5">
        <v>20.46</v>
      </c>
      <c r="AI5">
        <v>8416.0300000000007</v>
      </c>
      <c r="AJ5">
        <v>244.59</v>
      </c>
      <c r="AK5">
        <v>13.27</v>
      </c>
      <c r="AL5">
        <v>100</v>
      </c>
      <c r="AM5">
        <v>1.9</v>
      </c>
      <c r="AN5">
        <v>44.6</v>
      </c>
      <c r="AO5">
        <v>95.91</v>
      </c>
      <c r="AP5" s="5"/>
      <c r="AS5">
        <v>58433</v>
      </c>
      <c r="AT5">
        <v>55384</v>
      </c>
      <c r="AU5">
        <v>153.53</v>
      </c>
      <c r="AV5">
        <v>1062</v>
      </c>
      <c r="AW5">
        <v>2.17</v>
      </c>
      <c r="AX5">
        <v>39846</v>
      </c>
      <c r="AY5">
        <v>1567</v>
      </c>
      <c r="AZ5">
        <v>3143</v>
      </c>
      <c r="BA5">
        <v>7419</v>
      </c>
      <c r="BB5" s="5"/>
      <c r="BC5" s="5"/>
      <c r="BD5" s="5"/>
      <c r="BE5">
        <v>14292</v>
      </c>
      <c r="BF5">
        <v>7938</v>
      </c>
      <c r="BG5">
        <v>366</v>
      </c>
      <c r="BH5">
        <v>185</v>
      </c>
      <c r="BI5">
        <v>96</v>
      </c>
      <c r="BJ5">
        <v>21</v>
      </c>
      <c r="BK5">
        <v>585</v>
      </c>
      <c r="BL5">
        <v>8</v>
      </c>
      <c r="BM5">
        <v>542</v>
      </c>
      <c r="BN5">
        <v>10</v>
      </c>
      <c r="BO5">
        <v>25</v>
      </c>
      <c r="BP5">
        <v>735</v>
      </c>
      <c r="BQ5">
        <v>12171</v>
      </c>
      <c r="BR5">
        <v>2305</v>
      </c>
      <c r="BS5">
        <v>352</v>
      </c>
      <c r="BT5">
        <v>645</v>
      </c>
      <c r="BU5">
        <v>1026</v>
      </c>
      <c r="BV5">
        <v>354</v>
      </c>
      <c r="BW5">
        <v>2497</v>
      </c>
      <c r="BX5">
        <v>2664</v>
      </c>
      <c r="BY5">
        <v>1004</v>
      </c>
      <c r="BZ5">
        <v>1</v>
      </c>
      <c r="CA5">
        <v>532</v>
      </c>
      <c r="CB5">
        <v>303</v>
      </c>
      <c r="CC5">
        <v>677</v>
      </c>
      <c r="CD5">
        <v>388</v>
      </c>
      <c r="CE5">
        <v>399291</v>
      </c>
      <c r="CF5">
        <v>354788</v>
      </c>
      <c r="CG5">
        <v>2.2999999999999998</v>
      </c>
      <c r="CH5">
        <v>0.7</v>
      </c>
      <c r="CI5" s="5"/>
    </row>
    <row r="6" spans="1:87" x14ac:dyDescent="0.3">
      <c r="A6">
        <v>9</v>
      </c>
      <c r="B6" t="s">
        <v>88</v>
      </c>
      <c r="C6">
        <v>5.73</v>
      </c>
      <c r="D6">
        <v>5.97</v>
      </c>
      <c r="E6">
        <v>-0.39</v>
      </c>
      <c r="F6">
        <v>5.78</v>
      </c>
      <c r="G6">
        <v>58.13</v>
      </c>
      <c r="H6">
        <v>36.479999999999997</v>
      </c>
      <c r="I6">
        <v>7.69</v>
      </c>
      <c r="J6">
        <v>54.4</v>
      </c>
      <c r="K6">
        <v>43.57</v>
      </c>
      <c r="L6">
        <v>311.27999999999997</v>
      </c>
      <c r="M6">
        <v>145.41</v>
      </c>
      <c r="N6">
        <v>3.95</v>
      </c>
      <c r="O6">
        <v>75.17</v>
      </c>
      <c r="P6">
        <v>1443.6</v>
      </c>
      <c r="Q6">
        <v>20.54</v>
      </c>
      <c r="R6">
        <v>1352.63</v>
      </c>
      <c r="S6">
        <v>93.49</v>
      </c>
      <c r="T6">
        <v>0.87</v>
      </c>
      <c r="U6">
        <v>0.87</v>
      </c>
      <c r="V6" s="4">
        <v>1391</v>
      </c>
      <c r="W6">
        <v>245.38</v>
      </c>
      <c r="X6">
        <v>5.1100000000000003</v>
      </c>
      <c r="Y6">
        <v>13.13</v>
      </c>
      <c r="Z6" s="5"/>
      <c r="AA6" s="5"/>
      <c r="AB6" s="5"/>
      <c r="AC6">
        <v>6.93</v>
      </c>
      <c r="AD6" s="5"/>
      <c r="AE6" s="5"/>
      <c r="AF6" s="5"/>
      <c r="AG6">
        <v>178.41</v>
      </c>
      <c r="AH6">
        <v>21.42</v>
      </c>
      <c r="AI6">
        <v>8504.11</v>
      </c>
      <c r="AJ6">
        <v>241.85</v>
      </c>
      <c r="AK6">
        <v>12.63</v>
      </c>
      <c r="AL6">
        <v>100</v>
      </c>
      <c r="AM6">
        <v>1.9</v>
      </c>
      <c r="AN6">
        <v>44.5</v>
      </c>
      <c r="AO6">
        <v>95.91</v>
      </c>
      <c r="AP6" s="5"/>
      <c r="AS6">
        <v>58163</v>
      </c>
      <c r="AT6">
        <v>54922</v>
      </c>
      <c r="AU6">
        <v>152.79</v>
      </c>
      <c r="AV6">
        <v>910</v>
      </c>
      <c r="AW6">
        <v>1.88</v>
      </c>
      <c r="AX6">
        <v>40000</v>
      </c>
      <c r="AY6">
        <v>1592</v>
      </c>
      <c r="AZ6">
        <v>3190</v>
      </c>
      <c r="BA6">
        <v>7625</v>
      </c>
      <c r="BB6" s="5"/>
      <c r="BC6" s="5"/>
      <c r="BD6" s="5"/>
      <c r="BE6">
        <v>14067</v>
      </c>
      <c r="BF6">
        <v>7799</v>
      </c>
      <c r="BG6">
        <v>339</v>
      </c>
      <c r="BH6">
        <v>186</v>
      </c>
      <c r="BI6">
        <v>94</v>
      </c>
      <c r="BJ6">
        <v>20</v>
      </c>
      <c r="BK6">
        <v>559</v>
      </c>
      <c r="BL6">
        <v>5</v>
      </c>
      <c r="BM6">
        <v>516</v>
      </c>
      <c r="BN6">
        <v>9</v>
      </c>
      <c r="BO6">
        <v>29</v>
      </c>
      <c r="BP6">
        <v>663</v>
      </c>
      <c r="BQ6">
        <v>12057</v>
      </c>
      <c r="BR6">
        <v>2141</v>
      </c>
      <c r="BS6">
        <v>345</v>
      </c>
      <c r="BT6">
        <v>647</v>
      </c>
      <c r="BU6">
        <v>1041</v>
      </c>
      <c r="BV6">
        <v>303</v>
      </c>
      <c r="BW6">
        <v>2545</v>
      </c>
      <c r="BX6">
        <v>2659</v>
      </c>
      <c r="BY6">
        <v>958</v>
      </c>
      <c r="BZ6">
        <v>1</v>
      </c>
      <c r="CA6">
        <v>536</v>
      </c>
      <c r="CB6">
        <v>324</v>
      </c>
      <c r="CC6">
        <v>699</v>
      </c>
      <c r="CD6">
        <v>412</v>
      </c>
      <c r="CE6" s="5"/>
      <c r="CF6" s="5"/>
      <c r="CG6" s="5"/>
      <c r="CH6">
        <v>0.7</v>
      </c>
      <c r="CI6" s="5"/>
    </row>
    <row r="7" spans="1:87" x14ac:dyDescent="0.3">
      <c r="A7">
        <v>9</v>
      </c>
      <c r="B7" t="s">
        <v>89</v>
      </c>
      <c r="C7">
        <v>5.77</v>
      </c>
      <c r="D7">
        <v>6.14</v>
      </c>
      <c r="E7">
        <v>-1.44</v>
      </c>
      <c r="F7">
        <v>6</v>
      </c>
      <c r="G7">
        <v>52.89</v>
      </c>
      <c r="H7">
        <v>34.020000000000003</v>
      </c>
      <c r="I7">
        <v>8.26</v>
      </c>
      <c r="J7">
        <v>46.69</v>
      </c>
      <c r="K7">
        <v>47.59</v>
      </c>
      <c r="L7">
        <v>316.85000000000002</v>
      </c>
      <c r="M7">
        <v>144.52000000000001</v>
      </c>
      <c r="N7">
        <v>10.91</v>
      </c>
      <c r="O7">
        <v>72.739999999999995</v>
      </c>
      <c r="P7">
        <v>1477.6</v>
      </c>
      <c r="Q7">
        <v>20.32</v>
      </c>
      <c r="R7">
        <v>1391.17</v>
      </c>
      <c r="S7">
        <v>89.77</v>
      </c>
      <c r="T7">
        <v>0.84</v>
      </c>
      <c r="U7">
        <v>0.88</v>
      </c>
      <c r="V7" s="4"/>
      <c r="W7">
        <v>247.92</v>
      </c>
      <c r="X7">
        <v>5.27</v>
      </c>
      <c r="Y7">
        <v>14.32</v>
      </c>
      <c r="Z7" s="5"/>
      <c r="AA7">
        <v>1.01</v>
      </c>
      <c r="AB7">
        <v>5.97</v>
      </c>
      <c r="AC7">
        <v>6.34</v>
      </c>
      <c r="AD7">
        <v>3.33</v>
      </c>
      <c r="AE7">
        <v>0.71</v>
      </c>
      <c r="AF7">
        <v>2.8</v>
      </c>
      <c r="AG7">
        <v>154.97</v>
      </c>
      <c r="AH7">
        <v>21.17</v>
      </c>
      <c r="AI7">
        <v>8630.7900000000009</v>
      </c>
      <c r="AJ7">
        <v>236.29</v>
      </c>
      <c r="AK7">
        <v>12.88</v>
      </c>
      <c r="AL7">
        <v>100</v>
      </c>
      <c r="AM7">
        <v>1.9</v>
      </c>
      <c r="AN7">
        <v>44.5</v>
      </c>
      <c r="AO7">
        <v>95.91</v>
      </c>
      <c r="AP7" s="5"/>
      <c r="AS7">
        <v>58429</v>
      </c>
      <c r="AT7">
        <v>54978</v>
      </c>
      <c r="AU7">
        <v>149.66999999999999</v>
      </c>
      <c r="AV7">
        <v>726</v>
      </c>
      <c r="AW7">
        <v>1.5</v>
      </c>
      <c r="AX7">
        <v>40431</v>
      </c>
      <c r="AY7">
        <v>1582</v>
      </c>
      <c r="AZ7">
        <v>3223</v>
      </c>
      <c r="BA7" s="5"/>
      <c r="BB7">
        <v>413</v>
      </c>
      <c r="BC7">
        <v>1667</v>
      </c>
      <c r="BD7" s="5"/>
      <c r="BE7">
        <v>13806</v>
      </c>
      <c r="BF7">
        <v>8490</v>
      </c>
      <c r="BG7">
        <v>336</v>
      </c>
      <c r="BH7">
        <v>185</v>
      </c>
      <c r="BI7">
        <v>99</v>
      </c>
      <c r="BJ7">
        <v>17</v>
      </c>
      <c r="BK7">
        <v>587</v>
      </c>
      <c r="BL7">
        <v>4</v>
      </c>
      <c r="BM7">
        <v>513</v>
      </c>
      <c r="BN7">
        <v>42</v>
      </c>
      <c r="BO7">
        <v>28</v>
      </c>
      <c r="BP7">
        <v>608</v>
      </c>
      <c r="BQ7">
        <v>11788</v>
      </c>
      <c r="BR7">
        <v>1982</v>
      </c>
      <c r="BS7">
        <v>325</v>
      </c>
      <c r="BT7">
        <v>627</v>
      </c>
      <c r="BU7">
        <v>1050</v>
      </c>
      <c r="BV7">
        <v>301</v>
      </c>
      <c r="BW7">
        <v>2514</v>
      </c>
      <c r="BX7">
        <v>2672</v>
      </c>
      <c r="BY7">
        <v>914</v>
      </c>
      <c r="BZ7">
        <v>1</v>
      </c>
      <c r="CA7">
        <v>534</v>
      </c>
      <c r="CB7">
        <v>328</v>
      </c>
      <c r="CC7">
        <v>697</v>
      </c>
      <c r="CD7">
        <v>426</v>
      </c>
      <c r="CE7">
        <v>453152</v>
      </c>
      <c r="CF7">
        <v>399575</v>
      </c>
      <c r="CG7">
        <v>2.1800000000000002</v>
      </c>
      <c r="CH7">
        <v>0.7</v>
      </c>
      <c r="CI7">
        <v>12.85</v>
      </c>
    </row>
    <row r="8" spans="1:87" x14ac:dyDescent="0.3">
      <c r="A8">
        <v>9</v>
      </c>
      <c r="B8" t="s">
        <v>90</v>
      </c>
      <c r="C8">
        <v>5.75</v>
      </c>
      <c r="D8">
        <v>6.13</v>
      </c>
      <c r="E8">
        <v>-1.37</v>
      </c>
      <c r="F8">
        <v>-3.81</v>
      </c>
      <c r="G8">
        <v>45.81</v>
      </c>
      <c r="H8">
        <v>32.840000000000003</v>
      </c>
      <c r="I8">
        <v>8.0500000000000007</v>
      </c>
      <c r="J8">
        <v>48.93</v>
      </c>
      <c r="K8">
        <v>48.35</v>
      </c>
      <c r="L8">
        <v>323.76</v>
      </c>
      <c r="M8">
        <v>143.22999999999999</v>
      </c>
      <c r="N8">
        <v>5.44</v>
      </c>
      <c r="O8">
        <v>71.03</v>
      </c>
      <c r="P8">
        <v>1520.47</v>
      </c>
      <c r="Q8">
        <v>20.21</v>
      </c>
      <c r="R8">
        <v>1420.07</v>
      </c>
      <c r="S8">
        <v>89.3</v>
      </c>
      <c r="T8">
        <v>0.82</v>
      </c>
      <c r="U8">
        <v>0.87</v>
      </c>
      <c r="V8" s="4">
        <v>119.91</v>
      </c>
      <c r="W8">
        <v>234.07</v>
      </c>
      <c r="X8">
        <v>5.55</v>
      </c>
      <c r="Y8">
        <v>13.11</v>
      </c>
      <c r="Z8">
        <v>21.23</v>
      </c>
      <c r="AA8">
        <v>0.31</v>
      </c>
      <c r="AB8">
        <v>6.52</v>
      </c>
      <c r="AC8">
        <v>7.17</v>
      </c>
      <c r="AD8">
        <v>3.17</v>
      </c>
      <c r="AE8">
        <v>0.93</v>
      </c>
      <c r="AF8">
        <v>3.29</v>
      </c>
      <c r="AG8">
        <v>150.27000000000001</v>
      </c>
      <c r="AH8">
        <v>24.28</v>
      </c>
      <c r="AI8">
        <v>6555.75</v>
      </c>
      <c r="AJ8">
        <v>243.13</v>
      </c>
      <c r="AK8">
        <v>12.64</v>
      </c>
      <c r="AL8">
        <v>100</v>
      </c>
      <c r="AM8">
        <v>1.9</v>
      </c>
      <c r="AN8">
        <v>44.5</v>
      </c>
      <c r="AO8">
        <v>95.91</v>
      </c>
      <c r="AP8" s="5"/>
      <c r="AS8">
        <v>58223</v>
      </c>
      <c r="AT8">
        <v>54576</v>
      </c>
      <c r="AU8">
        <v>150.69</v>
      </c>
      <c r="AV8">
        <v>609</v>
      </c>
      <c r="AW8">
        <v>1.27</v>
      </c>
      <c r="AX8">
        <v>40649</v>
      </c>
      <c r="AY8">
        <v>1605</v>
      </c>
      <c r="AZ8">
        <v>3277</v>
      </c>
      <c r="BA8" s="5"/>
      <c r="BB8">
        <v>543</v>
      </c>
      <c r="BC8">
        <v>1922</v>
      </c>
      <c r="BD8">
        <v>149304</v>
      </c>
      <c r="BE8">
        <v>14156</v>
      </c>
      <c r="BF8">
        <v>8823</v>
      </c>
      <c r="BG8">
        <v>351</v>
      </c>
      <c r="BH8">
        <v>209</v>
      </c>
      <c r="BI8">
        <v>96</v>
      </c>
      <c r="BJ8">
        <v>15</v>
      </c>
      <c r="BK8">
        <v>582</v>
      </c>
      <c r="BL8">
        <v>4</v>
      </c>
      <c r="BM8">
        <v>518</v>
      </c>
      <c r="BN8">
        <v>30</v>
      </c>
      <c r="BO8">
        <v>30</v>
      </c>
      <c r="BP8">
        <v>630</v>
      </c>
      <c r="BQ8">
        <v>12131</v>
      </c>
      <c r="BR8">
        <v>1972</v>
      </c>
      <c r="BS8">
        <v>325</v>
      </c>
      <c r="BT8">
        <v>653</v>
      </c>
      <c r="BU8">
        <v>1135</v>
      </c>
      <c r="BV8">
        <v>293</v>
      </c>
      <c r="BW8">
        <v>2576</v>
      </c>
      <c r="BX8">
        <v>2787</v>
      </c>
      <c r="BY8">
        <v>901</v>
      </c>
      <c r="BZ8">
        <v>1</v>
      </c>
      <c r="CA8">
        <v>547</v>
      </c>
      <c r="CB8">
        <v>375</v>
      </c>
      <c r="CC8">
        <v>707</v>
      </c>
      <c r="CD8">
        <v>437</v>
      </c>
      <c r="CE8" s="5"/>
      <c r="CF8" s="5"/>
      <c r="CG8" s="5"/>
      <c r="CH8">
        <v>0.7</v>
      </c>
      <c r="CI8" s="5"/>
    </row>
    <row r="9" spans="1:87" x14ac:dyDescent="0.3">
      <c r="A9">
        <v>9</v>
      </c>
      <c r="B9" t="s">
        <v>91</v>
      </c>
      <c r="C9">
        <v>5.77</v>
      </c>
      <c r="D9">
        <v>6.11</v>
      </c>
      <c r="E9">
        <v>-0.91</v>
      </c>
      <c r="F9">
        <v>7.65</v>
      </c>
      <c r="G9">
        <v>45.26</v>
      </c>
      <c r="H9">
        <v>25.65</v>
      </c>
      <c r="I9">
        <v>7.97</v>
      </c>
      <c r="J9">
        <v>46.55</v>
      </c>
      <c r="K9">
        <v>48.23</v>
      </c>
      <c r="L9">
        <v>340.27</v>
      </c>
      <c r="M9">
        <v>142.02000000000001</v>
      </c>
      <c r="N9">
        <v>15.87</v>
      </c>
      <c r="O9">
        <v>69.489999999999995</v>
      </c>
      <c r="P9">
        <v>1562.4</v>
      </c>
      <c r="Q9">
        <v>19.989999999999998</v>
      </c>
      <c r="R9">
        <v>1459.08</v>
      </c>
      <c r="S9">
        <v>88.84</v>
      </c>
      <c r="T9">
        <v>0.84</v>
      </c>
      <c r="U9">
        <v>0.84</v>
      </c>
      <c r="V9" s="4">
        <v>110.33</v>
      </c>
      <c r="W9">
        <v>234.86</v>
      </c>
      <c r="X9">
        <v>5.2</v>
      </c>
      <c r="Y9">
        <v>14.42</v>
      </c>
      <c r="Z9">
        <v>20.53</v>
      </c>
      <c r="AA9">
        <v>0.14000000000000001</v>
      </c>
      <c r="AB9">
        <v>6.21</v>
      </c>
      <c r="AC9">
        <v>6.48</v>
      </c>
      <c r="AD9">
        <v>3.64</v>
      </c>
      <c r="AE9">
        <v>0.69</v>
      </c>
      <c r="AF9">
        <v>3.05</v>
      </c>
      <c r="AG9">
        <v>116.69</v>
      </c>
      <c r="AH9">
        <v>21.61</v>
      </c>
      <c r="AI9">
        <v>6090.34</v>
      </c>
      <c r="AJ9">
        <v>252.56</v>
      </c>
      <c r="AK9">
        <v>12.65</v>
      </c>
      <c r="AL9">
        <v>100</v>
      </c>
      <c r="AM9">
        <v>1.9</v>
      </c>
      <c r="AN9">
        <v>44.8</v>
      </c>
      <c r="AO9">
        <v>95.93</v>
      </c>
      <c r="AP9" s="5"/>
      <c r="AS9">
        <v>58363</v>
      </c>
      <c r="AT9">
        <v>54460</v>
      </c>
      <c r="AU9">
        <v>152.41999999999999</v>
      </c>
      <c r="AV9">
        <v>464</v>
      </c>
      <c r="AW9">
        <v>0.97</v>
      </c>
      <c r="AX9">
        <v>41096</v>
      </c>
      <c r="AY9">
        <v>1574</v>
      </c>
      <c r="AZ9">
        <v>3288</v>
      </c>
      <c r="BA9" s="5"/>
      <c r="BB9">
        <v>403</v>
      </c>
      <c r="BC9">
        <v>2015</v>
      </c>
      <c r="BD9">
        <v>138247</v>
      </c>
      <c r="BE9">
        <v>14740</v>
      </c>
      <c r="BF9">
        <v>9240</v>
      </c>
      <c r="BG9">
        <v>352</v>
      </c>
      <c r="BH9">
        <v>194</v>
      </c>
      <c r="BI9">
        <v>97</v>
      </c>
      <c r="BJ9">
        <v>20</v>
      </c>
      <c r="BK9">
        <v>604</v>
      </c>
      <c r="BL9">
        <v>2</v>
      </c>
      <c r="BM9">
        <v>523</v>
      </c>
      <c r="BN9">
        <v>49</v>
      </c>
      <c r="BO9">
        <v>30</v>
      </c>
      <c r="BP9">
        <v>659</v>
      </c>
      <c r="BQ9">
        <v>12641</v>
      </c>
      <c r="BR9">
        <v>1981</v>
      </c>
      <c r="BS9">
        <v>337</v>
      </c>
      <c r="BT9">
        <v>684</v>
      </c>
      <c r="BU9">
        <v>1232</v>
      </c>
      <c r="BV9">
        <v>289</v>
      </c>
      <c r="BW9">
        <v>2623</v>
      </c>
      <c r="BX9">
        <v>2972</v>
      </c>
      <c r="BY9">
        <v>910</v>
      </c>
      <c r="BZ9">
        <v>0</v>
      </c>
      <c r="CA9">
        <v>584</v>
      </c>
      <c r="CB9">
        <v>418</v>
      </c>
      <c r="CC9">
        <v>729</v>
      </c>
      <c r="CD9">
        <v>484</v>
      </c>
      <c r="CE9" s="5"/>
      <c r="CF9" s="5"/>
      <c r="CG9" s="5"/>
      <c r="CH9">
        <v>0.7</v>
      </c>
      <c r="CI9">
        <v>12.89</v>
      </c>
    </row>
    <row r="10" spans="1:87" x14ac:dyDescent="0.3">
      <c r="A10">
        <v>9</v>
      </c>
      <c r="B10" t="s">
        <v>92</v>
      </c>
      <c r="C10">
        <v>5.66</v>
      </c>
      <c r="D10">
        <v>6.07</v>
      </c>
      <c r="E10">
        <v>-2</v>
      </c>
      <c r="F10">
        <v>3.35</v>
      </c>
      <c r="G10">
        <v>32.24</v>
      </c>
      <c r="H10">
        <v>20.09</v>
      </c>
      <c r="I10">
        <v>6.07</v>
      </c>
      <c r="J10">
        <v>44.86</v>
      </c>
      <c r="K10">
        <v>48.44</v>
      </c>
      <c r="L10">
        <v>356.58</v>
      </c>
      <c r="M10">
        <v>139.75</v>
      </c>
      <c r="N10">
        <v>20.89</v>
      </c>
      <c r="O10">
        <v>65.84</v>
      </c>
      <c r="P10">
        <v>1609.26</v>
      </c>
      <c r="Q10">
        <v>20.3</v>
      </c>
      <c r="R10">
        <v>1430.66</v>
      </c>
      <c r="S10">
        <v>89.77</v>
      </c>
      <c r="T10">
        <v>0.84</v>
      </c>
      <c r="U10">
        <v>0.82</v>
      </c>
      <c r="V10" s="4">
        <v>111.75</v>
      </c>
      <c r="W10">
        <v>235.5</v>
      </c>
      <c r="X10">
        <v>4.37</v>
      </c>
      <c r="Y10">
        <v>11.95</v>
      </c>
      <c r="Z10">
        <v>23.05</v>
      </c>
      <c r="AA10">
        <v>0.09</v>
      </c>
      <c r="AB10">
        <v>4.01</v>
      </c>
      <c r="AC10">
        <v>9.34</v>
      </c>
      <c r="AD10">
        <v>3.39</v>
      </c>
      <c r="AE10">
        <v>0.95</v>
      </c>
      <c r="AF10">
        <v>3.31</v>
      </c>
      <c r="AG10">
        <v>123.84</v>
      </c>
      <c r="AH10">
        <v>21.31</v>
      </c>
      <c r="AI10">
        <v>12546.33</v>
      </c>
      <c r="AJ10">
        <v>263.52999999999997</v>
      </c>
      <c r="AK10">
        <v>12.82</v>
      </c>
      <c r="AL10">
        <v>100</v>
      </c>
      <c r="AM10">
        <v>1.9</v>
      </c>
      <c r="AN10">
        <v>45.1</v>
      </c>
      <c r="AO10">
        <v>95.96</v>
      </c>
      <c r="AP10" s="5"/>
      <c r="AS10">
        <v>58657</v>
      </c>
      <c r="AT10">
        <v>54316</v>
      </c>
      <c r="AU10">
        <v>157.83000000000001</v>
      </c>
      <c r="AV10">
        <v>428</v>
      </c>
      <c r="AW10">
        <v>0.89</v>
      </c>
      <c r="AX10">
        <v>41972</v>
      </c>
      <c r="AY10">
        <v>1589</v>
      </c>
      <c r="AZ10">
        <v>3297</v>
      </c>
      <c r="BA10" s="5"/>
      <c r="BB10">
        <v>558</v>
      </c>
      <c r="BC10">
        <v>2117</v>
      </c>
      <c r="BD10">
        <v>160444</v>
      </c>
      <c r="BE10">
        <v>15458</v>
      </c>
      <c r="BF10">
        <v>10818</v>
      </c>
      <c r="BG10">
        <v>357</v>
      </c>
      <c r="BH10">
        <v>208</v>
      </c>
      <c r="BI10">
        <v>91</v>
      </c>
      <c r="BJ10">
        <v>21</v>
      </c>
      <c r="BK10">
        <v>612</v>
      </c>
      <c r="BL10">
        <v>3</v>
      </c>
      <c r="BM10">
        <v>514</v>
      </c>
      <c r="BN10">
        <v>66</v>
      </c>
      <c r="BO10">
        <v>29</v>
      </c>
      <c r="BP10">
        <v>760</v>
      </c>
      <c r="BQ10">
        <v>13244</v>
      </c>
      <c r="BR10">
        <v>1979</v>
      </c>
      <c r="BS10">
        <v>381</v>
      </c>
      <c r="BT10">
        <v>739</v>
      </c>
      <c r="BU10">
        <v>1323</v>
      </c>
      <c r="BV10">
        <v>273</v>
      </c>
      <c r="BW10">
        <v>2690</v>
      </c>
      <c r="BX10">
        <v>3117</v>
      </c>
      <c r="BY10">
        <v>964</v>
      </c>
      <c r="BZ10">
        <v>0</v>
      </c>
      <c r="CA10">
        <v>624</v>
      </c>
      <c r="CB10">
        <v>471</v>
      </c>
      <c r="CC10">
        <v>758</v>
      </c>
      <c r="CD10">
        <v>534</v>
      </c>
      <c r="CE10" s="5"/>
      <c r="CF10" s="5"/>
      <c r="CG10" s="5"/>
      <c r="CH10">
        <v>0.7</v>
      </c>
      <c r="CI10">
        <v>12.83</v>
      </c>
    </row>
    <row r="11" spans="1:87" x14ac:dyDescent="0.3">
      <c r="A11">
        <v>9</v>
      </c>
      <c r="B11" t="s">
        <v>93</v>
      </c>
      <c r="C11">
        <v>5.51</v>
      </c>
      <c r="D11">
        <v>6.08</v>
      </c>
      <c r="E11">
        <v>-2.08</v>
      </c>
      <c r="F11">
        <v>-1.48</v>
      </c>
      <c r="G11">
        <v>29.75</v>
      </c>
      <c r="H11">
        <v>23.57</v>
      </c>
      <c r="I11">
        <v>9.51</v>
      </c>
      <c r="J11">
        <v>38.880000000000003</v>
      </c>
      <c r="K11">
        <v>51.01</v>
      </c>
      <c r="L11">
        <v>362.01</v>
      </c>
      <c r="M11">
        <v>136.09</v>
      </c>
      <c r="N11">
        <v>10.56</v>
      </c>
      <c r="O11">
        <v>64.42</v>
      </c>
      <c r="P11">
        <v>1765.75</v>
      </c>
      <c r="Q11">
        <v>20.440000000000001</v>
      </c>
      <c r="R11">
        <v>1443.28</v>
      </c>
      <c r="S11">
        <v>87.44</v>
      </c>
      <c r="T11">
        <v>0.8</v>
      </c>
      <c r="U11">
        <v>0.77</v>
      </c>
      <c r="V11" s="4">
        <v>92.29</v>
      </c>
      <c r="W11">
        <v>217.93</v>
      </c>
      <c r="X11">
        <v>5.66</v>
      </c>
      <c r="Y11">
        <v>12.29</v>
      </c>
      <c r="Z11">
        <v>23.52</v>
      </c>
      <c r="AA11" s="5"/>
      <c r="AB11" s="5"/>
      <c r="AC11">
        <v>10.33</v>
      </c>
      <c r="AD11" s="5"/>
      <c r="AE11">
        <v>0.36</v>
      </c>
      <c r="AF11">
        <v>0.54</v>
      </c>
      <c r="AG11">
        <v>70.400000000000006</v>
      </c>
      <c r="AH11">
        <v>16.32</v>
      </c>
      <c r="AI11">
        <v>48330.13</v>
      </c>
      <c r="AJ11">
        <v>269.64999999999998</v>
      </c>
      <c r="AK11">
        <v>13</v>
      </c>
      <c r="AL11">
        <v>100</v>
      </c>
      <c r="AM11">
        <v>1.9</v>
      </c>
      <c r="AN11">
        <v>45.1</v>
      </c>
      <c r="AO11">
        <v>95.96</v>
      </c>
      <c r="AP11" s="5"/>
      <c r="AS11">
        <v>57731</v>
      </c>
      <c r="AT11">
        <v>54221</v>
      </c>
      <c r="AU11">
        <v>161.16999999999999</v>
      </c>
      <c r="AV11">
        <v>1052</v>
      </c>
      <c r="AW11">
        <v>2.19</v>
      </c>
      <c r="AX11">
        <v>42420</v>
      </c>
      <c r="AY11">
        <v>1606</v>
      </c>
      <c r="AZ11">
        <v>3269</v>
      </c>
      <c r="BA11" s="5"/>
      <c r="BB11">
        <v>205</v>
      </c>
      <c r="BC11">
        <v>22</v>
      </c>
      <c r="BD11">
        <v>47040</v>
      </c>
      <c r="BE11">
        <v>15567</v>
      </c>
      <c r="BF11">
        <v>10121</v>
      </c>
      <c r="BG11">
        <v>342</v>
      </c>
      <c r="BH11">
        <v>202</v>
      </c>
      <c r="BI11">
        <v>108</v>
      </c>
      <c r="BJ11">
        <v>18</v>
      </c>
      <c r="BK11">
        <v>603</v>
      </c>
      <c r="BL11">
        <v>4</v>
      </c>
      <c r="BM11">
        <v>494</v>
      </c>
      <c r="BN11">
        <v>82</v>
      </c>
      <c r="BO11">
        <v>23</v>
      </c>
      <c r="BP11">
        <v>821</v>
      </c>
      <c r="BQ11">
        <v>13296</v>
      </c>
      <c r="BR11">
        <v>1910</v>
      </c>
      <c r="BS11">
        <v>458</v>
      </c>
      <c r="BT11">
        <v>730</v>
      </c>
      <c r="BU11">
        <v>1313</v>
      </c>
      <c r="BV11">
        <v>264</v>
      </c>
      <c r="BW11">
        <v>2722</v>
      </c>
      <c r="BX11">
        <v>3098</v>
      </c>
      <c r="BY11">
        <v>974</v>
      </c>
      <c r="BZ11">
        <v>0</v>
      </c>
      <c r="CA11">
        <v>618</v>
      </c>
      <c r="CB11">
        <v>495</v>
      </c>
      <c r="CC11">
        <v>730</v>
      </c>
      <c r="CD11">
        <v>583</v>
      </c>
      <c r="CE11" s="5"/>
      <c r="CF11" s="5"/>
      <c r="CG11" s="5"/>
      <c r="CH11">
        <v>0.7</v>
      </c>
      <c r="CI11">
        <v>13.03</v>
      </c>
    </row>
    <row r="12" spans="1:87" x14ac:dyDescent="0.3">
      <c r="A12">
        <v>9</v>
      </c>
      <c r="B12" t="s">
        <v>94</v>
      </c>
      <c r="C12">
        <v>5.3</v>
      </c>
      <c r="D12">
        <v>5.93</v>
      </c>
      <c r="E12">
        <v>-1.94</v>
      </c>
      <c r="F12">
        <v>3.92</v>
      </c>
      <c r="G12">
        <v>54.13</v>
      </c>
      <c r="H12">
        <v>28.17</v>
      </c>
      <c r="I12">
        <v>7.24</v>
      </c>
      <c r="J12">
        <v>49.48</v>
      </c>
      <c r="K12">
        <v>52.38</v>
      </c>
      <c r="L12">
        <v>371.09</v>
      </c>
      <c r="M12">
        <v>134.77000000000001</v>
      </c>
      <c r="N12">
        <v>8.75</v>
      </c>
      <c r="O12">
        <v>63.52</v>
      </c>
      <c r="P12">
        <v>1800</v>
      </c>
      <c r="Q12">
        <v>20.46</v>
      </c>
      <c r="R12">
        <v>1440.2</v>
      </c>
      <c r="S12">
        <v>89.3</v>
      </c>
      <c r="T12">
        <v>0.73</v>
      </c>
      <c r="U12">
        <v>0.72</v>
      </c>
      <c r="V12" s="4">
        <v>87.43</v>
      </c>
      <c r="W12">
        <v>214.4</v>
      </c>
      <c r="X12">
        <v>6</v>
      </c>
      <c r="Y12">
        <v>8.9600000000000009</v>
      </c>
      <c r="Z12">
        <v>27.17</v>
      </c>
      <c r="AA12" s="5"/>
      <c r="AB12" s="5"/>
      <c r="AC12">
        <v>8.31</v>
      </c>
      <c r="AD12" s="5"/>
      <c r="AE12">
        <v>0.28999999999999998</v>
      </c>
      <c r="AF12">
        <v>0.54</v>
      </c>
      <c r="AG12">
        <v>73.48</v>
      </c>
      <c r="AH12">
        <v>14.57</v>
      </c>
      <c r="AI12">
        <v>14485.68</v>
      </c>
      <c r="AJ12">
        <v>275.77999999999997</v>
      </c>
      <c r="AK12">
        <v>13.75</v>
      </c>
      <c r="AL12">
        <v>100</v>
      </c>
      <c r="AM12">
        <v>1.9</v>
      </c>
      <c r="AN12">
        <v>44.8</v>
      </c>
      <c r="AO12">
        <v>95.93</v>
      </c>
      <c r="AP12" s="5"/>
      <c r="AS12">
        <v>57608</v>
      </c>
      <c r="AT12">
        <v>53794</v>
      </c>
      <c r="AU12">
        <v>167.7</v>
      </c>
      <c r="AV12">
        <v>774</v>
      </c>
      <c r="AW12">
        <v>1.62</v>
      </c>
      <c r="AX12">
        <v>42744</v>
      </c>
      <c r="AY12">
        <v>1666</v>
      </c>
      <c r="AZ12">
        <v>3216</v>
      </c>
      <c r="BA12" s="5"/>
      <c r="BB12">
        <v>165</v>
      </c>
      <c r="BC12">
        <v>170</v>
      </c>
      <c r="BD12">
        <v>68722</v>
      </c>
      <c r="BE12">
        <v>15887</v>
      </c>
      <c r="BF12">
        <v>8663</v>
      </c>
      <c r="BG12">
        <v>342</v>
      </c>
      <c r="BH12">
        <v>183</v>
      </c>
      <c r="BI12">
        <v>113</v>
      </c>
      <c r="BJ12">
        <v>18</v>
      </c>
      <c r="BK12">
        <v>641</v>
      </c>
      <c r="BL12">
        <v>5</v>
      </c>
      <c r="BM12">
        <v>493</v>
      </c>
      <c r="BN12">
        <v>121</v>
      </c>
      <c r="BO12">
        <v>22</v>
      </c>
      <c r="BP12">
        <v>907</v>
      </c>
      <c r="BQ12">
        <v>13426</v>
      </c>
      <c r="BR12">
        <v>1955</v>
      </c>
      <c r="BS12">
        <v>571</v>
      </c>
      <c r="BT12">
        <v>740</v>
      </c>
      <c r="BU12">
        <v>1387</v>
      </c>
      <c r="BV12">
        <v>235</v>
      </c>
      <c r="BW12">
        <v>2647</v>
      </c>
      <c r="BX12">
        <v>3113</v>
      </c>
      <c r="BY12">
        <v>952</v>
      </c>
      <c r="BZ12">
        <v>0</v>
      </c>
      <c r="CA12">
        <v>601</v>
      </c>
      <c r="CB12">
        <v>532</v>
      </c>
      <c r="CC12">
        <v>735</v>
      </c>
      <c r="CD12">
        <v>594</v>
      </c>
      <c r="CE12" s="5"/>
      <c r="CF12" s="5"/>
      <c r="CG12" s="5"/>
      <c r="CH12">
        <v>0.7</v>
      </c>
      <c r="CI12">
        <v>13.05</v>
      </c>
    </row>
    <row r="13" spans="1:87" x14ac:dyDescent="0.3">
      <c r="A13">
        <v>9</v>
      </c>
      <c r="B13" t="s">
        <v>95</v>
      </c>
      <c r="C13">
        <v>5.18</v>
      </c>
      <c r="D13">
        <v>5.87</v>
      </c>
      <c r="E13">
        <v>-1.64</v>
      </c>
      <c r="F13">
        <v>1.33</v>
      </c>
      <c r="G13">
        <v>50.36</v>
      </c>
      <c r="H13">
        <v>26.76</v>
      </c>
      <c r="I13">
        <v>4.75</v>
      </c>
      <c r="J13">
        <v>51.65</v>
      </c>
      <c r="K13">
        <v>54.81</v>
      </c>
      <c r="L13">
        <v>370.76</v>
      </c>
      <c r="M13">
        <v>130.4</v>
      </c>
      <c r="N13">
        <v>18.59</v>
      </c>
      <c r="O13">
        <v>59.71</v>
      </c>
      <c r="P13">
        <v>1605.67</v>
      </c>
      <c r="Q13">
        <v>19.59</v>
      </c>
      <c r="R13">
        <v>1531.71</v>
      </c>
      <c r="S13">
        <v>90.23</v>
      </c>
      <c r="T13">
        <v>0.74</v>
      </c>
      <c r="U13">
        <v>0.68</v>
      </c>
      <c r="V13" s="4">
        <v>77.44</v>
      </c>
      <c r="W13">
        <v>214.13</v>
      </c>
      <c r="X13">
        <v>6.35</v>
      </c>
      <c r="Y13">
        <v>6.36</v>
      </c>
      <c r="Z13">
        <v>15.1</v>
      </c>
      <c r="AA13" s="5"/>
      <c r="AB13" s="5"/>
      <c r="AC13">
        <v>3.64</v>
      </c>
      <c r="AD13" s="5"/>
      <c r="AE13">
        <v>0.28999999999999998</v>
      </c>
      <c r="AF13">
        <v>0.49</v>
      </c>
      <c r="AG13">
        <v>101.65</v>
      </c>
      <c r="AH13">
        <v>20.079999999999998</v>
      </c>
      <c r="AI13">
        <v>16443.060000000001</v>
      </c>
      <c r="AJ13">
        <v>267.45</v>
      </c>
      <c r="AK13">
        <v>13.59</v>
      </c>
      <c r="AL13">
        <v>100</v>
      </c>
      <c r="AM13">
        <v>1.9</v>
      </c>
      <c r="AN13">
        <v>44.8</v>
      </c>
      <c r="AO13">
        <v>95.93</v>
      </c>
      <c r="AP13" s="5"/>
      <c r="AS13">
        <v>58205</v>
      </c>
      <c r="AT13">
        <v>53364</v>
      </c>
      <c r="AU13">
        <v>170.13</v>
      </c>
      <c r="AV13">
        <v>695</v>
      </c>
      <c r="AW13">
        <v>1.46</v>
      </c>
      <c r="AX13">
        <v>44637</v>
      </c>
      <c r="AY13">
        <v>1666</v>
      </c>
      <c r="AZ13">
        <v>3212</v>
      </c>
      <c r="BA13" s="5"/>
      <c r="BB13">
        <v>171</v>
      </c>
      <c r="BC13">
        <v>167</v>
      </c>
      <c r="BD13">
        <v>129439</v>
      </c>
      <c r="BE13">
        <v>15567</v>
      </c>
      <c r="BF13">
        <v>8461</v>
      </c>
      <c r="BG13">
        <v>350</v>
      </c>
      <c r="BH13">
        <v>178</v>
      </c>
      <c r="BI13">
        <v>130</v>
      </c>
      <c r="BJ13">
        <v>19</v>
      </c>
      <c r="BK13">
        <v>610</v>
      </c>
      <c r="BL13">
        <v>7</v>
      </c>
      <c r="BM13">
        <v>475</v>
      </c>
      <c r="BN13">
        <v>106</v>
      </c>
      <c r="BO13">
        <v>22</v>
      </c>
      <c r="BP13">
        <v>902</v>
      </c>
      <c r="BQ13">
        <v>13159</v>
      </c>
      <c r="BR13">
        <v>1883</v>
      </c>
      <c r="BS13">
        <v>581</v>
      </c>
      <c r="BT13">
        <v>767</v>
      </c>
      <c r="BU13">
        <v>1290</v>
      </c>
      <c r="BV13">
        <v>217</v>
      </c>
      <c r="BW13">
        <v>2634</v>
      </c>
      <c r="BX13">
        <v>2980</v>
      </c>
      <c r="BY13">
        <v>908</v>
      </c>
      <c r="BZ13">
        <v>0</v>
      </c>
      <c r="CA13">
        <v>580</v>
      </c>
      <c r="CB13">
        <v>566</v>
      </c>
      <c r="CC13">
        <v>738</v>
      </c>
      <c r="CD13">
        <v>618</v>
      </c>
      <c r="CE13" s="5"/>
      <c r="CF13" s="5"/>
      <c r="CG13" s="5"/>
      <c r="CH13">
        <v>0.7</v>
      </c>
      <c r="CI13">
        <v>12.92</v>
      </c>
    </row>
    <row r="14" spans="1:87" x14ac:dyDescent="0.3">
      <c r="A14">
        <v>9</v>
      </c>
      <c r="B14" t="s">
        <v>96</v>
      </c>
      <c r="C14">
        <v>5.14</v>
      </c>
      <c r="D14">
        <v>5.76</v>
      </c>
      <c r="E14">
        <v>-1.63</v>
      </c>
      <c r="F14">
        <v>2.2599999999999998</v>
      </c>
      <c r="G14">
        <v>47.42</v>
      </c>
      <c r="H14">
        <v>25.18</v>
      </c>
      <c r="I14">
        <v>5.16</v>
      </c>
      <c r="J14">
        <v>50.61</v>
      </c>
      <c r="K14" s="5"/>
      <c r="L14">
        <v>362.68</v>
      </c>
      <c r="M14">
        <v>132.74</v>
      </c>
      <c r="N14">
        <v>10.050000000000001</v>
      </c>
      <c r="O14">
        <v>58.76</v>
      </c>
      <c r="P14">
        <v>1285.17</v>
      </c>
      <c r="Q14">
        <v>19.43</v>
      </c>
      <c r="R14">
        <v>1614.11</v>
      </c>
      <c r="S14">
        <v>93.95</v>
      </c>
      <c r="T14">
        <v>0.76</v>
      </c>
      <c r="U14">
        <v>0.68</v>
      </c>
      <c r="V14" s="4">
        <v>63.45</v>
      </c>
      <c r="W14">
        <v>218.21</v>
      </c>
      <c r="X14">
        <v>5.63</v>
      </c>
      <c r="Y14">
        <v>6.22</v>
      </c>
      <c r="Z14">
        <v>21.47</v>
      </c>
      <c r="AA14" s="5"/>
      <c r="AB14" s="5"/>
      <c r="AC14">
        <v>3.91</v>
      </c>
      <c r="AD14" s="5"/>
      <c r="AE14">
        <v>0.86</v>
      </c>
      <c r="AF14">
        <v>1.57</v>
      </c>
      <c r="AG14">
        <v>104.13</v>
      </c>
      <c r="AH14" s="5"/>
      <c r="AI14" s="5"/>
      <c r="AJ14">
        <v>261.39</v>
      </c>
      <c r="AK14">
        <v>13.92</v>
      </c>
      <c r="AL14" s="5"/>
      <c r="AM14" s="5"/>
      <c r="AN14" s="5"/>
      <c r="AO14" s="5"/>
      <c r="AP14" s="5"/>
      <c r="AS14">
        <v>59722</v>
      </c>
      <c r="AT14">
        <v>52899</v>
      </c>
      <c r="AU14">
        <v>173.17</v>
      </c>
      <c r="AV14">
        <v>814</v>
      </c>
      <c r="AW14">
        <v>1.73</v>
      </c>
      <c r="AX14">
        <v>44991</v>
      </c>
      <c r="AY14">
        <v>1666</v>
      </c>
      <c r="AZ14">
        <v>3055</v>
      </c>
      <c r="BA14" s="5"/>
      <c r="BB14">
        <v>516</v>
      </c>
      <c r="BC14">
        <v>1016</v>
      </c>
      <c r="BD14">
        <v>388471</v>
      </c>
      <c r="BE14">
        <v>15611</v>
      </c>
      <c r="BF14">
        <v>8514</v>
      </c>
      <c r="BG14">
        <v>345</v>
      </c>
      <c r="BH14">
        <v>187</v>
      </c>
      <c r="BI14">
        <v>126</v>
      </c>
      <c r="BJ14">
        <v>22</v>
      </c>
      <c r="BK14">
        <v>642</v>
      </c>
      <c r="BL14">
        <v>7</v>
      </c>
      <c r="BM14">
        <v>470</v>
      </c>
      <c r="BN14">
        <v>142</v>
      </c>
      <c r="BO14">
        <v>23</v>
      </c>
      <c r="BP14">
        <v>896</v>
      </c>
      <c r="BQ14">
        <v>13153</v>
      </c>
      <c r="BR14">
        <v>1858</v>
      </c>
      <c r="BS14">
        <v>662</v>
      </c>
      <c r="BT14">
        <v>769</v>
      </c>
      <c r="BU14">
        <v>1229</v>
      </c>
      <c r="BV14">
        <v>217</v>
      </c>
      <c r="BW14">
        <v>2552</v>
      </c>
      <c r="BX14">
        <v>2964</v>
      </c>
      <c r="BY14">
        <v>928</v>
      </c>
      <c r="BZ14">
        <v>0</v>
      </c>
      <c r="CA14">
        <v>613</v>
      </c>
      <c r="CB14">
        <v>593</v>
      </c>
      <c r="CC14">
        <v>726</v>
      </c>
      <c r="CD14">
        <v>677</v>
      </c>
      <c r="CE14" s="5"/>
      <c r="CF14" s="5"/>
      <c r="CG14" s="5"/>
      <c r="CH14" s="5"/>
      <c r="CI14" s="5"/>
    </row>
    <row r="16" spans="1:87" ht="296.39999999999998" x14ac:dyDescent="0.3">
      <c r="A16" t="str">
        <f>A1</f>
        <v>Kerület</v>
      </c>
      <c r="B16" t="s">
        <v>105</v>
      </c>
      <c r="C16" s="1" t="s">
        <v>3</v>
      </c>
      <c r="D16" s="1" t="s">
        <v>4</v>
      </c>
      <c r="E16" s="1" t="s">
        <v>6</v>
      </c>
      <c r="F16" s="1" t="s">
        <v>7</v>
      </c>
      <c r="G16" s="1" t="s">
        <v>10</v>
      </c>
      <c r="H16" s="1" t="s">
        <v>11</v>
      </c>
      <c r="I16" s="1" t="s">
        <v>12</v>
      </c>
      <c r="J16" s="1" t="s">
        <v>13</v>
      </c>
      <c r="K16" s="1" t="s">
        <v>15</v>
      </c>
      <c r="L16" s="1" t="s">
        <v>17</v>
      </c>
      <c r="M16" s="1" t="s">
        <v>18</v>
      </c>
      <c r="N16" s="1" t="s">
        <v>19</v>
      </c>
      <c r="O16" s="1" t="s">
        <v>20</v>
      </c>
      <c r="P16" s="1" t="s">
        <v>21</v>
      </c>
      <c r="Q16" s="1" t="s">
        <v>22</v>
      </c>
      <c r="R16" s="1" t="s">
        <v>23</v>
      </c>
      <c r="S16" s="1" t="s">
        <v>25</v>
      </c>
      <c r="T16" s="1" t="s">
        <v>26</v>
      </c>
      <c r="U16" s="1" t="s">
        <v>31</v>
      </c>
      <c r="V16" s="1" t="s">
        <v>28</v>
      </c>
      <c r="W16" s="1" t="s">
        <v>30</v>
      </c>
      <c r="X16" s="1" t="s">
        <v>36</v>
      </c>
      <c r="Y16" s="1" t="s">
        <v>43</v>
      </c>
      <c r="Z16" s="1" t="s">
        <v>47</v>
      </c>
      <c r="AA16" s="1" t="s">
        <v>59</v>
      </c>
      <c r="AC16" t="str">
        <f>A16</f>
        <v>Kerület</v>
      </c>
      <c r="AD16" t="str">
        <f>B16</f>
        <v>Budapest 09. ker. (2958)</v>
      </c>
      <c r="AE16" s="2" t="s">
        <v>2</v>
      </c>
      <c r="AF16" s="2" t="s">
        <v>5</v>
      </c>
      <c r="AG16" s="2" t="s">
        <v>8</v>
      </c>
      <c r="AH16" s="2" t="s">
        <v>9</v>
      </c>
      <c r="AI16" s="2" t="s">
        <v>16</v>
      </c>
      <c r="AJ16" s="2" t="s">
        <v>24</v>
      </c>
      <c r="AK16" s="2" t="s">
        <v>29</v>
      </c>
      <c r="AL16" s="2" t="s">
        <v>46</v>
      </c>
      <c r="AM16" s="2" t="s">
        <v>48</v>
      </c>
      <c r="AN16" s="2" t="s">
        <v>49</v>
      </c>
      <c r="AO16" s="2" t="s">
        <v>50</v>
      </c>
      <c r="AP16" s="2" t="s">
        <v>51</v>
      </c>
      <c r="AQ16" s="2" t="s">
        <v>52</v>
      </c>
      <c r="AR16" s="2" t="s">
        <v>53</v>
      </c>
      <c r="AS16" s="2" t="s">
        <v>54</v>
      </c>
      <c r="AT16" s="2" t="s">
        <v>55</v>
      </c>
      <c r="AU16" s="2" t="s">
        <v>56</v>
      </c>
      <c r="AV16" s="2" t="s">
        <v>57</v>
      </c>
      <c r="AW16" s="2" t="s">
        <v>58</v>
      </c>
      <c r="AX16" s="2" t="s">
        <v>60</v>
      </c>
      <c r="AY16" s="2" t="s">
        <v>61</v>
      </c>
      <c r="AZ16" s="2" t="s">
        <v>62</v>
      </c>
      <c r="BA16" s="2" t="s">
        <v>63</v>
      </c>
      <c r="BB16" s="2" t="s">
        <v>64</v>
      </c>
      <c r="BC16" s="2" t="s">
        <v>65</v>
      </c>
      <c r="BD16" s="2" t="s">
        <v>66</v>
      </c>
      <c r="BE16" s="2" t="s">
        <v>67</v>
      </c>
      <c r="BF16" s="2" t="s">
        <v>68</v>
      </c>
      <c r="BG16" s="2" t="s">
        <v>69</v>
      </c>
      <c r="BH16" s="2" t="s">
        <v>70</v>
      </c>
      <c r="BI16" s="2" t="s">
        <v>71</v>
      </c>
      <c r="BJ16" s="2" t="s">
        <v>72</v>
      </c>
      <c r="BK16" s="2" t="s">
        <v>73</v>
      </c>
    </row>
    <row r="17" spans="1:63" x14ac:dyDescent="0.3">
      <c r="A17">
        <f t="shared" ref="A17:A29" si="0">A2</f>
        <v>9</v>
      </c>
      <c r="B17" t="s">
        <v>84</v>
      </c>
      <c r="C17">
        <v>5.5</v>
      </c>
      <c r="D17">
        <v>5.62</v>
      </c>
      <c r="E17">
        <v>-3.65</v>
      </c>
      <c r="F17">
        <v>6.74</v>
      </c>
      <c r="G17">
        <v>56.64</v>
      </c>
      <c r="H17">
        <v>38.29</v>
      </c>
      <c r="I17">
        <v>8.9600000000000009</v>
      </c>
      <c r="J17">
        <v>40.31</v>
      </c>
      <c r="K17">
        <v>261.3</v>
      </c>
      <c r="L17">
        <v>160.88999999999999</v>
      </c>
      <c r="M17">
        <v>6.37</v>
      </c>
      <c r="N17">
        <v>78.319999999999993</v>
      </c>
      <c r="O17">
        <v>1471.4</v>
      </c>
      <c r="P17">
        <v>20.75</v>
      </c>
      <c r="Q17">
        <v>1384.72</v>
      </c>
      <c r="R17">
        <v>87.03</v>
      </c>
      <c r="S17">
        <v>0.91</v>
      </c>
      <c r="T17">
        <v>0.89</v>
      </c>
      <c r="U17">
        <v>11.64</v>
      </c>
      <c r="V17">
        <v>195.6</v>
      </c>
      <c r="W17">
        <v>6.07</v>
      </c>
      <c r="X17">
        <v>8.0299999999999994</v>
      </c>
      <c r="Y17">
        <v>205.15</v>
      </c>
      <c r="Z17">
        <v>213.24</v>
      </c>
      <c r="AA17">
        <v>14</v>
      </c>
      <c r="AC17">
        <f t="shared" ref="AC17:AC29" si="1">A17</f>
        <v>9</v>
      </c>
      <c r="AD17" t="str">
        <f t="shared" ref="AD17:AD29" si="2">B17</f>
        <v>2011</v>
      </c>
      <c r="AE17">
        <v>55093</v>
      </c>
      <c r="AF17">
        <v>162.25</v>
      </c>
      <c r="AG17">
        <v>1439</v>
      </c>
      <c r="AH17">
        <v>2.94</v>
      </c>
      <c r="AI17">
        <v>39590</v>
      </c>
      <c r="AJ17">
        <v>1551</v>
      </c>
      <c r="AK17">
        <v>2934</v>
      </c>
      <c r="AL17">
        <v>13583</v>
      </c>
      <c r="AM17">
        <v>7303</v>
      </c>
      <c r="AN17">
        <v>329</v>
      </c>
      <c r="AO17">
        <v>186</v>
      </c>
      <c r="AP17">
        <v>102</v>
      </c>
      <c r="AQ17">
        <v>21</v>
      </c>
      <c r="AR17">
        <v>558</v>
      </c>
      <c r="AS17">
        <v>7</v>
      </c>
      <c r="AT17">
        <v>515</v>
      </c>
      <c r="AU17">
        <v>11</v>
      </c>
      <c r="AV17">
        <v>25</v>
      </c>
      <c r="AW17">
        <v>792</v>
      </c>
      <c r="AX17">
        <v>11508</v>
      </c>
      <c r="AY17">
        <v>2292</v>
      </c>
      <c r="AZ17">
        <v>335</v>
      </c>
      <c r="BA17">
        <v>587</v>
      </c>
      <c r="BB17">
        <v>997</v>
      </c>
      <c r="BC17">
        <v>386</v>
      </c>
      <c r="BD17">
        <v>2363</v>
      </c>
      <c r="BE17">
        <v>2447</v>
      </c>
      <c r="BF17">
        <v>907</v>
      </c>
      <c r="BG17">
        <v>3</v>
      </c>
      <c r="BH17">
        <v>494</v>
      </c>
      <c r="BI17">
        <v>291</v>
      </c>
      <c r="BJ17">
        <v>614</v>
      </c>
      <c r="BK17">
        <v>343</v>
      </c>
    </row>
    <row r="18" spans="1:63" x14ac:dyDescent="0.3">
      <c r="A18">
        <f t="shared" si="0"/>
        <v>9</v>
      </c>
      <c r="B18" t="s">
        <v>85</v>
      </c>
      <c r="C18">
        <v>5.5</v>
      </c>
      <c r="D18">
        <v>5.66</v>
      </c>
      <c r="E18">
        <v>-3.28</v>
      </c>
      <c r="F18">
        <v>25.64</v>
      </c>
      <c r="G18">
        <v>50.32</v>
      </c>
      <c r="H18">
        <v>38.590000000000003</v>
      </c>
      <c r="I18">
        <v>11.67</v>
      </c>
      <c r="J18">
        <v>41.81</v>
      </c>
      <c r="K18">
        <v>291.3</v>
      </c>
      <c r="L18">
        <v>148.32</v>
      </c>
      <c r="M18">
        <v>0.03</v>
      </c>
      <c r="N18">
        <v>77.94</v>
      </c>
      <c r="O18">
        <v>1538.77</v>
      </c>
      <c r="P18">
        <v>20.83</v>
      </c>
      <c r="Q18">
        <v>1271.43</v>
      </c>
      <c r="R18">
        <v>79.53</v>
      </c>
      <c r="S18">
        <v>0.89</v>
      </c>
      <c r="T18">
        <v>0.86</v>
      </c>
      <c r="U18">
        <v>12.96</v>
      </c>
      <c r="V18">
        <v>229.31</v>
      </c>
      <c r="W18">
        <v>6.07</v>
      </c>
      <c r="X18">
        <v>7.19</v>
      </c>
      <c r="Y18">
        <v>214.4</v>
      </c>
      <c r="Z18">
        <v>233.37</v>
      </c>
      <c r="AA18">
        <v>13.96</v>
      </c>
      <c r="AC18">
        <f t="shared" si="1"/>
        <v>9</v>
      </c>
      <c r="AD18" t="str">
        <f t="shared" si="2"/>
        <v>2012</v>
      </c>
      <c r="AE18">
        <v>55472</v>
      </c>
      <c r="AF18">
        <v>159.63999999999999</v>
      </c>
      <c r="AG18">
        <v>1739</v>
      </c>
      <c r="AH18">
        <v>3.53</v>
      </c>
      <c r="AI18">
        <v>39433</v>
      </c>
      <c r="AJ18">
        <v>1617</v>
      </c>
      <c r="AK18">
        <v>2981</v>
      </c>
      <c r="AL18">
        <v>13649</v>
      </c>
      <c r="AM18">
        <v>7387</v>
      </c>
      <c r="AN18">
        <v>348</v>
      </c>
      <c r="AO18">
        <v>183</v>
      </c>
      <c r="AP18">
        <v>110</v>
      </c>
      <c r="AQ18">
        <v>22</v>
      </c>
      <c r="AR18">
        <v>570</v>
      </c>
      <c r="AS18">
        <v>6</v>
      </c>
      <c r="AT18">
        <v>527</v>
      </c>
      <c r="AU18">
        <v>11</v>
      </c>
      <c r="AV18">
        <v>26</v>
      </c>
      <c r="AW18">
        <v>771</v>
      </c>
      <c r="AX18">
        <v>11554</v>
      </c>
      <c r="AY18">
        <v>2321</v>
      </c>
      <c r="AZ18">
        <v>336</v>
      </c>
      <c r="BA18">
        <v>605</v>
      </c>
      <c r="BB18">
        <v>986</v>
      </c>
      <c r="BC18">
        <v>386</v>
      </c>
      <c r="BD18">
        <v>2354</v>
      </c>
      <c r="BE18">
        <v>2487</v>
      </c>
      <c r="BF18">
        <v>898</v>
      </c>
      <c r="BG18">
        <v>2</v>
      </c>
      <c r="BH18">
        <v>484</v>
      </c>
      <c r="BI18">
        <v>293</v>
      </c>
      <c r="BJ18">
        <v>637</v>
      </c>
      <c r="BK18">
        <v>329</v>
      </c>
    </row>
    <row r="19" spans="1:63" x14ac:dyDescent="0.3">
      <c r="A19">
        <f t="shared" si="0"/>
        <v>9</v>
      </c>
      <c r="B19" t="s">
        <v>86</v>
      </c>
      <c r="C19">
        <v>5.6</v>
      </c>
      <c r="D19">
        <v>5.74</v>
      </c>
      <c r="E19">
        <v>-2.5299999999999998</v>
      </c>
      <c r="F19">
        <v>11.5</v>
      </c>
      <c r="G19">
        <v>49.31</v>
      </c>
      <c r="H19">
        <v>35.56</v>
      </c>
      <c r="I19">
        <v>13.29</v>
      </c>
      <c r="J19">
        <v>40.25</v>
      </c>
      <c r="K19">
        <v>296.60000000000002</v>
      </c>
      <c r="L19">
        <v>148.21</v>
      </c>
      <c r="M19">
        <v>2.5299999999999998</v>
      </c>
      <c r="N19">
        <v>77.510000000000005</v>
      </c>
      <c r="O19">
        <v>1417.32</v>
      </c>
      <c r="P19">
        <v>20.81</v>
      </c>
      <c r="Q19">
        <v>1360.91</v>
      </c>
      <c r="R19">
        <v>96.74</v>
      </c>
      <c r="S19">
        <v>0.9</v>
      </c>
      <c r="T19">
        <v>0.89</v>
      </c>
      <c r="U19">
        <v>13.3</v>
      </c>
      <c r="V19">
        <v>232.31</v>
      </c>
      <c r="W19">
        <v>5.93</v>
      </c>
      <c r="X19">
        <v>5.94</v>
      </c>
      <c r="Y19">
        <v>205.74</v>
      </c>
      <c r="Z19">
        <v>239.6</v>
      </c>
      <c r="AA19">
        <v>13.59</v>
      </c>
      <c r="AC19">
        <f t="shared" si="1"/>
        <v>9</v>
      </c>
      <c r="AD19" t="str">
        <f t="shared" si="2"/>
        <v>2013</v>
      </c>
      <c r="AE19">
        <v>55446</v>
      </c>
      <c r="AF19">
        <v>156.88</v>
      </c>
      <c r="AG19">
        <v>1302</v>
      </c>
      <c r="AH19">
        <v>2.65</v>
      </c>
      <c r="AI19">
        <v>39484</v>
      </c>
      <c r="AJ19">
        <v>1599</v>
      </c>
      <c r="AK19">
        <v>3020</v>
      </c>
      <c r="AL19">
        <v>14021</v>
      </c>
      <c r="AM19">
        <v>7638</v>
      </c>
      <c r="AN19">
        <v>362</v>
      </c>
      <c r="AO19">
        <v>190</v>
      </c>
      <c r="AP19">
        <v>108</v>
      </c>
      <c r="AQ19">
        <v>23</v>
      </c>
      <c r="AR19">
        <v>582</v>
      </c>
      <c r="AS19">
        <v>10</v>
      </c>
      <c r="AT19">
        <v>539</v>
      </c>
      <c r="AU19">
        <v>10</v>
      </c>
      <c r="AV19">
        <v>23</v>
      </c>
      <c r="AW19">
        <v>752</v>
      </c>
      <c r="AX19">
        <v>11912</v>
      </c>
      <c r="AY19">
        <v>2322</v>
      </c>
      <c r="AZ19">
        <v>349</v>
      </c>
      <c r="BA19">
        <v>632</v>
      </c>
      <c r="BB19">
        <v>988</v>
      </c>
      <c r="BC19">
        <v>371</v>
      </c>
      <c r="BD19">
        <v>2438</v>
      </c>
      <c r="BE19">
        <v>2578</v>
      </c>
      <c r="BF19">
        <v>964</v>
      </c>
      <c r="BG19">
        <v>2</v>
      </c>
      <c r="BH19">
        <v>512</v>
      </c>
      <c r="BI19">
        <v>304</v>
      </c>
      <c r="BJ19">
        <v>665</v>
      </c>
      <c r="BK19">
        <v>359</v>
      </c>
    </row>
    <row r="20" spans="1:63" x14ac:dyDescent="0.3">
      <c r="A20">
        <f t="shared" si="0"/>
        <v>9</v>
      </c>
      <c r="B20" t="s">
        <v>87</v>
      </c>
      <c r="C20">
        <v>5.7</v>
      </c>
      <c r="D20">
        <v>5.85</v>
      </c>
      <c r="E20">
        <v>-1.93</v>
      </c>
      <c r="F20">
        <v>6.24</v>
      </c>
      <c r="G20">
        <v>49.81</v>
      </c>
      <c r="H20">
        <v>34.369999999999997</v>
      </c>
      <c r="I20">
        <v>10.92</v>
      </c>
      <c r="J20">
        <v>47.08</v>
      </c>
      <c r="K20">
        <v>302.31</v>
      </c>
      <c r="L20">
        <v>146.65</v>
      </c>
      <c r="M20">
        <v>11.77</v>
      </c>
      <c r="N20">
        <v>76.150000000000006</v>
      </c>
      <c r="O20">
        <v>1397.24</v>
      </c>
      <c r="P20">
        <v>20.62</v>
      </c>
      <c r="Q20">
        <v>1358.91</v>
      </c>
      <c r="R20">
        <v>88.37</v>
      </c>
      <c r="S20">
        <v>0.92</v>
      </c>
      <c r="T20">
        <v>0.89</v>
      </c>
      <c r="U20">
        <v>14.76</v>
      </c>
      <c r="V20">
        <v>241.77</v>
      </c>
      <c r="W20">
        <v>5.5</v>
      </c>
      <c r="X20">
        <v>5.93</v>
      </c>
      <c r="Y20" s="10">
        <f>AG5*1000</f>
        <v>190</v>
      </c>
      <c r="Z20">
        <v>244.59</v>
      </c>
      <c r="AA20">
        <v>13.27</v>
      </c>
      <c r="AC20">
        <f t="shared" si="1"/>
        <v>9</v>
      </c>
      <c r="AD20" t="str">
        <f t="shared" si="2"/>
        <v>2014</v>
      </c>
      <c r="AE20">
        <v>55384</v>
      </c>
      <c r="AF20">
        <v>153.53</v>
      </c>
      <c r="AG20">
        <v>1062</v>
      </c>
      <c r="AH20">
        <v>2.17</v>
      </c>
      <c r="AI20">
        <v>39846</v>
      </c>
      <c r="AJ20">
        <v>1567</v>
      </c>
      <c r="AK20">
        <v>3143</v>
      </c>
      <c r="AL20">
        <v>14292</v>
      </c>
      <c r="AM20">
        <v>7938</v>
      </c>
      <c r="AN20">
        <v>366</v>
      </c>
      <c r="AO20">
        <v>185</v>
      </c>
      <c r="AP20">
        <v>96</v>
      </c>
      <c r="AQ20">
        <v>21</v>
      </c>
      <c r="AR20">
        <v>585</v>
      </c>
      <c r="AS20">
        <v>8</v>
      </c>
      <c r="AT20">
        <v>542</v>
      </c>
      <c r="AU20">
        <v>10</v>
      </c>
      <c r="AV20">
        <v>25</v>
      </c>
      <c r="AW20">
        <v>735</v>
      </c>
      <c r="AX20">
        <v>12171</v>
      </c>
      <c r="AY20">
        <v>2305</v>
      </c>
      <c r="AZ20">
        <v>352</v>
      </c>
      <c r="BA20">
        <v>645</v>
      </c>
      <c r="BB20">
        <v>1026</v>
      </c>
      <c r="BC20">
        <v>354</v>
      </c>
      <c r="BD20">
        <v>2497</v>
      </c>
      <c r="BE20">
        <v>2664</v>
      </c>
      <c r="BF20">
        <v>1004</v>
      </c>
      <c r="BG20">
        <v>1</v>
      </c>
      <c r="BH20">
        <v>532</v>
      </c>
      <c r="BI20">
        <v>303</v>
      </c>
      <c r="BJ20">
        <v>677</v>
      </c>
      <c r="BK20">
        <v>388</v>
      </c>
    </row>
    <row r="21" spans="1:63" x14ac:dyDescent="0.3">
      <c r="A21">
        <f t="shared" si="0"/>
        <v>9</v>
      </c>
      <c r="B21" t="s">
        <v>88</v>
      </c>
      <c r="C21">
        <v>5.73</v>
      </c>
      <c r="D21">
        <v>5.97</v>
      </c>
      <c r="E21">
        <v>-0.39</v>
      </c>
      <c r="F21">
        <v>5.78</v>
      </c>
      <c r="G21">
        <v>58.13</v>
      </c>
      <c r="H21">
        <v>36.479999999999997</v>
      </c>
      <c r="I21">
        <v>7.69</v>
      </c>
      <c r="J21">
        <v>54.4</v>
      </c>
      <c r="K21">
        <v>311.27999999999997</v>
      </c>
      <c r="L21">
        <v>145.41</v>
      </c>
      <c r="M21">
        <v>3.95</v>
      </c>
      <c r="N21">
        <v>75.17</v>
      </c>
      <c r="O21">
        <v>1443.6</v>
      </c>
      <c r="P21">
        <v>20.54</v>
      </c>
      <c r="Q21">
        <v>1352.63</v>
      </c>
      <c r="R21">
        <v>93.49</v>
      </c>
      <c r="S21">
        <v>0.87</v>
      </c>
      <c r="T21">
        <v>0.87</v>
      </c>
      <c r="U21">
        <v>13.13</v>
      </c>
      <c r="V21">
        <v>245.38</v>
      </c>
      <c r="W21">
        <v>5.1100000000000003</v>
      </c>
      <c r="X21">
        <v>6.93</v>
      </c>
      <c r="Y21">
        <v>178.41</v>
      </c>
      <c r="Z21">
        <v>241.85</v>
      </c>
      <c r="AA21">
        <v>12.63</v>
      </c>
      <c r="AC21">
        <f t="shared" si="1"/>
        <v>9</v>
      </c>
      <c r="AD21" t="str">
        <f t="shared" si="2"/>
        <v>2015</v>
      </c>
      <c r="AE21">
        <v>54922</v>
      </c>
      <c r="AF21">
        <v>152.79</v>
      </c>
      <c r="AG21">
        <v>910</v>
      </c>
      <c r="AH21">
        <v>1.88</v>
      </c>
      <c r="AI21">
        <v>40000</v>
      </c>
      <c r="AJ21">
        <v>1592</v>
      </c>
      <c r="AK21">
        <v>3190</v>
      </c>
      <c r="AL21">
        <v>14067</v>
      </c>
      <c r="AM21">
        <v>7799</v>
      </c>
      <c r="AN21">
        <v>339</v>
      </c>
      <c r="AO21">
        <v>186</v>
      </c>
      <c r="AP21">
        <v>94</v>
      </c>
      <c r="AQ21">
        <v>20</v>
      </c>
      <c r="AR21">
        <v>559</v>
      </c>
      <c r="AS21">
        <v>5</v>
      </c>
      <c r="AT21">
        <v>516</v>
      </c>
      <c r="AU21">
        <v>9</v>
      </c>
      <c r="AV21">
        <v>29</v>
      </c>
      <c r="AW21">
        <v>663</v>
      </c>
      <c r="AX21">
        <v>12057</v>
      </c>
      <c r="AY21">
        <v>2141</v>
      </c>
      <c r="AZ21">
        <v>345</v>
      </c>
      <c r="BA21">
        <v>647</v>
      </c>
      <c r="BB21">
        <v>1041</v>
      </c>
      <c r="BC21">
        <v>303</v>
      </c>
      <c r="BD21">
        <v>2545</v>
      </c>
      <c r="BE21">
        <v>2659</v>
      </c>
      <c r="BF21">
        <v>958</v>
      </c>
      <c r="BG21">
        <v>1</v>
      </c>
      <c r="BH21">
        <v>536</v>
      </c>
      <c r="BI21">
        <v>324</v>
      </c>
      <c r="BJ21">
        <v>699</v>
      </c>
      <c r="BK21">
        <v>412</v>
      </c>
    </row>
    <row r="22" spans="1:63" x14ac:dyDescent="0.3">
      <c r="A22">
        <f t="shared" si="0"/>
        <v>9</v>
      </c>
      <c r="B22" t="s">
        <v>89</v>
      </c>
      <c r="C22">
        <v>5.77</v>
      </c>
      <c r="D22">
        <v>6.14</v>
      </c>
      <c r="E22">
        <v>-1.44</v>
      </c>
      <c r="F22">
        <v>6</v>
      </c>
      <c r="G22">
        <v>52.89</v>
      </c>
      <c r="H22">
        <v>34.020000000000003</v>
      </c>
      <c r="I22">
        <v>8.26</v>
      </c>
      <c r="J22">
        <v>46.69</v>
      </c>
      <c r="K22">
        <v>316.85000000000002</v>
      </c>
      <c r="L22">
        <v>144.52000000000001</v>
      </c>
      <c r="M22">
        <v>10.91</v>
      </c>
      <c r="N22">
        <v>72.739999999999995</v>
      </c>
      <c r="O22">
        <v>1477.6</v>
      </c>
      <c r="P22">
        <v>20.32</v>
      </c>
      <c r="Q22">
        <v>1391.17</v>
      </c>
      <c r="R22">
        <v>89.77</v>
      </c>
      <c r="S22">
        <v>0.84</v>
      </c>
      <c r="T22">
        <v>0.88</v>
      </c>
      <c r="U22">
        <v>14.32</v>
      </c>
      <c r="V22">
        <v>247.92</v>
      </c>
      <c r="W22">
        <v>5.27</v>
      </c>
      <c r="X22">
        <v>6.34</v>
      </c>
      <c r="Y22">
        <v>154.97</v>
      </c>
      <c r="Z22">
        <v>236.29</v>
      </c>
      <c r="AA22">
        <v>12.88</v>
      </c>
      <c r="AC22">
        <f t="shared" si="1"/>
        <v>9</v>
      </c>
      <c r="AD22" t="str">
        <f t="shared" si="2"/>
        <v>2016</v>
      </c>
      <c r="AE22">
        <v>54978</v>
      </c>
      <c r="AF22">
        <v>149.66999999999999</v>
      </c>
      <c r="AG22">
        <v>726</v>
      </c>
      <c r="AH22">
        <v>1.5</v>
      </c>
      <c r="AI22">
        <v>40431</v>
      </c>
      <c r="AJ22">
        <v>1582</v>
      </c>
      <c r="AK22">
        <v>3223</v>
      </c>
      <c r="AL22">
        <v>13806</v>
      </c>
      <c r="AM22">
        <v>8490</v>
      </c>
      <c r="AN22">
        <v>336</v>
      </c>
      <c r="AO22">
        <v>185</v>
      </c>
      <c r="AP22">
        <v>99</v>
      </c>
      <c r="AQ22">
        <v>17</v>
      </c>
      <c r="AR22">
        <v>587</v>
      </c>
      <c r="AS22">
        <v>4</v>
      </c>
      <c r="AT22">
        <v>513</v>
      </c>
      <c r="AU22">
        <v>42</v>
      </c>
      <c r="AV22">
        <v>28</v>
      </c>
      <c r="AW22">
        <v>608</v>
      </c>
      <c r="AX22">
        <v>11788</v>
      </c>
      <c r="AY22">
        <v>1982</v>
      </c>
      <c r="AZ22">
        <v>325</v>
      </c>
      <c r="BA22">
        <v>627</v>
      </c>
      <c r="BB22">
        <v>1050</v>
      </c>
      <c r="BC22">
        <v>301</v>
      </c>
      <c r="BD22">
        <v>2514</v>
      </c>
      <c r="BE22">
        <v>2672</v>
      </c>
      <c r="BF22">
        <v>914</v>
      </c>
      <c r="BG22">
        <v>1</v>
      </c>
      <c r="BH22">
        <v>534</v>
      </c>
      <c r="BI22">
        <v>328</v>
      </c>
      <c r="BJ22">
        <v>697</v>
      </c>
      <c r="BK22">
        <v>426</v>
      </c>
    </row>
    <row r="23" spans="1:63" x14ac:dyDescent="0.3">
      <c r="A23">
        <f t="shared" si="0"/>
        <v>9</v>
      </c>
      <c r="B23" t="s">
        <v>90</v>
      </c>
      <c r="C23">
        <v>5.75</v>
      </c>
      <c r="D23">
        <v>6.13</v>
      </c>
      <c r="E23">
        <v>-1.37</v>
      </c>
      <c r="F23">
        <v>-3.81</v>
      </c>
      <c r="G23">
        <v>45.81</v>
      </c>
      <c r="H23">
        <v>32.840000000000003</v>
      </c>
      <c r="I23">
        <v>8.0500000000000007</v>
      </c>
      <c r="J23">
        <v>48.93</v>
      </c>
      <c r="K23">
        <v>323.76</v>
      </c>
      <c r="L23">
        <v>143.22999999999999</v>
      </c>
      <c r="M23">
        <v>5.44</v>
      </c>
      <c r="N23">
        <v>71.03</v>
      </c>
      <c r="O23">
        <v>1520.47</v>
      </c>
      <c r="P23">
        <v>20.21</v>
      </c>
      <c r="Q23">
        <v>1420.07</v>
      </c>
      <c r="R23">
        <v>89.3</v>
      </c>
      <c r="S23">
        <v>0.82</v>
      </c>
      <c r="T23">
        <v>0.87</v>
      </c>
      <c r="U23">
        <v>13.11</v>
      </c>
      <c r="V23">
        <v>234.07</v>
      </c>
      <c r="W23">
        <v>5.55</v>
      </c>
      <c r="X23">
        <v>7.17</v>
      </c>
      <c r="Y23">
        <v>150.27000000000001</v>
      </c>
      <c r="Z23">
        <v>243.13</v>
      </c>
      <c r="AA23">
        <v>12.64</v>
      </c>
      <c r="AC23">
        <f t="shared" si="1"/>
        <v>9</v>
      </c>
      <c r="AD23" t="str">
        <f t="shared" si="2"/>
        <v>2017</v>
      </c>
      <c r="AE23">
        <v>54576</v>
      </c>
      <c r="AF23">
        <v>150.69</v>
      </c>
      <c r="AG23">
        <v>609</v>
      </c>
      <c r="AH23">
        <v>1.27</v>
      </c>
      <c r="AI23">
        <v>40649</v>
      </c>
      <c r="AJ23">
        <v>1605</v>
      </c>
      <c r="AK23">
        <v>3277</v>
      </c>
      <c r="AL23">
        <v>14156</v>
      </c>
      <c r="AM23">
        <v>8823</v>
      </c>
      <c r="AN23">
        <v>351</v>
      </c>
      <c r="AO23">
        <v>209</v>
      </c>
      <c r="AP23">
        <v>96</v>
      </c>
      <c r="AQ23">
        <v>15</v>
      </c>
      <c r="AR23">
        <v>582</v>
      </c>
      <c r="AS23">
        <v>4</v>
      </c>
      <c r="AT23">
        <v>518</v>
      </c>
      <c r="AU23">
        <v>30</v>
      </c>
      <c r="AV23">
        <v>30</v>
      </c>
      <c r="AW23">
        <v>630</v>
      </c>
      <c r="AX23">
        <v>12131</v>
      </c>
      <c r="AY23">
        <v>1972</v>
      </c>
      <c r="AZ23">
        <v>325</v>
      </c>
      <c r="BA23">
        <v>653</v>
      </c>
      <c r="BB23">
        <v>1135</v>
      </c>
      <c r="BC23">
        <v>293</v>
      </c>
      <c r="BD23">
        <v>2576</v>
      </c>
      <c r="BE23">
        <v>2787</v>
      </c>
      <c r="BF23">
        <v>901</v>
      </c>
      <c r="BG23">
        <v>1</v>
      </c>
      <c r="BH23">
        <v>547</v>
      </c>
      <c r="BI23">
        <v>375</v>
      </c>
      <c r="BJ23">
        <v>707</v>
      </c>
      <c r="BK23">
        <v>437</v>
      </c>
    </row>
    <row r="24" spans="1:63" x14ac:dyDescent="0.3">
      <c r="A24">
        <f t="shared" si="0"/>
        <v>9</v>
      </c>
      <c r="B24" t="s">
        <v>91</v>
      </c>
      <c r="C24">
        <v>5.77</v>
      </c>
      <c r="D24">
        <v>6.11</v>
      </c>
      <c r="E24">
        <v>-0.91</v>
      </c>
      <c r="F24">
        <v>7.65</v>
      </c>
      <c r="G24">
        <v>45.26</v>
      </c>
      <c r="H24">
        <v>25.65</v>
      </c>
      <c r="I24">
        <v>7.97</v>
      </c>
      <c r="J24">
        <v>46.55</v>
      </c>
      <c r="K24">
        <v>340.27</v>
      </c>
      <c r="L24">
        <v>142.02000000000001</v>
      </c>
      <c r="M24">
        <v>15.87</v>
      </c>
      <c r="N24">
        <v>69.489999999999995</v>
      </c>
      <c r="O24">
        <v>1562.4</v>
      </c>
      <c r="P24">
        <v>19.989999999999998</v>
      </c>
      <c r="Q24">
        <v>1459.08</v>
      </c>
      <c r="R24">
        <v>88.84</v>
      </c>
      <c r="S24">
        <v>0.84</v>
      </c>
      <c r="T24">
        <v>0.84</v>
      </c>
      <c r="U24">
        <v>14.42</v>
      </c>
      <c r="V24">
        <v>234.86</v>
      </c>
      <c r="W24">
        <v>5.2</v>
      </c>
      <c r="X24">
        <v>6.48</v>
      </c>
      <c r="Y24">
        <v>116.69</v>
      </c>
      <c r="Z24">
        <v>252.56</v>
      </c>
      <c r="AA24">
        <v>12.65</v>
      </c>
      <c r="AC24">
        <f t="shared" si="1"/>
        <v>9</v>
      </c>
      <c r="AD24" t="str">
        <f t="shared" si="2"/>
        <v>2018</v>
      </c>
      <c r="AE24">
        <v>54460</v>
      </c>
      <c r="AF24">
        <v>152.41999999999999</v>
      </c>
      <c r="AG24">
        <v>464</v>
      </c>
      <c r="AH24">
        <v>0.97</v>
      </c>
      <c r="AI24">
        <v>41096</v>
      </c>
      <c r="AJ24">
        <v>1574</v>
      </c>
      <c r="AK24">
        <v>3288</v>
      </c>
      <c r="AL24">
        <v>14740</v>
      </c>
      <c r="AM24">
        <v>9240</v>
      </c>
      <c r="AN24">
        <v>352</v>
      </c>
      <c r="AO24">
        <v>194</v>
      </c>
      <c r="AP24">
        <v>97</v>
      </c>
      <c r="AQ24">
        <v>20</v>
      </c>
      <c r="AR24">
        <v>604</v>
      </c>
      <c r="AS24">
        <v>2</v>
      </c>
      <c r="AT24">
        <v>523</v>
      </c>
      <c r="AU24">
        <v>49</v>
      </c>
      <c r="AV24">
        <v>30</v>
      </c>
      <c r="AW24">
        <v>659</v>
      </c>
      <c r="AX24">
        <v>12641</v>
      </c>
      <c r="AY24">
        <v>1981</v>
      </c>
      <c r="AZ24">
        <v>337</v>
      </c>
      <c r="BA24">
        <v>684</v>
      </c>
      <c r="BB24">
        <v>1232</v>
      </c>
      <c r="BC24">
        <v>289</v>
      </c>
      <c r="BD24">
        <v>2623</v>
      </c>
      <c r="BE24">
        <v>2972</v>
      </c>
      <c r="BF24">
        <v>910</v>
      </c>
      <c r="BG24">
        <v>0</v>
      </c>
      <c r="BH24">
        <v>584</v>
      </c>
      <c r="BI24">
        <v>418</v>
      </c>
      <c r="BJ24">
        <v>729</v>
      </c>
      <c r="BK24">
        <v>484</v>
      </c>
    </row>
    <row r="25" spans="1:63" x14ac:dyDescent="0.3">
      <c r="A25">
        <f t="shared" si="0"/>
        <v>9</v>
      </c>
      <c r="B25" t="s">
        <v>92</v>
      </c>
      <c r="C25">
        <v>5.66</v>
      </c>
      <c r="D25">
        <v>6.07</v>
      </c>
      <c r="E25">
        <v>-2</v>
      </c>
      <c r="F25">
        <v>3.35</v>
      </c>
      <c r="G25">
        <v>32.24</v>
      </c>
      <c r="H25">
        <v>20.09</v>
      </c>
      <c r="I25">
        <v>6.07</v>
      </c>
      <c r="J25">
        <v>44.86</v>
      </c>
      <c r="K25">
        <v>356.58</v>
      </c>
      <c r="L25">
        <v>139.75</v>
      </c>
      <c r="M25">
        <v>20.89</v>
      </c>
      <c r="N25">
        <v>65.84</v>
      </c>
      <c r="O25">
        <v>1609.26</v>
      </c>
      <c r="P25">
        <v>20.3</v>
      </c>
      <c r="Q25">
        <v>1430.66</v>
      </c>
      <c r="R25">
        <v>89.77</v>
      </c>
      <c r="S25">
        <v>0.84</v>
      </c>
      <c r="T25">
        <v>0.82</v>
      </c>
      <c r="U25">
        <v>11.95</v>
      </c>
      <c r="V25">
        <v>235.5</v>
      </c>
      <c r="W25">
        <v>4.37</v>
      </c>
      <c r="X25">
        <v>9.34</v>
      </c>
      <c r="Y25">
        <v>123.84</v>
      </c>
      <c r="Z25">
        <v>263.52999999999997</v>
      </c>
      <c r="AA25">
        <v>12.82</v>
      </c>
      <c r="AC25">
        <f t="shared" si="1"/>
        <v>9</v>
      </c>
      <c r="AD25" t="str">
        <f t="shared" si="2"/>
        <v>2019</v>
      </c>
      <c r="AE25">
        <v>54316</v>
      </c>
      <c r="AF25">
        <v>157.83000000000001</v>
      </c>
      <c r="AG25">
        <v>428</v>
      </c>
      <c r="AH25">
        <v>0.89</v>
      </c>
      <c r="AI25">
        <v>41972</v>
      </c>
      <c r="AJ25">
        <v>1589</v>
      </c>
      <c r="AK25">
        <v>3297</v>
      </c>
      <c r="AL25">
        <v>15458</v>
      </c>
      <c r="AM25">
        <v>10818</v>
      </c>
      <c r="AN25">
        <v>357</v>
      </c>
      <c r="AO25">
        <v>208</v>
      </c>
      <c r="AP25">
        <v>91</v>
      </c>
      <c r="AQ25">
        <v>21</v>
      </c>
      <c r="AR25">
        <v>612</v>
      </c>
      <c r="AS25">
        <v>3</v>
      </c>
      <c r="AT25">
        <v>514</v>
      </c>
      <c r="AU25">
        <v>66</v>
      </c>
      <c r="AV25">
        <v>29</v>
      </c>
      <c r="AW25">
        <v>760</v>
      </c>
      <c r="AX25">
        <v>13244</v>
      </c>
      <c r="AY25">
        <v>1979</v>
      </c>
      <c r="AZ25">
        <v>381</v>
      </c>
      <c r="BA25">
        <v>739</v>
      </c>
      <c r="BB25">
        <v>1323</v>
      </c>
      <c r="BC25">
        <v>273</v>
      </c>
      <c r="BD25">
        <v>2690</v>
      </c>
      <c r="BE25">
        <v>3117</v>
      </c>
      <c r="BF25">
        <v>964</v>
      </c>
      <c r="BG25">
        <v>0</v>
      </c>
      <c r="BH25">
        <v>624</v>
      </c>
      <c r="BI25">
        <v>471</v>
      </c>
      <c r="BJ25">
        <v>758</v>
      </c>
      <c r="BK25">
        <v>534</v>
      </c>
    </row>
    <row r="26" spans="1:63" x14ac:dyDescent="0.3">
      <c r="A26">
        <f t="shared" si="0"/>
        <v>9</v>
      </c>
      <c r="B26" t="s">
        <v>93</v>
      </c>
      <c r="C26">
        <v>5.51</v>
      </c>
      <c r="D26">
        <v>6.08</v>
      </c>
      <c r="E26">
        <v>-2.08</v>
      </c>
      <c r="F26">
        <v>-1.48</v>
      </c>
      <c r="G26">
        <v>29.75</v>
      </c>
      <c r="H26">
        <v>23.57</v>
      </c>
      <c r="I26">
        <v>9.51</v>
      </c>
      <c r="J26">
        <v>38.880000000000003</v>
      </c>
      <c r="K26">
        <v>362.01</v>
      </c>
      <c r="L26">
        <v>136.09</v>
      </c>
      <c r="M26">
        <v>10.56</v>
      </c>
      <c r="N26">
        <v>64.42</v>
      </c>
      <c r="O26">
        <v>1765.75</v>
      </c>
      <c r="P26">
        <v>20.440000000000001</v>
      </c>
      <c r="Q26">
        <v>1443.28</v>
      </c>
      <c r="R26">
        <v>87.44</v>
      </c>
      <c r="S26">
        <v>0.8</v>
      </c>
      <c r="T26">
        <v>0.77</v>
      </c>
      <c r="U26">
        <v>12.29</v>
      </c>
      <c r="V26">
        <v>217.93</v>
      </c>
      <c r="W26">
        <v>5.66</v>
      </c>
      <c r="X26">
        <v>10.33</v>
      </c>
      <c r="Y26">
        <v>70.400000000000006</v>
      </c>
      <c r="Z26">
        <v>269.64999999999998</v>
      </c>
      <c r="AA26">
        <v>13</v>
      </c>
      <c r="AC26">
        <f t="shared" si="1"/>
        <v>9</v>
      </c>
      <c r="AD26" t="str">
        <f t="shared" si="2"/>
        <v>2020</v>
      </c>
      <c r="AE26">
        <v>54221</v>
      </c>
      <c r="AF26">
        <v>161.16999999999999</v>
      </c>
      <c r="AG26">
        <v>1052</v>
      </c>
      <c r="AH26">
        <v>2.19</v>
      </c>
      <c r="AI26">
        <v>42420</v>
      </c>
      <c r="AJ26">
        <v>1606</v>
      </c>
      <c r="AK26">
        <v>3269</v>
      </c>
      <c r="AL26">
        <v>15567</v>
      </c>
      <c r="AM26">
        <v>10121</v>
      </c>
      <c r="AN26">
        <v>342</v>
      </c>
      <c r="AO26">
        <v>202</v>
      </c>
      <c r="AP26">
        <v>108</v>
      </c>
      <c r="AQ26">
        <v>18</v>
      </c>
      <c r="AR26">
        <v>603</v>
      </c>
      <c r="AS26">
        <v>4</v>
      </c>
      <c r="AT26">
        <v>494</v>
      </c>
      <c r="AU26">
        <v>82</v>
      </c>
      <c r="AV26">
        <v>23</v>
      </c>
      <c r="AW26">
        <v>821</v>
      </c>
      <c r="AX26">
        <v>13296</v>
      </c>
      <c r="AY26">
        <v>1910</v>
      </c>
      <c r="AZ26">
        <v>458</v>
      </c>
      <c r="BA26">
        <v>730</v>
      </c>
      <c r="BB26">
        <v>1313</v>
      </c>
      <c r="BC26">
        <v>264</v>
      </c>
      <c r="BD26">
        <v>2722</v>
      </c>
      <c r="BE26">
        <v>3098</v>
      </c>
      <c r="BF26">
        <v>974</v>
      </c>
      <c r="BG26">
        <v>0</v>
      </c>
      <c r="BH26">
        <v>618</v>
      </c>
      <c r="BI26">
        <v>495</v>
      </c>
      <c r="BJ26">
        <v>730</v>
      </c>
      <c r="BK26">
        <v>583</v>
      </c>
    </row>
    <row r="27" spans="1:63" x14ac:dyDescent="0.3">
      <c r="A27">
        <f t="shared" si="0"/>
        <v>9</v>
      </c>
      <c r="B27" t="s">
        <v>94</v>
      </c>
      <c r="C27">
        <v>5.3</v>
      </c>
      <c r="D27">
        <v>5.93</v>
      </c>
      <c r="E27">
        <v>-1.94</v>
      </c>
      <c r="F27">
        <v>3.92</v>
      </c>
      <c r="G27">
        <v>54.13</v>
      </c>
      <c r="H27">
        <v>28.17</v>
      </c>
      <c r="I27">
        <v>7.24</v>
      </c>
      <c r="J27">
        <v>49.48</v>
      </c>
      <c r="K27">
        <v>371.09</v>
      </c>
      <c r="L27">
        <v>134.77000000000001</v>
      </c>
      <c r="M27">
        <v>8.75</v>
      </c>
      <c r="N27">
        <v>63.52</v>
      </c>
      <c r="O27">
        <v>1800</v>
      </c>
      <c r="P27">
        <v>20.46</v>
      </c>
      <c r="Q27">
        <v>1440.2</v>
      </c>
      <c r="R27">
        <v>89.3</v>
      </c>
      <c r="S27">
        <v>0.73</v>
      </c>
      <c r="T27">
        <v>0.72</v>
      </c>
      <c r="U27">
        <v>8.9600000000000009</v>
      </c>
      <c r="V27">
        <v>214.4</v>
      </c>
      <c r="W27">
        <v>6</v>
      </c>
      <c r="X27">
        <v>8.31</v>
      </c>
      <c r="Y27">
        <v>73.48</v>
      </c>
      <c r="Z27">
        <v>275.77999999999997</v>
      </c>
      <c r="AA27">
        <v>13.75</v>
      </c>
      <c r="AC27">
        <f t="shared" si="1"/>
        <v>9</v>
      </c>
      <c r="AD27" t="str">
        <f t="shared" si="2"/>
        <v>2021</v>
      </c>
      <c r="AE27">
        <v>53794</v>
      </c>
      <c r="AF27">
        <v>167.7</v>
      </c>
      <c r="AG27">
        <v>774</v>
      </c>
      <c r="AH27">
        <v>1.62</v>
      </c>
      <c r="AI27">
        <v>42744</v>
      </c>
      <c r="AJ27">
        <v>1666</v>
      </c>
      <c r="AK27">
        <v>3216</v>
      </c>
      <c r="AL27">
        <v>15887</v>
      </c>
      <c r="AM27">
        <v>8663</v>
      </c>
      <c r="AN27">
        <v>342</v>
      </c>
      <c r="AO27">
        <v>183</v>
      </c>
      <c r="AP27">
        <v>113</v>
      </c>
      <c r="AQ27">
        <v>18</v>
      </c>
      <c r="AR27">
        <v>641</v>
      </c>
      <c r="AS27">
        <v>5</v>
      </c>
      <c r="AT27">
        <v>493</v>
      </c>
      <c r="AU27">
        <v>121</v>
      </c>
      <c r="AV27">
        <v>22</v>
      </c>
      <c r="AW27">
        <v>907</v>
      </c>
      <c r="AX27">
        <v>13426</v>
      </c>
      <c r="AY27">
        <v>1955</v>
      </c>
      <c r="AZ27">
        <v>571</v>
      </c>
      <c r="BA27">
        <v>740</v>
      </c>
      <c r="BB27">
        <v>1387</v>
      </c>
      <c r="BC27">
        <v>235</v>
      </c>
      <c r="BD27">
        <v>2647</v>
      </c>
      <c r="BE27">
        <v>3113</v>
      </c>
      <c r="BF27">
        <v>952</v>
      </c>
      <c r="BG27">
        <v>0</v>
      </c>
      <c r="BH27">
        <v>601</v>
      </c>
      <c r="BI27">
        <v>532</v>
      </c>
      <c r="BJ27">
        <v>735</v>
      </c>
      <c r="BK27">
        <v>594</v>
      </c>
    </row>
    <row r="28" spans="1:63" x14ac:dyDescent="0.3">
      <c r="A28">
        <f t="shared" si="0"/>
        <v>9</v>
      </c>
      <c r="B28" t="s">
        <v>95</v>
      </c>
      <c r="C28">
        <v>5.18</v>
      </c>
      <c r="D28">
        <v>5.87</v>
      </c>
      <c r="E28">
        <v>-1.64</v>
      </c>
      <c r="F28">
        <v>1.33</v>
      </c>
      <c r="G28">
        <v>50.36</v>
      </c>
      <c r="H28">
        <v>26.76</v>
      </c>
      <c r="I28">
        <v>4.75</v>
      </c>
      <c r="J28">
        <v>51.65</v>
      </c>
      <c r="K28">
        <v>370.76</v>
      </c>
      <c r="L28">
        <v>130.4</v>
      </c>
      <c r="M28">
        <v>18.59</v>
      </c>
      <c r="N28">
        <v>59.71</v>
      </c>
      <c r="O28">
        <v>1605.67</v>
      </c>
      <c r="P28">
        <v>19.59</v>
      </c>
      <c r="Q28">
        <v>1531.71</v>
      </c>
      <c r="R28">
        <v>90.23</v>
      </c>
      <c r="S28">
        <v>0.74</v>
      </c>
      <c r="T28">
        <v>0.68</v>
      </c>
      <c r="U28">
        <v>6.36</v>
      </c>
      <c r="V28">
        <v>214.13</v>
      </c>
      <c r="W28">
        <v>6.35</v>
      </c>
      <c r="X28">
        <v>3.64</v>
      </c>
      <c r="Y28">
        <v>101.65</v>
      </c>
      <c r="Z28">
        <v>267.45</v>
      </c>
      <c r="AA28">
        <v>13.59</v>
      </c>
      <c r="AC28">
        <f t="shared" si="1"/>
        <v>9</v>
      </c>
      <c r="AD28" t="str">
        <f t="shared" si="2"/>
        <v>2022</v>
      </c>
      <c r="AE28">
        <v>53364</v>
      </c>
      <c r="AF28">
        <v>170.13</v>
      </c>
      <c r="AG28">
        <v>695</v>
      </c>
      <c r="AH28">
        <v>1.46</v>
      </c>
      <c r="AI28">
        <v>44637</v>
      </c>
      <c r="AJ28">
        <v>1666</v>
      </c>
      <c r="AK28">
        <v>3212</v>
      </c>
      <c r="AL28">
        <v>15567</v>
      </c>
      <c r="AM28">
        <v>8461</v>
      </c>
      <c r="AN28">
        <v>350</v>
      </c>
      <c r="AO28">
        <v>178</v>
      </c>
      <c r="AP28">
        <v>130</v>
      </c>
      <c r="AQ28">
        <v>19</v>
      </c>
      <c r="AR28">
        <v>610</v>
      </c>
      <c r="AS28">
        <v>7</v>
      </c>
      <c r="AT28">
        <v>475</v>
      </c>
      <c r="AU28">
        <v>106</v>
      </c>
      <c r="AV28">
        <v>22</v>
      </c>
      <c r="AW28">
        <v>902</v>
      </c>
      <c r="AX28">
        <v>13159</v>
      </c>
      <c r="AY28">
        <v>1883</v>
      </c>
      <c r="AZ28">
        <v>581</v>
      </c>
      <c r="BA28">
        <v>767</v>
      </c>
      <c r="BB28">
        <v>1290</v>
      </c>
      <c r="BC28">
        <v>217</v>
      </c>
      <c r="BD28">
        <v>2634</v>
      </c>
      <c r="BE28">
        <v>2980</v>
      </c>
      <c r="BF28">
        <v>908</v>
      </c>
      <c r="BG28">
        <v>0</v>
      </c>
      <c r="BH28">
        <v>580</v>
      </c>
      <c r="BI28">
        <v>566</v>
      </c>
      <c r="BJ28">
        <v>738</v>
      </c>
      <c r="BK28">
        <v>618</v>
      </c>
    </row>
    <row r="29" spans="1:63" x14ac:dyDescent="0.3">
      <c r="A29">
        <f t="shared" si="0"/>
        <v>9</v>
      </c>
      <c r="B29" t="s">
        <v>96</v>
      </c>
      <c r="C29">
        <v>5.14</v>
      </c>
      <c r="D29">
        <v>5.76</v>
      </c>
      <c r="E29">
        <v>-1.63</v>
      </c>
      <c r="F29">
        <v>2.2599999999999998</v>
      </c>
      <c r="G29">
        <v>47.42</v>
      </c>
      <c r="H29">
        <v>25.18</v>
      </c>
      <c r="I29">
        <v>5.16</v>
      </c>
      <c r="J29">
        <v>50.61</v>
      </c>
      <c r="K29">
        <v>362.68</v>
      </c>
      <c r="L29">
        <v>132.74</v>
      </c>
      <c r="M29">
        <v>10.050000000000001</v>
      </c>
      <c r="N29">
        <v>58.76</v>
      </c>
      <c r="O29">
        <v>1285.17</v>
      </c>
      <c r="P29">
        <v>19.43</v>
      </c>
      <c r="Q29">
        <v>1614.11</v>
      </c>
      <c r="R29">
        <v>93.95</v>
      </c>
      <c r="S29">
        <v>0.76</v>
      </c>
      <c r="T29">
        <v>0.68</v>
      </c>
      <c r="U29">
        <v>6.22</v>
      </c>
      <c r="V29">
        <v>218.21</v>
      </c>
      <c r="W29">
        <v>5.63</v>
      </c>
      <c r="X29">
        <v>3.91</v>
      </c>
      <c r="Y29">
        <v>104.13</v>
      </c>
      <c r="Z29">
        <v>261.39</v>
      </c>
      <c r="AA29">
        <v>13.92</v>
      </c>
      <c r="AC29">
        <f t="shared" si="1"/>
        <v>9</v>
      </c>
      <c r="AD29" t="str">
        <f t="shared" si="2"/>
        <v>2023</v>
      </c>
      <c r="AE29">
        <v>52899</v>
      </c>
      <c r="AF29">
        <v>173.17</v>
      </c>
      <c r="AG29">
        <v>814</v>
      </c>
      <c r="AH29">
        <v>1.73</v>
      </c>
      <c r="AI29">
        <v>44991</v>
      </c>
      <c r="AJ29">
        <v>1666</v>
      </c>
      <c r="AK29">
        <v>3055</v>
      </c>
      <c r="AL29">
        <v>15611</v>
      </c>
      <c r="AM29">
        <v>8514</v>
      </c>
      <c r="AN29">
        <v>345</v>
      </c>
      <c r="AO29">
        <v>187</v>
      </c>
      <c r="AP29">
        <v>126</v>
      </c>
      <c r="AQ29">
        <v>22</v>
      </c>
      <c r="AR29">
        <v>642</v>
      </c>
      <c r="AS29">
        <v>7</v>
      </c>
      <c r="AT29">
        <v>470</v>
      </c>
      <c r="AU29">
        <v>142</v>
      </c>
      <c r="AV29">
        <v>23</v>
      </c>
      <c r="AW29">
        <v>896</v>
      </c>
      <c r="AX29">
        <v>13153</v>
      </c>
      <c r="AY29">
        <v>1858</v>
      </c>
      <c r="AZ29">
        <v>662</v>
      </c>
      <c r="BA29">
        <v>769</v>
      </c>
      <c r="BB29">
        <v>1229</v>
      </c>
      <c r="BC29">
        <v>217</v>
      </c>
      <c r="BD29">
        <v>2552</v>
      </c>
      <c r="BE29">
        <v>2964</v>
      </c>
      <c r="BF29">
        <v>928</v>
      </c>
      <c r="BG29">
        <v>0</v>
      </c>
      <c r="BH29">
        <v>613</v>
      </c>
      <c r="BI29">
        <v>593</v>
      </c>
      <c r="BJ29">
        <v>726</v>
      </c>
      <c r="BK29">
        <v>677</v>
      </c>
    </row>
    <row r="31" spans="1:63" x14ac:dyDescent="0.3">
      <c r="AC31" t="str">
        <f t="shared" ref="AC31:AC44" si="3">A1</f>
        <v>Kerület</v>
      </c>
      <c r="AD31" t="str">
        <f t="shared" ref="AD31:AD44" si="4">B1</f>
        <v>Budapest 09. ker. (2958)</v>
      </c>
      <c r="AE31" t="str">
        <f t="shared" ref="AE31:BJ31" si="5">AF16</f>
        <v>BP: 65 év feletti népesség, 100 fő 0-14 éves korú népesség (fő)</v>
      </c>
      <c r="AF31" t="str">
        <f t="shared" si="5"/>
        <v>BP: Nyilvántartott álláskeresők összesen (fő)</v>
      </c>
      <c r="AG31" t="str">
        <f t="shared" si="5"/>
        <v>BP: Nyilvántartott álláskereső, 100 15-64 évesre (fő)</v>
      </c>
      <c r="AH31" t="str">
        <f t="shared" si="5"/>
        <v>BP: Lakásállomány (db)</v>
      </c>
      <c r="AI31" t="str">
        <f t="shared" si="5"/>
        <v>BP: Óvodai férőhelyek (fő)</v>
      </c>
      <c r="AJ31" t="str">
        <f t="shared" si="5"/>
        <v>BP: Általános iskolai tanulók a nappali oktatásban (fő)</v>
      </c>
      <c r="AK31" t="str">
        <f t="shared" si="5"/>
        <v>BP: Regisztrált vállalkozások (dec. 31.) (db)</v>
      </c>
      <c r="AL31" t="str">
        <f t="shared" si="5"/>
        <v>BP: 1-9 fős regisztrált vállalkozások (dec. 31.) (db)</v>
      </c>
      <c r="AM31" t="str">
        <f t="shared" si="5"/>
        <v>BP: 10-19 fős regisztrált vállalkozások (dec. 31.) (db)</v>
      </c>
      <c r="AN31" t="str">
        <f t="shared" si="5"/>
        <v>BP: 20-49 fős regisztrált vállalkozások (dec. 31.) (db)</v>
      </c>
      <c r="AO31" t="str">
        <f t="shared" si="5"/>
        <v>BP: 50-249 fős regisztrált vállalkozások (dec. 31.) (db)</v>
      </c>
      <c r="AP31" t="str">
        <f t="shared" si="5"/>
        <v>BP: 500 és több fős regisztrált vállalkozások (dec. 31.) (db)</v>
      </c>
      <c r="AQ31" t="str">
        <f t="shared" si="5"/>
        <v>BP: Regisztrált vállalkozás; Ipar (TEÁOR08: B+C+D+E)(dec. 31.) (db)</v>
      </c>
      <c r="AR31" t="str">
        <f t="shared" si="5"/>
        <v>BP: Regisztrált vállalkozás; Bányászat, kőfejtés (TEÁOR08: B)(dec. 31.) (db)</v>
      </c>
      <c r="AS31" t="str">
        <f t="shared" si="5"/>
        <v>BP: Regisztrált vállalkozás; Feldolgozóipar (TEÁOR08: C)(dec. 31.) (db)</v>
      </c>
      <c r="AT31" t="str">
        <f t="shared" si="5"/>
        <v>BP: Regisztrált vállalkozás; Villamosenergia-, gáz-, gőzellátás, légkondicionálás (TEÁOR08: D)(dec. 31.) (db)</v>
      </c>
      <c r="AU31" t="str">
        <f t="shared" si="5"/>
        <v>BP: Regisztrált vállalkozás; Vízellátás, szennyvíz gyűjtése, kezelése, hulladékgazdálkodás, szennyeződésmentesítés (TEÁOR08: E)(dec. 31.) (db)</v>
      </c>
      <c r="AV31" t="str">
        <f t="shared" si="5"/>
        <v>BP: Regisztrált vállalkozás; Építőipar (TEÁOR08: F)(dec. 31.) (db)</v>
      </c>
      <c r="AW31" t="str">
        <f t="shared" si="5"/>
        <v>BP: Regisztrált vállalkozások a szolgáltatásokban (db)</v>
      </c>
      <c r="AX31" t="str">
        <f t="shared" si="5"/>
        <v>BP: Regisztrált vállalkozás; Kereskedelem, gépjárműjavítás (TEÁOR08: G)(dec. 31.) (db)</v>
      </c>
      <c r="AY31" t="str">
        <f t="shared" si="5"/>
        <v>BP: Regisztrált vállalkozás; Szállítás, raktározás (TEÁOR08: H)(dec. 31.) (db)</v>
      </c>
      <c r="AZ31" t="str">
        <f t="shared" si="5"/>
        <v>BP: Regisztrált vállalkozás; Szálláshely-szolgáltatás, vendéglátás (TEÁOR08: I)(dec. 31.) (db)</v>
      </c>
      <c r="BA31" t="str">
        <f t="shared" si="5"/>
        <v>BP: Regisztrált vállalkozás; Információ, kommunikáció (TEÁOR08: J)(dec. 31.) (db)</v>
      </c>
      <c r="BB31" t="str">
        <f t="shared" si="5"/>
        <v>BP: Regisztrált vállalkozás; Pénzügyi, biztosítási tevékenység (TEÁOR08: K)(dec. 31.) (db)</v>
      </c>
      <c r="BC31" t="str">
        <f t="shared" si="5"/>
        <v>BP: Regisztrált vállalkozás; Ingatlanügyletek (TEÁOR08: L)(dec. 31.) (db)</v>
      </c>
      <c r="BD31" t="str">
        <f t="shared" si="5"/>
        <v>BP: Regisztrált vállalkozás; Szakmai, tudományos, műszaki tevékenység (TEÁOR08: M)(dec. 31.) (db)</v>
      </c>
      <c r="BE31" t="str">
        <f t="shared" si="5"/>
        <v>BP: Regisztrált vállalkozás; Adminisztratív és szolgáltatást támogató tevékenység (TEÁOR08: N)(dec. 31.) (db)</v>
      </c>
      <c r="BF31" t="str">
        <f t="shared" si="5"/>
        <v>BP: Regisztrált vállalkozás; Közigazgatás, védelem, kötelező társadalombiztosítás (TEÁOR08: O)(dec. 31.) (db)</v>
      </c>
      <c r="BG31" t="str">
        <f t="shared" si="5"/>
        <v>BP: Regisztrált vállalkozás; Oktatás (TEÁOR08: P)(dec. 31.) (db)</v>
      </c>
      <c r="BH31" t="str">
        <f t="shared" si="5"/>
        <v>BP: Regisztrált vállalkozás; Humán-egészségügyi, szociális ellátás (TEÁOR08: Q)(dec. 31.) (db)</v>
      </c>
      <c r="BI31" t="str">
        <f t="shared" si="5"/>
        <v>BP: Regisztrált vállalkozás; Művészet, szórakoztatás, szabadidő (TEÁOR08: R, GFO14, dec. 31.) (db)</v>
      </c>
      <c r="BJ31" t="str">
        <f t="shared" si="5"/>
        <v>BP: Regisztrált vállalkozás; Egyéb szolgáltatás (TEÁOR08: S)(dec. 31.) (db)</v>
      </c>
    </row>
    <row r="32" spans="1:63" x14ac:dyDescent="0.3">
      <c r="AC32">
        <f t="shared" si="3"/>
        <v>9</v>
      </c>
      <c r="AD32" t="str">
        <f t="shared" si="4"/>
        <v>2011</v>
      </c>
      <c r="AE32">
        <f t="shared" ref="AE32:BJ32" si="6">AF17/$AE17</f>
        <v>2.9450202385057993E-3</v>
      </c>
      <c r="AF32">
        <f t="shared" si="6"/>
        <v>2.611947071315775E-2</v>
      </c>
      <c r="AG32">
        <f t="shared" si="6"/>
        <v>5.3364311255513401E-5</v>
      </c>
      <c r="AH32">
        <f t="shared" si="6"/>
        <v>0.71860308932169237</v>
      </c>
      <c r="AI32">
        <f t="shared" si="6"/>
        <v>2.8152396856224927E-2</v>
      </c>
      <c r="AJ32">
        <f t="shared" si="6"/>
        <v>5.3255404497849095E-2</v>
      </c>
      <c r="AK32">
        <f t="shared" si="6"/>
        <v>0.24654674822572742</v>
      </c>
      <c r="AL32">
        <f t="shared" si="6"/>
        <v>0.13255767520374639</v>
      </c>
      <c r="AM32">
        <f t="shared" si="6"/>
        <v>5.9717205452598336E-3</v>
      </c>
      <c r="AN32">
        <f t="shared" si="6"/>
        <v>3.3761094875937054E-3</v>
      </c>
      <c r="AO32">
        <f t="shared" si="6"/>
        <v>1.8514148802933222E-3</v>
      </c>
      <c r="AP32">
        <f t="shared" si="6"/>
        <v>3.8117365182509575E-4</v>
      </c>
      <c r="AQ32">
        <f t="shared" si="6"/>
        <v>1.0128328462781116E-2</v>
      </c>
      <c r="AR32">
        <f t="shared" si="6"/>
        <v>1.2705788394169859E-4</v>
      </c>
      <c r="AS32">
        <f t="shared" si="6"/>
        <v>9.347830032853539E-3</v>
      </c>
      <c r="AT32">
        <f t="shared" si="6"/>
        <v>1.9966238905124063E-4</v>
      </c>
      <c r="AU32">
        <f t="shared" si="6"/>
        <v>4.5377815693463782E-4</v>
      </c>
      <c r="AV32">
        <f t="shared" si="6"/>
        <v>1.4375692011689326E-2</v>
      </c>
      <c r="AW32">
        <f t="shared" si="6"/>
        <v>0.20888316120015246</v>
      </c>
      <c r="AX32">
        <f t="shared" si="6"/>
        <v>4.1602381427767593E-2</v>
      </c>
      <c r="AY32">
        <f t="shared" si="6"/>
        <v>6.0806273029241466E-3</v>
      </c>
      <c r="AZ32">
        <f t="shared" si="6"/>
        <v>1.0654711124825295E-2</v>
      </c>
      <c r="BA32">
        <f t="shared" si="6"/>
        <v>1.8096672898553354E-2</v>
      </c>
      <c r="BB32">
        <f t="shared" si="6"/>
        <v>7.0063347430708075E-3</v>
      </c>
      <c r="BC32">
        <f t="shared" si="6"/>
        <v>4.2891111393461967E-2</v>
      </c>
      <c r="BD32">
        <f t="shared" si="6"/>
        <v>4.4415806000762351E-2</v>
      </c>
      <c r="BE32">
        <f t="shared" si="6"/>
        <v>1.6463071533588659E-2</v>
      </c>
      <c r="BF32">
        <f t="shared" si="6"/>
        <v>5.4453378832156537E-5</v>
      </c>
      <c r="BG32">
        <f t="shared" si="6"/>
        <v>8.9666563810284431E-3</v>
      </c>
      <c r="BH32">
        <f t="shared" si="6"/>
        <v>5.2819777467191841E-3</v>
      </c>
      <c r="BI32">
        <f t="shared" si="6"/>
        <v>1.1144791534314705E-2</v>
      </c>
      <c r="BJ32">
        <f t="shared" si="6"/>
        <v>6.2258363131432303E-3</v>
      </c>
    </row>
    <row r="33" spans="29:62" x14ac:dyDescent="0.3">
      <c r="AC33">
        <f t="shared" si="3"/>
        <v>9</v>
      </c>
      <c r="AD33" t="str">
        <f t="shared" si="4"/>
        <v>2012</v>
      </c>
      <c r="AE33">
        <f t="shared" ref="AE33:BJ33" si="7">AF18/$AE18</f>
        <v>2.8778482838188635E-3</v>
      </c>
      <c r="AF33">
        <f t="shared" si="7"/>
        <v>3.1349149120276899E-2</v>
      </c>
      <c r="AG33">
        <f t="shared" si="7"/>
        <v>6.3635708104989896E-5</v>
      </c>
      <c r="AH33">
        <f t="shared" si="7"/>
        <v>0.7108631381597923</v>
      </c>
      <c r="AI33">
        <f t="shared" si="7"/>
        <v>2.9149841361407556E-2</v>
      </c>
      <c r="AJ33">
        <f t="shared" si="7"/>
        <v>5.3738823190077875E-2</v>
      </c>
      <c r="AK33">
        <f t="shared" si="7"/>
        <v>0.24605206230170176</v>
      </c>
      <c r="AL33">
        <f t="shared" si="7"/>
        <v>0.13316628208826076</v>
      </c>
      <c r="AM33">
        <f t="shared" si="7"/>
        <v>6.2734352466109027E-3</v>
      </c>
      <c r="AN33">
        <f t="shared" si="7"/>
        <v>3.298961638304009E-3</v>
      </c>
      <c r="AO33">
        <f t="shared" si="7"/>
        <v>1.9829824055379291E-3</v>
      </c>
      <c r="AP33">
        <f t="shared" si="7"/>
        <v>3.9659648110758583E-4</v>
      </c>
      <c r="AQ33">
        <f t="shared" si="7"/>
        <v>1.0275454283241996E-2</v>
      </c>
      <c r="AR33">
        <f t="shared" si="7"/>
        <v>1.0816267666570522E-4</v>
      </c>
      <c r="AS33">
        <f t="shared" si="7"/>
        <v>9.5002884338044411E-3</v>
      </c>
      <c r="AT33">
        <f t="shared" si="7"/>
        <v>1.9829824055379291E-4</v>
      </c>
      <c r="AU33">
        <f t="shared" si="7"/>
        <v>4.6870493221805597E-4</v>
      </c>
      <c r="AV33">
        <f t="shared" si="7"/>
        <v>1.3898903951543121E-2</v>
      </c>
      <c r="AW33">
        <f t="shared" si="7"/>
        <v>0.20828526103259301</v>
      </c>
      <c r="AX33">
        <f t="shared" si="7"/>
        <v>4.1840928756850304E-2</v>
      </c>
      <c r="AY33">
        <f t="shared" si="7"/>
        <v>6.0571098932794927E-3</v>
      </c>
      <c r="AZ33">
        <f t="shared" si="7"/>
        <v>1.0906403230458609E-2</v>
      </c>
      <c r="BA33">
        <f t="shared" si="7"/>
        <v>1.777473319873089E-2</v>
      </c>
      <c r="BB33">
        <f t="shared" si="7"/>
        <v>6.9584655321603692E-3</v>
      </c>
      <c r="BC33">
        <f t="shared" si="7"/>
        <v>4.2435823478511679E-2</v>
      </c>
      <c r="BD33">
        <f t="shared" si="7"/>
        <v>4.4833429477934811E-2</v>
      </c>
      <c r="BE33">
        <f t="shared" si="7"/>
        <v>1.6188347274300546E-2</v>
      </c>
      <c r="BF33">
        <f t="shared" si="7"/>
        <v>3.605422555523507E-5</v>
      </c>
      <c r="BG33">
        <f t="shared" si="7"/>
        <v>8.7251225843668883E-3</v>
      </c>
      <c r="BH33">
        <f t="shared" si="7"/>
        <v>5.2819440438419381E-3</v>
      </c>
      <c r="BI33">
        <f t="shared" si="7"/>
        <v>1.148327083934237E-2</v>
      </c>
      <c r="BJ33">
        <f t="shared" si="7"/>
        <v>5.9309201038361698E-3</v>
      </c>
    </row>
    <row r="34" spans="29:62" x14ac:dyDescent="0.3">
      <c r="AC34">
        <f t="shared" si="3"/>
        <v>9</v>
      </c>
      <c r="AD34" t="str">
        <f t="shared" si="4"/>
        <v>2013</v>
      </c>
      <c r="AE34">
        <f t="shared" ref="AE34:BJ34" si="8">AF19/$AE19</f>
        <v>2.8294196154817299E-3</v>
      </c>
      <c r="AF34">
        <f t="shared" si="8"/>
        <v>2.3482307109620171E-2</v>
      </c>
      <c r="AG34">
        <f t="shared" si="8"/>
        <v>4.7794250261515711E-5</v>
      </c>
      <c r="AH34">
        <f t="shared" si="8"/>
        <v>0.71211629333044768</v>
      </c>
      <c r="AI34">
        <f t="shared" si="8"/>
        <v>2.8838870252137213E-2</v>
      </c>
      <c r="AJ34">
        <f t="shared" si="8"/>
        <v>5.446740973199149E-2</v>
      </c>
      <c r="AK34">
        <f t="shared" si="8"/>
        <v>0.25287667279875914</v>
      </c>
      <c r="AL34">
        <f t="shared" si="8"/>
        <v>0.13775565414998378</v>
      </c>
      <c r="AM34">
        <f t="shared" si="8"/>
        <v>6.5288749413844101E-3</v>
      </c>
      <c r="AN34">
        <f t="shared" si="8"/>
        <v>3.4267575659199944E-3</v>
      </c>
      <c r="AO34">
        <f t="shared" si="8"/>
        <v>1.9478411427334705E-3</v>
      </c>
      <c r="AP34">
        <f t="shared" si="8"/>
        <v>4.1481802113768352E-4</v>
      </c>
      <c r="AQ34">
        <f t="shared" si="8"/>
        <v>1.0496699491397034E-2</v>
      </c>
      <c r="AR34">
        <f t="shared" si="8"/>
        <v>1.8035566136421021E-4</v>
      </c>
      <c r="AS34">
        <f t="shared" si="8"/>
        <v>9.7211701475309314E-3</v>
      </c>
      <c r="AT34">
        <f t="shared" si="8"/>
        <v>1.8035566136421021E-4</v>
      </c>
      <c r="AU34">
        <f t="shared" si="8"/>
        <v>4.1481802113768352E-4</v>
      </c>
      <c r="AV34">
        <f t="shared" si="8"/>
        <v>1.3562745734588608E-2</v>
      </c>
      <c r="AW34">
        <f t="shared" si="8"/>
        <v>0.21483966381704722</v>
      </c>
      <c r="AX34">
        <f t="shared" si="8"/>
        <v>4.1878584568769611E-2</v>
      </c>
      <c r="AY34">
        <f t="shared" si="8"/>
        <v>6.2944125816109366E-3</v>
      </c>
      <c r="AZ34">
        <f t="shared" si="8"/>
        <v>1.1398477798218086E-2</v>
      </c>
      <c r="BA34">
        <f t="shared" si="8"/>
        <v>1.7819139342783969E-2</v>
      </c>
      <c r="BB34">
        <f t="shared" si="8"/>
        <v>6.691195036612199E-3</v>
      </c>
      <c r="BC34">
        <f t="shared" si="8"/>
        <v>4.397071024059445E-2</v>
      </c>
      <c r="BD34">
        <f t="shared" si="8"/>
        <v>4.6495689499693398E-2</v>
      </c>
      <c r="BE34">
        <f t="shared" si="8"/>
        <v>1.7386285755509864E-2</v>
      </c>
      <c r="BF34">
        <f t="shared" si="8"/>
        <v>3.6071132272842047E-5</v>
      </c>
      <c r="BG34">
        <f t="shared" si="8"/>
        <v>9.234209861847564E-3</v>
      </c>
      <c r="BH34">
        <f t="shared" si="8"/>
        <v>5.4828121054719906E-3</v>
      </c>
      <c r="BI34">
        <f t="shared" si="8"/>
        <v>1.199365148071998E-2</v>
      </c>
      <c r="BJ34">
        <f t="shared" si="8"/>
        <v>6.4747682429751466E-3</v>
      </c>
    </row>
    <row r="35" spans="29:62" x14ac:dyDescent="0.3">
      <c r="AC35">
        <f t="shared" si="3"/>
        <v>9</v>
      </c>
      <c r="AD35" t="str">
        <f t="shared" si="4"/>
        <v>2014</v>
      </c>
      <c r="AE35">
        <f t="shared" ref="AE35:BJ35" si="9">AF20/$AE20</f>
        <v>2.7721002455582842E-3</v>
      </c>
      <c r="AF35">
        <f t="shared" si="9"/>
        <v>1.9175213057922864E-2</v>
      </c>
      <c r="AG35">
        <f t="shared" si="9"/>
        <v>3.9180990899898885E-5</v>
      </c>
      <c r="AH35">
        <f t="shared" si="9"/>
        <v>0.71944966055178394</v>
      </c>
      <c r="AI35">
        <f t="shared" si="9"/>
        <v>2.8293369926332516E-2</v>
      </c>
      <c r="AJ35">
        <f t="shared" si="9"/>
        <v>5.6749241658240648E-2</v>
      </c>
      <c r="AK35">
        <f t="shared" si="9"/>
        <v>0.25805286725408061</v>
      </c>
      <c r="AL35">
        <f t="shared" si="9"/>
        <v>0.14332659251769464</v>
      </c>
      <c r="AM35">
        <f t="shared" si="9"/>
        <v>6.6084067600751121E-3</v>
      </c>
      <c r="AN35">
        <f t="shared" si="9"/>
        <v>3.3403148923876933E-3</v>
      </c>
      <c r="AO35">
        <f t="shared" si="9"/>
        <v>1.7333525928065867E-3</v>
      </c>
      <c r="AP35">
        <f t="shared" si="9"/>
        <v>3.7917087967644087E-4</v>
      </c>
      <c r="AQ35">
        <f t="shared" si="9"/>
        <v>1.0562617362415138E-2</v>
      </c>
      <c r="AR35">
        <f t="shared" si="9"/>
        <v>1.444460494005489E-4</v>
      </c>
      <c r="AS35">
        <f t="shared" si="9"/>
        <v>9.7862198468871876E-3</v>
      </c>
      <c r="AT35">
        <f t="shared" si="9"/>
        <v>1.8055756175068611E-4</v>
      </c>
      <c r="AU35">
        <f t="shared" si="9"/>
        <v>4.513939043767153E-4</v>
      </c>
      <c r="AV35">
        <f t="shared" si="9"/>
        <v>1.327098078867543E-2</v>
      </c>
      <c r="AW35">
        <f t="shared" si="9"/>
        <v>0.21975660840676006</v>
      </c>
      <c r="AX35">
        <f t="shared" si="9"/>
        <v>4.1618517983533151E-2</v>
      </c>
      <c r="AY35">
        <f t="shared" si="9"/>
        <v>6.3556261736241512E-3</v>
      </c>
      <c r="AZ35">
        <f t="shared" si="9"/>
        <v>1.1645962732919254E-2</v>
      </c>
      <c r="BA35">
        <f t="shared" si="9"/>
        <v>1.8525205835620395E-2</v>
      </c>
      <c r="BB35">
        <f t="shared" si="9"/>
        <v>6.3917376859742884E-3</v>
      </c>
      <c r="BC35">
        <f t="shared" si="9"/>
        <v>4.5085223169146323E-2</v>
      </c>
      <c r="BD35">
        <f t="shared" si="9"/>
        <v>4.810053445038278E-2</v>
      </c>
      <c r="BE35">
        <f t="shared" si="9"/>
        <v>1.8127979199768888E-2</v>
      </c>
      <c r="BF35">
        <f t="shared" si="9"/>
        <v>1.8055756175068612E-5</v>
      </c>
      <c r="BG35">
        <f t="shared" si="9"/>
        <v>9.6056622851365021E-3</v>
      </c>
      <c r="BH35">
        <f t="shared" si="9"/>
        <v>5.4708941210457893E-3</v>
      </c>
      <c r="BI35">
        <f t="shared" si="9"/>
        <v>1.222374693052145E-2</v>
      </c>
      <c r="BJ35">
        <f t="shared" si="9"/>
        <v>7.0056333959266212E-3</v>
      </c>
    </row>
    <row r="36" spans="29:62" x14ac:dyDescent="0.3">
      <c r="AC36">
        <f t="shared" si="3"/>
        <v>9</v>
      </c>
      <c r="AD36" t="str">
        <f t="shared" si="4"/>
        <v>2015</v>
      </c>
      <c r="AE36">
        <f t="shared" ref="AE36:BJ36" si="10">AF21/$AE21</f>
        <v>2.7819453042496629E-3</v>
      </c>
      <c r="AF36">
        <f t="shared" si="10"/>
        <v>1.6568952332398676E-2</v>
      </c>
      <c r="AG36">
        <f t="shared" si="10"/>
        <v>3.4230363060340115E-5</v>
      </c>
      <c r="AH36">
        <f t="shared" si="10"/>
        <v>0.72830559702851316</v>
      </c>
      <c r="AI36">
        <f t="shared" si="10"/>
        <v>2.8986562761734825E-2</v>
      </c>
      <c r="AJ36">
        <f t="shared" si="10"/>
        <v>5.8082371363023924E-2</v>
      </c>
      <c r="AK36">
        <f t="shared" si="10"/>
        <v>0.25612687083500235</v>
      </c>
      <c r="AL36">
        <f t="shared" si="10"/>
        <v>0.14200138378063434</v>
      </c>
      <c r="AM36">
        <f t="shared" si="10"/>
        <v>6.1723899348166489E-3</v>
      </c>
      <c r="AN36">
        <f t="shared" si="10"/>
        <v>3.3866210261825863E-3</v>
      </c>
      <c r="AO36">
        <f t="shared" si="10"/>
        <v>1.7115181530170059E-3</v>
      </c>
      <c r="AP36">
        <f t="shared" si="10"/>
        <v>3.6415279851425658E-4</v>
      </c>
      <c r="AQ36">
        <f t="shared" si="10"/>
        <v>1.0178070718473471E-2</v>
      </c>
      <c r="AR36">
        <f t="shared" si="10"/>
        <v>9.1038199628564145E-5</v>
      </c>
      <c r="AS36">
        <f t="shared" si="10"/>
        <v>9.39514220166782E-3</v>
      </c>
      <c r="AT36">
        <f t="shared" si="10"/>
        <v>1.6386875933141546E-4</v>
      </c>
      <c r="AU36">
        <f t="shared" si="10"/>
        <v>5.2802155784567205E-4</v>
      </c>
      <c r="AV36">
        <f t="shared" si="10"/>
        <v>1.2071665270747605E-2</v>
      </c>
      <c r="AW36">
        <f t="shared" si="10"/>
        <v>0.21952951458431957</v>
      </c>
      <c r="AX36">
        <f t="shared" si="10"/>
        <v>3.898255708095117E-2</v>
      </c>
      <c r="AY36">
        <f t="shared" si="10"/>
        <v>6.2816357743709257E-3</v>
      </c>
      <c r="AZ36">
        <f t="shared" si="10"/>
        <v>1.1780343031936201E-2</v>
      </c>
      <c r="BA36">
        <f t="shared" si="10"/>
        <v>1.8954153162667055E-2</v>
      </c>
      <c r="BB36">
        <f t="shared" si="10"/>
        <v>5.5169148974909873E-3</v>
      </c>
      <c r="BC36">
        <f t="shared" si="10"/>
        <v>4.6338443610939153E-2</v>
      </c>
      <c r="BD36">
        <f t="shared" si="10"/>
        <v>4.8414114562470412E-2</v>
      </c>
      <c r="BE36">
        <f t="shared" si="10"/>
        <v>1.744291904883289E-2</v>
      </c>
      <c r="BF36">
        <f t="shared" si="10"/>
        <v>1.820763992571283E-5</v>
      </c>
      <c r="BG36">
        <f t="shared" si="10"/>
        <v>9.759295000182076E-3</v>
      </c>
      <c r="BH36">
        <f t="shared" si="10"/>
        <v>5.8992753359309565E-3</v>
      </c>
      <c r="BI36">
        <f t="shared" si="10"/>
        <v>1.2727140308073268E-2</v>
      </c>
      <c r="BJ36">
        <f t="shared" si="10"/>
        <v>7.5015476493936854E-3</v>
      </c>
    </row>
    <row r="37" spans="29:62" x14ac:dyDescent="0.3">
      <c r="AC37">
        <f t="shared" si="3"/>
        <v>9</v>
      </c>
      <c r="AD37" t="str">
        <f t="shared" si="4"/>
        <v>2016</v>
      </c>
      <c r="AE37">
        <f t="shared" ref="AE37:BJ37" si="11">AF22/$AE22</f>
        <v>2.7223616719415037E-3</v>
      </c>
      <c r="AF37">
        <f t="shared" si="11"/>
        <v>1.3205282112845138E-2</v>
      </c>
      <c r="AG37">
        <f t="shared" si="11"/>
        <v>2.7283640729018879E-5</v>
      </c>
      <c r="AH37">
        <f t="shared" si="11"/>
        <v>0.73540325220997493</v>
      </c>
      <c r="AI37">
        <f t="shared" si="11"/>
        <v>2.8775146422205244E-2</v>
      </c>
      <c r="AJ37">
        <f t="shared" si="11"/>
        <v>5.8623449379751898E-2</v>
      </c>
      <c r="AK37">
        <f t="shared" si="11"/>
        <v>0.25111862926988976</v>
      </c>
      <c r="AL37">
        <f t="shared" si="11"/>
        <v>0.15442540652624687</v>
      </c>
      <c r="AM37">
        <f t="shared" si="11"/>
        <v>6.1115355233002291E-3</v>
      </c>
      <c r="AN37">
        <f t="shared" si="11"/>
        <v>3.3649823565789954E-3</v>
      </c>
      <c r="AO37">
        <f t="shared" si="11"/>
        <v>1.8007202881152461E-3</v>
      </c>
      <c r="AP37">
        <f t="shared" si="11"/>
        <v>3.0921459492888067E-4</v>
      </c>
      <c r="AQ37">
        <f t="shared" si="11"/>
        <v>1.0676998071956056E-2</v>
      </c>
      <c r="AR37">
        <f t="shared" si="11"/>
        <v>7.2756375277383678E-5</v>
      </c>
      <c r="AS37">
        <f t="shared" si="11"/>
        <v>9.3310051293244572E-3</v>
      </c>
      <c r="AT37">
        <f t="shared" si="11"/>
        <v>7.6394194041252863E-4</v>
      </c>
      <c r="AU37">
        <f t="shared" si="11"/>
        <v>5.0929462694168572E-4</v>
      </c>
      <c r="AV37">
        <f t="shared" si="11"/>
        <v>1.1058969042162319E-2</v>
      </c>
      <c r="AW37">
        <f t="shared" si="11"/>
        <v>0.2144130379424497</v>
      </c>
      <c r="AX37">
        <f t="shared" si="11"/>
        <v>3.6050783949943613E-2</v>
      </c>
      <c r="AY37">
        <f t="shared" si="11"/>
        <v>5.9114554912874243E-3</v>
      </c>
      <c r="AZ37">
        <f t="shared" si="11"/>
        <v>1.1404561824729893E-2</v>
      </c>
      <c r="BA37">
        <f t="shared" si="11"/>
        <v>1.9098548510313215E-2</v>
      </c>
      <c r="BB37">
        <f t="shared" si="11"/>
        <v>5.4749172396231218E-3</v>
      </c>
      <c r="BC37">
        <f t="shared" si="11"/>
        <v>4.5727381861835642E-2</v>
      </c>
      <c r="BD37">
        <f t="shared" si="11"/>
        <v>4.8601258685292296E-2</v>
      </c>
      <c r="BE37">
        <f t="shared" si="11"/>
        <v>1.6624831750882172E-2</v>
      </c>
      <c r="BF37">
        <f t="shared" si="11"/>
        <v>1.818909381934592E-5</v>
      </c>
      <c r="BG37">
        <f t="shared" si="11"/>
        <v>9.7129760995307221E-3</v>
      </c>
      <c r="BH37">
        <f t="shared" si="11"/>
        <v>5.9660227727454619E-3</v>
      </c>
      <c r="BI37">
        <f t="shared" si="11"/>
        <v>1.2677798392084107E-2</v>
      </c>
      <c r="BJ37">
        <f t="shared" si="11"/>
        <v>7.748553967041362E-3</v>
      </c>
    </row>
    <row r="38" spans="29:62" x14ac:dyDescent="0.3">
      <c r="AC38">
        <f t="shared" si="3"/>
        <v>9</v>
      </c>
      <c r="AD38" t="str">
        <f t="shared" si="4"/>
        <v>2017</v>
      </c>
      <c r="AE38">
        <f t="shared" ref="AE38:BJ38" si="12">AF23/$AE23</f>
        <v>2.7611037818821458E-3</v>
      </c>
      <c r="AF38">
        <f t="shared" si="12"/>
        <v>1.1158751099384344E-2</v>
      </c>
      <c r="AG38">
        <f t="shared" si="12"/>
        <v>2.3270301964233362E-5</v>
      </c>
      <c r="AH38">
        <f t="shared" si="12"/>
        <v>0.74481457050718269</v>
      </c>
      <c r="AI38">
        <f t="shared" si="12"/>
        <v>2.940853122251539E-2</v>
      </c>
      <c r="AJ38">
        <f t="shared" si="12"/>
        <v>6.0044708296687191E-2</v>
      </c>
      <c r="AK38">
        <f t="shared" si="12"/>
        <v>0.25938141307534446</v>
      </c>
      <c r="AL38">
        <f t="shared" si="12"/>
        <v>0.16166446789797714</v>
      </c>
      <c r="AM38">
        <f t="shared" si="12"/>
        <v>6.4313984168865431E-3</v>
      </c>
      <c r="AN38">
        <f t="shared" si="12"/>
        <v>3.8295221342714747E-3</v>
      </c>
      <c r="AO38">
        <f t="shared" si="12"/>
        <v>1.7590149516270889E-3</v>
      </c>
      <c r="AP38">
        <f t="shared" si="12"/>
        <v>2.7484608619173266E-4</v>
      </c>
      <c r="AQ38">
        <f t="shared" si="12"/>
        <v>1.0664028144239225E-2</v>
      </c>
      <c r="AR38">
        <f t="shared" si="12"/>
        <v>7.32922896511287E-5</v>
      </c>
      <c r="AS38">
        <f t="shared" si="12"/>
        <v>9.4913515098211665E-3</v>
      </c>
      <c r="AT38">
        <f t="shared" si="12"/>
        <v>5.4969217238346531E-4</v>
      </c>
      <c r="AU38">
        <f t="shared" si="12"/>
        <v>5.4969217238346531E-4</v>
      </c>
      <c r="AV38">
        <f t="shared" si="12"/>
        <v>1.154353562005277E-2</v>
      </c>
      <c r="AW38">
        <f t="shared" si="12"/>
        <v>0.22227719143946056</v>
      </c>
      <c r="AX38">
        <f t="shared" si="12"/>
        <v>3.6133098798006448E-2</v>
      </c>
      <c r="AY38">
        <f t="shared" si="12"/>
        <v>5.9549985341542074E-3</v>
      </c>
      <c r="AZ38">
        <f t="shared" si="12"/>
        <v>1.196496628554676E-2</v>
      </c>
      <c r="BA38">
        <f t="shared" si="12"/>
        <v>2.079668718850777E-2</v>
      </c>
      <c r="BB38">
        <f t="shared" si="12"/>
        <v>5.368660216945177E-3</v>
      </c>
      <c r="BC38">
        <f t="shared" si="12"/>
        <v>4.7200234535326881E-2</v>
      </c>
      <c r="BD38">
        <f t="shared" si="12"/>
        <v>5.1066402814423921E-2</v>
      </c>
      <c r="BE38">
        <f t="shared" si="12"/>
        <v>1.6509088243916739E-2</v>
      </c>
      <c r="BF38">
        <f t="shared" si="12"/>
        <v>1.8323072412782175E-5</v>
      </c>
      <c r="BG38">
        <f t="shared" si="12"/>
        <v>1.002272060979185E-2</v>
      </c>
      <c r="BH38">
        <f t="shared" si="12"/>
        <v>6.8711521547933155E-3</v>
      </c>
      <c r="BI38">
        <f t="shared" si="12"/>
        <v>1.2954412195836998E-2</v>
      </c>
      <c r="BJ38">
        <f t="shared" si="12"/>
        <v>8.0071826443858102E-3</v>
      </c>
    </row>
    <row r="39" spans="29:62" x14ac:dyDescent="0.3">
      <c r="AC39">
        <f t="shared" si="3"/>
        <v>9</v>
      </c>
      <c r="AD39" t="str">
        <f t="shared" si="4"/>
        <v>2018</v>
      </c>
      <c r="AE39">
        <f t="shared" ref="AE39:BJ39" si="13">AF24/$AE24</f>
        <v>2.7987513771575464E-3</v>
      </c>
      <c r="AF39">
        <f t="shared" si="13"/>
        <v>8.5200146896804996E-3</v>
      </c>
      <c r="AG39">
        <f t="shared" si="13"/>
        <v>1.7811237605582077E-5</v>
      </c>
      <c r="AH39">
        <f t="shared" si="13"/>
        <v>0.75460888725670217</v>
      </c>
      <c r="AI39">
        <f t="shared" si="13"/>
        <v>2.8901946382666178E-2</v>
      </c>
      <c r="AJ39">
        <f t="shared" si="13"/>
        <v>6.0374586852735952E-2</v>
      </c>
      <c r="AK39">
        <f t="shared" si="13"/>
        <v>0.27065736320235034</v>
      </c>
      <c r="AL39">
        <f t="shared" si="13"/>
        <v>0.16966580976863754</v>
      </c>
      <c r="AM39">
        <f t="shared" si="13"/>
        <v>6.4634594197576205E-3</v>
      </c>
      <c r="AN39">
        <f t="shared" si="13"/>
        <v>3.5622475211164158E-3</v>
      </c>
      <c r="AO39">
        <f t="shared" si="13"/>
        <v>1.7811237605582079E-3</v>
      </c>
      <c r="AP39">
        <f t="shared" si="13"/>
        <v>3.6724201248622841E-4</v>
      </c>
      <c r="AQ39">
        <f t="shared" si="13"/>
        <v>1.1090708777084098E-2</v>
      </c>
      <c r="AR39">
        <f t="shared" si="13"/>
        <v>3.6724201248622845E-5</v>
      </c>
      <c r="AS39">
        <f t="shared" si="13"/>
        <v>9.6033786265148739E-3</v>
      </c>
      <c r="AT39">
        <f t="shared" si="13"/>
        <v>8.9974293059125968E-4</v>
      </c>
      <c r="AU39">
        <f t="shared" si="13"/>
        <v>5.5086301872934269E-4</v>
      </c>
      <c r="AV39">
        <f t="shared" si="13"/>
        <v>1.2100624311421226E-2</v>
      </c>
      <c r="AW39">
        <f t="shared" si="13"/>
        <v>0.23211531399192067</v>
      </c>
      <c r="AX39">
        <f t="shared" si="13"/>
        <v>3.6375321336760927E-2</v>
      </c>
      <c r="AY39">
        <f t="shared" si="13"/>
        <v>6.188027910392949E-3</v>
      </c>
      <c r="AZ39">
        <f t="shared" si="13"/>
        <v>1.2559676827029012E-2</v>
      </c>
      <c r="BA39">
        <f t="shared" si="13"/>
        <v>2.2622107969151671E-2</v>
      </c>
      <c r="BB39">
        <f t="shared" si="13"/>
        <v>5.3066470804260003E-3</v>
      </c>
      <c r="BC39">
        <f t="shared" si="13"/>
        <v>4.8163789937568861E-2</v>
      </c>
      <c r="BD39">
        <f t="shared" si="13"/>
        <v>5.4572163055453544E-2</v>
      </c>
      <c r="BE39">
        <f t="shared" si="13"/>
        <v>1.6709511568123392E-2</v>
      </c>
      <c r="BF39">
        <f t="shared" si="13"/>
        <v>0</v>
      </c>
      <c r="BG39">
        <f t="shared" si="13"/>
        <v>1.072346676459787E-2</v>
      </c>
      <c r="BH39">
        <f t="shared" si="13"/>
        <v>7.6753580609621739E-3</v>
      </c>
      <c r="BI39">
        <f t="shared" si="13"/>
        <v>1.3385971355123026E-2</v>
      </c>
      <c r="BJ39">
        <f t="shared" si="13"/>
        <v>8.8872567021667272E-3</v>
      </c>
    </row>
    <row r="40" spans="29:62" x14ac:dyDescent="0.3">
      <c r="AC40">
        <f t="shared" si="3"/>
        <v>9</v>
      </c>
      <c r="AD40" t="str">
        <f t="shared" si="4"/>
        <v>2019</v>
      </c>
      <c r="AE40">
        <f t="shared" ref="AE40:BJ40" si="14">AF25/$AE25</f>
        <v>2.9057736210324767E-3</v>
      </c>
      <c r="AF40">
        <f t="shared" si="14"/>
        <v>7.8798144193239564E-3</v>
      </c>
      <c r="AG40">
        <f t="shared" si="14"/>
        <v>1.6385595404668975E-5</v>
      </c>
      <c r="AH40">
        <f t="shared" si="14"/>
        <v>0.77273731497164744</v>
      </c>
      <c r="AI40">
        <f t="shared" si="14"/>
        <v>2.9254731570807865E-2</v>
      </c>
      <c r="AJ40">
        <f t="shared" si="14"/>
        <v>6.0700346122689444E-2</v>
      </c>
      <c r="AK40">
        <f t="shared" si="14"/>
        <v>0.28459385816334043</v>
      </c>
      <c r="AL40">
        <f t="shared" si="14"/>
        <v>0.19916783268281907</v>
      </c>
      <c r="AM40">
        <f t="shared" si="14"/>
        <v>6.57264894322115E-3</v>
      </c>
      <c r="AN40">
        <f t="shared" si="14"/>
        <v>3.8294425215406143E-3</v>
      </c>
      <c r="AO40">
        <f t="shared" si="14"/>
        <v>1.6753811031740187E-3</v>
      </c>
      <c r="AP40">
        <f t="shared" si="14"/>
        <v>3.8662640842477354E-4</v>
      </c>
      <c r="AQ40">
        <f t="shared" si="14"/>
        <v>1.1267398188379114E-2</v>
      </c>
      <c r="AR40">
        <f t="shared" si="14"/>
        <v>5.5232344060681938E-5</v>
      </c>
      <c r="AS40">
        <f t="shared" si="14"/>
        <v>9.4631416157301713E-3</v>
      </c>
      <c r="AT40">
        <f t="shared" si="14"/>
        <v>1.2151115693350026E-3</v>
      </c>
      <c r="AU40">
        <f t="shared" si="14"/>
        <v>5.3391265925325875E-4</v>
      </c>
      <c r="AV40">
        <f t="shared" si="14"/>
        <v>1.399219382870609E-2</v>
      </c>
      <c r="AW40">
        <f t="shared" si="14"/>
        <v>0.24383238824655717</v>
      </c>
      <c r="AX40">
        <f t="shared" si="14"/>
        <v>3.643493629869652E-2</v>
      </c>
      <c r="AY40">
        <f t="shared" si="14"/>
        <v>7.0145076957066057E-3</v>
      </c>
      <c r="AZ40">
        <f t="shared" si="14"/>
        <v>1.3605567420281317E-2</v>
      </c>
      <c r="BA40">
        <f t="shared" si="14"/>
        <v>2.4357463730760733E-2</v>
      </c>
      <c r="BB40">
        <f t="shared" si="14"/>
        <v>5.0261433095220558E-3</v>
      </c>
      <c r="BC40">
        <f t="shared" si="14"/>
        <v>4.9525001841078137E-2</v>
      </c>
      <c r="BD40">
        <f t="shared" si="14"/>
        <v>5.7386405479048531E-2</v>
      </c>
      <c r="BE40">
        <f t="shared" si="14"/>
        <v>1.7747993224832462E-2</v>
      </c>
      <c r="BF40">
        <f t="shared" si="14"/>
        <v>0</v>
      </c>
      <c r="BG40">
        <f t="shared" si="14"/>
        <v>1.1488327564621842E-2</v>
      </c>
      <c r="BH40">
        <f t="shared" si="14"/>
        <v>8.6714780175270647E-3</v>
      </c>
      <c r="BI40">
        <f t="shared" si="14"/>
        <v>1.3955372265998968E-2</v>
      </c>
      <c r="BJ40">
        <f t="shared" si="14"/>
        <v>9.8313572428013838E-3</v>
      </c>
    </row>
    <row r="41" spans="29:62" x14ac:dyDescent="0.3">
      <c r="AC41">
        <f t="shared" si="3"/>
        <v>9</v>
      </c>
      <c r="AD41" t="str">
        <f t="shared" si="4"/>
        <v>2020</v>
      </c>
      <c r="AE41">
        <f t="shared" ref="AE41:BJ41" si="15">AF26/$AE26</f>
        <v>2.972464543258147E-3</v>
      </c>
      <c r="AF41">
        <f t="shared" si="15"/>
        <v>1.9402076686154811E-2</v>
      </c>
      <c r="AG41">
        <f t="shared" si="15"/>
        <v>4.0390254698364102E-5</v>
      </c>
      <c r="AH41">
        <f t="shared" si="15"/>
        <v>0.78235370059571019</v>
      </c>
      <c r="AI41">
        <f t="shared" si="15"/>
        <v>2.9619520112133674E-2</v>
      </c>
      <c r="AJ41">
        <f t="shared" si="15"/>
        <v>6.0290293428745319E-2</v>
      </c>
      <c r="AK41">
        <f t="shared" si="15"/>
        <v>0.28710278305453607</v>
      </c>
      <c r="AL41">
        <f t="shared" si="15"/>
        <v>0.18666199443020232</v>
      </c>
      <c r="AM41">
        <f t="shared" si="15"/>
        <v>6.3075192268678189E-3</v>
      </c>
      <c r="AN41">
        <f t="shared" si="15"/>
        <v>3.7254938123605246E-3</v>
      </c>
      <c r="AO41">
        <f t="shared" si="15"/>
        <v>1.9918481769056269E-3</v>
      </c>
      <c r="AP41">
        <f t="shared" si="15"/>
        <v>3.319746961509378E-4</v>
      </c>
      <c r="AQ41">
        <f t="shared" si="15"/>
        <v>1.1121152321056418E-2</v>
      </c>
      <c r="AR41">
        <f t="shared" si="15"/>
        <v>7.3772154700208411E-5</v>
      </c>
      <c r="AS41">
        <f t="shared" si="15"/>
        <v>9.1108611054757389E-3</v>
      </c>
      <c r="AT41">
        <f t="shared" si="15"/>
        <v>1.5123291713542723E-3</v>
      </c>
      <c r="AU41">
        <f t="shared" si="15"/>
        <v>4.2418988952619836E-4</v>
      </c>
      <c r="AV41">
        <f t="shared" si="15"/>
        <v>1.5141734752217775E-2</v>
      </c>
      <c r="AW41">
        <f t="shared" si="15"/>
        <v>0.24521864222349274</v>
      </c>
      <c r="AX41">
        <f t="shared" si="15"/>
        <v>3.5226203869349514E-2</v>
      </c>
      <c r="AY41">
        <f t="shared" si="15"/>
        <v>8.4469117131738634E-3</v>
      </c>
      <c r="AZ41">
        <f t="shared" si="15"/>
        <v>1.3463418232788035E-2</v>
      </c>
      <c r="BA41">
        <f t="shared" si="15"/>
        <v>2.421570978034341E-2</v>
      </c>
      <c r="BB41">
        <f t="shared" si="15"/>
        <v>4.8689622102137545E-3</v>
      </c>
      <c r="BC41">
        <f t="shared" si="15"/>
        <v>5.0201951273491821E-2</v>
      </c>
      <c r="BD41">
        <f t="shared" si="15"/>
        <v>5.7136533815311412E-2</v>
      </c>
      <c r="BE41">
        <f t="shared" si="15"/>
        <v>1.7963519669500747E-2</v>
      </c>
      <c r="BF41">
        <f t="shared" si="15"/>
        <v>0</v>
      </c>
      <c r="BG41">
        <f t="shared" si="15"/>
        <v>1.1397797901182199E-2</v>
      </c>
      <c r="BH41">
        <f t="shared" si="15"/>
        <v>9.1293041441507898E-3</v>
      </c>
      <c r="BI41">
        <f t="shared" si="15"/>
        <v>1.3463418232788035E-2</v>
      </c>
      <c r="BJ41">
        <f t="shared" si="15"/>
        <v>1.0752291547555375E-2</v>
      </c>
    </row>
    <row r="42" spans="29:62" x14ac:dyDescent="0.3">
      <c r="AC42">
        <f t="shared" si="3"/>
        <v>9</v>
      </c>
      <c r="AD42" t="str">
        <f t="shared" si="4"/>
        <v>2021</v>
      </c>
      <c r="AE42">
        <f t="shared" ref="AE42:BJ42" si="16">AF27/$AE27</f>
        <v>3.1174480425326242E-3</v>
      </c>
      <c r="AF42">
        <f t="shared" si="16"/>
        <v>1.438822173476596E-2</v>
      </c>
      <c r="AG42">
        <f t="shared" si="16"/>
        <v>3.0114882700672938E-5</v>
      </c>
      <c r="AH42">
        <f t="shared" si="16"/>
        <v>0.79458675688738523</v>
      </c>
      <c r="AI42">
        <f t="shared" si="16"/>
        <v>3.0969996653901922E-2</v>
      </c>
      <c r="AJ42">
        <f t="shared" si="16"/>
        <v>5.9783618990965536E-2</v>
      </c>
      <c r="AK42">
        <f t="shared" si="16"/>
        <v>0.29533033423801913</v>
      </c>
      <c r="AL42">
        <f t="shared" si="16"/>
        <v>0.16104026471353683</v>
      </c>
      <c r="AM42">
        <f t="shared" si="16"/>
        <v>6.3575863479198424E-3</v>
      </c>
      <c r="AN42">
        <f t="shared" si="16"/>
        <v>3.401866379150091E-3</v>
      </c>
      <c r="AO42">
        <f t="shared" si="16"/>
        <v>2.1006060155407667E-3</v>
      </c>
      <c r="AP42">
        <f t="shared" si="16"/>
        <v>3.3460980778525485E-4</v>
      </c>
      <c r="AQ42">
        <f t="shared" si="16"/>
        <v>1.1915827043908242E-2</v>
      </c>
      <c r="AR42">
        <f t="shared" si="16"/>
        <v>9.2947168829237458E-5</v>
      </c>
      <c r="AS42">
        <f t="shared" si="16"/>
        <v>9.1645908465628131E-3</v>
      </c>
      <c r="AT42">
        <f t="shared" si="16"/>
        <v>2.2493214856675464E-3</v>
      </c>
      <c r="AU42">
        <f t="shared" si="16"/>
        <v>4.0896754284864482E-4</v>
      </c>
      <c r="AV42">
        <f t="shared" si="16"/>
        <v>1.6860616425623677E-2</v>
      </c>
      <c r="AW42">
        <f t="shared" si="16"/>
        <v>0.24958173774026843</v>
      </c>
      <c r="AX42">
        <f t="shared" si="16"/>
        <v>3.6342343012231847E-2</v>
      </c>
      <c r="AY42">
        <f t="shared" si="16"/>
        <v>1.0614566680298919E-2</v>
      </c>
      <c r="AZ42">
        <f t="shared" si="16"/>
        <v>1.3756180986727144E-2</v>
      </c>
      <c r="BA42">
        <f t="shared" si="16"/>
        <v>2.5783544633230474E-2</v>
      </c>
      <c r="BB42">
        <f t="shared" si="16"/>
        <v>4.3685169349741608E-3</v>
      </c>
      <c r="BC42">
        <f t="shared" si="16"/>
        <v>4.9206231178198313E-2</v>
      </c>
      <c r="BD42">
        <f t="shared" si="16"/>
        <v>5.7868907313083244E-2</v>
      </c>
      <c r="BE42">
        <f t="shared" si="16"/>
        <v>1.7697140945086811E-2</v>
      </c>
      <c r="BF42">
        <f t="shared" si="16"/>
        <v>0</v>
      </c>
      <c r="BG42">
        <f t="shared" si="16"/>
        <v>1.1172249693274343E-2</v>
      </c>
      <c r="BH42">
        <f t="shared" si="16"/>
        <v>9.8895787634308667E-3</v>
      </c>
      <c r="BI42">
        <f t="shared" si="16"/>
        <v>1.3663233817897906E-2</v>
      </c>
      <c r="BJ42">
        <f t="shared" si="16"/>
        <v>1.104212365691341E-2</v>
      </c>
    </row>
    <row r="43" spans="29:62" x14ac:dyDescent="0.3">
      <c r="AC43">
        <f t="shared" si="3"/>
        <v>9</v>
      </c>
      <c r="AD43" t="str">
        <f t="shared" si="4"/>
        <v>2022</v>
      </c>
      <c r="AE43">
        <f t="shared" ref="AE43:BJ43" si="17">AF28/$AE28</f>
        <v>3.1881043400044974E-3</v>
      </c>
      <c r="AF43">
        <f t="shared" si="17"/>
        <v>1.3023761337231092E-2</v>
      </c>
      <c r="AG43">
        <f t="shared" si="17"/>
        <v>2.735926842065812E-5</v>
      </c>
      <c r="AH43">
        <f t="shared" si="17"/>
        <v>0.83646278389925788</v>
      </c>
      <c r="AI43">
        <f t="shared" si="17"/>
        <v>3.1219548759463308E-2</v>
      </c>
      <c r="AJ43">
        <f t="shared" si="17"/>
        <v>6.0190390525447869E-2</v>
      </c>
      <c r="AK43">
        <f t="shared" si="17"/>
        <v>0.29171351472903079</v>
      </c>
      <c r="AL43">
        <f t="shared" si="17"/>
        <v>0.1585525822651975</v>
      </c>
      <c r="AM43">
        <f t="shared" si="17"/>
        <v>6.5587287309796863E-3</v>
      </c>
      <c r="AN43">
        <f t="shared" si="17"/>
        <v>3.3355820403268119E-3</v>
      </c>
      <c r="AO43">
        <f t="shared" si="17"/>
        <v>2.4360992429353122E-3</v>
      </c>
      <c r="AP43">
        <f t="shared" si="17"/>
        <v>3.560452739674687E-4</v>
      </c>
      <c r="AQ43">
        <f t="shared" si="17"/>
        <v>1.1430927216850311E-2</v>
      </c>
      <c r="AR43">
        <f t="shared" si="17"/>
        <v>1.3117457461959373E-4</v>
      </c>
      <c r="AS43">
        <f t="shared" si="17"/>
        <v>8.9011318491867171E-3</v>
      </c>
      <c r="AT43">
        <f t="shared" si="17"/>
        <v>1.9863578442395622E-3</v>
      </c>
      <c r="AU43">
        <f t="shared" si="17"/>
        <v>4.1226294880443746E-4</v>
      </c>
      <c r="AV43">
        <f t="shared" si="17"/>
        <v>1.6902780900981934E-2</v>
      </c>
      <c r="AW43">
        <f t="shared" si="17"/>
        <v>0.24658946105989057</v>
      </c>
      <c r="AX43">
        <f t="shared" si="17"/>
        <v>3.5285960572670715E-2</v>
      </c>
      <c r="AY43">
        <f t="shared" si="17"/>
        <v>1.088748969342628E-2</v>
      </c>
      <c r="AZ43">
        <f t="shared" si="17"/>
        <v>1.4372985533318342E-2</v>
      </c>
      <c r="BA43">
        <f t="shared" si="17"/>
        <v>2.4173600179896559E-2</v>
      </c>
      <c r="BB43">
        <f t="shared" si="17"/>
        <v>4.0664118132074057E-3</v>
      </c>
      <c r="BC43">
        <f t="shared" si="17"/>
        <v>4.9359118506858556E-2</v>
      </c>
      <c r="BD43">
        <f t="shared" si="17"/>
        <v>5.5842890338055617E-2</v>
      </c>
      <c r="BE43">
        <f t="shared" si="17"/>
        <v>1.7015216250655874E-2</v>
      </c>
      <c r="BF43">
        <f t="shared" si="17"/>
        <v>0</v>
      </c>
      <c r="BG43">
        <f t="shared" si="17"/>
        <v>1.0868750468480624E-2</v>
      </c>
      <c r="BH43">
        <f t="shared" si="17"/>
        <v>1.0606401319241437E-2</v>
      </c>
      <c r="BI43">
        <f t="shared" si="17"/>
        <v>1.3829548009894312E-2</v>
      </c>
      <c r="BJ43">
        <f t="shared" si="17"/>
        <v>1.1580841016415561E-2</v>
      </c>
    </row>
    <row r="44" spans="29:62" x14ac:dyDescent="0.3">
      <c r="AC44">
        <f t="shared" si="3"/>
        <v>9</v>
      </c>
      <c r="AD44" t="str">
        <f t="shared" si="4"/>
        <v>2023</v>
      </c>
      <c r="AE44">
        <f t="shared" ref="AE44:BJ44" si="18">AF29/$AE29</f>
        <v>3.2735968543828806E-3</v>
      </c>
      <c r="AF44">
        <f t="shared" si="18"/>
        <v>1.5387814514452069E-2</v>
      </c>
      <c r="AG44">
        <f t="shared" si="18"/>
        <v>3.2703831830469382E-5</v>
      </c>
      <c r="AH44">
        <f t="shared" si="18"/>
        <v>0.85050757103158847</v>
      </c>
      <c r="AI44">
        <f t="shared" si="18"/>
        <v>3.1493979092232366E-2</v>
      </c>
      <c r="AJ44">
        <f t="shared" si="18"/>
        <v>5.7751564301782646E-2</v>
      </c>
      <c r="AK44">
        <f t="shared" si="18"/>
        <v>0.29510954838465753</v>
      </c>
      <c r="AL44">
        <f t="shared" si="18"/>
        <v>0.16094822208359327</v>
      </c>
      <c r="AM44">
        <f t="shared" si="18"/>
        <v>6.5218624170589237E-3</v>
      </c>
      <c r="AN44">
        <f t="shared" si="18"/>
        <v>3.535038469536286E-3</v>
      </c>
      <c r="AO44">
        <f t="shared" si="18"/>
        <v>2.3818975784041284E-3</v>
      </c>
      <c r="AP44">
        <f t="shared" si="18"/>
        <v>4.1588687876897482E-4</v>
      </c>
      <c r="AQ44">
        <f t="shared" si="18"/>
        <v>1.2136335280440084E-2</v>
      </c>
      <c r="AR44">
        <f t="shared" si="18"/>
        <v>1.3232764324467382E-4</v>
      </c>
      <c r="AS44">
        <f t="shared" si="18"/>
        <v>8.8848560464280992E-3</v>
      </c>
      <c r="AT44">
        <f t="shared" si="18"/>
        <v>2.6843607629633832E-3</v>
      </c>
      <c r="AU44">
        <f t="shared" si="18"/>
        <v>4.3479082780392822E-4</v>
      </c>
      <c r="AV44">
        <f t="shared" si="18"/>
        <v>1.6937938335318248E-2</v>
      </c>
      <c r="AW44">
        <f t="shared" si="18"/>
        <v>0.2486436416567421</v>
      </c>
      <c r="AX44">
        <f t="shared" si="18"/>
        <v>3.5123537306943418E-2</v>
      </c>
      <c r="AY44">
        <f t="shared" si="18"/>
        <v>1.2514414261139152E-2</v>
      </c>
      <c r="AZ44">
        <f t="shared" si="18"/>
        <v>1.4537136807879165E-2</v>
      </c>
      <c r="BA44">
        <f t="shared" si="18"/>
        <v>2.3232953363957729E-2</v>
      </c>
      <c r="BB44">
        <f t="shared" si="18"/>
        <v>4.1021569405848878E-3</v>
      </c>
      <c r="BC44">
        <f t="shared" si="18"/>
        <v>4.8242877937201084E-2</v>
      </c>
      <c r="BD44">
        <f t="shared" si="18"/>
        <v>5.6031304939601879E-2</v>
      </c>
      <c r="BE44">
        <f t="shared" si="18"/>
        <v>1.7542864704436757E-2</v>
      </c>
      <c r="BF44">
        <f t="shared" si="18"/>
        <v>0</v>
      </c>
      <c r="BG44">
        <f t="shared" si="18"/>
        <v>1.1588120758426435E-2</v>
      </c>
      <c r="BH44">
        <f t="shared" si="18"/>
        <v>1.1210041777727367E-2</v>
      </c>
      <c r="BI44">
        <f t="shared" si="18"/>
        <v>1.3724266999376169E-2</v>
      </c>
      <c r="BJ44">
        <f t="shared" si="18"/>
        <v>1.2797973496663452E-2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4BAC1-CC5D-4BE8-9FF3-85945D6BA1A7}">
  <dimension ref="A1:AA300"/>
  <sheetViews>
    <sheetView zoomScale="60" zoomScaleNormal="60" workbookViewId="0">
      <selection activeCell="P7" sqref="P7"/>
    </sheetView>
  </sheetViews>
  <sheetFormatPr defaultRowHeight="15.6" x14ac:dyDescent="0.3"/>
  <sheetData>
    <row r="1" spans="1:27" x14ac:dyDescent="0.3">
      <c r="A1" t="str">
        <f>'lap_0 (2)'!A16</f>
        <v>Kerület</v>
      </c>
      <c r="B1" t="str">
        <f>'lap_0 (2)'!B16</f>
        <v>Budapest 01. ker. (956)</v>
      </c>
      <c r="C1" t="str">
        <f>'lap_0 (2)'!C16</f>
        <v>BP: Állandó népességből a 0-14 éves nők aránya (százalék)</v>
      </c>
      <c r="D1" t="str">
        <f>'lap_0 (2)'!D16</f>
        <v>BP: Állandó népességből a 0-14 éves férfiak aránya (százalék)</v>
      </c>
      <c r="E1" t="str">
        <f>'lap_0 (2)'!E16</f>
        <v>BP: Természetes szaporodás, fogyás (ezrelék)</v>
      </c>
      <c r="F1" t="str">
        <f>'lap_0 (2)'!F16</f>
        <v>BP: Belföldi vándorlási egyenleg, ezer lakosra (ezrelék)</v>
      </c>
      <c r="G1" t="str">
        <f>'lap_0 (2)'!G16</f>
        <v>BP: 180 napnál hosszabb ideje nyilvántartott álláskeresők aránya (százalék)</v>
      </c>
      <c r="H1" t="str">
        <f>'lap_0 (2)'!H16</f>
        <v>BP: Legfeljebb 8 általános iskolát végzett nyilvántartott álláskeresők aránya (százalék)</v>
      </c>
      <c r="I1" t="str">
        <f>'lap_0 (2)'!I16</f>
        <v>BP: 25 év alatti nyilvántartott álláskeresők aránya (százalék)</v>
      </c>
      <c r="J1" t="str">
        <f>'lap_0 (2)'!J16</f>
        <v>BP: 45 év feletti nyilvántartott álláskeresők aránya (százalék)</v>
      </c>
      <c r="K1" t="str">
        <f>'lap_0 (2)'!K16</f>
        <v>BP: Személygépkocsi, 1000 lakosra (db)</v>
      </c>
      <c r="L1" t="str">
        <f>'lap_0 (2)'!L16</f>
        <v>BP: Lakónépesség, 100 lakásra (fő)</v>
      </c>
      <c r="M1" t="str">
        <f>'lap_0 (2)'!M16</f>
        <v>BP: Az év folyamán épített lakás, 1000 lakásra (db)</v>
      </c>
      <c r="N1" t="str">
        <f>'lap_0 (2)'!N16</f>
        <v>BP: Háztartási gázfogyasztó, 100 lakásra (fő)</v>
      </c>
      <c r="O1" t="str">
        <f>'lap_0 (2)'!O16</f>
        <v>BP: Háztartások részére szolgáltatott villamosenergia, egy lakosra (kWh)</v>
      </c>
      <c r="P1" t="str">
        <f>'lap_0 (2)'!P16</f>
        <v>BP: Távfűtéses lakások aránya (százalék)</v>
      </c>
      <c r="Q1" t="str">
        <f>'lap_0 (2)'!Q16</f>
        <v>BP: Egy házi- és házi gyermekorvosra jutó lakos (fő)</v>
      </c>
      <c r="R1" t="str">
        <f>'lap_0 (2)'!R16</f>
        <v>BP: Idősek nappali ellátásában részesülők, 100 férőhelyre (fő)</v>
      </c>
      <c r="S1" t="str">
        <f>'lap_0 (2)'!S16</f>
        <v>BP: Óvodába beírt gyermek, egy működő férőhelyre (fő)</v>
      </c>
      <c r="T1" t="str">
        <f>'lap_0 (2)'!T16</f>
        <v>BP: 3-5 évesek, egy óvodai férőhelyre (fő)</v>
      </c>
      <c r="U1" t="str">
        <f>'lap_0 (2)'!U16</f>
        <v>BP: Általános iskolák átlagos tanulólétszáma (fő)</v>
      </c>
      <c r="V1" t="str">
        <f>'lap_0 (2)'!V16</f>
        <v>BP: Más településről bejáró általános iskolai tanulók aránya a nappali oktatásban (százalék)</v>
      </c>
      <c r="W1" t="str">
        <f>'lap_0 (2)'!W16</f>
        <v>BP: Egy számítógépre jutó nappali tagozatos tanulók az általános iskolákban (fő)</v>
      </c>
      <c r="X1" t="str">
        <f>'lap_0 (2)'!X16</f>
        <v>BP: Egy számítógépre jutó nappali tagozatos tanuló a gimnáziumokban (fő)</v>
      </c>
      <c r="Y1" t="str">
        <f>'lap_0 (2)'!Y16</f>
        <v>BP: Települési könyvtárakból kölcsönzött könyvtári egység, 100 lakosra (db)</v>
      </c>
      <c r="Z1" t="str">
        <f>'lap_0 (2)'!Z16</f>
        <v>BP: Regisztrált vállalkozás, 1000 lakosra (db)</v>
      </c>
      <c r="AA1" t="str">
        <f>'lap_0 (2)'!AA16</f>
        <v>BP: Ipar-, építőiparban regisztrált vállalkozások aránya (százalék)</v>
      </c>
    </row>
    <row r="2" spans="1:27" x14ac:dyDescent="0.3">
      <c r="A2">
        <f>'lap_0 (2)'!A17</f>
        <v>1</v>
      </c>
      <c r="B2" t="str">
        <f>'lap_0 (2)'!B17</f>
        <v>2011</v>
      </c>
      <c r="C2">
        <f>'lap_0 (2)'!C17</f>
        <v>5.58</v>
      </c>
      <c r="D2">
        <f>'lap_0 (2)'!D17</f>
        <v>5.71</v>
      </c>
      <c r="E2">
        <f>'lap_0 (2)'!E17</f>
        <v>-6.51</v>
      </c>
      <c r="F2">
        <f>'lap_0 (2)'!F17</f>
        <v>2.36</v>
      </c>
      <c r="G2">
        <f>'lap_0 (2)'!G17</f>
        <v>51.08</v>
      </c>
      <c r="H2">
        <f>'lap_0 (2)'!H17</f>
        <v>17.350000000000001</v>
      </c>
      <c r="I2">
        <f>'lap_0 (2)'!I17</f>
        <v>6.75</v>
      </c>
      <c r="J2">
        <f>'lap_0 (2)'!J17</f>
        <v>44.82</v>
      </c>
      <c r="K2">
        <f>'lap_0 (2)'!K17</f>
        <v>469.46</v>
      </c>
      <c r="L2">
        <f>'lap_0 (2)'!L17</f>
        <v>147.44</v>
      </c>
      <c r="M2">
        <f>'lap_0 (2)'!M17</f>
        <v>0.84</v>
      </c>
      <c r="N2">
        <f>'lap_0 (2)'!N17</f>
        <v>86.34</v>
      </c>
      <c r="O2">
        <f>'lap_0 (2)'!O17</f>
        <v>1739.36</v>
      </c>
      <c r="P2">
        <f>'lap_0 (2)'!P17</f>
        <v>10</v>
      </c>
      <c r="Q2">
        <f>'lap_0 (2)'!Q17</f>
        <v>1066.43</v>
      </c>
      <c r="R2">
        <f>'lap_0 (2)'!R17</f>
        <v>104.55</v>
      </c>
      <c r="S2">
        <f>'lap_0 (2)'!S17</f>
        <v>0.99</v>
      </c>
      <c r="T2">
        <f>'lap_0 (2)'!T17</f>
        <v>1.04</v>
      </c>
      <c r="U2">
        <f>'lap_0 (2)'!U17</f>
        <v>242</v>
      </c>
      <c r="V2">
        <f>'lap_0 (2)'!V17</f>
        <v>9.5</v>
      </c>
      <c r="W2">
        <f>'lap_0 (2)'!W17</f>
        <v>13.01</v>
      </c>
      <c r="X2">
        <f>'lap_0 (2)'!X17</f>
        <v>10.54</v>
      </c>
      <c r="Y2">
        <f>'lap_0 (2)'!Y17</f>
        <v>229.99</v>
      </c>
      <c r="Z2">
        <f>'lap_0 (2)'!Z17</f>
        <v>352.82</v>
      </c>
      <c r="AA2">
        <f>'lap_0 (2)'!AA17</f>
        <v>8.91</v>
      </c>
    </row>
    <row r="3" spans="1:27" x14ac:dyDescent="0.3">
      <c r="A3">
        <f>'lap_0 (2)'!A18</f>
        <v>1</v>
      </c>
      <c r="B3" t="str">
        <f>'lap_0 (2)'!B18</f>
        <v>2012</v>
      </c>
      <c r="C3">
        <f>'lap_0 (2)'!C18</f>
        <v>5.8</v>
      </c>
      <c r="D3">
        <f>'lap_0 (2)'!D18</f>
        <v>5.78</v>
      </c>
      <c r="E3">
        <f>'lap_0 (2)'!E18</f>
        <v>-5.84</v>
      </c>
      <c r="F3">
        <f>'lap_0 (2)'!F18</f>
        <v>4.34</v>
      </c>
      <c r="G3">
        <f>'lap_0 (2)'!G18</f>
        <v>46.13</v>
      </c>
      <c r="H3">
        <f>'lap_0 (2)'!H18</f>
        <v>15.19</v>
      </c>
      <c r="I3">
        <f>'lap_0 (2)'!I18</f>
        <v>6.63</v>
      </c>
      <c r="J3">
        <f>'lap_0 (2)'!J18</f>
        <v>47.51</v>
      </c>
      <c r="K3">
        <f>'lap_0 (2)'!K18</f>
        <v>450.72</v>
      </c>
      <c r="L3">
        <f>'lap_0 (2)'!L18</f>
        <v>144.86000000000001</v>
      </c>
      <c r="M3">
        <f>'lap_0 (2)'!M18</f>
        <v>0.59</v>
      </c>
      <c r="N3">
        <f>'lap_0 (2)'!N18</f>
        <v>84.12</v>
      </c>
      <c r="O3">
        <f>'lap_0 (2)'!O18</f>
        <v>1857.85</v>
      </c>
      <c r="P3">
        <f>'lap_0 (2)'!P18</f>
        <v>9.81</v>
      </c>
      <c r="Q3">
        <f>'lap_0 (2)'!Q18</f>
        <v>1068.9100000000001</v>
      </c>
      <c r="R3">
        <f>'lap_0 (2)'!R18</f>
        <v>103.64</v>
      </c>
      <c r="S3">
        <f>'lap_0 (2)'!S18</f>
        <v>0.97</v>
      </c>
      <c r="T3">
        <f>'lap_0 (2)'!T18</f>
        <v>1.05</v>
      </c>
      <c r="U3">
        <f>'lap_0 (2)'!U18</f>
        <v>249.2</v>
      </c>
      <c r="V3">
        <f>'lap_0 (2)'!V18</f>
        <v>6.5</v>
      </c>
      <c r="W3">
        <f>'lap_0 (2)'!W18</f>
        <v>13.12</v>
      </c>
      <c r="X3">
        <f>'lap_0 (2)'!X18</f>
        <v>10.02</v>
      </c>
      <c r="Y3">
        <f>'lap_0 (2)'!Y18</f>
        <v>224.48</v>
      </c>
      <c r="Z3">
        <f>'lap_0 (2)'!Z18</f>
        <v>356.68</v>
      </c>
      <c r="AA3">
        <f>'lap_0 (2)'!AA18</f>
        <v>8.67</v>
      </c>
    </row>
    <row r="4" spans="1:27" x14ac:dyDescent="0.3">
      <c r="A4">
        <f>'lap_0 (2)'!A19</f>
        <v>1</v>
      </c>
      <c r="B4" t="str">
        <f>'lap_0 (2)'!B19</f>
        <v>2013</v>
      </c>
      <c r="C4">
        <f>'lap_0 (2)'!C19</f>
        <v>6.03</v>
      </c>
      <c r="D4">
        <f>'lap_0 (2)'!D19</f>
        <v>5.99</v>
      </c>
      <c r="E4">
        <f>'lap_0 (2)'!E19</f>
        <v>-4.0199999999999996</v>
      </c>
      <c r="F4">
        <f>'lap_0 (2)'!F19</f>
        <v>5.84</v>
      </c>
      <c r="G4">
        <f>'lap_0 (2)'!G19</f>
        <v>53.57</v>
      </c>
      <c r="H4">
        <f>'lap_0 (2)'!H19</f>
        <v>12.14</v>
      </c>
      <c r="I4">
        <f>'lap_0 (2)'!I19</f>
        <v>7.14</v>
      </c>
      <c r="J4">
        <f>'lap_0 (2)'!J19</f>
        <v>51.43</v>
      </c>
      <c r="K4">
        <f>'lap_0 (2)'!K19</f>
        <v>440.95</v>
      </c>
      <c r="L4">
        <f>'lap_0 (2)'!L19</f>
        <v>145.26</v>
      </c>
      <c r="M4">
        <f>'lap_0 (2)'!M19</f>
        <v>1.65</v>
      </c>
      <c r="N4">
        <f>'lap_0 (2)'!N19</f>
        <v>85.89</v>
      </c>
      <c r="O4">
        <f>'lap_0 (2)'!O19</f>
        <v>1855.35</v>
      </c>
      <c r="P4">
        <f>'lap_0 (2)'!P19</f>
        <v>9.81</v>
      </c>
      <c r="Q4">
        <f>'lap_0 (2)'!Q19</f>
        <v>987.68</v>
      </c>
      <c r="R4">
        <f>'lap_0 (2)'!R19</f>
        <v>105.45</v>
      </c>
      <c r="S4">
        <f>'lap_0 (2)'!S19</f>
        <v>0.97</v>
      </c>
      <c r="T4">
        <f>'lap_0 (2)'!T19</f>
        <v>1.1000000000000001</v>
      </c>
      <c r="U4">
        <f>'lap_0 (2)'!U19</f>
        <v>269.39999999999998</v>
      </c>
      <c r="V4">
        <f>'lap_0 (2)'!V19</f>
        <v>8.02</v>
      </c>
      <c r="W4">
        <f>'lap_0 (2)'!W19</f>
        <v>14.64</v>
      </c>
      <c r="X4">
        <f>'lap_0 (2)'!X19</f>
        <v>9.48</v>
      </c>
      <c r="Y4">
        <f>'lap_0 (2)'!Y19</f>
        <v>222.06</v>
      </c>
      <c r="Z4">
        <f>'lap_0 (2)'!Z19</f>
        <v>358.78</v>
      </c>
      <c r="AA4">
        <f>'lap_0 (2)'!AA19</f>
        <v>8.92</v>
      </c>
    </row>
    <row r="5" spans="1:27" x14ac:dyDescent="0.3">
      <c r="A5">
        <f>'lap_0 (2)'!A20</f>
        <v>1</v>
      </c>
      <c r="B5" t="str">
        <f>'lap_0 (2)'!B20</f>
        <v>2014</v>
      </c>
      <c r="C5">
        <f>'lap_0 (2)'!C20</f>
        <v>6.35</v>
      </c>
      <c r="D5">
        <f>'lap_0 (2)'!D20</f>
        <v>6.15</v>
      </c>
      <c r="E5">
        <f>'lap_0 (2)'!E20</f>
        <v>-2.14</v>
      </c>
      <c r="F5">
        <f>'lap_0 (2)'!F20</f>
        <v>9.35</v>
      </c>
      <c r="G5">
        <f>'lap_0 (2)'!G20</f>
        <v>54.96</v>
      </c>
      <c r="H5">
        <f>'lap_0 (2)'!H20</f>
        <v>9.92</v>
      </c>
      <c r="I5">
        <f>'lap_0 (2)'!I20</f>
        <v>4.55</v>
      </c>
      <c r="J5">
        <f>'lap_0 (2)'!J20</f>
        <v>57.02</v>
      </c>
      <c r="K5">
        <f>'lap_0 (2)'!K20</f>
        <v>436.02</v>
      </c>
      <c r="L5">
        <f>'lap_0 (2)'!L20</f>
        <v>146.66</v>
      </c>
      <c r="M5">
        <f>'lap_0 (2)'!M20</f>
        <v>0</v>
      </c>
      <c r="N5">
        <f>'lap_0 (2)'!N20</f>
        <v>85.42</v>
      </c>
      <c r="O5">
        <f>'lap_0 (2)'!O20</f>
        <v>1833.62</v>
      </c>
      <c r="P5">
        <f>'lap_0 (2)'!P20</f>
        <v>9.81</v>
      </c>
      <c r="Q5">
        <f>'lap_0 (2)'!Q20</f>
        <v>997.2</v>
      </c>
      <c r="R5">
        <f>'lap_0 (2)'!R20</f>
        <v>104.55</v>
      </c>
      <c r="S5">
        <f>'lap_0 (2)'!S20</f>
        <v>1</v>
      </c>
      <c r="T5">
        <f>'lap_0 (2)'!T20</f>
        <v>1.1299999999999999</v>
      </c>
      <c r="U5">
        <f>'lap_0 (2)'!U20</f>
        <v>274.8</v>
      </c>
      <c r="V5">
        <f>'lap_0 (2)'!V20</f>
        <v>7.21</v>
      </c>
      <c r="W5">
        <f>'lap_0 (2)'!W20</f>
        <v>13.47</v>
      </c>
      <c r="X5">
        <f>'lap_0 (2)'!X20</f>
        <v>10.91</v>
      </c>
      <c r="Y5">
        <f>'lap_0 (2)'!Y20</f>
        <v>210</v>
      </c>
      <c r="Z5">
        <f>'lap_0 (2)'!Z20</f>
        <v>356.76</v>
      </c>
      <c r="AA5">
        <f>'lap_0 (2)'!AA20</f>
        <v>8.35</v>
      </c>
    </row>
    <row r="6" spans="1:27" x14ac:dyDescent="0.3">
      <c r="A6">
        <f>'lap_0 (2)'!A21</f>
        <v>1</v>
      </c>
      <c r="B6" t="str">
        <f>'lap_0 (2)'!B21</f>
        <v>2015</v>
      </c>
      <c r="C6">
        <f>'lap_0 (2)'!C21</f>
        <v>6.53</v>
      </c>
      <c r="D6">
        <f>'lap_0 (2)'!D21</f>
        <v>6.34</v>
      </c>
      <c r="E6">
        <f>'lap_0 (2)'!E21</f>
        <v>-6.39</v>
      </c>
      <c r="F6">
        <f>'lap_0 (2)'!F21</f>
        <v>10.26</v>
      </c>
      <c r="G6">
        <f>'lap_0 (2)'!G21</f>
        <v>54.85</v>
      </c>
      <c r="H6">
        <f>'lap_0 (2)'!H21</f>
        <v>14.35</v>
      </c>
      <c r="I6">
        <f>'lap_0 (2)'!I21</f>
        <v>2.5299999999999998</v>
      </c>
      <c r="J6">
        <f>'lap_0 (2)'!J21</f>
        <v>59.49</v>
      </c>
      <c r="K6">
        <f>'lap_0 (2)'!K21</f>
        <v>452.33</v>
      </c>
      <c r="L6">
        <f>'lap_0 (2)'!L21</f>
        <v>148.06</v>
      </c>
      <c r="M6">
        <f>'lap_0 (2)'!M21</f>
        <v>0.24</v>
      </c>
      <c r="N6">
        <f>'lap_0 (2)'!N21</f>
        <v>84.16</v>
      </c>
      <c r="O6">
        <f>'lap_0 (2)'!O21</f>
        <v>1870.58</v>
      </c>
      <c r="P6">
        <f>'lap_0 (2)'!P21</f>
        <v>9.81</v>
      </c>
      <c r="Q6">
        <f>'lap_0 (2)'!Q21</f>
        <v>1006.88</v>
      </c>
      <c r="R6">
        <f>'lap_0 (2)'!R21</f>
        <v>100.91</v>
      </c>
      <c r="S6">
        <f>'lap_0 (2)'!S21</f>
        <v>1</v>
      </c>
      <c r="T6">
        <f>'lap_0 (2)'!T21</f>
        <v>1.1399999999999999</v>
      </c>
      <c r="U6">
        <f>'lap_0 (2)'!U21</f>
        <v>284.8</v>
      </c>
      <c r="V6">
        <f>'lap_0 (2)'!V21</f>
        <v>7.79</v>
      </c>
      <c r="W6">
        <f>'lap_0 (2)'!W21</f>
        <v>13.31</v>
      </c>
      <c r="X6">
        <f>'lap_0 (2)'!X21</f>
        <v>11.36</v>
      </c>
      <c r="Y6">
        <f>'lap_0 (2)'!Y21</f>
        <v>191.68</v>
      </c>
      <c r="Z6">
        <f>'lap_0 (2)'!Z21</f>
        <v>356.79</v>
      </c>
      <c r="AA6">
        <f>'lap_0 (2)'!AA21</f>
        <v>8.2100000000000009</v>
      </c>
    </row>
    <row r="7" spans="1:27" x14ac:dyDescent="0.3">
      <c r="A7">
        <f>'lap_0 (2)'!A22</f>
        <v>1</v>
      </c>
      <c r="B7" t="str">
        <f>'lap_0 (2)'!B22</f>
        <v>2016</v>
      </c>
      <c r="C7">
        <f>'lap_0 (2)'!C22</f>
        <v>6.75</v>
      </c>
      <c r="D7">
        <f>'lap_0 (2)'!D22</f>
        <v>6.46</v>
      </c>
      <c r="E7">
        <f>'lap_0 (2)'!E22</f>
        <v>-3.45</v>
      </c>
      <c r="F7">
        <f>'lap_0 (2)'!F22</f>
        <v>1.51</v>
      </c>
      <c r="G7">
        <f>'lap_0 (2)'!G22</f>
        <v>52.25</v>
      </c>
      <c r="H7">
        <f>'lap_0 (2)'!H22</f>
        <v>10.67</v>
      </c>
      <c r="I7">
        <f>'lap_0 (2)'!I22</f>
        <v>5.0599999999999996</v>
      </c>
      <c r="J7">
        <f>'lap_0 (2)'!J22</f>
        <v>57.3</v>
      </c>
      <c r="K7">
        <f>'lap_0 (2)'!K22</f>
        <v>455.62</v>
      </c>
      <c r="L7">
        <f>'lap_0 (2)'!L22</f>
        <v>147.97</v>
      </c>
      <c r="M7">
        <f>'lap_0 (2)'!M22</f>
        <v>1.35</v>
      </c>
      <c r="N7">
        <f>'lap_0 (2)'!N22</f>
        <v>82.77</v>
      </c>
      <c r="O7">
        <f>'lap_0 (2)'!O22</f>
        <v>1904.69</v>
      </c>
      <c r="P7">
        <f>'lap_0 (2)'!P22</f>
        <v>9.7899999999999991</v>
      </c>
      <c r="Q7">
        <f>'lap_0 (2)'!Q22</f>
        <v>1049.58</v>
      </c>
      <c r="R7">
        <f>'lap_0 (2)'!R22</f>
        <v>103.64</v>
      </c>
      <c r="S7">
        <f>'lap_0 (2)'!S22</f>
        <v>0.95</v>
      </c>
      <c r="T7">
        <f>'lap_0 (2)'!T22</f>
        <v>1.0900000000000001</v>
      </c>
      <c r="U7">
        <f>'lap_0 (2)'!U22</f>
        <v>287.2</v>
      </c>
      <c r="V7">
        <f>'lap_0 (2)'!V22</f>
        <v>7.03</v>
      </c>
      <c r="W7">
        <f>'lap_0 (2)'!W22</f>
        <v>11.49</v>
      </c>
      <c r="X7">
        <f>'lap_0 (2)'!X22</f>
        <v>12.31</v>
      </c>
      <c r="Y7">
        <f>'lap_0 (2)'!Y22</f>
        <v>186.28</v>
      </c>
      <c r="Z7">
        <f>'lap_0 (2)'!Z22</f>
        <v>361.61</v>
      </c>
      <c r="AA7">
        <f>'lap_0 (2)'!AA22</f>
        <v>8.1</v>
      </c>
    </row>
    <row r="8" spans="1:27" x14ac:dyDescent="0.3">
      <c r="A8">
        <f>'lap_0 (2)'!A23</f>
        <v>1</v>
      </c>
      <c r="B8" t="str">
        <f>'lap_0 (2)'!B23</f>
        <v>2017</v>
      </c>
      <c r="C8">
        <f>'lap_0 (2)'!C23</f>
        <v>6.73</v>
      </c>
      <c r="D8">
        <f>'lap_0 (2)'!D23</f>
        <v>6.55</v>
      </c>
      <c r="E8">
        <f>'lap_0 (2)'!E23</f>
        <v>-5.01</v>
      </c>
      <c r="F8">
        <f>'lap_0 (2)'!F23</f>
        <v>1.87</v>
      </c>
      <c r="G8">
        <f>'lap_0 (2)'!G23</f>
        <v>56.13</v>
      </c>
      <c r="H8">
        <f>'lap_0 (2)'!H23</f>
        <v>8.39</v>
      </c>
      <c r="I8">
        <f>'lap_0 (2)'!I23</f>
        <v>4.5199999999999996</v>
      </c>
      <c r="J8">
        <f>'lap_0 (2)'!J23</f>
        <v>61.29</v>
      </c>
      <c r="K8">
        <f>'lap_0 (2)'!K23</f>
        <v>473.83</v>
      </c>
      <c r="L8">
        <f>'lap_0 (2)'!L23</f>
        <v>147.24</v>
      </c>
      <c r="M8">
        <f>'lap_0 (2)'!M23</f>
        <v>0</v>
      </c>
      <c r="N8">
        <f>'lap_0 (2)'!N23</f>
        <v>81.510000000000005</v>
      </c>
      <c r="O8">
        <f>'lap_0 (2)'!O23</f>
        <v>1965.1</v>
      </c>
      <c r="P8">
        <f>'lap_0 (2)'!P23</f>
        <v>9.7899999999999991</v>
      </c>
      <c r="Q8">
        <f>'lap_0 (2)'!Q23</f>
        <v>1044.42</v>
      </c>
      <c r="R8">
        <f>'lap_0 (2)'!R23</f>
        <v>104.55</v>
      </c>
      <c r="S8">
        <f>'lap_0 (2)'!S23</f>
        <v>0.97</v>
      </c>
      <c r="T8">
        <f>'lap_0 (2)'!T23</f>
        <v>1.0900000000000001</v>
      </c>
      <c r="U8">
        <f>'lap_0 (2)'!U23</f>
        <v>281.60000000000002</v>
      </c>
      <c r="V8">
        <f>'lap_0 (2)'!V23</f>
        <v>6.96</v>
      </c>
      <c r="W8">
        <f>'lap_0 (2)'!W23</f>
        <v>12.24</v>
      </c>
      <c r="X8">
        <f>'lap_0 (2)'!X23</f>
        <v>12.3</v>
      </c>
      <c r="Y8">
        <f>'lap_0 (2)'!Y23</f>
        <v>183.68</v>
      </c>
      <c r="Z8">
        <f>'lap_0 (2)'!Z23</f>
        <v>373.25</v>
      </c>
      <c r="AA8">
        <f>'lap_0 (2)'!AA23</f>
        <v>7.85</v>
      </c>
    </row>
    <row r="9" spans="1:27" x14ac:dyDescent="0.3">
      <c r="A9">
        <f>'lap_0 (2)'!A24</f>
        <v>1</v>
      </c>
      <c r="B9" t="str">
        <f>'lap_0 (2)'!B24</f>
        <v>2018</v>
      </c>
      <c r="C9">
        <f>'lap_0 (2)'!C24</f>
        <v>6.79</v>
      </c>
      <c r="D9">
        <f>'lap_0 (2)'!D24</f>
        <v>6.61</v>
      </c>
      <c r="E9">
        <f>'lap_0 (2)'!E24</f>
        <v>-4.22</v>
      </c>
      <c r="F9">
        <f>'lap_0 (2)'!F24</f>
        <v>1.08</v>
      </c>
      <c r="G9">
        <f>'lap_0 (2)'!G24</f>
        <v>47.29</v>
      </c>
      <c r="H9">
        <f>'lap_0 (2)'!H24</f>
        <v>6.98</v>
      </c>
      <c r="I9">
        <f>'lap_0 (2)'!I24</f>
        <v>3.1</v>
      </c>
      <c r="J9">
        <f>'lap_0 (2)'!J24</f>
        <v>55.04</v>
      </c>
      <c r="K9">
        <f>'lap_0 (2)'!K24</f>
        <v>477.26</v>
      </c>
      <c r="L9">
        <f>'lap_0 (2)'!L24</f>
        <v>147.59</v>
      </c>
      <c r="M9">
        <f>'lap_0 (2)'!M24</f>
        <v>0.12</v>
      </c>
      <c r="N9">
        <f>'lap_0 (2)'!N24</f>
        <v>80.66</v>
      </c>
      <c r="O9">
        <f>'lap_0 (2)'!O24</f>
        <v>2020.6</v>
      </c>
      <c r="P9">
        <f>'lap_0 (2)'!P24</f>
        <v>9.7899999999999991</v>
      </c>
      <c r="Q9">
        <f>'lap_0 (2)'!Q24</f>
        <v>966.5</v>
      </c>
      <c r="R9">
        <f>'lap_0 (2)'!R24</f>
        <v>102.73</v>
      </c>
      <c r="S9">
        <f>'lap_0 (2)'!S24</f>
        <v>0.91</v>
      </c>
      <c r="T9">
        <f>'lap_0 (2)'!T24</f>
        <v>1.05</v>
      </c>
      <c r="U9">
        <f>'lap_0 (2)'!U24</f>
        <v>279</v>
      </c>
      <c r="V9">
        <f>'lap_0 (2)'!V24</f>
        <v>5.88</v>
      </c>
      <c r="W9">
        <f>'lap_0 (2)'!W24</f>
        <v>9.06</v>
      </c>
      <c r="X9">
        <f>'lap_0 (2)'!X24</f>
        <v>10.48</v>
      </c>
      <c r="Y9">
        <f>'lap_0 (2)'!Y24</f>
        <v>187.48</v>
      </c>
      <c r="Z9">
        <f>'lap_0 (2)'!Z24</f>
        <v>384.54</v>
      </c>
      <c r="AA9">
        <f>'lap_0 (2)'!AA24</f>
        <v>8.6</v>
      </c>
    </row>
    <row r="10" spans="1:27" x14ac:dyDescent="0.3">
      <c r="A10">
        <f>'lap_0 (2)'!A25</f>
        <v>1</v>
      </c>
      <c r="B10" t="str">
        <f>'lap_0 (2)'!B25</f>
        <v>2019</v>
      </c>
      <c r="C10">
        <f>'lap_0 (2)'!C25</f>
        <v>6.84</v>
      </c>
      <c r="D10">
        <f>'lap_0 (2)'!D25</f>
        <v>6.62</v>
      </c>
      <c r="E10">
        <f>'lap_0 (2)'!E25</f>
        <v>-4.42</v>
      </c>
      <c r="F10">
        <f>'lap_0 (2)'!F25</f>
        <v>1.19</v>
      </c>
      <c r="G10">
        <f>'lap_0 (2)'!G25</f>
        <v>38.67</v>
      </c>
      <c r="H10">
        <f>'lap_0 (2)'!H25</f>
        <v>8</v>
      </c>
      <c r="I10">
        <f>'lap_0 (2)'!I25</f>
        <v>5.33</v>
      </c>
      <c r="J10">
        <f>'lap_0 (2)'!J25</f>
        <v>48.67</v>
      </c>
      <c r="K10">
        <f>'lap_0 (2)'!K25</f>
        <v>448.01</v>
      </c>
      <c r="L10">
        <f>'lap_0 (2)'!L25</f>
        <v>147.69999999999999</v>
      </c>
      <c r="M10">
        <f>'lap_0 (2)'!M25</f>
        <v>0</v>
      </c>
      <c r="N10">
        <f>'lap_0 (2)'!N25</f>
        <v>78.56</v>
      </c>
      <c r="O10">
        <f>'lap_0 (2)'!O25</f>
        <v>2025.98</v>
      </c>
      <c r="P10">
        <f>'lap_0 (2)'!P25</f>
        <v>9.77</v>
      </c>
      <c r="Q10">
        <f>'lap_0 (2)'!Q25</f>
        <v>1093.3499999999999</v>
      </c>
      <c r="R10">
        <f>'lap_0 (2)'!R25</f>
        <v>101.82</v>
      </c>
      <c r="S10">
        <f>'lap_0 (2)'!S25</f>
        <v>0.89</v>
      </c>
      <c r="T10">
        <f>'lap_0 (2)'!T25</f>
        <v>1.02</v>
      </c>
      <c r="U10">
        <f>'lap_0 (2)'!U25</f>
        <v>268.60000000000002</v>
      </c>
      <c r="V10">
        <f>'lap_0 (2)'!V25</f>
        <v>8.19</v>
      </c>
      <c r="W10">
        <f>'lap_0 (2)'!W25</f>
        <v>8.5</v>
      </c>
      <c r="X10">
        <f>'lap_0 (2)'!X25</f>
        <v>9.59</v>
      </c>
      <c r="Y10">
        <f>'lap_0 (2)'!Y25</f>
        <v>190.15</v>
      </c>
      <c r="Z10">
        <f>'lap_0 (2)'!Z25</f>
        <v>391.94</v>
      </c>
      <c r="AA10">
        <f>'lap_0 (2)'!AA25</f>
        <v>8.67</v>
      </c>
    </row>
    <row r="11" spans="1:27" x14ac:dyDescent="0.3">
      <c r="A11">
        <f>'lap_0 (2)'!A26</f>
        <v>1</v>
      </c>
      <c r="B11" t="str">
        <f>'lap_0 (2)'!B26</f>
        <v>2020</v>
      </c>
      <c r="C11">
        <f>'lap_0 (2)'!C26</f>
        <v>6.73</v>
      </c>
      <c r="D11">
        <f>'lap_0 (2)'!D26</f>
        <v>6.67</v>
      </c>
      <c r="E11">
        <f>'lap_0 (2)'!E26</f>
        <v>-6.59</v>
      </c>
      <c r="F11">
        <f>'lap_0 (2)'!F26</f>
        <v>-10.81</v>
      </c>
      <c r="G11">
        <f>'lap_0 (2)'!G26</f>
        <v>45.24</v>
      </c>
      <c r="H11">
        <f>'lap_0 (2)'!H26</f>
        <v>14.88</v>
      </c>
      <c r="I11">
        <f>'lap_0 (2)'!I26</f>
        <v>5.95</v>
      </c>
      <c r="J11">
        <f>'lap_0 (2)'!J26</f>
        <v>43.15</v>
      </c>
      <c r="K11">
        <f>'lap_0 (2)'!K26</f>
        <v>452.17</v>
      </c>
      <c r="L11">
        <f>'lap_0 (2)'!L26</f>
        <v>143.74</v>
      </c>
      <c r="M11">
        <f>'lap_0 (2)'!M26</f>
        <v>5.84</v>
      </c>
      <c r="N11">
        <f>'lap_0 (2)'!N26</f>
        <v>76.61</v>
      </c>
      <c r="O11">
        <f>'lap_0 (2)'!O26</f>
        <v>2169.92</v>
      </c>
      <c r="P11">
        <f>'lap_0 (2)'!P26</f>
        <v>9.7200000000000006</v>
      </c>
      <c r="Q11">
        <f>'lap_0 (2)'!Q26</f>
        <v>1025.71</v>
      </c>
      <c r="R11">
        <f>'lap_0 (2)'!R26</f>
        <v>100</v>
      </c>
      <c r="S11">
        <f>'lap_0 (2)'!S26</f>
        <v>0.78</v>
      </c>
      <c r="T11">
        <f>'lap_0 (2)'!T26</f>
        <v>0.94</v>
      </c>
      <c r="U11">
        <f>'lap_0 (2)'!U26</f>
        <v>266.39999999999998</v>
      </c>
      <c r="V11">
        <f>'lap_0 (2)'!V26</f>
        <v>6.01</v>
      </c>
      <c r="W11">
        <f>'lap_0 (2)'!W26</f>
        <v>8.59</v>
      </c>
      <c r="X11">
        <f>'lap_0 (2)'!X26</f>
        <v>8.94</v>
      </c>
      <c r="Y11">
        <f>'lap_0 (2)'!Y26</f>
        <v>108.03</v>
      </c>
      <c r="Z11">
        <f>'lap_0 (2)'!Z26</f>
        <v>388.47</v>
      </c>
      <c r="AA11">
        <f>'lap_0 (2)'!AA26</f>
        <v>9.83</v>
      </c>
    </row>
    <row r="12" spans="1:27" x14ac:dyDescent="0.3">
      <c r="A12">
        <f>'lap_0 (2)'!A27</f>
        <v>1</v>
      </c>
      <c r="B12" t="str">
        <f>'lap_0 (2)'!B27</f>
        <v>2021</v>
      </c>
      <c r="C12">
        <f>'lap_0 (2)'!C27</f>
        <v>6.54</v>
      </c>
      <c r="D12">
        <f>'lap_0 (2)'!D27</f>
        <v>6.47</v>
      </c>
      <c r="E12">
        <f>'lap_0 (2)'!E27</f>
        <v>-7.82</v>
      </c>
      <c r="F12">
        <f>'lap_0 (2)'!F27</f>
        <v>-4.22</v>
      </c>
      <c r="G12">
        <f>'lap_0 (2)'!G27</f>
        <v>57.49</v>
      </c>
      <c r="H12">
        <f>'lap_0 (2)'!H27</f>
        <v>8.6999999999999993</v>
      </c>
      <c r="I12">
        <f>'lap_0 (2)'!I27</f>
        <v>5.8</v>
      </c>
      <c r="J12">
        <f>'lap_0 (2)'!J27</f>
        <v>55.07</v>
      </c>
      <c r="K12">
        <f>'lap_0 (2)'!K27</f>
        <v>464.41</v>
      </c>
      <c r="L12">
        <f>'lap_0 (2)'!L27</f>
        <v>141.22</v>
      </c>
      <c r="M12">
        <f>'lap_0 (2)'!M27</f>
        <v>1.52</v>
      </c>
      <c r="N12">
        <f>'lap_0 (2)'!N27</f>
        <v>76.06</v>
      </c>
      <c r="O12">
        <f>'lap_0 (2)'!O27</f>
        <v>2299.31</v>
      </c>
      <c r="P12">
        <f>'lap_0 (2)'!P27</f>
        <v>9.74</v>
      </c>
      <c r="Q12">
        <f>'lap_0 (2)'!Q27</f>
        <v>1009.25</v>
      </c>
      <c r="R12">
        <f>'lap_0 (2)'!R27</f>
        <v>105.45</v>
      </c>
      <c r="S12">
        <f>'lap_0 (2)'!S27</f>
        <v>0.72</v>
      </c>
      <c r="T12">
        <f>'lap_0 (2)'!T27</f>
        <v>0.93</v>
      </c>
      <c r="U12">
        <f>'lap_0 (2)'!U27</f>
        <v>261</v>
      </c>
      <c r="V12">
        <f>'lap_0 (2)'!V27</f>
        <v>7.36</v>
      </c>
      <c r="W12">
        <f>'lap_0 (2)'!W27</f>
        <v>8.26</v>
      </c>
      <c r="X12">
        <f>'lap_0 (2)'!X27</f>
        <v>7.9</v>
      </c>
      <c r="Y12">
        <f>'lap_0 (2)'!Y27</f>
        <v>131.53</v>
      </c>
      <c r="Z12">
        <f>'lap_0 (2)'!Z27</f>
        <v>395.38</v>
      </c>
      <c r="AA12">
        <f>'lap_0 (2)'!AA27</f>
        <v>8.91</v>
      </c>
    </row>
    <row r="13" spans="1:27" x14ac:dyDescent="0.3">
      <c r="A13">
        <f>'lap_0 (2)'!A28</f>
        <v>1</v>
      </c>
      <c r="B13" t="str">
        <f>'lap_0 (2)'!B28</f>
        <v>2022</v>
      </c>
      <c r="C13">
        <f>'lap_0 (2)'!C28</f>
        <v>6.33</v>
      </c>
      <c r="D13">
        <f>'lap_0 (2)'!D28</f>
        <v>6.51</v>
      </c>
      <c r="E13">
        <f>'lap_0 (2)'!E28</f>
        <v>-5.71</v>
      </c>
      <c r="F13">
        <f>'lap_0 (2)'!F28</f>
        <v>-3.97</v>
      </c>
      <c r="G13">
        <f>'lap_0 (2)'!G28</f>
        <v>52.86</v>
      </c>
      <c r="H13">
        <f>'lap_0 (2)'!H28</f>
        <v>7.14</v>
      </c>
      <c r="I13">
        <f>'lap_0 (2)'!I28</f>
        <v>7.62</v>
      </c>
      <c r="J13">
        <f>'lap_0 (2)'!J28</f>
        <v>47.14</v>
      </c>
      <c r="K13">
        <f>'lap_0 (2)'!K28</f>
        <v>473.11</v>
      </c>
      <c r="L13">
        <f>'lap_0 (2)'!L28</f>
        <v>137.88</v>
      </c>
      <c r="M13">
        <f>'lap_0 (2)'!M28</f>
        <v>0</v>
      </c>
      <c r="N13">
        <f>'lap_0 (2)'!N28</f>
        <v>73.180000000000007</v>
      </c>
      <c r="O13">
        <f>'lap_0 (2)'!O28</f>
        <v>1983.36</v>
      </c>
      <c r="P13">
        <f>'lap_0 (2)'!P28</f>
        <v>9.56</v>
      </c>
      <c r="Q13">
        <f>'lap_0 (2)'!Q28</f>
        <v>1003.92</v>
      </c>
      <c r="R13">
        <f>'lap_0 (2)'!R28</f>
        <v>101.82</v>
      </c>
      <c r="S13">
        <f>'lap_0 (2)'!S28</f>
        <v>0.78</v>
      </c>
      <c r="T13">
        <f>'lap_0 (2)'!T28</f>
        <v>0.91</v>
      </c>
      <c r="U13">
        <f>'lap_0 (2)'!U28</f>
        <v>248</v>
      </c>
      <c r="V13">
        <f>'lap_0 (2)'!V28</f>
        <v>7.42</v>
      </c>
      <c r="W13">
        <f>'lap_0 (2)'!W28</f>
        <v>4.8099999999999996</v>
      </c>
      <c r="X13">
        <f>'lap_0 (2)'!X28</f>
        <v>5.3</v>
      </c>
      <c r="Y13">
        <f>'lap_0 (2)'!Y28</f>
        <v>180.04</v>
      </c>
      <c r="Z13">
        <f>'lap_0 (2)'!Z28</f>
        <v>391.01</v>
      </c>
      <c r="AA13">
        <f>'lap_0 (2)'!AA28</f>
        <v>8.6300000000000008</v>
      </c>
    </row>
    <row r="14" spans="1:27" x14ac:dyDescent="0.3">
      <c r="A14">
        <f>'lap_0 (2)'!A29</f>
        <v>1</v>
      </c>
      <c r="B14" t="str">
        <f>'lap_0 (2)'!B29</f>
        <v>2023</v>
      </c>
      <c r="C14">
        <f>'lap_0 (2)'!C29</f>
        <v>6.14</v>
      </c>
      <c r="D14">
        <f>'lap_0 (2)'!D29</f>
        <v>6.37</v>
      </c>
      <c r="E14">
        <f>'lap_0 (2)'!E29</f>
        <v>-5.63</v>
      </c>
      <c r="F14">
        <f>'lap_0 (2)'!F29</f>
        <v>-1.1599999999999999</v>
      </c>
      <c r="G14">
        <f>'lap_0 (2)'!G29</f>
        <v>47.51</v>
      </c>
      <c r="H14">
        <f>'lap_0 (2)'!H29</f>
        <v>7.69</v>
      </c>
      <c r="I14">
        <f>'lap_0 (2)'!I29</f>
        <v>4.5199999999999996</v>
      </c>
      <c r="J14">
        <f>'lap_0 (2)'!J29</f>
        <v>52.94</v>
      </c>
      <c r="K14">
        <f>'lap_0 (2)'!K29</f>
        <v>464.41</v>
      </c>
      <c r="L14">
        <f>'lap_0 (2)'!L29</f>
        <v>138.32</v>
      </c>
      <c r="M14">
        <f>'lap_0 (2)'!M29</f>
        <v>1.31</v>
      </c>
      <c r="N14">
        <f>'lap_0 (2)'!N29</f>
        <v>72.75</v>
      </c>
      <c r="O14">
        <f>'lap_0 (2)'!O29</f>
        <v>1869.31</v>
      </c>
      <c r="P14">
        <f>'lap_0 (2)'!P29</f>
        <v>9.5399999999999991</v>
      </c>
      <c r="Q14">
        <f>'lap_0 (2)'!Q29</f>
        <v>1008.46</v>
      </c>
      <c r="R14">
        <f>'lap_0 (2)'!R29</f>
        <v>105.45</v>
      </c>
      <c r="S14">
        <f>'lap_0 (2)'!S29</f>
        <v>0.77</v>
      </c>
      <c r="T14">
        <f>'lap_0 (2)'!T29</f>
        <v>0.91</v>
      </c>
      <c r="U14">
        <f>'lap_0 (2)'!U29</f>
        <v>234.4</v>
      </c>
      <c r="V14">
        <f>'lap_0 (2)'!V29</f>
        <v>5.72</v>
      </c>
      <c r="W14">
        <f>'lap_0 (2)'!W29</f>
        <v>4.32</v>
      </c>
      <c r="X14">
        <f>'lap_0 (2)'!X29</f>
        <v>4.84</v>
      </c>
      <c r="Y14">
        <f>'lap_0 (2)'!Y29</f>
        <v>199.58</v>
      </c>
      <c r="Z14">
        <f>'lap_0 (2)'!Z29</f>
        <v>377.52</v>
      </c>
      <c r="AA14">
        <f>'lap_0 (2)'!AA29</f>
        <v>8.68</v>
      </c>
    </row>
    <row r="15" spans="1:27" x14ac:dyDescent="0.3">
      <c r="A15">
        <f>'lap_1 (2)'!A17</f>
        <v>2</v>
      </c>
      <c r="B15" t="str">
        <f>'lap_1 (2)'!B17</f>
        <v>2011</v>
      </c>
      <c r="C15">
        <f>'lap_1 (2)'!C17</f>
        <v>6.82</v>
      </c>
      <c r="D15">
        <f>'lap_1 (2)'!D17</f>
        <v>7.31</v>
      </c>
      <c r="E15">
        <f>'lap_1 (2)'!E17</f>
        <v>-3.95</v>
      </c>
      <c r="F15">
        <f>'lap_1 (2)'!F17</f>
        <v>2.39</v>
      </c>
      <c r="G15">
        <f>'lap_1 (2)'!G17</f>
        <v>52.17</v>
      </c>
      <c r="H15">
        <f>'lap_1 (2)'!H17</f>
        <v>15.79</v>
      </c>
      <c r="I15">
        <f>'lap_1 (2)'!I17</f>
        <v>5.72</v>
      </c>
      <c r="J15">
        <f>'lap_1 (2)'!J17</f>
        <v>38.04</v>
      </c>
      <c r="K15">
        <f>'lap_1 (2)'!K17</f>
        <v>383.97</v>
      </c>
      <c r="L15">
        <f>'lap_1 (2)'!L17</f>
        <v>183.15</v>
      </c>
      <c r="M15">
        <f>'lap_1 (2)'!M17</f>
        <v>1.96</v>
      </c>
      <c r="N15">
        <f>'lap_1 (2)'!N17</f>
        <v>87.87</v>
      </c>
      <c r="O15">
        <f>'lap_1 (2)'!O17</f>
        <v>1436.96</v>
      </c>
      <c r="P15">
        <f>'lap_1 (2)'!P17</f>
        <v>2.46</v>
      </c>
      <c r="Q15">
        <f>'lap_1 (2)'!Q17</f>
        <v>1354.02</v>
      </c>
      <c r="R15">
        <f>'lap_1 (2)'!R17</f>
        <v>95.86</v>
      </c>
      <c r="S15">
        <f>'lap_1 (2)'!S17</f>
        <v>0.93</v>
      </c>
      <c r="T15">
        <f>'lap_1 (2)'!T17</f>
        <v>0.76</v>
      </c>
      <c r="U15">
        <f>'lap_1 (2)'!U17</f>
        <v>18.71</v>
      </c>
      <c r="V15">
        <f>'lap_1 (2)'!V17</f>
        <v>336.77</v>
      </c>
      <c r="W15">
        <f>'lap_1 (2)'!W17</f>
        <v>15.68</v>
      </c>
      <c r="X15">
        <f>'lap_1 (2)'!X17</f>
        <v>7.11</v>
      </c>
      <c r="Y15">
        <f>'lap_1 (2)'!Y17</f>
        <v>146.38</v>
      </c>
      <c r="Z15">
        <f>'lap_1 (2)'!Z17</f>
        <v>330.89</v>
      </c>
      <c r="AA15">
        <f>'lap_1 (2)'!AA17</f>
        <v>9.64</v>
      </c>
    </row>
    <row r="16" spans="1:27" x14ac:dyDescent="0.3">
      <c r="A16">
        <f>'lap_1 (2)'!A18</f>
        <v>2</v>
      </c>
      <c r="B16" t="str">
        <f>'lap_1 (2)'!B18</f>
        <v>2012</v>
      </c>
      <c r="C16">
        <f>'lap_1 (2)'!C18</f>
        <v>6.99</v>
      </c>
      <c r="D16">
        <f>'lap_1 (2)'!D18</f>
        <v>7.54</v>
      </c>
      <c r="E16">
        <f>'lap_1 (2)'!E18</f>
        <v>-2.56</v>
      </c>
      <c r="F16">
        <f>'lap_1 (2)'!F18</f>
        <v>3.07</v>
      </c>
      <c r="G16">
        <f>'lap_1 (2)'!G18</f>
        <v>47.96</v>
      </c>
      <c r="H16">
        <f>'lap_1 (2)'!H18</f>
        <v>17.38</v>
      </c>
      <c r="I16">
        <f>'lap_1 (2)'!I18</f>
        <v>6.41</v>
      </c>
      <c r="J16">
        <f>'lap_1 (2)'!J18</f>
        <v>42.14</v>
      </c>
      <c r="K16">
        <f>'lap_1 (2)'!K18</f>
        <v>384.39</v>
      </c>
      <c r="L16">
        <f>'lap_1 (2)'!L18</f>
        <v>180.62</v>
      </c>
      <c r="M16">
        <f>'lap_1 (2)'!M18</f>
        <v>2.5</v>
      </c>
      <c r="N16">
        <f>'lap_1 (2)'!N18</f>
        <v>87.08</v>
      </c>
      <c r="O16">
        <f>'lap_1 (2)'!O18</f>
        <v>1416.68</v>
      </c>
      <c r="P16">
        <f>'lap_1 (2)'!P18</f>
        <v>2.42</v>
      </c>
      <c r="Q16">
        <f>'lap_1 (2)'!Q18</f>
        <v>1315.48</v>
      </c>
      <c r="R16">
        <f>'lap_1 (2)'!R18</f>
        <v>91.84</v>
      </c>
      <c r="S16">
        <f>'lap_1 (2)'!S18</f>
        <v>0.93</v>
      </c>
      <c r="T16">
        <f>'lap_1 (2)'!T18</f>
        <v>0.78</v>
      </c>
      <c r="U16">
        <f>'lap_1 (2)'!U18</f>
        <v>18.649999999999999</v>
      </c>
      <c r="V16">
        <f>'lap_1 (2)'!V18</f>
        <v>331.7</v>
      </c>
      <c r="W16">
        <f>'lap_1 (2)'!W18</f>
        <v>14.77</v>
      </c>
      <c r="X16">
        <f>'lap_1 (2)'!X18</f>
        <v>7.54</v>
      </c>
      <c r="Y16">
        <f>'lap_1 (2)'!Y18</f>
        <v>150.56</v>
      </c>
      <c r="Z16">
        <f>'lap_1 (2)'!Z18</f>
        <v>330.79</v>
      </c>
      <c r="AA16">
        <f>'lap_1 (2)'!AA18</f>
        <v>9.33</v>
      </c>
    </row>
    <row r="17" spans="1:27" x14ac:dyDescent="0.3">
      <c r="A17">
        <f>'lap_1 (2)'!A19</f>
        <v>2</v>
      </c>
      <c r="B17" t="str">
        <f>'lap_1 (2)'!B19</f>
        <v>2013</v>
      </c>
      <c r="C17">
        <f>'lap_1 (2)'!C19</f>
        <v>7.21</v>
      </c>
      <c r="D17">
        <f>'lap_1 (2)'!D19</f>
        <v>7.75</v>
      </c>
      <c r="E17">
        <f>'lap_1 (2)'!E19</f>
        <v>-2.96</v>
      </c>
      <c r="F17">
        <f>'lap_1 (2)'!F19</f>
        <v>4.3499999999999996</v>
      </c>
      <c r="G17">
        <f>'lap_1 (2)'!G19</f>
        <v>54.46</v>
      </c>
      <c r="H17">
        <f>'lap_1 (2)'!H19</f>
        <v>16.3</v>
      </c>
      <c r="I17">
        <f>'lap_1 (2)'!I19</f>
        <v>6.55</v>
      </c>
      <c r="J17">
        <f>'lap_1 (2)'!J19</f>
        <v>47.77</v>
      </c>
      <c r="K17">
        <f>'lap_1 (2)'!K19</f>
        <v>387.98</v>
      </c>
      <c r="L17">
        <f>'lap_1 (2)'!L19</f>
        <v>180.99</v>
      </c>
      <c r="M17">
        <f>'lap_1 (2)'!M19</f>
        <v>3.59</v>
      </c>
      <c r="N17">
        <f>'lap_1 (2)'!N19</f>
        <v>88.37</v>
      </c>
      <c r="O17">
        <f>'lap_1 (2)'!O19</f>
        <v>1396.49</v>
      </c>
      <c r="P17">
        <f>'lap_1 (2)'!P19</f>
        <v>2.41</v>
      </c>
      <c r="Q17">
        <f>'lap_1 (2)'!Q19</f>
        <v>1342.65</v>
      </c>
      <c r="R17">
        <f>'lap_1 (2)'!R19</f>
        <v>122.76</v>
      </c>
      <c r="S17">
        <f>'lap_1 (2)'!S19</f>
        <v>0.89</v>
      </c>
      <c r="T17">
        <f>'lap_1 (2)'!T19</f>
        <v>0.76</v>
      </c>
      <c r="U17">
        <f>'lap_1 (2)'!U19</f>
        <v>19.510000000000002</v>
      </c>
      <c r="V17">
        <f>'lap_1 (2)'!V19</f>
        <v>350.27</v>
      </c>
      <c r="W17">
        <f>'lap_1 (2)'!W19</f>
        <v>15.48</v>
      </c>
      <c r="X17">
        <f>'lap_1 (2)'!X19</f>
        <v>8.26</v>
      </c>
      <c r="Y17">
        <f>'lap_1 (2)'!Y19</f>
        <v>151.6</v>
      </c>
      <c r="Z17">
        <f>'lap_1 (2)'!Z19</f>
        <v>333.52</v>
      </c>
      <c r="AA17">
        <f>'lap_1 (2)'!AA19</f>
        <v>8.9700000000000006</v>
      </c>
    </row>
    <row r="18" spans="1:27" x14ac:dyDescent="0.3">
      <c r="A18">
        <f>'lap_1 (2)'!A20</f>
        <v>2</v>
      </c>
      <c r="B18" t="str">
        <f>'lap_1 (2)'!B20</f>
        <v>2014</v>
      </c>
      <c r="C18">
        <f>'lap_1 (2)'!C20</f>
        <v>7.26</v>
      </c>
      <c r="D18">
        <f>'lap_1 (2)'!D20</f>
        <v>7.92</v>
      </c>
      <c r="E18">
        <f>'lap_1 (2)'!E20</f>
        <v>-3.12</v>
      </c>
      <c r="F18">
        <f>'lap_1 (2)'!F20</f>
        <v>2.0699999999999998</v>
      </c>
      <c r="G18">
        <f>'lap_1 (2)'!G20</f>
        <v>55.43</v>
      </c>
      <c r="H18">
        <f>'lap_1 (2)'!H20</f>
        <v>17.57</v>
      </c>
      <c r="I18">
        <f>'lap_1 (2)'!I20</f>
        <v>5.59</v>
      </c>
      <c r="J18">
        <f>'lap_1 (2)'!J20</f>
        <v>54.31</v>
      </c>
      <c r="K18">
        <f>'lap_1 (2)'!K20</f>
        <v>397.99</v>
      </c>
      <c r="L18">
        <f>'lap_1 (2)'!L20</f>
        <v>180.8</v>
      </c>
      <c r="M18">
        <f>'lap_1 (2)'!M20</f>
        <v>0.49</v>
      </c>
      <c r="N18">
        <f>'lap_1 (2)'!N20</f>
        <v>88.2</v>
      </c>
      <c r="O18">
        <f>'lap_1 (2)'!O20</f>
        <v>1356.4</v>
      </c>
      <c r="P18">
        <f>'lap_1 (2)'!P20</f>
        <v>2.41</v>
      </c>
      <c r="Q18">
        <f>'lap_1 (2)'!Q20</f>
        <v>1341.41</v>
      </c>
      <c r="R18">
        <f>'lap_1 (2)'!R20</f>
        <v>131.72</v>
      </c>
      <c r="S18">
        <f>'lap_1 (2)'!S20</f>
        <v>0.86</v>
      </c>
      <c r="T18">
        <f>'lap_1 (2)'!T20</f>
        <v>0.74</v>
      </c>
      <c r="U18">
        <f>'lap_1 (2)'!U20</f>
        <v>20.32</v>
      </c>
      <c r="V18">
        <f>'lap_1 (2)'!V20</f>
        <v>333.58</v>
      </c>
      <c r="W18">
        <f>'lap_1 (2)'!W20</f>
        <v>15.06</v>
      </c>
      <c r="X18">
        <f>'lap_1 (2)'!X20</f>
        <v>7.94</v>
      </c>
      <c r="Y18">
        <f>'lap_1 (2)'!Y20</f>
        <v>150</v>
      </c>
      <c r="Z18">
        <f>'lap_1 (2)'!Z20</f>
        <v>337.58</v>
      </c>
      <c r="AA18">
        <f>'lap_1 (2)'!AA20</f>
        <v>8.9499999999999993</v>
      </c>
    </row>
    <row r="19" spans="1:27" x14ac:dyDescent="0.3">
      <c r="A19">
        <f>'lap_1 (2)'!A21</f>
        <v>2</v>
      </c>
      <c r="B19" t="str">
        <f>'lap_1 (2)'!B21</f>
        <v>2015</v>
      </c>
      <c r="C19">
        <f>'lap_1 (2)'!C21</f>
        <v>7.35</v>
      </c>
      <c r="D19">
        <f>'lap_1 (2)'!D21</f>
        <v>8.06</v>
      </c>
      <c r="E19">
        <f>'lap_1 (2)'!E21</f>
        <v>-2.77</v>
      </c>
      <c r="F19">
        <f>'lap_1 (2)'!F21</f>
        <v>1.71</v>
      </c>
      <c r="G19">
        <f>'lap_1 (2)'!G21</f>
        <v>56.48</v>
      </c>
      <c r="H19">
        <f>'lap_1 (2)'!H21</f>
        <v>17.100000000000001</v>
      </c>
      <c r="I19">
        <f>'lap_1 (2)'!I21</f>
        <v>3.11</v>
      </c>
      <c r="J19">
        <f>'lap_1 (2)'!J21</f>
        <v>58.72</v>
      </c>
      <c r="K19">
        <f>'lap_1 (2)'!K21</f>
        <v>394.43</v>
      </c>
      <c r="L19">
        <f>'lap_1 (2)'!L21</f>
        <v>180.7</v>
      </c>
      <c r="M19">
        <f>'lap_1 (2)'!M21</f>
        <v>0.67</v>
      </c>
      <c r="N19">
        <f>'lap_1 (2)'!N21</f>
        <v>83.57</v>
      </c>
      <c r="O19">
        <f>'lap_1 (2)'!O21</f>
        <v>1397.98</v>
      </c>
      <c r="P19">
        <f>'lap_1 (2)'!P21</f>
        <v>2.39</v>
      </c>
      <c r="Q19">
        <f>'lap_1 (2)'!Q21</f>
        <v>1341.05</v>
      </c>
      <c r="R19">
        <f>'lap_1 (2)'!R21</f>
        <v>123.45</v>
      </c>
      <c r="S19">
        <f>'lap_1 (2)'!S21</f>
        <v>0.86</v>
      </c>
      <c r="T19">
        <f>'lap_1 (2)'!T21</f>
        <v>0.74</v>
      </c>
      <c r="U19">
        <f>'lap_1 (2)'!U21</f>
        <v>19.04</v>
      </c>
      <c r="V19">
        <f>'lap_1 (2)'!V21</f>
        <v>323.72000000000003</v>
      </c>
      <c r="W19">
        <f>'lap_1 (2)'!W21</f>
        <v>15.4</v>
      </c>
      <c r="X19">
        <f>'lap_1 (2)'!X21</f>
        <v>8.15</v>
      </c>
      <c r="Y19">
        <f>'lap_1 (2)'!Y21</f>
        <v>132.44999999999999</v>
      </c>
      <c r="Z19">
        <f>'lap_1 (2)'!Z21</f>
        <v>342.37</v>
      </c>
      <c r="AA19">
        <f>'lap_1 (2)'!AA21</f>
        <v>8.75</v>
      </c>
    </row>
    <row r="20" spans="1:27" x14ac:dyDescent="0.3">
      <c r="A20">
        <f>'lap_1 (2)'!A22</f>
        <v>2</v>
      </c>
      <c r="B20" t="str">
        <f>'lap_1 (2)'!B22</f>
        <v>2016</v>
      </c>
      <c r="C20">
        <f>'lap_1 (2)'!C22</f>
        <v>7.55</v>
      </c>
      <c r="D20">
        <f>'lap_1 (2)'!D22</f>
        <v>8.16</v>
      </c>
      <c r="E20">
        <f>'lap_1 (2)'!E22</f>
        <v>-3.97</v>
      </c>
      <c r="F20">
        <f>'lap_1 (2)'!F22</f>
        <v>-0.67</v>
      </c>
      <c r="G20">
        <f>'lap_1 (2)'!G22</f>
        <v>52.09</v>
      </c>
      <c r="H20">
        <f>'lap_1 (2)'!H22</f>
        <v>15.6</v>
      </c>
      <c r="I20">
        <f>'lap_1 (2)'!I22</f>
        <v>4.84</v>
      </c>
      <c r="J20">
        <f>'lap_1 (2)'!J22</f>
        <v>57.58</v>
      </c>
      <c r="K20">
        <f>'lap_1 (2)'!K22</f>
        <v>399.5</v>
      </c>
      <c r="L20">
        <f>'lap_1 (2)'!L22</f>
        <v>180.34</v>
      </c>
      <c r="M20">
        <f>'lap_1 (2)'!M22</f>
        <v>0.12</v>
      </c>
      <c r="N20">
        <f>'lap_1 (2)'!N22</f>
        <v>86.51</v>
      </c>
      <c r="O20">
        <f>'lap_1 (2)'!O22</f>
        <v>1432.42</v>
      </c>
      <c r="P20">
        <f>'lap_1 (2)'!P22</f>
        <v>2.31</v>
      </c>
      <c r="Q20">
        <f>'lap_1 (2)'!Q22</f>
        <v>1359.06</v>
      </c>
      <c r="R20">
        <f>'lap_1 (2)'!R22</f>
        <v>126.21</v>
      </c>
      <c r="S20">
        <f>'lap_1 (2)'!S22</f>
        <v>0.85</v>
      </c>
      <c r="T20">
        <f>'lap_1 (2)'!T22</f>
        <v>0.72</v>
      </c>
      <c r="U20">
        <f>'lap_1 (2)'!U22</f>
        <v>17.600000000000001</v>
      </c>
      <c r="V20">
        <f>'lap_1 (2)'!V22</f>
        <v>320.81</v>
      </c>
      <c r="W20">
        <f>'lap_1 (2)'!W22</f>
        <v>14.24</v>
      </c>
      <c r="X20">
        <f>'lap_1 (2)'!X22</f>
        <v>7.38</v>
      </c>
      <c r="Y20">
        <f>'lap_1 (2)'!Y22</f>
        <v>131.47</v>
      </c>
      <c r="Z20">
        <f>'lap_1 (2)'!Z22</f>
        <v>348.36</v>
      </c>
      <c r="AA20">
        <f>'lap_1 (2)'!AA22</f>
        <v>8.91</v>
      </c>
    </row>
    <row r="21" spans="1:27" x14ac:dyDescent="0.3">
      <c r="A21">
        <f>'lap_1 (2)'!A23</f>
        <v>2</v>
      </c>
      <c r="B21" t="str">
        <f>'lap_1 (2)'!B23</f>
        <v>2017</v>
      </c>
      <c r="C21">
        <f>'lap_1 (2)'!C23</f>
        <v>7.67</v>
      </c>
      <c r="D21">
        <f>'lap_1 (2)'!D23</f>
        <v>8.19</v>
      </c>
      <c r="E21">
        <f>'lap_1 (2)'!E23</f>
        <v>-3.71</v>
      </c>
      <c r="F21">
        <f>'lap_1 (2)'!F23</f>
        <v>-2.57</v>
      </c>
      <c r="G21">
        <f>'lap_1 (2)'!G23</f>
        <v>51.01</v>
      </c>
      <c r="H21">
        <f>'lap_1 (2)'!H23</f>
        <v>10.11</v>
      </c>
      <c r="I21">
        <f>'lap_1 (2)'!I23</f>
        <v>3.82</v>
      </c>
      <c r="J21">
        <f>'lap_1 (2)'!J23</f>
        <v>54.83</v>
      </c>
      <c r="K21">
        <f>'lap_1 (2)'!K23</f>
        <v>418.44</v>
      </c>
      <c r="L21">
        <f>'lap_1 (2)'!L23</f>
        <v>179.59</v>
      </c>
      <c r="M21">
        <f>'lap_1 (2)'!M23</f>
        <v>0.27</v>
      </c>
      <c r="N21">
        <f>'lap_1 (2)'!N23</f>
        <v>85.61</v>
      </c>
      <c r="O21">
        <f>'lap_1 (2)'!O23</f>
        <v>1479.11</v>
      </c>
      <c r="P21">
        <f>'lap_1 (2)'!P23</f>
        <v>2.31</v>
      </c>
      <c r="Q21">
        <f>'lap_1 (2)'!Q23</f>
        <v>1353.63</v>
      </c>
      <c r="R21">
        <f>'lap_1 (2)'!R23</f>
        <v>141.29</v>
      </c>
      <c r="S21">
        <f>'lap_1 (2)'!S23</f>
        <v>0.83</v>
      </c>
      <c r="T21">
        <f>'lap_1 (2)'!T23</f>
        <v>0.7</v>
      </c>
      <c r="U21">
        <f>'lap_1 (2)'!U23</f>
        <v>17.79</v>
      </c>
      <c r="V21">
        <f>'lap_1 (2)'!V23</f>
        <v>324.31</v>
      </c>
      <c r="W21">
        <f>'lap_1 (2)'!W23</f>
        <v>12.56</v>
      </c>
      <c r="X21">
        <f>'lap_1 (2)'!X23</f>
        <v>8.3699999999999992</v>
      </c>
      <c r="Y21">
        <f>'lap_1 (2)'!Y23</f>
        <v>139.46</v>
      </c>
      <c r="Z21">
        <f>'lap_1 (2)'!Z23</f>
        <v>358.38</v>
      </c>
      <c r="AA21">
        <f>'lap_1 (2)'!AA23</f>
        <v>8.85</v>
      </c>
    </row>
    <row r="22" spans="1:27" x14ac:dyDescent="0.3">
      <c r="A22">
        <f>'lap_1 (2)'!A24</f>
        <v>2</v>
      </c>
      <c r="B22" t="str">
        <f>'lap_1 (2)'!B24</f>
        <v>2018</v>
      </c>
      <c r="C22">
        <f>'lap_1 (2)'!C24</f>
        <v>7.64</v>
      </c>
      <c r="D22">
        <f>'lap_1 (2)'!D24</f>
        <v>8.1199999999999992</v>
      </c>
      <c r="E22">
        <f>'lap_1 (2)'!E24</f>
        <v>-4.0199999999999996</v>
      </c>
      <c r="F22">
        <f>'lap_1 (2)'!F24</f>
        <v>-2.8</v>
      </c>
      <c r="G22">
        <f>'lap_1 (2)'!G24</f>
        <v>42.78</v>
      </c>
      <c r="H22">
        <f>'lap_1 (2)'!H24</f>
        <v>8.76</v>
      </c>
      <c r="I22">
        <f>'lap_1 (2)'!I24</f>
        <v>2.84</v>
      </c>
      <c r="J22">
        <f>'lap_1 (2)'!J24</f>
        <v>55.41</v>
      </c>
      <c r="K22">
        <f>'lap_1 (2)'!K24</f>
        <v>415.45</v>
      </c>
      <c r="L22">
        <f>'lap_1 (2)'!L24</f>
        <v>178.2</v>
      </c>
      <c r="M22">
        <f>'lap_1 (2)'!M24</f>
        <v>2.95</v>
      </c>
      <c r="N22">
        <f>'lap_1 (2)'!N24</f>
        <v>84.95</v>
      </c>
      <c r="O22">
        <f>'lap_1 (2)'!O24</f>
        <v>1482.85</v>
      </c>
      <c r="P22">
        <f>'lap_1 (2)'!P24</f>
        <v>2.31</v>
      </c>
      <c r="Q22">
        <f>'lap_1 (2)'!Q24</f>
        <v>1366.92</v>
      </c>
      <c r="R22">
        <f>'lap_1 (2)'!R24</f>
        <v>147.1</v>
      </c>
      <c r="S22">
        <f>'lap_1 (2)'!S24</f>
        <v>0.82</v>
      </c>
      <c r="T22">
        <f>'lap_1 (2)'!T24</f>
        <v>0.64</v>
      </c>
      <c r="U22">
        <f>'lap_1 (2)'!U24</f>
        <v>14.45</v>
      </c>
      <c r="V22">
        <f>'lap_1 (2)'!V24</f>
        <v>336.96</v>
      </c>
      <c r="W22">
        <f>'lap_1 (2)'!W24</f>
        <v>14.2</v>
      </c>
      <c r="X22">
        <f>'lap_1 (2)'!X24</f>
        <v>7.54</v>
      </c>
      <c r="Y22">
        <f>'lap_1 (2)'!Y24</f>
        <v>137.47999999999999</v>
      </c>
      <c r="Z22">
        <f>'lap_1 (2)'!Z24</f>
        <v>370.72</v>
      </c>
      <c r="AA22">
        <f>'lap_1 (2)'!AA24</f>
        <v>8.94</v>
      </c>
    </row>
    <row r="23" spans="1:27" x14ac:dyDescent="0.3">
      <c r="A23">
        <f>'lap_1 (2)'!A25</f>
        <v>2</v>
      </c>
      <c r="B23" t="str">
        <f>'lap_1 (2)'!B25</f>
        <v>2019</v>
      </c>
      <c r="C23">
        <f>'lap_1 (2)'!C25</f>
        <v>7.64</v>
      </c>
      <c r="D23">
        <f>'lap_1 (2)'!D25</f>
        <v>8.0500000000000007</v>
      </c>
      <c r="E23">
        <f>'lap_1 (2)'!E25</f>
        <v>-3.52</v>
      </c>
      <c r="F23">
        <f>'lap_1 (2)'!F25</f>
        <v>-2.63</v>
      </c>
      <c r="G23">
        <f>'lap_1 (2)'!G25</f>
        <v>36.28</v>
      </c>
      <c r="H23">
        <f>'lap_1 (2)'!H25</f>
        <v>10.26</v>
      </c>
      <c r="I23">
        <f>'lap_1 (2)'!I25</f>
        <v>2.86</v>
      </c>
      <c r="J23">
        <f>'lap_1 (2)'!J25</f>
        <v>51.55</v>
      </c>
      <c r="K23">
        <f>'lap_1 (2)'!K25</f>
        <v>433.7</v>
      </c>
      <c r="L23">
        <f>'lap_1 (2)'!L25</f>
        <v>177.88</v>
      </c>
      <c r="M23">
        <f>'lap_1 (2)'!M25</f>
        <v>2.0099999999999998</v>
      </c>
      <c r="N23">
        <f>'lap_1 (2)'!N25</f>
        <v>83.52</v>
      </c>
      <c r="O23">
        <f>'lap_1 (2)'!O25</f>
        <v>1508.56</v>
      </c>
      <c r="P23">
        <f>'lap_1 (2)'!P25</f>
        <v>2.31</v>
      </c>
      <c r="Q23">
        <f>'lap_1 (2)'!Q25</f>
        <v>1366.14</v>
      </c>
      <c r="R23">
        <f>'lap_1 (2)'!R25</f>
        <v>160</v>
      </c>
      <c r="S23">
        <f>'lap_1 (2)'!S25</f>
        <v>0.78</v>
      </c>
      <c r="T23">
        <f>'lap_1 (2)'!T25</f>
        <v>0.61</v>
      </c>
      <c r="U23">
        <f>'lap_1 (2)'!U25</f>
        <v>15.4</v>
      </c>
      <c r="V23">
        <f>'lap_1 (2)'!V25</f>
        <v>323.95999999999998</v>
      </c>
      <c r="W23">
        <f>'lap_1 (2)'!W25</f>
        <v>14.33</v>
      </c>
      <c r="X23">
        <f>'lap_1 (2)'!X25</f>
        <v>8.0299999999999994</v>
      </c>
      <c r="Y23">
        <f>'lap_1 (2)'!Y25</f>
        <v>134</v>
      </c>
      <c r="Z23">
        <f>'lap_1 (2)'!Z25</f>
        <v>378.93</v>
      </c>
      <c r="AA23">
        <f>'lap_1 (2)'!AA25</f>
        <v>8.8000000000000007</v>
      </c>
    </row>
    <row r="24" spans="1:27" x14ac:dyDescent="0.3">
      <c r="A24">
        <f>'lap_1 (2)'!A26</f>
        <v>2</v>
      </c>
      <c r="B24" t="str">
        <f>'lap_1 (2)'!B26</f>
        <v>2020</v>
      </c>
      <c r="C24">
        <f>'lap_1 (2)'!C26</f>
        <v>7.6</v>
      </c>
      <c r="D24">
        <f>'lap_1 (2)'!D26</f>
        <v>7.98</v>
      </c>
      <c r="E24">
        <f>'lap_1 (2)'!E26</f>
        <v>-5.24</v>
      </c>
      <c r="F24">
        <f>'lap_1 (2)'!F26</f>
        <v>-11.57</v>
      </c>
      <c r="G24">
        <f>'lap_1 (2)'!G26</f>
        <v>46.11</v>
      </c>
      <c r="H24">
        <f>'lap_1 (2)'!H26</f>
        <v>11.31</v>
      </c>
      <c r="I24">
        <f>'lap_1 (2)'!I26</f>
        <v>7.66</v>
      </c>
      <c r="J24">
        <f>'lap_1 (2)'!J26</f>
        <v>42.58</v>
      </c>
      <c r="K24">
        <f>'lap_1 (2)'!K26</f>
        <v>431.31</v>
      </c>
      <c r="L24">
        <f>'lap_1 (2)'!L26</f>
        <v>174.37</v>
      </c>
      <c r="M24">
        <f>'lap_1 (2)'!M26</f>
        <v>0.47</v>
      </c>
      <c r="N24">
        <f>'lap_1 (2)'!N26</f>
        <v>81.819999999999993</v>
      </c>
      <c r="O24">
        <f>'lap_1 (2)'!O26</f>
        <v>1631.15</v>
      </c>
      <c r="P24">
        <f>'lap_1 (2)'!P26</f>
        <v>2.2999999999999998</v>
      </c>
      <c r="Q24">
        <f>'lap_1 (2)'!Q26</f>
        <v>1361.03</v>
      </c>
      <c r="R24">
        <f>'lap_1 (2)'!R26</f>
        <v>143.22999999999999</v>
      </c>
      <c r="S24">
        <f>'lap_1 (2)'!S26</f>
        <v>0.76</v>
      </c>
      <c r="T24">
        <f>'lap_1 (2)'!T26</f>
        <v>0.6</v>
      </c>
      <c r="U24">
        <f>'lap_1 (2)'!U26</f>
        <v>15.02</v>
      </c>
      <c r="V24">
        <f>'lap_1 (2)'!V26</f>
        <v>328.23</v>
      </c>
      <c r="W24">
        <f>'lap_1 (2)'!W26</f>
        <v>13.89</v>
      </c>
      <c r="X24">
        <f>'lap_1 (2)'!X26</f>
        <v>8.59</v>
      </c>
      <c r="Y24">
        <f>'lap_1 (2)'!Y26</f>
        <v>72.97</v>
      </c>
      <c r="Z24">
        <f>'lap_1 (2)'!Z26</f>
        <v>381.08</v>
      </c>
      <c r="AA24">
        <f>'lap_1 (2)'!AA26</f>
        <v>8.92</v>
      </c>
    </row>
    <row r="25" spans="1:27" x14ac:dyDescent="0.3">
      <c r="A25">
        <f>'lap_1 (2)'!A27</f>
        <v>2</v>
      </c>
      <c r="B25" t="str">
        <f>'lap_1 (2)'!B27</f>
        <v>2021</v>
      </c>
      <c r="C25">
        <f>'lap_1 (2)'!C27</f>
        <v>7.43</v>
      </c>
      <c r="D25">
        <f>'lap_1 (2)'!D27</f>
        <v>7.78</v>
      </c>
      <c r="E25">
        <f>'lap_1 (2)'!E27</f>
        <v>-6.34</v>
      </c>
      <c r="F25">
        <f>'lap_1 (2)'!F27</f>
        <v>-7.68</v>
      </c>
      <c r="G25">
        <f>'lap_1 (2)'!G27</f>
        <v>55.11</v>
      </c>
      <c r="H25">
        <f>'lap_1 (2)'!H27</f>
        <v>10.039999999999999</v>
      </c>
      <c r="I25">
        <f>'lap_1 (2)'!I27</f>
        <v>3.17</v>
      </c>
      <c r="J25">
        <f>'lap_1 (2)'!J27</f>
        <v>54.75</v>
      </c>
      <c r="K25">
        <f>'lap_1 (2)'!K27</f>
        <v>442.63</v>
      </c>
      <c r="L25">
        <f>'lap_1 (2)'!L27</f>
        <v>172.38</v>
      </c>
      <c r="M25">
        <f>'lap_1 (2)'!M27</f>
        <v>0.91</v>
      </c>
      <c r="N25">
        <f>'lap_1 (2)'!N27</f>
        <v>82.3</v>
      </c>
      <c r="O25">
        <f>'lap_1 (2)'!O27</f>
        <v>1705.39</v>
      </c>
      <c r="P25">
        <f>'lap_1 (2)'!P27</f>
        <v>2.2799999999999998</v>
      </c>
      <c r="Q25">
        <f>'lap_1 (2)'!Q27</f>
        <v>1346.62</v>
      </c>
      <c r="R25">
        <f>'lap_1 (2)'!R27</f>
        <v>142.58000000000001</v>
      </c>
      <c r="S25">
        <f>'lap_1 (2)'!S27</f>
        <v>0.74</v>
      </c>
      <c r="T25">
        <f>'lap_1 (2)'!T27</f>
        <v>0.57999999999999996</v>
      </c>
      <c r="U25">
        <f>'lap_1 (2)'!U27</f>
        <v>13.18</v>
      </c>
      <c r="V25">
        <f>'lap_1 (2)'!V27</f>
        <v>291.72000000000003</v>
      </c>
      <c r="W25">
        <f>'lap_1 (2)'!W27</f>
        <v>13.96</v>
      </c>
      <c r="X25">
        <f>'lap_1 (2)'!X27</f>
        <v>7.31</v>
      </c>
      <c r="Y25">
        <f>'lap_1 (2)'!Y27</f>
        <v>79.08</v>
      </c>
      <c r="Z25">
        <f>'lap_1 (2)'!Z27</f>
        <v>394.32</v>
      </c>
      <c r="AA25">
        <f>'lap_1 (2)'!AA27</f>
        <v>9.32</v>
      </c>
    </row>
    <row r="26" spans="1:27" x14ac:dyDescent="0.3">
      <c r="A26">
        <f>'lap_1 (2)'!A28</f>
        <v>2</v>
      </c>
      <c r="B26" t="str">
        <f>'lap_1 (2)'!B28</f>
        <v>2022</v>
      </c>
      <c r="C26">
        <f>'lap_1 (2)'!C28</f>
        <v>7.17</v>
      </c>
      <c r="D26">
        <f>'lap_1 (2)'!D28</f>
        <v>7.57</v>
      </c>
      <c r="E26">
        <f>'lap_1 (2)'!E28</f>
        <v>-5.1100000000000003</v>
      </c>
      <c r="F26">
        <f>'lap_1 (2)'!F28</f>
        <v>-4.5199999999999996</v>
      </c>
      <c r="G26">
        <f>'lap_1 (2)'!G28</f>
        <v>51.56</v>
      </c>
      <c r="H26">
        <f>'lap_1 (2)'!H28</f>
        <v>7.29</v>
      </c>
      <c r="I26">
        <f>'lap_1 (2)'!I28</f>
        <v>2.2599999999999998</v>
      </c>
      <c r="J26">
        <f>'lap_1 (2)'!J28</f>
        <v>56.42</v>
      </c>
      <c r="K26">
        <f>'lap_1 (2)'!K28</f>
        <v>445.12</v>
      </c>
      <c r="L26">
        <f>'lap_1 (2)'!L28</f>
        <v>170.88</v>
      </c>
      <c r="M26">
        <f>'lap_1 (2)'!M28</f>
        <v>1.07</v>
      </c>
      <c r="N26">
        <f>'lap_1 (2)'!N28</f>
        <v>80.040000000000006</v>
      </c>
      <c r="O26">
        <f>'lap_1 (2)'!O28</f>
        <v>1548.23</v>
      </c>
      <c r="P26">
        <f>'lap_1 (2)'!P28</f>
        <v>2.25</v>
      </c>
      <c r="Q26">
        <f>'lap_1 (2)'!Q28</f>
        <v>1349.49</v>
      </c>
      <c r="R26">
        <f>'lap_1 (2)'!R28</f>
        <v>156.77000000000001</v>
      </c>
      <c r="S26">
        <f>'lap_1 (2)'!S28</f>
        <v>0.77</v>
      </c>
      <c r="T26">
        <f>'lap_1 (2)'!T28</f>
        <v>0.56999999999999995</v>
      </c>
      <c r="U26">
        <f>'lap_1 (2)'!U28</f>
        <v>5.9</v>
      </c>
      <c r="V26">
        <f>'lap_1 (2)'!V28</f>
        <v>288.72000000000003</v>
      </c>
      <c r="W26">
        <f>'lap_1 (2)'!W28</f>
        <v>12.8</v>
      </c>
      <c r="X26">
        <f>'lap_1 (2)'!X28</f>
        <v>2.73</v>
      </c>
      <c r="Y26">
        <f>'lap_1 (2)'!Y28</f>
        <v>116.88</v>
      </c>
      <c r="Z26">
        <f>'lap_1 (2)'!Z28</f>
        <v>388.75</v>
      </c>
      <c r="AA26">
        <f>'lap_1 (2)'!AA28</f>
        <v>9.35</v>
      </c>
    </row>
    <row r="27" spans="1:27" x14ac:dyDescent="0.3">
      <c r="A27">
        <f>'lap_1 (2)'!A29</f>
        <v>2</v>
      </c>
      <c r="B27" t="str">
        <f>'lap_1 (2)'!B29</f>
        <v>2023</v>
      </c>
      <c r="C27">
        <f>'lap_1 (2)'!C29</f>
        <v>7.03</v>
      </c>
      <c r="D27">
        <f>'lap_1 (2)'!D29</f>
        <v>7.34</v>
      </c>
      <c r="E27">
        <f>'lap_1 (2)'!E29</f>
        <v>-5.85</v>
      </c>
      <c r="F27">
        <f>'lap_1 (2)'!F29</f>
        <v>1.43</v>
      </c>
      <c r="G27">
        <f>'lap_1 (2)'!G29</f>
        <v>49.45</v>
      </c>
      <c r="H27">
        <f>'lap_1 (2)'!H29</f>
        <v>5.3</v>
      </c>
      <c r="I27">
        <f>'lap_1 (2)'!I29</f>
        <v>3.28</v>
      </c>
      <c r="J27">
        <f>'lap_1 (2)'!J29</f>
        <v>51.95</v>
      </c>
      <c r="K27">
        <f>'lap_1 (2)'!K29</f>
        <v>455.54</v>
      </c>
      <c r="L27">
        <f>'lap_1 (2)'!L29</f>
        <v>172.42</v>
      </c>
      <c r="M27">
        <f>'lap_1 (2)'!M29</f>
        <v>0.28000000000000003</v>
      </c>
      <c r="N27">
        <f>'lap_1 (2)'!N29</f>
        <v>79.78</v>
      </c>
      <c r="O27">
        <f>'lap_1 (2)'!O29</f>
        <v>1819.57</v>
      </c>
      <c r="P27">
        <f>'lap_1 (2)'!P29</f>
        <v>2.25</v>
      </c>
      <c r="Q27">
        <f>'lap_1 (2)'!Q29</f>
        <v>1361.95</v>
      </c>
      <c r="R27">
        <f>'lap_1 (2)'!R29</f>
        <v>173.55</v>
      </c>
      <c r="S27">
        <f>'lap_1 (2)'!S29</f>
        <v>0.79</v>
      </c>
      <c r="T27">
        <f>'lap_1 (2)'!T29</f>
        <v>0.57999999999999996</v>
      </c>
      <c r="U27">
        <f>'lap_1 (2)'!U29</f>
        <v>5.7</v>
      </c>
      <c r="V27">
        <f>'lap_1 (2)'!V29</f>
        <v>281.31</v>
      </c>
      <c r="W27">
        <f>'lap_1 (2)'!W29</f>
        <v>14.39</v>
      </c>
      <c r="X27">
        <f>'lap_1 (2)'!X29</f>
        <v>2.87</v>
      </c>
      <c r="Y27">
        <f>'lap_1 (2)'!Y29</f>
        <v>133.66999999999999</v>
      </c>
      <c r="Z27">
        <f>'lap_1 (2)'!Z29</f>
        <v>378.97</v>
      </c>
      <c r="AA27">
        <f>'lap_1 (2)'!AA29</f>
        <v>9.5500000000000007</v>
      </c>
    </row>
    <row r="28" spans="1:27" x14ac:dyDescent="0.3">
      <c r="A28">
        <f>'lap_2 (2)'!A17</f>
        <v>3</v>
      </c>
      <c r="B28" t="str">
        <f>'lap_2 (2)'!B17</f>
        <v>2011</v>
      </c>
      <c r="C28">
        <f>'lap_2 (2)'!C17</f>
        <v>6.46</v>
      </c>
      <c r="D28">
        <f>'lap_2 (2)'!D17</f>
        <v>6.84</v>
      </c>
      <c r="E28">
        <f>'lap_2 (2)'!E17</f>
        <v>-2.29</v>
      </c>
      <c r="F28">
        <f>'lap_2 (2)'!F17</f>
        <v>2.59</v>
      </c>
      <c r="G28">
        <f>'lap_2 (2)'!G17</f>
        <v>54.66</v>
      </c>
      <c r="H28">
        <f>'lap_2 (2)'!H17</f>
        <v>27.94</v>
      </c>
      <c r="I28">
        <f>'lap_2 (2)'!I17</f>
        <v>7.77</v>
      </c>
      <c r="J28">
        <f>'lap_2 (2)'!J17</f>
        <v>38.700000000000003</v>
      </c>
      <c r="K28">
        <f>'lap_2 (2)'!K17</f>
        <v>334.39</v>
      </c>
      <c r="L28">
        <f>'lap_2 (2)'!L17</f>
        <v>199.59</v>
      </c>
      <c r="M28">
        <f>'lap_2 (2)'!M17</f>
        <v>3.59</v>
      </c>
      <c r="N28">
        <f>'lap_2 (2)'!N17</f>
        <v>79.72</v>
      </c>
      <c r="O28">
        <f>'lap_2 (2)'!O17</f>
        <v>1191.29</v>
      </c>
      <c r="P28">
        <f>'lap_2 (2)'!P17</f>
        <v>55.23</v>
      </c>
      <c r="Q28">
        <f>'lap_2 (2)'!Q17</f>
        <v>1407.83</v>
      </c>
      <c r="R28">
        <f>'lap_2 (2)'!R17</f>
        <v>106.63</v>
      </c>
      <c r="S28">
        <f>'lap_2 (2)'!S17</f>
        <v>0.93</v>
      </c>
      <c r="T28">
        <f>'lap_2 (2)'!T17</f>
        <v>0.73</v>
      </c>
      <c r="U28">
        <f>'lap_2 (2)'!U17</f>
        <v>12.58</v>
      </c>
      <c r="V28">
        <f>'lap_2 (2)'!V17</f>
        <v>303.22000000000003</v>
      </c>
      <c r="W28">
        <f>'lap_2 (2)'!W17</f>
        <v>9.9700000000000006</v>
      </c>
      <c r="X28">
        <f>'lap_2 (2)'!X17</f>
        <v>8.35</v>
      </c>
      <c r="Y28">
        <f>'lap_2 (2)'!Y17</f>
        <v>276.43</v>
      </c>
      <c r="Z28">
        <f>'lap_2 (2)'!Z17</f>
        <v>230.25</v>
      </c>
      <c r="AA28">
        <f>'lap_2 (2)'!AA17</f>
        <v>15.46</v>
      </c>
    </row>
    <row r="29" spans="1:27" x14ac:dyDescent="0.3">
      <c r="A29">
        <f>'lap_2 (2)'!A18</f>
        <v>3</v>
      </c>
      <c r="B29" t="str">
        <f>'lap_2 (2)'!B18</f>
        <v>2012</v>
      </c>
      <c r="C29">
        <f>'lap_2 (2)'!C18</f>
        <v>6.49</v>
      </c>
      <c r="D29">
        <f>'lap_2 (2)'!D18</f>
        <v>6.91</v>
      </c>
      <c r="E29">
        <f>'lap_2 (2)'!E18</f>
        <v>-2.58</v>
      </c>
      <c r="F29">
        <f>'lap_2 (2)'!F18</f>
        <v>2.5099999999999998</v>
      </c>
      <c r="G29">
        <f>'lap_2 (2)'!G18</f>
        <v>46.18</v>
      </c>
      <c r="H29">
        <f>'lap_2 (2)'!H18</f>
        <v>27.34</v>
      </c>
      <c r="I29">
        <f>'lap_2 (2)'!I18</f>
        <v>8.74</v>
      </c>
      <c r="J29">
        <f>'lap_2 (2)'!J18</f>
        <v>40.19</v>
      </c>
      <c r="K29">
        <f>'lap_2 (2)'!K18</f>
        <v>328.77</v>
      </c>
      <c r="L29">
        <f>'lap_2 (2)'!L18</f>
        <v>200.33</v>
      </c>
      <c r="M29">
        <f>'lap_2 (2)'!M18</f>
        <v>1.94</v>
      </c>
      <c r="N29">
        <f>'lap_2 (2)'!N18</f>
        <v>78.67</v>
      </c>
      <c r="O29">
        <f>'lap_2 (2)'!O18</f>
        <v>1128.76</v>
      </c>
      <c r="P29">
        <f>'lap_2 (2)'!P18</f>
        <v>54.54</v>
      </c>
      <c r="Q29">
        <f>'lap_2 (2)'!Q18</f>
        <v>1464.1</v>
      </c>
      <c r="R29">
        <f>'lap_2 (2)'!R18</f>
        <v>107.93</v>
      </c>
      <c r="S29">
        <f>'lap_2 (2)'!S18</f>
        <v>0.94</v>
      </c>
      <c r="T29">
        <f>'lap_2 (2)'!T18</f>
        <v>0.71</v>
      </c>
      <c r="U29">
        <f>'lap_2 (2)'!U18</f>
        <v>11.84</v>
      </c>
      <c r="V29">
        <f>'lap_2 (2)'!V18</f>
        <v>299.45999999999998</v>
      </c>
      <c r="W29">
        <f>'lap_2 (2)'!W18</f>
        <v>10.75</v>
      </c>
      <c r="X29">
        <f>'lap_2 (2)'!X18</f>
        <v>7.47</v>
      </c>
      <c r="Y29">
        <f>'lap_2 (2)'!Y18</f>
        <v>247.77</v>
      </c>
      <c r="Z29">
        <f>'lap_2 (2)'!Z18</f>
        <v>227.55</v>
      </c>
      <c r="AA29">
        <f>'lap_2 (2)'!AA18</f>
        <v>14.88</v>
      </c>
    </row>
    <row r="30" spans="1:27" x14ac:dyDescent="0.3">
      <c r="A30">
        <f>'lap_2 (2)'!A19</f>
        <v>3</v>
      </c>
      <c r="B30" t="str">
        <f>'lap_2 (2)'!B19</f>
        <v>2013</v>
      </c>
      <c r="C30">
        <f>'lap_2 (2)'!C19</f>
        <v>6.62</v>
      </c>
      <c r="D30">
        <f>'lap_2 (2)'!D19</f>
        <v>7.06</v>
      </c>
      <c r="E30">
        <f>'lap_2 (2)'!E19</f>
        <v>-2.2400000000000002</v>
      </c>
      <c r="F30">
        <f>'lap_2 (2)'!F19</f>
        <v>4.34</v>
      </c>
      <c r="G30">
        <f>'lap_2 (2)'!G19</f>
        <v>50.54</v>
      </c>
      <c r="H30">
        <f>'lap_2 (2)'!H19</f>
        <v>25.94</v>
      </c>
      <c r="I30">
        <f>'lap_2 (2)'!I19</f>
        <v>8.65</v>
      </c>
      <c r="J30">
        <f>'lap_2 (2)'!J19</f>
        <v>43.66</v>
      </c>
      <c r="K30">
        <f>'lap_2 (2)'!K19</f>
        <v>333.41</v>
      </c>
      <c r="L30">
        <f>'lap_2 (2)'!L19</f>
        <v>200.4</v>
      </c>
      <c r="M30">
        <f>'lap_2 (2)'!M19</f>
        <v>0.92</v>
      </c>
      <c r="N30">
        <f>'lap_2 (2)'!N19</f>
        <v>78.86</v>
      </c>
      <c r="O30">
        <f>'lap_2 (2)'!O19</f>
        <v>1126.18</v>
      </c>
      <c r="P30">
        <f>'lap_2 (2)'!P19</f>
        <v>54.5</v>
      </c>
      <c r="Q30">
        <f>'lap_2 (2)'!Q19</f>
        <v>1416.2</v>
      </c>
      <c r="R30">
        <f>'lap_2 (2)'!R19</f>
        <v>110.11</v>
      </c>
      <c r="S30">
        <f>'lap_2 (2)'!S19</f>
        <v>0.91</v>
      </c>
      <c r="T30">
        <f>'lap_2 (2)'!T19</f>
        <v>0.7</v>
      </c>
      <c r="U30">
        <f>'lap_2 (2)'!U19</f>
        <v>11.88</v>
      </c>
      <c r="V30">
        <f>'lap_2 (2)'!V19</f>
        <v>304.79000000000002</v>
      </c>
      <c r="W30">
        <f>'lap_2 (2)'!W19</f>
        <v>10.45</v>
      </c>
      <c r="X30">
        <f>'lap_2 (2)'!X19</f>
        <v>6.74</v>
      </c>
      <c r="Y30">
        <f>'lap_2 (2)'!Y19</f>
        <v>230.01</v>
      </c>
      <c r="Z30">
        <f>'lap_2 (2)'!Z19</f>
        <v>232.12</v>
      </c>
      <c r="AA30">
        <f>'lap_2 (2)'!AA19</f>
        <v>14.5</v>
      </c>
    </row>
    <row r="31" spans="1:27" x14ac:dyDescent="0.3">
      <c r="A31">
        <f>'lap_2 (2)'!A20</f>
        <v>3</v>
      </c>
      <c r="B31" t="str">
        <f>'lap_2 (2)'!B20</f>
        <v>2014</v>
      </c>
      <c r="C31">
        <f>'lap_2 (2)'!C20</f>
        <v>6.72</v>
      </c>
      <c r="D31">
        <f>'lap_2 (2)'!D20</f>
        <v>7.12</v>
      </c>
      <c r="E31">
        <f>'lap_2 (2)'!E20</f>
        <v>-2.0499999999999998</v>
      </c>
      <c r="F31">
        <f>'lap_2 (2)'!F20</f>
        <v>4.53</v>
      </c>
      <c r="G31">
        <f>'lap_2 (2)'!G20</f>
        <v>51.18</v>
      </c>
      <c r="H31">
        <f>'lap_2 (2)'!H20</f>
        <v>25.23</v>
      </c>
      <c r="I31">
        <f>'lap_2 (2)'!I20</f>
        <v>8.26</v>
      </c>
      <c r="J31">
        <f>'lap_2 (2)'!J20</f>
        <v>50.52</v>
      </c>
      <c r="K31">
        <f>'lap_2 (2)'!K20</f>
        <v>340.14</v>
      </c>
      <c r="L31">
        <f>'lap_2 (2)'!L20</f>
        <v>200.37</v>
      </c>
      <c r="M31">
        <f>'lap_2 (2)'!M20</f>
        <v>1.73</v>
      </c>
      <c r="N31">
        <f>'lap_2 (2)'!N20</f>
        <v>78.790000000000006</v>
      </c>
      <c r="O31">
        <f>'lap_2 (2)'!O20</f>
        <v>1085.31</v>
      </c>
      <c r="P31">
        <f>'lap_2 (2)'!P20</f>
        <v>54.43</v>
      </c>
      <c r="Q31">
        <f>'lap_2 (2)'!Q20</f>
        <v>1418.11</v>
      </c>
      <c r="R31">
        <f>'lap_2 (2)'!R20</f>
        <v>104.84</v>
      </c>
      <c r="S31">
        <f>'lap_2 (2)'!S20</f>
        <v>0.91</v>
      </c>
      <c r="T31">
        <f>'lap_2 (2)'!T20</f>
        <v>0.7</v>
      </c>
      <c r="U31">
        <f>'lap_2 (2)'!U20</f>
        <v>12.32</v>
      </c>
      <c r="V31">
        <f>'lap_2 (2)'!V20</f>
        <v>308.31</v>
      </c>
      <c r="W31">
        <f>'lap_2 (2)'!W20</f>
        <v>9.94</v>
      </c>
      <c r="X31">
        <f>'lap_2 (2)'!X20</f>
        <v>7.09</v>
      </c>
      <c r="Y31">
        <f>'lap_2 (2)'!Y20</f>
        <v>340</v>
      </c>
      <c r="Z31">
        <f>'lap_2 (2)'!Z20</f>
        <v>234.03</v>
      </c>
      <c r="AA31">
        <f>'lap_2 (2)'!AA20</f>
        <v>14.12</v>
      </c>
    </row>
    <row r="32" spans="1:27" x14ac:dyDescent="0.3">
      <c r="A32">
        <f>'lap_2 (2)'!A21</f>
        <v>3</v>
      </c>
      <c r="B32" t="str">
        <f>'lap_2 (2)'!B21</f>
        <v>2015</v>
      </c>
      <c r="C32">
        <f>'lap_2 (2)'!C21</f>
        <v>6.73</v>
      </c>
      <c r="D32">
        <f>'lap_2 (2)'!D21</f>
        <v>7.15</v>
      </c>
      <c r="E32">
        <f>'lap_2 (2)'!E21</f>
        <v>-2.2799999999999998</v>
      </c>
      <c r="F32">
        <f>'lap_2 (2)'!F21</f>
        <v>6.5</v>
      </c>
      <c r="G32">
        <f>'lap_2 (2)'!G21</f>
        <v>51.16</v>
      </c>
      <c r="H32">
        <f>'lap_2 (2)'!H21</f>
        <v>25.13</v>
      </c>
      <c r="I32">
        <f>'lap_2 (2)'!I21</f>
        <v>6.56</v>
      </c>
      <c r="J32">
        <f>'lap_2 (2)'!J21</f>
        <v>53.91</v>
      </c>
      <c r="K32">
        <f>'lap_2 (2)'!K21</f>
        <v>363.72</v>
      </c>
      <c r="L32">
        <f>'lap_2 (2)'!L21</f>
        <v>202.03</v>
      </c>
      <c r="M32">
        <f>'lap_2 (2)'!M21</f>
        <v>1.1399999999999999</v>
      </c>
      <c r="N32">
        <f>'lap_2 (2)'!N21</f>
        <v>76.790000000000006</v>
      </c>
      <c r="O32">
        <f>'lap_2 (2)'!O21</f>
        <v>1111.99</v>
      </c>
      <c r="P32">
        <f>'lap_2 (2)'!P21</f>
        <v>54.37</v>
      </c>
      <c r="Q32">
        <f>'lap_2 (2)'!Q21</f>
        <v>1431.29</v>
      </c>
      <c r="R32">
        <f>'lap_2 (2)'!R21</f>
        <v>101.14</v>
      </c>
      <c r="S32">
        <f>'lap_2 (2)'!S21</f>
        <v>0.89</v>
      </c>
      <c r="T32">
        <f>'lap_2 (2)'!T21</f>
        <v>0.69</v>
      </c>
      <c r="U32">
        <f>'lap_2 (2)'!U21</f>
        <v>11.69</v>
      </c>
      <c r="V32">
        <f>'lap_2 (2)'!V21</f>
        <v>307.39999999999998</v>
      </c>
      <c r="W32">
        <f>'lap_2 (2)'!W21</f>
        <v>10</v>
      </c>
      <c r="X32">
        <f>'lap_2 (2)'!X21</f>
        <v>6.37</v>
      </c>
      <c r="Y32">
        <f>'lap_2 (2)'!Y21</f>
        <v>255.28</v>
      </c>
      <c r="Z32">
        <f>'lap_2 (2)'!Z21</f>
        <v>230.22</v>
      </c>
      <c r="AA32">
        <f>'lap_2 (2)'!AA21</f>
        <v>13.9</v>
      </c>
    </row>
    <row r="33" spans="1:27" x14ac:dyDescent="0.3">
      <c r="A33">
        <f>'lap_2 (2)'!A22</f>
        <v>3</v>
      </c>
      <c r="B33" t="str">
        <f>'lap_2 (2)'!B22</f>
        <v>2016</v>
      </c>
      <c r="C33">
        <f>'lap_2 (2)'!C22</f>
        <v>6.82</v>
      </c>
      <c r="D33">
        <f>'lap_2 (2)'!D22</f>
        <v>7.23</v>
      </c>
      <c r="E33">
        <f>'lap_2 (2)'!E22</f>
        <v>-1.63</v>
      </c>
      <c r="F33">
        <f>'lap_2 (2)'!F22</f>
        <v>-6.02</v>
      </c>
      <c r="G33">
        <f>'lap_2 (2)'!G22</f>
        <v>44.07</v>
      </c>
      <c r="H33">
        <f>'lap_2 (2)'!H22</f>
        <v>21.6</v>
      </c>
      <c r="I33">
        <f>'lap_2 (2)'!I22</f>
        <v>8.49</v>
      </c>
      <c r="J33">
        <f>'lap_2 (2)'!J22</f>
        <v>51.69</v>
      </c>
      <c r="K33">
        <f>'lap_2 (2)'!K22</f>
        <v>373.31</v>
      </c>
      <c r="L33">
        <f>'lap_2 (2)'!L22</f>
        <v>200.83</v>
      </c>
      <c r="M33">
        <f>'lap_2 (2)'!M22</f>
        <v>1</v>
      </c>
      <c r="N33">
        <f>'lap_2 (2)'!N22</f>
        <v>78.37</v>
      </c>
      <c r="O33">
        <f>'lap_2 (2)'!O22</f>
        <v>1135.79</v>
      </c>
      <c r="P33">
        <f>'lap_2 (2)'!P22</f>
        <v>54.32</v>
      </c>
      <c r="Q33">
        <f>'lap_2 (2)'!Q22</f>
        <v>1440.18</v>
      </c>
      <c r="R33">
        <f>'lap_2 (2)'!R22</f>
        <v>106.57</v>
      </c>
      <c r="S33">
        <f>'lap_2 (2)'!S22</f>
        <v>0.85</v>
      </c>
      <c r="T33">
        <f>'lap_2 (2)'!T22</f>
        <v>0.69</v>
      </c>
      <c r="U33">
        <f>'lap_2 (2)'!U22</f>
        <v>7.55</v>
      </c>
      <c r="V33">
        <f>'lap_2 (2)'!V22</f>
        <v>313.91000000000003</v>
      </c>
      <c r="W33">
        <f>'lap_2 (2)'!W22</f>
        <v>9.35</v>
      </c>
      <c r="X33">
        <f>'lap_2 (2)'!X22</f>
        <v>5.1100000000000003</v>
      </c>
      <c r="Y33">
        <f>'lap_2 (2)'!Y22</f>
        <v>252.16</v>
      </c>
      <c r="Z33">
        <f>'lap_2 (2)'!Z22</f>
        <v>231.17</v>
      </c>
      <c r="AA33">
        <f>'lap_2 (2)'!AA22</f>
        <v>13.45</v>
      </c>
    </row>
    <row r="34" spans="1:27" x14ac:dyDescent="0.3">
      <c r="A34">
        <f>'lap_2 (2)'!A23</f>
        <v>3</v>
      </c>
      <c r="B34" t="str">
        <f>'lap_2 (2)'!B23</f>
        <v>2017</v>
      </c>
      <c r="C34">
        <f>'lap_2 (2)'!C23</f>
        <v>6.85</v>
      </c>
      <c r="D34">
        <f>'lap_2 (2)'!D23</f>
        <v>7.26</v>
      </c>
      <c r="E34">
        <f>'lap_2 (2)'!E23</f>
        <v>-2.93</v>
      </c>
      <c r="F34">
        <f>'lap_2 (2)'!F23</f>
        <v>-4.25</v>
      </c>
      <c r="G34">
        <f>'lap_2 (2)'!G23</f>
        <v>45.65</v>
      </c>
      <c r="H34">
        <f>'lap_2 (2)'!H23</f>
        <v>18.37</v>
      </c>
      <c r="I34">
        <f>'lap_2 (2)'!I23</f>
        <v>6.66</v>
      </c>
      <c r="J34">
        <f>'lap_2 (2)'!J23</f>
        <v>53.49</v>
      </c>
      <c r="K34">
        <f>'lap_2 (2)'!K23</f>
        <v>381.86</v>
      </c>
      <c r="L34">
        <f>'lap_2 (2)'!L23</f>
        <v>200.97</v>
      </c>
      <c r="M34">
        <f>'lap_2 (2)'!M23</f>
        <v>1.65</v>
      </c>
      <c r="N34">
        <f>'lap_2 (2)'!N23</f>
        <v>78.2</v>
      </c>
      <c r="O34">
        <f>'lap_2 (2)'!O23</f>
        <v>1171.08</v>
      </c>
      <c r="P34">
        <f>'lap_2 (2)'!P23</f>
        <v>54.25</v>
      </c>
      <c r="Q34">
        <f>'lap_2 (2)'!Q23</f>
        <v>1459.89</v>
      </c>
      <c r="R34">
        <f>'lap_2 (2)'!R23</f>
        <v>109.9</v>
      </c>
      <c r="S34">
        <f>'lap_2 (2)'!S23</f>
        <v>0.84</v>
      </c>
      <c r="T34">
        <f>'lap_2 (2)'!T23</f>
        <v>0.68</v>
      </c>
      <c r="U34">
        <f>'lap_2 (2)'!U23</f>
        <v>10.54</v>
      </c>
      <c r="V34">
        <f>'lap_2 (2)'!V23</f>
        <v>316.33999999999997</v>
      </c>
      <c r="W34">
        <f>'lap_2 (2)'!W23</f>
        <v>8.68</v>
      </c>
      <c r="X34">
        <f>'lap_2 (2)'!X23</f>
        <v>6.53</v>
      </c>
      <c r="Y34">
        <f>'lap_2 (2)'!Y23</f>
        <v>227.8</v>
      </c>
      <c r="Z34">
        <f>'lap_2 (2)'!Z23</f>
        <v>233.49</v>
      </c>
      <c r="AA34">
        <f>'lap_2 (2)'!AA23</f>
        <v>13.13</v>
      </c>
    </row>
    <row r="35" spans="1:27" x14ac:dyDescent="0.3">
      <c r="A35">
        <f>'lap_2 (2)'!A24</f>
        <v>3</v>
      </c>
      <c r="B35" t="str">
        <f>'lap_2 (2)'!B24</f>
        <v>2018</v>
      </c>
      <c r="C35">
        <f>'lap_2 (2)'!C24</f>
        <v>6.88</v>
      </c>
      <c r="D35">
        <f>'lap_2 (2)'!D24</f>
        <v>7.24</v>
      </c>
      <c r="E35">
        <f>'lap_2 (2)'!E24</f>
        <v>-2.91</v>
      </c>
      <c r="F35">
        <f>'lap_2 (2)'!F24</f>
        <v>-3.26</v>
      </c>
      <c r="G35">
        <f>'lap_2 (2)'!G24</f>
        <v>36.729999999999997</v>
      </c>
      <c r="H35">
        <f>'lap_2 (2)'!H24</f>
        <v>16.850000000000001</v>
      </c>
      <c r="I35">
        <f>'lap_2 (2)'!I24</f>
        <v>7.27</v>
      </c>
      <c r="J35">
        <f>'lap_2 (2)'!J24</f>
        <v>50.3</v>
      </c>
      <c r="K35">
        <f>'lap_2 (2)'!K24</f>
        <v>399.62</v>
      </c>
      <c r="L35">
        <f>'lap_2 (2)'!L24</f>
        <v>199.09</v>
      </c>
      <c r="M35">
        <f>'lap_2 (2)'!M24</f>
        <v>3.37</v>
      </c>
      <c r="N35">
        <f>'lap_2 (2)'!N24</f>
        <v>78.099999999999994</v>
      </c>
      <c r="O35">
        <f>'lap_2 (2)'!O24</f>
        <v>1170.5999999999999</v>
      </c>
      <c r="P35">
        <f>'lap_2 (2)'!P24</f>
        <v>54.06</v>
      </c>
      <c r="Q35">
        <f>'lap_2 (2)'!Q24</f>
        <v>1451.06</v>
      </c>
      <c r="R35">
        <f>'lap_2 (2)'!R24</f>
        <v>109.9</v>
      </c>
      <c r="S35">
        <f>'lap_2 (2)'!S24</f>
        <v>0.86</v>
      </c>
      <c r="T35">
        <f>'lap_2 (2)'!T24</f>
        <v>0.7</v>
      </c>
      <c r="U35">
        <f>'lap_2 (2)'!U24</f>
        <v>9.67</v>
      </c>
      <c r="V35">
        <f>'lap_2 (2)'!V24</f>
        <v>333</v>
      </c>
      <c r="W35">
        <f>'lap_2 (2)'!W24</f>
        <v>9.32</v>
      </c>
      <c r="X35">
        <f>'lap_2 (2)'!X24</f>
        <v>5.86</v>
      </c>
      <c r="Y35">
        <f>'lap_2 (2)'!Y24</f>
        <v>229.78</v>
      </c>
      <c r="Z35">
        <f>'lap_2 (2)'!Z24</f>
        <v>241.81</v>
      </c>
      <c r="AA35">
        <f>'lap_2 (2)'!AA24</f>
        <v>13.42</v>
      </c>
    </row>
    <row r="36" spans="1:27" x14ac:dyDescent="0.3">
      <c r="A36">
        <f>'lap_2 (2)'!A25</f>
        <v>3</v>
      </c>
      <c r="B36" t="str">
        <f>'lap_2 (2)'!B25</f>
        <v>2019</v>
      </c>
      <c r="C36">
        <f>'lap_2 (2)'!C25</f>
        <v>6.85</v>
      </c>
      <c r="D36">
        <f>'lap_2 (2)'!D25</f>
        <v>7.16</v>
      </c>
      <c r="E36">
        <f>'lap_2 (2)'!E25</f>
        <v>-3</v>
      </c>
      <c r="F36">
        <f>'lap_2 (2)'!F25</f>
        <v>-3.26</v>
      </c>
      <c r="G36">
        <f>'lap_2 (2)'!G25</f>
        <v>31.65</v>
      </c>
      <c r="H36">
        <f>'lap_2 (2)'!H25</f>
        <v>19.84</v>
      </c>
      <c r="I36">
        <f>'lap_2 (2)'!I25</f>
        <v>7.4</v>
      </c>
      <c r="J36">
        <f>'lap_2 (2)'!J25</f>
        <v>43.06</v>
      </c>
      <c r="K36">
        <f>'lap_2 (2)'!K25</f>
        <v>412.36</v>
      </c>
      <c r="L36">
        <f>'lap_2 (2)'!L25</f>
        <v>198.72</v>
      </c>
      <c r="M36">
        <f>'lap_2 (2)'!M25</f>
        <v>2.61</v>
      </c>
      <c r="N36">
        <f>'lap_2 (2)'!N25</f>
        <v>77.61</v>
      </c>
      <c r="O36">
        <f>'lap_2 (2)'!O25</f>
        <v>1167.23</v>
      </c>
      <c r="P36">
        <f>'lap_2 (2)'!P25</f>
        <v>53.93</v>
      </c>
      <c r="Q36">
        <f>'lap_2 (2)'!Q25</f>
        <v>1486.25</v>
      </c>
      <c r="R36">
        <f>'lap_2 (2)'!R25</f>
        <v>109.81</v>
      </c>
      <c r="S36">
        <f>'lap_2 (2)'!S25</f>
        <v>0.84</v>
      </c>
      <c r="T36">
        <f>'lap_2 (2)'!T25</f>
        <v>0.68</v>
      </c>
      <c r="U36">
        <f>'lap_2 (2)'!U25</f>
        <v>10.38</v>
      </c>
      <c r="V36">
        <f>'lap_2 (2)'!V25</f>
        <v>327.31</v>
      </c>
      <c r="W36">
        <f>'lap_2 (2)'!W25</f>
        <v>10.98</v>
      </c>
      <c r="X36">
        <f>'lap_2 (2)'!X25</f>
        <v>5.44</v>
      </c>
      <c r="Y36">
        <f>'lap_2 (2)'!Y25</f>
        <v>244.6</v>
      </c>
      <c r="Z36">
        <f>'lap_2 (2)'!Z25</f>
        <v>247.91</v>
      </c>
      <c r="AA36">
        <f>'lap_2 (2)'!AA25</f>
        <v>13.35</v>
      </c>
    </row>
    <row r="37" spans="1:27" x14ac:dyDescent="0.3">
      <c r="A37">
        <f>'lap_2 (2)'!A26</f>
        <v>3</v>
      </c>
      <c r="B37" t="str">
        <f>'lap_2 (2)'!B26</f>
        <v>2020</v>
      </c>
      <c r="C37">
        <f>'lap_2 (2)'!C26</f>
        <v>6.78</v>
      </c>
      <c r="D37">
        <f>'lap_2 (2)'!D26</f>
        <v>7.07</v>
      </c>
      <c r="E37">
        <f>'lap_2 (2)'!E26</f>
        <v>-3.62</v>
      </c>
      <c r="F37">
        <f>'lap_2 (2)'!F26</f>
        <v>-10.83</v>
      </c>
      <c r="G37">
        <f>'lap_2 (2)'!G26</f>
        <v>46.9</v>
      </c>
      <c r="H37">
        <f>'lap_2 (2)'!H26</f>
        <v>19.38</v>
      </c>
      <c r="I37">
        <f>'lap_2 (2)'!I26</f>
        <v>9.6300000000000008</v>
      </c>
      <c r="J37">
        <f>'lap_2 (2)'!J26</f>
        <v>40.869999999999997</v>
      </c>
      <c r="K37">
        <f>'lap_2 (2)'!K26</f>
        <v>425.69</v>
      </c>
      <c r="L37">
        <f>'lap_2 (2)'!L26</f>
        <v>195.08</v>
      </c>
      <c r="M37">
        <f>'lap_2 (2)'!M26</f>
        <v>6.61</v>
      </c>
      <c r="N37">
        <f>'lap_2 (2)'!N26</f>
        <v>75.98</v>
      </c>
      <c r="O37">
        <f>'lap_2 (2)'!O26</f>
        <v>1232.19</v>
      </c>
      <c r="P37">
        <f>'lap_2 (2)'!P26</f>
        <v>53.58</v>
      </c>
      <c r="Q37">
        <f>'lap_2 (2)'!Q26</f>
        <v>1451.47</v>
      </c>
      <c r="R37">
        <f>'lap_2 (2)'!R26</f>
        <v>107.71</v>
      </c>
      <c r="S37">
        <f>'lap_2 (2)'!S26</f>
        <v>0.78</v>
      </c>
      <c r="T37">
        <f>'lap_2 (2)'!T26</f>
        <v>0.65</v>
      </c>
      <c r="U37">
        <f>'lap_2 (2)'!U26</f>
        <v>9.76</v>
      </c>
      <c r="V37">
        <f>'lap_2 (2)'!V26</f>
        <v>318.06</v>
      </c>
      <c r="W37">
        <f>'lap_2 (2)'!W26</f>
        <v>11.09</v>
      </c>
      <c r="X37">
        <f>'lap_2 (2)'!X26</f>
        <v>5.42</v>
      </c>
      <c r="Y37">
        <f>'lap_2 (2)'!Y26</f>
        <v>121.02</v>
      </c>
      <c r="Z37">
        <f>'lap_2 (2)'!Z26</f>
        <v>252.54</v>
      </c>
      <c r="AA37">
        <f>'lap_2 (2)'!AA26</f>
        <v>13.81</v>
      </c>
    </row>
    <row r="38" spans="1:27" x14ac:dyDescent="0.3">
      <c r="A38">
        <f>'lap_2 (2)'!A27</f>
        <v>3</v>
      </c>
      <c r="B38" t="str">
        <f>'lap_2 (2)'!B27</f>
        <v>2021</v>
      </c>
      <c r="C38">
        <f>'lap_2 (2)'!C27</f>
        <v>6.61</v>
      </c>
      <c r="D38">
        <f>'lap_2 (2)'!D27</f>
        <v>6.89</v>
      </c>
      <c r="E38">
        <f>'lap_2 (2)'!E27</f>
        <v>-4.8499999999999996</v>
      </c>
      <c r="F38">
        <f>'lap_2 (2)'!F27</f>
        <v>-9.36</v>
      </c>
      <c r="G38">
        <f>'lap_2 (2)'!G27</f>
        <v>52.39</v>
      </c>
      <c r="H38">
        <f>'lap_2 (2)'!H27</f>
        <v>18.43</v>
      </c>
      <c r="I38">
        <f>'lap_2 (2)'!I27</f>
        <v>7.16</v>
      </c>
      <c r="J38">
        <f>'lap_2 (2)'!J27</f>
        <v>52.31</v>
      </c>
      <c r="K38">
        <f>'lap_2 (2)'!K27</f>
        <v>454.02</v>
      </c>
      <c r="L38">
        <f>'lap_2 (2)'!L27</f>
        <v>192.63</v>
      </c>
      <c r="M38">
        <f>'lap_2 (2)'!M27</f>
        <v>5.92</v>
      </c>
      <c r="N38">
        <f>'lap_2 (2)'!N27</f>
        <v>76.81</v>
      </c>
      <c r="O38">
        <f>'lap_2 (2)'!O27</f>
        <v>1306.4100000000001</v>
      </c>
      <c r="P38">
        <f>'lap_2 (2)'!P27</f>
        <v>53.3</v>
      </c>
      <c r="Q38">
        <f>'lap_2 (2)'!Q27</f>
        <v>1511.73</v>
      </c>
      <c r="R38">
        <f>'lap_2 (2)'!R27</f>
        <v>105.81</v>
      </c>
      <c r="S38">
        <f>'lap_2 (2)'!S27</f>
        <v>0.73</v>
      </c>
      <c r="T38">
        <f>'lap_2 (2)'!T27</f>
        <v>0.62</v>
      </c>
      <c r="U38">
        <f>'lap_2 (2)'!U27</f>
        <v>8.3699999999999992</v>
      </c>
      <c r="V38">
        <f>'lap_2 (2)'!V27</f>
        <v>309.32</v>
      </c>
      <c r="W38">
        <f>'lap_2 (2)'!W27</f>
        <v>12.08</v>
      </c>
      <c r="X38">
        <f>'lap_2 (2)'!X27</f>
        <v>5.12</v>
      </c>
      <c r="Y38">
        <f>'lap_2 (2)'!Y27</f>
        <v>123.72</v>
      </c>
      <c r="Z38">
        <f>'lap_2 (2)'!Z27</f>
        <v>264.68</v>
      </c>
      <c r="AA38">
        <f>'lap_2 (2)'!AA27</f>
        <v>14.17</v>
      </c>
    </row>
    <row r="39" spans="1:27" x14ac:dyDescent="0.3">
      <c r="A39">
        <f>'lap_2 (2)'!A28</f>
        <v>3</v>
      </c>
      <c r="B39" t="str">
        <f>'lap_2 (2)'!B28</f>
        <v>2022</v>
      </c>
      <c r="C39">
        <f>'lap_2 (2)'!C28</f>
        <v>6.48</v>
      </c>
      <c r="D39">
        <f>'lap_2 (2)'!D28</f>
        <v>6.83</v>
      </c>
      <c r="E39">
        <f>'lap_2 (2)'!E28</f>
        <v>-4.37</v>
      </c>
      <c r="F39">
        <f>'lap_2 (2)'!F28</f>
        <v>-6.66</v>
      </c>
      <c r="G39">
        <f>'lap_2 (2)'!G28</f>
        <v>51.06</v>
      </c>
      <c r="H39">
        <f>'lap_2 (2)'!H28</f>
        <v>17.850000000000001</v>
      </c>
      <c r="I39">
        <f>'lap_2 (2)'!I28</f>
        <v>6.37</v>
      </c>
      <c r="J39">
        <f>'lap_2 (2)'!J28</f>
        <v>53.33</v>
      </c>
      <c r="K39">
        <f>'lap_2 (2)'!K28</f>
        <v>452.15</v>
      </c>
      <c r="L39">
        <f>'lap_2 (2)'!L28</f>
        <v>189.94</v>
      </c>
      <c r="M39">
        <f>'lap_2 (2)'!M28</f>
        <v>13.54</v>
      </c>
      <c r="N39">
        <f>'lap_2 (2)'!N28</f>
        <v>74.849999999999994</v>
      </c>
      <c r="O39">
        <f>'lap_2 (2)'!O28</f>
        <v>1170.3900000000001</v>
      </c>
      <c r="P39">
        <f>'lap_2 (2)'!P28</f>
        <v>52.43</v>
      </c>
      <c r="Q39">
        <f>'lap_2 (2)'!Q28</f>
        <v>1479.24</v>
      </c>
      <c r="R39">
        <f>'lap_2 (2)'!R28</f>
        <v>102.48</v>
      </c>
      <c r="S39">
        <f>'lap_2 (2)'!S28</f>
        <v>0.74</v>
      </c>
      <c r="T39">
        <f>'lap_2 (2)'!T28</f>
        <v>0.57999999999999996</v>
      </c>
      <c r="U39">
        <f>'lap_2 (2)'!U28</f>
        <v>5.71</v>
      </c>
      <c r="V39">
        <f>'lap_2 (2)'!V28</f>
        <v>302.18</v>
      </c>
      <c r="W39">
        <f>'lap_2 (2)'!W28</f>
        <v>12.59</v>
      </c>
      <c r="X39">
        <f>'lap_2 (2)'!X28</f>
        <v>2.88</v>
      </c>
      <c r="Y39">
        <f>'lap_2 (2)'!Y28</f>
        <v>182.37</v>
      </c>
      <c r="Z39">
        <f>'lap_2 (2)'!Z28</f>
        <v>261.62</v>
      </c>
      <c r="AA39">
        <f>'lap_2 (2)'!AA28</f>
        <v>14.26</v>
      </c>
    </row>
    <row r="40" spans="1:27" x14ac:dyDescent="0.3">
      <c r="A40">
        <f>'lap_2 (2)'!A29</f>
        <v>3</v>
      </c>
      <c r="B40" t="str">
        <f>'lap_2 (2)'!B29</f>
        <v>2023</v>
      </c>
      <c r="C40">
        <f>'lap_2 (2)'!C29</f>
        <v>6.35</v>
      </c>
      <c r="D40">
        <f>'lap_2 (2)'!D29</f>
        <v>6.73</v>
      </c>
      <c r="E40">
        <f>'lap_2 (2)'!E29</f>
        <v>-3.48</v>
      </c>
      <c r="F40">
        <f>'lap_2 (2)'!F29</f>
        <v>1.22</v>
      </c>
      <c r="G40">
        <f>'lap_2 (2)'!G29</f>
        <v>49.56</v>
      </c>
      <c r="H40">
        <f>'lap_2 (2)'!H29</f>
        <v>16.95</v>
      </c>
      <c r="I40">
        <f>'lap_2 (2)'!I29</f>
        <v>6.95</v>
      </c>
      <c r="J40">
        <f>'lap_2 (2)'!J29</f>
        <v>52.06</v>
      </c>
      <c r="K40">
        <f>'lap_2 (2)'!K29</f>
        <v>433.03</v>
      </c>
      <c r="L40">
        <f>'lap_2 (2)'!L29</f>
        <v>190.15</v>
      </c>
      <c r="M40">
        <f>'lap_2 (2)'!M29</f>
        <v>6.31</v>
      </c>
      <c r="N40">
        <f>'lap_2 (2)'!N29</f>
        <v>74.3</v>
      </c>
      <c r="O40">
        <f>'lap_2 (2)'!O29</f>
        <v>1283.68</v>
      </c>
      <c r="P40">
        <f>'lap_2 (2)'!P29</f>
        <v>52.12</v>
      </c>
      <c r="Q40">
        <f>'lap_2 (2)'!Q29</f>
        <v>1489.85</v>
      </c>
      <c r="R40">
        <f>'lap_2 (2)'!R29</f>
        <v>102.57</v>
      </c>
      <c r="S40">
        <f>'lap_2 (2)'!S29</f>
        <v>0.71</v>
      </c>
      <c r="T40">
        <f>'lap_2 (2)'!T29</f>
        <v>0.57999999999999996</v>
      </c>
      <c r="U40">
        <f>'lap_2 (2)'!U29</f>
        <v>5.67</v>
      </c>
      <c r="V40">
        <f>'lap_2 (2)'!V29</f>
        <v>288.45999999999998</v>
      </c>
      <c r="W40">
        <f>'lap_2 (2)'!W29</f>
        <v>12.39</v>
      </c>
      <c r="X40">
        <f>'lap_2 (2)'!X29</f>
        <v>3.24</v>
      </c>
      <c r="Y40">
        <f>'lap_2 (2)'!Y29</f>
        <v>198.63</v>
      </c>
      <c r="Z40">
        <f>'lap_2 (2)'!Z29</f>
        <v>259.67</v>
      </c>
      <c r="AA40">
        <f>'lap_2 (2)'!AA29</f>
        <v>14.36</v>
      </c>
    </row>
    <row r="41" spans="1:27" x14ac:dyDescent="0.3">
      <c r="A41">
        <f>'lap_3 (2)'!A17</f>
        <v>4</v>
      </c>
      <c r="B41" t="str">
        <f>'lap_3 (2)'!B17</f>
        <v>2011</v>
      </c>
      <c r="C41">
        <f>'lap_3 (2)'!C17</f>
        <v>6.69</v>
      </c>
      <c r="D41">
        <f>'lap_3 (2)'!D17</f>
        <v>6.99</v>
      </c>
      <c r="E41">
        <f>'lap_3 (2)'!E17</f>
        <v>-1.77</v>
      </c>
      <c r="F41">
        <f>'lap_3 (2)'!F17</f>
        <v>2.97</v>
      </c>
      <c r="G41">
        <f>'lap_3 (2)'!G17</f>
        <v>53.55</v>
      </c>
      <c r="H41">
        <f>'lap_3 (2)'!H17</f>
        <v>23.91</v>
      </c>
      <c r="I41">
        <f>'lap_3 (2)'!I17</f>
        <v>10.74</v>
      </c>
      <c r="J41">
        <f>'lap_3 (2)'!J17</f>
        <v>36.049999999999997</v>
      </c>
      <c r="K41">
        <f>'lap_3 (2)'!K17</f>
        <v>281.27</v>
      </c>
      <c r="L41">
        <f>'lap_3 (2)'!L17</f>
        <v>208.73</v>
      </c>
      <c r="M41">
        <f>'lap_3 (2)'!M17</f>
        <v>2.57</v>
      </c>
      <c r="N41">
        <f>'lap_3 (2)'!N17</f>
        <v>74.72</v>
      </c>
      <c r="O41">
        <f>'lap_3 (2)'!O17</f>
        <v>1114.5899999999999</v>
      </c>
      <c r="P41">
        <f>'lap_3 (2)'!P17</f>
        <v>53.19</v>
      </c>
      <c r="Q41">
        <f>'lap_3 (2)'!Q17</f>
        <v>1500.76</v>
      </c>
      <c r="R41">
        <f>'lap_3 (2)'!R17</f>
        <v>82.86</v>
      </c>
      <c r="S41">
        <f>'lap_3 (2)'!S17</f>
        <v>0.96</v>
      </c>
      <c r="T41">
        <f>'lap_3 (2)'!T17</f>
        <v>0.81</v>
      </c>
      <c r="U41">
        <f>'lap_3 (2)'!U17</f>
        <v>12.06</v>
      </c>
      <c r="V41">
        <f>'lap_3 (2)'!V17</f>
        <v>348.42</v>
      </c>
      <c r="W41">
        <f>'lap_3 (2)'!W17</f>
        <v>7.08</v>
      </c>
      <c r="X41">
        <f>'lap_3 (2)'!X17</f>
        <v>12.11</v>
      </c>
      <c r="Y41">
        <f>'lap_3 (2)'!Y17</f>
        <v>211.69</v>
      </c>
      <c r="Z41">
        <f>'lap_3 (2)'!Z17</f>
        <v>155.63999999999999</v>
      </c>
      <c r="AA41">
        <f>'lap_3 (2)'!AA17</f>
        <v>18.16</v>
      </c>
    </row>
    <row r="42" spans="1:27" x14ac:dyDescent="0.3">
      <c r="A42">
        <f>'lap_3 (2)'!A18</f>
        <v>4</v>
      </c>
      <c r="B42" t="str">
        <f>'lap_3 (2)'!B18</f>
        <v>2012</v>
      </c>
      <c r="C42">
        <f>'lap_3 (2)'!C18</f>
        <v>6.78</v>
      </c>
      <c r="D42">
        <f>'lap_3 (2)'!D18</f>
        <v>7.07</v>
      </c>
      <c r="E42">
        <f>'lap_3 (2)'!E18</f>
        <v>-1.42</v>
      </c>
      <c r="F42">
        <f>'lap_3 (2)'!F18</f>
        <v>2.79</v>
      </c>
      <c r="G42">
        <f>'lap_3 (2)'!G18</f>
        <v>45.6</v>
      </c>
      <c r="H42">
        <f>'lap_3 (2)'!H18</f>
        <v>23.71</v>
      </c>
      <c r="I42">
        <f>'lap_3 (2)'!I18</f>
        <v>13.49</v>
      </c>
      <c r="J42">
        <f>'lap_3 (2)'!J18</f>
        <v>38.479999999999997</v>
      </c>
      <c r="K42">
        <f>'lap_3 (2)'!K18</f>
        <v>275.31</v>
      </c>
      <c r="L42">
        <f>'lap_3 (2)'!L18</f>
        <v>211.17</v>
      </c>
      <c r="M42">
        <f>'lap_3 (2)'!M18</f>
        <v>1.7</v>
      </c>
      <c r="N42">
        <f>'lap_3 (2)'!N18</f>
        <v>75.17</v>
      </c>
      <c r="O42">
        <f>'lap_3 (2)'!O18</f>
        <v>1047.81</v>
      </c>
      <c r="P42">
        <f>'lap_3 (2)'!P18</f>
        <v>53.62</v>
      </c>
      <c r="Q42">
        <f>'lap_3 (2)'!Q18</f>
        <v>1483.76</v>
      </c>
      <c r="R42">
        <f>'lap_3 (2)'!R18</f>
        <v>81.900000000000006</v>
      </c>
      <c r="S42">
        <f>'lap_3 (2)'!S18</f>
        <v>0.93</v>
      </c>
      <c r="T42">
        <f>'lap_3 (2)'!T18</f>
        <v>0.78</v>
      </c>
      <c r="U42">
        <f>'lap_3 (2)'!U18</f>
        <v>13.23</v>
      </c>
      <c r="V42">
        <f>'lap_3 (2)'!V18</f>
        <v>394.71</v>
      </c>
      <c r="W42">
        <f>'lap_3 (2)'!W18</f>
        <v>6.5</v>
      </c>
      <c r="X42">
        <f>'lap_3 (2)'!X18</f>
        <v>10.58</v>
      </c>
      <c r="Y42">
        <f>'lap_3 (2)'!Y18</f>
        <v>214.86</v>
      </c>
      <c r="Z42">
        <f>'lap_3 (2)'!Z18</f>
        <v>154.41999999999999</v>
      </c>
      <c r="AA42">
        <f>'lap_3 (2)'!AA18</f>
        <v>17.739999999999998</v>
      </c>
    </row>
    <row r="43" spans="1:27" x14ac:dyDescent="0.3">
      <c r="A43">
        <f>'lap_3 (2)'!A19</f>
        <v>4</v>
      </c>
      <c r="B43" t="str">
        <f>'lap_3 (2)'!B19</f>
        <v>2013</v>
      </c>
      <c r="C43">
        <f>'lap_3 (2)'!C19</f>
        <v>6.83</v>
      </c>
      <c r="D43">
        <f>'lap_3 (2)'!D19</f>
        <v>7.09</v>
      </c>
      <c r="E43">
        <f>'lap_3 (2)'!E19</f>
        <v>-1.58</v>
      </c>
      <c r="F43">
        <f>'lap_3 (2)'!F19</f>
        <v>4.7699999999999996</v>
      </c>
      <c r="G43">
        <f>'lap_3 (2)'!G19</f>
        <v>55.39</v>
      </c>
      <c r="H43">
        <f>'lap_3 (2)'!H19</f>
        <v>21.52</v>
      </c>
      <c r="I43">
        <f>'lap_3 (2)'!I19</f>
        <v>10.66</v>
      </c>
      <c r="J43">
        <f>'lap_3 (2)'!J19</f>
        <v>43.08</v>
      </c>
      <c r="K43">
        <f>'lap_3 (2)'!K19</f>
        <v>274.13</v>
      </c>
      <c r="L43">
        <f>'lap_3 (2)'!L19</f>
        <v>211.36</v>
      </c>
      <c r="M43">
        <f>'lap_3 (2)'!M19</f>
        <v>1.66</v>
      </c>
      <c r="N43">
        <f>'lap_3 (2)'!N19</f>
        <v>75.2</v>
      </c>
      <c r="O43">
        <f>'lap_3 (2)'!O19</f>
        <v>1022.03</v>
      </c>
      <c r="P43">
        <f>'lap_3 (2)'!P19</f>
        <v>53.56</v>
      </c>
      <c r="Q43">
        <f>'lap_3 (2)'!Q19</f>
        <v>1486.72</v>
      </c>
      <c r="R43">
        <f>'lap_3 (2)'!R19</f>
        <v>78.569999999999993</v>
      </c>
      <c r="S43">
        <f>'lap_3 (2)'!S19</f>
        <v>0.94</v>
      </c>
      <c r="T43">
        <f>'lap_3 (2)'!T19</f>
        <v>0.79</v>
      </c>
      <c r="U43">
        <f>'lap_3 (2)'!U19</f>
        <v>13.67</v>
      </c>
      <c r="V43">
        <f>'lap_3 (2)'!V19</f>
        <v>374</v>
      </c>
      <c r="W43">
        <f>'lap_3 (2)'!W19</f>
        <v>5.78</v>
      </c>
      <c r="X43">
        <f>'lap_3 (2)'!X19</f>
        <v>10.52</v>
      </c>
      <c r="Y43">
        <f>'lap_3 (2)'!Y19</f>
        <v>202.97</v>
      </c>
      <c r="Z43">
        <f>'lap_3 (2)'!Z19</f>
        <v>154.52000000000001</v>
      </c>
      <c r="AA43">
        <f>'lap_3 (2)'!AA19</f>
        <v>16.850000000000001</v>
      </c>
    </row>
    <row r="44" spans="1:27" x14ac:dyDescent="0.3">
      <c r="A44">
        <f>'lap_3 (2)'!A20</f>
        <v>4</v>
      </c>
      <c r="B44" t="str">
        <f>'lap_3 (2)'!B20</f>
        <v>2014</v>
      </c>
      <c r="C44">
        <f>'lap_3 (2)'!C20</f>
        <v>6.94</v>
      </c>
      <c r="D44">
        <f>'lap_3 (2)'!D20</f>
        <v>7.19</v>
      </c>
      <c r="E44">
        <f>'lap_3 (2)'!E20</f>
        <v>-1.08</v>
      </c>
      <c r="F44">
        <f>'lap_3 (2)'!F20</f>
        <v>7.76</v>
      </c>
      <c r="G44">
        <f>'lap_3 (2)'!G20</f>
        <v>52.73</v>
      </c>
      <c r="H44">
        <f>'lap_3 (2)'!H20</f>
        <v>22.61</v>
      </c>
      <c r="I44">
        <f>'lap_3 (2)'!I20</f>
        <v>10.72</v>
      </c>
      <c r="J44">
        <f>'lap_3 (2)'!J20</f>
        <v>45.84</v>
      </c>
      <c r="K44">
        <f>'lap_3 (2)'!K20</f>
        <v>276.38</v>
      </c>
      <c r="L44">
        <f>'lap_3 (2)'!L20</f>
        <v>212.52</v>
      </c>
      <c r="M44">
        <f>'lap_3 (2)'!M20</f>
        <v>0.89</v>
      </c>
      <c r="N44">
        <f>'lap_3 (2)'!N20</f>
        <v>75.17</v>
      </c>
      <c r="O44">
        <f>'lap_3 (2)'!O20</f>
        <v>981.5</v>
      </c>
      <c r="P44">
        <f>'lap_3 (2)'!P20</f>
        <v>53.55</v>
      </c>
      <c r="Q44">
        <f>'lap_3 (2)'!Q20</f>
        <v>1495.94</v>
      </c>
      <c r="R44">
        <f>'lap_3 (2)'!R20</f>
        <v>76.19</v>
      </c>
      <c r="S44">
        <f>'lap_3 (2)'!S20</f>
        <v>0.85</v>
      </c>
      <c r="T44">
        <f>'lap_3 (2)'!T20</f>
        <v>0.7</v>
      </c>
      <c r="U44">
        <f>'lap_3 (2)'!U20</f>
        <v>12.75</v>
      </c>
      <c r="V44">
        <f>'lap_3 (2)'!V20</f>
        <v>381.21</v>
      </c>
      <c r="W44">
        <f>'lap_3 (2)'!W20</f>
        <v>5.77</v>
      </c>
      <c r="X44">
        <f>'lap_3 (2)'!X20</f>
        <v>10.28</v>
      </c>
      <c r="Y44">
        <f>'lap_3 (2)'!Y20</f>
        <v>180</v>
      </c>
      <c r="Z44">
        <f>'lap_3 (2)'!Z20</f>
        <v>151.74</v>
      </c>
      <c r="AA44">
        <f>'lap_3 (2)'!AA20</f>
        <v>16.43</v>
      </c>
    </row>
    <row r="45" spans="1:27" x14ac:dyDescent="0.3">
      <c r="A45">
        <f>'lap_3 (2)'!A21</f>
        <v>4</v>
      </c>
      <c r="B45" t="str">
        <f>'lap_3 (2)'!B21</f>
        <v>2015</v>
      </c>
      <c r="C45">
        <f>'lap_3 (2)'!C21</f>
        <v>6.97</v>
      </c>
      <c r="D45">
        <f>'lap_3 (2)'!D21</f>
        <v>7.28</v>
      </c>
      <c r="E45">
        <f>'lap_3 (2)'!E21</f>
        <v>-1.28</v>
      </c>
      <c r="F45">
        <f>'lap_3 (2)'!F21</f>
        <v>2.66</v>
      </c>
      <c r="G45">
        <f>'lap_3 (2)'!G21</f>
        <v>55.33</v>
      </c>
      <c r="H45">
        <f>'lap_3 (2)'!H21</f>
        <v>24.26</v>
      </c>
      <c r="I45">
        <f>'lap_3 (2)'!I21</f>
        <v>9.48</v>
      </c>
      <c r="J45">
        <f>'lap_3 (2)'!J21</f>
        <v>51.04</v>
      </c>
      <c r="K45">
        <f>'lap_3 (2)'!K21</f>
        <v>280.58999999999997</v>
      </c>
      <c r="L45">
        <f>'lap_3 (2)'!L21</f>
        <v>212.73</v>
      </c>
      <c r="M45">
        <f>'lap_3 (2)'!M21</f>
        <v>0.78</v>
      </c>
      <c r="N45">
        <f>'lap_3 (2)'!N21</f>
        <v>74.73</v>
      </c>
      <c r="O45">
        <f>'lap_3 (2)'!O21</f>
        <v>1007.3</v>
      </c>
      <c r="P45">
        <f>'lap_3 (2)'!P21</f>
        <v>53.55</v>
      </c>
      <c r="Q45">
        <f>'lap_3 (2)'!Q21</f>
        <v>1497.6</v>
      </c>
      <c r="R45">
        <f>'lap_3 (2)'!R21</f>
        <v>77.62</v>
      </c>
      <c r="S45">
        <f>'lap_3 (2)'!S21</f>
        <v>0.85</v>
      </c>
      <c r="T45">
        <f>'lap_3 (2)'!T21</f>
        <v>0.7</v>
      </c>
      <c r="U45">
        <f>'lap_3 (2)'!U21</f>
        <v>13.36</v>
      </c>
      <c r="V45">
        <f>'lap_3 (2)'!V21</f>
        <v>389.58</v>
      </c>
      <c r="W45">
        <f>'lap_3 (2)'!W21</f>
        <v>5.78</v>
      </c>
      <c r="X45">
        <f>'lap_3 (2)'!X21</f>
        <v>11.41</v>
      </c>
      <c r="Y45">
        <f>'lap_3 (2)'!Y21</f>
        <v>163.36000000000001</v>
      </c>
      <c r="Z45">
        <f>'lap_3 (2)'!Z21</f>
        <v>147.88</v>
      </c>
      <c r="AA45">
        <f>'lap_3 (2)'!AA21</f>
        <v>16.07</v>
      </c>
    </row>
    <row r="46" spans="1:27" x14ac:dyDescent="0.3">
      <c r="A46">
        <f>'lap_3 (2)'!A22</f>
        <v>4</v>
      </c>
      <c r="B46" t="str">
        <f>'lap_3 (2)'!B22</f>
        <v>2016</v>
      </c>
      <c r="C46">
        <f>'lap_3 (2)'!C22</f>
        <v>6.99</v>
      </c>
      <c r="D46">
        <f>'lap_3 (2)'!D22</f>
        <v>7.21</v>
      </c>
      <c r="E46">
        <f>'lap_3 (2)'!E22</f>
        <v>-0.76</v>
      </c>
      <c r="F46">
        <f>'lap_3 (2)'!F22</f>
        <v>-3.47</v>
      </c>
      <c r="G46">
        <f>'lap_3 (2)'!G22</f>
        <v>53.4</v>
      </c>
      <c r="H46">
        <f>'lap_3 (2)'!H22</f>
        <v>22.52</v>
      </c>
      <c r="I46">
        <f>'lap_3 (2)'!I22</f>
        <v>7.99</v>
      </c>
      <c r="J46">
        <f>'lap_3 (2)'!J22</f>
        <v>48.6</v>
      </c>
      <c r="K46">
        <f>'lap_3 (2)'!K22</f>
        <v>290.52</v>
      </c>
      <c r="L46">
        <f>'lap_3 (2)'!L22</f>
        <v>212.07</v>
      </c>
      <c r="M46">
        <f>'lap_3 (2)'!M22</f>
        <v>1.4</v>
      </c>
      <c r="N46">
        <f>'lap_3 (2)'!N22</f>
        <v>74.650000000000006</v>
      </c>
      <c r="O46">
        <f>'lap_3 (2)'!O22</f>
        <v>1031.57</v>
      </c>
      <c r="P46">
        <f>'lap_3 (2)'!P22</f>
        <v>53.5</v>
      </c>
      <c r="Q46">
        <f>'lap_3 (2)'!Q22</f>
        <v>1516.88</v>
      </c>
      <c r="R46">
        <f>'lap_3 (2)'!R22</f>
        <v>72.38</v>
      </c>
      <c r="S46">
        <f>'lap_3 (2)'!S22</f>
        <v>0.82</v>
      </c>
      <c r="T46">
        <f>'lap_3 (2)'!T22</f>
        <v>0.66</v>
      </c>
      <c r="U46">
        <f>'lap_3 (2)'!U22</f>
        <v>14.17</v>
      </c>
      <c r="V46">
        <f>'lap_3 (2)'!V22</f>
        <v>396.68</v>
      </c>
      <c r="W46">
        <f>'lap_3 (2)'!W22</f>
        <v>6.81</v>
      </c>
      <c r="X46">
        <f>'lap_3 (2)'!X22</f>
        <v>11.91</v>
      </c>
      <c r="Y46">
        <f>'lap_3 (2)'!Y22</f>
        <v>159.4</v>
      </c>
      <c r="Z46">
        <f>'lap_3 (2)'!Z22</f>
        <v>146.13999999999999</v>
      </c>
      <c r="AA46">
        <f>'lap_3 (2)'!AA22</f>
        <v>15.73</v>
      </c>
    </row>
    <row r="47" spans="1:27" x14ac:dyDescent="0.3">
      <c r="A47">
        <f>'lap_3 (2)'!A23</f>
        <v>4</v>
      </c>
      <c r="B47" t="str">
        <f>'lap_3 (2)'!B23</f>
        <v>2017</v>
      </c>
      <c r="C47">
        <f>'lap_3 (2)'!C23</f>
        <v>6.94</v>
      </c>
      <c r="D47">
        <f>'lap_3 (2)'!D23</f>
        <v>7.15</v>
      </c>
      <c r="E47">
        <f>'lap_3 (2)'!E23</f>
        <v>-1.86</v>
      </c>
      <c r="F47">
        <f>'lap_3 (2)'!F23</f>
        <v>-6.83</v>
      </c>
      <c r="G47">
        <f>'lap_3 (2)'!G23</f>
        <v>52.52</v>
      </c>
      <c r="H47">
        <f>'lap_3 (2)'!H23</f>
        <v>23.24</v>
      </c>
      <c r="I47">
        <f>'lap_3 (2)'!I23</f>
        <v>8.06</v>
      </c>
      <c r="J47">
        <f>'lap_3 (2)'!J23</f>
        <v>46.69</v>
      </c>
      <c r="K47">
        <f>'lap_3 (2)'!K23</f>
        <v>303.67</v>
      </c>
      <c r="L47">
        <f>'lap_3 (2)'!L23</f>
        <v>210</v>
      </c>
      <c r="M47">
        <f>'lap_3 (2)'!M23</f>
        <v>1.1399999999999999</v>
      </c>
      <c r="N47">
        <f>'lap_3 (2)'!N23</f>
        <v>74.42</v>
      </c>
      <c r="O47">
        <f>'lap_3 (2)'!O23</f>
        <v>1068.0899999999999</v>
      </c>
      <c r="P47">
        <f>'lap_3 (2)'!P23</f>
        <v>53.46</v>
      </c>
      <c r="Q47">
        <f>'lap_3 (2)'!Q23</f>
        <v>1458.93</v>
      </c>
      <c r="R47">
        <f>'lap_3 (2)'!R23</f>
        <v>77.62</v>
      </c>
      <c r="S47">
        <f>'lap_3 (2)'!S23</f>
        <v>0.82</v>
      </c>
      <c r="T47">
        <f>'lap_3 (2)'!T23</f>
        <v>0.65</v>
      </c>
      <c r="U47">
        <f>'lap_3 (2)'!U23</f>
        <v>14.37</v>
      </c>
      <c r="V47">
        <f>'lap_3 (2)'!V23</f>
        <v>412.72</v>
      </c>
      <c r="W47">
        <f>'lap_3 (2)'!W23</f>
        <v>6.17</v>
      </c>
      <c r="X47">
        <f>'lap_3 (2)'!X23</f>
        <v>14.24</v>
      </c>
      <c r="Y47">
        <f>'lap_3 (2)'!Y23</f>
        <v>149.01</v>
      </c>
      <c r="Z47">
        <f>'lap_3 (2)'!Z23</f>
        <v>146.63</v>
      </c>
      <c r="AA47">
        <f>'lap_3 (2)'!AA23</f>
        <v>15.46</v>
      </c>
    </row>
    <row r="48" spans="1:27" x14ac:dyDescent="0.3">
      <c r="A48">
        <f>'lap_3 (2)'!A24</f>
        <v>4</v>
      </c>
      <c r="B48" t="str">
        <f>'lap_3 (2)'!B24</f>
        <v>2018</v>
      </c>
      <c r="C48">
        <f>'lap_3 (2)'!C24</f>
        <v>6.81</v>
      </c>
      <c r="D48">
        <f>'lap_3 (2)'!D24</f>
        <v>7.09</v>
      </c>
      <c r="E48">
        <f>'lap_3 (2)'!E24</f>
        <v>-2.75</v>
      </c>
      <c r="F48">
        <f>'lap_3 (2)'!F24</f>
        <v>-6.35</v>
      </c>
      <c r="G48">
        <f>'lap_3 (2)'!G24</f>
        <v>45.87</v>
      </c>
      <c r="H48">
        <f>'lap_3 (2)'!H24</f>
        <v>19.73</v>
      </c>
      <c r="I48">
        <f>'lap_3 (2)'!I24</f>
        <v>7.2</v>
      </c>
      <c r="J48">
        <f>'lap_3 (2)'!J24</f>
        <v>47.11</v>
      </c>
      <c r="K48">
        <f>'lap_3 (2)'!K24</f>
        <v>315.23</v>
      </c>
      <c r="L48">
        <f>'lap_3 (2)'!L24</f>
        <v>207.59</v>
      </c>
      <c r="M48">
        <f>'lap_3 (2)'!M24</f>
        <v>3.65</v>
      </c>
      <c r="N48">
        <f>'lap_3 (2)'!N24</f>
        <v>74.23</v>
      </c>
      <c r="O48">
        <f>'lap_3 (2)'!O24</f>
        <v>1064.23</v>
      </c>
      <c r="P48">
        <f>'lap_3 (2)'!P24</f>
        <v>53.28</v>
      </c>
      <c r="Q48">
        <f>'lap_3 (2)'!Q24</f>
        <v>1468.81</v>
      </c>
      <c r="R48">
        <f>'lap_3 (2)'!R24</f>
        <v>79.52</v>
      </c>
      <c r="S48">
        <f>'lap_3 (2)'!S24</f>
        <v>0.82</v>
      </c>
      <c r="T48">
        <f>'lap_3 (2)'!T24</f>
        <v>0.63</v>
      </c>
      <c r="U48">
        <f>'lap_3 (2)'!U24</f>
        <v>9.94</v>
      </c>
      <c r="V48">
        <f>'lap_3 (2)'!V24</f>
        <v>413.06</v>
      </c>
      <c r="W48">
        <f>'lap_3 (2)'!W24</f>
        <v>7.71</v>
      </c>
      <c r="X48">
        <f>'lap_3 (2)'!X24</f>
        <v>11.28</v>
      </c>
      <c r="Y48">
        <f>'lap_3 (2)'!Y24</f>
        <v>141.41999999999999</v>
      </c>
      <c r="Z48">
        <f>'lap_3 (2)'!Z24</f>
        <v>151.13999999999999</v>
      </c>
      <c r="AA48">
        <f>'lap_3 (2)'!AA24</f>
        <v>16.03</v>
      </c>
    </row>
    <row r="49" spans="1:27" x14ac:dyDescent="0.3">
      <c r="A49">
        <f>'lap_3 (2)'!A25</f>
        <v>4</v>
      </c>
      <c r="B49" t="str">
        <f>'lap_3 (2)'!B25</f>
        <v>2019</v>
      </c>
      <c r="C49">
        <f>'lap_3 (2)'!C25</f>
        <v>6.64</v>
      </c>
      <c r="D49">
        <f>'lap_3 (2)'!D25</f>
        <v>6.93</v>
      </c>
      <c r="E49">
        <f>'lap_3 (2)'!E25</f>
        <v>-3.72</v>
      </c>
      <c r="F49">
        <f>'lap_3 (2)'!F25</f>
        <v>-5.68</v>
      </c>
      <c r="G49">
        <f>'lap_3 (2)'!G25</f>
        <v>37.6</v>
      </c>
      <c r="H49">
        <f>'lap_3 (2)'!H25</f>
        <v>18.8</v>
      </c>
      <c r="I49">
        <f>'lap_3 (2)'!I25</f>
        <v>7.74</v>
      </c>
      <c r="J49">
        <f>'lap_3 (2)'!J25</f>
        <v>44.15</v>
      </c>
      <c r="K49">
        <f>'lap_3 (2)'!K25</f>
        <v>325.07</v>
      </c>
      <c r="L49">
        <f>'lap_3 (2)'!L25</f>
        <v>204.85</v>
      </c>
      <c r="M49">
        <f>'lap_3 (2)'!M25</f>
        <v>7.39</v>
      </c>
      <c r="N49">
        <f>'lap_3 (2)'!N25</f>
        <v>73.540000000000006</v>
      </c>
      <c r="O49">
        <f>'lap_3 (2)'!O25</f>
        <v>1108.07</v>
      </c>
      <c r="P49">
        <f>'lap_3 (2)'!P25</f>
        <v>52.9</v>
      </c>
      <c r="Q49">
        <f>'lap_3 (2)'!Q25</f>
        <v>1459.84</v>
      </c>
      <c r="R49">
        <f>'lap_3 (2)'!R25</f>
        <v>80.48</v>
      </c>
      <c r="S49">
        <f>'lap_3 (2)'!S25</f>
        <v>0.81</v>
      </c>
      <c r="T49">
        <f>'lap_3 (2)'!T25</f>
        <v>0.63</v>
      </c>
      <c r="U49">
        <f>'lap_3 (2)'!U25</f>
        <v>10.119999999999999</v>
      </c>
      <c r="V49">
        <f>'lap_3 (2)'!V25</f>
        <v>409.39</v>
      </c>
      <c r="W49">
        <f>'lap_3 (2)'!W25</f>
        <v>7.76</v>
      </c>
      <c r="X49">
        <f>'lap_3 (2)'!X25</f>
        <v>11.17</v>
      </c>
      <c r="Y49">
        <f>'lap_3 (2)'!Y25</f>
        <v>159.54</v>
      </c>
      <c r="Z49">
        <f>'lap_3 (2)'!Z25</f>
        <v>153.87</v>
      </c>
      <c r="AA49">
        <f>'lap_3 (2)'!AA25</f>
        <v>15.84</v>
      </c>
    </row>
    <row r="50" spans="1:27" x14ac:dyDescent="0.3">
      <c r="A50">
        <f>'lap_3 (2)'!A26</f>
        <v>4</v>
      </c>
      <c r="B50" t="str">
        <f>'lap_3 (2)'!B26</f>
        <v>2020</v>
      </c>
      <c r="C50">
        <f>'lap_3 (2)'!C26</f>
        <v>6.53</v>
      </c>
      <c r="D50">
        <f>'lap_3 (2)'!D26</f>
        <v>6.79</v>
      </c>
      <c r="E50">
        <f>'lap_3 (2)'!E26</f>
        <v>-3.61</v>
      </c>
      <c r="F50">
        <f>'lap_3 (2)'!F26</f>
        <v>-12.27</v>
      </c>
      <c r="G50">
        <f>'lap_3 (2)'!G26</f>
        <v>47.2</v>
      </c>
      <c r="H50">
        <f>'lap_3 (2)'!H26</f>
        <v>18.489999999999998</v>
      </c>
      <c r="I50">
        <f>'lap_3 (2)'!I26</f>
        <v>8.91</v>
      </c>
      <c r="J50">
        <f>'lap_3 (2)'!J26</f>
        <v>40.83</v>
      </c>
      <c r="K50">
        <f>'lap_3 (2)'!K26</f>
        <v>334.08</v>
      </c>
      <c r="L50">
        <f>'lap_3 (2)'!L26</f>
        <v>199.68</v>
      </c>
      <c r="M50">
        <f>'lap_3 (2)'!M26</f>
        <v>12.76</v>
      </c>
      <c r="N50">
        <f>'lap_3 (2)'!N26</f>
        <v>71.58</v>
      </c>
      <c r="O50">
        <f>'lap_3 (2)'!O26</f>
        <v>1220.67</v>
      </c>
      <c r="P50">
        <f>'lap_3 (2)'!P26</f>
        <v>52.41</v>
      </c>
      <c r="Q50">
        <f>'lap_3 (2)'!Q26</f>
        <v>1485.75</v>
      </c>
      <c r="R50">
        <f>'lap_3 (2)'!R26</f>
        <v>77.62</v>
      </c>
      <c r="S50">
        <f>'lap_3 (2)'!S26</f>
        <v>0.75</v>
      </c>
      <c r="T50">
        <f>'lap_3 (2)'!T26</f>
        <v>0.57999999999999996</v>
      </c>
      <c r="U50">
        <f>'lap_3 (2)'!U26</f>
        <v>10.92</v>
      </c>
      <c r="V50">
        <f>'lap_3 (2)'!V26</f>
        <v>405.33</v>
      </c>
      <c r="W50">
        <f>'lap_3 (2)'!W26</f>
        <v>8.1</v>
      </c>
      <c r="X50">
        <f>'lap_3 (2)'!X26</f>
        <v>11.54</v>
      </c>
      <c r="Y50">
        <f>'lap_3 (2)'!Y26</f>
        <v>93.58</v>
      </c>
      <c r="Z50">
        <f>'lap_3 (2)'!Z26</f>
        <v>155.62</v>
      </c>
      <c r="AA50">
        <f>'lap_3 (2)'!AA26</f>
        <v>15.77</v>
      </c>
    </row>
    <row r="51" spans="1:27" x14ac:dyDescent="0.3">
      <c r="A51">
        <f>'lap_3 (2)'!A27</f>
        <v>4</v>
      </c>
      <c r="B51" t="str">
        <f>'lap_3 (2)'!B27</f>
        <v>2021</v>
      </c>
      <c r="C51">
        <f>'lap_3 (2)'!C27</f>
        <v>6.36</v>
      </c>
      <c r="D51">
        <f>'lap_3 (2)'!D27</f>
        <v>6.62</v>
      </c>
      <c r="E51">
        <f>'lap_3 (2)'!E27</f>
        <v>-4.97</v>
      </c>
      <c r="F51">
        <f>'lap_3 (2)'!F27</f>
        <v>-9.85</v>
      </c>
      <c r="G51">
        <f>'lap_3 (2)'!G27</f>
        <v>54.04</v>
      </c>
      <c r="H51">
        <f>'lap_3 (2)'!H27</f>
        <v>17.96</v>
      </c>
      <c r="I51">
        <f>'lap_3 (2)'!I27</f>
        <v>6.58</v>
      </c>
      <c r="J51">
        <f>'lap_3 (2)'!J27</f>
        <v>52.71</v>
      </c>
      <c r="K51">
        <f>'lap_3 (2)'!K27</f>
        <v>347.8</v>
      </c>
      <c r="L51">
        <f>'lap_3 (2)'!L27</f>
        <v>195.66</v>
      </c>
      <c r="M51">
        <f>'lap_3 (2)'!M27</f>
        <v>4.71</v>
      </c>
      <c r="N51">
        <f>'lap_3 (2)'!N27</f>
        <v>72.3</v>
      </c>
      <c r="O51">
        <f>'lap_3 (2)'!O27</f>
        <v>1250.73</v>
      </c>
      <c r="P51">
        <f>'lap_3 (2)'!P27</f>
        <v>52.21</v>
      </c>
      <c r="Q51">
        <f>'lap_3 (2)'!Q27</f>
        <v>1485.55</v>
      </c>
      <c r="R51">
        <f>'lap_3 (2)'!R27</f>
        <v>76.19</v>
      </c>
      <c r="S51">
        <f>'lap_3 (2)'!S27</f>
        <v>0.72</v>
      </c>
      <c r="T51">
        <f>'lap_3 (2)'!T27</f>
        <v>0.54</v>
      </c>
      <c r="U51">
        <f>'lap_3 (2)'!U27</f>
        <v>9.3699999999999992</v>
      </c>
      <c r="V51">
        <f>'lap_3 (2)'!V27</f>
        <v>379.68</v>
      </c>
      <c r="W51">
        <f>'lap_3 (2)'!W27</f>
        <v>8.9499999999999993</v>
      </c>
      <c r="X51">
        <f>'lap_3 (2)'!X27</f>
        <v>9.6999999999999993</v>
      </c>
      <c r="Y51">
        <f>'lap_3 (2)'!Y27</f>
        <v>104.26</v>
      </c>
      <c r="Z51">
        <f>'lap_3 (2)'!Z27</f>
        <v>161.27000000000001</v>
      </c>
      <c r="AA51">
        <f>'lap_3 (2)'!AA27</f>
        <v>16.14</v>
      </c>
    </row>
    <row r="52" spans="1:27" x14ac:dyDescent="0.3">
      <c r="A52">
        <f>'lap_3 (2)'!A28</f>
        <v>4</v>
      </c>
      <c r="B52" t="str">
        <f>'lap_3 (2)'!B28</f>
        <v>2022</v>
      </c>
      <c r="C52">
        <f>'lap_3 (2)'!C28</f>
        <v>6.24</v>
      </c>
      <c r="D52">
        <f>'lap_3 (2)'!D28</f>
        <v>6.49</v>
      </c>
      <c r="E52">
        <f>'lap_3 (2)'!E28</f>
        <v>-3.46</v>
      </c>
      <c r="F52">
        <f>'lap_3 (2)'!F28</f>
        <v>-3.38</v>
      </c>
      <c r="G52">
        <f>'lap_3 (2)'!G28</f>
        <v>42.59</v>
      </c>
      <c r="H52">
        <f>'lap_3 (2)'!H28</f>
        <v>17.95</v>
      </c>
      <c r="I52">
        <f>'lap_3 (2)'!I28</f>
        <v>5.63</v>
      </c>
      <c r="J52">
        <f>'lap_3 (2)'!J28</f>
        <v>54.64</v>
      </c>
      <c r="K52">
        <f>'lap_3 (2)'!K28</f>
        <v>353.51</v>
      </c>
      <c r="L52">
        <f>'lap_3 (2)'!L28</f>
        <v>186.83</v>
      </c>
      <c r="M52">
        <f>'lap_3 (2)'!M28</f>
        <v>5.8</v>
      </c>
      <c r="N52">
        <f>'lap_3 (2)'!N28</f>
        <v>69.03</v>
      </c>
      <c r="O52">
        <f>'lap_3 (2)'!O28</f>
        <v>1104.92</v>
      </c>
      <c r="P52">
        <f>'lap_3 (2)'!P28</f>
        <v>50.08</v>
      </c>
      <c r="Q52">
        <f>'lap_3 (2)'!Q28</f>
        <v>1526.58</v>
      </c>
      <c r="R52">
        <f>'lap_3 (2)'!R28</f>
        <v>74.760000000000005</v>
      </c>
      <c r="S52">
        <f>'lap_3 (2)'!S28</f>
        <v>0.71</v>
      </c>
      <c r="T52">
        <f>'lap_3 (2)'!T28</f>
        <v>0.51</v>
      </c>
      <c r="U52">
        <f>'lap_3 (2)'!U28</f>
        <v>5.92</v>
      </c>
      <c r="V52">
        <f>'lap_3 (2)'!V28</f>
        <v>370.47</v>
      </c>
      <c r="W52">
        <f>'lap_3 (2)'!W28</f>
        <v>9.42</v>
      </c>
      <c r="X52">
        <f>'lap_3 (2)'!X28</f>
        <v>3.42</v>
      </c>
      <c r="Y52">
        <f>'lap_3 (2)'!Y28</f>
        <v>162.1</v>
      </c>
      <c r="Z52">
        <f>'lap_3 (2)'!Z28</f>
        <v>160.26</v>
      </c>
      <c r="AA52">
        <f>'lap_3 (2)'!AA28</f>
        <v>16.190000000000001</v>
      </c>
    </row>
    <row r="53" spans="1:27" x14ac:dyDescent="0.3">
      <c r="A53">
        <f>'lap_3 (2)'!A29</f>
        <v>4</v>
      </c>
      <c r="B53" t="str">
        <f>'lap_3 (2)'!B29</f>
        <v>2023</v>
      </c>
      <c r="C53">
        <f>'lap_3 (2)'!C29</f>
        <v>6.15</v>
      </c>
      <c r="D53">
        <f>'lap_3 (2)'!D29</f>
        <v>6.37</v>
      </c>
      <c r="E53">
        <f>'lap_3 (2)'!E29</f>
        <v>-3.29</v>
      </c>
      <c r="F53">
        <f>'lap_3 (2)'!F29</f>
        <v>1.85</v>
      </c>
      <c r="G53">
        <f>'lap_3 (2)'!G29</f>
        <v>44.5</v>
      </c>
      <c r="H53">
        <f>'lap_3 (2)'!H29</f>
        <v>20.12</v>
      </c>
      <c r="I53">
        <f>'lap_3 (2)'!I29</f>
        <v>7.12</v>
      </c>
      <c r="J53">
        <f>'lap_3 (2)'!J29</f>
        <v>52.94</v>
      </c>
      <c r="K53">
        <f>'lap_3 (2)'!K29</f>
        <v>346.76</v>
      </c>
      <c r="L53">
        <f>'lap_3 (2)'!L29</f>
        <v>186.8</v>
      </c>
      <c r="M53">
        <f>'lap_3 (2)'!M29</f>
        <v>2.19</v>
      </c>
      <c r="N53">
        <f>'lap_3 (2)'!N29</f>
        <v>68.760000000000005</v>
      </c>
      <c r="O53">
        <f>'lap_3 (2)'!O29</f>
        <v>1020.55</v>
      </c>
      <c r="P53">
        <f>'lap_3 (2)'!P29</f>
        <v>49.98</v>
      </c>
      <c r="Q53">
        <f>'lap_3 (2)'!Q29</f>
        <v>1481.63</v>
      </c>
      <c r="R53">
        <f>'lap_3 (2)'!R29</f>
        <v>73.33</v>
      </c>
      <c r="S53">
        <f>'lap_3 (2)'!S29</f>
        <v>0.7</v>
      </c>
      <c r="T53">
        <f>'lap_3 (2)'!T29</f>
        <v>0.5</v>
      </c>
      <c r="U53">
        <f>'lap_3 (2)'!U29</f>
        <v>4.9800000000000004</v>
      </c>
      <c r="V53">
        <f>'lap_3 (2)'!V29</f>
        <v>359.32</v>
      </c>
      <c r="W53">
        <f>'lap_3 (2)'!W29</f>
        <v>8.91</v>
      </c>
      <c r="X53">
        <f>'lap_3 (2)'!X29</f>
        <v>3.44</v>
      </c>
      <c r="Y53">
        <f>'lap_3 (2)'!Y29</f>
        <v>182.62</v>
      </c>
      <c r="Z53">
        <f>'lap_3 (2)'!Z29</f>
        <v>161.25</v>
      </c>
      <c r="AA53">
        <f>'lap_3 (2)'!AA29</f>
        <v>16</v>
      </c>
    </row>
    <row r="54" spans="1:27" x14ac:dyDescent="0.3">
      <c r="A54">
        <f>'lap_4 (2)'!A17</f>
        <v>5</v>
      </c>
      <c r="B54" t="str">
        <f>'lap_4 (2)'!B17</f>
        <v>2011</v>
      </c>
      <c r="C54">
        <f>'lap_4 (2)'!C17</f>
        <v>4.38</v>
      </c>
      <c r="D54">
        <f>'lap_4 (2)'!D17</f>
        <v>4.6100000000000003</v>
      </c>
      <c r="E54">
        <f>'lap_4 (2)'!E17</f>
        <v>-8.66</v>
      </c>
      <c r="F54">
        <f>'lap_4 (2)'!F17</f>
        <v>5.98</v>
      </c>
      <c r="G54">
        <f>'lap_4 (2)'!G17</f>
        <v>54.61</v>
      </c>
      <c r="H54">
        <f>'lap_4 (2)'!H17</f>
        <v>17.53</v>
      </c>
      <c r="I54">
        <f>'lap_4 (2)'!I17</f>
        <v>7.38</v>
      </c>
      <c r="J54">
        <f>'lap_4 (2)'!J17</f>
        <v>47.79</v>
      </c>
      <c r="K54">
        <f>'lap_4 (2)'!K17</f>
        <v>559.1</v>
      </c>
      <c r="L54">
        <f>'lap_4 (2)'!L17</f>
        <v>141.80000000000001</v>
      </c>
      <c r="M54">
        <f>'lap_4 (2)'!M17</f>
        <v>0.36</v>
      </c>
      <c r="N54">
        <f>'lap_4 (2)'!N17</f>
        <v>76.67</v>
      </c>
      <c r="O54">
        <f>'lap_4 (2)'!O17</f>
        <v>1886.36</v>
      </c>
      <c r="P54">
        <f>'lap_4 (2)'!P17</f>
        <v>0</v>
      </c>
      <c r="Q54">
        <f>'lap_4 (2)'!Q17</f>
        <v>1093.68</v>
      </c>
      <c r="R54">
        <f>'lap_4 (2)'!R17</f>
        <v>98.08</v>
      </c>
      <c r="S54">
        <f>'lap_4 (2)'!S17</f>
        <v>0.9</v>
      </c>
      <c r="T54">
        <f>'lap_4 (2)'!T17</f>
        <v>0.85</v>
      </c>
      <c r="U54">
        <f>'lap_4 (2)'!U17</f>
        <v>12.84</v>
      </c>
      <c r="V54">
        <f>'lap_4 (2)'!V17</f>
        <v>364.6</v>
      </c>
      <c r="W54">
        <f>'lap_4 (2)'!W17</f>
        <v>9.5399999999999991</v>
      </c>
      <c r="X54">
        <f>'lap_4 (2)'!X17</f>
        <v>10.71</v>
      </c>
      <c r="Y54">
        <f>'lap_4 (2)'!Y17</f>
        <v>78.92</v>
      </c>
      <c r="Z54">
        <f>'lap_4 (2)'!Z17</f>
        <v>552.08000000000004</v>
      </c>
      <c r="AA54">
        <f>'lap_4 (2)'!AA17</f>
        <v>10.9</v>
      </c>
    </row>
    <row r="55" spans="1:27" x14ac:dyDescent="0.3">
      <c r="A55">
        <f>'lap_4 (2)'!A18</f>
        <v>5</v>
      </c>
      <c r="B55" t="str">
        <f>'lap_4 (2)'!B18</f>
        <v>2012</v>
      </c>
      <c r="C55">
        <f>'lap_4 (2)'!C18</f>
        <v>4.51</v>
      </c>
      <c r="D55">
        <f>'lap_4 (2)'!D18</f>
        <v>4.6399999999999997</v>
      </c>
      <c r="E55">
        <f>'lap_4 (2)'!E18</f>
        <v>-6.72</v>
      </c>
      <c r="F55">
        <f>'lap_4 (2)'!F18</f>
        <v>2.92</v>
      </c>
      <c r="G55">
        <f>'lap_4 (2)'!G18</f>
        <v>56.06</v>
      </c>
      <c r="H55">
        <f>'lap_4 (2)'!H18</f>
        <v>18.09</v>
      </c>
      <c r="I55">
        <f>'lap_4 (2)'!I18</f>
        <v>7.16</v>
      </c>
      <c r="J55">
        <f>'lap_4 (2)'!J18</f>
        <v>48.91</v>
      </c>
      <c r="K55">
        <f>'lap_4 (2)'!K18</f>
        <v>575.23</v>
      </c>
      <c r="L55">
        <f>'lap_4 (2)'!L18</f>
        <v>131.13999999999999</v>
      </c>
      <c r="M55">
        <f>'lap_4 (2)'!M18</f>
        <v>1.83</v>
      </c>
      <c r="N55">
        <f>'lap_4 (2)'!N18</f>
        <v>74.69</v>
      </c>
      <c r="O55">
        <f>'lap_4 (2)'!O18</f>
        <v>2112.67</v>
      </c>
      <c r="P55">
        <f>'lap_4 (2)'!P18</f>
        <v>0</v>
      </c>
      <c r="Q55">
        <f>'lap_4 (2)'!Q18</f>
        <v>1076.75</v>
      </c>
      <c r="R55">
        <f>'lap_4 (2)'!R18</f>
        <v>105.77</v>
      </c>
      <c r="S55">
        <f>'lap_4 (2)'!S18</f>
        <v>0.87</v>
      </c>
      <c r="T55">
        <f>'lap_4 (2)'!T18</f>
        <v>0.79</v>
      </c>
      <c r="U55">
        <f>'lap_4 (2)'!U18</f>
        <v>10.35</v>
      </c>
      <c r="V55">
        <f>'lap_4 (2)'!V18</f>
        <v>360.2</v>
      </c>
      <c r="W55">
        <f>'lap_4 (2)'!W18</f>
        <v>10.44</v>
      </c>
      <c r="X55">
        <f>'lap_4 (2)'!X18</f>
        <v>12.96</v>
      </c>
      <c r="Y55">
        <f>'lap_4 (2)'!Y18</f>
        <v>79.040000000000006</v>
      </c>
      <c r="Z55">
        <f>'lap_4 (2)'!Z18</f>
        <v>599.14</v>
      </c>
      <c r="AA55">
        <f>'lap_4 (2)'!AA18</f>
        <v>10.62</v>
      </c>
    </row>
    <row r="56" spans="1:27" x14ac:dyDescent="0.3">
      <c r="A56">
        <f>'lap_4 (2)'!A19</f>
        <v>5</v>
      </c>
      <c r="B56" t="str">
        <f>'lap_4 (2)'!B19</f>
        <v>2013</v>
      </c>
      <c r="C56">
        <f>'lap_4 (2)'!C19</f>
        <v>4.4800000000000004</v>
      </c>
      <c r="D56">
        <f>'lap_4 (2)'!D19</f>
        <v>4.87</v>
      </c>
      <c r="E56">
        <f>'lap_4 (2)'!E19</f>
        <v>-7.74</v>
      </c>
      <c r="F56">
        <f>'lap_4 (2)'!F19</f>
        <v>6.22</v>
      </c>
      <c r="G56">
        <f>'lap_4 (2)'!G19</f>
        <v>56.55</v>
      </c>
      <c r="H56">
        <f>'lap_4 (2)'!H19</f>
        <v>18.45</v>
      </c>
      <c r="I56">
        <f>'lap_4 (2)'!I19</f>
        <v>6.07</v>
      </c>
      <c r="J56">
        <f>'lap_4 (2)'!J19</f>
        <v>51.7</v>
      </c>
      <c r="K56">
        <f>'lap_4 (2)'!K19</f>
        <v>599.25</v>
      </c>
      <c r="L56">
        <f>'lap_4 (2)'!L19</f>
        <v>129.97</v>
      </c>
      <c r="M56">
        <f>'lap_4 (2)'!M19</f>
        <v>0.1</v>
      </c>
      <c r="N56">
        <f>'lap_4 (2)'!N19</f>
        <v>79.53</v>
      </c>
      <c r="O56">
        <f>'lap_4 (2)'!O19</f>
        <v>1968.75</v>
      </c>
      <c r="P56">
        <f>'lap_4 (2)'!P19</f>
        <v>0</v>
      </c>
      <c r="Q56">
        <f>'lap_4 (2)'!Q19</f>
        <v>1024.48</v>
      </c>
      <c r="R56">
        <f>'lap_4 (2)'!R19</f>
        <v>104.62</v>
      </c>
      <c r="S56">
        <f>'lap_4 (2)'!S19</f>
        <v>0.82</v>
      </c>
      <c r="T56">
        <f>'lap_4 (2)'!T19</f>
        <v>0.76</v>
      </c>
      <c r="U56">
        <f>'lap_4 (2)'!U19</f>
        <v>9.9700000000000006</v>
      </c>
      <c r="V56">
        <f>'lap_4 (2)'!V19</f>
        <v>357</v>
      </c>
      <c r="W56">
        <f>'lap_4 (2)'!W19</f>
        <v>9.08</v>
      </c>
      <c r="X56">
        <f>'lap_4 (2)'!X19</f>
        <v>12.94</v>
      </c>
      <c r="Y56">
        <f>'lap_4 (2)'!Y19</f>
        <v>88.71</v>
      </c>
      <c r="Z56">
        <f>'lap_4 (2)'!Z19</f>
        <v>617.25</v>
      </c>
      <c r="AA56">
        <f>'lap_4 (2)'!AA19</f>
        <v>10.35</v>
      </c>
    </row>
    <row r="57" spans="1:27" x14ac:dyDescent="0.3">
      <c r="A57">
        <f>'lap_4 (2)'!A20</f>
        <v>5</v>
      </c>
      <c r="B57" t="str">
        <f>'lap_4 (2)'!B20</f>
        <v>2014</v>
      </c>
      <c r="C57">
        <f>'lap_4 (2)'!C20</f>
        <v>4.6399999999999997</v>
      </c>
      <c r="D57">
        <f>'lap_4 (2)'!D20</f>
        <v>5.01</v>
      </c>
      <c r="E57">
        <f>'lap_4 (2)'!E20</f>
        <v>-6.56</v>
      </c>
      <c r="F57">
        <f>'lap_4 (2)'!F20</f>
        <v>7.97</v>
      </c>
      <c r="G57">
        <f>'lap_4 (2)'!G20</f>
        <v>59.29</v>
      </c>
      <c r="H57">
        <f>'lap_4 (2)'!H20</f>
        <v>18.829999999999998</v>
      </c>
      <c r="I57">
        <f>'lap_4 (2)'!I20</f>
        <v>6.36</v>
      </c>
      <c r="J57">
        <f>'lap_4 (2)'!J20</f>
        <v>50.64</v>
      </c>
      <c r="K57">
        <f>'lap_4 (2)'!K20</f>
        <v>602.16999999999996</v>
      </c>
      <c r="L57">
        <f>'lap_4 (2)'!L20</f>
        <v>129.94</v>
      </c>
      <c r="M57">
        <f>'lap_4 (2)'!M20</f>
        <v>0.05</v>
      </c>
      <c r="N57">
        <f>'lap_4 (2)'!N20</f>
        <v>79.31</v>
      </c>
      <c r="O57">
        <f>'lap_4 (2)'!O20</f>
        <v>1956.34</v>
      </c>
      <c r="P57">
        <f>'lap_4 (2)'!P20</f>
        <v>0</v>
      </c>
      <c r="Q57">
        <f>'lap_4 (2)'!Q20</f>
        <v>1113.22</v>
      </c>
      <c r="R57">
        <f>'lap_4 (2)'!R20</f>
        <v>112.67</v>
      </c>
      <c r="S57">
        <f>'lap_4 (2)'!S20</f>
        <v>0.88</v>
      </c>
      <c r="T57">
        <f>'lap_4 (2)'!T20</f>
        <v>0.78</v>
      </c>
      <c r="U57">
        <f>'lap_4 (2)'!U20</f>
        <v>9.57</v>
      </c>
      <c r="V57">
        <f>'lap_4 (2)'!V20</f>
        <v>304.5</v>
      </c>
      <c r="W57">
        <f>'lap_4 (2)'!W20</f>
        <v>19.7</v>
      </c>
      <c r="X57">
        <f>'lap_4 (2)'!X20</f>
        <v>12.37</v>
      </c>
      <c r="Y57">
        <f>'lap_4 (2)'!Y20</f>
        <v>70</v>
      </c>
      <c r="Z57">
        <f>'lap_4 (2)'!Z20</f>
        <v>630.96</v>
      </c>
      <c r="AA57">
        <f>'lap_4 (2)'!AA20</f>
        <v>10.19</v>
      </c>
    </row>
    <row r="58" spans="1:27" x14ac:dyDescent="0.3">
      <c r="A58">
        <f>'lap_4 (2)'!A21</f>
        <v>5</v>
      </c>
      <c r="B58" t="str">
        <f>'lap_4 (2)'!B21</f>
        <v>2015</v>
      </c>
      <c r="C58">
        <f>'lap_4 (2)'!C21</f>
        <v>4.67</v>
      </c>
      <c r="D58">
        <f>'lap_4 (2)'!D21</f>
        <v>5.12</v>
      </c>
      <c r="E58">
        <f>'lap_4 (2)'!E21</f>
        <v>-7.29</v>
      </c>
      <c r="F58">
        <f>'lap_4 (2)'!F21</f>
        <v>3.65</v>
      </c>
      <c r="G58">
        <f>'lap_4 (2)'!G21</f>
        <v>62.35</v>
      </c>
      <c r="H58">
        <f>'lap_4 (2)'!H21</f>
        <v>16.18</v>
      </c>
      <c r="I58">
        <f>'lap_4 (2)'!I21</f>
        <v>8.24</v>
      </c>
      <c r="J58">
        <f>'lap_4 (2)'!J21</f>
        <v>56.18</v>
      </c>
      <c r="K58">
        <f>'lap_4 (2)'!K21</f>
        <v>587.27</v>
      </c>
      <c r="L58">
        <f>'lap_4 (2)'!L21</f>
        <v>128.71</v>
      </c>
      <c r="M58">
        <f>'lap_4 (2)'!M21</f>
        <v>2.1800000000000002</v>
      </c>
      <c r="N58">
        <f>'lap_4 (2)'!N21</f>
        <v>79.09</v>
      </c>
      <c r="O58">
        <f>'lap_4 (2)'!O21</f>
        <v>2023.33</v>
      </c>
      <c r="P58">
        <f>'lap_4 (2)'!P21</f>
        <v>0</v>
      </c>
      <c r="Q58">
        <f>'lap_4 (2)'!Q21</f>
        <v>1016.16</v>
      </c>
      <c r="R58">
        <f>'lap_4 (2)'!R21</f>
        <v>108</v>
      </c>
      <c r="S58">
        <f>'lap_4 (2)'!S21</f>
        <v>0.85</v>
      </c>
      <c r="T58">
        <f>'lap_4 (2)'!T21</f>
        <v>0.76</v>
      </c>
      <c r="U58">
        <f>'lap_4 (2)'!U21</f>
        <v>9.5</v>
      </c>
      <c r="V58">
        <f>'lap_4 (2)'!V21</f>
        <v>372.4</v>
      </c>
      <c r="W58">
        <f>'lap_4 (2)'!W21</f>
        <v>8.5399999999999991</v>
      </c>
      <c r="X58">
        <f>'lap_4 (2)'!X21</f>
        <v>15.32</v>
      </c>
      <c r="Y58">
        <f>'lap_4 (2)'!Y21</f>
        <v>59.25</v>
      </c>
      <c r="Z58">
        <f>'lap_4 (2)'!Z21</f>
        <v>634.03</v>
      </c>
      <c r="AA58">
        <f>'lap_4 (2)'!AA21</f>
        <v>9.9</v>
      </c>
    </row>
    <row r="59" spans="1:27" x14ac:dyDescent="0.3">
      <c r="A59">
        <f>'lap_4 (2)'!A22</f>
        <v>5</v>
      </c>
      <c r="B59" t="str">
        <f>'lap_4 (2)'!B22</f>
        <v>2016</v>
      </c>
      <c r="C59">
        <f>'lap_4 (2)'!C22</f>
        <v>4.92</v>
      </c>
      <c r="D59">
        <f>'lap_4 (2)'!D22</f>
        <v>5.29</v>
      </c>
      <c r="E59">
        <f>'lap_4 (2)'!E22</f>
        <v>-5.64</v>
      </c>
      <c r="F59">
        <f>'lap_4 (2)'!F22</f>
        <v>-1.03</v>
      </c>
      <c r="G59">
        <f>'lap_4 (2)'!G22</f>
        <v>47.77</v>
      </c>
      <c r="H59">
        <f>'lap_4 (2)'!H22</f>
        <v>10.19</v>
      </c>
      <c r="I59">
        <f>'lap_4 (2)'!I22</f>
        <v>5.73</v>
      </c>
      <c r="J59">
        <f>'lap_4 (2)'!J22</f>
        <v>56.69</v>
      </c>
      <c r="K59">
        <f>'lap_4 (2)'!K22</f>
        <v>675.02</v>
      </c>
      <c r="L59">
        <f>'lap_4 (2)'!L22</f>
        <v>126.2</v>
      </c>
      <c r="M59">
        <f>'lap_4 (2)'!M22</f>
        <v>0.15</v>
      </c>
      <c r="N59">
        <f>'lap_4 (2)'!N22</f>
        <v>71.38</v>
      </c>
      <c r="O59">
        <f>'lap_4 (2)'!O22</f>
        <v>2099.37</v>
      </c>
      <c r="P59">
        <f>'lap_4 (2)'!P22</f>
        <v>0</v>
      </c>
      <c r="Q59">
        <f>'lap_4 (2)'!Q22</f>
        <v>1038</v>
      </c>
      <c r="R59">
        <f>'lap_4 (2)'!R22</f>
        <v>102.65</v>
      </c>
      <c r="S59">
        <f>'lap_4 (2)'!S22</f>
        <v>0.83</v>
      </c>
      <c r="T59">
        <f>'lap_4 (2)'!T22</f>
        <v>0.73</v>
      </c>
      <c r="U59">
        <f>'lap_4 (2)'!U22</f>
        <v>8.64</v>
      </c>
      <c r="V59">
        <f>'lap_4 (2)'!V22</f>
        <v>366.2</v>
      </c>
      <c r="W59">
        <f>'lap_4 (2)'!W22</f>
        <v>5.13</v>
      </c>
      <c r="X59">
        <f>'lap_4 (2)'!X22</f>
        <v>13.31</v>
      </c>
      <c r="Y59">
        <f>'lap_4 (2)'!Y22</f>
        <v>62.61</v>
      </c>
      <c r="Z59">
        <f>'lap_4 (2)'!Z22</f>
        <v>636.32000000000005</v>
      </c>
      <c r="AA59">
        <f>'lap_4 (2)'!AA22</f>
        <v>9.41</v>
      </c>
    </row>
    <row r="60" spans="1:27" x14ac:dyDescent="0.3">
      <c r="A60">
        <f>'lap_4 (2)'!A23</f>
        <v>5</v>
      </c>
      <c r="B60" t="str">
        <f>'lap_4 (2)'!B23</f>
        <v>2017</v>
      </c>
      <c r="C60">
        <f>'lap_4 (2)'!C23</f>
        <v>4.9800000000000004</v>
      </c>
      <c r="D60">
        <f>'lap_4 (2)'!D23</f>
        <v>5.38</v>
      </c>
      <c r="E60">
        <f>'lap_4 (2)'!E23</f>
        <v>-5.2</v>
      </c>
      <c r="F60">
        <f>'lap_4 (2)'!F23</f>
        <v>0.89</v>
      </c>
      <c r="G60">
        <f>'lap_4 (2)'!G23</f>
        <v>45.08</v>
      </c>
      <c r="H60">
        <f>'lap_4 (2)'!H23</f>
        <v>11.48</v>
      </c>
      <c r="I60">
        <f>'lap_4 (2)'!I23</f>
        <v>4.92</v>
      </c>
      <c r="J60">
        <f>'lap_4 (2)'!J23</f>
        <v>55.74</v>
      </c>
      <c r="K60">
        <f>'lap_4 (2)'!K23</f>
        <v>686.19</v>
      </c>
      <c r="L60">
        <f>'lap_4 (2)'!L23</f>
        <v>124.85</v>
      </c>
      <c r="M60">
        <f>'lap_4 (2)'!M23</f>
        <v>1.72</v>
      </c>
      <c r="N60">
        <f>'lap_4 (2)'!N23</f>
        <v>72.8</v>
      </c>
      <c r="O60">
        <f>'lap_4 (2)'!O23</f>
        <v>2192.62</v>
      </c>
      <c r="P60">
        <f>'lap_4 (2)'!P23</f>
        <v>0</v>
      </c>
      <c r="Q60">
        <f>'lap_4 (2)'!Q23</f>
        <v>1073.3499999999999</v>
      </c>
      <c r="R60">
        <f>'lap_4 (2)'!R23</f>
        <v>104.12</v>
      </c>
      <c r="S60">
        <f>'lap_4 (2)'!S23</f>
        <v>0.85</v>
      </c>
      <c r="T60">
        <f>'lap_4 (2)'!T23</f>
        <v>0.71</v>
      </c>
      <c r="U60">
        <f>'lap_4 (2)'!U23</f>
        <v>7.64</v>
      </c>
      <c r="V60">
        <f>'lap_4 (2)'!V23</f>
        <v>375.8</v>
      </c>
      <c r="W60">
        <f>'lap_4 (2)'!W23</f>
        <v>9.7899999999999991</v>
      </c>
      <c r="X60">
        <f>'lap_4 (2)'!X23</f>
        <v>10.07</v>
      </c>
      <c r="Y60">
        <f>'lap_4 (2)'!Y23</f>
        <v>61.96</v>
      </c>
      <c r="Z60">
        <f>'lap_4 (2)'!Z23</f>
        <v>640.46</v>
      </c>
      <c r="AA60">
        <f>'lap_4 (2)'!AA23</f>
        <v>9.41</v>
      </c>
    </row>
    <row r="61" spans="1:27" x14ac:dyDescent="0.3">
      <c r="A61">
        <f>'lap_4 (2)'!A24</f>
        <v>5</v>
      </c>
      <c r="B61" t="str">
        <f>'lap_4 (2)'!B24</f>
        <v>2018</v>
      </c>
      <c r="C61">
        <f>'lap_4 (2)'!C24</f>
        <v>4.93</v>
      </c>
      <c r="D61">
        <f>'lap_4 (2)'!D24</f>
        <v>5.4</v>
      </c>
      <c r="E61">
        <f>'lap_4 (2)'!E24</f>
        <v>-4.93</v>
      </c>
      <c r="F61">
        <f>'lap_4 (2)'!F24</f>
        <v>4.29</v>
      </c>
      <c r="G61">
        <f>'lap_4 (2)'!G24</f>
        <v>41.23</v>
      </c>
      <c r="H61">
        <f>'lap_4 (2)'!H24</f>
        <v>8.77</v>
      </c>
      <c r="I61">
        <f>'lap_4 (2)'!I24</f>
        <v>5.26</v>
      </c>
      <c r="J61">
        <f>'lap_4 (2)'!J24</f>
        <v>58.77</v>
      </c>
      <c r="K61">
        <f>'lap_4 (2)'!K24</f>
        <v>698.6</v>
      </c>
      <c r="L61">
        <f>'lap_4 (2)'!L24</f>
        <v>125.13</v>
      </c>
      <c r="M61">
        <f>'lap_4 (2)'!M24</f>
        <v>1.62</v>
      </c>
      <c r="N61">
        <f>'lap_4 (2)'!N24</f>
        <v>71.44</v>
      </c>
      <c r="O61">
        <f>'lap_4 (2)'!O24</f>
        <v>2236.9</v>
      </c>
      <c r="P61">
        <f>'lap_4 (2)'!P24</f>
        <v>0</v>
      </c>
      <c r="Q61">
        <f>'lap_4 (2)'!Q24</f>
        <v>1125.82</v>
      </c>
      <c r="R61">
        <f>'lap_4 (2)'!R24</f>
        <v>101.47</v>
      </c>
      <c r="S61">
        <f>'lap_4 (2)'!S24</f>
        <v>0.82</v>
      </c>
      <c r="T61">
        <f>'lap_4 (2)'!T24</f>
        <v>0.74</v>
      </c>
      <c r="U61">
        <f>'lap_4 (2)'!U24</f>
        <v>6.81</v>
      </c>
      <c r="V61">
        <f>'lap_4 (2)'!V24</f>
        <v>377.4</v>
      </c>
      <c r="W61">
        <f>'lap_4 (2)'!W24</f>
        <v>6.94</v>
      </c>
      <c r="X61">
        <f>'lap_4 (2)'!X24</f>
        <v>9.51</v>
      </c>
      <c r="Y61">
        <f>'lap_4 (2)'!Y24</f>
        <v>60.28</v>
      </c>
      <c r="Z61">
        <f>'lap_4 (2)'!Z24</f>
        <v>643.04999999999995</v>
      </c>
      <c r="AA61">
        <f>'lap_4 (2)'!AA24</f>
        <v>9.5299999999999994</v>
      </c>
    </row>
    <row r="62" spans="1:27" x14ac:dyDescent="0.3">
      <c r="A62">
        <f>'lap_4 (2)'!A25</f>
        <v>5</v>
      </c>
      <c r="B62" t="str">
        <f>'lap_4 (2)'!B25</f>
        <v>2019</v>
      </c>
      <c r="C62">
        <f>'lap_4 (2)'!C25</f>
        <v>4.7699999999999996</v>
      </c>
      <c r="D62">
        <f>'lap_4 (2)'!D25</f>
        <v>5.4</v>
      </c>
      <c r="E62">
        <f>'lap_4 (2)'!E25</f>
        <v>-5.96</v>
      </c>
      <c r="F62">
        <f>'lap_4 (2)'!F25</f>
        <v>-3.4</v>
      </c>
      <c r="G62">
        <f>'lap_4 (2)'!G25</f>
        <v>35.479999999999997</v>
      </c>
      <c r="H62">
        <f>'lap_4 (2)'!H25</f>
        <v>10.48</v>
      </c>
      <c r="I62">
        <f>'lap_4 (2)'!I25</f>
        <v>8.06</v>
      </c>
      <c r="J62">
        <f>'lap_4 (2)'!J25</f>
        <v>49.19</v>
      </c>
      <c r="K62">
        <f>'lap_4 (2)'!K25</f>
        <v>724.14</v>
      </c>
      <c r="L62">
        <f>'lap_4 (2)'!L25</f>
        <v>124.1</v>
      </c>
      <c r="M62">
        <f>'lap_4 (2)'!M25</f>
        <v>0.35</v>
      </c>
      <c r="N62">
        <f>'lap_4 (2)'!N25</f>
        <v>67.28</v>
      </c>
      <c r="O62">
        <f>'lap_4 (2)'!O25</f>
        <v>2295.77</v>
      </c>
      <c r="P62">
        <f>'lap_4 (2)'!P25</f>
        <v>0</v>
      </c>
      <c r="Q62">
        <f>'lap_4 (2)'!Q25</f>
        <v>1117</v>
      </c>
      <c r="R62">
        <f>'lap_4 (2)'!R25</f>
        <v>102.89</v>
      </c>
      <c r="S62">
        <f>'lap_4 (2)'!S25</f>
        <v>0.78</v>
      </c>
      <c r="T62">
        <f>'lap_4 (2)'!T25</f>
        <v>0.7</v>
      </c>
      <c r="U62">
        <f>'lap_4 (2)'!U25</f>
        <v>7.07</v>
      </c>
      <c r="V62">
        <f>'lap_4 (2)'!V25</f>
        <v>367.8</v>
      </c>
      <c r="W62">
        <f>'lap_4 (2)'!W25</f>
        <v>10.49</v>
      </c>
      <c r="X62">
        <f>'lap_4 (2)'!X25</f>
        <v>7.99</v>
      </c>
      <c r="Y62">
        <f>'lap_4 (2)'!Y25</f>
        <v>61.07</v>
      </c>
      <c r="Z62">
        <f>'lap_4 (2)'!Z25</f>
        <v>654.39</v>
      </c>
      <c r="AA62">
        <f>'lap_4 (2)'!AA25</f>
        <v>9.2200000000000006</v>
      </c>
    </row>
    <row r="63" spans="1:27" x14ac:dyDescent="0.3">
      <c r="A63">
        <f>'lap_4 (2)'!A26</f>
        <v>5</v>
      </c>
      <c r="B63" t="str">
        <f>'lap_4 (2)'!B26</f>
        <v>2020</v>
      </c>
      <c r="C63">
        <f>'lap_4 (2)'!C26</f>
        <v>4.62</v>
      </c>
      <c r="D63">
        <f>'lap_4 (2)'!D26</f>
        <v>5.19</v>
      </c>
      <c r="E63">
        <f>'lap_4 (2)'!E26</f>
        <v>-8.15</v>
      </c>
      <c r="F63">
        <f>'lap_4 (2)'!F26</f>
        <v>-10.43</v>
      </c>
      <c r="G63">
        <f>'lap_4 (2)'!G26</f>
        <v>34.86</v>
      </c>
      <c r="H63">
        <f>'lap_4 (2)'!H26</f>
        <v>12.23</v>
      </c>
      <c r="I63">
        <f>'lap_4 (2)'!I26</f>
        <v>7.95</v>
      </c>
      <c r="J63">
        <f>'lap_4 (2)'!J26</f>
        <v>42.51</v>
      </c>
      <c r="K63">
        <f>'lap_4 (2)'!K26</f>
        <v>722.81</v>
      </c>
      <c r="L63">
        <f>'lap_4 (2)'!L26</f>
        <v>119.87</v>
      </c>
      <c r="M63">
        <f>'lap_4 (2)'!M26</f>
        <v>0.61</v>
      </c>
      <c r="N63">
        <f>'lap_4 (2)'!N26</f>
        <v>66.13</v>
      </c>
      <c r="O63">
        <f>'lap_4 (2)'!O26</f>
        <v>2533.87</v>
      </c>
      <c r="P63">
        <f>'lap_4 (2)'!P26</f>
        <v>0</v>
      </c>
      <c r="Q63">
        <f>'lap_4 (2)'!Q26</f>
        <v>1079.5</v>
      </c>
      <c r="R63">
        <f>'lap_4 (2)'!R26</f>
        <v>98.95</v>
      </c>
      <c r="S63">
        <f>'lap_4 (2)'!S26</f>
        <v>0.73</v>
      </c>
      <c r="T63">
        <f>'lap_4 (2)'!T26</f>
        <v>0.71</v>
      </c>
      <c r="U63">
        <f>'lap_4 (2)'!U26</f>
        <v>6.23</v>
      </c>
      <c r="V63">
        <f>'lap_4 (2)'!V26</f>
        <v>308.33</v>
      </c>
      <c r="W63">
        <f>'lap_4 (2)'!W26</f>
        <v>7.95</v>
      </c>
      <c r="X63">
        <f>'lap_4 (2)'!X26</f>
        <v>6.28</v>
      </c>
      <c r="Y63">
        <f>'lap_4 (2)'!Y26</f>
        <v>37.89</v>
      </c>
      <c r="Z63">
        <f>'lap_4 (2)'!Z26</f>
        <v>670.72</v>
      </c>
      <c r="AA63">
        <f>'lap_4 (2)'!AA26</f>
        <v>9.81</v>
      </c>
    </row>
    <row r="64" spans="1:27" x14ac:dyDescent="0.3">
      <c r="A64">
        <f>'lap_4 (2)'!A27</f>
        <v>5</v>
      </c>
      <c r="B64" t="str">
        <f>'lap_4 (2)'!B27</f>
        <v>2021</v>
      </c>
      <c r="C64">
        <f>'lap_4 (2)'!C27</f>
        <v>4.3899999999999997</v>
      </c>
      <c r="D64">
        <f>'lap_4 (2)'!D27</f>
        <v>5.04</v>
      </c>
      <c r="E64">
        <f>'lap_4 (2)'!E27</f>
        <v>-7.7</v>
      </c>
      <c r="F64">
        <f>'lap_4 (2)'!F27</f>
        <v>-1.06</v>
      </c>
      <c r="G64">
        <f>'lap_4 (2)'!G27</f>
        <v>57.07</v>
      </c>
      <c r="H64">
        <f>'lap_4 (2)'!H27</f>
        <v>11.52</v>
      </c>
      <c r="I64">
        <f>'lap_4 (2)'!I27</f>
        <v>4.71</v>
      </c>
      <c r="J64">
        <f>'lap_4 (2)'!J27</f>
        <v>56.54</v>
      </c>
      <c r="K64">
        <f>'lap_4 (2)'!K27</f>
        <v>736.05</v>
      </c>
      <c r="L64">
        <f>'lap_4 (2)'!L27</f>
        <v>117.84</v>
      </c>
      <c r="M64">
        <f>'lap_4 (2)'!M27</f>
        <v>6.82</v>
      </c>
      <c r="N64">
        <f>'lap_4 (2)'!N27</f>
        <v>65.31</v>
      </c>
      <c r="O64">
        <f>'lap_4 (2)'!O27</f>
        <v>2642.7</v>
      </c>
      <c r="P64">
        <f>'lap_4 (2)'!P27</f>
        <v>0</v>
      </c>
      <c r="Q64">
        <f>'lap_4 (2)'!Q27</f>
        <v>1119.43</v>
      </c>
      <c r="R64">
        <f>'lap_4 (2)'!R27</f>
        <v>100.26</v>
      </c>
      <c r="S64">
        <f>'lap_4 (2)'!S27</f>
        <v>0.72</v>
      </c>
      <c r="T64">
        <f>'lap_4 (2)'!T27</f>
        <v>0.66</v>
      </c>
      <c r="U64">
        <f>'lap_4 (2)'!U27</f>
        <v>5.87</v>
      </c>
      <c r="V64">
        <f>'lap_4 (2)'!V27</f>
        <v>335.8</v>
      </c>
      <c r="W64">
        <f>'lap_4 (2)'!W27</f>
        <v>8.81</v>
      </c>
      <c r="X64">
        <f>'lap_4 (2)'!X27</f>
        <v>5.36</v>
      </c>
      <c r="Y64">
        <f>'lap_4 (2)'!Y27</f>
        <v>34.58</v>
      </c>
      <c r="Z64">
        <f>'lap_4 (2)'!Z27</f>
        <v>678.11</v>
      </c>
      <c r="AA64">
        <f>'lap_4 (2)'!AA27</f>
        <v>9.99</v>
      </c>
    </row>
    <row r="65" spans="1:27" x14ac:dyDescent="0.3">
      <c r="A65">
        <f>'lap_4 (2)'!A28</f>
        <v>5</v>
      </c>
      <c r="B65" t="str">
        <f>'lap_4 (2)'!B28</f>
        <v>2022</v>
      </c>
      <c r="C65">
        <f>'lap_4 (2)'!C28</f>
        <v>4.2</v>
      </c>
      <c r="D65">
        <f>'lap_4 (2)'!D28</f>
        <v>4.8099999999999996</v>
      </c>
      <c r="E65">
        <f>'lap_4 (2)'!E28</f>
        <v>-7.7</v>
      </c>
      <c r="F65">
        <f>'lap_4 (2)'!F28</f>
        <v>-4.17</v>
      </c>
      <c r="G65">
        <f>'lap_4 (2)'!G28</f>
        <v>61.39</v>
      </c>
      <c r="H65">
        <f>'lap_4 (2)'!H28</f>
        <v>10.76</v>
      </c>
      <c r="I65">
        <f>'lap_4 (2)'!I28</f>
        <v>3.8</v>
      </c>
      <c r="J65">
        <f>'lap_4 (2)'!J28</f>
        <v>60.76</v>
      </c>
      <c r="K65">
        <f>'lap_4 (2)'!K28</f>
        <v>779.56</v>
      </c>
      <c r="L65">
        <f>'lap_4 (2)'!L28</f>
        <v>115.34</v>
      </c>
      <c r="M65">
        <f>'lap_4 (2)'!M28</f>
        <v>0</v>
      </c>
      <c r="N65">
        <f>'lap_4 (2)'!N28</f>
        <v>61.9</v>
      </c>
      <c r="O65">
        <f>'lap_4 (2)'!O28</f>
        <v>2286.46</v>
      </c>
      <c r="P65">
        <f>'lap_4 (2)'!P28</f>
        <v>0</v>
      </c>
      <c r="Q65">
        <f>'lap_4 (2)'!Q28</f>
        <v>1067.9100000000001</v>
      </c>
      <c r="R65">
        <f>'lap_4 (2)'!R28</f>
        <v>101.05</v>
      </c>
      <c r="S65">
        <f>'lap_4 (2)'!S28</f>
        <v>0.76</v>
      </c>
      <c r="T65">
        <f>'lap_4 (2)'!T28</f>
        <v>0.61</v>
      </c>
      <c r="U65">
        <f>'lap_4 (2)'!U28</f>
        <v>3.78</v>
      </c>
      <c r="V65">
        <f>'lap_4 (2)'!V28</f>
        <v>339.4</v>
      </c>
      <c r="W65">
        <f>'lap_4 (2)'!W28</f>
        <v>8.9600000000000009</v>
      </c>
      <c r="X65">
        <f>'lap_4 (2)'!X28</f>
        <v>3.45</v>
      </c>
      <c r="Y65">
        <f>'lap_4 (2)'!Y28</f>
        <v>51.69</v>
      </c>
      <c r="Z65">
        <f>'lap_4 (2)'!Z28</f>
        <v>675.96</v>
      </c>
      <c r="AA65">
        <f>'lap_4 (2)'!AA28</f>
        <v>9.7200000000000006</v>
      </c>
    </row>
    <row r="66" spans="1:27" x14ac:dyDescent="0.3">
      <c r="A66">
        <f>'lap_4 (2)'!A29</f>
        <v>5</v>
      </c>
      <c r="B66" t="str">
        <f>'lap_4 (2)'!B29</f>
        <v>2023</v>
      </c>
      <c r="C66">
        <f>'lap_4 (2)'!C29</f>
        <v>4.07</v>
      </c>
      <c r="D66">
        <f>'lap_4 (2)'!D29</f>
        <v>4.5</v>
      </c>
      <c r="E66">
        <f>'lap_4 (2)'!E29</f>
        <v>-6.91</v>
      </c>
      <c r="F66">
        <f>'lap_4 (2)'!F29</f>
        <v>6.44</v>
      </c>
      <c r="G66">
        <f>'lap_4 (2)'!G29</f>
        <v>52.45</v>
      </c>
      <c r="H66">
        <f>'lap_4 (2)'!H29</f>
        <v>12.25</v>
      </c>
      <c r="I66">
        <f>'lap_4 (2)'!I29</f>
        <v>4.9000000000000004</v>
      </c>
      <c r="J66">
        <f>'lap_4 (2)'!J29</f>
        <v>49.02</v>
      </c>
      <c r="K66">
        <f>'lap_4 (2)'!K29</f>
        <v>739.72</v>
      </c>
      <c r="L66">
        <f>'lap_4 (2)'!L29</f>
        <v>116.32</v>
      </c>
      <c r="M66">
        <f>'lap_4 (2)'!M29</f>
        <v>0.28999999999999998</v>
      </c>
      <c r="N66">
        <f>'lap_4 (2)'!N29</f>
        <v>61.82</v>
      </c>
      <c r="O66">
        <f>'lap_4 (2)'!O29</f>
        <v>1722.81</v>
      </c>
      <c r="P66">
        <f>'lap_4 (2)'!P29</f>
        <v>0</v>
      </c>
      <c r="Q66">
        <f>'lap_4 (2)'!Q29</f>
        <v>1077.32</v>
      </c>
      <c r="R66">
        <f>'lap_4 (2)'!R29</f>
        <v>102.11</v>
      </c>
      <c r="S66">
        <f>'lap_4 (2)'!S29</f>
        <v>0.77</v>
      </c>
      <c r="T66">
        <f>'lap_4 (2)'!T29</f>
        <v>0.54</v>
      </c>
      <c r="U66">
        <f>'lap_4 (2)'!U29</f>
        <v>4.8600000000000003</v>
      </c>
      <c r="V66">
        <f>'lap_4 (2)'!V29</f>
        <v>342.8</v>
      </c>
      <c r="W66">
        <f>'lap_4 (2)'!W29</f>
        <v>9.33</v>
      </c>
      <c r="X66">
        <f>'lap_4 (2)'!X29</f>
        <v>3.12</v>
      </c>
      <c r="Y66">
        <f>'lap_4 (2)'!Y29</f>
        <v>58.2</v>
      </c>
      <c r="Z66">
        <f>'lap_4 (2)'!Z29</f>
        <v>660.73</v>
      </c>
      <c r="AA66">
        <f>'lap_4 (2)'!AA29</f>
        <v>9.82</v>
      </c>
    </row>
    <row r="67" spans="1:27" x14ac:dyDescent="0.3">
      <c r="A67">
        <f>'lap_5 (2)'!A17</f>
        <v>6</v>
      </c>
      <c r="B67" t="str">
        <f>'lap_5 (2)'!B17</f>
        <v>2011</v>
      </c>
      <c r="C67">
        <f>'lap_5 (2)'!C17</f>
        <v>4.47</v>
      </c>
      <c r="D67">
        <f>'lap_5 (2)'!D17</f>
        <v>4.68</v>
      </c>
      <c r="E67">
        <f>'lap_5 (2)'!E17</f>
        <v>-5.56</v>
      </c>
      <c r="F67">
        <f>'lap_5 (2)'!F17</f>
        <v>5.37</v>
      </c>
      <c r="G67">
        <f>'lap_5 (2)'!G17</f>
        <v>54.23</v>
      </c>
      <c r="H67">
        <f>'lap_5 (2)'!H17</f>
        <v>20.79</v>
      </c>
      <c r="I67">
        <f>'lap_5 (2)'!I17</f>
        <v>7</v>
      </c>
      <c r="J67">
        <f>'lap_5 (2)'!J17</f>
        <v>40.86</v>
      </c>
      <c r="K67">
        <f>'lap_5 (2)'!K17</f>
        <v>298.5</v>
      </c>
      <c r="L67">
        <f>'lap_5 (2)'!L17</f>
        <v>162.80000000000001</v>
      </c>
      <c r="M67">
        <f>'lap_5 (2)'!M17</f>
        <v>2.81</v>
      </c>
      <c r="N67">
        <f>'lap_5 (2)'!N17</f>
        <v>87.47</v>
      </c>
      <c r="O67">
        <f>'lap_5 (2)'!O17</f>
        <v>1355.41</v>
      </c>
      <c r="P67">
        <f>'lap_5 (2)'!P17</f>
        <v>0</v>
      </c>
      <c r="Q67">
        <f>'lap_5 (2)'!Q17</f>
        <v>1032.79</v>
      </c>
      <c r="R67">
        <f>'lap_5 (2)'!R17</f>
        <v>82</v>
      </c>
      <c r="S67">
        <f>'lap_5 (2)'!S17</f>
        <v>0.95</v>
      </c>
      <c r="T67">
        <f>'lap_5 (2)'!T17</f>
        <v>0.86</v>
      </c>
      <c r="U67">
        <f>'lap_5 (2)'!U17</f>
        <v>8.59</v>
      </c>
      <c r="V67">
        <f>'lap_5 (2)'!V17</f>
        <v>309.17</v>
      </c>
      <c r="W67">
        <f>'lap_5 (2)'!W17</f>
        <v>4.6399999999999997</v>
      </c>
      <c r="X67">
        <f>'lap_5 (2)'!X17</f>
        <v>11.58</v>
      </c>
      <c r="Y67">
        <f>'lap_5 (2)'!Y17</f>
        <v>233.51</v>
      </c>
      <c r="Z67">
        <f>'lap_5 (2)'!Z17</f>
        <v>372.71</v>
      </c>
      <c r="AA67">
        <f>'lap_5 (2)'!AA17</f>
        <v>13.73</v>
      </c>
    </row>
    <row r="68" spans="1:27" x14ac:dyDescent="0.3">
      <c r="A68">
        <f>'lap_5 (2)'!A18</f>
        <v>6</v>
      </c>
      <c r="B68" t="str">
        <f>'lap_5 (2)'!B18</f>
        <v>2012</v>
      </c>
      <c r="C68">
        <f>'lap_5 (2)'!C18</f>
        <v>4.5599999999999996</v>
      </c>
      <c r="D68">
        <f>'lap_5 (2)'!D18</f>
        <v>4.83</v>
      </c>
      <c r="E68">
        <f>'lap_5 (2)'!E18</f>
        <v>-6.67</v>
      </c>
      <c r="F68">
        <f>'lap_5 (2)'!F18</f>
        <v>8.27</v>
      </c>
      <c r="G68">
        <f>'lap_5 (2)'!G18</f>
        <v>56.78</v>
      </c>
      <c r="H68">
        <f>'lap_5 (2)'!H18</f>
        <v>21.41</v>
      </c>
      <c r="I68">
        <f>'lap_5 (2)'!I18</f>
        <v>10.95</v>
      </c>
      <c r="J68">
        <f>'lap_5 (2)'!J18</f>
        <v>43.72</v>
      </c>
      <c r="K68">
        <f>'lap_5 (2)'!K18</f>
        <v>338.74</v>
      </c>
      <c r="L68">
        <f>'lap_5 (2)'!L18</f>
        <v>134.54</v>
      </c>
      <c r="M68">
        <f>'lap_5 (2)'!M18</f>
        <v>1.97</v>
      </c>
      <c r="N68">
        <f>'lap_5 (2)'!N18</f>
        <v>83.55</v>
      </c>
      <c r="O68">
        <f>'lap_5 (2)'!O18</f>
        <v>1501.2</v>
      </c>
      <c r="P68">
        <f>'lap_5 (2)'!P18</f>
        <v>0</v>
      </c>
      <c r="Q68">
        <f>'lap_5 (2)'!Q18</f>
        <v>892.88</v>
      </c>
      <c r="R68">
        <f>'lap_5 (2)'!R18</f>
        <v>74</v>
      </c>
      <c r="S68">
        <f>'lap_5 (2)'!S18</f>
        <v>0.97</v>
      </c>
      <c r="T68">
        <f>'lap_5 (2)'!T18</f>
        <v>0.86</v>
      </c>
      <c r="U68">
        <f>'lap_5 (2)'!U18</f>
        <v>7.88</v>
      </c>
      <c r="V68">
        <f>'lap_5 (2)'!V18</f>
        <v>255.43</v>
      </c>
      <c r="W68">
        <f>'lap_5 (2)'!W18</f>
        <v>5.48</v>
      </c>
      <c r="X68">
        <f>'lap_5 (2)'!X18</f>
        <v>12.76</v>
      </c>
      <c r="Y68">
        <f>'lap_5 (2)'!Y18</f>
        <v>279.77</v>
      </c>
      <c r="Z68">
        <f>'lap_5 (2)'!Z18</f>
        <v>446.52</v>
      </c>
      <c r="AA68">
        <f>'lap_5 (2)'!AA18</f>
        <v>14.23</v>
      </c>
    </row>
    <row r="69" spans="1:27" x14ac:dyDescent="0.3">
      <c r="A69">
        <f>'lap_5 (2)'!A19</f>
        <v>6</v>
      </c>
      <c r="B69" t="str">
        <f>'lap_5 (2)'!B19</f>
        <v>2013</v>
      </c>
      <c r="C69">
        <f>'lap_5 (2)'!C19</f>
        <v>4.67</v>
      </c>
      <c r="D69">
        <f>'lap_5 (2)'!D19</f>
        <v>4.8899999999999997</v>
      </c>
      <c r="E69">
        <f>'lap_5 (2)'!E19</f>
        <v>-5.17</v>
      </c>
      <c r="F69">
        <f>'lap_5 (2)'!F19</f>
        <v>9.41</v>
      </c>
      <c r="G69">
        <f>'lap_5 (2)'!G19</f>
        <v>61.14</v>
      </c>
      <c r="H69">
        <f>'lap_5 (2)'!H19</f>
        <v>22.73</v>
      </c>
      <c r="I69">
        <f>'lap_5 (2)'!I19</f>
        <v>7.84</v>
      </c>
      <c r="J69">
        <f>'lap_5 (2)'!J19</f>
        <v>49.77</v>
      </c>
      <c r="K69">
        <f>'lap_5 (2)'!K19</f>
        <v>345.35</v>
      </c>
      <c r="L69">
        <f>'lap_5 (2)'!L19</f>
        <v>134.57</v>
      </c>
      <c r="M69">
        <f>'lap_5 (2)'!M19</f>
        <v>1.04</v>
      </c>
      <c r="N69">
        <f>'lap_5 (2)'!N19</f>
        <v>85.12</v>
      </c>
      <c r="O69">
        <f>'lap_5 (2)'!O19</f>
        <v>1468.47</v>
      </c>
      <c r="P69">
        <f>'lap_5 (2)'!P19</f>
        <v>0</v>
      </c>
      <c r="Q69">
        <f>'lap_5 (2)'!Q19</f>
        <v>988.16</v>
      </c>
      <c r="R69">
        <f>'lap_5 (2)'!R19</f>
        <v>68</v>
      </c>
      <c r="S69">
        <f>'lap_5 (2)'!S19</f>
        <v>0.97</v>
      </c>
      <c r="T69">
        <f>'lap_5 (2)'!T19</f>
        <v>0.89</v>
      </c>
      <c r="U69">
        <f>'lap_5 (2)'!U19</f>
        <v>6.95</v>
      </c>
      <c r="V69">
        <f>'lap_5 (2)'!V19</f>
        <v>239.43</v>
      </c>
      <c r="W69">
        <f>'lap_5 (2)'!W19</f>
        <v>6.09</v>
      </c>
      <c r="X69">
        <f>'lap_5 (2)'!X19</f>
        <v>12.15</v>
      </c>
      <c r="Y69">
        <f>'lap_5 (2)'!Y19</f>
        <v>260.04000000000002</v>
      </c>
      <c r="Z69">
        <f>'lap_5 (2)'!Z19</f>
        <v>453.21</v>
      </c>
      <c r="AA69">
        <f>'lap_5 (2)'!AA19</f>
        <v>14.08</v>
      </c>
    </row>
    <row r="70" spans="1:27" x14ac:dyDescent="0.3">
      <c r="A70">
        <f>'lap_5 (2)'!A20</f>
        <v>6</v>
      </c>
      <c r="B70" t="str">
        <f>'lap_5 (2)'!B20</f>
        <v>2014</v>
      </c>
      <c r="C70">
        <f>'lap_5 (2)'!C20</f>
        <v>4.7699999999999996</v>
      </c>
      <c r="D70">
        <f>'lap_5 (2)'!D20</f>
        <v>4.92</v>
      </c>
      <c r="E70">
        <f>'lap_5 (2)'!E20</f>
        <v>-1.92</v>
      </c>
      <c r="F70">
        <f>'lap_5 (2)'!F20</f>
        <v>10.01</v>
      </c>
      <c r="G70">
        <f>'lap_5 (2)'!G20</f>
        <v>52.74</v>
      </c>
      <c r="H70">
        <f>'lap_5 (2)'!H20</f>
        <v>25.62</v>
      </c>
      <c r="I70">
        <f>'lap_5 (2)'!I20</f>
        <v>8.33</v>
      </c>
      <c r="J70">
        <f>'lap_5 (2)'!J20</f>
        <v>51.74</v>
      </c>
      <c r="K70">
        <f>'lap_5 (2)'!K20</f>
        <v>350.79</v>
      </c>
      <c r="L70">
        <f>'lap_5 (2)'!L20</f>
        <v>134.72999999999999</v>
      </c>
      <c r="M70">
        <f>'lap_5 (2)'!M20</f>
        <v>0</v>
      </c>
      <c r="N70">
        <f>'lap_5 (2)'!N20</f>
        <v>85.43</v>
      </c>
      <c r="O70">
        <f>'lap_5 (2)'!O20</f>
        <v>1414.2</v>
      </c>
      <c r="P70">
        <f>'lap_5 (2)'!P20</f>
        <v>0</v>
      </c>
      <c r="Q70">
        <f>'lap_5 (2)'!Q20</f>
        <v>939.88</v>
      </c>
      <c r="R70">
        <f>'lap_5 (2)'!R20</f>
        <v>86</v>
      </c>
      <c r="S70">
        <f>'lap_5 (2)'!S20</f>
        <v>0.94</v>
      </c>
      <c r="T70">
        <f>'lap_5 (2)'!T20</f>
        <v>0.82</v>
      </c>
      <c r="U70">
        <f>'lap_5 (2)'!U20</f>
        <v>6.63</v>
      </c>
      <c r="V70">
        <f>'lap_5 (2)'!V20</f>
        <v>244.43</v>
      </c>
      <c r="W70">
        <f>'lap_5 (2)'!W20</f>
        <v>6.25</v>
      </c>
      <c r="X70">
        <f>'lap_5 (2)'!X20</f>
        <v>8.83</v>
      </c>
      <c r="Y70">
        <f>'lap_5 (2)'!Y20</f>
        <v>230</v>
      </c>
      <c r="Z70">
        <f>'lap_5 (2)'!Z20</f>
        <v>473.84</v>
      </c>
      <c r="AA70">
        <f>'lap_5 (2)'!AA20</f>
        <v>14.45</v>
      </c>
    </row>
    <row r="71" spans="1:27" x14ac:dyDescent="0.3">
      <c r="A71">
        <f>'lap_5 (2)'!A21</f>
        <v>6</v>
      </c>
      <c r="B71" t="str">
        <f>'lap_5 (2)'!B21</f>
        <v>2015</v>
      </c>
      <c r="C71">
        <f>'lap_5 (2)'!C21</f>
        <v>4.82</v>
      </c>
      <c r="D71">
        <f>'lap_5 (2)'!D21</f>
        <v>5.0199999999999996</v>
      </c>
      <c r="E71">
        <f>'lap_5 (2)'!E21</f>
        <v>-2.66</v>
      </c>
      <c r="F71">
        <f>'lap_5 (2)'!F21</f>
        <v>4.88</v>
      </c>
      <c r="G71">
        <f>'lap_5 (2)'!G21</f>
        <v>54.29</v>
      </c>
      <c r="H71">
        <f>'lap_5 (2)'!H21</f>
        <v>24.13</v>
      </c>
      <c r="I71">
        <f>'lap_5 (2)'!I21</f>
        <v>6.67</v>
      </c>
      <c r="J71">
        <f>'lap_5 (2)'!J21</f>
        <v>55.71</v>
      </c>
      <c r="K71">
        <f>'lap_5 (2)'!K21</f>
        <v>351.75</v>
      </c>
      <c r="L71">
        <f>'lap_5 (2)'!L21</f>
        <v>132.49</v>
      </c>
      <c r="M71">
        <f>'lap_5 (2)'!M21</f>
        <v>7.0000000000000007E-2</v>
      </c>
      <c r="N71">
        <f>'lap_5 (2)'!N21</f>
        <v>84.65</v>
      </c>
      <c r="O71">
        <f>'lap_5 (2)'!O21</f>
        <v>1467.97</v>
      </c>
      <c r="P71">
        <f>'lap_5 (2)'!P21</f>
        <v>0</v>
      </c>
      <c r="Q71">
        <f>'lap_5 (2)'!Q21</f>
        <v>972.95</v>
      </c>
      <c r="R71">
        <f>'lap_5 (2)'!R21</f>
        <v>76</v>
      </c>
      <c r="S71">
        <f>'lap_5 (2)'!S21</f>
        <v>0.94</v>
      </c>
      <c r="T71">
        <f>'lap_5 (2)'!T21</f>
        <v>0.81</v>
      </c>
      <c r="U71">
        <f>'lap_5 (2)'!U21</f>
        <v>8.59</v>
      </c>
      <c r="V71">
        <f>'lap_5 (2)'!V21</f>
        <v>245.43</v>
      </c>
      <c r="W71">
        <f>'lap_5 (2)'!W21</f>
        <v>5.3</v>
      </c>
      <c r="X71">
        <f>'lap_5 (2)'!X21</f>
        <v>10.52</v>
      </c>
      <c r="Y71">
        <f>'lap_5 (2)'!Y21</f>
        <v>229.76</v>
      </c>
      <c r="Z71">
        <f>'lap_5 (2)'!Z21</f>
        <v>483.96</v>
      </c>
      <c r="AA71">
        <f>'lap_5 (2)'!AA21</f>
        <v>14.36</v>
      </c>
    </row>
    <row r="72" spans="1:27" x14ac:dyDescent="0.3">
      <c r="A72">
        <f>'lap_5 (2)'!A22</f>
        <v>6</v>
      </c>
      <c r="B72" t="str">
        <f>'lap_5 (2)'!B22</f>
        <v>2016</v>
      </c>
      <c r="C72">
        <f>'lap_5 (2)'!C22</f>
        <v>4.88</v>
      </c>
      <c r="D72">
        <f>'lap_5 (2)'!D22</f>
        <v>5.12</v>
      </c>
      <c r="E72">
        <f>'lap_5 (2)'!E22</f>
        <v>-3.47</v>
      </c>
      <c r="F72">
        <f>'lap_5 (2)'!F22</f>
        <v>3.07</v>
      </c>
      <c r="G72">
        <f>'lap_5 (2)'!G22</f>
        <v>50.45</v>
      </c>
      <c r="H72">
        <f>'lap_5 (2)'!H22</f>
        <v>21.95</v>
      </c>
      <c r="I72">
        <f>'lap_5 (2)'!I22</f>
        <v>11.09</v>
      </c>
      <c r="J72">
        <f>'lap_5 (2)'!J22</f>
        <v>51.13</v>
      </c>
      <c r="K72">
        <f>'lap_5 (2)'!K22</f>
        <v>379.18</v>
      </c>
      <c r="L72">
        <f>'lap_5 (2)'!L22</f>
        <v>131.22999999999999</v>
      </c>
      <c r="M72">
        <f>'lap_5 (2)'!M22</f>
        <v>2.11</v>
      </c>
      <c r="N72">
        <f>'lap_5 (2)'!N22</f>
        <v>81.99</v>
      </c>
      <c r="O72">
        <f>'lap_5 (2)'!O22</f>
        <v>1520.78</v>
      </c>
      <c r="P72">
        <f>'lap_5 (2)'!P22</f>
        <v>0</v>
      </c>
      <c r="Q72">
        <f>'lap_5 (2)'!Q22</f>
        <v>965.74</v>
      </c>
      <c r="R72">
        <f>'lap_5 (2)'!R22</f>
        <v>82</v>
      </c>
      <c r="S72">
        <f>'lap_5 (2)'!S22</f>
        <v>0.91</v>
      </c>
      <c r="T72">
        <f>'lap_5 (2)'!T22</f>
        <v>0.79</v>
      </c>
      <c r="U72">
        <f>'lap_5 (2)'!U22</f>
        <v>9.1999999999999993</v>
      </c>
      <c r="V72">
        <f>'lap_5 (2)'!V22</f>
        <v>277.5</v>
      </c>
      <c r="W72">
        <f>'lap_5 (2)'!W22</f>
        <v>5.53</v>
      </c>
      <c r="X72">
        <f>'lap_5 (2)'!X22</f>
        <v>8.91</v>
      </c>
      <c r="Y72">
        <f>'lap_5 (2)'!Y22</f>
        <v>205.45</v>
      </c>
      <c r="Z72">
        <f>'lap_5 (2)'!Z22</f>
        <v>474</v>
      </c>
      <c r="AA72">
        <f>'lap_5 (2)'!AA22</f>
        <v>14.04</v>
      </c>
    </row>
    <row r="73" spans="1:27" x14ac:dyDescent="0.3">
      <c r="A73">
        <f>'lap_5 (2)'!A23</f>
        <v>6</v>
      </c>
      <c r="B73" t="str">
        <f>'lap_5 (2)'!B23</f>
        <v>2017</v>
      </c>
      <c r="C73">
        <f>'lap_5 (2)'!C23</f>
        <v>5.0199999999999996</v>
      </c>
      <c r="D73">
        <f>'lap_5 (2)'!D23</f>
        <v>5.13</v>
      </c>
      <c r="E73">
        <f>'lap_5 (2)'!E23</f>
        <v>-2.54</v>
      </c>
      <c r="F73">
        <f>'lap_5 (2)'!F23</f>
        <v>-2.46</v>
      </c>
      <c r="G73">
        <f>'lap_5 (2)'!G23</f>
        <v>44.55</v>
      </c>
      <c r="H73">
        <f>'lap_5 (2)'!H23</f>
        <v>22.03</v>
      </c>
      <c r="I73">
        <f>'lap_5 (2)'!I23</f>
        <v>9.1999999999999993</v>
      </c>
      <c r="J73">
        <f>'lap_5 (2)'!J23</f>
        <v>51.09</v>
      </c>
      <c r="K73">
        <f>'lap_5 (2)'!K23</f>
        <v>378.09</v>
      </c>
      <c r="L73">
        <f>'lap_5 (2)'!L23</f>
        <v>130.34</v>
      </c>
      <c r="M73">
        <f>'lap_5 (2)'!M23</f>
        <v>2.82</v>
      </c>
      <c r="N73">
        <f>'lap_5 (2)'!N23</f>
        <v>80.56</v>
      </c>
      <c r="O73">
        <f>'lap_5 (2)'!O23</f>
        <v>1574.9</v>
      </c>
      <c r="P73">
        <f>'lap_5 (2)'!P23</f>
        <v>0</v>
      </c>
      <c r="Q73">
        <f>'lap_5 (2)'!Q23</f>
        <v>961.63</v>
      </c>
      <c r="R73">
        <f>'lap_5 (2)'!R23</f>
        <v>88</v>
      </c>
      <c r="S73">
        <f>'lap_5 (2)'!S23</f>
        <v>0.89</v>
      </c>
      <c r="T73">
        <f>'lap_5 (2)'!T23</f>
        <v>0.81</v>
      </c>
      <c r="U73">
        <f>'lap_5 (2)'!U23</f>
        <v>10.02</v>
      </c>
      <c r="V73">
        <f>'lap_5 (2)'!V23</f>
        <v>236.14</v>
      </c>
      <c r="W73">
        <f>'lap_5 (2)'!W23</f>
        <v>4.96</v>
      </c>
      <c r="X73">
        <f>'lap_5 (2)'!X23</f>
        <v>9.19</v>
      </c>
      <c r="Y73">
        <f>'lap_5 (2)'!Y23</f>
        <v>206.58</v>
      </c>
      <c r="Z73">
        <f>'lap_5 (2)'!Z23</f>
        <v>481.53</v>
      </c>
      <c r="AA73">
        <f>'lap_5 (2)'!AA23</f>
        <v>13.87</v>
      </c>
    </row>
    <row r="74" spans="1:27" x14ac:dyDescent="0.3">
      <c r="A74">
        <f>'lap_5 (2)'!A24</f>
        <v>6</v>
      </c>
      <c r="B74" t="str">
        <f>'lap_5 (2)'!B24</f>
        <v>2018</v>
      </c>
      <c r="C74">
        <f>'lap_5 (2)'!C24</f>
        <v>4.9000000000000004</v>
      </c>
      <c r="D74">
        <f>'lap_5 (2)'!D24</f>
        <v>5.17</v>
      </c>
      <c r="E74">
        <f>'lap_5 (2)'!E24</f>
        <v>-3.37</v>
      </c>
      <c r="F74">
        <f>'lap_5 (2)'!F24</f>
        <v>3.37</v>
      </c>
      <c r="G74">
        <f>'lap_5 (2)'!G24</f>
        <v>42.53</v>
      </c>
      <c r="H74">
        <f>'lap_5 (2)'!H24</f>
        <v>14.66</v>
      </c>
      <c r="I74">
        <f>'lap_5 (2)'!I24</f>
        <v>7.18</v>
      </c>
      <c r="J74">
        <f>'lap_5 (2)'!J24</f>
        <v>54.6</v>
      </c>
      <c r="K74">
        <f>'lap_5 (2)'!K24</f>
        <v>396.68</v>
      </c>
      <c r="L74">
        <f>'lap_5 (2)'!L24</f>
        <v>129.30000000000001</v>
      </c>
      <c r="M74">
        <f>'lap_5 (2)'!M24</f>
        <v>3.63</v>
      </c>
      <c r="N74">
        <f>'lap_5 (2)'!N24</f>
        <v>79.5</v>
      </c>
      <c r="O74">
        <f>'lap_5 (2)'!O24</f>
        <v>1578.06</v>
      </c>
      <c r="P74">
        <f>'lap_5 (2)'!P24</f>
        <v>0</v>
      </c>
      <c r="Q74">
        <f>'lap_5 (2)'!Q24</f>
        <v>1010.53</v>
      </c>
      <c r="R74">
        <f>'lap_5 (2)'!R24</f>
        <v>92</v>
      </c>
      <c r="S74">
        <f>'lap_5 (2)'!S24</f>
        <v>0.92</v>
      </c>
      <c r="T74">
        <f>'lap_5 (2)'!T24</f>
        <v>0.85</v>
      </c>
      <c r="U74">
        <f>'lap_5 (2)'!U24</f>
        <v>6.74</v>
      </c>
      <c r="V74">
        <f>'lap_5 (2)'!V24</f>
        <v>213.88</v>
      </c>
      <c r="W74">
        <f>'lap_5 (2)'!W24</f>
        <v>6.02</v>
      </c>
      <c r="X74">
        <f>'lap_5 (2)'!X24</f>
        <v>7.62</v>
      </c>
      <c r="Y74">
        <f>'lap_5 (2)'!Y24</f>
        <v>222.6</v>
      </c>
      <c r="Z74">
        <f>'lap_5 (2)'!Z24</f>
        <v>487.07</v>
      </c>
      <c r="AA74">
        <f>'lap_5 (2)'!AA24</f>
        <v>14.53</v>
      </c>
    </row>
    <row r="75" spans="1:27" x14ac:dyDescent="0.3">
      <c r="A75">
        <f>'lap_5 (2)'!A25</f>
        <v>6</v>
      </c>
      <c r="B75" t="str">
        <f>'lap_5 (2)'!B25</f>
        <v>2019</v>
      </c>
      <c r="C75">
        <f>'lap_5 (2)'!C25</f>
        <v>4.91</v>
      </c>
      <c r="D75">
        <f>'lap_5 (2)'!D25</f>
        <v>5.16</v>
      </c>
      <c r="E75">
        <f>'lap_5 (2)'!E25</f>
        <v>-2.5299999999999998</v>
      </c>
      <c r="F75">
        <f>'lap_5 (2)'!F25</f>
        <v>-0.63</v>
      </c>
      <c r="G75">
        <f>'lap_5 (2)'!G25</f>
        <v>38.53</v>
      </c>
      <c r="H75">
        <f>'lap_5 (2)'!H25</f>
        <v>19.829999999999998</v>
      </c>
      <c r="I75">
        <f>'lap_5 (2)'!I25</f>
        <v>7.37</v>
      </c>
      <c r="J75">
        <f>'lap_5 (2)'!J25</f>
        <v>45.61</v>
      </c>
      <c r="K75">
        <f>'lap_5 (2)'!K25</f>
        <v>393.16</v>
      </c>
      <c r="L75">
        <f>'lap_5 (2)'!L25</f>
        <v>128.56</v>
      </c>
      <c r="M75">
        <f>'lap_5 (2)'!M25</f>
        <v>7.65</v>
      </c>
      <c r="N75">
        <f>'lap_5 (2)'!N25</f>
        <v>76.400000000000006</v>
      </c>
      <c r="O75">
        <f>'lap_5 (2)'!O25</f>
        <v>1586.88</v>
      </c>
      <c r="P75">
        <f>'lap_5 (2)'!P25</f>
        <v>0</v>
      </c>
      <c r="Q75">
        <f>'lap_5 (2)'!Q25</f>
        <v>1012.44</v>
      </c>
      <c r="R75">
        <f>'lap_5 (2)'!R25</f>
        <v>98</v>
      </c>
      <c r="S75">
        <f>'lap_5 (2)'!S25</f>
        <v>0.92</v>
      </c>
      <c r="T75">
        <f>'lap_5 (2)'!T25</f>
        <v>0.81</v>
      </c>
      <c r="U75">
        <f>'lap_5 (2)'!U25</f>
        <v>7.3</v>
      </c>
      <c r="V75">
        <f>'lap_5 (2)'!V25</f>
        <v>221.63</v>
      </c>
      <c r="W75">
        <f>'lap_5 (2)'!W25</f>
        <v>6.03</v>
      </c>
      <c r="X75">
        <f>'lap_5 (2)'!X25</f>
        <v>7.48</v>
      </c>
      <c r="Y75">
        <f>'lap_5 (2)'!Y25</f>
        <v>156.83000000000001</v>
      </c>
      <c r="Z75">
        <f>'lap_5 (2)'!Z25</f>
        <v>493.61</v>
      </c>
      <c r="AA75">
        <f>'lap_5 (2)'!AA25</f>
        <v>14.37</v>
      </c>
    </row>
    <row r="76" spans="1:27" x14ac:dyDescent="0.3">
      <c r="A76">
        <f>'lap_5 (2)'!A26</f>
        <v>6</v>
      </c>
      <c r="B76" t="str">
        <f>'lap_5 (2)'!B26</f>
        <v>2020</v>
      </c>
      <c r="C76">
        <f>'lap_5 (2)'!C26</f>
        <v>4.88</v>
      </c>
      <c r="D76">
        <f>'lap_5 (2)'!D26</f>
        <v>5.0599999999999996</v>
      </c>
      <c r="E76">
        <f>'lap_5 (2)'!E26</f>
        <v>-5.2</v>
      </c>
      <c r="F76">
        <f>'lap_5 (2)'!F26</f>
        <v>-6.48</v>
      </c>
      <c r="G76">
        <f>'lap_5 (2)'!G26</f>
        <v>44.35</v>
      </c>
      <c r="H76">
        <f>'lap_5 (2)'!H26</f>
        <v>19.600000000000001</v>
      </c>
      <c r="I76">
        <f>'lap_5 (2)'!I26</f>
        <v>9.6300000000000008</v>
      </c>
      <c r="J76">
        <f>'lap_5 (2)'!J26</f>
        <v>44.02</v>
      </c>
      <c r="K76">
        <f>'lap_5 (2)'!K26</f>
        <v>424.3</v>
      </c>
      <c r="L76">
        <f>'lap_5 (2)'!L26</f>
        <v>126.28</v>
      </c>
      <c r="M76">
        <f>'lap_5 (2)'!M26</f>
        <v>0.28000000000000003</v>
      </c>
      <c r="N76">
        <f>'lap_5 (2)'!N26</f>
        <v>75.849999999999994</v>
      </c>
      <c r="O76">
        <f>'lap_5 (2)'!O26</f>
        <v>1695.47</v>
      </c>
      <c r="P76">
        <f>'lap_5 (2)'!P26</f>
        <v>0</v>
      </c>
      <c r="Q76">
        <f>'lap_5 (2)'!Q26</f>
        <v>1023.26</v>
      </c>
      <c r="R76">
        <f>'lap_5 (2)'!R26</f>
        <v>102</v>
      </c>
      <c r="S76">
        <f>'lap_5 (2)'!S26</f>
        <v>0.9</v>
      </c>
      <c r="T76">
        <f>'lap_5 (2)'!T26</f>
        <v>0.78</v>
      </c>
      <c r="U76">
        <f>'lap_5 (2)'!U26</f>
        <v>6.71</v>
      </c>
      <c r="V76">
        <f>'lap_5 (2)'!V26</f>
        <v>229.13</v>
      </c>
      <c r="W76">
        <f>'lap_5 (2)'!W26</f>
        <v>7.69</v>
      </c>
      <c r="X76">
        <f>'lap_5 (2)'!X26</f>
        <v>11.24</v>
      </c>
      <c r="Y76">
        <f>'lap_5 (2)'!Y26</f>
        <v>94.59</v>
      </c>
      <c r="Z76">
        <f>'lap_5 (2)'!Z26</f>
        <v>500.75</v>
      </c>
      <c r="AA76">
        <f>'lap_5 (2)'!AA26</f>
        <v>14.83</v>
      </c>
    </row>
    <row r="77" spans="1:27" x14ac:dyDescent="0.3">
      <c r="A77">
        <f>'lap_5 (2)'!A27</f>
        <v>6</v>
      </c>
      <c r="B77" t="str">
        <f>'lap_5 (2)'!B27</f>
        <v>2021</v>
      </c>
      <c r="C77">
        <f>'lap_5 (2)'!C27</f>
        <v>4.6100000000000003</v>
      </c>
      <c r="D77">
        <f>'lap_5 (2)'!D27</f>
        <v>4.72</v>
      </c>
      <c r="E77">
        <f>'lap_5 (2)'!E27</f>
        <v>-4.08</v>
      </c>
      <c r="F77">
        <f>'lap_5 (2)'!F27</f>
        <v>-6.08</v>
      </c>
      <c r="G77">
        <f>'lap_5 (2)'!G27</f>
        <v>60</v>
      </c>
      <c r="H77">
        <f>'lap_5 (2)'!H27</f>
        <v>20</v>
      </c>
      <c r="I77">
        <f>'lap_5 (2)'!I27</f>
        <v>7.17</v>
      </c>
      <c r="J77">
        <f>'lap_5 (2)'!J27</f>
        <v>53.26</v>
      </c>
      <c r="K77">
        <f>'lap_5 (2)'!K27</f>
        <v>420.11</v>
      </c>
      <c r="L77">
        <f>'lap_5 (2)'!L27</f>
        <v>124.12</v>
      </c>
      <c r="M77">
        <f>'lap_5 (2)'!M27</f>
        <v>1.72</v>
      </c>
      <c r="N77">
        <f>'lap_5 (2)'!N27</f>
        <v>75.06</v>
      </c>
      <c r="O77">
        <f>'lap_5 (2)'!O27</f>
        <v>1792.64</v>
      </c>
      <c r="P77">
        <f>'lap_5 (2)'!P27</f>
        <v>0</v>
      </c>
      <c r="Q77">
        <f>'lap_5 (2)'!Q27</f>
        <v>1007.43</v>
      </c>
      <c r="R77">
        <f>'lap_5 (2)'!R27</f>
        <v>96</v>
      </c>
      <c r="S77">
        <f>'lap_5 (2)'!S27</f>
        <v>0.86</v>
      </c>
      <c r="T77">
        <f>'lap_5 (2)'!T27</f>
        <v>0.73</v>
      </c>
      <c r="U77">
        <f>'lap_5 (2)'!U27</f>
        <v>6.15</v>
      </c>
      <c r="V77">
        <f>'lap_5 (2)'!V27</f>
        <v>228.38</v>
      </c>
      <c r="W77">
        <f>'lap_5 (2)'!W27</f>
        <v>7.66</v>
      </c>
      <c r="X77">
        <f>'lap_5 (2)'!X27</f>
        <v>10.130000000000001</v>
      </c>
      <c r="Y77">
        <f>'lap_5 (2)'!Y27</f>
        <v>137.57</v>
      </c>
      <c r="Z77">
        <f>'lap_5 (2)'!Z27</f>
        <v>514.29</v>
      </c>
      <c r="AA77">
        <f>'lap_5 (2)'!AA27</f>
        <v>15.42</v>
      </c>
    </row>
    <row r="78" spans="1:27" x14ac:dyDescent="0.3">
      <c r="A78">
        <f>'lap_5 (2)'!A28</f>
        <v>6</v>
      </c>
      <c r="B78" t="str">
        <f>'lap_5 (2)'!B28</f>
        <v>2022</v>
      </c>
      <c r="C78">
        <f>'lap_5 (2)'!C28</f>
        <v>4.57</v>
      </c>
      <c r="D78">
        <f>'lap_5 (2)'!D28</f>
        <v>4.6500000000000004</v>
      </c>
      <c r="E78">
        <f>'lap_5 (2)'!E28</f>
        <v>-5.19</v>
      </c>
      <c r="F78">
        <f>'lap_5 (2)'!F28</f>
        <v>-0.74</v>
      </c>
      <c r="G78">
        <f>'lap_5 (2)'!G28</f>
        <v>51.98</v>
      </c>
      <c r="H78">
        <f>'lap_5 (2)'!H28</f>
        <v>21.43</v>
      </c>
      <c r="I78">
        <f>'lap_5 (2)'!I28</f>
        <v>5.75</v>
      </c>
      <c r="J78">
        <f>'lap_5 (2)'!J28</f>
        <v>55.56</v>
      </c>
      <c r="K78">
        <f>'lap_5 (2)'!K28</f>
        <v>516.67999999999995</v>
      </c>
      <c r="L78">
        <f>'lap_5 (2)'!L28</f>
        <v>119.09</v>
      </c>
      <c r="M78">
        <f>'lap_5 (2)'!M28</f>
        <v>3.93</v>
      </c>
      <c r="N78">
        <f>'lap_5 (2)'!N28</f>
        <v>72.11</v>
      </c>
      <c r="O78">
        <f>'lap_5 (2)'!O28</f>
        <v>1652.12</v>
      </c>
      <c r="P78">
        <f>'lap_5 (2)'!P28</f>
        <v>0</v>
      </c>
      <c r="Q78">
        <f>'lap_5 (2)'!Q28</f>
        <v>1055.58</v>
      </c>
      <c r="R78">
        <f>'lap_5 (2)'!R28</f>
        <v>100</v>
      </c>
      <c r="S78">
        <f>'lap_5 (2)'!S28</f>
        <v>0.92</v>
      </c>
      <c r="T78">
        <f>'lap_5 (2)'!T28</f>
        <v>0.68</v>
      </c>
      <c r="U78">
        <f>'lap_5 (2)'!U28</f>
        <v>4.17</v>
      </c>
      <c r="V78">
        <f>'lap_5 (2)'!V28</f>
        <v>236</v>
      </c>
      <c r="W78">
        <f>'lap_5 (2)'!W28</f>
        <v>7.04</v>
      </c>
      <c r="X78">
        <f>'lap_5 (2)'!X28</f>
        <v>5.59</v>
      </c>
      <c r="Y78">
        <f>'lap_5 (2)'!Y28</f>
        <v>277.95</v>
      </c>
      <c r="Z78">
        <f>'lap_5 (2)'!Z28</f>
        <v>511.74</v>
      </c>
      <c r="AA78">
        <f>'lap_5 (2)'!AA28</f>
        <v>15.33</v>
      </c>
    </row>
    <row r="79" spans="1:27" x14ac:dyDescent="0.3">
      <c r="A79">
        <f>'lap_5 (2)'!A29</f>
        <v>6</v>
      </c>
      <c r="B79" t="str">
        <f>'lap_5 (2)'!B29</f>
        <v>2023</v>
      </c>
      <c r="C79">
        <f>'lap_5 (2)'!C29</f>
        <v>4.46</v>
      </c>
      <c r="D79">
        <f>'lap_5 (2)'!D29</f>
        <v>4.49</v>
      </c>
      <c r="E79">
        <f>'lap_5 (2)'!E29</f>
        <v>-4.6900000000000004</v>
      </c>
      <c r="F79">
        <f>'lap_5 (2)'!F29</f>
        <v>1.03</v>
      </c>
      <c r="G79">
        <f>'lap_5 (2)'!G29</f>
        <v>54.8</v>
      </c>
      <c r="H79">
        <f>'lap_5 (2)'!H29</f>
        <v>20.72</v>
      </c>
      <c r="I79">
        <f>'lap_5 (2)'!I29</f>
        <v>7.53</v>
      </c>
      <c r="J79">
        <f>'lap_5 (2)'!J29</f>
        <v>51.98</v>
      </c>
      <c r="K79">
        <f>'lap_5 (2)'!K29</f>
        <v>445.54</v>
      </c>
      <c r="L79">
        <f>'lap_5 (2)'!L29</f>
        <v>119.61</v>
      </c>
      <c r="M79">
        <f>'lap_5 (2)'!M29</f>
        <v>1.67</v>
      </c>
      <c r="N79">
        <f>'lap_5 (2)'!N29</f>
        <v>72.010000000000005</v>
      </c>
      <c r="O79">
        <f>'lap_5 (2)'!O29</f>
        <v>2201.34</v>
      </c>
      <c r="P79">
        <f>'lap_5 (2)'!P29</f>
        <v>0</v>
      </c>
      <c r="Q79">
        <f>'lap_5 (2)'!Q29</f>
        <v>1095.22</v>
      </c>
      <c r="R79">
        <f>'lap_5 (2)'!R29</f>
        <v>112</v>
      </c>
      <c r="S79">
        <f>'lap_5 (2)'!S29</f>
        <v>0.88</v>
      </c>
      <c r="T79">
        <f>'lap_5 (2)'!T29</f>
        <v>0.6</v>
      </c>
      <c r="U79">
        <f>'lap_5 (2)'!U29</f>
        <v>4.12</v>
      </c>
      <c r="V79">
        <f>'lap_5 (2)'!V29</f>
        <v>229.63</v>
      </c>
      <c r="W79">
        <f>'lap_5 (2)'!W29</f>
        <v>7.4</v>
      </c>
      <c r="X79">
        <f>'lap_5 (2)'!X29</f>
        <v>5.67</v>
      </c>
      <c r="Y79">
        <f>'lap_5 (2)'!Y29</f>
        <v>305.49</v>
      </c>
      <c r="Z79">
        <f>'lap_5 (2)'!Z29</f>
        <v>511.94</v>
      </c>
      <c r="AA79">
        <f>'lap_5 (2)'!AA29</f>
        <v>15.68</v>
      </c>
    </row>
    <row r="80" spans="1:27" x14ac:dyDescent="0.3">
      <c r="A80">
        <f>'lap_6 (2)'!A17</f>
        <v>7</v>
      </c>
      <c r="B80" t="str">
        <f>'lap_6 (2)'!B17</f>
        <v>2011</v>
      </c>
      <c r="C80">
        <f>'lap_6 (2)'!C17</f>
        <v>4.62</v>
      </c>
      <c r="D80">
        <f>'lap_6 (2)'!D17</f>
        <v>4.6900000000000004</v>
      </c>
      <c r="E80">
        <f>'lap_6 (2)'!E17</f>
        <v>-4.7699999999999996</v>
      </c>
      <c r="F80">
        <f>'lap_6 (2)'!F17</f>
        <v>3.81</v>
      </c>
      <c r="G80">
        <f>'lap_6 (2)'!G17</f>
        <v>58.84</v>
      </c>
      <c r="H80">
        <f>'lap_6 (2)'!H17</f>
        <v>30.97</v>
      </c>
      <c r="I80">
        <f>'lap_6 (2)'!I17</f>
        <v>8.76</v>
      </c>
      <c r="J80">
        <f>'lap_6 (2)'!J17</f>
        <v>40.26</v>
      </c>
      <c r="K80">
        <f>'lap_6 (2)'!K17</f>
        <v>217.39</v>
      </c>
      <c r="L80">
        <f>'lap_6 (2)'!L17</f>
        <v>174.93</v>
      </c>
      <c r="M80">
        <f>'lap_6 (2)'!M17</f>
        <v>2.19</v>
      </c>
      <c r="N80">
        <f>'lap_6 (2)'!N17</f>
        <v>87.18</v>
      </c>
      <c r="O80">
        <f>'lap_6 (2)'!O17</f>
        <v>1319.89</v>
      </c>
      <c r="P80">
        <f>'lap_6 (2)'!P17</f>
        <v>0</v>
      </c>
      <c r="Q80">
        <f>'lap_6 (2)'!Q17</f>
        <v>1269.94</v>
      </c>
      <c r="R80">
        <f>'lap_6 (2)'!R17</f>
        <v>93.08</v>
      </c>
      <c r="S80">
        <f>'lap_6 (2)'!S17</f>
        <v>0.89</v>
      </c>
      <c r="T80">
        <f>'lap_6 (2)'!T17</f>
        <v>0.74</v>
      </c>
      <c r="U80">
        <f>'lap_6 (2)'!U17</f>
        <v>9.83</v>
      </c>
      <c r="V80">
        <f>'lap_6 (2)'!V17</f>
        <v>249.38</v>
      </c>
      <c r="W80">
        <f>'lap_6 (2)'!W17</f>
        <v>4.3600000000000003</v>
      </c>
      <c r="X80">
        <f>'lap_6 (2)'!X17</f>
        <v>11.01</v>
      </c>
      <c r="Y80">
        <f>'lap_6 (2)'!Y17</f>
        <v>105.89</v>
      </c>
      <c r="Z80">
        <f>'lap_6 (2)'!Z17</f>
        <v>238.42</v>
      </c>
      <c r="AA80">
        <f>'lap_6 (2)'!AA17</f>
        <v>14.49</v>
      </c>
    </row>
    <row r="81" spans="1:27" x14ac:dyDescent="0.3">
      <c r="A81">
        <f>'lap_6 (2)'!A18</f>
        <v>7</v>
      </c>
      <c r="B81" t="str">
        <f>'lap_6 (2)'!B18</f>
        <v>2012</v>
      </c>
      <c r="C81">
        <f>'lap_6 (2)'!C18</f>
        <v>4.71</v>
      </c>
      <c r="D81">
        <f>'lap_6 (2)'!D18</f>
        <v>4.76</v>
      </c>
      <c r="E81">
        <f>'lap_6 (2)'!E18</f>
        <v>-5.2</v>
      </c>
      <c r="F81">
        <f>'lap_6 (2)'!F18</f>
        <v>7.82</v>
      </c>
      <c r="G81">
        <f>'lap_6 (2)'!G18</f>
        <v>56.14</v>
      </c>
      <c r="H81">
        <f>'lap_6 (2)'!H18</f>
        <v>31.91</v>
      </c>
      <c r="I81">
        <f>'lap_6 (2)'!I18</f>
        <v>10.01</v>
      </c>
      <c r="J81">
        <f>'lap_6 (2)'!J18</f>
        <v>43.12</v>
      </c>
      <c r="K81">
        <f>'lap_6 (2)'!K18</f>
        <v>251.12</v>
      </c>
      <c r="L81">
        <f>'lap_6 (2)'!L18</f>
        <v>151.47999999999999</v>
      </c>
      <c r="M81">
        <f>'lap_6 (2)'!M18</f>
        <v>1.39</v>
      </c>
      <c r="N81">
        <f>'lap_6 (2)'!N18</f>
        <v>87.69</v>
      </c>
      <c r="O81">
        <f>'lap_6 (2)'!O18</f>
        <v>1464.53</v>
      </c>
      <c r="P81">
        <f>'lap_6 (2)'!P18</f>
        <v>0</v>
      </c>
      <c r="Q81">
        <f>'lap_6 (2)'!Q18</f>
        <v>1135.6500000000001</v>
      </c>
      <c r="R81">
        <f>'lap_6 (2)'!R18</f>
        <v>89.43</v>
      </c>
      <c r="S81">
        <f>'lap_6 (2)'!S18</f>
        <v>0.86</v>
      </c>
      <c r="T81">
        <f>'lap_6 (2)'!T18</f>
        <v>0.77</v>
      </c>
      <c r="U81">
        <f>'lap_6 (2)'!U18</f>
        <v>9.98</v>
      </c>
      <c r="V81">
        <f>'lap_6 (2)'!V18</f>
        <v>228.44</v>
      </c>
      <c r="W81">
        <f>'lap_6 (2)'!W18</f>
        <v>4.2300000000000004</v>
      </c>
      <c r="X81">
        <f>'lap_6 (2)'!X18</f>
        <v>10.52</v>
      </c>
      <c r="Y81">
        <f>'lap_6 (2)'!Y18</f>
        <v>115.6</v>
      </c>
      <c r="Z81">
        <f>'lap_6 (2)'!Z18</f>
        <v>284.11</v>
      </c>
      <c r="AA81">
        <f>'lap_6 (2)'!AA18</f>
        <v>14.15</v>
      </c>
    </row>
    <row r="82" spans="1:27" x14ac:dyDescent="0.3">
      <c r="A82">
        <f>'lap_6 (2)'!A19</f>
        <v>7</v>
      </c>
      <c r="B82" t="str">
        <f>'lap_6 (2)'!B19</f>
        <v>2013</v>
      </c>
      <c r="C82">
        <f>'lap_6 (2)'!C19</f>
        <v>4.75</v>
      </c>
      <c r="D82">
        <f>'lap_6 (2)'!D19</f>
        <v>4.84</v>
      </c>
      <c r="E82">
        <f>'lap_6 (2)'!E19</f>
        <v>-4.87</v>
      </c>
      <c r="F82">
        <f>'lap_6 (2)'!F19</f>
        <v>5.12</v>
      </c>
      <c r="G82">
        <f>'lap_6 (2)'!G19</f>
        <v>59.17</v>
      </c>
      <c r="H82">
        <f>'lap_6 (2)'!H19</f>
        <v>32.67</v>
      </c>
      <c r="I82">
        <f>'lap_6 (2)'!I19</f>
        <v>7.93</v>
      </c>
      <c r="J82">
        <f>'lap_6 (2)'!J19</f>
        <v>48.68</v>
      </c>
      <c r="K82">
        <f>'lap_6 (2)'!K19</f>
        <v>254.03</v>
      </c>
      <c r="L82">
        <f>'lap_6 (2)'!L19</f>
        <v>150.24</v>
      </c>
      <c r="M82">
        <f>'lap_6 (2)'!M19</f>
        <v>0.08</v>
      </c>
      <c r="N82">
        <f>'lap_6 (2)'!N19</f>
        <v>87.6</v>
      </c>
      <c r="O82">
        <f>'lap_6 (2)'!O19</f>
        <v>1401.69</v>
      </c>
      <c r="P82">
        <f>'lap_6 (2)'!P19</f>
        <v>0</v>
      </c>
      <c r="Q82">
        <f>'lap_6 (2)'!Q19</f>
        <v>1126.43</v>
      </c>
      <c r="R82">
        <f>'lap_6 (2)'!R19</f>
        <v>112.16</v>
      </c>
      <c r="S82">
        <f>'lap_6 (2)'!S19</f>
        <v>0.89</v>
      </c>
      <c r="T82">
        <f>'lap_6 (2)'!T19</f>
        <v>0.85</v>
      </c>
      <c r="U82">
        <f>'lap_6 (2)'!U19</f>
        <v>10.99</v>
      </c>
      <c r="V82">
        <f>'lap_6 (2)'!V19</f>
        <v>230.89</v>
      </c>
      <c r="W82">
        <f>'lap_6 (2)'!W19</f>
        <v>4.1399999999999997</v>
      </c>
      <c r="X82">
        <f>'lap_6 (2)'!X19</f>
        <v>8.4</v>
      </c>
      <c r="Y82">
        <f>'lap_6 (2)'!Y19</f>
        <v>119.67</v>
      </c>
      <c r="Z82">
        <f>'lap_6 (2)'!Z19</f>
        <v>293.29000000000002</v>
      </c>
      <c r="AA82">
        <f>'lap_6 (2)'!AA19</f>
        <v>13.79</v>
      </c>
    </row>
    <row r="83" spans="1:27" x14ac:dyDescent="0.3">
      <c r="A83">
        <f>'lap_6 (2)'!A20</f>
        <v>7</v>
      </c>
      <c r="B83" t="str">
        <f>'lap_6 (2)'!B20</f>
        <v>2014</v>
      </c>
      <c r="C83">
        <f>'lap_6 (2)'!C20</f>
        <v>4.74</v>
      </c>
      <c r="D83">
        <f>'lap_6 (2)'!D20</f>
        <v>4.82</v>
      </c>
      <c r="E83">
        <f>'lap_6 (2)'!E20</f>
        <v>-4.33</v>
      </c>
      <c r="F83">
        <f>'lap_6 (2)'!F20</f>
        <v>-0.75</v>
      </c>
      <c r="G83">
        <f>'lap_6 (2)'!G20</f>
        <v>58.73</v>
      </c>
      <c r="H83">
        <f>'lap_6 (2)'!H20</f>
        <v>28.31</v>
      </c>
      <c r="I83">
        <f>'lap_6 (2)'!I20</f>
        <v>6.86</v>
      </c>
      <c r="J83">
        <f>'lap_6 (2)'!J20</f>
        <v>51.1</v>
      </c>
      <c r="K83">
        <f>'lap_6 (2)'!K20</f>
        <v>260.64</v>
      </c>
      <c r="L83">
        <f>'lap_6 (2)'!L20</f>
        <v>147.08000000000001</v>
      </c>
      <c r="M83">
        <f>'lap_6 (2)'!M20</f>
        <v>3.12</v>
      </c>
      <c r="N83">
        <f>'lap_6 (2)'!N20</f>
        <v>87.26</v>
      </c>
      <c r="O83">
        <f>'lap_6 (2)'!O20</f>
        <v>1391.42</v>
      </c>
      <c r="P83">
        <f>'lap_6 (2)'!P20</f>
        <v>0</v>
      </c>
      <c r="Q83">
        <f>'lap_6 (2)'!Q20</f>
        <v>1178.3499999999999</v>
      </c>
      <c r="R83">
        <f>'lap_6 (2)'!R20</f>
        <v>111.92</v>
      </c>
      <c r="S83">
        <f>'lap_6 (2)'!S20</f>
        <v>0.85</v>
      </c>
      <c r="T83">
        <f>'lap_6 (2)'!T20</f>
        <v>0.78</v>
      </c>
      <c r="U83">
        <f>'lap_6 (2)'!U20</f>
        <v>9.6</v>
      </c>
      <c r="V83">
        <f>'lap_6 (2)'!V20</f>
        <v>232.56</v>
      </c>
      <c r="W83">
        <f>'lap_6 (2)'!W20</f>
        <v>4.54</v>
      </c>
      <c r="X83">
        <f>'lap_6 (2)'!X20</f>
        <v>7.6</v>
      </c>
      <c r="Y83">
        <f>'lap_6 (2)'!Y20</f>
        <v>120</v>
      </c>
      <c r="Z83">
        <f>'lap_6 (2)'!Z20</f>
        <v>301.10000000000002</v>
      </c>
      <c r="AA83">
        <f>'lap_6 (2)'!AA20</f>
        <v>13.62</v>
      </c>
    </row>
    <row r="84" spans="1:27" x14ac:dyDescent="0.3">
      <c r="A84">
        <f>'lap_6 (2)'!A21</f>
        <v>7</v>
      </c>
      <c r="B84" t="str">
        <f>'lap_6 (2)'!B21</f>
        <v>2015</v>
      </c>
      <c r="C84">
        <f>'lap_6 (2)'!C21</f>
        <v>4.74</v>
      </c>
      <c r="D84">
        <f>'lap_6 (2)'!D21</f>
        <v>4.87</v>
      </c>
      <c r="E84">
        <f>'lap_6 (2)'!E21</f>
        <v>-4.75</v>
      </c>
      <c r="F84">
        <f>'lap_6 (2)'!F21</f>
        <v>0.69</v>
      </c>
      <c r="G84">
        <f>'lap_6 (2)'!G21</f>
        <v>61.24</v>
      </c>
      <c r="H84">
        <f>'lap_6 (2)'!H21</f>
        <v>29.9</v>
      </c>
      <c r="I84">
        <f>'lap_6 (2)'!I21</f>
        <v>6.08</v>
      </c>
      <c r="J84">
        <f>'lap_6 (2)'!J21</f>
        <v>56.49</v>
      </c>
      <c r="K84">
        <f>'lap_6 (2)'!K21</f>
        <v>267.26</v>
      </c>
      <c r="L84">
        <f>'lap_6 (2)'!L21</f>
        <v>145.08000000000001</v>
      </c>
      <c r="M84">
        <f>'lap_6 (2)'!M21</f>
        <v>0.24</v>
      </c>
      <c r="N84">
        <f>'lap_6 (2)'!N21</f>
        <v>86.49</v>
      </c>
      <c r="O84">
        <f>'lap_6 (2)'!O21</f>
        <v>1456.07</v>
      </c>
      <c r="P84">
        <f>'lap_6 (2)'!P21</f>
        <v>0</v>
      </c>
      <c r="Q84">
        <f>'lap_6 (2)'!Q21</f>
        <v>1188.42</v>
      </c>
      <c r="R84">
        <f>'lap_6 (2)'!R21</f>
        <v>110.58</v>
      </c>
      <c r="S84">
        <f>'lap_6 (2)'!S21</f>
        <v>0.86</v>
      </c>
      <c r="T84">
        <f>'lap_6 (2)'!T21</f>
        <v>0.83</v>
      </c>
      <c r="U84">
        <f>'lap_6 (2)'!U21</f>
        <v>9.61</v>
      </c>
      <c r="V84">
        <f>'lap_6 (2)'!V21</f>
        <v>238.22</v>
      </c>
      <c r="W84">
        <f>'lap_6 (2)'!W21</f>
        <v>5.5</v>
      </c>
      <c r="X84">
        <f>'lap_6 (2)'!X21</f>
        <v>9.4499999999999993</v>
      </c>
      <c r="Y84">
        <f>'lap_6 (2)'!Y21</f>
        <v>109.43</v>
      </c>
      <c r="Z84">
        <f>'lap_6 (2)'!Z21</f>
        <v>295.93</v>
      </c>
      <c r="AA84">
        <f>'lap_6 (2)'!AA21</f>
        <v>13.01</v>
      </c>
    </row>
    <row r="85" spans="1:27" x14ac:dyDescent="0.3">
      <c r="A85">
        <f>'lap_6 (2)'!A22</f>
        <v>7</v>
      </c>
      <c r="B85" t="str">
        <f>'lap_6 (2)'!B22</f>
        <v>2016</v>
      </c>
      <c r="C85">
        <f>'lap_6 (2)'!C22</f>
        <v>4.8099999999999996</v>
      </c>
      <c r="D85">
        <f>'lap_6 (2)'!D22</f>
        <v>4.97</v>
      </c>
      <c r="E85">
        <f>'lap_6 (2)'!E22</f>
        <v>-4.1100000000000003</v>
      </c>
      <c r="F85">
        <f>'lap_6 (2)'!F22</f>
        <v>0.57999999999999996</v>
      </c>
      <c r="G85">
        <f>'lap_6 (2)'!G22</f>
        <v>44.49</v>
      </c>
      <c r="H85">
        <f>'lap_6 (2)'!H22</f>
        <v>23.9</v>
      </c>
      <c r="I85">
        <f>'lap_6 (2)'!I22</f>
        <v>7.72</v>
      </c>
      <c r="J85">
        <f>'lap_6 (2)'!J22</f>
        <v>48.53</v>
      </c>
      <c r="K85">
        <f>'lap_6 (2)'!K22</f>
        <v>277.35000000000002</v>
      </c>
      <c r="L85">
        <f>'lap_6 (2)'!L22</f>
        <v>143.75</v>
      </c>
      <c r="M85">
        <f>'lap_6 (2)'!M22</f>
        <v>2.87</v>
      </c>
      <c r="N85">
        <f>'lap_6 (2)'!N22</f>
        <v>83.52</v>
      </c>
      <c r="O85">
        <f>'lap_6 (2)'!O22</f>
        <v>1505.19</v>
      </c>
      <c r="P85">
        <f>'lap_6 (2)'!P22</f>
        <v>0</v>
      </c>
      <c r="Q85">
        <f>'lap_6 (2)'!Q22</f>
        <v>1207.7</v>
      </c>
      <c r="R85">
        <f>'lap_6 (2)'!R22</f>
        <v>111.73</v>
      </c>
      <c r="S85">
        <f>'lap_6 (2)'!S22</f>
        <v>0.85</v>
      </c>
      <c r="T85">
        <f>'lap_6 (2)'!T22</f>
        <v>0.84</v>
      </c>
      <c r="U85">
        <f>'lap_6 (2)'!U22</f>
        <v>11.79</v>
      </c>
      <c r="V85">
        <f>'lap_6 (2)'!V22</f>
        <v>243.67</v>
      </c>
      <c r="W85">
        <f>'lap_6 (2)'!W22</f>
        <v>5.43</v>
      </c>
      <c r="X85">
        <f>'lap_6 (2)'!X22</f>
        <v>9.58</v>
      </c>
      <c r="Y85">
        <f>'lap_6 (2)'!Y22</f>
        <v>92.26</v>
      </c>
      <c r="Z85">
        <f>'lap_6 (2)'!Z22</f>
        <v>291.67</v>
      </c>
      <c r="AA85">
        <f>'lap_6 (2)'!AA22</f>
        <v>12.42</v>
      </c>
    </row>
    <row r="86" spans="1:27" x14ac:dyDescent="0.3">
      <c r="A86">
        <f>'lap_6 (2)'!A23</f>
        <v>7</v>
      </c>
      <c r="B86" t="str">
        <f>'lap_6 (2)'!B23</f>
        <v>2017</v>
      </c>
      <c r="C86">
        <f>'lap_6 (2)'!C23</f>
        <v>4.75</v>
      </c>
      <c r="D86">
        <f>'lap_6 (2)'!D23</f>
        <v>4.95</v>
      </c>
      <c r="E86">
        <f>'lap_6 (2)'!E23</f>
        <v>-4.8</v>
      </c>
      <c r="F86">
        <f>'lap_6 (2)'!F23</f>
        <v>-1.08</v>
      </c>
      <c r="G86">
        <f>'lap_6 (2)'!G23</f>
        <v>35.340000000000003</v>
      </c>
      <c r="H86">
        <f>'lap_6 (2)'!H23</f>
        <v>22.36</v>
      </c>
      <c r="I86">
        <f>'lap_6 (2)'!I23</f>
        <v>5.53</v>
      </c>
      <c r="J86">
        <f>'lap_6 (2)'!J23</f>
        <v>43.27</v>
      </c>
      <c r="K86">
        <f>'lap_6 (2)'!K23</f>
        <v>292.22000000000003</v>
      </c>
      <c r="L86">
        <f>'lap_6 (2)'!L23</f>
        <v>142.24</v>
      </c>
      <c r="M86">
        <f>'lap_6 (2)'!M23</f>
        <v>1.54</v>
      </c>
      <c r="N86">
        <f>'lap_6 (2)'!N23</f>
        <v>81.900000000000006</v>
      </c>
      <c r="O86">
        <f>'lap_6 (2)'!O23</f>
        <v>1561.61</v>
      </c>
      <c r="P86">
        <f>'lap_6 (2)'!P23</f>
        <v>0</v>
      </c>
      <c r="Q86">
        <f>'lap_6 (2)'!Q23</f>
        <v>1196.8599999999999</v>
      </c>
      <c r="R86">
        <f>'lap_6 (2)'!R23</f>
        <v>109.04</v>
      </c>
      <c r="S86">
        <f>'lap_6 (2)'!S23</f>
        <v>0.84</v>
      </c>
      <c r="T86">
        <f>'lap_6 (2)'!T23</f>
        <v>0.82</v>
      </c>
      <c r="U86">
        <f>'lap_6 (2)'!U23</f>
        <v>12.08</v>
      </c>
      <c r="V86">
        <f>'lap_6 (2)'!V23</f>
        <v>246.89</v>
      </c>
      <c r="W86">
        <f>'lap_6 (2)'!W23</f>
        <v>6.26</v>
      </c>
      <c r="X86">
        <f>'lap_6 (2)'!X23</f>
        <v>6.22</v>
      </c>
      <c r="Y86">
        <f>'lap_6 (2)'!Y23</f>
        <v>101.45</v>
      </c>
      <c r="Z86">
        <f>'lap_6 (2)'!Z23</f>
        <v>294.02999999999997</v>
      </c>
      <c r="AA86">
        <f>'lap_6 (2)'!AA23</f>
        <v>12.15</v>
      </c>
    </row>
    <row r="87" spans="1:27" x14ac:dyDescent="0.3">
      <c r="A87">
        <f>'lap_6 (2)'!A24</f>
        <v>7</v>
      </c>
      <c r="B87" t="str">
        <f>'lap_6 (2)'!B24</f>
        <v>2018</v>
      </c>
      <c r="C87">
        <f>'lap_6 (2)'!C24</f>
        <v>4.7300000000000004</v>
      </c>
      <c r="D87">
        <f>'lap_6 (2)'!D24</f>
        <v>4.91</v>
      </c>
      <c r="E87">
        <f>'lap_6 (2)'!E24</f>
        <v>-3.43</v>
      </c>
      <c r="F87">
        <f>'lap_6 (2)'!F24</f>
        <v>-3.92</v>
      </c>
      <c r="G87">
        <f>'lap_6 (2)'!G24</f>
        <v>37.06</v>
      </c>
      <c r="H87">
        <f>'lap_6 (2)'!H24</f>
        <v>21.8</v>
      </c>
      <c r="I87">
        <f>'lap_6 (2)'!I24</f>
        <v>4.09</v>
      </c>
      <c r="J87">
        <f>'lap_6 (2)'!J24</f>
        <v>50.95</v>
      </c>
      <c r="K87">
        <f>'lap_6 (2)'!K24</f>
        <v>304.20999999999998</v>
      </c>
      <c r="L87">
        <f>'lap_6 (2)'!L24</f>
        <v>141.56</v>
      </c>
      <c r="M87">
        <f>'lap_6 (2)'!M24</f>
        <v>0</v>
      </c>
      <c r="N87">
        <f>'lap_6 (2)'!N24</f>
        <v>81.28</v>
      </c>
      <c r="O87">
        <f>'lap_6 (2)'!O24</f>
        <v>1568.76</v>
      </c>
      <c r="P87">
        <f>'lap_6 (2)'!P24</f>
        <v>0</v>
      </c>
      <c r="Q87">
        <f>'lap_6 (2)'!Q24</f>
        <v>1191.1600000000001</v>
      </c>
      <c r="R87">
        <f>'lap_6 (2)'!R24</f>
        <v>109.81</v>
      </c>
      <c r="S87">
        <f>'lap_6 (2)'!S24</f>
        <v>0.8</v>
      </c>
      <c r="T87">
        <f>'lap_6 (2)'!T24</f>
        <v>0.77</v>
      </c>
      <c r="U87">
        <f>'lap_6 (2)'!U24</f>
        <v>10.48</v>
      </c>
      <c r="V87">
        <f>'lap_6 (2)'!V24</f>
        <v>245.67</v>
      </c>
      <c r="W87">
        <f>'lap_6 (2)'!W24</f>
        <v>6.69</v>
      </c>
      <c r="X87">
        <f>'lap_6 (2)'!X24</f>
        <v>3.2</v>
      </c>
      <c r="Y87">
        <f>'lap_6 (2)'!Y24</f>
        <v>104.1</v>
      </c>
      <c r="Z87">
        <f>'lap_6 (2)'!Z24</f>
        <v>292.25</v>
      </c>
      <c r="AA87">
        <f>'lap_6 (2)'!AA24</f>
        <v>12.59</v>
      </c>
    </row>
    <row r="88" spans="1:27" x14ac:dyDescent="0.3">
      <c r="A88">
        <f>'lap_6 (2)'!A25</f>
        <v>7</v>
      </c>
      <c r="B88" t="str">
        <f>'lap_6 (2)'!B25</f>
        <v>2019</v>
      </c>
      <c r="C88">
        <f>'lap_6 (2)'!C25</f>
        <v>4.62</v>
      </c>
      <c r="D88">
        <f>'lap_6 (2)'!D25</f>
        <v>4.92</v>
      </c>
      <c r="E88">
        <f>'lap_6 (2)'!E25</f>
        <v>-4.25</v>
      </c>
      <c r="F88">
        <f>'lap_6 (2)'!F25</f>
        <v>-6.85</v>
      </c>
      <c r="G88">
        <f>'lap_6 (2)'!G25</f>
        <v>29.75</v>
      </c>
      <c r="H88">
        <f>'lap_6 (2)'!H25</f>
        <v>15.15</v>
      </c>
      <c r="I88">
        <f>'lap_6 (2)'!I25</f>
        <v>9.3699999999999992</v>
      </c>
      <c r="J88">
        <f>'lap_6 (2)'!J25</f>
        <v>39.39</v>
      </c>
      <c r="K88">
        <f>'lap_6 (2)'!K25</f>
        <v>312.42</v>
      </c>
      <c r="L88">
        <f>'lap_6 (2)'!L25</f>
        <v>138.82</v>
      </c>
      <c r="M88">
        <f>'lap_6 (2)'!M25</f>
        <v>1.56</v>
      </c>
      <c r="N88">
        <f>'lap_6 (2)'!N25</f>
        <v>79.510000000000005</v>
      </c>
      <c r="O88">
        <f>'lap_6 (2)'!O25</f>
        <v>1624.71</v>
      </c>
      <c r="P88">
        <f>'lap_6 (2)'!P25</f>
        <v>0</v>
      </c>
      <c r="Q88">
        <f>'lap_6 (2)'!Q25</f>
        <v>1225.6199999999999</v>
      </c>
      <c r="R88">
        <f>'lap_6 (2)'!R25</f>
        <v>111.15</v>
      </c>
      <c r="S88">
        <f>'lap_6 (2)'!S25</f>
        <v>0.79</v>
      </c>
      <c r="T88">
        <f>'lap_6 (2)'!T25</f>
        <v>0.72</v>
      </c>
      <c r="U88">
        <f>'lap_6 (2)'!U25</f>
        <v>8.56</v>
      </c>
      <c r="V88">
        <f>'lap_6 (2)'!V25</f>
        <v>243.56</v>
      </c>
      <c r="W88">
        <f>'lap_6 (2)'!W25</f>
        <v>5.25</v>
      </c>
      <c r="X88">
        <f>'lap_6 (2)'!X25</f>
        <v>6.3</v>
      </c>
      <c r="Y88">
        <f>'lap_6 (2)'!Y25</f>
        <v>120.68</v>
      </c>
      <c r="Z88">
        <f>'lap_6 (2)'!Z25</f>
        <v>299.89</v>
      </c>
      <c r="AA88">
        <f>'lap_6 (2)'!AA25</f>
        <v>12.88</v>
      </c>
    </row>
    <row r="89" spans="1:27" x14ac:dyDescent="0.3">
      <c r="A89">
        <f>'lap_6 (2)'!A26</f>
        <v>7</v>
      </c>
      <c r="B89" t="str">
        <f>'lap_6 (2)'!B26</f>
        <v>2020</v>
      </c>
      <c r="C89">
        <f>'lap_6 (2)'!C26</f>
        <v>4.57</v>
      </c>
      <c r="D89">
        <f>'lap_6 (2)'!D26</f>
        <v>4.87</v>
      </c>
      <c r="E89">
        <f>'lap_6 (2)'!E26</f>
        <v>-5.68</v>
      </c>
      <c r="F89">
        <f>'lap_6 (2)'!F26</f>
        <v>-3.92</v>
      </c>
      <c r="G89">
        <f>'lap_6 (2)'!G26</f>
        <v>30.36</v>
      </c>
      <c r="H89">
        <f>'lap_6 (2)'!H26</f>
        <v>20.34</v>
      </c>
      <c r="I89">
        <f>'lap_6 (2)'!I26</f>
        <v>10.66</v>
      </c>
      <c r="J89">
        <f>'lap_6 (2)'!J26</f>
        <v>37.46</v>
      </c>
      <c r="K89">
        <f>'lap_6 (2)'!K26</f>
        <v>318.07</v>
      </c>
      <c r="L89">
        <f>'lap_6 (2)'!L26</f>
        <v>136.49</v>
      </c>
      <c r="M89">
        <f>'lap_6 (2)'!M26</f>
        <v>2.4</v>
      </c>
      <c r="N89">
        <f>'lap_6 (2)'!N26</f>
        <v>78.56</v>
      </c>
      <c r="O89">
        <f>'lap_6 (2)'!O26</f>
        <v>1786.84</v>
      </c>
      <c r="P89">
        <f>'lap_6 (2)'!P26</f>
        <v>0</v>
      </c>
      <c r="Q89">
        <f>'lap_6 (2)'!Q26</f>
        <v>1205.43</v>
      </c>
      <c r="R89">
        <f>'lap_6 (2)'!R26</f>
        <v>101.15</v>
      </c>
      <c r="S89">
        <f>'lap_6 (2)'!S26</f>
        <v>0.73</v>
      </c>
      <c r="T89">
        <f>'lap_6 (2)'!T26</f>
        <v>0.69</v>
      </c>
      <c r="U89">
        <f>'lap_6 (2)'!U26</f>
        <v>7.45</v>
      </c>
      <c r="V89">
        <f>'lap_6 (2)'!V26</f>
        <v>237.44</v>
      </c>
      <c r="W89">
        <f>'lap_6 (2)'!W26</f>
        <v>7.44</v>
      </c>
      <c r="X89">
        <f>'lap_6 (2)'!X26</f>
        <v>5.81</v>
      </c>
      <c r="Y89">
        <f>'lap_6 (2)'!Y26</f>
        <v>73.28</v>
      </c>
      <c r="Z89">
        <f>'lap_6 (2)'!Z26</f>
        <v>304.36</v>
      </c>
      <c r="AA89">
        <f>'lap_6 (2)'!AA26</f>
        <v>12.79</v>
      </c>
    </row>
    <row r="90" spans="1:27" x14ac:dyDescent="0.3">
      <c r="A90">
        <f>'lap_6 (2)'!A27</f>
        <v>7</v>
      </c>
      <c r="B90" t="str">
        <f>'lap_6 (2)'!B27</f>
        <v>2021</v>
      </c>
      <c r="C90">
        <f>'lap_6 (2)'!C27</f>
        <v>4.38</v>
      </c>
      <c r="D90">
        <f>'lap_6 (2)'!D27</f>
        <v>4.59</v>
      </c>
      <c r="E90">
        <f>'lap_6 (2)'!E27</f>
        <v>-6.38</v>
      </c>
      <c r="F90">
        <f>'lap_6 (2)'!F27</f>
        <v>-3.85</v>
      </c>
      <c r="G90">
        <f>'lap_6 (2)'!G27</f>
        <v>54.49</v>
      </c>
      <c r="H90">
        <f>'lap_6 (2)'!H27</f>
        <v>24.53</v>
      </c>
      <c r="I90">
        <f>'lap_6 (2)'!I27</f>
        <v>5.99</v>
      </c>
      <c r="J90">
        <f>'lap_6 (2)'!J27</f>
        <v>52.25</v>
      </c>
      <c r="K90">
        <f>'lap_6 (2)'!K27</f>
        <v>322.08</v>
      </c>
      <c r="L90">
        <f>'lap_6 (2)'!L27</f>
        <v>133.56</v>
      </c>
      <c r="M90">
        <f>'lap_6 (2)'!M27</f>
        <v>3.36</v>
      </c>
      <c r="N90">
        <f>'lap_6 (2)'!N27</f>
        <v>77.83</v>
      </c>
      <c r="O90">
        <f>'lap_6 (2)'!O27</f>
        <v>1854.57</v>
      </c>
      <c r="P90">
        <f>'lap_6 (2)'!P27</f>
        <v>0</v>
      </c>
      <c r="Q90">
        <f>'lap_6 (2)'!Q27</f>
        <v>1183.52</v>
      </c>
      <c r="R90">
        <f>'lap_6 (2)'!R27</f>
        <v>116.05</v>
      </c>
      <c r="S90">
        <f>'lap_6 (2)'!S27</f>
        <v>0.7</v>
      </c>
      <c r="T90">
        <f>'lap_6 (2)'!T27</f>
        <v>0.64</v>
      </c>
      <c r="U90">
        <f>'lap_6 (2)'!U27</f>
        <v>6.48</v>
      </c>
      <c r="V90">
        <f>'lap_6 (2)'!V27</f>
        <v>213.3</v>
      </c>
      <c r="W90">
        <f>'lap_6 (2)'!W27</f>
        <v>5.91</v>
      </c>
      <c r="X90">
        <f>'lap_6 (2)'!X27</f>
        <v>5.67</v>
      </c>
      <c r="Y90">
        <f>'lap_6 (2)'!Y27</f>
        <v>32.549999999999997</v>
      </c>
      <c r="Z90">
        <f>'lap_6 (2)'!Z27</f>
        <v>306.52999999999997</v>
      </c>
      <c r="AA90">
        <f>'lap_6 (2)'!AA27</f>
        <v>13.37</v>
      </c>
    </row>
    <row r="91" spans="1:27" x14ac:dyDescent="0.3">
      <c r="A91">
        <f>'lap_6 (2)'!A28</f>
        <v>7</v>
      </c>
      <c r="B91" t="str">
        <f>'lap_6 (2)'!B28</f>
        <v>2022</v>
      </c>
      <c r="C91">
        <f>'lap_6 (2)'!C28</f>
        <v>4.3099999999999996</v>
      </c>
      <c r="D91">
        <f>'lap_6 (2)'!D28</f>
        <v>4.54</v>
      </c>
      <c r="E91">
        <f>'lap_6 (2)'!E28</f>
        <v>-5.82</v>
      </c>
      <c r="F91">
        <f>'lap_6 (2)'!F28</f>
        <v>-2.67</v>
      </c>
      <c r="G91">
        <f>'lap_6 (2)'!G28</f>
        <v>52.85</v>
      </c>
      <c r="H91">
        <f>'lap_6 (2)'!H28</f>
        <v>22.62</v>
      </c>
      <c r="I91">
        <f>'lap_6 (2)'!I28</f>
        <v>4.2300000000000004</v>
      </c>
      <c r="J91">
        <f>'lap_6 (2)'!J28</f>
        <v>50.74</v>
      </c>
      <c r="K91">
        <f>'lap_6 (2)'!K28</f>
        <v>318.20999999999998</v>
      </c>
      <c r="L91">
        <f>'lap_6 (2)'!L28</f>
        <v>129.16999999999999</v>
      </c>
      <c r="M91">
        <f>'lap_6 (2)'!M28</f>
        <v>1.1299999999999999</v>
      </c>
      <c r="N91">
        <f>'lap_6 (2)'!N28</f>
        <v>74.8</v>
      </c>
      <c r="O91">
        <f>'lap_6 (2)'!O28</f>
        <v>1717.14</v>
      </c>
      <c r="P91">
        <f>'lap_6 (2)'!P28</f>
        <v>0</v>
      </c>
      <c r="Q91">
        <f>'lap_6 (2)'!Q28</f>
        <v>1203</v>
      </c>
      <c r="R91">
        <f>'lap_6 (2)'!R28</f>
        <v>112.79</v>
      </c>
      <c r="S91">
        <f>'lap_6 (2)'!S28</f>
        <v>0.72</v>
      </c>
      <c r="T91">
        <f>'lap_6 (2)'!T28</f>
        <v>0.6</v>
      </c>
      <c r="U91">
        <f>'lap_6 (2)'!U28</f>
        <v>7.33</v>
      </c>
      <c r="V91">
        <f>'lap_6 (2)'!V28</f>
        <v>242.56</v>
      </c>
      <c r="W91">
        <f>'lap_6 (2)'!W28</f>
        <v>5.18</v>
      </c>
      <c r="X91">
        <f>'lap_6 (2)'!X28</f>
        <v>7.55</v>
      </c>
      <c r="Y91">
        <f>'lap_6 (2)'!Y28</f>
        <v>53.48</v>
      </c>
      <c r="Z91">
        <f>'lap_6 (2)'!Z28</f>
        <v>302.56</v>
      </c>
      <c r="AA91">
        <f>'lap_6 (2)'!AA28</f>
        <v>13.5</v>
      </c>
    </row>
    <row r="92" spans="1:27" x14ac:dyDescent="0.3">
      <c r="A92">
        <f>'lap_6 (2)'!A29</f>
        <v>7</v>
      </c>
      <c r="B92" t="str">
        <f>'lap_6 (2)'!B29</f>
        <v>2023</v>
      </c>
      <c r="C92">
        <f>'lap_6 (2)'!C29</f>
        <v>4.2</v>
      </c>
      <c r="D92">
        <f>'lap_6 (2)'!D29</f>
        <v>4.5199999999999996</v>
      </c>
      <c r="E92">
        <f>'lap_6 (2)'!E29</f>
        <v>-5.86</v>
      </c>
      <c r="F92">
        <f>'lap_6 (2)'!F29</f>
        <v>1.46</v>
      </c>
      <c r="G92">
        <f>'lap_6 (2)'!G29</f>
        <v>46.76</v>
      </c>
      <c r="H92">
        <f>'lap_6 (2)'!H29</f>
        <v>23.29</v>
      </c>
      <c r="I92">
        <f>'lap_6 (2)'!I29</f>
        <v>4.2</v>
      </c>
      <c r="J92">
        <f>'lap_6 (2)'!J29</f>
        <v>50.61</v>
      </c>
      <c r="K92">
        <f>'lap_6 (2)'!K29</f>
        <v>292.27999999999997</v>
      </c>
      <c r="L92">
        <f>'lap_6 (2)'!L29</f>
        <v>129.22</v>
      </c>
      <c r="M92">
        <f>'lap_6 (2)'!M29</f>
        <v>0.94</v>
      </c>
      <c r="N92">
        <f>'lap_6 (2)'!N29</f>
        <v>74.400000000000006</v>
      </c>
      <c r="O92">
        <f>'lap_6 (2)'!O29</f>
        <v>1630.66</v>
      </c>
      <c r="P92">
        <f>'lap_6 (2)'!P29</f>
        <v>0</v>
      </c>
      <c r="Q92">
        <f>'lap_6 (2)'!Q29</f>
        <v>1234.7</v>
      </c>
      <c r="R92">
        <f>'lap_6 (2)'!R29</f>
        <v>113.49</v>
      </c>
      <c r="S92">
        <f>'lap_6 (2)'!S29</f>
        <v>0.73</v>
      </c>
      <c r="T92">
        <f>'lap_6 (2)'!T29</f>
        <v>0.57999999999999996</v>
      </c>
      <c r="U92">
        <f>'lap_6 (2)'!U29</f>
        <v>6.55</v>
      </c>
      <c r="V92">
        <f>'lap_6 (2)'!V29</f>
        <v>233</v>
      </c>
      <c r="W92">
        <f>'lap_6 (2)'!W29</f>
        <v>5.48</v>
      </c>
      <c r="X92">
        <f>'lap_6 (2)'!X29</f>
        <v>7.31</v>
      </c>
      <c r="Y92">
        <f>'lap_6 (2)'!Y29</f>
        <v>47.74</v>
      </c>
      <c r="Z92">
        <f>'lap_6 (2)'!Z29</f>
        <v>299.02</v>
      </c>
      <c r="AA92">
        <f>'lap_6 (2)'!AA29</f>
        <v>13.01</v>
      </c>
    </row>
    <row r="93" spans="1:27" x14ac:dyDescent="0.3">
      <c r="A93">
        <f>'lap_7 (2)'!A17</f>
        <v>8</v>
      </c>
      <c r="B93" t="str">
        <f>'lap_7 (2)'!B17</f>
        <v>2011</v>
      </c>
      <c r="C93">
        <f>'lap_7 (2)'!C17</f>
        <v>5.38</v>
      </c>
      <c r="D93">
        <f>'lap_7 (2)'!D17</f>
        <v>5.64</v>
      </c>
      <c r="E93">
        <f>'lap_7 (2)'!E17</f>
        <v>-3.93</v>
      </c>
      <c r="F93">
        <f>'lap_7 (2)'!F17</f>
        <v>11.01</v>
      </c>
      <c r="G93">
        <f>'lap_7 (2)'!G17</f>
        <v>63.05</v>
      </c>
      <c r="H93">
        <f>'lap_7 (2)'!H17</f>
        <v>47.28</v>
      </c>
      <c r="I93">
        <f>'lap_7 (2)'!I17</f>
        <v>9.7200000000000006</v>
      </c>
      <c r="J93">
        <f>'lap_7 (2)'!J17</f>
        <v>39.380000000000003</v>
      </c>
      <c r="K93">
        <f>'lap_7 (2)'!K17</f>
        <v>201.6</v>
      </c>
      <c r="L93">
        <f>'lap_7 (2)'!L17</f>
        <v>195.11</v>
      </c>
      <c r="M93">
        <f>'lap_7 (2)'!M17</f>
        <v>18.989999999999998</v>
      </c>
      <c r="N93">
        <f>'lap_7 (2)'!N17</f>
        <v>84.48</v>
      </c>
      <c r="O93">
        <f>'lap_7 (2)'!O17</f>
        <v>1082.3800000000001</v>
      </c>
      <c r="P93">
        <f>'lap_7 (2)'!P17</f>
        <v>7.88</v>
      </c>
      <c r="Q93">
        <f>'lap_7 (2)'!Q17</f>
        <v>1330.83</v>
      </c>
      <c r="R93">
        <f>'lap_7 (2)'!R17</f>
        <v>97.67</v>
      </c>
      <c r="S93">
        <f>'lap_7 (2)'!S17</f>
        <v>0.91</v>
      </c>
      <c r="T93">
        <f>'lap_7 (2)'!T17</f>
        <v>0.88</v>
      </c>
      <c r="U93">
        <f>'lap_7 (2)'!U17</f>
        <v>12.2</v>
      </c>
      <c r="V93">
        <f>'lap_7 (2)'!V17</f>
        <v>272.42</v>
      </c>
      <c r="W93">
        <f>'lap_7 (2)'!W17</f>
        <v>3.58</v>
      </c>
      <c r="X93">
        <f>'lap_7 (2)'!X17</f>
        <v>9.27</v>
      </c>
      <c r="Y93">
        <f>'lap_7 (2)'!Y17</f>
        <v>1535.53</v>
      </c>
      <c r="Z93">
        <f>'lap_7 (2)'!Z17</f>
        <v>195.65</v>
      </c>
      <c r="AA93">
        <f>'lap_7 (2)'!AA17</f>
        <v>15.35</v>
      </c>
    </row>
    <row r="94" spans="1:27" x14ac:dyDescent="0.3">
      <c r="A94">
        <f>'lap_7 (2)'!A18</f>
        <v>8</v>
      </c>
      <c r="B94" t="str">
        <f>'lap_7 (2)'!B18</f>
        <v>2012</v>
      </c>
      <c r="C94">
        <f>'lap_7 (2)'!C18</f>
        <v>5.4</v>
      </c>
      <c r="D94">
        <f>'lap_7 (2)'!D18</f>
        <v>5.74</v>
      </c>
      <c r="E94">
        <f>'lap_7 (2)'!E18</f>
        <v>-3.27</v>
      </c>
      <c r="F94">
        <f>'lap_7 (2)'!F18</f>
        <v>8.3800000000000008</v>
      </c>
      <c r="G94">
        <f>'lap_7 (2)'!G18</f>
        <v>62.64</v>
      </c>
      <c r="H94">
        <f>'lap_7 (2)'!H18</f>
        <v>46.26</v>
      </c>
      <c r="I94">
        <f>'lap_7 (2)'!I18</f>
        <v>9.92</v>
      </c>
      <c r="J94">
        <f>'lap_7 (2)'!J18</f>
        <v>43.15</v>
      </c>
      <c r="K94">
        <f>'lap_7 (2)'!K18</f>
        <v>230.73</v>
      </c>
      <c r="L94">
        <f>'lap_7 (2)'!L18</f>
        <v>168.05</v>
      </c>
      <c r="M94">
        <f>'lap_7 (2)'!M18</f>
        <v>0.41</v>
      </c>
      <c r="N94">
        <f>'lap_7 (2)'!N18</f>
        <v>83.26</v>
      </c>
      <c r="O94">
        <f>'lap_7 (2)'!O18</f>
        <v>1156.5999999999999</v>
      </c>
      <c r="P94">
        <f>'lap_7 (2)'!P18</f>
        <v>7.77</v>
      </c>
      <c r="Q94">
        <f>'lap_7 (2)'!Q18</f>
        <v>1220.44</v>
      </c>
      <c r="R94">
        <f>'lap_7 (2)'!R18</f>
        <v>92</v>
      </c>
      <c r="S94">
        <f>'lap_7 (2)'!S18</f>
        <v>0.92</v>
      </c>
      <c r="T94">
        <f>'lap_7 (2)'!T18</f>
        <v>0.92</v>
      </c>
      <c r="U94">
        <f>'lap_7 (2)'!U18</f>
        <v>12.11</v>
      </c>
      <c r="V94">
        <f>'lap_7 (2)'!V18</f>
        <v>311.10000000000002</v>
      </c>
      <c r="W94">
        <f>'lap_7 (2)'!W18</f>
        <v>1.54</v>
      </c>
      <c r="X94">
        <f>'lap_7 (2)'!X18</f>
        <v>8.7899999999999991</v>
      </c>
      <c r="Y94">
        <f>'lap_7 (2)'!Y18</f>
        <v>1696.69</v>
      </c>
      <c r="Z94">
        <f>'lap_7 (2)'!Z18</f>
        <v>231.64</v>
      </c>
      <c r="AA94">
        <f>'lap_7 (2)'!AA18</f>
        <v>15.41</v>
      </c>
    </row>
    <row r="95" spans="1:27" x14ac:dyDescent="0.3">
      <c r="A95">
        <f>'lap_7 (2)'!A19</f>
        <v>8</v>
      </c>
      <c r="B95" t="str">
        <f>'lap_7 (2)'!B19</f>
        <v>2013</v>
      </c>
      <c r="C95">
        <f>'lap_7 (2)'!C19</f>
        <v>5.41</v>
      </c>
      <c r="D95">
        <f>'lap_7 (2)'!D19</f>
        <v>5.67</v>
      </c>
      <c r="E95">
        <f>'lap_7 (2)'!E19</f>
        <v>-3.64</v>
      </c>
      <c r="F95">
        <f>'lap_7 (2)'!F19</f>
        <v>9.8699999999999992</v>
      </c>
      <c r="G95">
        <f>'lap_7 (2)'!G19</f>
        <v>66.209999999999994</v>
      </c>
      <c r="H95">
        <f>'lap_7 (2)'!H19</f>
        <v>48.34</v>
      </c>
      <c r="I95">
        <f>'lap_7 (2)'!I19</f>
        <v>8.9700000000000006</v>
      </c>
      <c r="J95">
        <f>'lap_7 (2)'!J19</f>
        <v>48.48</v>
      </c>
      <c r="K95">
        <f>'lap_7 (2)'!K19</f>
        <v>234.71</v>
      </c>
      <c r="L95">
        <f>'lap_7 (2)'!L19</f>
        <v>165.74</v>
      </c>
      <c r="M95">
        <f>'lap_7 (2)'!M19</f>
        <v>8.6199999999999992</v>
      </c>
      <c r="N95">
        <f>'lap_7 (2)'!N19</f>
        <v>82.56</v>
      </c>
      <c r="O95">
        <f>'lap_7 (2)'!O19</f>
        <v>1133.1300000000001</v>
      </c>
      <c r="P95">
        <f>'lap_7 (2)'!P19</f>
        <v>7.7</v>
      </c>
      <c r="Q95">
        <f>'lap_7 (2)'!Q19</f>
        <v>1213.92</v>
      </c>
      <c r="R95">
        <f>'lap_7 (2)'!R19</f>
        <v>96</v>
      </c>
      <c r="S95">
        <f>'lap_7 (2)'!S19</f>
        <v>0.93</v>
      </c>
      <c r="T95">
        <f>'lap_7 (2)'!T19</f>
        <v>0.97</v>
      </c>
      <c r="U95">
        <f>'lap_7 (2)'!U19</f>
        <v>10.92</v>
      </c>
      <c r="V95">
        <f>'lap_7 (2)'!V19</f>
        <v>282.91000000000003</v>
      </c>
      <c r="W95">
        <f>'lap_7 (2)'!W19</f>
        <v>3.73</v>
      </c>
      <c r="X95">
        <f>'lap_7 (2)'!X19</f>
        <v>7.37</v>
      </c>
      <c r="Y95">
        <f>'lap_7 (2)'!Y19</f>
        <v>1605.35</v>
      </c>
      <c r="Z95">
        <f>'lap_7 (2)'!Z19</f>
        <v>242</v>
      </c>
      <c r="AA95">
        <f>'lap_7 (2)'!AA19</f>
        <v>15.51</v>
      </c>
    </row>
    <row r="96" spans="1:27" x14ac:dyDescent="0.3">
      <c r="A96">
        <f>'lap_7 (2)'!A20</f>
        <v>8</v>
      </c>
      <c r="B96" t="str">
        <f>'lap_7 (2)'!B20</f>
        <v>2014</v>
      </c>
      <c r="C96">
        <f>'lap_7 (2)'!C20</f>
        <v>5.4</v>
      </c>
      <c r="D96">
        <f>'lap_7 (2)'!D20</f>
        <v>5.7</v>
      </c>
      <c r="E96">
        <f>'lap_7 (2)'!E20</f>
        <v>-2.7</v>
      </c>
      <c r="F96">
        <f>'lap_7 (2)'!F20</f>
        <v>18.77</v>
      </c>
      <c r="G96">
        <f>'lap_7 (2)'!G20</f>
        <v>56.27</v>
      </c>
      <c r="H96">
        <f>'lap_7 (2)'!H20</f>
        <v>48.02</v>
      </c>
      <c r="I96">
        <f>'lap_7 (2)'!I20</f>
        <v>8.4700000000000006</v>
      </c>
      <c r="J96">
        <f>'lap_7 (2)'!J20</f>
        <v>50.39</v>
      </c>
      <c r="K96">
        <f>'lap_7 (2)'!K20</f>
        <v>235.4</v>
      </c>
      <c r="L96">
        <f>'lap_7 (2)'!L20</f>
        <v>167.8</v>
      </c>
      <c r="M96">
        <f>'lap_7 (2)'!M20</f>
        <v>1.79</v>
      </c>
      <c r="N96">
        <f>'lap_7 (2)'!N20</f>
        <v>82.43</v>
      </c>
      <c r="O96">
        <f>'lap_7 (2)'!O20</f>
        <v>1084.71</v>
      </c>
      <c r="P96">
        <f>'lap_7 (2)'!P20</f>
        <v>7.69</v>
      </c>
      <c r="Q96">
        <f>'lap_7 (2)'!Q20</f>
        <v>1317.42</v>
      </c>
      <c r="R96">
        <f>'lap_7 (2)'!R20</f>
        <v>99.67</v>
      </c>
      <c r="S96">
        <f>'lap_7 (2)'!S20</f>
        <v>0.9</v>
      </c>
      <c r="T96">
        <f>'lap_7 (2)'!T20</f>
        <v>0.95</v>
      </c>
      <c r="U96">
        <f>'lap_7 (2)'!U20</f>
        <v>11.26</v>
      </c>
      <c r="V96">
        <f>'lap_7 (2)'!V20</f>
        <v>277.45</v>
      </c>
      <c r="W96">
        <f>'lap_7 (2)'!W20</f>
        <v>2.62</v>
      </c>
      <c r="X96">
        <f>'lap_7 (2)'!X20</f>
        <v>8.91</v>
      </c>
      <c r="Y96">
        <f>'lap_7 (2)'!Y20</f>
        <v>1440</v>
      </c>
      <c r="Z96">
        <f>'lap_7 (2)'!Z20</f>
        <v>245.88</v>
      </c>
      <c r="AA96">
        <f>'lap_7 (2)'!AA20</f>
        <v>15.54</v>
      </c>
    </row>
    <row r="97" spans="1:27" x14ac:dyDescent="0.3">
      <c r="A97">
        <f>'lap_7 (2)'!A21</f>
        <v>8</v>
      </c>
      <c r="B97" t="str">
        <f>'lap_7 (2)'!B21</f>
        <v>2015</v>
      </c>
      <c r="C97">
        <f>'lap_7 (2)'!C21</f>
        <v>5.41</v>
      </c>
      <c r="D97">
        <f>'lap_7 (2)'!D21</f>
        <v>5.68</v>
      </c>
      <c r="E97">
        <f>'lap_7 (2)'!E21</f>
        <v>-4.5999999999999996</v>
      </c>
      <c r="F97">
        <f>'lap_7 (2)'!F21</f>
        <v>5.69</v>
      </c>
      <c r="G97">
        <f>'lap_7 (2)'!G21</f>
        <v>61.8</v>
      </c>
      <c r="H97">
        <f>'lap_7 (2)'!H21</f>
        <v>47.4</v>
      </c>
      <c r="I97">
        <f>'lap_7 (2)'!I21</f>
        <v>6.75</v>
      </c>
      <c r="J97">
        <f>'lap_7 (2)'!J21</f>
        <v>54.58</v>
      </c>
      <c r="K97">
        <f>'lap_7 (2)'!K21</f>
        <v>256.89</v>
      </c>
      <c r="L97">
        <f>'lap_7 (2)'!L21</f>
        <v>166.06</v>
      </c>
      <c r="M97">
        <f>'lap_7 (2)'!M21</f>
        <v>0.04</v>
      </c>
      <c r="N97">
        <f>'lap_7 (2)'!N21</f>
        <v>81.5</v>
      </c>
      <c r="O97">
        <f>'lap_7 (2)'!O21</f>
        <v>1115.27</v>
      </c>
      <c r="P97">
        <f>'lap_7 (2)'!P21</f>
        <v>7.69</v>
      </c>
      <c r="Q97">
        <f>'lap_7 (2)'!Q21</f>
        <v>1303.8399999999999</v>
      </c>
      <c r="R97">
        <f>'lap_7 (2)'!R21</f>
        <v>92</v>
      </c>
      <c r="S97">
        <f>'lap_7 (2)'!S21</f>
        <v>0.86</v>
      </c>
      <c r="T97">
        <f>'lap_7 (2)'!T21</f>
        <v>0.92</v>
      </c>
      <c r="U97">
        <f>'lap_7 (2)'!U21</f>
        <v>11.45</v>
      </c>
      <c r="V97">
        <f>'lap_7 (2)'!V21</f>
        <v>270.64</v>
      </c>
      <c r="W97">
        <f>'lap_7 (2)'!W21</f>
        <v>4.33</v>
      </c>
      <c r="X97">
        <f>'lap_7 (2)'!X21</f>
        <v>8.19</v>
      </c>
      <c r="Y97">
        <f>'lap_7 (2)'!Y21</f>
        <v>1381.73</v>
      </c>
      <c r="Z97">
        <f>'lap_7 (2)'!Z21</f>
        <v>241.97</v>
      </c>
      <c r="AA97">
        <f>'lap_7 (2)'!AA21</f>
        <v>15.71</v>
      </c>
    </row>
    <row r="98" spans="1:27" x14ac:dyDescent="0.3">
      <c r="A98">
        <f>'lap_7 (2)'!A22</f>
        <v>8</v>
      </c>
      <c r="B98" t="str">
        <f>'lap_7 (2)'!B22</f>
        <v>2016</v>
      </c>
      <c r="C98">
        <f>'lap_7 (2)'!C22</f>
        <v>5.4</v>
      </c>
      <c r="D98">
        <f>'lap_7 (2)'!D22</f>
        <v>5.68</v>
      </c>
      <c r="E98">
        <f>'lap_7 (2)'!E22</f>
        <v>-2.68</v>
      </c>
      <c r="F98">
        <f>'lap_7 (2)'!F22</f>
        <v>2.59</v>
      </c>
      <c r="G98">
        <f>'lap_7 (2)'!G22</f>
        <v>50.57</v>
      </c>
      <c r="H98">
        <f>'lap_7 (2)'!H22</f>
        <v>38</v>
      </c>
      <c r="I98">
        <f>'lap_7 (2)'!I22</f>
        <v>6.99</v>
      </c>
      <c r="J98">
        <f>'lap_7 (2)'!J22</f>
        <v>51.51</v>
      </c>
      <c r="K98">
        <f>'lap_7 (2)'!K22</f>
        <v>248.03</v>
      </c>
      <c r="L98">
        <f>'lap_7 (2)'!L22</f>
        <v>162.18</v>
      </c>
      <c r="M98">
        <f>'lap_7 (2)'!M22</f>
        <v>10.93</v>
      </c>
      <c r="N98">
        <f>'lap_7 (2)'!N22</f>
        <v>78.400000000000006</v>
      </c>
      <c r="O98">
        <f>'lap_7 (2)'!O22</f>
        <v>1155.49</v>
      </c>
      <c r="P98">
        <f>'lap_7 (2)'!P22</f>
        <v>7.62</v>
      </c>
      <c r="Q98">
        <f>'lap_7 (2)'!Q22</f>
        <v>1263.48</v>
      </c>
      <c r="R98">
        <f>'lap_7 (2)'!R22</f>
        <v>92</v>
      </c>
      <c r="S98">
        <f>'lap_7 (2)'!S22</f>
        <v>0.82</v>
      </c>
      <c r="T98">
        <f>'lap_7 (2)'!T22</f>
        <v>0.9</v>
      </c>
      <c r="U98">
        <f>'lap_7 (2)'!U22</f>
        <v>11.77</v>
      </c>
      <c r="V98">
        <f>'lap_7 (2)'!V22</f>
        <v>265.27</v>
      </c>
      <c r="W98">
        <f>'lap_7 (2)'!W22</f>
        <v>4.32</v>
      </c>
      <c r="X98">
        <f>'lap_7 (2)'!X22</f>
        <v>8.32</v>
      </c>
      <c r="Y98">
        <f>'lap_7 (2)'!Y22</f>
        <v>1308.6600000000001</v>
      </c>
      <c r="Z98">
        <f>'lap_7 (2)'!Z22</f>
        <v>237.77</v>
      </c>
      <c r="AA98">
        <f>'lap_7 (2)'!AA22</f>
        <v>15.53</v>
      </c>
    </row>
    <row r="99" spans="1:27" x14ac:dyDescent="0.3">
      <c r="A99">
        <f>'lap_7 (2)'!A23</f>
        <v>8</v>
      </c>
      <c r="B99" t="str">
        <f>'lap_7 (2)'!B23</f>
        <v>2017</v>
      </c>
      <c r="C99">
        <f>'lap_7 (2)'!C23</f>
        <v>5.38</v>
      </c>
      <c r="D99">
        <f>'lap_7 (2)'!D23</f>
        <v>5.62</v>
      </c>
      <c r="E99">
        <f>'lap_7 (2)'!E23</f>
        <v>-3.96</v>
      </c>
      <c r="F99">
        <f>'lap_7 (2)'!F23</f>
        <v>2.99</v>
      </c>
      <c r="G99">
        <f>'lap_7 (2)'!G23</f>
        <v>47.18</v>
      </c>
      <c r="H99">
        <f>'lap_7 (2)'!H23</f>
        <v>36.85</v>
      </c>
      <c r="I99">
        <f>'lap_7 (2)'!I23</f>
        <v>7.32</v>
      </c>
      <c r="J99">
        <f>'lap_7 (2)'!J23</f>
        <v>52.7</v>
      </c>
      <c r="K99">
        <f>'lap_7 (2)'!K23</f>
        <v>253.84</v>
      </c>
      <c r="L99">
        <f>'lap_7 (2)'!L23</f>
        <v>161.28</v>
      </c>
      <c r="M99">
        <f>'lap_7 (2)'!M23</f>
        <v>5.79</v>
      </c>
      <c r="N99">
        <f>'lap_7 (2)'!N23</f>
        <v>76.569999999999993</v>
      </c>
      <c r="O99">
        <f>'lap_7 (2)'!O23</f>
        <v>1198.6600000000001</v>
      </c>
      <c r="P99">
        <f>'lap_7 (2)'!P23</f>
        <v>7.58</v>
      </c>
      <c r="Q99">
        <f>'lap_7 (2)'!Q23</f>
        <v>1331.05</v>
      </c>
      <c r="R99">
        <f>'lap_7 (2)'!R23</f>
        <v>92.33</v>
      </c>
      <c r="S99">
        <f>'lap_7 (2)'!S23</f>
        <v>0.82</v>
      </c>
      <c r="T99">
        <f>'lap_7 (2)'!T23</f>
        <v>0.87</v>
      </c>
      <c r="U99">
        <f>'lap_7 (2)'!U23</f>
        <v>8.69</v>
      </c>
      <c r="V99">
        <f>'lap_7 (2)'!V23</f>
        <v>259.08999999999997</v>
      </c>
      <c r="W99">
        <f>'lap_7 (2)'!W23</f>
        <v>3.82</v>
      </c>
      <c r="X99">
        <f>'lap_7 (2)'!X23</f>
        <v>6.58</v>
      </c>
      <c r="Y99">
        <f>'lap_7 (2)'!Y23</f>
        <v>1324.92</v>
      </c>
      <c r="Z99">
        <f>'lap_7 (2)'!Z23</f>
        <v>237.97</v>
      </c>
      <c r="AA99">
        <f>'lap_7 (2)'!AA23</f>
        <v>15.45</v>
      </c>
    </row>
    <row r="100" spans="1:27" x14ac:dyDescent="0.3">
      <c r="A100">
        <f>'lap_7 (2)'!A24</f>
        <v>8</v>
      </c>
      <c r="B100" t="str">
        <f>'lap_7 (2)'!B24</f>
        <v>2018</v>
      </c>
      <c r="C100">
        <f>'lap_7 (2)'!C24</f>
        <v>5.19</v>
      </c>
      <c r="D100">
        <f>'lap_7 (2)'!D24</f>
        <v>5.52</v>
      </c>
      <c r="E100">
        <f>'lap_7 (2)'!E24</f>
        <v>-3.64</v>
      </c>
      <c r="F100">
        <f>'lap_7 (2)'!F24</f>
        <v>0.66</v>
      </c>
      <c r="G100">
        <f>'lap_7 (2)'!G24</f>
        <v>38.79</v>
      </c>
      <c r="H100">
        <f>'lap_7 (2)'!H24</f>
        <v>32.869999999999997</v>
      </c>
      <c r="I100">
        <f>'lap_7 (2)'!I24</f>
        <v>5.91</v>
      </c>
      <c r="J100">
        <f>'lap_7 (2)'!J24</f>
        <v>51.44</v>
      </c>
      <c r="K100">
        <f>'lap_7 (2)'!K24</f>
        <v>274.67</v>
      </c>
      <c r="L100">
        <f>'lap_7 (2)'!L24</f>
        <v>160.91</v>
      </c>
      <c r="M100">
        <f>'lap_7 (2)'!M24</f>
        <v>3.93</v>
      </c>
      <c r="N100">
        <f>'lap_7 (2)'!N24</f>
        <v>75.94</v>
      </c>
      <c r="O100">
        <f>'lap_7 (2)'!O24</f>
        <v>1218.93</v>
      </c>
      <c r="P100">
        <f>'lap_7 (2)'!P24</f>
        <v>7.55</v>
      </c>
      <c r="Q100">
        <f>'lap_7 (2)'!Q24</f>
        <v>1357.87</v>
      </c>
      <c r="R100">
        <f>'lap_7 (2)'!R24</f>
        <v>97.33</v>
      </c>
      <c r="S100">
        <f>'lap_7 (2)'!S24</f>
        <v>0.81</v>
      </c>
      <c r="T100">
        <f>'lap_7 (2)'!T24</f>
        <v>0.8</v>
      </c>
      <c r="U100">
        <f>'lap_7 (2)'!U24</f>
        <v>6.44</v>
      </c>
      <c r="V100">
        <f>'lap_7 (2)'!V24</f>
        <v>248.18</v>
      </c>
      <c r="W100">
        <f>'lap_7 (2)'!W24</f>
        <v>4.6900000000000004</v>
      </c>
      <c r="X100">
        <f>'lap_7 (2)'!X24</f>
        <v>5.4</v>
      </c>
      <c r="Y100">
        <f>'lap_7 (2)'!Y24</f>
        <v>1217.6400000000001</v>
      </c>
      <c r="Z100">
        <f>'lap_7 (2)'!Z24</f>
        <v>242.21</v>
      </c>
      <c r="AA100">
        <f>'lap_7 (2)'!AA24</f>
        <v>15.86</v>
      </c>
    </row>
    <row r="101" spans="1:27" x14ac:dyDescent="0.3">
      <c r="A101">
        <f>'lap_7 (2)'!A25</f>
        <v>8</v>
      </c>
      <c r="B101" t="str">
        <f>'lap_7 (2)'!B25</f>
        <v>2019</v>
      </c>
      <c r="C101">
        <f>'lap_7 (2)'!C25</f>
        <v>5.17</v>
      </c>
      <c r="D101">
        <f>'lap_7 (2)'!D25</f>
        <v>5.42</v>
      </c>
      <c r="E101">
        <f>'lap_7 (2)'!E25</f>
        <v>-3.64</v>
      </c>
      <c r="F101">
        <f>'lap_7 (2)'!F25</f>
        <v>-1.05</v>
      </c>
      <c r="G101">
        <f>'lap_7 (2)'!G25</f>
        <v>36.81</v>
      </c>
      <c r="H101">
        <f>'lap_7 (2)'!H25</f>
        <v>33.909999999999997</v>
      </c>
      <c r="I101">
        <f>'lap_7 (2)'!I25</f>
        <v>8.84</v>
      </c>
      <c r="J101">
        <f>'lap_7 (2)'!J25</f>
        <v>47.68</v>
      </c>
      <c r="K101">
        <f>'lap_7 (2)'!K25</f>
        <v>303.05</v>
      </c>
      <c r="L101">
        <f>'lap_7 (2)'!L25</f>
        <v>157.22999999999999</v>
      </c>
      <c r="M101">
        <f>'lap_7 (2)'!M25</f>
        <v>15.01</v>
      </c>
      <c r="N101">
        <f>'lap_7 (2)'!N25</f>
        <v>73.989999999999995</v>
      </c>
      <c r="O101">
        <f>'lap_7 (2)'!O25</f>
        <v>1240.43</v>
      </c>
      <c r="P101">
        <f>'lap_7 (2)'!P25</f>
        <v>7.44</v>
      </c>
      <c r="Q101">
        <f>'lap_7 (2)'!Q25</f>
        <v>1275.53</v>
      </c>
      <c r="R101">
        <f>'lap_7 (2)'!R25</f>
        <v>97</v>
      </c>
      <c r="S101">
        <f>'lap_7 (2)'!S25</f>
        <v>0.79</v>
      </c>
      <c r="T101">
        <f>'lap_7 (2)'!T25</f>
        <v>0.8</v>
      </c>
      <c r="U101">
        <f>'lap_7 (2)'!U25</f>
        <v>6.58</v>
      </c>
      <c r="V101">
        <f>'lap_7 (2)'!V25</f>
        <v>244.73</v>
      </c>
      <c r="W101">
        <f>'lap_7 (2)'!W25</f>
        <v>3.49</v>
      </c>
      <c r="X101">
        <f>'lap_7 (2)'!X25</f>
        <v>5.25</v>
      </c>
      <c r="Y101">
        <f>'lap_7 (2)'!Y25</f>
        <v>1180.3699999999999</v>
      </c>
      <c r="Z101">
        <f>'lap_7 (2)'!Z25</f>
        <v>253.02</v>
      </c>
      <c r="AA101">
        <f>'lap_7 (2)'!AA25</f>
        <v>16.420000000000002</v>
      </c>
    </row>
    <row r="102" spans="1:27" x14ac:dyDescent="0.3">
      <c r="A102">
        <f>'lap_7 (2)'!A26</f>
        <v>8</v>
      </c>
      <c r="B102" t="str">
        <f>'lap_7 (2)'!B26</f>
        <v>2020</v>
      </c>
      <c r="C102">
        <f>'lap_7 (2)'!C26</f>
        <v>5.1100000000000003</v>
      </c>
      <c r="D102">
        <f>'lap_7 (2)'!D26</f>
        <v>5.4</v>
      </c>
      <c r="E102">
        <f>'lap_7 (2)'!E26</f>
        <v>-3.99</v>
      </c>
      <c r="F102">
        <f>'lap_7 (2)'!F26</f>
        <v>-8.3800000000000008</v>
      </c>
      <c r="G102">
        <f>'lap_7 (2)'!G26</f>
        <v>34.39</v>
      </c>
      <c r="H102">
        <f>'lap_7 (2)'!H26</f>
        <v>32.56</v>
      </c>
      <c r="I102">
        <f>'lap_7 (2)'!I26</f>
        <v>9.51</v>
      </c>
      <c r="J102">
        <f>'lap_7 (2)'!J26</f>
        <v>42.68</v>
      </c>
      <c r="K102">
        <f>'lap_7 (2)'!K26</f>
        <v>335.39</v>
      </c>
      <c r="L102">
        <f>'lap_7 (2)'!L26</f>
        <v>153.71</v>
      </c>
      <c r="M102">
        <f>'lap_7 (2)'!M26</f>
        <v>2.96</v>
      </c>
      <c r="N102">
        <f>'lap_7 (2)'!N26</f>
        <v>72.72</v>
      </c>
      <c r="O102">
        <f>'lap_7 (2)'!O26</f>
        <v>1347.01</v>
      </c>
      <c r="P102">
        <f>'lap_7 (2)'!P26</f>
        <v>7.42</v>
      </c>
      <c r="Q102">
        <f>'lap_7 (2)'!Q26</f>
        <v>1272.3900000000001</v>
      </c>
      <c r="R102">
        <f>'lap_7 (2)'!R26</f>
        <v>88.33</v>
      </c>
      <c r="S102">
        <f>'lap_7 (2)'!S26</f>
        <v>0.79</v>
      </c>
      <c r="T102">
        <f>'lap_7 (2)'!T26</f>
        <v>0.83</v>
      </c>
      <c r="U102">
        <f>'lap_7 (2)'!U26</f>
        <v>5.92</v>
      </c>
      <c r="V102">
        <f>'lap_7 (2)'!V26</f>
        <v>234.64</v>
      </c>
      <c r="W102">
        <f>'lap_7 (2)'!W26</f>
        <v>4.88</v>
      </c>
      <c r="X102">
        <f>'lap_7 (2)'!X26</f>
        <v>3.77</v>
      </c>
      <c r="Y102">
        <f>'lap_7 (2)'!Y26</f>
        <v>700.54</v>
      </c>
      <c r="Z102">
        <f>'lap_7 (2)'!Z26</f>
        <v>267.91000000000003</v>
      </c>
      <c r="AA102">
        <f>'lap_7 (2)'!AA26</f>
        <v>17.420000000000002</v>
      </c>
    </row>
    <row r="103" spans="1:27" x14ac:dyDescent="0.3">
      <c r="A103">
        <f>'lap_7 (2)'!A27</f>
        <v>8</v>
      </c>
      <c r="B103" t="str">
        <f>'lap_7 (2)'!B27</f>
        <v>2021</v>
      </c>
      <c r="C103">
        <f>'lap_7 (2)'!C27</f>
        <v>4.99</v>
      </c>
      <c r="D103">
        <f>'lap_7 (2)'!D27</f>
        <v>5.32</v>
      </c>
      <c r="E103">
        <f>'lap_7 (2)'!E27</f>
        <v>-7.12</v>
      </c>
      <c r="F103">
        <f>'lap_7 (2)'!F27</f>
        <v>-6.59</v>
      </c>
      <c r="G103">
        <f>'lap_7 (2)'!G27</f>
        <v>59.3</v>
      </c>
      <c r="H103">
        <f>'lap_7 (2)'!H27</f>
        <v>37.21</v>
      </c>
      <c r="I103">
        <f>'lap_7 (2)'!I27</f>
        <v>5.23</v>
      </c>
      <c r="J103">
        <f>'lap_7 (2)'!J27</f>
        <v>53.39</v>
      </c>
      <c r="K103">
        <f>'lap_7 (2)'!K27</f>
        <v>329.16</v>
      </c>
      <c r="L103">
        <f>'lap_7 (2)'!L27</f>
        <v>148.33000000000001</v>
      </c>
      <c r="M103">
        <f>'lap_7 (2)'!M27</f>
        <v>14.58</v>
      </c>
      <c r="N103">
        <f>'lap_7 (2)'!N27</f>
        <v>71.680000000000007</v>
      </c>
      <c r="O103">
        <f>'lap_7 (2)'!O27</f>
        <v>1415.96</v>
      </c>
      <c r="P103">
        <f>'lap_7 (2)'!P27</f>
        <v>7.32</v>
      </c>
      <c r="Q103">
        <f>'lap_7 (2)'!Q27</f>
        <v>1246.0899999999999</v>
      </c>
      <c r="R103">
        <f>'lap_7 (2)'!R27</f>
        <v>85.67</v>
      </c>
      <c r="S103">
        <f>'lap_7 (2)'!S27</f>
        <v>0.84</v>
      </c>
      <c r="T103">
        <f>'lap_7 (2)'!T27</f>
        <v>0.86</v>
      </c>
      <c r="U103">
        <f>'lap_7 (2)'!U27</f>
        <v>5.09</v>
      </c>
      <c r="V103">
        <f>'lap_7 (2)'!V27</f>
        <v>229.36</v>
      </c>
      <c r="W103">
        <f>'lap_7 (2)'!W27</f>
        <v>4.95</v>
      </c>
      <c r="X103">
        <f>'lap_7 (2)'!X27</f>
        <v>4.21</v>
      </c>
      <c r="Y103">
        <f>'lap_7 (2)'!Y27</f>
        <v>641.78</v>
      </c>
      <c r="Z103">
        <f>'lap_7 (2)'!Z27</f>
        <v>280.64999999999998</v>
      </c>
      <c r="AA103">
        <f>'lap_7 (2)'!AA27</f>
        <v>17.98</v>
      </c>
    </row>
    <row r="104" spans="1:27" x14ac:dyDescent="0.3">
      <c r="A104">
        <f>'lap_7 (2)'!A28</f>
        <v>8</v>
      </c>
      <c r="B104" t="str">
        <f>'lap_7 (2)'!B28</f>
        <v>2022</v>
      </c>
      <c r="C104">
        <f>'lap_7 (2)'!C28</f>
        <v>5.04</v>
      </c>
      <c r="D104">
        <f>'lap_7 (2)'!D28</f>
        <v>5.23</v>
      </c>
      <c r="E104">
        <f>'lap_7 (2)'!E28</f>
        <v>-6.08</v>
      </c>
      <c r="F104">
        <f>'lap_7 (2)'!F28</f>
        <v>-3.26</v>
      </c>
      <c r="G104">
        <f>'lap_7 (2)'!G28</f>
        <v>57.02</v>
      </c>
      <c r="H104">
        <f>'lap_7 (2)'!H28</f>
        <v>36.96</v>
      </c>
      <c r="I104">
        <f>'lap_7 (2)'!I28</f>
        <v>4.4400000000000004</v>
      </c>
      <c r="J104">
        <f>'lap_7 (2)'!J28</f>
        <v>56.18</v>
      </c>
      <c r="K104">
        <f>'lap_7 (2)'!K28</f>
        <v>300.57</v>
      </c>
      <c r="L104">
        <f>'lap_7 (2)'!L28</f>
        <v>145.96</v>
      </c>
      <c r="M104">
        <f>'lap_7 (2)'!M28</f>
        <v>7.18</v>
      </c>
      <c r="N104">
        <f>'lap_7 (2)'!N28</f>
        <v>69.55</v>
      </c>
      <c r="O104">
        <f>'lap_7 (2)'!O28</f>
        <v>1364.67</v>
      </c>
      <c r="P104">
        <f>'lap_7 (2)'!P28</f>
        <v>7.19</v>
      </c>
      <c r="Q104">
        <f>'lap_7 (2)'!Q28</f>
        <v>1226.6099999999999</v>
      </c>
      <c r="R104">
        <f>'lap_7 (2)'!R28</f>
        <v>78.67</v>
      </c>
      <c r="S104">
        <f>'lap_7 (2)'!S28</f>
        <v>0.86</v>
      </c>
      <c r="T104">
        <f>'lap_7 (2)'!T28</f>
        <v>0.84</v>
      </c>
      <c r="U104">
        <f>'lap_7 (2)'!U28</f>
        <v>4.2699999999999996</v>
      </c>
      <c r="V104">
        <f>'lap_7 (2)'!V28</f>
        <v>223</v>
      </c>
      <c r="W104">
        <f>'lap_7 (2)'!W28</f>
        <v>4.6100000000000003</v>
      </c>
      <c r="X104">
        <f>'lap_7 (2)'!X28</f>
        <v>2.92</v>
      </c>
      <c r="Y104">
        <f>'lap_7 (2)'!Y28</f>
        <v>977.83</v>
      </c>
      <c r="Z104">
        <f>'lap_7 (2)'!Z28</f>
        <v>273.74</v>
      </c>
      <c r="AA104">
        <f>'lap_7 (2)'!AA28</f>
        <v>17.86</v>
      </c>
    </row>
    <row r="105" spans="1:27" x14ac:dyDescent="0.3">
      <c r="A105">
        <f>'lap_7 (2)'!A29</f>
        <v>8</v>
      </c>
      <c r="B105" t="str">
        <f>'lap_7 (2)'!B29</f>
        <v>2023</v>
      </c>
      <c r="C105">
        <f>'lap_7 (2)'!C29</f>
        <v>5.0199999999999996</v>
      </c>
      <c r="D105">
        <f>'lap_7 (2)'!D29</f>
        <v>5.24</v>
      </c>
      <c r="E105">
        <f>'lap_7 (2)'!E29</f>
        <v>-5.03</v>
      </c>
      <c r="F105">
        <f>'lap_7 (2)'!F29</f>
        <v>5.88</v>
      </c>
      <c r="G105">
        <f>'lap_7 (2)'!G29</f>
        <v>55.29</v>
      </c>
      <c r="H105">
        <f>'lap_7 (2)'!H29</f>
        <v>33.86</v>
      </c>
      <c r="I105">
        <f>'lap_7 (2)'!I29</f>
        <v>5.07</v>
      </c>
      <c r="J105">
        <f>'lap_7 (2)'!J29</f>
        <v>52.76</v>
      </c>
      <c r="K105">
        <f>'lap_7 (2)'!K29</f>
        <v>285.97000000000003</v>
      </c>
      <c r="L105">
        <f>'lap_7 (2)'!L29</f>
        <v>145.86000000000001</v>
      </c>
      <c r="M105">
        <f>'lap_7 (2)'!M29</f>
        <v>6.24</v>
      </c>
      <c r="N105">
        <f>'lap_7 (2)'!N29</f>
        <v>68.760000000000005</v>
      </c>
      <c r="O105">
        <f>'lap_7 (2)'!O29</f>
        <v>1362.32</v>
      </c>
      <c r="P105">
        <f>'lap_7 (2)'!P29</f>
        <v>7.14</v>
      </c>
      <c r="Q105">
        <f>'lap_7 (2)'!Q29</f>
        <v>1255.52</v>
      </c>
      <c r="R105">
        <f>'lap_7 (2)'!R29</f>
        <v>82</v>
      </c>
      <c r="S105">
        <f>'lap_7 (2)'!S29</f>
        <v>0.87</v>
      </c>
      <c r="T105">
        <f>'lap_7 (2)'!T29</f>
        <v>0.85</v>
      </c>
      <c r="U105">
        <f>'lap_7 (2)'!U29</f>
        <v>3.82</v>
      </c>
      <c r="V105">
        <f>'lap_7 (2)'!V29</f>
        <v>215.36</v>
      </c>
      <c r="W105">
        <f>'lap_7 (2)'!W29</f>
        <v>2.91</v>
      </c>
      <c r="X105">
        <f>'lap_7 (2)'!X29</f>
        <v>2.96</v>
      </c>
      <c r="Y105">
        <f>'lap_7 (2)'!Y29</f>
        <v>877.35</v>
      </c>
      <c r="Z105">
        <f>'lap_7 (2)'!Z29</f>
        <v>272.16000000000003</v>
      </c>
      <c r="AA105">
        <f>'lap_7 (2)'!AA29</f>
        <v>17.21</v>
      </c>
    </row>
    <row r="106" spans="1:27" x14ac:dyDescent="0.3">
      <c r="A106">
        <f>'lap_8 (2)'!A17</f>
        <v>9</v>
      </c>
      <c r="B106" t="str">
        <f>'lap_8 (2)'!B17</f>
        <v>2011</v>
      </c>
      <c r="C106">
        <f>'lap_8 (2)'!C17</f>
        <v>5.5</v>
      </c>
      <c r="D106">
        <f>'lap_8 (2)'!D17</f>
        <v>5.62</v>
      </c>
      <c r="E106">
        <f>'lap_8 (2)'!E17</f>
        <v>-3.65</v>
      </c>
      <c r="F106">
        <f>'lap_8 (2)'!F17</f>
        <v>6.74</v>
      </c>
      <c r="G106">
        <f>'lap_8 (2)'!G17</f>
        <v>56.64</v>
      </c>
      <c r="H106">
        <f>'lap_8 (2)'!H17</f>
        <v>38.29</v>
      </c>
      <c r="I106">
        <f>'lap_8 (2)'!I17</f>
        <v>8.9600000000000009</v>
      </c>
      <c r="J106">
        <f>'lap_8 (2)'!J17</f>
        <v>40.31</v>
      </c>
      <c r="K106">
        <f>'lap_8 (2)'!K17</f>
        <v>261.3</v>
      </c>
      <c r="L106">
        <f>'lap_8 (2)'!L17</f>
        <v>160.88999999999999</v>
      </c>
      <c r="M106">
        <f>'lap_8 (2)'!M17</f>
        <v>6.37</v>
      </c>
      <c r="N106">
        <f>'lap_8 (2)'!N17</f>
        <v>78.319999999999993</v>
      </c>
      <c r="O106">
        <f>'lap_8 (2)'!O17</f>
        <v>1471.4</v>
      </c>
      <c r="P106">
        <f>'lap_8 (2)'!P17</f>
        <v>20.75</v>
      </c>
      <c r="Q106">
        <f>'lap_8 (2)'!Q17</f>
        <v>1384.72</v>
      </c>
      <c r="R106">
        <f>'lap_8 (2)'!R17</f>
        <v>87.03</v>
      </c>
      <c r="S106">
        <f>'lap_8 (2)'!S17</f>
        <v>0.91</v>
      </c>
      <c r="T106">
        <f>'lap_8 (2)'!T17</f>
        <v>0.89</v>
      </c>
      <c r="U106">
        <f>'lap_8 (2)'!U17</f>
        <v>11.64</v>
      </c>
      <c r="V106">
        <f>'lap_8 (2)'!V17</f>
        <v>195.6</v>
      </c>
      <c r="W106">
        <f>'lap_8 (2)'!W17</f>
        <v>6.07</v>
      </c>
      <c r="X106">
        <f>'lap_8 (2)'!X17</f>
        <v>8.0299999999999994</v>
      </c>
      <c r="Y106">
        <f>'lap_8 (2)'!Y17</f>
        <v>205.15</v>
      </c>
      <c r="Z106">
        <f>'lap_8 (2)'!Z17</f>
        <v>213.24</v>
      </c>
      <c r="AA106">
        <f>'lap_8 (2)'!AA17</f>
        <v>14</v>
      </c>
    </row>
    <row r="107" spans="1:27" x14ac:dyDescent="0.3">
      <c r="A107">
        <f>'lap_8 (2)'!A18</f>
        <v>9</v>
      </c>
      <c r="B107" t="str">
        <f>'lap_8 (2)'!B18</f>
        <v>2012</v>
      </c>
      <c r="C107">
        <f>'lap_8 (2)'!C18</f>
        <v>5.5</v>
      </c>
      <c r="D107">
        <f>'lap_8 (2)'!D18</f>
        <v>5.66</v>
      </c>
      <c r="E107">
        <f>'lap_8 (2)'!E18</f>
        <v>-3.28</v>
      </c>
      <c r="F107">
        <f>'lap_8 (2)'!F18</f>
        <v>25.64</v>
      </c>
      <c r="G107">
        <f>'lap_8 (2)'!G18</f>
        <v>50.32</v>
      </c>
      <c r="H107">
        <f>'lap_8 (2)'!H18</f>
        <v>38.590000000000003</v>
      </c>
      <c r="I107">
        <f>'lap_8 (2)'!I18</f>
        <v>11.67</v>
      </c>
      <c r="J107">
        <f>'lap_8 (2)'!J18</f>
        <v>41.81</v>
      </c>
      <c r="K107">
        <f>'lap_8 (2)'!K18</f>
        <v>291.3</v>
      </c>
      <c r="L107">
        <f>'lap_8 (2)'!L18</f>
        <v>148.32</v>
      </c>
      <c r="M107">
        <f>'lap_8 (2)'!M18</f>
        <v>0.03</v>
      </c>
      <c r="N107">
        <f>'lap_8 (2)'!N18</f>
        <v>77.94</v>
      </c>
      <c r="O107">
        <f>'lap_8 (2)'!O18</f>
        <v>1538.77</v>
      </c>
      <c r="P107">
        <f>'lap_8 (2)'!P18</f>
        <v>20.83</v>
      </c>
      <c r="Q107">
        <f>'lap_8 (2)'!Q18</f>
        <v>1271.43</v>
      </c>
      <c r="R107">
        <f>'lap_8 (2)'!R18</f>
        <v>79.53</v>
      </c>
      <c r="S107">
        <f>'lap_8 (2)'!S18</f>
        <v>0.89</v>
      </c>
      <c r="T107">
        <f>'lap_8 (2)'!T18</f>
        <v>0.86</v>
      </c>
      <c r="U107">
        <f>'lap_8 (2)'!U18</f>
        <v>12.96</v>
      </c>
      <c r="V107">
        <f>'lap_8 (2)'!V18</f>
        <v>229.31</v>
      </c>
      <c r="W107">
        <f>'lap_8 (2)'!W18</f>
        <v>6.07</v>
      </c>
      <c r="X107">
        <f>'lap_8 (2)'!X18</f>
        <v>7.19</v>
      </c>
      <c r="Y107">
        <f>'lap_8 (2)'!Y18</f>
        <v>214.4</v>
      </c>
      <c r="Z107">
        <f>'lap_8 (2)'!Z18</f>
        <v>233.37</v>
      </c>
      <c r="AA107">
        <f>'lap_8 (2)'!AA18</f>
        <v>13.96</v>
      </c>
    </row>
    <row r="108" spans="1:27" x14ac:dyDescent="0.3">
      <c r="A108">
        <f>'lap_8 (2)'!A19</f>
        <v>9</v>
      </c>
      <c r="B108" t="str">
        <f>'lap_8 (2)'!B19</f>
        <v>2013</v>
      </c>
      <c r="C108">
        <f>'lap_8 (2)'!C19</f>
        <v>5.6</v>
      </c>
      <c r="D108">
        <f>'lap_8 (2)'!D19</f>
        <v>5.74</v>
      </c>
      <c r="E108">
        <f>'lap_8 (2)'!E19</f>
        <v>-2.5299999999999998</v>
      </c>
      <c r="F108">
        <f>'lap_8 (2)'!F19</f>
        <v>11.5</v>
      </c>
      <c r="G108">
        <f>'lap_8 (2)'!G19</f>
        <v>49.31</v>
      </c>
      <c r="H108">
        <f>'lap_8 (2)'!H19</f>
        <v>35.56</v>
      </c>
      <c r="I108">
        <f>'lap_8 (2)'!I19</f>
        <v>13.29</v>
      </c>
      <c r="J108">
        <f>'lap_8 (2)'!J19</f>
        <v>40.25</v>
      </c>
      <c r="K108">
        <f>'lap_8 (2)'!K19</f>
        <v>296.60000000000002</v>
      </c>
      <c r="L108">
        <f>'lap_8 (2)'!L19</f>
        <v>148.21</v>
      </c>
      <c r="M108">
        <f>'lap_8 (2)'!M19</f>
        <v>2.5299999999999998</v>
      </c>
      <c r="N108">
        <f>'lap_8 (2)'!N19</f>
        <v>77.510000000000005</v>
      </c>
      <c r="O108">
        <f>'lap_8 (2)'!O19</f>
        <v>1417.32</v>
      </c>
      <c r="P108">
        <f>'lap_8 (2)'!P19</f>
        <v>20.81</v>
      </c>
      <c r="Q108">
        <f>'lap_8 (2)'!Q19</f>
        <v>1360.91</v>
      </c>
      <c r="R108">
        <f>'lap_8 (2)'!R19</f>
        <v>96.74</v>
      </c>
      <c r="S108">
        <f>'lap_8 (2)'!S19</f>
        <v>0.9</v>
      </c>
      <c r="T108">
        <f>'lap_8 (2)'!T19</f>
        <v>0.89</v>
      </c>
      <c r="U108">
        <f>'lap_8 (2)'!U19</f>
        <v>13.3</v>
      </c>
      <c r="V108">
        <f>'lap_8 (2)'!V19</f>
        <v>232.31</v>
      </c>
      <c r="W108">
        <f>'lap_8 (2)'!W19</f>
        <v>5.93</v>
      </c>
      <c r="X108">
        <f>'lap_8 (2)'!X19</f>
        <v>5.94</v>
      </c>
      <c r="Y108">
        <f>'lap_8 (2)'!Y19</f>
        <v>205.74</v>
      </c>
      <c r="Z108">
        <f>'lap_8 (2)'!Z19</f>
        <v>239.6</v>
      </c>
      <c r="AA108">
        <f>'lap_8 (2)'!AA19</f>
        <v>13.59</v>
      </c>
    </row>
    <row r="109" spans="1:27" x14ac:dyDescent="0.3">
      <c r="A109">
        <f>'lap_8 (2)'!A20</f>
        <v>9</v>
      </c>
      <c r="B109" t="str">
        <f>'lap_8 (2)'!B20</f>
        <v>2014</v>
      </c>
      <c r="C109">
        <f>'lap_8 (2)'!C20</f>
        <v>5.7</v>
      </c>
      <c r="D109">
        <f>'lap_8 (2)'!D20</f>
        <v>5.85</v>
      </c>
      <c r="E109">
        <f>'lap_8 (2)'!E20</f>
        <v>-1.93</v>
      </c>
      <c r="F109">
        <f>'lap_8 (2)'!F20</f>
        <v>6.24</v>
      </c>
      <c r="G109">
        <f>'lap_8 (2)'!G20</f>
        <v>49.81</v>
      </c>
      <c r="H109">
        <f>'lap_8 (2)'!H20</f>
        <v>34.369999999999997</v>
      </c>
      <c r="I109">
        <f>'lap_8 (2)'!I20</f>
        <v>10.92</v>
      </c>
      <c r="J109">
        <f>'lap_8 (2)'!J20</f>
        <v>47.08</v>
      </c>
      <c r="K109">
        <f>'lap_8 (2)'!K20</f>
        <v>302.31</v>
      </c>
      <c r="L109">
        <f>'lap_8 (2)'!L20</f>
        <v>146.65</v>
      </c>
      <c r="M109">
        <f>'lap_8 (2)'!M20</f>
        <v>11.77</v>
      </c>
      <c r="N109">
        <f>'lap_8 (2)'!N20</f>
        <v>76.150000000000006</v>
      </c>
      <c r="O109">
        <f>'lap_8 (2)'!O20</f>
        <v>1397.24</v>
      </c>
      <c r="P109">
        <f>'lap_8 (2)'!P20</f>
        <v>20.62</v>
      </c>
      <c r="Q109">
        <f>'lap_8 (2)'!Q20</f>
        <v>1358.91</v>
      </c>
      <c r="R109">
        <f>'lap_8 (2)'!R20</f>
        <v>88.37</v>
      </c>
      <c r="S109">
        <f>'lap_8 (2)'!S20</f>
        <v>0.92</v>
      </c>
      <c r="T109">
        <f>'lap_8 (2)'!T20</f>
        <v>0.89</v>
      </c>
      <c r="U109">
        <f>'lap_8 (2)'!U20</f>
        <v>14.76</v>
      </c>
      <c r="V109">
        <f>'lap_8 (2)'!V20</f>
        <v>241.77</v>
      </c>
      <c r="W109">
        <f>'lap_8 (2)'!W20</f>
        <v>5.5</v>
      </c>
      <c r="X109">
        <f>'lap_8 (2)'!X20</f>
        <v>5.93</v>
      </c>
      <c r="Y109">
        <f>'lap_8 (2)'!Y20</f>
        <v>190</v>
      </c>
      <c r="Z109">
        <f>'lap_8 (2)'!Z20</f>
        <v>244.59</v>
      </c>
      <c r="AA109">
        <f>'lap_8 (2)'!AA20</f>
        <v>13.27</v>
      </c>
    </row>
    <row r="110" spans="1:27" x14ac:dyDescent="0.3">
      <c r="A110">
        <f>'lap_8 (2)'!A21</f>
        <v>9</v>
      </c>
      <c r="B110" t="str">
        <f>'lap_8 (2)'!B21</f>
        <v>2015</v>
      </c>
      <c r="C110">
        <f>'lap_8 (2)'!C21</f>
        <v>5.73</v>
      </c>
      <c r="D110">
        <f>'lap_8 (2)'!D21</f>
        <v>5.97</v>
      </c>
      <c r="E110">
        <f>'lap_8 (2)'!E21</f>
        <v>-0.39</v>
      </c>
      <c r="F110">
        <f>'lap_8 (2)'!F21</f>
        <v>5.78</v>
      </c>
      <c r="G110">
        <f>'lap_8 (2)'!G21</f>
        <v>58.13</v>
      </c>
      <c r="H110">
        <f>'lap_8 (2)'!H21</f>
        <v>36.479999999999997</v>
      </c>
      <c r="I110">
        <f>'lap_8 (2)'!I21</f>
        <v>7.69</v>
      </c>
      <c r="J110">
        <f>'lap_8 (2)'!J21</f>
        <v>54.4</v>
      </c>
      <c r="K110">
        <f>'lap_8 (2)'!K21</f>
        <v>311.27999999999997</v>
      </c>
      <c r="L110">
        <f>'lap_8 (2)'!L21</f>
        <v>145.41</v>
      </c>
      <c r="M110">
        <f>'lap_8 (2)'!M21</f>
        <v>3.95</v>
      </c>
      <c r="N110">
        <f>'lap_8 (2)'!N21</f>
        <v>75.17</v>
      </c>
      <c r="O110">
        <f>'lap_8 (2)'!O21</f>
        <v>1443.6</v>
      </c>
      <c r="P110">
        <f>'lap_8 (2)'!P21</f>
        <v>20.54</v>
      </c>
      <c r="Q110">
        <f>'lap_8 (2)'!Q21</f>
        <v>1352.63</v>
      </c>
      <c r="R110">
        <f>'lap_8 (2)'!R21</f>
        <v>93.49</v>
      </c>
      <c r="S110">
        <f>'lap_8 (2)'!S21</f>
        <v>0.87</v>
      </c>
      <c r="T110">
        <f>'lap_8 (2)'!T21</f>
        <v>0.87</v>
      </c>
      <c r="U110">
        <f>'lap_8 (2)'!U21</f>
        <v>13.13</v>
      </c>
      <c r="V110">
        <f>'lap_8 (2)'!V21</f>
        <v>245.38</v>
      </c>
      <c r="W110">
        <f>'lap_8 (2)'!W21</f>
        <v>5.1100000000000003</v>
      </c>
      <c r="X110">
        <f>'lap_8 (2)'!X21</f>
        <v>6.93</v>
      </c>
      <c r="Y110">
        <f>'lap_8 (2)'!Y21</f>
        <v>178.41</v>
      </c>
      <c r="Z110">
        <f>'lap_8 (2)'!Z21</f>
        <v>241.85</v>
      </c>
      <c r="AA110">
        <f>'lap_8 (2)'!AA21</f>
        <v>12.63</v>
      </c>
    </row>
    <row r="111" spans="1:27" x14ac:dyDescent="0.3">
      <c r="A111">
        <f>'lap_8 (2)'!A22</f>
        <v>9</v>
      </c>
      <c r="B111" t="str">
        <f>'lap_8 (2)'!B22</f>
        <v>2016</v>
      </c>
      <c r="C111">
        <f>'lap_8 (2)'!C22</f>
        <v>5.77</v>
      </c>
      <c r="D111">
        <f>'lap_8 (2)'!D22</f>
        <v>6.14</v>
      </c>
      <c r="E111">
        <f>'lap_8 (2)'!E22</f>
        <v>-1.44</v>
      </c>
      <c r="F111">
        <f>'lap_8 (2)'!F22</f>
        <v>6</v>
      </c>
      <c r="G111">
        <f>'lap_8 (2)'!G22</f>
        <v>52.89</v>
      </c>
      <c r="H111">
        <f>'lap_8 (2)'!H22</f>
        <v>34.020000000000003</v>
      </c>
      <c r="I111">
        <f>'lap_8 (2)'!I22</f>
        <v>8.26</v>
      </c>
      <c r="J111">
        <f>'lap_8 (2)'!J22</f>
        <v>46.69</v>
      </c>
      <c r="K111">
        <f>'lap_8 (2)'!K22</f>
        <v>316.85000000000002</v>
      </c>
      <c r="L111">
        <f>'lap_8 (2)'!L22</f>
        <v>144.52000000000001</v>
      </c>
      <c r="M111">
        <f>'lap_8 (2)'!M22</f>
        <v>10.91</v>
      </c>
      <c r="N111">
        <f>'lap_8 (2)'!N22</f>
        <v>72.739999999999995</v>
      </c>
      <c r="O111">
        <f>'lap_8 (2)'!O22</f>
        <v>1477.6</v>
      </c>
      <c r="P111">
        <f>'lap_8 (2)'!P22</f>
        <v>20.32</v>
      </c>
      <c r="Q111">
        <f>'lap_8 (2)'!Q22</f>
        <v>1391.17</v>
      </c>
      <c r="R111">
        <f>'lap_8 (2)'!R22</f>
        <v>89.77</v>
      </c>
      <c r="S111">
        <f>'lap_8 (2)'!S22</f>
        <v>0.84</v>
      </c>
      <c r="T111">
        <f>'lap_8 (2)'!T22</f>
        <v>0.88</v>
      </c>
      <c r="U111">
        <f>'lap_8 (2)'!U22</f>
        <v>14.32</v>
      </c>
      <c r="V111">
        <f>'lap_8 (2)'!V22</f>
        <v>247.92</v>
      </c>
      <c r="W111">
        <f>'lap_8 (2)'!W22</f>
        <v>5.27</v>
      </c>
      <c r="X111">
        <f>'lap_8 (2)'!X22</f>
        <v>6.34</v>
      </c>
      <c r="Y111">
        <f>'lap_8 (2)'!Y22</f>
        <v>154.97</v>
      </c>
      <c r="Z111">
        <f>'lap_8 (2)'!Z22</f>
        <v>236.29</v>
      </c>
      <c r="AA111">
        <f>'lap_8 (2)'!AA22</f>
        <v>12.88</v>
      </c>
    </row>
    <row r="112" spans="1:27" x14ac:dyDescent="0.3">
      <c r="A112">
        <f>'lap_8 (2)'!A23</f>
        <v>9</v>
      </c>
      <c r="B112" t="str">
        <f>'lap_8 (2)'!B23</f>
        <v>2017</v>
      </c>
      <c r="C112">
        <f>'lap_8 (2)'!C23</f>
        <v>5.75</v>
      </c>
      <c r="D112">
        <f>'lap_8 (2)'!D23</f>
        <v>6.13</v>
      </c>
      <c r="E112">
        <f>'lap_8 (2)'!E23</f>
        <v>-1.37</v>
      </c>
      <c r="F112">
        <f>'lap_8 (2)'!F23</f>
        <v>-3.81</v>
      </c>
      <c r="G112">
        <f>'lap_8 (2)'!G23</f>
        <v>45.81</v>
      </c>
      <c r="H112">
        <f>'lap_8 (2)'!H23</f>
        <v>32.840000000000003</v>
      </c>
      <c r="I112">
        <f>'lap_8 (2)'!I23</f>
        <v>8.0500000000000007</v>
      </c>
      <c r="J112">
        <f>'lap_8 (2)'!J23</f>
        <v>48.93</v>
      </c>
      <c r="K112">
        <f>'lap_8 (2)'!K23</f>
        <v>323.76</v>
      </c>
      <c r="L112">
        <f>'lap_8 (2)'!L23</f>
        <v>143.22999999999999</v>
      </c>
      <c r="M112">
        <f>'lap_8 (2)'!M23</f>
        <v>5.44</v>
      </c>
      <c r="N112">
        <f>'lap_8 (2)'!N23</f>
        <v>71.03</v>
      </c>
      <c r="O112">
        <f>'lap_8 (2)'!O23</f>
        <v>1520.47</v>
      </c>
      <c r="P112">
        <f>'lap_8 (2)'!P23</f>
        <v>20.21</v>
      </c>
      <c r="Q112">
        <f>'lap_8 (2)'!Q23</f>
        <v>1420.07</v>
      </c>
      <c r="R112">
        <f>'lap_8 (2)'!R23</f>
        <v>89.3</v>
      </c>
      <c r="S112">
        <f>'lap_8 (2)'!S23</f>
        <v>0.82</v>
      </c>
      <c r="T112">
        <f>'lap_8 (2)'!T23</f>
        <v>0.87</v>
      </c>
      <c r="U112">
        <f>'lap_8 (2)'!U23</f>
        <v>13.11</v>
      </c>
      <c r="V112">
        <f>'lap_8 (2)'!V23</f>
        <v>234.07</v>
      </c>
      <c r="W112">
        <f>'lap_8 (2)'!W23</f>
        <v>5.55</v>
      </c>
      <c r="X112">
        <f>'lap_8 (2)'!X23</f>
        <v>7.17</v>
      </c>
      <c r="Y112">
        <f>'lap_8 (2)'!Y23</f>
        <v>150.27000000000001</v>
      </c>
      <c r="Z112">
        <f>'lap_8 (2)'!Z23</f>
        <v>243.13</v>
      </c>
      <c r="AA112">
        <f>'lap_8 (2)'!AA23</f>
        <v>12.64</v>
      </c>
    </row>
    <row r="113" spans="1:27" x14ac:dyDescent="0.3">
      <c r="A113">
        <f>'lap_8 (2)'!A24</f>
        <v>9</v>
      </c>
      <c r="B113" t="str">
        <f>'lap_8 (2)'!B24</f>
        <v>2018</v>
      </c>
      <c r="C113">
        <f>'lap_8 (2)'!C24</f>
        <v>5.77</v>
      </c>
      <c r="D113">
        <f>'lap_8 (2)'!D24</f>
        <v>6.11</v>
      </c>
      <c r="E113">
        <f>'lap_8 (2)'!E24</f>
        <v>-0.91</v>
      </c>
      <c r="F113">
        <f>'lap_8 (2)'!F24</f>
        <v>7.65</v>
      </c>
      <c r="G113">
        <f>'lap_8 (2)'!G24</f>
        <v>45.26</v>
      </c>
      <c r="H113">
        <f>'lap_8 (2)'!H24</f>
        <v>25.65</v>
      </c>
      <c r="I113">
        <f>'lap_8 (2)'!I24</f>
        <v>7.97</v>
      </c>
      <c r="J113">
        <f>'lap_8 (2)'!J24</f>
        <v>46.55</v>
      </c>
      <c r="K113">
        <f>'lap_8 (2)'!K24</f>
        <v>340.27</v>
      </c>
      <c r="L113">
        <f>'lap_8 (2)'!L24</f>
        <v>142.02000000000001</v>
      </c>
      <c r="M113">
        <f>'lap_8 (2)'!M24</f>
        <v>15.87</v>
      </c>
      <c r="N113">
        <f>'lap_8 (2)'!N24</f>
        <v>69.489999999999995</v>
      </c>
      <c r="O113">
        <f>'lap_8 (2)'!O24</f>
        <v>1562.4</v>
      </c>
      <c r="P113">
        <f>'lap_8 (2)'!P24</f>
        <v>19.989999999999998</v>
      </c>
      <c r="Q113">
        <f>'lap_8 (2)'!Q24</f>
        <v>1459.08</v>
      </c>
      <c r="R113">
        <f>'lap_8 (2)'!R24</f>
        <v>88.84</v>
      </c>
      <c r="S113">
        <f>'lap_8 (2)'!S24</f>
        <v>0.84</v>
      </c>
      <c r="T113">
        <f>'lap_8 (2)'!T24</f>
        <v>0.84</v>
      </c>
      <c r="U113">
        <f>'lap_8 (2)'!U24</f>
        <v>14.42</v>
      </c>
      <c r="V113">
        <f>'lap_8 (2)'!V24</f>
        <v>234.86</v>
      </c>
      <c r="W113">
        <f>'lap_8 (2)'!W24</f>
        <v>5.2</v>
      </c>
      <c r="X113">
        <f>'lap_8 (2)'!X24</f>
        <v>6.48</v>
      </c>
      <c r="Y113">
        <f>'lap_8 (2)'!Y24</f>
        <v>116.69</v>
      </c>
      <c r="Z113">
        <f>'lap_8 (2)'!Z24</f>
        <v>252.56</v>
      </c>
      <c r="AA113">
        <f>'lap_8 (2)'!AA24</f>
        <v>12.65</v>
      </c>
    </row>
    <row r="114" spans="1:27" x14ac:dyDescent="0.3">
      <c r="A114">
        <f>'lap_8 (2)'!A25</f>
        <v>9</v>
      </c>
      <c r="B114" t="str">
        <f>'lap_8 (2)'!B25</f>
        <v>2019</v>
      </c>
      <c r="C114">
        <f>'lap_8 (2)'!C25</f>
        <v>5.66</v>
      </c>
      <c r="D114">
        <f>'lap_8 (2)'!D25</f>
        <v>6.07</v>
      </c>
      <c r="E114">
        <f>'lap_8 (2)'!E25</f>
        <v>-2</v>
      </c>
      <c r="F114">
        <f>'lap_8 (2)'!F25</f>
        <v>3.35</v>
      </c>
      <c r="G114">
        <f>'lap_8 (2)'!G25</f>
        <v>32.24</v>
      </c>
      <c r="H114">
        <f>'lap_8 (2)'!H25</f>
        <v>20.09</v>
      </c>
      <c r="I114">
        <f>'lap_8 (2)'!I25</f>
        <v>6.07</v>
      </c>
      <c r="J114">
        <f>'lap_8 (2)'!J25</f>
        <v>44.86</v>
      </c>
      <c r="K114">
        <f>'lap_8 (2)'!K25</f>
        <v>356.58</v>
      </c>
      <c r="L114">
        <f>'lap_8 (2)'!L25</f>
        <v>139.75</v>
      </c>
      <c r="M114">
        <f>'lap_8 (2)'!M25</f>
        <v>20.89</v>
      </c>
      <c r="N114">
        <f>'lap_8 (2)'!N25</f>
        <v>65.84</v>
      </c>
      <c r="O114">
        <f>'lap_8 (2)'!O25</f>
        <v>1609.26</v>
      </c>
      <c r="P114">
        <f>'lap_8 (2)'!P25</f>
        <v>20.3</v>
      </c>
      <c r="Q114">
        <f>'lap_8 (2)'!Q25</f>
        <v>1430.66</v>
      </c>
      <c r="R114">
        <f>'lap_8 (2)'!R25</f>
        <v>89.77</v>
      </c>
      <c r="S114">
        <f>'lap_8 (2)'!S25</f>
        <v>0.84</v>
      </c>
      <c r="T114">
        <f>'lap_8 (2)'!T25</f>
        <v>0.82</v>
      </c>
      <c r="U114">
        <f>'lap_8 (2)'!U25</f>
        <v>11.95</v>
      </c>
      <c r="V114">
        <f>'lap_8 (2)'!V25</f>
        <v>235.5</v>
      </c>
      <c r="W114">
        <f>'lap_8 (2)'!W25</f>
        <v>4.37</v>
      </c>
      <c r="X114">
        <f>'lap_8 (2)'!X25</f>
        <v>9.34</v>
      </c>
      <c r="Y114">
        <f>'lap_8 (2)'!Y25</f>
        <v>123.84</v>
      </c>
      <c r="Z114">
        <f>'lap_8 (2)'!Z25</f>
        <v>263.52999999999997</v>
      </c>
      <c r="AA114">
        <f>'lap_8 (2)'!AA25</f>
        <v>12.82</v>
      </c>
    </row>
    <row r="115" spans="1:27" x14ac:dyDescent="0.3">
      <c r="A115">
        <f>'lap_8 (2)'!A26</f>
        <v>9</v>
      </c>
      <c r="B115" t="str">
        <f>'lap_8 (2)'!B26</f>
        <v>2020</v>
      </c>
      <c r="C115">
        <f>'lap_8 (2)'!C26</f>
        <v>5.51</v>
      </c>
      <c r="D115">
        <f>'lap_8 (2)'!D26</f>
        <v>6.08</v>
      </c>
      <c r="E115">
        <f>'lap_8 (2)'!E26</f>
        <v>-2.08</v>
      </c>
      <c r="F115">
        <f>'lap_8 (2)'!F26</f>
        <v>-1.48</v>
      </c>
      <c r="G115">
        <f>'lap_8 (2)'!G26</f>
        <v>29.75</v>
      </c>
      <c r="H115">
        <f>'lap_8 (2)'!H26</f>
        <v>23.57</v>
      </c>
      <c r="I115">
        <f>'lap_8 (2)'!I26</f>
        <v>9.51</v>
      </c>
      <c r="J115">
        <f>'lap_8 (2)'!J26</f>
        <v>38.880000000000003</v>
      </c>
      <c r="K115">
        <f>'lap_8 (2)'!K26</f>
        <v>362.01</v>
      </c>
      <c r="L115">
        <f>'lap_8 (2)'!L26</f>
        <v>136.09</v>
      </c>
      <c r="M115">
        <f>'lap_8 (2)'!M26</f>
        <v>10.56</v>
      </c>
      <c r="N115">
        <f>'lap_8 (2)'!N26</f>
        <v>64.42</v>
      </c>
      <c r="O115">
        <f>'lap_8 (2)'!O26</f>
        <v>1765.75</v>
      </c>
      <c r="P115">
        <f>'lap_8 (2)'!P26</f>
        <v>20.440000000000001</v>
      </c>
      <c r="Q115">
        <f>'lap_8 (2)'!Q26</f>
        <v>1443.28</v>
      </c>
      <c r="R115">
        <f>'lap_8 (2)'!R26</f>
        <v>87.44</v>
      </c>
      <c r="S115">
        <f>'lap_8 (2)'!S26</f>
        <v>0.8</v>
      </c>
      <c r="T115">
        <f>'lap_8 (2)'!T26</f>
        <v>0.77</v>
      </c>
      <c r="U115">
        <f>'lap_8 (2)'!U26</f>
        <v>12.29</v>
      </c>
      <c r="V115">
        <f>'lap_8 (2)'!V26</f>
        <v>217.93</v>
      </c>
      <c r="W115">
        <f>'lap_8 (2)'!W26</f>
        <v>5.66</v>
      </c>
      <c r="X115">
        <f>'lap_8 (2)'!X26</f>
        <v>10.33</v>
      </c>
      <c r="Y115">
        <f>'lap_8 (2)'!Y26</f>
        <v>70.400000000000006</v>
      </c>
      <c r="Z115">
        <f>'lap_8 (2)'!Z26</f>
        <v>269.64999999999998</v>
      </c>
      <c r="AA115">
        <f>'lap_8 (2)'!AA26</f>
        <v>13</v>
      </c>
    </row>
    <row r="116" spans="1:27" x14ac:dyDescent="0.3">
      <c r="A116">
        <f>'lap_8 (2)'!A27</f>
        <v>9</v>
      </c>
      <c r="B116" t="str">
        <f>'lap_8 (2)'!B27</f>
        <v>2021</v>
      </c>
      <c r="C116">
        <f>'lap_8 (2)'!C27</f>
        <v>5.3</v>
      </c>
      <c r="D116">
        <f>'lap_8 (2)'!D27</f>
        <v>5.93</v>
      </c>
      <c r="E116">
        <f>'lap_8 (2)'!E27</f>
        <v>-1.94</v>
      </c>
      <c r="F116">
        <f>'lap_8 (2)'!F27</f>
        <v>3.92</v>
      </c>
      <c r="G116">
        <f>'lap_8 (2)'!G27</f>
        <v>54.13</v>
      </c>
      <c r="H116">
        <f>'lap_8 (2)'!H27</f>
        <v>28.17</v>
      </c>
      <c r="I116">
        <f>'lap_8 (2)'!I27</f>
        <v>7.24</v>
      </c>
      <c r="J116">
        <f>'lap_8 (2)'!J27</f>
        <v>49.48</v>
      </c>
      <c r="K116">
        <f>'lap_8 (2)'!K27</f>
        <v>371.09</v>
      </c>
      <c r="L116">
        <f>'lap_8 (2)'!L27</f>
        <v>134.77000000000001</v>
      </c>
      <c r="M116">
        <f>'lap_8 (2)'!M27</f>
        <v>8.75</v>
      </c>
      <c r="N116">
        <f>'lap_8 (2)'!N27</f>
        <v>63.52</v>
      </c>
      <c r="O116">
        <f>'lap_8 (2)'!O27</f>
        <v>1800</v>
      </c>
      <c r="P116">
        <f>'lap_8 (2)'!P27</f>
        <v>20.46</v>
      </c>
      <c r="Q116">
        <f>'lap_8 (2)'!Q27</f>
        <v>1440.2</v>
      </c>
      <c r="R116">
        <f>'lap_8 (2)'!R27</f>
        <v>89.3</v>
      </c>
      <c r="S116">
        <f>'lap_8 (2)'!S27</f>
        <v>0.73</v>
      </c>
      <c r="T116">
        <f>'lap_8 (2)'!T27</f>
        <v>0.72</v>
      </c>
      <c r="U116">
        <f>'lap_8 (2)'!U27</f>
        <v>8.9600000000000009</v>
      </c>
      <c r="V116">
        <f>'lap_8 (2)'!V27</f>
        <v>214.4</v>
      </c>
      <c r="W116">
        <f>'lap_8 (2)'!W27</f>
        <v>6</v>
      </c>
      <c r="X116">
        <f>'lap_8 (2)'!X27</f>
        <v>8.31</v>
      </c>
      <c r="Y116">
        <f>'lap_8 (2)'!Y27</f>
        <v>73.48</v>
      </c>
      <c r="Z116">
        <f>'lap_8 (2)'!Z27</f>
        <v>275.77999999999997</v>
      </c>
      <c r="AA116">
        <f>'lap_8 (2)'!AA27</f>
        <v>13.75</v>
      </c>
    </row>
    <row r="117" spans="1:27" x14ac:dyDescent="0.3">
      <c r="A117">
        <f>'lap_8 (2)'!A28</f>
        <v>9</v>
      </c>
      <c r="B117" t="str">
        <f>'lap_8 (2)'!B28</f>
        <v>2022</v>
      </c>
      <c r="C117">
        <f>'lap_8 (2)'!C28</f>
        <v>5.18</v>
      </c>
      <c r="D117">
        <f>'lap_8 (2)'!D28</f>
        <v>5.87</v>
      </c>
      <c r="E117">
        <f>'lap_8 (2)'!E28</f>
        <v>-1.64</v>
      </c>
      <c r="F117">
        <f>'lap_8 (2)'!F28</f>
        <v>1.33</v>
      </c>
      <c r="G117">
        <f>'lap_8 (2)'!G28</f>
        <v>50.36</v>
      </c>
      <c r="H117">
        <f>'lap_8 (2)'!H28</f>
        <v>26.76</v>
      </c>
      <c r="I117">
        <f>'lap_8 (2)'!I28</f>
        <v>4.75</v>
      </c>
      <c r="J117">
        <f>'lap_8 (2)'!J28</f>
        <v>51.65</v>
      </c>
      <c r="K117">
        <f>'lap_8 (2)'!K28</f>
        <v>370.76</v>
      </c>
      <c r="L117">
        <f>'lap_8 (2)'!L28</f>
        <v>130.4</v>
      </c>
      <c r="M117">
        <f>'lap_8 (2)'!M28</f>
        <v>18.59</v>
      </c>
      <c r="N117">
        <f>'lap_8 (2)'!N28</f>
        <v>59.71</v>
      </c>
      <c r="O117">
        <f>'lap_8 (2)'!O28</f>
        <v>1605.67</v>
      </c>
      <c r="P117">
        <f>'lap_8 (2)'!P28</f>
        <v>19.59</v>
      </c>
      <c r="Q117">
        <f>'lap_8 (2)'!Q28</f>
        <v>1531.71</v>
      </c>
      <c r="R117">
        <f>'lap_8 (2)'!R28</f>
        <v>90.23</v>
      </c>
      <c r="S117">
        <f>'lap_8 (2)'!S28</f>
        <v>0.74</v>
      </c>
      <c r="T117">
        <f>'lap_8 (2)'!T28</f>
        <v>0.68</v>
      </c>
      <c r="U117">
        <f>'lap_8 (2)'!U28</f>
        <v>6.36</v>
      </c>
      <c r="V117">
        <f>'lap_8 (2)'!V28</f>
        <v>214.13</v>
      </c>
      <c r="W117">
        <f>'lap_8 (2)'!W28</f>
        <v>6.35</v>
      </c>
      <c r="X117">
        <f>'lap_8 (2)'!X28</f>
        <v>3.64</v>
      </c>
      <c r="Y117">
        <f>'lap_8 (2)'!Y28</f>
        <v>101.65</v>
      </c>
      <c r="Z117">
        <f>'lap_8 (2)'!Z28</f>
        <v>267.45</v>
      </c>
      <c r="AA117">
        <f>'lap_8 (2)'!AA28</f>
        <v>13.59</v>
      </c>
    </row>
    <row r="118" spans="1:27" x14ac:dyDescent="0.3">
      <c r="A118">
        <f>'lap_8 (2)'!A29</f>
        <v>9</v>
      </c>
      <c r="B118" t="str">
        <f>'lap_8 (2)'!B29</f>
        <v>2023</v>
      </c>
      <c r="C118">
        <f>'lap_8 (2)'!C29</f>
        <v>5.14</v>
      </c>
      <c r="D118">
        <f>'lap_8 (2)'!D29</f>
        <v>5.76</v>
      </c>
      <c r="E118">
        <f>'lap_8 (2)'!E29</f>
        <v>-1.63</v>
      </c>
      <c r="F118">
        <f>'lap_8 (2)'!F29</f>
        <v>2.2599999999999998</v>
      </c>
      <c r="G118">
        <f>'lap_8 (2)'!G29</f>
        <v>47.42</v>
      </c>
      <c r="H118">
        <f>'lap_8 (2)'!H29</f>
        <v>25.18</v>
      </c>
      <c r="I118">
        <f>'lap_8 (2)'!I29</f>
        <v>5.16</v>
      </c>
      <c r="J118">
        <f>'lap_8 (2)'!J29</f>
        <v>50.61</v>
      </c>
      <c r="K118">
        <f>'lap_8 (2)'!K29</f>
        <v>362.68</v>
      </c>
      <c r="L118">
        <f>'lap_8 (2)'!L29</f>
        <v>132.74</v>
      </c>
      <c r="M118">
        <f>'lap_8 (2)'!M29</f>
        <v>10.050000000000001</v>
      </c>
      <c r="N118">
        <f>'lap_8 (2)'!N29</f>
        <v>58.76</v>
      </c>
      <c r="O118">
        <f>'lap_8 (2)'!O29</f>
        <v>1285.17</v>
      </c>
      <c r="P118">
        <f>'lap_8 (2)'!P29</f>
        <v>19.43</v>
      </c>
      <c r="Q118">
        <f>'lap_8 (2)'!Q29</f>
        <v>1614.11</v>
      </c>
      <c r="R118">
        <f>'lap_8 (2)'!R29</f>
        <v>93.95</v>
      </c>
      <c r="S118">
        <f>'lap_8 (2)'!S29</f>
        <v>0.76</v>
      </c>
      <c r="T118">
        <f>'lap_8 (2)'!T29</f>
        <v>0.68</v>
      </c>
      <c r="U118">
        <f>'lap_8 (2)'!U29</f>
        <v>6.22</v>
      </c>
      <c r="V118">
        <f>'lap_8 (2)'!V29</f>
        <v>218.21</v>
      </c>
      <c r="W118">
        <f>'lap_8 (2)'!W29</f>
        <v>5.63</v>
      </c>
      <c r="X118">
        <f>'lap_8 (2)'!X29</f>
        <v>3.91</v>
      </c>
      <c r="Y118">
        <f>'lap_8 (2)'!Y29</f>
        <v>104.13</v>
      </c>
      <c r="Z118">
        <f>'lap_8 (2)'!Z29</f>
        <v>261.39</v>
      </c>
      <c r="AA118">
        <f>'lap_8 (2)'!AA29</f>
        <v>13.92</v>
      </c>
    </row>
    <row r="119" spans="1:27" x14ac:dyDescent="0.3">
      <c r="A119">
        <f>'lap_9 (2)'!A17</f>
        <v>10</v>
      </c>
      <c r="B119" t="str">
        <f>'lap_9 (2)'!B17</f>
        <v>2011</v>
      </c>
      <c r="C119">
        <f>'lap_9 (2)'!C17</f>
        <v>6.16</v>
      </c>
      <c r="D119">
        <f>'lap_9 (2)'!D17</f>
        <v>6.62</v>
      </c>
      <c r="E119">
        <f>'lap_9 (2)'!E17</f>
        <v>-3.08</v>
      </c>
      <c r="F119">
        <f>'lap_9 (2)'!F17</f>
        <v>6.07</v>
      </c>
      <c r="G119">
        <f>'lap_9 (2)'!G17</f>
        <v>49.29</v>
      </c>
      <c r="H119">
        <f>'lap_9 (2)'!H17</f>
        <v>29.12</v>
      </c>
      <c r="I119">
        <f>'lap_9 (2)'!I17</f>
        <v>8.74</v>
      </c>
      <c r="J119">
        <f>'lap_9 (2)'!J17</f>
        <v>37.86</v>
      </c>
      <c r="K119">
        <f>'lap_9 (2)'!K17</f>
        <v>297.85000000000002</v>
      </c>
      <c r="L119">
        <f>'lap_9 (2)'!L17</f>
        <v>212.03</v>
      </c>
      <c r="M119">
        <f>'lap_9 (2)'!M17</f>
        <v>1.01</v>
      </c>
      <c r="N119">
        <f>'lap_9 (2)'!N17</f>
        <v>86.02</v>
      </c>
      <c r="O119">
        <f>'lap_9 (2)'!O17</f>
        <v>1066.08</v>
      </c>
      <c r="P119">
        <f>'lap_9 (2)'!P17</f>
        <v>45.78</v>
      </c>
      <c r="Q119">
        <f>'lap_9 (2)'!Q17</f>
        <v>1314.11</v>
      </c>
      <c r="R119">
        <f>'lap_9 (2)'!R17</f>
        <v>102.69</v>
      </c>
      <c r="S119">
        <f>'lap_9 (2)'!S17</f>
        <v>0.93</v>
      </c>
      <c r="T119">
        <f>'lap_9 (2)'!T17</f>
        <v>0.73</v>
      </c>
      <c r="U119">
        <f>'lap_9 (2)'!U17</f>
        <v>11.1</v>
      </c>
      <c r="V119">
        <f>'lap_9 (2)'!V17</f>
        <v>232.64</v>
      </c>
      <c r="W119">
        <f>'lap_9 (2)'!W17</f>
        <v>6.55</v>
      </c>
      <c r="X119">
        <f>'lap_9 (2)'!X17</f>
        <v>11.99</v>
      </c>
      <c r="Y119">
        <f>'lap_9 (2)'!Y17</f>
        <v>253.41</v>
      </c>
      <c r="Z119">
        <f>'lap_9 (2)'!Z17</f>
        <v>170.26</v>
      </c>
      <c r="AA119">
        <f>'lap_9 (2)'!AA17</f>
        <v>19.37</v>
      </c>
    </row>
    <row r="120" spans="1:27" x14ac:dyDescent="0.3">
      <c r="A120">
        <f>'lap_9 (2)'!A18</f>
        <v>10</v>
      </c>
      <c r="B120" t="str">
        <f>'lap_9 (2)'!B18</f>
        <v>2012</v>
      </c>
      <c r="C120">
        <f>'lap_9 (2)'!C18</f>
        <v>6.23</v>
      </c>
      <c r="D120">
        <f>'lap_9 (2)'!D18</f>
        <v>6.6</v>
      </c>
      <c r="E120">
        <f>'lap_9 (2)'!E18</f>
        <v>-2.67</v>
      </c>
      <c r="F120">
        <f>'lap_9 (2)'!F18</f>
        <v>2.5499999999999998</v>
      </c>
      <c r="G120">
        <f>'lap_9 (2)'!G18</f>
        <v>47.23</v>
      </c>
      <c r="H120">
        <f>'lap_9 (2)'!H18</f>
        <v>30.98</v>
      </c>
      <c r="I120">
        <f>'lap_9 (2)'!I18</f>
        <v>12.01</v>
      </c>
      <c r="J120">
        <f>'lap_9 (2)'!J18</f>
        <v>36.520000000000003</v>
      </c>
      <c r="K120">
        <f>'lap_9 (2)'!K18</f>
        <v>303.87</v>
      </c>
      <c r="L120">
        <f>'lap_9 (2)'!L18</f>
        <v>205.1</v>
      </c>
      <c r="M120">
        <f>'lap_9 (2)'!M18</f>
        <v>3.97</v>
      </c>
      <c r="N120">
        <f>'lap_9 (2)'!N18</f>
        <v>85.45</v>
      </c>
      <c r="O120">
        <f>'lap_9 (2)'!O18</f>
        <v>1038.1500000000001</v>
      </c>
      <c r="P120">
        <f>'lap_9 (2)'!P18</f>
        <v>45.7</v>
      </c>
      <c r="Q120">
        <f>'lap_9 (2)'!Q18</f>
        <v>1361.17</v>
      </c>
      <c r="R120">
        <f>'lap_9 (2)'!R18</f>
        <v>104.96</v>
      </c>
      <c r="S120">
        <f>'lap_9 (2)'!S18</f>
        <v>0.94</v>
      </c>
      <c r="T120">
        <f>'lap_9 (2)'!T18</f>
        <v>0.72</v>
      </c>
      <c r="U120">
        <f>'lap_9 (2)'!U18</f>
        <v>11.96</v>
      </c>
      <c r="V120">
        <f>'lap_9 (2)'!V18</f>
        <v>250.52</v>
      </c>
      <c r="W120">
        <f>'lap_9 (2)'!W18</f>
        <v>6.03</v>
      </c>
      <c r="X120">
        <f>'lap_9 (2)'!X18</f>
        <v>12.28</v>
      </c>
      <c r="Y120">
        <f>'lap_9 (2)'!Y18</f>
        <v>120.34</v>
      </c>
      <c r="Z120">
        <f>'lap_9 (2)'!Z18</f>
        <v>175.43</v>
      </c>
      <c r="AA120">
        <f>'lap_9 (2)'!AA18</f>
        <v>18.739999999999998</v>
      </c>
    </row>
    <row r="121" spans="1:27" x14ac:dyDescent="0.3">
      <c r="A121">
        <f>'lap_9 (2)'!A19</f>
        <v>10</v>
      </c>
      <c r="B121" t="str">
        <f>'lap_9 (2)'!B19</f>
        <v>2013</v>
      </c>
      <c r="C121">
        <f>'lap_9 (2)'!C19</f>
        <v>6.19</v>
      </c>
      <c r="D121">
        <f>'lap_9 (2)'!D19</f>
        <v>6.56</v>
      </c>
      <c r="E121">
        <f>'lap_9 (2)'!E19</f>
        <v>-2.62</v>
      </c>
      <c r="F121">
        <f>'lap_9 (2)'!F19</f>
        <v>3.87</v>
      </c>
      <c r="G121">
        <f>'lap_9 (2)'!G19</f>
        <v>51.88</v>
      </c>
      <c r="H121">
        <f>'lap_9 (2)'!H19</f>
        <v>25.8</v>
      </c>
      <c r="I121">
        <f>'lap_9 (2)'!I19</f>
        <v>13.01</v>
      </c>
      <c r="J121">
        <f>'lap_9 (2)'!J19</f>
        <v>39.200000000000003</v>
      </c>
      <c r="K121">
        <f>'lap_9 (2)'!K19</f>
        <v>310.58</v>
      </c>
      <c r="L121">
        <f>'lap_9 (2)'!L19</f>
        <v>203.27</v>
      </c>
      <c r="M121">
        <f>'lap_9 (2)'!M19</f>
        <v>3.88</v>
      </c>
      <c r="N121">
        <f>'lap_9 (2)'!N19</f>
        <v>85.08</v>
      </c>
      <c r="O121">
        <f>'lap_9 (2)'!O19</f>
        <v>989.74</v>
      </c>
      <c r="P121">
        <f>'lap_9 (2)'!P19</f>
        <v>45.53</v>
      </c>
      <c r="Q121">
        <f>'lap_9 (2)'!Q19</f>
        <v>1354.21</v>
      </c>
      <c r="R121">
        <f>'lap_9 (2)'!R19</f>
        <v>106.92</v>
      </c>
      <c r="S121">
        <f>'lap_9 (2)'!S19</f>
        <v>0.9</v>
      </c>
      <c r="T121">
        <f>'lap_9 (2)'!T19</f>
        <v>0.7</v>
      </c>
      <c r="U121">
        <f>'lap_9 (2)'!U19</f>
        <v>12.19</v>
      </c>
      <c r="V121">
        <f>'lap_9 (2)'!V19</f>
        <v>269.5</v>
      </c>
      <c r="W121">
        <f>'lap_9 (2)'!W19</f>
        <v>5.88</v>
      </c>
      <c r="X121">
        <f>'lap_9 (2)'!X19</f>
        <v>10.59</v>
      </c>
      <c r="Y121">
        <f>'lap_9 (2)'!Y19</f>
        <v>242.56</v>
      </c>
      <c r="Z121">
        <f>'lap_9 (2)'!Z19</f>
        <v>176.75</v>
      </c>
      <c r="AA121">
        <f>'lap_9 (2)'!AA19</f>
        <v>17.77</v>
      </c>
    </row>
    <row r="122" spans="1:27" x14ac:dyDescent="0.3">
      <c r="A122">
        <f>'lap_9 (2)'!A20</f>
        <v>10</v>
      </c>
      <c r="B122" t="str">
        <f>'lap_9 (2)'!B20</f>
        <v>2014</v>
      </c>
      <c r="C122">
        <f>'lap_9 (2)'!C20</f>
        <v>6.21</v>
      </c>
      <c r="D122">
        <f>'lap_9 (2)'!D20</f>
        <v>6.67</v>
      </c>
      <c r="E122">
        <f>'lap_9 (2)'!E20</f>
        <v>-2.12</v>
      </c>
      <c r="F122">
        <f>'lap_9 (2)'!F20</f>
        <v>3.86</v>
      </c>
      <c r="G122">
        <f>'lap_9 (2)'!G20</f>
        <v>48.39</v>
      </c>
      <c r="H122">
        <f>'lap_9 (2)'!H20</f>
        <v>30.69</v>
      </c>
      <c r="I122">
        <f>'lap_9 (2)'!I20</f>
        <v>11.21</v>
      </c>
      <c r="J122">
        <f>'lap_9 (2)'!J20</f>
        <v>41.61</v>
      </c>
      <c r="K122">
        <f>'lap_9 (2)'!K20</f>
        <v>315.01</v>
      </c>
      <c r="L122">
        <f>'lap_9 (2)'!L20</f>
        <v>201.97</v>
      </c>
      <c r="M122">
        <f>'lap_9 (2)'!M20</f>
        <v>0.21</v>
      </c>
      <c r="N122">
        <f>'lap_9 (2)'!N20</f>
        <v>84.89</v>
      </c>
      <c r="O122">
        <f>'lap_9 (2)'!O20</f>
        <v>981.6</v>
      </c>
      <c r="P122">
        <f>'lap_9 (2)'!P20</f>
        <v>45.52</v>
      </c>
      <c r="Q122">
        <f>'lap_9 (2)'!Q20</f>
        <v>1345.78</v>
      </c>
      <c r="R122">
        <f>'lap_9 (2)'!R20</f>
        <v>101.54</v>
      </c>
      <c r="S122">
        <f>'lap_9 (2)'!S20</f>
        <v>0.88</v>
      </c>
      <c r="T122">
        <f>'lap_9 (2)'!T20</f>
        <v>0.68</v>
      </c>
      <c r="U122">
        <f>'lap_9 (2)'!U20</f>
        <v>12.04</v>
      </c>
      <c r="V122">
        <f>'lap_9 (2)'!V20</f>
        <v>274.60000000000002</v>
      </c>
      <c r="W122">
        <f>'lap_9 (2)'!W20</f>
        <v>6.21</v>
      </c>
      <c r="X122">
        <f>'lap_9 (2)'!X20</f>
        <v>9.31</v>
      </c>
      <c r="Y122">
        <f>'lap_9 (2)'!Y20</f>
        <v>220</v>
      </c>
      <c r="Z122">
        <f>'lap_9 (2)'!Z20</f>
        <v>176.35</v>
      </c>
      <c r="AA122">
        <f>'lap_9 (2)'!AA20</f>
        <v>17.190000000000001</v>
      </c>
    </row>
    <row r="123" spans="1:27" x14ac:dyDescent="0.3">
      <c r="A123">
        <f>'lap_9 (2)'!A21</f>
        <v>10</v>
      </c>
      <c r="B123" t="str">
        <f>'lap_9 (2)'!B21</f>
        <v>2015</v>
      </c>
      <c r="C123">
        <f>'lap_9 (2)'!C21</f>
        <v>6.26</v>
      </c>
      <c r="D123">
        <f>'lap_9 (2)'!D21</f>
        <v>6.62</v>
      </c>
      <c r="E123">
        <f>'lap_9 (2)'!E21</f>
        <v>-3.05</v>
      </c>
      <c r="F123">
        <f>'lap_9 (2)'!F21</f>
        <v>0.76</v>
      </c>
      <c r="G123">
        <f>'lap_9 (2)'!G21</f>
        <v>57.39</v>
      </c>
      <c r="H123">
        <f>'lap_9 (2)'!H21</f>
        <v>32.61</v>
      </c>
      <c r="I123">
        <f>'lap_9 (2)'!I21</f>
        <v>9.08</v>
      </c>
      <c r="J123">
        <f>'lap_9 (2)'!J21</f>
        <v>48.37</v>
      </c>
      <c r="K123">
        <f>'lap_9 (2)'!K21</f>
        <v>325.02</v>
      </c>
      <c r="L123">
        <f>'lap_9 (2)'!L21</f>
        <v>200.18</v>
      </c>
      <c r="M123">
        <f>'lap_9 (2)'!M21</f>
        <v>2.63</v>
      </c>
      <c r="N123">
        <f>'lap_9 (2)'!N21</f>
        <v>83.37</v>
      </c>
      <c r="O123">
        <f>'lap_9 (2)'!O21</f>
        <v>1017.43</v>
      </c>
      <c r="P123">
        <f>'lap_9 (2)'!P21</f>
        <v>45.4</v>
      </c>
      <c r="Q123">
        <f>'lap_9 (2)'!Q21</f>
        <v>1337.36</v>
      </c>
      <c r="R123">
        <f>'lap_9 (2)'!R21</f>
        <v>103.46</v>
      </c>
      <c r="S123">
        <f>'lap_9 (2)'!S21</f>
        <v>0.82</v>
      </c>
      <c r="T123">
        <f>'lap_9 (2)'!T21</f>
        <v>0.62</v>
      </c>
      <c r="U123">
        <f>'lap_9 (2)'!U21</f>
        <v>11.14</v>
      </c>
      <c r="V123">
        <f>'lap_9 (2)'!V21</f>
        <v>291.95</v>
      </c>
      <c r="W123">
        <f>'lap_9 (2)'!W21</f>
        <v>5.93</v>
      </c>
      <c r="X123">
        <f>'lap_9 (2)'!X21</f>
        <v>8.5299999999999994</v>
      </c>
      <c r="Y123">
        <f>'lap_9 (2)'!Y21</f>
        <v>201.74</v>
      </c>
      <c r="Z123">
        <f>'lap_9 (2)'!Z21</f>
        <v>170.65</v>
      </c>
      <c r="AA123">
        <f>'lap_9 (2)'!AA21</f>
        <v>17.190000000000001</v>
      </c>
    </row>
    <row r="124" spans="1:27" x14ac:dyDescent="0.3">
      <c r="A124">
        <f>'lap_9 (2)'!A22</f>
        <v>10</v>
      </c>
      <c r="B124" t="str">
        <f>'lap_9 (2)'!B22</f>
        <v>2016</v>
      </c>
      <c r="C124">
        <f>'lap_9 (2)'!C22</f>
        <v>6.26</v>
      </c>
      <c r="D124">
        <f>'lap_9 (2)'!D22</f>
        <v>6.63</v>
      </c>
      <c r="E124">
        <f>'lap_9 (2)'!E22</f>
        <v>-2.29</v>
      </c>
      <c r="F124">
        <f>'lap_9 (2)'!F22</f>
        <v>-3.25</v>
      </c>
      <c r="G124">
        <f>'lap_9 (2)'!G22</f>
        <v>50.29</v>
      </c>
      <c r="H124">
        <f>'lap_9 (2)'!H22</f>
        <v>28.95</v>
      </c>
      <c r="I124">
        <f>'lap_9 (2)'!I22</f>
        <v>8.02</v>
      </c>
      <c r="J124">
        <f>'lap_9 (2)'!J22</f>
        <v>46.98</v>
      </c>
      <c r="K124">
        <f>'lap_9 (2)'!K22</f>
        <v>332.41</v>
      </c>
      <c r="L124">
        <f>'lap_9 (2)'!L22</f>
        <v>198.34</v>
      </c>
      <c r="M124">
        <f>'lap_9 (2)'!M22</f>
        <v>0.64</v>
      </c>
      <c r="N124">
        <f>'lap_9 (2)'!N22</f>
        <v>83.15</v>
      </c>
      <c r="O124">
        <f>'lap_9 (2)'!O22</f>
        <v>1049.1400000000001</v>
      </c>
      <c r="P124">
        <f>'lap_9 (2)'!P22</f>
        <v>45.37</v>
      </c>
      <c r="Q124">
        <f>'lap_9 (2)'!Q22</f>
        <v>1349.12</v>
      </c>
      <c r="R124">
        <f>'lap_9 (2)'!R22</f>
        <v>103.85</v>
      </c>
      <c r="S124">
        <f>'lap_9 (2)'!S22</f>
        <v>0.82</v>
      </c>
      <c r="T124">
        <f>'lap_9 (2)'!T22</f>
        <v>0.6</v>
      </c>
      <c r="U124">
        <f>'lap_9 (2)'!U22</f>
        <v>10.1</v>
      </c>
      <c r="V124">
        <f>'lap_9 (2)'!V22</f>
        <v>305.94</v>
      </c>
      <c r="W124">
        <f>'lap_9 (2)'!W22</f>
        <v>5.85</v>
      </c>
      <c r="X124">
        <f>'lap_9 (2)'!X22</f>
        <v>7.61</v>
      </c>
      <c r="Y124">
        <f>'lap_9 (2)'!Y22</f>
        <v>193.56</v>
      </c>
      <c r="Z124">
        <f>'lap_9 (2)'!Z22</f>
        <v>168.41</v>
      </c>
      <c r="AA124">
        <f>'lap_9 (2)'!AA22</f>
        <v>16.5</v>
      </c>
    </row>
    <row r="125" spans="1:27" x14ac:dyDescent="0.3">
      <c r="A125">
        <f>'lap_9 (2)'!A23</f>
        <v>10</v>
      </c>
      <c r="B125" t="str">
        <f>'lap_9 (2)'!B23</f>
        <v>2017</v>
      </c>
      <c r="C125">
        <f>'lap_9 (2)'!C23</f>
        <v>6.22</v>
      </c>
      <c r="D125">
        <f>'lap_9 (2)'!D23</f>
        <v>6.49</v>
      </c>
      <c r="E125">
        <f>'lap_9 (2)'!E23</f>
        <v>-4.5999999999999996</v>
      </c>
      <c r="F125">
        <f>'lap_9 (2)'!F23</f>
        <v>1.1200000000000001</v>
      </c>
      <c r="G125">
        <f>'lap_9 (2)'!G23</f>
        <v>50.92</v>
      </c>
      <c r="H125">
        <f>'lap_9 (2)'!H23</f>
        <v>27.14</v>
      </c>
      <c r="I125">
        <f>'lap_9 (2)'!I23</f>
        <v>8.76</v>
      </c>
      <c r="J125">
        <f>'lap_9 (2)'!J23</f>
        <v>46.81</v>
      </c>
      <c r="K125">
        <f>'lap_9 (2)'!K23</f>
        <v>354.51</v>
      </c>
      <c r="L125">
        <f>'lap_9 (2)'!L23</f>
        <v>196.9</v>
      </c>
      <c r="M125">
        <f>'lap_9 (2)'!M23</f>
        <v>1.55</v>
      </c>
      <c r="N125">
        <f>'lap_9 (2)'!N23</f>
        <v>82.55</v>
      </c>
      <c r="O125">
        <f>'lap_9 (2)'!O23</f>
        <v>1087.94</v>
      </c>
      <c r="P125">
        <f>'lap_9 (2)'!P23</f>
        <v>45.31</v>
      </c>
      <c r="Q125">
        <f>'lap_9 (2)'!Q23</f>
        <v>1390.15</v>
      </c>
      <c r="R125">
        <f>'lap_9 (2)'!R23</f>
        <v>104.23</v>
      </c>
      <c r="S125">
        <f>'lap_9 (2)'!S23</f>
        <v>0.84</v>
      </c>
      <c r="T125">
        <f>'lap_9 (2)'!T23</f>
        <v>0.6</v>
      </c>
      <c r="U125">
        <f>'lap_9 (2)'!U23</f>
        <v>10.72</v>
      </c>
      <c r="V125">
        <f>'lap_9 (2)'!V23</f>
        <v>303.83</v>
      </c>
      <c r="W125">
        <f>'lap_9 (2)'!W23</f>
        <v>5.78</v>
      </c>
      <c r="X125">
        <f>'lap_9 (2)'!X23</f>
        <v>7.71</v>
      </c>
      <c r="Y125">
        <f>'lap_9 (2)'!Y23</f>
        <v>202.04</v>
      </c>
      <c r="Z125">
        <f>'lap_9 (2)'!Z23</f>
        <v>170.29</v>
      </c>
      <c r="AA125">
        <f>'lap_9 (2)'!AA23</f>
        <v>16.420000000000002</v>
      </c>
    </row>
    <row r="126" spans="1:27" x14ac:dyDescent="0.3">
      <c r="A126">
        <f>'lap_9 (2)'!A24</f>
        <v>10</v>
      </c>
      <c r="B126" t="str">
        <f>'lap_9 (2)'!B24</f>
        <v>2018</v>
      </c>
      <c r="C126">
        <f>'lap_9 (2)'!C24</f>
        <v>6.2</v>
      </c>
      <c r="D126">
        <f>'lap_9 (2)'!D24</f>
        <v>6.42</v>
      </c>
      <c r="E126">
        <f>'lap_9 (2)'!E24</f>
        <v>-4.03</v>
      </c>
      <c r="F126">
        <f>'lap_9 (2)'!F24</f>
        <v>0.14000000000000001</v>
      </c>
      <c r="G126">
        <f>'lap_9 (2)'!G24</f>
        <v>41.36</v>
      </c>
      <c r="H126">
        <f>'lap_9 (2)'!H24</f>
        <v>27.8</v>
      </c>
      <c r="I126">
        <f>'lap_9 (2)'!I24</f>
        <v>9.41</v>
      </c>
      <c r="J126">
        <f>'lap_9 (2)'!J24</f>
        <v>48.82</v>
      </c>
      <c r="K126">
        <f>'lap_9 (2)'!K24</f>
        <v>362.59</v>
      </c>
      <c r="L126">
        <f>'lap_9 (2)'!L24</f>
        <v>197.55</v>
      </c>
      <c r="M126">
        <f>'lap_9 (2)'!M24</f>
        <v>0.95</v>
      </c>
      <c r="N126">
        <f>'lap_9 (2)'!N24</f>
        <v>82.27</v>
      </c>
      <c r="O126">
        <f>'lap_9 (2)'!O24</f>
        <v>1075.57</v>
      </c>
      <c r="P126">
        <f>'lap_9 (2)'!P24</f>
        <v>45.26</v>
      </c>
      <c r="Q126">
        <f>'lap_9 (2)'!Q24</f>
        <v>1371.13</v>
      </c>
      <c r="R126">
        <f>'lap_9 (2)'!R24</f>
        <v>103.46</v>
      </c>
      <c r="S126">
        <f>'lap_9 (2)'!S24</f>
        <v>0.82</v>
      </c>
      <c r="T126">
        <f>'lap_9 (2)'!T24</f>
        <v>0.56999999999999995</v>
      </c>
      <c r="U126">
        <f>'lap_9 (2)'!U24</f>
        <v>9.19</v>
      </c>
      <c r="V126">
        <f>'lap_9 (2)'!V24</f>
        <v>302.67</v>
      </c>
      <c r="W126">
        <f>'lap_9 (2)'!W24</f>
        <v>7.53</v>
      </c>
      <c r="X126">
        <f>'lap_9 (2)'!X24</f>
        <v>8.26</v>
      </c>
      <c r="Y126">
        <f>'lap_9 (2)'!Y24</f>
        <v>200.8</v>
      </c>
      <c r="Z126">
        <f>'lap_9 (2)'!Z24</f>
        <v>170.19</v>
      </c>
      <c r="AA126">
        <f>'lap_9 (2)'!AA24</f>
        <v>16.47</v>
      </c>
    </row>
    <row r="127" spans="1:27" x14ac:dyDescent="0.3">
      <c r="A127">
        <f>'lap_9 (2)'!A25</f>
        <v>10</v>
      </c>
      <c r="B127" t="str">
        <f>'lap_9 (2)'!B25</f>
        <v>2019</v>
      </c>
      <c r="C127">
        <f>'lap_9 (2)'!C25</f>
        <v>6.21</v>
      </c>
      <c r="D127">
        <f>'lap_9 (2)'!D25</f>
        <v>6.46</v>
      </c>
      <c r="E127">
        <f>'lap_9 (2)'!E25</f>
        <v>-4.3</v>
      </c>
      <c r="F127">
        <f>'lap_9 (2)'!F25</f>
        <v>-4.62</v>
      </c>
      <c r="G127">
        <f>'lap_9 (2)'!G25</f>
        <v>31.11</v>
      </c>
      <c r="H127">
        <f>'lap_9 (2)'!H25</f>
        <v>26.93</v>
      </c>
      <c r="I127">
        <f>'lap_9 (2)'!I25</f>
        <v>6.66</v>
      </c>
      <c r="J127">
        <f>'lap_9 (2)'!J25</f>
        <v>46.28</v>
      </c>
      <c r="K127">
        <f>'lap_9 (2)'!K25</f>
        <v>370.18</v>
      </c>
      <c r="L127">
        <f>'lap_9 (2)'!L25</f>
        <v>193.4</v>
      </c>
      <c r="M127">
        <f>'lap_9 (2)'!M25</f>
        <v>16.350000000000001</v>
      </c>
      <c r="N127">
        <f>'lap_9 (2)'!N25</f>
        <v>80.16</v>
      </c>
      <c r="O127">
        <f>'lap_9 (2)'!O25</f>
        <v>1112.27</v>
      </c>
      <c r="P127">
        <f>'lap_9 (2)'!P25</f>
        <v>44.52</v>
      </c>
      <c r="Q127">
        <f>'lap_9 (2)'!Q25</f>
        <v>1364.55</v>
      </c>
      <c r="R127">
        <f>'lap_9 (2)'!R25</f>
        <v>105.77</v>
      </c>
      <c r="S127">
        <f>'lap_9 (2)'!S25</f>
        <v>0.81</v>
      </c>
      <c r="T127">
        <f>'lap_9 (2)'!T25</f>
        <v>0.57999999999999996</v>
      </c>
      <c r="U127">
        <f>'lap_9 (2)'!U25</f>
        <v>8.69</v>
      </c>
      <c r="V127">
        <f>'lap_9 (2)'!V25</f>
        <v>285.26</v>
      </c>
      <c r="W127">
        <f>'lap_9 (2)'!W25</f>
        <v>6.22</v>
      </c>
      <c r="X127">
        <f>'lap_9 (2)'!X25</f>
        <v>8.08</v>
      </c>
      <c r="Y127">
        <f>'lap_9 (2)'!Y25</f>
        <v>191.35</v>
      </c>
      <c r="Z127">
        <f>'lap_9 (2)'!Z25</f>
        <v>173.5</v>
      </c>
      <c r="AA127">
        <f>'lap_9 (2)'!AA25</f>
        <v>16.41</v>
      </c>
    </row>
    <row r="128" spans="1:27" x14ac:dyDescent="0.3">
      <c r="A128">
        <f>'lap_9 (2)'!A26</f>
        <v>10</v>
      </c>
      <c r="B128" t="str">
        <f>'lap_9 (2)'!B26</f>
        <v>2020</v>
      </c>
      <c r="C128">
        <f>'lap_9 (2)'!C26</f>
        <v>6.13</v>
      </c>
      <c r="D128">
        <f>'lap_9 (2)'!D26</f>
        <v>6.39</v>
      </c>
      <c r="E128">
        <f>'lap_9 (2)'!E26</f>
        <v>-5.65</v>
      </c>
      <c r="F128">
        <f>'lap_9 (2)'!F26</f>
        <v>-7.52</v>
      </c>
      <c r="G128">
        <f>'lap_9 (2)'!G26</f>
        <v>40.57</v>
      </c>
      <c r="H128">
        <f>'lap_9 (2)'!H26</f>
        <v>33.86</v>
      </c>
      <c r="I128">
        <f>'lap_9 (2)'!I26</f>
        <v>9.81</v>
      </c>
      <c r="J128">
        <f>'lap_9 (2)'!J26</f>
        <v>45.85</v>
      </c>
      <c r="K128">
        <f>'lap_9 (2)'!K26</f>
        <v>374.99</v>
      </c>
      <c r="L128">
        <f>'lap_9 (2)'!L26</f>
        <v>190.8</v>
      </c>
      <c r="M128">
        <f>'lap_9 (2)'!M26</f>
        <v>7.09</v>
      </c>
      <c r="N128">
        <f>'lap_9 (2)'!N26</f>
        <v>78.819999999999993</v>
      </c>
      <c r="O128">
        <f>'lap_9 (2)'!O26</f>
        <v>1220.67</v>
      </c>
      <c r="P128">
        <f>'lap_9 (2)'!P26</f>
        <v>44.21</v>
      </c>
      <c r="Q128">
        <f>'lap_9 (2)'!Q26</f>
        <v>1309.03</v>
      </c>
      <c r="R128">
        <f>'lap_9 (2)'!R26</f>
        <v>101.54</v>
      </c>
      <c r="S128">
        <f>'lap_9 (2)'!S26</f>
        <v>0.77</v>
      </c>
      <c r="T128">
        <f>'lap_9 (2)'!T26</f>
        <v>0.55000000000000004</v>
      </c>
      <c r="U128">
        <f>'lap_9 (2)'!U26</f>
        <v>9.16</v>
      </c>
      <c r="V128">
        <f>'lap_9 (2)'!V26</f>
        <v>267.39999999999998</v>
      </c>
      <c r="W128">
        <f>'lap_9 (2)'!W26</f>
        <v>4.41</v>
      </c>
      <c r="X128">
        <f>'lap_9 (2)'!X26</f>
        <v>8.25</v>
      </c>
      <c r="Y128">
        <f>'lap_9 (2)'!Y26</f>
        <v>109.77</v>
      </c>
      <c r="Z128">
        <f>'lap_9 (2)'!Z26</f>
        <v>176.39</v>
      </c>
      <c r="AA128">
        <f>'lap_9 (2)'!AA26</f>
        <v>16.14</v>
      </c>
    </row>
    <row r="129" spans="1:27" x14ac:dyDescent="0.3">
      <c r="A129">
        <f>'lap_9 (2)'!A27</f>
        <v>10</v>
      </c>
      <c r="B129" t="str">
        <f>'lap_9 (2)'!B27</f>
        <v>2021</v>
      </c>
      <c r="C129">
        <f>'lap_9 (2)'!C27</f>
        <v>6.06</v>
      </c>
      <c r="D129">
        <f>'lap_9 (2)'!D27</f>
        <v>6.27</v>
      </c>
      <c r="E129">
        <f>'lap_9 (2)'!E27</f>
        <v>-7.08</v>
      </c>
      <c r="F129">
        <f>'lap_9 (2)'!F27</f>
        <v>-5.1100000000000003</v>
      </c>
      <c r="G129">
        <f>'lap_9 (2)'!G27</f>
        <v>51.44</v>
      </c>
      <c r="H129">
        <f>'lap_9 (2)'!H27</f>
        <v>36.82</v>
      </c>
      <c r="I129">
        <f>'lap_9 (2)'!I27</f>
        <v>6.08</v>
      </c>
      <c r="J129">
        <f>'lap_9 (2)'!J27</f>
        <v>55.07</v>
      </c>
      <c r="K129">
        <f>'lap_9 (2)'!K27</f>
        <v>378.15</v>
      </c>
      <c r="L129">
        <f>'lap_9 (2)'!L27</f>
        <v>189.04</v>
      </c>
      <c r="M129">
        <f>'lap_9 (2)'!M27</f>
        <v>3.41</v>
      </c>
      <c r="N129">
        <f>'lap_9 (2)'!N27</f>
        <v>79.16</v>
      </c>
      <c r="O129">
        <f>'lap_9 (2)'!O27</f>
        <v>1240.83</v>
      </c>
      <c r="P129">
        <f>'lap_9 (2)'!P27</f>
        <v>44.07</v>
      </c>
      <c r="Q129">
        <f>'lap_9 (2)'!Q27</f>
        <v>1301.22</v>
      </c>
      <c r="R129">
        <f>'lap_9 (2)'!R27</f>
        <v>100.38</v>
      </c>
      <c r="S129">
        <f>'lap_9 (2)'!S27</f>
        <v>0.73</v>
      </c>
      <c r="T129">
        <f>'lap_9 (2)'!T27</f>
        <v>0.54</v>
      </c>
      <c r="U129">
        <f>'lap_9 (2)'!U27</f>
        <v>8.0500000000000007</v>
      </c>
      <c r="V129">
        <f>'lap_9 (2)'!V27</f>
        <v>263.89999999999998</v>
      </c>
      <c r="W129">
        <f>'lap_9 (2)'!W27</f>
        <v>7.52</v>
      </c>
      <c r="X129">
        <f>'lap_9 (2)'!X27</f>
        <v>6.51</v>
      </c>
      <c r="Y129">
        <f>'lap_9 (2)'!Y27</f>
        <v>114.49</v>
      </c>
      <c r="Z129">
        <f>'lap_9 (2)'!Z27</f>
        <v>181.09</v>
      </c>
      <c r="AA129">
        <f>'lap_9 (2)'!AA27</f>
        <v>16.649999999999999</v>
      </c>
    </row>
    <row r="130" spans="1:27" x14ac:dyDescent="0.3">
      <c r="A130">
        <f>'lap_9 (2)'!A28</f>
        <v>10</v>
      </c>
      <c r="B130" t="str">
        <f>'lap_9 (2)'!B28</f>
        <v>2022</v>
      </c>
      <c r="C130">
        <f>'lap_9 (2)'!C28</f>
        <v>5.99</v>
      </c>
      <c r="D130">
        <f>'lap_9 (2)'!D28</f>
        <v>6.14</v>
      </c>
      <c r="E130">
        <f>'lap_9 (2)'!E28</f>
        <v>-6.95</v>
      </c>
      <c r="F130">
        <f>'lap_9 (2)'!F28</f>
        <v>-2.5099999999999998</v>
      </c>
      <c r="G130">
        <f>'lap_9 (2)'!G28</f>
        <v>48.79</v>
      </c>
      <c r="H130">
        <f>'lap_9 (2)'!H28</f>
        <v>36.44</v>
      </c>
      <c r="I130">
        <f>'lap_9 (2)'!I28</f>
        <v>6.48</v>
      </c>
      <c r="J130">
        <f>'lap_9 (2)'!J28</f>
        <v>54.05</v>
      </c>
      <c r="K130">
        <f>'lap_9 (2)'!K28</f>
        <v>385.75</v>
      </c>
      <c r="L130">
        <f>'lap_9 (2)'!L28</f>
        <v>179.17</v>
      </c>
      <c r="M130">
        <f>'lap_9 (2)'!M28</f>
        <v>2.81</v>
      </c>
      <c r="N130">
        <f>'lap_9 (2)'!N28</f>
        <v>76.33</v>
      </c>
      <c r="O130">
        <f>'lap_9 (2)'!O28</f>
        <v>1139.94</v>
      </c>
      <c r="P130">
        <f>'lap_9 (2)'!P28</f>
        <v>42.95</v>
      </c>
      <c r="Q130">
        <f>'lap_9 (2)'!Q28</f>
        <v>1359.06</v>
      </c>
      <c r="R130">
        <f>'lap_9 (2)'!R28</f>
        <v>101.54</v>
      </c>
      <c r="S130">
        <f>'lap_9 (2)'!S28</f>
        <v>0.74</v>
      </c>
      <c r="T130">
        <f>'lap_9 (2)'!T28</f>
        <v>0.51</v>
      </c>
      <c r="U130">
        <f>'lap_9 (2)'!U28</f>
        <v>5.46</v>
      </c>
      <c r="V130">
        <f>'lap_9 (2)'!V28</f>
        <v>271.37</v>
      </c>
      <c r="W130">
        <f>'lap_9 (2)'!W28</f>
        <v>7.27</v>
      </c>
      <c r="X130">
        <f>'lap_9 (2)'!X28</f>
        <v>2.87</v>
      </c>
      <c r="Y130">
        <f>'lap_9 (2)'!Y28</f>
        <v>169.17</v>
      </c>
      <c r="Z130">
        <f>'lap_9 (2)'!Z28</f>
        <v>186.99</v>
      </c>
      <c r="AA130">
        <f>'lap_9 (2)'!AA28</f>
        <v>17.07</v>
      </c>
    </row>
    <row r="131" spans="1:27" x14ac:dyDescent="0.3">
      <c r="A131">
        <f>'lap_9 (2)'!A29</f>
        <v>10</v>
      </c>
      <c r="B131" t="str">
        <f>'lap_9 (2)'!B29</f>
        <v>2023</v>
      </c>
      <c r="C131">
        <f>'lap_9 (2)'!C29</f>
        <v>5.93</v>
      </c>
      <c r="D131">
        <f>'lap_9 (2)'!D29</f>
        <v>6.02</v>
      </c>
      <c r="E131">
        <f>'lap_9 (2)'!E29</f>
        <v>-4.3899999999999997</v>
      </c>
      <c r="F131">
        <f>'lap_9 (2)'!F29</f>
        <v>1.18</v>
      </c>
      <c r="G131">
        <f>'lap_9 (2)'!G29</f>
        <v>51.79</v>
      </c>
      <c r="H131">
        <f>'lap_9 (2)'!H29</f>
        <v>34.31</v>
      </c>
      <c r="I131">
        <f>'lap_9 (2)'!I29</f>
        <v>7.27</v>
      </c>
      <c r="J131">
        <f>'lap_9 (2)'!J29</f>
        <v>55.93</v>
      </c>
      <c r="K131">
        <f>'lap_9 (2)'!K29</f>
        <v>374.69</v>
      </c>
      <c r="L131">
        <f>'lap_9 (2)'!L29</f>
        <v>179.57</v>
      </c>
      <c r="M131">
        <f>'lap_9 (2)'!M29</f>
        <v>10.94</v>
      </c>
      <c r="N131">
        <f>'lap_9 (2)'!N29</f>
        <v>75.010000000000005</v>
      </c>
      <c r="O131">
        <f>'lap_9 (2)'!O29</f>
        <v>999.03</v>
      </c>
      <c r="P131">
        <f>'lap_9 (2)'!P29</f>
        <v>42.48</v>
      </c>
      <c r="Q131">
        <f>'lap_9 (2)'!Q29</f>
        <v>1430.1</v>
      </c>
      <c r="R131">
        <f>'lap_9 (2)'!R29</f>
        <v>102.31</v>
      </c>
      <c r="S131">
        <f>'lap_9 (2)'!S29</f>
        <v>0.75</v>
      </c>
      <c r="T131">
        <f>'lap_9 (2)'!T29</f>
        <v>0.52</v>
      </c>
      <c r="U131">
        <f>'lap_9 (2)'!U29</f>
        <v>5.0599999999999996</v>
      </c>
      <c r="V131">
        <f>'lap_9 (2)'!V29</f>
        <v>260.58</v>
      </c>
      <c r="W131">
        <f>'lap_9 (2)'!W29</f>
        <v>8.16</v>
      </c>
      <c r="X131">
        <f>'lap_9 (2)'!X29</f>
        <v>2.87</v>
      </c>
      <c r="Y131">
        <f>'lap_9 (2)'!Y29</f>
        <v>184.89</v>
      </c>
      <c r="Z131">
        <f>'lap_9 (2)'!Z29</f>
        <v>188.97</v>
      </c>
      <c r="AA131">
        <f>'lap_9 (2)'!AA29</f>
        <v>17.04</v>
      </c>
    </row>
    <row r="132" spans="1:27" x14ac:dyDescent="0.3">
      <c r="A132">
        <f>'lap_10 (2)'!A17</f>
        <v>11</v>
      </c>
      <c r="B132" t="str">
        <f>'lap_10 (2)'!B17</f>
        <v>2011</v>
      </c>
      <c r="C132">
        <f>'lap_10 (2)'!C17</f>
        <v>6.18</v>
      </c>
      <c r="D132">
        <f>'lap_10 (2)'!D17</f>
        <v>6.66</v>
      </c>
      <c r="E132">
        <f>'lap_10 (2)'!E17</f>
        <v>-3.68</v>
      </c>
      <c r="F132">
        <f>'lap_10 (2)'!F17</f>
        <v>8.2100000000000009</v>
      </c>
      <c r="G132">
        <f>'lap_10 (2)'!G17</f>
        <v>58.78</v>
      </c>
      <c r="H132">
        <f>'lap_10 (2)'!H17</f>
        <v>13.06</v>
      </c>
      <c r="I132">
        <f>'lap_10 (2)'!I17</f>
        <v>6.82</v>
      </c>
      <c r="J132">
        <f>'lap_10 (2)'!J17</f>
        <v>38.19</v>
      </c>
      <c r="K132">
        <f>'lap_10 (2)'!K17</f>
        <v>332.2</v>
      </c>
      <c r="L132">
        <f>'lap_10 (2)'!L17</f>
        <v>191.28</v>
      </c>
      <c r="M132">
        <f>'lap_10 (2)'!M17</f>
        <v>3.13</v>
      </c>
      <c r="N132">
        <f>'lap_10 (2)'!N17</f>
        <v>81.05</v>
      </c>
      <c r="O132">
        <f>'lap_10 (2)'!O17</f>
        <v>1273.3499999999999</v>
      </c>
      <c r="P132">
        <f>'lap_10 (2)'!P17</f>
        <v>43.32</v>
      </c>
      <c r="Q132">
        <f>'lap_10 (2)'!Q17</f>
        <v>1310.9</v>
      </c>
      <c r="R132">
        <f>'lap_10 (2)'!R17</f>
        <v>100</v>
      </c>
      <c r="S132">
        <f>'lap_10 (2)'!S17</f>
        <v>0.92</v>
      </c>
      <c r="T132">
        <f>'lap_10 (2)'!T17</f>
        <v>0.8</v>
      </c>
      <c r="U132">
        <f>'lap_10 (2)'!U17</f>
        <v>12.45</v>
      </c>
      <c r="V132">
        <f>'lap_10 (2)'!V17</f>
        <v>295.25</v>
      </c>
      <c r="W132">
        <f>'lap_10 (2)'!W17</f>
        <v>10.6</v>
      </c>
      <c r="X132">
        <f>'lap_10 (2)'!X17</f>
        <v>8.43</v>
      </c>
      <c r="Y132">
        <f>'lap_10 (2)'!Y17</f>
        <v>159.28</v>
      </c>
      <c r="Z132">
        <f>'lap_10 (2)'!Z17</f>
        <v>237.31</v>
      </c>
      <c r="AA132">
        <f>'lap_10 (2)'!AA17</f>
        <v>13.03</v>
      </c>
    </row>
    <row r="133" spans="1:27" x14ac:dyDescent="0.3">
      <c r="A133">
        <f>'lap_10 (2)'!A18</f>
        <v>11</v>
      </c>
      <c r="B133" t="str">
        <f>'lap_10 (2)'!B18</f>
        <v>2012</v>
      </c>
      <c r="C133">
        <f>'lap_10 (2)'!C18</f>
        <v>6.36</v>
      </c>
      <c r="D133">
        <f>'lap_10 (2)'!D18</f>
        <v>6.93</v>
      </c>
      <c r="E133">
        <f>'lap_10 (2)'!E18</f>
        <v>-3.41</v>
      </c>
      <c r="F133">
        <f>'lap_10 (2)'!F18</f>
        <v>8.25</v>
      </c>
      <c r="G133">
        <f>'lap_10 (2)'!G18</f>
        <v>49.58</v>
      </c>
      <c r="H133">
        <f>'lap_10 (2)'!H18</f>
        <v>12.58</v>
      </c>
      <c r="I133">
        <f>'lap_10 (2)'!I18</f>
        <v>8.42</v>
      </c>
      <c r="J133">
        <f>'lap_10 (2)'!J18</f>
        <v>41.07</v>
      </c>
      <c r="K133">
        <f>'lap_10 (2)'!K18</f>
        <v>341.14</v>
      </c>
      <c r="L133">
        <f>'lap_10 (2)'!L18</f>
        <v>184.42</v>
      </c>
      <c r="M133">
        <f>'lap_10 (2)'!M18</f>
        <v>2.61</v>
      </c>
      <c r="N133">
        <f>'lap_10 (2)'!N18</f>
        <v>78.459999999999994</v>
      </c>
      <c r="O133">
        <f>'lap_10 (2)'!O18</f>
        <v>1261.8499999999999</v>
      </c>
      <c r="P133">
        <f>'lap_10 (2)'!P18</f>
        <v>42.04</v>
      </c>
      <c r="Q133">
        <f>'lap_10 (2)'!Q18</f>
        <v>1302.6300000000001</v>
      </c>
      <c r="R133">
        <f>'lap_10 (2)'!R18</f>
        <v>97.31</v>
      </c>
      <c r="S133">
        <f>'lap_10 (2)'!S18</f>
        <v>0.92</v>
      </c>
      <c r="T133">
        <f>'lap_10 (2)'!T18</f>
        <v>0.83</v>
      </c>
      <c r="U133">
        <f>'lap_10 (2)'!U18</f>
        <v>13.04</v>
      </c>
      <c r="V133">
        <f>'lap_10 (2)'!V18</f>
        <v>306</v>
      </c>
      <c r="W133">
        <f>'lap_10 (2)'!W18</f>
        <v>11.06</v>
      </c>
      <c r="X133">
        <f>'lap_10 (2)'!X18</f>
        <v>7.76</v>
      </c>
      <c r="Y133">
        <f>'lap_10 (2)'!Y18</f>
        <v>164.49</v>
      </c>
      <c r="Z133">
        <f>'lap_10 (2)'!Z18</f>
        <v>239.91</v>
      </c>
      <c r="AA133">
        <f>'lap_10 (2)'!AA18</f>
        <v>12.91</v>
      </c>
    </row>
    <row r="134" spans="1:27" x14ac:dyDescent="0.3">
      <c r="A134">
        <f>'lap_10 (2)'!A19</f>
        <v>11</v>
      </c>
      <c r="B134" t="str">
        <f>'lap_10 (2)'!B19</f>
        <v>2013</v>
      </c>
      <c r="C134">
        <f>'lap_10 (2)'!C19</f>
        <v>6.57</v>
      </c>
      <c r="D134">
        <f>'lap_10 (2)'!D19</f>
        <v>7.1</v>
      </c>
      <c r="E134">
        <f>'lap_10 (2)'!E19</f>
        <v>-3.26</v>
      </c>
      <c r="F134">
        <f>'lap_10 (2)'!F19</f>
        <v>12.58</v>
      </c>
      <c r="G134">
        <f>'lap_10 (2)'!G19</f>
        <v>53.16</v>
      </c>
      <c r="H134">
        <f>'lap_10 (2)'!H19</f>
        <v>12.97</v>
      </c>
      <c r="I134">
        <f>'lap_10 (2)'!I19</f>
        <v>7.89</v>
      </c>
      <c r="J134">
        <f>'lap_10 (2)'!J19</f>
        <v>42.68</v>
      </c>
      <c r="K134">
        <f>'lap_10 (2)'!K19</f>
        <v>342.61</v>
      </c>
      <c r="L134">
        <f>'lap_10 (2)'!L19</f>
        <v>187.6</v>
      </c>
      <c r="M134">
        <f>'lap_10 (2)'!M19</f>
        <v>1.21</v>
      </c>
      <c r="N134">
        <f>'lap_10 (2)'!N19</f>
        <v>78.45</v>
      </c>
      <c r="O134">
        <f>'lap_10 (2)'!O19</f>
        <v>1181.5999999999999</v>
      </c>
      <c r="P134">
        <f>'lap_10 (2)'!P19</f>
        <v>41.96</v>
      </c>
      <c r="Q134">
        <f>'lap_10 (2)'!Q19</f>
        <v>1376.07</v>
      </c>
      <c r="R134">
        <f>'lap_10 (2)'!R19</f>
        <v>100.75</v>
      </c>
      <c r="S134">
        <f>'lap_10 (2)'!S19</f>
        <v>0.9</v>
      </c>
      <c r="T134">
        <f>'lap_10 (2)'!T19</f>
        <v>0.83</v>
      </c>
      <c r="U134">
        <f>'lap_10 (2)'!U19</f>
        <v>13.53</v>
      </c>
      <c r="V134">
        <f>'lap_10 (2)'!V19</f>
        <v>319.93</v>
      </c>
      <c r="W134">
        <f>'lap_10 (2)'!W19</f>
        <v>10.59</v>
      </c>
      <c r="X134">
        <f>'lap_10 (2)'!X19</f>
        <v>8.06</v>
      </c>
      <c r="Y134">
        <f>'lap_10 (2)'!Y19</f>
        <v>157.47999999999999</v>
      </c>
      <c r="Z134">
        <f>'lap_10 (2)'!Z19</f>
        <v>242.39</v>
      </c>
      <c r="AA134">
        <f>'lap_10 (2)'!AA19</f>
        <v>12.55</v>
      </c>
    </row>
    <row r="135" spans="1:27" x14ac:dyDescent="0.3">
      <c r="A135">
        <f>'lap_10 (2)'!A20</f>
        <v>11</v>
      </c>
      <c r="B135" t="str">
        <f>'lap_10 (2)'!B20</f>
        <v>2014</v>
      </c>
      <c r="C135">
        <f>'lap_10 (2)'!C20</f>
        <v>6.71</v>
      </c>
      <c r="D135">
        <f>'lap_10 (2)'!D20</f>
        <v>7.23</v>
      </c>
      <c r="E135">
        <f>'lap_10 (2)'!E20</f>
        <v>-1.85</v>
      </c>
      <c r="F135">
        <f>'lap_10 (2)'!F20</f>
        <v>12.19</v>
      </c>
      <c r="G135">
        <f>'lap_10 (2)'!G20</f>
        <v>52.97</v>
      </c>
      <c r="H135">
        <f>'lap_10 (2)'!H20</f>
        <v>12.89</v>
      </c>
      <c r="I135">
        <f>'lap_10 (2)'!I20</f>
        <v>6.81</v>
      </c>
      <c r="J135">
        <f>'lap_10 (2)'!J20</f>
        <v>49.77</v>
      </c>
      <c r="K135">
        <f>'lap_10 (2)'!K20</f>
        <v>342.05</v>
      </c>
      <c r="L135">
        <f>'lap_10 (2)'!L20</f>
        <v>194.16</v>
      </c>
      <c r="M135">
        <f>'lap_10 (2)'!M20</f>
        <v>1.22</v>
      </c>
      <c r="N135">
        <f>'lap_10 (2)'!N20</f>
        <v>78.33</v>
      </c>
      <c r="O135">
        <f>'lap_10 (2)'!O20</f>
        <v>1126.28</v>
      </c>
      <c r="P135">
        <f>'lap_10 (2)'!P20</f>
        <v>42.37</v>
      </c>
      <c r="Q135">
        <f>'lap_10 (2)'!Q20</f>
        <v>1466.65</v>
      </c>
      <c r="R135">
        <f>'lap_10 (2)'!R20</f>
        <v>100.49</v>
      </c>
      <c r="S135">
        <f>'lap_10 (2)'!S20</f>
        <v>0.88</v>
      </c>
      <c r="T135">
        <f>'lap_10 (2)'!T20</f>
        <v>0.81</v>
      </c>
      <c r="U135">
        <f>'lap_10 (2)'!U20</f>
        <v>13.41</v>
      </c>
      <c r="V135">
        <f>'lap_10 (2)'!V20</f>
        <v>330.54</v>
      </c>
      <c r="W135">
        <f>'lap_10 (2)'!W20</f>
        <v>10.91</v>
      </c>
      <c r="X135">
        <f>'lap_10 (2)'!X20</f>
        <v>7.48</v>
      </c>
      <c r="Y135">
        <f>'lap_10 (2)'!Y20</f>
        <v>160</v>
      </c>
      <c r="Z135">
        <f>'lap_10 (2)'!Z20</f>
        <v>240.26</v>
      </c>
      <c r="AA135">
        <f>'lap_10 (2)'!AA20</f>
        <v>12.39</v>
      </c>
    </row>
    <row r="136" spans="1:27" x14ac:dyDescent="0.3">
      <c r="A136">
        <f>'lap_10 (2)'!A21</f>
        <v>11</v>
      </c>
      <c r="B136" t="str">
        <f>'lap_10 (2)'!B21</f>
        <v>2015</v>
      </c>
      <c r="C136">
        <f>'lap_10 (2)'!C21</f>
        <v>6.85</v>
      </c>
      <c r="D136">
        <f>'lap_10 (2)'!D21</f>
        <v>7.36</v>
      </c>
      <c r="E136">
        <f>'lap_10 (2)'!E21</f>
        <v>-2.68</v>
      </c>
      <c r="F136">
        <f>'lap_10 (2)'!F21</f>
        <v>-3.48</v>
      </c>
      <c r="G136">
        <f>'lap_10 (2)'!G21</f>
        <v>56.5</v>
      </c>
      <c r="H136">
        <f>'lap_10 (2)'!H21</f>
        <v>12.32</v>
      </c>
      <c r="I136">
        <f>'lap_10 (2)'!I21</f>
        <v>5.1100000000000003</v>
      </c>
      <c r="J136">
        <f>'lap_10 (2)'!J21</f>
        <v>55.34</v>
      </c>
      <c r="K136">
        <f>'lap_10 (2)'!K21</f>
        <v>351.56</v>
      </c>
      <c r="L136">
        <f>'lap_10 (2)'!L21</f>
        <v>192.66</v>
      </c>
      <c r="M136">
        <f>'lap_10 (2)'!M21</f>
        <v>2.54</v>
      </c>
      <c r="N136">
        <f>'lap_10 (2)'!N21</f>
        <v>76.86</v>
      </c>
      <c r="O136">
        <f>'lap_10 (2)'!O21</f>
        <v>1143.3</v>
      </c>
      <c r="P136">
        <f>'lap_10 (2)'!P21</f>
        <v>42.61</v>
      </c>
      <c r="Q136">
        <f>'lap_10 (2)'!Q21</f>
        <v>1472.29</v>
      </c>
      <c r="R136">
        <f>'lap_10 (2)'!R21</f>
        <v>104.88</v>
      </c>
      <c r="S136">
        <f>'lap_10 (2)'!S21</f>
        <v>0.89</v>
      </c>
      <c r="T136">
        <f>'lap_10 (2)'!T21</f>
        <v>0.81</v>
      </c>
      <c r="U136">
        <f>'lap_10 (2)'!U21</f>
        <v>12.93</v>
      </c>
      <c r="V136">
        <f>'lap_10 (2)'!V21</f>
        <v>330.28</v>
      </c>
      <c r="W136">
        <f>'lap_10 (2)'!W21</f>
        <v>9.65</v>
      </c>
      <c r="X136">
        <f>'lap_10 (2)'!X21</f>
        <v>7.11</v>
      </c>
      <c r="Y136">
        <f>'lap_10 (2)'!Y21</f>
        <v>148.57</v>
      </c>
      <c r="Z136">
        <f>'lap_10 (2)'!Z21</f>
        <v>242.26</v>
      </c>
      <c r="AA136">
        <f>'lap_10 (2)'!AA21</f>
        <v>12.37</v>
      </c>
    </row>
    <row r="137" spans="1:27" x14ac:dyDescent="0.3">
      <c r="A137">
        <f>'lap_10 (2)'!A22</f>
        <v>11</v>
      </c>
      <c r="B137" t="str">
        <f>'lap_10 (2)'!B22</f>
        <v>2016</v>
      </c>
      <c r="C137">
        <f>'lap_10 (2)'!C22</f>
        <v>6.91</v>
      </c>
      <c r="D137">
        <f>'lap_10 (2)'!D22</f>
        <v>7.46</v>
      </c>
      <c r="E137">
        <f>'lap_10 (2)'!E22</f>
        <v>-2.65</v>
      </c>
      <c r="F137">
        <f>'lap_10 (2)'!F22</f>
        <v>2.29</v>
      </c>
      <c r="G137">
        <f>'lap_10 (2)'!G22</f>
        <v>55.37</v>
      </c>
      <c r="H137">
        <f>'lap_10 (2)'!H22</f>
        <v>13.45</v>
      </c>
      <c r="I137">
        <f>'lap_10 (2)'!I22</f>
        <v>7.63</v>
      </c>
      <c r="J137">
        <f>'lap_10 (2)'!J22</f>
        <v>52.5</v>
      </c>
      <c r="K137">
        <f>'lap_10 (2)'!K22</f>
        <v>361.58</v>
      </c>
      <c r="L137">
        <f>'lap_10 (2)'!L22</f>
        <v>190.61</v>
      </c>
      <c r="M137">
        <f>'lap_10 (2)'!M22</f>
        <v>4.6900000000000004</v>
      </c>
      <c r="N137">
        <f>'lap_10 (2)'!N22</f>
        <v>76.989999999999995</v>
      </c>
      <c r="O137">
        <f>'lap_10 (2)'!O22</f>
        <v>1177.1400000000001</v>
      </c>
      <c r="P137">
        <f>'lap_10 (2)'!P22</f>
        <v>42.41</v>
      </c>
      <c r="Q137">
        <f>'lap_10 (2)'!Q22</f>
        <v>1449.38</v>
      </c>
      <c r="R137">
        <f>'lap_10 (2)'!R22</f>
        <v>116.04</v>
      </c>
      <c r="S137">
        <f>'lap_10 (2)'!S22</f>
        <v>0.88</v>
      </c>
      <c r="T137">
        <f>'lap_10 (2)'!T22</f>
        <v>0.79</v>
      </c>
      <c r="U137">
        <f>'lap_10 (2)'!U22</f>
        <v>12.64</v>
      </c>
      <c r="V137">
        <f>'lap_10 (2)'!V22</f>
        <v>344.89</v>
      </c>
      <c r="W137">
        <f>'lap_10 (2)'!W22</f>
        <v>11.13</v>
      </c>
      <c r="X137">
        <f>'lap_10 (2)'!X22</f>
        <v>7.77</v>
      </c>
      <c r="Y137">
        <f>'lap_10 (2)'!Y22</f>
        <v>144.37</v>
      </c>
      <c r="Z137">
        <f>'lap_10 (2)'!Z22</f>
        <v>241.09</v>
      </c>
      <c r="AA137">
        <f>'lap_10 (2)'!AA22</f>
        <v>12.51</v>
      </c>
    </row>
    <row r="138" spans="1:27" x14ac:dyDescent="0.3">
      <c r="A138">
        <f>'lap_10 (2)'!A23</f>
        <v>11</v>
      </c>
      <c r="B138" t="str">
        <f>'lap_10 (2)'!B23</f>
        <v>2017</v>
      </c>
      <c r="C138">
        <f>'lap_10 (2)'!C23</f>
        <v>6.97</v>
      </c>
      <c r="D138">
        <f>'lap_10 (2)'!D23</f>
        <v>7.47</v>
      </c>
      <c r="E138">
        <f>'lap_10 (2)'!E23</f>
        <v>-3.84</v>
      </c>
      <c r="F138">
        <f>'lap_10 (2)'!F23</f>
        <v>2.59</v>
      </c>
      <c r="G138">
        <f>'lap_10 (2)'!G23</f>
        <v>48.55</v>
      </c>
      <c r="H138">
        <f>'lap_10 (2)'!H23</f>
        <v>12.11</v>
      </c>
      <c r="I138">
        <f>'lap_10 (2)'!I23</f>
        <v>5.1100000000000003</v>
      </c>
      <c r="J138">
        <f>'lap_10 (2)'!J23</f>
        <v>53.15</v>
      </c>
      <c r="K138">
        <f>'lap_10 (2)'!K23</f>
        <v>381.89</v>
      </c>
      <c r="L138">
        <f>'lap_10 (2)'!L23</f>
        <v>185.3</v>
      </c>
      <c r="M138">
        <f>'lap_10 (2)'!M23</f>
        <v>5.31</v>
      </c>
      <c r="N138">
        <f>'lap_10 (2)'!N23</f>
        <v>76.319999999999993</v>
      </c>
      <c r="O138">
        <f>'lap_10 (2)'!O23</f>
        <v>1229.6199999999999</v>
      </c>
      <c r="P138">
        <f>'lap_10 (2)'!P23</f>
        <v>42.19</v>
      </c>
      <c r="Q138">
        <f>'lap_10 (2)'!Q23</f>
        <v>1416.28</v>
      </c>
      <c r="R138">
        <f>'lap_10 (2)'!R23</f>
        <v>102.3</v>
      </c>
      <c r="S138">
        <f>'lap_10 (2)'!S23</f>
        <v>0.87</v>
      </c>
      <c r="T138">
        <f>'lap_10 (2)'!T23</f>
        <v>0.76</v>
      </c>
      <c r="U138">
        <f>'lap_10 (2)'!U23</f>
        <v>12.24</v>
      </c>
      <c r="V138">
        <f>'lap_10 (2)'!V23</f>
        <v>322.45</v>
      </c>
      <c r="W138">
        <f>'lap_10 (2)'!W23</f>
        <v>10.87</v>
      </c>
      <c r="X138">
        <f>'lap_10 (2)'!X23</f>
        <v>8.34</v>
      </c>
      <c r="Y138">
        <f>'lap_10 (2)'!Y23</f>
        <v>144.19</v>
      </c>
      <c r="Z138">
        <f>'lap_10 (2)'!Z23</f>
        <v>250.03</v>
      </c>
      <c r="AA138">
        <f>'lap_10 (2)'!AA23</f>
        <v>12.44</v>
      </c>
    </row>
    <row r="139" spans="1:27" x14ac:dyDescent="0.3">
      <c r="A139">
        <f>'lap_10 (2)'!A24</f>
        <v>11</v>
      </c>
      <c r="B139" t="str">
        <f>'lap_10 (2)'!B24</f>
        <v>2018</v>
      </c>
      <c r="C139">
        <f>'lap_10 (2)'!C24</f>
        <v>6.94</v>
      </c>
      <c r="D139">
        <f>'lap_10 (2)'!D24</f>
        <v>7.43</v>
      </c>
      <c r="E139">
        <f>'lap_10 (2)'!E24</f>
        <v>-3.44</v>
      </c>
      <c r="F139">
        <f>'lap_10 (2)'!F24</f>
        <v>1.36</v>
      </c>
      <c r="G139">
        <f>'lap_10 (2)'!G24</f>
        <v>44.03</v>
      </c>
      <c r="H139">
        <f>'lap_10 (2)'!H24</f>
        <v>11.49</v>
      </c>
      <c r="I139">
        <f>'lap_10 (2)'!I24</f>
        <v>4.3899999999999997</v>
      </c>
      <c r="J139">
        <f>'lap_10 (2)'!J24</f>
        <v>48.99</v>
      </c>
      <c r="K139">
        <f>'lap_10 (2)'!K24</f>
        <v>390.54</v>
      </c>
      <c r="L139">
        <f>'lap_10 (2)'!L24</f>
        <v>184.66</v>
      </c>
      <c r="M139">
        <f>'lap_10 (2)'!M24</f>
        <v>9.19</v>
      </c>
      <c r="N139">
        <f>'lap_10 (2)'!N24</f>
        <v>75.430000000000007</v>
      </c>
      <c r="O139">
        <f>'lap_10 (2)'!O24</f>
        <v>1237.5899999999999</v>
      </c>
      <c r="P139">
        <f>'lap_10 (2)'!P24</f>
        <v>41.82</v>
      </c>
      <c r="Q139">
        <f>'lap_10 (2)'!Q24</f>
        <v>1466.55</v>
      </c>
      <c r="R139">
        <f>'lap_10 (2)'!R24</f>
        <v>113.82</v>
      </c>
      <c r="S139">
        <f>'lap_10 (2)'!S24</f>
        <v>0.86</v>
      </c>
      <c r="T139">
        <f>'lap_10 (2)'!T24</f>
        <v>0.74</v>
      </c>
      <c r="U139">
        <f>'lap_10 (2)'!U24</f>
        <v>12.02</v>
      </c>
      <c r="V139">
        <f>'lap_10 (2)'!V24</f>
        <v>332.68</v>
      </c>
      <c r="W139">
        <f>'lap_10 (2)'!W24</f>
        <v>11.41</v>
      </c>
      <c r="X139">
        <f>'lap_10 (2)'!X24</f>
        <v>8.5500000000000007</v>
      </c>
      <c r="Y139">
        <f>'lap_10 (2)'!Y24</f>
        <v>148.79</v>
      </c>
      <c r="Z139">
        <f>'lap_10 (2)'!Z24</f>
        <v>255.22</v>
      </c>
      <c r="AA139">
        <f>'lap_10 (2)'!AA24</f>
        <v>12.28</v>
      </c>
    </row>
    <row r="140" spans="1:27" x14ac:dyDescent="0.3">
      <c r="A140">
        <f>'lap_10 (2)'!A25</f>
        <v>11</v>
      </c>
      <c r="B140" t="str">
        <f>'lap_10 (2)'!B25</f>
        <v>2019</v>
      </c>
      <c r="C140">
        <f>'lap_10 (2)'!C25</f>
        <v>6.96</v>
      </c>
      <c r="D140">
        <f>'lap_10 (2)'!D25</f>
        <v>7.39</v>
      </c>
      <c r="E140">
        <f>'lap_10 (2)'!E25</f>
        <v>-3.23</v>
      </c>
      <c r="F140">
        <f>'lap_10 (2)'!F25</f>
        <v>2.89</v>
      </c>
      <c r="G140">
        <f>'lap_10 (2)'!G25</f>
        <v>35.99</v>
      </c>
      <c r="H140">
        <f>'lap_10 (2)'!H25</f>
        <v>9.42</v>
      </c>
      <c r="I140">
        <f>'lap_10 (2)'!I25</f>
        <v>6.05</v>
      </c>
      <c r="J140">
        <f>'lap_10 (2)'!J25</f>
        <v>45.63</v>
      </c>
      <c r="K140">
        <f>'lap_10 (2)'!K25</f>
        <v>402.12</v>
      </c>
      <c r="L140">
        <f>'lap_10 (2)'!L25</f>
        <v>183.73</v>
      </c>
      <c r="M140">
        <f>'lap_10 (2)'!M25</f>
        <v>4.07</v>
      </c>
      <c r="N140">
        <f>'lap_10 (2)'!N25</f>
        <v>74.33</v>
      </c>
      <c r="O140">
        <f>'lap_10 (2)'!O25</f>
        <v>1240.02</v>
      </c>
      <c r="P140">
        <f>'lap_10 (2)'!P25</f>
        <v>41.99</v>
      </c>
      <c r="Q140">
        <f>'lap_10 (2)'!Q25</f>
        <v>1422.88</v>
      </c>
      <c r="R140">
        <f>'lap_10 (2)'!R25</f>
        <v>109.68</v>
      </c>
      <c r="S140">
        <f>'lap_10 (2)'!S25</f>
        <v>0.84</v>
      </c>
      <c r="T140">
        <f>'lap_10 (2)'!T25</f>
        <v>0.71</v>
      </c>
      <c r="U140">
        <f>'lap_10 (2)'!U25</f>
        <v>10.37</v>
      </c>
      <c r="V140">
        <f>'lap_10 (2)'!V25</f>
        <v>332.32</v>
      </c>
      <c r="W140">
        <f>'lap_10 (2)'!W25</f>
        <v>11.61</v>
      </c>
      <c r="X140">
        <f>'lap_10 (2)'!X25</f>
        <v>7.81</v>
      </c>
      <c r="Y140">
        <f>'lap_10 (2)'!Y25</f>
        <v>153.44</v>
      </c>
      <c r="Z140">
        <f>'lap_10 (2)'!Z25</f>
        <v>260.25</v>
      </c>
      <c r="AA140">
        <f>'lap_10 (2)'!AA25</f>
        <v>12.06</v>
      </c>
    </row>
    <row r="141" spans="1:27" x14ac:dyDescent="0.3">
      <c r="A141">
        <f>'lap_10 (2)'!A26</f>
        <v>11</v>
      </c>
      <c r="B141" t="str">
        <f>'lap_10 (2)'!B26</f>
        <v>2020</v>
      </c>
      <c r="C141">
        <f>'lap_10 (2)'!C26</f>
        <v>6.95</v>
      </c>
      <c r="D141">
        <f>'lap_10 (2)'!D26</f>
        <v>7.34</v>
      </c>
      <c r="E141">
        <f>'lap_10 (2)'!E26</f>
        <v>-4.47</v>
      </c>
      <c r="F141">
        <f>'lap_10 (2)'!F26</f>
        <v>-14.81</v>
      </c>
      <c r="G141">
        <f>'lap_10 (2)'!G26</f>
        <v>33.72</v>
      </c>
      <c r="H141">
        <f>'lap_10 (2)'!H26</f>
        <v>11.74</v>
      </c>
      <c r="I141">
        <f>'lap_10 (2)'!I26</f>
        <v>7.75</v>
      </c>
      <c r="J141">
        <f>'lap_10 (2)'!J26</f>
        <v>40.729999999999997</v>
      </c>
      <c r="K141">
        <f>'lap_10 (2)'!K26</f>
        <v>415.77</v>
      </c>
      <c r="L141">
        <f>'lap_10 (2)'!L26</f>
        <v>174.34</v>
      </c>
      <c r="M141">
        <f>'lap_10 (2)'!M26</f>
        <v>27.42</v>
      </c>
      <c r="N141">
        <f>'lap_10 (2)'!N26</f>
        <v>71.09</v>
      </c>
      <c r="O141">
        <f>'lap_10 (2)'!O26</f>
        <v>1331.52</v>
      </c>
      <c r="P141">
        <f>'lap_10 (2)'!P26</f>
        <v>41.29</v>
      </c>
      <c r="Q141">
        <f>'lap_10 (2)'!Q26</f>
        <v>1388.03</v>
      </c>
      <c r="R141">
        <f>'lap_10 (2)'!R26</f>
        <v>105.07</v>
      </c>
      <c r="S141">
        <f>'lap_10 (2)'!S26</f>
        <v>0.8</v>
      </c>
      <c r="T141">
        <f>'lap_10 (2)'!T26</f>
        <v>0.69</v>
      </c>
      <c r="U141">
        <f>'lap_10 (2)'!U26</f>
        <v>9.3800000000000008</v>
      </c>
      <c r="V141">
        <f>'lap_10 (2)'!V26</f>
        <v>313.13</v>
      </c>
      <c r="W141">
        <f>'lap_10 (2)'!W26</f>
        <v>11.43</v>
      </c>
      <c r="X141">
        <f>'lap_10 (2)'!X26</f>
        <v>7.28</v>
      </c>
      <c r="Y141">
        <f>'lap_10 (2)'!Y26</f>
        <v>90.61</v>
      </c>
      <c r="Z141">
        <f>'lap_10 (2)'!Z26</f>
        <v>264.44</v>
      </c>
      <c r="AA141">
        <f>'lap_10 (2)'!AA26</f>
        <v>12.22</v>
      </c>
    </row>
    <row r="142" spans="1:27" x14ac:dyDescent="0.3">
      <c r="A142">
        <f>'lap_10 (2)'!A27</f>
        <v>11</v>
      </c>
      <c r="B142" t="str">
        <f>'lap_10 (2)'!B27</f>
        <v>2021</v>
      </c>
      <c r="C142">
        <f>'lap_10 (2)'!C27</f>
        <v>6.81</v>
      </c>
      <c r="D142">
        <f>'lap_10 (2)'!D27</f>
        <v>7.19</v>
      </c>
      <c r="E142">
        <f>'lap_10 (2)'!E27</f>
        <v>-3.52</v>
      </c>
      <c r="F142">
        <f>'lap_10 (2)'!F27</f>
        <v>-10.87</v>
      </c>
      <c r="G142">
        <f>'lap_10 (2)'!G27</f>
        <v>56.24</v>
      </c>
      <c r="H142">
        <f>'lap_10 (2)'!H27</f>
        <v>10.37</v>
      </c>
      <c r="I142">
        <f>'lap_10 (2)'!I27</f>
        <v>4.93</v>
      </c>
      <c r="J142">
        <f>'lap_10 (2)'!J27</f>
        <v>52.42</v>
      </c>
      <c r="K142">
        <f>'lap_10 (2)'!K27</f>
        <v>435.07</v>
      </c>
      <c r="L142">
        <f>'lap_10 (2)'!L27</f>
        <v>170.47</v>
      </c>
      <c r="M142">
        <f>'lap_10 (2)'!M27</f>
        <v>8.39</v>
      </c>
      <c r="N142">
        <f>'lap_10 (2)'!N27</f>
        <v>71.22</v>
      </c>
      <c r="O142">
        <f>'lap_10 (2)'!O27</f>
        <v>1412.09</v>
      </c>
      <c r="P142">
        <f>'lap_10 (2)'!P27</f>
        <v>40.86</v>
      </c>
      <c r="Q142">
        <f>'lap_10 (2)'!Q27</f>
        <v>1423.05</v>
      </c>
      <c r="R142">
        <f>'lap_10 (2)'!R27</f>
        <v>115.21</v>
      </c>
      <c r="S142">
        <f>'lap_10 (2)'!S27</f>
        <v>0.77</v>
      </c>
      <c r="T142">
        <f>'lap_10 (2)'!T27</f>
        <v>0.66</v>
      </c>
      <c r="U142">
        <f>'lap_10 (2)'!U27</f>
        <v>8.1999999999999993</v>
      </c>
      <c r="V142">
        <f>'lap_10 (2)'!V27</f>
        <v>301.42</v>
      </c>
      <c r="W142">
        <f>'lap_10 (2)'!W27</f>
        <v>11.01</v>
      </c>
      <c r="X142">
        <f>'lap_10 (2)'!X27</f>
        <v>6.16</v>
      </c>
      <c r="Y142">
        <f>'lap_10 (2)'!Y27</f>
        <v>108.03</v>
      </c>
      <c r="Z142">
        <f>'lap_10 (2)'!Z27</f>
        <v>277.07</v>
      </c>
      <c r="AA142">
        <f>'lap_10 (2)'!AA27</f>
        <v>12.38</v>
      </c>
    </row>
    <row r="143" spans="1:27" x14ac:dyDescent="0.3">
      <c r="A143">
        <f>'lap_10 (2)'!A28</f>
        <v>11</v>
      </c>
      <c r="B143" t="str">
        <f>'lap_10 (2)'!B28</f>
        <v>2022</v>
      </c>
      <c r="C143">
        <f>'lap_10 (2)'!C28</f>
        <v>6.71</v>
      </c>
      <c r="D143">
        <f>'lap_10 (2)'!D28</f>
        <v>7.04</v>
      </c>
      <c r="E143">
        <f>'lap_10 (2)'!E28</f>
        <v>-2.2599999999999998</v>
      </c>
      <c r="F143">
        <f>'lap_10 (2)'!F28</f>
        <v>5.46</v>
      </c>
      <c r="G143">
        <f>'lap_10 (2)'!G28</f>
        <v>46.07</v>
      </c>
      <c r="H143">
        <f>'lap_10 (2)'!H28</f>
        <v>8.4</v>
      </c>
      <c r="I143">
        <f>'lap_10 (2)'!I28</f>
        <v>4.07</v>
      </c>
      <c r="J143">
        <f>'lap_10 (2)'!J28</f>
        <v>53.14</v>
      </c>
      <c r="K143">
        <f>'lap_10 (2)'!K28</f>
        <v>443.25</v>
      </c>
      <c r="L143">
        <f>'lap_10 (2)'!L28</f>
        <v>171.92</v>
      </c>
      <c r="M143">
        <f>'lap_10 (2)'!M28</f>
        <v>10.68</v>
      </c>
      <c r="N143">
        <f>'lap_10 (2)'!N28</f>
        <v>69.7</v>
      </c>
      <c r="O143">
        <f>'lap_10 (2)'!O28</f>
        <v>1277.1099999999999</v>
      </c>
      <c r="P143">
        <f>'lap_10 (2)'!P28</f>
        <v>40.9</v>
      </c>
      <c r="Q143">
        <f>'lap_10 (2)'!Q28</f>
        <v>1459.51</v>
      </c>
      <c r="R143">
        <f>'lap_10 (2)'!R28</f>
        <v>118.43</v>
      </c>
      <c r="S143">
        <f>'lap_10 (2)'!S28</f>
        <v>0.74</v>
      </c>
      <c r="T143">
        <f>'lap_10 (2)'!T28</f>
        <v>0.64</v>
      </c>
      <c r="U143">
        <f>'lap_10 (2)'!U28</f>
        <v>5.03</v>
      </c>
      <c r="V143">
        <f>'lap_10 (2)'!V28</f>
        <v>296.39</v>
      </c>
      <c r="W143">
        <f>'lap_10 (2)'!W28</f>
        <v>11.19</v>
      </c>
      <c r="X143">
        <f>'lap_10 (2)'!X28</f>
        <v>4.03</v>
      </c>
      <c r="Y143">
        <f>'lap_10 (2)'!Y28</f>
        <v>147.76</v>
      </c>
      <c r="Z143">
        <f>'lap_10 (2)'!Z28</f>
        <v>268.95999999999998</v>
      </c>
      <c r="AA143">
        <f>'lap_10 (2)'!AA28</f>
        <v>12.29</v>
      </c>
    </row>
    <row r="144" spans="1:27" x14ac:dyDescent="0.3">
      <c r="A144">
        <f>'lap_10 (2)'!A29</f>
        <v>11</v>
      </c>
      <c r="B144" t="str">
        <f>'lap_10 (2)'!B29</f>
        <v>2023</v>
      </c>
      <c r="C144">
        <f>'lap_10 (2)'!C29</f>
        <v>6.55</v>
      </c>
      <c r="D144">
        <f>'lap_10 (2)'!D29</f>
        <v>6.94</v>
      </c>
      <c r="E144">
        <f>'lap_10 (2)'!E29</f>
        <v>-2.79</v>
      </c>
      <c r="F144">
        <f>'lap_10 (2)'!F29</f>
        <v>13.62</v>
      </c>
      <c r="G144">
        <f>'lap_10 (2)'!G29</f>
        <v>44.68</v>
      </c>
      <c r="H144">
        <f>'lap_10 (2)'!H29</f>
        <v>9.6199999999999992</v>
      </c>
      <c r="I144">
        <f>'lap_10 (2)'!I29</f>
        <v>4.93</v>
      </c>
      <c r="J144">
        <f>'lap_10 (2)'!J29</f>
        <v>51.02</v>
      </c>
      <c r="K144">
        <f>'lap_10 (2)'!K29</f>
        <v>446.57</v>
      </c>
      <c r="L144">
        <f>'lap_10 (2)'!L29</f>
        <v>175.41</v>
      </c>
      <c r="M144">
        <f>'lap_10 (2)'!M29</f>
        <v>11.72</v>
      </c>
      <c r="N144">
        <f>'lap_10 (2)'!N29</f>
        <v>68.62</v>
      </c>
      <c r="O144">
        <f>'lap_10 (2)'!O29</f>
        <v>1155.27</v>
      </c>
      <c r="P144">
        <f>'lap_10 (2)'!P29</f>
        <v>40.89</v>
      </c>
      <c r="Q144">
        <f>'lap_10 (2)'!Q29</f>
        <v>1537.38</v>
      </c>
      <c r="R144">
        <f>'lap_10 (2)'!R29</f>
        <v>150.25</v>
      </c>
      <c r="S144">
        <f>'lap_10 (2)'!S29</f>
        <v>0.75</v>
      </c>
      <c r="T144">
        <f>'lap_10 (2)'!T29</f>
        <v>0.64</v>
      </c>
      <c r="U144">
        <f>'lap_10 (2)'!U29</f>
        <v>4.3600000000000003</v>
      </c>
      <c r="V144">
        <f>'lap_10 (2)'!V29</f>
        <v>286.5</v>
      </c>
      <c r="W144">
        <f>'lap_10 (2)'!W29</f>
        <v>11.32</v>
      </c>
      <c r="X144">
        <f>'lap_10 (2)'!X29</f>
        <v>4.37</v>
      </c>
      <c r="Y144">
        <f>'lap_10 (2)'!Y29</f>
        <v>163.97</v>
      </c>
      <c r="Z144">
        <f>'lap_10 (2)'!Z29</f>
        <v>258.98</v>
      </c>
      <c r="AA144">
        <f>'lap_10 (2)'!AA29</f>
        <v>12.29</v>
      </c>
    </row>
    <row r="145" spans="1:27" x14ac:dyDescent="0.3">
      <c r="A145">
        <f>'lap_11 (2)'!A17</f>
        <v>12</v>
      </c>
      <c r="B145" t="str">
        <f>'lap_11 (2)'!B17</f>
        <v>2011</v>
      </c>
      <c r="C145">
        <f>'lap_11 (2)'!C17</f>
        <v>6.83</v>
      </c>
      <c r="D145">
        <f>'lap_11 (2)'!D17</f>
        <v>7.07</v>
      </c>
      <c r="E145">
        <f>'lap_11 (2)'!E17</f>
        <v>-3.76</v>
      </c>
      <c r="F145">
        <f>'lap_11 (2)'!F17</f>
        <v>0.34</v>
      </c>
      <c r="G145">
        <f>'lap_11 (2)'!G17</f>
        <v>59.68</v>
      </c>
      <c r="H145">
        <f>'lap_11 (2)'!H17</f>
        <v>8.81</v>
      </c>
      <c r="I145">
        <f>'lap_11 (2)'!I17</f>
        <v>4.1399999999999997</v>
      </c>
      <c r="J145">
        <f>'lap_11 (2)'!J17</f>
        <v>39.119999999999997</v>
      </c>
      <c r="K145">
        <f>'lap_11 (2)'!K17</f>
        <v>398.33</v>
      </c>
      <c r="L145">
        <f>'lap_11 (2)'!L17</f>
        <v>166.34</v>
      </c>
      <c r="M145">
        <f>'lap_11 (2)'!M17</f>
        <v>0.69</v>
      </c>
      <c r="N145">
        <f>'lap_11 (2)'!N17</f>
        <v>90.04</v>
      </c>
      <c r="O145">
        <f>'lap_11 (2)'!O17</f>
        <v>1456.8</v>
      </c>
      <c r="P145">
        <f>'lap_11 (2)'!P17</f>
        <v>0</v>
      </c>
      <c r="Q145">
        <f>'lap_11 (2)'!Q17</f>
        <v>1138.29</v>
      </c>
      <c r="R145">
        <f>'lap_11 (2)'!R17</f>
        <v>98.57</v>
      </c>
      <c r="S145">
        <f>'lap_11 (2)'!S17</f>
        <v>0.9</v>
      </c>
      <c r="T145">
        <f>'lap_11 (2)'!T17</f>
        <v>0.69</v>
      </c>
      <c r="U145">
        <f>'lap_11 (2)'!U17</f>
        <v>9.69</v>
      </c>
      <c r="V145">
        <f>'lap_11 (2)'!V17</f>
        <v>221.9</v>
      </c>
      <c r="W145">
        <f>'lap_11 (2)'!W17</f>
        <v>13.84</v>
      </c>
      <c r="X145">
        <f>'lap_11 (2)'!X17</f>
        <v>7.41</v>
      </c>
      <c r="Y145">
        <f>'lap_11 (2)'!Y17</f>
        <v>310.99</v>
      </c>
      <c r="Z145">
        <f>'lap_11 (2)'!Z17</f>
        <v>322.33999999999997</v>
      </c>
      <c r="AA145">
        <f>'lap_11 (2)'!AA17</f>
        <v>8.8000000000000007</v>
      </c>
    </row>
    <row r="146" spans="1:27" x14ac:dyDescent="0.3">
      <c r="A146">
        <f>'lap_11 (2)'!A18</f>
        <v>12</v>
      </c>
      <c r="B146" t="str">
        <f>'lap_11 (2)'!B18</f>
        <v>2012</v>
      </c>
      <c r="C146">
        <f>'lap_11 (2)'!C18</f>
        <v>6.98</v>
      </c>
      <c r="D146">
        <f>'lap_11 (2)'!D18</f>
        <v>7.3</v>
      </c>
      <c r="E146">
        <f>'lap_11 (2)'!E18</f>
        <v>-3.27</v>
      </c>
      <c r="F146">
        <f>'lap_11 (2)'!F18</f>
        <v>7.0000000000000007E-2</v>
      </c>
      <c r="G146">
        <f>'lap_11 (2)'!G18</f>
        <v>51.96</v>
      </c>
      <c r="H146">
        <f>'lap_11 (2)'!H18</f>
        <v>8.49</v>
      </c>
      <c r="I146">
        <f>'lap_11 (2)'!I18</f>
        <v>7.48</v>
      </c>
      <c r="J146">
        <f>'lap_11 (2)'!J18</f>
        <v>40.56</v>
      </c>
      <c r="K146">
        <f>'lap_11 (2)'!K18</f>
        <v>381.95</v>
      </c>
      <c r="L146">
        <f>'lap_11 (2)'!L18</f>
        <v>172.9</v>
      </c>
      <c r="M146">
        <f>'lap_11 (2)'!M18</f>
        <v>0.83</v>
      </c>
      <c r="N146">
        <f>'lap_11 (2)'!N18</f>
        <v>89.9</v>
      </c>
      <c r="O146">
        <f>'lap_11 (2)'!O18</f>
        <v>1439.3</v>
      </c>
      <c r="P146">
        <f>'lap_11 (2)'!P18</f>
        <v>0</v>
      </c>
      <c r="Q146">
        <f>'lap_11 (2)'!Q18</f>
        <v>1159.98</v>
      </c>
      <c r="R146">
        <f>'lap_11 (2)'!R18</f>
        <v>111.43</v>
      </c>
      <c r="S146">
        <f>'lap_11 (2)'!S18</f>
        <v>0.88</v>
      </c>
      <c r="T146">
        <f>'lap_11 (2)'!T18</f>
        <v>0.68</v>
      </c>
      <c r="U146">
        <f>'lap_11 (2)'!U18</f>
        <v>9.8800000000000008</v>
      </c>
      <c r="V146">
        <f>'lap_11 (2)'!V18</f>
        <v>226.68</v>
      </c>
      <c r="W146">
        <f>'lap_11 (2)'!W18</f>
        <v>13.25</v>
      </c>
      <c r="X146">
        <f>'lap_11 (2)'!X18</f>
        <v>8.09</v>
      </c>
      <c r="Y146">
        <f>'lap_11 (2)'!Y18</f>
        <v>292.82</v>
      </c>
      <c r="Z146">
        <f>'lap_11 (2)'!Z18</f>
        <v>308.77999999999997</v>
      </c>
      <c r="AA146">
        <f>'lap_11 (2)'!AA18</f>
        <v>8.56</v>
      </c>
    </row>
    <row r="147" spans="1:27" x14ac:dyDescent="0.3">
      <c r="A147">
        <f>'lap_11 (2)'!A19</f>
        <v>12</v>
      </c>
      <c r="B147" t="str">
        <f>'lap_11 (2)'!B19</f>
        <v>2013</v>
      </c>
      <c r="C147">
        <f>'lap_11 (2)'!C19</f>
        <v>7.22</v>
      </c>
      <c r="D147">
        <f>'lap_11 (2)'!D19</f>
        <v>7.55</v>
      </c>
      <c r="E147">
        <f>'lap_11 (2)'!E19</f>
        <v>-1.84</v>
      </c>
      <c r="F147">
        <f>'lap_11 (2)'!F19</f>
        <v>-0.6</v>
      </c>
      <c r="G147">
        <f>'lap_11 (2)'!G19</f>
        <v>50.96</v>
      </c>
      <c r="H147">
        <f>'lap_11 (2)'!H19</f>
        <v>10.35</v>
      </c>
      <c r="I147">
        <f>'lap_11 (2)'!I19</f>
        <v>7.8</v>
      </c>
      <c r="J147">
        <f>'lap_11 (2)'!J19</f>
        <v>46.5</v>
      </c>
      <c r="K147">
        <f>'lap_11 (2)'!K19</f>
        <v>383.43</v>
      </c>
      <c r="L147">
        <f>'lap_11 (2)'!L19</f>
        <v>173.53</v>
      </c>
      <c r="M147">
        <f>'lap_11 (2)'!M19</f>
        <v>0.27</v>
      </c>
      <c r="N147">
        <f>'lap_11 (2)'!N19</f>
        <v>90.88</v>
      </c>
      <c r="O147">
        <f>'lap_11 (2)'!O19</f>
        <v>1399.14</v>
      </c>
      <c r="P147">
        <f>'lap_11 (2)'!P19</f>
        <v>0</v>
      </c>
      <c r="Q147">
        <f>'lap_11 (2)'!Q19</f>
        <v>1212.52</v>
      </c>
      <c r="R147">
        <f>'lap_11 (2)'!R19</f>
        <v>114.29</v>
      </c>
      <c r="S147">
        <f>'lap_11 (2)'!S19</f>
        <v>0.89</v>
      </c>
      <c r="T147">
        <f>'lap_11 (2)'!T19</f>
        <v>0.71</v>
      </c>
      <c r="U147">
        <f>'lap_11 (2)'!U19</f>
        <v>9.1300000000000008</v>
      </c>
      <c r="V147">
        <f>'lap_11 (2)'!V19</f>
        <v>249.55</v>
      </c>
      <c r="W147">
        <f>'lap_11 (2)'!W19</f>
        <v>12.39</v>
      </c>
      <c r="X147">
        <f>'lap_11 (2)'!X19</f>
        <v>7.33</v>
      </c>
      <c r="Y147">
        <f>'lap_11 (2)'!Y19</f>
        <v>283.29000000000002</v>
      </c>
      <c r="Z147">
        <f>'lap_11 (2)'!Z19</f>
        <v>310.29000000000002</v>
      </c>
      <c r="AA147">
        <f>'lap_11 (2)'!AA19</f>
        <v>7.99</v>
      </c>
    </row>
    <row r="148" spans="1:27" x14ac:dyDescent="0.3">
      <c r="A148">
        <f>'lap_11 (2)'!A20</f>
        <v>12</v>
      </c>
      <c r="B148" t="str">
        <f>'lap_11 (2)'!B20</f>
        <v>2014</v>
      </c>
      <c r="C148">
        <f>'lap_11 (2)'!C20</f>
        <v>7.47</v>
      </c>
      <c r="D148">
        <f>'lap_11 (2)'!D20</f>
        <v>7.78</v>
      </c>
      <c r="E148">
        <f>'lap_11 (2)'!E20</f>
        <v>-3.27</v>
      </c>
      <c r="F148">
        <f>'lap_11 (2)'!F20</f>
        <v>1.56</v>
      </c>
      <c r="G148">
        <f>'lap_11 (2)'!G20</f>
        <v>54.58</v>
      </c>
      <c r="H148">
        <f>'lap_11 (2)'!H20</f>
        <v>8.3800000000000008</v>
      </c>
      <c r="I148">
        <f>'lap_11 (2)'!I20</f>
        <v>4.29</v>
      </c>
      <c r="J148">
        <f>'lap_11 (2)'!J20</f>
        <v>50.1</v>
      </c>
      <c r="K148">
        <f>'lap_11 (2)'!K20</f>
        <v>386.73</v>
      </c>
      <c r="L148">
        <f>'lap_11 (2)'!L20</f>
        <v>174.55</v>
      </c>
      <c r="M148">
        <f>'lap_11 (2)'!M20</f>
        <v>0.36</v>
      </c>
      <c r="N148">
        <f>'lap_11 (2)'!N20</f>
        <v>90.79</v>
      </c>
      <c r="O148">
        <f>'lap_11 (2)'!O20</f>
        <v>1364.05</v>
      </c>
      <c r="P148">
        <f>'lap_11 (2)'!P20</f>
        <v>0</v>
      </c>
      <c r="Q148">
        <f>'lap_11 (2)'!Q20</f>
        <v>1245.53</v>
      </c>
      <c r="R148">
        <f>'lap_11 (2)'!R20</f>
        <v>134.29</v>
      </c>
      <c r="S148">
        <f>'lap_11 (2)'!S20</f>
        <v>0.86</v>
      </c>
      <c r="T148">
        <f>'lap_11 (2)'!T20</f>
        <v>0.65</v>
      </c>
      <c r="U148">
        <f>'lap_11 (2)'!U20</f>
        <v>10.85</v>
      </c>
      <c r="V148">
        <f>'lap_11 (2)'!V20</f>
        <v>251.52</v>
      </c>
      <c r="W148">
        <f>'lap_11 (2)'!W20</f>
        <v>12.53</v>
      </c>
      <c r="X148">
        <f>'lap_11 (2)'!X20</f>
        <v>6.39</v>
      </c>
      <c r="Y148">
        <f>'lap_11 (2)'!Y20</f>
        <v>290</v>
      </c>
      <c r="Z148">
        <f>'lap_11 (2)'!Z20</f>
        <v>310.08</v>
      </c>
      <c r="AA148">
        <f>'lap_11 (2)'!AA20</f>
        <v>7.84</v>
      </c>
    </row>
    <row r="149" spans="1:27" x14ac:dyDescent="0.3">
      <c r="A149">
        <f>'lap_11 (2)'!A21</f>
        <v>12</v>
      </c>
      <c r="B149" t="str">
        <f>'lap_11 (2)'!B21</f>
        <v>2015</v>
      </c>
      <c r="C149">
        <f>'lap_11 (2)'!C21</f>
        <v>7.67</v>
      </c>
      <c r="D149">
        <f>'lap_11 (2)'!D21</f>
        <v>7.91</v>
      </c>
      <c r="E149">
        <f>'lap_11 (2)'!E21</f>
        <v>-3.88</v>
      </c>
      <c r="F149">
        <f>'lap_11 (2)'!F21</f>
        <v>0.41</v>
      </c>
      <c r="G149">
        <f>'lap_11 (2)'!G21</f>
        <v>61.96</v>
      </c>
      <c r="H149">
        <f>'lap_11 (2)'!H21</f>
        <v>8.1999999999999993</v>
      </c>
      <c r="I149">
        <f>'lap_11 (2)'!I21</f>
        <v>4.78</v>
      </c>
      <c r="J149">
        <f>'lap_11 (2)'!J21</f>
        <v>55.58</v>
      </c>
      <c r="K149">
        <f>'lap_11 (2)'!K21</f>
        <v>389.03</v>
      </c>
      <c r="L149">
        <f>'lap_11 (2)'!L21</f>
        <v>174.48</v>
      </c>
      <c r="M149">
        <f>'lap_11 (2)'!M21</f>
        <v>0.56999999999999995</v>
      </c>
      <c r="N149">
        <f>'lap_11 (2)'!N21</f>
        <v>87.37</v>
      </c>
      <c r="O149">
        <f>'lap_11 (2)'!O21</f>
        <v>1401.39</v>
      </c>
      <c r="P149">
        <f>'lap_11 (2)'!P21</f>
        <v>0</v>
      </c>
      <c r="Q149">
        <f>'lap_11 (2)'!Q21</f>
        <v>1329.64</v>
      </c>
      <c r="R149">
        <f>'lap_11 (2)'!R21</f>
        <v>137.86000000000001</v>
      </c>
      <c r="S149">
        <f>'lap_11 (2)'!S21</f>
        <v>0.86</v>
      </c>
      <c r="T149">
        <f>'lap_11 (2)'!T21</f>
        <v>0.65</v>
      </c>
      <c r="U149">
        <f>'lap_11 (2)'!U21</f>
        <v>10.35</v>
      </c>
      <c r="V149">
        <f>'lap_11 (2)'!V21</f>
        <v>258.29000000000002</v>
      </c>
      <c r="W149">
        <f>'lap_11 (2)'!W21</f>
        <v>12.76</v>
      </c>
      <c r="X149">
        <f>'lap_11 (2)'!X21</f>
        <v>6.66</v>
      </c>
      <c r="Y149">
        <f>'lap_11 (2)'!Y21</f>
        <v>279.39</v>
      </c>
      <c r="Z149">
        <f>'lap_11 (2)'!Z21</f>
        <v>312.10000000000002</v>
      </c>
      <c r="AA149">
        <f>'lap_11 (2)'!AA21</f>
        <v>7.91</v>
      </c>
    </row>
    <row r="150" spans="1:27" x14ac:dyDescent="0.3">
      <c r="A150">
        <f>'lap_11 (2)'!A22</f>
        <v>12</v>
      </c>
      <c r="B150" t="str">
        <f>'lap_11 (2)'!B22</f>
        <v>2016</v>
      </c>
      <c r="C150">
        <f>'lap_11 (2)'!C22</f>
        <v>7.74</v>
      </c>
      <c r="D150">
        <f>'lap_11 (2)'!D22</f>
        <v>8.06</v>
      </c>
      <c r="E150">
        <f>'lap_11 (2)'!E22</f>
        <v>-3.09</v>
      </c>
      <c r="F150">
        <f>'lap_11 (2)'!F22</f>
        <v>-3.47</v>
      </c>
      <c r="G150">
        <f>'lap_11 (2)'!G22</f>
        <v>54.34</v>
      </c>
      <c r="H150">
        <f>'lap_11 (2)'!H22</f>
        <v>9.44</v>
      </c>
      <c r="I150">
        <f>'lap_11 (2)'!I22</f>
        <v>3.57</v>
      </c>
      <c r="J150">
        <f>'lap_11 (2)'!J22</f>
        <v>54.59</v>
      </c>
      <c r="K150">
        <f>'lap_11 (2)'!K22</f>
        <v>385.59</v>
      </c>
      <c r="L150">
        <f>'lap_11 (2)'!L22</f>
        <v>172.95</v>
      </c>
      <c r="M150">
        <f>'lap_11 (2)'!M22</f>
        <v>0.8</v>
      </c>
      <c r="N150">
        <f>'lap_11 (2)'!N22</f>
        <v>89.22</v>
      </c>
      <c r="O150">
        <f>'lap_11 (2)'!O22</f>
        <v>1440.7</v>
      </c>
      <c r="P150">
        <f>'lap_11 (2)'!P22</f>
        <v>0</v>
      </c>
      <c r="Q150">
        <f>'lap_11 (2)'!Q22</f>
        <v>1349.37</v>
      </c>
      <c r="R150">
        <f>'lap_11 (2)'!R22</f>
        <v>140</v>
      </c>
      <c r="S150">
        <f>'lap_11 (2)'!S22</f>
        <v>0.84</v>
      </c>
      <c r="T150">
        <f>'lap_11 (2)'!T22</f>
        <v>0.62</v>
      </c>
      <c r="U150">
        <f>'lap_11 (2)'!U22</f>
        <v>10.61</v>
      </c>
      <c r="V150">
        <f>'lap_11 (2)'!V22</f>
        <v>270.67</v>
      </c>
      <c r="W150">
        <f>'lap_11 (2)'!W22</f>
        <v>11.79</v>
      </c>
      <c r="X150">
        <f>'lap_11 (2)'!X22</f>
        <v>6.32</v>
      </c>
      <c r="Y150">
        <f>'lap_11 (2)'!Y22</f>
        <v>270.55</v>
      </c>
      <c r="Z150">
        <f>'lap_11 (2)'!Z22</f>
        <v>307.95999999999998</v>
      </c>
      <c r="AA150">
        <f>'lap_11 (2)'!AA22</f>
        <v>7.85</v>
      </c>
    </row>
    <row r="151" spans="1:27" x14ac:dyDescent="0.3">
      <c r="A151">
        <f>'lap_11 (2)'!A23</f>
        <v>12</v>
      </c>
      <c r="B151" t="str">
        <f>'lap_11 (2)'!B23</f>
        <v>2017</v>
      </c>
      <c r="C151">
        <f>'lap_11 (2)'!C23</f>
        <v>7.69</v>
      </c>
      <c r="D151">
        <f>'lap_11 (2)'!D23</f>
        <v>8.2200000000000006</v>
      </c>
      <c r="E151">
        <f>'lap_11 (2)'!E23</f>
        <v>-4.63</v>
      </c>
      <c r="F151">
        <f>'lap_11 (2)'!F23</f>
        <v>-1.53</v>
      </c>
      <c r="G151">
        <f>'lap_11 (2)'!G23</f>
        <v>51.9</v>
      </c>
      <c r="H151">
        <f>'lap_11 (2)'!H23</f>
        <v>9.24</v>
      </c>
      <c r="I151">
        <f>'lap_11 (2)'!I23</f>
        <v>5.43</v>
      </c>
      <c r="J151">
        <f>'lap_11 (2)'!J23</f>
        <v>48.1</v>
      </c>
      <c r="K151">
        <f>'lap_11 (2)'!K23</f>
        <v>383.14</v>
      </c>
      <c r="L151">
        <f>'lap_11 (2)'!L23</f>
        <v>173.02</v>
      </c>
      <c r="M151">
        <f>'lap_11 (2)'!M23</f>
        <v>0.48</v>
      </c>
      <c r="N151">
        <f>'lap_11 (2)'!N23</f>
        <v>88.41</v>
      </c>
      <c r="O151">
        <f>'lap_11 (2)'!O23</f>
        <v>1488.77</v>
      </c>
      <c r="P151">
        <f>'lap_11 (2)'!P23</f>
        <v>0</v>
      </c>
      <c r="Q151">
        <f>'lap_11 (2)'!Q23</f>
        <v>1382.69</v>
      </c>
      <c r="R151">
        <f>'lap_11 (2)'!R23</f>
        <v>137.86000000000001</v>
      </c>
      <c r="S151">
        <f>'lap_11 (2)'!S23</f>
        <v>0.83</v>
      </c>
      <c r="T151">
        <f>'lap_11 (2)'!T23</f>
        <v>0.61</v>
      </c>
      <c r="U151">
        <f>'lap_11 (2)'!U23</f>
        <v>11.35</v>
      </c>
      <c r="V151">
        <f>'lap_11 (2)'!V23</f>
        <v>280.38</v>
      </c>
      <c r="W151">
        <f>'lap_11 (2)'!W23</f>
        <v>10.79</v>
      </c>
      <c r="X151">
        <f>'lap_11 (2)'!X23</f>
        <v>6.51</v>
      </c>
      <c r="Y151">
        <f>'lap_11 (2)'!Y23</f>
        <v>292.33</v>
      </c>
      <c r="Z151">
        <f>'lap_11 (2)'!Z23</f>
        <v>312.06</v>
      </c>
      <c r="AA151">
        <f>'lap_11 (2)'!AA23</f>
        <v>7.46</v>
      </c>
    </row>
    <row r="152" spans="1:27" x14ac:dyDescent="0.3">
      <c r="A152">
        <f>'lap_11 (2)'!A24</f>
        <v>12</v>
      </c>
      <c r="B152" t="str">
        <f>'lap_11 (2)'!B24</f>
        <v>2018</v>
      </c>
      <c r="C152">
        <f>'lap_11 (2)'!C24</f>
        <v>7.71</v>
      </c>
      <c r="D152">
        <f>'lap_11 (2)'!D24</f>
        <v>8.36</v>
      </c>
      <c r="E152">
        <f>'lap_11 (2)'!E24</f>
        <v>-3.26</v>
      </c>
      <c r="F152">
        <f>'lap_11 (2)'!F24</f>
        <v>-2.46</v>
      </c>
      <c r="G152">
        <f>'lap_11 (2)'!G24</f>
        <v>54.4</v>
      </c>
      <c r="H152">
        <f>'lap_11 (2)'!H24</f>
        <v>10.38</v>
      </c>
      <c r="I152">
        <f>'lap_11 (2)'!I24</f>
        <v>4.72</v>
      </c>
      <c r="J152">
        <f>'lap_11 (2)'!J24</f>
        <v>56.29</v>
      </c>
      <c r="K152">
        <f>'lap_11 (2)'!K24</f>
        <v>387.13</v>
      </c>
      <c r="L152">
        <f>'lap_11 (2)'!L24</f>
        <v>172.67</v>
      </c>
      <c r="M152">
        <f>'lap_11 (2)'!M24</f>
        <v>0.68</v>
      </c>
      <c r="N152">
        <f>'lap_11 (2)'!N24</f>
        <v>87.95</v>
      </c>
      <c r="O152">
        <f>'lap_11 (2)'!O24</f>
        <v>1500.28</v>
      </c>
      <c r="P152">
        <f>'lap_11 (2)'!P24</f>
        <v>0</v>
      </c>
      <c r="Q152">
        <f>'lap_11 (2)'!Q24</f>
        <v>1414.37</v>
      </c>
      <c r="R152">
        <f>'lap_11 (2)'!R24</f>
        <v>151.43</v>
      </c>
      <c r="S152">
        <f>'lap_11 (2)'!S24</f>
        <v>0.83</v>
      </c>
      <c r="T152">
        <f>'lap_11 (2)'!T24</f>
        <v>0.57999999999999996</v>
      </c>
      <c r="U152">
        <f>'lap_11 (2)'!U24</f>
        <v>9.66</v>
      </c>
      <c r="V152">
        <f>'lap_11 (2)'!V24</f>
        <v>280.88</v>
      </c>
      <c r="W152">
        <f>'lap_11 (2)'!W24</f>
        <v>10.47</v>
      </c>
      <c r="X152">
        <f>'lap_11 (2)'!X24</f>
        <v>6.22</v>
      </c>
      <c r="Y152">
        <f>'lap_11 (2)'!Y24</f>
        <v>277.08999999999997</v>
      </c>
      <c r="Z152">
        <f>'lap_11 (2)'!Z24</f>
        <v>321.60000000000002</v>
      </c>
      <c r="AA152">
        <f>'lap_11 (2)'!AA24</f>
        <v>7.35</v>
      </c>
    </row>
    <row r="153" spans="1:27" x14ac:dyDescent="0.3">
      <c r="A153">
        <f>'lap_11 (2)'!A25</f>
        <v>12</v>
      </c>
      <c r="B153" t="str">
        <f>'lap_11 (2)'!B25</f>
        <v>2019</v>
      </c>
      <c r="C153">
        <f>'lap_11 (2)'!C25</f>
        <v>7.77</v>
      </c>
      <c r="D153">
        <f>'lap_11 (2)'!D25</f>
        <v>8.32</v>
      </c>
      <c r="E153">
        <f>'lap_11 (2)'!E25</f>
        <v>-4.3099999999999996</v>
      </c>
      <c r="F153">
        <f>'lap_11 (2)'!F25</f>
        <v>-1.03</v>
      </c>
      <c r="G153">
        <f>'lap_11 (2)'!G25</f>
        <v>48.73</v>
      </c>
      <c r="H153">
        <f>'lap_11 (2)'!H25</f>
        <v>7.32</v>
      </c>
      <c r="I153">
        <f>'lap_11 (2)'!I25</f>
        <v>2.5499999999999998</v>
      </c>
      <c r="J153">
        <f>'lap_11 (2)'!J25</f>
        <v>53.5</v>
      </c>
      <c r="K153">
        <f>'lap_11 (2)'!K25</f>
        <v>392.77</v>
      </c>
      <c r="L153">
        <f>'lap_11 (2)'!L25</f>
        <v>172.96</v>
      </c>
      <c r="M153">
        <f>'lap_11 (2)'!M25</f>
        <v>1.52</v>
      </c>
      <c r="N153">
        <f>'lap_11 (2)'!N25</f>
        <v>86.27</v>
      </c>
      <c r="O153">
        <f>'lap_11 (2)'!O25</f>
        <v>1520.48</v>
      </c>
      <c r="P153">
        <f>'lap_11 (2)'!P25</f>
        <v>0</v>
      </c>
      <c r="Q153">
        <f>'lap_11 (2)'!Q25</f>
        <v>1384.55</v>
      </c>
      <c r="R153">
        <f>'lap_11 (2)'!R25</f>
        <v>149.29</v>
      </c>
      <c r="S153">
        <f>'lap_11 (2)'!S25</f>
        <v>0.81</v>
      </c>
      <c r="T153">
        <f>'lap_11 (2)'!T25</f>
        <v>0.56999999999999995</v>
      </c>
      <c r="U153">
        <f>'lap_11 (2)'!U25</f>
        <v>11.19</v>
      </c>
      <c r="V153">
        <f>'lap_11 (2)'!V25</f>
        <v>277.04000000000002</v>
      </c>
      <c r="W153">
        <f>'lap_11 (2)'!W25</f>
        <v>10.71</v>
      </c>
      <c r="X153">
        <f>'lap_11 (2)'!X25</f>
        <v>6.98</v>
      </c>
      <c r="Y153">
        <f>'lap_11 (2)'!Y25</f>
        <v>286.63</v>
      </c>
      <c r="Z153">
        <f>'lap_11 (2)'!Z25</f>
        <v>327.84</v>
      </c>
      <c r="AA153">
        <f>'lap_11 (2)'!AA25</f>
        <v>7.14</v>
      </c>
    </row>
    <row r="154" spans="1:27" x14ac:dyDescent="0.3">
      <c r="A154">
        <f>'lap_11 (2)'!A26</f>
        <v>12</v>
      </c>
      <c r="B154" t="str">
        <f>'lap_11 (2)'!B26</f>
        <v>2020</v>
      </c>
      <c r="C154">
        <f>'lap_11 (2)'!C26</f>
        <v>7.63</v>
      </c>
      <c r="D154">
        <f>'lap_11 (2)'!D26</f>
        <v>8.15</v>
      </c>
      <c r="E154">
        <f>'lap_11 (2)'!E26</f>
        <v>-4.53</v>
      </c>
      <c r="F154">
        <f>'lap_11 (2)'!F26</f>
        <v>-14.54</v>
      </c>
      <c r="G154">
        <f>'lap_11 (2)'!G26</f>
        <v>37.39</v>
      </c>
      <c r="H154">
        <f>'lap_11 (2)'!H26</f>
        <v>7.29</v>
      </c>
      <c r="I154">
        <f>'lap_11 (2)'!I26</f>
        <v>6.99</v>
      </c>
      <c r="J154">
        <f>'lap_11 (2)'!J26</f>
        <v>45.59</v>
      </c>
      <c r="K154">
        <f>'lap_11 (2)'!K26</f>
        <v>420.11</v>
      </c>
      <c r="L154">
        <f>'lap_11 (2)'!L26</f>
        <v>167.57</v>
      </c>
      <c r="M154">
        <f>'lap_11 (2)'!M26</f>
        <v>3.65</v>
      </c>
      <c r="N154">
        <f>'lap_11 (2)'!N26</f>
        <v>85.07</v>
      </c>
      <c r="O154">
        <f>'lap_11 (2)'!O26</f>
        <v>1648.21</v>
      </c>
      <c r="P154">
        <f>'lap_11 (2)'!P26</f>
        <v>0</v>
      </c>
      <c r="Q154">
        <f>'lap_11 (2)'!Q26</f>
        <v>1346.26</v>
      </c>
      <c r="R154">
        <f>'lap_11 (2)'!R26</f>
        <v>152.13999999999999</v>
      </c>
      <c r="S154">
        <f>'lap_11 (2)'!S26</f>
        <v>0.76</v>
      </c>
      <c r="T154">
        <f>'lap_11 (2)'!T26</f>
        <v>0.53</v>
      </c>
      <c r="U154">
        <f>'lap_11 (2)'!U26</f>
        <v>10.24</v>
      </c>
      <c r="V154">
        <f>'lap_11 (2)'!V26</f>
        <v>259.64999999999998</v>
      </c>
      <c r="W154">
        <f>'lap_11 (2)'!W26</f>
        <v>11.24</v>
      </c>
      <c r="X154">
        <f>'lap_11 (2)'!X26</f>
        <v>6.57</v>
      </c>
      <c r="Y154">
        <f>'lap_11 (2)'!Y26</f>
        <v>161.25</v>
      </c>
      <c r="Z154">
        <f>'lap_11 (2)'!Z26</f>
        <v>336.12</v>
      </c>
      <c r="AA154">
        <f>'lap_11 (2)'!AA26</f>
        <v>7.48</v>
      </c>
    </row>
    <row r="155" spans="1:27" x14ac:dyDescent="0.3">
      <c r="A155">
        <f>'lap_11 (2)'!A27</f>
        <v>12</v>
      </c>
      <c r="B155" t="str">
        <f>'lap_11 (2)'!B27</f>
        <v>2021</v>
      </c>
      <c r="C155">
        <f>'lap_11 (2)'!C27</f>
        <v>7.53</v>
      </c>
      <c r="D155">
        <f>'lap_11 (2)'!D27</f>
        <v>8.06</v>
      </c>
      <c r="E155">
        <f>'lap_11 (2)'!E27</f>
        <v>-4.42</v>
      </c>
      <c r="F155">
        <f>'lap_11 (2)'!F27</f>
        <v>-10.49</v>
      </c>
      <c r="G155">
        <f>'lap_11 (2)'!G27</f>
        <v>58.7</v>
      </c>
      <c r="H155">
        <f>'lap_11 (2)'!H27</f>
        <v>8.4499999999999993</v>
      </c>
      <c r="I155">
        <f>'lap_11 (2)'!I27</f>
        <v>3.62</v>
      </c>
      <c r="J155">
        <f>'lap_11 (2)'!J27</f>
        <v>55.31</v>
      </c>
      <c r="K155">
        <f>'lap_11 (2)'!K27</f>
        <v>435.64</v>
      </c>
      <c r="L155">
        <f>'lap_11 (2)'!L27</f>
        <v>164.65</v>
      </c>
      <c r="M155">
        <f>'lap_11 (2)'!M27</f>
        <v>3.34</v>
      </c>
      <c r="N155">
        <f>'lap_11 (2)'!N27</f>
        <v>84.46</v>
      </c>
      <c r="O155">
        <f>'lap_11 (2)'!O27</f>
        <v>1734.1</v>
      </c>
      <c r="P155">
        <f>'lap_11 (2)'!P27</f>
        <v>0</v>
      </c>
      <c r="Q155">
        <f>'lap_11 (2)'!Q27</f>
        <v>1295.8800000000001</v>
      </c>
      <c r="R155">
        <f>'lap_11 (2)'!R27</f>
        <v>171.58</v>
      </c>
      <c r="S155">
        <f>'lap_11 (2)'!S27</f>
        <v>0.7</v>
      </c>
      <c r="T155">
        <f>'lap_11 (2)'!T27</f>
        <v>0.5</v>
      </c>
      <c r="U155">
        <f>'lap_11 (2)'!U27</f>
        <v>8.2899999999999991</v>
      </c>
      <c r="V155">
        <f>'lap_11 (2)'!V27</f>
        <v>263.52</v>
      </c>
      <c r="W155">
        <f>'lap_11 (2)'!W27</f>
        <v>9.58</v>
      </c>
      <c r="X155">
        <f>'lap_11 (2)'!X27</f>
        <v>5.6</v>
      </c>
      <c r="Y155">
        <f>'lap_11 (2)'!Y27</f>
        <v>180.19</v>
      </c>
      <c r="Z155">
        <f>'lap_11 (2)'!Z27</f>
        <v>342.17</v>
      </c>
      <c r="AA155">
        <f>'lap_11 (2)'!AA27</f>
        <v>7.6</v>
      </c>
    </row>
    <row r="156" spans="1:27" x14ac:dyDescent="0.3">
      <c r="A156">
        <f>'lap_11 (2)'!A28</f>
        <v>12</v>
      </c>
      <c r="B156" t="str">
        <f>'lap_11 (2)'!B28</f>
        <v>2022</v>
      </c>
      <c r="C156">
        <f>'lap_11 (2)'!C28</f>
        <v>7.33</v>
      </c>
      <c r="D156">
        <f>'lap_11 (2)'!D28</f>
        <v>7.9</v>
      </c>
      <c r="E156">
        <f>'lap_11 (2)'!E28</f>
        <v>-5.09</v>
      </c>
      <c r="F156">
        <f>'lap_11 (2)'!F28</f>
        <v>-3.08</v>
      </c>
      <c r="G156">
        <f>'lap_11 (2)'!G28</f>
        <v>52.44</v>
      </c>
      <c r="H156">
        <f>'lap_11 (2)'!H28</f>
        <v>8.48</v>
      </c>
      <c r="I156">
        <f>'lap_11 (2)'!I28</f>
        <v>3.6</v>
      </c>
      <c r="J156">
        <f>'lap_11 (2)'!J28</f>
        <v>57.84</v>
      </c>
      <c r="K156">
        <f>'lap_11 (2)'!K28</f>
        <v>449.75</v>
      </c>
      <c r="L156">
        <f>'lap_11 (2)'!L28</f>
        <v>153.88</v>
      </c>
      <c r="M156">
        <f>'lap_11 (2)'!M28</f>
        <v>1.5</v>
      </c>
      <c r="N156">
        <f>'lap_11 (2)'!N28</f>
        <v>78.23</v>
      </c>
      <c r="O156">
        <f>'lap_11 (2)'!O28</f>
        <v>1709.91</v>
      </c>
      <c r="P156">
        <f>'lap_11 (2)'!P28</f>
        <v>0</v>
      </c>
      <c r="Q156">
        <f>'lap_11 (2)'!Q28</f>
        <v>1318.93</v>
      </c>
      <c r="R156">
        <f>'lap_11 (2)'!R28</f>
        <v>181.05</v>
      </c>
      <c r="S156">
        <f>'lap_11 (2)'!S28</f>
        <v>0.73</v>
      </c>
      <c r="T156">
        <f>'lap_11 (2)'!T28</f>
        <v>0.48</v>
      </c>
      <c r="U156">
        <f>'lap_11 (2)'!U28</f>
        <v>5.54</v>
      </c>
      <c r="V156">
        <f>'lap_11 (2)'!V28</f>
        <v>256.27999999999997</v>
      </c>
      <c r="W156">
        <f>'lap_11 (2)'!W28</f>
        <v>9.4600000000000009</v>
      </c>
      <c r="X156">
        <f>'lap_11 (2)'!X28</f>
        <v>2.35</v>
      </c>
      <c r="Y156">
        <f>'lap_11 (2)'!Y28</f>
        <v>273.83</v>
      </c>
      <c r="Z156">
        <f>'lap_11 (2)'!Z28</f>
        <v>339.16</v>
      </c>
      <c r="AA156">
        <f>'lap_11 (2)'!AA28</f>
        <v>7.91</v>
      </c>
    </row>
    <row r="157" spans="1:27" x14ac:dyDescent="0.3">
      <c r="A157">
        <f>'lap_11 (2)'!A29</f>
        <v>12</v>
      </c>
      <c r="B157" t="str">
        <f>'lap_11 (2)'!B29</f>
        <v>2023</v>
      </c>
      <c r="C157">
        <f>'lap_11 (2)'!C29</f>
        <v>7.24</v>
      </c>
      <c r="D157">
        <f>'lap_11 (2)'!D29</f>
        <v>7.66</v>
      </c>
      <c r="E157">
        <f>'lap_11 (2)'!E29</f>
        <v>-4.3899999999999997</v>
      </c>
      <c r="F157">
        <f>'lap_11 (2)'!F29</f>
        <v>-0.32</v>
      </c>
      <c r="G157">
        <f>'lap_11 (2)'!G29</f>
        <v>51.84</v>
      </c>
      <c r="H157">
        <f>'lap_11 (2)'!H29</f>
        <v>6.88</v>
      </c>
      <c r="I157">
        <f>'lap_11 (2)'!I29</f>
        <v>2.46</v>
      </c>
      <c r="J157">
        <f>'lap_11 (2)'!J29</f>
        <v>59.21</v>
      </c>
      <c r="K157">
        <f>'lap_11 (2)'!K29</f>
        <v>464.76</v>
      </c>
      <c r="L157">
        <f>'lap_11 (2)'!L29</f>
        <v>154.47999999999999</v>
      </c>
      <c r="M157">
        <f>'lap_11 (2)'!M29</f>
        <v>0.94</v>
      </c>
      <c r="N157">
        <f>'lap_11 (2)'!N29</f>
        <v>77.75</v>
      </c>
      <c r="O157">
        <f>'lap_11 (2)'!O29</f>
        <v>1791.8</v>
      </c>
      <c r="P157">
        <f>'lap_11 (2)'!P29</f>
        <v>0</v>
      </c>
      <c r="Q157">
        <f>'lap_11 (2)'!Q29</f>
        <v>1426.92</v>
      </c>
      <c r="R157">
        <f>'lap_11 (2)'!R29</f>
        <v>192.63</v>
      </c>
      <c r="S157">
        <f>'lap_11 (2)'!S29</f>
        <v>0.73</v>
      </c>
      <c r="T157">
        <f>'lap_11 (2)'!T29</f>
        <v>0.48</v>
      </c>
      <c r="U157">
        <f>'lap_11 (2)'!U29</f>
        <v>4.72</v>
      </c>
      <c r="V157">
        <f>'lap_11 (2)'!V29</f>
        <v>247.71</v>
      </c>
      <c r="W157">
        <f>'lap_11 (2)'!W29</f>
        <v>7.87</v>
      </c>
      <c r="X157">
        <f>'lap_11 (2)'!X29</f>
        <v>2.4</v>
      </c>
      <c r="Y157">
        <f>'lap_11 (2)'!Y29</f>
        <v>307.33</v>
      </c>
      <c r="Z157">
        <f>'lap_11 (2)'!Z29</f>
        <v>333.78</v>
      </c>
      <c r="AA157">
        <f>'lap_11 (2)'!AA29</f>
        <v>8.16</v>
      </c>
    </row>
    <row r="158" spans="1:27" x14ac:dyDescent="0.3">
      <c r="A158">
        <f>'lap_12 (2)'!A17</f>
        <v>13</v>
      </c>
      <c r="B158" t="str">
        <f>'lap_12 (2)'!B17</f>
        <v>2011</v>
      </c>
      <c r="C158">
        <f>'lap_12 (2)'!C17</f>
        <v>5.46</v>
      </c>
      <c r="D158">
        <f>'lap_12 (2)'!D17</f>
        <v>5.83</v>
      </c>
      <c r="E158">
        <f>'lap_12 (2)'!E17</f>
        <v>-1.81</v>
      </c>
      <c r="F158">
        <f>'lap_12 (2)'!F17</f>
        <v>9.51</v>
      </c>
      <c r="G158">
        <f>'lap_12 (2)'!G17</f>
        <v>57.61</v>
      </c>
      <c r="H158">
        <f>'lap_12 (2)'!H17</f>
        <v>25.07</v>
      </c>
      <c r="I158">
        <f>'lap_12 (2)'!I17</f>
        <v>7.28</v>
      </c>
      <c r="J158">
        <f>'lap_12 (2)'!J17</f>
        <v>37.76</v>
      </c>
      <c r="K158">
        <f>'lap_12 (2)'!K17</f>
        <v>353.52</v>
      </c>
      <c r="L158">
        <f>'lap_12 (2)'!L17</f>
        <v>162.9</v>
      </c>
      <c r="M158">
        <f>'lap_12 (2)'!M17</f>
        <v>2.44</v>
      </c>
      <c r="N158">
        <f>'lap_12 (2)'!N17</f>
        <v>70.44</v>
      </c>
      <c r="O158">
        <f>'lap_12 (2)'!O17</f>
        <v>1384.53</v>
      </c>
      <c r="P158">
        <f>'lap_12 (2)'!P17</f>
        <v>38.76</v>
      </c>
      <c r="Q158">
        <f>'lap_12 (2)'!Q17</f>
        <v>1286.0899999999999</v>
      </c>
      <c r="R158">
        <f>'lap_12 (2)'!R17</f>
        <v>99.55</v>
      </c>
      <c r="S158">
        <f>'lap_12 (2)'!S17</f>
        <v>0.9</v>
      </c>
      <c r="T158">
        <f>'lap_12 (2)'!T17</f>
        <v>0.85</v>
      </c>
      <c r="U158">
        <f>'lap_12 (2)'!U17</f>
        <v>8.48</v>
      </c>
      <c r="V158">
        <f>'lap_12 (2)'!V17</f>
        <v>303</v>
      </c>
      <c r="W158">
        <f>'lap_12 (2)'!W17</f>
        <v>3.55</v>
      </c>
      <c r="X158">
        <f>'lap_12 (2)'!X17</f>
        <v>8.4499999999999993</v>
      </c>
      <c r="Y158">
        <f>'lap_12 (2)'!Y17</f>
        <v>238.13</v>
      </c>
      <c r="Z158">
        <f>'lap_12 (2)'!Z17</f>
        <v>245.18</v>
      </c>
      <c r="AA158">
        <f>'lap_12 (2)'!AA17</f>
        <v>14.92</v>
      </c>
    </row>
    <row r="159" spans="1:27" x14ac:dyDescent="0.3">
      <c r="A159">
        <f>'lap_12 (2)'!A18</f>
        <v>13</v>
      </c>
      <c r="B159" t="str">
        <f>'lap_12 (2)'!B18</f>
        <v>2012</v>
      </c>
      <c r="C159">
        <f>'lap_12 (2)'!C18</f>
        <v>5.61</v>
      </c>
      <c r="D159">
        <f>'lap_12 (2)'!D18</f>
        <v>6.08</v>
      </c>
      <c r="E159">
        <f>'lap_12 (2)'!E18</f>
        <v>-1.52</v>
      </c>
      <c r="F159">
        <f>'lap_12 (2)'!F18</f>
        <v>11.87</v>
      </c>
      <c r="G159">
        <f>'lap_12 (2)'!G18</f>
        <v>53.13</v>
      </c>
      <c r="H159">
        <f>'lap_12 (2)'!H18</f>
        <v>23.93</v>
      </c>
      <c r="I159">
        <f>'lap_12 (2)'!I18</f>
        <v>10.050000000000001</v>
      </c>
      <c r="J159">
        <f>'lap_12 (2)'!J18</f>
        <v>39.5</v>
      </c>
      <c r="K159">
        <f>'lap_12 (2)'!K18</f>
        <v>359.28</v>
      </c>
      <c r="L159">
        <f>'lap_12 (2)'!L18</f>
        <v>160.85</v>
      </c>
      <c r="M159">
        <f>'lap_12 (2)'!M18</f>
        <v>0.32</v>
      </c>
      <c r="N159">
        <f>'lap_12 (2)'!N18</f>
        <v>70.150000000000006</v>
      </c>
      <c r="O159">
        <f>'lap_12 (2)'!O18</f>
        <v>1391.15</v>
      </c>
      <c r="P159">
        <f>'lap_12 (2)'!P18</f>
        <v>38.5</v>
      </c>
      <c r="Q159">
        <f>'lap_12 (2)'!Q18</f>
        <v>1260.3</v>
      </c>
      <c r="R159">
        <f>'lap_12 (2)'!R18</f>
        <v>102.45</v>
      </c>
      <c r="S159">
        <f>'lap_12 (2)'!S18</f>
        <v>0.92</v>
      </c>
      <c r="T159">
        <f>'lap_12 (2)'!T18</f>
        <v>0.88</v>
      </c>
      <c r="U159">
        <f>'lap_12 (2)'!U18</f>
        <v>9.58</v>
      </c>
      <c r="V159">
        <f>'lap_12 (2)'!V18</f>
        <v>328.87</v>
      </c>
      <c r="W159">
        <f>'lap_12 (2)'!W18</f>
        <v>4.58</v>
      </c>
      <c r="X159">
        <f>'lap_12 (2)'!X18</f>
        <v>8.32</v>
      </c>
      <c r="Y159">
        <f>'lap_12 (2)'!Y18</f>
        <v>239.47</v>
      </c>
      <c r="Z159">
        <f>'lap_12 (2)'!Z18</f>
        <v>249.67</v>
      </c>
      <c r="AA159">
        <f>'lap_12 (2)'!AA18</f>
        <v>14.47</v>
      </c>
    </row>
    <row r="160" spans="1:27" x14ac:dyDescent="0.3">
      <c r="A160">
        <f>'lap_12 (2)'!A19</f>
        <v>13</v>
      </c>
      <c r="B160" t="str">
        <f>'lap_12 (2)'!B19</f>
        <v>2013</v>
      </c>
      <c r="C160">
        <f>'lap_12 (2)'!C19</f>
        <v>5.75</v>
      </c>
      <c r="D160">
        <f>'lap_12 (2)'!D19</f>
        <v>6.25</v>
      </c>
      <c r="E160">
        <f>'lap_12 (2)'!E19</f>
        <v>-0.98</v>
      </c>
      <c r="F160">
        <f>'lap_12 (2)'!F19</f>
        <v>13.31</v>
      </c>
      <c r="G160">
        <f>'lap_12 (2)'!G19</f>
        <v>56.42</v>
      </c>
      <c r="H160">
        <f>'lap_12 (2)'!H19</f>
        <v>24.32</v>
      </c>
      <c r="I160">
        <f>'lap_12 (2)'!I19</f>
        <v>8.23</v>
      </c>
      <c r="J160">
        <f>'lap_12 (2)'!J19</f>
        <v>46.13</v>
      </c>
      <c r="K160">
        <f>'lap_12 (2)'!K19</f>
        <v>368.89</v>
      </c>
      <c r="L160">
        <f>'lap_12 (2)'!L19</f>
        <v>161.46</v>
      </c>
      <c r="M160">
        <f>'lap_12 (2)'!M19</f>
        <v>2.2999999999999998</v>
      </c>
      <c r="N160">
        <f>'lap_12 (2)'!N19</f>
        <v>69.77</v>
      </c>
      <c r="O160">
        <f>'lap_12 (2)'!O19</f>
        <v>1262.3900000000001</v>
      </c>
      <c r="P160">
        <f>'lap_12 (2)'!P19</f>
        <v>38.409999999999997</v>
      </c>
      <c r="Q160">
        <f>'lap_12 (2)'!Q19</f>
        <v>1295.8900000000001</v>
      </c>
      <c r="R160">
        <f>'lap_12 (2)'!R19</f>
        <v>103.18</v>
      </c>
      <c r="S160">
        <f>'lap_12 (2)'!S19</f>
        <v>0.93</v>
      </c>
      <c r="T160">
        <f>'lap_12 (2)'!T19</f>
        <v>0.89</v>
      </c>
      <c r="U160">
        <f>'lap_12 (2)'!U19</f>
        <v>9.6</v>
      </c>
      <c r="V160">
        <f>'lap_12 (2)'!V19</f>
        <v>345.47</v>
      </c>
      <c r="W160">
        <f>'lap_12 (2)'!W19</f>
        <v>4.17</v>
      </c>
      <c r="X160">
        <f>'lap_12 (2)'!X19</f>
        <v>8.77</v>
      </c>
      <c r="Y160">
        <f>'lap_12 (2)'!Y19</f>
        <v>234.86</v>
      </c>
      <c r="Z160">
        <f>'lap_12 (2)'!Z19</f>
        <v>253.64</v>
      </c>
      <c r="AA160">
        <f>'lap_12 (2)'!AA19</f>
        <v>14.03</v>
      </c>
    </row>
    <row r="161" spans="1:27" x14ac:dyDescent="0.3">
      <c r="A161">
        <f>'lap_12 (2)'!A20</f>
        <v>13</v>
      </c>
      <c r="B161" t="str">
        <f>'lap_12 (2)'!B20</f>
        <v>2014</v>
      </c>
      <c r="C161">
        <f>'lap_12 (2)'!C20</f>
        <v>5.92</v>
      </c>
      <c r="D161">
        <f>'lap_12 (2)'!D20</f>
        <v>6.45</v>
      </c>
      <c r="E161">
        <f>'lap_12 (2)'!E20</f>
        <v>-1.53</v>
      </c>
      <c r="F161">
        <f>'lap_12 (2)'!F20</f>
        <v>11.59</v>
      </c>
      <c r="G161">
        <f>'lap_12 (2)'!G20</f>
        <v>55.22</v>
      </c>
      <c r="H161">
        <f>'lap_12 (2)'!H20</f>
        <v>25.01</v>
      </c>
      <c r="I161">
        <f>'lap_12 (2)'!I20</f>
        <v>8</v>
      </c>
      <c r="J161">
        <f>'lap_12 (2)'!J20</f>
        <v>48.74</v>
      </c>
      <c r="K161">
        <f>'lap_12 (2)'!K20</f>
        <v>383.38</v>
      </c>
      <c r="L161">
        <f>'lap_12 (2)'!L20</f>
        <v>161.09</v>
      </c>
      <c r="M161">
        <f>'lap_12 (2)'!M20</f>
        <v>3.85</v>
      </c>
      <c r="N161">
        <f>'lap_12 (2)'!N20</f>
        <v>69.150000000000006</v>
      </c>
      <c r="O161">
        <f>'lap_12 (2)'!O20</f>
        <v>1219.77</v>
      </c>
      <c r="P161">
        <f>'lap_12 (2)'!P20</f>
        <v>38.26</v>
      </c>
      <c r="Q161">
        <f>'lap_12 (2)'!Q20</f>
        <v>1283.8</v>
      </c>
      <c r="R161">
        <f>'lap_12 (2)'!R20</f>
        <v>100.73</v>
      </c>
      <c r="S161">
        <f>'lap_12 (2)'!S20</f>
        <v>0.9</v>
      </c>
      <c r="T161">
        <f>'lap_12 (2)'!T20</f>
        <v>0.91</v>
      </c>
      <c r="U161">
        <f>'lap_12 (2)'!U20</f>
        <v>9.8699999999999992</v>
      </c>
      <c r="V161">
        <f>'lap_12 (2)'!V20</f>
        <v>342.25</v>
      </c>
      <c r="W161">
        <f>'lap_12 (2)'!W20</f>
        <v>4.05</v>
      </c>
      <c r="X161">
        <f>'lap_12 (2)'!X20</f>
        <v>8.52</v>
      </c>
      <c r="Y161">
        <f>'lap_12 (2)'!Y20</f>
        <v>230</v>
      </c>
      <c r="Z161">
        <f>'lap_12 (2)'!Z20</f>
        <v>255.49</v>
      </c>
      <c r="AA161">
        <f>'lap_12 (2)'!AA20</f>
        <v>13.7</v>
      </c>
    </row>
    <row r="162" spans="1:27" x14ac:dyDescent="0.3">
      <c r="A162">
        <f>'lap_12 (2)'!A21</f>
        <v>13</v>
      </c>
      <c r="B162" t="str">
        <f>'lap_12 (2)'!B21</f>
        <v>2015</v>
      </c>
      <c r="C162">
        <f>'lap_12 (2)'!C21</f>
        <v>5.99</v>
      </c>
      <c r="D162">
        <f>'lap_12 (2)'!D21</f>
        <v>6.55</v>
      </c>
      <c r="E162">
        <f>'lap_12 (2)'!E21</f>
        <v>-2.52</v>
      </c>
      <c r="F162">
        <f>'lap_12 (2)'!F21</f>
        <v>5.34</v>
      </c>
      <c r="G162">
        <f>'lap_12 (2)'!G21</f>
        <v>55.44</v>
      </c>
      <c r="H162">
        <f>'lap_12 (2)'!H21</f>
        <v>23.17</v>
      </c>
      <c r="I162">
        <f>'lap_12 (2)'!I21</f>
        <v>6.4</v>
      </c>
      <c r="J162">
        <f>'lap_12 (2)'!J21</f>
        <v>53.48</v>
      </c>
      <c r="K162">
        <f>'lap_12 (2)'!K21</f>
        <v>406.31</v>
      </c>
      <c r="L162">
        <f>'lap_12 (2)'!L21</f>
        <v>159.06</v>
      </c>
      <c r="M162">
        <f>'lap_12 (2)'!M21</f>
        <v>7.51</v>
      </c>
      <c r="N162">
        <f>'lap_12 (2)'!N21</f>
        <v>68.31</v>
      </c>
      <c r="O162">
        <f>'lap_12 (2)'!O21</f>
        <v>1258.6500000000001</v>
      </c>
      <c r="P162">
        <f>'lap_12 (2)'!P21</f>
        <v>37.97</v>
      </c>
      <c r="Q162">
        <f>'lap_12 (2)'!Q21</f>
        <v>1305.6199999999999</v>
      </c>
      <c r="R162">
        <f>'lap_12 (2)'!R21</f>
        <v>99.18</v>
      </c>
      <c r="S162">
        <f>'lap_12 (2)'!S21</f>
        <v>0.9</v>
      </c>
      <c r="T162">
        <f>'lap_12 (2)'!T21</f>
        <v>0.88</v>
      </c>
      <c r="U162">
        <f>'lap_12 (2)'!U21</f>
        <v>10.67</v>
      </c>
      <c r="V162">
        <f>'lap_12 (2)'!V21</f>
        <v>350.75</v>
      </c>
      <c r="W162">
        <f>'lap_12 (2)'!W21</f>
        <v>3.78</v>
      </c>
      <c r="X162">
        <f>'lap_12 (2)'!X21</f>
        <v>8.39</v>
      </c>
      <c r="Y162">
        <f>'lap_12 (2)'!Y21</f>
        <v>216.21</v>
      </c>
      <c r="Z162">
        <f>'lap_12 (2)'!Z21</f>
        <v>255.51</v>
      </c>
      <c r="AA162">
        <f>'lap_12 (2)'!AA21</f>
        <v>13.21</v>
      </c>
    </row>
    <row r="163" spans="1:27" x14ac:dyDescent="0.3">
      <c r="A163">
        <f>'lap_12 (2)'!A22</f>
        <v>13</v>
      </c>
      <c r="B163" t="str">
        <f>'lap_12 (2)'!B22</f>
        <v>2016</v>
      </c>
      <c r="C163">
        <f>'lap_12 (2)'!C22</f>
        <v>6.07</v>
      </c>
      <c r="D163">
        <f>'lap_12 (2)'!D22</f>
        <v>6.59</v>
      </c>
      <c r="E163">
        <f>'lap_12 (2)'!E22</f>
        <v>-1.45</v>
      </c>
      <c r="F163">
        <f>'lap_12 (2)'!F22</f>
        <v>0.6</v>
      </c>
      <c r="G163">
        <f>'lap_12 (2)'!G22</f>
        <v>45.61</v>
      </c>
      <c r="H163">
        <f>'lap_12 (2)'!H22</f>
        <v>20.82</v>
      </c>
      <c r="I163">
        <f>'lap_12 (2)'!I22</f>
        <v>10.63</v>
      </c>
      <c r="J163">
        <f>'lap_12 (2)'!J22</f>
        <v>50.29</v>
      </c>
      <c r="K163">
        <f>'lap_12 (2)'!K22</f>
        <v>431.17</v>
      </c>
      <c r="L163">
        <f>'lap_12 (2)'!L22</f>
        <v>157.63</v>
      </c>
      <c r="M163">
        <f>'lap_12 (2)'!M22</f>
        <v>0.23</v>
      </c>
      <c r="N163">
        <f>'lap_12 (2)'!N22</f>
        <v>66.58</v>
      </c>
      <c r="O163">
        <f>'lap_12 (2)'!O22</f>
        <v>1297.28</v>
      </c>
      <c r="P163">
        <f>'lap_12 (2)'!P22</f>
        <v>37.96</v>
      </c>
      <c r="Q163">
        <f>'lap_12 (2)'!Q22</f>
        <v>1338.71</v>
      </c>
      <c r="R163">
        <f>'lap_12 (2)'!R22</f>
        <v>98.36</v>
      </c>
      <c r="S163">
        <f>'lap_12 (2)'!S22</f>
        <v>0.83</v>
      </c>
      <c r="T163">
        <f>'lap_12 (2)'!T22</f>
        <v>0.83</v>
      </c>
      <c r="U163">
        <f>'lap_12 (2)'!U22</f>
        <v>10.64</v>
      </c>
      <c r="V163">
        <f>'lap_12 (2)'!V22</f>
        <v>363.75</v>
      </c>
      <c r="W163">
        <f>'lap_12 (2)'!W22</f>
        <v>4.0199999999999996</v>
      </c>
      <c r="X163">
        <f>'lap_12 (2)'!X22</f>
        <v>9.15</v>
      </c>
      <c r="Y163">
        <f>'lap_12 (2)'!Y22</f>
        <v>197.32</v>
      </c>
      <c r="Z163">
        <f>'lap_12 (2)'!Z22</f>
        <v>256.83</v>
      </c>
      <c r="AA163">
        <f>'lap_12 (2)'!AA22</f>
        <v>12.92</v>
      </c>
    </row>
    <row r="164" spans="1:27" x14ac:dyDescent="0.3">
      <c r="A164">
        <f>'lap_12 (2)'!A23</f>
        <v>13</v>
      </c>
      <c r="B164" t="str">
        <f>'lap_12 (2)'!B23</f>
        <v>2017</v>
      </c>
      <c r="C164">
        <f>'lap_12 (2)'!C23</f>
        <v>6.18</v>
      </c>
      <c r="D164">
        <f>'lap_12 (2)'!D23</f>
        <v>6.64</v>
      </c>
      <c r="E164">
        <f>'lap_12 (2)'!E23</f>
        <v>-1.39</v>
      </c>
      <c r="F164">
        <f>'lap_12 (2)'!F23</f>
        <v>1.6</v>
      </c>
      <c r="G164">
        <f>'lap_12 (2)'!G23</f>
        <v>47.53</v>
      </c>
      <c r="H164">
        <f>'lap_12 (2)'!H23</f>
        <v>19.03</v>
      </c>
      <c r="I164">
        <f>'lap_12 (2)'!I23</f>
        <v>7.99</v>
      </c>
      <c r="J164">
        <f>'lap_12 (2)'!J23</f>
        <v>50.9</v>
      </c>
      <c r="K164">
        <f>'lap_12 (2)'!K23</f>
        <v>473.98</v>
      </c>
      <c r="L164">
        <f>'lap_12 (2)'!L23</f>
        <v>157.94</v>
      </c>
      <c r="M164">
        <f>'lap_12 (2)'!M23</f>
        <v>0.83</v>
      </c>
      <c r="N164">
        <f>'lap_12 (2)'!N23</f>
        <v>65.680000000000007</v>
      </c>
      <c r="O164">
        <f>'lap_12 (2)'!O23</f>
        <v>1340.02</v>
      </c>
      <c r="P164">
        <f>'lap_12 (2)'!P23</f>
        <v>37.950000000000003</v>
      </c>
      <c r="Q164">
        <f>'lap_12 (2)'!Q23</f>
        <v>1357.4</v>
      </c>
      <c r="R164">
        <f>'lap_12 (2)'!R23</f>
        <v>96.55</v>
      </c>
      <c r="S164">
        <f>'lap_12 (2)'!S23</f>
        <v>0.84</v>
      </c>
      <c r="T164">
        <f>'lap_12 (2)'!T23</f>
        <v>0.83</v>
      </c>
      <c r="U164">
        <f>'lap_12 (2)'!U23</f>
        <v>8.65</v>
      </c>
      <c r="V164">
        <f>'lap_12 (2)'!V23</f>
        <v>358.24</v>
      </c>
      <c r="W164">
        <f>'lap_12 (2)'!W23</f>
        <v>5.75</v>
      </c>
      <c r="X164">
        <f>'lap_12 (2)'!X23</f>
        <v>7.94</v>
      </c>
      <c r="Y164">
        <f>'lap_12 (2)'!Y23</f>
        <v>202.83</v>
      </c>
      <c r="Z164">
        <f>'lap_12 (2)'!Z23</f>
        <v>260.8</v>
      </c>
      <c r="AA164">
        <f>'lap_12 (2)'!AA23</f>
        <v>12.7</v>
      </c>
    </row>
    <row r="165" spans="1:27" x14ac:dyDescent="0.3">
      <c r="A165">
        <f>'lap_12 (2)'!A24</f>
        <v>13</v>
      </c>
      <c r="B165" t="str">
        <f>'lap_12 (2)'!B24</f>
        <v>2018</v>
      </c>
      <c r="C165">
        <f>'lap_12 (2)'!C24</f>
        <v>6.18</v>
      </c>
      <c r="D165">
        <f>'lap_12 (2)'!D24</f>
        <v>6.66</v>
      </c>
      <c r="E165">
        <f>'lap_12 (2)'!E24</f>
        <v>-1.74</v>
      </c>
      <c r="F165">
        <f>'lap_12 (2)'!F24</f>
        <v>2.63</v>
      </c>
      <c r="G165">
        <f>'lap_12 (2)'!G24</f>
        <v>40.54</v>
      </c>
      <c r="H165">
        <f>'lap_12 (2)'!H24</f>
        <v>18.03</v>
      </c>
      <c r="I165">
        <f>'lap_12 (2)'!I24</f>
        <v>6.91</v>
      </c>
      <c r="J165">
        <f>'lap_12 (2)'!J24</f>
        <v>49.69</v>
      </c>
      <c r="K165">
        <f>'lap_12 (2)'!K24</f>
        <v>521.85</v>
      </c>
      <c r="L165">
        <f>'lap_12 (2)'!L24</f>
        <v>158.43</v>
      </c>
      <c r="M165">
        <f>'lap_12 (2)'!M24</f>
        <v>6.33</v>
      </c>
      <c r="N165">
        <f>'lap_12 (2)'!N24</f>
        <v>64.790000000000006</v>
      </c>
      <c r="O165">
        <f>'lap_12 (2)'!O24</f>
        <v>1329.21</v>
      </c>
      <c r="P165">
        <f>'lap_12 (2)'!P24</f>
        <v>37.74</v>
      </c>
      <c r="Q165">
        <f>'lap_12 (2)'!Q24</f>
        <v>1338.78</v>
      </c>
      <c r="R165">
        <f>'lap_12 (2)'!R24</f>
        <v>97.27</v>
      </c>
      <c r="S165">
        <f>'lap_12 (2)'!S24</f>
        <v>0.84</v>
      </c>
      <c r="T165">
        <f>'lap_12 (2)'!T24</f>
        <v>0.82</v>
      </c>
      <c r="U165">
        <f>'lap_12 (2)'!U24</f>
        <v>7.22</v>
      </c>
      <c r="V165">
        <f>'lap_12 (2)'!V24</f>
        <v>361.76</v>
      </c>
      <c r="W165">
        <f>'lap_12 (2)'!W24</f>
        <v>5.69</v>
      </c>
      <c r="X165">
        <f>'lap_12 (2)'!X24</f>
        <v>5.97</v>
      </c>
      <c r="Y165">
        <f>'lap_12 (2)'!Y24</f>
        <v>188.57</v>
      </c>
      <c r="Z165">
        <f>'lap_12 (2)'!Z24</f>
        <v>268.77999999999997</v>
      </c>
      <c r="AA165">
        <f>'lap_12 (2)'!AA24</f>
        <v>12.89</v>
      </c>
    </row>
    <row r="166" spans="1:27" x14ac:dyDescent="0.3">
      <c r="A166">
        <f>'lap_12 (2)'!A25</f>
        <v>13</v>
      </c>
      <c r="B166" t="str">
        <f>'lap_12 (2)'!B25</f>
        <v>2019</v>
      </c>
      <c r="C166">
        <f>'lap_12 (2)'!C25</f>
        <v>6.23</v>
      </c>
      <c r="D166">
        <f>'lap_12 (2)'!D25</f>
        <v>6.65</v>
      </c>
      <c r="E166">
        <f>'lap_12 (2)'!E25</f>
        <v>-1.32</v>
      </c>
      <c r="F166">
        <f>'lap_12 (2)'!F25</f>
        <v>1.4</v>
      </c>
      <c r="G166">
        <f>'lap_12 (2)'!G25</f>
        <v>38.049999999999997</v>
      </c>
      <c r="H166">
        <f>'lap_12 (2)'!H25</f>
        <v>16.940000000000001</v>
      </c>
      <c r="I166">
        <f>'lap_12 (2)'!I25</f>
        <v>7.99</v>
      </c>
      <c r="J166">
        <f>'lap_12 (2)'!J25</f>
        <v>45.09</v>
      </c>
      <c r="K166">
        <f>'lap_12 (2)'!K25</f>
        <v>572.57000000000005</v>
      </c>
      <c r="L166">
        <f>'lap_12 (2)'!L25</f>
        <v>156.93</v>
      </c>
      <c r="M166">
        <f>'lap_12 (2)'!M25</f>
        <v>15.32</v>
      </c>
      <c r="N166">
        <f>'lap_12 (2)'!N25</f>
        <v>62.89</v>
      </c>
      <c r="O166">
        <f>'lap_12 (2)'!O25</f>
        <v>1340.58</v>
      </c>
      <c r="P166">
        <f>'lap_12 (2)'!P25</f>
        <v>37.31</v>
      </c>
      <c r="Q166">
        <f>'lap_12 (2)'!Q25</f>
        <v>1356.71</v>
      </c>
      <c r="R166">
        <f>'lap_12 (2)'!R25</f>
        <v>97.55</v>
      </c>
      <c r="S166">
        <f>'lap_12 (2)'!S25</f>
        <v>0.83</v>
      </c>
      <c r="T166">
        <f>'lap_12 (2)'!T25</f>
        <v>0.79</v>
      </c>
      <c r="U166">
        <f>'lap_12 (2)'!U25</f>
        <v>7.44</v>
      </c>
      <c r="V166">
        <f>'lap_12 (2)'!V25</f>
        <v>366.65</v>
      </c>
      <c r="W166">
        <f>'lap_12 (2)'!W25</f>
        <v>5.84</v>
      </c>
      <c r="X166">
        <f>'lap_12 (2)'!X25</f>
        <v>6.26</v>
      </c>
      <c r="Y166">
        <f>'lap_12 (2)'!Y25</f>
        <v>566.80999999999995</v>
      </c>
      <c r="Z166">
        <f>'lap_12 (2)'!Z25</f>
        <v>275.93</v>
      </c>
      <c r="AA166">
        <f>'lap_12 (2)'!AA25</f>
        <v>13.14</v>
      </c>
    </row>
    <row r="167" spans="1:27" x14ac:dyDescent="0.3">
      <c r="A167">
        <f>'lap_12 (2)'!A26</f>
        <v>13</v>
      </c>
      <c r="B167" t="str">
        <f>'lap_12 (2)'!B26</f>
        <v>2020</v>
      </c>
      <c r="C167">
        <f>'lap_12 (2)'!C26</f>
        <v>6.3</v>
      </c>
      <c r="D167">
        <f>'lap_12 (2)'!D26</f>
        <v>6.57</v>
      </c>
      <c r="E167">
        <f>'lap_12 (2)'!E26</f>
        <v>-2.88</v>
      </c>
      <c r="F167">
        <f>'lap_12 (2)'!F26</f>
        <v>-5.44</v>
      </c>
      <c r="G167">
        <f>'lap_12 (2)'!G26</f>
        <v>42.67</v>
      </c>
      <c r="H167">
        <f>'lap_12 (2)'!H26</f>
        <v>17.82</v>
      </c>
      <c r="I167">
        <f>'lap_12 (2)'!I26</f>
        <v>8.19</v>
      </c>
      <c r="J167">
        <f>'lap_12 (2)'!J26</f>
        <v>47.15</v>
      </c>
      <c r="K167">
        <f>'lap_12 (2)'!K26</f>
        <v>584.57000000000005</v>
      </c>
      <c r="L167">
        <f>'lap_12 (2)'!L26</f>
        <v>153.74</v>
      </c>
      <c r="M167">
        <f>'lap_12 (2)'!M26</f>
        <v>7.2</v>
      </c>
      <c r="N167">
        <f>'lap_12 (2)'!N26</f>
        <v>61.56</v>
      </c>
      <c r="O167">
        <f>'lap_12 (2)'!O26</f>
        <v>1443.86</v>
      </c>
      <c r="P167">
        <f>'lap_12 (2)'!P26</f>
        <v>37.29</v>
      </c>
      <c r="Q167">
        <f>'lap_12 (2)'!Q26</f>
        <v>1369.26</v>
      </c>
      <c r="R167">
        <f>'lap_12 (2)'!R26</f>
        <v>94.18</v>
      </c>
      <c r="S167">
        <f>'lap_12 (2)'!S26</f>
        <v>0.78</v>
      </c>
      <c r="T167">
        <f>'lap_12 (2)'!T26</f>
        <v>0.78</v>
      </c>
      <c r="U167">
        <f>'lap_12 (2)'!U26</f>
        <v>8.07</v>
      </c>
      <c r="V167">
        <f>'lap_12 (2)'!V26</f>
        <v>328.35</v>
      </c>
      <c r="W167">
        <f>'lap_12 (2)'!W26</f>
        <v>5.91</v>
      </c>
      <c r="X167">
        <f>'lap_12 (2)'!X26</f>
        <v>6.13</v>
      </c>
      <c r="Y167">
        <f>'lap_12 (2)'!Y26</f>
        <v>107.32</v>
      </c>
      <c r="Z167">
        <f>'lap_12 (2)'!Z26</f>
        <v>281.08</v>
      </c>
      <c r="AA167">
        <f>'lap_12 (2)'!AA26</f>
        <v>13.27</v>
      </c>
    </row>
    <row r="168" spans="1:27" x14ac:dyDescent="0.3">
      <c r="A168">
        <f>'lap_12 (2)'!A27</f>
        <v>13</v>
      </c>
      <c r="B168" t="str">
        <f>'lap_12 (2)'!B27</f>
        <v>2021</v>
      </c>
      <c r="C168">
        <f>'lap_12 (2)'!C27</f>
        <v>6.21</v>
      </c>
      <c r="D168">
        <f>'lap_12 (2)'!D27</f>
        <v>6.5</v>
      </c>
      <c r="E168">
        <f>'lap_12 (2)'!E27</f>
        <v>-2.13</v>
      </c>
      <c r="F168">
        <f>'lap_12 (2)'!F27</f>
        <v>-0.4</v>
      </c>
      <c r="G168">
        <f>'lap_12 (2)'!G27</f>
        <v>56.86</v>
      </c>
      <c r="H168">
        <f>'lap_12 (2)'!H27</f>
        <v>20.53</v>
      </c>
      <c r="I168">
        <f>'lap_12 (2)'!I27</f>
        <v>5.81</v>
      </c>
      <c r="J168">
        <f>'lap_12 (2)'!J27</f>
        <v>55.92</v>
      </c>
      <c r="K168">
        <f>'lap_12 (2)'!K27</f>
        <v>600.94000000000005</v>
      </c>
      <c r="L168">
        <f>'lap_12 (2)'!L27</f>
        <v>147.85</v>
      </c>
      <c r="M168">
        <f>'lap_12 (2)'!M27</f>
        <v>37.32</v>
      </c>
      <c r="N168">
        <f>'lap_12 (2)'!N27</f>
        <v>59.46</v>
      </c>
      <c r="O168">
        <f>'lap_12 (2)'!O27</f>
        <v>1498.22</v>
      </c>
      <c r="P168">
        <f>'lap_12 (2)'!P27</f>
        <v>36.32</v>
      </c>
      <c r="Q168">
        <f>'lap_12 (2)'!Q27</f>
        <v>1351.95</v>
      </c>
      <c r="R168">
        <f>'lap_12 (2)'!R27</f>
        <v>92.09</v>
      </c>
      <c r="S168">
        <f>'lap_12 (2)'!S27</f>
        <v>0.77</v>
      </c>
      <c r="T168">
        <f>'lap_12 (2)'!T27</f>
        <v>0.75</v>
      </c>
      <c r="U168">
        <f>'lap_12 (2)'!U27</f>
        <v>5.92</v>
      </c>
      <c r="V168">
        <f>'lap_12 (2)'!V27</f>
        <v>320.60000000000002</v>
      </c>
      <c r="W168">
        <f>'lap_12 (2)'!W27</f>
        <v>7.08</v>
      </c>
      <c r="X168">
        <f>'lap_12 (2)'!X27</f>
        <v>4.84</v>
      </c>
      <c r="Y168">
        <f>'lap_12 (2)'!Y27</f>
        <v>121.06</v>
      </c>
      <c r="Z168">
        <f>'lap_12 (2)'!Z27</f>
        <v>295.58</v>
      </c>
      <c r="AA168">
        <f>'lap_12 (2)'!AA27</f>
        <v>13.31</v>
      </c>
    </row>
    <row r="169" spans="1:27" x14ac:dyDescent="0.3">
      <c r="A169">
        <f>'lap_12 (2)'!A28</f>
        <v>13</v>
      </c>
      <c r="B169" t="str">
        <f>'lap_12 (2)'!B28</f>
        <v>2022</v>
      </c>
      <c r="C169">
        <f>'lap_12 (2)'!C28</f>
        <v>6.07</v>
      </c>
      <c r="D169">
        <f>'lap_12 (2)'!D28</f>
        <v>6.35</v>
      </c>
      <c r="E169">
        <f>'lap_12 (2)'!E28</f>
        <v>-1.34</v>
      </c>
      <c r="F169">
        <f>'lap_12 (2)'!F28</f>
        <v>2.31</v>
      </c>
      <c r="G169">
        <f>'lap_12 (2)'!G28</f>
        <v>49.94</v>
      </c>
      <c r="H169">
        <f>'lap_12 (2)'!H28</f>
        <v>18.440000000000001</v>
      </c>
      <c r="I169">
        <f>'lap_12 (2)'!I28</f>
        <v>4.95</v>
      </c>
      <c r="J169">
        <f>'lap_12 (2)'!J28</f>
        <v>54.24</v>
      </c>
      <c r="K169">
        <f>'lap_12 (2)'!K28</f>
        <v>598.08000000000004</v>
      </c>
      <c r="L169">
        <f>'lap_12 (2)'!L28</f>
        <v>142.9</v>
      </c>
      <c r="M169">
        <f>'lap_12 (2)'!M28</f>
        <v>21.62</v>
      </c>
      <c r="N169">
        <f>'lap_12 (2)'!N28</f>
        <v>55.61</v>
      </c>
      <c r="O169">
        <f>'lap_12 (2)'!O28</f>
        <v>1334.21</v>
      </c>
      <c r="P169">
        <f>'lap_12 (2)'!P28</f>
        <v>34.89</v>
      </c>
      <c r="Q169">
        <f>'lap_12 (2)'!Q28</f>
        <v>1402.29</v>
      </c>
      <c r="R169">
        <f>'lap_12 (2)'!R28</f>
        <v>99.55</v>
      </c>
      <c r="S169">
        <f>'lap_12 (2)'!S28</f>
        <v>0.78</v>
      </c>
      <c r="T169">
        <f>'lap_12 (2)'!T28</f>
        <v>0.73</v>
      </c>
      <c r="U169">
        <f>'lap_12 (2)'!U28</f>
        <v>4.3099999999999996</v>
      </c>
      <c r="V169">
        <f>'lap_12 (2)'!V28</f>
        <v>317.95</v>
      </c>
      <c r="W169">
        <f>'lap_12 (2)'!W28</f>
        <v>5.96</v>
      </c>
      <c r="X169">
        <f>'lap_12 (2)'!X28</f>
        <v>3.16</v>
      </c>
      <c r="Y169">
        <f>'lap_12 (2)'!Y28</f>
        <v>177.71</v>
      </c>
      <c r="Z169">
        <f>'lap_12 (2)'!Z28</f>
        <v>289.82</v>
      </c>
      <c r="AA169">
        <f>'lap_12 (2)'!AA28</f>
        <v>13.46</v>
      </c>
    </row>
    <row r="170" spans="1:27" x14ac:dyDescent="0.3">
      <c r="A170">
        <f>'lap_12 (2)'!A29</f>
        <v>13</v>
      </c>
      <c r="B170" t="str">
        <f>'lap_12 (2)'!B29</f>
        <v>2023</v>
      </c>
      <c r="C170">
        <f>'lap_12 (2)'!C29</f>
        <v>6.01</v>
      </c>
      <c r="D170">
        <f>'lap_12 (2)'!D29</f>
        <v>6.3</v>
      </c>
      <c r="E170">
        <f>'lap_12 (2)'!E29</f>
        <v>-0.43</v>
      </c>
      <c r="F170">
        <f>'lap_12 (2)'!F29</f>
        <v>6.8</v>
      </c>
      <c r="G170">
        <f>'lap_12 (2)'!G29</f>
        <v>51.64</v>
      </c>
      <c r="H170">
        <f>'lap_12 (2)'!H29</f>
        <v>18.440000000000001</v>
      </c>
      <c r="I170">
        <f>'lap_12 (2)'!I29</f>
        <v>4.74</v>
      </c>
      <c r="J170">
        <f>'lap_12 (2)'!J29</f>
        <v>53.69</v>
      </c>
      <c r="K170">
        <f>'lap_12 (2)'!K29</f>
        <v>583.91</v>
      </c>
      <c r="L170">
        <f>'lap_12 (2)'!L29</f>
        <v>142.49</v>
      </c>
      <c r="M170">
        <f>'lap_12 (2)'!M29</f>
        <v>26.02</v>
      </c>
      <c r="N170">
        <f>'lap_12 (2)'!N29</f>
        <v>53.8</v>
      </c>
      <c r="O170">
        <f>'lap_12 (2)'!O29</f>
        <v>1220.0899999999999</v>
      </c>
      <c r="P170">
        <f>'lap_12 (2)'!P29</f>
        <v>34.17</v>
      </c>
      <c r="Q170">
        <f>'lap_12 (2)'!Q29</f>
        <v>1452.69</v>
      </c>
      <c r="R170">
        <f>'lap_12 (2)'!R29</f>
        <v>100.36</v>
      </c>
      <c r="S170">
        <f>'lap_12 (2)'!S29</f>
        <v>0.8</v>
      </c>
      <c r="T170">
        <f>'lap_12 (2)'!T29</f>
        <v>0.73</v>
      </c>
      <c r="U170">
        <f>'lap_12 (2)'!U29</f>
        <v>4.08</v>
      </c>
      <c r="V170">
        <f>'lap_12 (2)'!V29</f>
        <v>301.76</v>
      </c>
      <c r="W170">
        <f>'lap_12 (2)'!W29</f>
        <v>5.87</v>
      </c>
      <c r="X170">
        <f>'lap_12 (2)'!X29</f>
        <v>2.78</v>
      </c>
      <c r="Y170">
        <f>'lap_12 (2)'!Y29</f>
        <v>185.3</v>
      </c>
      <c r="Z170">
        <f>'lap_12 (2)'!Z29</f>
        <v>281.94</v>
      </c>
      <c r="AA170">
        <f>'lap_12 (2)'!AA29</f>
        <v>13.36</v>
      </c>
    </row>
    <row r="171" spans="1:27" x14ac:dyDescent="0.3">
      <c r="A171">
        <f>'lap_13 (2)'!A17</f>
        <v>14</v>
      </c>
      <c r="B171" t="str">
        <f>'lap_13 (2)'!B17</f>
        <v>2011</v>
      </c>
      <c r="C171">
        <f>'lap_13 (2)'!C17</f>
        <v>6.02</v>
      </c>
      <c r="D171">
        <f>'lap_13 (2)'!D17</f>
        <v>6.58</v>
      </c>
      <c r="E171">
        <f>'lap_13 (2)'!E17</f>
        <v>-2.4500000000000002</v>
      </c>
      <c r="F171">
        <f>'lap_13 (2)'!F17</f>
        <v>4.17</v>
      </c>
      <c r="G171">
        <f>'lap_13 (2)'!G17</f>
        <v>52.96</v>
      </c>
      <c r="H171">
        <f>'lap_13 (2)'!H17</f>
        <v>19.89</v>
      </c>
      <c r="I171">
        <f>'lap_13 (2)'!I17</f>
        <v>7.76</v>
      </c>
      <c r="J171">
        <f>'lap_13 (2)'!J17</f>
        <v>38.57</v>
      </c>
      <c r="K171">
        <f>'lap_13 (2)'!K17</f>
        <v>321.98</v>
      </c>
      <c r="L171">
        <f>'lap_13 (2)'!L17</f>
        <v>172.88</v>
      </c>
      <c r="M171">
        <f>'lap_13 (2)'!M17</f>
        <v>4.9000000000000004</v>
      </c>
      <c r="N171">
        <f>'lap_13 (2)'!N17</f>
        <v>86.36</v>
      </c>
      <c r="O171">
        <f>'lap_13 (2)'!O17</f>
        <v>1203.01</v>
      </c>
      <c r="P171">
        <f>'lap_13 (2)'!P17</f>
        <v>25.6</v>
      </c>
      <c r="Q171">
        <f>'lap_13 (2)'!Q17</f>
        <v>1331.03</v>
      </c>
      <c r="R171">
        <f>'lap_13 (2)'!R17</f>
        <v>94.17</v>
      </c>
      <c r="S171">
        <f>'lap_13 (2)'!S17</f>
        <v>0.85</v>
      </c>
      <c r="T171">
        <f>'lap_13 (2)'!T17</f>
        <v>0.74</v>
      </c>
      <c r="U171">
        <f>'lap_13 (2)'!U17</f>
        <v>9.86</v>
      </c>
      <c r="V171">
        <f>'lap_13 (2)'!V17</f>
        <v>292.39</v>
      </c>
      <c r="W171">
        <f>'lap_13 (2)'!W17</f>
        <v>5.7</v>
      </c>
      <c r="X171">
        <f>'lap_13 (2)'!X17</f>
        <v>7.63</v>
      </c>
      <c r="Y171">
        <f>'lap_13 (2)'!Y17</f>
        <v>125.85</v>
      </c>
      <c r="Z171">
        <f>'lap_13 (2)'!Z17</f>
        <v>214.69</v>
      </c>
      <c r="AA171">
        <f>'lap_13 (2)'!AA17</f>
        <v>13.86</v>
      </c>
    </row>
    <row r="172" spans="1:27" x14ac:dyDescent="0.3">
      <c r="A172">
        <f>'lap_13 (2)'!A18</f>
        <v>14</v>
      </c>
      <c r="B172" t="str">
        <f>'lap_13 (2)'!B18</f>
        <v>2012</v>
      </c>
      <c r="C172">
        <f>'lap_13 (2)'!C18</f>
        <v>6.22</v>
      </c>
      <c r="D172">
        <f>'lap_13 (2)'!D18</f>
        <v>6.72</v>
      </c>
      <c r="E172">
        <f>'lap_13 (2)'!E18</f>
        <v>-3.44</v>
      </c>
      <c r="F172">
        <f>'lap_13 (2)'!F18</f>
        <v>4.7300000000000004</v>
      </c>
      <c r="G172">
        <f>'lap_13 (2)'!G18</f>
        <v>47.52</v>
      </c>
      <c r="H172">
        <f>'lap_13 (2)'!H18</f>
        <v>21.26</v>
      </c>
      <c r="I172">
        <f>'lap_13 (2)'!I18</f>
        <v>10.18</v>
      </c>
      <c r="J172">
        <f>'lap_13 (2)'!J18</f>
        <v>39.46</v>
      </c>
      <c r="K172">
        <f>'lap_13 (2)'!K18</f>
        <v>316.83</v>
      </c>
      <c r="L172">
        <f>'lap_13 (2)'!L18</f>
        <v>169.48</v>
      </c>
      <c r="M172">
        <f>'lap_13 (2)'!M18</f>
        <v>1.24</v>
      </c>
      <c r="N172">
        <f>'lap_13 (2)'!N18</f>
        <v>85.73</v>
      </c>
      <c r="O172">
        <f>'lap_13 (2)'!O18</f>
        <v>1158.56</v>
      </c>
      <c r="P172">
        <f>'lap_13 (2)'!P18</f>
        <v>25.27</v>
      </c>
      <c r="Q172">
        <f>'lap_13 (2)'!Q18</f>
        <v>1350.84</v>
      </c>
      <c r="R172">
        <f>'lap_13 (2)'!R18</f>
        <v>99.17</v>
      </c>
      <c r="S172">
        <f>'lap_13 (2)'!S18</f>
        <v>0.87</v>
      </c>
      <c r="T172">
        <f>'lap_13 (2)'!T18</f>
        <v>0.77</v>
      </c>
      <c r="U172">
        <f>'lap_13 (2)'!U18</f>
        <v>9.5299999999999994</v>
      </c>
      <c r="V172">
        <f>'lap_13 (2)'!V18</f>
        <v>296.75</v>
      </c>
      <c r="W172">
        <f>'lap_13 (2)'!W18</f>
        <v>5.08</v>
      </c>
      <c r="X172">
        <f>'lap_13 (2)'!X18</f>
        <v>8.41</v>
      </c>
      <c r="Y172">
        <f>'lap_13 (2)'!Y18</f>
        <v>117.83</v>
      </c>
      <c r="Z172">
        <f>'lap_13 (2)'!Z18</f>
        <v>218.77</v>
      </c>
      <c r="AA172">
        <f>'lap_13 (2)'!AA18</f>
        <v>13.6</v>
      </c>
    </row>
    <row r="173" spans="1:27" x14ac:dyDescent="0.3">
      <c r="A173">
        <f>'lap_13 (2)'!A19</f>
        <v>14</v>
      </c>
      <c r="B173" t="str">
        <f>'lap_13 (2)'!B19</f>
        <v>2013</v>
      </c>
      <c r="C173">
        <f>'lap_13 (2)'!C19</f>
        <v>6.36</v>
      </c>
      <c r="D173">
        <f>'lap_13 (2)'!D19</f>
        <v>6.92</v>
      </c>
      <c r="E173">
        <f>'lap_13 (2)'!E19</f>
        <v>-3.16</v>
      </c>
      <c r="F173">
        <f>'lap_13 (2)'!F19</f>
        <v>10.36</v>
      </c>
      <c r="G173">
        <f>'lap_13 (2)'!G19</f>
        <v>56.46</v>
      </c>
      <c r="H173">
        <f>'lap_13 (2)'!H19</f>
        <v>17.77</v>
      </c>
      <c r="I173">
        <f>'lap_13 (2)'!I19</f>
        <v>9.24</v>
      </c>
      <c r="J173">
        <f>'lap_13 (2)'!J19</f>
        <v>41.94</v>
      </c>
      <c r="K173">
        <f>'lap_13 (2)'!K19</f>
        <v>314.95999999999998</v>
      </c>
      <c r="L173">
        <f>'lap_13 (2)'!L19</f>
        <v>169.76</v>
      </c>
      <c r="M173">
        <f>'lap_13 (2)'!M19</f>
        <v>0.55000000000000004</v>
      </c>
      <c r="N173">
        <f>'lap_13 (2)'!N19</f>
        <v>86.18</v>
      </c>
      <c r="O173">
        <f>'lap_13 (2)'!O19</f>
        <v>1130.7</v>
      </c>
      <c r="P173">
        <f>'lap_13 (2)'!P19</f>
        <v>25.26</v>
      </c>
      <c r="Q173">
        <f>'lap_13 (2)'!Q19</f>
        <v>1368.58</v>
      </c>
      <c r="R173">
        <f>'lap_13 (2)'!R19</f>
        <v>102.5</v>
      </c>
      <c r="S173">
        <f>'lap_13 (2)'!S19</f>
        <v>0.89</v>
      </c>
      <c r="T173">
        <f>'lap_13 (2)'!T19</f>
        <v>0.8</v>
      </c>
      <c r="U173">
        <f>'lap_13 (2)'!U19</f>
        <v>10.01</v>
      </c>
      <c r="V173">
        <f>'lap_13 (2)'!V19</f>
        <v>289.07</v>
      </c>
      <c r="W173">
        <f>'lap_13 (2)'!W19</f>
        <v>5.6</v>
      </c>
      <c r="X173">
        <f>'lap_13 (2)'!X19</f>
        <v>7.62</v>
      </c>
      <c r="Y173">
        <f>'lap_13 (2)'!Y19</f>
        <v>119.72</v>
      </c>
      <c r="Z173">
        <f>'lap_13 (2)'!Z19</f>
        <v>223</v>
      </c>
      <c r="AA173">
        <f>'lap_13 (2)'!AA19</f>
        <v>13.28</v>
      </c>
    </row>
    <row r="174" spans="1:27" x14ac:dyDescent="0.3">
      <c r="A174">
        <f>'lap_13 (2)'!A20</f>
        <v>14</v>
      </c>
      <c r="B174" t="str">
        <f>'lap_13 (2)'!B20</f>
        <v>2014</v>
      </c>
      <c r="C174">
        <f>'lap_13 (2)'!C20</f>
        <v>6.5</v>
      </c>
      <c r="D174">
        <f>'lap_13 (2)'!D20</f>
        <v>7.03</v>
      </c>
      <c r="E174">
        <f>'lap_13 (2)'!E20</f>
        <v>-2.67</v>
      </c>
      <c r="F174">
        <f>'lap_13 (2)'!F20</f>
        <v>8.99</v>
      </c>
      <c r="G174">
        <f>'lap_13 (2)'!G20</f>
        <v>53.18</v>
      </c>
      <c r="H174">
        <f>'lap_13 (2)'!H20</f>
        <v>19.079999999999998</v>
      </c>
      <c r="I174">
        <f>'lap_13 (2)'!I20</f>
        <v>8.39</v>
      </c>
      <c r="J174">
        <f>'lap_13 (2)'!J20</f>
        <v>46.13</v>
      </c>
      <c r="K174">
        <f>'lap_13 (2)'!K20</f>
        <v>314.75</v>
      </c>
      <c r="L174">
        <f>'lap_13 (2)'!L20</f>
        <v>169.92</v>
      </c>
      <c r="M174">
        <f>'lap_13 (2)'!M20</f>
        <v>0.48</v>
      </c>
      <c r="N174">
        <f>'lap_13 (2)'!N20</f>
        <v>85.99</v>
      </c>
      <c r="O174">
        <f>'lap_13 (2)'!O20</f>
        <v>1101.1300000000001</v>
      </c>
      <c r="P174">
        <f>'lap_13 (2)'!P20</f>
        <v>25.25</v>
      </c>
      <c r="Q174">
        <f>'lap_13 (2)'!Q20</f>
        <v>1385.79</v>
      </c>
      <c r="R174">
        <f>'lap_13 (2)'!R20</f>
        <v>118.33</v>
      </c>
      <c r="S174">
        <f>'lap_13 (2)'!S20</f>
        <v>0.92</v>
      </c>
      <c r="T174">
        <f>'lap_13 (2)'!T20</f>
        <v>0.8</v>
      </c>
      <c r="U174">
        <f>'lap_13 (2)'!U20</f>
        <v>10.62</v>
      </c>
      <c r="V174">
        <f>'lap_13 (2)'!V20</f>
        <v>292.83</v>
      </c>
      <c r="W174">
        <f>'lap_13 (2)'!W20</f>
        <v>5.36</v>
      </c>
      <c r="X174">
        <f>'lap_13 (2)'!X20</f>
        <v>7.84</v>
      </c>
      <c r="Y174">
        <f>'lap_13 (2)'!Y20</f>
        <v>120</v>
      </c>
      <c r="Z174">
        <f>'lap_13 (2)'!Z20</f>
        <v>225.83</v>
      </c>
      <c r="AA174">
        <f>'lap_13 (2)'!AA20</f>
        <v>13.04</v>
      </c>
    </row>
    <row r="175" spans="1:27" x14ac:dyDescent="0.3">
      <c r="A175">
        <f>'lap_13 (2)'!A21</f>
        <v>14</v>
      </c>
      <c r="B175" t="str">
        <f>'lap_13 (2)'!B21</f>
        <v>2015</v>
      </c>
      <c r="C175">
        <f>'lap_13 (2)'!C21</f>
        <v>6.57</v>
      </c>
      <c r="D175">
        <f>'lap_13 (2)'!D21</f>
        <v>7.04</v>
      </c>
      <c r="E175">
        <f>'lap_13 (2)'!E21</f>
        <v>-2.97</v>
      </c>
      <c r="F175">
        <f>'lap_13 (2)'!F21</f>
        <v>2.27</v>
      </c>
      <c r="G175">
        <f>'lap_13 (2)'!G21</f>
        <v>58.98</v>
      </c>
      <c r="H175">
        <f>'lap_13 (2)'!H21</f>
        <v>21.57</v>
      </c>
      <c r="I175">
        <f>'lap_13 (2)'!I21</f>
        <v>6.71</v>
      </c>
      <c r="J175">
        <f>'lap_13 (2)'!J21</f>
        <v>52.22</v>
      </c>
      <c r="K175">
        <f>'lap_13 (2)'!K21</f>
        <v>318.64999999999998</v>
      </c>
      <c r="L175">
        <f>'lap_13 (2)'!L21</f>
        <v>168.92</v>
      </c>
      <c r="M175">
        <f>'lap_13 (2)'!M21</f>
        <v>1.17</v>
      </c>
      <c r="N175">
        <f>'lap_13 (2)'!N21</f>
        <v>84.97</v>
      </c>
      <c r="O175">
        <f>'lap_13 (2)'!O21</f>
        <v>1136.22</v>
      </c>
      <c r="P175">
        <f>'lap_13 (2)'!P21</f>
        <v>25.23</v>
      </c>
      <c r="Q175">
        <f>'lap_13 (2)'!Q21</f>
        <v>1379.04</v>
      </c>
      <c r="R175">
        <f>'lap_13 (2)'!R21</f>
        <v>122.5</v>
      </c>
      <c r="S175">
        <f>'lap_13 (2)'!S21</f>
        <v>0.92</v>
      </c>
      <c r="T175">
        <f>'lap_13 (2)'!T21</f>
        <v>0.77</v>
      </c>
      <c r="U175">
        <f>'lap_13 (2)'!U21</f>
        <v>10.49</v>
      </c>
      <c r="V175">
        <f>'lap_13 (2)'!V21</f>
        <v>312.24</v>
      </c>
      <c r="W175">
        <f>'lap_13 (2)'!W21</f>
        <v>4.72</v>
      </c>
      <c r="X175">
        <f>'lap_13 (2)'!X21</f>
        <v>7.57</v>
      </c>
      <c r="Y175">
        <f>'lap_13 (2)'!Y21</f>
        <v>117.55</v>
      </c>
      <c r="Z175">
        <f>'lap_13 (2)'!Z21</f>
        <v>226.68</v>
      </c>
      <c r="AA175">
        <f>'lap_13 (2)'!AA21</f>
        <v>12.54</v>
      </c>
    </row>
    <row r="176" spans="1:27" x14ac:dyDescent="0.3">
      <c r="A176">
        <f>'lap_13 (2)'!A22</f>
        <v>14</v>
      </c>
      <c r="B176" t="str">
        <f>'lap_13 (2)'!B22</f>
        <v>2016</v>
      </c>
      <c r="C176">
        <f>'lap_13 (2)'!C22</f>
        <v>6.65</v>
      </c>
      <c r="D176">
        <f>'lap_13 (2)'!D22</f>
        <v>7.12</v>
      </c>
      <c r="E176">
        <f>'lap_13 (2)'!E22</f>
        <v>-2.78</v>
      </c>
      <c r="F176">
        <f>'lap_13 (2)'!F22</f>
        <v>-1.39</v>
      </c>
      <c r="G176">
        <f>'lap_13 (2)'!G22</f>
        <v>55.99</v>
      </c>
      <c r="H176">
        <f>'lap_13 (2)'!H22</f>
        <v>17.760000000000002</v>
      </c>
      <c r="I176">
        <f>'lap_13 (2)'!I22</f>
        <v>8.5500000000000007</v>
      </c>
      <c r="J176">
        <f>'lap_13 (2)'!J22</f>
        <v>50.97</v>
      </c>
      <c r="K176">
        <f>'lap_13 (2)'!K22</f>
        <v>329.22</v>
      </c>
      <c r="L176">
        <f>'lap_13 (2)'!L22</f>
        <v>166.92</v>
      </c>
      <c r="M176">
        <f>'lap_13 (2)'!M22</f>
        <v>3.62</v>
      </c>
      <c r="N176">
        <f>'lap_13 (2)'!N22</f>
        <v>84.69</v>
      </c>
      <c r="O176">
        <f>'lap_13 (2)'!O22</f>
        <v>1171.25</v>
      </c>
      <c r="P176">
        <f>'lap_13 (2)'!P22</f>
        <v>25.16</v>
      </c>
      <c r="Q176">
        <f>'lap_13 (2)'!Q22</f>
        <v>1381.68</v>
      </c>
      <c r="R176">
        <f>'lap_13 (2)'!R22</f>
        <v>121.25</v>
      </c>
      <c r="S176">
        <f>'lap_13 (2)'!S22</f>
        <v>0.9</v>
      </c>
      <c r="T176">
        <f>'lap_13 (2)'!T22</f>
        <v>0.75</v>
      </c>
      <c r="U176">
        <f>'lap_13 (2)'!U22</f>
        <v>10.42</v>
      </c>
      <c r="V176">
        <f>'lap_13 (2)'!V22</f>
        <v>306.83</v>
      </c>
      <c r="W176">
        <f>'lap_13 (2)'!W22</f>
        <v>4.5999999999999996</v>
      </c>
      <c r="X176">
        <f>'lap_13 (2)'!X22</f>
        <v>6.93</v>
      </c>
      <c r="Y176">
        <f>'lap_13 (2)'!Y22</f>
        <v>118.79</v>
      </c>
      <c r="Z176">
        <f>'lap_13 (2)'!Z22</f>
        <v>229.46</v>
      </c>
      <c r="AA176">
        <f>'lap_13 (2)'!AA22</f>
        <v>12.53</v>
      </c>
    </row>
    <row r="177" spans="1:27" x14ac:dyDescent="0.3">
      <c r="A177">
        <f>'lap_13 (2)'!A23</f>
        <v>14</v>
      </c>
      <c r="B177" t="str">
        <f>'lap_13 (2)'!B23</f>
        <v>2017</v>
      </c>
      <c r="C177">
        <f>'lap_13 (2)'!C23</f>
        <v>6.57</v>
      </c>
      <c r="D177">
        <f>'lap_13 (2)'!D23</f>
        <v>7.08</v>
      </c>
      <c r="E177">
        <f>'lap_13 (2)'!E23</f>
        <v>-3.48</v>
      </c>
      <c r="F177">
        <f>'lap_13 (2)'!F23</f>
        <v>5.79</v>
      </c>
      <c r="G177">
        <f>'lap_13 (2)'!G23</f>
        <v>56.7</v>
      </c>
      <c r="H177">
        <f>'lap_13 (2)'!H23</f>
        <v>19.989999999999998</v>
      </c>
      <c r="I177">
        <f>'lap_13 (2)'!I23</f>
        <v>6.9</v>
      </c>
      <c r="J177">
        <f>'lap_13 (2)'!J23</f>
        <v>51.72</v>
      </c>
      <c r="K177">
        <f>'lap_13 (2)'!K23</f>
        <v>341.77</v>
      </c>
      <c r="L177">
        <f>'lap_13 (2)'!L23</f>
        <v>166.6</v>
      </c>
      <c r="M177">
        <f>'lap_13 (2)'!M23</f>
        <v>4.08</v>
      </c>
      <c r="N177">
        <f>'lap_13 (2)'!N23</f>
        <v>83.96</v>
      </c>
      <c r="O177">
        <f>'lap_13 (2)'!O23</f>
        <v>1210.5</v>
      </c>
      <c r="P177">
        <f>'lap_13 (2)'!P23</f>
        <v>25.07</v>
      </c>
      <c r="Q177">
        <f>'lap_13 (2)'!Q23</f>
        <v>1384.06</v>
      </c>
      <c r="R177">
        <f>'lap_13 (2)'!R23</f>
        <v>111.67</v>
      </c>
      <c r="S177">
        <f>'lap_13 (2)'!S23</f>
        <v>0.89</v>
      </c>
      <c r="T177">
        <f>'lap_13 (2)'!T23</f>
        <v>0.74</v>
      </c>
      <c r="U177">
        <f>'lap_13 (2)'!U23</f>
        <v>8.8800000000000008</v>
      </c>
      <c r="V177">
        <f>'lap_13 (2)'!V23</f>
        <v>307.2</v>
      </c>
      <c r="W177">
        <f>'lap_13 (2)'!W23</f>
        <v>6.69</v>
      </c>
      <c r="X177">
        <f>'lap_13 (2)'!X23</f>
        <v>5.97</v>
      </c>
      <c r="Y177">
        <f>'lap_13 (2)'!Y23</f>
        <v>125.57</v>
      </c>
      <c r="Z177">
        <f>'lap_13 (2)'!Z23</f>
        <v>233.99</v>
      </c>
      <c r="AA177">
        <f>'lap_13 (2)'!AA23</f>
        <v>12.39</v>
      </c>
    </row>
    <row r="178" spans="1:27" x14ac:dyDescent="0.3">
      <c r="A178">
        <f>'lap_13 (2)'!A24</f>
        <v>14</v>
      </c>
      <c r="B178" t="str">
        <f>'lap_13 (2)'!B24</f>
        <v>2018</v>
      </c>
      <c r="C178">
        <f>'lap_13 (2)'!C24</f>
        <v>6.57</v>
      </c>
      <c r="D178">
        <f>'lap_13 (2)'!D24</f>
        <v>7.01</v>
      </c>
      <c r="E178">
        <f>'lap_13 (2)'!E24</f>
        <v>-4.0599999999999996</v>
      </c>
      <c r="F178">
        <f>'lap_13 (2)'!F24</f>
        <v>1.73</v>
      </c>
      <c r="G178">
        <f>'lap_13 (2)'!G24</f>
        <v>48.61</v>
      </c>
      <c r="H178">
        <f>'lap_13 (2)'!H24</f>
        <v>18.88</v>
      </c>
      <c r="I178">
        <f>'lap_13 (2)'!I24</f>
        <v>8.84</v>
      </c>
      <c r="J178">
        <f>'lap_13 (2)'!J24</f>
        <v>49.59</v>
      </c>
      <c r="K178">
        <f>'lap_13 (2)'!K24</f>
        <v>353.16</v>
      </c>
      <c r="L178">
        <f>'lap_13 (2)'!L24</f>
        <v>165.5</v>
      </c>
      <c r="M178">
        <f>'lap_13 (2)'!M24</f>
        <v>2.5099999999999998</v>
      </c>
      <c r="N178">
        <f>'lap_13 (2)'!N24</f>
        <v>83.63</v>
      </c>
      <c r="O178">
        <f>'lap_13 (2)'!O24</f>
        <v>1209.22</v>
      </c>
      <c r="P178">
        <f>'lap_13 (2)'!P24</f>
        <v>25.01</v>
      </c>
      <c r="Q178">
        <f>'lap_13 (2)'!Q24</f>
        <v>1410.19</v>
      </c>
      <c r="R178">
        <f>'lap_13 (2)'!R24</f>
        <v>110</v>
      </c>
      <c r="S178">
        <f>'lap_13 (2)'!S24</f>
        <v>0.89</v>
      </c>
      <c r="T178">
        <f>'lap_13 (2)'!T24</f>
        <v>0.71</v>
      </c>
      <c r="U178">
        <f>'lap_13 (2)'!U24</f>
        <v>7.29</v>
      </c>
      <c r="V178">
        <f>'lap_13 (2)'!V24</f>
        <v>304.7</v>
      </c>
      <c r="W178">
        <f>'lap_13 (2)'!W24</f>
        <v>6.22</v>
      </c>
      <c r="X178">
        <f>'lap_13 (2)'!X24</f>
        <v>5.66</v>
      </c>
      <c r="Y178">
        <f>'lap_13 (2)'!Y24</f>
        <v>122.18</v>
      </c>
      <c r="Z178">
        <f>'lap_13 (2)'!Z24</f>
        <v>238.46</v>
      </c>
      <c r="AA178">
        <f>'lap_13 (2)'!AA24</f>
        <v>12.78</v>
      </c>
    </row>
    <row r="179" spans="1:27" x14ac:dyDescent="0.3">
      <c r="A179">
        <f>'lap_13 (2)'!A25</f>
        <v>14</v>
      </c>
      <c r="B179" t="str">
        <f>'lap_13 (2)'!B25</f>
        <v>2019</v>
      </c>
      <c r="C179">
        <f>'lap_13 (2)'!C25</f>
        <v>6.5</v>
      </c>
      <c r="D179">
        <f>'lap_13 (2)'!D25</f>
        <v>6.99</v>
      </c>
      <c r="E179">
        <f>'lap_13 (2)'!E25</f>
        <v>-3.57</v>
      </c>
      <c r="F179">
        <f>'lap_13 (2)'!F25</f>
        <v>0.91</v>
      </c>
      <c r="G179">
        <f>'lap_13 (2)'!G25</f>
        <v>43.08</v>
      </c>
      <c r="H179">
        <f>'lap_13 (2)'!H25</f>
        <v>17.489999999999998</v>
      </c>
      <c r="I179">
        <f>'lap_13 (2)'!I25</f>
        <v>7.87</v>
      </c>
      <c r="J179">
        <f>'lap_13 (2)'!J25</f>
        <v>46.66</v>
      </c>
      <c r="K179">
        <f>'lap_13 (2)'!K25</f>
        <v>375.37</v>
      </c>
      <c r="L179">
        <f>'lap_13 (2)'!L25</f>
        <v>164.84</v>
      </c>
      <c r="M179">
        <f>'lap_13 (2)'!M25</f>
        <v>1.1299999999999999</v>
      </c>
      <c r="N179">
        <f>'lap_13 (2)'!N25</f>
        <v>82.93</v>
      </c>
      <c r="O179">
        <f>'lap_13 (2)'!O25</f>
        <v>1254.7</v>
      </c>
      <c r="P179">
        <f>'lap_13 (2)'!P25</f>
        <v>24.99</v>
      </c>
      <c r="Q179">
        <f>'lap_13 (2)'!Q25</f>
        <v>1422.47</v>
      </c>
      <c r="R179">
        <f>'lap_13 (2)'!R25</f>
        <v>105</v>
      </c>
      <c r="S179">
        <f>'lap_13 (2)'!S25</f>
        <v>0.8</v>
      </c>
      <c r="T179">
        <f>'lap_13 (2)'!T25</f>
        <v>0.66</v>
      </c>
      <c r="U179">
        <f>'lap_13 (2)'!U25</f>
        <v>8.16</v>
      </c>
      <c r="V179">
        <f>'lap_13 (2)'!V25</f>
        <v>295.23</v>
      </c>
      <c r="W179">
        <f>'lap_13 (2)'!W25</f>
        <v>7.68</v>
      </c>
      <c r="X179">
        <f>'lap_13 (2)'!X25</f>
        <v>5</v>
      </c>
      <c r="Y179">
        <f>'lap_13 (2)'!Y25</f>
        <v>112.72</v>
      </c>
      <c r="Z179">
        <f>'lap_13 (2)'!Z25</f>
        <v>244.93</v>
      </c>
      <c r="AA179">
        <f>'lap_13 (2)'!AA25</f>
        <v>12.8</v>
      </c>
    </row>
    <row r="180" spans="1:27" x14ac:dyDescent="0.3">
      <c r="A180">
        <f>'lap_13 (2)'!A26</f>
        <v>14</v>
      </c>
      <c r="B180" t="str">
        <f>'lap_13 (2)'!B26</f>
        <v>2020</v>
      </c>
      <c r="C180">
        <f>'lap_13 (2)'!C26</f>
        <v>6.35</v>
      </c>
      <c r="D180">
        <f>'lap_13 (2)'!D26</f>
        <v>6.82</v>
      </c>
      <c r="E180">
        <f>'lap_13 (2)'!E26</f>
        <v>-4.9000000000000004</v>
      </c>
      <c r="F180">
        <f>'lap_13 (2)'!F26</f>
        <v>-6.7</v>
      </c>
      <c r="G180">
        <f>'lap_13 (2)'!G26</f>
        <v>49.89</v>
      </c>
      <c r="H180">
        <f>'lap_13 (2)'!H26</f>
        <v>16.98</v>
      </c>
      <c r="I180">
        <f>'lap_13 (2)'!I26</f>
        <v>8.1999999999999993</v>
      </c>
      <c r="J180">
        <f>'lap_13 (2)'!J26</f>
        <v>43.81</v>
      </c>
      <c r="K180">
        <f>'lap_13 (2)'!K26</f>
        <v>382.64</v>
      </c>
      <c r="L180">
        <f>'lap_13 (2)'!L26</f>
        <v>161.38999999999999</v>
      </c>
      <c r="M180">
        <f>'lap_13 (2)'!M26</f>
        <v>4.71</v>
      </c>
      <c r="N180">
        <f>'lap_13 (2)'!N26</f>
        <v>81.349999999999994</v>
      </c>
      <c r="O180">
        <f>'lap_13 (2)'!O26</f>
        <v>1382.67</v>
      </c>
      <c r="P180">
        <f>'lap_13 (2)'!P26</f>
        <v>24.87</v>
      </c>
      <c r="Q180">
        <f>'lap_13 (2)'!Q26</f>
        <v>1415.81</v>
      </c>
      <c r="R180">
        <f>'lap_13 (2)'!R26</f>
        <v>94.58</v>
      </c>
      <c r="S180">
        <f>'lap_13 (2)'!S26</f>
        <v>0.76</v>
      </c>
      <c r="T180">
        <f>'lap_13 (2)'!T26</f>
        <v>0.63</v>
      </c>
      <c r="U180">
        <f>'lap_13 (2)'!U26</f>
        <v>8.85</v>
      </c>
      <c r="V180">
        <f>'lap_13 (2)'!V26</f>
        <v>298.83</v>
      </c>
      <c r="W180">
        <f>'lap_13 (2)'!W26</f>
        <v>6.26</v>
      </c>
      <c r="X180">
        <f>'lap_13 (2)'!X26</f>
        <v>5.61</v>
      </c>
      <c r="Y180">
        <f>'lap_13 (2)'!Y26</f>
        <v>70.48</v>
      </c>
      <c r="Z180">
        <f>'lap_13 (2)'!Z26</f>
        <v>252.45</v>
      </c>
      <c r="AA180">
        <f>'lap_13 (2)'!AA26</f>
        <v>13.04</v>
      </c>
    </row>
    <row r="181" spans="1:27" x14ac:dyDescent="0.3">
      <c r="A181">
        <f>'lap_13 (2)'!A27</f>
        <v>14</v>
      </c>
      <c r="B181" t="str">
        <f>'lap_13 (2)'!B27</f>
        <v>2021</v>
      </c>
      <c r="C181">
        <f>'lap_13 (2)'!C27</f>
        <v>6.09</v>
      </c>
      <c r="D181">
        <f>'lap_13 (2)'!D27</f>
        <v>6.58</v>
      </c>
      <c r="E181">
        <f>'lap_13 (2)'!E27</f>
        <v>-4.75</v>
      </c>
      <c r="F181">
        <f>'lap_13 (2)'!F27</f>
        <v>-5.95</v>
      </c>
      <c r="G181">
        <f>'lap_13 (2)'!G27</f>
        <v>60.22</v>
      </c>
      <c r="H181">
        <f>'lap_13 (2)'!H27</f>
        <v>18.78</v>
      </c>
      <c r="I181">
        <f>'lap_13 (2)'!I27</f>
        <v>6.05</v>
      </c>
      <c r="J181">
        <f>'lap_13 (2)'!J27</f>
        <v>55.08</v>
      </c>
      <c r="K181">
        <f>'lap_13 (2)'!K27</f>
        <v>396.94</v>
      </c>
      <c r="L181">
        <f>'lap_13 (2)'!L27</f>
        <v>158.91</v>
      </c>
      <c r="M181">
        <f>'lap_13 (2)'!M27</f>
        <v>3.83</v>
      </c>
      <c r="N181">
        <f>'lap_13 (2)'!N27</f>
        <v>81.53</v>
      </c>
      <c r="O181">
        <f>'lap_13 (2)'!O27</f>
        <v>1416.81</v>
      </c>
      <c r="P181">
        <f>'lap_13 (2)'!P27</f>
        <v>24.79</v>
      </c>
      <c r="Q181">
        <f>'lap_13 (2)'!Q27</f>
        <v>1450.9</v>
      </c>
      <c r="R181">
        <f>'lap_13 (2)'!R27</f>
        <v>90.42</v>
      </c>
      <c r="S181">
        <f>'lap_13 (2)'!S27</f>
        <v>0.78</v>
      </c>
      <c r="T181">
        <f>'lap_13 (2)'!T27</f>
        <v>0.63</v>
      </c>
      <c r="U181">
        <f>'lap_13 (2)'!U27</f>
        <v>6.47</v>
      </c>
      <c r="V181">
        <f>'lap_13 (2)'!V27</f>
        <v>295.13</v>
      </c>
      <c r="W181">
        <f>'lap_13 (2)'!W27</f>
        <v>6.8</v>
      </c>
      <c r="X181">
        <f>'lap_13 (2)'!X27</f>
        <v>5.44</v>
      </c>
      <c r="Y181">
        <f>'lap_13 (2)'!Y27</f>
        <v>81.13</v>
      </c>
      <c r="Z181">
        <f>'lap_13 (2)'!Z27</f>
        <v>258.57</v>
      </c>
      <c r="AA181">
        <f>'lap_13 (2)'!AA27</f>
        <v>13.43</v>
      </c>
    </row>
    <row r="182" spans="1:27" x14ac:dyDescent="0.3">
      <c r="A182">
        <f>'lap_13 (2)'!A28</f>
        <v>14</v>
      </c>
      <c r="B182" t="str">
        <f>'lap_13 (2)'!B28</f>
        <v>2022</v>
      </c>
      <c r="C182">
        <f>'lap_13 (2)'!C28</f>
        <v>5.97</v>
      </c>
      <c r="D182">
        <f>'lap_13 (2)'!D28</f>
        <v>6.39</v>
      </c>
      <c r="E182">
        <f>'lap_13 (2)'!E28</f>
        <v>-3.73</v>
      </c>
      <c r="F182">
        <f>'lap_13 (2)'!F28</f>
        <v>-0.97</v>
      </c>
      <c r="G182">
        <f>'lap_13 (2)'!G28</f>
        <v>48.63</v>
      </c>
      <c r="H182">
        <f>'lap_13 (2)'!H28</f>
        <v>18.36</v>
      </c>
      <c r="I182">
        <f>'lap_13 (2)'!I28</f>
        <v>4.67</v>
      </c>
      <c r="J182">
        <f>'lap_13 (2)'!J28</f>
        <v>57.09</v>
      </c>
      <c r="K182">
        <f>'lap_13 (2)'!K28</f>
        <v>403.86</v>
      </c>
      <c r="L182">
        <f>'lap_13 (2)'!L28</f>
        <v>156.69999999999999</v>
      </c>
      <c r="M182">
        <f>'lap_13 (2)'!M28</f>
        <v>3.3</v>
      </c>
      <c r="N182">
        <f>'lap_13 (2)'!N28</f>
        <v>79.95</v>
      </c>
      <c r="O182">
        <f>'lap_13 (2)'!O28</f>
        <v>1268.74</v>
      </c>
      <c r="P182">
        <f>'lap_13 (2)'!P28</f>
        <v>24.52</v>
      </c>
      <c r="Q182">
        <f>'lap_13 (2)'!Q28</f>
        <v>1501.99</v>
      </c>
      <c r="R182">
        <f>'lap_13 (2)'!R28</f>
        <v>95.42</v>
      </c>
      <c r="S182">
        <f>'lap_13 (2)'!S28</f>
        <v>0.81</v>
      </c>
      <c r="T182">
        <f>'lap_13 (2)'!T28</f>
        <v>0.62</v>
      </c>
      <c r="U182">
        <f>'lap_13 (2)'!U28</f>
        <v>4.58</v>
      </c>
      <c r="V182">
        <f>'lap_13 (2)'!V28</f>
        <v>290.60000000000002</v>
      </c>
      <c r="W182">
        <f>'lap_13 (2)'!W28</f>
        <v>6.47</v>
      </c>
      <c r="X182">
        <f>'lap_13 (2)'!X28</f>
        <v>2.9</v>
      </c>
      <c r="Y182">
        <f>'lap_13 (2)'!Y28</f>
        <v>118.5</v>
      </c>
      <c r="Z182">
        <f>'lap_13 (2)'!Z28</f>
        <v>252.18</v>
      </c>
      <c r="AA182">
        <f>'lap_13 (2)'!AA28</f>
        <v>13.34</v>
      </c>
    </row>
    <row r="183" spans="1:27" x14ac:dyDescent="0.3">
      <c r="A183">
        <f>'lap_13 (2)'!A29</f>
        <v>14</v>
      </c>
      <c r="B183" t="str">
        <f>'lap_13 (2)'!B29</f>
        <v>2023</v>
      </c>
      <c r="C183">
        <f>'lap_13 (2)'!C29</f>
        <v>5.87</v>
      </c>
      <c r="D183">
        <f>'lap_13 (2)'!D29</f>
        <v>6.22</v>
      </c>
      <c r="E183">
        <f>'lap_13 (2)'!E29</f>
        <v>-1.96</v>
      </c>
      <c r="F183">
        <f>'lap_13 (2)'!F29</f>
        <v>8.3699999999999992</v>
      </c>
      <c r="G183">
        <f>'lap_13 (2)'!G29</f>
        <v>48.36</v>
      </c>
      <c r="H183">
        <f>'lap_13 (2)'!H29</f>
        <v>18.260000000000002</v>
      </c>
      <c r="I183">
        <f>'lap_13 (2)'!I29</f>
        <v>4.88</v>
      </c>
      <c r="J183">
        <f>'lap_13 (2)'!J29</f>
        <v>55.12</v>
      </c>
      <c r="K183">
        <f>'lap_13 (2)'!K29</f>
        <v>432.82</v>
      </c>
      <c r="L183">
        <f>'lap_13 (2)'!L29</f>
        <v>157.97</v>
      </c>
      <c r="M183">
        <f>'lap_13 (2)'!M29</f>
        <v>5.63</v>
      </c>
      <c r="N183">
        <f>'lap_13 (2)'!N29</f>
        <v>79.319999999999993</v>
      </c>
      <c r="O183">
        <f>'lap_13 (2)'!O29</f>
        <v>1214.5999999999999</v>
      </c>
      <c r="P183">
        <f>'lap_13 (2)'!P29</f>
        <v>24.38</v>
      </c>
      <c r="Q183">
        <f>'lap_13 (2)'!Q29</f>
        <v>1522.55</v>
      </c>
      <c r="R183">
        <f>'lap_13 (2)'!R29</f>
        <v>102.92</v>
      </c>
      <c r="S183">
        <f>'lap_13 (2)'!S29</f>
        <v>0.83</v>
      </c>
      <c r="T183">
        <f>'lap_13 (2)'!T29</f>
        <v>0.63</v>
      </c>
      <c r="U183">
        <f>'lap_13 (2)'!U29</f>
        <v>4.3</v>
      </c>
      <c r="V183">
        <f>'lap_13 (2)'!V29</f>
        <v>287.8</v>
      </c>
      <c r="W183">
        <f>'lap_13 (2)'!W29</f>
        <v>7.88</v>
      </c>
      <c r="X183">
        <f>'lap_13 (2)'!X29</f>
        <v>3.32</v>
      </c>
      <c r="Y183">
        <f>'lap_13 (2)'!Y29</f>
        <v>140.06</v>
      </c>
      <c r="Z183">
        <f>'lap_13 (2)'!Z29</f>
        <v>243.82</v>
      </c>
      <c r="AA183">
        <f>'lap_13 (2)'!AA29</f>
        <v>13.39</v>
      </c>
    </row>
    <row r="184" spans="1:27" x14ac:dyDescent="0.3">
      <c r="A184">
        <f>'lap_14 (2)'!A17</f>
        <v>15</v>
      </c>
      <c r="B184" t="str">
        <f>'lap_14 (2)'!B17</f>
        <v>2011</v>
      </c>
      <c r="C184">
        <f>'lap_14 (2)'!C17</f>
        <v>5.85</v>
      </c>
      <c r="D184">
        <f>'lap_14 (2)'!D17</f>
        <v>6.13</v>
      </c>
      <c r="E184">
        <f>'lap_14 (2)'!E17</f>
        <v>-5.48</v>
      </c>
      <c r="F184">
        <f>'lap_14 (2)'!F17</f>
        <v>0.86</v>
      </c>
      <c r="G184">
        <f>'lap_14 (2)'!G17</f>
        <v>51.23</v>
      </c>
      <c r="H184">
        <f>'lap_14 (2)'!H17</f>
        <v>28.13</v>
      </c>
      <c r="I184">
        <f>'lap_14 (2)'!I17</f>
        <v>10.17</v>
      </c>
      <c r="J184">
        <f>'lap_14 (2)'!J17</f>
        <v>37.229999999999997</v>
      </c>
      <c r="K184">
        <f>'lap_14 (2)'!K17</f>
        <v>307.51</v>
      </c>
      <c r="L184">
        <f>'lap_14 (2)'!L17</f>
        <v>207.97</v>
      </c>
      <c r="M184">
        <f>'lap_14 (2)'!M17</f>
        <v>0.91</v>
      </c>
      <c r="N184">
        <f>'lap_14 (2)'!N17</f>
        <v>81.19</v>
      </c>
      <c r="O184">
        <f>'lap_14 (2)'!O17</f>
        <v>1157.72</v>
      </c>
      <c r="P184">
        <f>'lap_14 (2)'!P17</f>
        <v>44.61</v>
      </c>
      <c r="Q184">
        <f>'lap_14 (2)'!Q17</f>
        <v>1399.63</v>
      </c>
      <c r="R184">
        <f>'lap_14 (2)'!R17</f>
        <v>130.27000000000001</v>
      </c>
      <c r="S184">
        <f>'lap_14 (2)'!S17</f>
        <v>0.92</v>
      </c>
      <c r="T184">
        <f>'lap_14 (2)'!T17</f>
        <v>0.81</v>
      </c>
      <c r="U184">
        <f>'lap_14 (2)'!U17</f>
        <v>10.65</v>
      </c>
      <c r="V184">
        <f>'lap_14 (2)'!V17</f>
        <v>337.38</v>
      </c>
      <c r="W184">
        <f>'lap_14 (2)'!W17</f>
        <v>3.92</v>
      </c>
      <c r="X184">
        <f>'lap_14 (2)'!X17</f>
        <v>9.8800000000000008</v>
      </c>
      <c r="Y184">
        <f>'lap_14 (2)'!Y17</f>
        <v>199</v>
      </c>
      <c r="Z184">
        <f>'lap_14 (2)'!Z17</f>
        <v>189.08</v>
      </c>
      <c r="AA184">
        <f>'lap_14 (2)'!AA17</f>
        <v>21.17</v>
      </c>
    </row>
    <row r="185" spans="1:27" x14ac:dyDescent="0.3">
      <c r="A185">
        <f>'lap_14 (2)'!A18</f>
        <v>15</v>
      </c>
      <c r="B185" t="str">
        <f>'lap_14 (2)'!B18</f>
        <v>2012</v>
      </c>
      <c r="C185">
        <f>'lap_14 (2)'!C18</f>
        <v>5.88</v>
      </c>
      <c r="D185">
        <f>'lap_14 (2)'!D18</f>
        <v>6.13</v>
      </c>
      <c r="E185">
        <f>'lap_14 (2)'!E18</f>
        <v>-4.18</v>
      </c>
      <c r="F185">
        <f>'lap_14 (2)'!F18</f>
        <v>0</v>
      </c>
      <c r="G185">
        <f>'lap_14 (2)'!G18</f>
        <v>43.05</v>
      </c>
      <c r="H185">
        <f>'lap_14 (2)'!H18</f>
        <v>26.95</v>
      </c>
      <c r="I185">
        <f>'lap_14 (2)'!I18</f>
        <v>14.41</v>
      </c>
      <c r="J185">
        <f>'lap_14 (2)'!J18</f>
        <v>39.75</v>
      </c>
      <c r="K185">
        <f>'lap_14 (2)'!K18</f>
        <v>304.3</v>
      </c>
      <c r="L185">
        <f>'lap_14 (2)'!L18</f>
        <v>216.26</v>
      </c>
      <c r="M185">
        <f>'lap_14 (2)'!M18</f>
        <v>2.77</v>
      </c>
      <c r="N185">
        <f>'lap_14 (2)'!N18</f>
        <v>84.49</v>
      </c>
      <c r="O185">
        <f>'lap_14 (2)'!O18</f>
        <v>1064.3699999999999</v>
      </c>
      <c r="P185">
        <f>'lap_14 (2)'!P18</f>
        <v>45.95</v>
      </c>
      <c r="Q185">
        <f>'lap_14 (2)'!Q18</f>
        <v>1438.14</v>
      </c>
      <c r="R185">
        <f>'lap_14 (2)'!R18</f>
        <v>129.72999999999999</v>
      </c>
      <c r="S185">
        <f>'lap_14 (2)'!S18</f>
        <v>0.91</v>
      </c>
      <c r="T185">
        <f>'lap_14 (2)'!T18</f>
        <v>0.8</v>
      </c>
      <c r="U185">
        <f>'lap_14 (2)'!U18</f>
        <v>10.35</v>
      </c>
      <c r="V185">
        <f>'lap_14 (2)'!V18</f>
        <v>340.62</v>
      </c>
      <c r="W185">
        <f>'lap_14 (2)'!W18</f>
        <v>4.22</v>
      </c>
      <c r="X185">
        <f>'lap_14 (2)'!X18</f>
        <v>9.11</v>
      </c>
      <c r="Y185">
        <f>'lap_14 (2)'!Y18</f>
        <v>197.12</v>
      </c>
      <c r="Z185">
        <f>'lap_14 (2)'!Z18</f>
        <v>188.62</v>
      </c>
      <c r="AA185">
        <f>'lap_14 (2)'!AA18</f>
        <v>20.66</v>
      </c>
    </row>
    <row r="186" spans="1:27" x14ac:dyDescent="0.3">
      <c r="A186">
        <f>'lap_14 (2)'!A19</f>
        <v>15</v>
      </c>
      <c r="B186" t="str">
        <f>'lap_14 (2)'!B19</f>
        <v>2013</v>
      </c>
      <c r="C186">
        <f>'lap_14 (2)'!C19</f>
        <v>5.88</v>
      </c>
      <c r="D186">
        <f>'lap_14 (2)'!D19</f>
        <v>6.1</v>
      </c>
      <c r="E186">
        <f>'lap_14 (2)'!E19</f>
        <v>-5.54</v>
      </c>
      <c r="F186">
        <f>'lap_14 (2)'!F19</f>
        <v>3.59</v>
      </c>
      <c r="G186">
        <f>'lap_14 (2)'!G19</f>
        <v>51.37</v>
      </c>
      <c r="H186">
        <f>'lap_14 (2)'!H19</f>
        <v>25.41</v>
      </c>
      <c r="I186">
        <f>'lap_14 (2)'!I19</f>
        <v>12.14</v>
      </c>
      <c r="J186">
        <f>'lap_14 (2)'!J19</f>
        <v>42.38</v>
      </c>
      <c r="K186">
        <f>'lap_14 (2)'!K19</f>
        <v>308.02</v>
      </c>
      <c r="L186">
        <f>'lap_14 (2)'!L19</f>
        <v>214.81</v>
      </c>
      <c r="M186">
        <f>'lap_14 (2)'!M19</f>
        <v>0.83</v>
      </c>
      <c r="N186">
        <f>'lap_14 (2)'!N19</f>
        <v>85.05</v>
      </c>
      <c r="O186">
        <f>'lap_14 (2)'!O19</f>
        <v>1043.6199999999999</v>
      </c>
      <c r="P186">
        <f>'lap_14 (2)'!P19</f>
        <v>47.16</v>
      </c>
      <c r="Q186">
        <f>'lap_14 (2)'!Q19</f>
        <v>1454.87</v>
      </c>
      <c r="R186">
        <f>'lap_14 (2)'!R19</f>
        <v>157.30000000000001</v>
      </c>
      <c r="S186">
        <f>'lap_14 (2)'!S19</f>
        <v>0.86</v>
      </c>
      <c r="T186">
        <f>'lap_14 (2)'!T19</f>
        <v>0.75</v>
      </c>
      <c r="U186">
        <f>'lap_14 (2)'!U19</f>
        <v>10.69</v>
      </c>
      <c r="V186">
        <f>'lap_14 (2)'!V19</f>
        <v>320.70999999999998</v>
      </c>
      <c r="W186">
        <f>'lap_14 (2)'!W19</f>
        <v>3.92</v>
      </c>
      <c r="X186">
        <f>'lap_14 (2)'!X19</f>
        <v>8.84</v>
      </c>
      <c r="Y186">
        <f>'lap_14 (2)'!Y19</f>
        <v>183.24</v>
      </c>
      <c r="Z186">
        <f>'lap_14 (2)'!Z19</f>
        <v>190.19</v>
      </c>
      <c r="AA186">
        <f>'lap_14 (2)'!AA19</f>
        <v>19.71</v>
      </c>
    </row>
    <row r="187" spans="1:27" x14ac:dyDescent="0.3">
      <c r="A187">
        <f>'lap_14 (2)'!A20</f>
        <v>15</v>
      </c>
      <c r="B187" t="str">
        <f>'lap_14 (2)'!B20</f>
        <v>2014</v>
      </c>
      <c r="C187">
        <f>'lap_14 (2)'!C20</f>
        <v>5.9</v>
      </c>
      <c r="D187">
        <f>'lap_14 (2)'!D20</f>
        <v>6.2</v>
      </c>
      <c r="E187">
        <f>'lap_14 (2)'!E20</f>
        <v>-4.93</v>
      </c>
      <c r="F187">
        <f>'lap_14 (2)'!F20</f>
        <v>3.65</v>
      </c>
      <c r="G187">
        <f>'lap_14 (2)'!G20</f>
        <v>47.73</v>
      </c>
      <c r="H187">
        <f>'lap_14 (2)'!H20</f>
        <v>26.6</v>
      </c>
      <c r="I187">
        <f>'lap_14 (2)'!I20</f>
        <v>11.95</v>
      </c>
      <c r="J187">
        <f>'lap_14 (2)'!J20</f>
        <v>45.38</v>
      </c>
      <c r="K187">
        <f>'lap_14 (2)'!K20</f>
        <v>315.12</v>
      </c>
      <c r="L187">
        <f>'lap_14 (2)'!L20</f>
        <v>214.59</v>
      </c>
      <c r="M187">
        <f>'lap_14 (2)'!M20</f>
        <v>0.46</v>
      </c>
      <c r="N187">
        <f>'lap_14 (2)'!N20</f>
        <v>84.98</v>
      </c>
      <c r="O187">
        <f>'lap_14 (2)'!O20</f>
        <v>1009.41</v>
      </c>
      <c r="P187">
        <f>'lap_14 (2)'!P20</f>
        <v>47.15</v>
      </c>
      <c r="Q187">
        <f>'lap_14 (2)'!Q20</f>
        <v>1453.85</v>
      </c>
      <c r="R187">
        <f>'lap_14 (2)'!R20</f>
        <v>158.91999999999999</v>
      </c>
      <c r="S187">
        <f>'lap_14 (2)'!S20</f>
        <v>0.83</v>
      </c>
      <c r="T187">
        <f>'lap_14 (2)'!T20</f>
        <v>0.72</v>
      </c>
      <c r="U187">
        <f>'lap_14 (2)'!U20</f>
        <v>10.94</v>
      </c>
      <c r="V187">
        <f>'lap_14 (2)'!V20</f>
        <v>326.70999999999998</v>
      </c>
      <c r="W187">
        <f>'lap_14 (2)'!W20</f>
        <v>4.18</v>
      </c>
      <c r="X187">
        <f>'lap_14 (2)'!X20</f>
        <v>7.69</v>
      </c>
      <c r="Y187">
        <f>'lap_14 (2)'!Y20</f>
        <v>180</v>
      </c>
      <c r="Z187">
        <f>'lap_14 (2)'!Z20</f>
        <v>192.15</v>
      </c>
      <c r="AA187">
        <f>'lap_14 (2)'!AA20</f>
        <v>19.5</v>
      </c>
    </row>
    <row r="188" spans="1:27" x14ac:dyDescent="0.3">
      <c r="A188">
        <f>'lap_14 (2)'!A21</f>
        <v>15</v>
      </c>
      <c r="B188" t="str">
        <f>'lap_14 (2)'!B21</f>
        <v>2015</v>
      </c>
      <c r="C188">
        <f>'lap_14 (2)'!C21</f>
        <v>6.01</v>
      </c>
      <c r="D188">
        <f>'lap_14 (2)'!D21</f>
        <v>6.26</v>
      </c>
      <c r="E188">
        <f>'lap_14 (2)'!E21</f>
        <v>-5.72</v>
      </c>
      <c r="F188">
        <f>'lap_14 (2)'!F21</f>
        <v>0.51</v>
      </c>
      <c r="G188">
        <f>'lap_14 (2)'!G21</f>
        <v>55.21</v>
      </c>
      <c r="H188">
        <f>'lap_14 (2)'!H21</f>
        <v>27.09</v>
      </c>
      <c r="I188">
        <f>'lap_14 (2)'!I21</f>
        <v>9.26</v>
      </c>
      <c r="J188">
        <f>'lap_14 (2)'!J21</f>
        <v>50.37</v>
      </c>
      <c r="K188">
        <f>'lap_14 (2)'!K21</f>
        <v>318.75</v>
      </c>
      <c r="L188">
        <f>'lap_14 (2)'!L21</f>
        <v>214.98</v>
      </c>
      <c r="M188">
        <f>'lap_14 (2)'!M21</f>
        <v>1.02</v>
      </c>
      <c r="N188">
        <f>'lap_14 (2)'!N21</f>
        <v>82.5</v>
      </c>
      <c r="O188">
        <f>'lap_14 (2)'!O21</f>
        <v>1039.1099999999999</v>
      </c>
      <c r="P188">
        <f>'lap_14 (2)'!P21</f>
        <v>47.14</v>
      </c>
      <c r="Q188">
        <f>'lap_14 (2)'!Q21</f>
        <v>1483.61</v>
      </c>
      <c r="R188">
        <f>'lap_14 (2)'!R21</f>
        <v>151.88999999999999</v>
      </c>
      <c r="S188">
        <f>'lap_14 (2)'!S21</f>
        <v>0.83</v>
      </c>
      <c r="T188">
        <f>'lap_14 (2)'!T21</f>
        <v>0.72</v>
      </c>
      <c r="U188">
        <f>'lap_14 (2)'!U21</f>
        <v>12.35</v>
      </c>
      <c r="V188">
        <f>'lap_14 (2)'!V21</f>
        <v>354.38</v>
      </c>
      <c r="W188">
        <f>'lap_14 (2)'!W21</f>
        <v>4.67</v>
      </c>
      <c r="X188">
        <f>'lap_14 (2)'!X21</f>
        <v>6.81</v>
      </c>
      <c r="Y188">
        <f>'lap_14 (2)'!Y21</f>
        <v>166.69</v>
      </c>
      <c r="Z188">
        <f>'lap_14 (2)'!Z21</f>
        <v>183.87</v>
      </c>
      <c r="AA188">
        <f>'lap_14 (2)'!AA21</f>
        <v>19.010000000000002</v>
      </c>
    </row>
    <row r="189" spans="1:27" x14ac:dyDescent="0.3">
      <c r="A189">
        <f>'lap_14 (2)'!A22</f>
        <v>15</v>
      </c>
      <c r="B189" t="str">
        <f>'lap_14 (2)'!B22</f>
        <v>2016</v>
      </c>
      <c r="C189">
        <f>'lap_14 (2)'!C22</f>
        <v>5.99</v>
      </c>
      <c r="D189">
        <f>'lap_14 (2)'!D22</f>
        <v>6.28</v>
      </c>
      <c r="E189">
        <f>'lap_14 (2)'!E22</f>
        <v>-5.32</v>
      </c>
      <c r="F189">
        <f>'lap_14 (2)'!F22</f>
        <v>-4.88</v>
      </c>
      <c r="G189">
        <f>'lap_14 (2)'!G22</f>
        <v>51.21</v>
      </c>
      <c r="H189">
        <f>'lap_14 (2)'!H22</f>
        <v>22.73</v>
      </c>
      <c r="I189">
        <f>'lap_14 (2)'!I22</f>
        <v>9.3699999999999992</v>
      </c>
      <c r="J189">
        <f>'lap_14 (2)'!J22</f>
        <v>51.58</v>
      </c>
      <c r="K189">
        <f>'lap_14 (2)'!K22</f>
        <v>333.92</v>
      </c>
      <c r="L189">
        <f>'lap_14 (2)'!L22</f>
        <v>213.3</v>
      </c>
      <c r="M189">
        <f>'lap_14 (2)'!M22</f>
        <v>1.21</v>
      </c>
      <c r="N189">
        <f>'lap_14 (2)'!N22</f>
        <v>84.16</v>
      </c>
      <c r="O189">
        <f>'lap_14 (2)'!O22</f>
        <v>1066.22</v>
      </c>
      <c r="P189">
        <f>'lap_14 (2)'!P22</f>
        <v>47.1</v>
      </c>
      <c r="Q189">
        <f>'lap_14 (2)'!Q22</f>
        <v>1420.71</v>
      </c>
      <c r="R189">
        <f>'lap_14 (2)'!R22</f>
        <v>159.46</v>
      </c>
      <c r="S189">
        <f>'lap_14 (2)'!S22</f>
        <v>0.82</v>
      </c>
      <c r="T189">
        <f>'lap_14 (2)'!T22</f>
        <v>0.71</v>
      </c>
      <c r="U189">
        <f>'lap_14 (2)'!U22</f>
        <v>13.05</v>
      </c>
      <c r="V189">
        <f>'lap_14 (2)'!V22</f>
        <v>350.31</v>
      </c>
      <c r="W189">
        <f>'lap_14 (2)'!W22</f>
        <v>4.4400000000000004</v>
      </c>
      <c r="X189">
        <f>'lap_14 (2)'!X22</f>
        <v>6.95</v>
      </c>
      <c r="Y189">
        <f>'lap_14 (2)'!Y22</f>
        <v>167.47</v>
      </c>
      <c r="Z189">
        <f>'lap_14 (2)'!Z22</f>
        <v>181.07</v>
      </c>
      <c r="AA189">
        <f>'lap_14 (2)'!AA22</f>
        <v>18.739999999999998</v>
      </c>
    </row>
    <row r="190" spans="1:27" x14ac:dyDescent="0.3">
      <c r="A190">
        <f>'lap_14 (2)'!A23</f>
        <v>15</v>
      </c>
      <c r="B190" t="str">
        <f>'lap_14 (2)'!B23</f>
        <v>2017</v>
      </c>
      <c r="C190">
        <f>'lap_14 (2)'!C23</f>
        <v>5.94</v>
      </c>
      <c r="D190">
        <f>'lap_14 (2)'!D23</f>
        <v>6.26</v>
      </c>
      <c r="E190">
        <f>'lap_14 (2)'!E23</f>
        <v>-6.2</v>
      </c>
      <c r="F190">
        <f>'lap_14 (2)'!F23</f>
        <v>-2.88</v>
      </c>
      <c r="G190">
        <f>'lap_14 (2)'!G23</f>
        <v>51.73</v>
      </c>
      <c r="H190">
        <f>'lap_14 (2)'!H23</f>
        <v>23.88</v>
      </c>
      <c r="I190">
        <f>'lap_14 (2)'!I23</f>
        <v>9.8000000000000007</v>
      </c>
      <c r="J190">
        <f>'lap_14 (2)'!J23</f>
        <v>50.2</v>
      </c>
      <c r="K190">
        <f>'lap_14 (2)'!K23</f>
        <v>344.08</v>
      </c>
      <c r="L190">
        <f>'lap_14 (2)'!L23</f>
        <v>212.72</v>
      </c>
      <c r="M190">
        <f>'lap_14 (2)'!M23</f>
        <v>0.99</v>
      </c>
      <c r="N190">
        <f>'lap_14 (2)'!N23</f>
        <v>84.03</v>
      </c>
      <c r="O190">
        <f>'lap_14 (2)'!O23</f>
        <v>1102.72</v>
      </c>
      <c r="P190">
        <f>'lap_14 (2)'!P23</f>
        <v>47.07</v>
      </c>
      <c r="Q190">
        <f>'lap_14 (2)'!Q23</f>
        <v>1470.2</v>
      </c>
      <c r="R190">
        <f>'lap_14 (2)'!R23</f>
        <v>171.35</v>
      </c>
      <c r="S190">
        <f>'lap_14 (2)'!S23</f>
        <v>0.85</v>
      </c>
      <c r="T190">
        <f>'lap_14 (2)'!T23</f>
        <v>0.77</v>
      </c>
      <c r="U190">
        <f>'lap_14 (2)'!U23</f>
        <v>12.66</v>
      </c>
      <c r="V190">
        <f>'lap_14 (2)'!V23</f>
        <v>344.85</v>
      </c>
      <c r="W190">
        <f>'lap_14 (2)'!W23</f>
        <v>5.35</v>
      </c>
      <c r="X190">
        <f>'lap_14 (2)'!X23</f>
        <v>8.69</v>
      </c>
      <c r="Y190">
        <f>'lap_14 (2)'!Y23</f>
        <v>172.23</v>
      </c>
      <c r="Z190">
        <f>'lap_14 (2)'!Z23</f>
        <v>183.47</v>
      </c>
      <c r="AA190">
        <f>'lap_14 (2)'!AA23</f>
        <v>19.079999999999998</v>
      </c>
    </row>
    <row r="191" spans="1:27" x14ac:dyDescent="0.3">
      <c r="A191">
        <f>'lap_14 (2)'!A24</f>
        <v>15</v>
      </c>
      <c r="B191" t="str">
        <f>'lap_14 (2)'!B24</f>
        <v>2018</v>
      </c>
      <c r="C191">
        <f>'lap_14 (2)'!C24</f>
        <v>5.96</v>
      </c>
      <c r="D191">
        <f>'lap_14 (2)'!D24</f>
        <v>6.27</v>
      </c>
      <c r="E191">
        <f>'lap_14 (2)'!E24</f>
        <v>-6.15</v>
      </c>
      <c r="F191">
        <f>'lap_14 (2)'!F24</f>
        <v>-6.83</v>
      </c>
      <c r="G191">
        <f>'lap_14 (2)'!G24</f>
        <v>42.2</v>
      </c>
      <c r="H191">
        <f>'lap_14 (2)'!H24</f>
        <v>20.79</v>
      </c>
      <c r="I191">
        <f>'lap_14 (2)'!I24</f>
        <v>9.5299999999999994</v>
      </c>
      <c r="J191">
        <f>'lap_14 (2)'!J24</f>
        <v>49.88</v>
      </c>
      <c r="K191">
        <f>'lap_14 (2)'!K24</f>
        <v>367</v>
      </c>
      <c r="L191">
        <f>'lap_14 (2)'!L24</f>
        <v>211.62</v>
      </c>
      <c r="M191">
        <f>'lap_14 (2)'!M24</f>
        <v>1.71</v>
      </c>
      <c r="N191">
        <f>'lap_14 (2)'!N24</f>
        <v>83.32</v>
      </c>
      <c r="O191">
        <f>'lap_14 (2)'!O24</f>
        <v>1136.2</v>
      </c>
      <c r="P191">
        <f>'lap_14 (2)'!P24</f>
        <v>47.04</v>
      </c>
      <c r="Q191">
        <f>'lap_14 (2)'!Q24</f>
        <v>1491.34</v>
      </c>
      <c r="R191">
        <f>'lap_14 (2)'!R24</f>
        <v>191.35</v>
      </c>
      <c r="S191">
        <f>'lap_14 (2)'!S24</f>
        <v>0.86</v>
      </c>
      <c r="T191">
        <f>'lap_14 (2)'!T24</f>
        <v>0.78</v>
      </c>
      <c r="U191">
        <f>'lap_14 (2)'!U24</f>
        <v>8.74</v>
      </c>
      <c r="V191">
        <f>'lap_14 (2)'!V24</f>
        <v>337.46</v>
      </c>
      <c r="W191">
        <f>'lap_14 (2)'!W24</f>
        <v>4.95</v>
      </c>
      <c r="X191">
        <f>'lap_14 (2)'!X24</f>
        <v>6.85</v>
      </c>
      <c r="Y191">
        <f>'lap_14 (2)'!Y24</f>
        <v>167.26</v>
      </c>
      <c r="Z191">
        <f>'lap_14 (2)'!Z24</f>
        <v>187.73</v>
      </c>
      <c r="AA191">
        <f>'lap_14 (2)'!AA24</f>
        <v>19.21</v>
      </c>
    </row>
    <row r="192" spans="1:27" x14ac:dyDescent="0.3">
      <c r="A192">
        <f>'lap_14 (2)'!A25</f>
        <v>15</v>
      </c>
      <c r="B192" t="str">
        <f>'lap_14 (2)'!B25</f>
        <v>2019</v>
      </c>
      <c r="C192">
        <f>'lap_14 (2)'!C25</f>
        <v>5.99</v>
      </c>
      <c r="D192">
        <f>'lap_14 (2)'!D25</f>
        <v>6.23</v>
      </c>
      <c r="E192">
        <f>'lap_14 (2)'!E25</f>
        <v>-6.06</v>
      </c>
      <c r="F192">
        <f>'lap_14 (2)'!F25</f>
        <v>-9.61</v>
      </c>
      <c r="G192">
        <f>'lap_14 (2)'!G25</f>
        <v>39.799999999999997</v>
      </c>
      <c r="H192">
        <f>'lap_14 (2)'!H25</f>
        <v>21.1</v>
      </c>
      <c r="I192">
        <f>'lap_14 (2)'!I25</f>
        <v>9.2100000000000009</v>
      </c>
      <c r="J192">
        <f>'lap_14 (2)'!J25</f>
        <v>47.88</v>
      </c>
      <c r="K192">
        <f>'lap_14 (2)'!K25</f>
        <v>365.15</v>
      </c>
      <c r="L192">
        <f>'lap_14 (2)'!L25</f>
        <v>209.34</v>
      </c>
      <c r="M192">
        <f>'lap_14 (2)'!M25</f>
        <v>2.73</v>
      </c>
      <c r="N192">
        <f>'lap_14 (2)'!N25</f>
        <v>82.87</v>
      </c>
      <c r="O192">
        <f>'lap_14 (2)'!O25</f>
        <v>1159.82</v>
      </c>
      <c r="P192">
        <f>'lap_14 (2)'!P25</f>
        <v>46.93</v>
      </c>
      <c r="Q192">
        <f>'lap_14 (2)'!Q25</f>
        <v>1478.43</v>
      </c>
      <c r="R192">
        <f>'lap_14 (2)'!R25</f>
        <v>179.7</v>
      </c>
      <c r="S192">
        <f>'lap_14 (2)'!S25</f>
        <v>0.86</v>
      </c>
      <c r="T192">
        <f>'lap_14 (2)'!T25</f>
        <v>0.77</v>
      </c>
      <c r="U192">
        <f>'lap_14 (2)'!U25</f>
        <v>8.6199999999999992</v>
      </c>
      <c r="V192">
        <f>'lap_14 (2)'!V25</f>
        <v>306.14</v>
      </c>
      <c r="W192">
        <f>'lap_14 (2)'!W25</f>
        <v>5.6</v>
      </c>
      <c r="X192">
        <f>'lap_14 (2)'!X25</f>
        <v>6.25</v>
      </c>
      <c r="Y192">
        <f>'lap_14 (2)'!Y25</f>
        <v>166</v>
      </c>
      <c r="Z192">
        <f>'lap_14 (2)'!Z25</f>
        <v>193.87</v>
      </c>
      <c r="AA192">
        <f>'lap_14 (2)'!AA25</f>
        <v>20.010000000000002</v>
      </c>
    </row>
    <row r="193" spans="1:27" x14ac:dyDescent="0.3">
      <c r="A193">
        <f>'lap_14 (2)'!A26</f>
        <v>15</v>
      </c>
      <c r="B193" t="str">
        <f>'lap_14 (2)'!B26</f>
        <v>2020</v>
      </c>
      <c r="C193">
        <f>'lap_14 (2)'!C26</f>
        <v>5.96</v>
      </c>
      <c r="D193">
        <f>'lap_14 (2)'!D26</f>
        <v>6.2</v>
      </c>
      <c r="E193">
        <f>'lap_14 (2)'!E26</f>
        <v>-6.86</v>
      </c>
      <c r="F193">
        <f>'lap_14 (2)'!F26</f>
        <v>-10.96</v>
      </c>
      <c r="G193">
        <f>'lap_14 (2)'!G26</f>
        <v>41.87</v>
      </c>
      <c r="H193">
        <f>'lap_14 (2)'!H26</f>
        <v>20.16</v>
      </c>
      <c r="I193">
        <f>'lap_14 (2)'!I26</f>
        <v>10.01</v>
      </c>
      <c r="J193">
        <f>'lap_14 (2)'!J26</f>
        <v>44.15</v>
      </c>
      <c r="K193">
        <f>'lap_14 (2)'!K26</f>
        <v>367.76</v>
      </c>
      <c r="L193">
        <f>'lap_14 (2)'!L26</f>
        <v>205.57</v>
      </c>
      <c r="M193">
        <f>'lap_14 (2)'!M26</f>
        <v>2.77</v>
      </c>
      <c r="N193">
        <f>'lap_14 (2)'!N26</f>
        <v>81.569999999999993</v>
      </c>
      <c r="O193">
        <f>'lap_14 (2)'!O26</f>
        <v>1256.75</v>
      </c>
      <c r="P193">
        <f>'lap_14 (2)'!P26</f>
        <v>46.81</v>
      </c>
      <c r="Q193">
        <f>'lap_14 (2)'!Q26</f>
        <v>1512.67</v>
      </c>
      <c r="R193">
        <f>'lap_14 (2)'!R26</f>
        <v>157.87</v>
      </c>
      <c r="S193">
        <f>'lap_14 (2)'!S26</f>
        <v>0.84</v>
      </c>
      <c r="T193">
        <f>'lap_14 (2)'!T26</f>
        <v>0.76</v>
      </c>
      <c r="U193">
        <f>'lap_14 (2)'!U26</f>
        <v>10.72</v>
      </c>
      <c r="V193">
        <f>'lap_14 (2)'!V26</f>
        <v>305.5</v>
      </c>
      <c r="W193">
        <f>'lap_14 (2)'!W26</f>
        <v>5.82</v>
      </c>
      <c r="X193">
        <f>'lap_14 (2)'!X26</f>
        <v>7.33</v>
      </c>
      <c r="Y193">
        <f>'lap_14 (2)'!Y26</f>
        <v>100.86</v>
      </c>
      <c r="Z193">
        <f>'lap_14 (2)'!Z26</f>
        <v>198.38</v>
      </c>
      <c r="AA193">
        <f>'lap_14 (2)'!AA26</f>
        <v>20.93</v>
      </c>
    </row>
    <row r="194" spans="1:27" x14ac:dyDescent="0.3">
      <c r="A194">
        <f>'lap_14 (2)'!A27</f>
        <v>15</v>
      </c>
      <c r="B194" t="str">
        <f>'lap_14 (2)'!B27</f>
        <v>2021</v>
      </c>
      <c r="C194">
        <f>'lap_14 (2)'!C27</f>
        <v>6</v>
      </c>
      <c r="D194">
        <f>'lap_14 (2)'!D27</f>
        <v>6.15</v>
      </c>
      <c r="E194">
        <f>'lap_14 (2)'!E27</f>
        <v>-8.11</v>
      </c>
      <c r="F194">
        <f>'lap_14 (2)'!F27</f>
        <v>-7.69</v>
      </c>
      <c r="G194">
        <f>'lap_14 (2)'!G27</f>
        <v>55.11</v>
      </c>
      <c r="H194">
        <f>'lap_14 (2)'!H27</f>
        <v>23.09</v>
      </c>
      <c r="I194">
        <f>'lap_14 (2)'!I27</f>
        <v>6.06</v>
      </c>
      <c r="J194">
        <f>'lap_14 (2)'!J27</f>
        <v>54.68</v>
      </c>
      <c r="K194">
        <f>'lap_14 (2)'!K27</f>
        <v>375.46</v>
      </c>
      <c r="L194">
        <f>'lap_14 (2)'!L27</f>
        <v>203.09</v>
      </c>
      <c r="M194">
        <f>'lap_14 (2)'!M27</f>
        <v>1.01</v>
      </c>
      <c r="N194">
        <f>'lap_14 (2)'!N27</f>
        <v>82.88</v>
      </c>
      <c r="O194">
        <f>'lap_14 (2)'!O27</f>
        <v>1311.75</v>
      </c>
      <c r="P194">
        <f>'lap_14 (2)'!P27</f>
        <v>46.77</v>
      </c>
      <c r="Q194">
        <f>'lap_14 (2)'!Q27</f>
        <v>1556.8</v>
      </c>
      <c r="R194">
        <f>'lap_14 (2)'!R27</f>
        <v>149.75</v>
      </c>
      <c r="S194">
        <f>'lap_14 (2)'!S27</f>
        <v>0.81</v>
      </c>
      <c r="T194">
        <f>'lap_14 (2)'!T27</f>
        <v>0.75</v>
      </c>
      <c r="U194">
        <f>'lap_14 (2)'!U27</f>
        <v>9.67</v>
      </c>
      <c r="V194">
        <f>'lap_14 (2)'!V27</f>
        <v>297.64</v>
      </c>
      <c r="W194">
        <f>'lap_14 (2)'!W27</f>
        <v>6</v>
      </c>
      <c r="X194">
        <f>'lap_14 (2)'!X27</f>
        <v>7.61</v>
      </c>
      <c r="Y194">
        <f>'lap_14 (2)'!Y27</f>
        <v>112.11</v>
      </c>
      <c r="Z194">
        <f>'lap_14 (2)'!Z27</f>
        <v>206.05</v>
      </c>
      <c r="AA194">
        <f>'lap_14 (2)'!AA27</f>
        <v>21.6</v>
      </c>
    </row>
    <row r="195" spans="1:27" x14ac:dyDescent="0.3">
      <c r="A195">
        <f>'lap_14 (2)'!A28</f>
        <v>15</v>
      </c>
      <c r="B195" t="str">
        <f>'lap_14 (2)'!B28</f>
        <v>2022</v>
      </c>
      <c r="C195">
        <f>'lap_14 (2)'!C28</f>
        <v>5.93</v>
      </c>
      <c r="D195">
        <f>'lap_14 (2)'!D28</f>
        <v>6.16</v>
      </c>
      <c r="E195">
        <f>'lap_14 (2)'!E28</f>
        <v>-7.99</v>
      </c>
      <c r="F195">
        <f>'lap_14 (2)'!F28</f>
        <v>-7.45</v>
      </c>
      <c r="G195">
        <f>'lap_14 (2)'!G28</f>
        <v>46.13</v>
      </c>
      <c r="H195">
        <f>'lap_14 (2)'!H28</f>
        <v>23.07</v>
      </c>
      <c r="I195">
        <f>'lap_14 (2)'!I28</f>
        <v>5.15</v>
      </c>
      <c r="J195">
        <f>'lap_14 (2)'!J28</f>
        <v>60.25</v>
      </c>
      <c r="K195">
        <f>'lap_14 (2)'!K28</f>
        <v>373.24</v>
      </c>
      <c r="L195">
        <f>'lap_14 (2)'!L28</f>
        <v>196.06</v>
      </c>
      <c r="M195">
        <f>'lap_14 (2)'!M28</f>
        <v>0.7</v>
      </c>
      <c r="N195">
        <f>'lap_14 (2)'!N28</f>
        <v>80.010000000000005</v>
      </c>
      <c r="O195">
        <f>'lap_14 (2)'!O28</f>
        <v>1198.92</v>
      </c>
      <c r="P195">
        <f>'lap_14 (2)'!P28</f>
        <v>45.57</v>
      </c>
      <c r="Q195">
        <f>'lap_14 (2)'!Q28</f>
        <v>1574.79</v>
      </c>
      <c r="R195">
        <f>'lap_14 (2)'!R28</f>
        <v>140.1</v>
      </c>
      <c r="S195">
        <f>'lap_14 (2)'!S28</f>
        <v>0.79</v>
      </c>
      <c r="T195">
        <f>'lap_14 (2)'!T28</f>
        <v>0.71</v>
      </c>
      <c r="U195">
        <f>'lap_14 (2)'!U28</f>
        <v>6.92</v>
      </c>
      <c r="V195">
        <f>'lap_14 (2)'!V28</f>
        <v>282.70999999999998</v>
      </c>
      <c r="W195">
        <f>'lap_14 (2)'!W28</f>
        <v>5.53</v>
      </c>
      <c r="X195">
        <f>'lap_14 (2)'!X28</f>
        <v>3.12</v>
      </c>
      <c r="Y195">
        <f>'lap_14 (2)'!Y28</f>
        <v>161.49</v>
      </c>
      <c r="Z195">
        <f>'lap_14 (2)'!Z28</f>
        <v>204.5</v>
      </c>
      <c r="AA195">
        <f>'lap_14 (2)'!AA28</f>
        <v>22.18</v>
      </c>
    </row>
    <row r="196" spans="1:27" x14ac:dyDescent="0.3">
      <c r="A196">
        <f>'lap_14 (2)'!A29</f>
        <v>15</v>
      </c>
      <c r="B196" t="str">
        <f>'lap_14 (2)'!B29</f>
        <v>2023</v>
      </c>
      <c r="C196">
        <f>'lap_14 (2)'!C29</f>
        <v>5.8</v>
      </c>
      <c r="D196">
        <f>'lap_14 (2)'!D29</f>
        <v>6.11</v>
      </c>
      <c r="E196">
        <f>'lap_14 (2)'!E29</f>
        <v>-5.97</v>
      </c>
      <c r="F196">
        <f>'lap_14 (2)'!F29</f>
        <v>-1.94</v>
      </c>
      <c r="G196">
        <f>'lap_14 (2)'!G29</f>
        <v>45.83</v>
      </c>
      <c r="H196">
        <f>'lap_14 (2)'!H29</f>
        <v>19.7</v>
      </c>
      <c r="I196">
        <f>'lap_14 (2)'!I29</f>
        <v>7.44</v>
      </c>
      <c r="J196">
        <f>'lap_14 (2)'!J29</f>
        <v>54.77</v>
      </c>
      <c r="K196">
        <f>'lap_14 (2)'!K29</f>
        <v>367.08</v>
      </c>
      <c r="L196">
        <f>'lap_14 (2)'!L29</f>
        <v>194.97</v>
      </c>
      <c r="M196">
        <f>'lap_14 (2)'!M29</f>
        <v>0.96</v>
      </c>
      <c r="N196">
        <f>'lap_14 (2)'!N29</f>
        <v>79.78</v>
      </c>
      <c r="O196">
        <f>'lap_14 (2)'!O29</f>
        <v>1143.1199999999999</v>
      </c>
      <c r="P196">
        <f>'lap_14 (2)'!P29</f>
        <v>45.53</v>
      </c>
      <c r="Q196">
        <f>'lap_14 (2)'!Q29</f>
        <v>1567.42</v>
      </c>
      <c r="R196">
        <f>'lap_14 (2)'!R29</f>
        <v>136.55000000000001</v>
      </c>
      <c r="S196">
        <f>'lap_14 (2)'!S29</f>
        <v>0.83</v>
      </c>
      <c r="T196">
        <f>'lap_14 (2)'!T29</f>
        <v>0.74</v>
      </c>
      <c r="U196">
        <f>'lap_14 (2)'!U29</f>
        <v>5.8</v>
      </c>
      <c r="V196">
        <f>'lap_14 (2)'!V29</f>
        <v>279.64</v>
      </c>
      <c r="W196">
        <f>'lap_14 (2)'!W29</f>
        <v>5.85</v>
      </c>
      <c r="X196">
        <f>'lap_14 (2)'!X29</f>
        <v>3.38</v>
      </c>
      <c r="Y196">
        <f>'lap_14 (2)'!Y29</f>
        <v>178.42</v>
      </c>
      <c r="Z196">
        <f>'lap_14 (2)'!Z29</f>
        <v>205.01</v>
      </c>
      <c r="AA196">
        <f>'lap_14 (2)'!AA29</f>
        <v>22.08</v>
      </c>
    </row>
    <row r="197" spans="1:27" x14ac:dyDescent="0.3">
      <c r="A197">
        <f>'lap_15 (2)'!A17</f>
        <v>16</v>
      </c>
      <c r="B197" t="str">
        <f>'lap_15 (2)'!B17</f>
        <v>2011</v>
      </c>
      <c r="C197">
        <f>'lap_15 (2)'!C17</f>
        <v>7.09</v>
      </c>
      <c r="D197">
        <f>'lap_15 (2)'!D17</f>
        <v>7.31</v>
      </c>
      <c r="E197">
        <f>'lap_15 (2)'!E17</f>
        <v>-3.1</v>
      </c>
      <c r="F197">
        <f>'lap_15 (2)'!F17</f>
        <v>-3.81</v>
      </c>
      <c r="G197">
        <f>'lap_15 (2)'!G17</f>
        <v>51.98</v>
      </c>
      <c r="H197">
        <f>'lap_15 (2)'!H17</f>
        <v>15.45</v>
      </c>
      <c r="I197">
        <f>'lap_15 (2)'!I17</f>
        <v>9.51</v>
      </c>
      <c r="J197">
        <f>'lap_15 (2)'!J17</f>
        <v>38.19</v>
      </c>
      <c r="K197">
        <f>'lap_15 (2)'!K17</f>
        <v>411.43</v>
      </c>
      <c r="L197">
        <f>'lap_15 (2)'!L17</f>
        <v>227.17</v>
      </c>
      <c r="M197">
        <f>'lap_15 (2)'!M17</f>
        <v>5.26</v>
      </c>
      <c r="N197">
        <f>'lap_15 (2)'!N17</f>
        <v>90.53</v>
      </c>
      <c r="O197">
        <f>'lap_15 (2)'!O17</f>
        <v>1069.1400000000001</v>
      </c>
      <c r="P197">
        <f>'lap_15 (2)'!P17</f>
        <v>0</v>
      </c>
      <c r="Q197">
        <f>'lap_15 (2)'!Q17</f>
        <v>1483.37</v>
      </c>
      <c r="R197">
        <f>'lap_15 (2)'!R17</f>
        <v>102.5</v>
      </c>
      <c r="S197">
        <f>'lap_15 (2)'!S17</f>
        <v>0.9</v>
      </c>
      <c r="T197">
        <f>'lap_15 (2)'!T17</f>
        <v>0.83</v>
      </c>
      <c r="U197">
        <f>'lap_15 (2)'!U17</f>
        <v>14.66</v>
      </c>
      <c r="V197">
        <f>'lap_15 (2)'!V17</f>
        <v>302</v>
      </c>
      <c r="W197">
        <f>'lap_15 (2)'!W17</f>
        <v>16.420000000000002</v>
      </c>
      <c r="X197">
        <f>'lap_15 (2)'!X17</f>
        <v>8.6199999999999992</v>
      </c>
      <c r="Y197">
        <f>'lap_15 (2)'!Y17</f>
        <v>177.92</v>
      </c>
      <c r="Z197">
        <f>'lap_15 (2)'!Z17</f>
        <v>209.03</v>
      </c>
      <c r="AA197">
        <f>'lap_15 (2)'!AA17</f>
        <v>21.25</v>
      </c>
    </row>
    <row r="198" spans="1:27" x14ac:dyDescent="0.3">
      <c r="A198">
        <f>'lap_15 (2)'!A18</f>
        <v>16</v>
      </c>
      <c r="B198" t="str">
        <f>'lap_15 (2)'!B18</f>
        <v>2012</v>
      </c>
      <c r="C198">
        <f>'lap_15 (2)'!C18</f>
        <v>7.27</v>
      </c>
      <c r="D198">
        <f>'lap_15 (2)'!D18</f>
        <v>7.42</v>
      </c>
      <c r="E198">
        <f>'lap_15 (2)'!E18</f>
        <v>-2.1800000000000002</v>
      </c>
      <c r="F198">
        <f>'lap_15 (2)'!F18</f>
        <v>-2.0299999999999998</v>
      </c>
      <c r="G198">
        <f>'lap_15 (2)'!G18</f>
        <v>47.16</v>
      </c>
      <c r="H198">
        <f>'lap_15 (2)'!H18</f>
        <v>15.35</v>
      </c>
      <c r="I198">
        <f>'lap_15 (2)'!I18</f>
        <v>12.93</v>
      </c>
      <c r="J198">
        <f>'lap_15 (2)'!J18</f>
        <v>42.6</v>
      </c>
      <c r="K198">
        <f>'lap_15 (2)'!K18</f>
        <v>390.6</v>
      </c>
      <c r="L198">
        <f>'lap_15 (2)'!L18</f>
        <v>234.46</v>
      </c>
      <c r="M198">
        <f>'lap_15 (2)'!M18</f>
        <v>5.35</v>
      </c>
      <c r="N198">
        <f>'lap_15 (2)'!N18</f>
        <v>90.23</v>
      </c>
      <c r="O198">
        <f>'lap_15 (2)'!O18</f>
        <v>1025.94</v>
      </c>
      <c r="P198">
        <f>'lap_15 (2)'!P18</f>
        <v>0</v>
      </c>
      <c r="Q198">
        <f>'lap_15 (2)'!Q18</f>
        <v>1562.41</v>
      </c>
      <c r="R198">
        <f>'lap_15 (2)'!R18</f>
        <v>101</v>
      </c>
      <c r="S198">
        <f>'lap_15 (2)'!S18</f>
        <v>0.91</v>
      </c>
      <c r="T198">
        <f>'lap_15 (2)'!T18</f>
        <v>0.81</v>
      </c>
      <c r="U198">
        <f>'lap_15 (2)'!U18</f>
        <v>13.73</v>
      </c>
      <c r="V198">
        <f>'lap_15 (2)'!V18</f>
        <v>307.55</v>
      </c>
      <c r="W198">
        <f>'lap_15 (2)'!W18</f>
        <v>16.05</v>
      </c>
      <c r="X198">
        <f>'lap_15 (2)'!X18</f>
        <v>7.63</v>
      </c>
      <c r="Y198">
        <f>'lap_15 (2)'!Y18</f>
        <v>168.85</v>
      </c>
      <c r="Z198">
        <f>'lap_15 (2)'!Z18</f>
        <v>198.74</v>
      </c>
      <c r="AA198">
        <f>'lap_15 (2)'!AA18</f>
        <v>20.420000000000002</v>
      </c>
    </row>
    <row r="199" spans="1:27" x14ac:dyDescent="0.3">
      <c r="A199">
        <f>'lap_15 (2)'!A19</f>
        <v>16</v>
      </c>
      <c r="B199" t="str">
        <f>'lap_15 (2)'!B19</f>
        <v>2013</v>
      </c>
      <c r="C199">
        <f>'lap_15 (2)'!C19</f>
        <v>7.44</v>
      </c>
      <c r="D199">
        <f>'lap_15 (2)'!D19</f>
        <v>7.49</v>
      </c>
      <c r="E199">
        <f>'lap_15 (2)'!E19</f>
        <v>-2.5299999999999998</v>
      </c>
      <c r="F199">
        <f>'lap_15 (2)'!F19</f>
        <v>3.82</v>
      </c>
      <c r="G199">
        <f>'lap_15 (2)'!G19</f>
        <v>48.19</v>
      </c>
      <c r="H199">
        <f>'lap_15 (2)'!H19</f>
        <v>11.59</v>
      </c>
      <c r="I199">
        <f>'lap_15 (2)'!I19</f>
        <v>13.77</v>
      </c>
      <c r="J199">
        <f>'lap_15 (2)'!J19</f>
        <v>43.03</v>
      </c>
      <c r="K199">
        <f>'lap_15 (2)'!K19</f>
        <v>394.44</v>
      </c>
      <c r="L199">
        <f>'lap_15 (2)'!L19</f>
        <v>234.55</v>
      </c>
      <c r="M199">
        <f>'lap_15 (2)'!M19</f>
        <v>2.44</v>
      </c>
      <c r="N199">
        <f>'lap_15 (2)'!N19</f>
        <v>90.93</v>
      </c>
      <c r="O199">
        <f>'lap_15 (2)'!O19</f>
        <v>1057.26</v>
      </c>
      <c r="P199">
        <f>'lap_15 (2)'!P19</f>
        <v>0</v>
      </c>
      <c r="Q199">
        <f>'lap_15 (2)'!Q19</f>
        <v>1566.15</v>
      </c>
      <c r="R199">
        <f>'lap_15 (2)'!R19</f>
        <v>103.5</v>
      </c>
      <c r="S199">
        <f>'lap_15 (2)'!S19</f>
        <v>0.88</v>
      </c>
      <c r="T199">
        <f>'lap_15 (2)'!T19</f>
        <v>0.79</v>
      </c>
      <c r="U199">
        <f>'lap_15 (2)'!U19</f>
        <v>14.47</v>
      </c>
      <c r="V199">
        <f>'lap_15 (2)'!V19</f>
        <v>316.2</v>
      </c>
      <c r="W199">
        <f>'lap_15 (2)'!W19</f>
        <v>14.1</v>
      </c>
      <c r="X199">
        <f>'lap_15 (2)'!X19</f>
        <v>8.39</v>
      </c>
      <c r="Y199">
        <f>'lap_15 (2)'!Y19</f>
        <v>130.97</v>
      </c>
      <c r="Z199">
        <f>'lap_15 (2)'!Z19</f>
        <v>203.09</v>
      </c>
      <c r="AA199">
        <f>'lap_15 (2)'!AA19</f>
        <v>19.510000000000002</v>
      </c>
    </row>
    <row r="200" spans="1:27" x14ac:dyDescent="0.3">
      <c r="A200">
        <f>'lap_15 (2)'!A20</f>
        <v>16</v>
      </c>
      <c r="B200" t="str">
        <f>'lap_15 (2)'!B20</f>
        <v>2014</v>
      </c>
      <c r="C200">
        <f>'lap_15 (2)'!C20</f>
        <v>7.55</v>
      </c>
      <c r="D200">
        <f>'lap_15 (2)'!D20</f>
        <v>7.66</v>
      </c>
      <c r="E200">
        <f>'lap_15 (2)'!E20</f>
        <v>-2.71</v>
      </c>
      <c r="F200">
        <f>'lap_15 (2)'!F20</f>
        <v>1.01</v>
      </c>
      <c r="G200">
        <f>'lap_15 (2)'!G20</f>
        <v>45.02</v>
      </c>
      <c r="H200">
        <f>'lap_15 (2)'!H20</f>
        <v>15.33</v>
      </c>
      <c r="I200">
        <f>'lap_15 (2)'!I20</f>
        <v>12.07</v>
      </c>
      <c r="J200">
        <f>'lap_15 (2)'!J20</f>
        <v>48.37</v>
      </c>
      <c r="K200">
        <f>'lap_15 (2)'!K20</f>
        <v>400.27</v>
      </c>
      <c r="L200">
        <f>'lap_15 (2)'!L20</f>
        <v>233.6</v>
      </c>
      <c r="M200">
        <f>'lap_15 (2)'!M20</f>
        <v>4.1500000000000004</v>
      </c>
      <c r="N200">
        <f>'lap_15 (2)'!N20</f>
        <v>90.99</v>
      </c>
      <c r="O200">
        <f>'lap_15 (2)'!O20</f>
        <v>1018.28</v>
      </c>
      <c r="P200">
        <f>'lap_15 (2)'!P20</f>
        <v>0</v>
      </c>
      <c r="Q200">
        <f>'lap_15 (2)'!Q20</f>
        <v>1565.61</v>
      </c>
      <c r="R200">
        <f>'lap_15 (2)'!R20</f>
        <v>105.5</v>
      </c>
      <c r="S200">
        <f>'lap_15 (2)'!S20</f>
        <v>0.87</v>
      </c>
      <c r="T200">
        <f>'lap_15 (2)'!T20</f>
        <v>0.74</v>
      </c>
      <c r="U200">
        <f>'lap_15 (2)'!U20</f>
        <v>15.22</v>
      </c>
      <c r="V200">
        <f>'lap_15 (2)'!V20</f>
        <v>311.70999999999998</v>
      </c>
      <c r="W200">
        <f>'lap_15 (2)'!W20</f>
        <v>12.71</v>
      </c>
      <c r="X200">
        <f>'lap_15 (2)'!X20</f>
        <v>8.44</v>
      </c>
      <c r="Y200">
        <f>'lap_15 (2)'!Y20</f>
        <v>160</v>
      </c>
      <c r="Z200">
        <f>'lap_15 (2)'!Z20</f>
        <v>206.85</v>
      </c>
      <c r="AA200">
        <f>'lap_15 (2)'!AA20</f>
        <v>19.16</v>
      </c>
    </row>
    <row r="201" spans="1:27" x14ac:dyDescent="0.3">
      <c r="A201">
        <f>'lap_15 (2)'!A21</f>
        <v>16</v>
      </c>
      <c r="B201" t="str">
        <f>'lap_15 (2)'!B21</f>
        <v>2015</v>
      </c>
      <c r="C201">
        <f>'lap_15 (2)'!C21</f>
        <v>7.7</v>
      </c>
      <c r="D201">
        <f>'lap_15 (2)'!D21</f>
        <v>7.81</v>
      </c>
      <c r="E201">
        <f>'lap_15 (2)'!E21</f>
        <v>-1.77</v>
      </c>
      <c r="F201">
        <f>'lap_15 (2)'!F21</f>
        <v>-0.3</v>
      </c>
      <c r="G201">
        <f>'lap_15 (2)'!G21</f>
        <v>54.41</v>
      </c>
      <c r="H201">
        <f>'lap_15 (2)'!H21</f>
        <v>15.63</v>
      </c>
      <c r="I201">
        <f>'lap_15 (2)'!I21</f>
        <v>10.72</v>
      </c>
      <c r="J201">
        <f>'lap_15 (2)'!J21</f>
        <v>50.8</v>
      </c>
      <c r="K201">
        <f>'lap_15 (2)'!K21</f>
        <v>407.22</v>
      </c>
      <c r="L201">
        <f>'lap_15 (2)'!L21</f>
        <v>233.44</v>
      </c>
      <c r="M201">
        <f>'lap_15 (2)'!M21</f>
        <v>6.94</v>
      </c>
      <c r="N201">
        <f>'lap_15 (2)'!N21</f>
        <v>83.71</v>
      </c>
      <c r="O201">
        <f>'lap_15 (2)'!O21</f>
        <v>1046.7</v>
      </c>
      <c r="P201">
        <f>'lap_15 (2)'!P21</f>
        <v>0</v>
      </c>
      <c r="Q201">
        <f>'lap_15 (2)'!Q21</f>
        <v>1572.65</v>
      </c>
      <c r="R201">
        <f>'lap_15 (2)'!R21</f>
        <v>98.5</v>
      </c>
      <c r="S201">
        <f>'lap_15 (2)'!S21</f>
        <v>0.89</v>
      </c>
      <c r="T201">
        <f>'lap_15 (2)'!T21</f>
        <v>0.76</v>
      </c>
      <c r="U201">
        <f>'lap_15 (2)'!U21</f>
        <v>16.14</v>
      </c>
      <c r="V201">
        <f>'lap_15 (2)'!V21</f>
        <v>318.89999999999998</v>
      </c>
      <c r="W201">
        <f>'lap_15 (2)'!W21</f>
        <v>12.45</v>
      </c>
      <c r="X201">
        <f>'lap_15 (2)'!X21</f>
        <v>8.58</v>
      </c>
      <c r="Y201">
        <f>'lap_15 (2)'!Y21</f>
        <v>151.97</v>
      </c>
      <c r="Z201">
        <f>'lap_15 (2)'!Z21</f>
        <v>209.8</v>
      </c>
      <c r="AA201">
        <f>'lap_15 (2)'!AA21</f>
        <v>18.670000000000002</v>
      </c>
    </row>
    <row r="202" spans="1:27" x14ac:dyDescent="0.3">
      <c r="A202">
        <f>'lap_15 (2)'!A22</f>
        <v>16</v>
      </c>
      <c r="B202" t="str">
        <f>'lap_15 (2)'!B22</f>
        <v>2016</v>
      </c>
      <c r="C202">
        <f>'lap_15 (2)'!C22</f>
        <v>7.83</v>
      </c>
      <c r="D202">
        <f>'lap_15 (2)'!D22</f>
        <v>7.88</v>
      </c>
      <c r="E202">
        <f>'lap_15 (2)'!E22</f>
        <v>-2.2799999999999998</v>
      </c>
      <c r="F202">
        <f>'lap_15 (2)'!F22</f>
        <v>-3.89</v>
      </c>
      <c r="G202">
        <f>'lap_15 (2)'!G22</f>
        <v>55.32</v>
      </c>
      <c r="H202">
        <f>'lap_15 (2)'!H22</f>
        <v>13.59</v>
      </c>
      <c r="I202">
        <f>'lap_15 (2)'!I22</f>
        <v>6.98</v>
      </c>
      <c r="J202">
        <f>'lap_15 (2)'!J22</f>
        <v>52.75</v>
      </c>
      <c r="K202">
        <f>'lap_15 (2)'!K22</f>
        <v>416.87</v>
      </c>
      <c r="L202">
        <f>'lap_15 (2)'!L22</f>
        <v>232.61</v>
      </c>
      <c r="M202">
        <f>'lap_15 (2)'!M22</f>
        <v>7.32</v>
      </c>
      <c r="N202">
        <f>'lap_15 (2)'!N22</f>
        <v>90.26</v>
      </c>
      <c r="O202">
        <f>'lap_15 (2)'!O22</f>
        <v>1067.8900000000001</v>
      </c>
      <c r="P202">
        <f>'lap_15 (2)'!P22</f>
        <v>0</v>
      </c>
      <c r="Q202">
        <f>'lap_15 (2)'!Q22</f>
        <v>1575.65</v>
      </c>
      <c r="R202">
        <f>'lap_15 (2)'!R22</f>
        <v>95.5</v>
      </c>
      <c r="S202">
        <f>'lap_15 (2)'!S22</f>
        <v>0.87</v>
      </c>
      <c r="T202">
        <f>'lap_15 (2)'!T22</f>
        <v>0.75</v>
      </c>
      <c r="U202">
        <f>'lap_15 (2)'!U22</f>
        <v>15.34</v>
      </c>
      <c r="V202">
        <f>'lap_15 (2)'!V22</f>
        <v>325.70999999999998</v>
      </c>
      <c r="W202">
        <f>'lap_15 (2)'!W22</f>
        <v>13.39</v>
      </c>
      <c r="X202">
        <f>'lap_15 (2)'!X22</f>
        <v>6.28</v>
      </c>
      <c r="Y202">
        <f>'lap_15 (2)'!Y22</f>
        <v>145.12</v>
      </c>
      <c r="Z202">
        <f>'lap_15 (2)'!Z22</f>
        <v>213.66</v>
      </c>
      <c r="AA202">
        <f>'lap_15 (2)'!AA22</f>
        <v>18.64</v>
      </c>
    </row>
    <row r="203" spans="1:27" x14ac:dyDescent="0.3">
      <c r="A203">
        <f>'lap_15 (2)'!A23</f>
        <v>16</v>
      </c>
      <c r="B203" t="str">
        <f>'lap_15 (2)'!B23</f>
        <v>2017</v>
      </c>
      <c r="C203">
        <f>'lap_15 (2)'!C23</f>
        <v>7.93</v>
      </c>
      <c r="D203">
        <f>'lap_15 (2)'!D23</f>
        <v>8.07</v>
      </c>
      <c r="E203">
        <f>'lap_15 (2)'!E23</f>
        <v>-2.5499999999999998</v>
      </c>
      <c r="F203">
        <f>'lap_15 (2)'!F23</f>
        <v>-2.66</v>
      </c>
      <c r="G203">
        <f>'lap_15 (2)'!G23</f>
        <v>53.9</v>
      </c>
      <c r="H203">
        <f>'lap_15 (2)'!H23</f>
        <v>12.43</v>
      </c>
      <c r="I203">
        <f>'lap_15 (2)'!I23</f>
        <v>5.35</v>
      </c>
      <c r="J203">
        <f>'lap_15 (2)'!J23</f>
        <v>52.31</v>
      </c>
      <c r="K203">
        <f>'lap_15 (2)'!K23</f>
        <v>427.14</v>
      </c>
      <c r="L203">
        <f>'lap_15 (2)'!L23</f>
        <v>232.16</v>
      </c>
      <c r="M203">
        <f>'lap_15 (2)'!M23</f>
        <v>9.06</v>
      </c>
      <c r="N203">
        <f>'lap_15 (2)'!N23</f>
        <v>90.06</v>
      </c>
      <c r="O203">
        <f>'lap_15 (2)'!O23</f>
        <v>1095.8900000000001</v>
      </c>
      <c r="P203">
        <f>'lap_15 (2)'!P23</f>
        <v>0</v>
      </c>
      <c r="Q203">
        <f>'lap_15 (2)'!Q23</f>
        <v>1582.87</v>
      </c>
      <c r="R203">
        <f>'lap_15 (2)'!R23</f>
        <v>90.5</v>
      </c>
      <c r="S203">
        <f>'lap_15 (2)'!S23</f>
        <v>0.89</v>
      </c>
      <c r="T203">
        <f>'lap_15 (2)'!T23</f>
        <v>0.75</v>
      </c>
      <c r="U203">
        <f>'lap_15 (2)'!U23</f>
        <v>15.78</v>
      </c>
      <c r="V203">
        <f>'lap_15 (2)'!V23</f>
        <v>327.67</v>
      </c>
      <c r="W203">
        <f>'lap_15 (2)'!W23</f>
        <v>9.0399999999999991</v>
      </c>
      <c r="X203">
        <f>'lap_15 (2)'!X23</f>
        <v>9.15</v>
      </c>
      <c r="Y203">
        <f>'lap_15 (2)'!Y23</f>
        <v>156.32</v>
      </c>
      <c r="Z203">
        <f>'lap_15 (2)'!Z23</f>
        <v>217.93</v>
      </c>
      <c r="AA203">
        <f>'lap_15 (2)'!AA23</f>
        <v>18.399999999999999</v>
      </c>
    </row>
    <row r="204" spans="1:27" x14ac:dyDescent="0.3">
      <c r="A204">
        <f>'lap_15 (2)'!A24</f>
        <v>16</v>
      </c>
      <c r="B204" t="str">
        <f>'lap_15 (2)'!B24</f>
        <v>2018</v>
      </c>
      <c r="C204">
        <f>'lap_15 (2)'!C24</f>
        <v>7.87</v>
      </c>
      <c r="D204">
        <f>'lap_15 (2)'!D24</f>
        <v>8.17</v>
      </c>
      <c r="E204">
        <f>'lap_15 (2)'!E24</f>
        <v>-3.18</v>
      </c>
      <c r="F204">
        <f>'lap_15 (2)'!F24</f>
        <v>-6.37</v>
      </c>
      <c r="G204">
        <f>'lap_15 (2)'!G24</f>
        <v>49.31</v>
      </c>
      <c r="H204">
        <f>'lap_15 (2)'!H24</f>
        <v>15.29</v>
      </c>
      <c r="I204">
        <f>'lap_15 (2)'!I24</f>
        <v>6.53</v>
      </c>
      <c r="J204">
        <f>'lap_15 (2)'!J24</f>
        <v>55.15</v>
      </c>
      <c r="K204">
        <f>'lap_15 (2)'!K24</f>
        <v>453.66</v>
      </c>
      <c r="L204">
        <f>'lap_15 (2)'!L24</f>
        <v>230.77</v>
      </c>
      <c r="M204">
        <f>'lap_15 (2)'!M24</f>
        <v>9.43</v>
      </c>
      <c r="N204">
        <f>'lap_15 (2)'!N24</f>
        <v>90.1</v>
      </c>
      <c r="O204">
        <f>'lap_15 (2)'!O24</f>
        <v>1122.2</v>
      </c>
      <c r="P204">
        <f>'lap_15 (2)'!P24</f>
        <v>0</v>
      </c>
      <c r="Q204">
        <f>'lap_15 (2)'!Q24</f>
        <v>1584.85</v>
      </c>
      <c r="R204">
        <f>'lap_15 (2)'!R24</f>
        <v>95</v>
      </c>
      <c r="S204">
        <f>'lap_15 (2)'!S24</f>
        <v>0.86</v>
      </c>
      <c r="T204">
        <f>'lap_15 (2)'!T24</f>
        <v>0.7</v>
      </c>
      <c r="U204">
        <f>'lap_15 (2)'!U24</f>
        <v>13.33</v>
      </c>
      <c r="V204">
        <f>'lap_15 (2)'!V24</f>
        <v>333.29</v>
      </c>
      <c r="W204">
        <f>'lap_15 (2)'!W24</f>
        <v>13.93</v>
      </c>
      <c r="X204">
        <f>'lap_15 (2)'!X24</f>
        <v>8.36</v>
      </c>
      <c r="Y204">
        <f>'lap_15 (2)'!Y24</f>
        <v>148.79</v>
      </c>
      <c r="Z204">
        <f>'lap_15 (2)'!Z24</f>
        <v>223.76</v>
      </c>
      <c r="AA204">
        <f>'lap_15 (2)'!AA24</f>
        <v>18.45</v>
      </c>
    </row>
    <row r="205" spans="1:27" x14ac:dyDescent="0.3">
      <c r="A205">
        <f>'lap_15 (2)'!A25</f>
        <v>16</v>
      </c>
      <c r="B205" t="str">
        <f>'lap_15 (2)'!B25</f>
        <v>2019</v>
      </c>
      <c r="C205">
        <f>'lap_15 (2)'!C25</f>
        <v>7.88</v>
      </c>
      <c r="D205">
        <f>'lap_15 (2)'!D25</f>
        <v>8.1300000000000008</v>
      </c>
      <c r="E205">
        <f>'lap_15 (2)'!E25</f>
        <v>-3.51</v>
      </c>
      <c r="F205">
        <f>'lap_15 (2)'!F25</f>
        <v>-4.99</v>
      </c>
      <c r="G205">
        <f>'lap_15 (2)'!G25</f>
        <v>40.69</v>
      </c>
      <c r="H205">
        <f>'lap_15 (2)'!H25</f>
        <v>13.2</v>
      </c>
      <c r="I205">
        <f>'lap_15 (2)'!I25</f>
        <v>5.63</v>
      </c>
      <c r="J205">
        <f>'lap_15 (2)'!J25</f>
        <v>54.98</v>
      </c>
      <c r="K205">
        <f>'lap_15 (2)'!K25</f>
        <v>470.09</v>
      </c>
      <c r="L205">
        <f>'lap_15 (2)'!L25</f>
        <v>229.53</v>
      </c>
      <c r="M205">
        <f>'lap_15 (2)'!M25</f>
        <v>6.64</v>
      </c>
      <c r="N205">
        <f>'lap_15 (2)'!N25</f>
        <v>88.93</v>
      </c>
      <c r="O205">
        <f>'lap_15 (2)'!O25</f>
        <v>1137.1300000000001</v>
      </c>
      <c r="P205">
        <f>'lap_15 (2)'!P25</f>
        <v>0</v>
      </c>
      <c r="Q205">
        <f>'lap_15 (2)'!Q25</f>
        <v>1585.5</v>
      </c>
      <c r="R205">
        <f>'lap_15 (2)'!R25</f>
        <v>100</v>
      </c>
      <c r="S205">
        <f>'lap_15 (2)'!S25</f>
        <v>0.83</v>
      </c>
      <c r="T205">
        <f>'lap_15 (2)'!T25</f>
        <v>0.7</v>
      </c>
      <c r="U205">
        <f>'lap_15 (2)'!U25</f>
        <v>12.88</v>
      </c>
      <c r="V205">
        <f>'lap_15 (2)'!V25</f>
        <v>336.1</v>
      </c>
      <c r="W205">
        <f>'lap_15 (2)'!W25</f>
        <v>14.57</v>
      </c>
      <c r="X205">
        <f>'lap_15 (2)'!X25</f>
        <v>8.41</v>
      </c>
      <c r="Y205">
        <f>'lap_15 (2)'!Y25</f>
        <v>150.63999999999999</v>
      </c>
      <c r="Z205">
        <f>'lap_15 (2)'!Z25</f>
        <v>230.57</v>
      </c>
      <c r="AA205">
        <f>'lap_15 (2)'!AA25</f>
        <v>18.309999999999999</v>
      </c>
    </row>
    <row r="206" spans="1:27" x14ac:dyDescent="0.3">
      <c r="A206">
        <f>'lap_15 (2)'!A26</f>
        <v>16</v>
      </c>
      <c r="B206" t="str">
        <f>'lap_15 (2)'!B26</f>
        <v>2020</v>
      </c>
      <c r="C206">
        <f>'lap_15 (2)'!C26</f>
        <v>7.82</v>
      </c>
      <c r="D206">
        <f>'lap_15 (2)'!D26</f>
        <v>8.0399999999999991</v>
      </c>
      <c r="E206">
        <f>'lap_15 (2)'!E26</f>
        <v>-3.15</v>
      </c>
      <c r="F206">
        <f>'lap_15 (2)'!F26</f>
        <v>-9.36</v>
      </c>
      <c r="G206">
        <f>'lap_15 (2)'!G26</f>
        <v>42.89</v>
      </c>
      <c r="H206">
        <f>'lap_15 (2)'!H26</f>
        <v>16.579999999999998</v>
      </c>
      <c r="I206">
        <f>'lap_15 (2)'!I26</f>
        <v>8.42</v>
      </c>
      <c r="J206">
        <f>'lap_15 (2)'!J26</f>
        <v>50.26</v>
      </c>
      <c r="K206">
        <f>'lap_15 (2)'!K26</f>
        <v>468.96</v>
      </c>
      <c r="L206">
        <f>'lap_15 (2)'!L26</f>
        <v>227.1</v>
      </c>
      <c r="M206">
        <f>'lap_15 (2)'!M26</f>
        <v>7.76</v>
      </c>
      <c r="N206">
        <f>'lap_15 (2)'!N26</f>
        <v>88.83</v>
      </c>
      <c r="O206">
        <f>'lap_15 (2)'!O26</f>
        <v>1219.67</v>
      </c>
      <c r="P206">
        <f>'lap_15 (2)'!P26</f>
        <v>0</v>
      </c>
      <c r="Q206">
        <f>'lap_15 (2)'!Q26</f>
        <v>1613.8</v>
      </c>
      <c r="R206">
        <f>'lap_15 (2)'!R26</f>
        <v>95</v>
      </c>
      <c r="S206">
        <f>'lap_15 (2)'!S26</f>
        <v>0.8</v>
      </c>
      <c r="T206">
        <f>'lap_15 (2)'!T26</f>
        <v>0.67</v>
      </c>
      <c r="U206">
        <f>'lap_15 (2)'!U26</f>
        <v>12.36</v>
      </c>
      <c r="V206">
        <f>'lap_15 (2)'!V26</f>
        <v>333</v>
      </c>
      <c r="W206">
        <f>'lap_15 (2)'!W26</f>
        <v>8.92</v>
      </c>
      <c r="X206">
        <f>'lap_15 (2)'!X26</f>
        <v>6.43</v>
      </c>
      <c r="Y206">
        <f>'lap_15 (2)'!Y26</f>
        <v>89.67</v>
      </c>
      <c r="Z206">
        <f>'lap_15 (2)'!Z26</f>
        <v>236.35</v>
      </c>
      <c r="AA206">
        <f>'lap_15 (2)'!AA26</f>
        <v>18.11</v>
      </c>
    </row>
    <row r="207" spans="1:27" x14ac:dyDescent="0.3">
      <c r="A207">
        <f>'lap_15 (2)'!A27</f>
        <v>16</v>
      </c>
      <c r="B207" t="str">
        <f>'lap_15 (2)'!B27</f>
        <v>2021</v>
      </c>
      <c r="C207">
        <f>'lap_15 (2)'!C27</f>
        <v>7.78</v>
      </c>
      <c r="D207">
        <f>'lap_15 (2)'!D27</f>
        <v>7.97</v>
      </c>
      <c r="E207">
        <f>'lap_15 (2)'!E27</f>
        <v>-4.33</v>
      </c>
      <c r="F207">
        <f>'lap_15 (2)'!F27</f>
        <v>-8.18</v>
      </c>
      <c r="G207">
        <f>'lap_15 (2)'!G27</f>
        <v>55.16</v>
      </c>
      <c r="H207">
        <f>'lap_15 (2)'!H27</f>
        <v>16.7</v>
      </c>
      <c r="I207">
        <f>'lap_15 (2)'!I27</f>
        <v>5.82</v>
      </c>
      <c r="J207">
        <f>'lap_15 (2)'!J27</f>
        <v>61.35</v>
      </c>
      <c r="K207">
        <f>'lap_15 (2)'!K27</f>
        <v>475.94</v>
      </c>
      <c r="L207">
        <f>'lap_15 (2)'!L27</f>
        <v>225.1</v>
      </c>
      <c r="M207">
        <f>'lap_15 (2)'!M27</f>
        <v>5.26</v>
      </c>
      <c r="N207">
        <f>'lap_15 (2)'!N27</f>
        <v>89.29</v>
      </c>
      <c r="O207">
        <f>'lap_15 (2)'!O27</f>
        <v>1261.44</v>
      </c>
      <c r="P207">
        <f>'lap_15 (2)'!P27</f>
        <v>0</v>
      </c>
      <c r="Q207">
        <f>'lap_15 (2)'!Q27</f>
        <v>1643.45</v>
      </c>
      <c r="R207">
        <f>'lap_15 (2)'!R27</f>
        <v>93.5</v>
      </c>
      <c r="S207">
        <f>'lap_15 (2)'!S27</f>
        <v>0.73</v>
      </c>
      <c r="T207">
        <f>'lap_15 (2)'!T27</f>
        <v>0.63</v>
      </c>
      <c r="U207">
        <f>'lap_15 (2)'!U27</f>
        <v>11.02</v>
      </c>
      <c r="V207">
        <f>'lap_15 (2)'!V27</f>
        <v>330</v>
      </c>
      <c r="W207">
        <f>'lap_15 (2)'!W27</f>
        <v>15.11</v>
      </c>
      <c r="X207">
        <f>'lap_15 (2)'!X27</f>
        <v>6.44</v>
      </c>
      <c r="Y207">
        <f>'lap_15 (2)'!Y27</f>
        <v>104.56</v>
      </c>
      <c r="Z207">
        <f>'lap_15 (2)'!Z27</f>
        <v>242.12</v>
      </c>
      <c r="AA207">
        <f>'lap_15 (2)'!AA27</f>
        <v>17.89</v>
      </c>
    </row>
    <row r="208" spans="1:27" x14ac:dyDescent="0.3">
      <c r="A208">
        <f>'lap_15 (2)'!A28</f>
        <v>16</v>
      </c>
      <c r="B208" t="str">
        <f>'lap_15 (2)'!B28</f>
        <v>2022</v>
      </c>
      <c r="C208">
        <f>'lap_15 (2)'!C28</f>
        <v>7.69</v>
      </c>
      <c r="D208">
        <f>'lap_15 (2)'!D28</f>
        <v>7.82</v>
      </c>
      <c r="E208">
        <f>'lap_15 (2)'!E28</f>
        <v>-5.57</v>
      </c>
      <c r="F208">
        <f>'lap_15 (2)'!F28</f>
        <v>-6.17</v>
      </c>
      <c r="G208">
        <f>'lap_15 (2)'!G28</f>
        <v>46.29</v>
      </c>
      <c r="H208">
        <f>'lap_15 (2)'!H28</f>
        <v>16.93</v>
      </c>
      <c r="I208">
        <f>'lap_15 (2)'!I28</f>
        <v>3.8</v>
      </c>
      <c r="J208">
        <f>'lap_15 (2)'!J28</f>
        <v>62</v>
      </c>
      <c r="K208">
        <f>'lap_15 (2)'!K28</f>
        <v>481.87</v>
      </c>
      <c r="L208">
        <f>'lap_15 (2)'!L28</f>
        <v>216.88</v>
      </c>
      <c r="M208">
        <f>'lap_15 (2)'!M28</f>
        <v>10.31</v>
      </c>
      <c r="N208">
        <f>'lap_15 (2)'!N28</f>
        <v>85.47</v>
      </c>
      <c r="O208">
        <f>'lap_15 (2)'!O28</f>
        <v>1225.48</v>
      </c>
      <c r="P208">
        <f>'lap_15 (2)'!P28</f>
        <v>0</v>
      </c>
      <c r="Q208">
        <f>'lap_15 (2)'!Q28</f>
        <v>1639.86</v>
      </c>
      <c r="R208">
        <f>'lap_15 (2)'!R28</f>
        <v>102.5</v>
      </c>
      <c r="S208">
        <f>'lap_15 (2)'!S28</f>
        <v>0.72</v>
      </c>
      <c r="T208">
        <f>'lap_15 (2)'!T28</f>
        <v>0.61</v>
      </c>
      <c r="U208">
        <f>'lap_15 (2)'!U28</f>
        <v>7.12</v>
      </c>
      <c r="V208">
        <f>'lap_15 (2)'!V28</f>
        <v>327.95</v>
      </c>
      <c r="W208">
        <f>'lap_15 (2)'!W28</f>
        <v>14.94</v>
      </c>
      <c r="X208">
        <f>'lap_15 (2)'!X28</f>
        <v>2.98</v>
      </c>
      <c r="Y208">
        <f>'lap_15 (2)'!Y28</f>
        <v>153</v>
      </c>
      <c r="Z208">
        <f>'lap_15 (2)'!Z28</f>
        <v>237.2</v>
      </c>
      <c r="AA208">
        <f>'lap_15 (2)'!AA28</f>
        <v>18.23</v>
      </c>
    </row>
    <row r="209" spans="1:27" x14ac:dyDescent="0.3">
      <c r="A209">
        <f>'lap_15 (2)'!A29</f>
        <v>16</v>
      </c>
      <c r="B209" t="str">
        <f>'lap_15 (2)'!B29</f>
        <v>2023</v>
      </c>
      <c r="C209">
        <f>'lap_15 (2)'!C29</f>
        <v>7.47</v>
      </c>
      <c r="D209">
        <f>'lap_15 (2)'!D29</f>
        <v>7.64</v>
      </c>
      <c r="E209">
        <f>'lap_15 (2)'!E29</f>
        <v>-3.97</v>
      </c>
      <c r="F209">
        <f>'lap_15 (2)'!F29</f>
        <v>0.11</v>
      </c>
      <c r="G209">
        <f>'lap_15 (2)'!G29</f>
        <v>49.17</v>
      </c>
      <c r="H209">
        <f>'lap_15 (2)'!H29</f>
        <v>15.12</v>
      </c>
      <c r="I209">
        <f>'lap_15 (2)'!I29</f>
        <v>4.1500000000000004</v>
      </c>
      <c r="J209">
        <f>'lap_15 (2)'!J29</f>
        <v>58.8</v>
      </c>
      <c r="K209">
        <f>'lap_15 (2)'!K29</f>
        <v>482.39</v>
      </c>
      <c r="L209">
        <f>'lap_15 (2)'!L29</f>
        <v>217.22</v>
      </c>
      <c r="M209">
        <f>'lap_15 (2)'!M29</f>
        <v>2.46</v>
      </c>
      <c r="N209">
        <f>'lap_15 (2)'!N29</f>
        <v>85.11</v>
      </c>
      <c r="O209">
        <f>'lap_15 (2)'!O29</f>
        <v>1538.2</v>
      </c>
      <c r="P209">
        <f>'lap_15 (2)'!P29</f>
        <v>0</v>
      </c>
      <c r="Q209">
        <f>'lap_15 (2)'!Q29</f>
        <v>1683.98</v>
      </c>
      <c r="R209">
        <f>'lap_15 (2)'!R29</f>
        <v>108</v>
      </c>
      <c r="S209">
        <f>'lap_15 (2)'!S29</f>
        <v>0.72</v>
      </c>
      <c r="T209">
        <f>'lap_15 (2)'!T29</f>
        <v>0.6</v>
      </c>
      <c r="U209">
        <f>'lap_15 (2)'!U29</f>
        <v>6.87</v>
      </c>
      <c r="V209">
        <f>'lap_15 (2)'!V29</f>
        <v>320.43</v>
      </c>
      <c r="W209">
        <f>'lap_15 (2)'!W29</f>
        <v>14.71</v>
      </c>
      <c r="X209">
        <f>'lap_15 (2)'!X29</f>
        <v>2.44</v>
      </c>
      <c r="Y209">
        <f>'lap_15 (2)'!Y29</f>
        <v>173.95</v>
      </c>
      <c r="Z209">
        <f>'lap_15 (2)'!Z29</f>
        <v>232.52</v>
      </c>
      <c r="AA209">
        <f>'lap_15 (2)'!AA29</f>
        <v>18.38</v>
      </c>
    </row>
    <row r="210" spans="1:27" x14ac:dyDescent="0.3">
      <c r="A210">
        <f>'lap_16 (2)'!A17</f>
        <v>17</v>
      </c>
      <c r="B210" t="str">
        <f>'lap_16 (2)'!B17</f>
        <v>2011</v>
      </c>
      <c r="C210">
        <f>'lap_16 (2)'!C17</f>
        <v>6.86</v>
      </c>
      <c r="D210">
        <f>'lap_16 (2)'!D17</f>
        <v>7.49</v>
      </c>
      <c r="E210">
        <f>'lap_16 (2)'!E17</f>
        <v>-3.98</v>
      </c>
      <c r="F210">
        <f>'lap_16 (2)'!F17</f>
        <v>0.28999999999999998</v>
      </c>
      <c r="G210">
        <f>'lap_16 (2)'!G17</f>
        <v>48.65</v>
      </c>
      <c r="H210">
        <f>'lap_16 (2)'!H17</f>
        <v>21.2</v>
      </c>
      <c r="I210">
        <f>'lap_16 (2)'!I17</f>
        <v>10.050000000000001</v>
      </c>
      <c r="J210">
        <f>'lap_16 (2)'!J17</f>
        <v>37.36</v>
      </c>
      <c r="K210">
        <f>'lap_16 (2)'!K17</f>
        <v>362.84</v>
      </c>
      <c r="L210">
        <f>'lap_16 (2)'!L17</f>
        <v>248.13</v>
      </c>
      <c r="M210">
        <f>'lap_16 (2)'!M17</f>
        <v>3.76</v>
      </c>
      <c r="N210">
        <f>'lap_16 (2)'!N17</f>
        <v>94.21</v>
      </c>
      <c r="O210">
        <f>'lap_16 (2)'!O17</f>
        <v>1046.49</v>
      </c>
      <c r="P210">
        <f>'lap_16 (2)'!P17</f>
        <v>23.03</v>
      </c>
      <c r="Q210">
        <f>'lap_16 (2)'!Q17</f>
        <v>1539.94</v>
      </c>
      <c r="R210">
        <f>'lap_16 (2)'!R17</f>
        <v>104.62</v>
      </c>
      <c r="S210">
        <f>'lap_16 (2)'!S17</f>
        <v>0.93</v>
      </c>
      <c r="T210">
        <f>'lap_16 (2)'!T17</f>
        <v>0.84</v>
      </c>
      <c r="U210">
        <f>'lap_16 (2)'!U17</f>
        <v>13.06</v>
      </c>
      <c r="V210">
        <f>'lap_16 (2)'!V17</f>
        <v>471.25</v>
      </c>
      <c r="W210">
        <f>'lap_16 (2)'!W17</f>
        <v>6.17</v>
      </c>
      <c r="X210">
        <f>'lap_16 (2)'!X17</f>
        <v>15.38</v>
      </c>
      <c r="Y210">
        <f>'lap_16 (2)'!Y17</f>
        <v>168.61</v>
      </c>
      <c r="Z210">
        <f>'lap_16 (2)'!Z17</f>
        <v>168.26</v>
      </c>
      <c r="AA210">
        <f>'lap_16 (2)'!AA17</f>
        <v>21.35</v>
      </c>
    </row>
    <row r="211" spans="1:27" x14ac:dyDescent="0.3">
      <c r="A211">
        <f>'lap_16 (2)'!A18</f>
        <v>17</v>
      </c>
      <c r="B211" t="str">
        <f>'lap_16 (2)'!B18</f>
        <v>2012</v>
      </c>
      <c r="C211">
        <f>'lap_16 (2)'!C18</f>
        <v>6.89</v>
      </c>
      <c r="D211">
        <f>'lap_16 (2)'!D18</f>
        <v>7.5</v>
      </c>
      <c r="E211">
        <f>'lap_16 (2)'!E18</f>
        <v>-3.01</v>
      </c>
      <c r="F211">
        <f>'lap_16 (2)'!F18</f>
        <v>1.05</v>
      </c>
      <c r="G211">
        <f>'lap_16 (2)'!G18</f>
        <v>48.95</v>
      </c>
      <c r="H211">
        <f>'lap_16 (2)'!H18</f>
        <v>22.01</v>
      </c>
      <c r="I211">
        <f>'lap_16 (2)'!I18</f>
        <v>14.72</v>
      </c>
      <c r="J211">
        <f>'lap_16 (2)'!J18</f>
        <v>38.49</v>
      </c>
      <c r="K211">
        <f>'lap_16 (2)'!K18</f>
        <v>331.31</v>
      </c>
      <c r="L211">
        <f>'lap_16 (2)'!L18</f>
        <v>262.27</v>
      </c>
      <c r="M211">
        <f>'lap_16 (2)'!M18</f>
        <v>2.9</v>
      </c>
      <c r="N211">
        <f>'lap_16 (2)'!N18</f>
        <v>91.78</v>
      </c>
      <c r="O211">
        <f>'lap_16 (2)'!O18</f>
        <v>907.4</v>
      </c>
      <c r="P211">
        <f>'lap_16 (2)'!P18</f>
        <v>22</v>
      </c>
      <c r="Q211">
        <f>'lap_16 (2)'!Q18</f>
        <v>1703.33</v>
      </c>
      <c r="R211">
        <f>'lap_16 (2)'!R18</f>
        <v>118.46</v>
      </c>
      <c r="S211">
        <f>'lap_16 (2)'!S18</f>
        <v>0.94</v>
      </c>
      <c r="T211">
        <f>'lap_16 (2)'!T18</f>
        <v>0.85</v>
      </c>
      <c r="U211">
        <f>'lap_16 (2)'!U18</f>
        <v>13.81</v>
      </c>
      <c r="V211">
        <f>'lap_16 (2)'!V18</f>
        <v>470.75</v>
      </c>
      <c r="W211">
        <f>'lap_16 (2)'!W18</f>
        <v>5.98</v>
      </c>
      <c r="X211">
        <f>'lap_16 (2)'!X18</f>
        <v>15.19</v>
      </c>
      <c r="Y211">
        <f>'lap_16 (2)'!Y18</f>
        <v>155.93</v>
      </c>
      <c r="Z211">
        <f>'lap_16 (2)'!Z18</f>
        <v>152.87</v>
      </c>
      <c r="AA211">
        <f>'lap_16 (2)'!AA18</f>
        <v>20.87</v>
      </c>
    </row>
    <row r="212" spans="1:27" x14ac:dyDescent="0.3">
      <c r="A212">
        <f>'lap_16 (2)'!A19</f>
        <v>17</v>
      </c>
      <c r="B212" t="str">
        <f>'lap_16 (2)'!B19</f>
        <v>2013</v>
      </c>
      <c r="C212">
        <f>'lap_16 (2)'!C19</f>
        <v>6.95</v>
      </c>
      <c r="D212">
        <f>'lap_16 (2)'!D19</f>
        <v>7.58</v>
      </c>
      <c r="E212">
        <f>'lap_16 (2)'!E19</f>
        <v>-2.82</v>
      </c>
      <c r="F212">
        <f>'lap_16 (2)'!F19</f>
        <v>2.2400000000000002</v>
      </c>
      <c r="G212">
        <f>'lap_16 (2)'!G19</f>
        <v>53.75</v>
      </c>
      <c r="H212">
        <f>'lap_16 (2)'!H19</f>
        <v>16.55</v>
      </c>
      <c r="I212">
        <f>'lap_16 (2)'!I19</f>
        <v>13.27</v>
      </c>
      <c r="J212">
        <f>'lap_16 (2)'!J19</f>
        <v>41.94</v>
      </c>
      <c r="K212">
        <f>'lap_16 (2)'!K19</f>
        <v>331.01</v>
      </c>
      <c r="L212">
        <f>'lap_16 (2)'!L19</f>
        <v>262.42</v>
      </c>
      <c r="M212">
        <f>'lap_16 (2)'!M19</f>
        <v>1.3</v>
      </c>
      <c r="N212">
        <f>'lap_16 (2)'!N19</f>
        <v>92.78</v>
      </c>
      <c r="O212">
        <f>'lap_16 (2)'!O19</f>
        <v>940.88</v>
      </c>
      <c r="P212">
        <f>'lap_16 (2)'!P19</f>
        <v>21.98</v>
      </c>
      <c r="Q212">
        <f>'lap_16 (2)'!Q19</f>
        <v>1706.12</v>
      </c>
      <c r="R212">
        <f>'lap_16 (2)'!R19</f>
        <v>170</v>
      </c>
      <c r="S212">
        <f>'lap_16 (2)'!S19</f>
        <v>0.91</v>
      </c>
      <c r="T212">
        <f>'lap_16 (2)'!T19</f>
        <v>0.85</v>
      </c>
      <c r="U212">
        <f>'lap_16 (2)'!U19</f>
        <v>14.16</v>
      </c>
      <c r="V212">
        <f>'lap_16 (2)'!V19</f>
        <v>309.37</v>
      </c>
      <c r="W212">
        <f>'lap_16 (2)'!W19</f>
        <v>5.6</v>
      </c>
      <c r="X212">
        <f>'lap_16 (2)'!X19</f>
        <v>14.65</v>
      </c>
      <c r="Y212">
        <f>'lap_16 (2)'!Y19</f>
        <v>154.21</v>
      </c>
      <c r="Z212">
        <f>'lap_16 (2)'!Z19</f>
        <v>153.82</v>
      </c>
      <c r="AA212">
        <f>'lap_16 (2)'!AA19</f>
        <v>20.73</v>
      </c>
    </row>
    <row r="213" spans="1:27" x14ac:dyDescent="0.3">
      <c r="A213">
        <f>'lap_16 (2)'!A20</f>
        <v>17</v>
      </c>
      <c r="B213" t="str">
        <f>'lap_16 (2)'!B20</f>
        <v>2014</v>
      </c>
      <c r="C213">
        <f>'lap_16 (2)'!C20</f>
        <v>6.93</v>
      </c>
      <c r="D213">
        <f>'lap_16 (2)'!D20</f>
        <v>7.6</v>
      </c>
      <c r="E213">
        <f>'lap_16 (2)'!E20</f>
        <v>-2.39</v>
      </c>
      <c r="F213">
        <f>'lap_16 (2)'!F20</f>
        <v>0.59</v>
      </c>
      <c r="G213">
        <f>'lap_16 (2)'!G20</f>
        <v>52.62</v>
      </c>
      <c r="H213">
        <f>'lap_16 (2)'!H20</f>
        <v>20.41</v>
      </c>
      <c r="I213">
        <f>'lap_16 (2)'!I20</f>
        <v>13.59</v>
      </c>
      <c r="J213">
        <f>'lap_16 (2)'!J20</f>
        <v>43.56</v>
      </c>
      <c r="K213">
        <f>'lap_16 (2)'!K20</f>
        <v>339.29</v>
      </c>
      <c r="L213">
        <f>'lap_16 (2)'!L20</f>
        <v>261.88</v>
      </c>
      <c r="M213">
        <f>'lap_16 (2)'!M20</f>
        <v>2.95</v>
      </c>
      <c r="N213">
        <f>'lap_16 (2)'!N20</f>
        <v>92.71</v>
      </c>
      <c r="O213">
        <f>'lap_16 (2)'!O20</f>
        <v>914.75</v>
      </c>
      <c r="P213">
        <f>'lap_16 (2)'!P20</f>
        <v>21.92</v>
      </c>
      <c r="Q213">
        <f>'lap_16 (2)'!Q20</f>
        <v>1707.14</v>
      </c>
      <c r="R213">
        <f>'lap_16 (2)'!R20</f>
        <v>181.88</v>
      </c>
      <c r="S213">
        <f>'lap_16 (2)'!S20</f>
        <v>0.89</v>
      </c>
      <c r="T213">
        <f>'lap_16 (2)'!T20</f>
        <v>0.79</v>
      </c>
      <c r="U213">
        <f>'lap_16 (2)'!U20</f>
        <v>13.25</v>
      </c>
      <c r="V213">
        <f>'lap_16 (2)'!V20</f>
        <v>311.11</v>
      </c>
      <c r="W213">
        <f>'lap_16 (2)'!W20</f>
        <v>5.97</v>
      </c>
      <c r="X213">
        <f>'lap_16 (2)'!X20</f>
        <v>19.52</v>
      </c>
      <c r="Y213">
        <f>'lap_16 (2)'!Y20</f>
        <v>140</v>
      </c>
      <c r="Z213">
        <f>'lap_16 (2)'!Z20</f>
        <v>154.13</v>
      </c>
      <c r="AA213">
        <f>'lap_16 (2)'!AA20</f>
        <v>20.13</v>
      </c>
    </row>
    <row r="214" spans="1:27" x14ac:dyDescent="0.3">
      <c r="A214">
        <f>'lap_16 (2)'!A21</f>
        <v>17</v>
      </c>
      <c r="B214" t="str">
        <f>'lap_16 (2)'!B21</f>
        <v>2015</v>
      </c>
      <c r="C214">
        <f>'lap_16 (2)'!C21</f>
        <v>6.9</v>
      </c>
      <c r="D214">
        <f>'lap_16 (2)'!D21</f>
        <v>7.6</v>
      </c>
      <c r="E214">
        <f>'lap_16 (2)'!E21</f>
        <v>-3.86</v>
      </c>
      <c r="F214">
        <f>'lap_16 (2)'!F21</f>
        <v>-1.97</v>
      </c>
      <c r="G214">
        <f>'lap_16 (2)'!G21</f>
        <v>62.18</v>
      </c>
      <c r="H214">
        <f>'lap_16 (2)'!H21</f>
        <v>20.95</v>
      </c>
      <c r="I214">
        <f>'lap_16 (2)'!I21</f>
        <v>11.06</v>
      </c>
      <c r="J214">
        <f>'lap_16 (2)'!J21</f>
        <v>50.06</v>
      </c>
      <c r="K214">
        <f>'lap_16 (2)'!K21</f>
        <v>348.26</v>
      </c>
      <c r="L214">
        <f>'lap_16 (2)'!L21</f>
        <v>261.73</v>
      </c>
      <c r="M214">
        <f>'lap_16 (2)'!M21</f>
        <v>2.31</v>
      </c>
      <c r="N214">
        <f>'lap_16 (2)'!N21</f>
        <v>84.45</v>
      </c>
      <c r="O214">
        <f>'lap_16 (2)'!O21</f>
        <v>941.43</v>
      </c>
      <c r="P214">
        <f>'lap_16 (2)'!P21</f>
        <v>21.89</v>
      </c>
      <c r="Q214">
        <f>'lap_16 (2)'!Q21</f>
        <v>1743.22</v>
      </c>
      <c r="R214">
        <f>'lap_16 (2)'!R21</f>
        <v>175.63</v>
      </c>
      <c r="S214">
        <f>'lap_16 (2)'!S21</f>
        <v>0.85</v>
      </c>
      <c r="T214">
        <f>'lap_16 (2)'!T21</f>
        <v>0.75</v>
      </c>
      <c r="U214">
        <f>'lap_16 (2)'!U21</f>
        <v>14.8</v>
      </c>
      <c r="V214">
        <f>'lap_16 (2)'!V21</f>
        <v>319.32</v>
      </c>
      <c r="W214">
        <f>'lap_16 (2)'!W21</f>
        <v>5.64</v>
      </c>
      <c r="X214">
        <f>'lap_16 (2)'!X21</f>
        <v>18.73</v>
      </c>
      <c r="Y214">
        <f>'lap_16 (2)'!Y21</f>
        <v>137.43</v>
      </c>
      <c r="Z214">
        <f>'lap_16 (2)'!Z21</f>
        <v>149.72999999999999</v>
      </c>
      <c r="AA214">
        <f>'lap_16 (2)'!AA21</f>
        <v>19.22</v>
      </c>
    </row>
    <row r="215" spans="1:27" x14ac:dyDescent="0.3">
      <c r="A215">
        <f>'lap_16 (2)'!A22</f>
        <v>17</v>
      </c>
      <c r="B215" t="str">
        <f>'lap_16 (2)'!B22</f>
        <v>2016</v>
      </c>
      <c r="C215">
        <f>'lap_16 (2)'!C22</f>
        <v>6.96</v>
      </c>
      <c r="D215">
        <f>'lap_16 (2)'!D22</f>
        <v>7.65</v>
      </c>
      <c r="E215">
        <f>'lap_16 (2)'!E22</f>
        <v>-1.76</v>
      </c>
      <c r="F215">
        <f>'lap_16 (2)'!F22</f>
        <v>-4.6100000000000003</v>
      </c>
      <c r="G215">
        <f>'lap_16 (2)'!G22</f>
        <v>54.85</v>
      </c>
      <c r="H215">
        <f>'lap_16 (2)'!H22</f>
        <v>19.64</v>
      </c>
      <c r="I215">
        <f>'lap_16 (2)'!I22</f>
        <v>7.74</v>
      </c>
      <c r="J215">
        <f>'lap_16 (2)'!J22</f>
        <v>51.34</v>
      </c>
      <c r="K215">
        <f>'lap_16 (2)'!K22</f>
        <v>355.24</v>
      </c>
      <c r="L215">
        <f>'lap_16 (2)'!L22</f>
        <v>260.72000000000003</v>
      </c>
      <c r="M215">
        <f>'lap_16 (2)'!M22</f>
        <v>3.23</v>
      </c>
      <c r="N215">
        <f>'lap_16 (2)'!N22</f>
        <v>92.01</v>
      </c>
      <c r="O215">
        <f>'lap_16 (2)'!O22</f>
        <v>963.61</v>
      </c>
      <c r="P215">
        <f>'lap_16 (2)'!P22</f>
        <v>21.83</v>
      </c>
      <c r="Q215">
        <f>'lap_16 (2)'!Q22</f>
        <v>1741.08</v>
      </c>
      <c r="R215">
        <f>'lap_16 (2)'!R22</f>
        <v>173.75</v>
      </c>
      <c r="S215">
        <f>'lap_16 (2)'!S22</f>
        <v>0.85</v>
      </c>
      <c r="T215">
        <f>'lap_16 (2)'!T22</f>
        <v>0.74</v>
      </c>
      <c r="U215">
        <f>'lap_16 (2)'!U22</f>
        <v>16.52</v>
      </c>
      <c r="V215">
        <f>'lap_16 (2)'!V22</f>
        <v>308.05</v>
      </c>
      <c r="W215">
        <f>'lap_16 (2)'!W22</f>
        <v>6.69</v>
      </c>
      <c r="X215">
        <f>'lap_16 (2)'!X22</f>
        <v>19.07</v>
      </c>
      <c r="Y215">
        <f>'lap_16 (2)'!Y22</f>
        <v>126.92</v>
      </c>
      <c r="Z215">
        <f>'lap_16 (2)'!Z22</f>
        <v>151.34</v>
      </c>
      <c r="AA215">
        <f>'lap_16 (2)'!AA22</f>
        <v>18.75</v>
      </c>
    </row>
    <row r="216" spans="1:27" x14ac:dyDescent="0.3">
      <c r="A216">
        <f>'lap_16 (2)'!A23</f>
        <v>17</v>
      </c>
      <c r="B216" t="str">
        <f>'lap_16 (2)'!B23</f>
        <v>2017</v>
      </c>
      <c r="C216">
        <f>'lap_16 (2)'!C23</f>
        <v>7.02</v>
      </c>
      <c r="D216">
        <f>'lap_16 (2)'!D23</f>
        <v>7.62</v>
      </c>
      <c r="E216">
        <f>'lap_16 (2)'!E23</f>
        <v>-3.3</v>
      </c>
      <c r="F216">
        <f>'lap_16 (2)'!F23</f>
        <v>-7.35</v>
      </c>
      <c r="G216">
        <f>'lap_16 (2)'!G23</f>
        <v>55.07</v>
      </c>
      <c r="H216">
        <f>'lap_16 (2)'!H23</f>
        <v>18.21</v>
      </c>
      <c r="I216">
        <f>'lap_16 (2)'!I23</f>
        <v>7.52</v>
      </c>
      <c r="J216">
        <f>'lap_16 (2)'!J23</f>
        <v>53.65</v>
      </c>
      <c r="K216">
        <f>'lap_16 (2)'!K23</f>
        <v>366.09</v>
      </c>
      <c r="L216">
        <f>'lap_16 (2)'!L23</f>
        <v>258.97000000000003</v>
      </c>
      <c r="M216">
        <f>'lap_16 (2)'!M23</f>
        <v>4.09</v>
      </c>
      <c r="N216">
        <f>'lap_16 (2)'!N23</f>
        <v>91.96</v>
      </c>
      <c r="O216">
        <f>'lap_16 (2)'!O23</f>
        <v>994.3</v>
      </c>
      <c r="P216">
        <f>'lap_16 (2)'!P23</f>
        <v>21.75</v>
      </c>
      <c r="Q216">
        <f>'lap_16 (2)'!Q23</f>
        <v>1770.86</v>
      </c>
      <c r="R216">
        <f>'lap_16 (2)'!R23</f>
        <v>166.88</v>
      </c>
      <c r="S216">
        <f>'lap_16 (2)'!S23</f>
        <v>0.83</v>
      </c>
      <c r="T216">
        <f>'lap_16 (2)'!T23</f>
        <v>0.75</v>
      </c>
      <c r="U216">
        <f>'lap_16 (2)'!U23</f>
        <v>16.559999999999999</v>
      </c>
      <c r="V216">
        <f>'lap_16 (2)'!V23</f>
        <v>311.35000000000002</v>
      </c>
      <c r="W216">
        <f>'lap_16 (2)'!W23</f>
        <v>6.18</v>
      </c>
      <c r="X216">
        <f>'lap_16 (2)'!X23</f>
        <v>19.579999999999998</v>
      </c>
      <c r="Y216">
        <f>'lap_16 (2)'!Y23</f>
        <v>124.09</v>
      </c>
      <c r="Z216">
        <f>'lap_16 (2)'!Z23</f>
        <v>156.47999999999999</v>
      </c>
      <c r="AA216">
        <f>'lap_16 (2)'!AA23</f>
        <v>18.670000000000002</v>
      </c>
    </row>
    <row r="217" spans="1:27" x14ac:dyDescent="0.3">
      <c r="A217">
        <f>'lap_16 (2)'!A24</f>
        <v>17</v>
      </c>
      <c r="B217" t="str">
        <f>'lap_16 (2)'!B24</f>
        <v>2018</v>
      </c>
      <c r="C217">
        <f>'lap_16 (2)'!C24</f>
        <v>7.01</v>
      </c>
      <c r="D217">
        <f>'lap_16 (2)'!D24</f>
        <v>7.63</v>
      </c>
      <c r="E217">
        <f>'lap_16 (2)'!E24</f>
        <v>-5.07</v>
      </c>
      <c r="F217">
        <f>'lap_16 (2)'!F24</f>
        <v>-5.15</v>
      </c>
      <c r="G217">
        <f>'lap_16 (2)'!G24</f>
        <v>49.94</v>
      </c>
      <c r="H217">
        <f>'lap_16 (2)'!H24</f>
        <v>19.13</v>
      </c>
      <c r="I217">
        <f>'lap_16 (2)'!I24</f>
        <v>7.32</v>
      </c>
      <c r="J217">
        <f>'lap_16 (2)'!J24</f>
        <v>53.25</v>
      </c>
      <c r="K217">
        <f>'lap_16 (2)'!K24</f>
        <v>380.01</v>
      </c>
      <c r="L217">
        <f>'lap_16 (2)'!L24</f>
        <v>257.66000000000003</v>
      </c>
      <c r="M217">
        <f>'lap_16 (2)'!M24</f>
        <v>6.26</v>
      </c>
      <c r="N217">
        <f>'lap_16 (2)'!N24</f>
        <v>91.92</v>
      </c>
      <c r="O217">
        <f>'lap_16 (2)'!O24</f>
        <v>993.52</v>
      </c>
      <c r="P217">
        <f>'lap_16 (2)'!P24</f>
        <v>21.64</v>
      </c>
      <c r="Q217">
        <f>'lap_16 (2)'!Q24</f>
        <v>1808.02</v>
      </c>
      <c r="R217">
        <f>'lap_16 (2)'!R24</f>
        <v>169.38</v>
      </c>
      <c r="S217">
        <f>'lap_16 (2)'!S24</f>
        <v>0.84</v>
      </c>
      <c r="T217">
        <f>'lap_16 (2)'!T24</f>
        <v>0.74</v>
      </c>
      <c r="U217">
        <f>'lap_16 (2)'!U24</f>
        <v>13.18</v>
      </c>
      <c r="V217">
        <f>'lap_16 (2)'!V24</f>
        <v>310.3</v>
      </c>
      <c r="W217">
        <f>'lap_16 (2)'!W24</f>
        <v>6.83</v>
      </c>
      <c r="X217">
        <f>'lap_16 (2)'!X24</f>
        <v>10.38</v>
      </c>
      <c r="Y217">
        <f>'lap_16 (2)'!Y24</f>
        <v>112.5</v>
      </c>
      <c r="Z217">
        <f>'lap_16 (2)'!Z24</f>
        <v>160.52000000000001</v>
      </c>
      <c r="AA217">
        <f>'lap_16 (2)'!AA24</f>
        <v>18.47</v>
      </c>
    </row>
    <row r="218" spans="1:27" x14ac:dyDescent="0.3">
      <c r="A218">
        <f>'lap_16 (2)'!A25</f>
        <v>17</v>
      </c>
      <c r="B218" t="str">
        <f>'lap_16 (2)'!B25</f>
        <v>2019</v>
      </c>
      <c r="C218">
        <f>'lap_16 (2)'!C25</f>
        <v>6.97</v>
      </c>
      <c r="D218">
        <f>'lap_16 (2)'!D25</f>
        <v>7.59</v>
      </c>
      <c r="E218">
        <f>'lap_16 (2)'!E25</f>
        <v>-4.58</v>
      </c>
      <c r="F218">
        <f>'lap_16 (2)'!F25</f>
        <v>-7.08</v>
      </c>
      <c r="G218">
        <f>'lap_16 (2)'!G25</f>
        <v>39.51</v>
      </c>
      <c r="H218">
        <f>'lap_16 (2)'!H25</f>
        <v>17.66</v>
      </c>
      <c r="I218">
        <f>'lap_16 (2)'!I25</f>
        <v>7.24</v>
      </c>
      <c r="J218">
        <f>'lap_16 (2)'!J25</f>
        <v>50.94</v>
      </c>
      <c r="K218">
        <f>'lap_16 (2)'!K25</f>
        <v>395.11</v>
      </c>
      <c r="L218">
        <f>'lap_16 (2)'!L25</f>
        <v>255.58</v>
      </c>
      <c r="M218">
        <f>'lap_16 (2)'!M25</f>
        <v>4.8499999999999996</v>
      </c>
      <c r="N218">
        <f>'lap_16 (2)'!N25</f>
        <v>91.58</v>
      </c>
      <c r="O218">
        <f>'lap_16 (2)'!O25</f>
        <v>999.74</v>
      </c>
      <c r="P218">
        <f>'lap_16 (2)'!P25</f>
        <v>21.55</v>
      </c>
      <c r="Q218">
        <f>'lap_16 (2)'!Q25</f>
        <v>1838.94</v>
      </c>
      <c r="R218">
        <f>'lap_16 (2)'!R25</f>
        <v>168.13</v>
      </c>
      <c r="S218">
        <f>'lap_16 (2)'!S25</f>
        <v>0.82</v>
      </c>
      <c r="T218">
        <f>'lap_16 (2)'!T25</f>
        <v>0.74</v>
      </c>
      <c r="U218">
        <f>'lap_16 (2)'!U25</f>
        <v>12.09</v>
      </c>
      <c r="V218">
        <f>'lap_16 (2)'!V25</f>
        <v>326.37</v>
      </c>
      <c r="W218">
        <f>'lap_16 (2)'!W25</f>
        <v>7.21</v>
      </c>
      <c r="X218">
        <f>'lap_16 (2)'!X25</f>
        <v>10.95</v>
      </c>
      <c r="Y218">
        <f>'lap_16 (2)'!Y25</f>
        <v>112.25</v>
      </c>
      <c r="Z218">
        <f>'lap_16 (2)'!Z25</f>
        <v>166.22</v>
      </c>
      <c r="AA218">
        <f>'lap_16 (2)'!AA25</f>
        <v>18.399999999999999</v>
      </c>
    </row>
    <row r="219" spans="1:27" x14ac:dyDescent="0.3">
      <c r="A219">
        <f>'lap_16 (2)'!A26</f>
        <v>17</v>
      </c>
      <c r="B219" t="str">
        <f>'lap_16 (2)'!B26</f>
        <v>2020</v>
      </c>
      <c r="C219">
        <f>'lap_16 (2)'!C26</f>
        <v>6.92</v>
      </c>
      <c r="D219">
        <f>'lap_16 (2)'!D26</f>
        <v>7.56</v>
      </c>
      <c r="E219">
        <f>'lap_16 (2)'!E26</f>
        <v>-5.31</v>
      </c>
      <c r="F219">
        <f>'lap_16 (2)'!F26</f>
        <v>-10.71</v>
      </c>
      <c r="G219">
        <f>'lap_16 (2)'!G26</f>
        <v>43.16</v>
      </c>
      <c r="H219">
        <f>'lap_16 (2)'!H26</f>
        <v>21.45</v>
      </c>
      <c r="I219">
        <f>'lap_16 (2)'!I26</f>
        <v>9.15</v>
      </c>
      <c r="J219">
        <f>'lap_16 (2)'!J26</f>
        <v>46.73</v>
      </c>
      <c r="K219">
        <f>'lap_16 (2)'!K26</f>
        <v>406.39</v>
      </c>
      <c r="L219">
        <f>'lap_16 (2)'!L26</f>
        <v>250.93</v>
      </c>
      <c r="M219">
        <f>'lap_16 (2)'!M26</f>
        <v>5.41</v>
      </c>
      <c r="N219">
        <f>'lap_16 (2)'!N26</f>
        <v>91.31</v>
      </c>
      <c r="O219">
        <f>'lap_16 (2)'!O26</f>
        <v>1069.05</v>
      </c>
      <c r="P219">
        <f>'lap_16 (2)'!P26</f>
        <v>21.44</v>
      </c>
      <c r="Q219">
        <f>'lap_16 (2)'!Q26</f>
        <v>1740.76</v>
      </c>
      <c r="R219">
        <f>'lap_16 (2)'!R26</f>
        <v>162.5</v>
      </c>
      <c r="S219">
        <f>'lap_16 (2)'!S26</f>
        <v>0.8</v>
      </c>
      <c r="T219">
        <f>'lap_16 (2)'!T26</f>
        <v>0.71</v>
      </c>
      <c r="U219">
        <f>'lap_16 (2)'!U26</f>
        <v>12.13</v>
      </c>
      <c r="V219">
        <f>'lap_16 (2)'!V26</f>
        <v>324.89</v>
      </c>
      <c r="W219">
        <f>'lap_16 (2)'!W26</f>
        <v>7.26</v>
      </c>
      <c r="X219">
        <f>'lap_16 (2)'!X26</f>
        <v>9.9</v>
      </c>
      <c r="Y219">
        <f>'lap_16 (2)'!Y26</f>
        <v>63.13</v>
      </c>
      <c r="Z219">
        <f>'lap_16 (2)'!Z26</f>
        <v>171.64</v>
      </c>
      <c r="AA219">
        <f>'lap_16 (2)'!AA26</f>
        <v>18.48</v>
      </c>
    </row>
    <row r="220" spans="1:27" x14ac:dyDescent="0.3">
      <c r="A220">
        <f>'lap_16 (2)'!A27</f>
        <v>17</v>
      </c>
      <c r="B220" t="str">
        <f>'lap_16 (2)'!B27</f>
        <v>2021</v>
      </c>
      <c r="C220">
        <f>'lap_16 (2)'!C27</f>
        <v>6.85</v>
      </c>
      <c r="D220">
        <f>'lap_16 (2)'!D27</f>
        <v>7.49</v>
      </c>
      <c r="E220">
        <f>'lap_16 (2)'!E27</f>
        <v>-6.32</v>
      </c>
      <c r="F220">
        <f>'lap_16 (2)'!F27</f>
        <v>-7.68</v>
      </c>
      <c r="G220">
        <f>'lap_16 (2)'!G27</f>
        <v>50.91</v>
      </c>
      <c r="H220">
        <f>'lap_16 (2)'!H27</f>
        <v>24.87</v>
      </c>
      <c r="I220">
        <f>'lap_16 (2)'!I27</f>
        <v>7.42</v>
      </c>
      <c r="J220">
        <f>'lap_16 (2)'!J27</f>
        <v>55.86</v>
      </c>
      <c r="K220">
        <f>'lap_16 (2)'!K27</f>
        <v>414.57</v>
      </c>
      <c r="L220">
        <f>'lap_16 (2)'!L27</f>
        <v>249.47</v>
      </c>
      <c r="M220">
        <f>'lap_16 (2)'!M27</f>
        <v>3.43</v>
      </c>
      <c r="N220">
        <f>'lap_16 (2)'!N27</f>
        <v>91.75</v>
      </c>
      <c r="O220">
        <f>'lap_16 (2)'!O27</f>
        <v>1120.58</v>
      </c>
      <c r="P220">
        <f>'lap_16 (2)'!P27</f>
        <v>20.97</v>
      </c>
      <c r="Q220">
        <f>'lap_16 (2)'!Q27</f>
        <v>1810.06</v>
      </c>
      <c r="R220">
        <f>'lap_16 (2)'!R27</f>
        <v>134.38</v>
      </c>
      <c r="S220">
        <f>'lap_16 (2)'!S27</f>
        <v>0.77</v>
      </c>
      <c r="T220">
        <f>'lap_16 (2)'!T27</f>
        <v>0.68</v>
      </c>
      <c r="U220">
        <f>'lap_16 (2)'!U27</f>
        <v>10.86</v>
      </c>
      <c r="V220">
        <f>'lap_16 (2)'!V27</f>
        <v>300.2</v>
      </c>
      <c r="W220">
        <f>'lap_16 (2)'!W27</f>
        <v>6.8</v>
      </c>
      <c r="X220">
        <f>'lap_16 (2)'!X27</f>
        <v>8.85</v>
      </c>
      <c r="Y220">
        <f>'lap_16 (2)'!Y27</f>
        <v>78.099999999999994</v>
      </c>
      <c r="Z220">
        <f>'lap_16 (2)'!Z27</f>
        <v>178.87</v>
      </c>
      <c r="AA220">
        <f>'lap_16 (2)'!AA27</f>
        <v>19.149999999999999</v>
      </c>
    </row>
    <row r="221" spans="1:27" x14ac:dyDescent="0.3">
      <c r="A221">
        <f>'lap_16 (2)'!A28</f>
        <v>17</v>
      </c>
      <c r="B221" t="str">
        <f>'lap_16 (2)'!B28</f>
        <v>2022</v>
      </c>
      <c r="C221">
        <f>'lap_16 (2)'!C28</f>
        <v>6.8</v>
      </c>
      <c r="D221">
        <f>'lap_16 (2)'!D28</f>
        <v>7.45</v>
      </c>
      <c r="E221">
        <f>'lap_16 (2)'!E28</f>
        <v>-6.02</v>
      </c>
      <c r="F221">
        <f>'lap_16 (2)'!F28</f>
        <v>-7.76</v>
      </c>
      <c r="G221">
        <f>'lap_16 (2)'!G28</f>
        <v>45.63</v>
      </c>
      <c r="H221">
        <f>'lap_16 (2)'!H28</f>
        <v>24.35</v>
      </c>
      <c r="I221">
        <f>'lap_16 (2)'!I28</f>
        <v>5.79</v>
      </c>
      <c r="J221">
        <f>'lap_16 (2)'!J28</f>
        <v>56.38</v>
      </c>
      <c r="K221">
        <f>'lap_16 (2)'!K28</f>
        <v>421.92</v>
      </c>
      <c r="L221">
        <f>'lap_16 (2)'!L28</f>
        <v>246.65</v>
      </c>
      <c r="M221">
        <f>'lap_16 (2)'!M28</f>
        <v>7.97</v>
      </c>
      <c r="N221">
        <f>'lap_16 (2)'!N28</f>
        <v>90.57</v>
      </c>
      <c r="O221">
        <f>'lap_16 (2)'!O28</f>
        <v>1074.32</v>
      </c>
      <c r="P221">
        <f>'lap_16 (2)'!P28</f>
        <v>20.79</v>
      </c>
      <c r="Q221">
        <f>'lap_16 (2)'!Q28</f>
        <v>1972.58</v>
      </c>
      <c r="R221">
        <f>'lap_16 (2)'!R28</f>
        <v>148.13</v>
      </c>
      <c r="S221">
        <f>'lap_16 (2)'!S28</f>
        <v>0.79</v>
      </c>
      <c r="T221">
        <f>'lap_16 (2)'!T28</f>
        <v>0.67</v>
      </c>
      <c r="U221">
        <f>'lap_16 (2)'!U28</f>
        <v>6.16</v>
      </c>
      <c r="V221">
        <f>'lap_16 (2)'!V28</f>
        <v>321.37</v>
      </c>
      <c r="W221">
        <f>'lap_16 (2)'!W28</f>
        <v>8.25</v>
      </c>
      <c r="X221">
        <f>'lap_16 (2)'!X28</f>
        <v>2.4900000000000002</v>
      </c>
      <c r="Y221">
        <f>'lap_16 (2)'!Y28</f>
        <v>117.23</v>
      </c>
      <c r="Z221">
        <f>'lap_16 (2)'!Z28</f>
        <v>178.46</v>
      </c>
      <c r="AA221">
        <f>'lap_16 (2)'!AA28</f>
        <v>19.690000000000001</v>
      </c>
    </row>
    <row r="222" spans="1:27" x14ac:dyDescent="0.3">
      <c r="A222">
        <f>'lap_16 (2)'!A29</f>
        <v>17</v>
      </c>
      <c r="B222" t="str">
        <f>'lap_16 (2)'!B29</f>
        <v>2023</v>
      </c>
      <c r="C222">
        <f>'lap_16 (2)'!C29</f>
        <v>6.76</v>
      </c>
      <c r="D222">
        <f>'lap_16 (2)'!D29</f>
        <v>7.26</v>
      </c>
      <c r="E222">
        <f>'lap_16 (2)'!E29</f>
        <v>-5.07</v>
      </c>
      <c r="F222">
        <f>'lap_16 (2)'!F29</f>
        <v>-3.12</v>
      </c>
      <c r="G222">
        <f>'lap_16 (2)'!G29</f>
        <v>46.46</v>
      </c>
      <c r="H222">
        <f>'lap_16 (2)'!H29</f>
        <v>22.83</v>
      </c>
      <c r="I222">
        <f>'lap_16 (2)'!I29</f>
        <v>7.2</v>
      </c>
      <c r="J222">
        <f>'lap_16 (2)'!J29</f>
        <v>56.92</v>
      </c>
      <c r="K222">
        <f>'lap_16 (2)'!K29</f>
        <v>437.26</v>
      </c>
      <c r="L222">
        <f>'lap_16 (2)'!L29</f>
        <v>244.17</v>
      </c>
      <c r="M222">
        <f>'lap_16 (2)'!M29</f>
        <v>5.99</v>
      </c>
      <c r="N222">
        <f>'lap_16 (2)'!N29</f>
        <v>89.96</v>
      </c>
      <c r="O222">
        <f>'lap_16 (2)'!O29</f>
        <v>1371.07</v>
      </c>
      <c r="P222">
        <f>'lap_16 (2)'!P29</f>
        <v>20.68</v>
      </c>
      <c r="Q222">
        <f>'lap_16 (2)'!Q29</f>
        <v>1918.82</v>
      </c>
      <c r="R222">
        <f>'lap_16 (2)'!R29</f>
        <v>156.25</v>
      </c>
      <c r="S222">
        <f>'lap_16 (2)'!S29</f>
        <v>0.8</v>
      </c>
      <c r="T222">
        <f>'lap_16 (2)'!T29</f>
        <v>0.67</v>
      </c>
      <c r="U222">
        <f>'lap_16 (2)'!U29</f>
        <v>5.24</v>
      </c>
      <c r="V222">
        <f>'lap_16 (2)'!V29</f>
        <v>305.85000000000002</v>
      </c>
      <c r="W222">
        <f>'lap_16 (2)'!W29</f>
        <v>9.56</v>
      </c>
      <c r="X222">
        <f>'lap_16 (2)'!X29</f>
        <v>2.39</v>
      </c>
      <c r="Y222">
        <f>'lap_16 (2)'!Y29</f>
        <v>137.41</v>
      </c>
      <c r="Z222">
        <f>'lap_16 (2)'!Z29</f>
        <v>180.43</v>
      </c>
      <c r="AA222">
        <f>'lap_16 (2)'!AA29</f>
        <v>19.989999999999998</v>
      </c>
    </row>
    <row r="223" spans="1:27" x14ac:dyDescent="0.3">
      <c r="A223">
        <f>'lap_17 (2)'!A17</f>
        <v>18</v>
      </c>
      <c r="B223" t="str">
        <f>'lap_17 (2)'!B17</f>
        <v>2011</v>
      </c>
      <c r="C223">
        <f>'lap_17 (2)'!C17</f>
        <v>6.84</v>
      </c>
      <c r="D223">
        <f>'lap_17 (2)'!D17</f>
        <v>7.22</v>
      </c>
      <c r="E223">
        <f>'lap_17 (2)'!E17</f>
        <v>-1.62</v>
      </c>
      <c r="F223">
        <f>'lap_17 (2)'!F17</f>
        <v>5.62</v>
      </c>
      <c r="G223">
        <f>'lap_17 (2)'!G17</f>
        <v>49.77</v>
      </c>
      <c r="H223">
        <f>'lap_17 (2)'!H17</f>
        <v>33.590000000000003</v>
      </c>
      <c r="I223">
        <f>'lap_17 (2)'!I17</f>
        <v>10.6</v>
      </c>
      <c r="J223">
        <f>'lap_17 (2)'!J17</f>
        <v>36.07</v>
      </c>
      <c r="K223">
        <f>'lap_17 (2)'!K17</f>
        <v>347.63</v>
      </c>
      <c r="L223">
        <f>'lap_17 (2)'!L17</f>
        <v>216.12</v>
      </c>
      <c r="M223">
        <f>'lap_17 (2)'!M17</f>
        <v>1.53</v>
      </c>
      <c r="N223">
        <f>'lap_17 (2)'!N17</f>
        <v>87.58</v>
      </c>
      <c r="O223">
        <f>'lap_17 (2)'!O17</f>
        <v>1278.3800000000001</v>
      </c>
      <c r="P223">
        <f>'lap_17 (2)'!P17</f>
        <v>19.940000000000001</v>
      </c>
      <c r="Q223">
        <f>'lap_17 (2)'!Q17</f>
        <v>1392.1</v>
      </c>
      <c r="R223">
        <f>'lap_17 (2)'!R17</f>
        <v>93.33</v>
      </c>
      <c r="S223">
        <f>'lap_17 (2)'!S17</f>
        <v>0.9</v>
      </c>
      <c r="T223">
        <f>'lap_17 (2)'!T17</f>
        <v>0.77</v>
      </c>
      <c r="U223">
        <f>'lap_17 (2)'!U17</f>
        <v>13.31</v>
      </c>
      <c r="V223">
        <f>'lap_17 (2)'!V17</f>
        <v>339.04</v>
      </c>
      <c r="W223">
        <f>'lap_17 (2)'!W17</f>
        <v>11.34</v>
      </c>
      <c r="X223">
        <f>'lap_17 (2)'!X17</f>
        <v>11.94</v>
      </c>
      <c r="Y223">
        <f>'lap_17 (2)'!Y17</f>
        <v>228.92</v>
      </c>
      <c r="Z223">
        <f>'lap_17 (2)'!Z17</f>
        <v>166.42</v>
      </c>
      <c r="AA223">
        <f>'lap_17 (2)'!AA17</f>
        <v>19.5</v>
      </c>
    </row>
    <row r="224" spans="1:27" x14ac:dyDescent="0.3">
      <c r="A224">
        <f>'lap_17 (2)'!A18</f>
        <v>18</v>
      </c>
      <c r="B224" t="str">
        <f>'lap_17 (2)'!B18</f>
        <v>2012</v>
      </c>
      <c r="C224">
        <f>'lap_17 (2)'!C18</f>
        <v>6.84</v>
      </c>
      <c r="D224">
        <f>'lap_17 (2)'!D18</f>
        <v>7.29</v>
      </c>
      <c r="E224">
        <f>'lap_17 (2)'!E18</f>
        <v>-1.7</v>
      </c>
      <c r="F224">
        <f>'lap_17 (2)'!F18</f>
        <v>3.35</v>
      </c>
      <c r="G224">
        <f>'lap_17 (2)'!G18</f>
        <v>46.94</v>
      </c>
      <c r="H224">
        <f>'lap_17 (2)'!H18</f>
        <v>32.4</v>
      </c>
      <c r="I224">
        <f>'lap_17 (2)'!I18</f>
        <v>12.39</v>
      </c>
      <c r="J224">
        <f>'lap_17 (2)'!J18</f>
        <v>38.82</v>
      </c>
      <c r="K224">
        <f>'lap_17 (2)'!K18</f>
        <v>326.39999999999998</v>
      </c>
      <c r="L224">
        <f>'lap_17 (2)'!L18</f>
        <v>230.36</v>
      </c>
      <c r="M224">
        <f>'lap_17 (2)'!M18</f>
        <v>3</v>
      </c>
      <c r="N224">
        <f>'lap_17 (2)'!N18</f>
        <v>87.85</v>
      </c>
      <c r="O224">
        <f>'lap_17 (2)'!O18</f>
        <v>1127.1400000000001</v>
      </c>
      <c r="P224">
        <f>'lap_17 (2)'!P18</f>
        <v>20.010000000000002</v>
      </c>
      <c r="Q224">
        <f>'lap_17 (2)'!Q18</f>
        <v>1436.69</v>
      </c>
      <c r="R224">
        <f>'lap_17 (2)'!R18</f>
        <v>109.05</v>
      </c>
      <c r="S224">
        <f>'lap_17 (2)'!S18</f>
        <v>0.89</v>
      </c>
      <c r="T224">
        <f>'lap_17 (2)'!T18</f>
        <v>0.75</v>
      </c>
      <c r="U224">
        <f>'lap_17 (2)'!U18</f>
        <v>12.72</v>
      </c>
      <c r="V224">
        <f>'lap_17 (2)'!V18</f>
        <v>343.87</v>
      </c>
      <c r="W224">
        <f>'lap_17 (2)'!W18</f>
        <v>10.029999999999999</v>
      </c>
      <c r="X224">
        <f>'lap_17 (2)'!X18</f>
        <v>11.94</v>
      </c>
      <c r="Y224">
        <f>'lap_17 (2)'!Y18</f>
        <v>198.31</v>
      </c>
      <c r="Z224">
        <f>'lap_17 (2)'!Z18</f>
        <v>158.69</v>
      </c>
      <c r="AA224">
        <f>'lap_17 (2)'!AA18</f>
        <v>19.239999999999998</v>
      </c>
    </row>
    <row r="225" spans="1:27" x14ac:dyDescent="0.3">
      <c r="A225">
        <f>'lap_17 (2)'!A19</f>
        <v>18</v>
      </c>
      <c r="B225" t="str">
        <f>'lap_17 (2)'!B19</f>
        <v>2013</v>
      </c>
      <c r="C225">
        <f>'lap_17 (2)'!C19</f>
        <v>6.83</v>
      </c>
      <c r="D225">
        <f>'lap_17 (2)'!D19</f>
        <v>7.38</v>
      </c>
      <c r="E225">
        <f>'lap_17 (2)'!E19</f>
        <v>-2.95</v>
      </c>
      <c r="F225">
        <f>'lap_17 (2)'!F19</f>
        <v>2.4500000000000002</v>
      </c>
      <c r="G225">
        <f>'lap_17 (2)'!G19</f>
        <v>50.81</v>
      </c>
      <c r="H225">
        <f>'lap_17 (2)'!H19</f>
        <v>33.03</v>
      </c>
      <c r="I225">
        <f>'lap_17 (2)'!I19</f>
        <v>11.7</v>
      </c>
      <c r="J225">
        <f>'lap_17 (2)'!J19</f>
        <v>45.14</v>
      </c>
      <c r="K225">
        <f>'lap_17 (2)'!K19</f>
        <v>330.34</v>
      </c>
      <c r="L225">
        <f>'lap_17 (2)'!L19</f>
        <v>230.25</v>
      </c>
      <c r="M225">
        <f>'lap_17 (2)'!M19</f>
        <v>1.83</v>
      </c>
      <c r="N225">
        <f>'lap_17 (2)'!N19</f>
        <v>89.08</v>
      </c>
      <c r="O225">
        <f>'lap_17 (2)'!O19</f>
        <v>1127.68</v>
      </c>
      <c r="P225">
        <f>'lap_17 (2)'!P19</f>
        <v>19.989999999999998</v>
      </c>
      <c r="Q225">
        <f>'lap_17 (2)'!Q19</f>
        <v>1458.65</v>
      </c>
      <c r="R225">
        <f>'lap_17 (2)'!R19</f>
        <v>115.71</v>
      </c>
      <c r="S225">
        <f>'lap_17 (2)'!S19</f>
        <v>0.87</v>
      </c>
      <c r="T225">
        <f>'lap_17 (2)'!T19</f>
        <v>0.74</v>
      </c>
      <c r="U225">
        <f>'lap_17 (2)'!U19</f>
        <v>13.17</v>
      </c>
      <c r="V225">
        <f>'lap_17 (2)'!V19</f>
        <v>341.96</v>
      </c>
      <c r="W225">
        <f>'lap_17 (2)'!W19</f>
        <v>10.15</v>
      </c>
      <c r="X225">
        <f>'lap_17 (2)'!X19</f>
        <v>10.8</v>
      </c>
      <c r="Y225">
        <f>'lap_17 (2)'!Y19</f>
        <v>184.92</v>
      </c>
      <c r="Z225">
        <f>'lap_17 (2)'!Z19</f>
        <v>163.63</v>
      </c>
      <c r="AA225">
        <f>'lap_17 (2)'!AA19</f>
        <v>18.760000000000002</v>
      </c>
    </row>
    <row r="226" spans="1:27" x14ac:dyDescent="0.3">
      <c r="A226">
        <f>'lap_17 (2)'!A20</f>
        <v>18</v>
      </c>
      <c r="B226" t="str">
        <f>'lap_17 (2)'!B20</f>
        <v>2014</v>
      </c>
      <c r="C226">
        <f>'lap_17 (2)'!C20</f>
        <v>6.85</v>
      </c>
      <c r="D226">
        <f>'lap_17 (2)'!D20</f>
        <v>7.42</v>
      </c>
      <c r="E226">
        <f>'lap_17 (2)'!E20</f>
        <v>-2.91</v>
      </c>
      <c r="F226">
        <f>'lap_17 (2)'!F20</f>
        <v>1.45</v>
      </c>
      <c r="G226">
        <f>'lap_17 (2)'!G20</f>
        <v>50.28</v>
      </c>
      <c r="H226">
        <f>'lap_17 (2)'!H20</f>
        <v>34.950000000000003</v>
      </c>
      <c r="I226">
        <f>'lap_17 (2)'!I20</f>
        <v>9.7200000000000006</v>
      </c>
      <c r="J226">
        <f>'lap_17 (2)'!J20</f>
        <v>46.94</v>
      </c>
      <c r="K226">
        <f>'lap_17 (2)'!K20</f>
        <v>337.86</v>
      </c>
      <c r="L226">
        <f>'lap_17 (2)'!L20</f>
        <v>229.88</v>
      </c>
      <c r="M226">
        <f>'lap_17 (2)'!M20</f>
        <v>1.9</v>
      </c>
      <c r="N226">
        <f>'lap_17 (2)'!N20</f>
        <v>89.09</v>
      </c>
      <c r="O226">
        <f>'lap_17 (2)'!O20</f>
        <v>1087.3699999999999</v>
      </c>
      <c r="P226">
        <f>'lap_17 (2)'!P20</f>
        <v>19.96</v>
      </c>
      <c r="Q226">
        <f>'lap_17 (2)'!Q20</f>
        <v>1479.69</v>
      </c>
      <c r="R226">
        <f>'lap_17 (2)'!R20</f>
        <v>121.43</v>
      </c>
      <c r="S226">
        <f>'lap_17 (2)'!S20</f>
        <v>0.86</v>
      </c>
      <c r="T226">
        <f>'lap_17 (2)'!T20</f>
        <v>0.73</v>
      </c>
      <c r="U226">
        <f>'lap_17 (2)'!U20</f>
        <v>14.46</v>
      </c>
      <c r="V226">
        <f>'lap_17 (2)'!V20</f>
        <v>333.76</v>
      </c>
      <c r="W226">
        <f>'lap_17 (2)'!W20</f>
        <v>9.08</v>
      </c>
      <c r="X226">
        <f>'lap_17 (2)'!X20</f>
        <v>10.72</v>
      </c>
      <c r="Y226">
        <f>'lap_17 (2)'!Y20</f>
        <v>170</v>
      </c>
      <c r="Z226">
        <f>'lap_17 (2)'!Z20</f>
        <v>165.55</v>
      </c>
      <c r="AA226">
        <f>'lap_17 (2)'!AA20</f>
        <v>18.46</v>
      </c>
    </row>
    <row r="227" spans="1:27" x14ac:dyDescent="0.3">
      <c r="A227">
        <f>'lap_17 (2)'!A21</f>
        <v>18</v>
      </c>
      <c r="B227" t="str">
        <f>'lap_17 (2)'!B21</f>
        <v>2015</v>
      </c>
      <c r="C227">
        <f>'lap_17 (2)'!C21</f>
        <v>6.84</v>
      </c>
      <c r="D227">
        <f>'lap_17 (2)'!D21</f>
        <v>7.46</v>
      </c>
      <c r="E227">
        <f>'lap_17 (2)'!E21</f>
        <v>-3.64</v>
      </c>
      <c r="F227">
        <f>'lap_17 (2)'!F21</f>
        <v>-1.4</v>
      </c>
      <c r="G227">
        <f>'lap_17 (2)'!G21</f>
        <v>51.26</v>
      </c>
      <c r="H227">
        <f>'lap_17 (2)'!H21</f>
        <v>35.01</v>
      </c>
      <c r="I227">
        <f>'lap_17 (2)'!I21</f>
        <v>9.7899999999999991</v>
      </c>
      <c r="J227">
        <f>'lap_17 (2)'!J21</f>
        <v>52</v>
      </c>
      <c r="K227">
        <f>'lap_17 (2)'!K21</f>
        <v>344.62</v>
      </c>
      <c r="L227">
        <f>'lap_17 (2)'!L21</f>
        <v>228.9</v>
      </c>
      <c r="M227">
        <f>'lap_17 (2)'!M21</f>
        <v>2.99</v>
      </c>
      <c r="N227">
        <f>'lap_17 (2)'!N21</f>
        <v>82.27</v>
      </c>
      <c r="O227">
        <f>'lap_17 (2)'!O21</f>
        <v>1121.24</v>
      </c>
      <c r="P227">
        <f>'lap_17 (2)'!P21</f>
        <v>19.91</v>
      </c>
      <c r="Q227">
        <f>'lap_17 (2)'!Q21</f>
        <v>1455.49</v>
      </c>
      <c r="R227">
        <f>'lap_17 (2)'!R21</f>
        <v>122.92</v>
      </c>
      <c r="S227">
        <f>'lap_17 (2)'!S21</f>
        <v>0.87</v>
      </c>
      <c r="T227">
        <f>'lap_17 (2)'!T21</f>
        <v>0.69</v>
      </c>
      <c r="U227">
        <f>'lap_17 (2)'!U21</f>
        <v>13.24</v>
      </c>
      <c r="V227">
        <f>'lap_17 (2)'!V21</f>
        <v>337.88</v>
      </c>
      <c r="W227">
        <f>'lap_17 (2)'!W21</f>
        <v>9.6</v>
      </c>
      <c r="X227">
        <f>'lap_17 (2)'!X21</f>
        <v>10.59</v>
      </c>
      <c r="Y227">
        <f>'lap_17 (2)'!Y21</f>
        <v>171.59</v>
      </c>
      <c r="Z227">
        <f>'lap_17 (2)'!Z21</f>
        <v>161.25</v>
      </c>
      <c r="AA227">
        <f>'lap_17 (2)'!AA21</f>
        <v>17.96</v>
      </c>
    </row>
    <row r="228" spans="1:27" x14ac:dyDescent="0.3">
      <c r="A228">
        <f>'lap_17 (2)'!A22</f>
        <v>18</v>
      </c>
      <c r="B228" t="str">
        <f>'lap_17 (2)'!B22</f>
        <v>2016</v>
      </c>
      <c r="C228">
        <f>'lap_17 (2)'!C22</f>
        <v>6.83</v>
      </c>
      <c r="D228">
        <f>'lap_17 (2)'!D22</f>
        <v>7.51</v>
      </c>
      <c r="E228">
        <f>'lap_17 (2)'!E22</f>
        <v>-3.53</v>
      </c>
      <c r="F228">
        <f>'lap_17 (2)'!F22</f>
        <v>-1.77</v>
      </c>
      <c r="G228">
        <f>'lap_17 (2)'!G22</f>
        <v>40.94</v>
      </c>
      <c r="H228">
        <f>'lap_17 (2)'!H22</f>
        <v>22.07</v>
      </c>
      <c r="I228">
        <f>'lap_17 (2)'!I22</f>
        <v>10.23</v>
      </c>
      <c r="J228">
        <f>'lap_17 (2)'!J22</f>
        <v>49.94</v>
      </c>
      <c r="K228">
        <f>'lap_17 (2)'!K22</f>
        <v>357.94</v>
      </c>
      <c r="L228">
        <f>'lap_17 (2)'!L22</f>
        <v>228.27</v>
      </c>
      <c r="M228">
        <f>'lap_17 (2)'!M22</f>
        <v>2.69</v>
      </c>
      <c r="N228">
        <f>'lap_17 (2)'!N22</f>
        <v>88.22</v>
      </c>
      <c r="O228">
        <f>'lap_17 (2)'!O22</f>
        <v>1149.42</v>
      </c>
      <c r="P228">
        <f>'lap_17 (2)'!P22</f>
        <v>20.41</v>
      </c>
      <c r="Q228">
        <f>'lap_17 (2)'!Q22</f>
        <v>1543.11</v>
      </c>
      <c r="R228">
        <f>'lap_17 (2)'!R22</f>
        <v>136.25</v>
      </c>
      <c r="S228">
        <f>'lap_17 (2)'!S22</f>
        <v>0.84</v>
      </c>
      <c r="T228">
        <f>'lap_17 (2)'!T22</f>
        <v>0.67</v>
      </c>
      <c r="U228">
        <f>'lap_17 (2)'!U22</f>
        <v>13.04</v>
      </c>
      <c r="V228">
        <f>'lap_17 (2)'!V22</f>
        <v>342.2</v>
      </c>
      <c r="W228">
        <f>'lap_17 (2)'!W22</f>
        <v>9.2100000000000009</v>
      </c>
      <c r="X228">
        <f>'lap_17 (2)'!X22</f>
        <v>10.46</v>
      </c>
      <c r="Y228">
        <f>'lap_17 (2)'!Y22</f>
        <v>169.2</v>
      </c>
      <c r="Z228">
        <f>'lap_17 (2)'!Z22</f>
        <v>156.29</v>
      </c>
      <c r="AA228">
        <f>'lap_17 (2)'!AA22</f>
        <v>17.73</v>
      </c>
    </row>
    <row r="229" spans="1:27" x14ac:dyDescent="0.3">
      <c r="A229">
        <f>'lap_17 (2)'!A23</f>
        <v>18</v>
      </c>
      <c r="B229" t="str">
        <f>'lap_17 (2)'!B23</f>
        <v>2017</v>
      </c>
      <c r="C229">
        <f>'lap_17 (2)'!C23</f>
        <v>6.78</v>
      </c>
      <c r="D229">
        <f>'lap_17 (2)'!D23</f>
        <v>7.54</v>
      </c>
      <c r="E229">
        <f>'lap_17 (2)'!E23</f>
        <v>-4.93</v>
      </c>
      <c r="F229">
        <f>'lap_17 (2)'!F23</f>
        <v>-3.43</v>
      </c>
      <c r="G229">
        <f>'lap_17 (2)'!G23</f>
        <v>32.96</v>
      </c>
      <c r="H229">
        <f>'lap_17 (2)'!H23</f>
        <v>20.48</v>
      </c>
      <c r="I229">
        <f>'lap_17 (2)'!I23</f>
        <v>10.1</v>
      </c>
      <c r="J229">
        <f>'lap_17 (2)'!J23</f>
        <v>48.39</v>
      </c>
      <c r="K229">
        <f>'lap_17 (2)'!K23</f>
        <v>366.77</v>
      </c>
      <c r="L229">
        <f>'lap_17 (2)'!L23</f>
        <v>227.03</v>
      </c>
      <c r="M229">
        <f>'lap_17 (2)'!M23</f>
        <v>6.52</v>
      </c>
      <c r="N229">
        <f>'lap_17 (2)'!N23</f>
        <v>87.66</v>
      </c>
      <c r="O229">
        <f>'lap_17 (2)'!O23</f>
        <v>1184.32</v>
      </c>
      <c r="P229">
        <f>'lap_17 (2)'!P23</f>
        <v>20.3</v>
      </c>
      <c r="Q229">
        <f>'lap_17 (2)'!Q23</f>
        <v>1591.6</v>
      </c>
      <c r="R229">
        <f>'lap_17 (2)'!R23</f>
        <v>144.58000000000001</v>
      </c>
      <c r="S229">
        <f>'lap_17 (2)'!S23</f>
        <v>0.88</v>
      </c>
      <c r="T229">
        <f>'lap_17 (2)'!T23</f>
        <v>0.68</v>
      </c>
      <c r="U229">
        <f>'lap_17 (2)'!U23</f>
        <v>13.16</v>
      </c>
      <c r="V229">
        <f>'lap_17 (2)'!V23</f>
        <v>343.76</v>
      </c>
      <c r="W229">
        <f>'lap_17 (2)'!W23</f>
        <v>12.43</v>
      </c>
      <c r="X229">
        <f>'lap_17 (2)'!X23</f>
        <v>10.59</v>
      </c>
      <c r="Y229">
        <f>'lap_17 (2)'!Y23</f>
        <v>175.15</v>
      </c>
      <c r="Z229">
        <f>'lap_17 (2)'!Z23</f>
        <v>158.19</v>
      </c>
      <c r="AA229">
        <f>'lap_17 (2)'!AA23</f>
        <v>17.5</v>
      </c>
    </row>
    <row r="230" spans="1:27" x14ac:dyDescent="0.3">
      <c r="A230">
        <f>'lap_17 (2)'!A24</f>
        <v>18</v>
      </c>
      <c r="B230" t="str">
        <f>'lap_17 (2)'!B24</f>
        <v>2018</v>
      </c>
      <c r="C230">
        <f>'lap_17 (2)'!C24</f>
        <v>6.82</v>
      </c>
      <c r="D230">
        <f>'lap_17 (2)'!D24</f>
        <v>7.52</v>
      </c>
      <c r="E230">
        <f>'lap_17 (2)'!E24</f>
        <v>-4.42</v>
      </c>
      <c r="F230">
        <f>'lap_17 (2)'!F24</f>
        <v>-3.41</v>
      </c>
      <c r="G230">
        <f>'lap_17 (2)'!G24</f>
        <v>34.24</v>
      </c>
      <c r="H230">
        <f>'lap_17 (2)'!H24</f>
        <v>20.11</v>
      </c>
      <c r="I230">
        <f>'lap_17 (2)'!I24</f>
        <v>9.6999999999999993</v>
      </c>
      <c r="J230">
        <f>'lap_17 (2)'!J24</f>
        <v>45.93</v>
      </c>
      <c r="K230">
        <f>'lap_17 (2)'!K24</f>
        <v>380.88</v>
      </c>
      <c r="L230">
        <f>'lap_17 (2)'!L24</f>
        <v>226.57</v>
      </c>
      <c r="M230">
        <f>'lap_17 (2)'!M24</f>
        <v>4.99</v>
      </c>
      <c r="N230">
        <f>'lap_17 (2)'!N24</f>
        <v>87.63</v>
      </c>
      <c r="O230">
        <f>'lap_17 (2)'!O24</f>
        <v>1181.03</v>
      </c>
      <c r="P230">
        <f>'lap_17 (2)'!P24</f>
        <v>20.239999999999998</v>
      </c>
      <c r="Q230">
        <f>'lap_17 (2)'!Q24</f>
        <v>1568.56</v>
      </c>
      <c r="R230">
        <f>'lap_17 (2)'!R24</f>
        <v>145</v>
      </c>
      <c r="S230">
        <f>'lap_17 (2)'!S24</f>
        <v>0.87</v>
      </c>
      <c r="T230">
        <f>'lap_17 (2)'!T24</f>
        <v>0.69</v>
      </c>
      <c r="U230">
        <f>'lap_17 (2)'!U24</f>
        <v>12.89</v>
      </c>
      <c r="V230">
        <f>'lap_17 (2)'!V24</f>
        <v>346.44</v>
      </c>
      <c r="W230">
        <f>'lap_17 (2)'!W24</f>
        <v>11.22</v>
      </c>
      <c r="X230">
        <f>'lap_17 (2)'!X24</f>
        <v>6.85</v>
      </c>
      <c r="Y230">
        <f>'lap_17 (2)'!Y24</f>
        <v>165.99</v>
      </c>
      <c r="Z230">
        <f>'lap_17 (2)'!Z24</f>
        <v>162.27000000000001</v>
      </c>
      <c r="AA230">
        <f>'lap_17 (2)'!AA24</f>
        <v>17.579999999999998</v>
      </c>
    </row>
    <row r="231" spans="1:27" x14ac:dyDescent="0.3">
      <c r="A231">
        <f>'lap_17 (2)'!A25</f>
        <v>18</v>
      </c>
      <c r="B231" t="str">
        <f>'lap_17 (2)'!B25</f>
        <v>2019</v>
      </c>
      <c r="C231">
        <f>'lap_17 (2)'!C25</f>
        <v>6.79</v>
      </c>
      <c r="D231">
        <f>'lap_17 (2)'!D25</f>
        <v>7.45</v>
      </c>
      <c r="E231">
        <f>'lap_17 (2)'!E25</f>
        <v>-4.0199999999999996</v>
      </c>
      <c r="F231">
        <f>'lap_17 (2)'!F25</f>
        <v>-5.48</v>
      </c>
      <c r="G231">
        <f>'lap_17 (2)'!G25</f>
        <v>27.41</v>
      </c>
      <c r="H231">
        <f>'lap_17 (2)'!H25</f>
        <v>16.72</v>
      </c>
      <c r="I231">
        <f>'lap_17 (2)'!I25</f>
        <v>9.19</v>
      </c>
      <c r="J231">
        <f>'lap_17 (2)'!J25</f>
        <v>45.48</v>
      </c>
      <c r="K231">
        <f>'lap_17 (2)'!K25</f>
        <v>397.47</v>
      </c>
      <c r="L231">
        <f>'lap_17 (2)'!L25</f>
        <v>225.68</v>
      </c>
      <c r="M231">
        <f>'lap_17 (2)'!M25</f>
        <v>4.34</v>
      </c>
      <c r="N231">
        <f>'lap_17 (2)'!N25</f>
        <v>87.08</v>
      </c>
      <c r="O231">
        <f>'lap_17 (2)'!O25</f>
        <v>1174.1400000000001</v>
      </c>
      <c r="P231">
        <f>'lap_17 (2)'!P25</f>
        <v>20.170000000000002</v>
      </c>
      <c r="Q231">
        <f>'lap_17 (2)'!Q25</f>
        <v>1497.42</v>
      </c>
      <c r="R231">
        <f>'lap_17 (2)'!R25</f>
        <v>136.4</v>
      </c>
      <c r="S231">
        <f>'lap_17 (2)'!S25</f>
        <v>0.87</v>
      </c>
      <c r="T231">
        <f>'lap_17 (2)'!T25</f>
        <v>0.7</v>
      </c>
      <c r="U231">
        <f>'lap_17 (2)'!U25</f>
        <v>12.77</v>
      </c>
      <c r="V231">
        <f>'lap_17 (2)'!V25</f>
        <v>343.32</v>
      </c>
      <c r="W231">
        <f>'lap_17 (2)'!W25</f>
        <v>10.33</v>
      </c>
      <c r="X231">
        <f>'lap_17 (2)'!X25</f>
        <v>6.45</v>
      </c>
      <c r="Y231">
        <f>'lap_17 (2)'!Y25</f>
        <v>173.5</v>
      </c>
      <c r="Z231">
        <f>'lap_17 (2)'!Z25</f>
        <v>167.21</v>
      </c>
      <c r="AA231">
        <f>'lap_17 (2)'!AA25</f>
        <v>17.55</v>
      </c>
    </row>
    <row r="232" spans="1:27" x14ac:dyDescent="0.3">
      <c r="A232">
        <f>'lap_17 (2)'!A26</f>
        <v>18</v>
      </c>
      <c r="B232" t="str">
        <f>'lap_17 (2)'!B26</f>
        <v>2020</v>
      </c>
      <c r="C232">
        <f>'lap_17 (2)'!C26</f>
        <v>6.77</v>
      </c>
      <c r="D232">
        <f>'lap_17 (2)'!D26</f>
        <v>7.37</v>
      </c>
      <c r="E232">
        <f>'lap_17 (2)'!E26</f>
        <v>-5.71</v>
      </c>
      <c r="F232">
        <f>'lap_17 (2)'!F26</f>
        <v>-8.92</v>
      </c>
      <c r="G232">
        <f>'lap_17 (2)'!G26</f>
        <v>35.19</v>
      </c>
      <c r="H232">
        <f>'lap_17 (2)'!H26</f>
        <v>19.25</v>
      </c>
      <c r="I232">
        <f>'lap_17 (2)'!I26</f>
        <v>10.23</v>
      </c>
      <c r="J232">
        <f>'lap_17 (2)'!J26</f>
        <v>43.46</v>
      </c>
      <c r="K232">
        <f>'lap_17 (2)'!K26</f>
        <v>406.63</v>
      </c>
      <c r="L232">
        <f>'lap_17 (2)'!L26</f>
        <v>223.7</v>
      </c>
      <c r="M232">
        <f>'lap_17 (2)'!M26</f>
        <v>1.86</v>
      </c>
      <c r="N232">
        <f>'lap_17 (2)'!N26</f>
        <v>86.98</v>
      </c>
      <c r="O232">
        <f>'lap_17 (2)'!O26</f>
        <v>1237.56</v>
      </c>
      <c r="P232">
        <f>'lap_17 (2)'!P26</f>
        <v>20.149999999999999</v>
      </c>
      <c r="Q232">
        <f>'lap_17 (2)'!Q26</f>
        <v>1508.7</v>
      </c>
      <c r="R232">
        <f>'lap_17 (2)'!R26</f>
        <v>136.80000000000001</v>
      </c>
      <c r="S232">
        <f>'lap_17 (2)'!S26</f>
        <v>0.84</v>
      </c>
      <c r="T232">
        <f>'lap_17 (2)'!T26</f>
        <v>0.69</v>
      </c>
      <c r="U232">
        <f>'lap_17 (2)'!U26</f>
        <v>11.45</v>
      </c>
      <c r="V232">
        <f>'lap_17 (2)'!V26</f>
        <v>330.27</v>
      </c>
      <c r="W232">
        <f>'lap_17 (2)'!W26</f>
        <v>11.25</v>
      </c>
      <c r="X232">
        <f>'lap_17 (2)'!X26</f>
        <v>6.68</v>
      </c>
      <c r="Y232">
        <f>'lap_17 (2)'!Y26</f>
        <v>91.52</v>
      </c>
      <c r="Z232">
        <f>'lap_17 (2)'!Z26</f>
        <v>168.93</v>
      </c>
      <c r="AA232">
        <f>'lap_17 (2)'!AA26</f>
        <v>17.559999999999999</v>
      </c>
    </row>
    <row r="233" spans="1:27" x14ac:dyDescent="0.3">
      <c r="A233">
        <f>'lap_17 (2)'!A27</f>
        <v>18</v>
      </c>
      <c r="B233" t="str">
        <f>'lap_17 (2)'!B27</f>
        <v>2021</v>
      </c>
      <c r="C233">
        <f>'lap_17 (2)'!C27</f>
        <v>6.65</v>
      </c>
      <c r="D233">
        <f>'lap_17 (2)'!D27</f>
        <v>7.35</v>
      </c>
      <c r="E233">
        <f>'lap_17 (2)'!E27</f>
        <v>-7.08</v>
      </c>
      <c r="F233">
        <f>'lap_17 (2)'!F27</f>
        <v>-7.26</v>
      </c>
      <c r="G233">
        <f>'lap_17 (2)'!G27</f>
        <v>50.44</v>
      </c>
      <c r="H233">
        <f>'lap_17 (2)'!H27</f>
        <v>20.329999999999998</v>
      </c>
      <c r="I233">
        <f>'lap_17 (2)'!I27</f>
        <v>7.58</v>
      </c>
      <c r="J233">
        <f>'lap_17 (2)'!J27</f>
        <v>53.08</v>
      </c>
      <c r="K233">
        <f>'lap_17 (2)'!K27</f>
        <v>414.6</v>
      </c>
      <c r="L233">
        <f>'lap_17 (2)'!L27</f>
        <v>221.48</v>
      </c>
      <c r="M233">
        <f>'lap_17 (2)'!M27</f>
        <v>2.35</v>
      </c>
      <c r="N233">
        <f>'lap_17 (2)'!N27</f>
        <v>87.53</v>
      </c>
      <c r="O233">
        <f>'lap_17 (2)'!O27</f>
        <v>1309.74</v>
      </c>
      <c r="P233">
        <f>'lap_17 (2)'!P27</f>
        <v>20.11</v>
      </c>
      <c r="Q233">
        <f>'lap_17 (2)'!Q27</f>
        <v>1568.21</v>
      </c>
      <c r="R233">
        <f>'lap_17 (2)'!R27</f>
        <v>131.6</v>
      </c>
      <c r="S233">
        <f>'lap_17 (2)'!S27</f>
        <v>0.8</v>
      </c>
      <c r="T233">
        <f>'lap_17 (2)'!T27</f>
        <v>0.67</v>
      </c>
      <c r="U233">
        <f>'lap_17 (2)'!U27</f>
        <v>11.34</v>
      </c>
      <c r="V233">
        <f>'lap_17 (2)'!V27</f>
        <v>309.67</v>
      </c>
      <c r="W233">
        <f>'lap_17 (2)'!W27</f>
        <v>11.52</v>
      </c>
      <c r="X233">
        <f>'lap_17 (2)'!X27</f>
        <v>6.74</v>
      </c>
      <c r="Y233">
        <f>'lap_17 (2)'!Y27</f>
        <v>99.24</v>
      </c>
      <c r="Z233">
        <f>'lap_17 (2)'!Z27</f>
        <v>178.45</v>
      </c>
      <c r="AA233">
        <f>'lap_17 (2)'!AA27</f>
        <v>18.079999999999998</v>
      </c>
    </row>
    <row r="234" spans="1:27" x14ac:dyDescent="0.3">
      <c r="A234">
        <f>'lap_17 (2)'!A28</f>
        <v>18</v>
      </c>
      <c r="B234" t="str">
        <f>'lap_17 (2)'!B28</f>
        <v>2022</v>
      </c>
      <c r="C234">
        <f>'lap_17 (2)'!C28</f>
        <v>6.59</v>
      </c>
      <c r="D234">
        <f>'lap_17 (2)'!D28</f>
        <v>7.29</v>
      </c>
      <c r="E234">
        <f>'lap_17 (2)'!E28</f>
        <v>-4.68</v>
      </c>
      <c r="F234">
        <f>'lap_17 (2)'!F28</f>
        <v>-2.2400000000000002</v>
      </c>
      <c r="G234">
        <f>'lap_17 (2)'!G28</f>
        <v>42.59</v>
      </c>
      <c r="H234">
        <f>'lap_17 (2)'!H28</f>
        <v>20.98</v>
      </c>
      <c r="I234">
        <f>'lap_17 (2)'!I28</f>
        <v>7.1</v>
      </c>
      <c r="J234">
        <f>'lap_17 (2)'!J28</f>
        <v>52.71</v>
      </c>
      <c r="K234">
        <f>'lap_17 (2)'!K28</f>
        <v>415.29</v>
      </c>
      <c r="L234">
        <f>'lap_17 (2)'!L28</f>
        <v>216.53</v>
      </c>
      <c r="M234">
        <f>'lap_17 (2)'!M28</f>
        <v>0.66</v>
      </c>
      <c r="N234">
        <f>'lap_17 (2)'!N28</f>
        <v>84.71</v>
      </c>
      <c r="O234">
        <f>'lap_17 (2)'!O28</f>
        <v>1194.8599999999999</v>
      </c>
      <c r="P234">
        <f>'lap_17 (2)'!P28</f>
        <v>19.64</v>
      </c>
      <c r="Q234">
        <f>'lap_17 (2)'!Q28</f>
        <v>1545.36</v>
      </c>
      <c r="R234">
        <f>'lap_17 (2)'!R28</f>
        <v>141.6</v>
      </c>
      <c r="S234">
        <f>'lap_17 (2)'!S28</f>
        <v>0.8</v>
      </c>
      <c r="T234">
        <f>'lap_17 (2)'!T28</f>
        <v>0.67</v>
      </c>
      <c r="U234">
        <f>'lap_17 (2)'!U28</f>
        <v>6.63</v>
      </c>
      <c r="V234">
        <f>'lap_17 (2)'!V28</f>
        <v>311.54000000000002</v>
      </c>
      <c r="W234">
        <f>'lap_17 (2)'!W28</f>
        <v>10.79</v>
      </c>
      <c r="X234">
        <f>'lap_17 (2)'!X28</f>
        <v>3.65</v>
      </c>
      <c r="Y234">
        <f>'lap_17 (2)'!Y28</f>
        <v>151.99</v>
      </c>
      <c r="Z234">
        <f>'lap_17 (2)'!Z28</f>
        <v>175.2</v>
      </c>
      <c r="AA234">
        <f>'lap_17 (2)'!AA28</f>
        <v>18.52</v>
      </c>
    </row>
    <row r="235" spans="1:27" x14ac:dyDescent="0.3">
      <c r="A235">
        <f>'lap_17 (2)'!A29</f>
        <v>18</v>
      </c>
      <c r="B235" t="str">
        <f>'lap_17 (2)'!B29</f>
        <v>2023</v>
      </c>
      <c r="C235">
        <f>'lap_17 (2)'!C29</f>
        <v>6.53</v>
      </c>
      <c r="D235">
        <f>'lap_17 (2)'!D29</f>
        <v>7.24</v>
      </c>
      <c r="E235">
        <f>'lap_17 (2)'!E29</f>
        <v>-3.88</v>
      </c>
      <c r="F235">
        <f>'lap_17 (2)'!F29</f>
        <v>-0.21</v>
      </c>
      <c r="G235">
        <f>'lap_17 (2)'!G29</f>
        <v>40.840000000000003</v>
      </c>
      <c r="H235">
        <f>'lap_17 (2)'!H29</f>
        <v>20.38</v>
      </c>
      <c r="I235">
        <f>'lap_17 (2)'!I29</f>
        <v>8.08</v>
      </c>
      <c r="J235">
        <f>'lap_17 (2)'!J29</f>
        <v>54.94</v>
      </c>
      <c r="K235">
        <f>'lap_17 (2)'!K29</f>
        <v>422.09</v>
      </c>
      <c r="L235">
        <f>'lap_17 (2)'!L29</f>
        <v>216.86</v>
      </c>
      <c r="M235">
        <f>'lap_17 (2)'!M29</f>
        <v>2.0299999999999998</v>
      </c>
      <c r="N235">
        <f>'lap_17 (2)'!N29</f>
        <v>84.25</v>
      </c>
      <c r="O235">
        <f>'lap_17 (2)'!O29</f>
        <v>1347.14</v>
      </c>
      <c r="P235">
        <f>'lap_17 (2)'!P29</f>
        <v>19.600000000000001</v>
      </c>
      <c r="Q235">
        <f>'lap_17 (2)'!Q29</f>
        <v>1600.76</v>
      </c>
      <c r="R235">
        <f>'lap_17 (2)'!R29</f>
        <v>144.80000000000001</v>
      </c>
      <c r="S235">
        <f>'lap_17 (2)'!S29</f>
        <v>0.87</v>
      </c>
      <c r="T235">
        <f>'lap_17 (2)'!T29</f>
        <v>0.73</v>
      </c>
      <c r="U235">
        <f>'lap_17 (2)'!U29</f>
        <v>6.06</v>
      </c>
      <c r="V235">
        <f>'lap_17 (2)'!V29</f>
        <v>316.60000000000002</v>
      </c>
      <c r="W235">
        <f>'lap_17 (2)'!W29</f>
        <v>9.0299999999999994</v>
      </c>
      <c r="X235">
        <f>'lap_17 (2)'!X29</f>
        <v>3.58</v>
      </c>
      <c r="Y235">
        <f>'lap_17 (2)'!Y29</f>
        <v>167.88</v>
      </c>
      <c r="Z235">
        <f>'lap_17 (2)'!Z29</f>
        <v>174.29</v>
      </c>
      <c r="AA235">
        <f>'lap_17 (2)'!AA29</f>
        <v>18.510000000000002</v>
      </c>
    </row>
    <row r="236" spans="1:27" x14ac:dyDescent="0.3">
      <c r="A236">
        <f>'lap_18 (2)'!A17</f>
        <v>19</v>
      </c>
      <c r="B236" t="str">
        <f>'lap_18 (2)'!B17</f>
        <v>2011</v>
      </c>
      <c r="C236">
        <f>'lap_18 (2)'!C17</f>
        <v>6.4</v>
      </c>
      <c r="D236">
        <f>'lap_18 (2)'!D17</f>
        <v>6.6</v>
      </c>
      <c r="E236">
        <f>'lap_18 (2)'!E17</f>
        <v>-2.5299999999999998</v>
      </c>
      <c r="F236">
        <f>'lap_18 (2)'!F17</f>
        <v>3.11</v>
      </c>
      <c r="G236">
        <f>'lap_18 (2)'!G17</f>
        <v>54.63</v>
      </c>
      <c r="H236">
        <f>'lap_18 (2)'!H17</f>
        <v>29.87</v>
      </c>
      <c r="I236">
        <f>'lap_18 (2)'!I17</f>
        <v>9.48</v>
      </c>
      <c r="J236">
        <f>'lap_18 (2)'!J17</f>
        <v>38.450000000000003</v>
      </c>
      <c r="K236">
        <f>'lap_18 (2)'!K17</f>
        <v>287.14</v>
      </c>
      <c r="L236">
        <f>'lap_18 (2)'!L17</f>
        <v>227.38</v>
      </c>
      <c r="M236">
        <f>'lap_18 (2)'!M17</f>
        <v>2.12</v>
      </c>
      <c r="N236">
        <f>'lap_18 (2)'!N17</f>
        <v>91.97</v>
      </c>
      <c r="O236">
        <f>'lap_18 (2)'!O17</f>
        <v>1092.6300000000001</v>
      </c>
      <c r="P236">
        <f>'lap_18 (2)'!P17</f>
        <v>39.15</v>
      </c>
      <c r="Q236">
        <f>'lap_18 (2)'!Q17</f>
        <v>1352.39</v>
      </c>
      <c r="R236">
        <f>'lap_18 (2)'!R17</f>
        <v>77.209999999999994</v>
      </c>
      <c r="S236">
        <f>'lap_18 (2)'!S17</f>
        <v>0.92</v>
      </c>
      <c r="T236">
        <f>'lap_18 (2)'!T17</f>
        <v>0.73</v>
      </c>
      <c r="U236">
        <f>'lap_18 (2)'!U17</f>
        <v>11.48</v>
      </c>
      <c r="V236">
        <f>'lap_18 (2)'!V17</f>
        <v>296.07</v>
      </c>
      <c r="W236">
        <f>'lap_18 (2)'!W17</f>
        <v>4.2300000000000004</v>
      </c>
      <c r="X236">
        <f>'lap_18 (2)'!X17</f>
        <v>15.18</v>
      </c>
      <c r="Y236">
        <f>'lap_18 (2)'!Y17</f>
        <v>196.81</v>
      </c>
      <c r="Z236">
        <f>'lap_18 (2)'!Z17</f>
        <v>153.47999999999999</v>
      </c>
      <c r="AA236">
        <f>'lap_18 (2)'!AA17</f>
        <v>17.3</v>
      </c>
    </row>
    <row r="237" spans="1:27" x14ac:dyDescent="0.3">
      <c r="A237">
        <f>'lap_18 (2)'!A18</f>
        <v>19</v>
      </c>
      <c r="B237" t="str">
        <f>'lap_18 (2)'!B18</f>
        <v>2012</v>
      </c>
      <c r="C237">
        <f>'lap_18 (2)'!C18</f>
        <v>6.48</v>
      </c>
      <c r="D237">
        <f>'lap_18 (2)'!D18</f>
        <v>6.73</v>
      </c>
      <c r="E237">
        <f>'lap_18 (2)'!E18</f>
        <v>-2.1</v>
      </c>
      <c r="F237">
        <f>'lap_18 (2)'!F18</f>
        <v>4.34</v>
      </c>
      <c r="G237">
        <f>'lap_18 (2)'!G18</f>
        <v>49.78</v>
      </c>
      <c r="H237">
        <f>'lap_18 (2)'!H18</f>
        <v>32.090000000000003</v>
      </c>
      <c r="I237">
        <f>'lap_18 (2)'!I18</f>
        <v>12.52</v>
      </c>
      <c r="J237">
        <f>'lap_18 (2)'!J18</f>
        <v>39.44</v>
      </c>
      <c r="K237">
        <f>'lap_18 (2)'!K18</f>
        <v>291.88</v>
      </c>
      <c r="L237">
        <f>'lap_18 (2)'!L18</f>
        <v>222.13</v>
      </c>
      <c r="M237">
        <f>'lap_18 (2)'!M18</f>
        <v>0.66</v>
      </c>
      <c r="N237">
        <f>'lap_18 (2)'!N18</f>
        <v>92.04</v>
      </c>
      <c r="O237">
        <f>'lap_18 (2)'!O18</f>
        <v>1048.67</v>
      </c>
      <c r="P237">
        <f>'lap_18 (2)'!P18</f>
        <v>39.25</v>
      </c>
      <c r="Q237">
        <f>'lap_18 (2)'!Q18</f>
        <v>1377.84</v>
      </c>
      <c r="R237">
        <f>'lap_18 (2)'!R18</f>
        <v>79.53</v>
      </c>
      <c r="S237">
        <f>'lap_18 (2)'!S18</f>
        <v>0.92</v>
      </c>
      <c r="T237">
        <f>'lap_18 (2)'!T18</f>
        <v>0.72</v>
      </c>
      <c r="U237">
        <f>'lap_18 (2)'!U18</f>
        <v>12.16</v>
      </c>
      <c r="V237">
        <f>'lap_18 (2)'!V18</f>
        <v>297.47000000000003</v>
      </c>
      <c r="W237">
        <f>'lap_18 (2)'!W18</f>
        <v>3.97</v>
      </c>
      <c r="X237">
        <f>'lap_18 (2)'!X18</f>
        <v>12.37</v>
      </c>
      <c r="Y237">
        <f>'lap_18 (2)'!Y18</f>
        <v>192.39</v>
      </c>
      <c r="Z237">
        <f>'lap_18 (2)'!Z18</f>
        <v>156.49</v>
      </c>
      <c r="AA237">
        <f>'lap_18 (2)'!AA18</f>
        <v>17.2</v>
      </c>
    </row>
    <row r="238" spans="1:27" x14ac:dyDescent="0.3">
      <c r="A238">
        <f>'lap_18 (2)'!A19</f>
        <v>19</v>
      </c>
      <c r="B238" t="str">
        <f>'lap_18 (2)'!B19</f>
        <v>2013</v>
      </c>
      <c r="C238">
        <f>'lap_18 (2)'!C19</f>
        <v>6.46</v>
      </c>
      <c r="D238">
        <f>'lap_18 (2)'!D19</f>
        <v>6.81</v>
      </c>
      <c r="E238">
        <f>'lap_18 (2)'!E19</f>
        <v>-2.94</v>
      </c>
      <c r="F238">
        <f>'lap_18 (2)'!F19</f>
        <v>4.62</v>
      </c>
      <c r="G238">
        <f>'lap_18 (2)'!G19</f>
        <v>51.53</v>
      </c>
      <c r="H238">
        <f>'lap_18 (2)'!H19</f>
        <v>32.369999999999997</v>
      </c>
      <c r="I238">
        <f>'lap_18 (2)'!I19</f>
        <v>11.4</v>
      </c>
      <c r="J238">
        <f>'lap_18 (2)'!J19</f>
        <v>44.84</v>
      </c>
      <c r="K238">
        <f>'lap_18 (2)'!K19</f>
        <v>296.08</v>
      </c>
      <c r="L238">
        <f>'lap_18 (2)'!L19</f>
        <v>222</v>
      </c>
      <c r="M238">
        <f>'lap_18 (2)'!M19</f>
        <v>0.84</v>
      </c>
      <c r="N238">
        <f>'lap_18 (2)'!N19</f>
        <v>93.88</v>
      </c>
      <c r="O238">
        <f>'lap_18 (2)'!O19</f>
        <v>1002.97</v>
      </c>
      <c r="P238">
        <f>'lap_18 (2)'!P19</f>
        <v>39.229999999999997</v>
      </c>
      <c r="Q238">
        <f>'lap_18 (2)'!Q19</f>
        <v>1346.91</v>
      </c>
      <c r="R238">
        <f>'lap_18 (2)'!R19</f>
        <v>79.069999999999993</v>
      </c>
      <c r="S238">
        <f>'lap_18 (2)'!S19</f>
        <v>0.91</v>
      </c>
      <c r="T238">
        <f>'lap_18 (2)'!T19</f>
        <v>0.75</v>
      </c>
      <c r="U238">
        <f>'lap_18 (2)'!U19</f>
        <v>12.98</v>
      </c>
      <c r="V238">
        <f>'lap_18 (2)'!V19</f>
        <v>302.93</v>
      </c>
      <c r="W238">
        <f>'lap_18 (2)'!W19</f>
        <v>3.1</v>
      </c>
      <c r="X238">
        <f>'lap_18 (2)'!X19</f>
        <v>10.83</v>
      </c>
      <c r="Y238">
        <f>'lap_18 (2)'!Y19</f>
        <v>175.63</v>
      </c>
      <c r="Z238">
        <f>'lap_18 (2)'!Z19</f>
        <v>158.34</v>
      </c>
      <c r="AA238">
        <f>'lap_18 (2)'!AA19</f>
        <v>16.47</v>
      </c>
    </row>
    <row r="239" spans="1:27" x14ac:dyDescent="0.3">
      <c r="A239">
        <f>'lap_18 (2)'!A20</f>
        <v>19</v>
      </c>
      <c r="B239" t="str">
        <f>'lap_18 (2)'!B20</f>
        <v>2014</v>
      </c>
      <c r="C239">
        <f>'lap_18 (2)'!C20</f>
        <v>6.6</v>
      </c>
      <c r="D239">
        <f>'lap_18 (2)'!D20</f>
        <v>6.9</v>
      </c>
      <c r="E239">
        <f>'lap_18 (2)'!E20</f>
        <v>-2.64</v>
      </c>
      <c r="F239">
        <f>'lap_18 (2)'!F20</f>
        <v>4.37</v>
      </c>
      <c r="G239">
        <f>'lap_18 (2)'!G20</f>
        <v>51.69</v>
      </c>
      <c r="H239">
        <f>'lap_18 (2)'!H20</f>
        <v>32.86</v>
      </c>
      <c r="I239">
        <f>'lap_18 (2)'!I20</f>
        <v>10.64</v>
      </c>
      <c r="J239">
        <f>'lap_18 (2)'!J20</f>
        <v>47.08</v>
      </c>
      <c r="K239">
        <f>'lap_18 (2)'!K20</f>
        <v>296.62</v>
      </c>
      <c r="L239">
        <f>'lap_18 (2)'!L20</f>
        <v>222.33</v>
      </c>
      <c r="M239">
        <f>'lap_18 (2)'!M20</f>
        <v>0.51</v>
      </c>
      <c r="N239">
        <f>'lap_18 (2)'!N20</f>
        <v>93.83</v>
      </c>
      <c r="O239">
        <f>'lap_18 (2)'!O20</f>
        <v>983.69</v>
      </c>
      <c r="P239">
        <f>'lap_18 (2)'!P20</f>
        <v>39.22</v>
      </c>
      <c r="Q239">
        <f>'lap_18 (2)'!Q20</f>
        <v>1349.29</v>
      </c>
      <c r="R239">
        <f>'lap_18 (2)'!R20</f>
        <v>82.79</v>
      </c>
      <c r="S239">
        <f>'lap_18 (2)'!S20</f>
        <v>0.88</v>
      </c>
      <c r="T239">
        <f>'lap_18 (2)'!T20</f>
        <v>0.73</v>
      </c>
      <c r="U239">
        <f>'lap_18 (2)'!U20</f>
        <v>14.06</v>
      </c>
      <c r="V239">
        <f>'lap_18 (2)'!V20</f>
        <v>307.52999999999997</v>
      </c>
      <c r="W239">
        <f>'lap_18 (2)'!W20</f>
        <v>2.82</v>
      </c>
      <c r="X239">
        <f>'lap_18 (2)'!X20</f>
        <v>11.04</v>
      </c>
      <c r="Y239">
        <f>'lap_18 (2)'!Y20</f>
        <v>150</v>
      </c>
      <c r="Z239">
        <f>'lap_18 (2)'!Z20</f>
        <v>158.19</v>
      </c>
      <c r="AA239">
        <f>'lap_18 (2)'!AA20</f>
        <v>16.12</v>
      </c>
    </row>
    <row r="240" spans="1:27" x14ac:dyDescent="0.3">
      <c r="A240">
        <f>'lap_18 (2)'!A21</f>
        <v>19</v>
      </c>
      <c r="B240" t="str">
        <f>'lap_18 (2)'!B21</f>
        <v>2015</v>
      </c>
      <c r="C240">
        <f>'lap_18 (2)'!C21</f>
        <v>6.58</v>
      </c>
      <c r="D240">
        <f>'lap_18 (2)'!D21</f>
        <v>7.04</v>
      </c>
      <c r="E240">
        <f>'lap_18 (2)'!E21</f>
        <v>-3.35</v>
      </c>
      <c r="F240">
        <f>'lap_18 (2)'!F21</f>
        <v>-2.2400000000000002</v>
      </c>
      <c r="G240">
        <f>'lap_18 (2)'!G21</f>
        <v>49.88</v>
      </c>
      <c r="H240">
        <f>'lap_18 (2)'!H21</f>
        <v>35.020000000000003</v>
      </c>
      <c r="I240">
        <f>'lap_18 (2)'!I21</f>
        <v>10.61</v>
      </c>
      <c r="J240">
        <f>'lap_18 (2)'!J21</f>
        <v>49.65</v>
      </c>
      <c r="K240">
        <f>'lap_18 (2)'!K21</f>
        <v>296.18</v>
      </c>
      <c r="L240">
        <f>'lap_18 (2)'!L21</f>
        <v>221.66</v>
      </c>
      <c r="M240">
        <f>'lap_18 (2)'!M21</f>
        <v>0.59</v>
      </c>
      <c r="N240">
        <f>'lap_18 (2)'!N21</f>
        <v>92.68</v>
      </c>
      <c r="O240">
        <f>'lap_18 (2)'!O21</f>
        <v>1014.03</v>
      </c>
      <c r="P240">
        <f>'lap_18 (2)'!P21</f>
        <v>39.96</v>
      </c>
      <c r="Q240">
        <f>'lap_18 (2)'!Q21</f>
        <v>1344.82</v>
      </c>
      <c r="R240">
        <f>'lap_18 (2)'!R21</f>
        <v>87.44</v>
      </c>
      <c r="S240">
        <f>'lap_18 (2)'!S21</f>
        <v>0.86</v>
      </c>
      <c r="T240">
        <f>'lap_18 (2)'!T21</f>
        <v>0.71</v>
      </c>
      <c r="U240">
        <f>'lap_18 (2)'!U21</f>
        <v>14.06</v>
      </c>
      <c r="V240">
        <f>'lap_18 (2)'!V21</f>
        <v>310.2</v>
      </c>
      <c r="W240">
        <f>'lap_18 (2)'!W21</f>
        <v>3.33</v>
      </c>
      <c r="X240">
        <f>'lap_18 (2)'!X21</f>
        <v>10.4</v>
      </c>
      <c r="Y240">
        <f>'lap_18 (2)'!Y21</f>
        <v>143.21</v>
      </c>
      <c r="Z240">
        <f>'lap_18 (2)'!Z21</f>
        <v>154.80000000000001</v>
      </c>
      <c r="AA240">
        <f>'lap_18 (2)'!AA21</f>
        <v>15.53</v>
      </c>
    </row>
    <row r="241" spans="1:27" x14ac:dyDescent="0.3">
      <c r="A241">
        <f>'lap_18 (2)'!A22</f>
        <v>19</v>
      </c>
      <c r="B241" t="str">
        <f>'lap_18 (2)'!B22</f>
        <v>2016</v>
      </c>
      <c r="C241">
        <f>'lap_18 (2)'!C22</f>
        <v>6.6</v>
      </c>
      <c r="D241">
        <f>'lap_18 (2)'!D22</f>
        <v>7.06</v>
      </c>
      <c r="E241">
        <f>'lap_18 (2)'!E22</f>
        <v>-3.31</v>
      </c>
      <c r="F241">
        <f>'lap_18 (2)'!F22</f>
        <v>-4.17</v>
      </c>
      <c r="G241">
        <f>'lap_18 (2)'!G22</f>
        <v>38.159999999999997</v>
      </c>
      <c r="H241">
        <f>'lap_18 (2)'!H22</f>
        <v>24.19</v>
      </c>
      <c r="I241">
        <f>'lap_18 (2)'!I22</f>
        <v>9.5399999999999991</v>
      </c>
      <c r="J241">
        <f>'lap_18 (2)'!J22</f>
        <v>49.06</v>
      </c>
      <c r="K241">
        <f>'lap_18 (2)'!K22</f>
        <v>304.91000000000003</v>
      </c>
      <c r="L241">
        <f>'lap_18 (2)'!L22</f>
        <v>219.19</v>
      </c>
      <c r="M241">
        <f>'lap_18 (2)'!M22</f>
        <v>2.16</v>
      </c>
      <c r="N241">
        <f>'lap_18 (2)'!N22</f>
        <v>92.93</v>
      </c>
      <c r="O241">
        <f>'lap_18 (2)'!O22</f>
        <v>1045.1300000000001</v>
      </c>
      <c r="P241">
        <f>'lap_18 (2)'!P22</f>
        <v>39.94</v>
      </c>
      <c r="Q241">
        <f>'lap_18 (2)'!Q22</f>
        <v>1330.58</v>
      </c>
      <c r="R241">
        <f>'lap_18 (2)'!R22</f>
        <v>90.7</v>
      </c>
      <c r="S241">
        <f>'lap_18 (2)'!S22</f>
        <v>0.83</v>
      </c>
      <c r="T241">
        <f>'lap_18 (2)'!T22</f>
        <v>0.67</v>
      </c>
      <c r="U241">
        <f>'lap_18 (2)'!U22</f>
        <v>13.69</v>
      </c>
      <c r="V241">
        <f>'lap_18 (2)'!V22</f>
        <v>309.47000000000003</v>
      </c>
      <c r="W241">
        <f>'lap_18 (2)'!W22</f>
        <v>3.83</v>
      </c>
      <c r="X241">
        <f>'lap_18 (2)'!X22</f>
        <v>10.39</v>
      </c>
      <c r="Y241">
        <f>'lap_18 (2)'!Y22</f>
        <v>138.58000000000001</v>
      </c>
      <c r="Z241">
        <f>'lap_18 (2)'!Z22</f>
        <v>153.93</v>
      </c>
      <c r="AA241">
        <f>'lap_18 (2)'!AA22</f>
        <v>15.3</v>
      </c>
    </row>
    <row r="242" spans="1:27" x14ac:dyDescent="0.3">
      <c r="A242">
        <f>'lap_18 (2)'!A23</f>
        <v>19</v>
      </c>
      <c r="B242" t="str">
        <f>'lap_18 (2)'!B23</f>
        <v>2017</v>
      </c>
      <c r="C242">
        <f>'lap_18 (2)'!C23</f>
        <v>6.54</v>
      </c>
      <c r="D242">
        <f>'lap_18 (2)'!D23</f>
        <v>7.03</v>
      </c>
      <c r="E242">
        <f>'lap_18 (2)'!E23</f>
        <v>-4.4000000000000004</v>
      </c>
      <c r="F242">
        <f>'lap_18 (2)'!F23</f>
        <v>-2.19</v>
      </c>
      <c r="G242">
        <f>'lap_18 (2)'!G23</f>
        <v>34.78</v>
      </c>
      <c r="H242">
        <f>'lap_18 (2)'!H23</f>
        <v>27</v>
      </c>
      <c r="I242">
        <f>'lap_18 (2)'!I23</f>
        <v>10.3</v>
      </c>
      <c r="J242">
        <f>'lap_18 (2)'!J23</f>
        <v>46.91</v>
      </c>
      <c r="K242">
        <f>'lap_18 (2)'!K23</f>
        <v>317.49</v>
      </c>
      <c r="L242">
        <f>'lap_18 (2)'!L23</f>
        <v>217.76</v>
      </c>
      <c r="M242">
        <f>'lap_18 (2)'!M23</f>
        <v>2.12</v>
      </c>
      <c r="N242">
        <f>'lap_18 (2)'!N23</f>
        <v>92.58</v>
      </c>
      <c r="O242">
        <f>'lap_18 (2)'!O23</f>
        <v>1084.5899999999999</v>
      </c>
      <c r="P242">
        <f>'lap_18 (2)'!P23</f>
        <v>39.89</v>
      </c>
      <c r="Q242">
        <f>'lap_18 (2)'!Q23</f>
        <v>1323.67</v>
      </c>
      <c r="R242">
        <f>'lap_18 (2)'!R23</f>
        <v>93.02</v>
      </c>
      <c r="S242">
        <f>'lap_18 (2)'!S23</f>
        <v>0.87</v>
      </c>
      <c r="T242">
        <f>'lap_18 (2)'!T23</f>
        <v>0.71</v>
      </c>
      <c r="U242">
        <f>'lap_18 (2)'!U23</f>
        <v>13.95</v>
      </c>
      <c r="V242">
        <f>'lap_18 (2)'!V23</f>
        <v>309.8</v>
      </c>
      <c r="W242">
        <f>'lap_18 (2)'!W23</f>
        <v>3.18</v>
      </c>
      <c r="X242">
        <f>'lap_18 (2)'!X23</f>
        <v>9.7899999999999991</v>
      </c>
      <c r="Y242">
        <f>'lap_18 (2)'!Y23</f>
        <v>141.19</v>
      </c>
      <c r="Z242">
        <f>'lap_18 (2)'!Z23</f>
        <v>155.97999999999999</v>
      </c>
      <c r="AA242">
        <f>'lap_18 (2)'!AA23</f>
        <v>14.94</v>
      </c>
    </row>
    <row r="243" spans="1:27" x14ac:dyDescent="0.3">
      <c r="A243">
        <f>'lap_18 (2)'!A24</f>
        <v>19</v>
      </c>
      <c r="B243" t="str">
        <f>'lap_18 (2)'!B24</f>
        <v>2018</v>
      </c>
      <c r="C243">
        <f>'lap_18 (2)'!C24</f>
        <v>6.45</v>
      </c>
      <c r="D243">
        <f>'lap_18 (2)'!D24</f>
        <v>6.9</v>
      </c>
      <c r="E243">
        <f>'lap_18 (2)'!E24</f>
        <v>-5.5</v>
      </c>
      <c r="F243">
        <f>'lap_18 (2)'!F24</f>
        <v>-4.91</v>
      </c>
      <c r="G243">
        <f>'lap_18 (2)'!G24</f>
        <v>33.72</v>
      </c>
      <c r="H243">
        <f>'lap_18 (2)'!H24</f>
        <v>20.61</v>
      </c>
      <c r="I243">
        <f>'lap_18 (2)'!I24</f>
        <v>8.67</v>
      </c>
      <c r="J243">
        <f>'lap_18 (2)'!J24</f>
        <v>46.6</v>
      </c>
      <c r="K243">
        <f>'lap_18 (2)'!K24</f>
        <v>324.95</v>
      </c>
      <c r="L243">
        <f>'lap_18 (2)'!L24</f>
        <v>216.69</v>
      </c>
      <c r="M243">
        <f>'lap_18 (2)'!M24</f>
        <v>1.64</v>
      </c>
      <c r="N243">
        <f>'lap_18 (2)'!N24</f>
        <v>92.56</v>
      </c>
      <c r="O243">
        <f>'lap_18 (2)'!O24</f>
        <v>1118.8</v>
      </c>
      <c r="P243">
        <f>'lap_18 (2)'!P24</f>
        <v>39.840000000000003</v>
      </c>
      <c r="Q243">
        <f>'lap_18 (2)'!Q24</f>
        <v>1348.82</v>
      </c>
      <c r="R243">
        <f>'lap_18 (2)'!R24</f>
        <v>114.05</v>
      </c>
      <c r="S243">
        <f>'lap_18 (2)'!S24</f>
        <v>0.84</v>
      </c>
      <c r="T243">
        <f>'lap_18 (2)'!T24</f>
        <v>0.65</v>
      </c>
      <c r="U243">
        <f>'lap_18 (2)'!U24</f>
        <v>10.56</v>
      </c>
      <c r="V243">
        <f>'lap_18 (2)'!V24</f>
        <v>301.93</v>
      </c>
      <c r="W243">
        <f>'lap_18 (2)'!W24</f>
        <v>3.86</v>
      </c>
      <c r="X243">
        <f>'lap_18 (2)'!X24</f>
        <v>8.56</v>
      </c>
      <c r="Y243">
        <f>'lap_18 (2)'!Y24</f>
        <v>136.65</v>
      </c>
      <c r="Z243">
        <f>'lap_18 (2)'!Z24</f>
        <v>162.5</v>
      </c>
      <c r="AA243">
        <f>'lap_18 (2)'!AA24</f>
        <v>14.59</v>
      </c>
    </row>
    <row r="244" spans="1:27" x14ac:dyDescent="0.3">
      <c r="A244">
        <f>'lap_18 (2)'!A25</f>
        <v>19</v>
      </c>
      <c r="B244" t="str">
        <f>'lap_18 (2)'!B25</f>
        <v>2019</v>
      </c>
      <c r="C244">
        <f>'lap_18 (2)'!C25</f>
        <v>6.45</v>
      </c>
      <c r="D244">
        <f>'lap_18 (2)'!D25</f>
        <v>6.82</v>
      </c>
      <c r="E244">
        <f>'lap_18 (2)'!E25</f>
        <v>-3.06</v>
      </c>
      <c r="F244">
        <f>'lap_18 (2)'!F25</f>
        <v>-8.09</v>
      </c>
      <c r="G244">
        <f>'lap_18 (2)'!G25</f>
        <v>27.7</v>
      </c>
      <c r="H244">
        <f>'lap_18 (2)'!H25</f>
        <v>21.36</v>
      </c>
      <c r="I244">
        <f>'lap_18 (2)'!I25</f>
        <v>10.33</v>
      </c>
      <c r="J244">
        <f>'lap_18 (2)'!J25</f>
        <v>43.66</v>
      </c>
      <c r="K244">
        <f>'lap_18 (2)'!K25</f>
        <v>333.78</v>
      </c>
      <c r="L244">
        <f>'lap_18 (2)'!L25</f>
        <v>215.15</v>
      </c>
      <c r="M244">
        <f>'lap_18 (2)'!M25</f>
        <v>1.6</v>
      </c>
      <c r="N244">
        <f>'lap_18 (2)'!N25</f>
        <v>92.16</v>
      </c>
      <c r="O244">
        <f>'lap_18 (2)'!O25</f>
        <v>1139.99</v>
      </c>
      <c r="P244">
        <f>'lap_18 (2)'!P25</f>
        <v>39.79</v>
      </c>
      <c r="Q244">
        <f>'lap_18 (2)'!Q25</f>
        <v>1439.17</v>
      </c>
      <c r="R244">
        <f>'lap_18 (2)'!R25</f>
        <v>120.54</v>
      </c>
      <c r="S244">
        <f>'lap_18 (2)'!S25</f>
        <v>0.81</v>
      </c>
      <c r="T244">
        <f>'lap_18 (2)'!T25</f>
        <v>0.64</v>
      </c>
      <c r="U244">
        <f>'lap_18 (2)'!U25</f>
        <v>10.53</v>
      </c>
      <c r="V244">
        <f>'lap_18 (2)'!V25</f>
        <v>281.13</v>
      </c>
      <c r="W244">
        <f>'lap_18 (2)'!W25</f>
        <v>3.47</v>
      </c>
      <c r="X244">
        <f>'lap_18 (2)'!X25</f>
        <v>9.06</v>
      </c>
      <c r="Y244">
        <f>'lap_18 (2)'!Y25</f>
        <v>141.16</v>
      </c>
      <c r="Z244">
        <f>'lap_18 (2)'!Z25</f>
        <v>167.02</v>
      </c>
      <c r="AA244">
        <f>'lap_18 (2)'!AA25</f>
        <v>14.92</v>
      </c>
    </row>
    <row r="245" spans="1:27" x14ac:dyDescent="0.3">
      <c r="A245">
        <f>'lap_18 (2)'!A26</f>
        <v>19</v>
      </c>
      <c r="B245" t="str">
        <f>'lap_18 (2)'!B26</f>
        <v>2020</v>
      </c>
      <c r="C245">
        <f>'lap_18 (2)'!C26</f>
        <v>6.4</v>
      </c>
      <c r="D245">
        <f>'lap_18 (2)'!D26</f>
        <v>6.73</v>
      </c>
      <c r="E245">
        <f>'lap_18 (2)'!E26</f>
        <v>-5.19</v>
      </c>
      <c r="F245">
        <f>'lap_18 (2)'!F26</f>
        <v>-9.91</v>
      </c>
      <c r="G245">
        <f>'lap_18 (2)'!G26</f>
        <v>36.020000000000003</v>
      </c>
      <c r="H245">
        <f>'lap_18 (2)'!H26</f>
        <v>19.489999999999998</v>
      </c>
      <c r="I245">
        <f>'lap_18 (2)'!I26</f>
        <v>11.42</v>
      </c>
      <c r="J245">
        <f>'lap_18 (2)'!J26</f>
        <v>44.62</v>
      </c>
      <c r="K245">
        <f>'lap_18 (2)'!K26</f>
        <v>342.87</v>
      </c>
      <c r="L245">
        <f>'lap_18 (2)'!L26</f>
        <v>210.05</v>
      </c>
      <c r="M245">
        <f>'lap_18 (2)'!M26</f>
        <v>1.42</v>
      </c>
      <c r="N245">
        <f>'lap_18 (2)'!N26</f>
        <v>91.49</v>
      </c>
      <c r="O245">
        <f>'lap_18 (2)'!O26</f>
        <v>1237.72</v>
      </c>
      <c r="P245">
        <f>'lap_18 (2)'!P26</f>
        <v>39.729999999999997</v>
      </c>
      <c r="Q245">
        <f>'lap_18 (2)'!Q26</f>
        <v>1341.6</v>
      </c>
      <c r="R245">
        <f>'lap_18 (2)'!R26</f>
        <v>110.81</v>
      </c>
      <c r="S245">
        <f>'lap_18 (2)'!S26</f>
        <v>0.79</v>
      </c>
      <c r="T245">
        <f>'lap_18 (2)'!T26</f>
        <v>0.61</v>
      </c>
      <c r="U245">
        <f>'lap_18 (2)'!U26</f>
        <v>9.89</v>
      </c>
      <c r="V245">
        <f>'lap_18 (2)'!V26</f>
        <v>281.88</v>
      </c>
      <c r="W245">
        <f>'lap_18 (2)'!W26</f>
        <v>4.04</v>
      </c>
      <c r="X245">
        <f>'lap_18 (2)'!X26</f>
        <v>9.52</v>
      </c>
      <c r="Y245">
        <f>'lap_18 (2)'!Y26</f>
        <v>83.23</v>
      </c>
      <c r="Z245">
        <f>'lap_18 (2)'!Z26</f>
        <v>173.53</v>
      </c>
      <c r="AA245">
        <f>'lap_18 (2)'!AA26</f>
        <v>15.46</v>
      </c>
    </row>
    <row r="246" spans="1:27" x14ac:dyDescent="0.3">
      <c r="A246">
        <f>'lap_18 (2)'!A27</f>
        <v>19</v>
      </c>
      <c r="B246" t="str">
        <f>'lap_18 (2)'!B27</f>
        <v>2021</v>
      </c>
      <c r="C246">
        <f>'lap_18 (2)'!C27</f>
        <v>6.23</v>
      </c>
      <c r="D246">
        <f>'lap_18 (2)'!D27</f>
        <v>6.63</v>
      </c>
      <c r="E246">
        <f>'lap_18 (2)'!E27</f>
        <v>-7.26</v>
      </c>
      <c r="F246">
        <f>'lap_18 (2)'!F27</f>
        <v>-10.06</v>
      </c>
      <c r="G246">
        <f>'lap_18 (2)'!G27</f>
        <v>50</v>
      </c>
      <c r="H246">
        <f>'lap_18 (2)'!H27</f>
        <v>21.95</v>
      </c>
      <c r="I246">
        <f>'lap_18 (2)'!I27</f>
        <v>5.53</v>
      </c>
      <c r="J246">
        <f>'lap_18 (2)'!J27</f>
        <v>53.63</v>
      </c>
      <c r="K246">
        <f>'lap_18 (2)'!K27</f>
        <v>350.9</v>
      </c>
      <c r="L246">
        <f>'lap_18 (2)'!L27</f>
        <v>205.65</v>
      </c>
      <c r="M246">
        <f>'lap_18 (2)'!M27</f>
        <v>1.74</v>
      </c>
      <c r="N246">
        <f>'lap_18 (2)'!N27</f>
        <v>92.38</v>
      </c>
      <c r="O246">
        <f>'lap_18 (2)'!O27</f>
        <v>1301.82</v>
      </c>
      <c r="P246">
        <f>'lap_18 (2)'!P27</f>
        <v>39.14</v>
      </c>
      <c r="Q246">
        <f>'lap_18 (2)'!Q27</f>
        <v>1488.71</v>
      </c>
      <c r="R246">
        <f>'lap_18 (2)'!R27</f>
        <v>105.95</v>
      </c>
      <c r="S246">
        <f>'lap_18 (2)'!S27</f>
        <v>0.78</v>
      </c>
      <c r="T246">
        <f>'lap_18 (2)'!T27</f>
        <v>0.61</v>
      </c>
      <c r="U246">
        <f>'lap_18 (2)'!U27</f>
        <v>8.19</v>
      </c>
      <c r="V246">
        <f>'lap_18 (2)'!V27</f>
        <v>274.88</v>
      </c>
      <c r="W246">
        <f>'lap_18 (2)'!W27</f>
        <v>4.71</v>
      </c>
      <c r="X246">
        <f>'lap_18 (2)'!X27</f>
        <v>8.84</v>
      </c>
      <c r="Y246">
        <f>'lap_18 (2)'!Y27</f>
        <v>108.11</v>
      </c>
      <c r="Z246">
        <f>'lap_18 (2)'!Z27</f>
        <v>181.67</v>
      </c>
      <c r="AA246">
        <f>'lap_18 (2)'!AA27</f>
        <v>15.95</v>
      </c>
    </row>
    <row r="247" spans="1:27" x14ac:dyDescent="0.3">
      <c r="A247">
        <f>'lap_18 (2)'!A28</f>
        <v>19</v>
      </c>
      <c r="B247" t="str">
        <f>'lap_18 (2)'!B28</f>
        <v>2022</v>
      </c>
      <c r="C247">
        <f>'lap_18 (2)'!C28</f>
        <v>6.15</v>
      </c>
      <c r="D247">
        <f>'lap_18 (2)'!D28</f>
        <v>6.58</v>
      </c>
      <c r="E247">
        <f>'lap_18 (2)'!E28</f>
        <v>-5.41</v>
      </c>
      <c r="F247">
        <f>'lap_18 (2)'!F28</f>
        <v>-5.16</v>
      </c>
      <c r="G247">
        <f>'lap_18 (2)'!G28</f>
        <v>42.55</v>
      </c>
      <c r="H247">
        <f>'lap_18 (2)'!H28</f>
        <v>23.34</v>
      </c>
      <c r="I247">
        <f>'lap_18 (2)'!I28</f>
        <v>7.72</v>
      </c>
      <c r="J247">
        <f>'lap_18 (2)'!J28</f>
        <v>54.22</v>
      </c>
      <c r="K247">
        <f>'lap_18 (2)'!K28</f>
        <v>350.45</v>
      </c>
      <c r="L247">
        <f>'lap_18 (2)'!L28</f>
        <v>194.94</v>
      </c>
      <c r="M247">
        <f>'lap_18 (2)'!M28</f>
        <v>1.96</v>
      </c>
      <c r="N247">
        <f>'lap_18 (2)'!N28</f>
        <v>86.9</v>
      </c>
      <c r="O247">
        <f>'lap_18 (2)'!O28</f>
        <v>1162.6199999999999</v>
      </c>
      <c r="P247">
        <f>'lap_18 (2)'!P28</f>
        <v>37.1</v>
      </c>
      <c r="Q247">
        <f>'lap_18 (2)'!Q28</f>
        <v>1528.68</v>
      </c>
      <c r="R247">
        <f>'lap_18 (2)'!R28</f>
        <v>121.33</v>
      </c>
      <c r="S247">
        <f>'lap_18 (2)'!S28</f>
        <v>0.82</v>
      </c>
      <c r="T247">
        <f>'lap_18 (2)'!T28</f>
        <v>0.63</v>
      </c>
      <c r="U247">
        <f>'lap_18 (2)'!U28</f>
        <v>6.74</v>
      </c>
      <c r="V247">
        <f>'lap_18 (2)'!V28</f>
        <v>269.31</v>
      </c>
      <c r="W247">
        <f>'lap_18 (2)'!W28</f>
        <v>5.31</v>
      </c>
      <c r="X247">
        <f>'lap_18 (2)'!X28</f>
        <v>1.45</v>
      </c>
      <c r="Y247">
        <f>'lap_18 (2)'!Y28</f>
        <v>151.55000000000001</v>
      </c>
      <c r="Z247">
        <f>'lap_18 (2)'!Z28</f>
        <v>182.16</v>
      </c>
      <c r="AA247">
        <f>'lap_18 (2)'!AA28</f>
        <v>17.03</v>
      </c>
    </row>
    <row r="248" spans="1:27" x14ac:dyDescent="0.3">
      <c r="A248">
        <f>'lap_18 (2)'!A29</f>
        <v>19</v>
      </c>
      <c r="B248" t="str">
        <f>'lap_18 (2)'!B29</f>
        <v>2023</v>
      </c>
      <c r="C248">
        <f>'lap_18 (2)'!C29</f>
        <v>5.95</v>
      </c>
      <c r="D248">
        <f>'lap_18 (2)'!D29</f>
        <v>6.54</v>
      </c>
      <c r="E248">
        <f>'lap_18 (2)'!E29</f>
        <v>-5.43</v>
      </c>
      <c r="F248">
        <f>'lap_18 (2)'!F29</f>
        <v>-0.68</v>
      </c>
      <c r="G248">
        <f>'lap_18 (2)'!G29</f>
        <v>39.5</v>
      </c>
      <c r="H248">
        <f>'lap_18 (2)'!H29</f>
        <v>21.77</v>
      </c>
      <c r="I248">
        <f>'lap_18 (2)'!I29</f>
        <v>6.84</v>
      </c>
      <c r="J248">
        <f>'lap_18 (2)'!J29</f>
        <v>56.61</v>
      </c>
      <c r="K248">
        <f>'lap_18 (2)'!K29</f>
        <v>345.09</v>
      </c>
      <c r="L248">
        <f>'lap_18 (2)'!L29</f>
        <v>198.24</v>
      </c>
      <c r="M248">
        <f>'lap_18 (2)'!M29</f>
        <v>6.64</v>
      </c>
      <c r="N248">
        <f>'lap_18 (2)'!N29</f>
        <v>86.09</v>
      </c>
      <c r="O248">
        <f>'lap_18 (2)'!O29</f>
        <v>1111.05</v>
      </c>
      <c r="P248">
        <f>'lap_18 (2)'!P29</f>
        <v>36.86</v>
      </c>
      <c r="Q248">
        <f>'lap_18 (2)'!Q29</f>
        <v>1754.39</v>
      </c>
      <c r="R248">
        <f>'lap_18 (2)'!R29</f>
        <v>99.46</v>
      </c>
      <c r="S248">
        <f>'lap_18 (2)'!S29</f>
        <v>0.87</v>
      </c>
      <c r="T248">
        <f>'lap_18 (2)'!T29</f>
        <v>0.67</v>
      </c>
      <c r="U248">
        <f>'lap_18 (2)'!U29</f>
        <v>6.26</v>
      </c>
      <c r="V248">
        <f>'lap_18 (2)'!V29</f>
        <v>240.89</v>
      </c>
      <c r="W248">
        <f>'lap_18 (2)'!W29</f>
        <v>3.81</v>
      </c>
      <c r="X248">
        <f>'lap_18 (2)'!X29</f>
        <v>1.44</v>
      </c>
      <c r="Y248">
        <f>'lap_18 (2)'!Y29</f>
        <v>163.74</v>
      </c>
      <c r="Z248">
        <f>'lap_18 (2)'!Z29</f>
        <v>182.43</v>
      </c>
      <c r="AA248">
        <f>'lap_18 (2)'!AA29</f>
        <v>16.97</v>
      </c>
    </row>
    <row r="249" spans="1:27" x14ac:dyDescent="0.3">
      <c r="A249">
        <f>'lap_19 (2)'!A17</f>
        <v>20</v>
      </c>
      <c r="B249" t="str">
        <f>'lap_19 (2)'!B17</f>
        <v>2011</v>
      </c>
      <c r="C249">
        <f>'lap_19 (2)'!C17</f>
        <v>6.29</v>
      </c>
      <c r="D249">
        <f>'lap_19 (2)'!D17</f>
        <v>6.65</v>
      </c>
      <c r="E249">
        <f>'lap_19 (2)'!E17</f>
        <v>-4.59</v>
      </c>
      <c r="F249">
        <f>'lap_19 (2)'!F17</f>
        <v>3.67</v>
      </c>
      <c r="G249">
        <f>'lap_19 (2)'!G17</f>
        <v>49.77</v>
      </c>
      <c r="H249">
        <f>'lap_19 (2)'!H17</f>
        <v>35.89</v>
      </c>
      <c r="I249">
        <f>'lap_19 (2)'!I17</f>
        <v>9.7200000000000006</v>
      </c>
      <c r="J249">
        <f>'lap_19 (2)'!J17</f>
        <v>38.549999999999997</v>
      </c>
      <c r="K249">
        <f>'lap_19 (2)'!K17</f>
        <v>294.36</v>
      </c>
      <c r="L249">
        <f>'lap_19 (2)'!L17</f>
        <v>207.45</v>
      </c>
      <c r="M249">
        <f>'lap_19 (2)'!M17</f>
        <v>1.88</v>
      </c>
      <c r="N249">
        <f>'lap_19 (2)'!N17</f>
        <v>83.58</v>
      </c>
      <c r="O249">
        <f>'lap_19 (2)'!O17</f>
        <v>1244.9000000000001</v>
      </c>
      <c r="P249">
        <f>'lap_19 (2)'!P17</f>
        <v>20.41</v>
      </c>
      <c r="Q249">
        <f>'lap_19 (2)'!Q17</f>
        <v>1359.3</v>
      </c>
      <c r="R249">
        <f>'lap_19 (2)'!R17</f>
        <v>128</v>
      </c>
      <c r="S249">
        <f>'lap_19 (2)'!S17</f>
        <v>0.95</v>
      </c>
      <c r="T249">
        <f>'lap_19 (2)'!T17</f>
        <v>0.8</v>
      </c>
      <c r="U249">
        <f>'lap_19 (2)'!U17</f>
        <v>10.3</v>
      </c>
      <c r="V249">
        <f>'lap_19 (2)'!V17</f>
        <v>358.3</v>
      </c>
      <c r="W249">
        <f>'lap_19 (2)'!W17</f>
        <v>2.65</v>
      </c>
      <c r="X249">
        <f>'lap_19 (2)'!X17</f>
        <v>10.65</v>
      </c>
      <c r="Y249">
        <f>'lap_19 (2)'!Y17</f>
        <v>242.54</v>
      </c>
      <c r="Z249">
        <f>'lap_19 (2)'!Z17</f>
        <v>148.61000000000001</v>
      </c>
      <c r="AA249">
        <f>'lap_19 (2)'!AA17</f>
        <v>21.78</v>
      </c>
    </row>
    <row r="250" spans="1:27" x14ac:dyDescent="0.3">
      <c r="A250">
        <f>'lap_19 (2)'!A18</f>
        <v>20</v>
      </c>
      <c r="B250" t="str">
        <f>'lap_19 (2)'!B18</f>
        <v>2012</v>
      </c>
      <c r="C250">
        <f>'lap_19 (2)'!C18</f>
        <v>6.25</v>
      </c>
      <c r="D250">
        <f>'lap_19 (2)'!D18</f>
        <v>6.69</v>
      </c>
      <c r="E250">
        <f>'lap_19 (2)'!E18</f>
        <v>-4.38</v>
      </c>
      <c r="F250">
        <f>'lap_19 (2)'!F18</f>
        <v>3.11</v>
      </c>
      <c r="G250">
        <f>'lap_19 (2)'!G18</f>
        <v>43.63</v>
      </c>
      <c r="H250">
        <f>'lap_19 (2)'!H18</f>
        <v>35.78</v>
      </c>
      <c r="I250">
        <f>'lap_19 (2)'!I18</f>
        <v>12.53</v>
      </c>
      <c r="J250">
        <f>'lap_19 (2)'!J18</f>
        <v>38.19</v>
      </c>
      <c r="K250">
        <f>'lap_19 (2)'!K18</f>
        <v>286.52999999999997</v>
      </c>
      <c r="L250">
        <f>'lap_19 (2)'!L18</f>
        <v>212.05</v>
      </c>
      <c r="M250">
        <f>'lap_19 (2)'!M18</f>
        <v>0.94</v>
      </c>
      <c r="N250">
        <f>'lap_19 (2)'!N18</f>
        <v>84.16</v>
      </c>
      <c r="O250">
        <f>'lap_19 (2)'!O18</f>
        <v>1102.25</v>
      </c>
      <c r="P250">
        <f>'lap_19 (2)'!P18</f>
        <v>20.309999999999999</v>
      </c>
      <c r="Q250">
        <f>'lap_19 (2)'!Q18</f>
        <v>1427.28</v>
      </c>
      <c r="R250">
        <f>'lap_19 (2)'!R18</f>
        <v>117.6</v>
      </c>
      <c r="S250">
        <f>'lap_19 (2)'!S18</f>
        <v>0.96</v>
      </c>
      <c r="T250">
        <f>'lap_19 (2)'!T18</f>
        <v>0.8</v>
      </c>
      <c r="U250">
        <f>'lap_19 (2)'!U18</f>
        <v>10.93</v>
      </c>
      <c r="V250">
        <f>'lap_19 (2)'!V18</f>
        <v>357.5</v>
      </c>
      <c r="W250">
        <f>'lap_19 (2)'!W18</f>
        <v>3.55</v>
      </c>
      <c r="X250">
        <f>'lap_19 (2)'!X18</f>
        <v>12.29</v>
      </c>
      <c r="Y250">
        <f>'lap_19 (2)'!Y18</f>
        <v>218.95</v>
      </c>
      <c r="Z250">
        <f>'lap_19 (2)'!Z18</f>
        <v>143.43</v>
      </c>
      <c r="AA250">
        <f>'lap_19 (2)'!AA18</f>
        <v>21.2</v>
      </c>
    </row>
    <row r="251" spans="1:27" x14ac:dyDescent="0.3">
      <c r="A251">
        <f>'lap_19 (2)'!A19</f>
        <v>20</v>
      </c>
      <c r="B251" t="str">
        <f>'lap_19 (2)'!B19</f>
        <v>2013</v>
      </c>
      <c r="C251">
        <f>'lap_19 (2)'!C19</f>
        <v>6.26</v>
      </c>
      <c r="D251">
        <f>'lap_19 (2)'!D19</f>
        <v>6.7</v>
      </c>
      <c r="E251">
        <f>'lap_19 (2)'!E19</f>
        <v>-4.34</v>
      </c>
      <c r="F251">
        <f>'lap_19 (2)'!F19</f>
        <v>2.15</v>
      </c>
      <c r="G251">
        <f>'lap_19 (2)'!G19</f>
        <v>52.55</v>
      </c>
      <c r="H251">
        <f>'lap_19 (2)'!H19</f>
        <v>36.11</v>
      </c>
      <c r="I251">
        <f>'lap_19 (2)'!I19</f>
        <v>11.86</v>
      </c>
      <c r="J251">
        <f>'lap_19 (2)'!J19</f>
        <v>39.93</v>
      </c>
      <c r="K251">
        <f>'lap_19 (2)'!K19</f>
        <v>298.62</v>
      </c>
      <c r="L251">
        <f>'lap_19 (2)'!L19</f>
        <v>211.6</v>
      </c>
      <c r="M251">
        <f>'lap_19 (2)'!M19</f>
        <v>1.29</v>
      </c>
      <c r="N251">
        <f>'lap_19 (2)'!N19</f>
        <v>85.99</v>
      </c>
      <c r="O251">
        <f>'lap_19 (2)'!O19</f>
        <v>1181.4000000000001</v>
      </c>
      <c r="P251">
        <f>'lap_19 (2)'!P19</f>
        <v>20.29</v>
      </c>
      <c r="Q251">
        <f>'lap_19 (2)'!Q19</f>
        <v>1490.5</v>
      </c>
      <c r="R251">
        <f>'lap_19 (2)'!R19</f>
        <v>116.8</v>
      </c>
      <c r="S251">
        <f>'lap_19 (2)'!S19</f>
        <v>0.96</v>
      </c>
      <c r="T251">
        <f>'lap_19 (2)'!T19</f>
        <v>0.8</v>
      </c>
      <c r="U251">
        <f>'lap_19 (2)'!U19</f>
        <v>11.61</v>
      </c>
      <c r="V251">
        <f>'lap_19 (2)'!V19</f>
        <v>331.36</v>
      </c>
      <c r="W251">
        <f>'lap_19 (2)'!W19</f>
        <v>2.63</v>
      </c>
      <c r="X251">
        <f>'lap_19 (2)'!X19</f>
        <v>10.65</v>
      </c>
      <c r="Y251">
        <f>'lap_19 (2)'!Y19</f>
        <v>210.06</v>
      </c>
      <c r="Z251">
        <f>'lap_19 (2)'!Z19</f>
        <v>145.86000000000001</v>
      </c>
      <c r="AA251">
        <f>'lap_19 (2)'!AA19</f>
        <v>20.52</v>
      </c>
    </row>
    <row r="252" spans="1:27" x14ac:dyDescent="0.3">
      <c r="A252">
        <f>'lap_19 (2)'!A20</f>
        <v>20</v>
      </c>
      <c r="B252" t="str">
        <f>'lap_19 (2)'!B20</f>
        <v>2014</v>
      </c>
      <c r="C252">
        <f>'lap_19 (2)'!C20</f>
        <v>6.31</v>
      </c>
      <c r="D252">
        <f>'lap_19 (2)'!D20</f>
        <v>6.66</v>
      </c>
      <c r="E252">
        <f>'lap_19 (2)'!E20</f>
        <v>-4.67</v>
      </c>
      <c r="F252">
        <f>'lap_19 (2)'!F20</f>
        <v>2.1</v>
      </c>
      <c r="G252">
        <f>'lap_19 (2)'!G20</f>
        <v>54.24</v>
      </c>
      <c r="H252">
        <f>'lap_19 (2)'!H20</f>
        <v>39.92</v>
      </c>
      <c r="I252">
        <f>'lap_19 (2)'!I20</f>
        <v>11.12</v>
      </c>
      <c r="J252">
        <f>'lap_19 (2)'!J20</f>
        <v>43.39</v>
      </c>
      <c r="K252">
        <f>'lap_19 (2)'!K20</f>
        <v>293.97000000000003</v>
      </c>
      <c r="L252">
        <f>'lap_19 (2)'!L20</f>
        <v>212.43</v>
      </c>
      <c r="M252">
        <f>'lap_19 (2)'!M20</f>
        <v>0.87</v>
      </c>
      <c r="N252">
        <f>'lap_19 (2)'!N20</f>
        <v>86</v>
      </c>
      <c r="O252">
        <f>'lap_19 (2)'!O20</f>
        <v>1155.55</v>
      </c>
      <c r="P252">
        <f>'lap_19 (2)'!P20</f>
        <v>20.27</v>
      </c>
      <c r="Q252">
        <f>'lap_19 (2)'!Q20</f>
        <v>1432.11</v>
      </c>
      <c r="R252">
        <f>'lap_19 (2)'!R20</f>
        <v>120.8</v>
      </c>
      <c r="S252">
        <f>'lap_19 (2)'!S20</f>
        <v>0.91</v>
      </c>
      <c r="T252">
        <f>'lap_19 (2)'!T20</f>
        <v>0.76</v>
      </c>
      <c r="U252">
        <f>'lap_19 (2)'!U20</f>
        <v>12.36</v>
      </c>
      <c r="V252">
        <f>'lap_19 (2)'!V20</f>
        <v>333.82</v>
      </c>
      <c r="W252">
        <f>'lap_19 (2)'!W20</f>
        <v>1.91</v>
      </c>
      <c r="X252">
        <f>'lap_19 (2)'!X20</f>
        <v>11.46</v>
      </c>
      <c r="Y252">
        <f>'lap_19 (2)'!Y20</f>
        <v>190</v>
      </c>
      <c r="Z252">
        <f>'lap_19 (2)'!Z20</f>
        <v>145.57</v>
      </c>
      <c r="AA252">
        <f>'lap_19 (2)'!AA20</f>
        <v>19.87</v>
      </c>
    </row>
    <row r="253" spans="1:27" x14ac:dyDescent="0.3">
      <c r="A253">
        <f>'lap_19 (2)'!A21</f>
        <v>20</v>
      </c>
      <c r="B253" t="str">
        <f>'lap_19 (2)'!B21</f>
        <v>2015</v>
      </c>
      <c r="C253">
        <f>'lap_19 (2)'!C21</f>
        <v>6.36</v>
      </c>
      <c r="D253">
        <f>'lap_19 (2)'!D21</f>
        <v>6.67</v>
      </c>
      <c r="E253">
        <f>'lap_19 (2)'!E21</f>
        <v>-5.4</v>
      </c>
      <c r="F253">
        <f>'lap_19 (2)'!F21</f>
        <v>-2.44</v>
      </c>
      <c r="G253">
        <f>'lap_19 (2)'!G21</f>
        <v>59.46</v>
      </c>
      <c r="H253">
        <f>'lap_19 (2)'!H21</f>
        <v>39.28</v>
      </c>
      <c r="I253">
        <f>'lap_19 (2)'!I21</f>
        <v>8.25</v>
      </c>
      <c r="J253">
        <f>'lap_19 (2)'!J21</f>
        <v>50.66</v>
      </c>
      <c r="K253">
        <f>'lap_19 (2)'!K21</f>
        <v>304.2</v>
      </c>
      <c r="L253">
        <f>'lap_19 (2)'!L21</f>
        <v>210.7</v>
      </c>
      <c r="M253">
        <f>'lap_19 (2)'!M21</f>
        <v>0.61</v>
      </c>
      <c r="N253">
        <f>'lap_19 (2)'!N21</f>
        <v>82.24</v>
      </c>
      <c r="O253">
        <f>'lap_19 (2)'!O21</f>
        <v>1192.44</v>
      </c>
      <c r="P253">
        <f>'lap_19 (2)'!P21</f>
        <v>20.27</v>
      </c>
      <c r="Q253">
        <f>'lap_19 (2)'!Q21</f>
        <v>1452.02</v>
      </c>
      <c r="R253">
        <f>'lap_19 (2)'!R21</f>
        <v>108</v>
      </c>
      <c r="S253">
        <f>'lap_19 (2)'!S21</f>
        <v>0.91</v>
      </c>
      <c r="T253">
        <f>'lap_19 (2)'!T21</f>
        <v>0.73</v>
      </c>
      <c r="U253">
        <f>'lap_19 (2)'!U21</f>
        <v>12.64</v>
      </c>
      <c r="V253">
        <f>'lap_19 (2)'!V21</f>
        <v>332</v>
      </c>
      <c r="W253">
        <f>'lap_19 (2)'!W21</f>
        <v>2.27</v>
      </c>
      <c r="X253">
        <f>'lap_19 (2)'!X21</f>
        <v>9.74</v>
      </c>
      <c r="Y253">
        <f>'lap_19 (2)'!Y21</f>
        <v>222.83</v>
      </c>
      <c r="Z253">
        <f>'lap_19 (2)'!Z21</f>
        <v>142.41</v>
      </c>
      <c r="AA253">
        <f>'lap_19 (2)'!AA21</f>
        <v>18.96</v>
      </c>
    </row>
    <row r="254" spans="1:27" x14ac:dyDescent="0.3">
      <c r="A254">
        <f>'lap_19 (2)'!A22</f>
        <v>20</v>
      </c>
      <c r="B254" t="str">
        <f>'lap_19 (2)'!B22</f>
        <v>2016</v>
      </c>
      <c r="C254">
        <f>'lap_19 (2)'!C22</f>
        <v>6.23</v>
      </c>
      <c r="D254">
        <f>'lap_19 (2)'!D22</f>
        <v>6.55</v>
      </c>
      <c r="E254">
        <f>'lap_19 (2)'!E22</f>
        <v>-6.54</v>
      </c>
      <c r="F254">
        <f>'lap_19 (2)'!F22</f>
        <v>-4.43</v>
      </c>
      <c r="G254">
        <f>'lap_19 (2)'!G22</f>
        <v>47.47</v>
      </c>
      <c r="H254">
        <f>'lap_19 (2)'!H22</f>
        <v>38.049999999999997</v>
      </c>
      <c r="I254">
        <f>'lap_19 (2)'!I22</f>
        <v>10.35</v>
      </c>
      <c r="J254">
        <f>'lap_19 (2)'!J22</f>
        <v>51.94</v>
      </c>
      <c r="K254">
        <f>'lap_19 (2)'!K22</f>
        <v>299.37</v>
      </c>
      <c r="L254">
        <f>'lap_19 (2)'!L22</f>
        <v>210.9</v>
      </c>
      <c r="M254">
        <f>'lap_19 (2)'!M22</f>
        <v>2.0299999999999998</v>
      </c>
      <c r="N254">
        <f>'lap_19 (2)'!N22</f>
        <v>84.66</v>
      </c>
      <c r="O254">
        <f>'lap_19 (2)'!O22</f>
        <v>1224</v>
      </c>
      <c r="P254">
        <f>'lap_19 (2)'!P22</f>
        <v>20.239999999999998</v>
      </c>
      <c r="Q254">
        <f>'lap_19 (2)'!Q22</f>
        <v>1523.26</v>
      </c>
      <c r="R254">
        <f>'lap_19 (2)'!R22</f>
        <v>129.6</v>
      </c>
      <c r="S254">
        <f>'lap_19 (2)'!S22</f>
        <v>0.89</v>
      </c>
      <c r="T254">
        <f>'lap_19 (2)'!T22</f>
        <v>0.74</v>
      </c>
      <c r="U254">
        <f>'lap_19 (2)'!U22</f>
        <v>12.47</v>
      </c>
      <c r="V254">
        <f>'lap_19 (2)'!V22</f>
        <v>328.73</v>
      </c>
      <c r="W254">
        <f>'lap_19 (2)'!W22</f>
        <v>2.71</v>
      </c>
      <c r="X254">
        <f>'lap_19 (2)'!X22</f>
        <v>9.0500000000000007</v>
      </c>
      <c r="Y254">
        <f>'lap_19 (2)'!Y22</f>
        <v>206.89</v>
      </c>
      <c r="Z254">
        <f>'lap_19 (2)'!Z22</f>
        <v>137.11000000000001</v>
      </c>
      <c r="AA254">
        <f>'lap_19 (2)'!AA22</f>
        <v>18.899999999999999</v>
      </c>
    </row>
    <row r="255" spans="1:27" x14ac:dyDescent="0.3">
      <c r="A255">
        <f>'lap_19 (2)'!A23</f>
        <v>20</v>
      </c>
      <c r="B255" t="str">
        <f>'lap_19 (2)'!B23</f>
        <v>2017</v>
      </c>
      <c r="C255">
        <f>'lap_19 (2)'!C23</f>
        <v>6.12</v>
      </c>
      <c r="D255">
        <f>'lap_19 (2)'!D23</f>
        <v>6.56</v>
      </c>
      <c r="E255">
        <f>'lap_19 (2)'!E23</f>
        <v>-3.61</v>
      </c>
      <c r="F255">
        <f>'lap_19 (2)'!F23</f>
        <v>-5.87</v>
      </c>
      <c r="G255">
        <f>'lap_19 (2)'!G23</f>
        <v>48.53</v>
      </c>
      <c r="H255">
        <f>'lap_19 (2)'!H23</f>
        <v>35.33</v>
      </c>
      <c r="I255">
        <f>'lap_19 (2)'!I23</f>
        <v>9.93</v>
      </c>
      <c r="J255">
        <f>'lap_19 (2)'!J23</f>
        <v>50.45</v>
      </c>
      <c r="K255">
        <f>'lap_19 (2)'!K23</f>
        <v>305.14</v>
      </c>
      <c r="L255">
        <f>'lap_19 (2)'!L23</f>
        <v>211.11</v>
      </c>
      <c r="M255">
        <f>'lap_19 (2)'!M23</f>
        <v>3.82</v>
      </c>
      <c r="N255">
        <f>'lap_19 (2)'!N23</f>
        <v>84.2</v>
      </c>
      <c r="O255">
        <f>'lap_19 (2)'!O23</f>
        <v>1256.26</v>
      </c>
      <c r="P255">
        <f>'lap_19 (2)'!P23</f>
        <v>20.190000000000001</v>
      </c>
      <c r="Q255">
        <f>'lap_19 (2)'!Q23</f>
        <v>1603.59</v>
      </c>
      <c r="R255">
        <f>'lap_19 (2)'!R23</f>
        <v>124</v>
      </c>
      <c r="S255">
        <f>'lap_19 (2)'!S23</f>
        <v>0.9</v>
      </c>
      <c r="T255">
        <f>'lap_19 (2)'!T23</f>
        <v>0.74</v>
      </c>
      <c r="U255">
        <f>'lap_19 (2)'!U23</f>
        <v>13.69</v>
      </c>
      <c r="V255">
        <f>'lap_19 (2)'!V23</f>
        <v>319.82</v>
      </c>
      <c r="W255">
        <f>'lap_19 (2)'!W23</f>
        <v>2.96</v>
      </c>
      <c r="X255">
        <f>'lap_19 (2)'!X23</f>
        <v>10.95</v>
      </c>
      <c r="Y255">
        <f>'lap_19 (2)'!Y23</f>
        <v>206.6</v>
      </c>
      <c r="Z255">
        <f>'lap_19 (2)'!Z23</f>
        <v>137.65</v>
      </c>
      <c r="AA255">
        <f>'lap_19 (2)'!AA23</f>
        <v>18.5</v>
      </c>
    </row>
    <row r="256" spans="1:27" x14ac:dyDescent="0.3">
      <c r="A256">
        <f>'lap_19 (2)'!A24</f>
        <v>20</v>
      </c>
      <c r="B256" t="str">
        <f>'lap_19 (2)'!B24</f>
        <v>2018</v>
      </c>
      <c r="C256">
        <f>'lap_19 (2)'!C24</f>
        <v>6.08</v>
      </c>
      <c r="D256">
        <f>'lap_19 (2)'!D24</f>
        <v>6.64</v>
      </c>
      <c r="E256">
        <f>'lap_19 (2)'!E24</f>
        <v>-5.43</v>
      </c>
      <c r="F256">
        <f>'lap_19 (2)'!F24</f>
        <v>-4.51</v>
      </c>
      <c r="G256">
        <f>'lap_19 (2)'!G24</f>
        <v>41.87</v>
      </c>
      <c r="H256">
        <f>'lap_19 (2)'!H24</f>
        <v>35.369999999999997</v>
      </c>
      <c r="I256">
        <f>'lap_19 (2)'!I24</f>
        <v>11.18</v>
      </c>
      <c r="J256">
        <f>'lap_19 (2)'!J24</f>
        <v>47.46</v>
      </c>
      <c r="K256">
        <f>'lap_19 (2)'!K24</f>
        <v>314.24</v>
      </c>
      <c r="L256">
        <f>'lap_19 (2)'!L24</f>
        <v>210.8</v>
      </c>
      <c r="M256">
        <f>'lap_19 (2)'!M24</f>
        <v>0.64</v>
      </c>
      <c r="N256">
        <f>'lap_19 (2)'!N24</f>
        <v>84.44</v>
      </c>
      <c r="O256">
        <f>'lap_19 (2)'!O24</f>
        <v>1252.01</v>
      </c>
      <c r="P256">
        <f>'lap_19 (2)'!P24</f>
        <v>20.190000000000001</v>
      </c>
      <c r="Q256">
        <f>'lap_19 (2)'!Q24</f>
        <v>1683</v>
      </c>
      <c r="R256">
        <f>'lap_19 (2)'!R24</f>
        <v>120</v>
      </c>
      <c r="S256">
        <f>'lap_19 (2)'!S24</f>
        <v>0.87</v>
      </c>
      <c r="T256">
        <f>'lap_19 (2)'!T24</f>
        <v>0.75</v>
      </c>
      <c r="U256">
        <f>'lap_19 (2)'!U24</f>
        <v>11.41</v>
      </c>
      <c r="V256">
        <f>'lap_19 (2)'!V24</f>
        <v>315.27</v>
      </c>
      <c r="W256">
        <f>'lap_19 (2)'!W24</f>
        <v>3.23</v>
      </c>
      <c r="X256">
        <f>'lap_19 (2)'!X24</f>
        <v>7.49</v>
      </c>
      <c r="Y256">
        <f>'lap_19 (2)'!Y24</f>
        <v>146.26</v>
      </c>
      <c r="Z256">
        <f>'lap_19 (2)'!Z24</f>
        <v>142.51</v>
      </c>
      <c r="AA256">
        <f>'lap_19 (2)'!AA24</f>
        <v>18.079999999999998</v>
      </c>
    </row>
    <row r="257" spans="1:27" x14ac:dyDescent="0.3">
      <c r="A257">
        <f>'lap_19 (2)'!A25</f>
        <v>20</v>
      </c>
      <c r="B257" t="str">
        <f>'lap_19 (2)'!B25</f>
        <v>2019</v>
      </c>
      <c r="C257">
        <f>'lap_19 (2)'!C25</f>
        <v>6.05</v>
      </c>
      <c r="D257">
        <f>'lap_19 (2)'!D25</f>
        <v>6.6</v>
      </c>
      <c r="E257">
        <f>'lap_19 (2)'!E25</f>
        <v>-5.84</v>
      </c>
      <c r="F257">
        <f>'lap_19 (2)'!F25</f>
        <v>-9.2799999999999994</v>
      </c>
      <c r="G257">
        <f>'lap_19 (2)'!G25</f>
        <v>30.78</v>
      </c>
      <c r="H257">
        <f>'lap_19 (2)'!H25</f>
        <v>32.06</v>
      </c>
      <c r="I257">
        <f>'lap_19 (2)'!I25</f>
        <v>11.49</v>
      </c>
      <c r="J257">
        <f>'lap_19 (2)'!J25</f>
        <v>44.82</v>
      </c>
      <c r="K257">
        <f>'lap_19 (2)'!K25</f>
        <v>328.06</v>
      </c>
      <c r="L257">
        <f>'lap_19 (2)'!L25</f>
        <v>206.37</v>
      </c>
      <c r="M257">
        <f>'lap_19 (2)'!M25</f>
        <v>5.21</v>
      </c>
      <c r="N257">
        <f>'lap_19 (2)'!N25</f>
        <v>82.89</v>
      </c>
      <c r="O257">
        <f>'lap_19 (2)'!O25</f>
        <v>1281.4000000000001</v>
      </c>
      <c r="P257">
        <f>'lap_19 (2)'!P25</f>
        <v>20.100000000000001</v>
      </c>
      <c r="Q257">
        <f>'lap_19 (2)'!Q25</f>
        <v>1698.66</v>
      </c>
      <c r="R257">
        <f>'lap_19 (2)'!R25</f>
        <v>118.4</v>
      </c>
      <c r="S257">
        <f>'lap_19 (2)'!S25</f>
        <v>0.87</v>
      </c>
      <c r="T257">
        <f>'lap_19 (2)'!T25</f>
        <v>0.72</v>
      </c>
      <c r="U257">
        <f>'lap_19 (2)'!U25</f>
        <v>11.32</v>
      </c>
      <c r="V257">
        <f>'lap_19 (2)'!V25</f>
        <v>308.73</v>
      </c>
      <c r="W257">
        <f>'lap_19 (2)'!W25</f>
        <v>3.12</v>
      </c>
      <c r="X257">
        <f>'lap_19 (2)'!X25</f>
        <v>7.39</v>
      </c>
      <c r="Y257">
        <f>'lap_19 (2)'!Y25</f>
        <v>146.58000000000001</v>
      </c>
      <c r="Z257">
        <f>'lap_19 (2)'!Z25</f>
        <v>148.6</v>
      </c>
      <c r="AA257">
        <f>'lap_19 (2)'!AA25</f>
        <v>17.760000000000002</v>
      </c>
    </row>
    <row r="258" spans="1:27" x14ac:dyDescent="0.3">
      <c r="A258">
        <f>'lap_19 (2)'!A26</f>
        <v>20</v>
      </c>
      <c r="B258" t="str">
        <f>'lap_19 (2)'!B26</f>
        <v>2020</v>
      </c>
      <c r="C258">
        <f>'lap_19 (2)'!C26</f>
        <v>5.97</v>
      </c>
      <c r="D258">
        <f>'lap_19 (2)'!D26</f>
        <v>6.49</v>
      </c>
      <c r="E258">
        <f>'lap_19 (2)'!E26</f>
        <v>-6.2</v>
      </c>
      <c r="F258">
        <f>'lap_19 (2)'!F26</f>
        <v>-11.78</v>
      </c>
      <c r="G258">
        <f>'lap_19 (2)'!G26</f>
        <v>32.89</v>
      </c>
      <c r="H258">
        <f>'lap_19 (2)'!H26</f>
        <v>31.81</v>
      </c>
      <c r="I258">
        <f>'lap_19 (2)'!I26</f>
        <v>12.87</v>
      </c>
      <c r="J258">
        <f>'lap_19 (2)'!J26</f>
        <v>45.4</v>
      </c>
      <c r="K258">
        <f>'lap_19 (2)'!K26</f>
        <v>336.09</v>
      </c>
      <c r="L258">
        <f>'lap_19 (2)'!L26</f>
        <v>202.75</v>
      </c>
      <c r="M258">
        <f>'lap_19 (2)'!M26</f>
        <v>0.48</v>
      </c>
      <c r="N258">
        <f>'lap_19 (2)'!N26</f>
        <v>83.7</v>
      </c>
      <c r="O258">
        <f>'lap_19 (2)'!O26</f>
        <v>1395.22</v>
      </c>
      <c r="P258">
        <f>'lap_19 (2)'!P26</f>
        <v>20.09</v>
      </c>
      <c r="Q258">
        <f>'lap_19 (2)'!Q26</f>
        <v>1669.68</v>
      </c>
      <c r="R258">
        <f>'lap_19 (2)'!R26</f>
        <v>101.6</v>
      </c>
      <c r="S258">
        <f>'lap_19 (2)'!S26</f>
        <v>0.83</v>
      </c>
      <c r="T258">
        <f>'lap_19 (2)'!T26</f>
        <v>0.7</v>
      </c>
      <c r="U258">
        <f>'lap_19 (2)'!U26</f>
        <v>10.46</v>
      </c>
      <c r="V258">
        <f>'lap_19 (2)'!V26</f>
        <v>303.45</v>
      </c>
      <c r="W258">
        <f>'lap_19 (2)'!W26</f>
        <v>2.97</v>
      </c>
      <c r="X258">
        <f>'lap_19 (2)'!X26</f>
        <v>7.25</v>
      </c>
      <c r="Y258">
        <f>'lap_19 (2)'!Y26</f>
        <v>85.21</v>
      </c>
      <c r="Z258">
        <f>'lap_19 (2)'!Z26</f>
        <v>150.16999999999999</v>
      </c>
      <c r="AA258">
        <f>'lap_19 (2)'!AA26</f>
        <v>18.09</v>
      </c>
    </row>
    <row r="259" spans="1:27" x14ac:dyDescent="0.3">
      <c r="A259">
        <f>'lap_19 (2)'!A27</f>
        <v>20</v>
      </c>
      <c r="B259" t="str">
        <f>'lap_19 (2)'!B27</f>
        <v>2021</v>
      </c>
      <c r="C259">
        <f>'lap_19 (2)'!C27</f>
        <v>5.94</v>
      </c>
      <c r="D259">
        <f>'lap_19 (2)'!D27</f>
        <v>6.5</v>
      </c>
      <c r="E259">
        <f>'lap_19 (2)'!E27</f>
        <v>-8.43</v>
      </c>
      <c r="F259">
        <f>'lap_19 (2)'!F27</f>
        <v>-12.16</v>
      </c>
      <c r="G259">
        <f>'lap_19 (2)'!G27</f>
        <v>45.84</v>
      </c>
      <c r="H259">
        <f>'lap_19 (2)'!H27</f>
        <v>34.44</v>
      </c>
      <c r="I259">
        <f>'lap_19 (2)'!I27</f>
        <v>10.63</v>
      </c>
      <c r="J259">
        <f>'lap_19 (2)'!J27</f>
        <v>51.86</v>
      </c>
      <c r="K259">
        <f>'lap_19 (2)'!K27</f>
        <v>350.71</v>
      </c>
      <c r="L259">
        <f>'lap_19 (2)'!L27</f>
        <v>197.28</v>
      </c>
      <c r="M259">
        <f>'lap_19 (2)'!M27</f>
        <v>2.0699999999999998</v>
      </c>
      <c r="N259">
        <f>'lap_19 (2)'!N27</f>
        <v>84.51</v>
      </c>
      <c r="O259">
        <f>'lap_19 (2)'!O27</f>
        <v>1467.77</v>
      </c>
      <c r="P259">
        <f>'lap_19 (2)'!P27</f>
        <v>19.84</v>
      </c>
      <c r="Q259">
        <f>'lap_19 (2)'!Q27</f>
        <v>1627.68</v>
      </c>
      <c r="R259">
        <f>'lap_19 (2)'!R27</f>
        <v>92</v>
      </c>
      <c r="S259">
        <f>'lap_19 (2)'!S27</f>
        <v>0.79</v>
      </c>
      <c r="T259">
        <f>'lap_19 (2)'!T27</f>
        <v>0.65</v>
      </c>
      <c r="U259">
        <f>'lap_19 (2)'!U27</f>
        <v>8.39</v>
      </c>
      <c r="V259">
        <f>'lap_19 (2)'!V27</f>
        <v>302.64</v>
      </c>
      <c r="W259">
        <f>'lap_19 (2)'!W27</f>
        <v>2.94</v>
      </c>
      <c r="X259">
        <f>'lap_19 (2)'!X27</f>
        <v>6.79</v>
      </c>
      <c r="Y259">
        <f>'lap_19 (2)'!Y27</f>
        <v>93.25</v>
      </c>
      <c r="Z259">
        <f>'lap_19 (2)'!Z27</f>
        <v>161.34</v>
      </c>
      <c r="AA259">
        <f>'lap_19 (2)'!AA27</f>
        <v>18.350000000000001</v>
      </c>
    </row>
    <row r="260" spans="1:27" x14ac:dyDescent="0.3">
      <c r="A260">
        <f>'lap_19 (2)'!A28</f>
        <v>20</v>
      </c>
      <c r="B260" t="str">
        <f>'lap_19 (2)'!B28</f>
        <v>2022</v>
      </c>
      <c r="C260">
        <f>'lap_19 (2)'!C28</f>
        <v>5.8</v>
      </c>
      <c r="D260">
        <f>'lap_19 (2)'!D28</f>
        <v>6.49</v>
      </c>
      <c r="E260">
        <f>'lap_19 (2)'!E28</f>
        <v>-6.55</v>
      </c>
      <c r="F260">
        <f>'lap_19 (2)'!F28</f>
        <v>-3.77</v>
      </c>
      <c r="G260">
        <f>'lap_19 (2)'!G28</f>
        <v>38.54</v>
      </c>
      <c r="H260">
        <f>'lap_19 (2)'!H28</f>
        <v>33.630000000000003</v>
      </c>
      <c r="I260">
        <f>'lap_19 (2)'!I28</f>
        <v>7.43</v>
      </c>
      <c r="J260">
        <f>'lap_19 (2)'!J28</f>
        <v>57.05</v>
      </c>
      <c r="K260">
        <f>'lap_19 (2)'!K28</f>
        <v>351.71</v>
      </c>
      <c r="L260">
        <f>'lap_19 (2)'!L28</f>
        <v>189.61</v>
      </c>
      <c r="M260">
        <f>'lap_19 (2)'!M28</f>
        <v>0.64</v>
      </c>
      <c r="N260">
        <f>'lap_19 (2)'!N28</f>
        <v>80.88</v>
      </c>
      <c r="O260">
        <f>'lap_19 (2)'!O28</f>
        <v>1318.95</v>
      </c>
      <c r="P260">
        <f>'lap_19 (2)'!P28</f>
        <v>19.09</v>
      </c>
      <c r="Q260">
        <f>'lap_19 (2)'!Q28</f>
        <v>1669.35</v>
      </c>
      <c r="R260">
        <f>'lap_19 (2)'!R28</f>
        <v>92</v>
      </c>
      <c r="S260">
        <f>'lap_19 (2)'!S28</f>
        <v>0.81</v>
      </c>
      <c r="T260">
        <f>'lap_19 (2)'!T28</f>
        <v>0.68</v>
      </c>
      <c r="U260">
        <f>'lap_19 (2)'!U28</f>
        <v>5.72</v>
      </c>
      <c r="V260">
        <f>'lap_19 (2)'!V28</f>
        <v>306.82</v>
      </c>
      <c r="W260">
        <f>'lap_19 (2)'!W28</f>
        <v>2.58</v>
      </c>
      <c r="X260">
        <f>'lap_19 (2)'!X28</f>
        <v>3.35</v>
      </c>
      <c r="Y260">
        <f>'lap_19 (2)'!Y28</f>
        <v>136.76</v>
      </c>
      <c r="Z260">
        <f>'lap_19 (2)'!Z28</f>
        <v>158.68</v>
      </c>
      <c r="AA260">
        <f>'lap_19 (2)'!AA28</f>
        <v>18.36</v>
      </c>
    </row>
    <row r="261" spans="1:27" x14ac:dyDescent="0.3">
      <c r="A261">
        <f>'lap_19 (2)'!A29</f>
        <v>20</v>
      </c>
      <c r="B261" t="str">
        <f>'lap_19 (2)'!B29</f>
        <v>2023</v>
      </c>
      <c r="C261">
        <f>'lap_19 (2)'!C29</f>
        <v>5.83</v>
      </c>
      <c r="D261">
        <f>'lap_19 (2)'!D29</f>
        <v>6.52</v>
      </c>
      <c r="E261">
        <f>'lap_19 (2)'!E29</f>
        <v>-6.04</v>
      </c>
      <c r="F261">
        <f>'lap_19 (2)'!F29</f>
        <v>-1.83</v>
      </c>
      <c r="G261">
        <f>'lap_19 (2)'!G29</f>
        <v>39.51</v>
      </c>
      <c r="H261">
        <f>'lap_19 (2)'!H29</f>
        <v>33.119999999999997</v>
      </c>
      <c r="I261">
        <f>'lap_19 (2)'!I29</f>
        <v>7.8</v>
      </c>
      <c r="J261">
        <f>'lap_19 (2)'!J29</f>
        <v>56.65</v>
      </c>
      <c r="K261">
        <f>'lap_19 (2)'!K29</f>
        <v>348.8</v>
      </c>
      <c r="L261">
        <f>'lap_19 (2)'!L29</f>
        <v>188.73</v>
      </c>
      <c r="M261">
        <f>'lap_19 (2)'!M29</f>
        <v>0.49</v>
      </c>
      <c r="N261">
        <f>'lap_19 (2)'!N29</f>
        <v>80.8</v>
      </c>
      <c r="O261">
        <f>'lap_19 (2)'!O29</f>
        <v>1308.8399999999999</v>
      </c>
      <c r="P261">
        <f>'lap_19 (2)'!P29</f>
        <v>19.09</v>
      </c>
      <c r="Q261">
        <f>'lap_19 (2)'!Q29</f>
        <v>1662.38</v>
      </c>
      <c r="R261">
        <f>'lap_19 (2)'!R29</f>
        <v>95.2</v>
      </c>
      <c r="S261">
        <f>'lap_19 (2)'!S29</f>
        <v>0.82</v>
      </c>
      <c r="T261">
        <f>'lap_19 (2)'!T29</f>
        <v>0.68</v>
      </c>
      <c r="U261">
        <f>'lap_19 (2)'!U29</f>
        <v>5.24</v>
      </c>
      <c r="V261">
        <f>'lap_19 (2)'!V29</f>
        <v>298.08999999999997</v>
      </c>
      <c r="W261">
        <f>'lap_19 (2)'!W29</f>
        <v>2.74</v>
      </c>
      <c r="X261">
        <f>'lap_19 (2)'!X29</f>
        <v>1.99</v>
      </c>
      <c r="Y261">
        <f>'lap_19 (2)'!Y29</f>
        <v>153.91999999999999</v>
      </c>
      <c r="Z261">
        <f>'lap_19 (2)'!Z29</f>
        <v>161.80000000000001</v>
      </c>
      <c r="AA261">
        <f>'lap_19 (2)'!AA29</f>
        <v>18.45</v>
      </c>
    </row>
    <row r="262" spans="1:27" x14ac:dyDescent="0.3">
      <c r="A262">
        <f>'lap_20 (2)'!A17</f>
        <v>21</v>
      </c>
      <c r="B262" t="str">
        <f>'lap_20 (2)'!B17</f>
        <v>2011</v>
      </c>
      <c r="C262">
        <f>'lap_20 (2)'!C17</f>
        <v>6.36</v>
      </c>
      <c r="D262">
        <f>'lap_20 (2)'!D17</f>
        <v>6.65</v>
      </c>
      <c r="E262">
        <f>'lap_20 (2)'!E17</f>
        <v>-4.34</v>
      </c>
      <c r="F262">
        <f>'lap_20 (2)'!F17</f>
        <v>4.07</v>
      </c>
      <c r="G262">
        <f>'lap_20 (2)'!G17</f>
        <v>54.5</v>
      </c>
      <c r="H262">
        <f>'lap_20 (2)'!H17</f>
        <v>27.51</v>
      </c>
      <c r="I262">
        <f>'lap_20 (2)'!I17</f>
        <v>10.15</v>
      </c>
      <c r="J262">
        <f>'lap_20 (2)'!J17</f>
        <v>36.94</v>
      </c>
      <c r="K262">
        <f>'lap_20 (2)'!K17</f>
        <v>292.29000000000002</v>
      </c>
      <c r="L262">
        <f>'lap_20 (2)'!L17</f>
        <v>232.16</v>
      </c>
      <c r="M262">
        <f>'lap_20 (2)'!M17</f>
        <v>1.84</v>
      </c>
      <c r="N262">
        <f>'lap_20 (2)'!N17</f>
        <v>77.27</v>
      </c>
      <c r="O262">
        <f>'lap_20 (2)'!O17</f>
        <v>1135.4000000000001</v>
      </c>
      <c r="P262">
        <f>'lap_20 (2)'!P17</f>
        <v>41.67</v>
      </c>
      <c r="Q262">
        <f>'lap_20 (2)'!Q17</f>
        <v>1480.31</v>
      </c>
      <c r="R262">
        <f>'lap_20 (2)'!R17</f>
        <v>87.5</v>
      </c>
      <c r="S262">
        <f>'lap_20 (2)'!S17</f>
        <v>0.96</v>
      </c>
      <c r="T262">
        <f>'lap_20 (2)'!T17</f>
        <v>0.79</v>
      </c>
      <c r="U262">
        <f>'lap_20 (2)'!U17</f>
        <v>13.18</v>
      </c>
      <c r="V262">
        <f>'lap_20 (2)'!V17</f>
        <v>324.18</v>
      </c>
      <c r="W262">
        <f>'lap_20 (2)'!W17</f>
        <v>9.42</v>
      </c>
      <c r="X262">
        <f>'lap_20 (2)'!X17</f>
        <v>5.81</v>
      </c>
      <c r="Y262">
        <f>'lap_20 (2)'!Y17</f>
        <v>218.09</v>
      </c>
      <c r="Z262">
        <f>'lap_20 (2)'!Z17</f>
        <v>142.69</v>
      </c>
      <c r="AA262">
        <f>'lap_20 (2)'!AA17</f>
        <v>22.63</v>
      </c>
    </row>
    <row r="263" spans="1:27" x14ac:dyDescent="0.3">
      <c r="A263">
        <f>'lap_20 (2)'!A18</f>
        <v>21</v>
      </c>
      <c r="B263" t="str">
        <f>'lap_20 (2)'!B18</f>
        <v>2012</v>
      </c>
      <c r="C263">
        <f>'lap_20 (2)'!C18</f>
        <v>6.36</v>
      </c>
      <c r="D263">
        <f>'lap_20 (2)'!D18</f>
        <v>6.71</v>
      </c>
      <c r="E263">
        <f>'lap_20 (2)'!E18</f>
        <v>-3.35</v>
      </c>
      <c r="F263">
        <f>'lap_20 (2)'!F18</f>
        <v>1.34</v>
      </c>
      <c r="G263">
        <f>'lap_20 (2)'!G18</f>
        <v>54.34</v>
      </c>
      <c r="H263">
        <f>'lap_20 (2)'!H18</f>
        <v>27.5</v>
      </c>
      <c r="I263">
        <f>'lap_20 (2)'!I18</f>
        <v>11.56</v>
      </c>
      <c r="J263">
        <f>'lap_20 (2)'!J18</f>
        <v>39.020000000000003</v>
      </c>
      <c r="K263">
        <f>'lap_20 (2)'!K18</f>
        <v>292.61</v>
      </c>
      <c r="L263">
        <f>'lap_20 (2)'!L18</f>
        <v>232.29</v>
      </c>
      <c r="M263">
        <f>'lap_20 (2)'!M18</f>
        <v>0.24</v>
      </c>
      <c r="N263">
        <f>'lap_20 (2)'!N18</f>
        <v>78.66</v>
      </c>
      <c r="O263">
        <f>'lap_20 (2)'!O18</f>
        <v>1062.8599999999999</v>
      </c>
      <c r="P263">
        <f>'lap_20 (2)'!P18</f>
        <v>41.98</v>
      </c>
      <c r="Q263">
        <f>'lap_20 (2)'!Q18</f>
        <v>1470.35</v>
      </c>
      <c r="R263">
        <f>'lap_20 (2)'!R18</f>
        <v>68.75</v>
      </c>
      <c r="S263">
        <f>'lap_20 (2)'!S18</f>
        <v>0.94</v>
      </c>
      <c r="T263">
        <f>'lap_20 (2)'!T18</f>
        <v>0.75</v>
      </c>
      <c r="U263">
        <f>'lap_20 (2)'!U18</f>
        <v>14.27</v>
      </c>
      <c r="V263">
        <f>'lap_20 (2)'!V18</f>
        <v>309.17</v>
      </c>
      <c r="W263">
        <f>'lap_20 (2)'!W18</f>
        <v>10.44</v>
      </c>
      <c r="X263">
        <f>'lap_20 (2)'!X18</f>
        <v>7.01</v>
      </c>
      <c r="Y263">
        <f>'lap_20 (2)'!Y18</f>
        <v>217.21</v>
      </c>
      <c r="Z263">
        <f>'lap_20 (2)'!Z18</f>
        <v>143.54</v>
      </c>
      <c r="AA263">
        <f>'lap_20 (2)'!AA18</f>
        <v>21.83</v>
      </c>
    </row>
    <row r="264" spans="1:27" x14ac:dyDescent="0.3">
      <c r="A264">
        <f>'lap_20 (2)'!A19</f>
        <v>21</v>
      </c>
      <c r="B264" t="str">
        <f>'lap_20 (2)'!B19</f>
        <v>2013</v>
      </c>
      <c r="C264">
        <f>'lap_20 (2)'!C19</f>
        <v>6.37</v>
      </c>
      <c r="D264">
        <f>'lap_20 (2)'!D19</f>
        <v>6.69</v>
      </c>
      <c r="E264">
        <f>'lap_20 (2)'!E19</f>
        <v>-3.56</v>
      </c>
      <c r="F264">
        <f>'lap_20 (2)'!F19</f>
        <v>1.87</v>
      </c>
      <c r="G264">
        <f>'lap_20 (2)'!G19</f>
        <v>59.71</v>
      </c>
      <c r="H264">
        <f>'lap_20 (2)'!H19</f>
        <v>25.5</v>
      </c>
      <c r="I264">
        <f>'lap_20 (2)'!I19</f>
        <v>10.44</v>
      </c>
      <c r="J264">
        <f>'lap_20 (2)'!J19</f>
        <v>43.07</v>
      </c>
      <c r="K264">
        <f>'lap_20 (2)'!K19</f>
        <v>297.69</v>
      </c>
      <c r="L264">
        <f>'lap_20 (2)'!L19</f>
        <v>230.98</v>
      </c>
      <c r="M264">
        <f>'lap_20 (2)'!M19</f>
        <v>3.18</v>
      </c>
      <c r="N264">
        <f>'lap_20 (2)'!N19</f>
        <v>78.75</v>
      </c>
      <c r="O264">
        <f>'lap_20 (2)'!O19</f>
        <v>1041.1199999999999</v>
      </c>
      <c r="P264">
        <f>'lap_20 (2)'!P19</f>
        <v>41.89</v>
      </c>
      <c r="Q264">
        <f>'lap_20 (2)'!Q19</f>
        <v>1437.6</v>
      </c>
      <c r="R264">
        <f>'lap_20 (2)'!R19</f>
        <v>73.75</v>
      </c>
      <c r="S264">
        <f>'lap_20 (2)'!S19</f>
        <v>0.94</v>
      </c>
      <c r="T264">
        <f>'lap_20 (2)'!T19</f>
        <v>0.7</v>
      </c>
      <c r="U264">
        <f>'lap_20 (2)'!U19</f>
        <v>14.47</v>
      </c>
      <c r="V264">
        <f>'lap_20 (2)'!V19</f>
        <v>337.18</v>
      </c>
      <c r="W264">
        <f>'lap_20 (2)'!W19</f>
        <v>11.03</v>
      </c>
      <c r="X264">
        <f>'lap_20 (2)'!X19</f>
        <v>8.66</v>
      </c>
      <c r="Y264">
        <f>'lap_20 (2)'!Y19</f>
        <v>221.03</v>
      </c>
      <c r="Z264">
        <f>'lap_20 (2)'!Z19</f>
        <v>144.79</v>
      </c>
      <c r="AA264">
        <f>'lap_20 (2)'!AA19</f>
        <v>20.93</v>
      </c>
    </row>
    <row r="265" spans="1:27" x14ac:dyDescent="0.3">
      <c r="A265">
        <f>'lap_20 (2)'!A20</f>
        <v>21</v>
      </c>
      <c r="B265" t="str">
        <f>'lap_20 (2)'!B20</f>
        <v>2014</v>
      </c>
      <c r="C265">
        <f>'lap_20 (2)'!C20</f>
        <v>6.42</v>
      </c>
      <c r="D265">
        <f>'lap_20 (2)'!D20</f>
        <v>6.73</v>
      </c>
      <c r="E265">
        <f>'lap_20 (2)'!E20</f>
        <v>-4.24</v>
      </c>
      <c r="F265">
        <f>'lap_20 (2)'!F20</f>
        <v>6.66</v>
      </c>
      <c r="G265">
        <f>'lap_20 (2)'!G20</f>
        <v>58.36</v>
      </c>
      <c r="H265">
        <f>'lap_20 (2)'!H20</f>
        <v>27.25</v>
      </c>
      <c r="I265">
        <f>'lap_20 (2)'!I20</f>
        <v>10.54</v>
      </c>
      <c r="J265">
        <f>'lap_20 (2)'!J20</f>
        <v>44.95</v>
      </c>
      <c r="K265">
        <f>'lap_20 (2)'!K20</f>
        <v>301.33</v>
      </c>
      <c r="L265">
        <f>'lap_20 (2)'!L20</f>
        <v>229.46</v>
      </c>
      <c r="M265">
        <f>'lap_20 (2)'!M20</f>
        <v>9.11</v>
      </c>
      <c r="N265">
        <f>'lap_20 (2)'!N20</f>
        <v>78.2</v>
      </c>
      <c r="O265">
        <f>'lap_20 (2)'!O20</f>
        <v>1020.67</v>
      </c>
      <c r="P265">
        <f>'lap_20 (2)'!P20</f>
        <v>41.53</v>
      </c>
      <c r="Q265">
        <f>'lap_20 (2)'!Q20</f>
        <v>1496.9</v>
      </c>
      <c r="R265">
        <f>'lap_20 (2)'!R20</f>
        <v>76.25</v>
      </c>
      <c r="S265">
        <f>'lap_20 (2)'!S20</f>
        <v>0.88</v>
      </c>
      <c r="T265">
        <f>'lap_20 (2)'!T20</f>
        <v>0.65</v>
      </c>
      <c r="U265">
        <f>'lap_20 (2)'!U20</f>
        <v>14.18</v>
      </c>
      <c r="V265">
        <f>'lap_20 (2)'!V20</f>
        <v>325.39</v>
      </c>
      <c r="W265">
        <f>'lap_20 (2)'!W20</f>
        <v>10.4</v>
      </c>
      <c r="X265">
        <f>'lap_20 (2)'!X20</f>
        <v>8.18</v>
      </c>
      <c r="Y265">
        <f>'lap_20 (2)'!Y20</f>
        <v>200</v>
      </c>
      <c r="Z265">
        <f>'lap_20 (2)'!Z20</f>
        <v>144.36000000000001</v>
      </c>
      <c r="AA265">
        <f>'lap_20 (2)'!AA20</f>
        <v>20.22</v>
      </c>
    </row>
    <row r="266" spans="1:27" x14ac:dyDescent="0.3">
      <c r="A266">
        <f>'lap_20 (2)'!A21</f>
        <v>21</v>
      </c>
      <c r="B266" t="str">
        <f>'lap_20 (2)'!B21</f>
        <v>2015</v>
      </c>
      <c r="C266">
        <f>'lap_20 (2)'!C21</f>
        <v>6.44</v>
      </c>
      <c r="D266">
        <f>'lap_20 (2)'!D21</f>
        <v>6.76</v>
      </c>
      <c r="E266">
        <f>'lap_20 (2)'!E21</f>
        <v>-5.04</v>
      </c>
      <c r="F266">
        <f>'lap_20 (2)'!F21</f>
        <v>0.59</v>
      </c>
      <c r="G266">
        <f>'lap_20 (2)'!G21</f>
        <v>54.91</v>
      </c>
      <c r="H266">
        <f>'lap_20 (2)'!H21</f>
        <v>26.51</v>
      </c>
      <c r="I266">
        <f>'lap_20 (2)'!I21</f>
        <v>8.51</v>
      </c>
      <c r="J266">
        <f>'lap_20 (2)'!J21</f>
        <v>48.54</v>
      </c>
      <c r="K266">
        <f>'lap_20 (2)'!K21</f>
        <v>301.83999999999997</v>
      </c>
      <c r="L266">
        <f>'lap_20 (2)'!L21</f>
        <v>229.22</v>
      </c>
      <c r="M266">
        <f>'lap_20 (2)'!M21</f>
        <v>1.56</v>
      </c>
      <c r="N266">
        <f>'lap_20 (2)'!N21</f>
        <v>77.08</v>
      </c>
      <c r="O266">
        <f>'lap_20 (2)'!O21</f>
        <v>1050.43</v>
      </c>
      <c r="P266">
        <f>'lap_20 (2)'!P21</f>
        <v>41.5</v>
      </c>
      <c r="Q266">
        <f>'lap_20 (2)'!Q21</f>
        <v>1496.53</v>
      </c>
      <c r="R266">
        <f>'lap_20 (2)'!R21</f>
        <v>60</v>
      </c>
      <c r="S266">
        <f>'lap_20 (2)'!S21</f>
        <v>0.87</v>
      </c>
      <c r="T266">
        <f>'lap_20 (2)'!T21</f>
        <v>0.66</v>
      </c>
      <c r="U266">
        <f>'lap_20 (2)'!U21</f>
        <v>14.07</v>
      </c>
      <c r="V266">
        <f>'lap_20 (2)'!V21</f>
        <v>343.53</v>
      </c>
      <c r="W266">
        <f>'lap_20 (2)'!W21</f>
        <v>10.48</v>
      </c>
      <c r="X266">
        <f>'lap_20 (2)'!X21</f>
        <v>5.84</v>
      </c>
      <c r="Y266">
        <f>'lap_20 (2)'!Y21</f>
        <v>194.43</v>
      </c>
      <c r="Z266">
        <f>'lap_20 (2)'!Z21</f>
        <v>140.05000000000001</v>
      </c>
      <c r="AA266">
        <f>'lap_20 (2)'!AA21</f>
        <v>19.350000000000001</v>
      </c>
    </row>
    <row r="267" spans="1:27" x14ac:dyDescent="0.3">
      <c r="A267">
        <f>'lap_20 (2)'!A22</f>
        <v>21</v>
      </c>
      <c r="B267" t="str">
        <f>'lap_20 (2)'!B22</f>
        <v>2016</v>
      </c>
      <c r="C267">
        <f>'lap_20 (2)'!C22</f>
        <v>6.42</v>
      </c>
      <c r="D267">
        <f>'lap_20 (2)'!D22</f>
        <v>6.71</v>
      </c>
      <c r="E267">
        <f>'lap_20 (2)'!E22</f>
        <v>-4.7300000000000004</v>
      </c>
      <c r="F267">
        <f>'lap_20 (2)'!F22</f>
        <v>-5.27</v>
      </c>
      <c r="G267">
        <f>'lap_20 (2)'!G22</f>
        <v>48.23</v>
      </c>
      <c r="H267">
        <f>'lap_20 (2)'!H22</f>
        <v>23.54</v>
      </c>
      <c r="I267">
        <f>'lap_20 (2)'!I22</f>
        <v>9.3800000000000008</v>
      </c>
      <c r="J267">
        <f>'lap_20 (2)'!J22</f>
        <v>47.82</v>
      </c>
      <c r="K267">
        <f>'lap_20 (2)'!K22</f>
        <v>309.74</v>
      </c>
      <c r="L267">
        <f>'lap_20 (2)'!L22</f>
        <v>227.37</v>
      </c>
      <c r="M267">
        <f>'lap_20 (2)'!M22</f>
        <v>1.26</v>
      </c>
      <c r="N267">
        <f>'lap_20 (2)'!N22</f>
        <v>77.400000000000006</v>
      </c>
      <c r="O267">
        <f>'lap_20 (2)'!O22</f>
        <v>1078.96</v>
      </c>
      <c r="P267">
        <f>'lap_20 (2)'!P22</f>
        <v>41.45</v>
      </c>
      <c r="Q267">
        <f>'lap_20 (2)'!Q22</f>
        <v>1486.27</v>
      </c>
      <c r="R267">
        <f>'lap_20 (2)'!R22</f>
        <v>65</v>
      </c>
      <c r="S267">
        <f>'lap_20 (2)'!S22</f>
        <v>0.86</v>
      </c>
      <c r="T267">
        <f>'lap_20 (2)'!T22</f>
        <v>0.64</v>
      </c>
      <c r="U267">
        <f>'lap_20 (2)'!U22</f>
        <v>14.27</v>
      </c>
      <c r="V267">
        <f>'lap_20 (2)'!V22</f>
        <v>341.71</v>
      </c>
      <c r="W267">
        <f>'lap_20 (2)'!W22</f>
        <v>10</v>
      </c>
      <c r="X267">
        <f>'lap_20 (2)'!X22</f>
        <v>6.59</v>
      </c>
      <c r="Y267">
        <f>'lap_20 (2)'!Y22</f>
        <v>197.71</v>
      </c>
      <c r="Z267">
        <f>'lap_20 (2)'!Z22</f>
        <v>136.11000000000001</v>
      </c>
      <c r="AA267">
        <f>'lap_20 (2)'!AA22</f>
        <v>19.489999999999998</v>
      </c>
    </row>
    <row r="268" spans="1:27" x14ac:dyDescent="0.3">
      <c r="A268">
        <f>'lap_20 (2)'!A23</f>
        <v>21</v>
      </c>
      <c r="B268" t="str">
        <f>'lap_20 (2)'!B23</f>
        <v>2017</v>
      </c>
      <c r="C268">
        <f>'lap_20 (2)'!C23</f>
        <v>6.37</v>
      </c>
      <c r="D268">
        <f>'lap_20 (2)'!D23</f>
        <v>6.67</v>
      </c>
      <c r="E268">
        <f>'lap_20 (2)'!E23</f>
        <v>-4.97</v>
      </c>
      <c r="F268">
        <f>'lap_20 (2)'!F23</f>
        <v>-3.72</v>
      </c>
      <c r="G268">
        <f>'lap_20 (2)'!G23</f>
        <v>47.03</v>
      </c>
      <c r="H268">
        <f>'lap_20 (2)'!H23</f>
        <v>26.69</v>
      </c>
      <c r="I268">
        <f>'lap_20 (2)'!I23</f>
        <v>9.61</v>
      </c>
      <c r="J268">
        <f>'lap_20 (2)'!J23</f>
        <v>50.31</v>
      </c>
      <c r="K268">
        <f>'lap_20 (2)'!K23</f>
        <v>321.16000000000003</v>
      </c>
      <c r="L268">
        <f>'lap_20 (2)'!L23</f>
        <v>225.81</v>
      </c>
      <c r="M268">
        <f>'lap_20 (2)'!M23</f>
        <v>2.13</v>
      </c>
      <c r="N268">
        <f>'lap_20 (2)'!N23</f>
        <v>77.22</v>
      </c>
      <c r="O268">
        <f>'lap_20 (2)'!O23</f>
        <v>1117.74</v>
      </c>
      <c r="P268">
        <f>'lap_20 (2)'!P23</f>
        <v>41.85</v>
      </c>
      <c r="Q268">
        <f>'lap_20 (2)'!Q23</f>
        <v>1478.12</v>
      </c>
      <c r="R268">
        <f>'lap_20 (2)'!R23</f>
        <v>66.25</v>
      </c>
      <c r="S268">
        <f>'lap_20 (2)'!S23</f>
        <v>0.86</v>
      </c>
      <c r="T268">
        <f>'lap_20 (2)'!T23</f>
        <v>0.63</v>
      </c>
      <c r="U268">
        <f>'lap_20 (2)'!U23</f>
        <v>14.39</v>
      </c>
      <c r="V268">
        <f>'lap_20 (2)'!V23</f>
        <v>334.35</v>
      </c>
      <c r="W268">
        <f>'lap_20 (2)'!W23</f>
        <v>10.33</v>
      </c>
      <c r="X268">
        <f>'lap_20 (2)'!X23</f>
        <v>6.31</v>
      </c>
      <c r="Y268">
        <f>'lap_20 (2)'!Y23</f>
        <v>189.89</v>
      </c>
      <c r="Z268">
        <f>'lap_20 (2)'!Z23</f>
        <v>138.13</v>
      </c>
      <c r="AA268">
        <f>'lap_20 (2)'!AA23</f>
        <v>19.28</v>
      </c>
    </row>
    <row r="269" spans="1:27" x14ac:dyDescent="0.3">
      <c r="A269">
        <f>'lap_20 (2)'!A24</f>
        <v>21</v>
      </c>
      <c r="B269" t="str">
        <f>'lap_20 (2)'!B24</f>
        <v>2018</v>
      </c>
      <c r="C269">
        <f>'lap_20 (2)'!C24</f>
        <v>6.33</v>
      </c>
      <c r="D269">
        <f>'lap_20 (2)'!D24</f>
        <v>6.61</v>
      </c>
      <c r="E269">
        <f>'lap_20 (2)'!E24</f>
        <v>-5.53</v>
      </c>
      <c r="F269">
        <f>'lap_20 (2)'!F24</f>
        <v>-3.35</v>
      </c>
      <c r="G269">
        <f>'lap_20 (2)'!G24</f>
        <v>40.61</v>
      </c>
      <c r="H269">
        <f>'lap_20 (2)'!H24</f>
        <v>24</v>
      </c>
      <c r="I269">
        <f>'lap_20 (2)'!I24</f>
        <v>8.24</v>
      </c>
      <c r="J269">
        <f>'lap_20 (2)'!J24</f>
        <v>49.21</v>
      </c>
      <c r="K269">
        <f>'lap_20 (2)'!K24</f>
        <v>332.61</v>
      </c>
      <c r="L269">
        <f>'lap_20 (2)'!L24</f>
        <v>225.26</v>
      </c>
      <c r="M269">
        <f>'lap_20 (2)'!M24</f>
        <v>0.27</v>
      </c>
      <c r="N269">
        <f>'lap_20 (2)'!N24</f>
        <v>77.39</v>
      </c>
      <c r="O269">
        <f>'lap_20 (2)'!O24</f>
        <v>1108.58</v>
      </c>
      <c r="P269">
        <f>'lap_20 (2)'!P24</f>
        <v>41.98</v>
      </c>
      <c r="Q269">
        <f>'lap_20 (2)'!Q24</f>
        <v>1504</v>
      </c>
      <c r="R269">
        <f>'lap_20 (2)'!R24</f>
        <v>62.5</v>
      </c>
      <c r="S269">
        <f>'lap_20 (2)'!S24</f>
        <v>0.87</v>
      </c>
      <c r="T269">
        <f>'lap_20 (2)'!T24</f>
        <v>0.62</v>
      </c>
      <c r="U269">
        <f>'lap_20 (2)'!U24</f>
        <v>11.69</v>
      </c>
      <c r="V269">
        <f>'lap_20 (2)'!V24</f>
        <v>330</v>
      </c>
      <c r="W269">
        <f>'lap_20 (2)'!W24</f>
        <v>11.16</v>
      </c>
      <c r="X269">
        <f>'lap_20 (2)'!X24</f>
        <v>5.72</v>
      </c>
      <c r="Y269">
        <f>'lap_20 (2)'!Y24</f>
        <v>165.16</v>
      </c>
      <c r="Z269">
        <f>'lap_20 (2)'!Z24</f>
        <v>141.78</v>
      </c>
      <c r="AA269">
        <f>'lap_20 (2)'!AA24</f>
        <v>19.37</v>
      </c>
    </row>
    <row r="270" spans="1:27" x14ac:dyDescent="0.3">
      <c r="A270">
        <f>'lap_20 (2)'!A25</f>
        <v>21</v>
      </c>
      <c r="B270" t="str">
        <f>'lap_20 (2)'!B25</f>
        <v>2019</v>
      </c>
      <c r="C270">
        <f>'lap_20 (2)'!C25</f>
        <v>6.24</v>
      </c>
      <c r="D270">
        <f>'lap_20 (2)'!D25</f>
        <v>6.46</v>
      </c>
      <c r="E270">
        <f>'lap_20 (2)'!E25</f>
        <v>-4.96</v>
      </c>
      <c r="F270">
        <f>'lap_20 (2)'!F25</f>
        <v>-8.67</v>
      </c>
      <c r="G270">
        <f>'lap_20 (2)'!G25</f>
        <v>34.82</v>
      </c>
      <c r="H270">
        <f>'lap_20 (2)'!H25</f>
        <v>23.17</v>
      </c>
      <c r="I270">
        <f>'lap_20 (2)'!I25</f>
        <v>7.46</v>
      </c>
      <c r="J270">
        <f>'lap_20 (2)'!J25</f>
        <v>45.29</v>
      </c>
      <c r="K270">
        <f>'lap_20 (2)'!K25</f>
        <v>347.15</v>
      </c>
      <c r="L270">
        <f>'lap_20 (2)'!L25</f>
        <v>223.15</v>
      </c>
      <c r="M270">
        <f>'lap_20 (2)'!M25</f>
        <v>0.6</v>
      </c>
      <c r="N270">
        <f>'lap_20 (2)'!N25</f>
        <v>75.08</v>
      </c>
      <c r="O270">
        <f>'lap_20 (2)'!O25</f>
        <v>1141.8900000000001</v>
      </c>
      <c r="P270">
        <f>'lap_20 (2)'!P25</f>
        <v>41.98</v>
      </c>
      <c r="Q270">
        <f>'lap_20 (2)'!Q25</f>
        <v>1520.37</v>
      </c>
      <c r="R270">
        <f>'lap_20 (2)'!R25</f>
        <v>67.5</v>
      </c>
      <c r="S270">
        <f>'lap_20 (2)'!S25</f>
        <v>0.87</v>
      </c>
      <c r="T270">
        <f>'lap_20 (2)'!T25</f>
        <v>0.65</v>
      </c>
      <c r="U270">
        <f>'lap_20 (2)'!U25</f>
        <v>10.53</v>
      </c>
      <c r="V270">
        <f>'lap_20 (2)'!V25</f>
        <v>321.58999999999997</v>
      </c>
      <c r="W270">
        <f>'lap_20 (2)'!W25</f>
        <v>9.0399999999999991</v>
      </c>
      <c r="X270">
        <f>'lap_20 (2)'!X25</f>
        <v>5.4</v>
      </c>
      <c r="Y270">
        <f>'lap_20 (2)'!Y25</f>
        <v>165.15</v>
      </c>
      <c r="Z270">
        <f>'lap_20 (2)'!Z25</f>
        <v>145.99</v>
      </c>
      <c r="AA270">
        <f>'lap_20 (2)'!AA25</f>
        <v>19.440000000000001</v>
      </c>
    </row>
    <row r="271" spans="1:27" x14ac:dyDescent="0.3">
      <c r="A271">
        <f>'lap_20 (2)'!A26</f>
        <v>21</v>
      </c>
      <c r="B271" t="str">
        <f>'lap_20 (2)'!B26</f>
        <v>2020</v>
      </c>
      <c r="C271">
        <f>'lap_20 (2)'!C26</f>
        <v>6.1</v>
      </c>
      <c r="D271">
        <f>'lap_20 (2)'!D26</f>
        <v>6.35</v>
      </c>
      <c r="E271">
        <f>'lap_20 (2)'!E26</f>
        <v>-7.05</v>
      </c>
      <c r="F271">
        <f>'lap_20 (2)'!F26</f>
        <v>-14.04</v>
      </c>
      <c r="G271">
        <f>'lap_20 (2)'!G26</f>
        <v>41.81</v>
      </c>
      <c r="H271">
        <f>'lap_20 (2)'!H26</f>
        <v>27.75</v>
      </c>
      <c r="I271">
        <f>'lap_20 (2)'!I26</f>
        <v>8.6999999999999993</v>
      </c>
      <c r="J271">
        <f>'lap_20 (2)'!J26</f>
        <v>44.06</v>
      </c>
      <c r="K271">
        <f>'lap_20 (2)'!K26</f>
        <v>359.23</v>
      </c>
      <c r="L271">
        <f>'lap_20 (2)'!L26</f>
        <v>218.64</v>
      </c>
      <c r="M271">
        <f>'lap_20 (2)'!M26</f>
        <v>1.02</v>
      </c>
      <c r="N271">
        <f>'lap_20 (2)'!N26</f>
        <v>74.67</v>
      </c>
      <c r="O271">
        <f>'lap_20 (2)'!O26</f>
        <v>1252.3</v>
      </c>
      <c r="P271">
        <f>'lap_20 (2)'!P26</f>
        <v>40.51</v>
      </c>
      <c r="Q271">
        <f>'lap_20 (2)'!Q26</f>
        <v>1587.96</v>
      </c>
      <c r="R271">
        <f>'lap_20 (2)'!R26</f>
        <v>72.5</v>
      </c>
      <c r="S271">
        <f>'lap_20 (2)'!S26</f>
        <v>0.89</v>
      </c>
      <c r="T271">
        <f>'lap_20 (2)'!T26</f>
        <v>0.67</v>
      </c>
      <c r="U271">
        <f>'lap_20 (2)'!U26</f>
        <v>10.28</v>
      </c>
      <c r="V271">
        <f>'lap_20 (2)'!V26</f>
        <v>299.89</v>
      </c>
      <c r="W271">
        <f>'lap_20 (2)'!W26</f>
        <v>10.71</v>
      </c>
      <c r="X271">
        <f>'lap_20 (2)'!X26</f>
        <v>4.26</v>
      </c>
      <c r="Y271">
        <f>'lap_20 (2)'!Y26</f>
        <v>103.53</v>
      </c>
      <c r="Z271">
        <f>'lap_20 (2)'!Z26</f>
        <v>149.59</v>
      </c>
      <c r="AA271">
        <f>'lap_20 (2)'!AA26</f>
        <v>19.53</v>
      </c>
    </row>
    <row r="272" spans="1:27" x14ac:dyDescent="0.3">
      <c r="A272">
        <f>'lap_20 (2)'!A27</f>
        <v>21</v>
      </c>
      <c r="B272" t="str">
        <f>'lap_20 (2)'!B27</f>
        <v>2021</v>
      </c>
      <c r="C272">
        <f>'lap_20 (2)'!C27</f>
        <v>6.01</v>
      </c>
      <c r="D272">
        <f>'lap_20 (2)'!D27</f>
        <v>6.28</v>
      </c>
      <c r="E272">
        <f>'lap_20 (2)'!E27</f>
        <v>-8.3699999999999992</v>
      </c>
      <c r="F272">
        <f>'lap_20 (2)'!F27</f>
        <v>-11.34</v>
      </c>
      <c r="G272">
        <f>'lap_20 (2)'!G27</f>
        <v>47.9</v>
      </c>
      <c r="H272">
        <f>'lap_20 (2)'!H27</f>
        <v>27.65</v>
      </c>
      <c r="I272">
        <f>'lap_20 (2)'!I27</f>
        <v>5.2</v>
      </c>
      <c r="J272">
        <f>'lap_20 (2)'!J27</f>
        <v>54.87</v>
      </c>
      <c r="K272">
        <f>'lap_20 (2)'!K27</f>
        <v>369.95</v>
      </c>
      <c r="L272">
        <f>'lap_20 (2)'!L27</f>
        <v>213.69</v>
      </c>
      <c r="M272">
        <f>'lap_20 (2)'!M27</f>
        <v>1.29</v>
      </c>
      <c r="N272">
        <f>'lap_20 (2)'!N27</f>
        <v>75.08</v>
      </c>
      <c r="O272">
        <f>'lap_20 (2)'!O27</f>
        <v>1304.1199999999999</v>
      </c>
      <c r="P272">
        <f>'lap_20 (2)'!P27</f>
        <v>40.479999999999997</v>
      </c>
      <c r="Q272">
        <f>'lap_20 (2)'!Q27</f>
        <v>1553.46</v>
      </c>
      <c r="R272">
        <f>'lap_20 (2)'!R27</f>
        <v>66.25</v>
      </c>
      <c r="S272">
        <f>'lap_20 (2)'!S27</f>
        <v>0.87</v>
      </c>
      <c r="T272">
        <f>'lap_20 (2)'!T27</f>
        <v>0.66</v>
      </c>
      <c r="U272">
        <f>'lap_20 (2)'!U27</f>
        <v>8.23</v>
      </c>
      <c r="V272">
        <f>'lap_20 (2)'!V27</f>
        <v>269.26</v>
      </c>
      <c r="W272">
        <f>'lap_20 (2)'!W27</f>
        <v>9.85</v>
      </c>
      <c r="X272">
        <f>'lap_20 (2)'!X27</f>
        <v>5.41</v>
      </c>
      <c r="Y272">
        <f>'lap_20 (2)'!Y27</f>
        <v>116.87</v>
      </c>
      <c r="Z272">
        <f>'lap_20 (2)'!Z27</f>
        <v>157.68</v>
      </c>
      <c r="AA272">
        <f>'lap_20 (2)'!AA27</f>
        <v>20.05</v>
      </c>
    </row>
    <row r="273" spans="1:27" x14ac:dyDescent="0.3">
      <c r="A273">
        <f>'lap_20 (2)'!A28</f>
        <v>21</v>
      </c>
      <c r="B273" t="str">
        <f>'lap_20 (2)'!B28</f>
        <v>2022</v>
      </c>
      <c r="C273">
        <f>'lap_20 (2)'!C28</f>
        <v>5.88</v>
      </c>
      <c r="D273">
        <f>'lap_20 (2)'!D28</f>
        <v>6.1</v>
      </c>
      <c r="E273">
        <f>'lap_20 (2)'!E28</f>
        <v>-7.59</v>
      </c>
      <c r="F273">
        <f>'lap_20 (2)'!F28</f>
        <v>-8.8699999999999992</v>
      </c>
      <c r="G273">
        <f>'lap_20 (2)'!G28</f>
        <v>42.28</v>
      </c>
      <c r="H273">
        <f>'lap_20 (2)'!H28</f>
        <v>31.35</v>
      </c>
      <c r="I273">
        <f>'lap_20 (2)'!I28</f>
        <v>7.01</v>
      </c>
      <c r="J273">
        <f>'lap_20 (2)'!J28</f>
        <v>53.92</v>
      </c>
      <c r="K273">
        <f>'lap_20 (2)'!K28</f>
        <v>376.12</v>
      </c>
      <c r="L273">
        <f>'lap_20 (2)'!L28</f>
        <v>207.58</v>
      </c>
      <c r="M273">
        <f>'lap_20 (2)'!M28</f>
        <v>0.21</v>
      </c>
      <c r="N273">
        <f>'lap_20 (2)'!N28</f>
        <v>73.709999999999994</v>
      </c>
      <c r="O273">
        <f>'lap_20 (2)'!O28</f>
        <v>1186.52</v>
      </c>
      <c r="P273">
        <f>'lap_20 (2)'!P28</f>
        <v>39.950000000000003</v>
      </c>
      <c r="Q273">
        <f>'lap_20 (2)'!Q28</f>
        <v>1563.04</v>
      </c>
      <c r="R273">
        <f>'lap_20 (2)'!R28</f>
        <v>58.75</v>
      </c>
      <c r="S273">
        <f>'lap_20 (2)'!S28</f>
        <v>0.86</v>
      </c>
      <c r="T273">
        <f>'lap_20 (2)'!T28</f>
        <v>0.64</v>
      </c>
      <c r="U273">
        <f>'lap_20 (2)'!U28</f>
        <v>4.33</v>
      </c>
      <c r="V273">
        <f>'lap_20 (2)'!V28</f>
        <v>258.89</v>
      </c>
      <c r="W273">
        <f>'lap_20 (2)'!W28</f>
        <v>9.43</v>
      </c>
      <c r="X273">
        <f>'lap_20 (2)'!X28</f>
        <v>2.14</v>
      </c>
      <c r="Y273">
        <f>'lap_20 (2)'!Y28</f>
        <v>154.54</v>
      </c>
      <c r="Z273">
        <f>'lap_20 (2)'!Z28</f>
        <v>156.49</v>
      </c>
      <c r="AA273">
        <f>'lap_20 (2)'!AA28</f>
        <v>20.73</v>
      </c>
    </row>
    <row r="274" spans="1:27" x14ac:dyDescent="0.3">
      <c r="A274">
        <f>'lap_20 (2)'!A29</f>
        <v>21</v>
      </c>
      <c r="B274" t="str">
        <f>'lap_20 (2)'!B29</f>
        <v>2023</v>
      </c>
      <c r="C274">
        <f>'lap_20 (2)'!C29</f>
        <v>5.72</v>
      </c>
      <c r="D274">
        <f>'lap_20 (2)'!D29</f>
        <v>6.02</v>
      </c>
      <c r="E274">
        <f>'lap_20 (2)'!E29</f>
        <v>-6.47</v>
      </c>
      <c r="F274">
        <f>'lap_20 (2)'!F29</f>
        <v>-0.64</v>
      </c>
      <c r="G274">
        <f>'lap_20 (2)'!G29</f>
        <v>40.86</v>
      </c>
      <c r="H274">
        <f>'lap_20 (2)'!H29</f>
        <v>30.22</v>
      </c>
      <c r="I274">
        <f>'lap_20 (2)'!I29</f>
        <v>7.31</v>
      </c>
      <c r="J274">
        <f>'lap_20 (2)'!J29</f>
        <v>53.87</v>
      </c>
      <c r="K274">
        <f>'lap_20 (2)'!K29</f>
        <v>370.03</v>
      </c>
      <c r="L274">
        <f>'lap_20 (2)'!L29</f>
        <v>206.83</v>
      </c>
      <c r="M274">
        <f>'lap_20 (2)'!M29</f>
        <v>0.18</v>
      </c>
      <c r="N274">
        <f>'lap_20 (2)'!N29</f>
        <v>73.48</v>
      </c>
      <c r="O274">
        <f>'lap_20 (2)'!O29</f>
        <v>1429.79</v>
      </c>
      <c r="P274">
        <f>'lap_20 (2)'!P29</f>
        <v>39.950000000000003</v>
      </c>
      <c r="Q274">
        <f>'lap_20 (2)'!Q29</f>
        <v>1668.67</v>
      </c>
      <c r="R274">
        <f>'lap_20 (2)'!R29</f>
        <v>57.5</v>
      </c>
      <c r="S274">
        <f>'lap_20 (2)'!S29</f>
        <v>0.85</v>
      </c>
      <c r="T274">
        <f>'lap_20 (2)'!T29</f>
        <v>0.63</v>
      </c>
      <c r="U274">
        <f>'lap_20 (2)'!U29</f>
        <v>3.81</v>
      </c>
      <c r="V274">
        <f>'lap_20 (2)'!V29</f>
        <v>253.89</v>
      </c>
      <c r="W274">
        <f>'lap_20 (2)'!W29</f>
        <v>8.73</v>
      </c>
      <c r="X274">
        <f>'lap_20 (2)'!X29</f>
        <v>2.4900000000000002</v>
      </c>
      <c r="Y274">
        <f>'lap_20 (2)'!Y29</f>
        <v>153.72999999999999</v>
      </c>
      <c r="Z274">
        <f>'lap_20 (2)'!Z29</f>
        <v>159.13999999999999</v>
      </c>
      <c r="AA274">
        <f>'lap_20 (2)'!AA29</f>
        <v>20.39</v>
      </c>
    </row>
    <row r="275" spans="1:27" x14ac:dyDescent="0.3">
      <c r="A275">
        <f>'lap_21 (2)'!A17</f>
        <v>22</v>
      </c>
      <c r="B275" t="str">
        <f>'lap_21 (2)'!B17</f>
        <v>2011</v>
      </c>
      <c r="C275">
        <f>'lap_21 (2)'!C17</f>
        <v>7.11</v>
      </c>
      <c r="D275">
        <f>'lap_21 (2)'!D17</f>
        <v>7.53</v>
      </c>
      <c r="E275">
        <f>'lap_21 (2)'!E17</f>
        <v>-1.94</v>
      </c>
      <c r="F275">
        <f>'lap_21 (2)'!F17</f>
        <v>0.12</v>
      </c>
      <c r="G275">
        <f>'lap_21 (2)'!G17</f>
        <v>52.91</v>
      </c>
      <c r="H275">
        <f>'lap_21 (2)'!H17</f>
        <v>23.08</v>
      </c>
      <c r="I275">
        <f>'lap_21 (2)'!I17</f>
        <v>10.33</v>
      </c>
      <c r="J275">
        <f>'lap_21 (2)'!J17</f>
        <v>37.92</v>
      </c>
      <c r="K275">
        <f>'lap_21 (2)'!K17</f>
        <v>363.08</v>
      </c>
      <c r="L275">
        <f>'lap_21 (2)'!L17</f>
        <v>237.13</v>
      </c>
      <c r="M275">
        <f>'lap_21 (2)'!M17</f>
        <v>3.85</v>
      </c>
      <c r="N275">
        <f>'lap_21 (2)'!N17</f>
        <v>88.6</v>
      </c>
      <c r="O275">
        <f>'lap_21 (2)'!O17</f>
        <v>1050.47</v>
      </c>
      <c r="P275">
        <f>'lap_21 (2)'!P17</f>
        <v>13.26</v>
      </c>
      <c r="Q275">
        <f>'lap_21 (2)'!Q17</f>
        <v>1502.09</v>
      </c>
      <c r="R275">
        <f>'lap_21 (2)'!R17</f>
        <v>101.11</v>
      </c>
      <c r="S275">
        <f>'lap_21 (2)'!S17</f>
        <v>0.96</v>
      </c>
      <c r="T275">
        <f>'lap_21 (2)'!T17</f>
        <v>0.92</v>
      </c>
      <c r="U275">
        <f>'lap_21 (2)'!U17</f>
        <v>10.84</v>
      </c>
      <c r="V275">
        <f>'lap_21 (2)'!V17</f>
        <v>301.45</v>
      </c>
      <c r="W275">
        <f>'lap_21 (2)'!W17</f>
        <v>8.3800000000000008</v>
      </c>
      <c r="X275">
        <f>'lap_21 (2)'!X17</f>
        <v>12.44</v>
      </c>
      <c r="Y275">
        <f>'lap_21 (2)'!Y17</f>
        <v>195.31</v>
      </c>
      <c r="Z275">
        <f>'lap_21 (2)'!Z17</f>
        <v>203.11</v>
      </c>
      <c r="AA275">
        <f>'lap_21 (2)'!AA17</f>
        <v>19.14</v>
      </c>
    </row>
    <row r="276" spans="1:27" x14ac:dyDescent="0.3">
      <c r="A276">
        <f>'lap_21 (2)'!A18</f>
        <v>22</v>
      </c>
      <c r="B276" t="str">
        <f>'lap_21 (2)'!B18</f>
        <v>2012</v>
      </c>
      <c r="C276">
        <f>'lap_21 (2)'!C18</f>
        <v>7.23</v>
      </c>
      <c r="D276">
        <f>'lap_21 (2)'!D18</f>
        <v>7.56</v>
      </c>
      <c r="E276">
        <f>'lap_21 (2)'!E18</f>
        <v>-2.09</v>
      </c>
      <c r="F276">
        <f>'lap_21 (2)'!F18</f>
        <v>1.1299999999999999</v>
      </c>
      <c r="G276">
        <f>'lap_21 (2)'!G18</f>
        <v>52.49</v>
      </c>
      <c r="H276">
        <f>'lap_21 (2)'!H18</f>
        <v>23.93</v>
      </c>
      <c r="I276">
        <f>'lap_21 (2)'!I18</f>
        <v>12.66</v>
      </c>
      <c r="J276">
        <f>'lap_21 (2)'!J18</f>
        <v>38.799999999999997</v>
      </c>
      <c r="K276">
        <f>'lap_21 (2)'!K18</f>
        <v>343.92</v>
      </c>
      <c r="L276">
        <f>'lap_21 (2)'!L18</f>
        <v>238.97</v>
      </c>
      <c r="M276">
        <f>'lap_21 (2)'!M18</f>
        <v>3.7</v>
      </c>
      <c r="N276">
        <f>'lap_21 (2)'!N18</f>
        <v>84.56</v>
      </c>
      <c r="O276">
        <f>'lap_21 (2)'!O18</f>
        <v>904.88</v>
      </c>
      <c r="P276">
        <f>'lap_21 (2)'!P18</f>
        <v>12.59</v>
      </c>
      <c r="Q276">
        <f>'lap_21 (2)'!Q18</f>
        <v>1694.09</v>
      </c>
      <c r="R276">
        <f>'lap_21 (2)'!R18</f>
        <v>149.4</v>
      </c>
      <c r="S276">
        <f>'lap_21 (2)'!S18</f>
        <v>0.96</v>
      </c>
      <c r="T276">
        <f>'lap_21 (2)'!T18</f>
        <v>0.96</v>
      </c>
      <c r="U276">
        <f>'lap_21 (2)'!U18</f>
        <v>10.050000000000001</v>
      </c>
      <c r="V276">
        <f>'lap_21 (2)'!V18</f>
        <v>307</v>
      </c>
      <c r="W276">
        <f>'lap_21 (2)'!W18</f>
        <v>7.91</v>
      </c>
      <c r="X276">
        <f>'lap_21 (2)'!X18</f>
        <v>11.74</v>
      </c>
      <c r="Y276">
        <f>'lap_21 (2)'!Y18</f>
        <v>189.94</v>
      </c>
      <c r="Z276">
        <f>'lap_21 (2)'!Z18</f>
        <v>194.68</v>
      </c>
      <c r="AA276">
        <f>'lap_21 (2)'!AA18</f>
        <v>18.72</v>
      </c>
    </row>
    <row r="277" spans="1:27" x14ac:dyDescent="0.3">
      <c r="A277">
        <f>'lap_21 (2)'!A19</f>
        <v>22</v>
      </c>
      <c r="B277" t="str">
        <f>'lap_21 (2)'!B19</f>
        <v>2013</v>
      </c>
      <c r="C277">
        <f>'lap_21 (2)'!C19</f>
        <v>7.41</v>
      </c>
      <c r="D277">
        <f>'lap_21 (2)'!D19</f>
        <v>7.63</v>
      </c>
      <c r="E277">
        <f>'lap_21 (2)'!E19</f>
        <v>-2.19</v>
      </c>
      <c r="F277">
        <f>'lap_21 (2)'!F19</f>
        <v>2.36</v>
      </c>
      <c r="G277">
        <f>'lap_21 (2)'!G19</f>
        <v>55.09</v>
      </c>
      <c r="H277">
        <f>'lap_21 (2)'!H19</f>
        <v>26.18</v>
      </c>
      <c r="I277">
        <f>'lap_21 (2)'!I19</f>
        <v>11.36</v>
      </c>
      <c r="J277">
        <f>'lap_21 (2)'!J19</f>
        <v>41.27</v>
      </c>
      <c r="K277">
        <f>'lap_21 (2)'!K19</f>
        <v>344.93</v>
      </c>
      <c r="L277">
        <f>'lap_21 (2)'!L19</f>
        <v>239.96</v>
      </c>
      <c r="M277">
        <f>'lap_21 (2)'!M19</f>
        <v>1.5</v>
      </c>
      <c r="N277">
        <f>'lap_21 (2)'!N19</f>
        <v>86.17</v>
      </c>
      <c r="O277">
        <f>'lap_21 (2)'!O19</f>
        <v>915.3</v>
      </c>
      <c r="P277">
        <f>'lap_21 (2)'!P19</f>
        <v>12.58</v>
      </c>
      <c r="Q277">
        <f>'lap_21 (2)'!Q19</f>
        <v>1601.88</v>
      </c>
      <c r="R277">
        <f>'lap_21 (2)'!R19</f>
        <v>121.69</v>
      </c>
      <c r="S277">
        <f>'lap_21 (2)'!S19</f>
        <v>0.94</v>
      </c>
      <c r="T277">
        <f>'lap_21 (2)'!T19</f>
        <v>0.92</v>
      </c>
      <c r="U277">
        <f>'lap_21 (2)'!U19</f>
        <v>10.130000000000001</v>
      </c>
      <c r="V277">
        <f>'lap_21 (2)'!V19</f>
        <v>293.75</v>
      </c>
      <c r="W277">
        <f>'lap_21 (2)'!W19</f>
        <v>8.17</v>
      </c>
      <c r="X277">
        <f>'lap_21 (2)'!X19</f>
        <v>11.77</v>
      </c>
      <c r="Y277">
        <f>'lap_21 (2)'!Y19</f>
        <v>194.31</v>
      </c>
      <c r="Z277">
        <f>'lap_21 (2)'!Z19</f>
        <v>201.03</v>
      </c>
      <c r="AA277">
        <f>'lap_21 (2)'!AA19</f>
        <v>18.52</v>
      </c>
    </row>
    <row r="278" spans="1:27" x14ac:dyDescent="0.3">
      <c r="A278">
        <f>'lap_21 (2)'!A20</f>
        <v>22</v>
      </c>
      <c r="B278" t="str">
        <f>'lap_21 (2)'!B20</f>
        <v>2014</v>
      </c>
      <c r="C278">
        <f>'lap_21 (2)'!C20</f>
        <v>7.41</v>
      </c>
      <c r="D278">
        <f>'lap_21 (2)'!D20</f>
        <v>7.76</v>
      </c>
      <c r="E278">
        <f>'lap_21 (2)'!E20</f>
        <v>-2.14</v>
      </c>
      <c r="F278">
        <f>'lap_21 (2)'!F20</f>
        <v>-1.52</v>
      </c>
      <c r="G278">
        <f>'lap_21 (2)'!G20</f>
        <v>55.57</v>
      </c>
      <c r="H278">
        <f>'lap_21 (2)'!H20</f>
        <v>24.5</v>
      </c>
      <c r="I278">
        <f>'lap_21 (2)'!I20</f>
        <v>10.58</v>
      </c>
      <c r="J278">
        <f>'lap_21 (2)'!J20</f>
        <v>46.1</v>
      </c>
      <c r="K278">
        <f>'lap_21 (2)'!K20</f>
        <v>348.27</v>
      </c>
      <c r="L278">
        <f>'lap_21 (2)'!L20</f>
        <v>240.46</v>
      </c>
      <c r="M278">
        <f>'lap_21 (2)'!M20</f>
        <v>2.0699999999999998</v>
      </c>
      <c r="N278">
        <f>'lap_21 (2)'!N20</f>
        <v>86.3</v>
      </c>
      <c r="O278">
        <f>'lap_21 (2)'!O20</f>
        <v>877.92</v>
      </c>
      <c r="P278">
        <f>'lap_21 (2)'!P20</f>
        <v>12.56</v>
      </c>
      <c r="Q278">
        <f>'lap_21 (2)'!Q20</f>
        <v>1562.17</v>
      </c>
      <c r="R278">
        <f>'lap_21 (2)'!R20</f>
        <v>107.23</v>
      </c>
      <c r="S278">
        <f>'lap_21 (2)'!S20</f>
        <v>0.94</v>
      </c>
      <c r="T278">
        <f>'lap_21 (2)'!T20</f>
        <v>0.92</v>
      </c>
      <c r="U278">
        <f>'lap_21 (2)'!U20</f>
        <v>12.88</v>
      </c>
      <c r="V278">
        <f>'lap_21 (2)'!V20</f>
        <v>302.58</v>
      </c>
      <c r="W278">
        <f>'lap_21 (2)'!W20</f>
        <v>8.2899999999999991</v>
      </c>
      <c r="X278">
        <f>'lap_21 (2)'!X20</f>
        <v>15.25</v>
      </c>
      <c r="Y278">
        <f>'lap_21 (2)'!Y20</f>
        <v>180</v>
      </c>
      <c r="Z278">
        <f>'lap_21 (2)'!Z20</f>
        <v>203.27</v>
      </c>
      <c r="AA278">
        <f>'lap_21 (2)'!AA20</f>
        <v>18.239999999999998</v>
      </c>
    </row>
    <row r="279" spans="1:27" x14ac:dyDescent="0.3">
      <c r="A279">
        <f>'lap_21 (2)'!A21</f>
        <v>22</v>
      </c>
      <c r="B279" t="str">
        <f>'lap_21 (2)'!B21</f>
        <v>2015</v>
      </c>
      <c r="C279">
        <f>'lap_21 (2)'!C21</f>
        <v>7.52</v>
      </c>
      <c r="D279">
        <f>'lap_21 (2)'!D21</f>
        <v>7.91</v>
      </c>
      <c r="E279">
        <f>'lap_21 (2)'!E21</f>
        <v>-3.03</v>
      </c>
      <c r="F279">
        <f>'lap_21 (2)'!F21</f>
        <v>-2.65</v>
      </c>
      <c r="G279">
        <f>'lap_21 (2)'!G21</f>
        <v>55.1</v>
      </c>
      <c r="H279">
        <f>'lap_21 (2)'!H21</f>
        <v>24.24</v>
      </c>
      <c r="I279">
        <f>'lap_21 (2)'!I21</f>
        <v>8.08</v>
      </c>
      <c r="J279">
        <f>'lap_21 (2)'!J21</f>
        <v>51.66</v>
      </c>
      <c r="K279">
        <f>'lap_21 (2)'!K21</f>
        <v>355.64</v>
      </c>
      <c r="L279">
        <f>'lap_21 (2)'!L21</f>
        <v>240.92</v>
      </c>
      <c r="M279">
        <f>'lap_21 (2)'!M21</f>
        <v>2.2400000000000002</v>
      </c>
      <c r="N279">
        <f>'lap_21 (2)'!N21</f>
        <v>80.959999999999994</v>
      </c>
      <c r="O279">
        <f>'lap_21 (2)'!O21</f>
        <v>900.91</v>
      </c>
      <c r="P279">
        <f>'lap_21 (2)'!P21</f>
        <v>12.54</v>
      </c>
      <c r="Q279">
        <f>'lap_21 (2)'!Q21</f>
        <v>1613.91</v>
      </c>
      <c r="R279">
        <f>'lap_21 (2)'!R21</f>
        <v>107.23</v>
      </c>
      <c r="S279">
        <f>'lap_21 (2)'!S21</f>
        <v>0.93</v>
      </c>
      <c r="T279">
        <f>'lap_21 (2)'!T21</f>
        <v>0.88</v>
      </c>
      <c r="U279">
        <f>'lap_21 (2)'!U21</f>
        <v>13</v>
      </c>
      <c r="V279">
        <f>'lap_21 (2)'!V21</f>
        <v>310.83</v>
      </c>
      <c r="W279">
        <f>'lap_21 (2)'!W21</f>
        <v>8.6300000000000008</v>
      </c>
      <c r="X279">
        <f>'lap_21 (2)'!X21</f>
        <v>15.42</v>
      </c>
      <c r="Y279">
        <f>'lap_21 (2)'!Y21</f>
        <v>171.29</v>
      </c>
      <c r="Z279">
        <f>'lap_21 (2)'!Z21</f>
        <v>202.23</v>
      </c>
      <c r="AA279">
        <f>'lap_21 (2)'!AA21</f>
        <v>18.12</v>
      </c>
    </row>
    <row r="280" spans="1:27" x14ac:dyDescent="0.3">
      <c r="A280">
        <f>'lap_21 (2)'!A22</f>
        <v>22</v>
      </c>
      <c r="B280" t="str">
        <f>'lap_21 (2)'!B22</f>
        <v>2016</v>
      </c>
      <c r="C280">
        <f>'lap_21 (2)'!C22</f>
        <v>7.62</v>
      </c>
      <c r="D280">
        <f>'lap_21 (2)'!D22</f>
        <v>8.06</v>
      </c>
      <c r="E280">
        <f>'lap_21 (2)'!E22</f>
        <v>-1.6</v>
      </c>
      <c r="F280">
        <f>'lap_21 (2)'!F22</f>
        <v>-6.93</v>
      </c>
      <c r="G280">
        <f>'lap_21 (2)'!G22</f>
        <v>55.88</v>
      </c>
      <c r="H280">
        <f>'lap_21 (2)'!H22</f>
        <v>20.92</v>
      </c>
      <c r="I280">
        <f>'lap_21 (2)'!I22</f>
        <v>7.35</v>
      </c>
      <c r="J280">
        <f>'lap_21 (2)'!J22</f>
        <v>52.45</v>
      </c>
      <c r="K280">
        <f>'lap_21 (2)'!K22</f>
        <v>364.17</v>
      </c>
      <c r="L280">
        <f>'lap_21 (2)'!L22</f>
        <v>239.31</v>
      </c>
      <c r="M280">
        <f>'lap_21 (2)'!M22</f>
        <v>5.72</v>
      </c>
      <c r="N280">
        <f>'lap_21 (2)'!N22</f>
        <v>85.71</v>
      </c>
      <c r="O280">
        <f>'lap_21 (2)'!O22</f>
        <v>921.06</v>
      </c>
      <c r="P280">
        <f>'lap_21 (2)'!P22</f>
        <v>12.47</v>
      </c>
      <c r="Q280">
        <f>'lap_21 (2)'!Q22</f>
        <v>1611.71</v>
      </c>
      <c r="R280">
        <f>'lap_21 (2)'!R22</f>
        <v>110.84</v>
      </c>
      <c r="S280">
        <f>'lap_21 (2)'!S22</f>
        <v>0.93</v>
      </c>
      <c r="T280">
        <f>'lap_21 (2)'!T22</f>
        <v>0.92</v>
      </c>
      <c r="U280">
        <f>'lap_21 (2)'!U22</f>
        <v>12.56</v>
      </c>
      <c r="V280">
        <f>'lap_21 (2)'!V22</f>
        <v>314.08</v>
      </c>
      <c r="W280">
        <f>'lap_21 (2)'!W22</f>
        <v>9.5</v>
      </c>
      <c r="X280">
        <f>'lap_21 (2)'!X22</f>
        <v>15.62</v>
      </c>
      <c r="Y280">
        <f>'lap_21 (2)'!Y22</f>
        <v>165.03</v>
      </c>
      <c r="Z280">
        <f>'lap_21 (2)'!Z22</f>
        <v>199.2</v>
      </c>
      <c r="AA280">
        <f>'lap_21 (2)'!AA22</f>
        <v>18.170000000000002</v>
      </c>
    </row>
    <row r="281" spans="1:27" x14ac:dyDescent="0.3">
      <c r="A281">
        <f>'lap_21 (2)'!A23</f>
        <v>22</v>
      </c>
      <c r="B281" t="str">
        <f>'lap_21 (2)'!B23</f>
        <v>2017</v>
      </c>
      <c r="C281">
        <f>'lap_21 (2)'!C23</f>
        <v>7.68</v>
      </c>
      <c r="D281">
        <f>'lap_21 (2)'!D23</f>
        <v>8.17</v>
      </c>
      <c r="E281">
        <f>'lap_21 (2)'!E23</f>
        <v>-1.98</v>
      </c>
      <c r="F281">
        <f>'lap_21 (2)'!F23</f>
        <v>-6.08</v>
      </c>
      <c r="G281">
        <f>'lap_21 (2)'!G23</f>
        <v>55.69</v>
      </c>
      <c r="H281">
        <f>'lap_21 (2)'!H23</f>
        <v>20.329999999999998</v>
      </c>
      <c r="I281">
        <f>'lap_21 (2)'!I23</f>
        <v>7.52</v>
      </c>
      <c r="J281">
        <f>'lap_21 (2)'!J23</f>
        <v>54.67</v>
      </c>
      <c r="K281">
        <f>'lap_21 (2)'!K23</f>
        <v>372.11</v>
      </c>
      <c r="L281">
        <f>'lap_21 (2)'!L23</f>
        <v>239.96</v>
      </c>
      <c r="M281">
        <f>'lap_21 (2)'!M23</f>
        <v>2.96</v>
      </c>
      <c r="N281">
        <f>'lap_21 (2)'!N23</f>
        <v>85.74</v>
      </c>
      <c r="O281">
        <f>'lap_21 (2)'!O23</f>
        <v>946.5</v>
      </c>
      <c r="P281">
        <f>'lap_21 (2)'!P23</f>
        <v>12.44</v>
      </c>
      <c r="Q281">
        <f>'lap_21 (2)'!Q23</f>
        <v>1669.03</v>
      </c>
      <c r="R281">
        <f>'lap_21 (2)'!R23</f>
        <v>113.25</v>
      </c>
      <c r="S281">
        <f>'lap_21 (2)'!S23</f>
        <v>0.95</v>
      </c>
      <c r="T281">
        <f>'lap_21 (2)'!T23</f>
        <v>0.9</v>
      </c>
      <c r="U281">
        <f>'lap_21 (2)'!U23</f>
        <v>13.28</v>
      </c>
      <c r="V281">
        <f>'lap_21 (2)'!V23</f>
        <v>312</v>
      </c>
      <c r="W281">
        <f>'lap_21 (2)'!W23</f>
        <v>8.73</v>
      </c>
      <c r="X281">
        <f>'lap_21 (2)'!X23</f>
        <v>16.2</v>
      </c>
      <c r="Y281">
        <f>'lap_21 (2)'!Y23</f>
        <v>169.54</v>
      </c>
      <c r="Z281">
        <f>'lap_21 (2)'!Z23</f>
        <v>205.78</v>
      </c>
      <c r="AA281">
        <f>'lap_21 (2)'!AA23</f>
        <v>18.329999999999998</v>
      </c>
    </row>
    <row r="282" spans="1:27" x14ac:dyDescent="0.3">
      <c r="A282">
        <f>'lap_21 (2)'!A24</f>
        <v>22</v>
      </c>
      <c r="B282" t="str">
        <f>'lap_21 (2)'!B24</f>
        <v>2018</v>
      </c>
      <c r="C282">
        <f>'lap_21 (2)'!C24</f>
        <v>7.69</v>
      </c>
      <c r="D282">
        <f>'lap_21 (2)'!D24</f>
        <v>8.25</v>
      </c>
      <c r="E282">
        <f>'lap_21 (2)'!E24</f>
        <v>-2.33</v>
      </c>
      <c r="F282">
        <f>'lap_21 (2)'!F24</f>
        <v>-4.2</v>
      </c>
      <c r="G282">
        <f>'lap_21 (2)'!G24</f>
        <v>52.51</v>
      </c>
      <c r="H282">
        <f>'lap_21 (2)'!H24</f>
        <v>21.86</v>
      </c>
      <c r="I282">
        <f>'lap_21 (2)'!I24</f>
        <v>5.28</v>
      </c>
      <c r="J282">
        <f>'lap_21 (2)'!J24</f>
        <v>55.28</v>
      </c>
      <c r="K282">
        <f>'lap_21 (2)'!K24</f>
        <v>385.79</v>
      </c>
      <c r="L282">
        <f>'lap_21 (2)'!L24</f>
        <v>241.29</v>
      </c>
      <c r="M282">
        <f>'lap_21 (2)'!M24</f>
        <v>1.7</v>
      </c>
      <c r="N282">
        <f>'lap_21 (2)'!N24</f>
        <v>86.3</v>
      </c>
      <c r="O282">
        <f>'lap_21 (2)'!O24</f>
        <v>929.63</v>
      </c>
      <c r="P282">
        <f>'lap_21 (2)'!P24</f>
        <v>12.43</v>
      </c>
      <c r="Q282">
        <f>'lap_21 (2)'!Q24</f>
        <v>1679.85</v>
      </c>
      <c r="R282">
        <f>'lap_21 (2)'!R24</f>
        <v>112.05</v>
      </c>
      <c r="S282">
        <f>'lap_21 (2)'!S24</f>
        <v>0.94</v>
      </c>
      <c r="T282">
        <f>'lap_21 (2)'!T24</f>
        <v>0.91</v>
      </c>
      <c r="U282">
        <f>'lap_21 (2)'!U24</f>
        <v>10.58</v>
      </c>
      <c r="V282">
        <f>'lap_21 (2)'!V24</f>
        <v>321</v>
      </c>
      <c r="W282">
        <f>'lap_21 (2)'!W24</f>
        <v>8.7200000000000006</v>
      </c>
      <c r="X282">
        <f>'lap_21 (2)'!X24</f>
        <v>11.84</v>
      </c>
      <c r="Y282">
        <f>'lap_21 (2)'!Y24</f>
        <v>165.77</v>
      </c>
      <c r="Z282">
        <f>'lap_21 (2)'!Z24</f>
        <v>210.77</v>
      </c>
      <c r="AA282">
        <f>'lap_21 (2)'!AA24</f>
        <v>18.48</v>
      </c>
    </row>
    <row r="283" spans="1:27" x14ac:dyDescent="0.3">
      <c r="A283">
        <f>'lap_21 (2)'!A25</f>
        <v>22</v>
      </c>
      <c r="B283" t="str">
        <f>'lap_21 (2)'!B25</f>
        <v>2019</v>
      </c>
      <c r="C283">
        <f>'lap_21 (2)'!C25</f>
        <v>7.64</v>
      </c>
      <c r="D283">
        <f>'lap_21 (2)'!D25</f>
        <v>8.2899999999999991</v>
      </c>
      <c r="E283">
        <f>'lap_21 (2)'!E25</f>
        <v>-1.42</v>
      </c>
      <c r="F283">
        <f>'lap_21 (2)'!F25</f>
        <v>-6.09</v>
      </c>
      <c r="G283">
        <f>'lap_21 (2)'!G25</f>
        <v>38.54</v>
      </c>
      <c r="H283">
        <f>'lap_21 (2)'!H25</f>
        <v>18.75</v>
      </c>
      <c r="I283">
        <f>'lap_21 (2)'!I25</f>
        <v>6.25</v>
      </c>
      <c r="J283">
        <f>'lap_21 (2)'!J25</f>
        <v>48.96</v>
      </c>
      <c r="K283">
        <f>'lap_21 (2)'!K25</f>
        <v>401.78</v>
      </c>
      <c r="L283">
        <f>'lap_21 (2)'!L25</f>
        <v>242.27</v>
      </c>
      <c r="M283">
        <f>'lap_21 (2)'!M25</f>
        <v>6.15</v>
      </c>
      <c r="N283">
        <f>'lap_21 (2)'!N25</f>
        <v>85.83</v>
      </c>
      <c r="O283">
        <f>'lap_21 (2)'!O25</f>
        <v>935.38</v>
      </c>
      <c r="P283">
        <f>'lap_21 (2)'!P25</f>
        <v>12.37</v>
      </c>
      <c r="Q283">
        <f>'lap_21 (2)'!Q25</f>
        <v>1645.68</v>
      </c>
      <c r="R283">
        <f>'lap_21 (2)'!R25</f>
        <v>107.23</v>
      </c>
      <c r="S283">
        <f>'lap_21 (2)'!S25</f>
        <v>0.91</v>
      </c>
      <c r="T283">
        <f>'lap_21 (2)'!T25</f>
        <v>0.91</v>
      </c>
      <c r="U283">
        <f>'lap_21 (2)'!U25</f>
        <v>9.69</v>
      </c>
      <c r="V283">
        <f>'lap_21 (2)'!V25</f>
        <v>320.5</v>
      </c>
      <c r="W283">
        <f>'lap_21 (2)'!W25</f>
        <v>8.09</v>
      </c>
      <c r="X283">
        <f>'lap_21 (2)'!X25</f>
        <v>12.03</v>
      </c>
      <c r="Y283">
        <f>'lap_21 (2)'!Y25</f>
        <v>171.23</v>
      </c>
      <c r="Z283">
        <f>'lap_21 (2)'!Z25</f>
        <v>216.16</v>
      </c>
      <c r="AA283">
        <f>'lap_21 (2)'!AA25</f>
        <v>18.68</v>
      </c>
    </row>
    <row r="284" spans="1:27" x14ac:dyDescent="0.3">
      <c r="A284">
        <f>'lap_21 (2)'!A26</f>
        <v>22</v>
      </c>
      <c r="B284" t="str">
        <f>'lap_21 (2)'!B26</f>
        <v>2020</v>
      </c>
      <c r="C284">
        <f>'lap_21 (2)'!C26</f>
        <v>7.57</v>
      </c>
      <c r="D284">
        <f>'lap_21 (2)'!D26</f>
        <v>8.31</v>
      </c>
      <c r="E284">
        <f>'lap_21 (2)'!E26</f>
        <v>-3.61</v>
      </c>
      <c r="F284">
        <f>'lap_21 (2)'!F26</f>
        <v>-5.75</v>
      </c>
      <c r="G284">
        <f>'lap_21 (2)'!G26</f>
        <v>34.6</v>
      </c>
      <c r="H284">
        <f>'lap_21 (2)'!H26</f>
        <v>17.600000000000001</v>
      </c>
      <c r="I284">
        <f>'lap_21 (2)'!I26</f>
        <v>8.19</v>
      </c>
      <c r="J284">
        <f>'lap_21 (2)'!J26</f>
        <v>44.38</v>
      </c>
      <c r="K284">
        <f>'lap_21 (2)'!K26</f>
        <v>411.63</v>
      </c>
      <c r="L284">
        <f>'lap_21 (2)'!L26</f>
        <v>240.8</v>
      </c>
      <c r="M284">
        <f>'lap_21 (2)'!M26</f>
        <v>6.71</v>
      </c>
      <c r="N284">
        <f>'lap_21 (2)'!N26</f>
        <v>84.51</v>
      </c>
      <c r="O284">
        <f>'lap_21 (2)'!O26</f>
        <v>996.52</v>
      </c>
      <c r="P284">
        <f>'lap_21 (2)'!P26</f>
        <v>12.29</v>
      </c>
      <c r="Q284">
        <f>'lap_21 (2)'!Q26</f>
        <v>1646.32</v>
      </c>
      <c r="R284">
        <f>'lap_21 (2)'!R26</f>
        <v>104.82</v>
      </c>
      <c r="S284">
        <f>'lap_21 (2)'!S26</f>
        <v>0.9</v>
      </c>
      <c r="T284">
        <f>'lap_21 (2)'!T26</f>
        <v>0.9</v>
      </c>
      <c r="U284">
        <f>'lap_21 (2)'!U26</f>
        <v>9.61</v>
      </c>
      <c r="V284">
        <f>'lap_21 (2)'!V26</f>
        <v>289.07</v>
      </c>
      <c r="W284">
        <f>'lap_21 (2)'!W26</f>
        <v>10.16</v>
      </c>
      <c r="X284">
        <f>'lap_21 (2)'!X26</f>
        <v>8.85</v>
      </c>
      <c r="Y284">
        <f>'lap_21 (2)'!Y26</f>
        <v>106.1</v>
      </c>
      <c r="Z284">
        <f>'lap_21 (2)'!Z26</f>
        <v>216.15</v>
      </c>
      <c r="AA284">
        <f>'lap_21 (2)'!AA26</f>
        <v>18.829999999999998</v>
      </c>
    </row>
    <row r="285" spans="1:27" x14ac:dyDescent="0.3">
      <c r="A285">
        <f>'lap_21 (2)'!A27</f>
        <v>22</v>
      </c>
      <c r="B285" t="str">
        <f>'lap_21 (2)'!B27</f>
        <v>2021</v>
      </c>
      <c r="C285">
        <f>'lap_21 (2)'!C27</f>
        <v>7.58</v>
      </c>
      <c r="D285">
        <f>'lap_21 (2)'!D27</f>
        <v>8.27</v>
      </c>
      <c r="E285">
        <f>'lap_21 (2)'!E27</f>
        <v>-4.08</v>
      </c>
      <c r="F285">
        <f>'lap_21 (2)'!F27</f>
        <v>-6.05</v>
      </c>
      <c r="G285">
        <f>'lap_21 (2)'!G27</f>
        <v>60.38</v>
      </c>
      <c r="H285">
        <f>'lap_21 (2)'!H27</f>
        <v>23.05</v>
      </c>
      <c r="I285">
        <f>'lap_21 (2)'!I27</f>
        <v>4.95</v>
      </c>
      <c r="J285">
        <f>'lap_21 (2)'!J27</f>
        <v>56.57</v>
      </c>
      <c r="K285">
        <f>'lap_21 (2)'!K27</f>
        <v>410.87</v>
      </c>
      <c r="L285">
        <f>'lap_21 (2)'!L27</f>
        <v>241.09</v>
      </c>
      <c r="M285">
        <f>'lap_21 (2)'!M27</f>
        <v>6.93</v>
      </c>
      <c r="N285">
        <f>'lap_21 (2)'!N27</f>
        <v>85.57</v>
      </c>
      <c r="O285">
        <f>'lap_21 (2)'!O27</f>
        <v>1022.27</v>
      </c>
      <c r="P285">
        <f>'lap_21 (2)'!P27</f>
        <v>12.22</v>
      </c>
      <c r="Q285">
        <f>'lap_21 (2)'!Q27</f>
        <v>1708.7</v>
      </c>
      <c r="R285">
        <f>'lap_21 (2)'!R27</f>
        <v>110.84</v>
      </c>
      <c r="S285">
        <f>'lap_21 (2)'!S27</f>
        <v>0.87</v>
      </c>
      <c r="T285">
        <f>'lap_21 (2)'!T27</f>
        <v>0.89</v>
      </c>
      <c r="U285">
        <f>'lap_21 (2)'!U27</f>
        <v>8.35</v>
      </c>
      <c r="V285">
        <f>'lap_21 (2)'!V27</f>
        <v>283.86</v>
      </c>
      <c r="W285">
        <f>'lap_21 (2)'!W27</f>
        <v>9.2100000000000009</v>
      </c>
      <c r="X285">
        <f>'lap_21 (2)'!X27</f>
        <v>7.79</v>
      </c>
      <c r="Y285">
        <f>'lap_21 (2)'!Y27</f>
        <v>114.07</v>
      </c>
      <c r="Z285">
        <f>'lap_21 (2)'!Z27</f>
        <v>225.19</v>
      </c>
      <c r="AA285">
        <f>'lap_21 (2)'!AA27</f>
        <v>18.760000000000002</v>
      </c>
    </row>
    <row r="286" spans="1:27" x14ac:dyDescent="0.3">
      <c r="A286">
        <f>'lap_21 (2)'!A28</f>
        <v>22</v>
      </c>
      <c r="B286" t="str">
        <f>'lap_21 (2)'!B28</f>
        <v>2022</v>
      </c>
      <c r="C286">
        <f>'lap_21 (2)'!C28</f>
        <v>7.56</v>
      </c>
      <c r="D286">
        <f>'lap_21 (2)'!D28</f>
        <v>8.25</v>
      </c>
      <c r="E286">
        <f>'lap_21 (2)'!E28</f>
        <v>-2.87</v>
      </c>
      <c r="F286">
        <f>'lap_21 (2)'!F28</f>
        <v>-6.45</v>
      </c>
      <c r="G286">
        <f>'lap_21 (2)'!G28</f>
        <v>51.99</v>
      </c>
      <c r="H286">
        <f>'lap_21 (2)'!H28</f>
        <v>19.079999999999998</v>
      </c>
      <c r="I286">
        <f>'lap_21 (2)'!I28</f>
        <v>5.24</v>
      </c>
      <c r="J286">
        <f>'lap_21 (2)'!J28</f>
        <v>59.33</v>
      </c>
      <c r="K286">
        <f>'lap_21 (2)'!K28</f>
        <v>414.23</v>
      </c>
      <c r="L286">
        <f>'lap_21 (2)'!L28</f>
        <v>228.85</v>
      </c>
      <c r="M286">
        <f>'lap_21 (2)'!M28</f>
        <v>6.35</v>
      </c>
      <c r="N286">
        <f>'lap_21 (2)'!N28</f>
        <v>80.400000000000006</v>
      </c>
      <c r="O286">
        <f>'lap_21 (2)'!O28</f>
        <v>1081.95</v>
      </c>
      <c r="P286">
        <f>'lap_21 (2)'!P28</f>
        <v>11.56</v>
      </c>
      <c r="Q286">
        <f>'lap_21 (2)'!Q28</f>
        <v>1713.97</v>
      </c>
      <c r="R286">
        <f>'lap_21 (2)'!R28</f>
        <v>125.3</v>
      </c>
      <c r="S286">
        <f>'lap_21 (2)'!S28</f>
        <v>0.84</v>
      </c>
      <c r="T286">
        <f>'lap_21 (2)'!T28</f>
        <v>0.82</v>
      </c>
      <c r="U286">
        <f>'lap_21 (2)'!U28</f>
        <v>5.24</v>
      </c>
      <c r="V286">
        <f>'lap_21 (2)'!V28</f>
        <v>280.70999999999998</v>
      </c>
      <c r="W286">
        <f>'lap_21 (2)'!W28</f>
        <v>10.23</v>
      </c>
      <c r="X286">
        <f>'lap_21 (2)'!X28</f>
        <v>2.75</v>
      </c>
      <c r="Y286">
        <f>'lap_21 (2)'!Y28</f>
        <v>162.65</v>
      </c>
      <c r="Z286">
        <f>'lap_21 (2)'!Z28</f>
        <v>221.76</v>
      </c>
      <c r="AA286">
        <f>'lap_21 (2)'!AA28</f>
        <v>18.93</v>
      </c>
    </row>
    <row r="287" spans="1:27" x14ac:dyDescent="0.3">
      <c r="A287">
        <f>'lap_21 (2)'!A29</f>
        <v>22</v>
      </c>
      <c r="B287" t="str">
        <f>'lap_21 (2)'!B29</f>
        <v>2023</v>
      </c>
      <c r="C287">
        <f>'lap_21 (2)'!C29</f>
        <v>7.45</v>
      </c>
      <c r="D287">
        <f>'lap_21 (2)'!D29</f>
        <v>8.0500000000000007</v>
      </c>
      <c r="E287">
        <f>'lap_21 (2)'!E29</f>
        <v>-2.88</v>
      </c>
      <c r="F287">
        <f>'lap_21 (2)'!F29</f>
        <v>-3.64</v>
      </c>
      <c r="G287">
        <f>'lap_21 (2)'!G29</f>
        <v>47.91</v>
      </c>
      <c r="H287">
        <f>'lap_21 (2)'!H29</f>
        <v>18.82</v>
      </c>
      <c r="I287">
        <f>'lap_21 (2)'!I29</f>
        <v>5.32</v>
      </c>
      <c r="J287">
        <f>'lap_21 (2)'!J29</f>
        <v>55.7</v>
      </c>
      <c r="K287">
        <f>'lap_21 (2)'!K29</f>
        <v>420.68</v>
      </c>
      <c r="L287">
        <f>'lap_21 (2)'!L29</f>
        <v>227.49</v>
      </c>
      <c r="M287">
        <f>'lap_21 (2)'!M29</f>
        <v>5.76</v>
      </c>
      <c r="N287">
        <f>'lap_21 (2)'!N29</f>
        <v>79.84</v>
      </c>
      <c r="O287">
        <f>'lap_21 (2)'!O29</f>
        <v>1479.75</v>
      </c>
      <c r="P287">
        <f>'lap_21 (2)'!P29</f>
        <v>11.5</v>
      </c>
      <c r="Q287">
        <f>'lap_21 (2)'!Q29</f>
        <v>1765.59</v>
      </c>
      <c r="R287">
        <f>'lap_21 (2)'!R29</f>
        <v>140.96</v>
      </c>
      <c r="S287">
        <f>'lap_21 (2)'!S29</f>
        <v>0.82</v>
      </c>
      <c r="T287">
        <f>'lap_21 (2)'!T29</f>
        <v>0.77</v>
      </c>
      <c r="U287">
        <f>'lap_21 (2)'!U29</f>
        <v>4.53</v>
      </c>
      <c r="V287">
        <f>'lap_21 (2)'!V29</f>
        <v>285.5</v>
      </c>
      <c r="W287">
        <f>'lap_21 (2)'!W29</f>
        <v>10.06</v>
      </c>
      <c r="X287">
        <f>'lap_21 (2)'!X29</f>
        <v>2.82</v>
      </c>
      <c r="Y287">
        <f>'lap_21 (2)'!Y29</f>
        <v>173.09</v>
      </c>
      <c r="Z287">
        <f>'lap_21 (2)'!Z29</f>
        <v>221.03</v>
      </c>
      <c r="AA287">
        <f>'lap_21 (2)'!AA29</f>
        <v>18.88</v>
      </c>
    </row>
    <row r="288" spans="1:27" x14ac:dyDescent="0.3">
      <c r="A288">
        <f>'lap_22 (2)'!A17</f>
        <v>23</v>
      </c>
      <c r="B288" t="str">
        <f>'lap_22 (2)'!B17</f>
        <v>2011</v>
      </c>
      <c r="C288">
        <f>'lap_22 (2)'!C17</f>
        <v>6.53</v>
      </c>
      <c r="D288">
        <f>'lap_22 (2)'!D17</f>
        <v>7.09</v>
      </c>
      <c r="E288">
        <f>'lap_22 (2)'!E17</f>
        <v>-4</v>
      </c>
      <c r="F288">
        <f>'lap_22 (2)'!F17</f>
        <v>0.95</v>
      </c>
      <c r="G288">
        <f>'lap_22 (2)'!G17</f>
        <v>51.2</v>
      </c>
      <c r="H288">
        <f>'lap_22 (2)'!H17</f>
        <v>36.11</v>
      </c>
      <c r="I288">
        <f>'lap_22 (2)'!I17</f>
        <v>11.99</v>
      </c>
      <c r="J288">
        <f>'lap_22 (2)'!J17</f>
        <v>38.93</v>
      </c>
      <c r="K288">
        <f>'lap_22 (2)'!K17</f>
        <v>392.05</v>
      </c>
      <c r="L288">
        <f>'lap_22 (2)'!L17</f>
        <v>229.36</v>
      </c>
      <c r="M288">
        <f>'lap_22 (2)'!M17</f>
        <v>3.21</v>
      </c>
      <c r="N288">
        <f>'lap_22 (2)'!N17</f>
        <v>85.92</v>
      </c>
      <c r="O288">
        <f>'lap_22 (2)'!O17</f>
        <v>1223.03</v>
      </c>
      <c r="P288">
        <f>'lap_22 (2)'!P17</f>
        <v>0</v>
      </c>
      <c r="Q288">
        <f>'lap_22 (2)'!Q17</f>
        <v>1537.08</v>
      </c>
      <c r="R288">
        <f>'lap_22 (2)'!R17</f>
        <v>22.86</v>
      </c>
      <c r="S288">
        <f>'lap_22 (2)'!S17</f>
        <v>0.94</v>
      </c>
      <c r="T288">
        <f>'lap_22 (2)'!T17</f>
        <v>0.83</v>
      </c>
      <c r="U288">
        <f>'lap_22 (2)'!U17</f>
        <v>10.31</v>
      </c>
      <c r="V288">
        <f>'lap_22 (2)'!V17</f>
        <v>391.8</v>
      </c>
      <c r="W288">
        <f>'lap_22 (2)'!W17</f>
        <v>7.66</v>
      </c>
      <c r="X288">
        <f>'lap_22 (2)'!X17</f>
        <v>4.09</v>
      </c>
      <c r="Y288">
        <f>'lap_22 (2)'!Y17</f>
        <v>133.1</v>
      </c>
      <c r="Z288">
        <f>'lap_22 (2)'!Z17</f>
        <v>170.65</v>
      </c>
      <c r="AA288">
        <f>'lap_22 (2)'!AA17</f>
        <v>22.82</v>
      </c>
    </row>
    <row r="289" spans="1:27" x14ac:dyDescent="0.3">
      <c r="A289">
        <f>'lap_22 (2)'!A18</f>
        <v>23</v>
      </c>
      <c r="B289" t="str">
        <f>'lap_22 (2)'!B18</f>
        <v>2012</v>
      </c>
      <c r="C289">
        <f>'lap_22 (2)'!C18</f>
        <v>6.42</v>
      </c>
      <c r="D289">
        <f>'lap_22 (2)'!D18</f>
        <v>7</v>
      </c>
      <c r="E289">
        <f>'lap_22 (2)'!E18</f>
        <v>-2.14</v>
      </c>
      <c r="F289">
        <f>'lap_22 (2)'!F18</f>
        <v>-3.05</v>
      </c>
      <c r="G289">
        <f>'lap_22 (2)'!G18</f>
        <v>50.19</v>
      </c>
      <c r="H289">
        <f>'lap_22 (2)'!H18</f>
        <v>34.65</v>
      </c>
      <c r="I289">
        <f>'lap_22 (2)'!I18</f>
        <v>15.92</v>
      </c>
      <c r="J289">
        <f>'lap_22 (2)'!J18</f>
        <v>39.869999999999997</v>
      </c>
      <c r="K289">
        <f>'lap_22 (2)'!K18</f>
        <v>358.05</v>
      </c>
      <c r="L289">
        <f>'lap_22 (2)'!L18</f>
        <v>252.66</v>
      </c>
      <c r="M289">
        <f>'lap_22 (2)'!M18</f>
        <v>2.42</v>
      </c>
      <c r="N289">
        <f>'lap_22 (2)'!N18</f>
        <v>86.33</v>
      </c>
      <c r="O289">
        <f>'lap_22 (2)'!O18</f>
        <v>991.02</v>
      </c>
      <c r="P289">
        <f>'lap_22 (2)'!P18</f>
        <v>0</v>
      </c>
      <c r="Q289">
        <f>'lap_22 (2)'!Q18</f>
        <v>1685.62</v>
      </c>
      <c r="R289">
        <f>'lap_22 (2)'!R18</f>
        <v>18.75</v>
      </c>
      <c r="S289">
        <f>'lap_22 (2)'!S18</f>
        <v>0.94</v>
      </c>
      <c r="T289">
        <f>'lap_22 (2)'!T18</f>
        <v>0.8</v>
      </c>
      <c r="U289">
        <f>'lap_22 (2)'!U18</f>
        <v>10.119999999999999</v>
      </c>
      <c r="V289">
        <f>'lap_22 (2)'!V18</f>
        <v>394.8</v>
      </c>
      <c r="W289">
        <f>'lap_22 (2)'!W18</f>
        <v>7.95</v>
      </c>
      <c r="X289">
        <f>'lap_22 (2)'!X18</f>
        <v>4.75</v>
      </c>
      <c r="Y289">
        <f>'lap_22 (2)'!Y18</f>
        <v>142.38999999999999</v>
      </c>
      <c r="Z289">
        <f>'lap_22 (2)'!Z18</f>
        <v>153.56</v>
      </c>
      <c r="AA289">
        <f>'lap_22 (2)'!AA18</f>
        <v>22.11</v>
      </c>
    </row>
    <row r="290" spans="1:27" x14ac:dyDescent="0.3">
      <c r="A290">
        <f>'lap_22 (2)'!A19</f>
        <v>23</v>
      </c>
      <c r="B290" t="str">
        <f>'lap_22 (2)'!B19</f>
        <v>2013</v>
      </c>
      <c r="C290">
        <f>'lap_22 (2)'!C19</f>
        <v>6.33</v>
      </c>
      <c r="D290">
        <f>'lap_22 (2)'!D19</f>
        <v>6.92</v>
      </c>
      <c r="E290">
        <f>'lap_22 (2)'!E19</f>
        <v>-4.79</v>
      </c>
      <c r="F290">
        <f>'lap_22 (2)'!F19</f>
        <v>-1.36</v>
      </c>
      <c r="G290">
        <f>'lap_22 (2)'!G19</f>
        <v>52.42</v>
      </c>
      <c r="H290">
        <f>'lap_22 (2)'!H19</f>
        <v>36.51</v>
      </c>
      <c r="I290">
        <f>'lap_22 (2)'!I19</f>
        <v>13.32</v>
      </c>
      <c r="J290">
        <f>'lap_22 (2)'!J19</f>
        <v>42.04</v>
      </c>
      <c r="K290">
        <f>'lap_22 (2)'!K19</f>
        <v>359.96</v>
      </c>
      <c r="L290">
        <f>'lap_22 (2)'!L19</f>
        <v>256.82</v>
      </c>
      <c r="M290">
        <f>'lap_22 (2)'!M19</f>
        <v>2.0699999999999998</v>
      </c>
      <c r="N290">
        <f>'lap_22 (2)'!N19</f>
        <v>86.74</v>
      </c>
      <c r="O290">
        <f>'lap_22 (2)'!O19</f>
        <v>960.08</v>
      </c>
      <c r="P290">
        <f>'lap_22 (2)'!P19</f>
        <v>0</v>
      </c>
      <c r="Q290">
        <f>'lap_22 (2)'!Q19</f>
        <v>1715.38</v>
      </c>
      <c r="R290">
        <f>'lap_22 (2)'!R19</f>
        <v>15.63</v>
      </c>
      <c r="S290">
        <f>'lap_22 (2)'!S19</f>
        <v>0.89</v>
      </c>
      <c r="T290">
        <f>'lap_22 (2)'!T19</f>
        <v>0.76</v>
      </c>
      <c r="U290">
        <f>'lap_22 (2)'!U19</f>
        <v>10.63</v>
      </c>
      <c r="V290">
        <f>'lap_22 (2)'!V19</f>
        <v>408.2</v>
      </c>
      <c r="W290">
        <f>'lap_22 (2)'!W19</f>
        <v>9.5500000000000007</v>
      </c>
      <c r="X290">
        <f>'lap_22 (2)'!X19</f>
        <v>5.63</v>
      </c>
      <c r="Y290">
        <f>'lap_22 (2)'!Y19</f>
        <v>149.87</v>
      </c>
      <c r="Z290">
        <f>'lap_22 (2)'!Z19</f>
        <v>153.09</v>
      </c>
      <c r="AA290">
        <f>'lap_22 (2)'!AA19</f>
        <v>21.62</v>
      </c>
    </row>
    <row r="291" spans="1:27" x14ac:dyDescent="0.3">
      <c r="A291">
        <f>'lap_22 (2)'!A20</f>
        <v>23</v>
      </c>
      <c r="B291" t="str">
        <f>'lap_22 (2)'!B20</f>
        <v>2014</v>
      </c>
      <c r="C291">
        <f>'lap_22 (2)'!C20</f>
        <v>6.11</v>
      </c>
      <c r="D291">
        <f>'lap_22 (2)'!D20</f>
        <v>6.81</v>
      </c>
      <c r="E291">
        <f>'lap_22 (2)'!E20</f>
        <v>-4.0199999999999996</v>
      </c>
      <c r="F291">
        <f>'lap_22 (2)'!F20</f>
        <v>1.42</v>
      </c>
      <c r="G291">
        <f>'lap_22 (2)'!G20</f>
        <v>61.49</v>
      </c>
      <c r="H291">
        <f>'lap_22 (2)'!H20</f>
        <v>38.83</v>
      </c>
      <c r="I291">
        <f>'lap_22 (2)'!I20</f>
        <v>14.56</v>
      </c>
      <c r="J291">
        <f>'lap_22 (2)'!J20</f>
        <v>47.57</v>
      </c>
      <c r="K291">
        <f>'lap_22 (2)'!K20</f>
        <v>366.39</v>
      </c>
      <c r="L291">
        <f>'lap_22 (2)'!L20</f>
        <v>263.49</v>
      </c>
      <c r="M291">
        <f>'lap_22 (2)'!M20</f>
        <v>1.95</v>
      </c>
      <c r="N291">
        <f>'lap_22 (2)'!N20</f>
        <v>86.6</v>
      </c>
      <c r="O291">
        <f>'lap_22 (2)'!O20</f>
        <v>891.49</v>
      </c>
      <c r="P291">
        <f>'lap_22 (2)'!P20</f>
        <v>0</v>
      </c>
      <c r="Q291">
        <f>'lap_22 (2)'!Q20</f>
        <v>1910.08</v>
      </c>
      <c r="R291">
        <f>'lap_22 (2)'!R20</f>
        <v>43.75</v>
      </c>
      <c r="S291">
        <f>'lap_22 (2)'!S20</f>
        <v>0.86</v>
      </c>
      <c r="T291">
        <f>'lap_22 (2)'!T20</f>
        <v>0.75</v>
      </c>
      <c r="U291">
        <f>'lap_22 (2)'!U20</f>
        <v>10.92</v>
      </c>
      <c r="V291">
        <f>'lap_22 (2)'!V20</f>
        <v>410.6</v>
      </c>
      <c r="W291">
        <f>'lap_22 (2)'!W20</f>
        <v>8.2799999999999994</v>
      </c>
      <c r="X291">
        <f>'lap_22 (2)'!X20</f>
        <v>5.63</v>
      </c>
      <c r="Y291">
        <f>'lap_22 (2)'!Y20</f>
        <v>120</v>
      </c>
      <c r="Z291">
        <f>'lap_22 (2)'!Z20</f>
        <v>151.30000000000001</v>
      </c>
      <c r="AA291">
        <f>'lap_22 (2)'!AA20</f>
        <v>20.440000000000001</v>
      </c>
    </row>
    <row r="292" spans="1:27" x14ac:dyDescent="0.3">
      <c r="A292">
        <f>'lap_22 (2)'!A21</f>
        <v>23</v>
      </c>
      <c r="B292" t="str">
        <f>'lap_22 (2)'!B21</f>
        <v>2015</v>
      </c>
      <c r="C292">
        <f>'lap_22 (2)'!C21</f>
        <v>6.14</v>
      </c>
      <c r="D292">
        <f>'lap_22 (2)'!D21</f>
        <v>6.72</v>
      </c>
      <c r="E292">
        <f>'lap_22 (2)'!E21</f>
        <v>-3.51</v>
      </c>
      <c r="F292">
        <f>'lap_22 (2)'!F21</f>
        <v>2.78</v>
      </c>
      <c r="G292">
        <f>'lap_22 (2)'!G21</f>
        <v>57.26</v>
      </c>
      <c r="H292">
        <f>'lap_22 (2)'!H21</f>
        <v>36.869999999999997</v>
      </c>
      <c r="I292">
        <f>'lap_22 (2)'!I21</f>
        <v>10.93</v>
      </c>
      <c r="J292">
        <f>'lap_22 (2)'!J21</f>
        <v>49.76</v>
      </c>
      <c r="K292">
        <f>'lap_22 (2)'!K21</f>
        <v>365.56</v>
      </c>
      <c r="L292">
        <f>'lap_22 (2)'!L21</f>
        <v>273.18</v>
      </c>
      <c r="M292">
        <f>'lap_22 (2)'!M21</f>
        <v>1.03</v>
      </c>
      <c r="N292">
        <f>'lap_22 (2)'!N21</f>
        <v>82.83</v>
      </c>
      <c r="O292">
        <f>'lap_22 (2)'!O21</f>
        <v>889.4</v>
      </c>
      <c r="P292">
        <f>'lap_22 (2)'!P21</f>
        <v>0</v>
      </c>
      <c r="Q292">
        <f>'lap_22 (2)'!Q21</f>
        <v>1980.75</v>
      </c>
      <c r="R292">
        <f>'lap_22 (2)'!R21</f>
        <v>25</v>
      </c>
      <c r="S292">
        <f>'lap_22 (2)'!S21</f>
        <v>0.85</v>
      </c>
      <c r="T292">
        <f>'lap_22 (2)'!T21</f>
        <v>0.76</v>
      </c>
      <c r="U292">
        <f>'lap_22 (2)'!U21</f>
        <v>10.18</v>
      </c>
      <c r="V292">
        <f>'lap_22 (2)'!V21</f>
        <v>407</v>
      </c>
      <c r="W292">
        <f>'lap_22 (2)'!W21</f>
        <v>6.93</v>
      </c>
      <c r="X292">
        <f>'lap_22 (2)'!X21</f>
        <v>6.74</v>
      </c>
      <c r="Y292">
        <f>'lap_22 (2)'!Y21</f>
        <v>106.68</v>
      </c>
      <c r="Z292">
        <f>'lap_22 (2)'!Z21</f>
        <v>142.79</v>
      </c>
      <c r="AA292">
        <f>'lap_22 (2)'!AA21</f>
        <v>20.27</v>
      </c>
    </row>
    <row r="293" spans="1:27" x14ac:dyDescent="0.3">
      <c r="A293">
        <f>'lap_22 (2)'!A22</f>
        <v>23</v>
      </c>
      <c r="B293" t="str">
        <f>'lap_22 (2)'!B22</f>
        <v>2016</v>
      </c>
      <c r="C293">
        <f>'lap_22 (2)'!C22</f>
        <v>6.29</v>
      </c>
      <c r="D293">
        <f>'lap_22 (2)'!D22</f>
        <v>6.92</v>
      </c>
      <c r="E293">
        <f>'lap_22 (2)'!E22</f>
        <v>-4.45</v>
      </c>
      <c r="F293">
        <f>'lap_22 (2)'!F22</f>
        <v>-5.77</v>
      </c>
      <c r="G293">
        <f>'lap_22 (2)'!G22</f>
        <v>38.28</v>
      </c>
      <c r="H293">
        <f>'lap_22 (2)'!H22</f>
        <v>37.56</v>
      </c>
      <c r="I293">
        <f>'lap_22 (2)'!I22</f>
        <v>10.29</v>
      </c>
      <c r="J293">
        <f>'lap_22 (2)'!J22</f>
        <v>50.48</v>
      </c>
      <c r="K293">
        <f>'lap_22 (2)'!K22</f>
        <v>392.25</v>
      </c>
      <c r="L293">
        <f>'lap_22 (2)'!L22</f>
        <v>263.89</v>
      </c>
      <c r="M293">
        <f>'lap_22 (2)'!M22</f>
        <v>2.06</v>
      </c>
      <c r="N293">
        <f>'lap_22 (2)'!N22</f>
        <v>84.89</v>
      </c>
      <c r="O293">
        <f>'lap_22 (2)'!O22</f>
        <v>908.65</v>
      </c>
      <c r="P293">
        <f>'lap_22 (2)'!P22</f>
        <v>0</v>
      </c>
      <c r="Q293">
        <f>'lap_22 (2)'!Q22</f>
        <v>1917.17</v>
      </c>
      <c r="R293">
        <f>'lap_22 (2)'!R22</f>
        <v>18.75</v>
      </c>
      <c r="S293">
        <f>'lap_22 (2)'!S22</f>
        <v>0.86</v>
      </c>
      <c r="T293">
        <f>'lap_22 (2)'!T22</f>
        <v>0.75</v>
      </c>
      <c r="U293">
        <f>'lap_22 (2)'!U22</f>
        <v>11.81</v>
      </c>
      <c r="V293">
        <f>'lap_22 (2)'!V22</f>
        <v>406.2</v>
      </c>
      <c r="W293">
        <f>'lap_22 (2)'!W22</f>
        <v>7.83</v>
      </c>
      <c r="X293">
        <f>'lap_22 (2)'!X22</f>
        <v>6.97</v>
      </c>
      <c r="Y293">
        <f>'lap_22 (2)'!Y22</f>
        <v>107.53</v>
      </c>
      <c r="Z293">
        <f>'lap_22 (2)'!Z22</f>
        <v>147.22</v>
      </c>
      <c r="AA293">
        <f>'lap_22 (2)'!AA22</f>
        <v>20.64</v>
      </c>
    </row>
    <row r="294" spans="1:27" x14ac:dyDescent="0.3">
      <c r="A294">
        <f>'lap_22 (2)'!A23</f>
        <v>23</v>
      </c>
      <c r="B294" t="str">
        <f>'lap_22 (2)'!B23</f>
        <v>2017</v>
      </c>
      <c r="C294">
        <f>'lap_22 (2)'!C23</f>
        <v>6.41</v>
      </c>
      <c r="D294">
        <f>'lap_22 (2)'!D23</f>
        <v>6.92</v>
      </c>
      <c r="E294">
        <f>'lap_22 (2)'!E23</f>
        <v>-7.47</v>
      </c>
      <c r="F294">
        <f>'lap_22 (2)'!F23</f>
        <v>-1.3</v>
      </c>
      <c r="G294">
        <f>'lap_22 (2)'!G23</f>
        <v>46.93</v>
      </c>
      <c r="H294">
        <f>'lap_22 (2)'!H23</f>
        <v>36.1</v>
      </c>
      <c r="I294">
        <f>'lap_22 (2)'!I23</f>
        <v>7.58</v>
      </c>
      <c r="J294">
        <f>'lap_22 (2)'!J23</f>
        <v>50.9</v>
      </c>
      <c r="K294">
        <f>'lap_22 (2)'!K23</f>
        <v>409.97</v>
      </c>
      <c r="L294">
        <f>'lap_22 (2)'!L23</f>
        <v>264.08</v>
      </c>
      <c r="M294">
        <f>'lap_22 (2)'!M23</f>
        <v>1.95</v>
      </c>
      <c r="N294">
        <f>'lap_22 (2)'!N23</f>
        <v>84.97</v>
      </c>
      <c r="O294">
        <f>'lap_22 (2)'!O23</f>
        <v>949.79</v>
      </c>
      <c r="P294">
        <f>'lap_22 (2)'!P23</f>
        <v>0</v>
      </c>
      <c r="Q294">
        <f>'lap_22 (2)'!Q23</f>
        <v>1922.08</v>
      </c>
      <c r="R294">
        <f>'lap_22 (2)'!R23</f>
        <v>15.63</v>
      </c>
      <c r="S294">
        <f>'lap_22 (2)'!S23</f>
        <v>0.83</v>
      </c>
      <c r="T294">
        <f>'lap_22 (2)'!T23</f>
        <v>0.71</v>
      </c>
      <c r="U294">
        <f>'lap_22 (2)'!U23</f>
        <v>13.01</v>
      </c>
      <c r="V294">
        <f>'lap_22 (2)'!V23</f>
        <v>400.6</v>
      </c>
      <c r="W294">
        <f>'lap_22 (2)'!W23</f>
        <v>10.33</v>
      </c>
      <c r="X294">
        <f>'lap_22 (2)'!X23</f>
        <v>6.86</v>
      </c>
      <c r="Y294">
        <f>'lap_22 (2)'!Y23</f>
        <v>91.56</v>
      </c>
      <c r="Z294">
        <f>'lap_22 (2)'!Z23</f>
        <v>150.66</v>
      </c>
      <c r="AA294">
        <f>'lap_22 (2)'!AA23</f>
        <v>20.69</v>
      </c>
    </row>
    <row r="295" spans="1:27" x14ac:dyDescent="0.3">
      <c r="A295">
        <f>'lap_22 (2)'!A24</f>
        <v>23</v>
      </c>
      <c r="B295" t="str">
        <f>'lap_22 (2)'!B24</f>
        <v>2018</v>
      </c>
      <c r="C295">
        <f>'lap_22 (2)'!C24</f>
        <v>6.45</v>
      </c>
      <c r="D295">
        <f>'lap_22 (2)'!D24</f>
        <v>7.01</v>
      </c>
      <c r="E295">
        <f>'lap_22 (2)'!E24</f>
        <v>-3.85</v>
      </c>
      <c r="F295">
        <f>'lap_22 (2)'!F24</f>
        <v>-4.2</v>
      </c>
      <c r="G295">
        <f>'lap_22 (2)'!G24</f>
        <v>38.11</v>
      </c>
      <c r="H295">
        <f>'lap_22 (2)'!H24</f>
        <v>29.1</v>
      </c>
      <c r="I295">
        <f>'lap_22 (2)'!I24</f>
        <v>6.15</v>
      </c>
      <c r="J295">
        <f>'lap_22 (2)'!J24</f>
        <v>51.64</v>
      </c>
      <c r="K295">
        <f>'lap_22 (2)'!K24</f>
        <v>431.12</v>
      </c>
      <c r="L295">
        <f>'lap_22 (2)'!L24</f>
        <v>264.38</v>
      </c>
      <c r="M295">
        <f>'lap_22 (2)'!M24</f>
        <v>1.83</v>
      </c>
      <c r="N295">
        <f>'lap_22 (2)'!N24</f>
        <v>85.7</v>
      </c>
      <c r="O295">
        <f>'lap_22 (2)'!O24</f>
        <v>954.24</v>
      </c>
      <c r="P295">
        <f>'lap_22 (2)'!P24</f>
        <v>0</v>
      </c>
      <c r="Q295">
        <f>'lap_22 (2)'!Q24</f>
        <v>1927.75</v>
      </c>
      <c r="R295">
        <f>'lap_22 (2)'!R24</f>
        <v>18.75</v>
      </c>
      <c r="S295">
        <f>'lap_22 (2)'!S24</f>
        <v>0.8</v>
      </c>
      <c r="T295">
        <f>'lap_22 (2)'!T24</f>
        <v>0.73</v>
      </c>
      <c r="U295">
        <f>'lap_22 (2)'!U24</f>
        <v>8.91</v>
      </c>
      <c r="V295">
        <f>'lap_22 (2)'!V24</f>
        <v>386.6</v>
      </c>
      <c r="W295">
        <f>'lap_22 (2)'!W24</f>
        <v>10.039999999999999</v>
      </c>
      <c r="X295">
        <f>'lap_22 (2)'!X24</f>
        <v>6.61</v>
      </c>
      <c r="Y295">
        <f>'lap_22 (2)'!Y24</f>
        <v>90.41</v>
      </c>
      <c r="Z295">
        <f>'lap_22 (2)'!Z24</f>
        <v>155.22999999999999</v>
      </c>
      <c r="AA295">
        <f>'lap_22 (2)'!AA24</f>
        <v>20.86</v>
      </c>
    </row>
    <row r="296" spans="1:27" x14ac:dyDescent="0.3">
      <c r="A296">
        <f>'lap_22 (2)'!A25</f>
        <v>23</v>
      </c>
      <c r="B296" t="str">
        <f>'lap_22 (2)'!B25</f>
        <v>2019</v>
      </c>
      <c r="C296">
        <f>'lap_22 (2)'!C25</f>
        <v>6.62</v>
      </c>
      <c r="D296">
        <f>'lap_22 (2)'!D25</f>
        <v>6.88</v>
      </c>
      <c r="E296">
        <f>'lap_22 (2)'!E25</f>
        <v>-3.21</v>
      </c>
      <c r="F296">
        <f>'lap_22 (2)'!F25</f>
        <v>-5.2</v>
      </c>
      <c r="G296">
        <f>'lap_22 (2)'!G25</f>
        <v>34.1</v>
      </c>
      <c r="H296">
        <f>'lap_22 (2)'!H25</f>
        <v>31.34</v>
      </c>
      <c r="I296">
        <f>'lap_22 (2)'!I25</f>
        <v>11.06</v>
      </c>
      <c r="J296">
        <f>'lap_22 (2)'!J25</f>
        <v>47.47</v>
      </c>
      <c r="K296">
        <f>'lap_22 (2)'!K25</f>
        <v>444.27</v>
      </c>
      <c r="L296">
        <f>'lap_22 (2)'!L25</f>
        <v>261.11</v>
      </c>
      <c r="M296">
        <f>'lap_22 (2)'!M25</f>
        <v>7.71</v>
      </c>
      <c r="N296">
        <f>'lap_22 (2)'!N25</f>
        <v>85.53</v>
      </c>
      <c r="O296">
        <f>'lap_22 (2)'!O25</f>
        <v>987.41</v>
      </c>
      <c r="P296">
        <f>'lap_22 (2)'!P25</f>
        <v>0</v>
      </c>
      <c r="Q296">
        <f>'lap_22 (2)'!Q25</f>
        <v>1770.92</v>
      </c>
      <c r="R296">
        <f>'lap_22 (2)'!R25</f>
        <v>18.75</v>
      </c>
      <c r="S296">
        <f>'lap_22 (2)'!S25</f>
        <v>0.79</v>
      </c>
      <c r="T296">
        <f>'lap_22 (2)'!T25</f>
        <v>0.72</v>
      </c>
      <c r="U296">
        <f>'lap_22 (2)'!U25</f>
        <v>9.09</v>
      </c>
      <c r="V296">
        <f>'lap_22 (2)'!V25</f>
        <v>394.6</v>
      </c>
      <c r="W296">
        <f>'lap_22 (2)'!W25</f>
        <v>10.49</v>
      </c>
      <c r="X296">
        <f>'lap_22 (2)'!X25</f>
        <v>6.67</v>
      </c>
      <c r="Y296">
        <f>'lap_22 (2)'!Y25</f>
        <v>78.63</v>
      </c>
      <c r="Z296">
        <f>'lap_22 (2)'!Z25</f>
        <v>157.72</v>
      </c>
      <c r="AA296">
        <f>'lap_22 (2)'!AA25</f>
        <v>20.99</v>
      </c>
    </row>
    <row r="297" spans="1:27" x14ac:dyDescent="0.3">
      <c r="A297">
        <f>'lap_22 (2)'!A26</f>
        <v>23</v>
      </c>
      <c r="B297" t="str">
        <f>'lap_22 (2)'!B26</f>
        <v>2020</v>
      </c>
      <c r="C297">
        <f>'lap_22 (2)'!C26</f>
        <v>6.71</v>
      </c>
      <c r="D297">
        <f>'lap_22 (2)'!D26</f>
        <v>7.03</v>
      </c>
      <c r="E297">
        <f>'lap_22 (2)'!E26</f>
        <v>-5.83</v>
      </c>
      <c r="F297">
        <f>'lap_22 (2)'!F26</f>
        <v>-6.48</v>
      </c>
      <c r="G297">
        <f>'lap_22 (2)'!G26</f>
        <v>33.51</v>
      </c>
      <c r="H297">
        <f>'lap_22 (2)'!H26</f>
        <v>27.25</v>
      </c>
      <c r="I297">
        <f>'lap_22 (2)'!I26</f>
        <v>12.26</v>
      </c>
      <c r="J297">
        <f>'lap_22 (2)'!J26</f>
        <v>46.05</v>
      </c>
      <c r="K297">
        <f>'lap_22 (2)'!K26</f>
        <v>443.22</v>
      </c>
      <c r="L297">
        <f>'lap_22 (2)'!L26</f>
        <v>255.15</v>
      </c>
      <c r="M297">
        <f>'lap_22 (2)'!M26</f>
        <v>6.09</v>
      </c>
      <c r="N297">
        <f>'lap_22 (2)'!N26</f>
        <v>85.77</v>
      </c>
      <c r="O297">
        <f>'lap_22 (2)'!O26</f>
        <v>1089.4100000000001</v>
      </c>
      <c r="P297">
        <f>'lap_22 (2)'!P26</f>
        <v>0</v>
      </c>
      <c r="Q297">
        <f>'lap_22 (2)'!Q26</f>
        <v>1740.92</v>
      </c>
      <c r="R297">
        <f>'lap_22 (2)'!R26</f>
        <v>18.75</v>
      </c>
      <c r="S297">
        <f>'lap_22 (2)'!S26</f>
        <v>0.82</v>
      </c>
      <c r="T297">
        <f>'lap_22 (2)'!T26</f>
        <v>0.75</v>
      </c>
      <c r="U297">
        <f>'lap_22 (2)'!U26</f>
        <v>8.81</v>
      </c>
      <c r="V297">
        <f>'lap_22 (2)'!V26</f>
        <v>389.4</v>
      </c>
      <c r="W297">
        <f>'lap_22 (2)'!W26</f>
        <v>10.68</v>
      </c>
      <c r="X297">
        <f>'lap_22 (2)'!X26</f>
        <v>6.4</v>
      </c>
      <c r="Y297">
        <f>'lap_22 (2)'!Y26</f>
        <v>40.01</v>
      </c>
      <c r="Z297">
        <f>'lap_22 (2)'!Z26</f>
        <v>162.25</v>
      </c>
      <c r="AA297">
        <f>'lap_22 (2)'!AA26</f>
        <v>21.16</v>
      </c>
    </row>
    <row r="298" spans="1:27" x14ac:dyDescent="0.3">
      <c r="A298">
        <f>'lap_22 (2)'!A27</f>
        <v>23</v>
      </c>
      <c r="B298" t="str">
        <f>'lap_22 (2)'!B27</f>
        <v>2021</v>
      </c>
      <c r="C298">
        <f>'lap_22 (2)'!C27</f>
        <v>6.81</v>
      </c>
      <c r="D298">
        <f>'lap_22 (2)'!D27</f>
        <v>7.22</v>
      </c>
      <c r="E298">
        <f>'lap_22 (2)'!E27</f>
        <v>-6.17</v>
      </c>
      <c r="F298">
        <f>'lap_22 (2)'!F27</f>
        <v>-6.61</v>
      </c>
      <c r="G298">
        <f>'lap_22 (2)'!G27</f>
        <v>49.6</v>
      </c>
      <c r="H298">
        <f>'lap_22 (2)'!H27</f>
        <v>27.6</v>
      </c>
      <c r="I298">
        <f>'lap_22 (2)'!I27</f>
        <v>8.8000000000000007</v>
      </c>
      <c r="J298">
        <f>'lap_22 (2)'!J27</f>
        <v>58</v>
      </c>
      <c r="K298">
        <f>'lap_22 (2)'!K27</f>
        <v>470.39</v>
      </c>
      <c r="L298">
        <f>'lap_22 (2)'!L27</f>
        <v>251.18</v>
      </c>
      <c r="M298">
        <f>'lap_22 (2)'!M27</f>
        <v>8.16</v>
      </c>
      <c r="N298">
        <f>'lap_22 (2)'!N27</f>
        <v>86.2</v>
      </c>
      <c r="O298">
        <f>'lap_22 (2)'!O27</f>
        <v>1114.3</v>
      </c>
      <c r="P298">
        <f>'lap_22 (2)'!P27</f>
        <v>0</v>
      </c>
      <c r="Q298">
        <f>'lap_22 (2)'!Q27</f>
        <v>1727.54</v>
      </c>
      <c r="R298">
        <f>'lap_22 (2)'!R27</f>
        <v>15.63</v>
      </c>
      <c r="S298">
        <f>'lap_22 (2)'!S27</f>
        <v>0.78</v>
      </c>
      <c r="T298">
        <f>'lap_22 (2)'!T27</f>
        <v>0.75</v>
      </c>
      <c r="U298">
        <f>'lap_22 (2)'!U27</f>
        <v>7.36</v>
      </c>
      <c r="V298">
        <f>'lap_22 (2)'!V27</f>
        <v>384.2</v>
      </c>
      <c r="W298">
        <f>'lap_22 (2)'!W27</f>
        <v>11.09</v>
      </c>
      <c r="X298">
        <f>'lap_22 (2)'!X27</f>
        <v>6.4</v>
      </c>
      <c r="Y298">
        <f>'lap_22 (2)'!Y27</f>
        <v>38.97</v>
      </c>
      <c r="Z298">
        <f>'lap_22 (2)'!Z27</f>
        <v>172.59</v>
      </c>
      <c r="AA298">
        <f>'lap_22 (2)'!AA27</f>
        <v>21.23</v>
      </c>
    </row>
    <row r="299" spans="1:27" x14ac:dyDescent="0.3">
      <c r="A299">
        <f>'lap_22 (2)'!A28</f>
        <v>23</v>
      </c>
      <c r="B299" t="str">
        <f>'lap_22 (2)'!B28</f>
        <v>2022</v>
      </c>
      <c r="C299">
        <f>'lap_22 (2)'!C28</f>
        <v>6.84</v>
      </c>
      <c r="D299">
        <f>'lap_22 (2)'!D28</f>
        <v>7.37</v>
      </c>
      <c r="E299">
        <f>'lap_22 (2)'!E28</f>
        <v>-4.96</v>
      </c>
      <c r="F299">
        <f>'lap_22 (2)'!F28</f>
        <v>-8.1300000000000008</v>
      </c>
      <c r="G299">
        <f>'lap_22 (2)'!G28</f>
        <v>39.44</v>
      </c>
      <c r="H299">
        <f>'lap_22 (2)'!H28</f>
        <v>25.82</v>
      </c>
      <c r="I299">
        <f>'lap_22 (2)'!I28</f>
        <v>9.39</v>
      </c>
      <c r="J299">
        <f>'lap_22 (2)'!J28</f>
        <v>58.22</v>
      </c>
      <c r="K299">
        <f>'lap_22 (2)'!K28</f>
        <v>491.48</v>
      </c>
      <c r="L299">
        <f>'lap_22 (2)'!L28</f>
        <v>242.97</v>
      </c>
      <c r="M299">
        <f>'lap_22 (2)'!M28</f>
        <v>3.6</v>
      </c>
      <c r="N299">
        <f>'lap_22 (2)'!N28</f>
        <v>83.3</v>
      </c>
      <c r="O299">
        <f>'lap_22 (2)'!O28</f>
        <v>1127.31</v>
      </c>
      <c r="P299">
        <f>'lap_22 (2)'!P28</f>
        <v>0</v>
      </c>
      <c r="Q299">
        <f>'lap_22 (2)'!Q28</f>
        <v>1858.33</v>
      </c>
      <c r="R299">
        <f>'lap_22 (2)'!R28</f>
        <v>12.5</v>
      </c>
      <c r="S299">
        <f>'lap_22 (2)'!S28</f>
        <v>0.83</v>
      </c>
      <c r="T299">
        <f>'lap_22 (2)'!T28</f>
        <v>0.78</v>
      </c>
      <c r="U299">
        <f>'lap_22 (2)'!U28</f>
        <v>3.92</v>
      </c>
      <c r="V299">
        <f>'lap_22 (2)'!V28</f>
        <v>371.2</v>
      </c>
      <c r="W299">
        <f>'lap_22 (2)'!W28</f>
        <v>9.91</v>
      </c>
      <c r="X299">
        <f>'lap_22 (2)'!X28</f>
        <v>6.43</v>
      </c>
      <c r="Y299">
        <f>'lap_22 (2)'!Y28</f>
        <v>61.94</v>
      </c>
      <c r="Z299">
        <f>'lap_22 (2)'!Z28</f>
        <v>172.42</v>
      </c>
      <c r="AA299">
        <f>'lap_22 (2)'!AA28</f>
        <v>21.56</v>
      </c>
    </row>
    <row r="300" spans="1:27" x14ac:dyDescent="0.3">
      <c r="A300">
        <f>'lap_22 (2)'!A29</f>
        <v>23</v>
      </c>
      <c r="B300" t="str">
        <f>'lap_22 (2)'!B29</f>
        <v>2023</v>
      </c>
      <c r="C300">
        <f>'lap_22 (2)'!C29</f>
        <v>6.76</v>
      </c>
      <c r="D300">
        <f>'lap_22 (2)'!D29</f>
        <v>7.45</v>
      </c>
      <c r="E300">
        <f>'lap_22 (2)'!E29</f>
        <v>-5.47</v>
      </c>
      <c r="F300">
        <f>'lap_22 (2)'!F29</f>
        <v>-1.97</v>
      </c>
      <c r="G300">
        <f>'lap_22 (2)'!G29</f>
        <v>31.78</v>
      </c>
      <c r="H300">
        <f>'lap_22 (2)'!H29</f>
        <v>30.08</v>
      </c>
      <c r="I300">
        <f>'lap_22 (2)'!I29</f>
        <v>7.63</v>
      </c>
      <c r="J300">
        <f>'lap_22 (2)'!J29</f>
        <v>57.63</v>
      </c>
      <c r="K300">
        <f>'lap_22 (2)'!K29</f>
        <v>501.82</v>
      </c>
      <c r="L300">
        <f>'lap_22 (2)'!L29</f>
        <v>241.26</v>
      </c>
      <c r="M300">
        <f>'lap_22 (2)'!M29</f>
        <v>7.14</v>
      </c>
      <c r="N300">
        <f>'lap_22 (2)'!N29</f>
        <v>82.11</v>
      </c>
      <c r="O300">
        <f>'lap_22 (2)'!O29</f>
        <v>1570.33</v>
      </c>
      <c r="P300">
        <f>'lap_22 (2)'!P29</f>
        <v>0</v>
      </c>
      <c r="Q300">
        <f>'lap_22 (2)'!Q29</f>
        <v>1715.15</v>
      </c>
      <c r="R300">
        <f>'lap_22 (2)'!R29</f>
        <v>31.25</v>
      </c>
      <c r="S300">
        <f>'lap_22 (2)'!S29</f>
        <v>0.84</v>
      </c>
      <c r="T300">
        <f>'lap_22 (2)'!T29</f>
        <v>0.78</v>
      </c>
      <c r="U300">
        <f>'lap_22 (2)'!U29</f>
        <v>5.68</v>
      </c>
      <c r="V300">
        <f>'lap_22 (2)'!V29</f>
        <v>363.8</v>
      </c>
      <c r="W300">
        <f>'lap_22 (2)'!W29</f>
        <v>10.06</v>
      </c>
      <c r="X300">
        <f>'lap_22 (2)'!X29</f>
        <v>6.43</v>
      </c>
      <c r="Y300">
        <f>'lap_22 (2)'!Y29</f>
        <v>76.98</v>
      </c>
      <c r="Z300">
        <f>'lap_22 (2)'!Z29</f>
        <v>174.55</v>
      </c>
      <c r="AA300">
        <f>'lap_22 (2)'!AA29</f>
        <v>21.87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37710-EE9D-461D-8CEC-8EB1701A325C}">
  <dimension ref="A1:CF14"/>
  <sheetViews>
    <sheetView zoomScale="50" zoomScaleNormal="50" workbookViewId="0"/>
  </sheetViews>
  <sheetFormatPr defaultRowHeight="15.6" x14ac:dyDescent="0.3"/>
  <sheetData>
    <row r="1" spans="1:84" ht="296.39999999999998" x14ac:dyDescent="0.3">
      <c r="A1" t="s">
        <v>106</v>
      </c>
      <c r="B1" s="2" t="s">
        <v>1</v>
      </c>
      <c r="C1" s="2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2" t="s">
        <v>8</v>
      </c>
      <c r="J1" s="2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2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2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2" t="s">
        <v>29</v>
      </c>
      <c r="AE1" s="1" t="s">
        <v>30</v>
      </c>
      <c r="AF1" s="1" t="s">
        <v>31</v>
      </c>
      <c r="AG1" s="2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2" t="s">
        <v>38</v>
      </c>
      <c r="AN1" s="1" t="s">
        <v>39</v>
      </c>
      <c r="AO1" s="2" t="s">
        <v>40</v>
      </c>
      <c r="AP1" s="1" t="s">
        <v>41</v>
      </c>
      <c r="AQ1" s="2" t="s">
        <v>42</v>
      </c>
      <c r="AR1" s="1" t="s">
        <v>43</v>
      </c>
      <c r="AS1" s="1" t="s">
        <v>44</v>
      </c>
      <c r="AT1" s="1" t="s">
        <v>45</v>
      </c>
      <c r="AU1" s="2" t="s">
        <v>46</v>
      </c>
      <c r="AV1" s="1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1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2" t="s">
        <v>82</v>
      </c>
      <c r="CF1" s="1" t="s">
        <v>83</v>
      </c>
    </row>
    <row r="2" spans="1:84" x14ac:dyDescent="0.3">
      <c r="A2" t="s">
        <v>84</v>
      </c>
      <c r="B2">
        <v>81475</v>
      </c>
      <c r="C2">
        <v>75590</v>
      </c>
      <c r="D2">
        <v>6.16</v>
      </c>
      <c r="E2">
        <v>6.62</v>
      </c>
      <c r="F2">
        <v>133.52000000000001</v>
      </c>
      <c r="G2">
        <v>-3.08</v>
      </c>
      <c r="H2">
        <v>6.07</v>
      </c>
      <c r="I2">
        <v>1899</v>
      </c>
      <c r="J2">
        <v>2.88</v>
      </c>
      <c r="K2">
        <v>49.29</v>
      </c>
      <c r="L2">
        <v>29.12</v>
      </c>
      <c r="M2">
        <v>8.74</v>
      </c>
      <c r="N2">
        <v>37.86</v>
      </c>
      <c r="O2">
        <v>41.73</v>
      </c>
      <c r="P2">
        <v>297.85000000000002</v>
      </c>
      <c r="Q2">
        <v>38427</v>
      </c>
      <c r="R2">
        <v>212.03</v>
      </c>
      <c r="S2">
        <v>1.01</v>
      </c>
      <c r="T2">
        <v>86.02</v>
      </c>
      <c r="U2">
        <v>1066.08</v>
      </c>
      <c r="V2">
        <v>45.78</v>
      </c>
      <c r="W2">
        <v>1314.11</v>
      </c>
      <c r="X2">
        <v>102.69</v>
      </c>
      <c r="Y2">
        <v>2948</v>
      </c>
      <c r="Z2">
        <v>0.93</v>
      </c>
      <c r="AA2">
        <v>0.73</v>
      </c>
      <c r="AB2">
        <v>55.65</v>
      </c>
      <c r="AC2">
        <v>232.64</v>
      </c>
      <c r="AD2">
        <v>5118</v>
      </c>
      <c r="AE2">
        <v>6.55</v>
      </c>
      <c r="AF2">
        <v>11.1</v>
      </c>
      <c r="AG2">
        <v>3975</v>
      </c>
      <c r="AK2">
        <v>11.99</v>
      </c>
      <c r="AR2">
        <v>253.41</v>
      </c>
      <c r="AS2">
        <v>33.6</v>
      </c>
      <c r="AT2">
        <v>1752.53</v>
      </c>
      <c r="AU2">
        <v>13872</v>
      </c>
      <c r="AV2">
        <v>170.26</v>
      </c>
      <c r="AW2">
        <v>8373</v>
      </c>
      <c r="AX2">
        <v>311</v>
      </c>
      <c r="AY2">
        <v>156</v>
      </c>
      <c r="AZ2">
        <v>98</v>
      </c>
      <c r="BA2">
        <v>11</v>
      </c>
      <c r="BB2">
        <v>892</v>
      </c>
      <c r="BC2">
        <v>3</v>
      </c>
      <c r="BD2">
        <v>853</v>
      </c>
      <c r="BE2">
        <v>13</v>
      </c>
      <c r="BF2">
        <v>23</v>
      </c>
      <c r="BG2">
        <v>906</v>
      </c>
      <c r="BH2">
        <v>19.37</v>
      </c>
      <c r="BI2">
        <v>10999</v>
      </c>
      <c r="BJ2">
        <v>4185</v>
      </c>
      <c r="BK2">
        <v>480</v>
      </c>
      <c r="BL2">
        <v>476</v>
      </c>
      <c r="BM2">
        <v>700</v>
      </c>
      <c r="BN2">
        <v>386</v>
      </c>
      <c r="BO2">
        <v>1794</v>
      </c>
      <c r="BP2">
        <v>1681</v>
      </c>
      <c r="BQ2">
        <v>798</v>
      </c>
      <c r="BR2">
        <v>1</v>
      </c>
      <c r="BS2">
        <v>364</v>
      </c>
      <c r="BT2">
        <v>173</v>
      </c>
      <c r="BU2">
        <v>447</v>
      </c>
      <c r="BV2">
        <v>402</v>
      </c>
      <c r="BW2">
        <v>168785</v>
      </c>
      <c r="BX2">
        <v>76760</v>
      </c>
      <c r="BY2">
        <v>2.57</v>
      </c>
      <c r="BZ2">
        <v>4.9000000000000004</v>
      </c>
      <c r="CA2">
        <v>100</v>
      </c>
      <c r="CB2">
        <v>15.7</v>
      </c>
      <c r="CC2">
        <v>175.5</v>
      </c>
      <c r="CD2">
        <v>91.79</v>
      </c>
      <c r="CE2">
        <v>12.7</v>
      </c>
      <c r="CF2">
        <v>8.7899999999999991</v>
      </c>
    </row>
    <row r="3" spans="1:84" x14ac:dyDescent="0.3">
      <c r="A3" t="s">
        <v>85</v>
      </c>
      <c r="B3">
        <v>78948</v>
      </c>
      <c r="C3">
        <v>75354</v>
      </c>
      <c r="D3">
        <v>6.23</v>
      </c>
      <c r="E3">
        <v>6.6</v>
      </c>
      <c r="F3">
        <v>134.87</v>
      </c>
      <c r="G3">
        <v>-2.67</v>
      </c>
      <c r="H3">
        <v>2.5499999999999998</v>
      </c>
      <c r="I3">
        <v>2240</v>
      </c>
      <c r="J3">
        <v>3.41</v>
      </c>
      <c r="K3">
        <v>47.23</v>
      </c>
      <c r="L3">
        <v>30.98</v>
      </c>
      <c r="M3">
        <v>12.01</v>
      </c>
      <c r="N3">
        <v>36.520000000000003</v>
      </c>
      <c r="O3">
        <v>41.81</v>
      </c>
      <c r="P3">
        <v>303.87</v>
      </c>
      <c r="Q3">
        <v>38493</v>
      </c>
      <c r="R3">
        <v>205.1</v>
      </c>
      <c r="S3">
        <v>3.97</v>
      </c>
      <c r="T3">
        <v>85.45</v>
      </c>
      <c r="U3">
        <v>1038.1500000000001</v>
      </c>
      <c r="V3">
        <v>45.7</v>
      </c>
      <c r="W3">
        <v>1361.17</v>
      </c>
      <c r="X3">
        <v>104.96</v>
      </c>
      <c r="Y3">
        <v>2984</v>
      </c>
      <c r="Z3">
        <v>0.94</v>
      </c>
      <c r="AA3">
        <v>0.72</v>
      </c>
      <c r="AB3">
        <v>139.65</v>
      </c>
      <c r="AC3">
        <v>250.52</v>
      </c>
      <c r="AD3">
        <v>5261</v>
      </c>
      <c r="AE3">
        <v>6.03</v>
      </c>
      <c r="AF3">
        <v>11.96</v>
      </c>
      <c r="AG3">
        <v>3983</v>
      </c>
      <c r="AK3">
        <v>12.28</v>
      </c>
      <c r="AR3">
        <v>120.34</v>
      </c>
      <c r="AS3">
        <v>39.520000000000003</v>
      </c>
      <c r="AT3">
        <v>1739.74</v>
      </c>
      <c r="AU3">
        <v>13850</v>
      </c>
      <c r="AV3">
        <v>175.43</v>
      </c>
      <c r="AW3">
        <v>8405</v>
      </c>
      <c r="AX3">
        <v>325</v>
      </c>
      <c r="AY3">
        <v>155</v>
      </c>
      <c r="AZ3">
        <v>95</v>
      </c>
      <c r="BA3">
        <v>10</v>
      </c>
      <c r="BB3">
        <v>873</v>
      </c>
      <c r="BC3">
        <v>2</v>
      </c>
      <c r="BD3">
        <v>836</v>
      </c>
      <c r="BE3">
        <v>12</v>
      </c>
      <c r="BF3">
        <v>23</v>
      </c>
      <c r="BG3">
        <v>852</v>
      </c>
      <c r="BH3">
        <v>18.739999999999998</v>
      </c>
      <c r="BI3">
        <v>11055</v>
      </c>
      <c r="BJ3">
        <v>4202</v>
      </c>
      <c r="BK3">
        <v>465</v>
      </c>
      <c r="BL3">
        <v>495</v>
      </c>
      <c r="BM3">
        <v>688</v>
      </c>
      <c r="BN3">
        <v>380</v>
      </c>
      <c r="BO3">
        <v>1812</v>
      </c>
      <c r="BP3">
        <v>1671</v>
      </c>
      <c r="BQ3">
        <v>783</v>
      </c>
      <c r="BR3">
        <v>1</v>
      </c>
      <c r="BS3">
        <v>372</v>
      </c>
      <c r="BT3">
        <v>170</v>
      </c>
      <c r="BU3">
        <v>475</v>
      </c>
      <c r="BV3">
        <v>411</v>
      </c>
      <c r="BW3">
        <v>196789</v>
      </c>
      <c r="BX3">
        <v>112093</v>
      </c>
      <c r="BY3">
        <v>2.48</v>
      </c>
      <c r="BZ3">
        <v>4.9000000000000004</v>
      </c>
      <c r="CA3">
        <v>100</v>
      </c>
      <c r="CB3">
        <v>157</v>
      </c>
      <c r="CC3">
        <v>1771</v>
      </c>
      <c r="CD3">
        <v>91.86</v>
      </c>
    </row>
    <row r="4" spans="1:84" x14ac:dyDescent="0.3">
      <c r="A4" t="s">
        <v>86</v>
      </c>
      <c r="B4">
        <v>78544</v>
      </c>
      <c r="C4">
        <v>75366</v>
      </c>
      <c r="D4">
        <v>6.19</v>
      </c>
      <c r="E4">
        <v>6.56</v>
      </c>
      <c r="F4">
        <v>138.47999999999999</v>
      </c>
      <c r="G4">
        <v>-2.62</v>
      </c>
      <c r="H4">
        <v>3.87</v>
      </c>
      <c r="I4">
        <v>1806</v>
      </c>
      <c r="J4">
        <v>2.75</v>
      </c>
      <c r="K4">
        <v>51.88</v>
      </c>
      <c r="L4">
        <v>25.8</v>
      </c>
      <c r="M4">
        <v>13.01</v>
      </c>
      <c r="N4">
        <v>39.200000000000003</v>
      </c>
      <c r="O4">
        <v>41.36</v>
      </c>
      <c r="P4">
        <v>310.58</v>
      </c>
      <c r="Q4">
        <v>38640</v>
      </c>
      <c r="R4">
        <v>203.27</v>
      </c>
      <c r="S4">
        <v>3.88</v>
      </c>
      <c r="T4">
        <v>85.08</v>
      </c>
      <c r="U4">
        <v>989.74</v>
      </c>
      <c r="V4">
        <v>45.53</v>
      </c>
      <c r="W4">
        <v>1354.21</v>
      </c>
      <c r="X4">
        <v>106.92</v>
      </c>
      <c r="Y4">
        <v>3000</v>
      </c>
      <c r="Z4">
        <v>0.9</v>
      </c>
      <c r="AA4">
        <v>0.7</v>
      </c>
      <c r="AB4">
        <v>159.59</v>
      </c>
      <c r="AC4">
        <v>269.5</v>
      </c>
      <c r="AD4">
        <v>5390</v>
      </c>
      <c r="AE4">
        <v>5.88</v>
      </c>
      <c r="AF4">
        <v>12.19</v>
      </c>
      <c r="AG4">
        <v>4303</v>
      </c>
      <c r="AK4">
        <v>10.59</v>
      </c>
      <c r="AR4">
        <v>242.56</v>
      </c>
      <c r="AS4">
        <v>37.92</v>
      </c>
      <c r="AT4">
        <v>1839.83</v>
      </c>
      <c r="AU4">
        <v>13883</v>
      </c>
      <c r="AV4">
        <v>176.75</v>
      </c>
      <c r="AW4">
        <v>8490</v>
      </c>
      <c r="AX4">
        <v>300</v>
      </c>
      <c r="AY4">
        <v>152</v>
      </c>
      <c r="AZ4">
        <v>93</v>
      </c>
      <c r="BA4">
        <v>9</v>
      </c>
      <c r="BB4">
        <v>833</v>
      </c>
      <c r="BC4">
        <v>2</v>
      </c>
      <c r="BD4">
        <v>798</v>
      </c>
      <c r="BE4">
        <v>11</v>
      </c>
      <c r="BF4">
        <v>22</v>
      </c>
      <c r="BG4">
        <v>803</v>
      </c>
      <c r="BH4">
        <v>17.77</v>
      </c>
      <c r="BI4">
        <v>11192</v>
      </c>
      <c r="BJ4">
        <v>4257</v>
      </c>
      <c r="BK4">
        <v>451</v>
      </c>
      <c r="BL4">
        <v>504</v>
      </c>
      <c r="BM4">
        <v>706</v>
      </c>
      <c r="BN4">
        <v>355</v>
      </c>
      <c r="BO4">
        <v>1835</v>
      </c>
      <c r="BP4">
        <v>1645</v>
      </c>
      <c r="BQ4">
        <v>805</v>
      </c>
      <c r="BR4">
        <v>1</v>
      </c>
      <c r="BS4">
        <v>372</v>
      </c>
      <c r="BT4">
        <v>177</v>
      </c>
      <c r="BU4">
        <v>490</v>
      </c>
      <c r="BV4">
        <v>424</v>
      </c>
      <c r="BW4">
        <v>156110</v>
      </c>
      <c r="BX4">
        <v>109094</v>
      </c>
      <c r="BY4">
        <v>1.92</v>
      </c>
      <c r="BZ4">
        <v>4.9000000000000004</v>
      </c>
      <c r="CA4">
        <v>100</v>
      </c>
      <c r="CB4">
        <v>15.7</v>
      </c>
      <c r="CC4">
        <v>197.1</v>
      </c>
      <c r="CD4">
        <v>92.62</v>
      </c>
    </row>
    <row r="5" spans="1:84" x14ac:dyDescent="0.3">
      <c r="A5" t="s">
        <v>87</v>
      </c>
      <c r="B5">
        <v>78055</v>
      </c>
      <c r="C5">
        <v>75397</v>
      </c>
      <c r="D5">
        <v>6.21</v>
      </c>
      <c r="E5">
        <v>6.67</v>
      </c>
      <c r="F5">
        <v>139.37</v>
      </c>
      <c r="G5">
        <v>-2.12</v>
      </c>
      <c r="H5">
        <v>3.86</v>
      </c>
      <c r="I5">
        <v>1740</v>
      </c>
      <c r="J5">
        <v>2.65</v>
      </c>
      <c r="K5">
        <v>48.39</v>
      </c>
      <c r="L5">
        <v>30.69</v>
      </c>
      <c r="M5">
        <v>11.21</v>
      </c>
      <c r="N5">
        <v>41.61</v>
      </c>
      <c r="O5">
        <v>42.81</v>
      </c>
      <c r="P5">
        <v>315.01</v>
      </c>
      <c r="Q5">
        <v>38647</v>
      </c>
      <c r="R5">
        <v>201.97</v>
      </c>
      <c r="S5">
        <v>0.21</v>
      </c>
      <c r="T5">
        <v>84.89</v>
      </c>
      <c r="U5">
        <v>981.6</v>
      </c>
      <c r="V5">
        <v>45.52</v>
      </c>
      <c r="W5">
        <v>1345.78</v>
      </c>
      <c r="X5">
        <v>101.54</v>
      </c>
      <c r="Y5">
        <v>3008</v>
      </c>
      <c r="Z5">
        <v>0.88</v>
      </c>
      <c r="AA5">
        <v>0.68</v>
      </c>
      <c r="AB5">
        <v>241.82</v>
      </c>
      <c r="AC5">
        <v>274.60000000000002</v>
      </c>
      <c r="AD5">
        <v>5492</v>
      </c>
      <c r="AE5">
        <v>6.21</v>
      </c>
      <c r="AF5">
        <v>12.04</v>
      </c>
      <c r="AG5">
        <v>4053</v>
      </c>
      <c r="AK5">
        <v>9.31</v>
      </c>
      <c r="AR5">
        <v>0.22</v>
      </c>
      <c r="AS5">
        <v>39.96</v>
      </c>
      <c r="AT5">
        <v>2016.73</v>
      </c>
      <c r="AU5">
        <v>13765</v>
      </c>
      <c r="AV5">
        <v>176.35</v>
      </c>
      <c r="AW5">
        <v>8504</v>
      </c>
      <c r="AX5">
        <v>306</v>
      </c>
      <c r="AY5">
        <v>159</v>
      </c>
      <c r="AZ5">
        <v>89</v>
      </c>
      <c r="BA5">
        <v>7</v>
      </c>
      <c r="BB5">
        <v>805</v>
      </c>
      <c r="BC5">
        <v>2</v>
      </c>
      <c r="BD5">
        <v>773</v>
      </c>
      <c r="BE5">
        <v>11</v>
      </c>
      <c r="BF5">
        <v>19</v>
      </c>
      <c r="BG5">
        <v>758</v>
      </c>
      <c r="BH5">
        <v>17.190000000000001</v>
      </c>
      <c r="BI5">
        <v>11174</v>
      </c>
      <c r="BJ5">
        <v>4199</v>
      </c>
      <c r="BK5">
        <v>435</v>
      </c>
      <c r="BL5">
        <v>506</v>
      </c>
      <c r="BM5">
        <v>703</v>
      </c>
      <c r="BN5">
        <v>359</v>
      </c>
      <c r="BO5">
        <v>1815</v>
      </c>
      <c r="BP5">
        <v>1666</v>
      </c>
      <c r="BQ5">
        <v>802</v>
      </c>
      <c r="BR5">
        <v>1</v>
      </c>
      <c r="BS5">
        <v>381</v>
      </c>
      <c r="BT5">
        <v>175</v>
      </c>
      <c r="BU5">
        <v>493</v>
      </c>
      <c r="BV5">
        <v>442</v>
      </c>
      <c r="BW5">
        <v>193182</v>
      </c>
      <c r="BX5">
        <v>134502</v>
      </c>
      <c r="BY5">
        <v>2.0699999999999998</v>
      </c>
      <c r="BZ5">
        <v>4.9000000000000004</v>
      </c>
      <c r="CA5">
        <v>96.98</v>
      </c>
      <c r="CB5">
        <v>16.2</v>
      </c>
      <c r="CC5">
        <v>176.3</v>
      </c>
      <c r="CD5">
        <v>91.58</v>
      </c>
    </row>
    <row r="6" spans="1:84" x14ac:dyDescent="0.3">
      <c r="A6" t="s">
        <v>88</v>
      </c>
      <c r="B6">
        <v>77567</v>
      </c>
      <c r="C6">
        <v>75028</v>
      </c>
      <c r="D6">
        <v>6.26</v>
      </c>
      <c r="E6">
        <v>6.62</v>
      </c>
      <c r="F6">
        <v>140.97999999999999</v>
      </c>
      <c r="G6">
        <v>-3.05</v>
      </c>
      <c r="H6">
        <v>0.76</v>
      </c>
      <c r="I6">
        <v>1530</v>
      </c>
      <c r="J6">
        <v>2.34</v>
      </c>
      <c r="K6">
        <v>57.39</v>
      </c>
      <c r="L6">
        <v>32.61</v>
      </c>
      <c r="M6">
        <v>9.08</v>
      </c>
      <c r="N6">
        <v>48.37</v>
      </c>
      <c r="O6">
        <v>43.41</v>
      </c>
      <c r="P6">
        <v>325.02</v>
      </c>
      <c r="Q6">
        <v>38749</v>
      </c>
      <c r="R6">
        <v>200.18</v>
      </c>
      <c r="S6">
        <v>2.63</v>
      </c>
      <c r="T6">
        <v>83.37</v>
      </c>
      <c r="U6">
        <v>1017.43</v>
      </c>
      <c r="V6">
        <v>45.4</v>
      </c>
      <c r="W6">
        <v>1337.36</v>
      </c>
      <c r="X6">
        <v>103.46</v>
      </c>
      <c r="Y6">
        <v>3195</v>
      </c>
      <c r="Z6">
        <v>0.82</v>
      </c>
      <c r="AA6">
        <v>0.62</v>
      </c>
      <c r="AB6">
        <v>261.8</v>
      </c>
      <c r="AC6">
        <v>291.95</v>
      </c>
      <c r="AD6">
        <v>5547</v>
      </c>
      <c r="AE6">
        <v>5.93</v>
      </c>
      <c r="AF6">
        <v>11.14</v>
      </c>
      <c r="AG6">
        <v>4033</v>
      </c>
      <c r="AK6">
        <v>8.5299999999999994</v>
      </c>
      <c r="AR6">
        <v>201.74</v>
      </c>
      <c r="AS6">
        <v>56.29</v>
      </c>
      <c r="AT6">
        <v>2090.5100000000002</v>
      </c>
      <c r="AU6">
        <v>13237</v>
      </c>
      <c r="AV6">
        <v>170.65</v>
      </c>
      <c r="AW6">
        <v>8132</v>
      </c>
      <c r="AX6">
        <v>308</v>
      </c>
      <c r="AY6">
        <v>152</v>
      </c>
      <c r="AZ6">
        <v>88</v>
      </c>
      <c r="BA6">
        <v>8</v>
      </c>
      <c r="BB6">
        <v>788</v>
      </c>
      <c r="BC6">
        <v>2</v>
      </c>
      <c r="BD6">
        <v>749</v>
      </c>
      <c r="BE6">
        <v>12</v>
      </c>
      <c r="BF6">
        <v>25</v>
      </c>
      <c r="BG6">
        <v>702</v>
      </c>
      <c r="BH6">
        <v>17.190000000000001</v>
      </c>
      <c r="BI6">
        <v>10738</v>
      </c>
      <c r="BJ6">
        <v>3859</v>
      </c>
      <c r="BK6">
        <v>420</v>
      </c>
      <c r="BL6">
        <v>488</v>
      </c>
      <c r="BM6">
        <v>687</v>
      </c>
      <c r="BN6">
        <v>338</v>
      </c>
      <c r="BO6">
        <v>1813</v>
      </c>
      <c r="BP6">
        <v>1626</v>
      </c>
      <c r="BQ6">
        <v>758</v>
      </c>
      <c r="BR6">
        <v>1</v>
      </c>
      <c r="BS6">
        <v>400</v>
      </c>
      <c r="BT6">
        <v>178</v>
      </c>
      <c r="BU6">
        <v>507</v>
      </c>
      <c r="BV6">
        <v>449</v>
      </c>
      <c r="BZ6">
        <v>5.0999999999999996</v>
      </c>
      <c r="CA6">
        <v>59.05</v>
      </c>
      <c r="CB6">
        <v>15.4</v>
      </c>
      <c r="CC6">
        <v>173.2</v>
      </c>
      <c r="CD6">
        <v>91.83</v>
      </c>
    </row>
    <row r="7" spans="1:84" x14ac:dyDescent="0.3">
      <c r="A7" t="s">
        <v>89</v>
      </c>
      <c r="B7">
        <v>76900</v>
      </c>
      <c r="C7">
        <v>74451</v>
      </c>
      <c r="D7">
        <v>6.26</v>
      </c>
      <c r="E7">
        <v>6.63</v>
      </c>
      <c r="F7">
        <v>143.53</v>
      </c>
      <c r="G7">
        <v>-2.29</v>
      </c>
      <c r="H7">
        <v>-3.25</v>
      </c>
      <c r="I7">
        <v>1209</v>
      </c>
      <c r="J7">
        <v>1.86</v>
      </c>
      <c r="K7">
        <v>50.29</v>
      </c>
      <c r="L7">
        <v>28.95</v>
      </c>
      <c r="M7">
        <v>8.02</v>
      </c>
      <c r="N7">
        <v>46.98</v>
      </c>
      <c r="O7">
        <v>48.4</v>
      </c>
      <c r="P7">
        <v>332.41</v>
      </c>
      <c r="Q7">
        <v>38771</v>
      </c>
      <c r="R7">
        <v>198.34</v>
      </c>
      <c r="S7">
        <v>0.64</v>
      </c>
      <c r="T7">
        <v>83.15</v>
      </c>
      <c r="U7">
        <v>1049.1400000000001</v>
      </c>
      <c r="V7">
        <v>45.37</v>
      </c>
      <c r="W7">
        <v>1349.12</v>
      </c>
      <c r="X7">
        <v>103.85</v>
      </c>
      <c r="Y7">
        <v>3200</v>
      </c>
      <c r="Z7">
        <v>0.82</v>
      </c>
      <c r="AA7">
        <v>0.6</v>
      </c>
      <c r="AB7">
        <v>130.65</v>
      </c>
      <c r="AC7">
        <v>305.94</v>
      </c>
      <c r="AD7">
        <v>5507</v>
      </c>
      <c r="AE7">
        <v>5.85</v>
      </c>
      <c r="AF7">
        <v>10.1</v>
      </c>
      <c r="AI7">
        <v>2.39</v>
      </c>
      <c r="AJ7">
        <v>1.56</v>
      </c>
      <c r="AK7">
        <v>7.61</v>
      </c>
      <c r="AL7">
        <v>3.35</v>
      </c>
      <c r="AM7">
        <v>895</v>
      </c>
      <c r="AN7">
        <v>1.1599999999999999</v>
      </c>
      <c r="AO7">
        <v>4847</v>
      </c>
      <c r="AP7">
        <v>5.24</v>
      </c>
      <c r="AR7">
        <v>193.56</v>
      </c>
      <c r="AS7">
        <v>55.72</v>
      </c>
      <c r="AT7">
        <v>2391.4</v>
      </c>
      <c r="AU7">
        <v>12951</v>
      </c>
      <c r="AV7">
        <v>168.41</v>
      </c>
      <c r="AW7">
        <v>8463</v>
      </c>
      <c r="AX7">
        <v>289</v>
      </c>
      <c r="AY7">
        <v>145</v>
      </c>
      <c r="AZ7">
        <v>92</v>
      </c>
      <c r="BA7">
        <v>8</v>
      </c>
      <c r="BB7">
        <v>737</v>
      </c>
      <c r="BC7">
        <v>2</v>
      </c>
      <c r="BD7">
        <v>696</v>
      </c>
      <c r="BE7">
        <v>11</v>
      </c>
      <c r="BF7">
        <v>28</v>
      </c>
      <c r="BG7">
        <v>665</v>
      </c>
      <c r="BH7">
        <v>16.5</v>
      </c>
      <c r="BI7">
        <v>10584</v>
      </c>
      <c r="BJ7">
        <v>3575</v>
      </c>
      <c r="BK7">
        <v>420</v>
      </c>
      <c r="BL7">
        <v>478</v>
      </c>
      <c r="BM7">
        <v>697</v>
      </c>
      <c r="BN7">
        <v>314</v>
      </c>
      <c r="BO7">
        <v>1843</v>
      </c>
      <c r="BP7">
        <v>1660</v>
      </c>
      <c r="BQ7">
        <v>752</v>
      </c>
      <c r="BR7">
        <v>1</v>
      </c>
      <c r="BS7">
        <v>428</v>
      </c>
      <c r="BT7">
        <v>176</v>
      </c>
      <c r="BU7">
        <v>519</v>
      </c>
      <c r="BV7">
        <v>456</v>
      </c>
      <c r="BW7">
        <v>200482</v>
      </c>
      <c r="BX7">
        <v>146560</v>
      </c>
      <c r="BY7">
        <v>1.66</v>
      </c>
      <c r="BZ7">
        <v>5.0999999999999996</v>
      </c>
      <c r="CA7">
        <v>59</v>
      </c>
      <c r="CB7">
        <v>41.5</v>
      </c>
      <c r="CC7">
        <v>174.9</v>
      </c>
      <c r="CD7">
        <v>80.819999999999993</v>
      </c>
      <c r="CE7">
        <v>14.96</v>
      </c>
    </row>
    <row r="8" spans="1:84" x14ac:dyDescent="0.3">
      <c r="A8" t="s">
        <v>90</v>
      </c>
      <c r="B8">
        <v>76458</v>
      </c>
      <c r="C8">
        <v>73831</v>
      </c>
      <c r="D8">
        <v>6.22</v>
      </c>
      <c r="E8">
        <v>6.49</v>
      </c>
      <c r="F8">
        <v>147.52000000000001</v>
      </c>
      <c r="G8">
        <v>-4.5999999999999996</v>
      </c>
      <c r="H8">
        <v>1.1200000000000001</v>
      </c>
      <c r="I8">
        <v>925</v>
      </c>
      <c r="J8">
        <v>1.44</v>
      </c>
      <c r="K8">
        <v>50.92</v>
      </c>
      <c r="L8">
        <v>27.14</v>
      </c>
      <c r="M8">
        <v>8.76</v>
      </c>
      <c r="N8">
        <v>46.81</v>
      </c>
      <c r="O8">
        <v>48.68</v>
      </c>
      <c r="P8">
        <v>354.51</v>
      </c>
      <c r="Q8">
        <v>38830</v>
      </c>
      <c r="R8">
        <v>196.9</v>
      </c>
      <c r="S8">
        <v>1.55</v>
      </c>
      <c r="T8">
        <v>82.55</v>
      </c>
      <c r="U8">
        <v>1087.94</v>
      </c>
      <c r="V8">
        <v>45.31</v>
      </c>
      <c r="W8">
        <v>1390.15</v>
      </c>
      <c r="X8">
        <v>104.23</v>
      </c>
      <c r="Y8">
        <v>3064</v>
      </c>
      <c r="Z8">
        <v>0.84</v>
      </c>
      <c r="AA8">
        <v>0.6</v>
      </c>
      <c r="AB8">
        <v>48.81</v>
      </c>
      <c r="AC8">
        <v>303.83</v>
      </c>
      <c r="AD8">
        <v>5469</v>
      </c>
      <c r="AE8">
        <v>5.78</v>
      </c>
      <c r="AF8">
        <v>10.72</v>
      </c>
      <c r="AH8">
        <v>34.090000000000003</v>
      </c>
      <c r="AI8">
        <v>0.21</v>
      </c>
      <c r="AJ8">
        <v>8.48</v>
      </c>
      <c r="AK8">
        <v>7.71</v>
      </c>
      <c r="AL8">
        <v>2.79</v>
      </c>
      <c r="AM8">
        <v>938</v>
      </c>
      <c r="AN8">
        <v>1.23</v>
      </c>
      <c r="AO8">
        <v>5350</v>
      </c>
      <c r="AP8">
        <v>3.49</v>
      </c>
      <c r="AQ8">
        <v>19872</v>
      </c>
      <c r="AR8">
        <v>202.04</v>
      </c>
      <c r="AS8">
        <v>52.37</v>
      </c>
      <c r="AT8">
        <v>1956.56</v>
      </c>
      <c r="AU8">
        <v>13020</v>
      </c>
      <c r="AV8">
        <v>170.29</v>
      </c>
      <c r="AW8">
        <v>8660</v>
      </c>
      <c r="AX8">
        <v>305</v>
      </c>
      <c r="AY8">
        <v>144</v>
      </c>
      <c r="AZ8">
        <v>85</v>
      </c>
      <c r="BA8">
        <v>9</v>
      </c>
      <c r="BB8">
        <v>735</v>
      </c>
      <c r="BC8">
        <v>1</v>
      </c>
      <c r="BD8">
        <v>695</v>
      </c>
      <c r="BE8">
        <v>13</v>
      </c>
      <c r="BF8">
        <v>26</v>
      </c>
      <c r="BG8">
        <v>669</v>
      </c>
      <c r="BH8">
        <v>16.420000000000002</v>
      </c>
      <c r="BI8">
        <v>10653</v>
      </c>
      <c r="BJ8">
        <v>3461</v>
      </c>
      <c r="BK8">
        <v>442</v>
      </c>
      <c r="BL8">
        <v>497</v>
      </c>
      <c r="BM8">
        <v>719</v>
      </c>
      <c r="BN8">
        <v>309</v>
      </c>
      <c r="BO8">
        <v>1878</v>
      </c>
      <c r="BP8">
        <v>1691</v>
      </c>
      <c r="BQ8">
        <v>774</v>
      </c>
      <c r="BR8">
        <v>0</v>
      </c>
      <c r="BS8">
        <v>437</v>
      </c>
      <c r="BT8">
        <v>182</v>
      </c>
      <c r="BU8">
        <v>532</v>
      </c>
      <c r="BV8">
        <v>465</v>
      </c>
      <c r="BZ8">
        <v>5.0999999999999996</v>
      </c>
      <c r="CA8">
        <v>66.599999999999994</v>
      </c>
      <c r="CB8">
        <v>18</v>
      </c>
      <c r="CC8">
        <v>175.1</v>
      </c>
      <c r="CD8">
        <v>90.68</v>
      </c>
    </row>
    <row r="9" spans="1:84" x14ac:dyDescent="0.3">
      <c r="A9" t="s">
        <v>91</v>
      </c>
      <c r="B9">
        <v>76783</v>
      </c>
      <c r="C9">
        <v>72907</v>
      </c>
      <c r="D9">
        <v>6.2</v>
      </c>
      <c r="E9">
        <v>6.42</v>
      </c>
      <c r="F9">
        <v>153.99</v>
      </c>
      <c r="G9">
        <v>-4.03</v>
      </c>
      <c r="H9">
        <v>0.14000000000000001</v>
      </c>
      <c r="I9">
        <v>723</v>
      </c>
      <c r="J9">
        <v>1.1299999999999999</v>
      </c>
      <c r="K9">
        <v>41.36</v>
      </c>
      <c r="L9">
        <v>27.8</v>
      </c>
      <c r="M9">
        <v>9.41</v>
      </c>
      <c r="N9">
        <v>48.82</v>
      </c>
      <c r="O9">
        <v>49.81</v>
      </c>
      <c r="P9">
        <v>362.59</v>
      </c>
      <c r="Q9">
        <v>38867</v>
      </c>
      <c r="R9">
        <v>197.55</v>
      </c>
      <c r="S9">
        <v>0.95</v>
      </c>
      <c r="T9">
        <v>82.27</v>
      </c>
      <c r="U9">
        <v>1075.57</v>
      </c>
      <c r="V9">
        <v>45.26</v>
      </c>
      <c r="W9">
        <v>1371.13</v>
      </c>
      <c r="X9">
        <v>103.46</v>
      </c>
      <c r="Y9">
        <v>3129</v>
      </c>
      <c r="Z9">
        <v>0.82</v>
      </c>
      <c r="AA9">
        <v>0.56999999999999995</v>
      </c>
      <c r="AB9">
        <v>56.04</v>
      </c>
      <c r="AC9">
        <v>302.67</v>
      </c>
      <c r="AD9">
        <v>5448</v>
      </c>
      <c r="AE9">
        <v>7.53</v>
      </c>
      <c r="AF9">
        <v>9.19</v>
      </c>
      <c r="AH9">
        <v>31.67</v>
      </c>
      <c r="AI9">
        <v>0.16</v>
      </c>
      <c r="AJ9">
        <v>1.97</v>
      </c>
      <c r="AK9">
        <v>8.26</v>
      </c>
      <c r="AL9">
        <v>2.2400000000000002</v>
      </c>
      <c r="AM9">
        <v>822</v>
      </c>
      <c r="AN9">
        <v>1.07</v>
      </c>
      <c r="AO9">
        <v>6688</v>
      </c>
      <c r="AP9">
        <v>3.02</v>
      </c>
      <c r="AQ9">
        <v>18250</v>
      </c>
      <c r="AR9">
        <v>200.8</v>
      </c>
      <c r="AS9">
        <v>23.16</v>
      </c>
      <c r="AT9">
        <v>2310.16</v>
      </c>
      <c r="AU9">
        <v>13068</v>
      </c>
      <c r="AV9">
        <v>170.19</v>
      </c>
      <c r="AW9">
        <v>8717</v>
      </c>
      <c r="AX9">
        <v>308</v>
      </c>
      <c r="AY9">
        <v>152</v>
      </c>
      <c r="AZ9">
        <v>78</v>
      </c>
      <c r="BA9">
        <v>10</v>
      </c>
      <c r="BB9">
        <v>719</v>
      </c>
      <c r="BC9">
        <v>1</v>
      </c>
      <c r="BD9">
        <v>684</v>
      </c>
      <c r="BE9">
        <v>15</v>
      </c>
      <c r="BF9">
        <v>19</v>
      </c>
      <c r="BG9">
        <v>715</v>
      </c>
      <c r="BH9">
        <v>16.47</v>
      </c>
      <c r="BI9">
        <v>10694</v>
      </c>
      <c r="BJ9">
        <v>3410</v>
      </c>
      <c r="BK9">
        <v>455</v>
      </c>
      <c r="BL9">
        <v>469</v>
      </c>
      <c r="BM9">
        <v>726</v>
      </c>
      <c r="BN9">
        <v>294</v>
      </c>
      <c r="BO9">
        <v>1848</v>
      </c>
      <c r="BP9">
        <v>1733</v>
      </c>
      <c r="BQ9">
        <v>833</v>
      </c>
      <c r="BR9">
        <v>0</v>
      </c>
      <c r="BS9">
        <v>453</v>
      </c>
      <c r="BT9">
        <v>195</v>
      </c>
      <c r="BU9">
        <v>518</v>
      </c>
      <c r="BV9">
        <v>478</v>
      </c>
      <c r="BZ9">
        <v>5.0999999999999996</v>
      </c>
      <c r="CA9">
        <v>66.599999999999994</v>
      </c>
      <c r="CB9">
        <v>18</v>
      </c>
      <c r="CC9">
        <v>175.1</v>
      </c>
      <c r="CD9">
        <v>90.68</v>
      </c>
      <c r="CE9">
        <v>16.14</v>
      </c>
    </row>
    <row r="10" spans="1:84" x14ac:dyDescent="0.3">
      <c r="A10" t="s">
        <v>92</v>
      </c>
      <c r="B10">
        <v>76415</v>
      </c>
      <c r="C10">
        <v>72082</v>
      </c>
      <c r="D10">
        <v>6.21</v>
      </c>
      <c r="E10">
        <v>6.46</v>
      </c>
      <c r="F10">
        <v>157.33000000000001</v>
      </c>
      <c r="G10">
        <v>-4.3</v>
      </c>
      <c r="H10">
        <v>-4.62</v>
      </c>
      <c r="I10">
        <v>646</v>
      </c>
      <c r="J10">
        <v>1.03</v>
      </c>
      <c r="K10">
        <v>31.11</v>
      </c>
      <c r="L10">
        <v>26.93</v>
      </c>
      <c r="M10">
        <v>6.66</v>
      </c>
      <c r="N10">
        <v>46.28</v>
      </c>
      <c r="O10">
        <v>50.14</v>
      </c>
      <c r="P10">
        <v>370.18</v>
      </c>
      <c r="Q10">
        <v>39511</v>
      </c>
      <c r="R10">
        <v>193.4</v>
      </c>
      <c r="S10">
        <v>16.350000000000001</v>
      </c>
      <c r="T10">
        <v>80.16</v>
      </c>
      <c r="U10">
        <v>1112.27</v>
      </c>
      <c r="V10">
        <v>44.52</v>
      </c>
      <c r="W10">
        <v>1364.55</v>
      </c>
      <c r="X10">
        <v>105.77</v>
      </c>
      <c r="Y10">
        <v>3123</v>
      </c>
      <c r="Z10">
        <v>0.81</v>
      </c>
      <c r="AA10">
        <v>0.57999999999999996</v>
      </c>
      <c r="AB10">
        <v>47.66</v>
      </c>
      <c r="AC10">
        <v>285.26</v>
      </c>
      <c r="AD10">
        <v>5420</v>
      </c>
      <c r="AE10">
        <v>6.22</v>
      </c>
      <c r="AF10">
        <v>8.69</v>
      </c>
      <c r="AH10">
        <v>33.79</v>
      </c>
      <c r="AI10">
        <v>0.15</v>
      </c>
      <c r="AJ10">
        <v>0.8</v>
      </c>
      <c r="AK10">
        <v>8.08</v>
      </c>
      <c r="AL10">
        <v>2.42</v>
      </c>
      <c r="AM10">
        <v>888</v>
      </c>
      <c r="AN10">
        <v>1.1599999999999999</v>
      </c>
      <c r="AO10">
        <v>6110</v>
      </c>
      <c r="AP10">
        <v>3.44</v>
      </c>
      <c r="AQ10">
        <v>23107</v>
      </c>
      <c r="AR10">
        <v>191.35</v>
      </c>
      <c r="AS10">
        <v>54.36</v>
      </c>
      <c r="AT10">
        <v>2214.25</v>
      </c>
      <c r="AU10">
        <v>13258</v>
      </c>
      <c r="AV10">
        <v>173.5</v>
      </c>
      <c r="AW10">
        <v>9747</v>
      </c>
      <c r="AX10">
        <v>310</v>
      </c>
      <c r="AY10">
        <v>169</v>
      </c>
      <c r="AZ10">
        <v>79</v>
      </c>
      <c r="BA10">
        <v>10</v>
      </c>
      <c r="BB10">
        <v>702</v>
      </c>
      <c r="BC10">
        <v>2</v>
      </c>
      <c r="BD10">
        <v>667</v>
      </c>
      <c r="BE10">
        <v>14</v>
      </c>
      <c r="BF10">
        <v>19</v>
      </c>
      <c r="BG10">
        <v>773</v>
      </c>
      <c r="BH10">
        <v>16.41</v>
      </c>
      <c r="BI10">
        <v>10861</v>
      </c>
      <c r="BJ10">
        <v>3327</v>
      </c>
      <c r="BK10">
        <v>474</v>
      </c>
      <c r="BL10">
        <v>489</v>
      </c>
      <c r="BM10">
        <v>771</v>
      </c>
      <c r="BN10">
        <v>264</v>
      </c>
      <c r="BO10">
        <v>1894</v>
      </c>
      <c r="BP10">
        <v>1775</v>
      </c>
      <c r="BQ10">
        <v>835</v>
      </c>
      <c r="BR10">
        <v>1</v>
      </c>
      <c r="BS10">
        <v>467</v>
      </c>
      <c r="BT10">
        <v>219</v>
      </c>
      <c r="BU10">
        <v>527</v>
      </c>
      <c r="BV10">
        <v>518</v>
      </c>
      <c r="BZ10">
        <v>5.0999999999999996</v>
      </c>
      <c r="CA10">
        <v>66.599999999999994</v>
      </c>
      <c r="CB10">
        <v>18</v>
      </c>
      <c r="CC10">
        <v>175.1</v>
      </c>
      <c r="CD10">
        <v>90.68</v>
      </c>
      <c r="CE10">
        <v>15.17</v>
      </c>
    </row>
    <row r="11" spans="1:84" x14ac:dyDescent="0.3">
      <c r="A11" t="s">
        <v>93</v>
      </c>
      <c r="B11">
        <v>75924</v>
      </c>
      <c r="C11">
        <v>70873</v>
      </c>
      <c r="D11">
        <v>6.13</v>
      </c>
      <c r="E11">
        <v>6.39</v>
      </c>
      <c r="F11">
        <v>162.29</v>
      </c>
      <c r="G11">
        <v>-5.65</v>
      </c>
      <c r="H11">
        <v>-7.52</v>
      </c>
      <c r="I11">
        <v>1193</v>
      </c>
      <c r="J11">
        <v>1.92</v>
      </c>
      <c r="K11">
        <v>40.57</v>
      </c>
      <c r="L11">
        <v>33.86</v>
      </c>
      <c r="M11">
        <v>9.81</v>
      </c>
      <c r="N11">
        <v>45.85</v>
      </c>
      <c r="O11">
        <v>51.91</v>
      </c>
      <c r="P11">
        <v>374.99</v>
      </c>
      <c r="Q11">
        <v>39792</v>
      </c>
      <c r="R11">
        <v>190.8</v>
      </c>
      <c r="S11">
        <v>7.09</v>
      </c>
      <c r="T11">
        <v>78.819999999999993</v>
      </c>
      <c r="U11">
        <v>1220.67</v>
      </c>
      <c r="V11">
        <v>44.21</v>
      </c>
      <c r="W11">
        <v>1309.03</v>
      </c>
      <c r="X11">
        <v>101.54</v>
      </c>
      <c r="Y11">
        <v>3039</v>
      </c>
      <c r="Z11">
        <v>0.77</v>
      </c>
      <c r="AA11">
        <v>0.55000000000000004</v>
      </c>
      <c r="AB11">
        <v>48.75</v>
      </c>
      <c r="AC11">
        <v>267.39999999999998</v>
      </c>
      <c r="AD11">
        <v>5348</v>
      </c>
      <c r="AE11">
        <v>4.41</v>
      </c>
      <c r="AF11">
        <v>9.16</v>
      </c>
      <c r="AH11">
        <v>33.270000000000003</v>
      </c>
      <c r="AK11">
        <v>8.25</v>
      </c>
      <c r="AM11">
        <v>905</v>
      </c>
      <c r="AN11">
        <v>1.19</v>
      </c>
      <c r="AO11">
        <v>126</v>
      </c>
      <c r="AP11">
        <v>3.27</v>
      </c>
      <c r="AQ11">
        <v>10427</v>
      </c>
      <c r="AR11">
        <v>109.77</v>
      </c>
      <c r="AS11">
        <v>34.979999999999997</v>
      </c>
      <c r="AT11">
        <v>4123.38</v>
      </c>
      <c r="AU11">
        <v>13392</v>
      </c>
      <c r="AV11">
        <v>176.39</v>
      </c>
      <c r="AW11">
        <v>9248</v>
      </c>
      <c r="AX11">
        <v>307</v>
      </c>
      <c r="AY11">
        <v>163</v>
      </c>
      <c r="AZ11">
        <v>85</v>
      </c>
      <c r="BA11">
        <v>11</v>
      </c>
      <c r="BB11">
        <v>671</v>
      </c>
      <c r="BC11">
        <v>1</v>
      </c>
      <c r="BD11">
        <v>637</v>
      </c>
      <c r="BE11">
        <v>13</v>
      </c>
      <c r="BF11">
        <v>20</v>
      </c>
      <c r="BG11">
        <v>820</v>
      </c>
      <c r="BH11">
        <v>16.14</v>
      </c>
      <c r="BI11">
        <v>10996</v>
      </c>
      <c r="BJ11">
        <v>3236</v>
      </c>
      <c r="BK11">
        <v>548</v>
      </c>
      <c r="BL11">
        <v>502</v>
      </c>
      <c r="BM11">
        <v>814</v>
      </c>
      <c r="BN11">
        <v>227</v>
      </c>
      <c r="BO11">
        <v>1917</v>
      </c>
      <c r="BP11">
        <v>1781</v>
      </c>
      <c r="BQ11">
        <v>874</v>
      </c>
      <c r="BR11">
        <v>1</v>
      </c>
      <c r="BS11">
        <v>462</v>
      </c>
      <c r="BT11">
        <v>238</v>
      </c>
      <c r="BU11">
        <v>520</v>
      </c>
      <c r="BV11">
        <v>546</v>
      </c>
      <c r="BZ11">
        <v>3.8</v>
      </c>
      <c r="CA11">
        <v>98.66</v>
      </c>
      <c r="CB11">
        <v>23.6</v>
      </c>
      <c r="CC11">
        <v>163</v>
      </c>
      <c r="CD11">
        <v>87.35</v>
      </c>
      <c r="CE11">
        <v>15.26</v>
      </c>
    </row>
    <row r="12" spans="1:84" x14ac:dyDescent="0.3">
      <c r="A12" t="s">
        <v>94</v>
      </c>
      <c r="B12">
        <v>75471</v>
      </c>
      <c r="C12">
        <v>69963</v>
      </c>
      <c r="D12">
        <v>6.06</v>
      </c>
      <c r="E12">
        <v>6.27</v>
      </c>
      <c r="F12">
        <v>164.86</v>
      </c>
      <c r="G12">
        <v>-7.08</v>
      </c>
      <c r="H12">
        <v>-5.1100000000000003</v>
      </c>
      <c r="I12">
        <v>937</v>
      </c>
      <c r="J12">
        <v>1.53</v>
      </c>
      <c r="K12">
        <v>51.44</v>
      </c>
      <c r="L12">
        <v>36.82</v>
      </c>
      <c r="M12">
        <v>6.08</v>
      </c>
      <c r="N12">
        <v>55.07</v>
      </c>
      <c r="O12">
        <v>53.33</v>
      </c>
      <c r="P12">
        <v>378.15</v>
      </c>
      <c r="Q12">
        <v>39923</v>
      </c>
      <c r="R12">
        <v>189.04</v>
      </c>
      <c r="S12">
        <v>3.41</v>
      </c>
      <c r="T12">
        <v>79.16</v>
      </c>
      <c r="U12">
        <v>1240.83</v>
      </c>
      <c r="V12">
        <v>44.07</v>
      </c>
      <c r="W12">
        <v>1301.22</v>
      </c>
      <c r="X12">
        <v>100.38</v>
      </c>
      <c r="Y12">
        <v>3082</v>
      </c>
      <c r="Z12">
        <v>0.73</v>
      </c>
      <c r="AA12">
        <v>0.54</v>
      </c>
      <c r="AB12">
        <v>45.94</v>
      </c>
      <c r="AC12">
        <v>263.89999999999998</v>
      </c>
      <c r="AD12">
        <v>5278</v>
      </c>
      <c r="AE12">
        <v>7.52</v>
      </c>
      <c r="AF12">
        <v>8.0500000000000007</v>
      </c>
      <c r="AH12">
        <v>31.2</v>
      </c>
      <c r="AK12">
        <v>6.51</v>
      </c>
      <c r="AM12">
        <v>810</v>
      </c>
      <c r="AN12">
        <v>1.07</v>
      </c>
      <c r="AO12">
        <v>4284</v>
      </c>
      <c r="AP12">
        <v>3.19</v>
      </c>
      <c r="AQ12">
        <v>19067</v>
      </c>
      <c r="AR12">
        <v>114.49</v>
      </c>
      <c r="AS12">
        <v>44.6</v>
      </c>
      <c r="AT12">
        <v>2401</v>
      </c>
      <c r="AU12">
        <v>13667</v>
      </c>
      <c r="AV12">
        <v>181.09</v>
      </c>
      <c r="AW12">
        <v>8079</v>
      </c>
      <c r="AX12">
        <v>280</v>
      </c>
      <c r="AY12">
        <v>163</v>
      </c>
      <c r="AZ12">
        <v>82</v>
      </c>
      <c r="BA12">
        <v>12</v>
      </c>
      <c r="BB12">
        <v>688</v>
      </c>
      <c r="BC12">
        <v>1</v>
      </c>
      <c r="BD12">
        <v>655</v>
      </c>
      <c r="BE12">
        <v>13</v>
      </c>
      <c r="BF12">
        <v>19</v>
      </c>
      <c r="BG12">
        <v>901</v>
      </c>
      <c r="BH12">
        <v>16.649999999999999</v>
      </c>
      <c r="BI12">
        <v>11114</v>
      </c>
      <c r="BJ12">
        <v>3408</v>
      </c>
      <c r="BK12">
        <v>667</v>
      </c>
      <c r="BL12">
        <v>503</v>
      </c>
      <c r="BM12">
        <v>809</v>
      </c>
      <c r="BN12">
        <v>220</v>
      </c>
      <c r="BO12">
        <v>1708</v>
      </c>
      <c r="BP12">
        <v>1799</v>
      </c>
      <c r="BQ12">
        <v>923</v>
      </c>
      <c r="BR12">
        <v>1</v>
      </c>
      <c r="BS12">
        <v>464</v>
      </c>
      <c r="BT12">
        <v>243</v>
      </c>
      <c r="BU12">
        <v>499</v>
      </c>
      <c r="BV12">
        <v>557</v>
      </c>
      <c r="BZ12">
        <v>3.8</v>
      </c>
      <c r="CA12">
        <v>98.87</v>
      </c>
      <c r="CB12">
        <v>23.6</v>
      </c>
      <c r="CC12">
        <v>160</v>
      </c>
      <c r="CD12">
        <v>87.15</v>
      </c>
      <c r="CE12">
        <v>15.3</v>
      </c>
    </row>
    <row r="13" spans="1:84" x14ac:dyDescent="0.3">
      <c r="A13" t="s">
        <v>95</v>
      </c>
      <c r="B13">
        <v>73389</v>
      </c>
      <c r="C13">
        <v>68987</v>
      </c>
      <c r="D13">
        <v>5.99</v>
      </c>
      <c r="E13">
        <v>6.14</v>
      </c>
      <c r="F13">
        <v>167.26</v>
      </c>
      <c r="G13">
        <v>-6.95</v>
      </c>
      <c r="H13">
        <v>-2.5099999999999998</v>
      </c>
      <c r="I13">
        <v>988</v>
      </c>
      <c r="J13">
        <v>1.63</v>
      </c>
      <c r="K13">
        <v>48.79</v>
      </c>
      <c r="L13">
        <v>36.44</v>
      </c>
      <c r="M13">
        <v>6.48</v>
      </c>
      <c r="N13">
        <v>54.05</v>
      </c>
      <c r="O13">
        <v>55.59</v>
      </c>
      <c r="P13">
        <v>385.75</v>
      </c>
      <c r="Q13">
        <v>40960</v>
      </c>
      <c r="R13">
        <v>179.17</v>
      </c>
      <c r="S13">
        <v>2.81</v>
      </c>
      <c r="T13">
        <v>76.33</v>
      </c>
      <c r="U13">
        <v>1139.94</v>
      </c>
      <c r="V13">
        <v>42.95</v>
      </c>
      <c r="W13">
        <v>1359.06</v>
      </c>
      <c r="X13">
        <v>101.54</v>
      </c>
      <c r="Y13">
        <v>3118</v>
      </c>
      <c r="Z13">
        <v>0.74</v>
      </c>
      <c r="AA13">
        <v>0.51</v>
      </c>
      <c r="AB13">
        <v>86</v>
      </c>
      <c r="AC13">
        <v>271.37</v>
      </c>
      <c r="AD13">
        <v>5156</v>
      </c>
      <c r="AE13">
        <v>7.27</v>
      </c>
      <c r="AF13">
        <v>5.46</v>
      </c>
      <c r="AH13">
        <v>31.44</v>
      </c>
      <c r="AK13">
        <v>2.87</v>
      </c>
      <c r="AM13">
        <v>404</v>
      </c>
      <c r="AN13">
        <v>0.55000000000000004</v>
      </c>
      <c r="AO13">
        <v>2528</v>
      </c>
      <c r="AP13">
        <v>1.53</v>
      </c>
      <c r="AQ13">
        <v>6856</v>
      </c>
      <c r="AR13">
        <v>169.17</v>
      </c>
      <c r="AS13">
        <v>64.41</v>
      </c>
      <c r="AT13">
        <v>3094.28</v>
      </c>
      <c r="AU13">
        <v>13723</v>
      </c>
      <c r="AV13">
        <v>186.99</v>
      </c>
      <c r="AW13">
        <v>8080</v>
      </c>
      <c r="AX13">
        <v>302</v>
      </c>
      <c r="AY13">
        <v>167</v>
      </c>
      <c r="AZ13">
        <v>89</v>
      </c>
      <c r="BA13">
        <v>11</v>
      </c>
      <c r="BB13">
        <v>691</v>
      </c>
      <c r="BC13">
        <v>2</v>
      </c>
      <c r="BD13">
        <v>651</v>
      </c>
      <c r="BE13">
        <v>12</v>
      </c>
      <c r="BF13">
        <v>26</v>
      </c>
      <c r="BG13">
        <v>962</v>
      </c>
      <c r="BH13">
        <v>17.07</v>
      </c>
      <c r="BI13">
        <v>11093</v>
      </c>
      <c r="BJ13">
        <v>3476</v>
      </c>
      <c r="BK13">
        <v>679</v>
      </c>
      <c r="BL13">
        <v>508</v>
      </c>
      <c r="BM13">
        <v>770</v>
      </c>
      <c r="BN13">
        <v>190</v>
      </c>
      <c r="BO13">
        <v>1716</v>
      </c>
      <c r="BP13">
        <v>1777</v>
      </c>
      <c r="BQ13">
        <v>882</v>
      </c>
      <c r="BR13">
        <v>1</v>
      </c>
      <c r="BS13">
        <v>447</v>
      </c>
      <c r="BT13">
        <v>267</v>
      </c>
      <c r="BU13">
        <v>477</v>
      </c>
      <c r="BV13">
        <v>592</v>
      </c>
      <c r="BZ13">
        <v>3.8</v>
      </c>
      <c r="CA13">
        <v>98.87</v>
      </c>
      <c r="CB13">
        <v>20.100000000000001</v>
      </c>
      <c r="CC13">
        <v>160.19999999999999</v>
      </c>
      <c r="CD13">
        <v>88.85</v>
      </c>
      <c r="CE13">
        <v>15.81</v>
      </c>
    </row>
    <row r="14" spans="1:84" x14ac:dyDescent="0.3">
      <c r="A14" t="s">
        <v>96</v>
      </c>
      <c r="B14">
        <v>74365</v>
      </c>
      <c r="C14">
        <v>68220</v>
      </c>
      <c r="D14">
        <v>5.93</v>
      </c>
      <c r="E14">
        <v>6.02</v>
      </c>
      <c r="F14">
        <v>171.03</v>
      </c>
      <c r="G14">
        <v>-4.3899999999999997</v>
      </c>
      <c r="H14">
        <v>1.18</v>
      </c>
      <c r="I14">
        <v>1087</v>
      </c>
      <c r="J14">
        <v>1.81</v>
      </c>
      <c r="K14">
        <v>51.79</v>
      </c>
      <c r="L14">
        <v>34.31</v>
      </c>
      <c r="M14">
        <v>7.27</v>
      </c>
      <c r="N14">
        <v>55.93</v>
      </c>
      <c r="P14">
        <v>374.69</v>
      </c>
      <c r="Q14">
        <v>41412</v>
      </c>
      <c r="R14">
        <v>179.57</v>
      </c>
      <c r="S14">
        <v>10.94</v>
      </c>
      <c r="T14">
        <v>75.010000000000005</v>
      </c>
      <c r="U14">
        <v>999.03</v>
      </c>
      <c r="V14">
        <v>42.48</v>
      </c>
      <c r="W14">
        <v>1430.1</v>
      </c>
      <c r="X14">
        <v>102.31</v>
      </c>
      <c r="Y14">
        <v>3074</v>
      </c>
      <c r="Z14">
        <v>0.75</v>
      </c>
      <c r="AA14">
        <v>0.52</v>
      </c>
      <c r="AB14">
        <v>73.900000000000006</v>
      </c>
      <c r="AC14">
        <v>260.58</v>
      </c>
      <c r="AD14">
        <v>4951</v>
      </c>
      <c r="AE14">
        <v>8.16</v>
      </c>
      <c r="AF14">
        <v>5.0599999999999996</v>
      </c>
      <c r="AH14">
        <v>32.36</v>
      </c>
      <c r="AK14">
        <v>2.87</v>
      </c>
      <c r="AM14">
        <v>345</v>
      </c>
      <c r="AN14">
        <v>0.46</v>
      </c>
      <c r="AO14">
        <v>2446</v>
      </c>
      <c r="AP14">
        <v>1.38</v>
      </c>
      <c r="AQ14">
        <v>17901</v>
      </c>
      <c r="AR14">
        <v>184.89</v>
      </c>
      <c r="AU14">
        <v>14053</v>
      </c>
      <c r="AV14">
        <v>188.97</v>
      </c>
      <c r="AW14">
        <v>8328</v>
      </c>
      <c r="AX14">
        <v>317</v>
      </c>
      <c r="AY14">
        <v>158</v>
      </c>
      <c r="AZ14">
        <v>91</v>
      </c>
      <c r="BA14">
        <v>10</v>
      </c>
      <c r="BB14">
        <v>700</v>
      </c>
      <c r="BC14">
        <v>2</v>
      </c>
      <c r="BD14">
        <v>655</v>
      </c>
      <c r="BE14">
        <v>13</v>
      </c>
      <c r="BF14">
        <v>30</v>
      </c>
      <c r="BG14">
        <v>996</v>
      </c>
      <c r="BH14">
        <v>17.04</v>
      </c>
      <c r="BI14">
        <v>11388</v>
      </c>
      <c r="BJ14">
        <v>3638</v>
      </c>
      <c r="BK14">
        <v>785</v>
      </c>
      <c r="BL14">
        <v>527</v>
      </c>
      <c r="BM14">
        <v>748</v>
      </c>
      <c r="BN14">
        <v>193</v>
      </c>
      <c r="BO14">
        <v>1681</v>
      </c>
      <c r="BP14">
        <v>1767</v>
      </c>
      <c r="BQ14">
        <v>900</v>
      </c>
      <c r="BR14">
        <v>1</v>
      </c>
      <c r="BS14">
        <v>451</v>
      </c>
      <c r="BT14">
        <v>279</v>
      </c>
      <c r="BU14">
        <v>477</v>
      </c>
      <c r="BV14">
        <v>639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41FE3-04AB-480D-BE7A-8806F503FCA5}">
  <dimension ref="A1:CI44"/>
  <sheetViews>
    <sheetView zoomScale="50" zoomScaleNormal="50" workbookViewId="0">
      <selection activeCell="Y21" sqref="Y21"/>
    </sheetView>
  </sheetViews>
  <sheetFormatPr defaultRowHeight="15.6" x14ac:dyDescent="0.3"/>
  <sheetData>
    <row r="1" spans="1:87" ht="296.39999999999998" x14ac:dyDescent="0.3">
      <c r="A1" t="s">
        <v>97</v>
      </c>
      <c r="B1" t="s">
        <v>106</v>
      </c>
      <c r="C1" s="1" t="s">
        <v>3</v>
      </c>
      <c r="D1" s="1" t="s">
        <v>4</v>
      </c>
      <c r="E1" s="1" t="s">
        <v>6</v>
      </c>
      <c r="F1" s="1" t="s">
        <v>7</v>
      </c>
      <c r="G1" s="1" t="s">
        <v>10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</v>
      </c>
      <c r="N1" s="1" t="s">
        <v>18</v>
      </c>
      <c r="O1" s="1" t="s">
        <v>19</v>
      </c>
      <c r="P1" s="1" t="s">
        <v>20</v>
      </c>
      <c r="Q1" s="1" t="s">
        <v>21</v>
      </c>
      <c r="R1" s="1" t="s">
        <v>22</v>
      </c>
      <c r="S1" s="1" t="s">
        <v>23</v>
      </c>
      <c r="T1" s="1" t="s">
        <v>25</v>
      </c>
      <c r="U1" s="1" t="s">
        <v>26</v>
      </c>
      <c r="V1" s="1" t="s">
        <v>27</v>
      </c>
      <c r="W1" s="1" t="s">
        <v>28</v>
      </c>
      <c r="X1" s="1" t="s">
        <v>30</v>
      </c>
      <c r="Y1" s="1" t="s">
        <v>31</v>
      </c>
      <c r="Z1" s="1" t="s">
        <v>33</v>
      </c>
      <c r="AA1" s="1" t="s">
        <v>34</v>
      </c>
      <c r="AB1" s="1" t="s">
        <v>35</v>
      </c>
      <c r="AC1" s="1" t="s">
        <v>36</v>
      </c>
      <c r="AD1" s="1" t="s">
        <v>37</v>
      </c>
      <c r="AE1" s="1" t="s">
        <v>39</v>
      </c>
      <c r="AF1" s="1" t="s">
        <v>41</v>
      </c>
      <c r="AG1" s="1" t="s">
        <v>43</v>
      </c>
      <c r="AH1" s="1" t="s">
        <v>44</v>
      </c>
      <c r="AI1" s="1" t="s">
        <v>45</v>
      </c>
      <c r="AJ1" s="1" t="s">
        <v>47</v>
      </c>
      <c r="AK1" s="1" t="s">
        <v>59</v>
      </c>
      <c r="AL1" s="1" t="s">
        <v>78</v>
      </c>
      <c r="AM1" s="1" t="s">
        <v>79</v>
      </c>
      <c r="AN1" s="1" t="s">
        <v>80</v>
      </c>
      <c r="AO1" s="1" t="s">
        <v>81</v>
      </c>
      <c r="AP1" s="1" t="s">
        <v>83</v>
      </c>
      <c r="AS1" s="2" t="s">
        <v>1</v>
      </c>
      <c r="AT1" s="2" t="s">
        <v>2</v>
      </c>
      <c r="AU1" s="2" t="s">
        <v>5</v>
      </c>
      <c r="AV1" s="2" t="s">
        <v>8</v>
      </c>
      <c r="AW1" s="2" t="s">
        <v>9</v>
      </c>
      <c r="AX1" s="2" t="s">
        <v>16</v>
      </c>
      <c r="AY1" s="2" t="s">
        <v>24</v>
      </c>
      <c r="AZ1" s="2" t="s">
        <v>29</v>
      </c>
      <c r="BA1" s="2" t="s">
        <v>32</v>
      </c>
      <c r="BB1" s="2" t="s">
        <v>38</v>
      </c>
      <c r="BC1" s="2" t="s">
        <v>40</v>
      </c>
      <c r="BD1" s="2" t="s">
        <v>42</v>
      </c>
      <c r="BE1" s="2" t="s">
        <v>46</v>
      </c>
      <c r="BF1" s="2" t="s">
        <v>48</v>
      </c>
      <c r="BG1" s="2" t="s">
        <v>49</v>
      </c>
      <c r="BH1" s="2" t="s">
        <v>50</v>
      </c>
      <c r="BI1" s="2" t="s">
        <v>51</v>
      </c>
      <c r="BJ1" s="2" t="s">
        <v>52</v>
      </c>
      <c r="BK1" s="2" t="s">
        <v>53</v>
      </c>
      <c r="BL1" s="2" t="s">
        <v>54</v>
      </c>
      <c r="BM1" s="2" t="s">
        <v>55</v>
      </c>
      <c r="BN1" s="2" t="s">
        <v>56</v>
      </c>
      <c r="BO1" s="2" t="s">
        <v>57</v>
      </c>
      <c r="BP1" s="2" t="s">
        <v>58</v>
      </c>
      <c r="BQ1" s="2" t="s">
        <v>60</v>
      </c>
      <c r="BR1" s="2" t="s">
        <v>61</v>
      </c>
      <c r="BS1" s="2" t="s">
        <v>62</v>
      </c>
      <c r="BT1" s="2" t="s">
        <v>63</v>
      </c>
      <c r="BU1" s="2" t="s">
        <v>64</v>
      </c>
      <c r="BV1" s="2" t="s">
        <v>65</v>
      </c>
      <c r="BW1" s="2" t="s">
        <v>66</v>
      </c>
      <c r="BX1" s="2" t="s">
        <v>67</v>
      </c>
      <c r="BY1" s="2" t="s">
        <v>68</v>
      </c>
      <c r="BZ1" s="2" t="s">
        <v>69</v>
      </c>
      <c r="CA1" s="2" t="s">
        <v>70</v>
      </c>
      <c r="CB1" s="2" t="s">
        <v>71</v>
      </c>
      <c r="CC1" s="2" t="s">
        <v>72</v>
      </c>
      <c r="CD1" s="2" t="s">
        <v>73</v>
      </c>
      <c r="CE1" s="2" t="s">
        <v>74</v>
      </c>
      <c r="CF1" s="2" t="s">
        <v>75</v>
      </c>
      <c r="CG1" s="2" t="s">
        <v>76</v>
      </c>
      <c r="CH1" s="2" t="s">
        <v>77</v>
      </c>
      <c r="CI1" s="2" t="s">
        <v>82</v>
      </c>
    </row>
    <row r="2" spans="1:87" x14ac:dyDescent="0.3">
      <c r="A2">
        <v>10</v>
      </c>
      <c r="B2" t="s">
        <v>84</v>
      </c>
      <c r="C2">
        <v>6.16</v>
      </c>
      <c r="D2">
        <v>6.62</v>
      </c>
      <c r="E2">
        <v>-3.08</v>
      </c>
      <c r="F2">
        <v>6.07</v>
      </c>
      <c r="G2">
        <v>49.29</v>
      </c>
      <c r="H2">
        <v>29.12</v>
      </c>
      <c r="I2">
        <v>8.74</v>
      </c>
      <c r="J2">
        <v>37.86</v>
      </c>
      <c r="K2">
        <v>41.73</v>
      </c>
      <c r="L2">
        <v>297.85000000000002</v>
      </c>
      <c r="M2">
        <v>212.03</v>
      </c>
      <c r="N2">
        <v>1.01</v>
      </c>
      <c r="O2">
        <v>86.02</v>
      </c>
      <c r="P2">
        <v>1066.08</v>
      </c>
      <c r="Q2">
        <v>45.78</v>
      </c>
      <c r="R2">
        <v>1314.11</v>
      </c>
      <c r="S2">
        <v>102.69</v>
      </c>
      <c r="T2">
        <v>0.93</v>
      </c>
      <c r="U2">
        <v>0.73</v>
      </c>
      <c r="V2" s="4">
        <v>55.65</v>
      </c>
      <c r="W2">
        <v>232.64</v>
      </c>
      <c r="X2">
        <v>6.55</v>
      </c>
      <c r="Y2">
        <v>11.1</v>
      </c>
      <c r="Z2" s="5"/>
      <c r="AA2" s="5"/>
      <c r="AB2" s="5"/>
      <c r="AC2">
        <v>11.99</v>
      </c>
      <c r="AD2" s="5"/>
      <c r="AE2" s="5"/>
      <c r="AF2" s="5"/>
      <c r="AG2">
        <v>253.41</v>
      </c>
      <c r="AH2">
        <v>33.6</v>
      </c>
      <c r="AI2">
        <v>1752.53</v>
      </c>
      <c r="AJ2">
        <v>170.26</v>
      </c>
      <c r="AK2">
        <v>19.37</v>
      </c>
      <c r="AL2">
        <v>100</v>
      </c>
      <c r="AM2">
        <v>15.7</v>
      </c>
      <c r="AN2">
        <v>175.5</v>
      </c>
      <c r="AO2">
        <v>91.79</v>
      </c>
      <c r="AP2">
        <v>8.7899999999999991</v>
      </c>
      <c r="AS2">
        <v>81475</v>
      </c>
      <c r="AT2">
        <v>75590</v>
      </c>
      <c r="AU2">
        <v>133.52000000000001</v>
      </c>
      <c r="AV2">
        <v>1899</v>
      </c>
      <c r="AW2">
        <v>2.88</v>
      </c>
      <c r="AX2">
        <v>38427</v>
      </c>
      <c r="AY2">
        <v>2948</v>
      </c>
      <c r="AZ2">
        <v>5118</v>
      </c>
      <c r="BA2">
        <v>3975</v>
      </c>
      <c r="BB2" s="5"/>
      <c r="BC2" s="5"/>
      <c r="BD2" s="5"/>
      <c r="BE2">
        <v>13872</v>
      </c>
      <c r="BF2">
        <v>8373</v>
      </c>
      <c r="BG2">
        <v>311</v>
      </c>
      <c r="BH2">
        <v>156</v>
      </c>
      <c r="BI2">
        <v>98</v>
      </c>
      <c r="BJ2">
        <v>11</v>
      </c>
      <c r="BK2">
        <v>892</v>
      </c>
      <c r="BL2">
        <v>3</v>
      </c>
      <c r="BM2">
        <v>853</v>
      </c>
      <c r="BN2">
        <v>13</v>
      </c>
      <c r="BO2">
        <v>23</v>
      </c>
      <c r="BP2">
        <v>906</v>
      </c>
      <c r="BQ2">
        <v>10999</v>
      </c>
      <c r="BR2">
        <v>4185</v>
      </c>
      <c r="BS2">
        <v>480</v>
      </c>
      <c r="BT2">
        <v>476</v>
      </c>
      <c r="BU2">
        <v>700</v>
      </c>
      <c r="BV2">
        <v>386</v>
      </c>
      <c r="BW2">
        <v>1794</v>
      </c>
      <c r="BX2">
        <v>1681</v>
      </c>
      <c r="BY2">
        <v>798</v>
      </c>
      <c r="BZ2">
        <v>1</v>
      </c>
      <c r="CA2">
        <v>364</v>
      </c>
      <c r="CB2">
        <v>173</v>
      </c>
      <c r="CC2">
        <v>447</v>
      </c>
      <c r="CD2">
        <v>402</v>
      </c>
      <c r="CE2">
        <v>168785</v>
      </c>
      <c r="CF2">
        <v>76760</v>
      </c>
      <c r="CG2">
        <v>2.57</v>
      </c>
      <c r="CH2">
        <v>4.9000000000000004</v>
      </c>
      <c r="CI2">
        <v>12.7</v>
      </c>
    </row>
    <row r="3" spans="1:87" x14ac:dyDescent="0.3">
      <c r="A3">
        <v>10</v>
      </c>
      <c r="B3" t="s">
        <v>85</v>
      </c>
      <c r="C3">
        <v>6.23</v>
      </c>
      <c r="D3">
        <v>6.6</v>
      </c>
      <c r="E3">
        <v>-2.67</v>
      </c>
      <c r="F3">
        <v>2.5499999999999998</v>
      </c>
      <c r="G3">
        <v>47.23</v>
      </c>
      <c r="H3">
        <v>30.98</v>
      </c>
      <c r="I3">
        <v>12.01</v>
      </c>
      <c r="J3">
        <v>36.520000000000003</v>
      </c>
      <c r="K3">
        <v>41.81</v>
      </c>
      <c r="L3">
        <v>303.87</v>
      </c>
      <c r="M3">
        <v>205.1</v>
      </c>
      <c r="N3">
        <v>3.97</v>
      </c>
      <c r="O3">
        <v>85.45</v>
      </c>
      <c r="P3">
        <v>1038.1500000000001</v>
      </c>
      <c r="Q3">
        <v>45.7</v>
      </c>
      <c r="R3">
        <v>1361.17</v>
      </c>
      <c r="S3">
        <v>104.96</v>
      </c>
      <c r="T3">
        <v>0.94</v>
      </c>
      <c r="U3">
        <v>0.72</v>
      </c>
      <c r="V3" s="4">
        <v>139.65</v>
      </c>
      <c r="W3">
        <v>250.52</v>
      </c>
      <c r="X3">
        <v>6.03</v>
      </c>
      <c r="Y3">
        <v>11.96</v>
      </c>
      <c r="Z3" s="5"/>
      <c r="AA3" s="5"/>
      <c r="AB3" s="5"/>
      <c r="AC3">
        <v>12.28</v>
      </c>
      <c r="AD3" s="5"/>
      <c r="AE3" s="5"/>
      <c r="AF3" s="5"/>
      <c r="AG3">
        <v>120.34</v>
      </c>
      <c r="AH3">
        <v>39.520000000000003</v>
      </c>
      <c r="AI3">
        <v>1739.74</v>
      </c>
      <c r="AJ3">
        <v>175.43</v>
      </c>
      <c r="AK3">
        <v>18.739999999999998</v>
      </c>
      <c r="AL3">
        <v>100</v>
      </c>
      <c r="AM3">
        <v>157</v>
      </c>
      <c r="AN3">
        <v>1771</v>
      </c>
      <c r="AO3">
        <v>91.86</v>
      </c>
      <c r="AP3" s="5"/>
      <c r="AS3">
        <v>78948</v>
      </c>
      <c r="AT3">
        <v>75354</v>
      </c>
      <c r="AU3">
        <v>134.87</v>
      </c>
      <c r="AV3">
        <v>2240</v>
      </c>
      <c r="AW3">
        <v>3.41</v>
      </c>
      <c r="AX3">
        <v>38493</v>
      </c>
      <c r="AY3">
        <v>2984</v>
      </c>
      <c r="AZ3">
        <v>5261</v>
      </c>
      <c r="BA3">
        <v>3983</v>
      </c>
      <c r="BB3" s="5"/>
      <c r="BC3" s="5"/>
      <c r="BD3" s="5"/>
      <c r="BE3">
        <v>13850</v>
      </c>
      <c r="BF3">
        <v>8405</v>
      </c>
      <c r="BG3">
        <v>325</v>
      </c>
      <c r="BH3">
        <v>155</v>
      </c>
      <c r="BI3">
        <v>95</v>
      </c>
      <c r="BJ3">
        <v>10</v>
      </c>
      <c r="BK3">
        <v>873</v>
      </c>
      <c r="BL3">
        <v>2</v>
      </c>
      <c r="BM3">
        <v>836</v>
      </c>
      <c r="BN3">
        <v>12</v>
      </c>
      <c r="BO3">
        <v>23</v>
      </c>
      <c r="BP3">
        <v>852</v>
      </c>
      <c r="BQ3">
        <v>11055</v>
      </c>
      <c r="BR3">
        <v>4202</v>
      </c>
      <c r="BS3">
        <v>465</v>
      </c>
      <c r="BT3">
        <v>495</v>
      </c>
      <c r="BU3">
        <v>688</v>
      </c>
      <c r="BV3">
        <v>380</v>
      </c>
      <c r="BW3">
        <v>1812</v>
      </c>
      <c r="BX3">
        <v>1671</v>
      </c>
      <c r="BY3">
        <v>783</v>
      </c>
      <c r="BZ3">
        <v>1</v>
      </c>
      <c r="CA3">
        <v>372</v>
      </c>
      <c r="CB3">
        <v>170</v>
      </c>
      <c r="CC3">
        <v>475</v>
      </c>
      <c r="CD3">
        <v>411</v>
      </c>
      <c r="CE3">
        <v>196789</v>
      </c>
      <c r="CF3">
        <v>112093</v>
      </c>
      <c r="CG3">
        <v>2.48</v>
      </c>
      <c r="CH3">
        <v>4.9000000000000004</v>
      </c>
      <c r="CI3" s="5"/>
    </row>
    <row r="4" spans="1:87" x14ac:dyDescent="0.3">
      <c r="A4">
        <v>10</v>
      </c>
      <c r="B4" t="s">
        <v>86</v>
      </c>
      <c r="C4">
        <v>6.19</v>
      </c>
      <c r="D4">
        <v>6.56</v>
      </c>
      <c r="E4">
        <v>-2.62</v>
      </c>
      <c r="F4">
        <v>3.87</v>
      </c>
      <c r="G4">
        <v>51.88</v>
      </c>
      <c r="H4">
        <v>25.8</v>
      </c>
      <c r="I4">
        <v>13.01</v>
      </c>
      <c r="J4">
        <v>39.200000000000003</v>
      </c>
      <c r="K4">
        <v>41.36</v>
      </c>
      <c r="L4">
        <v>310.58</v>
      </c>
      <c r="M4">
        <v>203.27</v>
      </c>
      <c r="N4">
        <v>3.88</v>
      </c>
      <c r="O4">
        <v>85.08</v>
      </c>
      <c r="P4">
        <v>989.74</v>
      </c>
      <c r="Q4">
        <v>45.53</v>
      </c>
      <c r="R4">
        <v>1354.21</v>
      </c>
      <c r="S4">
        <v>106.92</v>
      </c>
      <c r="T4">
        <v>0.9</v>
      </c>
      <c r="U4">
        <v>0.7</v>
      </c>
      <c r="V4" s="4">
        <v>159.59</v>
      </c>
      <c r="W4">
        <v>269.5</v>
      </c>
      <c r="X4">
        <v>5.88</v>
      </c>
      <c r="Y4">
        <v>12.19</v>
      </c>
      <c r="Z4" s="5"/>
      <c r="AA4" s="5"/>
      <c r="AB4" s="5"/>
      <c r="AC4">
        <v>10.59</v>
      </c>
      <c r="AD4" s="5"/>
      <c r="AE4" s="5"/>
      <c r="AF4" s="5"/>
      <c r="AG4">
        <v>242.56</v>
      </c>
      <c r="AH4">
        <v>37.92</v>
      </c>
      <c r="AI4">
        <v>1839.83</v>
      </c>
      <c r="AJ4">
        <v>176.75</v>
      </c>
      <c r="AK4">
        <v>17.77</v>
      </c>
      <c r="AL4">
        <v>100</v>
      </c>
      <c r="AM4">
        <v>15.7</v>
      </c>
      <c r="AN4">
        <v>197.1</v>
      </c>
      <c r="AO4">
        <v>92.62</v>
      </c>
      <c r="AP4" s="5"/>
      <c r="AS4">
        <v>78544</v>
      </c>
      <c r="AT4">
        <v>75366</v>
      </c>
      <c r="AU4">
        <v>138.47999999999999</v>
      </c>
      <c r="AV4">
        <v>1806</v>
      </c>
      <c r="AW4">
        <v>2.75</v>
      </c>
      <c r="AX4">
        <v>38640</v>
      </c>
      <c r="AY4">
        <v>3000</v>
      </c>
      <c r="AZ4">
        <v>5390</v>
      </c>
      <c r="BA4">
        <v>4303</v>
      </c>
      <c r="BB4" s="5"/>
      <c r="BC4" s="5"/>
      <c r="BD4" s="5"/>
      <c r="BE4">
        <v>13883</v>
      </c>
      <c r="BF4">
        <v>8490</v>
      </c>
      <c r="BG4">
        <v>300</v>
      </c>
      <c r="BH4">
        <v>152</v>
      </c>
      <c r="BI4">
        <v>93</v>
      </c>
      <c r="BJ4">
        <v>9</v>
      </c>
      <c r="BK4">
        <v>833</v>
      </c>
      <c r="BL4">
        <v>2</v>
      </c>
      <c r="BM4">
        <v>798</v>
      </c>
      <c r="BN4">
        <v>11</v>
      </c>
      <c r="BO4">
        <v>22</v>
      </c>
      <c r="BP4">
        <v>803</v>
      </c>
      <c r="BQ4">
        <v>11192</v>
      </c>
      <c r="BR4">
        <v>4257</v>
      </c>
      <c r="BS4">
        <v>451</v>
      </c>
      <c r="BT4">
        <v>504</v>
      </c>
      <c r="BU4">
        <v>706</v>
      </c>
      <c r="BV4">
        <v>355</v>
      </c>
      <c r="BW4">
        <v>1835</v>
      </c>
      <c r="BX4">
        <v>1645</v>
      </c>
      <c r="BY4">
        <v>805</v>
      </c>
      <c r="BZ4">
        <v>1</v>
      </c>
      <c r="CA4">
        <v>372</v>
      </c>
      <c r="CB4">
        <v>177</v>
      </c>
      <c r="CC4">
        <v>490</v>
      </c>
      <c r="CD4">
        <v>424</v>
      </c>
      <c r="CE4">
        <v>156110</v>
      </c>
      <c r="CF4">
        <v>109094</v>
      </c>
      <c r="CG4">
        <v>1.92</v>
      </c>
      <c r="CH4">
        <v>4.9000000000000004</v>
      </c>
      <c r="CI4" s="5"/>
    </row>
    <row r="5" spans="1:87" x14ac:dyDescent="0.3">
      <c r="A5">
        <v>10</v>
      </c>
      <c r="B5" t="s">
        <v>87</v>
      </c>
      <c r="C5">
        <v>6.21</v>
      </c>
      <c r="D5">
        <v>6.67</v>
      </c>
      <c r="E5">
        <v>-2.12</v>
      </c>
      <c r="F5">
        <v>3.86</v>
      </c>
      <c r="G5">
        <v>48.39</v>
      </c>
      <c r="H5">
        <v>30.69</v>
      </c>
      <c r="I5">
        <v>11.21</v>
      </c>
      <c r="J5">
        <v>41.61</v>
      </c>
      <c r="K5">
        <v>42.81</v>
      </c>
      <c r="L5">
        <v>315.01</v>
      </c>
      <c r="M5">
        <v>201.97</v>
      </c>
      <c r="N5">
        <v>0.21</v>
      </c>
      <c r="O5">
        <v>84.89</v>
      </c>
      <c r="P5">
        <v>981.6</v>
      </c>
      <c r="Q5">
        <v>45.52</v>
      </c>
      <c r="R5">
        <v>1345.78</v>
      </c>
      <c r="S5">
        <v>101.54</v>
      </c>
      <c r="T5">
        <v>0.88</v>
      </c>
      <c r="U5">
        <v>0.68</v>
      </c>
      <c r="V5" s="4">
        <v>241.82</v>
      </c>
      <c r="W5">
        <v>274.60000000000002</v>
      </c>
      <c r="X5">
        <v>6.21</v>
      </c>
      <c r="Y5">
        <v>12.04</v>
      </c>
      <c r="Z5" s="5"/>
      <c r="AA5" s="5"/>
      <c r="AB5" s="5"/>
      <c r="AC5">
        <v>9.31</v>
      </c>
      <c r="AD5" s="5"/>
      <c r="AE5" s="5"/>
      <c r="AF5" s="5"/>
      <c r="AG5" s="10">
        <v>0.22</v>
      </c>
      <c r="AH5">
        <v>39.96</v>
      </c>
      <c r="AI5">
        <v>2016.73</v>
      </c>
      <c r="AJ5">
        <v>176.35</v>
      </c>
      <c r="AK5">
        <v>17.190000000000001</v>
      </c>
      <c r="AL5">
        <v>96.98</v>
      </c>
      <c r="AM5">
        <v>16.2</v>
      </c>
      <c r="AN5">
        <v>176.3</v>
      </c>
      <c r="AO5">
        <v>91.58</v>
      </c>
      <c r="AP5" s="5"/>
      <c r="AS5">
        <v>78055</v>
      </c>
      <c r="AT5">
        <v>75397</v>
      </c>
      <c r="AU5">
        <v>139.37</v>
      </c>
      <c r="AV5">
        <v>1740</v>
      </c>
      <c r="AW5">
        <v>2.65</v>
      </c>
      <c r="AX5">
        <v>38647</v>
      </c>
      <c r="AY5">
        <v>3008</v>
      </c>
      <c r="AZ5">
        <v>5492</v>
      </c>
      <c r="BA5">
        <v>4053</v>
      </c>
      <c r="BB5" s="5"/>
      <c r="BC5" s="5"/>
      <c r="BD5" s="5"/>
      <c r="BE5">
        <v>13765</v>
      </c>
      <c r="BF5">
        <v>8504</v>
      </c>
      <c r="BG5">
        <v>306</v>
      </c>
      <c r="BH5">
        <v>159</v>
      </c>
      <c r="BI5">
        <v>89</v>
      </c>
      <c r="BJ5">
        <v>7</v>
      </c>
      <c r="BK5">
        <v>805</v>
      </c>
      <c r="BL5">
        <v>2</v>
      </c>
      <c r="BM5">
        <v>773</v>
      </c>
      <c r="BN5">
        <v>11</v>
      </c>
      <c r="BO5">
        <v>19</v>
      </c>
      <c r="BP5">
        <v>758</v>
      </c>
      <c r="BQ5">
        <v>11174</v>
      </c>
      <c r="BR5">
        <v>4199</v>
      </c>
      <c r="BS5">
        <v>435</v>
      </c>
      <c r="BT5">
        <v>506</v>
      </c>
      <c r="BU5">
        <v>703</v>
      </c>
      <c r="BV5">
        <v>359</v>
      </c>
      <c r="BW5">
        <v>1815</v>
      </c>
      <c r="BX5">
        <v>1666</v>
      </c>
      <c r="BY5">
        <v>802</v>
      </c>
      <c r="BZ5">
        <v>1</v>
      </c>
      <c r="CA5">
        <v>381</v>
      </c>
      <c r="CB5">
        <v>175</v>
      </c>
      <c r="CC5">
        <v>493</v>
      </c>
      <c r="CD5">
        <v>442</v>
      </c>
      <c r="CE5">
        <v>193182</v>
      </c>
      <c r="CF5">
        <v>134502</v>
      </c>
      <c r="CG5">
        <v>2.0699999999999998</v>
      </c>
      <c r="CH5">
        <v>4.9000000000000004</v>
      </c>
      <c r="CI5" s="5"/>
    </row>
    <row r="6" spans="1:87" x14ac:dyDescent="0.3">
      <c r="A6">
        <v>10</v>
      </c>
      <c r="B6" t="s">
        <v>88</v>
      </c>
      <c r="C6">
        <v>6.26</v>
      </c>
      <c r="D6">
        <v>6.62</v>
      </c>
      <c r="E6">
        <v>-3.05</v>
      </c>
      <c r="F6">
        <v>0.76</v>
      </c>
      <c r="G6">
        <v>57.39</v>
      </c>
      <c r="H6">
        <v>32.61</v>
      </c>
      <c r="I6">
        <v>9.08</v>
      </c>
      <c r="J6">
        <v>48.37</v>
      </c>
      <c r="K6">
        <v>43.41</v>
      </c>
      <c r="L6">
        <v>325.02</v>
      </c>
      <c r="M6">
        <v>200.18</v>
      </c>
      <c r="N6">
        <v>2.63</v>
      </c>
      <c r="O6">
        <v>83.37</v>
      </c>
      <c r="P6">
        <v>1017.43</v>
      </c>
      <c r="Q6">
        <v>45.4</v>
      </c>
      <c r="R6">
        <v>1337.36</v>
      </c>
      <c r="S6">
        <v>103.46</v>
      </c>
      <c r="T6">
        <v>0.82</v>
      </c>
      <c r="U6">
        <v>0.62</v>
      </c>
      <c r="V6" s="4">
        <v>261.8</v>
      </c>
      <c r="W6">
        <v>291.95</v>
      </c>
      <c r="X6">
        <v>5.93</v>
      </c>
      <c r="Y6">
        <v>11.14</v>
      </c>
      <c r="Z6" s="5"/>
      <c r="AA6" s="5"/>
      <c r="AB6" s="5"/>
      <c r="AC6">
        <v>8.5299999999999994</v>
      </c>
      <c r="AD6" s="5"/>
      <c r="AE6" s="5"/>
      <c r="AF6" s="5"/>
      <c r="AG6">
        <v>201.74</v>
      </c>
      <c r="AH6">
        <v>56.29</v>
      </c>
      <c r="AI6">
        <v>2090.5100000000002</v>
      </c>
      <c r="AJ6">
        <v>170.65</v>
      </c>
      <c r="AK6">
        <v>17.190000000000001</v>
      </c>
      <c r="AL6">
        <v>59.05</v>
      </c>
      <c r="AM6">
        <v>15.4</v>
      </c>
      <c r="AN6">
        <v>173.2</v>
      </c>
      <c r="AO6">
        <v>91.83</v>
      </c>
      <c r="AP6" s="5"/>
      <c r="AS6">
        <v>77567</v>
      </c>
      <c r="AT6">
        <v>75028</v>
      </c>
      <c r="AU6">
        <v>140.97999999999999</v>
      </c>
      <c r="AV6">
        <v>1530</v>
      </c>
      <c r="AW6">
        <v>2.34</v>
      </c>
      <c r="AX6">
        <v>38749</v>
      </c>
      <c r="AY6">
        <v>3195</v>
      </c>
      <c r="AZ6">
        <v>5547</v>
      </c>
      <c r="BA6">
        <v>4033</v>
      </c>
      <c r="BB6" s="5"/>
      <c r="BC6" s="5"/>
      <c r="BD6" s="5"/>
      <c r="BE6">
        <v>13237</v>
      </c>
      <c r="BF6">
        <v>8132</v>
      </c>
      <c r="BG6">
        <v>308</v>
      </c>
      <c r="BH6">
        <v>152</v>
      </c>
      <c r="BI6">
        <v>88</v>
      </c>
      <c r="BJ6">
        <v>8</v>
      </c>
      <c r="BK6">
        <v>788</v>
      </c>
      <c r="BL6">
        <v>2</v>
      </c>
      <c r="BM6">
        <v>749</v>
      </c>
      <c r="BN6">
        <v>12</v>
      </c>
      <c r="BO6">
        <v>25</v>
      </c>
      <c r="BP6">
        <v>702</v>
      </c>
      <c r="BQ6">
        <v>10738</v>
      </c>
      <c r="BR6">
        <v>3859</v>
      </c>
      <c r="BS6">
        <v>420</v>
      </c>
      <c r="BT6">
        <v>488</v>
      </c>
      <c r="BU6">
        <v>687</v>
      </c>
      <c r="BV6">
        <v>338</v>
      </c>
      <c r="BW6">
        <v>1813</v>
      </c>
      <c r="BX6">
        <v>1626</v>
      </c>
      <c r="BY6">
        <v>758</v>
      </c>
      <c r="BZ6">
        <v>1</v>
      </c>
      <c r="CA6">
        <v>400</v>
      </c>
      <c r="CB6">
        <v>178</v>
      </c>
      <c r="CC6">
        <v>507</v>
      </c>
      <c r="CD6">
        <v>449</v>
      </c>
      <c r="CE6" s="5"/>
      <c r="CF6" s="5"/>
      <c r="CG6" s="5"/>
      <c r="CH6">
        <v>5.0999999999999996</v>
      </c>
      <c r="CI6" s="5"/>
    </row>
    <row r="7" spans="1:87" x14ac:dyDescent="0.3">
      <c r="A7">
        <v>10</v>
      </c>
      <c r="B7" t="s">
        <v>89</v>
      </c>
      <c r="C7">
        <v>6.26</v>
      </c>
      <c r="D7">
        <v>6.63</v>
      </c>
      <c r="E7">
        <v>-2.29</v>
      </c>
      <c r="F7">
        <v>-3.25</v>
      </c>
      <c r="G7">
        <v>50.29</v>
      </c>
      <c r="H7">
        <v>28.95</v>
      </c>
      <c r="I7">
        <v>8.02</v>
      </c>
      <c r="J7">
        <v>46.98</v>
      </c>
      <c r="K7">
        <v>48.4</v>
      </c>
      <c r="L7">
        <v>332.41</v>
      </c>
      <c r="M7">
        <v>198.34</v>
      </c>
      <c r="N7">
        <v>0.64</v>
      </c>
      <c r="O7">
        <v>83.15</v>
      </c>
      <c r="P7">
        <v>1049.1400000000001</v>
      </c>
      <c r="Q7">
        <v>45.37</v>
      </c>
      <c r="R7">
        <v>1349.12</v>
      </c>
      <c r="S7">
        <v>103.85</v>
      </c>
      <c r="T7">
        <v>0.82</v>
      </c>
      <c r="U7">
        <v>0.6</v>
      </c>
      <c r="V7" s="4">
        <v>130.65</v>
      </c>
      <c r="W7">
        <v>305.94</v>
      </c>
      <c r="X7">
        <v>5.85</v>
      </c>
      <c r="Y7">
        <v>10.1</v>
      </c>
      <c r="Z7" s="5"/>
      <c r="AA7">
        <v>2.39</v>
      </c>
      <c r="AB7">
        <v>1.56</v>
      </c>
      <c r="AC7">
        <v>7.61</v>
      </c>
      <c r="AD7">
        <v>3.35</v>
      </c>
      <c r="AE7">
        <v>1.1599999999999999</v>
      </c>
      <c r="AF7">
        <v>5.24</v>
      </c>
      <c r="AG7">
        <v>193.56</v>
      </c>
      <c r="AH7">
        <v>55.72</v>
      </c>
      <c r="AI7">
        <v>2391.4</v>
      </c>
      <c r="AJ7">
        <v>168.41</v>
      </c>
      <c r="AK7">
        <v>16.5</v>
      </c>
      <c r="AL7">
        <v>59</v>
      </c>
      <c r="AM7">
        <v>41.5</v>
      </c>
      <c r="AN7">
        <v>174.9</v>
      </c>
      <c r="AO7">
        <v>80.819999999999993</v>
      </c>
      <c r="AP7" s="5"/>
      <c r="AS7">
        <v>76900</v>
      </c>
      <c r="AT7">
        <v>74451</v>
      </c>
      <c r="AU7">
        <v>143.53</v>
      </c>
      <c r="AV7">
        <v>1209</v>
      </c>
      <c r="AW7">
        <v>1.86</v>
      </c>
      <c r="AX7">
        <v>38771</v>
      </c>
      <c r="AY7">
        <v>3200</v>
      </c>
      <c r="AZ7">
        <v>5507</v>
      </c>
      <c r="BA7" s="5"/>
      <c r="BB7">
        <v>895</v>
      </c>
      <c r="BC7">
        <v>4847</v>
      </c>
      <c r="BD7" s="5"/>
      <c r="BE7">
        <v>12951</v>
      </c>
      <c r="BF7">
        <v>8463</v>
      </c>
      <c r="BG7">
        <v>289</v>
      </c>
      <c r="BH7">
        <v>145</v>
      </c>
      <c r="BI7">
        <v>92</v>
      </c>
      <c r="BJ7">
        <v>8</v>
      </c>
      <c r="BK7">
        <v>737</v>
      </c>
      <c r="BL7">
        <v>2</v>
      </c>
      <c r="BM7">
        <v>696</v>
      </c>
      <c r="BN7">
        <v>11</v>
      </c>
      <c r="BO7">
        <v>28</v>
      </c>
      <c r="BP7">
        <v>665</v>
      </c>
      <c r="BQ7">
        <v>10584</v>
      </c>
      <c r="BR7">
        <v>3575</v>
      </c>
      <c r="BS7">
        <v>420</v>
      </c>
      <c r="BT7">
        <v>478</v>
      </c>
      <c r="BU7">
        <v>697</v>
      </c>
      <c r="BV7">
        <v>314</v>
      </c>
      <c r="BW7">
        <v>1843</v>
      </c>
      <c r="BX7">
        <v>1660</v>
      </c>
      <c r="BY7">
        <v>752</v>
      </c>
      <c r="BZ7">
        <v>1</v>
      </c>
      <c r="CA7">
        <v>428</v>
      </c>
      <c r="CB7">
        <v>176</v>
      </c>
      <c r="CC7">
        <v>519</v>
      </c>
      <c r="CD7">
        <v>456</v>
      </c>
      <c r="CE7">
        <v>200482</v>
      </c>
      <c r="CF7">
        <v>146560</v>
      </c>
      <c r="CG7">
        <v>1.66</v>
      </c>
      <c r="CH7">
        <v>5.0999999999999996</v>
      </c>
      <c r="CI7">
        <v>14.96</v>
      </c>
    </row>
    <row r="8" spans="1:87" x14ac:dyDescent="0.3">
      <c r="A8">
        <v>10</v>
      </c>
      <c r="B8" t="s">
        <v>90</v>
      </c>
      <c r="C8">
        <v>6.22</v>
      </c>
      <c r="D8">
        <v>6.49</v>
      </c>
      <c r="E8">
        <v>-4.5999999999999996</v>
      </c>
      <c r="F8">
        <v>1.1200000000000001</v>
      </c>
      <c r="G8">
        <v>50.92</v>
      </c>
      <c r="H8">
        <v>27.14</v>
      </c>
      <c r="I8">
        <v>8.76</v>
      </c>
      <c r="J8">
        <v>46.81</v>
      </c>
      <c r="K8">
        <v>48.68</v>
      </c>
      <c r="L8">
        <v>354.51</v>
      </c>
      <c r="M8">
        <v>196.9</v>
      </c>
      <c r="N8">
        <v>1.55</v>
      </c>
      <c r="O8">
        <v>82.55</v>
      </c>
      <c r="P8">
        <v>1087.94</v>
      </c>
      <c r="Q8">
        <v>45.31</v>
      </c>
      <c r="R8">
        <v>1390.15</v>
      </c>
      <c r="S8">
        <v>104.23</v>
      </c>
      <c r="T8">
        <v>0.84</v>
      </c>
      <c r="U8">
        <v>0.6</v>
      </c>
      <c r="V8" s="4">
        <v>48.81</v>
      </c>
      <c r="W8">
        <v>303.83</v>
      </c>
      <c r="X8">
        <v>5.78</v>
      </c>
      <c r="Y8">
        <v>10.72</v>
      </c>
      <c r="Z8">
        <v>34.090000000000003</v>
      </c>
      <c r="AA8">
        <v>0.21</v>
      </c>
      <c r="AB8">
        <v>8.48</v>
      </c>
      <c r="AC8">
        <v>7.71</v>
      </c>
      <c r="AD8">
        <v>2.79</v>
      </c>
      <c r="AE8">
        <v>1.23</v>
      </c>
      <c r="AF8">
        <v>3.49</v>
      </c>
      <c r="AG8">
        <v>202.04</v>
      </c>
      <c r="AH8">
        <v>52.37</v>
      </c>
      <c r="AI8">
        <v>1956.56</v>
      </c>
      <c r="AJ8">
        <v>170.29</v>
      </c>
      <c r="AK8">
        <v>16.420000000000002</v>
      </c>
      <c r="AL8">
        <v>66.599999999999994</v>
      </c>
      <c r="AM8">
        <v>18</v>
      </c>
      <c r="AN8">
        <v>175.1</v>
      </c>
      <c r="AO8">
        <v>90.68</v>
      </c>
      <c r="AP8" s="5"/>
      <c r="AS8">
        <v>76458</v>
      </c>
      <c r="AT8">
        <v>73831</v>
      </c>
      <c r="AU8">
        <v>147.52000000000001</v>
      </c>
      <c r="AV8">
        <v>925</v>
      </c>
      <c r="AW8">
        <v>1.44</v>
      </c>
      <c r="AX8">
        <v>38830</v>
      </c>
      <c r="AY8">
        <v>3064</v>
      </c>
      <c r="AZ8">
        <v>5469</v>
      </c>
      <c r="BA8" s="5"/>
      <c r="BB8">
        <v>938</v>
      </c>
      <c r="BC8">
        <v>5350</v>
      </c>
      <c r="BD8">
        <v>19872</v>
      </c>
      <c r="BE8">
        <v>13020</v>
      </c>
      <c r="BF8">
        <v>8660</v>
      </c>
      <c r="BG8">
        <v>305</v>
      </c>
      <c r="BH8">
        <v>144</v>
      </c>
      <c r="BI8">
        <v>85</v>
      </c>
      <c r="BJ8">
        <v>9</v>
      </c>
      <c r="BK8">
        <v>735</v>
      </c>
      <c r="BL8">
        <v>1</v>
      </c>
      <c r="BM8">
        <v>695</v>
      </c>
      <c r="BN8">
        <v>13</v>
      </c>
      <c r="BO8">
        <v>26</v>
      </c>
      <c r="BP8">
        <v>669</v>
      </c>
      <c r="BQ8">
        <v>10653</v>
      </c>
      <c r="BR8">
        <v>3461</v>
      </c>
      <c r="BS8">
        <v>442</v>
      </c>
      <c r="BT8">
        <v>497</v>
      </c>
      <c r="BU8">
        <v>719</v>
      </c>
      <c r="BV8">
        <v>309</v>
      </c>
      <c r="BW8">
        <v>1878</v>
      </c>
      <c r="BX8">
        <v>1691</v>
      </c>
      <c r="BY8">
        <v>774</v>
      </c>
      <c r="BZ8">
        <v>0</v>
      </c>
      <c r="CA8">
        <v>437</v>
      </c>
      <c r="CB8">
        <v>182</v>
      </c>
      <c r="CC8">
        <v>532</v>
      </c>
      <c r="CD8">
        <v>465</v>
      </c>
      <c r="CE8" s="5"/>
      <c r="CF8" s="5"/>
      <c r="CG8" s="5"/>
      <c r="CH8">
        <v>5.0999999999999996</v>
      </c>
      <c r="CI8" s="5"/>
    </row>
    <row r="9" spans="1:87" x14ac:dyDescent="0.3">
      <c r="A9">
        <v>10</v>
      </c>
      <c r="B9" t="s">
        <v>91</v>
      </c>
      <c r="C9">
        <v>6.2</v>
      </c>
      <c r="D9">
        <v>6.42</v>
      </c>
      <c r="E9">
        <v>-4.03</v>
      </c>
      <c r="F9">
        <v>0.14000000000000001</v>
      </c>
      <c r="G9">
        <v>41.36</v>
      </c>
      <c r="H9">
        <v>27.8</v>
      </c>
      <c r="I9">
        <v>9.41</v>
      </c>
      <c r="J9">
        <v>48.82</v>
      </c>
      <c r="K9">
        <v>49.81</v>
      </c>
      <c r="L9">
        <v>362.59</v>
      </c>
      <c r="M9">
        <v>197.55</v>
      </c>
      <c r="N9">
        <v>0.95</v>
      </c>
      <c r="O9">
        <v>82.27</v>
      </c>
      <c r="P9">
        <v>1075.57</v>
      </c>
      <c r="Q9">
        <v>45.26</v>
      </c>
      <c r="R9">
        <v>1371.13</v>
      </c>
      <c r="S9">
        <v>103.46</v>
      </c>
      <c r="T9">
        <v>0.82</v>
      </c>
      <c r="U9">
        <v>0.56999999999999995</v>
      </c>
      <c r="V9" s="4">
        <v>56.04</v>
      </c>
      <c r="W9">
        <v>302.67</v>
      </c>
      <c r="X9">
        <v>7.53</v>
      </c>
      <c r="Y9">
        <v>9.19</v>
      </c>
      <c r="Z9">
        <v>31.67</v>
      </c>
      <c r="AA9">
        <v>0.16</v>
      </c>
      <c r="AB9">
        <v>1.97</v>
      </c>
      <c r="AC9">
        <v>8.26</v>
      </c>
      <c r="AD9">
        <v>2.2400000000000002</v>
      </c>
      <c r="AE9">
        <v>1.07</v>
      </c>
      <c r="AF9">
        <v>3.02</v>
      </c>
      <c r="AG9">
        <v>200.8</v>
      </c>
      <c r="AH9">
        <v>23.16</v>
      </c>
      <c r="AI9">
        <v>2310.16</v>
      </c>
      <c r="AJ9">
        <v>170.19</v>
      </c>
      <c r="AK9">
        <v>16.47</v>
      </c>
      <c r="AL9">
        <v>66.599999999999994</v>
      </c>
      <c r="AM9">
        <v>18</v>
      </c>
      <c r="AN9">
        <v>175.1</v>
      </c>
      <c r="AO9">
        <v>90.68</v>
      </c>
      <c r="AP9" s="5"/>
      <c r="AS9">
        <v>76783</v>
      </c>
      <c r="AT9">
        <v>72907</v>
      </c>
      <c r="AU9">
        <v>153.99</v>
      </c>
      <c r="AV9">
        <v>723</v>
      </c>
      <c r="AW9">
        <v>1.1299999999999999</v>
      </c>
      <c r="AX9">
        <v>38867</v>
      </c>
      <c r="AY9">
        <v>3129</v>
      </c>
      <c r="AZ9">
        <v>5448</v>
      </c>
      <c r="BA9" s="5"/>
      <c r="BB9">
        <v>822</v>
      </c>
      <c r="BC9">
        <v>6688</v>
      </c>
      <c r="BD9">
        <v>18250</v>
      </c>
      <c r="BE9">
        <v>13068</v>
      </c>
      <c r="BF9">
        <v>8717</v>
      </c>
      <c r="BG9">
        <v>308</v>
      </c>
      <c r="BH9">
        <v>152</v>
      </c>
      <c r="BI9">
        <v>78</v>
      </c>
      <c r="BJ9">
        <v>10</v>
      </c>
      <c r="BK9">
        <v>719</v>
      </c>
      <c r="BL9">
        <v>1</v>
      </c>
      <c r="BM9">
        <v>684</v>
      </c>
      <c r="BN9">
        <v>15</v>
      </c>
      <c r="BO9">
        <v>19</v>
      </c>
      <c r="BP9">
        <v>715</v>
      </c>
      <c r="BQ9">
        <v>10694</v>
      </c>
      <c r="BR9">
        <v>3410</v>
      </c>
      <c r="BS9">
        <v>455</v>
      </c>
      <c r="BT9">
        <v>469</v>
      </c>
      <c r="BU9">
        <v>726</v>
      </c>
      <c r="BV9">
        <v>294</v>
      </c>
      <c r="BW9">
        <v>1848</v>
      </c>
      <c r="BX9">
        <v>1733</v>
      </c>
      <c r="BY9">
        <v>833</v>
      </c>
      <c r="BZ9">
        <v>0</v>
      </c>
      <c r="CA9">
        <v>453</v>
      </c>
      <c r="CB9">
        <v>195</v>
      </c>
      <c r="CC9">
        <v>518</v>
      </c>
      <c r="CD9">
        <v>478</v>
      </c>
      <c r="CE9" s="5"/>
      <c r="CF9" s="5"/>
      <c r="CG9" s="5"/>
      <c r="CH9">
        <v>5.0999999999999996</v>
      </c>
      <c r="CI9">
        <v>16.14</v>
      </c>
    </row>
    <row r="10" spans="1:87" x14ac:dyDescent="0.3">
      <c r="A10">
        <v>10</v>
      </c>
      <c r="B10" t="s">
        <v>92</v>
      </c>
      <c r="C10">
        <v>6.21</v>
      </c>
      <c r="D10">
        <v>6.46</v>
      </c>
      <c r="E10">
        <v>-4.3</v>
      </c>
      <c r="F10">
        <v>-4.62</v>
      </c>
      <c r="G10">
        <v>31.11</v>
      </c>
      <c r="H10">
        <v>26.93</v>
      </c>
      <c r="I10">
        <v>6.66</v>
      </c>
      <c r="J10">
        <v>46.28</v>
      </c>
      <c r="K10">
        <v>50.14</v>
      </c>
      <c r="L10">
        <v>370.18</v>
      </c>
      <c r="M10">
        <v>193.4</v>
      </c>
      <c r="N10">
        <v>16.350000000000001</v>
      </c>
      <c r="O10">
        <v>80.16</v>
      </c>
      <c r="P10">
        <v>1112.27</v>
      </c>
      <c r="Q10">
        <v>44.52</v>
      </c>
      <c r="R10">
        <v>1364.55</v>
      </c>
      <c r="S10">
        <v>105.77</v>
      </c>
      <c r="T10">
        <v>0.81</v>
      </c>
      <c r="U10">
        <v>0.57999999999999996</v>
      </c>
      <c r="V10" s="4">
        <v>47.66</v>
      </c>
      <c r="W10">
        <v>285.26</v>
      </c>
      <c r="X10">
        <v>6.22</v>
      </c>
      <c r="Y10">
        <v>8.69</v>
      </c>
      <c r="Z10">
        <v>33.79</v>
      </c>
      <c r="AA10">
        <v>0.15</v>
      </c>
      <c r="AB10">
        <v>0.8</v>
      </c>
      <c r="AC10">
        <v>8.08</v>
      </c>
      <c r="AD10">
        <v>2.42</v>
      </c>
      <c r="AE10">
        <v>1.1599999999999999</v>
      </c>
      <c r="AF10">
        <v>3.44</v>
      </c>
      <c r="AG10">
        <v>191.35</v>
      </c>
      <c r="AH10">
        <v>54.36</v>
      </c>
      <c r="AI10">
        <v>2214.25</v>
      </c>
      <c r="AJ10">
        <v>173.5</v>
      </c>
      <c r="AK10">
        <v>16.41</v>
      </c>
      <c r="AL10">
        <v>66.599999999999994</v>
      </c>
      <c r="AM10">
        <v>18</v>
      </c>
      <c r="AN10">
        <v>175.1</v>
      </c>
      <c r="AO10">
        <v>90.68</v>
      </c>
      <c r="AP10" s="5"/>
      <c r="AS10">
        <v>76415</v>
      </c>
      <c r="AT10">
        <v>72082</v>
      </c>
      <c r="AU10">
        <v>157.33000000000001</v>
      </c>
      <c r="AV10">
        <v>646</v>
      </c>
      <c r="AW10">
        <v>1.03</v>
      </c>
      <c r="AX10">
        <v>39511</v>
      </c>
      <c r="AY10">
        <v>3123</v>
      </c>
      <c r="AZ10">
        <v>5420</v>
      </c>
      <c r="BA10" s="5"/>
      <c r="BB10">
        <v>888</v>
      </c>
      <c r="BC10">
        <v>6110</v>
      </c>
      <c r="BD10">
        <v>23107</v>
      </c>
      <c r="BE10">
        <v>13258</v>
      </c>
      <c r="BF10">
        <v>9747</v>
      </c>
      <c r="BG10">
        <v>310</v>
      </c>
      <c r="BH10">
        <v>169</v>
      </c>
      <c r="BI10">
        <v>79</v>
      </c>
      <c r="BJ10">
        <v>10</v>
      </c>
      <c r="BK10">
        <v>702</v>
      </c>
      <c r="BL10">
        <v>2</v>
      </c>
      <c r="BM10">
        <v>667</v>
      </c>
      <c r="BN10">
        <v>14</v>
      </c>
      <c r="BO10">
        <v>19</v>
      </c>
      <c r="BP10">
        <v>773</v>
      </c>
      <c r="BQ10">
        <v>10861</v>
      </c>
      <c r="BR10">
        <v>3327</v>
      </c>
      <c r="BS10">
        <v>474</v>
      </c>
      <c r="BT10">
        <v>489</v>
      </c>
      <c r="BU10">
        <v>771</v>
      </c>
      <c r="BV10">
        <v>264</v>
      </c>
      <c r="BW10">
        <v>1894</v>
      </c>
      <c r="BX10">
        <v>1775</v>
      </c>
      <c r="BY10">
        <v>835</v>
      </c>
      <c r="BZ10">
        <v>1</v>
      </c>
      <c r="CA10">
        <v>467</v>
      </c>
      <c r="CB10">
        <v>219</v>
      </c>
      <c r="CC10">
        <v>527</v>
      </c>
      <c r="CD10">
        <v>518</v>
      </c>
      <c r="CE10" s="5"/>
      <c r="CF10" s="5"/>
      <c r="CG10" s="5"/>
      <c r="CH10">
        <v>5.0999999999999996</v>
      </c>
      <c r="CI10">
        <v>15.17</v>
      </c>
    </row>
    <row r="11" spans="1:87" x14ac:dyDescent="0.3">
      <c r="A11">
        <v>10</v>
      </c>
      <c r="B11" t="s">
        <v>93</v>
      </c>
      <c r="C11">
        <v>6.13</v>
      </c>
      <c r="D11">
        <v>6.39</v>
      </c>
      <c r="E11">
        <v>-5.65</v>
      </c>
      <c r="F11">
        <v>-7.52</v>
      </c>
      <c r="G11">
        <v>40.57</v>
      </c>
      <c r="H11">
        <v>33.86</v>
      </c>
      <c r="I11">
        <v>9.81</v>
      </c>
      <c r="J11">
        <v>45.85</v>
      </c>
      <c r="K11">
        <v>51.91</v>
      </c>
      <c r="L11">
        <v>374.99</v>
      </c>
      <c r="M11">
        <v>190.8</v>
      </c>
      <c r="N11">
        <v>7.09</v>
      </c>
      <c r="O11">
        <v>78.819999999999993</v>
      </c>
      <c r="P11">
        <v>1220.67</v>
      </c>
      <c r="Q11">
        <v>44.21</v>
      </c>
      <c r="R11">
        <v>1309.03</v>
      </c>
      <c r="S11">
        <v>101.54</v>
      </c>
      <c r="T11">
        <v>0.77</v>
      </c>
      <c r="U11">
        <v>0.55000000000000004</v>
      </c>
      <c r="V11" s="4">
        <v>48.75</v>
      </c>
      <c r="W11">
        <v>267.39999999999998</v>
      </c>
      <c r="X11">
        <v>4.41</v>
      </c>
      <c r="Y11">
        <v>9.16</v>
      </c>
      <c r="Z11">
        <v>33.270000000000003</v>
      </c>
      <c r="AA11" s="5"/>
      <c r="AB11" s="5"/>
      <c r="AC11">
        <v>8.25</v>
      </c>
      <c r="AD11" s="5"/>
      <c r="AE11">
        <v>1.19</v>
      </c>
      <c r="AF11">
        <v>3.27</v>
      </c>
      <c r="AG11">
        <v>109.77</v>
      </c>
      <c r="AH11">
        <v>34.979999999999997</v>
      </c>
      <c r="AI11">
        <v>4123.38</v>
      </c>
      <c r="AJ11">
        <v>176.39</v>
      </c>
      <c r="AK11">
        <v>16.14</v>
      </c>
      <c r="AL11">
        <v>98.66</v>
      </c>
      <c r="AM11">
        <v>23.6</v>
      </c>
      <c r="AN11">
        <v>163</v>
      </c>
      <c r="AO11">
        <v>87.35</v>
      </c>
      <c r="AP11" s="5"/>
      <c r="AS11">
        <v>75924</v>
      </c>
      <c r="AT11">
        <v>70873</v>
      </c>
      <c r="AU11">
        <v>162.29</v>
      </c>
      <c r="AV11">
        <v>1193</v>
      </c>
      <c r="AW11">
        <v>1.92</v>
      </c>
      <c r="AX11">
        <v>39792</v>
      </c>
      <c r="AY11">
        <v>3039</v>
      </c>
      <c r="AZ11">
        <v>5348</v>
      </c>
      <c r="BA11" s="5"/>
      <c r="BB11">
        <v>905</v>
      </c>
      <c r="BC11">
        <v>126</v>
      </c>
      <c r="BD11">
        <v>10427</v>
      </c>
      <c r="BE11">
        <v>13392</v>
      </c>
      <c r="BF11">
        <v>9248</v>
      </c>
      <c r="BG11">
        <v>307</v>
      </c>
      <c r="BH11">
        <v>163</v>
      </c>
      <c r="BI11">
        <v>85</v>
      </c>
      <c r="BJ11">
        <v>11</v>
      </c>
      <c r="BK11">
        <v>671</v>
      </c>
      <c r="BL11">
        <v>1</v>
      </c>
      <c r="BM11">
        <v>637</v>
      </c>
      <c r="BN11">
        <v>13</v>
      </c>
      <c r="BO11">
        <v>20</v>
      </c>
      <c r="BP11">
        <v>820</v>
      </c>
      <c r="BQ11">
        <v>10996</v>
      </c>
      <c r="BR11">
        <v>3236</v>
      </c>
      <c r="BS11">
        <v>548</v>
      </c>
      <c r="BT11">
        <v>502</v>
      </c>
      <c r="BU11">
        <v>814</v>
      </c>
      <c r="BV11">
        <v>227</v>
      </c>
      <c r="BW11">
        <v>1917</v>
      </c>
      <c r="BX11">
        <v>1781</v>
      </c>
      <c r="BY11">
        <v>874</v>
      </c>
      <c r="BZ11">
        <v>1</v>
      </c>
      <c r="CA11">
        <v>462</v>
      </c>
      <c r="CB11">
        <v>238</v>
      </c>
      <c r="CC11">
        <v>520</v>
      </c>
      <c r="CD11">
        <v>546</v>
      </c>
      <c r="CE11" s="5"/>
      <c r="CF11" s="5"/>
      <c r="CG11" s="5"/>
      <c r="CH11">
        <v>3.8</v>
      </c>
      <c r="CI11">
        <v>15.26</v>
      </c>
    </row>
    <row r="12" spans="1:87" x14ac:dyDescent="0.3">
      <c r="A12">
        <v>10</v>
      </c>
      <c r="B12" t="s">
        <v>94</v>
      </c>
      <c r="C12">
        <v>6.06</v>
      </c>
      <c r="D12">
        <v>6.27</v>
      </c>
      <c r="E12">
        <v>-7.08</v>
      </c>
      <c r="F12">
        <v>-5.1100000000000003</v>
      </c>
      <c r="G12">
        <v>51.44</v>
      </c>
      <c r="H12">
        <v>36.82</v>
      </c>
      <c r="I12">
        <v>6.08</v>
      </c>
      <c r="J12">
        <v>55.07</v>
      </c>
      <c r="K12">
        <v>53.33</v>
      </c>
      <c r="L12">
        <v>378.15</v>
      </c>
      <c r="M12">
        <v>189.04</v>
      </c>
      <c r="N12">
        <v>3.41</v>
      </c>
      <c r="O12">
        <v>79.16</v>
      </c>
      <c r="P12">
        <v>1240.83</v>
      </c>
      <c r="Q12">
        <v>44.07</v>
      </c>
      <c r="R12">
        <v>1301.22</v>
      </c>
      <c r="S12">
        <v>100.38</v>
      </c>
      <c r="T12">
        <v>0.73</v>
      </c>
      <c r="U12">
        <v>0.54</v>
      </c>
      <c r="V12" s="4">
        <v>45.94</v>
      </c>
      <c r="W12">
        <v>263.89999999999998</v>
      </c>
      <c r="X12">
        <v>7.52</v>
      </c>
      <c r="Y12">
        <v>8.0500000000000007</v>
      </c>
      <c r="Z12">
        <v>31.2</v>
      </c>
      <c r="AA12" s="5"/>
      <c r="AB12" s="5"/>
      <c r="AC12">
        <v>6.51</v>
      </c>
      <c r="AD12" s="5"/>
      <c r="AE12">
        <v>1.07</v>
      </c>
      <c r="AF12">
        <v>3.19</v>
      </c>
      <c r="AG12">
        <v>114.49</v>
      </c>
      <c r="AH12">
        <v>44.6</v>
      </c>
      <c r="AI12">
        <v>2401</v>
      </c>
      <c r="AJ12">
        <v>181.09</v>
      </c>
      <c r="AK12">
        <v>16.649999999999999</v>
      </c>
      <c r="AL12">
        <v>98.87</v>
      </c>
      <c r="AM12">
        <v>23.6</v>
      </c>
      <c r="AN12">
        <v>160</v>
      </c>
      <c r="AO12">
        <v>87.15</v>
      </c>
      <c r="AP12" s="5"/>
      <c r="AS12">
        <v>75471</v>
      </c>
      <c r="AT12">
        <v>69963</v>
      </c>
      <c r="AU12">
        <v>164.86</v>
      </c>
      <c r="AV12">
        <v>937</v>
      </c>
      <c r="AW12">
        <v>1.53</v>
      </c>
      <c r="AX12">
        <v>39923</v>
      </c>
      <c r="AY12">
        <v>3082</v>
      </c>
      <c r="AZ12">
        <v>5278</v>
      </c>
      <c r="BA12" s="5"/>
      <c r="BB12">
        <v>810</v>
      </c>
      <c r="BC12">
        <v>4284</v>
      </c>
      <c r="BD12">
        <v>19067</v>
      </c>
      <c r="BE12">
        <v>13667</v>
      </c>
      <c r="BF12">
        <v>8079</v>
      </c>
      <c r="BG12">
        <v>280</v>
      </c>
      <c r="BH12">
        <v>163</v>
      </c>
      <c r="BI12">
        <v>82</v>
      </c>
      <c r="BJ12">
        <v>12</v>
      </c>
      <c r="BK12">
        <v>688</v>
      </c>
      <c r="BL12">
        <v>1</v>
      </c>
      <c r="BM12">
        <v>655</v>
      </c>
      <c r="BN12">
        <v>13</v>
      </c>
      <c r="BO12">
        <v>19</v>
      </c>
      <c r="BP12">
        <v>901</v>
      </c>
      <c r="BQ12">
        <v>11114</v>
      </c>
      <c r="BR12">
        <v>3408</v>
      </c>
      <c r="BS12">
        <v>667</v>
      </c>
      <c r="BT12">
        <v>503</v>
      </c>
      <c r="BU12">
        <v>809</v>
      </c>
      <c r="BV12">
        <v>220</v>
      </c>
      <c r="BW12">
        <v>1708</v>
      </c>
      <c r="BX12">
        <v>1799</v>
      </c>
      <c r="BY12">
        <v>923</v>
      </c>
      <c r="BZ12">
        <v>1</v>
      </c>
      <c r="CA12">
        <v>464</v>
      </c>
      <c r="CB12">
        <v>243</v>
      </c>
      <c r="CC12">
        <v>499</v>
      </c>
      <c r="CD12">
        <v>557</v>
      </c>
      <c r="CE12" s="5"/>
      <c r="CF12" s="5"/>
      <c r="CG12" s="5"/>
      <c r="CH12">
        <v>3.8</v>
      </c>
      <c r="CI12">
        <v>15.3</v>
      </c>
    </row>
    <row r="13" spans="1:87" x14ac:dyDescent="0.3">
      <c r="A13">
        <v>10</v>
      </c>
      <c r="B13" t="s">
        <v>95</v>
      </c>
      <c r="C13">
        <v>5.99</v>
      </c>
      <c r="D13">
        <v>6.14</v>
      </c>
      <c r="E13">
        <v>-6.95</v>
      </c>
      <c r="F13">
        <v>-2.5099999999999998</v>
      </c>
      <c r="G13">
        <v>48.79</v>
      </c>
      <c r="H13">
        <v>36.44</v>
      </c>
      <c r="I13">
        <v>6.48</v>
      </c>
      <c r="J13">
        <v>54.05</v>
      </c>
      <c r="K13">
        <v>55.59</v>
      </c>
      <c r="L13">
        <v>385.75</v>
      </c>
      <c r="M13">
        <v>179.17</v>
      </c>
      <c r="N13">
        <v>2.81</v>
      </c>
      <c r="O13">
        <v>76.33</v>
      </c>
      <c r="P13">
        <v>1139.94</v>
      </c>
      <c r="Q13">
        <v>42.95</v>
      </c>
      <c r="R13">
        <v>1359.06</v>
      </c>
      <c r="S13">
        <v>101.54</v>
      </c>
      <c r="T13">
        <v>0.74</v>
      </c>
      <c r="U13">
        <v>0.51</v>
      </c>
      <c r="V13" s="4">
        <v>86</v>
      </c>
      <c r="W13">
        <v>271.37</v>
      </c>
      <c r="X13">
        <v>7.27</v>
      </c>
      <c r="Y13">
        <v>5.46</v>
      </c>
      <c r="Z13">
        <v>31.44</v>
      </c>
      <c r="AA13" s="5"/>
      <c r="AB13" s="5"/>
      <c r="AC13">
        <v>2.87</v>
      </c>
      <c r="AD13" s="5"/>
      <c r="AE13">
        <v>0.55000000000000004</v>
      </c>
      <c r="AF13">
        <v>1.53</v>
      </c>
      <c r="AG13">
        <v>169.17</v>
      </c>
      <c r="AH13">
        <v>64.41</v>
      </c>
      <c r="AI13">
        <v>3094.28</v>
      </c>
      <c r="AJ13">
        <v>186.99</v>
      </c>
      <c r="AK13">
        <v>17.07</v>
      </c>
      <c r="AL13">
        <v>98.87</v>
      </c>
      <c r="AM13">
        <v>20.100000000000001</v>
      </c>
      <c r="AN13">
        <v>160.19999999999999</v>
      </c>
      <c r="AO13">
        <v>88.85</v>
      </c>
      <c r="AP13" s="5"/>
      <c r="AS13">
        <v>73389</v>
      </c>
      <c r="AT13">
        <v>68987</v>
      </c>
      <c r="AU13">
        <v>167.26</v>
      </c>
      <c r="AV13">
        <v>988</v>
      </c>
      <c r="AW13">
        <v>1.63</v>
      </c>
      <c r="AX13">
        <v>40960</v>
      </c>
      <c r="AY13">
        <v>3118</v>
      </c>
      <c r="AZ13">
        <v>5156</v>
      </c>
      <c r="BA13" s="5"/>
      <c r="BB13">
        <v>404</v>
      </c>
      <c r="BC13">
        <v>2528</v>
      </c>
      <c r="BD13">
        <v>6856</v>
      </c>
      <c r="BE13">
        <v>13723</v>
      </c>
      <c r="BF13">
        <v>8080</v>
      </c>
      <c r="BG13">
        <v>302</v>
      </c>
      <c r="BH13">
        <v>167</v>
      </c>
      <c r="BI13">
        <v>89</v>
      </c>
      <c r="BJ13">
        <v>11</v>
      </c>
      <c r="BK13">
        <v>691</v>
      </c>
      <c r="BL13">
        <v>2</v>
      </c>
      <c r="BM13">
        <v>651</v>
      </c>
      <c r="BN13">
        <v>12</v>
      </c>
      <c r="BO13">
        <v>26</v>
      </c>
      <c r="BP13">
        <v>962</v>
      </c>
      <c r="BQ13">
        <v>11093</v>
      </c>
      <c r="BR13">
        <v>3476</v>
      </c>
      <c r="BS13">
        <v>679</v>
      </c>
      <c r="BT13">
        <v>508</v>
      </c>
      <c r="BU13">
        <v>770</v>
      </c>
      <c r="BV13">
        <v>190</v>
      </c>
      <c r="BW13">
        <v>1716</v>
      </c>
      <c r="BX13">
        <v>1777</v>
      </c>
      <c r="BY13">
        <v>882</v>
      </c>
      <c r="BZ13">
        <v>1</v>
      </c>
      <c r="CA13">
        <v>447</v>
      </c>
      <c r="CB13">
        <v>267</v>
      </c>
      <c r="CC13">
        <v>477</v>
      </c>
      <c r="CD13">
        <v>592</v>
      </c>
      <c r="CE13" s="5"/>
      <c r="CF13" s="5"/>
      <c r="CG13" s="5"/>
      <c r="CH13">
        <v>3.8</v>
      </c>
      <c r="CI13">
        <v>15.81</v>
      </c>
    </row>
    <row r="14" spans="1:87" x14ac:dyDescent="0.3">
      <c r="A14">
        <v>10</v>
      </c>
      <c r="B14" t="s">
        <v>96</v>
      </c>
      <c r="C14">
        <v>5.93</v>
      </c>
      <c r="D14">
        <v>6.02</v>
      </c>
      <c r="E14">
        <v>-4.3899999999999997</v>
      </c>
      <c r="F14">
        <v>1.18</v>
      </c>
      <c r="G14">
        <v>51.79</v>
      </c>
      <c r="H14">
        <v>34.31</v>
      </c>
      <c r="I14">
        <v>7.27</v>
      </c>
      <c r="J14">
        <v>55.93</v>
      </c>
      <c r="K14" s="5"/>
      <c r="L14">
        <v>374.69</v>
      </c>
      <c r="M14">
        <v>179.57</v>
      </c>
      <c r="N14">
        <v>10.94</v>
      </c>
      <c r="O14">
        <v>75.010000000000005</v>
      </c>
      <c r="P14">
        <v>999.03</v>
      </c>
      <c r="Q14">
        <v>42.48</v>
      </c>
      <c r="R14">
        <v>1430.1</v>
      </c>
      <c r="S14">
        <v>102.31</v>
      </c>
      <c r="T14">
        <v>0.75</v>
      </c>
      <c r="U14">
        <v>0.52</v>
      </c>
      <c r="V14" s="4">
        <v>73.900000000000006</v>
      </c>
      <c r="W14">
        <v>260.58</v>
      </c>
      <c r="X14">
        <v>8.16</v>
      </c>
      <c r="Y14">
        <v>5.0599999999999996</v>
      </c>
      <c r="Z14">
        <v>32.36</v>
      </c>
      <c r="AA14" s="5"/>
      <c r="AB14" s="5"/>
      <c r="AC14">
        <v>2.87</v>
      </c>
      <c r="AD14" s="5"/>
      <c r="AE14">
        <v>0.46</v>
      </c>
      <c r="AF14">
        <v>1.38</v>
      </c>
      <c r="AG14">
        <v>184.89</v>
      </c>
      <c r="AH14" s="5"/>
      <c r="AI14" s="5"/>
      <c r="AJ14">
        <v>188.97</v>
      </c>
      <c r="AK14">
        <v>17.04</v>
      </c>
      <c r="AL14" s="5"/>
      <c r="AM14" s="5"/>
      <c r="AN14" s="5"/>
      <c r="AO14" s="5"/>
      <c r="AP14" s="5"/>
      <c r="AS14">
        <v>74365</v>
      </c>
      <c r="AT14">
        <v>68220</v>
      </c>
      <c r="AU14">
        <v>171.03</v>
      </c>
      <c r="AV14">
        <v>1087</v>
      </c>
      <c r="AW14">
        <v>1.81</v>
      </c>
      <c r="AX14">
        <v>41412</v>
      </c>
      <c r="AY14">
        <v>3074</v>
      </c>
      <c r="AZ14">
        <v>4951</v>
      </c>
      <c r="BA14" s="5"/>
      <c r="BB14">
        <v>345</v>
      </c>
      <c r="BC14">
        <v>2446</v>
      </c>
      <c r="BD14">
        <v>17901</v>
      </c>
      <c r="BE14">
        <v>14053</v>
      </c>
      <c r="BF14">
        <v>8328</v>
      </c>
      <c r="BG14">
        <v>317</v>
      </c>
      <c r="BH14">
        <v>158</v>
      </c>
      <c r="BI14">
        <v>91</v>
      </c>
      <c r="BJ14">
        <v>10</v>
      </c>
      <c r="BK14">
        <v>700</v>
      </c>
      <c r="BL14">
        <v>2</v>
      </c>
      <c r="BM14">
        <v>655</v>
      </c>
      <c r="BN14">
        <v>13</v>
      </c>
      <c r="BO14">
        <v>30</v>
      </c>
      <c r="BP14">
        <v>996</v>
      </c>
      <c r="BQ14">
        <v>11388</v>
      </c>
      <c r="BR14">
        <v>3638</v>
      </c>
      <c r="BS14">
        <v>785</v>
      </c>
      <c r="BT14">
        <v>527</v>
      </c>
      <c r="BU14">
        <v>748</v>
      </c>
      <c r="BV14">
        <v>193</v>
      </c>
      <c r="BW14">
        <v>1681</v>
      </c>
      <c r="BX14">
        <v>1767</v>
      </c>
      <c r="BY14">
        <v>900</v>
      </c>
      <c r="BZ14">
        <v>1</v>
      </c>
      <c r="CA14">
        <v>451</v>
      </c>
      <c r="CB14">
        <v>279</v>
      </c>
      <c r="CC14">
        <v>477</v>
      </c>
      <c r="CD14">
        <v>639</v>
      </c>
      <c r="CE14" s="5"/>
      <c r="CF14" s="5"/>
      <c r="CG14" s="5"/>
      <c r="CH14" s="5"/>
      <c r="CI14" s="5"/>
    </row>
    <row r="16" spans="1:87" ht="296.39999999999998" x14ac:dyDescent="0.3">
      <c r="A16" t="str">
        <f>A1</f>
        <v>Kerület</v>
      </c>
      <c r="B16" t="s">
        <v>106</v>
      </c>
      <c r="C16" s="1" t="s">
        <v>3</v>
      </c>
      <c r="D16" s="1" t="s">
        <v>4</v>
      </c>
      <c r="E16" s="1" t="s">
        <v>6</v>
      </c>
      <c r="F16" s="1" t="s">
        <v>7</v>
      </c>
      <c r="G16" s="1" t="s">
        <v>10</v>
      </c>
      <c r="H16" s="1" t="s">
        <v>11</v>
      </c>
      <c r="I16" s="1" t="s">
        <v>12</v>
      </c>
      <c r="J16" s="1" t="s">
        <v>13</v>
      </c>
      <c r="K16" s="1" t="s">
        <v>15</v>
      </c>
      <c r="L16" s="1" t="s">
        <v>17</v>
      </c>
      <c r="M16" s="1" t="s">
        <v>18</v>
      </c>
      <c r="N16" s="1" t="s">
        <v>19</v>
      </c>
      <c r="O16" s="1" t="s">
        <v>20</v>
      </c>
      <c r="P16" s="1" t="s">
        <v>21</v>
      </c>
      <c r="Q16" s="1" t="s">
        <v>22</v>
      </c>
      <c r="R16" s="1" t="s">
        <v>23</v>
      </c>
      <c r="S16" s="1" t="s">
        <v>25</v>
      </c>
      <c r="T16" s="1" t="s">
        <v>26</v>
      </c>
      <c r="U16" s="1" t="s">
        <v>31</v>
      </c>
      <c r="V16" s="1" t="s">
        <v>28</v>
      </c>
      <c r="W16" s="1" t="s">
        <v>30</v>
      </c>
      <c r="X16" s="1" t="s">
        <v>36</v>
      </c>
      <c r="Y16" s="1" t="s">
        <v>43</v>
      </c>
      <c r="Z16" s="1" t="s">
        <v>47</v>
      </c>
      <c r="AA16" s="1" t="s">
        <v>59</v>
      </c>
      <c r="AC16" t="str">
        <f>A16</f>
        <v>Kerület</v>
      </c>
      <c r="AD16" t="str">
        <f>B16</f>
        <v>Budapest 10. ker. (1070)</v>
      </c>
      <c r="AE16" s="2" t="s">
        <v>2</v>
      </c>
      <c r="AF16" s="2" t="s">
        <v>5</v>
      </c>
      <c r="AG16" s="2" t="s">
        <v>8</v>
      </c>
      <c r="AH16" s="2" t="s">
        <v>9</v>
      </c>
      <c r="AI16" s="2" t="s">
        <v>16</v>
      </c>
      <c r="AJ16" s="2" t="s">
        <v>24</v>
      </c>
      <c r="AK16" s="2" t="s">
        <v>29</v>
      </c>
      <c r="AL16" s="2" t="s">
        <v>46</v>
      </c>
      <c r="AM16" s="2" t="s">
        <v>48</v>
      </c>
      <c r="AN16" s="2" t="s">
        <v>49</v>
      </c>
      <c r="AO16" s="2" t="s">
        <v>50</v>
      </c>
      <c r="AP16" s="2" t="s">
        <v>51</v>
      </c>
      <c r="AQ16" s="2" t="s">
        <v>52</v>
      </c>
      <c r="AR16" s="2" t="s">
        <v>53</v>
      </c>
      <c r="AS16" s="2" t="s">
        <v>54</v>
      </c>
      <c r="AT16" s="2" t="s">
        <v>55</v>
      </c>
      <c r="AU16" s="2" t="s">
        <v>56</v>
      </c>
      <c r="AV16" s="2" t="s">
        <v>57</v>
      </c>
      <c r="AW16" s="2" t="s">
        <v>58</v>
      </c>
      <c r="AX16" s="2" t="s">
        <v>60</v>
      </c>
      <c r="AY16" s="2" t="s">
        <v>61</v>
      </c>
      <c r="AZ16" s="2" t="s">
        <v>62</v>
      </c>
      <c r="BA16" s="2" t="s">
        <v>63</v>
      </c>
      <c r="BB16" s="2" t="s">
        <v>64</v>
      </c>
      <c r="BC16" s="2" t="s">
        <v>65</v>
      </c>
      <c r="BD16" s="2" t="s">
        <v>66</v>
      </c>
      <c r="BE16" s="2" t="s">
        <v>67</v>
      </c>
      <c r="BF16" s="2" t="s">
        <v>68</v>
      </c>
      <c r="BG16" s="2" t="s">
        <v>69</v>
      </c>
      <c r="BH16" s="2" t="s">
        <v>70</v>
      </c>
      <c r="BI16" s="2" t="s">
        <v>71</v>
      </c>
      <c r="BJ16" s="2" t="s">
        <v>72</v>
      </c>
      <c r="BK16" s="2" t="s">
        <v>73</v>
      </c>
    </row>
    <row r="17" spans="1:63" x14ac:dyDescent="0.3">
      <c r="A17">
        <f t="shared" ref="A17:A29" si="0">A2</f>
        <v>10</v>
      </c>
      <c r="B17" t="s">
        <v>84</v>
      </c>
      <c r="C17">
        <v>6.16</v>
      </c>
      <c r="D17">
        <v>6.62</v>
      </c>
      <c r="E17">
        <v>-3.08</v>
      </c>
      <c r="F17">
        <v>6.07</v>
      </c>
      <c r="G17">
        <v>49.29</v>
      </c>
      <c r="H17">
        <v>29.12</v>
      </c>
      <c r="I17">
        <v>8.74</v>
      </c>
      <c r="J17">
        <v>37.86</v>
      </c>
      <c r="K17">
        <v>297.85000000000002</v>
      </c>
      <c r="L17">
        <v>212.03</v>
      </c>
      <c r="M17">
        <v>1.01</v>
      </c>
      <c r="N17">
        <v>86.02</v>
      </c>
      <c r="O17">
        <v>1066.08</v>
      </c>
      <c r="P17">
        <v>45.78</v>
      </c>
      <c r="Q17">
        <v>1314.11</v>
      </c>
      <c r="R17">
        <v>102.69</v>
      </c>
      <c r="S17">
        <v>0.93</v>
      </c>
      <c r="T17">
        <v>0.73</v>
      </c>
      <c r="U17">
        <v>11.1</v>
      </c>
      <c r="V17">
        <v>232.64</v>
      </c>
      <c r="W17">
        <v>6.55</v>
      </c>
      <c r="X17">
        <v>11.99</v>
      </c>
      <c r="Y17">
        <v>253.41</v>
      </c>
      <c r="Z17">
        <v>170.26</v>
      </c>
      <c r="AA17">
        <v>19.37</v>
      </c>
      <c r="AC17">
        <f t="shared" ref="AC17:AC29" si="1">A17</f>
        <v>10</v>
      </c>
      <c r="AD17" t="str">
        <f t="shared" ref="AD17:AD29" si="2">B17</f>
        <v>2011</v>
      </c>
      <c r="AE17">
        <v>75590</v>
      </c>
      <c r="AF17">
        <v>133.52000000000001</v>
      </c>
      <c r="AG17">
        <v>1899</v>
      </c>
      <c r="AH17">
        <v>2.88</v>
      </c>
      <c r="AI17">
        <v>38427</v>
      </c>
      <c r="AJ17">
        <v>2948</v>
      </c>
      <c r="AK17">
        <v>5118</v>
      </c>
      <c r="AL17">
        <v>13872</v>
      </c>
      <c r="AM17">
        <v>8373</v>
      </c>
      <c r="AN17">
        <v>311</v>
      </c>
      <c r="AO17">
        <v>156</v>
      </c>
      <c r="AP17">
        <v>98</v>
      </c>
      <c r="AQ17">
        <v>11</v>
      </c>
      <c r="AR17">
        <v>892</v>
      </c>
      <c r="AS17">
        <v>3</v>
      </c>
      <c r="AT17">
        <v>853</v>
      </c>
      <c r="AU17">
        <v>13</v>
      </c>
      <c r="AV17">
        <v>23</v>
      </c>
      <c r="AW17">
        <v>906</v>
      </c>
      <c r="AX17">
        <v>10999</v>
      </c>
      <c r="AY17">
        <v>4185</v>
      </c>
      <c r="AZ17">
        <v>480</v>
      </c>
      <c r="BA17">
        <v>476</v>
      </c>
      <c r="BB17">
        <v>700</v>
      </c>
      <c r="BC17">
        <v>386</v>
      </c>
      <c r="BD17">
        <v>1794</v>
      </c>
      <c r="BE17">
        <v>1681</v>
      </c>
      <c r="BF17">
        <v>798</v>
      </c>
      <c r="BG17">
        <v>1</v>
      </c>
      <c r="BH17">
        <v>364</v>
      </c>
      <c r="BI17">
        <v>173</v>
      </c>
      <c r="BJ17">
        <v>447</v>
      </c>
      <c r="BK17">
        <v>402</v>
      </c>
    </row>
    <row r="18" spans="1:63" x14ac:dyDescent="0.3">
      <c r="A18">
        <f t="shared" si="0"/>
        <v>10</v>
      </c>
      <c r="B18" t="s">
        <v>85</v>
      </c>
      <c r="C18">
        <v>6.23</v>
      </c>
      <c r="D18">
        <v>6.6</v>
      </c>
      <c r="E18">
        <v>-2.67</v>
      </c>
      <c r="F18">
        <v>2.5499999999999998</v>
      </c>
      <c r="G18">
        <v>47.23</v>
      </c>
      <c r="H18">
        <v>30.98</v>
      </c>
      <c r="I18">
        <v>12.01</v>
      </c>
      <c r="J18">
        <v>36.520000000000003</v>
      </c>
      <c r="K18">
        <v>303.87</v>
      </c>
      <c r="L18">
        <v>205.1</v>
      </c>
      <c r="M18">
        <v>3.97</v>
      </c>
      <c r="N18">
        <v>85.45</v>
      </c>
      <c r="O18">
        <v>1038.1500000000001</v>
      </c>
      <c r="P18">
        <v>45.7</v>
      </c>
      <c r="Q18">
        <v>1361.17</v>
      </c>
      <c r="R18">
        <v>104.96</v>
      </c>
      <c r="S18">
        <v>0.94</v>
      </c>
      <c r="T18">
        <v>0.72</v>
      </c>
      <c r="U18">
        <v>11.96</v>
      </c>
      <c r="V18">
        <v>250.52</v>
      </c>
      <c r="W18">
        <v>6.03</v>
      </c>
      <c r="X18">
        <v>12.28</v>
      </c>
      <c r="Y18">
        <v>120.34</v>
      </c>
      <c r="Z18">
        <v>175.43</v>
      </c>
      <c r="AA18">
        <v>18.739999999999998</v>
      </c>
      <c r="AC18">
        <f t="shared" si="1"/>
        <v>10</v>
      </c>
      <c r="AD18" t="str">
        <f t="shared" si="2"/>
        <v>2012</v>
      </c>
      <c r="AE18">
        <v>75354</v>
      </c>
      <c r="AF18">
        <v>134.87</v>
      </c>
      <c r="AG18">
        <v>2240</v>
      </c>
      <c r="AH18">
        <v>3.41</v>
      </c>
      <c r="AI18">
        <v>38493</v>
      </c>
      <c r="AJ18">
        <v>2984</v>
      </c>
      <c r="AK18">
        <v>5261</v>
      </c>
      <c r="AL18">
        <v>13850</v>
      </c>
      <c r="AM18">
        <v>8405</v>
      </c>
      <c r="AN18">
        <v>325</v>
      </c>
      <c r="AO18">
        <v>155</v>
      </c>
      <c r="AP18">
        <v>95</v>
      </c>
      <c r="AQ18">
        <v>10</v>
      </c>
      <c r="AR18">
        <v>873</v>
      </c>
      <c r="AS18">
        <v>2</v>
      </c>
      <c r="AT18">
        <v>836</v>
      </c>
      <c r="AU18">
        <v>12</v>
      </c>
      <c r="AV18">
        <v>23</v>
      </c>
      <c r="AW18">
        <v>852</v>
      </c>
      <c r="AX18">
        <v>11055</v>
      </c>
      <c r="AY18">
        <v>4202</v>
      </c>
      <c r="AZ18">
        <v>465</v>
      </c>
      <c r="BA18">
        <v>495</v>
      </c>
      <c r="BB18">
        <v>688</v>
      </c>
      <c r="BC18">
        <v>380</v>
      </c>
      <c r="BD18">
        <v>1812</v>
      </c>
      <c r="BE18">
        <v>1671</v>
      </c>
      <c r="BF18">
        <v>783</v>
      </c>
      <c r="BG18">
        <v>1</v>
      </c>
      <c r="BH18">
        <v>372</v>
      </c>
      <c r="BI18">
        <v>170</v>
      </c>
      <c r="BJ18">
        <v>475</v>
      </c>
      <c r="BK18">
        <v>411</v>
      </c>
    </row>
    <row r="19" spans="1:63" x14ac:dyDescent="0.3">
      <c r="A19">
        <f t="shared" si="0"/>
        <v>10</v>
      </c>
      <c r="B19" t="s">
        <v>86</v>
      </c>
      <c r="C19">
        <v>6.19</v>
      </c>
      <c r="D19">
        <v>6.56</v>
      </c>
      <c r="E19">
        <v>-2.62</v>
      </c>
      <c r="F19">
        <v>3.87</v>
      </c>
      <c r="G19">
        <v>51.88</v>
      </c>
      <c r="H19">
        <v>25.8</v>
      </c>
      <c r="I19">
        <v>13.01</v>
      </c>
      <c r="J19">
        <v>39.200000000000003</v>
      </c>
      <c r="K19">
        <v>310.58</v>
      </c>
      <c r="L19">
        <v>203.27</v>
      </c>
      <c r="M19">
        <v>3.88</v>
      </c>
      <c r="N19">
        <v>85.08</v>
      </c>
      <c r="O19">
        <v>989.74</v>
      </c>
      <c r="P19">
        <v>45.53</v>
      </c>
      <c r="Q19">
        <v>1354.21</v>
      </c>
      <c r="R19">
        <v>106.92</v>
      </c>
      <c r="S19">
        <v>0.9</v>
      </c>
      <c r="T19">
        <v>0.7</v>
      </c>
      <c r="U19">
        <v>12.19</v>
      </c>
      <c r="V19">
        <v>269.5</v>
      </c>
      <c r="W19">
        <v>5.88</v>
      </c>
      <c r="X19">
        <v>10.59</v>
      </c>
      <c r="Y19">
        <v>242.56</v>
      </c>
      <c r="Z19">
        <v>176.75</v>
      </c>
      <c r="AA19">
        <v>17.77</v>
      </c>
      <c r="AC19">
        <f t="shared" si="1"/>
        <v>10</v>
      </c>
      <c r="AD19" t="str">
        <f t="shared" si="2"/>
        <v>2013</v>
      </c>
      <c r="AE19">
        <v>75366</v>
      </c>
      <c r="AF19">
        <v>138.47999999999999</v>
      </c>
      <c r="AG19">
        <v>1806</v>
      </c>
      <c r="AH19">
        <v>2.75</v>
      </c>
      <c r="AI19">
        <v>38640</v>
      </c>
      <c r="AJ19">
        <v>3000</v>
      </c>
      <c r="AK19">
        <v>5390</v>
      </c>
      <c r="AL19">
        <v>13883</v>
      </c>
      <c r="AM19">
        <v>8490</v>
      </c>
      <c r="AN19">
        <v>300</v>
      </c>
      <c r="AO19">
        <v>152</v>
      </c>
      <c r="AP19">
        <v>93</v>
      </c>
      <c r="AQ19">
        <v>9</v>
      </c>
      <c r="AR19">
        <v>833</v>
      </c>
      <c r="AS19">
        <v>2</v>
      </c>
      <c r="AT19">
        <v>798</v>
      </c>
      <c r="AU19">
        <v>11</v>
      </c>
      <c r="AV19">
        <v>22</v>
      </c>
      <c r="AW19">
        <v>803</v>
      </c>
      <c r="AX19">
        <v>11192</v>
      </c>
      <c r="AY19">
        <v>4257</v>
      </c>
      <c r="AZ19">
        <v>451</v>
      </c>
      <c r="BA19">
        <v>504</v>
      </c>
      <c r="BB19">
        <v>706</v>
      </c>
      <c r="BC19">
        <v>355</v>
      </c>
      <c r="BD19">
        <v>1835</v>
      </c>
      <c r="BE19">
        <v>1645</v>
      </c>
      <c r="BF19">
        <v>805</v>
      </c>
      <c r="BG19">
        <v>1</v>
      </c>
      <c r="BH19">
        <v>372</v>
      </c>
      <c r="BI19">
        <v>177</v>
      </c>
      <c r="BJ19">
        <v>490</v>
      </c>
      <c r="BK19">
        <v>424</v>
      </c>
    </row>
    <row r="20" spans="1:63" x14ac:dyDescent="0.3">
      <c r="A20">
        <f t="shared" si="0"/>
        <v>10</v>
      </c>
      <c r="B20" t="s">
        <v>87</v>
      </c>
      <c r="C20">
        <v>6.21</v>
      </c>
      <c r="D20">
        <v>6.67</v>
      </c>
      <c r="E20">
        <v>-2.12</v>
      </c>
      <c r="F20">
        <v>3.86</v>
      </c>
      <c r="G20">
        <v>48.39</v>
      </c>
      <c r="H20">
        <v>30.69</v>
      </c>
      <c r="I20">
        <v>11.21</v>
      </c>
      <c r="J20">
        <v>41.61</v>
      </c>
      <c r="K20">
        <v>315.01</v>
      </c>
      <c r="L20">
        <v>201.97</v>
      </c>
      <c r="M20">
        <v>0.21</v>
      </c>
      <c r="N20">
        <v>84.89</v>
      </c>
      <c r="O20">
        <v>981.6</v>
      </c>
      <c r="P20">
        <v>45.52</v>
      </c>
      <c r="Q20">
        <v>1345.78</v>
      </c>
      <c r="R20">
        <v>101.54</v>
      </c>
      <c r="S20">
        <v>0.88</v>
      </c>
      <c r="T20">
        <v>0.68</v>
      </c>
      <c r="U20">
        <v>12.04</v>
      </c>
      <c r="V20">
        <v>274.60000000000002</v>
      </c>
      <c r="W20">
        <v>6.21</v>
      </c>
      <c r="X20">
        <v>9.31</v>
      </c>
      <c r="Y20" s="10">
        <f>AG5*1000</f>
        <v>220</v>
      </c>
      <c r="Z20">
        <v>176.35</v>
      </c>
      <c r="AA20">
        <v>17.190000000000001</v>
      </c>
      <c r="AC20">
        <f t="shared" si="1"/>
        <v>10</v>
      </c>
      <c r="AD20" t="str">
        <f t="shared" si="2"/>
        <v>2014</v>
      </c>
      <c r="AE20">
        <v>75397</v>
      </c>
      <c r="AF20">
        <v>139.37</v>
      </c>
      <c r="AG20">
        <v>1740</v>
      </c>
      <c r="AH20">
        <v>2.65</v>
      </c>
      <c r="AI20">
        <v>38647</v>
      </c>
      <c r="AJ20">
        <v>3008</v>
      </c>
      <c r="AK20">
        <v>5492</v>
      </c>
      <c r="AL20">
        <v>13765</v>
      </c>
      <c r="AM20">
        <v>8504</v>
      </c>
      <c r="AN20">
        <v>306</v>
      </c>
      <c r="AO20">
        <v>159</v>
      </c>
      <c r="AP20">
        <v>89</v>
      </c>
      <c r="AQ20">
        <v>7</v>
      </c>
      <c r="AR20">
        <v>805</v>
      </c>
      <c r="AS20">
        <v>2</v>
      </c>
      <c r="AT20">
        <v>773</v>
      </c>
      <c r="AU20">
        <v>11</v>
      </c>
      <c r="AV20">
        <v>19</v>
      </c>
      <c r="AW20">
        <v>758</v>
      </c>
      <c r="AX20">
        <v>11174</v>
      </c>
      <c r="AY20">
        <v>4199</v>
      </c>
      <c r="AZ20">
        <v>435</v>
      </c>
      <c r="BA20">
        <v>506</v>
      </c>
      <c r="BB20">
        <v>703</v>
      </c>
      <c r="BC20">
        <v>359</v>
      </c>
      <c r="BD20">
        <v>1815</v>
      </c>
      <c r="BE20">
        <v>1666</v>
      </c>
      <c r="BF20">
        <v>802</v>
      </c>
      <c r="BG20">
        <v>1</v>
      </c>
      <c r="BH20">
        <v>381</v>
      </c>
      <c r="BI20">
        <v>175</v>
      </c>
      <c r="BJ20">
        <v>493</v>
      </c>
      <c r="BK20">
        <v>442</v>
      </c>
    </row>
    <row r="21" spans="1:63" x14ac:dyDescent="0.3">
      <c r="A21">
        <f t="shared" si="0"/>
        <v>10</v>
      </c>
      <c r="B21" t="s">
        <v>88</v>
      </c>
      <c r="C21">
        <v>6.26</v>
      </c>
      <c r="D21">
        <v>6.62</v>
      </c>
      <c r="E21">
        <v>-3.05</v>
      </c>
      <c r="F21">
        <v>0.76</v>
      </c>
      <c r="G21">
        <v>57.39</v>
      </c>
      <c r="H21">
        <v>32.61</v>
      </c>
      <c r="I21">
        <v>9.08</v>
      </c>
      <c r="J21">
        <v>48.37</v>
      </c>
      <c r="K21">
        <v>325.02</v>
      </c>
      <c r="L21">
        <v>200.18</v>
      </c>
      <c r="M21">
        <v>2.63</v>
      </c>
      <c r="N21">
        <v>83.37</v>
      </c>
      <c r="O21">
        <v>1017.43</v>
      </c>
      <c r="P21">
        <v>45.4</v>
      </c>
      <c r="Q21">
        <v>1337.36</v>
      </c>
      <c r="R21">
        <v>103.46</v>
      </c>
      <c r="S21">
        <v>0.82</v>
      </c>
      <c r="T21">
        <v>0.62</v>
      </c>
      <c r="U21">
        <v>11.14</v>
      </c>
      <c r="V21">
        <v>291.95</v>
      </c>
      <c r="W21">
        <v>5.93</v>
      </c>
      <c r="X21">
        <v>8.5299999999999994</v>
      </c>
      <c r="Y21">
        <v>201.74</v>
      </c>
      <c r="Z21">
        <v>170.65</v>
      </c>
      <c r="AA21">
        <v>17.190000000000001</v>
      </c>
      <c r="AC21">
        <f t="shared" si="1"/>
        <v>10</v>
      </c>
      <c r="AD21" t="str">
        <f t="shared" si="2"/>
        <v>2015</v>
      </c>
      <c r="AE21">
        <v>75028</v>
      </c>
      <c r="AF21">
        <v>140.97999999999999</v>
      </c>
      <c r="AG21">
        <v>1530</v>
      </c>
      <c r="AH21">
        <v>2.34</v>
      </c>
      <c r="AI21">
        <v>38749</v>
      </c>
      <c r="AJ21">
        <v>3195</v>
      </c>
      <c r="AK21">
        <v>5547</v>
      </c>
      <c r="AL21">
        <v>13237</v>
      </c>
      <c r="AM21">
        <v>8132</v>
      </c>
      <c r="AN21">
        <v>308</v>
      </c>
      <c r="AO21">
        <v>152</v>
      </c>
      <c r="AP21">
        <v>88</v>
      </c>
      <c r="AQ21">
        <v>8</v>
      </c>
      <c r="AR21">
        <v>788</v>
      </c>
      <c r="AS21">
        <v>2</v>
      </c>
      <c r="AT21">
        <v>749</v>
      </c>
      <c r="AU21">
        <v>12</v>
      </c>
      <c r="AV21">
        <v>25</v>
      </c>
      <c r="AW21">
        <v>702</v>
      </c>
      <c r="AX21">
        <v>10738</v>
      </c>
      <c r="AY21">
        <v>3859</v>
      </c>
      <c r="AZ21">
        <v>420</v>
      </c>
      <c r="BA21">
        <v>488</v>
      </c>
      <c r="BB21">
        <v>687</v>
      </c>
      <c r="BC21">
        <v>338</v>
      </c>
      <c r="BD21">
        <v>1813</v>
      </c>
      <c r="BE21">
        <v>1626</v>
      </c>
      <c r="BF21">
        <v>758</v>
      </c>
      <c r="BG21">
        <v>1</v>
      </c>
      <c r="BH21">
        <v>400</v>
      </c>
      <c r="BI21">
        <v>178</v>
      </c>
      <c r="BJ21">
        <v>507</v>
      </c>
      <c r="BK21">
        <v>449</v>
      </c>
    </row>
    <row r="22" spans="1:63" x14ac:dyDescent="0.3">
      <c r="A22">
        <f t="shared" si="0"/>
        <v>10</v>
      </c>
      <c r="B22" t="s">
        <v>89</v>
      </c>
      <c r="C22">
        <v>6.26</v>
      </c>
      <c r="D22">
        <v>6.63</v>
      </c>
      <c r="E22">
        <v>-2.29</v>
      </c>
      <c r="F22">
        <v>-3.25</v>
      </c>
      <c r="G22">
        <v>50.29</v>
      </c>
      <c r="H22">
        <v>28.95</v>
      </c>
      <c r="I22">
        <v>8.02</v>
      </c>
      <c r="J22">
        <v>46.98</v>
      </c>
      <c r="K22">
        <v>332.41</v>
      </c>
      <c r="L22">
        <v>198.34</v>
      </c>
      <c r="M22">
        <v>0.64</v>
      </c>
      <c r="N22">
        <v>83.15</v>
      </c>
      <c r="O22">
        <v>1049.1400000000001</v>
      </c>
      <c r="P22">
        <v>45.37</v>
      </c>
      <c r="Q22">
        <v>1349.12</v>
      </c>
      <c r="R22">
        <v>103.85</v>
      </c>
      <c r="S22">
        <v>0.82</v>
      </c>
      <c r="T22">
        <v>0.6</v>
      </c>
      <c r="U22">
        <v>10.1</v>
      </c>
      <c r="V22">
        <v>305.94</v>
      </c>
      <c r="W22">
        <v>5.85</v>
      </c>
      <c r="X22">
        <v>7.61</v>
      </c>
      <c r="Y22">
        <v>193.56</v>
      </c>
      <c r="Z22">
        <v>168.41</v>
      </c>
      <c r="AA22">
        <v>16.5</v>
      </c>
      <c r="AC22">
        <f t="shared" si="1"/>
        <v>10</v>
      </c>
      <c r="AD22" t="str">
        <f t="shared" si="2"/>
        <v>2016</v>
      </c>
      <c r="AE22">
        <v>74451</v>
      </c>
      <c r="AF22">
        <v>143.53</v>
      </c>
      <c r="AG22">
        <v>1209</v>
      </c>
      <c r="AH22">
        <v>1.86</v>
      </c>
      <c r="AI22">
        <v>38771</v>
      </c>
      <c r="AJ22">
        <v>3200</v>
      </c>
      <c r="AK22">
        <v>5507</v>
      </c>
      <c r="AL22">
        <v>12951</v>
      </c>
      <c r="AM22">
        <v>8463</v>
      </c>
      <c r="AN22">
        <v>289</v>
      </c>
      <c r="AO22">
        <v>145</v>
      </c>
      <c r="AP22">
        <v>92</v>
      </c>
      <c r="AQ22">
        <v>8</v>
      </c>
      <c r="AR22">
        <v>737</v>
      </c>
      <c r="AS22">
        <v>2</v>
      </c>
      <c r="AT22">
        <v>696</v>
      </c>
      <c r="AU22">
        <v>11</v>
      </c>
      <c r="AV22">
        <v>28</v>
      </c>
      <c r="AW22">
        <v>665</v>
      </c>
      <c r="AX22">
        <v>10584</v>
      </c>
      <c r="AY22">
        <v>3575</v>
      </c>
      <c r="AZ22">
        <v>420</v>
      </c>
      <c r="BA22">
        <v>478</v>
      </c>
      <c r="BB22">
        <v>697</v>
      </c>
      <c r="BC22">
        <v>314</v>
      </c>
      <c r="BD22">
        <v>1843</v>
      </c>
      <c r="BE22">
        <v>1660</v>
      </c>
      <c r="BF22">
        <v>752</v>
      </c>
      <c r="BG22">
        <v>1</v>
      </c>
      <c r="BH22">
        <v>428</v>
      </c>
      <c r="BI22">
        <v>176</v>
      </c>
      <c r="BJ22">
        <v>519</v>
      </c>
      <c r="BK22">
        <v>456</v>
      </c>
    </row>
    <row r="23" spans="1:63" x14ac:dyDescent="0.3">
      <c r="A23">
        <f t="shared" si="0"/>
        <v>10</v>
      </c>
      <c r="B23" t="s">
        <v>90</v>
      </c>
      <c r="C23">
        <v>6.22</v>
      </c>
      <c r="D23">
        <v>6.49</v>
      </c>
      <c r="E23">
        <v>-4.5999999999999996</v>
      </c>
      <c r="F23">
        <v>1.1200000000000001</v>
      </c>
      <c r="G23">
        <v>50.92</v>
      </c>
      <c r="H23">
        <v>27.14</v>
      </c>
      <c r="I23">
        <v>8.76</v>
      </c>
      <c r="J23">
        <v>46.81</v>
      </c>
      <c r="K23">
        <v>354.51</v>
      </c>
      <c r="L23">
        <v>196.9</v>
      </c>
      <c r="M23">
        <v>1.55</v>
      </c>
      <c r="N23">
        <v>82.55</v>
      </c>
      <c r="O23">
        <v>1087.94</v>
      </c>
      <c r="P23">
        <v>45.31</v>
      </c>
      <c r="Q23">
        <v>1390.15</v>
      </c>
      <c r="R23">
        <v>104.23</v>
      </c>
      <c r="S23">
        <v>0.84</v>
      </c>
      <c r="T23">
        <v>0.6</v>
      </c>
      <c r="U23">
        <v>10.72</v>
      </c>
      <c r="V23">
        <v>303.83</v>
      </c>
      <c r="W23">
        <v>5.78</v>
      </c>
      <c r="X23">
        <v>7.71</v>
      </c>
      <c r="Y23">
        <v>202.04</v>
      </c>
      <c r="Z23">
        <v>170.29</v>
      </c>
      <c r="AA23">
        <v>16.420000000000002</v>
      </c>
      <c r="AC23">
        <f t="shared" si="1"/>
        <v>10</v>
      </c>
      <c r="AD23" t="str">
        <f t="shared" si="2"/>
        <v>2017</v>
      </c>
      <c r="AE23">
        <v>73831</v>
      </c>
      <c r="AF23">
        <v>147.52000000000001</v>
      </c>
      <c r="AG23">
        <v>925</v>
      </c>
      <c r="AH23">
        <v>1.44</v>
      </c>
      <c r="AI23">
        <v>38830</v>
      </c>
      <c r="AJ23">
        <v>3064</v>
      </c>
      <c r="AK23">
        <v>5469</v>
      </c>
      <c r="AL23">
        <v>13020</v>
      </c>
      <c r="AM23">
        <v>8660</v>
      </c>
      <c r="AN23">
        <v>305</v>
      </c>
      <c r="AO23">
        <v>144</v>
      </c>
      <c r="AP23">
        <v>85</v>
      </c>
      <c r="AQ23">
        <v>9</v>
      </c>
      <c r="AR23">
        <v>735</v>
      </c>
      <c r="AS23">
        <v>1</v>
      </c>
      <c r="AT23">
        <v>695</v>
      </c>
      <c r="AU23">
        <v>13</v>
      </c>
      <c r="AV23">
        <v>26</v>
      </c>
      <c r="AW23">
        <v>669</v>
      </c>
      <c r="AX23">
        <v>10653</v>
      </c>
      <c r="AY23">
        <v>3461</v>
      </c>
      <c r="AZ23">
        <v>442</v>
      </c>
      <c r="BA23">
        <v>497</v>
      </c>
      <c r="BB23">
        <v>719</v>
      </c>
      <c r="BC23">
        <v>309</v>
      </c>
      <c r="BD23">
        <v>1878</v>
      </c>
      <c r="BE23">
        <v>1691</v>
      </c>
      <c r="BF23">
        <v>774</v>
      </c>
      <c r="BG23">
        <v>0</v>
      </c>
      <c r="BH23">
        <v>437</v>
      </c>
      <c r="BI23">
        <v>182</v>
      </c>
      <c r="BJ23">
        <v>532</v>
      </c>
      <c r="BK23">
        <v>465</v>
      </c>
    </row>
    <row r="24" spans="1:63" x14ac:dyDescent="0.3">
      <c r="A24">
        <f t="shared" si="0"/>
        <v>10</v>
      </c>
      <c r="B24" t="s">
        <v>91</v>
      </c>
      <c r="C24">
        <v>6.2</v>
      </c>
      <c r="D24">
        <v>6.42</v>
      </c>
      <c r="E24">
        <v>-4.03</v>
      </c>
      <c r="F24">
        <v>0.14000000000000001</v>
      </c>
      <c r="G24">
        <v>41.36</v>
      </c>
      <c r="H24">
        <v>27.8</v>
      </c>
      <c r="I24">
        <v>9.41</v>
      </c>
      <c r="J24">
        <v>48.82</v>
      </c>
      <c r="K24">
        <v>362.59</v>
      </c>
      <c r="L24">
        <v>197.55</v>
      </c>
      <c r="M24">
        <v>0.95</v>
      </c>
      <c r="N24">
        <v>82.27</v>
      </c>
      <c r="O24">
        <v>1075.57</v>
      </c>
      <c r="P24">
        <v>45.26</v>
      </c>
      <c r="Q24">
        <v>1371.13</v>
      </c>
      <c r="R24">
        <v>103.46</v>
      </c>
      <c r="S24">
        <v>0.82</v>
      </c>
      <c r="T24">
        <v>0.56999999999999995</v>
      </c>
      <c r="U24">
        <v>9.19</v>
      </c>
      <c r="V24">
        <v>302.67</v>
      </c>
      <c r="W24">
        <v>7.53</v>
      </c>
      <c r="X24">
        <v>8.26</v>
      </c>
      <c r="Y24">
        <v>200.8</v>
      </c>
      <c r="Z24">
        <v>170.19</v>
      </c>
      <c r="AA24">
        <v>16.47</v>
      </c>
      <c r="AC24">
        <f t="shared" si="1"/>
        <v>10</v>
      </c>
      <c r="AD24" t="str">
        <f t="shared" si="2"/>
        <v>2018</v>
      </c>
      <c r="AE24">
        <v>72907</v>
      </c>
      <c r="AF24">
        <v>153.99</v>
      </c>
      <c r="AG24">
        <v>723</v>
      </c>
      <c r="AH24">
        <v>1.1299999999999999</v>
      </c>
      <c r="AI24">
        <v>38867</v>
      </c>
      <c r="AJ24">
        <v>3129</v>
      </c>
      <c r="AK24">
        <v>5448</v>
      </c>
      <c r="AL24">
        <v>13068</v>
      </c>
      <c r="AM24">
        <v>8717</v>
      </c>
      <c r="AN24">
        <v>308</v>
      </c>
      <c r="AO24">
        <v>152</v>
      </c>
      <c r="AP24">
        <v>78</v>
      </c>
      <c r="AQ24">
        <v>10</v>
      </c>
      <c r="AR24">
        <v>719</v>
      </c>
      <c r="AS24">
        <v>1</v>
      </c>
      <c r="AT24">
        <v>684</v>
      </c>
      <c r="AU24">
        <v>15</v>
      </c>
      <c r="AV24">
        <v>19</v>
      </c>
      <c r="AW24">
        <v>715</v>
      </c>
      <c r="AX24">
        <v>10694</v>
      </c>
      <c r="AY24">
        <v>3410</v>
      </c>
      <c r="AZ24">
        <v>455</v>
      </c>
      <c r="BA24">
        <v>469</v>
      </c>
      <c r="BB24">
        <v>726</v>
      </c>
      <c r="BC24">
        <v>294</v>
      </c>
      <c r="BD24">
        <v>1848</v>
      </c>
      <c r="BE24">
        <v>1733</v>
      </c>
      <c r="BF24">
        <v>833</v>
      </c>
      <c r="BG24">
        <v>0</v>
      </c>
      <c r="BH24">
        <v>453</v>
      </c>
      <c r="BI24">
        <v>195</v>
      </c>
      <c r="BJ24">
        <v>518</v>
      </c>
      <c r="BK24">
        <v>478</v>
      </c>
    </row>
    <row r="25" spans="1:63" x14ac:dyDescent="0.3">
      <c r="A25">
        <f t="shared" si="0"/>
        <v>10</v>
      </c>
      <c r="B25" t="s">
        <v>92</v>
      </c>
      <c r="C25">
        <v>6.21</v>
      </c>
      <c r="D25">
        <v>6.46</v>
      </c>
      <c r="E25">
        <v>-4.3</v>
      </c>
      <c r="F25">
        <v>-4.62</v>
      </c>
      <c r="G25">
        <v>31.11</v>
      </c>
      <c r="H25">
        <v>26.93</v>
      </c>
      <c r="I25">
        <v>6.66</v>
      </c>
      <c r="J25">
        <v>46.28</v>
      </c>
      <c r="K25">
        <v>370.18</v>
      </c>
      <c r="L25">
        <v>193.4</v>
      </c>
      <c r="M25">
        <v>16.350000000000001</v>
      </c>
      <c r="N25">
        <v>80.16</v>
      </c>
      <c r="O25">
        <v>1112.27</v>
      </c>
      <c r="P25">
        <v>44.52</v>
      </c>
      <c r="Q25">
        <v>1364.55</v>
      </c>
      <c r="R25">
        <v>105.77</v>
      </c>
      <c r="S25">
        <v>0.81</v>
      </c>
      <c r="T25">
        <v>0.57999999999999996</v>
      </c>
      <c r="U25">
        <v>8.69</v>
      </c>
      <c r="V25">
        <v>285.26</v>
      </c>
      <c r="W25">
        <v>6.22</v>
      </c>
      <c r="X25">
        <v>8.08</v>
      </c>
      <c r="Y25">
        <v>191.35</v>
      </c>
      <c r="Z25">
        <v>173.5</v>
      </c>
      <c r="AA25">
        <v>16.41</v>
      </c>
      <c r="AC25">
        <f t="shared" si="1"/>
        <v>10</v>
      </c>
      <c r="AD25" t="str">
        <f t="shared" si="2"/>
        <v>2019</v>
      </c>
      <c r="AE25">
        <v>72082</v>
      </c>
      <c r="AF25">
        <v>157.33000000000001</v>
      </c>
      <c r="AG25">
        <v>646</v>
      </c>
      <c r="AH25">
        <v>1.03</v>
      </c>
      <c r="AI25">
        <v>39511</v>
      </c>
      <c r="AJ25">
        <v>3123</v>
      </c>
      <c r="AK25">
        <v>5420</v>
      </c>
      <c r="AL25">
        <v>13258</v>
      </c>
      <c r="AM25">
        <v>9747</v>
      </c>
      <c r="AN25">
        <v>310</v>
      </c>
      <c r="AO25">
        <v>169</v>
      </c>
      <c r="AP25">
        <v>79</v>
      </c>
      <c r="AQ25">
        <v>10</v>
      </c>
      <c r="AR25">
        <v>702</v>
      </c>
      <c r="AS25">
        <v>2</v>
      </c>
      <c r="AT25">
        <v>667</v>
      </c>
      <c r="AU25">
        <v>14</v>
      </c>
      <c r="AV25">
        <v>19</v>
      </c>
      <c r="AW25">
        <v>773</v>
      </c>
      <c r="AX25">
        <v>10861</v>
      </c>
      <c r="AY25">
        <v>3327</v>
      </c>
      <c r="AZ25">
        <v>474</v>
      </c>
      <c r="BA25">
        <v>489</v>
      </c>
      <c r="BB25">
        <v>771</v>
      </c>
      <c r="BC25">
        <v>264</v>
      </c>
      <c r="BD25">
        <v>1894</v>
      </c>
      <c r="BE25">
        <v>1775</v>
      </c>
      <c r="BF25">
        <v>835</v>
      </c>
      <c r="BG25">
        <v>1</v>
      </c>
      <c r="BH25">
        <v>467</v>
      </c>
      <c r="BI25">
        <v>219</v>
      </c>
      <c r="BJ25">
        <v>527</v>
      </c>
      <c r="BK25">
        <v>518</v>
      </c>
    </row>
    <row r="26" spans="1:63" x14ac:dyDescent="0.3">
      <c r="A26">
        <f t="shared" si="0"/>
        <v>10</v>
      </c>
      <c r="B26" t="s">
        <v>93</v>
      </c>
      <c r="C26">
        <v>6.13</v>
      </c>
      <c r="D26">
        <v>6.39</v>
      </c>
      <c r="E26">
        <v>-5.65</v>
      </c>
      <c r="F26">
        <v>-7.52</v>
      </c>
      <c r="G26">
        <v>40.57</v>
      </c>
      <c r="H26">
        <v>33.86</v>
      </c>
      <c r="I26">
        <v>9.81</v>
      </c>
      <c r="J26">
        <v>45.85</v>
      </c>
      <c r="K26">
        <v>374.99</v>
      </c>
      <c r="L26">
        <v>190.8</v>
      </c>
      <c r="M26">
        <v>7.09</v>
      </c>
      <c r="N26">
        <v>78.819999999999993</v>
      </c>
      <c r="O26">
        <v>1220.67</v>
      </c>
      <c r="P26">
        <v>44.21</v>
      </c>
      <c r="Q26">
        <v>1309.03</v>
      </c>
      <c r="R26">
        <v>101.54</v>
      </c>
      <c r="S26">
        <v>0.77</v>
      </c>
      <c r="T26">
        <v>0.55000000000000004</v>
      </c>
      <c r="U26">
        <v>9.16</v>
      </c>
      <c r="V26">
        <v>267.39999999999998</v>
      </c>
      <c r="W26">
        <v>4.41</v>
      </c>
      <c r="X26">
        <v>8.25</v>
      </c>
      <c r="Y26">
        <v>109.77</v>
      </c>
      <c r="Z26">
        <v>176.39</v>
      </c>
      <c r="AA26">
        <v>16.14</v>
      </c>
      <c r="AC26">
        <f t="shared" si="1"/>
        <v>10</v>
      </c>
      <c r="AD26" t="str">
        <f t="shared" si="2"/>
        <v>2020</v>
      </c>
      <c r="AE26">
        <v>70873</v>
      </c>
      <c r="AF26">
        <v>162.29</v>
      </c>
      <c r="AG26">
        <v>1193</v>
      </c>
      <c r="AH26">
        <v>1.92</v>
      </c>
      <c r="AI26">
        <v>39792</v>
      </c>
      <c r="AJ26">
        <v>3039</v>
      </c>
      <c r="AK26">
        <v>5348</v>
      </c>
      <c r="AL26">
        <v>13392</v>
      </c>
      <c r="AM26">
        <v>9248</v>
      </c>
      <c r="AN26">
        <v>307</v>
      </c>
      <c r="AO26">
        <v>163</v>
      </c>
      <c r="AP26">
        <v>85</v>
      </c>
      <c r="AQ26">
        <v>11</v>
      </c>
      <c r="AR26">
        <v>671</v>
      </c>
      <c r="AS26">
        <v>1</v>
      </c>
      <c r="AT26">
        <v>637</v>
      </c>
      <c r="AU26">
        <v>13</v>
      </c>
      <c r="AV26">
        <v>20</v>
      </c>
      <c r="AW26">
        <v>820</v>
      </c>
      <c r="AX26">
        <v>10996</v>
      </c>
      <c r="AY26">
        <v>3236</v>
      </c>
      <c r="AZ26">
        <v>548</v>
      </c>
      <c r="BA26">
        <v>502</v>
      </c>
      <c r="BB26">
        <v>814</v>
      </c>
      <c r="BC26">
        <v>227</v>
      </c>
      <c r="BD26">
        <v>1917</v>
      </c>
      <c r="BE26">
        <v>1781</v>
      </c>
      <c r="BF26">
        <v>874</v>
      </c>
      <c r="BG26">
        <v>1</v>
      </c>
      <c r="BH26">
        <v>462</v>
      </c>
      <c r="BI26">
        <v>238</v>
      </c>
      <c r="BJ26">
        <v>520</v>
      </c>
      <c r="BK26">
        <v>546</v>
      </c>
    </row>
    <row r="27" spans="1:63" x14ac:dyDescent="0.3">
      <c r="A27">
        <f t="shared" si="0"/>
        <v>10</v>
      </c>
      <c r="B27" t="s">
        <v>94</v>
      </c>
      <c r="C27">
        <v>6.06</v>
      </c>
      <c r="D27">
        <v>6.27</v>
      </c>
      <c r="E27">
        <v>-7.08</v>
      </c>
      <c r="F27">
        <v>-5.1100000000000003</v>
      </c>
      <c r="G27">
        <v>51.44</v>
      </c>
      <c r="H27">
        <v>36.82</v>
      </c>
      <c r="I27">
        <v>6.08</v>
      </c>
      <c r="J27">
        <v>55.07</v>
      </c>
      <c r="K27">
        <v>378.15</v>
      </c>
      <c r="L27">
        <v>189.04</v>
      </c>
      <c r="M27">
        <v>3.41</v>
      </c>
      <c r="N27">
        <v>79.16</v>
      </c>
      <c r="O27">
        <v>1240.83</v>
      </c>
      <c r="P27">
        <v>44.07</v>
      </c>
      <c r="Q27">
        <v>1301.22</v>
      </c>
      <c r="R27">
        <v>100.38</v>
      </c>
      <c r="S27">
        <v>0.73</v>
      </c>
      <c r="T27">
        <v>0.54</v>
      </c>
      <c r="U27">
        <v>8.0500000000000007</v>
      </c>
      <c r="V27">
        <v>263.89999999999998</v>
      </c>
      <c r="W27">
        <v>7.52</v>
      </c>
      <c r="X27">
        <v>6.51</v>
      </c>
      <c r="Y27">
        <v>114.49</v>
      </c>
      <c r="Z27">
        <v>181.09</v>
      </c>
      <c r="AA27">
        <v>16.649999999999999</v>
      </c>
      <c r="AC27">
        <f t="shared" si="1"/>
        <v>10</v>
      </c>
      <c r="AD27" t="str">
        <f t="shared" si="2"/>
        <v>2021</v>
      </c>
      <c r="AE27">
        <v>69963</v>
      </c>
      <c r="AF27">
        <v>164.86</v>
      </c>
      <c r="AG27">
        <v>937</v>
      </c>
      <c r="AH27">
        <v>1.53</v>
      </c>
      <c r="AI27">
        <v>39923</v>
      </c>
      <c r="AJ27">
        <v>3082</v>
      </c>
      <c r="AK27">
        <v>5278</v>
      </c>
      <c r="AL27">
        <v>13667</v>
      </c>
      <c r="AM27">
        <v>8079</v>
      </c>
      <c r="AN27">
        <v>280</v>
      </c>
      <c r="AO27">
        <v>163</v>
      </c>
      <c r="AP27">
        <v>82</v>
      </c>
      <c r="AQ27">
        <v>12</v>
      </c>
      <c r="AR27">
        <v>688</v>
      </c>
      <c r="AS27">
        <v>1</v>
      </c>
      <c r="AT27">
        <v>655</v>
      </c>
      <c r="AU27">
        <v>13</v>
      </c>
      <c r="AV27">
        <v>19</v>
      </c>
      <c r="AW27">
        <v>901</v>
      </c>
      <c r="AX27">
        <v>11114</v>
      </c>
      <c r="AY27">
        <v>3408</v>
      </c>
      <c r="AZ27">
        <v>667</v>
      </c>
      <c r="BA27">
        <v>503</v>
      </c>
      <c r="BB27">
        <v>809</v>
      </c>
      <c r="BC27">
        <v>220</v>
      </c>
      <c r="BD27">
        <v>1708</v>
      </c>
      <c r="BE27">
        <v>1799</v>
      </c>
      <c r="BF27">
        <v>923</v>
      </c>
      <c r="BG27">
        <v>1</v>
      </c>
      <c r="BH27">
        <v>464</v>
      </c>
      <c r="BI27">
        <v>243</v>
      </c>
      <c r="BJ27">
        <v>499</v>
      </c>
      <c r="BK27">
        <v>557</v>
      </c>
    </row>
    <row r="28" spans="1:63" x14ac:dyDescent="0.3">
      <c r="A28">
        <f t="shared" si="0"/>
        <v>10</v>
      </c>
      <c r="B28" t="s">
        <v>95</v>
      </c>
      <c r="C28">
        <v>5.99</v>
      </c>
      <c r="D28">
        <v>6.14</v>
      </c>
      <c r="E28">
        <v>-6.95</v>
      </c>
      <c r="F28">
        <v>-2.5099999999999998</v>
      </c>
      <c r="G28">
        <v>48.79</v>
      </c>
      <c r="H28">
        <v>36.44</v>
      </c>
      <c r="I28">
        <v>6.48</v>
      </c>
      <c r="J28">
        <v>54.05</v>
      </c>
      <c r="K28">
        <v>385.75</v>
      </c>
      <c r="L28">
        <v>179.17</v>
      </c>
      <c r="M28">
        <v>2.81</v>
      </c>
      <c r="N28">
        <v>76.33</v>
      </c>
      <c r="O28">
        <v>1139.94</v>
      </c>
      <c r="P28">
        <v>42.95</v>
      </c>
      <c r="Q28">
        <v>1359.06</v>
      </c>
      <c r="R28">
        <v>101.54</v>
      </c>
      <c r="S28">
        <v>0.74</v>
      </c>
      <c r="T28">
        <v>0.51</v>
      </c>
      <c r="U28">
        <v>5.46</v>
      </c>
      <c r="V28">
        <v>271.37</v>
      </c>
      <c r="W28">
        <v>7.27</v>
      </c>
      <c r="X28">
        <v>2.87</v>
      </c>
      <c r="Y28">
        <v>169.17</v>
      </c>
      <c r="Z28">
        <v>186.99</v>
      </c>
      <c r="AA28">
        <v>17.07</v>
      </c>
      <c r="AC28">
        <f t="shared" si="1"/>
        <v>10</v>
      </c>
      <c r="AD28" t="str">
        <f t="shared" si="2"/>
        <v>2022</v>
      </c>
      <c r="AE28">
        <v>68987</v>
      </c>
      <c r="AF28">
        <v>167.26</v>
      </c>
      <c r="AG28">
        <v>988</v>
      </c>
      <c r="AH28">
        <v>1.63</v>
      </c>
      <c r="AI28">
        <v>40960</v>
      </c>
      <c r="AJ28">
        <v>3118</v>
      </c>
      <c r="AK28">
        <v>5156</v>
      </c>
      <c r="AL28">
        <v>13723</v>
      </c>
      <c r="AM28">
        <v>8080</v>
      </c>
      <c r="AN28">
        <v>302</v>
      </c>
      <c r="AO28">
        <v>167</v>
      </c>
      <c r="AP28">
        <v>89</v>
      </c>
      <c r="AQ28">
        <v>11</v>
      </c>
      <c r="AR28">
        <v>691</v>
      </c>
      <c r="AS28">
        <v>2</v>
      </c>
      <c r="AT28">
        <v>651</v>
      </c>
      <c r="AU28">
        <v>12</v>
      </c>
      <c r="AV28">
        <v>26</v>
      </c>
      <c r="AW28">
        <v>962</v>
      </c>
      <c r="AX28">
        <v>11093</v>
      </c>
      <c r="AY28">
        <v>3476</v>
      </c>
      <c r="AZ28">
        <v>679</v>
      </c>
      <c r="BA28">
        <v>508</v>
      </c>
      <c r="BB28">
        <v>770</v>
      </c>
      <c r="BC28">
        <v>190</v>
      </c>
      <c r="BD28">
        <v>1716</v>
      </c>
      <c r="BE28">
        <v>1777</v>
      </c>
      <c r="BF28">
        <v>882</v>
      </c>
      <c r="BG28">
        <v>1</v>
      </c>
      <c r="BH28">
        <v>447</v>
      </c>
      <c r="BI28">
        <v>267</v>
      </c>
      <c r="BJ28">
        <v>477</v>
      </c>
      <c r="BK28">
        <v>592</v>
      </c>
    </row>
    <row r="29" spans="1:63" x14ac:dyDescent="0.3">
      <c r="A29">
        <f t="shared" si="0"/>
        <v>10</v>
      </c>
      <c r="B29" t="s">
        <v>96</v>
      </c>
      <c r="C29">
        <v>5.93</v>
      </c>
      <c r="D29">
        <v>6.02</v>
      </c>
      <c r="E29">
        <v>-4.3899999999999997</v>
      </c>
      <c r="F29">
        <v>1.18</v>
      </c>
      <c r="G29">
        <v>51.79</v>
      </c>
      <c r="H29">
        <v>34.31</v>
      </c>
      <c r="I29">
        <v>7.27</v>
      </c>
      <c r="J29">
        <v>55.93</v>
      </c>
      <c r="K29">
        <v>374.69</v>
      </c>
      <c r="L29">
        <v>179.57</v>
      </c>
      <c r="M29">
        <v>10.94</v>
      </c>
      <c r="N29">
        <v>75.010000000000005</v>
      </c>
      <c r="O29">
        <v>999.03</v>
      </c>
      <c r="P29">
        <v>42.48</v>
      </c>
      <c r="Q29">
        <v>1430.1</v>
      </c>
      <c r="R29">
        <v>102.31</v>
      </c>
      <c r="S29">
        <v>0.75</v>
      </c>
      <c r="T29">
        <v>0.52</v>
      </c>
      <c r="U29">
        <v>5.0599999999999996</v>
      </c>
      <c r="V29">
        <v>260.58</v>
      </c>
      <c r="W29">
        <v>8.16</v>
      </c>
      <c r="X29">
        <v>2.87</v>
      </c>
      <c r="Y29">
        <v>184.89</v>
      </c>
      <c r="Z29">
        <v>188.97</v>
      </c>
      <c r="AA29">
        <v>17.04</v>
      </c>
      <c r="AC29">
        <f t="shared" si="1"/>
        <v>10</v>
      </c>
      <c r="AD29" t="str">
        <f t="shared" si="2"/>
        <v>2023</v>
      </c>
      <c r="AE29">
        <v>68220</v>
      </c>
      <c r="AF29">
        <v>171.03</v>
      </c>
      <c r="AG29">
        <v>1087</v>
      </c>
      <c r="AH29">
        <v>1.81</v>
      </c>
      <c r="AI29">
        <v>41412</v>
      </c>
      <c r="AJ29">
        <v>3074</v>
      </c>
      <c r="AK29">
        <v>4951</v>
      </c>
      <c r="AL29">
        <v>14053</v>
      </c>
      <c r="AM29">
        <v>8328</v>
      </c>
      <c r="AN29">
        <v>317</v>
      </c>
      <c r="AO29">
        <v>158</v>
      </c>
      <c r="AP29">
        <v>91</v>
      </c>
      <c r="AQ29">
        <v>10</v>
      </c>
      <c r="AR29">
        <v>700</v>
      </c>
      <c r="AS29">
        <v>2</v>
      </c>
      <c r="AT29">
        <v>655</v>
      </c>
      <c r="AU29">
        <v>13</v>
      </c>
      <c r="AV29">
        <v>30</v>
      </c>
      <c r="AW29">
        <v>996</v>
      </c>
      <c r="AX29">
        <v>11388</v>
      </c>
      <c r="AY29">
        <v>3638</v>
      </c>
      <c r="AZ29">
        <v>785</v>
      </c>
      <c r="BA29">
        <v>527</v>
      </c>
      <c r="BB29">
        <v>748</v>
      </c>
      <c r="BC29">
        <v>193</v>
      </c>
      <c r="BD29">
        <v>1681</v>
      </c>
      <c r="BE29">
        <v>1767</v>
      </c>
      <c r="BF29">
        <v>900</v>
      </c>
      <c r="BG29">
        <v>1</v>
      </c>
      <c r="BH29">
        <v>451</v>
      </c>
      <c r="BI29">
        <v>279</v>
      </c>
      <c r="BJ29">
        <v>477</v>
      </c>
      <c r="BK29">
        <v>639</v>
      </c>
    </row>
    <row r="31" spans="1:63" x14ac:dyDescent="0.3">
      <c r="AC31" t="str">
        <f t="shared" ref="AC31:AC44" si="3">A1</f>
        <v>Kerület</v>
      </c>
      <c r="AD31" t="str">
        <f t="shared" ref="AD31:AD44" si="4">B1</f>
        <v>Budapest 10. ker. (1070)</v>
      </c>
      <c r="AE31" t="str">
        <f t="shared" ref="AE31:BJ31" si="5">AF16</f>
        <v>BP: 65 év feletti népesség, 100 fő 0-14 éves korú népesség (fő)</v>
      </c>
      <c r="AF31" t="str">
        <f t="shared" si="5"/>
        <v>BP: Nyilvántartott álláskeresők összesen (fő)</v>
      </c>
      <c r="AG31" t="str">
        <f t="shared" si="5"/>
        <v>BP: Nyilvántartott álláskereső, 100 15-64 évesre (fő)</v>
      </c>
      <c r="AH31" t="str">
        <f t="shared" si="5"/>
        <v>BP: Lakásállomány (db)</v>
      </c>
      <c r="AI31" t="str">
        <f t="shared" si="5"/>
        <v>BP: Óvodai férőhelyek (fő)</v>
      </c>
      <c r="AJ31" t="str">
        <f t="shared" si="5"/>
        <v>BP: Általános iskolai tanulók a nappali oktatásban (fő)</v>
      </c>
      <c r="AK31" t="str">
        <f t="shared" si="5"/>
        <v>BP: Regisztrált vállalkozások (dec. 31.) (db)</v>
      </c>
      <c r="AL31" t="str">
        <f t="shared" si="5"/>
        <v>BP: 1-9 fős regisztrált vállalkozások (dec. 31.) (db)</v>
      </c>
      <c r="AM31" t="str">
        <f t="shared" si="5"/>
        <v>BP: 10-19 fős regisztrált vállalkozások (dec. 31.) (db)</v>
      </c>
      <c r="AN31" t="str">
        <f t="shared" si="5"/>
        <v>BP: 20-49 fős regisztrált vállalkozások (dec. 31.) (db)</v>
      </c>
      <c r="AO31" t="str">
        <f t="shared" si="5"/>
        <v>BP: 50-249 fős regisztrált vállalkozások (dec. 31.) (db)</v>
      </c>
      <c r="AP31" t="str">
        <f t="shared" si="5"/>
        <v>BP: 500 és több fős regisztrált vállalkozások (dec. 31.) (db)</v>
      </c>
      <c r="AQ31" t="str">
        <f t="shared" si="5"/>
        <v>BP: Regisztrált vállalkozás; Ipar (TEÁOR08: B+C+D+E)(dec. 31.) (db)</v>
      </c>
      <c r="AR31" t="str">
        <f t="shared" si="5"/>
        <v>BP: Regisztrált vállalkozás; Bányászat, kőfejtés (TEÁOR08: B)(dec. 31.) (db)</v>
      </c>
      <c r="AS31" t="str">
        <f t="shared" si="5"/>
        <v>BP: Regisztrált vállalkozás; Feldolgozóipar (TEÁOR08: C)(dec. 31.) (db)</v>
      </c>
      <c r="AT31" t="str">
        <f t="shared" si="5"/>
        <v>BP: Regisztrált vállalkozás; Villamosenergia-, gáz-, gőzellátás, légkondicionálás (TEÁOR08: D)(dec. 31.) (db)</v>
      </c>
      <c r="AU31" t="str">
        <f t="shared" si="5"/>
        <v>BP: Regisztrált vállalkozás; Vízellátás, szennyvíz gyűjtése, kezelése, hulladékgazdálkodás, szennyeződésmentesítés (TEÁOR08: E)(dec. 31.) (db)</v>
      </c>
      <c r="AV31" t="str">
        <f t="shared" si="5"/>
        <v>BP: Regisztrált vállalkozás; Építőipar (TEÁOR08: F)(dec. 31.) (db)</v>
      </c>
      <c r="AW31" t="str">
        <f t="shared" si="5"/>
        <v>BP: Regisztrált vállalkozások a szolgáltatásokban (db)</v>
      </c>
      <c r="AX31" t="str">
        <f t="shared" si="5"/>
        <v>BP: Regisztrált vállalkozás; Kereskedelem, gépjárműjavítás (TEÁOR08: G)(dec. 31.) (db)</v>
      </c>
      <c r="AY31" t="str">
        <f t="shared" si="5"/>
        <v>BP: Regisztrált vállalkozás; Szállítás, raktározás (TEÁOR08: H)(dec. 31.) (db)</v>
      </c>
      <c r="AZ31" t="str">
        <f t="shared" si="5"/>
        <v>BP: Regisztrált vállalkozás; Szálláshely-szolgáltatás, vendéglátás (TEÁOR08: I)(dec. 31.) (db)</v>
      </c>
      <c r="BA31" t="str">
        <f t="shared" si="5"/>
        <v>BP: Regisztrált vállalkozás; Információ, kommunikáció (TEÁOR08: J)(dec. 31.) (db)</v>
      </c>
      <c r="BB31" t="str">
        <f t="shared" si="5"/>
        <v>BP: Regisztrált vállalkozás; Pénzügyi, biztosítási tevékenység (TEÁOR08: K)(dec. 31.) (db)</v>
      </c>
      <c r="BC31" t="str">
        <f t="shared" si="5"/>
        <v>BP: Regisztrált vállalkozás; Ingatlanügyletek (TEÁOR08: L)(dec. 31.) (db)</v>
      </c>
      <c r="BD31" t="str">
        <f t="shared" si="5"/>
        <v>BP: Regisztrált vállalkozás; Szakmai, tudományos, műszaki tevékenység (TEÁOR08: M)(dec. 31.) (db)</v>
      </c>
      <c r="BE31" t="str">
        <f t="shared" si="5"/>
        <v>BP: Regisztrált vállalkozás; Adminisztratív és szolgáltatást támogató tevékenység (TEÁOR08: N)(dec. 31.) (db)</v>
      </c>
      <c r="BF31" t="str">
        <f t="shared" si="5"/>
        <v>BP: Regisztrált vállalkozás; Közigazgatás, védelem, kötelező társadalombiztosítás (TEÁOR08: O)(dec. 31.) (db)</v>
      </c>
      <c r="BG31" t="str">
        <f t="shared" si="5"/>
        <v>BP: Regisztrált vállalkozás; Oktatás (TEÁOR08: P)(dec. 31.) (db)</v>
      </c>
      <c r="BH31" t="str">
        <f t="shared" si="5"/>
        <v>BP: Regisztrált vállalkozás; Humán-egészségügyi, szociális ellátás (TEÁOR08: Q)(dec. 31.) (db)</v>
      </c>
      <c r="BI31" t="str">
        <f t="shared" si="5"/>
        <v>BP: Regisztrált vállalkozás; Művészet, szórakoztatás, szabadidő (TEÁOR08: R, GFO14, dec. 31.) (db)</v>
      </c>
      <c r="BJ31" t="str">
        <f t="shared" si="5"/>
        <v>BP: Regisztrált vállalkozás; Egyéb szolgáltatás (TEÁOR08: S)(dec. 31.) (db)</v>
      </c>
    </row>
    <row r="32" spans="1:63" x14ac:dyDescent="0.3">
      <c r="AC32">
        <f t="shared" si="3"/>
        <v>10</v>
      </c>
      <c r="AD32" t="str">
        <f t="shared" si="4"/>
        <v>2011</v>
      </c>
      <c r="AE32">
        <f t="shared" ref="AE32:BJ32" si="6">AF17/$AE17</f>
        <v>1.7663712131234291E-3</v>
      </c>
      <c r="AF32">
        <f t="shared" si="6"/>
        <v>2.5122370683952903E-2</v>
      </c>
      <c r="AG32">
        <f t="shared" si="6"/>
        <v>3.8100277814525729E-5</v>
      </c>
      <c r="AH32">
        <f t="shared" si="6"/>
        <v>0.50836089429818754</v>
      </c>
      <c r="AI32">
        <f t="shared" si="6"/>
        <v>3.8999867707368699E-2</v>
      </c>
      <c r="AJ32">
        <f t="shared" si="6"/>
        <v>6.7707368699563439E-2</v>
      </c>
      <c r="AK32">
        <f t="shared" si="6"/>
        <v>0.1835163381399656</v>
      </c>
      <c r="AL32">
        <f t="shared" si="6"/>
        <v>0.11076862018785553</v>
      </c>
      <c r="AM32">
        <f t="shared" si="6"/>
        <v>4.1143008334435776E-3</v>
      </c>
      <c r="AN32">
        <f t="shared" si="6"/>
        <v>2.0637650482868103E-3</v>
      </c>
      <c r="AO32">
        <f t="shared" si="6"/>
        <v>1.2964677867442784E-3</v>
      </c>
      <c r="AP32">
        <f t="shared" si="6"/>
        <v>1.4552189443048022E-4</v>
      </c>
      <c r="AQ32">
        <f t="shared" si="6"/>
        <v>1.1800502711998942E-2</v>
      </c>
      <c r="AR32">
        <f t="shared" si="6"/>
        <v>3.9687789390130968E-5</v>
      </c>
      <c r="AS32">
        <f t="shared" si="6"/>
        <v>1.128456144992724E-2</v>
      </c>
      <c r="AT32">
        <f t="shared" si="6"/>
        <v>1.7198042069056752E-4</v>
      </c>
      <c r="AU32">
        <f t="shared" si="6"/>
        <v>3.0427305199100409E-4</v>
      </c>
      <c r="AV32">
        <f t="shared" si="6"/>
        <v>1.1985712395819553E-2</v>
      </c>
      <c r="AW32">
        <f t="shared" si="6"/>
        <v>0.14550866516735017</v>
      </c>
      <c r="AX32">
        <f t="shared" si="6"/>
        <v>5.5364466199232701E-2</v>
      </c>
      <c r="AY32">
        <f t="shared" si="6"/>
        <v>6.3500463024209553E-3</v>
      </c>
      <c r="AZ32">
        <f t="shared" si="6"/>
        <v>6.2971292499007809E-3</v>
      </c>
      <c r="BA32">
        <f t="shared" si="6"/>
        <v>9.2604841910305588E-3</v>
      </c>
      <c r="BB32">
        <f t="shared" si="6"/>
        <v>5.1064955681968515E-3</v>
      </c>
      <c r="BC32">
        <f t="shared" si="6"/>
        <v>2.3733298055298321E-2</v>
      </c>
      <c r="BD32">
        <f t="shared" si="6"/>
        <v>2.2238391321603386E-2</v>
      </c>
      <c r="BE32">
        <f t="shared" si="6"/>
        <v>1.0556951977774839E-2</v>
      </c>
      <c r="BF32">
        <f t="shared" si="6"/>
        <v>1.3229263130043656E-5</v>
      </c>
      <c r="BG32">
        <f t="shared" si="6"/>
        <v>4.8154517793358911E-3</v>
      </c>
      <c r="BH32">
        <f t="shared" si="6"/>
        <v>2.2886625214975525E-3</v>
      </c>
      <c r="BI32">
        <f t="shared" si="6"/>
        <v>5.9134806191295146E-3</v>
      </c>
      <c r="BJ32">
        <f t="shared" si="6"/>
        <v>5.3181637782775499E-3</v>
      </c>
    </row>
    <row r="33" spans="29:62" x14ac:dyDescent="0.3">
      <c r="AC33">
        <f t="shared" si="3"/>
        <v>10</v>
      </c>
      <c r="AD33" t="str">
        <f t="shared" si="4"/>
        <v>2012</v>
      </c>
      <c r="AE33">
        <f t="shared" ref="AE33:BJ33" si="7">AF18/$AE18</f>
        <v>1.7898187222974229E-3</v>
      </c>
      <c r="AF33">
        <f t="shared" si="7"/>
        <v>2.9726358255699765E-2</v>
      </c>
      <c r="AG33">
        <f t="shared" si="7"/>
        <v>4.5253072166042946E-5</v>
      </c>
      <c r="AH33">
        <f t="shared" si="7"/>
        <v>0.51082888765029066</v>
      </c>
      <c r="AI33">
        <f t="shared" si="7"/>
        <v>3.9599755819200042E-2</v>
      </c>
      <c r="AJ33">
        <f t="shared" si="7"/>
        <v>6.9817129813944848E-2</v>
      </c>
      <c r="AK33">
        <f t="shared" si="7"/>
        <v>0.18379913475064363</v>
      </c>
      <c r="AL33">
        <f t="shared" si="7"/>
        <v>0.11154019693712344</v>
      </c>
      <c r="AM33">
        <f t="shared" si="7"/>
        <v>4.3129760862064392E-3</v>
      </c>
      <c r="AN33">
        <f t="shared" si="7"/>
        <v>2.0569578257292249E-3</v>
      </c>
      <c r="AO33">
        <f t="shared" si="7"/>
        <v>1.2607160867372667E-3</v>
      </c>
      <c r="AP33">
        <f t="shared" si="7"/>
        <v>1.3270695649865967E-4</v>
      </c>
      <c r="AQ33">
        <f t="shared" si="7"/>
        <v>1.1585317302332988E-2</v>
      </c>
      <c r="AR33">
        <f t="shared" si="7"/>
        <v>2.6541391299731931E-5</v>
      </c>
      <c r="AS33">
        <f t="shared" si="7"/>
        <v>1.1094301563287948E-2</v>
      </c>
      <c r="AT33">
        <f t="shared" si="7"/>
        <v>1.5924834779839159E-4</v>
      </c>
      <c r="AU33">
        <f t="shared" si="7"/>
        <v>3.0522599994691721E-4</v>
      </c>
      <c r="AV33">
        <f t="shared" si="7"/>
        <v>1.1306632693685804E-2</v>
      </c>
      <c r="AW33">
        <f t="shared" si="7"/>
        <v>0.14670754040926826</v>
      </c>
      <c r="AX33">
        <f t="shared" si="7"/>
        <v>5.5763463120736788E-2</v>
      </c>
      <c r="AY33">
        <f t="shared" si="7"/>
        <v>6.1708734771876743E-3</v>
      </c>
      <c r="AZ33">
        <f t="shared" si="7"/>
        <v>6.568994346683653E-3</v>
      </c>
      <c r="BA33">
        <f t="shared" si="7"/>
        <v>9.1302386071077848E-3</v>
      </c>
      <c r="BB33">
        <f t="shared" si="7"/>
        <v>5.0428643469490669E-3</v>
      </c>
      <c r="BC33">
        <f t="shared" si="7"/>
        <v>2.4046500517557131E-2</v>
      </c>
      <c r="BD33">
        <f t="shared" si="7"/>
        <v>2.217533243092603E-2</v>
      </c>
      <c r="BE33">
        <f t="shared" si="7"/>
        <v>1.0390954693845052E-2</v>
      </c>
      <c r="BF33">
        <f t="shared" si="7"/>
        <v>1.3270695649865965E-5</v>
      </c>
      <c r="BG33">
        <f t="shared" si="7"/>
        <v>4.9366987817501392E-3</v>
      </c>
      <c r="BH33">
        <f t="shared" si="7"/>
        <v>2.2560182604772143E-3</v>
      </c>
      <c r="BI33">
        <f t="shared" si="7"/>
        <v>6.3035804336863338E-3</v>
      </c>
      <c r="BJ33">
        <f t="shared" si="7"/>
        <v>5.4542559120949116E-3</v>
      </c>
    </row>
    <row r="34" spans="29:62" x14ac:dyDescent="0.3">
      <c r="AC34">
        <f t="shared" si="3"/>
        <v>10</v>
      </c>
      <c r="AD34" t="str">
        <f t="shared" si="4"/>
        <v>2013</v>
      </c>
      <c r="AE34">
        <f t="shared" ref="AE34:BJ34" si="8">AF19/$AE19</f>
        <v>1.8374333253721837E-3</v>
      </c>
      <c r="AF34">
        <f t="shared" si="8"/>
        <v>2.3963060265902395E-2</v>
      </c>
      <c r="AG34">
        <f t="shared" si="8"/>
        <v>3.648860228750365E-5</v>
      </c>
      <c r="AH34">
        <f t="shared" si="8"/>
        <v>0.51269803359605126</v>
      </c>
      <c r="AI34">
        <f t="shared" si="8"/>
        <v>3.9805747950003981E-2</v>
      </c>
      <c r="AJ34">
        <f t="shared" si="8"/>
        <v>7.1517660483507148E-2</v>
      </c>
      <c r="AK34">
        <f t="shared" si="8"/>
        <v>0.18420773292996842</v>
      </c>
      <c r="AL34">
        <f t="shared" si="8"/>
        <v>0.11265026669851126</v>
      </c>
      <c r="AM34">
        <f t="shared" si="8"/>
        <v>3.9805747950003977E-3</v>
      </c>
      <c r="AN34">
        <f t="shared" si="8"/>
        <v>2.0168245628002018E-3</v>
      </c>
      <c r="AO34">
        <f t="shared" si="8"/>
        <v>1.2339781864501233E-3</v>
      </c>
      <c r="AP34">
        <f t="shared" si="8"/>
        <v>1.1941724385001195E-4</v>
      </c>
      <c r="AQ34">
        <f t="shared" si="8"/>
        <v>1.1052729347451105E-2</v>
      </c>
      <c r="AR34">
        <f t="shared" si="8"/>
        <v>2.6537165300002653E-5</v>
      </c>
      <c r="AS34">
        <f t="shared" si="8"/>
        <v>1.0588328954701059E-2</v>
      </c>
      <c r="AT34">
        <f t="shared" si="8"/>
        <v>1.459544091500146E-4</v>
      </c>
      <c r="AU34">
        <f t="shared" si="8"/>
        <v>2.919088183000292E-4</v>
      </c>
      <c r="AV34">
        <f t="shared" si="8"/>
        <v>1.0654671867951066E-2</v>
      </c>
      <c r="AW34">
        <f t="shared" si="8"/>
        <v>0.14850197701881485</v>
      </c>
      <c r="AX34">
        <f t="shared" si="8"/>
        <v>5.6484356341055648E-2</v>
      </c>
      <c r="AY34">
        <f t="shared" si="8"/>
        <v>5.9841307751505981E-3</v>
      </c>
      <c r="AZ34">
        <f t="shared" si="8"/>
        <v>6.687365655600669E-3</v>
      </c>
      <c r="BA34">
        <f t="shared" si="8"/>
        <v>9.3676193509009374E-3</v>
      </c>
      <c r="BB34">
        <f t="shared" si="8"/>
        <v>4.7103468407504708E-3</v>
      </c>
      <c r="BC34">
        <f t="shared" si="8"/>
        <v>2.4347849162752434E-2</v>
      </c>
      <c r="BD34">
        <f t="shared" si="8"/>
        <v>2.1826818459252183E-2</v>
      </c>
      <c r="BE34">
        <f t="shared" si="8"/>
        <v>1.0681209033251067E-2</v>
      </c>
      <c r="BF34">
        <f t="shared" si="8"/>
        <v>1.3268582650001326E-5</v>
      </c>
      <c r="BG34">
        <f t="shared" si="8"/>
        <v>4.9359127458004932E-3</v>
      </c>
      <c r="BH34">
        <f t="shared" si="8"/>
        <v>2.3485391290502347E-3</v>
      </c>
      <c r="BI34">
        <f t="shared" si="8"/>
        <v>6.5016054985006502E-3</v>
      </c>
      <c r="BJ34">
        <f t="shared" si="8"/>
        <v>5.6258790436005627E-3</v>
      </c>
    </row>
    <row r="35" spans="29:62" x14ac:dyDescent="0.3">
      <c r="AC35">
        <f t="shared" si="3"/>
        <v>10</v>
      </c>
      <c r="AD35" t="str">
        <f t="shared" si="4"/>
        <v>2014</v>
      </c>
      <c r="AE35">
        <f t="shared" ref="AE35:BJ35" si="9">AF20/$AE20</f>
        <v>1.8484820350942346E-3</v>
      </c>
      <c r="AF35">
        <f t="shared" si="9"/>
        <v>2.3077841293420161E-2</v>
      </c>
      <c r="AG35">
        <f t="shared" si="9"/>
        <v>3.5147287027335304E-5</v>
      </c>
      <c r="AH35">
        <f t="shared" si="9"/>
        <v>0.51258007613035006</v>
      </c>
      <c r="AI35">
        <f t="shared" si="9"/>
        <v>3.9895486557820603E-2</v>
      </c>
      <c r="AJ35">
        <f t="shared" si="9"/>
        <v>7.2841094473254903E-2</v>
      </c>
      <c r="AK35">
        <f t="shared" si="9"/>
        <v>0.1825669456344417</v>
      </c>
      <c r="AL35">
        <f t="shared" si="9"/>
        <v>0.11278963353979601</v>
      </c>
      <c r="AM35">
        <f t="shared" si="9"/>
        <v>4.0585169171187185E-3</v>
      </c>
      <c r="AN35">
        <f t="shared" si="9"/>
        <v>2.1088372216401183E-3</v>
      </c>
      <c r="AO35">
        <f t="shared" si="9"/>
        <v>1.1804183190312612E-3</v>
      </c>
      <c r="AP35">
        <f t="shared" si="9"/>
        <v>9.284189026088571E-5</v>
      </c>
      <c r="AQ35">
        <f t="shared" si="9"/>
        <v>1.0676817380001856E-2</v>
      </c>
      <c r="AR35">
        <f t="shared" si="9"/>
        <v>2.6526254360253061E-5</v>
      </c>
      <c r="AS35">
        <f t="shared" si="9"/>
        <v>1.0252397310237808E-2</v>
      </c>
      <c r="AT35">
        <f t="shared" si="9"/>
        <v>1.4589439898139183E-4</v>
      </c>
      <c r="AU35">
        <f t="shared" si="9"/>
        <v>2.5199941642240408E-4</v>
      </c>
      <c r="AV35">
        <f t="shared" si="9"/>
        <v>1.0053450402535909E-2</v>
      </c>
      <c r="AW35">
        <f t="shared" si="9"/>
        <v>0.14820218311073385</v>
      </c>
      <c r="AX35">
        <f t="shared" si="9"/>
        <v>5.5691871029351303E-2</v>
      </c>
      <c r="AY35">
        <f t="shared" si="9"/>
        <v>5.7694603233550404E-3</v>
      </c>
      <c r="AZ35">
        <f t="shared" si="9"/>
        <v>6.7111423531440242E-3</v>
      </c>
      <c r="BA35">
        <f t="shared" si="9"/>
        <v>9.3239784076289516E-3</v>
      </c>
      <c r="BB35">
        <f t="shared" si="9"/>
        <v>4.761462657665424E-3</v>
      </c>
      <c r="BC35">
        <f t="shared" si="9"/>
        <v>2.4072575831929652E-2</v>
      </c>
      <c r="BD35">
        <f t="shared" si="9"/>
        <v>2.2096369882090801E-2</v>
      </c>
      <c r="BE35">
        <f t="shared" si="9"/>
        <v>1.0637027998461477E-2</v>
      </c>
      <c r="BF35">
        <f t="shared" si="9"/>
        <v>1.3263127180126531E-5</v>
      </c>
      <c r="BG35">
        <f t="shared" si="9"/>
        <v>5.0532514556282078E-3</v>
      </c>
      <c r="BH35">
        <f t="shared" si="9"/>
        <v>2.3210472565221426E-3</v>
      </c>
      <c r="BI35">
        <f t="shared" si="9"/>
        <v>6.5387216998023792E-3</v>
      </c>
      <c r="BJ35">
        <f t="shared" si="9"/>
        <v>5.862302213615926E-3</v>
      </c>
    </row>
    <row r="36" spans="29:62" x14ac:dyDescent="0.3">
      <c r="AC36">
        <f t="shared" si="3"/>
        <v>10</v>
      </c>
      <c r="AD36" t="str">
        <f t="shared" si="4"/>
        <v>2015</v>
      </c>
      <c r="AE36">
        <f t="shared" ref="AE36:BJ36" si="10">AF21/$AE21</f>
        <v>1.8790318281175027E-3</v>
      </c>
      <c r="AF36">
        <f t="shared" si="10"/>
        <v>2.039238684224556E-2</v>
      </c>
      <c r="AG36">
        <f t="shared" si="10"/>
        <v>3.1188356346963798E-5</v>
      </c>
      <c r="AH36">
        <f t="shared" si="10"/>
        <v>0.51646052140534204</v>
      </c>
      <c r="AI36">
        <f t="shared" si="10"/>
        <v>4.2584101935277494E-2</v>
      </c>
      <c r="AJ36">
        <f t="shared" si="10"/>
        <v>7.3932398571200084E-2</v>
      </c>
      <c r="AK36">
        <f t="shared" si="10"/>
        <v>0.17642746707895718</v>
      </c>
      <c r="AL36">
        <f t="shared" si="10"/>
        <v>0.10838620248440582</v>
      </c>
      <c r="AM36">
        <f t="shared" si="10"/>
        <v>4.1051340832755773E-3</v>
      </c>
      <c r="AN36">
        <f t="shared" si="10"/>
        <v>2.0259103268113238E-3</v>
      </c>
      <c r="AO36">
        <f t="shared" si="10"/>
        <v>1.1728954523644506E-3</v>
      </c>
      <c r="AP36">
        <f t="shared" si="10"/>
        <v>1.0662685930585914E-4</v>
      </c>
      <c r="AQ36">
        <f t="shared" si="10"/>
        <v>1.0502745641627126E-2</v>
      </c>
      <c r="AR36">
        <f t="shared" si="10"/>
        <v>2.6656714826464785E-5</v>
      </c>
      <c r="AS36">
        <f t="shared" si="10"/>
        <v>9.9829397025110629E-3</v>
      </c>
      <c r="AT36">
        <f t="shared" si="10"/>
        <v>1.5994028895878872E-4</v>
      </c>
      <c r="AU36">
        <f t="shared" si="10"/>
        <v>3.332089353308098E-4</v>
      </c>
      <c r="AV36">
        <f t="shared" si="10"/>
        <v>9.3565069040891409E-3</v>
      </c>
      <c r="AW36">
        <f t="shared" si="10"/>
        <v>0.14311990190328944</v>
      </c>
      <c r="AX36">
        <f t="shared" si="10"/>
        <v>5.1434131257663808E-2</v>
      </c>
      <c r="AY36">
        <f t="shared" si="10"/>
        <v>5.5979101135576054E-3</v>
      </c>
      <c r="AZ36">
        <f t="shared" si="10"/>
        <v>6.5042384176574077E-3</v>
      </c>
      <c r="BA36">
        <f t="shared" si="10"/>
        <v>9.1565815428906547E-3</v>
      </c>
      <c r="BB36">
        <f t="shared" si="10"/>
        <v>4.5049848056725487E-3</v>
      </c>
      <c r="BC36">
        <f t="shared" si="10"/>
        <v>2.416431199019033E-2</v>
      </c>
      <c r="BD36">
        <f t="shared" si="10"/>
        <v>2.1671909153915873E-2</v>
      </c>
      <c r="BE36">
        <f t="shared" si="10"/>
        <v>1.0102894919230153E-2</v>
      </c>
      <c r="BF36">
        <f t="shared" si="10"/>
        <v>1.3328357413232393E-5</v>
      </c>
      <c r="BG36">
        <f t="shared" si="10"/>
        <v>5.3313429652929569E-3</v>
      </c>
      <c r="BH36">
        <f t="shared" si="10"/>
        <v>2.372447619555366E-3</v>
      </c>
      <c r="BI36">
        <f t="shared" si="10"/>
        <v>6.7574772085088235E-3</v>
      </c>
      <c r="BJ36">
        <f t="shared" si="10"/>
        <v>5.9844324785413442E-3</v>
      </c>
    </row>
    <row r="37" spans="29:62" x14ac:dyDescent="0.3">
      <c r="AC37">
        <f t="shared" si="3"/>
        <v>10</v>
      </c>
      <c r="AD37" t="str">
        <f t="shared" si="4"/>
        <v>2016</v>
      </c>
      <c r="AE37">
        <f t="shared" ref="AE37:BJ37" si="11">AF22/$AE22</f>
        <v>1.9278451599038294E-3</v>
      </c>
      <c r="AF37">
        <f t="shared" si="11"/>
        <v>1.6238868517548456E-2</v>
      </c>
      <c r="AG37">
        <f t="shared" si="11"/>
        <v>2.4982874642382238E-5</v>
      </c>
      <c r="AH37">
        <f t="shared" si="11"/>
        <v>0.52075861976333426</v>
      </c>
      <c r="AI37">
        <f t="shared" si="11"/>
        <v>4.2981289707324281E-2</v>
      </c>
      <c r="AJ37">
        <f t="shared" si="11"/>
        <v>7.3968113255698381E-2</v>
      </c>
      <c r="AK37">
        <f t="shared" si="11"/>
        <v>0.17395333843736149</v>
      </c>
      <c r="AL37">
        <f t="shared" si="11"/>
        <v>0.11367207962283918</v>
      </c>
      <c r="AM37">
        <f t="shared" si="11"/>
        <v>3.8817477266927243E-3</v>
      </c>
      <c r="AN37">
        <f t="shared" si="11"/>
        <v>1.9475896898631315E-3</v>
      </c>
      <c r="AO37">
        <f t="shared" si="11"/>
        <v>1.2357120790855731E-3</v>
      </c>
      <c r="AP37">
        <f t="shared" si="11"/>
        <v>1.074532242683107E-4</v>
      </c>
      <c r="AQ37">
        <f t="shared" si="11"/>
        <v>9.8991282857181229E-3</v>
      </c>
      <c r="AR37">
        <f t="shared" si="11"/>
        <v>2.6863306067077675E-5</v>
      </c>
      <c r="AS37">
        <f t="shared" si="11"/>
        <v>9.3484305113430317E-3</v>
      </c>
      <c r="AT37">
        <f t="shared" si="11"/>
        <v>1.477481833689272E-4</v>
      </c>
      <c r="AU37">
        <f t="shared" si="11"/>
        <v>3.7608628493908744E-4</v>
      </c>
      <c r="AV37">
        <f t="shared" si="11"/>
        <v>8.9320492673033262E-3</v>
      </c>
      <c r="AW37">
        <f t="shared" si="11"/>
        <v>0.14216061570697505</v>
      </c>
      <c r="AX37">
        <f t="shared" si="11"/>
        <v>4.8018159594901341E-2</v>
      </c>
      <c r="AY37">
        <f t="shared" si="11"/>
        <v>5.6412942740863116E-3</v>
      </c>
      <c r="AZ37">
        <f t="shared" si="11"/>
        <v>6.4203301500315646E-3</v>
      </c>
      <c r="BA37">
        <f t="shared" si="11"/>
        <v>9.36186216437657E-3</v>
      </c>
      <c r="BB37">
        <f t="shared" si="11"/>
        <v>4.2175390525311949E-3</v>
      </c>
      <c r="BC37">
        <f t="shared" si="11"/>
        <v>2.4754536540812076E-2</v>
      </c>
      <c r="BD37">
        <f t="shared" si="11"/>
        <v>2.2296544035674472E-2</v>
      </c>
      <c r="BE37">
        <f t="shared" si="11"/>
        <v>1.0100603081221207E-2</v>
      </c>
      <c r="BF37">
        <f t="shared" si="11"/>
        <v>1.3431653033538837E-5</v>
      </c>
      <c r="BG37">
        <f t="shared" si="11"/>
        <v>5.7487474983546226E-3</v>
      </c>
      <c r="BH37">
        <f t="shared" si="11"/>
        <v>2.3639709339028352E-3</v>
      </c>
      <c r="BI37">
        <f t="shared" si="11"/>
        <v>6.9710279244066566E-3</v>
      </c>
      <c r="BJ37">
        <f t="shared" si="11"/>
        <v>6.1248337832937099E-3</v>
      </c>
    </row>
    <row r="38" spans="29:62" x14ac:dyDescent="0.3">
      <c r="AC38">
        <f t="shared" si="3"/>
        <v>10</v>
      </c>
      <c r="AD38" t="str">
        <f t="shared" si="4"/>
        <v>2017</v>
      </c>
      <c r="AE38">
        <f t="shared" ref="AE38:BJ38" si="12">AF23/$AE23</f>
        <v>1.9980766886538177E-3</v>
      </c>
      <c r="AF38">
        <f t="shared" si="12"/>
        <v>1.252861264238599E-2</v>
      </c>
      <c r="AG38">
        <f t="shared" si="12"/>
        <v>1.9504002383822515E-5</v>
      </c>
      <c r="AH38">
        <f t="shared" si="12"/>
        <v>0.52593084205821405</v>
      </c>
      <c r="AI38">
        <f t="shared" si="12"/>
        <v>4.1500182850022348E-2</v>
      </c>
      <c r="AJ38">
        <f t="shared" si="12"/>
        <v>7.4074575720225924E-2</v>
      </c>
      <c r="AK38">
        <f t="shared" si="12"/>
        <v>0.17634868822039523</v>
      </c>
      <c r="AL38">
        <f t="shared" si="12"/>
        <v>0.11729490322493262</v>
      </c>
      <c r="AM38">
        <f t="shared" si="12"/>
        <v>4.1310560604624078E-3</v>
      </c>
      <c r="AN38">
        <f t="shared" si="12"/>
        <v>1.9504002383822514E-3</v>
      </c>
      <c r="AO38">
        <f t="shared" si="12"/>
        <v>1.1512779184895234E-3</v>
      </c>
      <c r="AP38">
        <f t="shared" si="12"/>
        <v>1.2190001489889071E-4</v>
      </c>
      <c r="AQ38">
        <f t="shared" si="12"/>
        <v>9.9551678834094073E-3</v>
      </c>
      <c r="AR38">
        <f t="shared" si="12"/>
        <v>1.3544446099876746E-5</v>
      </c>
      <c r="AS38">
        <f t="shared" si="12"/>
        <v>9.4133900394143388E-3</v>
      </c>
      <c r="AT38">
        <f t="shared" si="12"/>
        <v>1.7607779929839769E-4</v>
      </c>
      <c r="AU38">
        <f t="shared" si="12"/>
        <v>3.5215559859679539E-4</v>
      </c>
      <c r="AV38">
        <f t="shared" si="12"/>
        <v>9.0612344408175435E-3</v>
      </c>
      <c r="AW38">
        <f t="shared" si="12"/>
        <v>0.14428898430198697</v>
      </c>
      <c r="AX38">
        <f t="shared" si="12"/>
        <v>4.6877327951673417E-2</v>
      </c>
      <c r="AY38">
        <f t="shared" si="12"/>
        <v>5.9866451761455214E-3</v>
      </c>
      <c r="AZ38">
        <f t="shared" si="12"/>
        <v>6.7315897116387424E-3</v>
      </c>
      <c r="BA38">
        <f t="shared" si="12"/>
        <v>9.7384567458113809E-3</v>
      </c>
      <c r="BB38">
        <f t="shared" si="12"/>
        <v>4.1852338448619139E-3</v>
      </c>
      <c r="BC38">
        <f t="shared" si="12"/>
        <v>2.5436469775568529E-2</v>
      </c>
      <c r="BD38">
        <f t="shared" si="12"/>
        <v>2.2903658354891578E-2</v>
      </c>
      <c r="BE38">
        <f t="shared" si="12"/>
        <v>1.0483401281304601E-2</v>
      </c>
      <c r="BF38">
        <f t="shared" si="12"/>
        <v>0</v>
      </c>
      <c r="BG38">
        <f t="shared" si="12"/>
        <v>5.9189229456461379E-3</v>
      </c>
      <c r="BH38">
        <f t="shared" si="12"/>
        <v>2.4650891901775679E-3</v>
      </c>
      <c r="BI38">
        <f t="shared" si="12"/>
        <v>7.205645325134429E-3</v>
      </c>
      <c r="BJ38">
        <f t="shared" si="12"/>
        <v>6.298167436442687E-3</v>
      </c>
    </row>
    <row r="39" spans="29:62" x14ac:dyDescent="0.3">
      <c r="AC39">
        <f t="shared" si="3"/>
        <v>10</v>
      </c>
      <c r="AD39" t="str">
        <f t="shared" si="4"/>
        <v>2018</v>
      </c>
      <c r="AE39">
        <f t="shared" ref="AE39:BJ39" si="13">AF24/$AE24</f>
        <v>2.1121428669400744E-3</v>
      </c>
      <c r="AF39">
        <f t="shared" si="13"/>
        <v>9.9167432482477683E-3</v>
      </c>
      <c r="AG39">
        <f t="shared" si="13"/>
        <v>1.5499197607911447E-5</v>
      </c>
      <c r="AH39">
        <f t="shared" si="13"/>
        <v>0.53310381719176481</v>
      </c>
      <c r="AI39">
        <f t="shared" si="13"/>
        <v>4.2917689659429138E-2</v>
      </c>
      <c r="AJ39">
        <f t="shared" si="13"/>
        <v>7.4725335015842095E-2</v>
      </c>
      <c r="AK39">
        <f t="shared" si="13"/>
        <v>0.1792420480886609</v>
      </c>
      <c r="AL39">
        <f t="shared" si="13"/>
        <v>0.11956327924616292</v>
      </c>
      <c r="AM39">
        <f t="shared" si="13"/>
        <v>4.2245600559617045E-3</v>
      </c>
      <c r="AN39">
        <f t="shared" si="13"/>
        <v>2.0848478198252566E-3</v>
      </c>
      <c r="AO39">
        <f t="shared" si="13"/>
        <v>1.0698561180682239E-3</v>
      </c>
      <c r="AP39">
        <f t="shared" si="13"/>
        <v>1.3716104077797741E-4</v>
      </c>
      <c r="AQ39">
        <f t="shared" si="13"/>
        <v>9.8618788319365762E-3</v>
      </c>
      <c r="AR39">
        <f t="shared" si="13"/>
        <v>1.3716104077797742E-5</v>
      </c>
      <c r="AS39">
        <f t="shared" si="13"/>
        <v>9.3818151892136551E-3</v>
      </c>
      <c r="AT39">
        <f t="shared" si="13"/>
        <v>2.0574156116696615E-4</v>
      </c>
      <c r="AU39">
        <f t="shared" si="13"/>
        <v>2.6060597747815708E-4</v>
      </c>
      <c r="AV39">
        <f t="shared" si="13"/>
        <v>9.8070144156253859E-3</v>
      </c>
      <c r="AW39">
        <f t="shared" si="13"/>
        <v>0.14668001700796907</v>
      </c>
      <c r="AX39">
        <f t="shared" si="13"/>
        <v>4.6771914905290299E-2</v>
      </c>
      <c r="AY39">
        <f t="shared" si="13"/>
        <v>6.2408273553979723E-3</v>
      </c>
      <c r="AZ39">
        <f t="shared" si="13"/>
        <v>6.4328528124871411E-3</v>
      </c>
      <c r="BA39">
        <f t="shared" si="13"/>
        <v>9.9578915604811614E-3</v>
      </c>
      <c r="BB39">
        <f t="shared" si="13"/>
        <v>4.0325345988725366E-3</v>
      </c>
      <c r="BC39">
        <f t="shared" si="13"/>
        <v>2.5347360335770227E-2</v>
      </c>
      <c r="BD39">
        <f t="shared" si="13"/>
        <v>2.3770008366823487E-2</v>
      </c>
      <c r="BE39">
        <f t="shared" si="13"/>
        <v>1.1425514696805519E-2</v>
      </c>
      <c r="BF39">
        <f t="shared" si="13"/>
        <v>0</v>
      </c>
      <c r="BG39">
        <f t="shared" si="13"/>
        <v>6.2133951472423772E-3</v>
      </c>
      <c r="BH39">
        <f t="shared" si="13"/>
        <v>2.6746402951705597E-3</v>
      </c>
      <c r="BI39">
        <f t="shared" si="13"/>
        <v>7.1049419122992301E-3</v>
      </c>
      <c r="BJ39">
        <f t="shared" si="13"/>
        <v>6.5562977491873207E-3</v>
      </c>
    </row>
    <row r="40" spans="29:62" x14ac:dyDescent="0.3">
      <c r="AC40">
        <f t="shared" si="3"/>
        <v>10</v>
      </c>
      <c r="AD40" t="str">
        <f t="shared" si="4"/>
        <v>2019</v>
      </c>
      <c r="AE40">
        <f t="shared" ref="AE40:BJ40" si="14">AF25/$AE25</f>
        <v>2.1826530895369166E-3</v>
      </c>
      <c r="AF40">
        <f t="shared" si="14"/>
        <v>8.9620154823673043E-3</v>
      </c>
      <c r="AG40">
        <f t="shared" si="14"/>
        <v>1.4289281651452513E-5</v>
      </c>
      <c r="AH40">
        <f t="shared" si="14"/>
        <v>0.54813961876751482</v>
      </c>
      <c r="AI40">
        <f t="shared" si="14"/>
        <v>4.3325656890763301E-2</v>
      </c>
      <c r="AJ40">
        <f t="shared" si="14"/>
        <v>7.5192142282400593E-2</v>
      </c>
      <c r="AK40">
        <f t="shared" si="14"/>
        <v>0.18392941372325963</v>
      </c>
      <c r="AL40">
        <f t="shared" si="14"/>
        <v>0.13522099830748313</v>
      </c>
      <c r="AM40">
        <f t="shared" si="14"/>
        <v>4.3006575844177462E-3</v>
      </c>
      <c r="AN40">
        <f t="shared" si="14"/>
        <v>2.3445520379567716E-3</v>
      </c>
      <c r="AO40">
        <f t="shared" si="14"/>
        <v>1.0959740295774258E-3</v>
      </c>
      <c r="AP40">
        <f t="shared" si="14"/>
        <v>1.3873088981992732E-4</v>
      </c>
      <c r="AQ40">
        <f t="shared" si="14"/>
        <v>9.7389084653588965E-3</v>
      </c>
      <c r="AR40">
        <f t="shared" si="14"/>
        <v>2.7746177963985462E-5</v>
      </c>
      <c r="AS40">
        <f t="shared" si="14"/>
        <v>9.2533503509891514E-3</v>
      </c>
      <c r="AT40">
        <f t="shared" si="14"/>
        <v>1.9422324574789823E-4</v>
      </c>
      <c r="AU40">
        <f t="shared" si="14"/>
        <v>2.6358869065786189E-4</v>
      </c>
      <c r="AV40">
        <f t="shared" si="14"/>
        <v>1.0723897783080381E-2</v>
      </c>
      <c r="AW40">
        <f t="shared" si="14"/>
        <v>0.15067561943342306</v>
      </c>
      <c r="AX40">
        <f t="shared" si="14"/>
        <v>4.6155767043089817E-2</v>
      </c>
      <c r="AY40">
        <f t="shared" si="14"/>
        <v>6.5758441774645543E-3</v>
      </c>
      <c r="AZ40">
        <f t="shared" si="14"/>
        <v>6.7839405121944453E-3</v>
      </c>
      <c r="BA40">
        <f t="shared" si="14"/>
        <v>1.0696151605116395E-2</v>
      </c>
      <c r="BB40">
        <f t="shared" si="14"/>
        <v>3.6624954912460807E-3</v>
      </c>
      <c r="BC40">
        <f t="shared" si="14"/>
        <v>2.6275630531894231E-2</v>
      </c>
      <c r="BD40">
        <f t="shared" si="14"/>
        <v>2.4624732943037096E-2</v>
      </c>
      <c r="BE40">
        <f t="shared" si="14"/>
        <v>1.158402929996393E-2</v>
      </c>
      <c r="BF40">
        <f t="shared" si="14"/>
        <v>1.3873088981992731E-5</v>
      </c>
      <c r="BG40">
        <f t="shared" si="14"/>
        <v>6.4787325545906053E-3</v>
      </c>
      <c r="BH40">
        <f t="shared" si="14"/>
        <v>3.0382064870564081E-3</v>
      </c>
      <c r="BI40">
        <f t="shared" si="14"/>
        <v>7.3111178935101693E-3</v>
      </c>
      <c r="BJ40">
        <f t="shared" si="14"/>
        <v>7.1862600926722343E-3</v>
      </c>
    </row>
    <row r="41" spans="29:62" x14ac:dyDescent="0.3">
      <c r="AC41">
        <f t="shared" si="3"/>
        <v>10</v>
      </c>
      <c r="AD41" t="str">
        <f t="shared" si="4"/>
        <v>2020</v>
      </c>
      <c r="AE41">
        <f t="shared" ref="AE41:BJ41" si="15">AF26/$AE26</f>
        <v>2.2898706136328362E-3</v>
      </c>
      <c r="AF41">
        <f t="shared" si="15"/>
        <v>1.6832926502335165E-2</v>
      </c>
      <c r="AG41">
        <f t="shared" si="15"/>
        <v>2.7090711554470672E-5</v>
      </c>
      <c r="AH41">
        <f t="shared" si="15"/>
        <v>0.56145499696640466</v>
      </c>
      <c r="AI41">
        <f t="shared" si="15"/>
        <v>4.2879516882310613E-2</v>
      </c>
      <c r="AJ41">
        <f t="shared" si="15"/>
        <v>7.5458919475681854E-2</v>
      </c>
      <c r="AK41">
        <f t="shared" si="15"/>
        <v>0.18895771309243295</v>
      </c>
      <c r="AL41">
        <f t="shared" si="15"/>
        <v>0.13048692732070041</v>
      </c>
      <c r="AM41">
        <f t="shared" si="15"/>
        <v>4.3316918995950507E-3</v>
      </c>
      <c r="AN41">
        <f t="shared" si="15"/>
        <v>2.29988853300975E-3</v>
      </c>
      <c r="AO41">
        <f t="shared" si="15"/>
        <v>1.1993283761093788E-3</v>
      </c>
      <c r="AP41">
        <f t="shared" si="15"/>
        <v>1.552072016141549E-4</v>
      </c>
      <c r="AQ41">
        <f t="shared" si="15"/>
        <v>9.4676392984634483E-3</v>
      </c>
      <c r="AR41">
        <f t="shared" si="15"/>
        <v>1.4109745601286808E-5</v>
      </c>
      <c r="AS41">
        <f t="shared" si="15"/>
        <v>8.9879079480196973E-3</v>
      </c>
      <c r="AT41">
        <f t="shared" si="15"/>
        <v>1.8342669281672851E-4</v>
      </c>
      <c r="AU41">
        <f t="shared" si="15"/>
        <v>2.8219491202573617E-4</v>
      </c>
      <c r="AV41">
        <f t="shared" si="15"/>
        <v>1.1569991393055184E-2</v>
      </c>
      <c r="AW41">
        <f t="shared" si="15"/>
        <v>0.15515076263174976</v>
      </c>
      <c r="AX41">
        <f t="shared" si="15"/>
        <v>4.5659136765764115E-2</v>
      </c>
      <c r="AY41">
        <f t="shared" si="15"/>
        <v>7.7321405895051714E-3</v>
      </c>
      <c r="AZ41">
        <f t="shared" si="15"/>
        <v>7.083092291845978E-3</v>
      </c>
      <c r="BA41">
        <f t="shared" si="15"/>
        <v>1.1485332919447462E-2</v>
      </c>
      <c r="BB41">
        <f t="shared" si="15"/>
        <v>3.2029122514921054E-3</v>
      </c>
      <c r="BC41">
        <f t="shared" si="15"/>
        <v>2.7048382317666812E-2</v>
      </c>
      <c r="BD41">
        <f t="shared" si="15"/>
        <v>2.5129456915891805E-2</v>
      </c>
      <c r="BE41">
        <f t="shared" si="15"/>
        <v>1.2331917655524671E-2</v>
      </c>
      <c r="BF41">
        <f t="shared" si="15"/>
        <v>1.4109745601286808E-5</v>
      </c>
      <c r="BG41">
        <f t="shared" si="15"/>
        <v>6.5187024677945057E-3</v>
      </c>
      <c r="BH41">
        <f t="shared" si="15"/>
        <v>3.3581194531062605E-3</v>
      </c>
      <c r="BI41">
        <f t="shared" si="15"/>
        <v>7.3370677126691408E-3</v>
      </c>
      <c r="BJ41">
        <f t="shared" si="15"/>
        <v>7.7039210983025977E-3</v>
      </c>
    </row>
    <row r="42" spans="29:62" x14ac:dyDescent="0.3">
      <c r="AC42">
        <f t="shared" si="3"/>
        <v>10</v>
      </c>
      <c r="AD42" t="str">
        <f t="shared" si="4"/>
        <v>2021</v>
      </c>
      <c r="AE42">
        <f t="shared" ref="AE42:BJ42" si="16">AF27/$AE27</f>
        <v>2.3563883767134058E-3</v>
      </c>
      <c r="AF42">
        <f t="shared" si="16"/>
        <v>1.3392793333619198E-2</v>
      </c>
      <c r="AG42">
        <f t="shared" si="16"/>
        <v>2.1868702028214913E-5</v>
      </c>
      <c r="AH42">
        <f t="shared" si="16"/>
        <v>0.57063019024341433</v>
      </c>
      <c r="AI42">
        <f t="shared" si="16"/>
        <v>4.4051855981018538E-2</v>
      </c>
      <c r="AJ42">
        <f t="shared" si="16"/>
        <v>7.5439875362691713E-2</v>
      </c>
      <c r="AK42">
        <f t="shared" si="16"/>
        <v>0.19534611151608708</v>
      </c>
      <c r="AL42">
        <f t="shared" si="16"/>
        <v>0.11547532267055444</v>
      </c>
      <c r="AM42">
        <f t="shared" si="16"/>
        <v>4.0021154038563239E-3</v>
      </c>
      <c r="AN42">
        <f t="shared" si="16"/>
        <v>2.3298028958163601E-3</v>
      </c>
      <c r="AO42">
        <f t="shared" si="16"/>
        <v>1.1720480825579236E-3</v>
      </c>
      <c r="AP42">
        <f t="shared" si="16"/>
        <v>1.7151923159384246E-4</v>
      </c>
      <c r="AQ42">
        <f t="shared" si="16"/>
        <v>9.8337692780469683E-3</v>
      </c>
      <c r="AR42">
        <f t="shared" si="16"/>
        <v>1.4293269299486872E-5</v>
      </c>
      <c r="AS42">
        <f t="shared" si="16"/>
        <v>9.3620913911639011E-3</v>
      </c>
      <c r="AT42">
        <f t="shared" si="16"/>
        <v>1.8581250089332933E-4</v>
      </c>
      <c r="AU42">
        <f t="shared" si="16"/>
        <v>2.7157211669025054E-4</v>
      </c>
      <c r="AV42">
        <f t="shared" si="16"/>
        <v>1.2878235638837672E-2</v>
      </c>
      <c r="AW42">
        <f t="shared" si="16"/>
        <v>0.15885539499449708</v>
      </c>
      <c r="AX42">
        <f t="shared" si="16"/>
        <v>4.871146177265126E-2</v>
      </c>
      <c r="AY42">
        <f t="shared" si="16"/>
        <v>9.5336106227577426E-3</v>
      </c>
      <c r="AZ42">
        <f t="shared" si="16"/>
        <v>7.1895144576418967E-3</v>
      </c>
      <c r="BA42">
        <f t="shared" si="16"/>
        <v>1.156325486328488E-2</v>
      </c>
      <c r="BB42">
        <f t="shared" si="16"/>
        <v>3.1445192458871116E-3</v>
      </c>
      <c r="BC42">
        <f t="shared" si="16"/>
        <v>2.4412903963523577E-2</v>
      </c>
      <c r="BD42">
        <f t="shared" si="16"/>
        <v>2.5713591469776882E-2</v>
      </c>
      <c r="BE42">
        <f t="shared" si="16"/>
        <v>1.3192687563426382E-2</v>
      </c>
      <c r="BF42">
        <f t="shared" si="16"/>
        <v>1.4293269299486872E-5</v>
      </c>
      <c r="BG42">
        <f t="shared" si="16"/>
        <v>6.6320769549619088E-3</v>
      </c>
      <c r="BH42">
        <f t="shared" si="16"/>
        <v>3.4732644397753097E-3</v>
      </c>
      <c r="BI42">
        <f t="shared" si="16"/>
        <v>7.1323413804439493E-3</v>
      </c>
      <c r="BJ42">
        <f t="shared" si="16"/>
        <v>7.961350999814187E-3</v>
      </c>
    </row>
    <row r="43" spans="29:62" x14ac:dyDescent="0.3">
      <c r="AC43">
        <f t="shared" si="3"/>
        <v>10</v>
      </c>
      <c r="AD43" t="str">
        <f t="shared" si="4"/>
        <v>2022</v>
      </c>
      <c r="AE43">
        <f t="shared" ref="AE43:BJ43" si="17">AF28/$AE28</f>
        <v>2.4245147636511224E-3</v>
      </c>
      <c r="AF43">
        <f t="shared" si="17"/>
        <v>1.4321538840651137E-2</v>
      </c>
      <c r="AG43">
        <f t="shared" si="17"/>
        <v>2.3627639990143067E-5</v>
      </c>
      <c r="AH43">
        <f t="shared" si="17"/>
        <v>0.5937350515314479</v>
      </c>
      <c r="AI43">
        <f t="shared" si="17"/>
        <v>4.5196921159058955E-2</v>
      </c>
      <c r="AJ43">
        <f t="shared" si="17"/>
        <v>7.4738718889066053E-2</v>
      </c>
      <c r="AK43">
        <f t="shared" si="17"/>
        <v>0.19892153594155421</v>
      </c>
      <c r="AL43">
        <f t="shared" si="17"/>
        <v>0.11712351602475829</v>
      </c>
      <c r="AM43">
        <f t="shared" si="17"/>
        <v>4.3776363662719059E-3</v>
      </c>
      <c r="AN43">
        <f t="shared" si="17"/>
        <v>2.4207459376404251E-3</v>
      </c>
      <c r="AO43">
        <f t="shared" si="17"/>
        <v>1.2900981344311248E-3</v>
      </c>
      <c r="AP43">
        <f t="shared" si="17"/>
        <v>1.5945033122182441E-4</v>
      </c>
      <c r="AQ43">
        <f t="shared" si="17"/>
        <v>1.0016379897661878E-2</v>
      </c>
      <c r="AR43">
        <f t="shared" si="17"/>
        <v>2.8990969313058982E-5</v>
      </c>
      <c r="AS43">
        <f t="shared" si="17"/>
        <v>9.4365605114006979E-3</v>
      </c>
      <c r="AT43">
        <f t="shared" si="17"/>
        <v>1.7394581587835389E-4</v>
      </c>
      <c r="AU43">
        <f t="shared" si="17"/>
        <v>3.7688260106976675E-4</v>
      </c>
      <c r="AV43">
        <f t="shared" si="17"/>
        <v>1.394465623958137E-2</v>
      </c>
      <c r="AW43">
        <f t="shared" si="17"/>
        <v>0.16079841129488165</v>
      </c>
      <c r="AX43">
        <f t="shared" si="17"/>
        <v>5.0386304666096511E-2</v>
      </c>
      <c r="AY43">
        <f t="shared" si="17"/>
        <v>9.842434081783525E-3</v>
      </c>
      <c r="AZ43">
        <f t="shared" si="17"/>
        <v>7.3637062055169813E-3</v>
      </c>
      <c r="BA43">
        <f t="shared" si="17"/>
        <v>1.1161523185527707E-2</v>
      </c>
      <c r="BB43">
        <f t="shared" si="17"/>
        <v>2.7541420847406032E-3</v>
      </c>
      <c r="BC43">
        <f t="shared" si="17"/>
        <v>2.4874251670604607E-2</v>
      </c>
      <c r="BD43">
        <f t="shared" si="17"/>
        <v>2.5758476234652907E-2</v>
      </c>
      <c r="BE43">
        <f t="shared" si="17"/>
        <v>1.278501746705901E-2</v>
      </c>
      <c r="BF43">
        <f t="shared" si="17"/>
        <v>1.4495484656529491E-5</v>
      </c>
      <c r="BG43">
        <f t="shared" si="17"/>
        <v>6.4794816414686825E-3</v>
      </c>
      <c r="BH43">
        <f t="shared" si="17"/>
        <v>3.8702944032933742E-3</v>
      </c>
      <c r="BI43">
        <f t="shared" si="17"/>
        <v>6.9143461811645669E-3</v>
      </c>
      <c r="BJ43">
        <f t="shared" si="17"/>
        <v>8.581326916665459E-3</v>
      </c>
    </row>
    <row r="44" spans="29:62" x14ac:dyDescent="0.3">
      <c r="AC44">
        <f t="shared" si="3"/>
        <v>10</v>
      </c>
      <c r="AD44" t="str">
        <f t="shared" si="4"/>
        <v>2023</v>
      </c>
      <c r="AE44">
        <f t="shared" ref="AE44:BJ44" si="18">AF29/$AE29</f>
        <v>2.5070360598065085E-3</v>
      </c>
      <c r="AF44">
        <f t="shared" si="18"/>
        <v>1.5933743770155381E-2</v>
      </c>
      <c r="AG44">
        <f t="shared" si="18"/>
        <v>2.6531808853708591E-5</v>
      </c>
      <c r="AH44">
        <f t="shared" si="18"/>
        <v>0.60703605980650832</v>
      </c>
      <c r="AI44">
        <f t="shared" si="18"/>
        <v>4.5060099677513926E-2</v>
      </c>
      <c r="AJ44">
        <f t="shared" si="18"/>
        <v>7.2574025212547646E-2</v>
      </c>
      <c r="AK44">
        <f t="shared" si="18"/>
        <v>0.20599530929346233</v>
      </c>
      <c r="AL44">
        <f t="shared" si="18"/>
        <v>0.12207563764291997</v>
      </c>
      <c r="AM44">
        <f t="shared" si="18"/>
        <v>4.6467311638815597E-3</v>
      </c>
      <c r="AN44">
        <f t="shared" si="18"/>
        <v>2.316036352975667E-3</v>
      </c>
      <c r="AO44">
        <f t="shared" si="18"/>
        <v>1.3339196716505423E-3</v>
      </c>
      <c r="AP44">
        <f t="shared" si="18"/>
        <v>1.465845793022574E-4</v>
      </c>
      <c r="AQ44">
        <f t="shared" si="18"/>
        <v>1.0260920551158018E-2</v>
      </c>
      <c r="AR44">
        <f t="shared" si="18"/>
        <v>2.9316915860451482E-5</v>
      </c>
      <c r="AS44">
        <f t="shared" si="18"/>
        <v>9.6012899442978594E-3</v>
      </c>
      <c r="AT44">
        <f t="shared" si="18"/>
        <v>1.9055995309293463E-4</v>
      </c>
      <c r="AU44">
        <f t="shared" si="18"/>
        <v>4.3975373790677223E-4</v>
      </c>
      <c r="AV44">
        <f t="shared" si="18"/>
        <v>1.4599824098504837E-2</v>
      </c>
      <c r="AW44">
        <f t="shared" si="18"/>
        <v>0.16693051890941074</v>
      </c>
      <c r="AX44">
        <f t="shared" si="18"/>
        <v>5.3327469950161244E-2</v>
      </c>
      <c r="AY44">
        <f t="shared" si="18"/>
        <v>1.1506889475227206E-2</v>
      </c>
      <c r="AZ44">
        <f t="shared" si="18"/>
        <v>7.7250073292289652E-3</v>
      </c>
      <c r="BA44">
        <f t="shared" si="18"/>
        <v>1.0964526531808854E-2</v>
      </c>
      <c r="BB44">
        <f t="shared" si="18"/>
        <v>2.8290823805335679E-3</v>
      </c>
      <c r="BC44">
        <f t="shared" si="18"/>
        <v>2.464086778070947E-2</v>
      </c>
      <c r="BD44">
        <f t="shared" si="18"/>
        <v>2.5901495162708885E-2</v>
      </c>
      <c r="BE44">
        <f t="shared" si="18"/>
        <v>1.3192612137203167E-2</v>
      </c>
      <c r="BF44">
        <f t="shared" si="18"/>
        <v>1.4658457930225741E-5</v>
      </c>
      <c r="BG44">
        <f t="shared" si="18"/>
        <v>6.610964526531809E-3</v>
      </c>
      <c r="BH44">
        <f t="shared" si="18"/>
        <v>4.0897097625329816E-3</v>
      </c>
      <c r="BI44">
        <f t="shared" si="18"/>
        <v>6.9920844327176785E-3</v>
      </c>
      <c r="BJ44">
        <f t="shared" si="18"/>
        <v>9.3667546174142479E-3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17A9B-A343-48F4-87B5-76FF949C5AA3}">
  <dimension ref="A1:CF14"/>
  <sheetViews>
    <sheetView zoomScale="50" zoomScaleNormal="50" workbookViewId="0"/>
  </sheetViews>
  <sheetFormatPr defaultRowHeight="15.6" x14ac:dyDescent="0.3"/>
  <sheetData>
    <row r="1" spans="1:84" ht="296.39999999999998" x14ac:dyDescent="0.3">
      <c r="A1" t="s">
        <v>107</v>
      </c>
      <c r="B1" s="2" t="s">
        <v>1</v>
      </c>
      <c r="C1" s="2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2" t="s">
        <v>8</v>
      </c>
      <c r="J1" s="2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2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2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2" t="s">
        <v>29</v>
      </c>
      <c r="AE1" s="1" t="s">
        <v>30</v>
      </c>
      <c r="AF1" s="1" t="s">
        <v>31</v>
      </c>
      <c r="AG1" s="2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2" t="s">
        <v>38</v>
      </c>
      <c r="AN1" s="1" t="s">
        <v>39</v>
      </c>
      <c r="AO1" s="2" t="s">
        <v>40</v>
      </c>
      <c r="AP1" s="1" t="s">
        <v>41</v>
      </c>
      <c r="AQ1" s="2" t="s">
        <v>42</v>
      </c>
      <c r="AR1" s="1" t="s">
        <v>43</v>
      </c>
      <c r="AS1" s="1" t="s">
        <v>44</v>
      </c>
      <c r="AT1" s="1" t="s">
        <v>45</v>
      </c>
      <c r="AU1" s="2" t="s">
        <v>46</v>
      </c>
      <c r="AV1" s="1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1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2" t="s">
        <v>82</v>
      </c>
      <c r="CF1" s="1" t="s">
        <v>83</v>
      </c>
    </row>
    <row r="2" spans="1:84" x14ac:dyDescent="0.3">
      <c r="A2" t="s">
        <v>84</v>
      </c>
      <c r="B2">
        <v>145510</v>
      </c>
      <c r="C2">
        <v>134552</v>
      </c>
      <c r="D2">
        <v>6.18</v>
      </c>
      <c r="E2">
        <v>6.66</v>
      </c>
      <c r="F2">
        <v>181.42</v>
      </c>
      <c r="G2">
        <v>-3.68</v>
      </c>
      <c r="H2">
        <v>8.2100000000000009</v>
      </c>
      <c r="I2">
        <v>2535</v>
      </c>
      <c r="J2">
        <v>2.16</v>
      </c>
      <c r="K2">
        <v>58.78</v>
      </c>
      <c r="L2">
        <v>13.06</v>
      </c>
      <c r="M2">
        <v>6.82</v>
      </c>
      <c r="N2">
        <v>38.19</v>
      </c>
      <c r="O2">
        <v>43.01</v>
      </c>
      <c r="P2">
        <v>332.2</v>
      </c>
      <c r="Q2">
        <v>76072</v>
      </c>
      <c r="R2">
        <v>191.28</v>
      </c>
      <c r="S2">
        <v>3.13</v>
      </c>
      <c r="T2">
        <v>81.05</v>
      </c>
      <c r="U2">
        <v>1273.3499999999999</v>
      </c>
      <c r="V2">
        <v>43.32</v>
      </c>
      <c r="W2">
        <v>1310.9</v>
      </c>
      <c r="X2">
        <v>100</v>
      </c>
      <c r="Y2">
        <v>5007</v>
      </c>
      <c r="Z2">
        <v>0.92</v>
      </c>
      <c r="AA2">
        <v>0.8</v>
      </c>
      <c r="AB2">
        <v>241.26</v>
      </c>
      <c r="AC2">
        <v>295.25</v>
      </c>
      <c r="AD2">
        <v>8267</v>
      </c>
      <c r="AE2">
        <v>10.6</v>
      </c>
      <c r="AF2">
        <v>12.45</v>
      </c>
      <c r="AG2">
        <v>6496</v>
      </c>
      <c r="AK2">
        <v>8.43</v>
      </c>
      <c r="AR2">
        <v>159.28</v>
      </c>
      <c r="AS2">
        <v>23.76</v>
      </c>
      <c r="AT2">
        <v>6992.67</v>
      </c>
      <c r="AU2">
        <v>34531</v>
      </c>
      <c r="AV2">
        <v>237.31</v>
      </c>
      <c r="AW2">
        <v>18531</v>
      </c>
      <c r="AX2">
        <v>663</v>
      </c>
      <c r="AY2">
        <v>391</v>
      </c>
      <c r="AZ2">
        <v>180</v>
      </c>
      <c r="BA2">
        <v>18</v>
      </c>
      <c r="BB2">
        <v>1474</v>
      </c>
      <c r="BC2">
        <v>19</v>
      </c>
      <c r="BD2">
        <v>1379</v>
      </c>
      <c r="BE2">
        <v>49</v>
      </c>
      <c r="BF2">
        <v>27</v>
      </c>
      <c r="BG2">
        <v>1571</v>
      </c>
      <c r="BH2">
        <v>13.03</v>
      </c>
      <c r="BI2">
        <v>29533</v>
      </c>
      <c r="BJ2">
        <v>4558</v>
      </c>
      <c r="BK2">
        <v>771</v>
      </c>
      <c r="BL2">
        <v>1044</v>
      </c>
      <c r="BM2">
        <v>2600</v>
      </c>
      <c r="BN2">
        <v>848</v>
      </c>
      <c r="BO2">
        <v>7177</v>
      </c>
      <c r="BP2">
        <v>7545</v>
      </c>
      <c r="BQ2">
        <v>2077</v>
      </c>
      <c r="BR2">
        <v>6</v>
      </c>
      <c r="BS2">
        <v>1152</v>
      </c>
      <c r="BT2">
        <v>902</v>
      </c>
      <c r="BU2">
        <v>1480</v>
      </c>
      <c r="BV2">
        <v>824</v>
      </c>
      <c r="BW2">
        <v>421613</v>
      </c>
      <c r="BX2">
        <v>299749</v>
      </c>
      <c r="BY2">
        <v>2.4</v>
      </c>
      <c r="BZ2">
        <v>10.6</v>
      </c>
      <c r="CA2">
        <v>99.62</v>
      </c>
      <c r="CB2">
        <v>27.3</v>
      </c>
      <c r="CC2">
        <v>241.9</v>
      </c>
      <c r="CD2">
        <v>89.86</v>
      </c>
      <c r="CE2">
        <v>12.43</v>
      </c>
      <c r="CF2">
        <v>7.9</v>
      </c>
    </row>
    <row r="3" spans="1:84" x14ac:dyDescent="0.3">
      <c r="A3" t="s">
        <v>85</v>
      </c>
      <c r="B3">
        <v>144592</v>
      </c>
      <c r="C3">
        <v>134375</v>
      </c>
      <c r="D3">
        <v>6.36</v>
      </c>
      <c r="E3">
        <v>6.93</v>
      </c>
      <c r="F3">
        <v>176.29</v>
      </c>
      <c r="G3">
        <v>-3.41</v>
      </c>
      <c r="H3">
        <v>8.25</v>
      </c>
      <c r="I3">
        <v>2481</v>
      </c>
      <c r="J3">
        <v>2.13</v>
      </c>
      <c r="K3">
        <v>49.58</v>
      </c>
      <c r="L3">
        <v>12.58</v>
      </c>
      <c r="M3">
        <v>8.42</v>
      </c>
      <c r="N3">
        <v>41.07</v>
      </c>
      <c r="O3">
        <v>43.32</v>
      </c>
      <c r="P3">
        <v>341.14</v>
      </c>
      <c r="Q3">
        <v>78402</v>
      </c>
      <c r="R3">
        <v>184.42</v>
      </c>
      <c r="S3">
        <v>2.61</v>
      </c>
      <c r="T3">
        <v>78.459999999999994</v>
      </c>
      <c r="U3">
        <v>1261.8499999999999</v>
      </c>
      <c r="V3">
        <v>42.04</v>
      </c>
      <c r="W3">
        <v>1302.6300000000001</v>
      </c>
      <c r="X3">
        <v>97.31</v>
      </c>
      <c r="Y3">
        <v>5072</v>
      </c>
      <c r="Z3">
        <v>0.92</v>
      </c>
      <c r="AA3">
        <v>0.83</v>
      </c>
      <c r="AB3">
        <v>334.86</v>
      </c>
      <c r="AC3">
        <v>306</v>
      </c>
      <c r="AD3">
        <v>8568</v>
      </c>
      <c r="AE3">
        <v>11.06</v>
      </c>
      <c r="AF3">
        <v>13.04</v>
      </c>
      <c r="AG3">
        <v>7434</v>
      </c>
      <c r="AK3">
        <v>7.76</v>
      </c>
      <c r="AR3">
        <v>164.49</v>
      </c>
      <c r="AS3">
        <v>24.65</v>
      </c>
      <c r="AT3">
        <v>6110.43</v>
      </c>
      <c r="AU3">
        <v>34689</v>
      </c>
      <c r="AV3">
        <v>239.91</v>
      </c>
      <c r="AW3">
        <v>18646</v>
      </c>
      <c r="AX3">
        <v>672</v>
      </c>
      <c r="AY3">
        <v>353</v>
      </c>
      <c r="AZ3">
        <v>190</v>
      </c>
      <c r="BA3">
        <v>20</v>
      </c>
      <c r="BB3">
        <v>1468</v>
      </c>
      <c r="BC3">
        <v>17</v>
      </c>
      <c r="BD3">
        <v>1365</v>
      </c>
      <c r="BE3">
        <v>53</v>
      </c>
      <c r="BF3">
        <v>33</v>
      </c>
      <c r="BG3">
        <v>1560</v>
      </c>
      <c r="BH3">
        <v>12.91</v>
      </c>
      <c r="BI3">
        <v>29663</v>
      </c>
      <c r="BJ3">
        <v>4597</v>
      </c>
      <c r="BK3">
        <v>768</v>
      </c>
      <c r="BL3">
        <v>1081</v>
      </c>
      <c r="BM3">
        <v>2623</v>
      </c>
      <c r="BN3">
        <v>832</v>
      </c>
      <c r="BO3">
        <v>7140</v>
      </c>
      <c r="BP3">
        <v>7553</v>
      </c>
      <c r="BQ3">
        <v>2052</v>
      </c>
      <c r="BR3">
        <v>7</v>
      </c>
      <c r="BS3">
        <v>1174</v>
      </c>
      <c r="BT3">
        <v>924</v>
      </c>
      <c r="BU3">
        <v>1532</v>
      </c>
      <c r="BV3">
        <v>828</v>
      </c>
      <c r="BW3">
        <v>477773</v>
      </c>
      <c r="BX3">
        <v>341691</v>
      </c>
      <c r="BY3">
        <v>2.4700000000000002</v>
      </c>
      <c r="BZ3">
        <v>10.6</v>
      </c>
      <c r="CA3">
        <v>99.96</v>
      </c>
      <c r="CB3">
        <v>273</v>
      </c>
      <c r="CC3">
        <v>2419</v>
      </c>
      <c r="CD3">
        <v>89.86</v>
      </c>
    </row>
    <row r="4" spans="1:84" x14ac:dyDescent="0.3">
      <c r="A4" t="s">
        <v>86</v>
      </c>
      <c r="B4">
        <v>147240</v>
      </c>
      <c r="C4">
        <v>134388</v>
      </c>
      <c r="D4">
        <v>6.57</v>
      </c>
      <c r="E4">
        <v>7.1</v>
      </c>
      <c r="F4">
        <v>172.33</v>
      </c>
      <c r="G4">
        <v>-3.26</v>
      </c>
      <c r="H4">
        <v>12.58</v>
      </c>
      <c r="I4">
        <v>1851</v>
      </c>
      <c r="J4">
        <v>1.6</v>
      </c>
      <c r="K4">
        <v>53.16</v>
      </c>
      <c r="L4">
        <v>12.97</v>
      </c>
      <c r="M4">
        <v>7.89</v>
      </c>
      <c r="N4">
        <v>42.68</v>
      </c>
      <c r="O4">
        <v>42.85</v>
      </c>
      <c r="P4">
        <v>342.61</v>
      </c>
      <c r="Q4">
        <v>78487</v>
      </c>
      <c r="R4">
        <v>187.6</v>
      </c>
      <c r="S4">
        <v>1.21</v>
      </c>
      <c r="T4">
        <v>78.45</v>
      </c>
      <c r="U4">
        <v>1181.5999999999999</v>
      </c>
      <c r="V4">
        <v>41.96</v>
      </c>
      <c r="W4">
        <v>1376.07</v>
      </c>
      <c r="X4">
        <v>100.75</v>
      </c>
      <c r="Y4">
        <v>5200</v>
      </c>
      <c r="Z4">
        <v>0.9</v>
      </c>
      <c r="AA4">
        <v>0.83</v>
      </c>
      <c r="AB4">
        <v>292.56</v>
      </c>
      <c r="AC4">
        <v>319.93</v>
      </c>
      <c r="AD4">
        <v>8958</v>
      </c>
      <c r="AE4">
        <v>10.59</v>
      </c>
      <c r="AF4">
        <v>13.53</v>
      </c>
      <c r="AG4">
        <v>6682</v>
      </c>
      <c r="AK4">
        <v>8.06</v>
      </c>
      <c r="AR4">
        <v>157.47999999999999</v>
      </c>
      <c r="AS4">
        <v>26.55</v>
      </c>
      <c r="AT4">
        <v>6568.23</v>
      </c>
      <c r="AU4">
        <v>35689</v>
      </c>
      <c r="AV4">
        <v>242.39</v>
      </c>
      <c r="AW4">
        <v>19300</v>
      </c>
      <c r="AX4">
        <v>706</v>
      </c>
      <c r="AY4">
        <v>341</v>
      </c>
      <c r="AZ4">
        <v>201</v>
      </c>
      <c r="BA4">
        <v>19</v>
      </c>
      <c r="BB4">
        <v>1470</v>
      </c>
      <c r="BC4">
        <v>16</v>
      </c>
      <c r="BD4">
        <v>1363</v>
      </c>
      <c r="BE4">
        <v>54</v>
      </c>
      <c r="BF4">
        <v>37</v>
      </c>
      <c r="BG4">
        <v>1555</v>
      </c>
      <c r="BH4">
        <v>12.55</v>
      </c>
      <c r="BI4">
        <v>30613</v>
      </c>
      <c r="BJ4">
        <v>4802</v>
      </c>
      <c r="BK4">
        <v>763</v>
      </c>
      <c r="BL4">
        <v>1100</v>
      </c>
      <c r="BM4">
        <v>2702</v>
      </c>
      <c r="BN4">
        <v>767</v>
      </c>
      <c r="BO4">
        <v>7378</v>
      </c>
      <c r="BP4">
        <v>7781</v>
      </c>
      <c r="BQ4">
        <v>2108</v>
      </c>
      <c r="BR4">
        <v>6</v>
      </c>
      <c r="BS4">
        <v>1234</v>
      </c>
      <c r="BT4">
        <v>977</v>
      </c>
      <c r="BU4">
        <v>1592</v>
      </c>
      <c r="BV4">
        <v>856</v>
      </c>
      <c r="BW4">
        <v>517971</v>
      </c>
      <c r="BX4">
        <v>348662</v>
      </c>
      <c r="BY4">
        <v>2.59</v>
      </c>
      <c r="BZ4">
        <v>10.6</v>
      </c>
      <c r="CA4">
        <v>99.63</v>
      </c>
      <c r="CB4">
        <v>27.2</v>
      </c>
      <c r="CC4">
        <v>241.8</v>
      </c>
      <c r="CD4">
        <v>89.89</v>
      </c>
    </row>
    <row r="5" spans="1:84" x14ac:dyDescent="0.3">
      <c r="A5" t="s">
        <v>87</v>
      </c>
      <c r="B5">
        <v>152532</v>
      </c>
      <c r="C5">
        <v>134580</v>
      </c>
      <c r="D5">
        <v>6.71</v>
      </c>
      <c r="E5">
        <v>7.23</v>
      </c>
      <c r="F5">
        <v>170.06</v>
      </c>
      <c r="G5">
        <v>-1.85</v>
      </c>
      <c r="H5">
        <v>12.19</v>
      </c>
      <c r="I5">
        <v>1497</v>
      </c>
      <c r="J5">
        <v>1.29</v>
      </c>
      <c r="K5">
        <v>52.97</v>
      </c>
      <c r="L5">
        <v>12.89</v>
      </c>
      <c r="M5">
        <v>6.81</v>
      </c>
      <c r="N5">
        <v>49.77</v>
      </c>
      <c r="O5">
        <v>43.73</v>
      </c>
      <c r="P5">
        <v>342.05</v>
      </c>
      <c r="Q5">
        <v>78560</v>
      </c>
      <c r="R5">
        <v>194.16</v>
      </c>
      <c r="S5">
        <v>1.22</v>
      </c>
      <c r="T5">
        <v>78.33</v>
      </c>
      <c r="U5">
        <v>1126.28</v>
      </c>
      <c r="V5">
        <v>42.37</v>
      </c>
      <c r="W5">
        <v>1466.65</v>
      </c>
      <c r="X5">
        <v>100.49</v>
      </c>
      <c r="Y5">
        <v>5251</v>
      </c>
      <c r="Z5">
        <v>0.88</v>
      </c>
      <c r="AA5">
        <v>0.81</v>
      </c>
      <c r="AB5">
        <v>309.07</v>
      </c>
      <c r="AC5">
        <v>330.54</v>
      </c>
      <c r="AD5">
        <v>9255</v>
      </c>
      <c r="AE5">
        <v>10.91</v>
      </c>
      <c r="AF5">
        <v>13.41</v>
      </c>
      <c r="AG5">
        <v>6826</v>
      </c>
      <c r="AK5">
        <v>7.48</v>
      </c>
      <c r="AR5">
        <v>0.16</v>
      </c>
      <c r="AS5">
        <v>25.03</v>
      </c>
      <c r="AT5">
        <v>8207.4699999999993</v>
      </c>
      <c r="AU5">
        <v>36648</v>
      </c>
      <c r="AV5">
        <v>240.26</v>
      </c>
      <c r="AW5">
        <v>20228</v>
      </c>
      <c r="AX5">
        <v>666</v>
      </c>
      <c r="AY5">
        <v>384</v>
      </c>
      <c r="AZ5">
        <v>218</v>
      </c>
      <c r="BA5">
        <v>22</v>
      </c>
      <c r="BB5">
        <v>1493</v>
      </c>
      <c r="BC5">
        <v>17</v>
      </c>
      <c r="BD5">
        <v>1379</v>
      </c>
      <c r="BE5">
        <v>52</v>
      </c>
      <c r="BF5">
        <v>45</v>
      </c>
      <c r="BG5">
        <v>1571</v>
      </c>
      <c r="BH5">
        <v>12.39</v>
      </c>
      <c r="BI5">
        <v>31477</v>
      </c>
      <c r="BJ5">
        <v>4888</v>
      </c>
      <c r="BK5">
        <v>771</v>
      </c>
      <c r="BL5">
        <v>1156</v>
      </c>
      <c r="BM5">
        <v>2772</v>
      </c>
      <c r="BN5">
        <v>756</v>
      </c>
      <c r="BO5">
        <v>7492</v>
      </c>
      <c r="BP5">
        <v>8049</v>
      </c>
      <c r="BQ5">
        <v>2229</v>
      </c>
      <c r="BR5">
        <v>1</v>
      </c>
      <c r="BS5">
        <v>1250</v>
      </c>
      <c r="BT5">
        <v>1001</v>
      </c>
      <c r="BU5">
        <v>1650</v>
      </c>
      <c r="BV5">
        <v>937</v>
      </c>
      <c r="BW5">
        <v>445413</v>
      </c>
      <c r="BX5">
        <v>330243</v>
      </c>
      <c r="BY5">
        <v>2.36</v>
      </c>
      <c r="BZ5">
        <v>10.6</v>
      </c>
      <c r="CA5">
        <v>99.63</v>
      </c>
      <c r="CB5">
        <v>27.1</v>
      </c>
      <c r="CC5">
        <v>240.8</v>
      </c>
      <c r="CD5">
        <v>89.88</v>
      </c>
    </row>
    <row r="6" spans="1:84" x14ac:dyDescent="0.3">
      <c r="A6" t="s">
        <v>88</v>
      </c>
      <c r="B6">
        <v>151646</v>
      </c>
      <c r="C6">
        <v>134613</v>
      </c>
      <c r="D6">
        <v>6.85</v>
      </c>
      <c r="E6">
        <v>7.36</v>
      </c>
      <c r="F6">
        <v>167.57</v>
      </c>
      <c r="G6">
        <v>-2.68</v>
      </c>
      <c r="H6">
        <v>-3.48</v>
      </c>
      <c r="I6">
        <v>1469</v>
      </c>
      <c r="J6">
        <v>1.27</v>
      </c>
      <c r="K6">
        <v>56.5</v>
      </c>
      <c r="L6">
        <v>12.32</v>
      </c>
      <c r="M6">
        <v>5.1100000000000003</v>
      </c>
      <c r="N6">
        <v>55.34</v>
      </c>
      <c r="O6">
        <v>44.01</v>
      </c>
      <c r="P6">
        <v>351.56</v>
      </c>
      <c r="Q6">
        <v>78711</v>
      </c>
      <c r="R6">
        <v>192.66</v>
      </c>
      <c r="S6">
        <v>2.54</v>
      </c>
      <c r="T6">
        <v>76.86</v>
      </c>
      <c r="U6">
        <v>1143.3</v>
      </c>
      <c r="V6">
        <v>42.61</v>
      </c>
      <c r="W6">
        <v>1472.29</v>
      </c>
      <c r="X6">
        <v>104.88</v>
      </c>
      <c r="Y6">
        <v>5251</v>
      </c>
      <c r="Z6">
        <v>0.89</v>
      </c>
      <c r="AA6">
        <v>0.81</v>
      </c>
      <c r="AB6">
        <v>274.70999999999998</v>
      </c>
      <c r="AC6">
        <v>330.28</v>
      </c>
      <c r="AD6">
        <v>9578</v>
      </c>
      <c r="AE6">
        <v>9.65</v>
      </c>
      <c r="AF6">
        <v>12.93</v>
      </c>
      <c r="AG6">
        <v>6052</v>
      </c>
      <c r="AK6">
        <v>7.11</v>
      </c>
      <c r="AR6">
        <v>148.57</v>
      </c>
      <c r="AS6">
        <v>23.94</v>
      </c>
      <c r="AT6">
        <v>5916.6</v>
      </c>
      <c r="AU6">
        <v>36738</v>
      </c>
      <c r="AV6">
        <v>242.26</v>
      </c>
      <c r="AW6">
        <v>20190</v>
      </c>
      <c r="AX6">
        <v>659</v>
      </c>
      <c r="AY6">
        <v>378</v>
      </c>
      <c r="AZ6">
        <v>207</v>
      </c>
      <c r="BA6">
        <v>23</v>
      </c>
      <c r="BB6">
        <v>1509</v>
      </c>
      <c r="BC6">
        <v>23</v>
      </c>
      <c r="BD6">
        <v>1368</v>
      </c>
      <c r="BE6">
        <v>56</v>
      </c>
      <c r="BF6">
        <v>62</v>
      </c>
      <c r="BG6">
        <v>1548</v>
      </c>
      <c r="BH6">
        <v>12.37</v>
      </c>
      <c r="BI6">
        <v>31528</v>
      </c>
      <c r="BJ6">
        <v>4783</v>
      </c>
      <c r="BK6">
        <v>736</v>
      </c>
      <c r="BL6">
        <v>1170</v>
      </c>
      <c r="BM6">
        <v>2782</v>
      </c>
      <c r="BN6">
        <v>695</v>
      </c>
      <c r="BO6">
        <v>7560</v>
      </c>
      <c r="BP6">
        <v>8137</v>
      </c>
      <c r="BQ6">
        <v>2243</v>
      </c>
      <c r="BR6">
        <v>1</v>
      </c>
      <c r="BS6">
        <v>1262</v>
      </c>
      <c r="BT6">
        <v>1023</v>
      </c>
      <c r="BU6">
        <v>1643</v>
      </c>
      <c r="BV6">
        <v>977</v>
      </c>
      <c r="BZ6">
        <v>10.6</v>
      </c>
      <c r="CA6">
        <v>99.63</v>
      </c>
      <c r="CB6">
        <v>27.1</v>
      </c>
      <c r="CC6">
        <v>242.4</v>
      </c>
      <c r="CD6">
        <v>89.94</v>
      </c>
    </row>
    <row r="7" spans="1:84" x14ac:dyDescent="0.3">
      <c r="A7" t="s">
        <v>89</v>
      </c>
      <c r="B7">
        <v>150735</v>
      </c>
      <c r="C7">
        <v>133408</v>
      </c>
      <c r="D7">
        <v>6.91</v>
      </c>
      <c r="E7">
        <v>7.46</v>
      </c>
      <c r="F7">
        <v>167</v>
      </c>
      <c r="G7">
        <v>-2.65</v>
      </c>
      <c r="H7">
        <v>2.29</v>
      </c>
      <c r="I7">
        <v>1219</v>
      </c>
      <c r="J7">
        <v>1.07</v>
      </c>
      <c r="K7">
        <v>55.37</v>
      </c>
      <c r="L7">
        <v>13.45</v>
      </c>
      <c r="M7">
        <v>7.63</v>
      </c>
      <c r="N7">
        <v>52.5</v>
      </c>
      <c r="O7">
        <v>47.19</v>
      </c>
      <c r="P7">
        <v>361.58</v>
      </c>
      <c r="Q7">
        <v>79082</v>
      </c>
      <c r="R7">
        <v>190.61</v>
      </c>
      <c r="S7">
        <v>4.6900000000000004</v>
      </c>
      <c r="T7">
        <v>76.989999999999995</v>
      </c>
      <c r="U7">
        <v>1177.1400000000001</v>
      </c>
      <c r="V7">
        <v>42.41</v>
      </c>
      <c r="W7">
        <v>1449.38</v>
      </c>
      <c r="X7">
        <v>116.04</v>
      </c>
      <c r="Y7">
        <v>5215</v>
      </c>
      <c r="Z7">
        <v>0.88</v>
      </c>
      <c r="AA7">
        <v>0.79</v>
      </c>
      <c r="AB7">
        <v>183.32</v>
      </c>
      <c r="AC7">
        <v>344.89</v>
      </c>
      <c r="AD7">
        <v>9312</v>
      </c>
      <c r="AE7">
        <v>11.13</v>
      </c>
      <c r="AF7">
        <v>12.64</v>
      </c>
      <c r="AI7">
        <v>0.04</v>
      </c>
      <c r="AJ7">
        <v>11.66</v>
      </c>
      <c r="AK7">
        <v>7.77</v>
      </c>
      <c r="AL7">
        <v>3.79</v>
      </c>
      <c r="AM7">
        <v>6064</v>
      </c>
      <c r="AN7">
        <v>4.0199999999999996</v>
      </c>
      <c r="AO7">
        <v>13158</v>
      </c>
      <c r="AP7">
        <v>7.4</v>
      </c>
      <c r="AR7">
        <v>144.37</v>
      </c>
      <c r="AS7">
        <v>21.81</v>
      </c>
      <c r="AT7">
        <v>5251.27</v>
      </c>
      <c r="AU7">
        <v>36341</v>
      </c>
      <c r="AV7">
        <v>241.09</v>
      </c>
      <c r="AW7">
        <v>23377</v>
      </c>
      <c r="AX7">
        <v>686</v>
      </c>
      <c r="AY7">
        <v>410</v>
      </c>
      <c r="AZ7">
        <v>231</v>
      </c>
      <c r="BA7">
        <v>19</v>
      </c>
      <c r="BB7">
        <v>1518</v>
      </c>
      <c r="BC7">
        <v>22</v>
      </c>
      <c r="BD7">
        <v>1378</v>
      </c>
      <c r="BE7">
        <v>66</v>
      </c>
      <c r="BF7">
        <v>52</v>
      </c>
      <c r="BG7">
        <v>1531</v>
      </c>
      <c r="BH7">
        <v>12.51</v>
      </c>
      <c r="BI7">
        <v>31152</v>
      </c>
      <c r="BJ7">
        <v>4582</v>
      </c>
      <c r="BK7">
        <v>727</v>
      </c>
      <c r="BL7">
        <v>1160</v>
      </c>
      <c r="BM7">
        <v>2814</v>
      </c>
      <c r="BN7">
        <v>663</v>
      </c>
      <c r="BO7">
        <v>7239</v>
      </c>
      <c r="BP7">
        <v>8153</v>
      </c>
      <c r="BQ7">
        <v>2291</v>
      </c>
      <c r="BR7">
        <v>2</v>
      </c>
      <c r="BS7">
        <v>1305</v>
      </c>
      <c r="BT7">
        <v>1064</v>
      </c>
      <c r="BU7">
        <v>1631</v>
      </c>
      <c r="BV7">
        <v>1015</v>
      </c>
      <c r="BW7">
        <v>540564</v>
      </c>
      <c r="BX7">
        <v>383623</v>
      </c>
      <c r="BY7">
        <v>2.48</v>
      </c>
      <c r="BZ7">
        <v>10.6</v>
      </c>
      <c r="CA7">
        <v>99.63</v>
      </c>
      <c r="CB7">
        <v>27.1</v>
      </c>
      <c r="CC7">
        <v>242.4</v>
      </c>
      <c r="CD7">
        <v>89.94</v>
      </c>
      <c r="CE7">
        <v>12</v>
      </c>
    </row>
    <row r="8" spans="1:84" x14ac:dyDescent="0.3">
      <c r="A8" t="s">
        <v>90</v>
      </c>
      <c r="B8">
        <v>147293</v>
      </c>
      <c r="C8">
        <v>132543</v>
      </c>
      <c r="D8">
        <v>6.97</v>
      </c>
      <c r="E8">
        <v>7.47</v>
      </c>
      <c r="F8">
        <v>168.18</v>
      </c>
      <c r="G8">
        <v>-3.84</v>
      </c>
      <c r="H8">
        <v>2.59</v>
      </c>
      <c r="I8">
        <v>999</v>
      </c>
      <c r="J8">
        <v>0.88</v>
      </c>
      <c r="K8">
        <v>48.55</v>
      </c>
      <c r="L8">
        <v>12.11</v>
      </c>
      <c r="M8">
        <v>5.1100000000000003</v>
      </c>
      <c r="N8">
        <v>53.15</v>
      </c>
      <c r="O8">
        <v>47.14</v>
      </c>
      <c r="P8">
        <v>381.89</v>
      </c>
      <c r="Q8">
        <v>79487</v>
      </c>
      <c r="R8">
        <v>185.3</v>
      </c>
      <c r="S8">
        <v>5.31</v>
      </c>
      <c r="T8">
        <v>76.319999999999993</v>
      </c>
      <c r="U8">
        <v>1229.6199999999999</v>
      </c>
      <c r="V8">
        <v>42.19</v>
      </c>
      <c r="W8">
        <v>1416.28</v>
      </c>
      <c r="X8">
        <v>102.3</v>
      </c>
      <c r="Y8">
        <v>5293</v>
      </c>
      <c r="Z8">
        <v>0.87</v>
      </c>
      <c r="AA8">
        <v>0.76</v>
      </c>
      <c r="AB8">
        <v>355.08</v>
      </c>
      <c r="AC8">
        <v>322.45</v>
      </c>
      <c r="AD8">
        <v>9351</v>
      </c>
      <c r="AE8">
        <v>10.87</v>
      </c>
      <c r="AF8">
        <v>12.24</v>
      </c>
      <c r="AH8">
        <v>30.25</v>
      </c>
      <c r="AI8">
        <v>0</v>
      </c>
      <c r="AJ8">
        <v>7.31</v>
      </c>
      <c r="AK8">
        <v>8.34</v>
      </c>
      <c r="AL8">
        <v>2.38</v>
      </c>
      <c r="AM8">
        <v>5878</v>
      </c>
      <c r="AN8">
        <v>3.99</v>
      </c>
      <c r="AO8">
        <v>11813</v>
      </c>
      <c r="AP8">
        <v>7.36</v>
      </c>
      <c r="AQ8">
        <v>4200</v>
      </c>
      <c r="AR8">
        <v>144.19</v>
      </c>
      <c r="AS8">
        <v>22.37</v>
      </c>
      <c r="AT8">
        <v>3669.23</v>
      </c>
      <c r="AU8">
        <v>36828</v>
      </c>
      <c r="AV8">
        <v>250.03</v>
      </c>
      <c r="AW8">
        <v>23771</v>
      </c>
      <c r="AX8">
        <v>692</v>
      </c>
      <c r="AY8">
        <v>413</v>
      </c>
      <c r="AZ8">
        <v>218</v>
      </c>
      <c r="BA8">
        <v>22</v>
      </c>
      <c r="BB8">
        <v>1520</v>
      </c>
      <c r="BC8">
        <v>30</v>
      </c>
      <c r="BD8">
        <v>1359</v>
      </c>
      <c r="BE8">
        <v>81</v>
      </c>
      <c r="BF8">
        <v>50</v>
      </c>
      <c r="BG8">
        <v>1571</v>
      </c>
      <c r="BH8">
        <v>12.44</v>
      </c>
      <c r="BI8">
        <v>31593</v>
      </c>
      <c r="BJ8">
        <v>4391</v>
      </c>
      <c r="BK8">
        <v>732</v>
      </c>
      <c r="BL8">
        <v>1189</v>
      </c>
      <c r="BM8">
        <v>2967</v>
      </c>
      <c r="BN8">
        <v>632</v>
      </c>
      <c r="BO8">
        <v>7255</v>
      </c>
      <c r="BP8">
        <v>8398</v>
      </c>
      <c r="BQ8">
        <v>2349</v>
      </c>
      <c r="BR8">
        <v>2</v>
      </c>
      <c r="BS8">
        <v>1366</v>
      </c>
      <c r="BT8">
        <v>1106</v>
      </c>
      <c r="BU8">
        <v>1677</v>
      </c>
      <c r="BV8">
        <v>1017</v>
      </c>
      <c r="BZ8">
        <v>10.6</v>
      </c>
      <c r="CA8">
        <v>99.63</v>
      </c>
      <c r="CB8">
        <v>27.1</v>
      </c>
      <c r="CC8">
        <v>242.5</v>
      </c>
      <c r="CD8">
        <v>89.95</v>
      </c>
    </row>
    <row r="9" spans="1:84" x14ac:dyDescent="0.3">
      <c r="A9" t="s">
        <v>91</v>
      </c>
      <c r="B9">
        <v>148122</v>
      </c>
      <c r="C9">
        <v>132825</v>
      </c>
      <c r="D9">
        <v>6.94</v>
      </c>
      <c r="E9">
        <v>7.43</v>
      </c>
      <c r="F9">
        <v>170.75</v>
      </c>
      <c r="G9">
        <v>-3.44</v>
      </c>
      <c r="H9">
        <v>1.36</v>
      </c>
      <c r="I9">
        <v>888</v>
      </c>
      <c r="J9">
        <v>0.78</v>
      </c>
      <c r="K9">
        <v>44.03</v>
      </c>
      <c r="L9">
        <v>11.49</v>
      </c>
      <c r="M9">
        <v>4.3899999999999997</v>
      </c>
      <c r="N9">
        <v>48.99</v>
      </c>
      <c r="O9">
        <v>47.1</v>
      </c>
      <c r="P9">
        <v>390.54</v>
      </c>
      <c r="Q9">
        <v>80215</v>
      </c>
      <c r="R9">
        <v>184.66</v>
      </c>
      <c r="S9">
        <v>9.19</v>
      </c>
      <c r="T9">
        <v>75.430000000000007</v>
      </c>
      <c r="U9">
        <v>1237.5899999999999</v>
      </c>
      <c r="V9">
        <v>41.82</v>
      </c>
      <c r="W9">
        <v>1466.55</v>
      </c>
      <c r="X9">
        <v>113.82</v>
      </c>
      <c r="Y9">
        <v>5309</v>
      </c>
      <c r="Z9">
        <v>0.86</v>
      </c>
      <c r="AA9">
        <v>0.74</v>
      </c>
      <c r="AB9">
        <v>305.87</v>
      </c>
      <c r="AC9">
        <v>332.68</v>
      </c>
      <c r="AD9">
        <v>9315</v>
      </c>
      <c r="AE9">
        <v>11.41</v>
      </c>
      <c r="AF9">
        <v>12.02</v>
      </c>
      <c r="AH9">
        <v>24.01</v>
      </c>
      <c r="AI9">
        <v>0.04</v>
      </c>
      <c r="AJ9">
        <v>9.82</v>
      </c>
      <c r="AK9">
        <v>8.5500000000000007</v>
      </c>
      <c r="AL9">
        <v>3.28</v>
      </c>
      <c r="AM9">
        <v>4401</v>
      </c>
      <c r="AN9">
        <v>2.97</v>
      </c>
      <c r="AO9">
        <v>10710</v>
      </c>
      <c r="AP9">
        <v>5.99</v>
      </c>
      <c r="AQ9">
        <v>3551</v>
      </c>
      <c r="AR9">
        <v>148.79</v>
      </c>
      <c r="AS9">
        <v>20.52</v>
      </c>
      <c r="AT9">
        <v>6046.79</v>
      </c>
      <c r="AU9">
        <v>37803</v>
      </c>
      <c r="AV9">
        <v>255.22</v>
      </c>
      <c r="AW9">
        <v>24439</v>
      </c>
      <c r="AX9">
        <v>684</v>
      </c>
      <c r="AY9">
        <v>416</v>
      </c>
      <c r="AZ9">
        <v>227</v>
      </c>
      <c r="BA9">
        <v>22</v>
      </c>
      <c r="BB9">
        <v>1527</v>
      </c>
      <c r="BC9">
        <v>28</v>
      </c>
      <c r="BD9">
        <v>1354</v>
      </c>
      <c r="BE9">
        <v>92</v>
      </c>
      <c r="BF9">
        <v>53</v>
      </c>
      <c r="BG9">
        <v>1618</v>
      </c>
      <c r="BH9">
        <v>12.28</v>
      </c>
      <c r="BI9">
        <v>32500</v>
      </c>
      <c r="BJ9">
        <v>4239</v>
      </c>
      <c r="BK9">
        <v>760</v>
      </c>
      <c r="BL9">
        <v>1222</v>
      </c>
      <c r="BM9">
        <v>3152</v>
      </c>
      <c r="BN9">
        <v>617</v>
      </c>
      <c r="BO9">
        <v>7333</v>
      </c>
      <c r="BP9">
        <v>8777</v>
      </c>
      <c r="BQ9">
        <v>2415</v>
      </c>
      <c r="BR9">
        <v>4</v>
      </c>
      <c r="BS9">
        <v>1422</v>
      </c>
      <c r="BT9">
        <v>1198</v>
      </c>
      <c r="BU9">
        <v>1761</v>
      </c>
      <c r="BV9">
        <v>1097</v>
      </c>
      <c r="BZ9">
        <v>10.6</v>
      </c>
      <c r="CA9">
        <v>99.64</v>
      </c>
      <c r="CB9">
        <v>27</v>
      </c>
      <c r="CC9">
        <v>243.8</v>
      </c>
      <c r="CD9">
        <v>90.03</v>
      </c>
      <c r="CE9">
        <v>12.36</v>
      </c>
    </row>
    <row r="10" spans="1:84" x14ac:dyDescent="0.3">
      <c r="A10" t="s">
        <v>92</v>
      </c>
      <c r="B10">
        <v>147979</v>
      </c>
      <c r="C10">
        <v>132615</v>
      </c>
      <c r="D10">
        <v>6.96</v>
      </c>
      <c r="E10">
        <v>7.39</v>
      </c>
      <c r="F10">
        <v>173.67</v>
      </c>
      <c r="G10">
        <v>-3.23</v>
      </c>
      <c r="H10">
        <v>2.89</v>
      </c>
      <c r="I10">
        <v>892</v>
      </c>
      <c r="J10">
        <v>0.79</v>
      </c>
      <c r="K10">
        <v>35.99</v>
      </c>
      <c r="L10">
        <v>9.42</v>
      </c>
      <c r="M10">
        <v>6.05</v>
      </c>
      <c r="N10">
        <v>45.63</v>
      </c>
      <c r="O10">
        <v>47.56</v>
      </c>
      <c r="P10">
        <v>402.12</v>
      </c>
      <c r="Q10">
        <v>80543</v>
      </c>
      <c r="R10">
        <v>183.73</v>
      </c>
      <c r="S10">
        <v>4.07</v>
      </c>
      <c r="T10">
        <v>74.33</v>
      </c>
      <c r="U10">
        <v>1240.02</v>
      </c>
      <c r="V10">
        <v>41.99</v>
      </c>
      <c r="W10">
        <v>1422.88</v>
      </c>
      <c r="X10">
        <v>109.68</v>
      </c>
      <c r="Y10">
        <v>5497</v>
      </c>
      <c r="Z10">
        <v>0.84</v>
      </c>
      <c r="AA10">
        <v>0.71</v>
      </c>
      <c r="AB10">
        <v>354.62</v>
      </c>
      <c r="AC10">
        <v>332.32</v>
      </c>
      <c r="AD10">
        <v>9305</v>
      </c>
      <c r="AE10">
        <v>11.61</v>
      </c>
      <c r="AF10">
        <v>10.37</v>
      </c>
      <c r="AH10">
        <v>31.57</v>
      </c>
      <c r="AI10">
        <v>0</v>
      </c>
      <c r="AJ10">
        <v>6.4</v>
      </c>
      <c r="AK10">
        <v>7.81</v>
      </c>
      <c r="AL10">
        <v>2.73</v>
      </c>
      <c r="AM10">
        <v>4848</v>
      </c>
      <c r="AN10">
        <v>3.28</v>
      </c>
      <c r="AO10">
        <v>13827</v>
      </c>
      <c r="AP10">
        <v>8.65</v>
      </c>
      <c r="AQ10">
        <v>1839</v>
      </c>
      <c r="AR10">
        <v>153.44</v>
      </c>
      <c r="AS10">
        <v>20.61</v>
      </c>
      <c r="AT10">
        <v>6203.57</v>
      </c>
      <c r="AU10">
        <v>38511</v>
      </c>
      <c r="AV10">
        <v>260.25</v>
      </c>
      <c r="AW10">
        <v>28089</v>
      </c>
      <c r="AX10">
        <v>705</v>
      </c>
      <c r="AY10">
        <v>428</v>
      </c>
      <c r="AZ10">
        <v>239</v>
      </c>
      <c r="BA10">
        <v>21</v>
      </c>
      <c r="BB10">
        <v>1495</v>
      </c>
      <c r="BC10">
        <v>32</v>
      </c>
      <c r="BD10">
        <v>1324</v>
      </c>
      <c r="BE10">
        <v>86</v>
      </c>
      <c r="BF10">
        <v>53</v>
      </c>
      <c r="BG10">
        <v>1688</v>
      </c>
      <c r="BH10">
        <v>12.06</v>
      </c>
      <c r="BI10">
        <v>33192</v>
      </c>
      <c r="BJ10">
        <v>4083</v>
      </c>
      <c r="BK10">
        <v>787</v>
      </c>
      <c r="BL10">
        <v>1261</v>
      </c>
      <c r="BM10">
        <v>3365</v>
      </c>
      <c r="BN10">
        <v>591</v>
      </c>
      <c r="BO10">
        <v>7435</v>
      </c>
      <c r="BP10">
        <v>9014</v>
      </c>
      <c r="BQ10">
        <v>2439</v>
      </c>
      <c r="BR10">
        <v>4</v>
      </c>
      <c r="BS10">
        <v>1461</v>
      </c>
      <c r="BT10">
        <v>1242</v>
      </c>
      <c r="BU10">
        <v>1809</v>
      </c>
      <c r="BV10">
        <v>1162</v>
      </c>
      <c r="BZ10">
        <v>10.6</v>
      </c>
      <c r="CA10">
        <v>99.64</v>
      </c>
      <c r="CB10">
        <v>27</v>
      </c>
      <c r="CC10">
        <v>244.7</v>
      </c>
      <c r="CD10">
        <v>90.06</v>
      </c>
      <c r="CE10">
        <v>12.37</v>
      </c>
    </row>
    <row r="11" spans="1:84" x14ac:dyDescent="0.3">
      <c r="A11" t="s">
        <v>93</v>
      </c>
      <c r="B11">
        <v>144355</v>
      </c>
      <c r="C11">
        <v>131288</v>
      </c>
      <c r="D11">
        <v>6.95</v>
      </c>
      <c r="E11">
        <v>7.34</v>
      </c>
      <c r="F11">
        <v>175.74</v>
      </c>
      <c r="G11">
        <v>-4.47</v>
      </c>
      <c r="H11">
        <v>-14.81</v>
      </c>
      <c r="I11">
        <v>1883</v>
      </c>
      <c r="J11">
        <v>1.67</v>
      </c>
      <c r="K11">
        <v>33.72</v>
      </c>
      <c r="L11">
        <v>11.74</v>
      </c>
      <c r="M11">
        <v>7.75</v>
      </c>
      <c r="N11">
        <v>40.729999999999997</v>
      </c>
      <c r="O11">
        <v>49.14</v>
      </c>
      <c r="P11">
        <v>415.77</v>
      </c>
      <c r="Q11">
        <v>82799</v>
      </c>
      <c r="R11">
        <v>174.34</v>
      </c>
      <c r="S11">
        <v>27.42</v>
      </c>
      <c r="T11">
        <v>71.09</v>
      </c>
      <c r="U11">
        <v>1331.52</v>
      </c>
      <c r="V11">
        <v>41.29</v>
      </c>
      <c r="W11">
        <v>1388.03</v>
      </c>
      <c r="X11">
        <v>105.07</v>
      </c>
      <c r="Y11">
        <v>5526</v>
      </c>
      <c r="Z11">
        <v>0.8</v>
      </c>
      <c r="AA11">
        <v>0.69</v>
      </c>
      <c r="AB11">
        <v>314.14</v>
      </c>
      <c r="AC11">
        <v>313.13</v>
      </c>
      <c r="AD11">
        <v>9394</v>
      </c>
      <c r="AE11">
        <v>11.43</v>
      </c>
      <c r="AF11">
        <v>9.3800000000000008</v>
      </c>
      <c r="AH11">
        <v>27.35</v>
      </c>
      <c r="AK11">
        <v>7.28</v>
      </c>
      <c r="AM11">
        <v>3828</v>
      </c>
      <c r="AN11">
        <v>2.65</v>
      </c>
      <c r="AO11">
        <v>569</v>
      </c>
      <c r="AP11">
        <v>5.88</v>
      </c>
      <c r="AQ11">
        <v>1915</v>
      </c>
      <c r="AR11">
        <v>90.61</v>
      </c>
      <c r="AS11">
        <v>22.89</v>
      </c>
      <c r="AT11">
        <v>6437.32</v>
      </c>
      <c r="AU11">
        <v>38173</v>
      </c>
      <c r="AV11">
        <v>264.44</v>
      </c>
      <c r="AW11">
        <v>26044</v>
      </c>
      <c r="AX11">
        <v>688</v>
      </c>
      <c r="AY11">
        <v>451</v>
      </c>
      <c r="AZ11">
        <v>228</v>
      </c>
      <c r="BA11">
        <v>25</v>
      </c>
      <c r="BB11">
        <v>1473</v>
      </c>
      <c r="BC11">
        <v>33</v>
      </c>
      <c r="BD11">
        <v>1282</v>
      </c>
      <c r="BE11">
        <v>110</v>
      </c>
      <c r="BF11">
        <v>48</v>
      </c>
      <c r="BG11">
        <v>1750</v>
      </c>
      <c r="BH11">
        <v>12.22</v>
      </c>
      <c r="BI11">
        <v>32860</v>
      </c>
      <c r="BJ11">
        <v>4038</v>
      </c>
      <c r="BK11">
        <v>873</v>
      </c>
      <c r="BL11">
        <v>1225</v>
      </c>
      <c r="BM11">
        <v>3382</v>
      </c>
      <c r="BN11">
        <v>534</v>
      </c>
      <c r="BO11">
        <v>7288</v>
      </c>
      <c r="BP11">
        <v>8876</v>
      </c>
      <c r="BQ11">
        <v>2379</v>
      </c>
      <c r="BR11">
        <v>3</v>
      </c>
      <c r="BS11">
        <v>1451</v>
      </c>
      <c r="BT11">
        <v>1300</v>
      </c>
      <c r="BU11">
        <v>1744</v>
      </c>
      <c r="BV11">
        <v>1205</v>
      </c>
      <c r="BZ11">
        <v>10.6</v>
      </c>
      <c r="CA11">
        <v>99.64</v>
      </c>
      <c r="CB11">
        <v>27</v>
      </c>
      <c r="CC11">
        <v>246.5</v>
      </c>
      <c r="CD11">
        <v>90.13</v>
      </c>
      <c r="CE11">
        <v>12.67</v>
      </c>
    </row>
    <row r="12" spans="1:84" x14ac:dyDescent="0.3">
      <c r="A12" t="s">
        <v>94</v>
      </c>
      <c r="B12">
        <v>142305</v>
      </c>
      <c r="C12">
        <v>129871</v>
      </c>
      <c r="D12">
        <v>6.81</v>
      </c>
      <c r="E12">
        <v>7.19</v>
      </c>
      <c r="F12">
        <v>180.36</v>
      </c>
      <c r="G12">
        <v>-3.52</v>
      </c>
      <c r="H12">
        <v>-10.87</v>
      </c>
      <c r="I12">
        <v>1177</v>
      </c>
      <c r="J12">
        <v>1.05</v>
      </c>
      <c r="K12">
        <v>56.24</v>
      </c>
      <c r="L12">
        <v>10.37</v>
      </c>
      <c r="M12">
        <v>4.93</v>
      </c>
      <c r="N12">
        <v>52.42</v>
      </c>
      <c r="O12">
        <v>50.53</v>
      </c>
      <c r="P12">
        <v>435.07</v>
      </c>
      <c r="Q12">
        <v>83477</v>
      </c>
      <c r="R12">
        <v>170.47</v>
      </c>
      <c r="S12">
        <v>8.39</v>
      </c>
      <c r="T12">
        <v>71.22</v>
      </c>
      <c r="U12">
        <v>1412.09</v>
      </c>
      <c r="V12">
        <v>40.86</v>
      </c>
      <c r="W12">
        <v>1423.05</v>
      </c>
      <c r="X12">
        <v>115.21</v>
      </c>
      <c r="Y12">
        <v>5525</v>
      </c>
      <c r="Z12">
        <v>0.77</v>
      </c>
      <c r="AA12">
        <v>0.66</v>
      </c>
      <c r="AB12">
        <v>184.22</v>
      </c>
      <c r="AC12">
        <v>301.42</v>
      </c>
      <c r="AD12">
        <v>9344</v>
      </c>
      <c r="AE12">
        <v>11.01</v>
      </c>
      <c r="AF12">
        <v>8.1999999999999993</v>
      </c>
      <c r="AH12">
        <v>33.049999999999997</v>
      </c>
      <c r="AK12">
        <v>6.16</v>
      </c>
      <c r="AM12">
        <v>2855</v>
      </c>
      <c r="AN12">
        <v>2.0099999999999998</v>
      </c>
      <c r="AO12">
        <v>6422</v>
      </c>
      <c r="AP12">
        <v>6.82</v>
      </c>
      <c r="AQ12">
        <v>1041</v>
      </c>
      <c r="AR12">
        <v>108.03</v>
      </c>
      <c r="AS12">
        <v>23.26</v>
      </c>
      <c r="AT12">
        <v>8117.95</v>
      </c>
      <c r="AU12">
        <v>39428</v>
      </c>
      <c r="AV12">
        <v>277.07</v>
      </c>
      <c r="AW12">
        <v>21005</v>
      </c>
      <c r="AX12">
        <v>677</v>
      </c>
      <c r="AY12">
        <v>409</v>
      </c>
      <c r="AZ12">
        <v>234</v>
      </c>
      <c r="BA12">
        <v>24</v>
      </c>
      <c r="BB12">
        <v>1498</v>
      </c>
      <c r="BC12">
        <v>32</v>
      </c>
      <c r="BD12">
        <v>1301</v>
      </c>
      <c r="BE12">
        <v>114</v>
      </c>
      <c r="BF12">
        <v>51</v>
      </c>
      <c r="BG12">
        <v>1916</v>
      </c>
      <c r="BH12">
        <v>12.38</v>
      </c>
      <c r="BI12">
        <v>33774</v>
      </c>
      <c r="BJ12">
        <v>4089</v>
      </c>
      <c r="BK12">
        <v>991</v>
      </c>
      <c r="BL12">
        <v>1292</v>
      </c>
      <c r="BM12">
        <v>3501</v>
      </c>
      <c r="BN12">
        <v>536</v>
      </c>
      <c r="BO12">
        <v>7430</v>
      </c>
      <c r="BP12">
        <v>9044</v>
      </c>
      <c r="BQ12">
        <v>2440</v>
      </c>
      <c r="BR12">
        <v>5</v>
      </c>
      <c r="BS12">
        <v>1481</v>
      </c>
      <c r="BT12">
        <v>1394</v>
      </c>
      <c r="BU12">
        <v>1776</v>
      </c>
      <c r="BV12">
        <v>1259</v>
      </c>
      <c r="BZ12">
        <v>10.6</v>
      </c>
      <c r="CA12">
        <v>99.64</v>
      </c>
      <c r="CB12">
        <v>25.5</v>
      </c>
      <c r="CC12">
        <v>249.6</v>
      </c>
      <c r="CD12">
        <v>90.73</v>
      </c>
      <c r="CE12">
        <v>12.83</v>
      </c>
    </row>
    <row r="13" spans="1:84" x14ac:dyDescent="0.3">
      <c r="A13" t="s">
        <v>95</v>
      </c>
      <c r="B13">
        <v>144491</v>
      </c>
      <c r="C13">
        <v>129769</v>
      </c>
      <c r="D13">
        <v>6.71</v>
      </c>
      <c r="E13">
        <v>7.04</v>
      </c>
      <c r="F13">
        <v>181.35</v>
      </c>
      <c r="G13">
        <v>-2.2599999999999998</v>
      </c>
      <c r="H13">
        <v>5.46</v>
      </c>
      <c r="I13">
        <v>1131</v>
      </c>
      <c r="J13">
        <v>1.01</v>
      </c>
      <c r="K13">
        <v>46.07</v>
      </c>
      <c r="L13">
        <v>8.4</v>
      </c>
      <c r="M13">
        <v>4.07</v>
      </c>
      <c r="N13">
        <v>53.14</v>
      </c>
      <c r="O13">
        <v>53.31</v>
      </c>
      <c r="P13">
        <v>443.25</v>
      </c>
      <c r="Q13">
        <v>84044</v>
      </c>
      <c r="R13">
        <v>171.92</v>
      </c>
      <c r="S13">
        <v>10.68</v>
      </c>
      <c r="T13">
        <v>69.7</v>
      </c>
      <c r="U13">
        <v>1277.1099999999999</v>
      </c>
      <c r="V13">
        <v>40.9</v>
      </c>
      <c r="W13">
        <v>1459.51</v>
      </c>
      <c r="X13">
        <v>118.43</v>
      </c>
      <c r="Y13">
        <v>5575</v>
      </c>
      <c r="Z13">
        <v>0.74</v>
      </c>
      <c r="AA13">
        <v>0.64</v>
      </c>
      <c r="AB13">
        <v>133.52000000000001</v>
      </c>
      <c r="AC13">
        <v>296.39</v>
      </c>
      <c r="AD13">
        <v>9188</v>
      </c>
      <c r="AE13">
        <v>11.19</v>
      </c>
      <c r="AF13">
        <v>5.03</v>
      </c>
      <c r="AH13">
        <v>23.64</v>
      </c>
      <c r="AK13">
        <v>4.03</v>
      </c>
      <c r="AM13">
        <v>3557</v>
      </c>
      <c r="AN13">
        <v>2.46</v>
      </c>
      <c r="AO13">
        <v>8557</v>
      </c>
      <c r="AP13">
        <v>7.25</v>
      </c>
      <c r="AQ13">
        <v>2703</v>
      </c>
      <c r="AR13">
        <v>147.76</v>
      </c>
      <c r="AS13">
        <v>20.73</v>
      </c>
      <c r="AT13">
        <v>12619.21</v>
      </c>
      <c r="AU13">
        <v>38862</v>
      </c>
      <c r="AV13">
        <v>268.95999999999998</v>
      </c>
      <c r="AW13">
        <v>20354</v>
      </c>
      <c r="AX13">
        <v>682</v>
      </c>
      <c r="AY13">
        <v>430</v>
      </c>
      <c r="AZ13">
        <v>254</v>
      </c>
      <c r="BA13">
        <v>26</v>
      </c>
      <c r="BB13">
        <v>1447</v>
      </c>
      <c r="BC13">
        <v>32</v>
      </c>
      <c r="BD13">
        <v>1264</v>
      </c>
      <c r="BE13">
        <v>112</v>
      </c>
      <c r="BF13">
        <v>39</v>
      </c>
      <c r="BG13">
        <v>1916</v>
      </c>
      <c r="BH13">
        <v>12.29</v>
      </c>
      <c r="BI13">
        <v>33262</v>
      </c>
      <c r="BJ13">
        <v>3942</v>
      </c>
      <c r="BK13">
        <v>964</v>
      </c>
      <c r="BL13">
        <v>1288</v>
      </c>
      <c r="BM13">
        <v>3319</v>
      </c>
      <c r="BN13">
        <v>484</v>
      </c>
      <c r="BO13">
        <v>7526</v>
      </c>
      <c r="BP13">
        <v>8870</v>
      </c>
      <c r="BQ13">
        <v>2296</v>
      </c>
      <c r="BR13">
        <v>5</v>
      </c>
      <c r="BS13">
        <v>1508</v>
      </c>
      <c r="BT13">
        <v>1447</v>
      </c>
      <c r="BU13">
        <v>1742</v>
      </c>
      <c r="BV13">
        <v>1285</v>
      </c>
      <c r="BZ13">
        <v>10.6</v>
      </c>
      <c r="CA13">
        <v>99.64</v>
      </c>
      <c r="CB13">
        <v>25.2</v>
      </c>
      <c r="CC13">
        <v>249.3</v>
      </c>
      <c r="CD13">
        <v>90.82</v>
      </c>
      <c r="CE13">
        <v>12.63</v>
      </c>
    </row>
    <row r="14" spans="1:84" x14ac:dyDescent="0.3">
      <c r="A14" t="s">
        <v>96</v>
      </c>
      <c r="B14">
        <v>149126</v>
      </c>
      <c r="C14">
        <v>130165</v>
      </c>
      <c r="D14">
        <v>6.55</v>
      </c>
      <c r="E14">
        <v>6.94</v>
      </c>
      <c r="F14">
        <v>182.69</v>
      </c>
      <c r="G14">
        <v>-2.79</v>
      </c>
      <c r="H14">
        <v>13.62</v>
      </c>
      <c r="I14">
        <v>1278</v>
      </c>
      <c r="J14">
        <v>1.1299999999999999</v>
      </c>
      <c r="K14">
        <v>44.68</v>
      </c>
      <c r="L14">
        <v>9.6199999999999992</v>
      </c>
      <c r="M14">
        <v>4.93</v>
      </c>
      <c r="N14">
        <v>51.02</v>
      </c>
      <c r="P14">
        <v>446.57</v>
      </c>
      <c r="Q14">
        <v>85018</v>
      </c>
      <c r="R14">
        <v>175.41</v>
      </c>
      <c r="S14">
        <v>11.72</v>
      </c>
      <c r="T14">
        <v>68.62</v>
      </c>
      <c r="U14">
        <v>1155.27</v>
      </c>
      <c r="V14">
        <v>40.89</v>
      </c>
      <c r="W14">
        <v>1537.38</v>
      </c>
      <c r="X14">
        <v>150.25</v>
      </c>
      <c r="Y14">
        <v>5519</v>
      </c>
      <c r="Z14">
        <v>0.75</v>
      </c>
      <c r="AA14">
        <v>0.64</v>
      </c>
      <c r="AB14">
        <v>98.1</v>
      </c>
      <c r="AC14">
        <v>286.5</v>
      </c>
      <c r="AD14">
        <v>9168</v>
      </c>
      <c r="AE14">
        <v>11.32</v>
      </c>
      <c r="AF14">
        <v>4.3600000000000003</v>
      </c>
      <c r="AH14">
        <v>31.08</v>
      </c>
      <c r="AK14">
        <v>4.37</v>
      </c>
      <c r="AM14">
        <v>4126</v>
      </c>
      <c r="AN14">
        <v>2.77</v>
      </c>
      <c r="AO14">
        <v>8461</v>
      </c>
      <c r="AP14">
        <v>7.23</v>
      </c>
      <c r="AQ14">
        <v>2283</v>
      </c>
      <c r="AR14">
        <v>163.97</v>
      </c>
      <c r="AU14">
        <v>38621</v>
      </c>
      <c r="AV14">
        <v>258.98</v>
      </c>
      <c r="AW14">
        <v>20157</v>
      </c>
      <c r="AX14">
        <v>676</v>
      </c>
      <c r="AY14">
        <v>450</v>
      </c>
      <c r="AZ14">
        <v>266</v>
      </c>
      <c r="BA14">
        <v>29</v>
      </c>
      <c r="BB14">
        <v>1419</v>
      </c>
      <c r="BC14">
        <v>34</v>
      </c>
      <c r="BD14">
        <v>1218</v>
      </c>
      <c r="BE14">
        <v>126</v>
      </c>
      <c r="BF14">
        <v>41</v>
      </c>
      <c r="BG14">
        <v>1943</v>
      </c>
      <c r="BH14">
        <v>12.29</v>
      </c>
      <c r="BI14">
        <v>33062</v>
      </c>
      <c r="BJ14">
        <v>3801</v>
      </c>
      <c r="BK14">
        <v>1042</v>
      </c>
      <c r="BL14">
        <v>1357</v>
      </c>
      <c r="BM14">
        <v>3249</v>
      </c>
      <c r="BN14">
        <v>473</v>
      </c>
      <c r="BO14">
        <v>7339</v>
      </c>
      <c r="BP14">
        <v>8675</v>
      </c>
      <c r="BQ14">
        <v>2300</v>
      </c>
      <c r="BR14">
        <v>4</v>
      </c>
      <c r="BS14">
        <v>1577</v>
      </c>
      <c r="BT14">
        <v>1501</v>
      </c>
      <c r="BU14">
        <v>1762</v>
      </c>
      <c r="BV14">
        <v>1366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B2CEE-20FA-4FEF-BA34-1E48F1278BD5}">
  <dimension ref="A1:CI44"/>
  <sheetViews>
    <sheetView zoomScale="50" zoomScaleNormal="50" workbookViewId="0">
      <selection activeCell="Y21" sqref="Y21"/>
    </sheetView>
  </sheetViews>
  <sheetFormatPr defaultRowHeight="15.6" x14ac:dyDescent="0.3"/>
  <sheetData>
    <row r="1" spans="1:87" ht="296.39999999999998" x14ac:dyDescent="0.3">
      <c r="A1" t="s">
        <v>97</v>
      </c>
      <c r="B1" t="s">
        <v>107</v>
      </c>
      <c r="C1" s="1" t="s">
        <v>3</v>
      </c>
      <c r="D1" s="1" t="s">
        <v>4</v>
      </c>
      <c r="E1" s="1" t="s">
        <v>6</v>
      </c>
      <c r="F1" s="1" t="s">
        <v>7</v>
      </c>
      <c r="G1" s="1" t="s">
        <v>10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</v>
      </c>
      <c r="N1" s="1" t="s">
        <v>18</v>
      </c>
      <c r="O1" s="1" t="s">
        <v>19</v>
      </c>
      <c r="P1" s="1" t="s">
        <v>20</v>
      </c>
      <c r="Q1" s="1" t="s">
        <v>21</v>
      </c>
      <c r="R1" s="1" t="s">
        <v>22</v>
      </c>
      <c r="S1" s="1" t="s">
        <v>23</v>
      </c>
      <c r="T1" s="1" t="s">
        <v>25</v>
      </c>
      <c r="U1" s="1" t="s">
        <v>26</v>
      </c>
      <c r="V1" s="1" t="s">
        <v>27</v>
      </c>
      <c r="W1" s="1" t="s">
        <v>28</v>
      </c>
      <c r="X1" s="1" t="s">
        <v>30</v>
      </c>
      <c r="Y1" s="1" t="s">
        <v>31</v>
      </c>
      <c r="Z1" s="1" t="s">
        <v>33</v>
      </c>
      <c r="AA1" s="1" t="s">
        <v>34</v>
      </c>
      <c r="AB1" s="1" t="s">
        <v>35</v>
      </c>
      <c r="AC1" s="1" t="s">
        <v>36</v>
      </c>
      <c r="AD1" s="1" t="s">
        <v>37</v>
      </c>
      <c r="AE1" s="1" t="s">
        <v>39</v>
      </c>
      <c r="AF1" s="1" t="s">
        <v>41</v>
      </c>
      <c r="AG1" s="1" t="s">
        <v>43</v>
      </c>
      <c r="AH1" s="1" t="s">
        <v>44</v>
      </c>
      <c r="AI1" s="1" t="s">
        <v>45</v>
      </c>
      <c r="AJ1" s="1" t="s">
        <v>47</v>
      </c>
      <c r="AK1" s="1" t="s">
        <v>59</v>
      </c>
      <c r="AL1" s="1" t="s">
        <v>78</v>
      </c>
      <c r="AM1" s="1" t="s">
        <v>79</v>
      </c>
      <c r="AN1" s="1" t="s">
        <v>80</v>
      </c>
      <c r="AO1" s="1" t="s">
        <v>81</v>
      </c>
      <c r="AP1" s="1" t="s">
        <v>83</v>
      </c>
      <c r="AS1" s="2" t="s">
        <v>1</v>
      </c>
      <c r="AT1" s="2" t="s">
        <v>2</v>
      </c>
      <c r="AU1" s="2" t="s">
        <v>5</v>
      </c>
      <c r="AV1" s="2" t="s">
        <v>8</v>
      </c>
      <c r="AW1" s="2" t="s">
        <v>9</v>
      </c>
      <c r="AX1" s="2" t="s">
        <v>16</v>
      </c>
      <c r="AY1" s="2" t="s">
        <v>24</v>
      </c>
      <c r="AZ1" s="2" t="s">
        <v>29</v>
      </c>
      <c r="BA1" s="2" t="s">
        <v>32</v>
      </c>
      <c r="BB1" s="2" t="s">
        <v>38</v>
      </c>
      <c r="BC1" s="2" t="s">
        <v>40</v>
      </c>
      <c r="BD1" s="2" t="s">
        <v>42</v>
      </c>
      <c r="BE1" s="2" t="s">
        <v>46</v>
      </c>
      <c r="BF1" s="2" t="s">
        <v>48</v>
      </c>
      <c r="BG1" s="2" t="s">
        <v>49</v>
      </c>
      <c r="BH1" s="2" t="s">
        <v>50</v>
      </c>
      <c r="BI1" s="2" t="s">
        <v>51</v>
      </c>
      <c r="BJ1" s="2" t="s">
        <v>52</v>
      </c>
      <c r="BK1" s="2" t="s">
        <v>53</v>
      </c>
      <c r="BL1" s="2" t="s">
        <v>54</v>
      </c>
      <c r="BM1" s="2" t="s">
        <v>55</v>
      </c>
      <c r="BN1" s="2" t="s">
        <v>56</v>
      </c>
      <c r="BO1" s="2" t="s">
        <v>57</v>
      </c>
      <c r="BP1" s="2" t="s">
        <v>58</v>
      </c>
      <c r="BQ1" s="2" t="s">
        <v>60</v>
      </c>
      <c r="BR1" s="2" t="s">
        <v>61</v>
      </c>
      <c r="BS1" s="2" t="s">
        <v>62</v>
      </c>
      <c r="BT1" s="2" t="s">
        <v>63</v>
      </c>
      <c r="BU1" s="2" t="s">
        <v>64</v>
      </c>
      <c r="BV1" s="2" t="s">
        <v>65</v>
      </c>
      <c r="BW1" s="2" t="s">
        <v>66</v>
      </c>
      <c r="BX1" s="2" t="s">
        <v>67</v>
      </c>
      <c r="BY1" s="2" t="s">
        <v>68</v>
      </c>
      <c r="BZ1" s="2" t="s">
        <v>69</v>
      </c>
      <c r="CA1" s="2" t="s">
        <v>70</v>
      </c>
      <c r="CB1" s="2" t="s">
        <v>71</v>
      </c>
      <c r="CC1" s="2" t="s">
        <v>72</v>
      </c>
      <c r="CD1" s="2" t="s">
        <v>73</v>
      </c>
      <c r="CE1" s="2" t="s">
        <v>74</v>
      </c>
      <c r="CF1" s="2" t="s">
        <v>75</v>
      </c>
      <c r="CG1" s="2" t="s">
        <v>76</v>
      </c>
      <c r="CH1" s="2" t="s">
        <v>77</v>
      </c>
      <c r="CI1" s="2" t="s">
        <v>82</v>
      </c>
    </row>
    <row r="2" spans="1:87" x14ac:dyDescent="0.3">
      <c r="A2">
        <v>11</v>
      </c>
      <c r="B2" t="s">
        <v>84</v>
      </c>
      <c r="C2">
        <v>6.18</v>
      </c>
      <c r="D2">
        <v>6.66</v>
      </c>
      <c r="E2">
        <v>-3.68</v>
      </c>
      <c r="F2">
        <v>8.2100000000000009</v>
      </c>
      <c r="G2">
        <v>58.78</v>
      </c>
      <c r="H2">
        <v>13.06</v>
      </c>
      <c r="I2">
        <v>6.82</v>
      </c>
      <c r="J2">
        <v>38.19</v>
      </c>
      <c r="K2">
        <v>43.01</v>
      </c>
      <c r="L2">
        <v>332.2</v>
      </c>
      <c r="M2">
        <v>191.28</v>
      </c>
      <c r="N2">
        <v>3.13</v>
      </c>
      <c r="O2">
        <v>81.05</v>
      </c>
      <c r="P2">
        <v>1273.3499999999999</v>
      </c>
      <c r="Q2">
        <v>43.32</v>
      </c>
      <c r="R2">
        <v>1310.9</v>
      </c>
      <c r="S2">
        <v>100</v>
      </c>
      <c r="T2">
        <v>0.92</v>
      </c>
      <c r="U2">
        <v>0.8</v>
      </c>
      <c r="V2" s="4">
        <v>241.26</v>
      </c>
      <c r="W2">
        <v>295.25</v>
      </c>
      <c r="X2">
        <v>10.6</v>
      </c>
      <c r="Y2">
        <v>12.45</v>
      </c>
      <c r="Z2" s="5"/>
      <c r="AA2" s="5"/>
      <c r="AB2" s="5"/>
      <c r="AC2">
        <v>8.43</v>
      </c>
      <c r="AD2" s="5"/>
      <c r="AE2" s="5"/>
      <c r="AF2" s="5"/>
      <c r="AG2">
        <v>159.28</v>
      </c>
      <c r="AH2">
        <v>23.76</v>
      </c>
      <c r="AI2">
        <v>6992.67</v>
      </c>
      <c r="AJ2">
        <v>237.31</v>
      </c>
      <c r="AK2">
        <v>13.03</v>
      </c>
      <c r="AL2">
        <v>99.62</v>
      </c>
      <c r="AM2">
        <v>27.3</v>
      </c>
      <c r="AN2">
        <v>241.9</v>
      </c>
      <c r="AO2">
        <v>89.86</v>
      </c>
      <c r="AP2">
        <v>7.9</v>
      </c>
      <c r="AS2">
        <v>145510</v>
      </c>
      <c r="AT2">
        <v>134552</v>
      </c>
      <c r="AU2">
        <v>181.42</v>
      </c>
      <c r="AV2">
        <v>2535</v>
      </c>
      <c r="AW2">
        <v>2.16</v>
      </c>
      <c r="AX2">
        <v>76072</v>
      </c>
      <c r="AY2">
        <v>5007</v>
      </c>
      <c r="AZ2">
        <v>8267</v>
      </c>
      <c r="BA2">
        <v>6496</v>
      </c>
      <c r="BB2" s="5"/>
      <c r="BC2" s="5"/>
      <c r="BD2" s="5"/>
      <c r="BE2">
        <v>34531</v>
      </c>
      <c r="BF2">
        <v>18531</v>
      </c>
      <c r="BG2">
        <v>663</v>
      </c>
      <c r="BH2">
        <v>391</v>
      </c>
      <c r="BI2">
        <v>180</v>
      </c>
      <c r="BJ2">
        <v>18</v>
      </c>
      <c r="BK2">
        <v>1474</v>
      </c>
      <c r="BL2">
        <v>19</v>
      </c>
      <c r="BM2">
        <v>1379</v>
      </c>
      <c r="BN2">
        <v>49</v>
      </c>
      <c r="BO2">
        <v>27</v>
      </c>
      <c r="BP2">
        <v>1571</v>
      </c>
      <c r="BQ2">
        <v>29533</v>
      </c>
      <c r="BR2">
        <v>4558</v>
      </c>
      <c r="BS2">
        <v>771</v>
      </c>
      <c r="BT2">
        <v>1044</v>
      </c>
      <c r="BU2">
        <v>2600</v>
      </c>
      <c r="BV2">
        <v>848</v>
      </c>
      <c r="BW2">
        <v>7177</v>
      </c>
      <c r="BX2">
        <v>7545</v>
      </c>
      <c r="BY2">
        <v>2077</v>
      </c>
      <c r="BZ2">
        <v>6</v>
      </c>
      <c r="CA2">
        <v>1152</v>
      </c>
      <c r="CB2">
        <v>902</v>
      </c>
      <c r="CC2">
        <v>1480</v>
      </c>
      <c r="CD2">
        <v>824</v>
      </c>
      <c r="CE2">
        <v>421613</v>
      </c>
      <c r="CF2">
        <v>299749</v>
      </c>
      <c r="CG2">
        <v>2.4</v>
      </c>
      <c r="CH2">
        <v>10.6</v>
      </c>
      <c r="CI2">
        <v>12.43</v>
      </c>
    </row>
    <row r="3" spans="1:87" x14ac:dyDescent="0.3">
      <c r="A3">
        <v>11</v>
      </c>
      <c r="B3" t="s">
        <v>85</v>
      </c>
      <c r="C3">
        <v>6.36</v>
      </c>
      <c r="D3">
        <v>6.93</v>
      </c>
      <c r="E3">
        <v>-3.41</v>
      </c>
      <c r="F3">
        <v>8.25</v>
      </c>
      <c r="G3">
        <v>49.58</v>
      </c>
      <c r="H3">
        <v>12.58</v>
      </c>
      <c r="I3">
        <v>8.42</v>
      </c>
      <c r="J3">
        <v>41.07</v>
      </c>
      <c r="K3">
        <v>43.32</v>
      </c>
      <c r="L3">
        <v>341.14</v>
      </c>
      <c r="M3">
        <v>184.42</v>
      </c>
      <c r="N3">
        <v>2.61</v>
      </c>
      <c r="O3">
        <v>78.459999999999994</v>
      </c>
      <c r="P3">
        <v>1261.8499999999999</v>
      </c>
      <c r="Q3">
        <v>42.04</v>
      </c>
      <c r="R3">
        <v>1302.6300000000001</v>
      </c>
      <c r="S3">
        <v>97.31</v>
      </c>
      <c r="T3">
        <v>0.92</v>
      </c>
      <c r="U3">
        <v>0.83</v>
      </c>
      <c r="V3" s="4">
        <v>334.86</v>
      </c>
      <c r="W3">
        <v>306</v>
      </c>
      <c r="X3">
        <v>11.06</v>
      </c>
      <c r="Y3">
        <v>13.04</v>
      </c>
      <c r="Z3" s="5"/>
      <c r="AA3" s="5"/>
      <c r="AB3" s="5"/>
      <c r="AC3">
        <v>7.76</v>
      </c>
      <c r="AD3" s="5"/>
      <c r="AE3" s="5"/>
      <c r="AF3" s="5"/>
      <c r="AG3">
        <v>164.49</v>
      </c>
      <c r="AH3">
        <v>24.65</v>
      </c>
      <c r="AI3">
        <v>6110.43</v>
      </c>
      <c r="AJ3">
        <v>239.91</v>
      </c>
      <c r="AK3">
        <v>12.91</v>
      </c>
      <c r="AL3">
        <v>99.96</v>
      </c>
      <c r="AM3">
        <v>273</v>
      </c>
      <c r="AN3">
        <v>2419</v>
      </c>
      <c r="AO3">
        <v>89.86</v>
      </c>
      <c r="AP3" s="5"/>
      <c r="AS3">
        <v>144592</v>
      </c>
      <c r="AT3">
        <v>134375</v>
      </c>
      <c r="AU3">
        <v>176.29</v>
      </c>
      <c r="AV3">
        <v>2481</v>
      </c>
      <c r="AW3">
        <v>2.13</v>
      </c>
      <c r="AX3">
        <v>78402</v>
      </c>
      <c r="AY3">
        <v>5072</v>
      </c>
      <c r="AZ3">
        <v>8568</v>
      </c>
      <c r="BA3">
        <v>7434</v>
      </c>
      <c r="BB3" s="5"/>
      <c r="BC3" s="5"/>
      <c r="BD3" s="5"/>
      <c r="BE3">
        <v>34689</v>
      </c>
      <c r="BF3">
        <v>18646</v>
      </c>
      <c r="BG3">
        <v>672</v>
      </c>
      <c r="BH3">
        <v>353</v>
      </c>
      <c r="BI3">
        <v>190</v>
      </c>
      <c r="BJ3">
        <v>20</v>
      </c>
      <c r="BK3">
        <v>1468</v>
      </c>
      <c r="BL3">
        <v>17</v>
      </c>
      <c r="BM3">
        <v>1365</v>
      </c>
      <c r="BN3">
        <v>53</v>
      </c>
      <c r="BO3">
        <v>33</v>
      </c>
      <c r="BP3">
        <v>1560</v>
      </c>
      <c r="BQ3">
        <v>29663</v>
      </c>
      <c r="BR3">
        <v>4597</v>
      </c>
      <c r="BS3">
        <v>768</v>
      </c>
      <c r="BT3">
        <v>1081</v>
      </c>
      <c r="BU3">
        <v>2623</v>
      </c>
      <c r="BV3">
        <v>832</v>
      </c>
      <c r="BW3">
        <v>7140</v>
      </c>
      <c r="BX3">
        <v>7553</v>
      </c>
      <c r="BY3">
        <v>2052</v>
      </c>
      <c r="BZ3">
        <v>7</v>
      </c>
      <c r="CA3">
        <v>1174</v>
      </c>
      <c r="CB3">
        <v>924</v>
      </c>
      <c r="CC3">
        <v>1532</v>
      </c>
      <c r="CD3">
        <v>828</v>
      </c>
      <c r="CE3">
        <v>477773</v>
      </c>
      <c r="CF3">
        <v>341691</v>
      </c>
      <c r="CG3">
        <v>2.4700000000000002</v>
      </c>
      <c r="CH3">
        <v>10.6</v>
      </c>
      <c r="CI3" s="5"/>
    </row>
    <row r="4" spans="1:87" x14ac:dyDescent="0.3">
      <c r="A4">
        <v>11</v>
      </c>
      <c r="B4" t="s">
        <v>86</v>
      </c>
      <c r="C4">
        <v>6.57</v>
      </c>
      <c r="D4">
        <v>7.1</v>
      </c>
      <c r="E4">
        <v>-3.26</v>
      </c>
      <c r="F4">
        <v>12.58</v>
      </c>
      <c r="G4">
        <v>53.16</v>
      </c>
      <c r="H4">
        <v>12.97</v>
      </c>
      <c r="I4">
        <v>7.89</v>
      </c>
      <c r="J4">
        <v>42.68</v>
      </c>
      <c r="K4">
        <v>42.85</v>
      </c>
      <c r="L4">
        <v>342.61</v>
      </c>
      <c r="M4">
        <v>187.6</v>
      </c>
      <c r="N4">
        <v>1.21</v>
      </c>
      <c r="O4">
        <v>78.45</v>
      </c>
      <c r="P4">
        <v>1181.5999999999999</v>
      </c>
      <c r="Q4">
        <v>41.96</v>
      </c>
      <c r="R4">
        <v>1376.07</v>
      </c>
      <c r="S4">
        <v>100.75</v>
      </c>
      <c r="T4">
        <v>0.9</v>
      </c>
      <c r="U4">
        <v>0.83</v>
      </c>
      <c r="V4" s="4">
        <v>292.56</v>
      </c>
      <c r="W4">
        <v>319.93</v>
      </c>
      <c r="X4">
        <v>10.59</v>
      </c>
      <c r="Y4">
        <v>13.53</v>
      </c>
      <c r="Z4" s="5"/>
      <c r="AA4" s="5"/>
      <c r="AB4" s="5"/>
      <c r="AC4">
        <v>8.06</v>
      </c>
      <c r="AD4" s="5"/>
      <c r="AE4" s="5"/>
      <c r="AF4" s="5"/>
      <c r="AG4">
        <v>157.47999999999999</v>
      </c>
      <c r="AH4">
        <v>26.55</v>
      </c>
      <c r="AI4">
        <v>6568.23</v>
      </c>
      <c r="AJ4">
        <v>242.39</v>
      </c>
      <c r="AK4">
        <v>12.55</v>
      </c>
      <c r="AL4">
        <v>99.63</v>
      </c>
      <c r="AM4">
        <v>27.2</v>
      </c>
      <c r="AN4">
        <v>241.8</v>
      </c>
      <c r="AO4">
        <v>89.89</v>
      </c>
      <c r="AP4" s="5"/>
      <c r="AS4">
        <v>147240</v>
      </c>
      <c r="AT4">
        <v>134388</v>
      </c>
      <c r="AU4">
        <v>172.33</v>
      </c>
      <c r="AV4">
        <v>1851</v>
      </c>
      <c r="AW4">
        <v>1.6</v>
      </c>
      <c r="AX4">
        <v>78487</v>
      </c>
      <c r="AY4">
        <v>5200</v>
      </c>
      <c r="AZ4">
        <v>8958</v>
      </c>
      <c r="BA4">
        <v>6682</v>
      </c>
      <c r="BB4" s="5"/>
      <c r="BC4" s="5"/>
      <c r="BD4" s="5"/>
      <c r="BE4">
        <v>35689</v>
      </c>
      <c r="BF4">
        <v>19300</v>
      </c>
      <c r="BG4">
        <v>706</v>
      </c>
      <c r="BH4">
        <v>341</v>
      </c>
      <c r="BI4">
        <v>201</v>
      </c>
      <c r="BJ4">
        <v>19</v>
      </c>
      <c r="BK4">
        <v>1470</v>
      </c>
      <c r="BL4">
        <v>16</v>
      </c>
      <c r="BM4">
        <v>1363</v>
      </c>
      <c r="BN4">
        <v>54</v>
      </c>
      <c r="BO4">
        <v>37</v>
      </c>
      <c r="BP4">
        <v>1555</v>
      </c>
      <c r="BQ4">
        <v>30613</v>
      </c>
      <c r="BR4">
        <v>4802</v>
      </c>
      <c r="BS4">
        <v>763</v>
      </c>
      <c r="BT4">
        <v>1100</v>
      </c>
      <c r="BU4">
        <v>2702</v>
      </c>
      <c r="BV4">
        <v>767</v>
      </c>
      <c r="BW4">
        <v>7378</v>
      </c>
      <c r="BX4">
        <v>7781</v>
      </c>
      <c r="BY4">
        <v>2108</v>
      </c>
      <c r="BZ4">
        <v>6</v>
      </c>
      <c r="CA4">
        <v>1234</v>
      </c>
      <c r="CB4">
        <v>977</v>
      </c>
      <c r="CC4">
        <v>1592</v>
      </c>
      <c r="CD4">
        <v>856</v>
      </c>
      <c r="CE4">
        <v>517971</v>
      </c>
      <c r="CF4">
        <v>348662</v>
      </c>
      <c r="CG4">
        <v>2.59</v>
      </c>
      <c r="CH4">
        <v>10.6</v>
      </c>
      <c r="CI4" s="5"/>
    </row>
    <row r="5" spans="1:87" x14ac:dyDescent="0.3">
      <c r="A5">
        <v>11</v>
      </c>
      <c r="B5" t="s">
        <v>87</v>
      </c>
      <c r="C5">
        <v>6.71</v>
      </c>
      <c r="D5">
        <v>7.23</v>
      </c>
      <c r="E5">
        <v>-1.85</v>
      </c>
      <c r="F5">
        <v>12.19</v>
      </c>
      <c r="G5">
        <v>52.97</v>
      </c>
      <c r="H5">
        <v>12.89</v>
      </c>
      <c r="I5">
        <v>6.81</v>
      </c>
      <c r="J5">
        <v>49.77</v>
      </c>
      <c r="K5">
        <v>43.73</v>
      </c>
      <c r="L5">
        <v>342.05</v>
      </c>
      <c r="M5">
        <v>194.16</v>
      </c>
      <c r="N5">
        <v>1.22</v>
      </c>
      <c r="O5">
        <v>78.33</v>
      </c>
      <c r="P5">
        <v>1126.28</v>
      </c>
      <c r="Q5">
        <v>42.37</v>
      </c>
      <c r="R5">
        <v>1466.65</v>
      </c>
      <c r="S5">
        <v>100.49</v>
      </c>
      <c r="T5">
        <v>0.88</v>
      </c>
      <c r="U5">
        <v>0.81</v>
      </c>
      <c r="V5" s="4">
        <v>309.07</v>
      </c>
      <c r="W5">
        <v>330.54</v>
      </c>
      <c r="X5">
        <v>10.91</v>
      </c>
      <c r="Y5">
        <v>13.41</v>
      </c>
      <c r="Z5" s="5"/>
      <c r="AA5" s="5"/>
      <c r="AB5" s="5"/>
      <c r="AC5">
        <v>7.48</v>
      </c>
      <c r="AD5" s="5"/>
      <c r="AE5" s="5"/>
      <c r="AF5" s="5"/>
      <c r="AG5" s="10">
        <v>0.16</v>
      </c>
      <c r="AH5">
        <v>25.03</v>
      </c>
      <c r="AI5">
        <v>8207.4699999999993</v>
      </c>
      <c r="AJ5">
        <v>240.26</v>
      </c>
      <c r="AK5">
        <v>12.39</v>
      </c>
      <c r="AL5">
        <v>99.63</v>
      </c>
      <c r="AM5">
        <v>27.1</v>
      </c>
      <c r="AN5">
        <v>240.8</v>
      </c>
      <c r="AO5">
        <v>89.88</v>
      </c>
      <c r="AP5" s="5"/>
      <c r="AS5">
        <v>152532</v>
      </c>
      <c r="AT5">
        <v>134580</v>
      </c>
      <c r="AU5">
        <v>170.06</v>
      </c>
      <c r="AV5">
        <v>1497</v>
      </c>
      <c r="AW5">
        <v>1.29</v>
      </c>
      <c r="AX5">
        <v>78560</v>
      </c>
      <c r="AY5">
        <v>5251</v>
      </c>
      <c r="AZ5">
        <v>9255</v>
      </c>
      <c r="BA5">
        <v>6826</v>
      </c>
      <c r="BB5" s="5"/>
      <c r="BC5" s="5"/>
      <c r="BD5" s="5"/>
      <c r="BE5">
        <v>36648</v>
      </c>
      <c r="BF5">
        <v>20228</v>
      </c>
      <c r="BG5">
        <v>666</v>
      </c>
      <c r="BH5">
        <v>384</v>
      </c>
      <c r="BI5">
        <v>218</v>
      </c>
      <c r="BJ5">
        <v>22</v>
      </c>
      <c r="BK5">
        <v>1493</v>
      </c>
      <c r="BL5">
        <v>17</v>
      </c>
      <c r="BM5">
        <v>1379</v>
      </c>
      <c r="BN5">
        <v>52</v>
      </c>
      <c r="BO5">
        <v>45</v>
      </c>
      <c r="BP5">
        <v>1571</v>
      </c>
      <c r="BQ5">
        <v>31477</v>
      </c>
      <c r="BR5">
        <v>4888</v>
      </c>
      <c r="BS5">
        <v>771</v>
      </c>
      <c r="BT5">
        <v>1156</v>
      </c>
      <c r="BU5">
        <v>2772</v>
      </c>
      <c r="BV5">
        <v>756</v>
      </c>
      <c r="BW5">
        <v>7492</v>
      </c>
      <c r="BX5">
        <v>8049</v>
      </c>
      <c r="BY5">
        <v>2229</v>
      </c>
      <c r="BZ5">
        <v>1</v>
      </c>
      <c r="CA5">
        <v>1250</v>
      </c>
      <c r="CB5">
        <v>1001</v>
      </c>
      <c r="CC5">
        <v>1650</v>
      </c>
      <c r="CD5">
        <v>937</v>
      </c>
      <c r="CE5">
        <v>445413</v>
      </c>
      <c r="CF5">
        <v>330243</v>
      </c>
      <c r="CG5">
        <v>2.36</v>
      </c>
      <c r="CH5">
        <v>10.6</v>
      </c>
      <c r="CI5" s="5"/>
    </row>
    <row r="6" spans="1:87" x14ac:dyDescent="0.3">
      <c r="A6">
        <v>11</v>
      </c>
      <c r="B6" t="s">
        <v>88</v>
      </c>
      <c r="C6">
        <v>6.85</v>
      </c>
      <c r="D6">
        <v>7.36</v>
      </c>
      <c r="E6">
        <v>-2.68</v>
      </c>
      <c r="F6">
        <v>-3.48</v>
      </c>
      <c r="G6">
        <v>56.5</v>
      </c>
      <c r="H6">
        <v>12.32</v>
      </c>
      <c r="I6">
        <v>5.1100000000000003</v>
      </c>
      <c r="J6">
        <v>55.34</v>
      </c>
      <c r="K6">
        <v>44.01</v>
      </c>
      <c r="L6">
        <v>351.56</v>
      </c>
      <c r="M6">
        <v>192.66</v>
      </c>
      <c r="N6">
        <v>2.54</v>
      </c>
      <c r="O6">
        <v>76.86</v>
      </c>
      <c r="P6">
        <v>1143.3</v>
      </c>
      <c r="Q6">
        <v>42.61</v>
      </c>
      <c r="R6">
        <v>1472.29</v>
      </c>
      <c r="S6">
        <v>104.88</v>
      </c>
      <c r="T6">
        <v>0.89</v>
      </c>
      <c r="U6">
        <v>0.81</v>
      </c>
      <c r="V6" s="4">
        <v>274.70999999999998</v>
      </c>
      <c r="W6">
        <v>330.28</v>
      </c>
      <c r="X6">
        <v>9.65</v>
      </c>
      <c r="Y6">
        <v>12.93</v>
      </c>
      <c r="Z6" s="5"/>
      <c r="AA6" s="5"/>
      <c r="AB6" s="5"/>
      <c r="AC6">
        <v>7.11</v>
      </c>
      <c r="AD6" s="5"/>
      <c r="AE6" s="5"/>
      <c r="AF6" s="5"/>
      <c r="AG6">
        <v>148.57</v>
      </c>
      <c r="AH6">
        <v>23.94</v>
      </c>
      <c r="AI6">
        <v>5916.6</v>
      </c>
      <c r="AJ6">
        <v>242.26</v>
      </c>
      <c r="AK6">
        <v>12.37</v>
      </c>
      <c r="AL6">
        <v>99.63</v>
      </c>
      <c r="AM6">
        <v>27.1</v>
      </c>
      <c r="AN6">
        <v>242.4</v>
      </c>
      <c r="AO6">
        <v>89.94</v>
      </c>
      <c r="AP6" s="5"/>
      <c r="AS6">
        <v>151646</v>
      </c>
      <c r="AT6">
        <v>134613</v>
      </c>
      <c r="AU6">
        <v>167.57</v>
      </c>
      <c r="AV6">
        <v>1469</v>
      </c>
      <c r="AW6">
        <v>1.27</v>
      </c>
      <c r="AX6">
        <v>78711</v>
      </c>
      <c r="AY6">
        <v>5251</v>
      </c>
      <c r="AZ6">
        <v>9578</v>
      </c>
      <c r="BA6">
        <v>6052</v>
      </c>
      <c r="BB6" s="5"/>
      <c r="BC6" s="5"/>
      <c r="BD6" s="5"/>
      <c r="BE6">
        <v>36738</v>
      </c>
      <c r="BF6">
        <v>20190</v>
      </c>
      <c r="BG6">
        <v>659</v>
      </c>
      <c r="BH6">
        <v>378</v>
      </c>
      <c r="BI6">
        <v>207</v>
      </c>
      <c r="BJ6">
        <v>23</v>
      </c>
      <c r="BK6">
        <v>1509</v>
      </c>
      <c r="BL6">
        <v>23</v>
      </c>
      <c r="BM6">
        <v>1368</v>
      </c>
      <c r="BN6">
        <v>56</v>
      </c>
      <c r="BO6">
        <v>62</v>
      </c>
      <c r="BP6">
        <v>1548</v>
      </c>
      <c r="BQ6">
        <v>31528</v>
      </c>
      <c r="BR6">
        <v>4783</v>
      </c>
      <c r="BS6">
        <v>736</v>
      </c>
      <c r="BT6">
        <v>1170</v>
      </c>
      <c r="BU6">
        <v>2782</v>
      </c>
      <c r="BV6">
        <v>695</v>
      </c>
      <c r="BW6">
        <v>7560</v>
      </c>
      <c r="BX6">
        <v>8137</v>
      </c>
      <c r="BY6">
        <v>2243</v>
      </c>
      <c r="BZ6">
        <v>1</v>
      </c>
      <c r="CA6">
        <v>1262</v>
      </c>
      <c r="CB6">
        <v>1023</v>
      </c>
      <c r="CC6">
        <v>1643</v>
      </c>
      <c r="CD6">
        <v>977</v>
      </c>
      <c r="CE6" s="5"/>
      <c r="CF6" s="5"/>
      <c r="CG6" s="5"/>
      <c r="CH6">
        <v>10.6</v>
      </c>
      <c r="CI6" s="5"/>
    </row>
    <row r="7" spans="1:87" x14ac:dyDescent="0.3">
      <c r="A7">
        <v>11</v>
      </c>
      <c r="B7" t="s">
        <v>89</v>
      </c>
      <c r="C7">
        <v>6.91</v>
      </c>
      <c r="D7">
        <v>7.46</v>
      </c>
      <c r="E7">
        <v>-2.65</v>
      </c>
      <c r="F7">
        <v>2.29</v>
      </c>
      <c r="G7">
        <v>55.37</v>
      </c>
      <c r="H7">
        <v>13.45</v>
      </c>
      <c r="I7">
        <v>7.63</v>
      </c>
      <c r="J7">
        <v>52.5</v>
      </c>
      <c r="K7">
        <v>47.19</v>
      </c>
      <c r="L7">
        <v>361.58</v>
      </c>
      <c r="M7">
        <v>190.61</v>
      </c>
      <c r="N7">
        <v>4.6900000000000004</v>
      </c>
      <c r="O7">
        <v>76.989999999999995</v>
      </c>
      <c r="P7">
        <v>1177.1400000000001</v>
      </c>
      <c r="Q7">
        <v>42.41</v>
      </c>
      <c r="R7">
        <v>1449.38</v>
      </c>
      <c r="S7">
        <v>116.04</v>
      </c>
      <c r="T7">
        <v>0.88</v>
      </c>
      <c r="U7">
        <v>0.79</v>
      </c>
      <c r="V7" s="4">
        <v>183.32</v>
      </c>
      <c r="W7">
        <v>344.89</v>
      </c>
      <c r="X7">
        <v>11.13</v>
      </c>
      <c r="Y7">
        <v>12.64</v>
      </c>
      <c r="Z7" s="5"/>
      <c r="AA7">
        <v>0.04</v>
      </c>
      <c r="AB7">
        <v>11.66</v>
      </c>
      <c r="AC7">
        <v>7.77</v>
      </c>
      <c r="AD7">
        <v>3.79</v>
      </c>
      <c r="AE7">
        <v>4.0199999999999996</v>
      </c>
      <c r="AF7">
        <v>7.4</v>
      </c>
      <c r="AG7">
        <v>144.37</v>
      </c>
      <c r="AH7">
        <v>21.81</v>
      </c>
      <c r="AI7">
        <v>5251.27</v>
      </c>
      <c r="AJ7">
        <v>241.09</v>
      </c>
      <c r="AK7">
        <v>12.51</v>
      </c>
      <c r="AL7">
        <v>99.63</v>
      </c>
      <c r="AM7">
        <v>27.1</v>
      </c>
      <c r="AN7">
        <v>242.4</v>
      </c>
      <c r="AO7">
        <v>89.94</v>
      </c>
      <c r="AP7" s="5"/>
      <c r="AS7">
        <v>150735</v>
      </c>
      <c r="AT7">
        <v>133408</v>
      </c>
      <c r="AU7">
        <v>167</v>
      </c>
      <c r="AV7">
        <v>1219</v>
      </c>
      <c r="AW7">
        <v>1.07</v>
      </c>
      <c r="AX7">
        <v>79082</v>
      </c>
      <c r="AY7">
        <v>5215</v>
      </c>
      <c r="AZ7">
        <v>9312</v>
      </c>
      <c r="BA7" s="5"/>
      <c r="BB7">
        <v>6064</v>
      </c>
      <c r="BC7">
        <v>13158</v>
      </c>
      <c r="BD7" s="5"/>
      <c r="BE7">
        <v>36341</v>
      </c>
      <c r="BF7">
        <v>23377</v>
      </c>
      <c r="BG7">
        <v>686</v>
      </c>
      <c r="BH7">
        <v>410</v>
      </c>
      <c r="BI7">
        <v>231</v>
      </c>
      <c r="BJ7">
        <v>19</v>
      </c>
      <c r="BK7">
        <v>1518</v>
      </c>
      <c r="BL7">
        <v>22</v>
      </c>
      <c r="BM7">
        <v>1378</v>
      </c>
      <c r="BN7">
        <v>66</v>
      </c>
      <c r="BO7">
        <v>52</v>
      </c>
      <c r="BP7">
        <v>1531</v>
      </c>
      <c r="BQ7">
        <v>31152</v>
      </c>
      <c r="BR7">
        <v>4582</v>
      </c>
      <c r="BS7">
        <v>727</v>
      </c>
      <c r="BT7">
        <v>1160</v>
      </c>
      <c r="BU7">
        <v>2814</v>
      </c>
      <c r="BV7">
        <v>663</v>
      </c>
      <c r="BW7">
        <v>7239</v>
      </c>
      <c r="BX7">
        <v>8153</v>
      </c>
      <c r="BY7">
        <v>2291</v>
      </c>
      <c r="BZ7">
        <v>2</v>
      </c>
      <c r="CA7">
        <v>1305</v>
      </c>
      <c r="CB7">
        <v>1064</v>
      </c>
      <c r="CC7">
        <v>1631</v>
      </c>
      <c r="CD7">
        <v>1015</v>
      </c>
      <c r="CE7">
        <v>540564</v>
      </c>
      <c r="CF7">
        <v>383623</v>
      </c>
      <c r="CG7">
        <v>2.48</v>
      </c>
      <c r="CH7">
        <v>10.6</v>
      </c>
      <c r="CI7">
        <v>12</v>
      </c>
    </row>
    <row r="8" spans="1:87" x14ac:dyDescent="0.3">
      <c r="A8">
        <v>11</v>
      </c>
      <c r="B8" t="s">
        <v>90</v>
      </c>
      <c r="C8">
        <v>6.97</v>
      </c>
      <c r="D8">
        <v>7.47</v>
      </c>
      <c r="E8">
        <v>-3.84</v>
      </c>
      <c r="F8">
        <v>2.59</v>
      </c>
      <c r="G8">
        <v>48.55</v>
      </c>
      <c r="H8">
        <v>12.11</v>
      </c>
      <c r="I8">
        <v>5.1100000000000003</v>
      </c>
      <c r="J8">
        <v>53.15</v>
      </c>
      <c r="K8">
        <v>47.14</v>
      </c>
      <c r="L8">
        <v>381.89</v>
      </c>
      <c r="M8">
        <v>185.3</v>
      </c>
      <c r="N8">
        <v>5.31</v>
      </c>
      <c r="O8">
        <v>76.319999999999993</v>
      </c>
      <c r="P8">
        <v>1229.6199999999999</v>
      </c>
      <c r="Q8">
        <v>42.19</v>
      </c>
      <c r="R8">
        <v>1416.28</v>
      </c>
      <c r="S8">
        <v>102.3</v>
      </c>
      <c r="T8">
        <v>0.87</v>
      </c>
      <c r="U8">
        <v>0.76</v>
      </c>
      <c r="V8" s="4">
        <v>355.08</v>
      </c>
      <c r="W8">
        <v>322.45</v>
      </c>
      <c r="X8">
        <v>10.87</v>
      </c>
      <c r="Y8">
        <v>12.24</v>
      </c>
      <c r="Z8">
        <v>30.25</v>
      </c>
      <c r="AA8">
        <v>0</v>
      </c>
      <c r="AB8">
        <v>7.31</v>
      </c>
      <c r="AC8">
        <v>8.34</v>
      </c>
      <c r="AD8">
        <v>2.38</v>
      </c>
      <c r="AE8">
        <v>3.99</v>
      </c>
      <c r="AF8">
        <v>7.36</v>
      </c>
      <c r="AG8">
        <v>144.19</v>
      </c>
      <c r="AH8">
        <v>22.37</v>
      </c>
      <c r="AI8">
        <v>3669.23</v>
      </c>
      <c r="AJ8">
        <v>250.03</v>
      </c>
      <c r="AK8">
        <v>12.44</v>
      </c>
      <c r="AL8">
        <v>99.63</v>
      </c>
      <c r="AM8">
        <v>27.1</v>
      </c>
      <c r="AN8">
        <v>242.5</v>
      </c>
      <c r="AO8">
        <v>89.95</v>
      </c>
      <c r="AP8" s="5"/>
      <c r="AS8">
        <v>147293</v>
      </c>
      <c r="AT8">
        <v>132543</v>
      </c>
      <c r="AU8">
        <v>168.18</v>
      </c>
      <c r="AV8">
        <v>999</v>
      </c>
      <c r="AW8">
        <v>0.88</v>
      </c>
      <c r="AX8">
        <v>79487</v>
      </c>
      <c r="AY8">
        <v>5293</v>
      </c>
      <c r="AZ8">
        <v>9351</v>
      </c>
      <c r="BA8" s="5"/>
      <c r="BB8">
        <v>5878</v>
      </c>
      <c r="BC8">
        <v>11813</v>
      </c>
      <c r="BD8">
        <v>4200</v>
      </c>
      <c r="BE8">
        <v>36828</v>
      </c>
      <c r="BF8">
        <v>23771</v>
      </c>
      <c r="BG8">
        <v>692</v>
      </c>
      <c r="BH8">
        <v>413</v>
      </c>
      <c r="BI8">
        <v>218</v>
      </c>
      <c r="BJ8">
        <v>22</v>
      </c>
      <c r="BK8">
        <v>1520</v>
      </c>
      <c r="BL8">
        <v>30</v>
      </c>
      <c r="BM8">
        <v>1359</v>
      </c>
      <c r="BN8">
        <v>81</v>
      </c>
      <c r="BO8">
        <v>50</v>
      </c>
      <c r="BP8">
        <v>1571</v>
      </c>
      <c r="BQ8">
        <v>31593</v>
      </c>
      <c r="BR8">
        <v>4391</v>
      </c>
      <c r="BS8">
        <v>732</v>
      </c>
      <c r="BT8">
        <v>1189</v>
      </c>
      <c r="BU8">
        <v>2967</v>
      </c>
      <c r="BV8">
        <v>632</v>
      </c>
      <c r="BW8">
        <v>7255</v>
      </c>
      <c r="BX8">
        <v>8398</v>
      </c>
      <c r="BY8">
        <v>2349</v>
      </c>
      <c r="BZ8">
        <v>2</v>
      </c>
      <c r="CA8">
        <v>1366</v>
      </c>
      <c r="CB8">
        <v>1106</v>
      </c>
      <c r="CC8">
        <v>1677</v>
      </c>
      <c r="CD8">
        <v>1017</v>
      </c>
      <c r="CE8" s="5"/>
      <c r="CF8" s="5"/>
      <c r="CG8" s="5"/>
      <c r="CH8">
        <v>10.6</v>
      </c>
      <c r="CI8" s="5"/>
    </row>
    <row r="9" spans="1:87" x14ac:dyDescent="0.3">
      <c r="A9">
        <v>11</v>
      </c>
      <c r="B9" t="s">
        <v>91</v>
      </c>
      <c r="C9">
        <v>6.94</v>
      </c>
      <c r="D9">
        <v>7.43</v>
      </c>
      <c r="E9">
        <v>-3.44</v>
      </c>
      <c r="F9">
        <v>1.36</v>
      </c>
      <c r="G9">
        <v>44.03</v>
      </c>
      <c r="H9">
        <v>11.49</v>
      </c>
      <c r="I9">
        <v>4.3899999999999997</v>
      </c>
      <c r="J9">
        <v>48.99</v>
      </c>
      <c r="K9">
        <v>47.1</v>
      </c>
      <c r="L9">
        <v>390.54</v>
      </c>
      <c r="M9">
        <v>184.66</v>
      </c>
      <c r="N9">
        <v>9.19</v>
      </c>
      <c r="O9">
        <v>75.430000000000007</v>
      </c>
      <c r="P9">
        <v>1237.5899999999999</v>
      </c>
      <c r="Q9">
        <v>41.82</v>
      </c>
      <c r="R9">
        <v>1466.55</v>
      </c>
      <c r="S9">
        <v>113.82</v>
      </c>
      <c r="T9">
        <v>0.86</v>
      </c>
      <c r="U9">
        <v>0.74</v>
      </c>
      <c r="V9" s="4">
        <v>305.87</v>
      </c>
      <c r="W9">
        <v>332.68</v>
      </c>
      <c r="X9">
        <v>11.41</v>
      </c>
      <c r="Y9">
        <v>12.02</v>
      </c>
      <c r="Z9">
        <v>24.01</v>
      </c>
      <c r="AA9">
        <v>0.04</v>
      </c>
      <c r="AB9">
        <v>9.82</v>
      </c>
      <c r="AC9">
        <v>8.5500000000000007</v>
      </c>
      <c r="AD9">
        <v>3.28</v>
      </c>
      <c r="AE9">
        <v>2.97</v>
      </c>
      <c r="AF9">
        <v>5.99</v>
      </c>
      <c r="AG9">
        <v>148.79</v>
      </c>
      <c r="AH9">
        <v>20.52</v>
      </c>
      <c r="AI9">
        <v>6046.79</v>
      </c>
      <c r="AJ9">
        <v>255.22</v>
      </c>
      <c r="AK9">
        <v>12.28</v>
      </c>
      <c r="AL9">
        <v>99.64</v>
      </c>
      <c r="AM9">
        <v>27</v>
      </c>
      <c r="AN9">
        <v>243.8</v>
      </c>
      <c r="AO9">
        <v>90.03</v>
      </c>
      <c r="AP9" s="5"/>
      <c r="AS9">
        <v>148122</v>
      </c>
      <c r="AT9">
        <v>132825</v>
      </c>
      <c r="AU9">
        <v>170.75</v>
      </c>
      <c r="AV9">
        <v>888</v>
      </c>
      <c r="AW9">
        <v>0.78</v>
      </c>
      <c r="AX9">
        <v>80215</v>
      </c>
      <c r="AY9">
        <v>5309</v>
      </c>
      <c r="AZ9">
        <v>9315</v>
      </c>
      <c r="BA9" s="5"/>
      <c r="BB9">
        <v>4401</v>
      </c>
      <c r="BC9">
        <v>10710</v>
      </c>
      <c r="BD9">
        <v>3551</v>
      </c>
      <c r="BE9">
        <v>37803</v>
      </c>
      <c r="BF9">
        <v>24439</v>
      </c>
      <c r="BG9">
        <v>684</v>
      </c>
      <c r="BH9">
        <v>416</v>
      </c>
      <c r="BI9">
        <v>227</v>
      </c>
      <c r="BJ9">
        <v>22</v>
      </c>
      <c r="BK9">
        <v>1527</v>
      </c>
      <c r="BL9">
        <v>28</v>
      </c>
      <c r="BM9">
        <v>1354</v>
      </c>
      <c r="BN9">
        <v>92</v>
      </c>
      <c r="BO9">
        <v>53</v>
      </c>
      <c r="BP9">
        <v>1618</v>
      </c>
      <c r="BQ9">
        <v>32500</v>
      </c>
      <c r="BR9">
        <v>4239</v>
      </c>
      <c r="BS9">
        <v>760</v>
      </c>
      <c r="BT9">
        <v>1222</v>
      </c>
      <c r="BU9">
        <v>3152</v>
      </c>
      <c r="BV9">
        <v>617</v>
      </c>
      <c r="BW9">
        <v>7333</v>
      </c>
      <c r="BX9">
        <v>8777</v>
      </c>
      <c r="BY9">
        <v>2415</v>
      </c>
      <c r="BZ9">
        <v>4</v>
      </c>
      <c r="CA9">
        <v>1422</v>
      </c>
      <c r="CB9">
        <v>1198</v>
      </c>
      <c r="CC9">
        <v>1761</v>
      </c>
      <c r="CD9">
        <v>1097</v>
      </c>
      <c r="CE9" s="5"/>
      <c r="CF9" s="5"/>
      <c r="CG9" s="5"/>
      <c r="CH9">
        <v>10.6</v>
      </c>
      <c r="CI9">
        <v>12.36</v>
      </c>
    </row>
    <row r="10" spans="1:87" x14ac:dyDescent="0.3">
      <c r="A10">
        <v>11</v>
      </c>
      <c r="B10" t="s">
        <v>92</v>
      </c>
      <c r="C10">
        <v>6.96</v>
      </c>
      <c r="D10">
        <v>7.39</v>
      </c>
      <c r="E10">
        <v>-3.23</v>
      </c>
      <c r="F10">
        <v>2.89</v>
      </c>
      <c r="G10">
        <v>35.99</v>
      </c>
      <c r="H10">
        <v>9.42</v>
      </c>
      <c r="I10">
        <v>6.05</v>
      </c>
      <c r="J10">
        <v>45.63</v>
      </c>
      <c r="K10">
        <v>47.56</v>
      </c>
      <c r="L10">
        <v>402.12</v>
      </c>
      <c r="M10">
        <v>183.73</v>
      </c>
      <c r="N10">
        <v>4.07</v>
      </c>
      <c r="O10">
        <v>74.33</v>
      </c>
      <c r="P10">
        <v>1240.02</v>
      </c>
      <c r="Q10">
        <v>41.99</v>
      </c>
      <c r="R10">
        <v>1422.88</v>
      </c>
      <c r="S10">
        <v>109.68</v>
      </c>
      <c r="T10">
        <v>0.84</v>
      </c>
      <c r="U10">
        <v>0.71</v>
      </c>
      <c r="V10" s="4">
        <v>354.62</v>
      </c>
      <c r="W10">
        <v>332.32</v>
      </c>
      <c r="X10">
        <v>11.61</v>
      </c>
      <c r="Y10">
        <v>10.37</v>
      </c>
      <c r="Z10">
        <v>31.57</v>
      </c>
      <c r="AA10">
        <v>0</v>
      </c>
      <c r="AB10">
        <v>6.4</v>
      </c>
      <c r="AC10">
        <v>7.81</v>
      </c>
      <c r="AD10">
        <v>2.73</v>
      </c>
      <c r="AE10">
        <v>3.28</v>
      </c>
      <c r="AF10">
        <v>8.65</v>
      </c>
      <c r="AG10">
        <v>153.44</v>
      </c>
      <c r="AH10">
        <v>20.61</v>
      </c>
      <c r="AI10">
        <v>6203.57</v>
      </c>
      <c r="AJ10">
        <v>260.25</v>
      </c>
      <c r="AK10">
        <v>12.06</v>
      </c>
      <c r="AL10">
        <v>99.64</v>
      </c>
      <c r="AM10">
        <v>27</v>
      </c>
      <c r="AN10">
        <v>244.7</v>
      </c>
      <c r="AO10">
        <v>90.06</v>
      </c>
      <c r="AP10" s="5"/>
      <c r="AS10">
        <v>147979</v>
      </c>
      <c r="AT10">
        <v>132615</v>
      </c>
      <c r="AU10">
        <v>173.67</v>
      </c>
      <c r="AV10">
        <v>892</v>
      </c>
      <c r="AW10">
        <v>0.79</v>
      </c>
      <c r="AX10">
        <v>80543</v>
      </c>
      <c r="AY10">
        <v>5497</v>
      </c>
      <c r="AZ10">
        <v>9305</v>
      </c>
      <c r="BA10" s="5"/>
      <c r="BB10">
        <v>4848</v>
      </c>
      <c r="BC10">
        <v>13827</v>
      </c>
      <c r="BD10">
        <v>1839</v>
      </c>
      <c r="BE10">
        <v>38511</v>
      </c>
      <c r="BF10">
        <v>28089</v>
      </c>
      <c r="BG10">
        <v>705</v>
      </c>
      <c r="BH10">
        <v>428</v>
      </c>
      <c r="BI10">
        <v>239</v>
      </c>
      <c r="BJ10">
        <v>21</v>
      </c>
      <c r="BK10">
        <v>1495</v>
      </c>
      <c r="BL10">
        <v>32</v>
      </c>
      <c r="BM10">
        <v>1324</v>
      </c>
      <c r="BN10">
        <v>86</v>
      </c>
      <c r="BO10">
        <v>53</v>
      </c>
      <c r="BP10">
        <v>1688</v>
      </c>
      <c r="BQ10">
        <v>33192</v>
      </c>
      <c r="BR10">
        <v>4083</v>
      </c>
      <c r="BS10">
        <v>787</v>
      </c>
      <c r="BT10">
        <v>1261</v>
      </c>
      <c r="BU10">
        <v>3365</v>
      </c>
      <c r="BV10">
        <v>591</v>
      </c>
      <c r="BW10">
        <v>7435</v>
      </c>
      <c r="BX10">
        <v>9014</v>
      </c>
      <c r="BY10">
        <v>2439</v>
      </c>
      <c r="BZ10">
        <v>4</v>
      </c>
      <c r="CA10">
        <v>1461</v>
      </c>
      <c r="CB10">
        <v>1242</v>
      </c>
      <c r="CC10">
        <v>1809</v>
      </c>
      <c r="CD10">
        <v>1162</v>
      </c>
      <c r="CE10" s="5"/>
      <c r="CF10" s="5"/>
      <c r="CG10" s="5"/>
      <c r="CH10">
        <v>10.6</v>
      </c>
      <c r="CI10">
        <v>12.37</v>
      </c>
    </row>
    <row r="11" spans="1:87" x14ac:dyDescent="0.3">
      <c r="A11">
        <v>11</v>
      </c>
      <c r="B11" t="s">
        <v>93</v>
      </c>
      <c r="C11">
        <v>6.95</v>
      </c>
      <c r="D11">
        <v>7.34</v>
      </c>
      <c r="E11">
        <v>-4.47</v>
      </c>
      <c r="F11">
        <v>-14.81</v>
      </c>
      <c r="G11">
        <v>33.72</v>
      </c>
      <c r="H11">
        <v>11.74</v>
      </c>
      <c r="I11">
        <v>7.75</v>
      </c>
      <c r="J11">
        <v>40.729999999999997</v>
      </c>
      <c r="K11">
        <v>49.14</v>
      </c>
      <c r="L11">
        <v>415.77</v>
      </c>
      <c r="M11">
        <v>174.34</v>
      </c>
      <c r="N11">
        <v>27.42</v>
      </c>
      <c r="O11">
        <v>71.09</v>
      </c>
      <c r="P11">
        <v>1331.52</v>
      </c>
      <c r="Q11">
        <v>41.29</v>
      </c>
      <c r="R11">
        <v>1388.03</v>
      </c>
      <c r="S11">
        <v>105.07</v>
      </c>
      <c r="T11">
        <v>0.8</v>
      </c>
      <c r="U11">
        <v>0.69</v>
      </c>
      <c r="V11" s="4">
        <v>314.14</v>
      </c>
      <c r="W11">
        <v>313.13</v>
      </c>
      <c r="X11">
        <v>11.43</v>
      </c>
      <c r="Y11">
        <v>9.3800000000000008</v>
      </c>
      <c r="Z11">
        <v>27.35</v>
      </c>
      <c r="AA11" s="5"/>
      <c r="AB11" s="5"/>
      <c r="AC11">
        <v>7.28</v>
      </c>
      <c r="AD11" s="5"/>
      <c r="AE11">
        <v>2.65</v>
      </c>
      <c r="AF11">
        <v>5.88</v>
      </c>
      <c r="AG11">
        <v>90.61</v>
      </c>
      <c r="AH11">
        <v>22.89</v>
      </c>
      <c r="AI11">
        <v>6437.32</v>
      </c>
      <c r="AJ11">
        <v>264.44</v>
      </c>
      <c r="AK11">
        <v>12.22</v>
      </c>
      <c r="AL11">
        <v>99.64</v>
      </c>
      <c r="AM11">
        <v>27</v>
      </c>
      <c r="AN11">
        <v>246.5</v>
      </c>
      <c r="AO11">
        <v>90.13</v>
      </c>
      <c r="AP11" s="5"/>
      <c r="AS11">
        <v>144355</v>
      </c>
      <c r="AT11">
        <v>131288</v>
      </c>
      <c r="AU11">
        <v>175.74</v>
      </c>
      <c r="AV11">
        <v>1883</v>
      </c>
      <c r="AW11">
        <v>1.67</v>
      </c>
      <c r="AX11">
        <v>82799</v>
      </c>
      <c r="AY11">
        <v>5526</v>
      </c>
      <c r="AZ11">
        <v>9394</v>
      </c>
      <c r="BA11" s="5"/>
      <c r="BB11">
        <v>3828</v>
      </c>
      <c r="BC11">
        <v>569</v>
      </c>
      <c r="BD11">
        <v>1915</v>
      </c>
      <c r="BE11">
        <v>38173</v>
      </c>
      <c r="BF11">
        <v>26044</v>
      </c>
      <c r="BG11">
        <v>688</v>
      </c>
      <c r="BH11">
        <v>451</v>
      </c>
      <c r="BI11">
        <v>228</v>
      </c>
      <c r="BJ11">
        <v>25</v>
      </c>
      <c r="BK11">
        <v>1473</v>
      </c>
      <c r="BL11">
        <v>33</v>
      </c>
      <c r="BM11">
        <v>1282</v>
      </c>
      <c r="BN11">
        <v>110</v>
      </c>
      <c r="BO11">
        <v>48</v>
      </c>
      <c r="BP11">
        <v>1750</v>
      </c>
      <c r="BQ11">
        <v>32860</v>
      </c>
      <c r="BR11">
        <v>4038</v>
      </c>
      <c r="BS11">
        <v>873</v>
      </c>
      <c r="BT11">
        <v>1225</v>
      </c>
      <c r="BU11">
        <v>3382</v>
      </c>
      <c r="BV11">
        <v>534</v>
      </c>
      <c r="BW11">
        <v>7288</v>
      </c>
      <c r="BX11">
        <v>8876</v>
      </c>
      <c r="BY11">
        <v>2379</v>
      </c>
      <c r="BZ11">
        <v>3</v>
      </c>
      <c r="CA11">
        <v>1451</v>
      </c>
      <c r="CB11">
        <v>1300</v>
      </c>
      <c r="CC11">
        <v>1744</v>
      </c>
      <c r="CD11">
        <v>1205</v>
      </c>
      <c r="CE11" s="5"/>
      <c r="CF11" s="5"/>
      <c r="CG11" s="5"/>
      <c r="CH11">
        <v>10.6</v>
      </c>
      <c r="CI11">
        <v>12.67</v>
      </c>
    </row>
    <row r="12" spans="1:87" x14ac:dyDescent="0.3">
      <c r="A12">
        <v>11</v>
      </c>
      <c r="B12" t="s">
        <v>94</v>
      </c>
      <c r="C12">
        <v>6.81</v>
      </c>
      <c r="D12">
        <v>7.19</v>
      </c>
      <c r="E12">
        <v>-3.52</v>
      </c>
      <c r="F12">
        <v>-10.87</v>
      </c>
      <c r="G12">
        <v>56.24</v>
      </c>
      <c r="H12">
        <v>10.37</v>
      </c>
      <c r="I12">
        <v>4.93</v>
      </c>
      <c r="J12">
        <v>52.42</v>
      </c>
      <c r="K12">
        <v>50.53</v>
      </c>
      <c r="L12">
        <v>435.07</v>
      </c>
      <c r="M12">
        <v>170.47</v>
      </c>
      <c r="N12">
        <v>8.39</v>
      </c>
      <c r="O12">
        <v>71.22</v>
      </c>
      <c r="P12">
        <v>1412.09</v>
      </c>
      <c r="Q12">
        <v>40.86</v>
      </c>
      <c r="R12">
        <v>1423.05</v>
      </c>
      <c r="S12">
        <v>115.21</v>
      </c>
      <c r="T12">
        <v>0.77</v>
      </c>
      <c r="U12">
        <v>0.66</v>
      </c>
      <c r="V12" s="4">
        <v>184.22</v>
      </c>
      <c r="W12">
        <v>301.42</v>
      </c>
      <c r="X12">
        <v>11.01</v>
      </c>
      <c r="Y12">
        <v>8.1999999999999993</v>
      </c>
      <c r="Z12">
        <v>33.049999999999997</v>
      </c>
      <c r="AA12" s="5"/>
      <c r="AB12" s="5"/>
      <c r="AC12">
        <v>6.16</v>
      </c>
      <c r="AD12" s="5"/>
      <c r="AE12">
        <v>2.0099999999999998</v>
      </c>
      <c r="AF12">
        <v>6.82</v>
      </c>
      <c r="AG12">
        <v>108.03</v>
      </c>
      <c r="AH12">
        <v>23.26</v>
      </c>
      <c r="AI12">
        <v>8117.95</v>
      </c>
      <c r="AJ12">
        <v>277.07</v>
      </c>
      <c r="AK12">
        <v>12.38</v>
      </c>
      <c r="AL12">
        <v>99.64</v>
      </c>
      <c r="AM12">
        <v>25.5</v>
      </c>
      <c r="AN12">
        <v>249.6</v>
      </c>
      <c r="AO12">
        <v>90.73</v>
      </c>
      <c r="AP12" s="5"/>
      <c r="AS12">
        <v>142305</v>
      </c>
      <c r="AT12">
        <v>129871</v>
      </c>
      <c r="AU12">
        <v>180.36</v>
      </c>
      <c r="AV12">
        <v>1177</v>
      </c>
      <c r="AW12">
        <v>1.05</v>
      </c>
      <c r="AX12">
        <v>83477</v>
      </c>
      <c r="AY12">
        <v>5525</v>
      </c>
      <c r="AZ12">
        <v>9344</v>
      </c>
      <c r="BA12" s="5"/>
      <c r="BB12">
        <v>2855</v>
      </c>
      <c r="BC12">
        <v>6422</v>
      </c>
      <c r="BD12">
        <v>1041</v>
      </c>
      <c r="BE12">
        <v>39428</v>
      </c>
      <c r="BF12">
        <v>21005</v>
      </c>
      <c r="BG12">
        <v>677</v>
      </c>
      <c r="BH12">
        <v>409</v>
      </c>
      <c r="BI12">
        <v>234</v>
      </c>
      <c r="BJ12">
        <v>24</v>
      </c>
      <c r="BK12">
        <v>1498</v>
      </c>
      <c r="BL12">
        <v>32</v>
      </c>
      <c r="BM12">
        <v>1301</v>
      </c>
      <c r="BN12">
        <v>114</v>
      </c>
      <c r="BO12">
        <v>51</v>
      </c>
      <c r="BP12">
        <v>1916</v>
      </c>
      <c r="BQ12">
        <v>33774</v>
      </c>
      <c r="BR12">
        <v>4089</v>
      </c>
      <c r="BS12">
        <v>991</v>
      </c>
      <c r="BT12">
        <v>1292</v>
      </c>
      <c r="BU12">
        <v>3501</v>
      </c>
      <c r="BV12">
        <v>536</v>
      </c>
      <c r="BW12">
        <v>7430</v>
      </c>
      <c r="BX12">
        <v>9044</v>
      </c>
      <c r="BY12">
        <v>2440</v>
      </c>
      <c r="BZ12">
        <v>5</v>
      </c>
      <c r="CA12">
        <v>1481</v>
      </c>
      <c r="CB12">
        <v>1394</v>
      </c>
      <c r="CC12">
        <v>1776</v>
      </c>
      <c r="CD12">
        <v>1259</v>
      </c>
      <c r="CE12" s="5"/>
      <c r="CF12" s="5"/>
      <c r="CG12" s="5"/>
      <c r="CH12">
        <v>10.6</v>
      </c>
      <c r="CI12">
        <v>12.83</v>
      </c>
    </row>
    <row r="13" spans="1:87" x14ac:dyDescent="0.3">
      <c r="A13">
        <v>11</v>
      </c>
      <c r="B13" t="s">
        <v>95</v>
      </c>
      <c r="C13">
        <v>6.71</v>
      </c>
      <c r="D13">
        <v>7.04</v>
      </c>
      <c r="E13">
        <v>-2.2599999999999998</v>
      </c>
      <c r="F13">
        <v>5.46</v>
      </c>
      <c r="G13">
        <v>46.07</v>
      </c>
      <c r="H13">
        <v>8.4</v>
      </c>
      <c r="I13">
        <v>4.07</v>
      </c>
      <c r="J13">
        <v>53.14</v>
      </c>
      <c r="K13">
        <v>53.31</v>
      </c>
      <c r="L13">
        <v>443.25</v>
      </c>
      <c r="M13">
        <v>171.92</v>
      </c>
      <c r="N13">
        <v>10.68</v>
      </c>
      <c r="O13">
        <v>69.7</v>
      </c>
      <c r="P13">
        <v>1277.1099999999999</v>
      </c>
      <c r="Q13">
        <v>40.9</v>
      </c>
      <c r="R13">
        <v>1459.51</v>
      </c>
      <c r="S13">
        <v>118.43</v>
      </c>
      <c r="T13">
        <v>0.74</v>
      </c>
      <c r="U13">
        <v>0.64</v>
      </c>
      <c r="V13" s="4">
        <v>133.52000000000001</v>
      </c>
      <c r="W13">
        <v>296.39</v>
      </c>
      <c r="X13">
        <v>11.19</v>
      </c>
      <c r="Y13">
        <v>5.03</v>
      </c>
      <c r="Z13">
        <v>23.64</v>
      </c>
      <c r="AA13" s="5"/>
      <c r="AB13" s="5"/>
      <c r="AC13">
        <v>4.03</v>
      </c>
      <c r="AD13" s="5"/>
      <c r="AE13">
        <v>2.46</v>
      </c>
      <c r="AF13">
        <v>7.25</v>
      </c>
      <c r="AG13">
        <v>147.76</v>
      </c>
      <c r="AH13">
        <v>20.73</v>
      </c>
      <c r="AI13">
        <v>12619.21</v>
      </c>
      <c r="AJ13">
        <v>268.95999999999998</v>
      </c>
      <c r="AK13">
        <v>12.29</v>
      </c>
      <c r="AL13">
        <v>99.64</v>
      </c>
      <c r="AM13">
        <v>25.2</v>
      </c>
      <c r="AN13">
        <v>249.3</v>
      </c>
      <c r="AO13">
        <v>90.82</v>
      </c>
      <c r="AP13" s="5"/>
      <c r="AS13">
        <v>144491</v>
      </c>
      <c r="AT13">
        <v>129769</v>
      </c>
      <c r="AU13">
        <v>181.35</v>
      </c>
      <c r="AV13">
        <v>1131</v>
      </c>
      <c r="AW13">
        <v>1.01</v>
      </c>
      <c r="AX13">
        <v>84044</v>
      </c>
      <c r="AY13">
        <v>5575</v>
      </c>
      <c r="AZ13">
        <v>9188</v>
      </c>
      <c r="BA13" s="5"/>
      <c r="BB13">
        <v>3557</v>
      </c>
      <c r="BC13">
        <v>8557</v>
      </c>
      <c r="BD13">
        <v>2703</v>
      </c>
      <c r="BE13">
        <v>38862</v>
      </c>
      <c r="BF13">
        <v>20354</v>
      </c>
      <c r="BG13">
        <v>682</v>
      </c>
      <c r="BH13">
        <v>430</v>
      </c>
      <c r="BI13">
        <v>254</v>
      </c>
      <c r="BJ13">
        <v>26</v>
      </c>
      <c r="BK13">
        <v>1447</v>
      </c>
      <c r="BL13">
        <v>32</v>
      </c>
      <c r="BM13">
        <v>1264</v>
      </c>
      <c r="BN13">
        <v>112</v>
      </c>
      <c r="BO13">
        <v>39</v>
      </c>
      <c r="BP13">
        <v>1916</v>
      </c>
      <c r="BQ13">
        <v>33262</v>
      </c>
      <c r="BR13">
        <v>3942</v>
      </c>
      <c r="BS13">
        <v>964</v>
      </c>
      <c r="BT13">
        <v>1288</v>
      </c>
      <c r="BU13">
        <v>3319</v>
      </c>
      <c r="BV13">
        <v>484</v>
      </c>
      <c r="BW13">
        <v>7526</v>
      </c>
      <c r="BX13">
        <v>8870</v>
      </c>
      <c r="BY13">
        <v>2296</v>
      </c>
      <c r="BZ13">
        <v>5</v>
      </c>
      <c r="CA13">
        <v>1508</v>
      </c>
      <c r="CB13">
        <v>1447</v>
      </c>
      <c r="CC13">
        <v>1742</v>
      </c>
      <c r="CD13">
        <v>1285</v>
      </c>
      <c r="CE13" s="5"/>
      <c r="CF13" s="5"/>
      <c r="CG13" s="5"/>
      <c r="CH13">
        <v>10.6</v>
      </c>
      <c r="CI13">
        <v>12.63</v>
      </c>
    </row>
    <row r="14" spans="1:87" x14ac:dyDescent="0.3">
      <c r="A14">
        <v>11</v>
      </c>
      <c r="B14" t="s">
        <v>96</v>
      </c>
      <c r="C14">
        <v>6.55</v>
      </c>
      <c r="D14">
        <v>6.94</v>
      </c>
      <c r="E14">
        <v>-2.79</v>
      </c>
      <c r="F14">
        <v>13.62</v>
      </c>
      <c r="G14">
        <v>44.68</v>
      </c>
      <c r="H14">
        <v>9.6199999999999992</v>
      </c>
      <c r="I14">
        <v>4.93</v>
      </c>
      <c r="J14">
        <v>51.02</v>
      </c>
      <c r="K14" s="5"/>
      <c r="L14">
        <v>446.57</v>
      </c>
      <c r="M14">
        <v>175.41</v>
      </c>
      <c r="N14">
        <v>11.72</v>
      </c>
      <c r="O14">
        <v>68.62</v>
      </c>
      <c r="P14">
        <v>1155.27</v>
      </c>
      <c r="Q14">
        <v>40.89</v>
      </c>
      <c r="R14">
        <v>1537.38</v>
      </c>
      <c r="S14">
        <v>150.25</v>
      </c>
      <c r="T14">
        <v>0.75</v>
      </c>
      <c r="U14">
        <v>0.64</v>
      </c>
      <c r="V14" s="4">
        <v>98.1</v>
      </c>
      <c r="W14">
        <v>286.5</v>
      </c>
      <c r="X14">
        <v>11.32</v>
      </c>
      <c r="Y14">
        <v>4.3600000000000003</v>
      </c>
      <c r="Z14">
        <v>31.08</v>
      </c>
      <c r="AA14" s="5"/>
      <c r="AB14" s="5"/>
      <c r="AC14">
        <v>4.37</v>
      </c>
      <c r="AD14" s="5"/>
      <c r="AE14">
        <v>2.77</v>
      </c>
      <c r="AF14">
        <v>7.23</v>
      </c>
      <c r="AG14">
        <v>163.97</v>
      </c>
      <c r="AH14" s="5"/>
      <c r="AI14" s="5"/>
      <c r="AJ14">
        <v>258.98</v>
      </c>
      <c r="AK14">
        <v>12.29</v>
      </c>
      <c r="AL14" s="5"/>
      <c r="AM14" s="5"/>
      <c r="AN14" s="5"/>
      <c r="AO14" s="5"/>
      <c r="AP14" s="5"/>
      <c r="AS14">
        <v>149126</v>
      </c>
      <c r="AT14">
        <v>130165</v>
      </c>
      <c r="AU14">
        <v>182.69</v>
      </c>
      <c r="AV14">
        <v>1278</v>
      </c>
      <c r="AW14">
        <v>1.1299999999999999</v>
      </c>
      <c r="AX14">
        <v>85018</v>
      </c>
      <c r="AY14">
        <v>5519</v>
      </c>
      <c r="AZ14">
        <v>9168</v>
      </c>
      <c r="BA14" s="5"/>
      <c r="BB14">
        <v>4126</v>
      </c>
      <c r="BC14">
        <v>8461</v>
      </c>
      <c r="BD14">
        <v>2283</v>
      </c>
      <c r="BE14">
        <v>38621</v>
      </c>
      <c r="BF14">
        <v>20157</v>
      </c>
      <c r="BG14">
        <v>676</v>
      </c>
      <c r="BH14">
        <v>450</v>
      </c>
      <c r="BI14">
        <v>266</v>
      </c>
      <c r="BJ14">
        <v>29</v>
      </c>
      <c r="BK14">
        <v>1419</v>
      </c>
      <c r="BL14">
        <v>34</v>
      </c>
      <c r="BM14">
        <v>1218</v>
      </c>
      <c r="BN14">
        <v>126</v>
      </c>
      <c r="BO14">
        <v>41</v>
      </c>
      <c r="BP14">
        <v>1943</v>
      </c>
      <c r="BQ14">
        <v>33062</v>
      </c>
      <c r="BR14">
        <v>3801</v>
      </c>
      <c r="BS14">
        <v>1042</v>
      </c>
      <c r="BT14">
        <v>1357</v>
      </c>
      <c r="BU14">
        <v>3249</v>
      </c>
      <c r="BV14">
        <v>473</v>
      </c>
      <c r="BW14">
        <v>7339</v>
      </c>
      <c r="BX14">
        <v>8675</v>
      </c>
      <c r="BY14">
        <v>2300</v>
      </c>
      <c r="BZ14">
        <v>4</v>
      </c>
      <c r="CA14">
        <v>1577</v>
      </c>
      <c r="CB14">
        <v>1501</v>
      </c>
      <c r="CC14">
        <v>1762</v>
      </c>
      <c r="CD14">
        <v>1366</v>
      </c>
      <c r="CE14" s="5"/>
      <c r="CF14" s="5"/>
      <c r="CG14" s="5"/>
      <c r="CH14" s="5"/>
      <c r="CI14" s="5"/>
    </row>
    <row r="16" spans="1:87" ht="296.39999999999998" x14ac:dyDescent="0.3">
      <c r="A16" t="str">
        <f>A1</f>
        <v>Kerület</v>
      </c>
      <c r="B16" t="s">
        <v>107</v>
      </c>
      <c r="C16" s="1" t="s">
        <v>3</v>
      </c>
      <c r="D16" s="1" t="s">
        <v>4</v>
      </c>
      <c r="E16" s="1" t="s">
        <v>6</v>
      </c>
      <c r="F16" s="1" t="s">
        <v>7</v>
      </c>
      <c r="G16" s="1" t="s">
        <v>10</v>
      </c>
      <c r="H16" s="1" t="s">
        <v>11</v>
      </c>
      <c r="I16" s="1" t="s">
        <v>12</v>
      </c>
      <c r="J16" s="1" t="s">
        <v>13</v>
      </c>
      <c r="K16" s="1" t="s">
        <v>15</v>
      </c>
      <c r="L16" s="1" t="s">
        <v>17</v>
      </c>
      <c r="M16" s="1" t="s">
        <v>18</v>
      </c>
      <c r="N16" s="1" t="s">
        <v>19</v>
      </c>
      <c r="O16" s="1" t="s">
        <v>20</v>
      </c>
      <c r="P16" s="1" t="s">
        <v>21</v>
      </c>
      <c r="Q16" s="1" t="s">
        <v>22</v>
      </c>
      <c r="R16" s="1" t="s">
        <v>23</v>
      </c>
      <c r="S16" s="1" t="s">
        <v>25</v>
      </c>
      <c r="T16" s="1" t="s">
        <v>26</v>
      </c>
      <c r="U16" s="1" t="s">
        <v>31</v>
      </c>
      <c r="V16" s="1" t="s">
        <v>28</v>
      </c>
      <c r="W16" s="1" t="s">
        <v>30</v>
      </c>
      <c r="X16" s="1" t="s">
        <v>36</v>
      </c>
      <c r="Y16" s="1" t="s">
        <v>43</v>
      </c>
      <c r="Z16" s="1" t="s">
        <v>47</v>
      </c>
      <c r="AA16" s="1" t="s">
        <v>59</v>
      </c>
      <c r="AC16" t="str">
        <f>A16</f>
        <v>Kerület</v>
      </c>
      <c r="AD16" t="str">
        <f>B16</f>
        <v>Budapest 11. ker. (1421)</v>
      </c>
      <c r="AE16" s="2" t="s">
        <v>2</v>
      </c>
      <c r="AF16" s="2" t="s">
        <v>5</v>
      </c>
      <c r="AG16" s="2" t="s">
        <v>8</v>
      </c>
      <c r="AH16" s="2" t="s">
        <v>9</v>
      </c>
      <c r="AI16" s="2" t="s">
        <v>16</v>
      </c>
      <c r="AJ16" s="2" t="s">
        <v>24</v>
      </c>
      <c r="AK16" s="2" t="s">
        <v>29</v>
      </c>
      <c r="AL16" s="2" t="s">
        <v>46</v>
      </c>
      <c r="AM16" s="2" t="s">
        <v>48</v>
      </c>
      <c r="AN16" s="2" t="s">
        <v>49</v>
      </c>
      <c r="AO16" s="2" t="s">
        <v>50</v>
      </c>
      <c r="AP16" s="2" t="s">
        <v>51</v>
      </c>
      <c r="AQ16" s="2" t="s">
        <v>52</v>
      </c>
      <c r="AR16" s="2" t="s">
        <v>53</v>
      </c>
      <c r="AS16" s="2" t="s">
        <v>54</v>
      </c>
      <c r="AT16" s="2" t="s">
        <v>55</v>
      </c>
      <c r="AU16" s="2" t="s">
        <v>56</v>
      </c>
      <c r="AV16" s="2" t="s">
        <v>57</v>
      </c>
      <c r="AW16" s="2" t="s">
        <v>58</v>
      </c>
      <c r="AX16" s="2" t="s">
        <v>60</v>
      </c>
      <c r="AY16" s="2" t="s">
        <v>61</v>
      </c>
      <c r="AZ16" s="2" t="s">
        <v>62</v>
      </c>
      <c r="BA16" s="2" t="s">
        <v>63</v>
      </c>
      <c r="BB16" s="2" t="s">
        <v>64</v>
      </c>
      <c r="BC16" s="2" t="s">
        <v>65</v>
      </c>
      <c r="BD16" s="2" t="s">
        <v>66</v>
      </c>
      <c r="BE16" s="2" t="s">
        <v>67</v>
      </c>
      <c r="BF16" s="2" t="s">
        <v>68</v>
      </c>
      <c r="BG16" s="2" t="s">
        <v>69</v>
      </c>
      <c r="BH16" s="2" t="s">
        <v>70</v>
      </c>
      <c r="BI16" s="2" t="s">
        <v>71</v>
      </c>
      <c r="BJ16" s="2" t="s">
        <v>72</v>
      </c>
      <c r="BK16" s="2" t="s">
        <v>73</v>
      </c>
    </row>
    <row r="17" spans="1:63" x14ac:dyDescent="0.3">
      <c r="A17">
        <f t="shared" ref="A17:A29" si="0">A2</f>
        <v>11</v>
      </c>
      <c r="B17" t="s">
        <v>84</v>
      </c>
      <c r="C17">
        <v>6.18</v>
      </c>
      <c r="D17">
        <v>6.66</v>
      </c>
      <c r="E17">
        <v>-3.68</v>
      </c>
      <c r="F17">
        <v>8.2100000000000009</v>
      </c>
      <c r="G17">
        <v>58.78</v>
      </c>
      <c r="H17">
        <v>13.06</v>
      </c>
      <c r="I17">
        <v>6.82</v>
      </c>
      <c r="J17">
        <v>38.19</v>
      </c>
      <c r="K17">
        <v>332.2</v>
      </c>
      <c r="L17">
        <v>191.28</v>
      </c>
      <c r="M17">
        <v>3.13</v>
      </c>
      <c r="N17">
        <v>81.05</v>
      </c>
      <c r="O17">
        <v>1273.3499999999999</v>
      </c>
      <c r="P17">
        <v>43.32</v>
      </c>
      <c r="Q17">
        <v>1310.9</v>
      </c>
      <c r="R17">
        <v>100</v>
      </c>
      <c r="S17">
        <v>0.92</v>
      </c>
      <c r="T17">
        <v>0.8</v>
      </c>
      <c r="U17">
        <v>12.45</v>
      </c>
      <c r="V17">
        <v>295.25</v>
      </c>
      <c r="W17">
        <v>10.6</v>
      </c>
      <c r="X17">
        <v>8.43</v>
      </c>
      <c r="Y17">
        <v>159.28</v>
      </c>
      <c r="Z17">
        <v>237.31</v>
      </c>
      <c r="AA17">
        <v>13.03</v>
      </c>
      <c r="AC17">
        <f t="shared" ref="AC17:AC29" si="1">A17</f>
        <v>11</v>
      </c>
      <c r="AD17" t="str">
        <f t="shared" ref="AD17:AD29" si="2">B17</f>
        <v>2011</v>
      </c>
      <c r="AE17">
        <v>134552</v>
      </c>
      <c r="AF17">
        <v>181.42</v>
      </c>
      <c r="AG17">
        <v>2535</v>
      </c>
      <c r="AH17">
        <v>2.16</v>
      </c>
      <c r="AI17">
        <v>76072</v>
      </c>
      <c r="AJ17">
        <v>5007</v>
      </c>
      <c r="AK17">
        <v>8267</v>
      </c>
      <c r="AL17">
        <v>34531</v>
      </c>
      <c r="AM17">
        <v>18531</v>
      </c>
      <c r="AN17">
        <v>663</v>
      </c>
      <c r="AO17">
        <v>391</v>
      </c>
      <c r="AP17">
        <v>180</v>
      </c>
      <c r="AQ17">
        <v>18</v>
      </c>
      <c r="AR17">
        <v>1474</v>
      </c>
      <c r="AS17">
        <v>19</v>
      </c>
      <c r="AT17">
        <v>1379</v>
      </c>
      <c r="AU17">
        <v>49</v>
      </c>
      <c r="AV17">
        <v>27</v>
      </c>
      <c r="AW17">
        <v>1571</v>
      </c>
      <c r="AX17">
        <v>29533</v>
      </c>
      <c r="AY17">
        <v>4558</v>
      </c>
      <c r="AZ17">
        <v>771</v>
      </c>
      <c r="BA17">
        <v>1044</v>
      </c>
      <c r="BB17">
        <v>2600</v>
      </c>
      <c r="BC17">
        <v>848</v>
      </c>
      <c r="BD17">
        <v>7177</v>
      </c>
      <c r="BE17">
        <v>7545</v>
      </c>
      <c r="BF17">
        <v>2077</v>
      </c>
      <c r="BG17">
        <v>6</v>
      </c>
      <c r="BH17">
        <v>1152</v>
      </c>
      <c r="BI17">
        <v>902</v>
      </c>
      <c r="BJ17">
        <v>1480</v>
      </c>
      <c r="BK17">
        <v>824</v>
      </c>
    </row>
    <row r="18" spans="1:63" x14ac:dyDescent="0.3">
      <c r="A18">
        <f t="shared" si="0"/>
        <v>11</v>
      </c>
      <c r="B18" t="s">
        <v>85</v>
      </c>
      <c r="C18">
        <v>6.36</v>
      </c>
      <c r="D18">
        <v>6.93</v>
      </c>
      <c r="E18">
        <v>-3.41</v>
      </c>
      <c r="F18">
        <v>8.25</v>
      </c>
      <c r="G18">
        <v>49.58</v>
      </c>
      <c r="H18">
        <v>12.58</v>
      </c>
      <c r="I18">
        <v>8.42</v>
      </c>
      <c r="J18">
        <v>41.07</v>
      </c>
      <c r="K18">
        <v>341.14</v>
      </c>
      <c r="L18">
        <v>184.42</v>
      </c>
      <c r="M18">
        <v>2.61</v>
      </c>
      <c r="N18">
        <v>78.459999999999994</v>
      </c>
      <c r="O18">
        <v>1261.8499999999999</v>
      </c>
      <c r="P18">
        <v>42.04</v>
      </c>
      <c r="Q18">
        <v>1302.6300000000001</v>
      </c>
      <c r="R18">
        <v>97.31</v>
      </c>
      <c r="S18">
        <v>0.92</v>
      </c>
      <c r="T18">
        <v>0.83</v>
      </c>
      <c r="U18">
        <v>13.04</v>
      </c>
      <c r="V18">
        <v>306</v>
      </c>
      <c r="W18">
        <v>11.06</v>
      </c>
      <c r="X18">
        <v>7.76</v>
      </c>
      <c r="Y18">
        <v>164.49</v>
      </c>
      <c r="Z18">
        <v>239.91</v>
      </c>
      <c r="AA18">
        <v>12.91</v>
      </c>
      <c r="AC18">
        <f t="shared" si="1"/>
        <v>11</v>
      </c>
      <c r="AD18" t="str">
        <f t="shared" si="2"/>
        <v>2012</v>
      </c>
      <c r="AE18">
        <v>134375</v>
      </c>
      <c r="AF18">
        <v>176.29</v>
      </c>
      <c r="AG18">
        <v>2481</v>
      </c>
      <c r="AH18">
        <v>2.13</v>
      </c>
      <c r="AI18">
        <v>78402</v>
      </c>
      <c r="AJ18">
        <v>5072</v>
      </c>
      <c r="AK18">
        <v>8568</v>
      </c>
      <c r="AL18">
        <v>34689</v>
      </c>
      <c r="AM18">
        <v>18646</v>
      </c>
      <c r="AN18">
        <v>672</v>
      </c>
      <c r="AO18">
        <v>353</v>
      </c>
      <c r="AP18">
        <v>190</v>
      </c>
      <c r="AQ18">
        <v>20</v>
      </c>
      <c r="AR18">
        <v>1468</v>
      </c>
      <c r="AS18">
        <v>17</v>
      </c>
      <c r="AT18">
        <v>1365</v>
      </c>
      <c r="AU18">
        <v>53</v>
      </c>
      <c r="AV18">
        <v>33</v>
      </c>
      <c r="AW18">
        <v>1560</v>
      </c>
      <c r="AX18">
        <v>29663</v>
      </c>
      <c r="AY18">
        <v>4597</v>
      </c>
      <c r="AZ18">
        <v>768</v>
      </c>
      <c r="BA18">
        <v>1081</v>
      </c>
      <c r="BB18">
        <v>2623</v>
      </c>
      <c r="BC18">
        <v>832</v>
      </c>
      <c r="BD18">
        <v>7140</v>
      </c>
      <c r="BE18">
        <v>7553</v>
      </c>
      <c r="BF18">
        <v>2052</v>
      </c>
      <c r="BG18">
        <v>7</v>
      </c>
      <c r="BH18">
        <v>1174</v>
      </c>
      <c r="BI18">
        <v>924</v>
      </c>
      <c r="BJ18">
        <v>1532</v>
      </c>
      <c r="BK18">
        <v>828</v>
      </c>
    </row>
    <row r="19" spans="1:63" x14ac:dyDescent="0.3">
      <c r="A19">
        <f t="shared" si="0"/>
        <v>11</v>
      </c>
      <c r="B19" t="s">
        <v>86</v>
      </c>
      <c r="C19">
        <v>6.57</v>
      </c>
      <c r="D19">
        <v>7.1</v>
      </c>
      <c r="E19">
        <v>-3.26</v>
      </c>
      <c r="F19">
        <v>12.58</v>
      </c>
      <c r="G19">
        <v>53.16</v>
      </c>
      <c r="H19">
        <v>12.97</v>
      </c>
      <c r="I19">
        <v>7.89</v>
      </c>
      <c r="J19">
        <v>42.68</v>
      </c>
      <c r="K19">
        <v>342.61</v>
      </c>
      <c r="L19">
        <v>187.6</v>
      </c>
      <c r="M19">
        <v>1.21</v>
      </c>
      <c r="N19">
        <v>78.45</v>
      </c>
      <c r="O19">
        <v>1181.5999999999999</v>
      </c>
      <c r="P19">
        <v>41.96</v>
      </c>
      <c r="Q19">
        <v>1376.07</v>
      </c>
      <c r="R19">
        <v>100.75</v>
      </c>
      <c r="S19">
        <v>0.9</v>
      </c>
      <c r="T19">
        <v>0.83</v>
      </c>
      <c r="U19">
        <v>13.53</v>
      </c>
      <c r="V19">
        <v>319.93</v>
      </c>
      <c r="W19">
        <v>10.59</v>
      </c>
      <c r="X19">
        <v>8.06</v>
      </c>
      <c r="Y19">
        <v>157.47999999999999</v>
      </c>
      <c r="Z19">
        <v>242.39</v>
      </c>
      <c r="AA19">
        <v>12.55</v>
      </c>
      <c r="AC19">
        <f t="shared" si="1"/>
        <v>11</v>
      </c>
      <c r="AD19" t="str">
        <f t="shared" si="2"/>
        <v>2013</v>
      </c>
      <c r="AE19">
        <v>134388</v>
      </c>
      <c r="AF19">
        <v>172.33</v>
      </c>
      <c r="AG19">
        <v>1851</v>
      </c>
      <c r="AH19">
        <v>1.6</v>
      </c>
      <c r="AI19">
        <v>78487</v>
      </c>
      <c r="AJ19">
        <v>5200</v>
      </c>
      <c r="AK19">
        <v>8958</v>
      </c>
      <c r="AL19">
        <v>35689</v>
      </c>
      <c r="AM19">
        <v>19300</v>
      </c>
      <c r="AN19">
        <v>706</v>
      </c>
      <c r="AO19">
        <v>341</v>
      </c>
      <c r="AP19">
        <v>201</v>
      </c>
      <c r="AQ19">
        <v>19</v>
      </c>
      <c r="AR19">
        <v>1470</v>
      </c>
      <c r="AS19">
        <v>16</v>
      </c>
      <c r="AT19">
        <v>1363</v>
      </c>
      <c r="AU19">
        <v>54</v>
      </c>
      <c r="AV19">
        <v>37</v>
      </c>
      <c r="AW19">
        <v>1555</v>
      </c>
      <c r="AX19">
        <v>30613</v>
      </c>
      <c r="AY19">
        <v>4802</v>
      </c>
      <c r="AZ19">
        <v>763</v>
      </c>
      <c r="BA19">
        <v>1100</v>
      </c>
      <c r="BB19">
        <v>2702</v>
      </c>
      <c r="BC19">
        <v>767</v>
      </c>
      <c r="BD19">
        <v>7378</v>
      </c>
      <c r="BE19">
        <v>7781</v>
      </c>
      <c r="BF19">
        <v>2108</v>
      </c>
      <c r="BG19">
        <v>6</v>
      </c>
      <c r="BH19">
        <v>1234</v>
      </c>
      <c r="BI19">
        <v>977</v>
      </c>
      <c r="BJ19">
        <v>1592</v>
      </c>
      <c r="BK19">
        <v>856</v>
      </c>
    </row>
    <row r="20" spans="1:63" x14ac:dyDescent="0.3">
      <c r="A20">
        <f t="shared" si="0"/>
        <v>11</v>
      </c>
      <c r="B20" t="s">
        <v>87</v>
      </c>
      <c r="C20">
        <v>6.71</v>
      </c>
      <c r="D20">
        <v>7.23</v>
      </c>
      <c r="E20">
        <v>-1.85</v>
      </c>
      <c r="F20">
        <v>12.19</v>
      </c>
      <c r="G20">
        <v>52.97</v>
      </c>
      <c r="H20">
        <v>12.89</v>
      </c>
      <c r="I20">
        <v>6.81</v>
      </c>
      <c r="J20">
        <v>49.77</v>
      </c>
      <c r="K20">
        <v>342.05</v>
      </c>
      <c r="L20">
        <v>194.16</v>
      </c>
      <c r="M20">
        <v>1.22</v>
      </c>
      <c r="N20">
        <v>78.33</v>
      </c>
      <c r="O20">
        <v>1126.28</v>
      </c>
      <c r="P20">
        <v>42.37</v>
      </c>
      <c r="Q20">
        <v>1466.65</v>
      </c>
      <c r="R20">
        <v>100.49</v>
      </c>
      <c r="S20">
        <v>0.88</v>
      </c>
      <c r="T20">
        <v>0.81</v>
      </c>
      <c r="U20">
        <v>13.41</v>
      </c>
      <c r="V20">
        <v>330.54</v>
      </c>
      <c r="W20">
        <v>10.91</v>
      </c>
      <c r="X20">
        <v>7.48</v>
      </c>
      <c r="Y20" s="10">
        <f>AG5*1000</f>
        <v>160</v>
      </c>
      <c r="Z20">
        <v>240.26</v>
      </c>
      <c r="AA20">
        <v>12.39</v>
      </c>
      <c r="AC20">
        <f t="shared" si="1"/>
        <v>11</v>
      </c>
      <c r="AD20" t="str">
        <f t="shared" si="2"/>
        <v>2014</v>
      </c>
      <c r="AE20">
        <v>134580</v>
      </c>
      <c r="AF20">
        <v>170.06</v>
      </c>
      <c r="AG20">
        <v>1497</v>
      </c>
      <c r="AH20">
        <v>1.29</v>
      </c>
      <c r="AI20">
        <v>78560</v>
      </c>
      <c r="AJ20">
        <v>5251</v>
      </c>
      <c r="AK20">
        <v>9255</v>
      </c>
      <c r="AL20">
        <v>36648</v>
      </c>
      <c r="AM20">
        <v>20228</v>
      </c>
      <c r="AN20">
        <v>666</v>
      </c>
      <c r="AO20">
        <v>384</v>
      </c>
      <c r="AP20">
        <v>218</v>
      </c>
      <c r="AQ20">
        <v>22</v>
      </c>
      <c r="AR20">
        <v>1493</v>
      </c>
      <c r="AS20">
        <v>17</v>
      </c>
      <c r="AT20">
        <v>1379</v>
      </c>
      <c r="AU20">
        <v>52</v>
      </c>
      <c r="AV20">
        <v>45</v>
      </c>
      <c r="AW20">
        <v>1571</v>
      </c>
      <c r="AX20">
        <v>31477</v>
      </c>
      <c r="AY20">
        <v>4888</v>
      </c>
      <c r="AZ20">
        <v>771</v>
      </c>
      <c r="BA20">
        <v>1156</v>
      </c>
      <c r="BB20">
        <v>2772</v>
      </c>
      <c r="BC20">
        <v>756</v>
      </c>
      <c r="BD20">
        <v>7492</v>
      </c>
      <c r="BE20">
        <v>8049</v>
      </c>
      <c r="BF20">
        <v>2229</v>
      </c>
      <c r="BG20">
        <v>1</v>
      </c>
      <c r="BH20">
        <v>1250</v>
      </c>
      <c r="BI20">
        <v>1001</v>
      </c>
      <c r="BJ20">
        <v>1650</v>
      </c>
      <c r="BK20">
        <v>937</v>
      </c>
    </row>
    <row r="21" spans="1:63" x14ac:dyDescent="0.3">
      <c r="A21">
        <f t="shared" si="0"/>
        <v>11</v>
      </c>
      <c r="B21" t="s">
        <v>88</v>
      </c>
      <c r="C21">
        <v>6.85</v>
      </c>
      <c r="D21">
        <v>7.36</v>
      </c>
      <c r="E21">
        <v>-2.68</v>
      </c>
      <c r="F21">
        <v>-3.48</v>
      </c>
      <c r="G21">
        <v>56.5</v>
      </c>
      <c r="H21">
        <v>12.32</v>
      </c>
      <c r="I21">
        <v>5.1100000000000003</v>
      </c>
      <c r="J21">
        <v>55.34</v>
      </c>
      <c r="K21">
        <v>351.56</v>
      </c>
      <c r="L21">
        <v>192.66</v>
      </c>
      <c r="M21">
        <v>2.54</v>
      </c>
      <c r="N21">
        <v>76.86</v>
      </c>
      <c r="O21">
        <v>1143.3</v>
      </c>
      <c r="P21">
        <v>42.61</v>
      </c>
      <c r="Q21">
        <v>1472.29</v>
      </c>
      <c r="R21">
        <v>104.88</v>
      </c>
      <c r="S21">
        <v>0.89</v>
      </c>
      <c r="T21">
        <v>0.81</v>
      </c>
      <c r="U21">
        <v>12.93</v>
      </c>
      <c r="V21">
        <v>330.28</v>
      </c>
      <c r="W21">
        <v>9.65</v>
      </c>
      <c r="X21">
        <v>7.11</v>
      </c>
      <c r="Y21">
        <v>148.57</v>
      </c>
      <c r="Z21">
        <v>242.26</v>
      </c>
      <c r="AA21">
        <v>12.37</v>
      </c>
      <c r="AC21">
        <f t="shared" si="1"/>
        <v>11</v>
      </c>
      <c r="AD21" t="str">
        <f t="shared" si="2"/>
        <v>2015</v>
      </c>
      <c r="AE21">
        <v>134613</v>
      </c>
      <c r="AF21">
        <v>167.57</v>
      </c>
      <c r="AG21">
        <v>1469</v>
      </c>
      <c r="AH21">
        <v>1.27</v>
      </c>
      <c r="AI21">
        <v>78711</v>
      </c>
      <c r="AJ21">
        <v>5251</v>
      </c>
      <c r="AK21">
        <v>9578</v>
      </c>
      <c r="AL21">
        <v>36738</v>
      </c>
      <c r="AM21">
        <v>20190</v>
      </c>
      <c r="AN21">
        <v>659</v>
      </c>
      <c r="AO21">
        <v>378</v>
      </c>
      <c r="AP21">
        <v>207</v>
      </c>
      <c r="AQ21">
        <v>23</v>
      </c>
      <c r="AR21">
        <v>1509</v>
      </c>
      <c r="AS21">
        <v>23</v>
      </c>
      <c r="AT21">
        <v>1368</v>
      </c>
      <c r="AU21">
        <v>56</v>
      </c>
      <c r="AV21">
        <v>62</v>
      </c>
      <c r="AW21">
        <v>1548</v>
      </c>
      <c r="AX21">
        <v>31528</v>
      </c>
      <c r="AY21">
        <v>4783</v>
      </c>
      <c r="AZ21">
        <v>736</v>
      </c>
      <c r="BA21">
        <v>1170</v>
      </c>
      <c r="BB21">
        <v>2782</v>
      </c>
      <c r="BC21">
        <v>695</v>
      </c>
      <c r="BD21">
        <v>7560</v>
      </c>
      <c r="BE21">
        <v>8137</v>
      </c>
      <c r="BF21">
        <v>2243</v>
      </c>
      <c r="BG21">
        <v>1</v>
      </c>
      <c r="BH21">
        <v>1262</v>
      </c>
      <c r="BI21">
        <v>1023</v>
      </c>
      <c r="BJ21">
        <v>1643</v>
      </c>
      <c r="BK21">
        <v>977</v>
      </c>
    </row>
    <row r="22" spans="1:63" x14ac:dyDescent="0.3">
      <c r="A22">
        <f t="shared" si="0"/>
        <v>11</v>
      </c>
      <c r="B22" t="s">
        <v>89</v>
      </c>
      <c r="C22">
        <v>6.91</v>
      </c>
      <c r="D22">
        <v>7.46</v>
      </c>
      <c r="E22">
        <v>-2.65</v>
      </c>
      <c r="F22">
        <v>2.29</v>
      </c>
      <c r="G22">
        <v>55.37</v>
      </c>
      <c r="H22">
        <v>13.45</v>
      </c>
      <c r="I22">
        <v>7.63</v>
      </c>
      <c r="J22">
        <v>52.5</v>
      </c>
      <c r="K22">
        <v>361.58</v>
      </c>
      <c r="L22">
        <v>190.61</v>
      </c>
      <c r="M22">
        <v>4.6900000000000004</v>
      </c>
      <c r="N22">
        <v>76.989999999999995</v>
      </c>
      <c r="O22">
        <v>1177.1400000000001</v>
      </c>
      <c r="P22">
        <v>42.41</v>
      </c>
      <c r="Q22">
        <v>1449.38</v>
      </c>
      <c r="R22">
        <v>116.04</v>
      </c>
      <c r="S22">
        <v>0.88</v>
      </c>
      <c r="T22">
        <v>0.79</v>
      </c>
      <c r="U22">
        <v>12.64</v>
      </c>
      <c r="V22">
        <v>344.89</v>
      </c>
      <c r="W22">
        <v>11.13</v>
      </c>
      <c r="X22">
        <v>7.77</v>
      </c>
      <c r="Y22">
        <v>144.37</v>
      </c>
      <c r="Z22">
        <v>241.09</v>
      </c>
      <c r="AA22">
        <v>12.51</v>
      </c>
      <c r="AC22">
        <f t="shared" si="1"/>
        <v>11</v>
      </c>
      <c r="AD22" t="str">
        <f t="shared" si="2"/>
        <v>2016</v>
      </c>
      <c r="AE22">
        <v>133408</v>
      </c>
      <c r="AF22">
        <v>167</v>
      </c>
      <c r="AG22">
        <v>1219</v>
      </c>
      <c r="AH22">
        <v>1.07</v>
      </c>
      <c r="AI22">
        <v>79082</v>
      </c>
      <c r="AJ22">
        <v>5215</v>
      </c>
      <c r="AK22">
        <v>9312</v>
      </c>
      <c r="AL22">
        <v>36341</v>
      </c>
      <c r="AM22">
        <v>23377</v>
      </c>
      <c r="AN22">
        <v>686</v>
      </c>
      <c r="AO22">
        <v>410</v>
      </c>
      <c r="AP22">
        <v>231</v>
      </c>
      <c r="AQ22">
        <v>19</v>
      </c>
      <c r="AR22">
        <v>1518</v>
      </c>
      <c r="AS22">
        <v>22</v>
      </c>
      <c r="AT22">
        <v>1378</v>
      </c>
      <c r="AU22">
        <v>66</v>
      </c>
      <c r="AV22">
        <v>52</v>
      </c>
      <c r="AW22">
        <v>1531</v>
      </c>
      <c r="AX22">
        <v>31152</v>
      </c>
      <c r="AY22">
        <v>4582</v>
      </c>
      <c r="AZ22">
        <v>727</v>
      </c>
      <c r="BA22">
        <v>1160</v>
      </c>
      <c r="BB22">
        <v>2814</v>
      </c>
      <c r="BC22">
        <v>663</v>
      </c>
      <c r="BD22">
        <v>7239</v>
      </c>
      <c r="BE22">
        <v>8153</v>
      </c>
      <c r="BF22">
        <v>2291</v>
      </c>
      <c r="BG22">
        <v>2</v>
      </c>
      <c r="BH22">
        <v>1305</v>
      </c>
      <c r="BI22">
        <v>1064</v>
      </c>
      <c r="BJ22">
        <v>1631</v>
      </c>
      <c r="BK22">
        <v>1015</v>
      </c>
    </row>
    <row r="23" spans="1:63" x14ac:dyDescent="0.3">
      <c r="A23">
        <f t="shared" si="0"/>
        <v>11</v>
      </c>
      <c r="B23" t="s">
        <v>90</v>
      </c>
      <c r="C23">
        <v>6.97</v>
      </c>
      <c r="D23">
        <v>7.47</v>
      </c>
      <c r="E23">
        <v>-3.84</v>
      </c>
      <c r="F23">
        <v>2.59</v>
      </c>
      <c r="G23">
        <v>48.55</v>
      </c>
      <c r="H23">
        <v>12.11</v>
      </c>
      <c r="I23">
        <v>5.1100000000000003</v>
      </c>
      <c r="J23">
        <v>53.15</v>
      </c>
      <c r="K23">
        <v>381.89</v>
      </c>
      <c r="L23">
        <v>185.3</v>
      </c>
      <c r="M23">
        <v>5.31</v>
      </c>
      <c r="N23">
        <v>76.319999999999993</v>
      </c>
      <c r="O23">
        <v>1229.6199999999999</v>
      </c>
      <c r="P23">
        <v>42.19</v>
      </c>
      <c r="Q23">
        <v>1416.28</v>
      </c>
      <c r="R23">
        <v>102.3</v>
      </c>
      <c r="S23">
        <v>0.87</v>
      </c>
      <c r="T23">
        <v>0.76</v>
      </c>
      <c r="U23">
        <v>12.24</v>
      </c>
      <c r="V23">
        <v>322.45</v>
      </c>
      <c r="W23">
        <v>10.87</v>
      </c>
      <c r="X23">
        <v>8.34</v>
      </c>
      <c r="Y23">
        <v>144.19</v>
      </c>
      <c r="Z23">
        <v>250.03</v>
      </c>
      <c r="AA23">
        <v>12.44</v>
      </c>
      <c r="AC23">
        <f t="shared" si="1"/>
        <v>11</v>
      </c>
      <c r="AD23" t="str">
        <f t="shared" si="2"/>
        <v>2017</v>
      </c>
      <c r="AE23">
        <v>132543</v>
      </c>
      <c r="AF23">
        <v>168.18</v>
      </c>
      <c r="AG23">
        <v>999</v>
      </c>
      <c r="AH23">
        <v>0.88</v>
      </c>
      <c r="AI23">
        <v>79487</v>
      </c>
      <c r="AJ23">
        <v>5293</v>
      </c>
      <c r="AK23">
        <v>9351</v>
      </c>
      <c r="AL23">
        <v>36828</v>
      </c>
      <c r="AM23">
        <v>23771</v>
      </c>
      <c r="AN23">
        <v>692</v>
      </c>
      <c r="AO23">
        <v>413</v>
      </c>
      <c r="AP23">
        <v>218</v>
      </c>
      <c r="AQ23">
        <v>22</v>
      </c>
      <c r="AR23">
        <v>1520</v>
      </c>
      <c r="AS23">
        <v>30</v>
      </c>
      <c r="AT23">
        <v>1359</v>
      </c>
      <c r="AU23">
        <v>81</v>
      </c>
      <c r="AV23">
        <v>50</v>
      </c>
      <c r="AW23">
        <v>1571</v>
      </c>
      <c r="AX23">
        <v>31593</v>
      </c>
      <c r="AY23">
        <v>4391</v>
      </c>
      <c r="AZ23">
        <v>732</v>
      </c>
      <c r="BA23">
        <v>1189</v>
      </c>
      <c r="BB23">
        <v>2967</v>
      </c>
      <c r="BC23">
        <v>632</v>
      </c>
      <c r="BD23">
        <v>7255</v>
      </c>
      <c r="BE23">
        <v>8398</v>
      </c>
      <c r="BF23">
        <v>2349</v>
      </c>
      <c r="BG23">
        <v>2</v>
      </c>
      <c r="BH23">
        <v>1366</v>
      </c>
      <c r="BI23">
        <v>1106</v>
      </c>
      <c r="BJ23">
        <v>1677</v>
      </c>
      <c r="BK23">
        <v>1017</v>
      </c>
    </row>
    <row r="24" spans="1:63" x14ac:dyDescent="0.3">
      <c r="A24">
        <f t="shared" si="0"/>
        <v>11</v>
      </c>
      <c r="B24" t="s">
        <v>91</v>
      </c>
      <c r="C24">
        <v>6.94</v>
      </c>
      <c r="D24">
        <v>7.43</v>
      </c>
      <c r="E24">
        <v>-3.44</v>
      </c>
      <c r="F24">
        <v>1.36</v>
      </c>
      <c r="G24">
        <v>44.03</v>
      </c>
      <c r="H24">
        <v>11.49</v>
      </c>
      <c r="I24">
        <v>4.3899999999999997</v>
      </c>
      <c r="J24">
        <v>48.99</v>
      </c>
      <c r="K24">
        <v>390.54</v>
      </c>
      <c r="L24">
        <v>184.66</v>
      </c>
      <c r="M24">
        <v>9.19</v>
      </c>
      <c r="N24">
        <v>75.430000000000007</v>
      </c>
      <c r="O24">
        <v>1237.5899999999999</v>
      </c>
      <c r="P24">
        <v>41.82</v>
      </c>
      <c r="Q24">
        <v>1466.55</v>
      </c>
      <c r="R24">
        <v>113.82</v>
      </c>
      <c r="S24">
        <v>0.86</v>
      </c>
      <c r="T24">
        <v>0.74</v>
      </c>
      <c r="U24">
        <v>12.02</v>
      </c>
      <c r="V24">
        <v>332.68</v>
      </c>
      <c r="W24">
        <v>11.41</v>
      </c>
      <c r="X24">
        <v>8.5500000000000007</v>
      </c>
      <c r="Y24">
        <v>148.79</v>
      </c>
      <c r="Z24">
        <v>255.22</v>
      </c>
      <c r="AA24">
        <v>12.28</v>
      </c>
      <c r="AC24">
        <f t="shared" si="1"/>
        <v>11</v>
      </c>
      <c r="AD24" t="str">
        <f t="shared" si="2"/>
        <v>2018</v>
      </c>
      <c r="AE24">
        <v>132825</v>
      </c>
      <c r="AF24">
        <v>170.75</v>
      </c>
      <c r="AG24">
        <v>888</v>
      </c>
      <c r="AH24">
        <v>0.78</v>
      </c>
      <c r="AI24">
        <v>80215</v>
      </c>
      <c r="AJ24">
        <v>5309</v>
      </c>
      <c r="AK24">
        <v>9315</v>
      </c>
      <c r="AL24">
        <v>37803</v>
      </c>
      <c r="AM24">
        <v>24439</v>
      </c>
      <c r="AN24">
        <v>684</v>
      </c>
      <c r="AO24">
        <v>416</v>
      </c>
      <c r="AP24">
        <v>227</v>
      </c>
      <c r="AQ24">
        <v>22</v>
      </c>
      <c r="AR24">
        <v>1527</v>
      </c>
      <c r="AS24">
        <v>28</v>
      </c>
      <c r="AT24">
        <v>1354</v>
      </c>
      <c r="AU24">
        <v>92</v>
      </c>
      <c r="AV24">
        <v>53</v>
      </c>
      <c r="AW24">
        <v>1618</v>
      </c>
      <c r="AX24">
        <v>32500</v>
      </c>
      <c r="AY24">
        <v>4239</v>
      </c>
      <c r="AZ24">
        <v>760</v>
      </c>
      <c r="BA24">
        <v>1222</v>
      </c>
      <c r="BB24">
        <v>3152</v>
      </c>
      <c r="BC24">
        <v>617</v>
      </c>
      <c r="BD24">
        <v>7333</v>
      </c>
      <c r="BE24">
        <v>8777</v>
      </c>
      <c r="BF24">
        <v>2415</v>
      </c>
      <c r="BG24">
        <v>4</v>
      </c>
      <c r="BH24">
        <v>1422</v>
      </c>
      <c r="BI24">
        <v>1198</v>
      </c>
      <c r="BJ24">
        <v>1761</v>
      </c>
      <c r="BK24">
        <v>1097</v>
      </c>
    </row>
    <row r="25" spans="1:63" x14ac:dyDescent="0.3">
      <c r="A25">
        <f t="shared" si="0"/>
        <v>11</v>
      </c>
      <c r="B25" t="s">
        <v>92</v>
      </c>
      <c r="C25">
        <v>6.96</v>
      </c>
      <c r="D25">
        <v>7.39</v>
      </c>
      <c r="E25">
        <v>-3.23</v>
      </c>
      <c r="F25">
        <v>2.89</v>
      </c>
      <c r="G25">
        <v>35.99</v>
      </c>
      <c r="H25">
        <v>9.42</v>
      </c>
      <c r="I25">
        <v>6.05</v>
      </c>
      <c r="J25">
        <v>45.63</v>
      </c>
      <c r="K25">
        <v>402.12</v>
      </c>
      <c r="L25">
        <v>183.73</v>
      </c>
      <c r="M25">
        <v>4.07</v>
      </c>
      <c r="N25">
        <v>74.33</v>
      </c>
      <c r="O25">
        <v>1240.02</v>
      </c>
      <c r="P25">
        <v>41.99</v>
      </c>
      <c r="Q25">
        <v>1422.88</v>
      </c>
      <c r="R25">
        <v>109.68</v>
      </c>
      <c r="S25">
        <v>0.84</v>
      </c>
      <c r="T25">
        <v>0.71</v>
      </c>
      <c r="U25">
        <v>10.37</v>
      </c>
      <c r="V25">
        <v>332.32</v>
      </c>
      <c r="W25">
        <v>11.61</v>
      </c>
      <c r="X25">
        <v>7.81</v>
      </c>
      <c r="Y25">
        <v>153.44</v>
      </c>
      <c r="Z25">
        <v>260.25</v>
      </c>
      <c r="AA25">
        <v>12.06</v>
      </c>
      <c r="AC25">
        <f t="shared" si="1"/>
        <v>11</v>
      </c>
      <c r="AD25" t="str">
        <f t="shared" si="2"/>
        <v>2019</v>
      </c>
      <c r="AE25">
        <v>132615</v>
      </c>
      <c r="AF25">
        <v>173.67</v>
      </c>
      <c r="AG25">
        <v>892</v>
      </c>
      <c r="AH25">
        <v>0.79</v>
      </c>
      <c r="AI25">
        <v>80543</v>
      </c>
      <c r="AJ25">
        <v>5497</v>
      </c>
      <c r="AK25">
        <v>9305</v>
      </c>
      <c r="AL25">
        <v>38511</v>
      </c>
      <c r="AM25">
        <v>28089</v>
      </c>
      <c r="AN25">
        <v>705</v>
      </c>
      <c r="AO25">
        <v>428</v>
      </c>
      <c r="AP25">
        <v>239</v>
      </c>
      <c r="AQ25">
        <v>21</v>
      </c>
      <c r="AR25">
        <v>1495</v>
      </c>
      <c r="AS25">
        <v>32</v>
      </c>
      <c r="AT25">
        <v>1324</v>
      </c>
      <c r="AU25">
        <v>86</v>
      </c>
      <c r="AV25">
        <v>53</v>
      </c>
      <c r="AW25">
        <v>1688</v>
      </c>
      <c r="AX25">
        <v>33192</v>
      </c>
      <c r="AY25">
        <v>4083</v>
      </c>
      <c r="AZ25">
        <v>787</v>
      </c>
      <c r="BA25">
        <v>1261</v>
      </c>
      <c r="BB25">
        <v>3365</v>
      </c>
      <c r="BC25">
        <v>591</v>
      </c>
      <c r="BD25">
        <v>7435</v>
      </c>
      <c r="BE25">
        <v>9014</v>
      </c>
      <c r="BF25">
        <v>2439</v>
      </c>
      <c r="BG25">
        <v>4</v>
      </c>
      <c r="BH25">
        <v>1461</v>
      </c>
      <c r="BI25">
        <v>1242</v>
      </c>
      <c r="BJ25">
        <v>1809</v>
      </c>
      <c r="BK25">
        <v>1162</v>
      </c>
    </row>
    <row r="26" spans="1:63" x14ac:dyDescent="0.3">
      <c r="A26">
        <f t="shared" si="0"/>
        <v>11</v>
      </c>
      <c r="B26" t="s">
        <v>93</v>
      </c>
      <c r="C26">
        <v>6.95</v>
      </c>
      <c r="D26">
        <v>7.34</v>
      </c>
      <c r="E26">
        <v>-4.47</v>
      </c>
      <c r="F26">
        <v>-14.81</v>
      </c>
      <c r="G26">
        <v>33.72</v>
      </c>
      <c r="H26">
        <v>11.74</v>
      </c>
      <c r="I26">
        <v>7.75</v>
      </c>
      <c r="J26">
        <v>40.729999999999997</v>
      </c>
      <c r="K26">
        <v>415.77</v>
      </c>
      <c r="L26">
        <v>174.34</v>
      </c>
      <c r="M26">
        <v>27.42</v>
      </c>
      <c r="N26">
        <v>71.09</v>
      </c>
      <c r="O26">
        <v>1331.52</v>
      </c>
      <c r="P26">
        <v>41.29</v>
      </c>
      <c r="Q26">
        <v>1388.03</v>
      </c>
      <c r="R26">
        <v>105.07</v>
      </c>
      <c r="S26">
        <v>0.8</v>
      </c>
      <c r="T26">
        <v>0.69</v>
      </c>
      <c r="U26">
        <v>9.3800000000000008</v>
      </c>
      <c r="V26">
        <v>313.13</v>
      </c>
      <c r="W26">
        <v>11.43</v>
      </c>
      <c r="X26">
        <v>7.28</v>
      </c>
      <c r="Y26">
        <v>90.61</v>
      </c>
      <c r="Z26">
        <v>264.44</v>
      </c>
      <c r="AA26">
        <v>12.22</v>
      </c>
      <c r="AC26">
        <f t="shared" si="1"/>
        <v>11</v>
      </c>
      <c r="AD26" t="str">
        <f t="shared" si="2"/>
        <v>2020</v>
      </c>
      <c r="AE26">
        <v>131288</v>
      </c>
      <c r="AF26">
        <v>175.74</v>
      </c>
      <c r="AG26">
        <v>1883</v>
      </c>
      <c r="AH26">
        <v>1.67</v>
      </c>
      <c r="AI26">
        <v>82799</v>
      </c>
      <c r="AJ26">
        <v>5526</v>
      </c>
      <c r="AK26">
        <v>9394</v>
      </c>
      <c r="AL26">
        <v>38173</v>
      </c>
      <c r="AM26">
        <v>26044</v>
      </c>
      <c r="AN26">
        <v>688</v>
      </c>
      <c r="AO26">
        <v>451</v>
      </c>
      <c r="AP26">
        <v>228</v>
      </c>
      <c r="AQ26">
        <v>25</v>
      </c>
      <c r="AR26">
        <v>1473</v>
      </c>
      <c r="AS26">
        <v>33</v>
      </c>
      <c r="AT26">
        <v>1282</v>
      </c>
      <c r="AU26">
        <v>110</v>
      </c>
      <c r="AV26">
        <v>48</v>
      </c>
      <c r="AW26">
        <v>1750</v>
      </c>
      <c r="AX26">
        <v>32860</v>
      </c>
      <c r="AY26">
        <v>4038</v>
      </c>
      <c r="AZ26">
        <v>873</v>
      </c>
      <c r="BA26">
        <v>1225</v>
      </c>
      <c r="BB26">
        <v>3382</v>
      </c>
      <c r="BC26">
        <v>534</v>
      </c>
      <c r="BD26">
        <v>7288</v>
      </c>
      <c r="BE26">
        <v>8876</v>
      </c>
      <c r="BF26">
        <v>2379</v>
      </c>
      <c r="BG26">
        <v>3</v>
      </c>
      <c r="BH26">
        <v>1451</v>
      </c>
      <c r="BI26">
        <v>1300</v>
      </c>
      <c r="BJ26">
        <v>1744</v>
      </c>
      <c r="BK26">
        <v>1205</v>
      </c>
    </row>
    <row r="27" spans="1:63" x14ac:dyDescent="0.3">
      <c r="A27">
        <f t="shared" si="0"/>
        <v>11</v>
      </c>
      <c r="B27" t="s">
        <v>94</v>
      </c>
      <c r="C27">
        <v>6.81</v>
      </c>
      <c r="D27">
        <v>7.19</v>
      </c>
      <c r="E27">
        <v>-3.52</v>
      </c>
      <c r="F27">
        <v>-10.87</v>
      </c>
      <c r="G27">
        <v>56.24</v>
      </c>
      <c r="H27">
        <v>10.37</v>
      </c>
      <c r="I27">
        <v>4.93</v>
      </c>
      <c r="J27">
        <v>52.42</v>
      </c>
      <c r="K27">
        <v>435.07</v>
      </c>
      <c r="L27">
        <v>170.47</v>
      </c>
      <c r="M27">
        <v>8.39</v>
      </c>
      <c r="N27">
        <v>71.22</v>
      </c>
      <c r="O27">
        <v>1412.09</v>
      </c>
      <c r="P27">
        <v>40.86</v>
      </c>
      <c r="Q27">
        <v>1423.05</v>
      </c>
      <c r="R27">
        <v>115.21</v>
      </c>
      <c r="S27">
        <v>0.77</v>
      </c>
      <c r="T27">
        <v>0.66</v>
      </c>
      <c r="U27">
        <v>8.1999999999999993</v>
      </c>
      <c r="V27">
        <v>301.42</v>
      </c>
      <c r="W27">
        <v>11.01</v>
      </c>
      <c r="X27">
        <v>6.16</v>
      </c>
      <c r="Y27">
        <v>108.03</v>
      </c>
      <c r="Z27">
        <v>277.07</v>
      </c>
      <c r="AA27">
        <v>12.38</v>
      </c>
      <c r="AC27">
        <f t="shared" si="1"/>
        <v>11</v>
      </c>
      <c r="AD27" t="str">
        <f t="shared" si="2"/>
        <v>2021</v>
      </c>
      <c r="AE27">
        <v>129871</v>
      </c>
      <c r="AF27">
        <v>180.36</v>
      </c>
      <c r="AG27">
        <v>1177</v>
      </c>
      <c r="AH27">
        <v>1.05</v>
      </c>
      <c r="AI27">
        <v>83477</v>
      </c>
      <c r="AJ27">
        <v>5525</v>
      </c>
      <c r="AK27">
        <v>9344</v>
      </c>
      <c r="AL27">
        <v>39428</v>
      </c>
      <c r="AM27">
        <v>21005</v>
      </c>
      <c r="AN27">
        <v>677</v>
      </c>
      <c r="AO27">
        <v>409</v>
      </c>
      <c r="AP27">
        <v>234</v>
      </c>
      <c r="AQ27">
        <v>24</v>
      </c>
      <c r="AR27">
        <v>1498</v>
      </c>
      <c r="AS27">
        <v>32</v>
      </c>
      <c r="AT27">
        <v>1301</v>
      </c>
      <c r="AU27">
        <v>114</v>
      </c>
      <c r="AV27">
        <v>51</v>
      </c>
      <c r="AW27">
        <v>1916</v>
      </c>
      <c r="AX27">
        <v>33774</v>
      </c>
      <c r="AY27">
        <v>4089</v>
      </c>
      <c r="AZ27">
        <v>991</v>
      </c>
      <c r="BA27">
        <v>1292</v>
      </c>
      <c r="BB27">
        <v>3501</v>
      </c>
      <c r="BC27">
        <v>536</v>
      </c>
      <c r="BD27">
        <v>7430</v>
      </c>
      <c r="BE27">
        <v>9044</v>
      </c>
      <c r="BF27">
        <v>2440</v>
      </c>
      <c r="BG27">
        <v>5</v>
      </c>
      <c r="BH27">
        <v>1481</v>
      </c>
      <c r="BI27">
        <v>1394</v>
      </c>
      <c r="BJ27">
        <v>1776</v>
      </c>
      <c r="BK27">
        <v>1259</v>
      </c>
    </row>
    <row r="28" spans="1:63" x14ac:dyDescent="0.3">
      <c r="A28">
        <f t="shared" si="0"/>
        <v>11</v>
      </c>
      <c r="B28" t="s">
        <v>95</v>
      </c>
      <c r="C28">
        <v>6.71</v>
      </c>
      <c r="D28">
        <v>7.04</v>
      </c>
      <c r="E28">
        <v>-2.2599999999999998</v>
      </c>
      <c r="F28">
        <v>5.46</v>
      </c>
      <c r="G28">
        <v>46.07</v>
      </c>
      <c r="H28">
        <v>8.4</v>
      </c>
      <c r="I28">
        <v>4.07</v>
      </c>
      <c r="J28">
        <v>53.14</v>
      </c>
      <c r="K28">
        <v>443.25</v>
      </c>
      <c r="L28">
        <v>171.92</v>
      </c>
      <c r="M28">
        <v>10.68</v>
      </c>
      <c r="N28">
        <v>69.7</v>
      </c>
      <c r="O28">
        <v>1277.1099999999999</v>
      </c>
      <c r="P28">
        <v>40.9</v>
      </c>
      <c r="Q28">
        <v>1459.51</v>
      </c>
      <c r="R28">
        <v>118.43</v>
      </c>
      <c r="S28">
        <v>0.74</v>
      </c>
      <c r="T28">
        <v>0.64</v>
      </c>
      <c r="U28">
        <v>5.03</v>
      </c>
      <c r="V28">
        <v>296.39</v>
      </c>
      <c r="W28">
        <v>11.19</v>
      </c>
      <c r="X28">
        <v>4.03</v>
      </c>
      <c r="Y28">
        <v>147.76</v>
      </c>
      <c r="Z28">
        <v>268.95999999999998</v>
      </c>
      <c r="AA28">
        <v>12.29</v>
      </c>
      <c r="AC28">
        <f t="shared" si="1"/>
        <v>11</v>
      </c>
      <c r="AD28" t="str">
        <f t="shared" si="2"/>
        <v>2022</v>
      </c>
      <c r="AE28">
        <v>129769</v>
      </c>
      <c r="AF28">
        <v>181.35</v>
      </c>
      <c r="AG28">
        <v>1131</v>
      </c>
      <c r="AH28">
        <v>1.01</v>
      </c>
      <c r="AI28">
        <v>84044</v>
      </c>
      <c r="AJ28">
        <v>5575</v>
      </c>
      <c r="AK28">
        <v>9188</v>
      </c>
      <c r="AL28">
        <v>38862</v>
      </c>
      <c r="AM28">
        <v>20354</v>
      </c>
      <c r="AN28">
        <v>682</v>
      </c>
      <c r="AO28">
        <v>430</v>
      </c>
      <c r="AP28">
        <v>254</v>
      </c>
      <c r="AQ28">
        <v>26</v>
      </c>
      <c r="AR28">
        <v>1447</v>
      </c>
      <c r="AS28">
        <v>32</v>
      </c>
      <c r="AT28">
        <v>1264</v>
      </c>
      <c r="AU28">
        <v>112</v>
      </c>
      <c r="AV28">
        <v>39</v>
      </c>
      <c r="AW28">
        <v>1916</v>
      </c>
      <c r="AX28">
        <v>33262</v>
      </c>
      <c r="AY28">
        <v>3942</v>
      </c>
      <c r="AZ28">
        <v>964</v>
      </c>
      <c r="BA28">
        <v>1288</v>
      </c>
      <c r="BB28">
        <v>3319</v>
      </c>
      <c r="BC28">
        <v>484</v>
      </c>
      <c r="BD28">
        <v>7526</v>
      </c>
      <c r="BE28">
        <v>8870</v>
      </c>
      <c r="BF28">
        <v>2296</v>
      </c>
      <c r="BG28">
        <v>5</v>
      </c>
      <c r="BH28">
        <v>1508</v>
      </c>
      <c r="BI28">
        <v>1447</v>
      </c>
      <c r="BJ28">
        <v>1742</v>
      </c>
      <c r="BK28">
        <v>1285</v>
      </c>
    </row>
    <row r="29" spans="1:63" x14ac:dyDescent="0.3">
      <c r="A29">
        <f t="shared" si="0"/>
        <v>11</v>
      </c>
      <c r="B29" t="s">
        <v>96</v>
      </c>
      <c r="C29">
        <v>6.55</v>
      </c>
      <c r="D29">
        <v>6.94</v>
      </c>
      <c r="E29">
        <v>-2.79</v>
      </c>
      <c r="F29">
        <v>13.62</v>
      </c>
      <c r="G29">
        <v>44.68</v>
      </c>
      <c r="H29">
        <v>9.6199999999999992</v>
      </c>
      <c r="I29">
        <v>4.93</v>
      </c>
      <c r="J29">
        <v>51.02</v>
      </c>
      <c r="K29">
        <v>446.57</v>
      </c>
      <c r="L29">
        <v>175.41</v>
      </c>
      <c r="M29">
        <v>11.72</v>
      </c>
      <c r="N29">
        <v>68.62</v>
      </c>
      <c r="O29">
        <v>1155.27</v>
      </c>
      <c r="P29">
        <v>40.89</v>
      </c>
      <c r="Q29">
        <v>1537.38</v>
      </c>
      <c r="R29">
        <v>150.25</v>
      </c>
      <c r="S29">
        <v>0.75</v>
      </c>
      <c r="T29">
        <v>0.64</v>
      </c>
      <c r="U29">
        <v>4.3600000000000003</v>
      </c>
      <c r="V29">
        <v>286.5</v>
      </c>
      <c r="W29">
        <v>11.32</v>
      </c>
      <c r="X29">
        <v>4.37</v>
      </c>
      <c r="Y29">
        <v>163.97</v>
      </c>
      <c r="Z29">
        <v>258.98</v>
      </c>
      <c r="AA29">
        <v>12.29</v>
      </c>
      <c r="AC29">
        <f t="shared" si="1"/>
        <v>11</v>
      </c>
      <c r="AD29" t="str">
        <f t="shared" si="2"/>
        <v>2023</v>
      </c>
      <c r="AE29">
        <v>130165</v>
      </c>
      <c r="AF29">
        <v>182.69</v>
      </c>
      <c r="AG29">
        <v>1278</v>
      </c>
      <c r="AH29">
        <v>1.1299999999999999</v>
      </c>
      <c r="AI29">
        <v>85018</v>
      </c>
      <c r="AJ29">
        <v>5519</v>
      </c>
      <c r="AK29">
        <v>9168</v>
      </c>
      <c r="AL29">
        <v>38621</v>
      </c>
      <c r="AM29">
        <v>20157</v>
      </c>
      <c r="AN29">
        <v>676</v>
      </c>
      <c r="AO29">
        <v>450</v>
      </c>
      <c r="AP29">
        <v>266</v>
      </c>
      <c r="AQ29">
        <v>29</v>
      </c>
      <c r="AR29">
        <v>1419</v>
      </c>
      <c r="AS29">
        <v>34</v>
      </c>
      <c r="AT29">
        <v>1218</v>
      </c>
      <c r="AU29">
        <v>126</v>
      </c>
      <c r="AV29">
        <v>41</v>
      </c>
      <c r="AW29">
        <v>1943</v>
      </c>
      <c r="AX29">
        <v>33062</v>
      </c>
      <c r="AY29">
        <v>3801</v>
      </c>
      <c r="AZ29">
        <v>1042</v>
      </c>
      <c r="BA29">
        <v>1357</v>
      </c>
      <c r="BB29">
        <v>3249</v>
      </c>
      <c r="BC29">
        <v>473</v>
      </c>
      <c r="BD29">
        <v>7339</v>
      </c>
      <c r="BE29">
        <v>8675</v>
      </c>
      <c r="BF29">
        <v>2300</v>
      </c>
      <c r="BG29">
        <v>4</v>
      </c>
      <c r="BH29">
        <v>1577</v>
      </c>
      <c r="BI29">
        <v>1501</v>
      </c>
      <c r="BJ29">
        <v>1762</v>
      </c>
      <c r="BK29">
        <v>1366</v>
      </c>
    </row>
    <row r="31" spans="1:63" x14ac:dyDescent="0.3">
      <c r="AC31" t="str">
        <f t="shared" ref="AC31:AC44" si="3">A1</f>
        <v>Kerület</v>
      </c>
      <c r="AD31" t="str">
        <f t="shared" ref="AD31:AD44" si="4">B1</f>
        <v>Budapest 11. ker. (1421)</v>
      </c>
      <c r="AE31" t="str">
        <f t="shared" ref="AE31:BJ31" si="5">AF16</f>
        <v>BP: 65 év feletti népesség, 100 fő 0-14 éves korú népesség (fő)</v>
      </c>
      <c r="AF31" t="str">
        <f t="shared" si="5"/>
        <v>BP: Nyilvántartott álláskeresők összesen (fő)</v>
      </c>
      <c r="AG31" t="str">
        <f t="shared" si="5"/>
        <v>BP: Nyilvántartott álláskereső, 100 15-64 évesre (fő)</v>
      </c>
      <c r="AH31" t="str">
        <f t="shared" si="5"/>
        <v>BP: Lakásállomány (db)</v>
      </c>
      <c r="AI31" t="str">
        <f t="shared" si="5"/>
        <v>BP: Óvodai férőhelyek (fő)</v>
      </c>
      <c r="AJ31" t="str">
        <f t="shared" si="5"/>
        <v>BP: Általános iskolai tanulók a nappali oktatásban (fő)</v>
      </c>
      <c r="AK31" t="str">
        <f t="shared" si="5"/>
        <v>BP: Regisztrált vállalkozások (dec. 31.) (db)</v>
      </c>
      <c r="AL31" t="str">
        <f t="shared" si="5"/>
        <v>BP: 1-9 fős regisztrált vállalkozások (dec. 31.) (db)</v>
      </c>
      <c r="AM31" t="str">
        <f t="shared" si="5"/>
        <v>BP: 10-19 fős regisztrált vállalkozások (dec. 31.) (db)</v>
      </c>
      <c r="AN31" t="str">
        <f t="shared" si="5"/>
        <v>BP: 20-49 fős regisztrált vállalkozások (dec. 31.) (db)</v>
      </c>
      <c r="AO31" t="str">
        <f t="shared" si="5"/>
        <v>BP: 50-249 fős regisztrált vállalkozások (dec. 31.) (db)</v>
      </c>
      <c r="AP31" t="str">
        <f t="shared" si="5"/>
        <v>BP: 500 és több fős regisztrált vállalkozások (dec. 31.) (db)</v>
      </c>
      <c r="AQ31" t="str">
        <f t="shared" si="5"/>
        <v>BP: Regisztrált vállalkozás; Ipar (TEÁOR08: B+C+D+E)(dec. 31.) (db)</v>
      </c>
      <c r="AR31" t="str">
        <f t="shared" si="5"/>
        <v>BP: Regisztrált vállalkozás; Bányászat, kőfejtés (TEÁOR08: B)(dec. 31.) (db)</v>
      </c>
      <c r="AS31" t="str">
        <f t="shared" si="5"/>
        <v>BP: Regisztrált vállalkozás; Feldolgozóipar (TEÁOR08: C)(dec. 31.) (db)</v>
      </c>
      <c r="AT31" t="str">
        <f t="shared" si="5"/>
        <v>BP: Regisztrált vállalkozás; Villamosenergia-, gáz-, gőzellátás, légkondicionálás (TEÁOR08: D)(dec. 31.) (db)</v>
      </c>
      <c r="AU31" t="str">
        <f t="shared" si="5"/>
        <v>BP: Regisztrált vállalkozás; Vízellátás, szennyvíz gyűjtése, kezelése, hulladékgazdálkodás, szennyeződésmentesítés (TEÁOR08: E)(dec. 31.) (db)</v>
      </c>
      <c r="AV31" t="str">
        <f t="shared" si="5"/>
        <v>BP: Regisztrált vállalkozás; Építőipar (TEÁOR08: F)(dec. 31.) (db)</v>
      </c>
      <c r="AW31" t="str">
        <f t="shared" si="5"/>
        <v>BP: Regisztrált vállalkozások a szolgáltatásokban (db)</v>
      </c>
      <c r="AX31" t="str">
        <f t="shared" si="5"/>
        <v>BP: Regisztrált vállalkozás; Kereskedelem, gépjárműjavítás (TEÁOR08: G)(dec. 31.) (db)</v>
      </c>
      <c r="AY31" t="str">
        <f t="shared" si="5"/>
        <v>BP: Regisztrált vállalkozás; Szállítás, raktározás (TEÁOR08: H)(dec. 31.) (db)</v>
      </c>
      <c r="AZ31" t="str">
        <f t="shared" si="5"/>
        <v>BP: Regisztrált vállalkozás; Szálláshely-szolgáltatás, vendéglátás (TEÁOR08: I)(dec. 31.) (db)</v>
      </c>
      <c r="BA31" t="str">
        <f t="shared" si="5"/>
        <v>BP: Regisztrált vállalkozás; Információ, kommunikáció (TEÁOR08: J)(dec. 31.) (db)</v>
      </c>
      <c r="BB31" t="str">
        <f t="shared" si="5"/>
        <v>BP: Regisztrált vállalkozás; Pénzügyi, biztosítási tevékenység (TEÁOR08: K)(dec. 31.) (db)</v>
      </c>
      <c r="BC31" t="str">
        <f t="shared" si="5"/>
        <v>BP: Regisztrált vállalkozás; Ingatlanügyletek (TEÁOR08: L)(dec. 31.) (db)</v>
      </c>
      <c r="BD31" t="str">
        <f t="shared" si="5"/>
        <v>BP: Regisztrált vállalkozás; Szakmai, tudományos, műszaki tevékenység (TEÁOR08: M)(dec. 31.) (db)</v>
      </c>
      <c r="BE31" t="str">
        <f t="shared" si="5"/>
        <v>BP: Regisztrált vállalkozás; Adminisztratív és szolgáltatást támogató tevékenység (TEÁOR08: N)(dec. 31.) (db)</v>
      </c>
      <c r="BF31" t="str">
        <f t="shared" si="5"/>
        <v>BP: Regisztrált vállalkozás; Közigazgatás, védelem, kötelező társadalombiztosítás (TEÁOR08: O)(dec. 31.) (db)</v>
      </c>
      <c r="BG31" t="str">
        <f t="shared" si="5"/>
        <v>BP: Regisztrált vállalkozás; Oktatás (TEÁOR08: P)(dec. 31.) (db)</v>
      </c>
      <c r="BH31" t="str">
        <f t="shared" si="5"/>
        <v>BP: Regisztrált vállalkozás; Humán-egészségügyi, szociális ellátás (TEÁOR08: Q)(dec. 31.) (db)</v>
      </c>
      <c r="BI31" t="str">
        <f t="shared" si="5"/>
        <v>BP: Regisztrált vállalkozás; Művészet, szórakoztatás, szabadidő (TEÁOR08: R, GFO14, dec. 31.) (db)</v>
      </c>
      <c r="BJ31" t="str">
        <f t="shared" si="5"/>
        <v>BP: Regisztrált vállalkozás; Egyéb szolgáltatás (TEÁOR08: S)(dec. 31.) (db)</v>
      </c>
    </row>
    <row r="32" spans="1:63" x14ac:dyDescent="0.3">
      <c r="AC32">
        <f t="shared" si="3"/>
        <v>11</v>
      </c>
      <c r="AD32" t="str">
        <f t="shared" si="4"/>
        <v>2011</v>
      </c>
      <c r="AE32">
        <f t="shared" ref="AE32:BJ32" si="6">AF17/$AE17</f>
        <v>1.3483262976395742E-3</v>
      </c>
      <c r="AF32">
        <f t="shared" si="6"/>
        <v>1.8840299661097567E-2</v>
      </c>
      <c r="AG32">
        <f t="shared" si="6"/>
        <v>1.605327308401213E-5</v>
      </c>
      <c r="AH32">
        <f t="shared" si="6"/>
        <v>0.56537249539211609</v>
      </c>
      <c r="AI32">
        <f t="shared" si="6"/>
        <v>3.7212378857244779E-2</v>
      </c>
      <c r="AJ32">
        <f t="shared" si="6"/>
        <v>6.1440929900707535E-2</v>
      </c>
      <c r="AK32">
        <f t="shared" si="6"/>
        <v>0.25663683928889947</v>
      </c>
      <c r="AL32">
        <f t="shared" si="6"/>
        <v>0.13772370533325407</v>
      </c>
      <c r="AM32">
        <f t="shared" si="6"/>
        <v>4.927462988287056E-3</v>
      </c>
      <c r="AN32">
        <f t="shared" si="6"/>
        <v>2.9059397110410847E-3</v>
      </c>
      <c r="AO32">
        <f t="shared" si="6"/>
        <v>1.3377727570010108E-3</v>
      </c>
      <c r="AP32">
        <f t="shared" si="6"/>
        <v>1.3377727570010109E-4</v>
      </c>
      <c r="AQ32">
        <f t="shared" si="6"/>
        <v>1.0954872465663833E-2</v>
      </c>
      <c r="AR32">
        <f t="shared" si="6"/>
        <v>1.4120934657232891E-4</v>
      </c>
      <c r="AS32">
        <f t="shared" si="6"/>
        <v>1.0248825732802188E-2</v>
      </c>
      <c r="AT32">
        <f t="shared" si="6"/>
        <v>3.6417147273916405E-4</v>
      </c>
      <c r="AU32">
        <f t="shared" si="6"/>
        <v>2.0066591355015161E-4</v>
      </c>
      <c r="AV32">
        <f t="shared" si="6"/>
        <v>1.1675783340269932E-2</v>
      </c>
      <c r="AW32">
        <f t="shared" si="6"/>
        <v>0.21949134906950474</v>
      </c>
      <c r="AX32">
        <f t="shared" si="6"/>
        <v>3.3875379035614481E-2</v>
      </c>
      <c r="AY32">
        <f t="shared" si="6"/>
        <v>5.7301266424876623E-3</v>
      </c>
      <c r="AZ32">
        <f t="shared" si="6"/>
        <v>7.7590819906058622E-3</v>
      </c>
      <c r="BA32">
        <f t="shared" si="6"/>
        <v>1.9323384267792378E-2</v>
      </c>
      <c r="BB32">
        <f t="shared" si="6"/>
        <v>6.3023960996492065E-3</v>
      </c>
      <c r="BC32">
        <f t="shared" si="6"/>
        <v>5.3339972649979188E-2</v>
      </c>
      <c r="BD32">
        <f t="shared" si="6"/>
        <v>5.6074974730959036E-2</v>
      </c>
      <c r="BE32">
        <f t="shared" si="6"/>
        <v>1.5436411201617218E-2</v>
      </c>
      <c r="BF32">
        <f t="shared" si="6"/>
        <v>4.4592425233367028E-5</v>
      </c>
      <c r="BG32">
        <f t="shared" si="6"/>
        <v>8.5617456448064694E-3</v>
      </c>
      <c r="BH32">
        <f t="shared" si="6"/>
        <v>6.7037279267495092E-3</v>
      </c>
      <c r="BI32">
        <f t="shared" si="6"/>
        <v>1.09994648908972E-2</v>
      </c>
      <c r="BJ32">
        <f t="shared" si="6"/>
        <v>6.1240263987157378E-3</v>
      </c>
    </row>
    <row r="33" spans="29:62" x14ac:dyDescent="0.3">
      <c r="AC33">
        <f t="shared" si="3"/>
        <v>11</v>
      </c>
      <c r="AD33" t="str">
        <f t="shared" si="4"/>
        <v>2012</v>
      </c>
      <c r="AE33">
        <f t="shared" ref="AE33:BJ33" si="7">AF18/$AE18</f>
        <v>1.3119255813953488E-3</v>
      </c>
      <c r="AF33">
        <f t="shared" si="7"/>
        <v>1.8463255813953489E-2</v>
      </c>
      <c r="AG33">
        <f t="shared" si="7"/>
        <v>1.5851162790697675E-5</v>
      </c>
      <c r="AH33">
        <f t="shared" si="7"/>
        <v>0.58345674418604654</v>
      </c>
      <c r="AI33">
        <f t="shared" si="7"/>
        <v>3.7745116279069769E-2</v>
      </c>
      <c r="AJ33">
        <f t="shared" si="7"/>
        <v>6.3761860465116282E-2</v>
      </c>
      <c r="AK33">
        <f t="shared" si="7"/>
        <v>0.25815069767441862</v>
      </c>
      <c r="AL33">
        <f t="shared" si="7"/>
        <v>0.13876093023255814</v>
      </c>
      <c r="AM33">
        <f t="shared" si="7"/>
        <v>5.0009302325581392E-3</v>
      </c>
      <c r="AN33">
        <f t="shared" si="7"/>
        <v>2.6269767441860466E-3</v>
      </c>
      <c r="AO33">
        <f t="shared" si="7"/>
        <v>1.4139534883720931E-3</v>
      </c>
      <c r="AP33">
        <f t="shared" si="7"/>
        <v>1.4883720930232558E-4</v>
      </c>
      <c r="AQ33">
        <f t="shared" si="7"/>
        <v>1.0924651162790698E-2</v>
      </c>
      <c r="AR33">
        <f t="shared" si="7"/>
        <v>1.2651162790697673E-4</v>
      </c>
      <c r="AS33">
        <f t="shared" si="7"/>
        <v>1.0158139534883721E-2</v>
      </c>
      <c r="AT33">
        <f t="shared" si="7"/>
        <v>3.944186046511628E-4</v>
      </c>
      <c r="AU33">
        <f t="shared" si="7"/>
        <v>2.455813953488372E-4</v>
      </c>
      <c r="AV33">
        <f t="shared" si="7"/>
        <v>1.1609302325581395E-2</v>
      </c>
      <c r="AW33">
        <f t="shared" si="7"/>
        <v>0.22074790697674418</v>
      </c>
      <c r="AX33">
        <f t="shared" si="7"/>
        <v>3.4210232558139535E-2</v>
      </c>
      <c r="AY33">
        <f t="shared" si="7"/>
        <v>5.7153488372093022E-3</v>
      </c>
      <c r="AZ33">
        <f t="shared" si="7"/>
        <v>8.0446511627906975E-3</v>
      </c>
      <c r="BA33">
        <f t="shared" si="7"/>
        <v>1.9519999999999999E-2</v>
      </c>
      <c r="BB33">
        <f t="shared" si="7"/>
        <v>6.1916279069767445E-3</v>
      </c>
      <c r="BC33">
        <f t="shared" si="7"/>
        <v>5.3134883720930233E-2</v>
      </c>
      <c r="BD33">
        <f t="shared" si="7"/>
        <v>5.6208372093023255E-2</v>
      </c>
      <c r="BE33">
        <f t="shared" si="7"/>
        <v>1.5270697674418604E-2</v>
      </c>
      <c r="BF33">
        <f t="shared" si="7"/>
        <v>5.2093023255813952E-5</v>
      </c>
      <c r="BG33">
        <f t="shared" si="7"/>
        <v>8.7367441860465109E-3</v>
      </c>
      <c r="BH33">
        <f t="shared" si="7"/>
        <v>6.8762790697674417E-3</v>
      </c>
      <c r="BI33">
        <f t="shared" si="7"/>
        <v>1.140093023255814E-2</v>
      </c>
      <c r="BJ33">
        <f t="shared" si="7"/>
        <v>6.1618604651162787E-3</v>
      </c>
    </row>
    <row r="34" spans="29:62" x14ac:dyDescent="0.3">
      <c r="AC34">
        <f t="shared" si="3"/>
        <v>11</v>
      </c>
      <c r="AD34" t="str">
        <f t="shared" si="4"/>
        <v>2013</v>
      </c>
      <c r="AE34">
        <f t="shared" ref="AE34:BJ34" si="8">AF19/$AE19</f>
        <v>1.2823317558115308E-3</v>
      </c>
      <c r="AF34">
        <f t="shared" si="8"/>
        <v>1.3773551209929458E-2</v>
      </c>
      <c r="AG34">
        <f t="shared" si="8"/>
        <v>1.1905824924844481E-5</v>
      </c>
      <c r="AH34">
        <f t="shared" si="8"/>
        <v>0.58403280054766793</v>
      </c>
      <c r="AI34">
        <f t="shared" si="8"/>
        <v>3.8693931005744558E-2</v>
      </c>
      <c r="AJ34">
        <f t="shared" si="8"/>
        <v>6.665773729797303E-2</v>
      </c>
      <c r="AK34">
        <f t="shared" si="8"/>
        <v>0.26556686608923413</v>
      </c>
      <c r="AL34">
        <f t="shared" si="8"/>
        <v>0.14361401315593655</v>
      </c>
      <c r="AM34">
        <f t="shared" si="8"/>
        <v>5.2534452480876266E-3</v>
      </c>
      <c r="AN34">
        <f t="shared" si="8"/>
        <v>2.5374289371074797E-3</v>
      </c>
      <c r="AO34">
        <f t="shared" si="8"/>
        <v>1.4956692561835878E-3</v>
      </c>
      <c r="AP34">
        <f t="shared" si="8"/>
        <v>1.4138167098252821E-4</v>
      </c>
      <c r="AQ34">
        <f t="shared" si="8"/>
        <v>1.0938476649700867E-2</v>
      </c>
      <c r="AR34">
        <f t="shared" si="8"/>
        <v>1.190582492484448E-4</v>
      </c>
      <c r="AS34">
        <f t="shared" si="8"/>
        <v>1.0142274607851892E-2</v>
      </c>
      <c r="AT34">
        <f t="shared" si="8"/>
        <v>4.0182159121350118E-4</v>
      </c>
      <c r="AU34">
        <f t="shared" si="8"/>
        <v>2.7532220138702863E-4</v>
      </c>
      <c r="AV34">
        <f t="shared" si="8"/>
        <v>1.157097359883323E-2</v>
      </c>
      <c r="AW34">
        <f t="shared" si="8"/>
        <v>0.22779563651516505</v>
      </c>
      <c r="AX34">
        <f t="shared" si="8"/>
        <v>3.5732357055689494E-2</v>
      </c>
      <c r="AY34">
        <f t="shared" si="8"/>
        <v>5.6775902610352114E-3</v>
      </c>
      <c r="AZ34">
        <f t="shared" si="8"/>
        <v>8.1852546358305803E-3</v>
      </c>
      <c r="BA34">
        <f t="shared" si="8"/>
        <v>2.0105961841831117E-2</v>
      </c>
      <c r="BB34">
        <f t="shared" si="8"/>
        <v>5.707354823347323E-3</v>
      </c>
      <c r="BC34">
        <f t="shared" si="8"/>
        <v>5.490073518468911E-2</v>
      </c>
      <c r="BD34">
        <f t="shared" si="8"/>
        <v>5.7899514837634315E-2</v>
      </c>
      <c r="BE34">
        <f t="shared" si="8"/>
        <v>1.5685924338482603E-2</v>
      </c>
      <c r="BF34">
        <f t="shared" si="8"/>
        <v>4.4646843468166797E-5</v>
      </c>
      <c r="BG34">
        <f t="shared" si="8"/>
        <v>9.1823674732863046E-3</v>
      </c>
      <c r="BH34">
        <f t="shared" si="8"/>
        <v>7.2699943447331605E-3</v>
      </c>
      <c r="BI34">
        <f t="shared" si="8"/>
        <v>1.1846295800220258E-2</v>
      </c>
      <c r="BJ34">
        <f t="shared" si="8"/>
        <v>6.3696163347917965E-3</v>
      </c>
    </row>
    <row r="35" spans="29:62" x14ac:dyDescent="0.3">
      <c r="AC35">
        <f t="shared" si="3"/>
        <v>11</v>
      </c>
      <c r="AD35" t="str">
        <f t="shared" si="4"/>
        <v>2014</v>
      </c>
      <c r="AE35">
        <f t="shared" ref="AE35:BJ35" si="9">AF20/$AE20</f>
        <v>1.2636350126318918E-3</v>
      </c>
      <c r="AF35">
        <f t="shared" si="9"/>
        <v>1.1123495318769504E-2</v>
      </c>
      <c r="AG35">
        <f t="shared" si="9"/>
        <v>9.585376727596969E-6</v>
      </c>
      <c r="AH35">
        <f t="shared" si="9"/>
        <v>0.58374201218606037</v>
      </c>
      <c r="AI35">
        <f t="shared" si="9"/>
        <v>3.9017684648536187E-2</v>
      </c>
      <c r="AJ35">
        <f t="shared" si="9"/>
        <v>6.8769505127061967E-2</v>
      </c>
      <c r="AK35">
        <f t="shared" si="9"/>
        <v>0.27231386535889435</v>
      </c>
      <c r="AL35">
        <f t="shared" si="9"/>
        <v>0.1503046515083965</v>
      </c>
      <c r="AM35">
        <f t="shared" si="9"/>
        <v>4.948729380294249E-3</v>
      </c>
      <c r="AN35">
        <f t="shared" si="9"/>
        <v>2.8533214444939814E-3</v>
      </c>
      <c r="AO35">
        <f t="shared" si="9"/>
        <v>1.6198543617179373E-3</v>
      </c>
      <c r="AP35">
        <f t="shared" si="9"/>
        <v>1.6347154109080101E-4</v>
      </c>
      <c r="AQ35">
        <f t="shared" si="9"/>
        <v>1.1093773220389359E-2</v>
      </c>
      <c r="AR35">
        <f t="shared" si="9"/>
        <v>1.2631891811561895E-4</v>
      </c>
      <c r="AS35">
        <f t="shared" si="9"/>
        <v>1.0246693416555208E-2</v>
      </c>
      <c r="AT35">
        <f t="shared" si="9"/>
        <v>3.8638727894189332E-4</v>
      </c>
      <c r="AU35">
        <f t="shared" si="9"/>
        <v>3.3437360677663843E-4</v>
      </c>
      <c r="AV35">
        <f t="shared" si="9"/>
        <v>1.1673354138802199E-2</v>
      </c>
      <c r="AW35">
        <f t="shared" si="9"/>
        <v>0.23389062267796107</v>
      </c>
      <c r="AX35">
        <f t="shared" si="9"/>
        <v>3.632040422053797E-2</v>
      </c>
      <c r="AY35">
        <f t="shared" si="9"/>
        <v>5.7289344627730714E-3</v>
      </c>
      <c r="AZ35">
        <f t="shared" si="9"/>
        <v>8.5896864318620886E-3</v>
      </c>
      <c r="BA35">
        <f t="shared" si="9"/>
        <v>2.0597414177440928E-2</v>
      </c>
      <c r="BB35">
        <f t="shared" si="9"/>
        <v>5.6174765938475256E-3</v>
      </c>
      <c r="BC35">
        <f t="shared" si="9"/>
        <v>5.5669490266012783E-2</v>
      </c>
      <c r="BD35">
        <f t="shared" si="9"/>
        <v>5.9808292465448061E-2</v>
      </c>
      <c r="BE35">
        <f t="shared" si="9"/>
        <v>1.6562639322336158E-2</v>
      </c>
      <c r="BF35">
        <f t="shared" si="9"/>
        <v>7.4305245950364095E-6</v>
      </c>
      <c r="BG35">
        <f t="shared" si="9"/>
        <v>9.2881557437955124E-3</v>
      </c>
      <c r="BH35">
        <f t="shared" si="9"/>
        <v>7.4379551196314458E-3</v>
      </c>
      <c r="BI35">
        <f t="shared" si="9"/>
        <v>1.2260365581810076E-2</v>
      </c>
      <c r="BJ35">
        <f t="shared" si="9"/>
        <v>6.9624015455491154E-3</v>
      </c>
    </row>
    <row r="36" spans="29:62" x14ac:dyDescent="0.3">
      <c r="AC36">
        <f t="shared" si="3"/>
        <v>11</v>
      </c>
      <c r="AD36" t="str">
        <f t="shared" si="4"/>
        <v>2015</v>
      </c>
      <c r="AE36">
        <f t="shared" ref="AE36:BJ36" si="10">AF21/$AE21</f>
        <v>1.2448277655204177E-3</v>
      </c>
      <c r="AF36">
        <f t="shared" si="10"/>
        <v>1.0912764740403973E-2</v>
      </c>
      <c r="AG36">
        <f t="shared" si="10"/>
        <v>9.4344528388788605E-6</v>
      </c>
      <c r="AH36">
        <f t="shared" si="10"/>
        <v>0.58472064362282994</v>
      </c>
      <c r="AI36">
        <f t="shared" si="10"/>
        <v>3.9008119572403854E-2</v>
      </c>
      <c r="AJ36">
        <f t="shared" si="10"/>
        <v>7.1152117551796637E-2</v>
      </c>
      <c r="AK36">
        <f t="shared" si="10"/>
        <v>0.27291569164939494</v>
      </c>
      <c r="AL36">
        <f t="shared" si="10"/>
        <v>0.14998551402910565</v>
      </c>
      <c r="AM36">
        <f t="shared" si="10"/>
        <v>4.8955152919851726E-3</v>
      </c>
      <c r="AN36">
        <f t="shared" si="10"/>
        <v>2.8080497425954404E-3</v>
      </c>
      <c r="AO36">
        <f t="shared" si="10"/>
        <v>1.5377415257070268E-3</v>
      </c>
      <c r="AP36">
        <f t="shared" si="10"/>
        <v>1.7086016952300298E-4</v>
      </c>
      <c r="AQ36">
        <f t="shared" si="10"/>
        <v>1.1209912861313544E-2</v>
      </c>
      <c r="AR36">
        <f t="shared" si="10"/>
        <v>1.7086016952300298E-4</v>
      </c>
      <c r="AS36">
        <f t="shared" si="10"/>
        <v>1.0162465735107307E-2</v>
      </c>
      <c r="AT36">
        <f t="shared" si="10"/>
        <v>4.1600736927339857E-4</v>
      </c>
      <c r="AU36">
        <f t="shared" si="10"/>
        <v>4.6057958740983412E-4</v>
      </c>
      <c r="AV36">
        <f t="shared" si="10"/>
        <v>1.1499632279200374E-2</v>
      </c>
      <c r="AW36">
        <f t="shared" si="10"/>
        <v>0.2342121489009234</v>
      </c>
      <c r="AX36">
        <f t="shared" si="10"/>
        <v>3.5531486557761879E-2</v>
      </c>
      <c r="AY36">
        <f t="shared" si="10"/>
        <v>5.4675254247360952E-3</v>
      </c>
      <c r="AZ36">
        <f t="shared" si="10"/>
        <v>8.6915825366049339E-3</v>
      </c>
      <c r="BA36">
        <f t="shared" si="10"/>
        <v>2.0666651809260621E-2</v>
      </c>
      <c r="BB36">
        <f t="shared" si="10"/>
        <v>5.1629486008037857E-3</v>
      </c>
      <c r="BC36">
        <f t="shared" si="10"/>
        <v>5.6160994851908806E-2</v>
      </c>
      <c r="BD36">
        <f t="shared" si="10"/>
        <v>6.0447356496029357E-2</v>
      </c>
      <c r="BE36">
        <f t="shared" si="10"/>
        <v>1.666258088000416E-2</v>
      </c>
      <c r="BF36">
        <f t="shared" si="10"/>
        <v>7.4287030227392597E-6</v>
      </c>
      <c r="BG36">
        <f t="shared" si="10"/>
        <v>9.3750232146969457E-3</v>
      </c>
      <c r="BH36">
        <f t="shared" si="10"/>
        <v>7.5995631922622627E-3</v>
      </c>
      <c r="BI36">
        <f t="shared" si="10"/>
        <v>1.2205359066360603E-2</v>
      </c>
      <c r="BJ36">
        <f t="shared" si="10"/>
        <v>7.2578428532162568E-3</v>
      </c>
    </row>
    <row r="37" spans="29:62" x14ac:dyDescent="0.3">
      <c r="AC37">
        <f t="shared" si="3"/>
        <v>11</v>
      </c>
      <c r="AD37" t="str">
        <f t="shared" si="4"/>
        <v>2016</v>
      </c>
      <c r="AE37">
        <f t="shared" ref="AE37:BJ37" si="11">AF22/$AE22</f>
        <v>1.251798992564164E-3</v>
      </c>
      <c r="AF37">
        <f t="shared" si="11"/>
        <v>9.1373830654833295E-3</v>
      </c>
      <c r="AG37">
        <f t="shared" si="11"/>
        <v>8.0205085152314706E-6</v>
      </c>
      <c r="AH37">
        <f t="shared" si="11"/>
        <v>0.59278304149676186</v>
      </c>
      <c r="AI37">
        <f t="shared" si="11"/>
        <v>3.9090609258815065E-2</v>
      </c>
      <c r="AJ37">
        <f t="shared" si="11"/>
        <v>6.9800911489565839E-2</v>
      </c>
      <c r="AK37">
        <f t="shared" si="11"/>
        <v>0.27240495322619335</v>
      </c>
      <c r="AL37">
        <f t="shared" si="11"/>
        <v>0.17522937155193091</v>
      </c>
      <c r="AM37">
        <f t="shared" si="11"/>
        <v>5.1421204125689617E-3</v>
      </c>
      <c r="AN37">
        <f t="shared" si="11"/>
        <v>3.073278963780283E-3</v>
      </c>
      <c r="AO37">
        <f t="shared" si="11"/>
        <v>1.7315303430079155E-3</v>
      </c>
      <c r="AP37">
        <f t="shared" si="11"/>
        <v>1.4242024466298872E-4</v>
      </c>
      <c r="AQ37">
        <f t="shared" si="11"/>
        <v>1.1378627968337732E-2</v>
      </c>
      <c r="AR37">
        <f t="shared" si="11"/>
        <v>1.6490765171503957E-4</v>
      </c>
      <c r="AS37">
        <f t="shared" si="11"/>
        <v>1.0329215639242025E-2</v>
      </c>
      <c r="AT37">
        <f t="shared" si="11"/>
        <v>4.9472295514511877E-4</v>
      </c>
      <c r="AU37">
        <f t="shared" si="11"/>
        <v>3.8978172223554807E-4</v>
      </c>
      <c r="AV37">
        <f t="shared" si="11"/>
        <v>1.1476073398896619E-2</v>
      </c>
      <c r="AW37">
        <f t="shared" si="11"/>
        <v>0.23350923482849603</v>
      </c>
      <c r="AX37">
        <f t="shared" si="11"/>
        <v>3.4345766370832337E-2</v>
      </c>
      <c r="AY37">
        <f t="shared" si="11"/>
        <v>5.4494483089469895E-3</v>
      </c>
      <c r="AZ37">
        <f t="shared" si="11"/>
        <v>8.6951307267929961E-3</v>
      </c>
      <c r="BA37">
        <f t="shared" si="11"/>
        <v>2.1093187814823697E-2</v>
      </c>
      <c r="BB37">
        <f t="shared" si="11"/>
        <v>4.9697169585032385E-3</v>
      </c>
      <c r="BC37">
        <f t="shared" si="11"/>
        <v>5.4262113216598705E-2</v>
      </c>
      <c r="BD37">
        <f t="shared" si="11"/>
        <v>6.1113276565123532E-2</v>
      </c>
      <c r="BE37">
        <f t="shared" si="11"/>
        <v>1.7172883185416168E-2</v>
      </c>
      <c r="BF37">
        <f t="shared" si="11"/>
        <v>1.4991604701367234E-5</v>
      </c>
      <c r="BG37">
        <f t="shared" si="11"/>
        <v>9.7820220676421207E-3</v>
      </c>
      <c r="BH37">
        <f t="shared" si="11"/>
        <v>7.9755337011273679E-3</v>
      </c>
      <c r="BI37">
        <f t="shared" si="11"/>
        <v>1.2225653633964979E-2</v>
      </c>
      <c r="BJ37">
        <f t="shared" si="11"/>
        <v>7.6082393859438716E-3</v>
      </c>
    </row>
    <row r="38" spans="29:62" x14ac:dyDescent="0.3">
      <c r="AC38">
        <f t="shared" si="3"/>
        <v>11</v>
      </c>
      <c r="AD38" t="str">
        <f t="shared" si="4"/>
        <v>2017</v>
      </c>
      <c r="AE38">
        <f t="shared" ref="AE38:BJ38" si="12">AF23/$AE23</f>
        <v>1.2688712342409634E-3</v>
      </c>
      <c r="AF38">
        <f t="shared" si="12"/>
        <v>7.5371766143817482E-3</v>
      </c>
      <c r="AG38">
        <f t="shared" si="12"/>
        <v>6.6393547754313696E-6</v>
      </c>
      <c r="AH38">
        <f t="shared" si="12"/>
        <v>0.59970726481217418</v>
      </c>
      <c r="AI38">
        <f t="shared" si="12"/>
        <v>3.9934210029952545E-2</v>
      </c>
      <c r="AJ38">
        <f t="shared" si="12"/>
        <v>7.0550689210294018E-2</v>
      </c>
      <c r="AK38">
        <f t="shared" si="12"/>
        <v>0.2778569973518028</v>
      </c>
      <c r="AL38">
        <f t="shared" si="12"/>
        <v>0.17934557087133987</v>
      </c>
      <c r="AM38">
        <f t="shared" si="12"/>
        <v>5.2209471643164859E-3</v>
      </c>
      <c r="AN38">
        <f t="shared" si="12"/>
        <v>3.1159699116513132E-3</v>
      </c>
      <c r="AO38">
        <f t="shared" si="12"/>
        <v>1.6447492511864074E-3</v>
      </c>
      <c r="AP38">
        <f t="shared" si="12"/>
        <v>1.6598386938578423E-4</v>
      </c>
      <c r="AQ38">
        <f t="shared" si="12"/>
        <v>1.1467976430290548E-2</v>
      </c>
      <c r="AR38">
        <f t="shared" si="12"/>
        <v>2.2634164007152396E-4</v>
      </c>
      <c r="AS38">
        <f t="shared" si="12"/>
        <v>1.0253276295240036E-2</v>
      </c>
      <c r="AT38">
        <f t="shared" si="12"/>
        <v>6.1112242819311472E-4</v>
      </c>
      <c r="AU38">
        <f t="shared" si="12"/>
        <v>3.7723606678587325E-4</v>
      </c>
      <c r="AV38">
        <f t="shared" si="12"/>
        <v>1.1852757218412138E-2</v>
      </c>
      <c r="AW38">
        <f t="shared" si="12"/>
        <v>0.23836038115932187</v>
      </c>
      <c r="AX38">
        <f t="shared" si="12"/>
        <v>3.3128871385135393E-2</v>
      </c>
      <c r="AY38">
        <f t="shared" si="12"/>
        <v>5.522736017745185E-3</v>
      </c>
      <c r="AZ38">
        <f t="shared" si="12"/>
        <v>8.9706736681680662E-3</v>
      </c>
      <c r="BA38">
        <f t="shared" si="12"/>
        <v>2.2385188203073718E-2</v>
      </c>
      <c r="BB38">
        <f t="shared" si="12"/>
        <v>4.7682638841734385E-3</v>
      </c>
      <c r="BC38">
        <f t="shared" si="12"/>
        <v>5.4736953290630212E-2</v>
      </c>
      <c r="BD38">
        <f t="shared" si="12"/>
        <v>6.3360569777355269E-2</v>
      </c>
      <c r="BE38">
        <f t="shared" si="12"/>
        <v>1.7722550417600326E-2</v>
      </c>
      <c r="BF38">
        <f t="shared" si="12"/>
        <v>1.5089442671434931E-5</v>
      </c>
      <c r="BG38">
        <f t="shared" si="12"/>
        <v>1.0306089344590057E-2</v>
      </c>
      <c r="BH38">
        <f t="shared" si="12"/>
        <v>8.3444617973035158E-3</v>
      </c>
      <c r="BI38">
        <f t="shared" si="12"/>
        <v>1.265249767999819E-2</v>
      </c>
      <c r="BJ38">
        <f t="shared" si="12"/>
        <v>7.672981598424662E-3</v>
      </c>
    </row>
    <row r="39" spans="29:62" x14ac:dyDescent="0.3">
      <c r="AC39">
        <f t="shared" si="3"/>
        <v>11</v>
      </c>
      <c r="AD39" t="str">
        <f t="shared" si="4"/>
        <v>2018</v>
      </c>
      <c r="AE39">
        <f t="shared" ref="AE39:BJ39" si="13">AF24/$AE24</f>
        <v>1.2855260681347638E-3</v>
      </c>
      <c r="AF39">
        <f t="shared" si="13"/>
        <v>6.685488424618859E-3</v>
      </c>
      <c r="AG39">
        <f t="shared" si="13"/>
        <v>5.8723884810841332E-6</v>
      </c>
      <c r="AH39">
        <f t="shared" si="13"/>
        <v>0.60391492565405613</v>
      </c>
      <c r="AI39">
        <f t="shared" si="13"/>
        <v>3.996988518727649E-2</v>
      </c>
      <c r="AJ39">
        <f t="shared" si="13"/>
        <v>7.0129870129870125E-2</v>
      </c>
      <c r="AK39">
        <f t="shared" si="13"/>
        <v>0.28460756634669676</v>
      </c>
      <c r="AL39">
        <f t="shared" si="13"/>
        <v>0.18399397703745529</v>
      </c>
      <c r="AM39">
        <f t="shared" si="13"/>
        <v>5.1496329757199323E-3</v>
      </c>
      <c r="AN39">
        <f t="shared" si="13"/>
        <v>3.1319405232448712E-3</v>
      </c>
      <c r="AO39">
        <f t="shared" si="13"/>
        <v>1.7090156220591003E-3</v>
      </c>
      <c r="AP39">
        <f t="shared" si="13"/>
        <v>1.6563146997929605E-4</v>
      </c>
      <c r="AQ39">
        <f t="shared" si="13"/>
        <v>1.1496329757199322E-2</v>
      </c>
      <c r="AR39">
        <f t="shared" si="13"/>
        <v>2.1080368906455863E-4</v>
      </c>
      <c r="AS39">
        <f t="shared" si="13"/>
        <v>1.0193864106907586E-2</v>
      </c>
      <c r="AT39">
        <f t="shared" si="13"/>
        <v>6.9264069264069264E-4</v>
      </c>
      <c r="AU39">
        <f t="shared" si="13"/>
        <v>3.9902126858648595E-4</v>
      </c>
      <c r="AV39">
        <f t="shared" si="13"/>
        <v>1.2181441746659138E-2</v>
      </c>
      <c r="AW39">
        <f t="shared" si="13"/>
        <v>0.24468285337850557</v>
      </c>
      <c r="AX39">
        <f t="shared" si="13"/>
        <v>3.1914172783738003E-2</v>
      </c>
      <c r="AY39">
        <f t="shared" si="13"/>
        <v>5.7218144174665912E-3</v>
      </c>
      <c r="AZ39">
        <f t="shared" si="13"/>
        <v>9.2000752870318083E-3</v>
      </c>
      <c r="BA39">
        <f t="shared" si="13"/>
        <v>2.37304724261246E-2</v>
      </c>
      <c r="BB39">
        <f t="shared" si="13"/>
        <v>4.6452098626011667E-3</v>
      </c>
      <c r="BC39">
        <f t="shared" si="13"/>
        <v>5.5207980425371728E-2</v>
      </c>
      <c r="BD39">
        <f t="shared" si="13"/>
        <v>6.6079427818558259E-2</v>
      </c>
      <c r="BE39">
        <f t="shared" si="13"/>
        <v>1.8181818181818181E-2</v>
      </c>
      <c r="BF39">
        <f t="shared" si="13"/>
        <v>3.0114812723508375E-5</v>
      </c>
      <c r="BG39">
        <f t="shared" si="13"/>
        <v>1.0705815923207228E-2</v>
      </c>
      <c r="BH39">
        <f t="shared" si="13"/>
        <v>9.0193864106907582E-3</v>
      </c>
      <c r="BI39">
        <f t="shared" si="13"/>
        <v>1.3258046301524563E-2</v>
      </c>
      <c r="BJ39">
        <f t="shared" si="13"/>
        <v>8.2589873894221722E-3</v>
      </c>
    </row>
    <row r="40" spans="29:62" x14ac:dyDescent="0.3">
      <c r="AC40">
        <f t="shared" si="3"/>
        <v>11</v>
      </c>
      <c r="AD40" t="str">
        <f t="shared" si="4"/>
        <v>2019</v>
      </c>
      <c r="AE40">
        <f t="shared" ref="AE40:BJ40" si="14">AF25/$AE25</f>
        <v>1.309580364212193E-3</v>
      </c>
      <c r="AF40">
        <f t="shared" si="14"/>
        <v>6.7262376050974629E-3</v>
      </c>
      <c r="AG40">
        <f t="shared" si="14"/>
        <v>5.9570938430795914E-6</v>
      </c>
      <c r="AH40">
        <f t="shared" si="14"/>
        <v>0.60734456886475885</v>
      </c>
      <c r="AI40">
        <f t="shared" si="14"/>
        <v>4.1450816272669007E-2</v>
      </c>
      <c r="AJ40">
        <f t="shared" si="14"/>
        <v>7.0165516721336196E-2</v>
      </c>
      <c r="AK40">
        <f t="shared" si="14"/>
        <v>0.29039701391245332</v>
      </c>
      <c r="AL40">
        <f t="shared" si="14"/>
        <v>0.21180861893450967</v>
      </c>
      <c r="AM40">
        <f t="shared" si="14"/>
        <v>5.3161407080646985E-3</v>
      </c>
      <c r="AN40">
        <f t="shared" si="14"/>
        <v>3.2273875504279306E-3</v>
      </c>
      <c r="AO40">
        <f t="shared" si="14"/>
        <v>1.802209403159522E-3</v>
      </c>
      <c r="AP40">
        <f t="shared" si="14"/>
        <v>1.5835312747426763E-4</v>
      </c>
      <c r="AQ40">
        <f t="shared" si="14"/>
        <v>1.127323455114429E-2</v>
      </c>
      <c r="AR40">
        <f t="shared" si="14"/>
        <v>2.4130000377031255E-4</v>
      </c>
      <c r="AS40">
        <f t="shared" si="14"/>
        <v>9.9837876559966815E-3</v>
      </c>
      <c r="AT40">
        <f t="shared" si="14"/>
        <v>6.48493760132715E-4</v>
      </c>
      <c r="AU40">
        <f t="shared" si="14"/>
        <v>3.9965313124458018E-4</v>
      </c>
      <c r="AV40">
        <f t="shared" si="14"/>
        <v>1.2728575198883988E-2</v>
      </c>
      <c r="AW40">
        <f t="shared" si="14"/>
        <v>0.2502884289107567</v>
      </c>
      <c r="AX40">
        <f t="shared" si="14"/>
        <v>3.0788372356068319E-2</v>
      </c>
      <c r="AY40">
        <f t="shared" si="14"/>
        <v>5.9344719677261243E-3</v>
      </c>
      <c r="AZ40">
        <f t="shared" si="14"/>
        <v>9.5087282735738798E-3</v>
      </c>
      <c r="BA40">
        <f t="shared" si="14"/>
        <v>2.537420352147193E-2</v>
      </c>
      <c r="BB40">
        <f t="shared" si="14"/>
        <v>4.4565094446329598E-3</v>
      </c>
      <c r="BC40">
        <f t="shared" si="14"/>
        <v>5.606454775100856E-2</v>
      </c>
      <c r="BD40">
        <f t="shared" si="14"/>
        <v>6.7971194812049912E-2</v>
      </c>
      <c r="BE40">
        <f t="shared" si="14"/>
        <v>1.839158466236851E-2</v>
      </c>
      <c r="BF40">
        <f t="shared" si="14"/>
        <v>3.0162500471289069E-5</v>
      </c>
      <c r="BG40">
        <f t="shared" si="14"/>
        <v>1.1016853297138333E-2</v>
      </c>
      <c r="BH40">
        <f t="shared" si="14"/>
        <v>9.3654563963352557E-3</v>
      </c>
      <c r="BI40">
        <f t="shared" si="14"/>
        <v>1.3640990838140481E-2</v>
      </c>
      <c r="BJ40">
        <f t="shared" si="14"/>
        <v>8.7622063869094748E-3</v>
      </c>
    </row>
    <row r="41" spans="29:62" x14ac:dyDescent="0.3">
      <c r="AC41">
        <f t="shared" si="3"/>
        <v>11</v>
      </c>
      <c r="AD41" t="str">
        <f t="shared" si="4"/>
        <v>2020</v>
      </c>
      <c r="AE41">
        <f t="shared" ref="AE41:BJ41" si="15">AF26/$AE26</f>
        <v>1.3385838766680886E-3</v>
      </c>
      <c r="AF41">
        <f t="shared" si="15"/>
        <v>1.4342514167326794E-2</v>
      </c>
      <c r="AG41">
        <f t="shared" si="15"/>
        <v>1.27201267442569E-5</v>
      </c>
      <c r="AH41">
        <f t="shared" si="15"/>
        <v>0.63066693071720192</v>
      </c>
      <c r="AI41">
        <f t="shared" si="15"/>
        <v>4.2090670891475231E-2</v>
      </c>
      <c r="AJ41">
        <f t="shared" si="15"/>
        <v>7.1552617147035522E-2</v>
      </c>
      <c r="AK41">
        <f t="shared" si="15"/>
        <v>0.29075772347815487</v>
      </c>
      <c r="AL41">
        <f t="shared" si="15"/>
        <v>0.19837304247151302</v>
      </c>
      <c r="AM41">
        <f t="shared" si="15"/>
        <v>5.2403875449393697E-3</v>
      </c>
      <c r="AN41">
        <f t="shared" si="15"/>
        <v>3.4351959051855461E-3</v>
      </c>
      <c r="AO41">
        <f t="shared" si="15"/>
        <v>1.7366400584973493E-3</v>
      </c>
      <c r="AP41">
        <f t="shared" si="15"/>
        <v>1.9042105904576198E-4</v>
      </c>
      <c r="AQ41">
        <f t="shared" si="15"/>
        <v>1.1219608798976296E-2</v>
      </c>
      <c r="AR41">
        <f t="shared" si="15"/>
        <v>2.5135579794040584E-4</v>
      </c>
      <c r="AS41">
        <f t="shared" si="15"/>
        <v>9.7647919078666743E-3</v>
      </c>
      <c r="AT41">
        <f t="shared" si="15"/>
        <v>8.378526598013527E-4</v>
      </c>
      <c r="AU41">
        <f t="shared" si="15"/>
        <v>3.6560843336786304E-4</v>
      </c>
      <c r="AV41">
        <f t="shared" si="15"/>
        <v>1.332947413320334E-2</v>
      </c>
      <c r="AW41">
        <f t="shared" si="15"/>
        <v>0.25028944000974956</v>
      </c>
      <c r="AX41">
        <f t="shared" si="15"/>
        <v>3.0756809457071477E-2</v>
      </c>
      <c r="AY41">
        <f t="shared" si="15"/>
        <v>6.6495033818780086E-3</v>
      </c>
      <c r="AZ41">
        <f t="shared" si="15"/>
        <v>9.3306318932423367E-3</v>
      </c>
      <c r="BA41">
        <f t="shared" si="15"/>
        <v>2.5760160867710682E-2</v>
      </c>
      <c r="BB41">
        <f t="shared" si="15"/>
        <v>4.0673938212174758E-3</v>
      </c>
      <c r="BC41">
        <f t="shared" si="15"/>
        <v>5.5511547133020533E-2</v>
      </c>
      <c r="BD41">
        <f t="shared" si="15"/>
        <v>6.7607092803607341E-2</v>
      </c>
      <c r="BE41">
        <f t="shared" si="15"/>
        <v>1.812046797879471E-2</v>
      </c>
      <c r="BF41">
        <f t="shared" si="15"/>
        <v>2.285052708549144E-5</v>
      </c>
      <c r="BG41">
        <f t="shared" si="15"/>
        <v>1.1052038267016026E-2</v>
      </c>
      <c r="BH41">
        <f t="shared" si="15"/>
        <v>9.9018950703796231E-3</v>
      </c>
      <c r="BI41">
        <f t="shared" si="15"/>
        <v>1.3283773079032356E-2</v>
      </c>
      <c r="BJ41">
        <f t="shared" si="15"/>
        <v>9.1782950460057282E-3</v>
      </c>
    </row>
    <row r="42" spans="29:62" x14ac:dyDescent="0.3">
      <c r="AC42">
        <f t="shared" si="3"/>
        <v>11</v>
      </c>
      <c r="AD42" t="str">
        <f t="shared" si="4"/>
        <v>2021</v>
      </c>
      <c r="AE42">
        <f t="shared" ref="AE42:BJ42" si="16">AF27/$AE27</f>
        <v>1.3887626952899417E-3</v>
      </c>
      <c r="AF42">
        <f t="shared" si="16"/>
        <v>9.0628392789768308E-3</v>
      </c>
      <c r="AG42">
        <f t="shared" si="16"/>
        <v>8.0849458308629333E-6</v>
      </c>
      <c r="AH42">
        <f t="shared" si="16"/>
        <v>0.64276859345042392</v>
      </c>
      <c r="AI42">
        <f t="shared" si="16"/>
        <v>4.2542214967159722E-2</v>
      </c>
      <c r="AJ42">
        <f t="shared" si="16"/>
        <v>7.1948317946269755E-2</v>
      </c>
      <c r="AK42">
        <f t="shared" si="16"/>
        <v>0.30359356592310832</v>
      </c>
      <c r="AL42">
        <f t="shared" si="16"/>
        <v>0.16173741635931038</v>
      </c>
      <c r="AM42">
        <f t="shared" si="16"/>
        <v>5.2128650738040051E-3</v>
      </c>
      <c r="AN42">
        <f t="shared" si="16"/>
        <v>3.149278899831371E-3</v>
      </c>
      <c r="AO42">
        <f t="shared" si="16"/>
        <v>1.8017879280208822E-3</v>
      </c>
      <c r="AP42">
        <f t="shared" si="16"/>
        <v>1.8479876184829562E-4</v>
      </c>
      <c r="AQ42">
        <f t="shared" si="16"/>
        <v>1.1534522718697785E-2</v>
      </c>
      <c r="AR42">
        <f t="shared" si="16"/>
        <v>2.4639834913106081E-4</v>
      </c>
      <c r="AS42">
        <f t="shared" si="16"/>
        <v>1.0017632881859691E-2</v>
      </c>
      <c r="AT42">
        <f t="shared" si="16"/>
        <v>8.7779411877940416E-4</v>
      </c>
      <c r="AU42">
        <f t="shared" si="16"/>
        <v>3.926973689276282E-4</v>
      </c>
      <c r="AV42">
        <f t="shared" si="16"/>
        <v>1.4753101154222266E-2</v>
      </c>
      <c r="AW42">
        <f t="shared" si="16"/>
        <v>0.26005805761101403</v>
      </c>
      <c r="AX42">
        <f t="shared" si="16"/>
        <v>3.1485089049903367E-2</v>
      </c>
      <c r="AY42">
        <f t="shared" si="16"/>
        <v>7.6306488746525399E-3</v>
      </c>
      <c r="AZ42">
        <f t="shared" si="16"/>
        <v>9.94833334616658E-3</v>
      </c>
      <c r="BA42">
        <f t="shared" si="16"/>
        <v>2.6957519384620123E-2</v>
      </c>
      <c r="BB42">
        <f t="shared" si="16"/>
        <v>4.1271723479452691E-3</v>
      </c>
      <c r="BC42">
        <f t="shared" si="16"/>
        <v>5.7210616688868184E-2</v>
      </c>
      <c r="BD42">
        <f t="shared" si="16"/>
        <v>6.9638333423166068E-2</v>
      </c>
      <c r="BE42">
        <f t="shared" si="16"/>
        <v>1.8787874121243386E-2</v>
      </c>
      <c r="BF42">
        <f t="shared" si="16"/>
        <v>3.8499742051728256E-5</v>
      </c>
      <c r="BG42">
        <f t="shared" si="16"/>
        <v>1.1403623595721909E-2</v>
      </c>
      <c r="BH42">
        <f t="shared" si="16"/>
        <v>1.0733728084021838E-2</v>
      </c>
      <c r="BI42">
        <f t="shared" si="16"/>
        <v>1.3675108376773876E-2</v>
      </c>
      <c r="BJ42">
        <f t="shared" si="16"/>
        <v>9.694235048625174E-3</v>
      </c>
    </row>
    <row r="43" spans="29:62" x14ac:dyDescent="0.3">
      <c r="AC43">
        <f t="shared" si="3"/>
        <v>11</v>
      </c>
      <c r="AD43" t="str">
        <f t="shared" si="4"/>
        <v>2022</v>
      </c>
      <c r="AE43">
        <f t="shared" ref="AE43:BJ43" si="17">AF28/$AE28</f>
        <v>1.3974832201835569E-3</v>
      </c>
      <c r="AF43">
        <f t="shared" si="17"/>
        <v>8.7154867495318599E-3</v>
      </c>
      <c r="AG43">
        <f t="shared" si="17"/>
        <v>7.7830606693432182E-6</v>
      </c>
      <c r="AH43">
        <f t="shared" si="17"/>
        <v>0.64764311969730826</v>
      </c>
      <c r="AI43">
        <f t="shared" si="17"/>
        <v>4.2960953694642021E-2</v>
      </c>
      <c r="AJ43">
        <f t="shared" si="17"/>
        <v>7.0802734089035133E-2</v>
      </c>
      <c r="AK43">
        <f t="shared" si="17"/>
        <v>0.29947059775447138</v>
      </c>
      <c r="AL43">
        <f t="shared" si="17"/>
        <v>0.15684793748892262</v>
      </c>
      <c r="AM43">
        <f t="shared" si="17"/>
        <v>5.2554924519723507E-3</v>
      </c>
      <c r="AN43">
        <f t="shared" si="17"/>
        <v>3.3135802849679043E-3</v>
      </c>
      <c r="AO43">
        <f t="shared" si="17"/>
        <v>1.9573241683298786E-3</v>
      </c>
      <c r="AP43">
        <f t="shared" si="17"/>
        <v>2.0035601723061749E-4</v>
      </c>
      <c r="AQ43">
        <f t="shared" si="17"/>
        <v>1.1150582958950134E-2</v>
      </c>
      <c r="AR43">
        <f t="shared" si="17"/>
        <v>2.4659202120691384E-4</v>
      </c>
      <c r="AS43">
        <f t="shared" si="17"/>
        <v>9.7403848376730953E-3</v>
      </c>
      <c r="AT43">
        <f t="shared" si="17"/>
        <v>8.6307207422419839E-4</v>
      </c>
      <c r="AU43">
        <f t="shared" si="17"/>
        <v>3.0053402584592624E-4</v>
      </c>
      <c r="AV43">
        <f t="shared" si="17"/>
        <v>1.4764697269763965E-2</v>
      </c>
      <c r="AW43">
        <f t="shared" si="17"/>
        <v>0.25631699404326147</v>
      </c>
      <c r="AX43">
        <f t="shared" si="17"/>
        <v>3.0377054612426697E-2</v>
      </c>
      <c r="AY43">
        <f t="shared" si="17"/>
        <v>7.428584638858279E-3</v>
      </c>
      <c r="AZ43">
        <f t="shared" si="17"/>
        <v>9.9253288535782816E-3</v>
      </c>
      <c r="BA43">
        <f t="shared" si="17"/>
        <v>2.5576216199554594E-2</v>
      </c>
      <c r="BB43">
        <f t="shared" si="17"/>
        <v>3.7297043207545717E-3</v>
      </c>
      <c r="BC43">
        <f t="shared" si="17"/>
        <v>5.7995360987601045E-2</v>
      </c>
      <c r="BD43">
        <f t="shared" si="17"/>
        <v>6.8352225878291428E-2</v>
      </c>
      <c r="BE43">
        <f t="shared" si="17"/>
        <v>1.7692977521596067E-2</v>
      </c>
      <c r="BF43">
        <f t="shared" si="17"/>
        <v>3.8530003313580285E-5</v>
      </c>
      <c r="BG43">
        <f t="shared" si="17"/>
        <v>1.1620648999375814E-2</v>
      </c>
      <c r="BH43">
        <f t="shared" si="17"/>
        <v>1.1150582958950134E-2</v>
      </c>
      <c r="BI43">
        <f t="shared" si="17"/>
        <v>1.3423853154451371E-2</v>
      </c>
      <c r="BJ43">
        <f t="shared" si="17"/>
        <v>9.9022108515901333E-3</v>
      </c>
    </row>
    <row r="44" spans="29:62" x14ac:dyDescent="0.3">
      <c r="AC44">
        <f t="shared" si="3"/>
        <v>11</v>
      </c>
      <c r="AD44" t="str">
        <f t="shared" si="4"/>
        <v>2023</v>
      </c>
      <c r="AE44">
        <f t="shared" ref="AE44:BJ44" si="18">AF29/$AE29</f>
        <v>1.4035262935504936E-3</v>
      </c>
      <c r="AF44">
        <f t="shared" si="18"/>
        <v>9.8183075327468988E-3</v>
      </c>
      <c r="AG44">
        <f t="shared" si="18"/>
        <v>8.6812891330234692E-6</v>
      </c>
      <c r="AH44">
        <f t="shared" si="18"/>
        <v>0.65315561018707025</v>
      </c>
      <c r="AI44">
        <f t="shared" si="18"/>
        <v>4.2400030730227023E-2</v>
      </c>
      <c r="AJ44">
        <f t="shared" si="18"/>
        <v>7.0433680328813433E-2</v>
      </c>
      <c r="AK44">
        <f t="shared" si="18"/>
        <v>0.29670802443053046</v>
      </c>
      <c r="AL44">
        <f t="shared" si="18"/>
        <v>0.15485729650827795</v>
      </c>
      <c r="AM44">
        <f t="shared" si="18"/>
        <v>5.1934083663043064E-3</v>
      </c>
      <c r="AN44">
        <f t="shared" si="18"/>
        <v>3.4571505396996122E-3</v>
      </c>
      <c r="AO44">
        <f t="shared" si="18"/>
        <v>2.0435600968002152E-3</v>
      </c>
      <c r="AP44">
        <f t="shared" si="18"/>
        <v>2.2279414589175279E-4</v>
      </c>
      <c r="AQ44">
        <f t="shared" si="18"/>
        <v>1.090154803518611E-2</v>
      </c>
      <c r="AR44">
        <f t="shared" si="18"/>
        <v>2.6120692966619292E-4</v>
      </c>
      <c r="AS44">
        <f t="shared" si="18"/>
        <v>9.3573541274536171E-3</v>
      </c>
      <c r="AT44">
        <f t="shared" si="18"/>
        <v>9.6800215111589132E-4</v>
      </c>
      <c r="AU44">
        <f t="shared" si="18"/>
        <v>3.1498482695040911E-4</v>
      </c>
      <c r="AV44">
        <f t="shared" si="18"/>
        <v>1.4927207774747436E-2</v>
      </c>
      <c r="AW44">
        <f t="shared" si="18"/>
        <v>0.25400069143010795</v>
      </c>
      <c r="AX44">
        <f t="shared" si="18"/>
        <v>2.9201398225329391E-2</v>
      </c>
      <c r="AY44">
        <f t="shared" si="18"/>
        <v>8.0052241385933243E-3</v>
      </c>
      <c r="AZ44">
        <f t="shared" si="18"/>
        <v>1.0425229516383052E-2</v>
      </c>
      <c r="BA44">
        <f t="shared" si="18"/>
        <v>2.4960626896631199E-2</v>
      </c>
      <c r="BB44">
        <f t="shared" si="18"/>
        <v>3.6338493450620364E-3</v>
      </c>
      <c r="BC44">
        <f t="shared" si="18"/>
        <v>5.6382284024123229E-2</v>
      </c>
      <c r="BD44">
        <f t="shared" si="18"/>
        <v>6.6646179848653633E-2</v>
      </c>
      <c r="BE44">
        <f t="shared" si="18"/>
        <v>1.7669880536242463E-2</v>
      </c>
      <c r="BF44">
        <f t="shared" si="18"/>
        <v>3.0730227019552109E-5</v>
      </c>
      <c r="BG44">
        <f t="shared" si="18"/>
        <v>1.2115392002458418E-2</v>
      </c>
      <c r="BH44">
        <f t="shared" si="18"/>
        <v>1.1531517689086928E-2</v>
      </c>
      <c r="BI44">
        <f t="shared" si="18"/>
        <v>1.3536665002112704E-2</v>
      </c>
      <c r="BJ44">
        <f t="shared" si="18"/>
        <v>1.0494372527177045E-2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F72DA-8751-4D6E-BBB9-A55BEAB46EE3}">
  <dimension ref="A1:CF14"/>
  <sheetViews>
    <sheetView zoomScale="50" zoomScaleNormal="50" workbookViewId="0"/>
  </sheetViews>
  <sheetFormatPr defaultRowHeight="15.6" x14ac:dyDescent="0.3"/>
  <sheetData>
    <row r="1" spans="1:84" ht="296.39999999999998" x14ac:dyDescent="0.3">
      <c r="A1" t="s">
        <v>108</v>
      </c>
      <c r="B1" s="2" t="s">
        <v>1</v>
      </c>
      <c r="C1" s="2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2" t="s">
        <v>8</v>
      </c>
      <c r="J1" s="2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2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2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2" t="s">
        <v>29</v>
      </c>
      <c r="AE1" s="1" t="s">
        <v>30</v>
      </c>
      <c r="AF1" s="1" t="s">
        <v>31</v>
      </c>
      <c r="AG1" s="2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2" t="s">
        <v>38</v>
      </c>
      <c r="AN1" s="1" t="s">
        <v>39</v>
      </c>
      <c r="AO1" s="2" t="s">
        <v>40</v>
      </c>
      <c r="AP1" s="1" t="s">
        <v>41</v>
      </c>
      <c r="AQ1" s="2" t="s">
        <v>42</v>
      </c>
      <c r="AR1" s="1" t="s">
        <v>43</v>
      </c>
      <c r="AS1" s="1" t="s">
        <v>44</v>
      </c>
      <c r="AT1" s="1" t="s">
        <v>45</v>
      </c>
      <c r="AU1" s="2" t="s">
        <v>46</v>
      </c>
      <c r="AV1" s="1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1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2" t="s">
        <v>82</v>
      </c>
      <c r="CF1" s="1" t="s">
        <v>83</v>
      </c>
    </row>
    <row r="2" spans="1:84" x14ac:dyDescent="0.3">
      <c r="A2" t="s">
        <v>84</v>
      </c>
      <c r="B2">
        <v>55776</v>
      </c>
      <c r="C2">
        <v>58903</v>
      </c>
      <c r="D2">
        <v>6.83</v>
      </c>
      <c r="E2">
        <v>7.07</v>
      </c>
      <c r="F2">
        <v>185.79</v>
      </c>
      <c r="G2">
        <v>-3.76</v>
      </c>
      <c r="H2">
        <v>0.34</v>
      </c>
      <c r="I2">
        <v>749</v>
      </c>
      <c r="J2">
        <v>1.48</v>
      </c>
      <c r="K2">
        <v>59.68</v>
      </c>
      <c r="L2">
        <v>8.81</v>
      </c>
      <c r="M2">
        <v>4.1399999999999997</v>
      </c>
      <c r="N2">
        <v>39.119999999999997</v>
      </c>
      <c r="O2">
        <v>41.06</v>
      </c>
      <c r="P2">
        <v>398.33</v>
      </c>
      <c r="Q2">
        <v>33532</v>
      </c>
      <c r="R2">
        <v>166.34</v>
      </c>
      <c r="S2">
        <v>0.69</v>
      </c>
      <c r="T2">
        <v>90.04</v>
      </c>
      <c r="U2">
        <v>1456.8</v>
      </c>
      <c r="V2">
        <v>0</v>
      </c>
      <c r="W2">
        <v>1138.29</v>
      </c>
      <c r="X2">
        <v>98.57</v>
      </c>
      <c r="Y2">
        <v>2741</v>
      </c>
      <c r="Z2">
        <v>0.9</v>
      </c>
      <c r="AA2">
        <v>0.69</v>
      </c>
      <c r="AB2">
        <v>60</v>
      </c>
      <c r="AC2">
        <v>221.9</v>
      </c>
      <c r="AD2">
        <v>4660</v>
      </c>
      <c r="AE2">
        <v>13.84</v>
      </c>
      <c r="AF2">
        <v>9.69</v>
      </c>
      <c r="AG2">
        <v>4241</v>
      </c>
      <c r="AK2">
        <v>7.41</v>
      </c>
      <c r="AR2">
        <v>310.99</v>
      </c>
      <c r="AS2">
        <v>16.93</v>
      </c>
      <c r="AT2">
        <v>1710.02</v>
      </c>
      <c r="AU2">
        <v>17979</v>
      </c>
      <c r="AV2">
        <v>322.33999999999997</v>
      </c>
      <c r="AW2">
        <v>8982</v>
      </c>
      <c r="AX2">
        <v>227</v>
      </c>
      <c r="AY2">
        <v>117</v>
      </c>
      <c r="AZ2">
        <v>56</v>
      </c>
      <c r="BA2">
        <v>1</v>
      </c>
      <c r="BB2">
        <v>548</v>
      </c>
      <c r="BC2">
        <v>11</v>
      </c>
      <c r="BD2">
        <v>493</v>
      </c>
      <c r="BE2">
        <v>29</v>
      </c>
      <c r="BF2">
        <v>15</v>
      </c>
      <c r="BG2">
        <v>497</v>
      </c>
      <c r="BH2">
        <v>8.8000000000000007</v>
      </c>
      <c r="BI2">
        <v>16099</v>
      </c>
      <c r="BJ2">
        <v>1634</v>
      </c>
      <c r="BK2">
        <v>218</v>
      </c>
      <c r="BL2">
        <v>561</v>
      </c>
      <c r="BM2">
        <v>1275</v>
      </c>
      <c r="BN2">
        <v>320</v>
      </c>
      <c r="BO2">
        <v>4824</v>
      </c>
      <c r="BP2">
        <v>4345</v>
      </c>
      <c r="BQ2">
        <v>898</v>
      </c>
      <c r="BR2">
        <v>1</v>
      </c>
      <c r="BS2">
        <v>631</v>
      </c>
      <c r="BT2">
        <v>653</v>
      </c>
      <c r="BU2">
        <v>1004</v>
      </c>
      <c r="BV2">
        <v>271</v>
      </c>
      <c r="BW2">
        <v>161959</v>
      </c>
      <c r="BX2">
        <v>125434</v>
      </c>
      <c r="BY2">
        <v>2.13</v>
      </c>
      <c r="BZ2">
        <v>0.1</v>
      </c>
      <c r="CA2">
        <v>100</v>
      </c>
      <c r="CB2">
        <v>5.5</v>
      </c>
      <c r="CC2">
        <v>154.19999999999999</v>
      </c>
      <c r="CD2">
        <v>96.56</v>
      </c>
      <c r="CE2">
        <v>9.23</v>
      </c>
      <c r="CF2">
        <v>5.35</v>
      </c>
    </row>
    <row r="3" spans="1:84" x14ac:dyDescent="0.3">
      <c r="A3" t="s">
        <v>85</v>
      </c>
      <c r="B3">
        <v>57999</v>
      </c>
      <c r="C3">
        <v>58893</v>
      </c>
      <c r="D3">
        <v>6.98</v>
      </c>
      <c r="E3">
        <v>7.3</v>
      </c>
      <c r="F3">
        <v>182.7</v>
      </c>
      <c r="G3">
        <v>-3.27</v>
      </c>
      <c r="H3">
        <v>7.0000000000000007E-2</v>
      </c>
      <c r="I3">
        <v>789</v>
      </c>
      <c r="J3">
        <v>1.56</v>
      </c>
      <c r="K3">
        <v>51.96</v>
      </c>
      <c r="L3">
        <v>8.49</v>
      </c>
      <c r="M3">
        <v>7.48</v>
      </c>
      <c r="N3">
        <v>40.56</v>
      </c>
      <c r="O3">
        <v>40.950000000000003</v>
      </c>
      <c r="P3">
        <v>381.95</v>
      </c>
      <c r="Q3">
        <v>33545</v>
      </c>
      <c r="R3">
        <v>172.9</v>
      </c>
      <c r="S3">
        <v>0.83</v>
      </c>
      <c r="T3">
        <v>89.9</v>
      </c>
      <c r="U3">
        <v>1439.3</v>
      </c>
      <c r="V3">
        <v>0</v>
      </c>
      <c r="W3">
        <v>1159.98</v>
      </c>
      <c r="X3">
        <v>111.43</v>
      </c>
      <c r="Y3">
        <v>2833</v>
      </c>
      <c r="Z3">
        <v>0.88</v>
      </c>
      <c r="AA3">
        <v>0.68</v>
      </c>
      <c r="AB3">
        <v>83</v>
      </c>
      <c r="AC3">
        <v>226.68</v>
      </c>
      <c r="AD3">
        <v>4987</v>
      </c>
      <c r="AE3">
        <v>13.25</v>
      </c>
      <c r="AF3">
        <v>9.8800000000000008</v>
      </c>
      <c r="AG3">
        <v>4283</v>
      </c>
      <c r="AK3">
        <v>8.09</v>
      </c>
      <c r="AR3">
        <v>292.82</v>
      </c>
      <c r="AS3">
        <v>13.95</v>
      </c>
      <c r="AT3">
        <v>2247.4</v>
      </c>
      <c r="AU3">
        <v>17909</v>
      </c>
      <c r="AV3">
        <v>308.77999999999997</v>
      </c>
      <c r="AW3">
        <v>8838</v>
      </c>
      <c r="AX3">
        <v>241</v>
      </c>
      <c r="AY3">
        <v>112</v>
      </c>
      <c r="AZ3">
        <v>53</v>
      </c>
      <c r="BA3">
        <v>1</v>
      </c>
      <c r="BB3">
        <v>526</v>
      </c>
      <c r="BC3">
        <v>10</v>
      </c>
      <c r="BD3">
        <v>470</v>
      </c>
      <c r="BE3">
        <v>31</v>
      </c>
      <c r="BF3">
        <v>15</v>
      </c>
      <c r="BG3">
        <v>491</v>
      </c>
      <c r="BH3">
        <v>8.56</v>
      </c>
      <c r="BI3">
        <v>16061</v>
      </c>
      <c r="BJ3">
        <v>1623</v>
      </c>
      <c r="BK3">
        <v>210</v>
      </c>
      <c r="BL3">
        <v>553</v>
      </c>
      <c r="BM3">
        <v>1261</v>
      </c>
      <c r="BN3">
        <v>309</v>
      </c>
      <c r="BO3">
        <v>4831</v>
      </c>
      <c r="BP3">
        <v>4325</v>
      </c>
      <c r="BQ3">
        <v>877</v>
      </c>
      <c r="BR3">
        <v>1</v>
      </c>
      <c r="BS3">
        <v>635</v>
      </c>
      <c r="BT3">
        <v>666</v>
      </c>
      <c r="BU3">
        <v>1005</v>
      </c>
      <c r="BV3">
        <v>279</v>
      </c>
      <c r="BW3">
        <v>177548</v>
      </c>
      <c r="BX3">
        <v>133758</v>
      </c>
      <c r="BY3">
        <v>2.1800000000000002</v>
      </c>
      <c r="BZ3">
        <v>0.1</v>
      </c>
      <c r="CA3">
        <v>100</v>
      </c>
      <c r="CB3">
        <v>55</v>
      </c>
      <c r="CC3">
        <v>1542</v>
      </c>
      <c r="CD3">
        <v>96.56</v>
      </c>
    </row>
    <row r="4" spans="1:84" x14ac:dyDescent="0.3">
      <c r="A4" t="s">
        <v>86</v>
      </c>
      <c r="B4">
        <v>58201</v>
      </c>
      <c r="C4">
        <v>59029</v>
      </c>
      <c r="D4">
        <v>7.22</v>
      </c>
      <c r="E4">
        <v>7.55</v>
      </c>
      <c r="F4">
        <v>177.87</v>
      </c>
      <c r="G4">
        <v>-1.84</v>
      </c>
      <c r="H4">
        <v>-0.6</v>
      </c>
      <c r="I4">
        <v>628</v>
      </c>
      <c r="J4">
        <v>1.25</v>
      </c>
      <c r="K4">
        <v>50.96</v>
      </c>
      <c r="L4">
        <v>10.35</v>
      </c>
      <c r="M4">
        <v>7.8</v>
      </c>
      <c r="N4">
        <v>46.5</v>
      </c>
      <c r="O4">
        <v>40.299999999999997</v>
      </c>
      <c r="P4">
        <v>383.43</v>
      </c>
      <c r="Q4">
        <v>33539</v>
      </c>
      <c r="R4">
        <v>173.53</v>
      </c>
      <c r="S4">
        <v>0.27</v>
      </c>
      <c r="T4">
        <v>90.88</v>
      </c>
      <c r="U4">
        <v>1399.14</v>
      </c>
      <c r="V4">
        <v>0</v>
      </c>
      <c r="W4">
        <v>1212.52</v>
      </c>
      <c r="X4">
        <v>114.29</v>
      </c>
      <c r="Y4">
        <v>2737</v>
      </c>
      <c r="Z4">
        <v>0.89</v>
      </c>
      <c r="AA4">
        <v>0.71</v>
      </c>
      <c r="AB4">
        <v>152.06</v>
      </c>
      <c r="AC4">
        <v>249.55</v>
      </c>
      <c r="AD4">
        <v>5490</v>
      </c>
      <c r="AE4">
        <v>12.39</v>
      </c>
      <c r="AF4">
        <v>9.1300000000000008</v>
      </c>
      <c r="AG4">
        <v>4137</v>
      </c>
      <c r="AK4">
        <v>7.33</v>
      </c>
      <c r="AR4">
        <v>283.29000000000002</v>
      </c>
      <c r="AS4">
        <v>20.66</v>
      </c>
      <c r="AT4">
        <v>2485.6</v>
      </c>
      <c r="AU4">
        <v>18059</v>
      </c>
      <c r="AV4">
        <v>310.29000000000002</v>
      </c>
      <c r="AW4">
        <v>8958</v>
      </c>
      <c r="AX4">
        <v>229</v>
      </c>
      <c r="AY4">
        <v>120</v>
      </c>
      <c r="AZ4">
        <v>51</v>
      </c>
      <c r="BA4">
        <v>2</v>
      </c>
      <c r="BB4">
        <v>502</v>
      </c>
      <c r="BC4">
        <v>10</v>
      </c>
      <c r="BD4">
        <v>457</v>
      </c>
      <c r="BE4">
        <v>23</v>
      </c>
      <c r="BF4">
        <v>12</v>
      </c>
      <c r="BG4">
        <v>449</v>
      </c>
      <c r="BH4">
        <v>7.99</v>
      </c>
      <c r="BI4">
        <v>16264</v>
      </c>
      <c r="BJ4">
        <v>1558</v>
      </c>
      <c r="BK4">
        <v>219</v>
      </c>
      <c r="BL4">
        <v>539</v>
      </c>
      <c r="BM4">
        <v>1258</v>
      </c>
      <c r="BN4">
        <v>274</v>
      </c>
      <c r="BO4">
        <v>4896</v>
      </c>
      <c r="BP4">
        <v>4412</v>
      </c>
      <c r="BQ4">
        <v>905</v>
      </c>
      <c r="BR4">
        <v>0</v>
      </c>
      <c r="BS4">
        <v>656</v>
      </c>
      <c r="BT4">
        <v>690</v>
      </c>
      <c r="BU4">
        <v>1056</v>
      </c>
      <c r="BV4">
        <v>292</v>
      </c>
      <c r="BW4">
        <v>187749</v>
      </c>
      <c r="BX4">
        <v>143156</v>
      </c>
      <c r="BY4">
        <v>2.2200000000000002</v>
      </c>
      <c r="BZ4">
        <v>0.1</v>
      </c>
      <c r="CA4">
        <v>100</v>
      </c>
      <c r="CB4">
        <v>5.5</v>
      </c>
      <c r="CC4">
        <v>154.19999999999999</v>
      </c>
      <c r="CD4">
        <v>96.56</v>
      </c>
    </row>
    <row r="5" spans="1:84" x14ac:dyDescent="0.3">
      <c r="A5" t="s">
        <v>87</v>
      </c>
      <c r="B5">
        <v>58540</v>
      </c>
      <c r="C5">
        <v>59212</v>
      </c>
      <c r="D5">
        <v>7.47</v>
      </c>
      <c r="E5">
        <v>7.78</v>
      </c>
      <c r="F5">
        <v>171.75</v>
      </c>
      <c r="G5">
        <v>-3.27</v>
      </c>
      <c r="H5">
        <v>1.56</v>
      </c>
      <c r="I5">
        <v>513</v>
      </c>
      <c r="J5">
        <v>1.02</v>
      </c>
      <c r="K5">
        <v>54.58</v>
      </c>
      <c r="L5">
        <v>8.3800000000000008</v>
      </c>
      <c r="M5">
        <v>4.29</v>
      </c>
      <c r="N5">
        <v>50.1</v>
      </c>
      <c r="O5">
        <v>41.33</v>
      </c>
      <c r="P5">
        <v>386.73</v>
      </c>
      <c r="Q5">
        <v>33538</v>
      </c>
      <c r="R5">
        <v>174.55</v>
      </c>
      <c r="S5">
        <v>0.36</v>
      </c>
      <c r="T5">
        <v>90.79</v>
      </c>
      <c r="U5">
        <v>1364.05</v>
      </c>
      <c r="V5">
        <v>0</v>
      </c>
      <c r="W5">
        <v>1245.53</v>
      </c>
      <c r="X5">
        <v>134.29</v>
      </c>
      <c r="Y5">
        <v>3000</v>
      </c>
      <c r="Z5">
        <v>0.86</v>
      </c>
      <c r="AA5">
        <v>0.65</v>
      </c>
      <c r="AB5">
        <v>78.36</v>
      </c>
      <c r="AC5">
        <v>251.52</v>
      </c>
      <c r="AD5">
        <v>5785</v>
      </c>
      <c r="AE5">
        <v>12.53</v>
      </c>
      <c r="AF5">
        <v>10.85</v>
      </c>
      <c r="AG5">
        <v>3986</v>
      </c>
      <c r="AK5">
        <v>6.39</v>
      </c>
      <c r="AR5">
        <v>0.28999999999999998</v>
      </c>
      <c r="AS5">
        <v>18.559999999999999</v>
      </c>
      <c r="AT5">
        <v>2337.61</v>
      </c>
      <c r="AU5">
        <v>18152</v>
      </c>
      <c r="AV5">
        <v>310.08</v>
      </c>
      <c r="AW5">
        <v>9239</v>
      </c>
      <c r="AX5">
        <v>221</v>
      </c>
      <c r="AY5">
        <v>117</v>
      </c>
      <c r="AZ5">
        <v>60</v>
      </c>
      <c r="BA5">
        <v>2</v>
      </c>
      <c r="BB5">
        <v>505</v>
      </c>
      <c r="BC5">
        <v>12</v>
      </c>
      <c r="BD5">
        <v>458</v>
      </c>
      <c r="BE5">
        <v>21</v>
      </c>
      <c r="BF5">
        <v>14</v>
      </c>
      <c r="BG5">
        <v>425</v>
      </c>
      <c r="BH5">
        <v>7.84</v>
      </c>
      <c r="BI5">
        <v>16367</v>
      </c>
      <c r="BJ5">
        <v>1522</v>
      </c>
      <c r="BK5">
        <v>210</v>
      </c>
      <c r="BL5">
        <v>566</v>
      </c>
      <c r="BM5">
        <v>1270</v>
      </c>
      <c r="BN5">
        <v>271</v>
      </c>
      <c r="BO5">
        <v>4882</v>
      </c>
      <c r="BP5">
        <v>4504</v>
      </c>
      <c r="BQ5">
        <v>897</v>
      </c>
      <c r="BR5">
        <v>0</v>
      </c>
      <c r="BS5">
        <v>654</v>
      </c>
      <c r="BT5">
        <v>716</v>
      </c>
      <c r="BU5">
        <v>1058</v>
      </c>
      <c r="BV5">
        <v>309</v>
      </c>
      <c r="BW5">
        <v>182783</v>
      </c>
      <c r="BX5">
        <v>128180</v>
      </c>
      <c r="BY5">
        <v>2.19</v>
      </c>
      <c r="BZ5">
        <v>0.1</v>
      </c>
      <c r="CA5">
        <v>100</v>
      </c>
      <c r="CB5">
        <v>5.2</v>
      </c>
      <c r="CC5">
        <v>154.6</v>
      </c>
      <c r="CD5">
        <v>96.75</v>
      </c>
    </row>
    <row r="6" spans="1:84" x14ac:dyDescent="0.3">
      <c r="A6" t="s">
        <v>88</v>
      </c>
      <c r="B6">
        <v>58504</v>
      </c>
      <c r="C6">
        <v>59066</v>
      </c>
      <c r="D6">
        <v>7.67</v>
      </c>
      <c r="E6">
        <v>7.91</v>
      </c>
      <c r="F6">
        <v>168.21</v>
      </c>
      <c r="G6">
        <v>-3.88</v>
      </c>
      <c r="H6">
        <v>0.41</v>
      </c>
      <c r="I6">
        <v>439</v>
      </c>
      <c r="J6">
        <v>0.88</v>
      </c>
      <c r="K6">
        <v>61.96</v>
      </c>
      <c r="L6">
        <v>8.1999999999999993</v>
      </c>
      <c r="M6">
        <v>4.78</v>
      </c>
      <c r="N6">
        <v>55.58</v>
      </c>
      <c r="O6">
        <v>41.58</v>
      </c>
      <c r="P6">
        <v>389.03</v>
      </c>
      <c r="Q6">
        <v>33531</v>
      </c>
      <c r="R6">
        <v>174.48</v>
      </c>
      <c r="S6">
        <v>0.56999999999999995</v>
      </c>
      <c r="T6">
        <v>87.37</v>
      </c>
      <c r="U6">
        <v>1401.39</v>
      </c>
      <c r="V6">
        <v>0</v>
      </c>
      <c r="W6">
        <v>1329.64</v>
      </c>
      <c r="X6">
        <v>137.86000000000001</v>
      </c>
      <c r="Y6">
        <v>3027</v>
      </c>
      <c r="Z6">
        <v>0.86</v>
      </c>
      <c r="AA6">
        <v>0.65</v>
      </c>
      <c r="AB6">
        <v>59.48</v>
      </c>
      <c r="AC6">
        <v>258.29000000000002</v>
      </c>
      <c r="AD6">
        <v>6199</v>
      </c>
      <c r="AE6">
        <v>12.76</v>
      </c>
      <c r="AF6">
        <v>10.35</v>
      </c>
      <c r="AG6">
        <v>4079</v>
      </c>
      <c r="AK6">
        <v>6.66</v>
      </c>
      <c r="AR6">
        <v>279.39</v>
      </c>
      <c r="AS6">
        <v>31.39</v>
      </c>
      <c r="AT6">
        <v>2535.9899999999998</v>
      </c>
      <c r="AU6">
        <v>18259</v>
      </c>
      <c r="AV6">
        <v>312.10000000000002</v>
      </c>
      <c r="AW6">
        <v>9271</v>
      </c>
      <c r="AX6">
        <v>217</v>
      </c>
      <c r="AY6">
        <v>119</v>
      </c>
      <c r="AZ6">
        <v>61</v>
      </c>
      <c r="BA6">
        <v>1</v>
      </c>
      <c r="BB6">
        <v>519</v>
      </c>
      <c r="BC6">
        <v>4</v>
      </c>
      <c r="BD6">
        <v>458</v>
      </c>
      <c r="BE6">
        <v>22</v>
      </c>
      <c r="BF6">
        <v>35</v>
      </c>
      <c r="BG6">
        <v>410</v>
      </c>
      <c r="BH6">
        <v>7.91</v>
      </c>
      <c r="BI6">
        <v>16430</v>
      </c>
      <c r="BJ6">
        <v>1441</v>
      </c>
      <c r="BK6">
        <v>197</v>
      </c>
      <c r="BL6">
        <v>543</v>
      </c>
      <c r="BM6">
        <v>1263</v>
      </c>
      <c r="BN6">
        <v>261</v>
      </c>
      <c r="BO6">
        <v>4941</v>
      </c>
      <c r="BP6">
        <v>4594</v>
      </c>
      <c r="BQ6">
        <v>895</v>
      </c>
      <c r="BR6">
        <v>0</v>
      </c>
      <c r="BS6">
        <v>680</v>
      </c>
      <c r="BT6">
        <v>729</v>
      </c>
      <c r="BU6">
        <v>1064</v>
      </c>
      <c r="BV6">
        <v>336</v>
      </c>
      <c r="BZ6">
        <v>0.1</v>
      </c>
      <c r="CA6">
        <v>100</v>
      </c>
      <c r="CB6">
        <v>5.2</v>
      </c>
      <c r="CC6">
        <v>154.6</v>
      </c>
      <c r="CD6">
        <v>96.75</v>
      </c>
    </row>
    <row r="7" spans="1:84" x14ac:dyDescent="0.3">
      <c r="A7" t="s">
        <v>89</v>
      </c>
      <c r="B7">
        <v>58023</v>
      </c>
      <c r="C7">
        <v>58417</v>
      </c>
      <c r="D7">
        <v>7.74</v>
      </c>
      <c r="E7">
        <v>8.06</v>
      </c>
      <c r="F7">
        <v>166.32</v>
      </c>
      <c r="G7">
        <v>-3.09</v>
      </c>
      <c r="H7">
        <v>-3.47</v>
      </c>
      <c r="I7">
        <v>392</v>
      </c>
      <c r="J7">
        <v>0.8</v>
      </c>
      <c r="K7">
        <v>54.34</v>
      </c>
      <c r="L7">
        <v>9.44</v>
      </c>
      <c r="M7">
        <v>3.57</v>
      </c>
      <c r="N7">
        <v>54.59</v>
      </c>
      <c r="O7">
        <v>44.89</v>
      </c>
      <c r="P7">
        <v>385.59</v>
      </c>
      <c r="Q7">
        <v>33549</v>
      </c>
      <c r="R7">
        <v>172.95</v>
      </c>
      <c r="S7">
        <v>0.8</v>
      </c>
      <c r="T7">
        <v>89.22</v>
      </c>
      <c r="U7">
        <v>1440.7</v>
      </c>
      <c r="V7">
        <v>0</v>
      </c>
      <c r="W7">
        <v>1349.37</v>
      </c>
      <c r="X7">
        <v>140</v>
      </c>
      <c r="Y7">
        <v>3133</v>
      </c>
      <c r="Z7">
        <v>0.84</v>
      </c>
      <c r="AA7">
        <v>0.62</v>
      </c>
      <c r="AB7">
        <v>71.27</v>
      </c>
      <c r="AC7">
        <v>270.67</v>
      </c>
      <c r="AD7">
        <v>6496</v>
      </c>
      <c r="AE7">
        <v>11.79</v>
      </c>
      <c r="AF7">
        <v>10.61</v>
      </c>
      <c r="AI7">
        <v>2.88</v>
      </c>
      <c r="AJ7">
        <v>0</v>
      </c>
      <c r="AK7">
        <v>6.32</v>
      </c>
      <c r="AL7">
        <v>4.1100000000000003</v>
      </c>
      <c r="AM7">
        <v>953</v>
      </c>
      <c r="AN7">
        <v>1.64</v>
      </c>
      <c r="AO7">
        <v>2962</v>
      </c>
      <c r="AP7">
        <v>4.04</v>
      </c>
      <c r="AR7">
        <v>270.55</v>
      </c>
      <c r="AS7">
        <v>37.25</v>
      </c>
      <c r="AT7">
        <v>3272.53</v>
      </c>
      <c r="AU7">
        <v>17869</v>
      </c>
      <c r="AV7">
        <v>307.95999999999998</v>
      </c>
      <c r="AW7">
        <v>12206</v>
      </c>
      <c r="AX7">
        <v>213</v>
      </c>
      <c r="AY7">
        <v>125</v>
      </c>
      <c r="AZ7">
        <v>60</v>
      </c>
      <c r="BA7">
        <v>2</v>
      </c>
      <c r="BB7">
        <v>497</v>
      </c>
      <c r="BC7">
        <v>4</v>
      </c>
      <c r="BD7">
        <v>436</v>
      </c>
      <c r="BE7">
        <v>24</v>
      </c>
      <c r="BF7">
        <v>33</v>
      </c>
      <c r="BG7">
        <v>412</v>
      </c>
      <c r="BH7">
        <v>7.85</v>
      </c>
      <c r="BI7">
        <v>16103</v>
      </c>
      <c r="BJ7">
        <v>1365</v>
      </c>
      <c r="BK7">
        <v>197</v>
      </c>
      <c r="BL7">
        <v>520</v>
      </c>
      <c r="BM7">
        <v>1291</v>
      </c>
      <c r="BN7">
        <v>238</v>
      </c>
      <c r="BO7">
        <v>4728</v>
      </c>
      <c r="BP7">
        <v>4549</v>
      </c>
      <c r="BQ7">
        <v>868</v>
      </c>
      <c r="BR7">
        <v>0</v>
      </c>
      <c r="BS7">
        <v>691</v>
      </c>
      <c r="BT7">
        <v>741</v>
      </c>
      <c r="BU7">
        <v>1060</v>
      </c>
      <c r="BV7">
        <v>348</v>
      </c>
      <c r="BW7">
        <v>217972</v>
      </c>
      <c r="BX7">
        <v>141770</v>
      </c>
      <c r="BY7">
        <v>2.16</v>
      </c>
      <c r="BZ7">
        <v>0.1</v>
      </c>
      <c r="CA7">
        <v>100</v>
      </c>
      <c r="CB7">
        <v>5.2</v>
      </c>
      <c r="CC7">
        <v>154.6</v>
      </c>
      <c r="CD7">
        <v>96.75</v>
      </c>
      <c r="CE7">
        <v>4.8099999999999996</v>
      </c>
    </row>
    <row r="8" spans="1:84" x14ac:dyDescent="0.3">
      <c r="A8" t="s">
        <v>90</v>
      </c>
      <c r="B8">
        <v>58073</v>
      </c>
      <c r="C8">
        <v>58109</v>
      </c>
      <c r="D8">
        <v>7.69</v>
      </c>
      <c r="E8">
        <v>8.2200000000000006</v>
      </c>
      <c r="F8">
        <v>164.97</v>
      </c>
      <c r="G8">
        <v>-4.63</v>
      </c>
      <c r="H8">
        <v>-1.53</v>
      </c>
      <c r="I8">
        <v>368</v>
      </c>
      <c r="J8">
        <v>0.75</v>
      </c>
      <c r="K8">
        <v>51.9</v>
      </c>
      <c r="L8">
        <v>9.24</v>
      </c>
      <c r="M8">
        <v>5.43</v>
      </c>
      <c r="N8">
        <v>48.1</v>
      </c>
      <c r="O8">
        <v>44.77</v>
      </c>
      <c r="P8">
        <v>383.14</v>
      </c>
      <c r="Q8">
        <v>33565</v>
      </c>
      <c r="R8">
        <v>173.02</v>
      </c>
      <c r="S8">
        <v>0.48</v>
      </c>
      <c r="T8">
        <v>88.41</v>
      </c>
      <c r="U8">
        <v>1488.77</v>
      </c>
      <c r="V8">
        <v>0</v>
      </c>
      <c r="W8">
        <v>1382.69</v>
      </c>
      <c r="X8">
        <v>137.86000000000001</v>
      </c>
      <c r="Y8">
        <v>3177</v>
      </c>
      <c r="Z8">
        <v>0.83</v>
      </c>
      <c r="AA8">
        <v>0.61</v>
      </c>
      <c r="AB8">
        <v>82.38</v>
      </c>
      <c r="AC8">
        <v>280.38</v>
      </c>
      <c r="AD8">
        <v>6729</v>
      </c>
      <c r="AE8">
        <v>10.79</v>
      </c>
      <c r="AF8">
        <v>11.35</v>
      </c>
      <c r="AH8">
        <v>21.24</v>
      </c>
      <c r="AI8">
        <v>0.55000000000000004</v>
      </c>
      <c r="AJ8">
        <v>1.1599999999999999</v>
      </c>
      <c r="AK8">
        <v>6.51</v>
      </c>
      <c r="AL8">
        <v>2.79</v>
      </c>
      <c r="AM8">
        <v>1409</v>
      </c>
      <c r="AN8">
        <v>2.4300000000000002</v>
      </c>
      <c r="AO8">
        <v>3693</v>
      </c>
      <c r="AP8">
        <v>5.83</v>
      </c>
      <c r="AQ8">
        <v>358775</v>
      </c>
      <c r="AR8">
        <v>292.33</v>
      </c>
      <c r="AS8">
        <v>29.89</v>
      </c>
      <c r="AT8">
        <v>3577.12</v>
      </c>
      <c r="AU8">
        <v>18122</v>
      </c>
      <c r="AV8">
        <v>312.06</v>
      </c>
      <c r="AW8">
        <v>12323</v>
      </c>
      <c r="AX8">
        <v>214</v>
      </c>
      <c r="AY8">
        <v>115</v>
      </c>
      <c r="AZ8">
        <v>65</v>
      </c>
      <c r="BA8">
        <v>2</v>
      </c>
      <c r="BB8">
        <v>472</v>
      </c>
      <c r="BC8">
        <v>4</v>
      </c>
      <c r="BD8">
        <v>413</v>
      </c>
      <c r="BE8">
        <v>21</v>
      </c>
      <c r="BF8">
        <v>34</v>
      </c>
      <c r="BG8">
        <v>411</v>
      </c>
      <c r="BH8">
        <v>7.46</v>
      </c>
      <c r="BI8">
        <v>16412</v>
      </c>
      <c r="BJ8">
        <v>1352</v>
      </c>
      <c r="BK8">
        <v>180</v>
      </c>
      <c r="BL8">
        <v>576</v>
      </c>
      <c r="BM8">
        <v>1349</v>
      </c>
      <c r="BN8">
        <v>234</v>
      </c>
      <c r="BO8">
        <v>4718</v>
      </c>
      <c r="BP8">
        <v>4666</v>
      </c>
      <c r="BQ8">
        <v>871</v>
      </c>
      <c r="BR8">
        <v>0</v>
      </c>
      <c r="BS8">
        <v>714</v>
      </c>
      <c r="BT8">
        <v>767</v>
      </c>
      <c r="BU8">
        <v>1082</v>
      </c>
      <c r="BV8">
        <v>370</v>
      </c>
      <c r="BZ8">
        <v>0.1</v>
      </c>
      <c r="CA8">
        <v>100</v>
      </c>
      <c r="CB8">
        <v>5.2</v>
      </c>
      <c r="CC8">
        <v>154.6</v>
      </c>
      <c r="CD8">
        <v>96.75</v>
      </c>
    </row>
    <row r="9" spans="1:84" x14ac:dyDescent="0.3">
      <c r="A9" t="s">
        <v>91</v>
      </c>
      <c r="B9">
        <v>57989</v>
      </c>
      <c r="C9">
        <v>57877</v>
      </c>
      <c r="D9">
        <v>7.71</v>
      </c>
      <c r="E9">
        <v>8.36</v>
      </c>
      <c r="F9">
        <v>165.38</v>
      </c>
      <c r="G9">
        <v>-3.26</v>
      </c>
      <c r="H9">
        <v>-2.46</v>
      </c>
      <c r="I9">
        <v>318</v>
      </c>
      <c r="J9">
        <v>0.65</v>
      </c>
      <c r="K9">
        <v>54.4</v>
      </c>
      <c r="L9">
        <v>10.38</v>
      </c>
      <c r="M9">
        <v>4.72</v>
      </c>
      <c r="N9">
        <v>56.29</v>
      </c>
      <c r="O9">
        <v>45.21</v>
      </c>
      <c r="P9">
        <v>387.13</v>
      </c>
      <c r="Q9">
        <v>33583</v>
      </c>
      <c r="R9">
        <v>172.67</v>
      </c>
      <c r="S9">
        <v>0.68</v>
      </c>
      <c r="T9">
        <v>87.95</v>
      </c>
      <c r="U9">
        <v>1500.28</v>
      </c>
      <c r="V9">
        <v>0</v>
      </c>
      <c r="W9">
        <v>1414.37</v>
      </c>
      <c r="X9">
        <v>151.43</v>
      </c>
      <c r="Y9">
        <v>3238</v>
      </c>
      <c r="Z9">
        <v>0.83</v>
      </c>
      <c r="AA9">
        <v>0.57999999999999996</v>
      </c>
      <c r="AB9">
        <v>51.44</v>
      </c>
      <c r="AC9">
        <v>280.88</v>
      </c>
      <c r="AD9">
        <v>6741</v>
      </c>
      <c r="AE9">
        <v>10.47</v>
      </c>
      <c r="AF9">
        <v>9.66</v>
      </c>
      <c r="AH9">
        <v>28.77</v>
      </c>
      <c r="AI9">
        <v>1.17</v>
      </c>
      <c r="AJ9">
        <v>0</v>
      </c>
      <c r="AK9">
        <v>6.22</v>
      </c>
      <c r="AL9">
        <v>2.5</v>
      </c>
      <c r="AM9">
        <v>233</v>
      </c>
      <c r="AN9">
        <v>0.4</v>
      </c>
      <c r="AO9">
        <v>1764</v>
      </c>
      <c r="AP9">
        <v>1.38</v>
      </c>
      <c r="AQ9">
        <v>351380</v>
      </c>
      <c r="AR9">
        <v>277.08999999999997</v>
      </c>
      <c r="AS9">
        <v>29.64</v>
      </c>
      <c r="AT9">
        <v>3641.51</v>
      </c>
      <c r="AU9">
        <v>18649</v>
      </c>
      <c r="AV9">
        <v>321.60000000000002</v>
      </c>
      <c r="AW9">
        <v>12570</v>
      </c>
      <c r="AX9">
        <v>237</v>
      </c>
      <c r="AY9">
        <v>130</v>
      </c>
      <c r="AZ9">
        <v>60</v>
      </c>
      <c r="BA9">
        <v>3</v>
      </c>
      <c r="BB9">
        <v>479</v>
      </c>
      <c r="BC9">
        <v>4</v>
      </c>
      <c r="BD9">
        <v>404</v>
      </c>
      <c r="BE9">
        <v>38</v>
      </c>
      <c r="BF9">
        <v>33</v>
      </c>
      <c r="BG9">
        <v>417</v>
      </c>
      <c r="BH9">
        <v>7.35</v>
      </c>
      <c r="BI9">
        <v>16915</v>
      </c>
      <c r="BJ9">
        <v>1286</v>
      </c>
      <c r="BK9">
        <v>197</v>
      </c>
      <c r="BL9">
        <v>631</v>
      </c>
      <c r="BM9">
        <v>1436</v>
      </c>
      <c r="BN9">
        <v>251</v>
      </c>
      <c r="BO9">
        <v>4769</v>
      </c>
      <c r="BP9">
        <v>4810</v>
      </c>
      <c r="BQ9">
        <v>932</v>
      </c>
      <c r="BR9">
        <v>0</v>
      </c>
      <c r="BS9">
        <v>773</v>
      </c>
      <c r="BT9">
        <v>815</v>
      </c>
      <c r="BU9">
        <v>1116</v>
      </c>
      <c r="BV9">
        <v>373</v>
      </c>
      <c r="BZ9">
        <v>0.1</v>
      </c>
      <c r="CA9">
        <v>100</v>
      </c>
      <c r="CB9">
        <v>5.2</v>
      </c>
      <c r="CC9">
        <v>154.6</v>
      </c>
      <c r="CD9">
        <v>96.75</v>
      </c>
      <c r="CE9">
        <v>4.78</v>
      </c>
    </row>
    <row r="10" spans="1:84" x14ac:dyDescent="0.3">
      <c r="A10" t="s">
        <v>92</v>
      </c>
      <c r="B10">
        <v>58151</v>
      </c>
      <c r="C10">
        <v>57784</v>
      </c>
      <c r="D10">
        <v>7.77</v>
      </c>
      <c r="E10">
        <v>8.32</v>
      </c>
      <c r="F10">
        <v>165.81</v>
      </c>
      <c r="G10">
        <v>-4.3099999999999996</v>
      </c>
      <c r="H10">
        <v>-1.03</v>
      </c>
      <c r="I10">
        <v>314</v>
      </c>
      <c r="J10">
        <v>0.65</v>
      </c>
      <c r="K10">
        <v>48.73</v>
      </c>
      <c r="L10">
        <v>7.32</v>
      </c>
      <c r="M10">
        <v>2.5499999999999998</v>
      </c>
      <c r="N10">
        <v>53.5</v>
      </c>
      <c r="O10">
        <v>45.36</v>
      </c>
      <c r="P10">
        <v>392.77</v>
      </c>
      <c r="Q10">
        <v>33621</v>
      </c>
      <c r="R10">
        <v>172.96</v>
      </c>
      <c r="S10">
        <v>1.52</v>
      </c>
      <c r="T10">
        <v>86.27</v>
      </c>
      <c r="U10">
        <v>1520.48</v>
      </c>
      <c r="V10">
        <v>0</v>
      </c>
      <c r="W10">
        <v>1384.55</v>
      </c>
      <c r="X10">
        <v>149.29</v>
      </c>
      <c r="Y10">
        <v>3233</v>
      </c>
      <c r="Z10">
        <v>0.81</v>
      </c>
      <c r="AA10">
        <v>0.56999999999999995</v>
      </c>
      <c r="AB10">
        <v>54.25</v>
      </c>
      <c r="AC10">
        <v>277.04000000000002</v>
      </c>
      <c r="AD10">
        <v>6649</v>
      </c>
      <c r="AE10">
        <v>10.71</v>
      </c>
      <c r="AF10">
        <v>11.19</v>
      </c>
      <c r="AH10">
        <v>35.6</v>
      </c>
      <c r="AI10">
        <v>0</v>
      </c>
      <c r="AJ10">
        <v>0</v>
      </c>
      <c r="AK10">
        <v>6.98</v>
      </c>
      <c r="AL10">
        <v>2.44</v>
      </c>
      <c r="AM10">
        <v>201</v>
      </c>
      <c r="AN10">
        <v>0.35</v>
      </c>
      <c r="AO10">
        <v>1907</v>
      </c>
      <c r="AP10">
        <v>2.6</v>
      </c>
      <c r="AQ10">
        <v>367887</v>
      </c>
      <c r="AR10">
        <v>286.63</v>
      </c>
      <c r="AS10">
        <v>31.99</v>
      </c>
      <c r="AT10">
        <v>4284.29</v>
      </c>
      <c r="AU10">
        <v>19064</v>
      </c>
      <c r="AV10">
        <v>327.84</v>
      </c>
      <c r="AW10">
        <v>14382</v>
      </c>
      <c r="AX10">
        <v>264</v>
      </c>
      <c r="AY10">
        <v>128</v>
      </c>
      <c r="AZ10">
        <v>71</v>
      </c>
      <c r="BA10">
        <v>4</v>
      </c>
      <c r="BB10">
        <v>458</v>
      </c>
      <c r="BC10">
        <v>4</v>
      </c>
      <c r="BD10">
        <v>393</v>
      </c>
      <c r="BE10">
        <v>27</v>
      </c>
      <c r="BF10">
        <v>34</v>
      </c>
      <c r="BG10">
        <v>449</v>
      </c>
      <c r="BH10">
        <v>7.14</v>
      </c>
      <c r="BI10">
        <v>17342</v>
      </c>
      <c r="BJ10">
        <v>1219</v>
      </c>
      <c r="BK10">
        <v>214</v>
      </c>
      <c r="BL10">
        <v>654</v>
      </c>
      <c r="BM10">
        <v>1494</v>
      </c>
      <c r="BN10">
        <v>243</v>
      </c>
      <c r="BO10">
        <v>4817</v>
      </c>
      <c r="BP10">
        <v>5023</v>
      </c>
      <c r="BQ10">
        <v>958</v>
      </c>
      <c r="BR10">
        <v>1</v>
      </c>
      <c r="BS10">
        <v>780</v>
      </c>
      <c r="BT10">
        <v>875</v>
      </c>
      <c r="BU10">
        <v>1125</v>
      </c>
      <c r="BV10">
        <v>393</v>
      </c>
      <c r="BZ10">
        <v>0.1</v>
      </c>
      <c r="CA10">
        <v>100</v>
      </c>
      <c r="CB10">
        <v>5.2</v>
      </c>
      <c r="CC10">
        <v>154.6</v>
      </c>
      <c r="CD10">
        <v>96.75</v>
      </c>
      <c r="CE10">
        <v>4.75</v>
      </c>
    </row>
    <row r="11" spans="1:84" x14ac:dyDescent="0.3">
      <c r="A11" t="s">
        <v>93</v>
      </c>
      <c r="B11">
        <v>56543</v>
      </c>
      <c r="C11">
        <v>57091</v>
      </c>
      <c r="D11">
        <v>7.63</v>
      </c>
      <c r="E11">
        <v>8.15</v>
      </c>
      <c r="F11">
        <v>169.94</v>
      </c>
      <c r="G11">
        <v>-4.53</v>
      </c>
      <c r="H11">
        <v>-14.54</v>
      </c>
      <c r="I11">
        <v>658</v>
      </c>
      <c r="J11">
        <v>1.37</v>
      </c>
      <c r="K11">
        <v>37.39</v>
      </c>
      <c r="L11">
        <v>7.29</v>
      </c>
      <c r="M11">
        <v>6.99</v>
      </c>
      <c r="N11">
        <v>45.59</v>
      </c>
      <c r="O11">
        <v>45.77</v>
      </c>
      <c r="P11">
        <v>420.11</v>
      </c>
      <c r="Q11">
        <v>33742</v>
      </c>
      <c r="R11">
        <v>167.57</v>
      </c>
      <c r="S11">
        <v>3.65</v>
      </c>
      <c r="T11">
        <v>85.07</v>
      </c>
      <c r="U11">
        <v>1648.21</v>
      </c>
      <c r="V11">
        <v>0</v>
      </c>
      <c r="W11">
        <v>1346.26</v>
      </c>
      <c r="X11">
        <v>152.13999999999999</v>
      </c>
      <c r="Y11">
        <v>3190</v>
      </c>
      <c r="Z11">
        <v>0.76</v>
      </c>
      <c r="AA11">
        <v>0.53</v>
      </c>
      <c r="AB11">
        <v>44.81</v>
      </c>
      <c r="AC11">
        <v>259.64999999999998</v>
      </c>
      <c r="AD11">
        <v>6751</v>
      </c>
      <c r="AE11">
        <v>11.24</v>
      </c>
      <c r="AF11">
        <v>10.24</v>
      </c>
      <c r="AH11">
        <v>34.54</v>
      </c>
      <c r="AK11">
        <v>6.57</v>
      </c>
      <c r="AM11">
        <v>84</v>
      </c>
      <c r="AN11">
        <v>0.15</v>
      </c>
      <c r="AO11">
        <v>57</v>
      </c>
      <c r="AP11">
        <v>2.85</v>
      </c>
      <c r="AQ11">
        <v>2005</v>
      </c>
      <c r="AR11">
        <v>161.25</v>
      </c>
      <c r="AS11">
        <v>29.6</v>
      </c>
      <c r="AT11">
        <v>12679.22</v>
      </c>
      <c r="AU11">
        <v>19005</v>
      </c>
      <c r="AV11">
        <v>336.12</v>
      </c>
      <c r="AW11">
        <v>13425</v>
      </c>
      <c r="AX11">
        <v>263</v>
      </c>
      <c r="AY11">
        <v>141</v>
      </c>
      <c r="AZ11">
        <v>68</v>
      </c>
      <c r="BA11">
        <v>6</v>
      </c>
      <c r="BB11">
        <v>470</v>
      </c>
      <c r="BC11">
        <v>4</v>
      </c>
      <c r="BD11">
        <v>402</v>
      </c>
      <c r="BE11">
        <v>31</v>
      </c>
      <c r="BF11">
        <v>33</v>
      </c>
      <c r="BG11">
        <v>486</v>
      </c>
      <c r="BH11">
        <v>7.48</v>
      </c>
      <c r="BI11">
        <v>17220</v>
      </c>
      <c r="BJ11">
        <v>1231</v>
      </c>
      <c r="BK11">
        <v>255</v>
      </c>
      <c r="BL11">
        <v>644</v>
      </c>
      <c r="BM11">
        <v>1506</v>
      </c>
      <c r="BN11">
        <v>229</v>
      </c>
      <c r="BO11">
        <v>4726</v>
      </c>
      <c r="BP11">
        <v>4990</v>
      </c>
      <c r="BQ11">
        <v>958</v>
      </c>
      <c r="BR11">
        <v>0</v>
      </c>
      <c r="BS11">
        <v>776</v>
      </c>
      <c r="BT11">
        <v>893</v>
      </c>
      <c r="BU11">
        <v>1075</v>
      </c>
      <c r="BV11">
        <v>403</v>
      </c>
      <c r="BZ11">
        <v>0.1</v>
      </c>
      <c r="CA11">
        <v>100</v>
      </c>
      <c r="CB11">
        <v>5.2</v>
      </c>
      <c r="CC11">
        <v>154.6</v>
      </c>
      <c r="CD11">
        <v>96.75</v>
      </c>
      <c r="CE11">
        <v>4.8600000000000003</v>
      </c>
    </row>
    <row r="12" spans="1:84" x14ac:dyDescent="0.3">
      <c r="A12" t="s">
        <v>94</v>
      </c>
      <c r="B12">
        <v>55723</v>
      </c>
      <c r="C12">
        <v>56398</v>
      </c>
      <c r="D12">
        <v>7.53</v>
      </c>
      <c r="E12">
        <v>8.06</v>
      </c>
      <c r="F12">
        <v>171.67</v>
      </c>
      <c r="G12">
        <v>-4.42</v>
      </c>
      <c r="H12">
        <v>-10.49</v>
      </c>
      <c r="I12">
        <v>414</v>
      </c>
      <c r="J12">
        <v>0.87</v>
      </c>
      <c r="K12">
        <v>58.7</v>
      </c>
      <c r="L12">
        <v>8.4499999999999993</v>
      </c>
      <c r="M12">
        <v>3.62</v>
      </c>
      <c r="N12">
        <v>55.31</v>
      </c>
      <c r="O12">
        <v>47.49</v>
      </c>
      <c r="P12">
        <v>435.64</v>
      </c>
      <c r="Q12">
        <v>33844</v>
      </c>
      <c r="R12">
        <v>164.65</v>
      </c>
      <c r="S12">
        <v>3.34</v>
      </c>
      <c r="T12">
        <v>84.46</v>
      </c>
      <c r="U12">
        <v>1734.1</v>
      </c>
      <c r="V12">
        <v>0</v>
      </c>
      <c r="W12">
        <v>1295.8800000000001</v>
      </c>
      <c r="X12">
        <v>171.58</v>
      </c>
      <c r="Y12">
        <v>3360</v>
      </c>
      <c r="Z12">
        <v>0.7</v>
      </c>
      <c r="AA12">
        <v>0.5</v>
      </c>
      <c r="AB12">
        <v>34.51</v>
      </c>
      <c r="AC12">
        <v>263.52</v>
      </c>
      <c r="AD12">
        <v>6588</v>
      </c>
      <c r="AE12">
        <v>9.58</v>
      </c>
      <c r="AF12">
        <v>8.2899999999999991</v>
      </c>
      <c r="AH12">
        <v>33.11</v>
      </c>
      <c r="AK12">
        <v>5.6</v>
      </c>
      <c r="AM12">
        <v>165</v>
      </c>
      <c r="AN12">
        <v>0.3</v>
      </c>
      <c r="AO12">
        <v>1080</v>
      </c>
      <c r="AP12">
        <v>2.7</v>
      </c>
      <c r="AQ12">
        <v>4941</v>
      </c>
      <c r="AR12">
        <v>180.19</v>
      </c>
      <c r="AS12">
        <v>23.55</v>
      </c>
      <c r="AT12">
        <v>5202.47</v>
      </c>
      <c r="AU12">
        <v>19067</v>
      </c>
      <c r="AV12">
        <v>342.17</v>
      </c>
      <c r="AW12">
        <v>9406</v>
      </c>
      <c r="AX12">
        <v>226</v>
      </c>
      <c r="AY12">
        <v>136</v>
      </c>
      <c r="AZ12">
        <v>60</v>
      </c>
      <c r="BA12">
        <v>5</v>
      </c>
      <c r="BB12">
        <v>471</v>
      </c>
      <c r="BC12">
        <v>5</v>
      </c>
      <c r="BD12">
        <v>401</v>
      </c>
      <c r="BE12">
        <v>34</v>
      </c>
      <c r="BF12">
        <v>31</v>
      </c>
      <c r="BG12">
        <v>512</v>
      </c>
      <c r="BH12">
        <v>7.6</v>
      </c>
      <c r="BI12">
        <v>17251</v>
      </c>
      <c r="BJ12">
        <v>1206</v>
      </c>
      <c r="BK12">
        <v>290</v>
      </c>
      <c r="BL12">
        <v>669</v>
      </c>
      <c r="BM12">
        <v>1515</v>
      </c>
      <c r="BN12">
        <v>208</v>
      </c>
      <c r="BO12">
        <v>4584</v>
      </c>
      <c r="BP12">
        <v>5067</v>
      </c>
      <c r="BQ12">
        <v>962</v>
      </c>
      <c r="BR12">
        <v>0</v>
      </c>
      <c r="BS12">
        <v>773</v>
      </c>
      <c r="BT12">
        <v>918</v>
      </c>
      <c r="BU12">
        <v>1104</v>
      </c>
      <c r="BV12">
        <v>421</v>
      </c>
      <c r="BZ12">
        <v>0.6</v>
      </c>
      <c r="CA12">
        <v>100</v>
      </c>
      <c r="CB12">
        <v>5</v>
      </c>
      <c r="CC12">
        <v>155.19999999999999</v>
      </c>
      <c r="CD12">
        <v>96.88</v>
      </c>
      <c r="CE12">
        <v>4.93</v>
      </c>
    </row>
    <row r="13" spans="1:84" x14ac:dyDescent="0.3">
      <c r="A13" t="s">
        <v>95</v>
      </c>
      <c r="B13">
        <v>55395</v>
      </c>
      <c r="C13">
        <v>55783</v>
      </c>
      <c r="D13">
        <v>7.33</v>
      </c>
      <c r="E13">
        <v>7.9</v>
      </c>
      <c r="F13">
        <v>174.11</v>
      </c>
      <c r="G13">
        <v>-5.09</v>
      </c>
      <c r="H13">
        <v>-3.08</v>
      </c>
      <c r="I13">
        <v>389</v>
      </c>
      <c r="J13">
        <v>0.82</v>
      </c>
      <c r="K13">
        <v>52.44</v>
      </c>
      <c r="L13">
        <v>8.48</v>
      </c>
      <c r="M13">
        <v>3.6</v>
      </c>
      <c r="N13">
        <v>57.84</v>
      </c>
      <c r="O13">
        <v>49.86</v>
      </c>
      <c r="P13">
        <v>449.75</v>
      </c>
      <c r="Q13">
        <v>35998</v>
      </c>
      <c r="R13">
        <v>153.88</v>
      </c>
      <c r="S13">
        <v>1.5</v>
      </c>
      <c r="T13">
        <v>78.23</v>
      </c>
      <c r="U13">
        <v>1709.91</v>
      </c>
      <c r="V13">
        <v>0</v>
      </c>
      <c r="W13">
        <v>1318.93</v>
      </c>
      <c r="X13">
        <v>181.05</v>
      </c>
      <c r="Y13">
        <v>3283</v>
      </c>
      <c r="Z13">
        <v>0.73</v>
      </c>
      <c r="AA13">
        <v>0.48</v>
      </c>
      <c r="AB13">
        <v>39.700000000000003</v>
      </c>
      <c r="AC13">
        <v>256.27999999999997</v>
      </c>
      <c r="AD13">
        <v>6407</v>
      </c>
      <c r="AE13">
        <v>9.4600000000000009</v>
      </c>
      <c r="AF13">
        <v>5.54</v>
      </c>
      <c r="AH13">
        <v>31.35</v>
      </c>
      <c r="AK13">
        <v>2.35</v>
      </c>
      <c r="AM13">
        <v>113</v>
      </c>
      <c r="AN13">
        <v>0.2</v>
      </c>
      <c r="AO13">
        <v>1321</v>
      </c>
      <c r="AP13">
        <v>2.21</v>
      </c>
      <c r="AQ13">
        <v>69797</v>
      </c>
      <c r="AR13">
        <v>273.83</v>
      </c>
      <c r="AS13">
        <v>32.53</v>
      </c>
      <c r="AT13">
        <v>6501.02</v>
      </c>
      <c r="AU13">
        <v>18788</v>
      </c>
      <c r="AV13">
        <v>339.16</v>
      </c>
      <c r="AW13">
        <v>9098</v>
      </c>
      <c r="AX13">
        <v>229</v>
      </c>
      <c r="AY13">
        <v>148</v>
      </c>
      <c r="AZ13">
        <v>69</v>
      </c>
      <c r="BA13">
        <v>7</v>
      </c>
      <c r="BB13">
        <v>479</v>
      </c>
      <c r="BC13">
        <v>5</v>
      </c>
      <c r="BD13">
        <v>397</v>
      </c>
      <c r="BE13">
        <v>58</v>
      </c>
      <c r="BF13">
        <v>19</v>
      </c>
      <c r="BG13">
        <v>533</v>
      </c>
      <c r="BH13">
        <v>7.91</v>
      </c>
      <c r="BI13">
        <v>16940</v>
      </c>
      <c r="BJ13">
        <v>1159</v>
      </c>
      <c r="BK13">
        <v>279</v>
      </c>
      <c r="BL13">
        <v>685</v>
      </c>
      <c r="BM13">
        <v>1463</v>
      </c>
      <c r="BN13">
        <v>190</v>
      </c>
      <c r="BO13">
        <v>4607</v>
      </c>
      <c r="BP13">
        <v>4925</v>
      </c>
      <c r="BQ13">
        <v>916</v>
      </c>
      <c r="BR13">
        <v>0</v>
      </c>
      <c r="BS13">
        <v>778</v>
      </c>
      <c r="BT13">
        <v>899</v>
      </c>
      <c r="BU13">
        <v>1076</v>
      </c>
      <c r="BV13">
        <v>437</v>
      </c>
      <c r="BZ13">
        <v>0.6</v>
      </c>
      <c r="CA13">
        <v>100</v>
      </c>
      <c r="CB13">
        <v>2.5</v>
      </c>
      <c r="CC13">
        <v>157.69999999999999</v>
      </c>
      <c r="CD13">
        <v>98.44</v>
      </c>
      <c r="CE13">
        <v>4.96</v>
      </c>
    </row>
    <row r="14" spans="1:84" x14ac:dyDescent="0.3">
      <c r="A14" t="s">
        <v>96</v>
      </c>
      <c r="B14">
        <v>55650</v>
      </c>
      <c r="C14">
        <v>55389</v>
      </c>
      <c r="D14">
        <v>7.24</v>
      </c>
      <c r="E14">
        <v>7.66</v>
      </c>
      <c r="F14">
        <v>176.07</v>
      </c>
      <c r="G14">
        <v>-4.3899999999999997</v>
      </c>
      <c r="H14">
        <v>-0.32</v>
      </c>
      <c r="I14">
        <v>407</v>
      </c>
      <c r="J14">
        <v>0.86</v>
      </c>
      <c r="K14">
        <v>51.84</v>
      </c>
      <c r="L14">
        <v>6.88</v>
      </c>
      <c r="M14">
        <v>2.46</v>
      </c>
      <c r="N14">
        <v>59.21</v>
      </c>
      <c r="P14">
        <v>464.76</v>
      </c>
      <c r="Q14">
        <v>36025</v>
      </c>
      <c r="R14">
        <v>154.47999999999999</v>
      </c>
      <c r="S14">
        <v>0.94</v>
      </c>
      <c r="T14">
        <v>77.75</v>
      </c>
      <c r="U14">
        <v>1791.8</v>
      </c>
      <c r="V14">
        <v>0</v>
      </c>
      <c r="W14">
        <v>1426.92</v>
      </c>
      <c r="X14">
        <v>192.63</v>
      </c>
      <c r="Y14">
        <v>3242</v>
      </c>
      <c r="Z14">
        <v>0.73</v>
      </c>
      <c r="AA14">
        <v>0.48</v>
      </c>
      <c r="AB14">
        <v>17.95</v>
      </c>
      <c r="AC14">
        <v>247.71</v>
      </c>
      <c r="AD14">
        <v>5945</v>
      </c>
      <c r="AE14">
        <v>7.87</v>
      </c>
      <c r="AF14">
        <v>4.72</v>
      </c>
      <c r="AH14">
        <v>29.94</v>
      </c>
      <c r="AK14">
        <v>2.4</v>
      </c>
      <c r="AM14">
        <v>129</v>
      </c>
      <c r="AN14">
        <v>0.23</v>
      </c>
      <c r="AO14">
        <v>1057</v>
      </c>
      <c r="AP14">
        <v>2.74</v>
      </c>
      <c r="AQ14">
        <v>110690</v>
      </c>
      <c r="AR14">
        <v>307.33</v>
      </c>
      <c r="AU14">
        <v>18575</v>
      </c>
      <c r="AV14">
        <v>333.78</v>
      </c>
      <c r="AW14">
        <v>8869</v>
      </c>
      <c r="AX14">
        <v>249</v>
      </c>
      <c r="AY14">
        <v>145</v>
      </c>
      <c r="AZ14">
        <v>73</v>
      </c>
      <c r="BA14">
        <v>5</v>
      </c>
      <c r="BB14">
        <v>487</v>
      </c>
      <c r="BC14">
        <v>3</v>
      </c>
      <c r="BD14">
        <v>400</v>
      </c>
      <c r="BE14">
        <v>67</v>
      </c>
      <c r="BF14">
        <v>17</v>
      </c>
      <c r="BG14">
        <v>545</v>
      </c>
      <c r="BH14">
        <v>8.16</v>
      </c>
      <c r="BI14">
        <v>16697</v>
      </c>
      <c r="BJ14">
        <v>1165</v>
      </c>
      <c r="BK14">
        <v>305</v>
      </c>
      <c r="BL14">
        <v>714</v>
      </c>
      <c r="BM14">
        <v>1386</v>
      </c>
      <c r="BN14">
        <v>191</v>
      </c>
      <c r="BO14">
        <v>4504</v>
      </c>
      <c r="BP14">
        <v>4827</v>
      </c>
      <c r="BQ14">
        <v>897</v>
      </c>
      <c r="BR14">
        <v>0</v>
      </c>
      <c r="BS14">
        <v>783</v>
      </c>
      <c r="BT14">
        <v>910</v>
      </c>
      <c r="BU14">
        <v>1049</v>
      </c>
      <c r="BV14">
        <v>449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06D45-2CFB-4EA7-9E62-A318B43AA78C}">
  <dimension ref="A1:CI44"/>
  <sheetViews>
    <sheetView zoomScale="50" zoomScaleNormal="50" workbookViewId="0">
      <selection activeCell="Y21" sqref="Y21"/>
    </sheetView>
  </sheetViews>
  <sheetFormatPr defaultRowHeight="15.6" x14ac:dyDescent="0.3"/>
  <sheetData>
    <row r="1" spans="1:87" ht="296.39999999999998" x14ac:dyDescent="0.3">
      <c r="A1" t="s">
        <v>97</v>
      </c>
      <c r="B1" t="s">
        <v>108</v>
      </c>
      <c r="C1" s="1" t="s">
        <v>3</v>
      </c>
      <c r="D1" s="1" t="s">
        <v>4</v>
      </c>
      <c r="E1" s="1" t="s">
        <v>6</v>
      </c>
      <c r="F1" s="1" t="s">
        <v>7</v>
      </c>
      <c r="G1" s="1" t="s">
        <v>10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</v>
      </c>
      <c r="N1" s="1" t="s">
        <v>18</v>
      </c>
      <c r="O1" s="1" t="s">
        <v>19</v>
      </c>
      <c r="P1" s="1" t="s">
        <v>20</v>
      </c>
      <c r="Q1" s="1" t="s">
        <v>21</v>
      </c>
      <c r="R1" s="1" t="s">
        <v>22</v>
      </c>
      <c r="S1" s="1" t="s">
        <v>23</v>
      </c>
      <c r="T1" s="1" t="s">
        <v>25</v>
      </c>
      <c r="U1" s="1" t="s">
        <v>26</v>
      </c>
      <c r="V1" s="1" t="s">
        <v>27</v>
      </c>
      <c r="W1" s="1" t="s">
        <v>28</v>
      </c>
      <c r="X1" s="1" t="s">
        <v>30</v>
      </c>
      <c r="Y1" s="1" t="s">
        <v>31</v>
      </c>
      <c r="Z1" s="1" t="s">
        <v>33</v>
      </c>
      <c r="AA1" s="1" t="s">
        <v>34</v>
      </c>
      <c r="AB1" s="1" t="s">
        <v>35</v>
      </c>
      <c r="AC1" s="1" t="s">
        <v>36</v>
      </c>
      <c r="AD1" s="1" t="s">
        <v>37</v>
      </c>
      <c r="AE1" s="1" t="s">
        <v>39</v>
      </c>
      <c r="AF1" s="1" t="s">
        <v>41</v>
      </c>
      <c r="AG1" s="1" t="s">
        <v>43</v>
      </c>
      <c r="AH1" s="1" t="s">
        <v>44</v>
      </c>
      <c r="AI1" s="1" t="s">
        <v>45</v>
      </c>
      <c r="AJ1" s="1" t="s">
        <v>47</v>
      </c>
      <c r="AK1" s="1" t="s">
        <v>59</v>
      </c>
      <c r="AL1" s="1" t="s">
        <v>78</v>
      </c>
      <c r="AM1" s="1" t="s">
        <v>79</v>
      </c>
      <c r="AN1" s="1" t="s">
        <v>80</v>
      </c>
      <c r="AO1" s="1" t="s">
        <v>81</v>
      </c>
      <c r="AP1" s="1" t="s">
        <v>83</v>
      </c>
      <c r="AS1" s="2" t="s">
        <v>1</v>
      </c>
      <c r="AT1" s="2" t="s">
        <v>2</v>
      </c>
      <c r="AU1" s="2" t="s">
        <v>5</v>
      </c>
      <c r="AV1" s="2" t="s">
        <v>8</v>
      </c>
      <c r="AW1" s="2" t="s">
        <v>9</v>
      </c>
      <c r="AX1" s="2" t="s">
        <v>16</v>
      </c>
      <c r="AY1" s="2" t="s">
        <v>24</v>
      </c>
      <c r="AZ1" s="2" t="s">
        <v>29</v>
      </c>
      <c r="BA1" s="2" t="s">
        <v>32</v>
      </c>
      <c r="BB1" s="2" t="s">
        <v>38</v>
      </c>
      <c r="BC1" s="2" t="s">
        <v>40</v>
      </c>
      <c r="BD1" s="2" t="s">
        <v>42</v>
      </c>
      <c r="BE1" s="2" t="s">
        <v>46</v>
      </c>
      <c r="BF1" s="2" t="s">
        <v>48</v>
      </c>
      <c r="BG1" s="2" t="s">
        <v>49</v>
      </c>
      <c r="BH1" s="2" t="s">
        <v>50</v>
      </c>
      <c r="BI1" s="2" t="s">
        <v>51</v>
      </c>
      <c r="BJ1" s="2" t="s">
        <v>52</v>
      </c>
      <c r="BK1" s="2" t="s">
        <v>53</v>
      </c>
      <c r="BL1" s="2" t="s">
        <v>54</v>
      </c>
      <c r="BM1" s="2" t="s">
        <v>55</v>
      </c>
      <c r="BN1" s="2" t="s">
        <v>56</v>
      </c>
      <c r="BO1" s="2" t="s">
        <v>57</v>
      </c>
      <c r="BP1" s="2" t="s">
        <v>58</v>
      </c>
      <c r="BQ1" s="2" t="s">
        <v>60</v>
      </c>
      <c r="BR1" s="2" t="s">
        <v>61</v>
      </c>
      <c r="BS1" s="2" t="s">
        <v>62</v>
      </c>
      <c r="BT1" s="2" t="s">
        <v>63</v>
      </c>
      <c r="BU1" s="2" t="s">
        <v>64</v>
      </c>
      <c r="BV1" s="2" t="s">
        <v>65</v>
      </c>
      <c r="BW1" s="2" t="s">
        <v>66</v>
      </c>
      <c r="BX1" s="2" t="s">
        <v>67</v>
      </c>
      <c r="BY1" s="2" t="s">
        <v>68</v>
      </c>
      <c r="BZ1" s="2" t="s">
        <v>69</v>
      </c>
      <c r="CA1" s="2" t="s">
        <v>70</v>
      </c>
      <c r="CB1" s="2" t="s">
        <v>71</v>
      </c>
      <c r="CC1" s="2" t="s">
        <v>72</v>
      </c>
      <c r="CD1" s="2" t="s">
        <v>73</v>
      </c>
      <c r="CE1" s="2" t="s">
        <v>74</v>
      </c>
      <c r="CF1" s="2" t="s">
        <v>75</v>
      </c>
      <c r="CG1" s="2" t="s">
        <v>76</v>
      </c>
      <c r="CH1" s="2" t="s">
        <v>77</v>
      </c>
      <c r="CI1" s="2" t="s">
        <v>82</v>
      </c>
    </row>
    <row r="2" spans="1:87" x14ac:dyDescent="0.3">
      <c r="A2">
        <v>12</v>
      </c>
      <c r="B2" t="s">
        <v>84</v>
      </c>
      <c r="C2">
        <v>6.83</v>
      </c>
      <c r="D2">
        <v>7.07</v>
      </c>
      <c r="E2">
        <v>-3.76</v>
      </c>
      <c r="F2">
        <v>0.34</v>
      </c>
      <c r="G2">
        <v>59.68</v>
      </c>
      <c r="H2">
        <v>8.81</v>
      </c>
      <c r="I2">
        <v>4.1399999999999997</v>
      </c>
      <c r="J2">
        <v>39.119999999999997</v>
      </c>
      <c r="K2">
        <v>41.06</v>
      </c>
      <c r="L2">
        <v>398.33</v>
      </c>
      <c r="M2">
        <v>166.34</v>
      </c>
      <c r="N2">
        <v>0.69</v>
      </c>
      <c r="O2">
        <v>90.04</v>
      </c>
      <c r="P2">
        <v>1456.8</v>
      </c>
      <c r="Q2">
        <v>0</v>
      </c>
      <c r="R2">
        <v>1138.29</v>
      </c>
      <c r="S2">
        <v>98.57</v>
      </c>
      <c r="T2">
        <v>0.9</v>
      </c>
      <c r="U2">
        <v>0.69</v>
      </c>
      <c r="V2" s="4">
        <v>60</v>
      </c>
      <c r="W2">
        <v>221.9</v>
      </c>
      <c r="X2">
        <v>13.84</v>
      </c>
      <c r="Y2">
        <v>9.69</v>
      </c>
      <c r="Z2" s="5"/>
      <c r="AA2" s="5"/>
      <c r="AB2" s="5"/>
      <c r="AC2">
        <v>7.41</v>
      </c>
      <c r="AD2" s="5"/>
      <c r="AE2" s="5"/>
      <c r="AF2" s="5"/>
      <c r="AG2">
        <v>310.99</v>
      </c>
      <c r="AH2">
        <v>16.93</v>
      </c>
      <c r="AI2">
        <v>1710.02</v>
      </c>
      <c r="AJ2">
        <v>322.33999999999997</v>
      </c>
      <c r="AK2">
        <v>8.8000000000000007</v>
      </c>
      <c r="AL2">
        <v>100</v>
      </c>
      <c r="AM2">
        <v>5.5</v>
      </c>
      <c r="AN2">
        <v>154.19999999999999</v>
      </c>
      <c r="AO2">
        <v>96.56</v>
      </c>
      <c r="AP2">
        <v>5.35</v>
      </c>
      <c r="AS2">
        <v>55776</v>
      </c>
      <c r="AT2">
        <v>58903</v>
      </c>
      <c r="AU2">
        <v>185.79</v>
      </c>
      <c r="AV2">
        <v>749</v>
      </c>
      <c r="AW2">
        <v>1.48</v>
      </c>
      <c r="AX2">
        <v>33532</v>
      </c>
      <c r="AY2">
        <v>2741</v>
      </c>
      <c r="AZ2">
        <v>4660</v>
      </c>
      <c r="BA2">
        <v>4241</v>
      </c>
      <c r="BB2" s="5"/>
      <c r="BC2" s="5"/>
      <c r="BD2" s="5"/>
      <c r="BE2">
        <v>17979</v>
      </c>
      <c r="BF2">
        <v>8982</v>
      </c>
      <c r="BG2">
        <v>227</v>
      </c>
      <c r="BH2">
        <v>117</v>
      </c>
      <c r="BI2">
        <v>56</v>
      </c>
      <c r="BJ2">
        <v>1</v>
      </c>
      <c r="BK2">
        <v>548</v>
      </c>
      <c r="BL2">
        <v>11</v>
      </c>
      <c r="BM2">
        <v>493</v>
      </c>
      <c r="BN2">
        <v>29</v>
      </c>
      <c r="BO2">
        <v>15</v>
      </c>
      <c r="BP2">
        <v>497</v>
      </c>
      <c r="BQ2">
        <v>16099</v>
      </c>
      <c r="BR2">
        <v>1634</v>
      </c>
      <c r="BS2">
        <v>218</v>
      </c>
      <c r="BT2">
        <v>561</v>
      </c>
      <c r="BU2">
        <v>1275</v>
      </c>
      <c r="BV2">
        <v>320</v>
      </c>
      <c r="BW2">
        <v>4824</v>
      </c>
      <c r="BX2">
        <v>4345</v>
      </c>
      <c r="BY2">
        <v>898</v>
      </c>
      <c r="BZ2">
        <v>1</v>
      </c>
      <c r="CA2">
        <v>631</v>
      </c>
      <c r="CB2">
        <v>653</v>
      </c>
      <c r="CC2">
        <v>1004</v>
      </c>
      <c r="CD2">
        <v>271</v>
      </c>
      <c r="CE2">
        <v>161959</v>
      </c>
      <c r="CF2">
        <v>125434</v>
      </c>
      <c r="CG2">
        <v>2.13</v>
      </c>
      <c r="CH2">
        <v>0.1</v>
      </c>
      <c r="CI2">
        <v>9.23</v>
      </c>
    </row>
    <row r="3" spans="1:87" x14ac:dyDescent="0.3">
      <c r="A3">
        <v>12</v>
      </c>
      <c r="B3" t="s">
        <v>85</v>
      </c>
      <c r="C3">
        <v>6.98</v>
      </c>
      <c r="D3">
        <v>7.3</v>
      </c>
      <c r="E3">
        <v>-3.27</v>
      </c>
      <c r="F3">
        <v>7.0000000000000007E-2</v>
      </c>
      <c r="G3">
        <v>51.96</v>
      </c>
      <c r="H3">
        <v>8.49</v>
      </c>
      <c r="I3">
        <v>7.48</v>
      </c>
      <c r="J3">
        <v>40.56</v>
      </c>
      <c r="K3">
        <v>40.950000000000003</v>
      </c>
      <c r="L3">
        <v>381.95</v>
      </c>
      <c r="M3">
        <v>172.9</v>
      </c>
      <c r="N3">
        <v>0.83</v>
      </c>
      <c r="O3">
        <v>89.9</v>
      </c>
      <c r="P3">
        <v>1439.3</v>
      </c>
      <c r="Q3">
        <v>0</v>
      </c>
      <c r="R3">
        <v>1159.98</v>
      </c>
      <c r="S3">
        <v>111.43</v>
      </c>
      <c r="T3">
        <v>0.88</v>
      </c>
      <c r="U3">
        <v>0.68</v>
      </c>
      <c r="V3" s="4">
        <v>83</v>
      </c>
      <c r="W3">
        <v>226.68</v>
      </c>
      <c r="X3">
        <v>13.25</v>
      </c>
      <c r="Y3">
        <v>9.8800000000000008</v>
      </c>
      <c r="Z3" s="5"/>
      <c r="AA3" s="5"/>
      <c r="AB3" s="5"/>
      <c r="AC3">
        <v>8.09</v>
      </c>
      <c r="AD3" s="5"/>
      <c r="AE3" s="5"/>
      <c r="AF3" s="5"/>
      <c r="AG3">
        <v>292.82</v>
      </c>
      <c r="AH3">
        <v>13.95</v>
      </c>
      <c r="AI3">
        <v>2247.4</v>
      </c>
      <c r="AJ3">
        <v>308.77999999999997</v>
      </c>
      <c r="AK3">
        <v>8.56</v>
      </c>
      <c r="AL3">
        <v>100</v>
      </c>
      <c r="AM3">
        <v>55</v>
      </c>
      <c r="AN3">
        <v>1542</v>
      </c>
      <c r="AO3">
        <v>96.56</v>
      </c>
      <c r="AP3" s="5"/>
      <c r="AS3">
        <v>57999</v>
      </c>
      <c r="AT3">
        <v>58893</v>
      </c>
      <c r="AU3">
        <v>182.7</v>
      </c>
      <c r="AV3">
        <v>789</v>
      </c>
      <c r="AW3">
        <v>1.56</v>
      </c>
      <c r="AX3">
        <v>33545</v>
      </c>
      <c r="AY3">
        <v>2833</v>
      </c>
      <c r="AZ3">
        <v>4987</v>
      </c>
      <c r="BA3">
        <v>4283</v>
      </c>
      <c r="BB3" s="5"/>
      <c r="BC3" s="5"/>
      <c r="BD3" s="5"/>
      <c r="BE3">
        <v>17909</v>
      </c>
      <c r="BF3">
        <v>8838</v>
      </c>
      <c r="BG3">
        <v>241</v>
      </c>
      <c r="BH3">
        <v>112</v>
      </c>
      <c r="BI3">
        <v>53</v>
      </c>
      <c r="BJ3">
        <v>1</v>
      </c>
      <c r="BK3">
        <v>526</v>
      </c>
      <c r="BL3">
        <v>10</v>
      </c>
      <c r="BM3">
        <v>470</v>
      </c>
      <c r="BN3">
        <v>31</v>
      </c>
      <c r="BO3">
        <v>15</v>
      </c>
      <c r="BP3">
        <v>491</v>
      </c>
      <c r="BQ3">
        <v>16061</v>
      </c>
      <c r="BR3">
        <v>1623</v>
      </c>
      <c r="BS3">
        <v>210</v>
      </c>
      <c r="BT3">
        <v>553</v>
      </c>
      <c r="BU3">
        <v>1261</v>
      </c>
      <c r="BV3">
        <v>309</v>
      </c>
      <c r="BW3">
        <v>4831</v>
      </c>
      <c r="BX3">
        <v>4325</v>
      </c>
      <c r="BY3">
        <v>877</v>
      </c>
      <c r="BZ3">
        <v>1</v>
      </c>
      <c r="CA3">
        <v>635</v>
      </c>
      <c r="CB3">
        <v>666</v>
      </c>
      <c r="CC3">
        <v>1005</v>
      </c>
      <c r="CD3">
        <v>279</v>
      </c>
      <c r="CE3">
        <v>177548</v>
      </c>
      <c r="CF3">
        <v>133758</v>
      </c>
      <c r="CG3">
        <v>2.1800000000000002</v>
      </c>
      <c r="CH3">
        <v>0.1</v>
      </c>
      <c r="CI3" s="5"/>
    </row>
    <row r="4" spans="1:87" x14ac:dyDescent="0.3">
      <c r="A4">
        <v>12</v>
      </c>
      <c r="B4" t="s">
        <v>86</v>
      </c>
      <c r="C4">
        <v>7.22</v>
      </c>
      <c r="D4">
        <v>7.55</v>
      </c>
      <c r="E4">
        <v>-1.84</v>
      </c>
      <c r="F4">
        <v>-0.6</v>
      </c>
      <c r="G4">
        <v>50.96</v>
      </c>
      <c r="H4">
        <v>10.35</v>
      </c>
      <c r="I4">
        <v>7.8</v>
      </c>
      <c r="J4">
        <v>46.5</v>
      </c>
      <c r="K4">
        <v>40.299999999999997</v>
      </c>
      <c r="L4">
        <v>383.43</v>
      </c>
      <c r="M4">
        <v>173.53</v>
      </c>
      <c r="N4">
        <v>0.27</v>
      </c>
      <c r="O4">
        <v>90.88</v>
      </c>
      <c r="P4">
        <v>1399.14</v>
      </c>
      <c r="Q4">
        <v>0</v>
      </c>
      <c r="R4">
        <v>1212.52</v>
      </c>
      <c r="S4">
        <v>114.29</v>
      </c>
      <c r="T4">
        <v>0.89</v>
      </c>
      <c r="U4">
        <v>0.71</v>
      </c>
      <c r="V4" s="4">
        <v>152.06</v>
      </c>
      <c r="W4">
        <v>249.55</v>
      </c>
      <c r="X4">
        <v>12.39</v>
      </c>
      <c r="Y4">
        <v>9.1300000000000008</v>
      </c>
      <c r="Z4" s="5"/>
      <c r="AA4" s="5"/>
      <c r="AB4" s="5"/>
      <c r="AC4">
        <v>7.33</v>
      </c>
      <c r="AD4" s="5"/>
      <c r="AE4" s="5"/>
      <c r="AF4" s="5"/>
      <c r="AG4">
        <v>283.29000000000002</v>
      </c>
      <c r="AH4">
        <v>20.66</v>
      </c>
      <c r="AI4">
        <v>2485.6</v>
      </c>
      <c r="AJ4">
        <v>310.29000000000002</v>
      </c>
      <c r="AK4">
        <v>7.99</v>
      </c>
      <c r="AL4">
        <v>100</v>
      </c>
      <c r="AM4">
        <v>5.5</v>
      </c>
      <c r="AN4">
        <v>154.19999999999999</v>
      </c>
      <c r="AO4">
        <v>96.56</v>
      </c>
      <c r="AP4" s="5"/>
      <c r="AS4">
        <v>58201</v>
      </c>
      <c r="AT4">
        <v>59029</v>
      </c>
      <c r="AU4">
        <v>177.87</v>
      </c>
      <c r="AV4">
        <v>628</v>
      </c>
      <c r="AW4">
        <v>1.25</v>
      </c>
      <c r="AX4">
        <v>33539</v>
      </c>
      <c r="AY4">
        <v>2737</v>
      </c>
      <c r="AZ4">
        <v>5490</v>
      </c>
      <c r="BA4">
        <v>4137</v>
      </c>
      <c r="BB4" s="5"/>
      <c r="BC4" s="5"/>
      <c r="BD4" s="5"/>
      <c r="BE4">
        <v>18059</v>
      </c>
      <c r="BF4">
        <v>8958</v>
      </c>
      <c r="BG4">
        <v>229</v>
      </c>
      <c r="BH4">
        <v>120</v>
      </c>
      <c r="BI4">
        <v>51</v>
      </c>
      <c r="BJ4">
        <v>2</v>
      </c>
      <c r="BK4">
        <v>502</v>
      </c>
      <c r="BL4">
        <v>10</v>
      </c>
      <c r="BM4">
        <v>457</v>
      </c>
      <c r="BN4">
        <v>23</v>
      </c>
      <c r="BO4">
        <v>12</v>
      </c>
      <c r="BP4">
        <v>449</v>
      </c>
      <c r="BQ4">
        <v>16264</v>
      </c>
      <c r="BR4">
        <v>1558</v>
      </c>
      <c r="BS4">
        <v>219</v>
      </c>
      <c r="BT4">
        <v>539</v>
      </c>
      <c r="BU4">
        <v>1258</v>
      </c>
      <c r="BV4">
        <v>274</v>
      </c>
      <c r="BW4">
        <v>4896</v>
      </c>
      <c r="BX4">
        <v>4412</v>
      </c>
      <c r="BY4">
        <v>905</v>
      </c>
      <c r="BZ4">
        <v>0</v>
      </c>
      <c r="CA4">
        <v>656</v>
      </c>
      <c r="CB4">
        <v>690</v>
      </c>
      <c r="CC4">
        <v>1056</v>
      </c>
      <c r="CD4">
        <v>292</v>
      </c>
      <c r="CE4">
        <v>187749</v>
      </c>
      <c r="CF4">
        <v>143156</v>
      </c>
      <c r="CG4">
        <v>2.2200000000000002</v>
      </c>
      <c r="CH4">
        <v>0.1</v>
      </c>
      <c r="CI4" s="5"/>
    </row>
    <row r="5" spans="1:87" x14ac:dyDescent="0.3">
      <c r="A5">
        <v>12</v>
      </c>
      <c r="B5" t="s">
        <v>87</v>
      </c>
      <c r="C5">
        <v>7.47</v>
      </c>
      <c r="D5">
        <v>7.78</v>
      </c>
      <c r="E5">
        <v>-3.27</v>
      </c>
      <c r="F5">
        <v>1.56</v>
      </c>
      <c r="G5">
        <v>54.58</v>
      </c>
      <c r="H5">
        <v>8.3800000000000008</v>
      </c>
      <c r="I5">
        <v>4.29</v>
      </c>
      <c r="J5">
        <v>50.1</v>
      </c>
      <c r="K5">
        <v>41.33</v>
      </c>
      <c r="L5">
        <v>386.73</v>
      </c>
      <c r="M5">
        <v>174.55</v>
      </c>
      <c r="N5">
        <v>0.36</v>
      </c>
      <c r="O5">
        <v>90.79</v>
      </c>
      <c r="P5">
        <v>1364.05</v>
      </c>
      <c r="Q5">
        <v>0</v>
      </c>
      <c r="R5">
        <v>1245.53</v>
      </c>
      <c r="S5">
        <v>134.29</v>
      </c>
      <c r="T5">
        <v>0.86</v>
      </c>
      <c r="U5">
        <v>0.65</v>
      </c>
      <c r="V5" s="4">
        <v>78.36</v>
      </c>
      <c r="W5">
        <v>251.52</v>
      </c>
      <c r="X5">
        <v>12.53</v>
      </c>
      <c r="Y5">
        <v>10.85</v>
      </c>
      <c r="Z5" s="5"/>
      <c r="AA5" s="5"/>
      <c r="AB5" s="5"/>
      <c r="AC5">
        <v>6.39</v>
      </c>
      <c r="AD5" s="5"/>
      <c r="AE5" s="5"/>
      <c r="AF5" s="5"/>
      <c r="AG5" s="10">
        <v>0.28999999999999998</v>
      </c>
      <c r="AH5">
        <v>18.559999999999999</v>
      </c>
      <c r="AI5">
        <v>2337.61</v>
      </c>
      <c r="AJ5">
        <v>310.08</v>
      </c>
      <c r="AK5">
        <v>7.84</v>
      </c>
      <c r="AL5">
        <v>100</v>
      </c>
      <c r="AM5">
        <v>5.2</v>
      </c>
      <c r="AN5">
        <v>154.6</v>
      </c>
      <c r="AO5">
        <v>96.75</v>
      </c>
      <c r="AP5" s="5"/>
      <c r="AS5">
        <v>58540</v>
      </c>
      <c r="AT5">
        <v>59212</v>
      </c>
      <c r="AU5">
        <v>171.75</v>
      </c>
      <c r="AV5">
        <v>513</v>
      </c>
      <c r="AW5">
        <v>1.02</v>
      </c>
      <c r="AX5">
        <v>33538</v>
      </c>
      <c r="AY5">
        <v>3000</v>
      </c>
      <c r="AZ5">
        <v>5785</v>
      </c>
      <c r="BA5">
        <v>3986</v>
      </c>
      <c r="BB5" s="5"/>
      <c r="BC5" s="5"/>
      <c r="BD5" s="5"/>
      <c r="BE5">
        <v>18152</v>
      </c>
      <c r="BF5">
        <v>9239</v>
      </c>
      <c r="BG5">
        <v>221</v>
      </c>
      <c r="BH5">
        <v>117</v>
      </c>
      <c r="BI5">
        <v>60</v>
      </c>
      <c r="BJ5">
        <v>2</v>
      </c>
      <c r="BK5">
        <v>505</v>
      </c>
      <c r="BL5">
        <v>12</v>
      </c>
      <c r="BM5">
        <v>458</v>
      </c>
      <c r="BN5">
        <v>21</v>
      </c>
      <c r="BO5">
        <v>14</v>
      </c>
      <c r="BP5">
        <v>425</v>
      </c>
      <c r="BQ5">
        <v>16367</v>
      </c>
      <c r="BR5">
        <v>1522</v>
      </c>
      <c r="BS5">
        <v>210</v>
      </c>
      <c r="BT5">
        <v>566</v>
      </c>
      <c r="BU5">
        <v>1270</v>
      </c>
      <c r="BV5">
        <v>271</v>
      </c>
      <c r="BW5">
        <v>4882</v>
      </c>
      <c r="BX5">
        <v>4504</v>
      </c>
      <c r="BY5">
        <v>897</v>
      </c>
      <c r="BZ5">
        <v>0</v>
      </c>
      <c r="CA5">
        <v>654</v>
      </c>
      <c r="CB5">
        <v>716</v>
      </c>
      <c r="CC5">
        <v>1058</v>
      </c>
      <c r="CD5">
        <v>309</v>
      </c>
      <c r="CE5">
        <v>182783</v>
      </c>
      <c r="CF5">
        <v>128180</v>
      </c>
      <c r="CG5">
        <v>2.19</v>
      </c>
      <c r="CH5">
        <v>0.1</v>
      </c>
      <c r="CI5" s="5"/>
    </row>
    <row r="6" spans="1:87" x14ac:dyDescent="0.3">
      <c r="A6">
        <v>12</v>
      </c>
      <c r="B6" t="s">
        <v>88</v>
      </c>
      <c r="C6">
        <v>7.67</v>
      </c>
      <c r="D6">
        <v>7.91</v>
      </c>
      <c r="E6">
        <v>-3.88</v>
      </c>
      <c r="F6">
        <v>0.41</v>
      </c>
      <c r="G6">
        <v>61.96</v>
      </c>
      <c r="H6">
        <v>8.1999999999999993</v>
      </c>
      <c r="I6">
        <v>4.78</v>
      </c>
      <c r="J6">
        <v>55.58</v>
      </c>
      <c r="K6">
        <v>41.58</v>
      </c>
      <c r="L6">
        <v>389.03</v>
      </c>
      <c r="M6">
        <v>174.48</v>
      </c>
      <c r="N6">
        <v>0.56999999999999995</v>
      </c>
      <c r="O6">
        <v>87.37</v>
      </c>
      <c r="P6">
        <v>1401.39</v>
      </c>
      <c r="Q6">
        <v>0</v>
      </c>
      <c r="R6">
        <v>1329.64</v>
      </c>
      <c r="S6">
        <v>137.86000000000001</v>
      </c>
      <c r="T6">
        <v>0.86</v>
      </c>
      <c r="U6">
        <v>0.65</v>
      </c>
      <c r="V6" s="4">
        <v>59.48</v>
      </c>
      <c r="W6">
        <v>258.29000000000002</v>
      </c>
      <c r="X6">
        <v>12.76</v>
      </c>
      <c r="Y6">
        <v>10.35</v>
      </c>
      <c r="Z6" s="5"/>
      <c r="AA6" s="5"/>
      <c r="AB6" s="5"/>
      <c r="AC6">
        <v>6.66</v>
      </c>
      <c r="AD6" s="5"/>
      <c r="AE6" s="5"/>
      <c r="AF6" s="5"/>
      <c r="AG6">
        <v>279.39</v>
      </c>
      <c r="AH6">
        <v>31.39</v>
      </c>
      <c r="AI6">
        <v>2535.9899999999998</v>
      </c>
      <c r="AJ6">
        <v>312.10000000000002</v>
      </c>
      <c r="AK6">
        <v>7.91</v>
      </c>
      <c r="AL6">
        <v>100</v>
      </c>
      <c r="AM6">
        <v>5.2</v>
      </c>
      <c r="AN6">
        <v>154.6</v>
      </c>
      <c r="AO6">
        <v>96.75</v>
      </c>
      <c r="AP6" s="5"/>
      <c r="AS6">
        <v>58504</v>
      </c>
      <c r="AT6">
        <v>59066</v>
      </c>
      <c r="AU6">
        <v>168.21</v>
      </c>
      <c r="AV6">
        <v>439</v>
      </c>
      <c r="AW6">
        <v>0.88</v>
      </c>
      <c r="AX6">
        <v>33531</v>
      </c>
      <c r="AY6">
        <v>3027</v>
      </c>
      <c r="AZ6">
        <v>6199</v>
      </c>
      <c r="BA6">
        <v>4079</v>
      </c>
      <c r="BB6" s="5"/>
      <c r="BC6" s="5"/>
      <c r="BD6" s="5"/>
      <c r="BE6">
        <v>18259</v>
      </c>
      <c r="BF6">
        <v>9271</v>
      </c>
      <c r="BG6">
        <v>217</v>
      </c>
      <c r="BH6">
        <v>119</v>
      </c>
      <c r="BI6">
        <v>61</v>
      </c>
      <c r="BJ6">
        <v>1</v>
      </c>
      <c r="BK6">
        <v>519</v>
      </c>
      <c r="BL6">
        <v>4</v>
      </c>
      <c r="BM6">
        <v>458</v>
      </c>
      <c r="BN6">
        <v>22</v>
      </c>
      <c r="BO6">
        <v>35</v>
      </c>
      <c r="BP6">
        <v>410</v>
      </c>
      <c r="BQ6">
        <v>16430</v>
      </c>
      <c r="BR6">
        <v>1441</v>
      </c>
      <c r="BS6">
        <v>197</v>
      </c>
      <c r="BT6">
        <v>543</v>
      </c>
      <c r="BU6">
        <v>1263</v>
      </c>
      <c r="BV6">
        <v>261</v>
      </c>
      <c r="BW6">
        <v>4941</v>
      </c>
      <c r="BX6">
        <v>4594</v>
      </c>
      <c r="BY6">
        <v>895</v>
      </c>
      <c r="BZ6">
        <v>0</v>
      </c>
      <c r="CA6">
        <v>680</v>
      </c>
      <c r="CB6">
        <v>729</v>
      </c>
      <c r="CC6">
        <v>1064</v>
      </c>
      <c r="CD6">
        <v>336</v>
      </c>
      <c r="CE6" s="5"/>
      <c r="CF6" s="5"/>
      <c r="CG6" s="5"/>
      <c r="CH6">
        <v>0.1</v>
      </c>
      <c r="CI6" s="5"/>
    </row>
    <row r="7" spans="1:87" x14ac:dyDescent="0.3">
      <c r="A7">
        <v>12</v>
      </c>
      <c r="B7" t="s">
        <v>89</v>
      </c>
      <c r="C7">
        <v>7.74</v>
      </c>
      <c r="D7">
        <v>8.06</v>
      </c>
      <c r="E7">
        <v>-3.09</v>
      </c>
      <c r="F7">
        <v>-3.47</v>
      </c>
      <c r="G7">
        <v>54.34</v>
      </c>
      <c r="H7">
        <v>9.44</v>
      </c>
      <c r="I7">
        <v>3.57</v>
      </c>
      <c r="J7">
        <v>54.59</v>
      </c>
      <c r="K7">
        <v>44.89</v>
      </c>
      <c r="L7">
        <v>385.59</v>
      </c>
      <c r="M7">
        <v>172.95</v>
      </c>
      <c r="N7">
        <v>0.8</v>
      </c>
      <c r="O7">
        <v>89.22</v>
      </c>
      <c r="P7">
        <v>1440.7</v>
      </c>
      <c r="Q7">
        <v>0</v>
      </c>
      <c r="R7">
        <v>1349.37</v>
      </c>
      <c r="S7">
        <v>140</v>
      </c>
      <c r="T7">
        <v>0.84</v>
      </c>
      <c r="U7">
        <v>0.62</v>
      </c>
      <c r="V7" s="4">
        <v>71.27</v>
      </c>
      <c r="W7">
        <v>270.67</v>
      </c>
      <c r="X7">
        <v>11.79</v>
      </c>
      <c r="Y7">
        <v>10.61</v>
      </c>
      <c r="Z7" s="5"/>
      <c r="AA7">
        <v>2.88</v>
      </c>
      <c r="AB7">
        <v>0</v>
      </c>
      <c r="AC7">
        <v>6.32</v>
      </c>
      <c r="AD7">
        <v>4.1100000000000003</v>
      </c>
      <c r="AE7">
        <v>1.64</v>
      </c>
      <c r="AF7">
        <v>4.04</v>
      </c>
      <c r="AG7">
        <v>270.55</v>
      </c>
      <c r="AH7">
        <v>37.25</v>
      </c>
      <c r="AI7">
        <v>3272.53</v>
      </c>
      <c r="AJ7">
        <v>307.95999999999998</v>
      </c>
      <c r="AK7">
        <v>7.85</v>
      </c>
      <c r="AL7">
        <v>100</v>
      </c>
      <c r="AM7">
        <v>5.2</v>
      </c>
      <c r="AN7">
        <v>154.6</v>
      </c>
      <c r="AO7">
        <v>96.75</v>
      </c>
      <c r="AP7" s="5"/>
      <c r="AS7">
        <v>58023</v>
      </c>
      <c r="AT7">
        <v>58417</v>
      </c>
      <c r="AU7">
        <v>166.32</v>
      </c>
      <c r="AV7">
        <v>392</v>
      </c>
      <c r="AW7">
        <v>0.8</v>
      </c>
      <c r="AX7">
        <v>33549</v>
      </c>
      <c r="AY7">
        <v>3133</v>
      </c>
      <c r="AZ7">
        <v>6496</v>
      </c>
      <c r="BA7" s="5"/>
      <c r="BB7">
        <v>953</v>
      </c>
      <c r="BC7">
        <v>2962</v>
      </c>
      <c r="BD7" s="5"/>
      <c r="BE7">
        <v>17869</v>
      </c>
      <c r="BF7">
        <v>12206</v>
      </c>
      <c r="BG7">
        <v>213</v>
      </c>
      <c r="BH7">
        <v>125</v>
      </c>
      <c r="BI7">
        <v>60</v>
      </c>
      <c r="BJ7">
        <v>2</v>
      </c>
      <c r="BK7">
        <v>497</v>
      </c>
      <c r="BL7">
        <v>4</v>
      </c>
      <c r="BM7">
        <v>436</v>
      </c>
      <c r="BN7">
        <v>24</v>
      </c>
      <c r="BO7">
        <v>33</v>
      </c>
      <c r="BP7">
        <v>412</v>
      </c>
      <c r="BQ7">
        <v>16103</v>
      </c>
      <c r="BR7">
        <v>1365</v>
      </c>
      <c r="BS7">
        <v>197</v>
      </c>
      <c r="BT7">
        <v>520</v>
      </c>
      <c r="BU7">
        <v>1291</v>
      </c>
      <c r="BV7">
        <v>238</v>
      </c>
      <c r="BW7">
        <v>4728</v>
      </c>
      <c r="BX7">
        <v>4549</v>
      </c>
      <c r="BY7">
        <v>868</v>
      </c>
      <c r="BZ7">
        <v>0</v>
      </c>
      <c r="CA7">
        <v>691</v>
      </c>
      <c r="CB7">
        <v>741</v>
      </c>
      <c r="CC7">
        <v>1060</v>
      </c>
      <c r="CD7">
        <v>348</v>
      </c>
      <c r="CE7">
        <v>217972</v>
      </c>
      <c r="CF7">
        <v>141770</v>
      </c>
      <c r="CG7">
        <v>2.16</v>
      </c>
      <c r="CH7">
        <v>0.1</v>
      </c>
      <c r="CI7">
        <v>4.8099999999999996</v>
      </c>
    </row>
    <row r="8" spans="1:87" x14ac:dyDescent="0.3">
      <c r="A8">
        <v>12</v>
      </c>
      <c r="B8" t="s">
        <v>90</v>
      </c>
      <c r="C8">
        <v>7.69</v>
      </c>
      <c r="D8">
        <v>8.2200000000000006</v>
      </c>
      <c r="E8">
        <v>-4.63</v>
      </c>
      <c r="F8">
        <v>-1.53</v>
      </c>
      <c r="G8">
        <v>51.9</v>
      </c>
      <c r="H8">
        <v>9.24</v>
      </c>
      <c r="I8">
        <v>5.43</v>
      </c>
      <c r="J8">
        <v>48.1</v>
      </c>
      <c r="K8">
        <v>44.77</v>
      </c>
      <c r="L8">
        <v>383.14</v>
      </c>
      <c r="M8">
        <v>173.02</v>
      </c>
      <c r="N8">
        <v>0.48</v>
      </c>
      <c r="O8">
        <v>88.41</v>
      </c>
      <c r="P8">
        <v>1488.77</v>
      </c>
      <c r="Q8">
        <v>0</v>
      </c>
      <c r="R8">
        <v>1382.69</v>
      </c>
      <c r="S8">
        <v>137.86000000000001</v>
      </c>
      <c r="T8">
        <v>0.83</v>
      </c>
      <c r="U8">
        <v>0.61</v>
      </c>
      <c r="V8" s="4">
        <v>82.38</v>
      </c>
      <c r="W8">
        <v>280.38</v>
      </c>
      <c r="X8">
        <v>10.79</v>
      </c>
      <c r="Y8">
        <v>11.35</v>
      </c>
      <c r="Z8">
        <v>21.24</v>
      </c>
      <c r="AA8">
        <v>0.55000000000000004</v>
      </c>
      <c r="AB8">
        <v>1.1599999999999999</v>
      </c>
      <c r="AC8">
        <v>6.51</v>
      </c>
      <c r="AD8">
        <v>2.79</v>
      </c>
      <c r="AE8">
        <v>2.4300000000000002</v>
      </c>
      <c r="AF8">
        <v>5.83</v>
      </c>
      <c r="AG8">
        <v>292.33</v>
      </c>
      <c r="AH8">
        <v>29.89</v>
      </c>
      <c r="AI8">
        <v>3577.12</v>
      </c>
      <c r="AJ8">
        <v>312.06</v>
      </c>
      <c r="AK8">
        <v>7.46</v>
      </c>
      <c r="AL8">
        <v>100</v>
      </c>
      <c r="AM8">
        <v>5.2</v>
      </c>
      <c r="AN8">
        <v>154.6</v>
      </c>
      <c r="AO8">
        <v>96.75</v>
      </c>
      <c r="AP8" s="5"/>
      <c r="AS8">
        <v>58073</v>
      </c>
      <c r="AT8">
        <v>58109</v>
      </c>
      <c r="AU8">
        <v>164.97</v>
      </c>
      <c r="AV8">
        <v>368</v>
      </c>
      <c r="AW8">
        <v>0.75</v>
      </c>
      <c r="AX8">
        <v>33565</v>
      </c>
      <c r="AY8">
        <v>3177</v>
      </c>
      <c r="AZ8">
        <v>6729</v>
      </c>
      <c r="BA8" s="5"/>
      <c r="BB8">
        <v>1409</v>
      </c>
      <c r="BC8">
        <v>3693</v>
      </c>
      <c r="BD8">
        <v>358775</v>
      </c>
      <c r="BE8">
        <v>18122</v>
      </c>
      <c r="BF8">
        <v>12323</v>
      </c>
      <c r="BG8">
        <v>214</v>
      </c>
      <c r="BH8">
        <v>115</v>
      </c>
      <c r="BI8">
        <v>65</v>
      </c>
      <c r="BJ8">
        <v>2</v>
      </c>
      <c r="BK8">
        <v>472</v>
      </c>
      <c r="BL8">
        <v>4</v>
      </c>
      <c r="BM8">
        <v>413</v>
      </c>
      <c r="BN8">
        <v>21</v>
      </c>
      <c r="BO8">
        <v>34</v>
      </c>
      <c r="BP8">
        <v>411</v>
      </c>
      <c r="BQ8">
        <v>16412</v>
      </c>
      <c r="BR8">
        <v>1352</v>
      </c>
      <c r="BS8">
        <v>180</v>
      </c>
      <c r="BT8">
        <v>576</v>
      </c>
      <c r="BU8">
        <v>1349</v>
      </c>
      <c r="BV8">
        <v>234</v>
      </c>
      <c r="BW8">
        <v>4718</v>
      </c>
      <c r="BX8">
        <v>4666</v>
      </c>
      <c r="BY8">
        <v>871</v>
      </c>
      <c r="BZ8">
        <v>0</v>
      </c>
      <c r="CA8">
        <v>714</v>
      </c>
      <c r="CB8">
        <v>767</v>
      </c>
      <c r="CC8">
        <v>1082</v>
      </c>
      <c r="CD8">
        <v>370</v>
      </c>
      <c r="CE8" s="5"/>
      <c r="CF8" s="5"/>
      <c r="CG8" s="5"/>
      <c r="CH8">
        <v>0.1</v>
      </c>
      <c r="CI8" s="5"/>
    </row>
    <row r="9" spans="1:87" x14ac:dyDescent="0.3">
      <c r="A9">
        <v>12</v>
      </c>
      <c r="B9" t="s">
        <v>91</v>
      </c>
      <c r="C9">
        <v>7.71</v>
      </c>
      <c r="D9">
        <v>8.36</v>
      </c>
      <c r="E9">
        <v>-3.26</v>
      </c>
      <c r="F9">
        <v>-2.46</v>
      </c>
      <c r="G9">
        <v>54.4</v>
      </c>
      <c r="H9">
        <v>10.38</v>
      </c>
      <c r="I9">
        <v>4.72</v>
      </c>
      <c r="J9">
        <v>56.29</v>
      </c>
      <c r="K9">
        <v>45.21</v>
      </c>
      <c r="L9">
        <v>387.13</v>
      </c>
      <c r="M9">
        <v>172.67</v>
      </c>
      <c r="N9">
        <v>0.68</v>
      </c>
      <c r="O9">
        <v>87.95</v>
      </c>
      <c r="P9">
        <v>1500.28</v>
      </c>
      <c r="Q9">
        <v>0</v>
      </c>
      <c r="R9">
        <v>1414.37</v>
      </c>
      <c r="S9">
        <v>151.43</v>
      </c>
      <c r="T9">
        <v>0.83</v>
      </c>
      <c r="U9">
        <v>0.57999999999999996</v>
      </c>
      <c r="V9" s="4">
        <v>51.44</v>
      </c>
      <c r="W9">
        <v>280.88</v>
      </c>
      <c r="X9">
        <v>10.47</v>
      </c>
      <c r="Y9">
        <v>9.66</v>
      </c>
      <c r="Z9">
        <v>28.77</v>
      </c>
      <c r="AA9">
        <v>1.17</v>
      </c>
      <c r="AB9">
        <v>0</v>
      </c>
      <c r="AC9">
        <v>6.22</v>
      </c>
      <c r="AD9">
        <v>2.5</v>
      </c>
      <c r="AE9">
        <v>0.4</v>
      </c>
      <c r="AF9">
        <v>1.38</v>
      </c>
      <c r="AG9">
        <v>277.08999999999997</v>
      </c>
      <c r="AH9">
        <v>29.64</v>
      </c>
      <c r="AI9">
        <v>3641.51</v>
      </c>
      <c r="AJ9">
        <v>321.60000000000002</v>
      </c>
      <c r="AK9">
        <v>7.35</v>
      </c>
      <c r="AL9">
        <v>100</v>
      </c>
      <c r="AM9">
        <v>5.2</v>
      </c>
      <c r="AN9">
        <v>154.6</v>
      </c>
      <c r="AO9">
        <v>96.75</v>
      </c>
      <c r="AP9" s="5"/>
      <c r="AS9">
        <v>57989</v>
      </c>
      <c r="AT9">
        <v>57877</v>
      </c>
      <c r="AU9">
        <v>165.38</v>
      </c>
      <c r="AV9">
        <v>318</v>
      </c>
      <c r="AW9">
        <v>0.65</v>
      </c>
      <c r="AX9">
        <v>33583</v>
      </c>
      <c r="AY9">
        <v>3238</v>
      </c>
      <c r="AZ9">
        <v>6741</v>
      </c>
      <c r="BA9" s="5"/>
      <c r="BB9">
        <v>233</v>
      </c>
      <c r="BC9">
        <v>1764</v>
      </c>
      <c r="BD9">
        <v>351380</v>
      </c>
      <c r="BE9">
        <v>18649</v>
      </c>
      <c r="BF9">
        <v>12570</v>
      </c>
      <c r="BG9">
        <v>237</v>
      </c>
      <c r="BH9">
        <v>130</v>
      </c>
      <c r="BI9">
        <v>60</v>
      </c>
      <c r="BJ9">
        <v>3</v>
      </c>
      <c r="BK9">
        <v>479</v>
      </c>
      <c r="BL9">
        <v>4</v>
      </c>
      <c r="BM9">
        <v>404</v>
      </c>
      <c r="BN9">
        <v>38</v>
      </c>
      <c r="BO9">
        <v>33</v>
      </c>
      <c r="BP9">
        <v>417</v>
      </c>
      <c r="BQ9">
        <v>16915</v>
      </c>
      <c r="BR9">
        <v>1286</v>
      </c>
      <c r="BS9">
        <v>197</v>
      </c>
      <c r="BT9">
        <v>631</v>
      </c>
      <c r="BU9">
        <v>1436</v>
      </c>
      <c r="BV9">
        <v>251</v>
      </c>
      <c r="BW9">
        <v>4769</v>
      </c>
      <c r="BX9">
        <v>4810</v>
      </c>
      <c r="BY9">
        <v>932</v>
      </c>
      <c r="BZ9">
        <v>0</v>
      </c>
      <c r="CA9">
        <v>773</v>
      </c>
      <c r="CB9">
        <v>815</v>
      </c>
      <c r="CC9">
        <v>1116</v>
      </c>
      <c r="CD9">
        <v>373</v>
      </c>
      <c r="CE9" s="5"/>
      <c r="CF9" s="5"/>
      <c r="CG9" s="5"/>
      <c r="CH9">
        <v>0.1</v>
      </c>
      <c r="CI9">
        <v>4.78</v>
      </c>
    </row>
    <row r="10" spans="1:87" x14ac:dyDescent="0.3">
      <c r="A10">
        <v>12</v>
      </c>
      <c r="B10" t="s">
        <v>92</v>
      </c>
      <c r="C10">
        <v>7.77</v>
      </c>
      <c r="D10">
        <v>8.32</v>
      </c>
      <c r="E10">
        <v>-4.3099999999999996</v>
      </c>
      <c r="F10">
        <v>-1.03</v>
      </c>
      <c r="G10">
        <v>48.73</v>
      </c>
      <c r="H10">
        <v>7.32</v>
      </c>
      <c r="I10">
        <v>2.5499999999999998</v>
      </c>
      <c r="J10">
        <v>53.5</v>
      </c>
      <c r="K10">
        <v>45.36</v>
      </c>
      <c r="L10">
        <v>392.77</v>
      </c>
      <c r="M10">
        <v>172.96</v>
      </c>
      <c r="N10">
        <v>1.52</v>
      </c>
      <c r="O10">
        <v>86.27</v>
      </c>
      <c r="P10">
        <v>1520.48</v>
      </c>
      <c r="Q10">
        <v>0</v>
      </c>
      <c r="R10">
        <v>1384.55</v>
      </c>
      <c r="S10">
        <v>149.29</v>
      </c>
      <c r="T10">
        <v>0.81</v>
      </c>
      <c r="U10">
        <v>0.56999999999999995</v>
      </c>
      <c r="V10" s="4">
        <v>54.25</v>
      </c>
      <c r="W10">
        <v>277.04000000000002</v>
      </c>
      <c r="X10">
        <v>10.71</v>
      </c>
      <c r="Y10">
        <v>11.19</v>
      </c>
      <c r="Z10">
        <v>35.6</v>
      </c>
      <c r="AA10">
        <v>0</v>
      </c>
      <c r="AB10">
        <v>0</v>
      </c>
      <c r="AC10">
        <v>6.98</v>
      </c>
      <c r="AD10">
        <v>2.44</v>
      </c>
      <c r="AE10">
        <v>0.35</v>
      </c>
      <c r="AF10">
        <v>2.6</v>
      </c>
      <c r="AG10">
        <v>286.63</v>
      </c>
      <c r="AH10">
        <v>31.99</v>
      </c>
      <c r="AI10">
        <v>4284.29</v>
      </c>
      <c r="AJ10">
        <v>327.84</v>
      </c>
      <c r="AK10">
        <v>7.14</v>
      </c>
      <c r="AL10">
        <v>100</v>
      </c>
      <c r="AM10">
        <v>5.2</v>
      </c>
      <c r="AN10">
        <v>154.6</v>
      </c>
      <c r="AO10">
        <v>96.75</v>
      </c>
      <c r="AP10" s="5"/>
      <c r="AS10">
        <v>58151</v>
      </c>
      <c r="AT10">
        <v>57784</v>
      </c>
      <c r="AU10">
        <v>165.81</v>
      </c>
      <c r="AV10">
        <v>314</v>
      </c>
      <c r="AW10">
        <v>0.65</v>
      </c>
      <c r="AX10">
        <v>33621</v>
      </c>
      <c r="AY10">
        <v>3233</v>
      </c>
      <c r="AZ10">
        <v>6649</v>
      </c>
      <c r="BA10" s="5"/>
      <c r="BB10">
        <v>201</v>
      </c>
      <c r="BC10">
        <v>1907</v>
      </c>
      <c r="BD10">
        <v>367887</v>
      </c>
      <c r="BE10">
        <v>19064</v>
      </c>
      <c r="BF10">
        <v>14382</v>
      </c>
      <c r="BG10">
        <v>264</v>
      </c>
      <c r="BH10">
        <v>128</v>
      </c>
      <c r="BI10">
        <v>71</v>
      </c>
      <c r="BJ10">
        <v>4</v>
      </c>
      <c r="BK10">
        <v>458</v>
      </c>
      <c r="BL10">
        <v>4</v>
      </c>
      <c r="BM10">
        <v>393</v>
      </c>
      <c r="BN10">
        <v>27</v>
      </c>
      <c r="BO10">
        <v>34</v>
      </c>
      <c r="BP10">
        <v>449</v>
      </c>
      <c r="BQ10">
        <v>17342</v>
      </c>
      <c r="BR10">
        <v>1219</v>
      </c>
      <c r="BS10">
        <v>214</v>
      </c>
      <c r="BT10">
        <v>654</v>
      </c>
      <c r="BU10">
        <v>1494</v>
      </c>
      <c r="BV10">
        <v>243</v>
      </c>
      <c r="BW10">
        <v>4817</v>
      </c>
      <c r="BX10">
        <v>5023</v>
      </c>
      <c r="BY10">
        <v>958</v>
      </c>
      <c r="BZ10">
        <v>1</v>
      </c>
      <c r="CA10">
        <v>780</v>
      </c>
      <c r="CB10">
        <v>875</v>
      </c>
      <c r="CC10">
        <v>1125</v>
      </c>
      <c r="CD10">
        <v>393</v>
      </c>
      <c r="CE10" s="5"/>
      <c r="CF10" s="5"/>
      <c r="CG10" s="5"/>
      <c r="CH10">
        <v>0.1</v>
      </c>
      <c r="CI10">
        <v>4.75</v>
      </c>
    </row>
    <row r="11" spans="1:87" x14ac:dyDescent="0.3">
      <c r="A11">
        <v>12</v>
      </c>
      <c r="B11" t="s">
        <v>93</v>
      </c>
      <c r="C11">
        <v>7.63</v>
      </c>
      <c r="D11">
        <v>8.15</v>
      </c>
      <c r="E11">
        <v>-4.53</v>
      </c>
      <c r="F11">
        <v>-14.54</v>
      </c>
      <c r="G11">
        <v>37.39</v>
      </c>
      <c r="H11">
        <v>7.29</v>
      </c>
      <c r="I11">
        <v>6.99</v>
      </c>
      <c r="J11">
        <v>45.59</v>
      </c>
      <c r="K11">
        <v>45.77</v>
      </c>
      <c r="L11">
        <v>420.11</v>
      </c>
      <c r="M11">
        <v>167.57</v>
      </c>
      <c r="N11">
        <v>3.65</v>
      </c>
      <c r="O11">
        <v>85.07</v>
      </c>
      <c r="P11">
        <v>1648.21</v>
      </c>
      <c r="Q11">
        <v>0</v>
      </c>
      <c r="R11">
        <v>1346.26</v>
      </c>
      <c r="S11">
        <v>152.13999999999999</v>
      </c>
      <c r="T11">
        <v>0.76</v>
      </c>
      <c r="U11">
        <v>0.53</v>
      </c>
      <c r="V11" s="4">
        <v>44.81</v>
      </c>
      <c r="W11">
        <v>259.64999999999998</v>
      </c>
      <c r="X11">
        <v>11.24</v>
      </c>
      <c r="Y11">
        <v>10.24</v>
      </c>
      <c r="Z11">
        <v>34.54</v>
      </c>
      <c r="AA11" s="5"/>
      <c r="AB11" s="5"/>
      <c r="AC11">
        <v>6.57</v>
      </c>
      <c r="AD11" s="5"/>
      <c r="AE11">
        <v>0.15</v>
      </c>
      <c r="AF11">
        <v>2.85</v>
      </c>
      <c r="AG11">
        <v>161.25</v>
      </c>
      <c r="AH11">
        <v>29.6</v>
      </c>
      <c r="AI11">
        <v>12679.22</v>
      </c>
      <c r="AJ11">
        <v>336.12</v>
      </c>
      <c r="AK11">
        <v>7.48</v>
      </c>
      <c r="AL11">
        <v>100</v>
      </c>
      <c r="AM11">
        <v>5.2</v>
      </c>
      <c r="AN11">
        <v>154.6</v>
      </c>
      <c r="AO11">
        <v>96.75</v>
      </c>
      <c r="AP11" s="5"/>
      <c r="AS11">
        <v>56543</v>
      </c>
      <c r="AT11">
        <v>57091</v>
      </c>
      <c r="AU11">
        <v>169.94</v>
      </c>
      <c r="AV11">
        <v>658</v>
      </c>
      <c r="AW11">
        <v>1.37</v>
      </c>
      <c r="AX11">
        <v>33742</v>
      </c>
      <c r="AY11">
        <v>3190</v>
      </c>
      <c r="AZ11">
        <v>6751</v>
      </c>
      <c r="BA11" s="5"/>
      <c r="BB11">
        <v>84</v>
      </c>
      <c r="BC11">
        <v>57</v>
      </c>
      <c r="BD11">
        <v>2005</v>
      </c>
      <c r="BE11">
        <v>19005</v>
      </c>
      <c r="BF11">
        <v>13425</v>
      </c>
      <c r="BG11">
        <v>263</v>
      </c>
      <c r="BH11">
        <v>141</v>
      </c>
      <c r="BI11">
        <v>68</v>
      </c>
      <c r="BJ11">
        <v>6</v>
      </c>
      <c r="BK11">
        <v>470</v>
      </c>
      <c r="BL11">
        <v>4</v>
      </c>
      <c r="BM11">
        <v>402</v>
      </c>
      <c r="BN11">
        <v>31</v>
      </c>
      <c r="BO11">
        <v>33</v>
      </c>
      <c r="BP11">
        <v>486</v>
      </c>
      <c r="BQ11">
        <v>17220</v>
      </c>
      <c r="BR11">
        <v>1231</v>
      </c>
      <c r="BS11">
        <v>255</v>
      </c>
      <c r="BT11">
        <v>644</v>
      </c>
      <c r="BU11">
        <v>1506</v>
      </c>
      <c r="BV11">
        <v>229</v>
      </c>
      <c r="BW11">
        <v>4726</v>
      </c>
      <c r="BX11">
        <v>4990</v>
      </c>
      <c r="BY11">
        <v>958</v>
      </c>
      <c r="BZ11">
        <v>0</v>
      </c>
      <c r="CA11">
        <v>776</v>
      </c>
      <c r="CB11">
        <v>893</v>
      </c>
      <c r="CC11">
        <v>1075</v>
      </c>
      <c r="CD11">
        <v>403</v>
      </c>
      <c r="CE11" s="5"/>
      <c r="CF11" s="5"/>
      <c r="CG11" s="5"/>
      <c r="CH11">
        <v>0.1</v>
      </c>
      <c r="CI11">
        <v>4.8600000000000003</v>
      </c>
    </row>
    <row r="12" spans="1:87" x14ac:dyDescent="0.3">
      <c r="A12">
        <v>12</v>
      </c>
      <c r="B12" t="s">
        <v>94</v>
      </c>
      <c r="C12">
        <v>7.53</v>
      </c>
      <c r="D12">
        <v>8.06</v>
      </c>
      <c r="E12">
        <v>-4.42</v>
      </c>
      <c r="F12">
        <v>-10.49</v>
      </c>
      <c r="G12">
        <v>58.7</v>
      </c>
      <c r="H12">
        <v>8.4499999999999993</v>
      </c>
      <c r="I12">
        <v>3.62</v>
      </c>
      <c r="J12">
        <v>55.31</v>
      </c>
      <c r="K12">
        <v>47.49</v>
      </c>
      <c r="L12">
        <v>435.64</v>
      </c>
      <c r="M12">
        <v>164.65</v>
      </c>
      <c r="N12">
        <v>3.34</v>
      </c>
      <c r="O12">
        <v>84.46</v>
      </c>
      <c r="P12">
        <v>1734.1</v>
      </c>
      <c r="Q12">
        <v>0</v>
      </c>
      <c r="R12">
        <v>1295.8800000000001</v>
      </c>
      <c r="S12">
        <v>171.58</v>
      </c>
      <c r="T12">
        <v>0.7</v>
      </c>
      <c r="U12">
        <v>0.5</v>
      </c>
      <c r="V12" s="4">
        <v>34.51</v>
      </c>
      <c r="W12">
        <v>263.52</v>
      </c>
      <c r="X12">
        <v>9.58</v>
      </c>
      <c r="Y12">
        <v>8.2899999999999991</v>
      </c>
      <c r="Z12">
        <v>33.11</v>
      </c>
      <c r="AA12" s="5"/>
      <c r="AB12" s="5"/>
      <c r="AC12">
        <v>5.6</v>
      </c>
      <c r="AD12" s="5"/>
      <c r="AE12">
        <v>0.3</v>
      </c>
      <c r="AF12">
        <v>2.7</v>
      </c>
      <c r="AG12">
        <v>180.19</v>
      </c>
      <c r="AH12">
        <v>23.55</v>
      </c>
      <c r="AI12">
        <v>5202.47</v>
      </c>
      <c r="AJ12">
        <v>342.17</v>
      </c>
      <c r="AK12">
        <v>7.6</v>
      </c>
      <c r="AL12">
        <v>100</v>
      </c>
      <c r="AM12">
        <v>5</v>
      </c>
      <c r="AN12">
        <v>155.19999999999999</v>
      </c>
      <c r="AO12">
        <v>96.88</v>
      </c>
      <c r="AP12" s="5"/>
      <c r="AS12">
        <v>55723</v>
      </c>
      <c r="AT12">
        <v>56398</v>
      </c>
      <c r="AU12">
        <v>171.67</v>
      </c>
      <c r="AV12">
        <v>414</v>
      </c>
      <c r="AW12">
        <v>0.87</v>
      </c>
      <c r="AX12">
        <v>33844</v>
      </c>
      <c r="AY12">
        <v>3360</v>
      </c>
      <c r="AZ12">
        <v>6588</v>
      </c>
      <c r="BA12" s="5"/>
      <c r="BB12">
        <v>165</v>
      </c>
      <c r="BC12">
        <v>1080</v>
      </c>
      <c r="BD12">
        <v>4941</v>
      </c>
      <c r="BE12">
        <v>19067</v>
      </c>
      <c r="BF12">
        <v>9406</v>
      </c>
      <c r="BG12">
        <v>226</v>
      </c>
      <c r="BH12">
        <v>136</v>
      </c>
      <c r="BI12">
        <v>60</v>
      </c>
      <c r="BJ12">
        <v>5</v>
      </c>
      <c r="BK12">
        <v>471</v>
      </c>
      <c r="BL12">
        <v>5</v>
      </c>
      <c r="BM12">
        <v>401</v>
      </c>
      <c r="BN12">
        <v>34</v>
      </c>
      <c r="BO12">
        <v>31</v>
      </c>
      <c r="BP12">
        <v>512</v>
      </c>
      <c r="BQ12">
        <v>17251</v>
      </c>
      <c r="BR12">
        <v>1206</v>
      </c>
      <c r="BS12">
        <v>290</v>
      </c>
      <c r="BT12">
        <v>669</v>
      </c>
      <c r="BU12">
        <v>1515</v>
      </c>
      <c r="BV12">
        <v>208</v>
      </c>
      <c r="BW12">
        <v>4584</v>
      </c>
      <c r="BX12">
        <v>5067</v>
      </c>
      <c r="BY12">
        <v>962</v>
      </c>
      <c r="BZ12">
        <v>0</v>
      </c>
      <c r="CA12">
        <v>773</v>
      </c>
      <c r="CB12">
        <v>918</v>
      </c>
      <c r="CC12">
        <v>1104</v>
      </c>
      <c r="CD12">
        <v>421</v>
      </c>
      <c r="CE12" s="5"/>
      <c r="CF12" s="5"/>
      <c r="CG12" s="5"/>
      <c r="CH12">
        <v>0.6</v>
      </c>
      <c r="CI12">
        <v>4.93</v>
      </c>
    </row>
    <row r="13" spans="1:87" x14ac:dyDescent="0.3">
      <c r="A13">
        <v>12</v>
      </c>
      <c r="B13" t="s">
        <v>95</v>
      </c>
      <c r="C13">
        <v>7.33</v>
      </c>
      <c r="D13">
        <v>7.9</v>
      </c>
      <c r="E13">
        <v>-5.09</v>
      </c>
      <c r="F13">
        <v>-3.08</v>
      </c>
      <c r="G13">
        <v>52.44</v>
      </c>
      <c r="H13">
        <v>8.48</v>
      </c>
      <c r="I13">
        <v>3.6</v>
      </c>
      <c r="J13">
        <v>57.84</v>
      </c>
      <c r="K13">
        <v>49.86</v>
      </c>
      <c r="L13">
        <v>449.75</v>
      </c>
      <c r="M13">
        <v>153.88</v>
      </c>
      <c r="N13">
        <v>1.5</v>
      </c>
      <c r="O13">
        <v>78.23</v>
      </c>
      <c r="P13">
        <v>1709.91</v>
      </c>
      <c r="Q13">
        <v>0</v>
      </c>
      <c r="R13">
        <v>1318.93</v>
      </c>
      <c r="S13">
        <v>181.05</v>
      </c>
      <c r="T13">
        <v>0.73</v>
      </c>
      <c r="U13">
        <v>0.48</v>
      </c>
      <c r="V13" s="4">
        <v>39.700000000000003</v>
      </c>
      <c r="W13">
        <v>256.27999999999997</v>
      </c>
      <c r="X13">
        <v>9.4600000000000009</v>
      </c>
      <c r="Y13">
        <v>5.54</v>
      </c>
      <c r="Z13">
        <v>31.35</v>
      </c>
      <c r="AA13" s="5"/>
      <c r="AB13" s="5"/>
      <c r="AC13">
        <v>2.35</v>
      </c>
      <c r="AD13" s="5"/>
      <c r="AE13">
        <v>0.2</v>
      </c>
      <c r="AF13">
        <v>2.21</v>
      </c>
      <c r="AG13">
        <v>273.83</v>
      </c>
      <c r="AH13">
        <v>32.53</v>
      </c>
      <c r="AI13">
        <v>6501.02</v>
      </c>
      <c r="AJ13">
        <v>339.16</v>
      </c>
      <c r="AK13">
        <v>7.91</v>
      </c>
      <c r="AL13">
        <v>100</v>
      </c>
      <c r="AM13">
        <v>2.5</v>
      </c>
      <c r="AN13">
        <v>157.69999999999999</v>
      </c>
      <c r="AO13">
        <v>98.44</v>
      </c>
      <c r="AP13" s="5"/>
      <c r="AS13">
        <v>55395</v>
      </c>
      <c r="AT13">
        <v>55783</v>
      </c>
      <c r="AU13">
        <v>174.11</v>
      </c>
      <c r="AV13">
        <v>389</v>
      </c>
      <c r="AW13">
        <v>0.82</v>
      </c>
      <c r="AX13">
        <v>35998</v>
      </c>
      <c r="AY13">
        <v>3283</v>
      </c>
      <c r="AZ13">
        <v>6407</v>
      </c>
      <c r="BA13" s="5"/>
      <c r="BB13">
        <v>113</v>
      </c>
      <c r="BC13">
        <v>1321</v>
      </c>
      <c r="BD13">
        <v>69797</v>
      </c>
      <c r="BE13">
        <v>18788</v>
      </c>
      <c r="BF13">
        <v>9098</v>
      </c>
      <c r="BG13">
        <v>229</v>
      </c>
      <c r="BH13">
        <v>148</v>
      </c>
      <c r="BI13">
        <v>69</v>
      </c>
      <c r="BJ13">
        <v>7</v>
      </c>
      <c r="BK13">
        <v>479</v>
      </c>
      <c r="BL13">
        <v>5</v>
      </c>
      <c r="BM13">
        <v>397</v>
      </c>
      <c r="BN13">
        <v>58</v>
      </c>
      <c r="BO13">
        <v>19</v>
      </c>
      <c r="BP13">
        <v>533</v>
      </c>
      <c r="BQ13">
        <v>16940</v>
      </c>
      <c r="BR13">
        <v>1159</v>
      </c>
      <c r="BS13">
        <v>279</v>
      </c>
      <c r="BT13">
        <v>685</v>
      </c>
      <c r="BU13">
        <v>1463</v>
      </c>
      <c r="BV13">
        <v>190</v>
      </c>
      <c r="BW13">
        <v>4607</v>
      </c>
      <c r="BX13">
        <v>4925</v>
      </c>
      <c r="BY13">
        <v>916</v>
      </c>
      <c r="BZ13">
        <v>0</v>
      </c>
      <c r="CA13">
        <v>778</v>
      </c>
      <c r="CB13">
        <v>899</v>
      </c>
      <c r="CC13">
        <v>1076</v>
      </c>
      <c r="CD13">
        <v>437</v>
      </c>
      <c r="CE13" s="5"/>
      <c r="CF13" s="5"/>
      <c r="CG13" s="5"/>
      <c r="CH13">
        <v>0.6</v>
      </c>
      <c r="CI13">
        <v>4.96</v>
      </c>
    </row>
    <row r="14" spans="1:87" x14ac:dyDescent="0.3">
      <c r="A14">
        <v>12</v>
      </c>
      <c r="B14" t="s">
        <v>96</v>
      </c>
      <c r="C14">
        <v>7.24</v>
      </c>
      <c r="D14">
        <v>7.66</v>
      </c>
      <c r="E14">
        <v>-4.3899999999999997</v>
      </c>
      <c r="F14">
        <v>-0.32</v>
      </c>
      <c r="G14">
        <v>51.84</v>
      </c>
      <c r="H14">
        <v>6.88</v>
      </c>
      <c r="I14">
        <v>2.46</v>
      </c>
      <c r="J14">
        <v>59.21</v>
      </c>
      <c r="K14" s="5"/>
      <c r="L14">
        <v>464.76</v>
      </c>
      <c r="M14">
        <v>154.47999999999999</v>
      </c>
      <c r="N14">
        <v>0.94</v>
      </c>
      <c r="O14">
        <v>77.75</v>
      </c>
      <c r="P14">
        <v>1791.8</v>
      </c>
      <c r="Q14">
        <v>0</v>
      </c>
      <c r="R14">
        <v>1426.92</v>
      </c>
      <c r="S14">
        <v>192.63</v>
      </c>
      <c r="T14">
        <v>0.73</v>
      </c>
      <c r="U14">
        <v>0.48</v>
      </c>
      <c r="V14" s="4">
        <v>17.95</v>
      </c>
      <c r="W14">
        <v>247.71</v>
      </c>
      <c r="X14">
        <v>7.87</v>
      </c>
      <c r="Y14">
        <v>4.72</v>
      </c>
      <c r="Z14">
        <v>29.94</v>
      </c>
      <c r="AA14" s="5"/>
      <c r="AB14" s="5"/>
      <c r="AC14">
        <v>2.4</v>
      </c>
      <c r="AD14" s="5"/>
      <c r="AE14">
        <v>0.23</v>
      </c>
      <c r="AF14">
        <v>2.74</v>
      </c>
      <c r="AG14">
        <v>307.33</v>
      </c>
      <c r="AH14" s="5"/>
      <c r="AI14" s="5"/>
      <c r="AJ14">
        <v>333.78</v>
      </c>
      <c r="AK14">
        <v>8.16</v>
      </c>
      <c r="AL14" s="5"/>
      <c r="AM14" s="5"/>
      <c r="AN14" s="5"/>
      <c r="AO14" s="5"/>
      <c r="AP14" s="5"/>
      <c r="AS14">
        <v>55650</v>
      </c>
      <c r="AT14">
        <v>55389</v>
      </c>
      <c r="AU14">
        <v>176.07</v>
      </c>
      <c r="AV14">
        <v>407</v>
      </c>
      <c r="AW14">
        <v>0.86</v>
      </c>
      <c r="AX14">
        <v>36025</v>
      </c>
      <c r="AY14">
        <v>3242</v>
      </c>
      <c r="AZ14">
        <v>5945</v>
      </c>
      <c r="BA14" s="5"/>
      <c r="BB14">
        <v>129</v>
      </c>
      <c r="BC14">
        <v>1057</v>
      </c>
      <c r="BD14">
        <v>110690</v>
      </c>
      <c r="BE14">
        <v>18575</v>
      </c>
      <c r="BF14">
        <v>8869</v>
      </c>
      <c r="BG14">
        <v>249</v>
      </c>
      <c r="BH14">
        <v>145</v>
      </c>
      <c r="BI14">
        <v>73</v>
      </c>
      <c r="BJ14">
        <v>5</v>
      </c>
      <c r="BK14">
        <v>487</v>
      </c>
      <c r="BL14">
        <v>3</v>
      </c>
      <c r="BM14">
        <v>400</v>
      </c>
      <c r="BN14">
        <v>67</v>
      </c>
      <c r="BO14">
        <v>17</v>
      </c>
      <c r="BP14">
        <v>545</v>
      </c>
      <c r="BQ14">
        <v>16697</v>
      </c>
      <c r="BR14">
        <v>1165</v>
      </c>
      <c r="BS14">
        <v>305</v>
      </c>
      <c r="BT14">
        <v>714</v>
      </c>
      <c r="BU14">
        <v>1386</v>
      </c>
      <c r="BV14">
        <v>191</v>
      </c>
      <c r="BW14">
        <v>4504</v>
      </c>
      <c r="BX14">
        <v>4827</v>
      </c>
      <c r="BY14">
        <v>897</v>
      </c>
      <c r="BZ14">
        <v>0</v>
      </c>
      <c r="CA14">
        <v>783</v>
      </c>
      <c r="CB14">
        <v>910</v>
      </c>
      <c r="CC14">
        <v>1049</v>
      </c>
      <c r="CD14">
        <v>449</v>
      </c>
      <c r="CE14" s="5"/>
      <c r="CF14" s="5"/>
      <c r="CG14" s="5"/>
      <c r="CH14" s="5"/>
      <c r="CI14" s="5"/>
    </row>
    <row r="16" spans="1:87" ht="296.39999999999998" x14ac:dyDescent="0.3">
      <c r="A16" t="str">
        <f>A1</f>
        <v>Kerület</v>
      </c>
      <c r="B16" t="s">
        <v>108</v>
      </c>
      <c r="C16" s="1" t="s">
        <v>3</v>
      </c>
      <c r="D16" s="1" t="s">
        <v>4</v>
      </c>
      <c r="E16" s="1" t="s">
        <v>6</v>
      </c>
      <c r="F16" s="1" t="s">
        <v>7</v>
      </c>
      <c r="G16" s="1" t="s">
        <v>10</v>
      </c>
      <c r="H16" s="1" t="s">
        <v>11</v>
      </c>
      <c r="I16" s="1" t="s">
        <v>12</v>
      </c>
      <c r="J16" s="1" t="s">
        <v>13</v>
      </c>
      <c r="K16" s="1" t="s">
        <v>15</v>
      </c>
      <c r="L16" s="1" t="s">
        <v>17</v>
      </c>
      <c r="M16" s="1" t="s">
        <v>18</v>
      </c>
      <c r="N16" s="1" t="s">
        <v>19</v>
      </c>
      <c r="O16" s="1" t="s">
        <v>20</v>
      </c>
      <c r="P16" s="1" t="s">
        <v>21</v>
      </c>
      <c r="Q16" s="1" t="s">
        <v>22</v>
      </c>
      <c r="R16" s="1" t="s">
        <v>23</v>
      </c>
      <c r="S16" s="1" t="s">
        <v>25</v>
      </c>
      <c r="T16" s="1" t="s">
        <v>26</v>
      </c>
      <c r="U16" s="1" t="s">
        <v>31</v>
      </c>
      <c r="V16" s="1" t="s">
        <v>28</v>
      </c>
      <c r="W16" s="1" t="s">
        <v>30</v>
      </c>
      <c r="X16" s="1" t="s">
        <v>36</v>
      </c>
      <c r="Y16" s="1" t="s">
        <v>43</v>
      </c>
      <c r="Z16" s="1" t="s">
        <v>47</v>
      </c>
      <c r="AA16" s="1" t="s">
        <v>59</v>
      </c>
      <c r="AC16" t="str">
        <f>A16</f>
        <v>Kerület</v>
      </c>
      <c r="AD16" t="str">
        <f>B16</f>
        <v>Budapest 12. ker. (2469)</v>
      </c>
      <c r="AE16" s="2" t="s">
        <v>2</v>
      </c>
      <c r="AF16" s="2" t="s">
        <v>5</v>
      </c>
      <c r="AG16" s="2" t="s">
        <v>8</v>
      </c>
      <c r="AH16" s="2" t="s">
        <v>9</v>
      </c>
      <c r="AI16" s="2" t="s">
        <v>16</v>
      </c>
      <c r="AJ16" s="2" t="s">
        <v>24</v>
      </c>
      <c r="AK16" s="2" t="s">
        <v>29</v>
      </c>
      <c r="AL16" s="2" t="s">
        <v>46</v>
      </c>
      <c r="AM16" s="2" t="s">
        <v>48</v>
      </c>
      <c r="AN16" s="2" t="s">
        <v>49</v>
      </c>
      <c r="AO16" s="2" t="s">
        <v>50</v>
      </c>
      <c r="AP16" s="2" t="s">
        <v>51</v>
      </c>
      <c r="AQ16" s="2" t="s">
        <v>52</v>
      </c>
      <c r="AR16" s="2" t="s">
        <v>53</v>
      </c>
      <c r="AS16" s="2" t="s">
        <v>54</v>
      </c>
      <c r="AT16" s="2" t="s">
        <v>55</v>
      </c>
      <c r="AU16" s="2" t="s">
        <v>56</v>
      </c>
      <c r="AV16" s="2" t="s">
        <v>57</v>
      </c>
      <c r="AW16" s="2" t="s">
        <v>58</v>
      </c>
      <c r="AX16" s="2" t="s">
        <v>60</v>
      </c>
      <c r="AY16" s="2" t="s">
        <v>61</v>
      </c>
      <c r="AZ16" s="2" t="s">
        <v>62</v>
      </c>
      <c r="BA16" s="2" t="s">
        <v>63</v>
      </c>
      <c r="BB16" s="2" t="s">
        <v>64</v>
      </c>
      <c r="BC16" s="2" t="s">
        <v>65</v>
      </c>
      <c r="BD16" s="2" t="s">
        <v>66</v>
      </c>
      <c r="BE16" s="2" t="s">
        <v>67</v>
      </c>
      <c r="BF16" s="2" t="s">
        <v>68</v>
      </c>
      <c r="BG16" s="2" t="s">
        <v>69</v>
      </c>
      <c r="BH16" s="2" t="s">
        <v>70</v>
      </c>
      <c r="BI16" s="2" t="s">
        <v>71</v>
      </c>
      <c r="BJ16" s="2" t="s">
        <v>72</v>
      </c>
      <c r="BK16" s="2" t="s">
        <v>73</v>
      </c>
    </row>
    <row r="17" spans="1:63" x14ac:dyDescent="0.3">
      <c r="A17">
        <f t="shared" ref="A17:A29" si="0">A2</f>
        <v>12</v>
      </c>
      <c r="B17" t="s">
        <v>84</v>
      </c>
      <c r="C17">
        <v>6.83</v>
      </c>
      <c r="D17">
        <v>7.07</v>
      </c>
      <c r="E17">
        <v>-3.76</v>
      </c>
      <c r="F17">
        <v>0.34</v>
      </c>
      <c r="G17">
        <v>59.68</v>
      </c>
      <c r="H17">
        <v>8.81</v>
      </c>
      <c r="I17">
        <v>4.1399999999999997</v>
      </c>
      <c r="J17">
        <v>39.119999999999997</v>
      </c>
      <c r="K17">
        <v>398.33</v>
      </c>
      <c r="L17">
        <v>166.34</v>
      </c>
      <c r="M17">
        <v>0.69</v>
      </c>
      <c r="N17">
        <v>90.04</v>
      </c>
      <c r="O17">
        <v>1456.8</v>
      </c>
      <c r="P17">
        <v>0</v>
      </c>
      <c r="Q17">
        <v>1138.29</v>
      </c>
      <c r="R17">
        <v>98.57</v>
      </c>
      <c r="S17">
        <v>0.9</v>
      </c>
      <c r="T17">
        <v>0.69</v>
      </c>
      <c r="U17">
        <v>9.69</v>
      </c>
      <c r="V17">
        <v>221.9</v>
      </c>
      <c r="W17">
        <v>13.84</v>
      </c>
      <c r="X17">
        <v>7.41</v>
      </c>
      <c r="Y17">
        <v>310.99</v>
      </c>
      <c r="Z17">
        <v>322.33999999999997</v>
      </c>
      <c r="AA17">
        <v>8.8000000000000007</v>
      </c>
      <c r="AC17">
        <f t="shared" ref="AC17:AC29" si="1">A17</f>
        <v>12</v>
      </c>
      <c r="AD17" t="str">
        <f t="shared" ref="AD17:AD29" si="2">B17</f>
        <v>2011</v>
      </c>
      <c r="AE17">
        <v>58903</v>
      </c>
      <c r="AF17">
        <v>185.79</v>
      </c>
      <c r="AG17">
        <v>749</v>
      </c>
      <c r="AH17">
        <v>1.48</v>
      </c>
      <c r="AI17">
        <v>33532</v>
      </c>
      <c r="AJ17">
        <v>2741</v>
      </c>
      <c r="AK17">
        <v>4660</v>
      </c>
      <c r="AL17">
        <v>17979</v>
      </c>
      <c r="AM17">
        <v>8982</v>
      </c>
      <c r="AN17">
        <v>227</v>
      </c>
      <c r="AO17">
        <v>117</v>
      </c>
      <c r="AP17">
        <v>56</v>
      </c>
      <c r="AQ17">
        <v>1</v>
      </c>
      <c r="AR17">
        <v>548</v>
      </c>
      <c r="AS17">
        <v>11</v>
      </c>
      <c r="AT17">
        <v>493</v>
      </c>
      <c r="AU17">
        <v>29</v>
      </c>
      <c r="AV17">
        <v>15</v>
      </c>
      <c r="AW17">
        <v>497</v>
      </c>
      <c r="AX17">
        <v>16099</v>
      </c>
      <c r="AY17">
        <v>1634</v>
      </c>
      <c r="AZ17">
        <v>218</v>
      </c>
      <c r="BA17">
        <v>561</v>
      </c>
      <c r="BB17">
        <v>1275</v>
      </c>
      <c r="BC17">
        <v>320</v>
      </c>
      <c r="BD17">
        <v>4824</v>
      </c>
      <c r="BE17">
        <v>4345</v>
      </c>
      <c r="BF17">
        <v>898</v>
      </c>
      <c r="BG17">
        <v>1</v>
      </c>
      <c r="BH17">
        <v>631</v>
      </c>
      <c r="BI17">
        <v>653</v>
      </c>
      <c r="BJ17">
        <v>1004</v>
      </c>
      <c r="BK17">
        <v>271</v>
      </c>
    </row>
    <row r="18" spans="1:63" x14ac:dyDescent="0.3">
      <c r="A18">
        <f t="shared" si="0"/>
        <v>12</v>
      </c>
      <c r="B18" t="s">
        <v>85</v>
      </c>
      <c r="C18">
        <v>6.98</v>
      </c>
      <c r="D18">
        <v>7.3</v>
      </c>
      <c r="E18">
        <v>-3.27</v>
      </c>
      <c r="F18">
        <v>7.0000000000000007E-2</v>
      </c>
      <c r="G18">
        <v>51.96</v>
      </c>
      <c r="H18">
        <v>8.49</v>
      </c>
      <c r="I18">
        <v>7.48</v>
      </c>
      <c r="J18">
        <v>40.56</v>
      </c>
      <c r="K18">
        <v>381.95</v>
      </c>
      <c r="L18">
        <v>172.9</v>
      </c>
      <c r="M18">
        <v>0.83</v>
      </c>
      <c r="N18">
        <v>89.9</v>
      </c>
      <c r="O18">
        <v>1439.3</v>
      </c>
      <c r="P18">
        <v>0</v>
      </c>
      <c r="Q18">
        <v>1159.98</v>
      </c>
      <c r="R18">
        <v>111.43</v>
      </c>
      <c r="S18">
        <v>0.88</v>
      </c>
      <c r="T18">
        <v>0.68</v>
      </c>
      <c r="U18">
        <v>9.8800000000000008</v>
      </c>
      <c r="V18">
        <v>226.68</v>
      </c>
      <c r="W18">
        <v>13.25</v>
      </c>
      <c r="X18">
        <v>8.09</v>
      </c>
      <c r="Y18">
        <v>292.82</v>
      </c>
      <c r="Z18">
        <v>308.77999999999997</v>
      </c>
      <c r="AA18">
        <v>8.56</v>
      </c>
      <c r="AC18">
        <f t="shared" si="1"/>
        <v>12</v>
      </c>
      <c r="AD18" t="str">
        <f t="shared" si="2"/>
        <v>2012</v>
      </c>
      <c r="AE18">
        <v>58893</v>
      </c>
      <c r="AF18">
        <v>182.7</v>
      </c>
      <c r="AG18">
        <v>789</v>
      </c>
      <c r="AH18">
        <v>1.56</v>
      </c>
      <c r="AI18">
        <v>33545</v>
      </c>
      <c r="AJ18">
        <v>2833</v>
      </c>
      <c r="AK18">
        <v>4987</v>
      </c>
      <c r="AL18">
        <v>17909</v>
      </c>
      <c r="AM18">
        <v>8838</v>
      </c>
      <c r="AN18">
        <v>241</v>
      </c>
      <c r="AO18">
        <v>112</v>
      </c>
      <c r="AP18">
        <v>53</v>
      </c>
      <c r="AQ18">
        <v>1</v>
      </c>
      <c r="AR18">
        <v>526</v>
      </c>
      <c r="AS18">
        <v>10</v>
      </c>
      <c r="AT18">
        <v>470</v>
      </c>
      <c r="AU18">
        <v>31</v>
      </c>
      <c r="AV18">
        <v>15</v>
      </c>
      <c r="AW18">
        <v>491</v>
      </c>
      <c r="AX18">
        <v>16061</v>
      </c>
      <c r="AY18">
        <v>1623</v>
      </c>
      <c r="AZ18">
        <v>210</v>
      </c>
      <c r="BA18">
        <v>553</v>
      </c>
      <c r="BB18">
        <v>1261</v>
      </c>
      <c r="BC18">
        <v>309</v>
      </c>
      <c r="BD18">
        <v>4831</v>
      </c>
      <c r="BE18">
        <v>4325</v>
      </c>
      <c r="BF18">
        <v>877</v>
      </c>
      <c r="BG18">
        <v>1</v>
      </c>
      <c r="BH18">
        <v>635</v>
      </c>
      <c r="BI18">
        <v>666</v>
      </c>
      <c r="BJ18">
        <v>1005</v>
      </c>
      <c r="BK18">
        <v>279</v>
      </c>
    </row>
    <row r="19" spans="1:63" x14ac:dyDescent="0.3">
      <c r="A19">
        <f t="shared" si="0"/>
        <v>12</v>
      </c>
      <c r="B19" t="s">
        <v>86</v>
      </c>
      <c r="C19">
        <v>7.22</v>
      </c>
      <c r="D19">
        <v>7.55</v>
      </c>
      <c r="E19">
        <v>-1.84</v>
      </c>
      <c r="F19">
        <v>-0.6</v>
      </c>
      <c r="G19">
        <v>50.96</v>
      </c>
      <c r="H19">
        <v>10.35</v>
      </c>
      <c r="I19">
        <v>7.8</v>
      </c>
      <c r="J19">
        <v>46.5</v>
      </c>
      <c r="K19">
        <v>383.43</v>
      </c>
      <c r="L19">
        <v>173.53</v>
      </c>
      <c r="M19">
        <v>0.27</v>
      </c>
      <c r="N19">
        <v>90.88</v>
      </c>
      <c r="O19">
        <v>1399.14</v>
      </c>
      <c r="P19">
        <v>0</v>
      </c>
      <c r="Q19">
        <v>1212.52</v>
      </c>
      <c r="R19">
        <v>114.29</v>
      </c>
      <c r="S19">
        <v>0.89</v>
      </c>
      <c r="T19">
        <v>0.71</v>
      </c>
      <c r="U19">
        <v>9.1300000000000008</v>
      </c>
      <c r="V19">
        <v>249.55</v>
      </c>
      <c r="W19">
        <v>12.39</v>
      </c>
      <c r="X19">
        <v>7.33</v>
      </c>
      <c r="Y19">
        <v>283.29000000000002</v>
      </c>
      <c r="Z19">
        <v>310.29000000000002</v>
      </c>
      <c r="AA19">
        <v>7.99</v>
      </c>
      <c r="AC19">
        <f t="shared" si="1"/>
        <v>12</v>
      </c>
      <c r="AD19" t="str">
        <f t="shared" si="2"/>
        <v>2013</v>
      </c>
      <c r="AE19">
        <v>59029</v>
      </c>
      <c r="AF19">
        <v>177.87</v>
      </c>
      <c r="AG19">
        <v>628</v>
      </c>
      <c r="AH19">
        <v>1.25</v>
      </c>
      <c r="AI19">
        <v>33539</v>
      </c>
      <c r="AJ19">
        <v>2737</v>
      </c>
      <c r="AK19">
        <v>5490</v>
      </c>
      <c r="AL19">
        <v>18059</v>
      </c>
      <c r="AM19">
        <v>8958</v>
      </c>
      <c r="AN19">
        <v>229</v>
      </c>
      <c r="AO19">
        <v>120</v>
      </c>
      <c r="AP19">
        <v>51</v>
      </c>
      <c r="AQ19">
        <v>2</v>
      </c>
      <c r="AR19">
        <v>502</v>
      </c>
      <c r="AS19">
        <v>10</v>
      </c>
      <c r="AT19">
        <v>457</v>
      </c>
      <c r="AU19">
        <v>23</v>
      </c>
      <c r="AV19">
        <v>12</v>
      </c>
      <c r="AW19">
        <v>449</v>
      </c>
      <c r="AX19">
        <v>16264</v>
      </c>
      <c r="AY19">
        <v>1558</v>
      </c>
      <c r="AZ19">
        <v>219</v>
      </c>
      <c r="BA19">
        <v>539</v>
      </c>
      <c r="BB19">
        <v>1258</v>
      </c>
      <c r="BC19">
        <v>274</v>
      </c>
      <c r="BD19">
        <v>4896</v>
      </c>
      <c r="BE19">
        <v>4412</v>
      </c>
      <c r="BF19">
        <v>905</v>
      </c>
      <c r="BG19">
        <v>0</v>
      </c>
      <c r="BH19">
        <v>656</v>
      </c>
      <c r="BI19">
        <v>690</v>
      </c>
      <c r="BJ19">
        <v>1056</v>
      </c>
      <c r="BK19">
        <v>292</v>
      </c>
    </row>
    <row r="20" spans="1:63" x14ac:dyDescent="0.3">
      <c r="A20">
        <f t="shared" si="0"/>
        <v>12</v>
      </c>
      <c r="B20" t="s">
        <v>87</v>
      </c>
      <c r="C20">
        <v>7.47</v>
      </c>
      <c r="D20">
        <v>7.78</v>
      </c>
      <c r="E20">
        <v>-3.27</v>
      </c>
      <c r="F20">
        <v>1.56</v>
      </c>
      <c r="G20">
        <v>54.58</v>
      </c>
      <c r="H20">
        <v>8.3800000000000008</v>
      </c>
      <c r="I20">
        <v>4.29</v>
      </c>
      <c r="J20">
        <v>50.1</v>
      </c>
      <c r="K20">
        <v>386.73</v>
      </c>
      <c r="L20">
        <v>174.55</v>
      </c>
      <c r="M20">
        <v>0.36</v>
      </c>
      <c r="N20">
        <v>90.79</v>
      </c>
      <c r="O20">
        <v>1364.05</v>
      </c>
      <c r="P20">
        <v>0</v>
      </c>
      <c r="Q20">
        <v>1245.53</v>
      </c>
      <c r="R20">
        <v>134.29</v>
      </c>
      <c r="S20">
        <v>0.86</v>
      </c>
      <c r="T20">
        <v>0.65</v>
      </c>
      <c r="U20">
        <v>10.85</v>
      </c>
      <c r="V20">
        <v>251.52</v>
      </c>
      <c r="W20">
        <v>12.53</v>
      </c>
      <c r="X20">
        <v>6.39</v>
      </c>
      <c r="Y20" s="10">
        <f>AG5*1000</f>
        <v>290</v>
      </c>
      <c r="Z20">
        <v>310.08</v>
      </c>
      <c r="AA20">
        <v>7.84</v>
      </c>
      <c r="AC20">
        <f t="shared" si="1"/>
        <v>12</v>
      </c>
      <c r="AD20" t="str">
        <f t="shared" si="2"/>
        <v>2014</v>
      </c>
      <c r="AE20">
        <v>59212</v>
      </c>
      <c r="AF20">
        <v>171.75</v>
      </c>
      <c r="AG20">
        <v>513</v>
      </c>
      <c r="AH20">
        <v>1.02</v>
      </c>
      <c r="AI20">
        <v>33538</v>
      </c>
      <c r="AJ20">
        <v>3000</v>
      </c>
      <c r="AK20">
        <v>5785</v>
      </c>
      <c r="AL20">
        <v>18152</v>
      </c>
      <c r="AM20">
        <v>9239</v>
      </c>
      <c r="AN20">
        <v>221</v>
      </c>
      <c r="AO20">
        <v>117</v>
      </c>
      <c r="AP20">
        <v>60</v>
      </c>
      <c r="AQ20">
        <v>2</v>
      </c>
      <c r="AR20">
        <v>505</v>
      </c>
      <c r="AS20">
        <v>12</v>
      </c>
      <c r="AT20">
        <v>458</v>
      </c>
      <c r="AU20">
        <v>21</v>
      </c>
      <c r="AV20">
        <v>14</v>
      </c>
      <c r="AW20">
        <v>425</v>
      </c>
      <c r="AX20">
        <v>16367</v>
      </c>
      <c r="AY20">
        <v>1522</v>
      </c>
      <c r="AZ20">
        <v>210</v>
      </c>
      <c r="BA20">
        <v>566</v>
      </c>
      <c r="BB20">
        <v>1270</v>
      </c>
      <c r="BC20">
        <v>271</v>
      </c>
      <c r="BD20">
        <v>4882</v>
      </c>
      <c r="BE20">
        <v>4504</v>
      </c>
      <c r="BF20">
        <v>897</v>
      </c>
      <c r="BG20">
        <v>0</v>
      </c>
      <c r="BH20">
        <v>654</v>
      </c>
      <c r="BI20">
        <v>716</v>
      </c>
      <c r="BJ20">
        <v>1058</v>
      </c>
      <c r="BK20">
        <v>309</v>
      </c>
    </row>
    <row r="21" spans="1:63" x14ac:dyDescent="0.3">
      <c r="A21">
        <f t="shared" si="0"/>
        <v>12</v>
      </c>
      <c r="B21" t="s">
        <v>88</v>
      </c>
      <c r="C21">
        <v>7.67</v>
      </c>
      <c r="D21">
        <v>7.91</v>
      </c>
      <c r="E21">
        <v>-3.88</v>
      </c>
      <c r="F21">
        <v>0.41</v>
      </c>
      <c r="G21">
        <v>61.96</v>
      </c>
      <c r="H21">
        <v>8.1999999999999993</v>
      </c>
      <c r="I21">
        <v>4.78</v>
      </c>
      <c r="J21">
        <v>55.58</v>
      </c>
      <c r="K21">
        <v>389.03</v>
      </c>
      <c r="L21">
        <v>174.48</v>
      </c>
      <c r="M21">
        <v>0.56999999999999995</v>
      </c>
      <c r="N21">
        <v>87.37</v>
      </c>
      <c r="O21">
        <v>1401.39</v>
      </c>
      <c r="P21">
        <v>0</v>
      </c>
      <c r="Q21">
        <v>1329.64</v>
      </c>
      <c r="R21">
        <v>137.86000000000001</v>
      </c>
      <c r="S21">
        <v>0.86</v>
      </c>
      <c r="T21">
        <v>0.65</v>
      </c>
      <c r="U21">
        <v>10.35</v>
      </c>
      <c r="V21">
        <v>258.29000000000002</v>
      </c>
      <c r="W21">
        <v>12.76</v>
      </c>
      <c r="X21">
        <v>6.66</v>
      </c>
      <c r="Y21">
        <v>279.39</v>
      </c>
      <c r="Z21">
        <v>312.10000000000002</v>
      </c>
      <c r="AA21">
        <v>7.91</v>
      </c>
      <c r="AC21">
        <f t="shared" si="1"/>
        <v>12</v>
      </c>
      <c r="AD21" t="str">
        <f t="shared" si="2"/>
        <v>2015</v>
      </c>
      <c r="AE21">
        <v>59066</v>
      </c>
      <c r="AF21">
        <v>168.21</v>
      </c>
      <c r="AG21">
        <v>439</v>
      </c>
      <c r="AH21">
        <v>0.88</v>
      </c>
      <c r="AI21">
        <v>33531</v>
      </c>
      <c r="AJ21">
        <v>3027</v>
      </c>
      <c r="AK21">
        <v>6199</v>
      </c>
      <c r="AL21">
        <v>18259</v>
      </c>
      <c r="AM21">
        <v>9271</v>
      </c>
      <c r="AN21">
        <v>217</v>
      </c>
      <c r="AO21">
        <v>119</v>
      </c>
      <c r="AP21">
        <v>61</v>
      </c>
      <c r="AQ21">
        <v>1</v>
      </c>
      <c r="AR21">
        <v>519</v>
      </c>
      <c r="AS21">
        <v>4</v>
      </c>
      <c r="AT21">
        <v>458</v>
      </c>
      <c r="AU21">
        <v>22</v>
      </c>
      <c r="AV21">
        <v>35</v>
      </c>
      <c r="AW21">
        <v>410</v>
      </c>
      <c r="AX21">
        <v>16430</v>
      </c>
      <c r="AY21">
        <v>1441</v>
      </c>
      <c r="AZ21">
        <v>197</v>
      </c>
      <c r="BA21">
        <v>543</v>
      </c>
      <c r="BB21">
        <v>1263</v>
      </c>
      <c r="BC21">
        <v>261</v>
      </c>
      <c r="BD21">
        <v>4941</v>
      </c>
      <c r="BE21">
        <v>4594</v>
      </c>
      <c r="BF21">
        <v>895</v>
      </c>
      <c r="BG21">
        <v>0</v>
      </c>
      <c r="BH21">
        <v>680</v>
      </c>
      <c r="BI21">
        <v>729</v>
      </c>
      <c r="BJ21">
        <v>1064</v>
      </c>
      <c r="BK21">
        <v>336</v>
      </c>
    </row>
    <row r="22" spans="1:63" x14ac:dyDescent="0.3">
      <c r="A22">
        <f t="shared" si="0"/>
        <v>12</v>
      </c>
      <c r="B22" t="s">
        <v>89</v>
      </c>
      <c r="C22">
        <v>7.74</v>
      </c>
      <c r="D22">
        <v>8.06</v>
      </c>
      <c r="E22">
        <v>-3.09</v>
      </c>
      <c r="F22">
        <v>-3.47</v>
      </c>
      <c r="G22">
        <v>54.34</v>
      </c>
      <c r="H22">
        <v>9.44</v>
      </c>
      <c r="I22">
        <v>3.57</v>
      </c>
      <c r="J22">
        <v>54.59</v>
      </c>
      <c r="K22">
        <v>385.59</v>
      </c>
      <c r="L22">
        <v>172.95</v>
      </c>
      <c r="M22">
        <v>0.8</v>
      </c>
      <c r="N22">
        <v>89.22</v>
      </c>
      <c r="O22">
        <v>1440.7</v>
      </c>
      <c r="P22">
        <v>0</v>
      </c>
      <c r="Q22">
        <v>1349.37</v>
      </c>
      <c r="R22">
        <v>140</v>
      </c>
      <c r="S22">
        <v>0.84</v>
      </c>
      <c r="T22">
        <v>0.62</v>
      </c>
      <c r="U22">
        <v>10.61</v>
      </c>
      <c r="V22">
        <v>270.67</v>
      </c>
      <c r="W22">
        <v>11.79</v>
      </c>
      <c r="X22">
        <v>6.32</v>
      </c>
      <c r="Y22">
        <v>270.55</v>
      </c>
      <c r="Z22">
        <v>307.95999999999998</v>
      </c>
      <c r="AA22">
        <v>7.85</v>
      </c>
      <c r="AC22">
        <f t="shared" si="1"/>
        <v>12</v>
      </c>
      <c r="AD22" t="str">
        <f t="shared" si="2"/>
        <v>2016</v>
      </c>
      <c r="AE22">
        <v>58417</v>
      </c>
      <c r="AF22">
        <v>166.32</v>
      </c>
      <c r="AG22">
        <v>392</v>
      </c>
      <c r="AH22">
        <v>0.8</v>
      </c>
      <c r="AI22">
        <v>33549</v>
      </c>
      <c r="AJ22">
        <v>3133</v>
      </c>
      <c r="AK22">
        <v>6496</v>
      </c>
      <c r="AL22">
        <v>17869</v>
      </c>
      <c r="AM22">
        <v>12206</v>
      </c>
      <c r="AN22">
        <v>213</v>
      </c>
      <c r="AO22">
        <v>125</v>
      </c>
      <c r="AP22">
        <v>60</v>
      </c>
      <c r="AQ22">
        <v>2</v>
      </c>
      <c r="AR22">
        <v>497</v>
      </c>
      <c r="AS22">
        <v>4</v>
      </c>
      <c r="AT22">
        <v>436</v>
      </c>
      <c r="AU22">
        <v>24</v>
      </c>
      <c r="AV22">
        <v>33</v>
      </c>
      <c r="AW22">
        <v>412</v>
      </c>
      <c r="AX22">
        <v>16103</v>
      </c>
      <c r="AY22">
        <v>1365</v>
      </c>
      <c r="AZ22">
        <v>197</v>
      </c>
      <c r="BA22">
        <v>520</v>
      </c>
      <c r="BB22">
        <v>1291</v>
      </c>
      <c r="BC22">
        <v>238</v>
      </c>
      <c r="BD22">
        <v>4728</v>
      </c>
      <c r="BE22">
        <v>4549</v>
      </c>
      <c r="BF22">
        <v>868</v>
      </c>
      <c r="BG22">
        <v>0</v>
      </c>
      <c r="BH22">
        <v>691</v>
      </c>
      <c r="BI22">
        <v>741</v>
      </c>
      <c r="BJ22">
        <v>1060</v>
      </c>
      <c r="BK22">
        <v>348</v>
      </c>
    </row>
    <row r="23" spans="1:63" x14ac:dyDescent="0.3">
      <c r="A23">
        <f t="shared" si="0"/>
        <v>12</v>
      </c>
      <c r="B23" t="s">
        <v>90</v>
      </c>
      <c r="C23">
        <v>7.69</v>
      </c>
      <c r="D23">
        <v>8.2200000000000006</v>
      </c>
      <c r="E23">
        <v>-4.63</v>
      </c>
      <c r="F23">
        <v>-1.53</v>
      </c>
      <c r="G23">
        <v>51.9</v>
      </c>
      <c r="H23">
        <v>9.24</v>
      </c>
      <c r="I23">
        <v>5.43</v>
      </c>
      <c r="J23">
        <v>48.1</v>
      </c>
      <c r="K23">
        <v>383.14</v>
      </c>
      <c r="L23">
        <v>173.02</v>
      </c>
      <c r="M23">
        <v>0.48</v>
      </c>
      <c r="N23">
        <v>88.41</v>
      </c>
      <c r="O23">
        <v>1488.77</v>
      </c>
      <c r="P23">
        <v>0</v>
      </c>
      <c r="Q23">
        <v>1382.69</v>
      </c>
      <c r="R23">
        <v>137.86000000000001</v>
      </c>
      <c r="S23">
        <v>0.83</v>
      </c>
      <c r="T23">
        <v>0.61</v>
      </c>
      <c r="U23">
        <v>11.35</v>
      </c>
      <c r="V23">
        <v>280.38</v>
      </c>
      <c r="W23">
        <v>10.79</v>
      </c>
      <c r="X23">
        <v>6.51</v>
      </c>
      <c r="Y23">
        <v>292.33</v>
      </c>
      <c r="Z23">
        <v>312.06</v>
      </c>
      <c r="AA23">
        <v>7.46</v>
      </c>
      <c r="AC23">
        <f t="shared" si="1"/>
        <v>12</v>
      </c>
      <c r="AD23" t="str">
        <f t="shared" si="2"/>
        <v>2017</v>
      </c>
      <c r="AE23">
        <v>58109</v>
      </c>
      <c r="AF23">
        <v>164.97</v>
      </c>
      <c r="AG23">
        <v>368</v>
      </c>
      <c r="AH23">
        <v>0.75</v>
      </c>
      <c r="AI23">
        <v>33565</v>
      </c>
      <c r="AJ23">
        <v>3177</v>
      </c>
      <c r="AK23">
        <v>6729</v>
      </c>
      <c r="AL23">
        <v>18122</v>
      </c>
      <c r="AM23">
        <v>12323</v>
      </c>
      <c r="AN23">
        <v>214</v>
      </c>
      <c r="AO23">
        <v>115</v>
      </c>
      <c r="AP23">
        <v>65</v>
      </c>
      <c r="AQ23">
        <v>2</v>
      </c>
      <c r="AR23">
        <v>472</v>
      </c>
      <c r="AS23">
        <v>4</v>
      </c>
      <c r="AT23">
        <v>413</v>
      </c>
      <c r="AU23">
        <v>21</v>
      </c>
      <c r="AV23">
        <v>34</v>
      </c>
      <c r="AW23">
        <v>411</v>
      </c>
      <c r="AX23">
        <v>16412</v>
      </c>
      <c r="AY23">
        <v>1352</v>
      </c>
      <c r="AZ23">
        <v>180</v>
      </c>
      <c r="BA23">
        <v>576</v>
      </c>
      <c r="BB23">
        <v>1349</v>
      </c>
      <c r="BC23">
        <v>234</v>
      </c>
      <c r="BD23">
        <v>4718</v>
      </c>
      <c r="BE23">
        <v>4666</v>
      </c>
      <c r="BF23">
        <v>871</v>
      </c>
      <c r="BG23">
        <v>0</v>
      </c>
      <c r="BH23">
        <v>714</v>
      </c>
      <c r="BI23">
        <v>767</v>
      </c>
      <c r="BJ23">
        <v>1082</v>
      </c>
      <c r="BK23">
        <v>370</v>
      </c>
    </row>
    <row r="24" spans="1:63" x14ac:dyDescent="0.3">
      <c r="A24">
        <f t="shared" si="0"/>
        <v>12</v>
      </c>
      <c r="B24" t="s">
        <v>91</v>
      </c>
      <c r="C24">
        <v>7.71</v>
      </c>
      <c r="D24">
        <v>8.36</v>
      </c>
      <c r="E24">
        <v>-3.26</v>
      </c>
      <c r="F24">
        <v>-2.46</v>
      </c>
      <c r="G24">
        <v>54.4</v>
      </c>
      <c r="H24">
        <v>10.38</v>
      </c>
      <c r="I24">
        <v>4.72</v>
      </c>
      <c r="J24">
        <v>56.29</v>
      </c>
      <c r="K24">
        <v>387.13</v>
      </c>
      <c r="L24">
        <v>172.67</v>
      </c>
      <c r="M24">
        <v>0.68</v>
      </c>
      <c r="N24">
        <v>87.95</v>
      </c>
      <c r="O24">
        <v>1500.28</v>
      </c>
      <c r="P24">
        <v>0</v>
      </c>
      <c r="Q24">
        <v>1414.37</v>
      </c>
      <c r="R24">
        <v>151.43</v>
      </c>
      <c r="S24">
        <v>0.83</v>
      </c>
      <c r="T24">
        <v>0.57999999999999996</v>
      </c>
      <c r="U24">
        <v>9.66</v>
      </c>
      <c r="V24">
        <v>280.88</v>
      </c>
      <c r="W24">
        <v>10.47</v>
      </c>
      <c r="X24">
        <v>6.22</v>
      </c>
      <c r="Y24">
        <v>277.08999999999997</v>
      </c>
      <c r="Z24">
        <v>321.60000000000002</v>
      </c>
      <c r="AA24">
        <v>7.35</v>
      </c>
      <c r="AC24">
        <f t="shared" si="1"/>
        <v>12</v>
      </c>
      <c r="AD24" t="str">
        <f t="shared" si="2"/>
        <v>2018</v>
      </c>
      <c r="AE24">
        <v>57877</v>
      </c>
      <c r="AF24">
        <v>165.38</v>
      </c>
      <c r="AG24">
        <v>318</v>
      </c>
      <c r="AH24">
        <v>0.65</v>
      </c>
      <c r="AI24">
        <v>33583</v>
      </c>
      <c r="AJ24">
        <v>3238</v>
      </c>
      <c r="AK24">
        <v>6741</v>
      </c>
      <c r="AL24">
        <v>18649</v>
      </c>
      <c r="AM24">
        <v>12570</v>
      </c>
      <c r="AN24">
        <v>237</v>
      </c>
      <c r="AO24">
        <v>130</v>
      </c>
      <c r="AP24">
        <v>60</v>
      </c>
      <c r="AQ24">
        <v>3</v>
      </c>
      <c r="AR24">
        <v>479</v>
      </c>
      <c r="AS24">
        <v>4</v>
      </c>
      <c r="AT24">
        <v>404</v>
      </c>
      <c r="AU24">
        <v>38</v>
      </c>
      <c r="AV24">
        <v>33</v>
      </c>
      <c r="AW24">
        <v>417</v>
      </c>
      <c r="AX24">
        <v>16915</v>
      </c>
      <c r="AY24">
        <v>1286</v>
      </c>
      <c r="AZ24">
        <v>197</v>
      </c>
      <c r="BA24">
        <v>631</v>
      </c>
      <c r="BB24">
        <v>1436</v>
      </c>
      <c r="BC24">
        <v>251</v>
      </c>
      <c r="BD24">
        <v>4769</v>
      </c>
      <c r="BE24">
        <v>4810</v>
      </c>
      <c r="BF24">
        <v>932</v>
      </c>
      <c r="BG24">
        <v>0</v>
      </c>
      <c r="BH24">
        <v>773</v>
      </c>
      <c r="BI24">
        <v>815</v>
      </c>
      <c r="BJ24">
        <v>1116</v>
      </c>
      <c r="BK24">
        <v>373</v>
      </c>
    </row>
    <row r="25" spans="1:63" x14ac:dyDescent="0.3">
      <c r="A25">
        <f t="shared" si="0"/>
        <v>12</v>
      </c>
      <c r="B25" t="s">
        <v>92</v>
      </c>
      <c r="C25">
        <v>7.77</v>
      </c>
      <c r="D25">
        <v>8.32</v>
      </c>
      <c r="E25">
        <v>-4.3099999999999996</v>
      </c>
      <c r="F25">
        <v>-1.03</v>
      </c>
      <c r="G25">
        <v>48.73</v>
      </c>
      <c r="H25">
        <v>7.32</v>
      </c>
      <c r="I25">
        <v>2.5499999999999998</v>
      </c>
      <c r="J25">
        <v>53.5</v>
      </c>
      <c r="K25">
        <v>392.77</v>
      </c>
      <c r="L25">
        <v>172.96</v>
      </c>
      <c r="M25">
        <v>1.52</v>
      </c>
      <c r="N25">
        <v>86.27</v>
      </c>
      <c r="O25">
        <v>1520.48</v>
      </c>
      <c r="P25">
        <v>0</v>
      </c>
      <c r="Q25">
        <v>1384.55</v>
      </c>
      <c r="R25">
        <v>149.29</v>
      </c>
      <c r="S25">
        <v>0.81</v>
      </c>
      <c r="T25">
        <v>0.56999999999999995</v>
      </c>
      <c r="U25">
        <v>11.19</v>
      </c>
      <c r="V25">
        <v>277.04000000000002</v>
      </c>
      <c r="W25">
        <v>10.71</v>
      </c>
      <c r="X25">
        <v>6.98</v>
      </c>
      <c r="Y25">
        <v>286.63</v>
      </c>
      <c r="Z25">
        <v>327.84</v>
      </c>
      <c r="AA25">
        <v>7.14</v>
      </c>
      <c r="AC25">
        <f t="shared" si="1"/>
        <v>12</v>
      </c>
      <c r="AD25" t="str">
        <f t="shared" si="2"/>
        <v>2019</v>
      </c>
      <c r="AE25">
        <v>57784</v>
      </c>
      <c r="AF25">
        <v>165.81</v>
      </c>
      <c r="AG25">
        <v>314</v>
      </c>
      <c r="AH25">
        <v>0.65</v>
      </c>
      <c r="AI25">
        <v>33621</v>
      </c>
      <c r="AJ25">
        <v>3233</v>
      </c>
      <c r="AK25">
        <v>6649</v>
      </c>
      <c r="AL25">
        <v>19064</v>
      </c>
      <c r="AM25">
        <v>14382</v>
      </c>
      <c r="AN25">
        <v>264</v>
      </c>
      <c r="AO25">
        <v>128</v>
      </c>
      <c r="AP25">
        <v>71</v>
      </c>
      <c r="AQ25">
        <v>4</v>
      </c>
      <c r="AR25">
        <v>458</v>
      </c>
      <c r="AS25">
        <v>4</v>
      </c>
      <c r="AT25">
        <v>393</v>
      </c>
      <c r="AU25">
        <v>27</v>
      </c>
      <c r="AV25">
        <v>34</v>
      </c>
      <c r="AW25">
        <v>449</v>
      </c>
      <c r="AX25">
        <v>17342</v>
      </c>
      <c r="AY25">
        <v>1219</v>
      </c>
      <c r="AZ25">
        <v>214</v>
      </c>
      <c r="BA25">
        <v>654</v>
      </c>
      <c r="BB25">
        <v>1494</v>
      </c>
      <c r="BC25">
        <v>243</v>
      </c>
      <c r="BD25">
        <v>4817</v>
      </c>
      <c r="BE25">
        <v>5023</v>
      </c>
      <c r="BF25">
        <v>958</v>
      </c>
      <c r="BG25">
        <v>1</v>
      </c>
      <c r="BH25">
        <v>780</v>
      </c>
      <c r="BI25">
        <v>875</v>
      </c>
      <c r="BJ25">
        <v>1125</v>
      </c>
      <c r="BK25">
        <v>393</v>
      </c>
    </row>
    <row r="26" spans="1:63" x14ac:dyDescent="0.3">
      <c r="A26">
        <f t="shared" si="0"/>
        <v>12</v>
      </c>
      <c r="B26" t="s">
        <v>93</v>
      </c>
      <c r="C26">
        <v>7.63</v>
      </c>
      <c r="D26">
        <v>8.15</v>
      </c>
      <c r="E26">
        <v>-4.53</v>
      </c>
      <c r="F26">
        <v>-14.54</v>
      </c>
      <c r="G26">
        <v>37.39</v>
      </c>
      <c r="H26">
        <v>7.29</v>
      </c>
      <c r="I26">
        <v>6.99</v>
      </c>
      <c r="J26">
        <v>45.59</v>
      </c>
      <c r="K26">
        <v>420.11</v>
      </c>
      <c r="L26">
        <v>167.57</v>
      </c>
      <c r="M26">
        <v>3.65</v>
      </c>
      <c r="N26">
        <v>85.07</v>
      </c>
      <c r="O26">
        <v>1648.21</v>
      </c>
      <c r="P26">
        <v>0</v>
      </c>
      <c r="Q26">
        <v>1346.26</v>
      </c>
      <c r="R26">
        <v>152.13999999999999</v>
      </c>
      <c r="S26">
        <v>0.76</v>
      </c>
      <c r="T26">
        <v>0.53</v>
      </c>
      <c r="U26">
        <v>10.24</v>
      </c>
      <c r="V26">
        <v>259.64999999999998</v>
      </c>
      <c r="W26">
        <v>11.24</v>
      </c>
      <c r="X26">
        <v>6.57</v>
      </c>
      <c r="Y26">
        <v>161.25</v>
      </c>
      <c r="Z26">
        <v>336.12</v>
      </c>
      <c r="AA26">
        <v>7.48</v>
      </c>
      <c r="AC26">
        <f t="shared" si="1"/>
        <v>12</v>
      </c>
      <c r="AD26" t="str">
        <f t="shared" si="2"/>
        <v>2020</v>
      </c>
      <c r="AE26">
        <v>57091</v>
      </c>
      <c r="AF26">
        <v>169.94</v>
      </c>
      <c r="AG26">
        <v>658</v>
      </c>
      <c r="AH26">
        <v>1.37</v>
      </c>
      <c r="AI26">
        <v>33742</v>
      </c>
      <c r="AJ26">
        <v>3190</v>
      </c>
      <c r="AK26">
        <v>6751</v>
      </c>
      <c r="AL26">
        <v>19005</v>
      </c>
      <c r="AM26">
        <v>13425</v>
      </c>
      <c r="AN26">
        <v>263</v>
      </c>
      <c r="AO26">
        <v>141</v>
      </c>
      <c r="AP26">
        <v>68</v>
      </c>
      <c r="AQ26">
        <v>6</v>
      </c>
      <c r="AR26">
        <v>470</v>
      </c>
      <c r="AS26">
        <v>4</v>
      </c>
      <c r="AT26">
        <v>402</v>
      </c>
      <c r="AU26">
        <v>31</v>
      </c>
      <c r="AV26">
        <v>33</v>
      </c>
      <c r="AW26">
        <v>486</v>
      </c>
      <c r="AX26">
        <v>17220</v>
      </c>
      <c r="AY26">
        <v>1231</v>
      </c>
      <c r="AZ26">
        <v>255</v>
      </c>
      <c r="BA26">
        <v>644</v>
      </c>
      <c r="BB26">
        <v>1506</v>
      </c>
      <c r="BC26">
        <v>229</v>
      </c>
      <c r="BD26">
        <v>4726</v>
      </c>
      <c r="BE26">
        <v>4990</v>
      </c>
      <c r="BF26">
        <v>958</v>
      </c>
      <c r="BG26">
        <v>0</v>
      </c>
      <c r="BH26">
        <v>776</v>
      </c>
      <c r="BI26">
        <v>893</v>
      </c>
      <c r="BJ26">
        <v>1075</v>
      </c>
      <c r="BK26">
        <v>403</v>
      </c>
    </row>
    <row r="27" spans="1:63" x14ac:dyDescent="0.3">
      <c r="A27">
        <f t="shared" si="0"/>
        <v>12</v>
      </c>
      <c r="B27" t="s">
        <v>94</v>
      </c>
      <c r="C27">
        <v>7.53</v>
      </c>
      <c r="D27">
        <v>8.06</v>
      </c>
      <c r="E27">
        <v>-4.42</v>
      </c>
      <c r="F27">
        <v>-10.49</v>
      </c>
      <c r="G27">
        <v>58.7</v>
      </c>
      <c r="H27">
        <v>8.4499999999999993</v>
      </c>
      <c r="I27">
        <v>3.62</v>
      </c>
      <c r="J27">
        <v>55.31</v>
      </c>
      <c r="K27">
        <v>435.64</v>
      </c>
      <c r="L27">
        <v>164.65</v>
      </c>
      <c r="M27">
        <v>3.34</v>
      </c>
      <c r="N27">
        <v>84.46</v>
      </c>
      <c r="O27">
        <v>1734.1</v>
      </c>
      <c r="P27">
        <v>0</v>
      </c>
      <c r="Q27">
        <v>1295.8800000000001</v>
      </c>
      <c r="R27">
        <v>171.58</v>
      </c>
      <c r="S27">
        <v>0.7</v>
      </c>
      <c r="T27">
        <v>0.5</v>
      </c>
      <c r="U27">
        <v>8.2899999999999991</v>
      </c>
      <c r="V27">
        <v>263.52</v>
      </c>
      <c r="W27">
        <v>9.58</v>
      </c>
      <c r="X27">
        <v>5.6</v>
      </c>
      <c r="Y27">
        <v>180.19</v>
      </c>
      <c r="Z27">
        <v>342.17</v>
      </c>
      <c r="AA27">
        <v>7.6</v>
      </c>
      <c r="AC27">
        <f t="shared" si="1"/>
        <v>12</v>
      </c>
      <c r="AD27" t="str">
        <f t="shared" si="2"/>
        <v>2021</v>
      </c>
      <c r="AE27">
        <v>56398</v>
      </c>
      <c r="AF27">
        <v>171.67</v>
      </c>
      <c r="AG27">
        <v>414</v>
      </c>
      <c r="AH27">
        <v>0.87</v>
      </c>
      <c r="AI27">
        <v>33844</v>
      </c>
      <c r="AJ27">
        <v>3360</v>
      </c>
      <c r="AK27">
        <v>6588</v>
      </c>
      <c r="AL27">
        <v>19067</v>
      </c>
      <c r="AM27">
        <v>9406</v>
      </c>
      <c r="AN27">
        <v>226</v>
      </c>
      <c r="AO27">
        <v>136</v>
      </c>
      <c r="AP27">
        <v>60</v>
      </c>
      <c r="AQ27">
        <v>5</v>
      </c>
      <c r="AR27">
        <v>471</v>
      </c>
      <c r="AS27">
        <v>5</v>
      </c>
      <c r="AT27">
        <v>401</v>
      </c>
      <c r="AU27">
        <v>34</v>
      </c>
      <c r="AV27">
        <v>31</v>
      </c>
      <c r="AW27">
        <v>512</v>
      </c>
      <c r="AX27">
        <v>17251</v>
      </c>
      <c r="AY27">
        <v>1206</v>
      </c>
      <c r="AZ27">
        <v>290</v>
      </c>
      <c r="BA27">
        <v>669</v>
      </c>
      <c r="BB27">
        <v>1515</v>
      </c>
      <c r="BC27">
        <v>208</v>
      </c>
      <c r="BD27">
        <v>4584</v>
      </c>
      <c r="BE27">
        <v>5067</v>
      </c>
      <c r="BF27">
        <v>962</v>
      </c>
      <c r="BG27">
        <v>0</v>
      </c>
      <c r="BH27">
        <v>773</v>
      </c>
      <c r="BI27">
        <v>918</v>
      </c>
      <c r="BJ27">
        <v>1104</v>
      </c>
      <c r="BK27">
        <v>421</v>
      </c>
    </row>
    <row r="28" spans="1:63" x14ac:dyDescent="0.3">
      <c r="A28">
        <f t="shared" si="0"/>
        <v>12</v>
      </c>
      <c r="B28" t="s">
        <v>95</v>
      </c>
      <c r="C28">
        <v>7.33</v>
      </c>
      <c r="D28">
        <v>7.9</v>
      </c>
      <c r="E28">
        <v>-5.09</v>
      </c>
      <c r="F28">
        <v>-3.08</v>
      </c>
      <c r="G28">
        <v>52.44</v>
      </c>
      <c r="H28">
        <v>8.48</v>
      </c>
      <c r="I28">
        <v>3.6</v>
      </c>
      <c r="J28">
        <v>57.84</v>
      </c>
      <c r="K28">
        <v>449.75</v>
      </c>
      <c r="L28">
        <v>153.88</v>
      </c>
      <c r="M28">
        <v>1.5</v>
      </c>
      <c r="N28">
        <v>78.23</v>
      </c>
      <c r="O28">
        <v>1709.91</v>
      </c>
      <c r="P28">
        <v>0</v>
      </c>
      <c r="Q28">
        <v>1318.93</v>
      </c>
      <c r="R28">
        <v>181.05</v>
      </c>
      <c r="S28">
        <v>0.73</v>
      </c>
      <c r="T28">
        <v>0.48</v>
      </c>
      <c r="U28">
        <v>5.54</v>
      </c>
      <c r="V28">
        <v>256.27999999999997</v>
      </c>
      <c r="W28">
        <v>9.4600000000000009</v>
      </c>
      <c r="X28">
        <v>2.35</v>
      </c>
      <c r="Y28">
        <v>273.83</v>
      </c>
      <c r="Z28">
        <v>339.16</v>
      </c>
      <c r="AA28">
        <v>7.91</v>
      </c>
      <c r="AC28">
        <f t="shared" si="1"/>
        <v>12</v>
      </c>
      <c r="AD28" t="str">
        <f t="shared" si="2"/>
        <v>2022</v>
      </c>
      <c r="AE28">
        <v>55783</v>
      </c>
      <c r="AF28">
        <v>174.11</v>
      </c>
      <c r="AG28">
        <v>389</v>
      </c>
      <c r="AH28">
        <v>0.82</v>
      </c>
      <c r="AI28">
        <v>35998</v>
      </c>
      <c r="AJ28">
        <v>3283</v>
      </c>
      <c r="AK28">
        <v>6407</v>
      </c>
      <c r="AL28">
        <v>18788</v>
      </c>
      <c r="AM28">
        <v>9098</v>
      </c>
      <c r="AN28">
        <v>229</v>
      </c>
      <c r="AO28">
        <v>148</v>
      </c>
      <c r="AP28">
        <v>69</v>
      </c>
      <c r="AQ28">
        <v>7</v>
      </c>
      <c r="AR28">
        <v>479</v>
      </c>
      <c r="AS28">
        <v>5</v>
      </c>
      <c r="AT28">
        <v>397</v>
      </c>
      <c r="AU28">
        <v>58</v>
      </c>
      <c r="AV28">
        <v>19</v>
      </c>
      <c r="AW28">
        <v>533</v>
      </c>
      <c r="AX28">
        <v>16940</v>
      </c>
      <c r="AY28">
        <v>1159</v>
      </c>
      <c r="AZ28">
        <v>279</v>
      </c>
      <c r="BA28">
        <v>685</v>
      </c>
      <c r="BB28">
        <v>1463</v>
      </c>
      <c r="BC28">
        <v>190</v>
      </c>
      <c r="BD28">
        <v>4607</v>
      </c>
      <c r="BE28">
        <v>4925</v>
      </c>
      <c r="BF28">
        <v>916</v>
      </c>
      <c r="BG28">
        <v>0</v>
      </c>
      <c r="BH28">
        <v>778</v>
      </c>
      <c r="BI28">
        <v>899</v>
      </c>
      <c r="BJ28">
        <v>1076</v>
      </c>
      <c r="BK28">
        <v>437</v>
      </c>
    </row>
    <row r="29" spans="1:63" x14ac:dyDescent="0.3">
      <c r="A29">
        <f t="shared" si="0"/>
        <v>12</v>
      </c>
      <c r="B29" t="s">
        <v>96</v>
      </c>
      <c r="C29">
        <v>7.24</v>
      </c>
      <c r="D29">
        <v>7.66</v>
      </c>
      <c r="E29">
        <v>-4.3899999999999997</v>
      </c>
      <c r="F29">
        <v>-0.32</v>
      </c>
      <c r="G29">
        <v>51.84</v>
      </c>
      <c r="H29">
        <v>6.88</v>
      </c>
      <c r="I29">
        <v>2.46</v>
      </c>
      <c r="J29">
        <v>59.21</v>
      </c>
      <c r="K29">
        <v>464.76</v>
      </c>
      <c r="L29">
        <v>154.47999999999999</v>
      </c>
      <c r="M29">
        <v>0.94</v>
      </c>
      <c r="N29">
        <v>77.75</v>
      </c>
      <c r="O29">
        <v>1791.8</v>
      </c>
      <c r="P29">
        <v>0</v>
      </c>
      <c r="Q29">
        <v>1426.92</v>
      </c>
      <c r="R29">
        <v>192.63</v>
      </c>
      <c r="S29">
        <v>0.73</v>
      </c>
      <c r="T29">
        <v>0.48</v>
      </c>
      <c r="U29">
        <v>4.72</v>
      </c>
      <c r="V29">
        <v>247.71</v>
      </c>
      <c r="W29">
        <v>7.87</v>
      </c>
      <c r="X29">
        <v>2.4</v>
      </c>
      <c r="Y29">
        <v>307.33</v>
      </c>
      <c r="Z29">
        <v>333.78</v>
      </c>
      <c r="AA29">
        <v>8.16</v>
      </c>
      <c r="AC29">
        <f t="shared" si="1"/>
        <v>12</v>
      </c>
      <c r="AD29" t="str">
        <f t="shared" si="2"/>
        <v>2023</v>
      </c>
      <c r="AE29">
        <v>55389</v>
      </c>
      <c r="AF29">
        <v>176.07</v>
      </c>
      <c r="AG29">
        <v>407</v>
      </c>
      <c r="AH29">
        <v>0.86</v>
      </c>
      <c r="AI29">
        <v>36025</v>
      </c>
      <c r="AJ29">
        <v>3242</v>
      </c>
      <c r="AK29">
        <v>5945</v>
      </c>
      <c r="AL29">
        <v>18575</v>
      </c>
      <c r="AM29">
        <v>8869</v>
      </c>
      <c r="AN29">
        <v>249</v>
      </c>
      <c r="AO29">
        <v>145</v>
      </c>
      <c r="AP29">
        <v>73</v>
      </c>
      <c r="AQ29">
        <v>5</v>
      </c>
      <c r="AR29">
        <v>487</v>
      </c>
      <c r="AS29">
        <v>3</v>
      </c>
      <c r="AT29">
        <v>400</v>
      </c>
      <c r="AU29">
        <v>67</v>
      </c>
      <c r="AV29">
        <v>17</v>
      </c>
      <c r="AW29">
        <v>545</v>
      </c>
      <c r="AX29">
        <v>16697</v>
      </c>
      <c r="AY29">
        <v>1165</v>
      </c>
      <c r="AZ29">
        <v>305</v>
      </c>
      <c r="BA29">
        <v>714</v>
      </c>
      <c r="BB29">
        <v>1386</v>
      </c>
      <c r="BC29">
        <v>191</v>
      </c>
      <c r="BD29">
        <v>4504</v>
      </c>
      <c r="BE29">
        <v>4827</v>
      </c>
      <c r="BF29">
        <v>897</v>
      </c>
      <c r="BG29">
        <v>0</v>
      </c>
      <c r="BH29">
        <v>783</v>
      </c>
      <c r="BI29">
        <v>910</v>
      </c>
      <c r="BJ29">
        <v>1049</v>
      </c>
      <c r="BK29">
        <v>449</v>
      </c>
    </row>
    <row r="31" spans="1:63" x14ac:dyDescent="0.3">
      <c r="AC31" t="str">
        <f t="shared" ref="AC31:AC44" si="3">A1</f>
        <v>Kerület</v>
      </c>
      <c r="AD31" t="str">
        <f t="shared" ref="AD31:AD44" si="4">B1</f>
        <v>Budapest 12. ker. (2469)</v>
      </c>
      <c r="AE31" t="str">
        <f t="shared" ref="AE31:BJ31" si="5">AF16</f>
        <v>BP: 65 év feletti népesség, 100 fő 0-14 éves korú népesség (fő)</v>
      </c>
      <c r="AF31" t="str">
        <f t="shared" si="5"/>
        <v>BP: Nyilvántartott álláskeresők összesen (fő)</v>
      </c>
      <c r="AG31" t="str">
        <f t="shared" si="5"/>
        <v>BP: Nyilvántartott álláskereső, 100 15-64 évesre (fő)</v>
      </c>
      <c r="AH31" t="str">
        <f t="shared" si="5"/>
        <v>BP: Lakásállomány (db)</v>
      </c>
      <c r="AI31" t="str">
        <f t="shared" si="5"/>
        <v>BP: Óvodai férőhelyek (fő)</v>
      </c>
      <c r="AJ31" t="str">
        <f t="shared" si="5"/>
        <v>BP: Általános iskolai tanulók a nappali oktatásban (fő)</v>
      </c>
      <c r="AK31" t="str">
        <f t="shared" si="5"/>
        <v>BP: Regisztrált vállalkozások (dec. 31.) (db)</v>
      </c>
      <c r="AL31" t="str">
        <f t="shared" si="5"/>
        <v>BP: 1-9 fős regisztrált vállalkozások (dec. 31.) (db)</v>
      </c>
      <c r="AM31" t="str">
        <f t="shared" si="5"/>
        <v>BP: 10-19 fős regisztrált vállalkozások (dec. 31.) (db)</v>
      </c>
      <c r="AN31" t="str">
        <f t="shared" si="5"/>
        <v>BP: 20-49 fős regisztrált vállalkozások (dec. 31.) (db)</v>
      </c>
      <c r="AO31" t="str">
        <f t="shared" si="5"/>
        <v>BP: 50-249 fős regisztrált vállalkozások (dec. 31.) (db)</v>
      </c>
      <c r="AP31" t="str">
        <f t="shared" si="5"/>
        <v>BP: 500 és több fős regisztrált vállalkozások (dec. 31.) (db)</v>
      </c>
      <c r="AQ31" t="str">
        <f t="shared" si="5"/>
        <v>BP: Regisztrált vállalkozás; Ipar (TEÁOR08: B+C+D+E)(dec. 31.) (db)</v>
      </c>
      <c r="AR31" t="str">
        <f t="shared" si="5"/>
        <v>BP: Regisztrált vállalkozás; Bányászat, kőfejtés (TEÁOR08: B)(dec. 31.) (db)</v>
      </c>
      <c r="AS31" t="str">
        <f t="shared" si="5"/>
        <v>BP: Regisztrált vállalkozás; Feldolgozóipar (TEÁOR08: C)(dec. 31.) (db)</v>
      </c>
      <c r="AT31" t="str">
        <f t="shared" si="5"/>
        <v>BP: Regisztrált vállalkozás; Villamosenergia-, gáz-, gőzellátás, légkondicionálás (TEÁOR08: D)(dec. 31.) (db)</v>
      </c>
      <c r="AU31" t="str">
        <f t="shared" si="5"/>
        <v>BP: Regisztrált vállalkozás; Vízellátás, szennyvíz gyűjtése, kezelése, hulladékgazdálkodás, szennyeződésmentesítés (TEÁOR08: E)(dec. 31.) (db)</v>
      </c>
      <c r="AV31" t="str">
        <f t="shared" si="5"/>
        <v>BP: Regisztrált vállalkozás; Építőipar (TEÁOR08: F)(dec. 31.) (db)</v>
      </c>
      <c r="AW31" t="str">
        <f t="shared" si="5"/>
        <v>BP: Regisztrált vállalkozások a szolgáltatásokban (db)</v>
      </c>
      <c r="AX31" t="str">
        <f t="shared" si="5"/>
        <v>BP: Regisztrált vállalkozás; Kereskedelem, gépjárműjavítás (TEÁOR08: G)(dec. 31.) (db)</v>
      </c>
      <c r="AY31" t="str">
        <f t="shared" si="5"/>
        <v>BP: Regisztrált vállalkozás; Szállítás, raktározás (TEÁOR08: H)(dec. 31.) (db)</v>
      </c>
      <c r="AZ31" t="str">
        <f t="shared" si="5"/>
        <v>BP: Regisztrált vállalkozás; Szálláshely-szolgáltatás, vendéglátás (TEÁOR08: I)(dec. 31.) (db)</v>
      </c>
      <c r="BA31" t="str">
        <f t="shared" si="5"/>
        <v>BP: Regisztrált vállalkozás; Információ, kommunikáció (TEÁOR08: J)(dec. 31.) (db)</v>
      </c>
      <c r="BB31" t="str">
        <f t="shared" si="5"/>
        <v>BP: Regisztrált vállalkozás; Pénzügyi, biztosítási tevékenység (TEÁOR08: K)(dec. 31.) (db)</v>
      </c>
      <c r="BC31" t="str">
        <f t="shared" si="5"/>
        <v>BP: Regisztrált vállalkozás; Ingatlanügyletek (TEÁOR08: L)(dec. 31.) (db)</v>
      </c>
      <c r="BD31" t="str">
        <f t="shared" si="5"/>
        <v>BP: Regisztrált vállalkozás; Szakmai, tudományos, műszaki tevékenység (TEÁOR08: M)(dec. 31.) (db)</v>
      </c>
      <c r="BE31" t="str">
        <f t="shared" si="5"/>
        <v>BP: Regisztrált vállalkozás; Adminisztratív és szolgáltatást támogató tevékenység (TEÁOR08: N)(dec. 31.) (db)</v>
      </c>
      <c r="BF31" t="str">
        <f t="shared" si="5"/>
        <v>BP: Regisztrált vállalkozás; Közigazgatás, védelem, kötelező társadalombiztosítás (TEÁOR08: O)(dec. 31.) (db)</v>
      </c>
      <c r="BG31" t="str">
        <f t="shared" si="5"/>
        <v>BP: Regisztrált vállalkozás; Oktatás (TEÁOR08: P)(dec. 31.) (db)</v>
      </c>
      <c r="BH31" t="str">
        <f t="shared" si="5"/>
        <v>BP: Regisztrált vállalkozás; Humán-egészségügyi, szociális ellátás (TEÁOR08: Q)(dec. 31.) (db)</v>
      </c>
      <c r="BI31" t="str">
        <f t="shared" si="5"/>
        <v>BP: Regisztrált vállalkozás; Művészet, szórakoztatás, szabadidő (TEÁOR08: R, GFO14, dec. 31.) (db)</v>
      </c>
      <c r="BJ31" t="str">
        <f t="shared" si="5"/>
        <v>BP: Regisztrált vállalkozás; Egyéb szolgáltatás (TEÁOR08: S)(dec. 31.) (db)</v>
      </c>
    </row>
    <row r="32" spans="1:63" x14ac:dyDescent="0.3">
      <c r="AC32">
        <f t="shared" si="3"/>
        <v>12</v>
      </c>
      <c r="AD32" t="str">
        <f t="shared" si="4"/>
        <v>2011</v>
      </c>
      <c r="AE32">
        <f t="shared" ref="AE32:BJ32" si="6">AF17/$AE17</f>
        <v>3.1541687180618983E-3</v>
      </c>
      <c r="AF32">
        <f t="shared" si="6"/>
        <v>1.271582092592907E-2</v>
      </c>
      <c r="AG32">
        <f t="shared" si="6"/>
        <v>2.5126054700100165E-5</v>
      </c>
      <c r="AH32">
        <f t="shared" si="6"/>
        <v>0.56927490959713423</v>
      </c>
      <c r="AI32">
        <f t="shared" si="6"/>
        <v>4.6534132387144968E-2</v>
      </c>
      <c r="AJ32">
        <f t="shared" si="6"/>
        <v>7.9113118177342415E-2</v>
      </c>
      <c r="AK32">
        <f t="shared" si="6"/>
        <v>0.30523063341425732</v>
      </c>
      <c r="AL32">
        <f t="shared" si="6"/>
        <v>0.15248798872722952</v>
      </c>
      <c r="AM32">
        <f t="shared" si="6"/>
        <v>3.8537935249477956E-3</v>
      </c>
      <c r="AN32">
        <f t="shared" si="6"/>
        <v>1.9863164864268373E-3</v>
      </c>
      <c r="AO32">
        <f t="shared" si="6"/>
        <v>9.5071558324703322E-4</v>
      </c>
      <c r="AP32">
        <f t="shared" si="6"/>
        <v>1.6977063986554164E-5</v>
      </c>
      <c r="AQ32">
        <f t="shared" si="6"/>
        <v>9.3034310646316828E-3</v>
      </c>
      <c r="AR32">
        <f t="shared" si="6"/>
        <v>1.8674770385209582E-4</v>
      </c>
      <c r="AS32">
        <f t="shared" si="6"/>
        <v>8.3696925453712028E-3</v>
      </c>
      <c r="AT32">
        <f t="shared" si="6"/>
        <v>4.9233485561007084E-4</v>
      </c>
      <c r="AU32">
        <f t="shared" si="6"/>
        <v>2.546559597983125E-4</v>
      </c>
      <c r="AV32">
        <f t="shared" si="6"/>
        <v>8.4376008013174204E-3</v>
      </c>
      <c r="AW32">
        <f t="shared" si="6"/>
        <v>0.27331375311953549</v>
      </c>
      <c r="AX32">
        <f t="shared" si="6"/>
        <v>2.7740522554029506E-2</v>
      </c>
      <c r="AY32">
        <f t="shared" si="6"/>
        <v>3.7009999490688079E-3</v>
      </c>
      <c r="AZ32">
        <f t="shared" si="6"/>
        <v>9.5241328964568873E-3</v>
      </c>
      <c r="BA32">
        <f t="shared" si="6"/>
        <v>2.164575658285656E-2</v>
      </c>
      <c r="BB32">
        <f t="shared" si="6"/>
        <v>5.4326604756973328E-3</v>
      </c>
      <c r="BC32">
        <f t="shared" si="6"/>
        <v>8.1897356671137289E-2</v>
      </c>
      <c r="BD32">
        <f t="shared" si="6"/>
        <v>7.3765343021577848E-2</v>
      </c>
      <c r="BE32">
        <f t="shared" si="6"/>
        <v>1.524540345992564E-2</v>
      </c>
      <c r="BF32">
        <f t="shared" si="6"/>
        <v>1.6977063986554164E-5</v>
      </c>
      <c r="BG32">
        <f t="shared" si="6"/>
        <v>1.0712527375515679E-2</v>
      </c>
      <c r="BH32">
        <f t="shared" si="6"/>
        <v>1.108602278321987E-2</v>
      </c>
      <c r="BI32">
        <f t="shared" si="6"/>
        <v>1.7044972242500383E-2</v>
      </c>
      <c r="BJ32">
        <f t="shared" si="6"/>
        <v>4.6007843403561791E-3</v>
      </c>
    </row>
    <row r="33" spans="29:62" x14ac:dyDescent="0.3">
      <c r="AC33">
        <f t="shared" si="3"/>
        <v>12</v>
      </c>
      <c r="AD33" t="str">
        <f t="shared" si="4"/>
        <v>2012</v>
      </c>
      <c r="AE33">
        <f t="shared" ref="AE33:BJ33" si="7">AF18/$AE18</f>
        <v>3.1022362589781466E-3</v>
      </c>
      <c r="AF33">
        <f t="shared" si="7"/>
        <v>1.3397177932861291E-2</v>
      </c>
      <c r="AG33">
        <f t="shared" si="7"/>
        <v>2.6488716825429168E-5</v>
      </c>
      <c r="AH33">
        <f t="shared" si="7"/>
        <v>0.569592311480142</v>
      </c>
      <c r="AI33">
        <f t="shared" si="7"/>
        <v>4.810418895284669E-2</v>
      </c>
      <c r="AJ33">
        <f t="shared" si="7"/>
        <v>8.4678994107958497E-2</v>
      </c>
      <c r="AK33">
        <f t="shared" si="7"/>
        <v>0.30409386514526343</v>
      </c>
      <c r="AL33">
        <f t="shared" si="7"/>
        <v>0.15006876878406603</v>
      </c>
      <c r="AM33">
        <f t="shared" si="7"/>
        <v>4.0921671505951473E-3</v>
      </c>
      <c r="AN33">
        <f t="shared" si="7"/>
        <v>1.9017540284923505E-3</v>
      </c>
      <c r="AO33">
        <f t="shared" si="7"/>
        <v>8.9993717419727299E-4</v>
      </c>
      <c r="AP33">
        <f t="shared" si="7"/>
        <v>1.6979946682967415E-5</v>
      </c>
      <c r="AQ33">
        <f t="shared" si="7"/>
        <v>8.9314519552408603E-3</v>
      </c>
      <c r="AR33">
        <f t="shared" si="7"/>
        <v>1.6979946682967417E-4</v>
      </c>
      <c r="AS33">
        <f t="shared" si="7"/>
        <v>7.9805749409946856E-3</v>
      </c>
      <c r="AT33">
        <f t="shared" si="7"/>
        <v>5.2637834717198992E-4</v>
      </c>
      <c r="AU33">
        <f t="shared" si="7"/>
        <v>2.5469920024451123E-4</v>
      </c>
      <c r="AV33">
        <f t="shared" si="7"/>
        <v>8.3371538213370018E-3</v>
      </c>
      <c r="AW33">
        <f t="shared" si="7"/>
        <v>0.27271492367513966</v>
      </c>
      <c r="AX33">
        <f t="shared" si="7"/>
        <v>2.7558453466456117E-2</v>
      </c>
      <c r="AY33">
        <f t="shared" si="7"/>
        <v>3.5657888034231573E-3</v>
      </c>
      <c r="AZ33">
        <f t="shared" si="7"/>
        <v>9.3899105156809801E-3</v>
      </c>
      <c r="BA33">
        <f t="shared" si="7"/>
        <v>2.141171276722191E-2</v>
      </c>
      <c r="BB33">
        <f t="shared" si="7"/>
        <v>5.246803525036931E-3</v>
      </c>
      <c r="BC33">
        <f t="shared" si="7"/>
        <v>8.2030122425415589E-2</v>
      </c>
      <c r="BD33">
        <f t="shared" si="7"/>
        <v>7.3438269403834078E-2</v>
      </c>
      <c r="BE33">
        <f t="shared" si="7"/>
        <v>1.4891413240962423E-2</v>
      </c>
      <c r="BF33">
        <f t="shared" si="7"/>
        <v>1.6979946682967415E-5</v>
      </c>
      <c r="BG33">
        <f t="shared" si="7"/>
        <v>1.078226614368431E-2</v>
      </c>
      <c r="BH33">
        <f t="shared" si="7"/>
        <v>1.1308644490856298E-2</v>
      </c>
      <c r="BI33">
        <f t="shared" si="7"/>
        <v>1.7064846416382253E-2</v>
      </c>
      <c r="BJ33">
        <f t="shared" si="7"/>
        <v>4.7374051245479085E-3</v>
      </c>
    </row>
    <row r="34" spans="29:62" x14ac:dyDescent="0.3">
      <c r="AC34">
        <f t="shared" si="3"/>
        <v>12</v>
      </c>
      <c r="AD34" t="str">
        <f t="shared" si="4"/>
        <v>2013</v>
      </c>
      <c r="AE34">
        <f t="shared" ref="AE34:BJ34" si="8">AF19/$AE19</f>
        <v>3.0132646665198461E-3</v>
      </c>
      <c r="AF34">
        <f t="shared" si="8"/>
        <v>1.0638838536990294E-2</v>
      </c>
      <c r="AG34">
        <f t="shared" si="8"/>
        <v>2.1176032119805519E-5</v>
      </c>
      <c r="AH34">
        <f t="shared" si="8"/>
        <v>0.56817835301292585</v>
      </c>
      <c r="AI34">
        <f t="shared" si="8"/>
        <v>4.6367039929526163E-2</v>
      </c>
      <c r="AJ34">
        <f t="shared" si="8"/>
        <v>9.3005133070185847E-2</v>
      </c>
      <c r="AK34">
        <f t="shared" si="8"/>
        <v>0.30593437124125428</v>
      </c>
      <c r="AL34">
        <f t="shared" si="8"/>
        <v>0.15175591658337428</v>
      </c>
      <c r="AM34">
        <f t="shared" si="8"/>
        <v>3.8794490843483713E-3</v>
      </c>
      <c r="AN34">
        <f t="shared" si="8"/>
        <v>2.0328990835013299E-3</v>
      </c>
      <c r="AO34">
        <f t="shared" si="8"/>
        <v>8.6398211048806521E-4</v>
      </c>
      <c r="AP34">
        <f t="shared" si="8"/>
        <v>3.3881651391688828E-5</v>
      </c>
      <c r="AQ34">
        <f t="shared" si="8"/>
        <v>8.5042944993138966E-3</v>
      </c>
      <c r="AR34">
        <f t="shared" si="8"/>
        <v>1.6940825695844415E-4</v>
      </c>
      <c r="AS34">
        <f t="shared" si="8"/>
        <v>7.7419573430008975E-3</v>
      </c>
      <c r="AT34">
        <f t="shared" si="8"/>
        <v>3.8963899100442158E-4</v>
      </c>
      <c r="AU34">
        <f t="shared" si="8"/>
        <v>2.0328990835013298E-4</v>
      </c>
      <c r="AV34">
        <f t="shared" si="8"/>
        <v>7.6064307374341424E-3</v>
      </c>
      <c r="AW34">
        <f t="shared" si="8"/>
        <v>0.27552558911721359</v>
      </c>
      <c r="AX34">
        <f t="shared" si="8"/>
        <v>2.6393806434125599E-2</v>
      </c>
      <c r="AY34">
        <f t="shared" si="8"/>
        <v>3.7100408273899269E-3</v>
      </c>
      <c r="AZ34">
        <f t="shared" si="8"/>
        <v>9.1311050500601405E-3</v>
      </c>
      <c r="BA34">
        <f t="shared" si="8"/>
        <v>2.1311558725372274E-2</v>
      </c>
      <c r="BB34">
        <f t="shared" si="8"/>
        <v>4.6417862406613695E-3</v>
      </c>
      <c r="BC34">
        <f t="shared" si="8"/>
        <v>8.2942282606854253E-2</v>
      </c>
      <c r="BD34">
        <f t="shared" si="8"/>
        <v>7.4742922970065559E-2</v>
      </c>
      <c r="BE34">
        <f t="shared" si="8"/>
        <v>1.5331447254739197E-2</v>
      </c>
      <c r="BF34">
        <f t="shared" si="8"/>
        <v>0</v>
      </c>
      <c r="BG34">
        <f t="shared" si="8"/>
        <v>1.1113181656473936E-2</v>
      </c>
      <c r="BH34">
        <f t="shared" si="8"/>
        <v>1.1689169730132646E-2</v>
      </c>
      <c r="BI34">
        <f t="shared" si="8"/>
        <v>1.7889511934811704E-2</v>
      </c>
      <c r="BJ34">
        <f t="shared" si="8"/>
        <v>4.9467211031865689E-3</v>
      </c>
    </row>
    <row r="35" spans="29:62" x14ac:dyDescent="0.3">
      <c r="AC35">
        <f t="shared" si="3"/>
        <v>12</v>
      </c>
      <c r="AD35" t="str">
        <f t="shared" si="4"/>
        <v>2014</v>
      </c>
      <c r="AE35">
        <f t="shared" ref="AE35:BJ35" si="9">AF20/$AE20</f>
        <v>2.9005944740930893E-3</v>
      </c>
      <c r="AF35">
        <f t="shared" si="9"/>
        <v>8.6637843680335072E-3</v>
      </c>
      <c r="AG35">
        <f t="shared" si="9"/>
        <v>1.7226237924744984E-5</v>
      </c>
      <c r="AH35">
        <f t="shared" si="9"/>
        <v>0.56640545835303657</v>
      </c>
      <c r="AI35">
        <f t="shared" si="9"/>
        <v>5.0665405661014656E-2</v>
      </c>
      <c r="AJ35">
        <f t="shared" si="9"/>
        <v>9.7699790582989929E-2</v>
      </c>
      <c r="AK35">
        <f t="shared" si="9"/>
        <v>0.30655948118624604</v>
      </c>
      <c r="AL35">
        <f t="shared" si="9"/>
        <v>0.15603256096737148</v>
      </c>
      <c r="AM35">
        <f t="shared" si="9"/>
        <v>3.7323515503614132E-3</v>
      </c>
      <c r="AN35">
        <f t="shared" si="9"/>
        <v>1.9759508207795717E-3</v>
      </c>
      <c r="AO35">
        <f t="shared" si="9"/>
        <v>1.0133081132202933E-3</v>
      </c>
      <c r="AP35">
        <f t="shared" si="9"/>
        <v>3.3776937107343109E-5</v>
      </c>
      <c r="AQ35">
        <f t="shared" si="9"/>
        <v>8.5286766196041343E-3</v>
      </c>
      <c r="AR35">
        <f t="shared" si="9"/>
        <v>2.0266162264405863E-4</v>
      </c>
      <c r="AS35">
        <f t="shared" si="9"/>
        <v>7.7349185975815714E-3</v>
      </c>
      <c r="AT35">
        <f t="shared" si="9"/>
        <v>3.5465783962710263E-4</v>
      </c>
      <c r="AU35">
        <f t="shared" si="9"/>
        <v>2.3643855975140175E-4</v>
      </c>
      <c r="AV35">
        <f t="shared" si="9"/>
        <v>7.1775991353104102E-3</v>
      </c>
      <c r="AW35">
        <f t="shared" si="9"/>
        <v>0.27641356481794233</v>
      </c>
      <c r="AX35">
        <f t="shared" si="9"/>
        <v>2.5704249138688105E-2</v>
      </c>
      <c r="AY35">
        <f t="shared" si="9"/>
        <v>3.5465783962710263E-3</v>
      </c>
      <c r="AZ35">
        <f t="shared" si="9"/>
        <v>9.5588732013780989E-3</v>
      </c>
      <c r="BA35">
        <f t="shared" si="9"/>
        <v>2.1448355063162873E-2</v>
      </c>
      <c r="BB35">
        <f t="shared" si="9"/>
        <v>4.5767749780449909E-3</v>
      </c>
      <c r="BC35">
        <f t="shared" si="9"/>
        <v>8.2449503479024522E-2</v>
      </c>
      <c r="BD35">
        <f t="shared" si="9"/>
        <v>7.6065662365736669E-2</v>
      </c>
      <c r="BE35">
        <f t="shared" si="9"/>
        <v>1.5148956292643383E-2</v>
      </c>
      <c r="BF35">
        <f t="shared" si="9"/>
        <v>0</v>
      </c>
      <c r="BG35">
        <f t="shared" si="9"/>
        <v>1.1045058434101196E-2</v>
      </c>
      <c r="BH35">
        <f t="shared" si="9"/>
        <v>1.2092143484428832E-2</v>
      </c>
      <c r="BI35">
        <f t="shared" si="9"/>
        <v>1.7867999729784503E-2</v>
      </c>
      <c r="BJ35">
        <f t="shared" si="9"/>
        <v>5.2185367830845097E-3</v>
      </c>
    </row>
    <row r="36" spans="29:62" x14ac:dyDescent="0.3">
      <c r="AC36">
        <f t="shared" si="3"/>
        <v>12</v>
      </c>
      <c r="AD36" t="str">
        <f t="shared" si="4"/>
        <v>2015</v>
      </c>
      <c r="AE36">
        <f t="shared" ref="AE36:BJ36" si="10">AF21/$AE21</f>
        <v>2.8478312396302444E-3</v>
      </c>
      <c r="AF36">
        <f t="shared" si="10"/>
        <v>7.4323637964311112E-3</v>
      </c>
      <c r="AG36">
        <f t="shared" si="10"/>
        <v>1.4898588020180815E-5</v>
      </c>
      <c r="AH36">
        <f t="shared" si="10"/>
        <v>0.5676869942098669</v>
      </c>
      <c r="AI36">
        <f t="shared" si="10"/>
        <v>5.1247756746690146E-2</v>
      </c>
      <c r="AJ36">
        <f t="shared" si="10"/>
        <v>0.10495039447397826</v>
      </c>
      <c r="AK36">
        <f t="shared" si="10"/>
        <v>0.30912877120509263</v>
      </c>
      <c r="AL36">
        <f t="shared" si="10"/>
        <v>0.15696001083533676</v>
      </c>
      <c r="AM36">
        <f t="shared" si="10"/>
        <v>3.6738563640673146E-3</v>
      </c>
      <c r="AN36">
        <f t="shared" si="10"/>
        <v>2.0146954254562691E-3</v>
      </c>
      <c r="AO36">
        <f t="shared" si="10"/>
        <v>1.0327430332170793E-3</v>
      </c>
      <c r="AP36">
        <f t="shared" si="10"/>
        <v>1.693021365929638E-5</v>
      </c>
      <c r="AQ36">
        <f t="shared" si="10"/>
        <v>8.7867808891748216E-3</v>
      </c>
      <c r="AR36">
        <f t="shared" si="10"/>
        <v>6.772085463718552E-5</v>
      </c>
      <c r="AS36">
        <f t="shared" si="10"/>
        <v>7.7540378559577423E-3</v>
      </c>
      <c r="AT36">
        <f t="shared" si="10"/>
        <v>3.7246470050452036E-4</v>
      </c>
      <c r="AU36">
        <f t="shared" si="10"/>
        <v>5.925574780753733E-4</v>
      </c>
      <c r="AV36">
        <f t="shared" si="10"/>
        <v>6.941387600311516E-3</v>
      </c>
      <c r="AW36">
        <f t="shared" si="10"/>
        <v>0.27816341042223952</v>
      </c>
      <c r="AX36">
        <f t="shared" si="10"/>
        <v>2.4396437883046084E-2</v>
      </c>
      <c r="AY36">
        <f t="shared" si="10"/>
        <v>3.335252090881387E-3</v>
      </c>
      <c r="AZ36">
        <f t="shared" si="10"/>
        <v>9.1931060169979338E-3</v>
      </c>
      <c r="BA36">
        <f t="shared" si="10"/>
        <v>2.1382859851691329E-2</v>
      </c>
      <c r="BB36">
        <f t="shared" si="10"/>
        <v>4.4187857650763553E-3</v>
      </c>
      <c r="BC36">
        <f t="shared" si="10"/>
        <v>8.3652185690583414E-2</v>
      </c>
      <c r="BD36">
        <f t="shared" si="10"/>
        <v>7.7777401550807576E-2</v>
      </c>
      <c r="BE36">
        <f t="shared" si="10"/>
        <v>1.515254122507026E-2</v>
      </c>
      <c r="BF36">
        <f t="shared" si="10"/>
        <v>0</v>
      </c>
      <c r="BG36">
        <f t="shared" si="10"/>
        <v>1.1512545288321539E-2</v>
      </c>
      <c r="BH36">
        <f t="shared" si="10"/>
        <v>1.2342125757627061E-2</v>
      </c>
      <c r="BI36">
        <f t="shared" si="10"/>
        <v>1.8013747333491349E-2</v>
      </c>
      <c r="BJ36">
        <f t="shared" si="10"/>
        <v>5.6885517895235837E-3</v>
      </c>
    </row>
    <row r="37" spans="29:62" x14ac:dyDescent="0.3">
      <c r="AC37">
        <f t="shared" si="3"/>
        <v>12</v>
      </c>
      <c r="AD37" t="str">
        <f t="shared" si="4"/>
        <v>2016</v>
      </c>
      <c r="AE37">
        <f t="shared" ref="AE37:BJ37" si="11">AF22/$AE22</f>
        <v>2.8471164215896055E-3</v>
      </c>
      <c r="AF37">
        <f t="shared" si="11"/>
        <v>6.7103754044199465E-3</v>
      </c>
      <c r="AG37">
        <f t="shared" si="11"/>
        <v>1.3694643682489688E-5</v>
      </c>
      <c r="AH37">
        <f t="shared" si="11"/>
        <v>0.57430200112980812</v>
      </c>
      <c r="AI37">
        <f t="shared" si="11"/>
        <v>5.3631648321550235E-2</v>
      </c>
      <c r="AJ37">
        <f t="shared" si="11"/>
        <v>0.11120050670181625</v>
      </c>
      <c r="AK37">
        <f t="shared" si="11"/>
        <v>0.30588698495301025</v>
      </c>
      <c r="AL37">
        <f t="shared" si="11"/>
        <v>0.2089460259855864</v>
      </c>
      <c r="AM37">
        <f t="shared" si="11"/>
        <v>3.6461988804628791E-3</v>
      </c>
      <c r="AN37">
        <f t="shared" si="11"/>
        <v>2.1397880753890133E-3</v>
      </c>
      <c r="AO37">
        <f t="shared" si="11"/>
        <v>1.0270982761867264E-3</v>
      </c>
      <c r="AP37">
        <f t="shared" si="11"/>
        <v>3.4236609206224213E-5</v>
      </c>
      <c r="AQ37">
        <f t="shared" si="11"/>
        <v>8.5077973877467176E-3</v>
      </c>
      <c r="AR37">
        <f t="shared" si="11"/>
        <v>6.8473218412448426E-5</v>
      </c>
      <c r="AS37">
        <f t="shared" si="11"/>
        <v>7.463580806956879E-3</v>
      </c>
      <c r="AT37">
        <f t="shared" si="11"/>
        <v>4.1083931047469058E-4</v>
      </c>
      <c r="AU37">
        <f t="shared" si="11"/>
        <v>5.6490405190269956E-4</v>
      </c>
      <c r="AV37">
        <f t="shared" si="11"/>
        <v>7.0527414964821882E-3</v>
      </c>
      <c r="AW37">
        <f t="shared" si="11"/>
        <v>0.27565605902391427</v>
      </c>
      <c r="AX37">
        <f t="shared" si="11"/>
        <v>2.3366485783248028E-2</v>
      </c>
      <c r="AY37">
        <f t="shared" si="11"/>
        <v>3.3723060068130851E-3</v>
      </c>
      <c r="AZ37">
        <f t="shared" si="11"/>
        <v>8.9015183936182966E-3</v>
      </c>
      <c r="BA37">
        <f t="shared" si="11"/>
        <v>2.2099731242617732E-2</v>
      </c>
      <c r="BB37">
        <f t="shared" si="11"/>
        <v>4.0741564955406821E-3</v>
      </c>
      <c r="BC37">
        <f t="shared" si="11"/>
        <v>8.0935344163514042E-2</v>
      </c>
      <c r="BD37">
        <f t="shared" si="11"/>
        <v>7.7871167639556982E-2</v>
      </c>
      <c r="BE37">
        <f t="shared" si="11"/>
        <v>1.4858688395501309E-2</v>
      </c>
      <c r="BF37">
        <f t="shared" si="11"/>
        <v>0</v>
      </c>
      <c r="BG37">
        <f t="shared" si="11"/>
        <v>1.1828748480750467E-2</v>
      </c>
      <c r="BH37">
        <f t="shared" si="11"/>
        <v>1.2684663710906072E-2</v>
      </c>
      <c r="BI37">
        <f t="shared" si="11"/>
        <v>1.8145402879298833E-2</v>
      </c>
      <c r="BJ37">
        <f t="shared" si="11"/>
        <v>5.9571700018830132E-3</v>
      </c>
    </row>
    <row r="38" spans="29:62" x14ac:dyDescent="0.3">
      <c r="AC38">
        <f t="shared" si="3"/>
        <v>12</v>
      </c>
      <c r="AD38" t="str">
        <f t="shared" si="4"/>
        <v>2017</v>
      </c>
      <c r="AE38">
        <f t="shared" ref="AE38:BJ38" si="12">AF23/$AE23</f>
        <v>2.8389750296855909E-3</v>
      </c>
      <c r="AF38">
        <f t="shared" si="12"/>
        <v>6.3329260527629112E-3</v>
      </c>
      <c r="AG38">
        <f t="shared" si="12"/>
        <v>1.2906778640141802E-5</v>
      </c>
      <c r="AH38">
        <f t="shared" si="12"/>
        <v>0.57762136674181275</v>
      </c>
      <c r="AI38">
        <f t="shared" si="12"/>
        <v>5.4673114319640677E-2</v>
      </c>
      <c r="AJ38">
        <f t="shared" si="12"/>
        <v>0.11579961795935226</v>
      </c>
      <c r="AK38">
        <f t="shared" si="12"/>
        <v>0.31186219002219967</v>
      </c>
      <c r="AL38">
        <f t="shared" si="12"/>
        <v>0.21206697757662324</v>
      </c>
      <c r="AM38">
        <f t="shared" si="12"/>
        <v>3.6827341719871277E-3</v>
      </c>
      <c r="AN38">
        <f t="shared" si="12"/>
        <v>1.9790393914884095E-3</v>
      </c>
      <c r="AO38">
        <f t="shared" si="12"/>
        <v>1.1185874821456228E-3</v>
      </c>
      <c r="AP38">
        <f t="shared" si="12"/>
        <v>3.4418076373711474E-5</v>
      </c>
      <c r="AQ38">
        <f t="shared" si="12"/>
        <v>8.122666024195908E-3</v>
      </c>
      <c r="AR38">
        <f t="shared" si="12"/>
        <v>6.8836152747422949E-5</v>
      </c>
      <c r="AS38">
        <f t="shared" si="12"/>
        <v>7.1073327711714193E-3</v>
      </c>
      <c r="AT38">
        <f t="shared" si="12"/>
        <v>3.6138980192397047E-4</v>
      </c>
      <c r="AU38">
        <f t="shared" si="12"/>
        <v>5.8510729835309502E-4</v>
      </c>
      <c r="AV38">
        <f t="shared" si="12"/>
        <v>7.0729146947977077E-3</v>
      </c>
      <c r="AW38">
        <f t="shared" si="12"/>
        <v>0.28243473472267633</v>
      </c>
      <c r="AX38">
        <f t="shared" si="12"/>
        <v>2.3266619628628957E-2</v>
      </c>
      <c r="AY38">
        <f t="shared" si="12"/>
        <v>3.0976268736340328E-3</v>
      </c>
      <c r="AZ38">
        <f t="shared" si="12"/>
        <v>9.9124059956289048E-3</v>
      </c>
      <c r="BA38">
        <f t="shared" si="12"/>
        <v>2.3214992514068389E-2</v>
      </c>
      <c r="BB38">
        <f t="shared" si="12"/>
        <v>4.0269149357242424E-3</v>
      </c>
      <c r="BC38">
        <f t="shared" si="12"/>
        <v>8.1192242165585363E-2</v>
      </c>
      <c r="BD38">
        <f t="shared" si="12"/>
        <v>8.0297372179868862E-2</v>
      </c>
      <c r="BE38">
        <f t="shared" si="12"/>
        <v>1.4989072260751347E-2</v>
      </c>
      <c r="BF38">
        <f t="shared" si="12"/>
        <v>0</v>
      </c>
      <c r="BG38">
        <f t="shared" si="12"/>
        <v>1.2287253265414995E-2</v>
      </c>
      <c r="BH38">
        <f t="shared" si="12"/>
        <v>1.319933228931835E-2</v>
      </c>
      <c r="BI38">
        <f t="shared" si="12"/>
        <v>1.8620179318177908E-2</v>
      </c>
      <c r="BJ38">
        <f t="shared" si="12"/>
        <v>6.3673441291366229E-3</v>
      </c>
    </row>
    <row r="39" spans="29:62" x14ac:dyDescent="0.3">
      <c r="AC39">
        <f t="shared" si="3"/>
        <v>12</v>
      </c>
      <c r="AD39" t="str">
        <f t="shared" si="4"/>
        <v>2018</v>
      </c>
      <c r="AE39">
        <f t="shared" ref="AE39:BJ39" si="13">AF24/$AE24</f>
        <v>2.8574390517822276E-3</v>
      </c>
      <c r="AF39">
        <f t="shared" si="13"/>
        <v>5.494410560326209E-3</v>
      </c>
      <c r="AG39">
        <f t="shared" si="13"/>
        <v>1.1230713409471811E-5</v>
      </c>
      <c r="AH39">
        <f t="shared" si="13"/>
        <v>0.58024776681583357</v>
      </c>
      <c r="AI39">
        <f t="shared" si="13"/>
        <v>5.5946230799799573E-2</v>
      </c>
      <c r="AJ39">
        <f t="shared" si="13"/>
        <v>0.11647113706653765</v>
      </c>
      <c r="AK39">
        <f t="shared" si="13"/>
        <v>0.32221780672806122</v>
      </c>
      <c r="AL39">
        <f t="shared" si="13"/>
        <v>0.21718471931855488</v>
      </c>
      <c r="AM39">
        <f t="shared" si="13"/>
        <v>4.0948908892997219E-3</v>
      </c>
      <c r="AN39">
        <f t="shared" si="13"/>
        <v>2.2461426818943622E-3</v>
      </c>
      <c r="AO39">
        <f t="shared" si="13"/>
        <v>1.0366812377973979E-3</v>
      </c>
      <c r="AP39">
        <f t="shared" si="13"/>
        <v>5.1834061889869896E-5</v>
      </c>
      <c r="AQ39">
        <f t="shared" si="13"/>
        <v>8.2761718817492263E-3</v>
      </c>
      <c r="AR39">
        <f t="shared" si="13"/>
        <v>6.9112082519826528E-5</v>
      </c>
      <c r="AS39">
        <f t="shared" si="13"/>
        <v>6.9803203345024795E-3</v>
      </c>
      <c r="AT39">
        <f t="shared" si="13"/>
        <v>6.5656478393835206E-4</v>
      </c>
      <c r="AU39">
        <f t="shared" si="13"/>
        <v>5.7017468078856886E-4</v>
      </c>
      <c r="AV39">
        <f t="shared" si="13"/>
        <v>7.204934602691916E-3</v>
      </c>
      <c r="AW39">
        <f t="shared" si="13"/>
        <v>0.29225771895571645</v>
      </c>
      <c r="AX39">
        <f t="shared" si="13"/>
        <v>2.2219534530124228E-2</v>
      </c>
      <c r="AY39">
        <f t="shared" si="13"/>
        <v>3.4037700641014563E-3</v>
      </c>
      <c r="AZ39">
        <f t="shared" si="13"/>
        <v>1.0902431017502635E-2</v>
      </c>
      <c r="BA39">
        <f t="shared" si="13"/>
        <v>2.4811237624617725E-2</v>
      </c>
      <c r="BB39">
        <f t="shared" si="13"/>
        <v>4.3367831781191144E-3</v>
      </c>
      <c r="BC39">
        <f t="shared" si="13"/>
        <v>8.2398880384263185E-2</v>
      </c>
      <c r="BD39">
        <f t="shared" si="13"/>
        <v>8.3107279230091397E-2</v>
      </c>
      <c r="BE39">
        <f t="shared" si="13"/>
        <v>1.6103115227119581E-2</v>
      </c>
      <c r="BF39">
        <f t="shared" si="13"/>
        <v>0</v>
      </c>
      <c r="BG39">
        <f t="shared" si="13"/>
        <v>1.3355909946956476E-2</v>
      </c>
      <c r="BH39">
        <f t="shared" si="13"/>
        <v>1.4081586813414655E-2</v>
      </c>
      <c r="BI39">
        <f t="shared" si="13"/>
        <v>1.9282271023031601E-2</v>
      </c>
      <c r="BJ39">
        <f t="shared" si="13"/>
        <v>6.4447016949738239E-3</v>
      </c>
    </row>
    <row r="40" spans="29:62" x14ac:dyDescent="0.3">
      <c r="AC40">
        <f t="shared" si="3"/>
        <v>12</v>
      </c>
      <c r="AD40" t="str">
        <f t="shared" si="4"/>
        <v>2019</v>
      </c>
      <c r="AE40">
        <f t="shared" ref="AE40:BJ40" si="14">AF25/$AE25</f>
        <v>2.8694794406756196E-3</v>
      </c>
      <c r="AF40">
        <f t="shared" si="14"/>
        <v>5.4340301813650838E-3</v>
      </c>
      <c r="AG40">
        <f t="shared" si="14"/>
        <v>1.1248788591997785E-5</v>
      </c>
      <c r="AH40">
        <f t="shared" si="14"/>
        <v>0.58183926346393466</v>
      </c>
      <c r="AI40">
        <f t="shared" si="14"/>
        <v>5.5949743873736676E-2</v>
      </c>
      <c r="AJ40">
        <f t="shared" si="14"/>
        <v>0.1150664543818358</v>
      </c>
      <c r="AK40">
        <f t="shared" si="14"/>
        <v>0.3299183164889935</v>
      </c>
      <c r="AL40">
        <f t="shared" si="14"/>
        <v>0.24889242696940331</v>
      </c>
      <c r="AM40">
        <f t="shared" si="14"/>
        <v>4.5687387512114083E-3</v>
      </c>
      <c r="AN40">
        <f t="shared" si="14"/>
        <v>2.21514606119341E-3</v>
      </c>
      <c r="AO40">
        <f t="shared" si="14"/>
        <v>1.2287138308182195E-3</v>
      </c>
      <c r="AP40">
        <f t="shared" si="14"/>
        <v>6.9223314412294063E-5</v>
      </c>
      <c r="AQ40">
        <f t="shared" si="14"/>
        <v>7.9260695002076696E-3</v>
      </c>
      <c r="AR40">
        <f t="shared" si="14"/>
        <v>6.9223314412294063E-5</v>
      </c>
      <c r="AS40">
        <f t="shared" si="14"/>
        <v>6.8011906410078912E-3</v>
      </c>
      <c r="AT40">
        <f t="shared" si="14"/>
        <v>4.6725737228298493E-4</v>
      </c>
      <c r="AU40">
        <f t="shared" si="14"/>
        <v>5.8839817250449947E-4</v>
      </c>
      <c r="AV40">
        <f t="shared" si="14"/>
        <v>7.7703170427800084E-3</v>
      </c>
      <c r="AW40">
        <f t="shared" si="14"/>
        <v>0.30011767963450092</v>
      </c>
      <c r="AX40">
        <f t="shared" si="14"/>
        <v>2.1095805067146613E-2</v>
      </c>
      <c r="AY40">
        <f t="shared" si="14"/>
        <v>3.7034473210577324E-3</v>
      </c>
      <c r="AZ40">
        <f t="shared" si="14"/>
        <v>1.1318011906410078E-2</v>
      </c>
      <c r="BA40">
        <f t="shared" si="14"/>
        <v>2.5854907932991833E-2</v>
      </c>
      <c r="BB40">
        <f t="shared" si="14"/>
        <v>4.2053163505468638E-3</v>
      </c>
      <c r="BC40">
        <f t="shared" si="14"/>
        <v>8.3362176381005126E-2</v>
      </c>
      <c r="BD40">
        <f t="shared" si="14"/>
        <v>8.6927177073238271E-2</v>
      </c>
      <c r="BE40">
        <f t="shared" si="14"/>
        <v>1.6578983801744426E-2</v>
      </c>
      <c r="BF40">
        <f t="shared" si="14"/>
        <v>1.7305828603073516E-5</v>
      </c>
      <c r="BG40">
        <f t="shared" si="14"/>
        <v>1.3498546310397342E-2</v>
      </c>
      <c r="BH40">
        <f t="shared" si="14"/>
        <v>1.5142600027689326E-2</v>
      </c>
      <c r="BI40">
        <f t="shared" si="14"/>
        <v>1.9469057178457705E-2</v>
      </c>
      <c r="BJ40">
        <f t="shared" si="14"/>
        <v>6.8011906410078912E-3</v>
      </c>
    </row>
    <row r="41" spans="29:62" x14ac:dyDescent="0.3">
      <c r="AC41">
        <f t="shared" si="3"/>
        <v>12</v>
      </c>
      <c r="AD41" t="str">
        <f t="shared" si="4"/>
        <v>2020</v>
      </c>
      <c r="AE41">
        <f t="shared" ref="AE41:BJ41" si="15">AF26/$AE26</f>
        <v>2.9766513110647914E-3</v>
      </c>
      <c r="AF41">
        <f t="shared" si="15"/>
        <v>1.1525459354364085E-2</v>
      </c>
      <c r="AG41">
        <f t="shared" si="15"/>
        <v>2.399677707519574E-5</v>
      </c>
      <c r="AH41">
        <f t="shared" si="15"/>
        <v>0.59102135187682825</v>
      </c>
      <c r="AI41">
        <f t="shared" si="15"/>
        <v>5.5875707204287889E-2</v>
      </c>
      <c r="AJ41">
        <f t="shared" si="15"/>
        <v>0.11824981170412149</v>
      </c>
      <c r="AK41">
        <f t="shared" si="15"/>
        <v>0.33288959730955842</v>
      </c>
      <c r="AL41">
        <f t="shared" si="15"/>
        <v>0.23515089944124293</v>
      </c>
      <c r="AM41">
        <f t="shared" si="15"/>
        <v>4.6066805626105694E-3</v>
      </c>
      <c r="AN41">
        <f t="shared" si="15"/>
        <v>2.4697412902208752E-3</v>
      </c>
      <c r="AO41">
        <f t="shared" si="15"/>
        <v>1.1910809059221244E-3</v>
      </c>
      <c r="AP41">
        <f t="shared" si="15"/>
        <v>1.0509537405195214E-4</v>
      </c>
      <c r="AQ41">
        <f t="shared" si="15"/>
        <v>8.2324709674029186E-3</v>
      </c>
      <c r="AR41">
        <f t="shared" si="15"/>
        <v>7.0063582701301432E-5</v>
      </c>
      <c r="AS41">
        <f t="shared" si="15"/>
        <v>7.0413900614807942E-3</v>
      </c>
      <c r="AT41">
        <f t="shared" si="15"/>
        <v>5.4299276593508614E-4</v>
      </c>
      <c r="AU41">
        <f t="shared" si="15"/>
        <v>5.7802455728573677E-4</v>
      </c>
      <c r="AV41">
        <f t="shared" si="15"/>
        <v>8.5127252982081236E-3</v>
      </c>
      <c r="AW41">
        <f t="shared" si="15"/>
        <v>0.30162372352910266</v>
      </c>
      <c r="AX41">
        <f t="shared" si="15"/>
        <v>2.1562067576325516E-2</v>
      </c>
      <c r="AY41">
        <f t="shared" si="15"/>
        <v>4.466553397207966E-3</v>
      </c>
      <c r="AZ41">
        <f t="shared" si="15"/>
        <v>1.1280236814909531E-2</v>
      </c>
      <c r="BA41">
        <f t="shared" si="15"/>
        <v>2.6378938887039988E-2</v>
      </c>
      <c r="BB41">
        <f t="shared" si="15"/>
        <v>4.0111401096495072E-3</v>
      </c>
      <c r="BC41">
        <f t="shared" si="15"/>
        <v>8.278012296158764E-2</v>
      </c>
      <c r="BD41">
        <f t="shared" si="15"/>
        <v>8.7404319419873533E-2</v>
      </c>
      <c r="BE41">
        <f t="shared" si="15"/>
        <v>1.6780228056961694E-2</v>
      </c>
      <c r="BF41">
        <f t="shared" si="15"/>
        <v>0</v>
      </c>
      <c r="BG41">
        <f t="shared" si="15"/>
        <v>1.3592335044052477E-2</v>
      </c>
      <c r="BH41">
        <f t="shared" si="15"/>
        <v>1.5641694838065545E-2</v>
      </c>
      <c r="BI41">
        <f t="shared" si="15"/>
        <v>1.8829587850974761E-2</v>
      </c>
      <c r="BJ41">
        <f t="shared" si="15"/>
        <v>7.058905957156119E-3</v>
      </c>
    </row>
    <row r="42" spans="29:62" x14ac:dyDescent="0.3">
      <c r="AC42">
        <f t="shared" si="3"/>
        <v>12</v>
      </c>
      <c r="AD42" t="str">
        <f t="shared" si="4"/>
        <v>2021</v>
      </c>
      <c r="AE42">
        <f t="shared" ref="AE42:BJ42" si="16">AF27/$AE27</f>
        <v>3.0439022660378027E-3</v>
      </c>
      <c r="AF42">
        <f t="shared" si="16"/>
        <v>7.3406858399234012E-3</v>
      </c>
      <c r="AG42">
        <f t="shared" si="16"/>
        <v>1.5426078938969467E-5</v>
      </c>
      <c r="AH42">
        <f t="shared" si="16"/>
        <v>0.60009220185112944</v>
      </c>
      <c r="AI42">
        <f t="shared" si="16"/>
        <v>5.9576580729813117E-2</v>
      </c>
      <c r="AJ42">
        <f t="shared" si="16"/>
        <v>0.116812652930955</v>
      </c>
      <c r="AK42">
        <f t="shared" si="16"/>
        <v>0.33807936451647219</v>
      </c>
      <c r="AL42">
        <f t="shared" si="16"/>
        <v>0.1667789637930423</v>
      </c>
      <c r="AM42">
        <f t="shared" si="16"/>
        <v>4.0072342990886203E-3</v>
      </c>
      <c r="AN42">
        <f t="shared" si="16"/>
        <v>2.4114330295400546E-3</v>
      </c>
      <c r="AO42">
        <f t="shared" si="16"/>
        <v>1.063867513032377E-3</v>
      </c>
      <c r="AP42">
        <f t="shared" si="16"/>
        <v>8.8655626086031418E-5</v>
      </c>
      <c r="AQ42">
        <f t="shared" si="16"/>
        <v>8.3513599773041604E-3</v>
      </c>
      <c r="AR42">
        <f t="shared" si="16"/>
        <v>8.8655626086031418E-5</v>
      </c>
      <c r="AS42">
        <f t="shared" si="16"/>
        <v>7.1101812120997199E-3</v>
      </c>
      <c r="AT42">
        <f t="shared" si="16"/>
        <v>6.0285825738501365E-4</v>
      </c>
      <c r="AU42">
        <f t="shared" si="16"/>
        <v>5.4966488173339479E-4</v>
      </c>
      <c r="AV42">
        <f t="shared" si="16"/>
        <v>9.0783361112096173E-3</v>
      </c>
      <c r="AW42">
        <f t="shared" si="16"/>
        <v>0.30587964112202559</v>
      </c>
      <c r="AX42">
        <f t="shared" si="16"/>
        <v>2.1383737011950777E-2</v>
      </c>
      <c r="AY42">
        <f t="shared" si="16"/>
        <v>5.1420263129898225E-3</v>
      </c>
      <c r="AZ42">
        <f t="shared" si="16"/>
        <v>1.1862122770311003E-2</v>
      </c>
      <c r="BA42">
        <f t="shared" si="16"/>
        <v>2.6862654704067519E-2</v>
      </c>
      <c r="BB42">
        <f t="shared" si="16"/>
        <v>3.688074045178907E-3</v>
      </c>
      <c r="BC42">
        <f t="shared" si="16"/>
        <v>8.1279477995673602E-2</v>
      </c>
      <c r="BD42">
        <f t="shared" si="16"/>
        <v>8.9843611475584242E-2</v>
      </c>
      <c r="BE42">
        <f t="shared" si="16"/>
        <v>1.7057342458952445E-2</v>
      </c>
      <c r="BF42">
        <f t="shared" si="16"/>
        <v>0</v>
      </c>
      <c r="BG42">
        <f t="shared" si="16"/>
        <v>1.3706159792900458E-2</v>
      </c>
      <c r="BH42">
        <f t="shared" si="16"/>
        <v>1.6277172949395367E-2</v>
      </c>
      <c r="BI42">
        <f t="shared" si="16"/>
        <v>1.9575162239795739E-2</v>
      </c>
      <c r="BJ42">
        <f t="shared" si="16"/>
        <v>7.4648037164438451E-3</v>
      </c>
    </row>
    <row r="43" spans="29:62" x14ac:dyDescent="0.3">
      <c r="AC43">
        <f t="shared" si="3"/>
        <v>12</v>
      </c>
      <c r="AD43" t="str">
        <f t="shared" si="4"/>
        <v>2022</v>
      </c>
      <c r="AE43">
        <f t="shared" ref="AE43:BJ43" si="17">AF28/$AE28</f>
        <v>3.1212017998314902E-3</v>
      </c>
      <c r="AF43">
        <f t="shared" si="17"/>
        <v>6.9734506928634168E-3</v>
      </c>
      <c r="AG43">
        <f t="shared" si="17"/>
        <v>1.4699818941254504E-5</v>
      </c>
      <c r="AH43">
        <f t="shared" si="17"/>
        <v>0.64532205152107269</v>
      </c>
      <c r="AI43">
        <f t="shared" si="17"/>
        <v>5.8853055590412852E-2</v>
      </c>
      <c r="AJ43">
        <f t="shared" si="17"/>
        <v>0.11485578043489952</v>
      </c>
      <c r="AK43">
        <f t="shared" si="17"/>
        <v>0.33680511983937761</v>
      </c>
      <c r="AL43">
        <f t="shared" si="17"/>
        <v>0.16309628381406521</v>
      </c>
      <c r="AM43">
        <f t="shared" si="17"/>
        <v>4.1051933384722945E-3</v>
      </c>
      <c r="AN43">
        <f t="shared" si="17"/>
        <v>2.6531380528117886E-3</v>
      </c>
      <c r="AO43">
        <f t="shared" si="17"/>
        <v>1.2369359840811718E-3</v>
      </c>
      <c r="AP43">
        <f t="shared" si="17"/>
        <v>1.2548625925461163E-4</v>
      </c>
      <c r="AQ43">
        <f t="shared" si="17"/>
        <v>8.5868454547084229E-3</v>
      </c>
      <c r="AR43">
        <f t="shared" si="17"/>
        <v>8.9633042324722585E-5</v>
      </c>
      <c r="AS43">
        <f t="shared" si="17"/>
        <v>7.1168635605829735E-3</v>
      </c>
      <c r="AT43">
        <f t="shared" si="17"/>
        <v>1.039743290966782E-3</v>
      </c>
      <c r="AU43">
        <f t="shared" si="17"/>
        <v>3.4060556083394581E-4</v>
      </c>
      <c r="AV43">
        <f t="shared" si="17"/>
        <v>9.5548823118154283E-3</v>
      </c>
      <c r="AW43">
        <f t="shared" si="17"/>
        <v>0.30367674739616013</v>
      </c>
      <c r="AX43">
        <f t="shared" si="17"/>
        <v>2.0776939210870694E-2</v>
      </c>
      <c r="AY43">
        <f t="shared" si="17"/>
        <v>5.0015237617195207E-3</v>
      </c>
      <c r="AZ43">
        <f t="shared" si="17"/>
        <v>1.2279726798486995E-2</v>
      </c>
      <c r="BA43">
        <f t="shared" si="17"/>
        <v>2.622662818421383E-2</v>
      </c>
      <c r="BB43">
        <f t="shared" si="17"/>
        <v>3.4060556083394581E-3</v>
      </c>
      <c r="BC43">
        <f t="shared" si="17"/>
        <v>8.2587885197999394E-2</v>
      </c>
      <c r="BD43">
        <f t="shared" si="17"/>
        <v>8.8288546689851741E-2</v>
      </c>
      <c r="BE43">
        <f t="shared" si="17"/>
        <v>1.6420773353889178E-2</v>
      </c>
      <c r="BF43">
        <f t="shared" si="17"/>
        <v>0</v>
      </c>
      <c r="BG43">
        <f t="shared" si="17"/>
        <v>1.3946901385726834E-2</v>
      </c>
      <c r="BH43">
        <f t="shared" si="17"/>
        <v>1.6116021009985122E-2</v>
      </c>
      <c r="BI43">
        <f t="shared" si="17"/>
        <v>1.9289030708280301E-2</v>
      </c>
      <c r="BJ43">
        <f t="shared" si="17"/>
        <v>7.8339278991807534E-3</v>
      </c>
    </row>
    <row r="44" spans="29:62" x14ac:dyDescent="0.3">
      <c r="AC44">
        <f t="shared" si="3"/>
        <v>12</v>
      </c>
      <c r="AD44" t="str">
        <f t="shared" si="4"/>
        <v>2023</v>
      </c>
      <c r="AE44">
        <f t="shared" ref="AE44:BJ44" si="18">AF29/$AE29</f>
        <v>3.1787900124573471E-3</v>
      </c>
      <c r="AF44">
        <f t="shared" si="18"/>
        <v>7.3480293921175683E-3</v>
      </c>
      <c r="AG44">
        <f t="shared" si="18"/>
        <v>1.5526548592680858E-5</v>
      </c>
      <c r="AH44">
        <f t="shared" si="18"/>
        <v>0.65039989889689287</v>
      </c>
      <c r="AI44">
        <f t="shared" si="18"/>
        <v>5.8531477369152721E-2</v>
      </c>
      <c r="AJ44">
        <f t="shared" si="18"/>
        <v>0.10733178067847407</v>
      </c>
      <c r="AK44">
        <f t="shared" si="18"/>
        <v>0.33535539547563598</v>
      </c>
      <c r="AL44">
        <f t="shared" si="18"/>
        <v>0.16012204589358897</v>
      </c>
      <c r="AM44">
        <f t="shared" si="18"/>
        <v>4.4954774413692253E-3</v>
      </c>
      <c r="AN44">
        <f t="shared" si="18"/>
        <v>2.6178483092310747E-3</v>
      </c>
      <c r="AO44">
        <f t="shared" si="18"/>
        <v>1.3179512177508169E-3</v>
      </c>
      <c r="AP44">
        <f t="shared" si="18"/>
        <v>9.0270631352795688E-5</v>
      </c>
      <c r="AQ44">
        <f t="shared" si="18"/>
        <v>8.7923594937622997E-3</v>
      </c>
      <c r="AR44">
        <f t="shared" si="18"/>
        <v>5.4162378811677407E-5</v>
      </c>
      <c r="AS44">
        <f t="shared" si="18"/>
        <v>7.2216505082236546E-3</v>
      </c>
      <c r="AT44">
        <f t="shared" si="18"/>
        <v>1.2096264601274621E-3</v>
      </c>
      <c r="AU44">
        <f t="shared" si="18"/>
        <v>3.0692014659950529E-4</v>
      </c>
      <c r="AV44">
        <f t="shared" si="18"/>
        <v>9.8394988174547292E-3</v>
      </c>
      <c r="AW44">
        <f t="shared" si="18"/>
        <v>0.30144974633952593</v>
      </c>
      <c r="AX44">
        <f t="shared" si="18"/>
        <v>2.1033057105201394E-2</v>
      </c>
      <c r="AY44">
        <f t="shared" si="18"/>
        <v>5.5065085125205367E-3</v>
      </c>
      <c r="AZ44">
        <f t="shared" si="18"/>
        <v>1.2890646157179223E-2</v>
      </c>
      <c r="BA44">
        <f t="shared" si="18"/>
        <v>2.5023019010994962E-2</v>
      </c>
      <c r="BB44">
        <f t="shared" si="18"/>
        <v>3.448338117676795E-3</v>
      </c>
      <c r="BC44">
        <f t="shared" si="18"/>
        <v>8.1315784722598344E-2</v>
      </c>
      <c r="BD44">
        <f t="shared" si="18"/>
        <v>8.7147267507988957E-2</v>
      </c>
      <c r="BE44">
        <f t="shared" si="18"/>
        <v>1.6194551264691544E-2</v>
      </c>
      <c r="BF44">
        <f t="shared" si="18"/>
        <v>0</v>
      </c>
      <c r="BG44">
        <f t="shared" si="18"/>
        <v>1.4136380869847804E-2</v>
      </c>
      <c r="BH44">
        <f t="shared" si="18"/>
        <v>1.6429254906208814E-2</v>
      </c>
      <c r="BI44">
        <f t="shared" si="18"/>
        <v>1.8938778457816535E-2</v>
      </c>
      <c r="BJ44">
        <f t="shared" si="18"/>
        <v>8.1063026954810522E-3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D8FD35-AC18-4083-B5E1-FF89C8A7E70A}">
  <dimension ref="A1:CF14"/>
  <sheetViews>
    <sheetView zoomScale="50" zoomScaleNormal="50" workbookViewId="0"/>
  </sheetViews>
  <sheetFormatPr defaultRowHeight="15.6" x14ac:dyDescent="0.3"/>
  <cols>
    <col min="1" max="1" width="5.296875" customWidth="1"/>
  </cols>
  <sheetData>
    <row r="1" spans="1:84" ht="296.39999999999998" x14ac:dyDescent="0.3">
      <c r="A1" t="s">
        <v>109</v>
      </c>
      <c r="B1" s="2" t="s">
        <v>1</v>
      </c>
      <c r="C1" s="2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2" t="s">
        <v>8</v>
      </c>
      <c r="J1" s="2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2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2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2" t="s">
        <v>29</v>
      </c>
      <c r="AE1" s="1" t="s">
        <v>30</v>
      </c>
      <c r="AF1" s="1" t="s">
        <v>31</v>
      </c>
      <c r="AG1" s="2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2" t="s">
        <v>38</v>
      </c>
      <c r="AN1" s="1" t="s">
        <v>39</v>
      </c>
      <c r="AO1" s="2" t="s">
        <v>40</v>
      </c>
      <c r="AP1" s="1" t="s">
        <v>41</v>
      </c>
      <c r="AQ1" s="2" t="s">
        <v>42</v>
      </c>
      <c r="AR1" s="1" t="s">
        <v>43</v>
      </c>
      <c r="AS1" s="1" t="s">
        <v>44</v>
      </c>
      <c r="AT1" s="1" t="s">
        <v>45</v>
      </c>
      <c r="AU1" s="2" t="s">
        <v>46</v>
      </c>
      <c r="AV1" s="1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1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2" t="s">
        <v>82</v>
      </c>
      <c r="CF1" s="1" t="s">
        <v>83</v>
      </c>
    </row>
    <row r="2" spans="1:84" x14ac:dyDescent="0.3">
      <c r="A2" t="s">
        <v>84</v>
      </c>
      <c r="B2">
        <v>118320</v>
      </c>
      <c r="C2">
        <v>110198</v>
      </c>
      <c r="D2">
        <v>5.46</v>
      </c>
      <c r="E2">
        <v>5.83</v>
      </c>
      <c r="F2">
        <v>167.07</v>
      </c>
      <c r="G2">
        <v>-1.81</v>
      </c>
      <c r="H2">
        <v>9.51</v>
      </c>
      <c r="I2">
        <v>3048</v>
      </c>
      <c r="J2">
        <v>3.12</v>
      </c>
      <c r="K2">
        <v>57.61</v>
      </c>
      <c r="L2">
        <v>25.07</v>
      </c>
      <c r="M2">
        <v>7.28</v>
      </c>
      <c r="N2">
        <v>37.76</v>
      </c>
      <c r="O2">
        <v>43.47</v>
      </c>
      <c r="P2">
        <v>353.52</v>
      </c>
      <c r="Q2">
        <v>72633</v>
      </c>
      <c r="R2">
        <v>162.9</v>
      </c>
      <c r="S2">
        <v>2.44</v>
      </c>
      <c r="T2">
        <v>70.44</v>
      </c>
      <c r="U2">
        <v>1384.53</v>
      </c>
      <c r="V2">
        <v>38.76</v>
      </c>
      <c r="W2">
        <v>1286.0899999999999</v>
      </c>
      <c r="X2">
        <v>99.55</v>
      </c>
      <c r="Y2">
        <v>3425</v>
      </c>
      <c r="Z2">
        <v>0.9</v>
      </c>
      <c r="AA2">
        <v>0.85</v>
      </c>
      <c r="AB2">
        <v>62.96</v>
      </c>
      <c r="AC2">
        <v>303</v>
      </c>
      <c r="AD2">
        <v>4848</v>
      </c>
      <c r="AE2">
        <v>3.55</v>
      </c>
      <c r="AF2">
        <v>8.48</v>
      </c>
      <c r="AG2">
        <v>7741</v>
      </c>
      <c r="AK2">
        <v>8.4499999999999993</v>
      </c>
      <c r="AR2">
        <v>238.13</v>
      </c>
      <c r="AS2">
        <v>18.809999999999999</v>
      </c>
      <c r="AT2">
        <v>10841.12</v>
      </c>
      <c r="AU2">
        <v>29010</v>
      </c>
      <c r="AV2">
        <v>245.18</v>
      </c>
      <c r="AW2">
        <v>15558</v>
      </c>
      <c r="AX2">
        <v>682</v>
      </c>
      <c r="AY2">
        <v>372</v>
      </c>
      <c r="AZ2">
        <v>205</v>
      </c>
      <c r="BA2">
        <v>22</v>
      </c>
      <c r="BB2">
        <v>1342</v>
      </c>
      <c r="BC2">
        <v>16</v>
      </c>
      <c r="BD2">
        <v>1226</v>
      </c>
      <c r="BE2">
        <v>59</v>
      </c>
      <c r="BF2">
        <v>41</v>
      </c>
      <c r="BG2">
        <v>1659</v>
      </c>
      <c r="BH2">
        <v>14.92</v>
      </c>
      <c r="BI2">
        <v>24365</v>
      </c>
      <c r="BJ2">
        <v>4956</v>
      </c>
      <c r="BK2">
        <v>735</v>
      </c>
      <c r="BL2">
        <v>1082</v>
      </c>
      <c r="BM2">
        <v>2230</v>
      </c>
      <c r="BN2">
        <v>885</v>
      </c>
      <c r="BO2">
        <v>5179</v>
      </c>
      <c r="BP2">
        <v>5356</v>
      </c>
      <c r="BQ2">
        <v>1817</v>
      </c>
      <c r="BR2">
        <v>28</v>
      </c>
      <c r="BS2">
        <v>876</v>
      </c>
      <c r="BT2">
        <v>591</v>
      </c>
      <c r="BU2">
        <v>1118</v>
      </c>
      <c r="BV2">
        <v>836</v>
      </c>
      <c r="BW2">
        <v>524904</v>
      </c>
      <c r="BX2">
        <v>471798</v>
      </c>
      <c r="BY2">
        <v>2.64</v>
      </c>
      <c r="BZ2">
        <v>12.2</v>
      </c>
      <c r="CA2">
        <v>99.6</v>
      </c>
      <c r="CB2">
        <v>2.6</v>
      </c>
      <c r="CC2">
        <v>115.3</v>
      </c>
      <c r="CD2">
        <v>97.79</v>
      </c>
      <c r="CE2">
        <v>6.71</v>
      </c>
      <c r="CF2">
        <v>19.190000000000001</v>
      </c>
    </row>
    <row r="3" spans="1:84" x14ac:dyDescent="0.3">
      <c r="A3" t="s">
        <v>85</v>
      </c>
      <c r="B3">
        <v>117208</v>
      </c>
      <c r="C3">
        <v>110963</v>
      </c>
      <c r="D3">
        <v>5.61</v>
      </c>
      <c r="E3">
        <v>6.08</v>
      </c>
      <c r="F3">
        <v>163.37</v>
      </c>
      <c r="G3">
        <v>-1.52</v>
      </c>
      <c r="H3">
        <v>11.87</v>
      </c>
      <c r="I3">
        <v>3134</v>
      </c>
      <c r="J3">
        <v>3.2</v>
      </c>
      <c r="K3">
        <v>53.13</v>
      </c>
      <c r="L3">
        <v>23.93</v>
      </c>
      <c r="M3">
        <v>10.050000000000001</v>
      </c>
      <c r="N3">
        <v>39.5</v>
      </c>
      <c r="O3">
        <v>43.53</v>
      </c>
      <c r="P3">
        <v>359.28</v>
      </c>
      <c r="Q3">
        <v>72869</v>
      </c>
      <c r="R3">
        <v>160.85</v>
      </c>
      <c r="S3">
        <v>0.32</v>
      </c>
      <c r="T3">
        <v>70.150000000000006</v>
      </c>
      <c r="U3">
        <v>1391.15</v>
      </c>
      <c r="V3">
        <v>38.5</v>
      </c>
      <c r="W3">
        <v>1260.3</v>
      </c>
      <c r="X3">
        <v>102.45</v>
      </c>
      <c r="Y3">
        <v>3562</v>
      </c>
      <c r="Z3">
        <v>0.92</v>
      </c>
      <c r="AA3">
        <v>0.88</v>
      </c>
      <c r="AB3">
        <v>63.08</v>
      </c>
      <c r="AC3">
        <v>328.87</v>
      </c>
      <c r="AD3">
        <v>4933</v>
      </c>
      <c r="AE3">
        <v>4.58</v>
      </c>
      <c r="AF3">
        <v>9.58</v>
      </c>
      <c r="AG3">
        <v>7398</v>
      </c>
      <c r="AK3">
        <v>8.32</v>
      </c>
      <c r="AR3">
        <v>239.47</v>
      </c>
      <c r="AS3">
        <v>21.65</v>
      </c>
      <c r="AT3">
        <v>11816.45</v>
      </c>
      <c r="AU3">
        <v>29263</v>
      </c>
      <c r="AV3">
        <v>249.67</v>
      </c>
      <c r="AW3">
        <v>15700</v>
      </c>
      <c r="AX3">
        <v>677</v>
      </c>
      <c r="AY3">
        <v>378</v>
      </c>
      <c r="AZ3">
        <v>212</v>
      </c>
      <c r="BA3">
        <v>25</v>
      </c>
      <c r="BB3">
        <v>1325</v>
      </c>
      <c r="BC3">
        <v>12</v>
      </c>
      <c r="BD3">
        <v>1211</v>
      </c>
      <c r="BE3">
        <v>59</v>
      </c>
      <c r="BF3">
        <v>43</v>
      </c>
      <c r="BG3">
        <v>1597</v>
      </c>
      <c r="BH3">
        <v>14.47</v>
      </c>
      <c r="BI3">
        <v>24674</v>
      </c>
      <c r="BJ3">
        <v>4971</v>
      </c>
      <c r="BK3">
        <v>715</v>
      </c>
      <c r="BL3">
        <v>1113</v>
      </c>
      <c r="BM3">
        <v>2210</v>
      </c>
      <c r="BN3">
        <v>864</v>
      </c>
      <c r="BO3">
        <v>5235</v>
      </c>
      <c r="BP3">
        <v>5472</v>
      </c>
      <c r="BQ3">
        <v>1823</v>
      </c>
      <c r="BR3">
        <v>15</v>
      </c>
      <c r="BS3">
        <v>907</v>
      </c>
      <c r="BT3">
        <v>630</v>
      </c>
      <c r="BU3">
        <v>1177</v>
      </c>
      <c r="BV3">
        <v>853</v>
      </c>
      <c r="BW3">
        <v>440061</v>
      </c>
      <c r="BX3">
        <v>392174</v>
      </c>
      <c r="BY3">
        <v>2.95</v>
      </c>
      <c r="BZ3">
        <v>12.2</v>
      </c>
      <c r="CA3">
        <v>99.55</v>
      </c>
      <c r="CB3">
        <v>26</v>
      </c>
      <c r="CC3">
        <v>1151</v>
      </c>
      <c r="CD3">
        <v>97.79</v>
      </c>
    </row>
    <row r="4" spans="1:84" x14ac:dyDescent="0.3">
      <c r="A4" t="s">
        <v>86</v>
      </c>
      <c r="B4">
        <v>117926</v>
      </c>
      <c r="C4">
        <v>112436</v>
      </c>
      <c r="D4">
        <v>5.75</v>
      </c>
      <c r="E4">
        <v>6.25</v>
      </c>
      <c r="F4">
        <v>159.52000000000001</v>
      </c>
      <c r="G4">
        <v>-0.98</v>
      </c>
      <c r="H4">
        <v>13.31</v>
      </c>
      <c r="I4">
        <v>2866</v>
      </c>
      <c r="J4">
        <v>2.9</v>
      </c>
      <c r="K4">
        <v>56.42</v>
      </c>
      <c r="L4">
        <v>24.32</v>
      </c>
      <c r="M4">
        <v>8.23</v>
      </c>
      <c r="N4">
        <v>46.13</v>
      </c>
      <c r="O4">
        <v>42.86</v>
      </c>
      <c r="P4">
        <v>368.89</v>
      </c>
      <c r="Q4">
        <v>73036</v>
      </c>
      <c r="R4">
        <v>161.46</v>
      </c>
      <c r="S4">
        <v>2.2999999999999998</v>
      </c>
      <c r="T4">
        <v>69.77</v>
      </c>
      <c r="U4">
        <v>1262.3900000000001</v>
      </c>
      <c r="V4">
        <v>38.409999999999997</v>
      </c>
      <c r="W4">
        <v>1295.8900000000001</v>
      </c>
      <c r="X4">
        <v>103.18</v>
      </c>
      <c r="Y4">
        <v>3592</v>
      </c>
      <c r="Z4">
        <v>0.93</v>
      </c>
      <c r="AA4">
        <v>0.89</v>
      </c>
      <c r="AB4">
        <v>54.57</v>
      </c>
      <c r="AC4">
        <v>345.47</v>
      </c>
      <c r="AD4">
        <v>5182</v>
      </c>
      <c r="AE4">
        <v>4.17</v>
      </c>
      <c r="AF4">
        <v>9.6</v>
      </c>
      <c r="AG4">
        <v>6505</v>
      </c>
      <c r="AK4">
        <v>8.77</v>
      </c>
      <c r="AR4">
        <v>234.86</v>
      </c>
      <c r="AS4">
        <v>21.16</v>
      </c>
      <c r="AT4">
        <v>10352.530000000001</v>
      </c>
      <c r="AU4">
        <v>29911</v>
      </c>
      <c r="AV4">
        <v>253.64</v>
      </c>
      <c r="AW4">
        <v>16196</v>
      </c>
      <c r="AX4">
        <v>686</v>
      </c>
      <c r="AY4">
        <v>342</v>
      </c>
      <c r="AZ4">
        <v>200</v>
      </c>
      <c r="BA4">
        <v>26</v>
      </c>
      <c r="BB4">
        <v>1333</v>
      </c>
      <c r="BC4">
        <v>10</v>
      </c>
      <c r="BD4">
        <v>1190</v>
      </c>
      <c r="BE4">
        <v>86</v>
      </c>
      <c r="BF4">
        <v>47</v>
      </c>
      <c r="BG4">
        <v>1542</v>
      </c>
      <c r="BH4">
        <v>14.03</v>
      </c>
      <c r="BI4">
        <v>25310</v>
      </c>
      <c r="BJ4">
        <v>5001</v>
      </c>
      <c r="BK4">
        <v>685</v>
      </c>
      <c r="BL4">
        <v>1120</v>
      </c>
      <c r="BM4">
        <v>2222</v>
      </c>
      <c r="BN4">
        <v>834</v>
      </c>
      <c r="BO4">
        <v>5426</v>
      </c>
      <c r="BP4">
        <v>5646</v>
      </c>
      <c r="BQ4">
        <v>1924</v>
      </c>
      <c r="BR4">
        <v>8</v>
      </c>
      <c r="BS4">
        <v>966</v>
      </c>
      <c r="BT4">
        <v>652</v>
      </c>
      <c r="BU4">
        <v>1209</v>
      </c>
      <c r="BV4">
        <v>937</v>
      </c>
      <c r="BW4">
        <v>502605</v>
      </c>
      <c r="BX4">
        <v>438746</v>
      </c>
      <c r="BY4">
        <v>2.9</v>
      </c>
      <c r="BZ4">
        <v>12.2</v>
      </c>
      <c r="CA4">
        <v>99.55</v>
      </c>
      <c r="CB4">
        <v>2.6</v>
      </c>
      <c r="CC4">
        <v>115.1</v>
      </c>
      <c r="CD4">
        <v>97.79</v>
      </c>
    </row>
    <row r="5" spans="1:84" x14ac:dyDescent="0.3">
      <c r="A5" t="s">
        <v>87</v>
      </c>
      <c r="B5">
        <v>118110</v>
      </c>
      <c r="C5">
        <v>113586</v>
      </c>
      <c r="D5">
        <v>5.92</v>
      </c>
      <c r="E5">
        <v>6.45</v>
      </c>
      <c r="F5">
        <v>154.88</v>
      </c>
      <c r="G5">
        <v>-1.53</v>
      </c>
      <c r="H5">
        <v>11.59</v>
      </c>
      <c r="I5">
        <v>2575</v>
      </c>
      <c r="J5">
        <v>2.59</v>
      </c>
      <c r="K5">
        <v>55.22</v>
      </c>
      <c r="L5">
        <v>25.01</v>
      </c>
      <c r="M5">
        <v>8</v>
      </c>
      <c r="N5">
        <v>48.74</v>
      </c>
      <c r="O5">
        <v>44.18</v>
      </c>
      <c r="P5">
        <v>383.38</v>
      </c>
      <c r="Q5">
        <v>73318</v>
      </c>
      <c r="R5">
        <v>161.09</v>
      </c>
      <c r="S5">
        <v>3.85</v>
      </c>
      <c r="T5">
        <v>69.150000000000006</v>
      </c>
      <c r="U5">
        <v>1219.77</v>
      </c>
      <c r="V5">
        <v>38.26</v>
      </c>
      <c r="W5">
        <v>1283.8</v>
      </c>
      <c r="X5">
        <v>100.73</v>
      </c>
      <c r="Y5">
        <v>3620</v>
      </c>
      <c r="Z5">
        <v>0.9</v>
      </c>
      <c r="AA5">
        <v>0.91</v>
      </c>
      <c r="AB5">
        <v>53.7</v>
      </c>
      <c r="AC5">
        <v>342.25</v>
      </c>
      <c r="AD5">
        <v>5476</v>
      </c>
      <c r="AE5">
        <v>4.05</v>
      </c>
      <c r="AF5">
        <v>9.8699999999999992</v>
      </c>
      <c r="AG5">
        <v>6012</v>
      </c>
      <c r="AK5">
        <v>8.52</v>
      </c>
      <c r="AR5">
        <v>0.23</v>
      </c>
      <c r="AS5">
        <v>20.66</v>
      </c>
      <c r="AT5">
        <v>32417.67</v>
      </c>
      <c r="AU5">
        <v>30176</v>
      </c>
      <c r="AV5">
        <v>255.49</v>
      </c>
      <c r="AW5">
        <v>16800</v>
      </c>
      <c r="AX5">
        <v>672</v>
      </c>
      <c r="AY5">
        <v>357</v>
      </c>
      <c r="AZ5">
        <v>206</v>
      </c>
      <c r="BA5">
        <v>26</v>
      </c>
      <c r="BB5">
        <v>1330</v>
      </c>
      <c r="BC5">
        <v>9</v>
      </c>
      <c r="BD5">
        <v>1187</v>
      </c>
      <c r="BE5">
        <v>90</v>
      </c>
      <c r="BF5">
        <v>44</v>
      </c>
      <c r="BG5">
        <v>1484</v>
      </c>
      <c r="BH5">
        <v>13.7</v>
      </c>
      <c r="BI5">
        <v>25617</v>
      </c>
      <c r="BJ5">
        <v>4945</v>
      </c>
      <c r="BK5">
        <v>686</v>
      </c>
      <c r="BL5">
        <v>1106</v>
      </c>
      <c r="BM5">
        <v>2264</v>
      </c>
      <c r="BN5">
        <v>827</v>
      </c>
      <c r="BO5">
        <v>5403</v>
      </c>
      <c r="BP5">
        <v>5744</v>
      </c>
      <c r="BQ5">
        <v>1976</v>
      </c>
      <c r="BR5">
        <v>3</v>
      </c>
      <c r="BS5">
        <v>1040</v>
      </c>
      <c r="BT5">
        <v>711</v>
      </c>
      <c r="BU5">
        <v>1239</v>
      </c>
      <c r="BV5">
        <v>994</v>
      </c>
      <c r="BW5">
        <v>511384</v>
      </c>
      <c r="BX5">
        <v>413803</v>
      </c>
      <c r="BY5">
        <v>2.71</v>
      </c>
      <c r="BZ5">
        <v>12.5</v>
      </c>
      <c r="CA5">
        <v>99.55</v>
      </c>
      <c r="CB5">
        <v>2.6</v>
      </c>
      <c r="CC5">
        <v>115.1</v>
      </c>
      <c r="CD5">
        <v>97.79</v>
      </c>
    </row>
    <row r="6" spans="1:84" x14ac:dyDescent="0.3">
      <c r="A6" t="s">
        <v>88</v>
      </c>
      <c r="B6">
        <v>117506</v>
      </c>
      <c r="C6">
        <v>113532</v>
      </c>
      <c r="D6">
        <v>5.99</v>
      </c>
      <c r="E6">
        <v>6.55</v>
      </c>
      <c r="F6">
        <v>154.41999999999999</v>
      </c>
      <c r="G6">
        <v>-2.52</v>
      </c>
      <c r="H6">
        <v>5.34</v>
      </c>
      <c r="I6">
        <v>2141</v>
      </c>
      <c r="J6">
        <v>2.16</v>
      </c>
      <c r="K6">
        <v>55.44</v>
      </c>
      <c r="L6">
        <v>23.17</v>
      </c>
      <c r="M6">
        <v>6.4</v>
      </c>
      <c r="N6">
        <v>53.48</v>
      </c>
      <c r="O6">
        <v>44.84</v>
      </c>
      <c r="P6">
        <v>406.31</v>
      </c>
      <c r="Q6">
        <v>73873</v>
      </c>
      <c r="R6">
        <v>159.06</v>
      </c>
      <c r="S6">
        <v>7.51</v>
      </c>
      <c r="T6">
        <v>68.31</v>
      </c>
      <c r="U6">
        <v>1258.6500000000001</v>
      </c>
      <c r="V6">
        <v>37.97</v>
      </c>
      <c r="W6">
        <v>1305.6199999999999</v>
      </c>
      <c r="X6">
        <v>99.18</v>
      </c>
      <c r="Y6">
        <v>3750</v>
      </c>
      <c r="Z6">
        <v>0.9</v>
      </c>
      <c r="AA6">
        <v>0.88</v>
      </c>
      <c r="AB6">
        <v>50.86</v>
      </c>
      <c r="AC6">
        <v>350.75</v>
      </c>
      <c r="AD6">
        <v>5612</v>
      </c>
      <c r="AE6">
        <v>3.78</v>
      </c>
      <c r="AF6">
        <v>10.67</v>
      </c>
      <c r="AG6">
        <v>6297</v>
      </c>
      <c r="AK6">
        <v>8.39</v>
      </c>
      <c r="AR6">
        <v>216.21</v>
      </c>
      <c r="AS6">
        <v>21.72</v>
      </c>
      <c r="AT6">
        <v>11894.44</v>
      </c>
      <c r="AU6">
        <v>30024</v>
      </c>
      <c r="AV6">
        <v>255.51</v>
      </c>
      <c r="AW6">
        <v>16685</v>
      </c>
      <c r="AX6">
        <v>646</v>
      </c>
      <c r="AY6">
        <v>349</v>
      </c>
      <c r="AZ6">
        <v>191</v>
      </c>
      <c r="BA6">
        <v>31</v>
      </c>
      <c r="BB6">
        <v>1309</v>
      </c>
      <c r="BC6">
        <v>11</v>
      </c>
      <c r="BD6">
        <v>1163</v>
      </c>
      <c r="BE6">
        <v>86</v>
      </c>
      <c r="BF6">
        <v>49</v>
      </c>
      <c r="BG6">
        <v>1360</v>
      </c>
      <c r="BH6">
        <v>13.21</v>
      </c>
      <c r="BI6">
        <v>25608</v>
      </c>
      <c r="BJ6">
        <v>4693</v>
      </c>
      <c r="BK6">
        <v>644</v>
      </c>
      <c r="BL6">
        <v>1123</v>
      </c>
      <c r="BM6">
        <v>2283</v>
      </c>
      <c r="BN6">
        <v>815</v>
      </c>
      <c r="BO6">
        <v>5424</v>
      </c>
      <c r="BP6">
        <v>5928</v>
      </c>
      <c r="BQ6">
        <v>1922</v>
      </c>
      <c r="BR6">
        <v>1</v>
      </c>
      <c r="BS6">
        <v>1046</v>
      </c>
      <c r="BT6">
        <v>752</v>
      </c>
      <c r="BU6">
        <v>1250</v>
      </c>
      <c r="BV6">
        <v>1025</v>
      </c>
      <c r="BZ6">
        <v>12.5</v>
      </c>
      <c r="CA6">
        <v>99.55</v>
      </c>
      <c r="CB6">
        <v>2.6</v>
      </c>
      <c r="CC6">
        <v>115.2</v>
      </c>
      <c r="CD6">
        <v>97.79</v>
      </c>
    </row>
    <row r="7" spans="1:84" x14ac:dyDescent="0.3">
      <c r="A7" t="s">
        <v>89</v>
      </c>
      <c r="B7">
        <v>116468</v>
      </c>
      <c r="C7">
        <v>113426</v>
      </c>
      <c r="D7">
        <v>6.07</v>
      </c>
      <c r="E7">
        <v>6.59</v>
      </c>
      <c r="F7">
        <v>155.05000000000001</v>
      </c>
      <c r="G7">
        <v>-1.45</v>
      </c>
      <c r="H7">
        <v>0.6</v>
      </c>
      <c r="I7">
        <v>1561</v>
      </c>
      <c r="J7">
        <v>1.58</v>
      </c>
      <c r="K7">
        <v>45.61</v>
      </c>
      <c r="L7">
        <v>20.82</v>
      </c>
      <c r="M7">
        <v>10.63</v>
      </c>
      <c r="N7">
        <v>50.29</v>
      </c>
      <c r="O7">
        <v>48.89</v>
      </c>
      <c r="P7">
        <v>431.17</v>
      </c>
      <c r="Q7">
        <v>73889</v>
      </c>
      <c r="R7">
        <v>157.63</v>
      </c>
      <c r="S7">
        <v>0.23</v>
      </c>
      <c r="T7">
        <v>66.58</v>
      </c>
      <c r="U7">
        <v>1297.28</v>
      </c>
      <c r="V7">
        <v>37.96</v>
      </c>
      <c r="W7">
        <v>1338.71</v>
      </c>
      <c r="X7">
        <v>98.36</v>
      </c>
      <c r="Y7">
        <v>3946</v>
      </c>
      <c r="Z7">
        <v>0.83</v>
      </c>
      <c r="AA7">
        <v>0.83</v>
      </c>
      <c r="AB7">
        <v>45.31</v>
      </c>
      <c r="AC7">
        <v>363.75</v>
      </c>
      <c r="AD7">
        <v>5820</v>
      </c>
      <c r="AE7">
        <v>4.0199999999999996</v>
      </c>
      <c r="AF7">
        <v>10.64</v>
      </c>
      <c r="AI7">
        <v>0.38</v>
      </c>
      <c r="AJ7">
        <v>3.05</v>
      </c>
      <c r="AK7">
        <v>9.15</v>
      </c>
      <c r="AL7">
        <v>2.86</v>
      </c>
      <c r="AM7">
        <v>746</v>
      </c>
      <c r="AN7">
        <v>0.64</v>
      </c>
      <c r="AO7">
        <v>3909</v>
      </c>
      <c r="AP7">
        <v>2.4500000000000002</v>
      </c>
      <c r="AR7">
        <v>197.32</v>
      </c>
      <c r="AS7">
        <v>21.01</v>
      </c>
      <c r="AT7">
        <v>18838.47</v>
      </c>
      <c r="AU7">
        <v>29913</v>
      </c>
      <c r="AV7">
        <v>256.83</v>
      </c>
      <c r="AW7">
        <v>18019</v>
      </c>
      <c r="AX7">
        <v>622</v>
      </c>
      <c r="AY7">
        <v>378</v>
      </c>
      <c r="AZ7">
        <v>203</v>
      </c>
      <c r="BA7">
        <v>29</v>
      </c>
      <c r="BB7">
        <v>1288</v>
      </c>
      <c r="BC7">
        <v>11</v>
      </c>
      <c r="BD7">
        <v>1134</v>
      </c>
      <c r="BE7">
        <v>99</v>
      </c>
      <c r="BF7">
        <v>44</v>
      </c>
      <c r="BG7">
        <v>1299</v>
      </c>
      <c r="BH7">
        <v>12.92</v>
      </c>
      <c r="BI7">
        <v>25581</v>
      </c>
      <c r="BJ7">
        <v>4373</v>
      </c>
      <c r="BK7">
        <v>645</v>
      </c>
      <c r="BL7">
        <v>1106</v>
      </c>
      <c r="BM7">
        <v>2354</v>
      </c>
      <c r="BN7">
        <v>795</v>
      </c>
      <c r="BO7">
        <v>5476</v>
      </c>
      <c r="BP7">
        <v>5973</v>
      </c>
      <c r="BQ7">
        <v>1927</v>
      </c>
      <c r="BR7">
        <v>2</v>
      </c>
      <c r="BS7">
        <v>1094</v>
      </c>
      <c r="BT7">
        <v>783</v>
      </c>
      <c r="BU7">
        <v>1300</v>
      </c>
      <c r="BV7">
        <v>1030</v>
      </c>
      <c r="BW7">
        <v>542959</v>
      </c>
      <c r="BX7">
        <v>452074</v>
      </c>
      <c r="BY7">
        <v>2.7</v>
      </c>
      <c r="BZ7">
        <v>12.5</v>
      </c>
      <c r="CA7">
        <v>99.5</v>
      </c>
      <c r="CB7">
        <v>2.7</v>
      </c>
      <c r="CC7">
        <v>115.7</v>
      </c>
      <c r="CD7">
        <v>97.72</v>
      </c>
      <c r="CE7">
        <v>6.77</v>
      </c>
    </row>
    <row r="8" spans="1:84" x14ac:dyDescent="0.3">
      <c r="A8" t="s">
        <v>90</v>
      </c>
      <c r="B8">
        <v>116736</v>
      </c>
      <c r="C8">
        <v>114582</v>
      </c>
      <c r="D8">
        <v>6.18</v>
      </c>
      <c r="E8">
        <v>6.64</v>
      </c>
      <c r="F8">
        <v>153.31</v>
      </c>
      <c r="G8">
        <v>-1.39</v>
      </c>
      <c r="H8">
        <v>1.6</v>
      </c>
      <c r="I8">
        <v>1277</v>
      </c>
      <c r="J8">
        <v>1.28</v>
      </c>
      <c r="K8">
        <v>47.53</v>
      </c>
      <c r="L8">
        <v>19.03</v>
      </c>
      <c r="M8">
        <v>7.99</v>
      </c>
      <c r="N8">
        <v>50.9</v>
      </c>
      <c r="O8">
        <v>48.46</v>
      </c>
      <c r="P8">
        <v>473.98</v>
      </c>
      <c r="Q8">
        <v>73910</v>
      </c>
      <c r="R8">
        <v>157.94</v>
      </c>
      <c r="S8">
        <v>0.83</v>
      </c>
      <c r="T8">
        <v>65.680000000000007</v>
      </c>
      <c r="U8">
        <v>1340.02</v>
      </c>
      <c r="V8">
        <v>37.950000000000003</v>
      </c>
      <c r="W8">
        <v>1357.4</v>
      </c>
      <c r="X8">
        <v>96.55</v>
      </c>
      <c r="Y8">
        <v>3923</v>
      </c>
      <c r="Z8">
        <v>0.84</v>
      </c>
      <c r="AA8">
        <v>0.83</v>
      </c>
      <c r="AB8">
        <v>43.51</v>
      </c>
      <c r="AC8">
        <v>358.24</v>
      </c>
      <c r="AD8">
        <v>6090</v>
      </c>
      <c r="AE8">
        <v>5.75</v>
      </c>
      <c r="AF8">
        <v>8.65</v>
      </c>
      <c r="AH8">
        <v>24.59</v>
      </c>
      <c r="AI8">
        <v>0.31</v>
      </c>
      <c r="AJ8">
        <v>6.91</v>
      </c>
      <c r="AK8">
        <v>7.94</v>
      </c>
      <c r="AL8">
        <v>2.71</v>
      </c>
      <c r="AM8">
        <v>738</v>
      </c>
      <c r="AN8">
        <v>0.63</v>
      </c>
      <c r="AO8">
        <v>3582</v>
      </c>
      <c r="AP8">
        <v>2.33</v>
      </c>
      <c r="AQ8">
        <v>5365</v>
      </c>
      <c r="AR8">
        <v>202.83</v>
      </c>
      <c r="AS8">
        <v>23.15</v>
      </c>
      <c r="AT8">
        <v>17335.29</v>
      </c>
      <c r="AU8">
        <v>30445</v>
      </c>
      <c r="AV8">
        <v>260.8</v>
      </c>
      <c r="AW8">
        <v>18454</v>
      </c>
      <c r="AX8">
        <v>650</v>
      </c>
      <c r="AY8">
        <v>415</v>
      </c>
      <c r="AZ8">
        <v>229</v>
      </c>
      <c r="BA8">
        <v>30</v>
      </c>
      <c r="BB8">
        <v>1244</v>
      </c>
      <c r="BC8">
        <v>11</v>
      </c>
      <c r="BD8">
        <v>1086</v>
      </c>
      <c r="BE8">
        <v>108</v>
      </c>
      <c r="BF8">
        <v>39</v>
      </c>
      <c r="BG8">
        <v>1391</v>
      </c>
      <c r="BH8">
        <v>12.7</v>
      </c>
      <c r="BI8">
        <v>26116</v>
      </c>
      <c r="BJ8">
        <v>4168</v>
      </c>
      <c r="BK8">
        <v>670</v>
      </c>
      <c r="BL8">
        <v>1135</v>
      </c>
      <c r="BM8">
        <v>2456</v>
      </c>
      <c r="BN8">
        <v>815</v>
      </c>
      <c r="BO8">
        <v>5540</v>
      </c>
      <c r="BP8">
        <v>6188</v>
      </c>
      <c r="BQ8">
        <v>1977</v>
      </c>
      <c r="BR8">
        <v>2</v>
      </c>
      <c r="BS8">
        <v>1150</v>
      </c>
      <c r="BT8">
        <v>833</v>
      </c>
      <c r="BU8">
        <v>1347</v>
      </c>
      <c r="BV8">
        <v>1068</v>
      </c>
      <c r="BZ8">
        <v>12.5</v>
      </c>
      <c r="CA8">
        <v>99.55</v>
      </c>
      <c r="CB8">
        <v>2.6</v>
      </c>
      <c r="CC8">
        <v>116.6</v>
      </c>
      <c r="CD8">
        <v>97.82</v>
      </c>
    </row>
    <row r="9" spans="1:84" x14ac:dyDescent="0.3">
      <c r="A9" t="s">
        <v>91</v>
      </c>
      <c r="B9">
        <v>117813</v>
      </c>
      <c r="C9">
        <v>115348</v>
      </c>
      <c r="D9">
        <v>6.18</v>
      </c>
      <c r="E9">
        <v>6.66</v>
      </c>
      <c r="F9">
        <v>156.93</v>
      </c>
      <c r="G9">
        <v>-1.74</v>
      </c>
      <c r="H9">
        <v>2.63</v>
      </c>
      <c r="I9">
        <v>1115</v>
      </c>
      <c r="J9">
        <v>1.1100000000000001</v>
      </c>
      <c r="K9">
        <v>40.54</v>
      </c>
      <c r="L9">
        <v>18.03</v>
      </c>
      <c r="M9">
        <v>6.91</v>
      </c>
      <c r="N9">
        <v>49.69</v>
      </c>
      <c r="O9">
        <v>49.22</v>
      </c>
      <c r="P9">
        <v>521.85</v>
      </c>
      <c r="Q9">
        <v>74364</v>
      </c>
      <c r="R9">
        <v>158.43</v>
      </c>
      <c r="S9">
        <v>6.33</v>
      </c>
      <c r="T9">
        <v>64.790000000000006</v>
      </c>
      <c r="U9">
        <v>1329.21</v>
      </c>
      <c r="V9">
        <v>37.74</v>
      </c>
      <c r="W9">
        <v>1338.78</v>
      </c>
      <c r="X9">
        <v>97.27</v>
      </c>
      <c r="Y9">
        <v>3948</v>
      </c>
      <c r="Z9">
        <v>0.84</v>
      </c>
      <c r="AA9">
        <v>0.82</v>
      </c>
      <c r="AB9">
        <v>40.770000000000003</v>
      </c>
      <c r="AC9">
        <v>361.76</v>
      </c>
      <c r="AD9">
        <v>6150</v>
      </c>
      <c r="AE9">
        <v>5.69</v>
      </c>
      <c r="AF9">
        <v>7.22</v>
      </c>
      <c r="AH9">
        <v>27.6</v>
      </c>
      <c r="AI9">
        <v>0.13</v>
      </c>
      <c r="AJ9">
        <v>3.12</v>
      </c>
      <c r="AK9">
        <v>5.97</v>
      </c>
      <c r="AL9">
        <v>3.11</v>
      </c>
      <c r="AM9">
        <v>849</v>
      </c>
      <c r="AN9">
        <v>0.72</v>
      </c>
      <c r="AO9">
        <v>3025</v>
      </c>
      <c r="AP9">
        <v>2.04</v>
      </c>
      <c r="AQ9">
        <v>5188</v>
      </c>
      <c r="AR9">
        <v>188.57</v>
      </c>
      <c r="AS9">
        <v>25.44</v>
      </c>
      <c r="AT9">
        <v>20711.68</v>
      </c>
      <c r="AU9">
        <v>31666</v>
      </c>
      <c r="AV9">
        <v>268.77999999999997</v>
      </c>
      <c r="AW9">
        <v>19341</v>
      </c>
      <c r="AX9">
        <v>621</v>
      </c>
      <c r="AY9">
        <v>441</v>
      </c>
      <c r="AZ9">
        <v>238</v>
      </c>
      <c r="BA9">
        <v>36</v>
      </c>
      <c r="BB9">
        <v>1266</v>
      </c>
      <c r="BC9">
        <v>13</v>
      </c>
      <c r="BD9">
        <v>1093</v>
      </c>
      <c r="BE9">
        <v>123</v>
      </c>
      <c r="BF9">
        <v>37</v>
      </c>
      <c r="BG9">
        <v>1564</v>
      </c>
      <c r="BH9">
        <v>12.89</v>
      </c>
      <c r="BI9">
        <v>27110</v>
      </c>
      <c r="BJ9">
        <v>4124</v>
      </c>
      <c r="BK9">
        <v>687</v>
      </c>
      <c r="BL9">
        <v>1208</v>
      </c>
      <c r="BM9">
        <v>2623</v>
      </c>
      <c r="BN9">
        <v>775</v>
      </c>
      <c r="BO9">
        <v>5670</v>
      </c>
      <c r="BP9">
        <v>6516</v>
      </c>
      <c r="BQ9">
        <v>2114</v>
      </c>
      <c r="BR9">
        <v>2</v>
      </c>
      <c r="BS9">
        <v>1211</v>
      </c>
      <c r="BT9">
        <v>878</v>
      </c>
      <c r="BU9">
        <v>1418</v>
      </c>
      <c r="BV9">
        <v>1136</v>
      </c>
      <c r="BZ9">
        <v>12.5</v>
      </c>
      <c r="CA9">
        <v>99.55</v>
      </c>
      <c r="CB9">
        <v>2.6</v>
      </c>
      <c r="CC9">
        <v>116.9</v>
      </c>
      <c r="CD9">
        <v>97.82</v>
      </c>
      <c r="CE9">
        <v>7.03</v>
      </c>
    </row>
    <row r="10" spans="1:84" x14ac:dyDescent="0.3">
      <c r="A10" t="s">
        <v>92</v>
      </c>
      <c r="B10">
        <v>118034</v>
      </c>
      <c r="C10">
        <v>115525</v>
      </c>
      <c r="D10">
        <v>6.23</v>
      </c>
      <c r="E10">
        <v>6.65</v>
      </c>
      <c r="F10">
        <v>160.41999999999999</v>
      </c>
      <c r="G10">
        <v>-1.32</v>
      </c>
      <c r="H10">
        <v>1.4</v>
      </c>
      <c r="I10">
        <v>1151</v>
      </c>
      <c r="J10">
        <v>1.1399999999999999</v>
      </c>
      <c r="K10">
        <v>38.049999999999997</v>
      </c>
      <c r="L10">
        <v>16.940000000000001</v>
      </c>
      <c r="M10">
        <v>7.99</v>
      </c>
      <c r="N10">
        <v>45.09</v>
      </c>
      <c r="O10">
        <v>49.76</v>
      </c>
      <c r="P10">
        <v>572.57000000000005</v>
      </c>
      <c r="Q10">
        <v>75214</v>
      </c>
      <c r="R10">
        <v>156.93</v>
      </c>
      <c r="S10">
        <v>15.32</v>
      </c>
      <c r="T10">
        <v>62.89</v>
      </c>
      <c r="U10">
        <v>1340.58</v>
      </c>
      <c r="V10">
        <v>37.31</v>
      </c>
      <c r="W10">
        <v>1356.71</v>
      </c>
      <c r="X10">
        <v>97.55</v>
      </c>
      <c r="Y10">
        <v>3923</v>
      </c>
      <c r="Z10">
        <v>0.83</v>
      </c>
      <c r="AA10">
        <v>0.79</v>
      </c>
      <c r="AB10">
        <v>36.340000000000003</v>
      </c>
      <c r="AC10">
        <v>366.65</v>
      </c>
      <c r="AD10">
        <v>6233</v>
      </c>
      <c r="AE10">
        <v>5.84</v>
      </c>
      <c r="AF10">
        <v>7.44</v>
      </c>
      <c r="AH10">
        <v>22.58</v>
      </c>
      <c r="AI10">
        <v>0.11</v>
      </c>
      <c r="AJ10">
        <v>9.83</v>
      </c>
      <c r="AK10">
        <v>6.26</v>
      </c>
      <c r="AL10">
        <v>2.95</v>
      </c>
      <c r="AM10">
        <v>600</v>
      </c>
      <c r="AN10">
        <v>0.51</v>
      </c>
      <c r="AO10">
        <v>2707</v>
      </c>
      <c r="AP10">
        <v>1.71</v>
      </c>
      <c r="AQ10">
        <v>57951</v>
      </c>
      <c r="AR10">
        <v>566.80999999999995</v>
      </c>
      <c r="AS10">
        <v>27.85</v>
      </c>
      <c r="AT10">
        <v>23967.03</v>
      </c>
      <c r="AU10">
        <v>32569</v>
      </c>
      <c r="AV10">
        <v>275.93</v>
      </c>
      <c r="AW10">
        <v>22448</v>
      </c>
      <c r="AX10">
        <v>668</v>
      </c>
      <c r="AY10">
        <v>447</v>
      </c>
      <c r="AZ10">
        <v>258</v>
      </c>
      <c r="BA10">
        <v>36</v>
      </c>
      <c r="BB10">
        <v>1266</v>
      </c>
      <c r="BC10">
        <v>11</v>
      </c>
      <c r="BD10">
        <v>1094</v>
      </c>
      <c r="BE10">
        <v>124</v>
      </c>
      <c r="BF10">
        <v>37</v>
      </c>
      <c r="BG10">
        <v>1757</v>
      </c>
      <c r="BH10">
        <v>13.14</v>
      </c>
      <c r="BI10">
        <v>27800</v>
      </c>
      <c r="BJ10">
        <v>4060</v>
      </c>
      <c r="BK10">
        <v>758</v>
      </c>
      <c r="BL10">
        <v>1219</v>
      </c>
      <c r="BM10">
        <v>2749</v>
      </c>
      <c r="BN10">
        <v>743</v>
      </c>
      <c r="BO10">
        <v>5736</v>
      </c>
      <c r="BP10">
        <v>6732</v>
      </c>
      <c r="BQ10">
        <v>2218</v>
      </c>
      <c r="BR10">
        <v>4</v>
      </c>
      <c r="BS10">
        <v>1287</v>
      </c>
      <c r="BT10">
        <v>907</v>
      </c>
      <c r="BU10">
        <v>1441</v>
      </c>
      <c r="BV10">
        <v>1201</v>
      </c>
      <c r="BZ10">
        <v>12.5</v>
      </c>
      <c r="CA10">
        <v>99.55</v>
      </c>
      <c r="CB10">
        <v>2.6</v>
      </c>
      <c r="CC10">
        <v>116.9</v>
      </c>
      <c r="CD10">
        <v>97.82</v>
      </c>
      <c r="CE10">
        <v>7.01</v>
      </c>
    </row>
    <row r="11" spans="1:84" x14ac:dyDescent="0.3">
      <c r="A11" t="s">
        <v>93</v>
      </c>
      <c r="B11">
        <v>116387</v>
      </c>
      <c r="C11">
        <v>115568</v>
      </c>
      <c r="D11">
        <v>6.3</v>
      </c>
      <c r="E11">
        <v>6.57</v>
      </c>
      <c r="F11">
        <v>162.80000000000001</v>
      </c>
      <c r="G11">
        <v>-2.88</v>
      </c>
      <c r="H11">
        <v>-5.44</v>
      </c>
      <c r="I11">
        <v>1807</v>
      </c>
      <c r="J11">
        <v>1.79</v>
      </c>
      <c r="K11">
        <v>42.67</v>
      </c>
      <c r="L11">
        <v>17.82</v>
      </c>
      <c r="M11">
        <v>8.19</v>
      </c>
      <c r="N11">
        <v>47.15</v>
      </c>
      <c r="O11">
        <v>52.28</v>
      </c>
      <c r="P11">
        <v>584.57000000000005</v>
      </c>
      <c r="Q11">
        <v>75705</v>
      </c>
      <c r="R11">
        <v>153.74</v>
      </c>
      <c r="S11">
        <v>7.2</v>
      </c>
      <c r="T11">
        <v>61.56</v>
      </c>
      <c r="U11">
        <v>1443.86</v>
      </c>
      <c r="V11">
        <v>37.29</v>
      </c>
      <c r="W11">
        <v>1369.26</v>
      </c>
      <c r="X11">
        <v>94.18</v>
      </c>
      <c r="Y11">
        <v>3974</v>
      </c>
      <c r="Z11">
        <v>0.78</v>
      </c>
      <c r="AA11">
        <v>0.78</v>
      </c>
      <c r="AB11">
        <v>31.34</v>
      </c>
      <c r="AC11">
        <v>328.35</v>
      </c>
      <c r="AD11">
        <v>6567</v>
      </c>
      <c r="AE11">
        <v>5.91</v>
      </c>
      <c r="AF11">
        <v>8.07</v>
      </c>
      <c r="AH11">
        <v>22.84</v>
      </c>
      <c r="AK11">
        <v>6.13</v>
      </c>
      <c r="AM11">
        <v>801</v>
      </c>
      <c r="AN11">
        <v>0.69</v>
      </c>
      <c r="AO11">
        <v>88</v>
      </c>
      <c r="AP11">
        <v>1.85</v>
      </c>
      <c r="AQ11">
        <v>1897</v>
      </c>
      <c r="AR11">
        <v>107.32</v>
      </c>
      <c r="AS11">
        <v>27.68</v>
      </c>
      <c r="AT11">
        <v>31558.41</v>
      </c>
      <c r="AU11">
        <v>32714</v>
      </c>
      <c r="AV11">
        <v>281.08</v>
      </c>
      <c r="AW11">
        <v>21116</v>
      </c>
      <c r="AX11">
        <v>678</v>
      </c>
      <c r="AY11">
        <v>453</v>
      </c>
      <c r="AZ11">
        <v>253</v>
      </c>
      <c r="BA11">
        <v>39</v>
      </c>
      <c r="BB11">
        <v>1236</v>
      </c>
      <c r="BC11">
        <v>10</v>
      </c>
      <c r="BD11">
        <v>1085</v>
      </c>
      <c r="BE11">
        <v>112</v>
      </c>
      <c r="BF11">
        <v>29</v>
      </c>
      <c r="BG11">
        <v>1879</v>
      </c>
      <c r="BH11">
        <v>13.27</v>
      </c>
      <c r="BI11">
        <v>27862</v>
      </c>
      <c r="BJ11">
        <v>4062</v>
      </c>
      <c r="BK11">
        <v>889</v>
      </c>
      <c r="BL11">
        <v>1194</v>
      </c>
      <c r="BM11">
        <v>2829</v>
      </c>
      <c r="BN11">
        <v>690</v>
      </c>
      <c r="BO11">
        <v>5627</v>
      </c>
      <c r="BP11">
        <v>6721</v>
      </c>
      <c r="BQ11">
        <v>2177</v>
      </c>
      <c r="BR11">
        <v>4</v>
      </c>
      <c r="BS11">
        <v>1262</v>
      </c>
      <c r="BT11">
        <v>940</v>
      </c>
      <c r="BU11">
        <v>1410</v>
      </c>
      <c r="BV11">
        <v>1283</v>
      </c>
      <c r="BZ11">
        <v>11.9</v>
      </c>
      <c r="CA11">
        <v>99.55</v>
      </c>
      <c r="CB11">
        <v>2.6</v>
      </c>
      <c r="CC11">
        <v>116.9</v>
      </c>
      <c r="CD11">
        <v>97.82</v>
      </c>
      <c r="CE11">
        <v>7.11</v>
      </c>
    </row>
    <row r="12" spans="1:84" x14ac:dyDescent="0.3">
      <c r="A12" t="s">
        <v>94</v>
      </c>
      <c r="B12">
        <v>116268</v>
      </c>
      <c r="C12">
        <v>115304</v>
      </c>
      <c r="D12">
        <v>6.21</v>
      </c>
      <c r="E12">
        <v>6.5</v>
      </c>
      <c r="F12">
        <v>165.62</v>
      </c>
      <c r="G12">
        <v>-2.13</v>
      </c>
      <c r="H12">
        <v>-0.4</v>
      </c>
      <c r="I12">
        <v>1393</v>
      </c>
      <c r="J12">
        <v>1.38</v>
      </c>
      <c r="K12">
        <v>56.86</v>
      </c>
      <c r="L12">
        <v>20.53</v>
      </c>
      <c r="M12">
        <v>5.81</v>
      </c>
      <c r="N12">
        <v>55.92</v>
      </c>
      <c r="O12">
        <v>53.85</v>
      </c>
      <c r="P12">
        <v>600.94000000000005</v>
      </c>
      <c r="Q12">
        <v>78640</v>
      </c>
      <c r="R12">
        <v>147.85</v>
      </c>
      <c r="S12">
        <v>37.32</v>
      </c>
      <c r="T12">
        <v>59.46</v>
      </c>
      <c r="U12">
        <v>1498.22</v>
      </c>
      <c r="V12">
        <v>36.32</v>
      </c>
      <c r="W12">
        <v>1351.95</v>
      </c>
      <c r="X12">
        <v>92.09</v>
      </c>
      <c r="Y12">
        <v>4008</v>
      </c>
      <c r="Z12">
        <v>0.77</v>
      </c>
      <c r="AA12">
        <v>0.75</v>
      </c>
      <c r="AB12">
        <v>17.11</v>
      </c>
      <c r="AC12">
        <v>320.60000000000002</v>
      </c>
      <c r="AD12">
        <v>6412</v>
      </c>
      <c r="AE12">
        <v>7.08</v>
      </c>
      <c r="AF12">
        <v>5.92</v>
      </c>
      <c r="AH12">
        <v>25.55</v>
      </c>
      <c r="AK12">
        <v>4.84</v>
      </c>
      <c r="AM12">
        <v>725</v>
      </c>
      <c r="AN12">
        <v>0.62</v>
      </c>
      <c r="AO12">
        <v>1136</v>
      </c>
      <c r="AP12">
        <v>1.76</v>
      </c>
      <c r="AQ12">
        <v>1871</v>
      </c>
      <c r="AR12">
        <v>121.06</v>
      </c>
      <c r="AS12">
        <v>31.51</v>
      </c>
      <c r="AT12">
        <v>39927.550000000003</v>
      </c>
      <c r="AU12">
        <v>34367</v>
      </c>
      <c r="AV12">
        <v>295.58</v>
      </c>
      <c r="AW12">
        <v>17994</v>
      </c>
      <c r="AX12">
        <v>629</v>
      </c>
      <c r="AY12">
        <v>405</v>
      </c>
      <c r="AZ12">
        <v>249</v>
      </c>
      <c r="BA12">
        <v>42</v>
      </c>
      <c r="BB12">
        <v>1243</v>
      </c>
      <c r="BC12">
        <v>10</v>
      </c>
      <c r="BD12">
        <v>1104</v>
      </c>
      <c r="BE12">
        <v>101</v>
      </c>
      <c r="BF12">
        <v>28</v>
      </c>
      <c r="BG12">
        <v>2099</v>
      </c>
      <c r="BH12">
        <v>13.31</v>
      </c>
      <c r="BI12">
        <v>29130</v>
      </c>
      <c r="BJ12">
        <v>4149</v>
      </c>
      <c r="BK12">
        <v>1070</v>
      </c>
      <c r="BL12">
        <v>1306</v>
      </c>
      <c r="BM12">
        <v>2939</v>
      </c>
      <c r="BN12">
        <v>651</v>
      </c>
      <c r="BO12">
        <v>5871</v>
      </c>
      <c r="BP12">
        <v>6980</v>
      </c>
      <c r="BQ12">
        <v>2231</v>
      </c>
      <c r="BR12">
        <v>3</v>
      </c>
      <c r="BS12">
        <v>1261</v>
      </c>
      <c r="BT12">
        <v>1024</v>
      </c>
      <c r="BU12">
        <v>1519</v>
      </c>
      <c r="BV12">
        <v>1359</v>
      </c>
      <c r="BZ12">
        <v>12.5</v>
      </c>
      <c r="CA12">
        <v>99.5</v>
      </c>
      <c r="CB12">
        <v>2.5</v>
      </c>
      <c r="CC12">
        <v>118</v>
      </c>
      <c r="CD12">
        <v>97.93</v>
      </c>
      <c r="CE12">
        <v>7.12</v>
      </c>
    </row>
    <row r="13" spans="1:84" x14ac:dyDescent="0.3">
      <c r="A13" t="s">
        <v>95</v>
      </c>
      <c r="B13">
        <v>117792</v>
      </c>
      <c r="C13">
        <v>115237</v>
      </c>
      <c r="D13">
        <v>6.07</v>
      </c>
      <c r="E13">
        <v>6.35</v>
      </c>
      <c r="F13">
        <v>168.83</v>
      </c>
      <c r="G13">
        <v>-1.34</v>
      </c>
      <c r="H13">
        <v>2.31</v>
      </c>
      <c r="I13">
        <v>1556</v>
      </c>
      <c r="J13">
        <v>1.54</v>
      </c>
      <c r="K13">
        <v>49.94</v>
      </c>
      <c r="L13">
        <v>18.440000000000001</v>
      </c>
      <c r="M13">
        <v>4.95</v>
      </c>
      <c r="N13">
        <v>54.24</v>
      </c>
      <c r="O13">
        <v>56.07</v>
      </c>
      <c r="P13">
        <v>598.08000000000004</v>
      </c>
      <c r="Q13">
        <v>82431</v>
      </c>
      <c r="R13">
        <v>142.9</v>
      </c>
      <c r="S13">
        <v>21.62</v>
      </c>
      <c r="T13">
        <v>55.61</v>
      </c>
      <c r="U13">
        <v>1334.21</v>
      </c>
      <c r="V13">
        <v>34.89</v>
      </c>
      <c r="W13">
        <v>1402.29</v>
      </c>
      <c r="X13">
        <v>99.55</v>
      </c>
      <c r="Y13">
        <v>3957</v>
      </c>
      <c r="Z13">
        <v>0.78</v>
      </c>
      <c r="AA13">
        <v>0.73</v>
      </c>
      <c r="AB13">
        <v>29.98</v>
      </c>
      <c r="AC13">
        <v>317.95</v>
      </c>
      <c r="AD13">
        <v>6359</v>
      </c>
      <c r="AE13">
        <v>5.96</v>
      </c>
      <c r="AF13">
        <v>4.3099999999999996</v>
      </c>
      <c r="AH13">
        <v>25.58</v>
      </c>
      <c r="AK13">
        <v>3.16</v>
      </c>
      <c r="AM13">
        <v>919</v>
      </c>
      <c r="AN13">
        <v>0.78</v>
      </c>
      <c r="AO13">
        <v>1935</v>
      </c>
      <c r="AP13">
        <v>2.36</v>
      </c>
      <c r="AQ13">
        <v>8926</v>
      </c>
      <c r="AR13">
        <v>177.71</v>
      </c>
      <c r="AS13">
        <v>35.159999999999997</v>
      </c>
      <c r="AT13">
        <v>57133.16</v>
      </c>
      <c r="AU13">
        <v>34138</v>
      </c>
      <c r="AV13">
        <v>289.82</v>
      </c>
      <c r="AW13">
        <v>17676</v>
      </c>
      <c r="AX13">
        <v>658</v>
      </c>
      <c r="AY13">
        <v>404</v>
      </c>
      <c r="AZ13">
        <v>249</v>
      </c>
      <c r="BA13">
        <v>44</v>
      </c>
      <c r="BB13">
        <v>1225</v>
      </c>
      <c r="BC13">
        <v>10</v>
      </c>
      <c r="BD13">
        <v>1090</v>
      </c>
      <c r="BE13">
        <v>100</v>
      </c>
      <c r="BF13">
        <v>25</v>
      </c>
      <c r="BG13">
        <v>2154</v>
      </c>
      <c r="BH13">
        <v>13.46</v>
      </c>
      <c r="BI13">
        <v>28847</v>
      </c>
      <c r="BJ13">
        <v>4059</v>
      </c>
      <c r="BK13">
        <v>1093</v>
      </c>
      <c r="BL13">
        <v>1324</v>
      </c>
      <c r="BM13">
        <v>2805</v>
      </c>
      <c r="BN13">
        <v>628</v>
      </c>
      <c r="BO13">
        <v>5975</v>
      </c>
      <c r="BP13">
        <v>6824</v>
      </c>
      <c r="BQ13">
        <v>2166</v>
      </c>
      <c r="BR13">
        <v>2</v>
      </c>
      <c r="BS13">
        <v>1231</v>
      </c>
      <c r="BT13">
        <v>1051</v>
      </c>
      <c r="BU13">
        <v>1503</v>
      </c>
      <c r="BV13">
        <v>1401</v>
      </c>
      <c r="BZ13">
        <v>12.5</v>
      </c>
      <c r="CA13">
        <v>99.5</v>
      </c>
      <c r="CB13">
        <v>2.5</v>
      </c>
      <c r="CC13">
        <v>118</v>
      </c>
      <c r="CD13">
        <v>97.93</v>
      </c>
      <c r="CE13">
        <v>7.11</v>
      </c>
    </row>
    <row r="14" spans="1:84" x14ac:dyDescent="0.3">
      <c r="A14" t="s">
        <v>96</v>
      </c>
      <c r="B14">
        <v>120573</v>
      </c>
      <c r="C14">
        <v>115930</v>
      </c>
      <c r="D14">
        <v>6.01</v>
      </c>
      <c r="E14">
        <v>6.3</v>
      </c>
      <c r="F14">
        <v>169.16</v>
      </c>
      <c r="G14">
        <v>-0.43</v>
      </c>
      <c r="H14">
        <v>6.8</v>
      </c>
      <c r="I14">
        <v>1855</v>
      </c>
      <c r="J14">
        <v>1.82</v>
      </c>
      <c r="K14">
        <v>51.64</v>
      </c>
      <c r="L14">
        <v>18.440000000000001</v>
      </c>
      <c r="M14">
        <v>4.74</v>
      </c>
      <c r="N14">
        <v>53.69</v>
      </c>
      <c r="P14">
        <v>583.91</v>
      </c>
      <c r="Q14">
        <v>84621</v>
      </c>
      <c r="R14">
        <v>142.49</v>
      </c>
      <c r="S14">
        <v>26.02</v>
      </c>
      <c r="T14">
        <v>53.8</v>
      </c>
      <c r="U14">
        <v>1220.0899999999999</v>
      </c>
      <c r="V14">
        <v>34.17</v>
      </c>
      <c r="W14">
        <v>1452.69</v>
      </c>
      <c r="X14">
        <v>100.36</v>
      </c>
      <c r="Y14">
        <v>3819</v>
      </c>
      <c r="Z14">
        <v>0.8</v>
      </c>
      <c r="AA14">
        <v>0.73</v>
      </c>
      <c r="AB14">
        <v>29.27</v>
      </c>
      <c r="AC14">
        <v>301.76</v>
      </c>
      <c r="AD14">
        <v>6337</v>
      </c>
      <c r="AE14">
        <v>5.87</v>
      </c>
      <c r="AF14">
        <v>4.08</v>
      </c>
      <c r="AH14">
        <v>24.24</v>
      </c>
      <c r="AK14">
        <v>2.78</v>
      </c>
      <c r="AM14">
        <v>820</v>
      </c>
      <c r="AN14">
        <v>0.68</v>
      </c>
      <c r="AO14">
        <v>2498</v>
      </c>
      <c r="AP14">
        <v>1.7</v>
      </c>
      <c r="AQ14">
        <v>5868</v>
      </c>
      <c r="AR14">
        <v>185.3</v>
      </c>
      <c r="AU14">
        <v>33994</v>
      </c>
      <c r="AV14">
        <v>281.94</v>
      </c>
      <c r="AW14">
        <v>17667</v>
      </c>
      <c r="AX14">
        <v>658</v>
      </c>
      <c r="AY14">
        <v>449</v>
      </c>
      <c r="AZ14">
        <v>264</v>
      </c>
      <c r="BA14">
        <v>49</v>
      </c>
      <c r="BB14">
        <v>1186</v>
      </c>
      <c r="BC14">
        <v>11</v>
      </c>
      <c r="BD14">
        <v>1060</v>
      </c>
      <c r="BE14">
        <v>96</v>
      </c>
      <c r="BF14">
        <v>19</v>
      </c>
      <c r="BG14">
        <v>2181</v>
      </c>
      <c r="BH14">
        <v>13.36</v>
      </c>
      <c r="BI14">
        <v>28743</v>
      </c>
      <c r="BJ14">
        <v>3983</v>
      </c>
      <c r="BK14">
        <v>1183</v>
      </c>
      <c r="BL14">
        <v>1376</v>
      </c>
      <c r="BM14">
        <v>2767</v>
      </c>
      <c r="BN14">
        <v>674</v>
      </c>
      <c r="BO14">
        <v>5815</v>
      </c>
      <c r="BP14">
        <v>6670</v>
      </c>
      <c r="BQ14">
        <v>2197</v>
      </c>
      <c r="BR14">
        <v>4</v>
      </c>
      <c r="BS14">
        <v>1237</v>
      </c>
      <c r="BT14">
        <v>1072</v>
      </c>
      <c r="BU14">
        <v>1466</v>
      </c>
      <c r="BV14">
        <v>1474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B586C-D56C-4903-BE66-EBAB1A8D236C}">
  <dimension ref="A1:CI44"/>
  <sheetViews>
    <sheetView zoomScale="50" zoomScaleNormal="50" workbookViewId="0">
      <selection activeCell="Y21" sqref="Y21"/>
    </sheetView>
  </sheetViews>
  <sheetFormatPr defaultRowHeight="15.6" x14ac:dyDescent="0.3"/>
  <cols>
    <col min="2" max="2" width="8.8984375" customWidth="1"/>
  </cols>
  <sheetData>
    <row r="1" spans="1:87" ht="296.39999999999998" x14ac:dyDescent="0.3">
      <c r="A1" t="s">
        <v>97</v>
      </c>
      <c r="B1" t="s">
        <v>109</v>
      </c>
      <c r="C1" s="1" t="s">
        <v>3</v>
      </c>
      <c r="D1" s="1" t="s">
        <v>4</v>
      </c>
      <c r="E1" s="1" t="s">
        <v>6</v>
      </c>
      <c r="F1" s="1" t="s">
        <v>7</v>
      </c>
      <c r="G1" s="1" t="s">
        <v>10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</v>
      </c>
      <c r="N1" s="1" t="s">
        <v>18</v>
      </c>
      <c r="O1" s="1" t="s">
        <v>19</v>
      </c>
      <c r="P1" s="1" t="s">
        <v>20</v>
      </c>
      <c r="Q1" s="1" t="s">
        <v>21</v>
      </c>
      <c r="R1" s="1" t="s">
        <v>22</v>
      </c>
      <c r="S1" s="1" t="s">
        <v>23</v>
      </c>
      <c r="T1" s="1" t="s">
        <v>25</v>
      </c>
      <c r="U1" s="1" t="s">
        <v>26</v>
      </c>
      <c r="V1" s="1" t="s">
        <v>27</v>
      </c>
      <c r="W1" s="1" t="s">
        <v>28</v>
      </c>
      <c r="X1" s="1" t="s">
        <v>30</v>
      </c>
      <c r="Y1" s="1" t="s">
        <v>31</v>
      </c>
      <c r="Z1" s="1" t="s">
        <v>33</v>
      </c>
      <c r="AA1" s="1" t="s">
        <v>34</v>
      </c>
      <c r="AB1" s="1" t="s">
        <v>35</v>
      </c>
      <c r="AC1" s="1" t="s">
        <v>36</v>
      </c>
      <c r="AD1" s="1" t="s">
        <v>37</v>
      </c>
      <c r="AE1" s="1" t="s">
        <v>39</v>
      </c>
      <c r="AF1" s="1" t="s">
        <v>41</v>
      </c>
      <c r="AG1" s="1" t="s">
        <v>43</v>
      </c>
      <c r="AH1" s="1" t="s">
        <v>44</v>
      </c>
      <c r="AI1" s="1" t="s">
        <v>45</v>
      </c>
      <c r="AJ1" s="1" t="s">
        <v>47</v>
      </c>
      <c r="AK1" s="1" t="s">
        <v>59</v>
      </c>
      <c r="AL1" s="1" t="s">
        <v>78</v>
      </c>
      <c r="AM1" s="1" t="s">
        <v>79</v>
      </c>
      <c r="AN1" s="1" t="s">
        <v>80</v>
      </c>
      <c r="AO1" s="1" t="s">
        <v>81</v>
      </c>
      <c r="AP1" s="1" t="s">
        <v>83</v>
      </c>
      <c r="AS1" s="2" t="s">
        <v>1</v>
      </c>
      <c r="AT1" s="2" t="s">
        <v>2</v>
      </c>
      <c r="AU1" s="2" t="s">
        <v>5</v>
      </c>
      <c r="AV1" s="2" t="s">
        <v>8</v>
      </c>
      <c r="AW1" s="2" t="s">
        <v>9</v>
      </c>
      <c r="AX1" s="2" t="s">
        <v>16</v>
      </c>
      <c r="AY1" s="2" t="s">
        <v>24</v>
      </c>
      <c r="AZ1" s="2" t="s">
        <v>29</v>
      </c>
      <c r="BA1" s="2" t="s">
        <v>32</v>
      </c>
      <c r="BB1" s="2" t="s">
        <v>38</v>
      </c>
      <c r="BC1" s="2" t="s">
        <v>40</v>
      </c>
      <c r="BD1" s="2" t="s">
        <v>42</v>
      </c>
      <c r="BE1" s="2" t="s">
        <v>46</v>
      </c>
      <c r="BF1" s="2" t="s">
        <v>48</v>
      </c>
      <c r="BG1" s="2" t="s">
        <v>49</v>
      </c>
      <c r="BH1" s="2" t="s">
        <v>50</v>
      </c>
      <c r="BI1" s="2" t="s">
        <v>51</v>
      </c>
      <c r="BJ1" s="2" t="s">
        <v>52</v>
      </c>
      <c r="BK1" s="2" t="s">
        <v>53</v>
      </c>
      <c r="BL1" s="2" t="s">
        <v>54</v>
      </c>
      <c r="BM1" s="2" t="s">
        <v>55</v>
      </c>
      <c r="BN1" s="2" t="s">
        <v>56</v>
      </c>
      <c r="BO1" s="2" t="s">
        <v>57</v>
      </c>
      <c r="BP1" s="2" t="s">
        <v>58</v>
      </c>
      <c r="BQ1" s="2" t="s">
        <v>60</v>
      </c>
      <c r="BR1" s="2" t="s">
        <v>61</v>
      </c>
      <c r="BS1" s="2" t="s">
        <v>62</v>
      </c>
      <c r="BT1" s="2" t="s">
        <v>63</v>
      </c>
      <c r="BU1" s="2" t="s">
        <v>64</v>
      </c>
      <c r="BV1" s="2" t="s">
        <v>65</v>
      </c>
      <c r="BW1" s="2" t="s">
        <v>66</v>
      </c>
      <c r="BX1" s="2" t="s">
        <v>67</v>
      </c>
      <c r="BY1" s="2" t="s">
        <v>68</v>
      </c>
      <c r="BZ1" s="2" t="s">
        <v>69</v>
      </c>
      <c r="CA1" s="2" t="s">
        <v>70</v>
      </c>
      <c r="CB1" s="2" t="s">
        <v>71</v>
      </c>
      <c r="CC1" s="2" t="s">
        <v>72</v>
      </c>
      <c r="CD1" s="2" t="s">
        <v>73</v>
      </c>
      <c r="CE1" s="2" t="s">
        <v>74</v>
      </c>
      <c r="CF1" s="2" t="s">
        <v>75</v>
      </c>
      <c r="CG1" s="2" t="s">
        <v>76</v>
      </c>
      <c r="CH1" s="2" t="s">
        <v>77</v>
      </c>
      <c r="CI1" s="2" t="s">
        <v>82</v>
      </c>
    </row>
    <row r="2" spans="1:87" x14ac:dyDescent="0.3">
      <c r="A2">
        <v>13</v>
      </c>
      <c r="B2" t="s">
        <v>84</v>
      </c>
      <c r="C2">
        <v>5.46</v>
      </c>
      <c r="D2">
        <v>5.83</v>
      </c>
      <c r="E2">
        <v>-1.81</v>
      </c>
      <c r="F2">
        <v>9.51</v>
      </c>
      <c r="G2">
        <v>57.61</v>
      </c>
      <c r="H2">
        <v>25.07</v>
      </c>
      <c r="I2">
        <v>7.28</v>
      </c>
      <c r="J2">
        <v>37.76</v>
      </c>
      <c r="K2">
        <v>43.47</v>
      </c>
      <c r="L2">
        <v>353.52</v>
      </c>
      <c r="M2">
        <v>162.9</v>
      </c>
      <c r="N2">
        <v>2.44</v>
      </c>
      <c r="O2">
        <v>70.44</v>
      </c>
      <c r="P2">
        <v>1384.53</v>
      </c>
      <c r="Q2">
        <v>38.76</v>
      </c>
      <c r="R2">
        <v>1286.0899999999999</v>
      </c>
      <c r="S2">
        <v>99.55</v>
      </c>
      <c r="T2">
        <v>0.9</v>
      </c>
      <c r="U2">
        <v>0.85</v>
      </c>
      <c r="V2" s="4">
        <v>62.96</v>
      </c>
      <c r="W2">
        <v>303</v>
      </c>
      <c r="X2">
        <v>3.55</v>
      </c>
      <c r="Y2">
        <v>8.48</v>
      </c>
      <c r="Z2" s="5"/>
      <c r="AA2" s="5"/>
      <c r="AB2" s="5"/>
      <c r="AC2">
        <v>8.4499999999999993</v>
      </c>
      <c r="AD2" s="5"/>
      <c r="AE2" s="5"/>
      <c r="AF2" s="5"/>
      <c r="AG2">
        <v>238.13</v>
      </c>
      <c r="AH2">
        <v>18.809999999999999</v>
      </c>
      <c r="AI2">
        <v>10841.12</v>
      </c>
      <c r="AJ2">
        <v>245.18</v>
      </c>
      <c r="AK2">
        <v>14.92</v>
      </c>
      <c r="AL2">
        <v>99.6</v>
      </c>
      <c r="AM2">
        <v>2.6</v>
      </c>
      <c r="AN2">
        <v>115.3</v>
      </c>
      <c r="AO2">
        <v>97.79</v>
      </c>
      <c r="AP2">
        <v>19.190000000000001</v>
      </c>
      <c r="AS2">
        <v>118320</v>
      </c>
      <c r="AT2">
        <v>110198</v>
      </c>
      <c r="AU2">
        <v>167.07</v>
      </c>
      <c r="AV2">
        <v>3048</v>
      </c>
      <c r="AW2">
        <v>3.12</v>
      </c>
      <c r="AX2">
        <v>72633</v>
      </c>
      <c r="AY2">
        <v>3425</v>
      </c>
      <c r="AZ2">
        <v>4848</v>
      </c>
      <c r="BA2">
        <v>7741</v>
      </c>
      <c r="BB2" s="5"/>
      <c r="BC2" s="5"/>
      <c r="BD2" s="5"/>
      <c r="BE2">
        <v>29010</v>
      </c>
      <c r="BF2">
        <v>15558</v>
      </c>
      <c r="BG2">
        <v>682</v>
      </c>
      <c r="BH2">
        <v>372</v>
      </c>
      <c r="BI2">
        <v>205</v>
      </c>
      <c r="BJ2">
        <v>22</v>
      </c>
      <c r="BK2">
        <v>1342</v>
      </c>
      <c r="BL2">
        <v>16</v>
      </c>
      <c r="BM2">
        <v>1226</v>
      </c>
      <c r="BN2">
        <v>59</v>
      </c>
      <c r="BO2">
        <v>41</v>
      </c>
      <c r="BP2">
        <v>1659</v>
      </c>
      <c r="BQ2">
        <v>24365</v>
      </c>
      <c r="BR2">
        <v>4956</v>
      </c>
      <c r="BS2">
        <v>735</v>
      </c>
      <c r="BT2">
        <v>1082</v>
      </c>
      <c r="BU2">
        <v>2230</v>
      </c>
      <c r="BV2">
        <v>885</v>
      </c>
      <c r="BW2">
        <v>5179</v>
      </c>
      <c r="BX2">
        <v>5356</v>
      </c>
      <c r="BY2">
        <v>1817</v>
      </c>
      <c r="BZ2">
        <v>28</v>
      </c>
      <c r="CA2">
        <v>876</v>
      </c>
      <c r="CB2">
        <v>591</v>
      </c>
      <c r="CC2">
        <v>1118</v>
      </c>
      <c r="CD2">
        <v>836</v>
      </c>
      <c r="CE2">
        <v>524904</v>
      </c>
      <c r="CF2">
        <v>471798</v>
      </c>
      <c r="CG2">
        <v>2.64</v>
      </c>
      <c r="CH2">
        <v>12.2</v>
      </c>
      <c r="CI2">
        <v>6.71</v>
      </c>
    </row>
    <row r="3" spans="1:87" x14ac:dyDescent="0.3">
      <c r="A3">
        <v>13</v>
      </c>
      <c r="B3" t="s">
        <v>85</v>
      </c>
      <c r="C3">
        <v>5.61</v>
      </c>
      <c r="D3">
        <v>6.08</v>
      </c>
      <c r="E3">
        <v>-1.52</v>
      </c>
      <c r="F3">
        <v>11.87</v>
      </c>
      <c r="G3">
        <v>53.13</v>
      </c>
      <c r="H3">
        <v>23.93</v>
      </c>
      <c r="I3">
        <v>10.050000000000001</v>
      </c>
      <c r="J3">
        <v>39.5</v>
      </c>
      <c r="K3">
        <v>43.53</v>
      </c>
      <c r="L3">
        <v>359.28</v>
      </c>
      <c r="M3">
        <v>160.85</v>
      </c>
      <c r="N3">
        <v>0.32</v>
      </c>
      <c r="O3">
        <v>70.150000000000006</v>
      </c>
      <c r="P3">
        <v>1391.15</v>
      </c>
      <c r="Q3">
        <v>38.5</v>
      </c>
      <c r="R3">
        <v>1260.3</v>
      </c>
      <c r="S3">
        <v>102.45</v>
      </c>
      <c r="T3">
        <v>0.92</v>
      </c>
      <c r="U3">
        <v>0.88</v>
      </c>
      <c r="V3" s="4">
        <v>63.08</v>
      </c>
      <c r="W3">
        <v>328.87</v>
      </c>
      <c r="X3">
        <v>4.58</v>
      </c>
      <c r="Y3">
        <v>9.58</v>
      </c>
      <c r="Z3" s="5"/>
      <c r="AA3" s="5"/>
      <c r="AB3" s="5"/>
      <c r="AC3">
        <v>8.32</v>
      </c>
      <c r="AD3" s="5"/>
      <c r="AE3" s="5"/>
      <c r="AF3" s="5"/>
      <c r="AG3">
        <v>239.47</v>
      </c>
      <c r="AH3">
        <v>21.65</v>
      </c>
      <c r="AI3">
        <v>11816.45</v>
      </c>
      <c r="AJ3">
        <v>249.67</v>
      </c>
      <c r="AK3">
        <v>14.47</v>
      </c>
      <c r="AL3">
        <v>99.55</v>
      </c>
      <c r="AM3">
        <v>26</v>
      </c>
      <c r="AN3">
        <v>1151</v>
      </c>
      <c r="AO3">
        <v>97.79</v>
      </c>
      <c r="AP3" s="5"/>
      <c r="AS3">
        <v>117208</v>
      </c>
      <c r="AT3">
        <v>110963</v>
      </c>
      <c r="AU3">
        <v>163.37</v>
      </c>
      <c r="AV3">
        <v>3134</v>
      </c>
      <c r="AW3">
        <v>3.2</v>
      </c>
      <c r="AX3">
        <v>72869</v>
      </c>
      <c r="AY3">
        <v>3562</v>
      </c>
      <c r="AZ3">
        <v>4933</v>
      </c>
      <c r="BA3">
        <v>7398</v>
      </c>
      <c r="BB3" s="5"/>
      <c r="BC3" s="5"/>
      <c r="BD3" s="5"/>
      <c r="BE3">
        <v>29263</v>
      </c>
      <c r="BF3">
        <v>15700</v>
      </c>
      <c r="BG3">
        <v>677</v>
      </c>
      <c r="BH3">
        <v>378</v>
      </c>
      <c r="BI3">
        <v>212</v>
      </c>
      <c r="BJ3">
        <v>25</v>
      </c>
      <c r="BK3">
        <v>1325</v>
      </c>
      <c r="BL3">
        <v>12</v>
      </c>
      <c r="BM3">
        <v>1211</v>
      </c>
      <c r="BN3">
        <v>59</v>
      </c>
      <c r="BO3">
        <v>43</v>
      </c>
      <c r="BP3">
        <v>1597</v>
      </c>
      <c r="BQ3">
        <v>24674</v>
      </c>
      <c r="BR3">
        <v>4971</v>
      </c>
      <c r="BS3">
        <v>715</v>
      </c>
      <c r="BT3">
        <v>1113</v>
      </c>
      <c r="BU3">
        <v>2210</v>
      </c>
      <c r="BV3">
        <v>864</v>
      </c>
      <c r="BW3">
        <v>5235</v>
      </c>
      <c r="BX3">
        <v>5472</v>
      </c>
      <c r="BY3">
        <v>1823</v>
      </c>
      <c r="BZ3">
        <v>15</v>
      </c>
      <c r="CA3">
        <v>907</v>
      </c>
      <c r="CB3">
        <v>630</v>
      </c>
      <c r="CC3">
        <v>1177</v>
      </c>
      <c r="CD3">
        <v>853</v>
      </c>
      <c r="CE3">
        <v>440061</v>
      </c>
      <c r="CF3">
        <v>392174</v>
      </c>
      <c r="CG3">
        <v>2.95</v>
      </c>
      <c r="CH3">
        <v>12.2</v>
      </c>
      <c r="CI3" s="5"/>
    </row>
    <row r="4" spans="1:87" x14ac:dyDescent="0.3">
      <c r="A4">
        <v>13</v>
      </c>
      <c r="B4" t="s">
        <v>86</v>
      </c>
      <c r="C4">
        <v>5.75</v>
      </c>
      <c r="D4">
        <v>6.25</v>
      </c>
      <c r="E4">
        <v>-0.98</v>
      </c>
      <c r="F4">
        <v>13.31</v>
      </c>
      <c r="G4">
        <v>56.42</v>
      </c>
      <c r="H4">
        <v>24.32</v>
      </c>
      <c r="I4">
        <v>8.23</v>
      </c>
      <c r="J4">
        <v>46.13</v>
      </c>
      <c r="K4">
        <v>42.86</v>
      </c>
      <c r="L4">
        <v>368.89</v>
      </c>
      <c r="M4">
        <v>161.46</v>
      </c>
      <c r="N4">
        <v>2.2999999999999998</v>
      </c>
      <c r="O4">
        <v>69.77</v>
      </c>
      <c r="P4">
        <v>1262.3900000000001</v>
      </c>
      <c r="Q4">
        <v>38.409999999999997</v>
      </c>
      <c r="R4">
        <v>1295.8900000000001</v>
      </c>
      <c r="S4">
        <v>103.18</v>
      </c>
      <c r="T4">
        <v>0.93</v>
      </c>
      <c r="U4">
        <v>0.89</v>
      </c>
      <c r="V4" s="4">
        <v>54.57</v>
      </c>
      <c r="W4">
        <v>345.47</v>
      </c>
      <c r="X4">
        <v>4.17</v>
      </c>
      <c r="Y4">
        <v>9.6</v>
      </c>
      <c r="Z4" s="5"/>
      <c r="AA4" s="5"/>
      <c r="AB4" s="5"/>
      <c r="AC4">
        <v>8.77</v>
      </c>
      <c r="AD4" s="5"/>
      <c r="AE4" s="5"/>
      <c r="AF4" s="5"/>
      <c r="AG4">
        <v>234.86</v>
      </c>
      <c r="AH4">
        <v>21.16</v>
      </c>
      <c r="AI4">
        <v>10352.530000000001</v>
      </c>
      <c r="AJ4">
        <v>253.64</v>
      </c>
      <c r="AK4">
        <v>14.03</v>
      </c>
      <c r="AL4">
        <v>99.55</v>
      </c>
      <c r="AM4">
        <v>2.6</v>
      </c>
      <c r="AN4">
        <v>115.1</v>
      </c>
      <c r="AO4">
        <v>97.79</v>
      </c>
      <c r="AP4" s="5"/>
      <c r="AS4">
        <v>117926</v>
      </c>
      <c r="AT4">
        <v>112436</v>
      </c>
      <c r="AU4">
        <v>159.52000000000001</v>
      </c>
      <c r="AV4">
        <v>2866</v>
      </c>
      <c r="AW4">
        <v>2.9</v>
      </c>
      <c r="AX4">
        <v>73036</v>
      </c>
      <c r="AY4">
        <v>3592</v>
      </c>
      <c r="AZ4">
        <v>5182</v>
      </c>
      <c r="BA4">
        <v>6505</v>
      </c>
      <c r="BB4" s="5"/>
      <c r="BC4" s="5"/>
      <c r="BD4" s="5"/>
      <c r="BE4">
        <v>29911</v>
      </c>
      <c r="BF4">
        <v>16196</v>
      </c>
      <c r="BG4">
        <v>686</v>
      </c>
      <c r="BH4">
        <v>342</v>
      </c>
      <c r="BI4">
        <v>200</v>
      </c>
      <c r="BJ4">
        <v>26</v>
      </c>
      <c r="BK4">
        <v>1333</v>
      </c>
      <c r="BL4">
        <v>10</v>
      </c>
      <c r="BM4">
        <v>1190</v>
      </c>
      <c r="BN4">
        <v>86</v>
      </c>
      <c r="BO4">
        <v>47</v>
      </c>
      <c r="BP4">
        <v>1542</v>
      </c>
      <c r="BQ4">
        <v>25310</v>
      </c>
      <c r="BR4">
        <v>5001</v>
      </c>
      <c r="BS4">
        <v>685</v>
      </c>
      <c r="BT4">
        <v>1120</v>
      </c>
      <c r="BU4">
        <v>2222</v>
      </c>
      <c r="BV4">
        <v>834</v>
      </c>
      <c r="BW4">
        <v>5426</v>
      </c>
      <c r="BX4">
        <v>5646</v>
      </c>
      <c r="BY4">
        <v>1924</v>
      </c>
      <c r="BZ4">
        <v>8</v>
      </c>
      <c r="CA4">
        <v>966</v>
      </c>
      <c r="CB4">
        <v>652</v>
      </c>
      <c r="CC4">
        <v>1209</v>
      </c>
      <c r="CD4">
        <v>937</v>
      </c>
      <c r="CE4">
        <v>502605</v>
      </c>
      <c r="CF4">
        <v>438746</v>
      </c>
      <c r="CG4">
        <v>2.9</v>
      </c>
      <c r="CH4">
        <v>12.2</v>
      </c>
      <c r="CI4" s="5"/>
    </row>
    <row r="5" spans="1:87" x14ac:dyDescent="0.3">
      <c r="A5">
        <v>13</v>
      </c>
      <c r="B5" t="s">
        <v>87</v>
      </c>
      <c r="C5">
        <v>5.92</v>
      </c>
      <c r="D5">
        <v>6.45</v>
      </c>
      <c r="E5">
        <v>-1.53</v>
      </c>
      <c r="F5">
        <v>11.59</v>
      </c>
      <c r="G5">
        <v>55.22</v>
      </c>
      <c r="H5">
        <v>25.01</v>
      </c>
      <c r="I5">
        <v>8</v>
      </c>
      <c r="J5">
        <v>48.74</v>
      </c>
      <c r="K5">
        <v>44.18</v>
      </c>
      <c r="L5">
        <v>383.38</v>
      </c>
      <c r="M5">
        <v>161.09</v>
      </c>
      <c r="N5">
        <v>3.85</v>
      </c>
      <c r="O5">
        <v>69.150000000000006</v>
      </c>
      <c r="P5">
        <v>1219.77</v>
      </c>
      <c r="Q5">
        <v>38.26</v>
      </c>
      <c r="R5">
        <v>1283.8</v>
      </c>
      <c r="S5">
        <v>100.73</v>
      </c>
      <c r="T5">
        <v>0.9</v>
      </c>
      <c r="U5">
        <v>0.91</v>
      </c>
      <c r="V5" s="4">
        <v>53.7</v>
      </c>
      <c r="W5">
        <v>342.25</v>
      </c>
      <c r="X5">
        <v>4.05</v>
      </c>
      <c r="Y5">
        <v>9.8699999999999992</v>
      </c>
      <c r="Z5" s="5"/>
      <c r="AA5" s="5"/>
      <c r="AB5" s="5"/>
      <c r="AC5">
        <v>8.52</v>
      </c>
      <c r="AD5" s="5"/>
      <c r="AE5" s="5"/>
      <c r="AF5" s="5"/>
      <c r="AG5" s="10">
        <v>0.23</v>
      </c>
      <c r="AH5">
        <v>20.66</v>
      </c>
      <c r="AI5">
        <v>32417.67</v>
      </c>
      <c r="AJ5">
        <v>255.49</v>
      </c>
      <c r="AK5">
        <v>13.7</v>
      </c>
      <c r="AL5">
        <v>99.55</v>
      </c>
      <c r="AM5">
        <v>2.6</v>
      </c>
      <c r="AN5">
        <v>115.1</v>
      </c>
      <c r="AO5">
        <v>97.79</v>
      </c>
      <c r="AP5" s="5"/>
      <c r="AS5">
        <v>118110</v>
      </c>
      <c r="AT5">
        <v>113586</v>
      </c>
      <c r="AU5">
        <v>154.88</v>
      </c>
      <c r="AV5">
        <v>2575</v>
      </c>
      <c r="AW5">
        <v>2.59</v>
      </c>
      <c r="AX5">
        <v>73318</v>
      </c>
      <c r="AY5">
        <v>3620</v>
      </c>
      <c r="AZ5">
        <v>5476</v>
      </c>
      <c r="BA5">
        <v>6012</v>
      </c>
      <c r="BB5" s="5"/>
      <c r="BC5" s="5"/>
      <c r="BD5" s="5"/>
      <c r="BE5">
        <v>30176</v>
      </c>
      <c r="BF5">
        <v>16800</v>
      </c>
      <c r="BG5">
        <v>672</v>
      </c>
      <c r="BH5">
        <v>357</v>
      </c>
      <c r="BI5">
        <v>206</v>
      </c>
      <c r="BJ5">
        <v>26</v>
      </c>
      <c r="BK5">
        <v>1330</v>
      </c>
      <c r="BL5">
        <v>9</v>
      </c>
      <c r="BM5">
        <v>1187</v>
      </c>
      <c r="BN5">
        <v>90</v>
      </c>
      <c r="BO5">
        <v>44</v>
      </c>
      <c r="BP5">
        <v>1484</v>
      </c>
      <c r="BQ5">
        <v>25617</v>
      </c>
      <c r="BR5">
        <v>4945</v>
      </c>
      <c r="BS5">
        <v>686</v>
      </c>
      <c r="BT5">
        <v>1106</v>
      </c>
      <c r="BU5">
        <v>2264</v>
      </c>
      <c r="BV5">
        <v>827</v>
      </c>
      <c r="BW5">
        <v>5403</v>
      </c>
      <c r="BX5">
        <v>5744</v>
      </c>
      <c r="BY5">
        <v>1976</v>
      </c>
      <c r="BZ5">
        <v>3</v>
      </c>
      <c r="CA5">
        <v>1040</v>
      </c>
      <c r="CB5">
        <v>711</v>
      </c>
      <c r="CC5">
        <v>1239</v>
      </c>
      <c r="CD5">
        <v>994</v>
      </c>
      <c r="CE5">
        <v>511384</v>
      </c>
      <c r="CF5">
        <v>413803</v>
      </c>
      <c r="CG5">
        <v>2.71</v>
      </c>
      <c r="CH5">
        <v>12.5</v>
      </c>
      <c r="CI5" s="5"/>
    </row>
    <row r="6" spans="1:87" x14ac:dyDescent="0.3">
      <c r="A6">
        <v>13</v>
      </c>
      <c r="B6" t="s">
        <v>88</v>
      </c>
      <c r="C6">
        <v>5.99</v>
      </c>
      <c r="D6">
        <v>6.55</v>
      </c>
      <c r="E6">
        <v>-2.52</v>
      </c>
      <c r="F6">
        <v>5.34</v>
      </c>
      <c r="G6">
        <v>55.44</v>
      </c>
      <c r="H6">
        <v>23.17</v>
      </c>
      <c r="I6">
        <v>6.4</v>
      </c>
      <c r="J6">
        <v>53.48</v>
      </c>
      <c r="K6">
        <v>44.84</v>
      </c>
      <c r="L6">
        <v>406.31</v>
      </c>
      <c r="M6">
        <v>159.06</v>
      </c>
      <c r="N6">
        <v>7.51</v>
      </c>
      <c r="O6">
        <v>68.31</v>
      </c>
      <c r="P6">
        <v>1258.6500000000001</v>
      </c>
      <c r="Q6">
        <v>37.97</v>
      </c>
      <c r="R6">
        <v>1305.6199999999999</v>
      </c>
      <c r="S6">
        <v>99.18</v>
      </c>
      <c r="T6">
        <v>0.9</v>
      </c>
      <c r="U6">
        <v>0.88</v>
      </c>
      <c r="V6" s="4">
        <v>50.86</v>
      </c>
      <c r="W6">
        <v>350.75</v>
      </c>
      <c r="X6">
        <v>3.78</v>
      </c>
      <c r="Y6">
        <v>10.67</v>
      </c>
      <c r="Z6" s="5"/>
      <c r="AA6" s="5"/>
      <c r="AB6" s="5"/>
      <c r="AC6">
        <v>8.39</v>
      </c>
      <c r="AD6" s="5"/>
      <c r="AE6" s="5"/>
      <c r="AF6" s="5"/>
      <c r="AG6">
        <v>216.21</v>
      </c>
      <c r="AH6">
        <v>21.72</v>
      </c>
      <c r="AI6">
        <v>11894.44</v>
      </c>
      <c r="AJ6">
        <v>255.51</v>
      </c>
      <c r="AK6">
        <v>13.21</v>
      </c>
      <c r="AL6">
        <v>99.55</v>
      </c>
      <c r="AM6">
        <v>2.6</v>
      </c>
      <c r="AN6">
        <v>115.2</v>
      </c>
      <c r="AO6">
        <v>97.79</v>
      </c>
      <c r="AP6" s="5"/>
      <c r="AS6">
        <v>117506</v>
      </c>
      <c r="AT6">
        <v>113532</v>
      </c>
      <c r="AU6">
        <v>154.41999999999999</v>
      </c>
      <c r="AV6">
        <v>2141</v>
      </c>
      <c r="AW6">
        <v>2.16</v>
      </c>
      <c r="AX6">
        <v>73873</v>
      </c>
      <c r="AY6">
        <v>3750</v>
      </c>
      <c r="AZ6">
        <v>5612</v>
      </c>
      <c r="BA6">
        <v>6297</v>
      </c>
      <c r="BB6" s="5"/>
      <c r="BC6" s="5"/>
      <c r="BD6" s="5"/>
      <c r="BE6">
        <v>30024</v>
      </c>
      <c r="BF6">
        <v>16685</v>
      </c>
      <c r="BG6">
        <v>646</v>
      </c>
      <c r="BH6">
        <v>349</v>
      </c>
      <c r="BI6">
        <v>191</v>
      </c>
      <c r="BJ6">
        <v>31</v>
      </c>
      <c r="BK6">
        <v>1309</v>
      </c>
      <c r="BL6">
        <v>11</v>
      </c>
      <c r="BM6">
        <v>1163</v>
      </c>
      <c r="BN6">
        <v>86</v>
      </c>
      <c r="BO6">
        <v>49</v>
      </c>
      <c r="BP6">
        <v>1360</v>
      </c>
      <c r="BQ6">
        <v>25608</v>
      </c>
      <c r="BR6">
        <v>4693</v>
      </c>
      <c r="BS6">
        <v>644</v>
      </c>
      <c r="BT6">
        <v>1123</v>
      </c>
      <c r="BU6">
        <v>2283</v>
      </c>
      <c r="BV6">
        <v>815</v>
      </c>
      <c r="BW6">
        <v>5424</v>
      </c>
      <c r="BX6">
        <v>5928</v>
      </c>
      <c r="BY6">
        <v>1922</v>
      </c>
      <c r="BZ6">
        <v>1</v>
      </c>
      <c r="CA6">
        <v>1046</v>
      </c>
      <c r="CB6">
        <v>752</v>
      </c>
      <c r="CC6">
        <v>1250</v>
      </c>
      <c r="CD6">
        <v>1025</v>
      </c>
      <c r="CE6" s="5"/>
      <c r="CF6" s="5"/>
      <c r="CG6" s="5"/>
      <c r="CH6">
        <v>12.5</v>
      </c>
      <c r="CI6" s="5"/>
    </row>
    <row r="7" spans="1:87" x14ac:dyDescent="0.3">
      <c r="A7">
        <v>13</v>
      </c>
      <c r="B7" t="s">
        <v>89</v>
      </c>
      <c r="C7">
        <v>6.07</v>
      </c>
      <c r="D7">
        <v>6.59</v>
      </c>
      <c r="E7">
        <v>-1.45</v>
      </c>
      <c r="F7">
        <v>0.6</v>
      </c>
      <c r="G7">
        <v>45.61</v>
      </c>
      <c r="H7">
        <v>20.82</v>
      </c>
      <c r="I7">
        <v>10.63</v>
      </c>
      <c r="J7">
        <v>50.29</v>
      </c>
      <c r="K7">
        <v>48.89</v>
      </c>
      <c r="L7">
        <v>431.17</v>
      </c>
      <c r="M7">
        <v>157.63</v>
      </c>
      <c r="N7">
        <v>0.23</v>
      </c>
      <c r="O7">
        <v>66.58</v>
      </c>
      <c r="P7">
        <v>1297.28</v>
      </c>
      <c r="Q7">
        <v>37.96</v>
      </c>
      <c r="R7">
        <v>1338.71</v>
      </c>
      <c r="S7">
        <v>98.36</v>
      </c>
      <c r="T7">
        <v>0.83</v>
      </c>
      <c r="U7">
        <v>0.83</v>
      </c>
      <c r="V7" s="4">
        <v>45.31</v>
      </c>
      <c r="W7">
        <v>363.75</v>
      </c>
      <c r="X7">
        <v>4.0199999999999996</v>
      </c>
      <c r="Y7">
        <v>10.64</v>
      </c>
      <c r="Z7" s="5"/>
      <c r="AA7">
        <v>0.38</v>
      </c>
      <c r="AB7">
        <v>3.05</v>
      </c>
      <c r="AC7">
        <v>9.15</v>
      </c>
      <c r="AD7">
        <v>2.86</v>
      </c>
      <c r="AE7">
        <v>0.64</v>
      </c>
      <c r="AF7">
        <v>2.4500000000000002</v>
      </c>
      <c r="AG7">
        <v>197.32</v>
      </c>
      <c r="AH7">
        <v>21.01</v>
      </c>
      <c r="AI7">
        <v>18838.47</v>
      </c>
      <c r="AJ7">
        <v>256.83</v>
      </c>
      <c r="AK7">
        <v>12.92</v>
      </c>
      <c r="AL7">
        <v>99.5</v>
      </c>
      <c r="AM7">
        <v>2.7</v>
      </c>
      <c r="AN7">
        <v>115.7</v>
      </c>
      <c r="AO7">
        <v>97.72</v>
      </c>
      <c r="AP7" s="5"/>
      <c r="AS7">
        <v>116468</v>
      </c>
      <c r="AT7">
        <v>113426</v>
      </c>
      <c r="AU7">
        <v>155.05000000000001</v>
      </c>
      <c r="AV7">
        <v>1561</v>
      </c>
      <c r="AW7">
        <v>1.58</v>
      </c>
      <c r="AX7">
        <v>73889</v>
      </c>
      <c r="AY7">
        <v>3946</v>
      </c>
      <c r="AZ7">
        <v>5820</v>
      </c>
      <c r="BA7" s="5"/>
      <c r="BB7">
        <v>746</v>
      </c>
      <c r="BC7">
        <v>3909</v>
      </c>
      <c r="BD7" s="5"/>
      <c r="BE7">
        <v>29913</v>
      </c>
      <c r="BF7">
        <v>18019</v>
      </c>
      <c r="BG7">
        <v>622</v>
      </c>
      <c r="BH7">
        <v>378</v>
      </c>
      <c r="BI7">
        <v>203</v>
      </c>
      <c r="BJ7">
        <v>29</v>
      </c>
      <c r="BK7">
        <v>1288</v>
      </c>
      <c r="BL7">
        <v>11</v>
      </c>
      <c r="BM7">
        <v>1134</v>
      </c>
      <c r="BN7">
        <v>99</v>
      </c>
      <c r="BO7">
        <v>44</v>
      </c>
      <c r="BP7">
        <v>1299</v>
      </c>
      <c r="BQ7">
        <v>25581</v>
      </c>
      <c r="BR7">
        <v>4373</v>
      </c>
      <c r="BS7">
        <v>645</v>
      </c>
      <c r="BT7">
        <v>1106</v>
      </c>
      <c r="BU7">
        <v>2354</v>
      </c>
      <c r="BV7">
        <v>795</v>
      </c>
      <c r="BW7">
        <v>5476</v>
      </c>
      <c r="BX7">
        <v>5973</v>
      </c>
      <c r="BY7">
        <v>1927</v>
      </c>
      <c r="BZ7">
        <v>2</v>
      </c>
      <c r="CA7">
        <v>1094</v>
      </c>
      <c r="CB7">
        <v>783</v>
      </c>
      <c r="CC7">
        <v>1300</v>
      </c>
      <c r="CD7">
        <v>1030</v>
      </c>
      <c r="CE7">
        <v>542959</v>
      </c>
      <c r="CF7">
        <v>452074</v>
      </c>
      <c r="CG7">
        <v>2.7</v>
      </c>
      <c r="CH7">
        <v>12.5</v>
      </c>
      <c r="CI7">
        <v>6.77</v>
      </c>
    </row>
    <row r="8" spans="1:87" x14ac:dyDescent="0.3">
      <c r="A8">
        <v>13</v>
      </c>
      <c r="B8" t="s">
        <v>90</v>
      </c>
      <c r="C8">
        <v>6.18</v>
      </c>
      <c r="D8">
        <v>6.64</v>
      </c>
      <c r="E8">
        <v>-1.39</v>
      </c>
      <c r="F8">
        <v>1.6</v>
      </c>
      <c r="G8">
        <v>47.53</v>
      </c>
      <c r="H8">
        <v>19.03</v>
      </c>
      <c r="I8">
        <v>7.99</v>
      </c>
      <c r="J8">
        <v>50.9</v>
      </c>
      <c r="K8">
        <v>48.46</v>
      </c>
      <c r="L8">
        <v>473.98</v>
      </c>
      <c r="M8">
        <v>157.94</v>
      </c>
      <c r="N8">
        <v>0.83</v>
      </c>
      <c r="O8">
        <v>65.680000000000007</v>
      </c>
      <c r="P8">
        <v>1340.02</v>
      </c>
      <c r="Q8">
        <v>37.950000000000003</v>
      </c>
      <c r="R8">
        <v>1357.4</v>
      </c>
      <c r="S8">
        <v>96.55</v>
      </c>
      <c r="T8">
        <v>0.84</v>
      </c>
      <c r="U8">
        <v>0.83</v>
      </c>
      <c r="V8" s="4">
        <v>43.51</v>
      </c>
      <c r="W8">
        <v>358.24</v>
      </c>
      <c r="X8">
        <v>5.75</v>
      </c>
      <c r="Y8">
        <v>8.65</v>
      </c>
      <c r="Z8">
        <v>24.59</v>
      </c>
      <c r="AA8">
        <v>0.31</v>
      </c>
      <c r="AB8">
        <v>6.91</v>
      </c>
      <c r="AC8">
        <v>7.94</v>
      </c>
      <c r="AD8">
        <v>2.71</v>
      </c>
      <c r="AE8">
        <v>0.63</v>
      </c>
      <c r="AF8">
        <v>2.33</v>
      </c>
      <c r="AG8">
        <v>202.83</v>
      </c>
      <c r="AH8">
        <v>23.15</v>
      </c>
      <c r="AI8">
        <v>17335.29</v>
      </c>
      <c r="AJ8">
        <v>260.8</v>
      </c>
      <c r="AK8">
        <v>12.7</v>
      </c>
      <c r="AL8">
        <v>99.55</v>
      </c>
      <c r="AM8">
        <v>2.6</v>
      </c>
      <c r="AN8">
        <v>116.6</v>
      </c>
      <c r="AO8">
        <v>97.82</v>
      </c>
      <c r="AP8" s="5"/>
      <c r="AS8">
        <v>116736</v>
      </c>
      <c r="AT8">
        <v>114582</v>
      </c>
      <c r="AU8">
        <v>153.31</v>
      </c>
      <c r="AV8">
        <v>1277</v>
      </c>
      <c r="AW8">
        <v>1.28</v>
      </c>
      <c r="AX8">
        <v>73910</v>
      </c>
      <c r="AY8">
        <v>3923</v>
      </c>
      <c r="AZ8">
        <v>6090</v>
      </c>
      <c r="BA8" s="5"/>
      <c r="BB8">
        <v>738</v>
      </c>
      <c r="BC8">
        <v>3582</v>
      </c>
      <c r="BD8">
        <v>5365</v>
      </c>
      <c r="BE8">
        <v>30445</v>
      </c>
      <c r="BF8">
        <v>18454</v>
      </c>
      <c r="BG8">
        <v>650</v>
      </c>
      <c r="BH8">
        <v>415</v>
      </c>
      <c r="BI8">
        <v>229</v>
      </c>
      <c r="BJ8">
        <v>30</v>
      </c>
      <c r="BK8">
        <v>1244</v>
      </c>
      <c r="BL8">
        <v>11</v>
      </c>
      <c r="BM8">
        <v>1086</v>
      </c>
      <c r="BN8">
        <v>108</v>
      </c>
      <c r="BO8">
        <v>39</v>
      </c>
      <c r="BP8">
        <v>1391</v>
      </c>
      <c r="BQ8">
        <v>26116</v>
      </c>
      <c r="BR8">
        <v>4168</v>
      </c>
      <c r="BS8">
        <v>670</v>
      </c>
      <c r="BT8">
        <v>1135</v>
      </c>
      <c r="BU8">
        <v>2456</v>
      </c>
      <c r="BV8">
        <v>815</v>
      </c>
      <c r="BW8">
        <v>5540</v>
      </c>
      <c r="BX8">
        <v>6188</v>
      </c>
      <c r="BY8">
        <v>1977</v>
      </c>
      <c r="BZ8">
        <v>2</v>
      </c>
      <c r="CA8">
        <v>1150</v>
      </c>
      <c r="CB8">
        <v>833</v>
      </c>
      <c r="CC8">
        <v>1347</v>
      </c>
      <c r="CD8">
        <v>1068</v>
      </c>
      <c r="CE8" s="5"/>
      <c r="CF8" s="5"/>
      <c r="CG8" s="5"/>
      <c r="CH8">
        <v>12.5</v>
      </c>
      <c r="CI8" s="5"/>
    </row>
    <row r="9" spans="1:87" x14ac:dyDescent="0.3">
      <c r="A9">
        <v>13</v>
      </c>
      <c r="B9" t="s">
        <v>91</v>
      </c>
      <c r="C9">
        <v>6.18</v>
      </c>
      <c r="D9">
        <v>6.66</v>
      </c>
      <c r="E9">
        <v>-1.74</v>
      </c>
      <c r="F9">
        <v>2.63</v>
      </c>
      <c r="G9">
        <v>40.54</v>
      </c>
      <c r="H9">
        <v>18.03</v>
      </c>
      <c r="I9">
        <v>6.91</v>
      </c>
      <c r="J9">
        <v>49.69</v>
      </c>
      <c r="K9">
        <v>49.22</v>
      </c>
      <c r="L9">
        <v>521.85</v>
      </c>
      <c r="M9">
        <v>158.43</v>
      </c>
      <c r="N9">
        <v>6.33</v>
      </c>
      <c r="O9">
        <v>64.790000000000006</v>
      </c>
      <c r="P9">
        <v>1329.21</v>
      </c>
      <c r="Q9">
        <v>37.74</v>
      </c>
      <c r="R9">
        <v>1338.78</v>
      </c>
      <c r="S9">
        <v>97.27</v>
      </c>
      <c r="T9">
        <v>0.84</v>
      </c>
      <c r="U9">
        <v>0.82</v>
      </c>
      <c r="V9" s="4">
        <v>40.770000000000003</v>
      </c>
      <c r="W9">
        <v>361.76</v>
      </c>
      <c r="X9">
        <v>5.69</v>
      </c>
      <c r="Y9">
        <v>7.22</v>
      </c>
      <c r="Z9">
        <v>27.6</v>
      </c>
      <c r="AA9">
        <v>0.13</v>
      </c>
      <c r="AB9">
        <v>3.12</v>
      </c>
      <c r="AC9">
        <v>5.97</v>
      </c>
      <c r="AD9">
        <v>3.11</v>
      </c>
      <c r="AE9">
        <v>0.72</v>
      </c>
      <c r="AF9">
        <v>2.04</v>
      </c>
      <c r="AG9">
        <v>188.57</v>
      </c>
      <c r="AH9">
        <v>25.44</v>
      </c>
      <c r="AI9">
        <v>20711.68</v>
      </c>
      <c r="AJ9">
        <v>268.77999999999997</v>
      </c>
      <c r="AK9">
        <v>12.89</v>
      </c>
      <c r="AL9">
        <v>99.55</v>
      </c>
      <c r="AM9">
        <v>2.6</v>
      </c>
      <c r="AN9">
        <v>116.9</v>
      </c>
      <c r="AO9">
        <v>97.82</v>
      </c>
      <c r="AP9" s="5"/>
      <c r="AS9">
        <v>117813</v>
      </c>
      <c r="AT9">
        <v>115348</v>
      </c>
      <c r="AU9">
        <v>156.93</v>
      </c>
      <c r="AV9">
        <v>1115</v>
      </c>
      <c r="AW9">
        <v>1.1100000000000001</v>
      </c>
      <c r="AX9">
        <v>74364</v>
      </c>
      <c r="AY9">
        <v>3948</v>
      </c>
      <c r="AZ9">
        <v>6150</v>
      </c>
      <c r="BA9" s="5"/>
      <c r="BB9">
        <v>849</v>
      </c>
      <c r="BC9">
        <v>3025</v>
      </c>
      <c r="BD9">
        <v>5188</v>
      </c>
      <c r="BE9">
        <v>31666</v>
      </c>
      <c r="BF9">
        <v>19341</v>
      </c>
      <c r="BG9">
        <v>621</v>
      </c>
      <c r="BH9">
        <v>441</v>
      </c>
      <c r="BI9">
        <v>238</v>
      </c>
      <c r="BJ9">
        <v>36</v>
      </c>
      <c r="BK9">
        <v>1266</v>
      </c>
      <c r="BL9">
        <v>13</v>
      </c>
      <c r="BM9">
        <v>1093</v>
      </c>
      <c r="BN9">
        <v>123</v>
      </c>
      <c r="BO9">
        <v>37</v>
      </c>
      <c r="BP9">
        <v>1564</v>
      </c>
      <c r="BQ9">
        <v>27110</v>
      </c>
      <c r="BR9">
        <v>4124</v>
      </c>
      <c r="BS9">
        <v>687</v>
      </c>
      <c r="BT9">
        <v>1208</v>
      </c>
      <c r="BU9">
        <v>2623</v>
      </c>
      <c r="BV9">
        <v>775</v>
      </c>
      <c r="BW9">
        <v>5670</v>
      </c>
      <c r="BX9">
        <v>6516</v>
      </c>
      <c r="BY9">
        <v>2114</v>
      </c>
      <c r="BZ9">
        <v>2</v>
      </c>
      <c r="CA9">
        <v>1211</v>
      </c>
      <c r="CB9">
        <v>878</v>
      </c>
      <c r="CC9">
        <v>1418</v>
      </c>
      <c r="CD9">
        <v>1136</v>
      </c>
      <c r="CE9" s="5"/>
      <c r="CF9" s="5"/>
      <c r="CG9" s="5"/>
      <c r="CH9">
        <v>12.5</v>
      </c>
      <c r="CI9">
        <v>7.03</v>
      </c>
    </row>
    <row r="10" spans="1:87" x14ac:dyDescent="0.3">
      <c r="A10">
        <v>13</v>
      </c>
      <c r="B10" t="s">
        <v>92</v>
      </c>
      <c r="C10">
        <v>6.23</v>
      </c>
      <c r="D10">
        <v>6.65</v>
      </c>
      <c r="E10">
        <v>-1.32</v>
      </c>
      <c r="F10">
        <v>1.4</v>
      </c>
      <c r="G10">
        <v>38.049999999999997</v>
      </c>
      <c r="H10">
        <v>16.940000000000001</v>
      </c>
      <c r="I10">
        <v>7.99</v>
      </c>
      <c r="J10">
        <v>45.09</v>
      </c>
      <c r="K10">
        <v>49.76</v>
      </c>
      <c r="L10">
        <v>572.57000000000005</v>
      </c>
      <c r="M10">
        <v>156.93</v>
      </c>
      <c r="N10">
        <v>15.32</v>
      </c>
      <c r="O10">
        <v>62.89</v>
      </c>
      <c r="P10">
        <v>1340.58</v>
      </c>
      <c r="Q10">
        <v>37.31</v>
      </c>
      <c r="R10">
        <v>1356.71</v>
      </c>
      <c r="S10">
        <v>97.55</v>
      </c>
      <c r="T10">
        <v>0.83</v>
      </c>
      <c r="U10">
        <v>0.79</v>
      </c>
      <c r="V10" s="4">
        <v>36.340000000000003</v>
      </c>
      <c r="W10">
        <v>366.65</v>
      </c>
      <c r="X10">
        <v>5.84</v>
      </c>
      <c r="Y10">
        <v>7.44</v>
      </c>
      <c r="Z10">
        <v>22.58</v>
      </c>
      <c r="AA10">
        <v>0.11</v>
      </c>
      <c r="AB10">
        <v>9.83</v>
      </c>
      <c r="AC10">
        <v>6.26</v>
      </c>
      <c r="AD10">
        <v>2.95</v>
      </c>
      <c r="AE10">
        <v>0.51</v>
      </c>
      <c r="AF10">
        <v>1.71</v>
      </c>
      <c r="AG10">
        <v>566.80999999999995</v>
      </c>
      <c r="AH10">
        <v>27.85</v>
      </c>
      <c r="AI10">
        <v>23967.03</v>
      </c>
      <c r="AJ10">
        <v>275.93</v>
      </c>
      <c r="AK10">
        <v>13.14</v>
      </c>
      <c r="AL10">
        <v>99.55</v>
      </c>
      <c r="AM10">
        <v>2.6</v>
      </c>
      <c r="AN10">
        <v>116.9</v>
      </c>
      <c r="AO10">
        <v>97.82</v>
      </c>
      <c r="AP10" s="5"/>
      <c r="AS10">
        <v>118034</v>
      </c>
      <c r="AT10">
        <v>115525</v>
      </c>
      <c r="AU10">
        <v>160.41999999999999</v>
      </c>
      <c r="AV10">
        <v>1151</v>
      </c>
      <c r="AW10">
        <v>1.1399999999999999</v>
      </c>
      <c r="AX10">
        <v>75214</v>
      </c>
      <c r="AY10">
        <v>3923</v>
      </c>
      <c r="AZ10">
        <v>6233</v>
      </c>
      <c r="BA10" s="5"/>
      <c r="BB10">
        <v>600</v>
      </c>
      <c r="BC10">
        <v>2707</v>
      </c>
      <c r="BD10">
        <v>57951</v>
      </c>
      <c r="BE10">
        <v>32569</v>
      </c>
      <c r="BF10">
        <v>22448</v>
      </c>
      <c r="BG10">
        <v>668</v>
      </c>
      <c r="BH10">
        <v>447</v>
      </c>
      <c r="BI10">
        <v>258</v>
      </c>
      <c r="BJ10">
        <v>36</v>
      </c>
      <c r="BK10">
        <v>1266</v>
      </c>
      <c r="BL10">
        <v>11</v>
      </c>
      <c r="BM10">
        <v>1094</v>
      </c>
      <c r="BN10">
        <v>124</v>
      </c>
      <c r="BO10">
        <v>37</v>
      </c>
      <c r="BP10">
        <v>1757</v>
      </c>
      <c r="BQ10">
        <v>27800</v>
      </c>
      <c r="BR10">
        <v>4060</v>
      </c>
      <c r="BS10">
        <v>758</v>
      </c>
      <c r="BT10">
        <v>1219</v>
      </c>
      <c r="BU10">
        <v>2749</v>
      </c>
      <c r="BV10">
        <v>743</v>
      </c>
      <c r="BW10">
        <v>5736</v>
      </c>
      <c r="BX10">
        <v>6732</v>
      </c>
      <c r="BY10">
        <v>2218</v>
      </c>
      <c r="BZ10">
        <v>4</v>
      </c>
      <c r="CA10">
        <v>1287</v>
      </c>
      <c r="CB10">
        <v>907</v>
      </c>
      <c r="CC10">
        <v>1441</v>
      </c>
      <c r="CD10">
        <v>1201</v>
      </c>
      <c r="CE10" s="5"/>
      <c r="CF10" s="5"/>
      <c r="CG10" s="5"/>
      <c r="CH10">
        <v>12.5</v>
      </c>
      <c r="CI10">
        <v>7.01</v>
      </c>
    </row>
    <row r="11" spans="1:87" x14ac:dyDescent="0.3">
      <c r="A11">
        <v>13</v>
      </c>
      <c r="B11" t="s">
        <v>93</v>
      </c>
      <c r="C11">
        <v>6.3</v>
      </c>
      <c r="D11">
        <v>6.57</v>
      </c>
      <c r="E11">
        <v>-2.88</v>
      </c>
      <c r="F11">
        <v>-5.44</v>
      </c>
      <c r="G11">
        <v>42.67</v>
      </c>
      <c r="H11">
        <v>17.82</v>
      </c>
      <c r="I11">
        <v>8.19</v>
      </c>
      <c r="J11">
        <v>47.15</v>
      </c>
      <c r="K11">
        <v>52.28</v>
      </c>
      <c r="L11">
        <v>584.57000000000005</v>
      </c>
      <c r="M11">
        <v>153.74</v>
      </c>
      <c r="N11">
        <v>7.2</v>
      </c>
      <c r="O11">
        <v>61.56</v>
      </c>
      <c r="P11">
        <v>1443.86</v>
      </c>
      <c r="Q11">
        <v>37.29</v>
      </c>
      <c r="R11">
        <v>1369.26</v>
      </c>
      <c r="S11">
        <v>94.18</v>
      </c>
      <c r="T11">
        <v>0.78</v>
      </c>
      <c r="U11">
        <v>0.78</v>
      </c>
      <c r="V11" s="4">
        <v>31.34</v>
      </c>
      <c r="W11">
        <v>328.35</v>
      </c>
      <c r="X11">
        <v>5.91</v>
      </c>
      <c r="Y11">
        <v>8.07</v>
      </c>
      <c r="Z11">
        <v>22.84</v>
      </c>
      <c r="AA11" s="5"/>
      <c r="AB11" s="5"/>
      <c r="AC11">
        <v>6.13</v>
      </c>
      <c r="AD11" s="5"/>
      <c r="AE11">
        <v>0.69</v>
      </c>
      <c r="AF11">
        <v>1.85</v>
      </c>
      <c r="AG11">
        <v>107.32</v>
      </c>
      <c r="AH11">
        <v>27.68</v>
      </c>
      <c r="AI11">
        <v>31558.41</v>
      </c>
      <c r="AJ11">
        <v>281.08</v>
      </c>
      <c r="AK11">
        <v>13.27</v>
      </c>
      <c r="AL11">
        <v>99.55</v>
      </c>
      <c r="AM11">
        <v>2.6</v>
      </c>
      <c r="AN11">
        <v>116.9</v>
      </c>
      <c r="AO11">
        <v>97.82</v>
      </c>
      <c r="AP11" s="5"/>
      <c r="AS11">
        <v>116387</v>
      </c>
      <c r="AT11">
        <v>115568</v>
      </c>
      <c r="AU11">
        <v>162.80000000000001</v>
      </c>
      <c r="AV11">
        <v>1807</v>
      </c>
      <c r="AW11">
        <v>1.79</v>
      </c>
      <c r="AX11">
        <v>75705</v>
      </c>
      <c r="AY11">
        <v>3974</v>
      </c>
      <c r="AZ11">
        <v>6567</v>
      </c>
      <c r="BA11" s="5"/>
      <c r="BB11">
        <v>801</v>
      </c>
      <c r="BC11">
        <v>88</v>
      </c>
      <c r="BD11">
        <v>1897</v>
      </c>
      <c r="BE11">
        <v>32714</v>
      </c>
      <c r="BF11">
        <v>21116</v>
      </c>
      <c r="BG11">
        <v>678</v>
      </c>
      <c r="BH11">
        <v>453</v>
      </c>
      <c r="BI11">
        <v>253</v>
      </c>
      <c r="BJ11">
        <v>39</v>
      </c>
      <c r="BK11">
        <v>1236</v>
      </c>
      <c r="BL11">
        <v>10</v>
      </c>
      <c r="BM11">
        <v>1085</v>
      </c>
      <c r="BN11">
        <v>112</v>
      </c>
      <c r="BO11">
        <v>29</v>
      </c>
      <c r="BP11">
        <v>1879</v>
      </c>
      <c r="BQ11">
        <v>27862</v>
      </c>
      <c r="BR11">
        <v>4062</v>
      </c>
      <c r="BS11">
        <v>889</v>
      </c>
      <c r="BT11">
        <v>1194</v>
      </c>
      <c r="BU11">
        <v>2829</v>
      </c>
      <c r="BV11">
        <v>690</v>
      </c>
      <c r="BW11">
        <v>5627</v>
      </c>
      <c r="BX11">
        <v>6721</v>
      </c>
      <c r="BY11">
        <v>2177</v>
      </c>
      <c r="BZ11">
        <v>4</v>
      </c>
      <c r="CA11">
        <v>1262</v>
      </c>
      <c r="CB11">
        <v>940</v>
      </c>
      <c r="CC11">
        <v>1410</v>
      </c>
      <c r="CD11">
        <v>1283</v>
      </c>
      <c r="CE11" s="5"/>
      <c r="CF11" s="5"/>
      <c r="CG11" s="5"/>
      <c r="CH11">
        <v>11.9</v>
      </c>
      <c r="CI11">
        <v>7.11</v>
      </c>
    </row>
    <row r="12" spans="1:87" x14ac:dyDescent="0.3">
      <c r="A12">
        <v>13</v>
      </c>
      <c r="B12" t="s">
        <v>94</v>
      </c>
      <c r="C12">
        <v>6.21</v>
      </c>
      <c r="D12">
        <v>6.5</v>
      </c>
      <c r="E12">
        <v>-2.13</v>
      </c>
      <c r="F12">
        <v>-0.4</v>
      </c>
      <c r="G12">
        <v>56.86</v>
      </c>
      <c r="H12">
        <v>20.53</v>
      </c>
      <c r="I12">
        <v>5.81</v>
      </c>
      <c r="J12">
        <v>55.92</v>
      </c>
      <c r="K12">
        <v>53.85</v>
      </c>
      <c r="L12">
        <v>600.94000000000005</v>
      </c>
      <c r="M12">
        <v>147.85</v>
      </c>
      <c r="N12">
        <v>37.32</v>
      </c>
      <c r="O12">
        <v>59.46</v>
      </c>
      <c r="P12">
        <v>1498.22</v>
      </c>
      <c r="Q12">
        <v>36.32</v>
      </c>
      <c r="R12">
        <v>1351.95</v>
      </c>
      <c r="S12">
        <v>92.09</v>
      </c>
      <c r="T12">
        <v>0.77</v>
      </c>
      <c r="U12">
        <v>0.75</v>
      </c>
      <c r="V12" s="4">
        <v>17.11</v>
      </c>
      <c r="W12">
        <v>320.60000000000002</v>
      </c>
      <c r="X12">
        <v>7.08</v>
      </c>
      <c r="Y12">
        <v>5.92</v>
      </c>
      <c r="Z12">
        <v>25.55</v>
      </c>
      <c r="AA12" s="5"/>
      <c r="AB12" s="5"/>
      <c r="AC12">
        <v>4.84</v>
      </c>
      <c r="AD12" s="5"/>
      <c r="AE12">
        <v>0.62</v>
      </c>
      <c r="AF12">
        <v>1.76</v>
      </c>
      <c r="AG12">
        <v>121.06</v>
      </c>
      <c r="AH12">
        <v>31.51</v>
      </c>
      <c r="AI12">
        <v>39927.550000000003</v>
      </c>
      <c r="AJ12">
        <v>295.58</v>
      </c>
      <c r="AK12">
        <v>13.31</v>
      </c>
      <c r="AL12">
        <v>99.5</v>
      </c>
      <c r="AM12">
        <v>2.5</v>
      </c>
      <c r="AN12">
        <v>118</v>
      </c>
      <c r="AO12">
        <v>97.93</v>
      </c>
      <c r="AP12" s="5"/>
      <c r="AS12">
        <v>116268</v>
      </c>
      <c r="AT12">
        <v>115304</v>
      </c>
      <c r="AU12">
        <v>165.62</v>
      </c>
      <c r="AV12">
        <v>1393</v>
      </c>
      <c r="AW12">
        <v>1.38</v>
      </c>
      <c r="AX12">
        <v>78640</v>
      </c>
      <c r="AY12">
        <v>4008</v>
      </c>
      <c r="AZ12">
        <v>6412</v>
      </c>
      <c r="BA12" s="5"/>
      <c r="BB12">
        <v>725</v>
      </c>
      <c r="BC12">
        <v>1136</v>
      </c>
      <c r="BD12">
        <v>1871</v>
      </c>
      <c r="BE12">
        <v>34367</v>
      </c>
      <c r="BF12">
        <v>17994</v>
      </c>
      <c r="BG12">
        <v>629</v>
      </c>
      <c r="BH12">
        <v>405</v>
      </c>
      <c r="BI12">
        <v>249</v>
      </c>
      <c r="BJ12">
        <v>42</v>
      </c>
      <c r="BK12">
        <v>1243</v>
      </c>
      <c r="BL12">
        <v>10</v>
      </c>
      <c r="BM12">
        <v>1104</v>
      </c>
      <c r="BN12">
        <v>101</v>
      </c>
      <c r="BO12">
        <v>28</v>
      </c>
      <c r="BP12">
        <v>2099</v>
      </c>
      <c r="BQ12">
        <v>29130</v>
      </c>
      <c r="BR12">
        <v>4149</v>
      </c>
      <c r="BS12">
        <v>1070</v>
      </c>
      <c r="BT12">
        <v>1306</v>
      </c>
      <c r="BU12">
        <v>2939</v>
      </c>
      <c r="BV12">
        <v>651</v>
      </c>
      <c r="BW12">
        <v>5871</v>
      </c>
      <c r="BX12">
        <v>6980</v>
      </c>
      <c r="BY12">
        <v>2231</v>
      </c>
      <c r="BZ12">
        <v>3</v>
      </c>
      <c r="CA12">
        <v>1261</v>
      </c>
      <c r="CB12">
        <v>1024</v>
      </c>
      <c r="CC12">
        <v>1519</v>
      </c>
      <c r="CD12">
        <v>1359</v>
      </c>
      <c r="CE12" s="5"/>
      <c r="CF12" s="5"/>
      <c r="CG12" s="5"/>
      <c r="CH12">
        <v>12.5</v>
      </c>
      <c r="CI12">
        <v>7.12</v>
      </c>
    </row>
    <row r="13" spans="1:87" x14ac:dyDescent="0.3">
      <c r="A13">
        <v>13</v>
      </c>
      <c r="B13" t="s">
        <v>95</v>
      </c>
      <c r="C13">
        <v>6.07</v>
      </c>
      <c r="D13">
        <v>6.35</v>
      </c>
      <c r="E13">
        <v>-1.34</v>
      </c>
      <c r="F13">
        <v>2.31</v>
      </c>
      <c r="G13">
        <v>49.94</v>
      </c>
      <c r="H13">
        <v>18.440000000000001</v>
      </c>
      <c r="I13">
        <v>4.95</v>
      </c>
      <c r="J13">
        <v>54.24</v>
      </c>
      <c r="K13">
        <v>56.07</v>
      </c>
      <c r="L13">
        <v>598.08000000000004</v>
      </c>
      <c r="M13">
        <v>142.9</v>
      </c>
      <c r="N13">
        <v>21.62</v>
      </c>
      <c r="O13">
        <v>55.61</v>
      </c>
      <c r="P13">
        <v>1334.21</v>
      </c>
      <c r="Q13">
        <v>34.89</v>
      </c>
      <c r="R13">
        <v>1402.29</v>
      </c>
      <c r="S13">
        <v>99.55</v>
      </c>
      <c r="T13">
        <v>0.78</v>
      </c>
      <c r="U13">
        <v>0.73</v>
      </c>
      <c r="V13" s="4">
        <v>29.98</v>
      </c>
      <c r="W13">
        <v>317.95</v>
      </c>
      <c r="X13">
        <v>5.96</v>
      </c>
      <c r="Y13">
        <v>4.3099999999999996</v>
      </c>
      <c r="Z13">
        <v>25.58</v>
      </c>
      <c r="AA13" s="5"/>
      <c r="AB13" s="5"/>
      <c r="AC13">
        <v>3.16</v>
      </c>
      <c r="AD13" s="5"/>
      <c r="AE13">
        <v>0.78</v>
      </c>
      <c r="AF13">
        <v>2.36</v>
      </c>
      <c r="AG13">
        <v>177.71</v>
      </c>
      <c r="AH13">
        <v>35.159999999999997</v>
      </c>
      <c r="AI13">
        <v>57133.16</v>
      </c>
      <c r="AJ13">
        <v>289.82</v>
      </c>
      <c r="AK13">
        <v>13.46</v>
      </c>
      <c r="AL13">
        <v>99.5</v>
      </c>
      <c r="AM13">
        <v>2.5</v>
      </c>
      <c r="AN13">
        <v>118</v>
      </c>
      <c r="AO13">
        <v>97.93</v>
      </c>
      <c r="AP13" s="5"/>
      <c r="AS13">
        <v>117792</v>
      </c>
      <c r="AT13">
        <v>115237</v>
      </c>
      <c r="AU13">
        <v>168.83</v>
      </c>
      <c r="AV13">
        <v>1556</v>
      </c>
      <c r="AW13">
        <v>1.54</v>
      </c>
      <c r="AX13">
        <v>82431</v>
      </c>
      <c r="AY13">
        <v>3957</v>
      </c>
      <c r="AZ13">
        <v>6359</v>
      </c>
      <c r="BA13" s="5"/>
      <c r="BB13">
        <v>919</v>
      </c>
      <c r="BC13">
        <v>1935</v>
      </c>
      <c r="BD13">
        <v>8926</v>
      </c>
      <c r="BE13">
        <v>34138</v>
      </c>
      <c r="BF13">
        <v>17676</v>
      </c>
      <c r="BG13">
        <v>658</v>
      </c>
      <c r="BH13">
        <v>404</v>
      </c>
      <c r="BI13">
        <v>249</v>
      </c>
      <c r="BJ13">
        <v>44</v>
      </c>
      <c r="BK13">
        <v>1225</v>
      </c>
      <c r="BL13">
        <v>10</v>
      </c>
      <c r="BM13">
        <v>1090</v>
      </c>
      <c r="BN13">
        <v>100</v>
      </c>
      <c r="BO13">
        <v>25</v>
      </c>
      <c r="BP13">
        <v>2154</v>
      </c>
      <c r="BQ13">
        <v>28847</v>
      </c>
      <c r="BR13">
        <v>4059</v>
      </c>
      <c r="BS13">
        <v>1093</v>
      </c>
      <c r="BT13">
        <v>1324</v>
      </c>
      <c r="BU13">
        <v>2805</v>
      </c>
      <c r="BV13">
        <v>628</v>
      </c>
      <c r="BW13">
        <v>5975</v>
      </c>
      <c r="BX13">
        <v>6824</v>
      </c>
      <c r="BY13">
        <v>2166</v>
      </c>
      <c r="BZ13">
        <v>2</v>
      </c>
      <c r="CA13">
        <v>1231</v>
      </c>
      <c r="CB13">
        <v>1051</v>
      </c>
      <c r="CC13">
        <v>1503</v>
      </c>
      <c r="CD13">
        <v>1401</v>
      </c>
      <c r="CE13" s="5"/>
      <c r="CF13" s="5"/>
      <c r="CG13" s="5"/>
      <c r="CH13">
        <v>12.5</v>
      </c>
      <c r="CI13">
        <v>7.11</v>
      </c>
    </row>
    <row r="14" spans="1:87" x14ac:dyDescent="0.3">
      <c r="A14">
        <v>13</v>
      </c>
      <c r="B14" t="s">
        <v>96</v>
      </c>
      <c r="C14">
        <v>6.01</v>
      </c>
      <c r="D14">
        <v>6.3</v>
      </c>
      <c r="E14">
        <v>-0.43</v>
      </c>
      <c r="F14">
        <v>6.8</v>
      </c>
      <c r="G14">
        <v>51.64</v>
      </c>
      <c r="H14">
        <v>18.440000000000001</v>
      </c>
      <c r="I14">
        <v>4.74</v>
      </c>
      <c r="J14">
        <v>53.69</v>
      </c>
      <c r="K14" s="5"/>
      <c r="L14">
        <v>583.91</v>
      </c>
      <c r="M14">
        <v>142.49</v>
      </c>
      <c r="N14">
        <v>26.02</v>
      </c>
      <c r="O14">
        <v>53.8</v>
      </c>
      <c r="P14">
        <v>1220.0899999999999</v>
      </c>
      <c r="Q14">
        <v>34.17</v>
      </c>
      <c r="R14">
        <v>1452.69</v>
      </c>
      <c r="S14">
        <v>100.36</v>
      </c>
      <c r="T14">
        <v>0.8</v>
      </c>
      <c r="U14">
        <v>0.73</v>
      </c>
      <c r="V14" s="4">
        <v>29.27</v>
      </c>
      <c r="W14">
        <v>301.76</v>
      </c>
      <c r="X14">
        <v>5.87</v>
      </c>
      <c r="Y14">
        <v>4.08</v>
      </c>
      <c r="Z14">
        <v>24.24</v>
      </c>
      <c r="AA14" s="5"/>
      <c r="AB14" s="5"/>
      <c r="AC14">
        <v>2.78</v>
      </c>
      <c r="AD14" s="5"/>
      <c r="AE14">
        <v>0.68</v>
      </c>
      <c r="AF14">
        <v>1.7</v>
      </c>
      <c r="AG14">
        <v>185.3</v>
      </c>
      <c r="AH14" s="5"/>
      <c r="AI14" s="5"/>
      <c r="AJ14">
        <v>281.94</v>
      </c>
      <c r="AK14">
        <v>13.36</v>
      </c>
      <c r="AL14" s="5"/>
      <c r="AM14" s="5"/>
      <c r="AN14" s="5"/>
      <c r="AO14" s="5"/>
      <c r="AP14" s="5"/>
      <c r="AS14">
        <v>120573</v>
      </c>
      <c r="AT14">
        <v>115930</v>
      </c>
      <c r="AU14">
        <v>169.16</v>
      </c>
      <c r="AV14">
        <v>1855</v>
      </c>
      <c r="AW14">
        <v>1.82</v>
      </c>
      <c r="AX14">
        <v>84621</v>
      </c>
      <c r="AY14">
        <v>3819</v>
      </c>
      <c r="AZ14">
        <v>6337</v>
      </c>
      <c r="BA14" s="5"/>
      <c r="BB14">
        <v>820</v>
      </c>
      <c r="BC14">
        <v>2498</v>
      </c>
      <c r="BD14">
        <v>5868</v>
      </c>
      <c r="BE14">
        <v>33994</v>
      </c>
      <c r="BF14">
        <v>17667</v>
      </c>
      <c r="BG14">
        <v>658</v>
      </c>
      <c r="BH14">
        <v>449</v>
      </c>
      <c r="BI14">
        <v>264</v>
      </c>
      <c r="BJ14">
        <v>49</v>
      </c>
      <c r="BK14">
        <v>1186</v>
      </c>
      <c r="BL14">
        <v>11</v>
      </c>
      <c r="BM14">
        <v>1060</v>
      </c>
      <c r="BN14">
        <v>96</v>
      </c>
      <c r="BO14">
        <v>19</v>
      </c>
      <c r="BP14">
        <v>2181</v>
      </c>
      <c r="BQ14">
        <v>28743</v>
      </c>
      <c r="BR14">
        <v>3983</v>
      </c>
      <c r="BS14">
        <v>1183</v>
      </c>
      <c r="BT14">
        <v>1376</v>
      </c>
      <c r="BU14">
        <v>2767</v>
      </c>
      <c r="BV14">
        <v>674</v>
      </c>
      <c r="BW14">
        <v>5815</v>
      </c>
      <c r="BX14">
        <v>6670</v>
      </c>
      <c r="BY14">
        <v>2197</v>
      </c>
      <c r="BZ14">
        <v>4</v>
      </c>
      <c r="CA14">
        <v>1237</v>
      </c>
      <c r="CB14">
        <v>1072</v>
      </c>
      <c r="CC14">
        <v>1466</v>
      </c>
      <c r="CD14">
        <v>1474</v>
      </c>
      <c r="CE14" s="5"/>
      <c r="CF14" s="5"/>
      <c r="CG14" s="5"/>
      <c r="CH14" s="5"/>
      <c r="CI14" s="5"/>
    </row>
    <row r="16" spans="1:87" ht="296.39999999999998" x14ac:dyDescent="0.3">
      <c r="A16" t="str">
        <f>A1</f>
        <v>Kerület</v>
      </c>
      <c r="B16" t="s">
        <v>109</v>
      </c>
      <c r="C16" s="1" t="s">
        <v>3</v>
      </c>
      <c r="D16" s="1" t="s">
        <v>4</v>
      </c>
      <c r="E16" s="1" t="s">
        <v>6</v>
      </c>
      <c r="F16" s="1" t="s">
        <v>7</v>
      </c>
      <c r="G16" s="1" t="s">
        <v>10</v>
      </c>
      <c r="H16" s="1" t="s">
        <v>11</v>
      </c>
      <c r="I16" s="1" t="s">
        <v>12</v>
      </c>
      <c r="J16" s="1" t="s">
        <v>13</v>
      </c>
      <c r="K16" s="1" t="s">
        <v>15</v>
      </c>
      <c r="L16" s="1" t="s">
        <v>17</v>
      </c>
      <c r="M16" s="1" t="s">
        <v>18</v>
      </c>
      <c r="N16" s="1" t="s">
        <v>19</v>
      </c>
      <c r="O16" s="1" t="s">
        <v>20</v>
      </c>
      <c r="P16" s="1" t="s">
        <v>21</v>
      </c>
      <c r="Q16" s="1" t="s">
        <v>22</v>
      </c>
      <c r="R16" s="1" t="s">
        <v>23</v>
      </c>
      <c r="S16" s="1" t="s">
        <v>25</v>
      </c>
      <c r="T16" s="1" t="s">
        <v>26</v>
      </c>
      <c r="U16" s="1" t="s">
        <v>31</v>
      </c>
      <c r="V16" s="1" t="s">
        <v>28</v>
      </c>
      <c r="W16" s="1" t="s">
        <v>30</v>
      </c>
      <c r="X16" s="1" t="s">
        <v>36</v>
      </c>
      <c r="Y16" s="1" t="s">
        <v>43</v>
      </c>
      <c r="Z16" s="1" t="s">
        <v>47</v>
      </c>
      <c r="AA16" s="1" t="s">
        <v>59</v>
      </c>
      <c r="AC16" t="str">
        <f>A16</f>
        <v>Kerület</v>
      </c>
      <c r="AD16" t="str">
        <f>B16</f>
        <v>Budapest 13. ker. (2429)</v>
      </c>
      <c r="AE16" s="2" t="s">
        <v>2</v>
      </c>
      <c r="AF16" s="2" t="s">
        <v>5</v>
      </c>
      <c r="AG16" s="2" t="s">
        <v>8</v>
      </c>
      <c r="AH16" s="2" t="s">
        <v>9</v>
      </c>
      <c r="AI16" s="2" t="s">
        <v>16</v>
      </c>
      <c r="AJ16" s="2" t="s">
        <v>24</v>
      </c>
      <c r="AK16" s="2" t="s">
        <v>29</v>
      </c>
      <c r="AL16" s="2" t="s">
        <v>46</v>
      </c>
      <c r="AM16" s="2" t="s">
        <v>48</v>
      </c>
      <c r="AN16" s="2" t="s">
        <v>49</v>
      </c>
      <c r="AO16" s="2" t="s">
        <v>50</v>
      </c>
      <c r="AP16" s="2" t="s">
        <v>51</v>
      </c>
      <c r="AQ16" s="2" t="s">
        <v>52</v>
      </c>
      <c r="AR16" s="2" t="s">
        <v>53</v>
      </c>
      <c r="AS16" s="2" t="s">
        <v>54</v>
      </c>
      <c r="AT16" s="2" t="s">
        <v>55</v>
      </c>
      <c r="AU16" s="2" t="s">
        <v>56</v>
      </c>
      <c r="AV16" s="2" t="s">
        <v>57</v>
      </c>
      <c r="AW16" s="2" t="s">
        <v>58</v>
      </c>
      <c r="AX16" s="2" t="s">
        <v>60</v>
      </c>
      <c r="AY16" s="2" t="s">
        <v>61</v>
      </c>
      <c r="AZ16" s="2" t="s">
        <v>62</v>
      </c>
      <c r="BA16" s="2" t="s">
        <v>63</v>
      </c>
      <c r="BB16" s="2" t="s">
        <v>64</v>
      </c>
      <c r="BC16" s="2" t="s">
        <v>65</v>
      </c>
      <c r="BD16" s="2" t="s">
        <v>66</v>
      </c>
      <c r="BE16" s="2" t="s">
        <v>67</v>
      </c>
      <c r="BF16" s="2" t="s">
        <v>68</v>
      </c>
      <c r="BG16" s="2" t="s">
        <v>69</v>
      </c>
      <c r="BH16" s="2" t="s">
        <v>70</v>
      </c>
      <c r="BI16" s="2" t="s">
        <v>71</v>
      </c>
      <c r="BJ16" s="2" t="s">
        <v>72</v>
      </c>
      <c r="BK16" s="2" t="s">
        <v>73</v>
      </c>
    </row>
    <row r="17" spans="1:63" x14ac:dyDescent="0.3">
      <c r="A17">
        <f t="shared" ref="A17:A29" si="0">A2</f>
        <v>13</v>
      </c>
      <c r="B17" t="s">
        <v>84</v>
      </c>
      <c r="C17">
        <v>5.46</v>
      </c>
      <c r="D17">
        <v>5.83</v>
      </c>
      <c r="E17">
        <v>-1.81</v>
      </c>
      <c r="F17">
        <v>9.51</v>
      </c>
      <c r="G17">
        <v>57.61</v>
      </c>
      <c r="H17">
        <v>25.07</v>
      </c>
      <c r="I17">
        <v>7.28</v>
      </c>
      <c r="J17">
        <v>37.76</v>
      </c>
      <c r="K17">
        <v>353.52</v>
      </c>
      <c r="L17">
        <v>162.9</v>
      </c>
      <c r="M17">
        <v>2.44</v>
      </c>
      <c r="N17">
        <v>70.44</v>
      </c>
      <c r="O17">
        <v>1384.53</v>
      </c>
      <c r="P17">
        <v>38.76</v>
      </c>
      <c r="Q17">
        <v>1286.0899999999999</v>
      </c>
      <c r="R17">
        <v>99.55</v>
      </c>
      <c r="S17">
        <v>0.9</v>
      </c>
      <c r="T17">
        <v>0.85</v>
      </c>
      <c r="U17">
        <v>8.48</v>
      </c>
      <c r="V17">
        <v>303</v>
      </c>
      <c r="W17">
        <v>3.55</v>
      </c>
      <c r="X17">
        <v>8.4499999999999993</v>
      </c>
      <c r="Y17">
        <v>238.13</v>
      </c>
      <c r="Z17">
        <v>245.18</v>
      </c>
      <c r="AA17">
        <v>14.92</v>
      </c>
      <c r="AC17">
        <f t="shared" ref="AC17:AC29" si="1">A17</f>
        <v>13</v>
      </c>
      <c r="AD17" t="str">
        <f t="shared" ref="AD17:AD29" si="2">B17</f>
        <v>2011</v>
      </c>
      <c r="AE17">
        <v>110198</v>
      </c>
      <c r="AF17">
        <v>167.07</v>
      </c>
      <c r="AG17">
        <v>3048</v>
      </c>
      <c r="AH17">
        <v>3.12</v>
      </c>
      <c r="AI17">
        <v>72633</v>
      </c>
      <c r="AJ17">
        <v>3425</v>
      </c>
      <c r="AK17">
        <v>4848</v>
      </c>
      <c r="AL17">
        <v>29010</v>
      </c>
      <c r="AM17">
        <v>15558</v>
      </c>
      <c r="AN17">
        <v>682</v>
      </c>
      <c r="AO17">
        <v>372</v>
      </c>
      <c r="AP17">
        <v>205</v>
      </c>
      <c r="AQ17">
        <v>22</v>
      </c>
      <c r="AR17">
        <v>1342</v>
      </c>
      <c r="AS17">
        <v>16</v>
      </c>
      <c r="AT17">
        <v>1226</v>
      </c>
      <c r="AU17">
        <v>59</v>
      </c>
      <c r="AV17">
        <v>41</v>
      </c>
      <c r="AW17">
        <v>1659</v>
      </c>
      <c r="AX17">
        <v>24365</v>
      </c>
      <c r="AY17">
        <v>4956</v>
      </c>
      <c r="AZ17">
        <v>735</v>
      </c>
      <c r="BA17">
        <v>1082</v>
      </c>
      <c r="BB17">
        <v>2230</v>
      </c>
      <c r="BC17">
        <v>885</v>
      </c>
      <c r="BD17">
        <v>5179</v>
      </c>
      <c r="BE17">
        <v>5356</v>
      </c>
      <c r="BF17">
        <v>1817</v>
      </c>
      <c r="BG17">
        <v>28</v>
      </c>
      <c r="BH17">
        <v>876</v>
      </c>
      <c r="BI17">
        <v>591</v>
      </c>
      <c r="BJ17">
        <v>1118</v>
      </c>
      <c r="BK17">
        <v>836</v>
      </c>
    </row>
    <row r="18" spans="1:63" x14ac:dyDescent="0.3">
      <c r="A18">
        <f t="shared" si="0"/>
        <v>13</v>
      </c>
      <c r="B18" t="s">
        <v>85</v>
      </c>
      <c r="C18">
        <v>5.61</v>
      </c>
      <c r="D18">
        <v>6.08</v>
      </c>
      <c r="E18">
        <v>-1.52</v>
      </c>
      <c r="F18">
        <v>11.87</v>
      </c>
      <c r="G18">
        <v>53.13</v>
      </c>
      <c r="H18">
        <v>23.93</v>
      </c>
      <c r="I18">
        <v>10.050000000000001</v>
      </c>
      <c r="J18">
        <v>39.5</v>
      </c>
      <c r="K18">
        <v>359.28</v>
      </c>
      <c r="L18">
        <v>160.85</v>
      </c>
      <c r="M18">
        <v>0.32</v>
      </c>
      <c r="N18">
        <v>70.150000000000006</v>
      </c>
      <c r="O18">
        <v>1391.15</v>
      </c>
      <c r="P18">
        <v>38.5</v>
      </c>
      <c r="Q18">
        <v>1260.3</v>
      </c>
      <c r="R18">
        <v>102.45</v>
      </c>
      <c r="S18">
        <v>0.92</v>
      </c>
      <c r="T18">
        <v>0.88</v>
      </c>
      <c r="U18">
        <v>9.58</v>
      </c>
      <c r="V18">
        <v>328.87</v>
      </c>
      <c r="W18">
        <v>4.58</v>
      </c>
      <c r="X18">
        <v>8.32</v>
      </c>
      <c r="Y18">
        <v>239.47</v>
      </c>
      <c r="Z18">
        <v>249.67</v>
      </c>
      <c r="AA18">
        <v>14.47</v>
      </c>
      <c r="AC18">
        <f t="shared" si="1"/>
        <v>13</v>
      </c>
      <c r="AD18" t="str">
        <f t="shared" si="2"/>
        <v>2012</v>
      </c>
      <c r="AE18">
        <v>110963</v>
      </c>
      <c r="AF18">
        <v>163.37</v>
      </c>
      <c r="AG18">
        <v>3134</v>
      </c>
      <c r="AH18">
        <v>3.2</v>
      </c>
      <c r="AI18">
        <v>72869</v>
      </c>
      <c r="AJ18">
        <v>3562</v>
      </c>
      <c r="AK18">
        <v>4933</v>
      </c>
      <c r="AL18">
        <v>29263</v>
      </c>
      <c r="AM18">
        <v>15700</v>
      </c>
      <c r="AN18">
        <v>677</v>
      </c>
      <c r="AO18">
        <v>378</v>
      </c>
      <c r="AP18">
        <v>212</v>
      </c>
      <c r="AQ18">
        <v>25</v>
      </c>
      <c r="AR18">
        <v>1325</v>
      </c>
      <c r="AS18">
        <v>12</v>
      </c>
      <c r="AT18">
        <v>1211</v>
      </c>
      <c r="AU18">
        <v>59</v>
      </c>
      <c r="AV18">
        <v>43</v>
      </c>
      <c r="AW18">
        <v>1597</v>
      </c>
      <c r="AX18">
        <v>24674</v>
      </c>
      <c r="AY18">
        <v>4971</v>
      </c>
      <c r="AZ18">
        <v>715</v>
      </c>
      <c r="BA18">
        <v>1113</v>
      </c>
      <c r="BB18">
        <v>2210</v>
      </c>
      <c r="BC18">
        <v>864</v>
      </c>
      <c r="BD18">
        <v>5235</v>
      </c>
      <c r="BE18">
        <v>5472</v>
      </c>
      <c r="BF18">
        <v>1823</v>
      </c>
      <c r="BG18">
        <v>15</v>
      </c>
      <c r="BH18">
        <v>907</v>
      </c>
      <c r="BI18">
        <v>630</v>
      </c>
      <c r="BJ18">
        <v>1177</v>
      </c>
      <c r="BK18">
        <v>853</v>
      </c>
    </row>
    <row r="19" spans="1:63" x14ac:dyDescent="0.3">
      <c r="A19">
        <f t="shared" si="0"/>
        <v>13</v>
      </c>
      <c r="B19" t="s">
        <v>86</v>
      </c>
      <c r="C19">
        <v>5.75</v>
      </c>
      <c r="D19">
        <v>6.25</v>
      </c>
      <c r="E19">
        <v>-0.98</v>
      </c>
      <c r="F19">
        <v>13.31</v>
      </c>
      <c r="G19">
        <v>56.42</v>
      </c>
      <c r="H19">
        <v>24.32</v>
      </c>
      <c r="I19">
        <v>8.23</v>
      </c>
      <c r="J19">
        <v>46.13</v>
      </c>
      <c r="K19">
        <v>368.89</v>
      </c>
      <c r="L19">
        <v>161.46</v>
      </c>
      <c r="M19">
        <v>2.2999999999999998</v>
      </c>
      <c r="N19">
        <v>69.77</v>
      </c>
      <c r="O19">
        <v>1262.3900000000001</v>
      </c>
      <c r="P19">
        <v>38.409999999999997</v>
      </c>
      <c r="Q19">
        <v>1295.8900000000001</v>
      </c>
      <c r="R19">
        <v>103.18</v>
      </c>
      <c r="S19">
        <v>0.93</v>
      </c>
      <c r="T19">
        <v>0.89</v>
      </c>
      <c r="U19">
        <v>9.6</v>
      </c>
      <c r="V19">
        <v>345.47</v>
      </c>
      <c r="W19">
        <v>4.17</v>
      </c>
      <c r="X19">
        <v>8.77</v>
      </c>
      <c r="Y19">
        <v>234.86</v>
      </c>
      <c r="Z19">
        <v>253.64</v>
      </c>
      <c r="AA19">
        <v>14.03</v>
      </c>
      <c r="AC19">
        <f t="shared" si="1"/>
        <v>13</v>
      </c>
      <c r="AD19" t="str">
        <f t="shared" si="2"/>
        <v>2013</v>
      </c>
      <c r="AE19">
        <v>112436</v>
      </c>
      <c r="AF19">
        <v>159.52000000000001</v>
      </c>
      <c r="AG19">
        <v>2866</v>
      </c>
      <c r="AH19">
        <v>2.9</v>
      </c>
      <c r="AI19">
        <v>73036</v>
      </c>
      <c r="AJ19">
        <v>3592</v>
      </c>
      <c r="AK19">
        <v>5182</v>
      </c>
      <c r="AL19">
        <v>29911</v>
      </c>
      <c r="AM19">
        <v>16196</v>
      </c>
      <c r="AN19">
        <v>686</v>
      </c>
      <c r="AO19">
        <v>342</v>
      </c>
      <c r="AP19">
        <v>200</v>
      </c>
      <c r="AQ19">
        <v>26</v>
      </c>
      <c r="AR19">
        <v>1333</v>
      </c>
      <c r="AS19">
        <v>10</v>
      </c>
      <c r="AT19">
        <v>1190</v>
      </c>
      <c r="AU19">
        <v>86</v>
      </c>
      <c r="AV19">
        <v>47</v>
      </c>
      <c r="AW19">
        <v>1542</v>
      </c>
      <c r="AX19">
        <v>25310</v>
      </c>
      <c r="AY19">
        <v>5001</v>
      </c>
      <c r="AZ19">
        <v>685</v>
      </c>
      <c r="BA19">
        <v>1120</v>
      </c>
      <c r="BB19">
        <v>2222</v>
      </c>
      <c r="BC19">
        <v>834</v>
      </c>
      <c r="BD19">
        <v>5426</v>
      </c>
      <c r="BE19">
        <v>5646</v>
      </c>
      <c r="BF19">
        <v>1924</v>
      </c>
      <c r="BG19">
        <v>8</v>
      </c>
      <c r="BH19">
        <v>966</v>
      </c>
      <c r="BI19">
        <v>652</v>
      </c>
      <c r="BJ19">
        <v>1209</v>
      </c>
      <c r="BK19">
        <v>937</v>
      </c>
    </row>
    <row r="20" spans="1:63" x14ac:dyDescent="0.3">
      <c r="A20">
        <f t="shared" si="0"/>
        <v>13</v>
      </c>
      <c r="B20" t="s">
        <v>87</v>
      </c>
      <c r="C20">
        <v>5.92</v>
      </c>
      <c r="D20">
        <v>6.45</v>
      </c>
      <c r="E20">
        <v>-1.53</v>
      </c>
      <c r="F20">
        <v>11.59</v>
      </c>
      <c r="G20">
        <v>55.22</v>
      </c>
      <c r="H20">
        <v>25.01</v>
      </c>
      <c r="I20">
        <v>8</v>
      </c>
      <c r="J20">
        <v>48.74</v>
      </c>
      <c r="K20">
        <v>383.38</v>
      </c>
      <c r="L20">
        <v>161.09</v>
      </c>
      <c r="M20">
        <v>3.85</v>
      </c>
      <c r="N20">
        <v>69.150000000000006</v>
      </c>
      <c r="O20">
        <v>1219.77</v>
      </c>
      <c r="P20">
        <v>38.26</v>
      </c>
      <c r="Q20">
        <v>1283.8</v>
      </c>
      <c r="R20">
        <v>100.73</v>
      </c>
      <c r="S20">
        <v>0.9</v>
      </c>
      <c r="T20">
        <v>0.91</v>
      </c>
      <c r="U20">
        <v>9.8699999999999992</v>
      </c>
      <c r="V20">
        <v>342.25</v>
      </c>
      <c r="W20">
        <v>4.05</v>
      </c>
      <c r="X20">
        <v>8.52</v>
      </c>
      <c r="Y20" s="10">
        <f>AG5*1000</f>
        <v>230</v>
      </c>
      <c r="Z20">
        <v>255.49</v>
      </c>
      <c r="AA20">
        <v>13.7</v>
      </c>
      <c r="AC20">
        <f t="shared" si="1"/>
        <v>13</v>
      </c>
      <c r="AD20" t="str">
        <f t="shared" si="2"/>
        <v>2014</v>
      </c>
      <c r="AE20">
        <v>113586</v>
      </c>
      <c r="AF20">
        <v>154.88</v>
      </c>
      <c r="AG20">
        <v>2575</v>
      </c>
      <c r="AH20">
        <v>2.59</v>
      </c>
      <c r="AI20">
        <v>73318</v>
      </c>
      <c r="AJ20">
        <v>3620</v>
      </c>
      <c r="AK20">
        <v>5476</v>
      </c>
      <c r="AL20">
        <v>30176</v>
      </c>
      <c r="AM20">
        <v>16800</v>
      </c>
      <c r="AN20">
        <v>672</v>
      </c>
      <c r="AO20">
        <v>357</v>
      </c>
      <c r="AP20">
        <v>206</v>
      </c>
      <c r="AQ20">
        <v>26</v>
      </c>
      <c r="AR20">
        <v>1330</v>
      </c>
      <c r="AS20">
        <v>9</v>
      </c>
      <c r="AT20">
        <v>1187</v>
      </c>
      <c r="AU20">
        <v>90</v>
      </c>
      <c r="AV20">
        <v>44</v>
      </c>
      <c r="AW20">
        <v>1484</v>
      </c>
      <c r="AX20">
        <v>25617</v>
      </c>
      <c r="AY20">
        <v>4945</v>
      </c>
      <c r="AZ20">
        <v>686</v>
      </c>
      <c r="BA20">
        <v>1106</v>
      </c>
      <c r="BB20">
        <v>2264</v>
      </c>
      <c r="BC20">
        <v>827</v>
      </c>
      <c r="BD20">
        <v>5403</v>
      </c>
      <c r="BE20">
        <v>5744</v>
      </c>
      <c r="BF20">
        <v>1976</v>
      </c>
      <c r="BG20">
        <v>3</v>
      </c>
      <c r="BH20">
        <v>1040</v>
      </c>
      <c r="BI20">
        <v>711</v>
      </c>
      <c r="BJ20">
        <v>1239</v>
      </c>
      <c r="BK20">
        <v>994</v>
      </c>
    </row>
    <row r="21" spans="1:63" x14ac:dyDescent="0.3">
      <c r="A21">
        <f t="shared" si="0"/>
        <v>13</v>
      </c>
      <c r="B21" t="s">
        <v>88</v>
      </c>
      <c r="C21">
        <v>5.99</v>
      </c>
      <c r="D21">
        <v>6.55</v>
      </c>
      <c r="E21">
        <v>-2.52</v>
      </c>
      <c r="F21">
        <v>5.34</v>
      </c>
      <c r="G21">
        <v>55.44</v>
      </c>
      <c r="H21">
        <v>23.17</v>
      </c>
      <c r="I21">
        <v>6.4</v>
      </c>
      <c r="J21">
        <v>53.48</v>
      </c>
      <c r="K21">
        <v>406.31</v>
      </c>
      <c r="L21">
        <v>159.06</v>
      </c>
      <c r="M21">
        <v>7.51</v>
      </c>
      <c r="N21">
        <v>68.31</v>
      </c>
      <c r="O21">
        <v>1258.6500000000001</v>
      </c>
      <c r="P21">
        <v>37.97</v>
      </c>
      <c r="Q21">
        <v>1305.6199999999999</v>
      </c>
      <c r="R21">
        <v>99.18</v>
      </c>
      <c r="S21">
        <v>0.9</v>
      </c>
      <c r="T21">
        <v>0.88</v>
      </c>
      <c r="U21">
        <v>10.67</v>
      </c>
      <c r="V21">
        <v>350.75</v>
      </c>
      <c r="W21">
        <v>3.78</v>
      </c>
      <c r="X21">
        <v>8.39</v>
      </c>
      <c r="Y21">
        <v>216.21</v>
      </c>
      <c r="Z21">
        <v>255.51</v>
      </c>
      <c r="AA21">
        <v>13.21</v>
      </c>
      <c r="AC21">
        <f t="shared" si="1"/>
        <v>13</v>
      </c>
      <c r="AD21" t="str">
        <f t="shared" si="2"/>
        <v>2015</v>
      </c>
      <c r="AE21">
        <v>113532</v>
      </c>
      <c r="AF21">
        <v>154.41999999999999</v>
      </c>
      <c r="AG21">
        <v>2141</v>
      </c>
      <c r="AH21">
        <v>2.16</v>
      </c>
      <c r="AI21">
        <v>73873</v>
      </c>
      <c r="AJ21">
        <v>3750</v>
      </c>
      <c r="AK21">
        <v>5612</v>
      </c>
      <c r="AL21">
        <v>30024</v>
      </c>
      <c r="AM21">
        <v>16685</v>
      </c>
      <c r="AN21">
        <v>646</v>
      </c>
      <c r="AO21">
        <v>349</v>
      </c>
      <c r="AP21">
        <v>191</v>
      </c>
      <c r="AQ21">
        <v>31</v>
      </c>
      <c r="AR21">
        <v>1309</v>
      </c>
      <c r="AS21">
        <v>11</v>
      </c>
      <c r="AT21">
        <v>1163</v>
      </c>
      <c r="AU21">
        <v>86</v>
      </c>
      <c r="AV21">
        <v>49</v>
      </c>
      <c r="AW21">
        <v>1360</v>
      </c>
      <c r="AX21">
        <v>25608</v>
      </c>
      <c r="AY21">
        <v>4693</v>
      </c>
      <c r="AZ21">
        <v>644</v>
      </c>
      <c r="BA21">
        <v>1123</v>
      </c>
      <c r="BB21">
        <v>2283</v>
      </c>
      <c r="BC21">
        <v>815</v>
      </c>
      <c r="BD21">
        <v>5424</v>
      </c>
      <c r="BE21">
        <v>5928</v>
      </c>
      <c r="BF21">
        <v>1922</v>
      </c>
      <c r="BG21">
        <v>1</v>
      </c>
      <c r="BH21">
        <v>1046</v>
      </c>
      <c r="BI21">
        <v>752</v>
      </c>
      <c r="BJ21">
        <v>1250</v>
      </c>
      <c r="BK21">
        <v>1025</v>
      </c>
    </row>
    <row r="22" spans="1:63" x14ac:dyDescent="0.3">
      <c r="A22">
        <f t="shared" si="0"/>
        <v>13</v>
      </c>
      <c r="B22" t="s">
        <v>89</v>
      </c>
      <c r="C22">
        <v>6.07</v>
      </c>
      <c r="D22">
        <v>6.59</v>
      </c>
      <c r="E22">
        <v>-1.45</v>
      </c>
      <c r="F22">
        <v>0.6</v>
      </c>
      <c r="G22">
        <v>45.61</v>
      </c>
      <c r="H22">
        <v>20.82</v>
      </c>
      <c r="I22">
        <v>10.63</v>
      </c>
      <c r="J22">
        <v>50.29</v>
      </c>
      <c r="K22">
        <v>431.17</v>
      </c>
      <c r="L22">
        <v>157.63</v>
      </c>
      <c r="M22">
        <v>0.23</v>
      </c>
      <c r="N22">
        <v>66.58</v>
      </c>
      <c r="O22">
        <v>1297.28</v>
      </c>
      <c r="P22">
        <v>37.96</v>
      </c>
      <c r="Q22">
        <v>1338.71</v>
      </c>
      <c r="R22">
        <v>98.36</v>
      </c>
      <c r="S22">
        <v>0.83</v>
      </c>
      <c r="T22">
        <v>0.83</v>
      </c>
      <c r="U22">
        <v>10.64</v>
      </c>
      <c r="V22">
        <v>363.75</v>
      </c>
      <c r="W22">
        <v>4.0199999999999996</v>
      </c>
      <c r="X22">
        <v>9.15</v>
      </c>
      <c r="Y22">
        <v>197.32</v>
      </c>
      <c r="Z22">
        <v>256.83</v>
      </c>
      <c r="AA22">
        <v>12.92</v>
      </c>
      <c r="AC22">
        <f t="shared" si="1"/>
        <v>13</v>
      </c>
      <c r="AD22" t="str">
        <f t="shared" si="2"/>
        <v>2016</v>
      </c>
      <c r="AE22">
        <v>113426</v>
      </c>
      <c r="AF22">
        <v>155.05000000000001</v>
      </c>
      <c r="AG22">
        <v>1561</v>
      </c>
      <c r="AH22">
        <v>1.58</v>
      </c>
      <c r="AI22">
        <v>73889</v>
      </c>
      <c r="AJ22">
        <v>3946</v>
      </c>
      <c r="AK22">
        <v>5820</v>
      </c>
      <c r="AL22">
        <v>29913</v>
      </c>
      <c r="AM22">
        <v>18019</v>
      </c>
      <c r="AN22">
        <v>622</v>
      </c>
      <c r="AO22">
        <v>378</v>
      </c>
      <c r="AP22">
        <v>203</v>
      </c>
      <c r="AQ22">
        <v>29</v>
      </c>
      <c r="AR22">
        <v>1288</v>
      </c>
      <c r="AS22">
        <v>11</v>
      </c>
      <c r="AT22">
        <v>1134</v>
      </c>
      <c r="AU22">
        <v>99</v>
      </c>
      <c r="AV22">
        <v>44</v>
      </c>
      <c r="AW22">
        <v>1299</v>
      </c>
      <c r="AX22">
        <v>25581</v>
      </c>
      <c r="AY22">
        <v>4373</v>
      </c>
      <c r="AZ22">
        <v>645</v>
      </c>
      <c r="BA22">
        <v>1106</v>
      </c>
      <c r="BB22">
        <v>2354</v>
      </c>
      <c r="BC22">
        <v>795</v>
      </c>
      <c r="BD22">
        <v>5476</v>
      </c>
      <c r="BE22">
        <v>5973</v>
      </c>
      <c r="BF22">
        <v>1927</v>
      </c>
      <c r="BG22">
        <v>2</v>
      </c>
      <c r="BH22">
        <v>1094</v>
      </c>
      <c r="BI22">
        <v>783</v>
      </c>
      <c r="BJ22">
        <v>1300</v>
      </c>
      <c r="BK22">
        <v>1030</v>
      </c>
    </row>
    <row r="23" spans="1:63" x14ac:dyDescent="0.3">
      <c r="A23">
        <f t="shared" si="0"/>
        <v>13</v>
      </c>
      <c r="B23" t="s">
        <v>90</v>
      </c>
      <c r="C23">
        <v>6.18</v>
      </c>
      <c r="D23">
        <v>6.64</v>
      </c>
      <c r="E23">
        <v>-1.39</v>
      </c>
      <c r="F23">
        <v>1.6</v>
      </c>
      <c r="G23">
        <v>47.53</v>
      </c>
      <c r="H23">
        <v>19.03</v>
      </c>
      <c r="I23">
        <v>7.99</v>
      </c>
      <c r="J23">
        <v>50.9</v>
      </c>
      <c r="K23">
        <v>473.98</v>
      </c>
      <c r="L23">
        <v>157.94</v>
      </c>
      <c r="M23">
        <v>0.83</v>
      </c>
      <c r="N23">
        <v>65.680000000000007</v>
      </c>
      <c r="O23">
        <v>1340.02</v>
      </c>
      <c r="P23">
        <v>37.950000000000003</v>
      </c>
      <c r="Q23">
        <v>1357.4</v>
      </c>
      <c r="R23">
        <v>96.55</v>
      </c>
      <c r="S23">
        <v>0.84</v>
      </c>
      <c r="T23">
        <v>0.83</v>
      </c>
      <c r="U23">
        <v>8.65</v>
      </c>
      <c r="V23">
        <v>358.24</v>
      </c>
      <c r="W23">
        <v>5.75</v>
      </c>
      <c r="X23">
        <v>7.94</v>
      </c>
      <c r="Y23">
        <v>202.83</v>
      </c>
      <c r="Z23">
        <v>260.8</v>
      </c>
      <c r="AA23">
        <v>12.7</v>
      </c>
      <c r="AC23">
        <f t="shared" si="1"/>
        <v>13</v>
      </c>
      <c r="AD23" t="str">
        <f t="shared" si="2"/>
        <v>2017</v>
      </c>
      <c r="AE23">
        <v>114582</v>
      </c>
      <c r="AF23">
        <v>153.31</v>
      </c>
      <c r="AG23">
        <v>1277</v>
      </c>
      <c r="AH23">
        <v>1.28</v>
      </c>
      <c r="AI23">
        <v>73910</v>
      </c>
      <c r="AJ23">
        <v>3923</v>
      </c>
      <c r="AK23">
        <v>6090</v>
      </c>
      <c r="AL23">
        <v>30445</v>
      </c>
      <c r="AM23">
        <v>18454</v>
      </c>
      <c r="AN23">
        <v>650</v>
      </c>
      <c r="AO23">
        <v>415</v>
      </c>
      <c r="AP23">
        <v>229</v>
      </c>
      <c r="AQ23">
        <v>30</v>
      </c>
      <c r="AR23">
        <v>1244</v>
      </c>
      <c r="AS23">
        <v>11</v>
      </c>
      <c r="AT23">
        <v>1086</v>
      </c>
      <c r="AU23">
        <v>108</v>
      </c>
      <c r="AV23">
        <v>39</v>
      </c>
      <c r="AW23">
        <v>1391</v>
      </c>
      <c r="AX23">
        <v>26116</v>
      </c>
      <c r="AY23">
        <v>4168</v>
      </c>
      <c r="AZ23">
        <v>670</v>
      </c>
      <c r="BA23">
        <v>1135</v>
      </c>
      <c r="BB23">
        <v>2456</v>
      </c>
      <c r="BC23">
        <v>815</v>
      </c>
      <c r="BD23">
        <v>5540</v>
      </c>
      <c r="BE23">
        <v>6188</v>
      </c>
      <c r="BF23">
        <v>1977</v>
      </c>
      <c r="BG23">
        <v>2</v>
      </c>
      <c r="BH23">
        <v>1150</v>
      </c>
      <c r="BI23">
        <v>833</v>
      </c>
      <c r="BJ23">
        <v>1347</v>
      </c>
      <c r="BK23">
        <v>1068</v>
      </c>
    </row>
    <row r="24" spans="1:63" x14ac:dyDescent="0.3">
      <c r="A24">
        <f t="shared" si="0"/>
        <v>13</v>
      </c>
      <c r="B24" t="s">
        <v>91</v>
      </c>
      <c r="C24">
        <v>6.18</v>
      </c>
      <c r="D24">
        <v>6.66</v>
      </c>
      <c r="E24">
        <v>-1.74</v>
      </c>
      <c r="F24">
        <v>2.63</v>
      </c>
      <c r="G24">
        <v>40.54</v>
      </c>
      <c r="H24">
        <v>18.03</v>
      </c>
      <c r="I24">
        <v>6.91</v>
      </c>
      <c r="J24">
        <v>49.69</v>
      </c>
      <c r="K24">
        <v>521.85</v>
      </c>
      <c r="L24">
        <v>158.43</v>
      </c>
      <c r="M24">
        <v>6.33</v>
      </c>
      <c r="N24">
        <v>64.790000000000006</v>
      </c>
      <c r="O24">
        <v>1329.21</v>
      </c>
      <c r="P24">
        <v>37.74</v>
      </c>
      <c r="Q24">
        <v>1338.78</v>
      </c>
      <c r="R24">
        <v>97.27</v>
      </c>
      <c r="S24">
        <v>0.84</v>
      </c>
      <c r="T24">
        <v>0.82</v>
      </c>
      <c r="U24">
        <v>7.22</v>
      </c>
      <c r="V24">
        <v>361.76</v>
      </c>
      <c r="W24">
        <v>5.69</v>
      </c>
      <c r="X24">
        <v>5.97</v>
      </c>
      <c r="Y24">
        <v>188.57</v>
      </c>
      <c r="Z24">
        <v>268.77999999999997</v>
      </c>
      <c r="AA24">
        <v>12.89</v>
      </c>
      <c r="AC24">
        <f t="shared" si="1"/>
        <v>13</v>
      </c>
      <c r="AD24" t="str">
        <f t="shared" si="2"/>
        <v>2018</v>
      </c>
      <c r="AE24">
        <v>115348</v>
      </c>
      <c r="AF24">
        <v>156.93</v>
      </c>
      <c r="AG24">
        <v>1115</v>
      </c>
      <c r="AH24">
        <v>1.1100000000000001</v>
      </c>
      <c r="AI24">
        <v>74364</v>
      </c>
      <c r="AJ24">
        <v>3948</v>
      </c>
      <c r="AK24">
        <v>6150</v>
      </c>
      <c r="AL24">
        <v>31666</v>
      </c>
      <c r="AM24">
        <v>19341</v>
      </c>
      <c r="AN24">
        <v>621</v>
      </c>
      <c r="AO24">
        <v>441</v>
      </c>
      <c r="AP24">
        <v>238</v>
      </c>
      <c r="AQ24">
        <v>36</v>
      </c>
      <c r="AR24">
        <v>1266</v>
      </c>
      <c r="AS24">
        <v>13</v>
      </c>
      <c r="AT24">
        <v>1093</v>
      </c>
      <c r="AU24">
        <v>123</v>
      </c>
      <c r="AV24">
        <v>37</v>
      </c>
      <c r="AW24">
        <v>1564</v>
      </c>
      <c r="AX24">
        <v>27110</v>
      </c>
      <c r="AY24">
        <v>4124</v>
      </c>
      <c r="AZ24">
        <v>687</v>
      </c>
      <c r="BA24">
        <v>1208</v>
      </c>
      <c r="BB24">
        <v>2623</v>
      </c>
      <c r="BC24">
        <v>775</v>
      </c>
      <c r="BD24">
        <v>5670</v>
      </c>
      <c r="BE24">
        <v>6516</v>
      </c>
      <c r="BF24">
        <v>2114</v>
      </c>
      <c r="BG24">
        <v>2</v>
      </c>
      <c r="BH24">
        <v>1211</v>
      </c>
      <c r="BI24">
        <v>878</v>
      </c>
      <c r="BJ24">
        <v>1418</v>
      </c>
      <c r="BK24">
        <v>1136</v>
      </c>
    </row>
    <row r="25" spans="1:63" x14ac:dyDescent="0.3">
      <c r="A25">
        <f t="shared" si="0"/>
        <v>13</v>
      </c>
      <c r="B25" t="s">
        <v>92</v>
      </c>
      <c r="C25">
        <v>6.23</v>
      </c>
      <c r="D25">
        <v>6.65</v>
      </c>
      <c r="E25">
        <v>-1.32</v>
      </c>
      <c r="F25">
        <v>1.4</v>
      </c>
      <c r="G25">
        <v>38.049999999999997</v>
      </c>
      <c r="H25">
        <v>16.940000000000001</v>
      </c>
      <c r="I25">
        <v>7.99</v>
      </c>
      <c r="J25">
        <v>45.09</v>
      </c>
      <c r="K25">
        <v>572.57000000000005</v>
      </c>
      <c r="L25">
        <v>156.93</v>
      </c>
      <c r="M25">
        <v>15.32</v>
      </c>
      <c r="N25">
        <v>62.89</v>
      </c>
      <c r="O25">
        <v>1340.58</v>
      </c>
      <c r="P25">
        <v>37.31</v>
      </c>
      <c r="Q25">
        <v>1356.71</v>
      </c>
      <c r="R25">
        <v>97.55</v>
      </c>
      <c r="S25">
        <v>0.83</v>
      </c>
      <c r="T25">
        <v>0.79</v>
      </c>
      <c r="U25">
        <v>7.44</v>
      </c>
      <c r="V25">
        <v>366.65</v>
      </c>
      <c r="W25">
        <v>5.84</v>
      </c>
      <c r="X25">
        <v>6.26</v>
      </c>
      <c r="Y25">
        <v>566.80999999999995</v>
      </c>
      <c r="Z25">
        <v>275.93</v>
      </c>
      <c r="AA25">
        <v>13.14</v>
      </c>
      <c r="AC25">
        <f t="shared" si="1"/>
        <v>13</v>
      </c>
      <c r="AD25" t="str">
        <f t="shared" si="2"/>
        <v>2019</v>
      </c>
      <c r="AE25">
        <v>115525</v>
      </c>
      <c r="AF25">
        <v>160.41999999999999</v>
      </c>
      <c r="AG25">
        <v>1151</v>
      </c>
      <c r="AH25">
        <v>1.1399999999999999</v>
      </c>
      <c r="AI25">
        <v>75214</v>
      </c>
      <c r="AJ25">
        <v>3923</v>
      </c>
      <c r="AK25">
        <v>6233</v>
      </c>
      <c r="AL25">
        <v>32569</v>
      </c>
      <c r="AM25">
        <v>22448</v>
      </c>
      <c r="AN25">
        <v>668</v>
      </c>
      <c r="AO25">
        <v>447</v>
      </c>
      <c r="AP25">
        <v>258</v>
      </c>
      <c r="AQ25">
        <v>36</v>
      </c>
      <c r="AR25">
        <v>1266</v>
      </c>
      <c r="AS25">
        <v>11</v>
      </c>
      <c r="AT25">
        <v>1094</v>
      </c>
      <c r="AU25">
        <v>124</v>
      </c>
      <c r="AV25">
        <v>37</v>
      </c>
      <c r="AW25">
        <v>1757</v>
      </c>
      <c r="AX25">
        <v>27800</v>
      </c>
      <c r="AY25">
        <v>4060</v>
      </c>
      <c r="AZ25">
        <v>758</v>
      </c>
      <c r="BA25">
        <v>1219</v>
      </c>
      <c r="BB25">
        <v>2749</v>
      </c>
      <c r="BC25">
        <v>743</v>
      </c>
      <c r="BD25">
        <v>5736</v>
      </c>
      <c r="BE25">
        <v>6732</v>
      </c>
      <c r="BF25">
        <v>2218</v>
      </c>
      <c r="BG25">
        <v>4</v>
      </c>
      <c r="BH25">
        <v>1287</v>
      </c>
      <c r="BI25">
        <v>907</v>
      </c>
      <c r="BJ25">
        <v>1441</v>
      </c>
      <c r="BK25">
        <v>1201</v>
      </c>
    </row>
    <row r="26" spans="1:63" x14ac:dyDescent="0.3">
      <c r="A26">
        <f t="shared" si="0"/>
        <v>13</v>
      </c>
      <c r="B26" t="s">
        <v>93</v>
      </c>
      <c r="C26">
        <v>6.3</v>
      </c>
      <c r="D26">
        <v>6.57</v>
      </c>
      <c r="E26">
        <v>-2.88</v>
      </c>
      <c r="F26">
        <v>-5.44</v>
      </c>
      <c r="G26">
        <v>42.67</v>
      </c>
      <c r="H26">
        <v>17.82</v>
      </c>
      <c r="I26">
        <v>8.19</v>
      </c>
      <c r="J26">
        <v>47.15</v>
      </c>
      <c r="K26">
        <v>584.57000000000005</v>
      </c>
      <c r="L26">
        <v>153.74</v>
      </c>
      <c r="M26">
        <v>7.2</v>
      </c>
      <c r="N26">
        <v>61.56</v>
      </c>
      <c r="O26">
        <v>1443.86</v>
      </c>
      <c r="P26">
        <v>37.29</v>
      </c>
      <c r="Q26">
        <v>1369.26</v>
      </c>
      <c r="R26">
        <v>94.18</v>
      </c>
      <c r="S26">
        <v>0.78</v>
      </c>
      <c r="T26">
        <v>0.78</v>
      </c>
      <c r="U26">
        <v>8.07</v>
      </c>
      <c r="V26">
        <v>328.35</v>
      </c>
      <c r="W26">
        <v>5.91</v>
      </c>
      <c r="X26">
        <v>6.13</v>
      </c>
      <c r="Y26">
        <v>107.32</v>
      </c>
      <c r="Z26">
        <v>281.08</v>
      </c>
      <c r="AA26">
        <v>13.27</v>
      </c>
      <c r="AC26">
        <f t="shared" si="1"/>
        <v>13</v>
      </c>
      <c r="AD26" t="str">
        <f t="shared" si="2"/>
        <v>2020</v>
      </c>
      <c r="AE26">
        <v>115568</v>
      </c>
      <c r="AF26">
        <v>162.80000000000001</v>
      </c>
      <c r="AG26">
        <v>1807</v>
      </c>
      <c r="AH26">
        <v>1.79</v>
      </c>
      <c r="AI26">
        <v>75705</v>
      </c>
      <c r="AJ26">
        <v>3974</v>
      </c>
      <c r="AK26">
        <v>6567</v>
      </c>
      <c r="AL26">
        <v>32714</v>
      </c>
      <c r="AM26">
        <v>21116</v>
      </c>
      <c r="AN26">
        <v>678</v>
      </c>
      <c r="AO26">
        <v>453</v>
      </c>
      <c r="AP26">
        <v>253</v>
      </c>
      <c r="AQ26">
        <v>39</v>
      </c>
      <c r="AR26">
        <v>1236</v>
      </c>
      <c r="AS26">
        <v>10</v>
      </c>
      <c r="AT26">
        <v>1085</v>
      </c>
      <c r="AU26">
        <v>112</v>
      </c>
      <c r="AV26">
        <v>29</v>
      </c>
      <c r="AW26">
        <v>1879</v>
      </c>
      <c r="AX26">
        <v>27862</v>
      </c>
      <c r="AY26">
        <v>4062</v>
      </c>
      <c r="AZ26">
        <v>889</v>
      </c>
      <c r="BA26">
        <v>1194</v>
      </c>
      <c r="BB26">
        <v>2829</v>
      </c>
      <c r="BC26">
        <v>690</v>
      </c>
      <c r="BD26">
        <v>5627</v>
      </c>
      <c r="BE26">
        <v>6721</v>
      </c>
      <c r="BF26">
        <v>2177</v>
      </c>
      <c r="BG26">
        <v>4</v>
      </c>
      <c r="BH26">
        <v>1262</v>
      </c>
      <c r="BI26">
        <v>940</v>
      </c>
      <c r="BJ26">
        <v>1410</v>
      </c>
      <c r="BK26">
        <v>1283</v>
      </c>
    </row>
    <row r="27" spans="1:63" x14ac:dyDescent="0.3">
      <c r="A27">
        <f t="shared" si="0"/>
        <v>13</v>
      </c>
      <c r="B27" t="s">
        <v>94</v>
      </c>
      <c r="C27">
        <v>6.21</v>
      </c>
      <c r="D27">
        <v>6.5</v>
      </c>
      <c r="E27">
        <v>-2.13</v>
      </c>
      <c r="F27">
        <v>-0.4</v>
      </c>
      <c r="G27">
        <v>56.86</v>
      </c>
      <c r="H27">
        <v>20.53</v>
      </c>
      <c r="I27">
        <v>5.81</v>
      </c>
      <c r="J27">
        <v>55.92</v>
      </c>
      <c r="K27">
        <v>600.94000000000005</v>
      </c>
      <c r="L27">
        <v>147.85</v>
      </c>
      <c r="M27">
        <v>37.32</v>
      </c>
      <c r="N27">
        <v>59.46</v>
      </c>
      <c r="O27">
        <v>1498.22</v>
      </c>
      <c r="P27">
        <v>36.32</v>
      </c>
      <c r="Q27">
        <v>1351.95</v>
      </c>
      <c r="R27">
        <v>92.09</v>
      </c>
      <c r="S27">
        <v>0.77</v>
      </c>
      <c r="T27">
        <v>0.75</v>
      </c>
      <c r="U27">
        <v>5.92</v>
      </c>
      <c r="V27">
        <v>320.60000000000002</v>
      </c>
      <c r="W27">
        <v>7.08</v>
      </c>
      <c r="X27">
        <v>4.84</v>
      </c>
      <c r="Y27">
        <v>121.06</v>
      </c>
      <c r="Z27">
        <v>295.58</v>
      </c>
      <c r="AA27">
        <v>13.31</v>
      </c>
      <c r="AC27">
        <f t="shared" si="1"/>
        <v>13</v>
      </c>
      <c r="AD27" t="str">
        <f t="shared" si="2"/>
        <v>2021</v>
      </c>
      <c r="AE27">
        <v>115304</v>
      </c>
      <c r="AF27">
        <v>165.62</v>
      </c>
      <c r="AG27">
        <v>1393</v>
      </c>
      <c r="AH27">
        <v>1.38</v>
      </c>
      <c r="AI27">
        <v>78640</v>
      </c>
      <c r="AJ27">
        <v>4008</v>
      </c>
      <c r="AK27">
        <v>6412</v>
      </c>
      <c r="AL27">
        <v>34367</v>
      </c>
      <c r="AM27">
        <v>17994</v>
      </c>
      <c r="AN27">
        <v>629</v>
      </c>
      <c r="AO27">
        <v>405</v>
      </c>
      <c r="AP27">
        <v>249</v>
      </c>
      <c r="AQ27">
        <v>42</v>
      </c>
      <c r="AR27">
        <v>1243</v>
      </c>
      <c r="AS27">
        <v>10</v>
      </c>
      <c r="AT27">
        <v>1104</v>
      </c>
      <c r="AU27">
        <v>101</v>
      </c>
      <c r="AV27">
        <v>28</v>
      </c>
      <c r="AW27">
        <v>2099</v>
      </c>
      <c r="AX27">
        <v>29130</v>
      </c>
      <c r="AY27">
        <v>4149</v>
      </c>
      <c r="AZ27">
        <v>1070</v>
      </c>
      <c r="BA27">
        <v>1306</v>
      </c>
      <c r="BB27">
        <v>2939</v>
      </c>
      <c r="BC27">
        <v>651</v>
      </c>
      <c r="BD27">
        <v>5871</v>
      </c>
      <c r="BE27">
        <v>6980</v>
      </c>
      <c r="BF27">
        <v>2231</v>
      </c>
      <c r="BG27">
        <v>3</v>
      </c>
      <c r="BH27">
        <v>1261</v>
      </c>
      <c r="BI27">
        <v>1024</v>
      </c>
      <c r="BJ27">
        <v>1519</v>
      </c>
      <c r="BK27">
        <v>1359</v>
      </c>
    </row>
    <row r="28" spans="1:63" x14ac:dyDescent="0.3">
      <c r="A28">
        <f t="shared" si="0"/>
        <v>13</v>
      </c>
      <c r="B28" t="s">
        <v>95</v>
      </c>
      <c r="C28">
        <v>6.07</v>
      </c>
      <c r="D28">
        <v>6.35</v>
      </c>
      <c r="E28">
        <v>-1.34</v>
      </c>
      <c r="F28">
        <v>2.31</v>
      </c>
      <c r="G28">
        <v>49.94</v>
      </c>
      <c r="H28">
        <v>18.440000000000001</v>
      </c>
      <c r="I28">
        <v>4.95</v>
      </c>
      <c r="J28">
        <v>54.24</v>
      </c>
      <c r="K28">
        <v>598.08000000000004</v>
      </c>
      <c r="L28">
        <v>142.9</v>
      </c>
      <c r="M28">
        <v>21.62</v>
      </c>
      <c r="N28">
        <v>55.61</v>
      </c>
      <c r="O28">
        <v>1334.21</v>
      </c>
      <c r="P28">
        <v>34.89</v>
      </c>
      <c r="Q28">
        <v>1402.29</v>
      </c>
      <c r="R28">
        <v>99.55</v>
      </c>
      <c r="S28">
        <v>0.78</v>
      </c>
      <c r="T28">
        <v>0.73</v>
      </c>
      <c r="U28">
        <v>4.3099999999999996</v>
      </c>
      <c r="V28">
        <v>317.95</v>
      </c>
      <c r="W28">
        <v>5.96</v>
      </c>
      <c r="X28">
        <v>3.16</v>
      </c>
      <c r="Y28">
        <v>177.71</v>
      </c>
      <c r="Z28">
        <v>289.82</v>
      </c>
      <c r="AA28">
        <v>13.46</v>
      </c>
      <c r="AC28">
        <f t="shared" si="1"/>
        <v>13</v>
      </c>
      <c r="AD28" t="str">
        <f t="shared" si="2"/>
        <v>2022</v>
      </c>
      <c r="AE28">
        <v>115237</v>
      </c>
      <c r="AF28">
        <v>168.83</v>
      </c>
      <c r="AG28">
        <v>1556</v>
      </c>
      <c r="AH28">
        <v>1.54</v>
      </c>
      <c r="AI28">
        <v>82431</v>
      </c>
      <c r="AJ28">
        <v>3957</v>
      </c>
      <c r="AK28">
        <v>6359</v>
      </c>
      <c r="AL28">
        <v>34138</v>
      </c>
      <c r="AM28">
        <v>17676</v>
      </c>
      <c r="AN28">
        <v>658</v>
      </c>
      <c r="AO28">
        <v>404</v>
      </c>
      <c r="AP28">
        <v>249</v>
      </c>
      <c r="AQ28">
        <v>44</v>
      </c>
      <c r="AR28">
        <v>1225</v>
      </c>
      <c r="AS28">
        <v>10</v>
      </c>
      <c r="AT28">
        <v>1090</v>
      </c>
      <c r="AU28">
        <v>100</v>
      </c>
      <c r="AV28">
        <v>25</v>
      </c>
      <c r="AW28">
        <v>2154</v>
      </c>
      <c r="AX28">
        <v>28847</v>
      </c>
      <c r="AY28">
        <v>4059</v>
      </c>
      <c r="AZ28">
        <v>1093</v>
      </c>
      <c r="BA28">
        <v>1324</v>
      </c>
      <c r="BB28">
        <v>2805</v>
      </c>
      <c r="BC28">
        <v>628</v>
      </c>
      <c r="BD28">
        <v>5975</v>
      </c>
      <c r="BE28">
        <v>6824</v>
      </c>
      <c r="BF28">
        <v>2166</v>
      </c>
      <c r="BG28">
        <v>2</v>
      </c>
      <c r="BH28">
        <v>1231</v>
      </c>
      <c r="BI28">
        <v>1051</v>
      </c>
      <c r="BJ28">
        <v>1503</v>
      </c>
      <c r="BK28">
        <v>1401</v>
      </c>
    </row>
    <row r="29" spans="1:63" x14ac:dyDescent="0.3">
      <c r="A29">
        <f t="shared" si="0"/>
        <v>13</v>
      </c>
      <c r="B29" t="s">
        <v>96</v>
      </c>
      <c r="C29">
        <v>6.01</v>
      </c>
      <c r="D29">
        <v>6.3</v>
      </c>
      <c r="E29">
        <v>-0.43</v>
      </c>
      <c r="F29">
        <v>6.8</v>
      </c>
      <c r="G29">
        <v>51.64</v>
      </c>
      <c r="H29">
        <v>18.440000000000001</v>
      </c>
      <c r="I29">
        <v>4.74</v>
      </c>
      <c r="J29">
        <v>53.69</v>
      </c>
      <c r="K29">
        <v>583.91</v>
      </c>
      <c r="L29">
        <v>142.49</v>
      </c>
      <c r="M29">
        <v>26.02</v>
      </c>
      <c r="N29">
        <v>53.8</v>
      </c>
      <c r="O29">
        <v>1220.0899999999999</v>
      </c>
      <c r="P29">
        <v>34.17</v>
      </c>
      <c r="Q29">
        <v>1452.69</v>
      </c>
      <c r="R29">
        <v>100.36</v>
      </c>
      <c r="S29">
        <v>0.8</v>
      </c>
      <c r="T29">
        <v>0.73</v>
      </c>
      <c r="U29">
        <v>4.08</v>
      </c>
      <c r="V29">
        <v>301.76</v>
      </c>
      <c r="W29">
        <v>5.87</v>
      </c>
      <c r="X29">
        <v>2.78</v>
      </c>
      <c r="Y29">
        <v>185.3</v>
      </c>
      <c r="Z29">
        <v>281.94</v>
      </c>
      <c r="AA29">
        <v>13.36</v>
      </c>
      <c r="AC29">
        <f t="shared" si="1"/>
        <v>13</v>
      </c>
      <c r="AD29" t="str">
        <f t="shared" si="2"/>
        <v>2023</v>
      </c>
      <c r="AE29">
        <v>115930</v>
      </c>
      <c r="AF29">
        <v>169.16</v>
      </c>
      <c r="AG29">
        <v>1855</v>
      </c>
      <c r="AH29">
        <v>1.82</v>
      </c>
      <c r="AI29">
        <v>84621</v>
      </c>
      <c r="AJ29">
        <v>3819</v>
      </c>
      <c r="AK29">
        <v>6337</v>
      </c>
      <c r="AL29">
        <v>33994</v>
      </c>
      <c r="AM29">
        <v>17667</v>
      </c>
      <c r="AN29">
        <v>658</v>
      </c>
      <c r="AO29">
        <v>449</v>
      </c>
      <c r="AP29">
        <v>264</v>
      </c>
      <c r="AQ29">
        <v>49</v>
      </c>
      <c r="AR29">
        <v>1186</v>
      </c>
      <c r="AS29">
        <v>11</v>
      </c>
      <c r="AT29">
        <v>1060</v>
      </c>
      <c r="AU29">
        <v>96</v>
      </c>
      <c r="AV29">
        <v>19</v>
      </c>
      <c r="AW29">
        <v>2181</v>
      </c>
      <c r="AX29">
        <v>28743</v>
      </c>
      <c r="AY29">
        <v>3983</v>
      </c>
      <c r="AZ29">
        <v>1183</v>
      </c>
      <c r="BA29">
        <v>1376</v>
      </c>
      <c r="BB29">
        <v>2767</v>
      </c>
      <c r="BC29">
        <v>674</v>
      </c>
      <c r="BD29">
        <v>5815</v>
      </c>
      <c r="BE29">
        <v>6670</v>
      </c>
      <c r="BF29">
        <v>2197</v>
      </c>
      <c r="BG29">
        <v>4</v>
      </c>
      <c r="BH29">
        <v>1237</v>
      </c>
      <c r="BI29">
        <v>1072</v>
      </c>
      <c r="BJ29">
        <v>1466</v>
      </c>
      <c r="BK29">
        <v>1474</v>
      </c>
    </row>
    <row r="31" spans="1:63" x14ac:dyDescent="0.3">
      <c r="AC31" t="str">
        <f t="shared" ref="AC31:AC44" si="3">A1</f>
        <v>Kerület</v>
      </c>
      <c r="AD31" t="str">
        <f t="shared" ref="AD31:AD44" si="4">B1</f>
        <v>Budapest 13. ker. (2429)</v>
      </c>
      <c r="AE31" t="str">
        <f t="shared" ref="AE31:BJ31" si="5">AF16</f>
        <v>BP: 65 év feletti népesség, 100 fő 0-14 éves korú népesség (fő)</v>
      </c>
      <c r="AF31" t="str">
        <f t="shared" si="5"/>
        <v>BP: Nyilvántartott álláskeresők összesen (fő)</v>
      </c>
      <c r="AG31" t="str">
        <f t="shared" si="5"/>
        <v>BP: Nyilvántartott álláskereső, 100 15-64 évesre (fő)</v>
      </c>
      <c r="AH31" t="str">
        <f t="shared" si="5"/>
        <v>BP: Lakásállomány (db)</v>
      </c>
      <c r="AI31" t="str">
        <f t="shared" si="5"/>
        <v>BP: Óvodai férőhelyek (fő)</v>
      </c>
      <c r="AJ31" t="str">
        <f t="shared" si="5"/>
        <v>BP: Általános iskolai tanulók a nappali oktatásban (fő)</v>
      </c>
      <c r="AK31" t="str">
        <f t="shared" si="5"/>
        <v>BP: Regisztrált vállalkozások (dec. 31.) (db)</v>
      </c>
      <c r="AL31" t="str">
        <f t="shared" si="5"/>
        <v>BP: 1-9 fős regisztrált vállalkozások (dec. 31.) (db)</v>
      </c>
      <c r="AM31" t="str">
        <f t="shared" si="5"/>
        <v>BP: 10-19 fős regisztrált vállalkozások (dec. 31.) (db)</v>
      </c>
      <c r="AN31" t="str">
        <f t="shared" si="5"/>
        <v>BP: 20-49 fős regisztrált vállalkozások (dec. 31.) (db)</v>
      </c>
      <c r="AO31" t="str">
        <f t="shared" si="5"/>
        <v>BP: 50-249 fős regisztrált vállalkozások (dec. 31.) (db)</v>
      </c>
      <c r="AP31" t="str">
        <f t="shared" si="5"/>
        <v>BP: 500 és több fős regisztrált vállalkozások (dec. 31.) (db)</v>
      </c>
      <c r="AQ31" t="str">
        <f t="shared" si="5"/>
        <v>BP: Regisztrált vállalkozás; Ipar (TEÁOR08: B+C+D+E)(dec. 31.) (db)</v>
      </c>
      <c r="AR31" t="str">
        <f t="shared" si="5"/>
        <v>BP: Regisztrált vállalkozás; Bányászat, kőfejtés (TEÁOR08: B)(dec. 31.) (db)</v>
      </c>
      <c r="AS31" t="str">
        <f t="shared" si="5"/>
        <v>BP: Regisztrált vállalkozás; Feldolgozóipar (TEÁOR08: C)(dec. 31.) (db)</v>
      </c>
      <c r="AT31" t="str">
        <f t="shared" si="5"/>
        <v>BP: Regisztrált vállalkozás; Villamosenergia-, gáz-, gőzellátás, légkondicionálás (TEÁOR08: D)(dec. 31.) (db)</v>
      </c>
      <c r="AU31" t="str">
        <f t="shared" si="5"/>
        <v>BP: Regisztrált vállalkozás; Vízellátás, szennyvíz gyűjtése, kezelése, hulladékgazdálkodás, szennyeződésmentesítés (TEÁOR08: E)(dec. 31.) (db)</v>
      </c>
      <c r="AV31" t="str">
        <f t="shared" si="5"/>
        <v>BP: Regisztrált vállalkozás; Építőipar (TEÁOR08: F)(dec. 31.) (db)</v>
      </c>
      <c r="AW31" t="str">
        <f t="shared" si="5"/>
        <v>BP: Regisztrált vállalkozások a szolgáltatásokban (db)</v>
      </c>
      <c r="AX31" t="str">
        <f t="shared" si="5"/>
        <v>BP: Regisztrált vállalkozás; Kereskedelem, gépjárműjavítás (TEÁOR08: G)(dec. 31.) (db)</v>
      </c>
      <c r="AY31" t="str">
        <f t="shared" si="5"/>
        <v>BP: Regisztrált vállalkozás; Szállítás, raktározás (TEÁOR08: H)(dec. 31.) (db)</v>
      </c>
      <c r="AZ31" t="str">
        <f t="shared" si="5"/>
        <v>BP: Regisztrált vállalkozás; Szálláshely-szolgáltatás, vendéglátás (TEÁOR08: I)(dec. 31.) (db)</v>
      </c>
      <c r="BA31" t="str">
        <f t="shared" si="5"/>
        <v>BP: Regisztrált vállalkozás; Információ, kommunikáció (TEÁOR08: J)(dec. 31.) (db)</v>
      </c>
      <c r="BB31" t="str">
        <f t="shared" si="5"/>
        <v>BP: Regisztrált vállalkozás; Pénzügyi, biztosítási tevékenység (TEÁOR08: K)(dec. 31.) (db)</v>
      </c>
      <c r="BC31" t="str">
        <f t="shared" si="5"/>
        <v>BP: Regisztrált vállalkozás; Ingatlanügyletek (TEÁOR08: L)(dec. 31.) (db)</v>
      </c>
      <c r="BD31" t="str">
        <f t="shared" si="5"/>
        <v>BP: Regisztrált vállalkozás; Szakmai, tudományos, műszaki tevékenység (TEÁOR08: M)(dec. 31.) (db)</v>
      </c>
      <c r="BE31" t="str">
        <f t="shared" si="5"/>
        <v>BP: Regisztrált vállalkozás; Adminisztratív és szolgáltatást támogató tevékenység (TEÁOR08: N)(dec. 31.) (db)</v>
      </c>
      <c r="BF31" t="str">
        <f t="shared" si="5"/>
        <v>BP: Regisztrált vállalkozás; Közigazgatás, védelem, kötelező társadalombiztosítás (TEÁOR08: O)(dec. 31.) (db)</v>
      </c>
      <c r="BG31" t="str">
        <f t="shared" si="5"/>
        <v>BP: Regisztrált vállalkozás; Oktatás (TEÁOR08: P)(dec. 31.) (db)</v>
      </c>
      <c r="BH31" t="str">
        <f t="shared" si="5"/>
        <v>BP: Regisztrált vállalkozás; Humán-egészségügyi, szociális ellátás (TEÁOR08: Q)(dec. 31.) (db)</v>
      </c>
      <c r="BI31" t="str">
        <f t="shared" si="5"/>
        <v>BP: Regisztrált vállalkozás; Művészet, szórakoztatás, szabadidő (TEÁOR08: R, GFO14, dec. 31.) (db)</v>
      </c>
      <c r="BJ31" t="str">
        <f t="shared" si="5"/>
        <v>BP: Regisztrált vállalkozás; Egyéb szolgáltatás (TEÁOR08: S)(dec. 31.) (db)</v>
      </c>
    </row>
    <row r="32" spans="1:63" x14ac:dyDescent="0.3">
      <c r="AC32">
        <f t="shared" si="3"/>
        <v>13</v>
      </c>
      <c r="AD32" t="str">
        <f t="shared" si="4"/>
        <v>2011</v>
      </c>
      <c r="AE32">
        <f t="shared" ref="AE32:BJ32" si="6">AF17/$AE17</f>
        <v>1.5160892212199859E-3</v>
      </c>
      <c r="AF32">
        <f t="shared" si="6"/>
        <v>2.7659304161600028E-2</v>
      </c>
      <c r="AG32">
        <f t="shared" si="6"/>
        <v>2.8312673551244126E-5</v>
      </c>
      <c r="AH32">
        <f t="shared" si="6"/>
        <v>0.65911359552804949</v>
      </c>
      <c r="AI32">
        <f t="shared" si="6"/>
        <v>3.1080418882375362E-2</v>
      </c>
      <c r="AJ32">
        <f t="shared" si="6"/>
        <v>4.3993538902702412E-2</v>
      </c>
      <c r="AK32">
        <f t="shared" si="6"/>
        <v>0.26325341657743334</v>
      </c>
      <c r="AL32">
        <f t="shared" si="6"/>
        <v>0.14118223561226156</v>
      </c>
      <c r="AM32">
        <f t="shared" si="6"/>
        <v>6.1888600519065685E-3</v>
      </c>
      <c r="AN32">
        <f t="shared" si="6"/>
        <v>3.3757418464944919E-3</v>
      </c>
      <c r="AO32">
        <f t="shared" si="6"/>
        <v>1.8602878455144377E-3</v>
      </c>
      <c r="AP32">
        <f t="shared" si="6"/>
        <v>1.9964064683569574E-4</v>
      </c>
      <c r="AQ32">
        <f t="shared" si="6"/>
        <v>1.217807945697744E-2</v>
      </c>
      <c r="AR32">
        <f t="shared" si="6"/>
        <v>1.4519319769868783E-4</v>
      </c>
      <c r="AS32">
        <f t="shared" si="6"/>
        <v>1.1125428773661954E-2</v>
      </c>
      <c r="AT32">
        <f t="shared" si="6"/>
        <v>5.353999165139113E-4</v>
      </c>
      <c r="AU32">
        <f t="shared" si="6"/>
        <v>3.7205756910288756E-4</v>
      </c>
      <c r="AV32">
        <f t="shared" si="6"/>
        <v>1.5054719686382693E-2</v>
      </c>
      <c r="AW32">
        <f t="shared" si="6"/>
        <v>0.22110201637053303</v>
      </c>
      <c r="AX32">
        <f t="shared" si="6"/>
        <v>4.4973592987168548E-2</v>
      </c>
      <c r="AY32">
        <f t="shared" si="6"/>
        <v>6.6698125192834719E-3</v>
      </c>
      <c r="AZ32">
        <f t="shared" si="6"/>
        <v>9.8186899943737641E-3</v>
      </c>
      <c r="BA32">
        <f t="shared" si="6"/>
        <v>2.0236301929254616E-2</v>
      </c>
      <c r="BB32">
        <f t="shared" si="6"/>
        <v>8.0309987477086703E-3</v>
      </c>
      <c r="BC32">
        <f t="shared" si="6"/>
        <v>4.6997223180094014E-2</v>
      </c>
      <c r="BD32">
        <f t="shared" si="6"/>
        <v>4.8603422929635744E-2</v>
      </c>
      <c r="BE32">
        <f t="shared" si="6"/>
        <v>1.6488502513657233E-2</v>
      </c>
      <c r="BF32">
        <f t="shared" si="6"/>
        <v>2.5408809597270366E-4</v>
      </c>
      <c r="BG32">
        <f t="shared" si="6"/>
        <v>7.9493275740031583E-3</v>
      </c>
      <c r="BH32">
        <f t="shared" si="6"/>
        <v>5.3630737399952815E-3</v>
      </c>
      <c r="BI32">
        <f t="shared" si="6"/>
        <v>1.0145374689195812E-2</v>
      </c>
      <c r="BJ32">
        <f t="shared" si="6"/>
        <v>7.5863445797564382E-3</v>
      </c>
    </row>
    <row r="33" spans="29:62" x14ac:dyDescent="0.3">
      <c r="AC33">
        <f t="shared" si="3"/>
        <v>13</v>
      </c>
      <c r="AD33" t="str">
        <f t="shared" si="4"/>
        <v>2012</v>
      </c>
      <c r="AE33">
        <f t="shared" ref="AE33:BJ33" si="7">AF18/$AE18</f>
        <v>1.4722925659904653E-3</v>
      </c>
      <c r="AF33">
        <f t="shared" si="7"/>
        <v>2.8243648783828845E-2</v>
      </c>
      <c r="AG33">
        <f t="shared" si="7"/>
        <v>2.8838441642709732E-5</v>
      </c>
      <c r="AH33">
        <f t="shared" si="7"/>
        <v>0.65669637626956734</v>
      </c>
      <c r="AI33">
        <f t="shared" si="7"/>
        <v>3.210079035354127E-2</v>
      </c>
      <c r="AJ33">
        <f t="shared" si="7"/>
        <v>4.4456260194839718E-2</v>
      </c>
      <c r="AK33">
        <f t="shared" si="7"/>
        <v>0.26371853680956714</v>
      </c>
      <c r="AL33">
        <f t="shared" si="7"/>
        <v>0.14148860430954463</v>
      </c>
      <c r="AM33">
        <f t="shared" si="7"/>
        <v>6.1011328100357776E-3</v>
      </c>
      <c r="AN33">
        <f t="shared" si="7"/>
        <v>3.406540919045087E-3</v>
      </c>
      <c r="AO33">
        <f t="shared" si="7"/>
        <v>1.9105467588295198E-3</v>
      </c>
      <c r="AP33">
        <f t="shared" si="7"/>
        <v>2.2530032533366978E-4</v>
      </c>
      <c r="AQ33">
        <f t="shared" si="7"/>
        <v>1.1940917242684498E-2</v>
      </c>
      <c r="AR33">
        <f t="shared" si="7"/>
        <v>1.0814415616016149E-4</v>
      </c>
      <c r="AS33">
        <f t="shared" si="7"/>
        <v>1.0913547759162964E-2</v>
      </c>
      <c r="AT33">
        <f t="shared" si="7"/>
        <v>5.3170876778746066E-4</v>
      </c>
      <c r="AU33">
        <f t="shared" si="7"/>
        <v>3.8751655957391202E-4</v>
      </c>
      <c r="AV33">
        <f t="shared" si="7"/>
        <v>1.4392184782314826E-2</v>
      </c>
      <c r="AW33">
        <f t="shared" si="7"/>
        <v>0.22236240909131874</v>
      </c>
      <c r="AX33">
        <f t="shared" si="7"/>
        <v>4.4798716689346901E-2</v>
      </c>
      <c r="AY33">
        <f t="shared" si="7"/>
        <v>6.4435893045429555E-3</v>
      </c>
      <c r="AZ33">
        <f t="shared" si="7"/>
        <v>1.0030370483854979E-2</v>
      </c>
      <c r="BA33">
        <f t="shared" si="7"/>
        <v>1.9916548759496409E-2</v>
      </c>
      <c r="BB33">
        <f t="shared" si="7"/>
        <v>7.7863792435316275E-3</v>
      </c>
      <c r="BC33">
        <f t="shared" si="7"/>
        <v>4.7177888124870455E-2</v>
      </c>
      <c r="BD33">
        <f t="shared" si="7"/>
        <v>4.9313735209033642E-2</v>
      </c>
      <c r="BE33">
        <f t="shared" si="7"/>
        <v>1.6428899723331201E-2</v>
      </c>
      <c r="BF33">
        <f t="shared" si="7"/>
        <v>1.3518019520020186E-4</v>
      </c>
      <c r="BG33">
        <f t="shared" si="7"/>
        <v>8.1738958031055391E-3</v>
      </c>
      <c r="BH33">
        <f t="shared" si="7"/>
        <v>5.6775681984084789E-3</v>
      </c>
      <c r="BI33">
        <f t="shared" si="7"/>
        <v>1.0607139316709173E-2</v>
      </c>
      <c r="BJ33">
        <f t="shared" si="7"/>
        <v>7.6872471003848128E-3</v>
      </c>
    </row>
    <row r="34" spans="29:62" x14ac:dyDescent="0.3">
      <c r="AC34">
        <f t="shared" si="3"/>
        <v>13</v>
      </c>
      <c r="AD34" t="str">
        <f t="shared" si="4"/>
        <v>2013</v>
      </c>
      <c r="AE34">
        <f t="shared" ref="AE34:BJ34" si="8">AF19/$AE19</f>
        <v>1.4187626738766943E-3</v>
      </c>
      <c r="AF34">
        <f t="shared" si="8"/>
        <v>2.5490056565512825E-2</v>
      </c>
      <c r="AG34">
        <f t="shared" si="8"/>
        <v>2.5792450816464478E-5</v>
      </c>
      <c r="AH34">
        <f t="shared" si="8"/>
        <v>0.64957842683837919</v>
      </c>
      <c r="AI34">
        <f t="shared" si="8"/>
        <v>3.1947063218186349E-2</v>
      </c>
      <c r="AJ34">
        <f t="shared" si="8"/>
        <v>4.6088441424454799E-2</v>
      </c>
      <c r="AK34">
        <f t="shared" si="8"/>
        <v>0.2660268953004376</v>
      </c>
      <c r="AL34">
        <f t="shared" si="8"/>
        <v>0.14404639083567541</v>
      </c>
      <c r="AM34">
        <f t="shared" si="8"/>
        <v>6.1012487103774592E-3</v>
      </c>
      <c r="AN34">
        <f t="shared" si="8"/>
        <v>3.0417304066313279E-3</v>
      </c>
      <c r="AO34">
        <f t="shared" si="8"/>
        <v>1.7787897114803087E-3</v>
      </c>
      <c r="AP34">
        <f t="shared" si="8"/>
        <v>2.3124266249244013E-4</v>
      </c>
      <c r="AQ34">
        <f t="shared" si="8"/>
        <v>1.1855633427016258E-2</v>
      </c>
      <c r="AR34">
        <f t="shared" si="8"/>
        <v>8.8939485574015441E-5</v>
      </c>
      <c r="AS34">
        <f t="shared" si="8"/>
        <v>1.0583798783307837E-2</v>
      </c>
      <c r="AT34">
        <f t="shared" si="8"/>
        <v>7.6487957593653283E-4</v>
      </c>
      <c r="AU34">
        <f t="shared" si="8"/>
        <v>4.1801558219787258E-4</v>
      </c>
      <c r="AV34">
        <f t="shared" si="8"/>
        <v>1.3714468675513181E-2</v>
      </c>
      <c r="AW34">
        <f t="shared" si="8"/>
        <v>0.22510583798783307</v>
      </c>
      <c r="AX34">
        <f t="shared" si="8"/>
        <v>4.4478636735565125E-2</v>
      </c>
      <c r="AY34">
        <f t="shared" si="8"/>
        <v>6.0923547618200579E-3</v>
      </c>
      <c r="AZ34">
        <f t="shared" si="8"/>
        <v>9.961222384289729E-3</v>
      </c>
      <c r="BA34">
        <f t="shared" si="8"/>
        <v>1.9762353694546229E-2</v>
      </c>
      <c r="BB34">
        <f t="shared" si="8"/>
        <v>7.4175530968728877E-3</v>
      </c>
      <c r="BC34">
        <f t="shared" si="8"/>
        <v>4.8258564872460781E-2</v>
      </c>
      <c r="BD34">
        <f t="shared" si="8"/>
        <v>5.0215233555089119E-2</v>
      </c>
      <c r="BE34">
        <f t="shared" si="8"/>
        <v>1.7111957024440572E-2</v>
      </c>
      <c r="BF34">
        <f t="shared" si="8"/>
        <v>7.1151588459212358E-5</v>
      </c>
      <c r="BG34">
        <f t="shared" si="8"/>
        <v>8.591554306449891E-3</v>
      </c>
      <c r="BH34">
        <f t="shared" si="8"/>
        <v>5.7988544594258064E-3</v>
      </c>
      <c r="BI34">
        <f t="shared" si="8"/>
        <v>1.0752783805898466E-2</v>
      </c>
      <c r="BJ34">
        <f t="shared" si="8"/>
        <v>8.3336297982852473E-3</v>
      </c>
    </row>
    <row r="35" spans="29:62" x14ac:dyDescent="0.3">
      <c r="AC35">
        <f t="shared" si="3"/>
        <v>13</v>
      </c>
      <c r="AD35" t="str">
        <f t="shared" si="4"/>
        <v>2014</v>
      </c>
      <c r="AE35">
        <f t="shared" ref="AE35:BJ35" si="9">AF20/$AE20</f>
        <v>1.3635483246174705E-3</v>
      </c>
      <c r="AF35">
        <f t="shared" si="9"/>
        <v>2.2670047364992164E-2</v>
      </c>
      <c r="AG35">
        <f t="shared" si="9"/>
        <v>2.2802105893331924E-5</v>
      </c>
      <c r="AH35">
        <f t="shared" si="9"/>
        <v>0.64548447872096915</v>
      </c>
      <c r="AI35">
        <f t="shared" si="9"/>
        <v>3.1870124839328794E-2</v>
      </c>
      <c r="AJ35">
        <f t="shared" si="9"/>
        <v>4.8210166745901784E-2</v>
      </c>
      <c r="AK35">
        <f t="shared" si="9"/>
        <v>0.26566654341204021</v>
      </c>
      <c r="AL35">
        <f t="shared" si="9"/>
        <v>0.14790555174053141</v>
      </c>
      <c r="AM35">
        <f t="shared" si="9"/>
        <v>5.9162220696212563E-3</v>
      </c>
      <c r="AN35">
        <f t="shared" si="9"/>
        <v>3.1429929744862923E-3</v>
      </c>
      <c r="AO35">
        <f t="shared" si="9"/>
        <v>1.8136037891993732E-3</v>
      </c>
      <c r="AP35">
        <f t="shared" si="9"/>
        <v>2.2890144912225097E-4</v>
      </c>
      <c r="AQ35">
        <f t="shared" si="9"/>
        <v>1.1709189512792069E-2</v>
      </c>
      <c r="AR35">
        <f t="shared" si="9"/>
        <v>7.9235117003856103E-5</v>
      </c>
      <c r="AS35">
        <f t="shared" si="9"/>
        <v>1.045023154261969E-2</v>
      </c>
      <c r="AT35">
        <f t="shared" si="9"/>
        <v>7.9235117003856109E-4</v>
      </c>
      <c r="AU35">
        <f t="shared" si="9"/>
        <v>3.873716831299632E-4</v>
      </c>
      <c r="AV35">
        <f t="shared" si="9"/>
        <v>1.3064990403746941E-2</v>
      </c>
      <c r="AW35">
        <f t="shared" si="9"/>
        <v>0.22552955469864244</v>
      </c>
      <c r="AX35">
        <f t="shared" si="9"/>
        <v>4.3535294842674273E-2</v>
      </c>
      <c r="AY35">
        <f t="shared" si="9"/>
        <v>6.0394766960716988E-3</v>
      </c>
      <c r="AZ35">
        <f t="shared" si="9"/>
        <v>9.7371154895849847E-3</v>
      </c>
      <c r="BA35">
        <f t="shared" si="9"/>
        <v>1.9932033877414469E-2</v>
      </c>
      <c r="BB35">
        <f t="shared" si="9"/>
        <v>7.2808268624654443E-3</v>
      </c>
      <c r="BC35">
        <f t="shared" si="9"/>
        <v>4.7567481907981615E-2</v>
      </c>
      <c r="BD35">
        <f t="shared" si="9"/>
        <v>5.056961245223883E-2</v>
      </c>
      <c r="BE35">
        <f t="shared" si="9"/>
        <v>1.7396510133291073E-2</v>
      </c>
      <c r="BF35">
        <f t="shared" si="9"/>
        <v>2.6411705667952036E-5</v>
      </c>
      <c r="BG35">
        <f t="shared" si="9"/>
        <v>9.1560579648900398E-3</v>
      </c>
      <c r="BH35">
        <f t="shared" si="9"/>
        <v>6.2595742433046329E-3</v>
      </c>
      <c r="BI35">
        <f t="shared" si="9"/>
        <v>1.0908034440864191E-2</v>
      </c>
      <c r="BJ35">
        <f t="shared" si="9"/>
        <v>8.7510784779814416E-3</v>
      </c>
    </row>
    <row r="36" spans="29:62" x14ac:dyDescent="0.3">
      <c r="AC36">
        <f t="shared" si="3"/>
        <v>13</v>
      </c>
      <c r="AD36" t="str">
        <f t="shared" si="4"/>
        <v>2015</v>
      </c>
      <c r="AE36">
        <f t="shared" ref="AE36:BJ36" si="10">AF21/$AE21</f>
        <v>1.3601451573124757E-3</v>
      </c>
      <c r="AF36">
        <f t="shared" si="10"/>
        <v>1.8858119296762146E-2</v>
      </c>
      <c r="AG36">
        <f t="shared" si="10"/>
        <v>1.9025472994398055E-5</v>
      </c>
      <c r="AH36">
        <f t="shared" si="10"/>
        <v>0.65067998449776276</v>
      </c>
      <c r="AI36">
        <f t="shared" si="10"/>
        <v>3.3030335059718849E-2</v>
      </c>
      <c r="AJ36">
        <f t="shared" si="10"/>
        <v>4.9430997428037908E-2</v>
      </c>
      <c r="AK36">
        <f t="shared" si="10"/>
        <v>0.26445407462213294</v>
      </c>
      <c r="AL36">
        <f t="shared" si="10"/>
        <v>0.14696297079237572</v>
      </c>
      <c r="AM36">
        <f t="shared" si="10"/>
        <v>5.6900257196208998E-3</v>
      </c>
      <c r="AN36">
        <f t="shared" si="10"/>
        <v>3.0740231828911674E-3</v>
      </c>
      <c r="AO36">
        <f t="shared" si="10"/>
        <v>1.6823450657083466E-3</v>
      </c>
      <c r="AP36">
        <f t="shared" si="10"/>
        <v>2.730507698270091E-4</v>
      </c>
      <c r="AQ36">
        <f t="shared" si="10"/>
        <v>1.1529788958179191E-2</v>
      </c>
      <c r="AR36">
        <f t="shared" si="10"/>
        <v>9.6888982841841954E-5</v>
      </c>
      <c r="AS36">
        <f t="shared" si="10"/>
        <v>1.0243807913187471E-2</v>
      </c>
      <c r="AT36">
        <f t="shared" si="10"/>
        <v>7.574956840362189E-4</v>
      </c>
      <c r="AU36">
        <f t="shared" si="10"/>
        <v>4.315963781136596E-4</v>
      </c>
      <c r="AV36">
        <f t="shared" si="10"/>
        <v>1.1979001514991369E-2</v>
      </c>
      <c r="AW36">
        <f t="shared" si="10"/>
        <v>0.22555755205580805</v>
      </c>
      <c r="AX36">
        <f t="shared" si="10"/>
        <v>4.1336363316069477E-2</v>
      </c>
      <c r="AY36">
        <f t="shared" si="10"/>
        <v>5.6724095409223831E-3</v>
      </c>
      <c r="AZ36">
        <f t="shared" si="10"/>
        <v>9.8914843392171378E-3</v>
      </c>
      <c r="BA36">
        <f t="shared" si="10"/>
        <v>2.0108867984356835E-2</v>
      </c>
      <c r="BB36">
        <f t="shared" si="10"/>
        <v>7.1785928196455625E-3</v>
      </c>
      <c r="BC36">
        <f t="shared" si="10"/>
        <v>4.777507663037734E-2</v>
      </c>
      <c r="BD36">
        <f t="shared" si="10"/>
        <v>5.2214353662403554E-2</v>
      </c>
      <c r="BE36">
        <f t="shared" si="10"/>
        <v>1.6929147729274566E-2</v>
      </c>
      <c r="BF36">
        <f t="shared" si="10"/>
        <v>8.8080893492583584E-6</v>
      </c>
      <c r="BG36">
        <f t="shared" si="10"/>
        <v>9.2132614593242439E-3</v>
      </c>
      <c r="BH36">
        <f t="shared" si="10"/>
        <v>6.6236831906422858E-3</v>
      </c>
      <c r="BI36">
        <f t="shared" si="10"/>
        <v>1.1010111686572949E-2</v>
      </c>
      <c r="BJ36">
        <f t="shared" si="10"/>
        <v>9.0282915829898187E-3</v>
      </c>
    </row>
    <row r="37" spans="29:62" x14ac:dyDescent="0.3">
      <c r="AC37">
        <f t="shared" si="3"/>
        <v>13</v>
      </c>
      <c r="AD37" t="str">
        <f t="shared" si="4"/>
        <v>2016</v>
      </c>
      <c r="AE37">
        <f t="shared" ref="AE37:BJ37" si="11">AF22/$AE22</f>
        <v>1.3669705358559767E-3</v>
      </c>
      <c r="AF37">
        <f t="shared" si="11"/>
        <v>1.3762276726676423E-2</v>
      </c>
      <c r="AG37">
        <f t="shared" si="11"/>
        <v>1.3929786821363709E-5</v>
      </c>
      <c r="AH37">
        <f t="shared" si="11"/>
        <v>0.6514291255973057</v>
      </c>
      <c r="AI37">
        <f t="shared" si="11"/>
        <v>3.4789201770317212E-2</v>
      </c>
      <c r="AJ37">
        <f t="shared" si="11"/>
        <v>5.1310986898947329E-2</v>
      </c>
      <c r="AK37">
        <f t="shared" si="11"/>
        <v>0.26372260328319785</v>
      </c>
      <c r="AL37">
        <f t="shared" si="11"/>
        <v>0.15886128400895738</v>
      </c>
      <c r="AM37">
        <f t="shared" si="11"/>
        <v>5.483751520815333E-3</v>
      </c>
      <c r="AN37">
        <f t="shared" si="11"/>
        <v>3.3325692521996722E-3</v>
      </c>
      <c r="AO37">
        <f t="shared" si="11"/>
        <v>1.7897131169220461E-3</v>
      </c>
      <c r="AP37">
        <f t="shared" si="11"/>
        <v>2.5567330241743516E-4</v>
      </c>
      <c r="AQ37">
        <f t="shared" si="11"/>
        <v>1.1355421155643327E-2</v>
      </c>
      <c r="AR37">
        <f t="shared" si="11"/>
        <v>9.6979528503165054E-5</v>
      </c>
      <c r="AS37">
        <f t="shared" si="11"/>
        <v>9.9977077565990159E-3</v>
      </c>
      <c r="AT37">
        <f t="shared" si="11"/>
        <v>8.7281575652848557E-4</v>
      </c>
      <c r="AU37">
        <f t="shared" si="11"/>
        <v>3.8791811401266022E-4</v>
      </c>
      <c r="AV37">
        <f t="shared" si="11"/>
        <v>1.1452400684146493E-2</v>
      </c>
      <c r="AW37">
        <f t="shared" si="11"/>
        <v>0.22553030169449687</v>
      </c>
      <c r="AX37">
        <f t="shared" si="11"/>
        <v>3.8553770740394622E-2</v>
      </c>
      <c r="AY37">
        <f t="shared" si="11"/>
        <v>5.6865268985946786E-3</v>
      </c>
      <c r="AZ37">
        <f t="shared" si="11"/>
        <v>9.7508507749545954E-3</v>
      </c>
      <c r="BA37">
        <f t="shared" si="11"/>
        <v>2.0753619099677323E-2</v>
      </c>
      <c r="BB37">
        <f t="shared" si="11"/>
        <v>7.0089750145469294E-3</v>
      </c>
      <c r="BC37">
        <f t="shared" si="11"/>
        <v>4.8278172553030171E-2</v>
      </c>
      <c r="BD37">
        <f t="shared" si="11"/>
        <v>5.265988397721863E-2</v>
      </c>
      <c r="BE37">
        <f t="shared" si="11"/>
        <v>1.6989050129599916E-2</v>
      </c>
      <c r="BF37">
        <f t="shared" si="11"/>
        <v>1.7632641546030011E-5</v>
      </c>
      <c r="BG37">
        <f t="shared" si="11"/>
        <v>9.645054925678416E-3</v>
      </c>
      <c r="BH37">
        <f t="shared" si="11"/>
        <v>6.9031791652707491E-3</v>
      </c>
      <c r="BI37">
        <f t="shared" si="11"/>
        <v>1.1461217004919507E-2</v>
      </c>
      <c r="BJ37">
        <f t="shared" si="11"/>
        <v>9.0808103962054555E-3</v>
      </c>
    </row>
    <row r="38" spans="29:62" x14ac:dyDescent="0.3">
      <c r="AC38">
        <f t="shared" si="3"/>
        <v>13</v>
      </c>
      <c r="AD38" t="str">
        <f t="shared" si="4"/>
        <v>2017</v>
      </c>
      <c r="AE38">
        <f t="shared" ref="AE38:BJ38" si="12">AF23/$AE23</f>
        <v>1.3379937512000141E-3</v>
      </c>
      <c r="AF38">
        <f t="shared" si="12"/>
        <v>1.1144856958335515E-2</v>
      </c>
      <c r="AG38">
        <f t="shared" si="12"/>
        <v>1.1171039081182035E-5</v>
      </c>
      <c r="AH38">
        <f t="shared" si="12"/>
        <v>0.64504023319544079</v>
      </c>
      <c r="AI38">
        <f t="shared" si="12"/>
        <v>3.4237489308966501E-2</v>
      </c>
      <c r="AJ38">
        <f t="shared" si="12"/>
        <v>5.3149709378436404E-2</v>
      </c>
      <c r="AK38">
        <f t="shared" si="12"/>
        <v>0.26570491002077112</v>
      </c>
      <c r="AL38">
        <f t="shared" si="12"/>
        <v>0.16105496500322913</v>
      </c>
      <c r="AM38">
        <f t="shared" si="12"/>
        <v>5.6727932834127522E-3</v>
      </c>
      <c r="AN38">
        <f t="shared" si="12"/>
        <v>3.621860327101988E-3</v>
      </c>
      <c r="AO38">
        <f t="shared" si="12"/>
        <v>1.9985687106177236E-3</v>
      </c>
      <c r="AP38">
        <f t="shared" si="12"/>
        <v>2.6182122846520398E-4</v>
      </c>
      <c r="AQ38">
        <f t="shared" si="12"/>
        <v>1.085685360702379E-2</v>
      </c>
      <c r="AR38">
        <f t="shared" si="12"/>
        <v>9.6001117103908118E-5</v>
      </c>
      <c r="AS38">
        <f t="shared" si="12"/>
        <v>9.4779284704403829E-3</v>
      </c>
      <c r="AT38">
        <f t="shared" si="12"/>
        <v>9.4255642247473423E-4</v>
      </c>
      <c r="AU38">
        <f t="shared" si="12"/>
        <v>3.4036759700476512E-4</v>
      </c>
      <c r="AV38">
        <f t="shared" si="12"/>
        <v>1.2139777626503289E-2</v>
      </c>
      <c r="AW38">
        <f t="shared" si="12"/>
        <v>0.22792410675324221</v>
      </c>
      <c r="AX38">
        <f t="shared" si="12"/>
        <v>3.6375696008099007E-2</v>
      </c>
      <c r="AY38">
        <f t="shared" si="12"/>
        <v>5.8473407690562218E-3</v>
      </c>
      <c r="AZ38">
        <f t="shared" si="12"/>
        <v>9.9055698102668826E-3</v>
      </c>
      <c r="BA38">
        <f t="shared" si="12"/>
        <v>2.1434431237018031E-2</v>
      </c>
      <c r="BB38">
        <f t="shared" si="12"/>
        <v>7.1128100399713741E-3</v>
      </c>
      <c r="BC38">
        <f t="shared" si="12"/>
        <v>4.8349653523240999E-2</v>
      </c>
      <c r="BD38">
        <f t="shared" si="12"/>
        <v>5.4004992058089403E-2</v>
      </c>
      <c r="BE38">
        <f t="shared" si="12"/>
        <v>1.7254018955856942E-2</v>
      </c>
      <c r="BF38">
        <f t="shared" si="12"/>
        <v>1.7454748564346931E-5</v>
      </c>
      <c r="BG38">
        <f t="shared" si="12"/>
        <v>1.0036480424499485E-2</v>
      </c>
      <c r="BH38">
        <f t="shared" si="12"/>
        <v>7.2699027770504968E-3</v>
      </c>
      <c r="BI38">
        <f t="shared" si="12"/>
        <v>1.1755773158087658E-2</v>
      </c>
      <c r="BJ38">
        <f t="shared" si="12"/>
        <v>9.3208357333612601E-3</v>
      </c>
    </row>
    <row r="39" spans="29:62" x14ac:dyDescent="0.3">
      <c r="AC39">
        <f t="shared" si="3"/>
        <v>13</v>
      </c>
      <c r="AD39" t="str">
        <f t="shared" si="4"/>
        <v>2018</v>
      </c>
      <c r="AE39">
        <f t="shared" ref="AE39:BJ39" si="13">AF24/$AE24</f>
        <v>1.3604917293754551E-3</v>
      </c>
      <c r="AF39">
        <f t="shared" si="13"/>
        <v>9.6664008045219685E-3</v>
      </c>
      <c r="AG39">
        <f t="shared" si="13"/>
        <v>9.6230537157124531E-6</v>
      </c>
      <c r="AH39">
        <f t="shared" si="13"/>
        <v>0.6446925824461629</v>
      </c>
      <c r="AI39">
        <f t="shared" si="13"/>
        <v>3.4226861323993482E-2</v>
      </c>
      <c r="AJ39">
        <f t="shared" si="13"/>
        <v>5.3316919235704127E-2</v>
      </c>
      <c r="AK39">
        <f t="shared" si="13"/>
        <v>0.27452578284842388</v>
      </c>
      <c r="AL39">
        <f t="shared" si="13"/>
        <v>0.16767520893296806</v>
      </c>
      <c r="AM39">
        <f t="shared" si="13"/>
        <v>5.3837084301418319E-3</v>
      </c>
      <c r="AN39">
        <f t="shared" si="13"/>
        <v>3.8232132329992716E-3</v>
      </c>
      <c r="AO39">
        <f t="shared" si="13"/>
        <v>2.0633214273329402E-3</v>
      </c>
      <c r="AP39">
        <f t="shared" si="13"/>
        <v>3.1209903942851198E-4</v>
      </c>
      <c r="AQ39">
        <f t="shared" si="13"/>
        <v>1.0975482886569339E-2</v>
      </c>
      <c r="AR39">
        <f t="shared" si="13"/>
        <v>1.1270243090474044E-4</v>
      </c>
      <c r="AS39">
        <f t="shared" si="13"/>
        <v>9.4756736137601005E-3</v>
      </c>
      <c r="AT39">
        <f t="shared" si="13"/>
        <v>1.0663383847140826E-3</v>
      </c>
      <c r="AU39">
        <f t="shared" si="13"/>
        <v>3.2076845719041511E-4</v>
      </c>
      <c r="AV39">
        <f t="shared" si="13"/>
        <v>1.3558969379616466E-2</v>
      </c>
      <c r="AW39">
        <f t="shared" si="13"/>
        <v>0.23502791552519334</v>
      </c>
      <c r="AX39">
        <f t="shared" si="13"/>
        <v>3.5752678850088426E-2</v>
      </c>
      <c r="AY39">
        <f t="shared" si="13"/>
        <v>5.9558900024274369E-3</v>
      </c>
      <c r="AZ39">
        <f t="shared" si="13"/>
        <v>1.0472656656378958E-2</v>
      </c>
      <c r="BA39">
        <f t="shared" si="13"/>
        <v>2.2739882789471859E-2</v>
      </c>
      <c r="BB39">
        <f t="shared" si="13"/>
        <v>6.7187987654749107E-3</v>
      </c>
      <c r="BC39">
        <f t="shared" si="13"/>
        <v>4.9155598709990637E-2</v>
      </c>
      <c r="BD39">
        <f t="shared" si="13"/>
        <v>5.6489926136560668E-2</v>
      </c>
      <c r="BE39">
        <f t="shared" si="13"/>
        <v>1.8327149148663176E-2</v>
      </c>
      <c r="BF39">
        <f t="shared" si="13"/>
        <v>1.7338835523806221E-5</v>
      </c>
      <c r="BG39">
        <f t="shared" si="13"/>
        <v>1.0498664909664666E-2</v>
      </c>
      <c r="BH39">
        <f t="shared" si="13"/>
        <v>7.6117487949509312E-3</v>
      </c>
      <c r="BI39">
        <f t="shared" si="13"/>
        <v>1.2293234386378612E-2</v>
      </c>
      <c r="BJ39">
        <f t="shared" si="13"/>
        <v>9.848458577521934E-3</v>
      </c>
    </row>
    <row r="40" spans="29:62" x14ac:dyDescent="0.3">
      <c r="AC40">
        <f t="shared" si="3"/>
        <v>13</v>
      </c>
      <c r="AD40" t="str">
        <f t="shared" si="4"/>
        <v>2019</v>
      </c>
      <c r="AE40">
        <f t="shared" ref="AE40:BJ40" si="14">AF25/$AE25</f>
        <v>1.3886171824280457E-3</v>
      </c>
      <c r="AF40">
        <f t="shared" si="14"/>
        <v>9.9632114260982466E-3</v>
      </c>
      <c r="AG40">
        <f t="shared" si="14"/>
        <v>9.8679939407054741E-6</v>
      </c>
      <c r="AH40">
        <f t="shared" si="14"/>
        <v>0.65106254057563295</v>
      </c>
      <c r="AI40">
        <f t="shared" si="14"/>
        <v>3.395801774507682E-2</v>
      </c>
      <c r="AJ40">
        <f t="shared" si="14"/>
        <v>5.3953689677558973E-2</v>
      </c>
      <c r="AK40">
        <f t="shared" si="14"/>
        <v>0.28192166197792684</v>
      </c>
      <c r="AL40">
        <f t="shared" si="14"/>
        <v>0.19431291928154079</v>
      </c>
      <c r="AM40">
        <f t="shared" si="14"/>
        <v>5.7822982038519804E-3</v>
      </c>
      <c r="AN40">
        <f t="shared" si="14"/>
        <v>3.869292360960831E-3</v>
      </c>
      <c r="AO40">
        <f t="shared" si="14"/>
        <v>2.2332828392122917E-3</v>
      </c>
      <c r="AP40">
        <f t="shared" si="14"/>
        <v>3.1162086128543607E-4</v>
      </c>
      <c r="AQ40">
        <f t="shared" si="14"/>
        <v>1.0958666955204501E-2</v>
      </c>
      <c r="AR40">
        <f t="shared" si="14"/>
        <v>9.5217485392772125E-5</v>
      </c>
      <c r="AS40">
        <f t="shared" si="14"/>
        <v>9.469811729062973E-3</v>
      </c>
      <c r="AT40">
        <f t="shared" si="14"/>
        <v>1.0733607444276131E-3</v>
      </c>
      <c r="AU40">
        <f t="shared" si="14"/>
        <v>3.2027699632114259E-4</v>
      </c>
      <c r="AV40">
        <f t="shared" si="14"/>
        <v>1.5208829257736421E-2</v>
      </c>
      <c r="AW40">
        <f t="shared" si="14"/>
        <v>0.24064055399264228</v>
      </c>
      <c r="AX40">
        <f t="shared" si="14"/>
        <v>3.5143908244968623E-2</v>
      </c>
      <c r="AY40">
        <f t="shared" si="14"/>
        <v>6.5613503570655703E-3</v>
      </c>
      <c r="AZ40">
        <f t="shared" si="14"/>
        <v>1.0551828608526293E-2</v>
      </c>
      <c r="BA40">
        <f t="shared" si="14"/>
        <v>2.3795715213157324E-2</v>
      </c>
      <c r="BB40">
        <f t="shared" si="14"/>
        <v>6.4315083315299717E-3</v>
      </c>
      <c r="BC40">
        <f t="shared" si="14"/>
        <v>4.965159056481281E-2</v>
      </c>
      <c r="BD40">
        <f t="shared" si="14"/>
        <v>5.8273101060376545E-2</v>
      </c>
      <c r="BE40">
        <f t="shared" si="14"/>
        <v>1.9199307509197145E-2</v>
      </c>
      <c r="BF40">
        <f t="shared" si="14"/>
        <v>3.4624540142826231E-5</v>
      </c>
      <c r="BG40">
        <f t="shared" si="14"/>
        <v>1.1140445790954339E-2</v>
      </c>
      <c r="BH40">
        <f t="shared" si="14"/>
        <v>7.8511144773858472E-3</v>
      </c>
      <c r="BI40">
        <f t="shared" si="14"/>
        <v>1.2473490586453148E-2</v>
      </c>
      <c r="BJ40">
        <f t="shared" si="14"/>
        <v>1.0396018177883576E-2</v>
      </c>
    </row>
    <row r="41" spans="29:62" x14ac:dyDescent="0.3">
      <c r="AC41">
        <f t="shared" si="3"/>
        <v>13</v>
      </c>
      <c r="AD41" t="str">
        <f t="shared" si="4"/>
        <v>2020</v>
      </c>
      <c r="AE41">
        <f t="shared" ref="AE41:BJ41" si="15">AF26/$AE26</f>
        <v>1.4086944482901843E-3</v>
      </c>
      <c r="AF41">
        <f t="shared" si="15"/>
        <v>1.5635816142876922E-2</v>
      </c>
      <c r="AG41">
        <f t="shared" si="15"/>
        <v>1.5488716599750796E-5</v>
      </c>
      <c r="AH41">
        <f t="shared" si="15"/>
        <v>0.65506887719784024</v>
      </c>
      <c r="AI41">
        <f t="shared" si="15"/>
        <v>3.4386681434307072E-2</v>
      </c>
      <c r="AJ41">
        <f t="shared" si="15"/>
        <v>5.6823688218191885E-2</v>
      </c>
      <c r="AK41">
        <f t="shared" si="15"/>
        <v>0.2830714384604735</v>
      </c>
      <c r="AL41">
        <f t="shared" si="15"/>
        <v>0.18271493839125016</v>
      </c>
      <c r="AM41">
        <f t="shared" si="15"/>
        <v>5.8666758964419216E-3</v>
      </c>
      <c r="AN41">
        <f t="shared" si="15"/>
        <v>3.9197701785961513E-3</v>
      </c>
      <c r="AO41">
        <f t="shared" si="15"/>
        <v>2.1891873182887998E-3</v>
      </c>
      <c r="AP41">
        <f t="shared" si="15"/>
        <v>3.3746365775993352E-4</v>
      </c>
      <c r="AQ41">
        <f t="shared" si="15"/>
        <v>1.0695002076699432E-2</v>
      </c>
      <c r="AR41">
        <f t="shared" si="15"/>
        <v>8.6529143015367572E-5</v>
      </c>
      <c r="AS41">
        <f t="shared" si="15"/>
        <v>9.3884120171673826E-3</v>
      </c>
      <c r="AT41">
        <f t="shared" si="15"/>
        <v>9.6912640177211683E-4</v>
      </c>
      <c r="AU41">
        <f t="shared" si="15"/>
        <v>2.5093451474456595E-4</v>
      </c>
      <c r="AV41">
        <f t="shared" si="15"/>
        <v>1.6258825972587567E-2</v>
      </c>
      <c r="AW41">
        <f t="shared" si="15"/>
        <v>0.24108749826941714</v>
      </c>
      <c r="AX41">
        <f t="shared" si="15"/>
        <v>3.514813789284231E-2</v>
      </c>
      <c r="AY41">
        <f t="shared" si="15"/>
        <v>7.6924408140661774E-3</v>
      </c>
      <c r="AZ41">
        <f t="shared" si="15"/>
        <v>1.0331579676034888E-2</v>
      </c>
      <c r="BA41">
        <f t="shared" si="15"/>
        <v>2.4479094559047489E-2</v>
      </c>
      <c r="BB41">
        <f t="shared" si="15"/>
        <v>5.9705108680603624E-3</v>
      </c>
      <c r="BC41">
        <f t="shared" si="15"/>
        <v>4.8689948774747333E-2</v>
      </c>
      <c r="BD41">
        <f t="shared" si="15"/>
        <v>5.8156237020628547E-2</v>
      </c>
      <c r="BE41">
        <f t="shared" si="15"/>
        <v>1.8837394434445522E-2</v>
      </c>
      <c r="BF41">
        <f t="shared" si="15"/>
        <v>3.4611657206147032E-5</v>
      </c>
      <c r="BG41">
        <f t="shared" si="15"/>
        <v>1.0919977848539389E-2</v>
      </c>
      <c r="BH41">
        <f t="shared" si="15"/>
        <v>8.1337394434445529E-3</v>
      </c>
      <c r="BI41">
        <f t="shared" si="15"/>
        <v>1.2200609165166828E-2</v>
      </c>
      <c r="BJ41">
        <f t="shared" si="15"/>
        <v>1.110168904887166E-2</v>
      </c>
    </row>
    <row r="42" spans="29:62" x14ac:dyDescent="0.3">
      <c r="AC42">
        <f t="shared" si="3"/>
        <v>13</v>
      </c>
      <c r="AD42" t="str">
        <f t="shared" si="4"/>
        <v>2021</v>
      </c>
      <c r="AE42">
        <f t="shared" ref="AE42:BJ42" si="16">AF27/$AE27</f>
        <v>1.4363768819815445E-3</v>
      </c>
      <c r="AF42">
        <f t="shared" si="16"/>
        <v>1.2081107333657115E-2</v>
      </c>
      <c r="AG42">
        <f t="shared" si="16"/>
        <v>1.1968361895510996E-5</v>
      </c>
      <c r="AH42">
        <f t="shared" si="16"/>
        <v>0.68202317352390207</v>
      </c>
      <c r="AI42">
        <f t="shared" si="16"/>
        <v>3.4760285853049327E-2</v>
      </c>
      <c r="AJ42">
        <f t="shared" si="16"/>
        <v>5.5609519184069936E-2</v>
      </c>
      <c r="AK42">
        <f t="shared" si="16"/>
        <v>0.29805557482828005</v>
      </c>
      <c r="AL42">
        <f t="shared" si="16"/>
        <v>0.15605703184624992</v>
      </c>
      <c r="AM42">
        <f t="shared" si="16"/>
        <v>5.4551446610698676E-3</v>
      </c>
      <c r="AN42">
        <f t="shared" si="16"/>
        <v>3.5124540345521406E-3</v>
      </c>
      <c r="AO42">
        <f t="shared" si="16"/>
        <v>2.1595087767987235E-3</v>
      </c>
      <c r="AP42">
        <f t="shared" si="16"/>
        <v>3.6425449247207381E-4</v>
      </c>
      <c r="AQ42">
        <f t="shared" si="16"/>
        <v>1.0780198431971137E-2</v>
      </c>
      <c r="AR42">
        <f t="shared" si="16"/>
        <v>8.6727260112398524E-5</v>
      </c>
      <c r="AS42">
        <f t="shared" si="16"/>
        <v>9.5746895164087985E-3</v>
      </c>
      <c r="AT42">
        <f t="shared" si="16"/>
        <v>8.7594532713522509E-4</v>
      </c>
      <c r="AU42">
        <f t="shared" si="16"/>
        <v>2.4283632831471587E-4</v>
      </c>
      <c r="AV42">
        <f t="shared" si="16"/>
        <v>1.8204051897592451E-2</v>
      </c>
      <c r="AW42">
        <f t="shared" si="16"/>
        <v>0.25263650870741694</v>
      </c>
      <c r="AX42">
        <f t="shared" si="16"/>
        <v>3.5983140220634147E-2</v>
      </c>
      <c r="AY42">
        <f t="shared" si="16"/>
        <v>9.2798168320266418E-3</v>
      </c>
      <c r="AZ42">
        <f t="shared" si="16"/>
        <v>1.1326580170679248E-2</v>
      </c>
      <c r="BA42">
        <f t="shared" si="16"/>
        <v>2.5489141747033928E-2</v>
      </c>
      <c r="BB42">
        <f t="shared" si="16"/>
        <v>5.6459446333171443E-3</v>
      </c>
      <c r="BC42">
        <f t="shared" si="16"/>
        <v>5.0917574411989179E-2</v>
      </c>
      <c r="BD42">
        <f t="shared" si="16"/>
        <v>6.0535627558454173E-2</v>
      </c>
      <c r="BE42">
        <f t="shared" si="16"/>
        <v>1.9348851731076113E-2</v>
      </c>
      <c r="BF42">
        <f t="shared" si="16"/>
        <v>2.6018178033719559E-5</v>
      </c>
      <c r="BG42">
        <f t="shared" si="16"/>
        <v>1.0936307500173454E-2</v>
      </c>
      <c r="BH42">
        <f t="shared" si="16"/>
        <v>8.8808714355096095E-3</v>
      </c>
      <c r="BI42">
        <f t="shared" si="16"/>
        <v>1.3173870811073336E-2</v>
      </c>
      <c r="BJ42">
        <f t="shared" si="16"/>
        <v>1.178623464927496E-2</v>
      </c>
    </row>
    <row r="43" spans="29:62" x14ac:dyDescent="0.3">
      <c r="AC43">
        <f t="shared" si="3"/>
        <v>13</v>
      </c>
      <c r="AD43" t="str">
        <f t="shared" si="4"/>
        <v>2022</v>
      </c>
      <c r="AE43">
        <f t="shared" ref="AE43:BJ43" si="17">AF28/$AE28</f>
        <v>1.4650676432048735E-3</v>
      </c>
      <c r="AF43">
        <f t="shared" si="17"/>
        <v>1.3502607669411734E-2</v>
      </c>
      <c r="AG43">
        <f t="shared" si="17"/>
        <v>1.3363763374610585E-5</v>
      </c>
      <c r="AH43">
        <f t="shared" si="17"/>
        <v>0.71531712904709421</v>
      </c>
      <c r="AI43">
        <f t="shared" si="17"/>
        <v>3.4337929658009143E-2</v>
      </c>
      <c r="AJ43">
        <f t="shared" si="17"/>
        <v>5.5181929415031632E-2</v>
      </c>
      <c r="AK43">
        <f t="shared" si="17"/>
        <v>0.29624165849510142</v>
      </c>
      <c r="AL43">
        <f t="shared" si="17"/>
        <v>0.15338823468156929</v>
      </c>
      <c r="AM43">
        <f t="shared" si="17"/>
        <v>5.7099716236972504E-3</v>
      </c>
      <c r="AN43">
        <f t="shared" si="17"/>
        <v>3.5058184437290105E-3</v>
      </c>
      <c r="AO43">
        <f t="shared" si="17"/>
        <v>2.1607643378428803E-3</v>
      </c>
      <c r="AP43">
        <f t="shared" si="17"/>
        <v>3.8182181070315957E-4</v>
      </c>
      <c r="AQ43">
        <f t="shared" si="17"/>
        <v>1.0630266320712966E-2</v>
      </c>
      <c r="AR43">
        <f t="shared" si="17"/>
        <v>8.6777684250718084E-5</v>
      </c>
      <c r="AS43">
        <f t="shared" si="17"/>
        <v>9.458767583328271E-3</v>
      </c>
      <c r="AT43">
        <f t="shared" si="17"/>
        <v>8.6777684250718089E-4</v>
      </c>
      <c r="AU43">
        <f t="shared" si="17"/>
        <v>2.1694421062679522E-4</v>
      </c>
      <c r="AV43">
        <f t="shared" si="17"/>
        <v>1.8691913187604676E-2</v>
      </c>
      <c r="AW43">
        <f t="shared" si="17"/>
        <v>0.25032758575804648</v>
      </c>
      <c r="AX43">
        <f t="shared" si="17"/>
        <v>3.522306203736647E-2</v>
      </c>
      <c r="AY43">
        <f t="shared" si="17"/>
        <v>9.4848008886034875E-3</v>
      </c>
      <c r="AZ43">
        <f t="shared" si="17"/>
        <v>1.1489365394795075E-2</v>
      </c>
      <c r="BA43">
        <f t="shared" si="17"/>
        <v>2.4341140432326422E-2</v>
      </c>
      <c r="BB43">
        <f t="shared" si="17"/>
        <v>5.4496385709450956E-3</v>
      </c>
      <c r="BC43">
        <f t="shared" si="17"/>
        <v>5.1849666339804056E-2</v>
      </c>
      <c r="BD43">
        <f t="shared" si="17"/>
        <v>5.9217091732690019E-2</v>
      </c>
      <c r="BE43">
        <f t="shared" si="17"/>
        <v>1.8796046408705538E-2</v>
      </c>
      <c r="BF43">
        <f t="shared" si="17"/>
        <v>1.7355536850143617E-5</v>
      </c>
      <c r="BG43">
        <f t="shared" si="17"/>
        <v>1.0682332931263396E-2</v>
      </c>
      <c r="BH43">
        <f t="shared" si="17"/>
        <v>9.1203346147504701E-3</v>
      </c>
      <c r="BI43">
        <f t="shared" si="17"/>
        <v>1.3042685942882928E-2</v>
      </c>
      <c r="BJ43">
        <f t="shared" si="17"/>
        <v>1.2157553563525604E-2</v>
      </c>
    </row>
    <row r="44" spans="29:62" x14ac:dyDescent="0.3">
      <c r="AC44">
        <f t="shared" si="3"/>
        <v>13</v>
      </c>
      <c r="AD44" t="str">
        <f t="shared" si="4"/>
        <v>2023</v>
      </c>
      <c r="AE44">
        <f t="shared" ref="AE44:BJ44" si="18">AF29/$AE29</f>
        <v>1.4591563874752004E-3</v>
      </c>
      <c r="AF44">
        <f t="shared" si="18"/>
        <v>1.600103510739239E-2</v>
      </c>
      <c r="AG44">
        <f t="shared" si="18"/>
        <v>1.5699128784611403E-5</v>
      </c>
      <c r="AH44">
        <f t="shared" si="18"/>
        <v>0.72993185543000083</v>
      </c>
      <c r="AI44">
        <f t="shared" si="18"/>
        <v>3.2942292762874151E-2</v>
      </c>
      <c r="AJ44">
        <f t="shared" si="18"/>
        <v>5.4662296213232126E-2</v>
      </c>
      <c r="AK44">
        <f t="shared" si="18"/>
        <v>0.29322867247476925</v>
      </c>
      <c r="AL44">
        <f t="shared" si="18"/>
        <v>0.1523936858449064</v>
      </c>
      <c r="AM44">
        <f t="shared" si="18"/>
        <v>5.6758388682825846E-3</v>
      </c>
      <c r="AN44">
        <f t="shared" si="18"/>
        <v>3.8730268265332528E-3</v>
      </c>
      <c r="AO44">
        <f t="shared" si="18"/>
        <v>2.2772362632623136E-3</v>
      </c>
      <c r="AP44">
        <f t="shared" si="18"/>
        <v>4.2266885189338392E-4</v>
      </c>
      <c r="AQ44">
        <f t="shared" si="18"/>
        <v>1.0230311394807212E-2</v>
      </c>
      <c r="AR44">
        <f t="shared" si="18"/>
        <v>9.4884844302596392E-5</v>
      </c>
      <c r="AS44">
        <f t="shared" si="18"/>
        <v>9.1434486327956529E-3</v>
      </c>
      <c r="AT44">
        <f t="shared" si="18"/>
        <v>8.2808591391356852E-4</v>
      </c>
      <c r="AU44">
        <f t="shared" si="18"/>
        <v>1.6389200379539378E-4</v>
      </c>
      <c r="AV44">
        <f t="shared" si="18"/>
        <v>1.8813076856723884E-2</v>
      </c>
      <c r="AW44">
        <f t="shared" si="18"/>
        <v>0.24793409816268439</v>
      </c>
      <c r="AX44">
        <f t="shared" si="18"/>
        <v>3.4356939532476496E-2</v>
      </c>
      <c r="AY44">
        <f t="shared" si="18"/>
        <v>1.0204433709997412E-2</v>
      </c>
      <c r="AZ44">
        <f t="shared" si="18"/>
        <v>1.1869231432761149E-2</v>
      </c>
      <c r="BA44">
        <f t="shared" si="18"/>
        <v>2.3867851289571293E-2</v>
      </c>
      <c r="BB44">
        <f t="shared" si="18"/>
        <v>5.8138531872681792E-3</v>
      </c>
      <c r="BC44">
        <f t="shared" si="18"/>
        <v>5.0159579056327092E-2</v>
      </c>
      <c r="BD44">
        <f t="shared" si="18"/>
        <v>5.7534719227119814E-2</v>
      </c>
      <c r="BE44">
        <f t="shared" si="18"/>
        <v>1.8951091175709481E-2</v>
      </c>
      <c r="BF44">
        <f t="shared" si="18"/>
        <v>3.4503579746398686E-5</v>
      </c>
      <c r="BG44">
        <f t="shared" si="18"/>
        <v>1.0670232036573794E-2</v>
      </c>
      <c r="BH44">
        <f t="shared" si="18"/>
        <v>9.2469593720348481E-3</v>
      </c>
      <c r="BI44">
        <f t="shared" si="18"/>
        <v>1.2645561977055119E-2</v>
      </c>
      <c r="BJ44">
        <f t="shared" si="18"/>
        <v>1.2714569136547917E-2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FE45F-1EE0-46C0-8458-9B6E843E0989}">
  <dimension ref="A1:CF14"/>
  <sheetViews>
    <sheetView zoomScale="50" zoomScaleNormal="50" workbookViewId="0"/>
  </sheetViews>
  <sheetFormatPr defaultRowHeight="15.6" x14ac:dyDescent="0.3"/>
  <sheetData>
    <row r="1" spans="1:84" ht="296.39999999999998" x14ac:dyDescent="0.3">
      <c r="A1" t="s">
        <v>110</v>
      </c>
      <c r="B1" s="2" t="s">
        <v>1</v>
      </c>
      <c r="C1" s="2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2" t="s">
        <v>8</v>
      </c>
      <c r="J1" s="2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2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2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2" t="s">
        <v>29</v>
      </c>
      <c r="AE1" s="1" t="s">
        <v>30</v>
      </c>
      <c r="AF1" s="1" t="s">
        <v>31</v>
      </c>
      <c r="AG1" s="2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2" t="s">
        <v>38</v>
      </c>
      <c r="AN1" s="1" t="s">
        <v>39</v>
      </c>
      <c r="AO1" s="2" t="s">
        <v>40</v>
      </c>
      <c r="AP1" s="1" t="s">
        <v>41</v>
      </c>
      <c r="AQ1" s="2" t="s">
        <v>42</v>
      </c>
      <c r="AR1" s="1" t="s">
        <v>43</v>
      </c>
      <c r="AS1" s="1" t="s">
        <v>44</v>
      </c>
      <c r="AT1" s="1" t="s">
        <v>45</v>
      </c>
      <c r="AU1" s="2" t="s">
        <v>46</v>
      </c>
      <c r="AV1" s="1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1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2" t="s">
        <v>82</v>
      </c>
      <c r="CF1" s="1" t="s">
        <v>83</v>
      </c>
    </row>
    <row r="2" spans="1:84" x14ac:dyDescent="0.3">
      <c r="A2" t="s">
        <v>84</v>
      </c>
      <c r="B2">
        <v>123786</v>
      </c>
      <c r="C2">
        <v>115430</v>
      </c>
      <c r="D2">
        <v>6.02</v>
      </c>
      <c r="E2">
        <v>6.58</v>
      </c>
      <c r="F2">
        <v>178.85</v>
      </c>
      <c r="G2">
        <v>-2.4500000000000002</v>
      </c>
      <c r="H2">
        <v>4.17</v>
      </c>
      <c r="I2">
        <v>2655</v>
      </c>
      <c r="J2">
        <v>2.63</v>
      </c>
      <c r="K2">
        <v>52.96</v>
      </c>
      <c r="L2">
        <v>19.89</v>
      </c>
      <c r="M2">
        <v>7.76</v>
      </c>
      <c r="N2">
        <v>38.57</v>
      </c>
      <c r="O2">
        <v>42.51</v>
      </c>
      <c r="P2">
        <v>321.98</v>
      </c>
      <c r="Q2">
        <v>71602</v>
      </c>
      <c r="R2">
        <v>172.88</v>
      </c>
      <c r="S2">
        <v>4.9000000000000004</v>
      </c>
      <c r="T2">
        <v>86.36</v>
      </c>
      <c r="U2">
        <v>1203.01</v>
      </c>
      <c r="V2">
        <v>25.6</v>
      </c>
      <c r="W2">
        <v>1331.03</v>
      </c>
      <c r="X2">
        <v>94.17</v>
      </c>
      <c r="Y2">
        <v>4520</v>
      </c>
      <c r="Z2">
        <v>0.85</v>
      </c>
      <c r="AA2">
        <v>0.74</v>
      </c>
      <c r="AB2">
        <v>120.06</v>
      </c>
      <c r="AC2">
        <v>292.39</v>
      </c>
      <c r="AD2">
        <v>8187</v>
      </c>
      <c r="AE2">
        <v>5.7</v>
      </c>
      <c r="AF2">
        <v>9.86</v>
      </c>
      <c r="AG2">
        <v>8990</v>
      </c>
      <c r="AK2">
        <v>7.63</v>
      </c>
      <c r="AR2">
        <v>125.85</v>
      </c>
      <c r="AS2">
        <v>12.85</v>
      </c>
      <c r="AT2">
        <v>1811.95</v>
      </c>
      <c r="AU2">
        <v>26576</v>
      </c>
      <c r="AV2">
        <v>214.69</v>
      </c>
      <c r="AW2">
        <v>14893</v>
      </c>
      <c r="AX2">
        <v>505</v>
      </c>
      <c r="AY2">
        <v>254</v>
      </c>
      <c r="AZ2">
        <v>104</v>
      </c>
      <c r="BA2">
        <v>3</v>
      </c>
      <c r="BB2">
        <v>1109</v>
      </c>
      <c r="BC2">
        <v>18</v>
      </c>
      <c r="BD2">
        <v>1041</v>
      </c>
      <c r="BE2">
        <v>22</v>
      </c>
      <c r="BF2">
        <v>28</v>
      </c>
      <c r="BG2">
        <v>1484</v>
      </c>
      <c r="BH2">
        <v>13.86</v>
      </c>
      <c r="BI2">
        <v>22546</v>
      </c>
      <c r="BJ2">
        <v>4660</v>
      </c>
      <c r="BK2">
        <v>680</v>
      </c>
      <c r="BL2">
        <v>830</v>
      </c>
      <c r="BM2">
        <v>1918</v>
      </c>
      <c r="BN2">
        <v>874</v>
      </c>
      <c r="BO2">
        <v>4892</v>
      </c>
      <c r="BP2">
        <v>4824</v>
      </c>
      <c r="BQ2">
        <v>1628</v>
      </c>
      <c r="BR2">
        <v>1</v>
      </c>
      <c r="BS2">
        <v>883</v>
      </c>
      <c r="BT2">
        <v>554</v>
      </c>
      <c r="BU2">
        <v>1069</v>
      </c>
      <c r="BV2">
        <v>822</v>
      </c>
      <c r="BW2">
        <v>297831</v>
      </c>
      <c r="BX2">
        <v>220267</v>
      </c>
      <c r="BY2">
        <v>2.16</v>
      </c>
      <c r="BZ2">
        <v>0</v>
      </c>
      <c r="CA2">
        <v>94.13</v>
      </c>
      <c r="CB2">
        <v>4</v>
      </c>
      <c r="CC2">
        <v>149.30000000000001</v>
      </c>
      <c r="CD2">
        <v>97.39</v>
      </c>
      <c r="CE2">
        <v>9.0299999999999994</v>
      </c>
      <c r="CF2">
        <v>7.41</v>
      </c>
    </row>
    <row r="3" spans="1:84" x14ac:dyDescent="0.3">
      <c r="A3" t="s">
        <v>85</v>
      </c>
      <c r="B3">
        <v>122926</v>
      </c>
      <c r="C3">
        <v>115643</v>
      </c>
      <c r="D3">
        <v>6.22</v>
      </c>
      <c r="E3">
        <v>6.72</v>
      </c>
      <c r="F3">
        <v>174.62</v>
      </c>
      <c r="G3">
        <v>-3.44</v>
      </c>
      <c r="H3">
        <v>4.7300000000000004</v>
      </c>
      <c r="I3">
        <v>2879</v>
      </c>
      <c r="J3">
        <v>2.86</v>
      </c>
      <c r="K3">
        <v>47.52</v>
      </c>
      <c r="L3">
        <v>21.26</v>
      </c>
      <c r="M3">
        <v>10.18</v>
      </c>
      <c r="N3">
        <v>39.46</v>
      </c>
      <c r="O3">
        <v>42.59</v>
      </c>
      <c r="P3">
        <v>316.83</v>
      </c>
      <c r="Q3">
        <v>72530</v>
      </c>
      <c r="R3">
        <v>169.48</v>
      </c>
      <c r="S3">
        <v>1.24</v>
      </c>
      <c r="T3">
        <v>85.73</v>
      </c>
      <c r="U3">
        <v>1158.56</v>
      </c>
      <c r="V3">
        <v>25.27</v>
      </c>
      <c r="W3">
        <v>1350.84</v>
      </c>
      <c r="X3">
        <v>99.17</v>
      </c>
      <c r="Y3">
        <v>4536</v>
      </c>
      <c r="Z3">
        <v>0.87</v>
      </c>
      <c r="AA3">
        <v>0.77</v>
      </c>
      <c r="AB3">
        <v>140.57</v>
      </c>
      <c r="AC3">
        <v>296.75</v>
      </c>
      <c r="AD3">
        <v>8309</v>
      </c>
      <c r="AE3">
        <v>5.08</v>
      </c>
      <c r="AF3">
        <v>9.5299999999999994</v>
      </c>
      <c r="AG3">
        <v>10364</v>
      </c>
      <c r="AK3">
        <v>8.41</v>
      </c>
      <c r="AR3">
        <v>117.83</v>
      </c>
      <c r="AS3">
        <v>14.77</v>
      </c>
      <c r="AT3">
        <v>2061.04</v>
      </c>
      <c r="AU3">
        <v>26892</v>
      </c>
      <c r="AV3">
        <v>218.77</v>
      </c>
      <c r="AW3">
        <v>15000</v>
      </c>
      <c r="AX3">
        <v>548</v>
      </c>
      <c r="AY3">
        <v>238</v>
      </c>
      <c r="AZ3">
        <v>108</v>
      </c>
      <c r="BA3">
        <v>5</v>
      </c>
      <c r="BB3">
        <v>1117</v>
      </c>
      <c r="BC3">
        <v>16</v>
      </c>
      <c r="BD3">
        <v>1037</v>
      </c>
      <c r="BE3">
        <v>27</v>
      </c>
      <c r="BF3">
        <v>37</v>
      </c>
      <c r="BG3">
        <v>1438</v>
      </c>
      <c r="BH3">
        <v>13.6</v>
      </c>
      <c r="BI3">
        <v>22857</v>
      </c>
      <c r="BJ3">
        <v>4742</v>
      </c>
      <c r="BK3">
        <v>674</v>
      </c>
      <c r="BL3">
        <v>871</v>
      </c>
      <c r="BM3">
        <v>1945</v>
      </c>
      <c r="BN3">
        <v>827</v>
      </c>
      <c r="BO3">
        <v>4978</v>
      </c>
      <c r="BP3">
        <v>4897</v>
      </c>
      <c r="BQ3">
        <v>1627</v>
      </c>
      <c r="BR3">
        <v>3</v>
      </c>
      <c r="BS3">
        <v>880</v>
      </c>
      <c r="BT3">
        <v>561</v>
      </c>
      <c r="BU3">
        <v>1113</v>
      </c>
      <c r="BV3">
        <v>838</v>
      </c>
      <c r="BW3">
        <v>321863</v>
      </c>
      <c r="BX3">
        <v>251636</v>
      </c>
      <c r="BY3">
        <v>2.12</v>
      </c>
      <c r="BZ3">
        <v>0</v>
      </c>
      <c r="CA3">
        <v>94.13</v>
      </c>
      <c r="CB3">
        <v>34</v>
      </c>
      <c r="CC3">
        <v>1499</v>
      </c>
      <c r="CD3">
        <v>97.78</v>
      </c>
    </row>
    <row r="4" spans="1:84" x14ac:dyDescent="0.3">
      <c r="A4" t="s">
        <v>86</v>
      </c>
      <c r="B4">
        <v>123172</v>
      </c>
      <c r="C4">
        <v>115696</v>
      </c>
      <c r="D4">
        <v>6.36</v>
      </c>
      <c r="E4">
        <v>6.92</v>
      </c>
      <c r="F4">
        <v>170.31</v>
      </c>
      <c r="G4">
        <v>-3.16</v>
      </c>
      <c r="H4">
        <v>10.36</v>
      </c>
      <c r="I4">
        <v>2499</v>
      </c>
      <c r="J4">
        <v>2.4900000000000002</v>
      </c>
      <c r="K4">
        <v>56.46</v>
      </c>
      <c r="L4">
        <v>17.77</v>
      </c>
      <c r="M4">
        <v>9.24</v>
      </c>
      <c r="N4">
        <v>41.94</v>
      </c>
      <c r="O4">
        <v>42.41</v>
      </c>
      <c r="P4">
        <v>314.95999999999998</v>
      </c>
      <c r="Q4">
        <v>72556</v>
      </c>
      <c r="R4">
        <v>169.76</v>
      </c>
      <c r="S4">
        <v>0.55000000000000004</v>
      </c>
      <c r="T4">
        <v>86.18</v>
      </c>
      <c r="U4">
        <v>1130.7</v>
      </c>
      <c r="V4">
        <v>25.26</v>
      </c>
      <c r="W4">
        <v>1368.58</v>
      </c>
      <c r="X4">
        <v>102.5</v>
      </c>
      <c r="Y4">
        <v>4501</v>
      </c>
      <c r="Z4">
        <v>0.89</v>
      </c>
      <c r="AA4">
        <v>0.8</v>
      </c>
      <c r="AB4">
        <v>174.52</v>
      </c>
      <c r="AC4">
        <v>289.07</v>
      </c>
      <c r="AD4">
        <v>8672</v>
      </c>
      <c r="AE4">
        <v>5.6</v>
      </c>
      <c r="AF4">
        <v>10.01</v>
      </c>
      <c r="AG4">
        <v>8962</v>
      </c>
      <c r="AK4">
        <v>7.62</v>
      </c>
      <c r="AR4">
        <v>119.72</v>
      </c>
      <c r="AS4">
        <v>15.06</v>
      </c>
      <c r="AT4">
        <v>2171.86</v>
      </c>
      <c r="AU4">
        <v>27467</v>
      </c>
      <c r="AV4">
        <v>223</v>
      </c>
      <c r="AW4">
        <v>15466</v>
      </c>
      <c r="AX4">
        <v>525</v>
      </c>
      <c r="AY4">
        <v>253</v>
      </c>
      <c r="AZ4">
        <v>104</v>
      </c>
      <c r="BA4">
        <v>5</v>
      </c>
      <c r="BB4">
        <v>1120</v>
      </c>
      <c r="BC4">
        <v>15</v>
      </c>
      <c r="BD4">
        <v>1043</v>
      </c>
      <c r="BE4">
        <v>28</v>
      </c>
      <c r="BF4">
        <v>34</v>
      </c>
      <c r="BG4">
        <v>1423</v>
      </c>
      <c r="BH4">
        <v>13.28</v>
      </c>
      <c r="BI4">
        <v>23405</v>
      </c>
      <c r="BJ4">
        <v>4846</v>
      </c>
      <c r="BK4">
        <v>675</v>
      </c>
      <c r="BL4">
        <v>918</v>
      </c>
      <c r="BM4">
        <v>1993</v>
      </c>
      <c r="BN4">
        <v>738</v>
      </c>
      <c r="BO4">
        <v>5101</v>
      </c>
      <c r="BP4">
        <v>5001</v>
      </c>
      <c r="BQ4">
        <v>1673</v>
      </c>
      <c r="BR4">
        <v>3</v>
      </c>
      <c r="BS4">
        <v>937</v>
      </c>
      <c r="BT4">
        <v>586</v>
      </c>
      <c r="BU4">
        <v>1177</v>
      </c>
      <c r="BV4">
        <v>860</v>
      </c>
      <c r="BW4">
        <v>321169</v>
      </c>
      <c r="BX4">
        <v>255646</v>
      </c>
      <c r="BY4">
        <v>2.23</v>
      </c>
      <c r="BZ4">
        <v>0</v>
      </c>
      <c r="CA4">
        <v>94.66</v>
      </c>
      <c r="CB4">
        <v>3.4</v>
      </c>
      <c r="CC4">
        <v>149.9</v>
      </c>
      <c r="CD4">
        <v>97.78</v>
      </c>
    </row>
    <row r="5" spans="1:84" x14ac:dyDescent="0.3">
      <c r="A5" t="s">
        <v>87</v>
      </c>
      <c r="B5">
        <v>123335</v>
      </c>
      <c r="C5">
        <v>115963</v>
      </c>
      <c r="D5">
        <v>6.5</v>
      </c>
      <c r="E5">
        <v>7.03</v>
      </c>
      <c r="F5">
        <v>166.54</v>
      </c>
      <c r="G5">
        <v>-2.67</v>
      </c>
      <c r="H5">
        <v>8.99</v>
      </c>
      <c r="I5">
        <v>2170</v>
      </c>
      <c r="J5">
        <v>2.16</v>
      </c>
      <c r="K5">
        <v>53.18</v>
      </c>
      <c r="L5">
        <v>19.079999999999998</v>
      </c>
      <c r="M5">
        <v>8.39</v>
      </c>
      <c r="N5">
        <v>46.13</v>
      </c>
      <c r="O5">
        <v>43.41</v>
      </c>
      <c r="P5">
        <v>314.75</v>
      </c>
      <c r="Q5">
        <v>72586</v>
      </c>
      <c r="R5">
        <v>169.92</v>
      </c>
      <c r="S5">
        <v>0.48</v>
      </c>
      <c r="T5">
        <v>85.99</v>
      </c>
      <c r="U5">
        <v>1101.1300000000001</v>
      </c>
      <c r="V5">
        <v>25.25</v>
      </c>
      <c r="W5">
        <v>1385.79</v>
      </c>
      <c r="X5">
        <v>118.33</v>
      </c>
      <c r="Y5">
        <v>4328</v>
      </c>
      <c r="Z5">
        <v>0.92</v>
      </c>
      <c r="AA5">
        <v>0.8</v>
      </c>
      <c r="AB5">
        <v>160.04</v>
      </c>
      <c r="AC5">
        <v>292.83</v>
      </c>
      <c r="AD5">
        <v>8785</v>
      </c>
      <c r="AE5">
        <v>5.36</v>
      </c>
      <c r="AF5">
        <v>10.62</v>
      </c>
      <c r="AG5">
        <v>8324</v>
      </c>
      <c r="AK5">
        <v>7.84</v>
      </c>
      <c r="AR5">
        <v>0.12</v>
      </c>
      <c r="AS5">
        <v>13.61</v>
      </c>
      <c r="AT5">
        <v>2478.0100000000002</v>
      </c>
      <c r="AU5">
        <v>27853</v>
      </c>
      <c r="AV5">
        <v>225.83</v>
      </c>
      <c r="AW5">
        <v>15969</v>
      </c>
      <c r="AX5">
        <v>510</v>
      </c>
      <c r="AY5">
        <v>255</v>
      </c>
      <c r="AZ5">
        <v>98</v>
      </c>
      <c r="BA5">
        <v>3</v>
      </c>
      <c r="BB5">
        <v>1104</v>
      </c>
      <c r="BC5">
        <v>18</v>
      </c>
      <c r="BD5">
        <v>1023</v>
      </c>
      <c r="BE5">
        <v>27</v>
      </c>
      <c r="BF5">
        <v>36</v>
      </c>
      <c r="BG5">
        <v>1441</v>
      </c>
      <c r="BH5">
        <v>13.04</v>
      </c>
      <c r="BI5">
        <v>23808</v>
      </c>
      <c r="BJ5">
        <v>4901</v>
      </c>
      <c r="BK5">
        <v>697</v>
      </c>
      <c r="BL5">
        <v>930</v>
      </c>
      <c r="BM5">
        <v>1990</v>
      </c>
      <c r="BN5">
        <v>734</v>
      </c>
      <c r="BO5">
        <v>5062</v>
      </c>
      <c r="BP5">
        <v>5151</v>
      </c>
      <c r="BQ5">
        <v>1731</v>
      </c>
      <c r="BR5">
        <v>2</v>
      </c>
      <c r="BS5">
        <v>998</v>
      </c>
      <c r="BT5">
        <v>599</v>
      </c>
      <c r="BU5">
        <v>1207</v>
      </c>
      <c r="BV5">
        <v>892</v>
      </c>
      <c r="BW5">
        <v>322838</v>
      </c>
      <c r="BX5">
        <v>235616</v>
      </c>
      <c r="BY5">
        <v>2.2000000000000002</v>
      </c>
      <c r="BZ5">
        <v>0</v>
      </c>
      <c r="CA5">
        <v>94.72</v>
      </c>
      <c r="CB5">
        <v>3.3</v>
      </c>
      <c r="CC5">
        <v>150</v>
      </c>
      <c r="CD5">
        <v>97.85</v>
      </c>
    </row>
    <row r="6" spans="1:84" x14ac:dyDescent="0.3">
      <c r="A6" t="s">
        <v>88</v>
      </c>
      <c r="B6">
        <v>122735</v>
      </c>
      <c r="C6">
        <v>115925</v>
      </c>
      <c r="D6">
        <v>6.57</v>
      </c>
      <c r="E6">
        <v>7.04</v>
      </c>
      <c r="F6">
        <v>165.82</v>
      </c>
      <c r="G6">
        <v>-2.97</v>
      </c>
      <c r="H6">
        <v>2.27</v>
      </c>
      <c r="I6">
        <v>1938</v>
      </c>
      <c r="J6">
        <v>1.94</v>
      </c>
      <c r="K6">
        <v>58.98</v>
      </c>
      <c r="L6">
        <v>21.57</v>
      </c>
      <c r="M6">
        <v>6.71</v>
      </c>
      <c r="N6">
        <v>52.22</v>
      </c>
      <c r="O6">
        <v>43.66</v>
      </c>
      <c r="P6">
        <v>318.64999999999998</v>
      </c>
      <c r="Q6">
        <v>72660</v>
      </c>
      <c r="R6">
        <v>168.92</v>
      </c>
      <c r="S6">
        <v>1.17</v>
      </c>
      <c r="T6">
        <v>84.97</v>
      </c>
      <c r="U6">
        <v>1136.22</v>
      </c>
      <c r="V6">
        <v>25.23</v>
      </c>
      <c r="W6">
        <v>1379.04</v>
      </c>
      <c r="X6">
        <v>122.5</v>
      </c>
      <c r="Y6">
        <v>4315</v>
      </c>
      <c r="Z6">
        <v>0.92</v>
      </c>
      <c r="AA6">
        <v>0.77</v>
      </c>
      <c r="AB6">
        <v>152.15</v>
      </c>
      <c r="AC6">
        <v>312.24</v>
      </c>
      <c r="AD6">
        <v>9055</v>
      </c>
      <c r="AE6">
        <v>4.72</v>
      </c>
      <c r="AF6">
        <v>10.49</v>
      </c>
      <c r="AG6">
        <v>7721</v>
      </c>
      <c r="AK6">
        <v>7.57</v>
      </c>
      <c r="AR6">
        <v>117.55</v>
      </c>
      <c r="AS6">
        <v>14.71</v>
      </c>
      <c r="AT6">
        <v>2374.81</v>
      </c>
      <c r="AU6">
        <v>27822</v>
      </c>
      <c r="AV6">
        <v>226.68</v>
      </c>
      <c r="AW6">
        <v>15879</v>
      </c>
      <c r="AX6">
        <v>523</v>
      </c>
      <c r="AY6">
        <v>230</v>
      </c>
      <c r="AZ6">
        <v>100</v>
      </c>
      <c r="BA6">
        <v>5</v>
      </c>
      <c r="BB6">
        <v>1056</v>
      </c>
      <c r="BC6">
        <v>18</v>
      </c>
      <c r="BD6">
        <v>963</v>
      </c>
      <c r="BE6">
        <v>25</v>
      </c>
      <c r="BF6">
        <v>50</v>
      </c>
      <c r="BG6">
        <v>1396</v>
      </c>
      <c r="BH6">
        <v>12.54</v>
      </c>
      <c r="BI6">
        <v>23883</v>
      </c>
      <c r="BJ6">
        <v>4703</v>
      </c>
      <c r="BK6">
        <v>653</v>
      </c>
      <c r="BL6">
        <v>943</v>
      </c>
      <c r="BM6">
        <v>1981</v>
      </c>
      <c r="BN6">
        <v>685</v>
      </c>
      <c r="BO6">
        <v>5187</v>
      </c>
      <c r="BP6">
        <v>5173</v>
      </c>
      <c r="BQ6">
        <v>1768</v>
      </c>
      <c r="BR6">
        <v>3</v>
      </c>
      <c r="BS6">
        <v>1039</v>
      </c>
      <c r="BT6">
        <v>634</v>
      </c>
      <c r="BU6">
        <v>1211</v>
      </c>
      <c r="BV6">
        <v>941</v>
      </c>
      <c r="BZ6">
        <v>0</v>
      </c>
      <c r="CA6">
        <v>94.82</v>
      </c>
      <c r="CB6">
        <v>3.3</v>
      </c>
      <c r="CC6">
        <v>150</v>
      </c>
      <c r="CD6">
        <v>97.85</v>
      </c>
    </row>
    <row r="7" spans="1:84" x14ac:dyDescent="0.3">
      <c r="A7" t="s">
        <v>89</v>
      </c>
      <c r="B7">
        <v>121588</v>
      </c>
      <c r="C7">
        <v>115036</v>
      </c>
      <c r="D7">
        <v>6.65</v>
      </c>
      <c r="E7">
        <v>7.12</v>
      </c>
      <c r="F7">
        <v>164.9</v>
      </c>
      <c r="G7">
        <v>-2.78</v>
      </c>
      <c r="H7">
        <v>-1.39</v>
      </c>
      <c r="I7">
        <v>1695</v>
      </c>
      <c r="J7">
        <v>1.71</v>
      </c>
      <c r="K7">
        <v>55.99</v>
      </c>
      <c r="L7">
        <v>17.760000000000002</v>
      </c>
      <c r="M7">
        <v>8.5500000000000007</v>
      </c>
      <c r="N7">
        <v>50.97</v>
      </c>
      <c r="O7">
        <v>47.21</v>
      </c>
      <c r="P7">
        <v>329.22</v>
      </c>
      <c r="Q7">
        <v>72840</v>
      </c>
      <c r="R7">
        <v>166.92</v>
      </c>
      <c r="S7">
        <v>3.62</v>
      </c>
      <c r="T7">
        <v>84.69</v>
      </c>
      <c r="U7">
        <v>1171.25</v>
      </c>
      <c r="V7">
        <v>25.16</v>
      </c>
      <c r="W7">
        <v>1381.68</v>
      </c>
      <c r="X7">
        <v>121.25</v>
      </c>
      <c r="Y7">
        <v>4329</v>
      </c>
      <c r="Z7">
        <v>0.9</v>
      </c>
      <c r="AA7">
        <v>0.75</v>
      </c>
      <c r="AB7">
        <v>134.79</v>
      </c>
      <c r="AC7">
        <v>306.83</v>
      </c>
      <c r="AD7">
        <v>9205</v>
      </c>
      <c r="AE7">
        <v>4.5999999999999996</v>
      </c>
      <c r="AF7">
        <v>10.42</v>
      </c>
      <c r="AI7">
        <v>0.16</v>
      </c>
      <c r="AJ7">
        <v>9.0299999999999994</v>
      </c>
      <c r="AK7">
        <v>6.93</v>
      </c>
      <c r="AL7">
        <v>3.06</v>
      </c>
      <c r="AM7">
        <v>6658</v>
      </c>
      <c r="AN7">
        <v>5.48</v>
      </c>
      <c r="AO7">
        <v>5358</v>
      </c>
      <c r="AP7">
        <v>11.73</v>
      </c>
      <c r="AR7">
        <v>118.79</v>
      </c>
      <c r="AS7">
        <v>17.91</v>
      </c>
      <c r="AT7">
        <v>1830.28</v>
      </c>
      <c r="AU7">
        <v>27899</v>
      </c>
      <c r="AV7">
        <v>229.46</v>
      </c>
      <c r="AW7">
        <v>17693</v>
      </c>
      <c r="AX7">
        <v>493</v>
      </c>
      <c r="AY7">
        <v>243</v>
      </c>
      <c r="AZ7">
        <v>115</v>
      </c>
      <c r="BA7">
        <v>4</v>
      </c>
      <c r="BB7">
        <v>1072</v>
      </c>
      <c r="BC7">
        <v>18</v>
      </c>
      <c r="BD7">
        <v>961</v>
      </c>
      <c r="BE7">
        <v>41</v>
      </c>
      <c r="BF7">
        <v>52</v>
      </c>
      <c r="BG7">
        <v>1369</v>
      </c>
      <c r="BH7">
        <v>12.53</v>
      </c>
      <c r="BI7">
        <v>23945</v>
      </c>
      <c r="BJ7">
        <v>4348</v>
      </c>
      <c r="BK7">
        <v>681</v>
      </c>
      <c r="BL7">
        <v>976</v>
      </c>
      <c r="BM7">
        <v>2025</v>
      </c>
      <c r="BN7">
        <v>687</v>
      </c>
      <c r="BO7">
        <v>5253</v>
      </c>
      <c r="BP7">
        <v>5252</v>
      </c>
      <c r="BQ7">
        <v>1783</v>
      </c>
      <c r="BR7">
        <v>3</v>
      </c>
      <c r="BS7">
        <v>1097</v>
      </c>
      <c r="BT7">
        <v>668</v>
      </c>
      <c r="BU7">
        <v>1261</v>
      </c>
      <c r="BV7">
        <v>965</v>
      </c>
      <c r="BW7">
        <v>350998</v>
      </c>
      <c r="BX7">
        <v>269561</v>
      </c>
      <c r="BY7">
        <v>2.13</v>
      </c>
      <c r="BZ7">
        <v>0</v>
      </c>
      <c r="CA7">
        <v>94.82</v>
      </c>
      <c r="CB7">
        <v>3.3</v>
      </c>
      <c r="CC7">
        <v>150.1</v>
      </c>
      <c r="CD7">
        <v>97.85</v>
      </c>
      <c r="CE7">
        <v>9.2100000000000009</v>
      </c>
    </row>
    <row r="8" spans="1:84" x14ac:dyDescent="0.3">
      <c r="A8" t="s">
        <v>90</v>
      </c>
      <c r="B8">
        <v>121797</v>
      </c>
      <c r="C8">
        <v>114862</v>
      </c>
      <c r="D8">
        <v>6.57</v>
      </c>
      <c r="E8">
        <v>7.08</v>
      </c>
      <c r="F8">
        <v>166.41</v>
      </c>
      <c r="G8">
        <v>-3.48</v>
      </c>
      <c r="H8">
        <v>5.79</v>
      </c>
      <c r="I8">
        <v>1566</v>
      </c>
      <c r="J8">
        <v>1.58</v>
      </c>
      <c r="K8">
        <v>56.7</v>
      </c>
      <c r="L8">
        <v>19.989999999999998</v>
      </c>
      <c r="M8">
        <v>6.9</v>
      </c>
      <c r="N8">
        <v>51.72</v>
      </c>
      <c r="O8">
        <v>47.21</v>
      </c>
      <c r="P8">
        <v>341.77</v>
      </c>
      <c r="Q8">
        <v>73107</v>
      </c>
      <c r="R8">
        <v>166.6</v>
      </c>
      <c r="S8">
        <v>4.08</v>
      </c>
      <c r="T8">
        <v>83.96</v>
      </c>
      <c r="U8">
        <v>1210.5</v>
      </c>
      <c r="V8">
        <v>25.07</v>
      </c>
      <c r="W8">
        <v>1384.06</v>
      </c>
      <c r="X8">
        <v>111.67</v>
      </c>
      <c r="Y8">
        <v>4360</v>
      </c>
      <c r="Z8">
        <v>0.89</v>
      </c>
      <c r="AA8">
        <v>0.74</v>
      </c>
      <c r="AB8">
        <v>121.25</v>
      </c>
      <c r="AC8">
        <v>307.2</v>
      </c>
      <c r="AD8">
        <v>9216</v>
      </c>
      <c r="AE8">
        <v>6.69</v>
      </c>
      <c r="AF8">
        <v>8.8800000000000008</v>
      </c>
      <c r="AH8">
        <v>18.57</v>
      </c>
      <c r="AI8">
        <v>0.65</v>
      </c>
      <c r="AJ8">
        <v>5.5</v>
      </c>
      <c r="AK8">
        <v>5.97</v>
      </c>
      <c r="AL8">
        <v>2.99</v>
      </c>
      <c r="AM8">
        <v>3068</v>
      </c>
      <c r="AN8">
        <v>2.52</v>
      </c>
      <c r="AO8">
        <v>5953</v>
      </c>
      <c r="AP8">
        <v>9.67</v>
      </c>
      <c r="AQ8">
        <v>312098</v>
      </c>
      <c r="AR8">
        <v>125.57</v>
      </c>
      <c r="AS8">
        <v>14.41</v>
      </c>
      <c r="AT8">
        <v>1612.81</v>
      </c>
      <c r="AU8">
        <v>28499</v>
      </c>
      <c r="AV8">
        <v>233.99</v>
      </c>
      <c r="AW8">
        <v>18301</v>
      </c>
      <c r="AX8">
        <v>513</v>
      </c>
      <c r="AY8">
        <v>273</v>
      </c>
      <c r="AZ8">
        <v>108</v>
      </c>
      <c r="BA8">
        <v>7</v>
      </c>
      <c r="BB8">
        <v>1082</v>
      </c>
      <c r="BC8">
        <v>15</v>
      </c>
      <c r="BD8">
        <v>980</v>
      </c>
      <c r="BE8">
        <v>38</v>
      </c>
      <c r="BF8">
        <v>49</v>
      </c>
      <c r="BG8">
        <v>1382</v>
      </c>
      <c r="BH8">
        <v>12.39</v>
      </c>
      <c r="BI8">
        <v>24498</v>
      </c>
      <c r="BJ8">
        <v>4225</v>
      </c>
      <c r="BK8">
        <v>716</v>
      </c>
      <c r="BL8">
        <v>1025</v>
      </c>
      <c r="BM8">
        <v>2158</v>
      </c>
      <c r="BN8">
        <v>695</v>
      </c>
      <c r="BO8">
        <v>5278</v>
      </c>
      <c r="BP8">
        <v>5419</v>
      </c>
      <c r="BQ8">
        <v>1818</v>
      </c>
      <c r="BR8">
        <v>2</v>
      </c>
      <c r="BS8">
        <v>1155</v>
      </c>
      <c r="BT8">
        <v>720</v>
      </c>
      <c r="BU8">
        <v>1347</v>
      </c>
      <c r="BV8">
        <v>1007</v>
      </c>
      <c r="BZ8">
        <v>0</v>
      </c>
      <c r="CA8">
        <v>100</v>
      </c>
      <c r="CB8">
        <v>0</v>
      </c>
      <c r="CC8">
        <v>287.5</v>
      </c>
      <c r="CD8">
        <v>100</v>
      </c>
    </row>
    <row r="9" spans="1:84" x14ac:dyDescent="0.3">
      <c r="A9" t="s">
        <v>91</v>
      </c>
      <c r="B9">
        <v>121276</v>
      </c>
      <c r="C9">
        <v>114268</v>
      </c>
      <c r="D9">
        <v>6.57</v>
      </c>
      <c r="E9">
        <v>7.01</v>
      </c>
      <c r="F9">
        <v>169.24</v>
      </c>
      <c r="G9">
        <v>-4.0599999999999996</v>
      </c>
      <c r="H9">
        <v>1.73</v>
      </c>
      <c r="I9">
        <v>1335</v>
      </c>
      <c r="J9">
        <v>1.35</v>
      </c>
      <c r="K9">
        <v>48.61</v>
      </c>
      <c r="L9">
        <v>18.88</v>
      </c>
      <c r="M9">
        <v>8.84</v>
      </c>
      <c r="N9">
        <v>49.59</v>
      </c>
      <c r="O9">
        <v>48.05</v>
      </c>
      <c r="P9">
        <v>353.16</v>
      </c>
      <c r="Q9">
        <v>73280</v>
      </c>
      <c r="R9">
        <v>165.5</v>
      </c>
      <c r="S9">
        <v>2.5099999999999998</v>
      </c>
      <c r="T9">
        <v>83.63</v>
      </c>
      <c r="U9">
        <v>1209.22</v>
      </c>
      <c r="V9">
        <v>25.01</v>
      </c>
      <c r="W9">
        <v>1410.19</v>
      </c>
      <c r="X9">
        <v>110</v>
      </c>
      <c r="Y9">
        <v>4406</v>
      </c>
      <c r="Z9">
        <v>0.89</v>
      </c>
      <c r="AA9">
        <v>0.71</v>
      </c>
      <c r="AB9">
        <v>177.59</v>
      </c>
      <c r="AC9">
        <v>304.7</v>
      </c>
      <c r="AD9">
        <v>9141</v>
      </c>
      <c r="AE9">
        <v>6.22</v>
      </c>
      <c r="AF9">
        <v>7.29</v>
      </c>
      <c r="AH9">
        <v>16.91</v>
      </c>
      <c r="AI9">
        <v>0.32</v>
      </c>
      <c r="AJ9">
        <v>6.73</v>
      </c>
      <c r="AK9">
        <v>5.66</v>
      </c>
      <c r="AL9">
        <v>3.36</v>
      </c>
      <c r="AM9">
        <v>2285</v>
      </c>
      <c r="AN9">
        <v>1.88</v>
      </c>
      <c r="AO9">
        <v>5606</v>
      </c>
      <c r="AP9">
        <v>8.99</v>
      </c>
      <c r="AQ9">
        <v>430328</v>
      </c>
      <c r="AR9">
        <v>122.18</v>
      </c>
      <c r="AS9">
        <v>8.66</v>
      </c>
      <c r="AT9">
        <v>2340.14</v>
      </c>
      <c r="AU9">
        <v>28920</v>
      </c>
      <c r="AV9">
        <v>238.46</v>
      </c>
      <c r="AW9">
        <v>18669</v>
      </c>
      <c r="AX9">
        <v>508</v>
      </c>
      <c r="AY9">
        <v>268</v>
      </c>
      <c r="AZ9">
        <v>103</v>
      </c>
      <c r="BA9">
        <v>5</v>
      </c>
      <c r="BB9">
        <v>1104</v>
      </c>
      <c r="BC9">
        <v>10</v>
      </c>
      <c r="BD9">
        <v>1005</v>
      </c>
      <c r="BE9">
        <v>43</v>
      </c>
      <c r="BF9">
        <v>46</v>
      </c>
      <c r="BG9">
        <v>1498</v>
      </c>
      <c r="BH9">
        <v>12.78</v>
      </c>
      <c r="BI9">
        <v>24765</v>
      </c>
      <c r="BJ9">
        <v>4091</v>
      </c>
      <c r="BK9">
        <v>746</v>
      </c>
      <c r="BL9">
        <v>1050</v>
      </c>
      <c r="BM9">
        <v>2241</v>
      </c>
      <c r="BN9">
        <v>683</v>
      </c>
      <c r="BO9">
        <v>5172</v>
      </c>
      <c r="BP9">
        <v>5568</v>
      </c>
      <c r="BQ9">
        <v>1879</v>
      </c>
      <c r="BR9">
        <v>2</v>
      </c>
      <c r="BS9">
        <v>1194</v>
      </c>
      <c r="BT9">
        <v>784</v>
      </c>
      <c r="BU9">
        <v>1380</v>
      </c>
      <c r="BV9">
        <v>1069</v>
      </c>
      <c r="BZ9">
        <v>0</v>
      </c>
      <c r="CB9">
        <v>1.3</v>
      </c>
      <c r="CC9">
        <v>286.8</v>
      </c>
      <c r="CD9">
        <v>99.55</v>
      </c>
      <c r="CE9">
        <v>9.23</v>
      </c>
    </row>
    <row r="10" spans="1:84" x14ac:dyDescent="0.3">
      <c r="A10" t="s">
        <v>92</v>
      </c>
      <c r="B10">
        <v>120910</v>
      </c>
      <c r="C10">
        <v>113418</v>
      </c>
      <c r="D10">
        <v>6.5</v>
      </c>
      <c r="E10">
        <v>6.99</v>
      </c>
      <c r="F10">
        <v>174.55</v>
      </c>
      <c r="G10">
        <v>-3.57</v>
      </c>
      <c r="H10">
        <v>0.91</v>
      </c>
      <c r="I10">
        <v>1258</v>
      </c>
      <c r="J10">
        <v>1.28</v>
      </c>
      <c r="K10">
        <v>43.08</v>
      </c>
      <c r="L10">
        <v>17.489999999999998</v>
      </c>
      <c r="M10">
        <v>7.87</v>
      </c>
      <c r="N10">
        <v>46.66</v>
      </c>
      <c r="O10">
        <v>48.59</v>
      </c>
      <c r="P10">
        <v>375.37</v>
      </c>
      <c r="Q10">
        <v>73352</v>
      </c>
      <c r="R10">
        <v>164.84</v>
      </c>
      <c r="S10">
        <v>1.1299999999999999</v>
      </c>
      <c r="T10">
        <v>82.93</v>
      </c>
      <c r="U10">
        <v>1254.7</v>
      </c>
      <c r="V10">
        <v>24.99</v>
      </c>
      <c r="W10">
        <v>1422.47</v>
      </c>
      <c r="X10">
        <v>105</v>
      </c>
      <c r="Y10">
        <v>4668</v>
      </c>
      <c r="Z10">
        <v>0.8</v>
      </c>
      <c r="AA10">
        <v>0.66</v>
      </c>
      <c r="AB10">
        <v>149.91999999999999</v>
      </c>
      <c r="AC10">
        <v>295.23</v>
      </c>
      <c r="AD10">
        <v>9152</v>
      </c>
      <c r="AE10">
        <v>7.68</v>
      </c>
      <c r="AF10">
        <v>8.16</v>
      </c>
      <c r="AH10">
        <v>19.72</v>
      </c>
      <c r="AI10">
        <v>0.03</v>
      </c>
      <c r="AJ10">
        <v>2.2400000000000002</v>
      </c>
      <c r="AK10">
        <v>5</v>
      </c>
      <c r="AL10">
        <v>2.84</v>
      </c>
      <c r="AM10">
        <v>1945</v>
      </c>
      <c r="AN10">
        <v>1.61</v>
      </c>
      <c r="AO10">
        <v>5023</v>
      </c>
      <c r="AP10">
        <v>12.32</v>
      </c>
      <c r="AQ10">
        <v>1018246</v>
      </c>
      <c r="AR10">
        <v>112.72</v>
      </c>
      <c r="AS10">
        <v>11.53</v>
      </c>
      <c r="AT10">
        <v>2859.68</v>
      </c>
      <c r="AU10">
        <v>29615</v>
      </c>
      <c r="AV10">
        <v>244.93</v>
      </c>
      <c r="AW10">
        <v>21450</v>
      </c>
      <c r="AX10">
        <v>502</v>
      </c>
      <c r="AY10">
        <v>281</v>
      </c>
      <c r="AZ10">
        <v>125</v>
      </c>
      <c r="BA10">
        <v>7</v>
      </c>
      <c r="BB10">
        <v>1079</v>
      </c>
      <c r="BC10">
        <v>9</v>
      </c>
      <c r="BD10">
        <v>988</v>
      </c>
      <c r="BE10">
        <v>38</v>
      </c>
      <c r="BF10">
        <v>44</v>
      </c>
      <c r="BG10">
        <v>1641</v>
      </c>
      <c r="BH10">
        <v>12.8</v>
      </c>
      <c r="BI10">
        <v>25350</v>
      </c>
      <c r="BJ10">
        <v>4029</v>
      </c>
      <c r="BK10">
        <v>789</v>
      </c>
      <c r="BL10">
        <v>1043</v>
      </c>
      <c r="BM10">
        <v>2343</v>
      </c>
      <c r="BN10">
        <v>625</v>
      </c>
      <c r="BO10">
        <v>5292</v>
      </c>
      <c r="BP10">
        <v>5774</v>
      </c>
      <c r="BQ10">
        <v>1913</v>
      </c>
      <c r="BR10">
        <v>5</v>
      </c>
      <c r="BS10">
        <v>1212</v>
      </c>
      <c r="BT10">
        <v>829</v>
      </c>
      <c r="BU10">
        <v>1447</v>
      </c>
      <c r="BV10">
        <v>1118</v>
      </c>
      <c r="BZ10">
        <v>0</v>
      </c>
      <c r="CB10">
        <v>1.3</v>
      </c>
      <c r="CC10">
        <v>286.8</v>
      </c>
      <c r="CD10">
        <v>99.55</v>
      </c>
      <c r="CE10">
        <v>9.26</v>
      </c>
    </row>
    <row r="11" spans="1:84" x14ac:dyDescent="0.3">
      <c r="A11" t="s">
        <v>93</v>
      </c>
      <c r="B11">
        <v>118928</v>
      </c>
      <c r="C11">
        <v>112361</v>
      </c>
      <c r="D11">
        <v>6.35</v>
      </c>
      <c r="E11">
        <v>6.82</v>
      </c>
      <c r="F11">
        <v>180.93</v>
      </c>
      <c r="G11">
        <v>-4.9000000000000004</v>
      </c>
      <c r="H11">
        <v>-6.7</v>
      </c>
      <c r="I11">
        <v>2367</v>
      </c>
      <c r="J11">
        <v>2.4300000000000002</v>
      </c>
      <c r="K11">
        <v>49.89</v>
      </c>
      <c r="L11">
        <v>16.98</v>
      </c>
      <c r="M11">
        <v>8.1999999999999993</v>
      </c>
      <c r="N11">
        <v>43.81</v>
      </c>
      <c r="O11">
        <v>49.15</v>
      </c>
      <c r="P11">
        <v>382.64</v>
      </c>
      <c r="Q11">
        <v>73689</v>
      </c>
      <c r="R11">
        <v>161.38999999999999</v>
      </c>
      <c r="S11">
        <v>4.71</v>
      </c>
      <c r="T11">
        <v>81.349999999999994</v>
      </c>
      <c r="U11">
        <v>1382.67</v>
      </c>
      <c r="V11">
        <v>24.87</v>
      </c>
      <c r="W11">
        <v>1415.81</v>
      </c>
      <c r="X11">
        <v>94.58</v>
      </c>
      <c r="Y11">
        <v>4670</v>
      </c>
      <c r="Z11">
        <v>0.76</v>
      </c>
      <c r="AA11">
        <v>0.63</v>
      </c>
      <c r="AB11">
        <v>132</v>
      </c>
      <c r="AC11">
        <v>298.83</v>
      </c>
      <c r="AD11">
        <v>8965</v>
      </c>
      <c r="AE11">
        <v>6.26</v>
      </c>
      <c r="AF11">
        <v>8.85</v>
      </c>
      <c r="AH11">
        <v>18.72</v>
      </c>
      <c r="AK11">
        <v>5.61</v>
      </c>
      <c r="AM11">
        <v>1139</v>
      </c>
      <c r="AN11">
        <v>0.96</v>
      </c>
      <c r="AO11">
        <v>185</v>
      </c>
      <c r="AP11">
        <v>3.55</v>
      </c>
      <c r="AQ11">
        <v>251811</v>
      </c>
      <c r="AR11">
        <v>70.48</v>
      </c>
      <c r="AS11">
        <v>10.99</v>
      </c>
      <c r="AT11">
        <v>3056.29</v>
      </c>
      <c r="AU11">
        <v>30023</v>
      </c>
      <c r="AV11">
        <v>252.45</v>
      </c>
      <c r="AW11">
        <v>20553</v>
      </c>
      <c r="AX11">
        <v>486</v>
      </c>
      <c r="AY11">
        <v>284</v>
      </c>
      <c r="AZ11">
        <v>117</v>
      </c>
      <c r="BA11">
        <v>7</v>
      </c>
      <c r="BB11">
        <v>1072</v>
      </c>
      <c r="BC11">
        <v>9</v>
      </c>
      <c r="BD11">
        <v>980</v>
      </c>
      <c r="BE11">
        <v>37</v>
      </c>
      <c r="BF11">
        <v>46</v>
      </c>
      <c r="BG11">
        <v>1780</v>
      </c>
      <c r="BH11">
        <v>13.04</v>
      </c>
      <c r="BI11">
        <v>25578</v>
      </c>
      <c r="BJ11">
        <v>3964</v>
      </c>
      <c r="BK11">
        <v>903</v>
      </c>
      <c r="BL11">
        <v>1017</v>
      </c>
      <c r="BM11">
        <v>2355</v>
      </c>
      <c r="BN11">
        <v>561</v>
      </c>
      <c r="BO11">
        <v>5384</v>
      </c>
      <c r="BP11">
        <v>5855</v>
      </c>
      <c r="BQ11">
        <v>1905</v>
      </c>
      <c r="BR11">
        <v>5</v>
      </c>
      <c r="BS11">
        <v>1204</v>
      </c>
      <c r="BT11">
        <v>865</v>
      </c>
      <c r="BU11">
        <v>1476</v>
      </c>
      <c r="BV11">
        <v>1147</v>
      </c>
      <c r="BZ11">
        <v>0</v>
      </c>
      <c r="CB11">
        <v>1.3</v>
      </c>
      <c r="CC11">
        <v>283.89999999999998</v>
      </c>
      <c r="CD11">
        <v>99.54</v>
      </c>
      <c r="CE11">
        <v>9.41</v>
      </c>
    </row>
    <row r="12" spans="1:84" x14ac:dyDescent="0.3">
      <c r="A12" t="s">
        <v>94</v>
      </c>
      <c r="B12">
        <v>117523</v>
      </c>
      <c r="C12">
        <v>110632</v>
      </c>
      <c r="D12">
        <v>6.09</v>
      </c>
      <c r="E12">
        <v>6.58</v>
      </c>
      <c r="F12">
        <v>187.68</v>
      </c>
      <c r="G12">
        <v>-4.75</v>
      </c>
      <c r="H12">
        <v>-5.95</v>
      </c>
      <c r="I12">
        <v>1438</v>
      </c>
      <c r="J12">
        <v>1.49</v>
      </c>
      <c r="K12">
        <v>60.22</v>
      </c>
      <c r="L12">
        <v>18.78</v>
      </c>
      <c r="M12">
        <v>6.05</v>
      </c>
      <c r="N12">
        <v>55.08</v>
      </c>
      <c r="O12">
        <v>51.24</v>
      </c>
      <c r="P12">
        <v>396.94</v>
      </c>
      <c r="Q12">
        <v>73958</v>
      </c>
      <c r="R12">
        <v>158.91</v>
      </c>
      <c r="S12">
        <v>3.83</v>
      </c>
      <c r="T12">
        <v>81.53</v>
      </c>
      <c r="U12">
        <v>1416.81</v>
      </c>
      <c r="V12">
        <v>24.79</v>
      </c>
      <c r="W12">
        <v>1450.9</v>
      </c>
      <c r="X12">
        <v>90.42</v>
      </c>
      <c r="Y12">
        <v>4328</v>
      </c>
      <c r="Z12">
        <v>0.78</v>
      </c>
      <c r="AA12">
        <v>0.63</v>
      </c>
      <c r="AB12">
        <v>198.29</v>
      </c>
      <c r="AC12">
        <v>295.13</v>
      </c>
      <c r="AD12">
        <v>8854</v>
      </c>
      <c r="AE12">
        <v>6.8</v>
      </c>
      <c r="AF12">
        <v>6.47</v>
      </c>
      <c r="AH12">
        <v>19.79</v>
      </c>
      <c r="AK12">
        <v>5.44</v>
      </c>
      <c r="AM12">
        <v>5111</v>
      </c>
      <c r="AN12">
        <v>4.3499999999999996</v>
      </c>
      <c r="AO12">
        <v>8295</v>
      </c>
      <c r="AP12">
        <v>6.67</v>
      </c>
      <c r="AQ12">
        <v>309397</v>
      </c>
      <c r="AR12">
        <v>81.13</v>
      </c>
      <c r="AS12">
        <v>10.79</v>
      </c>
      <c r="AT12">
        <v>1481.33</v>
      </c>
      <c r="AU12">
        <v>30388</v>
      </c>
      <c r="AV12">
        <v>258.57</v>
      </c>
      <c r="AW12">
        <v>16836</v>
      </c>
      <c r="AX12">
        <v>463</v>
      </c>
      <c r="AY12">
        <v>249</v>
      </c>
      <c r="AZ12">
        <v>103</v>
      </c>
      <c r="BA12">
        <v>6</v>
      </c>
      <c r="BB12">
        <v>1078</v>
      </c>
      <c r="BC12">
        <v>9</v>
      </c>
      <c r="BD12">
        <v>986</v>
      </c>
      <c r="BE12">
        <v>36</v>
      </c>
      <c r="BF12">
        <v>47</v>
      </c>
      <c r="BG12">
        <v>1935</v>
      </c>
      <c r="BH12">
        <v>13.43</v>
      </c>
      <c r="BI12">
        <v>25719</v>
      </c>
      <c r="BJ12">
        <v>4001</v>
      </c>
      <c r="BK12">
        <v>1062</v>
      </c>
      <c r="BL12">
        <v>1045</v>
      </c>
      <c r="BM12">
        <v>2470</v>
      </c>
      <c r="BN12">
        <v>550</v>
      </c>
      <c r="BO12">
        <v>5054</v>
      </c>
      <c r="BP12">
        <v>5859</v>
      </c>
      <c r="BQ12">
        <v>1910</v>
      </c>
      <c r="BR12">
        <v>4</v>
      </c>
      <c r="BS12">
        <v>1255</v>
      </c>
      <c r="BT12">
        <v>924</v>
      </c>
      <c r="BU12">
        <v>1456</v>
      </c>
      <c r="BV12">
        <v>1198</v>
      </c>
      <c r="BZ12">
        <v>0</v>
      </c>
      <c r="CB12">
        <v>1.3</v>
      </c>
      <c r="CC12">
        <v>284.60000000000002</v>
      </c>
      <c r="CD12">
        <v>99.55</v>
      </c>
      <c r="CE12">
        <v>9.5299999999999994</v>
      </c>
    </row>
    <row r="13" spans="1:84" x14ac:dyDescent="0.3">
      <c r="A13" t="s">
        <v>95</v>
      </c>
      <c r="B13">
        <v>117155</v>
      </c>
      <c r="C13">
        <v>109887</v>
      </c>
      <c r="D13">
        <v>5.97</v>
      </c>
      <c r="E13">
        <v>6.39</v>
      </c>
      <c r="F13">
        <v>191.76</v>
      </c>
      <c r="G13">
        <v>-3.73</v>
      </c>
      <c r="H13">
        <v>-0.97</v>
      </c>
      <c r="I13">
        <v>1242</v>
      </c>
      <c r="J13">
        <v>1.29</v>
      </c>
      <c r="K13">
        <v>48.63</v>
      </c>
      <c r="L13">
        <v>18.36</v>
      </c>
      <c r="M13">
        <v>4.67</v>
      </c>
      <c r="N13">
        <v>57.09</v>
      </c>
      <c r="O13">
        <v>53.51</v>
      </c>
      <c r="P13">
        <v>403.86</v>
      </c>
      <c r="Q13">
        <v>74762</v>
      </c>
      <c r="R13">
        <v>156.69999999999999</v>
      </c>
      <c r="S13">
        <v>3.3</v>
      </c>
      <c r="T13">
        <v>79.95</v>
      </c>
      <c r="U13">
        <v>1268.74</v>
      </c>
      <c r="V13">
        <v>24.52</v>
      </c>
      <c r="W13">
        <v>1501.99</v>
      </c>
      <c r="X13">
        <v>95.42</v>
      </c>
      <c r="Y13">
        <v>4108</v>
      </c>
      <c r="Z13">
        <v>0.81</v>
      </c>
      <c r="AA13">
        <v>0.62</v>
      </c>
      <c r="AB13">
        <v>194.65</v>
      </c>
      <c r="AC13">
        <v>290.60000000000002</v>
      </c>
      <c r="AD13">
        <v>8718</v>
      </c>
      <c r="AE13">
        <v>6.47</v>
      </c>
      <c r="AF13">
        <v>4.58</v>
      </c>
      <c r="AH13">
        <v>17.149999999999999</v>
      </c>
      <c r="AK13">
        <v>2.9</v>
      </c>
      <c r="AM13">
        <v>1594</v>
      </c>
      <c r="AN13">
        <v>1.36</v>
      </c>
      <c r="AO13">
        <v>4239</v>
      </c>
      <c r="AP13">
        <v>4.82</v>
      </c>
      <c r="AQ13">
        <v>967622</v>
      </c>
      <c r="AR13">
        <v>118.5</v>
      </c>
      <c r="AS13">
        <v>13.69</v>
      </c>
      <c r="AT13">
        <v>2041.67</v>
      </c>
      <c r="AU13">
        <v>29544</v>
      </c>
      <c r="AV13">
        <v>252.18</v>
      </c>
      <c r="AW13">
        <v>16159</v>
      </c>
      <c r="AX13">
        <v>438</v>
      </c>
      <c r="AY13">
        <v>245</v>
      </c>
      <c r="AZ13">
        <v>100</v>
      </c>
      <c r="BA13">
        <v>5</v>
      </c>
      <c r="BB13">
        <v>996</v>
      </c>
      <c r="BC13">
        <v>8</v>
      </c>
      <c r="BD13">
        <v>930</v>
      </c>
      <c r="BE13">
        <v>31</v>
      </c>
      <c r="BF13">
        <v>27</v>
      </c>
      <c r="BG13">
        <v>1957</v>
      </c>
      <c r="BH13">
        <v>13.34</v>
      </c>
      <c r="BI13">
        <v>24993</v>
      </c>
      <c r="BJ13">
        <v>3803</v>
      </c>
      <c r="BK13">
        <v>1060</v>
      </c>
      <c r="BL13">
        <v>1042</v>
      </c>
      <c r="BM13">
        <v>2298</v>
      </c>
      <c r="BN13">
        <v>501</v>
      </c>
      <c r="BO13">
        <v>5108</v>
      </c>
      <c r="BP13">
        <v>5589</v>
      </c>
      <c r="BQ13">
        <v>1749</v>
      </c>
      <c r="BR13">
        <v>5</v>
      </c>
      <c r="BS13">
        <v>1241</v>
      </c>
      <c r="BT13">
        <v>929</v>
      </c>
      <c r="BU13">
        <v>1424</v>
      </c>
      <c r="BV13">
        <v>1232</v>
      </c>
      <c r="BZ13">
        <v>0</v>
      </c>
      <c r="CB13">
        <v>1.3</v>
      </c>
      <c r="CC13">
        <v>284.60000000000002</v>
      </c>
      <c r="CD13">
        <v>99.55</v>
      </c>
      <c r="CE13">
        <v>9.56</v>
      </c>
    </row>
    <row r="14" spans="1:84" x14ac:dyDescent="0.3">
      <c r="A14" t="s">
        <v>96</v>
      </c>
      <c r="B14">
        <v>118759</v>
      </c>
      <c r="C14">
        <v>110506</v>
      </c>
      <c r="D14">
        <v>5.87</v>
      </c>
      <c r="E14">
        <v>6.22</v>
      </c>
      <c r="F14">
        <v>194.44</v>
      </c>
      <c r="G14">
        <v>-1.96</v>
      </c>
      <c r="H14">
        <v>8.3699999999999992</v>
      </c>
      <c r="I14">
        <v>1495</v>
      </c>
      <c r="J14">
        <v>1.54</v>
      </c>
      <c r="K14">
        <v>48.36</v>
      </c>
      <c r="L14">
        <v>18.260000000000002</v>
      </c>
      <c r="M14">
        <v>4.88</v>
      </c>
      <c r="N14">
        <v>55.12</v>
      </c>
      <c r="P14">
        <v>432.82</v>
      </c>
      <c r="Q14">
        <v>75176</v>
      </c>
      <c r="R14">
        <v>157.97</v>
      </c>
      <c r="S14">
        <v>5.63</v>
      </c>
      <c r="T14">
        <v>79.319999999999993</v>
      </c>
      <c r="U14">
        <v>1214.5999999999999</v>
      </c>
      <c r="V14">
        <v>24.38</v>
      </c>
      <c r="W14">
        <v>1522.55</v>
      </c>
      <c r="X14">
        <v>102.92</v>
      </c>
      <c r="Y14">
        <v>3887</v>
      </c>
      <c r="Z14">
        <v>0.83</v>
      </c>
      <c r="AA14">
        <v>0.63</v>
      </c>
      <c r="AB14">
        <v>179.72</v>
      </c>
      <c r="AC14">
        <v>287.8</v>
      </c>
      <c r="AD14">
        <v>8634</v>
      </c>
      <c r="AE14">
        <v>7.88</v>
      </c>
      <c r="AF14">
        <v>4.3</v>
      </c>
      <c r="AH14">
        <v>14.42</v>
      </c>
      <c r="AK14">
        <v>3.32</v>
      </c>
      <c r="AM14">
        <v>1357</v>
      </c>
      <c r="AN14">
        <v>1.1399999999999999</v>
      </c>
      <c r="AO14">
        <v>3954</v>
      </c>
      <c r="AP14">
        <v>3.84</v>
      </c>
      <c r="AQ14">
        <v>1576320</v>
      </c>
      <c r="AR14">
        <v>140.06</v>
      </c>
      <c r="AU14">
        <v>28956</v>
      </c>
      <c r="AV14">
        <v>243.82</v>
      </c>
      <c r="AW14">
        <v>15971</v>
      </c>
      <c r="AX14">
        <v>440</v>
      </c>
      <c r="AY14">
        <v>247</v>
      </c>
      <c r="AZ14">
        <v>97</v>
      </c>
      <c r="BA14">
        <v>6</v>
      </c>
      <c r="BB14">
        <v>956</v>
      </c>
      <c r="BC14">
        <v>9</v>
      </c>
      <c r="BD14">
        <v>896</v>
      </c>
      <c r="BE14">
        <v>23</v>
      </c>
      <c r="BF14">
        <v>28</v>
      </c>
      <c r="BG14">
        <v>1973</v>
      </c>
      <c r="BH14">
        <v>13.39</v>
      </c>
      <c r="BI14">
        <v>24469</v>
      </c>
      <c r="BJ14">
        <v>3618</v>
      </c>
      <c r="BK14">
        <v>1147</v>
      </c>
      <c r="BL14">
        <v>1041</v>
      </c>
      <c r="BM14">
        <v>2172</v>
      </c>
      <c r="BN14">
        <v>485</v>
      </c>
      <c r="BO14">
        <v>4904</v>
      </c>
      <c r="BP14">
        <v>5383</v>
      </c>
      <c r="BQ14">
        <v>1797</v>
      </c>
      <c r="BR14">
        <v>6</v>
      </c>
      <c r="BS14">
        <v>1273</v>
      </c>
      <c r="BT14">
        <v>952</v>
      </c>
      <c r="BU14">
        <v>1372</v>
      </c>
      <c r="BV14">
        <v>1266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585641-F255-48DB-9699-322F509EA4FB}">
  <dimension ref="A1:CI44"/>
  <sheetViews>
    <sheetView zoomScale="50" zoomScaleNormal="50" workbookViewId="0">
      <selection activeCell="Y21" sqref="Y21"/>
    </sheetView>
  </sheetViews>
  <sheetFormatPr defaultRowHeight="15.6" x14ac:dyDescent="0.3"/>
  <sheetData>
    <row r="1" spans="1:87" ht="296.39999999999998" x14ac:dyDescent="0.3">
      <c r="A1" t="s">
        <v>97</v>
      </c>
      <c r="B1" t="s">
        <v>110</v>
      </c>
      <c r="C1" s="1" t="s">
        <v>3</v>
      </c>
      <c r="D1" s="1" t="s">
        <v>4</v>
      </c>
      <c r="E1" s="1" t="s">
        <v>6</v>
      </c>
      <c r="F1" s="1" t="s">
        <v>7</v>
      </c>
      <c r="G1" s="1" t="s">
        <v>10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</v>
      </c>
      <c r="N1" s="1" t="s">
        <v>18</v>
      </c>
      <c r="O1" s="1" t="s">
        <v>19</v>
      </c>
      <c r="P1" s="1" t="s">
        <v>20</v>
      </c>
      <c r="Q1" s="1" t="s">
        <v>21</v>
      </c>
      <c r="R1" s="1" t="s">
        <v>22</v>
      </c>
      <c r="S1" s="1" t="s">
        <v>23</v>
      </c>
      <c r="T1" s="1" t="s">
        <v>25</v>
      </c>
      <c r="U1" s="1" t="s">
        <v>26</v>
      </c>
      <c r="V1" s="1" t="s">
        <v>27</v>
      </c>
      <c r="W1" s="1" t="s">
        <v>28</v>
      </c>
      <c r="X1" s="1" t="s">
        <v>30</v>
      </c>
      <c r="Y1" s="1" t="s">
        <v>31</v>
      </c>
      <c r="Z1" s="1" t="s">
        <v>33</v>
      </c>
      <c r="AA1" s="1" t="s">
        <v>34</v>
      </c>
      <c r="AB1" s="1" t="s">
        <v>35</v>
      </c>
      <c r="AC1" s="1" t="s">
        <v>36</v>
      </c>
      <c r="AD1" s="1" t="s">
        <v>37</v>
      </c>
      <c r="AE1" s="1" t="s">
        <v>39</v>
      </c>
      <c r="AF1" s="1" t="s">
        <v>41</v>
      </c>
      <c r="AG1" s="1" t="s">
        <v>43</v>
      </c>
      <c r="AH1" s="1" t="s">
        <v>44</v>
      </c>
      <c r="AI1" s="1" t="s">
        <v>45</v>
      </c>
      <c r="AJ1" s="1" t="s">
        <v>47</v>
      </c>
      <c r="AK1" s="1" t="s">
        <v>59</v>
      </c>
      <c r="AL1" s="1" t="s">
        <v>78</v>
      </c>
      <c r="AM1" s="1" t="s">
        <v>79</v>
      </c>
      <c r="AN1" s="1" t="s">
        <v>80</v>
      </c>
      <c r="AO1" s="1" t="s">
        <v>81</v>
      </c>
      <c r="AP1" s="1" t="s">
        <v>83</v>
      </c>
      <c r="AS1" s="2" t="s">
        <v>1</v>
      </c>
      <c r="AT1" s="2" t="s">
        <v>2</v>
      </c>
      <c r="AU1" s="2" t="s">
        <v>5</v>
      </c>
      <c r="AV1" s="2" t="s">
        <v>8</v>
      </c>
      <c r="AW1" s="2" t="s">
        <v>9</v>
      </c>
      <c r="AX1" s="2" t="s">
        <v>16</v>
      </c>
      <c r="AY1" s="2" t="s">
        <v>24</v>
      </c>
      <c r="AZ1" s="2" t="s">
        <v>29</v>
      </c>
      <c r="BA1" s="2" t="s">
        <v>32</v>
      </c>
      <c r="BB1" s="2" t="s">
        <v>38</v>
      </c>
      <c r="BC1" s="2" t="s">
        <v>40</v>
      </c>
      <c r="BD1" s="2" t="s">
        <v>42</v>
      </c>
      <c r="BE1" s="2" t="s">
        <v>46</v>
      </c>
      <c r="BF1" s="2" t="s">
        <v>48</v>
      </c>
      <c r="BG1" s="2" t="s">
        <v>49</v>
      </c>
      <c r="BH1" s="2" t="s">
        <v>50</v>
      </c>
      <c r="BI1" s="2" t="s">
        <v>51</v>
      </c>
      <c r="BJ1" s="2" t="s">
        <v>52</v>
      </c>
      <c r="BK1" s="2" t="s">
        <v>53</v>
      </c>
      <c r="BL1" s="2" t="s">
        <v>54</v>
      </c>
      <c r="BM1" s="2" t="s">
        <v>55</v>
      </c>
      <c r="BN1" s="2" t="s">
        <v>56</v>
      </c>
      <c r="BO1" s="2" t="s">
        <v>57</v>
      </c>
      <c r="BP1" s="2" t="s">
        <v>58</v>
      </c>
      <c r="BQ1" s="2" t="s">
        <v>60</v>
      </c>
      <c r="BR1" s="2" t="s">
        <v>61</v>
      </c>
      <c r="BS1" s="2" t="s">
        <v>62</v>
      </c>
      <c r="BT1" s="2" t="s">
        <v>63</v>
      </c>
      <c r="BU1" s="2" t="s">
        <v>64</v>
      </c>
      <c r="BV1" s="2" t="s">
        <v>65</v>
      </c>
      <c r="BW1" s="2" t="s">
        <v>66</v>
      </c>
      <c r="BX1" s="2" t="s">
        <v>67</v>
      </c>
      <c r="BY1" s="2" t="s">
        <v>68</v>
      </c>
      <c r="BZ1" s="2" t="s">
        <v>69</v>
      </c>
      <c r="CA1" s="2" t="s">
        <v>70</v>
      </c>
      <c r="CB1" s="2" t="s">
        <v>71</v>
      </c>
      <c r="CC1" s="2" t="s">
        <v>72</v>
      </c>
      <c r="CD1" s="2" t="s">
        <v>73</v>
      </c>
      <c r="CE1" s="2" t="s">
        <v>74</v>
      </c>
      <c r="CF1" s="2" t="s">
        <v>75</v>
      </c>
      <c r="CG1" s="2" t="s">
        <v>76</v>
      </c>
      <c r="CH1" s="2" t="s">
        <v>77</v>
      </c>
      <c r="CI1" s="2" t="s">
        <v>82</v>
      </c>
    </row>
    <row r="2" spans="1:87" x14ac:dyDescent="0.3">
      <c r="A2">
        <v>14</v>
      </c>
      <c r="B2" t="s">
        <v>84</v>
      </c>
      <c r="C2">
        <v>6.02</v>
      </c>
      <c r="D2">
        <v>6.58</v>
      </c>
      <c r="E2">
        <v>-2.4500000000000002</v>
      </c>
      <c r="F2">
        <v>4.17</v>
      </c>
      <c r="G2">
        <v>52.96</v>
      </c>
      <c r="H2">
        <v>19.89</v>
      </c>
      <c r="I2">
        <v>7.76</v>
      </c>
      <c r="J2">
        <v>38.57</v>
      </c>
      <c r="K2">
        <v>42.51</v>
      </c>
      <c r="L2">
        <v>321.98</v>
      </c>
      <c r="M2">
        <v>172.88</v>
      </c>
      <c r="N2">
        <v>4.9000000000000004</v>
      </c>
      <c r="O2">
        <v>86.36</v>
      </c>
      <c r="P2">
        <v>1203.01</v>
      </c>
      <c r="Q2">
        <v>25.6</v>
      </c>
      <c r="R2">
        <v>1331.03</v>
      </c>
      <c r="S2">
        <v>94.17</v>
      </c>
      <c r="T2">
        <v>0.85</v>
      </c>
      <c r="U2">
        <v>0.74</v>
      </c>
      <c r="V2" s="4">
        <v>120.06</v>
      </c>
      <c r="W2">
        <v>292.39</v>
      </c>
      <c r="X2">
        <v>5.7</v>
      </c>
      <c r="Y2">
        <v>9.86</v>
      </c>
      <c r="Z2" s="5"/>
      <c r="AA2" s="5"/>
      <c r="AB2" s="5"/>
      <c r="AC2">
        <v>7.63</v>
      </c>
      <c r="AD2" s="5"/>
      <c r="AE2" s="5"/>
      <c r="AF2" s="5"/>
      <c r="AG2">
        <v>125.85</v>
      </c>
      <c r="AH2">
        <v>12.85</v>
      </c>
      <c r="AI2">
        <v>1811.95</v>
      </c>
      <c r="AJ2">
        <v>214.69</v>
      </c>
      <c r="AK2">
        <v>13.86</v>
      </c>
      <c r="AL2">
        <v>94.13</v>
      </c>
      <c r="AM2">
        <v>4</v>
      </c>
      <c r="AN2">
        <v>149.30000000000001</v>
      </c>
      <c r="AO2">
        <v>97.39</v>
      </c>
      <c r="AP2">
        <v>7.41</v>
      </c>
      <c r="AS2">
        <v>123786</v>
      </c>
      <c r="AT2">
        <v>115430</v>
      </c>
      <c r="AU2">
        <v>178.85</v>
      </c>
      <c r="AV2">
        <v>2655</v>
      </c>
      <c r="AW2">
        <v>2.63</v>
      </c>
      <c r="AX2">
        <v>71602</v>
      </c>
      <c r="AY2">
        <v>4520</v>
      </c>
      <c r="AZ2">
        <v>8187</v>
      </c>
      <c r="BA2">
        <v>8990</v>
      </c>
      <c r="BB2" s="5"/>
      <c r="BC2" s="5"/>
      <c r="BD2" s="5"/>
      <c r="BE2">
        <v>26576</v>
      </c>
      <c r="BF2">
        <v>14893</v>
      </c>
      <c r="BG2">
        <v>505</v>
      </c>
      <c r="BH2">
        <v>254</v>
      </c>
      <c r="BI2">
        <v>104</v>
      </c>
      <c r="BJ2">
        <v>3</v>
      </c>
      <c r="BK2">
        <v>1109</v>
      </c>
      <c r="BL2">
        <v>18</v>
      </c>
      <c r="BM2">
        <v>1041</v>
      </c>
      <c r="BN2">
        <v>22</v>
      </c>
      <c r="BO2">
        <v>28</v>
      </c>
      <c r="BP2">
        <v>1484</v>
      </c>
      <c r="BQ2">
        <v>22546</v>
      </c>
      <c r="BR2">
        <v>4660</v>
      </c>
      <c r="BS2">
        <v>680</v>
      </c>
      <c r="BT2">
        <v>830</v>
      </c>
      <c r="BU2">
        <v>1918</v>
      </c>
      <c r="BV2">
        <v>874</v>
      </c>
      <c r="BW2">
        <v>4892</v>
      </c>
      <c r="BX2">
        <v>4824</v>
      </c>
      <c r="BY2">
        <v>1628</v>
      </c>
      <c r="BZ2">
        <v>1</v>
      </c>
      <c r="CA2">
        <v>883</v>
      </c>
      <c r="CB2">
        <v>554</v>
      </c>
      <c r="CC2">
        <v>1069</v>
      </c>
      <c r="CD2">
        <v>822</v>
      </c>
      <c r="CE2">
        <v>297831</v>
      </c>
      <c r="CF2">
        <v>220267</v>
      </c>
      <c r="CG2">
        <v>2.16</v>
      </c>
      <c r="CH2">
        <v>0</v>
      </c>
      <c r="CI2">
        <v>9.0299999999999994</v>
      </c>
    </row>
    <row r="3" spans="1:87" x14ac:dyDescent="0.3">
      <c r="A3">
        <v>14</v>
      </c>
      <c r="B3" t="s">
        <v>85</v>
      </c>
      <c r="C3">
        <v>6.22</v>
      </c>
      <c r="D3">
        <v>6.72</v>
      </c>
      <c r="E3">
        <v>-3.44</v>
      </c>
      <c r="F3">
        <v>4.7300000000000004</v>
      </c>
      <c r="G3">
        <v>47.52</v>
      </c>
      <c r="H3">
        <v>21.26</v>
      </c>
      <c r="I3">
        <v>10.18</v>
      </c>
      <c r="J3">
        <v>39.46</v>
      </c>
      <c r="K3">
        <v>42.59</v>
      </c>
      <c r="L3">
        <v>316.83</v>
      </c>
      <c r="M3">
        <v>169.48</v>
      </c>
      <c r="N3">
        <v>1.24</v>
      </c>
      <c r="O3">
        <v>85.73</v>
      </c>
      <c r="P3">
        <v>1158.56</v>
      </c>
      <c r="Q3">
        <v>25.27</v>
      </c>
      <c r="R3">
        <v>1350.84</v>
      </c>
      <c r="S3">
        <v>99.17</v>
      </c>
      <c r="T3">
        <v>0.87</v>
      </c>
      <c r="U3">
        <v>0.77</v>
      </c>
      <c r="V3" s="4">
        <v>140.57</v>
      </c>
      <c r="W3">
        <v>296.75</v>
      </c>
      <c r="X3">
        <v>5.08</v>
      </c>
      <c r="Y3">
        <v>9.5299999999999994</v>
      </c>
      <c r="Z3" s="5"/>
      <c r="AA3" s="5"/>
      <c r="AB3" s="5"/>
      <c r="AC3">
        <v>8.41</v>
      </c>
      <c r="AD3" s="5"/>
      <c r="AE3" s="5"/>
      <c r="AF3" s="5"/>
      <c r="AG3">
        <v>117.83</v>
      </c>
      <c r="AH3">
        <v>14.77</v>
      </c>
      <c r="AI3">
        <v>2061.04</v>
      </c>
      <c r="AJ3">
        <v>218.77</v>
      </c>
      <c r="AK3">
        <v>13.6</v>
      </c>
      <c r="AL3">
        <v>94.13</v>
      </c>
      <c r="AM3">
        <v>34</v>
      </c>
      <c r="AN3">
        <v>1499</v>
      </c>
      <c r="AO3">
        <v>97.78</v>
      </c>
      <c r="AP3" s="5"/>
      <c r="AS3">
        <v>122926</v>
      </c>
      <c r="AT3">
        <v>115643</v>
      </c>
      <c r="AU3">
        <v>174.62</v>
      </c>
      <c r="AV3">
        <v>2879</v>
      </c>
      <c r="AW3">
        <v>2.86</v>
      </c>
      <c r="AX3">
        <v>72530</v>
      </c>
      <c r="AY3">
        <v>4536</v>
      </c>
      <c r="AZ3">
        <v>8309</v>
      </c>
      <c r="BA3">
        <v>10364</v>
      </c>
      <c r="BB3" s="5"/>
      <c r="BC3" s="5"/>
      <c r="BD3" s="5"/>
      <c r="BE3">
        <v>26892</v>
      </c>
      <c r="BF3">
        <v>15000</v>
      </c>
      <c r="BG3">
        <v>548</v>
      </c>
      <c r="BH3">
        <v>238</v>
      </c>
      <c r="BI3">
        <v>108</v>
      </c>
      <c r="BJ3">
        <v>5</v>
      </c>
      <c r="BK3">
        <v>1117</v>
      </c>
      <c r="BL3">
        <v>16</v>
      </c>
      <c r="BM3">
        <v>1037</v>
      </c>
      <c r="BN3">
        <v>27</v>
      </c>
      <c r="BO3">
        <v>37</v>
      </c>
      <c r="BP3">
        <v>1438</v>
      </c>
      <c r="BQ3">
        <v>22857</v>
      </c>
      <c r="BR3">
        <v>4742</v>
      </c>
      <c r="BS3">
        <v>674</v>
      </c>
      <c r="BT3">
        <v>871</v>
      </c>
      <c r="BU3">
        <v>1945</v>
      </c>
      <c r="BV3">
        <v>827</v>
      </c>
      <c r="BW3">
        <v>4978</v>
      </c>
      <c r="BX3">
        <v>4897</v>
      </c>
      <c r="BY3">
        <v>1627</v>
      </c>
      <c r="BZ3">
        <v>3</v>
      </c>
      <c r="CA3">
        <v>880</v>
      </c>
      <c r="CB3">
        <v>561</v>
      </c>
      <c r="CC3">
        <v>1113</v>
      </c>
      <c r="CD3">
        <v>838</v>
      </c>
      <c r="CE3">
        <v>321863</v>
      </c>
      <c r="CF3">
        <v>251636</v>
      </c>
      <c r="CG3">
        <v>2.12</v>
      </c>
      <c r="CH3">
        <v>0</v>
      </c>
      <c r="CI3" s="5"/>
    </row>
    <row r="4" spans="1:87" x14ac:dyDescent="0.3">
      <c r="A4">
        <v>14</v>
      </c>
      <c r="B4" t="s">
        <v>86</v>
      </c>
      <c r="C4">
        <v>6.36</v>
      </c>
      <c r="D4">
        <v>6.92</v>
      </c>
      <c r="E4">
        <v>-3.16</v>
      </c>
      <c r="F4">
        <v>10.36</v>
      </c>
      <c r="G4">
        <v>56.46</v>
      </c>
      <c r="H4">
        <v>17.77</v>
      </c>
      <c r="I4">
        <v>9.24</v>
      </c>
      <c r="J4">
        <v>41.94</v>
      </c>
      <c r="K4">
        <v>42.41</v>
      </c>
      <c r="L4">
        <v>314.95999999999998</v>
      </c>
      <c r="M4">
        <v>169.76</v>
      </c>
      <c r="N4">
        <v>0.55000000000000004</v>
      </c>
      <c r="O4">
        <v>86.18</v>
      </c>
      <c r="P4">
        <v>1130.7</v>
      </c>
      <c r="Q4">
        <v>25.26</v>
      </c>
      <c r="R4">
        <v>1368.58</v>
      </c>
      <c r="S4">
        <v>102.5</v>
      </c>
      <c r="T4">
        <v>0.89</v>
      </c>
      <c r="U4">
        <v>0.8</v>
      </c>
      <c r="V4" s="4">
        <v>174.52</v>
      </c>
      <c r="W4">
        <v>289.07</v>
      </c>
      <c r="X4">
        <v>5.6</v>
      </c>
      <c r="Y4">
        <v>10.01</v>
      </c>
      <c r="Z4" s="5"/>
      <c r="AA4" s="5"/>
      <c r="AB4" s="5"/>
      <c r="AC4">
        <v>7.62</v>
      </c>
      <c r="AD4" s="5"/>
      <c r="AE4" s="5"/>
      <c r="AF4" s="5"/>
      <c r="AG4">
        <v>119.72</v>
      </c>
      <c r="AH4">
        <v>15.06</v>
      </c>
      <c r="AI4">
        <v>2171.86</v>
      </c>
      <c r="AJ4">
        <v>223</v>
      </c>
      <c r="AK4">
        <v>13.28</v>
      </c>
      <c r="AL4">
        <v>94.66</v>
      </c>
      <c r="AM4">
        <v>3.4</v>
      </c>
      <c r="AN4">
        <v>149.9</v>
      </c>
      <c r="AO4">
        <v>97.78</v>
      </c>
      <c r="AP4" s="5"/>
      <c r="AS4">
        <v>123172</v>
      </c>
      <c r="AT4">
        <v>115696</v>
      </c>
      <c r="AU4">
        <v>170.31</v>
      </c>
      <c r="AV4">
        <v>2499</v>
      </c>
      <c r="AW4">
        <v>2.4900000000000002</v>
      </c>
      <c r="AX4">
        <v>72556</v>
      </c>
      <c r="AY4">
        <v>4501</v>
      </c>
      <c r="AZ4">
        <v>8672</v>
      </c>
      <c r="BA4">
        <v>8962</v>
      </c>
      <c r="BB4" s="5"/>
      <c r="BC4" s="5"/>
      <c r="BD4" s="5"/>
      <c r="BE4">
        <v>27467</v>
      </c>
      <c r="BF4">
        <v>15466</v>
      </c>
      <c r="BG4">
        <v>525</v>
      </c>
      <c r="BH4">
        <v>253</v>
      </c>
      <c r="BI4">
        <v>104</v>
      </c>
      <c r="BJ4">
        <v>5</v>
      </c>
      <c r="BK4">
        <v>1120</v>
      </c>
      <c r="BL4">
        <v>15</v>
      </c>
      <c r="BM4">
        <v>1043</v>
      </c>
      <c r="BN4">
        <v>28</v>
      </c>
      <c r="BO4">
        <v>34</v>
      </c>
      <c r="BP4">
        <v>1423</v>
      </c>
      <c r="BQ4">
        <v>23405</v>
      </c>
      <c r="BR4">
        <v>4846</v>
      </c>
      <c r="BS4">
        <v>675</v>
      </c>
      <c r="BT4">
        <v>918</v>
      </c>
      <c r="BU4">
        <v>1993</v>
      </c>
      <c r="BV4">
        <v>738</v>
      </c>
      <c r="BW4">
        <v>5101</v>
      </c>
      <c r="BX4">
        <v>5001</v>
      </c>
      <c r="BY4">
        <v>1673</v>
      </c>
      <c r="BZ4">
        <v>3</v>
      </c>
      <c r="CA4">
        <v>937</v>
      </c>
      <c r="CB4">
        <v>586</v>
      </c>
      <c r="CC4">
        <v>1177</v>
      </c>
      <c r="CD4">
        <v>860</v>
      </c>
      <c r="CE4">
        <v>321169</v>
      </c>
      <c r="CF4">
        <v>255646</v>
      </c>
      <c r="CG4">
        <v>2.23</v>
      </c>
      <c r="CH4">
        <v>0</v>
      </c>
      <c r="CI4" s="5"/>
    </row>
    <row r="5" spans="1:87" x14ac:dyDescent="0.3">
      <c r="A5">
        <v>14</v>
      </c>
      <c r="B5" t="s">
        <v>87</v>
      </c>
      <c r="C5">
        <v>6.5</v>
      </c>
      <c r="D5">
        <v>7.03</v>
      </c>
      <c r="E5">
        <v>-2.67</v>
      </c>
      <c r="F5">
        <v>8.99</v>
      </c>
      <c r="G5">
        <v>53.18</v>
      </c>
      <c r="H5">
        <v>19.079999999999998</v>
      </c>
      <c r="I5">
        <v>8.39</v>
      </c>
      <c r="J5">
        <v>46.13</v>
      </c>
      <c r="K5">
        <v>43.41</v>
      </c>
      <c r="L5">
        <v>314.75</v>
      </c>
      <c r="M5">
        <v>169.92</v>
      </c>
      <c r="N5">
        <v>0.48</v>
      </c>
      <c r="O5">
        <v>85.99</v>
      </c>
      <c r="P5">
        <v>1101.1300000000001</v>
      </c>
      <c r="Q5">
        <v>25.25</v>
      </c>
      <c r="R5">
        <v>1385.79</v>
      </c>
      <c r="S5">
        <v>118.33</v>
      </c>
      <c r="T5">
        <v>0.92</v>
      </c>
      <c r="U5">
        <v>0.8</v>
      </c>
      <c r="V5" s="4">
        <v>160.04</v>
      </c>
      <c r="W5">
        <v>292.83</v>
      </c>
      <c r="X5">
        <v>5.36</v>
      </c>
      <c r="Y5">
        <v>10.62</v>
      </c>
      <c r="Z5" s="5"/>
      <c r="AA5" s="5"/>
      <c r="AB5" s="5"/>
      <c r="AC5">
        <v>7.84</v>
      </c>
      <c r="AD5" s="5"/>
      <c r="AE5" s="5"/>
      <c r="AF5" s="5"/>
      <c r="AG5" s="10">
        <v>0.12</v>
      </c>
      <c r="AH5">
        <v>13.61</v>
      </c>
      <c r="AI5">
        <v>2478.0100000000002</v>
      </c>
      <c r="AJ5">
        <v>225.83</v>
      </c>
      <c r="AK5">
        <v>13.04</v>
      </c>
      <c r="AL5">
        <v>94.72</v>
      </c>
      <c r="AM5">
        <v>3.3</v>
      </c>
      <c r="AN5">
        <v>150</v>
      </c>
      <c r="AO5">
        <v>97.85</v>
      </c>
      <c r="AP5" s="5"/>
      <c r="AS5">
        <v>123335</v>
      </c>
      <c r="AT5">
        <v>115963</v>
      </c>
      <c r="AU5">
        <v>166.54</v>
      </c>
      <c r="AV5">
        <v>2170</v>
      </c>
      <c r="AW5">
        <v>2.16</v>
      </c>
      <c r="AX5">
        <v>72586</v>
      </c>
      <c r="AY5">
        <v>4328</v>
      </c>
      <c r="AZ5">
        <v>8785</v>
      </c>
      <c r="BA5">
        <v>8324</v>
      </c>
      <c r="BB5" s="5"/>
      <c r="BC5" s="5"/>
      <c r="BD5" s="5"/>
      <c r="BE5">
        <v>27853</v>
      </c>
      <c r="BF5">
        <v>15969</v>
      </c>
      <c r="BG5">
        <v>510</v>
      </c>
      <c r="BH5">
        <v>255</v>
      </c>
      <c r="BI5">
        <v>98</v>
      </c>
      <c r="BJ5">
        <v>3</v>
      </c>
      <c r="BK5">
        <v>1104</v>
      </c>
      <c r="BL5">
        <v>18</v>
      </c>
      <c r="BM5">
        <v>1023</v>
      </c>
      <c r="BN5">
        <v>27</v>
      </c>
      <c r="BO5">
        <v>36</v>
      </c>
      <c r="BP5">
        <v>1441</v>
      </c>
      <c r="BQ5">
        <v>23808</v>
      </c>
      <c r="BR5">
        <v>4901</v>
      </c>
      <c r="BS5">
        <v>697</v>
      </c>
      <c r="BT5">
        <v>930</v>
      </c>
      <c r="BU5">
        <v>1990</v>
      </c>
      <c r="BV5">
        <v>734</v>
      </c>
      <c r="BW5">
        <v>5062</v>
      </c>
      <c r="BX5">
        <v>5151</v>
      </c>
      <c r="BY5">
        <v>1731</v>
      </c>
      <c r="BZ5">
        <v>2</v>
      </c>
      <c r="CA5">
        <v>998</v>
      </c>
      <c r="CB5">
        <v>599</v>
      </c>
      <c r="CC5">
        <v>1207</v>
      </c>
      <c r="CD5">
        <v>892</v>
      </c>
      <c r="CE5">
        <v>322838</v>
      </c>
      <c r="CF5">
        <v>235616</v>
      </c>
      <c r="CG5">
        <v>2.2000000000000002</v>
      </c>
      <c r="CH5">
        <v>0</v>
      </c>
      <c r="CI5" s="5"/>
    </row>
    <row r="6" spans="1:87" x14ac:dyDescent="0.3">
      <c r="A6">
        <v>14</v>
      </c>
      <c r="B6" t="s">
        <v>88</v>
      </c>
      <c r="C6">
        <v>6.57</v>
      </c>
      <c r="D6">
        <v>7.04</v>
      </c>
      <c r="E6">
        <v>-2.97</v>
      </c>
      <c r="F6">
        <v>2.27</v>
      </c>
      <c r="G6">
        <v>58.98</v>
      </c>
      <c r="H6">
        <v>21.57</v>
      </c>
      <c r="I6">
        <v>6.71</v>
      </c>
      <c r="J6">
        <v>52.22</v>
      </c>
      <c r="K6">
        <v>43.66</v>
      </c>
      <c r="L6">
        <v>318.64999999999998</v>
      </c>
      <c r="M6">
        <v>168.92</v>
      </c>
      <c r="N6">
        <v>1.17</v>
      </c>
      <c r="O6">
        <v>84.97</v>
      </c>
      <c r="P6">
        <v>1136.22</v>
      </c>
      <c r="Q6">
        <v>25.23</v>
      </c>
      <c r="R6">
        <v>1379.04</v>
      </c>
      <c r="S6">
        <v>122.5</v>
      </c>
      <c r="T6">
        <v>0.92</v>
      </c>
      <c r="U6">
        <v>0.77</v>
      </c>
      <c r="V6" s="4">
        <v>152.15</v>
      </c>
      <c r="W6">
        <v>312.24</v>
      </c>
      <c r="X6">
        <v>4.72</v>
      </c>
      <c r="Y6">
        <v>10.49</v>
      </c>
      <c r="Z6" s="5"/>
      <c r="AA6" s="5"/>
      <c r="AB6" s="5"/>
      <c r="AC6">
        <v>7.57</v>
      </c>
      <c r="AD6" s="5"/>
      <c r="AE6" s="5"/>
      <c r="AF6" s="5"/>
      <c r="AG6">
        <v>117.55</v>
      </c>
      <c r="AH6">
        <v>14.71</v>
      </c>
      <c r="AI6">
        <v>2374.81</v>
      </c>
      <c r="AJ6">
        <v>226.68</v>
      </c>
      <c r="AK6">
        <v>12.54</v>
      </c>
      <c r="AL6">
        <v>94.82</v>
      </c>
      <c r="AM6">
        <v>3.3</v>
      </c>
      <c r="AN6">
        <v>150</v>
      </c>
      <c r="AO6">
        <v>97.85</v>
      </c>
      <c r="AP6" s="5"/>
      <c r="AS6">
        <v>122735</v>
      </c>
      <c r="AT6">
        <v>115925</v>
      </c>
      <c r="AU6">
        <v>165.82</v>
      </c>
      <c r="AV6">
        <v>1938</v>
      </c>
      <c r="AW6">
        <v>1.94</v>
      </c>
      <c r="AX6">
        <v>72660</v>
      </c>
      <c r="AY6">
        <v>4315</v>
      </c>
      <c r="AZ6">
        <v>9055</v>
      </c>
      <c r="BA6">
        <v>7721</v>
      </c>
      <c r="BB6" s="5"/>
      <c r="BC6" s="5"/>
      <c r="BD6" s="5"/>
      <c r="BE6">
        <v>27822</v>
      </c>
      <c r="BF6">
        <v>15879</v>
      </c>
      <c r="BG6">
        <v>523</v>
      </c>
      <c r="BH6">
        <v>230</v>
      </c>
      <c r="BI6">
        <v>100</v>
      </c>
      <c r="BJ6">
        <v>5</v>
      </c>
      <c r="BK6">
        <v>1056</v>
      </c>
      <c r="BL6">
        <v>18</v>
      </c>
      <c r="BM6">
        <v>963</v>
      </c>
      <c r="BN6">
        <v>25</v>
      </c>
      <c r="BO6">
        <v>50</v>
      </c>
      <c r="BP6">
        <v>1396</v>
      </c>
      <c r="BQ6">
        <v>23883</v>
      </c>
      <c r="BR6">
        <v>4703</v>
      </c>
      <c r="BS6">
        <v>653</v>
      </c>
      <c r="BT6">
        <v>943</v>
      </c>
      <c r="BU6">
        <v>1981</v>
      </c>
      <c r="BV6">
        <v>685</v>
      </c>
      <c r="BW6">
        <v>5187</v>
      </c>
      <c r="BX6">
        <v>5173</v>
      </c>
      <c r="BY6">
        <v>1768</v>
      </c>
      <c r="BZ6">
        <v>3</v>
      </c>
      <c r="CA6">
        <v>1039</v>
      </c>
      <c r="CB6">
        <v>634</v>
      </c>
      <c r="CC6">
        <v>1211</v>
      </c>
      <c r="CD6">
        <v>941</v>
      </c>
      <c r="CE6" s="5"/>
      <c r="CF6" s="5"/>
      <c r="CG6" s="5"/>
      <c r="CH6">
        <v>0</v>
      </c>
      <c r="CI6" s="5"/>
    </row>
    <row r="7" spans="1:87" x14ac:dyDescent="0.3">
      <c r="A7">
        <v>14</v>
      </c>
      <c r="B7" t="s">
        <v>89</v>
      </c>
      <c r="C7">
        <v>6.65</v>
      </c>
      <c r="D7">
        <v>7.12</v>
      </c>
      <c r="E7">
        <v>-2.78</v>
      </c>
      <c r="F7">
        <v>-1.39</v>
      </c>
      <c r="G7">
        <v>55.99</v>
      </c>
      <c r="H7">
        <v>17.760000000000002</v>
      </c>
      <c r="I7">
        <v>8.5500000000000007</v>
      </c>
      <c r="J7">
        <v>50.97</v>
      </c>
      <c r="K7">
        <v>47.21</v>
      </c>
      <c r="L7">
        <v>329.22</v>
      </c>
      <c r="M7">
        <v>166.92</v>
      </c>
      <c r="N7">
        <v>3.62</v>
      </c>
      <c r="O7">
        <v>84.69</v>
      </c>
      <c r="P7">
        <v>1171.25</v>
      </c>
      <c r="Q7">
        <v>25.16</v>
      </c>
      <c r="R7">
        <v>1381.68</v>
      </c>
      <c r="S7">
        <v>121.25</v>
      </c>
      <c r="T7">
        <v>0.9</v>
      </c>
      <c r="U7">
        <v>0.75</v>
      </c>
      <c r="V7" s="4">
        <v>134.79</v>
      </c>
      <c r="W7">
        <v>306.83</v>
      </c>
      <c r="X7">
        <v>4.5999999999999996</v>
      </c>
      <c r="Y7">
        <v>10.42</v>
      </c>
      <c r="Z7" s="5"/>
      <c r="AA7">
        <v>0.16</v>
      </c>
      <c r="AB7">
        <v>9.0299999999999994</v>
      </c>
      <c r="AC7">
        <v>6.93</v>
      </c>
      <c r="AD7">
        <v>3.06</v>
      </c>
      <c r="AE7">
        <v>5.48</v>
      </c>
      <c r="AF7">
        <v>11.73</v>
      </c>
      <c r="AG7">
        <v>118.79</v>
      </c>
      <c r="AH7">
        <v>17.91</v>
      </c>
      <c r="AI7">
        <v>1830.28</v>
      </c>
      <c r="AJ7">
        <v>229.46</v>
      </c>
      <c r="AK7">
        <v>12.53</v>
      </c>
      <c r="AL7">
        <v>94.82</v>
      </c>
      <c r="AM7">
        <v>3.3</v>
      </c>
      <c r="AN7">
        <v>150.1</v>
      </c>
      <c r="AO7">
        <v>97.85</v>
      </c>
      <c r="AP7" s="5"/>
      <c r="AS7">
        <v>121588</v>
      </c>
      <c r="AT7">
        <v>115036</v>
      </c>
      <c r="AU7">
        <v>164.9</v>
      </c>
      <c r="AV7">
        <v>1695</v>
      </c>
      <c r="AW7">
        <v>1.71</v>
      </c>
      <c r="AX7">
        <v>72840</v>
      </c>
      <c r="AY7">
        <v>4329</v>
      </c>
      <c r="AZ7">
        <v>9205</v>
      </c>
      <c r="BA7" s="5"/>
      <c r="BB7">
        <v>6658</v>
      </c>
      <c r="BC7">
        <v>5358</v>
      </c>
      <c r="BD7" s="5"/>
      <c r="BE7">
        <v>27899</v>
      </c>
      <c r="BF7">
        <v>17693</v>
      </c>
      <c r="BG7">
        <v>493</v>
      </c>
      <c r="BH7">
        <v>243</v>
      </c>
      <c r="BI7">
        <v>115</v>
      </c>
      <c r="BJ7">
        <v>4</v>
      </c>
      <c r="BK7">
        <v>1072</v>
      </c>
      <c r="BL7">
        <v>18</v>
      </c>
      <c r="BM7">
        <v>961</v>
      </c>
      <c r="BN7">
        <v>41</v>
      </c>
      <c r="BO7">
        <v>52</v>
      </c>
      <c r="BP7">
        <v>1369</v>
      </c>
      <c r="BQ7">
        <v>23945</v>
      </c>
      <c r="BR7">
        <v>4348</v>
      </c>
      <c r="BS7">
        <v>681</v>
      </c>
      <c r="BT7">
        <v>976</v>
      </c>
      <c r="BU7">
        <v>2025</v>
      </c>
      <c r="BV7">
        <v>687</v>
      </c>
      <c r="BW7">
        <v>5253</v>
      </c>
      <c r="BX7">
        <v>5252</v>
      </c>
      <c r="BY7">
        <v>1783</v>
      </c>
      <c r="BZ7">
        <v>3</v>
      </c>
      <c r="CA7">
        <v>1097</v>
      </c>
      <c r="CB7">
        <v>668</v>
      </c>
      <c r="CC7">
        <v>1261</v>
      </c>
      <c r="CD7">
        <v>965</v>
      </c>
      <c r="CE7">
        <v>350998</v>
      </c>
      <c r="CF7">
        <v>269561</v>
      </c>
      <c r="CG7">
        <v>2.13</v>
      </c>
      <c r="CH7">
        <v>0</v>
      </c>
      <c r="CI7">
        <v>9.2100000000000009</v>
      </c>
    </row>
    <row r="8" spans="1:87" x14ac:dyDescent="0.3">
      <c r="A8">
        <v>14</v>
      </c>
      <c r="B8" t="s">
        <v>90</v>
      </c>
      <c r="C8">
        <v>6.57</v>
      </c>
      <c r="D8">
        <v>7.08</v>
      </c>
      <c r="E8">
        <v>-3.48</v>
      </c>
      <c r="F8">
        <v>5.79</v>
      </c>
      <c r="G8">
        <v>56.7</v>
      </c>
      <c r="H8">
        <v>19.989999999999998</v>
      </c>
      <c r="I8">
        <v>6.9</v>
      </c>
      <c r="J8">
        <v>51.72</v>
      </c>
      <c r="K8">
        <v>47.21</v>
      </c>
      <c r="L8">
        <v>341.77</v>
      </c>
      <c r="M8">
        <v>166.6</v>
      </c>
      <c r="N8">
        <v>4.08</v>
      </c>
      <c r="O8">
        <v>83.96</v>
      </c>
      <c r="P8">
        <v>1210.5</v>
      </c>
      <c r="Q8">
        <v>25.07</v>
      </c>
      <c r="R8">
        <v>1384.06</v>
      </c>
      <c r="S8">
        <v>111.67</v>
      </c>
      <c r="T8">
        <v>0.89</v>
      </c>
      <c r="U8">
        <v>0.74</v>
      </c>
      <c r="V8" s="4">
        <v>121.25</v>
      </c>
      <c r="W8">
        <v>307.2</v>
      </c>
      <c r="X8">
        <v>6.69</v>
      </c>
      <c r="Y8">
        <v>8.8800000000000008</v>
      </c>
      <c r="Z8">
        <v>18.57</v>
      </c>
      <c r="AA8">
        <v>0.65</v>
      </c>
      <c r="AB8">
        <v>5.5</v>
      </c>
      <c r="AC8">
        <v>5.97</v>
      </c>
      <c r="AD8">
        <v>2.99</v>
      </c>
      <c r="AE8">
        <v>2.52</v>
      </c>
      <c r="AF8">
        <v>9.67</v>
      </c>
      <c r="AG8">
        <v>125.57</v>
      </c>
      <c r="AH8">
        <v>14.41</v>
      </c>
      <c r="AI8">
        <v>1612.81</v>
      </c>
      <c r="AJ8">
        <v>233.99</v>
      </c>
      <c r="AK8">
        <v>12.39</v>
      </c>
      <c r="AL8">
        <v>100</v>
      </c>
      <c r="AM8">
        <v>0</v>
      </c>
      <c r="AN8">
        <v>287.5</v>
      </c>
      <c r="AO8">
        <v>100</v>
      </c>
      <c r="AP8" s="5"/>
      <c r="AS8">
        <v>121797</v>
      </c>
      <c r="AT8">
        <v>114862</v>
      </c>
      <c r="AU8">
        <v>166.41</v>
      </c>
      <c r="AV8">
        <v>1566</v>
      </c>
      <c r="AW8">
        <v>1.58</v>
      </c>
      <c r="AX8">
        <v>73107</v>
      </c>
      <c r="AY8">
        <v>4360</v>
      </c>
      <c r="AZ8">
        <v>9216</v>
      </c>
      <c r="BA8" s="5"/>
      <c r="BB8">
        <v>3068</v>
      </c>
      <c r="BC8">
        <v>5953</v>
      </c>
      <c r="BD8">
        <v>312098</v>
      </c>
      <c r="BE8">
        <v>28499</v>
      </c>
      <c r="BF8">
        <v>18301</v>
      </c>
      <c r="BG8">
        <v>513</v>
      </c>
      <c r="BH8">
        <v>273</v>
      </c>
      <c r="BI8">
        <v>108</v>
      </c>
      <c r="BJ8">
        <v>7</v>
      </c>
      <c r="BK8">
        <v>1082</v>
      </c>
      <c r="BL8">
        <v>15</v>
      </c>
      <c r="BM8">
        <v>980</v>
      </c>
      <c r="BN8">
        <v>38</v>
      </c>
      <c r="BO8">
        <v>49</v>
      </c>
      <c r="BP8">
        <v>1382</v>
      </c>
      <c r="BQ8">
        <v>24498</v>
      </c>
      <c r="BR8">
        <v>4225</v>
      </c>
      <c r="BS8">
        <v>716</v>
      </c>
      <c r="BT8">
        <v>1025</v>
      </c>
      <c r="BU8">
        <v>2158</v>
      </c>
      <c r="BV8">
        <v>695</v>
      </c>
      <c r="BW8">
        <v>5278</v>
      </c>
      <c r="BX8">
        <v>5419</v>
      </c>
      <c r="BY8">
        <v>1818</v>
      </c>
      <c r="BZ8">
        <v>2</v>
      </c>
      <c r="CA8">
        <v>1155</v>
      </c>
      <c r="CB8">
        <v>720</v>
      </c>
      <c r="CC8">
        <v>1347</v>
      </c>
      <c r="CD8">
        <v>1007</v>
      </c>
      <c r="CE8" s="5"/>
      <c r="CF8" s="5"/>
      <c r="CG8" s="5"/>
      <c r="CH8">
        <v>0</v>
      </c>
      <c r="CI8" s="5"/>
    </row>
    <row r="9" spans="1:87" x14ac:dyDescent="0.3">
      <c r="A9">
        <v>14</v>
      </c>
      <c r="B9" t="s">
        <v>91</v>
      </c>
      <c r="C9">
        <v>6.57</v>
      </c>
      <c r="D9">
        <v>7.01</v>
      </c>
      <c r="E9">
        <v>-4.0599999999999996</v>
      </c>
      <c r="F9">
        <v>1.73</v>
      </c>
      <c r="G9">
        <v>48.61</v>
      </c>
      <c r="H9">
        <v>18.88</v>
      </c>
      <c r="I9">
        <v>8.84</v>
      </c>
      <c r="J9">
        <v>49.59</v>
      </c>
      <c r="K9">
        <v>48.05</v>
      </c>
      <c r="L9">
        <v>353.16</v>
      </c>
      <c r="M9">
        <v>165.5</v>
      </c>
      <c r="N9">
        <v>2.5099999999999998</v>
      </c>
      <c r="O9">
        <v>83.63</v>
      </c>
      <c r="P9">
        <v>1209.22</v>
      </c>
      <c r="Q9">
        <v>25.01</v>
      </c>
      <c r="R9">
        <v>1410.19</v>
      </c>
      <c r="S9">
        <v>110</v>
      </c>
      <c r="T9">
        <v>0.89</v>
      </c>
      <c r="U9">
        <v>0.71</v>
      </c>
      <c r="V9" s="4">
        <v>177.59</v>
      </c>
      <c r="W9">
        <v>304.7</v>
      </c>
      <c r="X9">
        <v>6.22</v>
      </c>
      <c r="Y9">
        <v>7.29</v>
      </c>
      <c r="Z9">
        <v>16.91</v>
      </c>
      <c r="AA9">
        <v>0.32</v>
      </c>
      <c r="AB9">
        <v>6.73</v>
      </c>
      <c r="AC9">
        <v>5.66</v>
      </c>
      <c r="AD9">
        <v>3.36</v>
      </c>
      <c r="AE9">
        <v>1.88</v>
      </c>
      <c r="AF9">
        <v>8.99</v>
      </c>
      <c r="AG9">
        <v>122.18</v>
      </c>
      <c r="AH9">
        <v>8.66</v>
      </c>
      <c r="AI9">
        <v>2340.14</v>
      </c>
      <c r="AJ9">
        <v>238.46</v>
      </c>
      <c r="AK9">
        <v>12.78</v>
      </c>
      <c r="AL9" s="4"/>
      <c r="AM9">
        <v>1.3</v>
      </c>
      <c r="AN9">
        <v>286.8</v>
      </c>
      <c r="AO9">
        <v>99.55</v>
      </c>
      <c r="AP9" s="5"/>
      <c r="AS9">
        <v>121276</v>
      </c>
      <c r="AT9">
        <v>114268</v>
      </c>
      <c r="AU9">
        <v>169.24</v>
      </c>
      <c r="AV9">
        <v>1335</v>
      </c>
      <c r="AW9">
        <v>1.35</v>
      </c>
      <c r="AX9">
        <v>73280</v>
      </c>
      <c r="AY9">
        <v>4406</v>
      </c>
      <c r="AZ9">
        <v>9141</v>
      </c>
      <c r="BA9" s="5"/>
      <c r="BB9">
        <v>2285</v>
      </c>
      <c r="BC9">
        <v>5606</v>
      </c>
      <c r="BD9">
        <v>430328</v>
      </c>
      <c r="BE9">
        <v>28920</v>
      </c>
      <c r="BF9">
        <v>18669</v>
      </c>
      <c r="BG9">
        <v>508</v>
      </c>
      <c r="BH9">
        <v>268</v>
      </c>
      <c r="BI9">
        <v>103</v>
      </c>
      <c r="BJ9">
        <v>5</v>
      </c>
      <c r="BK9">
        <v>1104</v>
      </c>
      <c r="BL9">
        <v>10</v>
      </c>
      <c r="BM9">
        <v>1005</v>
      </c>
      <c r="BN9">
        <v>43</v>
      </c>
      <c r="BO9">
        <v>46</v>
      </c>
      <c r="BP9">
        <v>1498</v>
      </c>
      <c r="BQ9">
        <v>24765</v>
      </c>
      <c r="BR9">
        <v>4091</v>
      </c>
      <c r="BS9">
        <v>746</v>
      </c>
      <c r="BT9">
        <v>1050</v>
      </c>
      <c r="BU9">
        <v>2241</v>
      </c>
      <c r="BV9">
        <v>683</v>
      </c>
      <c r="BW9">
        <v>5172</v>
      </c>
      <c r="BX9">
        <v>5568</v>
      </c>
      <c r="BY9">
        <v>1879</v>
      </c>
      <c r="BZ9">
        <v>2</v>
      </c>
      <c r="CA9">
        <v>1194</v>
      </c>
      <c r="CB9">
        <v>784</v>
      </c>
      <c r="CC9">
        <v>1380</v>
      </c>
      <c r="CD9">
        <v>1069</v>
      </c>
      <c r="CE9" s="5"/>
      <c r="CF9" s="5"/>
      <c r="CG9" s="5"/>
      <c r="CH9">
        <v>0</v>
      </c>
      <c r="CI9">
        <v>9.23</v>
      </c>
    </row>
    <row r="10" spans="1:87" x14ac:dyDescent="0.3">
      <c r="A10">
        <v>14</v>
      </c>
      <c r="B10" t="s">
        <v>92</v>
      </c>
      <c r="C10">
        <v>6.5</v>
      </c>
      <c r="D10">
        <v>6.99</v>
      </c>
      <c r="E10">
        <v>-3.57</v>
      </c>
      <c r="F10">
        <v>0.91</v>
      </c>
      <c r="G10">
        <v>43.08</v>
      </c>
      <c r="H10">
        <v>17.489999999999998</v>
      </c>
      <c r="I10">
        <v>7.87</v>
      </c>
      <c r="J10">
        <v>46.66</v>
      </c>
      <c r="K10">
        <v>48.59</v>
      </c>
      <c r="L10">
        <v>375.37</v>
      </c>
      <c r="M10">
        <v>164.84</v>
      </c>
      <c r="N10">
        <v>1.1299999999999999</v>
      </c>
      <c r="O10">
        <v>82.93</v>
      </c>
      <c r="P10">
        <v>1254.7</v>
      </c>
      <c r="Q10">
        <v>24.99</v>
      </c>
      <c r="R10">
        <v>1422.47</v>
      </c>
      <c r="S10">
        <v>105</v>
      </c>
      <c r="T10">
        <v>0.8</v>
      </c>
      <c r="U10">
        <v>0.66</v>
      </c>
      <c r="V10" s="4">
        <v>149.91999999999999</v>
      </c>
      <c r="W10">
        <v>295.23</v>
      </c>
      <c r="X10">
        <v>7.68</v>
      </c>
      <c r="Y10">
        <v>8.16</v>
      </c>
      <c r="Z10">
        <v>19.72</v>
      </c>
      <c r="AA10">
        <v>0.03</v>
      </c>
      <c r="AB10">
        <v>2.2400000000000002</v>
      </c>
      <c r="AC10">
        <v>5</v>
      </c>
      <c r="AD10">
        <v>2.84</v>
      </c>
      <c r="AE10">
        <v>1.61</v>
      </c>
      <c r="AF10">
        <v>12.32</v>
      </c>
      <c r="AG10">
        <v>112.72</v>
      </c>
      <c r="AH10">
        <v>11.53</v>
      </c>
      <c r="AI10">
        <v>2859.68</v>
      </c>
      <c r="AJ10">
        <v>244.93</v>
      </c>
      <c r="AK10">
        <v>12.8</v>
      </c>
      <c r="AL10" s="4"/>
      <c r="AM10">
        <v>1.3</v>
      </c>
      <c r="AN10">
        <v>286.8</v>
      </c>
      <c r="AO10">
        <v>99.55</v>
      </c>
      <c r="AP10" s="5"/>
      <c r="AS10">
        <v>120910</v>
      </c>
      <c r="AT10">
        <v>113418</v>
      </c>
      <c r="AU10">
        <v>174.55</v>
      </c>
      <c r="AV10">
        <v>1258</v>
      </c>
      <c r="AW10">
        <v>1.28</v>
      </c>
      <c r="AX10">
        <v>73352</v>
      </c>
      <c r="AY10">
        <v>4668</v>
      </c>
      <c r="AZ10">
        <v>9152</v>
      </c>
      <c r="BA10" s="5"/>
      <c r="BB10">
        <v>1945</v>
      </c>
      <c r="BC10">
        <v>5023</v>
      </c>
      <c r="BD10">
        <v>1018246</v>
      </c>
      <c r="BE10">
        <v>29615</v>
      </c>
      <c r="BF10">
        <v>21450</v>
      </c>
      <c r="BG10">
        <v>502</v>
      </c>
      <c r="BH10">
        <v>281</v>
      </c>
      <c r="BI10">
        <v>125</v>
      </c>
      <c r="BJ10">
        <v>7</v>
      </c>
      <c r="BK10">
        <v>1079</v>
      </c>
      <c r="BL10">
        <v>9</v>
      </c>
      <c r="BM10">
        <v>988</v>
      </c>
      <c r="BN10">
        <v>38</v>
      </c>
      <c r="BO10">
        <v>44</v>
      </c>
      <c r="BP10">
        <v>1641</v>
      </c>
      <c r="BQ10">
        <v>25350</v>
      </c>
      <c r="BR10">
        <v>4029</v>
      </c>
      <c r="BS10">
        <v>789</v>
      </c>
      <c r="BT10">
        <v>1043</v>
      </c>
      <c r="BU10">
        <v>2343</v>
      </c>
      <c r="BV10">
        <v>625</v>
      </c>
      <c r="BW10">
        <v>5292</v>
      </c>
      <c r="BX10">
        <v>5774</v>
      </c>
      <c r="BY10">
        <v>1913</v>
      </c>
      <c r="BZ10">
        <v>5</v>
      </c>
      <c r="CA10">
        <v>1212</v>
      </c>
      <c r="CB10">
        <v>829</v>
      </c>
      <c r="CC10">
        <v>1447</v>
      </c>
      <c r="CD10">
        <v>1118</v>
      </c>
      <c r="CE10" s="5"/>
      <c r="CF10" s="5"/>
      <c r="CG10" s="5"/>
      <c r="CH10">
        <v>0</v>
      </c>
      <c r="CI10">
        <v>9.26</v>
      </c>
    </row>
    <row r="11" spans="1:87" x14ac:dyDescent="0.3">
      <c r="A11">
        <v>14</v>
      </c>
      <c r="B11" t="s">
        <v>93</v>
      </c>
      <c r="C11">
        <v>6.35</v>
      </c>
      <c r="D11">
        <v>6.82</v>
      </c>
      <c r="E11">
        <v>-4.9000000000000004</v>
      </c>
      <c r="F11">
        <v>-6.7</v>
      </c>
      <c r="G11">
        <v>49.89</v>
      </c>
      <c r="H11">
        <v>16.98</v>
      </c>
      <c r="I11">
        <v>8.1999999999999993</v>
      </c>
      <c r="J11">
        <v>43.81</v>
      </c>
      <c r="K11">
        <v>49.15</v>
      </c>
      <c r="L11">
        <v>382.64</v>
      </c>
      <c r="M11">
        <v>161.38999999999999</v>
      </c>
      <c r="N11">
        <v>4.71</v>
      </c>
      <c r="O11">
        <v>81.349999999999994</v>
      </c>
      <c r="P11">
        <v>1382.67</v>
      </c>
      <c r="Q11">
        <v>24.87</v>
      </c>
      <c r="R11">
        <v>1415.81</v>
      </c>
      <c r="S11">
        <v>94.58</v>
      </c>
      <c r="T11">
        <v>0.76</v>
      </c>
      <c r="U11">
        <v>0.63</v>
      </c>
      <c r="V11" s="4">
        <v>132</v>
      </c>
      <c r="W11">
        <v>298.83</v>
      </c>
      <c r="X11">
        <v>6.26</v>
      </c>
      <c r="Y11">
        <v>8.85</v>
      </c>
      <c r="Z11">
        <v>18.72</v>
      </c>
      <c r="AA11" s="5"/>
      <c r="AB11" s="5"/>
      <c r="AC11">
        <v>5.61</v>
      </c>
      <c r="AD11" s="5"/>
      <c r="AE11">
        <v>0.96</v>
      </c>
      <c r="AF11">
        <v>3.55</v>
      </c>
      <c r="AG11">
        <v>70.48</v>
      </c>
      <c r="AH11">
        <v>10.99</v>
      </c>
      <c r="AI11">
        <v>3056.29</v>
      </c>
      <c r="AJ11">
        <v>252.45</v>
      </c>
      <c r="AK11">
        <v>13.04</v>
      </c>
      <c r="AL11" s="4"/>
      <c r="AM11">
        <v>1.3</v>
      </c>
      <c r="AN11">
        <v>283.89999999999998</v>
      </c>
      <c r="AO11">
        <v>99.54</v>
      </c>
      <c r="AP11" s="5"/>
      <c r="AS11">
        <v>118928</v>
      </c>
      <c r="AT11">
        <v>112361</v>
      </c>
      <c r="AU11">
        <v>180.93</v>
      </c>
      <c r="AV11">
        <v>2367</v>
      </c>
      <c r="AW11">
        <v>2.4300000000000002</v>
      </c>
      <c r="AX11">
        <v>73689</v>
      </c>
      <c r="AY11">
        <v>4670</v>
      </c>
      <c r="AZ11">
        <v>8965</v>
      </c>
      <c r="BA11" s="5"/>
      <c r="BB11">
        <v>1139</v>
      </c>
      <c r="BC11">
        <v>185</v>
      </c>
      <c r="BD11">
        <v>251811</v>
      </c>
      <c r="BE11">
        <v>30023</v>
      </c>
      <c r="BF11">
        <v>20553</v>
      </c>
      <c r="BG11">
        <v>486</v>
      </c>
      <c r="BH11">
        <v>284</v>
      </c>
      <c r="BI11">
        <v>117</v>
      </c>
      <c r="BJ11">
        <v>7</v>
      </c>
      <c r="BK11">
        <v>1072</v>
      </c>
      <c r="BL11">
        <v>9</v>
      </c>
      <c r="BM11">
        <v>980</v>
      </c>
      <c r="BN11">
        <v>37</v>
      </c>
      <c r="BO11">
        <v>46</v>
      </c>
      <c r="BP11">
        <v>1780</v>
      </c>
      <c r="BQ11">
        <v>25578</v>
      </c>
      <c r="BR11">
        <v>3964</v>
      </c>
      <c r="BS11">
        <v>903</v>
      </c>
      <c r="BT11">
        <v>1017</v>
      </c>
      <c r="BU11">
        <v>2355</v>
      </c>
      <c r="BV11">
        <v>561</v>
      </c>
      <c r="BW11">
        <v>5384</v>
      </c>
      <c r="BX11">
        <v>5855</v>
      </c>
      <c r="BY11">
        <v>1905</v>
      </c>
      <c r="BZ11">
        <v>5</v>
      </c>
      <c r="CA11">
        <v>1204</v>
      </c>
      <c r="CB11">
        <v>865</v>
      </c>
      <c r="CC11">
        <v>1476</v>
      </c>
      <c r="CD11">
        <v>1147</v>
      </c>
      <c r="CE11" s="5"/>
      <c r="CF11" s="5"/>
      <c r="CG11" s="5"/>
      <c r="CH11">
        <v>0</v>
      </c>
      <c r="CI11">
        <v>9.41</v>
      </c>
    </row>
    <row r="12" spans="1:87" x14ac:dyDescent="0.3">
      <c r="A12">
        <v>14</v>
      </c>
      <c r="B12" t="s">
        <v>94</v>
      </c>
      <c r="C12">
        <v>6.09</v>
      </c>
      <c r="D12">
        <v>6.58</v>
      </c>
      <c r="E12">
        <v>-4.75</v>
      </c>
      <c r="F12">
        <v>-5.95</v>
      </c>
      <c r="G12">
        <v>60.22</v>
      </c>
      <c r="H12">
        <v>18.78</v>
      </c>
      <c r="I12">
        <v>6.05</v>
      </c>
      <c r="J12">
        <v>55.08</v>
      </c>
      <c r="K12">
        <v>51.24</v>
      </c>
      <c r="L12">
        <v>396.94</v>
      </c>
      <c r="M12">
        <v>158.91</v>
      </c>
      <c r="N12">
        <v>3.83</v>
      </c>
      <c r="O12">
        <v>81.53</v>
      </c>
      <c r="P12">
        <v>1416.81</v>
      </c>
      <c r="Q12">
        <v>24.79</v>
      </c>
      <c r="R12">
        <v>1450.9</v>
      </c>
      <c r="S12">
        <v>90.42</v>
      </c>
      <c r="T12">
        <v>0.78</v>
      </c>
      <c r="U12">
        <v>0.63</v>
      </c>
      <c r="V12" s="4">
        <v>198.29</v>
      </c>
      <c r="W12">
        <v>295.13</v>
      </c>
      <c r="X12">
        <v>6.8</v>
      </c>
      <c r="Y12">
        <v>6.47</v>
      </c>
      <c r="Z12">
        <v>19.79</v>
      </c>
      <c r="AA12" s="5"/>
      <c r="AB12" s="5"/>
      <c r="AC12">
        <v>5.44</v>
      </c>
      <c r="AD12" s="5"/>
      <c r="AE12">
        <v>4.3499999999999996</v>
      </c>
      <c r="AF12">
        <v>6.67</v>
      </c>
      <c r="AG12">
        <v>81.13</v>
      </c>
      <c r="AH12">
        <v>10.79</v>
      </c>
      <c r="AI12">
        <v>1481.33</v>
      </c>
      <c r="AJ12">
        <v>258.57</v>
      </c>
      <c r="AK12">
        <v>13.43</v>
      </c>
      <c r="AL12" s="5"/>
      <c r="AM12">
        <v>1.3</v>
      </c>
      <c r="AN12">
        <v>284.60000000000002</v>
      </c>
      <c r="AO12">
        <v>99.55</v>
      </c>
      <c r="AP12" s="5"/>
      <c r="AS12">
        <v>117523</v>
      </c>
      <c r="AT12">
        <v>110632</v>
      </c>
      <c r="AU12">
        <v>187.68</v>
      </c>
      <c r="AV12">
        <v>1438</v>
      </c>
      <c r="AW12">
        <v>1.49</v>
      </c>
      <c r="AX12">
        <v>73958</v>
      </c>
      <c r="AY12">
        <v>4328</v>
      </c>
      <c r="AZ12">
        <v>8854</v>
      </c>
      <c r="BA12" s="5"/>
      <c r="BB12">
        <v>5111</v>
      </c>
      <c r="BC12">
        <v>8295</v>
      </c>
      <c r="BD12">
        <v>309397</v>
      </c>
      <c r="BE12">
        <v>30388</v>
      </c>
      <c r="BF12">
        <v>16836</v>
      </c>
      <c r="BG12">
        <v>463</v>
      </c>
      <c r="BH12">
        <v>249</v>
      </c>
      <c r="BI12">
        <v>103</v>
      </c>
      <c r="BJ12">
        <v>6</v>
      </c>
      <c r="BK12">
        <v>1078</v>
      </c>
      <c r="BL12">
        <v>9</v>
      </c>
      <c r="BM12">
        <v>986</v>
      </c>
      <c r="BN12">
        <v>36</v>
      </c>
      <c r="BO12">
        <v>47</v>
      </c>
      <c r="BP12">
        <v>1935</v>
      </c>
      <c r="BQ12">
        <v>25719</v>
      </c>
      <c r="BR12">
        <v>4001</v>
      </c>
      <c r="BS12">
        <v>1062</v>
      </c>
      <c r="BT12">
        <v>1045</v>
      </c>
      <c r="BU12">
        <v>2470</v>
      </c>
      <c r="BV12">
        <v>550</v>
      </c>
      <c r="BW12">
        <v>5054</v>
      </c>
      <c r="BX12">
        <v>5859</v>
      </c>
      <c r="BY12">
        <v>1910</v>
      </c>
      <c r="BZ12">
        <v>4</v>
      </c>
      <c r="CA12">
        <v>1255</v>
      </c>
      <c r="CB12">
        <v>924</v>
      </c>
      <c r="CC12">
        <v>1456</v>
      </c>
      <c r="CD12">
        <v>1198</v>
      </c>
      <c r="CE12" s="5"/>
      <c r="CF12" s="5"/>
      <c r="CG12" s="5"/>
      <c r="CH12">
        <v>0</v>
      </c>
      <c r="CI12">
        <v>9.5299999999999994</v>
      </c>
    </row>
    <row r="13" spans="1:87" x14ac:dyDescent="0.3">
      <c r="A13">
        <v>14</v>
      </c>
      <c r="B13" t="s">
        <v>95</v>
      </c>
      <c r="C13">
        <v>5.97</v>
      </c>
      <c r="D13">
        <v>6.39</v>
      </c>
      <c r="E13">
        <v>-3.73</v>
      </c>
      <c r="F13">
        <v>-0.97</v>
      </c>
      <c r="G13">
        <v>48.63</v>
      </c>
      <c r="H13">
        <v>18.36</v>
      </c>
      <c r="I13">
        <v>4.67</v>
      </c>
      <c r="J13">
        <v>57.09</v>
      </c>
      <c r="K13">
        <v>53.51</v>
      </c>
      <c r="L13">
        <v>403.86</v>
      </c>
      <c r="M13">
        <v>156.69999999999999</v>
      </c>
      <c r="N13">
        <v>3.3</v>
      </c>
      <c r="O13">
        <v>79.95</v>
      </c>
      <c r="P13">
        <v>1268.74</v>
      </c>
      <c r="Q13">
        <v>24.52</v>
      </c>
      <c r="R13">
        <v>1501.99</v>
      </c>
      <c r="S13">
        <v>95.42</v>
      </c>
      <c r="T13">
        <v>0.81</v>
      </c>
      <c r="U13">
        <v>0.62</v>
      </c>
      <c r="V13" s="4">
        <v>194.65</v>
      </c>
      <c r="W13">
        <v>290.60000000000002</v>
      </c>
      <c r="X13">
        <v>6.47</v>
      </c>
      <c r="Y13">
        <v>4.58</v>
      </c>
      <c r="Z13">
        <v>17.149999999999999</v>
      </c>
      <c r="AA13" s="5"/>
      <c r="AB13" s="5"/>
      <c r="AC13">
        <v>2.9</v>
      </c>
      <c r="AD13" s="5"/>
      <c r="AE13">
        <v>1.36</v>
      </c>
      <c r="AF13">
        <v>4.82</v>
      </c>
      <c r="AG13">
        <v>118.5</v>
      </c>
      <c r="AH13">
        <v>13.69</v>
      </c>
      <c r="AI13">
        <v>2041.67</v>
      </c>
      <c r="AJ13">
        <v>252.18</v>
      </c>
      <c r="AK13">
        <v>13.34</v>
      </c>
      <c r="AL13" s="5"/>
      <c r="AM13">
        <v>1.3</v>
      </c>
      <c r="AN13">
        <v>284.60000000000002</v>
      </c>
      <c r="AO13">
        <v>99.55</v>
      </c>
      <c r="AP13" s="5"/>
      <c r="AS13">
        <v>117155</v>
      </c>
      <c r="AT13">
        <v>109887</v>
      </c>
      <c r="AU13">
        <v>191.76</v>
      </c>
      <c r="AV13">
        <v>1242</v>
      </c>
      <c r="AW13">
        <v>1.29</v>
      </c>
      <c r="AX13">
        <v>74762</v>
      </c>
      <c r="AY13">
        <v>4108</v>
      </c>
      <c r="AZ13">
        <v>8718</v>
      </c>
      <c r="BA13" s="5"/>
      <c r="BB13">
        <v>1594</v>
      </c>
      <c r="BC13">
        <v>4239</v>
      </c>
      <c r="BD13">
        <v>967622</v>
      </c>
      <c r="BE13">
        <v>29544</v>
      </c>
      <c r="BF13">
        <v>16159</v>
      </c>
      <c r="BG13">
        <v>438</v>
      </c>
      <c r="BH13">
        <v>245</v>
      </c>
      <c r="BI13">
        <v>100</v>
      </c>
      <c r="BJ13">
        <v>5</v>
      </c>
      <c r="BK13">
        <v>996</v>
      </c>
      <c r="BL13">
        <v>8</v>
      </c>
      <c r="BM13">
        <v>930</v>
      </c>
      <c r="BN13">
        <v>31</v>
      </c>
      <c r="BO13">
        <v>27</v>
      </c>
      <c r="BP13">
        <v>1957</v>
      </c>
      <c r="BQ13">
        <v>24993</v>
      </c>
      <c r="BR13">
        <v>3803</v>
      </c>
      <c r="BS13">
        <v>1060</v>
      </c>
      <c r="BT13">
        <v>1042</v>
      </c>
      <c r="BU13">
        <v>2298</v>
      </c>
      <c r="BV13">
        <v>501</v>
      </c>
      <c r="BW13">
        <v>5108</v>
      </c>
      <c r="BX13">
        <v>5589</v>
      </c>
      <c r="BY13">
        <v>1749</v>
      </c>
      <c r="BZ13">
        <v>5</v>
      </c>
      <c r="CA13">
        <v>1241</v>
      </c>
      <c r="CB13">
        <v>929</v>
      </c>
      <c r="CC13">
        <v>1424</v>
      </c>
      <c r="CD13">
        <v>1232</v>
      </c>
      <c r="CE13" s="5"/>
      <c r="CF13" s="5"/>
      <c r="CG13" s="5"/>
      <c r="CH13">
        <v>0</v>
      </c>
      <c r="CI13">
        <v>9.56</v>
      </c>
    </row>
    <row r="14" spans="1:87" x14ac:dyDescent="0.3">
      <c r="A14">
        <v>14</v>
      </c>
      <c r="B14" t="s">
        <v>96</v>
      </c>
      <c r="C14">
        <v>5.87</v>
      </c>
      <c r="D14">
        <v>6.22</v>
      </c>
      <c r="E14">
        <v>-1.96</v>
      </c>
      <c r="F14">
        <v>8.3699999999999992</v>
      </c>
      <c r="G14">
        <v>48.36</v>
      </c>
      <c r="H14">
        <v>18.260000000000002</v>
      </c>
      <c r="I14">
        <v>4.88</v>
      </c>
      <c r="J14">
        <v>55.12</v>
      </c>
      <c r="K14" s="5"/>
      <c r="L14">
        <v>432.82</v>
      </c>
      <c r="M14">
        <v>157.97</v>
      </c>
      <c r="N14">
        <v>5.63</v>
      </c>
      <c r="O14">
        <v>79.319999999999993</v>
      </c>
      <c r="P14">
        <v>1214.5999999999999</v>
      </c>
      <c r="Q14">
        <v>24.38</v>
      </c>
      <c r="R14">
        <v>1522.55</v>
      </c>
      <c r="S14">
        <v>102.92</v>
      </c>
      <c r="T14">
        <v>0.83</v>
      </c>
      <c r="U14">
        <v>0.63</v>
      </c>
      <c r="V14" s="4">
        <v>179.72</v>
      </c>
      <c r="W14">
        <v>287.8</v>
      </c>
      <c r="X14">
        <v>7.88</v>
      </c>
      <c r="Y14">
        <v>4.3</v>
      </c>
      <c r="Z14">
        <v>14.42</v>
      </c>
      <c r="AA14" s="5"/>
      <c r="AB14" s="5"/>
      <c r="AC14">
        <v>3.32</v>
      </c>
      <c r="AD14" s="5"/>
      <c r="AE14">
        <v>1.1399999999999999</v>
      </c>
      <c r="AF14">
        <v>3.84</v>
      </c>
      <c r="AG14">
        <v>140.06</v>
      </c>
      <c r="AH14" s="5"/>
      <c r="AI14" s="5"/>
      <c r="AJ14">
        <v>243.82</v>
      </c>
      <c r="AK14">
        <v>13.39</v>
      </c>
      <c r="AL14" s="5"/>
      <c r="AM14" s="5"/>
      <c r="AN14" s="5"/>
      <c r="AO14" s="5"/>
      <c r="AP14" s="5"/>
      <c r="AS14">
        <v>118759</v>
      </c>
      <c r="AT14">
        <v>110506</v>
      </c>
      <c r="AU14">
        <v>194.44</v>
      </c>
      <c r="AV14">
        <v>1495</v>
      </c>
      <c r="AW14">
        <v>1.54</v>
      </c>
      <c r="AX14">
        <v>75176</v>
      </c>
      <c r="AY14">
        <v>3887</v>
      </c>
      <c r="AZ14">
        <v>8634</v>
      </c>
      <c r="BA14" s="5"/>
      <c r="BB14">
        <v>1357</v>
      </c>
      <c r="BC14">
        <v>3954</v>
      </c>
      <c r="BD14">
        <v>1576320</v>
      </c>
      <c r="BE14">
        <v>28956</v>
      </c>
      <c r="BF14">
        <v>15971</v>
      </c>
      <c r="BG14">
        <v>440</v>
      </c>
      <c r="BH14">
        <v>247</v>
      </c>
      <c r="BI14">
        <v>97</v>
      </c>
      <c r="BJ14">
        <v>6</v>
      </c>
      <c r="BK14">
        <v>956</v>
      </c>
      <c r="BL14">
        <v>9</v>
      </c>
      <c r="BM14">
        <v>896</v>
      </c>
      <c r="BN14">
        <v>23</v>
      </c>
      <c r="BO14">
        <v>28</v>
      </c>
      <c r="BP14">
        <v>1973</v>
      </c>
      <c r="BQ14">
        <v>24469</v>
      </c>
      <c r="BR14">
        <v>3618</v>
      </c>
      <c r="BS14">
        <v>1147</v>
      </c>
      <c r="BT14">
        <v>1041</v>
      </c>
      <c r="BU14">
        <v>2172</v>
      </c>
      <c r="BV14">
        <v>485</v>
      </c>
      <c r="BW14">
        <v>4904</v>
      </c>
      <c r="BX14">
        <v>5383</v>
      </c>
      <c r="BY14">
        <v>1797</v>
      </c>
      <c r="BZ14">
        <v>6</v>
      </c>
      <c r="CA14">
        <v>1273</v>
      </c>
      <c r="CB14">
        <v>952</v>
      </c>
      <c r="CC14">
        <v>1372</v>
      </c>
      <c r="CD14">
        <v>1266</v>
      </c>
      <c r="CE14" s="5"/>
      <c r="CF14" s="5"/>
      <c r="CG14" s="5"/>
      <c r="CH14" s="5"/>
      <c r="CI14" s="5"/>
    </row>
    <row r="16" spans="1:87" ht="296.39999999999998" x14ac:dyDescent="0.3">
      <c r="A16" t="str">
        <f>A1</f>
        <v>Kerület</v>
      </c>
      <c r="B16" t="s">
        <v>110</v>
      </c>
      <c r="C16" s="1" t="s">
        <v>3</v>
      </c>
      <c r="D16" s="1" t="s">
        <v>4</v>
      </c>
      <c r="E16" s="1" t="s">
        <v>6</v>
      </c>
      <c r="F16" s="1" t="s">
        <v>7</v>
      </c>
      <c r="G16" s="1" t="s">
        <v>10</v>
      </c>
      <c r="H16" s="1" t="s">
        <v>11</v>
      </c>
      <c r="I16" s="1" t="s">
        <v>12</v>
      </c>
      <c r="J16" s="1" t="s">
        <v>13</v>
      </c>
      <c r="K16" s="1" t="s">
        <v>15</v>
      </c>
      <c r="L16" s="1" t="s">
        <v>17</v>
      </c>
      <c r="M16" s="1" t="s">
        <v>18</v>
      </c>
      <c r="N16" s="1" t="s">
        <v>19</v>
      </c>
      <c r="O16" s="1" t="s">
        <v>20</v>
      </c>
      <c r="P16" s="1" t="s">
        <v>21</v>
      </c>
      <c r="Q16" s="1" t="s">
        <v>22</v>
      </c>
      <c r="R16" s="1" t="s">
        <v>23</v>
      </c>
      <c r="S16" s="1" t="s">
        <v>25</v>
      </c>
      <c r="T16" s="1" t="s">
        <v>26</v>
      </c>
      <c r="U16" s="1" t="s">
        <v>31</v>
      </c>
      <c r="V16" s="1" t="s">
        <v>28</v>
      </c>
      <c r="W16" s="1" t="s">
        <v>30</v>
      </c>
      <c r="X16" s="1" t="s">
        <v>36</v>
      </c>
      <c r="Y16" s="1" t="s">
        <v>43</v>
      </c>
      <c r="Z16" s="1" t="s">
        <v>47</v>
      </c>
      <c r="AA16" s="1" t="s">
        <v>59</v>
      </c>
      <c r="AC16" t="str">
        <f>A16</f>
        <v>Kerület</v>
      </c>
      <c r="AD16" t="str">
        <f>B16</f>
        <v>Budapest 14. ker. (1633)</v>
      </c>
      <c r="AE16" s="2" t="s">
        <v>2</v>
      </c>
      <c r="AF16" s="2" t="s">
        <v>5</v>
      </c>
      <c r="AG16" s="2" t="s">
        <v>8</v>
      </c>
      <c r="AH16" s="2" t="s">
        <v>9</v>
      </c>
      <c r="AI16" s="2" t="s">
        <v>16</v>
      </c>
      <c r="AJ16" s="2" t="s">
        <v>24</v>
      </c>
      <c r="AK16" s="2" t="s">
        <v>29</v>
      </c>
      <c r="AL16" s="2" t="s">
        <v>46</v>
      </c>
      <c r="AM16" s="2" t="s">
        <v>48</v>
      </c>
      <c r="AN16" s="2" t="s">
        <v>49</v>
      </c>
      <c r="AO16" s="2" t="s">
        <v>50</v>
      </c>
      <c r="AP16" s="2" t="s">
        <v>51</v>
      </c>
      <c r="AQ16" s="2" t="s">
        <v>52</v>
      </c>
      <c r="AR16" s="2" t="s">
        <v>53</v>
      </c>
      <c r="AS16" s="2" t="s">
        <v>54</v>
      </c>
      <c r="AT16" s="2" t="s">
        <v>55</v>
      </c>
      <c r="AU16" s="2" t="s">
        <v>56</v>
      </c>
      <c r="AV16" s="2" t="s">
        <v>57</v>
      </c>
      <c r="AW16" s="2" t="s">
        <v>58</v>
      </c>
      <c r="AX16" s="2" t="s">
        <v>60</v>
      </c>
      <c r="AY16" s="2" t="s">
        <v>61</v>
      </c>
      <c r="AZ16" s="2" t="s">
        <v>62</v>
      </c>
      <c r="BA16" s="2" t="s">
        <v>63</v>
      </c>
      <c r="BB16" s="2" t="s">
        <v>64</v>
      </c>
      <c r="BC16" s="2" t="s">
        <v>65</v>
      </c>
      <c r="BD16" s="2" t="s">
        <v>66</v>
      </c>
      <c r="BE16" s="2" t="s">
        <v>67</v>
      </c>
      <c r="BF16" s="2" t="s">
        <v>68</v>
      </c>
      <c r="BG16" s="2" t="s">
        <v>69</v>
      </c>
      <c r="BH16" s="2" t="s">
        <v>70</v>
      </c>
      <c r="BI16" s="2" t="s">
        <v>71</v>
      </c>
      <c r="BJ16" s="2" t="s">
        <v>72</v>
      </c>
      <c r="BK16" s="2" t="s">
        <v>73</v>
      </c>
    </row>
    <row r="17" spans="1:63" x14ac:dyDescent="0.3">
      <c r="A17">
        <f t="shared" ref="A17:A29" si="0">A2</f>
        <v>14</v>
      </c>
      <c r="B17" t="s">
        <v>84</v>
      </c>
      <c r="C17">
        <v>6.02</v>
      </c>
      <c r="D17">
        <v>6.58</v>
      </c>
      <c r="E17">
        <v>-2.4500000000000002</v>
      </c>
      <c r="F17">
        <v>4.17</v>
      </c>
      <c r="G17">
        <v>52.96</v>
      </c>
      <c r="H17">
        <v>19.89</v>
      </c>
      <c r="I17">
        <v>7.76</v>
      </c>
      <c r="J17">
        <v>38.57</v>
      </c>
      <c r="K17">
        <v>321.98</v>
      </c>
      <c r="L17">
        <v>172.88</v>
      </c>
      <c r="M17">
        <v>4.9000000000000004</v>
      </c>
      <c r="N17">
        <v>86.36</v>
      </c>
      <c r="O17">
        <v>1203.01</v>
      </c>
      <c r="P17">
        <v>25.6</v>
      </c>
      <c r="Q17">
        <v>1331.03</v>
      </c>
      <c r="R17">
        <v>94.17</v>
      </c>
      <c r="S17">
        <v>0.85</v>
      </c>
      <c r="T17">
        <v>0.74</v>
      </c>
      <c r="U17">
        <v>9.86</v>
      </c>
      <c r="V17">
        <v>292.39</v>
      </c>
      <c r="W17">
        <v>5.7</v>
      </c>
      <c r="X17">
        <v>7.63</v>
      </c>
      <c r="Y17">
        <v>125.85</v>
      </c>
      <c r="Z17">
        <v>214.69</v>
      </c>
      <c r="AA17">
        <v>13.86</v>
      </c>
      <c r="AC17">
        <f t="shared" ref="AC17:AC29" si="1">A17</f>
        <v>14</v>
      </c>
      <c r="AD17" t="str">
        <f t="shared" ref="AD17:AD29" si="2">B17</f>
        <v>2011</v>
      </c>
      <c r="AE17">
        <v>115430</v>
      </c>
      <c r="AF17">
        <v>178.85</v>
      </c>
      <c r="AG17">
        <v>2655</v>
      </c>
      <c r="AH17">
        <v>2.63</v>
      </c>
      <c r="AI17">
        <v>71602</v>
      </c>
      <c r="AJ17">
        <v>4520</v>
      </c>
      <c r="AK17">
        <v>8187</v>
      </c>
      <c r="AL17">
        <v>26576</v>
      </c>
      <c r="AM17">
        <v>14893</v>
      </c>
      <c r="AN17">
        <v>505</v>
      </c>
      <c r="AO17">
        <v>254</v>
      </c>
      <c r="AP17">
        <v>104</v>
      </c>
      <c r="AQ17">
        <v>3</v>
      </c>
      <c r="AR17">
        <v>1109</v>
      </c>
      <c r="AS17">
        <v>18</v>
      </c>
      <c r="AT17">
        <v>1041</v>
      </c>
      <c r="AU17">
        <v>22</v>
      </c>
      <c r="AV17">
        <v>28</v>
      </c>
      <c r="AW17">
        <v>1484</v>
      </c>
      <c r="AX17">
        <v>22546</v>
      </c>
      <c r="AY17">
        <v>4660</v>
      </c>
      <c r="AZ17">
        <v>680</v>
      </c>
      <c r="BA17">
        <v>830</v>
      </c>
      <c r="BB17">
        <v>1918</v>
      </c>
      <c r="BC17">
        <v>874</v>
      </c>
      <c r="BD17">
        <v>4892</v>
      </c>
      <c r="BE17">
        <v>4824</v>
      </c>
      <c r="BF17">
        <v>1628</v>
      </c>
      <c r="BG17">
        <v>1</v>
      </c>
      <c r="BH17">
        <v>883</v>
      </c>
      <c r="BI17">
        <v>554</v>
      </c>
      <c r="BJ17">
        <v>1069</v>
      </c>
      <c r="BK17">
        <v>822</v>
      </c>
    </row>
    <row r="18" spans="1:63" x14ac:dyDescent="0.3">
      <c r="A18">
        <f t="shared" si="0"/>
        <v>14</v>
      </c>
      <c r="B18" t="s">
        <v>85</v>
      </c>
      <c r="C18">
        <v>6.22</v>
      </c>
      <c r="D18">
        <v>6.72</v>
      </c>
      <c r="E18">
        <v>-3.44</v>
      </c>
      <c r="F18">
        <v>4.7300000000000004</v>
      </c>
      <c r="G18">
        <v>47.52</v>
      </c>
      <c r="H18">
        <v>21.26</v>
      </c>
      <c r="I18">
        <v>10.18</v>
      </c>
      <c r="J18">
        <v>39.46</v>
      </c>
      <c r="K18">
        <v>316.83</v>
      </c>
      <c r="L18">
        <v>169.48</v>
      </c>
      <c r="M18">
        <v>1.24</v>
      </c>
      <c r="N18">
        <v>85.73</v>
      </c>
      <c r="O18">
        <v>1158.56</v>
      </c>
      <c r="P18">
        <v>25.27</v>
      </c>
      <c r="Q18">
        <v>1350.84</v>
      </c>
      <c r="R18">
        <v>99.17</v>
      </c>
      <c r="S18">
        <v>0.87</v>
      </c>
      <c r="T18">
        <v>0.77</v>
      </c>
      <c r="U18">
        <v>9.5299999999999994</v>
      </c>
      <c r="V18">
        <v>296.75</v>
      </c>
      <c r="W18">
        <v>5.08</v>
      </c>
      <c r="X18">
        <v>8.41</v>
      </c>
      <c r="Y18">
        <v>117.83</v>
      </c>
      <c r="Z18">
        <v>218.77</v>
      </c>
      <c r="AA18">
        <v>13.6</v>
      </c>
      <c r="AC18">
        <f t="shared" si="1"/>
        <v>14</v>
      </c>
      <c r="AD18" t="str">
        <f t="shared" si="2"/>
        <v>2012</v>
      </c>
      <c r="AE18">
        <v>115643</v>
      </c>
      <c r="AF18">
        <v>174.62</v>
      </c>
      <c r="AG18">
        <v>2879</v>
      </c>
      <c r="AH18">
        <v>2.86</v>
      </c>
      <c r="AI18">
        <v>72530</v>
      </c>
      <c r="AJ18">
        <v>4536</v>
      </c>
      <c r="AK18">
        <v>8309</v>
      </c>
      <c r="AL18">
        <v>26892</v>
      </c>
      <c r="AM18">
        <v>15000</v>
      </c>
      <c r="AN18">
        <v>548</v>
      </c>
      <c r="AO18">
        <v>238</v>
      </c>
      <c r="AP18">
        <v>108</v>
      </c>
      <c r="AQ18">
        <v>5</v>
      </c>
      <c r="AR18">
        <v>1117</v>
      </c>
      <c r="AS18">
        <v>16</v>
      </c>
      <c r="AT18">
        <v>1037</v>
      </c>
      <c r="AU18">
        <v>27</v>
      </c>
      <c r="AV18">
        <v>37</v>
      </c>
      <c r="AW18">
        <v>1438</v>
      </c>
      <c r="AX18">
        <v>22857</v>
      </c>
      <c r="AY18">
        <v>4742</v>
      </c>
      <c r="AZ18">
        <v>674</v>
      </c>
      <c r="BA18">
        <v>871</v>
      </c>
      <c r="BB18">
        <v>1945</v>
      </c>
      <c r="BC18">
        <v>827</v>
      </c>
      <c r="BD18">
        <v>4978</v>
      </c>
      <c r="BE18">
        <v>4897</v>
      </c>
      <c r="BF18">
        <v>1627</v>
      </c>
      <c r="BG18">
        <v>3</v>
      </c>
      <c r="BH18">
        <v>880</v>
      </c>
      <c r="BI18">
        <v>561</v>
      </c>
      <c r="BJ18">
        <v>1113</v>
      </c>
      <c r="BK18">
        <v>838</v>
      </c>
    </row>
    <row r="19" spans="1:63" x14ac:dyDescent="0.3">
      <c r="A19">
        <f t="shared" si="0"/>
        <v>14</v>
      </c>
      <c r="B19" t="s">
        <v>86</v>
      </c>
      <c r="C19">
        <v>6.36</v>
      </c>
      <c r="D19">
        <v>6.92</v>
      </c>
      <c r="E19">
        <v>-3.16</v>
      </c>
      <c r="F19">
        <v>10.36</v>
      </c>
      <c r="G19">
        <v>56.46</v>
      </c>
      <c r="H19">
        <v>17.77</v>
      </c>
      <c r="I19">
        <v>9.24</v>
      </c>
      <c r="J19">
        <v>41.94</v>
      </c>
      <c r="K19">
        <v>314.95999999999998</v>
      </c>
      <c r="L19">
        <v>169.76</v>
      </c>
      <c r="M19">
        <v>0.55000000000000004</v>
      </c>
      <c r="N19">
        <v>86.18</v>
      </c>
      <c r="O19">
        <v>1130.7</v>
      </c>
      <c r="P19">
        <v>25.26</v>
      </c>
      <c r="Q19">
        <v>1368.58</v>
      </c>
      <c r="R19">
        <v>102.5</v>
      </c>
      <c r="S19">
        <v>0.89</v>
      </c>
      <c r="T19">
        <v>0.8</v>
      </c>
      <c r="U19">
        <v>10.01</v>
      </c>
      <c r="V19">
        <v>289.07</v>
      </c>
      <c r="W19">
        <v>5.6</v>
      </c>
      <c r="X19">
        <v>7.62</v>
      </c>
      <c r="Y19">
        <v>119.72</v>
      </c>
      <c r="Z19">
        <v>223</v>
      </c>
      <c r="AA19">
        <v>13.28</v>
      </c>
      <c r="AC19">
        <f t="shared" si="1"/>
        <v>14</v>
      </c>
      <c r="AD19" t="str">
        <f t="shared" si="2"/>
        <v>2013</v>
      </c>
      <c r="AE19">
        <v>115696</v>
      </c>
      <c r="AF19">
        <v>170.31</v>
      </c>
      <c r="AG19">
        <v>2499</v>
      </c>
      <c r="AH19">
        <v>2.4900000000000002</v>
      </c>
      <c r="AI19">
        <v>72556</v>
      </c>
      <c r="AJ19">
        <v>4501</v>
      </c>
      <c r="AK19">
        <v>8672</v>
      </c>
      <c r="AL19">
        <v>27467</v>
      </c>
      <c r="AM19">
        <v>15466</v>
      </c>
      <c r="AN19">
        <v>525</v>
      </c>
      <c r="AO19">
        <v>253</v>
      </c>
      <c r="AP19">
        <v>104</v>
      </c>
      <c r="AQ19">
        <v>5</v>
      </c>
      <c r="AR19">
        <v>1120</v>
      </c>
      <c r="AS19">
        <v>15</v>
      </c>
      <c r="AT19">
        <v>1043</v>
      </c>
      <c r="AU19">
        <v>28</v>
      </c>
      <c r="AV19">
        <v>34</v>
      </c>
      <c r="AW19">
        <v>1423</v>
      </c>
      <c r="AX19">
        <v>23405</v>
      </c>
      <c r="AY19">
        <v>4846</v>
      </c>
      <c r="AZ19">
        <v>675</v>
      </c>
      <c r="BA19">
        <v>918</v>
      </c>
      <c r="BB19">
        <v>1993</v>
      </c>
      <c r="BC19">
        <v>738</v>
      </c>
      <c r="BD19">
        <v>5101</v>
      </c>
      <c r="BE19">
        <v>5001</v>
      </c>
      <c r="BF19">
        <v>1673</v>
      </c>
      <c r="BG19">
        <v>3</v>
      </c>
      <c r="BH19">
        <v>937</v>
      </c>
      <c r="BI19">
        <v>586</v>
      </c>
      <c r="BJ19">
        <v>1177</v>
      </c>
      <c r="BK19">
        <v>860</v>
      </c>
    </row>
    <row r="20" spans="1:63" x14ac:dyDescent="0.3">
      <c r="A20">
        <f t="shared" si="0"/>
        <v>14</v>
      </c>
      <c r="B20" t="s">
        <v>87</v>
      </c>
      <c r="C20">
        <v>6.5</v>
      </c>
      <c r="D20">
        <v>7.03</v>
      </c>
      <c r="E20">
        <v>-2.67</v>
      </c>
      <c r="F20">
        <v>8.99</v>
      </c>
      <c r="G20">
        <v>53.18</v>
      </c>
      <c r="H20">
        <v>19.079999999999998</v>
      </c>
      <c r="I20">
        <v>8.39</v>
      </c>
      <c r="J20">
        <v>46.13</v>
      </c>
      <c r="K20">
        <v>314.75</v>
      </c>
      <c r="L20">
        <v>169.92</v>
      </c>
      <c r="M20">
        <v>0.48</v>
      </c>
      <c r="N20">
        <v>85.99</v>
      </c>
      <c r="O20">
        <v>1101.1300000000001</v>
      </c>
      <c r="P20">
        <v>25.25</v>
      </c>
      <c r="Q20">
        <v>1385.79</v>
      </c>
      <c r="R20">
        <v>118.33</v>
      </c>
      <c r="S20">
        <v>0.92</v>
      </c>
      <c r="T20">
        <v>0.8</v>
      </c>
      <c r="U20">
        <v>10.62</v>
      </c>
      <c r="V20">
        <v>292.83</v>
      </c>
      <c r="W20">
        <v>5.36</v>
      </c>
      <c r="X20">
        <v>7.84</v>
      </c>
      <c r="Y20" s="10">
        <f>AG5*1000</f>
        <v>120</v>
      </c>
      <c r="Z20">
        <v>225.83</v>
      </c>
      <c r="AA20">
        <v>13.04</v>
      </c>
      <c r="AC20">
        <f t="shared" si="1"/>
        <v>14</v>
      </c>
      <c r="AD20" t="str">
        <f t="shared" si="2"/>
        <v>2014</v>
      </c>
      <c r="AE20">
        <v>115963</v>
      </c>
      <c r="AF20">
        <v>166.54</v>
      </c>
      <c r="AG20">
        <v>2170</v>
      </c>
      <c r="AH20">
        <v>2.16</v>
      </c>
      <c r="AI20">
        <v>72586</v>
      </c>
      <c r="AJ20">
        <v>4328</v>
      </c>
      <c r="AK20">
        <v>8785</v>
      </c>
      <c r="AL20">
        <v>27853</v>
      </c>
      <c r="AM20">
        <v>15969</v>
      </c>
      <c r="AN20">
        <v>510</v>
      </c>
      <c r="AO20">
        <v>255</v>
      </c>
      <c r="AP20">
        <v>98</v>
      </c>
      <c r="AQ20">
        <v>3</v>
      </c>
      <c r="AR20">
        <v>1104</v>
      </c>
      <c r="AS20">
        <v>18</v>
      </c>
      <c r="AT20">
        <v>1023</v>
      </c>
      <c r="AU20">
        <v>27</v>
      </c>
      <c r="AV20">
        <v>36</v>
      </c>
      <c r="AW20">
        <v>1441</v>
      </c>
      <c r="AX20">
        <v>23808</v>
      </c>
      <c r="AY20">
        <v>4901</v>
      </c>
      <c r="AZ20">
        <v>697</v>
      </c>
      <c r="BA20">
        <v>930</v>
      </c>
      <c r="BB20">
        <v>1990</v>
      </c>
      <c r="BC20">
        <v>734</v>
      </c>
      <c r="BD20">
        <v>5062</v>
      </c>
      <c r="BE20">
        <v>5151</v>
      </c>
      <c r="BF20">
        <v>1731</v>
      </c>
      <c r="BG20">
        <v>2</v>
      </c>
      <c r="BH20">
        <v>998</v>
      </c>
      <c r="BI20">
        <v>599</v>
      </c>
      <c r="BJ20">
        <v>1207</v>
      </c>
      <c r="BK20">
        <v>892</v>
      </c>
    </row>
    <row r="21" spans="1:63" x14ac:dyDescent="0.3">
      <c r="A21">
        <f t="shared" si="0"/>
        <v>14</v>
      </c>
      <c r="B21" t="s">
        <v>88</v>
      </c>
      <c r="C21">
        <v>6.57</v>
      </c>
      <c r="D21">
        <v>7.04</v>
      </c>
      <c r="E21">
        <v>-2.97</v>
      </c>
      <c r="F21">
        <v>2.27</v>
      </c>
      <c r="G21">
        <v>58.98</v>
      </c>
      <c r="H21">
        <v>21.57</v>
      </c>
      <c r="I21">
        <v>6.71</v>
      </c>
      <c r="J21">
        <v>52.22</v>
      </c>
      <c r="K21">
        <v>318.64999999999998</v>
      </c>
      <c r="L21">
        <v>168.92</v>
      </c>
      <c r="M21">
        <v>1.17</v>
      </c>
      <c r="N21">
        <v>84.97</v>
      </c>
      <c r="O21">
        <v>1136.22</v>
      </c>
      <c r="P21">
        <v>25.23</v>
      </c>
      <c r="Q21">
        <v>1379.04</v>
      </c>
      <c r="R21">
        <v>122.5</v>
      </c>
      <c r="S21">
        <v>0.92</v>
      </c>
      <c r="T21">
        <v>0.77</v>
      </c>
      <c r="U21">
        <v>10.49</v>
      </c>
      <c r="V21">
        <v>312.24</v>
      </c>
      <c r="W21">
        <v>4.72</v>
      </c>
      <c r="X21">
        <v>7.57</v>
      </c>
      <c r="Y21">
        <v>117.55</v>
      </c>
      <c r="Z21">
        <v>226.68</v>
      </c>
      <c r="AA21">
        <v>12.54</v>
      </c>
      <c r="AC21">
        <f t="shared" si="1"/>
        <v>14</v>
      </c>
      <c r="AD21" t="str">
        <f t="shared" si="2"/>
        <v>2015</v>
      </c>
      <c r="AE21">
        <v>115925</v>
      </c>
      <c r="AF21">
        <v>165.82</v>
      </c>
      <c r="AG21">
        <v>1938</v>
      </c>
      <c r="AH21">
        <v>1.94</v>
      </c>
      <c r="AI21">
        <v>72660</v>
      </c>
      <c r="AJ21">
        <v>4315</v>
      </c>
      <c r="AK21">
        <v>9055</v>
      </c>
      <c r="AL21">
        <v>27822</v>
      </c>
      <c r="AM21">
        <v>15879</v>
      </c>
      <c r="AN21">
        <v>523</v>
      </c>
      <c r="AO21">
        <v>230</v>
      </c>
      <c r="AP21">
        <v>100</v>
      </c>
      <c r="AQ21">
        <v>5</v>
      </c>
      <c r="AR21">
        <v>1056</v>
      </c>
      <c r="AS21">
        <v>18</v>
      </c>
      <c r="AT21">
        <v>963</v>
      </c>
      <c r="AU21">
        <v>25</v>
      </c>
      <c r="AV21">
        <v>50</v>
      </c>
      <c r="AW21">
        <v>1396</v>
      </c>
      <c r="AX21">
        <v>23883</v>
      </c>
      <c r="AY21">
        <v>4703</v>
      </c>
      <c r="AZ21">
        <v>653</v>
      </c>
      <c r="BA21">
        <v>943</v>
      </c>
      <c r="BB21">
        <v>1981</v>
      </c>
      <c r="BC21">
        <v>685</v>
      </c>
      <c r="BD21">
        <v>5187</v>
      </c>
      <c r="BE21">
        <v>5173</v>
      </c>
      <c r="BF21">
        <v>1768</v>
      </c>
      <c r="BG21">
        <v>3</v>
      </c>
      <c r="BH21">
        <v>1039</v>
      </c>
      <c r="BI21">
        <v>634</v>
      </c>
      <c r="BJ21">
        <v>1211</v>
      </c>
      <c r="BK21">
        <v>941</v>
      </c>
    </row>
    <row r="22" spans="1:63" x14ac:dyDescent="0.3">
      <c r="A22">
        <f t="shared" si="0"/>
        <v>14</v>
      </c>
      <c r="B22" t="s">
        <v>89</v>
      </c>
      <c r="C22">
        <v>6.65</v>
      </c>
      <c r="D22">
        <v>7.12</v>
      </c>
      <c r="E22">
        <v>-2.78</v>
      </c>
      <c r="F22">
        <v>-1.39</v>
      </c>
      <c r="G22">
        <v>55.99</v>
      </c>
      <c r="H22">
        <v>17.760000000000002</v>
      </c>
      <c r="I22">
        <v>8.5500000000000007</v>
      </c>
      <c r="J22">
        <v>50.97</v>
      </c>
      <c r="K22">
        <v>329.22</v>
      </c>
      <c r="L22">
        <v>166.92</v>
      </c>
      <c r="M22">
        <v>3.62</v>
      </c>
      <c r="N22">
        <v>84.69</v>
      </c>
      <c r="O22">
        <v>1171.25</v>
      </c>
      <c r="P22">
        <v>25.16</v>
      </c>
      <c r="Q22">
        <v>1381.68</v>
      </c>
      <c r="R22">
        <v>121.25</v>
      </c>
      <c r="S22">
        <v>0.9</v>
      </c>
      <c r="T22">
        <v>0.75</v>
      </c>
      <c r="U22">
        <v>10.42</v>
      </c>
      <c r="V22">
        <v>306.83</v>
      </c>
      <c r="W22">
        <v>4.5999999999999996</v>
      </c>
      <c r="X22">
        <v>6.93</v>
      </c>
      <c r="Y22">
        <v>118.79</v>
      </c>
      <c r="Z22">
        <v>229.46</v>
      </c>
      <c r="AA22">
        <v>12.53</v>
      </c>
      <c r="AC22">
        <f t="shared" si="1"/>
        <v>14</v>
      </c>
      <c r="AD22" t="str">
        <f t="shared" si="2"/>
        <v>2016</v>
      </c>
      <c r="AE22">
        <v>115036</v>
      </c>
      <c r="AF22">
        <v>164.9</v>
      </c>
      <c r="AG22">
        <v>1695</v>
      </c>
      <c r="AH22">
        <v>1.71</v>
      </c>
      <c r="AI22">
        <v>72840</v>
      </c>
      <c r="AJ22">
        <v>4329</v>
      </c>
      <c r="AK22">
        <v>9205</v>
      </c>
      <c r="AL22">
        <v>27899</v>
      </c>
      <c r="AM22">
        <v>17693</v>
      </c>
      <c r="AN22">
        <v>493</v>
      </c>
      <c r="AO22">
        <v>243</v>
      </c>
      <c r="AP22">
        <v>115</v>
      </c>
      <c r="AQ22">
        <v>4</v>
      </c>
      <c r="AR22">
        <v>1072</v>
      </c>
      <c r="AS22">
        <v>18</v>
      </c>
      <c r="AT22">
        <v>961</v>
      </c>
      <c r="AU22">
        <v>41</v>
      </c>
      <c r="AV22">
        <v>52</v>
      </c>
      <c r="AW22">
        <v>1369</v>
      </c>
      <c r="AX22">
        <v>23945</v>
      </c>
      <c r="AY22">
        <v>4348</v>
      </c>
      <c r="AZ22">
        <v>681</v>
      </c>
      <c r="BA22">
        <v>976</v>
      </c>
      <c r="BB22">
        <v>2025</v>
      </c>
      <c r="BC22">
        <v>687</v>
      </c>
      <c r="BD22">
        <v>5253</v>
      </c>
      <c r="BE22">
        <v>5252</v>
      </c>
      <c r="BF22">
        <v>1783</v>
      </c>
      <c r="BG22">
        <v>3</v>
      </c>
      <c r="BH22">
        <v>1097</v>
      </c>
      <c r="BI22">
        <v>668</v>
      </c>
      <c r="BJ22">
        <v>1261</v>
      </c>
      <c r="BK22">
        <v>965</v>
      </c>
    </row>
    <row r="23" spans="1:63" x14ac:dyDescent="0.3">
      <c r="A23">
        <f t="shared" si="0"/>
        <v>14</v>
      </c>
      <c r="B23" t="s">
        <v>90</v>
      </c>
      <c r="C23">
        <v>6.57</v>
      </c>
      <c r="D23">
        <v>7.08</v>
      </c>
      <c r="E23">
        <v>-3.48</v>
      </c>
      <c r="F23">
        <v>5.79</v>
      </c>
      <c r="G23">
        <v>56.7</v>
      </c>
      <c r="H23">
        <v>19.989999999999998</v>
      </c>
      <c r="I23">
        <v>6.9</v>
      </c>
      <c r="J23">
        <v>51.72</v>
      </c>
      <c r="K23">
        <v>341.77</v>
      </c>
      <c r="L23">
        <v>166.6</v>
      </c>
      <c r="M23">
        <v>4.08</v>
      </c>
      <c r="N23">
        <v>83.96</v>
      </c>
      <c r="O23">
        <v>1210.5</v>
      </c>
      <c r="P23">
        <v>25.07</v>
      </c>
      <c r="Q23">
        <v>1384.06</v>
      </c>
      <c r="R23">
        <v>111.67</v>
      </c>
      <c r="S23">
        <v>0.89</v>
      </c>
      <c r="T23">
        <v>0.74</v>
      </c>
      <c r="U23">
        <v>8.8800000000000008</v>
      </c>
      <c r="V23">
        <v>307.2</v>
      </c>
      <c r="W23">
        <v>6.69</v>
      </c>
      <c r="X23">
        <v>5.97</v>
      </c>
      <c r="Y23">
        <v>125.57</v>
      </c>
      <c r="Z23">
        <v>233.99</v>
      </c>
      <c r="AA23">
        <v>12.39</v>
      </c>
      <c r="AC23">
        <f t="shared" si="1"/>
        <v>14</v>
      </c>
      <c r="AD23" t="str">
        <f t="shared" si="2"/>
        <v>2017</v>
      </c>
      <c r="AE23">
        <v>114862</v>
      </c>
      <c r="AF23">
        <v>166.41</v>
      </c>
      <c r="AG23">
        <v>1566</v>
      </c>
      <c r="AH23">
        <v>1.58</v>
      </c>
      <c r="AI23">
        <v>73107</v>
      </c>
      <c r="AJ23">
        <v>4360</v>
      </c>
      <c r="AK23">
        <v>9216</v>
      </c>
      <c r="AL23">
        <v>28499</v>
      </c>
      <c r="AM23">
        <v>18301</v>
      </c>
      <c r="AN23">
        <v>513</v>
      </c>
      <c r="AO23">
        <v>273</v>
      </c>
      <c r="AP23">
        <v>108</v>
      </c>
      <c r="AQ23">
        <v>7</v>
      </c>
      <c r="AR23">
        <v>1082</v>
      </c>
      <c r="AS23">
        <v>15</v>
      </c>
      <c r="AT23">
        <v>980</v>
      </c>
      <c r="AU23">
        <v>38</v>
      </c>
      <c r="AV23">
        <v>49</v>
      </c>
      <c r="AW23">
        <v>1382</v>
      </c>
      <c r="AX23">
        <v>24498</v>
      </c>
      <c r="AY23">
        <v>4225</v>
      </c>
      <c r="AZ23">
        <v>716</v>
      </c>
      <c r="BA23">
        <v>1025</v>
      </c>
      <c r="BB23">
        <v>2158</v>
      </c>
      <c r="BC23">
        <v>695</v>
      </c>
      <c r="BD23">
        <v>5278</v>
      </c>
      <c r="BE23">
        <v>5419</v>
      </c>
      <c r="BF23">
        <v>1818</v>
      </c>
      <c r="BG23">
        <v>2</v>
      </c>
      <c r="BH23">
        <v>1155</v>
      </c>
      <c r="BI23">
        <v>720</v>
      </c>
      <c r="BJ23">
        <v>1347</v>
      </c>
      <c r="BK23">
        <v>1007</v>
      </c>
    </row>
    <row r="24" spans="1:63" x14ac:dyDescent="0.3">
      <c r="A24">
        <f t="shared" si="0"/>
        <v>14</v>
      </c>
      <c r="B24" t="s">
        <v>91</v>
      </c>
      <c r="C24">
        <v>6.57</v>
      </c>
      <c r="D24">
        <v>7.01</v>
      </c>
      <c r="E24">
        <v>-4.0599999999999996</v>
      </c>
      <c r="F24">
        <v>1.73</v>
      </c>
      <c r="G24">
        <v>48.61</v>
      </c>
      <c r="H24">
        <v>18.88</v>
      </c>
      <c r="I24">
        <v>8.84</v>
      </c>
      <c r="J24">
        <v>49.59</v>
      </c>
      <c r="K24">
        <v>353.16</v>
      </c>
      <c r="L24">
        <v>165.5</v>
      </c>
      <c r="M24">
        <v>2.5099999999999998</v>
      </c>
      <c r="N24">
        <v>83.63</v>
      </c>
      <c r="O24">
        <v>1209.22</v>
      </c>
      <c r="P24">
        <v>25.01</v>
      </c>
      <c r="Q24">
        <v>1410.19</v>
      </c>
      <c r="R24">
        <v>110</v>
      </c>
      <c r="S24">
        <v>0.89</v>
      </c>
      <c r="T24">
        <v>0.71</v>
      </c>
      <c r="U24">
        <v>7.29</v>
      </c>
      <c r="V24">
        <v>304.7</v>
      </c>
      <c r="W24">
        <v>6.22</v>
      </c>
      <c r="X24">
        <v>5.66</v>
      </c>
      <c r="Y24">
        <v>122.18</v>
      </c>
      <c r="Z24">
        <v>238.46</v>
      </c>
      <c r="AA24">
        <v>12.78</v>
      </c>
      <c r="AC24">
        <f t="shared" si="1"/>
        <v>14</v>
      </c>
      <c r="AD24" t="str">
        <f t="shared" si="2"/>
        <v>2018</v>
      </c>
      <c r="AE24">
        <v>114268</v>
      </c>
      <c r="AF24">
        <v>169.24</v>
      </c>
      <c r="AG24">
        <v>1335</v>
      </c>
      <c r="AH24">
        <v>1.35</v>
      </c>
      <c r="AI24">
        <v>73280</v>
      </c>
      <c r="AJ24">
        <v>4406</v>
      </c>
      <c r="AK24">
        <v>9141</v>
      </c>
      <c r="AL24">
        <v>28920</v>
      </c>
      <c r="AM24">
        <v>18669</v>
      </c>
      <c r="AN24">
        <v>508</v>
      </c>
      <c r="AO24">
        <v>268</v>
      </c>
      <c r="AP24">
        <v>103</v>
      </c>
      <c r="AQ24">
        <v>5</v>
      </c>
      <c r="AR24">
        <v>1104</v>
      </c>
      <c r="AS24">
        <v>10</v>
      </c>
      <c r="AT24">
        <v>1005</v>
      </c>
      <c r="AU24">
        <v>43</v>
      </c>
      <c r="AV24">
        <v>46</v>
      </c>
      <c r="AW24">
        <v>1498</v>
      </c>
      <c r="AX24">
        <v>24765</v>
      </c>
      <c r="AY24">
        <v>4091</v>
      </c>
      <c r="AZ24">
        <v>746</v>
      </c>
      <c r="BA24">
        <v>1050</v>
      </c>
      <c r="BB24">
        <v>2241</v>
      </c>
      <c r="BC24">
        <v>683</v>
      </c>
      <c r="BD24">
        <v>5172</v>
      </c>
      <c r="BE24">
        <v>5568</v>
      </c>
      <c r="BF24">
        <v>1879</v>
      </c>
      <c r="BG24">
        <v>2</v>
      </c>
      <c r="BH24">
        <v>1194</v>
      </c>
      <c r="BI24">
        <v>784</v>
      </c>
      <c r="BJ24">
        <v>1380</v>
      </c>
      <c r="BK24">
        <v>1069</v>
      </c>
    </row>
    <row r="25" spans="1:63" x14ac:dyDescent="0.3">
      <c r="A25">
        <f t="shared" si="0"/>
        <v>14</v>
      </c>
      <c r="B25" t="s">
        <v>92</v>
      </c>
      <c r="C25">
        <v>6.5</v>
      </c>
      <c r="D25">
        <v>6.99</v>
      </c>
      <c r="E25">
        <v>-3.57</v>
      </c>
      <c r="F25">
        <v>0.91</v>
      </c>
      <c r="G25">
        <v>43.08</v>
      </c>
      <c r="H25">
        <v>17.489999999999998</v>
      </c>
      <c r="I25">
        <v>7.87</v>
      </c>
      <c r="J25">
        <v>46.66</v>
      </c>
      <c r="K25">
        <v>375.37</v>
      </c>
      <c r="L25">
        <v>164.84</v>
      </c>
      <c r="M25">
        <v>1.1299999999999999</v>
      </c>
      <c r="N25">
        <v>82.93</v>
      </c>
      <c r="O25">
        <v>1254.7</v>
      </c>
      <c r="P25">
        <v>24.99</v>
      </c>
      <c r="Q25">
        <v>1422.47</v>
      </c>
      <c r="R25">
        <v>105</v>
      </c>
      <c r="S25">
        <v>0.8</v>
      </c>
      <c r="T25">
        <v>0.66</v>
      </c>
      <c r="U25">
        <v>8.16</v>
      </c>
      <c r="V25">
        <v>295.23</v>
      </c>
      <c r="W25">
        <v>7.68</v>
      </c>
      <c r="X25">
        <v>5</v>
      </c>
      <c r="Y25">
        <v>112.72</v>
      </c>
      <c r="Z25">
        <v>244.93</v>
      </c>
      <c r="AA25">
        <v>12.8</v>
      </c>
      <c r="AC25">
        <f t="shared" si="1"/>
        <v>14</v>
      </c>
      <c r="AD25" t="str">
        <f t="shared" si="2"/>
        <v>2019</v>
      </c>
      <c r="AE25">
        <v>113418</v>
      </c>
      <c r="AF25">
        <v>174.55</v>
      </c>
      <c r="AG25">
        <v>1258</v>
      </c>
      <c r="AH25">
        <v>1.28</v>
      </c>
      <c r="AI25">
        <v>73352</v>
      </c>
      <c r="AJ25">
        <v>4668</v>
      </c>
      <c r="AK25">
        <v>9152</v>
      </c>
      <c r="AL25">
        <v>29615</v>
      </c>
      <c r="AM25">
        <v>21450</v>
      </c>
      <c r="AN25">
        <v>502</v>
      </c>
      <c r="AO25">
        <v>281</v>
      </c>
      <c r="AP25">
        <v>125</v>
      </c>
      <c r="AQ25">
        <v>7</v>
      </c>
      <c r="AR25">
        <v>1079</v>
      </c>
      <c r="AS25">
        <v>9</v>
      </c>
      <c r="AT25">
        <v>988</v>
      </c>
      <c r="AU25">
        <v>38</v>
      </c>
      <c r="AV25">
        <v>44</v>
      </c>
      <c r="AW25">
        <v>1641</v>
      </c>
      <c r="AX25">
        <v>25350</v>
      </c>
      <c r="AY25">
        <v>4029</v>
      </c>
      <c r="AZ25">
        <v>789</v>
      </c>
      <c r="BA25">
        <v>1043</v>
      </c>
      <c r="BB25">
        <v>2343</v>
      </c>
      <c r="BC25">
        <v>625</v>
      </c>
      <c r="BD25">
        <v>5292</v>
      </c>
      <c r="BE25">
        <v>5774</v>
      </c>
      <c r="BF25">
        <v>1913</v>
      </c>
      <c r="BG25">
        <v>5</v>
      </c>
      <c r="BH25">
        <v>1212</v>
      </c>
      <c r="BI25">
        <v>829</v>
      </c>
      <c r="BJ25">
        <v>1447</v>
      </c>
      <c r="BK25">
        <v>1118</v>
      </c>
    </row>
    <row r="26" spans="1:63" x14ac:dyDescent="0.3">
      <c r="A26">
        <f t="shared" si="0"/>
        <v>14</v>
      </c>
      <c r="B26" t="s">
        <v>93</v>
      </c>
      <c r="C26">
        <v>6.35</v>
      </c>
      <c r="D26">
        <v>6.82</v>
      </c>
      <c r="E26">
        <v>-4.9000000000000004</v>
      </c>
      <c r="F26">
        <v>-6.7</v>
      </c>
      <c r="G26">
        <v>49.89</v>
      </c>
      <c r="H26">
        <v>16.98</v>
      </c>
      <c r="I26">
        <v>8.1999999999999993</v>
      </c>
      <c r="J26">
        <v>43.81</v>
      </c>
      <c r="K26">
        <v>382.64</v>
      </c>
      <c r="L26">
        <v>161.38999999999999</v>
      </c>
      <c r="M26">
        <v>4.71</v>
      </c>
      <c r="N26">
        <v>81.349999999999994</v>
      </c>
      <c r="O26">
        <v>1382.67</v>
      </c>
      <c r="P26">
        <v>24.87</v>
      </c>
      <c r="Q26">
        <v>1415.81</v>
      </c>
      <c r="R26">
        <v>94.58</v>
      </c>
      <c r="S26">
        <v>0.76</v>
      </c>
      <c r="T26">
        <v>0.63</v>
      </c>
      <c r="U26">
        <v>8.85</v>
      </c>
      <c r="V26">
        <v>298.83</v>
      </c>
      <c r="W26">
        <v>6.26</v>
      </c>
      <c r="X26">
        <v>5.61</v>
      </c>
      <c r="Y26">
        <v>70.48</v>
      </c>
      <c r="Z26">
        <v>252.45</v>
      </c>
      <c r="AA26">
        <v>13.04</v>
      </c>
      <c r="AC26">
        <f t="shared" si="1"/>
        <v>14</v>
      </c>
      <c r="AD26" t="str">
        <f t="shared" si="2"/>
        <v>2020</v>
      </c>
      <c r="AE26">
        <v>112361</v>
      </c>
      <c r="AF26">
        <v>180.93</v>
      </c>
      <c r="AG26">
        <v>2367</v>
      </c>
      <c r="AH26">
        <v>2.4300000000000002</v>
      </c>
      <c r="AI26">
        <v>73689</v>
      </c>
      <c r="AJ26">
        <v>4670</v>
      </c>
      <c r="AK26">
        <v>8965</v>
      </c>
      <c r="AL26">
        <v>30023</v>
      </c>
      <c r="AM26">
        <v>20553</v>
      </c>
      <c r="AN26">
        <v>486</v>
      </c>
      <c r="AO26">
        <v>284</v>
      </c>
      <c r="AP26">
        <v>117</v>
      </c>
      <c r="AQ26">
        <v>7</v>
      </c>
      <c r="AR26">
        <v>1072</v>
      </c>
      <c r="AS26">
        <v>9</v>
      </c>
      <c r="AT26">
        <v>980</v>
      </c>
      <c r="AU26">
        <v>37</v>
      </c>
      <c r="AV26">
        <v>46</v>
      </c>
      <c r="AW26">
        <v>1780</v>
      </c>
      <c r="AX26">
        <v>25578</v>
      </c>
      <c r="AY26">
        <v>3964</v>
      </c>
      <c r="AZ26">
        <v>903</v>
      </c>
      <c r="BA26">
        <v>1017</v>
      </c>
      <c r="BB26">
        <v>2355</v>
      </c>
      <c r="BC26">
        <v>561</v>
      </c>
      <c r="BD26">
        <v>5384</v>
      </c>
      <c r="BE26">
        <v>5855</v>
      </c>
      <c r="BF26">
        <v>1905</v>
      </c>
      <c r="BG26">
        <v>5</v>
      </c>
      <c r="BH26">
        <v>1204</v>
      </c>
      <c r="BI26">
        <v>865</v>
      </c>
      <c r="BJ26">
        <v>1476</v>
      </c>
      <c r="BK26">
        <v>1147</v>
      </c>
    </row>
    <row r="27" spans="1:63" x14ac:dyDescent="0.3">
      <c r="A27">
        <f t="shared" si="0"/>
        <v>14</v>
      </c>
      <c r="B27" t="s">
        <v>94</v>
      </c>
      <c r="C27">
        <v>6.09</v>
      </c>
      <c r="D27">
        <v>6.58</v>
      </c>
      <c r="E27">
        <v>-4.75</v>
      </c>
      <c r="F27">
        <v>-5.95</v>
      </c>
      <c r="G27">
        <v>60.22</v>
      </c>
      <c r="H27">
        <v>18.78</v>
      </c>
      <c r="I27">
        <v>6.05</v>
      </c>
      <c r="J27">
        <v>55.08</v>
      </c>
      <c r="K27">
        <v>396.94</v>
      </c>
      <c r="L27">
        <v>158.91</v>
      </c>
      <c r="M27">
        <v>3.83</v>
      </c>
      <c r="N27">
        <v>81.53</v>
      </c>
      <c r="O27">
        <v>1416.81</v>
      </c>
      <c r="P27">
        <v>24.79</v>
      </c>
      <c r="Q27">
        <v>1450.9</v>
      </c>
      <c r="R27">
        <v>90.42</v>
      </c>
      <c r="S27">
        <v>0.78</v>
      </c>
      <c r="T27">
        <v>0.63</v>
      </c>
      <c r="U27">
        <v>6.47</v>
      </c>
      <c r="V27">
        <v>295.13</v>
      </c>
      <c r="W27">
        <v>6.8</v>
      </c>
      <c r="X27">
        <v>5.44</v>
      </c>
      <c r="Y27">
        <v>81.13</v>
      </c>
      <c r="Z27">
        <v>258.57</v>
      </c>
      <c r="AA27">
        <v>13.43</v>
      </c>
      <c r="AC27">
        <f t="shared" si="1"/>
        <v>14</v>
      </c>
      <c r="AD27" t="str">
        <f t="shared" si="2"/>
        <v>2021</v>
      </c>
      <c r="AE27">
        <v>110632</v>
      </c>
      <c r="AF27">
        <v>187.68</v>
      </c>
      <c r="AG27">
        <v>1438</v>
      </c>
      <c r="AH27">
        <v>1.49</v>
      </c>
      <c r="AI27">
        <v>73958</v>
      </c>
      <c r="AJ27">
        <v>4328</v>
      </c>
      <c r="AK27">
        <v>8854</v>
      </c>
      <c r="AL27">
        <v>30388</v>
      </c>
      <c r="AM27">
        <v>16836</v>
      </c>
      <c r="AN27">
        <v>463</v>
      </c>
      <c r="AO27">
        <v>249</v>
      </c>
      <c r="AP27">
        <v>103</v>
      </c>
      <c r="AQ27">
        <v>6</v>
      </c>
      <c r="AR27">
        <v>1078</v>
      </c>
      <c r="AS27">
        <v>9</v>
      </c>
      <c r="AT27">
        <v>986</v>
      </c>
      <c r="AU27">
        <v>36</v>
      </c>
      <c r="AV27">
        <v>47</v>
      </c>
      <c r="AW27">
        <v>1935</v>
      </c>
      <c r="AX27">
        <v>25719</v>
      </c>
      <c r="AY27">
        <v>4001</v>
      </c>
      <c r="AZ27">
        <v>1062</v>
      </c>
      <c r="BA27">
        <v>1045</v>
      </c>
      <c r="BB27">
        <v>2470</v>
      </c>
      <c r="BC27">
        <v>550</v>
      </c>
      <c r="BD27">
        <v>5054</v>
      </c>
      <c r="BE27">
        <v>5859</v>
      </c>
      <c r="BF27">
        <v>1910</v>
      </c>
      <c r="BG27">
        <v>4</v>
      </c>
      <c r="BH27">
        <v>1255</v>
      </c>
      <c r="BI27">
        <v>924</v>
      </c>
      <c r="BJ27">
        <v>1456</v>
      </c>
      <c r="BK27">
        <v>1198</v>
      </c>
    </row>
    <row r="28" spans="1:63" x14ac:dyDescent="0.3">
      <c r="A28">
        <f t="shared" si="0"/>
        <v>14</v>
      </c>
      <c r="B28" t="s">
        <v>95</v>
      </c>
      <c r="C28">
        <v>5.97</v>
      </c>
      <c r="D28">
        <v>6.39</v>
      </c>
      <c r="E28">
        <v>-3.73</v>
      </c>
      <c r="F28">
        <v>-0.97</v>
      </c>
      <c r="G28">
        <v>48.63</v>
      </c>
      <c r="H28">
        <v>18.36</v>
      </c>
      <c r="I28">
        <v>4.67</v>
      </c>
      <c r="J28">
        <v>57.09</v>
      </c>
      <c r="K28">
        <v>403.86</v>
      </c>
      <c r="L28">
        <v>156.69999999999999</v>
      </c>
      <c r="M28">
        <v>3.3</v>
      </c>
      <c r="N28">
        <v>79.95</v>
      </c>
      <c r="O28">
        <v>1268.74</v>
      </c>
      <c r="P28">
        <v>24.52</v>
      </c>
      <c r="Q28">
        <v>1501.99</v>
      </c>
      <c r="R28">
        <v>95.42</v>
      </c>
      <c r="S28">
        <v>0.81</v>
      </c>
      <c r="T28">
        <v>0.62</v>
      </c>
      <c r="U28">
        <v>4.58</v>
      </c>
      <c r="V28">
        <v>290.60000000000002</v>
      </c>
      <c r="W28">
        <v>6.47</v>
      </c>
      <c r="X28">
        <v>2.9</v>
      </c>
      <c r="Y28">
        <v>118.5</v>
      </c>
      <c r="Z28">
        <v>252.18</v>
      </c>
      <c r="AA28">
        <v>13.34</v>
      </c>
      <c r="AC28">
        <f t="shared" si="1"/>
        <v>14</v>
      </c>
      <c r="AD28" t="str">
        <f t="shared" si="2"/>
        <v>2022</v>
      </c>
      <c r="AE28">
        <v>109887</v>
      </c>
      <c r="AF28">
        <v>191.76</v>
      </c>
      <c r="AG28">
        <v>1242</v>
      </c>
      <c r="AH28">
        <v>1.29</v>
      </c>
      <c r="AI28">
        <v>74762</v>
      </c>
      <c r="AJ28">
        <v>4108</v>
      </c>
      <c r="AK28">
        <v>8718</v>
      </c>
      <c r="AL28">
        <v>29544</v>
      </c>
      <c r="AM28">
        <v>16159</v>
      </c>
      <c r="AN28">
        <v>438</v>
      </c>
      <c r="AO28">
        <v>245</v>
      </c>
      <c r="AP28">
        <v>100</v>
      </c>
      <c r="AQ28">
        <v>5</v>
      </c>
      <c r="AR28">
        <v>996</v>
      </c>
      <c r="AS28">
        <v>8</v>
      </c>
      <c r="AT28">
        <v>930</v>
      </c>
      <c r="AU28">
        <v>31</v>
      </c>
      <c r="AV28">
        <v>27</v>
      </c>
      <c r="AW28">
        <v>1957</v>
      </c>
      <c r="AX28">
        <v>24993</v>
      </c>
      <c r="AY28">
        <v>3803</v>
      </c>
      <c r="AZ28">
        <v>1060</v>
      </c>
      <c r="BA28">
        <v>1042</v>
      </c>
      <c r="BB28">
        <v>2298</v>
      </c>
      <c r="BC28">
        <v>501</v>
      </c>
      <c r="BD28">
        <v>5108</v>
      </c>
      <c r="BE28">
        <v>5589</v>
      </c>
      <c r="BF28">
        <v>1749</v>
      </c>
      <c r="BG28">
        <v>5</v>
      </c>
      <c r="BH28">
        <v>1241</v>
      </c>
      <c r="BI28">
        <v>929</v>
      </c>
      <c r="BJ28">
        <v>1424</v>
      </c>
      <c r="BK28">
        <v>1232</v>
      </c>
    </row>
    <row r="29" spans="1:63" x14ac:dyDescent="0.3">
      <c r="A29">
        <f t="shared" si="0"/>
        <v>14</v>
      </c>
      <c r="B29" t="s">
        <v>96</v>
      </c>
      <c r="C29">
        <v>5.87</v>
      </c>
      <c r="D29">
        <v>6.22</v>
      </c>
      <c r="E29">
        <v>-1.96</v>
      </c>
      <c r="F29">
        <v>8.3699999999999992</v>
      </c>
      <c r="G29">
        <v>48.36</v>
      </c>
      <c r="H29">
        <v>18.260000000000002</v>
      </c>
      <c r="I29">
        <v>4.88</v>
      </c>
      <c r="J29">
        <v>55.12</v>
      </c>
      <c r="K29">
        <v>432.82</v>
      </c>
      <c r="L29">
        <v>157.97</v>
      </c>
      <c r="M29">
        <v>5.63</v>
      </c>
      <c r="N29">
        <v>79.319999999999993</v>
      </c>
      <c r="O29">
        <v>1214.5999999999999</v>
      </c>
      <c r="P29">
        <v>24.38</v>
      </c>
      <c r="Q29">
        <v>1522.55</v>
      </c>
      <c r="R29">
        <v>102.92</v>
      </c>
      <c r="S29">
        <v>0.83</v>
      </c>
      <c r="T29">
        <v>0.63</v>
      </c>
      <c r="U29">
        <v>4.3</v>
      </c>
      <c r="V29">
        <v>287.8</v>
      </c>
      <c r="W29">
        <v>7.88</v>
      </c>
      <c r="X29">
        <v>3.32</v>
      </c>
      <c r="Y29">
        <v>140.06</v>
      </c>
      <c r="Z29">
        <v>243.82</v>
      </c>
      <c r="AA29">
        <v>13.39</v>
      </c>
      <c r="AC29">
        <f t="shared" si="1"/>
        <v>14</v>
      </c>
      <c r="AD29" t="str">
        <f t="shared" si="2"/>
        <v>2023</v>
      </c>
      <c r="AE29">
        <v>110506</v>
      </c>
      <c r="AF29">
        <v>194.44</v>
      </c>
      <c r="AG29">
        <v>1495</v>
      </c>
      <c r="AH29">
        <v>1.54</v>
      </c>
      <c r="AI29">
        <v>75176</v>
      </c>
      <c r="AJ29">
        <v>3887</v>
      </c>
      <c r="AK29">
        <v>8634</v>
      </c>
      <c r="AL29">
        <v>28956</v>
      </c>
      <c r="AM29">
        <v>15971</v>
      </c>
      <c r="AN29">
        <v>440</v>
      </c>
      <c r="AO29">
        <v>247</v>
      </c>
      <c r="AP29">
        <v>97</v>
      </c>
      <c r="AQ29">
        <v>6</v>
      </c>
      <c r="AR29">
        <v>956</v>
      </c>
      <c r="AS29">
        <v>9</v>
      </c>
      <c r="AT29">
        <v>896</v>
      </c>
      <c r="AU29">
        <v>23</v>
      </c>
      <c r="AV29">
        <v>28</v>
      </c>
      <c r="AW29">
        <v>1973</v>
      </c>
      <c r="AX29">
        <v>24469</v>
      </c>
      <c r="AY29">
        <v>3618</v>
      </c>
      <c r="AZ29">
        <v>1147</v>
      </c>
      <c r="BA29">
        <v>1041</v>
      </c>
      <c r="BB29">
        <v>2172</v>
      </c>
      <c r="BC29">
        <v>485</v>
      </c>
      <c r="BD29">
        <v>4904</v>
      </c>
      <c r="BE29">
        <v>5383</v>
      </c>
      <c r="BF29">
        <v>1797</v>
      </c>
      <c r="BG29">
        <v>6</v>
      </c>
      <c r="BH29">
        <v>1273</v>
      </c>
      <c r="BI29">
        <v>952</v>
      </c>
      <c r="BJ29">
        <v>1372</v>
      </c>
      <c r="BK29">
        <v>1266</v>
      </c>
    </row>
    <row r="31" spans="1:63" x14ac:dyDescent="0.3">
      <c r="AC31" t="str">
        <f t="shared" ref="AC31:AC44" si="3">A1</f>
        <v>Kerület</v>
      </c>
      <c r="AD31" t="str">
        <f t="shared" ref="AD31:AD44" si="4">B1</f>
        <v>Budapest 14. ker. (1633)</v>
      </c>
      <c r="AE31" t="str">
        <f t="shared" ref="AE31:BJ31" si="5">AF16</f>
        <v>BP: 65 év feletti népesség, 100 fő 0-14 éves korú népesség (fő)</v>
      </c>
      <c r="AF31" t="str">
        <f t="shared" si="5"/>
        <v>BP: Nyilvántartott álláskeresők összesen (fő)</v>
      </c>
      <c r="AG31" t="str">
        <f t="shared" si="5"/>
        <v>BP: Nyilvántartott álláskereső, 100 15-64 évesre (fő)</v>
      </c>
      <c r="AH31" t="str">
        <f t="shared" si="5"/>
        <v>BP: Lakásállomány (db)</v>
      </c>
      <c r="AI31" t="str">
        <f t="shared" si="5"/>
        <v>BP: Óvodai férőhelyek (fő)</v>
      </c>
      <c r="AJ31" t="str">
        <f t="shared" si="5"/>
        <v>BP: Általános iskolai tanulók a nappali oktatásban (fő)</v>
      </c>
      <c r="AK31" t="str">
        <f t="shared" si="5"/>
        <v>BP: Regisztrált vállalkozások (dec. 31.) (db)</v>
      </c>
      <c r="AL31" t="str">
        <f t="shared" si="5"/>
        <v>BP: 1-9 fős regisztrált vállalkozások (dec. 31.) (db)</v>
      </c>
      <c r="AM31" t="str">
        <f t="shared" si="5"/>
        <v>BP: 10-19 fős regisztrált vállalkozások (dec. 31.) (db)</v>
      </c>
      <c r="AN31" t="str">
        <f t="shared" si="5"/>
        <v>BP: 20-49 fős regisztrált vállalkozások (dec. 31.) (db)</v>
      </c>
      <c r="AO31" t="str">
        <f t="shared" si="5"/>
        <v>BP: 50-249 fős regisztrált vállalkozások (dec. 31.) (db)</v>
      </c>
      <c r="AP31" t="str">
        <f t="shared" si="5"/>
        <v>BP: 500 és több fős regisztrált vállalkozások (dec. 31.) (db)</v>
      </c>
      <c r="AQ31" t="str">
        <f t="shared" si="5"/>
        <v>BP: Regisztrált vállalkozás; Ipar (TEÁOR08: B+C+D+E)(dec. 31.) (db)</v>
      </c>
      <c r="AR31" t="str">
        <f t="shared" si="5"/>
        <v>BP: Regisztrált vállalkozás; Bányászat, kőfejtés (TEÁOR08: B)(dec. 31.) (db)</v>
      </c>
      <c r="AS31" t="str">
        <f t="shared" si="5"/>
        <v>BP: Regisztrált vállalkozás; Feldolgozóipar (TEÁOR08: C)(dec. 31.) (db)</v>
      </c>
      <c r="AT31" t="str">
        <f t="shared" si="5"/>
        <v>BP: Regisztrált vállalkozás; Villamosenergia-, gáz-, gőzellátás, légkondicionálás (TEÁOR08: D)(dec. 31.) (db)</v>
      </c>
      <c r="AU31" t="str">
        <f t="shared" si="5"/>
        <v>BP: Regisztrált vállalkozás; Vízellátás, szennyvíz gyűjtése, kezelése, hulladékgazdálkodás, szennyeződésmentesítés (TEÁOR08: E)(dec. 31.) (db)</v>
      </c>
      <c r="AV31" t="str">
        <f t="shared" si="5"/>
        <v>BP: Regisztrált vállalkozás; Építőipar (TEÁOR08: F)(dec. 31.) (db)</v>
      </c>
      <c r="AW31" t="str">
        <f t="shared" si="5"/>
        <v>BP: Regisztrált vállalkozások a szolgáltatásokban (db)</v>
      </c>
      <c r="AX31" t="str">
        <f t="shared" si="5"/>
        <v>BP: Regisztrált vállalkozás; Kereskedelem, gépjárműjavítás (TEÁOR08: G)(dec. 31.) (db)</v>
      </c>
      <c r="AY31" t="str">
        <f t="shared" si="5"/>
        <v>BP: Regisztrált vállalkozás; Szállítás, raktározás (TEÁOR08: H)(dec. 31.) (db)</v>
      </c>
      <c r="AZ31" t="str">
        <f t="shared" si="5"/>
        <v>BP: Regisztrált vállalkozás; Szálláshely-szolgáltatás, vendéglátás (TEÁOR08: I)(dec. 31.) (db)</v>
      </c>
      <c r="BA31" t="str">
        <f t="shared" si="5"/>
        <v>BP: Regisztrált vállalkozás; Információ, kommunikáció (TEÁOR08: J)(dec. 31.) (db)</v>
      </c>
      <c r="BB31" t="str">
        <f t="shared" si="5"/>
        <v>BP: Regisztrált vállalkozás; Pénzügyi, biztosítási tevékenység (TEÁOR08: K)(dec. 31.) (db)</v>
      </c>
      <c r="BC31" t="str">
        <f t="shared" si="5"/>
        <v>BP: Regisztrált vállalkozás; Ingatlanügyletek (TEÁOR08: L)(dec. 31.) (db)</v>
      </c>
      <c r="BD31" t="str">
        <f t="shared" si="5"/>
        <v>BP: Regisztrált vállalkozás; Szakmai, tudományos, műszaki tevékenység (TEÁOR08: M)(dec. 31.) (db)</v>
      </c>
      <c r="BE31" t="str">
        <f t="shared" si="5"/>
        <v>BP: Regisztrált vállalkozás; Adminisztratív és szolgáltatást támogató tevékenység (TEÁOR08: N)(dec. 31.) (db)</v>
      </c>
      <c r="BF31" t="str">
        <f t="shared" si="5"/>
        <v>BP: Regisztrált vállalkozás; Közigazgatás, védelem, kötelező társadalombiztosítás (TEÁOR08: O)(dec. 31.) (db)</v>
      </c>
      <c r="BG31" t="str">
        <f t="shared" si="5"/>
        <v>BP: Regisztrált vállalkozás; Oktatás (TEÁOR08: P)(dec. 31.) (db)</v>
      </c>
      <c r="BH31" t="str">
        <f t="shared" si="5"/>
        <v>BP: Regisztrált vállalkozás; Humán-egészségügyi, szociális ellátás (TEÁOR08: Q)(dec. 31.) (db)</v>
      </c>
      <c r="BI31" t="str">
        <f t="shared" si="5"/>
        <v>BP: Regisztrált vállalkozás; Művészet, szórakoztatás, szabadidő (TEÁOR08: R, GFO14, dec. 31.) (db)</v>
      </c>
      <c r="BJ31" t="str">
        <f t="shared" si="5"/>
        <v>BP: Regisztrált vállalkozás; Egyéb szolgáltatás (TEÁOR08: S)(dec. 31.) (db)</v>
      </c>
    </row>
    <row r="32" spans="1:63" x14ac:dyDescent="0.3">
      <c r="AC32">
        <f t="shared" si="3"/>
        <v>14</v>
      </c>
      <c r="AD32" t="str">
        <f t="shared" si="4"/>
        <v>2011</v>
      </c>
      <c r="AE32">
        <f t="shared" ref="AE32:BJ32" si="6">AF17/$AE17</f>
        <v>1.5494238932686477E-3</v>
      </c>
      <c r="AF32">
        <f t="shared" si="6"/>
        <v>2.300095295850299E-2</v>
      </c>
      <c r="AG32">
        <f t="shared" si="6"/>
        <v>2.2784371480550982E-5</v>
      </c>
      <c r="AH32">
        <f t="shared" si="6"/>
        <v>0.62030667937278006</v>
      </c>
      <c r="AI32">
        <f t="shared" si="6"/>
        <v>3.9157931213722602E-2</v>
      </c>
      <c r="AJ32">
        <f t="shared" si="6"/>
        <v>7.0926102399722774E-2</v>
      </c>
      <c r="AK32">
        <f t="shared" si="6"/>
        <v>0.23023477432209996</v>
      </c>
      <c r="AL32">
        <f t="shared" si="6"/>
        <v>0.12902191804556876</v>
      </c>
      <c r="AM32">
        <f t="shared" si="6"/>
        <v>4.3749458546305121E-3</v>
      </c>
      <c r="AN32">
        <f t="shared" si="6"/>
        <v>2.2004678159923763E-3</v>
      </c>
      <c r="AO32">
        <f t="shared" si="6"/>
        <v>9.0097894828034312E-4</v>
      </c>
      <c r="AP32">
        <f t="shared" si="6"/>
        <v>2.5989777354240664E-5</v>
      </c>
      <c r="AQ32">
        <f t="shared" si="6"/>
        <v>9.6075543619509665E-3</v>
      </c>
      <c r="AR32">
        <f t="shared" si="6"/>
        <v>1.5593866412544398E-4</v>
      </c>
      <c r="AS32">
        <f t="shared" si="6"/>
        <v>9.0184527419215101E-3</v>
      </c>
      <c r="AT32">
        <f t="shared" si="6"/>
        <v>1.9059170059776488E-4</v>
      </c>
      <c r="AU32">
        <f t="shared" si="6"/>
        <v>2.4257125530624622E-4</v>
      </c>
      <c r="AV32">
        <f t="shared" si="6"/>
        <v>1.2856276531231049E-2</v>
      </c>
      <c r="AW32">
        <f t="shared" si="6"/>
        <v>0.19532184007623668</v>
      </c>
      <c r="AX32">
        <f t="shared" si="6"/>
        <v>4.0370787490253836E-2</v>
      </c>
      <c r="AY32">
        <f t="shared" si="6"/>
        <v>5.8910162002945507E-3</v>
      </c>
      <c r="AZ32">
        <f t="shared" si="6"/>
        <v>7.1905050680065837E-3</v>
      </c>
      <c r="BA32">
        <f t="shared" si="6"/>
        <v>1.6616130988477865E-2</v>
      </c>
      <c r="BB32">
        <f t="shared" si="6"/>
        <v>7.5716884692021138E-3</v>
      </c>
      <c r="BC32">
        <f t="shared" si="6"/>
        <v>4.2380663605648447E-2</v>
      </c>
      <c r="BD32">
        <f t="shared" si="6"/>
        <v>4.1791561985618987E-2</v>
      </c>
      <c r="BE32">
        <f t="shared" si="6"/>
        <v>1.4103785844234601E-2</v>
      </c>
      <c r="BF32">
        <f t="shared" si="6"/>
        <v>8.6632591180802215E-6</v>
      </c>
      <c r="BG32">
        <f t="shared" si="6"/>
        <v>7.6496578012648355E-3</v>
      </c>
      <c r="BH32">
        <f t="shared" si="6"/>
        <v>4.7994455514164432E-3</v>
      </c>
      <c r="BI32">
        <f t="shared" si="6"/>
        <v>9.2610239972277571E-3</v>
      </c>
      <c r="BJ32">
        <f t="shared" si="6"/>
        <v>7.1211989950619422E-3</v>
      </c>
    </row>
    <row r="33" spans="29:62" x14ac:dyDescent="0.3">
      <c r="AC33">
        <f t="shared" si="3"/>
        <v>14</v>
      </c>
      <c r="AD33" t="str">
        <f t="shared" si="4"/>
        <v>2012</v>
      </c>
      <c r="AE33">
        <f t="shared" ref="AE33:BJ33" si="7">AF18/$AE18</f>
        <v>1.5099919580086993E-3</v>
      </c>
      <c r="AF33">
        <f t="shared" si="7"/>
        <v>2.4895583822626532E-2</v>
      </c>
      <c r="AG33">
        <f t="shared" si="7"/>
        <v>2.4731285075620659E-5</v>
      </c>
      <c r="AH33">
        <f t="shared" si="7"/>
        <v>0.62718884843872957</v>
      </c>
      <c r="AI33">
        <f t="shared" si="7"/>
        <v>3.9224164022033325E-2</v>
      </c>
      <c r="AJ33">
        <f t="shared" si="7"/>
        <v>7.1850436256409814E-2</v>
      </c>
      <c r="AK33">
        <f t="shared" si="7"/>
        <v>0.23254325813062615</v>
      </c>
      <c r="AL33">
        <f t="shared" si="7"/>
        <v>0.12970953710989858</v>
      </c>
      <c r="AM33">
        <f t="shared" si="7"/>
        <v>4.7387217557482942E-3</v>
      </c>
      <c r="AN33">
        <f t="shared" si="7"/>
        <v>2.0580579888103906E-3</v>
      </c>
      <c r="AO33">
        <f t="shared" si="7"/>
        <v>9.3390866719126968E-4</v>
      </c>
      <c r="AP33">
        <f t="shared" si="7"/>
        <v>4.3236512369966188E-5</v>
      </c>
      <c r="AQ33">
        <f t="shared" si="7"/>
        <v>9.6590368634504459E-3</v>
      </c>
      <c r="AR33">
        <f t="shared" si="7"/>
        <v>1.3835683958389182E-4</v>
      </c>
      <c r="AS33">
        <f t="shared" si="7"/>
        <v>8.9672526655309882E-3</v>
      </c>
      <c r="AT33">
        <f t="shared" si="7"/>
        <v>2.3347716679781742E-4</v>
      </c>
      <c r="AU33">
        <f t="shared" si="7"/>
        <v>3.199501915377498E-4</v>
      </c>
      <c r="AV33">
        <f t="shared" si="7"/>
        <v>1.2434820957602276E-2</v>
      </c>
      <c r="AW33">
        <f t="shared" si="7"/>
        <v>0.19765139264806345</v>
      </c>
      <c r="AX33">
        <f t="shared" si="7"/>
        <v>4.1005508331675933E-2</v>
      </c>
      <c r="AY33">
        <f t="shared" si="7"/>
        <v>5.8282818674714422E-3</v>
      </c>
      <c r="AZ33">
        <f t="shared" si="7"/>
        <v>7.5318004548481105E-3</v>
      </c>
      <c r="BA33">
        <f t="shared" si="7"/>
        <v>1.6819003311916849E-2</v>
      </c>
      <c r="BB33">
        <f t="shared" si="7"/>
        <v>7.151319145992408E-3</v>
      </c>
      <c r="BC33">
        <f t="shared" si="7"/>
        <v>4.3046271715538341E-2</v>
      </c>
      <c r="BD33">
        <f t="shared" si="7"/>
        <v>4.2345840215144884E-2</v>
      </c>
      <c r="BE33">
        <f t="shared" si="7"/>
        <v>1.4069161125186998E-2</v>
      </c>
      <c r="BF33">
        <f t="shared" si="7"/>
        <v>2.5941907421979714E-5</v>
      </c>
      <c r="BG33">
        <f t="shared" si="7"/>
        <v>7.6096261771140495E-3</v>
      </c>
      <c r="BH33">
        <f t="shared" si="7"/>
        <v>4.851136687910206E-3</v>
      </c>
      <c r="BI33">
        <f t="shared" si="7"/>
        <v>9.6244476535544739E-3</v>
      </c>
      <c r="BJ33">
        <f t="shared" si="7"/>
        <v>7.246439473206333E-3</v>
      </c>
    </row>
    <row r="34" spans="29:62" x14ac:dyDescent="0.3">
      <c r="AC34">
        <f t="shared" si="3"/>
        <v>14</v>
      </c>
      <c r="AD34" t="str">
        <f t="shared" si="4"/>
        <v>2013</v>
      </c>
      <c r="AE34">
        <f t="shared" ref="AE34:BJ34" si="8">AF19/$AE19</f>
        <v>1.4720474346563408E-3</v>
      </c>
      <c r="AF34">
        <f t="shared" si="8"/>
        <v>2.1599709583736689E-2</v>
      </c>
      <c r="AG34">
        <f t="shared" si="8"/>
        <v>2.1521919513207027E-5</v>
      </c>
      <c r="AH34">
        <f t="shared" si="8"/>
        <v>0.62712626192781085</v>
      </c>
      <c r="AI34">
        <f t="shared" si="8"/>
        <v>3.8903678606001933E-2</v>
      </c>
      <c r="AJ34">
        <f t="shared" si="8"/>
        <v>7.4955054625916201E-2</v>
      </c>
      <c r="AK34">
        <f t="shared" si="8"/>
        <v>0.23740665191536439</v>
      </c>
      <c r="AL34">
        <f t="shared" si="8"/>
        <v>0.13367791453464251</v>
      </c>
      <c r="AM34">
        <f t="shared" si="8"/>
        <v>4.5377541142303966E-3</v>
      </c>
      <c r="AN34">
        <f t="shared" si="8"/>
        <v>2.1867653160005532E-3</v>
      </c>
      <c r="AO34">
        <f t="shared" si="8"/>
        <v>8.9890748167611675E-4</v>
      </c>
      <c r="AP34">
        <f t="shared" si="8"/>
        <v>4.3216705849813305E-5</v>
      </c>
      <c r="AQ34">
        <f t="shared" si="8"/>
        <v>9.6805421103581795E-3</v>
      </c>
      <c r="AR34">
        <f t="shared" si="8"/>
        <v>1.2965011754943992E-4</v>
      </c>
      <c r="AS34">
        <f t="shared" si="8"/>
        <v>9.0150048402710559E-3</v>
      </c>
      <c r="AT34">
        <f t="shared" si="8"/>
        <v>2.4201355275895451E-4</v>
      </c>
      <c r="AU34">
        <f t="shared" si="8"/>
        <v>2.9387359977873048E-4</v>
      </c>
      <c r="AV34">
        <f t="shared" si="8"/>
        <v>1.2299474484856866E-2</v>
      </c>
      <c r="AW34">
        <f t="shared" si="8"/>
        <v>0.20229740008297609</v>
      </c>
      <c r="AX34">
        <f t="shared" si="8"/>
        <v>4.1885631309639057E-2</v>
      </c>
      <c r="AY34">
        <f t="shared" si="8"/>
        <v>5.8342552897247962E-3</v>
      </c>
      <c r="AZ34">
        <f t="shared" si="8"/>
        <v>7.9345871940257225E-3</v>
      </c>
      <c r="BA34">
        <f t="shared" si="8"/>
        <v>1.7226178951735584E-2</v>
      </c>
      <c r="BB34">
        <f t="shared" si="8"/>
        <v>6.3787857834324436E-3</v>
      </c>
      <c r="BC34">
        <f t="shared" si="8"/>
        <v>4.4089683307979535E-2</v>
      </c>
      <c r="BD34">
        <f t="shared" si="8"/>
        <v>4.3225349190983267E-2</v>
      </c>
      <c r="BE34">
        <f t="shared" si="8"/>
        <v>1.4460309777347531E-2</v>
      </c>
      <c r="BF34">
        <f t="shared" si="8"/>
        <v>2.5930023509887983E-5</v>
      </c>
      <c r="BG34">
        <f t="shared" si="8"/>
        <v>8.0988106762550135E-3</v>
      </c>
      <c r="BH34">
        <f t="shared" si="8"/>
        <v>5.0649979255981189E-3</v>
      </c>
      <c r="BI34">
        <f t="shared" si="8"/>
        <v>1.0173212557046053E-2</v>
      </c>
      <c r="BJ34">
        <f t="shared" si="8"/>
        <v>7.4332734061678882E-3</v>
      </c>
    </row>
    <row r="35" spans="29:62" x14ac:dyDescent="0.3">
      <c r="AC35">
        <f t="shared" si="3"/>
        <v>14</v>
      </c>
      <c r="AD35" t="str">
        <f t="shared" si="4"/>
        <v>2014</v>
      </c>
      <c r="AE35">
        <f t="shared" ref="AE35:BJ35" si="9">AF20/$AE20</f>
        <v>1.4361477367781101E-3</v>
      </c>
      <c r="AF35">
        <f t="shared" si="9"/>
        <v>1.8712865310486965E-2</v>
      </c>
      <c r="AG35">
        <f t="shared" si="9"/>
        <v>1.8626630908134493E-5</v>
      </c>
      <c r="AH35">
        <f t="shared" si="9"/>
        <v>0.62594103291567138</v>
      </c>
      <c r="AI35">
        <f t="shared" si="9"/>
        <v>3.732224933815096E-2</v>
      </c>
      <c r="AJ35">
        <f t="shared" si="9"/>
        <v>7.5756922466648849E-2</v>
      </c>
      <c r="AK35">
        <f t="shared" si="9"/>
        <v>0.24018868087234721</v>
      </c>
      <c r="AL35">
        <f t="shared" si="9"/>
        <v>0.13770771711666652</v>
      </c>
      <c r="AM35">
        <f t="shared" si="9"/>
        <v>4.3979545199761992E-3</v>
      </c>
      <c r="AN35">
        <f t="shared" si="9"/>
        <v>2.1989772599880996E-3</v>
      </c>
      <c r="AO35">
        <f t="shared" si="9"/>
        <v>8.4509714305425004E-4</v>
      </c>
      <c r="AP35">
        <f t="shared" si="9"/>
        <v>2.5870320705742349E-5</v>
      </c>
      <c r="AQ35">
        <f t="shared" si="9"/>
        <v>9.5202780197131843E-3</v>
      </c>
      <c r="AR35">
        <f t="shared" si="9"/>
        <v>1.5522192423445409E-4</v>
      </c>
      <c r="AS35">
        <f t="shared" si="9"/>
        <v>8.8217793606581406E-3</v>
      </c>
      <c r="AT35">
        <f t="shared" si="9"/>
        <v>2.3283288635168113E-4</v>
      </c>
      <c r="AU35">
        <f t="shared" si="9"/>
        <v>3.1044384846890818E-4</v>
      </c>
      <c r="AV35">
        <f t="shared" si="9"/>
        <v>1.2426377378991575E-2</v>
      </c>
      <c r="AW35">
        <f t="shared" si="9"/>
        <v>0.20530686512077129</v>
      </c>
      <c r="AX35">
        <f t="shared" si="9"/>
        <v>4.2263480592947753E-2</v>
      </c>
      <c r="AY35">
        <f t="shared" si="9"/>
        <v>6.0105378439674721E-3</v>
      </c>
      <c r="AZ35">
        <f t="shared" si="9"/>
        <v>8.019799418780128E-3</v>
      </c>
      <c r="BA35">
        <f t="shared" si="9"/>
        <v>1.7160646068142424E-2</v>
      </c>
      <c r="BB35">
        <f t="shared" si="9"/>
        <v>6.3296051326716283E-3</v>
      </c>
      <c r="BC35">
        <f t="shared" si="9"/>
        <v>4.3651854470822593E-2</v>
      </c>
      <c r="BD35">
        <f t="shared" si="9"/>
        <v>4.4419340651759613E-2</v>
      </c>
      <c r="BE35">
        <f t="shared" si="9"/>
        <v>1.4927175047213335E-2</v>
      </c>
      <c r="BF35">
        <f t="shared" si="9"/>
        <v>1.7246880470494901E-5</v>
      </c>
      <c r="BG35">
        <f t="shared" si="9"/>
        <v>8.6061933547769542E-3</v>
      </c>
      <c r="BH35">
        <f t="shared" si="9"/>
        <v>5.1654407009132227E-3</v>
      </c>
      <c r="BI35">
        <f t="shared" si="9"/>
        <v>1.0408492363943672E-2</v>
      </c>
      <c r="BJ35">
        <f t="shared" si="9"/>
        <v>7.6921086898407249E-3</v>
      </c>
    </row>
    <row r="36" spans="29:62" x14ac:dyDescent="0.3">
      <c r="AC36">
        <f t="shared" si="3"/>
        <v>14</v>
      </c>
      <c r="AD36" t="str">
        <f t="shared" si="4"/>
        <v>2015</v>
      </c>
      <c r="AE36">
        <f t="shared" ref="AE36:BJ36" si="10">AF21/$AE21</f>
        <v>1.430407591114945E-3</v>
      </c>
      <c r="AF36">
        <f t="shared" si="10"/>
        <v>1.6717705412982533E-2</v>
      </c>
      <c r="AG36">
        <f t="shared" si="10"/>
        <v>1.6734957946948456E-5</v>
      </c>
      <c r="AH36">
        <f t="shared" si="10"/>
        <v>0.6267845589821005</v>
      </c>
      <c r="AI36">
        <f t="shared" si="10"/>
        <v>3.7222342031485875E-2</v>
      </c>
      <c r="AJ36">
        <f t="shared" si="10"/>
        <v>7.8110847530731081E-2</v>
      </c>
      <c r="AK36">
        <f t="shared" si="10"/>
        <v>0.24</v>
      </c>
      <c r="AL36">
        <f t="shared" si="10"/>
        <v>0.13697649342247142</v>
      </c>
      <c r="AM36">
        <f t="shared" si="10"/>
        <v>4.5115376320897134E-3</v>
      </c>
      <c r="AN36">
        <f t="shared" si="10"/>
        <v>1.9840414060815184E-3</v>
      </c>
      <c r="AO36">
        <f t="shared" si="10"/>
        <v>8.6262669829631228E-4</v>
      </c>
      <c r="AP36">
        <f t="shared" si="10"/>
        <v>4.3131334914815612E-5</v>
      </c>
      <c r="AQ36">
        <f t="shared" si="10"/>
        <v>9.1093379340090579E-3</v>
      </c>
      <c r="AR36">
        <f t="shared" si="10"/>
        <v>1.5527280569333621E-4</v>
      </c>
      <c r="AS36">
        <f t="shared" si="10"/>
        <v>8.3070951045934871E-3</v>
      </c>
      <c r="AT36">
        <f t="shared" si="10"/>
        <v>2.1565667457407807E-4</v>
      </c>
      <c r="AU36">
        <f t="shared" si="10"/>
        <v>4.3131334914815614E-4</v>
      </c>
      <c r="AV36">
        <f t="shared" si="10"/>
        <v>1.2042268708216518E-2</v>
      </c>
      <c r="AW36">
        <f t="shared" si="10"/>
        <v>0.20602113435410827</v>
      </c>
      <c r="AX36">
        <f t="shared" si="10"/>
        <v>4.0569333620875565E-2</v>
      </c>
      <c r="AY36">
        <f t="shared" si="10"/>
        <v>5.6329523398749191E-3</v>
      </c>
      <c r="AZ36">
        <f t="shared" si="10"/>
        <v>8.1345697649342248E-3</v>
      </c>
      <c r="BA36">
        <f t="shared" si="10"/>
        <v>1.7088634893249945E-2</v>
      </c>
      <c r="BB36">
        <f t="shared" si="10"/>
        <v>5.9089928833297393E-3</v>
      </c>
      <c r="BC36">
        <f t="shared" si="10"/>
        <v>4.4744446840629719E-2</v>
      </c>
      <c r="BD36">
        <f t="shared" si="10"/>
        <v>4.4623679102868234E-2</v>
      </c>
      <c r="BE36">
        <f t="shared" si="10"/>
        <v>1.5251240025878802E-2</v>
      </c>
      <c r="BF36">
        <f t="shared" si="10"/>
        <v>2.5878800948889368E-5</v>
      </c>
      <c r="BG36">
        <f t="shared" si="10"/>
        <v>8.9626913952986845E-3</v>
      </c>
      <c r="BH36">
        <f t="shared" si="10"/>
        <v>5.4690532671986198E-3</v>
      </c>
      <c r="BI36">
        <f t="shared" si="10"/>
        <v>1.0446409316368341E-2</v>
      </c>
      <c r="BJ36">
        <f t="shared" si="10"/>
        <v>8.1173172309682989E-3</v>
      </c>
    </row>
    <row r="37" spans="29:62" x14ac:dyDescent="0.3">
      <c r="AC37">
        <f t="shared" si="3"/>
        <v>14</v>
      </c>
      <c r="AD37" t="str">
        <f t="shared" si="4"/>
        <v>2016</v>
      </c>
      <c r="AE37">
        <f t="shared" ref="AE37:BJ37" si="11">AF22/$AE22</f>
        <v>1.4334643068256894E-3</v>
      </c>
      <c r="AF37">
        <f t="shared" si="11"/>
        <v>1.4734517890051809E-2</v>
      </c>
      <c r="AG37">
        <f t="shared" si="11"/>
        <v>1.4864911853680586E-5</v>
      </c>
      <c r="AH37">
        <f t="shared" si="11"/>
        <v>0.6331930873813415</v>
      </c>
      <c r="AI37">
        <f t="shared" si="11"/>
        <v>3.7631697903265066E-2</v>
      </c>
      <c r="AJ37">
        <f t="shared" si="11"/>
        <v>8.0018429013526196E-2</v>
      </c>
      <c r="AK37">
        <f t="shared" si="11"/>
        <v>0.24252407941861678</v>
      </c>
      <c r="AL37">
        <f t="shared" si="11"/>
        <v>0.15380402656559686</v>
      </c>
      <c r="AM37">
        <f t="shared" si="11"/>
        <v>4.2856149379324731E-3</v>
      </c>
      <c r="AN37">
        <f t="shared" si="11"/>
        <v>2.1123822107861887E-3</v>
      </c>
      <c r="AO37">
        <f t="shared" si="11"/>
        <v>9.9968705448729095E-4</v>
      </c>
      <c r="AP37">
        <f t="shared" si="11"/>
        <v>3.4771723634340556E-5</v>
      </c>
      <c r="AQ37">
        <f t="shared" si="11"/>
        <v>9.3188219340032685E-3</v>
      </c>
      <c r="AR37">
        <f t="shared" si="11"/>
        <v>1.564727563545325E-4</v>
      </c>
      <c r="AS37">
        <f t="shared" si="11"/>
        <v>8.3539066031503174E-3</v>
      </c>
      <c r="AT37">
        <f t="shared" si="11"/>
        <v>3.5641016725199067E-4</v>
      </c>
      <c r="AU37">
        <f t="shared" si="11"/>
        <v>4.5203240724642723E-4</v>
      </c>
      <c r="AV37">
        <f t="shared" si="11"/>
        <v>1.1900622413853054E-2</v>
      </c>
      <c r="AW37">
        <f t="shared" si="11"/>
        <v>0.20815223060607113</v>
      </c>
      <c r="AX37">
        <f t="shared" si="11"/>
        <v>3.7796863590528182E-2</v>
      </c>
      <c r="AY37">
        <f t="shared" si="11"/>
        <v>5.9198859487464795E-3</v>
      </c>
      <c r="AZ37">
        <f t="shared" si="11"/>
        <v>8.4843005667790961E-3</v>
      </c>
      <c r="BA37">
        <f t="shared" si="11"/>
        <v>1.7603185089884905E-2</v>
      </c>
      <c r="BB37">
        <f t="shared" si="11"/>
        <v>5.9720435341979903E-3</v>
      </c>
      <c r="BC37">
        <f t="shared" si="11"/>
        <v>4.5663966062797733E-2</v>
      </c>
      <c r="BD37">
        <f t="shared" si="11"/>
        <v>4.5655273131889149E-2</v>
      </c>
      <c r="BE37">
        <f t="shared" si="11"/>
        <v>1.5499495810007303E-2</v>
      </c>
      <c r="BF37">
        <f t="shared" si="11"/>
        <v>2.6078792725755417E-5</v>
      </c>
      <c r="BG37">
        <f t="shared" si="11"/>
        <v>9.5361452067178974E-3</v>
      </c>
      <c r="BH37">
        <f t="shared" si="11"/>
        <v>5.8068778469348723E-3</v>
      </c>
      <c r="BI37">
        <f t="shared" si="11"/>
        <v>1.096178587572586E-2</v>
      </c>
      <c r="BJ37">
        <f t="shared" si="11"/>
        <v>8.3886783267846585E-3</v>
      </c>
    </row>
    <row r="38" spans="29:62" x14ac:dyDescent="0.3">
      <c r="AC38">
        <f t="shared" si="3"/>
        <v>14</v>
      </c>
      <c r="AD38" t="str">
        <f t="shared" si="4"/>
        <v>2017</v>
      </c>
      <c r="AE38">
        <f t="shared" ref="AE38:BJ38" si="12">AF23/$AE23</f>
        <v>1.4487820166808865E-3</v>
      </c>
      <c r="AF38">
        <f t="shared" si="12"/>
        <v>1.3633751806515645E-2</v>
      </c>
      <c r="AG38">
        <f t="shared" si="12"/>
        <v>1.3755637199421916E-5</v>
      </c>
      <c r="AH38">
        <f t="shared" si="12"/>
        <v>0.63647681565704928</v>
      </c>
      <c r="AI38">
        <f t="shared" si="12"/>
        <v>3.795859379080984E-2</v>
      </c>
      <c r="AJ38">
        <f t="shared" si="12"/>
        <v>8.0235412930298969E-2</v>
      </c>
      <c r="AK38">
        <f t="shared" si="12"/>
        <v>0.24811512945969946</v>
      </c>
      <c r="AL38">
        <f t="shared" si="12"/>
        <v>0.15933032682697498</v>
      </c>
      <c r="AM38">
        <f t="shared" si="12"/>
        <v>4.4662290400654696E-3</v>
      </c>
      <c r="AN38">
        <f t="shared" si="12"/>
        <v>2.3767651616722675E-3</v>
      </c>
      <c r="AO38">
        <f t="shared" si="12"/>
        <v>9.4025874527694099E-4</v>
      </c>
      <c r="AP38">
        <f t="shared" si="12"/>
        <v>6.0942696453135065E-5</v>
      </c>
      <c r="AQ38">
        <f t="shared" si="12"/>
        <v>9.4199996517560208E-3</v>
      </c>
      <c r="AR38">
        <f t="shared" si="12"/>
        <v>1.3059149239957513E-4</v>
      </c>
      <c r="AS38">
        <f t="shared" si="12"/>
        <v>8.53197750343891E-3</v>
      </c>
      <c r="AT38">
        <f t="shared" si="12"/>
        <v>3.3083178074559038E-4</v>
      </c>
      <c r="AU38">
        <f t="shared" si="12"/>
        <v>4.2659887517194548E-4</v>
      </c>
      <c r="AV38">
        <f t="shared" si="12"/>
        <v>1.2031829499747524E-2</v>
      </c>
      <c r="AW38">
        <f t="shared" si="12"/>
        <v>0.21328202538698612</v>
      </c>
      <c r="AX38">
        <f t="shared" si="12"/>
        <v>3.6783270359213666E-2</v>
      </c>
      <c r="AY38">
        <f t="shared" si="12"/>
        <v>6.2335672372063871E-3</v>
      </c>
      <c r="AZ38">
        <f t="shared" si="12"/>
        <v>8.9237519806376342E-3</v>
      </c>
      <c r="BA38">
        <f t="shared" si="12"/>
        <v>1.8787762706552212E-2</v>
      </c>
      <c r="BB38">
        <f t="shared" si="12"/>
        <v>6.0507391478469815E-3</v>
      </c>
      <c r="BC38">
        <f t="shared" si="12"/>
        <v>4.5950793125663837E-2</v>
      </c>
      <c r="BD38">
        <f t="shared" si="12"/>
        <v>4.7178353154219844E-2</v>
      </c>
      <c r="BE38">
        <f t="shared" si="12"/>
        <v>1.5827688878828506E-2</v>
      </c>
      <c r="BF38">
        <f t="shared" si="12"/>
        <v>1.7412198986610018E-5</v>
      </c>
      <c r="BG38">
        <f t="shared" si="12"/>
        <v>1.0055544914767286E-2</v>
      </c>
      <c r="BH38">
        <f t="shared" si="12"/>
        <v>6.2683916351796067E-3</v>
      </c>
      <c r="BI38">
        <f t="shared" si="12"/>
        <v>1.1727116017481849E-2</v>
      </c>
      <c r="BJ38">
        <f t="shared" si="12"/>
        <v>8.7670421897581442E-3</v>
      </c>
    </row>
    <row r="39" spans="29:62" x14ac:dyDescent="0.3">
      <c r="AC39">
        <f t="shared" si="3"/>
        <v>14</v>
      </c>
      <c r="AD39" t="str">
        <f t="shared" si="4"/>
        <v>2018</v>
      </c>
      <c r="AE39">
        <f t="shared" ref="AE39:BJ39" si="13">AF24/$AE24</f>
        <v>1.4810795673329367E-3</v>
      </c>
      <c r="AF39">
        <f t="shared" si="13"/>
        <v>1.1683060874435538E-2</v>
      </c>
      <c r="AG39">
        <f t="shared" si="13"/>
        <v>1.1814331221339309E-5</v>
      </c>
      <c r="AH39">
        <f t="shared" si="13"/>
        <v>0.64129940140721808</v>
      </c>
      <c r="AI39">
        <f t="shared" si="13"/>
        <v>3.8558476563867398E-2</v>
      </c>
      <c r="AJ39">
        <f t="shared" si="13"/>
        <v>7.9996149403157496E-2</v>
      </c>
      <c r="AK39">
        <f t="shared" si="13"/>
        <v>0.25308922883046875</v>
      </c>
      <c r="AL39">
        <f t="shared" si="13"/>
        <v>0.16337907375643224</v>
      </c>
      <c r="AM39">
        <f t="shared" si="13"/>
        <v>4.4456890818076805E-3</v>
      </c>
      <c r="AN39">
        <f t="shared" si="13"/>
        <v>2.345363531347359E-3</v>
      </c>
      <c r="AO39">
        <f t="shared" si="13"/>
        <v>9.013897154058879E-4</v>
      </c>
      <c r="AP39">
        <f t="shared" si="13"/>
        <v>4.3756782301256692E-5</v>
      </c>
      <c r="AQ39">
        <f t="shared" si="13"/>
        <v>9.6614975321174783E-3</v>
      </c>
      <c r="AR39">
        <f t="shared" si="13"/>
        <v>8.7513564602513384E-5</v>
      </c>
      <c r="AS39">
        <f t="shared" si="13"/>
        <v>8.7951132425525963E-3</v>
      </c>
      <c r="AT39">
        <f t="shared" si="13"/>
        <v>3.7630832779080757E-4</v>
      </c>
      <c r="AU39">
        <f t="shared" si="13"/>
        <v>4.0256239717156162E-4</v>
      </c>
      <c r="AV39">
        <f t="shared" si="13"/>
        <v>1.3109531977456505E-2</v>
      </c>
      <c r="AW39">
        <f t="shared" si="13"/>
        <v>0.21672734273812441</v>
      </c>
      <c r="AX39">
        <f t="shared" si="13"/>
        <v>3.5801799278888227E-2</v>
      </c>
      <c r="AY39">
        <f t="shared" si="13"/>
        <v>6.528511919347499E-3</v>
      </c>
      <c r="AZ39">
        <f t="shared" si="13"/>
        <v>9.1889242832639065E-3</v>
      </c>
      <c r="BA39">
        <f t="shared" si="13"/>
        <v>1.9611789827423249E-2</v>
      </c>
      <c r="BB39">
        <f t="shared" si="13"/>
        <v>5.9771764623516646E-3</v>
      </c>
      <c r="BC39">
        <f t="shared" si="13"/>
        <v>4.5262015612419923E-2</v>
      </c>
      <c r="BD39">
        <f t="shared" si="13"/>
        <v>4.8727552770679458E-2</v>
      </c>
      <c r="BE39">
        <f t="shared" si="13"/>
        <v>1.6443798788812265E-2</v>
      </c>
      <c r="BF39">
        <f t="shared" si="13"/>
        <v>1.7502712920502678E-5</v>
      </c>
      <c r="BG39">
        <f t="shared" si="13"/>
        <v>1.0449119613540099E-2</v>
      </c>
      <c r="BH39">
        <f t="shared" si="13"/>
        <v>6.8610634648370496E-3</v>
      </c>
      <c r="BI39">
        <f t="shared" si="13"/>
        <v>1.2076871915146848E-2</v>
      </c>
      <c r="BJ39">
        <f t="shared" si="13"/>
        <v>9.3552000560086813E-3</v>
      </c>
    </row>
    <row r="40" spans="29:62" x14ac:dyDescent="0.3">
      <c r="AC40">
        <f t="shared" si="3"/>
        <v>14</v>
      </c>
      <c r="AD40" t="str">
        <f t="shared" si="4"/>
        <v>2019</v>
      </c>
      <c r="AE40">
        <f t="shared" ref="AE40:BJ40" si="14">AF25/$AE25</f>
        <v>1.5389973372833237E-3</v>
      </c>
      <c r="AF40">
        <f t="shared" si="14"/>
        <v>1.1091713837309775E-2</v>
      </c>
      <c r="AG40">
        <f t="shared" si="14"/>
        <v>1.1285686575323141E-5</v>
      </c>
      <c r="AH40">
        <f t="shared" si="14"/>
        <v>0.64674037630711179</v>
      </c>
      <c r="AI40">
        <f t="shared" si="14"/>
        <v>4.1157488229381582E-2</v>
      </c>
      <c r="AJ40">
        <f t="shared" si="14"/>
        <v>8.0692659013560458E-2</v>
      </c>
      <c r="AK40">
        <f t="shared" si="14"/>
        <v>0.2611137561939022</v>
      </c>
      <c r="AL40">
        <f t="shared" si="14"/>
        <v>0.18912341956303233</v>
      </c>
      <c r="AM40">
        <f t="shared" si="14"/>
        <v>4.4261052037595444E-3</v>
      </c>
      <c r="AN40">
        <f t="shared" si="14"/>
        <v>2.4775608809889083E-3</v>
      </c>
      <c r="AO40">
        <f t="shared" si="14"/>
        <v>1.1021178296214006E-3</v>
      </c>
      <c r="AP40">
        <f t="shared" si="14"/>
        <v>6.1718598458798422E-5</v>
      </c>
      <c r="AQ40">
        <f t="shared" si="14"/>
        <v>9.5134811052919287E-3</v>
      </c>
      <c r="AR40">
        <f t="shared" si="14"/>
        <v>7.935248373274083E-5</v>
      </c>
      <c r="AS40">
        <f t="shared" si="14"/>
        <v>8.7111393253275493E-3</v>
      </c>
      <c r="AT40">
        <f t="shared" si="14"/>
        <v>3.3504382020490577E-4</v>
      </c>
      <c r="AU40">
        <f t="shared" si="14"/>
        <v>3.8794547602673295E-4</v>
      </c>
      <c r="AV40">
        <f t="shared" si="14"/>
        <v>1.4468602867269746E-2</v>
      </c>
      <c r="AW40">
        <f t="shared" si="14"/>
        <v>0.22350949584722002</v>
      </c>
      <c r="AX40">
        <f t="shared" si="14"/>
        <v>3.5523461884356983E-2</v>
      </c>
      <c r="AY40">
        <f t="shared" si="14"/>
        <v>6.9565677405702799E-3</v>
      </c>
      <c r="AZ40">
        <f t="shared" si="14"/>
        <v>9.196071170360965E-3</v>
      </c>
      <c r="BA40">
        <f t="shared" si="14"/>
        <v>2.065809659842353E-2</v>
      </c>
      <c r="BB40">
        <f t="shared" si="14"/>
        <v>5.5105891481070021E-3</v>
      </c>
      <c r="BC40">
        <f t="shared" si="14"/>
        <v>4.6659260434851614E-2</v>
      </c>
      <c r="BD40">
        <f t="shared" si="14"/>
        <v>5.0909026785871732E-2</v>
      </c>
      <c r="BE40">
        <f t="shared" si="14"/>
        <v>1.6866811264525914E-2</v>
      </c>
      <c r="BF40">
        <f t="shared" si="14"/>
        <v>4.408471318485602E-5</v>
      </c>
      <c r="BG40">
        <f t="shared" si="14"/>
        <v>1.0686134476009098E-2</v>
      </c>
      <c r="BH40">
        <f t="shared" si="14"/>
        <v>7.309245446049128E-3</v>
      </c>
      <c r="BI40">
        <f t="shared" si="14"/>
        <v>1.2758115995697332E-2</v>
      </c>
      <c r="BJ40">
        <f t="shared" si="14"/>
        <v>9.8573418681338065E-3</v>
      </c>
    </row>
    <row r="41" spans="29:62" x14ac:dyDescent="0.3">
      <c r="AC41">
        <f t="shared" si="3"/>
        <v>14</v>
      </c>
      <c r="AD41" t="str">
        <f t="shared" si="4"/>
        <v>2020</v>
      </c>
      <c r="AE41">
        <f t="shared" ref="AE41:BJ41" si="15">AF26/$AE26</f>
        <v>1.6102562276946628E-3</v>
      </c>
      <c r="AF41">
        <f t="shared" si="15"/>
        <v>2.1066028248235599E-2</v>
      </c>
      <c r="AG41">
        <f t="shared" si="15"/>
        <v>2.1626721015298904E-5</v>
      </c>
      <c r="AH41">
        <f t="shared" si="15"/>
        <v>0.65582363987504566</v>
      </c>
      <c r="AI41">
        <f t="shared" si="15"/>
        <v>4.1562463844216413E-2</v>
      </c>
      <c r="AJ41">
        <f t="shared" si="15"/>
        <v>7.9787470741627439E-2</v>
      </c>
      <c r="AK41">
        <f t="shared" si="15"/>
        <v>0.26720125310383497</v>
      </c>
      <c r="AL41">
        <f t="shared" si="15"/>
        <v>0.18291934034050961</v>
      </c>
      <c r="AM41">
        <f t="shared" si="15"/>
        <v>4.3253442030597809E-3</v>
      </c>
      <c r="AN41">
        <f t="shared" si="15"/>
        <v>2.5275673943806125E-3</v>
      </c>
      <c r="AO41">
        <f t="shared" si="15"/>
        <v>1.0412865674032806E-3</v>
      </c>
      <c r="AP41">
        <f t="shared" si="15"/>
        <v>6.2299196340367204E-5</v>
      </c>
      <c r="AQ41">
        <f t="shared" si="15"/>
        <v>9.5406769252676642E-3</v>
      </c>
      <c r="AR41">
        <f t="shared" si="15"/>
        <v>8.0098966723329268E-5</v>
      </c>
      <c r="AS41">
        <f t="shared" si="15"/>
        <v>8.7218874876514099E-3</v>
      </c>
      <c r="AT41">
        <f t="shared" si="15"/>
        <v>3.292957520847981E-4</v>
      </c>
      <c r="AU41">
        <f t="shared" si="15"/>
        <v>4.0939471880812738E-4</v>
      </c>
      <c r="AV41">
        <f t="shared" si="15"/>
        <v>1.5841795640836234E-2</v>
      </c>
      <c r="AW41">
        <f t="shared" si="15"/>
        <v>0.22764126342770177</v>
      </c>
      <c r="AX41">
        <f t="shared" si="15"/>
        <v>3.52791448990308E-2</v>
      </c>
      <c r="AY41">
        <f t="shared" si="15"/>
        <v>8.0365963279073697E-3</v>
      </c>
      <c r="AZ41">
        <f t="shared" si="15"/>
        <v>9.0511832397362074E-3</v>
      </c>
      <c r="BA41">
        <f t="shared" si="15"/>
        <v>2.0959229625937825E-2</v>
      </c>
      <c r="BB41">
        <f t="shared" si="15"/>
        <v>4.9928355924208582E-3</v>
      </c>
      <c r="BC41">
        <f t="shared" si="15"/>
        <v>4.7916981870933864E-2</v>
      </c>
      <c r="BD41">
        <f t="shared" si="15"/>
        <v>5.2108827796121429E-2</v>
      </c>
      <c r="BE41">
        <f t="shared" si="15"/>
        <v>1.6954281289771361E-2</v>
      </c>
      <c r="BF41">
        <f t="shared" si="15"/>
        <v>4.4499425957405146E-5</v>
      </c>
      <c r="BG41">
        <f t="shared" si="15"/>
        <v>1.071546177054316E-2</v>
      </c>
      <c r="BH41">
        <f t="shared" si="15"/>
        <v>7.6984006906310907E-3</v>
      </c>
      <c r="BI41">
        <f t="shared" si="15"/>
        <v>1.3136230542626E-2</v>
      </c>
      <c r="BJ41">
        <f t="shared" si="15"/>
        <v>1.0208168314628742E-2</v>
      </c>
    </row>
    <row r="42" spans="29:62" x14ac:dyDescent="0.3">
      <c r="AC42">
        <f t="shared" si="3"/>
        <v>14</v>
      </c>
      <c r="AD42" t="str">
        <f t="shared" si="4"/>
        <v>2021</v>
      </c>
      <c r="AE42">
        <f t="shared" ref="AE42:BJ42" si="16">AF27/$AE27</f>
        <v>1.6964350278400463E-3</v>
      </c>
      <c r="AF42">
        <f t="shared" si="16"/>
        <v>1.2998047581170005E-2</v>
      </c>
      <c r="AG42">
        <f t="shared" si="16"/>
        <v>1.3468074336539158E-5</v>
      </c>
      <c r="AH42">
        <f t="shared" si="16"/>
        <v>0.6685045917998409</v>
      </c>
      <c r="AI42">
        <f t="shared" si="16"/>
        <v>3.9120688408417092E-2</v>
      </c>
      <c r="AJ42">
        <f t="shared" si="16"/>
        <v>8.0031094077662887E-2</v>
      </c>
      <c r="AK42">
        <f t="shared" si="16"/>
        <v>0.27467640465688048</v>
      </c>
      <c r="AL42">
        <f t="shared" si="16"/>
        <v>0.15218020102682769</v>
      </c>
      <c r="AM42">
        <f t="shared" si="16"/>
        <v>4.1850459179984091E-3</v>
      </c>
      <c r="AN42">
        <f t="shared" si="16"/>
        <v>2.2507050401330535E-3</v>
      </c>
      <c r="AO42">
        <f t="shared" si="16"/>
        <v>9.3101453467351214E-4</v>
      </c>
      <c r="AP42">
        <f t="shared" si="16"/>
        <v>5.4233856388748281E-5</v>
      </c>
      <c r="AQ42">
        <f t="shared" si="16"/>
        <v>9.7440161978451078E-3</v>
      </c>
      <c r="AR42">
        <f t="shared" si="16"/>
        <v>8.1350784583122428E-5</v>
      </c>
      <c r="AS42">
        <f t="shared" si="16"/>
        <v>8.9124303998843017E-3</v>
      </c>
      <c r="AT42">
        <f t="shared" si="16"/>
        <v>3.2540313833248971E-4</v>
      </c>
      <c r="AU42">
        <f t="shared" si="16"/>
        <v>4.2483187504519486E-4</v>
      </c>
      <c r="AV42">
        <f t="shared" si="16"/>
        <v>1.7490418685371323E-2</v>
      </c>
      <c r="AW42">
        <f t="shared" si="16"/>
        <v>0.2324734254103695</v>
      </c>
      <c r="AX42">
        <f t="shared" si="16"/>
        <v>3.6164943235230312E-2</v>
      </c>
      <c r="AY42">
        <f t="shared" si="16"/>
        <v>9.5993925808084465E-3</v>
      </c>
      <c r="AZ42">
        <f t="shared" si="16"/>
        <v>9.4457299877069925E-3</v>
      </c>
      <c r="BA42">
        <f t="shared" si="16"/>
        <v>2.2326270880034711E-2</v>
      </c>
      <c r="BB42">
        <f t="shared" si="16"/>
        <v>4.971436835635259E-3</v>
      </c>
      <c r="BC42">
        <f t="shared" si="16"/>
        <v>4.5682985031455639E-2</v>
      </c>
      <c r="BD42">
        <f t="shared" si="16"/>
        <v>5.2959360763612698E-2</v>
      </c>
      <c r="BE42">
        <f t="shared" si="16"/>
        <v>1.7264444283751536E-2</v>
      </c>
      <c r="BF42">
        <f t="shared" si="16"/>
        <v>3.615590425916552E-5</v>
      </c>
      <c r="BG42">
        <f t="shared" si="16"/>
        <v>1.1343914961313182E-2</v>
      </c>
      <c r="BH42">
        <f t="shared" si="16"/>
        <v>8.3520138838672348E-3</v>
      </c>
      <c r="BI42">
        <f t="shared" si="16"/>
        <v>1.316074915033625E-2</v>
      </c>
      <c r="BJ42">
        <f t="shared" si="16"/>
        <v>1.0828693325620073E-2</v>
      </c>
    </row>
    <row r="43" spans="29:62" x14ac:dyDescent="0.3">
      <c r="AC43">
        <f t="shared" si="3"/>
        <v>14</v>
      </c>
      <c r="AD43" t="str">
        <f t="shared" si="4"/>
        <v>2022</v>
      </c>
      <c r="AE43">
        <f t="shared" ref="AE43:BJ43" si="17">AF28/$AE28</f>
        <v>1.7450653853504053E-3</v>
      </c>
      <c r="AF43">
        <f t="shared" si="17"/>
        <v>1.1302519861312076E-2</v>
      </c>
      <c r="AG43">
        <f t="shared" si="17"/>
        <v>1.1739332223101914E-5</v>
      </c>
      <c r="AH43">
        <f t="shared" si="17"/>
        <v>0.68035345400274827</v>
      </c>
      <c r="AI43">
        <f t="shared" si="17"/>
        <v>3.7383857963180361E-2</v>
      </c>
      <c r="AJ43">
        <f t="shared" si="17"/>
        <v>7.9336045210079448E-2</v>
      </c>
      <c r="AK43">
        <f t="shared" si="17"/>
        <v>0.26885800868164567</v>
      </c>
      <c r="AL43">
        <f t="shared" si="17"/>
        <v>0.14705106154504172</v>
      </c>
      <c r="AM43">
        <f t="shared" si="17"/>
        <v>3.9859128013322778E-3</v>
      </c>
      <c r="AN43">
        <f t="shared" si="17"/>
        <v>2.2295630966356348E-3</v>
      </c>
      <c r="AO43">
        <f t="shared" si="17"/>
        <v>9.100257537288305E-4</v>
      </c>
      <c r="AP43">
        <f t="shared" si="17"/>
        <v>4.5501287686441527E-5</v>
      </c>
      <c r="AQ43">
        <f t="shared" si="17"/>
        <v>9.0638565071391522E-3</v>
      </c>
      <c r="AR43">
        <f t="shared" si="17"/>
        <v>7.280206029830644E-5</v>
      </c>
      <c r="AS43">
        <f t="shared" si="17"/>
        <v>8.4632395096781235E-3</v>
      </c>
      <c r="AT43">
        <f t="shared" si="17"/>
        <v>2.8210798365593744E-4</v>
      </c>
      <c r="AU43">
        <f t="shared" si="17"/>
        <v>2.4570695350678427E-4</v>
      </c>
      <c r="AV43">
        <f t="shared" si="17"/>
        <v>1.7809204000473214E-2</v>
      </c>
      <c r="AW43">
        <f t="shared" si="17"/>
        <v>0.22744273662944661</v>
      </c>
      <c r="AX43">
        <f t="shared" si="17"/>
        <v>3.4608279414307427E-2</v>
      </c>
      <c r="AY43">
        <f t="shared" si="17"/>
        <v>9.646272989525603E-3</v>
      </c>
      <c r="AZ43">
        <f t="shared" si="17"/>
        <v>9.4824683538544136E-3</v>
      </c>
      <c r="BA43">
        <f t="shared" si="17"/>
        <v>2.0912391820688526E-2</v>
      </c>
      <c r="BB43">
        <f t="shared" si="17"/>
        <v>4.5592290261814413E-3</v>
      </c>
      <c r="BC43">
        <f t="shared" si="17"/>
        <v>4.6484115500468666E-2</v>
      </c>
      <c r="BD43">
        <f t="shared" si="17"/>
        <v>5.0861339375904341E-2</v>
      </c>
      <c r="BE43">
        <f t="shared" si="17"/>
        <v>1.5916350432717247E-2</v>
      </c>
      <c r="BF43">
        <f t="shared" si="17"/>
        <v>4.5501287686441527E-5</v>
      </c>
      <c r="BG43">
        <f t="shared" si="17"/>
        <v>1.1293419603774786E-2</v>
      </c>
      <c r="BH43">
        <f t="shared" si="17"/>
        <v>8.4541392521408354E-3</v>
      </c>
      <c r="BI43">
        <f t="shared" si="17"/>
        <v>1.2958766733098547E-2</v>
      </c>
      <c r="BJ43">
        <f t="shared" si="17"/>
        <v>1.1211517285939191E-2</v>
      </c>
    </row>
    <row r="44" spans="29:62" x14ac:dyDescent="0.3">
      <c r="AC44">
        <f t="shared" si="3"/>
        <v>14</v>
      </c>
      <c r="AD44" t="str">
        <f t="shared" si="4"/>
        <v>2023</v>
      </c>
      <c r="AE44">
        <f t="shared" ref="AE44:BJ44" si="18">AF29/$AE29</f>
        <v>1.7595424682822652E-3</v>
      </c>
      <c r="AF44">
        <f t="shared" si="18"/>
        <v>1.3528677175899952E-2</v>
      </c>
      <c r="AG44">
        <f t="shared" si="18"/>
        <v>1.3935894883535736E-5</v>
      </c>
      <c r="AH44">
        <f t="shared" si="18"/>
        <v>0.6802888530939496</v>
      </c>
      <c r="AI44">
        <f t="shared" si="18"/>
        <v>3.5174560657339871E-2</v>
      </c>
      <c r="AJ44">
        <f t="shared" si="18"/>
        <v>7.8131504171719185E-2</v>
      </c>
      <c r="AK44">
        <f t="shared" si="18"/>
        <v>0.26203102094003944</v>
      </c>
      <c r="AL44">
        <f t="shared" si="18"/>
        <v>0.14452608908113587</v>
      </c>
      <c r="AM44">
        <f t="shared" si="18"/>
        <v>3.9816842524387818E-3</v>
      </c>
      <c r="AN44">
        <f t="shared" si="18"/>
        <v>2.2351727508008617E-3</v>
      </c>
      <c r="AO44">
        <f t="shared" si="18"/>
        <v>8.7778039201491325E-4</v>
      </c>
      <c r="AP44">
        <f t="shared" si="18"/>
        <v>5.4295694351437933E-5</v>
      </c>
      <c r="AQ44">
        <f t="shared" si="18"/>
        <v>8.651113966662443E-3</v>
      </c>
      <c r="AR44">
        <f t="shared" si="18"/>
        <v>8.1443541527156897E-5</v>
      </c>
      <c r="AS44">
        <f t="shared" si="18"/>
        <v>8.1081570231480646E-3</v>
      </c>
      <c r="AT44">
        <f t="shared" si="18"/>
        <v>2.0813349501384539E-4</v>
      </c>
      <c r="AU44">
        <f t="shared" si="18"/>
        <v>2.5337990697337702E-4</v>
      </c>
      <c r="AV44">
        <f t="shared" si="18"/>
        <v>1.7854234159231173E-2</v>
      </c>
      <c r="AW44">
        <f t="shared" si="18"/>
        <v>0.22142689084755579</v>
      </c>
      <c r="AX44">
        <f t="shared" si="18"/>
        <v>3.2740303693917075E-2</v>
      </c>
      <c r="AY44">
        <f t="shared" si="18"/>
        <v>1.0379526903516552E-2</v>
      </c>
      <c r="AZ44">
        <f t="shared" si="18"/>
        <v>9.4203029699744811E-3</v>
      </c>
      <c r="BA44">
        <f t="shared" si="18"/>
        <v>1.9655041355220532E-2</v>
      </c>
      <c r="BB44">
        <f t="shared" si="18"/>
        <v>4.3889019600745665E-3</v>
      </c>
      <c r="BC44">
        <f t="shared" si="18"/>
        <v>4.4377680849908605E-2</v>
      </c>
      <c r="BD44">
        <f t="shared" si="18"/>
        <v>4.8712287115631733E-2</v>
      </c>
      <c r="BE44">
        <f t="shared" si="18"/>
        <v>1.626156045825566E-2</v>
      </c>
      <c r="BF44">
        <f t="shared" si="18"/>
        <v>5.4295694351437933E-5</v>
      </c>
      <c r="BG44">
        <f t="shared" si="18"/>
        <v>1.1519736484896747E-2</v>
      </c>
      <c r="BH44">
        <f t="shared" si="18"/>
        <v>8.614916837094819E-3</v>
      </c>
      <c r="BI44">
        <f t="shared" si="18"/>
        <v>1.2415615441695473E-2</v>
      </c>
      <c r="BJ44">
        <f t="shared" si="18"/>
        <v>1.1456391508153403E-2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4DA02-FEE4-4381-B920-5F105FF163BD}">
  <dimension ref="A1:AH300"/>
  <sheetViews>
    <sheetView zoomScale="50" zoomScaleNormal="50" workbookViewId="0">
      <selection activeCell="P7" sqref="P7"/>
    </sheetView>
  </sheetViews>
  <sheetFormatPr defaultRowHeight="15.6" x14ac:dyDescent="0.3"/>
  <sheetData>
    <row r="1" spans="1:34" x14ac:dyDescent="0.3">
      <c r="A1" t="str">
        <f>'lap_0 (2)'!AC31</f>
        <v>Kerület</v>
      </c>
      <c r="B1" t="str">
        <f>'lap_0 (2)'!AD31</f>
        <v>Budapest 01. ker. (956)</v>
      </c>
      <c r="C1" t="str">
        <f>'lap_0 (2)'!AE31</f>
        <v>BP: 65 év feletti népesség, 100 fő 0-14 éves korú népesség (fő)</v>
      </c>
      <c r="D1" t="str">
        <f>'lap_0 (2)'!AF31</f>
        <v>BP: Nyilvántartott álláskeresők összesen (fő)</v>
      </c>
      <c r="E1" t="str">
        <f>'lap_0 (2)'!AG31</f>
        <v>BP: Nyilvántartott álláskereső, 100 15-64 évesre (fő)</v>
      </c>
      <c r="F1" t="str">
        <f>'lap_0 (2)'!AH31</f>
        <v>BP: Lakásállomány (db)</v>
      </c>
      <c r="G1" t="str">
        <f>'lap_0 (2)'!AI31</f>
        <v>BP: Óvodai férőhelyek (fő)</v>
      </c>
      <c r="H1" t="str">
        <f>'lap_0 (2)'!AJ31</f>
        <v>BP: Általános iskolai tanulók a nappali oktatásban (fő)</v>
      </c>
      <c r="I1" t="str">
        <f>'lap_0 (2)'!AK31</f>
        <v>BP: Regisztrált vállalkozások (dec. 31.) (db)</v>
      </c>
      <c r="J1" t="str">
        <f>'lap_0 (2)'!AL31</f>
        <v>BP: 1-9 fős regisztrált vállalkozások (dec. 31.) (db)</v>
      </c>
      <c r="K1" t="str">
        <f>'lap_0 (2)'!AM31</f>
        <v>BP: 10-19 fős regisztrált vállalkozások (dec. 31.) (db)</v>
      </c>
      <c r="L1" t="str">
        <f>'lap_0 (2)'!AN31</f>
        <v>BP: 20-49 fős regisztrált vállalkozások (dec. 31.) (db)</v>
      </c>
      <c r="M1" t="str">
        <f>'lap_0 (2)'!AO31</f>
        <v>BP: 50-249 fős regisztrált vállalkozások (dec. 31.) (db)</v>
      </c>
      <c r="N1" t="str">
        <f>'lap_0 (2)'!AP31</f>
        <v>BP: 500 és több fős regisztrált vállalkozások (dec. 31.) (db)</v>
      </c>
      <c r="O1" t="str">
        <f>'lap_0 (2)'!AQ31</f>
        <v>BP: Regisztrált vállalkozás; Ipar (TEÁOR08: B+C+D+E)(dec. 31.) (db)</v>
      </c>
      <c r="P1" t="str">
        <f>'lap_0 (2)'!AR31</f>
        <v>BP: Regisztrált vállalkozás; Bányászat, kőfejtés (TEÁOR08: B)(dec. 31.) (db)</v>
      </c>
      <c r="Q1" t="str">
        <f>'lap_0 (2)'!AS31</f>
        <v>BP: Regisztrált vállalkozás; Feldolgozóipar (TEÁOR08: C)(dec. 31.) (db)</v>
      </c>
      <c r="R1" t="str">
        <f>'lap_0 (2)'!AT31</f>
        <v>BP: Regisztrált vállalkozás; Villamosenergia-, gáz-, gőzellátás, légkondicionálás (TEÁOR08: D)(dec. 31.) (db)</v>
      </c>
      <c r="S1" t="str">
        <f>'lap_0 (2)'!AU31</f>
        <v>BP: Regisztrált vállalkozás; Vízellátás, szennyvíz gyűjtése, kezelése, hulladékgazdálkodás, szennyeződésmentesítés (TEÁOR08: E)(dec. 31.) (db)</v>
      </c>
      <c r="T1" t="str">
        <f>'lap_0 (2)'!AV31</f>
        <v>BP: Regisztrált vállalkozás; Építőipar (TEÁOR08: F)(dec. 31.) (db)</v>
      </c>
      <c r="U1" t="str">
        <f>'lap_0 (2)'!AW31</f>
        <v>BP: Regisztrált vállalkozások a szolgáltatásokban (db)</v>
      </c>
      <c r="V1" t="str">
        <f>'lap_0 (2)'!AX31</f>
        <v>BP: Regisztrált vállalkozás; Kereskedelem, gépjárműjavítás (TEÁOR08: G)(dec. 31.) (db)</v>
      </c>
      <c r="W1" t="str">
        <f>'lap_0 (2)'!AY31</f>
        <v>BP: Regisztrált vállalkozás; Szállítás, raktározás (TEÁOR08: H)(dec. 31.) (db)</v>
      </c>
      <c r="X1" t="str">
        <f>'lap_0 (2)'!AZ31</f>
        <v>BP: Regisztrált vállalkozás; Szálláshely-szolgáltatás, vendéglátás (TEÁOR08: I)(dec. 31.) (db)</v>
      </c>
      <c r="Y1" t="str">
        <f>'lap_0 (2)'!BA31</f>
        <v>BP: Regisztrált vállalkozás; Információ, kommunikáció (TEÁOR08: J)(dec. 31.) (db)</v>
      </c>
      <c r="Z1" t="str">
        <f>'lap_0 (2)'!BB31</f>
        <v>BP: Regisztrált vállalkozás; Pénzügyi, biztosítási tevékenység (TEÁOR08: K)(dec. 31.) (db)</v>
      </c>
      <c r="AA1" t="str">
        <f>'lap_0 (2)'!BC31</f>
        <v>BP: Regisztrált vállalkozás; Ingatlanügyletek (TEÁOR08: L)(dec. 31.) (db)</v>
      </c>
      <c r="AB1" t="str">
        <f>'lap_0 (2)'!BD31</f>
        <v>BP: Regisztrált vállalkozás; Szakmai, tudományos, műszaki tevékenység (TEÁOR08: M)(dec. 31.) (db)</v>
      </c>
      <c r="AC1" t="str">
        <f>'lap_0 (2)'!BE31</f>
        <v>BP: Regisztrált vállalkozás; Adminisztratív és szolgáltatást támogató tevékenység (TEÁOR08: N)(dec. 31.) (db)</v>
      </c>
      <c r="AD1" t="str">
        <f>'lap_0 (2)'!BF31</f>
        <v>BP: Regisztrált vállalkozás; Közigazgatás, védelem, kötelező társadalombiztosítás (TEÁOR08: O)(dec. 31.) (db)</v>
      </c>
      <c r="AE1" t="str">
        <f>'lap_0 (2)'!BG31</f>
        <v>BP: Regisztrált vállalkozás; Oktatás (TEÁOR08: P)(dec. 31.) (db)</v>
      </c>
      <c r="AF1" t="str">
        <f>'lap_0 (2)'!BH31</f>
        <v>BP: Regisztrált vállalkozás; Humán-egészségügyi, szociális ellátás (TEÁOR08: Q)(dec. 31.) (db)</v>
      </c>
      <c r="AG1" t="str">
        <f>'lap_0 (2)'!BI31</f>
        <v>BP: Regisztrált vállalkozás; Művészet, szórakoztatás, szabadidő (TEÁOR08: R, GFO14, dec. 31.) (db)</v>
      </c>
      <c r="AH1" t="str">
        <f>'lap_0 (2)'!BJ31</f>
        <v>BP: Regisztrált vállalkozás; Egyéb szolgáltatás (TEÁOR08: S)(dec. 31.) (db)</v>
      </c>
    </row>
    <row r="2" spans="1:34" x14ac:dyDescent="0.3">
      <c r="A2">
        <f>'lap_0 (2)'!AC32</f>
        <v>1</v>
      </c>
      <c r="B2" t="str">
        <f>'lap_0 (2)'!AD32</f>
        <v>2011</v>
      </c>
      <c r="C2">
        <f>'lap_0 (2)'!AE32</f>
        <v>8.4254826254826255E-3</v>
      </c>
      <c r="D2">
        <f>'lap_0 (2)'!AF32</f>
        <v>1.6023166023166023E-2</v>
      </c>
      <c r="E2">
        <f>'lap_0 (2)'!AG32</f>
        <v>6.988416988416988E-5</v>
      </c>
      <c r="F2">
        <f>'lap_0 (2)'!AH32</f>
        <v>0.64231660231660237</v>
      </c>
      <c r="G2">
        <f>'lap_0 (2)'!AI32</f>
        <v>2.7683397683397684E-2</v>
      </c>
      <c r="H2">
        <f>'lap_0 (2)'!AJ32</f>
        <v>4.6718146718146718E-2</v>
      </c>
      <c r="I2">
        <f>'lap_0 (2)'!AK32</f>
        <v>0.33413127413127414</v>
      </c>
      <c r="J2">
        <f>'lap_0 (2)'!AL32</f>
        <v>0.5637837837837838</v>
      </c>
      <c r="K2">
        <f>'lap_0 (2)'!AM32</f>
        <v>1.5405405405405406E-2</v>
      </c>
      <c r="L2">
        <f>'lap_0 (2)'!AN32</f>
        <v>7.7220077220077222E-3</v>
      </c>
      <c r="M2">
        <f>'lap_0 (2)'!AO32</f>
        <v>2.4324324324324323E-3</v>
      </c>
      <c r="N2">
        <f>'lap_0 (2)'!AP32</f>
        <v>1.1583011583011582E-4</v>
      </c>
      <c r="O2">
        <f>'lap_0 (2)'!AQ32</f>
        <v>0.01</v>
      </c>
      <c r="P2">
        <f>'lap_0 (2)'!AR32</f>
        <v>3.088803088803089E-4</v>
      </c>
      <c r="Q2">
        <f>'lap_0 (2)'!AS32</f>
        <v>8.8416988416988411E-3</v>
      </c>
      <c r="R2">
        <f>'lap_0 (2)'!AT32</f>
        <v>5.4054054054054055E-4</v>
      </c>
      <c r="S2">
        <f>'lap_0 (2)'!AU32</f>
        <v>3.088803088803089E-4</v>
      </c>
      <c r="T2">
        <f>'lap_0 (2)'!AV32</f>
        <v>1.0077220077220077E-2</v>
      </c>
      <c r="U2">
        <f>'lap_0 (2)'!AW32</f>
        <v>0.29899613899613897</v>
      </c>
      <c r="V2">
        <f>'lap_0 (2)'!AX32</f>
        <v>3.308880308880309E-2</v>
      </c>
      <c r="W2">
        <f>'lap_0 (2)'!AY32</f>
        <v>3.7065637065637064E-3</v>
      </c>
      <c r="X2">
        <f>'lap_0 (2)'!AZ32</f>
        <v>1.2393822393822394E-2</v>
      </c>
      <c r="Y2">
        <f>'lap_0 (2)'!BA32</f>
        <v>2.5328185328185329E-2</v>
      </c>
      <c r="Z2">
        <f>'lap_0 (2)'!BB32</f>
        <v>7.3745173745173743E-3</v>
      </c>
      <c r="AA2">
        <f>'lap_0 (2)'!BC32</f>
        <v>8.513513513513514E-2</v>
      </c>
      <c r="AB2">
        <f>'lap_0 (2)'!BD32</f>
        <v>7.8262548262548262E-2</v>
      </c>
      <c r="AC2">
        <f>'lap_0 (2)'!BE32</f>
        <v>1.6486486486486488E-2</v>
      </c>
      <c r="AD2">
        <f>'lap_0 (2)'!BF32</f>
        <v>3.8610038610038613E-5</v>
      </c>
      <c r="AE2">
        <f>'lap_0 (2)'!BG32</f>
        <v>1.1312741312741313E-2</v>
      </c>
      <c r="AF2">
        <f>'lap_0 (2)'!BH32</f>
        <v>1.0463320463320464E-2</v>
      </c>
      <c r="AG2">
        <f>'lap_0 (2)'!BI32</f>
        <v>1.9266409266409268E-2</v>
      </c>
      <c r="AH2">
        <f>'lap_0 (2)'!BJ32</f>
        <v>5.7915057915057912E-3</v>
      </c>
    </row>
    <row r="3" spans="1:34" x14ac:dyDescent="0.3">
      <c r="A3">
        <f>'lap_0 (2)'!AC33</f>
        <v>1</v>
      </c>
      <c r="B3" t="str">
        <f>'lap_0 (2)'!AD33</f>
        <v>2012</v>
      </c>
      <c r="C3">
        <f>'lap_0 (2)'!AE33</f>
        <v>8.3111335482117209E-3</v>
      </c>
      <c r="D3">
        <f>'lap_0 (2)'!AF33</f>
        <v>1.4057706496835074E-2</v>
      </c>
      <c r="E3">
        <f>'lap_0 (2)'!AG33</f>
        <v>6.1745174944662353E-5</v>
      </c>
      <c r="F3">
        <f>'lap_0 (2)'!AH33</f>
        <v>0.65904236728670729</v>
      </c>
      <c r="G3">
        <f>'lap_0 (2)'!AI33</f>
        <v>2.6678575589297503E-2</v>
      </c>
      <c r="H3">
        <f>'lap_0 (2)'!AJ33</f>
        <v>4.8386470428332877E-2</v>
      </c>
      <c r="I3">
        <f>'lap_0 (2)'!AK33</f>
        <v>0.34053046483631705</v>
      </c>
      <c r="J3">
        <f>'lap_0 (2)'!AL33</f>
        <v>0.56541493534231679</v>
      </c>
      <c r="K3">
        <f>'lap_0 (2)'!AM33</f>
        <v>1.5844044891460525E-2</v>
      </c>
      <c r="L3">
        <f>'lap_0 (2)'!AN33</f>
        <v>7.5336880121160341E-3</v>
      </c>
      <c r="M3">
        <f>'lap_0 (2)'!AO33</f>
        <v>2.6018407052153312E-3</v>
      </c>
      <c r="N3">
        <f>'lap_0 (2)'!AP33</f>
        <v>1.9416721680711428E-4</v>
      </c>
      <c r="O3">
        <f>'lap_0 (2)'!AQ33</f>
        <v>1.0096695273969943E-2</v>
      </c>
      <c r="P3">
        <f>'lap_0 (2)'!AR33</f>
        <v>3.1066754689138286E-4</v>
      </c>
      <c r="Q3">
        <f>'lap_0 (2)'!AS33</f>
        <v>8.8928585297658336E-3</v>
      </c>
      <c r="R3">
        <f>'lap_0 (2)'!AT33</f>
        <v>6.2133509378276572E-4</v>
      </c>
      <c r="S3">
        <f>'lap_0 (2)'!AU33</f>
        <v>2.7183410352995998E-4</v>
      </c>
      <c r="T3">
        <f>'lap_0 (2)'!AV33</f>
        <v>9.6306939536328681E-3</v>
      </c>
      <c r="U3">
        <f>'lap_0 (2)'!AW33</f>
        <v>0.30523086482078365</v>
      </c>
      <c r="V3">
        <f>'lap_0 (2)'!AX33</f>
        <v>3.3396761290823661E-2</v>
      </c>
      <c r="W3">
        <f>'lap_0 (2)'!AY33</f>
        <v>3.7280105626965941E-3</v>
      </c>
      <c r="X3">
        <f>'lap_0 (2)'!AZ33</f>
        <v>1.2698535979185275E-2</v>
      </c>
      <c r="Y3">
        <f>'lap_0 (2)'!BA33</f>
        <v>2.5591239175177662E-2</v>
      </c>
      <c r="Z3">
        <f>'lap_0 (2)'!BB33</f>
        <v>7.3783542386703432E-3</v>
      </c>
      <c r="AA3">
        <f>'lap_0 (2)'!BC33</f>
        <v>8.6637412139334388E-2</v>
      </c>
      <c r="AB3">
        <f>'lap_0 (2)'!BD33</f>
        <v>8.0812395635120965E-2</v>
      </c>
      <c r="AC3">
        <f>'lap_0 (2)'!BE33</f>
        <v>1.7164381965748904E-2</v>
      </c>
      <c r="AD3">
        <f>'lap_0 (2)'!BF33</f>
        <v>3.8833443361422857E-5</v>
      </c>
      <c r="AE3">
        <f>'lap_0 (2)'!BG33</f>
        <v>1.1261698574812629E-2</v>
      </c>
      <c r="AF3">
        <f>'lap_0 (2)'!BH33</f>
        <v>1.0562696594307017E-2</v>
      </c>
      <c r="AG3">
        <f>'lap_0 (2)'!BI33</f>
        <v>1.9766222670964236E-2</v>
      </c>
      <c r="AH3">
        <f>'lap_0 (2)'!BJ33</f>
        <v>5.9803502776591203E-3</v>
      </c>
    </row>
    <row r="4" spans="1:34" x14ac:dyDescent="0.3">
      <c r="A4">
        <f>'lap_0 (2)'!AC34</f>
        <v>1</v>
      </c>
      <c r="B4" t="str">
        <f>'lap_0 (2)'!AD34</f>
        <v>2013</v>
      </c>
      <c r="C4">
        <f>'lap_0 (2)'!AE34</f>
        <v>7.9359320725588579E-3</v>
      </c>
      <c r="D4">
        <f>'lap_0 (2)'!AF34</f>
        <v>1.0806638363566191E-2</v>
      </c>
      <c r="E4">
        <f>'lap_0 (2)'!AG34</f>
        <v>4.7472018525665765E-5</v>
      </c>
      <c r="F4">
        <f>'lap_0 (2)'!AH34</f>
        <v>0.65607873407950601</v>
      </c>
      <c r="G4">
        <f>'lap_0 (2)'!AI34</f>
        <v>2.6514859127749903E-2</v>
      </c>
      <c r="H4">
        <f>'lap_0 (2)'!AJ34</f>
        <v>5.1987649556155924E-2</v>
      </c>
      <c r="I4">
        <f>'lap_0 (2)'!AK34</f>
        <v>0.34191431879583173</v>
      </c>
      <c r="J4">
        <f>'lap_0 (2)'!AL34</f>
        <v>0.57614820532612887</v>
      </c>
      <c r="K4">
        <f>'lap_0 (2)'!AM34</f>
        <v>1.617136240833655E-2</v>
      </c>
      <c r="L4">
        <f>'lap_0 (2)'!AN34</f>
        <v>7.1401003473562331E-3</v>
      </c>
      <c r="M4">
        <f>'lap_0 (2)'!AO34</f>
        <v>2.7402547279042839E-3</v>
      </c>
      <c r="N4">
        <f>'lap_0 (2)'!AP34</f>
        <v>1.5438054805094558E-4</v>
      </c>
      <c r="O4">
        <f>'lap_0 (2)'!AQ34</f>
        <v>1.0613662678502509E-2</v>
      </c>
      <c r="P4">
        <f>'lap_0 (2)'!AR34</f>
        <v>3.4735623311462754E-4</v>
      </c>
      <c r="Q4">
        <f>'lap_0 (2)'!AS34</f>
        <v>9.1470474720185251E-3</v>
      </c>
      <c r="R4">
        <f>'lap_0 (2)'!AT34</f>
        <v>8.1049787726746427E-4</v>
      </c>
      <c r="S4">
        <f>'lap_0 (2)'!AU34</f>
        <v>3.0876109610189115E-4</v>
      </c>
      <c r="T4">
        <f>'lap_0 (2)'!AV34</f>
        <v>9.6101891161713623E-3</v>
      </c>
      <c r="U4">
        <f>'lap_0 (2)'!AW34</f>
        <v>0.30524893863373215</v>
      </c>
      <c r="V4">
        <f>'lap_0 (2)'!AX34</f>
        <v>3.3461983790042456E-2</v>
      </c>
      <c r="W4">
        <f>'lap_0 (2)'!AY34</f>
        <v>3.6665380162099574E-3</v>
      </c>
      <c r="X4">
        <f>'lap_0 (2)'!AZ34</f>
        <v>1.3160941721343111E-2</v>
      </c>
      <c r="Y4">
        <f>'lap_0 (2)'!BA34</f>
        <v>2.5241219606329603E-2</v>
      </c>
      <c r="Z4">
        <f>'lap_0 (2)'!BB34</f>
        <v>6.7927441142416056E-3</v>
      </c>
      <c r="AA4">
        <f>'lap_0 (2)'!BC34</f>
        <v>8.5372443072172913E-2</v>
      </c>
      <c r="AB4">
        <f>'lap_0 (2)'!BD34</f>
        <v>8.1667309918950215E-2</v>
      </c>
      <c r="AC4">
        <f>'lap_0 (2)'!BE34</f>
        <v>1.7097645696642225E-2</v>
      </c>
      <c r="AD4">
        <f>'lap_0 (2)'!BF34</f>
        <v>0</v>
      </c>
      <c r="AE4">
        <f>'lap_0 (2)'!BG34</f>
        <v>1.1771516788884601E-2</v>
      </c>
      <c r="AF4">
        <f>'lap_0 (2)'!BH34</f>
        <v>1.04978772674643E-2</v>
      </c>
      <c r="AG4">
        <f>'lap_0 (2)'!BI34</f>
        <v>2.0725588575839445E-2</v>
      </c>
      <c r="AH4">
        <f>'lap_0 (2)'!BJ34</f>
        <v>6.0594365109996138E-3</v>
      </c>
    </row>
    <row r="5" spans="1:34" x14ac:dyDescent="0.3">
      <c r="A5">
        <f>'lap_0 (2)'!AC35</f>
        <v>1</v>
      </c>
      <c r="B5" t="str">
        <f>'lap_0 (2)'!AD35</f>
        <v>2014</v>
      </c>
      <c r="C5">
        <f>'lap_0 (2)'!AE35</f>
        <v>7.5605927173871424E-3</v>
      </c>
      <c r="D5">
        <f>'lap_0 (2)'!AF35</f>
        <v>9.2659953287130992E-3</v>
      </c>
      <c r="E5">
        <f>'lap_0 (2)'!AG35</f>
        <v>4.0586591109239194E-5</v>
      </c>
      <c r="F5">
        <f>'lap_0 (2)'!AH35</f>
        <v>0.65087873798675189</v>
      </c>
      <c r="G5">
        <f>'lap_0 (2)'!AI35</f>
        <v>2.5692077956886321E-2</v>
      </c>
      <c r="H5">
        <f>'lap_0 (2)'!AJ35</f>
        <v>5.2609411494428916E-2</v>
      </c>
      <c r="I5">
        <f>'lap_0 (2)'!AK35</f>
        <v>0.34054447294865414</v>
      </c>
      <c r="J5">
        <f>'lap_0 (2)'!AL35</f>
        <v>0.17199525213462497</v>
      </c>
      <c r="K5">
        <f>'lap_0 (2)'!AM35</f>
        <v>5.169046980893671E-3</v>
      </c>
      <c r="L5">
        <f>'lap_0 (2)'!AN35</f>
        <v>3.4460313205957804E-3</v>
      </c>
      <c r="M5">
        <f>'lap_0 (2)'!AO35</f>
        <v>8.806524485966995E-4</v>
      </c>
      <c r="N5">
        <f>'lap_0 (2)'!AP35</f>
        <v>1.1486771068652602E-4</v>
      </c>
      <c r="O5">
        <f>'lap_0 (2)'!AQ35</f>
        <v>9.9552015928322541E-3</v>
      </c>
      <c r="P5">
        <f>'lap_0 (2)'!AR35</f>
        <v>3.063138951640694E-4</v>
      </c>
      <c r="Q5">
        <f>'lap_0 (2)'!AS35</f>
        <v>8.6150783014894514E-3</v>
      </c>
      <c r="R5">
        <f>'lap_0 (2)'!AT35</f>
        <v>8.4236321170119081E-4</v>
      </c>
      <c r="S5">
        <f>'lap_0 (2)'!AU35</f>
        <v>1.9144618447754336E-4</v>
      </c>
      <c r="T5">
        <f>'lap_0 (2)'!AV35</f>
        <v>8.8448137228625042E-3</v>
      </c>
      <c r="U5">
        <f>'lap_0 (2)'!AW35</f>
        <v>0.30585442432132326</v>
      </c>
      <c r="V5">
        <f>'lap_0 (2)'!AX35</f>
        <v>3.2354405176704827E-2</v>
      </c>
      <c r="W5">
        <f>'lap_0 (2)'!AY35</f>
        <v>3.5991882681778152E-3</v>
      </c>
      <c r="X5">
        <f>'lap_0 (2)'!AZ35</f>
        <v>1.3056629781368458E-2</v>
      </c>
      <c r="Y5">
        <f>'lap_0 (2)'!BA35</f>
        <v>2.4466822376230043E-2</v>
      </c>
      <c r="Z5">
        <f>'lap_0 (2)'!BB35</f>
        <v>6.432591798445457E-3</v>
      </c>
      <c r="AA5">
        <f>'lap_0 (2)'!BC35</f>
        <v>8.4044874985641532E-2</v>
      </c>
      <c r="AB5">
        <f>'lap_0 (2)'!BD35</f>
        <v>8.4389478117701117E-2</v>
      </c>
      <c r="AC5">
        <f>'lap_0 (2)'!BE35</f>
        <v>1.7153578129187885E-2</v>
      </c>
      <c r="AD5">
        <f>'lap_0 (2)'!BF35</f>
        <v>3.8289236895508674E-5</v>
      </c>
      <c r="AE5">
        <f>'lap_0 (2)'!BG35</f>
        <v>1.1563349542443618E-2</v>
      </c>
      <c r="AF5">
        <f>'lap_0 (2)'!BH35</f>
        <v>1.125703564727955E-2</v>
      </c>
      <c r="AG5">
        <f>'lap_0 (2)'!BI35</f>
        <v>2.0791055634261209E-2</v>
      </c>
      <c r="AH5">
        <f>'lap_0 (2)'!BJ35</f>
        <v>6.3560133246544394E-3</v>
      </c>
    </row>
    <row r="6" spans="1:34" x14ac:dyDescent="0.3">
      <c r="A6">
        <f>'lap_0 (2)'!AC36</f>
        <v>1</v>
      </c>
      <c r="B6" t="str">
        <f>'lap_0 (2)'!AD36</f>
        <v>2015</v>
      </c>
      <c r="C6">
        <f>'lap_0 (2)'!AE36</f>
        <v>7.2353768385846227E-3</v>
      </c>
      <c r="D6">
        <f>'lap_0 (2)'!AF36</f>
        <v>9.0076393903690474E-3</v>
      </c>
      <c r="E6">
        <f>'lap_0 (2)'!AG36</f>
        <v>3.9147124776709361E-5</v>
      </c>
      <c r="F6">
        <f>'lap_0 (2)'!AH36</f>
        <v>0.64615560031925812</v>
      </c>
      <c r="G6">
        <f>'lap_0 (2)'!AI36</f>
        <v>2.5502641480749495E-2</v>
      </c>
      <c r="H6">
        <f>'lap_0 (2)'!AJ36</f>
        <v>5.4121850176732163E-2</v>
      </c>
      <c r="I6">
        <f>'lap_0 (2)'!AK36</f>
        <v>0.34134012390255025</v>
      </c>
      <c r="J6">
        <f>'lap_0 (2)'!AL36</f>
        <v>0.1726274181901106</v>
      </c>
      <c r="K6">
        <f>'lap_0 (2)'!AM36</f>
        <v>5.0929269126981109E-3</v>
      </c>
      <c r="L6">
        <f>'lap_0 (2)'!AN36</f>
        <v>3.0785602979742314E-3</v>
      </c>
      <c r="M6">
        <f>'lap_0 (2)'!AO36</f>
        <v>1.0261867659914104E-3</v>
      </c>
      <c r="N6">
        <f>'lap_0 (2)'!AP36</f>
        <v>1.1402075177682338E-4</v>
      </c>
      <c r="O6">
        <f>'lap_0 (2)'!AQ36</f>
        <v>1.0147846908137281E-2</v>
      </c>
      <c r="P6">
        <f>'lap_0 (2)'!AR36</f>
        <v>3.4206225533047017E-4</v>
      </c>
      <c r="Q6">
        <f>'lap_0 (2)'!AS36</f>
        <v>8.7415909695564599E-3</v>
      </c>
      <c r="R6">
        <f>'lap_0 (2)'!AT36</f>
        <v>7.2213142791988138E-4</v>
      </c>
      <c r="S6">
        <f>'lap_0 (2)'!AU36</f>
        <v>3.4206225533047017E-4</v>
      </c>
      <c r="T6">
        <f>'lap_0 (2)'!AV36</f>
        <v>8.0574664588955198E-3</v>
      </c>
      <c r="U6">
        <f>'lap_0 (2)'!AW36</f>
        <v>0.30656379461061911</v>
      </c>
      <c r="V6">
        <f>'lap_0 (2)'!AX36</f>
        <v>3.1431720573144313E-2</v>
      </c>
      <c r="W6">
        <f>'lap_0 (2)'!AY36</f>
        <v>3.4206225533047014E-3</v>
      </c>
      <c r="X6">
        <f>'lap_0 (2)'!AZ36</f>
        <v>1.3416441792406218E-2</v>
      </c>
      <c r="Y6">
        <f>'lap_0 (2)'!BA36</f>
        <v>2.4818516970088557E-2</v>
      </c>
      <c r="Z6">
        <f>'lap_0 (2)'!BB36</f>
        <v>6.0050929269126977E-3</v>
      </c>
      <c r="AA6">
        <f>'lap_0 (2)'!BC36</f>
        <v>8.3121128045304249E-2</v>
      </c>
      <c r="AB6">
        <f>'lap_0 (2)'!BD36</f>
        <v>8.5705598418912246E-2</v>
      </c>
      <c r="AC6">
        <f>'lap_0 (2)'!BE36</f>
        <v>1.7065105849264565E-2</v>
      </c>
      <c r="AD6">
        <f>'lap_0 (2)'!BF36</f>
        <v>3.8006917258941126E-5</v>
      </c>
      <c r="AE6">
        <f>'lap_0 (2)'!BG36</f>
        <v>1.2010185853825395E-2</v>
      </c>
      <c r="AF6">
        <f>'lap_0 (2)'!BH36</f>
        <v>1.2048192771084338E-2</v>
      </c>
      <c r="AG6">
        <f>'lap_0 (2)'!BI36</f>
        <v>2.1055832161453385E-2</v>
      </c>
      <c r="AH6">
        <f>'lap_0 (2)'!BJ36</f>
        <v>6.1951275132074036E-3</v>
      </c>
    </row>
    <row r="7" spans="1:34" x14ac:dyDescent="0.3">
      <c r="A7">
        <f>'lap_0 (2)'!AC37</f>
        <v>1</v>
      </c>
      <c r="B7" t="str">
        <f>'lap_0 (2)'!AD37</f>
        <v>2016</v>
      </c>
      <c r="C7">
        <f>'lap_0 (2)'!AE37</f>
        <v>7.0086344012724377E-3</v>
      </c>
      <c r="D7">
        <f>'lap_0 (2)'!AF37</f>
        <v>6.7408922214648188E-3</v>
      </c>
      <c r="E7">
        <f>'lap_0 (2)'!AG37</f>
        <v>2.9538741195182914E-5</v>
      </c>
      <c r="F7">
        <f>'lap_0 (2)'!AH37</f>
        <v>0.64470196167537686</v>
      </c>
      <c r="G7">
        <f>'lap_0 (2)'!AI37</f>
        <v>2.6584867075664622E-2</v>
      </c>
      <c r="H7">
        <f>'lap_0 (2)'!AJ37</f>
        <v>5.4381579943952131E-2</v>
      </c>
      <c r="I7">
        <f>'lap_0 (2)'!AK37</f>
        <v>0.34495947890630918</v>
      </c>
      <c r="J7">
        <f>'lap_0 (2)'!AL37</f>
        <v>0.22138907823979398</v>
      </c>
      <c r="K7">
        <f>'lap_0 (2)'!AM37</f>
        <v>5.52904642884193E-3</v>
      </c>
      <c r="L7">
        <f>'lap_0 (2)'!AN37</f>
        <v>2.7266530334014998E-3</v>
      </c>
      <c r="M7">
        <f>'lap_0 (2)'!AO37</f>
        <v>1.0982352495644929E-3</v>
      </c>
      <c r="N7">
        <f>'lap_0 (2)'!AP37</f>
        <v>1.8935090509732637E-4</v>
      </c>
      <c r="O7">
        <f>'lap_0 (2)'!AQ37</f>
        <v>1.0338559418314019E-2</v>
      </c>
      <c r="P7">
        <f>'lap_0 (2)'!AR37</f>
        <v>3.029614481557222E-4</v>
      </c>
      <c r="Q7">
        <f>'lap_0 (2)'!AS37</f>
        <v>8.7480118154964776E-3</v>
      </c>
      <c r="R7">
        <f>'lap_0 (2)'!AT37</f>
        <v>1.0603650685450277E-3</v>
      </c>
      <c r="S7">
        <f>'lap_0 (2)'!AU37</f>
        <v>2.2722108611679165E-4</v>
      </c>
      <c r="T7">
        <f>'lap_0 (2)'!AV37</f>
        <v>7.5740362038930545E-3</v>
      </c>
      <c r="U7">
        <f>'lap_0 (2)'!AW37</f>
        <v>0.31015678254942058</v>
      </c>
      <c r="V7">
        <f>'lap_0 (2)'!AX37</f>
        <v>3.1167158979019921E-2</v>
      </c>
      <c r="W7">
        <f>'lap_0 (2)'!AY37</f>
        <v>3.5597970158297355E-3</v>
      </c>
      <c r="X7">
        <f>'lap_0 (2)'!AZ37</f>
        <v>1.4617889873513595E-2</v>
      </c>
      <c r="Y7">
        <f>'lap_0 (2)'!BA37</f>
        <v>2.4123305309399379E-2</v>
      </c>
      <c r="Z7">
        <f>'lap_0 (2)'!BB37</f>
        <v>5.52904642884193E-3</v>
      </c>
      <c r="AA7">
        <f>'lap_0 (2)'!BC37</f>
        <v>8.2822085889570546E-2</v>
      </c>
      <c r="AB7">
        <f>'lap_0 (2)'!BD37</f>
        <v>8.8502613042490338E-2</v>
      </c>
      <c r="AC7">
        <f>'lap_0 (2)'!BE37</f>
        <v>1.6511398924486859E-2</v>
      </c>
      <c r="AD7">
        <f>'lap_0 (2)'!BF37</f>
        <v>3.7870181019465275E-5</v>
      </c>
      <c r="AE7">
        <f>'lap_0 (2)'!BG37</f>
        <v>1.2383549193365144E-2</v>
      </c>
      <c r="AF7">
        <f>'lap_0 (2)'!BH37</f>
        <v>1.2345679012345678E-2</v>
      </c>
      <c r="AG7">
        <f>'lap_0 (2)'!BI37</f>
        <v>2.1926834810270392E-2</v>
      </c>
      <c r="AH7">
        <f>'lap_0 (2)'!BJ37</f>
        <v>6.6651518594258883E-3</v>
      </c>
    </row>
    <row r="8" spans="1:34" x14ac:dyDescent="0.3">
      <c r="A8">
        <f>'lap_0 (2)'!AC38</f>
        <v>1</v>
      </c>
      <c r="B8" t="str">
        <f>'lap_0 (2)'!AD38</f>
        <v>2017</v>
      </c>
      <c r="C8">
        <f>'lap_0 (2)'!AE38</f>
        <v>7.105383559554675E-3</v>
      </c>
      <c r="D8">
        <f>'lap_0 (2)'!AF38</f>
        <v>5.9097148086014947E-3</v>
      </c>
      <c r="E8">
        <f>'lap_0 (2)'!AG38</f>
        <v>2.5926490773219463E-5</v>
      </c>
      <c r="F8">
        <f>'lap_0 (2)'!AH38</f>
        <v>0.64907732194601186</v>
      </c>
      <c r="G8">
        <f>'lap_0 (2)'!AI38</f>
        <v>2.6345889888668598E-2</v>
      </c>
      <c r="H8">
        <f>'lap_0 (2)'!AJ38</f>
        <v>5.3683086777489702E-2</v>
      </c>
      <c r="I8">
        <f>'lap_0 (2)'!AK38</f>
        <v>0.35671801128564895</v>
      </c>
      <c r="J8">
        <f>'lap_0 (2)'!AL38</f>
        <v>0.23257587311270397</v>
      </c>
      <c r="K8">
        <f>'lap_0 (2)'!AM38</f>
        <v>5.4903156931523566E-3</v>
      </c>
      <c r="L8">
        <f>'lap_0 (2)'!AN38</f>
        <v>2.8595394235168521E-3</v>
      </c>
      <c r="M8">
        <f>'lap_0 (2)'!AO38</f>
        <v>1.3344517309745311E-3</v>
      </c>
      <c r="N8">
        <f>'lap_0 (2)'!AP38</f>
        <v>1.1438157694067408E-4</v>
      </c>
      <c r="O8">
        <f>'lap_0 (2)'!AQ38</f>
        <v>1.0179960347719993E-2</v>
      </c>
      <c r="P8">
        <f>'lap_0 (2)'!AR38</f>
        <v>2.6689034619490623E-4</v>
      </c>
      <c r="Q8">
        <f>'lap_0 (2)'!AS38</f>
        <v>8.5404910782369992E-3</v>
      </c>
      <c r="R8">
        <f>'lap_0 (2)'!AT38</f>
        <v>1.0675613847796249E-3</v>
      </c>
      <c r="S8">
        <f>'lap_0 (2)'!AU38</f>
        <v>3.0501753850846426E-4</v>
      </c>
      <c r="T8">
        <f>'lap_0 (2)'!AV38</f>
        <v>7.8923288089065118E-3</v>
      </c>
      <c r="U8">
        <f>'lap_0 (2)'!AW38</f>
        <v>0.32137410401098065</v>
      </c>
      <c r="V8">
        <f>'lap_0 (2)'!AX38</f>
        <v>3.2217477504956536E-2</v>
      </c>
      <c r="W8">
        <f>'lap_0 (2)'!AY38</f>
        <v>3.3933201159066645E-3</v>
      </c>
      <c r="X8">
        <f>'lap_0 (2)'!AZ38</f>
        <v>1.6432819887143509E-2</v>
      </c>
      <c r="Y8">
        <f>'lap_0 (2)'!BA38</f>
        <v>2.6040872350160133E-2</v>
      </c>
      <c r="Z8">
        <f>'lap_0 (2)'!BB38</f>
        <v>5.7572060393472624E-3</v>
      </c>
      <c r="AA8">
        <f>'lap_0 (2)'!BC38</f>
        <v>8.3041024858929391E-2</v>
      </c>
      <c r="AB8">
        <f>'lap_0 (2)'!BD38</f>
        <v>9.0513954552386769E-2</v>
      </c>
      <c r="AC8">
        <f>'lap_0 (2)'!BE38</f>
        <v>1.6928473387219766E-2</v>
      </c>
      <c r="AD8">
        <f>'lap_0 (2)'!BF38</f>
        <v>3.8127192313558032E-5</v>
      </c>
      <c r="AE8">
        <f>'lap_0 (2)'!BG38</f>
        <v>1.3497026078999542E-2</v>
      </c>
      <c r="AF8">
        <f>'lap_0 (2)'!BH38</f>
        <v>1.3420771694372426E-2</v>
      </c>
      <c r="AG8">
        <f>'lap_0 (2)'!BI38</f>
        <v>2.3181332926643282E-2</v>
      </c>
      <c r="AH8">
        <f>'lap_0 (2)'!BJ38</f>
        <v>6.8247674241268871E-3</v>
      </c>
    </row>
    <row r="9" spans="1:34" x14ac:dyDescent="0.3">
      <c r="A9">
        <f>'lap_0 (2)'!AC39</f>
        <v>1</v>
      </c>
      <c r="B9" t="str">
        <f>'lap_0 (2)'!AD39</f>
        <v>2018</v>
      </c>
      <c r="C9">
        <f>'lap_0 (2)'!AE39</f>
        <v>7.1891850548778157E-3</v>
      </c>
      <c r="D9">
        <f>'lap_0 (2)'!AF39</f>
        <v>4.9332670465409767E-3</v>
      </c>
      <c r="E9">
        <f>'lap_0 (2)'!AG39</f>
        <v>2.179815671727408E-5</v>
      </c>
      <c r="F9">
        <f>'lap_0 (2)'!AH39</f>
        <v>0.6511147653829974</v>
      </c>
      <c r="G9">
        <f>'lap_0 (2)'!AI39</f>
        <v>2.673142376381506E-2</v>
      </c>
      <c r="H9">
        <f>'lap_0 (2)'!AJ39</f>
        <v>5.3348120387012886E-2</v>
      </c>
      <c r="I9">
        <f>'lap_0 (2)'!AK39</f>
        <v>0.36953611992810431</v>
      </c>
      <c r="J9">
        <f>'lap_0 (2)'!AL39</f>
        <v>0.23763815059849325</v>
      </c>
      <c r="K9">
        <f>'lap_0 (2)'!AM39</f>
        <v>5.7745994110673451E-3</v>
      </c>
      <c r="L9">
        <f>'lap_0 (2)'!AN39</f>
        <v>3.0211480362537764E-3</v>
      </c>
      <c r="M9">
        <f>'lap_0 (2)'!AO39</f>
        <v>1.3384833072010401E-3</v>
      </c>
      <c r="N9">
        <f>'lap_0 (2)'!AP39</f>
        <v>1.1472714061723201E-4</v>
      </c>
      <c r="O9">
        <f>'lap_0 (2)'!AQ39</f>
        <v>1.1969865004397874E-2</v>
      </c>
      <c r="P9">
        <f>'lap_0 (2)'!AR39</f>
        <v>3.4418142185169603E-4</v>
      </c>
      <c r="Q9">
        <f>'lap_0 (2)'!AS39</f>
        <v>8.8339898275268652E-3</v>
      </c>
      <c r="R9">
        <f>'lap_0 (2)'!AT39</f>
        <v>2.5239970935791041E-3</v>
      </c>
      <c r="S9">
        <f>'lap_0 (2)'!AU39</f>
        <v>2.6769666144020805E-4</v>
      </c>
      <c r="T9">
        <f>'lap_0 (2)'!AV39</f>
        <v>8.1838693640292164E-3</v>
      </c>
      <c r="U9">
        <f>'lap_0 (2)'!AW39</f>
        <v>0.33022295307659949</v>
      </c>
      <c r="V9">
        <f>'lap_0 (2)'!AX39</f>
        <v>3.2238326513442196E-2</v>
      </c>
      <c r="W9">
        <f>'lap_0 (2)'!AY39</f>
        <v>3.2123599372824965E-3</v>
      </c>
      <c r="X9">
        <f>'lap_0 (2)'!AZ39</f>
        <v>1.8318100118551377E-2</v>
      </c>
      <c r="Y9">
        <f>'lap_0 (2)'!BA39</f>
        <v>2.7075605185666755E-2</v>
      </c>
      <c r="Z9">
        <f>'lap_0 (2)'!BB39</f>
        <v>5.3156908485984169E-3</v>
      </c>
      <c r="AA9">
        <f>'lap_0 (2)'!BC39</f>
        <v>8.5165780718191905E-2</v>
      </c>
      <c r="AB9">
        <f>'lap_0 (2)'!BD39</f>
        <v>9.4688133389422155E-2</v>
      </c>
      <c r="AC9">
        <f>'lap_0 (2)'!BE39</f>
        <v>1.7094343951967572E-2</v>
      </c>
      <c r="AD9">
        <f>'lap_0 (2)'!BF39</f>
        <v>3.8242380205744008E-5</v>
      </c>
      <c r="AE9">
        <f>'lap_0 (2)'!BG39</f>
        <v>1.3537802592833378E-2</v>
      </c>
      <c r="AF9">
        <f>'lap_0 (2)'!BH39</f>
        <v>1.3729014493862098E-2</v>
      </c>
      <c r="AG9">
        <f>'lap_0 (2)'!BI39</f>
        <v>2.4169184290030211E-2</v>
      </c>
      <c r="AH9">
        <f>'lap_0 (2)'!BJ39</f>
        <v>7.2660522390913607E-3</v>
      </c>
    </row>
    <row r="10" spans="1:34" x14ac:dyDescent="0.3">
      <c r="A10">
        <f>'lap_0 (2)'!AC40</f>
        <v>1</v>
      </c>
      <c r="B10" t="str">
        <f>'lap_0 (2)'!AD40</f>
        <v>2019</v>
      </c>
      <c r="C10">
        <f>'lap_0 (2)'!AE40</f>
        <v>7.3265157048940828E-3</v>
      </c>
      <c r="D10">
        <f>'lap_0 (2)'!AF40</f>
        <v>5.7667909730498637E-3</v>
      </c>
      <c r="E10">
        <f>'lap_0 (2)'!AG40</f>
        <v>2.5758333012956057E-5</v>
      </c>
      <c r="F10">
        <f>'lap_0 (2)'!AH40</f>
        <v>0.65456922071431323</v>
      </c>
      <c r="G10">
        <f>'lap_0 (2)'!AI40</f>
        <v>2.6873245934412364E-2</v>
      </c>
      <c r="H10">
        <f>'lap_0 (2)'!AJ40</f>
        <v>5.1632001845373109E-2</v>
      </c>
      <c r="I10">
        <f>'lap_0 (2)'!AK40</f>
        <v>0.3789166122025297</v>
      </c>
      <c r="J10">
        <f>'lap_0 (2)'!AL40</f>
        <v>0.27257698665949021</v>
      </c>
      <c r="K10">
        <f>'lap_0 (2)'!AM40</f>
        <v>5.6899004267425323E-3</v>
      </c>
      <c r="L10">
        <f>'lap_0 (2)'!AN40</f>
        <v>3.4600745838299181E-3</v>
      </c>
      <c r="M10">
        <f>'lap_0 (2)'!AO40</f>
        <v>1.2302487409173043E-3</v>
      </c>
      <c r="N10">
        <f>'lap_0 (2)'!AP40</f>
        <v>1.5378109261466303E-4</v>
      </c>
      <c r="O10">
        <f>'lap_0 (2)'!AQ40</f>
        <v>1.2187151589712045E-2</v>
      </c>
      <c r="P10">
        <f>'lap_0 (2)'!AR40</f>
        <v>3.4600745838299184E-4</v>
      </c>
      <c r="Q10">
        <f>'lap_0 (2)'!AS40</f>
        <v>9.1499750105724503E-3</v>
      </c>
      <c r="R10">
        <f>'lap_0 (2)'!AT40</f>
        <v>2.3836069355272771E-3</v>
      </c>
      <c r="S10">
        <f>'lap_0 (2)'!AU40</f>
        <v>3.0756218522932607E-4</v>
      </c>
      <c r="T10">
        <f>'lap_0 (2)'!AV40</f>
        <v>8.8424128253431246E-3</v>
      </c>
      <c r="U10">
        <f>'lap_0 (2)'!AW40</f>
        <v>0.33843373957171968</v>
      </c>
      <c r="V10">
        <f>'lap_0 (2)'!AX40</f>
        <v>3.1986467263849912E-2</v>
      </c>
      <c r="W10">
        <f>'lap_0 (2)'!AY40</f>
        <v>3.5754104032909152E-3</v>
      </c>
      <c r="X10">
        <f>'lap_0 (2)'!AZ40</f>
        <v>1.9491753488908539E-2</v>
      </c>
      <c r="Y10">
        <f>'lap_0 (2)'!BA40</f>
        <v>2.7872823036407673E-2</v>
      </c>
      <c r="Z10">
        <f>'lap_0 (2)'!BB40</f>
        <v>5.4592287878205371E-3</v>
      </c>
      <c r="AA10">
        <f>'lap_0 (2)'!BC40</f>
        <v>8.6501864595747949E-2</v>
      </c>
      <c r="AB10">
        <f>'lap_0 (2)'!BD40</f>
        <v>9.6997424166698709E-2</v>
      </c>
      <c r="AC10">
        <f>'lap_0 (2)'!BE40</f>
        <v>1.7684825650686249E-2</v>
      </c>
      <c r="AD10">
        <f>'lap_0 (2)'!BF40</f>
        <v>3.8445273153665758E-5</v>
      </c>
      <c r="AE10">
        <f>'lap_0 (2)'!BG40</f>
        <v>1.3917188881627005E-2</v>
      </c>
      <c r="AF10">
        <f>'lap_0 (2)'!BH40</f>
        <v>1.4186305793702664E-2</v>
      </c>
      <c r="AG10">
        <f>'lap_0 (2)'!BI40</f>
        <v>2.5027872823036406E-2</v>
      </c>
      <c r="AH10">
        <f>'lap_0 (2)'!BJ40</f>
        <v>7.5352735381184885E-3</v>
      </c>
    </row>
    <row r="11" spans="1:34" x14ac:dyDescent="0.3">
      <c r="A11">
        <f>'lap_0 (2)'!AC41</f>
        <v>1</v>
      </c>
      <c r="B11" t="str">
        <f>'lap_0 (2)'!AD41</f>
        <v>2020</v>
      </c>
      <c r="C11">
        <f>'lap_0 (2)'!AE41</f>
        <v>7.4200878071324031E-3</v>
      </c>
      <c r="D11">
        <f>'lap_0 (2)'!AF41</f>
        <v>1.2939998459523993E-2</v>
      </c>
      <c r="E11">
        <f>'lap_0 (2)'!AG41</f>
        <v>5.7382731263960566E-5</v>
      </c>
      <c r="F11">
        <f>'lap_0 (2)'!AH41</f>
        <v>0.65955480243395204</v>
      </c>
      <c r="G11">
        <f>'lap_0 (2)'!AI41</f>
        <v>2.6919818223831164E-2</v>
      </c>
      <c r="H11">
        <f>'lap_0 (2)'!AJ41</f>
        <v>5.1297851035970114E-2</v>
      </c>
      <c r="I11">
        <f>'lap_0 (2)'!AK41</f>
        <v>0.3682893013941308</v>
      </c>
      <c r="J11">
        <f>'lap_0 (2)'!AL41</f>
        <v>0.24343372101979513</v>
      </c>
      <c r="K11">
        <f>'lap_0 (2)'!AM41</f>
        <v>5.7767850265732111E-3</v>
      </c>
      <c r="L11">
        <f>'lap_0 (2)'!AN41</f>
        <v>3.5045829161210813E-3</v>
      </c>
      <c r="M11">
        <f>'lap_0 (2)'!AO41</f>
        <v>1.3094046060232612E-3</v>
      </c>
      <c r="N11">
        <f>'lap_0 (2)'!AP41</f>
        <v>1.5404760070861895E-4</v>
      </c>
      <c r="O11">
        <f>'lap_0 (2)'!AQ41</f>
        <v>1.347916506200416E-2</v>
      </c>
      <c r="P11">
        <f>'lap_0 (2)'!AR41</f>
        <v>3.0809520141723791E-4</v>
      </c>
      <c r="Q11">
        <f>'lap_0 (2)'!AS41</f>
        <v>9.3583917430486024E-3</v>
      </c>
      <c r="R11">
        <f>'lap_0 (2)'!AT41</f>
        <v>3.5430948162982361E-3</v>
      </c>
      <c r="S11">
        <f>'lap_0 (2)'!AU41</f>
        <v>2.6958330124008317E-4</v>
      </c>
      <c r="T11">
        <f>'lap_0 (2)'!AV41</f>
        <v>9.5509512439343764E-3</v>
      </c>
      <c r="U11">
        <f>'lap_0 (2)'!AW41</f>
        <v>0.32515597319571748</v>
      </c>
      <c r="V11">
        <f>'lap_0 (2)'!AX41</f>
        <v>2.9962258337826387E-2</v>
      </c>
      <c r="W11">
        <f>'lap_0 (2)'!AY41</f>
        <v>4.5444042209042594E-3</v>
      </c>
      <c r="X11">
        <f>'lap_0 (2)'!AZ41</f>
        <v>1.9255950088577372E-2</v>
      </c>
      <c r="Y11">
        <f>'lap_0 (2)'!BA41</f>
        <v>2.7073865824539783E-2</v>
      </c>
      <c r="Z11">
        <f>'lap_0 (2)'!BB41</f>
        <v>4.813987522144343E-3</v>
      </c>
      <c r="AA11">
        <f>'lap_0 (2)'!BC41</f>
        <v>8.2415466379111152E-2</v>
      </c>
      <c r="AB11">
        <f>'lap_0 (2)'!BD41</f>
        <v>9.3737965031194637E-2</v>
      </c>
      <c r="AC11">
        <f>'lap_0 (2)'!BE41</f>
        <v>1.7330355079719632E-2</v>
      </c>
      <c r="AD11">
        <f>'lap_0 (2)'!BF41</f>
        <v>1.1553570053146423E-4</v>
      </c>
      <c r="AE11">
        <f>'lap_0 (2)'!BG41</f>
        <v>1.3748748363244242E-2</v>
      </c>
      <c r="AF11">
        <f>'lap_0 (2)'!BH41</f>
        <v>1.4403450666255873E-2</v>
      </c>
      <c r="AG11">
        <f>'lap_0 (2)'!BI41</f>
        <v>2.3646306708773011E-2</v>
      </c>
      <c r="AH11">
        <f>'lap_0 (2)'!BJ41</f>
        <v>7.2402372333050915E-3</v>
      </c>
    </row>
    <row r="12" spans="1:34" x14ac:dyDescent="0.3">
      <c r="A12">
        <f>'lap_0 (2)'!AC42</f>
        <v>1</v>
      </c>
      <c r="B12" t="str">
        <f>'lap_0 (2)'!AD42</f>
        <v>2021</v>
      </c>
      <c r="C12">
        <f>'lap_0 (2)'!AE42</f>
        <v>7.7210765466620068E-3</v>
      </c>
      <c r="D12">
        <f>'lap_0 (2)'!AF42</f>
        <v>8.0391471513456825E-3</v>
      </c>
      <c r="E12">
        <f>'lap_0 (2)'!AG42</f>
        <v>3.5729542894869708E-5</v>
      </c>
      <c r="F12">
        <f>'lap_0 (2)'!AH42</f>
        <v>0.6661229562313099</v>
      </c>
      <c r="G12">
        <f>'lap_0 (2)'!AI42</f>
        <v>2.7146685308167308E-2</v>
      </c>
      <c r="H12">
        <f>'lap_0 (2)'!AJ42</f>
        <v>5.0681579867179305E-2</v>
      </c>
      <c r="I12">
        <f>'lap_0 (2)'!AK42</f>
        <v>0.37193677424365995</v>
      </c>
      <c r="J12">
        <f>'lap_0 (2)'!AL42</f>
        <v>0.17957978950638859</v>
      </c>
      <c r="K12">
        <f>'lap_0 (2)'!AM42</f>
        <v>5.6312866519088118E-3</v>
      </c>
      <c r="L12">
        <f>'lap_0 (2)'!AN42</f>
        <v>3.3399355314769506E-3</v>
      </c>
      <c r="M12">
        <f>'lap_0 (2)'!AO42</f>
        <v>1.0097479513767524E-3</v>
      </c>
      <c r="N12">
        <f>'lap_0 (2)'!AP42</f>
        <v>1.5534583867334655E-4</v>
      </c>
      <c r="O12">
        <f>'lap_0 (2)'!AQ42</f>
        <v>1.2039302497184356E-2</v>
      </c>
      <c r="P12">
        <f>'lap_0 (2)'!AR42</f>
        <v>3.106916773466931E-4</v>
      </c>
      <c r="Q12">
        <f>'lap_0 (2)'!AS42</f>
        <v>8.9712221833857624E-3</v>
      </c>
      <c r="R12">
        <f>'lap_0 (2)'!AT42</f>
        <v>2.6020427977785543E-3</v>
      </c>
      <c r="S12">
        <f>'lap_0 (2)'!AU42</f>
        <v>1.5534583867334655E-4</v>
      </c>
      <c r="T12">
        <f>'lap_0 (2)'!AV42</f>
        <v>9.3595867800691287E-3</v>
      </c>
      <c r="U12">
        <f>'lap_0 (2)'!AW42</f>
        <v>0.33177987494659988</v>
      </c>
      <c r="V12">
        <f>'lap_0 (2)'!AX42</f>
        <v>2.97875645656142E-2</v>
      </c>
      <c r="W12">
        <f>'lap_0 (2)'!AY42</f>
        <v>5.6701231115771486E-3</v>
      </c>
      <c r="X12">
        <f>'lap_0 (2)'!AZ42</f>
        <v>2.0156122567866714E-2</v>
      </c>
      <c r="Y12">
        <f>'lap_0 (2)'!BA42</f>
        <v>2.8234106178880732E-2</v>
      </c>
      <c r="Z12">
        <f>'lap_0 (2)'!BB42</f>
        <v>4.6992116198687327E-3</v>
      </c>
      <c r="AA12">
        <f>'lap_0 (2)'!BC42</f>
        <v>8.2333294496873669E-2</v>
      </c>
      <c r="AB12">
        <f>'lap_0 (2)'!BD42</f>
        <v>9.4256087615053011E-2</v>
      </c>
      <c r="AC12">
        <f>'lap_0 (2)'!BE42</f>
        <v>1.6932696415394771E-2</v>
      </c>
      <c r="AD12">
        <f>'lap_0 (2)'!BF42</f>
        <v>7.7672919336673274E-5</v>
      </c>
      <c r="AE12">
        <f>'lap_0 (2)'!BG42</f>
        <v>1.4369490077284554E-2</v>
      </c>
      <c r="AF12">
        <f>'lap_0 (2)'!BH42</f>
        <v>1.5340401568992971E-2</v>
      </c>
      <c r="AG12">
        <f>'lap_0 (2)'!BI42</f>
        <v>2.4000932075032039E-2</v>
      </c>
      <c r="AH12">
        <f>'lap_0 (2)'!BJ42</f>
        <v>7.6119460949939802E-3</v>
      </c>
    </row>
    <row r="13" spans="1:34" x14ac:dyDescent="0.3">
      <c r="A13">
        <f>'lap_0 (2)'!AC43</f>
        <v>1</v>
      </c>
      <c r="B13" t="str">
        <f>'lap_0 (2)'!AD43</f>
        <v>2022</v>
      </c>
      <c r="C13">
        <f>'lap_0 (2)'!AE43</f>
        <v>7.8599389336882486E-3</v>
      </c>
      <c r="D13">
        <f>'lap_0 (2)'!AF43</f>
        <v>8.2204650434510289E-3</v>
      </c>
      <c r="E13">
        <f>'lap_0 (2)'!AG43</f>
        <v>3.6796367337352225E-5</v>
      </c>
      <c r="F13">
        <f>'lap_0 (2)'!AH43</f>
        <v>0.68406012683003214</v>
      </c>
      <c r="G13">
        <f>'lap_0 (2)'!AI43</f>
        <v>2.7362405073201285E-2</v>
      </c>
      <c r="H13">
        <f>'lap_0 (2)'!AJ43</f>
        <v>4.8539888827996557E-2</v>
      </c>
      <c r="I13">
        <f>'lap_0 (2)'!AK43</f>
        <v>0.3687857198778674</v>
      </c>
      <c r="J13">
        <f>'lap_0 (2)'!AL43</f>
        <v>0.17517419556877789</v>
      </c>
      <c r="K13">
        <f>'lap_0 (2)'!AM43</f>
        <v>6.0674861034995696E-3</v>
      </c>
      <c r="L13">
        <f>'lap_0 (2)'!AN43</f>
        <v>3.4839113755578172E-3</v>
      </c>
      <c r="M13">
        <f>'lap_0 (2)'!AO43</f>
        <v>1.1352070774289518E-3</v>
      </c>
      <c r="N13">
        <f>'lap_0 (2)'!AP43</f>
        <v>1.1743521490644328E-4</v>
      </c>
      <c r="O13">
        <f>'lap_0 (2)'!AQ43</f>
        <v>1.1547796132466922E-2</v>
      </c>
      <c r="P13">
        <f>'lap_0 (2)'!AR43</f>
        <v>3.1316057308384876E-4</v>
      </c>
      <c r="Q13">
        <f>'lap_0 (2)'!AS43</f>
        <v>8.5336256165348782E-3</v>
      </c>
      <c r="R13">
        <f>'lap_0 (2)'!AT43</f>
        <v>2.583574727941752E-3</v>
      </c>
      <c r="S13">
        <f>'lap_0 (2)'!AU43</f>
        <v>1.1743521490644328E-4</v>
      </c>
      <c r="T13">
        <f>'lap_0 (2)'!AV43</f>
        <v>9.0425115477961327E-3</v>
      </c>
      <c r="U13">
        <f>'lap_0 (2)'!AW43</f>
        <v>0.32979722852892823</v>
      </c>
      <c r="V13">
        <f>'lap_0 (2)'!AX43</f>
        <v>2.8771627652078604E-2</v>
      </c>
      <c r="W13">
        <f>'lap_0 (2)'!AY43</f>
        <v>5.1280043842480234E-3</v>
      </c>
      <c r="X13">
        <f>'lap_0 (2)'!AZ43</f>
        <v>2.1334064041337197E-2</v>
      </c>
      <c r="Y13">
        <f>'lap_0 (2)'!BA43</f>
        <v>2.6305488139043296E-2</v>
      </c>
      <c r="Z13">
        <f>'lap_0 (2)'!BB43</f>
        <v>4.5799733813512876E-3</v>
      </c>
      <c r="AA13">
        <f>'lap_0 (2)'!BC43</f>
        <v>8.3809598371565014E-2</v>
      </c>
      <c r="AB13">
        <f>'lap_0 (2)'!BD43</f>
        <v>9.3165270492444996E-2</v>
      </c>
      <c r="AC13">
        <f>'lap_0 (2)'!BE43</f>
        <v>1.5814608940734363E-2</v>
      </c>
      <c r="AD13">
        <f>'lap_0 (2)'!BF43</f>
        <v>7.829014327096219E-5</v>
      </c>
      <c r="AE13">
        <f>'lap_0 (2)'!BG43</f>
        <v>1.4718546934940891E-2</v>
      </c>
      <c r="AF13">
        <f>'lap_0 (2)'!BH43</f>
        <v>1.5892899084005322E-2</v>
      </c>
      <c r="AG13">
        <f>'lap_0 (2)'!BI43</f>
        <v>2.3487042981288654E-2</v>
      </c>
      <c r="AH13">
        <f>'lap_0 (2)'!BJ43</f>
        <v>7.9073044703671814E-3</v>
      </c>
    </row>
    <row r="14" spans="1:34" x14ac:dyDescent="0.3">
      <c r="A14">
        <f>'lap_0 (2)'!AC44</f>
        <v>1</v>
      </c>
      <c r="B14" t="str">
        <f>'lap_0 (2)'!AD44</f>
        <v>2023</v>
      </c>
      <c r="C14">
        <f>'lap_0 (2)'!AE44</f>
        <v>8.1301485948523915E-3</v>
      </c>
      <c r="D14">
        <f>'lap_0 (2)'!AF44</f>
        <v>8.7107327263410989E-3</v>
      </c>
      <c r="E14">
        <f>'lap_0 (2)'!AG44</f>
        <v>3.9415080209688224E-5</v>
      </c>
      <c r="F14">
        <f>'lap_0 (2)'!AH44</f>
        <v>0.68968507350912456</v>
      </c>
      <c r="G14">
        <f>'lap_0 (2)'!AI44</f>
        <v>2.7551141066572072E-2</v>
      </c>
      <c r="H14">
        <f>'lap_0 (2)'!AJ44</f>
        <v>4.6194474005754604E-2</v>
      </c>
      <c r="I14">
        <f>'lap_0 (2)'!AK44</f>
        <v>0.36013558787592131</v>
      </c>
      <c r="J14">
        <f>'lap_0 (2)'!AL44</f>
        <v>0.17165267431319223</v>
      </c>
      <c r="K14">
        <f>'lap_0 (2)'!AM44</f>
        <v>5.6363564699854164E-3</v>
      </c>
      <c r="L14">
        <f>'lap_0 (2)'!AN44</f>
        <v>3.3896968980331875E-3</v>
      </c>
      <c r="M14">
        <f>'lap_0 (2)'!AO44</f>
        <v>1.1430373260809586E-3</v>
      </c>
      <c r="N14">
        <f>'lap_0 (2)'!AP44</f>
        <v>2.7590556146781756E-4</v>
      </c>
      <c r="O14">
        <f>'lap_0 (2)'!AQ44</f>
        <v>1.1154467699341768E-2</v>
      </c>
      <c r="P14">
        <f>'lap_0 (2)'!AR44</f>
        <v>2.7590556146781756E-4</v>
      </c>
      <c r="Q14">
        <f>'lap_0 (2)'!AS44</f>
        <v>7.8041858815182689E-3</v>
      </c>
      <c r="R14">
        <f>'lap_0 (2)'!AT44</f>
        <v>2.9561310157266169E-3</v>
      </c>
      <c r="S14">
        <f>'lap_0 (2)'!AU44</f>
        <v>1.1824524062906468E-4</v>
      </c>
      <c r="T14">
        <f>'lap_0 (2)'!AV44</f>
        <v>9.223128769067045E-3</v>
      </c>
      <c r="U14">
        <f>'lap_0 (2)'!AW44</f>
        <v>0.32225769579441094</v>
      </c>
      <c r="V14">
        <f>'lap_0 (2)'!AX44</f>
        <v>2.6684009301958928E-2</v>
      </c>
      <c r="W14">
        <f>'lap_0 (2)'!AY44</f>
        <v>5.3604509085175989E-3</v>
      </c>
      <c r="X14">
        <f>'lap_0 (2)'!AZ44</f>
        <v>2.1481218714280083E-2</v>
      </c>
      <c r="Y14">
        <f>'lap_0 (2)'!BA44</f>
        <v>2.5501556895668284E-2</v>
      </c>
      <c r="Z14">
        <f>'lap_0 (2)'!BB44</f>
        <v>4.848054865791652E-3</v>
      </c>
      <c r="AA14">
        <f>'lap_0 (2)'!BC44</f>
        <v>8.107681999132868E-2</v>
      </c>
      <c r="AB14">
        <f>'lap_0 (2)'!BD44</f>
        <v>9.1837136888573562E-2</v>
      </c>
      <c r="AC14">
        <f>'lap_0 (2)'!BE44</f>
        <v>1.5805447164084978E-2</v>
      </c>
      <c r="AD14">
        <f>'lap_0 (2)'!BF44</f>
        <v>7.8830160419376448E-5</v>
      </c>
      <c r="AE14">
        <f>'lap_0 (2)'!BG44</f>
        <v>1.442591935674589E-2</v>
      </c>
      <c r="AF14">
        <f>'lap_0 (2)'!BH44</f>
        <v>1.6002522565133421E-2</v>
      </c>
      <c r="AG14">
        <f>'lap_0 (2)'!BI44</f>
        <v>2.2151275077844784E-2</v>
      </c>
      <c r="AH14">
        <f>'lap_0 (2)'!BJ44</f>
        <v>7.8436009617279569E-3</v>
      </c>
    </row>
    <row r="15" spans="1:34" x14ac:dyDescent="0.3">
      <c r="A15">
        <f>'lap_1 (2)'!AC32</f>
        <v>2</v>
      </c>
      <c r="B15" t="str">
        <f>'lap_1 (2)'!AD32</f>
        <v>2011</v>
      </c>
      <c r="C15">
        <f>'lap_1 (2)'!AE32</f>
        <v>1.966611630893414E-3</v>
      </c>
      <c r="D15">
        <f>'lap_1 (2)'!AF32</f>
        <v>1.2417446340121079E-2</v>
      </c>
      <c r="E15">
        <f>'lap_1 (2)'!AG32</f>
        <v>1.6625389836727204E-5</v>
      </c>
      <c r="F15">
        <f>'lap_1 (2)'!AH32</f>
        <v>0.55096541918913966</v>
      </c>
      <c r="G15">
        <f>'lap_1 (2)'!AI32</f>
        <v>4.2503669051550175E-2</v>
      </c>
      <c r="H15">
        <f>'lap_1 (2)'!AJ32</f>
        <v>8.4950009172628876E-2</v>
      </c>
      <c r="I15">
        <f>'lap_1 (2)'!AK32</f>
        <v>0.33390662263804805</v>
      </c>
      <c r="J15">
        <f>'lap_1 (2)'!AL32</f>
        <v>0.18184736745551275</v>
      </c>
      <c r="K15">
        <f>'lap_1 (2)'!AM32</f>
        <v>6.3635112823335165E-3</v>
      </c>
      <c r="L15">
        <f>'lap_1 (2)'!AN32</f>
        <v>3.5658594753256285E-3</v>
      </c>
      <c r="M15">
        <f>'lap_1 (2)'!AO32</f>
        <v>1.2612364703724088E-3</v>
      </c>
      <c r="N15">
        <f>'lap_1 (2)'!AP32</f>
        <v>9.1726288754356996E-5</v>
      </c>
      <c r="O15">
        <f>'lap_1 (2)'!AQ32</f>
        <v>1.1374059805540267E-2</v>
      </c>
      <c r="P15">
        <f>'lap_1 (2)'!AR32</f>
        <v>1.6052100532012474E-4</v>
      </c>
      <c r="Q15">
        <f>'lap_1 (2)'!AS32</f>
        <v>1.0514125848468172E-2</v>
      </c>
      <c r="R15">
        <f>'lap_1 (2)'!AT32</f>
        <v>2.7517886626307099E-4</v>
      </c>
      <c r="S15">
        <f>'lap_1 (2)'!AU32</f>
        <v>4.2423408548890112E-4</v>
      </c>
      <c r="T15">
        <f>'lap_1 (2)'!AV32</f>
        <v>9.5853971748303072E-3</v>
      </c>
      <c r="U15">
        <f>'lap_1 (2)'!AW32</f>
        <v>0.2969409282700422</v>
      </c>
      <c r="V15">
        <f>'lap_1 (2)'!AX32</f>
        <v>3.3411300678774535E-2</v>
      </c>
      <c r="W15">
        <f>'lap_1 (2)'!AY32</f>
        <v>3.3594753256283249E-3</v>
      </c>
      <c r="X15">
        <f>'lap_1 (2)'!AZ32</f>
        <v>9.5280682443588324E-3</v>
      </c>
      <c r="Y15">
        <f>'lap_1 (2)'!BA32</f>
        <v>2.2507338103100349E-2</v>
      </c>
      <c r="Z15">
        <f>'lap_1 (2)'!BB32</f>
        <v>6.4667033571821683E-3</v>
      </c>
      <c r="AA15">
        <f>'lap_1 (2)'!BC32</f>
        <v>9.2242249128600254E-2</v>
      </c>
      <c r="AB15">
        <f>'lap_1 (2)'!BD32</f>
        <v>8.0375160521005323E-2</v>
      </c>
      <c r="AC15">
        <f>'lap_1 (2)'!BE32</f>
        <v>1.4756466703357183E-2</v>
      </c>
      <c r="AD15">
        <f>'lap_1 (2)'!BF32</f>
        <v>1.1465786094294624E-5</v>
      </c>
      <c r="AE15">
        <f>'lap_1 (2)'!BG32</f>
        <v>9.8949733993762608E-3</v>
      </c>
      <c r="AF15">
        <f>'lap_1 (2)'!BH32</f>
        <v>1.209640432948083E-2</v>
      </c>
      <c r="AG15">
        <f>'lap_1 (2)'!BI32</f>
        <v>1.7829297376628143E-2</v>
      </c>
      <c r="AH15">
        <f>'lap_1 (2)'!BJ32</f>
        <v>5.6755641166758393E-3</v>
      </c>
    </row>
    <row r="16" spans="1:34" x14ac:dyDescent="0.3">
      <c r="A16">
        <f>'lap_1 (2)'!AC33</f>
        <v>2</v>
      </c>
      <c r="B16" t="str">
        <f>'lap_1 (2)'!AD33</f>
        <v>2012</v>
      </c>
      <c r="C16">
        <f>'lap_1 (2)'!AE33</f>
        <v>1.9367430573044254E-3</v>
      </c>
      <c r="D16">
        <f>'lap_1 (2)'!AF33</f>
        <v>1.1790562970763982E-2</v>
      </c>
      <c r="E16">
        <f>'lap_1 (2)'!AG33</f>
        <v>1.5797064951120675E-5</v>
      </c>
      <c r="F16">
        <f>'lap_1 (2)'!AH33</f>
        <v>0.55859795324984551</v>
      </c>
      <c r="G16">
        <f>'lap_1 (2)'!AI33</f>
        <v>4.0797637308546443E-2</v>
      </c>
      <c r="H16">
        <f>'lap_1 (2)'!AJ33</f>
        <v>8.7330296023260603E-2</v>
      </c>
      <c r="I16">
        <f>'lap_1 (2)'!AK33</f>
        <v>0.33374161496371252</v>
      </c>
      <c r="J16">
        <f>'lap_1 (2)'!AL33</f>
        <v>0.18246754733395912</v>
      </c>
      <c r="K16">
        <f>'lap_1 (2)'!AM33</f>
        <v>6.1814601982646119E-3</v>
      </c>
      <c r="L16">
        <f>'lap_1 (2)'!AN33</f>
        <v>3.2853316238924883E-3</v>
      </c>
      <c r="M16">
        <f>'lap_1 (2)'!AO33</f>
        <v>1.3164220792600562E-3</v>
      </c>
      <c r="N16">
        <f>'lap_1 (2)'!AP33</f>
        <v>8.0130039607133864E-5</v>
      </c>
      <c r="O16">
        <f>'lap_1 (2)'!AQ33</f>
        <v>1.1115181208360997E-2</v>
      </c>
      <c r="P16">
        <f>'lap_1 (2)'!AR33</f>
        <v>1.7170722772957256E-4</v>
      </c>
      <c r="Q16">
        <f>'lap_1 (2)'!AS33</f>
        <v>1.0256645069713135E-2</v>
      </c>
      <c r="R16">
        <f>'lap_1 (2)'!AT33</f>
        <v>2.7473156436731613E-4</v>
      </c>
      <c r="S16">
        <f>'lap_1 (2)'!AU33</f>
        <v>4.1209734655097416E-4</v>
      </c>
      <c r="T16">
        <f>'lap_1 (2)'!AV33</f>
        <v>9.0775887726367369E-3</v>
      </c>
      <c r="U16">
        <f>'lap_1 (2)'!AW33</f>
        <v>0.29753428420980332</v>
      </c>
      <c r="V16">
        <f>'lap_1 (2)'!AX33</f>
        <v>3.3002129169623848E-2</v>
      </c>
      <c r="W16">
        <f>'lap_1 (2)'!AY33</f>
        <v>3.1479658417088302E-3</v>
      </c>
      <c r="X16">
        <f>'lap_1 (2)'!AZ33</f>
        <v>9.7758648320703315E-3</v>
      </c>
      <c r="Y16">
        <f>'lap_1 (2)'!BA33</f>
        <v>2.2608118317727053E-2</v>
      </c>
      <c r="Z16">
        <f>'lap_1 (2)'!BB33</f>
        <v>6.2844845349023558E-3</v>
      </c>
      <c r="AA16">
        <f>'lap_1 (2)'!BC33</f>
        <v>9.2584537191785526E-2</v>
      </c>
      <c r="AB16">
        <f>'lap_1 (2)'!BD33</f>
        <v>8.0496348359623618E-2</v>
      </c>
      <c r="AC16">
        <f>'lap_1 (2)'!BE33</f>
        <v>1.4606561505528973E-2</v>
      </c>
      <c r="AD16">
        <f>'lap_1 (2)'!BF33</f>
        <v>2.2894297030609674E-5</v>
      </c>
      <c r="AE16">
        <f>'lap_1 (2)'!BG33</f>
        <v>9.8216534261315498E-3</v>
      </c>
      <c r="AF16">
        <f>'lap_1 (2)'!BH33</f>
        <v>1.2454497584651664E-2</v>
      </c>
      <c r="AG16">
        <f>'lap_1 (2)'!BI33</f>
        <v>1.7880445980906157E-2</v>
      </c>
      <c r="AH16">
        <f>'lap_1 (2)'!BJ33</f>
        <v>5.7808100002289427E-3</v>
      </c>
    </row>
    <row r="17" spans="1:34" x14ac:dyDescent="0.3">
      <c r="A17">
        <f>'lap_1 (2)'!AC34</f>
        <v>2</v>
      </c>
      <c r="B17" t="str">
        <f>'lap_1 (2)'!AD34</f>
        <v>2013</v>
      </c>
      <c r="C17">
        <f>'lap_1 (2)'!AE34</f>
        <v>1.8915907824880915E-3</v>
      </c>
      <c r="D17">
        <f>'lap_1 (2)'!AF34</f>
        <v>8.1625228789377353E-3</v>
      </c>
      <c r="E17">
        <f>'lap_1 (2)'!AG34</f>
        <v>1.0913679615292793E-5</v>
      </c>
      <c r="F17">
        <f>'lap_1 (2)'!AH34</f>
        <v>0.55659766037993252</v>
      </c>
      <c r="G17">
        <f>'lap_1 (2)'!AI34</f>
        <v>4.2790718824960494E-2</v>
      </c>
      <c r="H17">
        <f>'lap_1 (2)'!AJ34</f>
        <v>8.7605015745256531E-2</v>
      </c>
      <c r="I17">
        <f>'lap_1 (2)'!AK34</f>
        <v>0.33599354273956095</v>
      </c>
      <c r="J17">
        <f>'lap_1 (2)'!AL34</f>
        <v>0.18690813182815502</v>
      </c>
      <c r="K17">
        <f>'lap_1 (2)'!AM34</f>
        <v>6.1616816161340566E-3</v>
      </c>
      <c r="L17">
        <f>'lap_1 (2)'!AN34</f>
        <v>3.1945249707263281E-3</v>
      </c>
      <c r="M17">
        <f>'lap_1 (2)'!AO34</f>
        <v>1.3983152007093892E-3</v>
      </c>
      <c r="N17">
        <f>'lap_1 (2)'!AP34</f>
        <v>5.6842081329649967E-5</v>
      </c>
      <c r="O17">
        <f>'lap_1 (2)'!AQ34</f>
        <v>1.0743153371303844E-2</v>
      </c>
      <c r="P17">
        <f>'lap_1 (2)'!AR34</f>
        <v>1.9326307652080989E-4</v>
      </c>
      <c r="Q17">
        <f>'lap_1 (2)'!AS34</f>
        <v>9.9814694814865344E-3</v>
      </c>
      <c r="R17">
        <f>'lap_1 (2)'!AT34</f>
        <v>2.5010515785045984E-4</v>
      </c>
      <c r="S17">
        <f>'lap_1 (2)'!AU34</f>
        <v>3.1831565544603979E-4</v>
      </c>
      <c r="T17">
        <f>'lap_1 (2)'!AV34</f>
        <v>8.8446278548935352E-3</v>
      </c>
      <c r="U17">
        <f>'lap_1 (2)'!AW34</f>
        <v>0.30033082091333857</v>
      </c>
      <c r="V17">
        <f>'lap_1 (2)'!AX34</f>
        <v>3.303661766879256E-2</v>
      </c>
      <c r="W17">
        <f>'lap_1 (2)'!AY34</f>
        <v>3.1831565544603981E-3</v>
      </c>
      <c r="X17">
        <f>'lap_1 (2)'!AZ34</f>
        <v>1.0106522060411764E-2</v>
      </c>
      <c r="Y17">
        <f>'lap_1 (2)'!BA34</f>
        <v>2.2964200857178586E-2</v>
      </c>
      <c r="Z17">
        <f>'lap_1 (2)'!BB34</f>
        <v>5.5818923865716269E-3</v>
      </c>
      <c r="AA17">
        <f>'lap_1 (2)'!BC34</f>
        <v>9.2561645237202006E-2</v>
      </c>
      <c r="AB17">
        <f>'lap_1 (2)'!BD34</f>
        <v>8.067028182303923E-2</v>
      </c>
      <c r="AC17">
        <f>'lap_1 (2)'!BE34</f>
        <v>1.5188204131282471E-2</v>
      </c>
      <c r="AD17">
        <f>'lap_1 (2)'!BF34</f>
        <v>6.821049759557996E-5</v>
      </c>
      <c r="AE17">
        <f>'lap_1 (2)'!BG34</f>
        <v>1.0265679888134784E-2</v>
      </c>
      <c r="AF17">
        <f>'lap_1 (2)'!BH34</f>
        <v>1.2766731466639383E-2</v>
      </c>
      <c r="AG17">
        <f>'lap_1 (2)'!BI34</f>
        <v>1.8155360776690201E-2</v>
      </c>
      <c r="AH17">
        <f>'lap_1 (2)'!BJ34</f>
        <v>6.3208394438570761E-3</v>
      </c>
    </row>
    <row r="18" spans="1:34" x14ac:dyDescent="0.3">
      <c r="A18">
        <f>'lap_1 (2)'!AC35</f>
        <v>2</v>
      </c>
      <c r="B18" t="str">
        <f>'lap_1 (2)'!AD35</f>
        <v>2014</v>
      </c>
      <c r="C18">
        <f>'lap_1 (2)'!AE35</f>
        <v>1.8781939176451881E-3</v>
      </c>
      <c r="D18">
        <f>'lap_1 (2)'!AF35</f>
        <v>7.1089509187126669E-3</v>
      </c>
      <c r="E18">
        <f>'lap_1 (2)'!AG35</f>
        <v>9.5391673669626839E-6</v>
      </c>
      <c r="F18">
        <f>'lap_1 (2)'!AH35</f>
        <v>0.55607667673578776</v>
      </c>
      <c r="G18">
        <f>'lap_1 (2)'!AI35</f>
        <v>4.2721842422040017E-2</v>
      </c>
      <c r="H18">
        <f>'lap_1 (2)'!AJ35</f>
        <v>9.0917349928456251E-2</v>
      </c>
      <c r="I18">
        <f>'lap_1 (2)'!AK35</f>
        <v>0.3394013036862068</v>
      </c>
      <c r="J18">
        <f>'lap_1 (2)'!AL35</f>
        <v>0.17556610415862273</v>
      </c>
      <c r="K18">
        <f>'lap_1 (2)'!AM35</f>
        <v>4.724159076971996E-3</v>
      </c>
      <c r="L18">
        <f>'lap_1 (2)'!AN35</f>
        <v>1.998682686411229E-3</v>
      </c>
      <c r="M18">
        <f>'lap_1 (2)'!AO35</f>
        <v>8.6306752367757615E-4</v>
      </c>
      <c r="N18">
        <f>'lap_1 (2)'!AP35</f>
        <v>4.5424606509346114E-5</v>
      </c>
      <c r="O18">
        <f>'lap_1 (2)'!AQ35</f>
        <v>1.0708850984578347E-2</v>
      </c>
      <c r="P18">
        <f>'lap_1 (2)'!AR35</f>
        <v>2.384791841740671E-4</v>
      </c>
      <c r="Q18">
        <f>'lap_1 (2)'!AS35</f>
        <v>9.9025642190374522E-3</v>
      </c>
      <c r="R18">
        <f>'lap_1 (2)'!AT35</f>
        <v>2.4983533580140362E-4</v>
      </c>
      <c r="S18">
        <f>'lap_1 (2)'!AU35</f>
        <v>3.1797224556542278E-4</v>
      </c>
      <c r="T18">
        <f>'lap_1 (2)'!AV35</f>
        <v>9.2098389697699238E-3</v>
      </c>
      <c r="U18">
        <f>'lap_1 (2)'!AW35</f>
        <v>0.30349315224056872</v>
      </c>
      <c r="V18">
        <f>'lap_1 (2)'!AX35</f>
        <v>3.3228099661586678E-2</v>
      </c>
      <c r="W18">
        <f>'lap_1 (2)'!AY35</f>
        <v>3.3614208816916125E-3</v>
      </c>
      <c r="X18">
        <f>'lap_1 (2)'!AZ35</f>
        <v>1.0504440255286289E-2</v>
      </c>
      <c r="Y18">
        <f>'lap_1 (2)'!BA35</f>
        <v>2.3529946171841287E-2</v>
      </c>
      <c r="Z18">
        <f>'lap_1 (2)'!BB35</f>
        <v>5.780281178314293E-3</v>
      </c>
      <c r="AA18">
        <f>'lap_1 (2)'!BC35</f>
        <v>9.159871902609644E-2</v>
      </c>
      <c r="AB18">
        <f>'lap_1 (2)'!BD35</f>
        <v>8.1491744077766923E-2</v>
      </c>
      <c r="AC18">
        <f>'lap_1 (2)'!BE35</f>
        <v>1.5830475368507121E-2</v>
      </c>
      <c r="AD18">
        <f>'lap_1 (2)'!BF35</f>
        <v>5.6780758136682639E-5</v>
      </c>
      <c r="AE18">
        <f>'lap_1 (2)'!BG35</f>
        <v>1.0799700197597038E-2</v>
      </c>
      <c r="AF18">
        <f>'lap_1 (2)'!BH35</f>
        <v>1.2911944400281632E-2</v>
      </c>
      <c r="AG18">
        <f>'lap_1 (2)'!BI35</f>
        <v>1.8283404120011809E-2</v>
      </c>
      <c r="AH18">
        <f>'lap_1 (2)'!BJ35</f>
        <v>6.5752117922278502E-3</v>
      </c>
    </row>
    <row r="19" spans="1:34" x14ac:dyDescent="0.3">
      <c r="A19">
        <f>'lap_1 (2)'!AC36</f>
        <v>2</v>
      </c>
      <c r="B19" t="str">
        <f>'lap_1 (2)'!AD36</f>
        <v>2015</v>
      </c>
      <c r="C19">
        <f>'lap_1 (2)'!AE36</f>
        <v>1.8574119462599855E-3</v>
      </c>
      <c r="D19">
        <f>'lap_1 (2)'!AF36</f>
        <v>6.5699891067538124E-3</v>
      </c>
      <c r="E19">
        <f>'lap_1 (2)'!AG36</f>
        <v>8.8507625272331163E-6</v>
      </c>
      <c r="F19">
        <f>'lap_1 (2)'!AH36</f>
        <v>0.55580519244734927</v>
      </c>
      <c r="G19">
        <f>'lap_1 (2)'!AI36</f>
        <v>4.4026870007262166E-2</v>
      </c>
      <c r="H19">
        <f>'lap_1 (2)'!AJ36</f>
        <v>9.1832334785766162E-2</v>
      </c>
      <c r="I19">
        <f>'lap_1 (2)'!AK36</f>
        <v>0.34385212418300654</v>
      </c>
      <c r="J19">
        <f>'lap_1 (2)'!AL36</f>
        <v>0.1789556100217865</v>
      </c>
      <c r="K19">
        <f>'lap_1 (2)'!AM36</f>
        <v>4.1870915032679737E-3</v>
      </c>
      <c r="L19">
        <f>'lap_1 (2)'!AN36</f>
        <v>2.3942447349310095E-3</v>
      </c>
      <c r="M19">
        <f>'lap_1 (2)'!AO36</f>
        <v>8.1699346405228761E-4</v>
      </c>
      <c r="N19">
        <f>'lap_1 (2)'!AP36</f>
        <v>5.6735657225853308E-5</v>
      </c>
      <c r="O19">
        <f>'lap_1 (2)'!AQ36</f>
        <v>1.0575526506899056E-2</v>
      </c>
      <c r="P19">
        <f>'lap_1 (2)'!AR36</f>
        <v>2.8367828612926654E-4</v>
      </c>
      <c r="Q19">
        <f>'lap_1 (2)'!AS36</f>
        <v>9.4975490196078424E-3</v>
      </c>
      <c r="R19">
        <f>'lap_1 (2)'!AT36</f>
        <v>2.4963689179375453E-4</v>
      </c>
      <c r="S19">
        <f>'lap_1 (2)'!AU36</f>
        <v>5.4466230936819177E-4</v>
      </c>
      <c r="T19">
        <f>'lap_1 (2)'!AV36</f>
        <v>9.225217864923748E-3</v>
      </c>
      <c r="U19">
        <f>'lap_1 (2)'!AW36</f>
        <v>0.30801788307915756</v>
      </c>
      <c r="V19">
        <f>'lap_1 (2)'!AX36</f>
        <v>3.2725127087872188E-2</v>
      </c>
      <c r="W19">
        <f>'lap_1 (2)'!AY36</f>
        <v>3.2679738562091504E-3</v>
      </c>
      <c r="X19">
        <f>'lap_1 (2)'!AZ36</f>
        <v>1.1063453159041394E-2</v>
      </c>
      <c r="Y19">
        <f>'lap_1 (2)'!BA36</f>
        <v>2.4362291212781408E-2</v>
      </c>
      <c r="Z19">
        <f>'lap_1 (2)'!BB36</f>
        <v>5.6735657225853303E-3</v>
      </c>
      <c r="AA19">
        <f>'lap_1 (2)'!BC36</f>
        <v>9.1877723311546838E-2</v>
      </c>
      <c r="AB19">
        <f>'lap_1 (2)'!BD36</f>
        <v>8.3469498910675385E-2</v>
      </c>
      <c r="AC19">
        <f>'lap_1 (2)'!BE36</f>
        <v>1.6022149600580973E-2</v>
      </c>
      <c r="AD19">
        <f>'lap_1 (2)'!BF36</f>
        <v>6.8082788671023972E-5</v>
      </c>
      <c r="AE19">
        <f>'lap_1 (2)'!BG36</f>
        <v>1.1256354393609296E-2</v>
      </c>
      <c r="AF19">
        <f>'lap_1 (2)'!BH36</f>
        <v>1.3174019607843137E-2</v>
      </c>
      <c r="AG19">
        <f>'lap_1 (2)'!BI36</f>
        <v>1.835965867828613E-2</v>
      </c>
      <c r="AH19">
        <f>'lap_1 (2)'!BJ36</f>
        <v>6.9898329702251273E-3</v>
      </c>
    </row>
    <row r="20" spans="1:34" x14ac:dyDescent="0.3">
      <c r="A20">
        <f>'lap_1 (2)'!AC37</f>
        <v>2</v>
      </c>
      <c r="B20" t="str">
        <f>'lap_1 (2)'!AD37</f>
        <v>2016</v>
      </c>
      <c r="C20">
        <f>'lap_1 (2)'!AE37</f>
        <v>1.8323066081698529E-3</v>
      </c>
      <c r="D20">
        <f>'lap_1 (2)'!AF37</f>
        <v>5.1715123547998454E-3</v>
      </c>
      <c r="E20">
        <f>'lap_1 (2)'!AG37</f>
        <v>6.9332363437975952E-6</v>
      </c>
      <c r="F20">
        <f>'lap_1 (2)'!AH37</f>
        <v>0.55677297629060485</v>
      </c>
      <c r="G20">
        <f>'lap_1 (2)'!AI37</f>
        <v>4.4645495669568776E-2</v>
      </c>
      <c r="H20">
        <f>'lap_1 (2)'!AJ37</f>
        <v>9.480348253051761E-2</v>
      </c>
      <c r="I20">
        <f>'lap_1 (2)'!AK37</f>
        <v>0.34977609056397901</v>
      </c>
      <c r="J20">
        <f>'lap_1 (2)'!AL37</f>
        <v>0.22444363619831328</v>
      </c>
      <c r="K20">
        <f>'lap_1 (2)'!AM37</f>
        <v>4.7282398672455726E-3</v>
      </c>
      <c r="L20">
        <f>'lap_1 (2)'!AN37</f>
        <v>2.1708985928940009E-3</v>
      </c>
      <c r="M20">
        <f>'lap_1 (2)'!AO37</f>
        <v>9.4337478120524651E-4</v>
      </c>
      <c r="N20">
        <f>'lap_1 (2)'!AP37</f>
        <v>5.6829806096701597E-5</v>
      </c>
      <c r="O20">
        <f>'lap_1 (2)'!AQ37</f>
        <v>1.1184105839830875E-2</v>
      </c>
      <c r="P20">
        <f>'lap_1 (2)'!AR37</f>
        <v>3.5234479779954993E-4</v>
      </c>
      <c r="Q20">
        <f>'lap_1 (2)'!AS37</f>
        <v>9.6724329976586119E-3</v>
      </c>
      <c r="R20">
        <f>'lap_1 (2)'!AT37</f>
        <v>6.1376190584437726E-4</v>
      </c>
      <c r="S20">
        <f>'lap_1 (2)'!AU37</f>
        <v>5.4556613852833533E-4</v>
      </c>
      <c r="T20">
        <f>'lap_1 (2)'!AV37</f>
        <v>9.1382328203496177E-3</v>
      </c>
      <c r="U20">
        <f>'lap_1 (2)'!AW37</f>
        <v>0.31254120160942012</v>
      </c>
      <c r="V20">
        <f>'lap_1 (2)'!AX37</f>
        <v>3.159737218976609E-2</v>
      </c>
      <c r="W20">
        <f>'lap_1 (2)'!AY37</f>
        <v>3.2620308699506718E-3</v>
      </c>
      <c r="X20">
        <f>'lap_1 (2)'!AZ37</f>
        <v>1.142279102543702E-2</v>
      </c>
      <c r="Y20">
        <f>'lap_1 (2)'!BA37</f>
        <v>2.5221067945716168E-2</v>
      </c>
      <c r="Z20">
        <f>'lap_1 (2)'!BB37</f>
        <v>5.5011252301607151E-3</v>
      </c>
      <c r="AA20">
        <f>'lap_1 (2)'!BC37</f>
        <v>9.2962196812984468E-2</v>
      </c>
      <c r="AB20">
        <f>'lap_1 (2)'!BD37</f>
        <v>8.5358368757245798E-2</v>
      </c>
      <c r="AC20">
        <f>'lap_1 (2)'!BE37</f>
        <v>1.6332886272192038E-2</v>
      </c>
      <c r="AD20">
        <f>'lap_1 (2)'!BF37</f>
        <v>4.5463844877361277E-5</v>
      </c>
      <c r="AE20">
        <f>'lap_1 (2)'!BG37</f>
        <v>1.1945625241526677E-2</v>
      </c>
      <c r="AF20">
        <f>'lap_1 (2)'!BH37</f>
        <v>1.352549385101498E-2</v>
      </c>
      <c r="AG20">
        <f>'lap_1 (2)'!BI37</f>
        <v>1.8719738128253505E-2</v>
      </c>
      <c r="AH20">
        <f>'lap_1 (2)'!BJ37</f>
        <v>7.4788024823259306E-3</v>
      </c>
    </row>
    <row r="21" spans="1:34" x14ac:dyDescent="0.3">
      <c r="A21">
        <f>'lap_1 (2)'!AC38</f>
        <v>2</v>
      </c>
      <c r="B21" t="str">
        <f>'lap_1 (2)'!AD38</f>
        <v>2017</v>
      </c>
      <c r="C21">
        <f>'lap_1 (2)'!AE38</f>
        <v>1.8361372774594784E-3</v>
      </c>
      <c r="D21">
        <f>'lap_1 (2)'!AF38</f>
        <v>5.0687412436071213E-3</v>
      </c>
      <c r="E21">
        <f>'lap_1 (2)'!AG38</f>
        <v>6.8342578565489277E-6</v>
      </c>
      <c r="F21">
        <f>'lap_1 (2)'!AH38</f>
        <v>0.55803993484674175</v>
      </c>
      <c r="G21">
        <f>'lap_1 (2)'!AI38</f>
        <v>4.580091806863873E-2</v>
      </c>
      <c r="H21">
        <f>'lap_1 (2)'!AJ38</f>
        <v>9.6044103744034257E-2</v>
      </c>
      <c r="I21">
        <f>'lap_1 (2)'!AK38</f>
        <v>0.35916303122116799</v>
      </c>
      <c r="J21">
        <f>'lap_1 (2)'!AL38</f>
        <v>0.2315674370393995</v>
      </c>
      <c r="K21">
        <f>'lap_1 (2)'!AM38</f>
        <v>4.5789527638877819E-3</v>
      </c>
      <c r="L21">
        <f>'lap_1 (2)'!AN38</f>
        <v>2.3805998200312098E-3</v>
      </c>
      <c r="M21">
        <f>'lap_1 (2)'!AO38</f>
        <v>9.2262481063410523E-4</v>
      </c>
      <c r="N21">
        <f>'lap_1 (2)'!AP38</f>
        <v>6.8342578565489277E-5</v>
      </c>
      <c r="O21">
        <f>'lap_1 (2)'!AQ38</f>
        <v>1.129930632282756E-2</v>
      </c>
      <c r="P21">
        <f>'lap_1 (2)'!AR38</f>
        <v>3.3032246306653149E-4</v>
      </c>
      <c r="Q21">
        <f>'lap_1 (2)'!AS38</f>
        <v>9.7502078753431368E-3</v>
      </c>
      <c r="R21">
        <f>'lap_1 (2)'!AT38</f>
        <v>7.0620664517672251E-4</v>
      </c>
      <c r="S21">
        <f>'lap_1 (2)'!AU38</f>
        <v>5.125693392411696E-4</v>
      </c>
      <c r="T21">
        <f>'lap_1 (2)'!AV38</f>
        <v>9.5110088503639247E-3</v>
      </c>
      <c r="U21">
        <f>'lap_1 (2)'!AW38</f>
        <v>0.32113038624947321</v>
      </c>
      <c r="V21">
        <f>'lap_1 (2)'!AX38</f>
        <v>3.1050311528253962E-2</v>
      </c>
      <c r="W21">
        <f>'lap_1 (2)'!AY38</f>
        <v>3.2576629116216555E-3</v>
      </c>
      <c r="X21">
        <f>'lap_1 (2)'!AZ38</f>
        <v>1.2153588554896176E-2</v>
      </c>
      <c r="Y21">
        <f>'lap_1 (2)'!BA38</f>
        <v>2.6015741573929583E-2</v>
      </c>
      <c r="Z21">
        <f>'lap_1 (2)'!BB38</f>
        <v>5.7407765995010993E-3</v>
      </c>
      <c r="AA21">
        <f>'lap_1 (2)'!BC38</f>
        <v>9.3891312519221351E-2</v>
      </c>
      <c r="AB21">
        <f>'lap_1 (2)'!BD38</f>
        <v>8.8651714829200506E-2</v>
      </c>
      <c r="AC21">
        <f>'lap_1 (2)'!BE38</f>
        <v>1.7062863781850488E-2</v>
      </c>
      <c r="AD21">
        <f>'lap_1 (2)'!BF38</f>
        <v>4.556171904365952E-5</v>
      </c>
      <c r="AE21">
        <f>'lap_1 (2)'!BG38</f>
        <v>1.2734500472702835E-2</v>
      </c>
      <c r="AF21">
        <f>'lap_1 (2)'!BH38</f>
        <v>1.4135523333295366E-2</v>
      </c>
      <c r="AG21">
        <f>'lap_1 (2)'!BI38</f>
        <v>1.9705443486382743E-2</v>
      </c>
      <c r="AH21">
        <f>'lap_1 (2)'!BJ38</f>
        <v>7.6543687993347988E-3</v>
      </c>
    </row>
    <row r="22" spans="1:34" x14ac:dyDescent="0.3">
      <c r="A22">
        <f>'lap_1 (2)'!AC39</f>
        <v>2</v>
      </c>
      <c r="B22" t="str">
        <f>'lap_1 (2)'!AD39</f>
        <v>2018</v>
      </c>
      <c r="C22">
        <f>'lap_1 (2)'!AE39</f>
        <v>1.8933760439309004E-3</v>
      </c>
      <c r="D22">
        <f>'lap_1 (2)'!AF39</f>
        <v>4.438851390001144E-3</v>
      </c>
      <c r="E22">
        <f>'lap_1 (2)'!AG39</f>
        <v>6.0633794760324913E-6</v>
      </c>
      <c r="F22">
        <f>'lap_1 (2)'!AH39</f>
        <v>0.56164054456011903</v>
      </c>
      <c r="G22">
        <f>'lap_1 (2)'!AI39</f>
        <v>4.6653700949548106E-2</v>
      </c>
      <c r="H22">
        <f>'lap_1 (2)'!AJ39</f>
        <v>9.6373412653014523E-2</v>
      </c>
      <c r="I22">
        <f>'lap_1 (2)'!AK39</f>
        <v>0.37103306257865232</v>
      </c>
      <c r="J22">
        <f>'lap_1 (2)'!AL39</f>
        <v>0.23911451778972659</v>
      </c>
      <c r="K22">
        <f>'lap_1 (2)'!AM39</f>
        <v>4.5303740990733322E-3</v>
      </c>
      <c r="L22">
        <f>'lap_1 (2)'!AN39</f>
        <v>2.4482324676810435E-3</v>
      </c>
      <c r="M22">
        <f>'lap_1 (2)'!AO39</f>
        <v>9.9530946116005025E-4</v>
      </c>
      <c r="N22">
        <f>'lap_1 (2)'!AP39</f>
        <v>8.0082370438164975E-5</v>
      </c>
      <c r="O22">
        <f>'lap_1 (2)'!AQ39</f>
        <v>1.1508980665827709E-2</v>
      </c>
      <c r="P22">
        <f>'lap_1 (2)'!AR39</f>
        <v>3.4321015902070702E-4</v>
      </c>
      <c r="Q22">
        <f>'lap_1 (2)'!AS39</f>
        <v>9.8501315638942905E-3</v>
      </c>
      <c r="R22">
        <f>'lap_1 (2)'!AT39</f>
        <v>8.1226404301567331E-4</v>
      </c>
      <c r="S22">
        <f>'lap_1 (2)'!AU39</f>
        <v>5.03374899897037E-4</v>
      </c>
      <c r="T22">
        <f>'lap_1 (2)'!AV39</f>
        <v>1.0490790527399612E-2</v>
      </c>
      <c r="U22">
        <f>'lap_1 (2)'!AW39</f>
        <v>0.33134652785722457</v>
      </c>
      <c r="V22">
        <f>'lap_1 (2)'!AX39</f>
        <v>3.0740189909621324E-2</v>
      </c>
      <c r="W22">
        <f>'lap_1 (2)'!AY39</f>
        <v>3.466422606109141E-3</v>
      </c>
      <c r="X22">
        <f>'lap_1 (2)'!AZ39</f>
        <v>1.2824619608740418E-2</v>
      </c>
      <c r="Y22">
        <f>'lap_1 (2)'!BA39</f>
        <v>2.7285207642146207E-2</v>
      </c>
      <c r="Z22">
        <f>'lap_1 (2)'!BB39</f>
        <v>5.7773710101819012E-3</v>
      </c>
      <c r="AA22">
        <f>'lap_1 (2)'!BC39</f>
        <v>9.5229378789612171E-2</v>
      </c>
      <c r="AB22">
        <f>'lap_1 (2)'!BD39</f>
        <v>9.2975632078709528E-2</v>
      </c>
      <c r="AC22">
        <f>'lap_1 (2)'!BE39</f>
        <v>1.7835487930442741E-2</v>
      </c>
      <c r="AD22">
        <f>'lap_1 (2)'!BF39</f>
        <v>3.4321015902070702E-5</v>
      </c>
      <c r="AE22">
        <f>'lap_1 (2)'!BG39</f>
        <v>1.3259352476833314E-2</v>
      </c>
      <c r="AF22">
        <f>'lap_1 (2)'!BH39</f>
        <v>1.4288982953895435E-2</v>
      </c>
      <c r="AG22">
        <f>'lap_1 (2)'!BI39</f>
        <v>2.059260954124242E-2</v>
      </c>
      <c r="AH22">
        <f>'lap_1 (2)'!BJ39</f>
        <v>8.2027228005948968E-3</v>
      </c>
    </row>
    <row r="23" spans="1:34" x14ac:dyDescent="0.3">
      <c r="A23">
        <f>'lap_1 (2)'!AC40</f>
        <v>2</v>
      </c>
      <c r="B23" t="str">
        <f>'lap_1 (2)'!AD40</f>
        <v>2019</v>
      </c>
      <c r="C23">
        <f>'lap_1 (2)'!AE40</f>
        <v>1.9306788885706102E-3</v>
      </c>
      <c r="D23">
        <f>'lap_1 (2)'!AF40</f>
        <v>4.8009166427957608E-3</v>
      </c>
      <c r="E23">
        <f>'lap_1 (2)'!AG40</f>
        <v>6.5310799197937551E-6</v>
      </c>
      <c r="F23">
        <f>'lap_1 (2)'!AH40</f>
        <v>0.5631853337152678</v>
      </c>
      <c r="G23">
        <f>'lap_1 (2)'!AI40</f>
        <v>4.7264394156402177E-2</v>
      </c>
      <c r="H23">
        <f>'lap_1 (2)'!AJ40</f>
        <v>9.6511028358636494E-2</v>
      </c>
      <c r="I23">
        <f>'lap_1 (2)'!AK40</f>
        <v>0.37961615582927527</v>
      </c>
      <c r="J23">
        <f>'lap_1 (2)'!AL40</f>
        <v>0.27588656545402462</v>
      </c>
      <c r="K23">
        <f>'lap_1 (2)'!AM40</f>
        <v>4.7321684331137212E-3</v>
      </c>
      <c r="L23">
        <f>'lap_1 (2)'!AN40</f>
        <v>2.7040962474935547E-3</v>
      </c>
      <c r="M23">
        <f>'lap_1 (2)'!AO40</f>
        <v>1.0312231452305929E-3</v>
      </c>
      <c r="N23">
        <f>'lap_1 (2)'!AP40</f>
        <v>8.0206244629046116E-5</v>
      </c>
      <c r="O23">
        <f>'lap_1 (2)'!AQ40</f>
        <v>1.1343454597536523E-2</v>
      </c>
      <c r="P23">
        <f>'lap_1 (2)'!AR40</f>
        <v>3.4374104841019767E-4</v>
      </c>
      <c r="Q23">
        <f>'lap_1 (2)'!AS40</f>
        <v>9.7049556001145808E-3</v>
      </c>
      <c r="R23">
        <f>'lap_1 (2)'!AT40</f>
        <v>7.7914637639644796E-4</v>
      </c>
      <c r="S23">
        <f>'lap_1 (2)'!AU40</f>
        <v>5.1561157261529645E-4</v>
      </c>
      <c r="T23">
        <f>'lap_1 (2)'!AV40</f>
        <v>1.1079919793755371E-2</v>
      </c>
      <c r="U23">
        <f>'lap_1 (2)'!AW40</f>
        <v>0.3396963620739043</v>
      </c>
      <c r="V23">
        <f>'lap_1 (2)'!AX40</f>
        <v>3.0570037238613578E-2</v>
      </c>
      <c r="W23">
        <f>'lap_1 (2)'!AY40</f>
        <v>3.8384417072472071E-3</v>
      </c>
      <c r="X23">
        <f>'lap_1 (2)'!AZ40</f>
        <v>1.4093382984818104E-2</v>
      </c>
      <c r="Y23">
        <f>'lap_1 (2)'!BA40</f>
        <v>2.8587797192781438E-2</v>
      </c>
      <c r="Z23">
        <f>'lap_1 (2)'!BB40</f>
        <v>5.2477800057290176E-3</v>
      </c>
      <c r="AA23">
        <f>'lap_1 (2)'!BC40</f>
        <v>9.5628759667716987E-2</v>
      </c>
      <c r="AB23">
        <f>'lap_1 (2)'!BD40</f>
        <v>9.5995416786021193E-2</v>
      </c>
      <c r="AC23">
        <f>'lap_1 (2)'!BE40</f>
        <v>1.8516184474362648E-2</v>
      </c>
      <c r="AD23">
        <f>'lap_1 (2)'!BF40</f>
        <v>4.5832139788026353E-5</v>
      </c>
      <c r="AE23">
        <f>'lap_1 (2)'!BG40</f>
        <v>1.3657977656831853E-2</v>
      </c>
      <c r="AF23">
        <f>'lap_1 (2)'!BH40</f>
        <v>1.511314809510169E-2</v>
      </c>
      <c r="AG23">
        <f>'lap_1 (2)'!BI40</f>
        <v>2.1185906617015183E-2</v>
      </c>
      <c r="AH23">
        <f>'lap_1 (2)'!BJ40</f>
        <v>8.2154110570037235E-3</v>
      </c>
    </row>
    <row r="24" spans="1:34" x14ac:dyDescent="0.3">
      <c r="A24">
        <f>'lap_1 (2)'!AC41</f>
        <v>2</v>
      </c>
      <c r="B24" t="str">
        <f>'lap_1 (2)'!AD41</f>
        <v>2020</v>
      </c>
      <c r="C24">
        <f>'lap_1 (2)'!AE41</f>
        <v>1.9671771924159248E-3</v>
      </c>
      <c r="D24">
        <f>'lap_1 (2)'!AF41</f>
        <v>9.4800941089634178E-3</v>
      </c>
      <c r="E24">
        <f>'lap_1 (2)'!AG41</f>
        <v>1.2916916547492736E-5</v>
      </c>
      <c r="F24">
        <f>'lap_1 (2)'!AH41</f>
        <v>0.56712183420214979</v>
      </c>
      <c r="G24">
        <f>'lap_1 (2)'!AI41</f>
        <v>4.6650828066614386E-2</v>
      </c>
      <c r="H24">
        <f>'lap_1 (2)'!AJ41</f>
        <v>9.842229090741339E-2</v>
      </c>
      <c r="I24">
        <f>'lap_1 (2)'!AK41</f>
        <v>0.37685104027310051</v>
      </c>
      <c r="J24">
        <f>'lap_1 (2)'!AL41</f>
        <v>0.25435945933477877</v>
      </c>
      <c r="K24">
        <f>'lap_1 (2)'!AM41</f>
        <v>4.8553766665128941E-3</v>
      </c>
      <c r="L24">
        <f>'lap_1 (2)'!AN41</f>
        <v>2.6179821931079025E-3</v>
      </c>
      <c r="M24">
        <f>'lap_1 (2)'!AO41</f>
        <v>9.9183466346819209E-4</v>
      </c>
      <c r="N24">
        <f>'lap_1 (2)'!AP41</f>
        <v>6.9197767218711083E-5</v>
      </c>
      <c r="O24">
        <f>'lap_1 (2)'!AQ41</f>
        <v>1.1175439405821838E-2</v>
      </c>
      <c r="P24">
        <f>'lap_1 (2)'!AR41</f>
        <v>3.5752179729667391E-4</v>
      </c>
      <c r="Q24">
        <f>'lap_1 (2)'!AS41</f>
        <v>9.5146929925727722E-3</v>
      </c>
      <c r="R24">
        <f>'lap_1 (2)'!AT41</f>
        <v>8.3037320662453294E-4</v>
      </c>
      <c r="S24">
        <f>'lap_1 (2)'!AU41</f>
        <v>4.7285140932785903E-4</v>
      </c>
      <c r="T24">
        <f>'lap_1 (2)'!AV41</f>
        <v>1.1636757853946579E-2</v>
      </c>
      <c r="U24">
        <f>'lap_1 (2)'!AW41</f>
        <v>0.33722378557918531</v>
      </c>
      <c r="V24">
        <f>'lap_1 (2)'!AX41</f>
        <v>3.0320155002998572E-2</v>
      </c>
      <c r="W24">
        <f>'lap_1 (2)'!AY41</f>
        <v>4.4863219080131011E-3</v>
      </c>
      <c r="X24">
        <f>'lap_1 (2)'!AZ41</f>
        <v>1.434700373667943E-2</v>
      </c>
      <c r="Y24">
        <f>'lap_1 (2)'!BA41</f>
        <v>2.907459519306177E-2</v>
      </c>
      <c r="Z24">
        <f>'lap_1 (2)'!BB41</f>
        <v>4.9591733173409607E-3</v>
      </c>
      <c r="AA24">
        <f>'lap_1 (2)'!BC41</f>
        <v>9.2517414771416714E-2</v>
      </c>
      <c r="AB24">
        <f>'lap_1 (2)'!BD41</f>
        <v>9.6161830511602153E-2</v>
      </c>
      <c r="AC24">
        <f>'lap_1 (2)'!BE41</f>
        <v>1.845273792498962E-2</v>
      </c>
      <c r="AD24">
        <f>'lap_1 (2)'!BF41</f>
        <v>5.7664806015592562E-5</v>
      </c>
      <c r="AE24">
        <f>'lap_1 (2)'!BG41</f>
        <v>1.3735756792914149E-2</v>
      </c>
      <c r="AF24">
        <f>'lap_1 (2)'!BH41</f>
        <v>1.5408036167366333E-2</v>
      </c>
      <c r="AG24">
        <f>'lap_1 (2)'!BI41</f>
        <v>2.0171149144254278E-2</v>
      </c>
      <c r="AH24">
        <f>'lap_1 (2)'!BJ41</f>
        <v>8.3498639110578029E-3</v>
      </c>
    </row>
    <row r="25" spans="1:34" x14ac:dyDescent="0.3">
      <c r="A25">
        <f>'lap_1 (2)'!AC42</f>
        <v>2</v>
      </c>
      <c r="B25" t="str">
        <f>'lap_1 (2)'!AD42</f>
        <v>2021</v>
      </c>
      <c r="C25">
        <f>'lap_1 (2)'!AE42</f>
        <v>2.0386935961050155E-3</v>
      </c>
      <c r="D25">
        <f>'lap_1 (2)'!AF42</f>
        <v>6.6158827777389522E-3</v>
      </c>
      <c r="E25">
        <f>'lap_1 (2)'!AG42</f>
        <v>9.0851911384443362E-6</v>
      </c>
      <c r="F25">
        <f>'lap_1 (2)'!AH42</f>
        <v>0.57325226547394414</v>
      </c>
      <c r="G25">
        <f>'lap_1 (2)'!AI42</f>
        <v>4.6381065529853008E-2</v>
      </c>
      <c r="H25">
        <f>'lap_1 (2)'!AJ42</f>
        <v>9.8539380809280874E-2</v>
      </c>
      <c r="I25">
        <f>'lap_1 (2)'!AK42</f>
        <v>0.38964987071074147</v>
      </c>
      <c r="J25">
        <f>'lap_1 (2)'!AL42</f>
        <v>0.19131315954993361</v>
      </c>
      <c r="K25">
        <f>'lap_1 (2)'!AM42</f>
        <v>4.7755491881566383E-3</v>
      </c>
      <c r="L25">
        <f>'lap_1 (2)'!AN42</f>
        <v>2.4576606797586599E-3</v>
      </c>
      <c r="M25">
        <f>'lap_1 (2)'!AO42</f>
        <v>1.0599389661518392E-3</v>
      </c>
      <c r="N25">
        <f>'lap_1 (2)'!AP42</f>
        <v>5.8238404733617538E-5</v>
      </c>
      <c r="O25">
        <f>'lap_1 (2)'!AQ42</f>
        <v>1.1845691522817807E-2</v>
      </c>
      <c r="P25">
        <f>'lap_1 (2)'!AR42</f>
        <v>3.8437347124187574E-4</v>
      </c>
      <c r="Q25">
        <f>'lap_1 (2)'!AS42</f>
        <v>9.8655857618748111E-3</v>
      </c>
      <c r="R25">
        <f>'lap_1 (2)'!AT42</f>
        <v>1.1181773708854566E-3</v>
      </c>
      <c r="S25">
        <f>'lap_1 (2)'!AU42</f>
        <v>4.7755491881566379E-4</v>
      </c>
      <c r="T25">
        <f>'lap_1 (2)'!AV42</f>
        <v>1.3010459617490158E-2</v>
      </c>
      <c r="U25">
        <f>'lap_1 (2)'!AW42</f>
        <v>0.34650686048407764</v>
      </c>
      <c r="V25">
        <f>'lap_1 (2)'!AX42</f>
        <v>3.1274023341952617E-2</v>
      </c>
      <c r="W25">
        <f>'lap_1 (2)'!AY42</f>
        <v>5.5908868544272839E-3</v>
      </c>
      <c r="X25">
        <f>'lap_1 (2)'!AZ42</f>
        <v>1.5351643487781582E-2</v>
      </c>
      <c r="Y25">
        <f>'lap_1 (2)'!BA42</f>
        <v>3.005101684254665E-2</v>
      </c>
      <c r="Z25">
        <f>'lap_1 (2)'!BB42</f>
        <v>4.7755491881566383E-3</v>
      </c>
      <c r="AA25">
        <f>'lap_1 (2)'!BC42</f>
        <v>9.403172828289888E-2</v>
      </c>
      <c r="AB25">
        <f>'lap_1 (2)'!BD42</f>
        <v>9.8224893423719331E-2</v>
      </c>
      <c r="AC25">
        <f>'lap_1 (2)'!BE42</f>
        <v>1.9358445733454469E-2</v>
      </c>
      <c r="AD25">
        <f>'lap_1 (2)'!BF42</f>
        <v>4.6590723786894032E-5</v>
      </c>
      <c r="AE25">
        <f>'lap_1 (2)'!BG42</f>
        <v>1.365108206955995E-2</v>
      </c>
      <c r="AF25">
        <f>'lap_1 (2)'!BH42</f>
        <v>1.6073799706478441E-2</v>
      </c>
      <c r="AG25">
        <f>'lap_1 (2)'!BI42</f>
        <v>2.0674633680434224E-2</v>
      </c>
      <c r="AH25">
        <f>'lap_1 (2)'!BJ42</f>
        <v>8.863885200456589E-3</v>
      </c>
    </row>
    <row r="26" spans="1:34" x14ac:dyDescent="0.3">
      <c r="A26">
        <f>'lap_1 (2)'!AC43</f>
        <v>2</v>
      </c>
      <c r="B26" t="str">
        <f>'lap_1 (2)'!AD43</f>
        <v>2022</v>
      </c>
      <c r="C26">
        <f>'lap_1 (2)'!AE43</f>
        <v>2.1228208538839125E-3</v>
      </c>
      <c r="D26">
        <f>'lap_1 (2)'!AF43</f>
        <v>6.7802196508657733E-3</v>
      </c>
      <c r="E26">
        <f>'lap_1 (2)'!AG43</f>
        <v>9.4169717373135734E-6</v>
      </c>
      <c r="F26">
        <f>'lap_1 (2)'!AH43</f>
        <v>0.58565324355820281</v>
      </c>
      <c r="G26">
        <f>'lap_1 (2)'!AI43</f>
        <v>4.5554600779254412E-2</v>
      </c>
      <c r="H26">
        <f>'lap_1 (2)'!AJ43</f>
        <v>9.8560380445658194E-2</v>
      </c>
      <c r="I26">
        <f>'lap_1 (2)'!AK43</f>
        <v>0.38905041611243862</v>
      </c>
      <c r="J26">
        <f>'lap_1 (2)'!AL43</f>
        <v>0.18491401127682366</v>
      </c>
      <c r="K26">
        <f>'lap_1 (2)'!AM43</f>
        <v>5.0380798794627622E-3</v>
      </c>
      <c r="L26">
        <f>'lap_1 (2)'!AN43</f>
        <v>2.7309218038209363E-3</v>
      </c>
      <c r="M26">
        <f>'lap_1 (2)'!AO43</f>
        <v>1.0947229644627029E-3</v>
      </c>
      <c r="N26">
        <f>'lap_1 (2)'!AP43</f>
        <v>5.8856073358209834E-5</v>
      </c>
      <c r="O26">
        <f>'lap_1 (2)'!AQ43</f>
        <v>1.1441620660835991E-2</v>
      </c>
      <c r="P26">
        <f>'lap_1 (2)'!AR43</f>
        <v>4.0022129883582688E-4</v>
      </c>
      <c r="Q26">
        <f>'lap_1 (2)'!AS43</f>
        <v>9.6641672454180552E-3</v>
      </c>
      <c r="R26">
        <f>'lap_1 (2)'!AT43</f>
        <v>1.0476381057761351E-3</v>
      </c>
      <c r="S26">
        <f>'lap_1 (2)'!AU43</f>
        <v>3.295940108059751E-4</v>
      </c>
      <c r="T26">
        <f>'lap_1 (2)'!AV43</f>
        <v>1.3890033312537521E-2</v>
      </c>
      <c r="U26">
        <f>'lap_1 (2)'!AW43</f>
        <v>0.34526149753393054</v>
      </c>
      <c r="V26">
        <f>'lap_1 (2)'!AX43</f>
        <v>3.0864124869045238E-2</v>
      </c>
      <c r="W26">
        <f>'lap_1 (2)'!AY43</f>
        <v>5.5324708956717246E-3</v>
      </c>
      <c r="X26">
        <f>'lap_1 (2)'!AZ43</f>
        <v>1.5832283733358446E-2</v>
      </c>
      <c r="Y26">
        <f>'lap_1 (2)'!BA43</f>
        <v>2.90866714536273E-2</v>
      </c>
      <c r="Z26">
        <f>'lap_1 (2)'!BB43</f>
        <v>4.8615116593881324E-3</v>
      </c>
      <c r="AA26">
        <f>'lap_1 (2)'!BC43</f>
        <v>9.5958942003225314E-2</v>
      </c>
      <c r="AB26">
        <f>'lap_1 (2)'!BD43</f>
        <v>9.5335067625628295E-2</v>
      </c>
      <c r="AC26">
        <f>'lap_1 (2)'!BE43</f>
        <v>1.8433722175791319E-2</v>
      </c>
      <c r="AD26">
        <f>'lap_1 (2)'!BF43</f>
        <v>3.53136440149259E-5</v>
      </c>
      <c r="AE26">
        <f>'lap_1 (2)'!BG43</f>
        <v>1.4160771249985287E-2</v>
      </c>
      <c r="AF26">
        <f>'lap_1 (2)'!BH43</f>
        <v>1.6585641472343531E-2</v>
      </c>
      <c r="AG26">
        <f>'lap_1 (2)'!BI43</f>
        <v>2.0493684743328664E-2</v>
      </c>
      <c r="AH26">
        <f>'lap_1 (2)'!BJ43</f>
        <v>9.1109201558508823E-3</v>
      </c>
    </row>
    <row r="27" spans="1:34" x14ac:dyDescent="0.3">
      <c r="A27">
        <f>'lap_1 (2)'!AC44</f>
        <v>2</v>
      </c>
      <c r="B27" t="str">
        <f>'lap_1 (2)'!AD44</f>
        <v>2023</v>
      </c>
      <c r="C27">
        <f>'lap_1 (2)'!AE44</f>
        <v>2.1863442389758181E-3</v>
      </c>
      <c r="D27">
        <f>'lap_1 (2)'!AF44</f>
        <v>7.5983878615457565E-3</v>
      </c>
      <c r="E27">
        <f>'lap_1 (2)'!AG44</f>
        <v>1.0550023707918445E-5</v>
      </c>
      <c r="F27">
        <f>'lap_1 (2)'!AH44</f>
        <v>0.58990042674253196</v>
      </c>
      <c r="G27">
        <f>'lap_1 (2)'!AI44</f>
        <v>4.4630156472261734E-2</v>
      </c>
      <c r="H27">
        <f>'lap_1 (2)'!AJ44</f>
        <v>9.6704599336178282E-2</v>
      </c>
      <c r="I27">
        <f>'lap_1 (2)'!AK44</f>
        <v>0.38545519203413942</v>
      </c>
      <c r="J27">
        <f>'lap_1 (2)'!AL44</f>
        <v>0.18394973921289712</v>
      </c>
      <c r="K27">
        <f>'lap_1 (2)'!AM44</f>
        <v>5.0023707918444762E-3</v>
      </c>
      <c r="L27">
        <f>'lap_1 (2)'!AN44</f>
        <v>2.8568041725936461E-3</v>
      </c>
      <c r="M27">
        <f>'lap_1 (2)'!AO44</f>
        <v>1.3632053105737316E-3</v>
      </c>
      <c r="N27">
        <f>'lap_1 (2)'!AP44</f>
        <v>7.1123755334281656E-5</v>
      </c>
      <c r="O27">
        <f>'lap_1 (2)'!AQ44</f>
        <v>1.1474632527264106E-2</v>
      </c>
      <c r="P27">
        <f>'lap_1 (2)'!AR44</f>
        <v>3.7932669511616881E-4</v>
      </c>
      <c r="Q27">
        <f>'lap_1 (2)'!AS44</f>
        <v>9.6254148885727836E-3</v>
      </c>
      <c r="R27">
        <f>'lap_1 (2)'!AT44</f>
        <v>1.114272166903746E-3</v>
      </c>
      <c r="S27">
        <f>'lap_1 (2)'!AU44</f>
        <v>3.5561877667140827E-4</v>
      </c>
      <c r="T27">
        <f>'lap_1 (2)'!AV44</f>
        <v>1.4248458985301091E-2</v>
      </c>
      <c r="U27">
        <f>'lap_1 (2)'!AW44</f>
        <v>0.34147700331910857</v>
      </c>
      <c r="V27">
        <f>'lap_1 (2)'!AX44</f>
        <v>3.1009957325746799E-2</v>
      </c>
      <c r="W27">
        <f>'lap_1 (2)'!AY44</f>
        <v>5.8677098150782363E-3</v>
      </c>
      <c r="X27">
        <f>'lap_1 (2)'!AZ44</f>
        <v>1.7069701280227598E-2</v>
      </c>
      <c r="Y27">
        <f>'lap_1 (2)'!BA44</f>
        <v>2.8046467520151729E-2</v>
      </c>
      <c r="Z27">
        <f>'lap_1 (2)'!BB44</f>
        <v>4.5756282598387859E-3</v>
      </c>
      <c r="AA27">
        <f>'lap_1 (2)'!BC44</f>
        <v>9.3895211000474155E-2</v>
      </c>
      <c r="AB27">
        <f>'lap_1 (2)'!BD44</f>
        <v>9.2543859649122803E-2</v>
      </c>
      <c r="AC27">
        <f>'lap_1 (2)'!BE44</f>
        <v>1.8575154101469891E-2</v>
      </c>
      <c r="AD27">
        <f>'lap_1 (2)'!BF44</f>
        <v>4.7415836889521102E-5</v>
      </c>
      <c r="AE27">
        <f>'lap_1 (2)'!BG44</f>
        <v>1.4307728781412992E-2</v>
      </c>
      <c r="AF27">
        <f>'lap_1 (2)'!BH44</f>
        <v>1.7069701280227598E-2</v>
      </c>
      <c r="AG27">
        <f>'lap_1 (2)'!BI44</f>
        <v>1.9926505452821243E-2</v>
      </c>
      <c r="AH27">
        <f>'lap_1 (2)'!BJ44</f>
        <v>9.6372688477951631E-3</v>
      </c>
    </row>
    <row r="28" spans="1:34" x14ac:dyDescent="0.3">
      <c r="A28">
        <f>'lap_2 (2)'!AC32</f>
        <v>3</v>
      </c>
      <c r="B28" t="str">
        <f>'lap_2 (2)'!AD32</f>
        <v>2011</v>
      </c>
      <c r="C28">
        <f>'lap_2 (2)'!AE32</f>
        <v>1.1301570487356656E-3</v>
      </c>
      <c r="D28">
        <f>'lap_2 (2)'!AF32</f>
        <v>2.1169880668640811E-2</v>
      </c>
      <c r="E28">
        <f>'lap_2 (2)'!AG32</f>
        <v>1.9580935872435018E-5</v>
      </c>
      <c r="F28">
        <f>'lap_2 (2)'!AH32</f>
        <v>0.49811814366307949</v>
      </c>
      <c r="G28">
        <f>'lap_2 (2)'!AI32</f>
        <v>4.0269318117983163E-2</v>
      </c>
      <c r="H28">
        <f>'lap_2 (2)'!AJ32</f>
        <v>6.5700459830994054E-2</v>
      </c>
      <c r="I28">
        <f>'lap_2 (2)'!AK32</f>
        <v>0.22891237531197087</v>
      </c>
      <c r="J28">
        <f>'lap_2 (2)'!AL32</f>
        <v>7.4038407524215352E-2</v>
      </c>
      <c r="K28">
        <f>'lap_2 (2)'!AM32</f>
        <v>2.2630425885355227E-3</v>
      </c>
      <c r="L28">
        <f>'lap_2 (2)'!AN32</f>
        <v>1.1796711365770277E-3</v>
      </c>
      <c r="M28">
        <f>'lap_2 (2)'!AO32</f>
        <v>4.6544847565624224E-4</v>
      </c>
      <c r="N28">
        <f>'lap_2 (2)'!AP32</f>
        <v>2.407492115463322E-5</v>
      </c>
      <c r="O28">
        <f>'lap_2 (2)'!AQ32</f>
        <v>1.1467687443323623E-2</v>
      </c>
      <c r="P28">
        <f>'lap_2 (2)'!AR32</f>
        <v>9.6299684618532879E-5</v>
      </c>
      <c r="Q28">
        <f>'lap_2 (2)'!AS32</f>
        <v>1.0825689545866737E-2</v>
      </c>
      <c r="R28">
        <f>'lap_2 (2)'!AT32</f>
        <v>2.1667429039169897E-4</v>
      </c>
      <c r="S28">
        <f>'lap_2 (2)'!AU32</f>
        <v>3.2902392244665401E-4</v>
      </c>
      <c r="T28">
        <f>'lap_2 (2)'!AV32</f>
        <v>1.2551058895282118E-2</v>
      </c>
      <c r="U28">
        <f>'lap_2 (2)'!AW32</f>
        <v>0.19036040156968487</v>
      </c>
      <c r="V28">
        <f>'lap_2 (2)'!AX32</f>
        <v>3.5253709544101244E-2</v>
      </c>
      <c r="W28">
        <f>'lap_2 (2)'!AY32</f>
        <v>5.8903307091669275E-3</v>
      </c>
      <c r="X28">
        <f>'lap_2 (2)'!AZ32</f>
        <v>8.3138727720666709E-3</v>
      </c>
      <c r="Y28">
        <f>'lap_2 (2)'!BA32</f>
        <v>1.7093194019789586E-2</v>
      </c>
      <c r="Z28">
        <f>'lap_2 (2)'!BB32</f>
        <v>6.6928280809880345E-3</v>
      </c>
      <c r="AA28">
        <f>'lap_2 (2)'!BC32</f>
        <v>4.1095890410958902E-2</v>
      </c>
      <c r="AB28">
        <f>'lap_2 (2)'!BD32</f>
        <v>4.3728081790532135E-2</v>
      </c>
      <c r="AC28">
        <f>'lap_2 (2)'!BE32</f>
        <v>1.428445321841571E-2</v>
      </c>
      <c r="AD28">
        <f>'lap_2 (2)'!BF32</f>
        <v>4.814984230926644E-5</v>
      </c>
      <c r="AE28">
        <f>'lap_2 (2)'!BG32</f>
        <v>7.3669258733177652E-3</v>
      </c>
      <c r="AF28">
        <f>'lap_2 (2)'!BH32</f>
        <v>4.8631340732359103E-3</v>
      </c>
      <c r="AG28">
        <f>'lap_2 (2)'!BI32</f>
        <v>9.8225678310903536E-3</v>
      </c>
      <c r="AH28">
        <f>'lap_2 (2)'!BJ32</f>
        <v>7.2626012149810213E-3</v>
      </c>
    </row>
    <row r="29" spans="1:34" x14ac:dyDescent="0.3">
      <c r="A29">
        <f>'lap_2 (2)'!AC33</f>
        <v>3</v>
      </c>
      <c r="B29" t="str">
        <f>'lap_2 (2)'!AD33</f>
        <v>2012</v>
      </c>
      <c r="C29">
        <f>'lap_2 (2)'!AE33</f>
        <v>1.1498129145187967E-3</v>
      </c>
      <c r="D29">
        <f>'lap_2 (2)'!AF33</f>
        <v>2.1318109553403672E-2</v>
      </c>
      <c r="E29">
        <f>'lap_2 (2)'!AG33</f>
        <v>1.9752372693549165E-5</v>
      </c>
      <c r="F29">
        <f>'lap_2 (2)'!AH33</f>
        <v>0.50466509290038697</v>
      </c>
      <c r="G29">
        <f>'lap_2 (2)'!AI33</f>
        <v>4.1343482519953109E-2</v>
      </c>
      <c r="H29">
        <f>'lap_2 (2)'!AJ33</f>
        <v>6.7326684973743792E-2</v>
      </c>
      <c r="I29">
        <f>'lap_2 (2)'!AK33</f>
        <v>0.23005893594128887</v>
      </c>
      <c r="J29">
        <f>'lap_2 (2)'!AL33</f>
        <v>7.4296221355044878E-2</v>
      </c>
      <c r="K29">
        <f>'lap_2 (2)'!AM33</f>
        <v>2.3927670986494515E-3</v>
      </c>
      <c r="L29">
        <f>'lap_2 (2)'!AN33</f>
        <v>1.043824573236338E-3</v>
      </c>
      <c r="M29">
        <f>'lap_2 (2)'!AO33</f>
        <v>4.8176518764754057E-4</v>
      </c>
      <c r="N29">
        <f>'lap_2 (2)'!AP33</f>
        <v>1.6058839588251354E-5</v>
      </c>
      <c r="O29">
        <f>'lap_2 (2)'!AQ33</f>
        <v>1.0936069759599171E-2</v>
      </c>
      <c r="P29">
        <f>'lap_2 (2)'!AR33</f>
        <v>6.4235358353005416E-5</v>
      </c>
      <c r="Q29">
        <f>'lap_2 (2)'!AS33</f>
        <v>1.0333863275039745E-2</v>
      </c>
      <c r="R29">
        <f>'lap_2 (2)'!AT33</f>
        <v>1.8467665526489057E-4</v>
      </c>
      <c r="S29">
        <f>'lap_2 (2)'!AU33</f>
        <v>3.5329447094152979E-4</v>
      </c>
      <c r="T29">
        <f>'lap_2 (2)'!AV33</f>
        <v>1.2413483001718295E-2</v>
      </c>
      <c r="U29">
        <f>'lap_2 (2)'!AW33</f>
        <v>0.19256957492251611</v>
      </c>
      <c r="V29">
        <f>'lap_2 (2)'!AX33</f>
        <v>3.5048417401358577E-2</v>
      </c>
      <c r="W29">
        <f>'lap_2 (2)'!AY33</f>
        <v>5.6687703746527273E-3</v>
      </c>
      <c r="X29">
        <f>'lap_2 (2)'!AZ33</f>
        <v>8.157890510831687E-3</v>
      </c>
      <c r="Y29">
        <f>'lap_2 (2)'!BA33</f>
        <v>1.7255223137576079E-2</v>
      </c>
      <c r="Z29">
        <f>'lap_2 (2)'!BB33</f>
        <v>6.5760948113889293E-3</v>
      </c>
      <c r="AA29">
        <f>'lap_2 (2)'!BC33</f>
        <v>4.2017953782659663E-2</v>
      </c>
      <c r="AB29">
        <f>'lap_2 (2)'!BD33</f>
        <v>4.4394662041720864E-2</v>
      </c>
      <c r="AC29">
        <f>'lap_2 (2)'!BE33</f>
        <v>1.4605514605514605E-2</v>
      </c>
      <c r="AD29">
        <f>'lap_2 (2)'!BF33</f>
        <v>5.6205938558879732E-5</v>
      </c>
      <c r="AE29">
        <f>'lap_2 (2)'!BG33</f>
        <v>7.3228308522426165E-3</v>
      </c>
      <c r="AF29">
        <f>'lap_2 (2)'!BH33</f>
        <v>5.0103579515344224E-3</v>
      </c>
      <c r="AG29">
        <f>'lap_2 (2)'!BI33</f>
        <v>9.9484511249217124E-3</v>
      </c>
      <c r="AH29">
        <f>'lap_2 (2)'!BJ33</f>
        <v>7.362977951213245E-3</v>
      </c>
    </row>
    <row r="30" spans="1:34" x14ac:dyDescent="0.3">
      <c r="A30">
        <f>'lap_2 (2)'!AC34</f>
        <v>3</v>
      </c>
      <c r="B30" t="str">
        <f>'lap_2 (2)'!AD34</f>
        <v>2013</v>
      </c>
      <c r="C30">
        <f>'lap_2 (2)'!AE34</f>
        <v>1.1423138686714549E-3</v>
      </c>
      <c r="D30">
        <f>'lap_2 (2)'!AF34</f>
        <v>1.4876125496336894E-2</v>
      </c>
      <c r="E30">
        <f>'lap_2 (2)'!AG34</f>
        <v>1.3741641167400352E-5</v>
      </c>
      <c r="F30">
        <f>'lap_2 (2)'!AH34</f>
        <v>0.50249666445628638</v>
      </c>
      <c r="G30">
        <f>'lap_2 (2)'!AI34</f>
        <v>4.1504549921305138E-2</v>
      </c>
      <c r="H30">
        <f>'lap_2 (2)'!AJ34</f>
        <v>7.0617654813169603E-2</v>
      </c>
      <c r="I30">
        <f>'lap_2 (2)'!AK34</f>
        <v>0.23374371839222799</v>
      </c>
      <c r="J30">
        <f>'lap_2 (2)'!AL34</f>
        <v>7.4021107799979224E-2</v>
      </c>
      <c r="K30">
        <f>'lap_2 (2)'!AM34</f>
        <v>2.2210327003123827E-3</v>
      </c>
      <c r="L30">
        <f>'lap_2 (2)'!AN34</f>
        <v>1.1424736551966573E-3</v>
      </c>
      <c r="M30">
        <f>'lap_2 (2)'!AO34</f>
        <v>4.7137024934687256E-4</v>
      </c>
      <c r="N30">
        <f>'lap_2 (2)'!AP34</f>
        <v>2.3967978780349453E-5</v>
      </c>
      <c r="O30">
        <f>'lap_2 (2)'!AQ34</f>
        <v>1.0841515734978069E-2</v>
      </c>
      <c r="P30">
        <f>'lap_2 (2)'!AR34</f>
        <v>7.1903936341048363E-5</v>
      </c>
      <c r="Q30">
        <f>'lap_2 (2)'!AS34</f>
        <v>1.0162423002868168E-2</v>
      </c>
      <c r="R30">
        <f>'lap_2 (2)'!AT34</f>
        <v>2.0772248276302858E-4</v>
      </c>
      <c r="S30">
        <f>'lap_2 (2)'!AU34</f>
        <v>3.9946631300582424E-4</v>
      </c>
      <c r="T30">
        <f>'lap_2 (2)'!AV34</f>
        <v>1.227160513553892E-2</v>
      </c>
      <c r="U30">
        <f>'lap_2 (2)'!AW34</f>
        <v>0.19621785294846086</v>
      </c>
      <c r="V30">
        <f>'lap_2 (2)'!AX34</f>
        <v>3.5344779374755324E-2</v>
      </c>
      <c r="W30">
        <f>'lap_2 (2)'!AY34</f>
        <v>5.6404643396422384E-3</v>
      </c>
      <c r="X30">
        <f>'lap_2 (2)'!AZ34</f>
        <v>8.2609633529604452E-3</v>
      </c>
      <c r="Y30">
        <f>'lap_2 (2)'!BA34</f>
        <v>1.748064585713487E-2</v>
      </c>
      <c r="Z30">
        <f>'lap_2 (2)'!BB34</f>
        <v>6.3674930293128379E-3</v>
      </c>
      <c r="AA30">
        <f>'lap_2 (2)'!BC34</f>
        <v>4.2303482547316786E-2</v>
      </c>
      <c r="AB30">
        <f>'lap_2 (2)'!BD34</f>
        <v>4.5243554611039648E-2</v>
      </c>
      <c r="AC30">
        <f>'lap_2 (2)'!BE34</f>
        <v>1.5075858652839806E-2</v>
      </c>
      <c r="AD30">
        <f>'lap_2 (2)'!BF34</f>
        <v>3.1957305040465935E-5</v>
      </c>
      <c r="AE30">
        <f>'lap_2 (2)'!BG34</f>
        <v>7.6857318622320578E-3</v>
      </c>
      <c r="AF30">
        <f>'lap_2 (2)'!BH34</f>
        <v>5.2729553316768797E-3</v>
      </c>
      <c r="AG30">
        <f>'lap_2 (2)'!BI34</f>
        <v>1.025030559172945E-2</v>
      </c>
      <c r="AH30">
        <f>'lap_2 (2)'!BJ34</f>
        <v>8.0132942388968335E-3</v>
      </c>
    </row>
    <row r="31" spans="1:34" x14ac:dyDescent="0.3">
      <c r="A31">
        <f>'lap_2 (2)'!AC35</f>
        <v>3</v>
      </c>
      <c r="B31" t="str">
        <f>'lap_2 (2)'!AD35</f>
        <v>2014</v>
      </c>
      <c r="C31">
        <f>'lap_2 (2)'!AE35</f>
        <v>1.1521680281533146E-3</v>
      </c>
      <c r="D31">
        <f>'lap_2 (2)'!AF35</f>
        <v>1.2149874998009522E-2</v>
      </c>
      <c r="E31">
        <f>'lap_2 (2)'!AG35</f>
        <v>1.1226293412315481E-5</v>
      </c>
      <c r="F31">
        <f>'lap_2 (2)'!AH35</f>
        <v>0.50151276294208502</v>
      </c>
      <c r="G31">
        <f>'lap_2 (2)'!AI35</f>
        <v>4.1178999665599771E-2</v>
      </c>
      <c r="H31">
        <f>'lap_2 (2)'!AJ35</f>
        <v>7.1187439290434557E-2</v>
      </c>
      <c r="I31">
        <f>'lap_2 (2)'!AK35</f>
        <v>0.2351709422124556</v>
      </c>
      <c r="J31">
        <f>'lap_2 (2)'!AL35</f>
        <v>0.13408653004028726</v>
      </c>
      <c r="K31">
        <f>'lap_2 (2)'!AM35</f>
        <v>4.2596219685026833E-3</v>
      </c>
      <c r="L31">
        <f>'lap_2 (2)'!AN35</f>
        <v>2.3169158744565997E-3</v>
      </c>
      <c r="M31">
        <f>'lap_2 (2)'!AO35</f>
        <v>1.0270864185735441E-3</v>
      </c>
      <c r="N31">
        <f>'lap_2 (2)'!AP35</f>
        <v>5.5733371550502397E-5</v>
      </c>
      <c r="O31">
        <f>'lap_2 (2)'!AQ35</f>
        <v>1.0629150145702957E-2</v>
      </c>
      <c r="P31">
        <f>'lap_2 (2)'!AR35</f>
        <v>7.1657191993503082E-5</v>
      </c>
      <c r="Q31">
        <f>'lap_2 (2)'!AS35</f>
        <v>1.000015923820443E-2</v>
      </c>
      <c r="R31">
        <f>'lap_2 (2)'!AT35</f>
        <v>1.9108584531600821E-4</v>
      </c>
      <c r="S31">
        <f>'lap_2 (2)'!AU35</f>
        <v>3.6624787018901573E-4</v>
      </c>
      <c r="T31">
        <f>'lap_2 (2)'!AV35</f>
        <v>1.2030446344687017E-2</v>
      </c>
      <c r="U31">
        <f>'lap_2 (2)'!AW35</f>
        <v>0.19826748833580152</v>
      </c>
      <c r="V31">
        <f>'lap_2 (2)'!AX35</f>
        <v>3.4928900141722001E-2</v>
      </c>
      <c r="W31">
        <f>'lap_2 (2)'!AY35</f>
        <v>5.4857561426137355E-3</v>
      </c>
      <c r="X31">
        <f>'lap_2 (2)'!AZ35</f>
        <v>8.5909011289988686E-3</v>
      </c>
      <c r="Y31">
        <f>'lap_2 (2)'!BA35</f>
        <v>1.7540088217965256E-2</v>
      </c>
      <c r="Z31">
        <f>'lap_2 (2)'!BB35</f>
        <v>6.5048806509657798E-3</v>
      </c>
      <c r="AA31">
        <f>'lap_2 (2)'!BC35</f>
        <v>4.2429019570375322E-2</v>
      </c>
      <c r="AB31">
        <f>'lap_2 (2)'!BD35</f>
        <v>4.5693402761190466E-2</v>
      </c>
      <c r="AC31">
        <f>'lap_2 (2)'!BE35</f>
        <v>1.5637191675026672E-2</v>
      </c>
      <c r="AD31">
        <f>'lap_2 (2)'!BF35</f>
        <v>7.961910221500342E-6</v>
      </c>
      <c r="AE31">
        <f>'lap_2 (2)'!BG35</f>
        <v>8.1291103361518496E-3</v>
      </c>
      <c r="AF31">
        <f>'lap_2 (2)'!BH35</f>
        <v>5.3185560279622283E-3</v>
      </c>
      <c r="AG31">
        <f>'lap_2 (2)'!BI35</f>
        <v>1.0318635647064443E-2</v>
      </c>
      <c r="AH31">
        <f>'lap_2 (2)'!BJ35</f>
        <v>8.2326151690313536E-3</v>
      </c>
    </row>
    <row r="32" spans="1:34" x14ac:dyDescent="0.3">
      <c r="A32">
        <f>'lap_2 (2)'!AC36</f>
        <v>3</v>
      </c>
      <c r="B32" t="str">
        <f>'lap_2 (2)'!AD36</f>
        <v>2015</v>
      </c>
      <c r="C32">
        <f>'lap_2 (2)'!AE36</f>
        <v>1.1496439295090471E-3</v>
      </c>
      <c r="D32">
        <f>'lap_2 (2)'!AF36</f>
        <v>1.0540629765292166E-2</v>
      </c>
      <c r="E32">
        <f>'lap_2 (2)'!AG36</f>
        <v>9.589536400936944E-6</v>
      </c>
      <c r="F32">
        <f>'lap_2 (2)'!AH36</f>
        <v>0.49559824558645516</v>
      </c>
      <c r="G32">
        <f>'lap_2 (2)'!AI36</f>
        <v>4.0700507773812705E-2</v>
      </c>
      <c r="H32">
        <f>'lap_2 (2)'!AJ36</f>
        <v>7.2487462860197138E-2</v>
      </c>
      <c r="I32">
        <f>'lap_2 (2)'!AK36</f>
        <v>0.23051044630645642</v>
      </c>
      <c r="J32">
        <f>'lap_2 (2)'!AL36</f>
        <v>0.13164389806794422</v>
      </c>
      <c r="K32">
        <f>'lap_2 (2)'!AM36</f>
        <v>3.906557042021034E-3</v>
      </c>
      <c r="L32">
        <f>'lap_2 (2)'!AN36</f>
        <v>2.3030607913725612E-3</v>
      </c>
      <c r="M32">
        <f>'lap_2 (2)'!AO36</f>
        <v>8.3318922827812798E-4</v>
      </c>
      <c r="N32">
        <f>'lap_2 (2)'!AP36</f>
        <v>5.5021930169310337E-5</v>
      </c>
      <c r="O32">
        <f>'lap_2 (2)'!AQ36</f>
        <v>1.0399144801999655E-2</v>
      </c>
      <c r="P32">
        <f>'lap_2 (2)'!AR36</f>
        <v>6.2882205907783241E-5</v>
      </c>
      <c r="Q32">
        <f>'lap_2 (2)'!AS36</f>
        <v>9.7074405370140386E-3</v>
      </c>
      <c r="R32">
        <f>'lap_2 (2)'!AT36</f>
        <v>1.8078634198487683E-4</v>
      </c>
      <c r="S32">
        <f>'lap_2 (2)'!AU36</f>
        <v>4.480357170929556E-4</v>
      </c>
      <c r="T32">
        <f>'lap_2 (2)'!AV36</f>
        <v>1.131093678766251E-2</v>
      </c>
      <c r="U32">
        <f>'lap_2 (2)'!AW36</f>
        <v>0.19462828756032763</v>
      </c>
      <c r="V32">
        <f>'lap_2 (2)'!AX36</f>
        <v>3.2620144314662557E-2</v>
      </c>
      <c r="W32">
        <f>'lap_2 (2)'!AY36</f>
        <v>5.2035025388690636E-3</v>
      </c>
      <c r="X32">
        <f>'lap_2 (2)'!AZ36</f>
        <v>8.4812375218122644E-3</v>
      </c>
      <c r="Y32">
        <f>'lap_2 (2)'!BA36</f>
        <v>1.7599157378440835E-2</v>
      </c>
      <c r="Z32">
        <f>'lap_2 (2)'!BB36</f>
        <v>5.9030670795931521E-3</v>
      </c>
      <c r="AA32">
        <f>'lap_2 (2)'!BC36</f>
        <v>4.1816666928675861E-2</v>
      </c>
      <c r="AB32">
        <f>'lap_2 (2)'!BD36</f>
        <v>4.5746804797912308E-2</v>
      </c>
      <c r="AC32">
        <f>'lap_2 (2)'!BE36</f>
        <v>1.5358978792976057E-2</v>
      </c>
      <c r="AD32">
        <f>'lap_2 (2)'!BF36</f>
        <v>7.8602757384729051E-6</v>
      </c>
      <c r="AE32">
        <f>'lap_2 (2)'!BG36</f>
        <v>8.1511059407964031E-3</v>
      </c>
      <c r="AF32">
        <f>'lap_2 (2)'!BH36</f>
        <v>5.305686123469211E-3</v>
      </c>
      <c r="AG32">
        <f>'lap_2 (2)'!BI36</f>
        <v>1.0391284526261181E-2</v>
      </c>
      <c r="AH32">
        <f>'lap_2 (2)'!BJ36</f>
        <v>8.371193661473644E-3</v>
      </c>
    </row>
    <row r="33" spans="1:34" x14ac:dyDescent="0.3">
      <c r="A33">
        <f>'lap_2 (2)'!AC37</f>
        <v>3</v>
      </c>
      <c r="B33" t="str">
        <f>'lap_2 (2)'!AD37</f>
        <v>2016</v>
      </c>
      <c r="C33">
        <f>'lap_2 (2)'!AE37</f>
        <v>1.1656030883163949E-3</v>
      </c>
      <c r="D33">
        <f>'lap_2 (2)'!AF37</f>
        <v>8.1698574017174813E-3</v>
      </c>
      <c r="E33">
        <f>'lap_2 (2)'!AG37</f>
        <v>7.4844402426534308E-6</v>
      </c>
      <c r="F33">
        <f>'lap_2 (2)'!AH37</f>
        <v>0.49717954778224216</v>
      </c>
      <c r="G33">
        <f>'lap_2 (2)'!AI37</f>
        <v>4.0872922083037895E-2</v>
      </c>
      <c r="H33">
        <f>'lap_2 (2)'!AJ37</f>
        <v>7.9138107618372325E-2</v>
      </c>
      <c r="I33">
        <f>'lap_2 (2)'!AK37</f>
        <v>0.23082013708343183</v>
      </c>
      <c r="J33">
        <f>'lap_2 (2)'!AL37</f>
        <v>0.14512723548412509</v>
      </c>
      <c r="K33">
        <f>'lap_2 (2)'!AM37</f>
        <v>4.0100842984322066E-3</v>
      </c>
      <c r="L33">
        <f>'lap_2 (2)'!AN37</f>
        <v>2.2453320727960292E-3</v>
      </c>
      <c r="M33">
        <f>'lap_2 (2)'!AO37</f>
        <v>1.118726857322934E-3</v>
      </c>
      <c r="N33">
        <f>'lap_2 (2)'!AP37</f>
        <v>8.666193965177657E-5</v>
      </c>
      <c r="O33">
        <f>'lap_2 (2)'!AQ37</f>
        <v>1.0289135744110927E-2</v>
      </c>
      <c r="P33">
        <f>'lap_2 (2)'!AR37</f>
        <v>6.3026865201292056E-5</v>
      </c>
      <c r="Q33">
        <f>'lap_2 (2)'!AS37</f>
        <v>9.556448436145908E-3</v>
      </c>
      <c r="R33">
        <f>'lap_2 (2)'!AT37</f>
        <v>2.5998581895532972E-4</v>
      </c>
      <c r="S33">
        <f>'lap_2 (2)'!AU37</f>
        <v>4.0967462380839834E-4</v>
      </c>
      <c r="T33">
        <f>'lap_2 (2)'!AV37</f>
        <v>1.0525486488615772E-2</v>
      </c>
      <c r="U33">
        <f>'lap_2 (2)'!AW37</f>
        <v>0.19583234853856457</v>
      </c>
      <c r="V33">
        <f>'lap_2 (2)'!AX37</f>
        <v>3.0599543055227291E-2</v>
      </c>
      <c r="W33">
        <f>'lap_2 (2)'!AY37</f>
        <v>5.2469865280075634E-3</v>
      </c>
      <c r="X33">
        <f>'lap_2 (2)'!AZ37</f>
        <v>8.477113369573781E-3</v>
      </c>
      <c r="Y33">
        <f>'lap_2 (2)'!BA37</f>
        <v>1.7962656582368234E-2</v>
      </c>
      <c r="Z33">
        <f>'lap_2 (2)'!BB37</f>
        <v>5.6960529425667695E-3</v>
      </c>
      <c r="AA33">
        <f>'lap_2 (2)'!BC37</f>
        <v>4.2677066099424878E-2</v>
      </c>
      <c r="AB33">
        <f>'lap_2 (2)'!BD37</f>
        <v>4.6891987709761287E-2</v>
      </c>
      <c r="AC33">
        <f>'lap_2 (2)'!BE37</f>
        <v>1.5173717797211061E-2</v>
      </c>
      <c r="AD33">
        <f>'lap_2 (2)'!BF37</f>
        <v>1.5756716300323014E-5</v>
      </c>
      <c r="AE33">
        <f>'lap_2 (2)'!BG37</f>
        <v>8.4455999369731343E-3</v>
      </c>
      <c r="AF33">
        <f>'lap_2 (2)'!BH37</f>
        <v>5.3651619002599857E-3</v>
      </c>
      <c r="AG33">
        <f>'lap_2 (2)'!BI37</f>
        <v>1.0659418577168518E-2</v>
      </c>
      <c r="AH33">
        <f>'lap_2 (2)'!BJ37</f>
        <v>8.8473962026313722E-3</v>
      </c>
    </row>
    <row r="34" spans="1:34" x14ac:dyDescent="0.3">
      <c r="A34">
        <f>'lap_2 (2)'!AC38</f>
        <v>3</v>
      </c>
      <c r="B34" t="str">
        <f>'lap_2 (2)'!AD38</f>
        <v>2017</v>
      </c>
      <c r="C34">
        <f>'lap_2 (2)'!AE38</f>
        <v>1.188566370842191E-3</v>
      </c>
      <c r="D34">
        <f>'lap_2 (2)'!AF38</f>
        <v>7.3574155003595732E-3</v>
      </c>
      <c r="E34">
        <f>'lap_2 (2)'!AG38</f>
        <v>6.7963236630604007E-6</v>
      </c>
      <c r="F34">
        <f>'lap_2 (2)'!AH38</f>
        <v>0.49943495681173394</v>
      </c>
      <c r="G34">
        <f>'lap_2 (2)'!AI38</f>
        <v>4.1678849998814597E-2</v>
      </c>
      <c r="H34">
        <f>'lap_2 (2)'!AJ38</f>
        <v>7.9999051675767943E-2</v>
      </c>
      <c r="I34">
        <f>'lap_2 (2)'!AK38</f>
        <v>0.23436252854851072</v>
      </c>
      <c r="J34">
        <f>'lap_2 (2)'!AL38</f>
        <v>0.14990635298208457</v>
      </c>
      <c r="K34">
        <f>'lap_2 (2)'!AM38</f>
        <v>3.7695888224183851E-3</v>
      </c>
      <c r="L34">
        <f>'lap_2 (2)'!AN38</f>
        <v>2.3866159840049313E-3</v>
      </c>
      <c r="M34">
        <f>'lap_2 (2)'!AO38</f>
        <v>1.0826701649293894E-3</v>
      </c>
      <c r="N34">
        <f>'lap_2 (2)'!AP38</f>
        <v>8.6929721271702799E-5</v>
      </c>
      <c r="O34">
        <f>'lap_2 (2)'!AQ38</f>
        <v>1.0075944965583733E-2</v>
      </c>
      <c r="P34">
        <f>'lap_2 (2)'!AR38</f>
        <v>6.3221615470329307E-5</v>
      </c>
      <c r="Q34">
        <f>'lap_2 (2)'!AS38</f>
        <v>9.3488963876749466E-3</v>
      </c>
      <c r="R34">
        <f>'lap_2 (2)'!AT38</f>
        <v>2.844972696164819E-4</v>
      </c>
      <c r="S34">
        <f>'lap_2 (2)'!AU38</f>
        <v>3.7932969282197581E-4</v>
      </c>
      <c r="T34">
        <f>'lap_2 (2)'!AV38</f>
        <v>1.0692355716419443E-2</v>
      </c>
      <c r="U34">
        <f>'lap_2 (2)'!AW38</f>
        <v>0.19952741842435928</v>
      </c>
      <c r="V34">
        <f>'lap_2 (2)'!AX38</f>
        <v>2.8900180971874283E-2</v>
      </c>
      <c r="W34">
        <f>'lap_2 (2)'!AY38</f>
        <v>5.5002805459186494E-3</v>
      </c>
      <c r="X34">
        <f>'lap_2 (2)'!AZ38</f>
        <v>8.590237002030994E-3</v>
      </c>
      <c r="Y34">
        <f>'lap_2 (2)'!BA38</f>
        <v>1.8879554919827089E-2</v>
      </c>
      <c r="Z34">
        <f>'lap_2 (2)'!BB38</f>
        <v>5.8638048348730433E-3</v>
      </c>
      <c r="AA34">
        <f>'lap_2 (2)'!BC38</f>
        <v>4.312504445269838E-2</v>
      </c>
      <c r="AB34">
        <f>'lap_2 (2)'!BD38</f>
        <v>4.8664838508285985E-2</v>
      </c>
      <c r="AC34">
        <f>'lap_2 (2)'!BE38</f>
        <v>1.5109966097408703E-2</v>
      </c>
      <c r="AD34">
        <f>'lap_2 (2)'!BF38</f>
        <v>1.5805403867582327E-5</v>
      </c>
      <c r="AE34">
        <f>'lap_2 (2)'!BG38</f>
        <v>8.8589288677798934E-3</v>
      </c>
      <c r="AF34">
        <f>'lap_2 (2)'!BH38</f>
        <v>5.6425291807268903E-3</v>
      </c>
      <c r="AG34">
        <f>'lap_2 (2)'!BI38</f>
        <v>1.1182323236314497E-2</v>
      </c>
      <c r="AH34">
        <f>'lap_2 (2)'!BJ38</f>
        <v>9.2066477528667048E-3</v>
      </c>
    </row>
    <row r="35" spans="1:34" x14ac:dyDescent="0.3">
      <c r="A35">
        <f>'lap_2 (2)'!AC39</f>
        <v>3</v>
      </c>
      <c r="B35" t="str">
        <f>'lap_2 (2)'!AD39</f>
        <v>2018</v>
      </c>
      <c r="C35">
        <f>'lap_2 (2)'!AE39</f>
        <v>1.2395231443266238E-3</v>
      </c>
      <c r="D35">
        <f>'lap_2 (2)'!AF39</f>
        <v>6.5480347958600544E-3</v>
      </c>
      <c r="E35">
        <f>'lap_2 (2)'!AG39</f>
        <v>6.0321290240650204E-6</v>
      </c>
      <c r="F35">
        <f>'lap_2 (2)'!AH39</f>
        <v>0.5032859229157407</v>
      </c>
      <c r="G35">
        <f>'lap_2 (2)'!AI39</f>
        <v>4.1002603339894597E-2</v>
      </c>
      <c r="H35">
        <f>'lap_2 (2)'!AJ39</f>
        <v>8.1933773572925264E-2</v>
      </c>
      <c r="I35">
        <f>'lap_2 (2)'!AK39</f>
        <v>0.2422852244586958</v>
      </c>
      <c r="J35">
        <f>'lap_2 (2)'!AL39</f>
        <v>0.15658137024572988</v>
      </c>
      <c r="K35">
        <f>'lap_2 (2)'!AM39</f>
        <v>4.135183186234047E-3</v>
      </c>
      <c r="L35">
        <f>'lap_2 (2)'!AN39</f>
        <v>2.3969775858784684E-3</v>
      </c>
      <c r="M35">
        <f>'lap_2 (2)'!AO39</f>
        <v>1.1588037335703853E-3</v>
      </c>
      <c r="N35">
        <f>'lap_2 (2)'!AP39</f>
        <v>9.5244142485237162E-5</v>
      </c>
      <c r="O35">
        <f>'lap_2 (2)'!AQ39</f>
        <v>1.038954854276462E-2</v>
      </c>
      <c r="P35">
        <f>'lap_2 (2)'!AR39</f>
        <v>3.9685059368848817E-5</v>
      </c>
      <c r="Q35">
        <f>'lap_2 (2)'!AS39</f>
        <v>9.6514064385040312E-3</v>
      </c>
      <c r="R35">
        <f>'lap_2 (2)'!AT39</f>
        <v>3.4922852244586959E-4</v>
      </c>
      <c r="S35">
        <f>'lap_2 (2)'!AU39</f>
        <v>3.4922852244586959E-4</v>
      </c>
      <c r="T35">
        <f>'lap_2 (2)'!AV39</f>
        <v>1.1778525620674328E-2</v>
      </c>
      <c r="U35">
        <f>'lap_2 (2)'!AW39</f>
        <v>0.20552892247126803</v>
      </c>
      <c r="V35">
        <f>'lap_2 (2)'!AX39</f>
        <v>2.8620864816813765E-2</v>
      </c>
      <c r="W35">
        <f>'lap_2 (2)'!AY39</f>
        <v>5.9527589053273225E-3</v>
      </c>
      <c r="X35">
        <f>'lap_2 (2)'!AZ39</f>
        <v>8.8021461680106682E-3</v>
      </c>
      <c r="Y35">
        <f>'lap_2 (2)'!BA39</f>
        <v>1.972347450631786E-2</v>
      </c>
      <c r="Z35">
        <f>'lap_2 (2)'!BB39</f>
        <v>5.9765699409486317E-3</v>
      </c>
      <c r="AA35">
        <f>'lap_2 (2)'!BC39</f>
        <v>4.3796431519461554E-2</v>
      </c>
      <c r="AB35">
        <f>'lap_2 (2)'!BD39</f>
        <v>5.0868309098990414E-2</v>
      </c>
      <c r="AC35">
        <f>'lap_2 (2)'!BE39</f>
        <v>1.5580354308210045E-2</v>
      </c>
      <c r="AD35">
        <f>'lap_2 (2)'!BF39</f>
        <v>1.5874023747539526E-5</v>
      </c>
      <c r="AE35">
        <f>'lap_2 (2)'!BG39</f>
        <v>9.5402882722712551E-3</v>
      </c>
      <c r="AF35">
        <f>'lap_2 (2)'!BH39</f>
        <v>5.9210108578322436E-3</v>
      </c>
      <c r="AG35">
        <f>'lap_2 (2)'!BI39</f>
        <v>1.1484856181344847E-2</v>
      </c>
      <c r="AH35">
        <f>'lap_2 (2)'!BJ39</f>
        <v>9.595847355387644E-3</v>
      </c>
    </row>
    <row r="36" spans="1:34" x14ac:dyDescent="0.3">
      <c r="A36">
        <f>'lap_2 (2)'!AC40</f>
        <v>3</v>
      </c>
      <c r="B36" t="str">
        <f>'lap_2 (2)'!AD40</f>
        <v>2019</v>
      </c>
      <c r="C36">
        <f>'lap_2 (2)'!AE40</f>
        <v>1.3031145628585583E-3</v>
      </c>
      <c r="D36">
        <f>'lap_2 (2)'!AF40</f>
        <v>7.7744219122041647E-3</v>
      </c>
      <c r="E36">
        <f>'lap_2 (2)'!AG40</f>
        <v>7.1911405148856609E-6</v>
      </c>
      <c r="F36">
        <f>'lap_2 (2)'!AH40</f>
        <v>0.50795020534701252</v>
      </c>
      <c r="G36">
        <f>'lap_2 (2)'!AI40</f>
        <v>4.1221215462550136E-2</v>
      </c>
      <c r="H36">
        <f>'lap_2 (2)'!AJ40</f>
        <v>8.3688895281013795E-2</v>
      </c>
      <c r="I36">
        <f>'lap_2 (2)'!AK40</f>
        <v>0.25024369976189337</v>
      </c>
      <c r="J36">
        <f>'lap_2 (2)'!AL40</f>
        <v>0.18201575658788371</v>
      </c>
      <c r="K36">
        <f>'lap_2 (2)'!AM40</f>
        <v>4.5623791488885691E-3</v>
      </c>
      <c r="L36">
        <f>'lap_2 (2)'!AN40</f>
        <v>2.2692043402528085E-3</v>
      </c>
      <c r="M36">
        <f>'lap_2 (2)'!AO40</f>
        <v>1.2224938875305623E-3</v>
      </c>
      <c r="N36">
        <f>'lap_2 (2)'!AP40</f>
        <v>1.0387202965945955E-4</v>
      </c>
      <c r="O36">
        <f>'lap_2 (2)'!AQ40</f>
        <v>1.0187449062754686E-2</v>
      </c>
      <c r="P36">
        <f>'lap_2 (2)'!AR40</f>
        <v>3.9950780638253674E-5</v>
      </c>
      <c r="Q36">
        <f>'lap_2 (2)'!AS40</f>
        <v>9.332502357096057E-3</v>
      </c>
      <c r="R36">
        <f>'lap_2 (2)'!AT40</f>
        <v>4.6342905540374259E-4</v>
      </c>
      <c r="S36">
        <f>'lap_2 (2)'!AU40</f>
        <v>3.5156686961663233E-4</v>
      </c>
      <c r="T36">
        <f>'lap_2 (2)'!AV40</f>
        <v>1.3079885580964252E-2</v>
      </c>
      <c r="U36">
        <f>'lap_2 (2)'!AW40</f>
        <v>0.21261006440065838</v>
      </c>
      <c r="V36">
        <f>'lap_2 (2)'!AX40</f>
        <v>2.8237211755117696E-2</v>
      </c>
      <c r="W36">
        <f>'lap_2 (2)'!AY40</f>
        <v>6.3761445898652862E-3</v>
      </c>
      <c r="X36">
        <f>'lap_2 (2)'!AZ40</f>
        <v>8.7971618965434588E-3</v>
      </c>
      <c r="Y36">
        <f>'lap_2 (2)'!BA40</f>
        <v>2.067053390223245E-2</v>
      </c>
      <c r="Z36">
        <f>'lap_2 (2)'!BB40</f>
        <v>5.792863192546782E-3</v>
      </c>
      <c r="AA36">
        <f>'lap_2 (2)'!BC40</f>
        <v>4.4856736500631225E-2</v>
      </c>
      <c r="AB36">
        <f>'lap_2 (2)'!BD40</f>
        <v>5.3150518561132683E-2</v>
      </c>
      <c r="AC36">
        <f>'lap_2 (2)'!BE40</f>
        <v>1.6491682247471117E-2</v>
      </c>
      <c r="AD36">
        <f>'lap_2 (2)'!BF40</f>
        <v>2.3970468382952204E-5</v>
      </c>
      <c r="AE36">
        <f>'lap_2 (2)'!BG40</f>
        <v>1.011553765760583E-2</v>
      </c>
      <c r="AF36">
        <f>'lap_2 (2)'!BH40</f>
        <v>6.4560461511417935E-3</v>
      </c>
      <c r="AG36">
        <f>'lap_2 (2)'!BI40</f>
        <v>1.1801460600540135E-2</v>
      </c>
      <c r="AH36">
        <f>'lap_2 (2)'!BJ40</f>
        <v>9.9876951595634176E-3</v>
      </c>
    </row>
    <row r="37" spans="1:34" x14ac:dyDescent="0.3">
      <c r="A37">
        <f>'lap_2 (2)'!AC41</f>
        <v>3</v>
      </c>
      <c r="B37" t="str">
        <f>'lap_2 (2)'!AD41</f>
        <v>2020</v>
      </c>
      <c r="C37">
        <f>'lap_2 (2)'!AE41</f>
        <v>1.3439341156828435E-3</v>
      </c>
      <c r="D37">
        <f>'lap_2 (2)'!AF41</f>
        <v>1.5162704082451718E-2</v>
      </c>
      <c r="E37">
        <f>'lap_2 (2)'!AG41</f>
        <v>1.4127241495561157E-5</v>
      </c>
      <c r="F37">
        <f>'lap_2 (2)'!AH41</f>
        <v>0.51362155046475411</v>
      </c>
      <c r="G37">
        <f>'lap_2 (2)'!AI41</f>
        <v>4.1426530317381326E-2</v>
      </c>
      <c r="H37">
        <f>'lap_2 (2)'!AJ41</f>
        <v>8.4249731100801084E-2</v>
      </c>
      <c r="I37">
        <f>'lap_2 (2)'!AK41</f>
        <v>0.25303013276396269</v>
      </c>
      <c r="J37">
        <f>'lap_2 (2)'!AL41</f>
        <v>0.1720794336260455</v>
      </c>
      <c r="K37">
        <f>'lap_2 (2)'!AM41</f>
        <v>4.5833266442985342E-3</v>
      </c>
      <c r="L37">
        <f>'lap_2 (2)'!AN41</f>
        <v>2.5204283122762516E-3</v>
      </c>
      <c r="M37">
        <f>'lap_2 (2)'!AO41</f>
        <v>1.2441604726204428E-3</v>
      </c>
      <c r="N37">
        <f>'lap_2 (2)'!AP41</f>
        <v>1.1237578462378193E-4</v>
      </c>
      <c r="O37">
        <f>'lap_2 (2)'!AQ41</f>
        <v>1.0322518501870255E-2</v>
      </c>
      <c r="P37">
        <f>'lap_2 (2)'!AR41</f>
        <v>4.8161050553049399E-5</v>
      </c>
      <c r="Q37">
        <f>'lap_2 (2)'!AS41</f>
        <v>9.1746801303559094E-3</v>
      </c>
      <c r="R37">
        <f>'lap_2 (2)'!AT41</f>
        <v>7.7057680884879038E-4</v>
      </c>
      <c r="S37">
        <f>'lap_2 (2)'!AU41</f>
        <v>3.2910051211250423E-4</v>
      </c>
      <c r="T37">
        <f>'lap_2 (2)'!AV41</f>
        <v>1.4343966223049879E-2</v>
      </c>
      <c r="U37">
        <f>'lap_2 (2)'!AW41</f>
        <v>0.21385111813905699</v>
      </c>
      <c r="V37">
        <f>'lap_2 (2)'!AX41</f>
        <v>2.809394615594548E-2</v>
      </c>
      <c r="W37">
        <f>'lap_2 (2)'!AY41</f>
        <v>7.3606138928577159E-3</v>
      </c>
      <c r="X37">
        <f>'lap_2 (2)'!AZ41</f>
        <v>8.9097943523141383E-3</v>
      </c>
      <c r="Y37">
        <f>'lap_2 (2)'!BA41</f>
        <v>2.086978857298807E-2</v>
      </c>
      <c r="Z37">
        <f>'lap_2 (2)'!BB41</f>
        <v>5.121125042140919E-3</v>
      </c>
      <c r="AA37">
        <f>'lap_2 (2)'!BC41</f>
        <v>4.3826556003274952E-2</v>
      </c>
      <c r="AB37">
        <f>'lap_2 (2)'!BD41</f>
        <v>5.3579168740267455E-2</v>
      </c>
      <c r="AC37">
        <f>'lap_2 (2)'!BE41</f>
        <v>1.6928609269396863E-2</v>
      </c>
      <c r="AD37">
        <f>'lap_2 (2)'!BF41</f>
        <v>3.2107367035366262E-5</v>
      </c>
      <c r="AE37">
        <f>'lap_2 (2)'!BG41</f>
        <v>1.015395482493458E-2</v>
      </c>
      <c r="AF37">
        <f>'lap_2 (2)'!BH41</f>
        <v>6.9271644378802715E-3</v>
      </c>
      <c r="AG37">
        <f>'lap_2 (2)'!BI41</f>
        <v>1.1815511069014786E-2</v>
      </c>
      <c r="AH37">
        <f>'lap_2 (2)'!BJ41</f>
        <v>1.0507135862323611E-2</v>
      </c>
    </row>
    <row r="38" spans="1:34" x14ac:dyDescent="0.3">
      <c r="A38">
        <f>'lap_2 (2)'!AC42</f>
        <v>3</v>
      </c>
      <c r="B38" t="str">
        <f>'lap_2 (2)'!AD42</f>
        <v>2021</v>
      </c>
      <c r="C38">
        <f>'lap_2 (2)'!AE42</f>
        <v>1.406305722159183E-3</v>
      </c>
      <c r="D38">
        <f>'lap_2 (2)'!AF42</f>
        <v>1.0860755389852489E-2</v>
      </c>
      <c r="E38">
        <f>'lap_2 (2)'!AG42</f>
        <v>1.0212352082995623E-5</v>
      </c>
      <c r="F38">
        <f>'lap_2 (2)'!AH42</f>
        <v>0.52157562003566216</v>
      </c>
      <c r="G38">
        <f>'lap_2 (2)'!AI42</f>
        <v>4.1043929324039552E-2</v>
      </c>
      <c r="H38">
        <f>'lap_2 (2)'!AJ42</f>
        <v>8.5240719727670611E-2</v>
      </c>
      <c r="I38">
        <f>'lap_2 (2)'!AK42</f>
        <v>0.26592640622467173</v>
      </c>
      <c r="J38">
        <f>'lap_2 (2)'!AL42</f>
        <v>0.14617442048954449</v>
      </c>
      <c r="K38">
        <f>'lap_2 (2)'!AM42</f>
        <v>4.3443021559409949E-3</v>
      </c>
      <c r="L38">
        <f>'lap_2 (2)'!AN42</f>
        <v>2.4234073593775328E-3</v>
      </c>
      <c r="M38">
        <f>'lap_2 (2)'!AO42</f>
        <v>1.1347057869995137E-3</v>
      </c>
      <c r="N38">
        <f>'lap_2 (2)'!AP42</f>
        <v>9.7260496028529747E-5</v>
      </c>
      <c r="O38">
        <f>'lap_2 (2)'!AQ42</f>
        <v>1.0909385637866753E-2</v>
      </c>
      <c r="P38">
        <f>'lap_2 (2)'!AR42</f>
        <v>5.6735289349975686E-5</v>
      </c>
      <c r="Q38">
        <f>'lap_2 (2)'!AS42</f>
        <v>9.4504781974388066E-3</v>
      </c>
      <c r="R38">
        <f>'lap_2 (2)'!AT42</f>
        <v>1.0617604149781165E-3</v>
      </c>
      <c r="S38">
        <f>'lap_2 (2)'!AU42</f>
        <v>3.4041173609985413E-4</v>
      </c>
      <c r="T38">
        <f>'lap_2 (2)'!AV42</f>
        <v>1.5910196142000323E-2</v>
      </c>
      <c r="U38">
        <f>'lap_2 (2)'!AW42</f>
        <v>0.22313989301345438</v>
      </c>
      <c r="V38">
        <f>'lap_2 (2)'!AX42</f>
        <v>2.9202463932566057E-2</v>
      </c>
      <c r="W38">
        <f>'lap_2 (2)'!AY42</f>
        <v>8.8750202626033392E-3</v>
      </c>
      <c r="X38">
        <f>'lap_2 (2)'!AZ42</f>
        <v>9.1343815853460845E-3</v>
      </c>
      <c r="Y38">
        <f>'lap_2 (2)'!BA42</f>
        <v>2.194034689576917E-2</v>
      </c>
      <c r="Z38">
        <f>'lap_2 (2)'!BB42</f>
        <v>4.9846004214621495E-3</v>
      </c>
      <c r="AA38">
        <f>'lap_2 (2)'!BC42</f>
        <v>4.6377046522937268E-2</v>
      </c>
      <c r="AB38">
        <f>'lap_2 (2)'!BD42</f>
        <v>5.4660398768033719E-2</v>
      </c>
      <c r="AC38">
        <f>'lap_2 (2)'!BE42</f>
        <v>1.7458259037121088E-2</v>
      </c>
      <c r="AD38">
        <f>'lap_2 (2)'!BF42</f>
        <v>2.4315124007132437E-5</v>
      </c>
      <c r="AE38">
        <f>'lap_2 (2)'!BG42</f>
        <v>1.0658129356459718E-2</v>
      </c>
      <c r="AF38">
        <f>'lap_2 (2)'!BH42</f>
        <v>7.4485329875182364E-3</v>
      </c>
      <c r="AG38">
        <f>'lap_2 (2)'!BI42</f>
        <v>1.2019776300859134E-2</v>
      </c>
      <c r="AH38">
        <f>'lap_2 (2)'!BJ42</f>
        <v>1.1209272167288052E-2</v>
      </c>
    </row>
    <row r="39" spans="1:34" x14ac:dyDescent="0.3">
      <c r="A39">
        <f>'lap_2 (2)'!AC43</f>
        <v>3</v>
      </c>
      <c r="B39" t="str">
        <f>'lap_2 (2)'!AD43</f>
        <v>2022</v>
      </c>
      <c r="C39">
        <f>'lap_2 (2)'!AE43</f>
        <v>1.4342782139392309E-3</v>
      </c>
      <c r="D39">
        <f>'lap_2 (2)'!AF43</f>
        <v>1.1511401341909816E-2</v>
      </c>
      <c r="E39">
        <f>'lap_2 (2)'!AG43</f>
        <v>1.0842892198824403E-5</v>
      </c>
      <c r="F39">
        <f>'lap_2 (2)'!AH43</f>
        <v>0.53332355027270284</v>
      </c>
      <c r="G39">
        <f>'lap_2 (2)'!AI43</f>
        <v>4.1276363310261618E-2</v>
      </c>
      <c r="H39">
        <f>'lap_2 (2)'!AJ43</f>
        <v>8.3759304098287149E-2</v>
      </c>
      <c r="I39">
        <f>'lap_2 (2)'!AK43</f>
        <v>0.26502311248073962</v>
      </c>
      <c r="J39">
        <f>'lap_2 (2)'!AL43</f>
        <v>0.14295497346344804</v>
      </c>
      <c r="K39">
        <f>'lap_2 (2)'!AM43</f>
        <v>4.3942247332077839E-3</v>
      </c>
      <c r="L39">
        <f>'lap_2 (2)'!AN43</f>
        <v>2.5435957639347471E-3</v>
      </c>
      <c r="M39">
        <f>'lap_2 (2)'!AO43</f>
        <v>1.2554927809165098E-3</v>
      </c>
      <c r="N39">
        <f>'lap_2 (2)'!AP43</f>
        <v>8.1525505254318814E-5</v>
      </c>
      <c r="O39">
        <f>'lap_2 (2)'!AQ43</f>
        <v>1.0728756491468356E-2</v>
      </c>
      <c r="P39">
        <f>'lap_2 (2)'!AR43</f>
        <v>6.5220404203455051E-5</v>
      </c>
      <c r="Q39">
        <f>'lap_2 (2)'!AS43</f>
        <v>9.4569586095009824E-3</v>
      </c>
      <c r="R39">
        <f>'lap_2 (2)'!AT43</f>
        <v>9.9461116410268962E-4</v>
      </c>
      <c r="S39">
        <f>'lap_2 (2)'!AU43</f>
        <v>2.1196631366122892E-4</v>
      </c>
      <c r="T39">
        <f>'lap_2 (2)'!AV43</f>
        <v>1.6402931657168947E-2</v>
      </c>
      <c r="U39">
        <f>'lap_2 (2)'!AW43</f>
        <v>0.22183089979700149</v>
      </c>
      <c r="V39">
        <f>'lap_2 (2)'!AX43</f>
        <v>2.8868181410554292E-2</v>
      </c>
      <c r="W39">
        <f>'lap_2 (2)'!AY43</f>
        <v>9.0167208811276611E-3</v>
      </c>
      <c r="X39">
        <f>'lap_2 (2)'!AZ43</f>
        <v>9.4488060589755507E-3</v>
      </c>
      <c r="Y39">
        <f>'lap_2 (2)'!BA43</f>
        <v>2.109880075981771E-2</v>
      </c>
      <c r="Z39">
        <f>'lap_2 (2)'!BB43</f>
        <v>4.8100048100048103E-3</v>
      </c>
      <c r="AA39">
        <f>'lap_2 (2)'!BC43</f>
        <v>4.6974996127538499E-2</v>
      </c>
      <c r="AB39">
        <f>'lap_2 (2)'!BD43</f>
        <v>5.366008755839264E-2</v>
      </c>
      <c r="AC39">
        <f>'lap_2 (2)'!BE43</f>
        <v>1.6647508172931903E-2</v>
      </c>
      <c r="AD39">
        <f>'lap_2 (2)'!BF43</f>
        <v>2.4457651576295644E-5</v>
      </c>
      <c r="AE39">
        <f>'lap_2 (2)'!BG43</f>
        <v>1.0549400379908855E-2</v>
      </c>
      <c r="AF39">
        <f>'lap_2 (2)'!BH43</f>
        <v>7.6878551454822638E-3</v>
      </c>
      <c r="AG39">
        <f>'lap_2 (2)'!BI43</f>
        <v>1.204946967658832E-2</v>
      </c>
      <c r="AH39">
        <f>'lap_2 (2)'!BJ43</f>
        <v>1.1658147251367591E-2</v>
      </c>
    </row>
    <row r="40" spans="1:34" x14ac:dyDescent="0.3">
      <c r="A40">
        <f>'lap_2 (2)'!AC44</f>
        <v>3</v>
      </c>
      <c r="B40" t="str">
        <f>'lap_2 (2)'!AD44</f>
        <v>2023</v>
      </c>
      <c r="C40">
        <f>'lap_2 (2)'!AE44</f>
        <v>1.466956856135298E-3</v>
      </c>
      <c r="D40">
        <f>'lap_2 (2)'!AF44</f>
        <v>1.2117592191066855E-2</v>
      </c>
      <c r="E40">
        <f>'lap_2 (2)'!AG44</f>
        <v>1.1373027107078276E-5</v>
      </c>
      <c r="F40">
        <f>'lap_2 (2)'!AH44</f>
        <v>0.53850056046932149</v>
      </c>
      <c r="G40">
        <f>'lap_2 (2)'!AI44</f>
        <v>4.1532004025560676E-2</v>
      </c>
      <c r="H40">
        <f>'lap_2 (2)'!AJ44</f>
        <v>8.260581415328222E-2</v>
      </c>
      <c r="I40">
        <f>'lap_2 (2)'!AK44</f>
        <v>0.26589155532282216</v>
      </c>
      <c r="J40">
        <f>'lap_2 (2)'!AL44</f>
        <v>0.14396288629427503</v>
      </c>
      <c r="K40">
        <f>'lap_2 (2)'!AM44</f>
        <v>4.4428444022615145E-3</v>
      </c>
      <c r="L40">
        <f>'lap_2 (2)'!AN44</f>
        <v>2.6837071159148741E-3</v>
      </c>
      <c r="M40">
        <f>'lap_2 (2)'!AO44</f>
        <v>1.2927613546175308E-3</v>
      </c>
      <c r="N40">
        <f>'lap_2 (2)'!AP44</f>
        <v>1.0636644056979684E-4</v>
      </c>
      <c r="O40">
        <f>'lap_2 (2)'!AQ44</f>
        <v>1.0571187785859809E-2</v>
      </c>
      <c r="P40">
        <f>'lap_2 (2)'!AR44</f>
        <v>5.7274237229890606E-5</v>
      </c>
      <c r="Q40">
        <f>'lap_2 (2)'!AS44</f>
        <v>9.2211521940123876E-3</v>
      </c>
      <c r="R40">
        <f>'lap_2 (2)'!AT44</f>
        <v>1.0882105073679216E-3</v>
      </c>
      <c r="S40">
        <f>'lap_2 (2)'!AU44</f>
        <v>2.045508472496093E-4</v>
      </c>
      <c r="T40">
        <f>'lap_2 (2)'!AV44</f>
        <v>1.7092268796177354E-2</v>
      </c>
      <c r="U40">
        <f>'lap_2 (2)'!AW44</f>
        <v>0.22255950384146492</v>
      </c>
      <c r="V40">
        <f>'lap_2 (2)'!AX44</f>
        <v>2.9201678953354224E-2</v>
      </c>
      <c r="W40">
        <f>'lap_2 (2)'!AY44</f>
        <v>9.8020766002012774E-3</v>
      </c>
      <c r="X40">
        <f>'lap_2 (2)'!AZ44</f>
        <v>9.9002610068810899E-3</v>
      </c>
      <c r="Y40">
        <f>'lap_2 (2)'!BA44</f>
        <v>2.0766002012780338E-2</v>
      </c>
      <c r="Z40">
        <f>'lap_2 (2)'!BB44</f>
        <v>4.5573928767212958E-3</v>
      </c>
      <c r="AA40">
        <f>'lap_2 (2)'!BC44</f>
        <v>4.5402106055523285E-2</v>
      </c>
      <c r="AB40">
        <f>'lap_2 (2)'!BD44</f>
        <v>5.2815028759849121E-2</v>
      </c>
      <c r="AC40">
        <f>'lap_2 (2)'!BE44</f>
        <v>1.7043176592837446E-2</v>
      </c>
      <c r="AD40">
        <f>'lap_2 (2)'!BF44</f>
        <v>2.4546101669953118E-5</v>
      </c>
      <c r="AE40">
        <f>'lap_2 (2)'!BG44</f>
        <v>1.0882105073679215E-2</v>
      </c>
      <c r="AF40">
        <f>'lap_2 (2)'!BH44</f>
        <v>8.0265752460746687E-3</v>
      </c>
      <c r="AG40">
        <f>'lap_2 (2)'!BI44</f>
        <v>1.1962133547157153E-2</v>
      </c>
      <c r="AH40">
        <f>'lap_2 (2)'!BJ44</f>
        <v>1.2690334563365761E-2</v>
      </c>
    </row>
    <row r="41" spans="1:34" x14ac:dyDescent="0.3">
      <c r="A41">
        <f>'lap_3 (2)'!AC32</f>
        <v>4</v>
      </c>
      <c r="B41" t="str">
        <f>'lap_3 (2)'!AD32</f>
        <v>2011</v>
      </c>
      <c r="C41">
        <f>'lap_3 (2)'!AE32</f>
        <v>1.0594328238133547E-3</v>
      </c>
      <c r="D41">
        <f>'lap_3 (2)'!AF32</f>
        <v>2.9485116653258245E-2</v>
      </c>
      <c r="E41">
        <f>'lap_3 (2)'!AG32</f>
        <v>3.4392598551890586E-5</v>
      </c>
      <c r="F41">
        <f>'lap_3 (2)'!AH32</f>
        <v>0.47720233306516491</v>
      </c>
      <c r="G41">
        <f>'lap_3 (2)'!AI32</f>
        <v>3.8264279967819788E-2</v>
      </c>
      <c r="H41">
        <f>'lap_3 (2)'!AJ32</f>
        <v>6.6572807723250207E-2</v>
      </c>
      <c r="I41">
        <f>'lap_3 (2)'!AK32</f>
        <v>0.15502815768302494</v>
      </c>
      <c r="J41">
        <f>'lap_3 (2)'!AL32</f>
        <v>4.2166130329847146E-2</v>
      </c>
      <c r="K41">
        <f>'lap_3 (2)'!AM32</f>
        <v>1.4481094127111827E-3</v>
      </c>
      <c r="L41">
        <f>'lap_3 (2)'!AN32</f>
        <v>6.0337892196299272E-4</v>
      </c>
      <c r="M41">
        <f>'lap_3 (2)'!AO32</f>
        <v>2.9163314561544648E-4</v>
      </c>
      <c r="N41">
        <f>'lap_3 (2)'!AP32</f>
        <v>2.0112630732099758E-5</v>
      </c>
      <c r="O41">
        <f>'lap_3 (2)'!AQ32</f>
        <v>8.8193885760257437E-3</v>
      </c>
      <c r="P41">
        <f>'lap_3 (2)'!AR32</f>
        <v>3.0168946098149639E-5</v>
      </c>
      <c r="Q41">
        <f>'lap_3 (2)'!AS32</f>
        <v>8.3266291230892995E-3</v>
      </c>
      <c r="R41">
        <f>'lap_3 (2)'!AT32</f>
        <v>2.2123893805309734E-4</v>
      </c>
      <c r="S41">
        <f>'lap_3 (2)'!AU32</f>
        <v>2.4135156878519711E-4</v>
      </c>
      <c r="T41">
        <f>'lap_3 (2)'!AV32</f>
        <v>1.0549074818986324E-2</v>
      </c>
      <c r="U41">
        <f>'lap_3 (2)'!AW32</f>
        <v>0.12467819790828641</v>
      </c>
      <c r="V41">
        <f>'lap_3 (2)'!AX32</f>
        <v>2.7725261464199517E-2</v>
      </c>
      <c r="W41">
        <f>'lap_3 (2)'!AY32</f>
        <v>6.0438455349959772E-3</v>
      </c>
      <c r="X41">
        <f>'lap_3 (2)'!AZ32</f>
        <v>5.4304102976669346E-3</v>
      </c>
      <c r="Y41">
        <f>'lap_3 (2)'!BA32</f>
        <v>9.9758648431214798E-3</v>
      </c>
      <c r="Z41">
        <f>'lap_3 (2)'!BB32</f>
        <v>5.7723250201126303E-3</v>
      </c>
      <c r="AA41">
        <f>'lap_3 (2)'!BC32</f>
        <v>2.3642397425583266E-2</v>
      </c>
      <c r="AB41">
        <f>'lap_3 (2)'!BD32</f>
        <v>2.3994368463395012E-2</v>
      </c>
      <c r="AC41">
        <f>'lap_3 (2)'!BE32</f>
        <v>1.1373692679002413E-2</v>
      </c>
      <c r="AD41">
        <f>'lap_3 (2)'!BF32</f>
        <v>2.0112630732099758E-5</v>
      </c>
      <c r="AE41">
        <f>'lap_3 (2)'!BG32</f>
        <v>4.9678197908286405E-3</v>
      </c>
      <c r="AF41">
        <f>'lap_3 (2)'!BH32</f>
        <v>2.4637972646822204E-3</v>
      </c>
      <c r="AG41">
        <f>'lap_3 (2)'!BI32</f>
        <v>5.4102976669348352E-3</v>
      </c>
      <c r="AH41">
        <f>'lap_3 (2)'!BJ32</f>
        <v>6.64722445695897E-3</v>
      </c>
    </row>
    <row r="42" spans="1:34" x14ac:dyDescent="0.3">
      <c r="A42">
        <f>'lap_3 (2)'!AC33</f>
        <v>4</v>
      </c>
      <c r="B42" t="str">
        <f>'lap_3 (2)'!AD33</f>
        <v>2012</v>
      </c>
      <c r="C42">
        <f>'lap_3 (2)'!AE33</f>
        <v>1.0799895254209975E-3</v>
      </c>
      <c r="D42">
        <f>'lap_3 (2)'!AF33</f>
        <v>2.8976311336717429E-2</v>
      </c>
      <c r="E42">
        <f>'lap_3 (2)'!AG33</f>
        <v>3.3840947546531304E-5</v>
      </c>
      <c r="F42">
        <f>'lap_3 (2)'!AH33</f>
        <v>0.47413584723229391</v>
      </c>
      <c r="G42">
        <f>'lap_3 (2)'!AI33</f>
        <v>3.9843687051808879E-2</v>
      </c>
      <c r="H42">
        <f>'lap_3 (2)'!AJ33</f>
        <v>6.7581177987269356E-2</v>
      </c>
      <c r="I42">
        <f>'lap_3 (2)'!AK33</f>
        <v>0.15461082910321489</v>
      </c>
      <c r="J42">
        <f>'lap_3 (2)'!AL33</f>
        <v>4.3257996938199983E-2</v>
      </c>
      <c r="K42">
        <f>'lap_3 (2)'!AM33</f>
        <v>1.4906131657400692E-3</v>
      </c>
      <c r="L42">
        <f>'lap_3 (2)'!AN33</f>
        <v>6.1437434533881234E-4</v>
      </c>
      <c r="M42">
        <f>'lap_3 (2)'!AO33</f>
        <v>3.2229473853839335E-4</v>
      </c>
      <c r="N42">
        <f>'lap_3 (2)'!AP33</f>
        <v>2.0143421158649584E-5</v>
      </c>
      <c r="O42">
        <f>'lap_3 (2)'!AQ33</f>
        <v>8.6113125453226979E-3</v>
      </c>
      <c r="P42">
        <f>'lap_3 (2)'!AR33</f>
        <v>2.0143421158649584E-5</v>
      </c>
      <c r="Q42">
        <f>'lap_3 (2)'!AS33</f>
        <v>8.1278704375151081E-3</v>
      </c>
      <c r="R42">
        <f>'lap_3 (2)'!AT33</f>
        <v>2.1150592216582064E-4</v>
      </c>
      <c r="S42">
        <f>'lap_3 (2)'!AU33</f>
        <v>2.517927644831198E-4</v>
      </c>
      <c r="T42">
        <f>'lap_3 (2)'!AV33</f>
        <v>1.0222786238014665E-2</v>
      </c>
      <c r="U42">
        <f>'lap_3 (2)'!AW33</f>
        <v>0.1247985657884135</v>
      </c>
      <c r="V42">
        <f>'lap_3 (2)'!AX33</f>
        <v>2.7515913302715331E-2</v>
      </c>
      <c r="W42">
        <f>'lap_3 (2)'!AY33</f>
        <v>5.8516638465877045E-3</v>
      </c>
      <c r="X42">
        <f>'lap_3 (2)'!AZ33</f>
        <v>5.5092256868906619E-3</v>
      </c>
      <c r="Y42">
        <f>'lap_3 (2)'!BA33</f>
        <v>9.9105632100555952E-3</v>
      </c>
      <c r="Z42">
        <f>'lap_3 (2)'!BB33</f>
        <v>5.5092256868906619E-3</v>
      </c>
      <c r="AA42">
        <f>'lap_3 (2)'!BC33</f>
        <v>2.3940456047055032E-2</v>
      </c>
      <c r="AB42">
        <f>'lap_3 (2)'!BD33</f>
        <v>2.3839738941261783E-2</v>
      </c>
      <c r="AC42">
        <f>'lap_3 (2)'!BE33</f>
        <v>1.1209813874788494E-2</v>
      </c>
      <c r="AD42">
        <f>'lap_3 (2)'!BF33</f>
        <v>3.0215131737974378E-5</v>
      </c>
      <c r="AE42">
        <f>'lap_3 (2)'!BG33</f>
        <v>5.1365723954556438E-3</v>
      </c>
      <c r="AF42">
        <f>'lap_3 (2)'!BH33</f>
        <v>2.6186447506244461E-3</v>
      </c>
      <c r="AG42">
        <f>'lap_3 (2)'!BI33</f>
        <v>5.6099427926839095E-3</v>
      </c>
      <c r="AH42">
        <f>'lap_3 (2)'!BJ33</f>
        <v>6.7077592458303116E-3</v>
      </c>
    </row>
    <row r="43" spans="1:34" x14ac:dyDescent="0.3">
      <c r="A43">
        <f>'lap_3 (2)'!AC34</f>
        <v>4</v>
      </c>
      <c r="B43" t="str">
        <f>'lap_3 (2)'!AD34</f>
        <v>2013</v>
      </c>
      <c r="C43">
        <f>'lap_3 (2)'!AE34</f>
        <v>1.1118155561593657E-3</v>
      </c>
      <c r="D43">
        <f>'lap_3 (2)'!AF34</f>
        <v>2.4927291207519447E-2</v>
      </c>
      <c r="E43">
        <f>'lap_3 (2)'!AG34</f>
        <v>2.918415199911441E-5</v>
      </c>
      <c r="F43">
        <f>'lap_3 (2)'!AH34</f>
        <v>0.47428272398836657</v>
      </c>
      <c r="G43">
        <f>'lap_3 (2)'!AI34</f>
        <v>3.9630065714659504E-2</v>
      </c>
      <c r="H43">
        <f>'lap_3 (2)'!AJ34</f>
        <v>7.1511235898519654E-2</v>
      </c>
      <c r="I43">
        <f>'lap_3 (2)'!AK34</f>
        <v>0.15489740261047208</v>
      </c>
      <c r="J43">
        <f>'lap_3 (2)'!AL34</f>
        <v>4.3987561513147963E-2</v>
      </c>
      <c r="K43">
        <f>'lap_3 (2)'!AM34</f>
        <v>1.4290170978876712E-3</v>
      </c>
      <c r="L43">
        <f>'lap_3 (2)'!AN34</f>
        <v>6.541275448077368E-4</v>
      </c>
      <c r="M43">
        <f>'lap_3 (2)'!AO34</f>
        <v>2.8177801930179432E-4</v>
      </c>
      <c r="N43">
        <f>'lap_3 (2)'!AP34</f>
        <v>3.0190502068049391E-5</v>
      </c>
      <c r="O43">
        <f>'lap_3 (2)'!AQ34</f>
        <v>8.2520705652668336E-3</v>
      </c>
      <c r="P43">
        <f>'lap_3 (2)'!AR34</f>
        <v>3.0190502068049391E-5</v>
      </c>
      <c r="Q43">
        <f>'lap_3 (2)'!AS34</f>
        <v>7.849530537692842E-3</v>
      </c>
      <c r="R43">
        <f>'lap_3 (2)'!AT34</f>
        <v>1.6101601102959674E-4</v>
      </c>
      <c r="S43">
        <f>'lap_3 (2)'!AU34</f>
        <v>2.1133351447634574E-4</v>
      </c>
      <c r="T43">
        <f>'lap_3 (2)'!AV34</f>
        <v>9.6207066590184055E-3</v>
      </c>
      <c r="U43">
        <f>'lap_3 (2)'!AW34</f>
        <v>0.12615604464168906</v>
      </c>
      <c r="V43">
        <f>'lap_3 (2)'!AX34</f>
        <v>2.7322404371584699E-2</v>
      </c>
      <c r="W43">
        <f>'lap_3 (2)'!AY34</f>
        <v>5.7563223943080839E-3</v>
      </c>
      <c r="X43">
        <f>'lap_3 (2)'!AZ34</f>
        <v>5.4846078756956391E-3</v>
      </c>
      <c r="Y43">
        <f>'lap_3 (2)'!BA34</f>
        <v>1.0023246686592399E-2</v>
      </c>
      <c r="Z43">
        <f>'lap_3 (2)'!BB34</f>
        <v>5.2632108605299441E-3</v>
      </c>
      <c r="AA43">
        <f>'lap_3 (2)'!BC34</f>
        <v>2.4424116173051957E-2</v>
      </c>
      <c r="AB43">
        <f>'lap_3 (2)'!BD34</f>
        <v>2.3830369632380319E-2</v>
      </c>
      <c r="AC43">
        <f>'lap_3 (2)'!BE34</f>
        <v>1.142207328241202E-2</v>
      </c>
      <c r="AD43">
        <f>'lap_3 (2)'!BF34</f>
        <v>3.0190502068049391E-5</v>
      </c>
      <c r="AE43">
        <f>'lap_3 (2)'!BG34</f>
        <v>5.2330203584618944E-3</v>
      </c>
      <c r="AF43">
        <f>'lap_3 (2)'!BH34</f>
        <v>2.7573991888818444E-3</v>
      </c>
      <c r="AG43">
        <f>'lap_3 (2)'!BI34</f>
        <v>5.8972114039589811E-3</v>
      </c>
      <c r="AH43">
        <f>'lap_3 (2)'!BJ34</f>
        <v>6.9337519749620106E-3</v>
      </c>
    </row>
    <row r="44" spans="1:34" x14ac:dyDescent="0.3">
      <c r="A44">
        <f>'lap_3 (2)'!AC35</f>
        <v>4</v>
      </c>
      <c r="B44" t="str">
        <f>'lap_3 (2)'!AD35</f>
        <v>2014</v>
      </c>
      <c r="C44">
        <f>'lap_3 (2)'!AE35</f>
        <v>1.1278557114228456E-3</v>
      </c>
      <c r="D44">
        <f>'lap_3 (2)'!AF35</f>
        <v>1.9629258517034068E-2</v>
      </c>
      <c r="E44">
        <f>'lap_3 (2)'!AG35</f>
        <v>2.2945891783567135E-5</v>
      </c>
      <c r="F44">
        <f>'lap_3 (2)'!AH35</f>
        <v>0.47256513026052105</v>
      </c>
      <c r="G44">
        <f>'lap_3 (2)'!AI35</f>
        <v>4.2414829659318636E-2</v>
      </c>
      <c r="H44">
        <f>'lap_3 (2)'!AJ35</f>
        <v>7.2575150300601202E-2</v>
      </c>
      <c r="I44">
        <f>'lap_3 (2)'!AK35</f>
        <v>0.15239478957915831</v>
      </c>
      <c r="J44">
        <f>'lap_3 (2)'!AL35</f>
        <v>9.3697394789579155E-2</v>
      </c>
      <c r="K44">
        <f>'lap_3 (2)'!AM35</f>
        <v>2.7354709418837674E-3</v>
      </c>
      <c r="L44">
        <f>'lap_3 (2)'!AN35</f>
        <v>1.3927855711422846E-3</v>
      </c>
      <c r="M44">
        <f>'lap_3 (2)'!AO35</f>
        <v>4.8096192384769541E-4</v>
      </c>
      <c r="N44">
        <f>'lap_3 (2)'!AP35</f>
        <v>3.0060120240480963E-5</v>
      </c>
      <c r="O44">
        <f>'lap_3 (2)'!AQ35</f>
        <v>7.935871743486974E-3</v>
      </c>
      <c r="P44">
        <f>'lap_3 (2)'!AR35</f>
        <v>2.004008016032064E-5</v>
      </c>
      <c r="Q44">
        <f>'lap_3 (2)'!AS35</f>
        <v>7.575150300601202E-3</v>
      </c>
      <c r="R44">
        <f>'lap_3 (2)'!AT35</f>
        <v>1.2024048096192385E-4</v>
      </c>
      <c r="S44">
        <f>'lap_3 (2)'!AU35</f>
        <v>2.2044088176352705E-4</v>
      </c>
      <c r="T44">
        <f>'lap_3 (2)'!AV35</f>
        <v>9.1883767535070136E-3</v>
      </c>
      <c r="U44">
        <f>'lap_3 (2)'!AW35</f>
        <v>0.12447895791583166</v>
      </c>
      <c r="V44">
        <f>'lap_3 (2)'!AX35</f>
        <v>2.5971943887775552E-2</v>
      </c>
      <c r="W44">
        <f>'lap_3 (2)'!AY35</f>
        <v>5.4308617234468939E-3</v>
      </c>
      <c r="X44">
        <f>'lap_3 (2)'!AZ35</f>
        <v>5.3306613226452903E-3</v>
      </c>
      <c r="Y44">
        <f>'lap_3 (2)'!BA35</f>
        <v>1.0090180360721443E-2</v>
      </c>
      <c r="Z44">
        <f>'lap_3 (2)'!BB35</f>
        <v>5.040080160320641E-3</v>
      </c>
      <c r="AA44">
        <f>'lap_3 (2)'!BC35</f>
        <v>2.3917835671342685E-2</v>
      </c>
      <c r="AB44">
        <f>'lap_3 (2)'!BD35</f>
        <v>2.3897795591182366E-2</v>
      </c>
      <c r="AC44">
        <f>'lap_3 (2)'!BE35</f>
        <v>1.1062124248496993E-2</v>
      </c>
      <c r="AD44">
        <f>'lap_3 (2)'!BF35</f>
        <v>2.004008016032064E-5</v>
      </c>
      <c r="AE44">
        <f>'lap_3 (2)'!BG35</f>
        <v>5.1803607214428856E-3</v>
      </c>
      <c r="AF44">
        <f>'lap_3 (2)'!BH35</f>
        <v>2.9759519038076152E-3</v>
      </c>
      <c r="AG44">
        <f>'lap_3 (2)'!BI35</f>
        <v>5.8517034068136268E-3</v>
      </c>
      <c r="AH44">
        <f>'lap_3 (2)'!BJ35</f>
        <v>7.6252505010020039E-3</v>
      </c>
    </row>
    <row r="45" spans="1:34" x14ac:dyDescent="0.3">
      <c r="A45">
        <f>'lap_3 (2)'!AC36</f>
        <v>4</v>
      </c>
      <c r="B45" t="str">
        <f>'lap_3 (2)'!AD36</f>
        <v>2015</v>
      </c>
      <c r="C45">
        <f>'lap_3 (2)'!AE36</f>
        <v>1.1474210584332943E-3</v>
      </c>
      <c r="D45">
        <f>'lap_3 (2)'!AF36</f>
        <v>1.8709476996462537E-2</v>
      </c>
      <c r="E45">
        <f>'lap_3 (2)'!AG36</f>
        <v>2.1846095261000714E-5</v>
      </c>
      <c r="F45">
        <f>'lap_3 (2)'!AH36</f>
        <v>0.47266732806221129</v>
      </c>
      <c r="G45">
        <f>'lap_3 (2)'!AI36</f>
        <v>4.1597771297437594E-2</v>
      </c>
      <c r="H45">
        <f>'lap_3 (2)'!AJ36</f>
        <v>7.4176512441251036E-2</v>
      </c>
      <c r="I45">
        <f>'lap_3 (2)'!AK36</f>
        <v>0.14869374379941677</v>
      </c>
      <c r="J45">
        <f>'lap_3 (2)'!AL36</f>
        <v>9.0871739370070856E-2</v>
      </c>
      <c r="K45">
        <f>'lap_3 (2)'!AM36</f>
        <v>2.6255398891661405E-3</v>
      </c>
      <c r="L45">
        <f>'lap_3 (2)'!AN36</f>
        <v>1.3428333784284842E-3</v>
      </c>
      <c r="M45">
        <f>'lap_3 (2)'!AO36</f>
        <v>4.6097265229634528E-4</v>
      </c>
      <c r="N45">
        <f>'lap_3 (2)'!AP36</f>
        <v>4.0084578460551762E-5</v>
      </c>
      <c r="O45">
        <f>'lap_3 (2)'!AQ36</f>
        <v>7.6862179198108008E-3</v>
      </c>
      <c r="P45">
        <f>'lap_3 (2)'!AR36</f>
        <v>3.0063433845413825E-5</v>
      </c>
      <c r="Q45">
        <f>'lap_3 (2)'!AS36</f>
        <v>7.3054144244355593E-3</v>
      </c>
      <c r="R45">
        <f>'lap_3 (2)'!AT36</f>
        <v>7.0148012305965593E-5</v>
      </c>
      <c r="S45">
        <f>'lap_3 (2)'!AU36</f>
        <v>2.8059204922386237E-4</v>
      </c>
      <c r="T45">
        <f>'lap_3 (2)'!AV36</f>
        <v>8.5580575013278013E-3</v>
      </c>
      <c r="U45">
        <f>'lap_3 (2)'!AW36</f>
        <v>0.1217068013508503</v>
      </c>
      <c r="V45">
        <f>'lap_3 (2)'!AX36</f>
        <v>2.4060768220946195E-2</v>
      </c>
      <c r="W45">
        <f>'lap_3 (2)'!AY36</f>
        <v>4.9704877291084186E-3</v>
      </c>
      <c r="X45">
        <f>'lap_3 (2)'!AZ36</f>
        <v>5.0606780306446603E-3</v>
      </c>
      <c r="Y45">
        <f>'lap_3 (2)'!BA36</f>
        <v>1.0141398350519597E-2</v>
      </c>
      <c r="Z45">
        <f>'lap_3 (2)'!BB36</f>
        <v>4.8502339937267639E-3</v>
      </c>
      <c r="AA45">
        <f>'lap_3 (2)'!BC36</f>
        <v>2.4020683642485646E-2</v>
      </c>
      <c r="AB45">
        <f>'lap_3 (2)'!BD36</f>
        <v>2.4070789365561333E-2</v>
      </c>
      <c r="AC45">
        <f>'lap_3 (2)'!BE36</f>
        <v>1.0181482928980148E-2</v>
      </c>
      <c r="AD45">
        <f>'lap_3 (2)'!BF36</f>
        <v>1.002114461513794E-5</v>
      </c>
      <c r="AE45">
        <f>'lap_3 (2)'!BG36</f>
        <v>5.4414815260199019E-3</v>
      </c>
      <c r="AF45">
        <f>'lap_3 (2)'!BH36</f>
        <v>3.0464279630019343E-3</v>
      </c>
      <c r="AG45">
        <f>'lap_3 (2)'!BI36</f>
        <v>5.74211586447404E-3</v>
      </c>
      <c r="AH45">
        <f>'lap_3 (2)'!BJ36</f>
        <v>7.7663870767319043E-3</v>
      </c>
    </row>
    <row r="46" spans="1:34" x14ac:dyDescent="0.3">
      <c r="A46">
        <f>'lap_3 (2)'!AC37</f>
        <v>4</v>
      </c>
      <c r="B46" t="str">
        <f>'lap_3 (2)'!AD37</f>
        <v>2016</v>
      </c>
      <c r="C46">
        <f>'lap_3 (2)'!AE37</f>
        <v>1.2059734000181501E-3</v>
      </c>
      <c r="D46">
        <f>'lap_3 (2)'!AF37</f>
        <v>1.6163673580510823E-2</v>
      </c>
      <c r="E46">
        <f>'lap_3 (2)'!AG37</f>
        <v>1.8956772508646505E-5</v>
      </c>
      <c r="F46">
        <f>'lap_3 (2)'!AH37</f>
        <v>0.47600657437004024</v>
      </c>
      <c r="G46">
        <f>'lap_3 (2)'!AI37</f>
        <v>4.1714982908654573E-2</v>
      </c>
      <c r="H46">
        <f>'lap_3 (2)'!AJ37</f>
        <v>7.5998507658334422E-2</v>
      </c>
      <c r="I46">
        <f>'lap_3 (2)'!AK37</f>
        <v>0.14753007370957821</v>
      </c>
      <c r="J46">
        <f>'lap_3 (2)'!AL37</f>
        <v>9.9603722787452234E-2</v>
      </c>
      <c r="K46">
        <f>'lap_3 (2)'!AM37</f>
        <v>2.571264356225989E-3</v>
      </c>
      <c r="L46">
        <f>'lap_3 (2)'!AN37</f>
        <v>1.3713409899871942E-3</v>
      </c>
      <c r="M46">
        <f>'lap_3 (2)'!AO37</f>
        <v>5.1425287124519782E-4</v>
      </c>
      <c r="N46">
        <f>'lap_3 (2)'!AP37</f>
        <v>3.0250168896776339E-5</v>
      </c>
      <c r="O46">
        <f>'lap_3 (2)'!AQ37</f>
        <v>7.5827090034586023E-3</v>
      </c>
      <c r="P46">
        <f>'lap_3 (2)'!AR37</f>
        <v>0</v>
      </c>
      <c r="Q46">
        <f>'lap_3 (2)'!AS37</f>
        <v>7.1995401974327689E-3</v>
      </c>
      <c r="R46">
        <f>'lap_3 (2)'!AT37</f>
        <v>1.1091728595484658E-4</v>
      </c>
      <c r="S46">
        <f>'lap_3 (2)'!AU37</f>
        <v>2.7225152007098708E-4</v>
      </c>
      <c r="T46">
        <f>'lap_3 (2)'!AV37</f>
        <v>8.0465449265425069E-3</v>
      </c>
      <c r="U46">
        <f>'lap_3 (2)'!AW37</f>
        <v>0.12111159287306021</v>
      </c>
      <c r="V46">
        <f>'lap_3 (2)'!AX37</f>
        <v>2.2485958879937078E-2</v>
      </c>
      <c r="W46">
        <f>'lap_3 (2)'!AY37</f>
        <v>4.9408609198068019E-3</v>
      </c>
      <c r="X46">
        <f>'lap_3 (2)'!AZ37</f>
        <v>4.6786927893680743E-3</v>
      </c>
      <c r="Y46">
        <f>'lap_3 (2)'!BA37</f>
        <v>1.0567392334607201E-2</v>
      </c>
      <c r="Z46">
        <f>'lap_3 (2)'!BB37</f>
        <v>4.6081090619422629E-3</v>
      </c>
      <c r="AA46">
        <f>'lap_3 (2)'!BC37</f>
        <v>2.4522803585653355E-2</v>
      </c>
      <c r="AB46">
        <f>'lap_3 (2)'!BD37</f>
        <v>2.3756465973601686E-2</v>
      </c>
      <c r="AC46">
        <f>'lap_3 (2)'!BE37</f>
        <v>1.0103556411523298E-2</v>
      </c>
      <c r="AD46">
        <f>'lap_3 (2)'!BF37</f>
        <v>1.0083389632258781E-5</v>
      </c>
      <c r="AE46">
        <f>'lap_3 (2)'!BG37</f>
        <v>5.6567815836971753E-3</v>
      </c>
      <c r="AF46">
        <f>'lap_3 (2)'!BH37</f>
        <v>3.1964345134260332E-3</v>
      </c>
      <c r="AG46">
        <f>'lap_3 (2)'!BI37</f>
        <v>6.2416181823681848E-3</v>
      </c>
      <c r="AH46">
        <f>'lap_3 (2)'!BJ37</f>
        <v>7.9255442509554019E-3</v>
      </c>
    </row>
    <row r="47" spans="1:34" x14ac:dyDescent="0.3">
      <c r="A47">
        <f>'lap_3 (2)'!AC38</f>
        <v>4</v>
      </c>
      <c r="B47" t="str">
        <f>'lap_3 (2)'!AD38</f>
        <v>2017</v>
      </c>
      <c r="C47">
        <f>'lap_3 (2)'!AE38</f>
        <v>1.2737687072061532E-3</v>
      </c>
      <c r="D47">
        <f>'lap_3 (2)'!AF38</f>
        <v>1.4141681333998027E-2</v>
      </c>
      <c r="E47">
        <f>'lap_3 (2)'!AG38</f>
        <v>1.6786887914458089E-5</v>
      </c>
      <c r="F47">
        <f>'lap_3 (2)'!AH38</f>
        <v>0.48062386179813005</v>
      </c>
      <c r="G47">
        <f>'lap_3 (2)'!AI38</f>
        <v>4.1784090099805681E-2</v>
      </c>
      <c r="H47">
        <f>'lap_3 (2)'!AJ38</f>
        <v>7.558169110091463E-2</v>
      </c>
      <c r="I47">
        <f>'lap_3 (2)'!AK38</f>
        <v>0.14799930817674051</v>
      </c>
      <c r="J47">
        <f>'lap_3 (2)'!AL38</f>
        <v>0.101331759774547</v>
      </c>
      <c r="K47">
        <f>'lap_3 (2)'!AM38</f>
        <v>2.5434678658269832E-3</v>
      </c>
      <c r="L47">
        <f>'lap_3 (2)'!AN38</f>
        <v>1.3124294187667233E-3</v>
      </c>
      <c r="M47">
        <f>'lap_3 (2)'!AO38</f>
        <v>5.5956293048193629E-4</v>
      </c>
      <c r="N47">
        <f>'lap_3 (2)'!AP38</f>
        <v>3.0521614389923798E-5</v>
      </c>
      <c r="O47">
        <f>'lap_3 (2)'!AQ38</f>
        <v>7.4167522967514832E-3</v>
      </c>
      <c r="P47">
        <f>'lap_3 (2)'!AR38</f>
        <v>3.0521614389923798E-5</v>
      </c>
      <c r="Q47">
        <f>'lap_3 (2)'!AS38</f>
        <v>7.0810145384623208E-3</v>
      </c>
      <c r="R47">
        <f>'lap_3 (2)'!AT38</f>
        <v>8.1390971706463467E-5</v>
      </c>
      <c r="S47">
        <f>'lap_3 (2)'!AU38</f>
        <v>2.238251721927745E-4</v>
      </c>
      <c r="T47">
        <f>'lap_3 (2)'!AV38</f>
        <v>8.078053941866498E-3</v>
      </c>
      <c r="U47">
        <f>'lap_3 (2)'!AW38</f>
        <v>0.12185245851603911</v>
      </c>
      <c r="V47">
        <f>'lap_3 (2)'!AX38</f>
        <v>2.1049740057584112E-2</v>
      </c>
      <c r="W47">
        <f>'lap_3 (2)'!AY38</f>
        <v>4.8732844309244995E-3</v>
      </c>
      <c r="X47">
        <f>'lap_3 (2)'!AZ38</f>
        <v>4.7918934592180362E-3</v>
      </c>
      <c r="Y47">
        <f>'lap_3 (2)'!BA38</f>
        <v>1.0763956008179794E-2</v>
      </c>
      <c r="Z47">
        <f>'lap_3 (2)'!BB38</f>
        <v>4.5884160299518775E-3</v>
      </c>
      <c r="AA47">
        <f>'lap_3 (2)'!BC38</f>
        <v>2.4742855398764894E-2</v>
      </c>
      <c r="AB47">
        <f>'lap_3 (2)'!BD38</f>
        <v>2.4569899583888659E-2</v>
      </c>
      <c r="AC47">
        <f>'lap_3 (2)'!BE38</f>
        <v>9.9195246767252339E-3</v>
      </c>
      <c r="AD47">
        <f>'lap_3 (2)'!BF38</f>
        <v>1.0173871463307933E-5</v>
      </c>
      <c r="AE47">
        <f>'lap_3 (2)'!BG38</f>
        <v>6.1958877211545308E-3</v>
      </c>
      <c r="AF47">
        <f>'lap_3 (2)'!BH38</f>
        <v>3.3472037114283099E-3</v>
      </c>
      <c r="AG47">
        <f>'lap_3 (2)'!BI38</f>
        <v>6.4400606362739216E-3</v>
      </c>
      <c r="AH47">
        <f>'lap_3 (2)'!BJ38</f>
        <v>7.945793612843496E-3</v>
      </c>
    </row>
    <row r="48" spans="1:34" x14ac:dyDescent="0.3">
      <c r="A48">
        <f>'lap_3 (2)'!AC39</f>
        <v>4</v>
      </c>
      <c r="B48" t="str">
        <f>'lap_3 (2)'!AD39</f>
        <v>2018</v>
      </c>
      <c r="C48">
        <f>'lap_3 (2)'!AE39</f>
        <v>1.3780025284450062E-3</v>
      </c>
      <c r="D48">
        <f>'lap_3 (2)'!AF39</f>
        <v>1.1563010699639234E-2</v>
      </c>
      <c r="E48">
        <f>'lap_3 (2)'!AG39</f>
        <v>1.3772830522236956E-5</v>
      </c>
      <c r="F48">
        <f>'lap_3 (2)'!AH39</f>
        <v>0.48724985353519779</v>
      </c>
      <c r="G48">
        <f>'lap_3 (2)'!AI39</f>
        <v>4.2469653520808281E-2</v>
      </c>
      <c r="H48">
        <f>'lap_3 (2)'!AJ39</f>
        <v>7.6418652934949066E-2</v>
      </c>
      <c r="I48">
        <f>'lap_3 (2)'!AK39</f>
        <v>0.1528784187968302</v>
      </c>
      <c r="J48">
        <f>'lap_3 (2)'!AL39</f>
        <v>0.10595829093562743</v>
      </c>
      <c r="K48">
        <f>'lap_3 (2)'!AM39</f>
        <v>2.5181667745880999E-3</v>
      </c>
      <c r="L48">
        <f>'lap_3 (2)'!AN39</f>
        <v>1.4081177474227335E-3</v>
      </c>
      <c r="M48">
        <f>'lap_3 (2)'!AO39</f>
        <v>5.2418981838364524E-4</v>
      </c>
      <c r="N48">
        <f>'lap_3 (2)'!AP39</f>
        <v>4.1112926932050608E-5</v>
      </c>
      <c r="O48">
        <f>'lap_3 (2)'!AQ39</f>
        <v>7.842290812288653E-3</v>
      </c>
      <c r="P48">
        <f>'lap_3 (2)'!AR39</f>
        <v>3.0834695199037954E-5</v>
      </c>
      <c r="Q48">
        <f>'lap_3 (2)'!AS39</f>
        <v>7.5031091650992364E-3</v>
      </c>
      <c r="R48">
        <f>'lap_3 (2)'!AT39</f>
        <v>1.0278231733012652E-4</v>
      </c>
      <c r="S48">
        <f>'lap_3 (2)'!AU39</f>
        <v>2.0556463466025305E-4</v>
      </c>
      <c r="T48">
        <f>'lap_3 (2)'!AV39</f>
        <v>8.8598357538569057E-3</v>
      </c>
      <c r="U48">
        <f>'lap_3 (2)'!AW39</f>
        <v>0.12511691488596302</v>
      </c>
      <c r="V48">
        <f>'lap_3 (2)'!AX39</f>
        <v>2.0032273647641659E-2</v>
      </c>
      <c r="W48">
        <f>'lap_3 (2)'!AY39</f>
        <v>5.1905070251713897E-3</v>
      </c>
      <c r="X48">
        <f>'lap_3 (2)'!AZ39</f>
        <v>4.7074301337197951E-3</v>
      </c>
      <c r="Y48">
        <f>'lap_3 (2)'!BA39</f>
        <v>1.1398558991911032E-2</v>
      </c>
      <c r="Z48">
        <f>'lap_3 (2)'!BB39</f>
        <v>4.491587267326529E-3</v>
      </c>
      <c r="AA48">
        <f>'lap_3 (2)'!BC39</f>
        <v>2.5366675917075227E-2</v>
      </c>
      <c r="AB48">
        <f>'lap_3 (2)'!BD39</f>
        <v>2.5664744637332593E-2</v>
      </c>
      <c r="AC48">
        <f>'lap_3 (2)'!BE39</f>
        <v>1.0401570513808805E-2</v>
      </c>
      <c r="AD48">
        <f>'lap_3 (2)'!BF39</f>
        <v>1.0278231733012652E-5</v>
      </c>
      <c r="AE48">
        <f>'lap_3 (2)'!BG39</f>
        <v>6.7630764803223251E-3</v>
      </c>
      <c r="AF48">
        <f>'lap_3 (2)'!BH39</f>
        <v>3.4432076305592387E-3</v>
      </c>
      <c r="AG48">
        <f>'lap_3 (2)'!BI39</f>
        <v>6.7322417851232875E-3</v>
      </c>
      <c r="AH48">
        <f>'lap_3 (2)'!BJ39</f>
        <v>8.7262187413277414E-3</v>
      </c>
    </row>
    <row r="49" spans="1:34" x14ac:dyDescent="0.3">
      <c r="A49">
        <f>'lap_3 (2)'!AC40</f>
        <v>4</v>
      </c>
      <c r="B49" t="str">
        <f>'lap_3 (2)'!AD40</f>
        <v>2019</v>
      </c>
      <c r="C49">
        <f>'lap_3 (2)'!AE40</f>
        <v>1.5131654353919414E-3</v>
      </c>
      <c r="D49">
        <f>'lap_3 (2)'!AF40</f>
        <v>1.1305498536016088E-2</v>
      </c>
      <c r="E49">
        <f>'lap_3 (2)'!AG40</f>
        <v>1.3649956757770577E-5</v>
      </c>
      <c r="F49">
        <f>'lap_3 (2)'!AH40</f>
        <v>0.49751487428494023</v>
      </c>
      <c r="G49">
        <f>'lap_3 (2)'!AI40</f>
        <v>4.229402632045097E-2</v>
      </c>
      <c r="H49">
        <f>'lap_3 (2)'!AJ40</f>
        <v>7.6783611716039216E-2</v>
      </c>
      <c r="I49">
        <f>'lap_3 (2)'!AK40</f>
        <v>0.15681820549957801</v>
      </c>
      <c r="J49">
        <f>'lap_3 (2)'!AL40</f>
        <v>0.12089068572798033</v>
      </c>
      <c r="K49">
        <f>'lap_3 (2)'!AM40</f>
        <v>2.7925102374675684E-3</v>
      </c>
      <c r="L49">
        <f>'lap_3 (2)'!AN40</f>
        <v>1.5421325191985078E-3</v>
      </c>
      <c r="M49">
        <f>'lap_3 (2)'!AO40</f>
        <v>4.7931145866980651E-4</v>
      </c>
      <c r="N49">
        <f>'lap_3 (2)'!AP40</f>
        <v>4.1679257275635351E-5</v>
      </c>
      <c r="O49">
        <f>'lap_3 (2)'!AQ40</f>
        <v>7.6377238957601777E-3</v>
      </c>
      <c r="P49">
        <f>'lap_3 (2)'!AR40</f>
        <v>2.0839628637817676E-5</v>
      </c>
      <c r="Q49">
        <f>'lap_3 (2)'!AS40</f>
        <v>7.2938700232361856E-3</v>
      </c>
      <c r="R49">
        <f>'lap_3 (2)'!AT40</f>
        <v>1.0419814318908837E-4</v>
      </c>
      <c r="S49">
        <f>'lap_3 (2)'!AU40</f>
        <v>2.1881610069708558E-4</v>
      </c>
      <c r="T49">
        <f>'lap_3 (2)'!AV40</f>
        <v>9.5862291733961307E-3</v>
      </c>
      <c r="U49">
        <f>'lap_3 (2)'!AW40</f>
        <v>0.12869512665284305</v>
      </c>
      <c r="V49">
        <f>'lap_3 (2)'!AX40</f>
        <v>1.9432953704764982E-2</v>
      </c>
      <c r="W49">
        <f>'lap_3 (2)'!AY40</f>
        <v>5.6162799178918633E-3</v>
      </c>
      <c r="X49">
        <f>'lap_3 (2)'!AZ40</f>
        <v>4.720175886465703E-3</v>
      </c>
      <c r="Y49">
        <f>'lap_3 (2)'!BA40</f>
        <v>1.1774390180366986E-2</v>
      </c>
      <c r="Z49">
        <f>'lap_3 (2)'!BB40</f>
        <v>4.0533077700555375E-3</v>
      </c>
      <c r="AA49">
        <f>'lap_3 (2)'!BC40</f>
        <v>2.6184993383417909E-2</v>
      </c>
      <c r="AB49">
        <f>'lap_3 (2)'!BD40</f>
        <v>2.6820602056871347E-2</v>
      </c>
      <c r="AC49">
        <f>'lap_3 (2)'!BE40</f>
        <v>1.0763668191432828E-2</v>
      </c>
      <c r="AD49">
        <f>'lap_3 (2)'!BF40</f>
        <v>1.0419814318908838E-5</v>
      </c>
      <c r="AE49">
        <f>'lap_3 (2)'!BG40</f>
        <v>7.0646341082201917E-3</v>
      </c>
      <c r="AF49">
        <f>'lap_3 (2)'!BH40</f>
        <v>3.7302935261693637E-3</v>
      </c>
      <c r="AG49">
        <f>'lap_3 (2)'!BI40</f>
        <v>6.9604359650311028E-3</v>
      </c>
      <c r="AH49">
        <f>'lap_3 (2)'!BJ40</f>
        <v>9.1798564149586856E-3</v>
      </c>
    </row>
    <row r="50" spans="1:34" x14ac:dyDescent="0.3">
      <c r="A50">
        <f>'lap_3 (2)'!AC41</f>
        <v>4</v>
      </c>
      <c r="B50" t="str">
        <f>'lap_3 (2)'!AD41</f>
        <v>2020</v>
      </c>
      <c r="C50">
        <f>'lap_3 (2)'!AE41</f>
        <v>1.6178842079745354E-3</v>
      </c>
      <c r="D50">
        <f>'lap_3 (2)'!AF41</f>
        <v>2.1659622458551599E-2</v>
      </c>
      <c r="E50">
        <f>'lap_3 (2)'!AG41</f>
        <v>2.634990566733771E-5</v>
      </c>
      <c r="F50">
        <f>'lap_3 (2)'!AH41</f>
        <v>0.50975473507804847</v>
      </c>
      <c r="G50">
        <f>'lap_3 (2)'!AI41</f>
        <v>4.3941102690852364E-2</v>
      </c>
      <c r="H50">
        <f>'lap_3 (2)'!AJ41</f>
        <v>7.6899564699558373E-2</v>
      </c>
      <c r="I50">
        <f>'lap_3 (2)'!AK41</f>
        <v>0.15840509290976737</v>
      </c>
      <c r="J50">
        <f>'lap_3 (2)'!AL41</f>
        <v>0.11627686372882785</v>
      </c>
      <c r="K50">
        <f>'lap_3 (2)'!AM41</f>
        <v>2.9195695479410184E-3</v>
      </c>
      <c r="L50">
        <f>'lap_3 (2)'!AN41</f>
        <v>1.5599144155063924E-3</v>
      </c>
      <c r="M50">
        <f>'lap_3 (2)'!AO41</f>
        <v>4.848382642790139E-4</v>
      </c>
      <c r="N50">
        <f>'lap_3 (2)'!AP41</f>
        <v>3.161988680080525E-5</v>
      </c>
      <c r="O50">
        <f>'lap_3 (2)'!AQ41</f>
        <v>7.5360730208585856E-3</v>
      </c>
      <c r="P50">
        <f>'lap_3 (2)'!AR41</f>
        <v>4.2159849067740338E-5</v>
      </c>
      <c r="Q50">
        <f>'lap_3 (2)'!AS41</f>
        <v>7.1460944169819875E-3</v>
      </c>
      <c r="R50">
        <f>'lap_3 (2)'!AT41</f>
        <v>1.4755947173709119E-4</v>
      </c>
      <c r="S50">
        <f>'lap_3 (2)'!AU41</f>
        <v>2.002592830717666E-4</v>
      </c>
      <c r="T50">
        <f>'lap_3 (2)'!AV41</f>
        <v>9.9497243799867192E-3</v>
      </c>
      <c r="U50">
        <f>'lap_3 (2)'!AW41</f>
        <v>0.13010529422304667</v>
      </c>
      <c r="V50">
        <f>'lap_3 (2)'!AX41</f>
        <v>1.878221275967832E-2</v>
      </c>
      <c r="W50">
        <f>'lap_3 (2)'!AY41</f>
        <v>6.5031567186989471E-3</v>
      </c>
      <c r="X50">
        <f>'lap_3 (2)'!AZ41</f>
        <v>4.5216438125151512E-3</v>
      </c>
      <c r="Y50">
        <f>'lap_3 (2)'!BA41</f>
        <v>1.1867997512568906E-2</v>
      </c>
      <c r="Z50">
        <f>'lap_3 (2)'!BB41</f>
        <v>3.8049263783635654E-3</v>
      </c>
      <c r="AA50">
        <f>'lap_3 (2)'!BC41</f>
        <v>2.5527788610516775E-2</v>
      </c>
      <c r="AB50">
        <f>'lap_3 (2)'!BD41</f>
        <v>2.7087703026023167E-2</v>
      </c>
      <c r="AC50">
        <f>'lap_3 (2)'!BE41</f>
        <v>1.1446399021891502E-2</v>
      </c>
      <c r="AD50">
        <f>'lap_3 (2)'!BF41</f>
        <v>1.0539962266935085E-5</v>
      </c>
      <c r="AE50">
        <f>'lap_3 (2)'!BG41</f>
        <v>7.1355544547150518E-3</v>
      </c>
      <c r="AF50">
        <f>'lap_3 (2)'!BH41</f>
        <v>3.9946456991683966E-3</v>
      </c>
      <c r="AG50">
        <f>'lap_3 (2)'!BI41</f>
        <v>7.0723146811134414E-3</v>
      </c>
      <c r="AH50">
        <f>'lap_3 (2)'!BJ41</f>
        <v>9.8443247573173683E-3</v>
      </c>
    </row>
    <row r="51" spans="1:34" x14ac:dyDescent="0.3">
      <c r="A51">
        <f>'lap_3 (2)'!AC42</f>
        <v>4</v>
      </c>
      <c r="B51" t="str">
        <f>'lap_3 (2)'!AD42</f>
        <v>2021</v>
      </c>
      <c r="C51">
        <f>'lap_3 (2)'!AE42</f>
        <v>1.7243742104023469E-3</v>
      </c>
      <c r="D51">
        <f>'lap_3 (2)'!AF42</f>
        <v>1.2044709963384082E-2</v>
      </c>
      <c r="E51">
        <f>'lap_3 (2)'!AG42</f>
        <v>1.4774844221751138E-5</v>
      </c>
      <c r="F51">
        <f>'lap_3 (2)'!AH42</f>
        <v>0.52025652555619795</v>
      </c>
      <c r="G51">
        <f>'lap_3 (2)'!AI42</f>
        <v>4.445300957152952E-2</v>
      </c>
      <c r="H51">
        <f>'lap_3 (2)'!AJ42</f>
        <v>7.7236033489646902E-2</v>
      </c>
      <c r="I51">
        <f>'lap_3 (2)'!AK42</f>
        <v>0.16416136699428277</v>
      </c>
      <c r="J51">
        <f>'lap_3 (2)'!AL42</f>
        <v>0.10005139076251043</v>
      </c>
      <c r="K51">
        <f>'lap_3 (2)'!AM42</f>
        <v>2.9335560266375454E-3</v>
      </c>
      <c r="L51">
        <f>'lap_3 (2)'!AN42</f>
        <v>1.5096036487441383E-3</v>
      </c>
      <c r="M51">
        <f>'lap_3 (2)'!AO42</f>
        <v>5.7814607824243594E-4</v>
      </c>
      <c r="N51">
        <f>'lap_3 (2)'!AP42</f>
        <v>4.2825635425365622E-5</v>
      </c>
      <c r="O51">
        <f>'lap_3 (2)'!AQ42</f>
        <v>7.8263848739855684E-3</v>
      </c>
      <c r="P51">
        <f>'lap_3 (2)'!AR42</f>
        <v>4.2825635425365622E-5</v>
      </c>
      <c r="Q51">
        <f>'lap_3 (2)'!AS42</f>
        <v>7.430247746300936E-3</v>
      </c>
      <c r="R51">
        <f>'lap_3 (2)'!AT42</f>
        <v>1.8200895055780391E-4</v>
      </c>
      <c r="S51">
        <f>'lap_3 (2)'!AU42</f>
        <v>1.7130254170146249E-4</v>
      </c>
      <c r="T51">
        <f>'lap_3 (2)'!AV42</f>
        <v>1.0877711398042868E-2</v>
      </c>
      <c r="U51">
        <f>'lap_3 (2)'!AW42</f>
        <v>0.13370163379799146</v>
      </c>
      <c r="V51">
        <f>'lap_3 (2)'!AX42</f>
        <v>1.912164621742575E-2</v>
      </c>
      <c r="W51">
        <f>'lap_3 (2)'!AY42</f>
        <v>7.9013297359799579E-3</v>
      </c>
      <c r="X51">
        <f>'lap_3 (2)'!AZ42</f>
        <v>4.5823429905141218E-3</v>
      </c>
      <c r="Y51">
        <f>'lap_3 (2)'!BA42</f>
        <v>1.1991177919102375E-2</v>
      </c>
      <c r="Z51">
        <f>'lap_3 (2)'!BB42</f>
        <v>3.5973533757307124E-3</v>
      </c>
      <c r="AA51">
        <f>'lap_3 (2)'!BC42</f>
        <v>2.4100126335624503E-2</v>
      </c>
      <c r="AB51">
        <f>'lap_3 (2)'!BD42</f>
        <v>2.8029378385901801E-2</v>
      </c>
      <c r="AC51">
        <f>'lap_3 (2)'!BE42</f>
        <v>1.2312370184792617E-2</v>
      </c>
      <c r="AD51">
        <f>'lap_3 (2)'!BF42</f>
        <v>1.0706408856341406E-5</v>
      </c>
      <c r="AE51">
        <f>'lap_3 (2)'!BG42</f>
        <v>7.7193207854221535E-3</v>
      </c>
      <c r="AF51">
        <f>'lap_3 (2)'!BH42</f>
        <v>4.1969122716858315E-3</v>
      </c>
      <c r="AG51">
        <f>'lap_3 (2)'!BI42</f>
        <v>7.3660092931628869E-3</v>
      </c>
      <c r="AH51">
        <f>'lap_3 (2)'!BJ42</f>
        <v>1.0556519132352626E-2</v>
      </c>
    </row>
    <row r="52" spans="1:34" x14ac:dyDescent="0.3">
      <c r="A52">
        <f>'lap_3 (2)'!AC43</f>
        <v>4</v>
      </c>
      <c r="B52" t="str">
        <f>'lap_3 (2)'!AD43</f>
        <v>2022</v>
      </c>
      <c r="C52">
        <f>'lap_3 (2)'!AE43</f>
        <v>1.8117851141106957E-3</v>
      </c>
      <c r="D52">
        <f>'lap_3 (2)'!AF43</f>
        <v>1.2142895863826096E-2</v>
      </c>
      <c r="E52">
        <f>'lap_3 (2)'!AG43</f>
        <v>1.5070201116712744E-5</v>
      </c>
      <c r="F52">
        <f>'lap_3 (2)'!AH43</f>
        <v>0.54926004228329806</v>
      </c>
      <c r="G52">
        <f>'lap_3 (2)'!AI43</f>
        <v>4.4408304873421151E-2</v>
      </c>
      <c r="H52">
        <f>'lap_3 (2)'!AJ43</f>
        <v>7.6315932129885619E-2</v>
      </c>
      <c r="I52">
        <f>'lap_3 (2)'!AK43</f>
        <v>0.16444950398438771</v>
      </c>
      <c r="J52">
        <f>'lap_3 (2)'!AL43</f>
        <v>9.9311541172006287E-2</v>
      </c>
      <c r="K52">
        <f>'lap_3 (2)'!AM43</f>
        <v>2.645416598904971E-3</v>
      </c>
      <c r="L52">
        <f>'lap_3 (2)'!AN43</f>
        <v>1.6913319238900633E-3</v>
      </c>
      <c r="M52">
        <f>'lap_3 (2)'!AO43</f>
        <v>6.2882853580528003E-4</v>
      </c>
      <c r="N52">
        <f>'lap_3 (2)'!AP43</f>
        <v>4.3367485227950342E-5</v>
      </c>
      <c r="O52">
        <f>'lap_3 (2)'!AQ43</f>
        <v>7.621835528812273E-3</v>
      </c>
      <c r="P52">
        <f>'lap_3 (2)'!AR43</f>
        <v>4.3367485227950342E-5</v>
      </c>
      <c r="Q52">
        <f>'lap_3 (2)'!AS43</f>
        <v>7.2423700330677071E-3</v>
      </c>
      <c r="R52">
        <f>'lap_3 (2)'!AT43</f>
        <v>2.0599555483276415E-4</v>
      </c>
      <c r="S52">
        <f>'lap_3 (2)'!AU43</f>
        <v>1.3010245568385103E-4</v>
      </c>
      <c r="T52">
        <f>'lap_3 (2)'!AV43</f>
        <v>1.1427332357564915E-2</v>
      </c>
      <c r="U52">
        <f>'lap_3 (2)'!AW43</f>
        <v>0.1337019569577709</v>
      </c>
      <c r="V52">
        <f>'lap_3 (2)'!AX43</f>
        <v>1.9309372797744889E-2</v>
      </c>
      <c r="W52">
        <f>'lap_3 (2)'!AY43</f>
        <v>8.1747709654686404E-3</v>
      </c>
      <c r="X52">
        <f>'lap_3 (2)'!AZ43</f>
        <v>4.8680002168374264E-3</v>
      </c>
      <c r="Y52">
        <f>'lap_3 (2)'!BA43</f>
        <v>1.1535751070634792E-2</v>
      </c>
      <c r="Z52">
        <f>'lap_3 (2)'!BB43</f>
        <v>3.3935057190871143E-3</v>
      </c>
      <c r="AA52">
        <f>'lap_3 (2)'!BC43</f>
        <v>2.4513471025098932E-2</v>
      </c>
      <c r="AB52">
        <f>'lap_3 (2)'!BD43</f>
        <v>2.7072152653548003E-2</v>
      </c>
      <c r="AC52">
        <f>'lap_3 (2)'!BE43</f>
        <v>1.1763430368081531E-2</v>
      </c>
      <c r="AD52">
        <f>'lap_3 (2)'!BF43</f>
        <v>1.0841871306987586E-5</v>
      </c>
      <c r="AE52">
        <f>'lap_3 (2)'!BG43</f>
        <v>7.9145660541009386E-3</v>
      </c>
      <c r="AF52">
        <f>'lap_3 (2)'!BH43</f>
        <v>4.2066460671111834E-3</v>
      </c>
      <c r="AG52">
        <f>'lap_3 (2)'!BI43</f>
        <v>7.3507887461375836E-3</v>
      </c>
      <c r="AH52">
        <f>'lap_3 (2)'!BJ43</f>
        <v>1.1167127446197214E-2</v>
      </c>
    </row>
    <row r="53" spans="1:34" x14ac:dyDescent="0.3">
      <c r="A53">
        <f>'lap_3 (2)'!AC44</f>
        <v>4</v>
      </c>
      <c r="B53" t="str">
        <f>'lap_3 (2)'!AD44</f>
        <v>2023</v>
      </c>
      <c r="C53">
        <f>'lap_3 (2)'!AE44</f>
        <v>1.8724421307664604E-3</v>
      </c>
      <c r="D53">
        <f>'lap_3 (2)'!AF44</f>
        <v>1.4100339412194829E-2</v>
      </c>
      <c r="E53">
        <f>'lap_3 (2)'!AG44</f>
        <v>1.7570856388261361E-5</v>
      </c>
      <c r="F53">
        <f>'lap_3 (2)'!AH44</f>
        <v>0.55399491427386527</v>
      </c>
      <c r="G53">
        <f>'lap_3 (2)'!AI44</f>
        <v>4.578244878804745E-2</v>
      </c>
      <c r="H53">
        <f>'lap_3 (2)'!AJ44</f>
        <v>7.4506979231466014E-2</v>
      </c>
      <c r="I53">
        <f>'lap_3 (2)'!AK44</f>
        <v>0.16686856781150072</v>
      </c>
      <c r="J53">
        <f>'lap_3 (2)'!AL44</f>
        <v>0.10080869593687589</v>
      </c>
      <c r="K53">
        <f>'lap_3 (2)'!AM44</f>
        <v>2.9357517816411835E-3</v>
      </c>
      <c r="L53">
        <f>'lap_3 (2)'!AN44</f>
        <v>1.6152091586724728E-3</v>
      </c>
      <c r="M53">
        <f>'lap_3 (2)'!AO44</f>
        <v>6.8755524997544449E-4</v>
      </c>
      <c r="N53">
        <f>'lap_3 (2)'!AP44</f>
        <v>4.3654301585742503E-5</v>
      </c>
      <c r="O53">
        <f>'lap_3 (2)'!AQ44</f>
        <v>7.5194534481441465E-3</v>
      </c>
      <c r="P53">
        <f>'lap_3 (2)'!AR44</f>
        <v>3.2740726189306877E-5</v>
      </c>
      <c r="Q53">
        <f>'lap_3 (2)'!AS44</f>
        <v>7.1265647338724638E-3</v>
      </c>
      <c r="R53">
        <f>'lap_3 (2)'!AT44</f>
        <v>1.9644435713584126E-4</v>
      </c>
      <c r="S53">
        <f>'lap_3 (2)'!AU44</f>
        <v>1.637036309465344E-4</v>
      </c>
      <c r="T53">
        <f>'lap_3 (2)'!AV44</f>
        <v>1.1699352824978991E-2</v>
      </c>
      <c r="U53">
        <f>'lap_3 (2)'!AW44</f>
        <v>0.13607045804275938</v>
      </c>
      <c r="V53">
        <f>'lap_3 (2)'!AX44</f>
        <v>1.9284287725501753E-2</v>
      </c>
      <c r="W53">
        <f>'lap_3 (2)'!AY44</f>
        <v>9.33110696395246E-3</v>
      </c>
      <c r="X53">
        <f>'lap_3 (2)'!AZ44</f>
        <v>5.0857261347390017E-3</v>
      </c>
      <c r="Y53">
        <f>'lap_3 (2)'!BA44</f>
        <v>1.1612044221807507E-2</v>
      </c>
      <c r="Z53">
        <f>'lap_3 (2)'!BB44</f>
        <v>3.3177269205164304E-3</v>
      </c>
      <c r="AA53">
        <f>'lap_3 (2)'!BC44</f>
        <v>2.4108088050726298E-2</v>
      </c>
      <c r="AB53">
        <f>'lap_3 (2)'!BD44</f>
        <v>2.7240284189503323E-2</v>
      </c>
      <c r="AC53">
        <f>'lap_3 (2)'!BE44</f>
        <v>1.2146809416232852E-2</v>
      </c>
      <c r="AD53">
        <f>'lap_3 (2)'!BF44</f>
        <v>1.0913575396435626E-5</v>
      </c>
      <c r="AE53">
        <f>'lap_3 (2)'!BG44</f>
        <v>7.6831570790906805E-3</v>
      </c>
      <c r="AF53">
        <f>'lap_3 (2)'!BH44</f>
        <v>4.4636523371421712E-3</v>
      </c>
      <c r="AG53">
        <f>'lap_3 (2)'!BI44</f>
        <v>7.1702190354582061E-3</v>
      </c>
      <c r="AH53">
        <f>'lap_3 (2)'!BJ44</f>
        <v>1.210315511464711E-2</v>
      </c>
    </row>
    <row r="54" spans="1:34" x14ac:dyDescent="0.3">
      <c r="A54">
        <f>'lap_4 (2)'!AC32</f>
        <v>5</v>
      </c>
      <c r="B54" t="str">
        <f>'lap_4 (2)'!AD32</f>
        <v>2011</v>
      </c>
      <c r="C54">
        <f>'lap_4 (2)'!AE32</f>
        <v>9.463449629965261E-3</v>
      </c>
      <c r="D54">
        <f>'lap_4 (2)'!AF32</f>
        <v>2.0465186527714847E-2</v>
      </c>
      <c r="E54">
        <f>'lap_4 (2)'!AG32</f>
        <v>8.4956955142727691E-5</v>
      </c>
      <c r="F54">
        <f>'lap_4 (2)'!AH32</f>
        <v>0.72806222624981121</v>
      </c>
      <c r="G54">
        <f>'lap_4 (2)'!AI32</f>
        <v>2.3863464733423954E-2</v>
      </c>
      <c r="H54">
        <f>'lap_4 (2)'!AJ32</f>
        <v>6.8834012988974472E-2</v>
      </c>
      <c r="I54">
        <f>'lap_4 (2)'!AK32</f>
        <v>0.56996677239087756</v>
      </c>
      <c r="J54">
        <f>'lap_4 (2)'!AL32</f>
        <v>0.26884156471832049</v>
      </c>
      <c r="K54">
        <f>'lap_4 (2)'!AM32</f>
        <v>1.3253285002265519E-2</v>
      </c>
      <c r="L54">
        <f>'lap_4 (2)'!AN32</f>
        <v>7.0608669385289228E-3</v>
      </c>
      <c r="M54">
        <f>'lap_4 (2)'!AO32</f>
        <v>3.8891406132004229E-3</v>
      </c>
      <c r="N54">
        <f>'lap_4 (2)'!AP32</f>
        <v>4.9086240749131554E-4</v>
      </c>
      <c r="O54">
        <f>'lap_4 (2)'!AQ32</f>
        <v>2.0427427880984745E-2</v>
      </c>
      <c r="P54">
        <f>'lap_4 (2)'!AR32</f>
        <v>4.1534511403111313E-4</v>
      </c>
      <c r="Q54">
        <f>'lap_4 (2)'!AS32</f>
        <v>1.7784322609877661E-2</v>
      </c>
      <c r="R54">
        <f>'lap_4 (2)'!AT32</f>
        <v>1.3215526355535418E-3</v>
      </c>
      <c r="S54">
        <f>'lap_4 (2)'!AU32</f>
        <v>9.0620752152242867E-4</v>
      </c>
      <c r="T54">
        <f>'lap_4 (2)'!AV32</f>
        <v>2.1711221869808187E-2</v>
      </c>
      <c r="U54">
        <f>'lap_4 (2)'!AW32</f>
        <v>0.5027563812112974</v>
      </c>
      <c r="V54">
        <f>'lap_4 (2)'!AX32</f>
        <v>7.623470774807431E-2</v>
      </c>
      <c r="W54">
        <f>'lap_4 (2)'!AY32</f>
        <v>8.4201782208125665E-3</v>
      </c>
      <c r="X54">
        <f>'lap_4 (2)'!AZ32</f>
        <v>3.0206917384080954E-2</v>
      </c>
      <c r="Y54">
        <f>'lap_4 (2)'!BA32</f>
        <v>2.9980365503700347E-2</v>
      </c>
      <c r="Z54">
        <f>'lap_4 (2)'!BB32</f>
        <v>1.3442078235916024E-2</v>
      </c>
      <c r="AA54">
        <f>'lap_4 (2)'!BC32</f>
        <v>0.15080803504002416</v>
      </c>
      <c r="AB54">
        <f>'lap_4 (2)'!BD32</f>
        <v>0.11924180637365957</v>
      </c>
      <c r="AC54">
        <f>'lap_4 (2)'!BE32</f>
        <v>3.2510194834617125E-2</v>
      </c>
      <c r="AD54">
        <f>'lap_4 (2)'!BF32</f>
        <v>7.5517293460202389E-5</v>
      </c>
      <c r="AE54">
        <f>'lap_4 (2)'!BG32</f>
        <v>1.2913457181694609E-2</v>
      </c>
      <c r="AF54">
        <f>'lap_4 (2)'!BH32</f>
        <v>1.1931732366711977E-2</v>
      </c>
      <c r="AG54">
        <f>'lap_4 (2)'!BI32</f>
        <v>2.4052257967074459E-2</v>
      </c>
      <c r="AH54">
        <f>'lap_4 (2)'!BJ32</f>
        <v>1.2951215828424709E-2</v>
      </c>
    </row>
    <row r="55" spans="1:34" x14ac:dyDescent="0.3">
      <c r="A55">
        <f>'lap_4 (2)'!AC33</f>
        <v>5</v>
      </c>
      <c r="B55" t="str">
        <f>'lap_4 (2)'!AD33</f>
        <v>2012</v>
      </c>
      <c r="C55">
        <f>'lap_4 (2)'!AE33</f>
        <v>9.3326996197718622E-3</v>
      </c>
      <c r="D55">
        <f>'lap_4 (2)'!AF33</f>
        <v>1.9125475285171101E-2</v>
      </c>
      <c r="E55">
        <f>'lap_4 (2)'!AG33</f>
        <v>8.0228136882129266E-5</v>
      </c>
      <c r="F55">
        <f>'lap_4 (2)'!AH33</f>
        <v>0.74923954372623569</v>
      </c>
      <c r="G55">
        <f>'lap_4 (2)'!AI33</f>
        <v>2.4030418250950571E-2</v>
      </c>
      <c r="H55">
        <f>'lap_4 (2)'!AJ33</f>
        <v>6.8479087452471485E-2</v>
      </c>
      <c r="I55">
        <f>'lap_4 (2)'!AK33</f>
        <v>0.58870722433460076</v>
      </c>
      <c r="J55">
        <f>'lap_4 (2)'!AL33</f>
        <v>0.27787072243346006</v>
      </c>
      <c r="K55">
        <f>'lap_4 (2)'!AM33</f>
        <v>1.3079847908745248E-2</v>
      </c>
      <c r="L55">
        <f>'lap_4 (2)'!AN33</f>
        <v>7.1102661596958178E-3</v>
      </c>
      <c r="M55">
        <f>'lap_4 (2)'!AO33</f>
        <v>3.4600760456273763E-3</v>
      </c>
      <c r="N55">
        <f>'lap_4 (2)'!AP33</f>
        <v>4.5627376425855514E-4</v>
      </c>
      <c r="O55">
        <f>'lap_4 (2)'!AQ33</f>
        <v>2.0266159695817489E-2</v>
      </c>
      <c r="P55">
        <f>'lap_4 (2)'!AR33</f>
        <v>4.1825095057034222E-4</v>
      </c>
      <c r="Q55">
        <f>'lap_4 (2)'!AS33</f>
        <v>1.7756653992395437E-2</v>
      </c>
      <c r="R55">
        <f>'lap_4 (2)'!AT33</f>
        <v>1.2927756653992395E-3</v>
      </c>
      <c r="S55">
        <f>'lap_4 (2)'!AU33</f>
        <v>7.9847908745247153E-4</v>
      </c>
      <c r="T55">
        <f>'lap_4 (2)'!AV33</f>
        <v>2.2395437262357414E-2</v>
      </c>
      <c r="U55">
        <f>'lap_4 (2)'!AW33</f>
        <v>0.52041825095057037</v>
      </c>
      <c r="V55">
        <f>'lap_4 (2)'!AX33</f>
        <v>8.1406844106463871E-2</v>
      </c>
      <c r="W55">
        <f>'lap_4 (2)'!AY33</f>
        <v>8.8212927756653996E-3</v>
      </c>
      <c r="X55">
        <f>'lap_4 (2)'!AZ33</f>
        <v>3.133079847908745E-2</v>
      </c>
      <c r="Y55">
        <f>'lap_4 (2)'!BA33</f>
        <v>3.1216730038022812E-2</v>
      </c>
      <c r="Z55">
        <f>'lap_4 (2)'!BB33</f>
        <v>1.403041825095057E-2</v>
      </c>
      <c r="AA55">
        <f>'lap_4 (2)'!BC33</f>
        <v>0.15228136882129278</v>
      </c>
      <c r="AB55">
        <f>'lap_4 (2)'!BD33</f>
        <v>0.12418250950570342</v>
      </c>
      <c r="AC55">
        <f>'lap_4 (2)'!BE33</f>
        <v>3.4030418250950573E-2</v>
      </c>
      <c r="AD55">
        <f>'lap_4 (2)'!BF33</f>
        <v>7.6045627376425856E-5</v>
      </c>
      <c r="AE55">
        <f>'lap_4 (2)'!BG33</f>
        <v>1.2775665399239544E-2</v>
      </c>
      <c r="AF55">
        <f>'lap_4 (2)'!BH33</f>
        <v>1.1787072243346007E-2</v>
      </c>
      <c r="AG55">
        <f>'lap_4 (2)'!BI33</f>
        <v>2.4866920152091253E-2</v>
      </c>
      <c r="AH55">
        <f>'lap_4 (2)'!BJ33</f>
        <v>1.3460076045627377E-2</v>
      </c>
    </row>
    <row r="56" spans="1:34" x14ac:dyDescent="0.3">
      <c r="A56">
        <f>'lap_4 (2)'!AC34</f>
        <v>5</v>
      </c>
      <c r="B56" t="str">
        <f>'lap_4 (2)'!AD34</f>
        <v>2013</v>
      </c>
      <c r="C56">
        <f>'lap_4 (2)'!AE34</f>
        <v>9.0814617434335741E-3</v>
      </c>
      <c r="D56">
        <f>'lap_4 (2)'!AF34</f>
        <v>1.5683288922725542E-2</v>
      </c>
      <c r="E56">
        <f>'lap_4 (2)'!AG34</f>
        <v>6.5854586981347544E-5</v>
      </c>
      <c r="F56">
        <f>'lap_4 (2)'!AH34</f>
        <v>0.75013323182337266</v>
      </c>
      <c r="G56">
        <f>'lap_4 (2)'!AI34</f>
        <v>2.5846973734297677E-2</v>
      </c>
      <c r="H56">
        <f>'lap_4 (2)'!AJ34</f>
        <v>6.7948229920060901E-2</v>
      </c>
      <c r="I56">
        <f>'lap_4 (2)'!AK34</f>
        <v>0.60178911305671867</v>
      </c>
      <c r="J56">
        <f>'lap_4 (2)'!AL34</f>
        <v>0.2879710696612105</v>
      </c>
      <c r="K56">
        <f>'lap_4 (2)'!AM34</f>
        <v>1.4731633041492196E-2</v>
      </c>
      <c r="L56">
        <f>'lap_4 (2)'!AN34</f>
        <v>7.1183859916254281E-3</v>
      </c>
      <c r="M56">
        <f>'lap_4 (2)'!AO34</f>
        <v>3.3117624666920442E-3</v>
      </c>
      <c r="N56">
        <f>'lap_4 (2)'!AP34</f>
        <v>4.948610582413399E-4</v>
      </c>
      <c r="O56">
        <f>'lap_4 (2)'!AQ34</f>
        <v>2.0289303387894937E-2</v>
      </c>
      <c r="P56">
        <f>'lap_4 (2)'!AR34</f>
        <v>3.4259611724400457E-4</v>
      </c>
      <c r="Q56">
        <f>'lap_4 (2)'!AS34</f>
        <v>1.8195660449181576E-2</v>
      </c>
      <c r="R56">
        <f>'lap_4 (2)'!AT34</f>
        <v>9.8972211648267979E-4</v>
      </c>
      <c r="S56">
        <f>'lap_4 (2)'!AU34</f>
        <v>7.6132470498667686E-4</v>
      </c>
      <c r="T56">
        <f>'lap_4 (2)'!AV34</f>
        <v>2.2040350209364293E-2</v>
      </c>
      <c r="U56">
        <f>'lap_4 (2)'!AW34</f>
        <v>0.53288922725542442</v>
      </c>
      <c r="V56">
        <f>'lap_4 (2)'!AX34</f>
        <v>8.5496764370003808E-2</v>
      </c>
      <c r="W56">
        <f>'lap_4 (2)'!AY34</f>
        <v>9.0216977540921207E-3</v>
      </c>
      <c r="X56">
        <f>'lap_4 (2)'!AZ34</f>
        <v>3.3802816901408447E-2</v>
      </c>
      <c r="Y56">
        <f>'lap_4 (2)'!BA34</f>
        <v>3.1633041492196423E-2</v>
      </c>
      <c r="Z56">
        <f>'lap_4 (2)'!BB34</f>
        <v>1.3247049866768177E-2</v>
      </c>
      <c r="AA56">
        <f>'lap_4 (2)'!BC34</f>
        <v>0.15218880852683669</v>
      </c>
      <c r="AB56">
        <f>'lap_4 (2)'!BD34</f>
        <v>0.12797868290826037</v>
      </c>
      <c r="AC56">
        <f>'lap_4 (2)'!BE34</f>
        <v>3.5553863722877804E-2</v>
      </c>
      <c r="AD56">
        <f>'lap_4 (2)'!BF34</f>
        <v>7.6132470498667677E-5</v>
      </c>
      <c r="AE56">
        <f>'lap_4 (2)'!BG34</f>
        <v>1.2714122573277503E-2</v>
      </c>
      <c r="AF56">
        <f>'lap_4 (2)'!BH34</f>
        <v>1.2333460220784164E-2</v>
      </c>
      <c r="AG56">
        <f>'lap_4 (2)'!BI34</f>
        <v>2.5009516558812332E-2</v>
      </c>
      <c r="AH56">
        <f>'lap_4 (2)'!BJ34</f>
        <v>1.377997716025885E-2</v>
      </c>
    </row>
    <row r="57" spans="1:34" x14ac:dyDescent="0.3">
      <c r="A57">
        <f>'lap_4 (2)'!AC35</f>
        <v>5</v>
      </c>
      <c r="B57" t="str">
        <f>'lap_4 (2)'!AD35</f>
        <v>2014</v>
      </c>
      <c r="C57">
        <f>'lap_4 (2)'!AE35</f>
        <v>8.6346248532363744E-3</v>
      </c>
      <c r="D57">
        <f>'lap_4 (2)'!AF35</f>
        <v>1.4884672196341325E-2</v>
      </c>
      <c r="E57">
        <f>'lap_4 (2)'!AG35</f>
        <v>6.2492898534257467E-5</v>
      </c>
      <c r="F57">
        <f>'lap_4 (2)'!AH35</f>
        <v>0.7463167064348748</v>
      </c>
      <c r="G57">
        <f>'lap_4 (2)'!AI35</f>
        <v>2.556527667310533E-2</v>
      </c>
      <c r="H57">
        <f>'lap_4 (2)'!AJ35</f>
        <v>6.9196682195205084E-2</v>
      </c>
      <c r="I57">
        <f>'lap_4 (2)'!AK35</f>
        <v>0.61186228837632084</v>
      </c>
      <c r="J57">
        <f>'lap_4 (2)'!AL35</f>
        <v>0.30280649926144754</v>
      </c>
      <c r="K57">
        <f>'lap_4 (2)'!AM35</f>
        <v>1.4884672196341325E-2</v>
      </c>
      <c r="L57">
        <f>'lap_4 (2)'!AN35</f>
        <v>7.423398856190584E-3</v>
      </c>
      <c r="M57">
        <f>'lap_4 (2)'!AO35</f>
        <v>3.5223270082945118E-3</v>
      </c>
      <c r="N57">
        <f>'lap_4 (2)'!AP35</f>
        <v>4.1661932356171645E-4</v>
      </c>
      <c r="O57">
        <f>'lap_4 (2)'!AQ35</f>
        <v>2.0262848918683483E-2</v>
      </c>
      <c r="P57">
        <f>'lap_4 (2)'!AR35</f>
        <v>3.0299587168124836E-4</v>
      </c>
      <c r="Q57">
        <f>'lap_4 (2)'!AS35</f>
        <v>1.7990379881074121E-2</v>
      </c>
      <c r="R57">
        <f>'lap_4 (2)'!AT35</f>
        <v>1.2119834867249935E-3</v>
      </c>
      <c r="S57">
        <f>'lap_4 (2)'!AU35</f>
        <v>7.5748967920312091E-4</v>
      </c>
      <c r="T57">
        <f>'lap_4 (2)'!AV35</f>
        <v>2.2156573116691284E-2</v>
      </c>
      <c r="U57">
        <f>'lap_4 (2)'!AW35</f>
        <v>0.54258985721319553</v>
      </c>
      <c r="V57">
        <f>'lap_4 (2)'!AX35</f>
        <v>8.8020300723402639E-2</v>
      </c>
      <c r="W57">
        <f>'lap_4 (2)'!AY35</f>
        <v>9.5064954739991665E-3</v>
      </c>
      <c r="X57">
        <f>'lap_4 (2)'!AZ35</f>
        <v>3.5867136310267771E-2</v>
      </c>
      <c r="Y57">
        <f>'lap_4 (2)'!BA35</f>
        <v>3.2685679657614666E-2</v>
      </c>
      <c r="Z57">
        <f>'lap_4 (2)'!BB35</f>
        <v>1.3369692837935083E-2</v>
      </c>
      <c r="AA57">
        <f>'lap_4 (2)'!BC35</f>
        <v>0.15047532477369996</v>
      </c>
      <c r="AB57">
        <f>'lap_4 (2)'!BD35</f>
        <v>0.13085634208233912</v>
      </c>
      <c r="AC57">
        <f>'lap_4 (2)'!BE35</f>
        <v>3.7041245313032607E-2</v>
      </c>
      <c r="AD57">
        <f>'lap_4 (2)'!BF35</f>
        <v>3.7874483960156045E-5</v>
      </c>
      <c r="AE57">
        <f>'lap_4 (2)'!BG35</f>
        <v>1.3218194902094459E-2</v>
      </c>
      <c r="AF57">
        <f>'lap_4 (2)'!BH35</f>
        <v>1.253645419081165E-2</v>
      </c>
      <c r="AG57">
        <f>'lap_4 (2)'!BI35</f>
        <v>2.5186531833503768E-2</v>
      </c>
      <c r="AH57">
        <f>'lap_4 (2)'!BJ35</f>
        <v>1.3748437677536644E-2</v>
      </c>
    </row>
    <row r="58" spans="1:34" x14ac:dyDescent="0.3">
      <c r="A58">
        <f>'lap_4 (2)'!AC36</f>
        <v>5</v>
      </c>
      <c r="B58" t="str">
        <f>'lap_4 (2)'!AD36</f>
        <v>2015</v>
      </c>
      <c r="C58">
        <f>'lap_4 (2)'!AE36</f>
        <v>8.6069708782389367E-3</v>
      </c>
      <c r="D58">
        <f>'lap_4 (2)'!AF36</f>
        <v>1.2993961629595659E-2</v>
      </c>
      <c r="E58">
        <f>'lap_4 (2)'!AG36</f>
        <v>5.5033249254758082E-5</v>
      </c>
      <c r="F58">
        <f>'lap_4 (2)'!AH36</f>
        <v>0.75429947259802799</v>
      </c>
      <c r="G58">
        <f>'lap_4 (2)'!AI36</f>
        <v>2.8128105174654132E-2</v>
      </c>
      <c r="H58">
        <f>'lap_4 (2)'!AJ36</f>
        <v>7.116104868913857E-2</v>
      </c>
      <c r="I58">
        <f>'lap_4 (2)'!AK36</f>
        <v>0.615569823434992</v>
      </c>
      <c r="J58">
        <f>'lap_4 (2)'!AL36</f>
        <v>0.30810976075823587</v>
      </c>
      <c r="K58">
        <f>'lap_4 (2)'!AM36</f>
        <v>1.5248796147672551E-2</v>
      </c>
      <c r="L58">
        <f>'lap_4 (2)'!AN36</f>
        <v>7.643506840938623E-3</v>
      </c>
      <c r="M58">
        <f>'lap_4 (2)'!AO36</f>
        <v>3.6306657494458456E-3</v>
      </c>
      <c r="N58">
        <f>'lap_4 (2)'!AP36</f>
        <v>3.8217534204693115E-4</v>
      </c>
      <c r="O58">
        <f>'lap_4 (2)'!AQ36</f>
        <v>2.0446380799510815E-2</v>
      </c>
      <c r="P58">
        <f>'lap_4 (2)'!AR36</f>
        <v>3.057402736375449E-4</v>
      </c>
      <c r="Q58">
        <f>'lap_4 (2)'!AS36</f>
        <v>1.7885806007796375E-2</v>
      </c>
      <c r="R58">
        <f>'lap_4 (2)'!AT36</f>
        <v>1.299396162959566E-3</v>
      </c>
      <c r="S58">
        <f>'lap_4 (2)'!AU36</f>
        <v>9.5543835511732787E-4</v>
      </c>
      <c r="T58">
        <f>'lap_4 (2)'!AV36</f>
        <v>2.0331728196896735E-2</v>
      </c>
      <c r="U58">
        <f>'lap_4 (2)'!AW36</f>
        <v>0.54719865474279594</v>
      </c>
      <c r="V58">
        <f>'lap_4 (2)'!AX36</f>
        <v>8.4957578537032785E-2</v>
      </c>
      <c r="W58">
        <f>'lap_4 (2)'!AY36</f>
        <v>9.4397309485591985E-3</v>
      </c>
      <c r="X58">
        <f>'lap_4 (2)'!AZ36</f>
        <v>3.9096537491401052E-2</v>
      </c>
      <c r="Y58">
        <f>'lap_4 (2)'!BA36</f>
        <v>3.3554995031720554E-2</v>
      </c>
      <c r="Z58">
        <f>'lap_4 (2)'!BB36</f>
        <v>1.2114958342887717E-2</v>
      </c>
      <c r="AA58">
        <f>'lap_4 (2)'!BC36</f>
        <v>0.15107391271115186</v>
      </c>
      <c r="AB58">
        <f>'lap_4 (2)'!BD36</f>
        <v>0.13586333409768403</v>
      </c>
      <c r="AC58">
        <f>'lap_4 (2)'!BE36</f>
        <v>3.623022242604907E-2</v>
      </c>
      <c r="AD58">
        <f>'lap_4 (2)'!BF36</f>
        <v>0</v>
      </c>
      <c r="AE58">
        <f>'lap_4 (2)'!BG36</f>
        <v>1.349078957425667E-2</v>
      </c>
      <c r="AF58">
        <f>'lap_4 (2)'!BH36</f>
        <v>1.226782847970649E-2</v>
      </c>
      <c r="AG58">
        <f>'lap_4 (2)'!BI36</f>
        <v>2.5414660246120921E-2</v>
      </c>
      <c r="AH58">
        <f>'lap_4 (2)'!BJ36</f>
        <v>1.3834747382098908E-2</v>
      </c>
    </row>
    <row r="59" spans="1:34" x14ac:dyDescent="0.3">
      <c r="A59">
        <f>'lap_4 (2)'!AC37</f>
        <v>5</v>
      </c>
      <c r="B59" t="str">
        <f>'lap_4 (2)'!AD37</f>
        <v>2016</v>
      </c>
      <c r="C59">
        <f>'lap_4 (2)'!AE37</f>
        <v>8.2786092740843881E-3</v>
      </c>
      <c r="D59">
        <f>'lap_4 (2)'!AF37</f>
        <v>6.0718567505897826E-3</v>
      </c>
      <c r="E59">
        <f>'lap_4 (2)'!AG37</f>
        <v>2.6298487836949376E-5</v>
      </c>
      <c r="F59">
        <f>'lap_4 (2)'!AH37</f>
        <v>0.76342963220791271</v>
      </c>
      <c r="G59">
        <f>'lap_4 (2)'!AI37</f>
        <v>3.0011215531577522E-2</v>
      </c>
      <c r="H59">
        <f>'lap_4 (2)'!AJ37</f>
        <v>7.0812545925668102E-2</v>
      </c>
      <c r="I59">
        <f>'lap_4 (2)'!AK37</f>
        <v>0.61306416057547275</v>
      </c>
      <c r="J59">
        <f>'lap_4 (2)'!AL37</f>
        <v>0.3302393935878099</v>
      </c>
      <c r="K59">
        <f>'lap_4 (2)'!AM37</f>
        <v>1.45028425571412E-2</v>
      </c>
      <c r="L59">
        <f>'lap_4 (2)'!AN37</f>
        <v>8.8177282747418494E-3</v>
      </c>
      <c r="M59">
        <f>'lap_4 (2)'!AO37</f>
        <v>3.712727694628147E-3</v>
      </c>
      <c r="N59">
        <f>'lap_4 (2)'!AP37</f>
        <v>3.8674246819043199E-4</v>
      </c>
      <c r="O59">
        <f>'lap_4 (2)'!AQ37</f>
        <v>1.9839888618169162E-2</v>
      </c>
      <c r="P59">
        <f>'lap_4 (2)'!AR37</f>
        <v>3.093939745523456E-4</v>
      </c>
      <c r="Q59">
        <f>'lap_4 (2)'!AS37</f>
        <v>1.7326062574931352E-2</v>
      </c>
      <c r="R59">
        <f>'lap_4 (2)'!AT37</f>
        <v>1.3149243918474688E-3</v>
      </c>
      <c r="S59">
        <f>'lap_4 (2)'!AU37</f>
        <v>8.8950767683799363E-4</v>
      </c>
      <c r="T59">
        <f>'lap_4 (2)'!AV37</f>
        <v>1.8331592992226475E-2</v>
      </c>
      <c r="U59">
        <f>'lap_4 (2)'!AW37</f>
        <v>0.54805275167266121</v>
      </c>
      <c r="V59">
        <f>'lap_4 (2)'!AX37</f>
        <v>8.044243338360986E-2</v>
      </c>
      <c r="W59">
        <f>'lap_4 (2)'!AY37</f>
        <v>9.0110995088370661E-3</v>
      </c>
      <c r="X59">
        <f>'lap_4 (2)'!AZ37</f>
        <v>3.9641102989519277E-2</v>
      </c>
      <c r="Y59">
        <f>'lap_4 (2)'!BA37</f>
        <v>3.4652125149862704E-2</v>
      </c>
      <c r="Z59">
        <f>'lap_4 (2)'!BB37</f>
        <v>1.13702285647987E-2</v>
      </c>
      <c r="AA59">
        <f>'lap_4 (2)'!BC37</f>
        <v>0.15187376725838264</v>
      </c>
      <c r="AB59">
        <f>'lap_4 (2)'!BD37</f>
        <v>0.13945933402946978</v>
      </c>
      <c r="AC59">
        <f>'lap_4 (2)'!BE37</f>
        <v>3.6005723788529218E-2</v>
      </c>
      <c r="AD59">
        <f>'lap_4 (2)'!BF37</f>
        <v>3.86742468190432E-5</v>
      </c>
      <c r="AE59">
        <f>'lap_4 (2)'!BG37</f>
        <v>1.3806706114398421E-2</v>
      </c>
      <c r="AF59">
        <f>'lap_4 (2)'!BH37</f>
        <v>1.222106199481765E-2</v>
      </c>
      <c r="AG59">
        <f>'lap_4 (2)'!BI37</f>
        <v>2.540898016011138E-2</v>
      </c>
      <c r="AH59">
        <f>'lap_4 (2)'!BJ37</f>
        <v>1.365200912712225E-2</v>
      </c>
    </row>
    <row r="60" spans="1:34" x14ac:dyDescent="0.3">
      <c r="A60">
        <f>'lap_4 (2)'!AC38</f>
        <v>5</v>
      </c>
      <c r="B60" t="str">
        <f>'lap_4 (2)'!AD38</f>
        <v>2017</v>
      </c>
      <c r="C60">
        <f>'lap_4 (2)'!AE38</f>
        <v>8.1875797039842341E-3</v>
      </c>
      <c r="D60">
        <f>'lap_4 (2)'!AF38</f>
        <v>4.7146114310005023E-3</v>
      </c>
      <c r="E60">
        <f>'lap_4 (2)'!AG38</f>
        <v>2.048150867565792E-5</v>
      </c>
      <c r="F60">
        <f>'lap_4 (2)'!AH38</f>
        <v>0.7641534953819995</v>
      </c>
      <c r="G60">
        <f>'lap_4 (2)'!AI38</f>
        <v>3.0065308961626156E-2</v>
      </c>
      <c r="H60">
        <f>'lap_4 (2)'!AJ38</f>
        <v>7.26127449086061E-2</v>
      </c>
      <c r="I60">
        <f>'lap_4 (2)'!AK38</f>
        <v>0.61100591258646675</v>
      </c>
      <c r="J60">
        <f>'lap_4 (2)'!AL38</f>
        <v>0.32882482513428912</v>
      </c>
      <c r="K60">
        <f>'lap_4 (2)'!AM38</f>
        <v>1.4762143988870425E-2</v>
      </c>
      <c r="L60">
        <f>'lap_4 (2)'!AN38</f>
        <v>9.6610889979518496E-3</v>
      </c>
      <c r="M60">
        <f>'lap_4 (2)'!AO38</f>
        <v>3.8257912431889324E-3</v>
      </c>
      <c r="N60">
        <f>'lap_4 (2)'!AP38</f>
        <v>3.4779920392626659E-4</v>
      </c>
      <c r="O60">
        <f>'lap_4 (2)'!AQ38</f>
        <v>1.9824554623797196E-2</v>
      </c>
      <c r="P60">
        <f>'lap_4 (2)'!AR38</f>
        <v>3.0915484793445915E-4</v>
      </c>
      <c r="Q60">
        <f>'lap_4 (2)'!AS38</f>
        <v>1.6810294856436217E-2</v>
      </c>
      <c r="R60">
        <f>'lap_4 (2)'!AT38</f>
        <v>1.8935734435985624E-3</v>
      </c>
      <c r="S60">
        <f>'lap_4 (2)'!AU38</f>
        <v>8.1153147582795537E-4</v>
      </c>
      <c r="T60">
        <f>'lap_4 (2)'!AV38</f>
        <v>1.8162847316149477E-2</v>
      </c>
      <c r="U60">
        <f>'lap_4 (2)'!AW38</f>
        <v>0.54635390501217296</v>
      </c>
      <c r="V60">
        <f>'lap_4 (2)'!AX38</f>
        <v>7.6013448235885142E-2</v>
      </c>
      <c r="W60">
        <f>'lap_4 (2)'!AY38</f>
        <v>8.5790470301812423E-3</v>
      </c>
      <c r="X60">
        <f>'lap_4 (2)'!AZ38</f>
        <v>4.1851837539127412E-2</v>
      </c>
      <c r="Y60">
        <f>'lap_4 (2)'!BA38</f>
        <v>3.5011786528577504E-2</v>
      </c>
      <c r="Z60">
        <f>'lap_4 (2)'!BB38</f>
        <v>1.1090930169648723E-2</v>
      </c>
      <c r="AA60">
        <f>'lap_4 (2)'!BC38</f>
        <v>0.15175638597982766</v>
      </c>
      <c r="AB60">
        <f>'lap_4 (2)'!BD38</f>
        <v>0.13962205819840012</v>
      </c>
      <c r="AC60">
        <f>'lap_4 (2)'!BE38</f>
        <v>3.5514163156470997E-2</v>
      </c>
      <c r="AD60">
        <f>'lap_4 (2)'!BF38</f>
        <v>3.8644355991807394E-5</v>
      </c>
      <c r="AE60">
        <f>'lap_4 (2)'!BG38</f>
        <v>1.4530277852919582E-2</v>
      </c>
      <c r="AF60">
        <f>'lap_4 (2)'!BH38</f>
        <v>1.248212698535379E-2</v>
      </c>
      <c r="AG60">
        <f>'lap_4 (2)'!BI38</f>
        <v>2.6007651582486378E-2</v>
      </c>
      <c r="AH60">
        <f>'lap_4 (2)'!BJ38</f>
        <v>1.337094717316536E-2</v>
      </c>
    </row>
    <row r="61" spans="1:34" x14ac:dyDescent="0.3">
      <c r="A61">
        <f>'lap_4 (2)'!AC39</f>
        <v>5</v>
      </c>
      <c r="B61" t="str">
        <f>'lap_4 (2)'!AD39</f>
        <v>2018</v>
      </c>
      <c r="C61">
        <f>'lap_4 (2)'!AE39</f>
        <v>8.2284462886122629E-3</v>
      </c>
      <c r="D61">
        <f>'lap_4 (2)'!AF39</f>
        <v>4.3798985707699401E-3</v>
      </c>
      <c r="E61">
        <f>'lap_4 (2)'!AG39</f>
        <v>1.8825879821730445E-5</v>
      </c>
      <c r="F61">
        <f>'lap_4 (2)'!AH39</f>
        <v>0.76048870447210692</v>
      </c>
      <c r="G61">
        <f>'lap_4 (2)'!AI39</f>
        <v>2.9890886737359765E-2</v>
      </c>
      <c r="H61">
        <f>'lap_4 (2)'!AJ39</f>
        <v>7.2498847395112961E-2</v>
      </c>
      <c r="I61">
        <f>'lap_4 (2)'!AK39</f>
        <v>0.61191793453204246</v>
      </c>
      <c r="J61">
        <f>'lap_4 (2)'!AL39</f>
        <v>0.32538035961272477</v>
      </c>
      <c r="K61">
        <f>'lap_4 (2)'!AM39</f>
        <v>1.4369140925157523E-2</v>
      </c>
      <c r="L61">
        <f>'lap_4 (2)'!AN39</f>
        <v>9.7203012140771473E-3</v>
      </c>
      <c r="M61">
        <f>'lap_4 (2)'!AO39</f>
        <v>3.8420162901490703E-3</v>
      </c>
      <c r="N61">
        <f>'lap_4 (2)'!AP39</f>
        <v>3.8420162901490703E-4</v>
      </c>
      <c r="O61">
        <f>'lap_4 (2)'!AQ39</f>
        <v>2.0016904871676656E-2</v>
      </c>
      <c r="P61">
        <f>'lap_4 (2)'!AR39</f>
        <v>3.8420162901490703E-4</v>
      </c>
      <c r="Q61">
        <f>'lap_4 (2)'!AS39</f>
        <v>1.6290149070232057E-2</v>
      </c>
      <c r="R61">
        <f>'lap_4 (2)'!AT39</f>
        <v>2.4973105885968956E-3</v>
      </c>
      <c r="S61">
        <f>'lap_4 (2)'!AU39</f>
        <v>8.4524358383279545E-4</v>
      </c>
      <c r="T61">
        <f>'lap_4 (2)'!AV39</f>
        <v>1.8672199170124481E-2</v>
      </c>
      <c r="U61">
        <f>'lap_4 (2)'!AW39</f>
        <v>0.54660365759950824</v>
      </c>
      <c r="V61">
        <f>'lap_4 (2)'!AX39</f>
        <v>7.4035653911172589E-2</v>
      </c>
      <c r="W61">
        <f>'lap_4 (2)'!AY39</f>
        <v>8.9903181189488236E-3</v>
      </c>
      <c r="X61">
        <f>'lap_4 (2)'!AZ39</f>
        <v>4.3453204241585983E-2</v>
      </c>
      <c r="Y61">
        <f>'lap_4 (2)'!BA39</f>
        <v>3.615337329030275E-2</v>
      </c>
      <c r="Z61">
        <f>'lap_4 (2)'!BB39</f>
        <v>1.148762870754572E-2</v>
      </c>
      <c r="AA61">
        <f>'lap_4 (2)'!BC39</f>
        <v>0.1491470723835869</v>
      </c>
      <c r="AB61">
        <f>'lap_4 (2)'!BD39</f>
        <v>0.14065621638235745</v>
      </c>
      <c r="AC61">
        <f>'lap_4 (2)'!BE39</f>
        <v>3.5461810358075919E-2</v>
      </c>
      <c r="AD61">
        <f>'lap_4 (2)'!BF39</f>
        <v>7.6840325802981398E-5</v>
      </c>
      <c r="AE61">
        <f>'lap_4 (2)'!BG39</f>
        <v>1.4753342554172429E-2</v>
      </c>
      <c r="AF61">
        <f>'lap_4 (2)'!BH39</f>
        <v>1.3447057015521745E-2</v>
      </c>
      <c r="AG61">
        <f>'lap_4 (2)'!BI39</f>
        <v>2.581834946980175E-2</v>
      </c>
      <c r="AH61">
        <f>'lap_4 (2)'!BJ39</f>
        <v>1.2755494083294914E-2</v>
      </c>
    </row>
    <row r="62" spans="1:34" x14ac:dyDescent="0.3">
      <c r="A62">
        <f>'lap_4 (2)'!AC40</f>
        <v>5</v>
      </c>
      <c r="B62" t="str">
        <f>'lap_4 (2)'!AD40</f>
        <v>2019</v>
      </c>
      <c r="C62">
        <f>'lap_4 (2)'!AE40</f>
        <v>8.6741720829464561E-3</v>
      </c>
      <c r="D62">
        <f>'lap_4 (2)'!AF40</f>
        <v>4.7972763850201178E-3</v>
      </c>
      <c r="E62">
        <f>'lap_4 (2)'!AG40</f>
        <v>2.0504487774682762E-5</v>
      </c>
      <c r="F62">
        <f>'lap_4 (2)'!AH40</f>
        <v>0.76605540080470447</v>
      </c>
      <c r="G62">
        <f>'lap_4 (2)'!AI40</f>
        <v>3.0099040544722996E-2</v>
      </c>
      <c r="H62">
        <f>'lap_4 (2)'!AJ40</f>
        <v>7.1146703806870937E-2</v>
      </c>
      <c r="I62">
        <f>'lap_4 (2)'!AK40</f>
        <v>0.62213710925410093</v>
      </c>
      <c r="J62">
        <f>'lap_4 (2)'!AL40</f>
        <v>0.36935159393376665</v>
      </c>
      <c r="K62">
        <f>'lap_4 (2)'!AM40</f>
        <v>1.6016713091922007E-2</v>
      </c>
      <c r="L62">
        <f>'lap_4 (2)'!AN40</f>
        <v>8.8594862271742496E-3</v>
      </c>
      <c r="M62">
        <f>'lap_4 (2)'!AO40</f>
        <v>4.1395852677189723E-3</v>
      </c>
      <c r="N62">
        <f>'lap_4 (2)'!AP40</f>
        <v>3.4818941504178273E-4</v>
      </c>
      <c r="O62">
        <f>'lap_4 (2)'!AQ40</f>
        <v>1.9343856391210151E-2</v>
      </c>
      <c r="P62">
        <f>'lap_4 (2)'!AR40</f>
        <v>4.2556484060662334E-4</v>
      </c>
      <c r="Q62">
        <f>'lap_4 (2)'!AS40</f>
        <v>1.6055400804704426E-2</v>
      </c>
      <c r="R62">
        <f>'lap_4 (2)'!AT40</f>
        <v>2.0117610646858556E-3</v>
      </c>
      <c r="S62">
        <f>'lap_4 (2)'!AU40</f>
        <v>8.5112968121324668E-4</v>
      </c>
      <c r="T62">
        <f>'lap_4 (2)'!AV40</f>
        <v>1.911173011451563E-2</v>
      </c>
      <c r="U62">
        <f>'lap_4 (2)'!AW40</f>
        <v>0.55741256576911169</v>
      </c>
      <c r="V62">
        <f>'lap_4 (2)'!AX40</f>
        <v>7.5208913649025072E-2</v>
      </c>
      <c r="W62">
        <f>'lap_4 (2)'!AY40</f>
        <v>9.0529247910863513E-3</v>
      </c>
      <c r="X62">
        <f>'lap_4 (2)'!AZ40</f>
        <v>4.5767564221603219E-2</v>
      </c>
      <c r="Y62">
        <f>'lap_4 (2)'!BA40</f>
        <v>3.7101516558341069E-2</v>
      </c>
      <c r="Z62">
        <f>'lap_4 (2)'!BB40</f>
        <v>1.0948622717424946E-2</v>
      </c>
      <c r="AA62">
        <f>'lap_4 (2)'!BC40</f>
        <v>0.15061126586196225</v>
      </c>
      <c r="AB62">
        <f>'lap_4 (2)'!BD40</f>
        <v>0.14531104921077065</v>
      </c>
      <c r="AC62">
        <f>'lap_4 (2)'!BE40</f>
        <v>3.5515320334261836E-2</v>
      </c>
      <c r="AD62">
        <f>'lap_4 (2)'!BF40</f>
        <v>7.7375425564840607E-5</v>
      </c>
      <c r="AE62">
        <f>'lap_4 (2)'!BG40</f>
        <v>1.4391829155060354E-2</v>
      </c>
      <c r="AF62">
        <f>'lap_4 (2)'!BH40</f>
        <v>1.3888888888888888E-2</v>
      </c>
      <c r="AG62">
        <f>'lap_4 (2)'!BI40</f>
        <v>2.5882079851439182E-2</v>
      </c>
      <c r="AH62">
        <f>'lap_4 (2)'!BJ40</f>
        <v>1.2573506654286599E-2</v>
      </c>
    </row>
    <row r="63" spans="1:34" x14ac:dyDescent="0.3">
      <c r="A63">
        <f>'lap_4 (2)'!AC41</f>
        <v>5</v>
      </c>
      <c r="B63" t="str">
        <f>'lap_4 (2)'!AD41</f>
        <v>2020</v>
      </c>
      <c r="C63">
        <f>'lap_4 (2)'!AE41</f>
        <v>9.2247063872956409E-3</v>
      </c>
      <c r="D63">
        <f>'lap_4 (2)'!AF41</f>
        <v>1.2758983963478871E-2</v>
      </c>
      <c r="E63">
        <f>'lap_4 (2)'!AG41</f>
        <v>5.501580241133091E-5</v>
      </c>
      <c r="F63">
        <f>'lap_4 (2)'!AH41</f>
        <v>0.77306956962815565</v>
      </c>
      <c r="G63">
        <f>'lap_4 (2)'!AI41</f>
        <v>2.8405322096063054E-2</v>
      </c>
      <c r="H63">
        <f>'lap_4 (2)'!AJ41</f>
        <v>7.2183854227632765E-2</v>
      </c>
      <c r="I63">
        <f>'lap_4 (2)'!AK41</f>
        <v>0.62152249404970927</v>
      </c>
      <c r="J63">
        <f>'lap_4 (2)'!AL41</f>
        <v>0.33934215146903896</v>
      </c>
      <c r="K63">
        <f>'lap_4 (2)'!AM41</f>
        <v>1.5724374731749192E-2</v>
      </c>
      <c r="L63">
        <f>'lap_4 (2)'!AN41</f>
        <v>9.1302821023059814E-3</v>
      </c>
      <c r="M63">
        <f>'lap_4 (2)'!AO41</f>
        <v>4.3310312536579652E-3</v>
      </c>
      <c r="N63">
        <f>'lap_4 (2)'!AP41</f>
        <v>3.5116469624253775E-4</v>
      </c>
      <c r="O63">
        <f>'lap_4 (2)'!AQ41</f>
        <v>1.9860314487494635E-2</v>
      </c>
      <c r="P63">
        <f>'lap_4 (2)'!AR41</f>
        <v>3.5116469624253775E-4</v>
      </c>
      <c r="Q63">
        <f>'lap_4 (2)'!AS41</f>
        <v>1.6348667525069256E-2</v>
      </c>
      <c r="R63">
        <f>'lap_4 (2)'!AT41</f>
        <v>2.41913457411526E-3</v>
      </c>
      <c r="S63">
        <f>'lap_4 (2)'!AU41</f>
        <v>7.4134769206757973E-4</v>
      </c>
      <c r="T63">
        <f>'lap_4 (2)'!AV41</f>
        <v>2.1616137968707323E-2</v>
      </c>
      <c r="U63">
        <f>'lap_4 (2)'!AW41</f>
        <v>0.55312341488157946</v>
      </c>
      <c r="V63">
        <f>'lap_4 (2)'!AX41</f>
        <v>7.4915135198408048E-2</v>
      </c>
      <c r="W63">
        <f>'lap_4 (2)'!AY41</f>
        <v>9.9106480939560662E-3</v>
      </c>
      <c r="X63">
        <f>'lap_4 (2)'!AZ41</f>
        <v>4.7407233992742596E-2</v>
      </c>
      <c r="Y63">
        <f>'lap_4 (2)'!BA41</f>
        <v>3.7691677396699048E-2</v>
      </c>
      <c r="Z63">
        <f>'lap_4 (2)'!BB41</f>
        <v>1.0730032385188654E-2</v>
      </c>
      <c r="AA63">
        <f>'lap_4 (2)'!BC41</f>
        <v>0.14624058683522573</v>
      </c>
      <c r="AB63">
        <f>'lap_4 (2)'!BD41</f>
        <v>0.14647469663272075</v>
      </c>
      <c r="AC63">
        <f>'lap_4 (2)'!BE41</f>
        <v>3.4414140231768697E-2</v>
      </c>
      <c r="AD63">
        <f>'lap_4 (2)'!BF41</f>
        <v>3.9018299582504195E-5</v>
      </c>
      <c r="AE63">
        <f>'lap_4 (2)'!BG41</f>
        <v>1.3890514651371493E-2</v>
      </c>
      <c r="AF63">
        <f>'lap_4 (2)'!BH41</f>
        <v>1.4007569550119005E-2</v>
      </c>
      <c r="AG63">
        <f>'lap_4 (2)'!BI41</f>
        <v>2.4932693433220181E-2</v>
      </c>
      <c r="AH63">
        <f>'lap_4 (2)'!BJ41</f>
        <v>1.1939599672246283E-2</v>
      </c>
    </row>
    <row r="64" spans="1:34" x14ac:dyDescent="0.3">
      <c r="A64">
        <f>'lap_4 (2)'!AC42</f>
        <v>5</v>
      </c>
      <c r="B64" t="str">
        <f>'lap_4 (2)'!AD42</f>
        <v>2021</v>
      </c>
      <c r="C64">
        <f>'lap_4 (2)'!AE42</f>
        <v>9.9633685048775636E-3</v>
      </c>
      <c r="D64">
        <f>'lap_4 (2)'!AF42</f>
        <v>7.605016922158073E-3</v>
      </c>
      <c r="E64">
        <f>'lap_4 (2)'!AG42</f>
        <v>3.3446147720485764E-5</v>
      </c>
      <c r="F64">
        <f>'lap_4 (2)'!AH42</f>
        <v>0.79430619151901249</v>
      </c>
      <c r="G64">
        <f>'lap_4 (2)'!AI42</f>
        <v>2.7951423452120247E-2</v>
      </c>
      <c r="H64">
        <f>'lap_4 (2)'!AJ42</f>
        <v>6.6852478598447146E-2</v>
      </c>
      <c r="I64">
        <f>'lap_4 (2)'!AK42</f>
        <v>0.63472028668126612</v>
      </c>
      <c r="J64">
        <f>'lap_4 (2)'!AL42</f>
        <v>0.2740991439378857</v>
      </c>
      <c r="K64">
        <f>'lap_4 (2)'!AM42</f>
        <v>1.3458092773243082E-2</v>
      </c>
      <c r="L64">
        <f>'lap_4 (2)'!AN42</f>
        <v>7.764284292255624E-3</v>
      </c>
      <c r="M64">
        <f>'lap_4 (2)'!AO42</f>
        <v>4.101134780011945E-3</v>
      </c>
      <c r="N64">
        <f>'lap_4 (2)'!AP42</f>
        <v>3.1853474019510251E-4</v>
      </c>
      <c r="O64">
        <f>'lap_4 (2)'!AQ42</f>
        <v>2.0147322317340236E-2</v>
      </c>
      <c r="P64">
        <f>'lap_4 (2)'!AR42</f>
        <v>2.7871789767071472E-4</v>
      </c>
      <c r="Q64">
        <f>'lap_4 (2)'!AS42</f>
        <v>1.696197491538921E-2</v>
      </c>
      <c r="R64">
        <f>'lap_4 (2)'!AT42</f>
        <v>2.2297431813657178E-3</v>
      </c>
      <c r="S64">
        <f>'lap_4 (2)'!AU42</f>
        <v>6.7688632291459288E-4</v>
      </c>
      <c r="T64">
        <f>'lap_4 (2)'!AV42</f>
        <v>2.3372486561815647E-2</v>
      </c>
      <c r="U64">
        <f>'lap_4 (2)'!AW42</f>
        <v>0.56316942066494124</v>
      </c>
      <c r="V64">
        <f>'lap_4 (2)'!AX42</f>
        <v>7.5851085008958791E-2</v>
      </c>
      <c r="W64">
        <f>'lap_4 (2)'!AY42</f>
        <v>1.2621939080230937E-2</v>
      </c>
      <c r="X64">
        <f>'lap_4 (2)'!AZ42</f>
        <v>4.9771053155484773E-2</v>
      </c>
      <c r="Y64">
        <f>'lap_4 (2)'!BA42</f>
        <v>3.8343619350985465E-2</v>
      </c>
      <c r="Z64">
        <f>'lap_4 (2)'!BB42</f>
        <v>1.0670913796535935E-2</v>
      </c>
      <c r="AA64">
        <f>'lap_4 (2)'!BC42</f>
        <v>0.1434600836153693</v>
      </c>
      <c r="AB64">
        <f>'lap_4 (2)'!BD42</f>
        <v>0.15241887318335656</v>
      </c>
      <c r="AC64">
        <f>'lap_4 (2)'!BE42</f>
        <v>3.5556440374278318E-2</v>
      </c>
      <c r="AD64">
        <f>'lap_4 (2)'!BF42</f>
        <v>3.9816842524387814E-5</v>
      </c>
      <c r="AE64">
        <f>'lap_4 (2)'!BG42</f>
        <v>1.4055345411108899E-2</v>
      </c>
      <c r="AF64">
        <f>'lap_4 (2)'!BH42</f>
        <v>1.4373880151304001E-2</v>
      </c>
      <c r="AG64">
        <f>'lap_4 (2)'!BI42</f>
        <v>2.3173402349193708E-2</v>
      </c>
      <c r="AH64">
        <f>'lap_4 (2)'!BJ42</f>
        <v>1.2701572765279714E-2</v>
      </c>
    </row>
    <row r="65" spans="1:34" x14ac:dyDescent="0.3">
      <c r="A65">
        <f>'lap_4 (2)'!AC43</f>
        <v>5</v>
      </c>
      <c r="B65" t="str">
        <f>'lap_4 (2)'!AD43</f>
        <v>2022</v>
      </c>
      <c r="C65">
        <f>'lap_4 (2)'!AE43</f>
        <v>1.0759483355742982E-2</v>
      </c>
      <c r="D65">
        <f>'lap_4 (2)'!AF43</f>
        <v>6.4376808051175485E-3</v>
      </c>
      <c r="E65">
        <f>'lap_4 (2)'!AG43</f>
        <v>2.8928818807806705E-5</v>
      </c>
      <c r="F65">
        <f>'lap_4 (2)'!AH43</f>
        <v>0.82993114126227441</v>
      </c>
      <c r="G65">
        <f>'lap_4 (2)'!AI43</f>
        <v>2.8602860286028604E-2</v>
      </c>
      <c r="H65">
        <f>'lap_4 (2)'!AJ43</f>
        <v>6.9143951432180259E-2</v>
      </c>
      <c r="I65">
        <f>'lap_4 (2)'!AK43</f>
        <v>0.64706841054475817</v>
      </c>
      <c r="J65">
        <f>'lap_4 (2)'!AL43</f>
        <v>0.27800187426150025</v>
      </c>
      <c r="K65">
        <f>'lap_4 (2)'!AM43</f>
        <v>1.4586643849570141E-2</v>
      </c>
      <c r="L65">
        <f>'lap_4 (2)'!AN43</f>
        <v>7.7007700770077006E-3</v>
      </c>
      <c r="M65">
        <f>'lap_4 (2)'!AO43</f>
        <v>4.4004400440044002E-3</v>
      </c>
      <c r="N65">
        <f>'lap_4 (2)'!AP43</f>
        <v>2.8521370655584078E-4</v>
      </c>
      <c r="O65">
        <f>'lap_4 (2)'!AQ43</f>
        <v>1.9272297600130384E-2</v>
      </c>
      <c r="P65">
        <f>'lap_4 (2)'!AR43</f>
        <v>2.4446889133357782E-4</v>
      </c>
      <c r="Q65">
        <f>'lap_4 (2)'!AS43</f>
        <v>1.6216436458460663E-2</v>
      </c>
      <c r="R65">
        <f>'lap_4 (2)'!AT43</f>
        <v>2.3631992828912519E-3</v>
      </c>
      <c r="S65">
        <f>'lap_4 (2)'!AU43</f>
        <v>4.4819296744489262E-4</v>
      </c>
      <c r="T65">
        <f>'lap_4 (2)'!AV43</f>
        <v>2.456912357902457E-2</v>
      </c>
      <c r="U65">
        <f>'lap_4 (2)'!AW43</f>
        <v>0.57600945279713156</v>
      </c>
      <c r="V65">
        <f>'lap_4 (2)'!AX43</f>
        <v>7.602982520474269E-2</v>
      </c>
      <c r="W65">
        <f>'lap_4 (2)'!AY43</f>
        <v>1.3486533838569043E-2</v>
      </c>
      <c r="X65">
        <f>'lap_4 (2)'!AZ43</f>
        <v>5.1949639408385283E-2</v>
      </c>
      <c r="Y65">
        <f>'lap_4 (2)'!BA43</f>
        <v>4.0255877439595814E-2</v>
      </c>
      <c r="Z65">
        <f>'lap_4 (2)'!BB43</f>
        <v>1.002322454467669E-2</v>
      </c>
      <c r="AA65">
        <f>'lap_4 (2)'!BC43</f>
        <v>0.14578494886525689</v>
      </c>
      <c r="AB65">
        <f>'lap_4 (2)'!BD43</f>
        <v>0.15662306971437884</v>
      </c>
      <c r="AC65">
        <f>'lap_4 (2)'!BE43</f>
        <v>3.6303630363036306E-2</v>
      </c>
      <c r="AD65">
        <f>'lap_4 (2)'!BF43</f>
        <v>4.0744815222262968E-5</v>
      </c>
      <c r="AE65">
        <f>'lap_4 (2)'!BG43</f>
        <v>1.3690257914680357E-2</v>
      </c>
      <c r="AF65">
        <f>'lap_4 (2)'!BH43</f>
        <v>1.470887829523693E-2</v>
      </c>
      <c r="AG65">
        <f>'lap_4 (2)'!BI43</f>
        <v>2.2572627633133682E-2</v>
      </c>
      <c r="AH65">
        <f>'lap_4 (2)'!BJ43</f>
        <v>1.3568023469013568E-2</v>
      </c>
    </row>
    <row r="66" spans="1:34" x14ac:dyDescent="0.3">
      <c r="A66">
        <f>'lap_4 (2)'!AC44</f>
        <v>5</v>
      </c>
      <c r="B66" t="str">
        <f>'lap_4 (2)'!AD44</f>
        <v>2023</v>
      </c>
      <c r="C66">
        <f>'lap_4 (2)'!AE44</f>
        <v>1.140612144150074E-2</v>
      </c>
      <c r="D66">
        <f>'lap_4 (2)'!AF44</f>
        <v>8.3922988316603581E-3</v>
      </c>
      <c r="E66">
        <f>'lap_4 (2)'!AG44</f>
        <v>3.78476221819977E-5</v>
      </c>
      <c r="F66">
        <f>'lap_4 (2)'!AH44</f>
        <v>0.8382014151719599</v>
      </c>
      <c r="G66">
        <f>'lap_4 (2)'!AI44</f>
        <v>2.9043936152706926E-2</v>
      </c>
      <c r="H66">
        <f>'lap_4 (2)'!AJ44</f>
        <v>7.0511765673852228E-2</v>
      </c>
      <c r="I66">
        <f>'lap_4 (2)'!AK44</f>
        <v>0.64423235148922164</v>
      </c>
      <c r="J66">
        <f>'lap_4 (2)'!AL44</f>
        <v>0.27805660687839395</v>
      </c>
      <c r="K66">
        <f>'lap_4 (2)'!AM44</f>
        <v>1.4768800394931709E-2</v>
      </c>
      <c r="L66">
        <f>'lap_4 (2)'!AN44</f>
        <v>9.1327957873950961E-3</v>
      </c>
      <c r="M66">
        <f>'lap_4 (2)'!AO44</f>
        <v>5.1012012506170806E-3</v>
      </c>
      <c r="N66">
        <f>'lap_4 (2)'!AP44</f>
        <v>2.4683231857824587E-4</v>
      </c>
      <c r="O66">
        <f>'lap_4 (2)'!AQ44</f>
        <v>1.9376337008392298E-2</v>
      </c>
      <c r="P66">
        <f>'lap_4 (2)'!AR44</f>
        <v>2.8797103834128684E-4</v>
      </c>
      <c r="Q66">
        <f>'lap_4 (2)'!AS44</f>
        <v>1.6455487905216389E-2</v>
      </c>
      <c r="R66">
        <f>'lap_4 (2)'!AT44</f>
        <v>2.2214908672042125E-3</v>
      </c>
      <c r="S66">
        <f>'lap_4 (2)'!AU44</f>
        <v>4.1138719763040974E-4</v>
      </c>
      <c r="T66">
        <f>'lap_4 (2)'!AV44</f>
        <v>2.4806648017113707E-2</v>
      </c>
      <c r="U66">
        <f>'lap_4 (2)'!AW44</f>
        <v>0.57260984038176732</v>
      </c>
      <c r="V66">
        <f>'lap_4 (2)'!AX44</f>
        <v>7.4255389172288952E-2</v>
      </c>
      <c r="W66">
        <f>'lap_4 (2)'!AY44</f>
        <v>1.4069442158960013E-2</v>
      </c>
      <c r="X66">
        <f>'lap_4 (2)'!AZ44</f>
        <v>5.3644890571005431E-2</v>
      </c>
      <c r="Y66">
        <f>'lap_4 (2)'!BA44</f>
        <v>4.101530360375185E-2</v>
      </c>
      <c r="Z66">
        <f>'lap_4 (2)'!BB44</f>
        <v>9.8321540233667921E-3</v>
      </c>
      <c r="AA66">
        <f>'lap_4 (2)'!BC44</f>
        <v>0.14094125390817838</v>
      </c>
      <c r="AB66">
        <f>'lap_4 (2)'!BD44</f>
        <v>0.15505183478690143</v>
      </c>
      <c r="AC66">
        <f>'lap_4 (2)'!BE44</f>
        <v>3.7024847786736877E-2</v>
      </c>
      <c r="AD66">
        <f>'lap_4 (2)'!BF44</f>
        <v>8.2277439526081951E-5</v>
      </c>
      <c r="AE66">
        <f>'lap_4 (2)'!BG44</f>
        <v>1.3534638802040481E-2</v>
      </c>
      <c r="AF66">
        <f>'lap_4 (2)'!BH44</f>
        <v>1.4768800394931709E-2</v>
      </c>
      <c r="AG66">
        <f>'lap_4 (2)'!BI44</f>
        <v>2.1968076353463879E-2</v>
      </c>
      <c r="AH66">
        <f>'lap_4 (2)'!BJ44</f>
        <v>1.5468158630903407E-2</v>
      </c>
    </row>
    <row r="67" spans="1:34" x14ac:dyDescent="0.3">
      <c r="A67">
        <f>'lap_5 (2)'!AC32</f>
        <v>6</v>
      </c>
      <c r="B67" t="str">
        <f>'lap_5 (2)'!AD32</f>
        <v>2011</v>
      </c>
      <c r="C67">
        <f>'lap_5 (2)'!AE32</f>
        <v>5.3772383713055023E-3</v>
      </c>
      <c r="D67">
        <f>'lap_5 (2)'!AF32</f>
        <v>2.5925825589900576E-2</v>
      </c>
      <c r="E67">
        <f>'lap_5 (2)'!AG32</f>
        <v>7.720857150597351E-5</v>
      </c>
      <c r="F67">
        <f>'lap_5 (2)'!AH32</f>
        <v>0.72183241676374177</v>
      </c>
      <c r="G67">
        <f>'lap_5 (2)'!AI32</f>
        <v>2.4083656164494892E-2</v>
      </c>
      <c r="H67">
        <f>'lap_5 (2)'!AJ32</f>
        <v>5.025329829599328E-2</v>
      </c>
      <c r="I67">
        <f>'lap_5 (2)'!AK32</f>
        <v>0.43797578089020128</v>
      </c>
      <c r="J67">
        <f>'lap_5 (2)'!AL32</f>
        <v>0.21212039119009563</v>
      </c>
      <c r="K67">
        <f>'lap_5 (2)'!AM32</f>
        <v>9.0483027659632106E-3</v>
      </c>
      <c r="L67">
        <f>'lap_5 (2)'!AN32</f>
        <v>4.6054235635142092E-3</v>
      </c>
      <c r="M67">
        <f>'lap_5 (2)'!AO32</f>
        <v>2.0318045133150922E-3</v>
      </c>
      <c r="N67">
        <f>'lap_5 (2)'!AP32</f>
        <v>1.896350879094086E-4</v>
      </c>
      <c r="O67">
        <f>'lap_5 (2)'!AQ32</f>
        <v>1.7527700268198197E-2</v>
      </c>
      <c r="P67">
        <f>'lap_5 (2)'!AR32</f>
        <v>1.6254436106520739E-4</v>
      </c>
      <c r="Q67">
        <f>'lap_5 (2)'!AS32</f>
        <v>1.6010619564922928E-2</v>
      </c>
      <c r="R67">
        <f>'lap_5 (2)'!AT32</f>
        <v>5.6890526372822586E-4</v>
      </c>
      <c r="S67">
        <f>'lap_5 (2)'!AU32</f>
        <v>7.8563107848183568E-4</v>
      </c>
      <c r="T67">
        <f>'lap_5 (2)'!AV32</f>
        <v>2.5221466691951345E-2</v>
      </c>
      <c r="U67">
        <f>'lap_5 (2)'!AW32</f>
        <v>0.37328312518624873</v>
      </c>
      <c r="V67">
        <f>'lap_5 (2)'!AX32</f>
        <v>7.3551323382006345E-2</v>
      </c>
      <c r="W67">
        <f>'lap_5 (2)'!AY32</f>
        <v>8.641941863300192E-3</v>
      </c>
      <c r="X67">
        <f>'lap_5 (2)'!AZ32</f>
        <v>1.8069514805082221E-2</v>
      </c>
      <c r="Y67">
        <f>'lap_5 (2)'!BA32</f>
        <v>2.6982363936824426E-2</v>
      </c>
      <c r="Z67">
        <f>'lap_5 (2)'!BB32</f>
        <v>1.1323923820876113E-2</v>
      </c>
      <c r="AA67">
        <f>'lap_5 (2)'!BC32</f>
        <v>9.3761005607780459E-2</v>
      </c>
      <c r="AB67">
        <f>'lap_5 (2)'!BD32</f>
        <v>7.4797496816839601E-2</v>
      </c>
      <c r="AC67">
        <f>'lap_5 (2)'!BE32</f>
        <v>3.0422886246037981E-2</v>
      </c>
      <c r="AD67">
        <f>'lap_5 (2)'!BF32</f>
        <v>1.3545363422100615E-4</v>
      </c>
      <c r="AE67">
        <f>'lap_5 (2)'!BG32</f>
        <v>1.2163736353046352E-2</v>
      </c>
      <c r="AF67">
        <f>'lap_5 (2)'!BH32</f>
        <v>6.8810446184271127E-3</v>
      </c>
      <c r="AG67">
        <f>'lap_5 (2)'!BI32</f>
        <v>2.1862216563270392E-2</v>
      </c>
      <c r="AH67">
        <f>'lap_5 (2)'!BJ32</f>
        <v>1.2028282718825346E-2</v>
      </c>
    </row>
    <row r="68" spans="1:34" x14ac:dyDescent="0.3">
      <c r="A68">
        <f>'lap_5 (2)'!AC33</f>
        <v>6</v>
      </c>
      <c r="B68" t="str">
        <f>'lap_5 (2)'!AD33</f>
        <v>2012</v>
      </c>
      <c r="C68">
        <f>'lap_5 (2)'!AE33</f>
        <v>5.2168381158635624E-3</v>
      </c>
      <c r="D68">
        <f>'lap_5 (2)'!AF33</f>
        <v>2.6935571196534922E-2</v>
      </c>
      <c r="E68">
        <f>'lap_5 (2)'!AG33</f>
        <v>8.0400649702219815E-5</v>
      </c>
      <c r="F68">
        <f>'lap_5 (2)'!AH33</f>
        <v>0.75457498646453713</v>
      </c>
      <c r="G68">
        <f>'lap_5 (2)'!AI33</f>
        <v>2.4390904168922579E-2</v>
      </c>
      <c r="H68">
        <f>'lap_5 (2)'!AJ33</f>
        <v>4.8402815376285872E-2</v>
      </c>
      <c r="I68">
        <f>'lap_5 (2)'!AK33</f>
        <v>0.45330265295073091</v>
      </c>
      <c r="J68">
        <f>'lap_5 (2)'!AL33</f>
        <v>0.2219545208446129</v>
      </c>
      <c r="K68">
        <f>'lap_5 (2)'!AM33</f>
        <v>9.9891716296697346E-3</v>
      </c>
      <c r="L68">
        <f>'lap_5 (2)'!AN33</f>
        <v>4.6832701678397402E-3</v>
      </c>
      <c r="M68">
        <f>'lap_5 (2)'!AO33</f>
        <v>2.273957769355712E-3</v>
      </c>
      <c r="N68">
        <f>'lap_5 (2)'!AP33</f>
        <v>2.4363833243096913E-4</v>
      </c>
      <c r="O68">
        <f>'lap_5 (2)'!AQ33</f>
        <v>1.8733080671358961E-2</v>
      </c>
      <c r="P68">
        <f>'lap_5 (2)'!AR33</f>
        <v>1.0828370330265295E-4</v>
      </c>
      <c r="Q68">
        <f>'lap_5 (2)'!AS33</f>
        <v>1.721710882512182E-2</v>
      </c>
      <c r="R68">
        <f>'lap_5 (2)'!AT33</f>
        <v>6.4970221981591769E-4</v>
      </c>
      <c r="S68">
        <f>'lap_5 (2)'!AU33</f>
        <v>7.5798592311857071E-4</v>
      </c>
      <c r="T68">
        <f>'lap_5 (2)'!AV33</f>
        <v>2.7125067677314565E-2</v>
      </c>
      <c r="U68">
        <f>'lap_5 (2)'!AW33</f>
        <v>0.38367623172712506</v>
      </c>
      <c r="V68">
        <f>'lap_5 (2)'!AX33</f>
        <v>7.647536545749864E-2</v>
      </c>
      <c r="W68">
        <f>'lap_5 (2)'!AY33</f>
        <v>9.3665403356794803E-3</v>
      </c>
      <c r="X68">
        <f>'lap_5 (2)'!AZ33</f>
        <v>1.9842988630211153E-2</v>
      </c>
      <c r="Y68">
        <f>'lap_5 (2)'!BA33</f>
        <v>2.7287493232268544E-2</v>
      </c>
      <c r="Z68">
        <f>'lap_5 (2)'!BB33</f>
        <v>1.1099079588521927E-2</v>
      </c>
      <c r="AA68">
        <f>'lap_5 (2)'!BC33</f>
        <v>9.4071467244179752E-2</v>
      </c>
      <c r="AB68">
        <f>'lap_5 (2)'!BD33</f>
        <v>7.7801840822956145E-2</v>
      </c>
      <c r="AC68">
        <f>'lap_5 (2)'!BE33</f>
        <v>3.1889550622631296E-2</v>
      </c>
      <c r="AD68">
        <f>'lap_5 (2)'!BF33</f>
        <v>1.0828370330265295E-4</v>
      </c>
      <c r="AE68">
        <f>'lap_5 (2)'!BG33</f>
        <v>1.2506767731456417E-2</v>
      </c>
      <c r="AF68">
        <f>'lap_5 (2)'!BH33</f>
        <v>7.2008662696264212E-3</v>
      </c>
      <c r="AG68">
        <f>'lap_5 (2)'!BI33</f>
        <v>2.2008662696264211E-2</v>
      </c>
      <c r="AH68">
        <f>'lap_5 (2)'!BJ33</f>
        <v>1.2642122360584733E-2</v>
      </c>
    </row>
    <row r="69" spans="1:34" x14ac:dyDescent="0.3">
      <c r="A69">
        <f>'lap_5 (2)'!AC34</f>
        <v>6</v>
      </c>
      <c r="B69" t="str">
        <f>'lap_5 (2)'!AD34</f>
        <v>2013</v>
      </c>
      <c r="C69">
        <f>'lap_5 (2)'!AE34</f>
        <v>5.0399247210646597E-3</v>
      </c>
      <c r="D69">
        <f>'lap_5 (2)'!AF34</f>
        <v>2.3659093964242504E-2</v>
      </c>
      <c r="E69">
        <f>'lap_5 (2)'!AG34</f>
        <v>7.0439575211722011E-5</v>
      </c>
      <c r="F69">
        <f>'lap_5 (2)'!AH34</f>
        <v>0.75018147600483931</v>
      </c>
      <c r="G69">
        <f>'lap_5 (2)'!AI34</f>
        <v>2.4223685979298294E-2</v>
      </c>
      <c r="H69">
        <f>'lap_5 (2)'!AJ34</f>
        <v>4.5059819868261866E-2</v>
      </c>
      <c r="I69">
        <f>'lap_5 (2)'!AK34</f>
        <v>0.45753461486758973</v>
      </c>
      <c r="J69">
        <f>'lap_5 (2)'!AL34</f>
        <v>0.22817583008468881</v>
      </c>
      <c r="K69">
        <f>'lap_5 (2)'!AM34</f>
        <v>9.7056055921494831E-3</v>
      </c>
      <c r="L69">
        <f>'lap_5 (2)'!AN34</f>
        <v>4.8124747949993283E-3</v>
      </c>
      <c r="M69">
        <f>'lap_5 (2)'!AO34</f>
        <v>1.9357440516198413E-3</v>
      </c>
      <c r="N69">
        <f>'lap_5 (2)'!AP34</f>
        <v>1.6131200430165345E-4</v>
      </c>
      <c r="O69">
        <f>'lap_5 (2)'!AQ34</f>
        <v>1.8927275171394004E-2</v>
      </c>
      <c r="P69">
        <f>'lap_5 (2)'!AR34</f>
        <v>1.075413362011023E-4</v>
      </c>
      <c r="Q69">
        <f>'lap_5 (2)'!AS34</f>
        <v>1.7394811130528296E-2</v>
      </c>
      <c r="R69">
        <f>'lap_5 (2)'!AT34</f>
        <v>7.2590401935744054E-4</v>
      </c>
      <c r="S69">
        <f>'lap_5 (2)'!AU34</f>
        <v>6.9901868530716489E-4</v>
      </c>
      <c r="T69">
        <f>'lap_5 (2)'!AV34</f>
        <v>2.667025137787337E-2</v>
      </c>
      <c r="U69">
        <f>'lap_5 (2)'!AW34</f>
        <v>0.38714881032396825</v>
      </c>
      <c r="V69">
        <f>'lap_5 (2)'!AX34</f>
        <v>7.872025809920688E-2</v>
      </c>
      <c r="W69">
        <f>'lap_5 (2)'!AY34</f>
        <v>1.0001344266702513E-2</v>
      </c>
      <c r="X69">
        <f>'lap_5 (2)'!AZ34</f>
        <v>2.0863019223013847E-2</v>
      </c>
      <c r="Y69">
        <f>'lap_5 (2)'!BA34</f>
        <v>2.7207958058878882E-2</v>
      </c>
      <c r="Z69">
        <f>'lap_5 (2)'!BB34</f>
        <v>1.1103642962763812E-2</v>
      </c>
      <c r="AA69">
        <f>'lap_5 (2)'!BC34</f>
        <v>9.1060626428283373E-2</v>
      </c>
      <c r="AB69">
        <f>'lap_5 (2)'!BD34</f>
        <v>7.845140475870413E-2</v>
      </c>
      <c r="AC69">
        <f>'lap_5 (2)'!BE34</f>
        <v>3.2907648877537304E-2</v>
      </c>
      <c r="AD69">
        <f>'lap_5 (2)'!BF34</f>
        <v>1.075413362011023E-4</v>
      </c>
      <c r="AE69">
        <f>'lap_5 (2)'!BG34</f>
        <v>1.2636107003629521E-2</v>
      </c>
      <c r="AF69">
        <f>'lap_5 (2)'!BH34</f>
        <v>7.3934668638257831E-3</v>
      </c>
      <c r="AG69">
        <f>'lap_5 (2)'!BI34</f>
        <v>2.228794192767845E-2</v>
      </c>
      <c r="AH69">
        <f>'lap_5 (2)'!BJ34</f>
        <v>1.3227584352735583E-2</v>
      </c>
    </row>
    <row r="70" spans="1:34" x14ac:dyDescent="0.3">
      <c r="A70">
        <f>'lap_5 (2)'!AC35</f>
        <v>6</v>
      </c>
      <c r="B70" t="str">
        <f>'lap_5 (2)'!AD35</f>
        <v>2014</v>
      </c>
      <c r="C70">
        <f>'lap_5 (2)'!AE35</f>
        <v>4.8890309860655954E-3</v>
      </c>
      <c r="D70">
        <f>'lap_5 (2)'!AF35</f>
        <v>2.1421149388538088E-2</v>
      </c>
      <c r="E70">
        <f>'lap_5 (2)'!AG35</f>
        <v>6.3144432899048846E-5</v>
      </c>
      <c r="F70">
        <f>'lap_5 (2)'!AH35</f>
        <v>0.74342578530892811</v>
      </c>
      <c r="G70">
        <f>'lap_5 (2)'!AI35</f>
        <v>2.5604135027842166E-2</v>
      </c>
      <c r="H70">
        <f>'lap_5 (2)'!AJ35</f>
        <v>4.558655050222471E-2</v>
      </c>
      <c r="I70">
        <f>'lap_5 (2)'!AK35</f>
        <v>0.47462233234753415</v>
      </c>
      <c r="J70">
        <f>'lap_5 (2)'!AL35</f>
        <v>0.24285295606532917</v>
      </c>
      <c r="K70">
        <f>'lap_5 (2)'!AM35</f>
        <v>1.0284283164148882E-2</v>
      </c>
      <c r="L70">
        <f>'lap_5 (2)'!AN35</f>
        <v>4.6092771694242404E-3</v>
      </c>
      <c r="M70">
        <f>'lap_5 (2)'!AO35</f>
        <v>1.838382223643194E-3</v>
      </c>
      <c r="N70">
        <f>'lap_5 (2)'!AP35</f>
        <v>2.1314576506008045E-4</v>
      </c>
      <c r="O70">
        <f>'lap_5 (2)'!AQ35</f>
        <v>1.9636053606159911E-2</v>
      </c>
      <c r="P70">
        <f>'lap_5 (2)'!AR35</f>
        <v>5.3286441265020113E-5</v>
      </c>
      <c r="Q70">
        <f>'lap_5 (2)'!AS35</f>
        <v>1.8170676471371858E-2</v>
      </c>
      <c r="R70">
        <f>'lap_5 (2)'!AT35</f>
        <v>7.1936695707777156E-4</v>
      </c>
      <c r="S70">
        <f>'lap_5 (2)'!AU35</f>
        <v>6.9272373644526145E-4</v>
      </c>
      <c r="T70">
        <f>'lap_5 (2)'!AV35</f>
        <v>2.9387472357658595E-2</v>
      </c>
      <c r="U70">
        <f>'lap_5 (2)'!AW35</f>
        <v>0.39970159592891591</v>
      </c>
      <c r="V70">
        <f>'lap_5 (2)'!AX35</f>
        <v>8.4565582287586927E-2</v>
      </c>
      <c r="W70">
        <f>'lap_5 (2)'!AY35</f>
        <v>1.0337569605413903E-2</v>
      </c>
      <c r="X70">
        <f>'lap_5 (2)'!AZ35</f>
        <v>2.3366104494711319E-2</v>
      </c>
      <c r="Y70">
        <f>'lap_5 (2)'!BA35</f>
        <v>2.8375029973623213E-2</v>
      </c>
      <c r="Z70">
        <f>'lap_5 (2)'!BB35</f>
        <v>1.0657288253004023E-2</v>
      </c>
      <c r="AA70">
        <f>'lap_5 (2)'!BC35</f>
        <v>9.010737217914902E-2</v>
      </c>
      <c r="AB70">
        <f>'lap_5 (2)'!BD35</f>
        <v>7.9903018676897669E-2</v>
      </c>
      <c r="AC70">
        <f>'lap_5 (2)'!BE35</f>
        <v>3.4955905469853193E-2</v>
      </c>
      <c r="AD70">
        <f>'lap_5 (2)'!BF35</f>
        <v>0</v>
      </c>
      <c r="AE70">
        <f>'lap_5 (2)'!BG35</f>
        <v>1.3001891668664908E-2</v>
      </c>
      <c r="AF70">
        <f>'lap_5 (2)'!BH35</f>
        <v>7.7798204246929369E-3</v>
      </c>
      <c r="AG70">
        <f>'lap_5 (2)'!BI35</f>
        <v>2.2273732448778408E-2</v>
      </c>
      <c r="AH70">
        <f>'lap_5 (2)'!BJ35</f>
        <v>1.3961047611435269E-2</v>
      </c>
    </row>
    <row r="71" spans="1:34" x14ac:dyDescent="0.3">
      <c r="A71">
        <f>'lap_5 (2)'!AC36</f>
        <v>6</v>
      </c>
      <c r="B71" t="str">
        <f>'lap_5 (2)'!AD36</f>
        <v>2015</v>
      </c>
      <c r="C71">
        <f>'lap_5 (2)'!AE36</f>
        <v>4.8990184214064807E-3</v>
      </c>
      <c r="D71">
        <f>'lap_5 (2)'!AF36</f>
        <v>1.6942315449778138E-2</v>
      </c>
      <c r="E71">
        <f>'lap_5 (2)'!AG36</f>
        <v>5.0558020707274436E-5</v>
      </c>
      <c r="F71">
        <f>'lap_5 (2)'!AH36</f>
        <v>0.75043700416834747</v>
      </c>
      <c r="G71">
        <f>'lap_5 (2)'!AI36</f>
        <v>2.5843754201963158E-2</v>
      </c>
      <c r="H71">
        <f>'lap_5 (2)'!AJ36</f>
        <v>4.6201425305902918E-2</v>
      </c>
      <c r="I71">
        <f>'lap_5 (2)'!AK36</f>
        <v>0.48118865133790506</v>
      </c>
      <c r="J71">
        <f>'lap_5 (2)'!AL36</f>
        <v>0.24690063197525883</v>
      </c>
      <c r="K71">
        <f>'lap_5 (2)'!AM36</f>
        <v>9.8426784993949166E-3</v>
      </c>
      <c r="L71">
        <f>'lap_5 (2)'!AN36</f>
        <v>5.1902648917574292E-3</v>
      </c>
      <c r="M71">
        <f>'lap_5 (2)'!AO36</f>
        <v>1.9093720586257899E-3</v>
      </c>
      <c r="N71">
        <f>'lap_5 (2)'!AP36</f>
        <v>2.1514051364797634E-4</v>
      </c>
      <c r="O71">
        <f>'lap_5 (2)'!AQ36</f>
        <v>2.0008067769261798E-2</v>
      </c>
      <c r="P71">
        <f>'lap_5 (2)'!AR36</f>
        <v>5.3785128411994086E-5</v>
      </c>
      <c r="Q71">
        <f>'lap_5 (2)'!AS36</f>
        <v>1.8340728788489982E-2</v>
      </c>
      <c r="R71">
        <f>'lap_5 (2)'!AT36</f>
        <v>7.7988436197391417E-4</v>
      </c>
      <c r="S71">
        <f>'lap_5 (2)'!AU36</f>
        <v>8.336694903859083E-4</v>
      </c>
      <c r="T71">
        <f>'lap_5 (2)'!AV36</f>
        <v>2.9124647035094795E-2</v>
      </c>
      <c r="U71">
        <f>'lap_5 (2)'!AW36</f>
        <v>0.40556676079064141</v>
      </c>
      <c r="V71">
        <f>'lap_5 (2)'!AX36</f>
        <v>8.4388866478418714E-2</v>
      </c>
      <c r="W71">
        <f>'lap_5 (2)'!AY36</f>
        <v>9.9502487562189053E-3</v>
      </c>
      <c r="X71">
        <f>'lap_5 (2)'!AZ36</f>
        <v>2.581686163775716E-2</v>
      </c>
      <c r="Y71">
        <f>'lap_5 (2)'!BA36</f>
        <v>2.761866343955896E-2</v>
      </c>
      <c r="Z71">
        <f>'lap_5 (2)'!BB36</f>
        <v>1.0165389269866881E-2</v>
      </c>
      <c r="AA71">
        <f>'lap_5 (2)'!BC36</f>
        <v>9.0036304961678096E-2</v>
      </c>
      <c r="AB71">
        <f>'lap_5 (2)'!BD36</f>
        <v>8.2748420061852901E-2</v>
      </c>
      <c r="AC71">
        <f>'lap_5 (2)'!BE36</f>
        <v>3.6036036036036036E-2</v>
      </c>
      <c r="AD71">
        <f>'lap_5 (2)'!BF36</f>
        <v>0</v>
      </c>
      <c r="AE71">
        <f>'lap_5 (2)'!BG36</f>
        <v>1.2881538254672583E-2</v>
      </c>
      <c r="AF71">
        <f>'lap_5 (2)'!BH36</f>
        <v>8.0677692617991126E-3</v>
      </c>
      <c r="AG71">
        <f>'lap_5 (2)'!BI36</f>
        <v>2.3154497781363453E-2</v>
      </c>
      <c r="AH71">
        <f>'lap_5 (2)'!BJ36</f>
        <v>1.4656447492268387E-2</v>
      </c>
    </row>
    <row r="72" spans="1:34" x14ac:dyDescent="0.3">
      <c r="A72">
        <f>'lap_5 (2)'!AC37</f>
        <v>6</v>
      </c>
      <c r="B72" t="str">
        <f>'lap_5 (2)'!AD37</f>
        <v>2016</v>
      </c>
      <c r="C72">
        <f>'lap_5 (2)'!AE37</f>
        <v>4.8174472340080533E-3</v>
      </c>
      <c r="D72">
        <f>'lap_5 (2)'!AF37</f>
        <v>1.1944977434262087E-2</v>
      </c>
      <c r="E72">
        <f>'lap_5 (2)'!AG37</f>
        <v>3.5943031646082752E-5</v>
      </c>
      <c r="F72">
        <f>'lap_5 (2)'!AH37</f>
        <v>0.75572250898575788</v>
      </c>
      <c r="G72">
        <f>'lap_5 (2)'!AI37</f>
        <v>2.5970867226981595E-2</v>
      </c>
      <c r="H72">
        <f>'lap_5 (2)'!AJ37</f>
        <v>4.4996351647163743E-2</v>
      </c>
      <c r="I72">
        <f>'lap_5 (2)'!AK37</f>
        <v>0.47009701916060859</v>
      </c>
      <c r="J72">
        <f>'lap_5 (2)'!AL37</f>
        <v>0.25138502283598629</v>
      </c>
      <c r="K72">
        <f>'lap_5 (2)'!AM37</f>
        <v>9.5938167175634408E-3</v>
      </c>
      <c r="L72">
        <f>'lap_5 (2)'!AN37</f>
        <v>6.3778612544928793E-3</v>
      </c>
      <c r="M72">
        <f>'lap_5 (2)'!AO37</f>
        <v>2.2700862092262788E-3</v>
      </c>
      <c r="N72">
        <f>'lap_5 (2)'!AP37</f>
        <v>2.4322352241710132E-4</v>
      </c>
      <c r="O72">
        <f>'lap_5 (2)'!AQ37</f>
        <v>1.9430856957543981E-2</v>
      </c>
      <c r="P72">
        <f>'lap_5 (2)'!AR37</f>
        <v>5.4049671648244736E-5</v>
      </c>
      <c r="Q72">
        <f>'lap_5 (2)'!AS37</f>
        <v>1.7539118449855416E-2</v>
      </c>
      <c r="R72">
        <f>'lap_5 (2)'!AT37</f>
        <v>1.1620679404372618E-3</v>
      </c>
      <c r="S72">
        <f>'lap_5 (2)'!AU37</f>
        <v>6.756208956030592E-4</v>
      </c>
      <c r="T72">
        <f>'lap_5 (2)'!AV37</f>
        <v>2.7186984839067101E-2</v>
      </c>
      <c r="U72">
        <f>'lap_5 (2)'!AW37</f>
        <v>0.3976164094803124</v>
      </c>
      <c r="V72">
        <f>'lap_5 (2)'!AX37</f>
        <v>7.7074831770396993E-2</v>
      </c>
      <c r="W72">
        <f>'lap_5 (2)'!AY37</f>
        <v>9.1073696727292375E-3</v>
      </c>
      <c r="X72">
        <f>'lap_5 (2)'!AZ37</f>
        <v>2.705186065994649E-2</v>
      </c>
      <c r="Y72">
        <f>'lap_5 (2)'!BA37</f>
        <v>2.7403183525660083E-2</v>
      </c>
      <c r="Z72">
        <f>'lap_5 (2)'!BB37</f>
        <v>9.5397670459151963E-3</v>
      </c>
      <c r="AA72">
        <f>'lap_5 (2)'!BC37</f>
        <v>8.8749560846417858E-2</v>
      </c>
      <c r="AB72">
        <f>'lap_5 (2)'!BD37</f>
        <v>8.4614760965327135E-2</v>
      </c>
      <c r="AC72">
        <f>'lap_5 (2)'!BE37</f>
        <v>3.4159392481690677E-2</v>
      </c>
      <c r="AD72">
        <f>'lap_5 (2)'!BF37</f>
        <v>0</v>
      </c>
      <c r="AE72">
        <f>'lap_5 (2)'!BG37</f>
        <v>1.2971921195578736E-2</v>
      </c>
      <c r="AF72">
        <f>'lap_5 (2)'!BH37</f>
        <v>8.053401075588466E-3</v>
      </c>
      <c r="AG72">
        <f>'lap_5 (2)'!BI37</f>
        <v>2.351160716698646E-2</v>
      </c>
      <c r="AH72">
        <f>'lap_5 (2)'!BJ37</f>
        <v>1.4755560359970813E-2</v>
      </c>
    </row>
    <row r="73" spans="1:34" x14ac:dyDescent="0.3">
      <c r="A73">
        <f>'lap_5 (2)'!AC38</f>
        <v>6</v>
      </c>
      <c r="B73" t="str">
        <f>'lap_5 (2)'!AD38</f>
        <v>2017</v>
      </c>
      <c r="C73">
        <f>'lap_5 (2)'!AE38</f>
        <v>4.6985614999191854E-3</v>
      </c>
      <c r="D73">
        <f>'lap_5 (2)'!AF38</f>
        <v>1.112547815311675E-2</v>
      </c>
      <c r="E73">
        <f>'lap_5 (2)'!AG38</f>
        <v>3.3403372663110825E-5</v>
      </c>
      <c r="F73">
        <f>'lap_5 (2)'!AH38</f>
        <v>0.75521254242767089</v>
      </c>
      <c r="G73">
        <f>'lap_5 (2)'!AI38</f>
        <v>2.5887613813910887E-2</v>
      </c>
      <c r="H73">
        <f>'lap_5 (2)'!AJ38</f>
        <v>4.4528850816227573E-2</v>
      </c>
      <c r="I73">
        <f>'lap_5 (2)'!AK38</f>
        <v>0.47400463337104681</v>
      </c>
      <c r="J73">
        <f>'lap_5 (2)'!AL38</f>
        <v>0.25300360971930391</v>
      </c>
      <c r="K73">
        <f>'lap_5 (2)'!AM38</f>
        <v>1.0883034319271592E-2</v>
      </c>
      <c r="L73">
        <f>'lap_5 (2)'!AN38</f>
        <v>6.1149722536501267E-3</v>
      </c>
      <c r="M73">
        <f>'lap_5 (2)'!AO38</f>
        <v>2.0742416895641398E-3</v>
      </c>
      <c r="N73">
        <f>'lap_5 (2)'!AP38</f>
        <v>2.9632024136630572E-4</v>
      </c>
      <c r="O73">
        <f>'lap_5 (2)'!AQ38</f>
        <v>1.8883680836161845E-2</v>
      </c>
      <c r="P73">
        <f>'lap_5 (2)'!AR38</f>
        <v>8.081461128171973E-5</v>
      </c>
      <c r="Q73">
        <f>'lap_5 (2)'!AS38</f>
        <v>1.678250094283713E-2</v>
      </c>
      <c r="R73">
        <f>'lap_5 (2)'!AT38</f>
        <v>1.319971984268089E-3</v>
      </c>
      <c r="S73">
        <f>'lap_5 (2)'!AU38</f>
        <v>7.0039329777490434E-4</v>
      </c>
      <c r="T73">
        <f>'lap_5 (2)'!AV38</f>
        <v>2.8069608318517323E-2</v>
      </c>
      <c r="U73">
        <f>'lap_5 (2)'!AW38</f>
        <v>0.40178330908894994</v>
      </c>
      <c r="V73">
        <f>'lap_5 (2)'!AX38</f>
        <v>7.254458272722375E-2</v>
      </c>
      <c r="W73">
        <f>'lap_5 (2)'!AY38</f>
        <v>9.5630623350035013E-3</v>
      </c>
      <c r="X73">
        <f>'lap_5 (2)'!AZ38</f>
        <v>3.0763428694574647E-2</v>
      </c>
      <c r="Y73">
        <f>'lap_5 (2)'!BA38</f>
        <v>2.8204299337320188E-2</v>
      </c>
      <c r="Z73">
        <f>'lap_5 (2)'!BB38</f>
        <v>9.4014331124400632E-3</v>
      </c>
      <c r="AA73">
        <f>'lap_5 (2)'!BC38</f>
        <v>8.9219330855018583E-2</v>
      </c>
      <c r="AB73">
        <f>'lap_5 (2)'!BD38</f>
        <v>8.6875707127848714E-2</v>
      </c>
      <c r="AC73">
        <f>'lap_5 (2)'!BE38</f>
        <v>3.2837670384138783E-2</v>
      </c>
      <c r="AD73">
        <f>'lap_5 (2)'!BF38</f>
        <v>0</v>
      </c>
      <c r="AE73">
        <f>'lap_5 (2)'!BG38</f>
        <v>1.3900113140455795E-2</v>
      </c>
      <c r="AF73">
        <f>'lap_5 (2)'!BH38</f>
        <v>8.3239049620171326E-3</v>
      </c>
      <c r="AG73">
        <f>'lap_5 (2)'!BI38</f>
        <v>2.3193793437853563E-2</v>
      </c>
      <c r="AH73">
        <f>'lap_5 (2)'!BJ38</f>
        <v>1.5758849199935348E-2</v>
      </c>
    </row>
    <row r="74" spans="1:34" x14ac:dyDescent="0.3">
      <c r="A74">
        <f>'lap_5 (2)'!AC39</f>
        <v>6</v>
      </c>
      <c r="B74" t="str">
        <f>'lap_5 (2)'!AD39</f>
        <v>2018</v>
      </c>
      <c r="C74">
        <f>'lap_5 (2)'!AE39</f>
        <v>4.8269639923514043E-3</v>
      </c>
      <c r="D74">
        <f>'lap_5 (2)'!AF39</f>
        <v>9.3722226710834609E-3</v>
      </c>
      <c r="E74">
        <f>'lap_5 (2)'!AG39</f>
        <v>2.8008941315881609E-5</v>
      </c>
      <c r="F74">
        <f>'lap_5 (2)'!AH39</f>
        <v>0.75772265761762414</v>
      </c>
      <c r="G74">
        <f>'lap_5 (2)'!AI39</f>
        <v>2.4938730440871509E-2</v>
      </c>
      <c r="H74">
        <f>'lap_5 (2)'!AJ39</f>
        <v>4.6080094799493682E-2</v>
      </c>
      <c r="I74">
        <f>'lap_5 (2)'!AK39</f>
        <v>0.4772023376693329</v>
      </c>
      <c r="J74">
        <f>'lap_5 (2)'!AL39</f>
        <v>0.25159570170477497</v>
      </c>
      <c r="K74">
        <f>'lap_5 (2)'!AM39</f>
        <v>1.0745738062535348E-2</v>
      </c>
      <c r="L74">
        <f>'lap_5 (2)'!AN39</f>
        <v>5.6017882631763218E-3</v>
      </c>
      <c r="M74">
        <f>'lap_5 (2)'!AO39</f>
        <v>2.0468072500067331E-3</v>
      </c>
      <c r="N74">
        <f>'lap_5 (2)'!AP39</f>
        <v>2.9624841776413241E-4</v>
      </c>
      <c r="O74">
        <f>'lap_5 (2)'!AQ39</f>
        <v>1.9660122269801513E-2</v>
      </c>
      <c r="P74">
        <f>'lap_5 (2)'!AR39</f>
        <v>1.8852172039535698E-4</v>
      </c>
      <c r="Q74">
        <f>'lap_5 (2)'!AS39</f>
        <v>1.6724569766502384E-2</v>
      </c>
      <c r="R74">
        <f>'lap_5 (2)'!AT39</f>
        <v>2.019875575664539E-3</v>
      </c>
      <c r="S74">
        <f>'lap_5 (2)'!AU39</f>
        <v>7.2715520723923407E-4</v>
      </c>
      <c r="T74">
        <f>'lap_5 (2)'!AV39</f>
        <v>3.0217338611941504E-2</v>
      </c>
      <c r="U74">
        <f>'lap_5 (2)'!AW39</f>
        <v>0.40176671783684792</v>
      </c>
      <c r="V74">
        <f>'lap_5 (2)'!AX39</f>
        <v>7.1180415286418358E-2</v>
      </c>
      <c r="W74">
        <f>'lap_5 (2)'!AY39</f>
        <v>9.2914276480568804E-3</v>
      </c>
      <c r="X74">
        <f>'lap_5 (2)'!AZ39</f>
        <v>2.9732568473782015E-2</v>
      </c>
      <c r="Y74">
        <f>'lap_5 (2)'!BA39</f>
        <v>2.9005413266542782E-2</v>
      </c>
      <c r="Z74">
        <f>'lap_5 (2)'!BB39</f>
        <v>8.8335891842395847E-3</v>
      </c>
      <c r="AA74">
        <f>'lap_5 (2)'!BC39</f>
        <v>9.0113382348980642E-2</v>
      </c>
      <c r="AB74">
        <f>'lap_5 (2)'!BD39</f>
        <v>8.9844065605558701E-2</v>
      </c>
      <c r="AC74">
        <f>'lap_5 (2)'!BE39</f>
        <v>3.2344940884974818E-2</v>
      </c>
      <c r="AD74">
        <f>'lap_5 (2)'!BF39</f>
        <v>0</v>
      </c>
      <c r="AE74">
        <f>'lap_5 (2)'!BG39</f>
        <v>1.3546632194123508E-2</v>
      </c>
      <c r="AF74">
        <f>'lap_5 (2)'!BH39</f>
        <v>8.645067463844228E-3</v>
      </c>
      <c r="AG74">
        <f>'lap_5 (2)'!BI39</f>
        <v>2.2461016401389675E-2</v>
      </c>
      <c r="AH74">
        <f>'lap_5 (2)'!BJ39</f>
        <v>1.62128679540007E-2</v>
      </c>
    </row>
    <row r="75" spans="1:34" x14ac:dyDescent="0.3">
      <c r="A75">
        <f>'lap_5 (2)'!AC40</f>
        <v>6</v>
      </c>
      <c r="B75" t="str">
        <f>'lap_5 (2)'!AD40</f>
        <v>2019</v>
      </c>
      <c r="C75">
        <f>'lap_5 (2)'!AE40</f>
        <v>4.9896946357867334E-3</v>
      </c>
      <c r="D75">
        <f>'lap_5 (2)'!AF40</f>
        <v>9.5731409665346864E-3</v>
      </c>
      <c r="E75">
        <f>'lap_5 (2)'!AG40</f>
        <v>2.8746542279112655E-5</v>
      </c>
      <c r="F75">
        <f>'lap_5 (2)'!AH40</f>
        <v>0.76888864782773769</v>
      </c>
      <c r="G75">
        <f>'lap_5 (2)'!AI40</f>
        <v>2.5112545424960678E-2</v>
      </c>
      <c r="H75">
        <f>'lap_5 (2)'!AJ40</f>
        <v>4.8082659868742203E-2</v>
      </c>
      <c r="I75">
        <f>'lap_5 (2)'!AK40</f>
        <v>0.48790475673916583</v>
      </c>
      <c r="J75">
        <f>'lap_5 (2)'!AL40</f>
        <v>0.29703856375766124</v>
      </c>
      <c r="K75">
        <f>'lap_5 (2)'!AM40</f>
        <v>1.073927428540435E-2</v>
      </c>
      <c r="L75">
        <f>'lap_5 (2)'!AN40</f>
        <v>6.3459348050116616E-3</v>
      </c>
      <c r="M75">
        <f>'lap_5 (2)'!AO40</f>
        <v>2.1153116016705536E-3</v>
      </c>
      <c r="N75">
        <f>'lap_5 (2)'!AP40</f>
        <v>2.9831317459456529E-4</v>
      </c>
      <c r="O75">
        <f>'lap_5 (2)'!AQ40</f>
        <v>1.8549655583880241E-2</v>
      </c>
      <c r="P75">
        <f>'lap_5 (2)'!AR40</f>
        <v>1.3559689754298422E-4</v>
      </c>
      <c r="Q75">
        <f>'lap_5 (2)'!AS40</f>
        <v>1.5485165699408797E-2</v>
      </c>
      <c r="R75">
        <f>'lap_5 (2)'!AT40</f>
        <v>2.3322666377393287E-3</v>
      </c>
      <c r="S75">
        <f>'lap_5 (2)'!AU40</f>
        <v>5.9662634918913058E-4</v>
      </c>
      <c r="T75">
        <f>'lap_5 (2)'!AV40</f>
        <v>3.3139881759505344E-2</v>
      </c>
      <c r="U75">
        <f>'lap_5 (2)'!AW40</f>
        <v>0.41180777783804307</v>
      </c>
      <c r="V75">
        <f>'lap_5 (2)'!AX40</f>
        <v>6.8747627054292992E-2</v>
      </c>
      <c r="W75">
        <f>'lap_5 (2)'!AY40</f>
        <v>9.4375440689917021E-3</v>
      </c>
      <c r="X75">
        <f>'lap_5 (2)'!AZ40</f>
        <v>3.1756793404566906E-2</v>
      </c>
      <c r="Y75">
        <f>'lap_5 (2)'!BA40</f>
        <v>3.0075391875033899E-2</v>
      </c>
      <c r="Z75">
        <f>'lap_5 (2)'!BB40</f>
        <v>8.542604545208006E-3</v>
      </c>
      <c r="AA75">
        <f>'lap_5 (2)'!BC40</f>
        <v>9.0687205076747837E-2</v>
      </c>
      <c r="AB75">
        <f>'lap_5 (2)'!BD40</f>
        <v>9.5622932147312475E-2</v>
      </c>
      <c r="AC75">
        <f>'lap_5 (2)'!BE40</f>
        <v>3.2489016651299017E-2</v>
      </c>
      <c r="AD75">
        <f>'lap_5 (2)'!BF40</f>
        <v>0</v>
      </c>
      <c r="AE75">
        <f>'lap_5 (2)'!BG40</f>
        <v>1.3613928513315615E-2</v>
      </c>
      <c r="AF75">
        <f>'lap_5 (2)'!BH40</f>
        <v>9.1934696534143306E-3</v>
      </c>
      <c r="AG75">
        <f>'lap_5 (2)'!BI40</f>
        <v>2.3159950100341706E-2</v>
      </c>
      <c r="AH75">
        <f>'lap_5 (2)'!BJ40</f>
        <v>1.6895373433855835E-2</v>
      </c>
    </row>
    <row r="76" spans="1:34" x14ac:dyDescent="0.3">
      <c r="A76">
        <f>'lap_5 (2)'!AC41</f>
        <v>6</v>
      </c>
      <c r="B76" t="str">
        <f>'lap_5 (2)'!AD41</f>
        <v>2020</v>
      </c>
      <c r="C76">
        <f>'lap_5 (2)'!AE41</f>
        <v>5.0962219920405605E-3</v>
      </c>
      <c r="D76">
        <f>'lap_5 (2)'!AF41</f>
        <v>1.6409529520798126E-2</v>
      </c>
      <c r="E76">
        <f>'lap_5 (2)'!AG41</f>
        <v>4.961020552799433E-5</v>
      </c>
      <c r="F76">
        <f>'lap_5 (2)'!AH41</f>
        <v>0.77304693888676879</v>
      </c>
      <c r="G76">
        <f>'lap_5 (2)'!AI41</f>
        <v>2.540478656708281E-2</v>
      </c>
      <c r="H76">
        <f>'lap_5 (2)'!AJ41</f>
        <v>4.9964564138908575E-2</v>
      </c>
      <c r="I76">
        <f>'lap_5 (2)'!AK41</f>
        <v>0.48885133293354416</v>
      </c>
      <c r="J76">
        <f>'lap_5 (2)'!AL41</f>
        <v>0.27915281033636807</v>
      </c>
      <c r="K76">
        <f>'lap_5 (2)'!AM41</f>
        <v>1.0685275036798779E-2</v>
      </c>
      <c r="L76">
        <f>'lap_5 (2)'!AN41</f>
        <v>6.4874884151992582E-3</v>
      </c>
      <c r="M76">
        <f>'lap_5 (2)'!AO41</f>
        <v>2.1261516654854712E-3</v>
      </c>
      <c r="N76">
        <f>'lap_5 (2)'!AP41</f>
        <v>2.7258354685711169E-4</v>
      </c>
      <c r="O76">
        <f>'lap_5 (2)'!AQ41</f>
        <v>1.8999073215940687E-2</v>
      </c>
      <c r="P76">
        <f>'lap_5 (2)'!AR41</f>
        <v>1.6355012811426702E-4</v>
      </c>
      <c r="Q76">
        <f>'lap_5 (2)'!AS41</f>
        <v>1.5673553944283922E-2</v>
      </c>
      <c r="R76">
        <f>'lap_5 (2)'!AT41</f>
        <v>2.6168020498282723E-3</v>
      </c>
      <c r="S76">
        <f>'lap_5 (2)'!AU41</f>
        <v>5.4516709371422339E-4</v>
      </c>
      <c r="T76">
        <f>'lap_5 (2)'!AV41</f>
        <v>3.4645368805538895E-2</v>
      </c>
      <c r="U76">
        <f>'lap_5 (2)'!AW41</f>
        <v>0.41040178814806738</v>
      </c>
      <c r="V76">
        <f>'lap_5 (2)'!AX41</f>
        <v>6.6919260753420917E-2</v>
      </c>
      <c r="W76">
        <f>'lap_5 (2)'!AY41</f>
        <v>1.0903341874284468E-2</v>
      </c>
      <c r="X76">
        <f>'lap_5 (2)'!AZ41</f>
        <v>3.1592433080739245E-2</v>
      </c>
      <c r="Y76">
        <f>'lap_5 (2)'!BA41</f>
        <v>3.0093223573025133E-2</v>
      </c>
      <c r="Z76">
        <f>'lap_5 (2)'!BB41</f>
        <v>8.6136400806847303E-3</v>
      </c>
      <c r="AA76">
        <f>'lap_5 (2)'!BC41</f>
        <v>8.9134819822275529E-2</v>
      </c>
      <c r="AB76">
        <f>'lap_5 (2)'!BD41</f>
        <v>9.6603609006160385E-2</v>
      </c>
      <c r="AC76">
        <f>'lap_5 (2)'!BE41</f>
        <v>3.2301150302567735E-2</v>
      </c>
      <c r="AD76">
        <f>'lap_5 (2)'!BF41</f>
        <v>2.7258354685711169E-5</v>
      </c>
      <c r="AE76">
        <f>'lap_5 (2)'!BG41</f>
        <v>1.3601918988169873E-2</v>
      </c>
      <c r="AF76">
        <f>'lap_5 (2)'!BH41</f>
        <v>9.3768740118846429E-3</v>
      </c>
      <c r="AG76">
        <f>'lap_5 (2)'!BI41</f>
        <v>2.2869759581311672E-2</v>
      </c>
      <c r="AH76">
        <f>'lap_5 (2)'!BJ41</f>
        <v>1.7172763451998037E-2</v>
      </c>
    </row>
    <row r="77" spans="1:34" x14ac:dyDescent="0.3">
      <c r="A77">
        <f>'lap_5 (2)'!AC42</f>
        <v>6</v>
      </c>
      <c r="B77" t="str">
        <f>'lap_5 (2)'!AD42</f>
        <v>2021</v>
      </c>
      <c r="C77">
        <f>'lap_5 (2)'!AE42</f>
        <v>5.6476280518324897E-3</v>
      </c>
      <c r="D77">
        <f>'lap_5 (2)'!AF42</f>
        <v>1.2791279684111007E-2</v>
      </c>
      <c r="E77">
        <f>'lap_5 (2)'!AG42</f>
        <v>3.9208052944775037E-5</v>
      </c>
      <c r="F77">
        <f>'lap_5 (2)'!AH42</f>
        <v>0.78997274901284686</v>
      </c>
      <c r="G77">
        <f>'lap_5 (2)'!AI42</f>
        <v>2.474834547577999E-2</v>
      </c>
      <c r="H77">
        <f>'lap_5 (2)'!AJ42</f>
        <v>5.080362604971915E-2</v>
      </c>
      <c r="I77">
        <f>'lap_5 (2)'!AK42</f>
        <v>0.50425449085145435</v>
      </c>
      <c r="J77">
        <f>'lap_5 (2)'!AL42</f>
        <v>0.24350703520382627</v>
      </c>
      <c r="K77">
        <f>'lap_5 (2)'!AM42</f>
        <v>9.6768811523274562E-3</v>
      </c>
      <c r="L77">
        <f>'lap_5 (2)'!AN42</f>
        <v>5.2277403926366721E-3</v>
      </c>
      <c r="M77">
        <f>'lap_5 (2)'!AO42</f>
        <v>2.0021133418608532E-3</v>
      </c>
      <c r="N77">
        <f>'lap_5 (2)'!AP42</f>
        <v>2.2245703798453925E-4</v>
      </c>
      <c r="O77">
        <f>'lap_5 (2)'!AQ42</f>
        <v>1.9659640731883653E-2</v>
      </c>
      <c r="P77">
        <f>'lap_5 (2)'!AR42</f>
        <v>2.2245703798453925E-4</v>
      </c>
      <c r="Q77">
        <f>'lap_5 (2)'!AS42</f>
        <v>1.6434013681107838E-2</v>
      </c>
      <c r="R77">
        <f>'lap_5 (2)'!AT42</f>
        <v>2.4470274178299317E-3</v>
      </c>
      <c r="S77">
        <f>'lap_5 (2)'!AU42</f>
        <v>5.5614259496134812E-4</v>
      </c>
      <c r="T77">
        <f>'lap_5 (2)'!AV42</f>
        <v>3.865191034981369E-2</v>
      </c>
      <c r="U77">
        <f>'lap_5 (2)'!AW42</f>
        <v>0.42055503030977143</v>
      </c>
      <c r="V77">
        <f>'lap_5 (2)'!AX42</f>
        <v>7.0435459651854729E-2</v>
      </c>
      <c r="W77">
        <f>'lap_5 (2)'!AY42</f>
        <v>1.4070407652522106E-2</v>
      </c>
      <c r="X77">
        <f>'lap_5 (2)'!AZ42</f>
        <v>3.3340748567932815E-2</v>
      </c>
      <c r="Y77">
        <f>'lap_5 (2)'!BA42</f>
        <v>3.2172849118513987E-2</v>
      </c>
      <c r="Z77">
        <f>'lap_5 (2)'!BB42</f>
        <v>8.4533674434124906E-3</v>
      </c>
      <c r="AA77">
        <f>'lap_5 (2)'!BC42</f>
        <v>8.575718814303987E-2</v>
      </c>
      <c r="AB77">
        <f>'lap_5 (2)'!BD42</f>
        <v>9.9827595795561982E-2</v>
      </c>
      <c r="AC77">
        <f>'lap_5 (2)'!BE42</f>
        <v>3.3451977086925086E-2</v>
      </c>
      <c r="AD77">
        <f>'lap_5 (2)'!BF42</f>
        <v>2.7807129748067406E-5</v>
      </c>
      <c r="AE77">
        <f>'lap_5 (2)'!BG42</f>
        <v>1.4209443301262444E-2</v>
      </c>
      <c r="AF77">
        <f>'lap_5 (2)'!BH42</f>
        <v>9.3988098548467829E-3</v>
      </c>
      <c r="AG77">
        <f>'lap_5 (2)'!BI42</f>
        <v>2.0910961570546688E-2</v>
      </c>
      <c r="AH77">
        <f>'lap_5 (2)'!BJ42</f>
        <v>1.7907791557755407E-2</v>
      </c>
    </row>
    <row r="78" spans="1:34" x14ac:dyDescent="0.3">
      <c r="A78">
        <f>'lap_5 (2)'!AC43</f>
        <v>6</v>
      </c>
      <c r="B78" t="str">
        <f>'lap_5 (2)'!AD43</f>
        <v>2022</v>
      </c>
      <c r="C78">
        <f>'lap_5 (2)'!AE43</f>
        <v>5.8739727585520518E-3</v>
      </c>
      <c r="D78">
        <f>'lap_5 (2)'!AF43</f>
        <v>1.4331617709784741E-2</v>
      </c>
      <c r="E78">
        <f>'lap_5 (2)'!AG43</f>
        <v>4.4928484090198199E-5</v>
      </c>
      <c r="F78">
        <f>'lap_5 (2)'!AH43</f>
        <v>0.83177410640657434</v>
      </c>
      <c r="G78">
        <f>'lap_5 (2)'!AI43</f>
        <v>2.44831802542156E-2</v>
      </c>
      <c r="H78">
        <f>'lap_5 (2)'!AJ43</f>
        <v>5.3686694912844425E-2</v>
      </c>
      <c r="I78">
        <f>'lap_5 (2)'!AK43</f>
        <v>0.50689566923536267</v>
      </c>
      <c r="J78">
        <f>'lap_5 (2)'!AL43</f>
        <v>0.24375124406403731</v>
      </c>
      <c r="K78">
        <f>'lap_5 (2)'!AM43</f>
        <v>1.0691841783490204E-2</v>
      </c>
      <c r="L78">
        <f>'lap_5 (2)'!AN43</f>
        <v>5.7155856342593911E-3</v>
      </c>
      <c r="M78">
        <f>'lap_5 (2)'!AO43</f>
        <v>1.7630164642989167E-3</v>
      </c>
      <c r="N78">
        <f>'lap_5 (2)'!AP43</f>
        <v>2.274859953934086E-4</v>
      </c>
      <c r="O78">
        <f>'lap_5 (2)'!AQ43</f>
        <v>1.8796030369380386E-2</v>
      </c>
      <c r="P78">
        <f>'lap_5 (2)'!AR43</f>
        <v>2.5592174481758466E-4</v>
      </c>
      <c r="Q78">
        <f>'lap_5 (2)'!AS43</f>
        <v>1.5867148178690248E-2</v>
      </c>
      <c r="R78">
        <f>'lap_5 (2)'!AT43</f>
        <v>2.2464242045099098E-3</v>
      </c>
      <c r="S78">
        <f>'lap_5 (2)'!AU43</f>
        <v>4.2653624136264112E-4</v>
      </c>
      <c r="T78">
        <f>'lap_5 (2)'!AV43</f>
        <v>4.0378764182330024E-2</v>
      </c>
      <c r="U78">
        <f>'lap_5 (2)'!AW43</f>
        <v>0.4230102084340433</v>
      </c>
      <c r="V78">
        <f>'lap_5 (2)'!AX43</f>
        <v>6.9866636335200613E-2</v>
      </c>
      <c r="W78">
        <f>'lap_5 (2)'!AY43</f>
        <v>1.4957204197116615E-2</v>
      </c>
      <c r="X78">
        <f>'lap_5 (2)'!AZ43</f>
        <v>3.4520999800949755E-2</v>
      </c>
      <c r="Y78">
        <f>'lap_5 (2)'!BA43</f>
        <v>3.2274575596439842E-2</v>
      </c>
      <c r="Z78">
        <f>'lap_5 (2)'!BB43</f>
        <v>8.2179315835868849E-3</v>
      </c>
      <c r="AA78">
        <f>'lap_5 (2)'!BC43</f>
        <v>8.8093951716097477E-2</v>
      </c>
      <c r="AB78">
        <f>'lap_5 (2)'!BD43</f>
        <v>9.8046464014559104E-2</v>
      </c>
      <c r="AC78">
        <f>'lap_5 (2)'!BE43</f>
        <v>3.3042340830892601E-2</v>
      </c>
      <c r="AD78">
        <f>'lap_5 (2)'!BF43</f>
        <v>5.6871498848352151E-5</v>
      </c>
      <c r="AE78">
        <f>'lap_5 (2)'!BG43</f>
        <v>1.4161003213239685E-2</v>
      </c>
      <c r="AF78">
        <f>'lap_5 (2)'!BH43</f>
        <v>9.8387693007649223E-3</v>
      </c>
      <c r="AG78">
        <f>'lap_5 (2)'!BI43</f>
        <v>2.0246253590013363E-2</v>
      </c>
      <c r="AH78">
        <f>'lap_5 (2)'!BJ43</f>
        <v>1.8227315380896864E-2</v>
      </c>
    </row>
    <row r="79" spans="1:34" x14ac:dyDescent="0.3">
      <c r="A79">
        <f>'lap_5 (2)'!AC44</f>
        <v>6</v>
      </c>
      <c r="B79" t="str">
        <f>'lap_5 (2)'!AD44</f>
        <v>2023</v>
      </c>
      <c r="C79">
        <f>'lap_5 (2)'!AE44</f>
        <v>6.0757034709327242E-3</v>
      </c>
      <c r="D79">
        <f>'lap_5 (2)'!AF44</f>
        <v>1.5169261534066562E-2</v>
      </c>
      <c r="E79">
        <f>'lap_5 (2)'!AG44</f>
        <v>4.7707470361376945E-5</v>
      </c>
      <c r="F79">
        <f>'lap_5 (2)'!AH44</f>
        <v>0.83702328238823021</v>
      </c>
      <c r="G79">
        <f>'lap_5 (2)'!AI44</f>
        <v>2.5253535209255822E-2</v>
      </c>
      <c r="H79">
        <f>'lap_5 (2)'!AJ44</f>
        <v>5.247821739751464E-2</v>
      </c>
      <c r="I79">
        <f>'lap_5 (2)'!AK44</f>
        <v>0.51255534923582347</v>
      </c>
      <c r="J79">
        <f>'lap_5 (2)'!AL44</f>
        <v>0.24373660905584915</v>
      </c>
      <c r="K79">
        <f>'lap_5 (2)'!AM44</f>
        <v>1.0998428795886302E-2</v>
      </c>
      <c r="L79">
        <f>'lap_5 (2)'!AN44</f>
        <v>5.5992001142693903E-3</v>
      </c>
      <c r="M79">
        <f>'lap_5 (2)'!AO44</f>
        <v>2.1425510641336952E-3</v>
      </c>
      <c r="N79">
        <f>'lap_5 (2)'!AP44</f>
        <v>3.1424082273960862E-4</v>
      </c>
      <c r="O79">
        <f>'lap_5 (2)'!AQ44</f>
        <v>1.9340094272246821E-2</v>
      </c>
      <c r="P79">
        <f>'lap_5 (2)'!AR44</f>
        <v>1.7140408513069563E-4</v>
      </c>
      <c r="Q79">
        <f>'lap_5 (2)'!AS44</f>
        <v>1.5854877874589345E-2</v>
      </c>
      <c r="R79">
        <f>'lap_5 (2)'!AT44</f>
        <v>2.7996000571346952E-3</v>
      </c>
      <c r="S79">
        <f>'lap_5 (2)'!AU44</f>
        <v>5.1421225539208682E-4</v>
      </c>
      <c r="T79">
        <f>'lap_5 (2)'!AV44</f>
        <v>4.1851164119411512E-2</v>
      </c>
      <c r="U79">
        <f>'lap_5 (2)'!AW44</f>
        <v>0.42645336380517068</v>
      </c>
      <c r="V79">
        <f>'lap_5 (2)'!AX44</f>
        <v>7.096129124410798E-2</v>
      </c>
      <c r="W79">
        <f>'lap_5 (2)'!AY44</f>
        <v>1.69118697328953E-2</v>
      </c>
      <c r="X79">
        <f>'lap_5 (2)'!AZ44</f>
        <v>3.6937580345664904E-2</v>
      </c>
      <c r="Y79">
        <f>'lap_5 (2)'!BA44</f>
        <v>3.2909584345093557E-2</v>
      </c>
      <c r="Z79">
        <f>'lap_5 (2)'!BB44</f>
        <v>7.7988858734466503E-3</v>
      </c>
      <c r="AA79">
        <f>'lap_5 (2)'!BC44</f>
        <v>8.7473218111698323E-2</v>
      </c>
      <c r="AB79">
        <f>'lap_5 (2)'!BD44</f>
        <v>9.6586201971146979E-2</v>
      </c>
      <c r="AC79">
        <f>'lap_5 (2)'!BE44</f>
        <v>3.2938151692615339E-2</v>
      </c>
      <c r="AD79">
        <f>'lap_5 (2)'!BF44</f>
        <v>8.5702042565347813E-5</v>
      </c>
      <c r="AE79">
        <f>'lap_5 (2)'!BG44</f>
        <v>1.3855163548064563E-2</v>
      </c>
      <c r="AF79">
        <f>'lap_5 (2)'!BH44</f>
        <v>1.0141408370232825E-2</v>
      </c>
      <c r="AG79">
        <f>'lap_5 (2)'!BI44</f>
        <v>1.9882873875160693E-2</v>
      </c>
      <c r="AH79">
        <f>'lap_5 (2)'!BJ44</f>
        <v>1.9140122839594344E-2</v>
      </c>
    </row>
    <row r="80" spans="1:34" x14ac:dyDescent="0.3">
      <c r="A80">
        <f>'lap_6 (2)'!AC32</f>
        <v>7</v>
      </c>
      <c r="B80" t="str">
        <f>'lap_6 (2)'!AD32</f>
        <v>2011</v>
      </c>
      <c r="C80">
        <f>'lap_6 (2)'!AE32</f>
        <v>3.2208924694525683E-3</v>
      </c>
      <c r="D80">
        <f>'lap_6 (2)'!AF32</f>
        <v>3.0125778264224069E-2</v>
      </c>
      <c r="E80">
        <f>'lap_6 (2)'!AG32</f>
        <v>5.9569734268745624E-5</v>
      </c>
      <c r="F80">
        <f>'lap_6 (2)'!AH32</f>
        <v>0.66431019324278251</v>
      </c>
      <c r="G80">
        <f>'lap_6 (2)'!AI32</f>
        <v>2.6142500852277824E-2</v>
      </c>
      <c r="H80">
        <f>'lap_6 (2)'!AJ32</f>
        <v>3.5795668634381786E-2</v>
      </c>
      <c r="I80">
        <f>'lap_6 (2)'!AK32</f>
        <v>0.2770710351138464</v>
      </c>
      <c r="J80">
        <f>'lap_6 (2)'!AL32</f>
        <v>0.14727360809574219</v>
      </c>
      <c r="K80">
        <f>'lap_6 (2)'!AM32</f>
        <v>5.5442915328440959E-3</v>
      </c>
      <c r="L80">
        <f>'lap_6 (2)'!AN32</f>
        <v>2.5837475104516176E-3</v>
      </c>
      <c r="M80">
        <f>'lap_6 (2)'!AO32</f>
        <v>9.5096262537455365E-4</v>
      </c>
      <c r="N80">
        <f>'lap_6 (2)'!AP32</f>
        <v>1.614842194032261E-4</v>
      </c>
      <c r="O80">
        <f>'lap_6 (2)'!AQ32</f>
        <v>1.1770405325390702E-2</v>
      </c>
      <c r="P80">
        <f>'lap_6 (2)'!AR32</f>
        <v>8.9713455224014503E-5</v>
      </c>
      <c r="Q80">
        <f>'lap_6 (2)'!AS32</f>
        <v>1.1142411138822601E-2</v>
      </c>
      <c r="R80">
        <f>'lap_6 (2)'!AT32</f>
        <v>1.7942691044802901E-4</v>
      </c>
      <c r="S80">
        <f>'lap_6 (2)'!AU32</f>
        <v>3.5885382089605801E-4</v>
      </c>
      <c r="T80">
        <f>'lap_6 (2)'!AV32</f>
        <v>1.6686702671666696E-2</v>
      </c>
      <c r="U80">
        <f>'lap_6 (2)'!AW32</f>
        <v>0.23311144205407927</v>
      </c>
      <c r="V80">
        <f>'lap_6 (2)'!AX32</f>
        <v>4.9162973462759947E-2</v>
      </c>
      <c r="W80">
        <f>'lap_6 (2)'!AY32</f>
        <v>6.3696553209050292E-3</v>
      </c>
      <c r="X80">
        <f>'lap_6 (2)'!AZ32</f>
        <v>1.3367304828378159E-2</v>
      </c>
      <c r="Y80">
        <f>'lap_6 (2)'!BA32</f>
        <v>1.726086878510039E-2</v>
      </c>
      <c r="Z80">
        <f>'lap_6 (2)'!BB32</f>
        <v>7.7153571492652468E-3</v>
      </c>
      <c r="AA80">
        <f>'lap_6 (2)'!BC32</f>
        <v>4.9001489243356719E-2</v>
      </c>
      <c r="AB80">
        <f>'lap_6 (2)'!BD32</f>
        <v>4.4013421132901513E-2</v>
      </c>
      <c r="AC80">
        <f>'lap_6 (2)'!BE32</f>
        <v>1.8768054832863833E-2</v>
      </c>
      <c r="AD80">
        <f>'lap_6 (2)'!BF32</f>
        <v>1.7942691044802899E-5</v>
      </c>
      <c r="AE80">
        <f>'lap_6 (2)'!BG32</f>
        <v>9.6711104731487633E-3</v>
      </c>
      <c r="AF80">
        <f>'lap_6 (2)'!BH32</f>
        <v>4.7727558179175714E-3</v>
      </c>
      <c r="AG80">
        <f>'lap_6 (2)'!BI32</f>
        <v>1.7547951841817237E-2</v>
      </c>
      <c r="AH80">
        <f>'lap_6 (2)'!BJ32</f>
        <v>7.1053056537419479E-3</v>
      </c>
    </row>
    <row r="81" spans="1:34" x14ac:dyDescent="0.3">
      <c r="A81">
        <f>'lap_6 (2)'!AC33</f>
        <v>7</v>
      </c>
      <c r="B81" t="str">
        <f>'lap_6 (2)'!AD33</f>
        <v>2012</v>
      </c>
      <c r="C81">
        <f>'lap_6 (2)'!AE33</f>
        <v>3.1909248429716265E-3</v>
      </c>
      <c r="D81">
        <f>'lap_6 (2)'!AF33</f>
        <v>3.1730560970327053E-2</v>
      </c>
      <c r="E81">
        <f>'lap_6 (2)'!AG33</f>
        <v>6.3352826510721245E-5</v>
      </c>
      <c r="F81">
        <f>'lap_6 (2)'!AH33</f>
        <v>0.66303876976391596</v>
      </c>
      <c r="G81">
        <f>'lap_6 (2)'!AI33</f>
        <v>2.6333838712006355E-2</v>
      </c>
      <c r="H81">
        <f>'lap_6 (2)'!AJ33</f>
        <v>3.7109233990325612E-2</v>
      </c>
      <c r="I81">
        <f>'lap_6 (2)'!AK33</f>
        <v>0.28535845787307773</v>
      </c>
      <c r="J81">
        <f>'lap_6 (2)'!AL33</f>
        <v>0.15192043895747601</v>
      </c>
      <c r="K81">
        <f>'lap_6 (2)'!AM33</f>
        <v>5.2703775900656991E-3</v>
      </c>
      <c r="L81">
        <f>'lap_6 (2)'!AN33</f>
        <v>2.4005486968449933E-3</v>
      </c>
      <c r="M81">
        <f>'lap_6 (2)'!AO33</f>
        <v>9.566096310735687E-4</v>
      </c>
      <c r="N81">
        <f>'lap_6 (2)'!AP33</f>
        <v>1.4439390657714244E-4</v>
      </c>
      <c r="O81">
        <f>'lap_6 (2)'!AQ33</f>
        <v>1.1930546530936394E-2</v>
      </c>
      <c r="P81">
        <f>'lap_6 (2)'!AR33</f>
        <v>9.0246191610714033E-5</v>
      </c>
      <c r="Q81">
        <f>'lap_6 (2)'!AS33</f>
        <v>1.1190527759728539E-2</v>
      </c>
      <c r="R81">
        <f>'lap_6 (2)'!AT33</f>
        <v>1.4439390657714244E-4</v>
      </c>
      <c r="S81">
        <f>'lap_6 (2)'!AU33</f>
        <v>5.0537867301999858E-4</v>
      </c>
      <c r="T81">
        <f>'lap_6 (2)'!AV33</f>
        <v>1.6605299256371379E-2</v>
      </c>
      <c r="U81">
        <f>'lap_6 (2)'!AW33</f>
        <v>0.24066854378745217</v>
      </c>
      <c r="V81">
        <f>'lap_6 (2)'!AX33</f>
        <v>5.1837412461194138E-2</v>
      </c>
      <c r="W81">
        <f>'lap_6 (2)'!AY33</f>
        <v>6.6601689408706949E-3</v>
      </c>
      <c r="X81">
        <f>'lap_6 (2)'!AZ33</f>
        <v>1.4240849036170674E-2</v>
      </c>
      <c r="Y81">
        <f>'lap_6 (2)'!BA33</f>
        <v>1.7507761172478521E-2</v>
      </c>
      <c r="Z81">
        <f>'lap_6 (2)'!BB33</f>
        <v>7.815320193487834E-3</v>
      </c>
      <c r="AA81">
        <f>'lap_6 (2)'!BC33</f>
        <v>4.9743700815825576E-2</v>
      </c>
      <c r="AB81">
        <f>'lap_6 (2)'!BD33</f>
        <v>4.4762111038914157E-2</v>
      </c>
      <c r="AC81">
        <f>'lap_6 (2)'!BE33</f>
        <v>1.9276586528048516E-2</v>
      </c>
      <c r="AD81">
        <f>'lap_6 (2)'!BF33</f>
        <v>1.8049238322142805E-5</v>
      </c>
      <c r="AE81">
        <f>'lap_6 (2)'!BG33</f>
        <v>9.9270810771785439E-3</v>
      </c>
      <c r="AF81">
        <f>'lap_6 (2)'!BH33</f>
        <v>4.8191466320121291E-3</v>
      </c>
      <c r="AG81">
        <f>'lap_6 (2)'!BI33</f>
        <v>1.8680961663417803E-2</v>
      </c>
      <c r="AH81">
        <f>'lap_6 (2)'!BJ33</f>
        <v>7.2016460905349796E-3</v>
      </c>
    </row>
    <row r="82" spans="1:34" x14ac:dyDescent="0.3">
      <c r="A82">
        <f>'lap_6 (2)'!AC34</f>
        <v>7</v>
      </c>
      <c r="B82" t="str">
        <f>'lap_6 (2)'!AD34</f>
        <v>2013</v>
      </c>
      <c r="C82">
        <f>'lap_6 (2)'!AE34</f>
        <v>3.1800119753960044E-3</v>
      </c>
      <c r="D82">
        <f>'lap_6 (2)'!AF34</f>
        <v>2.2662529711683269E-2</v>
      </c>
      <c r="E82">
        <f>'lap_6 (2)'!AG34</f>
        <v>4.554279389617694E-5</v>
      </c>
      <c r="F82">
        <f>'lap_6 (2)'!AH34</f>
        <v>0.66659408850906321</v>
      </c>
      <c r="G82">
        <f>'lap_6 (2)'!AI34</f>
        <v>2.4839874439787347E-2</v>
      </c>
      <c r="H82">
        <f>'lap_6 (2)'!AJ34</f>
        <v>3.7704352875002269E-2</v>
      </c>
      <c r="I82">
        <f>'lap_6 (2)'!AK34</f>
        <v>0.29372380382123997</v>
      </c>
      <c r="J82">
        <f>'lap_6 (2)'!AL34</f>
        <v>0.15622448424146754</v>
      </c>
      <c r="K82">
        <f>'lap_6 (2)'!AM34</f>
        <v>5.2437718868506523E-3</v>
      </c>
      <c r="L82">
        <f>'lap_6 (2)'!AN34</f>
        <v>2.4132237403153519E-3</v>
      </c>
      <c r="M82">
        <f>'lap_6 (2)'!AO34</f>
        <v>9.6166058824596738E-4</v>
      </c>
      <c r="N82">
        <f>'lap_6 (2)'!AP34</f>
        <v>1.6330085460780579E-4</v>
      </c>
      <c r="O82">
        <f>'lap_6 (2)'!AQ34</f>
        <v>1.1812095149964619E-2</v>
      </c>
      <c r="P82">
        <f>'lap_6 (2)'!AR34</f>
        <v>1.2701177580607117E-4</v>
      </c>
      <c r="Q82">
        <f>'lap_6 (2)'!AS34</f>
        <v>1.105002449512819E-2</v>
      </c>
      <c r="R82">
        <f>'lap_6 (2)'!AT34</f>
        <v>1.2701177580607117E-4</v>
      </c>
      <c r="S82">
        <f>'lap_6 (2)'!AU34</f>
        <v>5.0804710322428467E-4</v>
      </c>
      <c r="T82">
        <f>'lap_6 (2)'!AV34</f>
        <v>1.7001433418612669E-2</v>
      </c>
      <c r="U82">
        <f>'lap_6 (2)'!AW34</f>
        <v>0.24870720156768819</v>
      </c>
      <c r="V82">
        <f>'lap_6 (2)'!AX34</f>
        <v>5.2764320577722137E-2</v>
      </c>
      <c r="W82">
        <f>'lap_6 (2)'!AY34</f>
        <v>6.8586358935278429E-3</v>
      </c>
      <c r="X82">
        <f>'lap_6 (2)'!AZ34</f>
        <v>1.5785749278754559E-2</v>
      </c>
      <c r="Y82">
        <f>'lap_6 (2)'!BA34</f>
        <v>1.7727214994647363E-2</v>
      </c>
      <c r="Z82">
        <f>'lap_6 (2)'!BB34</f>
        <v>6.4776005661096297E-3</v>
      </c>
      <c r="AA82">
        <f>'lap_6 (2)'!BC34</f>
        <v>5.1058733874040606E-2</v>
      </c>
      <c r="AB82">
        <f>'lap_6 (2)'!BD34</f>
        <v>4.659517718142725E-2</v>
      </c>
      <c r="AC82">
        <f>'lap_6 (2)'!BE34</f>
        <v>2.0866220310997406E-2</v>
      </c>
      <c r="AD82">
        <f>'lap_6 (2)'!BF34</f>
        <v>7.2578157603469238E-5</v>
      </c>
      <c r="AE82">
        <f>'lap_6 (2)'!BG34</f>
        <v>9.8706294340718155E-3</v>
      </c>
      <c r="AF82">
        <f>'lap_6 (2)'!BH34</f>
        <v>5.207482808048918E-3</v>
      </c>
      <c r="AG82">
        <f>'lap_6 (2)'!BI34</f>
        <v>1.9178778146716747E-2</v>
      </c>
      <c r="AH82">
        <f>'lap_6 (2)'!BJ34</f>
        <v>7.929163718179014E-3</v>
      </c>
    </row>
    <row r="83" spans="1:34" x14ac:dyDescent="0.3">
      <c r="A83">
        <f>'lap_6 (2)'!AC35</f>
        <v>7</v>
      </c>
      <c r="B83" t="str">
        <f>'lap_6 (2)'!AD35</f>
        <v>2014</v>
      </c>
      <c r="C83">
        <f>'lap_6 (2)'!AE35</f>
        <v>3.2365418373317728E-3</v>
      </c>
      <c r="D83">
        <f>'lap_6 (2)'!AF35</f>
        <v>2.1576945582211821E-2</v>
      </c>
      <c r="E83">
        <f>'lap_6 (2)'!AG35</f>
        <v>4.3702457577530719E-5</v>
      </c>
      <c r="F83">
        <f>'lap_6 (2)'!AH35</f>
        <v>0.67387726740784082</v>
      </c>
      <c r="G83">
        <f>'lap_6 (2)'!AI35</f>
        <v>2.5947191339964891E-2</v>
      </c>
      <c r="H83">
        <f>'lap_6 (2)'!AJ35</f>
        <v>3.8271650087770628E-2</v>
      </c>
      <c r="I83">
        <f>'lap_6 (2)'!AK35</f>
        <v>0.29843841427735518</v>
      </c>
      <c r="J83">
        <f>'lap_6 (2)'!AL35</f>
        <v>0.16211966062024577</v>
      </c>
      <c r="K83">
        <f>'lap_6 (2)'!AM35</f>
        <v>5.1199531889994151E-3</v>
      </c>
      <c r="L83">
        <f>'lap_6 (2)'!AN35</f>
        <v>2.8525453481568169E-3</v>
      </c>
      <c r="M83">
        <f>'lap_6 (2)'!AO35</f>
        <v>8.0456407255705088E-4</v>
      </c>
      <c r="N83">
        <f>'lap_6 (2)'!AP35</f>
        <v>1.4628437682855471E-4</v>
      </c>
      <c r="O83">
        <f>'lap_6 (2)'!AQ35</f>
        <v>1.2086746635459333E-2</v>
      </c>
      <c r="P83">
        <f>'lap_6 (2)'!AR35</f>
        <v>1.4628437682855471E-4</v>
      </c>
      <c r="Q83">
        <f>'lap_6 (2)'!AS35</f>
        <v>1.1318753657109422E-2</v>
      </c>
      <c r="R83">
        <f>'lap_6 (2)'!AT35</f>
        <v>9.1427735517846692E-5</v>
      </c>
      <c r="S83">
        <f>'lap_6 (2)'!AU35</f>
        <v>5.3028086600351082E-4</v>
      </c>
      <c r="T83">
        <f>'lap_6 (2)'!AV35</f>
        <v>1.6621562317144529E-2</v>
      </c>
      <c r="U83">
        <f>'lap_6 (2)'!AW35</f>
        <v>0.25283425980105323</v>
      </c>
      <c r="V83">
        <f>'lap_6 (2)'!AX35</f>
        <v>5.2424663545933295E-2</v>
      </c>
      <c r="W83">
        <f>'lap_6 (2)'!AY35</f>
        <v>6.527940315974254E-3</v>
      </c>
      <c r="X83">
        <f>'lap_6 (2)'!AZ35</f>
        <v>1.7352984201287301E-2</v>
      </c>
      <c r="Y83">
        <f>'lap_6 (2)'!BA35</f>
        <v>1.8450117027501461E-2</v>
      </c>
      <c r="Z83">
        <f>'lap_6 (2)'!BB35</f>
        <v>6.5096547688706843E-3</v>
      </c>
      <c r="AA83">
        <f>'lap_6 (2)'!BC35</f>
        <v>5.0980105324751314E-2</v>
      </c>
      <c r="AB83">
        <f>'lap_6 (2)'!BD35</f>
        <v>4.6774429490930372E-2</v>
      </c>
      <c r="AC83">
        <f>'lap_6 (2)'!BE35</f>
        <v>2.1576945582211821E-2</v>
      </c>
      <c r="AD83">
        <f>'lap_6 (2)'!BF35</f>
        <v>1.8285547103569339E-5</v>
      </c>
      <c r="AE83">
        <f>'lap_6 (2)'!BG35</f>
        <v>1.0751901696898771E-2</v>
      </c>
      <c r="AF83">
        <f>'lap_6 (2)'!BH35</f>
        <v>5.4490930368636626E-3</v>
      </c>
      <c r="AG83">
        <f>'lap_6 (2)'!BI35</f>
        <v>1.960210649502633E-2</v>
      </c>
      <c r="AH83">
        <f>'lap_6 (2)'!BJ35</f>
        <v>8.3564950263311875E-3</v>
      </c>
    </row>
    <row r="84" spans="1:34" x14ac:dyDescent="0.3">
      <c r="A84">
        <f>'lap_6 (2)'!AC36</f>
        <v>7</v>
      </c>
      <c r="B84" t="str">
        <f>'lap_6 (2)'!AD36</f>
        <v>2015</v>
      </c>
      <c r="C84">
        <f>'lap_6 (2)'!AE36</f>
        <v>3.2887799806935471E-3</v>
      </c>
      <c r="D84">
        <f>'lap_6 (2)'!AF36</f>
        <v>1.8006980025246901E-2</v>
      </c>
      <c r="E84">
        <f>'lap_6 (2)'!AG36</f>
        <v>3.6942154897156008E-5</v>
      </c>
      <c r="F84">
        <f>'lap_6 (2)'!AH36</f>
        <v>0.68430236875324868</v>
      </c>
      <c r="G84">
        <f>'lap_6 (2)'!AI36</f>
        <v>2.4634291230415089E-2</v>
      </c>
      <c r="H84">
        <f>'lap_6 (2)'!AJ36</f>
        <v>3.9800995024875621E-2</v>
      </c>
      <c r="I84">
        <f>'lap_6 (2)'!AK36</f>
        <v>0.29379223286552314</v>
      </c>
      <c r="J84">
        <f>'lap_6 (2)'!AL36</f>
        <v>0.16005791935843172</v>
      </c>
      <c r="K84">
        <f>'lap_6 (2)'!AM36</f>
        <v>5.0308160689091852E-3</v>
      </c>
      <c r="L84">
        <f>'lap_6 (2)'!AN36</f>
        <v>2.5618177767877033E-3</v>
      </c>
      <c r="M84">
        <f>'lap_6 (2)'!AO36</f>
        <v>7.6111977426301328E-4</v>
      </c>
      <c r="N84">
        <f>'lap_6 (2)'!AP36</f>
        <v>1.1138338159946537E-4</v>
      </c>
      <c r="O84">
        <f>'lap_6 (2)'!AQ36</f>
        <v>1.1565307789411153E-2</v>
      </c>
      <c r="P84">
        <f>'lap_6 (2)'!AR36</f>
        <v>1.2994727853270959E-4</v>
      </c>
      <c r="Q84">
        <f>'lap_6 (2)'!AS36</f>
        <v>1.0748496324348407E-2</v>
      </c>
      <c r="R84">
        <f>'lap_6 (2)'!AT36</f>
        <v>1.1138338159946537E-4</v>
      </c>
      <c r="S84">
        <f>'lap_6 (2)'!AU36</f>
        <v>5.7548080493057105E-4</v>
      </c>
      <c r="T84">
        <f>'lap_6 (2)'!AV36</f>
        <v>1.5222395485260266E-2</v>
      </c>
      <c r="U84">
        <f>'lap_6 (2)'!AW36</f>
        <v>0.250074255587733</v>
      </c>
      <c r="V84">
        <f>'lap_6 (2)'!AX36</f>
        <v>4.8526026583500408E-2</v>
      </c>
      <c r="W84">
        <f>'lap_6 (2)'!AY36</f>
        <v>6.6087473082349444E-3</v>
      </c>
      <c r="X84">
        <f>'lap_6 (2)'!AZ36</f>
        <v>1.7654265983515261E-2</v>
      </c>
      <c r="Y84">
        <f>'lap_6 (2)'!BA36</f>
        <v>1.8489641345511249E-2</v>
      </c>
      <c r="Z84">
        <f>'lap_6 (2)'!BB36</f>
        <v>5.9033192247716637E-3</v>
      </c>
      <c r="AA84">
        <f>'lap_6 (2)'!BC36</f>
        <v>5.1050716566421621E-2</v>
      </c>
      <c r="AB84">
        <f>'lap_6 (2)'!BD36</f>
        <v>4.7152298210440334E-2</v>
      </c>
      <c r="AC84">
        <f>'lap_6 (2)'!BE36</f>
        <v>2.1255661988564638E-2</v>
      </c>
      <c r="AD84">
        <f>'lap_6 (2)'!BF36</f>
        <v>5.5691690799732683E-5</v>
      </c>
      <c r="AE84">
        <f>'lap_6 (2)'!BG36</f>
        <v>1.0748496324348407E-2</v>
      </c>
      <c r="AF84">
        <f>'lap_6 (2)'!BH36</f>
        <v>5.6991163585059772E-3</v>
      </c>
      <c r="AG84">
        <f>'lap_6 (2)'!BI36</f>
        <v>2.0141828172569987E-2</v>
      </c>
      <c r="AH84">
        <f>'lap_6 (2)'!BJ36</f>
        <v>8.2238063414271922E-3</v>
      </c>
    </row>
    <row r="85" spans="1:34" x14ac:dyDescent="0.3">
      <c r="A85">
        <f>'lap_6 (2)'!AC37</f>
        <v>7</v>
      </c>
      <c r="B85" t="str">
        <f>'lap_6 (2)'!AD37</f>
        <v>2016</v>
      </c>
      <c r="C85">
        <f>'lap_6 (2)'!AE37</f>
        <v>3.2939310396918314E-3</v>
      </c>
      <c r="D85">
        <f>'lap_6 (2)'!AF37</f>
        <v>1.027229124966955E-2</v>
      </c>
      <c r="E85">
        <f>'lap_6 (2)'!AG37</f>
        <v>2.1526492692322216E-5</v>
      </c>
      <c r="F85">
        <f>'lap_6 (2)'!AH37</f>
        <v>0.69802484988103786</v>
      </c>
      <c r="G85">
        <f>'lap_6 (2)'!AI37</f>
        <v>2.5152007251029118E-2</v>
      </c>
      <c r="H85">
        <f>'lap_6 (2)'!AJ37</f>
        <v>4.1410174100230374E-2</v>
      </c>
      <c r="I85">
        <f>'lap_6 (2)'!AK37</f>
        <v>0.29266588617394917</v>
      </c>
      <c r="J85">
        <f>'lap_6 (2)'!AL37</f>
        <v>0.17493107745760791</v>
      </c>
      <c r="K85">
        <f>'lap_6 (2)'!AM37</f>
        <v>4.9850825182219871E-3</v>
      </c>
      <c r="L85">
        <f>'lap_6 (2)'!AN37</f>
        <v>2.511424147437592E-3</v>
      </c>
      <c r="M85">
        <f>'lap_6 (2)'!AO37</f>
        <v>1.1896219645757015E-3</v>
      </c>
      <c r="N85">
        <f>'lap_6 (2)'!AP37</f>
        <v>1.1329732995959063E-4</v>
      </c>
      <c r="O85">
        <f>'lap_6 (2)'!AQ37</f>
        <v>1.112202122436648E-2</v>
      </c>
      <c r="P85">
        <f>'lap_6 (2)'!AR37</f>
        <v>1.1329732995959063E-4</v>
      </c>
      <c r="Q85">
        <f>'lap_6 (2)'!AS37</f>
        <v>1.0423354356282336E-2</v>
      </c>
      <c r="R85">
        <f>'lap_6 (2)'!AT37</f>
        <v>1.510631066127875E-4</v>
      </c>
      <c r="S85">
        <f>'lap_6 (2)'!AU37</f>
        <v>4.3430643151176406E-4</v>
      </c>
      <c r="T85">
        <f>'lap_6 (2)'!AV37</f>
        <v>1.4218814909928624E-2</v>
      </c>
      <c r="U85">
        <f>'lap_6 (2)'!AW37</f>
        <v>0.25042486498734845</v>
      </c>
      <c r="V85">
        <f>'lap_6 (2)'!AX37</f>
        <v>4.4167075795913745E-2</v>
      </c>
      <c r="W85">
        <f>'lap_6 (2)'!AY37</f>
        <v>6.344650477737075E-3</v>
      </c>
      <c r="X85">
        <f>'lap_6 (2)'!AZ37</f>
        <v>1.8996185656558025E-2</v>
      </c>
      <c r="Y85">
        <f>'lap_6 (2)'!BA37</f>
        <v>1.9449374976396389E-2</v>
      </c>
      <c r="Z85">
        <f>'lap_6 (2)'!BB37</f>
        <v>5.1550285131613735E-3</v>
      </c>
      <c r="AA85">
        <f>'lap_6 (2)'!BC37</f>
        <v>5.1682465349899918E-2</v>
      </c>
      <c r="AB85">
        <f>'lap_6 (2)'!BD37</f>
        <v>4.8264662562785603E-2</v>
      </c>
      <c r="AC85">
        <f>'lap_6 (2)'!BE37</f>
        <v>2.099777181917746E-2</v>
      </c>
      <c r="AD85">
        <f>'lap_6 (2)'!BF37</f>
        <v>3.7765776653196875E-5</v>
      </c>
      <c r="AE85">
        <f>'lap_6 (2)'!BG37</f>
        <v>1.1159787001019677E-2</v>
      </c>
      <c r="AF85">
        <f>'lap_6 (2)'!BH37</f>
        <v>5.5704520563465386E-3</v>
      </c>
      <c r="AG85">
        <f>'lap_6 (2)'!BI37</f>
        <v>2.1318780920729634E-2</v>
      </c>
      <c r="AH85">
        <f>'lap_6 (2)'!BJ37</f>
        <v>8.2895879753767145E-3</v>
      </c>
    </row>
    <row r="86" spans="1:34" x14ac:dyDescent="0.3">
      <c r="A86">
        <f>'lap_6 (2)'!AC38</f>
        <v>7</v>
      </c>
      <c r="B86" t="str">
        <f>'lap_6 (2)'!AD38</f>
        <v>2017</v>
      </c>
      <c r="C86">
        <f>'lap_6 (2)'!AE38</f>
        <v>3.3617256426380073E-3</v>
      </c>
      <c r="D86">
        <f>'lap_6 (2)'!AF38</f>
        <v>7.9269803159358974E-3</v>
      </c>
      <c r="E86">
        <f>'lap_6 (2)'!AG38</f>
        <v>1.6768612206787478E-5</v>
      </c>
      <c r="F86">
        <f>'lap_6 (2)'!AH38</f>
        <v>0.70548219287715086</v>
      </c>
      <c r="G86">
        <f>'lap_6 (2)'!AI38</f>
        <v>2.505764210446083E-2</v>
      </c>
      <c r="H86">
        <f>'lap_6 (2)'!AJ38</f>
        <v>4.2340745822138377E-2</v>
      </c>
      <c r="I86">
        <f>'lap_6 (2)'!AK38</f>
        <v>0.29505135387488329</v>
      </c>
      <c r="J86">
        <f>'lap_6 (2)'!AL38</f>
        <v>0.17829989138512548</v>
      </c>
      <c r="K86">
        <f>'lap_6 (2)'!AM38</f>
        <v>5.202080832332933E-3</v>
      </c>
      <c r="L86">
        <f>'lap_6 (2)'!AN38</f>
        <v>2.7439547247470417E-3</v>
      </c>
      <c r="M86">
        <f>'lap_6 (2)'!AO38</f>
        <v>1.1623697097886774E-3</v>
      </c>
      <c r="N86">
        <f>'lap_6 (2)'!AP38</f>
        <v>1.1433144686446007E-4</v>
      </c>
      <c r="O86">
        <f>'lap_6 (2)'!AQ38</f>
        <v>1.0918653175555936E-2</v>
      </c>
      <c r="P86">
        <f>'lap_6 (2)'!AR38</f>
        <v>7.6220964576306712E-5</v>
      </c>
      <c r="Q86">
        <f>'lap_6 (2)'!AS38</f>
        <v>1.0366051182377713E-2</v>
      </c>
      <c r="R86">
        <f>'lap_6 (2)'!AT38</f>
        <v>1.1433144686446007E-4</v>
      </c>
      <c r="S86">
        <f>'lap_6 (2)'!AU38</f>
        <v>3.620495817374569E-4</v>
      </c>
      <c r="T86">
        <f>'lap_6 (2)'!AV38</f>
        <v>1.4081823205472665E-2</v>
      </c>
      <c r="U86">
        <f>'lap_6 (2)'!AW38</f>
        <v>0.25332037576935534</v>
      </c>
      <c r="V86">
        <f>'lap_6 (2)'!AX38</f>
        <v>4.3026734503325142E-2</v>
      </c>
      <c r="W86">
        <f>'lap_6 (2)'!AY38</f>
        <v>6.1167324072486139E-3</v>
      </c>
      <c r="X86">
        <f>'lap_6 (2)'!AZ38</f>
        <v>2.1418091045942188E-2</v>
      </c>
      <c r="Y86">
        <f>'lap_6 (2)'!BA38</f>
        <v>2.0046113683568664E-2</v>
      </c>
      <c r="Z86">
        <f>'lap_6 (2)'!BB38</f>
        <v>5.2401913146210869E-3</v>
      </c>
      <c r="AA86">
        <f>'lap_6 (2)'!BC38</f>
        <v>5.209702928790564E-2</v>
      </c>
      <c r="AB86">
        <f>'lap_6 (2)'!BD38</f>
        <v>4.8209760094513998E-2</v>
      </c>
      <c r="AC86">
        <f>'lap_6 (2)'!BE38</f>
        <v>2.0674936641323197E-2</v>
      </c>
      <c r="AD86">
        <f>'lap_6 (2)'!BF38</f>
        <v>3.8110482288153356E-5</v>
      </c>
      <c r="AE86">
        <f>'lap_6 (2)'!BG38</f>
        <v>1.141408944530193E-2</v>
      </c>
      <c r="AF86">
        <f>'lap_6 (2)'!BH38</f>
        <v>5.7927933077993104E-3</v>
      </c>
      <c r="AG86">
        <f>'lap_6 (2)'!BI38</f>
        <v>2.1761085386535567E-2</v>
      </c>
      <c r="AH86">
        <f>'lap_6 (2)'!BJ38</f>
        <v>8.3271403799615087E-3</v>
      </c>
    </row>
    <row r="87" spans="1:34" x14ac:dyDescent="0.3">
      <c r="A87">
        <f>'lap_6 (2)'!AC39</f>
        <v>7</v>
      </c>
      <c r="B87" t="str">
        <f>'lap_6 (2)'!AD39</f>
        <v>2018</v>
      </c>
      <c r="C87">
        <f>'lap_6 (2)'!AE39</f>
        <v>3.5208795447969907E-3</v>
      </c>
      <c r="D87">
        <f>'lap_6 (2)'!AF39</f>
        <v>7.0787925547304469E-3</v>
      </c>
      <c r="E87">
        <f>'lap_6 (2)'!AG39</f>
        <v>1.5044845211688689E-5</v>
      </c>
      <c r="F87">
        <f>'lap_6 (2)'!AH39</f>
        <v>0.71410936445173112</v>
      </c>
      <c r="G87">
        <f>'lap_6 (2)'!AI39</f>
        <v>2.636705564663902E-2</v>
      </c>
      <c r="H87">
        <f>'lap_6 (2)'!AJ39</f>
        <v>4.2646349696209854E-2</v>
      </c>
      <c r="I87">
        <f>'lap_6 (2)'!AK39</f>
        <v>0.29543832577876361</v>
      </c>
      <c r="J87">
        <f>'lap_6 (2)'!AL39</f>
        <v>0.17839714533706238</v>
      </c>
      <c r="K87">
        <f>'lap_6 (2)'!AM39</f>
        <v>5.0535249300800462E-3</v>
      </c>
      <c r="L87">
        <f>'lap_6 (2)'!AN39</f>
        <v>2.661780306683383E-3</v>
      </c>
      <c r="M87">
        <f>'lap_6 (2)'!AO39</f>
        <v>1.0415662069630631E-3</v>
      </c>
      <c r="N87">
        <f>'lap_6 (2)'!AP39</f>
        <v>1.1572957855145145E-4</v>
      </c>
      <c r="O87">
        <f>'lap_6 (2)'!AQ39</f>
        <v>1.0801427331468801E-2</v>
      </c>
      <c r="P87">
        <f>'lap_6 (2)'!AR39</f>
        <v>7.7153052367634288E-5</v>
      </c>
      <c r="Q87">
        <f>'lap_6 (2)'!AS39</f>
        <v>1.0203491175619635E-2</v>
      </c>
      <c r="R87">
        <f>'lap_6 (2)'!AT39</f>
        <v>1.1572957855145145E-4</v>
      </c>
      <c r="S87">
        <f>'lap_6 (2)'!AU39</f>
        <v>4.0505352493008003E-4</v>
      </c>
      <c r="T87">
        <f>'lap_6 (2)'!AV39</f>
        <v>1.5662069630629761E-2</v>
      </c>
      <c r="U87">
        <f>'lap_6 (2)'!AW39</f>
        <v>0.25250265213617512</v>
      </c>
      <c r="V87">
        <f>'lap_6 (2)'!AX39</f>
        <v>3.9791686758607385E-2</v>
      </c>
      <c r="W87">
        <f>'lap_6 (2)'!AY39</f>
        <v>6.1143794001350176E-3</v>
      </c>
      <c r="X87">
        <f>'lap_6 (2)'!AZ39</f>
        <v>2.2914456553187385E-2</v>
      </c>
      <c r="Y87">
        <f>'lap_6 (2)'!BA39</f>
        <v>2.1274954190375155E-2</v>
      </c>
      <c r="Z87">
        <f>'lap_6 (2)'!BB39</f>
        <v>4.9570836146205031E-3</v>
      </c>
      <c r="AA87">
        <f>'lap_6 (2)'!BC39</f>
        <v>5.0843861510271003E-2</v>
      </c>
      <c r="AB87">
        <f>'lap_6 (2)'!BD39</f>
        <v>4.8741440833252964E-2</v>
      </c>
      <c r="AC87">
        <f>'lap_6 (2)'!BE39</f>
        <v>2.0889188928536986E-2</v>
      </c>
      <c r="AD87">
        <f>'lap_6 (2)'!BF39</f>
        <v>3.8576526183817144E-5</v>
      </c>
      <c r="AE87">
        <f>'lap_6 (2)'!BG39</f>
        <v>1.1167904330215065E-2</v>
      </c>
      <c r="AF87">
        <f>'lap_6 (2)'!BH39</f>
        <v>5.8250554537563892E-3</v>
      </c>
      <c r="AG87">
        <f>'lap_6 (2)'!BI39</f>
        <v>2.1969331661683866E-2</v>
      </c>
      <c r="AH87">
        <f>'lap_6 (2)'!BJ39</f>
        <v>8.6990066544507666E-3</v>
      </c>
    </row>
    <row r="88" spans="1:34" x14ac:dyDescent="0.3">
      <c r="A88">
        <f>'lap_6 (2)'!AC40</f>
        <v>7</v>
      </c>
      <c r="B88" t="str">
        <f>'lap_6 (2)'!AD40</f>
        <v>2019</v>
      </c>
      <c r="C88">
        <f>'lap_6 (2)'!AE40</f>
        <v>3.7522176227084564E-3</v>
      </c>
      <c r="D88">
        <f>'lap_6 (2)'!AF40</f>
        <v>7.1555292726197513E-3</v>
      </c>
      <c r="E88">
        <f>'lap_6 (2)'!AG40</f>
        <v>1.5572639463828111E-5</v>
      </c>
      <c r="F88">
        <f>'lap_6 (2)'!AH40</f>
        <v>0.73094815690912673</v>
      </c>
      <c r="G88">
        <f>'lap_6 (2)'!AI40</f>
        <v>2.6946579932978512E-2</v>
      </c>
      <c r="H88">
        <f>'lap_6 (2)'!AJ40</f>
        <v>4.320914646165977E-2</v>
      </c>
      <c r="I88">
        <f>'lap_6 (2)'!AK40</f>
        <v>0.30429726000394242</v>
      </c>
      <c r="J88">
        <f>'lap_6 (2)'!AL40</f>
        <v>0.20477035284841316</v>
      </c>
      <c r="K88">
        <f>'lap_6 (2)'!AM40</f>
        <v>5.4602799132663117E-3</v>
      </c>
      <c r="L88">
        <f>'lap_6 (2)'!AN40</f>
        <v>2.7399960575596296E-3</v>
      </c>
      <c r="M88">
        <f>'lap_6 (2)'!AO40</f>
        <v>1.1038833037650307E-3</v>
      </c>
      <c r="N88">
        <f>'lap_6 (2)'!AP40</f>
        <v>9.8561009264734874E-5</v>
      </c>
      <c r="O88">
        <f>'lap_6 (2)'!AQ40</f>
        <v>1.1117681845062094E-2</v>
      </c>
      <c r="P88">
        <f>'lap_6 (2)'!AR40</f>
        <v>5.9136605558840923E-5</v>
      </c>
      <c r="Q88">
        <f>'lap_6 (2)'!AS40</f>
        <v>9.9546619357382213E-3</v>
      </c>
      <c r="R88">
        <f>'lap_6 (2)'!AT40</f>
        <v>6.7021486300019716E-4</v>
      </c>
      <c r="S88">
        <f>'lap_6 (2)'!AU40</f>
        <v>4.3366844076483344E-4</v>
      </c>
      <c r="T88">
        <f>'lap_6 (2)'!AV40</f>
        <v>1.7031342400946187E-2</v>
      </c>
      <c r="U88">
        <f>'lap_6 (2)'!AW40</f>
        <v>0.25919574216439978</v>
      </c>
      <c r="V88">
        <f>'lap_6 (2)'!AX40</f>
        <v>3.7945988566922925E-2</v>
      </c>
      <c r="W88">
        <f>'lap_6 (2)'!AY40</f>
        <v>6.6035876207372361E-3</v>
      </c>
      <c r="X88">
        <f>'lap_6 (2)'!AZ40</f>
        <v>2.4285432682830673E-2</v>
      </c>
      <c r="Y88">
        <f>'lap_6 (2)'!BA40</f>
        <v>2.2314212497535974E-2</v>
      </c>
      <c r="Z88">
        <f>'lap_6 (2)'!BB40</f>
        <v>4.7900650502661147E-3</v>
      </c>
      <c r="AA88">
        <f>'lap_6 (2)'!BC40</f>
        <v>5.2217622708456535E-2</v>
      </c>
      <c r="AB88">
        <f>'lap_6 (2)'!BD40</f>
        <v>5.127143701951508E-2</v>
      </c>
      <c r="AC88">
        <f>'lap_6 (2)'!BE40</f>
        <v>2.1289178001182733E-2</v>
      </c>
      <c r="AD88">
        <f>'lap_6 (2)'!BF40</f>
        <v>3.9424403705893951E-5</v>
      </c>
      <c r="AE88">
        <f>'lap_6 (2)'!BG40</f>
        <v>1.1314803863591563E-2</v>
      </c>
      <c r="AF88">
        <f>'lap_6 (2)'!BH40</f>
        <v>6.2093435836782966E-3</v>
      </c>
      <c r="AG88">
        <f>'lap_6 (2)'!BI40</f>
        <v>2.2590183323477231E-2</v>
      </c>
      <c r="AH88">
        <f>'lap_6 (2)'!BJ40</f>
        <v>9.3830080820027605E-3</v>
      </c>
    </row>
    <row r="89" spans="1:34" x14ac:dyDescent="0.3">
      <c r="A89">
        <f>'lap_6 (2)'!AC41</f>
        <v>7</v>
      </c>
      <c r="B89" t="str">
        <f>'lap_6 (2)'!AD41</f>
        <v>2020</v>
      </c>
      <c r="C89">
        <f>'lap_6 (2)'!AE41</f>
        <v>3.8662443222567534E-3</v>
      </c>
      <c r="D89">
        <f>'lap_6 (2)'!AF41</f>
        <v>1.8507450792891865E-2</v>
      </c>
      <c r="E89">
        <f>'lap_6 (2)'!AG41</f>
        <v>4.0640688501075783E-5</v>
      </c>
      <c r="F89">
        <f>'lap_6 (2)'!AH41</f>
        <v>0.73894334209897206</v>
      </c>
      <c r="G89">
        <f>'lap_6 (2)'!AI41</f>
        <v>2.723324567694637E-2</v>
      </c>
      <c r="H89">
        <f>'lap_6 (2)'!AJ41</f>
        <v>4.2573113395489678E-2</v>
      </c>
      <c r="I89">
        <f>'lap_6 (2)'!AK41</f>
        <v>0.306976651526018</v>
      </c>
      <c r="J89">
        <f>'lap_6 (2)'!AL41</f>
        <v>0.19405928759263685</v>
      </c>
      <c r="K89">
        <f>'lap_6 (2)'!AM41</f>
        <v>5.7175870587297794E-3</v>
      </c>
      <c r="L89">
        <f>'lap_6 (2)'!AN41</f>
        <v>2.8687544824288788E-3</v>
      </c>
      <c r="M89">
        <f>'lap_6 (2)'!AO41</f>
        <v>1.1953143676786994E-3</v>
      </c>
      <c r="N89">
        <f>'lap_6 (2)'!AP41</f>
        <v>5.9765718383934975E-5</v>
      </c>
      <c r="O89">
        <f>'lap_6 (2)'!AQ41</f>
        <v>1.0140250219140967E-2</v>
      </c>
      <c r="P89">
        <f>'lap_6 (2)'!AR41</f>
        <v>5.9765718383934975E-5</v>
      </c>
      <c r="Q89">
        <f>'lap_6 (2)'!AS41</f>
        <v>9.3632958801498131E-3</v>
      </c>
      <c r="R89">
        <f>'lap_6 (2)'!AT41</f>
        <v>2.5898477966371822E-4</v>
      </c>
      <c r="S89">
        <f>'lap_6 (2)'!AU41</f>
        <v>4.5820384094350148E-4</v>
      </c>
      <c r="T89">
        <f>'lap_6 (2)'!AV41</f>
        <v>1.9045342258347277E-2</v>
      </c>
      <c r="U89">
        <f>'lap_6 (2)'!AW41</f>
        <v>0.26163439317873932</v>
      </c>
      <c r="V89">
        <f>'lap_6 (2)'!AX41</f>
        <v>3.6676229181608094E-2</v>
      </c>
      <c r="W89">
        <f>'lap_6 (2)'!AY41</f>
        <v>9.2238425372539647E-3</v>
      </c>
      <c r="X89">
        <f>'lap_6 (2)'!AZ41</f>
        <v>2.4643397880309188E-2</v>
      </c>
      <c r="Y89">
        <f>'lap_6 (2)'!BA41</f>
        <v>2.2292612957207747E-2</v>
      </c>
      <c r="Z89">
        <f>'lap_6 (2)'!BB41</f>
        <v>4.3828193481552317E-3</v>
      </c>
      <c r="AA89">
        <f>'lap_6 (2)'!BC41</f>
        <v>5.2334847398199061E-2</v>
      </c>
      <c r="AB89">
        <f>'lap_6 (2)'!BD41</f>
        <v>5.0780938720216752E-2</v>
      </c>
      <c r="AC89">
        <f>'lap_6 (2)'!BE41</f>
        <v>2.1874252928520202E-2</v>
      </c>
      <c r="AD89">
        <f>'lap_6 (2)'!BF41</f>
        <v>3.9843812255956652E-5</v>
      </c>
      <c r="AE89">
        <f>'lap_6 (2)'!BG41</f>
        <v>1.141525221133158E-2</v>
      </c>
      <c r="AF89">
        <f>'lap_6 (2)'!BH41</f>
        <v>6.5543071161048693E-3</v>
      </c>
      <c r="AG89">
        <f>'lap_6 (2)'!BI41</f>
        <v>2.1595346242728505E-2</v>
      </c>
      <c r="AH89">
        <f>'lap_6 (2)'!BJ41</f>
        <v>9.9011873456052273E-3</v>
      </c>
    </row>
    <row r="90" spans="1:34" x14ac:dyDescent="0.3">
      <c r="A90">
        <f>'lap_6 (2)'!AC42</f>
        <v>7</v>
      </c>
      <c r="B90" t="str">
        <f>'lap_6 (2)'!AD42</f>
        <v>2021</v>
      </c>
      <c r="C90">
        <f>'lap_6 (2)'!AE42</f>
        <v>4.1748638322087629E-3</v>
      </c>
      <c r="D90">
        <f>'lap_6 (2)'!AF42</f>
        <v>1.085277619705715E-2</v>
      </c>
      <c r="E90">
        <f>'lap_6 (2)'!AG42</f>
        <v>2.418502560767417E-5</v>
      </c>
      <c r="F90">
        <f>'lap_6 (2)'!AH42</f>
        <v>0.75638159499227708</v>
      </c>
      <c r="G90">
        <f>'lap_6 (2)'!AI42</f>
        <v>2.7782294122429069E-2</v>
      </c>
      <c r="H90">
        <f>'lap_6 (2)'!AJ42</f>
        <v>4.335013413543614E-2</v>
      </c>
      <c r="I90">
        <f>'lap_6 (2)'!AK42</f>
        <v>0.30966994553288352</v>
      </c>
      <c r="J90">
        <f>'lap_6 (2)'!AL42</f>
        <v>0.15917405089017153</v>
      </c>
      <c r="K90">
        <f>'lap_6 (2)'!AM42</f>
        <v>4.6540931631574665E-3</v>
      </c>
      <c r="L90">
        <f>'lap_6 (2)'!AN42</f>
        <v>2.37785545890578E-3</v>
      </c>
      <c r="M90">
        <f>'lap_6 (2)'!AO42</f>
        <v>9.958539956101129E-4</v>
      </c>
      <c r="N90">
        <f>'lap_6 (2)'!AP42</f>
        <v>6.0970652792455895E-5</v>
      </c>
      <c r="O90">
        <f>'lap_6 (2)'!AQ42</f>
        <v>1.0385334525648321E-2</v>
      </c>
      <c r="P90">
        <f>'lap_6 (2)'!AR42</f>
        <v>6.0970652792455895E-5</v>
      </c>
      <c r="Q90">
        <f>'lap_6 (2)'!AS42</f>
        <v>9.4301276318998449E-3</v>
      </c>
      <c r="R90">
        <f>'lap_6 (2)'!AT42</f>
        <v>4.2679456954719129E-4</v>
      </c>
      <c r="S90">
        <f>'lap_6 (2)'!AU42</f>
        <v>4.6744167140882857E-4</v>
      </c>
      <c r="T90">
        <f>'lap_6 (2)'!AV42</f>
        <v>2.0689374847573369E-2</v>
      </c>
      <c r="U90">
        <f>'lap_6 (2)'!AW42</f>
        <v>0.2625193073733843</v>
      </c>
      <c r="V90">
        <f>'lap_6 (2)'!AX42</f>
        <v>3.9448012356718964E-2</v>
      </c>
      <c r="W90">
        <f>'lap_6 (2)'!AY42</f>
        <v>1.3250955206893749E-2</v>
      </c>
      <c r="X90">
        <f>'lap_6 (2)'!AZ42</f>
        <v>2.4306966913259086E-2</v>
      </c>
      <c r="Y90">
        <f>'lap_6 (2)'!BA42</f>
        <v>2.3859848792781076E-2</v>
      </c>
      <c r="Z90">
        <f>'lap_6 (2)'!BB42</f>
        <v>4.3695634501260058E-3</v>
      </c>
      <c r="AA90">
        <f>'lap_6 (2)'!BC42</f>
        <v>4.4447605885700348E-2</v>
      </c>
      <c r="AB90">
        <f>'lap_6 (2)'!BD42</f>
        <v>5.1560848711486869E-2</v>
      </c>
      <c r="AC90">
        <f>'lap_6 (2)'!BE42</f>
        <v>2.2945289000894237E-2</v>
      </c>
      <c r="AD90">
        <f>'lap_6 (2)'!BF42</f>
        <v>6.0970652792455895E-5</v>
      </c>
      <c r="AE90">
        <f>'lap_6 (2)'!BG42</f>
        <v>1.1056011706365335E-2</v>
      </c>
      <c r="AF90">
        <f>'lap_6 (2)'!BH42</f>
        <v>7.2351841313714332E-3</v>
      </c>
      <c r="AG90">
        <f>'lap_6 (2)'!BI42</f>
        <v>1.9876432810340624E-2</v>
      </c>
      <c r="AH90">
        <f>'lap_6 (2)'!BJ42</f>
        <v>1.0425981627509958E-2</v>
      </c>
    </row>
    <row r="91" spans="1:34" x14ac:dyDescent="0.3">
      <c r="A91">
        <f>'lap_6 (2)'!AC43</f>
        <v>7</v>
      </c>
      <c r="B91" t="str">
        <f>'lap_6 (2)'!AD43</f>
        <v>2022</v>
      </c>
      <c r="C91">
        <f>'lap_6 (2)'!AE43</f>
        <v>4.3560661040495992E-3</v>
      </c>
      <c r="D91">
        <f>'lap_6 (2)'!AF43</f>
        <v>9.8077840213988011E-3</v>
      </c>
      <c r="E91">
        <f>'lap_6 (2)'!AG43</f>
        <v>2.2394094594314389E-5</v>
      </c>
      <c r="F91">
        <f>'lap_6 (2)'!AH43</f>
        <v>0.79177639081842122</v>
      </c>
      <c r="G91">
        <f>'lap_6 (2)'!AI43</f>
        <v>2.8137765152300577E-2</v>
      </c>
      <c r="H91">
        <f>'lap_6 (2)'!AJ43</f>
        <v>4.5265100462396582E-2</v>
      </c>
      <c r="I91">
        <f>'lap_6 (2)'!AK43</f>
        <v>0.30943247558421633</v>
      </c>
      <c r="J91">
        <f>'lap_6 (2)'!AL43</f>
        <v>0.15592925124930018</v>
      </c>
      <c r="K91">
        <f>'lap_6 (2)'!AM43</f>
        <v>4.2922014639102581E-3</v>
      </c>
      <c r="L91">
        <f>'lap_6 (2)'!AN43</f>
        <v>2.6541149148817051E-3</v>
      </c>
      <c r="M91">
        <f>'lap_6 (2)'!AO43</f>
        <v>8.2941091090053289E-4</v>
      </c>
      <c r="N91">
        <f>'lap_6 (2)'!AP43</f>
        <v>8.2941091090053283E-5</v>
      </c>
      <c r="O91">
        <f>'lap_6 (2)'!AQ43</f>
        <v>9.787048748626289E-3</v>
      </c>
      <c r="P91">
        <f>'lap_6 (2)'!AR43</f>
        <v>8.2941091090053283E-5</v>
      </c>
      <c r="Q91">
        <f>'lap_6 (2)'!AS43</f>
        <v>8.9369025649532422E-3</v>
      </c>
      <c r="R91">
        <f>'lap_6 (2)'!AT43</f>
        <v>4.7691127376780644E-4</v>
      </c>
      <c r="S91">
        <f>'lap_6 (2)'!AU43</f>
        <v>2.9029381881518651E-4</v>
      </c>
      <c r="T91">
        <f>'lap_6 (2)'!AV43</f>
        <v>2.229041823045182E-2</v>
      </c>
      <c r="U91">
        <f>'lap_6 (2)'!AW43</f>
        <v>0.26180355402575323</v>
      </c>
      <c r="V91">
        <f>'lap_6 (2)'!AX43</f>
        <v>3.9127459721732642E-2</v>
      </c>
      <c r="W91">
        <f>'lap_6 (2)'!AY43</f>
        <v>1.335351566549858E-2</v>
      </c>
      <c r="X91">
        <f>'lap_6 (2)'!AZ43</f>
        <v>2.4446886598793207E-2</v>
      </c>
      <c r="Y91">
        <f>'lap_6 (2)'!BA43</f>
        <v>2.2435565139859413E-2</v>
      </c>
      <c r="Z91">
        <f>'lap_6 (2)'!BB43</f>
        <v>4.2507309183652314E-3</v>
      </c>
      <c r="AA91">
        <f>'lap_6 (2)'!BC43</f>
        <v>4.5202894644079041E-2</v>
      </c>
      <c r="AB91">
        <f>'lap_6 (2)'!BD43</f>
        <v>4.9951272108984597E-2</v>
      </c>
      <c r="AC91">
        <f>'lap_6 (2)'!BE43</f>
        <v>2.3244240777987434E-2</v>
      </c>
      <c r="AD91">
        <f>'lap_6 (2)'!BF43</f>
        <v>6.2205818317539969E-5</v>
      </c>
      <c r="AE91">
        <f>'lap_6 (2)'!BG43</f>
        <v>1.123851784270222E-2</v>
      </c>
      <c r="AF91">
        <f>'lap_6 (2)'!BH43</f>
        <v>7.4646981981047961E-3</v>
      </c>
      <c r="AG91">
        <f>'lap_6 (2)'!BI43</f>
        <v>1.953262695170755E-2</v>
      </c>
      <c r="AH91">
        <f>'lap_6 (2)'!BJ43</f>
        <v>1.1197047297157195E-2</v>
      </c>
    </row>
    <row r="92" spans="1:34" x14ac:dyDescent="0.3">
      <c r="A92">
        <f>'lap_6 (2)'!AC44</f>
        <v>7</v>
      </c>
      <c r="B92" t="str">
        <f>'lap_6 (2)'!AD44</f>
        <v>2023</v>
      </c>
      <c r="C92">
        <f>'lap_6 (2)'!AE44</f>
        <v>4.4549772950802516E-3</v>
      </c>
      <c r="D92">
        <f>'lap_6 (2)'!AF44</f>
        <v>1.194885638353527E-2</v>
      </c>
      <c r="E92">
        <f>'lap_6 (2)'!AG44</f>
        <v>2.741331324418775E-5</v>
      </c>
      <c r="F92">
        <f>'lap_6 (2)'!AH44</f>
        <v>0.79982003473748087</v>
      </c>
      <c r="G92">
        <f>'lap_6 (2)'!AI44</f>
        <v>2.8082951430305314E-2</v>
      </c>
      <c r="H92">
        <f>'lap_6 (2)'!AJ44</f>
        <v>4.3882227384016571E-2</v>
      </c>
      <c r="I92">
        <f>'lap_6 (2)'!AK44</f>
        <v>0.30903802289325549</v>
      </c>
      <c r="J92">
        <f>'lap_6 (2)'!AL44</f>
        <v>0.15715571180446564</v>
      </c>
      <c r="K92">
        <f>'lap_6 (2)'!AM44</f>
        <v>4.3107958231318145E-3</v>
      </c>
      <c r="L92">
        <f>'lap_6 (2)'!AN44</f>
        <v>2.5739217778893843E-3</v>
      </c>
      <c r="M92">
        <f>'lap_6 (2)'!AO44</f>
        <v>9.8353108586017113E-4</v>
      </c>
      <c r="N92">
        <f>'lap_6 (2)'!AP44</f>
        <v>6.2778579948521567E-5</v>
      </c>
      <c r="O92">
        <f>'lap_6 (2)'!AQ44</f>
        <v>9.1238202858518001E-3</v>
      </c>
      <c r="P92">
        <f>'lap_6 (2)'!AR44</f>
        <v>6.2778579948521567E-5</v>
      </c>
      <c r="Q92">
        <f>'lap_6 (2)'!AS44</f>
        <v>8.3286249398371939E-3</v>
      </c>
      <c r="R92">
        <f>'lap_6 (2)'!AT44</f>
        <v>3.766714796911294E-4</v>
      </c>
      <c r="S92">
        <f>'lap_6 (2)'!AU44</f>
        <v>3.5574528637495552E-4</v>
      </c>
      <c r="T92">
        <f>'lap_6 (2)'!AV44</f>
        <v>2.2014355368614895E-2</v>
      </c>
      <c r="U92">
        <f>'lap_6 (2)'!AW44</f>
        <v>0.26352355243057735</v>
      </c>
      <c r="V92">
        <f>'lap_6 (2)'!AX44</f>
        <v>3.8859940988134847E-2</v>
      </c>
      <c r="W92">
        <f>'lap_6 (2)'!AY44</f>
        <v>1.5673718793814219E-2</v>
      </c>
      <c r="X92">
        <f>'lap_6 (2)'!AZ44</f>
        <v>2.5760143972210017E-2</v>
      </c>
      <c r="Y92">
        <f>'lap_6 (2)'!BA44</f>
        <v>2.1700462468872288E-2</v>
      </c>
      <c r="Z92">
        <f>'lap_6 (2)'!BB44</f>
        <v>3.8504195701759892E-3</v>
      </c>
      <c r="AA92">
        <f>'lap_6 (2)'!BC44</f>
        <v>4.4447234603553265E-2</v>
      </c>
      <c r="AB92">
        <f>'lap_6 (2)'!BD44</f>
        <v>4.8360432753677782E-2</v>
      </c>
      <c r="AC92">
        <f>'lap_6 (2)'!BE44</f>
        <v>2.2976960261158894E-2</v>
      </c>
      <c r="AD92">
        <f>'lap_6 (2)'!BF44</f>
        <v>6.2778579948521567E-5</v>
      </c>
      <c r="AE92">
        <f>'lap_6 (2)'!BG44</f>
        <v>1.1697742063741185E-2</v>
      </c>
      <c r="AF92">
        <f>'lap_6 (2)'!BH44</f>
        <v>7.6799129470358045E-3</v>
      </c>
      <c r="AG92">
        <f>'lap_6 (2)'!BI44</f>
        <v>1.9273024044196119E-2</v>
      </c>
      <c r="AH92">
        <f>'lap_6 (2)'!BJ44</f>
        <v>1.2241823089961705E-2</v>
      </c>
    </row>
    <row r="93" spans="1:34" x14ac:dyDescent="0.3">
      <c r="A93">
        <f>'lap_7 (2)'!AC32</f>
        <v>8</v>
      </c>
      <c r="B93" t="str">
        <f>'lap_7 (2)'!AD32</f>
        <v>2011</v>
      </c>
      <c r="C93">
        <f>'lap_7 (2)'!AE32</f>
        <v>2.025065127085827E-3</v>
      </c>
      <c r="D93">
        <f>'lap_7 (2)'!AF32</f>
        <v>4.3483771034288528E-2</v>
      </c>
      <c r="E93">
        <f>'lap_7 (2)'!AG32</f>
        <v>6.8858691825670628E-5</v>
      </c>
      <c r="F93">
        <f>'lap_7 (2)'!AH32</f>
        <v>0.61471520101387034</v>
      </c>
      <c r="G93">
        <f>'lap_7 (2)'!AI32</f>
        <v>2.5022882489614869E-2</v>
      </c>
      <c r="H93">
        <f>'lap_7 (2)'!AJ32</f>
        <v>4.6032528339083292E-2</v>
      </c>
      <c r="I93">
        <f>'lap_7 (2)'!AK32</f>
        <v>0.23465465042596634</v>
      </c>
      <c r="J93">
        <f>'lap_7 (2)'!AL32</f>
        <v>0.12807153418291911</v>
      </c>
      <c r="K93">
        <f>'lap_7 (2)'!AM32</f>
        <v>4.4638456664085049E-3</v>
      </c>
      <c r="L93">
        <f>'lap_7 (2)'!AN32</f>
        <v>1.9010068295430543E-3</v>
      </c>
      <c r="M93">
        <f>'lap_7 (2)'!AO32</f>
        <v>9.293811166654932E-4</v>
      </c>
      <c r="N93">
        <f>'lap_7 (2)'!AP32</f>
        <v>1.8305991691896077E-4</v>
      </c>
      <c r="O93">
        <f>'lap_7 (2)'!AQ32</f>
        <v>1.0800535098218687E-2</v>
      </c>
      <c r="P93">
        <f>'lap_7 (2)'!AR32</f>
        <v>7.040766035344645E-5</v>
      </c>
      <c r="Q93">
        <f>'lap_7 (2)'!AS32</f>
        <v>1.0026050834330774E-2</v>
      </c>
      <c r="R93">
        <f>'lap_7 (2)'!AT32</f>
        <v>2.5346757727240724E-4</v>
      </c>
      <c r="S93">
        <f>'lap_7 (2)'!AU32</f>
        <v>4.5060902626205729E-4</v>
      </c>
      <c r="T93">
        <f>'lap_7 (2)'!AV32</f>
        <v>1.448989650073928E-2</v>
      </c>
      <c r="U93">
        <f>'lap_7 (2)'!AW32</f>
        <v>0.19571921425051045</v>
      </c>
      <c r="V93">
        <f>'lap_7 (2)'!AX32</f>
        <v>5.563613321129339E-2</v>
      </c>
      <c r="W93">
        <f>'lap_7 (2)'!AY32</f>
        <v>5.16792226994297E-3</v>
      </c>
      <c r="X93">
        <f>'lap_7 (2)'!AZ32</f>
        <v>9.7725832570583673E-3</v>
      </c>
      <c r="Y93">
        <f>'lap_7 (2)'!BA32</f>
        <v>1.3954798282053087E-2</v>
      </c>
      <c r="Z93">
        <f>'lap_7 (2)'!BB32</f>
        <v>5.95648806590157E-3</v>
      </c>
      <c r="AA93">
        <f>'lap_7 (2)'!BC32</f>
        <v>3.3049355769907765E-2</v>
      </c>
      <c r="AB93">
        <f>'lap_7 (2)'!BD32</f>
        <v>3.3936492290361192E-2</v>
      </c>
      <c r="AC93">
        <f>'lap_7 (2)'!BE32</f>
        <v>1.6545800183059917E-2</v>
      </c>
      <c r="AD93">
        <f>'lap_7 (2)'!BF32</f>
        <v>5.6326128282757161E-5</v>
      </c>
      <c r="AE93">
        <f>'lap_7 (2)'!BG32</f>
        <v>7.5477011898894596E-3</v>
      </c>
      <c r="AF93">
        <f>'lap_7 (2)'!BH32</f>
        <v>4.3652749419136804E-3</v>
      </c>
      <c r="AG93">
        <f>'lap_7 (2)'!BI32</f>
        <v>1.4137858198972049E-2</v>
      </c>
      <c r="AH93">
        <f>'lap_7 (2)'!BJ32</f>
        <v>6.3226078997394913E-3</v>
      </c>
    </row>
    <row r="94" spans="1:34" x14ac:dyDescent="0.3">
      <c r="A94">
        <f>'lap_7 (2)'!AC33</f>
        <v>8</v>
      </c>
      <c r="B94" t="str">
        <f>'lap_7 (2)'!AD33</f>
        <v>2012</v>
      </c>
      <c r="C94">
        <f>'lap_7 (2)'!AE33</f>
        <v>2.0039347948285552E-3</v>
      </c>
      <c r="D94">
        <f>'lap_7 (2)'!AF33</f>
        <v>4.8032602585722319E-2</v>
      </c>
      <c r="E94">
        <f>'lap_7 (2)'!AG33</f>
        <v>7.6025857223159079E-5</v>
      </c>
      <c r="F94">
        <f>'lap_7 (2)'!AH33</f>
        <v>0.62254075323215285</v>
      </c>
      <c r="G94">
        <f>'lap_7 (2)'!AI33</f>
        <v>2.4971894322653176E-2</v>
      </c>
      <c r="H94">
        <f>'lap_7 (2)'!AJ33</f>
        <v>4.3718381112984823E-2</v>
      </c>
      <c r="I94">
        <f>'lap_7 (2)'!AK33</f>
        <v>0.24234120292299044</v>
      </c>
      <c r="J94">
        <f>'lap_7 (2)'!AL33</f>
        <v>0.13187183811129849</v>
      </c>
      <c r="K94">
        <f>'lap_7 (2)'!AM33</f>
        <v>4.693648116919618E-3</v>
      </c>
      <c r="L94">
        <f>'lap_7 (2)'!AN33</f>
        <v>1.9955030916245084E-3</v>
      </c>
      <c r="M94">
        <f>'lap_7 (2)'!AO33</f>
        <v>9.8369870713884214E-4</v>
      </c>
      <c r="N94">
        <f>'lap_7 (2)'!AP33</f>
        <v>1.9673974142776841E-4</v>
      </c>
      <c r="O94">
        <f>'lap_7 (2)'!AQ33</f>
        <v>1.1242270938729624E-2</v>
      </c>
      <c r="P94">
        <f>'lap_7 (2)'!AR33</f>
        <v>8.4317032040472176E-5</v>
      </c>
      <c r="Q94">
        <f>'lap_7 (2)'!AS33</f>
        <v>1.0497470489038785E-2</v>
      </c>
      <c r="R94">
        <f>'lap_7 (2)'!AT33</f>
        <v>2.1079258010118043E-4</v>
      </c>
      <c r="S94">
        <f>'lap_7 (2)'!AU33</f>
        <v>4.4969083754918494E-4</v>
      </c>
      <c r="T94">
        <f>'lap_7 (2)'!AV33</f>
        <v>1.4938167509836987E-2</v>
      </c>
      <c r="U94">
        <f>'lap_7 (2)'!AW33</f>
        <v>0.20196739741427769</v>
      </c>
      <c r="V94">
        <f>'lap_7 (2)'!AX33</f>
        <v>5.7869589657110733E-2</v>
      </c>
      <c r="W94">
        <f>'lap_7 (2)'!AY33</f>
        <v>5.438448566610455E-3</v>
      </c>
      <c r="X94">
        <f>'lap_7 (2)'!AZ33</f>
        <v>1.0511523327712198E-2</v>
      </c>
      <c r="Y94">
        <f>'lap_7 (2)'!BA33</f>
        <v>1.4362001124227093E-2</v>
      </c>
      <c r="Z94">
        <f>'lap_7 (2)'!BB33</f>
        <v>6.2535132096683526E-3</v>
      </c>
      <c r="AA94">
        <f>'lap_7 (2)'!BC33</f>
        <v>3.3670601461495225E-2</v>
      </c>
      <c r="AB94">
        <f>'lap_7 (2)'!BD33</f>
        <v>3.4274873524451938E-2</v>
      </c>
      <c r="AC94">
        <f>'lap_7 (2)'!BE33</f>
        <v>1.7495784148397975E-2</v>
      </c>
      <c r="AD94">
        <f>'lap_7 (2)'!BF33</f>
        <v>5.6211354693648118E-5</v>
      </c>
      <c r="AE94">
        <f>'lap_7 (2)'!BG33</f>
        <v>7.6166385609893195E-3</v>
      </c>
      <c r="AF94">
        <f>'lap_7 (2)'!BH33</f>
        <v>4.510961214165261E-3</v>
      </c>
      <c r="AG94">
        <f>'lap_7 (2)'!BI33</f>
        <v>1.4657110736368746E-2</v>
      </c>
      <c r="AH94">
        <f>'lap_7 (2)'!BJ33</f>
        <v>6.4080944350758855E-3</v>
      </c>
    </row>
    <row r="95" spans="1:34" x14ac:dyDescent="0.3">
      <c r="A95">
        <f>'lap_7 (2)'!AC34</f>
        <v>8</v>
      </c>
      <c r="B95" t="str">
        <f>'lap_7 (2)'!AD34</f>
        <v>2013</v>
      </c>
      <c r="C95">
        <f>'lap_7 (2)'!AE34</f>
        <v>2.0104706163066514E-3</v>
      </c>
      <c r="D95">
        <f>'lap_7 (2)'!AF34</f>
        <v>3.9257793310595535E-2</v>
      </c>
      <c r="E95">
        <f>'lap_7 (2)'!AG34</f>
        <v>6.1897343046022992E-5</v>
      </c>
      <c r="F95">
        <f>'lap_7 (2)'!AH34</f>
        <v>0.62708605274608054</v>
      </c>
      <c r="G95">
        <f>'lap_7 (2)'!AI34</f>
        <v>2.4801044254494926E-2</v>
      </c>
      <c r="H95">
        <f>'lap_7 (2)'!AJ34</f>
        <v>4.3679032099597177E-2</v>
      </c>
      <c r="I95">
        <f>'lap_7 (2)'!AK34</f>
        <v>0.25151936221876009</v>
      </c>
      <c r="J95">
        <f>'lap_7 (2)'!AL34</f>
        <v>0.13763386528555588</v>
      </c>
      <c r="K95">
        <f>'lap_7 (2)'!AM34</f>
        <v>5.1651297598495375E-3</v>
      </c>
      <c r="L95">
        <f>'lap_7 (2)'!AN34</f>
        <v>1.8527095877721167E-3</v>
      </c>
      <c r="M95">
        <f>'lap_7 (2)'!AO34</f>
        <v>1.0246045447527615E-3</v>
      </c>
      <c r="N95">
        <f>'lap_7 (2)'!AP34</f>
        <v>2.3860653781913624E-4</v>
      </c>
      <c r="O95">
        <f>'lap_7 (2)'!AQ34</f>
        <v>1.1888219854871082E-2</v>
      </c>
      <c r="P95">
        <f>'lap_7 (2)'!AR34</f>
        <v>8.4214072171459852E-5</v>
      </c>
      <c r="Q95">
        <f>'lap_7 (2)'!AS34</f>
        <v>1.1074150490546971E-2</v>
      </c>
      <c r="R95">
        <f>'lap_7 (2)'!AT34</f>
        <v>1.9649950173340633E-4</v>
      </c>
      <c r="S95">
        <f>'lap_7 (2)'!AU34</f>
        <v>5.3335579041924569E-4</v>
      </c>
      <c r="T95">
        <f>'lap_7 (2)'!AV34</f>
        <v>1.5326961135205692E-2</v>
      </c>
      <c r="U95">
        <f>'lap_7 (2)'!AW34</f>
        <v>0.2091316125591253</v>
      </c>
      <c r="V95">
        <f>'lap_7 (2)'!AX34</f>
        <v>6.1083273681698878E-2</v>
      </c>
      <c r="W95">
        <f>'lap_7 (2)'!AY34</f>
        <v>5.6283071567925667E-3</v>
      </c>
      <c r="X95">
        <f>'lap_7 (2)'!AZ34</f>
        <v>1.149522085140427E-2</v>
      </c>
      <c r="Y95">
        <f>'lap_7 (2)'!BA34</f>
        <v>1.4667284236529257E-2</v>
      </c>
      <c r="Z95">
        <f>'lap_7 (2)'!BB34</f>
        <v>5.6844498715735402E-3</v>
      </c>
      <c r="AA95">
        <f>'lap_7 (2)'!BC34</f>
        <v>3.4303198731174649E-2</v>
      </c>
      <c r="AB95">
        <f>'lap_7 (2)'!BD34</f>
        <v>3.4724269092031947E-2</v>
      </c>
      <c r="AC95">
        <f>'lap_7 (2)'!BE34</f>
        <v>1.8400774769463977E-2</v>
      </c>
      <c r="AD95">
        <f>'lap_7 (2)'!BF34</f>
        <v>5.6142714780973233E-5</v>
      </c>
      <c r="AE95">
        <f>'lap_7 (2)'!BG34</f>
        <v>8.1266579645458761E-3</v>
      </c>
      <c r="AF95">
        <f>'lap_7 (2)'!BH34</f>
        <v>4.7159880416017515E-3</v>
      </c>
      <c r="AG95">
        <f>'lap_7 (2)'!BI34</f>
        <v>1.5214675705643747E-2</v>
      </c>
      <c r="AH95">
        <f>'lap_7 (2)'!BJ34</f>
        <v>6.8353755245834915E-3</v>
      </c>
    </row>
    <row r="96" spans="1:34" x14ac:dyDescent="0.3">
      <c r="A96">
        <f>'lap_7 (2)'!AC35</f>
        <v>8</v>
      </c>
      <c r="B96" t="str">
        <f>'lap_7 (2)'!AD35</f>
        <v>2014</v>
      </c>
      <c r="C96">
        <f>'lap_7 (2)'!AE35</f>
        <v>1.9417048377556774E-3</v>
      </c>
      <c r="D96">
        <f>'lap_7 (2)'!AF35</f>
        <v>3.8817590338243994E-2</v>
      </c>
      <c r="E96">
        <f>'lap_7 (2)'!AG35</f>
        <v>6.0110868099973869E-5</v>
      </c>
      <c r="F96">
        <f>'lap_7 (2)'!AH35</f>
        <v>0.6155793064553845</v>
      </c>
      <c r="G96">
        <f>'lap_7 (2)'!AI35</f>
        <v>2.4388230924772006E-2</v>
      </c>
      <c r="H96">
        <f>'lap_7 (2)'!AJ35</f>
        <v>4.1981320238242616E-2</v>
      </c>
      <c r="I96">
        <f>'lap_7 (2)'!AK35</f>
        <v>0.25397873423293305</v>
      </c>
      <c r="J96">
        <f>'lap_7 (2)'!AL35</f>
        <v>0.14099231076080826</v>
      </c>
      <c r="K96">
        <f>'lap_7 (2)'!AM35</f>
        <v>5.0069464504326052E-3</v>
      </c>
      <c r="L96">
        <f>'lap_7 (2)'!AN35</f>
        <v>1.8707272452165779E-3</v>
      </c>
      <c r="M96">
        <f>'lap_7 (2)'!AO35</f>
        <v>9.3536362260828896E-4</v>
      </c>
      <c r="N96">
        <f>'lap_7 (2)'!AP35</f>
        <v>2.0633021086947551E-4</v>
      </c>
      <c r="O96">
        <f>'lap_7 (2)'!AQ35</f>
        <v>1.1884620146081789E-2</v>
      </c>
      <c r="P96">
        <f>'lap_7 (2)'!AR35</f>
        <v>6.8776736956491837E-5</v>
      </c>
      <c r="Q96">
        <f>'lap_7 (2)'!AS35</f>
        <v>1.1045543955212589E-2</v>
      </c>
      <c r="R96">
        <f>'lap_7 (2)'!AT35</f>
        <v>1.650641686955804E-4</v>
      </c>
      <c r="S96">
        <f>'lap_7 (2)'!AU35</f>
        <v>6.0523528521712821E-4</v>
      </c>
      <c r="T96">
        <f>'lap_7 (2)'!AV35</f>
        <v>1.5763628110427929E-2</v>
      </c>
      <c r="U96">
        <f>'lap_7 (2)'!AW35</f>
        <v>0.21102078432990826</v>
      </c>
      <c r="V96">
        <f>'lap_7 (2)'!AX35</f>
        <v>6.1115008459538649E-2</v>
      </c>
      <c r="W96">
        <f>'lap_7 (2)'!AY35</f>
        <v>5.8047565991279108E-3</v>
      </c>
      <c r="X96">
        <f>'lap_7 (2)'!AZ35</f>
        <v>1.1980907577820879E-2</v>
      </c>
      <c r="Y96">
        <f>'lap_7 (2)'!BA35</f>
        <v>1.5185903519993398E-2</v>
      </c>
      <c r="Z96">
        <f>'lap_7 (2)'!BB35</f>
        <v>5.4471175669541533E-3</v>
      </c>
      <c r="AA96">
        <f>'lap_7 (2)'!BC35</f>
        <v>3.4347102436072023E-2</v>
      </c>
      <c r="AB96">
        <f>'lap_7 (2)'!BD35</f>
        <v>3.5144912584767325E-2</v>
      </c>
      <c r="AC96">
        <f>'lap_7 (2)'!BE35</f>
        <v>1.8322122725209423E-2</v>
      </c>
      <c r="AD96">
        <f>'lap_7 (2)'!BF35</f>
        <v>4.1266042173895101E-5</v>
      </c>
      <c r="AE96">
        <f>'lap_7 (2)'!BG35</f>
        <v>7.8955694026052632E-3</v>
      </c>
      <c r="AF96">
        <f>'lap_7 (2)'!BH35</f>
        <v>4.8006162395631304E-3</v>
      </c>
      <c r="AG96">
        <f>'lap_7 (2)'!BI35</f>
        <v>1.5433499773036768E-2</v>
      </c>
      <c r="AH96">
        <f>'lap_7 (2)'!BJ35</f>
        <v>7.3178448121707313E-3</v>
      </c>
    </row>
    <row r="97" spans="1:34" x14ac:dyDescent="0.3">
      <c r="A97">
        <f>'lap_7 (2)'!AC36</f>
        <v>8</v>
      </c>
      <c r="B97" t="str">
        <f>'lap_7 (2)'!AD36</f>
        <v>2015</v>
      </c>
      <c r="C97">
        <f>'lap_7 (2)'!AE36</f>
        <v>1.9379503216829458E-3</v>
      </c>
      <c r="D97">
        <f>'lap_7 (2)'!AF36</f>
        <v>3.2058082025707084E-2</v>
      </c>
      <c r="E97">
        <f>'lap_7 (2)'!AG36</f>
        <v>4.9733423340267538E-5</v>
      </c>
      <c r="F97">
        <f>'lap_7 (2)'!AH36</f>
        <v>0.61654290713213111</v>
      </c>
      <c r="G97">
        <f>'lap_7 (2)'!AI36</f>
        <v>2.5335115103255403E-2</v>
      </c>
      <c r="H97">
        <f>'lap_7 (2)'!AJ36</f>
        <v>4.101285354126772E-2</v>
      </c>
      <c r="I97">
        <f>'lap_7 (2)'!AK36</f>
        <v>0.24774408640665685</v>
      </c>
      <c r="J97">
        <f>'lap_7 (2)'!AL36</f>
        <v>0.13746263104963699</v>
      </c>
      <c r="K97">
        <f>'lap_7 (2)'!AM36</f>
        <v>4.4911623293427197E-3</v>
      </c>
      <c r="L97">
        <f>'lap_7 (2)'!AN36</f>
        <v>1.9149434471737363E-3</v>
      </c>
      <c r="M97">
        <f>'lap_7 (2)'!AO36</f>
        <v>7.9904115061925688E-4</v>
      </c>
      <c r="N97">
        <f>'lap_7 (2)'!AP36</f>
        <v>2.0664857343601471E-4</v>
      </c>
      <c r="O97">
        <f>'lap_7 (2)'!AQ36</f>
        <v>1.1916734401476848E-2</v>
      </c>
      <c r="P97">
        <f>'lap_7 (2)'!AR36</f>
        <v>4.1329714687202943E-5</v>
      </c>
      <c r="Q97">
        <f>'lap_7 (2)'!AS36</f>
        <v>1.0842161819609572E-2</v>
      </c>
      <c r="R97">
        <f>'lap_7 (2)'!AT36</f>
        <v>1.7909543031121276E-4</v>
      </c>
      <c r="S97">
        <f>'lap_7 (2)'!AU36</f>
        <v>8.5414743686886084E-4</v>
      </c>
      <c r="T97">
        <f>'lap_7 (2)'!AV36</f>
        <v>1.5140452147078678E-2</v>
      </c>
      <c r="U97">
        <f>'lap_7 (2)'!AW36</f>
        <v>0.2051331505641506</v>
      </c>
      <c r="V97">
        <f>'lap_7 (2)'!AX36</f>
        <v>5.7654951988648104E-2</v>
      </c>
      <c r="W97">
        <f>'lap_7 (2)'!AY36</f>
        <v>5.2626503368371751E-3</v>
      </c>
      <c r="X97">
        <f>'lap_7 (2)'!AZ36</f>
        <v>1.193051097303925E-2</v>
      </c>
      <c r="Y97">
        <f>'lap_7 (2)'!BA36</f>
        <v>1.4740931571769049E-2</v>
      </c>
      <c r="Z97">
        <f>'lap_7 (2)'!BB36</f>
        <v>4.8631297615275466E-3</v>
      </c>
      <c r="AA97">
        <f>'lap_7 (2)'!BC36</f>
        <v>3.4400099191315252E-2</v>
      </c>
      <c r="AB97">
        <f>'lap_7 (2)'!BD36</f>
        <v>3.5268023199746514E-2</v>
      </c>
      <c r="AC97">
        <f>'lap_7 (2)'!BE36</f>
        <v>1.7565128742061252E-2</v>
      </c>
      <c r="AD97">
        <f>'lap_7 (2)'!BF36</f>
        <v>1.3776571562400982E-5</v>
      </c>
      <c r="AE97">
        <f>'lap_7 (2)'!BG36</f>
        <v>7.8526457905685586E-3</v>
      </c>
      <c r="AF97">
        <f>'lap_7 (2)'!BH36</f>
        <v>4.7804703321531403E-3</v>
      </c>
      <c r="AG97">
        <f>'lap_7 (2)'!BI36</f>
        <v>1.5264441291140287E-2</v>
      </c>
      <c r="AH97">
        <f>'lap_7 (2)'!BJ36</f>
        <v>7.4117955005717278E-3</v>
      </c>
    </row>
    <row r="98" spans="1:34" x14ac:dyDescent="0.3">
      <c r="A98">
        <f>'lap_7 (2)'!AC37</f>
        <v>8</v>
      </c>
      <c r="B98" t="str">
        <f>'lap_7 (2)'!AD37</f>
        <v>2016</v>
      </c>
      <c r="C98">
        <f>'lap_7 (2)'!AE37</f>
        <v>1.9696402059137768E-3</v>
      </c>
      <c r="D98">
        <f>'lap_7 (2)'!AF37</f>
        <v>1.4680375751016387E-2</v>
      </c>
      <c r="E98">
        <f>'lap_7 (2)'!AG37</f>
        <v>2.289472588769096E-5</v>
      </c>
      <c r="F98">
        <f>'lap_7 (2)'!AH37</f>
        <v>0.62696859953655526</v>
      </c>
      <c r="G98">
        <f>'lap_7 (2)'!AI37</f>
        <v>2.5517212671190108E-2</v>
      </c>
      <c r="H98">
        <f>'lap_7 (2)'!AJ37</f>
        <v>4.0488975842595289E-2</v>
      </c>
      <c r="I98">
        <f>'lap_7 (2)'!AK37</f>
        <v>0.24176830537401656</v>
      </c>
      <c r="J98">
        <f>'lap_7 (2)'!AL37</f>
        <v>0.14415351954377056</v>
      </c>
      <c r="K98">
        <f>'lap_7 (2)'!AM37</f>
        <v>4.5789451775381925E-3</v>
      </c>
      <c r="L98">
        <f>'lap_7 (2)'!AN37</f>
        <v>1.998085168380302E-3</v>
      </c>
      <c r="M98">
        <f>'lap_7 (2)'!AO37</f>
        <v>9.5741580984889485E-4</v>
      </c>
      <c r="N98">
        <f>'lap_7 (2)'!AP37</f>
        <v>1.803826888121106E-4</v>
      </c>
      <c r="O98">
        <f>'lap_7 (2)'!AQ37</f>
        <v>1.1475114126739652E-2</v>
      </c>
      <c r="P98">
        <f>'lap_7 (2)'!AR37</f>
        <v>4.1626774341256295E-5</v>
      </c>
      <c r="Q98">
        <f>'lap_7 (2)'!AS37</f>
        <v>1.0503822725443672E-2</v>
      </c>
      <c r="R98">
        <f>'lap_7 (2)'!AT37</f>
        <v>1.9425828025919605E-4</v>
      </c>
      <c r="S98">
        <f>'lap_7 (2)'!AU37</f>
        <v>7.3540634669552794E-4</v>
      </c>
      <c r="T98">
        <f>'lap_7 (2)'!AV37</f>
        <v>1.4638748976675131E-2</v>
      </c>
      <c r="U98">
        <f>'lap_7 (2)'!AW37</f>
        <v>0.20036354049591365</v>
      </c>
      <c r="V98">
        <f>'lap_7 (2)'!AX37</f>
        <v>5.1631075774604893E-2</v>
      </c>
      <c r="W98">
        <f>'lap_7 (2)'!AY37</f>
        <v>5.2866003413395493E-3</v>
      </c>
      <c r="X98">
        <f>'lap_7 (2)'!AZ37</f>
        <v>1.1822003912916788E-2</v>
      </c>
      <c r="Y98">
        <f>'lap_7 (2)'!BA37</f>
        <v>1.5540662420735684E-2</v>
      </c>
      <c r="Z98">
        <f>'lap_7 (2)'!BB37</f>
        <v>4.4401892630673385E-3</v>
      </c>
      <c r="AA98">
        <f>'lap_7 (2)'!BC37</f>
        <v>3.4730605392054838E-2</v>
      </c>
      <c r="AB98">
        <f>'lap_7 (2)'!BD37</f>
        <v>3.5299504641385336E-2</v>
      </c>
      <c r="AC98">
        <f>'lap_7 (2)'!BE37</f>
        <v>1.6969848339785484E-2</v>
      </c>
      <c r="AD98">
        <f>'lap_7 (2)'!BF37</f>
        <v>1.3875591447085432E-5</v>
      </c>
      <c r="AE98">
        <f>'lap_7 (2)'!BG37</f>
        <v>7.9923406735212081E-3</v>
      </c>
      <c r="AF98">
        <f>'lap_7 (2)'!BH37</f>
        <v>4.7454522749032181E-3</v>
      </c>
      <c r="AG98">
        <f>'lap_7 (2)'!BI37</f>
        <v>1.5804298658230308E-2</v>
      </c>
      <c r="AH98">
        <f>'lap_7 (2)'!BJ37</f>
        <v>7.5205705643203039E-3</v>
      </c>
    </row>
    <row r="99" spans="1:34" x14ac:dyDescent="0.3">
      <c r="A99">
        <f>'lap_7 (2)'!AC38</f>
        <v>8</v>
      </c>
      <c r="B99" t="str">
        <f>'lap_7 (2)'!AD38</f>
        <v>2017</v>
      </c>
      <c r="C99">
        <f>'lap_7 (2)'!AE38</f>
        <v>2.0088912425441775E-3</v>
      </c>
      <c r="D99">
        <f>'lap_7 (2)'!AF38</f>
        <v>1.160878532805619E-2</v>
      </c>
      <c r="E99">
        <f>'lap_7 (2)'!AG38</f>
        <v>1.8116951892524667E-5</v>
      </c>
      <c r="F99">
        <f>'lap_7 (2)'!AH38</f>
        <v>0.63260215173644019</v>
      </c>
      <c r="G99">
        <f>'lap_7 (2)'!AI38</f>
        <v>2.6520430347288033E-2</v>
      </c>
      <c r="H99">
        <f>'lap_7 (2)'!AJ38</f>
        <v>3.9717932995150231E-2</v>
      </c>
      <c r="I99">
        <f>'lap_7 (2)'!AK38</f>
        <v>0.24278109147667093</v>
      </c>
      <c r="J99">
        <f>'lap_7 (2)'!AL38</f>
        <v>0.14628741847371649</v>
      </c>
      <c r="K99">
        <f>'lap_7 (2)'!AM38</f>
        <v>4.3062601036847094E-3</v>
      </c>
      <c r="L99">
        <f>'lap_7 (2)'!AN38</f>
        <v>1.9371202408160989E-3</v>
      </c>
      <c r="M99">
        <f>'lap_7 (2)'!AO38</f>
        <v>1.017336529349462E-3</v>
      </c>
      <c r="N99">
        <f>'lap_7 (2)'!AP38</f>
        <v>2.6478621996766819E-4</v>
      </c>
      <c r="O99">
        <f>'lap_7 (2)'!AQ38</f>
        <v>1.1330062991248118E-2</v>
      </c>
      <c r="P99">
        <f>'lap_7 (2)'!AR38</f>
        <v>4.1808350521210768E-5</v>
      </c>
      <c r="Q99">
        <f>'lap_7 (2)'!AS38</f>
        <v>1.0159429176654217E-2</v>
      </c>
      <c r="R99">
        <f>'lap_7 (2)'!AT38</f>
        <v>3.3446680416968614E-4</v>
      </c>
      <c r="S99">
        <f>'lap_7 (2)'!AU38</f>
        <v>7.9435865990300464E-4</v>
      </c>
      <c r="T99">
        <f>'lap_7 (2)'!AV38</f>
        <v>1.4883772785551034E-2</v>
      </c>
      <c r="U99">
        <f>'lap_7 (2)'!AW38</f>
        <v>0.20127933552594904</v>
      </c>
      <c r="V99">
        <f>'lap_7 (2)'!AX38</f>
        <v>4.906906739506104E-2</v>
      </c>
      <c r="W99">
        <f>'lap_7 (2)'!AY38</f>
        <v>5.5883828530018395E-3</v>
      </c>
      <c r="X99">
        <f>'lap_7 (2)'!AZ38</f>
        <v>1.2040804950108702E-2</v>
      </c>
      <c r="Y99">
        <f>'lap_7 (2)'!BA38</f>
        <v>1.6291320586431797E-2</v>
      </c>
      <c r="Z99">
        <f>'lap_7 (2)'!BB38</f>
        <v>4.1390267015998664E-3</v>
      </c>
      <c r="AA99">
        <f>'lap_7 (2)'!BC38</f>
        <v>3.4965717152572608E-2</v>
      </c>
      <c r="AB99">
        <f>'lap_7 (2)'!BD38</f>
        <v>3.6415073303974581E-2</v>
      </c>
      <c r="AC99">
        <f>'lap_7 (2)'!BE38</f>
        <v>1.66954679748035E-2</v>
      </c>
      <c r="AD99">
        <f>'lap_7 (2)'!BF38</f>
        <v>1.393611684040359E-5</v>
      </c>
      <c r="AE99">
        <f>'lap_7 (2)'!BG38</f>
        <v>8.2919895200401356E-3</v>
      </c>
      <c r="AF99">
        <f>'lap_7 (2)'!BH38</f>
        <v>5.2817882825129609E-3</v>
      </c>
      <c r="AG99">
        <f>'lap_7 (2)'!BI38</f>
        <v>1.6263448352750988E-2</v>
      </c>
      <c r="AH99">
        <f>'lap_7 (2)'!BJ38</f>
        <v>7.5115669769775352E-3</v>
      </c>
    </row>
    <row r="100" spans="1:34" x14ac:dyDescent="0.3">
      <c r="A100">
        <f>'lap_7 (2)'!AC39</f>
        <v>8</v>
      </c>
      <c r="B100" t="str">
        <f>'lap_7 (2)'!AD39</f>
        <v>2018</v>
      </c>
      <c r="C100">
        <f>'lap_7 (2)'!AE39</f>
        <v>2.1415238656617968E-3</v>
      </c>
      <c r="D100">
        <f>'lap_7 (2)'!AF39</f>
        <v>1.020307916859641E-2</v>
      </c>
      <c r="E100">
        <f>'lap_7 (2)'!AG39</f>
        <v>1.5999326344153931E-5</v>
      </c>
      <c r="F100">
        <f>'lap_7 (2)'!AH39</f>
        <v>0.63953798436557052</v>
      </c>
      <c r="G100">
        <f>'lap_7 (2)'!AI39</f>
        <v>2.703044082354427E-2</v>
      </c>
      <c r="H100">
        <f>'lap_7 (2)'!AJ39</f>
        <v>3.8314176245210725E-2</v>
      </c>
      <c r="I100">
        <f>'lap_7 (2)'!AK39</f>
        <v>0.24925266304576649</v>
      </c>
      <c r="J100">
        <f>'lap_7 (2)'!AL39</f>
        <v>0.15037963313825384</v>
      </c>
      <c r="K100">
        <f>'lap_7 (2)'!AM39</f>
        <v>4.1822800443490097E-3</v>
      </c>
      <c r="L100">
        <f>'lap_7 (2)'!AN39</f>
        <v>1.8244845831052727E-3</v>
      </c>
      <c r="M100">
        <f>'lap_7 (2)'!AO39</f>
        <v>1.0525872594838112E-3</v>
      </c>
      <c r="N100">
        <f>'lap_7 (2)'!AP39</f>
        <v>2.2455194868987972E-4</v>
      </c>
      <c r="O100">
        <f>'lap_7 (2)'!AQ39</f>
        <v>1.164863233828751E-2</v>
      </c>
      <c r="P100">
        <f>'lap_7 (2)'!AR39</f>
        <v>4.2103490379352447E-5</v>
      </c>
      <c r="Q100">
        <f>'lap_7 (2)'!AS39</f>
        <v>1.0441665614079406E-2</v>
      </c>
      <c r="R100">
        <f>'lap_7 (2)'!AT39</f>
        <v>4.7717289096599444E-4</v>
      </c>
      <c r="S100">
        <f>'lap_7 (2)'!AU39</f>
        <v>6.8769034286275666E-4</v>
      </c>
      <c r="T100">
        <f>'lap_7 (2)'!AV39</f>
        <v>1.6280016280016279E-2</v>
      </c>
      <c r="U100">
        <f>'lap_7 (2)'!AW39</f>
        <v>0.20582992996786101</v>
      </c>
      <c r="V100">
        <f>'lap_7 (2)'!AX39</f>
        <v>4.6762943314667453E-2</v>
      </c>
      <c r="W100">
        <f>'lap_7 (2)'!AY39</f>
        <v>5.6980056980056983E-3</v>
      </c>
      <c r="X100">
        <f>'lap_7 (2)'!AZ39</f>
        <v>1.215387422283974E-2</v>
      </c>
      <c r="Y100">
        <f>'lap_7 (2)'!BA39</f>
        <v>1.7641362468948676E-2</v>
      </c>
      <c r="Z100">
        <f>'lap_7 (2)'!BB39</f>
        <v>4.5050734705907123E-3</v>
      </c>
      <c r="AA100">
        <f>'lap_7 (2)'!BC39</f>
        <v>3.5226586950724885E-2</v>
      </c>
      <c r="AB100">
        <f>'lap_7 (2)'!BD39</f>
        <v>3.8454521213141905E-2</v>
      </c>
      <c r="AC100">
        <f>'lap_7 (2)'!BE39</f>
        <v>1.7683465959328029E-2</v>
      </c>
      <c r="AD100">
        <f>'lap_7 (2)'!BF39</f>
        <v>1.4034496793117482E-5</v>
      </c>
      <c r="AE100">
        <f>'lap_7 (2)'!BG39</f>
        <v>8.3926290822842545E-3</v>
      </c>
      <c r="AF100">
        <f>'lap_7 (2)'!BH39</f>
        <v>6.2032475825579275E-3</v>
      </c>
      <c r="AG100">
        <f>'lap_7 (2)'!BI39</f>
        <v>1.6771223667775392E-2</v>
      </c>
      <c r="AH100">
        <f>'lap_7 (2)'!BJ39</f>
        <v>7.9294906881113777E-3</v>
      </c>
    </row>
    <row r="101" spans="1:34" x14ac:dyDescent="0.3">
      <c r="A101">
        <f>'lap_7 (2)'!AC40</f>
        <v>8</v>
      </c>
      <c r="B101" t="str">
        <f>'lap_7 (2)'!AD40</f>
        <v>2019</v>
      </c>
      <c r="C101">
        <f>'lap_7 (2)'!AE40</f>
        <v>2.2590348684489261E-3</v>
      </c>
      <c r="D101">
        <f>'lap_7 (2)'!AF40</f>
        <v>9.7445240011862898E-3</v>
      </c>
      <c r="E101">
        <f>'lap_7 (2)'!AG40</f>
        <v>1.5393523422163851E-5</v>
      </c>
      <c r="F101">
        <f>'lap_7 (2)'!AH40</f>
        <v>0.6530525780621107</v>
      </c>
      <c r="G101">
        <f>'lap_7 (2)'!AI40</f>
        <v>2.6437317290174976E-2</v>
      </c>
      <c r="H101">
        <f>'lap_7 (2)'!AJ40</f>
        <v>3.8017766103178974E-2</v>
      </c>
      <c r="I101">
        <f>'lap_7 (2)'!AK40</f>
        <v>0.25979748337075798</v>
      </c>
      <c r="J101">
        <f>'lap_7 (2)'!AL40</f>
        <v>0.17374909969071728</v>
      </c>
      <c r="K101">
        <f>'lap_7 (2)'!AM40</f>
        <v>4.773404510726038E-3</v>
      </c>
      <c r="L101">
        <f>'lap_7 (2)'!AN40</f>
        <v>2.1466197799714726E-3</v>
      </c>
      <c r="M101">
        <f>'lap_7 (2)'!AO40</f>
        <v>1.1297998841955119E-3</v>
      </c>
      <c r="N101">
        <f>'lap_7 (2)'!AP40</f>
        <v>2.4008247539154627E-4</v>
      </c>
      <c r="O101">
        <f>'lap_7 (2)'!AQ40</f>
        <v>1.1862898784052875E-2</v>
      </c>
      <c r="P101">
        <f>'lap_7 (2)'!AR40</f>
        <v>4.2367495657331696E-5</v>
      </c>
      <c r="Q101">
        <f>'lap_7 (2)'!AS40</f>
        <v>1.0620118911437812E-2</v>
      </c>
      <c r="R101">
        <f>'lap_7 (2)'!AT40</f>
        <v>4.9428744933553649E-4</v>
      </c>
      <c r="S101">
        <f>'lap_7 (2)'!AU40</f>
        <v>7.0612492762219491E-4</v>
      </c>
      <c r="T101">
        <f>'lap_7 (2)'!AV40</f>
        <v>1.8980638054484598E-2</v>
      </c>
      <c r="U101">
        <f>'lap_7 (2)'!AW40</f>
        <v>0.21317911564914063</v>
      </c>
      <c r="V101">
        <f>'lap_7 (2)'!AX40</f>
        <v>4.6604245223064868E-2</v>
      </c>
      <c r="W101">
        <f>'lap_7 (2)'!AY40</f>
        <v>6.6234518210961883E-3</v>
      </c>
      <c r="X101">
        <f>'lap_7 (2)'!AZ40</f>
        <v>1.2907963676933722E-2</v>
      </c>
      <c r="Y101">
        <f>'lap_7 (2)'!BA40</f>
        <v>1.9023005550141931E-2</v>
      </c>
      <c r="Z101">
        <f>'lap_7 (2)'!BB40</f>
        <v>4.010789588894067E-3</v>
      </c>
      <c r="AA101">
        <f>'lap_7 (2)'!BC40</f>
        <v>3.6464291262410145E-2</v>
      </c>
      <c r="AB101">
        <f>'lap_7 (2)'!BD40</f>
        <v>4.0277365871569999E-2</v>
      </c>
      <c r="AC101">
        <f>'lap_7 (2)'!BE40</f>
        <v>1.8048553150023301E-2</v>
      </c>
      <c r="AD101">
        <f>'lap_7 (2)'!BF40</f>
        <v>2.8244997104887798E-5</v>
      </c>
      <c r="AE101">
        <f>'lap_7 (2)'!BG40</f>
        <v>9.2078690561934219E-3</v>
      </c>
      <c r="AF101">
        <f>'lap_7 (2)'!BH40</f>
        <v>6.66581931675352E-3</v>
      </c>
      <c r="AG101">
        <f>'lap_7 (2)'!BI40</f>
        <v>1.6918753265827792E-2</v>
      </c>
      <c r="AH101">
        <f>'lap_7 (2)'!BJ40</f>
        <v>8.2192941575223496E-3</v>
      </c>
    </row>
    <row r="102" spans="1:34" x14ac:dyDescent="0.3">
      <c r="A102">
        <f>'lap_7 (2)'!AC41</f>
        <v>8</v>
      </c>
      <c r="B102" t="str">
        <f>'lap_7 (2)'!AD41</f>
        <v>2020</v>
      </c>
      <c r="C102">
        <f>'lap_7 (2)'!AE41</f>
        <v>2.3319277022901849E-3</v>
      </c>
      <c r="D102">
        <f>'lap_7 (2)'!AF41</f>
        <v>2.3285201118825517E-2</v>
      </c>
      <c r="E102">
        <f>'lap_7 (2)'!AG41</f>
        <v>3.6915562749357531E-5</v>
      </c>
      <c r="F102">
        <f>'lap_7 (2)'!AH41</f>
        <v>0.65819028552767955</v>
      </c>
      <c r="G102">
        <f>'lap_7 (2)'!AI41</f>
        <v>2.4818616802260367E-2</v>
      </c>
      <c r="H102">
        <f>'lap_7 (2)'!AJ41</f>
        <v>3.6645795175419917E-2</v>
      </c>
      <c r="I102">
        <f>'lap_7 (2)'!AK41</f>
        <v>0.27104542034047507</v>
      </c>
      <c r="J102">
        <f>'lap_7 (2)'!AL41</f>
        <v>0.17019494256790335</v>
      </c>
      <c r="K102">
        <f>'lap_7 (2)'!AM41</f>
        <v>4.486660703383453E-3</v>
      </c>
      <c r="L102">
        <f>'lap_7 (2)'!AN41</f>
        <v>2.1865371782311765E-3</v>
      </c>
      <c r="M102">
        <f>'lap_7 (2)'!AO41</f>
        <v>1.1358634692110008E-3</v>
      </c>
      <c r="N102">
        <f>'lap_7 (2)'!AP41</f>
        <v>2.5556928057247517E-4</v>
      </c>
      <c r="O102">
        <f>'lap_7 (2)'!AQ41</f>
        <v>1.2508696454686146E-2</v>
      </c>
      <c r="P102">
        <f>'lap_7 (2)'!AR41</f>
        <v>2.8396586730275022E-5</v>
      </c>
      <c r="Q102">
        <f>'lap_7 (2)'!AS41</f>
        <v>1.083329783759992E-2</v>
      </c>
      <c r="R102">
        <f>'lap_7 (2)'!AT41</f>
        <v>8.3769930854311317E-4</v>
      </c>
      <c r="S102">
        <f>'lap_7 (2)'!AU41</f>
        <v>8.0930272181283815E-4</v>
      </c>
      <c r="T102">
        <f>'lap_7 (2)'!AV41</f>
        <v>2.2220329116440205E-2</v>
      </c>
      <c r="U102">
        <f>'lap_7 (2)'!AW41</f>
        <v>0.21959080518521673</v>
      </c>
      <c r="V102">
        <f>'lap_7 (2)'!AX41</f>
        <v>4.7308713492638182E-2</v>
      </c>
      <c r="W102">
        <f>'lap_7 (2)'!AY41</f>
        <v>9.2572872740696571E-3</v>
      </c>
      <c r="X102">
        <f>'lap_7 (2)'!AZ41</f>
        <v>1.3147619656117335E-2</v>
      </c>
      <c r="Y102">
        <f>'lap_7 (2)'!BA41</f>
        <v>1.9536851670429213E-2</v>
      </c>
      <c r="Z102">
        <f>'lap_7 (2)'!BB41</f>
        <v>3.833539208587128E-3</v>
      </c>
      <c r="AA102">
        <f>'lap_7 (2)'!BC41</f>
        <v>3.6872967869262113E-2</v>
      </c>
      <c r="AB102">
        <f>'lap_7 (2)'!BD41</f>
        <v>4.1572602973122631E-2</v>
      </c>
      <c r="AC102">
        <f>'lap_7 (2)'!BE41</f>
        <v>1.7975039400264087E-2</v>
      </c>
      <c r="AD102">
        <f>'lap_7 (2)'!BF41</f>
        <v>2.8396586730275022E-5</v>
      </c>
      <c r="AE102">
        <f>'lap_7 (2)'!BG41</f>
        <v>9.4844599679118572E-3</v>
      </c>
      <c r="AF102">
        <f>'lap_7 (2)'!BH41</f>
        <v>7.198534736124718E-3</v>
      </c>
      <c r="AG102">
        <f>'lap_7 (2)'!BI41</f>
        <v>1.7350314492198038E-2</v>
      </c>
      <c r="AH102">
        <f>'lap_7 (2)'!BJ41</f>
        <v>8.504777725717368E-3</v>
      </c>
    </row>
    <row r="103" spans="1:34" x14ac:dyDescent="0.3">
      <c r="A103">
        <f>'lap_7 (2)'!AC42</f>
        <v>8</v>
      </c>
      <c r="B103" t="str">
        <f>'lap_7 (2)'!AD42</f>
        <v>2021</v>
      </c>
      <c r="C103">
        <f>'lap_7 (2)'!AE42</f>
        <v>2.46925027164071E-3</v>
      </c>
      <c r="D103">
        <f>'lap_7 (2)'!AF42</f>
        <v>1.495110467222021E-2</v>
      </c>
      <c r="E103">
        <f>'lap_7 (2)'!AG42</f>
        <v>2.4194132560666426E-5</v>
      </c>
      <c r="F103">
        <f>'lap_7 (2)'!AH42</f>
        <v>0.68153567547989857</v>
      </c>
      <c r="G103">
        <f>'lap_7 (2)'!AI42</f>
        <v>2.3672582397681999E-2</v>
      </c>
      <c r="H103">
        <f>'lap_7 (2)'!AJ42</f>
        <v>3.6551973922491848E-2</v>
      </c>
      <c r="I103">
        <f>'lap_7 (2)'!AK42</f>
        <v>0.2837232886635277</v>
      </c>
      <c r="J103">
        <f>'lap_7 (2)'!AL42</f>
        <v>0.14596160811300254</v>
      </c>
      <c r="K103">
        <f>'lap_7 (2)'!AM42</f>
        <v>4.0709887721839914E-3</v>
      </c>
      <c r="L103">
        <f>'lap_7 (2)'!AN42</f>
        <v>2.1731256791017745E-3</v>
      </c>
      <c r="M103">
        <f>'lap_7 (2)'!AO42</f>
        <v>1.231437884824339E-3</v>
      </c>
      <c r="N103">
        <f>'lap_7 (2)'!AP42</f>
        <v>2.6077508149221297E-4</v>
      </c>
      <c r="O103">
        <f>'lap_7 (2)'!AQ42</f>
        <v>1.2980804056501268E-2</v>
      </c>
      <c r="P103">
        <f>'lap_7 (2)'!AR42</f>
        <v>2.897500905469033E-5</v>
      </c>
      <c r="Q103">
        <f>'lap_7 (2)'!AS42</f>
        <v>1.1242303513219847E-2</v>
      </c>
      <c r="R103">
        <f>'lap_7 (2)'!AT42</f>
        <v>9.1271278522274543E-4</v>
      </c>
      <c r="S103">
        <f>'lap_7 (2)'!AU42</f>
        <v>7.9681274900398409E-4</v>
      </c>
      <c r="T103">
        <f>'lap_7 (2)'!AV42</f>
        <v>2.5077870336834479E-2</v>
      </c>
      <c r="U103">
        <f>'lap_7 (2)'!AW42</f>
        <v>0.22813473379210431</v>
      </c>
      <c r="V103">
        <f>'lap_7 (2)'!AX42</f>
        <v>5.0996015936254982E-2</v>
      </c>
      <c r="W103">
        <f>'lap_7 (2)'!AY42</f>
        <v>1.2401303875407461E-2</v>
      </c>
      <c r="X103">
        <f>'lap_7 (2)'!AZ42</f>
        <v>1.3864541832669323E-2</v>
      </c>
      <c r="Y103">
        <f>'lap_7 (2)'!BA42</f>
        <v>2.0470843897138716E-2</v>
      </c>
      <c r="Z103">
        <f>'lap_7 (2)'!BB42</f>
        <v>3.6943136544730169E-3</v>
      </c>
      <c r="AA103">
        <f>'lap_7 (2)'!BC42</f>
        <v>3.562477363274176E-2</v>
      </c>
      <c r="AB103">
        <f>'lap_7 (2)'!BD42</f>
        <v>4.2462875769648675E-2</v>
      </c>
      <c r="AC103">
        <f>'lap_7 (2)'!BE42</f>
        <v>1.8645418326693228E-2</v>
      </c>
      <c r="AD103">
        <f>'lap_7 (2)'!BF42</f>
        <v>2.897500905469033E-5</v>
      </c>
      <c r="AE103">
        <f>'lap_7 (2)'!BG42</f>
        <v>9.2864904020282506E-3</v>
      </c>
      <c r="AF103">
        <f>'lap_7 (2)'!BH42</f>
        <v>8.0840275262586015E-3</v>
      </c>
      <c r="AG103">
        <f>'lap_7 (2)'!BI42</f>
        <v>1.6834480260775081E-2</v>
      </c>
      <c r="AH103">
        <f>'lap_7 (2)'!BJ42</f>
        <v>8.6925027164070981E-3</v>
      </c>
    </row>
    <row r="104" spans="1:34" x14ac:dyDescent="0.3">
      <c r="A104">
        <f>'lap_7 (2)'!AC43</f>
        <v>8</v>
      </c>
      <c r="B104" t="str">
        <f>'lap_7 (2)'!AD43</f>
        <v>2022</v>
      </c>
      <c r="C104">
        <f>'lap_7 (2)'!AE43</f>
        <v>2.5148024387384219E-3</v>
      </c>
      <c r="D104">
        <f>'lap_7 (2)'!AF43</f>
        <v>1.3879118302262869E-2</v>
      </c>
      <c r="E104">
        <f>'lap_7 (2)'!AG43</f>
        <v>2.2716613905498886E-5</v>
      </c>
      <c r="F104">
        <f>'lap_7 (2)'!AH43</f>
        <v>0.70206061671942788</v>
      </c>
      <c r="G104">
        <f>'lap_7 (2)'!AI43</f>
        <v>2.3566654941962716E-2</v>
      </c>
      <c r="H104">
        <f>'lap_7 (2)'!AJ43</f>
        <v>3.5950873490444367E-2</v>
      </c>
      <c r="I104">
        <f>'lap_7 (2)'!AK43</f>
        <v>0.28049888615312463</v>
      </c>
      <c r="J104">
        <f>'lap_7 (2)'!AL43</f>
        <v>0.14260171180677689</v>
      </c>
      <c r="K104">
        <f>'lap_7 (2)'!AM43</f>
        <v>4.3527963418923676E-3</v>
      </c>
      <c r="L104">
        <f>'lap_7 (2)'!AN43</f>
        <v>2.1690702309766679E-3</v>
      </c>
      <c r="M104">
        <f>'lap_7 (2)'!AO43</f>
        <v>1.3923085942079963E-3</v>
      </c>
      <c r="N104">
        <f>'lap_7 (2)'!AP43</f>
        <v>2.7846171884159923E-4</v>
      </c>
      <c r="O104">
        <f>'lap_7 (2)'!AQ43</f>
        <v>1.2442842068237777E-2</v>
      </c>
      <c r="P104">
        <f>'lap_7 (2)'!AR43</f>
        <v>0</v>
      </c>
      <c r="Q104">
        <f>'lap_7 (2)'!AS43</f>
        <v>1.1123812873724938E-2</v>
      </c>
      <c r="R104">
        <f>'lap_7 (2)'!AT43</f>
        <v>8.940086762809239E-4</v>
      </c>
      <c r="S104">
        <f>'lap_7 (2)'!AU43</f>
        <v>4.2502051823191465E-4</v>
      </c>
      <c r="T104">
        <f>'lap_7 (2)'!AV43</f>
        <v>2.5222769375073281E-2</v>
      </c>
      <c r="U104">
        <f>'lap_7 (2)'!AW43</f>
        <v>0.22542208934224411</v>
      </c>
      <c r="V104">
        <f>'lap_7 (2)'!AX43</f>
        <v>5.0416226990268494E-2</v>
      </c>
      <c r="W104">
        <f>'lap_7 (2)'!AY43</f>
        <v>1.2926486106225817E-2</v>
      </c>
      <c r="X104">
        <f>'lap_7 (2)'!AZ43</f>
        <v>1.465587993903154E-2</v>
      </c>
      <c r="Y104">
        <f>'lap_7 (2)'!BA43</f>
        <v>1.9213858600070348E-2</v>
      </c>
      <c r="Z104">
        <f>'lap_7 (2)'!BB43</f>
        <v>3.2242935865869388E-3</v>
      </c>
      <c r="AA104">
        <f>'lap_7 (2)'!BC43</f>
        <v>3.5379294172822137E-2</v>
      </c>
      <c r="AB104">
        <f>'lap_7 (2)'!BD43</f>
        <v>4.0435572751788017E-2</v>
      </c>
      <c r="AC104">
        <f>'lap_7 (2)'!BE43</f>
        <v>1.8100011724703952E-2</v>
      </c>
      <c r="AD104">
        <f>'lap_7 (2)'!BF43</f>
        <v>5.8623519756126157E-5</v>
      </c>
      <c r="AE104">
        <f>'lap_7 (2)'!BG43</f>
        <v>8.9547426427482712E-3</v>
      </c>
      <c r="AF104">
        <f>'lap_7 (2)'!BH43</f>
        <v>8.0460780865283157E-3</v>
      </c>
      <c r="AG104">
        <f>'lap_7 (2)'!BI43</f>
        <v>1.6942197209520459E-2</v>
      </c>
      <c r="AH104">
        <f>'lap_7 (2)'!BJ43</f>
        <v>9.511666080431469E-3</v>
      </c>
    </row>
    <row r="105" spans="1:34" x14ac:dyDescent="0.3">
      <c r="A105">
        <f>'lap_7 (2)'!AC44</f>
        <v>8</v>
      </c>
      <c r="B105" t="str">
        <f>'lap_7 (2)'!AD44</f>
        <v>2023</v>
      </c>
      <c r="C105">
        <f>'lap_7 (2)'!AE44</f>
        <v>2.5264349897789608E-3</v>
      </c>
      <c r="D105">
        <f>'lap_7 (2)'!AF44</f>
        <v>1.6809565127873287E-2</v>
      </c>
      <c r="E105">
        <f>'lap_7 (2)'!AG44</f>
        <v>2.7501213288821568E-5</v>
      </c>
      <c r="F105">
        <f>'lap_7 (2)'!AH44</f>
        <v>0.70891362854243567</v>
      </c>
      <c r="G105">
        <f>'lap_7 (2)'!AI44</f>
        <v>2.3618689059811463E-2</v>
      </c>
      <c r="H105">
        <f>'lap_7 (2)'!AJ44</f>
        <v>3.4839772342897479E-2</v>
      </c>
      <c r="I105">
        <f>'lap_7 (2)'!AK44</f>
        <v>0.28140947394738003</v>
      </c>
      <c r="J105">
        <f>'lap_7 (2)'!AL44</f>
        <v>0.1441240054708296</v>
      </c>
      <c r="K105">
        <f>'lap_7 (2)'!AM44</f>
        <v>4.1766548524199594E-3</v>
      </c>
      <c r="L105">
        <f>'lap_7 (2)'!AN44</f>
        <v>2.0442078326985014E-3</v>
      </c>
      <c r="M105">
        <f>'lap_7 (2)'!AO44</f>
        <v>1.2647616806623822E-3</v>
      </c>
      <c r="N105">
        <f>'lap_7 (2)'!AP44</f>
        <v>2.6471756106887071E-4</v>
      </c>
      <c r="O105">
        <f>'lap_7 (2)'!AQ44</f>
        <v>1.1882877185758195E-2</v>
      </c>
      <c r="P105">
        <f>'lap_7 (2)'!AR44</f>
        <v>1.4706531170492816E-5</v>
      </c>
      <c r="Q105">
        <f>'lap_7 (2)'!AS44</f>
        <v>1.0779887347971234E-2</v>
      </c>
      <c r="R105">
        <f>'lap_7 (2)'!AT44</f>
        <v>6.3238084033119112E-4</v>
      </c>
      <c r="S105">
        <f>'lap_7 (2)'!AU44</f>
        <v>4.5590246628527732E-4</v>
      </c>
      <c r="T105">
        <f>'lap_7 (2)'!AV44</f>
        <v>2.4692265835257438E-2</v>
      </c>
      <c r="U105">
        <f>'lap_7 (2)'!AW44</f>
        <v>0.22839242907775342</v>
      </c>
      <c r="V105">
        <f>'lap_7 (2)'!AX44</f>
        <v>5.1002250099269085E-2</v>
      </c>
      <c r="W105">
        <f>'lap_7 (2)'!AY44</f>
        <v>1.4809476888686265E-2</v>
      </c>
      <c r="X105">
        <f>'lap_7 (2)'!AZ44</f>
        <v>1.5221259761460064E-2</v>
      </c>
      <c r="Y105">
        <f>'lap_7 (2)'!BA44</f>
        <v>1.8353750900775033E-2</v>
      </c>
      <c r="Z105">
        <f>'lap_7 (2)'!BB44</f>
        <v>3.0883715458034913E-3</v>
      </c>
      <c r="AA105">
        <f>'lap_7 (2)'!BC44</f>
        <v>3.4928011529920436E-2</v>
      </c>
      <c r="AB105">
        <f>'lap_7 (2)'!BD44</f>
        <v>3.9810579878524051E-2</v>
      </c>
      <c r="AC105">
        <f>'lap_7 (2)'!BE44</f>
        <v>1.8574348868332428E-2</v>
      </c>
      <c r="AD105">
        <f>'lap_7 (2)'!BF44</f>
        <v>4.4119593511478451E-5</v>
      </c>
      <c r="AE105">
        <f>'lap_7 (2)'!BG44</f>
        <v>9.368060355603924E-3</v>
      </c>
      <c r="AF105">
        <f>'lap_7 (2)'!BH44</f>
        <v>8.1474182684530203E-3</v>
      </c>
      <c r="AG105">
        <f>'lap_7 (2)'!BI44</f>
        <v>1.6471314910951954E-2</v>
      </c>
      <c r="AH105">
        <f>'lap_7 (2)'!BJ44</f>
        <v>1.0441637131049899E-2</v>
      </c>
    </row>
    <row r="106" spans="1:34" x14ac:dyDescent="0.3">
      <c r="A106">
        <f>'lap_8 (2)'!AC32</f>
        <v>9</v>
      </c>
      <c r="B106" t="str">
        <f>'lap_8 (2)'!AD32</f>
        <v>2011</v>
      </c>
      <c r="C106">
        <f>'lap_8 (2)'!AE32</f>
        <v>2.9450202385057993E-3</v>
      </c>
      <c r="D106">
        <f>'lap_8 (2)'!AF32</f>
        <v>2.611947071315775E-2</v>
      </c>
      <c r="E106">
        <f>'lap_8 (2)'!AG32</f>
        <v>5.3364311255513401E-5</v>
      </c>
      <c r="F106">
        <f>'lap_8 (2)'!AH32</f>
        <v>0.71860308932169237</v>
      </c>
      <c r="G106">
        <f>'lap_8 (2)'!AI32</f>
        <v>2.8152396856224927E-2</v>
      </c>
      <c r="H106">
        <f>'lap_8 (2)'!AJ32</f>
        <v>5.3255404497849095E-2</v>
      </c>
      <c r="I106">
        <f>'lap_8 (2)'!AK32</f>
        <v>0.24654674822572742</v>
      </c>
      <c r="J106">
        <f>'lap_8 (2)'!AL32</f>
        <v>0.13255767520374639</v>
      </c>
      <c r="K106">
        <f>'lap_8 (2)'!AM32</f>
        <v>5.9717205452598336E-3</v>
      </c>
      <c r="L106">
        <f>'lap_8 (2)'!AN32</f>
        <v>3.3761094875937054E-3</v>
      </c>
      <c r="M106">
        <f>'lap_8 (2)'!AO32</f>
        <v>1.8514148802933222E-3</v>
      </c>
      <c r="N106">
        <f>'lap_8 (2)'!AP32</f>
        <v>3.8117365182509575E-4</v>
      </c>
      <c r="O106">
        <f>'lap_8 (2)'!AQ32</f>
        <v>1.0128328462781116E-2</v>
      </c>
      <c r="P106">
        <f>'lap_8 (2)'!AR32</f>
        <v>1.2705788394169859E-4</v>
      </c>
      <c r="Q106">
        <f>'lap_8 (2)'!AS32</f>
        <v>9.347830032853539E-3</v>
      </c>
      <c r="R106">
        <f>'lap_8 (2)'!AT32</f>
        <v>1.9966238905124063E-4</v>
      </c>
      <c r="S106">
        <f>'lap_8 (2)'!AU32</f>
        <v>4.5377815693463782E-4</v>
      </c>
      <c r="T106">
        <f>'lap_8 (2)'!AV32</f>
        <v>1.4375692011689326E-2</v>
      </c>
      <c r="U106">
        <f>'lap_8 (2)'!AW32</f>
        <v>0.20888316120015246</v>
      </c>
      <c r="V106">
        <f>'lap_8 (2)'!AX32</f>
        <v>4.1602381427767593E-2</v>
      </c>
      <c r="W106">
        <f>'lap_8 (2)'!AY32</f>
        <v>6.0806273029241466E-3</v>
      </c>
      <c r="X106">
        <f>'lap_8 (2)'!AZ32</f>
        <v>1.0654711124825295E-2</v>
      </c>
      <c r="Y106">
        <f>'lap_8 (2)'!BA32</f>
        <v>1.8096672898553354E-2</v>
      </c>
      <c r="Z106">
        <f>'lap_8 (2)'!BB32</f>
        <v>7.0063347430708075E-3</v>
      </c>
      <c r="AA106">
        <f>'lap_8 (2)'!BC32</f>
        <v>4.2891111393461967E-2</v>
      </c>
      <c r="AB106">
        <f>'lap_8 (2)'!BD32</f>
        <v>4.4415806000762351E-2</v>
      </c>
      <c r="AC106">
        <f>'lap_8 (2)'!BE32</f>
        <v>1.6463071533588659E-2</v>
      </c>
      <c r="AD106">
        <f>'lap_8 (2)'!BF32</f>
        <v>5.4453378832156537E-5</v>
      </c>
      <c r="AE106">
        <f>'lap_8 (2)'!BG32</f>
        <v>8.9666563810284431E-3</v>
      </c>
      <c r="AF106">
        <f>'lap_8 (2)'!BH32</f>
        <v>5.2819777467191841E-3</v>
      </c>
      <c r="AG106">
        <f>'lap_8 (2)'!BI32</f>
        <v>1.1144791534314705E-2</v>
      </c>
      <c r="AH106">
        <f>'lap_8 (2)'!BJ32</f>
        <v>6.2258363131432303E-3</v>
      </c>
    </row>
    <row r="107" spans="1:34" x14ac:dyDescent="0.3">
      <c r="A107">
        <f>'lap_8 (2)'!AC33</f>
        <v>9</v>
      </c>
      <c r="B107" t="str">
        <f>'lap_8 (2)'!AD33</f>
        <v>2012</v>
      </c>
      <c r="C107">
        <f>'lap_8 (2)'!AE33</f>
        <v>2.8778482838188635E-3</v>
      </c>
      <c r="D107">
        <f>'lap_8 (2)'!AF33</f>
        <v>3.1349149120276899E-2</v>
      </c>
      <c r="E107">
        <f>'lap_8 (2)'!AG33</f>
        <v>6.3635708104989896E-5</v>
      </c>
      <c r="F107">
        <f>'lap_8 (2)'!AH33</f>
        <v>0.7108631381597923</v>
      </c>
      <c r="G107">
        <f>'lap_8 (2)'!AI33</f>
        <v>2.9149841361407556E-2</v>
      </c>
      <c r="H107">
        <f>'lap_8 (2)'!AJ33</f>
        <v>5.3738823190077875E-2</v>
      </c>
      <c r="I107">
        <f>'lap_8 (2)'!AK33</f>
        <v>0.24605206230170176</v>
      </c>
      <c r="J107">
        <f>'lap_8 (2)'!AL33</f>
        <v>0.13316628208826076</v>
      </c>
      <c r="K107">
        <f>'lap_8 (2)'!AM33</f>
        <v>6.2734352466109027E-3</v>
      </c>
      <c r="L107">
        <f>'lap_8 (2)'!AN33</f>
        <v>3.298961638304009E-3</v>
      </c>
      <c r="M107">
        <f>'lap_8 (2)'!AO33</f>
        <v>1.9829824055379291E-3</v>
      </c>
      <c r="N107">
        <f>'lap_8 (2)'!AP33</f>
        <v>3.9659648110758583E-4</v>
      </c>
      <c r="O107">
        <f>'lap_8 (2)'!AQ33</f>
        <v>1.0275454283241996E-2</v>
      </c>
      <c r="P107">
        <f>'lap_8 (2)'!AR33</f>
        <v>1.0816267666570522E-4</v>
      </c>
      <c r="Q107">
        <f>'lap_8 (2)'!AS33</f>
        <v>9.5002884338044411E-3</v>
      </c>
      <c r="R107">
        <f>'lap_8 (2)'!AT33</f>
        <v>1.9829824055379291E-4</v>
      </c>
      <c r="S107">
        <f>'lap_8 (2)'!AU33</f>
        <v>4.6870493221805597E-4</v>
      </c>
      <c r="T107">
        <f>'lap_8 (2)'!AV33</f>
        <v>1.3898903951543121E-2</v>
      </c>
      <c r="U107">
        <f>'lap_8 (2)'!AW33</f>
        <v>0.20828526103259301</v>
      </c>
      <c r="V107">
        <f>'lap_8 (2)'!AX33</f>
        <v>4.1840928756850304E-2</v>
      </c>
      <c r="W107">
        <f>'lap_8 (2)'!AY33</f>
        <v>6.0571098932794927E-3</v>
      </c>
      <c r="X107">
        <f>'lap_8 (2)'!AZ33</f>
        <v>1.0906403230458609E-2</v>
      </c>
      <c r="Y107">
        <f>'lap_8 (2)'!BA33</f>
        <v>1.777473319873089E-2</v>
      </c>
      <c r="Z107">
        <f>'lap_8 (2)'!BB33</f>
        <v>6.9584655321603692E-3</v>
      </c>
      <c r="AA107">
        <f>'lap_8 (2)'!BC33</f>
        <v>4.2435823478511679E-2</v>
      </c>
      <c r="AB107">
        <f>'lap_8 (2)'!BD33</f>
        <v>4.4833429477934811E-2</v>
      </c>
      <c r="AC107">
        <f>'lap_8 (2)'!BE33</f>
        <v>1.6188347274300546E-2</v>
      </c>
      <c r="AD107">
        <f>'lap_8 (2)'!BF33</f>
        <v>3.605422555523507E-5</v>
      </c>
      <c r="AE107">
        <f>'lap_8 (2)'!BG33</f>
        <v>8.7251225843668883E-3</v>
      </c>
      <c r="AF107">
        <f>'lap_8 (2)'!BH33</f>
        <v>5.2819440438419381E-3</v>
      </c>
      <c r="AG107">
        <f>'lap_8 (2)'!BI33</f>
        <v>1.148327083934237E-2</v>
      </c>
      <c r="AH107">
        <f>'lap_8 (2)'!BJ33</f>
        <v>5.9309201038361698E-3</v>
      </c>
    </row>
    <row r="108" spans="1:34" x14ac:dyDescent="0.3">
      <c r="A108">
        <f>'lap_8 (2)'!AC34</f>
        <v>9</v>
      </c>
      <c r="B108" t="str">
        <f>'lap_8 (2)'!AD34</f>
        <v>2013</v>
      </c>
      <c r="C108">
        <f>'lap_8 (2)'!AE34</f>
        <v>2.8294196154817299E-3</v>
      </c>
      <c r="D108">
        <f>'lap_8 (2)'!AF34</f>
        <v>2.3482307109620171E-2</v>
      </c>
      <c r="E108">
        <f>'lap_8 (2)'!AG34</f>
        <v>4.7794250261515711E-5</v>
      </c>
      <c r="F108">
        <f>'lap_8 (2)'!AH34</f>
        <v>0.71211629333044768</v>
      </c>
      <c r="G108">
        <f>'lap_8 (2)'!AI34</f>
        <v>2.8838870252137213E-2</v>
      </c>
      <c r="H108">
        <f>'lap_8 (2)'!AJ34</f>
        <v>5.446740973199149E-2</v>
      </c>
      <c r="I108">
        <f>'lap_8 (2)'!AK34</f>
        <v>0.25287667279875914</v>
      </c>
      <c r="J108">
        <f>'lap_8 (2)'!AL34</f>
        <v>0.13775565414998378</v>
      </c>
      <c r="K108">
        <f>'lap_8 (2)'!AM34</f>
        <v>6.5288749413844101E-3</v>
      </c>
      <c r="L108">
        <f>'lap_8 (2)'!AN34</f>
        <v>3.4267575659199944E-3</v>
      </c>
      <c r="M108">
        <f>'lap_8 (2)'!AO34</f>
        <v>1.9478411427334705E-3</v>
      </c>
      <c r="N108">
        <f>'lap_8 (2)'!AP34</f>
        <v>4.1481802113768352E-4</v>
      </c>
      <c r="O108">
        <f>'lap_8 (2)'!AQ34</f>
        <v>1.0496699491397034E-2</v>
      </c>
      <c r="P108">
        <f>'lap_8 (2)'!AR34</f>
        <v>1.8035566136421021E-4</v>
      </c>
      <c r="Q108">
        <f>'lap_8 (2)'!AS34</f>
        <v>9.7211701475309314E-3</v>
      </c>
      <c r="R108">
        <f>'lap_8 (2)'!AT34</f>
        <v>1.8035566136421021E-4</v>
      </c>
      <c r="S108">
        <f>'lap_8 (2)'!AU34</f>
        <v>4.1481802113768352E-4</v>
      </c>
      <c r="T108">
        <f>'lap_8 (2)'!AV34</f>
        <v>1.3562745734588608E-2</v>
      </c>
      <c r="U108">
        <f>'lap_8 (2)'!AW34</f>
        <v>0.21483966381704722</v>
      </c>
      <c r="V108">
        <f>'lap_8 (2)'!AX34</f>
        <v>4.1878584568769611E-2</v>
      </c>
      <c r="W108">
        <f>'lap_8 (2)'!AY34</f>
        <v>6.2944125816109366E-3</v>
      </c>
      <c r="X108">
        <f>'lap_8 (2)'!AZ34</f>
        <v>1.1398477798218086E-2</v>
      </c>
      <c r="Y108">
        <f>'lap_8 (2)'!BA34</f>
        <v>1.7819139342783969E-2</v>
      </c>
      <c r="Z108">
        <f>'lap_8 (2)'!BB34</f>
        <v>6.691195036612199E-3</v>
      </c>
      <c r="AA108">
        <f>'lap_8 (2)'!BC34</f>
        <v>4.397071024059445E-2</v>
      </c>
      <c r="AB108">
        <f>'lap_8 (2)'!BD34</f>
        <v>4.6495689499693398E-2</v>
      </c>
      <c r="AC108">
        <f>'lap_8 (2)'!BE34</f>
        <v>1.7386285755509864E-2</v>
      </c>
      <c r="AD108">
        <f>'lap_8 (2)'!BF34</f>
        <v>3.6071132272842047E-5</v>
      </c>
      <c r="AE108">
        <f>'lap_8 (2)'!BG34</f>
        <v>9.234209861847564E-3</v>
      </c>
      <c r="AF108">
        <f>'lap_8 (2)'!BH34</f>
        <v>5.4828121054719906E-3</v>
      </c>
      <c r="AG108">
        <f>'lap_8 (2)'!BI34</f>
        <v>1.199365148071998E-2</v>
      </c>
      <c r="AH108">
        <f>'lap_8 (2)'!BJ34</f>
        <v>6.4747682429751466E-3</v>
      </c>
    </row>
    <row r="109" spans="1:34" x14ac:dyDescent="0.3">
      <c r="A109">
        <f>'lap_8 (2)'!AC35</f>
        <v>9</v>
      </c>
      <c r="B109" t="str">
        <f>'lap_8 (2)'!AD35</f>
        <v>2014</v>
      </c>
      <c r="C109">
        <f>'lap_8 (2)'!AE35</f>
        <v>2.7721002455582842E-3</v>
      </c>
      <c r="D109">
        <f>'lap_8 (2)'!AF35</f>
        <v>1.9175213057922864E-2</v>
      </c>
      <c r="E109">
        <f>'lap_8 (2)'!AG35</f>
        <v>3.9180990899898885E-5</v>
      </c>
      <c r="F109">
        <f>'lap_8 (2)'!AH35</f>
        <v>0.71944966055178394</v>
      </c>
      <c r="G109">
        <f>'lap_8 (2)'!AI35</f>
        <v>2.8293369926332516E-2</v>
      </c>
      <c r="H109">
        <f>'lap_8 (2)'!AJ35</f>
        <v>5.6749241658240648E-2</v>
      </c>
      <c r="I109">
        <f>'lap_8 (2)'!AK35</f>
        <v>0.25805286725408061</v>
      </c>
      <c r="J109">
        <f>'lap_8 (2)'!AL35</f>
        <v>0.14332659251769464</v>
      </c>
      <c r="K109">
        <f>'lap_8 (2)'!AM35</f>
        <v>6.6084067600751121E-3</v>
      </c>
      <c r="L109">
        <f>'lap_8 (2)'!AN35</f>
        <v>3.3403148923876933E-3</v>
      </c>
      <c r="M109">
        <f>'lap_8 (2)'!AO35</f>
        <v>1.7333525928065867E-3</v>
      </c>
      <c r="N109">
        <f>'lap_8 (2)'!AP35</f>
        <v>3.7917087967644087E-4</v>
      </c>
      <c r="O109">
        <f>'lap_8 (2)'!AQ35</f>
        <v>1.0562617362415138E-2</v>
      </c>
      <c r="P109">
        <f>'lap_8 (2)'!AR35</f>
        <v>1.444460494005489E-4</v>
      </c>
      <c r="Q109">
        <f>'lap_8 (2)'!AS35</f>
        <v>9.7862198468871876E-3</v>
      </c>
      <c r="R109">
        <f>'lap_8 (2)'!AT35</f>
        <v>1.8055756175068611E-4</v>
      </c>
      <c r="S109">
        <f>'lap_8 (2)'!AU35</f>
        <v>4.513939043767153E-4</v>
      </c>
      <c r="T109">
        <f>'lap_8 (2)'!AV35</f>
        <v>1.327098078867543E-2</v>
      </c>
      <c r="U109">
        <f>'lap_8 (2)'!AW35</f>
        <v>0.21975660840676006</v>
      </c>
      <c r="V109">
        <f>'lap_8 (2)'!AX35</f>
        <v>4.1618517983533151E-2</v>
      </c>
      <c r="W109">
        <f>'lap_8 (2)'!AY35</f>
        <v>6.3556261736241512E-3</v>
      </c>
      <c r="X109">
        <f>'lap_8 (2)'!AZ35</f>
        <v>1.1645962732919254E-2</v>
      </c>
      <c r="Y109">
        <f>'lap_8 (2)'!BA35</f>
        <v>1.8525205835620395E-2</v>
      </c>
      <c r="Z109">
        <f>'lap_8 (2)'!BB35</f>
        <v>6.3917376859742884E-3</v>
      </c>
      <c r="AA109">
        <f>'lap_8 (2)'!BC35</f>
        <v>4.5085223169146323E-2</v>
      </c>
      <c r="AB109">
        <f>'lap_8 (2)'!BD35</f>
        <v>4.810053445038278E-2</v>
      </c>
      <c r="AC109">
        <f>'lap_8 (2)'!BE35</f>
        <v>1.8127979199768888E-2</v>
      </c>
      <c r="AD109">
        <f>'lap_8 (2)'!BF35</f>
        <v>1.8055756175068612E-5</v>
      </c>
      <c r="AE109">
        <f>'lap_8 (2)'!BG35</f>
        <v>9.6056622851365021E-3</v>
      </c>
      <c r="AF109">
        <f>'lap_8 (2)'!BH35</f>
        <v>5.4708941210457893E-3</v>
      </c>
      <c r="AG109">
        <f>'lap_8 (2)'!BI35</f>
        <v>1.222374693052145E-2</v>
      </c>
      <c r="AH109">
        <f>'lap_8 (2)'!BJ35</f>
        <v>7.0056333959266212E-3</v>
      </c>
    </row>
    <row r="110" spans="1:34" x14ac:dyDescent="0.3">
      <c r="A110">
        <f>'lap_8 (2)'!AC36</f>
        <v>9</v>
      </c>
      <c r="B110" t="str">
        <f>'lap_8 (2)'!AD36</f>
        <v>2015</v>
      </c>
      <c r="C110">
        <f>'lap_8 (2)'!AE36</f>
        <v>2.7819453042496629E-3</v>
      </c>
      <c r="D110">
        <f>'lap_8 (2)'!AF36</f>
        <v>1.6568952332398676E-2</v>
      </c>
      <c r="E110">
        <f>'lap_8 (2)'!AG36</f>
        <v>3.4230363060340115E-5</v>
      </c>
      <c r="F110">
        <f>'lap_8 (2)'!AH36</f>
        <v>0.72830559702851316</v>
      </c>
      <c r="G110">
        <f>'lap_8 (2)'!AI36</f>
        <v>2.8986562761734825E-2</v>
      </c>
      <c r="H110">
        <f>'lap_8 (2)'!AJ36</f>
        <v>5.8082371363023924E-2</v>
      </c>
      <c r="I110">
        <f>'lap_8 (2)'!AK36</f>
        <v>0.25612687083500235</v>
      </c>
      <c r="J110">
        <f>'lap_8 (2)'!AL36</f>
        <v>0.14200138378063434</v>
      </c>
      <c r="K110">
        <f>'lap_8 (2)'!AM36</f>
        <v>6.1723899348166489E-3</v>
      </c>
      <c r="L110">
        <f>'lap_8 (2)'!AN36</f>
        <v>3.3866210261825863E-3</v>
      </c>
      <c r="M110">
        <f>'lap_8 (2)'!AO36</f>
        <v>1.7115181530170059E-3</v>
      </c>
      <c r="N110">
        <f>'lap_8 (2)'!AP36</f>
        <v>3.6415279851425658E-4</v>
      </c>
      <c r="O110">
        <f>'lap_8 (2)'!AQ36</f>
        <v>1.0178070718473471E-2</v>
      </c>
      <c r="P110">
        <f>'lap_8 (2)'!AR36</f>
        <v>9.1038199628564145E-5</v>
      </c>
      <c r="Q110">
        <f>'lap_8 (2)'!AS36</f>
        <v>9.39514220166782E-3</v>
      </c>
      <c r="R110">
        <f>'lap_8 (2)'!AT36</f>
        <v>1.6386875933141546E-4</v>
      </c>
      <c r="S110">
        <f>'lap_8 (2)'!AU36</f>
        <v>5.2802155784567205E-4</v>
      </c>
      <c r="T110">
        <f>'lap_8 (2)'!AV36</f>
        <v>1.2071665270747605E-2</v>
      </c>
      <c r="U110">
        <f>'lap_8 (2)'!AW36</f>
        <v>0.21952951458431957</v>
      </c>
      <c r="V110">
        <f>'lap_8 (2)'!AX36</f>
        <v>3.898255708095117E-2</v>
      </c>
      <c r="W110">
        <f>'lap_8 (2)'!AY36</f>
        <v>6.2816357743709257E-3</v>
      </c>
      <c r="X110">
        <f>'lap_8 (2)'!AZ36</f>
        <v>1.1780343031936201E-2</v>
      </c>
      <c r="Y110">
        <f>'lap_8 (2)'!BA36</f>
        <v>1.8954153162667055E-2</v>
      </c>
      <c r="Z110">
        <f>'lap_8 (2)'!BB36</f>
        <v>5.5169148974909873E-3</v>
      </c>
      <c r="AA110">
        <f>'lap_8 (2)'!BC36</f>
        <v>4.6338443610939153E-2</v>
      </c>
      <c r="AB110">
        <f>'lap_8 (2)'!BD36</f>
        <v>4.8414114562470412E-2</v>
      </c>
      <c r="AC110">
        <f>'lap_8 (2)'!BE36</f>
        <v>1.744291904883289E-2</v>
      </c>
      <c r="AD110">
        <f>'lap_8 (2)'!BF36</f>
        <v>1.820763992571283E-5</v>
      </c>
      <c r="AE110">
        <f>'lap_8 (2)'!BG36</f>
        <v>9.759295000182076E-3</v>
      </c>
      <c r="AF110">
        <f>'lap_8 (2)'!BH36</f>
        <v>5.8992753359309565E-3</v>
      </c>
      <c r="AG110">
        <f>'lap_8 (2)'!BI36</f>
        <v>1.2727140308073268E-2</v>
      </c>
      <c r="AH110">
        <f>'lap_8 (2)'!BJ36</f>
        <v>7.5015476493936854E-3</v>
      </c>
    </row>
    <row r="111" spans="1:34" x14ac:dyDescent="0.3">
      <c r="A111">
        <f>'lap_8 (2)'!AC37</f>
        <v>9</v>
      </c>
      <c r="B111" t="str">
        <f>'lap_8 (2)'!AD37</f>
        <v>2016</v>
      </c>
      <c r="C111">
        <f>'lap_8 (2)'!AE37</f>
        <v>2.7223616719415037E-3</v>
      </c>
      <c r="D111">
        <f>'lap_8 (2)'!AF37</f>
        <v>1.3205282112845138E-2</v>
      </c>
      <c r="E111">
        <f>'lap_8 (2)'!AG37</f>
        <v>2.7283640729018879E-5</v>
      </c>
      <c r="F111">
        <f>'lap_8 (2)'!AH37</f>
        <v>0.73540325220997493</v>
      </c>
      <c r="G111">
        <f>'lap_8 (2)'!AI37</f>
        <v>2.8775146422205244E-2</v>
      </c>
      <c r="H111">
        <f>'lap_8 (2)'!AJ37</f>
        <v>5.8623449379751898E-2</v>
      </c>
      <c r="I111">
        <f>'lap_8 (2)'!AK37</f>
        <v>0.25111862926988976</v>
      </c>
      <c r="J111">
        <f>'lap_8 (2)'!AL37</f>
        <v>0.15442540652624687</v>
      </c>
      <c r="K111">
        <f>'lap_8 (2)'!AM37</f>
        <v>6.1115355233002291E-3</v>
      </c>
      <c r="L111">
        <f>'lap_8 (2)'!AN37</f>
        <v>3.3649823565789954E-3</v>
      </c>
      <c r="M111">
        <f>'lap_8 (2)'!AO37</f>
        <v>1.8007202881152461E-3</v>
      </c>
      <c r="N111">
        <f>'lap_8 (2)'!AP37</f>
        <v>3.0921459492888067E-4</v>
      </c>
      <c r="O111">
        <f>'lap_8 (2)'!AQ37</f>
        <v>1.0676998071956056E-2</v>
      </c>
      <c r="P111">
        <f>'lap_8 (2)'!AR37</f>
        <v>7.2756375277383678E-5</v>
      </c>
      <c r="Q111">
        <f>'lap_8 (2)'!AS37</f>
        <v>9.3310051293244572E-3</v>
      </c>
      <c r="R111">
        <f>'lap_8 (2)'!AT37</f>
        <v>7.6394194041252863E-4</v>
      </c>
      <c r="S111">
        <f>'lap_8 (2)'!AU37</f>
        <v>5.0929462694168572E-4</v>
      </c>
      <c r="T111">
        <f>'lap_8 (2)'!AV37</f>
        <v>1.1058969042162319E-2</v>
      </c>
      <c r="U111">
        <f>'lap_8 (2)'!AW37</f>
        <v>0.2144130379424497</v>
      </c>
      <c r="V111">
        <f>'lap_8 (2)'!AX37</f>
        <v>3.6050783949943613E-2</v>
      </c>
      <c r="W111">
        <f>'lap_8 (2)'!AY37</f>
        <v>5.9114554912874243E-3</v>
      </c>
      <c r="X111">
        <f>'lap_8 (2)'!AZ37</f>
        <v>1.1404561824729893E-2</v>
      </c>
      <c r="Y111">
        <f>'lap_8 (2)'!BA37</f>
        <v>1.9098548510313215E-2</v>
      </c>
      <c r="Z111">
        <f>'lap_8 (2)'!BB37</f>
        <v>5.4749172396231218E-3</v>
      </c>
      <c r="AA111">
        <f>'lap_8 (2)'!BC37</f>
        <v>4.5727381861835642E-2</v>
      </c>
      <c r="AB111">
        <f>'lap_8 (2)'!BD37</f>
        <v>4.8601258685292296E-2</v>
      </c>
      <c r="AC111">
        <f>'lap_8 (2)'!BE37</f>
        <v>1.6624831750882172E-2</v>
      </c>
      <c r="AD111">
        <f>'lap_8 (2)'!BF37</f>
        <v>1.818909381934592E-5</v>
      </c>
      <c r="AE111">
        <f>'lap_8 (2)'!BG37</f>
        <v>9.7129760995307221E-3</v>
      </c>
      <c r="AF111">
        <f>'lap_8 (2)'!BH37</f>
        <v>5.9660227727454619E-3</v>
      </c>
      <c r="AG111">
        <f>'lap_8 (2)'!BI37</f>
        <v>1.2677798392084107E-2</v>
      </c>
      <c r="AH111">
        <f>'lap_8 (2)'!BJ37</f>
        <v>7.748553967041362E-3</v>
      </c>
    </row>
    <row r="112" spans="1:34" x14ac:dyDescent="0.3">
      <c r="A112">
        <f>'lap_8 (2)'!AC38</f>
        <v>9</v>
      </c>
      <c r="B112" t="str">
        <f>'lap_8 (2)'!AD38</f>
        <v>2017</v>
      </c>
      <c r="C112">
        <f>'lap_8 (2)'!AE38</f>
        <v>2.7611037818821458E-3</v>
      </c>
      <c r="D112">
        <f>'lap_8 (2)'!AF38</f>
        <v>1.1158751099384344E-2</v>
      </c>
      <c r="E112">
        <f>'lap_8 (2)'!AG38</f>
        <v>2.3270301964233362E-5</v>
      </c>
      <c r="F112">
        <f>'lap_8 (2)'!AH38</f>
        <v>0.74481457050718269</v>
      </c>
      <c r="G112">
        <f>'lap_8 (2)'!AI38</f>
        <v>2.940853122251539E-2</v>
      </c>
      <c r="H112">
        <f>'lap_8 (2)'!AJ38</f>
        <v>6.0044708296687191E-2</v>
      </c>
      <c r="I112">
        <f>'lap_8 (2)'!AK38</f>
        <v>0.25938141307534446</v>
      </c>
      <c r="J112">
        <f>'lap_8 (2)'!AL38</f>
        <v>0.16166446789797714</v>
      </c>
      <c r="K112">
        <f>'lap_8 (2)'!AM38</f>
        <v>6.4313984168865431E-3</v>
      </c>
      <c r="L112">
        <f>'lap_8 (2)'!AN38</f>
        <v>3.8295221342714747E-3</v>
      </c>
      <c r="M112">
        <f>'lap_8 (2)'!AO38</f>
        <v>1.7590149516270889E-3</v>
      </c>
      <c r="N112">
        <f>'lap_8 (2)'!AP38</f>
        <v>2.7484608619173266E-4</v>
      </c>
      <c r="O112">
        <f>'lap_8 (2)'!AQ38</f>
        <v>1.0664028144239225E-2</v>
      </c>
      <c r="P112">
        <f>'lap_8 (2)'!AR38</f>
        <v>7.32922896511287E-5</v>
      </c>
      <c r="Q112">
        <f>'lap_8 (2)'!AS38</f>
        <v>9.4913515098211665E-3</v>
      </c>
      <c r="R112">
        <f>'lap_8 (2)'!AT38</f>
        <v>5.4969217238346531E-4</v>
      </c>
      <c r="S112">
        <f>'lap_8 (2)'!AU38</f>
        <v>5.4969217238346531E-4</v>
      </c>
      <c r="T112">
        <f>'lap_8 (2)'!AV38</f>
        <v>1.154353562005277E-2</v>
      </c>
      <c r="U112">
        <f>'lap_8 (2)'!AW38</f>
        <v>0.22227719143946056</v>
      </c>
      <c r="V112">
        <f>'lap_8 (2)'!AX38</f>
        <v>3.6133098798006448E-2</v>
      </c>
      <c r="W112">
        <f>'lap_8 (2)'!AY38</f>
        <v>5.9549985341542074E-3</v>
      </c>
      <c r="X112">
        <f>'lap_8 (2)'!AZ38</f>
        <v>1.196496628554676E-2</v>
      </c>
      <c r="Y112">
        <f>'lap_8 (2)'!BA38</f>
        <v>2.079668718850777E-2</v>
      </c>
      <c r="Z112">
        <f>'lap_8 (2)'!BB38</f>
        <v>5.368660216945177E-3</v>
      </c>
      <c r="AA112">
        <f>'lap_8 (2)'!BC38</f>
        <v>4.7200234535326881E-2</v>
      </c>
      <c r="AB112">
        <f>'lap_8 (2)'!BD38</f>
        <v>5.1066402814423921E-2</v>
      </c>
      <c r="AC112">
        <f>'lap_8 (2)'!BE38</f>
        <v>1.6509088243916739E-2</v>
      </c>
      <c r="AD112">
        <f>'lap_8 (2)'!BF38</f>
        <v>1.8323072412782175E-5</v>
      </c>
      <c r="AE112">
        <f>'lap_8 (2)'!BG38</f>
        <v>1.002272060979185E-2</v>
      </c>
      <c r="AF112">
        <f>'lap_8 (2)'!BH38</f>
        <v>6.8711521547933155E-3</v>
      </c>
      <c r="AG112">
        <f>'lap_8 (2)'!BI38</f>
        <v>1.2954412195836998E-2</v>
      </c>
      <c r="AH112">
        <f>'lap_8 (2)'!BJ38</f>
        <v>8.0071826443858102E-3</v>
      </c>
    </row>
    <row r="113" spans="1:34" x14ac:dyDescent="0.3">
      <c r="A113">
        <f>'lap_8 (2)'!AC39</f>
        <v>9</v>
      </c>
      <c r="B113" t="str">
        <f>'lap_8 (2)'!AD39</f>
        <v>2018</v>
      </c>
      <c r="C113">
        <f>'lap_8 (2)'!AE39</f>
        <v>2.7987513771575464E-3</v>
      </c>
      <c r="D113">
        <f>'lap_8 (2)'!AF39</f>
        <v>8.5200146896804996E-3</v>
      </c>
      <c r="E113">
        <f>'lap_8 (2)'!AG39</f>
        <v>1.7811237605582077E-5</v>
      </c>
      <c r="F113">
        <f>'lap_8 (2)'!AH39</f>
        <v>0.75460888725670217</v>
      </c>
      <c r="G113">
        <f>'lap_8 (2)'!AI39</f>
        <v>2.8901946382666178E-2</v>
      </c>
      <c r="H113">
        <f>'lap_8 (2)'!AJ39</f>
        <v>6.0374586852735952E-2</v>
      </c>
      <c r="I113">
        <f>'lap_8 (2)'!AK39</f>
        <v>0.27065736320235034</v>
      </c>
      <c r="J113">
        <f>'lap_8 (2)'!AL39</f>
        <v>0.16966580976863754</v>
      </c>
      <c r="K113">
        <f>'lap_8 (2)'!AM39</f>
        <v>6.4634594197576205E-3</v>
      </c>
      <c r="L113">
        <f>'lap_8 (2)'!AN39</f>
        <v>3.5622475211164158E-3</v>
      </c>
      <c r="M113">
        <f>'lap_8 (2)'!AO39</f>
        <v>1.7811237605582079E-3</v>
      </c>
      <c r="N113">
        <f>'lap_8 (2)'!AP39</f>
        <v>3.6724201248622841E-4</v>
      </c>
      <c r="O113">
        <f>'lap_8 (2)'!AQ39</f>
        <v>1.1090708777084098E-2</v>
      </c>
      <c r="P113">
        <f>'lap_8 (2)'!AR39</f>
        <v>3.6724201248622845E-5</v>
      </c>
      <c r="Q113">
        <f>'lap_8 (2)'!AS39</f>
        <v>9.6033786265148739E-3</v>
      </c>
      <c r="R113">
        <f>'lap_8 (2)'!AT39</f>
        <v>8.9974293059125968E-4</v>
      </c>
      <c r="S113">
        <f>'lap_8 (2)'!AU39</f>
        <v>5.5086301872934269E-4</v>
      </c>
      <c r="T113">
        <f>'lap_8 (2)'!AV39</f>
        <v>1.2100624311421226E-2</v>
      </c>
      <c r="U113">
        <f>'lap_8 (2)'!AW39</f>
        <v>0.23211531399192067</v>
      </c>
      <c r="V113">
        <f>'lap_8 (2)'!AX39</f>
        <v>3.6375321336760927E-2</v>
      </c>
      <c r="W113">
        <f>'lap_8 (2)'!AY39</f>
        <v>6.188027910392949E-3</v>
      </c>
      <c r="X113">
        <f>'lap_8 (2)'!AZ39</f>
        <v>1.2559676827029012E-2</v>
      </c>
      <c r="Y113">
        <f>'lap_8 (2)'!BA39</f>
        <v>2.2622107969151671E-2</v>
      </c>
      <c r="Z113">
        <f>'lap_8 (2)'!BB39</f>
        <v>5.3066470804260003E-3</v>
      </c>
      <c r="AA113">
        <f>'lap_8 (2)'!BC39</f>
        <v>4.8163789937568861E-2</v>
      </c>
      <c r="AB113">
        <f>'lap_8 (2)'!BD39</f>
        <v>5.4572163055453544E-2</v>
      </c>
      <c r="AC113">
        <f>'lap_8 (2)'!BE39</f>
        <v>1.6709511568123392E-2</v>
      </c>
      <c r="AD113">
        <f>'lap_8 (2)'!BF39</f>
        <v>0</v>
      </c>
      <c r="AE113">
        <f>'lap_8 (2)'!BG39</f>
        <v>1.072346676459787E-2</v>
      </c>
      <c r="AF113">
        <f>'lap_8 (2)'!BH39</f>
        <v>7.6753580609621739E-3</v>
      </c>
      <c r="AG113">
        <f>'lap_8 (2)'!BI39</f>
        <v>1.3385971355123026E-2</v>
      </c>
      <c r="AH113">
        <f>'lap_8 (2)'!BJ39</f>
        <v>8.8872567021667272E-3</v>
      </c>
    </row>
    <row r="114" spans="1:34" x14ac:dyDescent="0.3">
      <c r="A114">
        <f>'lap_8 (2)'!AC40</f>
        <v>9</v>
      </c>
      <c r="B114" t="str">
        <f>'lap_8 (2)'!AD40</f>
        <v>2019</v>
      </c>
      <c r="C114">
        <f>'lap_8 (2)'!AE40</f>
        <v>2.9057736210324767E-3</v>
      </c>
      <c r="D114">
        <f>'lap_8 (2)'!AF40</f>
        <v>7.8798144193239564E-3</v>
      </c>
      <c r="E114">
        <f>'lap_8 (2)'!AG40</f>
        <v>1.6385595404668975E-5</v>
      </c>
      <c r="F114">
        <f>'lap_8 (2)'!AH40</f>
        <v>0.77273731497164744</v>
      </c>
      <c r="G114">
        <f>'lap_8 (2)'!AI40</f>
        <v>2.9254731570807865E-2</v>
      </c>
      <c r="H114">
        <f>'lap_8 (2)'!AJ40</f>
        <v>6.0700346122689444E-2</v>
      </c>
      <c r="I114">
        <f>'lap_8 (2)'!AK40</f>
        <v>0.28459385816334043</v>
      </c>
      <c r="J114">
        <f>'lap_8 (2)'!AL40</f>
        <v>0.19916783268281907</v>
      </c>
      <c r="K114">
        <f>'lap_8 (2)'!AM40</f>
        <v>6.57264894322115E-3</v>
      </c>
      <c r="L114">
        <f>'lap_8 (2)'!AN40</f>
        <v>3.8294425215406143E-3</v>
      </c>
      <c r="M114">
        <f>'lap_8 (2)'!AO40</f>
        <v>1.6753811031740187E-3</v>
      </c>
      <c r="N114">
        <f>'lap_8 (2)'!AP40</f>
        <v>3.8662640842477354E-4</v>
      </c>
      <c r="O114">
        <f>'lap_8 (2)'!AQ40</f>
        <v>1.1267398188379114E-2</v>
      </c>
      <c r="P114">
        <f>'lap_8 (2)'!AR40</f>
        <v>5.5232344060681938E-5</v>
      </c>
      <c r="Q114">
        <f>'lap_8 (2)'!AS40</f>
        <v>9.4631416157301713E-3</v>
      </c>
      <c r="R114">
        <f>'lap_8 (2)'!AT40</f>
        <v>1.2151115693350026E-3</v>
      </c>
      <c r="S114">
        <f>'lap_8 (2)'!AU40</f>
        <v>5.3391265925325875E-4</v>
      </c>
      <c r="T114">
        <f>'lap_8 (2)'!AV40</f>
        <v>1.399219382870609E-2</v>
      </c>
      <c r="U114">
        <f>'lap_8 (2)'!AW40</f>
        <v>0.24383238824655717</v>
      </c>
      <c r="V114">
        <f>'lap_8 (2)'!AX40</f>
        <v>3.643493629869652E-2</v>
      </c>
      <c r="W114">
        <f>'lap_8 (2)'!AY40</f>
        <v>7.0145076957066057E-3</v>
      </c>
      <c r="X114">
        <f>'lap_8 (2)'!AZ40</f>
        <v>1.3605567420281317E-2</v>
      </c>
      <c r="Y114">
        <f>'lap_8 (2)'!BA40</f>
        <v>2.4357463730760733E-2</v>
      </c>
      <c r="Z114">
        <f>'lap_8 (2)'!BB40</f>
        <v>5.0261433095220558E-3</v>
      </c>
      <c r="AA114">
        <f>'lap_8 (2)'!BC40</f>
        <v>4.9525001841078137E-2</v>
      </c>
      <c r="AB114">
        <f>'lap_8 (2)'!BD40</f>
        <v>5.7386405479048531E-2</v>
      </c>
      <c r="AC114">
        <f>'lap_8 (2)'!BE40</f>
        <v>1.7747993224832462E-2</v>
      </c>
      <c r="AD114">
        <f>'lap_8 (2)'!BF40</f>
        <v>0</v>
      </c>
      <c r="AE114">
        <f>'lap_8 (2)'!BG40</f>
        <v>1.1488327564621842E-2</v>
      </c>
      <c r="AF114">
        <f>'lap_8 (2)'!BH40</f>
        <v>8.6714780175270647E-3</v>
      </c>
      <c r="AG114">
        <f>'lap_8 (2)'!BI40</f>
        <v>1.3955372265998968E-2</v>
      </c>
      <c r="AH114">
        <f>'lap_8 (2)'!BJ40</f>
        <v>9.8313572428013838E-3</v>
      </c>
    </row>
    <row r="115" spans="1:34" x14ac:dyDescent="0.3">
      <c r="A115">
        <f>'lap_8 (2)'!AC41</f>
        <v>9</v>
      </c>
      <c r="B115" t="str">
        <f>'lap_8 (2)'!AD41</f>
        <v>2020</v>
      </c>
      <c r="C115">
        <f>'lap_8 (2)'!AE41</f>
        <v>2.972464543258147E-3</v>
      </c>
      <c r="D115">
        <f>'lap_8 (2)'!AF41</f>
        <v>1.9402076686154811E-2</v>
      </c>
      <c r="E115">
        <f>'lap_8 (2)'!AG41</f>
        <v>4.0390254698364102E-5</v>
      </c>
      <c r="F115">
        <f>'lap_8 (2)'!AH41</f>
        <v>0.78235370059571019</v>
      </c>
      <c r="G115">
        <f>'lap_8 (2)'!AI41</f>
        <v>2.9619520112133674E-2</v>
      </c>
      <c r="H115">
        <f>'lap_8 (2)'!AJ41</f>
        <v>6.0290293428745319E-2</v>
      </c>
      <c r="I115">
        <f>'lap_8 (2)'!AK41</f>
        <v>0.28710278305453607</v>
      </c>
      <c r="J115">
        <f>'lap_8 (2)'!AL41</f>
        <v>0.18666199443020232</v>
      </c>
      <c r="K115">
        <f>'lap_8 (2)'!AM41</f>
        <v>6.3075192268678189E-3</v>
      </c>
      <c r="L115">
        <f>'lap_8 (2)'!AN41</f>
        <v>3.7254938123605246E-3</v>
      </c>
      <c r="M115">
        <f>'lap_8 (2)'!AO41</f>
        <v>1.9918481769056269E-3</v>
      </c>
      <c r="N115">
        <f>'lap_8 (2)'!AP41</f>
        <v>3.319746961509378E-4</v>
      </c>
      <c r="O115">
        <f>'lap_8 (2)'!AQ41</f>
        <v>1.1121152321056418E-2</v>
      </c>
      <c r="P115">
        <f>'lap_8 (2)'!AR41</f>
        <v>7.3772154700208411E-5</v>
      </c>
      <c r="Q115">
        <f>'lap_8 (2)'!AS41</f>
        <v>9.1108611054757389E-3</v>
      </c>
      <c r="R115">
        <f>'lap_8 (2)'!AT41</f>
        <v>1.5123291713542723E-3</v>
      </c>
      <c r="S115">
        <f>'lap_8 (2)'!AU41</f>
        <v>4.2418988952619836E-4</v>
      </c>
      <c r="T115">
        <f>'lap_8 (2)'!AV41</f>
        <v>1.5141734752217775E-2</v>
      </c>
      <c r="U115">
        <f>'lap_8 (2)'!AW41</f>
        <v>0.24521864222349274</v>
      </c>
      <c r="V115">
        <f>'lap_8 (2)'!AX41</f>
        <v>3.5226203869349514E-2</v>
      </c>
      <c r="W115">
        <f>'lap_8 (2)'!AY41</f>
        <v>8.4469117131738634E-3</v>
      </c>
      <c r="X115">
        <f>'lap_8 (2)'!AZ41</f>
        <v>1.3463418232788035E-2</v>
      </c>
      <c r="Y115">
        <f>'lap_8 (2)'!BA41</f>
        <v>2.421570978034341E-2</v>
      </c>
      <c r="Z115">
        <f>'lap_8 (2)'!BB41</f>
        <v>4.8689622102137545E-3</v>
      </c>
      <c r="AA115">
        <f>'lap_8 (2)'!BC41</f>
        <v>5.0201951273491821E-2</v>
      </c>
      <c r="AB115">
        <f>'lap_8 (2)'!BD41</f>
        <v>5.7136533815311412E-2</v>
      </c>
      <c r="AC115">
        <f>'lap_8 (2)'!BE41</f>
        <v>1.7963519669500747E-2</v>
      </c>
      <c r="AD115">
        <f>'lap_8 (2)'!BF41</f>
        <v>0</v>
      </c>
      <c r="AE115">
        <f>'lap_8 (2)'!BG41</f>
        <v>1.1397797901182199E-2</v>
      </c>
      <c r="AF115">
        <f>'lap_8 (2)'!BH41</f>
        <v>9.1293041441507898E-3</v>
      </c>
      <c r="AG115">
        <f>'lap_8 (2)'!BI41</f>
        <v>1.3463418232788035E-2</v>
      </c>
      <c r="AH115">
        <f>'lap_8 (2)'!BJ41</f>
        <v>1.0752291547555375E-2</v>
      </c>
    </row>
    <row r="116" spans="1:34" x14ac:dyDescent="0.3">
      <c r="A116">
        <f>'lap_8 (2)'!AC42</f>
        <v>9</v>
      </c>
      <c r="B116" t="str">
        <f>'lap_8 (2)'!AD42</f>
        <v>2021</v>
      </c>
      <c r="C116">
        <f>'lap_8 (2)'!AE42</f>
        <v>3.1174480425326242E-3</v>
      </c>
      <c r="D116">
        <f>'lap_8 (2)'!AF42</f>
        <v>1.438822173476596E-2</v>
      </c>
      <c r="E116">
        <f>'lap_8 (2)'!AG42</f>
        <v>3.0114882700672938E-5</v>
      </c>
      <c r="F116">
        <f>'lap_8 (2)'!AH42</f>
        <v>0.79458675688738523</v>
      </c>
      <c r="G116">
        <f>'lap_8 (2)'!AI42</f>
        <v>3.0969996653901922E-2</v>
      </c>
      <c r="H116">
        <f>'lap_8 (2)'!AJ42</f>
        <v>5.9783618990965536E-2</v>
      </c>
      <c r="I116">
        <f>'lap_8 (2)'!AK42</f>
        <v>0.29533033423801913</v>
      </c>
      <c r="J116">
        <f>'lap_8 (2)'!AL42</f>
        <v>0.16104026471353683</v>
      </c>
      <c r="K116">
        <f>'lap_8 (2)'!AM42</f>
        <v>6.3575863479198424E-3</v>
      </c>
      <c r="L116">
        <f>'lap_8 (2)'!AN42</f>
        <v>3.401866379150091E-3</v>
      </c>
      <c r="M116">
        <f>'lap_8 (2)'!AO42</f>
        <v>2.1006060155407667E-3</v>
      </c>
      <c r="N116">
        <f>'lap_8 (2)'!AP42</f>
        <v>3.3460980778525485E-4</v>
      </c>
      <c r="O116">
        <f>'lap_8 (2)'!AQ42</f>
        <v>1.1915827043908242E-2</v>
      </c>
      <c r="P116">
        <f>'lap_8 (2)'!AR42</f>
        <v>9.2947168829237458E-5</v>
      </c>
      <c r="Q116">
        <f>'lap_8 (2)'!AS42</f>
        <v>9.1645908465628131E-3</v>
      </c>
      <c r="R116">
        <f>'lap_8 (2)'!AT42</f>
        <v>2.2493214856675464E-3</v>
      </c>
      <c r="S116">
        <f>'lap_8 (2)'!AU42</f>
        <v>4.0896754284864482E-4</v>
      </c>
      <c r="T116">
        <f>'lap_8 (2)'!AV42</f>
        <v>1.6860616425623677E-2</v>
      </c>
      <c r="U116">
        <f>'lap_8 (2)'!AW42</f>
        <v>0.24958173774026843</v>
      </c>
      <c r="V116">
        <f>'lap_8 (2)'!AX42</f>
        <v>3.6342343012231847E-2</v>
      </c>
      <c r="W116">
        <f>'lap_8 (2)'!AY42</f>
        <v>1.0614566680298919E-2</v>
      </c>
      <c r="X116">
        <f>'lap_8 (2)'!AZ42</f>
        <v>1.3756180986727144E-2</v>
      </c>
      <c r="Y116">
        <f>'lap_8 (2)'!BA42</f>
        <v>2.5783544633230474E-2</v>
      </c>
      <c r="Z116">
        <f>'lap_8 (2)'!BB42</f>
        <v>4.3685169349741608E-3</v>
      </c>
      <c r="AA116">
        <f>'lap_8 (2)'!BC42</f>
        <v>4.9206231178198313E-2</v>
      </c>
      <c r="AB116">
        <f>'lap_8 (2)'!BD42</f>
        <v>5.7868907313083244E-2</v>
      </c>
      <c r="AC116">
        <f>'lap_8 (2)'!BE42</f>
        <v>1.7697140945086811E-2</v>
      </c>
      <c r="AD116">
        <f>'lap_8 (2)'!BF42</f>
        <v>0</v>
      </c>
      <c r="AE116">
        <f>'lap_8 (2)'!BG42</f>
        <v>1.1172249693274343E-2</v>
      </c>
      <c r="AF116">
        <f>'lap_8 (2)'!BH42</f>
        <v>9.8895787634308667E-3</v>
      </c>
      <c r="AG116">
        <f>'lap_8 (2)'!BI42</f>
        <v>1.3663233817897906E-2</v>
      </c>
      <c r="AH116">
        <f>'lap_8 (2)'!BJ42</f>
        <v>1.104212365691341E-2</v>
      </c>
    </row>
    <row r="117" spans="1:34" x14ac:dyDescent="0.3">
      <c r="A117">
        <f>'lap_8 (2)'!AC43</f>
        <v>9</v>
      </c>
      <c r="B117" t="str">
        <f>'lap_8 (2)'!AD43</f>
        <v>2022</v>
      </c>
      <c r="C117">
        <f>'lap_8 (2)'!AE43</f>
        <v>3.1881043400044974E-3</v>
      </c>
      <c r="D117">
        <f>'lap_8 (2)'!AF43</f>
        <v>1.3023761337231092E-2</v>
      </c>
      <c r="E117">
        <f>'lap_8 (2)'!AG43</f>
        <v>2.735926842065812E-5</v>
      </c>
      <c r="F117">
        <f>'lap_8 (2)'!AH43</f>
        <v>0.83646278389925788</v>
      </c>
      <c r="G117">
        <f>'lap_8 (2)'!AI43</f>
        <v>3.1219548759463308E-2</v>
      </c>
      <c r="H117">
        <f>'lap_8 (2)'!AJ43</f>
        <v>6.0190390525447869E-2</v>
      </c>
      <c r="I117">
        <f>'lap_8 (2)'!AK43</f>
        <v>0.29171351472903079</v>
      </c>
      <c r="J117">
        <f>'lap_8 (2)'!AL43</f>
        <v>0.1585525822651975</v>
      </c>
      <c r="K117">
        <f>'lap_8 (2)'!AM43</f>
        <v>6.5587287309796863E-3</v>
      </c>
      <c r="L117">
        <f>'lap_8 (2)'!AN43</f>
        <v>3.3355820403268119E-3</v>
      </c>
      <c r="M117">
        <f>'lap_8 (2)'!AO43</f>
        <v>2.4360992429353122E-3</v>
      </c>
      <c r="N117">
        <f>'lap_8 (2)'!AP43</f>
        <v>3.560452739674687E-4</v>
      </c>
      <c r="O117">
        <f>'lap_8 (2)'!AQ43</f>
        <v>1.1430927216850311E-2</v>
      </c>
      <c r="P117">
        <f>'lap_8 (2)'!AR43</f>
        <v>1.3117457461959373E-4</v>
      </c>
      <c r="Q117">
        <f>'lap_8 (2)'!AS43</f>
        <v>8.9011318491867171E-3</v>
      </c>
      <c r="R117">
        <f>'lap_8 (2)'!AT43</f>
        <v>1.9863578442395622E-3</v>
      </c>
      <c r="S117">
        <f>'lap_8 (2)'!AU43</f>
        <v>4.1226294880443746E-4</v>
      </c>
      <c r="T117">
        <f>'lap_8 (2)'!AV43</f>
        <v>1.6902780900981934E-2</v>
      </c>
      <c r="U117">
        <f>'lap_8 (2)'!AW43</f>
        <v>0.24658946105989057</v>
      </c>
      <c r="V117">
        <f>'lap_8 (2)'!AX43</f>
        <v>3.5285960572670715E-2</v>
      </c>
      <c r="W117">
        <f>'lap_8 (2)'!AY43</f>
        <v>1.088748969342628E-2</v>
      </c>
      <c r="X117">
        <f>'lap_8 (2)'!AZ43</f>
        <v>1.4372985533318342E-2</v>
      </c>
      <c r="Y117">
        <f>'lap_8 (2)'!BA43</f>
        <v>2.4173600179896559E-2</v>
      </c>
      <c r="Z117">
        <f>'lap_8 (2)'!BB43</f>
        <v>4.0664118132074057E-3</v>
      </c>
      <c r="AA117">
        <f>'lap_8 (2)'!BC43</f>
        <v>4.9359118506858556E-2</v>
      </c>
      <c r="AB117">
        <f>'lap_8 (2)'!BD43</f>
        <v>5.5842890338055617E-2</v>
      </c>
      <c r="AC117">
        <f>'lap_8 (2)'!BE43</f>
        <v>1.7015216250655874E-2</v>
      </c>
      <c r="AD117">
        <f>'lap_8 (2)'!BF43</f>
        <v>0</v>
      </c>
      <c r="AE117">
        <f>'lap_8 (2)'!BG43</f>
        <v>1.0868750468480624E-2</v>
      </c>
      <c r="AF117">
        <f>'lap_8 (2)'!BH43</f>
        <v>1.0606401319241437E-2</v>
      </c>
      <c r="AG117">
        <f>'lap_8 (2)'!BI43</f>
        <v>1.3829548009894312E-2</v>
      </c>
      <c r="AH117">
        <f>'lap_8 (2)'!BJ43</f>
        <v>1.1580841016415561E-2</v>
      </c>
    </row>
    <row r="118" spans="1:34" x14ac:dyDescent="0.3">
      <c r="A118">
        <f>'lap_8 (2)'!AC44</f>
        <v>9</v>
      </c>
      <c r="B118" t="str">
        <f>'lap_8 (2)'!AD44</f>
        <v>2023</v>
      </c>
      <c r="C118">
        <f>'lap_8 (2)'!AE44</f>
        <v>3.2735968543828806E-3</v>
      </c>
      <c r="D118">
        <f>'lap_8 (2)'!AF44</f>
        <v>1.5387814514452069E-2</v>
      </c>
      <c r="E118">
        <f>'lap_8 (2)'!AG44</f>
        <v>3.2703831830469382E-5</v>
      </c>
      <c r="F118">
        <f>'lap_8 (2)'!AH44</f>
        <v>0.85050757103158847</v>
      </c>
      <c r="G118">
        <f>'lap_8 (2)'!AI44</f>
        <v>3.1493979092232366E-2</v>
      </c>
      <c r="H118">
        <f>'lap_8 (2)'!AJ44</f>
        <v>5.7751564301782646E-2</v>
      </c>
      <c r="I118">
        <f>'lap_8 (2)'!AK44</f>
        <v>0.29510954838465753</v>
      </c>
      <c r="J118">
        <f>'lap_8 (2)'!AL44</f>
        <v>0.16094822208359327</v>
      </c>
      <c r="K118">
        <f>'lap_8 (2)'!AM44</f>
        <v>6.5218624170589237E-3</v>
      </c>
      <c r="L118">
        <f>'lap_8 (2)'!AN44</f>
        <v>3.535038469536286E-3</v>
      </c>
      <c r="M118">
        <f>'lap_8 (2)'!AO44</f>
        <v>2.3818975784041284E-3</v>
      </c>
      <c r="N118">
        <f>'lap_8 (2)'!AP44</f>
        <v>4.1588687876897482E-4</v>
      </c>
      <c r="O118">
        <f>'lap_8 (2)'!AQ44</f>
        <v>1.2136335280440084E-2</v>
      </c>
      <c r="P118">
        <f>'lap_8 (2)'!AR44</f>
        <v>1.3232764324467382E-4</v>
      </c>
      <c r="Q118">
        <f>'lap_8 (2)'!AS44</f>
        <v>8.8848560464280992E-3</v>
      </c>
      <c r="R118">
        <f>'lap_8 (2)'!AT44</f>
        <v>2.6843607629633832E-3</v>
      </c>
      <c r="S118">
        <f>'lap_8 (2)'!AU44</f>
        <v>4.3479082780392822E-4</v>
      </c>
      <c r="T118">
        <f>'lap_8 (2)'!AV44</f>
        <v>1.6937938335318248E-2</v>
      </c>
      <c r="U118">
        <f>'lap_8 (2)'!AW44</f>
        <v>0.2486436416567421</v>
      </c>
      <c r="V118">
        <f>'lap_8 (2)'!AX44</f>
        <v>3.5123537306943418E-2</v>
      </c>
      <c r="W118">
        <f>'lap_8 (2)'!AY44</f>
        <v>1.2514414261139152E-2</v>
      </c>
      <c r="X118">
        <f>'lap_8 (2)'!AZ44</f>
        <v>1.4537136807879165E-2</v>
      </c>
      <c r="Y118">
        <f>'lap_8 (2)'!BA44</f>
        <v>2.3232953363957729E-2</v>
      </c>
      <c r="Z118">
        <f>'lap_8 (2)'!BB44</f>
        <v>4.1021569405848878E-3</v>
      </c>
      <c r="AA118">
        <f>'lap_8 (2)'!BC44</f>
        <v>4.8242877937201084E-2</v>
      </c>
      <c r="AB118">
        <f>'lap_8 (2)'!BD44</f>
        <v>5.6031304939601879E-2</v>
      </c>
      <c r="AC118">
        <f>'lap_8 (2)'!BE44</f>
        <v>1.7542864704436757E-2</v>
      </c>
      <c r="AD118">
        <f>'lap_8 (2)'!BF44</f>
        <v>0</v>
      </c>
      <c r="AE118">
        <f>'lap_8 (2)'!BG44</f>
        <v>1.1588120758426435E-2</v>
      </c>
      <c r="AF118">
        <f>'lap_8 (2)'!BH44</f>
        <v>1.1210041777727367E-2</v>
      </c>
      <c r="AG118">
        <f>'lap_8 (2)'!BI44</f>
        <v>1.3724266999376169E-2</v>
      </c>
      <c r="AH118">
        <f>'lap_8 (2)'!BJ44</f>
        <v>1.2797973496663452E-2</v>
      </c>
    </row>
    <row r="119" spans="1:34" x14ac:dyDescent="0.3">
      <c r="A119">
        <f>'lap_9 (2)'!AC32</f>
        <v>10</v>
      </c>
      <c r="B119" t="str">
        <f>'lap_9 (2)'!AD32</f>
        <v>2011</v>
      </c>
      <c r="C119">
        <f>'lap_9 (2)'!AE32</f>
        <v>1.7663712131234291E-3</v>
      </c>
      <c r="D119">
        <f>'lap_9 (2)'!AF32</f>
        <v>2.5122370683952903E-2</v>
      </c>
      <c r="E119">
        <f>'lap_9 (2)'!AG32</f>
        <v>3.8100277814525729E-5</v>
      </c>
      <c r="F119">
        <f>'lap_9 (2)'!AH32</f>
        <v>0.50836089429818754</v>
      </c>
      <c r="G119">
        <f>'lap_9 (2)'!AI32</f>
        <v>3.8999867707368699E-2</v>
      </c>
      <c r="H119">
        <f>'lap_9 (2)'!AJ32</f>
        <v>6.7707368699563439E-2</v>
      </c>
      <c r="I119">
        <f>'lap_9 (2)'!AK32</f>
        <v>0.1835163381399656</v>
      </c>
      <c r="J119">
        <f>'lap_9 (2)'!AL32</f>
        <v>0.11076862018785553</v>
      </c>
      <c r="K119">
        <f>'lap_9 (2)'!AM32</f>
        <v>4.1143008334435776E-3</v>
      </c>
      <c r="L119">
        <f>'lap_9 (2)'!AN32</f>
        <v>2.0637650482868103E-3</v>
      </c>
      <c r="M119">
        <f>'lap_9 (2)'!AO32</f>
        <v>1.2964677867442784E-3</v>
      </c>
      <c r="N119">
        <f>'lap_9 (2)'!AP32</f>
        <v>1.4552189443048022E-4</v>
      </c>
      <c r="O119">
        <f>'lap_9 (2)'!AQ32</f>
        <v>1.1800502711998942E-2</v>
      </c>
      <c r="P119">
        <f>'lap_9 (2)'!AR32</f>
        <v>3.9687789390130968E-5</v>
      </c>
      <c r="Q119">
        <f>'lap_9 (2)'!AS32</f>
        <v>1.128456144992724E-2</v>
      </c>
      <c r="R119">
        <f>'lap_9 (2)'!AT32</f>
        <v>1.7198042069056752E-4</v>
      </c>
      <c r="S119">
        <f>'lap_9 (2)'!AU32</f>
        <v>3.0427305199100409E-4</v>
      </c>
      <c r="T119">
        <f>'lap_9 (2)'!AV32</f>
        <v>1.1985712395819553E-2</v>
      </c>
      <c r="U119">
        <f>'lap_9 (2)'!AW32</f>
        <v>0.14550866516735017</v>
      </c>
      <c r="V119">
        <f>'lap_9 (2)'!AX32</f>
        <v>5.5364466199232701E-2</v>
      </c>
      <c r="W119">
        <f>'lap_9 (2)'!AY32</f>
        <v>6.3500463024209553E-3</v>
      </c>
      <c r="X119">
        <f>'lap_9 (2)'!AZ32</f>
        <v>6.2971292499007809E-3</v>
      </c>
      <c r="Y119">
        <f>'lap_9 (2)'!BA32</f>
        <v>9.2604841910305588E-3</v>
      </c>
      <c r="Z119">
        <f>'lap_9 (2)'!BB32</f>
        <v>5.1064955681968515E-3</v>
      </c>
      <c r="AA119">
        <f>'lap_9 (2)'!BC32</f>
        <v>2.3733298055298321E-2</v>
      </c>
      <c r="AB119">
        <f>'lap_9 (2)'!BD32</f>
        <v>2.2238391321603386E-2</v>
      </c>
      <c r="AC119">
        <f>'lap_9 (2)'!BE32</f>
        <v>1.0556951977774839E-2</v>
      </c>
      <c r="AD119">
        <f>'lap_9 (2)'!BF32</f>
        <v>1.3229263130043656E-5</v>
      </c>
      <c r="AE119">
        <f>'lap_9 (2)'!BG32</f>
        <v>4.8154517793358911E-3</v>
      </c>
      <c r="AF119">
        <f>'lap_9 (2)'!BH32</f>
        <v>2.2886625214975525E-3</v>
      </c>
      <c r="AG119">
        <f>'lap_9 (2)'!BI32</f>
        <v>5.9134806191295146E-3</v>
      </c>
      <c r="AH119">
        <f>'lap_9 (2)'!BJ32</f>
        <v>5.3181637782775499E-3</v>
      </c>
    </row>
    <row r="120" spans="1:34" x14ac:dyDescent="0.3">
      <c r="A120">
        <f>'lap_9 (2)'!AC33</f>
        <v>10</v>
      </c>
      <c r="B120" t="str">
        <f>'lap_9 (2)'!AD33</f>
        <v>2012</v>
      </c>
      <c r="C120">
        <f>'lap_9 (2)'!AE33</f>
        <v>1.7898187222974229E-3</v>
      </c>
      <c r="D120">
        <f>'lap_9 (2)'!AF33</f>
        <v>2.9726358255699765E-2</v>
      </c>
      <c r="E120">
        <f>'lap_9 (2)'!AG33</f>
        <v>4.5253072166042946E-5</v>
      </c>
      <c r="F120">
        <f>'lap_9 (2)'!AH33</f>
        <v>0.51082888765029066</v>
      </c>
      <c r="G120">
        <f>'lap_9 (2)'!AI33</f>
        <v>3.9599755819200042E-2</v>
      </c>
      <c r="H120">
        <f>'lap_9 (2)'!AJ33</f>
        <v>6.9817129813944848E-2</v>
      </c>
      <c r="I120">
        <f>'lap_9 (2)'!AK33</f>
        <v>0.18379913475064363</v>
      </c>
      <c r="J120">
        <f>'lap_9 (2)'!AL33</f>
        <v>0.11154019693712344</v>
      </c>
      <c r="K120">
        <f>'lap_9 (2)'!AM33</f>
        <v>4.3129760862064392E-3</v>
      </c>
      <c r="L120">
        <f>'lap_9 (2)'!AN33</f>
        <v>2.0569578257292249E-3</v>
      </c>
      <c r="M120">
        <f>'lap_9 (2)'!AO33</f>
        <v>1.2607160867372667E-3</v>
      </c>
      <c r="N120">
        <f>'lap_9 (2)'!AP33</f>
        <v>1.3270695649865967E-4</v>
      </c>
      <c r="O120">
        <f>'lap_9 (2)'!AQ33</f>
        <v>1.1585317302332988E-2</v>
      </c>
      <c r="P120">
        <f>'lap_9 (2)'!AR33</f>
        <v>2.6541391299731931E-5</v>
      </c>
      <c r="Q120">
        <f>'lap_9 (2)'!AS33</f>
        <v>1.1094301563287948E-2</v>
      </c>
      <c r="R120">
        <f>'lap_9 (2)'!AT33</f>
        <v>1.5924834779839159E-4</v>
      </c>
      <c r="S120">
        <f>'lap_9 (2)'!AU33</f>
        <v>3.0522599994691721E-4</v>
      </c>
      <c r="T120">
        <f>'lap_9 (2)'!AV33</f>
        <v>1.1306632693685804E-2</v>
      </c>
      <c r="U120">
        <f>'lap_9 (2)'!AW33</f>
        <v>0.14670754040926826</v>
      </c>
      <c r="V120">
        <f>'lap_9 (2)'!AX33</f>
        <v>5.5763463120736788E-2</v>
      </c>
      <c r="W120">
        <f>'lap_9 (2)'!AY33</f>
        <v>6.1708734771876743E-3</v>
      </c>
      <c r="X120">
        <f>'lap_9 (2)'!AZ33</f>
        <v>6.568994346683653E-3</v>
      </c>
      <c r="Y120">
        <f>'lap_9 (2)'!BA33</f>
        <v>9.1302386071077848E-3</v>
      </c>
      <c r="Z120">
        <f>'lap_9 (2)'!BB33</f>
        <v>5.0428643469490669E-3</v>
      </c>
      <c r="AA120">
        <f>'lap_9 (2)'!BC33</f>
        <v>2.4046500517557131E-2</v>
      </c>
      <c r="AB120">
        <f>'lap_9 (2)'!BD33</f>
        <v>2.217533243092603E-2</v>
      </c>
      <c r="AC120">
        <f>'lap_9 (2)'!BE33</f>
        <v>1.0390954693845052E-2</v>
      </c>
      <c r="AD120">
        <f>'lap_9 (2)'!BF33</f>
        <v>1.3270695649865965E-5</v>
      </c>
      <c r="AE120">
        <f>'lap_9 (2)'!BG33</f>
        <v>4.9366987817501392E-3</v>
      </c>
      <c r="AF120">
        <f>'lap_9 (2)'!BH33</f>
        <v>2.2560182604772143E-3</v>
      </c>
      <c r="AG120">
        <f>'lap_9 (2)'!BI33</f>
        <v>6.3035804336863338E-3</v>
      </c>
      <c r="AH120">
        <f>'lap_9 (2)'!BJ33</f>
        <v>5.4542559120949116E-3</v>
      </c>
    </row>
    <row r="121" spans="1:34" x14ac:dyDescent="0.3">
      <c r="A121">
        <f>'lap_9 (2)'!AC34</f>
        <v>10</v>
      </c>
      <c r="B121" t="str">
        <f>'lap_9 (2)'!AD34</f>
        <v>2013</v>
      </c>
      <c r="C121">
        <f>'lap_9 (2)'!AE34</f>
        <v>1.8374333253721837E-3</v>
      </c>
      <c r="D121">
        <f>'lap_9 (2)'!AF34</f>
        <v>2.3963060265902395E-2</v>
      </c>
      <c r="E121">
        <f>'lap_9 (2)'!AG34</f>
        <v>3.648860228750365E-5</v>
      </c>
      <c r="F121">
        <f>'lap_9 (2)'!AH34</f>
        <v>0.51269803359605126</v>
      </c>
      <c r="G121">
        <f>'lap_9 (2)'!AI34</f>
        <v>3.9805747950003981E-2</v>
      </c>
      <c r="H121">
        <f>'lap_9 (2)'!AJ34</f>
        <v>7.1517660483507148E-2</v>
      </c>
      <c r="I121">
        <f>'lap_9 (2)'!AK34</f>
        <v>0.18420773292996842</v>
      </c>
      <c r="J121">
        <f>'lap_9 (2)'!AL34</f>
        <v>0.11265026669851126</v>
      </c>
      <c r="K121">
        <f>'lap_9 (2)'!AM34</f>
        <v>3.9805747950003977E-3</v>
      </c>
      <c r="L121">
        <f>'lap_9 (2)'!AN34</f>
        <v>2.0168245628002018E-3</v>
      </c>
      <c r="M121">
        <f>'lap_9 (2)'!AO34</f>
        <v>1.2339781864501233E-3</v>
      </c>
      <c r="N121">
        <f>'lap_9 (2)'!AP34</f>
        <v>1.1941724385001195E-4</v>
      </c>
      <c r="O121">
        <f>'lap_9 (2)'!AQ34</f>
        <v>1.1052729347451105E-2</v>
      </c>
      <c r="P121">
        <f>'lap_9 (2)'!AR34</f>
        <v>2.6537165300002653E-5</v>
      </c>
      <c r="Q121">
        <f>'lap_9 (2)'!AS34</f>
        <v>1.0588328954701059E-2</v>
      </c>
      <c r="R121">
        <f>'lap_9 (2)'!AT34</f>
        <v>1.459544091500146E-4</v>
      </c>
      <c r="S121">
        <f>'lap_9 (2)'!AU34</f>
        <v>2.919088183000292E-4</v>
      </c>
      <c r="T121">
        <f>'lap_9 (2)'!AV34</f>
        <v>1.0654671867951066E-2</v>
      </c>
      <c r="U121">
        <f>'lap_9 (2)'!AW34</f>
        <v>0.14850197701881485</v>
      </c>
      <c r="V121">
        <f>'lap_9 (2)'!AX34</f>
        <v>5.6484356341055648E-2</v>
      </c>
      <c r="W121">
        <f>'lap_9 (2)'!AY34</f>
        <v>5.9841307751505981E-3</v>
      </c>
      <c r="X121">
        <f>'lap_9 (2)'!AZ34</f>
        <v>6.687365655600669E-3</v>
      </c>
      <c r="Y121">
        <f>'lap_9 (2)'!BA34</f>
        <v>9.3676193509009374E-3</v>
      </c>
      <c r="Z121">
        <f>'lap_9 (2)'!BB34</f>
        <v>4.7103468407504708E-3</v>
      </c>
      <c r="AA121">
        <f>'lap_9 (2)'!BC34</f>
        <v>2.4347849162752434E-2</v>
      </c>
      <c r="AB121">
        <f>'lap_9 (2)'!BD34</f>
        <v>2.1826818459252183E-2</v>
      </c>
      <c r="AC121">
        <f>'lap_9 (2)'!BE34</f>
        <v>1.0681209033251067E-2</v>
      </c>
      <c r="AD121">
        <f>'lap_9 (2)'!BF34</f>
        <v>1.3268582650001326E-5</v>
      </c>
      <c r="AE121">
        <f>'lap_9 (2)'!BG34</f>
        <v>4.9359127458004932E-3</v>
      </c>
      <c r="AF121">
        <f>'lap_9 (2)'!BH34</f>
        <v>2.3485391290502347E-3</v>
      </c>
      <c r="AG121">
        <f>'lap_9 (2)'!BI34</f>
        <v>6.5016054985006502E-3</v>
      </c>
      <c r="AH121">
        <f>'lap_9 (2)'!BJ34</f>
        <v>5.6258790436005627E-3</v>
      </c>
    </row>
    <row r="122" spans="1:34" x14ac:dyDescent="0.3">
      <c r="A122">
        <f>'lap_9 (2)'!AC35</f>
        <v>10</v>
      </c>
      <c r="B122" t="str">
        <f>'lap_9 (2)'!AD35</f>
        <v>2014</v>
      </c>
      <c r="C122">
        <f>'lap_9 (2)'!AE35</f>
        <v>1.8484820350942346E-3</v>
      </c>
      <c r="D122">
        <f>'lap_9 (2)'!AF35</f>
        <v>2.3077841293420161E-2</v>
      </c>
      <c r="E122">
        <f>'lap_9 (2)'!AG35</f>
        <v>3.5147287027335304E-5</v>
      </c>
      <c r="F122">
        <f>'lap_9 (2)'!AH35</f>
        <v>0.51258007613035006</v>
      </c>
      <c r="G122">
        <f>'lap_9 (2)'!AI35</f>
        <v>3.9895486557820603E-2</v>
      </c>
      <c r="H122">
        <f>'lap_9 (2)'!AJ35</f>
        <v>7.2841094473254903E-2</v>
      </c>
      <c r="I122">
        <f>'lap_9 (2)'!AK35</f>
        <v>0.1825669456344417</v>
      </c>
      <c r="J122">
        <f>'lap_9 (2)'!AL35</f>
        <v>0.11278963353979601</v>
      </c>
      <c r="K122">
        <f>'lap_9 (2)'!AM35</f>
        <v>4.0585169171187185E-3</v>
      </c>
      <c r="L122">
        <f>'lap_9 (2)'!AN35</f>
        <v>2.1088372216401183E-3</v>
      </c>
      <c r="M122">
        <f>'lap_9 (2)'!AO35</f>
        <v>1.1804183190312612E-3</v>
      </c>
      <c r="N122">
        <f>'lap_9 (2)'!AP35</f>
        <v>9.284189026088571E-5</v>
      </c>
      <c r="O122">
        <f>'lap_9 (2)'!AQ35</f>
        <v>1.0676817380001856E-2</v>
      </c>
      <c r="P122">
        <f>'lap_9 (2)'!AR35</f>
        <v>2.6526254360253061E-5</v>
      </c>
      <c r="Q122">
        <f>'lap_9 (2)'!AS35</f>
        <v>1.0252397310237808E-2</v>
      </c>
      <c r="R122">
        <f>'lap_9 (2)'!AT35</f>
        <v>1.4589439898139183E-4</v>
      </c>
      <c r="S122">
        <f>'lap_9 (2)'!AU35</f>
        <v>2.5199941642240408E-4</v>
      </c>
      <c r="T122">
        <f>'lap_9 (2)'!AV35</f>
        <v>1.0053450402535909E-2</v>
      </c>
      <c r="U122">
        <f>'lap_9 (2)'!AW35</f>
        <v>0.14820218311073385</v>
      </c>
      <c r="V122">
        <f>'lap_9 (2)'!AX35</f>
        <v>5.5691871029351303E-2</v>
      </c>
      <c r="W122">
        <f>'lap_9 (2)'!AY35</f>
        <v>5.7694603233550404E-3</v>
      </c>
      <c r="X122">
        <f>'lap_9 (2)'!AZ35</f>
        <v>6.7111423531440242E-3</v>
      </c>
      <c r="Y122">
        <f>'lap_9 (2)'!BA35</f>
        <v>9.3239784076289516E-3</v>
      </c>
      <c r="Z122">
        <f>'lap_9 (2)'!BB35</f>
        <v>4.761462657665424E-3</v>
      </c>
      <c r="AA122">
        <f>'lap_9 (2)'!BC35</f>
        <v>2.4072575831929652E-2</v>
      </c>
      <c r="AB122">
        <f>'lap_9 (2)'!BD35</f>
        <v>2.2096369882090801E-2</v>
      </c>
      <c r="AC122">
        <f>'lap_9 (2)'!BE35</f>
        <v>1.0637027998461477E-2</v>
      </c>
      <c r="AD122">
        <f>'lap_9 (2)'!BF35</f>
        <v>1.3263127180126531E-5</v>
      </c>
      <c r="AE122">
        <f>'lap_9 (2)'!BG35</f>
        <v>5.0532514556282078E-3</v>
      </c>
      <c r="AF122">
        <f>'lap_9 (2)'!BH35</f>
        <v>2.3210472565221426E-3</v>
      </c>
      <c r="AG122">
        <f>'lap_9 (2)'!BI35</f>
        <v>6.5387216998023792E-3</v>
      </c>
      <c r="AH122">
        <f>'lap_9 (2)'!BJ35</f>
        <v>5.862302213615926E-3</v>
      </c>
    </row>
    <row r="123" spans="1:34" x14ac:dyDescent="0.3">
      <c r="A123">
        <f>'lap_9 (2)'!AC36</f>
        <v>10</v>
      </c>
      <c r="B123" t="str">
        <f>'lap_9 (2)'!AD36</f>
        <v>2015</v>
      </c>
      <c r="C123">
        <f>'lap_9 (2)'!AE36</f>
        <v>1.8790318281175027E-3</v>
      </c>
      <c r="D123">
        <f>'lap_9 (2)'!AF36</f>
        <v>2.039238684224556E-2</v>
      </c>
      <c r="E123">
        <f>'lap_9 (2)'!AG36</f>
        <v>3.1188356346963798E-5</v>
      </c>
      <c r="F123">
        <f>'lap_9 (2)'!AH36</f>
        <v>0.51646052140534204</v>
      </c>
      <c r="G123">
        <f>'lap_9 (2)'!AI36</f>
        <v>4.2584101935277494E-2</v>
      </c>
      <c r="H123">
        <f>'lap_9 (2)'!AJ36</f>
        <v>7.3932398571200084E-2</v>
      </c>
      <c r="I123">
        <f>'lap_9 (2)'!AK36</f>
        <v>0.17642746707895718</v>
      </c>
      <c r="J123">
        <f>'lap_9 (2)'!AL36</f>
        <v>0.10838620248440582</v>
      </c>
      <c r="K123">
        <f>'lap_9 (2)'!AM36</f>
        <v>4.1051340832755773E-3</v>
      </c>
      <c r="L123">
        <f>'lap_9 (2)'!AN36</f>
        <v>2.0259103268113238E-3</v>
      </c>
      <c r="M123">
        <f>'lap_9 (2)'!AO36</f>
        <v>1.1728954523644506E-3</v>
      </c>
      <c r="N123">
        <f>'lap_9 (2)'!AP36</f>
        <v>1.0662685930585914E-4</v>
      </c>
      <c r="O123">
        <f>'lap_9 (2)'!AQ36</f>
        <v>1.0502745641627126E-2</v>
      </c>
      <c r="P123">
        <f>'lap_9 (2)'!AR36</f>
        <v>2.6656714826464785E-5</v>
      </c>
      <c r="Q123">
        <f>'lap_9 (2)'!AS36</f>
        <v>9.9829397025110629E-3</v>
      </c>
      <c r="R123">
        <f>'lap_9 (2)'!AT36</f>
        <v>1.5994028895878872E-4</v>
      </c>
      <c r="S123">
        <f>'lap_9 (2)'!AU36</f>
        <v>3.332089353308098E-4</v>
      </c>
      <c r="T123">
        <f>'lap_9 (2)'!AV36</f>
        <v>9.3565069040891409E-3</v>
      </c>
      <c r="U123">
        <f>'lap_9 (2)'!AW36</f>
        <v>0.14311990190328944</v>
      </c>
      <c r="V123">
        <f>'lap_9 (2)'!AX36</f>
        <v>5.1434131257663808E-2</v>
      </c>
      <c r="W123">
        <f>'lap_9 (2)'!AY36</f>
        <v>5.5979101135576054E-3</v>
      </c>
      <c r="X123">
        <f>'lap_9 (2)'!AZ36</f>
        <v>6.5042384176574077E-3</v>
      </c>
      <c r="Y123">
        <f>'lap_9 (2)'!BA36</f>
        <v>9.1565815428906547E-3</v>
      </c>
      <c r="Z123">
        <f>'lap_9 (2)'!BB36</f>
        <v>4.5049848056725487E-3</v>
      </c>
      <c r="AA123">
        <f>'lap_9 (2)'!BC36</f>
        <v>2.416431199019033E-2</v>
      </c>
      <c r="AB123">
        <f>'lap_9 (2)'!BD36</f>
        <v>2.1671909153915873E-2</v>
      </c>
      <c r="AC123">
        <f>'lap_9 (2)'!BE36</f>
        <v>1.0102894919230153E-2</v>
      </c>
      <c r="AD123">
        <f>'lap_9 (2)'!BF36</f>
        <v>1.3328357413232393E-5</v>
      </c>
      <c r="AE123">
        <f>'lap_9 (2)'!BG36</f>
        <v>5.3313429652929569E-3</v>
      </c>
      <c r="AF123">
        <f>'lap_9 (2)'!BH36</f>
        <v>2.372447619555366E-3</v>
      </c>
      <c r="AG123">
        <f>'lap_9 (2)'!BI36</f>
        <v>6.7574772085088235E-3</v>
      </c>
      <c r="AH123">
        <f>'lap_9 (2)'!BJ36</f>
        <v>5.9844324785413442E-3</v>
      </c>
    </row>
    <row r="124" spans="1:34" x14ac:dyDescent="0.3">
      <c r="A124">
        <f>'lap_9 (2)'!AC37</f>
        <v>10</v>
      </c>
      <c r="B124" t="str">
        <f>'lap_9 (2)'!AD37</f>
        <v>2016</v>
      </c>
      <c r="C124">
        <f>'lap_9 (2)'!AE37</f>
        <v>1.9278451599038294E-3</v>
      </c>
      <c r="D124">
        <f>'lap_9 (2)'!AF37</f>
        <v>1.6238868517548456E-2</v>
      </c>
      <c r="E124">
        <f>'lap_9 (2)'!AG37</f>
        <v>2.4982874642382238E-5</v>
      </c>
      <c r="F124">
        <f>'lap_9 (2)'!AH37</f>
        <v>0.52075861976333426</v>
      </c>
      <c r="G124">
        <f>'lap_9 (2)'!AI37</f>
        <v>4.2981289707324281E-2</v>
      </c>
      <c r="H124">
        <f>'lap_9 (2)'!AJ37</f>
        <v>7.3968113255698381E-2</v>
      </c>
      <c r="I124">
        <f>'lap_9 (2)'!AK37</f>
        <v>0.17395333843736149</v>
      </c>
      <c r="J124">
        <f>'lap_9 (2)'!AL37</f>
        <v>0.11367207962283918</v>
      </c>
      <c r="K124">
        <f>'lap_9 (2)'!AM37</f>
        <v>3.8817477266927243E-3</v>
      </c>
      <c r="L124">
        <f>'lap_9 (2)'!AN37</f>
        <v>1.9475896898631315E-3</v>
      </c>
      <c r="M124">
        <f>'lap_9 (2)'!AO37</f>
        <v>1.2357120790855731E-3</v>
      </c>
      <c r="N124">
        <f>'lap_9 (2)'!AP37</f>
        <v>1.074532242683107E-4</v>
      </c>
      <c r="O124">
        <f>'lap_9 (2)'!AQ37</f>
        <v>9.8991282857181229E-3</v>
      </c>
      <c r="P124">
        <f>'lap_9 (2)'!AR37</f>
        <v>2.6863306067077675E-5</v>
      </c>
      <c r="Q124">
        <f>'lap_9 (2)'!AS37</f>
        <v>9.3484305113430317E-3</v>
      </c>
      <c r="R124">
        <f>'lap_9 (2)'!AT37</f>
        <v>1.477481833689272E-4</v>
      </c>
      <c r="S124">
        <f>'lap_9 (2)'!AU37</f>
        <v>3.7608628493908744E-4</v>
      </c>
      <c r="T124">
        <f>'lap_9 (2)'!AV37</f>
        <v>8.9320492673033262E-3</v>
      </c>
      <c r="U124">
        <f>'lap_9 (2)'!AW37</f>
        <v>0.14216061570697505</v>
      </c>
      <c r="V124">
        <f>'lap_9 (2)'!AX37</f>
        <v>4.8018159594901341E-2</v>
      </c>
      <c r="W124">
        <f>'lap_9 (2)'!AY37</f>
        <v>5.6412942740863116E-3</v>
      </c>
      <c r="X124">
        <f>'lap_9 (2)'!AZ37</f>
        <v>6.4203301500315646E-3</v>
      </c>
      <c r="Y124">
        <f>'lap_9 (2)'!BA37</f>
        <v>9.36186216437657E-3</v>
      </c>
      <c r="Z124">
        <f>'lap_9 (2)'!BB37</f>
        <v>4.2175390525311949E-3</v>
      </c>
      <c r="AA124">
        <f>'lap_9 (2)'!BC37</f>
        <v>2.4754536540812076E-2</v>
      </c>
      <c r="AB124">
        <f>'lap_9 (2)'!BD37</f>
        <v>2.2296544035674472E-2</v>
      </c>
      <c r="AC124">
        <f>'lap_9 (2)'!BE37</f>
        <v>1.0100603081221207E-2</v>
      </c>
      <c r="AD124">
        <f>'lap_9 (2)'!BF37</f>
        <v>1.3431653033538837E-5</v>
      </c>
      <c r="AE124">
        <f>'lap_9 (2)'!BG37</f>
        <v>5.7487474983546226E-3</v>
      </c>
      <c r="AF124">
        <f>'lap_9 (2)'!BH37</f>
        <v>2.3639709339028352E-3</v>
      </c>
      <c r="AG124">
        <f>'lap_9 (2)'!BI37</f>
        <v>6.9710279244066566E-3</v>
      </c>
      <c r="AH124">
        <f>'lap_9 (2)'!BJ37</f>
        <v>6.1248337832937099E-3</v>
      </c>
    </row>
    <row r="125" spans="1:34" x14ac:dyDescent="0.3">
      <c r="A125">
        <f>'lap_9 (2)'!AC38</f>
        <v>10</v>
      </c>
      <c r="B125" t="str">
        <f>'lap_9 (2)'!AD38</f>
        <v>2017</v>
      </c>
      <c r="C125">
        <f>'lap_9 (2)'!AE38</f>
        <v>1.9980766886538177E-3</v>
      </c>
      <c r="D125">
        <f>'lap_9 (2)'!AF38</f>
        <v>1.252861264238599E-2</v>
      </c>
      <c r="E125">
        <f>'lap_9 (2)'!AG38</f>
        <v>1.9504002383822515E-5</v>
      </c>
      <c r="F125">
        <f>'lap_9 (2)'!AH38</f>
        <v>0.52593084205821405</v>
      </c>
      <c r="G125">
        <f>'lap_9 (2)'!AI38</f>
        <v>4.1500182850022348E-2</v>
      </c>
      <c r="H125">
        <f>'lap_9 (2)'!AJ38</f>
        <v>7.4074575720225924E-2</v>
      </c>
      <c r="I125">
        <f>'lap_9 (2)'!AK38</f>
        <v>0.17634868822039523</v>
      </c>
      <c r="J125">
        <f>'lap_9 (2)'!AL38</f>
        <v>0.11729490322493262</v>
      </c>
      <c r="K125">
        <f>'lap_9 (2)'!AM38</f>
        <v>4.1310560604624078E-3</v>
      </c>
      <c r="L125">
        <f>'lap_9 (2)'!AN38</f>
        <v>1.9504002383822514E-3</v>
      </c>
      <c r="M125">
        <f>'lap_9 (2)'!AO38</f>
        <v>1.1512779184895234E-3</v>
      </c>
      <c r="N125">
        <f>'lap_9 (2)'!AP38</f>
        <v>1.2190001489889071E-4</v>
      </c>
      <c r="O125">
        <f>'lap_9 (2)'!AQ38</f>
        <v>9.9551678834094073E-3</v>
      </c>
      <c r="P125">
        <f>'lap_9 (2)'!AR38</f>
        <v>1.3544446099876746E-5</v>
      </c>
      <c r="Q125">
        <f>'lap_9 (2)'!AS38</f>
        <v>9.4133900394143388E-3</v>
      </c>
      <c r="R125">
        <f>'lap_9 (2)'!AT38</f>
        <v>1.7607779929839769E-4</v>
      </c>
      <c r="S125">
        <f>'lap_9 (2)'!AU38</f>
        <v>3.5215559859679539E-4</v>
      </c>
      <c r="T125">
        <f>'lap_9 (2)'!AV38</f>
        <v>9.0612344408175435E-3</v>
      </c>
      <c r="U125">
        <f>'lap_9 (2)'!AW38</f>
        <v>0.14428898430198697</v>
      </c>
      <c r="V125">
        <f>'lap_9 (2)'!AX38</f>
        <v>4.6877327951673417E-2</v>
      </c>
      <c r="W125">
        <f>'lap_9 (2)'!AY38</f>
        <v>5.9866451761455214E-3</v>
      </c>
      <c r="X125">
        <f>'lap_9 (2)'!AZ38</f>
        <v>6.7315897116387424E-3</v>
      </c>
      <c r="Y125">
        <f>'lap_9 (2)'!BA38</f>
        <v>9.7384567458113809E-3</v>
      </c>
      <c r="Z125">
        <f>'lap_9 (2)'!BB38</f>
        <v>4.1852338448619139E-3</v>
      </c>
      <c r="AA125">
        <f>'lap_9 (2)'!BC38</f>
        <v>2.5436469775568529E-2</v>
      </c>
      <c r="AB125">
        <f>'lap_9 (2)'!BD38</f>
        <v>2.2903658354891578E-2</v>
      </c>
      <c r="AC125">
        <f>'lap_9 (2)'!BE38</f>
        <v>1.0483401281304601E-2</v>
      </c>
      <c r="AD125">
        <f>'lap_9 (2)'!BF38</f>
        <v>0</v>
      </c>
      <c r="AE125">
        <f>'lap_9 (2)'!BG38</f>
        <v>5.9189229456461379E-3</v>
      </c>
      <c r="AF125">
        <f>'lap_9 (2)'!BH38</f>
        <v>2.4650891901775679E-3</v>
      </c>
      <c r="AG125">
        <f>'lap_9 (2)'!BI38</f>
        <v>7.205645325134429E-3</v>
      </c>
      <c r="AH125">
        <f>'lap_9 (2)'!BJ38</f>
        <v>6.298167436442687E-3</v>
      </c>
    </row>
    <row r="126" spans="1:34" x14ac:dyDescent="0.3">
      <c r="A126">
        <f>'lap_9 (2)'!AC39</f>
        <v>10</v>
      </c>
      <c r="B126" t="str">
        <f>'lap_9 (2)'!AD39</f>
        <v>2018</v>
      </c>
      <c r="C126">
        <f>'lap_9 (2)'!AE39</f>
        <v>2.1121428669400744E-3</v>
      </c>
      <c r="D126">
        <f>'lap_9 (2)'!AF39</f>
        <v>9.9167432482477683E-3</v>
      </c>
      <c r="E126">
        <f>'lap_9 (2)'!AG39</f>
        <v>1.5499197607911447E-5</v>
      </c>
      <c r="F126">
        <f>'lap_9 (2)'!AH39</f>
        <v>0.53310381719176481</v>
      </c>
      <c r="G126">
        <f>'lap_9 (2)'!AI39</f>
        <v>4.2917689659429138E-2</v>
      </c>
      <c r="H126">
        <f>'lap_9 (2)'!AJ39</f>
        <v>7.4725335015842095E-2</v>
      </c>
      <c r="I126">
        <f>'lap_9 (2)'!AK39</f>
        <v>0.1792420480886609</v>
      </c>
      <c r="J126">
        <f>'lap_9 (2)'!AL39</f>
        <v>0.11956327924616292</v>
      </c>
      <c r="K126">
        <f>'lap_9 (2)'!AM39</f>
        <v>4.2245600559617045E-3</v>
      </c>
      <c r="L126">
        <f>'lap_9 (2)'!AN39</f>
        <v>2.0848478198252566E-3</v>
      </c>
      <c r="M126">
        <f>'lap_9 (2)'!AO39</f>
        <v>1.0698561180682239E-3</v>
      </c>
      <c r="N126">
        <f>'lap_9 (2)'!AP39</f>
        <v>1.3716104077797741E-4</v>
      </c>
      <c r="O126">
        <f>'lap_9 (2)'!AQ39</f>
        <v>9.8618788319365762E-3</v>
      </c>
      <c r="P126">
        <f>'lap_9 (2)'!AR39</f>
        <v>1.3716104077797742E-5</v>
      </c>
      <c r="Q126">
        <f>'lap_9 (2)'!AS39</f>
        <v>9.3818151892136551E-3</v>
      </c>
      <c r="R126">
        <f>'lap_9 (2)'!AT39</f>
        <v>2.0574156116696615E-4</v>
      </c>
      <c r="S126">
        <f>'lap_9 (2)'!AU39</f>
        <v>2.6060597747815708E-4</v>
      </c>
      <c r="T126">
        <f>'lap_9 (2)'!AV39</f>
        <v>9.8070144156253859E-3</v>
      </c>
      <c r="U126">
        <f>'lap_9 (2)'!AW39</f>
        <v>0.14668001700796907</v>
      </c>
      <c r="V126">
        <f>'lap_9 (2)'!AX39</f>
        <v>4.6771914905290299E-2</v>
      </c>
      <c r="W126">
        <f>'lap_9 (2)'!AY39</f>
        <v>6.2408273553979723E-3</v>
      </c>
      <c r="X126">
        <f>'lap_9 (2)'!AZ39</f>
        <v>6.4328528124871411E-3</v>
      </c>
      <c r="Y126">
        <f>'lap_9 (2)'!BA39</f>
        <v>9.9578915604811614E-3</v>
      </c>
      <c r="Z126">
        <f>'lap_9 (2)'!BB39</f>
        <v>4.0325345988725366E-3</v>
      </c>
      <c r="AA126">
        <f>'lap_9 (2)'!BC39</f>
        <v>2.5347360335770227E-2</v>
      </c>
      <c r="AB126">
        <f>'lap_9 (2)'!BD39</f>
        <v>2.3770008366823487E-2</v>
      </c>
      <c r="AC126">
        <f>'lap_9 (2)'!BE39</f>
        <v>1.1425514696805519E-2</v>
      </c>
      <c r="AD126">
        <f>'lap_9 (2)'!BF39</f>
        <v>0</v>
      </c>
      <c r="AE126">
        <f>'lap_9 (2)'!BG39</f>
        <v>6.2133951472423772E-3</v>
      </c>
      <c r="AF126">
        <f>'lap_9 (2)'!BH39</f>
        <v>2.6746402951705597E-3</v>
      </c>
      <c r="AG126">
        <f>'lap_9 (2)'!BI39</f>
        <v>7.1049419122992301E-3</v>
      </c>
      <c r="AH126">
        <f>'lap_9 (2)'!BJ39</f>
        <v>6.5562977491873207E-3</v>
      </c>
    </row>
    <row r="127" spans="1:34" x14ac:dyDescent="0.3">
      <c r="A127">
        <f>'lap_9 (2)'!AC40</f>
        <v>10</v>
      </c>
      <c r="B127" t="str">
        <f>'lap_9 (2)'!AD40</f>
        <v>2019</v>
      </c>
      <c r="C127">
        <f>'lap_9 (2)'!AE40</f>
        <v>2.1826530895369166E-3</v>
      </c>
      <c r="D127">
        <f>'lap_9 (2)'!AF40</f>
        <v>8.9620154823673043E-3</v>
      </c>
      <c r="E127">
        <f>'lap_9 (2)'!AG40</f>
        <v>1.4289281651452513E-5</v>
      </c>
      <c r="F127">
        <f>'lap_9 (2)'!AH40</f>
        <v>0.54813961876751482</v>
      </c>
      <c r="G127">
        <f>'lap_9 (2)'!AI40</f>
        <v>4.3325656890763301E-2</v>
      </c>
      <c r="H127">
        <f>'lap_9 (2)'!AJ40</f>
        <v>7.5192142282400593E-2</v>
      </c>
      <c r="I127">
        <f>'lap_9 (2)'!AK40</f>
        <v>0.18392941372325963</v>
      </c>
      <c r="J127">
        <f>'lap_9 (2)'!AL40</f>
        <v>0.13522099830748313</v>
      </c>
      <c r="K127">
        <f>'lap_9 (2)'!AM40</f>
        <v>4.3006575844177462E-3</v>
      </c>
      <c r="L127">
        <f>'lap_9 (2)'!AN40</f>
        <v>2.3445520379567716E-3</v>
      </c>
      <c r="M127">
        <f>'lap_9 (2)'!AO40</f>
        <v>1.0959740295774258E-3</v>
      </c>
      <c r="N127">
        <f>'lap_9 (2)'!AP40</f>
        <v>1.3873088981992732E-4</v>
      </c>
      <c r="O127">
        <f>'lap_9 (2)'!AQ40</f>
        <v>9.7389084653588965E-3</v>
      </c>
      <c r="P127">
        <f>'lap_9 (2)'!AR40</f>
        <v>2.7746177963985462E-5</v>
      </c>
      <c r="Q127">
        <f>'lap_9 (2)'!AS40</f>
        <v>9.2533503509891514E-3</v>
      </c>
      <c r="R127">
        <f>'lap_9 (2)'!AT40</f>
        <v>1.9422324574789823E-4</v>
      </c>
      <c r="S127">
        <f>'lap_9 (2)'!AU40</f>
        <v>2.6358869065786189E-4</v>
      </c>
      <c r="T127">
        <f>'lap_9 (2)'!AV40</f>
        <v>1.0723897783080381E-2</v>
      </c>
      <c r="U127">
        <f>'lap_9 (2)'!AW40</f>
        <v>0.15067561943342306</v>
      </c>
      <c r="V127">
        <f>'lap_9 (2)'!AX40</f>
        <v>4.6155767043089817E-2</v>
      </c>
      <c r="W127">
        <f>'lap_9 (2)'!AY40</f>
        <v>6.5758441774645543E-3</v>
      </c>
      <c r="X127">
        <f>'lap_9 (2)'!AZ40</f>
        <v>6.7839405121944453E-3</v>
      </c>
      <c r="Y127">
        <f>'lap_9 (2)'!BA40</f>
        <v>1.0696151605116395E-2</v>
      </c>
      <c r="Z127">
        <f>'lap_9 (2)'!BB40</f>
        <v>3.6624954912460807E-3</v>
      </c>
      <c r="AA127">
        <f>'lap_9 (2)'!BC40</f>
        <v>2.6275630531894231E-2</v>
      </c>
      <c r="AB127">
        <f>'lap_9 (2)'!BD40</f>
        <v>2.4624732943037096E-2</v>
      </c>
      <c r="AC127">
        <f>'lap_9 (2)'!BE40</f>
        <v>1.158402929996393E-2</v>
      </c>
      <c r="AD127">
        <f>'lap_9 (2)'!BF40</f>
        <v>1.3873088981992731E-5</v>
      </c>
      <c r="AE127">
        <f>'lap_9 (2)'!BG40</f>
        <v>6.4787325545906053E-3</v>
      </c>
      <c r="AF127">
        <f>'lap_9 (2)'!BH40</f>
        <v>3.0382064870564081E-3</v>
      </c>
      <c r="AG127">
        <f>'lap_9 (2)'!BI40</f>
        <v>7.3111178935101693E-3</v>
      </c>
      <c r="AH127">
        <f>'lap_9 (2)'!BJ40</f>
        <v>7.1862600926722343E-3</v>
      </c>
    </row>
    <row r="128" spans="1:34" x14ac:dyDescent="0.3">
      <c r="A128">
        <f>'lap_9 (2)'!AC41</f>
        <v>10</v>
      </c>
      <c r="B128" t="str">
        <f>'lap_9 (2)'!AD41</f>
        <v>2020</v>
      </c>
      <c r="C128">
        <f>'lap_9 (2)'!AE41</f>
        <v>2.2898706136328362E-3</v>
      </c>
      <c r="D128">
        <f>'lap_9 (2)'!AF41</f>
        <v>1.6832926502335165E-2</v>
      </c>
      <c r="E128">
        <f>'lap_9 (2)'!AG41</f>
        <v>2.7090711554470672E-5</v>
      </c>
      <c r="F128">
        <f>'lap_9 (2)'!AH41</f>
        <v>0.56145499696640466</v>
      </c>
      <c r="G128">
        <f>'lap_9 (2)'!AI41</f>
        <v>4.2879516882310613E-2</v>
      </c>
      <c r="H128">
        <f>'lap_9 (2)'!AJ41</f>
        <v>7.5458919475681854E-2</v>
      </c>
      <c r="I128">
        <f>'lap_9 (2)'!AK41</f>
        <v>0.18895771309243295</v>
      </c>
      <c r="J128">
        <f>'lap_9 (2)'!AL41</f>
        <v>0.13048692732070041</v>
      </c>
      <c r="K128">
        <f>'lap_9 (2)'!AM41</f>
        <v>4.3316918995950507E-3</v>
      </c>
      <c r="L128">
        <f>'lap_9 (2)'!AN41</f>
        <v>2.29988853300975E-3</v>
      </c>
      <c r="M128">
        <f>'lap_9 (2)'!AO41</f>
        <v>1.1993283761093788E-3</v>
      </c>
      <c r="N128">
        <f>'lap_9 (2)'!AP41</f>
        <v>1.552072016141549E-4</v>
      </c>
      <c r="O128">
        <f>'lap_9 (2)'!AQ41</f>
        <v>9.4676392984634483E-3</v>
      </c>
      <c r="P128">
        <f>'lap_9 (2)'!AR41</f>
        <v>1.4109745601286808E-5</v>
      </c>
      <c r="Q128">
        <f>'lap_9 (2)'!AS41</f>
        <v>8.9879079480196973E-3</v>
      </c>
      <c r="R128">
        <f>'lap_9 (2)'!AT41</f>
        <v>1.8342669281672851E-4</v>
      </c>
      <c r="S128">
        <f>'lap_9 (2)'!AU41</f>
        <v>2.8219491202573617E-4</v>
      </c>
      <c r="T128">
        <f>'lap_9 (2)'!AV41</f>
        <v>1.1569991393055184E-2</v>
      </c>
      <c r="U128">
        <f>'lap_9 (2)'!AW41</f>
        <v>0.15515076263174976</v>
      </c>
      <c r="V128">
        <f>'lap_9 (2)'!AX41</f>
        <v>4.5659136765764115E-2</v>
      </c>
      <c r="W128">
        <f>'lap_9 (2)'!AY41</f>
        <v>7.7321405895051714E-3</v>
      </c>
      <c r="X128">
        <f>'lap_9 (2)'!AZ41</f>
        <v>7.083092291845978E-3</v>
      </c>
      <c r="Y128">
        <f>'lap_9 (2)'!BA41</f>
        <v>1.1485332919447462E-2</v>
      </c>
      <c r="Z128">
        <f>'lap_9 (2)'!BB41</f>
        <v>3.2029122514921054E-3</v>
      </c>
      <c r="AA128">
        <f>'lap_9 (2)'!BC41</f>
        <v>2.7048382317666812E-2</v>
      </c>
      <c r="AB128">
        <f>'lap_9 (2)'!BD41</f>
        <v>2.5129456915891805E-2</v>
      </c>
      <c r="AC128">
        <f>'lap_9 (2)'!BE41</f>
        <v>1.2331917655524671E-2</v>
      </c>
      <c r="AD128">
        <f>'lap_9 (2)'!BF41</f>
        <v>1.4109745601286808E-5</v>
      </c>
      <c r="AE128">
        <f>'lap_9 (2)'!BG41</f>
        <v>6.5187024677945057E-3</v>
      </c>
      <c r="AF128">
        <f>'lap_9 (2)'!BH41</f>
        <v>3.3581194531062605E-3</v>
      </c>
      <c r="AG128">
        <f>'lap_9 (2)'!BI41</f>
        <v>7.3370677126691408E-3</v>
      </c>
      <c r="AH128">
        <f>'lap_9 (2)'!BJ41</f>
        <v>7.7039210983025977E-3</v>
      </c>
    </row>
    <row r="129" spans="1:34" x14ac:dyDescent="0.3">
      <c r="A129">
        <f>'lap_9 (2)'!AC42</f>
        <v>10</v>
      </c>
      <c r="B129" t="str">
        <f>'lap_9 (2)'!AD42</f>
        <v>2021</v>
      </c>
      <c r="C129">
        <f>'lap_9 (2)'!AE42</f>
        <v>2.3563883767134058E-3</v>
      </c>
      <c r="D129">
        <f>'lap_9 (2)'!AF42</f>
        <v>1.3392793333619198E-2</v>
      </c>
      <c r="E129">
        <f>'lap_9 (2)'!AG42</f>
        <v>2.1868702028214913E-5</v>
      </c>
      <c r="F129">
        <f>'lap_9 (2)'!AH42</f>
        <v>0.57063019024341433</v>
      </c>
      <c r="G129">
        <f>'lap_9 (2)'!AI42</f>
        <v>4.4051855981018538E-2</v>
      </c>
      <c r="H129">
        <f>'lap_9 (2)'!AJ42</f>
        <v>7.5439875362691713E-2</v>
      </c>
      <c r="I129">
        <f>'lap_9 (2)'!AK42</f>
        <v>0.19534611151608708</v>
      </c>
      <c r="J129">
        <f>'lap_9 (2)'!AL42</f>
        <v>0.11547532267055444</v>
      </c>
      <c r="K129">
        <f>'lap_9 (2)'!AM42</f>
        <v>4.0021154038563239E-3</v>
      </c>
      <c r="L129">
        <f>'lap_9 (2)'!AN42</f>
        <v>2.3298028958163601E-3</v>
      </c>
      <c r="M129">
        <f>'lap_9 (2)'!AO42</f>
        <v>1.1720480825579236E-3</v>
      </c>
      <c r="N129">
        <f>'lap_9 (2)'!AP42</f>
        <v>1.7151923159384246E-4</v>
      </c>
      <c r="O129">
        <f>'lap_9 (2)'!AQ42</f>
        <v>9.8337692780469683E-3</v>
      </c>
      <c r="P129">
        <f>'lap_9 (2)'!AR42</f>
        <v>1.4293269299486872E-5</v>
      </c>
      <c r="Q129">
        <f>'lap_9 (2)'!AS42</f>
        <v>9.3620913911639011E-3</v>
      </c>
      <c r="R129">
        <f>'lap_9 (2)'!AT42</f>
        <v>1.8581250089332933E-4</v>
      </c>
      <c r="S129">
        <f>'lap_9 (2)'!AU42</f>
        <v>2.7157211669025054E-4</v>
      </c>
      <c r="T129">
        <f>'lap_9 (2)'!AV42</f>
        <v>1.2878235638837672E-2</v>
      </c>
      <c r="U129">
        <f>'lap_9 (2)'!AW42</f>
        <v>0.15885539499449708</v>
      </c>
      <c r="V129">
        <f>'lap_9 (2)'!AX42</f>
        <v>4.871146177265126E-2</v>
      </c>
      <c r="W129">
        <f>'lap_9 (2)'!AY42</f>
        <v>9.5336106227577426E-3</v>
      </c>
      <c r="X129">
        <f>'lap_9 (2)'!AZ42</f>
        <v>7.1895144576418967E-3</v>
      </c>
      <c r="Y129">
        <f>'lap_9 (2)'!BA42</f>
        <v>1.156325486328488E-2</v>
      </c>
      <c r="Z129">
        <f>'lap_9 (2)'!BB42</f>
        <v>3.1445192458871116E-3</v>
      </c>
      <c r="AA129">
        <f>'lap_9 (2)'!BC42</f>
        <v>2.4412903963523577E-2</v>
      </c>
      <c r="AB129">
        <f>'lap_9 (2)'!BD42</f>
        <v>2.5713591469776882E-2</v>
      </c>
      <c r="AC129">
        <f>'lap_9 (2)'!BE42</f>
        <v>1.3192687563426382E-2</v>
      </c>
      <c r="AD129">
        <f>'lap_9 (2)'!BF42</f>
        <v>1.4293269299486872E-5</v>
      </c>
      <c r="AE129">
        <f>'lap_9 (2)'!BG42</f>
        <v>6.6320769549619088E-3</v>
      </c>
      <c r="AF129">
        <f>'lap_9 (2)'!BH42</f>
        <v>3.4732644397753097E-3</v>
      </c>
      <c r="AG129">
        <f>'lap_9 (2)'!BI42</f>
        <v>7.1323413804439493E-3</v>
      </c>
      <c r="AH129">
        <f>'lap_9 (2)'!BJ42</f>
        <v>7.961350999814187E-3</v>
      </c>
    </row>
    <row r="130" spans="1:34" x14ac:dyDescent="0.3">
      <c r="A130">
        <f>'lap_9 (2)'!AC43</f>
        <v>10</v>
      </c>
      <c r="B130" t="str">
        <f>'lap_9 (2)'!AD43</f>
        <v>2022</v>
      </c>
      <c r="C130">
        <f>'lap_9 (2)'!AE43</f>
        <v>2.4245147636511224E-3</v>
      </c>
      <c r="D130">
        <f>'lap_9 (2)'!AF43</f>
        <v>1.4321538840651137E-2</v>
      </c>
      <c r="E130">
        <f>'lap_9 (2)'!AG43</f>
        <v>2.3627639990143067E-5</v>
      </c>
      <c r="F130">
        <f>'lap_9 (2)'!AH43</f>
        <v>0.5937350515314479</v>
      </c>
      <c r="G130">
        <f>'lap_9 (2)'!AI43</f>
        <v>4.5196921159058955E-2</v>
      </c>
      <c r="H130">
        <f>'lap_9 (2)'!AJ43</f>
        <v>7.4738718889066053E-2</v>
      </c>
      <c r="I130">
        <f>'lap_9 (2)'!AK43</f>
        <v>0.19892153594155421</v>
      </c>
      <c r="J130">
        <f>'lap_9 (2)'!AL43</f>
        <v>0.11712351602475829</v>
      </c>
      <c r="K130">
        <f>'lap_9 (2)'!AM43</f>
        <v>4.3776363662719059E-3</v>
      </c>
      <c r="L130">
        <f>'lap_9 (2)'!AN43</f>
        <v>2.4207459376404251E-3</v>
      </c>
      <c r="M130">
        <f>'lap_9 (2)'!AO43</f>
        <v>1.2900981344311248E-3</v>
      </c>
      <c r="N130">
        <f>'lap_9 (2)'!AP43</f>
        <v>1.5945033122182441E-4</v>
      </c>
      <c r="O130">
        <f>'lap_9 (2)'!AQ43</f>
        <v>1.0016379897661878E-2</v>
      </c>
      <c r="P130">
        <f>'lap_9 (2)'!AR43</f>
        <v>2.8990969313058982E-5</v>
      </c>
      <c r="Q130">
        <f>'lap_9 (2)'!AS43</f>
        <v>9.4365605114006979E-3</v>
      </c>
      <c r="R130">
        <f>'lap_9 (2)'!AT43</f>
        <v>1.7394581587835389E-4</v>
      </c>
      <c r="S130">
        <f>'lap_9 (2)'!AU43</f>
        <v>3.7688260106976675E-4</v>
      </c>
      <c r="T130">
        <f>'lap_9 (2)'!AV43</f>
        <v>1.394465623958137E-2</v>
      </c>
      <c r="U130">
        <f>'lap_9 (2)'!AW43</f>
        <v>0.16079841129488165</v>
      </c>
      <c r="V130">
        <f>'lap_9 (2)'!AX43</f>
        <v>5.0386304666096511E-2</v>
      </c>
      <c r="W130">
        <f>'lap_9 (2)'!AY43</f>
        <v>9.842434081783525E-3</v>
      </c>
      <c r="X130">
        <f>'lap_9 (2)'!AZ43</f>
        <v>7.3637062055169813E-3</v>
      </c>
      <c r="Y130">
        <f>'lap_9 (2)'!BA43</f>
        <v>1.1161523185527707E-2</v>
      </c>
      <c r="Z130">
        <f>'lap_9 (2)'!BB43</f>
        <v>2.7541420847406032E-3</v>
      </c>
      <c r="AA130">
        <f>'lap_9 (2)'!BC43</f>
        <v>2.4874251670604607E-2</v>
      </c>
      <c r="AB130">
        <f>'lap_9 (2)'!BD43</f>
        <v>2.5758476234652907E-2</v>
      </c>
      <c r="AC130">
        <f>'lap_9 (2)'!BE43</f>
        <v>1.278501746705901E-2</v>
      </c>
      <c r="AD130">
        <f>'lap_9 (2)'!BF43</f>
        <v>1.4495484656529491E-5</v>
      </c>
      <c r="AE130">
        <f>'lap_9 (2)'!BG43</f>
        <v>6.4794816414686825E-3</v>
      </c>
      <c r="AF130">
        <f>'lap_9 (2)'!BH43</f>
        <v>3.8702944032933742E-3</v>
      </c>
      <c r="AG130">
        <f>'lap_9 (2)'!BI43</f>
        <v>6.9143461811645669E-3</v>
      </c>
      <c r="AH130">
        <f>'lap_9 (2)'!BJ43</f>
        <v>8.581326916665459E-3</v>
      </c>
    </row>
    <row r="131" spans="1:34" x14ac:dyDescent="0.3">
      <c r="A131">
        <f>'lap_9 (2)'!AC44</f>
        <v>10</v>
      </c>
      <c r="B131" t="str">
        <f>'lap_9 (2)'!AD44</f>
        <v>2023</v>
      </c>
      <c r="C131">
        <f>'lap_9 (2)'!AE44</f>
        <v>2.5070360598065085E-3</v>
      </c>
      <c r="D131">
        <f>'lap_9 (2)'!AF44</f>
        <v>1.5933743770155381E-2</v>
      </c>
      <c r="E131">
        <f>'lap_9 (2)'!AG44</f>
        <v>2.6531808853708591E-5</v>
      </c>
      <c r="F131">
        <f>'lap_9 (2)'!AH44</f>
        <v>0.60703605980650832</v>
      </c>
      <c r="G131">
        <f>'lap_9 (2)'!AI44</f>
        <v>4.5060099677513926E-2</v>
      </c>
      <c r="H131">
        <f>'lap_9 (2)'!AJ44</f>
        <v>7.2574025212547646E-2</v>
      </c>
      <c r="I131">
        <f>'lap_9 (2)'!AK44</f>
        <v>0.20599530929346233</v>
      </c>
      <c r="J131">
        <f>'lap_9 (2)'!AL44</f>
        <v>0.12207563764291997</v>
      </c>
      <c r="K131">
        <f>'lap_9 (2)'!AM44</f>
        <v>4.6467311638815597E-3</v>
      </c>
      <c r="L131">
        <f>'lap_9 (2)'!AN44</f>
        <v>2.316036352975667E-3</v>
      </c>
      <c r="M131">
        <f>'lap_9 (2)'!AO44</f>
        <v>1.3339196716505423E-3</v>
      </c>
      <c r="N131">
        <f>'lap_9 (2)'!AP44</f>
        <v>1.465845793022574E-4</v>
      </c>
      <c r="O131">
        <f>'lap_9 (2)'!AQ44</f>
        <v>1.0260920551158018E-2</v>
      </c>
      <c r="P131">
        <f>'lap_9 (2)'!AR44</f>
        <v>2.9316915860451482E-5</v>
      </c>
      <c r="Q131">
        <f>'lap_9 (2)'!AS44</f>
        <v>9.6012899442978594E-3</v>
      </c>
      <c r="R131">
        <f>'lap_9 (2)'!AT44</f>
        <v>1.9055995309293463E-4</v>
      </c>
      <c r="S131">
        <f>'lap_9 (2)'!AU44</f>
        <v>4.3975373790677223E-4</v>
      </c>
      <c r="T131">
        <f>'lap_9 (2)'!AV44</f>
        <v>1.4599824098504837E-2</v>
      </c>
      <c r="U131">
        <f>'lap_9 (2)'!AW44</f>
        <v>0.16693051890941074</v>
      </c>
      <c r="V131">
        <f>'lap_9 (2)'!AX44</f>
        <v>5.3327469950161244E-2</v>
      </c>
      <c r="W131">
        <f>'lap_9 (2)'!AY44</f>
        <v>1.1506889475227206E-2</v>
      </c>
      <c r="X131">
        <f>'lap_9 (2)'!AZ44</f>
        <v>7.7250073292289652E-3</v>
      </c>
      <c r="Y131">
        <f>'lap_9 (2)'!BA44</f>
        <v>1.0964526531808854E-2</v>
      </c>
      <c r="Z131">
        <f>'lap_9 (2)'!BB44</f>
        <v>2.8290823805335679E-3</v>
      </c>
      <c r="AA131">
        <f>'lap_9 (2)'!BC44</f>
        <v>2.464086778070947E-2</v>
      </c>
      <c r="AB131">
        <f>'lap_9 (2)'!BD44</f>
        <v>2.5901495162708885E-2</v>
      </c>
      <c r="AC131">
        <f>'lap_9 (2)'!BE44</f>
        <v>1.3192612137203167E-2</v>
      </c>
      <c r="AD131">
        <f>'lap_9 (2)'!BF44</f>
        <v>1.4658457930225741E-5</v>
      </c>
      <c r="AE131">
        <f>'lap_9 (2)'!BG44</f>
        <v>6.610964526531809E-3</v>
      </c>
      <c r="AF131">
        <f>'lap_9 (2)'!BH44</f>
        <v>4.0897097625329816E-3</v>
      </c>
      <c r="AG131">
        <f>'lap_9 (2)'!BI44</f>
        <v>6.9920844327176785E-3</v>
      </c>
      <c r="AH131">
        <f>'lap_9 (2)'!BJ44</f>
        <v>9.3667546174142479E-3</v>
      </c>
    </row>
    <row r="132" spans="1:34" x14ac:dyDescent="0.3">
      <c r="A132">
        <f>'lap_10 (2)'!AC32</f>
        <v>11</v>
      </c>
      <c r="B132" t="str">
        <f>'lap_10 (2)'!AD32</f>
        <v>2011</v>
      </c>
      <c r="C132">
        <f>'lap_10 (2)'!AE32</f>
        <v>1.3483262976395742E-3</v>
      </c>
      <c r="D132">
        <f>'lap_10 (2)'!AF32</f>
        <v>1.8840299661097567E-2</v>
      </c>
      <c r="E132">
        <f>'lap_10 (2)'!AG32</f>
        <v>1.605327308401213E-5</v>
      </c>
      <c r="F132">
        <f>'lap_10 (2)'!AH32</f>
        <v>0.56537249539211609</v>
      </c>
      <c r="G132">
        <f>'lap_10 (2)'!AI32</f>
        <v>3.7212378857244779E-2</v>
      </c>
      <c r="H132">
        <f>'lap_10 (2)'!AJ32</f>
        <v>6.1440929900707535E-2</v>
      </c>
      <c r="I132">
        <f>'lap_10 (2)'!AK32</f>
        <v>0.25663683928889947</v>
      </c>
      <c r="J132">
        <f>'lap_10 (2)'!AL32</f>
        <v>0.13772370533325407</v>
      </c>
      <c r="K132">
        <f>'lap_10 (2)'!AM32</f>
        <v>4.927462988287056E-3</v>
      </c>
      <c r="L132">
        <f>'lap_10 (2)'!AN32</f>
        <v>2.9059397110410847E-3</v>
      </c>
      <c r="M132">
        <f>'lap_10 (2)'!AO32</f>
        <v>1.3377727570010108E-3</v>
      </c>
      <c r="N132">
        <f>'lap_10 (2)'!AP32</f>
        <v>1.3377727570010109E-4</v>
      </c>
      <c r="O132">
        <f>'lap_10 (2)'!AQ32</f>
        <v>1.0954872465663833E-2</v>
      </c>
      <c r="P132">
        <f>'lap_10 (2)'!AR32</f>
        <v>1.4120934657232891E-4</v>
      </c>
      <c r="Q132">
        <f>'lap_10 (2)'!AS32</f>
        <v>1.0248825732802188E-2</v>
      </c>
      <c r="R132">
        <f>'lap_10 (2)'!AT32</f>
        <v>3.6417147273916405E-4</v>
      </c>
      <c r="S132">
        <f>'lap_10 (2)'!AU32</f>
        <v>2.0066591355015161E-4</v>
      </c>
      <c r="T132">
        <f>'lap_10 (2)'!AV32</f>
        <v>1.1675783340269932E-2</v>
      </c>
      <c r="U132">
        <f>'lap_10 (2)'!AW32</f>
        <v>0.21949134906950474</v>
      </c>
      <c r="V132">
        <f>'lap_10 (2)'!AX32</f>
        <v>3.3875379035614481E-2</v>
      </c>
      <c r="W132">
        <f>'lap_10 (2)'!AY32</f>
        <v>5.7301266424876623E-3</v>
      </c>
      <c r="X132">
        <f>'lap_10 (2)'!AZ32</f>
        <v>7.7590819906058622E-3</v>
      </c>
      <c r="Y132">
        <f>'lap_10 (2)'!BA32</f>
        <v>1.9323384267792378E-2</v>
      </c>
      <c r="Z132">
        <f>'lap_10 (2)'!BB32</f>
        <v>6.3023960996492065E-3</v>
      </c>
      <c r="AA132">
        <f>'lap_10 (2)'!BC32</f>
        <v>5.3339972649979188E-2</v>
      </c>
      <c r="AB132">
        <f>'lap_10 (2)'!BD32</f>
        <v>5.6074974730959036E-2</v>
      </c>
      <c r="AC132">
        <f>'lap_10 (2)'!BE32</f>
        <v>1.5436411201617218E-2</v>
      </c>
      <c r="AD132">
        <f>'lap_10 (2)'!BF32</f>
        <v>4.4592425233367028E-5</v>
      </c>
      <c r="AE132">
        <f>'lap_10 (2)'!BG32</f>
        <v>8.5617456448064694E-3</v>
      </c>
      <c r="AF132">
        <f>'lap_10 (2)'!BH32</f>
        <v>6.7037279267495092E-3</v>
      </c>
      <c r="AG132">
        <f>'lap_10 (2)'!BI32</f>
        <v>1.09994648908972E-2</v>
      </c>
      <c r="AH132">
        <f>'lap_10 (2)'!BJ32</f>
        <v>6.1240263987157378E-3</v>
      </c>
    </row>
    <row r="133" spans="1:34" x14ac:dyDescent="0.3">
      <c r="A133">
        <f>'lap_10 (2)'!AC33</f>
        <v>11</v>
      </c>
      <c r="B133" t="str">
        <f>'lap_10 (2)'!AD33</f>
        <v>2012</v>
      </c>
      <c r="C133">
        <f>'lap_10 (2)'!AE33</f>
        <v>1.3119255813953488E-3</v>
      </c>
      <c r="D133">
        <f>'lap_10 (2)'!AF33</f>
        <v>1.8463255813953489E-2</v>
      </c>
      <c r="E133">
        <f>'lap_10 (2)'!AG33</f>
        <v>1.5851162790697675E-5</v>
      </c>
      <c r="F133">
        <f>'lap_10 (2)'!AH33</f>
        <v>0.58345674418604654</v>
      </c>
      <c r="G133">
        <f>'lap_10 (2)'!AI33</f>
        <v>3.7745116279069769E-2</v>
      </c>
      <c r="H133">
        <f>'lap_10 (2)'!AJ33</f>
        <v>6.3761860465116282E-2</v>
      </c>
      <c r="I133">
        <f>'lap_10 (2)'!AK33</f>
        <v>0.25815069767441862</v>
      </c>
      <c r="J133">
        <f>'lap_10 (2)'!AL33</f>
        <v>0.13876093023255814</v>
      </c>
      <c r="K133">
        <f>'lap_10 (2)'!AM33</f>
        <v>5.0009302325581392E-3</v>
      </c>
      <c r="L133">
        <f>'lap_10 (2)'!AN33</f>
        <v>2.6269767441860466E-3</v>
      </c>
      <c r="M133">
        <f>'lap_10 (2)'!AO33</f>
        <v>1.4139534883720931E-3</v>
      </c>
      <c r="N133">
        <f>'lap_10 (2)'!AP33</f>
        <v>1.4883720930232558E-4</v>
      </c>
      <c r="O133">
        <f>'lap_10 (2)'!AQ33</f>
        <v>1.0924651162790698E-2</v>
      </c>
      <c r="P133">
        <f>'lap_10 (2)'!AR33</f>
        <v>1.2651162790697673E-4</v>
      </c>
      <c r="Q133">
        <f>'lap_10 (2)'!AS33</f>
        <v>1.0158139534883721E-2</v>
      </c>
      <c r="R133">
        <f>'lap_10 (2)'!AT33</f>
        <v>3.944186046511628E-4</v>
      </c>
      <c r="S133">
        <f>'lap_10 (2)'!AU33</f>
        <v>2.455813953488372E-4</v>
      </c>
      <c r="T133">
        <f>'lap_10 (2)'!AV33</f>
        <v>1.1609302325581395E-2</v>
      </c>
      <c r="U133">
        <f>'lap_10 (2)'!AW33</f>
        <v>0.22074790697674418</v>
      </c>
      <c r="V133">
        <f>'lap_10 (2)'!AX33</f>
        <v>3.4210232558139535E-2</v>
      </c>
      <c r="W133">
        <f>'lap_10 (2)'!AY33</f>
        <v>5.7153488372093022E-3</v>
      </c>
      <c r="X133">
        <f>'lap_10 (2)'!AZ33</f>
        <v>8.0446511627906975E-3</v>
      </c>
      <c r="Y133">
        <f>'lap_10 (2)'!BA33</f>
        <v>1.9519999999999999E-2</v>
      </c>
      <c r="Z133">
        <f>'lap_10 (2)'!BB33</f>
        <v>6.1916279069767445E-3</v>
      </c>
      <c r="AA133">
        <f>'lap_10 (2)'!BC33</f>
        <v>5.3134883720930233E-2</v>
      </c>
      <c r="AB133">
        <f>'lap_10 (2)'!BD33</f>
        <v>5.6208372093023255E-2</v>
      </c>
      <c r="AC133">
        <f>'lap_10 (2)'!BE33</f>
        <v>1.5270697674418604E-2</v>
      </c>
      <c r="AD133">
        <f>'lap_10 (2)'!BF33</f>
        <v>5.2093023255813952E-5</v>
      </c>
      <c r="AE133">
        <f>'lap_10 (2)'!BG33</f>
        <v>8.7367441860465109E-3</v>
      </c>
      <c r="AF133">
        <f>'lap_10 (2)'!BH33</f>
        <v>6.8762790697674417E-3</v>
      </c>
      <c r="AG133">
        <f>'lap_10 (2)'!BI33</f>
        <v>1.140093023255814E-2</v>
      </c>
      <c r="AH133">
        <f>'lap_10 (2)'!BJ33</f>
        <v>6.1618604651162787E-3</v>
      </c>
    </row>
    <row r="134" spans="1:34" x14ac:dyDescent="0.3">
      <c r="A134">
        <f>'lap_10 (2)'!AC34</f>
        <v>11</v>
      </c>
      <c r="B134" t="str">
        <f>'lap_10 (2)'!AD34</f>
        <v>2013</v>
      </c>
      <c r="C134">
        <f>'lap_10 (2)'!AE34</f>
        <v>1.2823317558115308E-3</v>
      </c>
      <c r="D134">
        <f>'lap_10 (2)'!AF34</f>
        <v>1.3773551209929458E-2</v>
      </c>
      <c r="E134">
        <f>'lap_10 (2)'!AG34</f>
        <v>1.1905824924844481E-5</v>
      </c>
      <c r="F134">
        <f>'lap_10 (2)'!AH34</f>
        <v>0.58403280054766793</v>
      </c>
      <c r="G134">
        <f>'lap_10 (2)'!AI34</f>
        <v>3.8693931005744558E-2</v>
      </c>
      <c r="H134">
        <f>'lap_10 (2)'!AJ34</f>
        <v>6.665773729797303E-2</v>
      </c>
      <c r="I134">
        <f>'lap_10 (2)'!AK34</f>
        <v>0.26556686608923413</v>
      </c>
      <c r="J134">
        <f>'lap_10 (2)'!AL34</f>
        <v>0.14361401315593655</v>
      </c>
      <c r="K134">
        <f>'lap_10 (2)'!AM34</f>
        <v>5.2534452480876266E-3</v>
      </c>
      <c r="L134">
        <f>'lap_10 (2)'!AN34</f>
        <v>2.5374289371074797E-3</v>
      </c>
      <c r="M134">
        <f>'lap_10 (2)'!AO34</f>
        <v>1.4956692561835878E-3</v>
      </c>
      <c r="N134">
        <f>'lap_10 (2)'!AP34</f>
        <v>1.4138167098252821E-4</v>
      </c>
      <c r="O134">
        <f>'lap_10 (2)'!AQ34</f>
        <v>1.0938476649700867E-2</v>
      </c>
      <c r="P134">
        <f>'lap_10 (2)'!AR34</f>
        <v>1.190582492484448E-4</v>
      </c>
      <c r="Q134">
        <f>'lap_10 (2)'!AS34</f>
        <v>1.0142274607851892E-2</v>
      </c>
      <c r="R134">
        <f>'lap_10 (2)'!AT34</f>
        <v>4.0182159121350118E-4</v>
      </c>
      <c r="S134">
        <f>'lap_10 (2)'!AU34</f>
        <v>2.7532220138702863E-4</v>
      </c>
      <c r="T134">
        <f>'lap_10 (2)'!AV34</f>
        <v>1.157097359883323E-2</v>
      </c>
      <c r="U134">
        <f>'lap_10 (2)'!AW34</f>
        <v>0.22779563651516505</v>
      </c>
      <c r="V134">
        <f>'lap_10 (2)'!AX34</f>
        <v>3.5732357055689494E-2</v>
      </c>
      <c r="W134">
        <f>'lap_10 (2)'!AY34</f>
        <v>5.6775902610352114E-3</v>
      </c>
      <c r="X134">
        <f>'lap_10 (2)'!AZ34</f>
        <v>8.1852546358305803E-3</v>
      </c>
      <c r="Y134">
        <f>'lap_10 (2)'!BA34</f>
        <v>2.0105961841831117E-2</v>
      </c>
      <c r="Z134">
        <f>'lap_10 (2)'!BB34</f>
        <v>5.707354823347323E-3</v>
      </c>
      <c r="AA134">
        <f>'lap_10 (2)'!BC34</f>
        <v>5.490073518468911E-2</v>
      </c>
      <c r="AB134">
        <f>'lap_10 (2)'!BD34</f>
        <v>5.7899514837634315E-2</v>
      </c>
      <c r="AC134">
        <f>'lap_10 (2)'!BE34</f>
        <v>1.5685924338482603E-2</v>
      </c>
      <c r="AD134">
        <f>'lap_10 (2)'!BF34</f>
        <v>4.4646843468166797E-5</v>
      </c>
      <c r="AE134">
        <f>'lap_10 (2)'!BG34</f>
        <v>9.1823674732863046E-3</v>
      </c>
      <c r="AF134">
        <f>'lap_10 (2)'!BH34</f>
        <v>7.2699943447331605E-3</v>
      </c>
      <c r="AG134">
        <f>'lap_10 (2)'!BI34</f>
        <v>1.1846295800220258E-2</v>
      </c>
      <c r="AH134">
        <f>'lap_10 (2)'!BJ34</f>
        <v>6.3696163347917965E-3</v>
      </c>
    </row>
    <row r="135" spans="1:34" x14ac:dyDescent="0.3">
      <c r="A135">
        <f>'lap_10 (2)'!AC35</f>
        <v>11</v>
      </c>
      <c r="B135" t="str">
        <f>'lap_10 (2)'!AD35</f>
        <v>2014</v>
      </c>
      <c r="C135">
        <f>'lap_10 (2)'!AE35</f>
        <v>1.2636350126318918E-3</v>
      </c>
      <c r="D135">
        <f>'lap_10 (2)'!AF35</f>
        <v>1.1123495318769504E-2</v>
      </c>
      <c r="E135">
        <f>'lap_10 (2)'!AG35</f>
        <v>9.585376727596969E-6</v>
      </c>
      <c r="F135">
        <f>'lap_10 (2)'!AH35</f>
        <v>0.58374201218606037</v>
      </c>
      <c r="G135">
        <f>'lap_10 (2)'!AI35</f>
        <v>3.9017684648536187E-2</v>
      </c>
      <c r="H135">
        <f>'lap_10 (2)'!AJ35</f>
        <v>6.8769505127061967E-2</v>
      </c>
      <c r="I135">
        <f>'lap_10 (2)'!AK35</f>
        <v>0.27231386535889435</v>
      </c>
      <c r="J135">
        <f>'lap_10 (2)'!AL35</f>
        <v>0.1503046515083965</v>
      </c>
      <c r="K135">
        <f>'lap_10 (2)'!AM35</f>
        <v>4.948729380294249E-3</v>
      </c>
      <c r="L135">
        <f>'lap_10 (2)'!AN35</f>
        <v>2.8533214444939814E-3</v>
      </c>
      <c r="M135">
        <f>'lap_10 (2)'!AO35</f>
        <v>1.6198543617179373E-3</v>
      </c>
      <c r="N135">
        <f>'lap_10 (2)'!AP35</f>
        <v>1.6347154109080101E-4</v>
      </c>
      <c r="O135">
        <f>'lap_10 (2)'!AQ35</f>
        <v>1.1093773220389359E-2</v>
      </c>
      <c r="P135">
        <f>'lap_10 (2)'!AR35</f>
        <v>1.2631891811561895E-4</v>
      </c>
      <c r="Q135">
        <f>'lap_10 (2)'!AS35</f>
        <v>1.0246693416555208E-2</v>
      </c>
      <c r="R135">
        <f>'lap_10 (2)'!AT35</f>
        <v>3.8638727894189332E-4</v>
      </c>
      <c r="S135">
        <f>'lap_10 (2)'!AU35</f>
        <v>3.3437360677663843E-4</v>
      </c>
      <c r="T135">
        <f>'lap_10 (2)'!AV35</f>
        <v>1.1673354138802199E-2</v>
      </c>
      <c r="U135">
        <f>'lap_10 (2)'!AW35</f>
        <v>0.23389062267796107</v>
      </c>
      <c r="V135">
        <f>'lap_10 (2)'!AX35</f>
        <v>3.632040422053797E-2</v>
      </c>
      <c r="W135">
        <f>'lap_10 (2)'!AY35</f>
        <v>5.7289344627730714E-3</v>
      </c>
      <c r="X135">
        <f>'lap_10 (2)'!AZ35</f>
        <v>8.5896864318620886E-3</v>
      </c>
      <c r="Y135">
        <f>'lap_10 (2)'!BA35</f>
        <v>2.0597414177440928E-2</v>
      </c>
      <c r="Z135">
        <f>'lap_10 (2)'!BB35</f>
        <v>5.6174765938475256E-3</v>
      </c>
      <c r="AA135">
        <f>'lap_10 (2)'!BC35</f>
        <v>5.5669490266012783E-2</v>
      </c>
      <c r="AB135">
        <f>'lap_10 (2)'!BD35</f>
        <v>5.9808292465448061E-2</v>
      </c>
      <c r="AC135">
        <f>'lap_10 (2)'!BE35</f>
        <v>1.6562639322336158E-2</v>
      </c>
      <c r="AD135">
        <f>'lap_10 (2)'!BF35</f>
        <v>7.4305245950364095E-6</v>
      </c>
      <c r="AE135">
        <f>'lap_10 (2)'!BG35</f>
        <v>9.2881557437955124E-3</v>
      </c>
      <c r="AF135">
        <f>'lap_10 (2)'!BH35</f>
        <v>7.4379551196314458E-3</v>
      </c>
      <c r="AG135">
        <f>'lap_10 (2)'!BI35</f>
        <v>1.2260365581810076E-2</v>
      </c>
      <c r="AH135">
        <f>'lap_10 (2)'!BJ35</f>
        <v>6.9624015455491154E-3</v>
      </c>
    </row>
    <row r="136" spans="1:34" x14ac:dyDescent="0.3">
      <c r="A136">
        <f>'lap_10 (2)'!AC36</f>
        <v>11</v>
      </c>
      <c r="B136" t="str">
        <f>'lap_10 (2)'!AD36</f>
        <v>2015</v>
      </c>
      <c r="C136">
        <f>'lap_10 (2)'!AE36</f>
        <v>1.2448277655204177E-3</v>
      </c>
      <c r="D136">
        <f>'lap_10 (2)'!AF36</f>
        <v>1.0912764740403973E-2</v>
      </c>
      <c r="E136">
        <f>'lap_10 (2)'!AG36</f>
        <v>9.4344528388788605E-6</v>
      </c>
      <c r="F136">
        <f>'lap_10 (2)'!AH36</f>
        <v>0.58472064362282994</v>
      </c>
      <c r="G136">
        <f>'lap_10 (2)'!AI36</f>
        <v>3.9008119572403854E-2</v>
      </c>
      <c r="H136">
        <f>'lap_10 (2)'!AJ36</f>
        <v>7.1152117551796637E-2</v>
      </c>
      <c r="I136">
        <f>'lap_10 (2)'!AK36</f>
        <v>0.27291569164939494</v>
      </c>
      <c r="J136">
        <f>'lap_10 (2)'!AL36</f>
        <v>0.14998551402910565</v>
      </c>
      <c r="K136">
        <f>'lap_10 (2)'!AM36</f>
        <v>4.8955152919851726E-3</v>
      </c>
      <c r="L136">
        <f>'lap_10 (2)'!AN36</f>
        <v>2.8080497425954404E-3</v>
      </c>
      <c r="M136">
        <f>'lap_10 (2)'!AO36</f>
        <v>1.5377415257070268E-3</v>
      </c>
      <c r="N136">
        <f>'lap_10 (2)'!AP36</f>
        <v>1.7086016952300298E-4</v>
      </c>
      <c r="O136">
        <f>'lap_10 (2)'!AQ36</f>
        <v>1.1209912861313544E-2</v>
      </c>
      <c r="P136">
        <f>'lap_10 (2)'!AR36</f>
        <v>1.7086016952300298E-4</v>
      </c>
      <c r="Q136">
        <f>'lap_10 (2)'!AS36</f>
        <v>1.0162465735107307E-2</v>
      </c>
      <c r="R136">
        <f>'lap_10 (2)'!AT36</f>
        <v>4.1600736927339857E-4</v>
      </c>
      <c r="S136">
        <f>'lap_10 (2)'!AU36</f>
        <v>4.6057958740983412E-4</v>
      </c>
      <c r="T136">
        <f>'lap_10 (2)'!AV36</f>
        <v>1.1499632279200374E-2</v>
      </c>
      <c r="U136">
        <f>'lap_10 (2)'!AW36</f>
        <v>0.2342121489009234</v>
      </c>
      <c r="V136">
        <f>'lap_10 (2)'!AX36</f>
        <v>3.5531486557761879E-2</v>
      </c>
      <c r="W136">
        <f>'lap_10 (2)'!AY36</f>
        <v>5.4675254247360952E-3</v>
      </c>
      <c r="X136">
        <f>'lap_10 (2)'!AZ36</f>
        <v>8.6915825366049339E-3</v>
      </c>
      <c r="Y136">
        <f>'lap_10 (2)'!BA36</f>
        <v>2.0666651809260621E-2</v>
      </c>
      <c r="Z136">
        <f>'lap_10 (2)'!BB36</f>
        <v>5.1629486008037857E-3</v>
      </c>
      <c r="AA136">
        <f>'lap_10 (2)'!BC36</f>
        <v>5.6160994851908806E-2</v>
      </c>
      <c r="AB136">
        <f>'lap_10 (2)'!BD36</f>
        <v>6.0447356496029357E-2</v>
      </c>
      <c r="AC136">
        <f>'lap_10 (2)'!BE36</f>
        <v>1.666258088000416E-2</v>
      </c>
      <c r="AD136">
        <f>'lap_10 (2)'!BF36</f>
        <v>7.4287030227392597E-6</v>
      </c>
      <c r="AE136">
        <f>'lap_10 (2)'!BG36</f>
        <v>9.3750232146969457E-3</v>
      </c>
      <c r="AF136">
        <f>'lap_10 (2)'!BH36</f>
        <v>7.5995631922622627E-3</v>
      </c>
      <c r="AG136">
        <f>'lap_10 (2)'!BI36</f>
        <v>1.2205359066360603E-2</v>
      </c>
      <c r="AH136">
        <f>'lap_10 (2)'!BJ36</f>
        <v>7.2578428532162568E-3</v>
      </c>
    </row>
    <row r="137" spans="1:34" x14ac:dyDescent="0.3">
      <c r="A137">
        <f>'lap_10 (2)'!AC37</f>
        <v>11</v>
      </c>
      <c r="B137" t="str">
        <f>'lap_10 (2)'!AD37</f>
        <v>2016</v>
      </c>
      <c r="C137">
        <f>'lap_10 (2)'!AE37</f>
        <v>1.251798992564164E-3</v>
      </c>
      <c r="D137">
        <f>'lap_10 (2)'!AF37</f>
        <v>9.1373830654833295E-3</v>
      </c>
      <c r="E137">
        <f>'lap_10 (2)'!AG37</f>
        <v>8.0205085152314706E-6</v>
      </c>
      <c r="F137">
        <f>'lap_10 (2)'!AH37</f>
        <v>0.59278304149676186</v>
      </c>
      <c r="G137">
        <f>'lap_10 (2)'!AI37</f>
        <v>3.9090609258815065E-2</v>
      </c>
      <c r="H137">
        <f>'lap_10 (2)'!AJ37</f>
        <v>6.9800911489565839E-2</v>
      </c>
      <c r="I137">
        <f>'lap_10 (2)'!AK37</f>
        <v>0.27240495322619335</v>
      </c>
      <c r="J137">
        <f>'lap_10 (2)'!AL37</f>
        <v>0.17522937155193091</v>
      </c>
      <c r="K137">
        <f>'lap_10 (2)'!AM37</f>
        <v>5.1421204125689617E-3</v>
      </c>
      <c r="L137">
        <f>'lap_10 (2)'!AN37</f>
        <v>3.073278963780283E-3</v>
      </c>
      <c r="M137">
        <f>'lap_10 (2)'!AO37</f>
        <v>1.7315303430079155E-3</v>
      </c>
      <c r="N137">
        <f>'lap_10 (2)'!AP37</f>
        <v>1.4242024466298872E-4</v>
      </c>
      <c r="O137">
        <f>'lap_10 (2)'!AQ37</f>
        <v>1.1378627968337732E-2</v>
      </c>
      <c r="P137">
        <f>'lap_10 (2)'!AR37</f>
        <v>1.6490765171503957E-4</v>
      </c>
      <c r="Q137">
        <f>'lap_10 (2)'!AS37</f>
        <v>1.0329215639242025E-2</v>
      </c>
      <c r="R137">
        <f>'lap_10 (2)'!AT37</f>
        <v>4.9472295514511877E-4</v>
      </c>
      <c r="S137">
        <f>'lap_10 (2)'!AU37</f>
        <v>3.8978172223554807E-4</v>
      </c>
      <c r="T137">
        <f>'lap_10 (2)'!AV37</f>
        <v>1.1476073398896619E-2</v>
      </c>
      <c r="U137">
        <f>'lap_10 (2)'!AW37</f>
        <v>0.23350923482849603</v>
      </c>
      <c r="V137">
        <f>'lap_10 (2)'!AX37</f>
        <v>3.4345766370832337E-2</v>
      </c>
      <c r="W137">
        <f>'lap_10 (2)'!AY37</f>
        <v>5.4494483089469895E-3</v>
      </c>
      <c r="X137">
        <f>'lap_10 (2)'!AZ37</f>
        <v>8.6951307267929961E-3</v>
      </c>
      <c r="Y137">
        <f>'lap_10 (2)'!BA37</f>
        <v>2.1093187814823697E-2</v>
      </c>
      <c r="Z137">
        <f>'lap_10 (2)'!BB37</f>
        <v>4.9697169585032385E-3</v>
      </c>
      <c r="AA137">
        <f>'lap_10 (2)'!BC37</f>
        <v>5.4262113216598705E-2</v>
      </c>
      <c r="AB137">
        <f>'lap_10 (2)'!BD37</f>
        <v>6.1113276565123532E-2</v>
      </c>
      <c r="AC137">
        <f>'lap_10 (2)'!BE37</f>
        <v>1.7172883185416168E-2</v>
      </c>
      <c r="AD137">
        <f>'lap_10 (2)'!BF37</f>
        <v>1.4991604701367234E-5</v>
      </c>
      <c r="AE137">
        <f>'lap_10 (2)'!BG37</f>
        <v>9.7820220676421207E-3</v>
      </c>
      <c r="AF137">
        <f>'lap_10 (2)'!BH37</f>
        <v>7.9755337011273679E-3</v>
      </c>
      <c r="AG137">
        <f>'lap_10 (2)'!BI37</f>
        <v>1.2225653633964979E-2</v>
      </c>
      <c r="AH137">
        <f>'lap_10 (2)'!BJ37</f>
        <v>7.6082393859438716E-3</v>
      </c>
    </row>
    <row r="138" spans="1:34" x14ac:dyDescent="0.3">
      <c r="A138">
        <f>'lap_10 (2)'!AC38</f>
        <v>11</v>
      </c>
      <c r="B138" t="str">
        <f>'lap_10 (2)'!AD38</f>
        <v>2017</v>
      </c>
      <c r="C138">
        <f>'lap_10 (2)'!AE38</f>
        <v>1.2688712342409634E-3</v>
      </c>
      <c r="D138">
        <f>'lap_10 (2)'!AF38</f>
        <v>7.5371766143817482E-3</v>
      </c>
      <c r="E138">
        <f>'lap_10 (2)'!AG38</f>
        <v>6.6393547754313696E-6</v>
      </c>
      <c r="F138">
        <f>'lap_10 (2)'!AH38</f>
        <v>0.59970726481217418</v>
      </c>
      <c r="G138">
        <f>'lap_10 (2)'!AI38</f>
        <v>3.9934210029952545E-2</v>
      </c>
      <c r="H138">
        <f>'lap_10 (2)'!AJ38</f>
        <v>7.0550689210294018E-2</v>
      </c>
      <c r="I138">
        <f>'lap_10 (2)'!AK38</f>
        <v>0.2778569973518028</v>
      </c>
      <c r="J138">
        <f>'lap_10 (2)'!AL38</f>
        <v>0.17934557087133987</v>
      </c>
      <c r="K138">
        <f>'lap_10 (2)'!AM38</f>
        <v>5.2209471643164859E-3</v>
      </c>
      <c r="L138">
        <f>'lap_10 (2)'!AN38</f>
        <v>3.1159699116513132E-3</v>
      </c>
      <c r="M138">
        <f>'lap_10 (2)'!AO38</f>
        <v>1.6447492511864074E-3</v>
      </c>
      <c r="N138">
        <f>'lap_10 (2)'!AP38</f>
        <v>1.6598386938578423E-4</v>
      </c>
      <c r="O138">
        <f>'lap_10 (2)'!AQ38</f>
        <v>1.1467976430290548E-2</v>
      </c>
      <c r="P138">
        <f>'lap_10 (2)'!AR38</f>
        <v>2.2634164007152396E-4</v>
      </c>
      <c r="Q138">
        <f>'lap_10 (2)'!AS38</f>
        <v>1.0253276295240036E-2</v>
      </c>
      <c r="R138">
        <f>'lap_10 (2)'!AT38</f>
        <v>6.1112242819311472E-4</v>
      </c>
      <c r="S138">
        <f>'lap_10 (2)'!AU38</f>
        <v>3.7723606678587325E-4</v>
      </c>
      <c r="T138">
        <f>'lap_10 (2)'!AV38</f>
        <v>1.1852757218412138E-2</v>
      </c>
      <c r="U138">
        <f>'lap_10 (2)'!AW38</f>
        <v>0.23836038115932187</v>
      </c>
      <c r="V138">
        <f>'lap_10 (2)'!AX38</f>
        <v>3.3128871385135393E-2</v>
      </c>
      <c r="W138">
        <f>'lap_10 (2)'!AY38</f>
        <v>5.522736017745185E-3</v>
      </c>
      <c r="X138">
        <f>'lap_10 (2)'!AZ38</f>
        <v>8.9706736681680662E-3</v>
      </c>
      <c r="Y138">
        <f>'lap_10 (2)'!BA38</f>
        <v>2.2385188203073718E-2</v>
      </c>
      <c r="Z138">
        <f>'lap_10 (2)'!BB38</f>
        <v>4.7682638841734385E-3</v>
      </c>
      <c r="AA138">
        <f>'lap_10 (2)'!BC38</f>
        <v>5.4736953290630212E-2</v>
      </c>
      <c r="AB138">
        <f>'lap_10 (2)'!BD38</f>
        <v>6.3360569777355269E-2</v>
      </c>
      <c r="AC138">
        <f>'lap_10 (2)'!BE38</f>
        <v>1.7722550417600326E-2</v>
      </c>
      <c r="AD138">
        <f>'lap_10 (2)'!BF38</f>
        <v>1.5089442671434931E-5</v>
      </c>
      <c r="AE138">
        <f>'lap_10 (2)'!BG38</f>
        <v>1.0306089344590057E-2</v>
      </c>
      <c r="AF138">
        <f>'lap_10 (2)'!BH38</f>
        <v>8.3444617973035158E-3</v>
      </c>
      <c r="AG138">
        <f>'lap_10 (2)'!BI38</f>
        <v>1.265249767999819E-2</v>
      </c>
      <c r="AH138">
        <f>'lap_10 (2)'!BJ38</f>
        <v>7.672981598424662E-3</v>
      </c>
    </row>
    <row r="139" spans="1:34" x14ac:dyDescent="0.3">
      <c r="A139">
        <f>'lap_10 (2)'!AC39</f>
        <v>11</v>
      </c>
      <c r="B139" t="str">
        <f>'lap_10 (2)'!AD39</f>
        <v>2018</v>
      </c>
      <c r="C139">
        <f>'lap_10 (2)'!AE39</f>
        <v>1.2855260681347638E-3</v>
      </c>
      <c r="D139">
        <f>'lap_10 (2)'!AF39</f>
        <v>6.685488424618859E-3</v>
      </c>
      <c r="E139">
        <f>'lap_10 (2)'!AG39</f>
        <v>5.8723884810841332E-6</v>
      </c>
      <c r="F139">
        <f>'lap_10 (2)'!AH39</f>
        <v>0.60391492565405613</v>
      </c>
      <c r="G139">
        <f>'lap_10 (2)'!AI39</f>
        <v>3.996988518727649E-2</v>
      </c>
      <c r="H139">
        <f>'lap_10 (2)'!AJ39</f>
        <v>7.0129870129870125E-2</v>
      </c>
      <c r="I139">
        <f>'lap_10 (2)'!AK39</f>
        <v>0.28460756634669676</v>
      </c>
      <c r="J139">
        <f>'lap_10 (2)'!AL39</f>
        <v>0.18399397703745529</v>
      </c>
      <c r="K139">
        <f>'lap_10 (2)'!AM39</f>
        <v>5.1496329757199323E-3</v>
      </c>
      <c r="L139">
        <f>'lap_10 (2)'!AN39</f>
        <v>3.1319405232448712E-3</v>
      </c>
      <c r="M139">
        <f>'lap_10 (2)'!AO39</f>
        <v>1.7090156220591003E-3</v>
      </c>
      <c r="N139">
        <f>'lap_10 (2)'!AP39</f>
        <v>1.6563146997929605E-4</v>
      </c>
      <c r="O139">
        <f>'lap_10 (2)'!AQ39</f>
        <v>1.1496329757199322E-2</v>
      </c>
      <c r="P139">
        <f>'lap_10 (2)'!AR39</f>
        <v>2.1080368906455863E-4</v>
      </c>
      <c r="Q139">
        <f>'lap_10 (2)'!AS39</f>
        <v>1.0193864106907586E-2</v>
      </c>
      <c r="R139">
        <f>'lap_10 (2)'!AT39</f>
        <v>6.9264069264069264E-4</v>
      </c>
      <c r="S139">
        <f>'lap_10 (2)'!AU39</f>
        <v>3.9902126858648595E-4</v>
      </c>
      <c r="T139">
        <f>'lap_10 (2)'!AV39</f>
        <v>1.2181441746659138E-2</v>
      </c>
      <c r="U139">
        <f>'lap_10 (2)'!AW39</f>
        <v>0.24468285337850557</v>
      </c>
      <c r="V139">
        <f>'lap_10 (2)'!AX39</f>
        <v>3.1914172783738003E-2</v>
      </c>
      <c r="W139">
        <f>'lap_10 (2)'!AY39</f>
        <v>5.7218144174665912E-3</v>
      </c>
      <c r="X139">
        <f>'lap_10 (2)'!AZ39</f>
        <v>9.2000752870318083E-3</v>
      </c>
      <c r="Y139">
        <f>'lap_10 (2)'!BA39</f>
        <v>2.37304724261246E-2</v>
      </c>
      <c r="Z139">
        <f>'lap_10 (2)'!BB39</f>
        <v>4.6452098626011667E-3</v>
      </c>
      <c r="AA139">
        <f>'lap_10 (2)'!BC39</f>
        <v>5.5207980425371728E-2</v>
      </c>
      <c r="AB139">
        <f>'lap_10 (2)'!BD39</f>
        <v>6.6079427818558259E-2</v>
      </c>
      <c r="AC139">
        <f>'lap_10 (2)'!BE39</f>
        <v>1.8181818181818181E-2</v>
      </c>
      <c r="AD139">
        <f>'lap_10 (2)'!BF39</f>
        <v>3.0114812723508375E-5</v>
      </c>
      <c r="AE139">
        <f>'lap_10 (2)'!BG39</f>
        <v>1.0705815923207228E-2</v>
      </c>
      <c r="AF139">
        <f>'lap_10 (2)'!BH39</f>
        <v>9.0193864106907582E-3</v>
      </c>
      <c r="AG139">
        <f>'lap_10 (2)'!BI39</f>
        <v>1.3258046301524563E-2</v>
      </c>
      <c r="AH139">
        <f>'lap_10 (2)'!BJ39</f>
        <v>8.2589873894221722E-3</v>
      </c>
    </row>
    <row r="140" spans="1:34" x14ac:dyDescent="0.3">
      <c r="A140">
        <f>'lap_10 (2)'!AC40</f>
        <v>11</v>
      </c>
      <c r="B140" t="str">
        <f>'lap_10 (2)'!AD40</f>
        <v>2019</v>
      </c>
      <c r="C140">
        <f>'lap_10 (2)'!AE40</f>
        <v>1.309580364212193E-3</v>
      </c>
      <c r="D140">
        <f>'lap_10 (2)'!AF40</f>
        <v>6.7262376050974629E-3</v>
      </c>
      <c r="E140">
        <f>'lap_10 (2)'!AG40</f>
        <v>5.9570938430795914E-6</v>
      </c>
      <c r="F140">
        <f>'lap_10 (2)'!AH40</f>
        <v>0.60734456886475885</v>
      </c>
      <c r="G140">
        <f>'lap_10 (2)'!AI40</f>
        <v>4.1450816272669007E-2</v>
      </c>
      <c r="H140">
        <f>'lap_10 (2)'!AJ40</f>
        <v>7.0165516721336196E-2</v>
      </c>
      <c r="I140">
        <f>'lap_10 (2)'!AK40</f>
        <v>0.29039701391245332</v>
      </c>
      <c r="J140">
        <f>'lap_10 (2)'!AL40</f>
        <v>0.21180861893450967</v>
      </c>
      <c r="K140">
        <f>'lap_10 (2)'!AM40</f>
        <v>5.3161407080646985E-3</v>
      </c>
      <c r="L140">
        <f>'lap_10 (2)'!AN40</f>
        <v>3.2273875504279306E-3</v>
      </c>
      <c r="M140">
        <f>'lap_10 (2)'!AO40</f>
        <v>1.802209403159522E-3</v>
      </c>
      <c r="N140">
        <f>'lap_10 (2)'!AP40</f>
        <v>1.5835312747426763E-4</v>
      </c>
      <c r="O140">
        <f>'lap_10 (2)'!AQ40</f>
        <v>1.127323455114429E-2</v>
      </c>
      <c r="P140">
        <f>'lap_10 (2)'!AR40</f>
        <v>2.4130000377031255E-4</v>
      </c>
      <c r="Q140">
        <f>'lap_10 (2)'!AS40</f>
        <v>9.9837876559966815E-3</v>
      </c>
      <c r="R140">
        <f>'lap_10 (2)'!AT40</f>
        <v>6.48493760132715E-4</v>
      </c>
      <c r="S140">
        <f>'lap_10 (2)'!AU40</f>
        <v>3.9965313124458018E-4</v>
      </c>
      <c r="T140">
        <f>'lap_10 (2)'!AV40</f>
        <v>1.2728575198883988E-2</v>
      </c>
      <c r="U140">
        <f>'lap_10 (2)'!AW40</f>
        <v>0.2502884289107567</v>
      </c>
      <c r="V140">
        <f>'lap_10 (2)'!AX40</f>
        <v>3.0788372356068319E-2</v>
      </c>
      <c r="W140">
        <f>'lap_10 (2)'!AY40</f>
        <v>5.9344719677261243E-3</v>
      </c>
      <c r="X140">
        <f>'lap_10 (2)'!AZ40</f>
        <v>9.5087282735738798E-3</v>
      </c>
      <c r="Y140">
        <f>'lap_10 (2)'!BA40</f>
        <v>2.537420352147193E-2</v>
      </c>
      <c r="Z140">
        <f>'lap_10 (2)'!BB40</f>
        <v>4.4565094446329598E-3</v>
      </c>
      <c r="AA140">
        <f>'lap_10 (2)'!BC40</f>
        <v>5.606454775100856E-2</v>
      </c>
      <c r="AB140">
        <f>'lap_10 (2)'!BD40</f>
        <v>6.7971194812049912E-2</v>
      </c>
      <c r="AC140">
        <f>'lap_10 (2)'!BE40</f>
        <v>1.839158466236851E-2</v>
      </c>
      <c r="AD140">
        <f>'lap_10 (2)'!BF40</f>
        <v>3.0162500471289069E-5</v>
      </c>
      <c r="AE140">
        <f>'lap_10 (2)'!BG40</f>
        <v>1.1016853297138333E-2</v>
      </c>
      <c r="AF140">
        <f>'lap_10 (2)'!BH40</f>
        <v>9.3654563963352557E-3</v>
      </c>
      <c r="AG140">
        <f>'lap_10 (2)'!BI40</f>
        <v>1.3640990838140481E-2</v>
      </c>
      <c r="AH140">
        <f>'lap_10 (2)'!BJ40</f>
        <v>8.7622063869094748E-3</v>
      </c>
    </row>
    <row r="141" spans="1:34" x14ac:dyDescent="0.3">
      <c r="A141">
        <f>'lap_10 (2)'!AC41</f>
        <v>11</v>
      </c>
      <c r="B141" t="str">
        <f>'lap_10 (2)'!AD41</f>
        <v>2020</v>
      </c>
      <c r="C141">
        <f>'lap_10 (2)'!AE41</f>
        <v>1.3385838766680886E-3</v>
      </c>
      <c r="D141">
        <f>'lap_10 (2)'!AF41</f>
        <v>1.4342514167326794E-2</v>
      </c>
      <c r="E141">
        <f>'lap_10 (2)'!AG41</f>
        <v>1.27201267442569E-5</v>
      </c>
      <c r="F141">
        <f>'lap_10 (2)'!AH41</f>
        <v>0.63066693071720192</v>
      </c>
      <c r="G141">
        <f>'lap_10 (2)'!AI41</f>
        <v>4.2090670891475231E-2</v>
      </c>
      <c r="H141">
        <f>'lap_10 (2)'!AJ41</f>
        <v>7.1552617147035522E-2</v>
      </c>
      <c r="I141">
        <f>'lap_10 (2)'!AK41</f>
        <v>0.29075772347815487</v>
      </c>
      <c r="J141">
        <f>'lap_10 (2)'!AL41</f>
        <v>0.19837304247151302</v>
      </c>
      <c r="K141">
        <f>'lap_10 (2)'!AM41</f>
        <v>5.2403875449393697E-3</v>
      </c>
      <c r="L141">
        <f>'lap_10 (2)'!AN41</f>
        <v>3.4351959051855461E-3</v>
      </c>
      <c r="M141">
        <f>'lap_10 (2)'!AO41</f>
        <v>1.7366400584973493E-3</v>
      </c>
      <c r="N141">
        <f>'lap_10 (2)'!AP41</f>
        <v>1.9042105904576198E-4</v>
      </c>
      <c r="O141">
        <f>'lap_10 (2)'!AQ41</f>
        <v>1.1219608798976296E-2</v>
      </c>
      <c r="P141">
        <f>'lap_10 (2)'!AR41</f>
        <v>2.5135579794040584E-4</v>
      </c>
      <c r="Q141">
        <f>'lap_10 (2)'!AS41</f>
        <v>9.7647919078666743E-3</v>
      </c>
      <c r="R141">
        <f>'lap_10 (2)'!AT41</f>
        <v>8.378526598013527E-4</v>
      </c>
      <c r="S141">
        <f>'lap_10 (2)'!AU41</f>
        <v>3.6560843336786304E-4</v>
      </c>
      <c r="T141">
        <f>'lap_10 (2)'!AV41</f>
        <v>1.332947413320334E-2</v>
      </c>
      <c r="U141">
        <f>'lap_10 (2)'!AW41</f>
        <v>0.25028944000974956</v>
      </c>
      <c r="V141">
        <f>'lap_10 (2)'!AX41</f>
        <v>3.0756809457071477E-2</v>
      </c>
      <c r="W141">
        <f>'lap_10 (2)'!AY41</f>
        <v>6.6495033818780086E-3</v>
      </c>
      <c r="X141">
        <f>'lap_10 (2)'!AZ41</f>
        <v>9.3306318932423367E-3</v>
      </c>
      <c r="Y141">
        <f>'lap_10 (2)'!BA41</f>
        <v>2.5760160867710682E-2</v>
      </c>
      <c r="Z141">
        <f>'lap_10 (2)'!BB41</f>
        <v>4.0673938212174758E-3</v>
      </c>
      <c r="AA141">
        <f>'lap_10 (2)'!BC41</f>
        <v>5.5511547133020533E-2</v>
      </c>
      <c r="AB141">
        <f>'lap_10 (2)'!BD41</f>
        <v>6.7607092803607341E-2</v>
      </c>
      <c r="AC141">
        <f>'lap_10 (2)'!BE41</f>
        <v>1.812046797879471E-2</v>
      </c>
      <c r="AD141">
        <f>'lap_10 (2)'!BF41</f>
        <v>2.285052708549144E-5</v>
      </c>
      <c r="AE141">
        <f>'lap_10 (2)'!BG41</f>
        <v>1.1052038267016026E-2</v>
      </c>
      <c r="AF141">
        <f>'lap_10 (2)'!BH41</f>
        <v>9.9018950703796231E-3</v>
      </c>
      <c r="AG141">
        <f>'lap_10 (2)'!BI41</f>
        <v>1.3283773079032356E-2</v>
      </c>
      <c r="AH141">
        <f>'lap_10 (2)'!BJ41</f>
        <v>9.1782950460057282E-3</v>
      </c>
    </row>
    <row r="142" spans="1:34" x14ac:dyDescent="0.3">
      <c r="A142">
        <f>'lap_10 (2)'!AC42</f>
        <v>11</v>
      </c>
      <c r="B142" t="str">
        <f>'lap_10 (2)'!AD42</f>
        <v>2021</v>
      </c>
      <c r="C142">
        <f>'lap_10 (2)'!AE42</f>
        <v>1.3887626952899417E-3</v>
      </c>
      <c r="D142">
        <f>'lap_10 (2)'!AF42</f>
        <v>9.0628392789768308E-3</v>
      </c>
      <c r="E142">
        <f>'lap_10 (2)'!AG42</f>
        <v>8.0849458308629333E-6</v>
      </c>
      <c r="F142">
        <f>'lap_10 (2)'!AH42</f>
        <v>0.64276859345042392</v>
      </c>
      <c r="G142">
        <f>'lap_10 (2)'!AI42</f>
        <v>4.2542214967159722E-2</v>
      </c>
      <c r="H142">
        <f>'lap_10 (2)'!AJ42</f>
        <v>7.1948317946269755E-2</v>
      </c>
      <c r="I142">
        <f>'lap_10 (2)'!AK42</f>
        <v>0.30359356592310832</v>
      </c>
      <c r="J142">
        <f>'lap_10 (2)'!AL42</f>
        <v>0.16173741635931038</v>
      </c>
      <c r="K142">
        <f>'lap_10 (2)'!AM42</f>
        <v>5.2128650738040051E-3</v>
      </c>
      <c r="L142">
        <f>'lap_10 (2)'!AN42</f>
        <v>3.149278899831371E-3</v>
      </c>
      <c r="M142">
        <f>'lap_10 (2)'!AO42</f>
        <v>1.8017879280208822E-3</v>
      </c>
      <c r="N142">
        <f>'lap_10 (2)'!AP42</f>
        <v>1.8479876184829562E-4</v>
      </c>
      <c r="O142">
        <f>'lap_10 (2)'!AQ42</f>
        <v>1.1534522718697785E-2</v>
      </c>
      <c r="P142">
        <f>'lap_10 (2)'!AR42</f>
        <v>2.4639834913106081E-4</v>
      </c>
      <c r="Q142">
        <f>'lap_10 (2)'!AS42</f>
        <v>1.0017632881859691E-2</v>
      </c>
      <c r="R142">
        <f>'lap_10 (2)'!AT42</f>
        <v>8.7779411877940416E-4</v>
      </c>
      <c r="S142">
        <f>'lap_10 (2)'!AU42</f>
        <v>3.926973689276282E-4</v>
      </c>
      <c r="T142">
        <f>'lap_10 (2)'!AV42</f>
        <v>1.4753101154222266E-2</v>
      </c>
      <c r="U142">
        <f>'lap_10 (2)'!AW42</f>
        <v>0.26005805761101403</v>
      </c>
      <c r="V142">
        <f>'lap_10 (2)'!AX42</f>
        <v>3.1485089049903367E-2</v>
      </c>
      <c r="W142">
        <f>'lap_10 (2)'!AY42</f>
        <v>7.6306488746525399E-3</v>
      </c>
      <c r="X142">
        <f>'lap_10 (2)'!AZ42</f>
        <v>9.94833334616658E-3</v>
      </c>
      <c r="Y142">
        <f>'lap_10 (2)'!BA42</f>
        <v>2.6957519384620123E-2</v>
      </c>
      <c r="Z142">
        <f>'lap_10 (2)'!BB42</f>
        <v>4.1271723479452691E-3</v>
      </c>
      <c r="AA142">
        <f>'lap_10 (2)'!BC42</f>
        <v>5.7210616688868184E-2</v>
      </c>
      <c r="AB142">
        <f>'lap_10 (2)'!BD42</f>
        <v>6.9638333423166068E-2</v>
      </c>
      <c r="AC142">
        <f>'lap_10 (2)'!BE42</f>
        <v>1.8787874121243386E-2</v>
      </c>
      <c r="AD142">
        <f>'lap_10 (2)'!BF42</f>
        <v>3.8499742051728256E-5</v>
      </c>
      <c r="AE142">
        <f>'lap_10 (2)'!BG42</f>
        <v>1.1403623595721909E-2</v>
      </c>
      <c r="AF142">
        <f>'lap_10 (2)'!BH42</f>
        <v>1.0733728084021838E-2</v>
      </c>
      <c r="AG142">
        <f>'lap_10 (2)'!BI42</f>
        <v>1.3675108376773876E-2</v>
      </c>
      <c r="AH142">
        <f>'lap_10 (2)'!BJ42</f>
        <v>9.694235048625174E-3</v>
      </c>
    </row>
    <row r="143" spans="1:34" x14ac:dyDescent="0.3">
      <c r="A143">
        <f>'lap_10 (2)'!AC43</f>
        <v>11</v>
      </c>
      <c r="B143" t="str">
        <f>'lap_10 (2)'!AD43</f>
        <v>2022</v>
      </c>
      <c r="C143">
        <f>'lap_10 (2)'!AE43</f>
        <v>1.3974832201835569E-3</v>
      </c>
      <c r="D143">
        <f>'lap_10 (2)'!AF43</f>
        <v>8.7154867495318599E-3</v>
      </c>
      <c r="E143">
        <f>'lap_10 (2)'!AG43</f>
        <v>7.7830606693432182E-6</v>
      </c>
      <c r="F143">
        <f>'lap_10 (2)'!AH43</f>
        <v>0.64764311969730826</v>
      </c>
      <c r="G143">
        <f>'lap_10 (2)'!AI43</f>
        <v>4.2960953694642021E-2</v>
      </c>
      <c r="H143">
        <f>'lap_10 (2)'!AJ43</f>
        <v>7.0802734089035133E-2</v>
      </c>
      <c r="I143">
        <f>'lap_10 (2)'!AK43</f>
        <v>0.29947059775447138</v>
      </c>
      <c r="J143">
        <f>'lap_10 (2)'!AL43</f>
        <v>0.15684793748892262</v>
      </c>
      <c r="K143">
        <f>'lap_10 (2)'!AM43</f>
        <v>5.2554924519723507E-3</v>
      </c>
      <c r="L143">
        <f>'lap_10 (2)'!AN43</f>
        <v>3.3135802849679043E-3</v>
      </c>
      <c r="M143">
        <f>'lap_10 (2)'!AO43</f>
        <v>1.9573241683298786E-3</v>
      </c>
      <c r="N143">
        <f>'lap_10 (2)'!AP43</f>
        <v>2.0035601723061749E-4</v>
      </c>
      <c r="O143">
        <f>'lap_10 (2)'!AQ43</f>
        <v>1.1150582958950134E-2</v>
      </c>
      <c r="P143">
        <f>'lap_10 (2)'!AR43</f>
        <v>2.4659202120691384E-4</v>
      </c>
      <c r="Q143">
        <f>'lap_10 (2)'!AS43</f>
        <v>9.7403848376730953E-3</v>
      </c>
      <c r="R143">
        <f>'lap_10 (2)'!AT43</f>
        <v>8.6307207422419839E-4</v>
      </c>
      <c r="S143">
        <f>'lap_10 (2)'!AU43</f>
        <v>3.0053402584592624E-4</v>
      </c>
      <c r="T143">
        <f>'lap_10 (2)'!AV43</f>
        <v>1.4764697269763965E-2</v>
      </c>
      <c r="U143">
        <f>'lap_10 (2)'!AW43</f>
        <v>0.25631699404326147</v>
      </c>
      <c r="V143">
        <f>'lap_10 (2)'!AX43</f>
        <v>3.0377054612426697E-2</v>
      </c>
      <c r="W143">
        <f>'lap_10 (2)'!AY43</f>
        <v>7.428584638858279E-3</v>
      </c>
      <c r="X143">
        <f>'lap_10 (2)'!AZ43</f>
        <v>9.9253288535782816E-3</v>
      </c>
      <c r="Y143">
        <f>'lap_10 (2)'!BA43</f>
        <v>2.5576216199554594E-2</v>
      </c>
      <c r="Z143">
        <f>'lap_10 (2)'!BB43</f>
        <v>3.7297043207545717E-3</v>
      </c>
      <c r="AA143">
        <f>'lap_10 (2)'!BC43</f>
        <v>5.7995360987601045E-2</v>
      </c>
      <c r="AB143">
        <f>'lap_10 (2)'!BD43</f>
        <v>6.8352225878291428E-2</v>
      </c>
      <c r="AC143">
        <f>'lap_10 (2)'!BE43</f>
        <v>1.7692977521596067E-2</v>
      </c>
      <c r="AD143">
        <f>'lap_10 (2)'!BF43</f>
        <v>3.8530003313580285E-5</v>
      </c>
      <c r="AE143">
        <f>'lap_10 (2)'!BG43</f>
        <v>1.1620648999375814E-2</v>
      </c>
      <c r="AF143">
        <f>'lap_10 (2)'!BH43</f>
        <v>1.1150582958950134E-2</v>
      </c>
      <c r="AG143">
        <f>'lap_10 (2)'!BI43</f>
        <v>1.3423853154451371E-2</v>
      </c>
      <c r="AH143">
        <f>'lap_10 (2)'!BJ43</f>
        <v>9.9022108515901333E-3</v>
      </c>
    </row>
    <row r="144" spans="1:34" x14ac:dyDescent="0.3">
      <c r="A144">
        <f>'lap_10 (2)'!AC44</f>
        <v>11</v>
      </c>
      <c r="B144" t="str">
        <f>'lap_10 (2)'!AD44</f>
        <v>2023</v>
      </c>
      <c r="C144">
        <f>'lap_10 (2)'!AE44</f>
        <v>1.4035262935504936E-3</v>
      </c>
      <c r="D144">
        <f>'lap_10 (2)'!AF44</f>
        <v>9.8183075327468988E-3</v>
      </c>
      <c r="E144">
        <f>'lap_10 (2)'!AG44</f>
        <v>8.6812891330234692E-6</v>
      </c>
      <c r="F144">
        <f>'lap_10 (2)'!AH44</f>
        <v>0.65315561018707025</v>
      </c>
      <c r="G144">
        <f>'lap_10 (2)'!AI44</f>
        <v>4.2400030730227023E-2</v>
      </c>
      <c r="H144">
        <f>'lap_10 (2)'!AJ44</f>
        <v>7.0433680328813433E-2</v>
      </c>
      <c r="I144">
        <f>'lap_10 (2)'!AK44</f>
        <v>0.29670802443053046</v>
      </c>
      <c r="J144">
        <f>'lap_10 (2)'!AL44</f>
        <v>0.15485729650827795</v>
      </c>
      <c r="K144">
        <f>'lap_10 (2)'!AM44</f>
        <v>5.1934083663043064E-3</v>
      </c>
      <c r="L144">
        <f>'lap_10 (2)'!AN44</f>
        <v>3.4571505396996122E-3</v>
      </c>
      <c r="M144">
        <f>'lap_10 (2)'!AO44</f>
        <v>2.0435600968002152E-3</v>
      </c>
      <c r="N144">
        <f>'lap_10 (2)'!AP44</f>
        <v>2.2279414589175279E-4</v>
      </c>
      <c r="O144">
        <f>'lap_10 (2)'!AQ44</f>
        <v>1.090154803518611E-2</v>
      </c>
      <c r="P144">
        <f>'lap_10 (2)'!AR44</f>
        <v>2.6120692966619292E-4</v>
      </c>
      <c r="Q144">
        <f>'lap_10 (2)'!AS44</f>
        <v>9.3573541274536171E-3</v>
      </c>
      <c r="R144">
        <f>'lap_10 (2)'!AT44</f>
        <v>9.6800215111589132E-4</v>
      </c>
      <c r="S144">
        <f>'lap_10 (2)'!AU44</f>
        <v>3.1498482695040911E-4</v>
      </c>
      <c r="T144">
        <f>'lap_10 (2)'!AV44</f>
        <v>1.4927207774747436E-2</v>
      </c>
      <c r="U144">
        <f>'lap_10 (2)'!AW44</f>
        <v>0.25400069143010795</v>
      </c>
      <c r="V144">
        <f>'lap_10 (2)'!AX44</f>
        <v>2.9201398225329391E-2</v>
      </c>
      <c r="W144">
        <f>'lap_10 (2)'!AY44</f>
        <v>8.0052241385933243E-3</v>
      </c>
      <c r="X144">
        <f>'lap_10 (2)'!AZ44</f>
        <v>1.0425229516383052E-2</v>
      </c>
      <c r="Y144">
        <f>'lap_10 (2)'!BA44</f>
        <v>2.4960626896631199E-2</v>
      </c>
      <c r="Z144">
        <f>'lap_10 (2)'!BB44</f>
        <v>3.6338493450620364E-3</v>
      </c>
      <c r="AA144">
        <f>'lap_10 (2)'!BC44</f>
        <v>5.6382284024123229E-2</v>
      </c>
      <c r="AB144">
        <f>'lap_10 (2)'!BD44</f>
        <v>6.6646179848653633E-2</v>
      </c>
      <c r="AC144">
        <f>'lap_10 (2)'!BE44</f>
        <v>1.7669880536242463E-2</v>
      </c>
      <c r="AD144">
        <f>'lap_10 (2)'!BF44</f>
        <v>3.0730227019552109E-5</v>
      </c>
      <c r="AE144">
        <f>'lap_10 (2)'!BG44</f>
        <v>1.2115392002458418E-2</v>
      </c>
      <c r="AF144">
        <f>'lap_10 (2)'!BH44</f>
        <v>1.1531517689086928E-2</v>
      </c>
      <c r="AG144">
        <f>'lap_10 (2)'!BI44</f>
        <v>1.3536665002112704E-2</v>
      </c>
      <c r="AH144">
        <f>'lap_10 (2)'!BJ44</f>
        <v>1.0494372527177045E-2</v>
      </c>
    </row>
    <row r="145" spans="1:34" x14ac:dyDescent="0.3">
      <c r="A145">
        <f>'lap_11 (2)'!AC32</f>
        <v>12</v>
      </c>
      <c r="B145" t="str">
        <f>'lap_11 (2)'!AD32</f>
        <v>2011</v>
      </c>
      <c r="C145">
        <f>'lap_11 (2)'!AE32</f>
        <v>3.1541687180618983E-3</v>
      </c>
      <c r="D145">
        <f>'lap_11 (2)'!AF32</f>
        <v>1.271582092592907E-2</v>
      </c>
      <c r="E145">
        <f>'lap_11 (2)'!AG32</f>
        <v>2.5126054700100165E-5</v>
      </c>
      <c r="F145">
        <f>'lap_11 (2)'!AH32</f>
        <v>0.56927490959713423</v>
      </c>
      <c r="G145">
        <f>'lap_11 (2)'!AI32</f>
        <v>4.6534132387144968E-2</v>
      </c>
      <c r="H145">
        <f>'lap_11 (2)'!AJ32</f>
        <v>7.9113118177342415E-2</v>
      </c>
      <c r="I145">
        <f>'lap_11 (2)'!AK32</f>
        <v>0.30523063341425732</v>
      </c>
      <c r="J145">
        <f>'lap_11 (2)'!AL32</f>
        <v>0.15248798872722952</v>
      </c>
      <c r="K145">
        <f>'lap_11 (2)'!AM32</f>
        <v>3.8537935249477956E-3</v>
      </c>
      <c r="L145">
        <f>'lap_11 (2)'!AN32</f>
        <v>1.9863164864268373E-3</v>
      </c>
      <c r="M145">
        <f>'lap_11 (2)'!AO32</f>
        <v>9.5071558324703322E-4</v>
      </c>
      <c r="N145">
        <f>'lap_11 (2)'!AP32</f>
        <v>1.6977063986554164E-5</v>
      </c>
      <c r="O145">
        <f>'lap_11 (2)'!AQ32</f>
        <v>9.3034310646316828E-3</v>
      </c>
      <c r="P145">
        <f>'lap_11 (2)'!AR32</f>
        <v>1.8674770385209582E-4</v>
      </c>
      <c r="Q145">
        <f>'lap_11 (2)'!AS32</f>
        <v>8.3696925453712028E-3</v>
      </c>
      <c r="R145">
        <f>'lap_11 (2)'!AT32</f>
        <v>4.9233485561007084E-4</v>
      </c>
      <c r="S145">
        <f>'lap_11 (2)'!AU32</f>
        <v>2.546559597983125E-4</v>
      </c>
      <c r="T145">
        <f>'lap_11 (2)'!AV32</f>
        <v>8.4376008013174204E-3</v>
      </c>
      <c r="U145">
        <f>'lap_11 (2)'!AW32</f>
        <v>0.27331375311953549</v>
      </c>
      <c r="V145">
        <f>'lap_11 (2)'!AX32</f>
        <v>2.7740522554029506E-2</v>
      </c>
      <c r="W145">
        <f>'lap_11 (2)'!AY32</f>
        <v>3.7009999490688079E-3</v>
      </c>
      <c r="X145">
        <f>'lap_11 (2)'!AZ32</f>
        <v>9.5241328964568873E-3</v>
      </c>
      <c r="Y145">
        <f>'lap_11 (2)'!BA32</f>
        <v>2.164575658285656E-2</v>
      </c>
      <c r="Z145">
        <f>'lap_11 (2)'!BB32</f>
        <v>5.4326604756973328E-3</v>
      </c>
      <c r="AA145">
        <f>'lap_11 (2)'!BC32</f>
        <v>8.1897356671137289E-2</v>
      </c>
      <c r="AB145">
        <f>'lap_11 (2)'!BD32</f>
        <v>7.3765343021577848E-2</v>
      </c>
      <c r="AC145">
        <f>'lap_11 (2)'!BE32</f>
        <v>1.524540345992564E-2</v>
      </c>
      <c r="AD145">
        <f>'lap_11 (2)'!BF32</f>
        <v>1.6977063986554164E-5</v>
      </c>
      <c r="AE145">
        <f>'lap_11 (2)'!BG32</f>
        <v>1.0712527375515679E-2</v>
      </c>
      <c r="AF145">
        <f>'lap_11 (2)'!BH32</f>
        <v>1.108602278321987E-2</v>
      </c>
      <c r="AG145">
        <f>'lap_11 (2)'!BI32</f>
        <v>1.7044972242500383E-2</v>
      </c>
      <c r="AH145">
        <f>'lap_11 (2)'!BJ32</f>
        <v>4.6007843403561791E-3</v>
      </c>
    </row>
    <row r="146" spans="1:34" x14ac:dyDescent="0.3">
      <c r="A146">
        <f>'lap_11 (2)'!AC33</f>
        <v>12</v>
      </c>
      <c r="B146" t="str">
        <f>'lap_11 (2)'!AD33</f>
        <v>2012</v>
      </c>
      <c r="C146">
        <f>'lap_11 (2)'!AE33</f>
        <v>3.1022362589781466E-3</v>
      </c>
      <c r="D146">
        <f>'lap_11 (2)'!AF33</f>
        <v>1.3397177932861291E-2</v>
      </c>
      <c r="E146">
        <f>'lap_11 (2)'!AG33</f>
        <v>2.6488716825429168E-5</v>
      </c>
      <c r="F146">
        <f>'lap_11 (2)'!AH33</f>
        <v>0.569592311480142</v>
      </c>
      <c r="G146">
        <f>'lap_11 (2)'!AI33</f>
        <v>4.810418895284669E-2</v>
      </c>
      <c r="H146">
        <f>'lap_11 (2)'!AJ33</f>
        <v>8.4678994107958497E-2</v>
      </c>
      <c r="I146">
        <f>'lap_11 (2)'!AK33</f>
        <v>0.30409386514526343</v>
      </c>
      <c r="J146">
        <f>'lap_11 (2)'!AL33</f>
        <v>0.15006876878406603</v>
      </c>
      <c r="K146">
        <f>'lap_11 (2)'!AM33</f>
        <v>4.0921671505951473E-3</v>
      </c>
      <c r="L146">
        <f>'lap_11 (2)'!AN33</f>
        <v>1.9017540284923505E-3</v>
      </c>
      <c r="M146">
        <f>'lap_11 (2)'!AO33</f>
        <v>8.9993717419727299E-4</v>
      </c>
      <c r="N146">
        <f>'lap_11 (2)'!AP33</f>
        <v>1.6979946682967415E-5</v>
      </c>
      <c r="O146">
        <f>'lap_11 (2)'!AQ33</f>
        <v>8.9314519552408603E-3</v>
      </c>
      <c r="P146">
        <f>'lap_11 (2)'!AR33</f>
        <v>1.6979946682967417E-4</v>
      </c>
      <c r="Q146">
        <f>'lap_11 (2)'!AS33</f>
        <v>7.9805749409946856E-3</v>
      </c>
      <c r="R146">
        <f>'lap_11 (2)'!AT33</f>
        <v>5.2637834717198992E-4</v>
      </c>
      <c r="S146">
        <f>'lap_11 (2)'!AU33</f>
        <v>2.5469920024451123E-4</v>
      </c>
      <c r="T146">
        <f>'lap_11 (2)'!AV33</f>
        <v>8.3371538213370018E-3</v>
      </c>
      <c r="U146">
        <f>'lap_11 (2)'!AW33</f>
        <v>0.27271492367513966</v>
      </c>
      <c r="V146">
        <f>'lap_11 (2)'!AX33</f>
        <v>2.7558453466456117E-2</v>
      </c>
      <c r="W146">
        <f>'lap_11 (2)'!AY33</f>
        <v>3.5657888034231573E-3</v>
      </c>
      <c r="X146">
        <f>'lap_11 (2)'!AZ33</f>
        <v>9.3899105156809801E-3</v>
      </c>
      <c r="Y146">
        <f>'lap_11 (2)'!BA33</f>
        <v>2.141171276722191E-2</v>
      </c>
      <c r="Z146">
        <f>'lap_11 (2)'!BB33</f>
        <v>5.246803525036931E-3</v>
      </c>
      <c r="AA146">
        <f>'lap_11 (2)'!BC33</f>
        <v>8.2030122425415589E-2</v>
      </c>
      <c r="AB146">
        <f>'lap_11 (2)'!BD33</f>
        <v>7.3438269403834078E-2</v>
      </c>
      <c r="AC146">
        <f>'lap_11 (2)'!BE33</f>
        <v>1.4891413240962423E-2</v>
      </c>
      <c r="AD146">
        <f>'lap_11 (2)'!BF33</f>
        <v>1.6979946682967415E-5</v>
      </c>
      <c r="AE146">
        <f>'lap_11 (2)'!BG33</f>
        <v>1.078226614368431E-2</v>
      </c>
      <c r="AF146">
        <f>'lap_11 (2)'!BH33</f>
        <v>1.1308644490856298E-2</v>
      </c>
      <c r="AG146">
        <f>'lap_11 (2)'!BI33</f>
        <v>1.7064846416382253E-2</v>
      </c>
      <c r="AH146">
        <f>'lap_11 (2)'!BJ33</f>
        <v>4.7374051245479085E-3</v>
      </c>
    </row>
    <row r="147" spans="1:34" x14ac:dyDescent="0.3">
      <c r="A147">
        <f>'lap_11 (2)'!AC34</f>
        <v>12</v>
      </c>
      <c r="B147" t="str">
        <f>'lap_11 (2)'!AD34</f>
        <v>2013</v>
      </c>
      <c r="C147">
        <f>'lap_11 (2)'!AE34</f>
        <v>3.0132646665198461E-3</v>
      </c>
      <c r="D147">
        <f>'lap_11 (2)'!AF34</f>
        <v>1.0638838536990294E-2</v>
      </c>
      <c r="E147">
        <f>'lap_11 (2)'!AG34</f>
        <v>2.1176032119805519E-5</v>
      </c>
      <c r="F147">
        <f>'lap_11 (2)'!AH34</f>
        <v>0.56817835301292585</v>
      </c>
      <c r="G147">
        <f>'lap_11 (2)'!AI34</f>
        <v>4.6367039929526163E-2</v>
      </c>
      <c r="H147">
        <f>'lap_11 (2)'!AJ34</f>
        <v>9.3005133070185847E-2</v>
      </c>
      <c r="I147">
        <f>'lap_11 (2)'!AK34</f>
        <v>0.30593437124125428</v>
      </c>
      <c r="J147">
        <f>'lap_11 (2)'!AL34</f>
        <v>0.15175591658337428</v>
      </c>
      <c r="K147">
        <f>'lap_11 (2)'!AM34</f>
        <v>3.8794490843483713E-3</v>
      </c>
      <c r="L147">
        <f>'lap_11 (2)'!AN34</f>
        <v>2.0328990835013299E-3</v>
      </c>
      <c r="M147">
        <f>'lap_11 (2)'!AO34</f>
        <v>8.6398211048806521E-4</v>
      </c>
      <c r="N147">
        <f>'lap_11 (2)'!AP34</f>
        <v>3.3881651391688828E-5</v>
      </c>
      <c r="O147">
        <f>'lap_11 (2)'!AQ34</f>
        <v>8.5042944993138966E-3</v>
      </c>
      <c r="P147">
        <f>'lap_11 (2)'!AR34</f>
        <v>1.6940825695844415E-4</v>
      </c>
      <c r="Q147">
        <f>'lap_11 (2)'!AS34</f>
        <v>7.7419573430008975E-3</v>
      </c>
      <c r="R147">
        <f>'lap_11 (2)'!AT34</f>
        <v>3.8963899100442158E-4</v>
      </c>
      <c r="S147">
        <f>'lap_11 (2)'!AU34</f>
        <v>2.0328990835013298E-4</v>
      </c>
      <c r="T147">
        <f>'lap_11 (2)'!AV34</f>
        <v>7.6064307374341424E-3</v>
      </c>
      <c r="U147">
        <f>'lap_11 (2)'!AW34</f>
        <v>0.27552558911721359</v>
      </c>
      <c r="V147">
        <f>'lap_11 (2)'!AX34</f>
        <v>2.6393806434125599E-2</v>
      </c>
      <c r="W147">
        <f>'lap_11 (2)'!AY34</f>
        <v>3.7100408273899269E-3</v>
      </c>
      <c r="X147">
        <f>'lap_11 (2)'!AZ34</f>
        <v>9.1311050500601405E-3</v>
      </c>
      <c r="Y147">
        <f>'lap_11 (2)'!BA34</f>
        <v>2.1311558725372274E-2</v>
      </c>
      <c r="Z147">
        <f>'lap_11 (2)'!BB34</f>
        <v>4.6417862406613695E-3</v>
      </c>
      <c r="AA147">
        <f>'lap_11 (2)'!BC34</f>
        <v>8.2942282606854253E-2</v>
      </c>
      <c r="AB147">
        <f>'lap_11 (2)'!BD34</f>
        <v>7.4742922970065559E-2</v>
      </c>
      <c r="AC147">
        <f>'lap_11 (2)'!BE34</f>
        <v>1.5331447254739197E-2</v>
      </c>
      <c r="AD147">
        <f>'lap_11 (2)'!BF34</f>
        <v>0</v>
      </c>
      <c r="AE147">
        <f>'lap_11 (2)'!BG34</f>
        <v>1.1113181656473936E-2</v>
      </c>
      <c r="AF147">
        <f>'lap_11 (2)'!BH34</f>
        <v>1.1689169730132646E-2</v>
      </c>
      <c r="AG147">
        <f>'lap_11 (2)'!BI34</f>
        <v>1.7889511934811704E-2</v>
      </c>
      <c r="AH147">
        <f>'lap_11 (2)'!BJ34</f>
        <v>4.9467211031865689E-3</v>
      </c>
    </row>
    <row r="148" spans="1:34" x14ac:dyDescent="0.3">
      <c r="A148">
        <f>'lap_11 (2)'!AC35</f>
        <v>12</v>
      </c>
      <c r="B148" t="str">
        <f>'lap_11 (2)'!AD35</f>
        <v>2014</v>
      </c>
      <c r="C148">
        <f>'lap_11 (2)'!AE35</f>
        <v>2.9005944740930893E-3</v>
      </c>
      <c r="D148">
        <f>'lap_11 (2)'!AF35</f>
        <v>8.6637843680335072E-3</v>
      </c>
      <c r="E148">
        <f>'lap_11 (2)'!AG35</f>
        <v>1.7226237924744984E-5</v>
      </c>
      <c r="F148">
        <f>'lap_11 (2)'!AH35</f>
        <v>0.56640545835303657</v>
      </c>
      <c r="G148">
        <f>'lap_11 (2)'!AI35</f>
        <v>5.0665405661014656E-2</v>
      </c>
      <c r="H148">
        <f>'lap_11 (2)'!AJ35</f>
        <v>9.7699790582989929E-2</v>
      </c>
      <c r="I148">
        <f>'lap_11 (2)'!AK35</f>
        <v>0.30655948118624604</v>
      </c>
      <c r="J148">
        <f>'lap_11 (2)'!AL35</f>
        <v>0.15603256096737148</v>
      </c>
      <c r="K148">
        <f>'lap_11 (2)'!AM35</f>
        <v>3.7323515503614132E-3</v>
      </c>
      <c r="L148">
        <f>'lap_11 (2)'!AN35</f>
        <v>1.9759508207795717E-3</v>
      </c>
      <c r="M148">
        <f>'lap_11 (2)'!AO35</f>
        <v>1.0133081132202933E-3</v>
      </c>
      <c r="N148">
        <f>'lap_11 (2)'!AP35</f>
        <v>3.3776937107343109E-5</v>
      </c>
      <c r="O148">
        <f>'lap_11 (2)'!AQ35</f>
        <v>8.5286766196041343E-3</v>
      </c>
      <c r="P148">
        <f>'lap_11 (2)'!AR35</f>
        <v>2.0266162264405863E-4</v>
      </c>
      <c r="Q148">
        <f>'lap_11 (2)'!AS35</f>
        <v>7.7349185975815714E-3</v>
      </c>
      <c r="R148">
        <f>'lap_11 (2)'!AT35</f>
        <v>3.5465783962710263E-4</v>
      </c>
      <c r="S148">
        <f>'lap_11 (2)'!AU35</f>
        <v>2.3643855975140175E-4</v>
      </c>
      <c r="T148">
        <f>'lap_11 (2)'!AV35</f>
        <v>7.1775991353104102E-3</v>
      </c>
      <c r="U148">
        <f>'lap_11 (2)'!AW35</f>
        <v>0.27641356481794233</v>
      </c>
      <c r="V148">
        <f>'lap_11 (2)'!AX35</f>
        <v>2.5704249138688105E-2</v>
      </c>
      <c r="W148">
        <f>'lap_11 (2)'!AY35</f>
        <v>3.5465783962710263E-3</v>
      </c>
      <c r="X148">
        <f>'lap_11 (2)'!AZ35</f>
        <v>9.5588732013780989E-3</v>
      </c>
      <c r="Y148">
        <f>'lap_11 (2)'!BA35</f>
        <v>2.1448355063162873E-2</v>
      </c>
      <c r="Z148">
        <f>'lap_11 (2)'!BB35</f>
        <v>4.5767749780449909E-3</v>
      </c>
      <c r="AA148">
        <f>'lap_11 (2)'!BC35</f>
        <v>8.2449503479024522E-2</v>
      </c>
      <c r="AB148">
        <f>'lap_11 (2)'!BD35</f>
        <v>7.6065662365736669E-2</v>
      </c>
      <c r="AC148">
        <f>'lap_11 (2)'!BE35</f>
        <v>1.5148956292643383E-2</v>
      </c>
      <c r="AD148">
        <f>'lap_11 (2)'!BF35</f>
        <v>0</v>
      </c>
      <c r="AE148">
        <f>'lap_11 (2)'!BG35</f>
        <v>1.1045058434101196E-2</v>
      </c>
      <c r="AF148">
        <f>'lap_11 (2)'!BH35</f>
        <v>1.2092143484428832E-2</v>
      </c>
      <c r="AG148">
        <f>'lap_11 (2)'!BI35</f>
        <v>1.7867999729784503E-2</v>
      </c>
      <c r="AH148">
        <f>'lap_11 (2)'!BJ35</f>
        <v>5.2185367830845097E-3</v>
      </c>
    </row>
    <row r="149" spans="1:34" x14ac:dyDescent="0.3">
      <c r="A149">
        <f>'lap_11 (2)'!AC36</f>
        <v>12</v>
      </c>
      <c r="B149" t="str">
        <f>'lap_11 (2)'!AD36</f>
        <v>2015</v>
      </c>
      <c r="C149">
        <f>'lap_11 (2)'!AE36</f>
        <v>2.8478312396302444E-3</v>
      </c>
      <c r="D149">
        <f>'lap_11 (2)'!AF36</f>
        <v>7.4323637964311112E-3</v>
      </c>
      <c r="E149">
        <f>'lap_11 (2)'!AG36</f>
        <v>1.4898588020180815E-5</v>
      </c>
      <c r="F149">
        <f>'lap_11 (2)'!AH36</f>
        <v>0.5676869942098669</v>
      </c>
      <c r="G149">
        <f>'lap_11 (2)'!AI36</f>
        <v>5.1247756746690146E-2</v>
      </c>
      <c r="H149">
        <f>'lap_11 (2)'!AJ36</f>
        <v>0.10495039447397826</v>
      </c>
      <c r="I149">
        <f>'lap_11 (2)'!AK36</f>
        <v>0.30912877120509263</v>
      </c>
      <c r="J149">
        <f>'lap_11 (2)'!AL36</f>
        <v>0.15696001083533676</v>
      </c>
      <c r="K149">
        <f>'lap_11 (2)'!AM36</f>
        <v>3.6738563640673146E-3</v>
      </c>
      <c r="L149">
        <f>'lap_11 (2)'!AN36</f>
        <v>2.0146954254562691E-3</v>
      </c>
      <c r="M149">
        <f>'lap_11 (2)'!AO36</f>
        <v>1.0327430332170793E-3</v>
      </c>
      <c r="N149">
        <f>'lap_11 (2)'!AP36</f>
        <v>1.693021365929638E-5</v>
      </c>
      <c r="O149">
        <f>'lap_11 (2)'!AQ36</f>
        <v>8.7867808891748216E-3</v>
      </c>
      <c r="P149">
        <f>'lap_11 (2)'!AR36</f>
        <v>6.772085463718552E-5</v>
      </c>
      <c r="Q149">
        <f>'lap_11 (2)'!AS36</f>
        <v>7.7540378559577423E-3</v>
      </c>
      <c r="R149">
        <f>'lap_11 (2)'!AT36</f>
        <v>3.7246470050452036E-4</v>
      </c>
      <c r="S149">
        <f>'lap_11 (2)'!AU36</f>
        <v>5.925574780753733E-4</v>
      </c>
      <c r="T149">
        <f>'lap_11 (2)'!AV36</f>
        <v>6.941387600311516E-3</v>
      </c>
      <c r="U149">
        <f>'lap_11 (2)'!AW36</f>
        <v>0.27816341042223952</v>
      </c>
      <c r="V149">
        <f>'lap_11 (2)'!AX36</f>
        <v>2.4396437883046084E-2</v>
      </c>
      <c r="W149">
        <f>'lap_11 (2)'!AY36</f>
        <v>3.335252090881387E-3</v>
      </c>
      <c r="X149">
        <f>'lap_11 (2)'!AZ36</f>
        <v>9.1931060169979338E-3</v>
      </c>
      <c r="Y149">
        <f>'lap_11 (2)'!BA36</f>
        <v>2.1382859851691329E-2</v>
      </c>
      <c r="Z149">
        <f>'lap_11 (2)'!BB36</f>
        <v>4.4187857650763553E-3</v>
      </c>
      <c r="AA149">
        <f>'lap_11 (2)'!BC36</f>
        <v>8.3652185690583414E-2</v>
      </c>
      <c r="AB149">
        <f>'lap_11 (2)'!BD36</f>
        <v>7.7777401550807576E-2</v>
      </c>
      <c r="AC149">
        <f>'lap_11 (2)'!BE36</f>
        <v>1.515254122507026E-2</v>
      </c>
      <c r="AD149">
        <f>'lap_11 (2)'!BF36</f>
        <v>0</v>
      </c>
      <c r="AE149">
        <f>'lap_11 (2)'!BG36</f>
        <v>1.1512545288321539E-2</v>
      </c>
      <c r="AF149">
        <f>'lap_11 (2)'!BH36</f>
        <v>1.2342125757627061E-2</v>
      </c>
      <c r="AG149">
        <f>'lap_11 (2)'!BI36</f>
        <v>1.8013747333491349E-2</v>
      </c>
      <c r="AH149">
        <f>'lap_11 (2)'!BJ36</f>
        <v>5.6885517895235837E-3</v>
      </c>
    </row>
    <row r="150" spans="1:34" x14ac:dyDescent="0.3">
      <c r="A150">
        <f>'lap_11 (2)'!AC37</f>
        <v>12</v>
      </c>
      <c r="B150" t="str">
        <f>'lap_11 (2)'!AD37</f>
        <v>2016</v>
      </c>
      <c r="C150">
        <f>'lap_11 (2)'!AE37</f>
        <v>2.8471164215896055E-3</v>
      </c>
      <c r="D150">
        <f>'lap_11 (2)'!AF37</f>
        <v>6.7103754044199465E-3</v>
      </c>
      <c r="E150">
        <f>'lap_11 (2)'!AG37</f>
        <v>1.3694643682489688E-5</v>
      </c>
      <c r="F150">
        <f>'lap_11 (2)'!AH37</f>
        <v>0.57430200112980812</v>
      </c>
      <c r="G150">
        <f>'lap_11 (2)'!AI37</f>
        <v>5.3631648321550235E-2</v>
      </c>
      <c r="H150">
        <f>'lap_11 (2)'!AJ37</f>
        <v>0.11120050670181625</v>
      </c>
      <c r="I150">
        <f>'lap_11 (2)'!AK37</f>
        <v>0.30588698495301025</v>
      </c>
      <c r="J150">
        <f>'lap_11 (2)'!AL37</f>
        <v>0.2089460259855864</v>
      </c>
      <c r="K150">
        <f>'lap_11 (2)'!AM37</f>
        <v>3.6461988804628791E-3</v>
      </c>
      <c r="L150">
        <f>'lap_11 (2)'!AN37</f>
        <v>2.1397880753890133E-3</v>
      </c>
      <c r="M150">
        <f>'lap_11 (2)'!AO37</f>
        <v>1.0270982761867264E-3</v>
      </c>
      <c r="N150">
        <f>'lap_11 (2)'!AP37</f>
        <v>3.4236609206224213E-5</v>
      </c>
      <c r="O150">
        <f>'lap_11 (2)'!AQ37</f>
        <v>8.5077973877467176E-3</v>
      </c>
      <c r="P150">
        <f>'lap_11 (2)'!AR37</f>
        <v>6.8473218412448426E-5</v>
      </c>
      <c r="Q150">
        <f>'lap_11 (2)'!AS37</f>
        <v>7.463580806956879E-3</v>
      </c>
      <c r="R150">
        <f>'lap_11 (2)'!AT37</f>
        <v>4.1083931047469058E-4</v>
      </c>
      <c r="S150">
        <f>'lap_11 (2)'!AU37</f>
        <v>5.6490405190269956E-4</v>
      </c>
      <c r="T150">
        <f>'lap_11 (2)'!AV37</f>
        <v>7.0527414964821882E-3</v>
      </c>
      <c r="U150">
        <f>'lap_11 (2)'!AW37</f>
        <v>0.27565605902391427</v>
      </c>
      <c r="V150">
        <f>'lap_11 (2)'!AX37</f>
        <v>2.3366485783248028E-2</v>
      </c>
      <c r="W150">
        <f>'lap_11 (2)'!AY37</f>
        <v>3.3723060068130851E-3</v>
      </c>
      <c r="X150">
        <f>'lap_11 (2)'!AZ37</f>
        <v>8.9015183936182966E-3</v>
      </c>
      <c r="Y150">
        <f>'lap_11 (2)'!BA37</f>
        <v>2.2099731242617732E-2</v>
      </c>
      <c r="Z150">
        <f>'lap_11 (2)'!BB37</f>
        <v>4.0741564955406821E-3</v>
      </c>
      <c r="AA150">
        <f>'lap_11 (2)'!BC37</f>
        <v>8.0935344163514042E-2</v>
      </c>
      <c r="AB150">
        <f>'lap_11 (2)'!BD37</f>
        <v>7.7871167639556982E-2</v>
      </c>
      <c r="AC150">
        <f>'lap_11 (2)'!BE37</f>
        <v>1.4858688395501309E-2</v>
      </c>
      <c r="AD150">
        <f>'lap_11 (2)'!BF37</f>
        <v>0</v>
      </c>
      <c r="AE150">
        <f>'lap_11 (2)'!BG37</f>
        <v>1.1828748480750467E-2</v>
      </c>
      <c r="AF150">
        <f>'lap_11 (2)'!BH37</f>
        <v>1.2684663710906072E-2</v>
      </c>
      <c r="AG150">
        <f>'lap_11 (2)'!BI37</f>
        <v>1.8145402879298833E-2</v>
      </c>
      <c r="AH150">
        <f>'lap_11 (2)'!BJ37</f>
        <v>5.9571700018830132E-3</v>
      </c>
    </row>
    <row r="151" spans="1:34" x14ac:dyDescent="0.3">
      <c r="A151">
        <f>'lap_11 (2)'!AC38</f>
        <v>12</v>
      </c>
      <c r="B151" t="str">
        <f>'lap_11 (2)'!AD38</f>
        <v>2017</v>
      </c>
      <c r="C151">
        <f>'lap_11 (2)'!AE38</f>
        <v>2.8389750296855909E-3</v>
      </c>
      <c r="D151">
        <f>'lap_11 (2)'!AF38</f>
        <v>6.3329260527629112E-3</v>
      </c>
      <c r="E151">
        <f>'lap_11 (2)'!AG38</f>
        <v>1.2906778640141802E-5</v>
      </c>
      <c r="F151">
        <f>'lap_11 (2)'!AH38</f>
        <v>0.57762136674181275</v>
      </c>
      <c r="G151">
        <f>'lap_11 (2)'!AI38</f>
        <v>5.4673114319640677E-2</v>
      </c>
      <c r="H151">
        <f>'lap_11 (2)'!AJ38</f>
        <v>0.11579961795935226</v>
      </c>
      <c r="I151">
        <f>'lap_11 (2)'!AK38</f>
        <v>0.31186219002219967</v>
      </c>
      <c r="J151">
        <f>'lap_11 (2)'!AL38</f>
        <v>0.21206697757662324</v>
      </c>
      <c r="K151">
        <f>'lap_11 (2)'!AM38</f>
        <v>3.6827341719871277E-3</v>
      </c>
      <c r="L151">
        <f>'lap_11 (2)'!AN38</f>
        <v>1.9790393914884095E-3</v>
      </c>
      <c r="M151">
        <f>'lap_11 (2)'!AO38</f>
        <v>1.1185874821456228E-3</v>
      </c>
      <c r="N151">
        <f>'lap_11 (2)'!AP38</f>
        <v>3.4418076373711474E-5</v>
      </c>
      <c r="O151">
        <f>'lap_11 (2)'!AQ38</f>
        <v>8.122666024195908E-3</v>
      </c>
      <c r="P151">
        <f>'lap_11 (2)'!AR38</f>
        <v>6.8836152747422949E-5</v>
      </c>
      <c r="Q151">
        <f>'lap_11 (2)'!AS38</f>
        <v>7.1073327711714193E-3</v>
      </c>
      <c r="R151">
        <f>'lap_11 (2)'!AT38</f>
        <v>3.6138980192397047E-4</v>
      </c>
      <c r="S151">
        <f>'lap_11 (2)'!AU38</f>
        <v>5.8510729835309502E-4</v>
      </c>
      <c r="T151">
        <f>'lap_11 (2)'!AV38</f>
        <v>7.0729146947977077E-3</v>
      </c>
      <c r="U151">
        <f>'lap_11 (2)'!AW38</f>
        <v>0.28243473472267633</v>
      </c>
      <c r="V151">
        <f>'lap_11 (2)'!AX38</f>
        <v>2.3266619628628957E-2</v>
      </c>
      <c r="W151">
        <f>'lap_11 (2)'!AY38</f>
        <v>3.0976268736340328E-3</v>
      </c>
      <c r="X151">
        <f>'lap_11 (2)'!AZ38</f>
        <v>9.9124059956289048E-3</v>
      </c>
      <c r="Y151">
        <f>'lap_11 (2)'!BA38</f>
        <v>2.3214992514068389E-2</v>
      </c>
      <c r="Z151">
        <f>'lap_11 (2)'!BB38</f>
        <v>4.0269149357242424E-3</v>
      </c>
      <c r="AA151">
        <f>'lap_11 (2)'!BC38</f>
        <v>8.1192242165585363E-2</v>
      </c>
      <c r="AB151">
        <f>'lap_11 (2)'!BD38</f>
        <v>8.0297372179868862E-2</v>
      </c>
      <c r="AC151">
        <f>'lap_11 (2)'!BE38</f>
        <v>1.4989072260751347E-2</v>
      </c>
      <c r="AD151">
        <f>'lap_11 (2)'!BF38</f>
        <v>0</v>
      </c>
      <c r="AE151">
        <f>'lap_11 (2)'!BG38</f>
        <v>1.2287253265414995E-2</v>
      </c>
      <c r="AF151">
        <f>'lap_11 (2)'!BH38</f>
        <v>1.319933228931835E-2</v>
      </c>
      <c r="AG151">
        <f>'lap_11 (2)'!BI38</f>
        <v>1.8620179318177908E-2</v>
      </c>
      <c r="AH151">
        <f>'lap_11 (2)'!BJ38</f>
        <v>6.3673441291366229E-3</v>
      </c>
    </row>
    <row r="152" spans="1:34" x14ac:dyDescent="0.3">
      <c r="A152">
        <f>'lap_11 (2)'!AC39</f>
        <v>12</v>
      </c>
      <c r="B152" t="str">
        <f>'lap_11 (2)'!AD39</f>
        <v>2018</v>
      </c>
      <c r="C152">
        <f>'lap_11 (2)'!AE39</f>
        <v>2.8574390517822276E-3</v>
      </c>
      <c r="D152">
        <f>'lap_11 (2)'!AF39</f>
        <v>5.494410560326209E-3</v>
      </c>
      <c r="E152">
        <f>'lap_11 (2)'!AG39</f>
        <v>1.1230713409471811E-5</v>
      </c>
      <c r="F152">
        <f>'lap_11 (2)'!AH39</f>
        <v>0.58024776681583357</v>
      </c>
      <c r="G152">
        <f>'lap_11 (2)'!AI39</f>
        <v>5.5946230799799573E-2</v>
      </c>
      <c r="H152">
        <f>'lap_11 (2)'!AJ39</f>
        <v>0.11647113706653765</v>
      </c>
      <c r="I152">
        <f>'lap_11 (2)'!AK39</f>
        <v>0.32221780672806122</v>
      </c>
      <c r="J152">
        <f>'lap_11 (2)'!AL39</f>
        <v>0.21718471931855488</v>
      </c>
      <c r="K152">
        <f>'lap_11 (2)'!AM39</f>
        <v>4.0948908892997219E-3</v>
      </c>
      <c r="L152">
        <f>'lap_11 (2)'!AN39</f>
        <v>2.2461426818943622E-3</v>
      </c>
      <c r="M152">
        <f>'lap_11 (2)'!AO39</f>
        <v>1.0366812377973979E-3</v>
      </c>
      <c r="N152">
        <f>'lap_11 (2)'!AP39</f>
        <v>5.1834061889869896E-5</v>
      </c>
      <c r="O152">
        <f>'lap_11 (2)'!AQ39</f>
        <v>8.2761718817492263E-3</v>
      </c>
      <c r="P152">
        <f>'lap_11 (2)'!AR39</f>
        <v>6.9112082519826528E-5</v>
      </c>
      <c r="Q152">
        <f>'lap_11 (2)'!AS39</f>
        <v>6.9803203345024795E-3</v>
      </c>
      <c r="R152">
        <f>'lap_11 (2)'!AT39</f>
        <v>6.5656478393835206E-4</v>
      </c>
      <c r="S152">
        <f>'lap_11 (2)'!AU39</f>
        <v>5.7017468078856886E-4</v>
      </c>
      <c r="T152">
        <f>'lap_11 (2)'!AV39</f>
        <v>7.204934602691916E-3</v>
      </c>
      <c r="U152">
        <f>'lap_11 (2)'!AW39</f>
        <v>0.29225771895571645</v>
      </c>
      <c r="V152">
        <f>'lap_11 (2)'!AX39</f>
        <v>2.2219534530124228E-2</v>
      </c>
      <c r="W152">
        <f>'lap_11 (2)'!AY39</f>
        <v>3.4037700641014563E-3</v>
      </c>
      <c r="X152">
        <f>'lap_11 (2)'!AZ39</f>
        <v>1.0902431017502635E-2</v>
      </c>
      <c r="Y152">
        <f>'lap_11 (2)'!BA39</f>
        <v>2.4811237624617725E-2</v>
      </c>
      <c r="Z152">
        <f>'lap_11 (2)'!BB39</f>
        <v>4.3367831781191144E-3</v>
      </c>
      <c r="AA152">
        <f>'lap_11 (2)'!BC39</f>
        <v>8.2398880384263185E-2</v>
      </c>
      <c r="AB152">
        <f>'lap_11 (2)'!BD39</f>
        <v>8.3107279230091397E-2</v>
      </c>
      <c r="AC152">
        <f>'lap_11 (2)'!BE39</f>
        <v>1.6103115227119581E-2</v>
      </c>
      <c r="AD152">
        <f>'lap_11 (2)'!BF39</f>
        <v>0</v>
      </c>
      <c r="AE152">
        <f>'lap_11 (2)'!BG39</f>
        <v>1.3355909946956476E-2</v>
      </c>
      <c r="AF152">
        <f>'lap_11 (2)'!BH39</f>
        <v>1.4081586813414655E-2</v>
      </c>
      <c r="AG152">
        <f>'lap_11 (2)'!BI39</f>
        <v>1.9282271023031601E-2</v>
      </c>
      <c r="AH152">
        <f>'lap_11 (2)'!BJ39</f>
        <v>6.4447016949738239E-3</v>
      </c>
    </row>
    <row r="153" spans="1:34" x14ac:dyDescent="0.3">
      <c r="A153">
        <f>'lap_11 (2)'!AC40</f>
        <v>12</v>
      </c>
      <c r="B153" t="str">
        <f>'lap_11 (2)'!AD40</f>
        <v>2019</v>
      </c>
      <c r="C153">
        <f>'lap_11 (2)'!AE40</f>
        <v>2.8694794406756196E-3</v>
      </c>
      <c r="D153">
        <f>'lap_11 (2)'!AF40</f>
        <v>5.4340301813650838E-3</v>
      </c>
      <c r="E153">
        <f>'lap_11 (2)'!AG40</f>
        <v>1.1248788591997785E-5</v>
      </c>
      <c r="F153">
        <f>'lap_11 (2)'!AH40</f>
        <v>0.58183926346393466</v>
      </c>
      <c r="G153">
        <f>'lap_11 (2)'!AI40</f>
        <v>5.5949743873736676E-2</v>
      </c>
      <c r="H153">
        <f>'lap_11 (2)'!AJ40</f>
        <v>0.1150664543818358</v>
      </c>
      <c r="I153">
        <f>'lap_11 (2)'!AK40</f>
        <v>0.3299183164889935</v>
      </c>
      <c r="J153">
        <f>'lap_11 (2)'!AL40</f>
        <v>0.24889242696940331</v>
      </c>
      <c r="K153">
        <f>'lap_11 (2)'!AM40</f>
        <v>4.5687387512114083E-3</v>
      </c>
      <c r="L153">
        <f>'lap_11 (2)'!AN40</f>
        <v>2.21514606119341E-3</v>
      </c>
      <c r="M153">
        <f>'lap_11 (2)'!AO40</f>
        <v>1.2287138308182195E-3</v>
      </c>
      <c r="N153">
        <f>'lap_11 (2)'!AP40</f>
        <v>6.9223314412294063E-5</v>
      </c>
      <c r="O153">
        <f>'lap_11 (2)'!AQ40</f>
        <v>7.9260695002076696E-3</v>
      </c>
      <c r="P153">
        <f>'lap_11 (2)'!AR40</f>
        <v>6.9223314412294063E-5</v>
      </c>
      <c r="Q153">
        <f>'lap_11 (2)'!AS40</f>
        <v>6.8011906410078912E-3</v>
      </c>
      <c r="R153">
        <f>'lap_11 (2)'!AT40</f>
        <v>4.6725737228298493E-4</v>
      </c>
      <c r="S153">
        <f>'lap_11 (2)'!AU40</f>
        <v>5.8839817250449947E-4</v>
      </c>
      <c r="T153">
        <f>'lap_11 (2)'!AV40</f>
        <v>7.7703170427800084E-3</v>
      </c>
      <c r="U153">
        <f>'lap_11 (2)'!AW40</f>
        <v>0.30011767963450092</v>
      </c>
      <c r="V153">
        <f>'lap_11 (2)'!AX40</f>
        <v>2.1095805067146613E-2</v>
      </c>
      <c r="W153">
        <f>'lap_11 (2)'!AY40</f>
        <v>3.7034473210577324E-3</v>
      </c>
      <c r="X153">
        <f>'lap_11 (2)'!AZ40</f>
        <v>1.1318011906410078E-2</v>
      </c>
      <c r="Y153">
        <f>'lap_11 (2)'!BA40</f>
        <v>2.5854907932991833E-2</v>
      </c>
      <c r="Z153">
        <f>'lap_11 (2)'!BB40</f>
        <v>4.2053163505468638E-3</v>
      </c>
      <c r="AA153">
        <f>'lap_11 (2)'!BC40</f>
        <v>8.3362176381005126E-2</v>
      </c>
      <c r="AB153">
        <f>'lap_11 (2)'!BD40</f>
        <v>8.6927177073238271E-2</v>
      </c>
      <c r="AC153">
        <f>'lap_11 (2)'!BE40</f>
        <v>1.6578983801744426E-2</v>
      </c>
      <c r="AD153">
        <f>'lap_11 (2)'!BF40</f>
        <v>1.7305828603073516E-5</v>
      </c>
      <c r="AE153">
        <f>'lap_11 (2)'!BG40</f>
        <v>1.3498546310397342E-2</v>
      </c>
      <c r="AF153">
        <f>'lap_11 (2)'!BH40</f>
        <v>1.5142600027689326E-2</v>
      </c>
      <c r="AG153">
        <f>'lap_11 (2)'!BI40</f>
        <v>1.9469057178457705E-2</v>
      </c>
      <c r="AH153">
        <f>'lap_11 (2)'!BJ40</f>
        <v>6.8011906410078912E-3</v>
      </c>
    </row>
    <row r="154" spans="1:34" x14ac:dyDescent="0.3">
      <c r="A154">
        <f>'lap_11 (2)'!AC41</f>
        <v>12</v>
      </c>
      <c r="B154" t="str">
        <f>'lap_11 (2)'!AD41</f>
        <v>2020</v>
      </c>
      <c r="C154">
        <f>'lap_11 (2)'!AE41</f>
        <v>2.9766513110647914E-3</v>
      </c>
      <c r="D154">
        <f>'lap_11 (2)'!AF41</f>
        <v>1.1525459354364085E-2</v>
      </c>
      <c r="E154">
        <f>'lap_11 (2)'!AG41</f>
        <v>2.399677707519574E-5</v>
      </c>
      <c r="F154">
        <f>'lap_11 (2)'!AH41</f>
        <v>0.59102135187682825</v>
      </c>
      <c r="G154">
        <f>'lap_11 (2)'!AI41</f>
        <v>5.5875707204287889E-2</v>
      </c>
      <c r="H154">
        <f>'lap_11 (2)'!AJ41</f>
        <v>0.11824981170412149</v>
      </c>
      <c r="I154">
        <f>'lap_11 (2)'!AK41</f>
        <v>0.33288959730955842</v>
      </c>
      <c r="J154">
        <f>'lap_11 (2)'!AL41</f>
        <v>0.23515089944124293</v>
      </c>
      <c r="K154">
        <f>'lap_11 (2)'!AM41</f>
        <v>4.6066805626105694E-3</v>
      </c>
      <c r="L154">
        <f>'lap_11 (2)'!AN41</f>
        <v>2.4697412902208752E-3</v>
      </c>
      <c r="M154">
        <f>'lap_11 (2)'!AO41</f>
        <v>1.1910809059221244E-3</v>
      </c>
      <c r="N154">
        <f>'lap_11 (2)'!AP41</f>
        <v>1.0509537405195214E-4</v>
      </c>
      <c r="O154">
        <f>'lap_11 (2)'!AQ41</f>
        <v>8.2324709674029186E-3</v>
      </c>
      <c r="P154">
        <f>'lap_11 (2)'!AR41</f>
        <v>7.0063582701301432E-5</v>
      </c>
      <c r="Q154">
        <f>'lap_11 (2)'!AS41</f>
        <v>7.0413900614807942E-3</v>
      </c>
      <c r="R154">
        <f>'lap_11 (2)'!AT41</f>
        <v>5.4299276593508614E-4</v>
      </c>
      <c r="S154">
        <f>'lap_11 (2)'!AU41</f>
        <v>5.7802455728573677E-4</v>
      </c>
      <c r="T154">
        <f>'lap_11 (2)'!AV41</f>
        <v>8.5127252982081236E-3</v>
      </c>
      <c r="U154">
        <f>'lap_11 (2)'!AW41</f>
        <v>0.30162372352910266</v>
      </c>
      <c r="V154">
        <f>'lap_11 (2)'!AX41</f>
        <v>2.1562067576325516E-2</v>
      </c>
      <c r="W154">
        <f>'lap_11 (2)'!AY41</f>
        <v>4.466553397207966E-3</v>
      </c>
      <c r="X154">
        <f>'lap_11 (2)'!AZ41</f>
        <v>1.1280236814909531E-2</v>
      </c>
      <c r="Y154">
        <f>'lap_11 (2)'!BA41</f>
        <v>2.6378938887039988E-2</v>
      </c>
      <c r="Z154">
        <f>'lap_11 (2)'!BB41</f>
        <v>4.0111401096495072E-3</v>
      </c>
      <c r="AA154">
        <f>'lap_11 (2)'!BC41</f>
        <v>8.278012296158764E-2</v>
      </c>
      <c r="AB154">
        <f>'lap_11 (2)'!BD41</f>
        <v>8.7404319419873533E-2</v>
      </c>
      <c r="AC154">
        <f>'lap_11 (2)'!BE41</f>
        <v>1.6780228056961694E-2</v>
      </c>
      <c r="AD154">
        <f>'lap_11 (2)'!BF41</f>
        <v>0</v>
      </c>
      <c r="AE154">
        <f>'lap_11 (2)'!BG41</f>
        <v>1.3592335044052477E-2</v>
      </c>
      <c r="AF154">
        <f>'lap_11 (2)'!BH41</f>
        <v>1.5641694838065545E-2</v>
      </c>
      <c r="AG154">
        <f>'lap_11 (2)'!BI41</f>
        <v>1.8829587850974761E-2</v>
      </c>
      <c r="AH154">
        <f>'lap_11 (2)'!BJ41</f>
        <v>7.058905957156119E-3</v>
      </c>
    </row>
    <row r="155" spans="1:34" x14ac:dyDescent="0.3">
      <c r="A155">
        <f>'lap_11 (2)'!AC42</f>
        <v>12</v>
      </c>
      <c r="B155" t="str">
        <f>'lap_11 (2)'!AD42</f>
        <v>2021</v>
      </c>
      <c r="C155">
        <f>'lap_11 (2)'!AE42</f>
        <v>3.0439022660378027E-3</v>
      </c>
      <c r="D155">
        <f>'lap_11 (2)'!AF42</f>
        <v>7.3406858399234012E-3</v>
      </c>
      <c r="E155">
        <f>'lap_11 (2)'!AG42</f>
        <v>1.5426078938969467E-5</v>
      </c>
      <c r="F155">
        <f>'lap_11 (2)'!AH42</f>
        <v>0.60009220185112944</v>
      </c>
      <c r="G155">
        <f>'lap_11 (2)'!AI42</f>
        <v>5.9576580729813117E-2</v>
      </c>
      <c r="H155">
        <f>'lap_11 (2)'!AJ42</f>
        <v>0.116812652930955</v>
      </c>
      <c r="I155">
        <f>'lap_11 (2)'!AK42</f>
        <v>0.33807936451647219</v>
      </c>
      <c r="J155">
        <f>'lap_11 (2)'!AL42</f>
        <v>0.1667789637930423</v>
      </c>
      <c r="K155">
        <f>'lap_11 (2)'!AM42</f>
        <v>4.0072342990886203E-3</v>
      </c>
      <c r="L155">
        <f>'lap_11 (2)'!AN42</f>
        <v>2.4114330295400546E-3</v>
      </c>
      <c r="M155">
        <f>'lap_11 (2)'!AO42</f>
        <v>1.063867513032377E-3</v>
      </c>
      <c r="N155">
        <f>'lap_11 (2)'!AP42</f>
        <v>8.8655626086031418E-5</v>
      </c>
      <c r="O155">
        <f>'lap_11 (2)'!AQ42</f>
        <v>8.3513599773041604E-3</v>
      </c>
      <c r="P155">
        <f>'lap_11 (2)'!AR42</f>
        <v>8.8655626086031418E-5</v>
      </c>
      <c r="Q155">
        <f>'lap_11 (2)'!AS42</f>
        <v>7.1101812120997199E-3</v>
      </c>
      <c r="R155">
        <f>'lap_11 (2)'!AT42</f>
        <v>6.0285825738501365E-4</v>
      </c>
      <c r="S155">
        <f>'lap_11 (2)'!AU42</f>
        <v>5.4966488173339479E-4</v>
      </c>
      <c r="T155">
        <f>'lap_11 (2)'!AV42</f>
        <v>9.0783361112096173E-3</v>
      </c>
      <c r="U155">
        <f>'lap_11 (2)'!AW42</f>
        <v>0.30587964112202559</v>
      </c>
      <c r="V155">
        <f>'lap_11 (2)'!AX42</f>
        <v>2.1383737011950777E-2</v>
      </c>
      <c r="W155">
        <f>'lap_11 (2)'!AY42</f>
        <v>5.1420263129898225E-3</v>
      </c>
      <c r="X155">
        <f>'lap_11 (2)'!AZ42</f>
        <v>1.1862122770311003E-2</v>
      </c>
      <c r="Y155">
        <f>'lap_11 (2)'!BA42</f>
        <v>2.6862654704067519E-2</v>
      </c>
      <c r="Z155">
        <f>'lap_11 (2)'!BB42</f>
        <v>3.688074045178907E-3</v>
      </c>
      <c r="AA155">
        <f>'lap_11 (2)'!BC42</f>
        <v>8.1279477995673602E-2</v>
      </c>
      <c r="AB155">
        <f>'lap_11 (2)'!BD42</f>
        <v>8.9843611475584242E-2</v>
      </c>
      <c r="AC155">
        <f>'lap_11 (2)'!BE42</f>
        <v>1.7057342458952445E-2</v>
      </c>
      <c r="AD155">
        <f>'lap_11 (2)'!BF42</f>
        <v>0</v>
      </c>
      <c r="AE155">
        <f>'lap_11 (2)'!BG42</f>
        <v>1.3706159792900458E-2</v>
      </c>
      <c r="AF155">
        <f>'lap_11 (2)'!BH42</f>
        <v>1.6277172949395367E-2</v>
      </c>
      <c r="AG155">
        <f>'lap_11 (2)'!BI42</f>
        <v>1.9575162239795739E-2</v>
      </c>
      <c r="AH155">
        <f>'lap_11 (2)'!BJ42</f>
        <v>7.4648037164438451E-3</v>
      </c>
    </row>
    <row r="156" spans="1:34" x14ac:dyDescent="0.3">
      <c r="A156">
        <f>'lap_11 (2)'!AC43</f>
        <v>12</v>
      </c>
      <c r="B156" t="str">
        <f>'lap_11 (2)'!AD43</f>
        <v>2022</v>
      </c>
      <c r="C156">
        <f>'lap_11 (2)'!AE43</f>
        <v>3.1212017998314902E-3</v>
      </c>
      <c r="D156">
        <f>'lap_11 (2)'!AF43</f>
        <v>6.9734506928634168E-3</v>
      </c>
      <c r="E156">
        <f>'lap_11 (2)'!AG43</f>
        <v>1.4699818941254504E-5</v>
      </c>
      <c r="F156">
        <f>'lap_11 (2)'!AH43</f>
        <v>0.64532205152107269</v>
      </c>
      <c r="G156">
        <f>'lap_11 (2)'!AI43</f>
        <v>5.8853055590412852E-2</v>
      </c>
      <c r="H156">
        <f>'lap_11 (2)'!AJ43</f>
        <v>0.11485578043489952</v>
      </c>
      <c r="I156">
        <f>'lap_11 (2)'!AK43</f>
        <v>0.33680511983937761</v>
      </c>
      <c r="J156">
        <f>'lap_11 (2)'!AL43</f>
        <v>0.16309628381406521</v>
      </c>
      <c r="K156">
        <f>'lap_11 (2)'!AM43</f>
        <v>4.1051933384722945E-3</v>
      </c>
      <c r="L156">
        <f>'lap_11 (2)'!AN43</f>
        <v>2.6531380528117886E-3</v>
      </c>
      <c r="M156">
        <f>'lap_11 (2)'!AO43</f>
        <v>1.2369359840811718E-3</v>
      </c>
      <c r="N156">
        <f>'lap_11 (2)'!AP43</f>
        <v>1.2548625925461163E-4</v>
      </c>
      <c r="O156">
        <f>'lap_11 (2)'!AQ43</f>
        <v>8.5868454547084229E-3</v>
      </c>
      <c r="P156">
        <f>'lap_11 (2)'!AR43</f>
        <v>8.9633042324722585E-5</v>
      </c>
      <c r="Q156">
        <f>'lap_11 (2)'!AS43</f>
        <v>7.1168635605829735E-3</v>
      </c>
      <c r="R156">
        <f>'lap_11 (2)'!AT43</f>
        <v>1.039743290966782E-3</v>
      </c>
      <c r="S156">
        <f>'lap_11 (2)'!AU43</f>
        <v>3.4060556083394581E-4</v>
      </c>
      <c r="T156">
        <f>'lap_11 (2)'!AV43</f>
        <v>9.5548823118154283E-3</v>
      </c>
      <c r="U156">
        <f>'lap_11 (2)'!AW43</f>
        <v>0.30367674739616013</v>
      </c>
      <c r="V156">
        <f>'lap_11 (2)'!AX43</f>
        <v>2.0776939210870694E-2</v>
      </c>
      <c r="W156">
        <f>'lap_11 (2)'!AY43</f>
        <v>5.0015237617195207E-3</v>
      </c>
      <c r="X156">
        <f>'lap_11 (2)'!AZ43</f>
        <v>1.2279726798486995E-2</v>
      </c>
      <c r="Y156">
        <f>'lap_11 (2)'!BA43</f>
        <v>2.622662818421383E-2</v>
      </c>
      <c r="Z156">
        <f>'lap_11 (2)'!BB43</f>
        <v>3.4060556083394581E-3</v>
      </c>
      <c r="AA156">
        <f>'lap_11 (2)'!BC43</f>
        <v>8.2587885197999394E-2</v>
      </c>
      <c r="AB156">
        <f>'lap_11 (2)'!BD43</f>
        <v>8.8288546689851741E-2</v>
      </c>
      <c r="AC156">
        <f>'lap_11 (2)'!BE43</f>
        <v>1.6420773353889178E-2</v>
      </c>
      <c r="AD156">
        <f>'lap_11 (2)'!BF43</f>
        <v>0</v>
      </c>
      <c r="AE156">
        <f>'lap_11 (2)'!BG43</f>
        <v>1.3946901385726834E-2</v>
      </c>
      <c r="AF156">
        <f>'lap_11 (2)'!BH43</f>
        <v>1.6116021009985122E-2</v>
      </c>
      <c r="AG156">
        <f>'lap_11 (2)'!BI43</f>
        <v>1.9289030708280301E-2</v>
      </c>
      <c r="AH156">
        <f>'lap_11 (2)'!BJ43</f>
        <v>7.8339278991807534E-3</v>
      </c>
    </row>
    <row r="157" spans="1:34" x14ac:dyDescent="0.3">
      <c r="A157">
        <f>'lap_11 (2)'!AC44</f>
        <v>12</v>
      </c>
      <c r="B157" t="str">
        <f>'lap_11 (2)'!AD44</f>
        <v>2023</v>
      </c>
      <c r="C157">
        <f>'lap_11 (2)'!AE44</f>
        <v>3.1787900124573471E-3</v>
      </c>
      <c r="D157">
        <f>'lap_11 (2)'!AF44</f>
        <v>7.3480293921175683E-3</v>
      </c>
      <c r="E157">
        <f>'lap_11 (2)'!AG44</f>
        <v>1.5526548592680858E-5</v>
      </c>
      <c r="F157">
        <f>'lap_11 (2)'!AH44</f>
        <v>0.65039989889689287</v>
      </c>
      <c r="G157">
        <f>'lap_11 (2)'!AI44</f>
        <v>5.8531477369152721E-2</v>
      </c>
      <c r="H157">
        <f>'lap_11 (2)'!AJ44</f>
        <v>0.10733178067847407</v>
      </c>
      <c r="I157">
        <f>'lap_11 (2)'!AK44</f>
        <v>0.33535539547563598</v>
      </c>
      <c r="J157">
        <f>'lap_11 (2)'!AL44</f>
        <v>0.16012204589358897</v>
      </c>
      <c r="K157">
        <f>'lap_11 (2)'!AM44</f>
        <v>4.4954774413692253E-3</v>
      </c>
      <c r="L157">
        <f>'lap_11 (2)'!AN44</f>
        <v>2.6178483092310747E-3</v>
      </c>
      <c r="M157">
        <f>'lap_11 (2)'!AO44</f>
        <v>1.3179512177508169E-3</v>
      </c>
      <c r="N157">
        <f>'lap_11 (2)'!AP44</f>
        <v>9.0270631352795688E-5</v>
      </c>
      <c r="O157">
        <f>'lap_11 (2)'!AQ44</f>
        <v>8.7923594937622997E-3</v>
      </c>
      <c r="P157">
        <f>'lap_11 (2)'!AR44</f>
        <v>5.4162378811677407E-5</v>
      </c>
      <c r="Q157">
        <f>'lap_11 (2)'!AS44</f>
        <v>7.2216505082236546E-3</v>
      </c>
      <c r="R157">
        <f>'lap_11 (2)'!AT44</f>
        <v>1.2096264601274621E-3</v>
      </c>
      <c r="S157">
        <f>'lap_11 (2)'!AU44</f>
        <v>3.0692014659950529E-4</v>
      </c>
      <c r="T157">
        <f>'lap_11 (2)'!AV44</f>
        <v>9.8394988174547292E-3</v>
      </c>
      <c r="U157">
        <f>'lap_11 (2)'!AW44</f>
        <v>0.30144974633952593</v>
      </c>
      <c r="V157">
        <f>'lap_11 (2)'!AX44</f>
        <v>2.1033057105201394E-2</v>
      </c>
      <c r="W157">
        <f>'lap_11 (2)'!AY44</f>
        <v>5.5065085125205367E-3</v>
      </c>
      <c r="X157">
        <f>'lap_11 (2)'!AZ44</f>
        <v>1.2890646157179223E-2</v>
      </c>
      <c r="Y157">
        <f>'lap_11 (2)'!BA44</f>
        <v>2.5023019010994962E-2</v>
      </c>
      <c r="Z157">
        <f>'lap_11 (2)'!BB44</f>
        <v>3.448338117676795E-3</v>
      </c>
      <c r="AA157">
        <f>'lap_11 (2)'!BC44</f>
        <v>8.1315784722598344E-2</v>
      </c>
      <c r="AB157">
        <f>'lap_11 (2)'!BD44</f>
        <v>8.7147267507988957E-2</v>
      </c>
      <c r="AC157">
        <f>'lap_11 (2)'!BE44</f>
        <v>1.6194551264691544E-2</v>
      </c>
      <c r="AD157">
        <f>'lap_11 (2)'!BF44</f>
        <v>0</v>
      </c>
      <c r="AE157">
        <f>'lap_11 (2)'!BG44</f>
        <v>1.4136380869847804E-2</v>
      </c>
      <c r="AF157">
        <f>'lap_11 (2)'!BH44</f>
        <v>1.6429254906208814E-2</v>
      </c>
      <c r="AG157">
        <f>'lap_11 (2)'!BI44</f>
        <v>1.8938778457816535E-2</v>
      </c>
      <c r="AH157">
        <f>'lap_11 (2)'!BJ44</f>
        <v>8.1063026954810522E-3</v>
      </c>
    </row>
    <row r="158" spans="1:34" x14ac:dyDescent="0.3">
      <c r="A158">
        <f>'lap_12 (2)'!AC32</f>
        <v>13</v>
      </c>
      <c r="B158" t="str">
        <f>'lap_12 (2)'!AD32</f>
        <v>2011</v>
      </c>
      <c r="C158">
        <f>'lap_12 (2)'!AE32</f>
        <v>1.5160892212199859E-3</v>
      </c>
      <c r="D158">
        <f>'lap_12 (2)'!AF32</f>
        <v>2.7659304161600028E-2</v>
      </c>
      <c r="E158">
        <f>'lap_12 (2)'!AG32</f>
        <v>2.8312673551244126E-5</v>
      </c>
      <c r="F158">
        <f>'lap_12 (2)'!AH32</f>
        <v>0.65911359552804949</v>
      </c>
      <c r="G158">
        <f>'lap_12 (2)'!AI32</f>
        <v>3.1080418882375362E-2</v>
      </c>
      <c r="H158">
        <f>'lap_12 (2)'!AJ32</f>
        <v>4.3993538902702412E-2</v>
      </c>
      <c r="I158">
        <f>'lap_12 (2)'!AK32</f>
        <v>0.26325341657743334</v>
      </c>
      <c r="J158">
        <f>'lap_12 (2)'!AL32</f>
        <v>0.14118223561226156</v>
      </c>
      <c r="K158">
        <f>'lap_12 (2)'!AM32</f>
        <v>6.1888600519065685E-3</v>
      </c>
      <c r="L158">
        <f>'lap_12 (2)'!AN32</f>
        <v>3.3757418464944919E-3</v>
      </c>
      <c r="M158">
        <f>'lap_12 (2)'!AO32</f>
        <v>1.8602878455144377E-3</v>
      </c>
      <c r="N158">
        <f>'lap_12 (2)'!AP32</f>
        <v>1.9964064683569574E-4</v>
      </c>
      <c r="O158">
        <f>'lap_12 (2)'!AQ32</f>
        <v>1.217807945697744E-2</v>
      </c>
      <c r="P158">
        <f>'lap_12 (2)'!AR32</f>
        <v>1.4519319769868783E-4</v>
      </c>
      <c r="Q158">
        <f>'lap_12 (2)'!AS32</f>
        <v>1.1125428773661954E-2</v>
      </c>
      <c r="R158">
        <f>'lap_12 (2)'!AT32</f>
        <v>5.353999165139113E-4</v>
      </c>
      <c r="S158">
        <f>'lap_12 (2)'!AU32</f>
        <v>3.7205756910288756E-4</v>
      </c>
      <c r="T158">
        <f>'lap_12 (2)'!AV32</f>
        <v>1.5054719686382693E-2</v>
      </c>
      <c r="U158">
        <f>'lap_12 (2)'!AW32</f>
        <v>0.22110201637053303</v>
      </c>
      <c r="V158">
        <f>'lap_12 (2)'!AX32</f>
        <v>4.4973592987168548E-2</v>
      </c>
      <c r="W158">
        <f>'lap_12 (2)'!AY32</f>
        <v>6.6698125192834719E-3</v>
      </c>
      <c r="X158">
        <f>'lap_12 (2)'!AZ32</f>
        <v>9.8186899943737641E-3</v>
      </c>
      <c r="Y158">
        <f>'lap_12 (2)'!BA32</f>
        <v>2.0236301929254616E-2</v>
      </c>
      <c r="Z158">
        <f>'lap_12 (2)'!BB32</f>
        <v>8.0309987477086703E-3</v>
      </c>
      <c r="AA158">
        <f>'lap_12 (2)'!BC32</f>
        <v>4.6997223180094014E-2</v>
      </c>
      <c r="AB158">
        <f>'lap_12 (2)'!BD32</f>
        <v>4.8603422929635744E-2</v>
      </c>
      <c r="AC158">
        <f>'lap_12 (2)'!BE32</f>
        <v>1.6488502513657233E-2</v>
      </c>
      <c r="AD158">
        <f>'lap_12 (2)'!BF32</f>
        <v>2.5408809597270366E-4</v>
      </c>
      <c r="AE158">
        <f>'lap_12 (2)'!BG32</f>
        <v>7.9493275740031583E-3</v>
      </c>
      <c r="AF158">
        <f>'lap_12 (2)'!BH32</f>
        <v>5.3630737399952815E-3</v>
      </c>
      <c r="AG158">
        <f>'lap_12 (2)'!BI32</f>
        <v>1.0145374689195812E-2</v>
      </c>
      <c r="AH158">
        <f>'lap_12 (2)'!BJ32</f>
        <v>7.5863445797564382E-3</v>
      </c>
    </row>
    <row r="159" spans="1:34" x14ac:dyDescent="0.3">
      <c r="A159">
        <f>'lap_12 (2)'!AC33</f>
        <v>13</v>
      </c>
      <c r="B159" t="str">
        <f>'lap_12 (2)'!AD33</f>
        <v>2012</v>
      </c>
      <c r="C159">
        <f>'lap_12 (2)'!AE33</f>
        <v>1.4722925659904653E-3</v>
      </c>
      <c r="D159">
        <f>'lap_12 (2)'!AF33</f>
        <v>2.8243648783828845E-2</v>
      </c>
      <c r="E159">
        <f>'lap_12 (2)'!AG33</f>
        <v>2.8838441642709732E-5</v>
      </c>
      <c r="F159">
        <f>'lap_12 (2)'!AH33</f>
        <v>0.65669637626956734</v>
      </c>
      <c r="G159">
        <f>'lap_12 (2)'!AI33</f>
        <v>3.210079035354127E-2</v>
      </c>
      <c r="H159">
        <f>'lap_12 (2)'!AJ33</f>
        <v>4.4456260194839718E-2</v>
      </c>
      <c r="I159">
        <f>'lap_12 (2)'!AK33</f>
        <v>0.26371853680956714</v>
      </c>
      <c r="J159">
        <f>'lap_12 (2)'!AL33</f>
        <v>0.14148860430954463</v>
      </c>
      <c r="K159">
        <f>'lap_12 (2)'!AM33</f>
        <v>6.1011328100357776E-3</v>
      </c>
      <c r="L159">
        <f>'lap_12 (2)'!AN33</f>
        <v>3.406540919045087E-3</v>
      </c>
      <c r="M159">
        <f>'lap_12 (2)'!AO33</f>
        <v>1.9105467588295198E-3</v>
      </c>
      <c r="N159">
        <f>'lap_12 (2)'!AP33</f>
        <v>2.2530032533366978E-4</v>
      </c>
      <c r="O159">
        <f>'lap_12 (2)'!AQ33</f>
        <v>1.1940917242684498E-2</v>
      </c>
      <c r="P159">
        <f>'lap_12 (2)'!AR33</f>
        <v>1.0814415616016149E-4</v>
      </c>
      <c r="Q159">
        <f>'lap_12 (2)'!AS33</f>
        <v>1.0913547759162964E-2</v>
      </c>
      <c r="R159">
        <f>'lap_12 (2)'!AT33</f>
        <v>5.3170876778746066E-4</v>
      </c>
      <c r="S159">
        <f>'lap_12 (2)'!AU33</f>
        <v>3.8751655957391202E-4</v>
      </c>
      <c r="T159">
        <f>'lap_12 (2)'!AV33</f>
        <v>1.4392184782314826E-2</v>
      </c>
      <c r="U159">
        <f>'lap_12 (2)'!AW33</f>
        <v>0.22236240909131874</v>
      </c>
      <c r="V159">
        <f>'lap_12 (2)'!AX33</f>
        <v>4.4798716689346901E-2</v>
      </c>
      <c r="W159">
        <f>'lap_12 (2)'!AY33</f>
        <v>6.4435893045429555E-3</v>
      </c>
      <c r="X159">
        <f>'lap_12 (2)'!AZ33</f>
        <v>1.0030370483854979E-2</v>
      </c>
      <c r="Y159">
        <f>'lap_12 (2)'!BA33</f>
        <v>1.9916548759496409E-2</v>
      </c>
      <c r="Z159">
        <f>'lap_12 (2)'!BB33</f>
        <v>7.7863792435316275E-3</v>
      </c>
      <c r="AA159">
        <f>'lap_12 (2)'!BC33</f>
        <v>4.7177888124870455E-2</v>
      </c>
      <c r="AB159">
        <f>'lap_12 (2)'!BD33</f>
        <v>4.9313735209033642E-2</v>
      </c>
      <c r="AC159">
        <f>'lap_12 (2)'!BE33</f>
        <v>1.6428899723331201E-2</v>
      </c>
      <c r="AD159">
        <f>'lap_12 (2)'!BF33</f>
        <v>1.3518019520020186E-4</v>
      </c>
      <c r="AE159">
        <f>'lap_12 (2)'!BG33</f>
        <v>8.1738958031055391E-3</v>
      </c>
      <c r="AF159">
        <f>'lap_12 (2)'!BH33</f>
        <v>5.6775681984084789E-3</v>
      </c>
      <c r="AG159">
        <f>'lap_12 (2)'!BI33</f>
        <v>1.0607139316709173E-2</v>
      </c>
      <c r="AH159">
        <f>'lap_12 (2)'!BJ33</f>
        <v>7.6872471003848128E-3</v>
      </c>
    </row>
    <row r="160" spans="1:34" x14ac:dyDescent="0.3">
      <c r="A160">
        <f>'lap_12 (2)'!AC34</f>
        <v>13</v>
      </c>
      <c r="B160" t="str">
        <f>'lap_12 (2)'!AD34</f>
        <v>2013</v>
      </c>
      <c r="C160">
        <f>'lap_12 (2)'!AE34</f>
        <v>1.4187626738766943E-3</v>
      </c>
      <c r="D160">
        <f>'lap_12 (2)'!AF34</f>
        <v>2.5490056565512825E-2</v>
      </c>
      <c r="E160">
        <f>'lap_12 (2)'!AG34</f>
        <v>2.5792450816464478E-5</v>
      </c>
      <c r="F160">
        <f>'lap_12 (2)'!AH34</f>
        <v>0.64957842683837919</v>
      </c>
      <c r="G160">
        <f>'lap_12 (2)'!AI34</f>
        <v>3.1947063218186349E-2</v>
      </c>
      <c r="H160">
        <f>'lap_12 (2)'!AJ34</f>
        <v>4.6088441424454799E-2</v>
      </c>
      <c r="I160">
        <f>'lap_12 (2)'!AK34</f>
        <v>0.2660268953004376</v>
      </c>
      <c r="J160">
        <f>'lap_12 (2)'!AL34</f>
        <v>0.14404639083567541</v>
      </c>
      <c r="K160">
        <f>'lap_12 (2)'!AM34</f>
        <v>6.1012487103774592E-3</v>
      </c>
      <c r="L160">
        <f>'lap_12 (2)'!AN34</f>
        <v>3.0417304066313279E-3</v>
      </c>
      <c r="M160">
        <f>'lap_12 (2)'!AO34</f>
        <v>1.7787897114803087E-3</v>
      </c>
      <c r="N160">
        <f>'lap_12 (2)'!AP34</f>
        <v>2.3124266249244013E-4</v>
      </c>
      <c r="O160">
        <f>'lap_12 (2)'!AQ34</f>
        <v>1.1855633427016258E-2</v>
      </c>
      <c r="P160">
        <f>'lap_12 (2)'!AR34</f>
        <v>8.8939485574015441E-5</v>
      </c>
      <c r="Q160">
        <f>'lap_12 (2)'!AS34</f>
        <v>1.0583798783307837E-2</v>
      </c>
      <c r="R160">
        <f>'lap_12 (2)'!AT34</f>
        <v>7.6487957593653283E-4</v>
      </c>
      <c r="S160">
        <f>'lap_12 (2)'!AU34</f>
        <v>4.1801558219787258E-4</v>
      </c>
      <c r="T160">
        <f>'lap_12 (2)'!AV34</f>
        <v>1.3714468675513181E-2</v>
      </c>
      <c r="U160">
        <f>'lap_12 (2)'!AW34</f>
        <v>0.22510583798783307</v>
      </c>
      <c r="V160">
        <f>'lap_12 (2)'!AX34</f>
        <v>4.4478636735565125E-2</v>
      </c>
      <c r="W160">
        <f>'lap_12 (2)'!AY34</f>
        <v>6.0923547618200579E-3</v>
      </c>
      <c r="X160">
        <f>'lap_12 (2)'!AZ34</f>
        <v>9.961222384289729E-3</v>
      </c>
      <c r="Y160">
        <f>'lap_12 (2)'!BA34</f>
        <v>1.9762353694546229E-2</v>
      </c>
      <c r="Z160">
        <f>'lap_12 (2)'!BB34</f>
        <v>7.4175530968728877E-3</v>
      </c>
      <c r="AA160">
        <f>'lap_12 (2)'!BC34</f>
        <v>4.8258564872460781E-2</v>
      </c>
      <c r="AB160">
        <f>'lap_12 (2)'!BD34</f>
        <v>5.0215233555089119E-2</v>
      </c>
      <c r="AC160">
        <f>'lap_12 (2)'!BE34</f>
        <v>1.7111957024440572E-2</v>
      </c>
      <c r="AD160">
        <f>'lap_12 (2)'!BF34</f>
        <v>7.1151588459212358E-5</v>
      </c>
      <c r="AE160">
        <f>'lap_12 (2)'!BG34</f>
        <v>8.591554306449891E-3</v>
      </c>
      <c r="AF160">
        <f>'lap_12 (2)'!BH34</f>
        <v>5.7988544594258064E-3</v>
      </c>
      <c r="AG160">
        <f>'lap_12 (2)'!BI34</f>
        <v>1.0752783805898466E-2</v>
      </c>
      <c r="AH160">
        <f>'lap_12 (2)'!BJ34</f>
        <v>8.3336297982852473E-3</v>
      </c>
    </row>
    <row r="161" spans="1:34" x14ac:dyDescent="0.3">
      <c r="A161">
        <f>'lap_12 (2)'!AC35</f>
        <v>13</v>
      </c>
      <c r="B161" t="str">
        <f>'lap_12 (2)'!AD35</f>
        <v>2014</v>
      </c>
      <c r="C161">
        <f>'lap_12 (2)'!AE35</f>
        <v>1.3635483246174705E-3</v>
      </c>
      <c r="D161">
        <f>'lap_12 (2)'!AF35</f>
        <v>2.2670047364992164E-2</v>
      </c>
      <c r="E161">
        <f>'lap_12 (2)'!AG35</f>
        <v>2.2802105893331924E-5</v>
      </c>
      <c r="F161">
        <f>'lap_12 (2)'!AH35</f>
        <v>0.64548447872096915</v>
      </c>
      <c r="G161">
        <f>'lap_12 (2)'!AI35</f>
        <v>3.1870124839328794E-2</v>
      </c>
      <c r="H161">
        <f>'lap_12 (2)'!AJ35</f>
        <v>4.8210166745901784E-2</v>
      </c>
      <c r="I161">
        <f>'lap_12 (2)'!AK35</f>
        <v>0.26566654341204021</v>
      </c>
      <c r="J161">
        <f>'lap_12 (2)'!AL35</f>
        <v>0.14790555174053141</v>
      </c>
      <c r="K161">
        <f>'lap_12 (2)'!AM35</f>
        <v>5.9162220696212563E-3</v>
      </c>
      <c r="L161">
        <f>'lap_12 (2)'!AN35</f>
        <v>3.1429929744862923E-3</v>
      </c>
      <c r="M161">
        <f>'lap_12 (2)'!AO35</f>
        <v>1.8136037891993732E-3</v>
      </c>
      <c r="N161">
        <f>'lap_12 (2)'!AP35</f>
        <v>2.2890144912225097E-4</v>
      </c>
      <c r="O161">
        <f>'lap_12 (2)'!AQ35</f>
        <v>1.1709189512792069E-2</v>
      </c>
      <c r="P161">
        <f>'lap_12 (2)'!AR35</f>
        <v>7.9235117003856103E-5</v>
      </c>
      <c r="Q161">
        <f>'lap_12 (2)'!AS35</f>
        <v>1.045023154261969E-2</v>
      </c>
      <c r="R161">
        <f>'lap_12 (2)'!AT35</f>
        <v>7.9235117003856109E-4</v>
      </c>
      <c r="S161">
        <f>'lap_12 (2)'!AU35</f>
        <v>3.873716831299632E-4</v>
      </c>
      <c r="T161">
        <f>'lap_12 (2)'!AV35</f>
        <v>1.3064990403746941E-2</v>
      </c>
      <c r="U161">
        <f>'lap_12 (2)'!AW35</f>
        <v>0.22552955469864244</v>
      </c>
      <c r="V161">
        <f>'lap_12 (2)'!AX35</f>
        <v>4.3535294842674273E-2</v>
      </c>
      <c r="W161">
        <f>'lap_12 (2)'!AY35</f>
        <v>6.0394766960716988E-3</v>
      </c>
      <c r="X161">
        <f>'lap_12 (2)'!AZ35</f>
        <v>9.7371154895849847E-3</v>
      </c>
      <c r="Y161">
        <f>'lap_12 (2)'!BA35</f>
        <v>1.9932033877414469E-2</v>
      </c>
      <c r="Z161">
        <f>'lap_12 (2)'!BB35</f>
        <v>7.2808268624654443E-3</v>
      </c>
      <c r="AA161">
        <f>'lap_12 (2)'!BC35</f>
        <v>4.7567481907981615E-2</v>
      </c>
      <c r="AB161">
        <f>'lap_12 (2)'!BD35</f>
        <v>5.056961245223883E-2</v>
      </c>
      <c r="AC161">
        <f>'lap_12 (2)'!BE35</f>
        <v>1.7396510133291073E-2</v>
      </c>
      <c r="AD161">
        <f>'lap_12 (2)'!BF35</f>
        <v>2.6411705667952036E-5</v>
      </c>
      <c r="AE161">
        <f>'lap_12 (2)'!BG35</f>
        <v>9.1560579648900398E-3</v>
      </c>
      <c r="AF161">
        <f>'lap_12 (2)'!BH35</f>
        <v>6.2595742433046329E-3</v>
      </c>
      <c r="AG161">
        <f>'lap_12 (2)'!BI35</f>
        <v>1.0908034440864191E-2</v>
      </c>
      <c r="AH161">
        <f>'lap_12 (2)'!BJ35</f>
        <v>8.7510784779814416E-3</v>
      </c>
    </row>
    <row r="162" spans="1:34" x14ac:dyDescent="0.3">
      <c r="A162">
        <f>'lap_12 (2)'!AC36</f>
        <v>13</v>
      </c>
      <c r="B162" t="str">
        <f>'lap_12 (2)'!AD36</f>
        <v>2015</v>
      </c>
      <c r="C162">
        <f>'lap_12 (2)'!AE36</f>
        <v>1.3601451573124757E-3</v>
      </c>
      <c r="D162">
        <f>'lap_12 (2)'!AF36</f>
        <v>1.8858119296762146E-2</v>
      </c>
      <c r="E162">
        <f>'lap_12 (2)'!AG36</f>
        <v>1.9025472994398055E-5</v>
      </c>
      <c r="F162">
        <f>'lap_12 (2)'!AH36</f>
        <v>0.65067998449776276</v>
      </c>
      <c r="G162">
        <f>'lap_12 (2)'!AI36</f>
        <v>3.3030335059718849E-2</v>
      </c>
      <c r="H162">
        <f>'lap_12 (2)'!AJ36</f>
        <v>4.9430997428037908E-2</v>
      </c>
      <c r="I162">
        <f>'lap_12 (2)'!AK36</f>
        <v>0.26445407462213294</v>
      </c>
      <c r="J162">
        <f>'lap_12 (2)'!AL36</f>
        <v>0.14696297079237572</v>
      </c>
      <c r="K162">
        <f>'lap_12 (2)'!AM36</f>
        <v>5.6900257196208998E-3</v>
      </c>
      <c r="L162">
        <f>'lap_12 (2)'!AN36</f>
        <v>3.0740231828911674E-3</v>
      </c>
      <c r="M162">
        <f>'lap_12 (2)'!AO36</f>
        <v>1.6823450657083466E-3</v>
      </c>
      <c r="N162">
        <f>'lap_12 (2)'!AP36</f>
        <v>2.730507698270091E-4</v>
      </c>
      <c r="O162">
        <f>'lap_12 (2)'!AQ36</f>
        <v>1.1529788958179191E-2</v>
      </c>
      <c r="P162">
        <f>'lap_12 (2)'!AR36</f>
        <v>9.6888982841841954E-5</v>
      </c>
      <c r="Q162">
        <f>'lap_12 (2)'!AS36</f>
        <v>1.0243807913187471E-2</v>
      </c>
      <c r="R162">
        <f>'lap_12 (2)'!AT36</f>
        <v>7.574956840362189E-4</v>
      </c>
      <c r="S162">
        <f>'lap_12 (2)'!AU36</f>
        <v>4.315963781136596E-4</v>
      </c>
      <c r="T162">
        <f>'lap_12 (2)'!AV36</f>
        <v>1.1979001514991369E-2</v>
      </c>
      <c r="U162">
        <f>'lap_12 (2)'!AW36</f>
        <v>0.22555755205580805</v>
      </c>
      <c r="V162">
        <f>'lap_12 (2)'!AX36</f>
        <v>4.1336363316069477E-2</v>
      </c>
      <c r="W162">
        <f>'lap_12 (2)'!AY36</f>
        <v>5.6724095409223831E-3</v>
      </c>
      <c r="X162">
        <f>'lap_12 (2)'!AZ36</f>
        <v>9.8914843392171378E-3</v>
      </c>
      <c r="Y162">
        <f>'lap_12 (2)'!BA36</f>
        <v>2.0108867984356835E-2</v>
      </c>
      <c r="Z162">
        <f>'lap_12 (2)'!BB36</f>
        <v>7.1785928196455625E-3</v>
      </c>
      <c r="AA162">
        <f>'lap_12 (2)'!BC36</f>
        <v>4.777507663037734E-2</v>
      </c>
      <c r="AB162">
        <f>'lap_12 (2)'!BD36</f>
        <v>5.2214353662403554E-2</v>
      </c>
      <c r="AC162">
        <f>'lap_12 (2)'!BE36</f>
        <v>1.6929147729274566E-2</v>
      </c>
      <c r="AD162">
        <f>'lap_12 (2)'!BF36</f>
        <v>8.8080893492583584E-6</v>
      </c>
      <c r="AE162">
        <f>'lap_12 (2)'!BG36</f>
        <v>9.2132614593242439E-3</v>
      </c>
      <c r="AF162">
        <f>'lap_12 (2)'!BH36</f>
        <v>6.6236831906422858E-3</v>
      </c>
      <c r="AG162">
        <f>'lap_12 (2)'!BI36</f>
        <v>1.1010111686572949E-2</v>
      </c>
      <c r="AH162">
        <f>'lap_12 (2)'!BJ36</f>
        <v>9.0282915829898187E-3</v>
      </c>
    </row>
    <row r="163" spans="1:34" x14ac:dyDescent="0.3">
      <c r="A163">
        <f>'lap_12 (2)'!AC37</f>
        <v>13</v>
      </c>
      <c r="B163" t="str">
        <f>'lap_12 (2)'!AD37</f>
        <v>2016</v>
      </c>
      <c r="C163">
        <f>'lap_12 (2)'!AE37</f>
        <v>1.3669705358559767E-3</v>
      </c>
      <c r="D163">
        <f>'lap_12 (2)'!AF37</f>
        <v>1.3762276726676423E-2</v>
      </c>
      <c r="E163">
        <f>'lap_12 (2)'!AG37</f>
        <v>1.3929786821363709E-5</v>
      </c>
      <c r="F163">
        <f>'lap_12 (2)'!AH37</f>
        <v>0.6514291255973057</v>
      </c>
      <c r="G163">
        <f>'lap_12 (2)'!AI37</f>
        <v>3.4789201770317212E-2</v>
      </c>
      <c r="H163">
        <f>'lap_12 (2)'!AJ37</f>
        <v>5.1310986898947329E-2</v>
      </c>
      <c r="I163">
        <f>'lap_12 (2)'!AK37</f>
        <v>0.26372260328319785</v>
      </c>
      <c r="J163">
        <f>'lap_12 (2)'!AL37</f>
        <v>0.15886128400895738</v>
      </c>
      <c r="K163">
        <f>'lap_12 (2)'!AM37</f>
        <v>5.483751520815333E-3</v>
      </c>
      <c r="L163">
        <f>'lap_12 (2)'!AN37</f>
        <v>3.3325692521996722E-3</v>
      </c>
      <c r="M163">
        <f>'lap_12 (2)'!AO37</f>
        <v>1.7897131169220461E-3</v>
      </c>
      <c r="N163">
        <f>'lap_12 (2)'!AP37</f>
        <v>2.5567330241743516E-4</v>
      </c>
      <c r="O163">
        <f>'lap_12 (2)'!AQ37</f>
        <v>1.1355421155643327E-2</v>
      </c>
      <c r="P163">
        <f>'lap_12 (2)'!AR37</f>
        <v>9.6979528503165054E-5</v>
      </c>
      <c r="Q163">
        <f>'lap_12 (2)'!AS37</f>
        <v>9.9977077565990159E-3</v>
      </c>
      <c r="R163">
        <f>'lap_12 (2)'!AT37</f>
        <v>8.7281575652848557E-4</v>
      </c>
      <c r="S163">
        <f>'lap_12 (2)'!AU37</f>
        <v>3.8791811401266022E-4</v>
      </c>
      <c r="T163">
        <f>'lap_12 (2)'!AV37</f>
        <v>1.1452400684146493E-2</v>
      </c>
      <c r="U163">
        <f>'lap_12 (2)'!AW37</f>
        <v>0.22553030169449687</v>
      </c>
      <c r="V163">
        <f>'lap_12 (2)'!AX37</f>
        <v>3.8553770740394622E-2</v>
      </c>
      <c r="W163">
        <f>'lap_12 (2)'!AY37</f>
        <v>5.6865268985946786E-3</v>
      </c>
      <c r="X163">
        <f>'lap_12 (2)'!AZ37</f>
        <v>9.7508507749545954E-3</v>
      </c>
      <c r="Y163">
        <f>'lap_12 (2)'!BA37</f>
        <v>2.0753619099677323E-2</v>
      </c>
      <c r="Z163">
        <f>'lap_12 (2)'!BB37</f>
        <v>7.0089750145469294E-3</v>
      </c>
      <c r="AA163">
        <f>'lap_12 (2)'!BC37</f>
        <v>4.8278172553030171E-2</v>
      </c>
      <c r="AB163">
        <f>'lap_12 (2)'!BD37</f>
        <v>5.265988397721863E-2</v>
      </c>
      <c r="AC163">
        <f>'lap_12 (2)'!BE37</f>
        <v>1.6989050129599916E-2</v>
      </c>
      <c r="AD163">
        <f>'lap_12 (2)'!BF37</f>
        <v>1.7632641546030011E-5</v>
      </c>
      <c r="AE163">
        <f>'lap_12 (2)'!BG37</f>
        <v>9.645054925678416E-3</v>
      </c>
      <c r="AF163">
        <f>'lap_12 (2)'!BH37</f>
        <v>6.9031791652707491E-3</v>
      </c>
      <c r="AG163">
        <f>'lap_12 (2)'!BI37</f>
        <v>1.1461217004919507E-2</v>
      </c>
      <c r="AH163">
        <f>'lap_12 (2)'!BJ37</f>
        <v>9.0808103962054555E-3</v>
      </c>
    </row>
    <row r="164" spans="1:34" x14ac:dyDescent="0.3">
      <c r="A164">
        <f>'lap_12 (2)'!AC38</f>
        <v>13</v>
      </c>
      <c r="B164" t="str">
        <f>'lap_12 (2)'!AD38</f>
        <v>2017</v>
      </c>
      <c r="C164">
        <f>'lap_12 (2)'!AE38</f>
        <v>1.3379937512000141E-3</v>
      </c>
      <c r="D164">
        <f>'lap_12 (2)'!AF38</f>
        <v>1.1144856958335515E-2</v>
      </c>
      <c r="E164">
        <f>'lap_12 (2)'!AG38</f>
        <v>1.1171039081182035E-5</v>
      </c>
      <c r="F164">
        <f>'lap_12 (2)'!AH38</f>
        <v>0.64504023319544079</v>
      </c>
      <c r="G164">
        <f>'lap_12 (2)'!AI38</f>
        <v>3.4237489308966501E-2</v>
      </c>
      <c r="H164">
        <f>'lap_12 (2)'!AJ38</f>
        <v>5.3149709378436404E-2</v>
      </c>
      <c r="I164">
        <f>'lap_12 (2)'!AK38</f>
        <v>0.26570491002077112</v>
      </c>
      <c r="J164">
        <f>'lap_12 (2)'!AL38</f>
        <v>0.16105496500322913</v>
      </c>
      <c r="K164">
        <f>'lap_12 (2)'!AM38</f>
        <v>5.6727932834127522E-3</v>
      </c>
      <c r="L164">
        <f>'lap_12 (2)'!AN38</f>
        <v>3.621860327101988E-3</v>
      </c>
      <c r="M164">
        <f>'lap_12 (2)'!AO38</f>
        <v>1.9985687106177236E-3</v>
      </c>
      <c r="N164">
        <f>'lap_12 (2)'!AP38</f>
        <v>2.6182122846520398E-4</v>
      </c>
      <c r="O164">
        <f>'lap_12 (2)'!AQ38</f>
        <v>1.085685360702379E-2</v>
      </c>
      <c r="P164">
        <f>'lap_12 (2)'!AR38</f>
        <v>9.6001117103908118E-5</v>
      </c>
      <c r="Q164">
        <f>'lap_12 (2)'!AS38</f>
        <v>9.4779284704403829E-3</v>
      </c>
      <c r="R164">
        <f>'lap_12 (2)'!AT38</f>
        <v>9.4255642247473423E-4</v>
      </c>
      <c r="S164">
        <f>'lap_12 (2)'!AU38</f>
        <v>3.4036759700476512E-4</v>
      </c>
      <c r="T164">
        <f>'lap_12 (2)'!AV38</f>
        <v>1.2139777626503289E-2</v>
      </c>
      <c r="U164">
        <f>'lap_12 (2)'!AW38</f>
        <v>0.22792410675324221</v>
      </c>
      <c r="V164">
        <f>'lap_12 (2)'!AX38</f>
        <v>3.6375696008099007E-2</v>
      </c>
      <c r="W164">
        <f>'lap_12 (2)'!AY38</f>
        <v>5.8473407690562218E-3</v>
      </c>
      <c r="X164">
        <f>'lap_12 (2)'!AZ38</f>
        <v>9.9055698102668826E-3</v>
      </c>
      <c r="Y164">
        <f>'lap_12 (2)'!BA38</f>
        <v>2.1434431237018031E-2</v>
      </c>
      <c r="Z164">
        <f>'lap_12 (2)'!BB38</f>
        <v>7.1128100399713741E-3</v>
      </c>
      <c r="AA164">
        <f>'lap_12 (2)'!BC38</f>
        <v>4.8349653523240999E-2</v>
      </c>
      <c r="AB164">
        <f>'lap_12 (2)'!BD38</f>
        <v>5.4004992058089403E-2</v>
      </c>
      <c r="AC164">
        <f>'lap_12 (2)'!BE38</f>
        <v>1.7254018955856942E-2</v>
      </c>
      <c r="AD164">
        <f>'lap_12 (2)'!BF38</f>
        <v>1.7454748564346931E-5</v>
      </c>
      <c r="AE164">
        <f>'lap_12 (2)'!BG38</f>
        <v>1.0036480424499485E-2</v>
      </c>
      <c r="AF164">
        <f>'lap_12 (2)'!BH38</f>
        <v>7.2699027770504968E-3</v>
      </c>
      <c r="AG164">
        <f>'lap_12 (2)'!BI38</f>
        <v>1.1755773158087658E-2</v>
      </c>
      <c r="AH164">
        <f>'lap_12 (2)'!BJ38</f>
        <v>9.3208357333612601E-3</v>
      </c>
    </row>
    <row r="165" spans="1:34" x14ac:dyDescent="0.3">
      <c r="A165">
        <f>'lap_12 (2)'!AC39</f>
        <v>13</v>
      </c>
      <c r="B165" t="str">
        <f>'lap_12 (2)'!AD39</f>
        <v>2018</v>
      </c>
      <c r="C165">
        <f>'lap_12 (2)'!AE39</f>
        <v>1.3604917293754551E-3</v>
      </c>
      <c r="D165">
        <f>'lap_12 (2)'!AF39</f>
        <v>9.6664008045219685E-3</v>
      </c>
      <c r="E165">
        <f>'lap_12 (2)'!AG39</f>
        <v>9.6230537157124531E-6</v>
      </c>
      <c r="F165">
        <f>'lap_12 (2)'!AH39</f>
        <v>0.6446925824461629</v>
      </c>
      <c r="G165">
        <f>'lap_12 (2)'!AI39</f>
        <v>3.4226861323993482E-2</v>
      </c>
      <c r="H165">
        <f>'lap_12 (2)'!AJ39</f>
        <v>5.3316919235704127E-2</v>
      </c>
      <c r="I165">
        <f>'lap_12 (2)'!AK39</f>
        <v>0.27452578284842388</v>
      </c>
      <c r="J165">
        <f>'lap_12 (2)'!AL39</f>
        <v>0.16767520893296806</v>
      </c>
      <c r="K165">
        <f>'lap_12 (2)'!AM39</f>
        <v>5.3837084301418319E-3</v>
      </c>
      <c r="L165">
        <f>'lap_12 (2)'!AN39</f>
        <v>3.8232132329992716E-3</v>
      </c>
      <c r="M165">
        <f>'lap_12 (2)'!AO39</f>
        <v>2.0633214273329402E-3</v>
      </c>
      <c r="N165">
        <f>'lap_12 (2)'!AP39</f>
        <v>3.1209903942851198E-4</v>
      </c>
      <c r="O165">
        <f>'lap_12 (2)'!AQ39</f>
        <v>1.0975482886569339E-2</v>
      </c>
      <c r="P165">
        <f>'lap_12 (2)'!AR39</f>
        <v>1.1270243090474044E-4</v>
      </c>
      <c r="Q165">
        <f>'lap_12 (2)'!AS39</f>
        <v>9.4756736137601005E-3</v>
      </c>
      <c r="R165">
        <f>'lap_12 (2)'!AT39</f>
        <v>1.0663383847140826E-3</v>
      </c>
      <c r="S165">
        <f>'lap_12 (2)'!AU39</f>
        <v>3.2076845719041511E-4</v>
      </c>
      <c r="T165">
        <f>'lap_12 (2)'!AV39</f>
        <v>1.3558969379616466E-2</v>
      </c>
      <c r="U165">
        <f>'lap_12 (2)'!AW39</f>
        <v>0.23502791552519334</v>
      </c>
      <c r="V165">
        <f>'lap_12 (2)'!AX39</f>
        <v>3.5752678850088426E-2</v>
      </c>
      <c r="W165">
        <f>'lap_12 (2)'!AY39</f>
        <v>5.9558900024274369E-3</v>
      </c>
      <c r="X165">
        <f>'lap_12 (2)'!AZ39</f>
        <v>1.0472656656378958E-2</v>
      </c>
      <c r="Y165">
        <f>'lap_12 (2)'!BA39</f>
        <v>2.2739882789471859E-2</v>
      </c>
      <c r="Z165">
        <f>'lap_12 (2)'!BB39</f>
        <v>6.7187987654749107E-3</v>
      </c>
      <c r="AA165">
        <f>'lap_12 (2)'!BC39</f>
        <v>4.9155598709990637E-2</v>
      </c>
      <c r="AB165">
        <f>'lap_12 (2)'!BD39</f>
        <v>5.6489926136560668E-2</v>
      </c>
      <c r="AC165">
        <f>'lap_12 (2)'!BE39</f>
        <v>1.8327149148663176E-2</v>
      </c>
      <c r="AD165">
        <f>'lap_12 (2)'!BF39</f>
        <v>1.7338835523806221E-5</v>
      </c>
      <c r="AE165">
        <f>'lap_12 (2)'!BG39</f>
        <v>1.0498664909664666E-2</v>
      </c>
      <c r="AF165">
        <f>'lap_12 (2)'!BH39</f>
        <v>7.6117487949509312E-3</v>
      </c>
      <c r="AG165">
        <f>'lap_12 (2)'!BI39</f>
        <v>1.2293234386378612E-2</v>
      </c>
      <c r="AH165">
        <f>'lap_12 (2)'!BJ39</f>
        <v>9.848458577521934E-3</v>
      </c>
    </row>
    <row r="166" spans="1:34" x14ac:dyDescent="0.3">
      <c r="A166">
        <f>'lap_12 (2)'!AC40</f>
        <v>13</v>
      </c>
      <c r="B166" t="str">
        <f>'lap_12 (2)'!AD40</f>
        <v>2019</v>
      </c>
      <c r="C166">
        <f>'lap_12 (2)'!AE40</f>
        <v>1.3886171824280457E-3</v>
      </c>
      <c r="D166">
        <f>'lap_12 (2)'!AF40</f>
        <v>9.9632114260982466E-3</v>
      </c>
      <c r="E166">
        <f>'lap_12 (2)'!AG40</f>
        <v>9.8679939407054741E-6</v>
      </c>
      <c r="F166">
        <f>'lap_12 (2)'!AH40</f>
        <v>0.65106254057563295</v>
      </c>
      <c r="G166">
        <f>'lap_12 (2)'!AI40</f>
        <v>3.395801774507682E-2</v>
      </c>
      <c r="H166">
        <f>'lap_12 (2)'!AJ40</f>
        <v>5.3953689677558973E-2</v>
      </c>
      <c r="I166">
        <f>'lap_12 (2)'!AK40</f>
        <v>0.28192166197792684</v>
      </c>
      <c r="J166">
        <f>'lap_12 (2)'!AL40</f>
        <v>0.19431291928154079</v>
      </c>
      <c r="K166">
        <f>'lap_12 (2)'!AM40</f>
        <v>5.7822982038519804E-3</v>
      </c>
      <c r="L166">
        <f>'lap_12 (2)'!AN40</f>
        <v>3.869292360960831E-3</v>
      </c>
      <c r="M166">
        <f>'lap_12 (2)'!AO40</f>
        <v>2.2332828392122917E-3</v>
      </c>
      <c r="N166">
        <f>'lap_12 (2)'!AP40</f>
        <v>3.1162086128543607E-4</v>
      </c>
      <c r="O166">
        <f>'lap_12 (2)'!AQ40</f>
        <v>1.0958666955204501E-2</v>
      </c>
      <c r="P166">
        <f>'lap_12 (2)'!AR40</f>
        <v>9.5217485392772125E-5</v>
      </c>
      <c r="Q166">
        <f>'lap_12 (2)'!AS40</f>
        <v>9.469811729062973E-3</v>
      </c>
      <c r="R166">
        <f>'lap_12 (2)'!AT40</f>
        <v>1.0733607444276131E-3</v>
      </c>
      <c r="S166">
        <f>'lap_12 (2)'!AU40</f>
        <v>3.2027699632114259E-4</v>
      </c>
      <c r="T166">
        <f>'lap_12 (2)'!AV40</f>
        <v>1.5208829257736421E-2</v>
      </c>
      <c r="U166">
        <f>'lap_12 (2)'!AW40</f>
        <v>0.24064055399264228</v>
      </c>
      <c r="V166">
        <f>'lap_12 (2)'!AX40</f>
        <v>3.5143908244968623E-2</v>
      </c>
      <c r="W166">
        <f>'lap_12 (2)'!AY40</f>
        <v>6.5613503570655703E-3</v>
      </c>
      <c r="X166">
        <f>'lap_12 (2)'!AZ40</f>
        <v>1.0551828608526293E-2</v>
      </c>
      <c r="Y166">
        <f>'lap_12 (2)'!BA40</f>
        <v>2.3795715213157324E-2</v>
      </c>
      <c r="Z166">
        <f>'lap_12 (2)'!BB40</f>
        <v>6.4315083315299717E-3</v>
      </c>
      <c r="AA166">
        <f>'lap_12 (2)'!BC40</f>
        <v>4.965159056481281E-2</v>
      </c>
      <c r="AB166">
        <f>'lap_12 (2)'!BD40</f>
        <v>5.8273101060376545E-2</v>
      </c>
      <c r="AC166">
        <f>'lap_12 (2)'!BE40</f>
        <v>1.9199307509197145E-2</v>
      </c>
      <c r="AD166">
        <f>'lap_12 (2)'!BF40</f>
        <v>3.4624540142826231E-5</v>
      </c>
      <c r="AE166">
        <f>'lap_12 (2)'!BG40</f>
        <v>1.1140445790954339E-2</v>
      </c>
      <c r="AF166">
        <f>'lap_12 (2)'!BH40</f>
        <v>7.8511144773858472E-3</v>
      </c>
      <c r="AG166">
        <f>'lap_12 (2)'!BI40</f>
        <v>1.2473490586453148E-2</v>
      </c>
      <c r="AH166">
        <f>'lap_12 (2)'!BJ40</f>
        <v>1.0396018177883576E-2</v>
      </c>
    </row>
    <row r="167" spans="1:34" x14ac:dyDescent="0.3">
      <c r="A167">
        <f>'lap_12 (2)'!AC41</f>
        <v>13</v>
      </c>
      <c r="B167" t="str">
        <f>'lap_12 (2)'!AD41</f>
        <v>2020</v>
      </c>
      <c r="C167">
        <f>'lap_12 (2)'!AE41</f>
        <v>1.4086944482901843E-3</v>
      </c>
      <c r="D167">
        <f>'lap_12 (2)'!AF41</f>
        <v>1.5635816142876922E-2</v>
      </c>
      <c r="E167">
        <f>'lap_12 (2)'!AG41</f>
        <v>1.5488716599750796E-5</v>
      </c>
      <c r="F167">
        <f>'lap_12 (2)'!AH41</f>
        <v>0.65506887719784024</v>
      </c>
      <c r="G167">
        <f>'lap_12 (2)'!AI41</f>
        <v>3.4386681434307072E-2</v>
      </c>
      <c r="H167">
        <f>'lap_12 (2)'!AJ41</f>
        <v>5.6823688218191885E-2</v>
      </c>
      <c r="I167">
        <f>'lap_12 (2)'!AK41</f>
        <v>0.2830714384604735</v>
      </c>
      <c r="J167">
        <f>'lap_12 (2)'!AL41</f>
        <v>0.18271493839125016</v>
      </c>
      <c r="K167">
        <f>'lap_12 (2)'!AM41</f>
        <v>5.8666758964419216E-3</v>
      </c>
      <c r="L167">
        <f>'lap_12 (2)'!AN41</f>
        <v>3.9197701785961513E-3</v>
      </c>
      <c r="M167">
        <f>'lap_12 (2)'!AO41</f>
        <v>2.1891873182887998E-3</v>
      </c>
      <c r="N167">
        <f>'lap_12 (2)'!AP41</f>
        <v>3.3746365775993352E-4</v>
      </c>
      <c r="O167">
        <f>'lap_12 (2)'!AQ41</f>
        <v>1.0695002076699432E-2</v>
      </c>
      <c r="P167">
        <f>'lap_12 (2)'!AR41</f>
        <v>8.6529143015367572E-5</v>
      </c>
      <c r="Q167">
        <f>'lap_12 (2)'!AS41</f>
        <v>9.3884120171673826E-3</v>
      </c>
      <c r="R167">
        <f>'lap_12 (2)'!AT41</f>
        <v>9.6912640177211683E-4</v>
      </c>
      <c r="S167">
        <f>'lap_12 (2)'!AU41</f>
        <v>2.5093451474456595E-4</v>
      </c>
      <c r="T167">
        <f>'lap_12 (2)'!AV41</f>
        <v>1.6258825972587567E-2</v>
      </c>
      <c r="U167">
        <f>'lap_12 (2)'!AW41</f>
        <v>0.24108749826941714</v>
      </c>
      <c r="V167">
        <f>'lap_12 (2)'!AX41</f>
        <v>3.514813789284231E-2</v>
      </c>
      <c r="W167">
        <f>'lap_12 (2)'!AY41</f>
        <v>7.6924408140661774E-3</v>
      </c>
      <c r="X167">
        <f>'lap_12 (2)'!AZ41</f>
        <v>1.0331579676034888E-2</v>
      </c>
      <c r="Y167">
        <f>'lap_12 (2)'!BA41</f>
        <v>2.4479094559047489E-2</v>
      </c>
      <c r="Z167">
        <f>'lap_12 (2)'!BB41</f>
        <v>5.9705108680603624E-3</v>
      </c>
      <c r="AA167">
        <f>'lap_12 (2)'!BC41</f>
        <v>4.8689948774747333E-2</v>
      </c>
      <c r="AB167">
        <f>'lap_12 (2)'!BD41</f>
        <v>5.8156237020628547E-2</v>
      </c>
      <c r="AC167">
        <f>'lap_12 (2)'!BE41</f>
        <v>1.8837394434445522E-2</v>
      </c>
      <c r="AD167">
        <f>'lap_12 (2)'!BF41</f>
        <v>3.4611657206147032E-5</v>
      </c>
      <c r="AE167">
        <f>'lap_12 (2)'!BG41</f>
        <v>1.0919977848539389E-2</v>
      </c>
      <c r="AF167">
        <f>'lap_12 (2)'!BH41</f>
        <v>8.1337394434445529E-3</v>
      </c>
      <c r="AG167">
        <f>'lap_12 (2)'!BI41</f>
        <v>1.2200609165166828E-2</v>
      </c>
      <c r="AH167">
        <f>'lap_12 (2)'!BJ41</f>
        <v>1.110168904887166E-2</v>
      </c>
    </row>
    <row r="168" spans="1:34" x14ac:dyDescent="0.3">
      <c r="A168">
        <f>'lap_12 (2)'!AC42</f>
        <v>13</v>
      </c>
      <c r="B168" t="str">
        <f>'lap_12 (2)'!AD42</f>
        <v>2021</v>
      </c>
      <c r="C168">
        <f>'lap_12 (2)'!AE42</f>
        <v>1.4363768819815445E-3</v>
      </c>
      <c r="D168">
        <f>'lap_12 (2)'!AF42</f>
        <v>1.2081107333657115E-2</v>
      </c>
      <c r="E168">
        <f>'lap_12 (2)'!AG42</f>
        <v>1.1968361895510996E-5</v>
      </c>
      <c r="F168">
        <f>'lap_12 (2)'!AH42</f>
        <v>0.68202317352390207</v>
      </c>
      <c r="G168">
        <f>'lap_12 (2)'!AI42</f>
        <v>3.4760285853049327E-2</v>
      </c>
      <c r="H168">
        <f>'lap_12 (2)'!AJ42</f>
        <v>5.5609519184069936E-2</v>
      </c>
      <c r="I168">
        <f>'lap_12 (2)'!AK42</f>
        <v>0.29805557482828005</v>
      </c>
      <c r="J168">
        <f>'lap_12 (2)'!AL42</f>
        <v>0.15605703184624992</v>
      </c>
      <c r="K168">
        <f>'lap_12 (2)'!AM42</f>
        <v>5.4551446610698676E-3</v>
      </c>
      <c r="L168">
        <f>'lap_12 (2)'!AN42</f>
        <v>3.5124540345521406E-3</v>
      </c>
      <c r="M168">
        <f>'lap_12 (2)'!AO42</f>
        <v>2.1595087767987235E-3</v>
      </c>
      <c r="N168">
        <f>'lap_12 (2)'!AP42</f>
        <v>3.6425449247207381E-4</v>
      </c>
      <c r="O168">
        <f>'lap_12 (2)'!AQ42</f>
        <v>1.0780198431971137E-2</v>
      </c>
      <c r="P168">
        <f>'lap_12 (2)'!AR42</f>
        <v>8.6727260112398524E-5</v>
      </c>
      <c r="Q168">
        <f>'lap_12 (2)'!AS42</f>
        <v>9.5746895164087985E-3</v>
      </c>
      <c r="R168">
        <f>'lap_12 (2)'!AT42</f>
        <v>8.7594532713522509E-4</v>
      </c>
      <c r="S168">
        <f>'lap_12 (2)'!AU42</f>
        <v>2.4283632831471587E-4</v>
      </c>
      <c r="T168">
        <f>'lap_12 (2)'!AV42</f>
        <v>1.8204051897592451E-2</v>
      </c>
      <c r="U168">
        <f>'lap_12 (2)'!AW42</f>
        <v>0.25263650870741694</v>
      </c>
      <c r="V168">
        <f>'lap_12 (2)'!AX42</f>
        <v>3.5983140220634147E-2</v>
      </c>
      <c r="W168">
        <f>'lap_12 (2)'!AY42</f>
        <v>9.2798168320266418E-3</v>
      </c>
      <c r="X168">
        <f>'lap_12 (2)'!AZ42</f>
        <v>1.1326580170679248E-2</v>
      </c>
      <c r="Y168">
        <f>'lap_12 (2)'!BA42</f>
        <v>2.5489141747033928E-2</v>
      </c>
      <c r="Z168">
        <f>'lap_12 (2)'!BB42</f>
        <v>5.6459446333171443E-3</v>
      </c>
      <c r="AA168">
        <f>'lap_12 (2)'!BC42</f>
        <v>5.0917574411989179E-2</v>
      </c>
      <c r="AB168">
        <f>'lap_12 (2)'!BD42</f>
        <v>6.0535627558454173E-2</v>
      </c>
      <c r="AC168">
        <f>'lap_12 (2)'!BE42</f>
        <v>1.9348851731076113E-2</v>
      </c>
      <c r="AD168">
        <f>'lap_12 (2)'!BF42</f>
        <v>2.6018178033719559E-5</v>
      </c>
      <c r="AE168">
        <f>'lap_12 (2)'!BG42</f>
        <v>1.0936307500173454E-2</v>
      </c>
      <c r="AF168">
        <f>'lap_12 (2)'!BH42</f>
        <v>8.8808714355096095E-3</v>
      </c>
      <c r="AG168">
        <f>'lap_12 (2)'!BI42</f>
        <v>1.3173870811073336E-2</v>
      </c>
      <c r="AH168">
        <f>'lap_12 (2)'!BJ42</f>
        <v>1.178623464927496E-2</v>
      </c>
    </row>
    <row r="169" spans="1:34" x14ac:dyDescent="0.3">
      <c r="A169">
        <f>'lap_12 (2)'!AC43</f>
        <v>13</v>
      </c>
      <c r="B169" t="str">
        <f>'lap_12 (2)'!AD43</f>
        <v>2022</v>
      </c>
      <c r="C169">
        <f>'lap_12 (2)'!AE43</f>
        <v>1.4650676432048735E-3</v>
      </c>
      <c r="D169">
        <f>'lap_12 (2)'!AF43</f>
        <v>1.3502607669411734E-2</v>
      </c>
      <c r="E169">
        <f>'lap_12 (2)'!AG43</f>
        <v>1.3363763374610585E-5</v>
      </c>
      <c r="F169">
        <f>'lap_12 (2)'!AH43</f>
        <v>0.71531712904709421</v>
      </c>
      <c r="G169">
        <f>'lap_12 (2)'!AI43</f>
        <v>3.4337929658009143E-2</v>
      </c>
      <c r="H169">
        <f>'lap_12 (2)'!AJ43</f>
        <v>5.5181929415031632E-2</v>
      </c>
      <c r="I169">
        <f>'lap_12 (2)'!AK43</f>
        <v>0.29624165849510142</v>
      </c>
      <c r="J169">
        <f>'lap_12 (2)'!AL43</f>
        <v>0.15338823468156929</v>
      </c>
      <c r="K169">
        <f>'lap_12 (2)'!AM43</f>
        <v>5.7099716236972504E-3</v>
      </c>
      <c r="L169">
        <f>'lap_12 (2)'!AN43</f>
        <v>3.5058184437290105E-3</v>
      </c>
      <c r="M169">
        <f>'lap_12 (2)'!AO43</f>
        <v>2.1607643378428803E-3</v>
      </c>
      <c r="N169">
        <f>'lap_12 (2)'!AP43</f>
        <v>3.8182181070315957E-4</v>
      </c>
      <c r="O169">
        <f>'lap_12 (2)'!AQ43</f>
        <v>1.0630266320712966E-2</v>
      </c>
      <c r="P169">
        <f>'lap_12 (2)'!AR43</f>
        <v>8.6777684250718084E-5</v>
      </c>
      <c r="Q169">
        <f>'lap_12 (2)'!AS43</f>
        <v>9.458767583328271E-3</v>
      </c>
      <c r="R169">
        <f>'lap_12 (2)'!AT43</f>
        <v>8.6777684250718089E-4</v>
      </c>
      <c r="S169">
        <f>'lap_12 (2)'!AU43</f>
        <v>2.1694421062679522E-4</v>
      </c>
      <c r="T169">
        <f>'lap_12 (2)'!AV43</f>
        <v>1.8691913187604676E-2</v>
      </c>
      <c r="U169">
        <f>'lap_12 (2)'!AW43</f>
        <v>0.25032758575804648</v>
      </c>
      <c r="V169">
        <f>'lap_12 (2)'!AX43</f>
        <v>3.522306203736647E-2</v>
      </c>
      <c r="W169">
        <f>'lap_12 (2)'!AY43</f>
        <v>9.4848008886034875E-3</v>
      </c>
      <c r="X169">
        <f>'lap_12 (2)'!AZ43</f>
        <v>1.1489365394795075E-2</v>
      </c>
      <c r="Y169">
        <f>'lap_12 (2)'!BA43</f>
        <v>2.4341140432326422E-2</v>
      </c>
      <c r="Z169">
        <f>'lap_12 (2)'!BB43</f>
        <v>5.4496385709450956E-3</v>
      </c>
      <c r="AA169">
        <f>'lap_12 (2)'!BC43</f>
        <v>5.1849666339804056E-2</v>
      </c>
      <c r="AB169">
        <f>'lap_12 (2)'!BD43</f>
        <v>5.9217091732690019E-2</v>
      </c>
      <c r="AC169">
        <f>'lap_12 (2)'!BE43</f>
        <v>1.8796046408705538E-2</v>
      </c>
      <c r="AD169">
        <f>'lap_12 (2)'!BF43</f>
        <v>1.7355536850143617E-5</v>
      </c>
      <c r="AE169">
        <f>'lap_12 (2)'!BG43</f>
        <v>1.0682332931263396E-2</v>
      </c>
      <c r="AF169">
        <f>'lap_12 (2)'!BH43</f>
        <v>9.1203346147504701E-3</v>
      </c>
      <c r="AG169">
        <f>'lap_12 (2)'!BI43</f>
        <v>1.3042685942882928E-2</v>
      </c>
      <c r="AH169">
        <f>'lap_12 (2)'!BJ43</f>
        <v>1.2157553563525604E-2</v>
      </c>
    </row>
    <row r="170" spans="1:34" x14ac:dyDescent="0.3">
      <c r="A170">
        <f>'lap_12 (2)'!AC44</f>
        <v>13</v>
      </c>
      <c r="B170" t="str">
        <f>'lap_12 (2)'!AD44</f>
        <v>2023</v>
      </c>
      <c r="C170">
        <f>'lap_12 (2)'!AE44</f>
        <v>1.4591563874752004E-3</v>
      </c>
      <c r="D170">
        <f>'lap_12 (2)'!AF44</f>
        <v>1.600103510739239E-2</v>
      </c>
      <c r="E170">
        <f>'lap_12 (2)'!AG44</f>
        <v>1.5699128784611403E-5</v>
      </c>
      <c r="F170">
        <f>'lap_12 (2)'!AH44</f>
        <v>0.72993185543000083</v>
      </c>
      <c r="G170">
        <f>'lap_12 (2)'!AI44</f>
        <v>3.2942292762874151E-2</v>
      </c>
      <c r="H170">
        <f>'lap_12 (2)'!AJ44</f>
        <v>5.4662296213232126E-2</v>
      </c>
      <c r="I170">
        <f>'lap_12 (2)'!AK44</f>
        <v>0.29322867247476925</v>
      </c>
      <c r="J170">
        <f>'lap_12 (2)'!AL44</f>
        <v>0.1523936858449064</v>
      </c>
      <c r="K170">
        <f>'lap_12 (2)'!AM44</f>
        <v>5.6758388682825846E-3</v>
      </c>
      <c r="L170">
        <f>'lap_12 (2)'!AN44</f>
        <v>3.8730268265332528E-3</v>
      </c>
      <c r="M170">
        <f>'lap_12 (2)'!AO44</f>
        <v>2.2772362632623136E-3</v>
      </c>
      <c r="N170">
        <f>'lap_12 (2)'!AP44</f>
        <v>4.2266885189338392E-4</v>
      </c>
      <c r="O170">
        <f>'lap_12 (2)'!AQ44</f>
        <v>1.0230311394807212E-2</v>
      </c>
      <c r="P170">
        <f>'lap_12 (2)'!AR44</f>
        <v>9.4884844302596392E-5</v>
      </c>
      <c r="Q170">
        <f>'lap_12 (2)'!AS44</f>
        <v>9.1434486327956529E-3</v>
      </c>
      <c r="R170">
        <f>'lap_12 (2)'!AT44</f>
        <v>8.2808591391356852E-4</v>
      </c>
      <c r="S170">
        <f>'lap_12 (2)'!AU44</f>
        <v>1.6389200379539378E-4</v>
      </c>
      <c r="T170">
        <f>'lap_12 (2)'!AV44</f>
        <v>1.8813076856723884E-2</v>
      </c>
      <c r="U170">
        <f>'lap_12 (2)'!AW44</f>
        <v>0.24793409816268439</v>
      </c>
      <c r="V170">
        <f>'lap_12 (2)'!AX44</f>
        <v>3.4356939532476496E-2</v>
      </c>
      <c r="W170">
        <f>'lap_12 (2)'!AY44</f>
        <v>1.0204433709997412E-2</v>
      </c>
      <c r="X170">
        <f>'lap_12 (2)'!AZ44</f>
        <v>1.1869231432761149E-2</v>
      </c>
      <c r="Y170">
        <f>'lap_12 (2)'!BA44</f>
        <v>2.3867851289571293E-2</v>
      </c>
      <c r="Z170">
        <f>'lap_12 (2)'!BB44</f>
        <v>5.8138531872681792E-3</v>
      </c>
      <c r="AA170">
        <f>'lap_12 (2)'!BC44</f>
        <v>5.0159579056327092E-2</v>
      </c>
      <c r="AB170">
        <f>'lap_12 (2)'!BD44</f>
        <v>5.7534719227119814E-2</v>
      </c>
      <c r="AC170">
        <f>'lap_12 (2)'!BE44</f>
        <v>1.8951091175709481E-2</v>
      </c>
      <c r="AD170">
        <f>'lap_12 (2)'!BF44</f>
        <v>3.4503579746398686E-5</v>
      </c>
      <c r="AE170">
        <f>'lap_12 (2)'!BG44</f>
        <v>1.0670232036573794E-2</v>
      </c>
      <c r="AF170">
        <f>'lap_12 (2)'!BH44</f>
        <v>9.2469593720348481E-3</v>
      </c>
      <c r="AG170">
        <f>'lap_12 (2)'!BI44</f>
        <v>1.2645561977055119E-2</v>
      </c>
      <c r="AH170">
        <f>'lap_12 (2)'!BJ44</f>
        <v>1.2714569136547917E-2</v>
      </c>
    </row>
    <row r="171" spans="1:34" x14ac:dyDescent="0.3">
      <c r="A171">
        <f>'lap_13 (2)'!AC32</f>
        <v>14</v>
      </c>
      <c r="B171" t="str">
        <f>'lap_13 (2)'!AD32</f>
        <v>2011</v>
      </c>
      <c r="C171">
        <f>'lap_13 (2)'!AE32</f>
        <v>1.5494238932686477E-3</v>
      </c>
      <c r="D171">
        <f>'lap_13 (2)'!AF32</f>
        <v>2.300095295850299E-2</v>
      </c>
      <c r="E171">
        <f>'lap_13 (2)'!AG32</f>
        <v>2.2784371480550982E-5</v>
      </c>
      <c r="F171">
        <f>'lap_13 (2)'!AH32</f>
        <v>0.62030667937278006</v>
      </c>
      <c r="G171">
        <f>'lap_13 (2)'!AI32</f>
        <v>3.9157931213722602E-2</v>
      </c>
      <c r="H171">
        <f>'lap_13 (2)'!AJ32</f>
        <v>7.0926102399722774E-2</v>
      </c>
      <c r="I171">
        <f>'lap_13 (2)'!AK32</f>
        <v>0.23023477432209996</v>
      </c>
      <c r="J171">
        <f>'lap_13 (2)'!AL32</f>
        <v>0.12902191804556876</v>
      </c>
      <c r="K171">
        <f>'lap_13 (2)'!AM32</f>
        <v>4.3749458546305121E-3</v>
      </c>
      <c r="L171">
        <f>'lap_13 (2)'!AN32</f>
        <v>2.2004678159923763E-3</v>
      </c>
      <c r="M171">
        <f>'lap_13 (2)'!AO32</f>
        <v>9.0097894828034312E-4</v>
      </c>
      <c r="N171">
        <f>'lap_13 (2)'!AP32</f>
        <v>2.5989777354240664E-5</v>
      </c>
      <c r="O171">
        <f>'lap_13 (2)'!AQ32</f>
        <v>9.6075543619509665E-3</v>
      </c>
      <c r="P171">
        <f>'lap_13 (2)'!AR32</f>
        <v>1.5593866412544398E-4</v>
      </c>
      <c r="Q171">
        <f>'lap_13 (2)'!AS32</f>
        <v>9.0184527419215101E-3</v>
      </c>
      <c r="R171">
        <f>'lap_13 (2)'!AT32</f>
        <v>1.9059170059776488E-4</v>
      </c>
      <c r="S171">
        <f>'lap_13 (2)'!AU32</f>
        <v>2.4257125530624622E-4</v>
      </c>
      <c r="T171">
        <f>'lap_13 (2)'!AV32</f>
        <v>1.2856276531231049E-2</v>
      </c>
      <c r="U171">
        <f>'lap_13 (2)'!AW32</f>
        <v>0.19532184007623668</v>
      </c>
      <c r="V171">
        <f>'lap_13 (2)'!AX32</f>
        <v>4.0370787490253836E-2</v>
      </c>
      <c r="W171">
        <f>'lap_13 (2)'!AY32</f>
        <v>5.8910162002945507E-3</v>
      </c>
      <c r="X171">
        <f>'lap_13 (2)'!AZ32</f>
        <v>7.1905050680065837E-3</v>
      </c>
      <c r="Y171">
        <f>'lap_13 (2)'!BA32</f>
        <v>1.6616130988477865E-2</v>
      </c>
      <c r="Z171">
        <f>'lap_13 (2)'!BB32</f>
        <v>7.5716884692021138E-3</v>
      </c>
      <c r="AA171">
        <f>'lap_13 (2)'!BC32</f>
        <v>4.2380663605648447E-2</v>
      </c>
      <c r="AB171">
        <f>'lap_13 (2)'!BD32</f>
        <v>4.1791561985618987E-2</v>
      </c>
      <c r="AC171">
        <f>'lap_13 (2)'!BE32</f>
        <v>1.4103785844234601E-2</v>
      </c>
      <c r="AD171">
        <f>'lap_13 (2)'!BF32</f>
        <v>8.6632591180802215E-6</v>
      </c>
      <c r="AE171">
        <f>'lap_13 (2)'!BG32</f>
        <v>7.6496578012648355E-3</v>
      </c>
      <c r="AF171">
        <f>'lap_13 (2)'!BH32</f>
        <v>4.7994455514164432E-3</v>
      </c>
      <c r="AG171">
        <f>'lap_13 (2)'!BI32</f>
        <v>9.2610239972277571E-3</v>
      </c>
      <c r="AH171">
        <f>'lap_13 (2)'!BJ32</f>
        <v>7.1211989950619422E-3</v>
      </c>
    </row>
    <row r="172" spans="1:34" x14ac:dyDescent="0.3">
      <c r="A172">
        <f>'lap_13 (2)'!AC33</f>
        <v>14</v>
      </c>
      <c r="B172" t="str">
        <f>'lap_13 (2)'!AD33</f>
        <v>2012</v>
      </c>
      <c r="C172">
        <f>'lap_13 (2)'!AE33</f>
        <v>1.5099919580086993E-3</v>
      </c>
      <c r="D172">
        <f>'lap_13 (2)'!AF33</f>
        <v>2.4895583822626532E-2</v>
      </c>
      <c r="E172">
        <f>'lap_13 (2)'!AG33</f>
        <v>2.4731285075620659E-5</v>
      </c>
      <c r="F172">
        <f>'lap_13 (2)'!AH33</f>
        <v>0.62718884843872957</v>
      </c>
      <c r="G172">
        <f>'lap_13 (2)'!AI33</f>
        <v>3.9224164022033325E-2</v>
      </c>
      <c r="H172">
        <f>'lap_13 (2)'!AJ33</f>
        <v>7.1850436256409814E-2</v>
      </c>
      <c r="I172">
        <f>'lap_13 (2)'!AK33</f>
        <v>0.23254325813062615</v>
      </c>
      <c r="J172">
        <f>'lap_13 (2)'!AL33</f>
        <v>0.12970953710989858</v>
      </c>
      <c r="K172">
        <f>'lap_13 (2)'!AM33</f>
        <v>4.7387217557482942E-3</v>
      </c>
      <c r="L172">
        <f>'lap_13 (2)'!AN33</f>
        <v>2.0580579888103906E-3</v>
      </c>
      <c r="M172">
        <f>'lap_13 (2)'!AO33</f>
        <v>9.3390866719126968E-4</v>
      </c>
      <c r="N172">
        <f>'lap_13 (2)'!AP33</f>
        <v>4.3236512369966188E-5</v>
      </c>
      <c r="O172">
        <f>'lap_13 (2)'!AQ33</f>
        <v>9.6590368634504459E-3</v>
      </c>
      <c r="P172">
        <f>'lap_13 (2)'!AR33</f>
        <v>1.3835683958389182E-4</v>
      </c>
      <c r="Q172">
        <f>'lap_13 (2)'!AS33</f>
        <v>8.9672526655309882E-3</v>
      </c>
      <c r="R172">
        <f>'lap_13 (2)'!AT33</f>
        <v>2.3347716679781742E-4</v>
      </c>
      <c r="S172">
        <f>'lap_13 (2)'!AU33</f>
        <v>3.199501915377498E-4</v>
      </c>
      <c r="T172">
        <f>'lap_13 (2)'!AV33</f>
        <v>1.2434820957602276E-2</v>
      </c>
      <c r="U172">
        <f>'lap_13 (2)'!AW33</f>
        <v>0.19765139264806345</v>
      </c>
      <c r="V172">
        <f>'lap_13 (2)'!AX33</f>
        <v>4.1005508331675933E-2</v>
      </c>
      <c r="W172">
        <f>'lap_13 (2)'!AY33</f>
        <v>5.8282818674714422E-3</v>
      </c>
      <c r="X172">
        <f>'lap_13 (2)'!AZ33</f>
        <v>7.5318004548481105E-3</v>
      </c>
      <c r="Y172">
        <f>'lap_13 (2)'!BA33</f>
        <v>1.6819003311916849E-2</v>
      </c>
      <c r="Z172">
        <f>'lap_13 (2)'!BB33</f>
        <v>7.151319145992408E-3</v>
      </c>
      <c r="AA172">
        <f>'lap_13 (2)'!BC33</f>
        <v>4.3046271715538341E-2</v>
      </c>
      <c r="AB172">
        <f>'lap_13 (2)'!BD33</f>
        <v>4.2345840215144884E-2</v>
      </c>
      <c r="AC172">
        <f>'lap_13 (2)'!BE33</f>
        <v>1.4069161125186998E-2</v>
      </c>
      <c r="AD172">
        <f>'lap_13 (2)'!BF33</f>
        <v>2.5941907421979714E-5</v>
      </c>
      <c r="AE172">
        <f>'lap_13 (2)'!BG33</f>
        <v>7.6096261771140495E-3</v>
      </c>
      <c r="AF172">
        <f>'lap_13 (2)'!BH33</f>
        <v>4.851136687910206E-3</v>
      </c>
      <c r="AG172">
        <f>'lap_13 (2)'!BI33</f>
        <v>9.6244476535544739E-3</v>
      </c>
      <c r="AH172">
        <f>'lap_13 (2)'!BJ33</f>
        <v>7.246439473206333E-3</v>
      </c>
    </row>
    <row r="173" spans="1:34" x14ac:dyDescent="0.3">
      <c r="A173">
        <f>'lap_13 (2)'!AC34</f>
        <v>14</v>
      </c>
      <c r="B173" t="str">
        <f>'lap_13 (2)'!AD34</f>
        <v>2013</v>
      </c>
      <c r="C173">
        <f>'lap_13 (2)'!AE34</f>
        <v>1.4720474346563408E-3</v>
      </c>
      <c r="D173">
        <f>'lap_13 (2)'!AF34</f>
        <v>2.1599709583736689E-2</v>
      </c>
      <c r="E173">
        <f>'lap_13 (2)'!AG34</f>
        <v>2.1521919513207027E-5</v>
      </c>
      <c r="F173">
        <f>'lap_13 (2)'!AH34</f>
        <v>0.62712626192781085</v>
      </c>
      <c r="G173">
        <f>'lap_13 (2)'!AI34</f>
        <v>3.8903678606001933E-2</v>
      </c>
      <c r="H173">
        <f>'lap_13 (2)'!AJ34</f>
        <v>7.4955054625916201E-2</v>
      </c>
      <c r="I173">
        <f>'lap_13 (2)'!AK34</f>
        <v>0.23740665191536439</v>
      </c>
      <c r="J173">
        <f>'lap_13 (2)'!AL34</f>
        <v>0.13367791453464251</v>
      </c>
      <c r="K173">
        <f>'lap_13 (2)'!AM34</f>
        <v>4.5377541142303966E-3</v>
      </c>
      <c r="L173">
        <f>'lap_13 (2)'!AN34</f>
        <v>2.1867653160005532E-3</v>
      </c>
      <c r="M173">
        <f>'lap_13 (2)'!AO34</f>
        <v>8.9890748167611675E-4</v>
      </c>
      <c r="N173">
        <f>'lap_13 (2)'!AP34</f>
        <v>4.3216705849813305E-5</v>
      </c>
      <c r="O173">
        <f>'lap_13 (2)'!AQ34</f>
        <v>9.6805421103581795E-3</v>
      </c>
      <c r="P173">
        <f>'lap_13 (2)'!AR34</f>
        <v>1.2965011754943992E-4</v>
      </c>
      <c r="Q173">
        <f>'lap_13 (2)'!AS34</f>
        <v>9.0150048402710559E-3</v>
      </c>
      <c r="R173">
        <f>'lap_13 (2)'!AT34</f>
        <v>2.4201355275895451E-4</v>
      </c>
      <c r="S173">
        <f>'lap_13 (2)'!AU34</f>
        <v>2.9387359977873048E-4</v>
      </c>
      <c r="T173">
        <f>'lap_13 (2)'!AV34</f>
        <v>1.2299474484856866E-2</v>
      </c>
      <c r="U173">
        <f>'lap_13 (2)'!AW34</f>
        <v>0.20229740008297609</v>
      </c>
      <c r="V173">
        <f>'lap_13 (2)'!AX34</f>
        <v>4.1885631309639057E-2</v>
      </c>
      <c r="W173">
        <f>'lap_13 (2)'!AY34</f>
        <v>5.8342552897247962E-3</v>
      </c>
      <c r="X173">
        <f>'lap_13 (2)'!AZ34</f>
        <v>7.9345871940257225E-3</v>
      </c>
      <c r="Y173">
        <f>'lap_13 (2)'!BA34</f>
        <v>1.7226178951735584E-2</v>
      </c>
      <c r="Z173">
        <f>'lap_13 (2)'!BB34</f>
        <v>6.3787857834324436E-3</v>
      </c>
      <c r="AA173">
        <f>'lap_13 (2)'!BC34</f>
        <v>4.4089683307979535E-2</v>
      </c>
      <c r="AB173">
        <f>'lap_13 (2)'!BD34</f>
        <v>4.3225349190983267E-2</v>
      </c>
      <c r="AC173">
        <f>'lap_13 (2)'!BE34</f>
        <v>1.4460309777347531E-2</v>
      </c>
      <c r="AD173">
        <f>'lap_13 (2)'!BF34</f>
        <v>2.5930023509887983E-5</v>
      </c>
      <c r="AE173">
        <f>'lap_13 (2)'!BG34</f>
        <v>8.0988106762550135E-3</v>
      </c>
      <c r="AF173">
        <f>'lap_13 (2)'!BH34</f>
        <v>5.0649979255981189E-3</v>
      </c>
      <c r="AG173">
        <f>'lap_13 (2)'!BI34</f>
        <v>1.0173212557046053E-2</v>
      </c>
      <c r="AH173">
        <f>'lap_13 (2)'!BJ34</f>
        <v>7.4332734061678882E-3</v>
      </c>
    </row>
    <row r="174" spans="1:34" x14ac:dyDescent="0.3">
      <c r="A174">
        <f>'lap_13 (2)'!AC35</f>
        <v>14</v>
      </c>
      <c r="B174" t="str">
        <f>'lap_13 (2)'!AD35</f>
        <v>2014</v>
      </c>
      <c r="C174">
        <f>'lap_13 (2)'!AE35</f>
        <v>1.4361477367781101E-3</v>
      </c>
      <c r="D174">
        <f>'lap_13 (2)'!AF35</f>
        <v>1.8712865310486965E-2</v>
      </c>
      <c r="E174">
        <f>'lap_13 (2)'!AG35</f>
        <v>1.8626630908134493E-5</v>
      </c>
      <c r="F174">
        <f>'lap_13 (2)'!AH35</f>
        <v>0.62594103291567138</v>
      </c>
      <c r="G174">
        <f>'lap_13 (2)'!AI35</f>
        <v>3.732224933815096E-2</v>
      </c>
      <c r="H174">
        <f>'lap_13 (2)'!AJ35</f>
        <v>7.5756922466648849E-2</v>
      </c>
      <c r="I174">
        <f>'lap_13 (2)'!AK35</f>
        <v>0.24018868087234721</v>
      </c>
      <c r="J174">
        <f>'lap_13 (2)'!AL35</f>
        <v>0.13770771711666652</v>
      </c>
      <c r="K174">
        <f>'lap_13 (2)'!AM35</f>
        <v>4.3979545199761992E-3</v>
      </c>
      <c r="L174">
        <f>'lap_13 (2)'!AN35</f>
        <v>2.1989772599880996E-3</v>
      </c>
      <c r="M174">
        <f>'lap_13 (2)'!AO35</f>
        <v>8.4509714305425004E-4</v>
      </c>
      <c r="N174">
        <f>'lap_13 (2)'!AP35</f>
        <v>2.5870320705742349E-5</v>
      </c>
      <c r="O174">
        <f>'lap_13 (2)'!AQ35</f>
        <v>9.5202780197131843E-3</v>
      </c>
      <c r="P174">
        <f>'lap_13 (2)'!AR35</f>
        <v>1.5522192423445409E-4</v>
      </c>
      <c r="Q174">
        <f>'lap_13 (2)'!AS35</f>
        <v>8.8217793606581406E-3</v>
      </c>
      <c r="R174">
        <f>'lap_13 (2)'!AT35</f>
        <v>2.3283288635168113E-4</v>
      </c>
      <c r="S174">
        <f>'lap_13 (2)'!AU35</f>
        <v>3.1044384846890818E-4</v>
      </c>
      <c r="T174">
        <f>'lap_13 (2)'!AV35</f>
        <v>1.2426377378991575E-2</v>
      </c>
      <c r="U174">
        <f>'lap_13 (2)'!AW35</f>
        <v>0.20530686512077129</v>
      </c>
      <c r="V174">
        <f>'lap_13 (2)'!AX35</f>
        <v>4.2263480592947753E-2</v>
      </c>
      <c r="W174">
        <f>'lap_13 (2)'!AY35</f>
        <v>6.0105378439674721E-3</v>
      </c>
      <c r="X174">
        <f>'lap_13 (2)'!AZ35</f>
        <v>8.019799418780128E-3</v>
      </c>
      <c r="Y174">
        <f>'lap_13 (2)'!BA35</f>
        <v>1.7160646068142424E-2</v>
      </c>
      <c r="Z174">
        <f>'lap_13 (2)'!BB35</f>
        <v>6.3296051326716283E-3</v>
      </c>
      <c r="AA174">
        <f>'lap_13 (2)'!BC35</f>
        <v>4.3651854470822593E-2</v>
      </c>
      <c r="AB174">
        <f>'lap_13 (2)'!BD35</f>
        <v>4.4419340651759613E-2</v>
      </c>
      <c r="AC174">
        <f>'lap_13 (2)'!BE35</f>
        <v>1.4927175047213335E-2</v>
      </c>
      <c r="AD174">
        <f>'lap_13 (2)'!BF35</f>
        <v>1.7246880470494901E-5</v>
      </c>
      <c r="AE174">
        <f>'lap_13 (2)'!BG35</f>
        <v>8.6061933547769542E-3</v>
      </c>
      <c r="AF174">
        <f>'lap_13 (2)'!BH35</f>
        <v>5.1654407009132227E-3</v>
      </c>
      <c r="AG174">
        <f>'lap_13 (2)'!BI35</f>
        <v>1.0408492363943672E-2</v>
      </c>
      <c r="AH174">
        <f>'lap_13 (2)'!BJ35</f>
        <v>7.6921086898407249E-3</v>
      </c>
    </row>
    <row r="175" spans="1:34" x14ac:dyDescent="0.3">
      <c r="A175">
        <f>'lap_13 (2)'!AC36</f>
        <v>14</v>
      </c>
      <c r="B175" t="str">
        <f>'lap_13 (2)'!AD36</f>
        <v>2015</v>
      </c>
      <c r="C175">
        <f>'lap_13 (2)'!AE36</f>
        <v>1.430407591114945E-3</v>
      </c>
      <c r="D175">
        <f>'lap_13 (2)'!AF36</f>
        <v>1.6717705412982533E-2</v>
      </c>
      <c r="E175">
        <f>'lap_13 (2)'!AG36</f>
        <v>1.6734957946948456E-5</v>
      </c>
      <c r="F175">
        <f>'lap_13 (2)'!AH36</f>
        <v>0.6267845589821005</v>
      </c>
      <c r="G175">
        <f>'lap_13 (2)'!AI36</f>
        <v>3.7222342031485875E-2</v>
      </c>
      <c r="H175">
        <f>'lap_13 (2)'!AJ36</f>
        <v>7.8110847530731081E-2</v>
      </c>
      <c r="I175">
        <f>'lap_13 (2)'!AK36</f>
        <v>0.24</v>
      </c>
      <c r="J175">
        <f>'lap_13 (2)'!AL36</f>
        <v>0.13697649342247142</v>
      </c>
      <c r="K175">
        <f>'lap_13 (2)'!AM36</f>
        <v>4.5115376320897134E-3</v>
      </c>
      <c r="L175">
        <f>'lap_13 (2)'!AN36</f>
        <v>1.9840414060815184E-3</v>
      </c>
      <c r="M175">
        <f>'lap_13 (2)'!AO36</f>
        <v>8.6262669829631228E-4</v>
      </c>
      <c r="N175">
        <f>'lap_13 (2)'!AP36</f>
        <v>4.3131334914815612E-5</v>
      </c>
      <c r="O175">
        <f>'lap_13 (2)'!AQ36</f>
        <v>9.1093379340090579E-3</v>
      </c>
      <c r="P175">
        <f>'lap_13 (2)'!AR36</f>
        <v>1.5527280569333621E-4</v>
      </c>
      <c r="Q175">
        <f>'lap_13 (2)'!AS36</f>
        <v>8.3070951045934871E-3</v>
      </c>
      <c r="R175">
        <f>'lap_13 (2)'!AT36</f>
        <v>2.1565667457407807E-4</v>
      </c>
      <c r="S175">
        <f>'lap_13 (2)'!AU36</f>
        <v>4.3131334914815614E-4</v>
      </c>
      <c r="T175">
        <f>'lap_13 (2)'!AV36</f>
        <v>1.2042268708216518E-2</v>
      </c>
      <c r="U175">
        <f>'lap_13 (2)'!AW36</f>
        <v>0.20602113435410827</v>
      </c>
      <c r="V175">
        <f>'lap_13 (2)'!AX36</f>
        <v>4.0569333620875565E-2</v>
      </c>
      <c r="W175">
        <f>'lap_13 (2)'!AY36</f>
        <v>5.6329523398749191E-3</v>
      </c>
      <c r="X175">
        <f>'lap_13 (2)'!AZ36</f>
        <v>8.1345697649342248E-3</v>
      </c>
      <c r="Y175">
        <f>'lap_13 (2)'!BA36</f>
        <v>1.7088634893249945E-2</v>
      </c>
      <c r="Z175">
        <f>'lap_13 (2)'!BB36</f>
        <v>5.9089928833297393E-3</v>
      </c>
      <c r="AA175">
        <f>'lap_13 (2)'!BC36</f>
        <v>4.4744446840629719E-2</v>
      </c>
      <c r="AB175">
        <f>'lap_13 (2)'!BD36</f>
        <v>4.4623679102868234E-2</v>
      </c>
      <c r="AC175">
        <f>'lap_13 (2)'!BE36</f>
        <v>1.5251240025878802E-2</v>
      </c>
      <c r="AD175">
        <f>'lap_13 (2)'!BF36</f>
        <v>2.5878800948889368E-5</v>
      </c>
      <c r="AE175">
        <f>'lap_13 (2)'!BG36</f>
        <v>8.9626913952986845E-3</v>
      </c>
      <c r="AF175">
        <f>'lap_13 (2)'!BH36</f>
        <v>5.4690532671986198E-3</v>
      </c>
      <c r="AG175">
        <f>'lap_13 (2)'!BI36</f>
        <v>1.0446409316368341E-2</v>
      </c>
      <c r="AH175">
        <f>'lap_13 (2)'!BJ36</f>
        <v>8.1173172309682989E-3</v>
      </c>
    </row>
    <row r="176" spans="1:34" x14ac:dyDescent="0.3">
      <c r="A176">
        <f>'lap_13 (2)'!AC37</f>
        <v>14</v>
      </c>
      <c r="B176" t="str">
        <f>'lap_13 (2)'!AD37</f>
        <v>2016</v>
      </c>
      <c r="C176">
        <f>'lap_13 (2)'!AE37</f>
        <v>1.4334643068256894E-3</v>
      </c>
      <c r="D176">
        <f>'lap_13 (2)'!AF37</f>
        <v>1.4734517890051809E-2</v>
      </c>
      <c r="E176">
        <f>'lap_13 (2)'!AG37</f>
        <v>1.4864911853680586E-5</v>
      </c>
      <c r="F176">
        <f>'lap_13 (2)'!AH37</f>
        <v>0.6331930873813415</v>
      </c>
      <c r="G176">
        <f>'lap_13 (2)'!AI37</f>
        <v>3.7631697903265066E-2</v>
      </c>
      <c r="H176">
        <f>'lap_13 (2)'!AJ37</f>
        <v>8.0018429013526196E-2</v>
      </c>
      <c r="I176">
        <f>'lap_13 (2)'!AK37</f>
        <v>0.24252407941861678</v>
      </c>
      <c r="J176">
        <f>'lap_13 (2)'!AL37</f>
        <v>0.15380402656559686</v>
      </c>
      <c r="K176">
        <f>'lap_13 (2)'!AM37</f>
        <v>4.2856149379324731E-3</v>
      </c>
      <c r="L176">
        <f>'lap_13 (2)'!AN37</f>
        <v>2.1123822107861887E-3</v>
      </c>
      <c r="M176">
        <f>'lap_13 (2)'!AO37</f>
        <v>9.9968705448729095E-4</v>
      </c>
      <c r="N176">
        <f>'lap_13 (2)'!AP37</f>
        <v>3.4771723634340556E-5</v>
      </c>
      <c r="O176">
        <f>'lap_13 (2)'!AQ37</f>
        <v>9.3188219340032685E-3</v>
      </c>
      <c r="P176">
        <f>'lap_13 (2)'!AR37</f>
        <v>1.564727563545325E-4</v>
      </c>
      <c r="Q176">
        <f>'lap_13 (2)'!AS37</f>
        <v>8.3539066031503174E-3</v>
      </c>
      <c r="R176">
        <f>'lap_13 (2)'!AT37</f>
        <v>3.5641016725199067E-4</v>
      </c>
      <c r="S176">
        <f>'lap_13 (2)'!AU37</f>
        <v>4.5203240724642723E-4</v>
      </c>
      <c r="T176">
        <f>'lap_13 (2)'!AV37</f>
        <v>1.1900622413853054E-2</v>
      </c>
      <c r="U176">
        <f>'lap_13 (2)'!AW37</f>
        <v>0.20815223060607113</v>
      </c>
      <c r="V176">
        <f>'lap_13 (2)'!AX37</f>
        <v>3.7796863590528182E-2</v>
      </c>
      <c r="W176">
        <f>'lap_13 (2)'!AY37</f>
        <v>5.9198859487464795E-3</v>
      </c>
      <c r="X176">
        <f>'lap_13 (2)'!AZ37</f>
        <v>8.4843005667790961E-3</v>
      </c>
      <c r="Y176">
        <f>'lap_13 (2)'!BA37</f>
        <v>1.7603185089884905E-2</v>
      </c>
      <c r="Z176">
        <f>'lap_13 (2)'!BB37</f>
        <v>5.9720435341979903E-3</v>
      </c>
      <c r="AA176">
        <f>'lap_13 (2)'!BC37</f>
        <v>4.5663966062797733E-2</v>
      </c>
      <c r="AB176">
        <f>'lap_13 (2)'!BD37</f>
        <v>4.5655273131889149E-2</v>
      </c>
      <c r="AC176">
        <f>'lap_13 (2)'!BE37</f>
        <v>1.5499495810007303E-2</v>
      </c>
      <c r="AD176">
        <f>'lap_13 (2)'!BF37</f>
        <v>2.6078792725755417E-5</v>
      </c>
      <c r="AE176">
        <f>'lap_13 (2)'!BG37</f>
        <v>9.5361452067178974E-3</v>
      </c>
      <c r="AF176">
        <f>'lap_13 (2)'!BH37</f>
        <v>5.8068778469348723E-3</v>
      </c>
      <c r="AG176">
        <f>'lap_13 (2)'!BI37</f>
        <v>1.096178587572586E-2</v>
      </c>
      <c r="AH176">
        <f>'lap_13 (2)'!BJ37</f>
        <v>8.3886783267846585E-3</v>
      </c>
    </row>
    <row r="177" spans="1:34" x14ac:dyDescent="0.3">
      <c r="A177">
        <f>'lap_13 (2)'!AC38</f>
        <v>14</v>
      </c>
      <c r="B177" t="str">
        <f>'lap_13 (2)'!AD38</f>
        <v>2017</v>
      </c>
      <c r="C177">
        <f>'lap_13 (2)'!AE38</f>
        <v>1.4487820166808865E-3</v>
      </c>
      <c r="D177">
        <f>'lap_13 (2)'!AF38</f>
        <v>1.3633751806515645E-2</v>
      </c>
      <c r="E177">
        <f>'lap_13 (2)'!AG38</f>
        <v>1.3755637199421916E-5</v>
      </c>
      <c r="F177">
        <f>'lap_13 (2)'!AH38</f>
        <v>0.63647681565704928</v>
      </c>
      <c r="G177">
        <f>'lap_13 (2)'!AI38</f>
        <v>3.795859379080984E-2</v>
      </c>
      <c r="H177">
        <f>'lap_13 (2)'!AJ38</f>
        <v>8.0235412930298969E-2</v>
      </c>
      <c r="I177">
        <f>'lap_13 (2)'!AK38</f>
        <v>0.24811512945969946</v>
      </c>
      <c r="J177">
        <f>'lap_13 (2)'!AL38</f>
        <v>0.15933032682697498</v>
      </c>
      <c r="K177">
        <f>'lap_13 (2)'!AM38</f>
        <v>4.4662290400654696E-3</v>
      </c>
      <c r="L177">
        <f>'lap_13 (2)'!AN38</f>
        <v>2.3767651616722675E-3</v>
      </c>
      <c r="M177">
        <f>'lap_13 (2)'!AO38</f>
        <v>9.4025874527694099E-4</v>
      </c>
      <c r="N177">
        <f>'lap_13 (2)'!AP38</f>
        <v>6.0942696453135065E-5</v>
      </c>
      <c r="O177">
        <f>'lap_13 (2)'!AQ38</f>
        <v>9.4199996517560208E-3</v>
      </c>
      <c r="P177">
        <f>'lap_13 (2)'!AR38</f>
        <v>1.3059149239957513E-4</v>
      </c>
      <c r="Q177">
        <f>'lap_13 (2)'!AS38</f>
        <v>8.53197750343891E-3</v>
      </c>
      <c r="R177">
        <f>'lap_13 (2)'!AT38</f>
        <v>3.3083178074559038E-4</v>
      </c>
      <c r="S177">
        <f>'lap_13 (2)'!AU38</f>
        <v>4.2659887517194548E-4</v>
      </c>
      <c r="T177">
        <f>'lap_13 (2)'!AV38</f>
        <v>1.2031829499747524E-2</v>
      </c>
      <c r="U177">
        <f>'lap_13 (2)'!AW38</f>
        <v>0.21328202538698612</v>
      </c>
      <c r="V177">
        <f>'lap_13 (2)'!AX38</f>
        <v>3.6783270359213666E-2</v>
      </c>
      <c r="W177">
        <f>'lap_13 (2)'!AY38</f>
        <v>6.2335672372063871E-3</v>
      </c>
      <c r="X177">
        <f>'lap_13 (2)'!AZ38</f>
        <v>8.9237519806376342E-3</v>
      </c>
      <c r="Y177">
        <f>'lap_13 (2)'!BA38</f>
        <v>1.8787762706552212E-2</v>
      </c>
      <c r="Z177">
        <f>'lap_13 (2)'!BB38</f>
        <v>6.0507391478469815E-3</v>
      </c>
      <c r="AA177">
        <f>'lap_13 (2)'!BC38</f>
        <v>4.5950793125663837E-2</v>
      </c>
      <c r="AB177">
        <f>'lap_13 (2)'!BD38</f>
        <v>4.7178353154219844E-2</v>
      </c>
      <c r="AC177">
        <f>'lap_13 (2)'!BE38</f>
        <v>1.5827688878828506E-2</v>
      </c>
      <c r="AD177">
        <f>'lap_13 (2)'!BF38</f>
        <v>1.7412198986610018E-5</v>
      </c>
      <c r="AE177">
        <f>'lap_13 (2)'!BG38</f>
        <v>1.0055544914767286E-2</v>
      </c>
      <c r="AF177">
        <f>'lap_13 (2)'!BH38</f>
        <v>6.2683916351796067E-3</v>
      </c>
      <c r="AG177">
        <f>'lap_13 (2)'!BI38</f>
        <v>1.1727116017481849E-2</v>
      </c>
      <c r="AH177">
        <f>'lap_13 (2)'!BJ38</f>
        <v>8.7670421897581442E-3</v>
      </c>
    </row>
    <row r="178" spans="1:34" x14ac:dyDescent="0.3">
      <c r="A178">
        <f>'lap_13 (2)'!AC39</f>
        <v>14</v>
      </c>
      <c r="B178" t="str">
        <f>'lap_13 (2)'!AD39</f>
        <v>2018</v>
      </c>
      <c r="C178">
        <f>'lap_13 (2)'!AE39</f>
        <v>1.4810795673329367E-3</v>
      </c>
      <c r="D178">
        <f>'lap_13 (2)'!AF39</f>
        <v>1.1683060874435538E-2</v>
      </c>
      <c r="E178">
        <f>'lap_13 (2)'!AG39</f>
        <v>1.1814331221339309E-5</v>
      </c>
      <c r="F178">
        <f>'lap_13 (2)'!AH39</f>
        <v>0.64129940140721808</v>
      </c>
      <c r="G178">
        <f>'lap_13 (2)'!AI39</f>
        <v>3.8558476563867398E-2</v>
      </c>
      <c r="H178">
        <f>'lap_13 (2)'!AJ39</f>
        <v>7.9996149403157496E-2</v>
      </c>
      <c r="I178">
        <f>'lap_13 (2)'!AK39</f>
        <v>0.25308922883046875</v>
      </c>
      <c r="J178">
        <f>'lap_13 (2)'!AL39</f>
        <v>0.16337907375643224</v>
      </c>
      <c r="K178">
        <f>'lap_13 (2)'!AM39</f>
        <v>4.4456890818076805E-3</v>
      </c>
      <c r="L178">
        <f>'lap_13 (2)'!AN39</f>
        <v>2.345363531347359E-3</v>
      </c>
      <c r="M178">
        <f>'lap_13 (2)'!AO39</f>
        <v>9.013897154058879E-4</v>
      </c>
      <c r="N178">
        <f>'lap_13 (2)'!AP39</f>
        <v>4.3756782301256692E-5</v>
      </c>
      <c r="O178">
        <f>'lap_13 (2)'!AQ39</f>
        <v>9.6614975321174783E-3</v>
      </c>
      <c r="P178">
        <f>'lap_13 (2)'!AR39</f>
        <v>8.7513564602513384E-5</v>
      </c>
      <c r="Q178">
        <f>'lap_13 (2)'!AS39</f>
        <v>8.7951132425525963E-3</v>
      </c>
      <c r="R178">
        <f>'lap_13 (2)'!AT39</f>
        <v>3.7630832779080757E-4</v>
      </c>
      <c r="S178">
        <f>'lap_13 (2)'!AU39</f>
        <v>4.0256239717156162E-4</v>
      </c>
      <c r="T178">
        <f>'lap_13 (2)'!AV39</f>
        <v>1.3109531977456505E-2</v>
      </c>
      <c r="U178">
        <f>'lap_13 (2)'!AW39</f>
        <v>0.21672734273812441</v>
      </c>
      <c r="V178">
        <f>'lap_13 (2)'!AX39</f>
        <v>3.5801799278888227E-2</v>
      </c>
      <c r="W178">
        <f>'lap_13 (2)'!AY39</f>
        <v>6.528511919347499E-3</v>
      </c>
      <c r="X178">
        <f>'lap_13 (2)'!AZ39</f>
        <v>9.1889242832639065E-3</v>
      </c>
      <c r="Y178">
        <f>'lap_13 (2)'!BA39</f>
        <v>1.9611789827423249E-2</v>
      </c>
      <c r="Z178">
        <f>'lap_13 (2)'!BB39</f>
        <v>5.9771764623516646E-3</v>
      </c>
      <c r="AA178">
        <f>'lap_13 (2)'!BC39</f>
        <v>4.5262015612419923E-2</v>
      </c>
      <c r="AB178">
        <f>'lap_13 (2)'!BD39</f>
        <v>4.8727552770679458E-2</v>
      </c>
      <c r="AC178">
        <f>'lap_13 (2)'!BE39</f>
        <v>1.6443798788812265E-2</v>
      </c>
      <c r="AD178">
        <f>'lap_13 (2)'!BF39</f>
        <v>1.7502712920502678E-5</v>
      </c>
      <c r="AE178">
        <f>'lap_13 (2)'!BG39</f>
        <v>1.0449119613540099E-2</v>
      </c>
      <c r="AF178">
        <f>'lap_13 (2)'!BH39</f>
        <v>6.8610634648370496E-3</v>
      </c>
      <c r="AG178">
        <f>'lap_13 (2)'!BI39</f>
        <v>1.2076871915146848E-2</v>
      </c>
      <c r="AH178">
        <f>'lap_13 (2)'!BJ39</f>
        <v>9.3552000560086813E-3</v>
      </c>
    </row>
    <row r="179" spans="1:34" x14ac:dyDescent="0.3">
      <c r="A179">
        <f>'lap_13 (2)'!AC40</f>
        <v>14</v>
      </c>
      <c r="B179" t="str">
        <f>'lap_13 (2)'!AD40</f>
        <v>2019</v>
      </c>
      <c r="C179">
        <f>'lap_13 (2)'!AE40</f>
        <v>1.5389973372833237E-3</v>
      </c>
      <c r="D179">
        <f>'lap_13 (2)'!AF40</f>
        <v>1.1091713837309775E-2</v>
      </c>
      <c r="E179">
        <f>'lap_13 (2)'!AG40</f>
        <v>1.1285686575323141E-5</v>
      </c>
      <c r="F179">
        <f>'lap_13 (2)'!AH40</f>
        <v>0.64674037630711179</v>
      </c>
      <c r="G179">
        <f>'lap_13 (2)'!AI40</f>
        <v>4.1157488229381582E-2</v>
      </c>
      <c r="H179">
        <f>'lap_13 (2)'!AJ40</f>
        <v>8.0692659013560458E-2</v>
      </c>
      <c r="I179">
        <f>'lap_13 (2)'!AK40</f>
        <v>0.2611137561939022</v>
      </c>
      <c r="J179">
        <f>'lap_13 (2)'!AL40</f>
        <v>0.18912341956303233</v>
      </c>
      <c r="K179">
        <f>'lap_13 (2)'!AM40</f>
        <v>4.4261052037595444E-3</v>
      </c>
      <c r="L179">
        <f>'lap_13 (2)'!AN40</f>
        <v>2.4775608809889083E-3</v>
      </c>
      <c r="M179">
        <f>'lap_13 (2)'!AO40</f>
        <v>1.1021178296214006E-3</v>
      </c>
      <c r="N179">
        <f>'lap_13 (2)'!AP40</f>
        <v>6.1718598458798422E-5</v>
      </c>
      <c r="O179">
        <f>'lap_13 (2)'!AQ40</f>
        <v>9.5134811052919287E-3</v>
      </c>
      <c r="P179">
        <f>'lap_13 (2)'!AR40</f>
        <v>7.935248373274083E-5</v>
      </c>
      <c r="Q179">
        <f>'lap_13 (2)'!AS40</f>
        <v>8.7111393253275493E-3</v>
      </c>
      <c r="R179">
        <f>'lap_13 (2)'!AT40</f>
        <v>3.3504382020490577E-4</v>
      </c>
      <c r="S179">
        <f>'lap_13 (2)'!AU40</f>
        <v>3.8794547602673295E-4</v>
      </c>
      <c r="T179">
        <f>'lap_13 (2)'!AV40</f>
        <v>1.4468602867269746E-2</v>
      </c>
      <c r="U179">
        <f>'lap_13 (2)'!AW40</f>
        <v>0.22350949584722002</v>
      </c>
      <c r="V179">
        <f>'lap_13 (2)'!AX40</f>
        <v>3.5523461884356983E-2</v>
      </c>
      <c r="W179">
        <f>'lap_13 (2)'!AY40</f>
        <v>6.9565677405702799E-3</v>
      </c>
      <c r="X179">
        <f>'lap_13 (2)'!AZ40</f>
        <v>9.196071170360965E-3</v>
      </c>
      <c r="Y179">
        <f>'lap_13 (2)'!BA40</f>
        <v>2.065809659842353E-2</v>
      </c>
      <c r="Z179">
        <f>'lap_13 (2)'!BB40</f>
        <v>5.5105891481070021E-3</v>
      </c>
      <c r="AA179">
        <f>'lap_13 (2)'!BC40</f>
        <v>4.6659260434851614E-2</v>
      </c>
      <c r="AB179">
        <f>'lap_13 (2)'!BD40</f>
        <v>5.0909026785871732E-2</v>
      </c>
      <c r="AC179">
        <f>'lap_13 (2)'!BE40</f>
        <v>1.6866811264525914E-2</v>
      </c>
      <c r="AD179">
        <f>'lap_13 (2)'!BF40</f>
        <v>4.408471318485602E-5</v>
      </c>
      <c r="AE179">
        <f>'lap_13 (2)'!BG40</f>
        <v>1.0686134476009098E-2</v>
      </c>
      <c r="AF179">
        <f>'lap_13 (2)'!BH40</f>
        <v>7.309245446049128E-3</v>
      </c>
      <c r="AG179">
        <f>'lap_13 (2)'!BI40</f>
        <v>1.2758115995697332E-2</v>
      </c>
      <c r="AH179">
        <f>'lap_13 (2)'!BJ40</f>
        <v>9.8573418681338065E-3</v>
      </c>
    </row>
    <row r="180" spans="1:34" x14ac:dyDescent="0.3">
      <c r="A180">
        <f>'lap_13 (2)'!AC41</f>
        <v>14</v>
      </c>
      <c r="B180" t="str">
        <f>'lap_13 (2)'!AD41</f>
        <v>2020</v>
      </c>
      <c r="C180">
        <f>'lap_13 (2)'!AE41</f>
        <v>1.6102562276946628E-3</v>
      </c>
      <c r="D180">
        <f>'lap_13 (2)'!AF41</f>
        <v>2.1066028248235599E-2</v>
      </c>
      <c r="E180">
        <f>'lap_13 (2)'!AG41</f>
        <v>2.1626721015298904E-5</v>
      </c>
      <c r="F180">
        <f>'lap_13 (2)'!AH41</f>
        <v>0.65582363987504566</v>
      </c>
      <c r="G180">
        <f>'lap_13 (2)'!AI41</f>
        <v>4.1562463844216413E-2</v>
      </c>
      <c r="H180">
        <f>'lap_13 (2)'!AJ41</f>
        <v>7.9787470741627439E-2</v>
      </c>
      <c r="I180">
        <f>'lap_13 (2)'!AK41</f>
        <v>0.26720125310383497</v>
      </c>
      <c r="J180">
        <f>'lap_13 (2)'!AL41</f>
        <v>0.18291934034050961</v>
      </c>
      <c r="K180">
        <f>'lap_13 (2)'!AM41</f>
        <v>4.3253442030597809E-3</v>
      </c>
      <c r="L180">
        <f>'lap_13 (2)'!AN41</f>
        <v>2.5275673943806125E-3</v>
      </c>
      <c r="M180">
        <f>'lap_13 (2)'!AO41</f>
        <v>1.0412865674032806E-3</v>
      </c>
      <c r="N180">
        <f>'lap_13 (2)'!AP41</f>
        <v>6.2299196340367204E-5</v>
      </c>
      <c r="O180">
        <f>'lap_13 (2)'!AQ41</f>
        <v>9.5406769252676642E-3</v>
      </c>
      <c r="P180">
        <f>'lap_13 (2)'!AR41</f>
        <v>8.0098966723329268E-5</v>
      </c>
      <c r="Q180">
        <f>'lap_13 (2)'!AS41</f>
        <v>8.7218874876514099E-3</v>
      </c>
      <c r="R180">
        <f>'lap_13 (2)'!AT41</f>
        <v>3.292957520847981E-4</v>
      </c>
      <c r="S180">
        <f>'lap_13 (2)'!AU41</f>
        <v>4.0939471880812738E-4</v>
      </c>
      <c r="T180">
        <f>'lap_13 (2)'!AV41</f>
        <v>1.5841795640836234E-2</v>
      </c>
      <c r="U180">
        <f>'lap_13 (2)'!AW41</f>
        <v>0.22764126342770177</v>
      </c>
      <c r="V180">
        <f>'lap_13 (2)'!AX41</f>
        <v>3.52791448990308E-2</v>
      </c>
      <c r="W180">
        <f>'lap_13 (2)'!AY41</f>
        <v>8.0365963279073697E-3</v>
      </c>
      <c r="X180">
        <f>'lap_13 (2)'!AZ41</f>
        <v>9.0511832397362074E-3</v>
      </c>
      <c r="Y180">
        <f>'lap_13 (2)'!BA41</f>
        <v>2.0959229625937825E-2</v>
      </c>
      <c r="Z180">
        <f>'lap_13 (2)'!BB41</f>
        <v>4.9928355924208582E-3</v>
      </c>
      <c r="AA180">
        <f>'lap_13 (2)'!BC41</f>
        <v>4.7916981870933864E-2</v>
      </c>
      <c r="AB180">
        <f>'lap_13 (2)'!BD41</f>
        <v>5.2108827796121429E-2</v>
      </c>
      <c r="AC180">
        <f>'lap_13 (2)'!BE41</f>
        <v>1.6954281289771361E-2</v>
      </c>
      <c r="AD180">
        <f>'lap_13 (2)'!BF41</f>
        <v>4.4499425957405146E-5</v>
      </c>
      <c r="AE180">
        <f>'lap_13 (2)'!BG41</f>
        <v>1.071546177054316E-2</v>
      </c>
      <c r="AF180">
        <f>'lap_13 (2)'!BH41</f>
        <v>7.6984006906310907E-3</v>
      </c>
      <c r="AG180">
        <f>'lap_13 (2)'!BI41</f>
        <v>1.3136230542626E-2</v>
      </c>
      <c r="AH180">
        <f>'lap_13 (2)'!BJ41</f>
        <v>1.0208168314628742E-2</v>
      </c>
    </row>
    <row r="181" spans="1:34" x14ac:dyDescent="0.3">
      <c r="A181">
        <f>'lap_13 (2)'!AC42</f>
        <v>14</v>
      </c>
      <c r="B181" t="str">
        <f>'lap_13 (2)'!AD42</f>
        <v>2021</v>
      </c>
      <c r="C181">
        <f>'lap_13 (2)'!AE42</f>
        <v>1.6964350278400463E-3</v>
      </c>
      <c r="D181">
        <f>'lap_13 (2)'!AF42</f>
        <v>1.2998047581170005E-2</v>
      </c>
      <c r="E181">
        <f>'lap_13 (2)'!AG42</f>
        <v>1.3468074336539158E-5</v>
      </c>
      <c r="F181">
        <f>'lap_13 (2)'!AH42</f>
        <v>0.6685045917998409</v>
      </c>
      <c r="G181">
        <f>'lap_13 (2)'!AI42</f>
        <v>3.9120688408417092E-2</v>
      </c>
      <c r="H181">
        <f>'lap_13 (2)'!AJ42</f>
        <v>8.0031094077662887E-2</v>
      </c>
      <c r="I181">
        <f>'lap_13 (2)'!AK42</f>
        <v>0.27467640465688048</v>
      </c>
      <c r="J181">
        <f>'lap_13 (2)'!AL42</f>
        <v>0.15218020102682769</v>
      </c>
      <c r="K181">
        <f>'lap_13 (2)'!AM42</f>
        <v>4.1850459179984091E-3</v>
      </c>
      <c r="L181">
        <f>'lap_13 (2)'!AN42</f>
        <v>2.2507050401330535E-3</v>
      </c>
      <c r="M181">
        <f>'lap_13 (2)'!AO42</f>
        <v>9.3101453467351214E-4</v>
      </c>
      <c r="N181">
        <f>'lap_13 (2)'!AP42</f>
        <v>5.4233856388748281E-5</v>
      </c>
      <c r="O181">
        <f>'lap_13 (2)'!AQ42</f>
        <v>9.7440161978451078E-3</v>
      </c>
      <c r="P181">
        <f>'lap_13 (2)'!AR42</f>
        <v>8.1350784583122428E-5</v>
      </c>
      <c r="Q181">
        <f>'lap_13 (2)'!AS42</f>
        <v>8.9124303998843017E-3</v>
      </c>
      <c r="R181">
        <f>'lap_13 (2)'!AT42</f>
        <v>3.2540313833248971E-4</v>
      </c>
      <c r="S181">
        <f>'lap_13 (2)'!AU42</f>
        <v>4.2483187504519486E-4</v>
      </c>
      <c r="T181">
        <f>'lap_13 (2)'!AV42</f>
        <v>1.7490418685371323E-2</v>
      </c>
      <c r="U181">
        <f>'lap_13 (2)'!AW42</f>
        <v>0.2324734254103695</v>
      </c>
      <c r="V181">
        <f>'lap_13 (2)'!AX42</f>
        <v>3.6164943235230312E-2</v>
      </c>
      <c r="W181">
        <f>'lap_13 (2)'!AY42</f>
        <v>9.5993925808084465E-3</v>
      </c>
      <c r="X181">
        <f>'lap_13 (2)'!AZ42</f>
        <v>9.4457299877069925E-3</v>
      </c>
      <c r="Y181">
        <f>'lap_13 (2)'!BA42</f>
        <v>2.2326270880034711E-2</v>
      </c>
      <c r="Z181">
        <f>'lap_13 (2)'!BB42</f>
        <v>4.971436835635259E-3</v>
      </c>
      <c r="AA181">
        <f>'lap_13 (2)'!BC42</f>
        <v>4.5682985031455639E-2</v>
      </c>
      <c r="AB181">
        <f>'lap_13 (2)'!BD42</f>
        <v>5.2959360763612698E-2</v>
      </c>
      <c r="AC181">
        <f>'lap_13 (2)'!BE42</f>
        <v>1.7264444283751536E-2</v>
      </c>
      <c r="AD181">
        <f>'lap_13 (2)'!BF42</f>
        <v>3.615590425916552E-5</v>
      </c>
      <c r="AE181">
        <f>'lap_13 (2)'!BG42</f>
        <v>1.1343914961313182E-2</v>
      </c>
      <c r="AF181">
        <f>'lap_13 (2)'!BH42</f>
        <v>8.3520138838672348E-3</v>
      </c>
      <c r="AG181">
        <f>'lap_13 (2)'!BI42</f>
        <v>1.316074915033625E-2</v>
      </c>
      <c r="AH181">
        <f>'lap_13 (2)'!BJ42</f>
        <v>1.0828693325620073E-2</v>
      </c>
    </row>
    <row r="182" spans="1:34" x14ac:dyDescent="0.3">
      <c r="A182">
        <f>'lap_13 (2)'!AC43</f>
        <v>14</v>
      </c>
      <c r="B182" t="str">
        <f>'lap_13 (2)'!AD43</f>
        <v>2022</v>
      </c>
      <c r="C182">
        <f>'lap_13 (2)'!AE43</f>
        <v>1.7450653853504053E-3</v>
      </c>
      <c r="D182">
        <f>'lap_13 (2)'!AF43</f>
        <v>1.1302519861312076E-2</v>
      </c>
      <c r="E182">
        <f>'lap_13 (2)'!AG43</f>
        <v>1.1739332223101914E-5</v>
      </c>
      <c r="F182">
        <f>'lap_13 (2)'!AH43</f>
        <v>0.68035345400274827</v>
      </c>
      <c r="G182">
        <f>'lap_13 (2)'!AI43</f>
        <v>3.7383857963180361E-2</v>
      </c>
      <c r="H182">
        <f>'lap_13 (2)'!AJ43</f>
        <v>7.9336045210079448E-2</v>
      </c>
      <c r="I182">
        <f>'lap_13 (2)'!AK43</f>
        <v>0.26885800868164567</v>
      </c>
      <c r="J182">
        <f>'lap_13 (2)'!AL43</f>
        <v>0.14705106154504172</v>
      </c>
      <c r="K182">
        <f>'lap_13 (2)'!AM43</f>
        <v>3.9859128013322778E-3</v>
      </c>
      <c r="L182">
        <f>'lap_13 (2)'!AN43</f>
        <v>2.2295630966356348E-3</v>
      </c>
      <c r="M182">
        <f>'lap_13 (2)'!AO43</f>
        <v>9.100257537288305E-4</v>
      </c>
      <c r="N182">
        <f>'lap_13 (2)'!AP43</f>
        <v>4.5501287686441527E-5</v>
      </c>
      <c r="O182">
        <f>'lap_13 (2)'!AQ43</f>
        <v>9.0638565071391522E-3</v>
      </c>
      <c r="P182">
        <f>'lap_13 (2)'!AR43</f>
        <v>7.280206029830644E-5</v>
      </c>
      <c r="Q182">
        <f>'lap_13 (2)'!AS43</f>
        <v>8.4632395096781235E-3</v>
      </c>
      <c r="R182">
        <f>'lap_13 (2)'!AT43</f>
        <v>2.8210798365593744E-4</v>
      </c>
      <c r="S182">
        <f>'lap_13 (2)'!AU43</f>
        <v>2.4570695350678427E-4</v>
      </c>
      <c r="T182">
        <f>'lap_13 (2)'!AV43</f>
        <v>1.7809204000473214E-2</v>
      </c>
      <c r="U182">
        <f>'lap_13 (2)'!AW43</f>
        <v>0.22744273662944661</v>
      </c>
      <c r="V182">
        <f>'lap_13 (2)'!AX43</f>
        <v>3.4608279414307427E-2</v>
      </c>
      <c r="W182">
        <f>'lap_13 (2)'!AY43</f>
        <v>9.646272989525603E-3</v>
      </c>
      <c r="X182">
        <f>'lap_13 (2)'!AZ43</f>
        <v>9.4824683538544136E-3</v>
      </c>
      <c r="Y182">
        <f>'lap_13 (2)'!BA43</f>
        <v>2.0912391820688526E-2</v>
      </c>
      <c r="Z182">
        <f>'lap_13 (2)'!BB43</f>
        <v>4.5592290261814413E-3</v>
      </c>
      <c r="AA182">
        <f>'lap_13 (2)'!BC43</f>
        <v>4.6484115500468666E-2</v>
      </c>
      <c r="AB182">
        <f>'lap_13 (2)'!BD43</f>
        <v>5.0861339375904341E-2</v>
      </c>
      <c r="AC182">
        <f>'lap_13 (2)'!BE43</f>
        <v>1.5916350432717247E-2</v>
      </c>
      <c r="AD182">
        <f>'lap_13 (2)'!BF43</f>
        <v>4.5501287686441527E-5</v>
      </c>
      <c r="AE182">
        <f>'lap_13 (2)'!BG43</f>
        <v>1.1293419603774786E-2</v>
      </c>
      <c r="AF182">
        <f>'lap_13 (2)'!BH43</f>
        <v>8.4541392521408354E-3</v>
      </c>
      <c r="AG182">
        <f>'lap_13 (2)'!BI43</f>
        <v>1.2958766733098547E-2</v>
      </c>
      <c r="AH182">
        <f>'lap_13 (2)'!BJ43</f>
        <v>1.1211517285939191E-2</v>
      </c>
    </row>
    <row r="183" spans="1:34" x14ac:dyDescent="0.3">
      <c r="A183">
        <f>'lap_13 (2)'!AC44</f>
        <v>14</v>
      </c>
      <c r="B183" t="str">
        <f>'lap_13 (2)'!AD44</f>
        <v>2023</v>
      </c>
      <c r="C183">
        <f>'lap_13 (2)'!AE44</f>
        <v>1.7595424682822652E-3</v>
      </c>
      <c r="D183">
        <f>'lap_13 (2)'!AF44</f>
        <v>1.3528677175899952E-2</v>
      </c>
      <c r="E183">
        <f>'lap_13 (2)'!AG44</f>
        <v>1.3935894883535736E-5</v>
      </c>
      <c r="F183">
        <f>'lap_13 (2)'!AH44</f>
        <v>0.6802888530939496</v>
      </c>
      <c r="G183">
        <f>'lap_13 (2)'!AI44</f>
        <v>3.5174560657339871E-2</v>
      </c>
      <c r="H183">
        <f>'lap_13 (2)'!AJ44</f>
        <v>7.8131504171719185E-2</v>
      </c>
      <c r="I183">
        <f>'lap_13 (2)'!AK44</f>
        <v>0.26203102094003944</v>
      </c>
      <c r="J183">
        <f>'lap_13 (2)'!AL44</f>
        <v>0.14452608908113587</v>
      </c>
      <c r="K183">
        <f>'lap_13 (2)'!AM44</f>
        <v>3.9816842524387818E-3</v>
      </c>
      <c r="L183">
        <f>'lap_13 (2)'!AN44</f>
        <v>2.2351727508008617E-3</v>
      </c>
      <c r="M183">
        <f>'lap_13 (2)'!AO44</f>
        <v>8.7778039201491325E-4</v>
      </c>
      <c r="N183">
        <f>'lap_13 (2)'!AP44</f>
        <v>5.4295694351437933E-5</v>
      </c>
      <c r="O183">
        <f>'lap_13 (2)'!AQ44</f>
        <v>8.651113966662443E-3</v>
      </c>
      <c r="P183">
        <f>'lap_13 (2)'!AR44</f>
        <v>8.1443541527156897E-5</v>
      </c>
      <c r="Q183">
        <f>'lap_13 (2)'!AS44</f>
        <v>8.1081570231480646E-3</v>
      </c>
      <c r="R183">
        <f>'lap_13 (2)'!AT44</f>
        <v>2.0813349501384539E-4</v>
      </c>
      <c r="S183">
        <f>'lap_13 (2)'!AU44</f>
        <v>2.5337990697337702E-4</v>
      </c>
      <c r="T183">
        <f>'lap_13 (2)'!AV44</f>
        <v>1.7854234159231173E-2</v>
      </c>
      <c r="U183">
        <f>'lap_13 (2)'!AW44</f>
        <v>0.22142689084755579</v>
      </c>
      <c r="V183">
        <f>'lap_13 (2)'!AX44</f>
        <v>3.2740303693917075E-2</v>
      </c>
      <c r="W183">
        <f>'lap_13 (2)'!AY44</f>
        <v>1.0379526903516552E-2</v>
      </c>
      <c r="X183">
        <f>'lap_13 (2)'!AZ44</f>
        <v>9.4203029699744811E-3</v>
      </c>
      <c r="Y183">
        <f>'lap_13 (2)'!BA44</f>
        <v>1.9655041355220532E-2</v>
      </c>
      <c r="Z183">
        <f>'lap_13 (2)'!BB44</f>
        <v>4.3889019600745665E-3</v>
      </c>
      <c r="AA183">
        <f>'lap_13 (2)'!BC44</f>
        <v>4.4377680849908605E-2</v>
      </c>
      <c r="AB183">
        <f>'lap_13 (2)'!BD44</f>
        <v>4.8712287115631733E-2</v>
      </c>
      <c r="AC183">
        <f>'lap_13 (2)'!BE44</f>
        <v>1.626156045825566E-2</v>
      </c>
      <c r="AD183">
        <f>'lap_13 (2)'!BF44</f>
        <v>5.4295694351437933E-5</v>
      </c>
      <c r="AE183">
        <f>'lap_13 (2)'!BG44</f>
        <v>1.1519736484896747E-2</v>
      </c>
      <c r="AF183">
        <f>'lap_13 (2)'!BH44</f>
        <v>8.614916837094819E-3</v>
      </c>
      <c r="AG183">
        <f>'lap_13 (2)'!BI44</f>
        <v>1.2415615441695473E-2</v>
      </c>
      <c r="AH183">
        <f>'lap_13 (2)'!BJ44</f>
        <v>1.1456391508153403E-2</v>
      </c>
    </row>
    <row r="184" spans="1:34" x14ac:dyDescent="0.3">
      <c r="A184">
        <f>'lap_14 (2)'!AC32</f>
        <v>15</v>
      </c>
      <c r="B184" t="str">
        <f>'lap_14 (2)'!AD32</f>
        <v>2011</v>
      </c>
      <c r="C184">
        <f>'lap_14 (2)'!AE32</f>
        <v>1.9750964487090712E-3</v>
      </c>
      <c r="D184">
        <f>'lap_14 (2)'!AF32</f>
        <v>2.8699673558215451E-2</v>
      </c>
      <c r="E184">
        <f>'lap_14 (2)'!AG32</f>
        <v>4.0310614304085463E-5</v>
      </c>
      <c r="F184">
        <f>'lap_14 (2)'!AH32</f>
        <v>0.47434217034325848</v>
      </c>
      <c r="G184">
        <f>'lap_14 (2)'!AI32</f>
        <v>3.171678702146602E-2</v>
      </c>
      <c r="H184">
        <f>'lap_14 (2)'!AJ32</f>
        <v>5.4233851023840145E-2</v>
      </c>
      <c r="I184">
        <f>'lap_14 (2)'!AK32</f>
        <v>0.1865293302997329</v>
      </c>
      <c r="J184">
        <f>'lap_14 (2)'!AL32</f>
        <v>0.11160846770204769</v>
      </c>
      <c r="K184">
        <f>'lap_14 (2)'!AM32</f>
        <v>3.2025917499258088E-3</v>
      </c>
      <c r="L184">
        <f>'lap_14 (2)'!AN32</f>
        <v>1.669304580077159E-3</v>
      </c>
      <c r="M184">
        <f>'lap_14 (2)'!AO32</f>
        <v>6.3062617469581556E-4</v>
      </c>
      <c r="N184">
        <f>'lap_14 (2)'!AP32</f>
        <v>3.7095657335047975E-5</v>
      </c>
      <c r="O184">
        <f>'lap_14 (2)'!AQ32</f>
        <v>1.1586210307646651E-2</v>
      </c>
      <c r="P184">
        <f>'lap_14 (2)'!AR32</f>
        <v>8.6556533781778614E-5</v>
      </c>
      <c r="Q184">
        <f>'lap_14 (2)'!AS32</f>
        <v>1.1153427638737758E-2</v>
      </c>
      <c r="R184">
        <f>'lap_14 (2)'!AT32</f>
        <v>7.4191314670095951E-5</v>
      </c>
      <c r="S184">
        <f>'lap_14 (2)'!AU32</f>
        <v>2.720348204570185E-4</v>
      </c>
      <c r="T184">
        <f>'lap_14 (2)'!AV32</f>
        <v>1.6396280542091204E-2</v>
      </c>
      <c r="U184">
        <f>'lap_14 (2)'!AW32</f>
        <v>0.14464833316846373</v>
      </c>
      <c r="V184">
        <f>'lap_14 (2)'!AX32</f>
        <v>4.2091205856167768E-2</v>
      </c>
      <c r="W184">
        <f>'lap_14 (2)'!AY32</f>
        <v>8.4454446532792569E-3</v>
      </c>
      <c r="X184">
        <f>'lap_14 (2)'!AZ32</f>
        <v>7.0481748936591154E-3</v>
      </c>
      <c r="Y184">
        <f>'lap_14 (2)'!BA32</f>
        <v>1.0349688396478386E-2</v>
      </c>
      <c r="Z184">
        <f>'lap_14 (2)'!BB32</f>
        <v>5.7127312295973884E-3</v>
      </c>
      <c r="AA184">
        <f>'lap_14 (2)'!BC32</f>
        <v>2.4779899099812049E-2</v>
      </c>
      <c r="AB184">
        <f>'lap_14 (2)'!BD32</f>
        <v>2.3765951132654072E-2</v>
      </c>
      <c r="AC184">
        <f>'lap_14 (2)'!BE32</f>
        <v>1.386141062419626E-2</v>
      </c>
      <c r="AD184">
        <f>'lap_14 (2)'!BF32</f>
        <v>0</v>
      </c>
      <c r="AE184">
        <f>'lap_14 (2)'!BG32</f>
        <v>4.4638440993174395E-3</v>
      </c>
      <c r="AF184">
        <f>'lap_14 (2)'!BH32</f>
        <v>2.8810960530220595E-3</v>
      </c>
      <c r="AG184">
        <f>'lap_14 (2)'!BI32</f>
        <v>5.9229399544959939E-3</v>
      </c>
      <c r="AH184">
        <f>'lap_14 (2)'!BJ32</f>
        <v>6.8132357305371455E-3</v>
      </c>
    </row>
    <row r="185" spans="1:34" x14ac:dyDescent="0.3">
      <c r="A185">
        <f>'lap_14 (2)'!AC33</f>
        <v>15</v>
      </c>
      <c r="B185" t="str">
        <f>'lap_14 (2)'!AD33</f>
        <v>2012</v>
      </c>
      <c r="C185">
        <f>'lap_14 (2)'!AE33</f>
        <v>2.014947608879178E-3</v>
      </c>
      <c r="D185">
        <f>'lap_14 (2)'!AF33</f>
        <v>2.9386204499180613E-2</v>
      </c>
      <c r="E185">
        <f>'lap_14 (2)'!AG33</f>
        <v>4.1465958186422998E-5</v>
      </c>
      <c r="F185">
        <f>'lap_14 (2)'!AH33</f>
        <v>0.46233301882107564</v>
      </c>
      <c r="G185">
        <f>'lap_14 (2)'!AI33</f>
        <v>3.1533992153746832E-2</v>
      </c>
      <c r="H185">
        <f>'lap_14 (2)'!AJ33</f>
        <v>5.497343199086259E-2</v>
      </c>
      <c r="I185">
        <f>'lap_14 (2)'!AK33</f>
        <v>0.18859562000297958</v>
      </c>
      <c r="J185">
        <f>'lap_14 (2)'!AL33</f>
        <v>0.11346029696578437</v>
      </c>
      <c r="K185">
        <f>'lap_14 (2)'!AM33</f>
        <v>3.3768684511098972E-3</v>
      </c>
      <c r="L185">
        <f>'lap_14 (2)'!AN33</f>
        <v>1.7256790981774843E-3</v>
      </c>
      <c r="M185">
        <f>'lap_14 (2)'!AO33</f>
        <v>6.2074787704226048E-4</v>
      </c>
      <c r="N185">
        <f>'lap_14 (2)'!AP33</f>
        <v>2.4829915081690421E-5</v>
      </c>
      <c r="O185">
        <f>'lap_14 (2)'!AQ33</f>
        <v>1.1471420767740974E-2</v>
      </c>
      <c r="P185">
        <f>'lap_14 (2)'!AR33</f>
        <v>8.6904702785916478E-5</v>
      </c>
      <c r="Q185">
        <f>'lap_14 (2)'!AS33</f>
        <v>1.0987237423648011E-2</v>
      </c>
      <c r="R185">
        <f>'lap_14 (2)'!AT33</f>
        <v>9.9319660326761683E-5</v>
      </c>
      <c r="S185">
        <f>'lap_14 (2)'!AU33</f>
        <v>2.9795898098028504E-4</v>
      </c>
      <c r="T185">
        <f>'lap_14 (2)'!AV33</f>
        <v>1.6102199930476239E-2</v>
      </c>
      <c r="U185">
        <f>'lap_14 (2)'!AW33</f>
        <v>0.14691860753836222</v>
      </c>
      <c r="V185">
        <f>'lap_14 (2)'!AX33</f>
        <v>4.2521229577394848E-2</v>
      </c>
      <c r="W185">
        <f>'lap_14 (2)'!AY33</f>
        <v>8.3180215523662917E-3</v>
      </c>
      <c r="X185">
        <f>'lap_14 (2)'!AZ33</f>
        <v>7.1137706709043054E-3</v>
      </c>
      <c r="Y185">
        <f>'lap_14 (2)'!BA33</f>
        <v>1.0304414758901525E-2</v>
      </c>
      <c r="Z185">
        <f>'lap_14 (2)'!BB33</f>
        <v>5.4377514028902023E-3</v>
      </c>
      <c r="AA185">
        <f>'lap_14 (2)'!BC33</f>
        <v>2.5338928340865076E-2</v>
      </c>
      <c r="AB185">
        <f>'lap_14 (2)'!BD33</f>
        <v>2.4085017629239709E-2</v>
      </c>
      <c r="AC185">
        <f>'lap_14 (2)'!BE33</f>
        <v>1.4562745195411432E-2</v>
      </c>
      <c r="AD185">
        <f>'lap_14 (2)'!BF33</f>
        <v>0</v>
      </c>
      <c r="AE185">
        <f>'lap_14 (2)'!BG33</f>
        <v>4.6307791627352634E-3</v>
      </c>
      <c r="AF185">
        <f>'lap_14 (2)'!BH33</f>
        <v>2.9920047673436959E-3</v>
      </c>
      <c r="AG185">
        <f>'lap_14 (2)'!BI33</f>
        <v>6.0584992799324628E-3</v>
      </c>
      <c r="AH185">
        <f>'lap_14 (2)'!BJ33</f>
        <v>6.927546307791627E-3</v>
      </c>
    </row>
    <row r="186" spans="1:34" x14ac:dyDescent="0.3">
      <c r="A186">
        <f>'lap_14 (2)'!AC34</f>
        <v>15</v>
      </c>
      <c r="B186" t="str">
        <f>'lap_14 (2)'!AD34</f>
        <v>2013</v>
      </c>
      <c r="C186">
        <f>'lap_14 (2)'!AE34</f>
        <v>2.0622422664357707E-3</v>
      </c>
      <c r="D186">
        <f>'lap_14 (2)'!AF34</f>
        <v>2.4518170605603799E-2</v>
      </c>
      <c r="E186">
        <f>'lap_14 (2)'!AG34</f>
        <v>3.4758991864651726E-5</v>
      </c>
      <c r="F186">
        <f>'lap_14 (2)'!AH34</f>
        <v>0.46407614586318163</v>
      </c>
      <c r="G186">
        <f>'lap_14 (2)'!AI34</f>
        <v>3.2292224700063536E-2</v>
      </c>
      <c r="H186">
        <f>'lap_14 (2)'!AJ34</f>
        <v>5.5938305904045249E-2</v>
      </c>
      <c r="I186">
        <f>'lap_14 (2)'!AK34</f>
        <v>0.18960469433266472</v>
      </c>
      <c r="J186">
        <f>'lap_14 (2)'!AL34</f>
        <v>0.11348374799107977</v>
      </c>
      <c r="K186">
        <f>'lap_14 (2)'!AM34</f>
        <v>3.5506497066042086E-3</v>
      </c>
      <c r="L186">
        <f>'lap_14 (2)'!AN34</f>
        <v>1.6071361829892734E-3</v>
      </c>
      <c r="M186">
        <f>'lap_14 (2)'!AO34</f>
        <v>6.7275468125132371E-4</v>
      </c>
      <c r="N186">
        <f>'lap_14 (2)'!AP34</f>
        <v>2.4916840046345324E-5</v>
      </c>
      <c r="O186">
        <f>'lap_14 (2)'!AQ34</f>
        <v>1.1100452240646841E-2</v>
      </c>
      <c r="P186">
        <f>'lap_14 (2)'!AR34</f>
        <v>7.4750520139035969E-5</v>
      </c>
      <c r="Q186">
        <f>'lap_14 (2)'!AS34</f>
        <v>1.0676865959858971E-2</v>
      </c>
      <c r="R186">
        <f>'lap_14 (2)'!AT34</f>
        <v>7.4750520139035969E-5</v>
      </c>
      <c r="S186">
        <f>'lap_14 (2)'!AU34</f>
        <v>2.7408524050979852E-4</v>
      </c>
      <c r="T186">
        <f>'lap_14 (2)'!AV34</f>
        <v>1.5236647688340165E-2</v>
      </c>
      <c r="U186">
        <f>'lap_14 (2)'!AW34</f>
        <v>0.14910237083733041</v>
      </c>
      <c r="V186">
        <f>'lap_14 (2)'!AX34</f>
        <v>4.3853638481567765E-2</v>
      </c>
      <c r="W186">
        <f>'lap_14 (2)'!AY34</f>
        <v>7.736678834390223E-3</v>
      </c>
      <c r="X186">
        <f>'lap_14 (2)'!AZ34</f>
        <v>7.1885083533706259E-3</v>
      </c>
      <c r="Y186">
        <f>'lap_14 (2)'!BA34</f>
        <v>1.0502448079534554E-2</v>
      </c>
      <c r="Z186">
        <f>'lap_14 (2)'!BB34</f>
        <v>5.0082848493154097E-3</v>
      </c>
      <c r="AA186">
        <f>'lap_14 (2)'!BC34</f>
        <v>2.5552219467527129E-2</v>
      </c>
      <c r="AB186">
        <f>'lap_14 (2)'!BD34</f>
        <v>2.4443420085464761E-2</v>
      </c>
      <c r="AC186">
        <f>'lap_14 (2)'!BE34</f>
        <v>1.4364558286718078E-2</v>
      </c>
      <c r="AD186">
        <f>'lap_14 (2)'!BF34</f>
        <v>0</v>
      </c>
      <c r="AE186">
        <f>'lap_14 (2)'!BG34</f>
        <v>4.8214085489678201E-3</v>
      </c>
      <c r="AF186">
        <f>'lap_14 (2)'!BH34</f>
        <v>3.0273960656309567E-3</v>
      </c>
      <c r="AG186">
        <f>'lap_14 (2)'!BI34</f>
        <v>6.2167515915631582E-3</v>
      </c>
      <c r="AH186">
        <f>'lap_14 (2)'!BJ34</f>
        <v>7.4003014937645611E-3</v>
      </c>
    </row>
    <row r="187" spans="1:34" x14ac:dyDescent="0.3">
      <c r="A187">
        <f>'lap_14 (2)'!AC35</f>
        <v>15</v>
      </c>
      <c r="B187" t="str">
        <f>'lap_14 (2)'!AD35</f>
        <v>2014</v>
      </c>
      <c r="C187">
        <f>'lap_14 (2)'!AE35</f>
        <v>2.0617194705486452E-3</v>
      </c>
      <c r="D187">
        <f>'lap_14 (2)'!AF35</f>
        <v>2.117556148266321E-2</v>
      </c>
      <c r="E187">
        <f>'lap_14 (2)'!AG35</f>
        <v>3.0037141361517561E-5</v>
      </c>
      <c r="F187">
        <f>'lap_14 (2)'!AH35</f>
        <v>0.46441658149911508</v>
      </c>
      <c r="G187">
        <f>'lap_14 (2)'!AI35</f>
        <v>3.2617094997133382E-2</v>
      </c>
      <c r="H187">
        <f>'lap_14 (2)'!AJ35</f>
        <v>5.7008250866216317E-2</v>
      </c>
      <c r="I187">
        <f>'lap_14 (2)'!AK35</f>
        <v>0.19150235560984122</v>
      </c>
      <c r="J187">
        <f>'lap_14 (2)'!AL35</f>
        <v>0.11728195029538599</v>
      </c>
      <c r="K187">
        <f>'lap_14 (2)'!AM35</f>
        <v>2.8915422389510681E-3</v>
      </c>
      <c r="L187">
        <f>'lap_14 (2)'!AN35</f>
        <v>1.6950420021437295E-3</v>
      </c>
      <c r="M187">
        <f>'lap_14 (2)'!AO35</f>
        <v>5.3593239773662036E-4</v>
      </c>
      <c r="N187">
        <f>'lap_14 (2)'!AP35</f>
        <v>2.4927088266819554E-5</v>
      </c>
      <c r="O187">
        <f>'lap_14 (2)'!AQ35</f>
        <v>1.1017773013934242E-2</v>
      </c>
      <c r="P187">
        <f>'lap_14 (2)'!AR35</f>
        <v>6.2317720667048884E-5</v>
      </c>
      <c r="Q187">
        <f>'lap_14 (2)'!AS35</f>
        <v>1.055662188099808E-2</v>
      </c>
      <c r="R187">
        <f>'lap_14 (2)'!AT35</f>
        <v>9.9708353067278215E-5</v>
      </c>
      <c r="S187">
        <f>'lap_14 (2)'!AU35</f>
        <v>2.9912505920183464E-4</v>
      </c>
      <c r="T187">
        <f>'lap_14 (2)'!AV35</f>
        <v>1.5367549916494255E-2</v>
      </c>
      <c r="U187">
        <f>'lap_14 (2)'!AW35</f>
        <v>0.15088366527905875</v>
      </c>
      <c r="V187">
        <f>'lap_14 (2)'!AX35</f>
        <v>4.505571204227634E-2</v>
      </c>
      <c r="W187">
        <f>'lap_14 (2)'!AY35</f>
        <v>7.6276890096467834E-3</v>
      </c>
      <c r="X187">
        <f>'lap_14 (2)'!AZ35</f>
        <v>7.2662462297778995E-3</v>
      </c>
      <c r="Y187">
        <f>'lap_14 (2)'!BA35</f>
        <v>1.0394595807263754E-2</v>
      </c>
      <c r="Z187">
        <f>'lap_14 (2)'!BB35</f>
        <v>4.8358551237629929E-3</v>
      </c>
      <c r="AA187">
        <f>'lap_14 (2)'!BC35</f>
        <v>2.4964478899219784E-2</v>
      </c>
      <c r="AB187">
        <f>'lap_14 (2)'!BD35</f>
        <v>2.4789989281352044E-2</v>
      </c>
      <c r="AC187">
        <f>'lap_14 (2)'!BE35</f>
        <v>1.454495600368921E-2</v>
      </c>
      <c r="AD187">
        <f>'lap_14 (2)'!BF35</f>
        <v>0</v>
      </c>
      <c r="AE187">
        <f>'lap_14 (2)'!BG35</f>
        <v>5.0477353740309592E-3</v>
      </c>
      <c r="AF187">
        <f>'lap_14 (2)'!BH35</f>
        <v>3.1408131216192638E-3</v>
      </c>
      <c r="AG187">
        <f>'lap_14 (2)'!BI35</f>
        <v>6.2317720667048881E-3</v>
      </c>
      <c r="AH187">
        <f>'lap_14 (2)'!BJ35</f>
        <v>7.9392776129820278E-3</v>
      </c>
    </row>
    <row r="188" spans="1:34" x14ac:dyDescent="0.3">
      <c r="A188">
        <f>'lap_14 (2)'!AC36</f>
        <v>15</v>
      </c>
      <c r="B188" t="str">
        <f>'lap_14 (2)'!AD36</f>
        <v>2015</v>
      </c>
      <c r="C188">
        <f>'lap_14 (2)'!AE36</f>
        <v>2.0526624048251025E-3</v>
      </c>
      <c r="D188">
        <f>'lap_14 (2)'!AF36</f>
        <v>1.8305980285867385E-2</v>
      </c>
      <c r="E188">
        <f>'lap_14 (2)'!AG36</f>
        <v>2.6044587336598251E-5</v>
      </c>
      <c r="F188">
        <f>'lap_14 (2)'!AH36</f>
        <v>0.46439119219410069</v>
      </c>
      <c r="G188">
        <f>'lap_14 (2)'!AI36</f>
        <v>3.2387503582688451E-2</v>
      </c>
      <c r="H188">
        <f>'lap_14 (2)'!AJ36</f>
        <v>5.7410245865889067E-2</v>
      </c>
      <c r="I188">
        <f>'lap_14 (2)'!AK36</f>
        <v>0.18357072538537267</v>
      </c>
      <c r="J188">
        <f>'lap_14 (2)'!AL36</f>
        <v>0.11230326367340836</v>
      </c>
      <c r="K188">
        <f>'lap_14 (2)'!AM36</f>
        <v>3.1652273605243808E-3</v>
      </c>
      <c r="L188">
        <f>'lap_14 (2)'!AN36</f>
        <v>1.3458447044749336E-3</v>
      </c>
      <c r="M188">
        <f>'lap_14 (2)'!AO36</f>
        <v>5.358455767816865E-4</v>
      </c>
      <c r="N188">
        <f>'lap_14 (2)'!AP36</f>
        <v>2.4923050082869142E-5</v>
      </c>
      <c r="O188">
        <f>'lap_14 (2)'!AQ36</f>
        <v>1.0318142734307825E-2</v>
      </c>
      <c r="P188">
        <f>'lap_14 (2)'!AR36</f>
        <v>8.7230675290042001E-5</v>
      </c>
      <c r="Q188">
        <f>'lap_14 (2)'!AS36</f>
        <v>9.8072202076090065E-3</v>
      </c>
      <c r="R188">
        <f>'lap_14 (2)'!AT36</f>
        <v>8.7230675290042001E-5</v>
      </c>
      <c r="S188">
        <f>'lap_14 (2)'!AU36</f>
        <v>3.364611761187334E-4</v>
      </c>
      <c r="T188">
        <f>'lap_14 (2)'!AV36</f>
        <v>1.4343215322691191E-2</v>
      </c>
      <c r="U188">
        <f>'lap_14 (2)'!AW36</f>
        <v>0.14537615113337571</v>
      </c>
      <c r="V188">
        <f>'lap_14 (2)'!AX36</f>
        <v>4.1347340087479909E-2</v>
      </c>
      <c r="W188">
        <f>'lap_14 (2)'!AY36</f>
        <v>7.2152229989906162E-3</v>
      </c>
      <c r="X188">
        <f>'lap_14 (2)'!AZ36</f>
        <v>6.741685047416103E-3</v>
      </c>
      <c r="Y188">
        <f>'lap_14 (2)'!BA36</f>
        <v>1.0205989008934914E-2</v>
      </c>
      <c r="Z188">
        <f>'lap_14 (2)'!BB36</f>
        <v>4.448764439792142E-3</v>
      </c>
      <c r="AA188">
        <f>'lap_14 (2)'!BC36</f>
        <v>2.5072588383366356E-2</v>
      </c>
      <c r="AB188">
        <f>'lap_14 (2)'!BD36</f>
        <v>2.442458908121176E-2</v>
      </c>
      <c r="AC188">
        <f>'lap_14 (2)'!BE36</f>
        <v>1.3383677894500729E-2</v>
      </c>
      <c r="AD188">
        <f>'lap_14 (2)'!BF36</f>
        <v>0</v>
      </c>
      <c r="AE188">
        <f>'lap_14 (2)'!BG36</f>
        <v>5.0593791668224353E-3</v>
      </c>
      <c r="AF188">
        <f>'lap_14 (2)'!BH36</f>
        <v>3.1901504106072501E-3</v>
      </c>
      <c r="AG188">
        <f>'lap_14 (2)'!BI36</f>
        <v>6.3803008212145003E-3</v>
      </c>
      <c r="AH188">
        <f>'lap_14 (2)'!BJ36</f>
        <v>8.1373758520567746E-3</v>
      </c>
    </row>
    <row r="189" spans="1:34" x14ac:dyDescent="0.3">
      <c r="A189">
        <f>'lap_14 (2)'!AC37</f>
        <v>15</v>
      </c>
      <c r="B189" t="str">
        <f>'lap_14 (2)'!AD37</f>
        <v>2016</v>
      </c>
      <c r="C189">
        <f>'lap_14 (2)'!AE37</f>
        <v>2.0978889640147248E-3</v>
      </c>
      <c r="D189">
        <f>'lap_14 (2)'!AF37</f>
        <v>1.3497608494227832E-2</v>
      </c>
      <c r="E189">
        <f>'lap_14 (2)'!AG37</f>
        <v>1.9282297848896903E-5</v>
      </c>
      <c r="F189">
        <f>'lap_14 (2)'!AH37</f>
        <v>0.46703227906743794</v>
      </c>
      <c r="G189">
        <f>'lap_14 (2)'!AI37</f>
        <v>3.2817469261012193E-2</v>
      </c>
      <c r="H189">
        <f>'lap_14 (2)'!AJ37</f>
        <v>5.7020509353166555E-2</v>
      </c>
      <c r="I189">
        <f>'lap_14 (2)'!AK37</f>
        <v>0.18037713169559011</v>
      </c>
      <c r="J189">
        <f>'lap_14 (2)'!AL37</f>
        <v>0.11608193724488518</v>
      </c>
      <c r="K189">
        <f>'lap_14 (2)'!AM37</f>
        <v>3.0801592667718427E-3</v>
      </c>
      <c r="L189">
        <f>'lap_14 (2)'!AN37</f>
        <v>1.4023489344652292E-3</v>
      </c>
      <c r="M189">
        <f>'lap_14 (2)'!AO37</f>
        <v>5.3840182305361483E-4</v>
      </c>
      <c r="N189">
        <f>'lap_14 (2)'!AP37</f>
        <v>2.5041945258307666E-5</v>
      </c>
      <c r="O189">
        <f>'lap_14 (2)'!AQ37</f>
        <v>1.0054341021210528E-2</v>
      </c>
      <c r="P189">
        <f>'lap_14 (2)'!AR37</f>
        <v>7.5125835774922993E-5</v>
      </c>
      <c r="Q189">
        <f>'lap_14 (2)'!AS37</f>
        <v>9.5910650339318358E-3</v>
      </c>
      <c r="R189">
        <f>'lap_14 (2)'!AT37</f>
        <v>8.7646808404076828E-5</v>
      </c>
      <c r="S189">
        <f>'lap_14 (2)'!AU37</f>
        <v>3.0050334309969197E-4</v>
      </c>
      <c r="T189">
        <f>'lap_14 (2)'!AV37</f>
        <v>1.3773069892069216E-2</v>
      </c>
      <c r="U189">
        <f>'lap_14 (2)'!AW37</f>
        <v>0.14317732201437408</v>
      </c>
      <c r="V189">
        <f>'lap_14 (2)'!AX37</f>
        <v>3.8038714847369343E-2</v>
      </c>
      <c r="W189">
        <f>'lap_14 (2)'!AY37</f>
        <v>7.5125835774922994E-3</v>
      </c>
      <c r="X189">
        <f>'lap_14 (2)'!AZ37</f>
        <v>6.3356121503518395E-3</v>
      </c>
      <c r="Y189">
        <f>'lap_14 (2)'!BA37</f>
        <v>1.0367365336939374E-2</v>
      </c>
      <c r="Z189">
        <f>'lap_14 (2)'!BB37</f>
        <v>4.2821726391706104E-3</v>
      </c>
      <c r="AA189">
        <f>'lap_14 (2)'!BC37</f>
        <v>2.538001151929482E-2</v>
      </c>
      <c r="AB189">
        <f>'lap_14 (2)'!BD37</f>
        <v>2.5066987203565972E-2</v>
      </c>
      <c r="AC189">
        <f>'lap_14 (2)'!BE37</f>
        <v>1.2909122780657601E-2</v>
      </c>
      <c r="AD189">
        <f>'lap_14 (2)'!BF37</f>
        <v>1.2520972629153833E-5</v>
      </c>
      <c r="AE189">
        <f>'lap_14 (2)'!BG37</f>
        <v>5.3088923947612254E-3</v>
      </c>
      <c r="AF189">
        <f>'lap_14 (2)'!BH37</f>
        <v>3.2804948288383041E-3</v>
      </c>
      <c r="AG189">
        <f>'lap_14 (2)'!BI37</f>
        <v>6.4733428492725316E-3</v>
      </c>
      <c r="AH189">
        <f>'lap_14 (2)'!BJ37</f>
        <v>8.1887160994666072E-3</v>
      </c>
    </row>
    <row r="190" spans="1:34" x14ac:dyDescent="0.3">
      <c r="A190">
        <f>'lap_14 (2)'!AC38</f>
        <v>15</v>
      </c>
      <c r="B190" t="str">
        <f>'lap_14 (2)'!AD38</f>
        <v>2017</v>
      </c>
      <c r="C190">
        <f>'lap_14 (2)'!AE38</f>
        <v>2.1406497324187837E-3</v>
      </c>
      <c r="D190">
        <f>'lap_14 (2)'!AF38</f>
        <v>1.2311248461093943E-2</v>
      </c>
      <c r="E190">
        <f>'lap_14 (2)'!AG38</f>
        <v>1.7587497801562774E-5</v>
      </c>
      <c r="F190">
        <f>'lap_14 (2)'!AH38</f>
        <v>0.46885756639280418</v>
      </c>
      <c r="G190">
        <f>'lap_14 (2)'!AI38</f>
        <v>3.1205246099344237E-2</v>
      </c>
      <c r="H190">
        <f>'lap_14 (2)'!AJ38</f>
        <v>5.631768046028994E-2</v>
      </c>
      <c r="I190">
        <f>'lap_14 (2)'!AK38</f>
        <v>0.18298535212683098</v>
      </c>
      <c r="J190">
        <f>'lap_14 (2)'!AL38</f>
        <v>0.11858998517625186</v>
      </c>
      <c r="K190">
        <f>'lap_14 (2)'!AM38</f>
        <v>3.3290620838672394E-3</v>
      </c>
      <c r="L190">
        <f>'lap_14 (2)'!AN38</f>
        <v>1.3441873319765835E-3</v>
      </c>
      <c r="M190">
        <f>'lap_14 (2)'!AO38</f>
        <v>5.6531242933594635E-4</v>
      </c>
      <c r="N190">
        <f>'lap_14 (2)'!AP38</f>
        <v>2.5124996859375393E-5</v>
      </c>
      <c r="O190">
        <f>'lap_14 (2)'!AQ38</f>
        <v>1.020074872490641E-2</v>
      </c>
      <c r="P190">
        <f>'lap_14 (2)'!AR38</f>
        <v>7.5374990578126172E-5</v>
      </c>
      <c r="Q190">
        <f>'lap_14 (2)'!AS38</f>
        <v>9.7233737845782778E-3</v>
      </c>
      <c r="R190">
        <f>'lap_14 (2)'!AT38</f>
        <v>1.3818748272656465E-4</v>
      </c>
      <c r="S190">
        <f>'lap_14 (2)'!AU38</f>
        <v>2.6381246702344161E-4</v>
      </c>
      <c r="T190">
        <f>'lap_14 (2)'!AV38</f>
        <v>1.4585060676867415E-2</v>
      </c>
      <c r="U190">
        <f>'lap_14 (2)'!AW38</f>
        <v>0.14461948192256477</v>
      </c>
      <c r="V190">
        <f>'lap_14 (2)'!AX38</f>
        <v>3.636843295394588E-2</v>
      </c>
      <c r="W190">
        <f>'lap_14 (2)'!AY38</f>
        <v>7.8515615185548102E-3</v>
      </c>
      <c r="X190">
        <f>'lap_14 (2)'!AZ38</f>
        <v>6.3943117007110375E-3</v>
      </c>
      <c r="Y190">
        <f>'lap_14 (2)'!BA38</f>
        <v>1.0967061129117359E-2</v>
      </c>
      <c r="Z190">
        <f>'lap_14 (2)'!BB38</f>
        <v>4.3089369613828797E-3</v>
      </c>
      <c r="AA190">
        <f>'lap_14 (2)'!BC38</f>
        <v>2.5778246777719154E-2</v>
      </c>
      <c r="AB190">
        <f>'lap_14 (2)'!BD38</f>
        <v>2.5979246752594155E-2</v>
      </c>
      <c r="AC190">
        <f>'lap_14 (2)'!BE38</f>
        <v>1.325343584332052E-2</v>
      </c>
      <c r="AD190">
        <f>'lap_14 (2)'!BF38</f>
        <v>1.2562498429687696E-5</v>
      </c>
      <c r="AE190">
        <f>'lap_14 (2)'!BG38</f>
        <v>5.2888118388985201E-3</v>
      </c>
      <c r="AF190">
        <f>'lap_14 (2)'!BH38</f>
        <v>3.3793120775859904E-3</v>
      </c>
      <c r="AG190">
        <f>'lap_14 (2)'!BI38</f>
        <v>6.5324991834376017E-3</v>
      </c>
      <c r="AH190">
        <f>'lap_14 (2)'!BJ38</f>
        <v>8.6304364211954466E-3</v>
      </c>
    </row>
    <row r="191" spans="1:34" x14ac:dyDescent="0.3">
      <c r="A191">
        <f>'lap_14 (2)'!AC39</f>
        <v>15</v>
      </c>
      <c r="B191" t="str">
        <f>'lap_14 (2)'!AD39</f>
        <v>2018</v>
      </c>
      <c r="C191">
        <f>'lap_14 (2)'!AE39</f>
        <v>2.219811452425361E-3</v>
      </c>
      <c r="D191">
        <f>'lap_14 (2)'!AF39</f>
        <v>1.0252115767703298E-2</v>
      </c>
      <c r="E191">
        <f>'lap_14 (2)'!AG39</f>
        <v>1.4845266643827794E-5</v>
      </c>
      <c r="F191">
        <f>'lap_14 (2)'!AH39</f>
        <v>0.47390658901450267</v>
      </c>
      <c r="G191">
        <f>'lap_14 (2)'!AI39</f>
        <v>3.0933982972352277E-2</v>
      </c>
      <c r="H191">
        <f>'lap_14 (2)'!AJ39</f>
        <v>5.5663405783309861E-2</v>
      </c>
      <c r="I191">
        <f>'lap_14 (2)'!AK39</f>
        <v>0.18826843287274941</v>
      </c>
      <c r="J191">
        <f>'lap_14 (2)'!AL39</f>
        <v>0.12392625582074024</v>
      </c>
      <c r="K191">
        <f>'lap_14 (2)'!AM39</f>
        <v>3.3877659776940352E-3</v>
      </c>
      <c r="L191">
        <f>'lap_14 (2)'!AN39</f>
        <v>1.4210853539390709E-3</v>
      </c>
      <c r="M191">
        <f>'lap_14 (2)'!AO39</f>
        <v>6.0903658025960184E-4</v>
      </c>
      <c r="N191">
        <f>'lap_14 (2)'!AP39</f>
        <v>3.8064786266225115E-5</v>
      </c>
      <c r="O191">
        <f>'lap_14 (2)'!AQ39</f>
        <v>9.8587796429523041E-3</v>
      </c>
      <c r="P191">
        <f>'lap_14 (2)'!AR39</f>
        <v>6.3441310443708519E-5</v>
      </c>
      <c r="Q191">
        <f>'lap_14 (2)'!AS39</f>
        <v>9.3639374214913775E-3</v>
      </c>
      <c r="R191">
        <f>'lap_14 (2)'!AT39</f>
        <v>1.5225914506490046E-4</v>
      </c>
      <c r="S191">
        <f>'lap_14 (2)'!AU39</f>
        <v>2.7914176595231753E-4</v>
      </c>
      <c r="T191">
        <f>'lap_14 (2)'!AV39</f>
        <v>1.65201172395417E-2</v>
      </c>
      <c r="U191">
        <f>'lap_14 (2)'!AW39</f>
        <v>0.14866836689378657</v>
      </c>
      <c r="V191">
        <f>'lap_14 (2)'!AX39</f>
        <v>3.5768210828162866E-2</v>
      </c>
      <c r="W191">
        <f>'lap_14 (2)'!AY39</f>
        <v>8.4757590752794591E-3</v>
      </c>
      <c r="X191">
        <f>'lap_14 (2)'!AZ39</f>
        <v>6.3314427822821111E-3</v>
      </c>
      <c r="Y191">
        <f>'lap_14 (2)'!BA39</f>
        <v>1.1914278101328462E-2</v>
      </c>
      <c r="Z191">
        <f>'lap_14 (2)'!BB39</f>
        <v>4.352073896438405E-3</v>
      </c>
      <c r="AA191">
        <f>'lap_14 (2)'!BC39</f>
        <v>2.5097382411531092E-2</v>
      </c>
      <c r="AB191">
        <f>'lap_14 (2)'!BD39</f>
        <v>2.6937180414398638E-2</v>
      </c>
      <c r="AC191">
        <f>'lap_14 (2)'!BE39</f>
        <v>1.4312359636100643E-2</v>
      </c>
      <c r="AD191">
        <f>'lap_14 (2)'!BF39</f>
        <v>1.2688262088741705E-5</v>
      </c>
      <c r="AE191">
        <f>'lap_14 (2)'!BG39</f>
        <v>5.5828353190463505E-3</v>
      </c>
      <c r="AF191">
        <f>'lap_14 (2)'!BH39</f>
        <v>3.5146485985814522E-3</v>
      </c>
      <c r="AG191">
        <f>'lap_14 (2)'!BI39</f>
        <v>6.7882202174768119E-3</v>
      </c>
      <c r="AH191">
        <f>'lap_14 (2)'!BJ39</f>
        <v>9.3766256835801209E-3</v>
      </c>
    </row>
    <row r="192" spans="1:34" x14ac:dyDescent="0.3">
      <c r="A192">
        <f>'lap_14 (2)'!AC40</f>
        <v>15</v>
      </c>
      <c r="B192" t="str">
        <f>'lap_14 (2)'!AD40</f>
        <v>2019</v>
      </c>
      <c r="C192">
        <f>'lap_14 (2)'!AE40</f>
        <v>2.3203638980263158E-3</v>
      </c>
      <c r="D192">
        <f>'lap_14 (2)'!AF40</f>
        <v>9.0717516447368415E-3</v>
      </c>
      <c r="E192">
        <f>'lap_14 (2)'!AG40</f>
        <v>1.3234991776315789E-5</v>
      </c>
      <c r="F192">
        <f>'lap_14 (2)'!AH40</f>
        <v>0.48096988075657893</v>
      </c>
      <c r="G192">
        <f>'lap_14 (2)'!AI40</f>
        <v>3.1596936677631582E-2</v>
      </c>
      <c r="H192">
        <f>'lap_14 (2)'!AJ40</f>
        <v>5.5072985197368418E-2</v>
      </c>
      <c r="I192">
        <f>'lap_14 (2)'!AK40</f>
        <v>0.19519685444078946</v>
      </c>
      <c r="J192">
        <f>'lap_14 (2)'!AL40</f>
        <v>0.14264237253289475</v>
      </c>
      <c r="K192">
        <f>'lap_14 (2)'!AM40</f>
        <v>3.6749588815789473E-3</v>
      </c>
      <c r="L192">
        <f>'lap_14 (2)'!AN40</f>
        <v>1.5033922697368421E-3</v>
      </c>
      <c r="M192">
        <f>'lap_14 (2)'!AO40</f>
        <v>6.5532483552631577E-4</v>
      </c>
      <c r="N192">
        <f>'lap_14 (2)'!AP40</f>
        <v>5.1398026315789471E-5</v>
      </c>
      <c r="O192">
        <f>'lap_14 (2)'!AQ40</f>
        <v>9.9840666118421045E-3</v>
      </c>
      <c r="P192">
        <f>'lap_14 (2)'!AR40</f>
        <v>5.1398026315789471E-5</v>
      </c>
      <c r="Q192">
        <f>'lap_14 (2)'!AS40</f>
        <v>9.4957853618421045E-3</v>
      </c>
      <c r="R192">
        <f>'lap_14 (2)'!AT40</f>
        <v>1.4134457236842106E-4</v>
      </c>
      <c r="S192">
        <f>'lap_14 (2)'!AU40</f>
        <v>2.9553865131578947E-4</v>
      </c>
      <c r="T192">
        <f>'lap_14 (2)'!AV40</f>
        <v>1.9132915296052631E-2</v>
      </c>
      <c r="U192">
        <f>'lap_14 (2)'!AW40</f>
        <v>0.15260074013157895</v>
      </c>
      <c r="V192">
        <f>'lap_14 (2)'!AX40</f>
        <v>3.5310444078947366E-2</v>
      </c>
      <c r="W192">
        <f>'lap_14 (2)'!AY40</f>
        <v>8.3907277960526324E-3</v>
      </c>
      <c r="X192">
        <f>'lap_14 (2)'!AZ40</f>
        <v>6.1420641447368423E-3</v>
      </c>
      <c r="Y192">
        <f>'lap_14 (2)'!BA40</f>
        <v>1.2245579769736841E-2</v>
      </c>
      <c r="Z192">
        <f>'lap_14 (2)'!BB40</f>
        <v>4.1632401315789477E-3</v>
      </c>
      <c r="AA192">
        <f>'lap_14 (2)'!BC40</f>
        <v>2.6058799342105265E-2</v>
      </c>
      <c r="AB192">
        <f>'lap_14 (2)'!BD40</f>
        <v>2.8114720394736843E-2</v>
      </c>
      <c r="AC192">
        <f>'lap_14 (2)'!BE40</f>
        <v>1.4969675164473685E-2</v>
      </c>
      <c r="AD192">
        <f>'lap_14 (2)'!BF40</f>
        <v>2.5699013157894735E-5</v>
      </c>
      <c r="AE192">
        <f>'lap_14 (2)'!BG40</f>
        <v>5.9364720394736838E-3</v>
      </c>
      <c r="AF192">
        <f>'lap_14 (2)'!BH40</f>
        <v>3.6878083881578946E-3</v>
      </c>
      <c r="AG192">
        <f>'lap_14 (2)'!BI40</f>
        <v>7.1314761513157892E-3</v>
      </c>
      <c r="AH192">
        <f>'lap_14 (2)'!BJ40</f>
        <v>1.0356702302631578E-2</v>
      </c>
    </row>
    <row r="193" spans="1:34" x14ac:dyDescent="0.3">
      <c r="A193">
        <f>'lap_14 (2)'!AC41</f>
        <v>15</v>
      </c>
      <c r="B193" t="str">
        <f>'lap_14 (2)'!AD41</f>
        <v>2020</v>
      </c>
      <c r="C193">
        <f>'lap_14 (2)'!AE41</f>
        <v>2.3981788617886183E-3</v>
      </c>
      <c r="D193">
        <f>'lap_14 (2)'!AF41</f>
        <v>2.0006504065040651E-2</v>
      </c>
      <c r="E193">
        <f>'lap_14 (2)'!AG41</f>
        <v>2.9658536585365851E-5</v>
      </c>
      <c r="F193">
        <f>'lap_14 (2)'!AH41</f>
        <v>0.48816910569105693</v>
      </c>
      <c r="G193">
        <f>'lap_14 (2)'!AI41</f>
        <v>3.1414634146341464E-2</v>
      </c>
      <c r="H193">
        <f>'lap_14 (2)'!AJ41</f>
        <v>5.563577235772358E-2</v>
      </c>
      <c r="I193">
        <f>'lap_14 (2)'!AK41</f>
        <v>0.19907642276422763</v>
      </c>
      <c r="J193">
        <f>'lap_14 (2)'!AL41</f>
        <v>0.13812032520325204</v>
      </c>
      <c r="K193">
        <f>'lap_14 (2)'!AM41</f>
        <v>3.5252032520325205E-3</v>
      </c>
      <c r="L193">
        <f>'lap_14 (2)'!AN41</f>
        <v>1.5739837398373983E-3</v>
      </c>
      <c r="M193">
        <f>'lap_14 (2)'!AO41</f>
        <v>6.3739837398373988E-4</v>
      </c>
      <c r="N193">
        <f>'lap_14 (2)'!AP41</f>
        <v>6.504065040650406E-5</v>
      </c>
      <c r="O193">
        <f>'lap_14 (2)'!AQ41</f>
        <v>1.0302439024390243E-2</v>
      </c>
      <c r="P193">
        <f>'lap_14 (2)'!AR41</f>
        <v>5.2032520325203252E-5</v>
      </c>
      <c r="Q193">
        <f>'lap_14 (2)'!AS41</f>
        <v>9.8211382113821133E-3</v>
      </c>
      <c r="R193">
        <f>'lap_14 (2)'!AT41</f>
        <v>1.3008130081300812E-4</v>
      </c>
      <c r="S193">
        <f>'lap_14 (2)'!AU41</f>
        <v>2.9918699186991872E-4</v>
      </c>
      <c r="T193">
        <f>'lap_14 (2)'!AV41</f>
        <v>2.111219512195122E-2</v>
      </c>
      <c r="U193">
        <f>'lap_14 (2)'!AW41</f>
        <v>0.15374308943089432</v>
      </c>
      <c r="V193">
        <f>'lap_14 (2)'!AX41</f>
        <v>3.4640650406504062E-2</v>
      </c>
      <c r="W193">
        <f>'lap_14 (2)'!AY41</f>
        <v>9.1837398373983744E-3</v>
      </c>
      <c r="X193">
        <f>'lap_14 (2)'!AZ41</f>
        <v>6.2439024390243906E-3</v>
      </c>
      <c r="Y193">
        <f>'lap_14 (2)'!BA41</f>
        <v>1.263089430894309E-2</v>
      </c>
      <c r="Z193">
        <f>'lap_14 (2)'!BB41</f>
        <v>3.7073170731707315E-3</v>
      </c>
      <c r="AA193">
        <f>'lap_14 (2)'!BC41</f>
        <v>2.6003252032520324E-2</v>
      </c>
      <c r="AB193">
        <f>'lap_14 (2)'!BD41</f>
        <v>2.8045528455284553E-2</v>
      </c>
      <c r="AC193">
        <f>'lap_14 (2)'!BE41</f>
        <v>1.5388617886178861E-2</v>
      </c>
      <c r="AD193">
        <f>'lap_14 (2)'!BF41</f>
        <v>2.6016260162601626E-5</v>
      </c>
      <c r="AE193">
        <f>'lap_14 (2)'!BG41</f>
        <v>5.8146341463414632E-3</v>
      </c>
      <c r="AF193">
        <f>'lap_14 (2)'!BH41</f>
        <v>3.9024390243902439E-3</v>
      </c>
      <c r="AG193">
        <f>'lap_14 (2)'!BI41</f>
        <v>7.4536585365853657E-3</v>
      </c>
      <c r="AH193">
        <f>'lap_14 (2)'!BJ41</f>
        <v>1.0939837398373984E-2</v>
      </c>
    </row>
    <row r="194" spans="1:34" x14ac:dyDescent="0.3">
      <c r="A194">
        <f>'lap_14 (2)'!AC42</f>
        <v>15</v>
      </c>
      <c r="B194" t="str">
        <f>'lap_14 (2)'!AD42</f>
        <v>2021</v>
      </c>
      <c r="C194">
        <f>'lap_14 (2)'!AE42</f>
        <v>2.4201225445078496E-3</v>
      </c>
      <c r="D194">
        <f>'lap_14 (2)'!AF42</f>
        <v>1.235963920372367E-2</v>
      </c>
      <c r="E194">
        <f>'lap_14 (2)'!AG42</f>
        <v>1.8539458805585504E-5</v>
      </c>
      <c r="F194">
        <f>'lap_14 (2)'!AH42</f>
        <v>0.49387277460751572</v>
      </c>
      <c r="G194">
        <f>'lap_14 (2)'!AI42</f>
        <v>3.104373208509743E-2</v>
      </c>
      <c r="H194">
        <f>'lap_14 (2)'!AJ42</f>
        <v>5.479001761906014E-2</v>
      </c>
      <c r="I194">
        <f>'lap_14 (2)'!AK42</f>
        <v>0.20666894574907302</v>
      </c>
      <c r="J194">
        <f>'lap_14 (2)'!AL42</f>
        <v>0.11982275751439767</v>
      </c>
      <c r="K194">
        <f>'lap_14 (2)'!AM42</f>
        <v>3.2608409814079472E-3</v>
      </c>
      <c r="L194">
        <f>'lap_14 (2)'!AN42</f>
        <v>1.6172719383595866E-3</v>
      </c>
      <c r="M194">
        <f>'lap_14 (2)'!AO42</f>
        <v>6.7057616956373099E-4</v>
      </c>
      <c r="N194">
        <f>'lap_14 (2)'!AP42</f>
        <v>5.2594209377547531E-5</v>
      </c>
      <c r="O194">
        <f>'lap_14 (2)'!AQ42</f>
        <v>1.0321613590343703E-2</v>
      </c>
      <c r="P194">
        <f>'lap_14 (2)'!AR42</f>
        <v>6.5742761721934411E-5</v>
      </c>
      <c r="Q194">
        <f>'lap_14 (2)'!AS42</f>
        <v>9.7693743918794533E-3</v>
      </c>
      <c r="R194">
        <f>'lap_14 (2)'!AT42</f>
        <v>1.3148552344386882E-4</v>
      </c>
      <c r="S194">
        <f>'lap_14 (2)'!AU42</f>
        <v>3.5501091329844583E-4</v>
      </c>
      <c r="T194">
        <f>'lap_14 (2)'!AV42</f>
        <v>2.4061850790227997E-2</v>
      </c>
      <c r="U194">
        <f>'lap_14 (2)'!AW42</f>
        <v>0.15784837089436454</v>
      </c>
      <c r="V194">
        <f>'lap_14 (2)'!AX42</f>
        <v>3.5461645672811425E-2</v>
      </c>
      <c r="W194">
        <f>'lap_14 (2)'!AY42</f>
        <v>1.0597733189575827E-2</v>
      </c>
      <c r="X194">
        <f>'lap_14 (2)'!AZ42</f>
        <v>6.5479790675046674E-3</v>
      </c>
      <c r="Y194">
        <f>'lap_14 (2)'!BA42</f>
        <v>1.3187998001420044E-2</v>
      </c>
      <c r="Z194">
        <f>'lap_14 (2)'!BB42</f>
        <v>3.6290004470507799E-3</v>
      </c>
      <c r="AA194">
        <f>'lap_14 (2)'!BC42</f>
        <v>2.4298524732426961E-2</v>
      </c>
      <c r="AB194">
        <f>'lap_14 (2)'!BD42</f>
        <v>2.8900518052962367E-2</v>
      </c>
      <c r="AC194">
        <f>'lap_14 (2)'!BE42</f>
        <v>1.640939332579483E-2</v>
      </c>
      <c r="AD194">
        <f>'lap_14 (2)'!BF42</f>
        <v>2.6297104688773766E-5</v>
      </c>
      <c r="AE194">
        <f>'lap_14 (2)'!BG42</f>
        <v>6.1403739448286747E-3</v>
      </c>
      <c r="AF194">
        <f>'lap_14 (2)'!BH42</f>
        <v>3.9577142556604522E-3</v>
      </c>
      <c r="AG194">
        <f>'lap_14 (2)'!BI42</f>
        <v>7.5998632550556182E-3</v>
      </c>
      <c r="AH194">
        <f>'lap_14 (2)'!BJ42</f>
        <v>1.1334052120861493E-2</v>
      </c>
    </row>
    <row r="195" spans="1:34" x14ac:dyDescent="0.3">
      <c r="A195">
        <f>'lap_14 (2)'!AC43</f>
        <v>15</v>
      </c>
      <c r="B195" t="str">
        <f>'lap_14 (2)'!AD43</f>
        <v>2022</v>
      </c>
      <c r="C195">
        <f>'lap_14 (2)'!AE43</f>
        <v>2.4606283475897355E-3</v>
      </c>
      <c r="D195">
        <f>'lap_14 (2)'!AF43</f>
        <v>1.0858848295893623E-2</v>
      </c>
      <c r="E195">
        <f>'lap_14 (2)'!AG43</f>
        <v>1.6521437898046738E-5</v>
      </c>
      <c r="F195">
        <f>'lap_14 (2)'!AH43</f>
        <v>0.51368348122685004</v>
      </c>
      <c r="G195">
        <f>'lap_14 (2)'!AI43</f>
        <v>3.21635089402297E-2</v>
      </c>
      <c r="H195">
        <f>'lap_14 (2)'!AJ43</f>
        <v>5.2735363871345961E-2</v>
      </c>
      <c r="I195">
        <f>'lap_14 (2)'!AK43</f>
        <v>0.2059583766354891</v>
      </c>
      <c r="J195">
        <f>'lap_14 (2)'!AL43</f>
        <v>0.11792842486742879</v>
      </c>
      <c r="K195">
        <f>'lap_14 (2)'!AM43</f>
        <v>3.4375249820129505E-3</v>
      </c>
      <c r="L195">
        <f>'lap_14 (2)'!AN43</f>
        <v>1.6121725690835932E-3</v>
      </c>
      <c r="M195">
        <f>'lap_14 (2)'!AO43</f>
        <v>6.661870120180137E-4</v>
      </c>
      <c r="N195">
        <f>'lap_14 (2)'!AP43</f>
        <v>2.6647480480720549E-5</v>
      </c>
      <c r="O195">
        <f>'lap_14 (2)'!AQ43</f>
        <v>1.017933754363525E-2</v>
      </c>
      <c r="P195">
        <f>'lap_14 (2)'!AR43</f>
        <v>6.6618701201801367E-5</v>
      </c>
      <c r="Q195">
        <f>'lap_14 (2)'!AS43</f>
        <v>9.7130066352226398E-3</v>
      </c>
      <c r="R195">
        <f>'lap_14 (2)'!AT43</f>
        <v>1.4656114264396302E-4</v>
      </c>
      <c r="S195">
        <f>'lap_14 (2)'!AU43</f>
        <v>2.5315106456684521E-4</v>
      </c>
      <c r="T195">
        <f>'lap_14 (2)'!AV43</f>
        <v>2.5381725157886323E-2</v>
      </c>
      <c r="U195">
        <f>'lap_14 (2)'!AW43</f>
        <v>0.15579449463053269</v>
      </c>
      <c r="V195">
        <f>'lap_14 (2)'!AX43</f>
        <v>3.4748314546859595E-2</v>
      </c>
      <c r="W195">
        <f>'lap_14 (2)'!AY43</f>
        <v>1.0658992192288219E-2</v>
      </c>
      <c r="X195">
        <f>'lap_14 (2)'!AZ43</f>
        <v>6.7551363018626591E-3</v>
      </c>
      <c r="Y195">
        <f>'lap_14 (2)'!BA43</f>
        <v>1.2844085591707305E-2</v>
      </c>
      <c r="Z195">
        <f>'lap_14 (2)'!BB43</f>
        <v>3.4108775015322303E-3</v>
      </c>
      <c r="AA195">
        <f>'lap_14 (2)'!BC43</f>
        <v>2.5008660431156234E-2</v>
      </c>
      <c r="AB195">
        <f>'lap_14 (2)'!BD43</f>
        <v>2.7566818557305407E-2</v>
      </c>
      <c r="AC195">
        <f>'lap_14 (2)'!BE43</f>
        <v>1.5988488288432329E-2</v>
      </c>
      <c r="AD195">
        <f>'lap_14 (2)'!BF43</f>
        <v>3.9971220721080824E-5</v>
      </c>
      <c r="AE195">
        <f>'lap_14 (2)'!BG43</f>
        <v>6.235510432488608E-3</v>
      </c>
      <c r="AF195">
        <f>'lap_14 (2)'!BH43</f>
        <v>3.9438271111466409E-3</v>
      </c>
      <c r="AG195">
        <f>'lap_14 (2)'!BI43</f>
        <v>7.4612945346017538E-3</v>
      </c>
      <c r="AH195">
        <f>'lap_14 (2)'!BJ43</f>
        <v>1.1231913022623712E-2</v>
      </c>
    </row>
    <row r="196" spans="1:34" x14ac:dyDescent="0.3">
      <c r="A196">
        <f>'lap_14 (2)'!AC44</f>
        <v>15</v>
      </c>
      <c r="B196" t="str">
        <f>'lap_14 (2)'!AD44</f>
        <v>2023</v>
      </c>
      <c r="C196">
        <f>'lap_14 (2)'!AE44</f>
        <v>2.5501011463250167E-3</v>
      </c>
      <c r="D196">
        <f>'lap_14 (2)'!AF44</f>
        <v>1.3418745785569791E-2</v>
      </c>
      <c r="E196">
        <f>'lap_14 (2)'!AG44</f>
        <v>2.0498988536749832E-5</v>
      </c>
      <c r="F196">
        <f>'lap_14 (2)'!AH44</f>
        <v>0.52040458530006739</v>
      </c>
      <c r="G196">
        <f>'lap_14 (2)'!AI44</f>
        <v>3.0519217801753203E-2</v>
      </c>
      <c r="H196">
        <f>'lap_14 (2)'!AJ44</f>
        <v>5.2798381658799728E-2</v>
      </c>
      <c r="I196">
        <f>'lap_14 (2)'!AK44</f>
        <v>0.20801078894133512</v>
      </c>
      <c r="J196">
        <f>'lap_14 (2)'!AL44</f>
        <v>0.12043155765340526</v>
      </c>
      <c r="K196">
        <f>'lap_14 (2)'!AM44</f>
        <v>3.4524612272420767E-3</v>
      </c>
      <c r="L196">
        <f>'lap_14 (2)'!AN44</f>
        <v>1.6722859069453809E-3</v>
      </c>
      <c r="M196">
        <f>'lap_14 (2)'!AO44</f>
        <v>7.5522589345920429E-4</v>
      </c>
      <c r="N196">
        <f>'lap_14 (2)'!AP44</f>
        <v>2.6972353337828724E-5</v>
      </c>
      <c r="O196">
        <f>'lap_14 (2)'!AQ44</f>
        <v>9.8179366149696561E-3</v>
      </c>
      <c r="P196">
        <f>'lap_14 (2)'!AR44</f>
        <v>5.3944706675657448E-5</v>
      </c>
      <c r="Q196">
        <f>'lap_14 (2)'!AS44</f>
        <v>9.3324342548887392E-3</v>
      </c>
      <c r="R196">
        <f>'lap_14 (2)'!AT44</f>
        <v>1.3486176668914363E-4</v>
      </c>
      <c r="S196">
        <f>'lap_14 (2)'!AU44</f>
        <v>2.9669588671611598E-4</v>
      </c>
      <c r="T196">
        <f>'lap_14 (2)'!AV44</f>
        <v>2.6338503034389751E-2</v>
      </c>
      <c r="U196">
        <f>'lap_14 (2)'!AW44</f>
        <v>0.15780175320296697</v>
      </c>
      <c r="V196">
        <f>'lap_14 (2)'!AX44</f>
        <v>3.4214430209035737E-2</v>
      </c>
      <c r="W196">
        <f>'lap_14 (2)'!AY44</f>
        <v>1.2299393122049898E-2</v>
      </c>
      <c r="X196">
        <f>'lap_14 (2)'!AZ44</f>
        <v>6.7565745111260959E-3</v>
      </c>
      <c r="Y196">
        <f>'lap_14 (2)'!BA44</f>
        <v>1.2609575185434929E-2</v>
      </c>
      <c r="Z196">
        <f>'lap_14 (2)'!BB44</f>
        <v>3.2906271072151044E-3</v>
      </c>
      <c r="AA196">
        <f>'lap_14 (2)'!BC44</f>
        <v>2.430209035738368E-2</v>
      </c>
      <c r="AB196">
        <f>'lap_14 (2)'!BD44</f>
        <v>2.7673634524612273E-2</v>
      </c>
      <c r="AC196">
        <f>'lap_14 (2)'!BE44</f>
        <v>1.6520566419420093E-2</v>
      </c>
      <c r="AD196">
        <f>'lap_14 (2)'!BF44</f>
        <v>4.0458530006743088E-5</v>
      </c>
      <c r="AE196">
        <f>'lap_14 (2)'!BG44</f>
        <v>6.3789615643964938E-3</v>
      </c>
      <c r="AF196">
        <f>'lap_14 (2)'!BH44</f>
        <v>3.9919082939986516E-3</v>
      </c>
      <c r="AG196">
        <f>'lap_14 (2)'!BI44</f>
        <v>7.3364801078894129E-3</v>
      </c>
      <c r="AH196">
        <f>'lap_14 (2)'!BJ44</f>
        <v>1.2137559002022926E-2</v>
      </c>
    </row>
    <row r="197" spans="1:34" x14ac:dyDescent="0.3">
      <c r="A197">
        <f>'lap_15 (2)'!AC32</f>
        <v>16</v>
      </c>
      <c r="B197" t="str">
        <f>'lap_15 (2)'!AD32</f>
        <v>2011</v>
      </c>
      <c r="C197">
        <f>'lap_15 (2)'!AE32</f>
        <v>1.7860567235940693E-3</v>
      </c>
      <c r="D197">
        <f>'lap_15 (2)'!AF32</f>
        <v>2.1761182830065451E-2</v>
      </c>
      <c r="E197">
        <f>'lap_15 (2)'!AG32</f>
        <v>3.5295915956811138E-5</v>
      </c>
      <c r="F197">
        <f>'lap_15 (2)'!AH32</f>
        <v>0.41739505023414808</v>
      </c>
      <c r="G197">
        <f>'lap_15 (2)'!AI32</f>
        <v>3.906174006086461E-2</v>
      </c>
      <c r="H197">
        <f>'lap_15 (2)'!AJ32</f>
        <v>8.3932020621708375E-2</v>
      </c>
      <c r="I197">
        <f>'lap_15 (2)'!AK32</f>
        <v>0.19819907452440838</v>
      </c>
      <c r="J197">
        <f>'lap_15 (2)'!AL32</f>
        <v>0.12096494031655156</v>
      </c>
      <c r="K197">
        <f>'lap_15 (2)'!AM32</f>
        <v>3.3211511471172685E-3</v>
      </c>
      <c r="L197">
        <f>'lap_15 (2)'!AN32</f>
        <v>1.0838903325319955E-3</v>
      </c>
      <c r="M197">
        <f>'lap_15 (2)'!AO32</f>
        <v>3.0571265789363977E-4</v>
      </c>
      <c r="N197">
        <f>'lap_15 (2)'!AP32</f>
        <v>0</v>
      </c>
      <c r="O197">
        <f>'lap_15 (2)'!AQ32</f>
        <v>1.3590317246362714E-2</v>
      </c>
      <c r="P197">
        <f>'lap_15 (2)'!AR32</f>
        <v>5.5584119617025413E-5</v>
      </c>
      <c r="Q197">
        <f>'lap_15 (2)'!AS32</f>
        <v>1.2964995900671178E-2</v>
      </c>
      <c r="R197">
        <f>'lap_15 (2)'!AT32</f>
        <v>1.8064838875533261E-4</v>
      </c>
      <c r="S197">
        <f>'lap_15 (2)'!AU32</f>
        <v>3.8908883731917791E-4</v>
      </c>
      <c r="T197">
        <f>'lap_15 (2)'!AV32</f>
        <v>1.4993816266692606E-2</v>
      </c>
      <c r="U197">
        <f>'lap_15 (2)'!AW32</f>
        <v>0.15189750288342621</v>
      </c>
      <c r="V197">
        <f>'lap_15 (2)'!AX32</f>
        <v>3.29196948431833E-2</v>
      </c>
      <c r="W197">
        <f>'lap_15 (2)'!AY32</f>
        <v>6.4199658157664359E-3</v>
      </c>
      <c r="X197">
        <f>'lap_15 (2)'!AZ32</f>
        <v>5.836332559787669E-3</v>
      </c>
      <c r="Y197">
        <f>'lap_15 (2)'!BA32</f>
        <v>1.1561496880341287E-2</v>
      </c>
      <c r="Z197">
        <f>'lap_15 (2)'!BB32</f>
        <v>5.5862040215110542E-3</v>
      </c>
      <c r="AA197">
        <f>'lap_15 (2)'!BC32</f>
        <v>3.8005641788141128E-2</v>
      </c>
      <c r="AB197">
        <f>'lap_15 (2)'!BD32</f>
        <v>3.1460611703236385E-2</v>
      </c>
      <c r="AC197">
        <f>'lap_15 (2)'!BE32</f>
        <v>1.0922279504745494E-2</v>
      </c>
      <c r="AD197">
        <f>'lap_15 (2)'!BF32</f>
        <v>0</v>
      </c>
      <c r="AE197">
        <f>'lap_15 (2)'!BG32</f>
        <v>5.4333476925642341E-3</v>
      </c>
      <c r="AF197">
        <f>'lap_15 (2)'!BH32</f>
        <v>3.9186804330002918E-3</v>
      </c>
      <c r="AG197">
        <f>'lap_15 (2)'!BI32</f>
        <v>6.6284062643302806E-3</v>
      </c>
      <c r="AH197">
        <f>'lap_15 (2)'!BJ32</f>
        <v>6.7395745035643316E-3</v>
      </c>
    </row>
    <row r="198" spans="1:34" x14ac:dyDescent="0.3">
      <c r="A198">
        <f>'lap_15 (2)'!AC33</f>
        <v>16</v>
      </c>
      <c r="B198" t="str">
        <f>'lap_15 (2)'!AD33</f>
        <v>2012</v>
      </c>
      <c r="C198">
        <f>'lap_15 (2)'!AE33</f>
        <v>1.801109273134183E-3</v>
      </c>
      <c r="D198">
        <f>'lap_15 (2)'!AF33</f>
        <v>2.0100362807378473E-2</v>
      </c>
      <c r="E198">
        <f>'lap_15 (2)'!AG33</f>
        <v>3.2805571386869428E-5</v>
      </c>
      <c r="F198">
        <f>'lap_15 (2)'!AH33</f>
        <v>0.42611101071741336</v>
      </c>
      <c r="G198">
        <f>'lap_15 (2)'!AI33</f>
        <v>3.9811506971183921E-2</v>
      </c>
      <c r="H198">
        <f>'lap_15 (2)'!AJ33</f>
        <v>8.5502995593488923E-2</v>
      </c>
      <c r="I198">
        <f>'lap_15 (2)'!AK33</f>
        <v>0.19855711088561143</v>
      </c>
      <c r="J198">
        <f>'lap_15 (2)'!AL33</f>
        <v>0.12000444821306941</v>
      </c>
      <c r="K198">
        <f>'lap_15 (2)'!AM33</f>
        <v>3.2527558070031552E-3</v>
      </c>
      <c r="L198">
        <f>'lap_15 (2)'!AN33</f>
        <v>9.7304660893256787E-4</v>
      </c>
      <c r="M198">
        <f>'lap_15 (2)'!AO33</f>
        <v>2.7801331683787654E-4</v>
      </c>
      <c r="N198">
        <f>'lap_15 (2)'!AP33</f>
        <v>0</v>
      </c>
      <c r="O198">
        <f>'lap_15 (2)'!AQ33</f>
        <v>1.3150029886431561E-2</v>
      </c>
      <c r="P198">
        <f>'lap_15 (2)'!AR33</f>
        <v>5.5602663367575308E-5</v>
      </c>
      <c r="Q198">
        <f>'lap_15 (2)'!AS33</f>
        <v>1.2635705250281489E-2</v>
      </c>
      <c r="R198">
        <f>'lap_15 (2)'!AT33</f>
        <v>1.2510599257704443E-4</v>
      </c>
      <c r="S198">
        <f>'lap_15 (2)'!AU33</f>
        <v>3.3361598020545185E-4</v>
      </c>
      <c r="T198">
        <f>'lap_15 (2)'!AV33</f>
        <v>1.4303785151308748E-2</v>
      </c>
      <c r="U198">
        <f>'lap_15 (2)'!AW33</f>
        <v>0.15358845688708489</v>
      </c>
      <c r="V198">
        <f>'lap_15 (2)'!AX33</f>
        <v>3.2360750079928828E-2</v>
      </c>
      <c r="W198">
        <f>'lap_15 (2)'!AY33</f>
        <v>6.2831009605360099E-3</v>
      </c>
      <c r="X198">
        <f>'lap_15 (2)'!AZ33</f>
        <v>5.907782982804876E-3</v>
      </c>
      <c r="Y198">
        <f>'lap_15 (2)'!BA33</f>
        <v>1.1982373955712479E-2</v>
      </c>
      <c r="Z198">
        <f>'lap_15 (2)'!BB33</f>
        <v>5.3656570149710169E-3</v>
      </c>
      <c r="AA198">
        <f>'lap_15 (2)'!BC33</f>
        <v>3.871335436967431E-2</v>
      </c>
      <c r="AB198">
        <f>'lap_15 (2)'!BD33</f>
        <v>3.1679617453676034E-2</v>
      </c>
      <c r="AC198">
        <f>'lap_15 (2)'!BE33</f>
        <v>1.1037128678463699E-2</v>
      </c>
      <c r="AD198">
        <f>'lap_15 (2)'!BF33</f>
        <v>0</v>
      </c>
      <c r="AE198">
        <f>'lap_15 (2)'!BG33</f>
        <v>5.6853723293345754E-3</v>
      </c>
      <c r="AF198">
        <f>'lap_15 (2)'!BH33</f>
        <v>4.0728950916748916E-3</v>
      </c>
      <c r="AG198">
        <f>'lap_15 (2)'!BI33</f>
        <v>6.8113262625279754E-3</v>
      </c>
      <c r="AH198">
        <f>'lap_15 (2)'!BJ33</f>
        <v>6.7696242650022937E-3</v>
      </c>
    </row>
    <row r="199" spans="1:34" x14ac:dyDescent="0.3">
      <c r="A199">
        <f>'lap_15 (2)'!AC34</f>
        <v>16</v>
      </c>
      <c r="B199" t="str">
        <f>'lap_15 (2)'!AD34</f>
        <v>2013</v>
      </c>
      <c r="C199">
        <f>'lap_15 (2)'!AE34</f>
        <v>1.8101034186375356E-3</v>
      </c>
      <c r="D199">
        <f>'lap_15 (2)'!AF34</f>
        <v>1.5304849308231902E-2</v>
      </c>
      <c r="E199">
        <f>'lap_15 (2)'!AG34</f>
        <v>2.4953558654725927E-5</v>
      </c>
      <c r="F199">
        <f>'lap_15 (2)'!AH34</f>
        <v>0.42580475226661491</v>
      </c>
      <c r="G199">
        <f>'lap_15 (2)'!AI34</f>
        <v>4.0286134139240856E-2</v>
      </c>
      <c r="H199">
        <f>'lap_15 (2)'!AJ34</f>
        <v>8.7670169406937087E-2</v>
      </c>
      <c r="I199">
        <f>'lap_15 (2)'!AK34</f>
        <v>0.20283084259849724</v>
      </c>
      <c r="J199">
        <f>'lap_15 (2)'!AL34</f>
        <v>0.123187401225497</v>
      </c>
      <c r="K199">
        <f>'lap_15 (2)'!AM34</f>
        <v>3.396456594671029E-3</v>
      </c>
      <c r="L199">
        <f>'lap_15 (2)'!AN34</f>
        <v>8.3178528849086426E-4</v>
      </c>
      <c r="M199">
        <f>'lap_15 (2)'!AO34</f>
        <v>2.4953558654725928E-4</v>
      </c>
      <c r="N199">
        <f>'lap_15 (2)'!AP34</f>
        <v>0</v>
      </c>
      <c r="O199">
        <f>'lap_15 (2)'!AQ34</f>
        <v>1.2920398147891424E-2</v>
      </c>
      <c r="P199">
        <f>'lap_15 (2)'!AR34</f>
        <v>4.1589264424543213E-5</v>
      </c>
      <c r="Q199">
        <f>'lap_15 (2)'!AS34</f>
        <v>1.2435190062938421E-2</v>
      </c>
      <c r="R199">
        <f>'lap_15 (2)'!AT34</f>
        <v>8.3178528849086426E-5</v>
      </c>
      <c r="S199">
        <f>'lap_15 (2)'!AU34</f>
        <v>3.6044029167937451E-4</v>
      </c>
      <c r="T199">
        <f>'lap_15 (2)'!AV34</f>
        <v>1.3779909612665318E-2</v>
      </c>
      <c r="U199">
        <f>'lap_15 (2)'!AW34</f>
        <v>0.15855213907450025</v>
      </c>
      <c r="V199">
        <f>'lap_15 (2)'!AX34</f>
        <v>3.3257548451493056E-2</v>
      </c>
      <c r="W199">
        <f>'lap_15 (2)'!AY34</f>
        <v>6.1274849585493665E-3</v>
      </c>
      <c r="X199">
        <f>'lap_15 (2)'!AZ34</f>
        <v>6.0581695178417942E-3</v>
      </c>
      <c r="Y199">
        <f>'lap_15 (2)'!BA34</f>
        <v>1.1963845066126931E-2</v>
      </c>
      <c r="Z199">
        <f>'lap_15 (2)'!BB34</f>
        <v>5.1016164360773008E-3</v>
      </c>
      <c r="AA199">
        <f>'lap_15 (2)'!BC34</f>
        <v>3.9523664291457566E-2</v>
      </c>
      <c r="AB199">
        <f>'lap_15 (2)'!BD34</f>
        <v>3.284165580724762E-2</v>
      </c>
      <c r="AC199">
        <f>'lap_15 (2)'!BE34</f>
        <v>1.1561815510023013E-2</v>
      </c>
      <c r="AD199">
        <f>'lap_15 (2)'!BF34</f>
        <v>0</v>
      </c>
      <c r="AE199">
        <f>'lap_15 (2)'!BG34</f>
        <v>5.9472648127096789E-3</v>
      </c>
      <c r="AF199">
        <f>'lap_15 (2)'!BH34</f>
        <v>4.4223251171430951E-3</v>
      </c>
      <c r="AG199">
        <f>'lap_15 (2)'!BI34</f>
        <v>7.2365320098705188E-3</v>
      </c>
      <c r="AH199">
        <f>'lap_15 (2)'!BJ34</f>
        <v>7.3751628912856627E-3</v>
      </c>
    </row>
    <row r="200" spans="1:34" x14ac:dyDescent="0.3">
      <c r="A200">
        <f>'lap_15 (2)'!AC35</f>
        <v>16</v>
      </c>
      <c r="B200" t="str">
        <f>'lap_15 (2)'!AD35</f>
        <v>2014</v>
      </c>
      <c r="C200">
        <f>'lap_15 (2)'!AE35</f>
        <v>1.8088105239885033E-3</v>
      </c>
      <c r="D200">
        <f>'lap_15 (2)'!AF35</f>
        <v>1.4426265752818926E-2</v>
      </c>
      <c r="E200">
        <f>'lap_15 (2)'!AG35</f>
        <v>2.3491045766084457E-5</v>
      </c>
      <c r="F200">
        <f>'lap_15 (2)'!AH35</f>
        <v>0.42601702409904929</v>
      </c>
      <c r="G200">
        <f>'lap_15 (2)'!AI35</f>
        <v>4.1302785761662617E-2</v>
      </c>
      <c r="H200">
        <f>'lap_15 (2)'!AJ35</f>
        <v>9.045434446164051E-2</v>
      </c>
      <c r="I200">
        <f>'lap_15 (2)'!AK35</f>
        <v>0.20585065222197657</v>
      </c>
      <c r="J200">
        <f>'lap_15 (2)'!AL35</f>
        <v>0.12570473137298252</v>
      </c>
      <c r="K200">
        <f>'lap_15 (2)'!AM35</f>
        <v>2.9432898518682291E-3</v>
      </c>
      <c r="L200">
        <f>'lap_15 (2)'!AN35</f>
        <v>1.0778244527968163E-3</v>
      </c>
      <c r="M200">
        <f>'lap_15 (2)'!AO35</f>
        <v>2.0727393323015698E-4</v>
      </c>
      <c r="N200">
        <f>'lap_15 (2)'!AP35</f>
        <v>0</v>
      </c>
      <c r="O200">
        <f>'lap_15 (2)'!AQ35</f>
        <v>1.2961529957992483E-2</v>
      </c>
      <c r="P200">
        <f>'lap_15 (2)'!AR35</f>
        <v>2.7636524430687598E-5</v>
      </c>
      <c r="Q200">
        <f>'lap_15 (2)'!AS35</f>
        <v>1.247789078045545E-2</v>
      </c>
      <c r="R200">
        <f>'lap_15 (2)'!AT35</f>
        <v>6.9091311076718997E-5</v>
      </c>
      <c r="S200">
        <f>'lap_15 (2)'!AU35</f>
        <v>3.8691134202962634E-4</v>
      </c>
      <c r="T200">
        <f>'lap_15 (2)'!AV35</f>
        <v>1.3541896971036922E-2</v>
      </c>
      <c r="U200">
        <f>'lap_15 (2)'!AW35</f>
        <v>0.1614111209374309</v>
      </c>
      <c r="V200">
        <f>'lap_15 (2)'!AX35</f>
        <v>3.3937652000884368E-2</v>
      </c>
      <c r="W200">
        <f>'lap_15 (2)'!AY35</f>
        <v>6.3287640946274593E-3</v>
      </c>
      <c r="X200">
        <f>'lap_15 (2)'!AZ35</f>
        <v>5.9971258014592087E-3</v>
      </c>
      <c r="Y200">
        <f>'lap_15 (2)'!BA35</f>
        <v>1.2312071633871324E-2</v>
      </c>
      <c r="Z200">
        <f>'lap_15 (2)'!BB35</f>
        <v>5.1265752818925488E-3</v>
      </c>
      <c r="AA200">
        <f>'lap_15 (2)'!BC35</f>
        <v>3.9147136856068979E-2</v>
      </c>
      <c r="AB200">
        <f>'lap_15 (2)'!BD35</f>
        <v>3.3412558036701304E-2</v>
      </c>
      <c r="AC200">
        <f>'lap_15 (2)'!BE35</f>
        <v>1.2173889011717886E-2</v>
      </c>
      <c r="AD200">
        <f>'lap_15 (2)'!BF35</f>
        <v>0</v>
      </c>
      <c r="AE200">
        <f>'lap_15 (2)'!BG35</f>
        <v>6.1767632102586777E-3</v>
      </c>
      <c r="AF200">
        <f>'lap_15 (2)'!BH35</f>
        <v>4.6567543665708604E-3</v>
      </c>
      <c r="AG200">
        <f>'lap_15 (2)'!BI35</f>
        <v>7.3651337607782445E-3</v>
      </c>
      <c r="AH200">
        <f>'lap_15 (2)'!BJ35</f>
        <v>7.6967720539464959E-3</v>
      </c>
    </row>
    <row r="201" spans="1:34" x14ac:dyDescent="0.3">
      <c r="A201">
        <f>'lap_15 (2)'!AC36</f>
        <v>16</v>
      </c>
      <c r="B201" t="str">
        <f>'lap_15 (2)'!AD36</f>
        <v>2015</v>
      </c>
      <c r="C201">
        <f>'lap_15 (2)'!AE36</f>
        <v>1.7930502780990143E-3</v>
      </c>
      <c r="D201">
        <f>'lap_15 (2)'!AF36</f>
        <v>1.3739743377939314E-2</v>
      </c>
      <c r="E201">
        <f>'lap_15 (2)'!AG36</f>
        <v>2.2440663032105292E-5</v>
      </c>
      <c r="F201">
        <f>'lap_15 (2)'!AH36</f>
        <v>0.42664794316867671</v>
      </c>
      <c r="G201">
        <f>'lap_15 (2)'!AI36</f>
        <v>4.0943884575141802E-2</v>
      </c>
      <c r="H201">
        <f>'lap_15 (2)'!AJ36</f>
        <v>9.2199460322704999E-2</v>
      </c>
      <c r="I201">
        <f>'lap_15 (2)'!AK36</f>
        <v>0.20894597720138774</v>
      </c>
      <c r="J201">
        <f>'lap_15 (2)'!AL36</f>
        <v>0.12570901481359106</v>
      </c>
      <c r="K201">
        <f>'lap_15 (2)'!AM36</f>
        <v>2.9737320337022964E-3</v>
      </c>
      <c r="L201">
        <f>'lap_15 (2)'!AN36</f>
        <v>1.0876149567707472E-3</v>
      </c>
      <c r="M201">
        <f>'lap_15 (2)'!AO36</f>
        <v>2.7534555867613853E-4</v>
      </c>
      <c r="N201">
        <f>'lap_15 (2)'!AP36</f>
        <v>1.3767277933806927E-5</v>
      </c>
      <c r="O201">
        <f>'lap_15 (2)'!AQ36</f>
        <v>1.2748499366705215E-2</v>
      </c>
      <c r="P201">
        <f>'lap_15 (2)'!AR36</f>
        <v>1.3767277933806927E-5</v>
      </c>
      <c r="Q201">
        <f>'lap_15 (2)'!AS36</f>
        <v>1.2225342805220552E-2</v>
      </c>
      <c r="R201">
        <f>'lap_15 (2)'!AT36</f>
        <v>8.2603667602841561E-5</v>
      </c>
      <c r="S201">
        <f>'lap_15 (2)'!AU36</f>
        <v>4.2678561594801476E-4</v>
      </c>
      <c r="T201">
        <f>'lap_15 (2)'!AV36</f>
        <v>1.353323420893221E-2</v>
      </c>
      <c r="U201">
        <f>'lap_15 (2)'!AW36</f>
        <v>0.16483561870147034</v>
      </c>
      <c r="V201">
        <f>'lap_15 (2)'!AX36</f>
        <v>3.3605925436422712E-2</v>
      </c>
      <c r="W201">
        <f>'lap_15 (2)'!AY36</f>
        <v>6.3604824054188007E-3</v>
      </c>
      <c r="X201">
        <f>'lap_15 (2)'!AZ36</f>
        <v>6.2778787378159591E-3</v>
      </c>
      <c r="Y201">
        <f>'lap_15 (2)'!BA36</f>
        <v>1.2473153808029077E-2</v>
      </c>
      <c r="Z201">
        <f>'lap_15 (2)'!BB36</f>
        <v>4.5294344402224788E-3</v>
      </c>
      <c r="AA201">
        <f>'lap_15 (2)'!BC36</f>
        <v>4.0186684288782422E-2</v>
      </c>
      <c r="AB201">
        <f>'lap_15 (2)'!BD36</f>
        <v>3.4638471281458229E-2</v>
      </c>
      <c r="AC201">
        <f>'lap_15 (2)'!BE36</f>
        <v>1.2624593865300952E-2</v>
      </c>
      <c r="AD201">
        <f>'lap_15 (2)'!BF36</f>
        <v>4.1301833801420781E-5</v>
      </c>
      <c r="AE201">
        <f>'lap_15 (2)'!BG36</f>
        <v>6.4293187950878348E-3</v>
      </c>
      <c r="AF201">
        <f>'lap_15 (2)'!BH36</f>
        <v>4.8873836665014594E-3</v>
      </c>
      <c r="AG201">
        <f>'lap_15 (2)'!BI36</f>
        <v>7.5444683077261964E-3</v>
      </c>
      <c r="AH201">
        <f>'lap_15 (2)'!BJ36</f>
        <v>7.9574866457404036E-3</v>
      </c>
    </row>
    <row r="202" spans="1:34" x14ac:dyDescent="0.3">
      <c r="A202">
        <f>'lap_15 (2)'!AC37</f>
        <v>16</v>
      </c>
      <c r="B202" t="str">
        <f>'lap_15 (2)'!AD37</f>
        <v>2016</v>
      </c>
      <c r="C202">
        <f>'lap_15 (2)'!AE37</f>
        <v>1.7854641822401033E-3</v>
      </c>
      <c r="D202">
        <f>'lap_15 (2)'!AF37</f>
        <v>1.1218366814505609E-2</v>
      </c>
      <c r="E202">
        <f>'lap_15 (2)'!AG37</f>
        <v>1.8262457605009131E-5</v>
      </c>
      <c r="F202">
        <f>'lap_15 (2)'!AH37</f>
        <v>0.42786329246021393</v>
      </c>
      <c r="G202">
        <f>'lap_15 (2)'!AI37</f>
        <v>4.14269433039944E-2</v>
      </c>
      <c r="H202">
        <f>'lap_15 (2)'!AJ37</f>
        <v>9.3921210540046957E-2</v>
      </c>
      <c r="I202">
        <f>'lap_15 (2)'!AK37</f>
        <v>0.2126409161437379</v>
      </c>
      <c r="J202">
        <f>'lap_15 (2)'!AL37</f>
        <v>0.14458923201559862</v>
      </c>
      <c r="K202">
        <f>'lap_15 (2)'!AM37</f>
        <v>3.1444381891331512E-3</v>
      </c>
      <c r="L202">
        <f>'lap_15 (2)'!AN37</f>
        <v>1.112224861658451E-3</v>
      </c>
      <c r="M202">
        <f>'lap_15 (2)'!AO37</f>
        <v>4.2566630507916018E-4</v>
      </c>
      <c r="N202">
        <f>'lap_15 (2)'!AP37</f>
        <v>1.3731171131585813E-5</v>
      </c>
      <c r="O202">
        <f>'lap_15 (2)'!AQ37</f>
        <v>1.2962225548217007E-2</v>
      </c>
      <c r="P202">
        <f>'lap_15 (2)'!AR37</f>
        <v>2.7462342263171627E-5</v>
      </c>
      <c r="Q202">
        <f>'lap_15 (2)'!AS37</f>
        <v>1.239924753182199E-2</v>
      </c>
      <c r="R202">
        <f>'lap_15 (2)'!AT37</f>
        <v>1.2358054018427232E-4</v>
      </c>
      <c r="S202">
        <f>'lap_15 (2)'!AU37</f>
        <v>4.1193513394757438E-4</v>
      </c>
      <c r="T202">
        <f>'lap_15 (2)'!AV37</f>
        <v>1.3731171131585814E-2</v>
      </c>
      <c r="U202">
        <f>'lap_15 (2)'!AW37</f>
        <v>0.16778118005684706</v>
      </c>
      <c r="V202">
        <f>'lap_15 (2)'!AX37</f>
        <v>3.3215702967306082E-2</v>
      </c>
      <c r="W202">
        <f>'lap_15 (2)'!AY37</f>
        <v>6.0691776401609297E-3</v>
      </c>
      <c r="X202">
        <f>'lap_15 (2)'!AZ37</f>
        <v>6.4399192607137463E-3</v>
      </c>
      <c r="Y202">
        <f>'lap_15 (2)'!BA37</f>
        <v>1.3113268430664451E-2</v>
      </c>
      <c r="Z202">
        <f>'lap_15 (2)'!BB37</f>
        <v>4.1605448528705012E-3</v>
      </c>
      <c r="AA202">
        <f>'lap_15 (2)'!BC37</f>
        <v>4.1220975737020611E-2</v>
      </c>
      <c r="AB202">
        <f>'lap_15 (2)'!BD37</f>
        <v>3.575596962664946E-2</v>
      </c>
      <c r="AC202">
        <f>'lap_15 (2)'!BE37</f>
        <v>1.2618946269927362E-2</v>
      </c>
      <c r="AD202">
        <f>'lap_15 (2)'!BF37</f>
        <v>2.7462342263171627E-5</v>
      </c>
      <c r="AE202">
        <f>'lap_15 (2)'!BG37</f>
        <v>6.8930479080560785E-3</v>
      </c>
      <c r="AF202">
        <f>'lap_15 (2)'!BH37</f>
        <v>4.9432216073708925E-3</v>
      </c>
      <c r="AG202">
        <f>'lap_15 (2)'!BI37</f>
        <v>7.8816922295302568E-3</v>
      </c>
      <c r="AH202">
        <f>'lap_15 (2)'!BJ37</f>
        <v>8.3622832191357598E-3</v>
      </c>
    </row>
    <row r="203" spans="1:34" x14ac:dyDescent="0.3">
      <c r="A203">
        <f>'lap_15 (2)'!AC38</f>
        <v>16</v>
      </c>
      <c r="B203" t="str">
        <f>'lap_15 (2)'!AD38</f>
        <v>2017</v>
      </c>
      <c r="C203">
        <f>'lap_15 (2)'!AE38</f>
        <v>1.7619028113436829E-3</v>
      </c>
      <c r="D203">
        <f>'lap_15 (2)'!AF38</f>
        <v>9.4485178661642029E-3</v>
      </c>
      <c r="E203">
        <f>'lap_15 (2)'!AG38</f>
        <v>1.5292398858531657E-5</v>
      </c>
      <c r="F203">
        <f>'lap_15 (2)'!AH38</f>
        <v>0.42822812982154318</v>
      </c>
      <c r="G203">
        <f>'lap_15 (2)'!AI38</f>
        <v>4.2313521484455004E-2</v>
      </c>
      <c r="H203">
        <f>'lap_15 (2)'!AJ38</f>
        <v>9.3952675487103871E-2</v>
      </c>
      <c r="I203">
        <f>'lap_15 (2)'!AK38</f>
        <v>0.21666052239926814</v>
      </c>
      <c r="J203">
        <f>'lap_15 (2)'!AL38</f>
        <v>0.14865030926145906</v>
      </c>
      <c r="K203">
        <f>'lap_15 (2)'!AM38</f>
        <v>3.2632886849902373E-3</v>
      </c>
      <c r="L203">
        <f>'lap_15 (2)'!AN38</f>
        <v>1.2288534797034367E-3</v>
      </c>
      <c r="M203">
        <f>'lap_15 (2)'!AO38</f>
        <v>3.4134818880651019E-4</v>
      </c>
      <c r="N203">
        <f>'lap_15 (2)'!AP38</f>
        <v>2.7307855104520817E-5</v>
      </c>
      <c r="O203">
        <f>'lap_15 (2)'!AQ38</f>
        <v>1.2766422261363481E-2</v>
      </c>
      <c r="P203">
        <f>'lap_15 (2)'!AR38</f>
        <v>4.0961782656781225E-5</v>
      </c>
      <c r="Q203">
        <f>'lap_15 (2)'!AS38</f>
        <v>1.2151995521511763E-2</v>
      </c>
      <c r="R203">
        <f>'lap_15 (2)'!AT38</f>
        <v>1.5019320307486448E-4</v>
      </c>
      <c r="S203">
        <f>'lap_15 (2)'!AU38</f>
        <v>4.2327175412007262E-4</v>
      </c>
      <c r="T203">
        <f>'lap_15 (2)'!AV38</f>
        <v>1.4377585712530208E-2</v>
      </c>
      <c r="U203">
        <f>'lap_15 (2)'!AW38</f>
        <v>0.17145236827373395</v>
      </c>
      <c r="V203">
        <f>'lap_15 (2)'!AX38</f>
        <v>3.3001542893813407E-2</v>
      </c>
      <c r="W203">
        <f>'lap_15 (2)'!AY38</f>
        <v>6.390038094457871E-3</v>
      </c>
      <c r="X203">
        <f>'lap_15 (2)'!AZ38</f>
        <v>6.6085009352940373E-3</v>
      </c>
      <c r="Y203">
        <f>'lap_15 (2)'!BA38</f>
        <v>1.3572003986946845E-2</v>
      </c>
      <c r="Z203">
        <f>'lap_15 (2)'!BB38</f>
        <v>4.2736793238575075E-3</v>
      </c>
      <c r="AA203">
        <f>'lap_15 (2)'!BC38</f>
        <v>4.1466977976214861E-2</v>
      </c>
      <c r="AB203">
        <f>'lap_15 (2)'!BD38</f>
        <v>3.6415024781878511E-2</v>
      </c>
      <c r="AC203">
        <f>'lap_15 (2)'!BE38</f>
        <v>1.2684498696049918E-2</v>
      </c>
      <c r="AD203">
        <f>'lap_15 (2)'!BF38</f>
        <v>4.0961782656781225E-5</v>
      </c>
      <c r="AE203">
        <f>'lap_15 (2)'!BG38</f>
        <v>7.4823522986387035E-3</v>
      </c>
      <c r="AF203">
        <f>'lap_15 (2)'!BH38</f>
        <v>5.2431081800679968E-3</v>
      </c>
      <c r="AG203">
        <f>'lap_15 (2)'!BI38</f>
        <v>8.4517811548491927E-3</v>
      </c>
      <c r="AH203">
        <f>'lap_15 (2)'!BJ38</f>
        <v>8.5337047201627554E-3</v>
      </c>
    </row>
    <row r="204" spans="1:34" x14ac:dyDescent="0.3">
      <c r="A204">
        <f>'lap_15 (2)'!AC39</f>
        <v>16</v>
      </c>
      <c r="B204" t="str">
        <f>'lap_15 (2)'!AD39</f>
        <v>2018</v>
      </c>
      <c r="C204">
        <f>'lap_15 (2)'!AE39</f>
        <v>1.7947527281170187E-3</v>
      </c>
      <c r="D204">
        <f>'lap_15 (2)'!AF39</f>
        <v>7.9487564703150815E-3</v>
      </c>
      <c r="E204">
        <f>'lap_15 (2)'!AG39</f>
        <v>1.297477430721534E-5</v>
      </c>
      <c r="F204">
        <f>'lap_15 (2)'!AH39</f>
        <v>0.43145904751498926</v>
      </c>
      <c r="G204">
        <f>'lap_15 (2)'!AI39</f>
        <v>4.4769800188475671E-2</v>
      </c>
      <c r="H204">
        <f>'lap_15 (2)'!AJ39</f>
        <v>9.5589942501263334E-2</v>
      </c>
      <c r="I204">
        <f>'lap_15 (2)'!AK39</f>
        <v>0.22279736134063563</v>
      </c>
      <c r="J204">
        <f>'lap_15 (2)'!AL39</f>
        <v>0.15329354402545786</v>
      </c>
      <c r="K204">
        <f>'lap_15 (2)'!AM39</f>
        <v>3.2914953768830497E-3</v>
      </c>
      <c r="L204">
        <f>'lap_15 (2)'!AN39</f>
        <v>1.297477430721534E-3</v>
      </c>
      <c r="M204">
        <f>'lap_15 (2)'!AO39</f>
        <v>3.5509908630273562E-4</v>
      </c>
      <c r="N204">
        <f>'lap_15 (2)'!AP39</f>
        <v>1.3657657165489832E-5</v>
      </c>
      <c r="O204">
        <f>'lap_15 (2)'!AQ39</f>
        <v>1.2933801335718871E-2</v>
      </c>
      <c r="P204">
        <f>'lap_15 (2)'!AR39</f>
        <v>5.4630628661959326E-5</v>
      </c>
      <c r="Q204">
        <f>'lap_15 (2)'!AS39</f>
        <v>1.220994550594791E-2</v>
      </c>
      <c r="R204">
        <f>'lap_15 (2)'!AT39</f>
        <v>2.1852251464783731E-4</v>
      </c>
      <c r="S204">
        <f>'lap_15 (2)'!AU39</f>
        <v>4.5070268646116448E-4</v>
      </c>
      <c r="T204">
        <f>'lap_15 (2)'!AV39</f>
        <v>1.5282918368183122E-2</v>
      </c>
      <c r="U204">
        <f>'lap_15 (2)'!AW39</f>
        <v>0.17647058823529413</v>
      </c>
      <c r="V204">
        <f>'lap_15 (2)'!AX39</f>
        <v>3.3201764569305785E-2</v>
      </c>
      <c r="W204">
        <f>'lap_15 (2)'!AY39</f>
        <v>6.6512790395935485E-3</v>
      </c>
      <c r="X204">
        <f>'lap_15 (2)'!AZ39</f>
        <v>6.5420177822696291E-3</v>
      </c>
      <c r="Y204">
        <f>'lap_15 (2)'!BA39</f>
        <v>1.4477116595419223E-2</v>
      </c>
      <c r="Z204">
        <f>'lap_15 (2)'!BB39</f>
        <v>4.5889728076045832E-3</v>
      </c>
      <c r="AA204">
        <f>'lap_15 (2)'!BC39</f>
        <v>4.1505620125923598E-2</v>
      </c>
      <c r="AB204">
        <f>'lap_15 (2)'!BD39</f>
        <v>3.8118521148882117E-2</v>
      </c>
      <c r="AC204">
        <f>'lap_15 (2)'!BE39</f>
        <v>1.3261585107690627E-2</v>
      </c>
      <c r="AD204">
        <f>'lap_15 (2)'!BF39</f>
        <v>4.0972971496469493E-5</v>
      </c>
      <c r="AE204">
        <f>'lap_15 (2)'!BG39</f>
        <v>7.7165762985017547E-3</v>
      </c>
      <c r="AF204">
        <f>'lap_15 (2)'!BH39</f>
        <v>5.5176934948578922E-3</v>
      </c>
      <c r="AG204">
        <f>'lap_15 (2)'!BI39</f>
        <v>8.563351042762124E-3</v>
      </c>
      <c r="AH204">
        <f>'lap_15 (2)'!BJ39</f>
        <v>9.1506303008781868E-3</v>
      </c>
    </row>
    <row r="205" spans="1:34" x14ac:dyDescent="0.3">
      <c r="A205">
        <f>'lap_15 (2)'!AC40</f>
        <v>16</v>
      </c>
      <c r="B205" t="str">
        <f>'lap_15 (2)'!AD40</f>
        <v>2019</v>
      </c>
      <c r="C205">
        <f>'lap_15 (2)'!AE40</f>
        <v>1.8459853514956534E-3</v>
      </c>
      <c r="D205">
        <f>'lap_15 (2)'!AF40</f>
        <v>6.3248682319118352E-3</v>
      </c>
      <c r="E205">
        <f>'lap_15 (2)'!AG40</f>
        <v>1.0267643233623109E-5</v>
      </c>
      <c r="F205">
        <f>'lap_15 (2)'!AH40</f>
        <v>0.43500581833116569</v>
      </c>
      <c r="G205">
        <f>'lap_15 (2)'!AI40</f>
        <v>4.4876446026422066E-2</v>
      </c>
      <c r="H205">
        <f>'lap_15 (2)'!AJ40</f>
        <v>9.6625367923882544E-2</v>
      </c>
      <c r="I205">
        <f>'lap_15 (2)'!AK40</f>
        <v>0.23021425148880828</v>
      </c>
      <c r="J205">
        <f>'lap_15 (2)'!AL40</f>
        <v>0.17554931891299883</v>
      </c>
      <c r="K205">
        <f>'lap_15 (2)'!AM40</f>
        <v>3.5594496543226778E-3</v>
      </c>
      <c r="L205">
        <f>'lap_15 (2)'!AN40</f>
        <v>1.3690190978164144E-3</v>
      </c>
      <c r="M205">
        <f>'lap_15 (2)'!AO40</f>
        <v>4.5177630227941681E-4</v>
      </c>
      <c r="N205">
        <f>'lap_15 (2)'!AP40</f>
        <v>2.7380381956328289E-5</v>
      </c>
      <c r="O205">
        <f>'lap_15 (2)'!AQ40</f>
        <v>1.2759257991648983E-2</v>
      </c>
      <c r="P205">
        <f>'lap_15 (2)'!AR40</f>
        <v>4.1070572934492436E-5</v>
      </c>
      <c r="Q205">
        <f>'lap_15 (2)'!AS40</f>
        <v>1.2102128824697104E-2</v>
      </c>
      <c r="R205">
        <f>'lap_15 (2)'!AT40</f>
        <v>2.0535286467246219E-4</v>
      </c>
      <c r="S205">
        <f>'lap_15 (2)'!AU40</f>
        <v>4.1070572934492439E-4</v>
      </c>
      <c r="T205">
        <f>'lap_15 (2)'!AV40</f>
        <v>1.6674652611403929E-2</v>
      </c>
      <c r="U205">
        <f>'lap_15 (2)'!AW40</f>
        <v>0.18275035936751319</v>
      </c>
      <c r="V205">
        <f>'lap_15 (2)'!AX40</f>
        <v>3.2610034909986992E-2</v>
      </c>
      <c r="W205">
        <f>'lap_15 (2)'!AY40</f>
        <v>7.0367581627763711E-3</v>
      </c>
      <c r="X205">
        <f>'lap_15 (2)'!AZ40</f>
        <v>7.0504483537545352E-3</v>
      </c>
      <c r="Y205">
        <f>'lap_15 (2)'!BA40</f>
        <v>1.5223492367718529E-2</v>
      </c>
      <c r="Z205">
        <f>'lap_15 (2)'!BB40</f>
        <v>4.5725237867068249E-3</v>
      </c>
      <c r="AA205">
        <f>'lap_15 (2)'!BC40</f>
        <v>4.2699705660893969E-2</v>
      </c>
      <c r="AB205">
        <f>'lap_15 (2)'!BD40</f>
        <v>3.9797385173523173E-2</v>
      </c>
      <c r="AC205">
        <f>'lap_15 (2)'!BE40</f>
        <v>1.4169347662399891E-2</v>
      </c>
      <c r="AD205">
        <f>'lap_15 (2)'!BF40</f>
        <v>4.1070572934492436E-5</v>
      </c>
      <c r="AE205">
        <f>'lap_15 (2)'!BG40</f>
        <v>8.3099459237456364E-3</v>
      </c>
      <c r="AF205">
        <f>'lap_15 (2)'!BH40</f>
        <v>5.9141625025669105E-3</v>
      </c>
      <c r="AG205">
        <f>'lap_15 (2)'!BI40</f>
        <v>8.5016085974399351E-3</v>
      </c>
      <c r="AH205">
        <f>'lap_15 (2)'!BJ40</f>
        <v>9.5283729208022454E-3</v>
      </c>
    </row>
    <row r="206" spans="1:34" x14ac:dyDescent="0.3">
      <c r="A206">
        <f>'lap_15 (2)'!AC41</f>
        <v>16</v>
      </c>
      <c r="B206" t="str">
        <f>'lap_15 (2)'!AD41</f>
        <v>2020</v>
      </c>
      <c r="C206">
        <f>'lap_15 (2)'!AE41</f>
        <v>1.8994505494505495E-3</v>
      </c>
      <c r="D206">
        <f>'lap_15 (2)'!AF41</f>
        <v>1.0439560439560439E-2</v>
      </c>
      <c r="E206">
        <f>'lap_15 (2)'!AG41</f>
        <v>1.7032967032967031E-5</v>
      </c>
      <c r="F206">
        <f>'lap_15 (2)'!AH41</f>
        <v>0.4392445054945055</v>
      </c>
      <c r="G206">
        <f>'lap_15 (2)'!AI41</f>
        <v>4.5178571428571429E-2</v>
      </c>
      <c r="H206">
        <f>'lap_15 (2)'!AJ41</f>
        <v>9.6057692307692302E-2</v>
      </c>
      <c r="I206">
        <f>'lap_15 (2)'!AK41</f>
        <v>0.23576923076923076</v>
      </c>
      <c r="J206">
        <f>'lap_15 (2)'!AL41</f>
        <v>0.16932692307692307</v>
      </c>
      <c r="K206">
        <f>'lap_15 (2)'!AM41</f>
        <v>3.5714285714285713E-3</v>
      </c>
      <c r="L206">
        <f>'lap_15 (2)'!AN41</f>
        <v>1.4423076923076924E-3</v>
      </c>
      <c r="M206">
        <f>'lap_15 (2)'!AO41</f>
        <v>3.5714285714285714E-4</v>
      </c>
      <c r="N206">
        <f>'lap_15 (2)'!AP41</f>
        <v>1.3736263736263736E-5</v>
      </c>
      <c r="O206">
        <f>'lap_15 (2)'!AQ41</f>
        <v>1.2568681318681319E-2</v>
      </c>
      <c r="P206">
        <f>'lap_15 (2)'!AR41</f>
        <v>4.1208791208791209E-5</v>
      </c>
      <c r="Q206">
        <f>'lap_15 (2)'!AS41</f>
        <v>1.1964285714285714E-2</v>
      </c>
      <c r="R206">
        <f>'lap_15 (2)'!AT41</f>
        <v>2.0604395604395604E-4</v>
      </c>
      <c r="S206">
        <f>'lap_15 (2)'!AU41</f>
        <v>3.5714285714285714E-4</v>
      </c>
      <c r="T206">
        <f>'lap_15 (2)'!AV41</f>
        <v>1.760989010989011E-2</v>
      </c>
      <c r="U206">
        <f>'lap_15 (2)'!AW41</f>
        <v>0.18758241758241759</v>
      </c>
      <c r="V206">
        <f>'lap_15 (2)'!AX41</f>
        <v>3.3063186813186811E-2</v>
      </c>
      <c r="W206">
        <f>'lap_15 (2)'!AY41</f>
        <v>7.9807692307692305E-3</v>
      </c>
      <c r="X206">
        <f>'lap_15 (2)'!AZ41</f>
        <v>7.3351648351648348E-3</v>
      </c>
      <c r="Y206">
        <f>'lap_15 (2)'!BA41</f>
        <v>1.5728021978021978E-2</v>
      </c>
      <c r="Z206">
        <f>'lap_15 (2)'!BB41</f>
        <v>4.0934065934065938E-3</v>
      </c>
      <c r="AA206">
        <f>'lap_15 (2)'!BC41</f>
        <v>4.3749999999999997E-2</v>
      </c>
      <c r="AB206">
        <f>'lap_15 (2)'!BD41</f>
        <v>4.0604395604395604E-2</v>
      </c>
      <c r="AC206">
        <f>'lap_15 (2)'!BE41</f>
        <v>1.4711538461538462E-2</v>
      </c>
      <c r="AD206">
        <f>'lap_15 (2)'!BF41</f>
        <v>4.1208791208791209E-5</v>
      </c>
      <c r="AE206">
        <f>'lap_15 (2)'!BG41</f>
        <v>8.5576923076923078E-3</v>
      </c>
      <c r="AF206">
        <f>'lap_15 (2)'!BH41</f>
        <v>6.2087912087912091E-3</v>
      </c>
      <c r="AG206">
        <f>'lap_15 (2)'!BI41</f>
        <v>8.3379120879120885E-3</v>
      </c>
      <c r="AH206">
        <f>'lap_15 (2)'!BJ41</f>
        <v>9.6978021978021984E-3</v>
      </c>
    </row>
    <row r="207" spans="1:34" x14ac:dyDescent="0.3">
      <c r="A207">
        <f>'lap_15 (2)'!AC42</f>
        <v>16</v>
      </c>
      <c r="B207" t="str">
        <f>'lap_15 (2)'!AD42</f>
        <v>2021</v>
      </c>
      <c r="C207">
        <f>'lap_15 (2)'!AE42</f>
        <v>1.921981815931005E-3</v>
      </c>
      <c r="D207">
        <f>'lap_15 (2)'!AF42</f>
        <v>7.3313984676964556E-3</v>
      </c>
      <c r="E207">
        <f>'lap_15 (2)'!AG42</f>
        <v>1.1966823014814101E-5</v>
      </c>
      <c r="F207">
        <f>'lap_15 (2)'!AH42</f>
        <v>0.44187837856425632</v>
      </c>
      <c r="G207">
        <f>'lap_15 (2)'!AI42</f>
        <v>4.540515261138086E-2</v>
      </c>
      <c r="H207">
        <f>'lap_15 (2)'!AJ42</f>
        <v>9.5321935049036466E-2</v>
      </c>
      <c r="I207">
        <f>'lap_15 (2)'!AK42</f>
        <v>0.24082199694639689</v>
      </c>
      <c r="J207">
        <f>'lap_15 (2)'!AL42</f>
        <v>0.13944787554504065</v>
      </c>
      <c r="K207">
        <f>'lap_15 (2)'!AM42</f>
        <v>3.0536031141249775E-3</v>
      </c>
      <c r="L207">
        <f>'lap_15 (2)'!AN42</f>
        <v>1.2929670843592248E-3</v>
      </c>
      <c r="M207">
        <f>'lap_15 (2)'!AO42</f>
        <v>3.8513913151125843E-4</v>
      </c>
      <c r="N207">
        <f>'lap_15 (2)'!AP42</f>
        <v>0</v>
      </c>
      <c r="O207">
        <f>'lap_15 (2)'!AQ42</f>
        <v>1.2131882642604641E-2</v>
      </c>
      <c r="P207">
        <f>'lap_15 (2)'!AR42</f>
        <v>6.8774844912724721E-5</v>
      </c>
      <c r="Q207">
        <f>'lap_15 (2)'!AS42</f>
        <v>1.1485399100425028E-2</v>
      </c>
      <c r="R207">
        <f>'lap_15 (2)'!AT42</f>
        <v>1.9256956575562921E-4</v>
      </c>
      <c r="S207">
        <f>'lap_15 (2)'!AU42</f>
        <v>3.8513913151125843E-4</v>
      </c>
      <c r="T207">
        <f>'lap_15 (2)'!AV42</f>
        <v>1.8885572413034207E-2</v>
      </c>
      <c r="U207">
        <f>'lap_15 (2)'!AW42</f>
        <v>0.19204687693429251</v>
      </c>
      <c r="V207">
        <f>'lap_15 (2)'!AX42</f>
        <v>3.3768448852147838E-2</v>
      </c>
      <c r="W207">
        <f>'lap_15 (2)'!AY42</f>
        <v>9.0507695905145732E-3</v>
      </c>
      <c r="X207">
        <f>'lap_15 (2)'!AZ42</f>
        <v>7.4827031265044495E-3</v>
      </c>
      <c r="Y207">
        <f>'lap_15 (2)'!BA42</f>
        <v>1.6354658120245939E-2</v>
      </c>
      <c r="Z207">
        <f>'lap_15 (2)'!BB42</f>
        <v>3.9339211290078538E-3</v>
      </c>
      <c r="AA207">
        <f>'lap_15 (2)'!BC42</f>
        <v>4.3823331178388193E-2</v>
      </c>
      <c r="AB207">
        <f>'lap_15 (2)'!BD42</f>
        <v>4.118237713373956E-2</v>
      </c>
      <c r="AC207">
        <f>'lap_15 (2)'!BE42</f>
        <v>1.471781681132309E-2</v>
      </c>
      <c r="AD207">
        <f>'lap_15 (2)'!BF42</f>
        <v>4.1264906947634835E-5</v>
      </c>
      <c r="AE207">
        <f>'lap_15 (2)'!BG42</f>
        <v>8.8444450557763985E-3</v>
      </c>
      <c r="AF207">
        <f>'lap_15 (2)'!BH42</f>
        <v>6.6574049875517535E-3</v>
      </c>
      <c r="AG207">
        <f>'lap_15 (2)'!BI42</f>
        <v>8.1566966066491525E-3</v>
      </c>
      <c r="AH207">
        <f>'lap_15 (2)'!BJ42</f>
        <v>1.009614723318799E-2</v>
      </c>
    </row>
    <row r="208" spans="1:34" x14ac:dyDescent="0.3">
      <c r="A208">
        <f>'lap_15 (2)'!AC43</f>
        <v>16</v>
      </c>
      <c r="B208" t="str">
        <f>'lap_15 (2)'!AD43</f>
        <v>2022</v>
      </c>
      <c r="C208">
        <f>'lap_15 (2)'!AE43</f>
        <v>1.9697662496016405E-3</v>
      </c>
      <c r="D208">
        <f>'lap_15 (2)'!AF43</f>
        <v>8.0226129608845665E-3</v>
      </c>
      <c r="E208">
        <f>'lap_15 (2)'!AG43</f>
        <v>1.3163181887461722E-5</v>
      </c>
      <c r="F208">
        <f>'lap_15 (2)'!AH43</f>
        <v>0.46097462969890951</v>
      </c>
      <c r="G208">
        <f>'lap_15 (2)'!AI43</f>
        <v>4.5613889235288411E-2</v>
      </c>
      <c r="H208">
        <f>'lap_15 (2)'!AJ43</f>
        <v>9.542614069363041E-2</v>
      </c>
      <c r="I208">
        <f>'lap_15 (2)'!AK43</f>
        <v>0.23714511368832356</v>
      </c>
      <c r="J208">
        <f>'lap_15 (2)'!AL43</f>
        <v>0.13465242271826633</v>
      </c>
      <c r="K208">
        <f>'lap_15 (2)'!AM43</f>
        <v>3.131451691122473E-3</v>
      </c>
      <c r="L208">
        <f>'lap_15 (2)'!AN43</f>
        <v>1.4825899599562151E-3</v>
      </c>
      <c r="M208">
        <f>'lap_15 (2)'!AO43</f>
        <v>3.8796746615676658E-4</v>
      </c>
      <c r="N208">
        <f>'lap_15 (2)'!AP43</f>
        <v>0</v>
      </c>
      <c r="O208">
        <f>'lap_15 (2)'!AQ43</f>
        <v>1.179143977497887E-2</v>
      </c>
      <c r="P208">
        <f>'lap_15 (2)'!AR43</f>
        <v>6.927990467085117E-5</v>
      </c>
      <c r="Q208">
        <f>'lap_15 (2)'!AS43</f>
        <v>1.1126352690138699E-2</v>
      </c>
      <c r="R208">
        <f>'lap_15 (2)'!AT43</f>
        <v>2.0783971401255351E-4</v>
      </c>
      <c r="S208">
        <f>'lap_15 (2)'!AU43</f>
        <v>3.8796746615676658E-4</v>
      </c>
      <c r="T208">
        <f>'lap_15 (2)'!AV43</f>
        <v>1.9717060869324243E-2</v>
      </c>
      <c r="U208">
        <f>'lap_15 (2)'!AW43</f>
        <v>0.18809494118136094</v>
      </c>
      <c r="V208">
        <f>'lap_15 (2)'!AX43</f>
        <v>3.2533843233431711E-2</v>
      </c>
      <c r="W208">
        <f>'lap_15 (2)'!AY43</f>
        <v>8.8401158360006098E-3</v>
      </c>
      <c r="X208">
        <f>'lap_15 (2)'!AZ43</f>
        <v>7.69006941846448E-3</v>
      </c>
      <c r="Y208">
        <f>'lap_15 (2)'!BA43</f>
        <v>1.5186155103850577E-2</v>
      </c>
      <c r="Z208">
        <f>'lap_15 (2)'!BB43</f>
        <v>3.2561555195300051E-3</v>
      </c>
      <c r="AA208">
        <f>'lap_15 (2)'!BC43</f>
        <v>4.4740962436435688E-2</v>
      </c>
      <c r="AB208">
        <f>'lap_15 (2)'!BD43</f>
        <v>3.9240138005570108E-2</v>
      </c>
      <c r="AC208">
        <f>'lap_15 (2)'!BE43</f>
        <v>1.3842124953236064E-2</v>
      </c>
      <c r="AD208">
        <f>'lap_15 (2)'!BF43</f>
        <v>4.1567942802510701E-5</v>
      </c>
      <c r="AE208">
        <f>'lap_15 (2)'!BG43</f>
        <v>8.9371077025398021E-3</v>
      </c>
      <c r="AF208">
        <f>'lap_15 (2)'!BH43</f>
        <v>6.8171426196117551E-3</v>
      </c>
      <c r="AG208">
        <f>'lap_15 (2)'!BI43</f>
        <v>8.2165966939629492E-3</v>
      </c>
      <c r="AH208">
        <f>'lap_15 (2)'!BJ43</f>
        <v>1.0475121586232696E-2</v>
      </c>
    </row>
    <row r="209" spans="1:34" x14ac:dyDescent="0.3">
      <c r="A209">
        <f>'lap_15 (2)'!AC44</f>
        <v>16</v>
      </c>
      <c r="B209" t="str">
        <f>'lap_15 (2)'!AD44</f>
        <v>2023</v>
      </c>
      <c r="C209">
        <f>'lap_15 (2)'!AE44</f>
        <v>2.0482246215494213E-3</v>
      </c>
      <c r="D209">
        <f>'lap_15 (2)'!AF44</f>
        <v>8.3760017809439008E-3</v>
      </c>
      <c r="E209">
        <f>'lap_15 (2)'!AG44</f>
        <v>1.3774487978628673E-5</v>
      </c>
      <c r="F209">
        <f>'lap_15 (2)'!AH44</f>
        <v>0.46382457702582369</v>
      </c>
      <c r="G209">
        <f>'lap_15 (2)'!AI44</f>
        <v>4.5149710596616204E-2</v>
      </c>
      <c r="H209">
        <f>'lap_15 (2)'!AJ44</f>
        <v>9.362477738201247E-2</v>
      </c>
      <c r="I209">
        <f>'lap_15 (2)'!AK44</f>
        <v>0.23426369100623332</v>
      </c>
      <c r="J209">
        <f>'lap_15 (2)'!AL44</f>
        <v>0.13437778272484416</v>
      </c>
      <c r="K209">
        <f>'lap_15 (2)'!AM44</f>
        <v>3.116651825467498E-3</v>
      </c>
      <c r="L209">
        <f>'lap_15 (2)'!AN44</f>
        <v>1.5026714158504007E-3</v>
      </c>
      <c r="M209">
        <f>'lap_15 (2)'!AO44</f>
        <v>3.7566785396260017E-4</v>
      </c>
      <c r="N209">
        <f>'lap_15 (2)'!AP44</f>
        <v>1.3913624220837043E-5</v>
      </c>
      <c r="O209">
        <f>'lap_15 (2)'!AQ44</f>
        <v>1.167353072128228E-2</v>
      </c>
      <c r="P209">
        <f>'lap_15 (2)'!AR44</f>
        <v>5.5654496883348173E-5</v>
      </c>
      <c r="Q209">
        <f>'lap_15 (2)'!AS44</f>
        <v>1.1033504007123775E-2</v>
      </c>
      <c r="R209">
        <f>'lap_15 (2)'!AT44</f>
        <v>2.2261798753339269E-4</v>
      </c>
      <c r="S209">
        <f>'lap_15 (2)'!AU44</f>
        <v>3.6175422974176315E-4</v>
      </c>
      <c r="T209">
        <f>'lap_15 (2)'!AV44</f>
        <v>1.9757346393588601E-2</v>
      </c>
      <c r="U209">
        <f>'lap_15 (2)'!AW44</f>
        <v>0.18557991985752448</v>
      </c>
      <c r="V209">
        <f>'lap_15 (2)'!AX44</f>
        <v>3.1583926981300088E-2</v>
      </c>
      <c r="W209">
        <f>'lap_15 (2)'!AY44</f>
        <v>9.4195235975066786E-3</v>
      </c>
      <c r="X209">
        <f>'lap_15 (2)'!AZ44</f>
        <v>7.7916295636687441E-3</v>
      </c>
      <c r="Y209">
        <f>'lap_15 (2)'!BA44</f>
        <v>1.4428428317008014E-2</v>
      </c>
      <c r="Z209">
        <f>'lap_15 (2)'!BB44</f>
        <v>2.9775155832591272E-3</v>
      </c>
      <c r="AA209">
        <f>'lap_15 (2)'!BC44</f>
        <v>4.3382680320569904E-2</v>
      </c>
      <c r="AB209">
        <f>'lap_15 (2)'!BD44</f>
        <v>3.7594612644701694E-2</v>
      </c>
      <c r="AC209">
        <f>'lap_15 (2)'!BE44</f>
        <v>1.4080587711487088E-2</v>
      </c>
      <c r="AD209">
        <f>'lap_15 (2)'!BF44</f>
        <v>2.7827248441674087E-5</v>
      </c>
      <c r="AE209">
        <f>'lap_15 (2)'!BG44</f>
        <v>9.3499554764024939E-3</v>
      </c>
      <c r="AF209">
        <f>'lap_15 (2)'!BH44</f>
        <v>6.7481077471059662E-3</v>
      </c>
      <c r="AG209">
        <f>'lap_15 (2)'!BI44</f>
        <v>8.125556544968833E-3</v>
      </c>
      <c r="AH209">
        <f>'lap_15 (2)'!BJ44</f>
        <v>1.1687444345503117E-2</v>
      </c>
    </row>
    <row r="210" spans="1:34" x14ac:dyDescent="0.3">
      <c r="A210">
        <f>'lap_16 (2)'!AC32</f>
        <v>17</v>
      </c>
      <c r="B210" t="str">
        <f>'lap_16 (2)'!AD32</f>
        <v>2011</v>
      </c>
      <c r="C210">
        <f>'lap_16 (2)'!AE32</f>
        <v>1.2621314566947242E-3</v>
      </c>
      <c r="D210">
        <f>'lap_16 (2)'!AF32</f>
        <v>2.3917943056897106E-2</v>
      </c>
      <c r="E210">
        <f>'lap_16 (2)'!AG32</f>
        <v>3.2082240927280251E-5</v>
      </c>
      <c r="F210">
        <f>'lap_16 (2)'!AH32</f>
        <v>0.36395519985281266</v>
      </c>
      <c r="G210">
        <f>'lap_16 (2)'!AI32</f>
        <v>3.7245296904466214E-2</v>
      </c>
      <c r="H210">
        <f>'lap_16 (2)'!AJ32</f>
        <v>6.5026907685939009E-2</v>
      </c>
      <c r="I210">
        <f>'lap_16 (2)'!AK32</f>
        <v>0.15195943148889196</v>
      </c>
      <c r="J210">
        <f>'lap_16 (2)'!AL32</f>
        <v>9.7626604112046364E-2</v>
      </c>
      <c r="K210">
        <f>'lap_16 (2)'!AM32</f>
        <v>1.6213605629915827E-3</v>
      </c>
      <c r="L210">
        <f>'lap_16 (2)'!AN32</f>
        <v>8.6242583137850141E-4</v>
      </c>
      <c r="M210">
        <f>'lap_16 (2)'!AO32</f>
        <v>2.1848121061588703E-4</v>
      </c>
      <c r="N210">
        <f>'lap_16 (2)'!AP32</f>
        <v>0</v>
      </c>
      <c r="O210">
        <f>'lap_16 (2)'!AQ32</f>
        <v>9.7281633779494961E-3</v>
      </c>
      <c r="P210">
        <f>'lap_16 (2)'!AR32</f>
        <v>3.4497033255140055E-5</v>
      </c>
      <c r="Q210">
        <f>'lap_16 (2)'!AS32</f>
        <v>9.4521871119083757E-3</v>
      </c>
      <c r="R210">
        <f>'lap_16 (2)'!AT32</f>
        <v>2.2998022170093373E-5</v>
      </c>
      <c r="S210">
        <f>'lap_16 (2)'!AU32</f>
        <v>2.1848121061588703E-4</v>
      </c>
      <c r="T210">
        <f>'lap_16 (2)'!AV32</f>
        <v>1.3028379559357895E-2</v>
      </c>
      <c r="U210">
        <f>'lap_16 (2)'!AW32</f>
        <v>0.1155420633825491</v>
      </c>
      <c r="V210">
        <f>'lap_16 (2)'!AX32</f>
        <v>2.6045260107630745E-2</v>
      </c>
      <c r="W210">
        <f>'lap_16 (2)'!AY32</f>
        <v>7.3478680833448324E-3</v>
      </c>
      <c r="X210">
        <f>'lap_16 (2)'!AZ32</f>
        <v>4.6915965226990482E-3</v>
      </c>
      <c r="Y210">
        <f>'lap_16 (2)'!BA32</f>
        <v>8.0263097373625865E-3</v>
      </c>
      <c r="Z210">
        <f>'lap_16 (2)'!BB32</f>
        <v>5.9449887309691368E-3</v>
      </c>
      <c r="AA210">
        <f>'lap_16 (2)'!BC32</f>
        <v>2.4538889655489629E-2</v>
      </c>
      <c r="AB210">
        <f>'lap_16 (2)'!BD32</f>
        <v>2.1491651717952257E-2</v>
      </c>
      <c r="AC210">
        <f>'lap_16 (2)'!BE32</f>
        <v>8.8542385354859476E-3</v>
      </c>
      <c r="AD210">
        <f>'lap_16 (2)'!BF32</f>
        <v>4.5996044340186746E-5</v>
      </c>
      <c r="AE210">
        <f>'lap_16 (2)'!BG32</f>
        <v>4.8065866335495148E-3</v>
      </c>
      <c r="AF210">
        <f>'lap_16 (2)'!BH32</f>
        <v>2.4262913389448506E-3</v>
      </c>
      <c r="AG210">
        <f>'lap_16 (2)'!BI32</f>
        <v>4.8065866335495148E-3</v>
      </c>
      <c r="AH210">
        <f>'lap_16 (2)'!BJ32</f>
        <v>6.1864679637551167E-3</v>
      </c>
    </row>
    <row r="211" spans="1:34" x14ac:dyDescent="0.3">
      <c r="A211">
        <f>'lap_16 (2)'!AC33</f>
        <v>17</v>
      </c>
      <c r="B211" t="str">
        <f>'lap_16 (2)'!AD33</f>
        <v>2012</v>
      </c>
      <c r="C211">
        <f>'lap_16 (2)'!AE33</f>
        <v>1.2961199031410308E-3</v>
      </c>
      <c r="D211">
        <f>'lap_16 (2)'!AF33</f>
        <v>2.6119788379218932E-2</v>
      </c>
      <c r="E211">
        <f>'lap_16 (2)'!AG33</f>
        <v>3.5002352617143121E-5</v>
      </c>
      <c r="F211">
        <f>'lap_16 (2)'!AH33</f>
        <v>0.38011407324098834</v>
      </c>
      <c r="G211">
        <f>'lap_16 (2)'!AI33</f>
        <v>3.6953303418754378E-2</v>
      </c>
      <c r="H211">
        <f>'lap_16 (2)'!AJ33</f>
        <v>6.4828947519423433E-2</v>
      </c>
      <c r="I211">
        <f>'lap_16 (2)'!AK33</f>
        <v>0.15240368614939692</v>
      </c>
      <c r="J211">
        <f>'lap_16 (2)'!AL33</f>
        <v>9.7559016261748746E-2</v>
      </c>
      <c r="K211">
        <f>'lap_16 (2)'!AM33</f>
        <v>1.8017604461939246E-3</v>
      </c>
      <c r="L211">
        <f>'lap_16 (2)'!AN33</f>
        <v>6.4266614641311955E-4</v>
      </c>
      <c r="M211">
        <f>'lap_16 (2)'!AO33</f>
        <v>2.0657126134707415E-4</v>
      </c>
      <c r="N211">
        <f>'lap_16 (2)'!AP33</f>
        <v>0</v>
      </c>
      <c r="O211">
        <f>'lap_16 (2)'!AQ33</f>
        <v>9.6055636526389473E-3</v>
      </c>
      <c r="P211">
        <f>'lap_16 (2)'!AR33</f>
        <v>3.4428543557845689E-5</v>
      </c>
      <c r="Q211">
        <f>'lap_16 (2)'!AS33</f>
        <v>9.3186591229902343E-3</v>
      </c>
      <c r="R211">
        <f>'lap_16 (2)'!AT33</f>
        <v>4.5904724743794254E-5</v>
      </c>
      <c r="S211">
        <f>'lap_16 (2)'!AU33</f>
        <v>2.0657126134707415E-4</v>
      </c>
      <c r="T211">
        <f>'lap_16 (2)'!AV33</f>
        <v>1.263527548572937E-2</v>
      </c>
      <c r="U211">
        <f>'lap_16 (2)'!AW33</f>
        <v>0.11620781068891516</v>
      </c>
      <c r="V211">
        <f>'lap_16 (2)'!AX33</f>
        <v>2.5947645661429701E-2</v>
      </c>
      <c r="W211">
        <f>'lap_16 (2)'!AY33</f>
        <v>7.0808037917302639E-3</v>
      </c>
      <c r="X211">
        <f>'lap_16 (2)'!AZ33</f>
        <v>4.8085199169124486E-3</v>
      </c>
      <c r="Y211">
        <f>'lap_16 (2)'!BA33</f>
        <v>8.0562791925358913E-3</v>
      </c>
      <c r="Z211">
        <f>'lap_16 (2)'!BB33</f>
        <v>5.4856146068834131E-3</v>
      </c>
      <c r="AA211">
        <f>'lap_16 (2)'!BC33</f>
        <v>2.4880360811136485E-2</v>
      </c>
      <c r="AB211">
        <f>'lap_16 (2)'!BD33</f>
        <v>2.1988363152277448E-2</v>
      </c>
      <c r="AC211">
        <f>'lap_16 (2)'!BE33</f>
        <v>8.7678024260647025E-3</v>
      </c>
      <c r="AD211">
        <f>'lap_16 (2)'!BF33</f>
        <v>4.5904724743794254E-5</v>
      </c>
      <c r="AE211">
        <f>'lap_16 (2)'!BG33</f>
        <v>5.0380435406314197E-3</v>
      </c>
      <c r="AF211">
        <f>'lap_16 (2)'!BH33</f>
        <v>2.3526171431194555E-3</v>
      </c>
      <c r="AG211">
        <f>'lap_16 (2)'!BI33</f>
        <v>4.9118055475859852E-3</v>
      </c>
      <c r="AH211">
        <f>'lap_16 (2)'!BJ33</f>
        <v>6.3922329205733496E-3</v>
      </c>
    </row>
    <row r="212" spans="1:34" x14ac:dyDescent="0.3">
      <c r="A212">
        <f>'lap_16 (2)'!AC34</f>
        <v>17</v>
      </c>
      <c r="B212" t="str">
        <f>'lap_16 (2)'!AD34</f>
        <v>2013</v>
      </c>
      <c r="C212">
        <f>'lap_16 (2)'!AE34</f>
        <v>1.3175042297315835E-3</v>
      </c>
      <c r="D212">
        <f>'lap_16 (2)'!AF34</f>
        <v>2.1971740820339293E-2</v>
      </c>
      <c r="E212">
        <f>'lap_16 (2)'!AG34</f>
        <v>2.9379486944990624E-5</v>
      </c>
      <c r="F212">
        <f>'lap_16 (2)'!AH34</f>
        <v>0.37904110841830901</v>
      </c>
      <c r="G212">
        <f>'lap_16 (2)'!AI34</f>
        <v>3.6650052585852119E-2</v>
      </c>
      <c r="H212">
        <f>'lap_16 (2)'!AJ34</f>
        <v>6.719557364305638E-2</v>
      </c>
      <c r="I212">
        <f>'lap_16 (2)'!AK34</f>
        <v>0.15300196625360099</v>
      </c>
      <c r="J212">
        <f>'lap_16 (2)'!AL34</f>
        <v>9.8301248342402489E-2</v>
      </c>
      <c r="K212">
        <f>'lap_16 (2)'!AM34</f>
        <v>1.5661438566006677E-3</v>
      </c>
      <c r="L212">
        <f>'lap_16 (2)'!AN34</f>
        <v>6.5160729800173766E-4</v>
      </c>
      <c r="M212">
        <f>'lap_16 (2)'!AO34</f>
        <v>1.4861219077232611E-4</v>
      </c>
      <c r="N212">
        <f>'lap_16 (2)'!AP34</f>
        <v>0</v>
      </c>
      <c r="O212">
        <f>'lap_16 (2)'!AQ34</f>
        <v>9.7283826420961183E-3</v>
      </c>
      <c r="P212">
        <f>'lap_16 (2)'!AR34</f>
        <v>4.57268279299465E-5</v>
      </c>
      <c r="Q212">
        <f>'lap_16 (2)'!AS34</f>
        <v>9.3968631396040055E-3</v>
      </c>
      <c r="R212">
        <f>'lap_16 (2)'!AT34</f>
        <v>5.7158534912433125E-5</v>
      </c>
      <c r="S212">
        <f>'lap_16 (2)'!AU34</f>
        <v>2.286341396497325E-4</v>
      </c>
      <c r="T212">
        <f>'lap_16 (2)'!AV34</f>
        <v>1.2311948420138096E-2</v>
      </c>
      <c r="U212">
        <f>'lap_16 (2)'!AW34</f>
        <v>0.11664913804929353</v>
      </c>
      <c r="V212">
        <f>'lap_16 (2)'!AX34</f>
        <v>2.5789930952489826E-2</v>
      </c>
      <c r="W212">
        <f>'lap_16 (2)'!AY34</f>
        <v>6.9161827244044079E-3</v>
      </c>
      <c r="X212">
        <f>'lap_16 (2)'!AZ34</f>
        <v>4.6869998628195162E-3</v>
      </c>
      <c r="Y212">
        <f>'lap_16 (2)'!BA34</f>
        <v>8.1622387854954504E-3</v>
      </c>
      <c r="Z212">
        <f>'lap_16 (2)'!BB34</f>
        <v>5.1671315560839542E-3</v>
      </c>
      <c r="AA212">
        <f>'lap_16 (2)'!BC34</f>
        <v>2.4886826100873383E-2</v>
      </c>
      <c r="AB212">
        <f>'lap_16 (2)'!BD34</f>
        <v>2.1926013992409347E-2</v>
      </c>
      <c r="AC212">
        <f>'lap_16 (2)'!BE34</f>
        <v>8.8938680323745935E-3</v>
      </c>
      <c r="AD212">
        <f>'lap_16 (2)'!BF34</f>
        <v>3.4295120947459875E-5</v>
      </c>
      <c r="AE212">
        <f>'lap_16 (2)'!BG34</f>
        <v>5.2014266770314148E-3</v>
      </c>
      <c r="AF212">
        <f>'lap_16 (2)'!BH34</f>
        <v>2.5721340710594905E-3</v>
      </c>
      <c r="AG212">
        <f>'lap_16 (2)'!BI34</f>
        <v>5.2585852119438475E-3</v>
      </c>
      <c r="AH212">
        <f>'lap_16 (2)'!BJ34</f>
        <v>6.8132973615620289E-3</v>
      </c>
    </row>
    <row r="213" spans="1:34" x14ac:dyDescent="0.3">
      <c r="A213">
        <f>'lap_16 (2)'!AC35</f>
        <v>17</v>
      </c>
      <c r="B213" t="str">
        <f>'lap_16 (2)'!AD35</f>
        <v>2014</v>
      </c>
      <c r="C213">
        <f>'lap_16 (2)'!AE35</f>
        <v>1.3557525754398761E-3</v>
      </c>
      <c r="D213">
        <f>'lap_16 (2)'!AF35</f>
        <v>2.087701704804449E-2</v>
      </c>
      <c r="E213">
        <f>'lap_16 (2)'!AG35</f>
        <v>2.7805634059622571E-5</v>
      </c>
      <c r="F213">
        <f>'lap_16 (2)'!AH35</f>
        <v>0.37886315981402136</v>
      </c>
      <c r="G213">
        <f>'lap_16 (2)'!AI35</f>
        <v>3.7423648463852675E-2</v>
      </c>
      <c r="H213">
        <f>'lap_16 (2)'!AJ35</f>
        <v>6.7360288084602066E-2</v>
      </c>
      <c r="I213">
        <f>'lap_16 (2)'!AK35</f>
        <v>0.15291959157626037</v>
      </c>
      <c r="J213">
        <f>'lap_16 (2)'!AL35</f>
        <v>0.10016865712462394</v>
      </c>
      <c r="K213">
        <f>'lap_16 (2)'!AM35</f>
        <v>1.6979669979031817E-3</v>
      </c>
      <c r="L213">
        <f>'lap_16 (2)'!AN35</f>
        <v>5.0141307320630867E-4</v>
      </c>
      <c r="M213">
        <f>'lap_16 (2)'!AO35</f>
        <v>1.823320266204759E-4</v>
      </c>
      <c r="N213">
        <f>'lap_16 (2)'!AP35</f>
        <v>1.1395751663779744E-5</v>
      </c>
      <c r="O213">
        <f>'lap_16 (2)'!AQ35</f>
        <v>9.4242866259458477E-3</v>
      </c>
      <c r="P213">
        <f>'lap_16 (2)'!AR35</f>
        <v>4.5583006655118975E-5</v>
      </c>
      <c r="Q213">
        <f>'lap_16 (2)'!AS35</f>
        <v>9.0254353177135569E-3</v>
      </c>
      <c r="R213">
        <f>'lap_16 (2)'!AT35</f>
        <v>7.9770261646458206E-5</v>
      </c>
      <c r="S213">
        <f>'lap_16 (2)'!AU35</f>
        <v>2.7349803993071385E-4</v>
      </c>
      <c r="T213">
        <f>'lap_16 (2)'!AV35</f>
        <v>1.197693499863251E-2</v>
      </c>
      <c r="U213">
        <f>'lap_16 (2)'!AW35</f>
        <v>0.11736484638526758</v>
      </c>
      <c r="V213">
        <f>'lap_16 (2)'!AX35</f>
        <v>2.5458109216883944E-2</v>
      </c>
      <c r="W213">
        <f>'lap_16 (2)'!AY35</f>
        <v>6.5753487100009113E-3</v>
      </c>
      <c r="X213">
        <f>'lap_16 (2)'!AZ35</f>
        <v>4.7520284437961528E-3</v>
      </c>
      <c r="Y213">
        <f>'lap_16 (2)'!BA35</f>
        <v>8.2733157079040928E-3</v>
      </c>
      <c r="Z213">
        <f>'lap_16 (2)'!BB35</f>
        <v>5.1508797520284436E-3</v>
      </c>
      <c r="AA213">
        <f>'lap_16 (2)'!BC35</f>
        <v>2.4637615097091805E-2</v>
      </c>
      <c r="AB213">
        <f>'lap_16 (2)'!BD35</f>
        <v>2.2244507247698057E-2</v>
      </c>
      <c r="AC213">
        <f>'lap_16 (2)'!BE35</f>
        <v>8.6721670161363836E-3</v>
      </c>
      <c r="AD213">
        <f>'lap_16 (2)'!BF35</f>
        <v>1.1395751663779744E-5</v>
      </c>
      <c r="AE213">
        <f>'lap_16 (2)'!BG35</f>
        <v>5.4243777919591573E-3</v>
      </c>
      <c r="AF213">
        <f>'lap_16 (2)'!BH35</f>
        <v>2.6438143859969002E-3</v>
      </c>
      <c r="AG213">
        <f>'lap_16 (2)'!BI35</f>
        <v>5.4927523019418362E-3</v>
      </c>
      <c r="AH213">
        <f>'lap_16 (2)'!BJ35</f>
        <v>7.4072385814568332E-3</v>
      </c>
    </row>
    <row r="214" spans="1:34" x14ac:dyDescent="0.3">
      <c r="A214">
        <f>'lap_16 (2)'!AC36</f>
        <v>17</v>
      </c>
      <c r="B214" t="str">
        <f>'lap_16 (2)'!AD36</f>
        <v>2015</v>
      </c>
      <c r="C214">
        <f>'lap_16 (2)'!AE36</f>
        <v>1.3921737748825386E-3</v>
      </c>
      <c r="D214">
        <f>'lap_16 (2)'!AF36</f>
        <v>1.8362575754136686E-2</v>
      </c>
      <c r="E214">
        <f>'lap_16 (2)'!AG36</f>
        <v>2.4400208820391765E-5</v>
      </c>
      <c r="F214">
        <f>'lap_16 (2)'!AH36</f>
        <v>0.37794221122636584</v>
      </c>
      <c r="G214">
        <f>'lap_16 (2)'!AI36</f>
        <v>3.8087023628481285E-2</v>
      </c>
      <c r="H214">
        <f>'lap_16 (2)'!AJ36</f>
        <v>6.8853984610845048E-2</v>
      </c>
      <c r="I214">
        <f>'lap_16 (2)'!AK36</f>
        <v>0.14811494200694555</v>
      </c>
      <c r="J214">
        <f>'lap_16 (2)'!AL36</f>
        <v>9.657943119141113E-2</v>
      </c>
      <c r="K214">
        <f>'lap_16 (2)'!AM36</f>
        <v>1.5775018725741653E-3</v>
      </c>
      <c r="L214">
        <f>'lap_16 (2)'!AN36</f>
        <v>6.2419138842862657E-4</v>
      </c>
      <c r="M214">
        <f>'lap_16 (2)'!AO36</f>
        <v>1.5888508069092312E-4</v>
      </c>
      <c r="N214">
        <f>'lap_16 (2)'!AP36</f>
        <v>1.1348934335065938E-5</v>
      </c>
      <c r="O214">
        <f>'lap_16 (2)'!AQ36</f>
        <v>9.0224027963774194E-3</v>
      </c>
      <c r="P214">
        <f>'lap_16 (2)'!AR36</f>
        <v>2.2697868670131875E-5</v>
      </c>
      <c r="Q214">
        <f>'lap_16 (2)'!AS36</f>
        <v>8.5570964886397174E-3</v>
      </c>
      <c r="R214">
        <f>'lap_16 (2)'!AT36</f>
        <v>9.0791474680527502E-5</v>
      </c>
      <c r="S214">
        <f>'lap_16 (2)'!AU36</f>
        <v>3.5181696438704404E-4</v>
      </c>
      <c r="T214">
        <f>'lap_16 (2)'!AV36</f>
        <v>1.0441019588260662E-2</v>
      </c>
      <c r="U214">
        <f>'lap_16 (2)'!AW36</f>
        <v>0.11477177293052182</v>
      </c>
      <c r="V214">
        <f>'lap_16 (2)'!AX36</f>
        <v>2.3435549401911161E-2</v>
      </c>
      <c r="W214">
        <f>'lap_16 (2)'!AY36</f>
        <v>6.0716798692602766E-3</v>
      </c>
      <c r="X214">
        <f>'lap_16 (2)'!AZ36</f>
        <v>4.369339719000386E-3</v>
      </c>
      <c r="Y214">
        <f>'lap_16 (2)'!BA36</f>
        <v>8.3074199332682664E-3</v>
      </c>
      <c r="Z214">
        <f>'lap_16 (2)'!BB36</f>
        <v>4.7098077490523643E-3</v>
      </c>
      <c r="AA214">
        <f>'lap_16 (2)'!BC36</f>
        <v>2.4593140704087885E-2</v>
      </c>
      <c r="AB214">
        <f>'lap_16 (2)'!BD36</f>
        <v>2.2663821867126677E-2</v>
      </c>
      <c r="AC214">
        <f>'lap_16 (2)'!BE36</f>
        <v>8.0804412465669481E-3</v>
      </c>
      <c r="AD214">
        <f>'lap_16 (2)'!BF36</f>
        <v>1.1348934335065938E-5</v>
      </c>
      <c r="AE214">
        <f>'lap_16 (2)'!BG36</f>
        <v>5.5269310211771118E-3</v>
      </c>
      <c r="AF214">
        <f>'lap_16 (2)'!BH36</f>
        <v>2.6669995687404954E-3</v>
      </c>
      <c r="AG214">
        <f>'lap_16 (2)'!BI36</f>
        <v>5.8220033138888256E-3</v>
      </c>
      <c r="AH214">
        <f>'lap_16 (2)'!BJ36</f>
        <v>7.5129945298136507E-3</v>
      </c>
    </row>
    <row r="215" spans="1:34" x14ac:dyDescent="0.3">
      <c r="A215">
        <f>'lap_16 (2)'!AC37</f>
        <v>17</v>
      </c>
      <c r="B215" t="str">
        <f>'lap_16 (2)'!AD37</f>
        <v>2016</v>
      </c>
      <c r="C215">
        <f>'lap_16 (2)'!AE37</f>
        <v>1.4261621523729753E-3</v>
      </c>
      <c r="D215">
        <f>'lap_16 (2)'!AF37</f>
        <v>1.3888102864774926E-2</v>
      </c>
      <c r="E215">
        <f>'lap_16 (2)'!AG37</f>
        <v>1.8449558002920236E-5</v>
      </c>
      <c r="F215">
        <f>'lap_16 (2)'!AH37</f>
        <v>0.3779329703788385</v>
      </c>
      <c r="G215">
        <f>'lap_16 (2)'!AI37</f>
        <v>3.7827253279607016E-2</v>
      </c>
      <c r="H215">
        <f>'lap_16 (2)'!AJ37</f>
        <v>6.973480175214207E-2</v>
      </c>
      <c r="I215">
        <f>'lap_16 (2)'!AK37</f>
        <v>0.14912449490090438</v>
      </c>
      <c r="J215">
        <f>'lap_16 (2)'!AL37</f>
        <v>0.10543413055043067</v>
      </c>
      <c r="K215">
        <f>'lap_16 (2)'!AM37</f>
        <v>1.7657245696046362E-3</v>
      </c>
      <c r="L215">
        <f>'lap_16 (2)'!AN37</f>
        <v>6.5648733998121091E-4</v>
      </c>
      <c r="M215">
        <f>'lap_16 (2)'!AO37</f>
        <v>2.4901243930321794E-4</v>
      </c>
      <c r="N215">
        <f>'lap_16 (2)'!AP37</f>
        <v>0</v>
      </c>
      <c r="O215">
        <f>'lap_16 (2)'!AQ37</f>
        <v>8.8399415952642359E-3</v>
      </c>
      <c r="P215">
        <f>'lap_16 (2)'!AR37</f>
        <v>2.2637494482110721E-5</v>
      </c>
      <c r="Q215">
        <f>'lap_16 (2)'!AS37</f>
        <v>8.3192792221756899E-3</v>
      </c>
      <c r="R215">
        <f>'lap_16 (2)'!AT37</f>
        <v>1.2450621965160897E-4</v>
      </c>
      <c r="S215">
        <f>'lap_16 (2)'!AU37</f>
        <v>3.7351865895482689E-4</v>
      </c>
      <c r="T215">
        <f>'lap_16 (2)'!AV37</f>
        <v>1.0300059989360377E-2</v>
      </c>
      <c r="U215">
        <f>'lap_16 (2)'!AW37</f>
        <v>0.11614166544046906</v>
      </c>
      <c r="V215">
        <f>'lap_16 (2)'!AX37</f>
        <v>2.2433757031771723E-2</v>
      </c>
      <c r="W215">
        <f>'lap_16 (2)'!AY37</f>
        <v>6.0668485212056729E-3</v>
      </c>
      <c r="X215">
        <f>'lap_16 (2)'!AZ37</f>
        <v>4.3690364350473685E-3</v>
      </c>
      <c r="Y215">
        <f>'lap_16 (2)'!BA37</f>
        <v>8.4437854418272992E-3</v>
      </c>
      <c r="Z215">
        <f>'lap_16 (2)'!BB37</f>
        <v>4.5614551381453101E-3</v>
      </c>
      <c r="AA215">
        <f>'lap_16 (2)'!BC37</f>
        <v>2.5014431402732344E-2</v>
      </c>
      <c r="AB215">
        <f>'lap_16 (2)'!BD37</f>
        <v>2.2829913185208661E-2</v>
      </c>
      <c r="AC215">
        <f>'lap_16 (2)'!BE37</f>
        <v>8.3192792221756899E-3</v>
      </c>
      <c r="AD215">
        <f>'lap_16 (2)'!BF37</f>
        <v>1.1318747241055361E-5</v>
      </c>
      <c r="AE215">
        <f>'lap_16 (2)'!BG37</f>
        <v>5.9310235543130084E-3</v>
      </c>
      <c r="AF215">
        <f>'lap_16 (2)'!BH37</f>
        <v>2.8975992937101723E-3</v>
      </c>
      <c r="AG215">
        <f>'lap_16 (2)'!BI37</f>
        <v>6.2366297298215032E-3</v>
      </c>
      <c r="AH215">
        <f>'lap_16 (2)'!BJ37</f>
        <v>7.8438918380513648E-3</v>
      </c>
    </row>
    <row r="216" spans="1:34" x14ac:dyDescent="0.3">
      <c r="A216">
        <f>'lap_16 (2)'!AC38</f>
        <v>17</v>
      </c>
      <c r="B216" t="str">
        <f>'lap_16 (2)'!AD38</f>
        <v>2017</v>
      </c>
      <c r="C216">
        <f>'lap_16 (2)'!AE38</f>
        <v>1.4631161473087819E-3</v>
      </c>
      <c r="D216">
        <f>'lap_16 (2)'!AF38</f>
        <v>1.0390934844192635E-2</v>
      </c>
      <c r="E216">
        <f>'lap_16 (2)'!AG38</f>
        <v>1.3824362606232294E-5</v>
      </c>
      <c r="F216">
        <f>'lap_16 (2)'!AH38</f>
        <v>0.37968271954674221</v>
      </c>
      <c r="G216">
        <f>'lap_16 (2)'!AI38</f>
        <v>3.7937677053824365E-2</v>
      </c>
      <c r="H216">
        <f>'lap_16 (2)'!AJ38</f>
        <v>7.0560906515580737E-2</v>
      </c>
      <c r="I216">
        <f>'lap_16 (2)'!AK38</f>
        <v>0.15385835694050992</v>
      </c>
      <c r="J216">
        <f>'lap_16 (2)'!AL38</f>
        <v>0.11022096317280453</v>
      </c>
      <c r="K216">
        <f>'lap_16 (2)'!AM38</f>
        <v>1.7677053824362607E-3</v>
      </c>
      <c r="L216">
        <f>'lap_16 (2)'!AN38</f>
        <v>6.1189801699716717E-4</v>
      </c>
      <c r="M216">
        <f>'lap_16 (2)'!AO38</f>
        <v>2.8328611898016995E-4</v>
      </c>
      <c r="N216">
        <f>'lap_16 (2)'!AP38</f>
        <v>0</v>
      </c>
      <c r="O216">
        <f>'lap_16 (2)'!AQ38</f>
        <v>8.8838526912181307E-3</v>
      </c>
      <c r="P216">
        <f>'lap_16 (2)'!AR38</f>
        <v>2.2662889518413599E-5</v>
      </c>
      <c r="Q216">
        <f>'lap_16 (2)'!AS38</f>
        <v>8.3172804532577905E-3</v>
      </c>
      <c r="R216">
        <f>'lap_16 (2)'!AT38</f>
        <v>1.6997167138810198E-4</v>
      </c>
      <c r="S216">
        <f>'lap_16 (2)'!AU38</f>
        <v>3.7393767705382438E-4</v>
      </c>
      <c r="T216">
        <f>'lap_16 (2)'!AV38</f>
        <v>1.0980169971671389E-2</v>
      </c>
      <c r="U216">
        <f>'lap_16 (2)'!AW38</f>
        <v>0.11994334277620397</v>
      </c>
      <c r="V216">
        <f>'lap_16 (2)'!AX38</f>
        <v>2.2186968838526912E-2</v>
      </c>
      <c r="W216">
        <f>'lap_16 (2)'!AY38</f>
        <v>5.903682719546742E-3</v>
      </c>
      <c r="X216">
        <f>'lap_16 (2)'!AZ38</f>
        <v>4.5099150141643058E-3</v>
      </c>
      <c r="Y216">
        <f>'lap_16 (2)'!BA38</f>
        <v>9.246458923512748E-3</v>
      </c>
      <c r="Z216">
        <f>'lap_16 (2)'!BB38</f>
        <v>4.5212464589235125E-3</v>
      </c>
      <c r="AA216">
        <f>'lap_16 (2)'!BC38</f>
        <v>2.5529745042492918E-2</v>
      </c>
      <c r="AB216">
        <f>'lap_16 (2)'!BD38</f>
        <v>2.3705382436260622E-2</v>
      </c>
      <c r="AC216">
        <f>'lap_16 (2)'!BE38</f>
        <v>8.8158640226628903E-3</v>
      </c>
      <c r="AD216">
        <f>'lap_16 (2)'!BF38</f>
        <v>1.13314447592068E-5</v>
      </c>
      <c r="AE216">
        <f>'lap_16 (2)'!BG38</f>
        <v>6.1983002832861189E-3</v>
      </c>
      <c r="AF216">
        <f>'lap_16 (2)'!BH38</f>
        <v>3.2067988668555243E-3</v>
      </c>
      <c r="AG216">
        <f>'lap_16 (2)'!BI38</f>
        <v>6.5835694050991505E-3</v>
      </c>
      <c r="AH216">
        <f>'lap_16 (2)'!BJ38</f>
        <v>8.3852691218130309E-3</v>
      </c>
    </row>
    <row r="217" spans="1:34" x14ac:dyDescent="0.3">
      <c r="A217">
        <f>'lap_16 (2)'!AC39</f>
        <v>17</v>
      </c>
      <c r="B217" t="str">
        <f>'lap_16 (2)'!AD39</f>
        <v>2018</v>
      </c>
      <c r="C217">
        <f>'lap_16 (2)'!AE39</f>
        <v>1.5297698134205478E-3</v>
      </c>
      <c r="D217">
        <f>'lap_16 (2)'!AF39</f>
        <v>9.6185511986281932E-3</v>
      </c>
      <c r="E217">
        <f>'lap_16 (2)'!AG39</f>
        <v>1.2832305613282003E-5</v>
      </c>
      <c r="F217">
        <f>'lap_16 (2)'!AH39</f>
        <v>0.3824935554571367</v>
      </c>
      <c r="G217">
        <f>'lap_16 (2)'!AI39</f>
        <v>3.8496916839846011E-2</v>
      </c>
      <c r="H217">
        <f>'lap_16 (2)'!AJ39</f>
        <v>7.0475476669051434E-2</v>
      </c>
      <c r="I217">
        <f>'lap_16 (2)'!AK39</f>
        <v>0.15820075176870052</v>
      </c>
      <c r="J217">
        <f>'lap_16 (2)'!AL39</f>
        <v>0.11510464574887291</v>
      </c>
      <c r="K217">
        <f>'lap_16 (2)'!AM39</f>
        <v>1.8623877173258839E-3</v>
      </c>
      <c r="L217">
        <f>'lap_16 (2)'!AN39</f>
        <v>6.7000533733065331E-4</v>
      </c>
      <c r="M217">
        <f>'lap_16 (2)'!AO39</f>
        <v>2.8390056666553108E-4</v>
      </c>
      <c r="N217">
        <f>'lap_16 (2)'!AP39</f>
        <v>0</v>
      </c>
      <c r="O217">
        <f>'lap_16 (2)'!AQ39</f>
        <v>8.7100693852984936E-3</v>
      </c>
      <c r="P217">
        <f>'lap_16 (2)'!AR39</f>
        <v>2.2712045333242486E-5</v>
      </c>
      <c r="Q217">
        <f>'lap_16 (2)'!AS39</f>
        <v>8.1422682519674307E-3</v>
      </c>
      <c r="R217">
        <f>'lap_16 (2)'!AT39</f>
        <v>1.8169636266593988E-4</v>
      </c>
      <c r="S217">
        <f>'lap_16 (2)'!AU39</f>
        <v>3.6339272533187977E-4</v>
      </c>
      <c r="T217">
        <f>'lap_16 (2)'!AV39</f>
        <v>1.1821619595952713E-2</v>
      </c>
      <c r="U217">
        <f>'lap_16 (2)'!AW39</f>
        <v>0.12404183558750383</v>
      </c>
      <c r="V217">
        <f>'lap_16 (2)'!AX39</f>
        <v>2.148559488524739E-2</v>
      </c>
      <c r="W217">
        <f>'lap_16 (2)'!AY39</f>
        <v>6.5070009879739724E-3</v>
      </c>
      <c r="X217">
        <f>'lap_16 (2)'!AZ39</f>
        <v>4.5764771346483608E-3</v>
      </c>
      <c r="Y217">
        <f>'lap_16 (2)'!BA39</f>
        <v>9.95923187862683E-3</v>
      </c>
      <c r="Z217">
        <f>'lap_16 (2)'!BB39</f>
        <v>4.633257247981467E-3</v>
      </c>
      <c r="AA217">
        <f>'lap_16 (2)'!BC39</f>
        <v>2.5244438387899023E-2</v>
      </c>
      <c r="AB217">
        <f>'lap_16 (2)'!BD39</f>
        <v>2.514223418389943E-2</v>
      </c>
      <c r="AC217">
        <f>'lap_16 (2)'!BE39</f>
        <v>9.4822789266287375E-3</v>
      </c>
      <c r="AD217">
        <f>'lap_16 (2)'!BF39</f>
        <v>1.1356022666621243E-5</v>
      </c>
      <c r="AE217">
        <f>'lap_16 (2)'!BG39</f>
        <v>6.6886973506399116E-3</v>
      </c>
      <c r="AF217">
        <f>'lap_16 (2)'!BH39</f>
        <v>3.2591785053202966E-3</v>
      </c>
      <c r="AG217">
        <f>'lap_16 (2)'!BI39</f>
        <v>6.9044617813057152E-3</v>
      </c>
      <c r="AH217">
        <f>'lap_16 (2)'!BJ39</f>
        <v>8.8349856346313267E-3</v>
      </c>
    </row>
    <row r="218" spans="1:34" x14ac:dyDescent="0.3">
      <c r="A218">
        <f>'lap_16 (2)'!AC40</f>
        <v>17</v>
      </c>
      <c r="B218" t="str">
        <f>'lap_16 (2)'!AD40</f>
        <v>2019</v>
      </c>
      <c r="C218">
        <f>'lap_16 (2)'!AE40</f>
        <v>1.6106134094151213E-3</v>
      </c>
      <c r="D218">
        <f>'lap_16 (2)'!AF40</f>
        <v>7.8858773181169749E-3</v>
      </c>
      <c r="E218">
        <f>'lap_16 (2)'!AG40</f>
        <v>1.0499286733238231E-5</v>
      </c>
      <c r="F218">
        <f>'lap_16 (2)'!AH40</f>
        <v>0.38592867332382313</v>
      </c>
      <c r="G218">
        <f>'lap_16 (2)'!AI40</f>
        <v>3.9258202567760345E-2</v>
      </c>
      <c r="H218">
        <f>'lap_16 (2)'!AJ40</f>
        <v>7.0767475035663344E-2</v>
      </c>
      <c r="I218">
        <f>'lap_16 (2)'!AK40</f>
        <v>0.16394864479315263</v>
      </c>
      <c r="J218">
        <f>'lap_16 (2)'!AL40</f>
        <v>0.13088730385164052</v>
      </c>
      <c r="K218">
        <f>'lap_16 (2)'!AM40</f>
        <v>2.099857346647646E-3</v>
      </c>
      <c r="L218">
        <f>'lap_16 (2)'!AN40</f>
        <v>7.6462196861626244E-4</v>
      </c>
      <c r="M218">
        <f>'lap_16 (2)'!AO40</f>
        <v>2.7389443651925819E-4</v>
      </c>
      <c r="N218">
        <f>'lap_16 (2)'!AP40</f>
        <v>0</v>
      </c>
      <c r="O218">
        <f>'lap_16 (2)'!AQ40</f>
        <v>8.7760342368045641E-3</v>
      </c>
      <c r="P218">
        <f>'lap_16 (2)'!AR40</f>
        <v>1.1412268188302426E-5</v>
      </c>
      <c r="Q218">
        <f>'lap_16 (2)'!AS40</f>
        <v>8.2282453637660489E-3</v>
      </c>
      <c r="R218">
        <f>'lap_16 (2)'!AT40</f>
        <v>2.0542082738944366E-4</v>
      </c>
      <c r="S218">
        <f>'lap_16 (2)'!AU40</f>
        <v>3.3095577746077031E-4</v>
      </c>
      <c r="T218">
        <f>'lap_16 (2)'!AV40</f>
        <v>1.2633380884450785E-2</v>
      </c>
      <c r="U218">
        <f>'lap_16 (2)'!AW40</f>
        <v>0.12861626248216834</v>
      </c>
      <c r="V218">
        <f>'lap_16 (2)'!AX40</f>
        <v>2.1261055634807419E-2</v>
      </c>
      <c r="W218">
        <f>'lap_16 (2)'!AY40</f>
        <v>6.9500713266761769E-3</v>
      </c>
      <c r="X218">
        <f>'lap_16 (2)'!AZ40</f>
        <v>4.7360912981455061E-3</v>
      </c>
      <c r="Y218">
        <f>'lap_16 (2)'!BA40</f>
        <v>1.0601997146932952E-2</v>
      </c>
      <c r="Z218">
        <f>'lap_16 (2)'!BB40</f>
        <v>4.2796005706134095E-3</v>
      </c>
      <c r="AA218">
        <f>'lap_16 (2)'!BC40</f>
        <v>2.6054208273894437E-2</v>
      </c>
      <c r="AB218">
        <f>'lap_16 (2)'!BD40</f>
        <v>2.6316690442225392E-2</v>
      </c>
      <c r="AC218">
        <f>'lap_16 (2)'!BE40</f>
        <v>9.8716119828815979E-3</v>
      </c>
      <c r="AD218">
        <f>'lap_16 (2)'!BF40</f>
        <v>1.1412268188302426E-5</v>
      </c>
      <c r="AE218">
        <f>'lap_16 (2)'!BG40</f>
        <v>7.0299572039942936E-3</v>
      </c>
      <c r="AF218">
        <f>'lap_16 (2)'!BH40</f>
        <v>3.4350927246790302E-3</v>
      </c>
      <c r="AG218">
        <f>'lap_16 (2)'!BI40</f>
        <v>7.2696148359486451E-3</v>
      </c>
      <c r="AH218">
        <f>'lap_16 (2)'!BJ40</f>
        <v>9.5634807417974317E-3</v>
      </c>
    </row>
    <row r="219" spans="1:34" x14ac:dyDescent="0.3">
      <c r="A219">
        <f>'lap_16 (2)'!AC41</f>
        <v>17</v>
      </c>
      <c r="B219" t="str">
        <f>'lap_16 (2)'!AD41</f>
        <v>2020</v>
      </c>
      <c r="C219">
        <f>'lap_16 (2)'!AE41</f>
        <v>1.6697543294401935E-3</v>
      </c>
      <c r="D219">
        <f>'lap_16 (2)'!AF41</f>
        <v>1.3198320004602727E-2</v>
      </c>
      <c r="E219">
        <f>'lap_16 (2)'!AG41</f>
        <v>1.7720499395892068E-5</v>
      </c>
      <c r="F219">
        <f>'lap_16 (2)'!AH41</f>
        <v>0.3911512571198435</v>
      </c>
      <c r="G219">
        <f>'lap_16 (2)'!AI41</f>
        <v>4.027386226339106E-2</v>
      </c>
      <c r="H219">
        <f>'lap_16 (2)'!AJ41</f>
        <v>7.1031586214832285E-2</v>
      </c>
      <c r="I219">
        <f>'lap_16 (2)'!AK41</f>
        <v>0.16845981243887004</v>
      </c>
      <c r="J219">
        <f>'lap_16 (2)'!AL41</f>
        <v>0.12762211610379148</v>
      </c>
      <c r="K219">
        <f>'lap_16 (2)'!AM41</f>
        <v>2.1287612910649558E-3</v>
      </c>
      <c r="L219">
        <f>'lap_16 (2)'!AN41</f>
        <v>7.1342270295149878E-4</v>
      </c>
      <c r="M219">
        <f>'lap_16 (2)'!AO41</f>
        <v>2.9917726252804788E-4</v>
      </c>
      <c r="N219">
        <f>'lap_16 (2)'!AP41</f>
        <v>0</v>
      </c>
      <c r="O219">
        <f>'lap_16 (2)'!AQ41</f>
        <v>8.4805247108912032E-3</v>
      </c>
      <c r="P219">
        <f>'lap_16 (2)'!AR41</f>
        <v>1.1506817789540303E-5</v>
      </c>
      <c r="Q219">
        <f>'lap_16 (2)'!AS41</f>
        <v>7.9281974569932693E-3</v>
      </c>
      <c r="R219">
        <f>'lap_16 (2)'!AT41</f>
        <v>2.1862953800126574E-4</v>
      </c>
      <c r="S219">
        <f>'lap_16 (2)'!AU41</f>
        <v>3.2219089810712846E-4</v>
      </c>
      <c r="T219">
        <f>'lap_16 (2)'!AV41</f>
        <v>1.4176399516713652E-2</v>
      </c>
      <c r="U219">
        <f>'lap_16 (2)'!AW41</f>
        <v>0.13181059777918416</v>
      </c>
      <c r="V219">
        <f>'lap_16 (2)'!AX41</f>
        <v>2.1068983372648294E-2</v>
      </c>
      <c r="W219">
        <f>'lap_16 (2)'!AY41</f>
        <v>7.7555951901501644E-3</v>
      </c>
      <c r="X219">
        <f>'lap_16 (2)'!AZ41</f>
        <v>4.8328634716069269E-3</v>
      </c>
      <c r="Y219">
        <f>'lap_16 (2)'!BA41</f>
        <v>1.0908463264484207E-2</v>
      </c>
      <c r="Z219">
        <f>'lap_16 (2)'!BB41</f>
        <v>3.8662907772855416E-3</v>
      </c>
      <c r="AA219">
        <f>'lap_16 (2)'!BC41</f>
        <v>2.6316092284678672E-2</v>
      </c>
      <c r="AB219">
        <f>'lap_16 (2)'!BD41</f>
        <v>2.6891433174155686E-2</v>
      </c>
      <c r="AC219">
        <f>'lap_16 (2)'!BE41</f>
        <v>1.029860192163857E-2</v>
      </c>
      <c r="AD219">
        <f>'lap_16 (2)'!BF41</f>
        <v>1.1506817789540303E-5</v>
      </c>
      <c r="AE219">
        <f>'lap_16 (2)'!BG41</f>
        <v>7.191761118462689E-3</v>
      </c>
      <c r="AF219">
        <f>'lap_16 (2)'!BH41</f>
        <v>3.6476612392842759E-3</v>
      </c>
      <c r="AG219">
        <f>'lap_16 (2)'!BI41</f>
        <v>7.2492952074103903E-3</v>
      </c>
      <c r="AH219">
        <f>'lap_16 (2)'!BJ41</f>
        <v>1.0229561014901328E-2</v>
      </c>
    </row>
    <row r="220" spans="1:34" x14ac:dyDescent="0.3">
      <c r="A220">
        <f>'lap_16 (2)'!AC42</f>
        <v>17</v>
      </c>
      <c r="B220" t="str">
        <f>'lap_16 (2)'!AD42</f>
        <v>2021</v>
      </c>
      <c r="C220">
        <f>'lap_16 (2)'!AE42</f>
        <v>1.71950824975736E-3</v>
      </c>
      <c r="D220">
        <f>'lap_16 (2)'!AF42</f>
        <v>8.8736885889910792E-3</v>
      </c>
      <c r="E220">
        <f>'lap_16 (2)'!AG42</f>
        <v>1.2016453297592087E-5</v>
      </c>
      <c r="F220">
        <f>'lap_16 (2)'!AH42</f>
        <v>0.39401257105883442</v>
      </c>
      <c r="G220">
        <f>'lap_16 (2)'!AI42</f>
        <v>3.9920044368442945E-2</v>
      </c>
      <c r="H220">
        <f>'lap_16 (2)'!AJ42</f>
        <v>6.9371909229560477E-2</v>
      </c>
      <c r="I220">
        <f>'lap_16 (2)'!AK42</f>
        <v>0.17582150945140268</v>
      </c>
      <c r="J220">
        <f>'lap_16 (2)'!AL42</f>
        <v>0.11051670749179646</v>
      </c>
      <c r="K220">
        <f>'lap_16 (2)'!AM42</f>
        <v>2.045107916994038E-3</v>
      </c>
      <c r="L220">
        <f>'lap_16 (2)'!AN42</f>
        <v>7.0481120303184357E-4</v>
      </c>
      <c r="M220">
        <f>'lap_16 (2)'!AO42</f>
        <v>2.8885705042288673E-4</v>
      </c>
      <c r="N220">
        <f>'lap_16 (2)'!AP42</f>
        <v>0</v>
      </c>
      <c r="O220">
        <f>'lap_16 (2)'!AQ42</f>
        <v>8.561722974534362E-3</v>
      </c>
      <c r="P220">
        <f>'lap_16 (2)'!AR42</f>
        <v>1.1554282016915469E-5</v>
      </c>
      <c r="Q220">
        <f>'lap_16 (2)'!AS42</f>
        <v>8.0648888478069974E-3</v>
      </c>
      <c r="R220">
        <f>'lap_16 (2)'!AT42</f>
        <v>2.0797707630447845E-4</v>
      </c>
      <c r="S220">
        <f>'lap_16 (2)'!AU42</f>
        <v>2.7730276840597123E-4</v>
      </c>
      <c r="T220">
        <f>'lap_16 (2)'!AV42</f>
        <v>1.6557286130239868E-2</v>
      </c>
      <c r="U220">
        <f>'lap_16 (2)'!AW42</f>
        <v>0.13630586495355179</v>
      </c>
      <c r="V220">
        <f>'lap_16 (2)'!AX42</f>
        <v>2.1941581550122477E-2</v>
      </c>
      <c r="W220">
        <f>'lap_16 (2)'!AY42</f>
        <v>8.7928086148726711E-3</v>
      </c>
      <c r="X220">
        <f>'lap_16 (2)'!AZ42</f>
        <v>4.8296898830706659E-3</v>
      </c>
      <c r="Y220">
        <f>'lap_16 (2)'!BA42</f>
        <v>1.1392522068678652E-2</v>
      </c>
      <c r="Z220">
        <f>'lap_16 (2)'!BB42</f>
        <v>3.4431760410408097E-3</v>
      </c>
      <c r="AA220">
        <f>'lap_16 (2)'!BC42</f>
        <v>2.6355317280584184E-2</v>
      </c>
      <c r="AB220">
        <f>'lap_16 (2)'!BD42</f>
        <v>2.7545408328326478E-2</v>
      </c>
      <c r="AC220">
        <f>'lap_16 (2)'!BE42</f>
        <v>1.0826362249849794E-2</v>
      </c>
      <c r="AD220">
        <f>'lap_16 (2)'!BF42</f>
        <v>1.1554282016915469E-5</v>
      </c>
      <c r="AE220">
        <f>'lap_16 (2)'!BG42</f>
        <v>7.568054721079632E-3</v>
      </c>
      <c r="AF220">
        <f>'lap_16 (2)'!BH42</f>
        <v>3.8244673475990201E-3</v>
      </c>
      <c r="AG220">
        <f>'lap_16 (2)'!BI42</f>
        <v>7.2445348246059993E-3</v>
      </c>
      <c r="AH220">
        <f>'lap_16 (2)'!BJ42</f>
        <v>1.1080556454221934E-2</v>
      </c>
    </row>
    <row r="221" spans="1:34" x14ac:dyDescent="0.3">
      <c r="A221">
        <f>'lap_16 (2)'!AC43</f>
        <v>17</v>
      </c>
      <c r="B221" t="str">
        <f>'lap_16 (2)'!AD43</f>
        <v>2022</v>
      </c>
      <c r="C221">
        <f>'lap_16 (2)'!AE43</f>
        <v>1.760083570309326E-3</v>
      </c>
      <c r="D221">
        <f>'lap_16 (2)'!AF43</f>
        <v>9.8195113458301904E-3</v>
      </c>
      <c r="E221">
        <f>'lap_16 (2)'!AG43</f>
        <v>1.3348035517381462E-5</v>
      </c>
      <c r="F221">
        <f>'lap_16 (2)'!AH43</f>
        <v>0.39915268991933145</v>
      </c>
      <c r="G221">
        <f>'lap_16 (2)'!AI43</f>
        <v>3.9510185131449133E-2</v>
      </c>
      <c r="H221">
        <f>'lap_16 (2)'!AJ43</f>
        <v>7.0872265103592361E-2</v>
      </c>
      <c r="I221">
        <f>'lap_16 (2)'!AK43</f>
        <v>0.17569496837095933</v>
      </c>
      <c r="J221">
        <f>'lap_16 (2)'!AL43</f>
        <v>0.10838604840113748</v>
      </c>
      <c r="K221">
        <f>'lap_16 (2)'!AM43</f>
        <v>2.0080088213104289E-3</v>
      </c>
      <c r="L221">
        <f>'lap_16 (2)'!AN43</f>
        <v>8.4731008066856242E-4</v>
      </c>
      <c r="M221">
        <f>'lap_16 (2)'!AO43</f>
        <v>3.249956473797226E-4</v>
      </c>
      <c r="N221">
        <f>'lap_16 (2)'!AP43</f>
        <v>0</v>
      </c>
      <c r="O221">
        <f>'lap_16 (2)'!AQ43</f>
        <v>8.403458882247113E-3</v>
      </c>
      <c r="P221">
        <f>'lap_16 (2)'!AR43</f>
        <v>1.1606987406418663E-5</v>
      </c>
      <c r="Q221">
        <f>'lap_16 (2)'!AS43</f>
        <v>8.0088213104288781E-3</v>
      </c>
      <c r="R221">
        <f>'lap_16 (2)'!AT43</f>
        <v>1.624978236898613E-4</v>
      </c>
      <c r="S221">
        <f>'lap_16 (2)'!AU43</f>
        <v>2.2053276072195462E-4</v>
      </c>
      <c r="T221">
        <f>'lap_16 (2)'!AV43</f>
        <v>1.7793511694039813E-2</v>
      </c>
      <c r="U221">
        <f>'lap_16 (2)'!AW43</f>
        <v>0.13500087052405549</v>
      </c>
      <c r="V221">
        <f>'lap_16 (2)'!AX43</f>
        <v>2.2088097034414719E-2</v>
      </c>
      <c r="W221">
        <f>'lap_16 (2)'!AY43</f>
        <v>8.9605942777552083E-3</v>
      </c>
      <c r="X221">
        <f>'lap_16 (2)'!AZ43</f>
        <v>4.874934710695839E-3</v>
      </c>
      <c r="Y221">
        <f>'lap_16 (2)'!BA43</f>
        <v>1.0457895653183216E-2</v>
      </c>
      <c r="Z221">
        <f>'lap_16 (2)'!BB43</f>
        <v>2.9017468516046659E-3</v>
      </c>
      <c r="AA221">
        <f>'lap_16 (2)'!BC43</f>
        <v>2.6835354883639952E-2</v>
      </c>
      <c r="AB221">
        <f>'lap_16 (2)'!BD43</f>
        <v>2.649875224885381E-2</v>
      </c>
      <c r="AC221">
        <f>'lap_16 (2)'!BE43</f>
        <v>1.0283790842086936E-2</v>
      </c>
      <c r="AD221">
        <f>'lap_16 (2)'!BF43</f>
        <v>2.3213974812837326E-5</v>
      </c>
      <c r="AE221">
        <f>'lap_16 (2)'!BG43</f>
        <v>7.6722186756427368E-3</v>
      </c>
      <c r="AF221">
        <f>'lap_16 (2)'!BH43</f>
        <v>4.004410655214439E-3</v>
      </c>
      <c r="AG221">
        <f>'lap_16 (2)'!BI43</f>
        <v>7.4168649527015266E-3</v>
      </c>
      <c r="AH221">
        <f>'lap_16 (2)'!BJ43</f>
        <v>1.1374847658290291E-2</v>
      </c>
    </row>
    <row r="222" spans="1:34" x14ac:dyDescent="0.3">
      <c r="A222">
        <f>'lap_16 (2)'!AC44</f>
        <v>17</v>
      </c>
      <c r="B222" t="str">
        <f>'lap_16 (2)'!AD44</f>
        <v>2023</v>
      </c>
      <c r="C222">
        <f>'lap_16 (2)'!AE44</f>
        <v>1.8205690810205177E-3</v>
      </c>
      <c r="D222">
        <f>'lap_16 (2)'!AF44</f>
        <v>1.0375574799841273E-2</v>
      </c>
      <c r="E222">
        <f>'lap_16 (2)'!AG44</f>
        <v>1.4121985948040429E-5</v>
      </c>
      <c r="F222">
        <f>'lap_16 (2)'!AH44</f>
        <v>0.40355033729371398</v>
      </c>
      <c r="G222">
        <f>'lap_16 (2)'!AI44</f>
        <v>3.9798324035386662E-2</v>
      </c>
      <c r="H222">
        <f>'lap_16 (2)'!AJ44</f>
        <v>7.1391890945589509E-2</v>
      </c>
      <c r="I222">
        <f>'lap_16 (2)'!AK44</f>
        <v>0.17778529912933871</v>
      </c>
      <c r="J222">
        <f>'lap_16 (2)'!AL44</f>
        <v>0.11123689923204406</v>
      </c>
      <c r="K222">
        <f>'lap_16 (2)'!AM44</f>
        <v>2.0774491725216496E-3</v>
      </c>
      <c r="L222">
        <f>'lap_16 (2)'!AN44</f>
        <v>8.7532970752316711E-4</v>
      </c>
      <c r="M222">
        <f>'lap_16 (2)'!AO44</f>
        <v>2.3342125533951121E-4</v>
      </c>
      <c r="N222">
        <f>'lap_16 (2)'!AP44</f>
        <v>0</v>
      </c>
      <c r="O222">
        <f>'lap_16 (2)'!AQ44</f>
        <v>8.4848626315912334E-3</v>
      </c>
      <c r="P222">
        <f>'lap_16 (2)'!AR44</f>
        <v>1.1671062766975561E-5</v>
      </c>
      <c r="Q222">
        <f>'lap_16 (2)'!AS44</f>
        <v>8.0880464975140644E-3</v>
      </c>
      <c r="R222">
        <f>'lap_16 (2)'!AT44</f>
        <v>1.5172381597068228E-4</v>
      </c>
      <c r="S222">
        <f>'lap_16 (2)'!AU44</f>
        <v>2.3342125533951121E-4</v>
      </c>
      <c r="T222">
        <f>'lap_16 (2)'!AV44</f>
        <v>1.8580331925025093E-2</v>
      </c>
      <c r="U222">
        <f>'lap_16 (2)'!AW44</f>
        <v>0.13613127611400294</v>
      </c>
      <c r="V222">
        <f>'lap_16 (2)'!AX44</f>
        <v>2.2536822203029806E-2</v>
      </c>
      <c r="W222">
        <f>'lap_16 (2)'!AY44</f>
        <v>9.5586004061529849E-3</v>
      </c>
      <c r="X222">
        <f>'lap_16 (2)'!AZ44</f>
        <v>4.8785042365957843E-3</v>
      </c>
      <c r="Y222">
        <f>'lap_16 (2)'!BA44</f>
        <v>1.0667351369015662E-2</v>
      </c>
      <c r="Z222">
        <f>'lap_16 (2)'!BB44</f>
        <v>2.7543708130062326E-3</v>
      </c>
      <c r="AA222">
        <f>'lap_16 (2)'!BC44</f>
        <v>2.5851404028850868E-2</v>
      </c>
      <c r="AB222">
        <f>'lap_16 (2)'!BD44</f>
        <v>2.6119838472491306E-2</v>
      </c>
      <c r="AC222">
        <f>'lap_16 (2)'!BE44</f>
        <v>1.1087509628626783E-2</v>
      </c>
      <c r="AD222">
        <f>'lap_16 (2)'!BF44</f>
        <v>2.3342125533951121E-5</v>
      </c>
      <c r="AE222">
        <f>'lap_16 (2)'!BG44</f>
        <v>7.8896384304754791E-3</v>
      </c>
      <c r="AF222">
        <f>'lap_16 (2)'!BH44</f>
        <v>4.1315562195093488E-3</v>
      </c>
      <c r="AG222">
        <f>'lap_16 (2)'!BI44</f>
        <v>7.166032538922994E-3</v>
      </c>
      <c r="AH222">
        <f>'lap_16 (2)'!BJ44</f>
        <v>1.1939497210615999E-2</v>
      </c>
    </row>
    <row r="223" spans="1:34" x14ac:dyDescent="0.3">
      <c r="A223">
        <f>'lap_17 (2)'!AC32</f>
        <v>18</v>
      </c>
      <c r="B223" t="str">
        <f>'lap_17 (2)'!AD32</f>
        <v>2011</v>
      </c>
      <c r="C223">
        <f>'lap_17 (2)'!AE32</f>
        <v>1.2423554254068806E-3</v>
      </c>
      <c r="D223">
        <f>'lap_17 (2)'!AF32</f>
        <v>2.2092073547281817E-2</v>
      </c>
      <c r="E223">
        <f>'lap_17 (2)'!AG32</f>
        <v>2.5598119484451878E-5</v>
      </c>
      <c r="F223">
        <f>'lap_17 (2)'!AH32</f>
        <v>0.43628359130659972</v>
      </c>
      <c r="G223">
        <f>'lap_17 (2)'!AI32</f>
        <v>3.9273690710970338E-2</v>
      </c>
      <c r="H223">
        <f>'lap_17 (2)'!AJ32</f>
        <v>7.7670869937648157E-2</v>
      </c>
      <c r="I223">
        <f>'lap_17 (2)'!AK32</f>
        <v>0.15691547640391243</v>
      </c>
      <c r="J223">
        <f>'lap_17 (2)'!AL32</f>
        <v>9.9673300264945516E-2</v>
      </c>
      <c r="K223">
        <f>'lap_17 (2)'!AM32</f>
        <v>2.2012390685073407E-3</v>
      </c>
      <c r="L223">
        <f>'lap_17 (2)'!AN32</f>
        <v>1.0956393553656447E-3</v>
      </c>
      <c r="M223">
        <f>'lap_17 (2)'!AO32</f>
        <v>2.6892965995338551E-4</v>
      </c>
      <c r="N223">
        <f>'lap_17 (2)'!AP32</f>
        <v>5.9762146656307895E-5</v>
      </c>
      <c r="O223">
        <f>'lap_17 (2)'!AQ32</f>
        <v>9.2930138050558771E-3</v>
      </c>
      <c r="P223">
        <f>'lap_17 (2)'!AR32</f>
        <v>1.9920715552102633E-5</v>
      </c>
      <c r="Q223">
        <f>'lap_17 (2)'!AS32</f>
        <v>8.8149166318054143E-3</v>
      </c>
      <c r="R223">
        <f>'lap_17 (2)'!AT32</f>
        <v>8.9643219984461849E-5</v>
      </c>
      <c r="S223">
        <f>'lap_17 (2)'!AU32</f>
        <v>3.6853323771389869E-4</v>
      </c>
      <c r="T223">
        <f>'lap_17 (2)'!AV32</f>
        <v>1.2032112193469989E-2</v>
      </c>
      <c r="U223">
        <f>'lap_17 (2)'!AW32</f>
        <v>0.12282117173648878</v>
      </c>
      <c r="V223">
        <f>'lap_17 (2)'!AX32</f>
        <v>3.1405008067889796E-2</v>
      </c>
      <c r="W223">
        <f>'lap_17 (2)'!AY32</f>
        <v>7.4403872587103332E-3</v>
      </c>
      <c r="X223">
        <f>'lap_17 (2)'!AZ32</f>
        <v>5.4383553457240186E-3</v>
      </c>
      <c r="Y223">
        <f>'lap_17 (2)'!BA32</f>
        <v>7.3905854698300766E-3</v>
      </c>
      <c r="Z223">
        <f>'lap_17 (2)'!BB32</f>
        <v>5.1793860435466839E-3</v>
      </c>
      <c r="AA223">
        <f>'lap_17 (2)'!BC32</f>
        <v>2.5070220522321163E-2</v>
      </c>
      <c r="AB223">
        <f>'lap_17 (2)'!BD32</f>
        <v>2.1554214227375048E-2</v>
      </c>
      <c r="AC223">
        <f>'lap_17 (2)'!BE32</f>
        <v>9.8507938405147516E-3</v>
      </c>
      <c r="AD223">
        <f>'lap_17 (2)'!BF32</f>
        <v>4.9801788880256577E-5</v>
      </c>
      <c r="AE223">
        <f>'lap_17 (2)'!BG32</f>
        <v>4.6415267236399127E-3</v>
      </c>
      <c r="AF223">
        <f>'lap_17 (2)'!BH32</f>
        <v>2.8685830395027792E-3</v>
      </c>
      <c r="AG223">
        <f>'lap_17 (2)'!BI32</f>
        <v>4.6415267236399127E-3</v>
      </c>
      <c r="AH223">
        <f>'lap_17 (2)'!BJ32</f>
        <v>6.5638757744178175E-3</v>
      </c>
    </row>
    <row r="224" spans="1:34" x14ac:dyDescent="0.3">
      <c r="A224">
        <f>'lap_17 (2)'!AC33</f>
        <v>18</v>
      </c>
      <c r="B224" t="str">
        <f>'lap_17 (2)'!AD33</f>
        <v>2012</v>
      </c>
      <c r="C224">
        <f>'lap_17 (2)'!AE33</f>
        <v>1.2642889803383631E-3</v>
      </c>
      <c r="D224">
        <f>'lap_17 (2)'!AF33</f>
        <v>2.5834476451760402E-2</v>
      </c>
      <c r="E224">
        <f>'lap_17 (2)'!AG33</f>
        <v>2.9919882308502812E-5</v>
      </c>
      <c r="F224">
        <f>'lap_17 (2)'!AH33</f>
        <v>0.43394763523587998</v>
      </c>
      <c r="G224">
        <f>'lap_17 (2)'!AI33</f>
        <v>4.0277529273771893E-2</v>
      </c>
      <c r="H224">
        <f>'lap_17 (2)'!AJ33</f>
        <v>7.8616727301644096E-2</v>
      </c>
      <c r="I224">
        <f>'lap_17 (2)'!AK33</f>
        <v>0.15863501719647721</v>
      </c>
      <c r="J224">
        <f>'lap_17 (2)'!AL33</f>
        <v>0.1000079521281883</v>
      </c>
      <c r="K224">
        <f>'lap_17 (2)'!AM33</f>
        <v>2.1868352517842586E-3</v>
      </c>
      <c r="L224">
        <f>'lap_17 (2)'!AN33</f>
        <v>1.0635971451859803E-3</v>
      </c>
      <c r="M224">
        <f>'lap_17 (2)'!AO33</f>
        <v>3.1808512753225582E-4</v>
      </c>
      <c r="N224">
        <f>'lap_17 (2)'!AP33</f>
        <v>5.9640961412297963E-5</v>
      </c>
      <c r="O224">
        <f>'lap_17 (2)'!AQ33</f>
        <v>9.3735711019661636E-3</v>
      </c>
      <c r="P224">
        <f>'lap_17 (2)'!AR33</f>
        <v>1.9880320470765989E-5</v>
      </c>
      <c r="Q224">
        <f>'lap_17 (2)'!AS33</f>
        <v>8.9063835709031636E-3</v>
      </c>
      <c r="R224">
        <f>'lap_17 (2)'!AT33</f>
        <v>7.9521281883063955E-5</v>
      </c>
      <c r="S224">
        <f>'lap_17 (2)'!AU33</f>
        <v>3.6778592870917079E-4</v>
      </c>
      <c r="T224">
        <f>'lap_17 (2)'!AV33</f>
        <v>1.1798970199399614E-2</v>
      </c>
      <c r="U224">
        <f>'lap_17 (2)'!AW33</f>
        <v>0.12437128486511202</v>
      </c>
      <c r="V224">
        <f>'lap_17 (2)'!AX33</f>
        <v>3.2037136438639389E-2</v>
      </c>
      <c r="W224">
        <f>'lap_17 (2)'!AY33</f>
        <v>7.4054193753603304E-3</v>
      </c>
      <c r="X224">
        <f>'lap_17 (2)'!AZ33</f>
        <v>5.67583149440369E-3</v>
      </c>
      <c r="Y224">
        <f>'lap_17 (2)'!BA33</f>
        <v>7.4750004970080119E-3</v>
      </c>
      <c r="Z224">
        <f>'lap_17 (2)'!BB33</f>
        <v>4.830917874396135E-3</v>
      </c>
      <c r="AA224">
        <f>'lap_17 (2)'!BC33</f>
        <v>2.532752827975587E-2</v>
      </c>
      <c r="AB224">
        <f>'lap_17 (2)'!BD33</f>
        <v>2.1629788672193395E-2</v>
      </c>
      <c r="AC224">
        <f>'lap_17 (2)'!BE33</f>
        <v>9.9600405558537605E-3</v>
      </c>
      <c r="AD224">
        <f>'lap_17 (2)'!BF33</f>
        <v>4.9700801176914974E-5</v>
      </c>
      <c r="AE224">
        <f>'lap_17 (2)'!BG33</f>
        <v>4.6619351503946246E-3</v>
      </c>
      <c r="AF224">
        <f>'lap_17 (2)'!BH33</f>
        <v>2.9621677501441325E-3</v>
      </c>
      <c r="AG224">
        <f>'lap_17 (2)'!BI33</f>
        <v>4.9601399574561141E-3</v>
      </c>
      <c r="AH224">
        <f>'lap_17 (2)'!BJ33</f>
        <v>6.7493687998250529E-3</v>
      </c>
    </row>
    <row r="225" spans="1:34" x14ac:dyDescent="0.3">
      <c r="A225">
        <f>'lap_17 (2)'!AC34</f>
        <v>18</v>
      </c>
      <c r="B225" t="str">
        <f>'lap_17 (2)'!AD34</f>
        <v>2013</v>
      </c>
      <c r="C225">
        <f>'lap_17 (2)'!AE34</f>
        <v>1.2787627310448886E-3</v>
      </c>
      <c r="D225">
        <f>'lap_17 (2)'!AF34</f>
        <v>1.9595386050944033E-2</v>
      </c>
      <c r="E225">
        <f>'lap_17 (2)'!AG34</f>
        <v>2.2632968691059976E-5</v>
      </c>
      <c r="F225">
        <f>'lap_17 (2)'!AH34</f>
        <v>0.43391768746649723</v>
      </c>
      <c r="G225">
        <f>'lap_17 (2)'!AI34</f>
        <v>4.0987512160257304E-2</v>
      </c>
      <c r="H225">
        <f>'lap_17 (2)'!AJ34</f>
        <v>8.1468760547161942E-2</v>
      </c>
      <c r="I225">
        <f>'lap_17 (2)'!AK34</f>
        <v>0.16348349183029245</v>
      </c>
      <c r="J225">
        <f>'lap_17 (2)'!AL34</f>
        <v>0.10305942146955469</v>
      </c>
      <c r="K225">
        <f>'lap_17 (2)'!AM34</f>
        <v>2.2434433877980505E-3</v>
      </c>
      <c r="L225">
        <f>'lap_17 (2)'!AN34</f>
        <v>1.0224542873592884E-3</v>
      </c>
      <c r="M225">
        <f>'lap_17 (2)'!AO34</f>
        <v>3.1765570092715759E-4</v>
      </c>
      <c r="N225">
        <f>'lap_17 (2)'!AP34</f>
        <v>4.963370326986837E-5</v>
      </c>
      <c r="O225">
        <f>'lap_17 (2)'!AQ34</f>
        <v>9.4800373245448582E-3</v>
      </c>
      <c r="P225">
        <f>'lap_17 (2)'!AR34</f>
        <v>2.9780221961921024E-5</v>
      </c>
      <c r="Q225">
        <f>'lap_17 (2)'!AS34</f>
        <v>8.9638468105382278E-3</v>
      </c>
      <c r="R225">
        <f>'lap_17 (2)'!AT34</f>
        <v>7.9413925231789398E-5</v>
      </c>
      <c r="S225">
        <f>'lap_17 (2)'!AU34</f>
        <v>4.0699636681292066E-4</v>
      </c>
      <c r="T225">
        <f>'lap_17 (2)'!AV34</f>
        <v>1.1733407452996883E-2</v>
      </c>
      <c r="U225">
        <f>'lap_17 (2)'!AW34</f>
        <v>0.12873989954138459</v>
      </c>
      <c r="V225">
        <f>'lap_17 (2)'!AX34</f>
        <v>3.2817804602036968E-2</v>
      </c>
      <c r="W225">
        <f>'lap_17 (2)'!AY34</f>
        <v>7.5244694157120453E-3</v>
      </c>
      <c r="X225">
        <f>'lap_17 (2)'!AZ34</f>
        <v>5.6780956540729418E-3</v>
      </c>
      <c r="Y225">
        <f>'lap_17 (2)'!BA34</f>
        <v>7.8222716353312551E-3</v>
      </c>
      <c r="Z225">
        <f>'lap_17 (2)'!BB34</f>
        <v>4.5663007008278902E-3</v>
      </c>
      <c r="AA225">
        <f>'lap_17 (2)'!BC34</f>
        <v>2.6454763842839842E-2</v>
      </c>
      <c r="AB225">
        <f>'lap_17 (2)'!BD34</f>
        <v>2.2623041950406004E-2</v>
      </c>
      <c r="AC225">
        <f>'lap_17 (2)'!BE34</f>
        <v>1.02940300581707E-2</v>
      </c>
      <c r="AD225">
        <f>'lap_17 (2)'!BF34</f>
        <v>5.9560443923842048E-5</v>
      </c>
      <c r="AE225">
        <f>'lap_17 (2)'!BG34</f>
        <v>4.8343226984851797E-3</v>
      </c>
      <c r="AF225">
        <f>'lap_17 (2)'!BH34</f>
        <v>3.0872163433858127E-3</v>
      </c>
      <c r="AG225">
        <f>'lap_17 (2)'!BI34</f>
        <v>5.3505132124918101E-3</v>
      </c>
      <c r="AH225">
        <f>'lap_17 (2)'!BJ34</f>
        <v>7.0777660862832298E-3</v>
      </c>
    </row>
    <row r="226" spans="1:34" x14ac:dyDescent="0.3">
      <c r="A226">
        <f>'lap_17 (2)'!AC35</f>
        <v>18</v>
      </c>
      <c r="B226" t="str">
        <f>'lap_17 (2)'!AD35</f>
        <v>2014</v>
      </c>
      <c r="C226">
        <f>'lap_17 (2)'!AE35</f>
        <v>1.3036707894032115E-3</v>
      </c>
      <c r="D226">
        <f>'lap_17 (2)'!AF35</f>
        <v>1.5720619303135196E-2</v>
      </c>
      <c r="E226">
        <f>'lap_17 (2)'!AG35</f>
        <v>1.8150620394156096E-5</v>
      </c>
      <c r="F226">
        <f>'lap_17 (2)'!AH35</f>
        <v>0.43412713368973349</v>
      </c>
      <c r="G226">
        <f>'lap_17 (2)'!AI35</f>
        <v>4.1220753201154502E-2</v>
      </c>
      <c r="H226">
        <f>'lap_17 (2)'!AJ35</f>
        <v>8.275889429991172E-2</v>
      </c>
      <c r="I226">
        <f>'lap_17 (2)'!AK35</f>
        <v>0.16521031907402081</v>
      </c>
      <c r="J226">
        <f>'lap_17 (2)'!AL35</f>
        <v>0.10477767969610109</v>
      </c>
      <c r="K226">
        <f>'lap_17 (2)'!AM35</f>
        <v>2.0729397062178275E-3</v>
      </c>
      <c r="L226">
        <f>'lap_17 (2)'!AN35</f>
        <v>9.720004364083592E-4</v>
      </c>
      <c r="M226">
        <f>'lap_17 (2)'!AO35</f>
        <v>3.2730626940281481E-4</v>
      </c>
      <c r="N226">
        <f>'lap_17 (2)'!AP35</f>
        <v>3.9673487200341192E-5</v>
      </c>
      <c r="O226">
        <f>'lap_17 (2)'!AQ35</f>
        <v>9.5117185562818007E-3</v>
      </c>
      <c r="P226">
        <f>'lap_17 (2)'!AR35</f>
        <v>2.9755115400255895E-5</v>
      </c>
      <c r="Q226">
        <f>'lap_17 (2)'!AS35</f>
        <v>8.9364529918768542E-3</v>
      </c>
      <c r="R226">
        <f>'lap_17 (2)'!AT35</f>
        <v>8.9265346200767686E-5</v>
      </c>
      <c r="S226">
        <f>'lap_17 (2)'!AU35</f>
        <v>4.5624510280392372E-4</v>
      </c>
      <c r="T226">
        <f>'lap_17 (2)'!AV35</f>
        <v>1.1505311288098946E-2</v>
      </c>
      <c r="U226">
        <f>'lap_17 (2)'!AW35</f>
        <v>0.13032740545312083</v>
      </c>
      <c r="V226">
        <f>'lap_17 (2)'!AX35</f>
        <v>3.2482667645279351E-2</v>
      </c>
      <c r="W226">
        <f>'lap_17 (2)'!AY35</f>
        <v>7.4685339654642297E-3</v>
      </c>
      <c r="X226">
        <f>'lap_17 (2)'!AZ35</f>
        <v>5.534451464447596E-3</v>
      </c>
      <c r="Y226">
        <f>'lap_17 (2)'!BA35</f>
        <v>8.0437995298691771E-3</v>
      </c>
      <c r="Z226">
        <f>'lap_17 (2)'!BB35</f>
        <v>4.4930224254386402E-3</v>
      </c>
      <c r="AA226">
        <f>'lap_17 (2)'!BC35</f>
        <v>2.7136665245033376E-2</v>
      </c>
      <c r="AB226">
        <f>'lap_17 (2)'!BD35</f>
        <v>2.3149479781399085E-2</v>
      </c>
      <c r="AC226">
        <f>'lap_17 (2)'!BE35</f>
        <v>1.0156412723287345E-2</v>
      </c>
      <c r="AD226">
        <f>'lap_17 (2)'!BF35</f>
        <v>9.9183718000852979E-6</v>
      </c>
      <c r="AE226">
        <f>'lap_17 (2)'!BG35</f>
        <v>5.0881247334437583E-3</v>
      </c>
      <c r="AF226">
        <f>'lap_17 (2)'!BH35</f>
        <v>3.1738789760272952E-3</v>
      </c>
      <c r="AG226">
        <f>'lap_17 (2)'!BI35</f>
        <v>5.6534719260486199E-3</v>
      </c>
      <c r="AH226">
        <f>'lap_17 (2)'!BJ35</f>
        <v>7.4189421064638026E-3</v>
      </c>
    </row>
    <row r="227" spans="1:34" x14ac:dyDescent="0.3">
      <c r="A227">
        <f>'lap_17 (2)'!AC36</f>
        <v>18</v>
      </c>
      <c r="B227" t="str">
        <f>'lap_17 (2)'!AD36</f>
        <v>2015</v>
      </c>
      <c r="C227">
        <f>'lap_17 (2)'!AE36</f>
        <v>1.3227439827980857E-3</v>
      </c>
      <c r="D227">
        <f>'lap_17 (2)'!AF36</f>
        <v>1.3357246900979993E-2</v>
      </c>
      <c r="E227">
        <f>'lap_17 (2)'!AG36</f>
        <v>1.5457941517454591E-5</v>
      </c>
      <c r="F227">
        <f>'lap_17 (2)'!AH36</f>
        <v>0.43474469624154022</v>
      </c>
      <c r="G227">
        <f>'lap_17 (2)'!AI36</f>
        <v>4.1072543326826465E-2</v>
      </c>
      <c r="H227">
        <f>'lap_17 (2)'!AJ36</f>
        <v>8.370078974226855E-2</v>
      </c>
      <c r="I227">
        <f>'lap_17 (2)'!AK36</f>
        <v>0.16046532367542288</v>
      </c>
      <c r="J227">
        <f>'lap_17 (2)'!AL36</f>
        <v>0.10055589135841615</v>
      </c>
      <c r="K227">
        <f>'lap_17 (2)'!AM36</f>
        <v>1.9619695002923137E-3</v>
      </c>
      <c r="L227">
        <f>'lap_17 (2)'!AN36</f>
        <v>1.0107115607566465E-3</v>
      </c>
      <c r="M227">
        <f>'lap_17 (2)'!AO36</f>
        <v>3.0717704297505922E-4</v>
      </c>
      <c r="N227">
        <f>'lap_17 (2)'!AP36</f>
        <v>3.9635747480652802E-5</v>
      </c>
      <c r="O227">
        <f>'lap_17 (2)'!AQ36</f>
        <v>9.1657666049009597E-3</v>
      </c>
      <c r="P227">
        <f>'lap_17 (2)'!AR36</f>
        <v>3.9635747480652802E-5</v>
      </c>
      <c r="Q227">
        <f>'lap_17 (2)'!AS36</f>
        <v>8.6405929507823113E-3</v>
      </c>
      <c r="R227">
        <f>'lap_17 (2)'!AT36</f>
        <v>8.91804318314688E-5</v>
      </c>
      <c r="S227">
        <f>'lap_17 (2)'!AU36</f>
        <v>3.9635747480652798E-4</v>
      </c>
      <c r="T227">
        <f>'lap_17 (2)'!AV36</f>
        <v>1.0523290956113318E-2</v>
      </c>
      <c r="U227">
        <f>'lap_17 (2)'!AW36</f>
        <v>0.12709202429671321</v>
      </c>
      <c r="V227">
        <f>'lap_17 (2)'!AX36</f>
        <v>3.0073623400945312E-2</v>
      </c>
      <c r="W227">
        <f>'lap_17 (2)'!AY36</f>
        <v>6.9560736828545664E-3</v>
      </c>
      <c r="X227">
        <f>'lap_17 (2)'!AZ36</f>
        <v>5.1922829199655173E-3</v>
      </c>
      <c r="Y227">
        <f>'lap_17 (2)'!BA36</f>
        <v>7.9271494961305599E-3</v>
      </c>
      <c r="Z227">
        <f>'lap_17 (2)'!BB36</f>
        <v>4.2410249804298496E-3</v>
      </c>
      <c r="AA227">
        <f>'lap_17 (2)'!BC36</f>
        <v>2.7239667456078639E-2</v>
      </c>
      <c r="AB227">
        <f>'lap_17 (2)'!BD36</f>
        <v>2.2978824601908462E-2</v>
      </c>
      <c r="AC227">
        <f>'lap_17 (2)'!BE36</f>
        <v>1.0047661986345486E-2</v>
      </c>
      <c r="AD227">
        <f>'lap_17 (2)'!BF36</f>
        <v>0</v>
      </c>
      <c r="AE227">
        <f>'lap_17 (2)'!BG36</f>
        <v>5.132829298744538E-3</v>
      </c>
      <c r="AF227">
        <f>'lap_17 (2)'!BH36</f>
        <v>3.2402223565433665E-3</v>
      </c>
      <c r="AG227">
        <f>'lap_17 (2)'!BI36</f>
        <v>5.6679118897333507E-3</v>
      </c>
      <c r="AH227">
        <f>'lap_17 (2)'!BJ36</f>
        <v>7.5208830844538692E-3</v>
      </c>
    </row>
    <row r="228" spans="1:34" x14ac:dyDescent="0.3">
      <c r="A228">
        <f>'lap_17 (2)'!AC37</f>
        <v>18</v>
      </c>
      <c r="B228" t="str">
        <f>'lap_17 (2)'!AD37</f>
        <v>2016</v>
      </c>
      <c r="C228">
        <f>'lap_17 (2)'!AE37</f>
        <v>1.3462378833624664E-3</v>
      </c>
      <c r="D228">
        <f>'lap_17 (2)'!AF37</f>
        <v>8.0545844589226118E-3</v>
      </c>
      <c r="E228">
        <f>'lap_17 (2)'!AG37</f>
        <v>9.3357699030668989E-6</v>
      </c>
      <c r="F228">
        <f>'lap_17 (2)'!AH37</f>
        <v>0.43639758461782935</v>
      </c>
      <c r="G228">
        <f>'lap_17 (2)'!AI37</f>
        <v>4.0948275862068964E-2</v>
      </c>
      <c r="H228">
        <f>'lap_17 (2)'!AJ37</f>
        <v>8.4965437788018433E-2</v>
      </c>
      <c r="I228">
        <f>'lap_17 (2)'!AK37</f>
        <v>0.15568886063880502</v>
      </c>
      <c r="J228">
        <f>'lap_17 (2)'!AL37</f>
        <v>0.1077188940092166</v>
      </c>
      <c r="K228">
        <f>'lap_17 (2)'!AM37</f>
        <v>2.1154457333545209E-3</v>
      </c>
      <c r="L228">
        <f>'lap_17 (2)'!AN37</f>
        <v>9.7330367074527249E-4</v>
      </c>
      <c r="M228">
        <f>'lap_17 (2)'!AO37</f>
        <v>4.0719847449547118E-4</v>
      </c>
      <c r="N228">
        <f>'lap_17 (2)'!AP37</f>
        <v>3.9726680438582553E-5</v>
      </c>
      <c r="O228">
        <f>'lap_17 (2)'!AQ37</f>
        <v>8.8093913872556804E-3</v>
      </c>
      <c r="P228">
        <f>'lap_17 (2)'!AR37</f>
        <v>1.9863340219291276E-5</v>
      </c>
      <c r="Q228">
        <f>'lap_17 (2)'!AS37</f>
        <v>8.3128078817733993E-3</v>
      </c>
      <c r="R228">
        <f>'lap_17 (2)'!AT37</f>
        <v>1.1918004131574765E-4</v>
      </c>
      <c r="S228">
        <f>'lap_17 (2)'!AU37</f>
        <v>3.5754012394724298E-4</v>
      </c>
      <c r="T228">
        <f>'lap_17 (2)'!AV37</f>
        <v>1.0001191800413157E-2</v>
      </c>
      <c r="U228">
        <f>'lap_17 (2)'!AW37</f>
        <v>0.12368901954552677</v>
      </c>
      <c r="V228">
        <f>'lap_17 (2)'!AX37</f>
        <v>2.7788812966788496E-2</v>
      </c>
      <c r="W228">
        <f>'lap_17 (2)'!AY37</f>
        <v>7.01175909740982E-3</v>
      </c>
      <c r="X228">
        <f>'lap_17 (2)'!AZ37</f>
        <v>4.7771333227395515E-3</v>
      </c>
      <c r="Y228">
        <f>'lap_17 (2)'!BA37</f>
        <v>7.8857460670586372E-3</v>
      </c>
      <c r="Z228">
        <f>'lap_17 (2)'!BB37</f>
        <v>3.9428730335293186E-3</v>
      </c>
      <c r="AA228">
        <f>'lap_17 (2)'!BC37</f>
        <v>2.6080565707929444E-2</v>
      </c>
      <c r="AB228">
        <f>'lap_17 (2)'!BD37</f>
        <v>2.3120928015255046E-2</v>
      </c>
      <c r="AC228">
        <f>'lap_17 (2)'!BE37</f>
        <v>9.6833783569044967E-3</v>
      </c>
      <c r="AD228">
        <f>'lap_17 (2)'!BF37</f>
        <v>0</v>
      </c>
      <c r="AE228">
        <f>'lap_17 (2)'!BG37</f>
        <v>5.3829651994279359E-3</v>
      </c>
      <c r="AF228">
        <f>'lap_17 (2)'!BH37</f>
        <v>3.4860162084856187E-3</v>
      </c>
      <c r="AG228">
        <f>'lap_17 (2)'!BI37</f>
        <v>5.5617352614015575E-3</v>
      </c>
      <c r="AH228">
        <f>'lap_17 (2)'!BJ37</f>
        <v>7.7566343556332434E-3</v>
      </c>
    </row>
    <row r="229" spans="1:34" x14ac:dyDescent="0.3">
      <c r="A229">
        <f>'lap_17 (2)'!AC38</f>
        <v>18</v>
      </c>
      <c r="B229" t="str">
        <f>'lap_17 (2)'!AD38</f>
        <v>2017</v>
      </c>
      <c r="C229">
        <f>'lap_17 (2)'!AE38</f>
        <v>1.3646878940418391E-3</v>
      </c>
      <c r="D229">
        <f>'lap_17 (2)'!AF38</f>
        <v>7.0791012619267468E-3</v>
      </c>
      <c r="E229">
        <f>'lap_17 (2)'!AG38</f>
        <v>8.2407490145851328E-6</v>
      </c>
      <c r="F229">
        <f>'lap_17 (2)'!AH38</f>
        <v>0.43851706232190552</v>
      </c>
      <c r="G229">
        <f>'lap_17 (2)'!AI38</f>
        <v>3.9615166949632144E-2</v>
      </c>
      <c r="H229">
        <f>'lap_17 (2)'!AJ38</f>
        <v>8.5326502447403169E-2</v>
      </c>
      <c r="I229">
        <f>'lap_17 (2)'!AK38</f>
        <v>0.15748766369801129</v>
      </c>
      <c r="J229">
        <f>'lap_17 (2)'!AL38</f>
        <v>0.10977074831958221</v>
      </c>
      <c r="K229">
        <f>'lap_17 (2)'!AM38</f>
        <v>2.1445804664462515E-3</v>
      </c>
      <c r="L229">
        <f>'lap_17 (2)'!AN38</f>
        <v>1.0127185535996187E-3</v>
      </c>
      <c r="M229">
        <f>'lap_17 (2)'!AO38</f>
        <v>4.0707314409396439E-4</v>
      </c>
      <c r="N229">
        <f>'lap_17 (2)'!AP38</f>
        <v>4.9643066352922484E-5</v>
      </c>
      <c r="O229">
        <f>'lap_17 (2)'!AQ38</f>
        <v>8.518750186161498E-3</v>
      </c>
      <c r="P229">
        <f>'lap_17 (2)'!AR38</f>
        <v>2.9785839811753492E-5</v>
      </c>
      <c r="Q229">
        <f>'lap_17 (2)'!AS38</f>
        <v>7.9925336828205202E-3</v>
      </c>
      <c r="R229">
        <f>'lap_17 (2)'!AT38</f>
        <v>1.1914335924701397E-4</v>
      </c>
      <c r="S229">
        <f>'lap_17 (2)'!AU38</f>
        <v>3.7728730428221089E-4</v>
      </c>
      <c r="T229">
        <f>'lap_17 (2)'!AV38</f>
        <v>1.0554115906631321E-2</v>
      </c>
      <c r="U229">
        <f>'lap_17 (2)'!AW38</f>
        <v>0.12551752896672921</v>
      </c>
      <c r="V229">
        <f>'lap_17 (2)'!AX38</f>
        <v>2.6737755537684052E-2</v>
      </c>
      <c r="W229">
        <f>'lap_17 (2)'!AY38</f>
        <v>7.4961030192912956E-3</v>
      </c>
      <c r="X229">
        <f>'lap_17 (2)'!AZ38</f>
        <v>4.9047349556687421E-3</v>
      </c>
      <c r="Y229">
        <f>'lap_17 (2)'!BA38</f>
        <v>8.2804634676674708E-3</v>
      </c>
      <c r="Z229">
        <f>'lap_17 (2)'!BB38</f>
        <v>3.8026588826338627E-3</v>
      </c>
      <c r="AA229">
        <f>'lap_17 (2)'!BC38</f>
        <v>2.6231396260884242E-2</v>
      </c>
      <c r="AB229">
        <f>'lap_17 (2)'!BD38</f>
        <v>2.3203169213355971E-2</v>
      </c>
      <c r="AC229">
        <f>'lap_17 (2)'!BE38</f>
        <v>9.8591129776904058E-3</v>
      </c>
      <c r="AD229">
        <f>'lap_17 (2)'!BF38</f>
        <v>0</v>
      </c>
      <c r="AE229">
        <f>'lap_17 (2)'!BG38</f>
        <v>5.7089526305860857E-3</v>
      </c>
      <c r="AF229">
        <f>'lap_17 (2)'!BH38</f>
        <v>3.6040866172221725E-3</v>
      </c>
      <c r="AG229">
        <f>'lap_17 (2)'!BI38</f>
        <v>5.9174535092683606E-3</v>
      </c>
      <c r="AH229">
        <f>'lap_17 (2)'!BJ38</f>
        <v>8.2606062411263014E-3</v>
      </c>
    </row>
    <row r="230" spans="1:34" x14ac:dyDescent="0.3">
      <c r="A230">
        <f>'lap_17 (2)'!AC39</f>
        <v>18</v>
      </c>
      <c r="B230" t="str">
        <f>'lap_17 (2)'!AD39</f>
        <v>2018</v>
      </c>
      <c r="C230">
        <f>'lap_17 (2)'!AE39</f>
        <v>1.4028294862248698E-3</v>
      </c>
      <c r="D230">
        <f>'lap_17 (2)'!AF39</f>
        <v>6.9595433109952845E-3</v>
      </c>
      <c r="E230">
        <f>'lap_17 (2)'!AG39</f>
        <v>8.0416976917349228E-6</v>
      </c>
      <c r="F230">
        <f>'lap_17 (2)'!AH39</f>
        <v>0.43989079175974188</v>
      </c>
      <c r="G230">
        <f>'lap_17 (2)'!AI39</f>
        <v>3.9444030776867707E-2</v>
      </c>
      <c r="H230">
        <f>'lap_17 (2)'!AJ39</f>
        <v>8.5986597170513782E-2</v>
      </c>
      <c r="I230">
        <f>'lap_17 (2)'!AK39</f>
        <v>0.16172747580044677</v>
      </c>
      <c r="J230">
        <f>'lap_17 (2)'!AL39</f>
        <v>0.11372549019607843</v>
      </c>
      <c r="K230">
        <f>'lap_17 (2)'!AM39</f>
        <v>2.0848845867460909E-3</v>
      </c>
      <c r="L230">
        <f>'lap_17 (2)'!AN39</f>
        <v>1.1913626209977663E-3</v>
      </c>
      <c r="M230">
        <f>'lap_17 (2)'!AO39</f>
        <v>4.3683296103251426E-4</v>
      </c>
      <c r="N230">
        <f>'lap_17 (2)'!AP39</f>
        <v>3.9712087366592207E-5</v>
      </c>
      <c r="O230">
        <f>'lap_17 (2)'!AQ39</f>
        <v>8.4388185654008432E-3</v>
      </c>
      <c r="P230">
        <f>'lap_17 (2)'!AR39</f>
        <v>1.9856043683296104E-5</v>
      </c>
      <c r="Q230">
        <f>'lap_17 (2)'!AS39</f>
        <v>7.9126334077934974E-3</v>
      </c>
      <c r="R230">
        <f>'lap_17 (2)'!AT39</f>
        <v>1.0920824025812857E-4</v>
      </c>
      <c r="S230">
        <f>'lap_17 (2)'!AU39</f>
        <v>3.9712087366592204E-4</v>
      </c>
      <c r="T230">
        <f>'lap_17 (2)'!AV39</f>
        <v>1.156614544551998E-2</v>
      </c>
      <c r="U230">
        <f>'lap_17 (2)'!AW39</f>
        <v>0.12879622735170018</v>
      </c>
      <c r="V230">
        <f>'lap_17 (2)'!AX39</f>
        <v>2.552494415487714E-2</v>
      </c>
      <c r="W230">
        <f>'lap_17 (2)'!AY39</f>
        <v>7.8034251675353685E-3</v>
      </c>
      <c r="X230">
        <f>'lap_17 (2)'!AZ39</f>
        <v>4.9838669645073221E-3</v>
      </c>
      <c r="Y230">
        <f>'lap_17 (2)'!BA39</f>
        <v>8.8855795482750063E-3</v>
      </c>
      <c r="Z230">
        <f>'lap_17 (2)'!BB39</f>
        <v>3.6435840158848347E-3</v>
      </c>
      <c r="AA230">
        <f>'lap_17 (2)'!BC39</f>
        <v>2.6587242491933481E-2</v>
      </c>
      <c r="AB230">
        <f>'lap_17 (2)'!BD39</f>
        <v>2.4432861752295854E-2</v>
      </c>
      <c r="AC230">
        <f>'lap_17 (2)'!BE39</f>
        <v>1.0722263588979895E-2</v>
      </c>
      <c r="AD230">
        <f>'lap_17 (2)'!BF39</f>
        <v>9.9280218416480518E-6</v>
      </c>
      <c r="AE230">
        <f>'lap_17 (2)'!BG39</f>
        <v>5.936957061305535E-3</v>
      </c>
      <c r="AF230">
        <f>'lap_17 (2)'!BH39</f>
        <v>3.8818565400843882E-3</v>
      </c>
      <c r="AG230">
        <f>'lap_17 (2)'!BI39</f>
        <v>5.9965251923554232E-3</v>
      </c>
      <c r="AH230">
        <f>'lap_17 (2)'!BJ39</f>
        <v>8.806155373541822E-3</v>
      </c>
    </row>
    <row r="231" spans="1:34" x14ac:dyDescent="0.3">
      <c r="A231">
        <f>'lap_17 (2)'!AC40</f>
        <v>18</v>
      </c>
      <c r="B231" t="str">
        <f>'lap_17 (2)'!AD40</f>
        <v>2019</v>
      </c>
      <c r="C231">
        <f>'lap_17 (2)'!AE40</f>
        <v>1.4645835616711339E-3</v>
      </c>
      <c r="D231">
        <f>'lap_17 (2)'!AF40</f>
        <v>6.6159839781592816E-3</v>
      </c>
      <c r="E231">
        <f>'lap_17 (2)'!AG40</f>
        <v>7.6721500951545894E-6</v>
      </c>
      <c r="F231">
        <f>'lap_17 (2)'!AH40</f>
        <v>0.4429421201040224</v>
      </c>
      <c r="G231">
        <f>'lap_17 (2)'!AI40</f>
        <v>3.9187748473042856E-2</v>
      </c>
      <c r="H231">
        <f>'lap_17 (2)'!AJ40</f>
        <v>8.5519563982742644E-2</v>
      </c>
      <c r="I231">
        <f>'lap_17 (2)'!AK40</f>
        <v>0.16715323376144595</v>
      </c>
      <c r="J231">
        <f>'lap_17 (2)'!AL40</f>
        <v>0.12921096419995418</v>
      </c>
      <c r="K231">
        <f>'lap_17 (2)'!AM40</f>
        <v>2.1920428843298827E-3</v>
      </c>
      <c r="L231">
        <f>'lap_17 (2)'!AN40</f>
        <v>1.2454789115510696E-3</v>
      </c>
      <c r="M231">
        <f>'lap_17 (2)'!AO40</f>
        <v>4.184809142811594E-4</v>
      </c>
      <c r="N231">
        <f>'lap_17 (2)'!AP40</f>
        <v>4.9819156462042783E-5</v>
      </c>
      <c r="O231">
        <f>'lap_17 (2)'!AQ40</f>
        <v>8.3197991291611446E-3</v>
      </c>
      <c r="P231">
        <f>'lap_17 (2)'!AR40</f>
        <v>9.9638312924085577E-6</v>
      </c>
      <c r="Q231">
        <f>'lap_17 (2)'!AS40</f>
        <v>7.8216075645407175E-3</v>
      </c>
      <c r="R231">
        <f>'lap_17 (2)'!AT40</f>
        <v>1.2952980680131125E-4</v>
      </c>
      <c r="S231">
        <f>'lap_17 (2)'!AU40</f>
        <v>3.5869792652670806E-4</v>
      </c>
      <c r="T231">
        <f>'lap_17 (2)'!AV40</f>
        <v>1.2713848729113318E-2</v>
      </c>
      <c r="U231">
        <f>'lap_17 (2)'!AW40</f>
        <v>0.13327620736725687</v>
      </c>
      <c r="V231">
        <f>'lap_17 (2)'!AX40</f>
        <v>2.4939469724898619E-2</v>
      </c>
      <c r="W231">
        <f>'lap_17 (2)'!AY40</f>
        <v>8.5888225740561753E-3</v>
      </c>
      <c r="X231">
        <f>'lap_17 (2)'!AZ40</f>
        <v>5.0715901278359553E-3</v>
      </c>
      <c r="Y231">
        <f>'lap_17 (2)'!BA40</f>
        <v>9.6449886910514836E-3</v>
      </c>
      <c r="Z231">
        <f>'lap_17 (2)'!BB40</f>
        <v>3.4674132897581779E-3</v>
      </c>
      <c r="AA231">
        <f>'lap_17 (2)'!BC40</f>
        <v>2.7071729621474049E-2</v>
      </c>
      <c r="AB231">
        <f>'lap_17 (2)'!BD40</f>
        <v>2.5288203820132919E-2</v>
      </c>
      <c r="AC231">
        <f>'lap_17 (2)'!BE40</f>
        <v>1.1010033578111455E-2</v>
      </c>
      <c r="AD231">
        <f>'lap_17 (2)'!BF40</f>
        <v>9.9638312924085577E-6</v>
      </c>
      <c r="AE231">
        <f>'lap_17 (2)'!BG40</f>
        <v>6.4366350148959278E-3</v>
      </c>
      <c r="AF231">
        <f>'lap_17 (2)'!BH40</f>
        <v>4.1150623237647338E-3</v>
      </c>
      <c r="AG231">
        <f>'lap_17 (2)'!BI40</f>
        <v>6.3170690393870247E-3</v>
      </c>
      <c r="AH231">
        <f>'lap_17 (2)'!BJ40</f>
        <v>9.6250610284666655E-3</v>
      </c>
    </row>
    <row r="232" spans="1:34" x14ac:dyDescent="0.3">
      <c r="A232">
        <f>'lap_17 (2)'!AC41</f>
        <v>18</v>
      </c>
      <c r="B232" t="str">
        <f>'lap_17 (2)'!AD41</f>
        <v>2020</v>
      </c>
      <c r="C232">
        <f>'lap_17 (2)'!AE41</f>
        <v>1.5086142172124172E-3</v>
      </c>
      <c r="D232">
        <f>'lap_17 (2)'!AF41</f>
        <v>1.3314246243480524E-2</v>
      </c>
      <c r="E232">
        <f>'lap_17 (2)'!AG41</f>
        <v>1.5516602764958506E-5</v>
      </c>
      <c r="F232">
        <f>'lap_17 (2)'!AH41</f>
        <v>0.44560679927522451</v>
      </c>
      <c r="G232">
        <f>'lap_17 (2)'!AI41</f>
        <v>3.8681389086322363E-2</v>
      </c>
      <c r="H232">
        <f>'lap_17 (2)'!AJ41</f>
        <v>8.5961979317870127E-2</v>
      </c>
      <c r="I232">
        <f>'lap_17 (2)'!AK41</f>
        <v>0.16839017748991419</v>
      </c>
      <c r="J232">
        <f>'lap_17 (2)'!AL41</f>
        <v>0.12471344338442134</v>
      </c>
      <c r="K232">
        <f>'lap_17 (2)'!AM41</f>
        <v>2.2824422131680899E-3</v>
      </c>
      <c r="L232">
        <f>'lap_17 (2)'!AN41</f>
        <v>1.2313175097354169E-3</v>
      </c>
      <c r="M232">
        <f>'lap_17 (2)'!AO41</f>
        <v>4.2044988137306919E-4</v>
      </c>
      <c r="N232">
        <f>'lap_17 (2)'!AP41</f>
        <v>7.0074980228844864E-5</v>
      </c>
      <c r="O232">
        <f>'lap_17 (2)'!AQ41</f>
        <v>8.0486120148558962E-3</v>
      </c>
      <c r="P232">
        <f>'lap_17 (2)'!AR41</f>
        <v>1.0010711461263552E-5</v>
      </c>
      <c r="Q232">
        <f>'lap_17 (2)'!AS41</f>
        <v>7.5380657303314551E-3</v>
      </c>
      <c r="R232">
        <f>'lap_17 (2)'!AT41</f>
        <v>1.2012853753516262E-4</v>
      </c>
      <c r="S232">
        <f>'lap_17 (2)'!AU41</f>
        <v>3.8040703552801497E-4</v>
      </c>
      <c r="T232">
        <f>'lap_17 (2)'!AV41</f>
        <v>1.3484428338322004E-2</v>
      </c>
      <c r="U232">
        <f>'lap_17 (2)'!AW41</f>
        <v>0.13443384421330823</v>
      </c>
      <c r="V232">
        <f>'lap_17 (2)'!AX41</f>
        <v>2.4936682250007509E-2</v>
      </c>
      <c r="W232">
        <f>'lap_17 (2)'!AY41</f>
        <v>9.1998438329012038E-3</v>
      </c>
      <c r="X232">
        <f>'lap_17 (2)'!AZ41</f>
        <v>4.9753235962479853E-3</v>
      </c>
      <c r="Y232">
        <f>'lap_17 (2)'!BA41</f>
        <v>9.6903686945031178E-3</v>
      </c>
      <c r="Z232">
        <f>'lap_17 (2)'!BB41</f>
        <v>3.2134383790656004E-3</v>
      </c>
      <c r="AA232">
        <f>'lap_17 (2)'!BC41</f>
        <v>2.7038931656872853E-2</v>
      </c>
      <c r="AB232">
        <f>'lap_17 (2)'!BD41</f>
        <v>2.5277046439690469E-2</v>
      </c>
      <c r="AC232">
        <f>'lap_17 (2)'!BE41</f>
        <v>1.1452253911685504E-2</v>
      </c>
      <c r="AD232">
        <f>'lap_17 (2)'!BF41</f>
        <v>2.0021422922527105E-5</v>
      </c>
      <c r="AE232">
        <f>'lap_17 (2)'!BG41</f>
        <v>6.5069624498213085E-3</v>
      </c>
      <c r="AF232">
        <f>'lap_17 (2)'!BH41</f>
        <v>4.214509525191955E-3</v>
      </c>
      <c r="AG232">
        <f>'lap_17 (2)'!BI41</f>
        <v>6.0865125684482395E-3</v>
      </c>
      <c r="AH232">
        <f>'lap_17 (2)'!BJ41</f>
        <v>9.8605507893445993E-3</v>
      </c>
    </row>
    <row r="233" spans="1:34" x14ac:dyDescent="0.3">
      <c r="A233">
        <f>'lap_17 (2)'!AC42</f>
        <v>18</v>
      </c>
      <c r="B233" t="str">
        <f>'lap_17 (2)'!AD42</f>
        <v>2021</v>
      </c>
      <c r="C233">
        <f>'lap_17 (2)'!AE42</f>
        <v>1.5355559370991687E-3</v>
      </c>
      <c r="D233">
        <f>'lap_17 (2)'!AF42</f>
        <v>9.1907123307040494E-3</v>
      </c>
      <c r="E233">
        <f>'lap_17 (2)'!AG42</f>
        <v>1.080666175148718E-5</v>
      </c>
      <c r="F233">
        <f>'lap_17 (2)'!AH42</f>
        <v>0.45052669851433652</v>
      </c>
      <c r="G233">
        <f>'lap_17 (2)'!AI42</f>
        <v>3.9277670608909944E-2</v>
      </c>
      <c r="H233">
        <f>'lap_17 (2)'!AJ42</f>
        <v>8.4443456919798404E-2</v>
      </c>
      <c r="I233">
        <f>'lap_17 (2)'!AK42</f>
        <v>0.17805742680254108</v>
      </c>
      <c r="J233">
        <f>'lap_17 (2)'!AL42</f>
        <v>0.10753133426923737</v>
      </c>
      <c r="K233">
        <f>'lap_17 (2)'!AM42</f>
        <v>2.1209336147778573E-3</v>
      </c>
      <c r="L233">
        <f>'lap_17 (2)'!AN42</f>
        <v>1.0604668073889286E-3</v>
      </c>
      <c r="M233">
        <f>'lap_17 (2)'!AO42</f>
        <v>4.4438609071536064E-4</v>
      </c>
      <c r="N233">
        <f>'lap_17 (2)'!AP42</f>
        <v>4.0398735519578235E-5</v>
      </c>
      <c r="O233">
        <f>'lap_17 (2)'!AQ42</f>
        <v>8.2918404653934338E-3</v>
      </c>
      <c r="P233">
        <f>'lap_17 (2)'!AR42</f>
        <v>1.0099683879894559E-5</v>
      </c>
      <c r="Q233">
        <f>'lap_17 (2)'!AS42</f>
        <v>7.7666569036389157E-3</v>
      </c>
      <c r="R233">
        <f>'lap_17 (2)'!AT42</f>
        <v>1.0099683879894559E-4</v>
      </c>
      <c r="S233">
        <f>'lap_17 (2)'!AU42</f>
        <v>4.1408703907567693E-4</v>
      </c>
      <c r="T233">
        <f>'lap_17 (2)'!AV42</f>
        <v>1.5624210962196882E-2</v>
      </c>
      <c r="U233">
        <f>'lap_17 (2)'!AW42</f>
        <v>0.14101178633108782</v>
      </c>
      <c r="V233">
        <f>'lap_17 (2)'!AX42</f>
        <v>2.5188611596457029E-2</v>
      </c>
      <c r="W233">
        <f>'lap_17 (2)'!AY42</f>
        <v>1.0735963964327917E-2</v>
      </c>
      <c r="X233">
        <f>'lap_17 (2)'!AZ42</f>
        <v>5.2316362497853821E-3</v>
      </c>
      <c r="Y233">
        <f>'lap_17 (2)'!BA42</f>
        <v>1.0281478189732662E-2</v>
      </c>
      <c r="Z233">
        <f>'lap_17 (2)'!BB42</f>
        <v>3.1915001060466809E-3</v>
      </c>
      <c r="AA233">
        <f>'lap_17 (2)'!BC42</f>
        <v>2.7925625927908457E-2</v>
      </c>
      <c r="AB233">
        <f>'lap_17 (2)'!BD42</f>
        <v>2.6895458172159211E-2</v>
      </c>
      <c r="AC233">
        <f>'lap_17 (2)'!BE42</f>
        <v>1.200852413319463E-2</v>
      </c>
      <c r="AD233">
        <f>'lap_17 (2)'!BF42</f>
        <v>3.0299051639683678E-5</v>
      </c>
      <c r="AE233">
        <f>'lap_17 (2)'!BG42</f>
        <v>6.8475856705685111E-3</v>
      </c>
      <c r="AF233">
        <f>'lap_17 (2)'!BH42</f>
        <v>4.3327643844747656E-3</v>
      </c>
      <c r="AG233">
        <f>'lap_17 (2)'!BI42</f>
        <v>6.2113055861351537E-3</v>
      </c>
      <c r="AH233">
        <f>'lap_17 (2)'!BJ42</f>
        <v>1.0402674396291396E-2</v>
      </c>
    </row>
    <row r="234" spans="1:34" x14ac:dyDescent="0.3">
      <c r="A234">
        <f>'lap_17 (2)'!AC43</f>
        <v>18</v>
      </c>
      <c r="B234" t="str">
        <f>'lap_17 (2)'!AD43</f>
        <v>2022</v>
      </c>
      <c r="C234">
        <f>'lap_17 (2)'!AE43</f>
        <v>1.5505039239145863E-3</v>
      </c>
      <c r="D234">
        <f>'lap_17 (2)'!AF43</f>
        <v>9.7134629813639406E-3</v>
      </c>
      <c r="E234">
        <f>'lap_17 (2)'!AG43</f>
        <v>1.1457425019771661E-5</v>
      </c>
      <c r="F234">
        <f>'lap_17 (2)'!AH43</f>
        <v>0.4631233143390181</v>
      </c>
      <c r="G234">
        <f>'lap_17 (2)'!AI43</f>
        <v>3.8661204956096769E-2</v>
      </c>
      <c r="H234">
        <f>'lap_17 (2)'!AJ43</f>
        <v>8.2128444831991568E-2</v>
      </c>
      <c r="I234">
        <f>'lap_17 (2)'!AK43</f>
        <v>0.17569403605540121</v>
      </c>
      <c r="J234">
        <f>'lap_17 (2)'!AL43</f>
        <v>0.10496218035812058</v>
      </c>
      <c r="K234">
        <f>'lap_17 (2)'!AM43</f>
        <v>2.3928781457222235E-3</v>
      </c>
      <c r="L234">
        <f>'lap_17 (2)'!AN43</f>
        <v>1.1356031878003772E-3</v>
      </c>
      <c r="M234">
        <f>'lap_17 (2)'!AO43</f>
        <v>3.8529393871798511E-4</v>
      </c>
      <c r="N234">
        <f>'lap_17 (2)'!AP43</f>
        <v>4.055725670715633E-5</v>
      </c>
      <c r="O234">
        <f>'lap_17 (2)'!AQ43</f>
        <v>8.1824265406687888E-3</v>
      </c>
      <c r="P234">
        <f>'lap_17 (2)'!AR43</f>
        <v>1.0139314176789083E-5</v>
      </c>
      <c r="Q234">
        <f>'lap_17 (2)'!AS43</f>
        <v>7.7362967168900692E-3</v>
      </c>
      <c r="R234">
        <f>'lap_17 (2)'!AT43</f>
        <v>1.0139314176789083E-4</v>
      </c>
      <c r="S234">
        <f>'lap_17 (2)'!AU43</f>
        <v>3.3459736783403971E-4</v>
      </c>
      <c r="T234">
        <f>'lap_17 (2)'!AV43</f>
        <v>1.6182345426155376E-2</v>
      </c>
      <c r="U234">
        <f>'lap_17 (2)'!AW43</f>
        <v>0.13814815565875124</v>
      </c>
      <c r="V234">
        <f>'lap_17 (2)'!AX43</f>
        <v>2.4739926591365358E-2</v>
      </c>
      <c r="W234">
        <f>'lap_17 (2)'!AY43</f>
        <v>1.0321821831971285E-2</v>
      </c>
      <c r="X234">
        <f>'lap_17 (2)'!AZ43</f>
        <v>5.4346723987589484E-3</v>
      </c>
      <c r="Y234">
        <f>'lap_17 (2)'!BA43</f>
        <v>9.3687262993531126E-3</v>
      </c>
      <c r="Z234">
        <f>'lap_17 (2)'!BB43</f>
        <v>2.7781720844402085E-3</v>
      </c>
      <c r="AA234">
        <f>'lap_17 (2)'!BC43</f>
        <v>2.8136596840589702E-2</v>
      </c>
      <c r="AB234">
        <f>'lap_17 (2)'!BD43</f>
        <v>2.6118873319408674E-2</v>
      </c>
      <c r="AC234">
        <f>'lap_17 (2)'!BE43</f>
        <v>1.1072131081053678E-2</v>
      </c>
      <c r="AD234">
        <f>'lap_17 (2)'!BF43</f>
        <v>4.055725670715633E-5</v>
      </c>
      <c r="AE234">
        <f>'lap_17 (2)'!BG43</f>
        <v>7.0062660961612558E-3</v>
      </c>
      <c r="AF234">
        <f>'lap_17 (2)'!BH43</f>
        <v>4.3294871534889376E-3</v>
      </c>
      <c r="AG234">
        <f>'lap_17 (2)'!BI43</f>
        <v>6.0531705635430821E-3</v>
      </c>
      <c r="AH234">
        <f>'lap_17 (2)'!BJ43</f>
        <v>1.0920041368401842E-2</v>
      </c>
    </row>
    <row r="235" spans="1:34" x14ac:dyDescent="0.3">
      <c r="A235">
        <f>'lap_17 (2)'!AC44</f>
        <v>18</v>
      </c>
      <c r="B235" t="str">
        <f>'lap_17 (2)'!AD44</f>
        <v>2023</v>
      </c>
      <c r="C235">
        <f>'lap_17 (2)'!AE44</f>
        <v>1.5719321772169901E-3</v>
      </c>
      <c r="D235">
        <f>'lap_17 (2)'!AF44</f>
        <v>1.1317342761065902E-2</v>
      </c>
      <c r="E235">
        <f>'lap_17 (2)'!AG44</f>
        <v>1.3308544898560443E-5</v>
      </c>
      <c r="F235">
        <f>'lap_17 (2)'!AH44</f>
        <v>0.46494569910497496</v>
      </c>
      <c r="G235">
        <f>'lap_17 (2)'!AI44</f>
        <v>3.4734286265784849E-2</v>
      </c>
      <c r="H235">
        <f>'lap_17 (2)'!AJ44</f>
        <v>8.0410025093210616E-2</v>
      </c>
      <c r="I235">
        <f>'lap_17 (2)'!AK44</f>
        <v>0.17573374782847215</v>
      </c>
      <c r="J235">
        <f>'lap_17 (2)'!AL44</f>
        <v>0.1059705586541099</v>
      </c>
      <c r="K235">
        <f>'lap_17 (2)'!AM44</f>
        <v>2.4686842827100668E-3</v>
      </c>
      <c r="L235">
        <f>'lap_17 (2)'!AN44</f>
        <v>1.2292625440655065E-3</v>
      </c>
      <c r="M235">
        <f>'lap_17 (2)'!AO44</f>
        <v>4.1652697774120469E-4</v>
      </c>
      <c r="N235">
        <f>'lap_17 (2)'!AP44</f>
        <v>4.0636778316215089E-5</v>
      </c>
      <c r="O235">
        <f>'lap_17 (2)'!AQ44</f>
        <v>7.8835349933457279E-3</v>
      </c>
      <c r="P235">
        <f>'lap_17 (2)'!AR44</f>
        <v>1.0159194579053772E-5</v>
      </c>
      <c r="Q235">
        <f>'lap_17 (2)'!AS44</f>
        <v>7.477167210183577E-3</v>
      </c>
      <c r="R235">
        <f>'lap_17 (2)'!AT44</f>
        <v>1.0159194579053772E-4</v>
      </c>
      <c r="S235">
        <f>'lap_17 (2)'!AU44</f>
        <v>2.946166427925594E-4</v>
      </c>
      <c r="T235">
        <f>'lap_17 (2)'!AV44</f>
        <v>1.677283025001778E-2</v>
      </c>
      <c r="U235">
        <f>'lap_17 (2)'!AW44</f>
        <v>0.1384495037233448</v>
      </c>
      <c r="V235">
        <f>'lap_17 (2)'!AX44</f>
        <v>2.4432862962624324E-2</v>
      </c>
      <c r="W235">
        <f>'lap_17 (2)'!AY44</f>
        <v>1.1439253096014549E-2</v>
      </c>
      <c r="X235">
        <f>'lap_17 (2)'!AZ44</f>
        <v>5.5570794347424134E-3</v>
      </c>
      <c r="Y235">
        <f>'lap_17 (2)'!BA44</f>
        <v>9.0620015645159653E-3</v>
      </c>
      <c r="Z235">
        <f>'lap_17 (2)'!BB44</f>
        <v>2.732823341765465E-3</v>
      </c>
      <c r="AA235">
        <f>'lap_17 (2)'!BC44</f>
        <v>2.7338392612233701E-2</v>
      </c>
      <c r="AB235">
        <f>'lap_17 (2)'!BD44</f>
        <v>2.5306553696422946E-2</v>
      </c>
      <c r="AC235">
        <f>'lap_17 (2)'!BE44</f>
        <v>1.1408775512277387E-2</v>
      </c>
      <c r="AD235">
        <f>'lap_17 (2)'!BF44</f>
        <v>4.0636778316215089E-5</v>
      </c>
      <c r="AE235">
        <f>'lap_17 (2)'!BG44</f>
        <v>7.0504810378633183E-3</v>
      </c>
      <c r="AF235">
        <f>'lap_17 (2)'!BH44</f>
        <v>4.5208415876789292E-3</v>
      </c>
      <c r="AG235">
        <f>'lap_17 (2)'!BI44</f>
        <v>6.0548799691160487E-3</v>
      </c>
      <c r="AH235">
        <f>'lap_17 (2)'!BJ44</f>
        <v>1.1378297928540225E-2</v>
      </c>
    </row>
    <row r="236" spans="1:34" x14ac:dyDescent="0.3">
      <c r="A236">
        <f>'lap_18 (2)'!AC32</f>
        <v>19</v>
      </c>
      <c r="B236" t="str">
        <f>'lap_18 (2)'!AD32</f>
        <v>2011</v>
      </c>
      <c r="C236">
        <f>'lap_18 (2)'!AE32</f>
        <v>2.2028449596908522E-3</v>
      </c>
      <c r="D236">
        <f>'lap_18 (2)'!AF32</f>
        <v>2.213671796921847E-2</v>
      </c>
      <c r="E236">
        <f>'lap_18 (2)'!AG32</f>
        <v>4.2307948564194816E-5</v>
      </c>
      <c r="F236">
        <f>'lap_18 (2)'!AH32</f>
        <v>0.45572656406156309</v>
      </c>
      <c r="G236">
        <f>'lap_18 (2)'!AI32</f>
        <v>3.8093810380438402E-2</v>
      </c>
      <c r="H236">
        <f>'lap_18 (2)'!AJ32</f>
        <v>7.397228329668866E-2</v>
      </c>
      <c r="I236">
        <f>'lap_18 (2)'!AK32</f>
        <v>0.15903791058698113</v>
      </c>
      <c r="J236">
        <f>'lap_18 (2)'!AL32</f>
        <v>9.6392164701179298E-2</v>
      </c>
      <c r="K236">
        <f>'lap_18 (2)'!AM32</f>
        <v>2.2653074821773604E-3</v>
      </c>
      <c r="L236">
        <f>'lap_18 (2)'!AN32</f>
        <v>1.0993403957625424E-3</v>
      </c>
      <c r="M236">
        <f>'lap_18 (2)'!AO32</f>
        <v>3.8310347125058297E-4</v>
      </c>
      <c r="N236">
        <f>'lap_18 (2)'!AP32</f>
        <v>1.6656672663068825E-5</v>
      </c>
      <c r="O236">
        <f>'lap_18 (2)'!AQ32</f>
        <v>8.4449330401758938E-3</v>
      </c>
      <c r="P236">
        <f>'lap_18 (2)'!AR32</f>
        <v>0</v>
      </c>
      <c r="Q236">
        <f>'lap_18 (2)'!AS32</f>
        <v>8.1117995869145181E-3</v>
      </c>
      <c r="R236">
        <f>'lap_18 (2)'!AT32</f>
        <v>4.9970017989206476E-5</v>
      </c>
      <c r="S236">
        <f>'lap_18 (2)'!AU32</f>
        <v>2.8316343527217005E-4</v>
      </c>
      <c r="T236">
        <f>'lap_18 (2)'!AV32</f>
        <v>1.0626957159037911E-2</v>
      </c>
      <c r="U236">
        <f>'lap_18 (2)'!AW32</f>
        <v>0.12985542008128456</v>
      </c>
      <c r="V236">
        <f>'lap_18 (2)'!AX32</f>
        <v>3.0165234192817643E-2</v>
      </c>
      <c r="W236">
        <f>'lap_18 (2)'!AY32</f>
        <v>6.9291758278366309E-3</v>
      </c>
      <c r="X236">
        <f>'lap_18 (2)'!AZ32</f>
        <v>5.7298953960956758E-3</v>
      </c>
      <c r="Y236">
        <f>'lap_18 (2)'!BA32</f>
        <v>9.2611100006662669E-3</v>
      </c>
      <c r="Z236">
        <f>'lap_18 (2)'!BB32</f>
        <v>6.312878939303085E-3</v>
      </c>
      <c r="AA236">
        <f>'lap_18 (2)'!BC32</f>
        <v>2.4635218868678792E-2</v>
      </c>
      <c r="AB236">
        <f>'lap_18 (2)'!BD32</f>
        <v>2.2769671530415085E-2</v>
      </c>
      <c r="AC236">
        <f>'lap_18 (2)'!BE32</f>
        <v>1.1509760810180559E-2</v>
      </c>
      <c r="AD236">
        <f>'lap_18 (2)'!BF32</f>
        <v>1.6656672663068825E-5</v>
      </c>
      <c r="AE236">
        <f>'lap_18 (2)'!BG32</f>
        <v>5.8631487774002261E-3</v>
      </c>
      <c r="AF236">
        <f>'lap_18 (2)'!BH32</f>
        <v>2.6650676260910121E-3</v>
      </c>
      <c r="AG236">
        <f>'lap_18 (2)'!BI32</f>
        <v>6.546072356586048E-3</v>
      </c>
      <c r="AH236">
        <f>'lap_18 (2)'!BJ32</f>
        <v>5.8964621227263645E-3</v>
      </c>
    </row>
    <row r="237" spans="1:34" x14ac:dyDescent="0.3">
      <c r="A237">
        <f>'lap_18 (2)'!AC33</f>
        <v>19</v>
      </c>
      <c r="B237" t="str">
        <f>'lap_18 (2)'!AD33</f>
        <v>2012</v>
      </c>
      <c r="C237">
        <f>'lap_18 (2)'!AE33</f>
        <v>2.2187655964065879E-3</v>
      </c>
      <c r="D237">
        <f>'lap_18 (2)'!AF33</f>
        <v>2.6701048078522707E-2</v>
      </c>
      <c r="E237">
        <f>'lap_18 (2)'!AG33</f>
        <v>5.1239394443520213E-5</v>
      </c>
      <c r="F237">
        <f>'lap_18 (2)'!AH33</f>
        <v>0.45403427050407585</v>
      </c>
      <c r="G237">
        <f>'lap_18 (2)'!AI33</f>
        <v>3.7997005489935121E-2</v>
      </c>
      <c r="H237">
        <f>'lap_18 (2)'!AJ33</f>
        <v>7.4230577274995838E-2</v>
      </c>
      <c r="I237">
        <f>'lap_18 (2)'!AK33</f>
        <v>0.15782731658625854</v>
      </c>
      <c r="J237">
        <f>'lap_18 (2)'!AL33</f>
        <v>9.5724505074030949E-2</v>
      </c>
      <c r="K237">
        <f>'lap_18 (2)'!AM33</f>
        <v>2.3290633837963733E-3</v>
      </c>
      <c r="L237">
        <f>'lap_18 (2)'!AN33</f>
        <v>1.031442355681251E-3</v>
      </c>
      <c r="M237">
        <f>'lap_18 (2)'!AO33</f>
        <v>4.4917650973215771E-4</v>
      </c>
      <c r="N237">
        <f>'lap_18 (2)'!AP33</f>
        <v>3.3272334054233903E-5</v>
      </c>
      <c r="O237">
        <f>'lap_18 (2)'!AQ33</f>
        <v>8.4345366827482948E-3</v>
      </c>
      <c r="P237">
        <f>'lap_18 (2)'!AR33</f>
        <v>0</v>
      </c>
      <c r="Q237">
        <f>'lap_18 (2)'!AS33</f>
        <v>8.0352686740974878E-3</v>
      </c>
      <c r="R237">
        <f>'lap_18 (2)'!AT33</f>
        <v>9.9817002162701709E-5</v>
      </c>
      <c r="S237">
        <f>'lap_18 (2)'!AU33</f>
        <v>2.9945100648810514E-4</v>
      </c>
      <c r="T237">
        <f>'lap_18 (2)'!AV33</f>
        <v>1.0281151222758276E-2</v>
      </c>
      <c r="U237">
        <f>'lap_18 (2)'!AW33</f>
        <v>0.12876393278988521</v>
      </c>
      <c r="V237">
        <f>'lap_18 (2)'!AX33</f>
        <v>3.0161370820163035E-2</v>
      </c>
      <c r="W237">
        <f>'lap_18 (2)'!AY33</f>
        <v>6.9372816503077694E-3</v>
      </c>
      <c r="X237">
        <f>'lap_18 (2)'!AZ33</f>
        <v>5.5232074530028284E-3</v>
      </c>
      <c r="Y237">
        <f>'lap_18 (2)'!BA33</f>
        <v>8.9668940276160375E-3</v>
      </c>
      <c r="Z237">
        <f>'lap_18 (2)'!BB33</f>
        <v>5.7561137913824658E-3</v>
      </c>
      <c r="AA237">
        <f>'lap_18 (2)'!BC33</f>
        <v>2.4438529362834804E-2</v>
      </c>
      <c r="AB237">
        <f>'lap_18 (2)'!BD33</f>
        <v>2.2791548827150225E-2</v>
      </c>
      <c r="AC237">
        <f>'lap_18 (2)'!BE33</f>
        <v>1.1229412743303942E-2</v>
      </c>
      <c r="AD237">
        <f>'lap_18 (2)'!BF33</f>
        <v>3.3272334054233903E-5</v>
      </c>
      <c r="AE237">
        <f>'lap_18 (2)'!BG33</f>
        <v>5.9391116286807519E-3</v>
      </c>
      <c r="AF237">
        <f>'lap_18 (2)'!BH33</f>
        <v>2.844784561636999E-3</v>
      </c>
      <c r="AG237">
        <f>'lap_18 (2)'!BI33</f>
        <v>6.7542838130094825E-3</v>
      </c>
      <c r="AH237">
        <f>'lap_18 (2)'!BJ33</f>
        <v>5.8226584594909337E-3</v>
      </c>
    </row>
    <row r="238" spans="1:34" x14ac:dyDescent="0.3">
      <c r="A238">
        <f>'lap_18 (2)'!AC34</f>
        <v>19</v>
      </c>
      <c r="B238" t="str">
        <f>'lap_18 (2)'!AD34</f>
        <v>2013</v>
      </c>
      <c r="C238">
        <f>'lap_18 (2)'!AE34</f>
        <v>2.2871694156416955E-3</v>
      </c>
      <c r="D238">
        <f>'lap_18 (2)'!AF34</f>
        <v>2.0155451625251734E-2</v>
      </c>
      <c r="E238">
        <f>'lap_18 (2)'!AG34</f>
        <v>3.8613251668525203E-5</v>
      </c>
      <c r="F238">
        <f>'lap_18 (2)'!AH34</f>
        <v>0.45440474010951515</v>
      </c>
      <c r="G238">
        <f>'lap_18 (2)'!AI34</f>
        <v>3.7914218664181217E-2</v>
      </c>
      <c r="H238">
        <f>'lap_18 (2)'!AJ34</f>
        <v>7.5628713612835574E-2</v>
      </c>
      <c r="I238">
        <f>'lap_18 (2)'!AK34</f>
        <v>0.15972904149260189</v>
      </c>
      <c r="J238">
        <f>'lap_18 (2)'!AL34</f>
        <v>9.7631609606710718E-2</v>
      </c>
      <c r="K238">
        <f>'lap_18 (2)'!AM34</f>
        <v>2.1969608707953997E-3</v>
      </c>
      <c r="L238">
        <f>'lap_18 (2)'!AN34</f>
        <v>1.0152622205948439E-3</v>
      </c>
      <c r="M238">
        <f>'lap_18 (2)'!AO34</f>
        <v>4.4937835993542267E-4</v>
      </c>
      <c r="N238">
        <f>'lap_18 (2)'!AP34</f>
        <v>3.3287285921142422E-5</v>
      </c>
      <c r="O238">
        <f>'lap_18 (2)'!AQ34</f>
        <v>8.1720286936404641E-3</v>
      </c>
      <c r="P238">
        <f>'lap_18 (2)'!AR34</f>
        <v>0</v>
      </c>
      <c r="Q238">
        <f>'lap_18 (2)'!AS34</f>
        <v>7.7725812625867551E-3</v>
      </c>
      <c r="R238">
        <f>'lap_18 (2)'!AT34</f>
        <v>9.9861857763427261E-5</v>
      </c>
      <c r="S238">
        <f>'lap_18 (2)'!AU34</f>
        <v>2.9958557329028178E-4</v>
      </c>
      <c r="T238">
        <f>'lap_18 (2)'!AV34</f>
        <v>9.9695421333821539E-3</v>
      </c>
      <c r="U238">
        <f>'lap_18 (2)'!AW34</f>
        <v>0.13128505567298571</v>
      </c>
      <c r="V238">
        <f>'lap_18 (2)'!AX34</f>
        <v>2.982540818534361E-2</v>
      </c>
      <c r="W238">
        <f>'lap_18 (2)'!AY34</f>
        <v>6.5575953264650566E-3</v>
      </c>
      <c r="X238">
        <f>'lap_18 (2)'!AZ34</f>
        <v>5.7087695354759247E-3</v>
      </c>
      <c r="Y238">
        <f>'lap_18 (2)'!BA34</f>
        <v>9.1540036283141654E-3</v>
      </c>
      <c r="Z238">
        <f>'lap_18 (2)'!BB34</f>
        <v>5.5256894629096415E-3</v>
      </c>
      <c r="AA238">
        <f>'lap_18 (2)'!BC34</f>
        <v>2.5248406371186527E-2</v>
      </c>
      <c r="AB238">
        <f>'lap_18 (2)'!BD34</f>
        <v>2.3633973004011117E-2</v>
      </c>
      <c r="AC238">
        <f>'lap_18 (2)'!BE34</f>
        <v>1.1301033570227851E-2</v>
      </c>
      <c r="AD238">
        <f>'lap_18 (2)'!BF34</f>
        <v>4.993092888171363E-5</v>
      </c>
      <c r="AE238">
        <f>'lap_18 (2)'!BG34</f>
        <v>6.2580097531747753E-3</v>
      </c>
      <c r="AF238">
        <f>'lap_18 (2)'!BH34</f>
        <v>3.0624303047451025E-3</v>
      </c>
      <c r="AG238">
        <f>'lap_18 (2)'!BI34</f>
        <v>7.0236173293610508E-3</v>
      </c>
      <c r="AH238">
        <f>'lap_18 (2)'!BJ34</f>
        <v>6.1082169665296338E-3</v>
      </c>
    </row>
    <row r="239" spans="1:34" x14ac:dyDescent="0.3">
      <c r="A239">
        <f>'lap_18 (2)'!AC35</f>
        <v>19</v>
      </c>
      <c r="B239" t="str">
        <f>'lap_18 (2)'!AD35</f>
        <v>2014</v>
      </c>
      <c r="C239">
        <f>'lap_18 (2)'!AE35</f>
        <v>2.290986256403455E-3</v>
      </c>
      <c r="D239">
        <f>'lap_18 (2)'!AF35</f>
        <v>1.6197218123642634E-2</v>
      </c>
      <c r="E239">
        <f>'lap_18 (2)'!AG35</f>
        <v>3.1001840216183958E-5</v>
      </c>
      <c r="F239">
        <f>'lap_18 (2)'!AH35</f>
        <v>0.45275949534972398</v>
      </c>
      <c r="G239">
        <f>'lap_18 (2)'!AI35</f>
        <v>3.8843482153218721E-2</v>
      </c>
      <c r="H239">
        <f>'lap_18 (2)'!AJ35</f>
        <v>7.647673204131368E-2</v>
      </c>
      <c r="I239">
        <f>'lap_18 (2)'!AK35</f>
        <v>0.15923672474676304</v>
      </c>
      <c r="J239">
        <f>'lap_18 (2)'!AL35</f>
        <v>9.9537459175384202E-2</v>
      </c>
      <c r="K239">
        <f>'lap_18 (2)'!AM35</f>
        <v>2.1883651917306321E-3</v>
      </c>
      <c r="L239">
        <f>'lap_18 (2)'!AN35</f>
        <v>8.9524030570798589E-4</v>
      </c>
      <c r="M239">
        <f>'lap_18 (2)'!AO35</f>
        <v>2.8183491105621778E-4</v>
      </c>
      <c r="N239">
        <f>'lap_18 (2)'!AP35</f>
        <v>3.3157048359555029E-5</v>
      </c>
      <c r="O239">
        <f>'lap_18 (2)'!AQ35</f>
        <v>8.0737412755516498E-3</v>
      </c>
      <c r="P239">
        <f>'lap_18 (2)'!AR35</f>
        <v>0</v>
      </c>
      <c r="Q239">
        <f>'lap_18 (2)'!AS35</f>
        <v>7.6261211226976572E-3</v>
      </c>
      <c r="R239">
        <f>'lap_18 (2)'!AT35</f>
        <v>9.9471145078665102E-5</v>
      </c>
      <c r="S239">
        <f>'lap_18 (2)'!AU35</f>
        <v>3.4814900777532782E-4</v>
      </c>
      <c r="T239">
        <f>'lap_18 (2)'!AV35</f>
        <v>9.516072879192294E-3</v>
      </c>
      <c r="U239">
        <f>'lap_18 (2)'!AW35</f>
        <v>0.13143453969727614</v>
      </c>
      <c r="V239">
        <f>'lap_18 (2)'!AX35</f>
        <v>2.9045574362970207E-2</v>
      </c>
      <c r="W239">
        <f>'lap_18 (2)'!AY35</f>
        <v>6.2832606641356785E-3</v>
      </c>
      <c r="X239">
        <f>'lap_18 (2)'!AZ35</f>
        <v>5.8522190354614633E-3</v>
      </c>
      <c r="Y239">
        <f>'lap_18 (2)'!BA35</f>
        <v>9.3171305890349648E-3</v>
      </c>
      <c r="Z239">
        <f>'lap_18 (2)'!BB35</f>
        <v>5.4709129793265804E-3</v>
      </c>
      <c r="AA239">
        <f>'lap_18 (2)'!BC35</f>
        <v>2.5431456091778711E-2</v>
      </c>
      <c r="AB239">
        <f>'lap_18 (2)'!BD35</f>
        <v>2.3392297617666074E-2</v>
      </c>
      <c r="AC239">
        <f>'lap_18 (2)'!BE35</f>
        <v>1.1057875627911603E-2</v>
      </c>
      <c r="AD239">
        <f>'lap_18 (2)'!BF35</f>
        <v>1.6578524179777515E-5</v>
      </c>
      <c r="AE239">
        <f>'lap_18 (2)'!BG35</f>
        <v>6.5319385268323418E-3</v>
      </c>
      <c r="AF239">
        <f>'lap_18 (2)'!BH35</f>
        <v>3.2328122150566156E-3</v>
      </c>
      <c r="AG239">
        <f>'lap_18 (2)'!BI35</f>
        <v>7.195079494023442E-3</v>
      </c>
      <c r="AH239">
        <f>'lap_18 (2)'!BJ35</f>
        <v>6.6811452444503388E-3</v>
      </c>
    </row>
    <row r="240" spans="1:34" x14ac:dyDescent="0.3">
      <c r="A240">
        <f>'lap_18 (2)'!AC36</f>
        <v>19</v>
      </c>
      <c r="B240" t="str">
        <f>'lap_18 (2)'!AD36</f>
        <v>2015</v>
      </c>
      <c r="C240">
        <f>'lap_18 (2)'!AE36</f>
        <v>2.3543084841441144E-3</v>
      </c>
      <c r="D240">
        <f>'lap_18 (2)'!AF36</f>
        <v>1.4079362443964802E-2</v>
      </c>
      <c r="E240">
        <f>'lap_18 (2)'!AG36</f>
        <v>2.7062925452432342E-5</v>
      </c>
      <c r="F240">
        <f>'lap_18 (2)'!AH36</f>
        <v>0.45329569981736678</v>
      </c>
      <c r="G240">
        <f>'lap_18 (2)'!AI36</f>
        <v>4.039515191764901E-2</v>
      </c>
      <c r="H240">
        <f>'lap_18 (2)'!AJ36</f>
        <v>7.7253860202556868E-2</v>
      </c>
      <c r="I240">
        <f>'lap_18 (2)'!AK36</f>
        <v>0.15553710775361115</v>
      </c>
      <c r="J240">
        <f>'lap_18 (2)'!AL36</f>
        <v>9.6679395650008298E-2</v>
      </c>
      <c r="K240">
        <f>'lap_18 (2)'!AM36</f>
        <v>2.2746139797443134E-3</v>
      </c>
      <c r="L240">
        <f>'lap_18 (2)'!AN36</f>
        <v>7.6373900049809065E-4</v>
      </c>
      <c r="M240">
        <f>'lap_18 (2)'!AO36</f>
        <v>2.9885439149925287E-4</v>
      </c>
      <c r="N240">
        <f>'lap_18 (2)'!AP36</f>
        <v>3.3206043499916987E-5</v>
      </c>
      <c r="O240">
        <f>'lap_18 (2)'!AQ36</f>
        <v>7.5875809397310309E-3</v>
      </c>
      <c r="P240">
        <f>'lap_18 (2)'!AR36</f>
        <v>0</v>
      </c>
      <c r="Q240">
        <f>'lap_18 (2)'!AS36</f>
        <v>7.1060933089822347E-3</v>
      </c>
      <c r="R240">
        <f>'lap_18 (2)'!AT36</f>
        <v>8.301510874979246E-5</v>
      </c>
      <c r="S240">
        <f>'lap_18 (2)'!AU36</f>
        <v>3.9847252199900384E-4</v>
      </c>
      <c r="T240">
        <f>'lap_18 (2)'!AV36</f>
        <v>8.9822347667275447E-3</v>
      </c>
      <c r="U240">
        <f>'lap_18 (2)'!AW36</f>
        <v>0.12908849410592727</v>
      </c>
      <c r="V240">
        <f>'lap_18 (2)'!AX36</f>
        <v>2.6631246886933423E-2</v>
      </c>
      <c r="W240">
        <f>'lap_18 (2)'!AY36</f>
        <v>6.2095301344844761E-3</v>
      </c>
      <c r="X240">
        <f>'lap_18 (2)'!AZ36</f>
        <v>5.5288062427361782E-3</v>
      </c>
      <c r="Y240">
        <f>'lap_18 (2)'!BA36</f>
        <v>9.1150589407272119E-3</v>
      </c>
      <c r="Z240">
        <f>'lap_18 (2)'!BB36</f>
        <v>4.8646853727378385E-3</v>
      </c>
      <c r="AA240">
        <f>'lap_18 (2)'!BC36</f>
        <v>2.5967126016935082E-2</v>
      </c>
      <c r="AB240">
        <f>'lap_18 (2)'!BD36</f>
        <v>2.3327245558691683E-2</v>
      </c>
      <c r="AC240">
        <f>'lap_18 (2)'!BE36</f>
        <v>1.0808567159222978E-2</v>
      </c>
      <c r="AD240">
        <f>'lap_18 (2)'!BF36</f>
        <v>3.3206043499916987E-5</v>
      </c>
      <c r="AE240">
        <f>'lap_18 (2)'!BG36</f>
        <v>6.7408268304831476E-3</v>
      </c>
      <c r="AF240">
        <f>'lap_18 (2)'!BH36</f>
        <v>3.3206043499916984E-3</v>
      </c>
      <c r="AG240">
        <f>'lap_18 (2)'!BI36</f>
        <v>7.4381537439814046E-3</v>
      </c>
      <c r="AH240">
        <f>'lap_18 (2)'!BJ36</f>
        <v>6.6910177652332722E-3</v>
      </c>
    </row>
    <row r="241" spans="1:34" x14ac:dyDescent="0.3">
      <c r="A241">
        <f>'lap_18 (2)'!AC37</f>
        <v>19</v>
      </c>
      <c r="B241" t="str">
        <f>'lap_18 (2)'!AD37</f>
        <v>2016</v>
      </c>
      <c r="C241">
        <f>'lap_18 (2)'!AE37</f>
        <v>2.4164438502673794E-3</v>
      </c>
      <c r="D241">
        <f>'lap_18 (2)'!AF37</f>
        <v>9.8094919786096257E-3</v>
      </c>
      <c r="E241">
        <f>'lap_18 (2)'!AG37</f>
        <v>1.9050802139037432E-5</v>
      </c>
      <c r="F241">
        <f>'lap_18 (2)'!AH37</f>
        <v>0.45650066844919784</v>
      </c>
      <c r="G241">
        <f>'lap_18 (2)'!AI37</f>
        <v>4.1243315508021391E-2</v>
      </c>
      <c r="H241">
        <f>'lap_18 (2)'!AJ37</f>
        <v>7.7573529411764708E-2</v>
      </c>
      <c r="I241">
        <f>'lap_18 (2)'!AK37</f>
        <v>0.15402740641711229</v>
      </c>
      <c r="J241">
        <f>'lap_18 (2)'!AL37</f>
        <v>0.11011029411764706</v>
      </c>
      <c r="K241">
        <f>'lap_18 (2)'!AM37</f>
        <v>2.1891711229946524E-3</v>
      </c>
      <c r="L241">
        <f>'lap_18 (2)'!AN37</f>
        <v>8.3556149732620319E-4</v>
      </c>
      <c r="M241">
        <f>'lap_18 (2)'!AO37</f>
        <v>3.8435828877005345E-4</v>
      </c>
      <c r="N241">
        <f>'lap_18 (2)'!AP37</f>
        <v>3.3422459893048129E-5</v>
      </c>
      <c r="O241">
        <f>'lap_18 (2)'!AQ37</f>
        <v>7.4197860962566843E-3</v>
      </c>
      <c r="P241">
        <f>'lap_18 (2)'!AR37</f>
        <v>0</v>
      </c>
      <c r="Q241">
        <f>'lap_18 (2)'!AS37</f>
        <v>6.918449197860963E-3</v>
      </c>
      <c r="R241">
        <f>'lap_18 (2)'!AT37</f>
        <v>8.3556149732620316E-5</v>
      </c>
      <c r="S241">
        <f>'lap_18 (2)'!AU37</f>
        <v>4.1778074866310159E-4</v>
      </c>
      <c r="T241">
        <f>'lap_18 (2)'!AV37</f>
        <v>8.7232620320855624E-3</v>
      </c>
      <c r="U241">
        <f>'lap_18 (2)'!AW37</f>
        <v>0.12814171122994653</v>
      </c>
      <c r="V241">
        <f>'lap_18 (2)'!AX37</f>
        <v>2.5501336898395722E-2</v>
      </c>
      <c r="W241">
        <f>'lap_18 (2)'!AY37</f>
        <v>6.2834224598930484E-3</v>
      </c>
      <c r="X241">
        <f>'lap_18 (2)'!AZ37</f>
        <v>5.5314171122994651E-3</v>
      </c>
      <c r="Y241">
        <f>'lap_18 (2)'!BA37</f>
        <v>9.5254010695187165E-3</v>
      </c>
      <c r="Z241">
        <f>'lap_18 (2)'!BB37</f>
        <v>4.6791443850267376E-3</v>
      </c>
      <c r="AA241">
        <f>'lap_18 (2)'!BC37</f>
        <v>2.5016711229946524E-2</v>
      </c>
      <c r="AB241">
        <f>'lap_18 (2)'!BD37</f>
        <v>2.3462566844919788E-2</v>
      </c>
      <c r="AC241">
        <f>'lap_18 (2)'!BE37</f>
        <v>1.0678475935828878E-2</v>
      </c>
      <c r="AD241">
        <f>'lap_18 (2)'!BF37</f>
        <v>3.3422459893048129E-5</v>
      </c>
      <c r="AE241">
        <f>'lap_18 (2)'!BG37</f>
        <v>6.885026737967914E-3</v>
      </c>
      <c r="AF241">
        <f>'lap_18 (2)'!BH37</f>
        <v>3.4592245989304815E-3</v>
      </c>
      <c r="AG241">
        <f>'lap_18 (2)'!BI37</f>
        <v>7.31951871657754E-3</v>
      </c>
      <c r="AH241">
        <f>'lap_18 (2)'!BJ37</f>
        <v>7.1858288770053477E-3</v>
      </c>
    </row>
    <row r="242" spans="1:34" x14ac:dyDescent="0.3">
      <c r="A242">
        <f>'lap_18 (2)'!AC38</f>
        <v>19</v>
      </c>
      <c r="B242" t="str">
        <f>'lap_18 (2)'!AD38</f>
        <v>2017</v>
      </c>
      <c r="C242">
        <f>'lap_18 (2)'!AE38</f>
        <v>2.5329352428183458E-3</v>
      </c>
      <c r="D242">
        <f>'lap_18 (2)'!AF38</f>
        <v>7.3714218241317069E-3</v>
      </c>
      <c r="E242">
        <f>'lap_18 (2)'!AG38</f>
        <v>1.4338005836411787E-5</v>
      </c>
      <c r="F242">
        <f>'lap_18 (2)'!AH38</f>
        <v>0.46141389605789179</v>
      </c>
      <c r="G242">
        <f>'lap_18 (2)'!AI38</f>
        <v>3.926926774960781E-2</v>
      </c>
      <c r="H242">
        <f>'lap_18 (2)'!AJ38</f>
        <v>7.8386721319771271E-2</v>
      </c>
      <c r="I242">
        <f>'lap_18 (2)'!AK38</f>
        <v>0.15672283791306107</v>
      </c>
      <c r="J242">
        <f>'lap_18 (2)'!AL38</f>
        <v>0.11278106708499908</v>
      </c>
      <c r="K242">
        <f>'lap_18 (2)'!AM38</f>
        <v>2.176003238702495E-3</v>
      </c>
      <c r="L242">
        <f>'lap_18 (2)'!AN38</f>
        <v>8.4341210802422279E-4</v>
      </c>
      <c r="M242">
        <f>'lap_18 (2)'!AO38</f>
        <v>4.217060540121114E-4</v>
      </c>
      <c r="N242">
        <f>'lap_18 (2)'!AP38</f>
        <v>0</v>
      </c>
      <c r="O242">
        <f>'lap_18 (2)'!AQ38</f>
        <v>7.2364758868478313E-3</v>
      </c>
      <c r="P242">
        <f>'lap_18 (2)'!AR38</f>
        <v>0</v>
      </c>
      <c r="Q242">
        <f>'lap_18 (2)'!AS38</f>
        <v>6.8147698328357206E-3</v>
      </c>
      <c r="R242">
        <f>'lap_18 (2)'!AT38</f>
        <v>6.7472968641937826E-5</v>
      </c>
      <c r="S242">
        <f>'lap_18 (2)'!AU38</f>
        <v>3.5423308537017357E-4</v>
      </c>
      <c r="T242">
        <f>'lap_18 (2)'!AV38</f>
        <v>8.940168345056761E-3</v>
      </c>
      <c r="U242">
        <f>'lap_18 (2)'!AW38</f>
        <v>0.1308806909231989</v>
      </c>
      <c r="V242">
        <f>'lap_18 (2)'!AX38</f>
        <v>2.4610765312146822E-2</v>
      </c>
      <c r="W242">
        <f>'lap_18 (2)'!AY38</f>
        <v>6.4942732317865154E-3</v>
      </c>
      <c r="X242">
        <f>'lap_18 (2)'!AZ38</f>
        <v>5.7352023345647153E-3</v>
      </c>
      <c r="Y242">
        <f>'lap_18 (2)'!BA38</f>
        <v>9.9522628746858289E-3</v>
      </c>
      <c r="Z242">
        <f>'lap_18 (2)'!BB38</f>
        <v>4.5881618676517719E-3</v>
      </c>
      <c r="AA242">
        <f>'lap_18 (2)'!BC38</f>
        <v>2.5538518630973468E-2</v>
      </c>
      <c r="AB242">
        <f>'lap_18 (2)'!BD38</f>
        <v>2.4273400468937133E-2</v>
      </c>
      <c r="AC242">
        <f>'lap_18 (2)'!BE38</f>
        <v>1.1116171583759257E-2</v>
      </c>
      <c r="AD242">
        <f>'lap_18 (2)'!BF38</f>
        <v>6.7472968641937826E-5</v>
      </c>
      <c r="AE242">
        <f>'lap_18 (2)'!BG38</f>
        <v>7.1352664338849249E-3</v>
      </c>
      <c r="AF242">
        <f>'lap_18 (2)'!BH38</f>
        <v>3.7278815174670646E-3</v>
      </c>
      <c r="AG242">
        <f>'lap_18 (2)'!BI38</f>
        <v>7.7256549095018811E-3</v>
      </c>
      <c r="AH242">
        <f>'lap_18 (2)'!BJ38</f>
        <v>7.152134676045409E-3</v>
      </c>
    </row>
    <row r="243" spans="1:34" x14ac:dyDescent="0.3">
      <c r="A243">
        <f>'lap_18 (2)'!AC39</f>
        <v>19</v>
      </c>
      <c r="B243" t="str">
        <f>'lap_18 (2)'!AD39</f>
        <v>2018</v>
      </c>
      <c r="C243">
        <f>'lap_18 (2)'!AE39</f>
        <v>2.7291684471412699E-3</v>
      </c>
      <c r="D243">
        <f>'lap_18 (2)'!AF39</f>
        <v>7.2985214938894108E-3</v>
      </c>
      <c r="E243">
        <f>'lap_18 (2)'!AG39</f>
        <v>1.4357747201093923E-5</v>
      </c>
      <c r="F243">
        <f>'lap_18 (2)'!AH39</f>
        <v>0.46814802153662083</v>
      </c>
      <c r="G243">
        <f>'lap_18 (2)'!AI39</f>
        <v>3.9637637808734298E-2</v>
      </c>
      <c r="H243">
        <f>'lap_18 (2)'!AJ39</f>
        <v>7.7412186992564733E-2</v>
      </c>
      <c r="I243">
        <f>'lap_18 (2)'!AK39</f>
        <v>0.16484061191351165</v>
      </c>
      <c r="J243">
        <f>'lap_18 (2)'!AL39</f>
        <v>0.11930604221861379</v>
      </c>
      <c r="K243">
        <f>'lap_18 (2)'!AM39</f>
        <v>2.1878471925476455E-3</v>
      </c>
      <c r="L243">
        <f>'lap_18 (2)'!AN39</f>
        <v>8.2044269720536701E-4</v>
      </c>
      <c r="M243">
        <f>'lap_18 (2)'!AO39</f>
        <v>4.1022134860268351E-4</v>
      </c>
      <c r="N243">
        <f>'lap_18 (2)'!AP39</f>
        <v>1.7092556191778481E-5</v>
      </c>
      <c r="O243">
        <f>'lap_18 (2)'!AQ39</f>
        <v>7.1788736005469617E-3</v>
      </c>
      <c r="P243">
        <f>'lap_18 (2)'!AR39</f>
        <v>0</v>
      </c>
      <c r="Q243">
        <f>'lap_18 (2)'!AS39</f>
        <v>6.8199299205196134E-3</v>
      </c>
      <c r="R243">
        <f>'lap_18 (2)'!AT39</f>
        <v>5.1277668575335438E-5</v>
      </c>
      <c r="S243">
        <f>'lap_18 (2)'!AU39</f>
        <v>3.0766601145201263E-4</v>
      </c>
      <c r="T243">
        <f>'lap_18 (2)'!AV39</f>
        <v>9.6914793607383986E-3</v>
      </c>
      <c r="U243">
        <f>'lap_18 (2)'!AW39</f>
        <v>0.13833005726006325</v>
      </c>
      <c r="V243">
        <f>'lap_18 (2)'!AX39</f>
        <v>2.4373985129476115E-2</v>
      </c>
      <c r="W243">
        <f>'lap_18 (2)'!AY39</f>
        <v>6.9737629262456198E-3</v>
      </c>
      <c r="X243">
        <f>'lap_18 (2)'!AZ39</f>
        <v>5.8969318861635759E-3</v>
      </c>
      <c r="Y243">
        <f>'lap_18 (2)'!BA39</f>
        <v>1.0785402957012221E-2</v>
      </c>
      <c r="Z243">
        <f>'lap_18 (2)'!BB39</f>
        <v>4.6149901717801901E-3</v>
      </c>
      <c r="AA243">
        <f>'lap_18 (2)'!BC39</f>
        <v>2.6835313221092214E-2</v>
      </c>
      <c r="AB243">
        <f>'lap_18 (2)'!BD39</f>
        <v>2.599777796769507E-2</v>
      </c>
      <c r="AC243">
        <f>'lap_18 (2)'!BE39</f>
        <v>1.1862233997094265E-2</v>
      </c>
      <c r="AD243">
        <f>'lap_18 (2)'!BF39</f>
        <v>3.4185112383556961E-5</v>
      </c>
      <c r="AE243">
        <f>'lap_18 (2)'!BG39</f>
        <v>7.8454832920263218E-3</v>
      </c>
      <c r="AF243">
        <f>'lap_18 (2)'!BH39</f>
        <v>3.9996581488761646E-3</v>
      </c>
      <c r="AG243">
        <f>'lap_18 (2)'!BI39</f>
        <v>8.2215195282454492E-3</v>
      </c>
      <c r="AH243">
        <f>'lap_18 (2)'!BJ39</f>
        <v>8.0676865225194436E-3</v>
      </c>
    </row>
    <row r="244" spans="1:34" x14ac:dyDescent="0.3">
      <c r="A244">
        <f>'lap_18 (2)'!AC40</f>
        <v>19</v>
      </c>
      <c r="B244" t="str">
        <f>'lap_18 (2)'!AD40</f>
        <v>2019</v>
      </c>
      <c r="C244">
        <f>'lap_18 (2)'!AE40</f>
        <v>2.9208117787504974E-3</v>
      </c>
      <c r="D244">
        <f>'lap_18 (2)'!AF40</f>
        <v>7.3703697295800967E-3</v>
      </c>
      <c r="E244">
        <f>'lap_18 (2)'!AG40</f>
        <v>1.4706136784373432E-5</v>
      </c>
      <c r="F244">
        <f>'lap_18 (2)'!AH40</f>
        <v>0.47448917801346047</v>
      </c>
      <c r="G244">
        <f>'lap_18 (2)'!AI40</f>
        <v>4.0329417463969966E-2</v>
      </c>
      <c r="H244">
        <f>'lap_18 (2)'!AJ40</f>
        <v>7.7821415595425533E-2</v>
      </c>
      <c r="I244">
        <f>'lap_18 (2)'!AK40</f>
        <v>0.17050468001176491</v>
      </c>
      <c r="J244">
        <f>'lap_18 (2)'!AL40</f>
        <v>0.13386044741258499</v>
      </c>
      <c r="K244">
        <f>'lap_18 (2)'!AM40</f>
        <v>2.5259952594335541E-3</v>
      </c>
      <c r="L244">
        <f>'lap_18 (2)'!AN40</f>
        <v>7.9586152009550337E-4</v>
      </c>
      <c r="M244">
        <f>'lap_18 (2)'!AO40</f>
        <v>5.1904012180141522E-4</v>
      </c>
      <c r="N244">
        <f>'lap_18 (2)'!AP40</f>
        <v>0</v>
      </c>
      <c r="O244">
        <f>'lap_18 (2)'!AQ40</f>
        <v>7.2146576930396718E-3</v>
      </c>
      <c r="P244">
        <f>'lap_18 (2)'!AR40</f>
        <v>0</v>
      </c>
      <c r="Q244">
        <f>'lap_18 (2)'!AS40</f>
        <v>6.8340282703853008E-3</v>
      </c>
      <c r="R244">
        <f>'lap_18 (2)'!AT40</f>
        <v>1.0380802436028304E-4</v>
      </c>
      <c r="S244">
        <f>'lap_18 (2)'!AU40</f>
        <v>2.7682139829408815E-4</v>
      </c>
      <c r="T244">
        <f>'lap_18 (2)'!AV40</f>
        <v>1.1003650582190003E-2</v>
      </c>
      <c r="U244">
        <f>'lap_18 (2)'!AW40</f>
        <v>0.142545718784062</v>
      </c>
      <c r="V244">
        <f>'lap_18 (2)'!AX40</f>
        <v>2.453329642381356E-2</v>
      </c>
      <c r="W244">
        <f>'lap_18 (2)'!AY40</f>
        <v>7.1454523434661497E-3</v>
      </c>
      <c r="X244">
        <f>'lap_18 (2)'!AZ40</f>
        <v>6.055468087683178E-3</v>
      </c>
      <c r="Y244">
        <f>'lap_18 (2)'!BA40</f>
        <v>1.1280471980484092E-2</v>
      </c>
      <c r="Z244">
        <f>'lap_18 (2)'!BB40</f>
        <v>4.2042249865914634E-3</v>
      </c>
      <c r="AA244">
        <f>'lap_18 (2)'!BC40</f>
        <v>2.7561030467655151E-2</v>
      </c>
      <c r="AB244">
        <f>'lap_18 (2)'!BD40</f>
        <v>2.7076593020640496E-2</v>
      </c>
      <c r="AC244">
        <f>'lap_18 (2)'!BE40</f>
        <v>1.2733784321528054E-2</v>
      </c>
      <c r="AD244">
        <f>'lap_18 (2)'!BF40</f>
        <v>3.4602674786761019E-5</v>
      </c>
      <c r="AE244">
        <f>'lap_18 (2)'!BG40</f>
        <v>8.0624232253153176E-3</v>
      </c>
      <c r="AF244">
        <f>'lap_18 (2)'!BH40</f>
        <v>4.1869236491980828E-3</v>
      </c>
      <c r="AG244">
        <f>'lap_18 (2)'!BI40</f>
        <v>8.6506686966902543E-3</v>
      </c>
      <c r="AH244">
        <f>'lap_18 (2)'!BJ40</f>
        <v>8.2354365992491213E-3</v>
      </c>
    </row>
    <row r="245" spans="1:34" x14ac:dyDescent="0.3">
      <c r="A245">
        <f>'lap_18 (2)'!AC41</f>
        <v>19</v>
      </c>
      <c r="B245" t="str">
        <f>'lap_18 (2)'!AD41</f>
        <v>2020</v>
      </c>
      <c r="C245">
        <f>'lap_18 (2)'!AE41</f>
        <v>3.0722733245729301E-3</v>
      </c>
      <c r="D245">
        <f>'lap_18 (2)'!AF41</f>
        <v>1.3035479632063075E-2</v>
      </c>
      <c r="E245">
        <f>'lap_18 (2)'!AG41</f>
        <v>2.6281208935611039E-5</v>
      </c>
      <c r="F245">
        <f>'lap_18 (2)'!AH41</f>
        <v>0.48119141480508104</v>
      </c>
      <c r="G245">
        <f>'lap_18 (2)'!AI41</f>
        <v>4.0578186596583445E-2</v>
      </c>
      <c r="H245">
        <f>'lap_18 (2)'!AJ41</f>
        <v>7.9018834866403861E-2</v>
      </c>
      <c r="I245">
        <f>'lap_18 (2)'!AK41</f>
        <v>0.17540078843626808</v>
      </c>
      <c r="J245">
        <f>'lap_18 (2)'!AL41</f>
        <v>0.13035479632063074</v>
      </c>
      <c r="K245">
        <f>'lap_18 (2)'!AM41</f>
        <v>2.3302671922908456E-3</v>
      </c>
      <c r="L245">
        <f>'lap_18 (2)'!AN41</f>
        <v>9.2860271572492339E-4</v>
      </c>
      <c r="M245">
        <f>'lap_18 (2)'!AO41</f>
        <v>5.2562417871222073E-4</v>
      </c>
      <c r="N245">
        <f>'lap_18 (2)'!AP41</f>
        <v>0</v>
      </c>
      <c r="O245">
        <f>'lap_18 (2)'!AQ41</f>
        <v>7.3061760840998687E-3</v>
      </c>
      <c r="P245">
        <f>'lap_18 (2)'!AR41</f>
        <v>0</v>
      </c>
      <c r="Q245">
        <f>'lap_18 (2)'!AS41</f>
        <v>6.7630310994305741E-3</v>
      </c>
      <c r="R245">
        <f>'lap_18 (2)'!AT41</f>
        <v>1.5768725361366622E-4</v>
      </c>
      <c r="S245">
        <f>'lap_18 (2)'!AU41</f>
        <v>3.8545773105562854E-4</v>
      </c>
      <c r="T245">
        <f>'lap_18 (2)'!AV41</f>
        <v>1.2509855453350854E-2</v>
      </c>
      <c r="U245">
        <f>'lap_18 (2)'!AW41</f>
        <v>0.14586070959264127</v>
      </c>
      <c r="V245">
        <f>'lap_18 (2)'!AX41</f>
        <v>2.5282522996057818E-2</v>
      </c>
      <c r="W245">
        <f>'lap_18 (2)'!AY41</f>
        <v>8.5326325010950509E-3</v>
      </c>
      <c r="X245">
        <f>'lap_18 (2)'!AZ41</f>
        <v>6.2549277266754268E-3</v>
      </c>
      <c r="Y245">
        <f>'lap_18 (2)'!BA41</f>
        <v>1.1686377573368375E-2</v>
      </c>
      <c r="Z245">
        <f>'lap_18 (2)'!BB41</f>
        <v>3.8896189224704334E-3</v>
      </c>
      <c r="AA245">
        <f>'lap_18 (2)'!BC41</f>
        <v>2.7209811651335961E-2</v>
      </c>
      <c r="AB245">
        <f>'lap_18 (2)'!BD41</f>
        <v>2.7262374069207184E-2</v>
      </c>
      <c r="AC245">
        <f>'lap_18 (2)'!BE41</f>
        <v>1.2825229960578187E-2</v>
      </c>
      <c r="AD245">
        <f>'lap_18 (2)'!BF41</f>
        <v>3.5041611914148054E-5</v>
      </c>
      <c r="AE245">
        <f>'lap_18 (2)'!BG41</f>
        <v>8.1296539640823475E-3</v>
      </c>
      <c r="AF245">
        <f>'lap_18 (2)'!BH41</f>
        <v>4.3101182654402105E-3</v>
      </c>
      <c r="AG245">
        <f>'lap_18 (2)'!BI41</f>
        <v>8.7428821725799386E-3</v>
      </c>
      <c r="AH245">
        <f>'lap_18 (2)'!BJ41</f>
        <v>9.0056942619360491E-3</v>
      </c>
    </row>
    <row r="246" spans="1:34" x14ac:dyDescent="0.3">
      <c r="A246">
        <f>'lap_18 (2)'!AC42</f>
        <v>19</v>
      </c>
      <c r="B246" t="str">
        <f>'lap_18 (2)'!AD42</f>
        <v>2021</v>
      </c>
      <c r="C246">
        <f>'lap_18 (2)'!AE42</f>
        <v>3.2517164511814533E-3</v>
      </c>
      <c r="D246">
        <f>'lap_18 (2)'!AF42</f>
        <v>9.3446277307177895E-3</v>
      </c>
      <c r="E246">
        <f>'lap_18 (2)'!AG42</f>
        <v>1.9081587160053501E-5</v>
      </c>
      <c r="F246">
        <f>'lap_18 (2)'!AH42</f>
        <v>0.49057512260365582</v>
      </c>
      <c r="G246">
        <f>'lap_18 (2)'!AI42</f>
        <v>3.8912171199286673E-2</v>
      </c>
      <c r="H246">
        <f>'lap_18 (2)'!AJ42</f>
        <v>7.8430673205528309E-2</v>
      </c>
      <c r="I246">
        <f>'lap_18 (2)'!AK42</f>
        <v>0.18327240303165404</v>
      </c>
      <c r="J246">
        <f>'lap_18 (2)'!AL42</f>
        <v>0.11097637093178779</v>
      </c>
      <c r="K246">
        <f>'lap_18 (2)'!AM42</f>
        <v>2.1221578243423985E-3</v>
      </c>
      <c r="L246">
        <f>'lap_18 (2)'!AN42</f>
        <v>1.1769950958537673E-3</v>
      </c>
      <c r="M246">
        <f>'lap_18 (2)'!AO42</f>
        <v>3.923316986179224E-4</v>
      </c>
      <c r="N246">
        <f>'lap_18 (2)'!AP42</f>
        <v>0</v>
      </c>
      <c r="O246">
        <f>'lap_18 (2)'!AQ42</f>
        <v>7.5969683459652252E-3</v>
      </c>
      <c r="P246">
        <f>'lap_18 (2)'!AR42</f>
        <v>0</v>
      </c>
      <c r="Q246">
        <f>'lap_18 (2)'!AS42</f>
        <v>6.8301382077574678E-3</v>
      </c>
      <c r="R246">
        <f>'lap_18 (2)'!AT42</f>
        <v>4.1016495764600983E-4</v>
      </c>
      <c r="S246">
        <f>'lap_18 (2)'!AU42</f>
        <v>3.5666518056174767E-4</v>
      </c>
      <c r="T246">
        <f>'lap_18 (2)'!AV42</f>
        <v>1.403477485510477E-2</v>
      </c>
      <c r="U246">
        <f>'lap_18 (2)'!AW42</f>
        <v>0.15069103878733839</v>
      </c>
      <c r="V246">
        <f>'lap_18 (2)'!AX42</f>
        <v>2.6714222024074901E-2</v>
      </c>
      <c r="W246">
        <f>'lap_18 (2)'!AY42</f>
        <v>1.0200624164065983E-2</v>
      </c>
      <c r="X246">
        <f>'lap_18 (2)'!AZ42</f>
        <v>6.2951404369148466E-3</v>
      </c>
      <c r="Y246">
        <f>'lap_18 (2)'!BA42</f>
        <v>1.2483281319661168E-2</v>
      </c>
      <c r="Z246">
        <f>'lap_18 (2)'!BB42</f>
        <v>3.6201515827017387E-3</v>
      </c>
      <c r="AA246">
        <f>'lap_18 (2)'!BC42</f>
        <v>2.6393223361569327E-2</v>
      </c>
      <c r="AB246">
        <f>'lap_18 (2)'!BD42</f>
        <v>2.8123049487293803E-2</v>
      </c>
      <c r="AC246">
        <f>'lap_18 (2)'!BE42</f>
        <v>1.3071778867588051E-2</v>
      </c>
      <c r="AD246">
        <f>'lap_18 (2)'!BF42</f>
        <v>3.5666518056174768E-5</v>
      </c>
      <c r="AE246">
        <f>'lap_18 (2)'!BG42</f>
        <v>8.1497993758359345E-3</v>
      </c>
      <c r="AF246">
        <f>'lap_18 (2)'!BH42</f>
        <v>4.315648684797147E-3</v>
      </c>
      <c r="AG246">
        <f>'lap_18 (2)'!BI42</f>
        <v>9.1306286223807407E-3</v>
      </c>
      <c r="AH246">
        <f>'lap_18 (2)'!BJ42</f>
        <v>9.7547926883637982E-3</v>
      </c>
    </row>
    <row r="247" spans="1:34" x14ac:dyDescent="0.3">
      <c r="A247">
        <f>'lap_18 (2)'!AC43</f>
        <v>19</v>
      </c>
      <c r="B247" t="str">
        <f>'lap_18 (2)'!AD43</f>
        <v>2022</v>
      </c>
      <c r="C247">
        <f>'lap_18 (2)'!AE43</f>
        <v>3.3434935521688158E-3</v>
      </c>
      <c r="D247">
        <f>'lap_18 (2)'!AF43</f>
        <v>1.004599152313103E-2</v>
      </c>
      <c r="E247">
        <f>'lap_18 (2)'!AG43</f>
        <v>2.0741275137523672E-5</v>
      </c>
      <c r="F247">
        <f>'lap_18 (2)'!AH43</f>
        <v>0.52331138966543422</v>
      </c>
      <c r="G247">
        <f>'lap_18 (2)'!AI43</f>
        <v>3.7009649201911805E-2</v>
      </c>
      <c r="H247">
        <f>'lap_18 (2)'!AJ43</f>
        <v>7.7716656145730006E-2</v>
      </c>
      <c r="I247">
        <f>'lap_18 (2)'!AK43</f>
        <v>0.18582378934078816</v>
      </c>
      <c r="J247">
        <f>'lap_18 (2)'!AL43</f>
        <v>0.11176841915411669</v>
      </c>
      <c r="K247">
        <f>'lap_18 (2)'!AM43</f>
        <v>2.4889530165028407E-3</v>
      </c>
      <c r="L247">
        <f>'lap_18 (2)'!AN43</f>
        <v>1.0641175940120842E-3</v>
      </c>
      <c r="M247">
        <f>'lap_18 (2)'!AO43</f>
        <v>4.6893317702227433E-4</v>
      </c>
      <c r="N247">
        <f>'lap_18 (2)'!AP43</f>
        <v>0</v>
      </c>
      <c r="O247">
        <f>'lap_18 (2)'!AQ43</f>
        <v>8.1161511407701319E-3</v>
      </c>
      <c r="P247">
        <f>'lap_18 (2)'!AR43</f>
        <v>0</v>
      </c>
      <c r="Q247">
        <f>'lap_18 (2)'!AS43</f>
        <v>6.9979258724862476E-3</v>
      </c>
      <c r="R247">
        <f>'lap_18 (2)'!AT43</f>
        <v>7.9357922265307966E-4</v>
      </c>
      <c r="S247">
        <f>'lap_18 (2)'!AU43</f>
        <v>3.2464604563080528E-4</v>
      </c>
      <c r="T247">
        <f>'lap_18 (2)'!AV43</f>
        <v>1.5420687167463252E-2</v>
      </c>
      <c r="U247">
        <f>'lap_18 (2)'!AW43</f>
        <v>0.15058165749842187</v>
      </c>
      <c r="V247">
        <f>'lap_18 (2)'!AX43</f>
        <v>2.7306339615835513E-2</v>
      </c>
      <c r="W247">
        <f>'lap_18 (2)'!AY43</f>
        <v>1.053296059157724E-2</v>
      </c>
      <c r="X247">
        <f>'lap_18 (2)'!AZ43</f>
        <v>6.1141671927134999E-3</v>
      </c>
      <c r="Y247">
        <f>'lap_18 (2)'!BA43</f>
        <v>1.2354585625394534E-2</v>
      </c>
      <c r="Z247">
        <f>'lap_18 (2)'!BB43</f>
        <v>3.1202092163405176E-3</v>
      </c>
      <c r="AA247">
        <f>'lap_18 (2)'!BC43</f>
        <v>2.6584903958878168E-2</v>
      </c>
      <c r="AB247">
        <f>'lap_18 (2)'!BD43</f>
        <v>2.7053837135900441E-2</v>
      </c>
      <c r="AC247">
        <f>'lap_18 (2)'!BE43</f>
        <v>1.327441608801515E-2</v>
      </c>
      <c r="AD247">
        <f>'lap_18 (2)'!BF43</f>
        <v>5.4107674271800885E-5</v>
      </c>
      <c r="AE247">
        <f>'lap_18 (2)'!BG43</f>
        <v>8.5309766435206057E-3</v>
      </c>
      <c r="AF247">
        <f>'lap_18 (2)'!BH43</f>
        <v>4.5450446388312742E-3</v>
      </c>
      <c r="AG247">
        <f>'lap_18 (2)'!BI43</f>
        <v>9.0900892776625483E-3</v>
      </c>
      <c r="AH247">
        <f>'lap_18 (2)'!BJ43</f>
        <v>1.0136170980250698E-2</v>
      </c>
    </row>
    <row r="248" spans="1:34" x14ac:dyDescent="0.3">
      <c r="A248">
        <f>'lap_18 (2)'!AC44</f>
        <v>19</v>
      </c>
      <c r="B248" t="str">
        <f>'lap_18 (2)'!AD44</f>
        <v>2023</v>
      </c>
      <c r="C248">
        <f>'lap_18 (2)'!AE44</f>
        <v>3.46101206226391E-3</v>
      </c>
      <c r="D248">
        <f>'lap_18 (2)'!AF44</f>
        <v>1.1733790762605157E-2</v>
      </c>
      <c r="E248">
        <f>'lap_18 (2)'!AG44</f>
        <v>2.4453000967170935E-5</v>
      </c>
      <c r="F248">
        <f>'lap_18 (2)'!AH44</f>
        <v>0.5329476815270352</v>
      </c>
      <c r="G248">
        <f>'lap_18 (2)'!AI44</f>
        <v>3.4562674501359511E-2</v>
      </c>
      <c r="H248">
        <f>'lap_18 (2)'!AJ44</f>
        <v>7.9125531487800868E-2</v>
      </c>
      <c r="I248">
        <f>'lap_18 (2)'!AK44</f>
        <v>0.19274074344422343</v>
      </c>
      <c r="J248">
        <f>'lap_18 (2)'!AL44</f>
        <v>0.11651672475775106</v>
      </c>
      <c r="K248">
        <f>'lap_18 (2)'!AM44</f>
        <v>2.5365426376393729E-3</v>
      </c>
      <c r="L248">
        <f>'lap_18 (2)'!AN44</f>
        <v>1.0766619828828992E-3</v>
      </c>
      <c r="M248">
        <f>'lap_18 (2)'!AO44</f>
        <v>4.9270972098030988E-4</v>
      </c>
      <c r="N248">
        <f>'lap_18 (2)'!AP44</f>
        <v>0</v>
      </c>
      <c r="O248">
        <f>'lap_18 (2)'!AQ44</f>
        <v>7.938101060238326E-3</v>
      </c>
      <c r="P248">
        <f>'lap_18 (2)'!AR44</f>
        <v>0</v>
      </c>
      <c r="Q248">
        <f>'lap_18 (2)'!AS44</f>
        <v>6.879687585539882E-3</v>
      </c>
      <c r="R248">
        <f>'lap_18 (2)'!AT44</f>
        <v>7.1169181919378093E-4</v>
      </c>
      <c r="S248">
        <f>'lap_18 (2)'!AU44</f>
        <v>3.4672165550466252E-4</v>
      </c>
      <c r="T248">
        <f>'lap_18 (2)'!AV44</f>
        <v>1.6825124546068358E-2</v>
      </c>
      <c r="U248">
        <f>'lap_18 (2)'!AW44</f>
        <v>0.15633496961623386</v>
      </c>
      <c r="V248">
        <f>'lap_18 (2)'!AX44</f>
        <v>2.8358181718644501E-2</v>
      </c>
      <c r="W248">
        <f>'lap_18 (2)'!AY44</f>
        <v>1.198926987718754E-2</v>
      </c>
      <c r="X248">
        <f>'lap_18 (2)'!AZ44</f>
        <v>6.3687293563751161E-3</v>
      </c>
      <c r="Y248">
        <f>'lap_18 (2)'!BA44</f>
        <v>1.2755707220934689E-2</v>
      </c>
      <c r="Z248">
        <f>'lap_18 (2)'!BB44</f>
        <v>3.0657493749885949E-3</v>
      </c>
      <c r="AA248">
        <f>'lap_18 (2)'!BC44</f>
        <v>2.625960327743207E-2</v>
      </c>
      <c r="AB248">
        <f>'lap_18 (2)'!BD44</f>
        <v>2.7737732440373E-2</v>
      </c>
      <c r="AC248">
        <f>'lap_18 (2)'!BE44</f>
        <v>1.38688662201865E-2</v>
      </c>
      <c r="AD248">
        <f>'lap_18 (2)'!BF44</f>
        <v>3.6497016368911841E-5</v>
      </c>
      <c r="AE248">
        <f>'lap_18 (2)'!BG44</f>
        <v>8.8870234858300333E-3</v>
      </c>
      <c r="AF248">
        <f>'lap_18 (2)'!BH44</f>
        <v>4.7446121279585392E-3</v>
      </c>
      <c r="AG248">
        <f>'lap_18 (2)'!BI44</f>
        <v>9.3614846986258878E-3</v>
      </c>
      <c r="AH248">
        <f>'lap_18 (2)'!BJ44</f>
        <v>1.0839613861566818E-2</v>
      </c>
    </row>
    <row r="249" spans="1:34" x14ac:dyDescent="0.3">
      <c r="A249">
        <f>'lap_19 (2)'!AC32</f>
        <v>20</v>
      </c>
      <c r="B249" t="str">
        <f>'lap_19 (2)'!AD32</f>
        <v>2011</v>
      </c>
      <c r="C249">
        <f>'lap_19 (2)'!AE32</f>
        <v>2.2164094785556191E-3</v>
      </c>
      <c r="D249">
        <f>'lap_19 (2)'!AF32</f>
        <v>3.0878051045519973E-2</v>
      </c>
      <c r="E249">
        <f>'lap_19 (2)'!AG32</f>
        <v>5.4945905369221003E-5</v>
      </c>
      <c r="F249">
        <f>'lap_19 (2)'!AH32</f>
        <v>0.47665185964803664</v>
      </c>
      <c r="G249">
        <f>'lap_19 (2)'!AI32</f>
        <v>3.4159327647850922E-2</v>
      </c>
      <c r="H249">
        <f>'lap_19 (2)'!AJ32</f>
        <v>5.5456670123357428E-2</v>
      </c>
      <c r="I249">
        <f>'lap_19 (2)'!AK32</f>
        <v>0.14694547199306598</v>
      </c>
      <c r="J249">
        <f>'lap_19 (2)'!AL32</f>
        <v>9.1287591512018443E-2</v>
      </c>
      <c r="K249">
        <f>'lap_19 (2)'!AM32</f>
        <v>1.7489823399216827E-3</v>
      </c>
      <c r="L249">
        <f>'lap_19 (2)'!AN32</f>
        <v>6.3458651271494681E-4</v>
      </c>
      <c r="M249">
        <f>'lap_19 (2)'!AO32</f>
        <v>3.7146527573557865E-4</v>
      </c>
      <c r="N249">
        <f>'lap_19 (2)'!AP32</f>
        <v>1.5477719822315775E-5</v>
      </c>
      <c r="O249">
        <f>'lap_19 (2)'!AQ32</f>
        <v>9.8128743673482014E-3</v>
      </c>
      <c r="P249">
        <f>'lap_19 (2)'!AR32</f>
        <v>4.6433159466947331E-5</v>
      </c>
      <c r="Q249">
        <f>'lap_19 (2)'!AS32</f>
        <v>9.3485427726787296E-3</v>
      </c>
      <c r="R249">
        <f>'lap_19 (2)'!AT32</f>
        <v>4.6433159466947331E-5</v>
      </c>
      <c r="S249">
        <f>'lap_19 (2)'!AU32</f>
        <v>3.7146527573557865E-4</v>
      </c>
      <c r="T249">
        <f>'lap_19 (2)'!AV32</f>
        <v>1.2428609017319568E-2</v>
      </c>
      <c r="U249">
        <f>'lap_19 (2)'!AW32</f>
        <v>0.11221346871178937</v>
      </c>
      <c r="V249">
        <f>'lap_19 (2)'!AX32</f>
        <v>2.8850469748796608E-2</v>
      </c>
      <c r="W249">
        <f>'lap_19 (2)'!AY32</f>
        <v>6.655419523595784E-3</v>
      </c>
      <c r="X249">
        <f>'lap_19 (2)'!AZ32</f>
        <v>5.3088578990543112E-3</v>
      </c>
      <c r="Y249">
        <f>'lap_19 (2)'!BA32</f>
        <v>7.3983500750669411E-3</v>
      </c>
      <c r="Z249">
        <f>'lap_19 (2)'!BB32</f>
        <v>5.4172019378105219E-3</v>
      </c>
      <c r="AA249">
        <f>'lap_19 (2)'!BC32</f>
        <v>2.2798681298271138E-2</v>
      </c>
      <c r="AB249">
        <f>'lap_19 (2)'!BD32</f>
        <v>1.9486449256295564E-2</v>
      </c>
      <c r="AC249">
        <f>'lap_19 (2)'!BE32</f>
        <v>9.3175873330340973E-3</v>
      </c>
      <c r="AD249">
        <f>'lap_19 (2)'!BF32</f>
        <v>1.5477719822315775E-5</v>
      </c>
      <c r="AE249">
        <f>'lap_19 (2)'!BG32</f>
        <v>3.8694299555789443E-3</v>
      </c>
      <c r="AF249">
        <f>'lap_19 (2)'!BH32</f>
        <v>2.7240786887275767E-3</v>
      </c>
      <c r="AG249">
        <f>'lap_19 (2)'!BI32</f>
        <v>4.6123605070501018E-3</v>
      </c>
      <c r="AH249">
        <f>'lap_19 (2)'!BJ32</f>
        <v>5.5255459765667318E-3</v>
      </c>
    </row>
    <row r="250" spans="1:34" x14ac:dyDescent="0.3">
      <c r="A250">
        <f>'lap_19 (2)'!AC33</f>
        <v>20</v>
      </c>
      <c r="B250" t="str">
        <f>'lap_19 (2)'!AD33</f>
        <v>2012</v>
      </c>
      <c r="C250">
        <f>'lap_19 (2)'!AE33</f>
        <v>2.2737073980422877E-3</v>
      </c>
      <c r="D250">
        <f>'lap_19 (2)'!AF33</f>
        <v>3.6765276204954782E-2</v>
      </c>
      <c r="E250">
        <f>'lap_19 (2)'!AG33</f>
        <v>6.5463909529497541E-5</v>
      </c>
      <c r="F250">
        <f>'lap_19 (2)'!AH33</f>
        <v>0.48030653242945565</v>
      </c>
      <c r="G250">
        <f>'lap_19 (2)'!AI33</f>
        <v>3.5074383755022261E-2</v>
      </c>
      <c r="H250">
        <f>'lap_19 (2)'!AJ33</f>
        <v>5.5458169802832635E-2</v>
      </c>
      <c r="I250">
        <f>'lap_19 (2)'!AK33</f>
        <v>0.14608380000930765</v>
      </c>
      <c r="J250">
        <f>'lap_19 (2)'!AL33</f>
        <v>9.0889347377565419E-2</v>
      </c>
      <c r="K250">
        <f>'lap_19 (2)'!AM33</f>
        <v>1.7219179994725656E-3</v>
      </c>
      <c r="L250">
        <f>'lap_19 (2)'!AN33</f>
        <v>6.9807486465104014E-4</v>
      </c>
      <c r="M250">
        <f>'lap_19 (2)'!AO33</f>
        <v>3.102554954004623E-4</v>
      </c>
      <c r="N250">
        <f>'lap_19 (2)'!AP33</f>
        <v>1.5512774770023114E-5</v>
      </c>
      <c r="O250">
        <f>'lap_19 (2)'!AQ33</f>
        <v>9.4938181592541457E-3</v>
      </c>
      <c r="P250">
        <f>'lap_19 (2)'!AR33</f>
        <v>4.653832431006934E-5</v>
      </c>
      <c r="Q250">
        <f>'lap_19 (2)'!AS33</f>
        <v>9.0284349161534518E-3</v>
      </c>
      <c r="R250">
        <f>'lap_19 (2)'!AT33</f>
        <v>3.1025549540046229E-5</v>
      </c>
      <c r="S250">
        <f>'lap_19 (2)'!AU33</f>
        <v>3.8781936925057784E-4</v>
      </c>
      <c r="T250">
        <f>'lap_19 (2)'!AV33</f>
        <v>1.2022400446767913E-2</v>
      </c>
      <c r="U250">
        <f>'lap_19 (2)'!AW33</f>
        <v>0.11217287436203714</v>
      </c>
      <c r="V250">
        <f>'lap_19 (2)'!AX33</f>
        <v>2.8683120549772737E-2</v>
      </c>
      <c r="W250">
        <f>'lap_19 (2)'!AY33</f>
        <v>6.4222887547895693E-3</v>
      </c>
      <c r="X250">
        <f>'lap_19 (2)'!AZ33</f>
        <v>5.3053689713479053E-3</v>
      </c>
      <c r="Y250">
        <f>'lap_19 (2)'!BA33</f>
        <v>7.3530552409909562E-3</v>
      </c>
      <c r="Z250">
        <f>'lap_19 (2)'!BB33</f>
        <v>5.1037028993376043E-3</v>
      </c>
      <c r="AA250">
        <f>'lap_19 (2)'!BC33</f>
        <v>2.2679676713773793E-2</v>
      </c>
      <c r="AB250">
        <f>'lap_19 (2)'!BD33</f>
        <v>1.9654685633619287E-2</v>
      </c>
      <c r="AC250">
        <f>'lap_19 (2)'!BE33</f>
        <v>9.0594604656934977E-3</v>
      </c>
      <c r="AD250">
        <f>'lap_19 (2)'!BF33</f>
        <v>3.1025549540046229E-5</v>
      </c>
      <c r="AE250">
        <f>'lap_19 (2)'!BG33</f>
        <v>3.9557575663558943E-3</v>
      </c>
      <c r="AF250">
        <f>'lap_19 (2)'!BH33</f>
        <v>2.575120611823837E-3</v>
      </c>
      <c r="AG250">
        <f>'lap_19 (2)'!BI33</f>
        <v>5.0106262507174657E-3</v>
      </c>
      <c r="AH250">
        <f>'lap_19 (2)'!BJ33</f>
        <v>5.7707522144485983E-3</v>
      </c>
    </row>
    <row r="251" spans="1:34" x14ac:dyDescent="0.3">
      <c r="A251">
        <f>'lap_19 (2)'!AC34</f>
        <v>20</v>
      </c>
      <c r="B251" t="str">
        <f>'lap_19 (2)'!AD34</f>
        <v>2013</v>
      </c>
      <c r="C251">
        <f>'lap_19 (2)'!AE34</f>
        <v>2.3338353335713951E-3</v>
      </c>
      <c r="D251">
        <f>'lap_19 (2)'!AF34</f>
        <v>2.6440404291325745E-2</v>
      </c>
      <c r="E251">
        <f>'lap_19 (2)'!AG34</f>
        <v>4.7198372898197459E-5</v>
      </c>
      <c r="F251">
        <f>'lap_19 (2)'!AH34</f>
        <v>0.48119051685323477</v>
      </c>
      <c r="G251">
        <f>'lap_19 (2)'!AI34</f>
        <v>3.4715645329068921E-2</v>
      </c>
      <c r="H251">
        <f>'lap_19 (2)'!AJ34</f>
        <v>5.6591470136161094E-2</v>
      </c>
      <c r="I251">
        <f>'lap_19 (2)'!AK34</f>
        <v>0.14851961682373582</v>
      </c>
      <c r="J251">
        <f>'lap_19 (2)'!AL34</f>
        <v>9.1803940443105775E-2</v>
      </c>
      <c r="K251">
        <f>'lap_19 (2)'!AM34</f>
        <v>1.8475678864754925E-3</v>
      </c>
      <c r="L251">
        <f>'lap_19 (2)'!AN34</f>
        <v>6.0550544178608579E-4</v>
      </c>
      <c r="M251">
        <f>'lap_19 (2)'!AO34</f>
        <v>2.3288670837926377E-4</v>
      </c>
      <c r="N251">
        <f>'lap_19 (2)'!AP34</f>
        <v>1.5525780558617583E-5</v>
      </c>
      <c r="O251">
        <f>'lap_19 (2)'!AQ34</f>
        <v>9.3465198962877864E-3</v>
      </c>
      <c r="P251">
        <f>'lap_19 (2)'!AR34</f>
        <v>4.6577341675852756E-5</v>
      </c>
      <c r="Q251">
        <f>'lap_19 (2)'!AS34</f>
        <v>8.8652206989706401E-3</v>
      </c>
      <c r="R251">
        <f>'lap_19 (2)'!AT34</f>
        <v>3.1051561117235166E-5</v>
      </c>
      <c r="S251">
        <f>'lap_19 (2)'!AU34</f>
        <v>4.0367029452405718E-4</v>
      </c>
      <c r="T251">
        <f>'lap_19 (2)'!AV34</f>
        <v>1.1830644785666599E-2</v>
      </c>
      <c r="U251">
        <f>'lap_19 (2)'!AW34</f>
        <v>0.11465788942539086</v>
      </c>
      <c r="V251">
        <f>'lap_19 (2)'!AX34</f>
        <v>2.853638466673912E-2</v>
      </c>
      <c r="W251">
        <f>'lap_19 (2)'!AY34</f>
        <v>6.4431989318262974E-3</v>
      </c>
      <c r="X251">
        <f>'lap_19 (2)'!AZ34</f>
        <v>5.5427036594264774E-3</v>
      </c>
      <c r="Y251">
        <f>'lap_19 (2)'!BA34</f>
        <v>7.3436942042261174E-3</v>
      </c>
      <c r="Z251">
        <f>'lap_19 (2)'!BB34</f>
        <v>4.6577341675852757E-3</v>
      </c>
      <c r="AA251">
        <f>'lap_19 (2)'!BC34</f>
        <v>2.3754444254684905E-2</v>
      </c>
      <c r="AB251">
        <f>'lap_19 (2)'!BD34</f>
        <v>1.9872999115030508E-2</v>
      </c>
      <c r="AC251">
        <f>'lap_19 (2)'!BE34</f>
        <v>9.4396745796394912E-3</v>
      </c>
      <c r="AD251">
        <f>'lap_19 (2)'!BF34</f>
        <v>3.1051561117235166E-5</v>
      </c>
      <c r="AE251">
        <f>'lap_19 (2)'!BG34</f>
        <v>4.2851154341784535E-3</v>
      </c>
      <c r="AF251">
        <f>'lap_19 (2)'!BH34</f>
        <v>2.6859600366408421E-3</v>
      </c>
      <c r="AG251">
        <f>'lap_19 (2)'!BI34</f>
        <v>5.2787653899299784E-3</v>
      </c>
      <c r="AH251">
        <f>'lap_19 (2)'!BJ34</f>
        <v>6.0861059789780935E-3</v>
      </c>
    </row>
    <row r="252" spans="1:34" x14ac:dyDescent="0.3">
      <c r="A252">
        <f>'lap_19 (2)'!AC35</f>
        <v>20</v>
      </c>
      <c r="B252" t="str">
        <f>'lap_19 (2)'!AD35</f>
        <v>2014</v>
      </c>
      <c r="C252">
        <f>'lap_19 (2)'!AE35</f>
        <v>2.3485071277106195E-3</v>
      </c>
      <c r="D252">
        <f>'lap_19 (2)'!AF35</f>
        <v>2.8108409305493211E-2</v>
      </c>
      <c r="E252">
        <f>'lap_19 (2)'!AG35</f>
        <v>4.9994582630365133E-5</v>
      </c>
      <c r="F252">
        <f>'lap_19 (2)'!AH35</f>
        <v>0.47999442784837554</v>
      </c>
      <c r="G252">
        <f>'lap_19 (2)'!AI35</f>
        <v>3.552246660578575E-2</v>
      </c>
      <c r="H252">
        <f>'lap_19 (2)'!AJ35</f>
        <v>5.6835946569257202E-2</v>
      </c>
      <c r="I252">
        <f>'lap_19 (2)'!AK35</f>
        <v>0.14843592799541847</v>
      </c>
      <c r="J252">
        <f>'lap_19 (2)'!AL35</f>
        <v>9.3766929280108963E-2</v>
      </c>
      <c r="K252">
        <f>'lap_19 (2)'!AM35</f>
        <v>1.6561672883743247E-3</v>
      </c>
      <c r="L252">
        <f>'lap_19 (2)'!AN35</f>
        <v>7.1199715201139199E-4</v>
      </c>
      <c r="M252">
        <f>'lap_19 (2)'!AO35</f>
        <v>1.8573838748123269E-4</v>
      </c>
      <c r="N252">
        <f>'lap_19 (2)'!AP35</f>
        <v>1.5478198956769391E-5</v>
      </c>
      <c r="O252">
        <f>'lap_19 (2)'!AQ35</f>
        <v>8.9928335938830161E-3</v>
      </c>
      <c r="P252">
        <f>'lap_19 (2)'!AR35</f>
        <v>6.1912795827077563E-5</v>
      </c>
      <c r="Q252">
        <f>'lap_19 (2)'!AS35</f>
        <v>8.5130094262231646E-3</v>
      </c>
      <c r="R252">
        <f>'lap_19 (2)'!AT35</f>
        <v>4.6434596870308173E-5</v>
      </c>
      <c r="S252">
        <f>'lap_19 (2)'!AU35</f>
        <v>3.7147677496246538E-4</v>
      </c>
      <c r="T252">
        <f>'lap_19 (2)'!AV35</f>
        <v>1.1577692819663504E-2</v>
      </c>
      <c r="U252">
        <f>'lap_19 (2)'!AW35</f>
        <v>0.11532806042688873</v>
      </c>
      <c r="V252">
        <f>'lap_19 (2)'!AX35</f>
        <v>2.8061974708622903E-2</v>
      </c>
      <c r="W252">
        <f>'lap_19 (2)'!AY35</f>
        <v>6.3615397712322198E-3</v>
      </c>
      <c r="X252">
        <f>'lap_19 (2)'!AZ35</f>
        <v>5.3709350379989784E-3</v>
      </c>
      <c r="Y252">
        <f>'lap_19 (2)'!BA35</f>
        <v>7.2437971117680746E-3</v>
      </c>
      <c r="Z252">
        <f>'lap_19 (2)'!BB35</f>
        <v>4.5970250901605086E-3</v>
      </c>
      <c r="AA252">
        <f>'lap_19 (2)'!BC35</f>
        <v>2.4254337765257636E-2</v>
      </c>
      <c r="AB252">
        <f>'lap_19 (2)'!BD35</f>
        <v>2.0384788026065286E-2</v>
      </c>
      <c r="AC252">
        <f>'lap_19 (2)'!BE35</f>
        <v>9.2559629761480959E-3</v>
      </c>
      <c r="AD252">
        <f>'lap_19 (2)'!BF35</f>
        <v>1.5478198956769391E-5</v>
      </c>
      <c r="AE252">
        <f>'lap_19 (2)'!BG35</f>
        <v>4.3648521058089682E-3</v>
      </c>
      <c r="AF252">
        <f>'lap_19 (2)'!BH35</f>
        <v>2.5693810268237189E-3</v>
      </c>
      <c r="AG252">
        <f>'lap_19 (2)'!BI35</f>
        <v>5.3090222421719006E-3</v>
      </c>
      <c r="AH252">
        <f>'lap_19 (2)'!BJ35</f>
        <v>6.4698871639296048E-3</v>
      </c>
    </row>
    <row r="253" spans="1:34" x14ac:dyDescent="0.3">
      <c r="A253">
        <f>'lap_19 (2)'!AC36</f>
        <v>20</v>
      </c>
      <c r="B253" t="str">
        <f>'lap_19 (2)'!AD36</f>
        <v>2015</v>
      </c>
      <c r="C253">
        <f>'lap_19 (2)'!AE36</f>
        <v>2.3699574547374302E-3</v>
      </c>
      <c r="D253">
        <f>'lap_19 (2)'!AF36</f>
        <v>2.5775597031148102E-2</v>
      </c>
      <c r="E253">
        <f>'lap_19 (2)'!AG36</f>
        <v>4.5961305549517094E-5</v>
      </c>
      <c r="F253">
        <f>'lap_19 (2)'!AH36</f>
        <v>0.48153784043973791</v>
      </c>
      <c r="G253">
        <f>'lap_19 (2)'!AI36</f>
        <v>3.4921275736778362E-2</v>
      </c>
      <c r="H253">
        <f>'lap_19 (2)'!AJ36</f>
        <v>5.6706313468525824E-2</v>
      </c>
      <c r="I253">
        <f>'lap_19 (2)'!AK36</f>
        <v>0.14448309058724884</v>
      </c>
      <c r="J253">
        <f>'lap_19 (2)'!AL36</f>
        <v>9.0820160864569427E-2</v>
      </c>
      <c r="K253">
        <f>'lap_19 (2)'!AM36</f>
        <v>1.3974721281947765E-3</v>
      </c>
      <c r="L253">
        <f>'lap_19 (2)'!AN36</f>
        <v>7.9190087264370676E-4</v>
      </c>
      <c r="M253">
        <f>'lap_19 (2)'!AO36</f>
        <v>2.1738455327474301E-4</v>
      </c>
      <c r="N253">
        <f>'lap_19 (2)'!AP36</f>
        <v>0</v>
      </c>
      <c r="O253">
        <f>'lap_19 (2)'!AQ36</f>
        <v>8.4624701096239242E-3</v>
      </c>
      <c r="P253">
        <f>'lap_19 (2)'!AR36</f>
        <v>4.6582404273159215E-5</v>
      </c>
      <c r="Q253">
        <f>'lap_19 (2)'!AS36</f>
        <v>7.9966460668923333E-3</v>
      </c>
      <c r="R253">
        <f>'lap_19 (2)'!AT36</f>
        <v>3.1054936182106146E-5</v>
      </c>
      <c r="S253">
        <f>'lap_19 (2)'!AU36</f>
        <v>3.8818670227632683E-4</v>
      </c>
      <c r="T253">
        <f>'lap_19 (2)'!AV36</f>
        <v>1.051209589764293E-2</v>
      </c>
      <c r="U253">
        <f>'lap_19 (2)'!AW36</f>
        <v>0.11325735225614111</v>
      </c>
      <c r="V253">
        <f>'lap_19 (2)'!AX36</f>
        <v>2.6396695754790225E-2</v>
      </c>
      <c r="W253">
        <f>'lap_19 (2)'!AY36</f>
        <v>6.0401850874196453E-3</v>
      </c>
      <c r="X253">
        <f>'lap_19 (2)'!AZ36</f>
        <v>4.6582404273159215E-3</v>
      </c>
      <c r="Y253">
        <f>'lap_19 (2)'!BA36</f>
        <v>7.1115803857023071E-3</v>
      </c>
      <c r="Z253">
        <f>'lap_19 (2)'!BB36</f>
        <v>4.2389987888574888E-3</v>
      </c>
      <c r="AA253">
        <f>'lap_19 (2)'!BC36</f>
        <v>2.4750784137138597E-2</v>
      </c>
      <c r="AB253">
        <f>'lap_19 (2)'!BD36</f>
        <v>2.035651066737058E-2</v>
      </c>
      <c r="AC253">
        <f>'lap_19 (2)'!BE36</f>
        <v>8.9127666842644636E-3</v>
      </c>
      <c r="AD253">
        <f>'lap_19 (2)'!BF36</f>
        <v>1.5527468091053073E-5</v>
      </c>
      <c r="AE253">
        <f>'lap_19 (2)'!BG36</f>
        <v>4.3942734697680194E-3</v>
      </c>
      <c r="AF253">
        <f>'lap_19 (2)'!BH36</f>
        <v>2.6707245116611286E-3</v>
      </c>
      <c r="AG253">
        <f>'lap_19 (2)'!BI36</f>
        <v>5.5277786404148935E-3</v>
      </c>
      <c r="AH253">
        <f>'lap_19 (2)'!BJ36</f>
        <v>6.5991739386975562E-3</v>
      </c>
    </row>
    <row r="254" spans="1:34" x14ac:dyDescent="0.3">
      <c r="A254">
        <f>'lap_19 (2)'!AC37</f>
        <v>20</v>
      </c>
      <c r="B254" t="str">
        <f>'lap_19 (2)'!AD37</f>
        <v>2016</v>
      </c>
      <c r="C254">
        <f>'lap_19 (2)'!AE37</f>
        <v>2.4049619847939176E-3</v>
      </c>
      <c r="D254">
        <f>'lap_19 (2)'!AF37</f>
        <v>1.828423677163173E-2</v>
      </c>
      <c r="E254">
        <f>'lap_19 (2)'!AG37</f>
        <v>3.2320620555914674E-5</v>
      </c>
      <c r="F254">
        <f>'lap_19 (2)'!AH37</f>
        <v>0.47799119647859145</v>
      </c>
      <c r="G254">
        <f>'lap_19 (2)'!AI37</f>
        <v>3.3444146889525038E-2</v>
      </c>
      <c r="H254">
        <f>'lap_19 (2)'!AJ37</f>
        <v>5.5653030442946408E-2</v>
      </c>
      <c r="I254">
        <f>'lap_19 (2)'!AK37</f>
        <v>0.13822452057746176</v>
      </c>
      <c r="J254">
        <f>'lap_19 (2)'!AL37</f>
        <v>9.8639455782312924E-2</v>
      </c>
      <c r="K254">
        <f>'lap_19 (2)'!AM37</f>
        <v>1.6314217994890263E-3</v>
      </c>
      <c r="L254">
        <f>'lap_19 (2)'!AN37</f>
        <v>7.0797549789146429E-4</v>
      </c>
      <c r="M254">
        <f>'lap_19 (2)'!AO37</f>
        <v>2.9242466217256131E-4</v>
      </c>
      <c r="N254">
        <f>'lap_19 (2)'!AP37</f>
        <v>0</v>
      </c>
      <c r="O254">
        <f>'lap_19 (2)'!AQ37</f>
        <v>8.14171822575184E-3</v>
      </c>
      <c r="P254">
        <f>'lap_19 (2)'!AR37</f>
        <v>3.0781543386585404E-5</v>
      </c>
      <c r="Q254">
        <f>'lap_19 (2)'!AS37</f>
        <v>7.7877304768061073E-3</v>
      </c>
      <c r="R254">
        <f>'lap_19 (2)'!AT37</f>
        <v>4.6172315079878107E-5</v>
      </c>
      <c r="S254">
        <f>'lap_19 (2)'!AU37</f>
        <v>2.7703389047926865E-4</v>
      </c>
      <c r="T254">
        <f>'lap_19 (2)'!AV37</f>
        <v>9.8654846554006217E-3</v>
      </c>
      <c r="U254">
        <f>'lap_19 (2)'!AW37</f>
        <v>0.10856650352448671</v>
      </c>
      <c r="V254">
        <f>'lap_19 (2)'!AX37</f>
        <v>2.3994213069843322E-2</v>
      </c>
      <c r="W254">
        <f>'lap_19 (2)'!AY37</f>
        <v>6.0177917320774462E-3</v>
      </c>
      <c r="X254">
        <f>'lap_19 (2)'!AZ37</f>
        <v>4.3401976175085422E-3</v>
      </c>
      <c r="Y254">
        <f>'lap_19 (2)'!BA37</f>
        <v>7.1413180656878135E-3</v>
      </c>
      <c r="Z254">
        <f>'lap_19 (2)'!BB37</f>
        <v>4.0169914119493949E-3</v>
      </c>
      <c r="AA254">
        <f>'lap_19 (2)'!BC37</f>
        <v>2.3116939083325638E-2</v>
      </c>
      <c r="AB254">
        <f>'lap_19 (2)'!BD37</f>
        <v>1.9961830886200634E-2</v>
      </c>
      <c r="AC254">
        <f>'lap_19 (2)'!BE37</f>
        <v>8.3725798011512302E-3</v>
      </c>
      <c r="AD254">
        <f>'lap_19 (2)'!BF37</f>
        <v>1.5390771693292702E-5</v>
      </c>
      <c r="AE254">
        <f>'lap_19 (2)'!BG37</f>
        <v>4.4479330193615907E-3</v>
      </c>
      <c r="AF254">
        <f>'lap_19 (2)'!BH37</f>
        <v>2.7087758180195155E-3</v>
      </c>
      <c r="AG254">
        <f>'lap_19 (2)'!BI37</f>
        <v>5.417551636039031E-3</v>
      </c>
      <c r="AH254">
        <f>'lap_19 (2)'!BJ37</f>
        <v>7.1259272939945212E-3</v>
      </c>
    </row>
    <row r="255" spans="1:34" x14ac:dyDescent="0.3">
      <c r="A255">
        <f>'lap_19 (2)'!AC38</f>
        <v>20</v>
      </c>
      <c r="B255" t="str">
        <f>'lap_19 (2)'!AD38</f>
        <v>2017</v>
      </c>
      <c r="C255">
        <f>'lap_19 (2)'!AE38</f>
        <v>2.4462324236177346E-3</v>
      </c>
      <c r="D255">
        <f>'lap_19 (2)'!AF38</f>
        <v>1.3630349835389681E-2</v>
      </c>
      <c r="E255">
        <f>'lap_19 (2)'!AG38</f>
        <v>2.3999261561182735E-5</v>
      </c>
      <c r="F255">
        <f>'lap_19 (2)'!AH38</f>
        <v>0.47910833512814988</v>
      </c>
      <c r="G255">
        <f>'lap_19 (2)'!AI38</f>
        <v>3.3291283345127841E-2</v>
      </c>
      <c r="H255">
        <f>'lap_19 (2)'!AJ38</f>
        <v>5.4121411648872339E-2</v>
      </c>
      <c r="I255">
        <f>'lap_19 (2)'!AK38</f>
        <v>0.13922648533891266</v>
      </c>
      <c r="J255">
        <f>'lap_19 (2)'!AL38</f>
        <v>9.9904618319436325E-2</v>
      </c>
      <c r="K255">
        <f>'lap_19 (2)'!AM38</f>
        <v>1.8460970431679025E-3</v>
      </c>
      <c r="L255">
        <f>'lap_19 (2)'!AN38</f>
        <v>7.2305467524076184E-4</v>
      </c>
      <c r="M255">
        <f>'lap_19 (2)'!AO38</f>
        <v>2.3076213039598781E-4</v>
      </c>
      <c r="N255">
        <f>'lap_19 (2)'!AP38</f>
        <v>0</v>
      </c>
      <c r="O255">
        <f>'lap_19 (2)'!AQ38</f>
        <v>7.8612965754899858E-3</v>
      </c>
      <c r="P255">
        <f>'lap_19 (2)'!AR38</f>
        <v>1.5384142026399187E-5</v>
      </c>
      <c r="Q255">
        <f>'lap_19 (2)'!AS38</f>
        <v>7.5382295929356021E-3</v>
      </c>
      <c r="R255">
        <f>'lap_19 (2)'!AT38</f>
        <v>7.6920710131995934E-5</v>
      </c>
      <c r="S255">
        <f>'lap_19 (2)'!AU38</f>
        <v>2.3076213039598781E-4</v>
      </c>
      <c r="T255">
        <f>'lap_19 (2)'!AV38</f>
        <v>1.004584474323867E-2</v>
      </c>
      <c r="U255">
        <f>'lap_19 (2)'!AW38</f>
        <v>0.10991969477862219</v>
      </c>
      <c r="V255">
        <f>'lap_19 (2)'!AX38</f>
        <v>2.3630042152549151E-2</v>
      </c>
      <c r="W255">
        <f>'lap_19 (2)'!AY38</f>
        <v>6.2613458047444696E-3</v>
      </c>
      <c r="X255">
        <f>'lap_19 (2)'!AZ38</f>
        <v>4.399864619550168E-3</v>
      </c>
      <c r="Y255">
        <f>'lap_19 (2)'!BA38</f>
        <v>7.1074736161964251E-3</v>
      </c>
      <c r="Z255">
        <f>'lap_19 (2)'!BB38</f>
        <v>3.7844989384942002E-3</v>
      </c>
      <c r="AA255">
        <f>'lap_19 (2)'!BC38</f>
        <v>2.3091597181625182E-2</v>
      </c>
      <c r="AB255">
        <f>'lap_19 (2)'!BD38</f>
        <v>2.0183994338635734E-2</v>
      </c>
      <c r="AC255">
        <f>'lap_19 (2)'!BE38</f>
        <v>8.5535829666779483E-3</v>
      </c>
      <c r="AD255">
        <f>'lap_19 (2)'!BF38</f>
        <v>1.5384142026399187E-5</v>
      </c>
      <c r="AE255">
        <f>'lap_19 (2)'!BG38</f>
        <v>4.7075474600781512E-3</v>
      </c>
      <c r="AF255">
        <f>'lap_19 (2)'!BH38</f>
        <v>2.8922187009630474E-3</v>
      </c>
      <c r="AG255">
        <f>'lap_19 (2)'!BI38</f>
        <v>5.7998215439524934E-3</v>
      </c>
      <c r="AH255">
        <f>'lap_19 (2)'!BJ38</f>
        <v>7.3382357465924123E-3</v>
      </c>
    </row>
    <row r="256" spans="1:34" x14ac:dyDescent="0.3">
      <c r="A256">
        <f>'lap_19 (2)'!AC39</f>
        <v>20</v>
      </c>
      <c r="B256" t="str">
        <f>'lap_19 (2)'!AD39</f>
        <v>2018</v>
      </c>
      <c r="C256">
        <f>'lap_19 (2)'!AE39</f>
        <v>2.5617230999578893E-3</v>
      </c>
      <c r="D256">
        <f>'lap_19 (2)'!AF39</f>
        <v>1.1993699018980926E-2</v>
      </c>
      <c r="E256">
        <f>'lap_19 (2)'!AG39</f>
        <v>2.1367188109237802E-5</v>
      </c>
      <c r="F256">
        <f>'lap_19 (2)'!AH39</f>
        <v>0.48562783661119518</v>
      </c>
      <c r="G256">
        <f>'lap_19 (2)'!AI39</f>
        <v>3.44370447775161E-2</v>
      </c>
      <c r="H256">
        <f>'lap_19 (2)'!AJ39</f>
        <v>5.4088619242946487E-2</v>
      </c>
      <c r="I256">
        <f>'lap_19 (2)'!AK39</f>
        <v>0.14588954567431414</v>
      </c>
      <c r="J256">
        <f>'lap_19 (2)'!AL39</f>
        <v>0.10593134426127236</v>
      </c>
      <c r="K256">
        <f>'lap_19 (2)'!AM39</f>
        <v>1.7624031068203441E-3</v>
      </c>
      <c r="L256">
        <f>'lap_19 (2)'!AN39</f>
        <v>7.4863140820687177E-4</v>
      </c>
      <c r="M256">
        <f>'lap_19 (2)'!AO39</f>
        <v>2.1835082739367093E-4</v>
      </c>
      <c r="N256">
        <f>'lap_19 (2)'!AP39</f>
        <v>0</v>
      </c>
      <c r="O256">
        <f>'lap_19 (2)'!AQ39</f>
        <v>7.6422789587784834E-3</v>
      </c>
      <c r="P256">
        <f>'lap_19 (2)'!AR39</f>
        <v>1.5596487670976495E-5</v>
      </c>
      <c r="Q256">
        <f>'lap_19 (2)'!AS39</f>
        <v>7.3615421807009061E-3</v>
      </c>
      <c r="R256">
        <f>'lap_19 (2)'!AT39</f>
        <v>6.2385950683905981E-5</v>
      </c>
      <c r="S256">
        <f>'lap_19 (2)'!AU39</f>
        <v>2.0275433972269445E-4</v>
      </c>
      <c r="T256">
        <f>'lap_19 (2)'!AV39</f>
        <v>1.1104699221735265E-2</v>
      </c>
      <c r="U256">
        <f>'lap_19 (2)'!AW39</f>
        <v>0.1157259385186456</v>
      </c>
      <c r="V256">
        <f>'lap_19 (2)'!AX39</f>
        <v>2.319197716674205E-2</v>
      </c>
      <c r="W256">
        <f>'lap_19 (2)'!AY39</f>
        <v>6.441349408113293E-3</v>
      </c>
      <c r="X256">
        <f>'lap_19 (2)'!AZ39</f>
        <v>4.7569287396478314E-3</v>
      </c>
      <c r="Y256">
        <f>'lap_19 (2)'!BA39</f>
        <v>7.8294368108302002E-3</v>
      </c>
      <c r="Z256">
        <f>'lap_19 (2)'!BB39</f>
        <v>4.1018762574668187E-3</v>
      </c>
      <c r="AA256">
        <f>'lap_19 (2)'!BC39</f>
        <v>2.386262613659404E-2</v>
      </c>
      <c r="AB256">
        <f>'lap_19 (2)'!BD39</f>
        <v>2.1289205670882917E-2</v>
      </c>
      <c r="AC256">
        <f>'lap_19 (2)'!BE39</f>
        <v>9.3890855779278498E-3</v>
      </c>
      <c r="AD256">
        <f>'lap_19 (2)'!BF39</f>
        <v>3.119297534195299E-5</v>
      </c>
      <c r="AE256">
        <f>'lap_19 (2)'!BG39</f>
        <v>5.2248233697771264E-3</v>
      </c>
      <c r="AF256">
        <f>'lap_19 (2)'!BH39</f>
        <v>3.1348940218662758E-3</v>
      </c>
      <c r="AG256">
        <f>'lap_19 (2)'!BI39</f>
        <v>6.1138231670227862E-3</v>
      </c>
      <c r="AH256">
        <f>'lap_19 (2)'!BJ39</f>
        <v>7.9854016875399655E-3</v>
      </c>
    </row>
    <row r="257" spans="1:34" x14ac:dyDescent="0.3">
      <c r="A257">
        <f>'lap_19 (2)'!AC40</f>
        <v>20</v>
      </c>
      <c r="B257" t="str">
        <f>'lap_19 (2)'!AD40</f>
        <v>2019</v>
      </c>
      <c r="C257">
        <f>'lap_19 (2)'!AE40</f>
        <v>2.6859641617947619E-3</v>
      </c>
      <c r="D257">
        <f>'lap_19 (2)'!AF40</f>
        <v>1.116973240173012E-2</v>
      </c>
      <c r="E257">
        <f>'lap_19 (2)'!AG40</f>
        <v>2.0279797835765326E-5</v>
      </c>
      <c r="F257">
        <f>'lap_19 (2)'!AH40</f>
        <v>0.49557171601945593</v>
      </c>
      <c r="G257">
        <f>'lap_19 (2)'!AI40</f>
        <v>3.4982651266695183E-2</v>
      </c>
      <c r="H257">
        <f>'lap_19 (2)'!AJ40</f>
        <v>5.3804838633014877E-2</v>
      </c>
      <c r="I257">
        <f>'lap_19 (2)'!AK40</f>
        <v>0.15197173503176639</v>
      </c>
      <c r="J257">
        <f>'lap_19 (2)'!AL40</f>
        <v>0.12169463060665114</v>
      </c>
      <c r="K257">
        <f>'lap_19 (2)'!AM40</f>
        <v>1.9329182312213826E-3</v>
      </c>
      <c r="L257">
        <f>'lap_19 (2)'!AN40</f>
        <v>8.2386678707796631E-4</v>
      </c>
      <c r="M257">
        <f>'lap_19 (2)'!AO40</f>
        <v>2.5349747294706654E-4</v>
      </c>
      <c r="N257">
        <f>'lap_19 (2)'!AP40</f>
        <v>0</v>
      </c>
      <c r="O257">
        <f>'lap_19 (2)'!AQ40</f>
        <v>7.414801083701697E-3</v>
      </c>
      <c r="P257">
        <f>'lap_19 (2)'!AR40</f>
        <v>1.5843592059191658E-5</v>
      </c>
      <c r="Q257">
        <f>'lap_19 (2)'!AS40</f>
        <v>7.113772834577055E-3</v>
      </c>
      <c r="R257">
        <f>'lap_19 (2)'!AT40</f>
        <v>6.3374368236766634E-5</v>
      </c>
      <c r="S257">
        <f>'lap_19 (2)'!AU40</f>
        <v>2.2181028882868324E-4</v>
      </c>
      <c r="T257">
        <f>'lap_19 (2)'!AV40</f>
        <v>1.2183722293518386E-2</v>
      </c>
      <c r="U257">
        <f>'lap_19 (2)'!AW40</f>
        <v>0.12109257410840185</v>
      </c>
      <c r="V257">
        <f>'lap_19 (2)'!AX40</f>
        <v>2.2751398196999225E-2</v>
      </c>
      <c r="W257">
        <f>'lap_19 (2)'!AY40</f>
        <v>7.2088343869322049E-3</v>
      </c>
      <c r="X257">
        <f>'lap_19 (2)'!AZ40</f>
        <v>4.8322955780534561E-3</v>
      </c>
      <c r="Y257">
        <f>'lap_19 (2)'!BA40</f>
        <v>8.6822884484370304E-3</v>
      </c>
      <c r="Z257">
        <f>'lap_19 (2)'!BB40</f>
        <v>3.6915569497916567E-3</v>
      </c>
      <c r="AA257">
        <f>'lap_19 (2)'!BC40</f>
        <v>2.4589254875865458E-2</v>
      </c>
      <c r="AB257">
        <f>'lap_19 (2)'!BD40</f>
        <v>2.2339464803460239E-2</v>
      </c>
      <c r="AC257">
        <f>'lap_19 (2)'!BE40</f>
        <v>1.0234960470237812E-2</v>
      </c>
      <c r="AD257">
        <f>'lap_19 (2)'!BF40</f>
        <v>3.1687184118383317E-5</v>
      </c>
      <c r="AE257">
        <f>'lap_19 (2)'!BG40</f>
        <v>5.5452572207170814E-3</v>
      </c>
      <c r="AF257">
        <f>'lap_19 (2)'!BH40</f>
        <v>3.2954671483118652E-3</v>
      </c>
      <c r="AG257">
        <f>'lap_19 (2)'!BI40</f>
        <v>6.670152256919689E-3</v>
      </c>
      <c r="AH257">
        <f>'lap_19 (2)'!BJ40</f>
        <v>8.6189140802002632E-3</v>
      </c>
    </row>
    <row r="258" spans="1:34" x14ac:dyDescent="0.3">
      <c r="A258">
        <f>'lap_19 (2)'!AC41</f>
        <v>20</v>
      </c>
      <c r="B258" t="str">
        <f>'lap_19 (2)'!AD41</f>
        <v>2020</v>
      </c>
      <c r="C258">
        <f>'lap_19 (2)'!AE41</f>
        <v>2.8595049282434904E-3</v>
      </c>
      <c r="D258">
        <f>'lap_19 (2)'!AF41</f>
        <v>1.7963206729380038E-2</v>
      </c>
      <c r="E258">
        <f>'lap_19 (2)'!AG41</f>
        <v>3.2908466304941082E-5</v>
      </c>
      <c r="F258">
        <f>'lap_19 (2)'!AH41</f>
        <v>0.50234372491732748</v>
      </c>
      <c r="G258">
        <f>'lap_19 (2)'!AI41</f>
        <v>3.5444826146980447E-2</v>
      </c>
      <c r="H258">
        <f>'lap_19 (2)'!AJ41</f>
        <v>5.3584614890679678E-2</v>
      </c>
      <c r="I258">
        <f>'lap_19 (2)'!AK41</f>
        <v>0.1529521302212091</v>
      </c>
      <c r="J258">
        <f>'lap_19 (2)'!AL41</f>
        <v>0.11726651041833884</v>
      </c>
      <c r="K258">
        <f>'lap_19 (2)'!AM41</f>
        <v>1.9102963367258483E-3</v>
      </c>
      <c r="L258">
        <f>'lap_19 (2)'!AN41</f>
        <v>7.7053969884740105E-4</v>
      </c>
      <c r="M258">
        <f>'lap_19 (2)'!AO41</f>
        <v>2.4079365588981284E-4</v>
      </c>
      <c r="N258">
        <f>'lap_19 (2)'!AP41</f>
        <v>0</v>
      </c>
      <c r="O258">
        <f>'lap_19 (2)'!AQ41</f>
        <v>7.4003916910135806E-3</v>
      </c>
      <c r="P258">
        <f>'lap_19 (2)'!AR41</f>
        <v>3.2105820785308377E-5</v>
      </c>
      <c r="Q258">
        <f>'lap_19 (2)'!AS41</f>
        <v>6.9990689311972259E-3</v>
      </c>
      <c r="R258">
        <f>'lap_19 (2)'!AT41</f>
        <v>1.1237037274857931E-4</v>
      </c>
      <c r="S258">
        <f>'lap_19 (2)'!AU41</f>
        <v>2.5684656628246702E-4</v>
      </c>
      <c r="T258">
        <f>'lap_19 (2)'!AV41</f>
        <v>1.2906539955693967E-2</v>
      </c>
      <c r="U258">
        <f>'lap_19 (2)'!AW41</f>
        <v>0.12139210838925098</v>
      </c>
      <c r="V258">
        <f>'lap_19 (2)'!AX41</f>
        <v>2.2056698879506856E-2</v>
      </c>
      <c r="W258">
        <f>'lap_19 (2)'!AY41</f>
        <v>8.6043599704626449E-3</v>
      </c>
      <c r="X258">
        <f>'lap_19 (2)'!AZ41</f>
        <v>4.6232381930844061E-3</v>
      </c>
      <c r="Y258">
        <f>'lap_19 (2)'!BA41</f>
        <v>8.909365267923075E-3</v>
      </c>
      <c r="Z258">
        <f>'lap_19 (2)'!BB41</f>
        <v>3.3229524512794172E-3</v>
      </c>
      <c r="AA258">
        <f>'lap_19 (2)'!BC41</f>
        <v>2.4288053424085788E-2</v>
      </c>
      <c r="AB258">
        <f>'lap_19 (2)'!BD41</f>
        <v>2.1671429030083154E-2</v>
      </c>
      <c r="AC258">
        <f>'lap_19 (2)'!BE41</f>
        <v>1.0289915561691334E-2</v>
      </c>
      <c r="AD258">
        <f>'lap_19 (2)'!BF41</f>
        <v>3.2105820785308377E-5</v>
      </c>
      <c r="AE258">
        <f>'lap_19 (2)'!BG41</f>
        <v>5.5061482646803868E-3</v>
      </c>
      <c r="AF258">
        <f>'lap_19 (2)'!BH41</f>
        <v>3.2747937201014544E-3</v>
      </c>
      <c r="AG258">
        <f>'lap_19 (2)'!BI41</f>
        <v>6.9830160208045715E-3</v>
      </c>
      <c r="AH258">
        <f>'lap_19 (2)'!BJ41</f>
        <v>9.198317654990849E-3</v>
      </c>
    </row>
    <row r="259" spans="1:34" x14ac:dyDescent="0.3">
      <c r="A259">
        <f>'lap_19 (2)'!AC42</f>
        <v>20</v>
      </c>
      <c r="B259" t="str">
        <f>'lap_19 (2)'!AD42</f>
        <v>2021</v>
      </c>
      <c r="C259">
        <f>'lap_19 (2)'!AE42</f>
        <v>2.911247630873799E-3</v>
      </c>
      <c r="D259">
        <f>'lap_19 (2)'!AF42</f>
        <v>1.2760603882099208E-2</v>
      </c>
      <c r="E259">
        <f>'lap_19 (2)'!AG42</f>
        <v>2.3854650022874322E-5</v>
      </c>
      <c r="F259">
        <f>'lap_19 (2)'!AH42</f>
        <v>0.51227043984053333</v>
      </c>
      <c r="G259">
        <f>'lap_19 (2)'!AI42</f>
        <v>3.5667603424612768E-2</v>
      </c>
      <c r="H259">
        <f>'lap_19 (2)'!AJ42</f>
        <v>5.4391869812430563E-2</v>
      </c>
      <c r="I259">
        <f>'lap_19 (2)'!AK42</f>
        <v>0.16304489902620745</v>
      </c>
      <c r="J259">
        <f>'lap_19 (2)'!AL42</f>
        <v>0.10179073263185413</v>
      </c>
      <c r="K259">
        <f>'lap_19 (2)'!AM42</f>
        <v>1.7645905496372785E-3</v>
      </c>
      <c r="L259">
        <f>'lap_19 (2)'!AN42</f>
        <v>7.3524606234886603E-4</v>
      </c>
      <c r="M259">
        <f>'lap_19 (2)'!AO42</f>
        <v>2.4508202078295536E-4</v>
      </c>
      <c r="N259">
        <f>'lap_19 (2)'!AP42</f>
        <v>0</v>
      </c>
      <c r="O259">
        <f>'lap_19 (2)'!AQ42</f>
        <v>7.5812038428860855E-3</v>
      </c>
      <c r="P259">
        <f>'lap_19 (2)'!AR42</f>
        <v>3.2677602771060718E-5</v>
      </c>
      <c r="Q259">
        <f>'lap_19 (2)'!AS42</f>
        <v>7.1073786027057058E-3</v>
      </c>
      <c r="R259">
        <f>'lap_19 (2)'!AT42</f>
        <v>1.3071041108424287E-4</v>
      </c>
      <c r="S259">
        <f>'lap_19 (2)'!AU42</f>
        <v>3.1043722632507679E-4</v>
      </c>
      <c r="T259">
        <f>'lap_19 (2)'!AV42</f>
        <v>1.4786615253904973E-2</v>
      </c>
      <c r="U259">
        <f>'lap_19 (2)'!AW42</f>
        <v>0.12827592967779883</v>
      </c>
      <c r="V259">
        <f>'lap_19 (2)'!AX42</f>
        <v>2.4508202078295536E-2</v>
      </c>
      <c r="W259">
        <f>'lap_19 (2)'!AY42</f>
        <v>1.0440494085353899E-2</v>
      </c>
      <c r="X259">
        <f>'lap_19 (2)'!AZ42</f>
        <v>4.9016404156591075E-3</v>
      </c>
      <c r="Y259">
        <f>'lap_19 (2)'!BA42</f>
        <v>9.868636036860336E-3</v>
      </c>
      <c r="Z259">
        <f>'lap_19 (2)'!BB42</f>
        <v>3.1860662701784196E-3</v>
      </c>
      <c r="AA259">
        <f>'lap_19 (2)'!BC42</f>
        <v>2.4279458858898113E-2</v>
      </c>
      <c r="AB259">
        <f>'lap_19 (2)'!BD42</f>
        <v>2.2171753480164695E-2</v>
      </c>
      <c r="AC259">
        <f>'lap_19 (2)'!BE42</f>
        <v>1.0669237304751323E-2</v>
      </c>
      <c r="AD259">
        <f>'lap_19 (2)'!BF42</f>
        <v>3.2677602771060718E-5</v>
      </c>
      <c r="AE259">
        <f>'lap_19 (2)'!BG42</f>
        <v>5.6368864780079733E-3</v>
      </c>
      <c r="AF259">
        <f>'lap_19 (2)'!BH42</f>
        <v>3.4801646951179662E-3</v>
      </c>
      <c r="AG259">
        <f>'lap_19 (2)'!BI42</f>
        <v>7.2217502124044177E-3</v>
      </c>
      <c r="AH259">
        <f>'lap_19 (2)'!BJ42</f>
        <v>9.4274883994510169E-3</v>
      </c>
    </row>
    <row r="260" spans="1:34" x14ac:dyDescent="0.3">
      <c r="A260">
        <f>'lap_19 (2)'!AC43</f>
        <v>20</v>
      </c>
      <c r="B260" t="str">
        <f>'lap_19 (2)'!AD43</f>
        <v>2022</v>
      </c>
      <c r="C260">
        <f>'lap_19 (2)'!AE43</f>
        <v>2.9672117676062125E-3</v>
      </c>
      <c r="D260">
        <f>'lap_19 (2)'!AF43</f>
        <v>1.3049552140685348E-2</v>
      </c>
      <c r="E260">
        <f>'lap_19 (2)'!AG43</f>
        <v>2.4488454269044293E-5</v>
      </c>
      <c r="F260">
        <f>'lap_19 (2)'!AH43</f>
        <v>0.53537677705645492</v>
      </c>
      <c r="G260">
        <f>'lap_19 (2)'!AI43</f>
        <v>3.3774344646232232E-2</v>
      </c>
      <c r="H260">
        <f>'lap_19 (2)'!AJ43</f>
        <v>5.5468814200016432E-2</v>
      </c>
      <c r="I260">
        <f>'lap_19 (2)'!AK43</f>
        <v>0.16108143643684772</v>
      </c>
      <c r="J260">
        <f>'lap_19 (2)'!AL43</f>
        <v>9.9432985454844275E-2</v>
      </c>
      <c r="K260">
        <f>'lap_19 (2)'!AM43</f>
        <v>1.8078724628153506E-3</v>
      </c>
      <c r="L260">
        <f>'lap_19 (2)'!AN43</f>
        <v>8.5463061878543836E-4</v>
      </c>
      <c r="M260">
        <f>'lap_19 (2)'!AO43</f>
        <v>1.8078724628153506E-4</v>
      </c>
      <c r="N260">
        <f>'lap_19 (2)'!AP43</f>
        <v>0</v>
      </c>
      <c r="O260">
        <f>'lap_19 (2)'!AQ43</f>
        <v>7.3958418933355247E-3</v>
      </c>
      <c r="P260">
        <f>'lap_19 (2)'!AR43</f>
        <v>3.2870408414824552E-5</v>
      </c>
      <c r="Q260">
        <f>'lap_19 (2)'!AS43</f>
        <v>7.0835730133946917E-3</v>
      </c>
      <c r="R260">
        <f>'lap_19 (2)'!AT43</f>
        <v>8.2176021037061383E-5</v>
      </c>
      <c r="S260">
        <f>'lap_19 (2)'!AU43</f>
        <v>1.9722245048894732E-4</v>
      </c>
      <c r="T260">
        <f>'lap_19 (2)'!AV43</f>
        <v>1.4808118990878461E-2</v>
      </c>
      <c r="U260">
        <f>'lap_19 (2)'!AW43</f>
        <v>0.12635384994658558</v>
      </c>
      <c r="V260">
        <f>'lap_19 (2)'!AX43</f>
        <v>2.3584518037636618E-2</v>
      </c>
      <c r="W260">
        <f>'lap_19 (2)'!AY43</f>
        <v>1.0387049059084559E-2</v>
      </c>
      <c r="X260">
        <f>'lap_19 (2)'!AZ43</f>
        <v>4.9963020790533327E-3</v>
      </c>
      <c r="Y260">
        <f>'lap_19 (2)'!BA43</f>
        <v>9.1708439477360508E-3</v>
      </c>
      <c r="Z260">
        <f>'lap_19 (2)'!BB43</f>
        <v>3.0898183909935082E-3</v>
      </c>
      <c r="AA260">
        <f>'lap_19 (2)'!BC43</f>
        <v>2.4570630290081354E-2</v>
      </c>
      <c r="AB260">
        <f>'lap_19 (2)'!BD43</f>
        <v>2.0971320568658067E-2</v>
      </c>
      <c r="AC260">
        <f>'lap_19 (2)'!BE43</f>
        <v>1.0551401101158682E-2</v>
      </c>
      <c r="AD260">
        <f>'lap_19 (2)'!BF43</f>
        <v>3.2870408414824552E-5</v>
      </c>
      <c r="AE260">
        <f>'lap_19 (2)'!BG43</f>
        <v>5.5550990221053496E-3</v>
      </c>
      <c r="AF260">
        <f>'lap_19 (2)'!BH43</f>
        <v>3.5171337003862273E-3</v>
      </c>
      <c r="AG260">
        <f>'lap_19 (2)'!BI43</f>
        <v>7.132878626016928E-3</v>
      </c>
      <c r="AH260">
        <f>'lap_19 (2)'!BJ43</f>
        <v>1.0156956200180787E-2</v>
      </c>
    </row>
    <row r="261" spans="1:34" x14ac:dyDescent="0.3">
      <c r="A261">
        <f>'lap_19 (2)'!AC44</f>
        <v>20</v>
      </c>
      <c r="B261" t="str">
        <f>'lap_19 (2)'!AD44</f>
        <v>2023</v>
      </c>
      <c r="C261">
        <f>'lap_19 (2)'!AE44</f>
        <v>2.9753803870925018E-3</v>
      </c>
      <c r="D261">
        <f>'lap_19 (2)'!AF44</f>
        <v>1.2947234225732214E-2</v>
      </c>
      <c r="E261">
        <f>'lap_19 (2)'!AG44</f>
        <v>2.4503716948956108E-5</v>
      </c>
      <c r="F261">
        <f>'lap_19 (2)'!AH44</f>
        <v>0.53959502640772194</v>
      </c>
      <c r="G261">
        <f>'lap_19 (2)'!AI44</f>
        <v>3.4023742114935675E-2</v>
      </c>
      <c r="H261">
        <f>'lap_19 (2)'!AJ44</f>
        <v>5.4288978294342621E-2</v>
      </c>
      <c r="I261">
        <f>'lap_19 (2)'!AK44</f>
        <v>0.16477093991622377</v>
      </c>
      <c r="J261">
        <f>'lap_19 (2)'!AL44</f>
        <v>0.10223679199986754</v>
      </c>
      <c r="K261">
        <f>'lap_19 (2)'!AM44</f>
        <v>1.8543353366777596E-3</v>
      </c>
      <c r="L261">
        <f>'lap_19 (2)'!AN44</f>
        <v>8.7749797182072554E-4</v>
      </c>
      <c r="M261">
        <f>'lap_19 (2)'!AO44</f>
        <v>2.6490504809682282E-4</v>
      </c>
      <c r="N261">
        <f>'lap_19 (2)'!AP44</f>
        <v>0</v>
      </c>
      <c r="O261">
        <f>'lap_19 (2)'!AQ44</f>
        <v>7.3842282156989358E-3</v>
      </c>
      <c r="P261">
        <f>'lap_19 (2)'!AR44</f>
        <v>3.3113131012102852E-5</v>
      </c>
      <c r="Q261">
        <f>'lap_19 (2)'!AS44</f>
        <v>7.0862100365900096E-3</v>
      </c>
      <c r="R261">
        <f>'lap_19 (2)'!AT44</f>
        <v>9.9339393036308542E-5</v>
      </c>
      <c r="S261">
        <f>'lap_19 (2)'!AU44</f>
        <v>1.6556565506051425E-4</v>
      </c>
      <c r="T261">
        <f>'lap_19 (2)'!AV44</f>
        <v>1.5662510968724647E-2</v>
      </c>
      <c r="U261">
        <f>'lap_19 (2)'!AW44</f>
        <v>0.12917432407821322</v>
      </c>
      <c r="V261">
        <f>'lap_19 (2)'!AX44</f>
        <v>2.3593105846123279E-2</v>
      </c>
      <c r="W261">
        <f>'lap_19 (2)'!AY44</f>
        <v>1.2086292819417539E-2</v>
      </c>
      <c r="X261">
        <f>'lap_19 (2)'!AZ44</f>
        <v>4.9172999552972736E-3</v>
      </c>
      <c r="Y261">
        <f>'lap_19 (2)'!BA44</f>
        <v>9.139224159340386E-3</v>
      </c>
      <c r="Z261">
        <f>'lap_19 (2)'!BB44</f>
        <v>3.1457474461497707E-3</v>
      </c>
      <c r="AA261">
        <f>'lap_19 (2)'!BC44</f>
        <v>2.3990463418268514E-2</v>
      </c>
      <c r="AB261">
        <f>'lap_19 (2)'!BD44</f>
        <v>2.1854666467987879E-2</v>
      </c>
      <c r="AC261">
        <f>'lap_19 (2)'!BE44</f>
        <v>1.0977002930512094E-2</v>
      </c>
      <c r="AD261">
        <f>'lap_19 (2)'!BF44</f>
        <v>6.6226262024205704E-5</v>
      </c>
      <c r="AE261">
        <f>'lap_19 (2)'!BG44</f>
        <v>5.761684796105896E-3</v>
      </c>
      <c r="AF261">
        <f>'lap_19 (2)'!BH44</f>
        <v>3.3940959287405421E-3</v>
      </c>
      <c r="AG261">
        <f>'lap_19 (2)'!BI44</f>
        <v>6.97031407804765E-3</v>
      </c>
      <c r="AH261">
        <f>'lap_19 (2)'!BJ44</f>
        <v>1.0629315054885015E-2</v>
      </c>
    </row>
    <row r="262" spans="1:34" x14ac:dyDescent="0.3">
      <c r="A262">
        <f>'lap_20 (2)'!AC32</f>
        <v>21</v>
      </c>
      <c r="B262" t="str">
        <f>'lap_20 (2)'!AD32</f>
        <v>2011</v>
      </c>
      <c r="C262">
        <f>'lap_20 (2)'!AE32</f>
        <v>1.6592237686669183E-3</v>
      </c>
      <c r="D262">
        <f>'lap_20 (2)'!AF32</f>
        <v>3.2848568489851182E-2</v>
      </c>
      <c r="E262">
        <f>'lap_20 (2)'!AG32</f>
        <v>4.9214264324866221E-5</v>
      </c>
      <c r="F262">
        <f>'lap_20 (2)'!AH32</f>
        <v>0.43169242386761625</v>
      </c>
      <c r="G262">
        <f>'lap_20 (2)'!AI32</f>
        <v>3.6494069550952385E-2</v>
      </c>
      <c r="H262">
        <f>'lap_20 (2)'!AJ32</f>
        <v>7.175127267045972E-2</v>
      </c>
      <c r="I262">
        <f>'lap_20 (2)'!AK32</f>
        <v>0.14300779876834144</v>
      </c>
      <c r="J262">
        <f>'lap_20 (2)'!AL32</f>
        <v>8.8885127657635371E-2</v>
      </c>
      <c r="K262">
        <f>'lap_20 (2)'!AM32</f>
        <v>2.5778900360644212E-3</v>
      </c>
      <c r="L262">
        <f>'lap_20 (2)'!AN32</f>
        <v>1.5363183043212206E-3</v>
      </c>
      <c r="M262">
        <f>'lap_20 (2)'!AO32</f>
        <v>5.2078586587160029E-4</v>
      </c>
      <c r="N262">
        <f>'lap_20 (2)'!AP32</f>
        <v>1.3019646646790005E-5</v>
      </c>
      <c r="O262">
        <f>'lap_20 (2)'!AQ32</f>
        <v>9.9990886247347255E-3</v>
      </c>
      <c r="P262">
        <f>'lap_20 (2)'!AR32</f>
        <v>6.5098233233950036E-5</v>
      </c>
      <c r="Q262">
        <f>'lap_20 (2)'!AS32</f>
        <v>9.3090473524548543E-3</v>
      </c>
      <c r="R262">
        <f>'lap_20 (2)'!AT32</f>
        <v>9.1137526527530036E-5</v>
      </c>
      <c r="S262">
        <f>'lap_20 (2)'!AU32</f>
        <v>5.3380551251839029E-4</v>
      </c>
      <c r="T262">
        <f>'lap_20 (2)'!AV32</f>
        <v>1.2433762547684456E-2</v>
      </c>
      <c r="U262">
        <f>'lap_20 (2)'!AW32</f>
        <v>0.10773757600218731</v>
      </c>
      <c r="V262">
        <f>'lap_20 (2)'!AX32</f>
        <v>2.6442902339630502E-2</v>
      </c>
      <c r="W262">
        <f>'lap_20 (2)'!AY32</f>
        <v>6.978530602679443E-3</v>
      </c>
      <c r="X262">
        <f>'lap_20 (2)'!AZ32</f>
        <v>5.1687997187756327E-3</v>
      </c>
      <c r="Y262">
        <f>'lap_20 (2)'!BA32</f>
        <v>6.9004127227987036E-3</v>
      </c>
      <c r="Z262">
        <f>'lap_20 (2)'!BB32</f>
        <v>4.9084067858398321E-3</v>
      </c>
      <c r="AA262">
        <f>'lap_20 (2)'!BC32</f>
        <v>2.089653286809796E-2</v>
      </c>
      <c r="AB262">
        <f>'lap_20 (2)'!BD32</f>
        <v>1.9151900217428099E-2</v>
      </c>
      <c r="AC262">
        <f>'lap_20 (2)'!BE32</f>
        <v>9.5564206387438646E-3</v>
      </c>
      <c r="AD262">
        <f>'lap_20 (2)'!BF32</f>
        <v>2.6039293293580011E-5</v>
      </c>
      <c r="AE262">
        <f>'lap_20 (2)'!BG32</f>
        <v>4.1793065736195917E-3</v>
      </c>
      <c r="AF262">
        <f>'lap_20 (2)'!BH32</f>
        <v>2.0571041701928209E-3</v>
      </c>
      <c r="AG262">
        <f>'lap_20 (2)'!BI32</f>
        <v>4.765190672725142E-3</v>
      </c>
      <c r="AH262">
        <f>'lap_20 (2)'!BJ32</f>
        <v>6.6139804965693232E-3</v>
      </c>
    </row>
    <row r="263" spans="1:34" x14ac:dyDescent="0.3">
      <c r="A263">
        <f>'lap_20 (2)'!AC33</f>
        <v>21</v>
      </c>
      <c r="B263" t="str">
        <f>'lap_20 (2)'!AD33</f>
        <v>2012</v>
      </c>
      <c r="C263">
        <f>'lap_20 (2)'!AE33</f>
        <v>1.7175907145941559E-3</v>
      </c>
      <c r="D263">
        <f>'lap_20 (2)'!AF33</f>
        <v>3.4074403632509388E-2</v>
      </c>
      <c r="E263">
        <f>'lap_20 (2)'!AG33</f>
        <v>5.1294801167218431E-5</v>
      </c>
      <c r="F263">
        <f>'lap_20 (2)'!AH33</f>
        <v>0.43070621949464155</v>
      </c>
      <c r="G263">
        <f>'lap_20 (2)'!AI33</f>
        <v>3.7986940762355897E-2</v>
      </c>
      <c r="H263">
        <f>'lap_20 (2)'!AJ33</f>
        <v>7.2820298085604737E-2</v>
      </c>
      <c r="I263">
        <f>'lap_20 (2)'!AK33</f>
        <v>0.1436123578597506</v>
      </c>
      <c r="J263">
        <f>'lap_20 (2)'!AL33</f>
        <v>8.8025542717315927E-2</v>
      </c>
      <c r="K263">
        <f>'lap_20 (2)'!AM33</f>
        <v>3.0489001714188507E-3</v>
      </c>
      <c r="L263">
        <f>'lap_20 (2)'!AN33</f>
        <v>1.5048219730178878E-3</v>
      </c>
      <c r="M263">
        <f>'lap_20 (2)'!AO33</f>
        <v>4.579892961358789E-4</v>
      </c>
      <c r="N263">
        <f>'lap_20 (2)'!AP33</f>
        <v>1.308540846102511E-5</v>
      </c>
      <c r="O263">
        <f>'lap_20 (2)'!AQ33</f>
        <v>9.7093730780806325E-3</v>
      </c>
      <c r="P263">
        <f>'lap_20 (2)'!AR33</f>
        <v>3.9256225383075333E-5</v>
      </c>
      <c r="Q263">
        <f>'lap_20 (2)'!AS33</f>
        <v>9.0943588804124516E-3</v>
      </c>
      <c r="R263">
        <f>'lap_20 (2)'!AT33</f>
        <v>9.1597859227175775E-5</v>
      </c>
      <c r="S263">
        <f>'lap_20 (2)'!AU33</f>
        <v>4.8416011305792909E-4</v>
      </c>
      <c r="T263">
        <f>'lap_20 (2)'!AV33</f>
        <v>1.1973148741837976E-2</v>
      </c>
      <c r="U263">
        <f>'lap_20 (2)'!AW33</f>
        <v>0.10931550228340378</v>
      </c>
      <c r="V263">
        <f>'lap_20 (2)'!AX33</f>
        <v>2.6812001936640451E-2</v>
      </c>
      <c r="W263">
        <f>'lap_20 (2)'!AY33</f>
        <v>6.8436686251161331E-3</v>
      </c>
      <c r="X263">
        <f>'lap_20 (2)'!AZ33</f>
        <v>5.2734196097931193E-3</v>
      </c>
      <c r="Y263">
        <f>'lap_20 (2)'!BA33</f>
        <v>7.0792059774145849E-3</v>
      </c>
      <c r="Z263">
        <f>'lap_20 (2)'!BB33</f>
        <v>5.0117114405726177E-3</v>
      </c>
      <c r="AA263">
        <f>'lap_20 (2)'!BC33</f>
        <v>2.0845055678413001E-2</v>
      </c>
      <c r="AB263">
        <f>'lap_20 (2)'!BD33</f>
        <v>1.9353319113856141E-2</v>
      </c>
      <c r="AC263">
        <f>'lap_20 (2)'!BE33</f>
        <v>9.5523481765483302E-3</v>
      </c>
      <c r="AD263">
        <f>'lap_20 (2)'!BF33</f>
        <v>2.6170816922050221E-5</v>
      </c>
      <c r="AE263">
        <f>'lap_20 (2)'!BG33</f>
        <v>4.370526425982387E-3</v>
      </c>
      <c r="AF263">
        <f>'lap_20 (2)'!BH33</f>
        <v>2.1460069876081183E-3</v>
      </c>
      <c r="AG263">
        <f>'lap_20 (2)'!BI33</f>
        <v>4.8416011305792914E-3</v>
      </c>
      <c r="AH263">
        <f>'lap_20 (2)'!BJ33</f>
        <v>6.8174978081940825E-3</v>
      </c>
    </row>
    <row r="264" spans="1:34" x14ac:dyDescent="0.3">
      <c r="A264">
        <f>'lap_20 (2)'!AC34</f>
        <v>21</v>
      </c>
      <c r="B264" t="str">
        <f>'lap_20 (2)'!AD34</f>
        <v>2013</v>
      </c>
      <c r="C264">
        <f>'lap_20 (2)'!AE34</f>
        <v>1.7755758251853796E-3</v>
      </c>
      <c r="D264">
        <f>'lap_20 (2)'!AF34</f>
        <v>2.5014764748343066E-2</v>
      </c>
      <c r="E264">
        <f>'lap_20 (2)'!AG34</f>
        <v>3.7797755758251856E-5</v>
      </c>
      <c r="F264">
        <f>'lap_20 (2)'!AH34</f>
        <v>0.43292866986022704</v>
      </c>
      <c r="G264">
        <f>'lap_20 (2)'!AI34</f>
        <v>3.88345691974539E-2</v>
      </c>
      <c r="H264">
        <f>'lap_20 (2)'!AJ34</f>
        <v>7.5228033335520708E-2</v>
      </c>
      <c r="I264">
        <f>'lap_20 (2)'!AK34</f>
        <v>0.14478640330730363</v>
      </c>
      <c r="J264">
        <f>'lap_20 (2)'!AL34</f>
        <v>8.9021589343132757E-2</v>
      </c>
      <c r="K264">
        <f>'lap_20 (2)'!AM34</f>
        <v>2.9660738893628191E-3</v>
      </c>
      <c r="L264">
        <f>'lap_20 (2)'!AN34</f>
        <v>1.3517947371874796E-3</v>
      </c>
      <c r="M264">
        <f>'lap_20 (2)'!AO34</f>
        <v>5.2496882997572021E-4</v>
      </c>
      <c r="N264">
        <f>'lap_20 (2)'!AP34</f>
        <v>2.624844149878601E-5</v>
      </c>
      <c r="O264">
        <f>'lap_20 (2)'!AQ34</f>
        <v>9.3969420565653914E-3</v>
      </c>
      <c r="P264">
        <f>'lap_20 (2)'!AR34</f>
        <v>2.624844149878601E-5</v>
      </c>
      <c r="Q264">
        <f>'lap_20 (2)'!AS34</f>
        <v>8.7538552398451347E-3</v>
      </c>
      <c r="R264">
        <f>'lap_20 (2)'!AT34</f>
        <v>1.0499376599514404E-4</v>
      </c>
      <c r="S264">
        <f>'lap_20 (2)'!AU34</f>
        <v>5.1184460922632717E-4</v>
      </c>
      <c r="T264">
        <f>'lap_20 (2)'!AV34</f>
        <v>1.1536190038716452E-2</v>
      </c>
      <c r="U264">
        <f>'lap_20 (2)'!AW34</f>
        <v>0.11112277708511058</v>
      </c>
      <c r="V264">
        <f>'lap_20 (2)'!AX34</f>
        <v>2.681278299100991E-2</v>
      </c>
      <c r="W264">
        <f>'lap_20 (2)'!AY34</f>
        <v>6.8770916726819346E-3</v>
      </c>
      <c r="X264">
        <f>'lap_20 (2)'!AZ34</f>
        <v>5.1053218715138788E-3</v>
      </c>
      <c r="Y264">
        <f>'lap_20 (2)'!BA34</f>
        <v>6.9164643349301138E-3</v>
      </c>
      <c r="Z264">
        <f>'lap_20 (2)'!BB34</f>
        <v>4.9478312225211627E-3</v>
      </c>
      <c r="AA264">
        <f>'lap_20 (2)'!BC34</f>
        <v>2.1431852483758777E-2</v>
      </c>
      <c r="AB264">
        <f>'lap_20 (2)'!BD34</f>
        <v>1.9594461578843755E-2</v>
      </c>
      <c r="AC264">
        <f>'lap_20 (2)'!BE34</f>
        <v>9.7512960167990027E-3</v>
      </c>
      <c r="AD264">
        <f>'lap_20 (2)'!BF34</f>
        <v>2.624844149878601E-5</v>
      </c>
      <c r="AE264">
        <f>'lap_20 (2)'!BG34</f>
        <v>4.6197257037863381E-3</v>
      </c>
      <c r="AF264">
        <f>'lap_20 (2)'!BH34</f>
        <v>2.3098628518931691E-3</v>
      </c>
      <c r="AG264">
        <f>'lap_20 (2)'!BI34</f>
        <v>4.9347070017717702E-3</v>
      </c>
      <c r="AH264">
        <f>'lap_20 (2)'!BJ34</f>
        <v>7.1527003084191874E-3</v>
      </c>
    </row>
    <row r="265" spans="1:34" x14ac:dyDescent="0.3">
      <c r="A265">
        <f>'lap_20 (2)'!AC35</f>
        <v>21</v>
      </c>
      <c r="B265" t="str">
        <f>'lap_20 (2)'!AD35</f>
        <v>2014</v>
      </c>
      <c r="C265">
        <f>'lap_20 (2)'!AE35</f>
        <v>1.8118859931008249E-3</v>
      </c>
      <c r="D265">
        <f>'lap_20 (2)'!AF35</f>
        <v>2.3779855983001273E-2</v>
      </c>
      <c r="E265">
        <f>'lap_20 (2)'!AG35</f>
        <v>3.5938668170669327E-5</v>
      </c>
      <c r="F265">
        <f>'lap_20 (2)'!AH35</f>
        <v>0.43639249222859089</v>
      </c>
      <c r="G265">
        <f>'lap_20 (2)'!AI35</f>
        <v>3.9007882897653494E-2</v>
      </c>
      <c r="H265">
        <f>'lap_20 (2)'!AJ35</f>
        <v>7.6822182290368704E-2</v>
      </c>
      <c r="I265">
        <f>'lap_20 (2)'!AK35</f>
        <v>0.14455476712005352</v>
      </c>
      <c r="J265">
        <f>'lap_20 (2)'!AL35</f>
        <v>8.9715507404152628E-2</v>
      </c>
      <c r="K265">
        <f>'lap_20 (2)'!AM35</f>
        <v>2.8987027977072704E-3</v>
      </c>
      <c r="L265">
        <f>'lap_20 (2)'!AN35</f>
        <v>1.3378628297110479E-3</v>
      </c>
      <c r="M265">
        <f>'lap_20 (2)'!AO35</f>
        <v>4.7218688107448749E-4</v>
      </c>
      <c r="N265">
        <f>'lap_20 (2)'!AP35</f>
        <v>2.6232604504138192E-5</v>
      </c>
      <c r="O265">
        <f>'lap_20 (2)'!AQ35</f>
        <v>9.1289463674400911E-3</v>
      </c>
      <c r="P265">
        <f>'lap_20 (2)'!AR35</f>
        <v>1.3116302252069096E-5</v>
      </c>
      <c r="Q265">
        <f>'lap_20 (2)'!AS35</f>
        <v>8.525596463844912E-3</v>
      </c>
      <c r="R265">
        <f>'lap_20 (2)'!AT35</f>
        <v>1.1804672026862187E-4</v>
      </c>
      <c r="S265">
        <f>'lap_20 (2)'!AU35</f>
        <v>4.7218688107448749E-4</v>
      </c>
      <c r="T265">
        <f>'lap_20 (2)'!AV35</f>
        <v>1.0978344984981833E-2</v>
      </c>
      <c r="U265">
        <f>'lap_20 (2)'!AW35</f>
        <v>0.11186894190789733</v>
      </c>
      <c r="V265">
        <f>'lap_20 (2)'!AX35</f>
        <v>2.6521163153683712E-2</v>
      </c>
      <c r="W265">
        <f>'lap_20 (2)'!AY35</f>
        <v>6.9385238913445522E-3</v>
      </c>
      <c r="X265">
        <f>'lap_20 (2)'!AZ35</f>
        <v>5.0235437625424642E-3</v>
      </c>
      <c r="Y265">
        <f>'lap_20 (2)'!BA35</f>
        <v>6.7417793575635159E-3</v>
      </c>
      <c r="Z265">
        <f>'lap_20 (2)'!BB35</f>
        <v>4.7743340197531512E-3</v>
      </c>
      <c r="AA265">
        <f>'lap_20 (2)'!BC35</f>
        <v>2.1694363924922286E-2</v>
      </c>
      <c r="AB265">
        <f>'lap_20 (2)'!BD35</f>
        <v>1.9661337075851576E-2</v>
      </c>
      <c r="AC265">
        <f>'lap_20 (2)'!BE35</f>
        <v>9.6667147597749234E-3</v>
      </c>
      <c r="AD265">
        <f>'lap_20 (2)'!BF35</f>
        <v>1.3116302252069096E-5</v>
      </c>
      <c r="AE265">
        <f>'lap_20 (2)'!BG35</f>
        <v>4.8005666242572891E-3</v>
      </c>
      <c r="AF265">
        <f>'lap_20 (2)'!BH35</f>
        <v>2.3740507076245067E-3</v>
      </c>
      <c r="AG265">
        <f>'lap_20 (2)'!BI35</f>
        <v>5.1022415760548787E-3</v>
      </c>
      <c r="AH265">
        <f>'lap_20 (2)'!BJ35</f>
        <v>7.6599205152083523E-3</v>
      </c>
    </row>
    <row r="266" spans="1:34" x14ac:dyDescent="0.3">
      <c r="A266">
        <f>'lap_20 (2)'!AC36</f>
        <v>21</v>
      </c>
      <c r="B266" t="str">
        <f>'lap_20 (2)'!AD36</f>
        <v>2015</v>
      </c>
      <c r="C266">
        <f>'lap_20 (2)'!AE36</f>
        <v>1.8425995245412872E-3</v>
      </c>
      <c r="D266">
        <f>'lap_20 (2)'!AF36</f>
        <v>2.0213562394105364E-2</v>
      </c>
      <c r="E266">
        <f>'lap_20 (2)'!AG36</f>
        <v>3.0602729290620857E-5</v>
      </c>
      <c r="F266">
        <f>'lap_20 (2)'!AH36</f>
        <v>0.43733007604712559</v>
      </c>
      <c r="G266">
        <f>'lap_20 (2)'!AI36</f>
        <v>3.9455192613315468E-2</v>
      </c>
      <c r="H266">
        <f>'lap_20 (2)'!AJ36</f>
        <v>7.6703836505247119E-2</v>
      </c>
      <c r="I266">
        <f>'lap_20 (2)'!AK36</f>
        <v>0.14039166239804562</v>
      </c>
      <c r="J266">
        <f>'lap_20 (2)'!AL36</f>
        <v>8.7119271838921944E-2</v>
      </c>
      <c r="K266">
        <f>'lap_20 (2)'!AM36</f>
        <v>2.6137094973534549E-3</v>
      </c>
      <c r="L266">
        <f>'lap_20 (2)'!AN36</f>
        <v>1.3134218579665604E-3</v>
      </c>
      <c r="M266">
        <f>'lap_20 (2)'!AO36</f>
        <v>3.9402655738996807E-4</v>
      </c>
      <c r="N266">
        <f>'lap_20 (2)'!AP36</f>
        <v>5.2536874318662411E-5</v>
      </c>
      <c r="O266">
        <f>'lap_20 (2)'!AQ36</f>
        <v>8.5503762953623077E-3</v>
      </c>
      <c r="P266">
        <f>'lap_20 (2)'!AR36</f>
        <v>0</v>
      </c>
      <c r="Q266">
        <f>'lap_20 (2)'!AS36</f>
        <v>7.9199338035383579E-3</v>
      </c>
      <c r="R266">
        <f>'lap_20 (2)'!AT36</f>
        <v>1.0507374863732482E-4</v>
      </c>
      <c r="S266">
        <f>'lap_20 (2)'!AU36</f>
        <v>5.2536874318662413E-4</v>
      </c>
      <c r="T266">
        <f>'lap_20 (2)'!AV36</f>
        <v>1.0060811432023852E-2</v>
      </c>
      <c r="U266">
        <f>'lap_20 (2)'!AW36</f>
        <v>0.10965759092162812</v>
      </c>
      <c r="V266">
        <f>'lap_20 (2)'!AX36</f>
        <v>2.5335907640174949E-2</v>
      </c>
      <c r="W266">
        <f>'lap_20 (2)'!AY36</f>
        <v>6.737854131368454E-3</v>
      </c>
      <c r="X266">
        <f>'lap_20 (2)'!AZ36</f>
        <v>4.557573847143964E-3</v>
      </c>
      <c r="Y266">
        <f>'lap_20 (2)'!BA36</f>
        <v>6.54084085267347E-3</v>
      </c>
      <c r="Z266">
        <f>'lap_20 (2)'!BB36</f>
        <v>4.3736947870286454E-3</v>
      </c>
      <c r="AA266">
        <f>'lap_20 (2)'!BC36</f>
        <v>2.1710863312187242E-2</v>
      </c>
      <c r="AB266">
        <f>'lap_20 (2)'!BD36</f>
        <v>1.9464911935064423E-2</v>
      </c>
      <c r="AC266">
        <f>'lap_20 (2)'!BE36</f>
        <v>9.2596240986642497E-3</v>
      </c>
      <c r="AD266">
        <f>'lap_20 (2)'!BF36</f>
        <v>3.9402655738996807E-5</v>
      </c>
      <c r="AE266">
        <f>'lap_20 (2)'!BG36</f>
        <v>4.9253319673746012E-3</v>
      </c>
      <c r="AF266">
        <f>'lap_20 (2)'!BH36</f>
        <v>2.3641593443398086E-3</v>
      </c>
      <c r="AG266">
        <f>'lap_20 (2)'!BI36</f>
        <v>5.2799558690255722E-3</v>
      </c>
      <c r="AH266">
        <f>'lap_20 (2)'!BJ36</f>
        <v>7.6178467762060493E-3</v>
      </c>
    </row>
    <row r="267" spans="1:34" x14ac:dyDescent="0.3">
      <c r="A267">
        <f>'lap_20 (2)'!AC37</f>
        <v>21</v>
      </c>
      <c r="B267" t="str">
        <f>'lap_20 (2)'!AD37</f>
        <v>2016</v>
      </c>
      <c r="C267">
        <f>'lap_20 (2)'!AE37</f>
        <v>1.9206569971521293E-3</v>
      </c>
      <c r="D267">
        <f>'lap_20 (2)'!AF37</f>
        <v>1.6093781045102326E-2</v>
      </c>
      <c r="E267">
        <f>'lap_20 (2)'!AG37</f>
        <v>2.4504934101596133E-5</v>
      </c>
      <c r="F267">
        <f>'lap_20 (2)'!AH37</f>
        <v>0.44157891251076231</v>
      </c>
      <c r="G267">
        <f>'lap_20 (2)'!AI37</f>
        <v>3.9340353665805683E-2</v>
      </c>
      <c r="H267">
        <f>'lap_20 (2)'!AJ37</f>
        <v>7.6945493079011856E-2</v>
      </c>
      <c r="I267">
        <f>'lap_20 (2)'!AK37</f>
        <v>0.1366580568249553</v>
      </c>
      <c r="J267">
        <f>'lap_20 (2)'!AL37</f>
        <v>9.3913504205576523E-2</v>
      </c>
      <c r="K267">
        <f>'lap_20 (2)'!AM37</f>
        <v>2.5167229617855487E-3</v>
      </c>
      <c r="L267">
        <f>'lap_20 (2)'!AN37</f>
        <v>1.1391482879660904E-3</v>
      </c>
      <c r="M267">
        <f>'lap_20 (2)'!AO37</f>
        <v>4.9009868203192259E-4</v>
      </c>
      <c r="N267">
        <f>'lap_20 (2)'!AP37</f>
        <v>5.2983641300748397E-5</v>
      </c>
      <c r="O267">
        <f>'lap_20 (2)'!AQ37</f>
        <v>8.4376448771441813E-3</v>
      </c>
      <c r="P267">
        <f>'lap_20 (2)'!AR37</f>
        <v>0</v>
      </c>
      <c r="Q267">
        <f>'lap_20 (2)'!AS37</f>
        <v>7.7356116299092652E-3</v>
      </c>
      <c r="R267">
        <f>'lap_20 (2)'!AT37</f>
        <v>2.2518047552818067E-4</v>
      </c>
      <c r="S267">
        <f>'lap_20 (2)'!AU37</f>
        <v>4.7685277170673556E-4</v>
      </c>
      <c r="T267">
        <f>'lap_20 (2)'!AV37</f>
        <v>9.7622359096628912E-3</v>
      </c>
      <c r="U267">
        <f>'lap_20 (2)'!AW37</f>
        <v>0.10672229949003245</v>
      </c>
      <c r="V267">
        <f>'lap_20 (2)'!AX37</f>
        <v>2.382939267501159E-2</v>
      </c>
      <c r="W267">
        <f>'lap_20 (2)'!AY37</f>
        <v>6.3447910457646202E-3</v>
      </c>
      <c r="X267">
        <f>'lap_20 (2)'!AZ37</f>
        <v>4.2916749453606202E-3</v>
      </c>
      <c r="Y267">
        <f>'lap_20 (2)'!BA37</f>
        <v>6.3845287767401813E-3</v>
      </c>
      <c r="Z267">
        <f>'lap_20 (2)'!BB37</f>
        <v>4.2651831247102461E-3</v>
      </c>
      <c r="AA267">
        <f>'lap_20 (2)'!BC37</f>
        <v>2.0531161004040004E-2</v>
      </c>
      <c r="AB267">
        <f>'lap_20 (2)'!BD37</f>
        <v>1.9670176832902841E-2</v>
      </c>
      <c r="AC267">
        <f>'lap_20 (2)'!BE37</f>
        <v>9.1794158553546584E-3</v>
      </c>
      <c r="AD267">
        <f>'lap_20 (2)'!BF37</f>
        <v>3.9737730975561292E-5</v>
      </c>
      <c r="AE267">
        <f>'lap_20 (2)'!BG37</f>
        <v>5.1791509371481555E-3</v>
      </c>
      <c r="AF267">
        <f>'lap_20 (2)'!BH37</f>
        <v>2.3445261275581164E-3</v>
      </c>
      <c r="AG267">
        <f>'lap_20 (2)'!BI37</f>
        <v>5.4175773230015229E-3</v>
      </c>
      <c r="AH267">
        <f>'lap_20 (2)'!BJ37</f>
        <v>7.6826279886085171E-3</v>
      </c>
    </row>
    <row r="268" spans="1:34" x14ac:dyDescent="0.3">
      <c r="A268">
        <f>'lap_20 (2)'!AC38</f>
        <v>21</v>
      </c>
      <c r="B268" t="str">
        <f>'lap_20 (2)'!AD38</f>
        <v>2017</v>
      </c>
      <c r="C268">
        <f>'lap_20 (2)'!AE38</f>
        <v>1.9966686654673861E-3</v>
      </c>
      <c r="D268">
        <f>'lap_20 (2)'!AF38</f>
        <v>1.3032180691585049E-2</v>
      </c>
      <c r="E268">
        <f>'lap_20 (2)'!AG38</f>
        <v>1.998800719568259E-5</v>
      </c>
      <c r="F268">
        <f>'lap_20 (2)'!AH38</f>
        <v>0.44485308814711172</v>
      </c>
      <c r="G268">
        <f>'lap_20 (2)'!AI38</f>
        <v>3.8909987340928778E-2</v>
      </c>
      <c r="H268">
        <f>'lap_20 (2)'!AJ38</f>
        <v>7.5741221933506561E-2</v>
      </c>
      <c r="I268">
        <f>'lap_20 (2)'!AK38</f>
        <v>0.13875674595242854</v>
      </c>
      <c r="J268">
        <f>'lap_20 (2)'!AL38</f>
        <v>9.6128989273102802E-2</v>
      </c>
      <c r="K268">
        <f>'lap_20 (2)'!AM38</f>
        <v>2.7849956692651075E-3</v>
      </c>
      <c r="L268">
        <f>'lap_20 (2)'!AN38</f>
        <v>1.3725098274368712E-3</v>
      </c>
      <c r="M268">
        <f>'lap_20 (2)'!AO38</f>
        <v>4.6638683456592711E-4</v>
      </c>
      <c r="N268">
        <f>'lap_20 (2)'!AP38</f>
        <v>5.3301352521820244E-5</v>
      </c>
      <c r="O268">
        <f>'lap_20 (2)'!AQ38</f>
        <v>8.2084082883603169E-3</v>
      </c>
      <c r="P268">
        <f>'lap_20 (2)'!AR38</f>
        <v>2.6650676260910122E-5</v>
      </c>
      <c r="Q268">
        <f>'lap_20 (2)'!AS38</f>
        <v>7.5421413818375638E-3</v>
      </c>
      <c r="R268">
        <f>'lap_20 (2)'!AT38</f>
        <v>2.1320541008728098E-4</v>
      </c>
      <c r="S268">
        <f>'lap_20 (2)'!AU38</f>
        <v>4.2641082017456195E-4</v>
      </c>
      <c r="T268">
        <f>'lap_20 (2)'!AV38</f>
        <v>1.0367113065494036E-2</v>
      </c>
      <c r="U268">
        <f>'lap_20 (2)'!AW38</f>
        <v>0.1086148311013392</v>
      </c>
      <c r="V268">
        <f>'lap_20 (2)'!AX38</f>
        <v>2.2866280231860884E-2</v>
      </c>
      <c r="W268">
        <f>'lap_20 (2)'!AY38</f>
        <v>6.3295356119661538E-3</v>
      </c>
      <c r="X268">
        <f>'lap_20 (2)'!AZ38</f>
        <v>4.4506629355719899E-3</v>
      </c>
      <c r="Y268">
        <f>'lap_20 (2)'!BA38</f>
        <v>6.9158504897061761E-3</v>
      </c>
      <c r="Z268">
        <f>'lap_20 (2)'!BB38</f>
        <v>4.2774335398760742E-3</v>
      </c>
      <c r="AA268">
        <f>'lap_20 (2)'!BC38</f>
        <v>2.0787527483509895E-2</v>
      </c>
      <c r="AB268">
        <f>'lap_20 (2)'!BD38</f>
        <v>2.0134585915117596E-2</v>
      </c>
      <c r="AC268">
        <f>'lap_20 (2)'!BE38</f>
        <v>9.2477846625358111E-3</v>
      </c>
      <c r="AD268">
        <f>'lap_20 (2)'!BF38</f>
        <v>5.3301352521820244E-5</v>
      </c>
      <c r="AE268">
        <f>'lap_20 (2)'!BG38</f>
        <v>5.343460590312479E-3</v>
      </c>
      <c r="AF268">
        <f>'lap_20 (2)'!BH38</f>
        <v>2.4252115397428208E-3</v>
      </c>
      <c r="AG268">
        <f>'lap_20 (2)'!BI38</f>
        <v>6.0630288493570524E-3</v>
      </c>
      <c r="AH268">
        <f>'lap_20 (2)'!BJ38</f>
        <v>7.9019255113598509E-3</v>
      </c>
    </row>
    <row r="269" spans="1:34" x14ac:dyDescent="0.3">
      <c r="A269">
        <f>'lap_20 (2)'!AC39</f>
        <v>21</v>
      </c>
      <c r="B269" t="str">
        <f>'lap_20 (2)'!AD39</f>
        <v>2018</v>
      </c>
      <c r="C269">
        <f>'lap_20 (2)'!AE39</f>
        <v>2.1113888664892615E-3</v>
      </c>
      <c r="D269">
        <f>'lap_20 (2)'!AF39</f>
        <v>1.1087815498750101E-2</v>
      </c>
      <c r="E269">
        <f>'lap_20 (2)'!AG39</f>
        <v>1.7068515979894096E-5</v>
      </c>
      <c r="F269">
        <f>'lap_20 (2)'!AH39</f>
        <v>0.44866005429669648</v>
      </c>
      <c r="G269">
        <f>'lap_20 (2)'!AI39</f>
        <v>3.8397441066580655E-2</v>
      </c>
      <c r="H269">
        <f>'lap_20 (2)'!AJ39</f>
        <v>7.5397145391500692E-2</v>
      </c>
      <c r="I269">
        <f>'lap_20 (2)'!AK39</f>
        <v>0.14329489557293767</v>
      </c>
      <c r="J269">
        <f>'lap_20 (2)'!AL39</f>
        <v>0.10144343198129183</v>
      </c>
      <c r="K269">
        <f>'lap_20 (2)'!AM39</f>
        <v>2.9433110233045724E-3</v>
      </c>
      <c r="L269">
        <f>'lap_20 (2)'!AN39</f>
        <v>1.20957987259092E-3</v>
      </c>
      <c r="M269">
        <f>'lap_20 (2)'!AO39</f>
        <v>5.6447060720909601E-4</v>
      </c>
      <c r="N269">
        <f>'lap_20 (2)'!AP39</f>
        <v>2.6879552724242668E-5</v>
      </c>
      <c r="O269">
        <f>'lap_20 (2)'!AQ39</f>
        <v>8.3461011208773479E-3</v>
      </c>
      <c r="P269">
        <f>'lap_20 (2)'!AR39</f>
        <v>4.0319329086364006E-5</v>
      </c>
      <c r="Q269">
        <f>'lap_20 (2)'!AS39</f>
        <v>7.5800338682364323E-3</v>
      </c>
      <c r="R269">
        <f>'lap_20 (2)'!AT39</f>
        <v>3.0911485632879068E-4</v>
      </c>
      <c r="S269">
        <f>'lap_20 (2)'!AU39</f>
        <v>4.1663306722576138E-4</v>
      </c>
      <c r="T269">
        <f>'lap_20 (2)'!AV39</f>
        <v>1.1101255275112222E-2</v>
      </c>
      <c r="U269">
        <f>'lap_20 (2)'!AW39</f>
        <v>0.1120070962019192</v>
      </c>
      <c r="V269">
        <f>'lap_20 (2)'!AX39</f>
        <v>2.1987474128430502E-2</v>
      </c>
      <c r="W269">
        <f>'lap_20 (2)'!AY39</f>
        <v>6.5317313119909685E-3</v>
      </c>
      <c r="X269">
        <f>'lap_20 (2)'!AZ39</f>
        <v>4.3544875413273126E-3</v>
      </c>
      <c r="Y269">
        <f>'lap_20 (2)'!BA39</f>
        <v>7.6741123027712823E-3</v>
      </c>
      <c r="Z269">
        <f>'lap_20 (2)'!BB39</f>
        <v>4.1528908958954926E-3</v>
      </c>
      <c r="AA269">
        <f>'lap_20 (2)'!BC39</f>
        <v>2.1396123968497164E-2</v>
      </c>
      <c r="AB269">
        <f>'lap_20 (2)'!BD39</f>
        <v>2.1113888664892617E-2</v>
      </c>
      <c r="AC269">
        <f>'lap_20 (2)'!BE39</f>
        <v>9.5825605461925117E-3</v>
      </c>
      <c r="AD269">
        <f>'lap_20 (2)'!BF39</f>
        <v>6.7198881810606674E-5</v>
      </c>
      <c r="AE269">
        <f>'lap_20 (2)'!BG39</f>
        <v>5.7925436120742947E-3</v>
      </c>
      <c r="AF269">
        <f>'lap_20 (2)'!BH39</f>
        <v>2.566997285165175E-3</v>
      </c>
      <c r="AG269">
        <f>'lap_20 (2)'!BI39</f>
        <v>6.3704539956455121E-3</v>
      </c>
      <c r="AH269">
        <f>'lap_20 (2)'!BJ39</f>
        <v>8.7224148590167461E-3</v>
      </c>
    </row>
    <row r="270" spans="1:34" x14ac:dyDescent="0.3">
      <c r="A270">
        <f>'lap_20 (2)'!AC40</f>
        <v>21</v>
      </c>
      <c r="B270" t="str">
        <f>'lap_20 (2)'!AD40</f>
        <v>2019</v>
      </c>
      <c r="C270">
        <f>'lap_20 (2)'!AE40</f>
        <v>2.2812653797779844E-3</v>
      </c>
      <c r="D270">
        <f>'lap_20 (2)'!AF40</f>
        <v>1.0444578115601247E-2</v>
      </c>
      <c r="E270">
        <f>'lap_20 (2)'!AG40</f>
        <v>1.6405096516651174E-5</v>
      </c>
      <c r="F270">
        <f>'lap_20 (2)'!AH40</f>
        <v>0.45638978509323563</v>
      </c>
      <c r="G270">
        <f>'lap_20 (2)'!AI40</f>
        <v>3.7266910920325913E-2</v>
      </c>
      <c r="H270">
        <f>'lap_20 (2)'!AJ40</f>
        <v>7.4738885547109973E-2</v>
      </c>
      <c r="I270">
        <f>'lap_20 (2)'!AK40</f>
        <v>0.14868485809591514</v>
      </c>
      <c r="J270">
        <f>'lap_20 (2)'!AL40</f>
        <v>0.1163804888718762</v>
      </c>
      <c r="K270">
        <f>'lap_20 (2)'!AM40</f>
        <v>3.1443101656914749E-3</v>
      </c>
      <c r="L270">
        <f>'lap_20 (2)'!AN40</f>
        <v>1.1346858424017062E-3</v>
      </c>
      <c r="M270">
        <f>'lap_20 (2)'!AO40</f>
        <v>5.7417837808279104E-4</v>
      </c>
      <c r="N270">
        <f>'lap_20 (2)'!AP40</f>
        <v>4.1012741291627935E-5</v>
      </c>
      <c r="O270">
        <f>'lap_20 (2)'!AQ40</f>
        <v>8.4212828785476014E-3</v>
      </c>
      <c r="P270">
        <f>'lap_20 (2)'!AR40</f>
        <v>4.1012741291627935E-5</v>
      </c>
      <c r="Q270">
        <f>'lap_20 (2)'!AS40</f>
        <v>7.7240662765899271E-3</v>
      </c>
      <c r="R270">
        <f>'lap_20 (2)'!AT40</f>
        <v>2.3240553398589162E-4</v>
      </c>
      <c r="S270">
        <f>'lap_20 (2)'!AU40</f>
        <v>4.2379832668015528E-4</v>
      </c>
      <c r="T270">
        <f>'lap_20 (2)'!AV40</f>
        <v>1.209875868103024E-2</v>
      </c>
      <c r="U270">
        <f>'lap_20 (2)'!AW40</f>
        <v>0.1161480833378903</v>
      </c>
      <c r="V270">
        <f>'lap_20 (2)'!AX40</f>
        <v>2.127194181659102E-2</v>
      </c>
      <c r="W270">
        <f>'lap_20 (2)'!AY40</f>
        <v>7.2592552086181436E-3</v>
      </c>
      <c r="X270">
        <f>'lap_20 (2)'!AZ40</f>
        <v>4.2106414392738007E-3</v>
      </c>
      <c r="Y270">
        <f>'lap_20 (2)'!BA40</f>
        <v>8.2982446546727186E-3</v>
      </c>
      <c r="Z270">
        <f>'lap_20 (2)'!BB40</f>
        <v>4.1286159566905449E-3</v>
      </c>
      <c r="AA270">
        <f>'lap_20 (2)'!BC40</f>
        <v>2.2201563952534586E-2</v>
      </c>
      <c r="AB270">
        <f>'lap_20 (2)'!BD40</f>
        <v>2.2174222125006835E-2</v>
      </c>
      <c r="AC270">
        <f>'lap_20 (2)'!BE40</f>
        <v>1.0184830754087604E-2</v>
      </c>
      <c r="AD270">
        <f>'lap_20 (2)'!BF40</f>
        <v>5.4683655055503911E-5</v>
      </c>
      <c r="AE270">
        <f>'lap_20 (2)'!BG40</f>
        <v>6.1245693662164381E-3</v>
      </c>
      <c r="AF270">
        <f>'lap_20 (2)'!BH40</f>
        <v>2.8572209766500791E-3</v>
      </c>
      <c r="AG270">
        <f>'lap_20 (2)'!BI40</f>
        <v>6.5210258653688414E-3</v>
      </c>
      <c r="AH270">
        <f>'lap_20 (2)'!BJ40</f>
        <v>9.2415377043801612E-3</v>
      </c>
    </row>
    <row r="271" spans="1:34" x14ac:dyDescent="0.3">
      <c r="A271">
        <f>'lap_20 (2)'!AC41</f>
        <v>21</v>
      </c>
      <c r="B271" t="str">
        <f>'lap_20 (2)'!AD41</f>
        <v>2020</v>
      </c>
      <c r="C271">
        <f>'lap_20 (2)'!AE41</f>
        <v>2.4357780957805965E-3</v>
      </c>
      <c r="D271">
        <f>'lap_20 (2)'!AF41</f>
        <v>1.9172791308334606E-2</v>
      </c>
      <c r="E271">
        <f>'lap_20 (2)'!AG41</f>
        <v>3.0426386206704919E-5</v>
      </c>
      <c r="F271">
        <f>'lap_20 (2)'!AH41</f>
        <v>0.46417605624018782</v>
      </c>
      <c r="G271">
        <f>'lap_20 (2)'!AI41</f>
        <v>3.6178223599205299E-2</v>
      </c>
      <c r="H271">
        <f>'lap_20 (2)'!AJ41</f>
        <v>7.4996179335065374E-2</v>
      </c>
      <c r="I271">
        <f>'lap_20 (2)'!AK41</f>
        <v>0.15181238451171902</v>
      </c>
      <c r="J271">
        <f>'lap_20 (2)'!AL41</f>
        <v>0.11260541561887825</v>
      </c>
      <c r="K271">
        <f>'lap_20 (2)'!AM41</f>
        <v>2.9731719854953664E-3</v>
      </c>
      <c r="L271">
        <f>'lap_20 (2)'!AN41</f>
        <v>1.2920794142573322E-3</v>
      </c>
      <c r="M271">
        <f>'lap_20 (2)'!AO41</f>
        <v>5.6962640843602821E-4</v>
      </c>
      <c r="N271">
        <f>'lap_20 (2)'!AP41</f>
        <v>4.1679981105075232E-5</v>
      </c>
      <c r="O271">
        <f>'lap_20 (2)'!AQ41</f>
        <v>8.5582894535754482E-3</v>
      </c>
      <c r="P271">
        <f>'lap_20 (2)'!AR41</f>
        <v>4.1679981105075232E-5</v>
      </c>
      <c r="Q271">
        <f>'lap_20 (2)'!AS41</f>
        <v>7.974769718104395E-3</v>
      </c>
      <c r="R271">
        <f>'lap_20 (2)'!AT41</f>
        <v>1.6671992442030093E-4</v>
      </c>
      <c r="S271">
        <f>'lap_20 (2)'!AU41</f>
        <v>3.7511982994567711E-4</v>
      </c>
      <c r="T271">
        <f>'lap_20 (2)'!AV41</f>
        <v>1.2573460966697696E-2</v>
      </c>
      <c r="U271">
        <f>'lap_20 (2)'!AW41</f>
        <v>0.11844061297358878</v>
      </c>
      <c r="V271">
        <f>'lap_20 (2)'!AX41</f>
        <v>2.1965350042374647E-2</v>
      </c>
      <c r="W271">
        <f>'lap_20 (2)'!AY41</f>
        <v>8.0998096614196199E-3</v>
      </c>
      <c r="X271">
        <f>'lap_20 (2)'!AZ41</f>
        <v>4.3763980160328991E-3</v>
      </c>
      <c r="Y271">
        <f>'lap_20 (2)'!BA41</f>
        <v>8.7250093779957481E-3</v>
      </c>
      <c r="Z271">
        <f>'lap_20 (2)'!BB41</f>
        <v>3.6122650291065201E-3</v>
      </c>
      <c r="AA271">
        <f>'lap_20 (2)'!BC41</f>
        <v>2.1729163482779222E-2</v>
      </c>
      <c r="AB271">
        <f>'lap_20 (2)'!BD41</f>
        <v>2.2451616488600525E-2</v>
      </c>
      <c r="AC271">
        <f>'lap_20 (2)'!BE41</f>
        <v>1.0545035219584034E-2</v>
      </c>
      <c r="AD271">
        <f>'lap_20 (2)'!BF41</f>
        <v>5.5573308140100307E-5</v>
      </c>
      <c r="AE271">
        <f>'lap_20 (2)'!BG41</f>
        <v>6.1964238576211845E-3</v>
      </c>
      <c r="AF271">
        <f>'lap_20 (2)'!BH41</f>
        <v>3.0148519666004419E-3</v>
      </c>
      <c r="AG271">
        <f>'lap_20 (2)'!BI41</f>
        <v>6.2658904927963104E-3</v>
      </c>
      <c r="AH271">
        <f>'lap_20 (2)'!BJ41</f>
        <v>9.9198355030079045E-3</v>
      </c>
    </row>
    <row r="272" spans="1:34" x14ac:dyDescent="0.3">
      <c r="A272">
        <f>'lap_20 (2)'!AC42</f>
        <v>21</v>
      </c>
      <c r="B272" t="str">
        <f>'lap_20 (2)'!AD42</f>
        <v>2021</v>
      </c>
      <c r="C272">
        <f>'lap_20 (2)'!AE42</f>
        <v>2.5489695835813702E-3</v>
      </c>
      <c r="D272">
        <f>'lap_20 (2)'!AF42</f>
        <v>1.2812880913909913E-2</v>
      </c>
      <c r="E272">
        <f>'lap_20 (2)'!AG42</f>
        <v>2.0693369617597867E-5</v>
      </c>
      <c r="F272">
        <f>'lap_20 (2)'!AH42</f>
        <v>0.47396320548799503</v>
      </c>
      <c r="G272">
        <f>'lap_20 (2)'!AI42</f>
        <v>3.5802364146611108E-2</v>
      </c>
      <c r="H272">
        <f>'lap_20 (2)'!AJ42</f>
        <v>7.2511834906596365E-2</v>
      </c>
      <c r="I272">
        <f>'lap_20 (2)'!AK42</f>
        <v>0.15970745811718684</v>
      </c>
      <c r="J272">
        <f>'lap_20 (2)'!AL42</f>
        <v>9.8548629418601361E-2</v>
      </c>
      <c r="K272">
        <f>'lap_20 (2)'!AM42</f>
        <v>2.9764435751339401E-3</v>
      </c>
      <c r="L272">
        <f>'lap_20 (2)'!AN42</f>
        <v>1.1622303483856337E-3</v>
      </c>
      <c r="M272">
        <f>'lap_20 (2)'!AO42</f>
        <v>5.8111517419281685E-4</v>
      </c>
      <c r="N272">
        <f>'lap_20 (2)'!AP42</f>
        <v>4.2520622501913426E-5</v>
      </c>
      <c r="O272">
        <f>'lap_20 (2)'!AQ42</f>
        <v>8.7734217762281373E-3</v>
      </c>
      <c r="P272">
        <f>'lap_20 (2)'!AR42</f>
        <v>5.6694163335884568E-5</v>
      </c>
      <c r="Q272">
        <f>'lap_20 (2)'!AS42</f>
        <v>8.1214388978654642E-3</v>
      </c>
      <c r="R272">
        <f>'lap_20 (2)'!AT42</f>
        <v>1.8425603084162485E-4</v>
      </c>
      <c r="S272">
        <f>'lap_20 (2)'!AU42</f>
        <v>4.1103268418516315E-4</v>
      </c>
      <c r="T272">
        <f>'lap_20 (2)'!AV42</f>
        <v>1.4527879354820422E-2</v>
      </c>
      <c r="U272">
        <f>'lap_20 (2)'!AW42</f>
        <v>0.12332397879638292</v>
      </c>
      <c r="V272">
        <f>'lap_20 (2)'!AX42</f>
        <v>2.3187912804376789E-2</v>
      </c>
      <c r="W272">
        <f>'lap_20 (2)'!AY42</f>
        <v>9.4679252770927241E-3</v>
      </c>
      <c r="X272">
        <f>'lap_20 (2)'!AZ42</f>
        <v>4.6772684752104769E-3</v>
      </c>
      <c r="Y272">
        <f>'lap_20 (2)'!BA42</f>
        <v>9.0994132154094739E-3</v>
      </c>
      <c r="Z272">
        <f>'lap_20 (2)'!BB42</f>
        <v>3.4016498001530741E-3</v>
      </c>
      <c r="AA272">
        <f>'lap_20 (2)'!BC42</f>
        <v>2.1742211639311733E-2</v>
      </c>
      <c r="AB272">
        <f>'lap_20 (2)'!BD42</f>
        <v>2.3145392181874877E-2</v>
      </c>
      <c r="AC272">
        <f>'lap_20 (2)'!BE42</f>
        <v>1.0927799982991751E-2</v>
      </c>
      <c r="AD272">
        <f>'lap_20 (2)'!BF42</f>
        <v>4.2520622501913426E-5</v>
      </c>
      <c r="AE272">
        <f>'lap_20 (2)'!BG42</f>
        <v>6.3922669161209852E-3</v>
      </c>
      <c r="AF272">
        <f>'lap_20 (2)'!BH42</f>
        <v>3.1181789834736516E-3</v>
      </c>
      <c r="AG272">
        <f>'lap_20 (2)'!BI42</f>
        <v>6.3922669161209852E-3</v>
      </c>
      <c r="AH272">
        <f>'lap_20 (2)'!BJ42</f>
        <v>1.0445899594636732E-2</v>
      </c>
    </row>
    <row r="273" spans="1:34" x14ac:dyDescent="0.3">
      <c r="A273">
        <f>'lap_20 (2)'!AC43</f>
        <v>21</v>
      </c>
      <c r="B273" t="str">
        <f>'lap_20 (2)'!AD43</f>
        <v>2022</v>
      </c>
      <c r="C273">
        <f>'lap_20 (2)'!AE43</f>
        <v>2.698943966760921E-3</v>
      </c>
      <c r="D273">
        <f>'lap_20 (2)'!AF43</f>
        <v>1.2147267586127301E-2</v>
      </c>
      <c r="E273">
        <f>'lap_20 (2)'!AG43</f>
        <v>1.9908823359686074E-5</v>
      </c>
      <c r="F273">
        <f>'lap_20 (2)'!AH43</f>
        <v>0.488848173581857</v>
      </c>
      <c r="G273">
        <f>'lap_20 (2)'!AI43</f>
        <v>3.5460788273991573E-2</v>
      </c>
      <c r="H273">
        <f>'lap_20 (2)'!AJ43</f>
        <v>7.0964856598765072E-2</v>
      </c>
      <c r="I273">
        <f>'lap_20 (2)'!AK43</f>
        <v>0.15879450631888742</v>
      </c>
      <c r="J273">
        <f>'lap_20 (2)'!AL43</f>
        <v>9.7163714005424437E-2</v>
      </c>
      <c r="K273">
        <f>'lap_20 (2)'!AM43</f>
        <v>2.9141900859830342E-3</v>
      </c>
      <c r="L273">
        <f>'lap_20 (2)'!AN43</f>
        <v>1.3272548906457383E-3</v>
      </c>
      <c r="M273">
        <f>'lap_20 (2)'!AO43</f>
        <v>6.2034739454094293E-4</v>
      </c>
      <c r="N273">
        <f>'lap_20 (2)'!AP43</f>
        <v>4.328005078192625E-5</v>
      </c>
      <c r="O273">
        <f>'lap_20 (2)'!AQ43</f>
        <v>8.6560101563852507E-3</v>
      </c>
      <c r="P273">
        <f>'lap_20 (2)'!AR43</f>
        <v>4.328005078192625E-5</v>
      </c>
      <c r="Q273">
        <f>'lap_20 (2)'!AS43</f>
        <v>8.1799295977840608E-3</v>
      </c>
      <c r="R273">
        <f>'lap_20 (2)'!AT43</f>
        <v>1.1541346875180334E-4</v>
      </c>
      <c r="S273">
        <f>'lap_20 (2)'!AU43</f>
        <v>3.1738703906745915E-4</v>
      </c>
      <c r="T273">
        <f>'lap_20 (2)'!AV43</f>
        <v>1.5652951699463326E-2</v>
      </c>
      <c r="U273">
        <f>'lap_20 (2)'!AW43</f>
        <v>0.12140054244330313</v>
      </c>
      <c r="V273">
        <f>'lap_20 (2)'!AX43</f>
        <v>2.2938426914420912E-2</v>
      </c>
      <c r="W273">
        <f>'lap_20 (2)'!AY43</f>
        <v>9.4494777540538987E-3</v>
      </c>
      <c r="X273">
        <f>'lap_20 (2)'!AZ43</f>
        <v>4.5155519649143052E-3</v>
      </c>
      <c r="Y273">
        <f>'lap_20 (2)'!BA43</f>
        <v>8.7281435743551267E-3</v>
      </c>
      <c r="Z273">
        <f>'lap_20 (2)'!BB43</f>
        <v>2.8853367187950834E-3</v>
      </c>
      <c r="AA273">
        <f>'lap_20 (2)'!BC43</f>
        <v>2.191413237924866E-2</v>
      </c>
      <c r="AB273">
        <f>'lap_20 (2)'!BD43</f>
        <v>2.2462346355819725E-2</v>
      </c>
      <c r="AC273">
        <f>'lap_20 (2)'!BE43</f>
        <v>1.0531479023602054E-2</v>
      </c>
      <c r="AD273">
        <f>'lap_20 (2)'!BF43</f>
        <v>5.7706734375901669E-5</v>
      </c>
      <c r="AE273">
        <f>'lap_20 (2)'!BG43</f>
        <v>6.2756073633793066E-3</v>
      </c>
      <c r="AF273">
        <f>'lap_20 (2)'!BH43</f>
        <v>2.9430434531709849E-3</v>
      </c>
      <c r="AG273">
        <f>'lap_20 (2)'!BI43</f>
        <v>6.4631542501009864E-3</v>
      </c>
      <c r="AH273">
        <f>'lap_20 (2)'!BJ43</f>
        <v>1.0848866062669514E-2</v>
      </c>
    </row>
    <row r="274" spans="1:34" x14ac:dyDescent="0.3">
      <c r="A274">
        <f>'lap_20 (2)'!AC44</f>
        <v>21</v>
      </c>
      <c r="B274" t="str">
        <f>'lap_20 (2)'!AD44</f>
        <v>2023</v>
      </c>
      <c r="C274">
        <f>'lap_20 (2)'!AE44</f>
        <v>2.8070508237148153E-3</v>
      </c>
      <c r="D274">
        <f>'lap_20 (2)'!AF44</f>
        <v>1.3570500941179904E-2</v>
      </c>
      <c r="E274">
        <f>'lap_20 (2)'!AG44</f>
        <v>2.247158220367425E-5</v>
      </c>
      <c r="F274">
        <f>'lap_20 (2)'!AH44</f>
        <v>0.49444776816331293</v>
      </c>
      <c r="G274">
        <f>'lap_20 (2)'!AI44</f>
        <v>3.4772584669711518E-2</v>
      </c>
      <c r="H274">
        <f>'lap_20 (2)'!AJ44</f>
        <v>7.0391501656184796E-2</v>
      </c>
      <c r="I274">
        <f>'lap_20 (2)'!AK44</f>
        <v>0.1627438677386876</v>
      </c>
      <c r="J274">
        <f>'lap_20 (2)'!AL44</f>
        <v>0.10053844245669843</v>
      </c>
      <c r="K274">
        <f>'lap_20 (2)'!AM44</f>
        <v>2.962163108666151E-3</v>
      </c>
      <c r="L274">
        <f>'lap_20 (2)'!AN44</f>
        <v>1.3862339671097752E-3</v>
      </c>
      <c r="M274">
        <f>'lap_20 (2)'!AO44</f>
        <v>6.1286133282747958E-4</v>
      </c>
      <c r="N274">
        <f>'lap_20 (2)'!AP44</f>
        <v>4.3775809487677112E-5</v>
      </c>
      <c r="O274">
        <f>'lap_20 (2)'!AQ44</f>
        <v>8.3319957391545432E-3</v>
      </c>
      <c r="P274">
        <f>'lap_20 (2)'!AR44</f>
        <v>4.3775809487677112E-5</v>
      </c>
      <c r="Q274">
        <f>'lap_20 (2)'!AS44</f>
        <v>7.923421517269557E-3</v>
      </c>
      <c r="R274">
        <f>'lap_20 (2)'!AT44</f>
        <v>8.7551618975354224E-5</v>
      </c>
      <c r="S274">
        <f>'lap_20 (2)'!AU44</f>
        <v>2.7724679342195502E-4</v>
      </c>
      <c r="T274">
        <f>'lap_20 (2)'!AV44</f>
        <v>1.6561847922837838E-2</v>
      </c>
      <c r="U274">
        <f>'lap_20 (2)'!AW44</f>
        <v>0.12511126351578117</v>
      </c>
      <c r="V274">
        <f>'lap_20 (2)'!AX44</f>
        <v>2.3347098393427791E-2</v>
      </c>
      <c r="W274">
        <f>'lap_20 (2)'!AY44</f>
        <v>1.1104463673374093E-2</v>
      </c>
      <c r="X274">
        <f>'lap_20 (2)'!AZ44</f>
        <v>4.7715632341568046E-3</v>
      </c>
      <c r="Y274">
        <f>'lap_20 (2)'!BA44</f>
        <v>8.6822022150559609E-3</v>
      </c>
      <c r="Z274">
        <f>'lap_20 (2)'!BB44</f>
        <v>2.8162437437072273E-3</v>
      </c>
      <c r="AA274">
        <f>'lap_20 (2)'!BC44</f>
        <v>2.1377186966482321E-2</v>
      </c>
      <c r="AB274">
        <f>'lap_20 (2)'!BD44</f>
        <v>2.2150559600764619E-2</v>
      </c>
      <c r="AC274">
        <f>'lap_20 (2)'!BE44</f>
        <v>1.1352526593804264E-2</v>
      </c>
      <c r="AD274">
        <f>'lap_20 (2)'!BF44</f>
        <v>4.3775809487677112E-5</v>
      </c>
      <c r="AE274">
        <f>'lap_20 (2)'!BG44</f>
        <v>6.5225956136638896E-3</v>
      </c>
      <c r="AF274">
        <f>'lap_20 (2)'!BH44</f>
        <v>3.0205308546497204E-3</v>
      </c>
      <c r="AG274">
        <f>'lap_20 (2)'!BI44</f>
        <v>6.478819804176212E-3</v>
      </c>
      <c r="AH274">
        <f>'lap_20 (2)'!BJ44</f>
        <v>1.1731916942697465E-2</v>
      </c>
    </row>
    <row r="275" spans="1:34" x14ac:dyDescent="0.3">
      <c r="A275">
        <f>'lap_21 (2)'!AC32</f>
        <v>22</v>
      </c>
      <c r="B275" t="str">
        <f>'lap_21 (2)'!AD32</f>
        <v>2011</v>
      </c>
      <c r="C275">
        <f>'lap_21 (2)'!AE32</f>
        <v>2.2375074360499701E-3</v>
      </c>
      <c r="D275">
        <f>'lap_21 (2)'!AF32</f>
        <v>2.3925490779298036E-2</v>
      </c>
      <c r="E275">
        <f>'lap_21 (2)'!AG32</f>
        <v>5.2052349791790601E-5</v>
      </c>
      <c r="F275">
        <f>'lap_21 (2)'!AH32</f>
        <v>0.4003755205234979</v>
      </c>
      <c r="G275">
        <f>'lap_21 (2)'!AI32</f>
        <v>3.3908387864366452E-2</v>
      </c>
      <c r="H275">
        <f>'lap_21 (2)'!AJ32</f>
        <v>6.1644854253420582E-2</v>
      </c>
      <c r="I275">
        <f>'lap_21 (2)'!AK32</f>
        <v>0.19283536585365854</v>
      </c>
      <c r="J275">
        <f>'lap_21 (2)'!AL32</f>
        <v>0.11269333729922665</v>
      </c>
      <c r="K275">
        <f>'lap_21 (2)'!AM32</f>
        <v>2.9744199881023199E-3</v>
      </c>
      <c r="L275">
        <f>'lap_21 (2)'!AN32</f>
        <v>1.5243902439024391E-3</v>
      </c>
      <c r="M275">
        <f>'lap_21 (2)'!AO32</f>
        <v>6.3206424747174297E-4</v>
      </c>
      <c r="N275">
        <f>'lap_21 (2)'!AP32</f>
        <v>1.8590124925639501E-5</v>
      </c>
      <c r="O275">
        <f>'lap_21 (2)'!AQ32</f>
        <v>1.2083581201665675E-2</v>
      </c>
      <c r="P275">
        <f>'lap_21 (2)'!AR32</f>
        <v>1.8590124925639501E-5</v>
      </c>
      <c r="Q275">
        <f>'lap_21 (2)'!AS32</f>
        <v>1.154446757882213E-2</v>
      </c>
      <c r="R275">
        <f>'lap_21 (2)'!AT32</f>
        <v>1.3013087447947649E-4</v>
      </c>
      <c r="S275">
        <f>'lap_21 (2)'!AU32</f>
        <v>3.903926234384295E-4</v>
      </c>
      <c r="T275">
        <f>'lap_21 (2)'!AV32</f>
        <v>1.2752825698988697E-2</v>
      </c>
      <c r="U275">
        <f>'lap_21 (2)'!AW32</f>
        <v>0.14485425342058297</v>
      </c>
      <c r="V275">
        <f>'lap_21 (2)'!AX32</f>
        <v>2.7996728138013089E-2</v>
      </c>
      <c r="W275">
        <f>'lap_21 (2)'!AY32</f>
        <v>6.5251338488994644E-3</v>
      </c>
      <c r="X275">
        <f>'lap_21 (2)'!AZ32</f>
        <v>5.7071683521713263E-3</v>
      </c>
      <c r="Y275">
        <f>'lap_21 (2)'!BA32</f>
        <v>1.1321386079714457E-2</v>
      </c>
      <c r="Z275">
        <f>'lap_21 (2)'!BB32</f>
        <v>5.353955978584176E-3</v>
      </c>
      <c r="AA275">
        <f>'lap_21 (2)'!BC32</f>
        <v>3.4466091612135631E-2</v>
      </c>
      <c r="AB275">
        <f>'lap_21 (2)'!BD32</f>
        <v>3.392697798929209E-2</v>
      </c>
      <c r="AC275">
        <f>'lap_21 (2)'!BE32</f>
        <v>1.0373289708506841E-2</v>
      </c>
      <c r="AD275">
        <f>'lap_21 (2)'!BF32</f>
        <v>5.57703747769185E-5</v>
      </c>
      <c r="AE275">
        <f>'lap_21 (2)'!BG32</f>
        <v>5.1122843545508626E-3</v>
      </c>
      <c r="AF275">
        <f>'lap_21 (2)'!BH32</f>
        <v>3.4205829863176679E-3</v>
      </c>
      <c r="AG275">
        <f>'lap_21 (2)'!BI32</f>
        <v>7.2315585960737658E-3</v>
      </c>
      <c r="AH275">
        <f>'lap_21 (2)'!BJ32</f>
        <v>5.4097263533610948E-3</v>
      </c>
    </row>
    <row r="276" spans="1:34" x14ac:dyDescent="0.3">
      <c r="A276">
        <f>'lap_21 (2)'!AC33</f>
        <v>22</v>
      </c>
      <c r="B276" t="str">
        <f>'lap_21 (2)'!AD33</f>
        <v>2012</v>
      </c>
      <c r="C276">
        <f>'lap_21 (2)'!AE33</f>
        <v>2.2582433831140028E-3</v>
      </c>
      <c r="D276">
        <f>'lap_21 (2)'!AF33</f>
        <v>2.6726304894277686E-2</v>
      </c>
      <c r="E276">
        <f>'lap_21 (2)'!AG33</f>
        <v>5.8036374390063586E-5</v>
      </c>
      <c r="F276">
        <f>'lap_21 (2)'!AH33</f>
        <v>0.41928508058553898</v>
      </c>
      <c r="G276">
        <f>'lap_21 (2)'!AI33</f>
        <v>3.4544580807334024E-2</v>
      </c>
      <c r="H276">
        <f>'lap_21 (2)'!AJ33</f>
        <v>6.2416826851988759E-2</v>
      </c>
      <c r="I276">
        <f>'lap_21 (2)'!AK33</f>
        <v>0.19506875646902264</v>
      </c>
      <c r="J276">
        <f>'lap_21 (2)'!AL33</f>
        <v>0.1122652668933905</v>
      </c>
      <c r="K276">
        <f>'lap_21 (2)'!AM33</f>
        <v>2.9572674848440043E-3</v>
      </c>
      <c r="L276">
        <f>'lap_21 (2)'!AN33</f>
        <v>1.5525654295431022E-3</v>
      </c>
      <c r="M276">
        <f>'lap_21 (2)'!AO33</f>
        <v>6.2841934052935088E-4</v>
      </c>
      <c r="N276">
        <f>'lap_21 (2)'!AP33</f>
        <v>0</v>
      </c>
      <c r="O276">
        <f>'lap_21 (2)'!AQ33</f>
        <v>1.2032382078959042E-2</v>
      </c>
      <c r="P276">
        <f>'lap_21 (2)'!AR33</f>
        <v>1.8482921780275024E-5</v>
      </c>
      <c r="Q276">
        <f>'lap_21 (2)'!AS33</f>
        <v>1.155182611267189E-2</v>
      </c>
      <c r="R276">
        <f>'lap_21 (2)'!AT33</f>
        <v>1.1089753068165016E-4</v>
      </c>
      <c r="S276">
        <f>'lap_21 (2)'!AU33</f>
        <v>3.5117551382522549E-4</v>
      </c>
      <c r="T276">
        <f>'lap_21 (2)'!AV33</f>
        <v>1.2475972201685642E-2</v>
      </c>
      <c r="U276">
        <f>'lap_21 (2)'!AW33</f>
        <v>0.14738281827591307</v>
      </c>
      <c r="V276">
        <f>'lap_21 (2)'!AX33</f>
        <v>2.8519148306964365E-2</v>
      </c>
      <c r="W276">
        <f>'lap_21 (2)'!AY33</f>
        <v>6.7277835280201096E-3</v>
      </c>
      <c r="X276">
        <f>'lap_21 (2)'!AZ33</f>
        <v>5.9884666568091084E-3</v>
      </c>
      <c r="Y276">
        <f>'lap_21 (2)'!BA33</f>
        <v>1.1718172408694367E-2</v>
      </c>
      <c r="Z276">
        <f>'lap_21 (2)'!BB33</f>
        <v>5.2491497855981072E-3</v>
      </c>
      <c r="AA276">
        <f>'lap_21 (2)'!BC33</f>
        <v>3.4618512494455127E-2</v>
      </c>
      <c r="AB276">
        <f>'lap_21 (2)'!BD33</f>
        <v>3.4027058997486322E-2</v>
      </c>
      <c r="AC276">
        <f>'lap_21 (2)'!BE33</f>
        <v>1.0757060476120066E-2</v>
      </c>
      <c r="AD276">
        <f>'lap_21 (2)'!BF33</f>
        <v>5.544876534082508E-5</v>
      </c>
      <c r="AE276">
        <f>'lap_21 (2)'!BG33</f>
        <v>5.0643205677953574E-3</v>
      </c>
      <c r="AF276">
        <f>'lap_21 (2)'!BH33</f>
        <v>3.7150672778352802E-3</v>
      </c>
      <c r="AG276">
        <f>'lap_21 (2)'!BI33</f>
        <v>7.4486174774508352E-3</v>
      </c>
      <c r="AH276">
        <f>'lap_21 (2)'!BJ33</f>
        <v>5.489427768741683E-3</v>
      </c>
    </row>
    <row r="277" spans="1:34" x14ac:dyDescent="0.3">
      <c r="A277">
        <f>'lap_21 (2)'!AC34</f>
        <v>22</v>
      </c>
      <c r="B277" t="str">
        <f>'lap_21 (2)'!AD34</f>
        <v>2013</v>
      </c>
      <c r="C277">
        <f>'lap_21 (2)'!AE34</f>
        <v>2.2801873570849011E-3</v>
      </c>
      <c r="D277">
        <f>'lap_21 (2)'!AF34</f>
        <v>2.0284723758943718E-2</v>
      </c>
      <c r="E277">
        <f>'lap_21 (2)'!AG34</f>
        <v>4.40731725307959E-5</v>
      </c>
      <c r="F277">
        <f>'lap_21 (2)'!AH34</f>
        <v>0.41854761377885963</v>
      </c>
      <c r="G277">
        <f>'lap_21 (2)'!AI34</f>
        <v>3.48897248653832E-2</v>
      </c>
      <c r="H277">
        <f>'lap_21 (2)'!AJ34</f>
        <v>6.5003319318433284E-2</v>
      </c>
      <c r="I277">
        <f>'lap_21 (2)'!AK34</f>
        <v>0.20190676403334071</v>
      </c>
      <c r="J277">
        <f>'lap_21 (2)'!AL34</f>
        <v>0.11665560227188906</v>
      </c>
      <c r="K277">
        <f>'lap_21 (2)'!AM34</f>
        <v>3.0611492218042338E-3</v>
      </c>
      <c r="L277">
        <f>'lap_21 (2)'!AN34</f>
        <v>1.3092867153500036E-3</v>
      </c>
      <c r="M277">
        <f>'lap_21 (2)'!AO34</f>
        <v>6.6386368665633986E-4</v>
      </c>
      <c r="N277">
        <f>'lap_21 (2)'!AP34</f>
        <v>0</v>
      </c>
      <c r="O277">
        <f>'lap_21 (2)'!AQ34</f>
        <v>1.2133952939440879E-2</v>
      </c>
      <c r="P277">
        <f>'lap_21 (2)'!AR34</f>
        <v>5.5321973888028328E-5</v>
      </c>
      <c r="Q277">
        <f>'lap_21 (2)'!AS34</f>
        <v>1.1488529910747216E-2</v>
      </c>
      <c r="R277">
        <f>'lap_21 (2)'!AT34</f>
        <v>1.2908460573873276E-4</v>
      </c>
      <c r="S277">
        <f>'lap_21 (2)'!AU34</f>
        <v>4.6101644906690271E-4</v>
      </c>
      <c r="T277">
        <f>'lap_21 (2)'!AV34</f>
        <v>1.3185070443313417E-2</v>
      </c>
      <c r="U277">
        <f>'lap_21 (2)'!AW34</f>
        <v>0.15283617319465959</v>
      </c>
      <c r="V277">
        <f>'lap_21 (2)'!AX34</f>
        <v>2.9523493398244449E-2</v>
      </c>
      <c r="W277">
        <f>'lap_21 (2)'!AY34</f>
        <v>6.6017555506380464E-3</v>
      </c>
      <c r="X277">
        <f>'lap_21 (2)'!AZ34</f>
        <v>6.196061075459172E-3</v>
      </c>
      <c r="Y277">
        <f>'lap_21 (2)'!BA34</f>
        <v>1.2189274913328907E-2</v>
      </c>
      <c r="Z277">
        <f>'lap_21 (2)'!BB34</f>
        <v>4.8498930441838164E-3</v>
      </c>
      <c r="AA277">
        <f>'lap_21 (2)'!BC34</f>
        <v>3.5037250129084603E-2</v>
      </c>
      <c r="AB277">
        <f>'lap_21 (2)'!BD34</f>
        <v>3.5645791841852917E-2</v>
      </c>
      <c r="AC277">
        <f>'lap_21 (2)'!BE34</f>
        <v>1.1359445305008483E-2</v>
      </c>
      <c r="AD277">
        <f>'lap_21 (2)'!BF34</f>
        <v>5.5321973888028328E-5</v>
      </c>
      <c r="AE277">
        <f>'lap_21 (2)'!BG34</f>
        <v>5.5506380467655082E-3</v>
      </c>
      <c r="AF277">
        <f>'lap_21 (2)'!BH34</f>
        <v>3.7803348823486024E-3</v>
      </c>
      <c r="AG277">
        <f>'lap_21 (2)'!BI34</f>
        <v>7.9110422659880511E-3</v>
      </c>
      <c r="AH277">
        <f>'lap_21 (2)'!BJ34</f>
        <v>6.196061075459172E-3</v>
      </c>
    </row>
    <row r="278" spans="1:34" x14ac:dyDescent="0.3">
      <c r="A278">
        <f>'lap_21 (2)'!AC35</f>
        <v>22</v>
      </c>
      <c r="B278" t="str">
        <f>'lap_21 (2)'!AD35</f>
        <v>2014</v>
      </c>
      <c r="C278">
        <f>'lap_21 (2)'!AE35</f>
        <v>2.2983545140674356E-3</v>
      </c>
      <c r="D278">
        <f>'lap_21 (2)'!AF35</f>
        <v>1.6491588922353632E-2</v>
      </c>
      <c r="E278">
        <f>'lap_21 (2)'!AG35</f>
        <v>3.562770880775729E-5</v>
      </c>
      <c r="F278">
        <f>'lap_21 (2)'!AH35</f>
        <v>0.41757878498494089</v>
      </c>
      <c r="G278">
        <f>'lap_21 (2)'!AI35</f>
        <v>3.4287078527877761E-2</v>
      </c>
      <c r="H278">
        <f>'lap_21 (2)'!AJ35</f>
        <v>6.6682582825240574E-2</v>
      </c>
      <c r="I278">
        <f>'lap_21 (2)'!AK35</f>
        <v>0.20410636891206935</v>
      </c>
      <c r="J278">
        <f>'lap_21 (2)'!AL35</f>
        <v>0.1197201204730772</v>
      </c>
      <c r="K278">
        <f>'lap_21 (2)'!AM35</f>
        <v>2.7547197531771102E-3</v>
      </c>
      <c r="L278">
        <f>'lap_21 (2)'!AN35</f>
        <v>1.4324542716520972E-3</v>
      </c>
      <c r="M278">
        <f>'lap_21 (2)'!AO35</f>
        <v>6.0603834569896418E-4</v>
      </c>
      <c r="N278">
        <f>'lap_21 (2)'!AP35</f>
        <v>0</v>
      </c>
      <c r="O278">
        <f>'lap_21 (2)'!AQ35</f>
        <v>1.1955483728788657E-2</v>
      </c>
      <c r="P278">
        <f>'lap_21 (2)'!AR35</f>
        <v>3.6729596709028136E-5</v>
      </c>
      <c r="Q278">
        <f>'lap_21 (2)'!AS35</f>
        <v>1.1404539778153236E-2</v>
      </c>
      <c r="R278">
        <f>'lap_21 (2)'!AT35</f>
        <v>1.2855358848159847E-4</v>
      </c>
      <c r="S278">
        <f>'lap_21 (2)'!AU35</f>
        <v>3.856607654447954E-4</v>
      </c>
      <c r="T278">
        <f>'lap_21 (2)'!AV35</f>
        <v>1.3351208403731727E-2</v>
      </c>
      <c r="U278">
        <f>'lap_21 (2)'!AW35</f>
        <v>0.15492543891868069</v>
      </c>
      <c r="V278">
        <f>'lap_21 (2)'!AX35</f>
        <v>2.9750973334312789E-2</v>
      </c>
      <c r="W278">
        <f>'lap_21 (2)'!AY35</f>
        <v>6.4276794240799235E-3</v>
      </c>
      <c r="X278">
        <f>'lap_21 (2)'!AZ35</f>
        <v>6.2440314405347828E-3</v>
      </c>
      <c r="Y278">
        <f>'lap_21 (2)'!BA35</f>
        <v>1.2230955704106369E-2</v>
      </c>
      <c r="Z278">
        <f>'lap_21 (2)'!BB35</f>
        <v>4.6646587820465728E-3</v>
      </c>
      <c r="AA278">
        <f>'lap_21 (2)'!BC35</f>
        <v>3.5223683243957984E-2</v>
      </c>
      <c r="AB278">
        <f>'lap_21 (2)'!BD35</f>
        <v>3.6619407918901052E-2</v>
      </c>
      <c r="AC278">
        <f>'lap_21 (2)'!BE35</f>
        <v>1.1404539778153236E-2</v>
      </c>
      <c r="AD278">
        <f>'lap_21 (2)'!BF35</f>
        <v>0</v>
      </c>
      <c r="AE278">
        <f>'lap_21 (2)'!BG35</f>
        <v>5.6012634981267902E-3</v>
      </c>
      <c r="AF278">
        <f>'lap_21 (2)'!BH35</f>
        <v>3.9851612429295524E-3</v>
      </c>
      <c r="AG278">
        <f>'lap_21 (2)'!BI35</f>
        <v>8.0621464776316765E-3</v>
      </c>
      <c r="AH278">
        <f>'lap_21 (2)'!BJ35</f>
        <v>6.6113274076250641E-3</v>
      </c>
    </row>
    <row r="279" spans="1:34" x14ac:dyDescent="0.3">
      <c r="A279">
        <f>'lap_21 (2)'!AC36</f>
        <v>22</v>
      </c>
      <c r="B279" t="str">
        <f>'lap_21 (2)'!AD36</f>
        <v>2015</v>
      </c>
      <c r="C279">
        <f>'lap_21 (2)'!AE36</f>
        <v>2.2910765519635972E-3</v>
      </c>
      <c r="D279">
        <f>'lap_21 (2)'!AF36</f>
        <v>1.3797262476928418E-2</v>
      </c>
      <c r="E279">
        <f>'lap_21 (2)'!AG36</f>
        <v>2.9787467334295788E-5</v>
      </c>
      <c r="F279">
        <f>'lap_21 (2)'!AH36</f>
        <v>0.41622046380731348</v>
      </c>
      <c r="G279">
        <f>'lap_21 (2)'!AI36</f>
        <v>3.5251548765556182E-2</v>
      </c>
      <c r="H279">
        <f>'lap_21 (2)'!AJ36</f>
        <v>6.8163958991977483E-2</v>
      </c>
      <c r="I279">
        <f>'lap_21 (2)'!AK36</f>
        <v>0.20279234663109227</v>
      </c>
      <c r="J279">
        <f>'lap_21 (2)'!AL36</f>
        <v>0.11876610442060635</v>
      </c>
      <c r="K279">
        <f>'lap_21 (2)'!AM36</f>
        <v>2.7594524953856838E-3</v>
      </c>
      <c r="L279">
        <f>'lap_21 (2)'!AN36</f>
        <v>1.4985106266332852E-3</v>
      </c>
      <c r="M279">
        <f>'lap_21 (2)'!AO36</f>
        <v>6.2133367445770362E-4</v>
      </c>
      <c r="N279">
        <f>'lap_21 (2)'!AP36</f>
        <v>0</v>
      </c>
      <c r="O279">
        <f>'lap_21 (2)'!AQ36</f>
        <v>1.1988085013066281E-2</v>
      </c>
      <c r="P279">
        <f>'lap_21 (2)'!AR36</f>
        <v>5.4823559510973848E-5</v>
      </c>
      <c r="Q279">
        <f>'lap_21 (2)'!AS36</f>
        <v>1.1275378739423622E-2</v>
      </c>
      <c r="R279">
        <f>'lap_21 (2)'!AT36</f>
        <v>1.6447067853292156E-4</v>
      </c>
      <c r="S279">
        <f>'lap_21 (2)'!AU36</f>
        <v>4.9341203559876464E-4</v>
      </c>
      <c r="T279">
        <f>'lap_21 (2)'!AV36</f>
        <v>1.282871292556788E-2</v>
      </c>
      <c r="U279">
        <f>'lap_21 (2)'!AW36</f>
        <v>0.15410902578534749</v>
      </c>
      <c r="V279">
        <f>'lap_21 (2)'!AX36</f>
        <v>2.8325505747336489E-2</v>
      </c>
      <c r="W279">
        <f>'lap_21 (2)'!AY36</f>
        <v>6.0671405858811062E-3</v>
      </c>
      <c r="X279">
        <f>'lap_21 (2)'!AZ36</f>
        <v>5.6833756693042891E-3</v>
      </c>
      <c r="Y279">
        <f>'lap_21 (2)'!BA36</f>
        <v>1.2298751850295133E-2</v>
      </c>
      <c r="Z279">
        <f>'lap_21 (2)'!BB36</f>
        <v>4.3493357212039258E-3</v>
      </c>
      <c r="AA279">
        <f>'lap_21 (2)'!BC36</f>
        <v>3.558049012262203E-2</v>
      </c>
      <c r="AB279">
        <f>'lap_21 (2)'!BD36</f>
        <v>3.7042451709581328E-2</v>
      </c>
      <c r="AC279">
        <f>'lap_21 (2)'!BE36</f>
        <v>1.1732241735348405E-2</v>
      </c>
      <c r="AD279">
        <f>'lap_21 (2)'!BF36</f>
        <v>1.8274519836991281E-5</v>
      </c>
      <c r="AE279">
        <f>'lap_21 (2)'!BG36</f>
        <v>5.9574934668591584E-3</v>
      </c>
      <c r="AF279">
        <f>'lap_21 (2)'!BH36</f>
        <v>4.1848650426710042E-3</v>
      </c>
      <c r="AG279">
        <f>'lap_21 (2)'!BI36</f>
        <v>8.004239688602182E-3</v>
      </c>
      <c r="AH279">
        <f>'lap_21 (2)'!BJ36</f>
        <v>6.7981213793607571E-3</v>
      </c>
    </row>
    <row r="280" spans="1:34" x14ac:dyDescent="0.3">
      <c r="A280">
        <f>'lap_21 (2)'!AC37</f>
        <v>22</v>
      </c>
      <c r="B280" t="str">
        <f>'lap_21 (2)'!AD37</f>
        <v>2016</v>
      </c>
      <c r="C280">
        <f>'lap_21 (2)'!AE37</f>
        <v>2.2957475994513032E-3</v>
      </c>
      <c r="D280">
        <f>'lap_21 (2)'!AF37</f>
        <v>1.1193415637860082E-2</v>
      </c>
      <c r="E280">
        <f>'lap_21 (2)'!AG37</f>
        <v>2.4325560128029264E-5</v>
      </c>
      <c r="F280">
        <f>'lap_21 (2)'!AH37</f>
        <v>0.41880201188843164</v>
      </c>
      <c r="G280">
        <f>'lap_21 (2)'!AI37</f>
        <v>3.5189757658893463E-2</v>
      </c>
      <c r="H280">
        <f>'lap_21 (2)'!AJ37</f>
        <v>6.8934613625971655E-2</v>
      </c>
      <c r="I280">
        <f>'lap_21 (2)'!AK37</f>
        <v>0.19965249199817101</v>
      </c>
      <c r="J280">
        <f>'lap_21 (2)'!AL37</f>
        <v>0.13543667123914038</v>
      </c>
      <c r="K280">
        <f>'lap_21 (2)'!AM37</f>
        <v>2.7251943301326016E-3</v>
      </c>
      <c r="L280">
        <f>'lap_21 (2)'!AN37</f>
        <v>1.4631915866483768E-3</v>
      </c>
      <c r="M280">
        <f>'lap_21 (2)'!AO37</f>
        <v>6.584362139917696E-4</v>
      </c>
      <c r="N280">
        <f>'lap_21 (2)'!AP37</f>
        <v>0</v>
      </c>
      <c r="O280">
        <f>'lap_21 (2)'!AQ37</f>
        <v>1.1833561957018747E-2</v>
      </c>
      <c r="P280">
        <f>'lap_21 (2)'!AR37</f>
        <v>7.3159579332418838E-5</v>
      </c>
      <c r="Q280">
        <f>'lap_21 (2)'!AS37</f>
        <v>1.1083676268861455E-2</v>
      </c>
      <c r="R280">
        <f>'lap_21 (2)'!AT37</f>
        <v>2.3776863283036124E-4</v>
      </c>
      <c r="S280">
        <f>'lap_21 (2)'!AU37</f>
        <v>4.3895747599451303E-4</v>
      </c>
      <c r="T280">
        <f>'lap_21 (2)'!AV37</f>
        <v>1.2674897119341564E-2</v>
      </c>
      <c r="U280">
        <f>'lap_21 (2)'!AW37</f>
        <v>0.15244627343392775</v>
      </c>
      <c r="V280">
        <f>'lap_21 (2)'!AX37</f>
        <v>2.6575217192501142E-2</v>
      </c>
      <c r="W280">
        <f>'lap_21 (2)'!AY37</f>
        <v>6.2917238225880202E-3</v>
      </c>
      <c r="X280">
        <f>'lap_21 (2)'!AZ37</f>
        <v>5.6515775034293551E-3</v>
      </c>
      <c r="Y280">
        <f>'lap_21 (2)'!BA37</f>
        <v>1.2437128486511203E-2</v>
      </c>
      <c r="Z280">
        <f>'lap_21 (2)'!BB37</f>
        <v>4.2066758116140832E-3</v>
      </c>
      <c r="AA280">
        <f>'lap_21 (2)'!BC37</f>
        <v>3.4183813443072704E-2</v>
      </c>
      <c r="AB280">
        <f>'lap_21 (2)'!BD37</f>
        <v>3.8024691358024693E-2</v>
      </c>
      <c r="AC280">
        <f>'lap_21 (2)'!BE37</f>
        <v>1.1321444901691815E-2</v>
      </c>
      <c r="AD280">
        <f>'lap_21 (2)'!BF37</f>
        <v>1.828989483310471E-5</v>
      </c>
      <c r="AE280">
        <f>'lap_21 (2)'!BG37</f>
        <v>6.0905349794238683E-3</v>
      </c>
      <c r="AF280">
        <f>'lap_21 (2)'!BH37</f>
        <v>4.4078646547782352E-3</v>
      </c>
      <c r="AG280">
        <f>'lap_21 (2)'!BI37</f>
        <v>8.1024234110653858E-3</v>
      </c>
      <c r="AH280">
        <f>'lap_21 (2)'!BJ37</f>
        <v>6.8952903520804751E-3</v>
      </c>
    </row>
    <row r="281" spans="1:34" x14ac:dyDescent="0.3">
      <c r="A281">
        <f>'lap_21 (2)'!AC38</f>
        <v>22</v>
      </c>
      <c r="B281" t="str">
        <f>'lap_21 (2)'!AD38</f>
        <v>2017</v>
      </c>
      <c r="C281">
        <f>'lap_21 (2)'!AE38</f>
        <v>2.2875650496742969E-3</v>
      </c>
      <c r="D281">
        <f>'lap_21 (2)'!AF38</f>
        <v>8.9522908402780311E-3</v>
      </c>
      <c r="E281">
        <f>'lap_21 (2)'!AG38</f>
        <v>1.9287455875395759E-5</v>
      </c>
      <c r="F281">
        <f>'lap_21 (2)'!AH38</f>
        <v>0.4176462025546781</v>
      </c>
      <c r="G281">
        <f>'lap_21 (2)'!AI38</f>
        <v>3.5336074820772223E-2</v>
      </c>
      <c r="H281">
        <f>'lap_21 (2)'!AJ38</f>
        <v>6.8124749808945007E-2</v>
      </c>
      <c r="I281">
        <f>'lap_21 (2)'!AK38</f>
        <v>0.20623021216201462</v>
      </c>
      <c r="J281">
        <f>'lap_21 (2)'!AL38</f>
        <v>0.13890607372902944</v>
      </c>
      <c r="K281">
        <f>'lap_21 (2)'!AM38</f>
        <v>2.9840969467593436E-3</v>
      </c>
      <c r="L281">
        <f>'lap_21 (2)'!AN38</f>
        <v>1.4920484733796718E-3</v>
      </c>
      <c r="M281">
        <f>'lap_21 (2)'!AO38</f>
        <v>6.7324138432985189E-4</v>
      </c>
      <c r="N281">
        <f>'lap_21 (2)'!AP38</f>
        <v>0</v>
      </c>
      <c r="O281">
        <f>'lap_21 (2)'!AQ38</f>
        <v>1.1918192073947379E-2</v>
      </c>
      <c r="P281">
        <f>'lap_21 (2)'!AR38</f>
        <v>7.2782852359983994E-5</v>
      </c>
      <c r="Q281">
        <f>'lap_21 (2)'!AS38</f>
        <v>1.1190363550347538E-2</v>
      </c>
      <c r="R281">
        <f>'lap_21 (2)'!AT38</f>
        <v>2.3654427016994795E-4</v>
      </c>
      <c r="S281">
        <f>'lap_21 (2)'!AU38</f>
        <v>4.1850140106990791E-4</v>
      </c>
      <c r="T281">
        <f>'lap_21 (2)'!AV38</f>
        <v>1.404709050547691E-2</v>
      </c>
      <c r="U281">
        <f>'lap_21 (2)'!AW38</f>
        <v>0.1576840496379053</v>
      </c>
      <c r="V281">
        <f>'lap_21 (2)'!AX38</f>
        <v>2.6966046799374067E-2</v>
      </c>
      <c r="W281">
        <f>'lap_21 (2)'!AY38</f>
        <v>6.3866952945885952E-3</v>
      </c>
      <c r="X281">
        <f>'lap_21 (2)'!AZ38</f>
        <v>5.7134539102587428E-3</v>
      </c>
      <c r="Y281">
        <f>'lap_21 (2)'!BA38</f>
        <v>1.3028130572437133E-2</v>
      </c>
      <c r="Z281">
        <f>'lap_21 (2)'!BB38</f>
        <v>4.4215582808690276E-3</v>
      </c>
      <c r="AA281">
        <f>'lap_21 (2)'!BC38</f>
        <v>3.4062374904472503E-2</v>
      </c>
      <c r="AB281">
        <f>'lap_21 (2)'!BD38</f>
        <v>3.9557480257651295E-2</v>
      </c>
      <c r="AC281">
        <f>'lap_21 (2)'!BE38</f>
        <v>1.2536846319007242E-2</v>
      </c>
      <c r="AD281">
        <f>'lap_21 (2)'!BF38</f>
        <v>1.8195713089995999E-5</v>
      </c>
      <c r="AE281">
        <f>'lap_21 (2)'!BG38</f>
        <v>6.7870009825685071E-3</v>
      </c>
      <c r="AF281">
        <f>'lap_21 (2)'!BH38</f>
        <v>4.4761454201390155E-3</v>
      </c>
      <c r="AG281">
        <f>'lap_21 (2)'!BI38</f>
        <v>8.3882237344881545E-3</v>
      </c>
      <c r="AH281">
        <f>'lap_21 (2)'!BJ38</f>
        <v>7.187306670548419E-3</v>
      </c>
    </row>
    <row r="282" spans="1:34" x14ac:dyDescent="0.3">
      <c r="A282">
        <f>'lap_21 (2)'!AC39</f>
        <v>22</v>
      </c>
      <c r="B282" t="str">
        <f>'lap_21 (2)'!AD39</f>
        <v>2018</v>
      </c>
      <c r="C282">
        <f>'lap_21 (2)'!AE39</f>
        <v>2.3213704279874104E-3</v>
      </c>
      <c r="D282">
        <f>'lap_21 (2)'!AF39</f>
        <v>7.1994500922542603E-3</v>
      </c>
      <c r="E282">
        <f>'lap_21 (2)'!AG39</f>
        <v>1.5556600701855938E-5</v>
      </c>
      <c r="F282">
        <f>'lap_21 (2)'!AH39</f>
        <v>0.41557830758655623</v>
      </c>
      <c r="G282">
        <f>'lap_21 (2)'!AI39</f>
        <v>3.5201331355594952E-2</v>
      </c>
      <c r="H282">
        <f>'lap_21 (2)'!AJ39</f>
        <v>6.9679099887847762E-2</v>
      </c>
      <c r="I282">
        <f>'lap_21 (2)'!AK39</f>
        <v>0.21135270069823811</v>
      </c>
      <c r="J282">
        <f>'lap_21 (2)'!AL39</f>
        <v>0.14357295322166347</v>
      </c>
      <c r="K282">
        <f>'lap_21 (2)'!AM39</f>
        <v>3.2922108462067217E-3</v>
      </c>
      <c r="L282">
        <f>'lap_21 (2)'!AN39</f>
        <v>1.3747693643500597E-3</v>
      </c>
      <c r="M282">
        <f>'lap_21 (2)'!AO39</f>
        <v>6.6929561159147645E-4</v>
      </c>
      <c r="N282">
        <f>'lap_21 (2)'!AP39</f>
        <v>0</v>
      </c>
      <c r="O282">
        <f>'lap_21 (2)'!AQ39</f>
        <v>1.1775984949893275E-2</v>
      </c>
      <c r="P282">
        <f>'lap_21 (2)'!AR39</f>
        <v>3.6178141167106831E-5</v>
      </c>
      <c r="Q282">
        <f>'lap_21 (2)'!AS39</f>
        <v>1.1034333055967585E-2</v>
      </c>
      <c r="R282">
        <f>'lap_21 (2)'!AT39</f>
        <v>2.8942512933685465E-4</v>
      </c>
      <c r="S282">
        <f>'lap_21 (2)'!AU39</f>
        <v>4.160486234217286E-4</v>
      </c>
      <c r="T282">
        <f>'lap_21 (2)'!AV39</f>
        <v>1.5538511631272385E-2</v>
      </c>
      <c r="U282">
        <f>'lap_21 (2)'!AW39</f>
        <v>0.16142686588763069</v>
      </c>
      <c r="V282">
        <f>'lap_21 (2)'!AX39</f>
        <v>2.6030172569733365E-2</v>
      </c>
      <c r="W282">
        <f>'lap_21 (2)'!AY39</f>
        <v>6.5844216924134434E-3</v>
      </c>
      <c r="X282">
        <f>'lap_21 (2)'!AZ39</f>
        <v>6.0417495749068417E-3</v>
      </c>
      <c r="Y282">
        <f>'lap_21 (2)'!BA39</f>
        <v>1.3367823161245976E-2</v>
      </c>
      <c r="Z282">
        <f>'lap_21 (2)'!BB39</f>
        <v>4.5041785753048005E-3</v>
      </c>
      <c r="AA282">
        <f>'lap_21 (2)'!BC39</f>
        <v>3.4369234108751492E-2</v>
      </c>
      <c r="AB282">
        <f>'lap_21 (2)'!BD39</f>
        <v>4.129734814225245E-2</v>
      </c>
      <c r="AC282">
        <f>'lap_21 (2)'!BE39</f>
        <v>1.3132665243659782E-2</v>
      </c>
      <c r="AD282">
        <f>'lap_21 (2)'!BF39</f>
        <v>1.8089070583553416E-5</v>
      </c>
      <c r="AE282">
        <f>'lap_21 (2)'!BG39</f>
        <v>7.2356282334213665E-3</v>
      </c>
      <c r="AF282">
        <f>'lap_21 (2)'!BH39</f>
        <v>4.8659599869758695E-3</v>
      </c>
      <c r="AG282">
        <f>'lap_21 (2)'!BI39</f>
        <v>8.3390615390181253E-3</v>
      </c>
      <c r="AH282">
        <f>'lap_21 (2)'!BJ39</f>
        <v>7.3803407980897939E-3</v>
      </c>
    </row>
    <row r="283" spans="1:34" x14ac:dyDescent="0.3">
      <c r="A283">
        <f>'lap_21 (2)'!AC40</f>
        <v>22</v>
      </c>
      <c r="B283" t="str">
        <f>'lap_21 (2)'!AD40</f>
        <v>2019</v>
      </c>
      <c r="C283">
        <f>'lap_21 (2)'!AE40</f>
        <v>2.3869830362122004E-3</v>
      </c>
      <c r="D283">
        <f>'lap_21 (2)'!AF40</f>
        <v>6.9078414794293838E-3</v>
      </c>
      <c r="E283">
        <f>'lap_21 (2)'!AG40</f>
        <v>1.4751119825864829E-5</v>
      </c>
      <c r="F283">
        <f>'lap_21 (2)'!AH40</f>
        <v>0.41545989314432713</v>
      </c>
      <c r="G283">
        <f>'lap_21 (2)'!AI40</f>
        <v>3.5780460162981885E-2</v>
      </c>
      <c r="H283">
        <f>'lap_21 (2)'!AJ40</f>
        <v>6.9186349817409926E-2</v>
      </c>
      <c r="I283">
        <f>'lap_21 (2)'!AK40</f>
        <v>0.21757901743150623</v>
      </c>
      <c r="J283">
        <f>'lap_21 (2)'!AL40</f>
        <v>0.1652485203907248</v>
      </c>
      <c r="K283">
        <f>'lap_21 (2)'!AM40</f>
        <v>3.4539207397146919E-3</v>
      </c>
      <c r="L283">
        <f>'lap_21 (2)'!AN40</f>
        <v>1.4211444710284409E-3</v>
      </c>
      <c r="M283">
        <f>'lap_21 (2)'!AO40</f>
        <v>8.4549101440932559E-4</v>
      </c>
      <c r="N283">
        <f>'lap_21 (2)'!AP40</f>
        <v>0</v>
      </c>
      <c r="O283">
        <f>'lap_21 (2)'!AQ40</f>
        <v>1.181888503121121E-2</v>
      </c>
      <c r="P283">
        <f>'lap_21 (2)'!AR40</f>
        <v>3.5978341038694708E-5</v>
      </c>
      <c r="Q283">
        <f>'lap_21 (2)'!AS40</f>
        <v>1.1045350698879275E-2</v>
      </c>
      <c r="R283">
        <f>'lap_21 (2)'!AT40</f>
        <v>3.2380506934825233E-4</v>
      </c>
      <c r="S283">
        <f>'lap_21 (2)'!AU40</f>
        <v>4.137509219449891E-4</v>
      </c>
      <c r="T283">
        <f>'lap_21 (2)'!AV40</f>
        <v>1.7035744481821942E-2</v>
      </c>
      <c r="U283">
        <f>'lap_21 (2)'!AW40</f>
        <v>0.16602205472305673</v>
      </c>
      <c r="V283">
        <f>'lap_21 (2)'!AX40</f>
        <v>2.5652557160589326E-2</v>
      </c>
      <c r="W283">
        <f>'lap_21 (2)'!AY40</f>
        <v>6.8718631383906884E-3</v>
      </c>
      <c r="X283">
        <f>'lap_21 (2)'!AZ40</f>
        <v>6.3681663638489629E-3</v>
      </c>
      <c r="Y283">
        <f>'lap_21 (2)'!BA40</f>
        <v>1.4013563834571589E-2</v>
      </c>
      <c r="Z283">
        <f>'lap_21 (2)'!BB40</f>
        <v>4.1015308784111961E-3</v>
      </c>
      <c r="AA283">
        <f>'lap_21 (2)'!BC40</f>
        <v>3.4952958319091905E-2</v>
      </c>
      <c r="AB283">
        <f>'lap_21 (2)'!BD40</f>
        <v>4.2652323301372572E-2</v>
      </c>
      <c r="AC283">
        <f>'lap_21 (2)'!BE40</f>
        <v>1.3599812912626599E-2</v>
      </c>
      <c r="AD283">
        <f>'lap_21 (2)'!BF40</f>
        <v>1.7989170519347354E-5</v>
      </c>
      <c r="AE283">
        <f>'lap_21 (2)'!BG40</f>
        <v>7.6813758117613195E-3</v>
      </c>
      <c r="AF283">
        <f>'lap_21 (2)'!BH40</f>
        <v>5.2168594506107327E-3</v>
      </c>
      <c r="AG283">
        <f>'lap_21 (2)'!BI40</f>
        <v>8.8866502365575924E-3</v>
      </c>
      <c r="AH283">
        <f>'lap_21 (2)'!BJ40</f>
        <v>7.789310834877404E-3</v>
      </c>
    </row>
    <row r="284" spans="1:34" x14ac:dyDescent="0.3">
      <c r="A284">
        <f>'lap_21 (2)'!AC41</f>
        <v>22</v>
      </c>
      <c r="B284" t="str">
        <f>'lap_21 (2)'!AD41</f>
        <v>2020</v>
      </c>
      <c r="C284">
        <f>'lap_21 (2)'!AE41</f>
        <v>2.4288537549407114E-3</v>
      </c>
      <c r="D284">
        <f>'lap_21 (2)'!AF41</f>
        <v>1.4696370822853036E-2</v>
      </c>
      <c r="E284">
        <f>'lap_21 (2)'!AG41</f>
        <v>3.1440891124685589E-5</v>
      </c>
      <c r="F284">
        <f>'lap_21 (2)'!AH41</f>
        <v>0.41762486525332376</v>
      </c>
      <c r="G284">
        <f>'lap_21 (2)'!AI41</f>
        <v>3.6022278117139775E-2</v>
      </c>
      <c r="H284">
        <f>'lap_21 (2)'!AJ41</f>
        <v>7.2709306503772914E-2</v>
      </c>
      <c r="I284">
        <f>'lap_21 (2)'!AK41</f>
        <v>0.21737333812432627</v>
      </c>
      <c r="J284">
        <f>'lap_21 (2)'!AL41</f>
        <v>0.15688106360043119</v>
      </c>
      <c r="K284">
        <f>'lap_21 (2)'!AM41</f>
        <v>3.3237513474667626E-3</v>
      </c>
      <c r="L284">
        <f>'lap_21 (2)'!AN41</f>
        <v>1.5271289974847287E-3</v>
      </c>
      <c r="M284">
        <f>'lap_21 (2)'!AO41</f>
        <v>9.1627739849083718E-4</v>
      </c>
      <c r="N284">
        <f>'lap_21 (2)'!AP41</f>
        <v>0</v>
      </c>
      <c r="O284">
        <f>'lap_21 (2)'!AQ41</f>
        <v>1.1696011498383041E-2</v>
      </c>
      <c r="P284">
        <f>'lap_21 (2)'!AR41</f>
        <v>3.5932446999640679E-5</v>
      </c>
      <c r="Q284">
        <f>'lap_21 (2)'!AS41</f>
        <v>1.0923463887890766E-2</v>
      </c>
      <c r="R284">
        <f>'lap_21 (2)'!AT41</f>
        <v>3.4135824649658643E-4</v>
      </c>
      <c r="S284">
        <f>'lap_21 (2)'!AU41</f>
        <v>3.9525691699604743E-4</v>
      </c>
      <c r="T284">
        <f>'lap_21 (2)'!AV41</f>
        <v>1.7570966582824289E-2</v>
      </c>
      <c r="U284">
        <f>'lap_21 (2)'!AW41</f>
        <v>0.16588214157384118</v>
      </c>
      <c r="V284">
        <f>'lap_21 (2)'!AX41</f>
        <v>2.4739489759252605E-2</v>
      </c>
      <c r="W284">
        <f>'lap_21 (2)'!AY41</f>
        <v>7.3122529644268778E-3</v>
      </c>
      <c r="X284">
        <f>'lap_21 (2)'!AZ41</f>
        <v>6.5397053539346028E-3</v>
      </c>
      <c r="Y284">
        <f>'lap_21 (2)'!BA41</f>
        <v>1.4139417894358606E-2</v>
      </c>
      <c r="Z284">
        <f>'lap_21 (2)'!BB41</f>
        <v>3.6112109234638879E-3</v>
      </c>
      <c r="AA284">
        <f>'lap_21 (2)'!BC41</f>
        <v>3.496227093065038E-2</v>
      </c>
      <c r="AB284">
        <f>'lap_21 (2)'!BD41</f>
        <v>4.259791591807402E-2</v>
      </c>
      <c r="AC284">
        <f>'lap_21 (2)'!BE41</f>
        <v>1.3618397412863817E-2</v>
      </c>
      <c r="AD284">
        <f>'lap_21 (2)'!BF41</f>
        <v>3.5932446999640679E-5</v>
      </c>
      <c r="AE284">
        <f>'lap_21 (2)'!BG41</f>
        <v>7.779374775422206E-3</v>
      </c>
      <c r="AF284">
        <f>'lap_21 (2)'!BH41</f>
        <v>5.5335968379446642E-3</v>
      </c>
      <c r="AG284">
        <f>'lap_21 (2)'!BI41</f>
        <v>8.7136183974128641E-3</v>
      </c>
      <c r="AH284">
        <f>'lap_21 (2)'!BJ41</f>
        <v>7.9590370104204097E-3</v>
      </c>
    </row>
    <row r="285" spans="1:34" x14ac:dyDescent="0.3">
      <c r="A285">
        <f>'lap_21 (2)'!AC42</f>
        <v>22</v>
      </c>
      <c r="B285" t="str">
        <f>'lap_21 (2)'!AD42</f>
        <v>2021</v>
      </c>
      <c r="C285">
        <f>'lap_21 (2)'!AE42</f>
        <v>2.4228215544857454E-3</v>
      </c>
      <c r="D285">
        <f>'lap_21 (2)'!AF42</f>
        <v>9.3956368452135942E-3</v>
      </c>
      <c r="E285">
        <f>'lap_21 (2)'!AG42</f>
        <v>2.0044025269789004E-5</v>
      </c>
      <c r="F285">
        <f>'lap_21 (2)'!AH42</f>
        <v>0.4185621991159153</v>
      </c>
      <c r="G285">
        <f>'lap_21 (2)'!AI42</f>
        <v>3.5703420011811655E-2</v>
      </c>
      <c r="H285">
        <f>'lap_21 (2)'!AJ42</f>
        <v>7.1120496805483477E-2</v>
      </c>
      <c r="I285">
        <f>'lap_21 (2)'!AK42</f>
        <v>0.2272491364962328</v>
      </c>
      <c r="J285">
        <f>'lap_21 (2)'!AL42</f>
        <v>0.12740483562109634</v>
      </c>
      <c r="K285">
        <f>'lap_21 (2)'!AM42</f>
        <v>2.7560534745959876E-3</v>
      </c>
      <c r="L285">
        <f>'lap_21 (2)'!AN42</f>
        <v>1.6822664065715769E-3</v>
      </c>
      <c r="M285">
        <f>'lap_21 (2)'!AO42</f>
        <v>8.5902965441952864E-4</v>
      </c>
      <c r="N285">
        <f>'lap_21 (2)'!AP42</f>
        <v>0</v>
      </c>
      <c r="O285">
        <f>'lap_21 (2)'!AQ42</f>
        <v>1.1668486139198598E-2</v>
      </c>
      <c r="P285">
        <f>'lap_21 (2)'!AR42</f>
        <v>3.579290226748036E-5</v>
      </c>
      <c r="Q285">
        <f>'lap_21 (2)'!AS42</f>
        <v>1.097052454498273E-2</v>
      </c>
      <c r="R285">
        <f>'lap_21 (2)'!AT42</f>
        <v>3.4003257154106343E-4</v>
      </c>
      <c r="S285">
        <f>'lap_21 (2)'!AU42</f>
        <v>3.2213612040732321E-4</v>
      </c>
      <c r="T285">
        <f>'lap_21 (2)'!AV42</f>
        <v>1.9328167224439394E-2</v>
      </c>
      <c r="U285">
        <f>'lap_21 (2)'!AW42</f>
        <v>0.17363136889954722</v>
      </c>
      <c r="V285">
        <f>'lap_21 (2)'!AX42</f>
        <v>2.4536034504357786E-2</v>
      </c>
      <c r="W285">
        <f>'lap_21 (2)'!AY42</f>
        <v>8.626089446462766E-3</v>
      </c>
      <c r="X285">
        <f>'lap_21 (2)'!AZ42</f>
        <v>6.8901336864899687E-3</v>
      </c>
      <c r="Y285">
        <f>'lap_21 (2)'!BA42</f>
        <v>1.5033018952341751E-2</v>
      </c>
      <c r="Z285">
        <f>'lap_21 (2)'!BB42</f>
        <v>3.5077044222130752E-3</v>
      </c>
      <c r="AA285">
        <f>'lap_21 (2)'!BC42</f>
        <v>3.7743615441058039E-2</v>
      </c>
      <c r="AB285">
        <f>'lap_21 (2)'!BD42</f>
        <v>4.3345204645918713E-2</v>
      </c>
      <c r="AC285">
        <f>'lap_21 (2)'!BE42</f>
        <v>1.4138196395654742E-2</v>
      </c>
      <c r="AD285">
        <f>'lap_21 (2)'!BF42</f>
        <v>3.579290226748036E-5</v>
      </c>
      <c r="AE285">
        <f>'lap_21 (2)'!BG42</f>
        <v>8.4471249351253646E-3</v>
      </c>
      <c r="AF285">
        <f>'lap_21 (2)'!BH42</f>
        <v>5.7626572650643377E-3</v>
      </c>
      <c r="AG285">
        <f>'lap_21 (2)'!BI42</f>
        <v>8.8766397623351295E-3</v>
      </c>
      <c r="AH285">
        <f>'lap_21 (2)'!BJ42</f>
        <v>8.3218497771891838E-3</v>
      </c>
    </row>
    <row r="286" spans="1:34" x14ac:dyDescent="0.3">
      <c r="A286">
        <f>'lap_21 (2)'!AC43</f>
        <v>22</v>
      </c>
      <c r="B286" t="str">
        <f>'lap_21 (2)'!AD43</f>
        <v>2022</v>
      </c>
      <c r="C286">
        <f>'lap_21 (2)'!AE43</f>
        <v>2.4317194846211819E-3</v>
      </c>
      <c r="D286">
        <f>'lap_21 (2)'!AF43</f>
        <v>8.5597387216021243E-3</v>
      </c>
      <c r="E286">
        <f>'lap_21 (2)'!AG43</f>
        <v>1.8303843807199512E-5</v>
      </c>
      <c r="F286">
        <f>'lap_21 (2)'!AH43</f>
        <v>0.44350931342640776</v>
      </c>
      <c r="G286">
        <f>'lap_21 (2)'!AI43</f>
        <v>3.7558769694577041E-2</v>
      </c>
      <c r="H286">
        <f>'lap_21 (2)'!AJ43</f>
        <v>7.0523633492445184E-2</v>
      </c>
      <c r="I286">
        <f>'lap_21 (2)'!AK43</f>
        <v>0.22508344399382693</v>
      </c>
      <c r="J286">
        <f>'lap_21 (2)'!AL43</f>
        <v>0.12331766141477946</v>
      </c>
      <c r="K286">
        <f>'lap_21 (2)'!AM43</f>
        <v>2.9429709650791373E-3</v>
      </c>
      <c r="L286">
        <f>'lap_21 (2)'!AN43</f>
        <v>1.7944944909019129E-3</v>
      </c>
      <c r="M286">
        <f>'lap_21 (2)'!AO43</f>
        <v>8.7930230054193736E-4</v>
      </c>
      <c r="N286">
        <f>'lap_21 (2)'!AP43</f>
        <v>0</v>
      </c>
      <c r="O286">
        <f>'lap_21 (2)'!AQ43</f>
        <v>1.1287370347773032E-2</v>
      </c>
      <c r="P286">
        <f>'lap_21 (2)'!AR43</f>
        <v>5.3834834727057386E-5</v>
      </c>
      <c r="Q286">
        <f>'lap_21 (2)'!AS43</f>
        <v>1.0569572551412268E-2</v>
      </c>
      <c r="R286">
        <f>'lap_21 (2)'!AT43</f>
        <v>3.4095395327136344E-4</v>
      </c>
      <c r="S286">
        <f>'lap_21 (2)'!AU43</f>
        <v>3.2300900836234432E-4</v>
      </c>
      <c r="T286">
        <f>'lap_21 (2)'!AV43</f>
        <v>2.0098338298101426E-2</v>
      </c>
      <c r="U286">
        <f>'lap_21 (2)'!AW43</f>
        <v>0.17103326992786133</v>
      </c>
      <c r="V286">
        <f>'lap_21 (2)'!AX43</f>
        <v>2.4710189139719341E-2</v>
      </c>
      <c r="W286">
        <f>'lap_21 (2)'!AY43</f>
        <v>8.2905645479668371E-3</v>
      </c>
      <c r="X286">
        <f>'lap_21 (2)'!AZ43</f>
        <v>6.837024010336288E-3</v>
      </c>
      <c r="Y286">
        <f>'lap_21 (2)'!BA43</f>
        <v>1.3997057029034921E-2</v>
      </c>
      <c r="Z286">
        <f>'lap_21 (2)'!BB43</f>
        <v>3.2659799734414815E-3</v>
      </c>
      <c r="AA286">
        <f>'lap_21 (2)'!BC43</f>
        <v>3.8043283207120554E-2</v>
      </c>
      <c r="AB286">
        <f>'lap_21 (2)'!BD43</f>
        <v>4.1524602519470266E-2</v>
      </c>
      <c r="AC286">
        <f>'lap_21 (2)'!BE43</f>
        <v>1.36022682410365E-2</v>
      </c>
      <c r="AD286">
        <f>'lap_21 (2)'!BF43</f>
        <v>3.5889889818038257E-5</v>
      </c>
      <c r="AE286">
        <f>'lap_21 (2)'!BG43</f>
        <v>8.1470049886946845E-3</v>
      </c>
      <c r="AF286">
        <f>'lap_21 (2)'!BH43</f>
        <v>5.9038868750672935E-3</v>
      </c>
      <c r="AG286">
        <f>'lap_21 (2)'!BI43</f>
        <v>9.3134264077809285E-3</v>
      </c>
      <c r="AH286">
        <f>'lap_21 (2)'!BJ43</f>
        <v>8.5956286114201638E-3</v>
      </c>
    </row>
    <row r="287" spans="1:34" x14ac:dyDescent="0.3">
      <c r="A287">
        <f>'lap_21 (2)'!AC44</f>
        <v>22</v>
      </c>
      <c r="B287" t="str">
        <f>'lap_21 (2)'!AD44</f>
        <v>2023</v>
      </c>
      <c r="C287">
        <f>'lap_21 (2)'!AE44</f>
        <v>2.500361245574742E-3</v>
      </c>
      <c r="D287">
        <f>'lap_21 (2)'!AF44</f>
        <v>9.5007586157069574E-3</v>
      </c>
      <c r="E287">
        <f>'lap_21 (2)'!AG44</f>
        <v>2.0229752185535729E-5</v>
      </c>
      <c r="F287">
        <f>'lap_21 (2)'!AH44</f>
        <v>0.44859475471425475</v>
      </c>
      <c r="G287">
        <f>'lap_21 (2)'!AI44</f>
        <v>3.9050646629578786E-2</v>
      </c>
      <c r="H287">
        <f>'lap_21 (2)'!AJ44</f>
        <v>7.219492811213063E-2</v>
      </c>
      <c r="I287">
        <f>'lap_21 (2)'!AK44</f>
        <v>0.22556173686872336</v>
      </c>
      <c r="J287">
        <f>'lap_21 (2)'!AL44</f>
        <v>0.12336536377429376</v>
      </c>
      <c r="K287">
        <f>'lap_21 (2)'!AM44</f>
        <v>2.8177154829853333E-3</v>
      </c>
      <c r="L287">
        <f>'lap_21 (2)'!AN44</f>
        <v>1.7520410374972906E-3</v>
      </c>
      <c r="M287">
        <f>'lap_21 (2)'!AO44</f>
        <v>6.1411747706090604E-4</v>
      </c>
      <c r="N287">
        <f>'lap_21 (2)'!AP44</f>
        <v>0</v>
      </c>
      <c r="O287">
        <f>'lap_21 (2)'!AQ44</f>
        <v>1.1072176865833394E-2</v>
      </c>
      <c r="P287">
        <f>'lap_21 (2)'!AR44</f>
        <v>5.4186836211256413E-5</v>
      </c>
      <c r="Q287">
        <f>'lap_21 (2)'!AS44</f>
        <v>1.036774799508706E-2</v>
      </c>
      <c r="R287">
        <f>'lap_21 (2)'!AT44</f>
        <v>3.4318329600462397E-4</v>
      </c>
      <c r="S287">
        <f>'lap_21 (2)'!AU44</f>
        <v>3.0705873853045302E-4</v>
      </c>
      <c r="T287">
        <f>'lap_21 (2)'!AV44</f>
        <v>2.0500686366592011E-2</v>
      </c>
      <c r="U287">
        <f>'lap_21 (2)'!AW44</f>
        <v>0.17177227078968282</v>
      </c>
      <c r="V287">
        <f>'lap_21 (2)'!AX44</f>
        <v>2.5214941116971316E-2</v>
      </c>
      <c r="W287">
        <f>'lap_21 (2)'!AY44</f>
        <v>9.0672639260169063E-3</v>
      </c>
      <c r="X287">
        <f>'lap_21 (2)'!AZ44</f>
        <v>6.8456036413553937E-3</v>
      </c>
      <c r="Y287">
        <f>'lap_21 (2)'!BA44</f>
        <v>1.4106639693663752E-2</v>
      </c>
      <c r="Z287">
        <f>'lap_21 (2)'!BB44</f>
        <v>3.1970233364641285E-3</v>
      </c>
      <c r="AA287">
        <f>'lap_21 (2)'!BC44</f>
        <v>3.7587602051874863E-2</v>
      </c>
      <c r="AB287">
        <f>'lap_21 (2)'!BD44</f>
        <v>4.0080196517592662E-2</v>
      </c>
      <c r="AC287">
        <f>'lap_21 (2)'!BE44</f>
        <v>1.3763456397659128E-2</v>
      </c>
      <c r="AD287">
        <f>'lap_21 (2)'!BF44</f>
        <v>3.612455747417094E-5</v>
      </c>
      <c r="AE287">
        <f>'lap_21 (2)'!BG44</f>
        <v>8.7602051874864535E-3</v>
      </c>
      <c r="AF287">
        <f>'lap_21 (2)'!BH44</f>
        <v>5.8160537533415218E-3</v>
      </c>
      <c r="AG287">
        <f>'lap_21 (2)'!BI44</f>
        <v>9.1936998771765047E-3</v>
      </c>
      <c r="AH287">
        <f>'lap_21 (2)'!BJ44</f>
        <v>9.1214507622281622E-3</v>
      </c>
    </row>
    <row r="288" spans="1:34" x14ac:dyDescent="0.3">
      <c r="A288">
        <f>'lap_22 (2)'!AC32</f>
        <v>23</v>
      </c>
      <c r="B288" t="str">
        <f>'lap_22 (2)'!AD32</f>
        <v>2011</v>
      </c>
      <c r="C288">
        <f>'lap_22 (2)'!AE32</f>
        <v>5.1764276258730087E-3</v>
      </c>
      <c r="D288">
        <f>'lap_22 (2)'!AF32</f>
        <v>3.236408453918839E-2</v>
      </c>
      <c r="E288">
        <f>'lap_22 (2)'!AG32</f>
        <v>1.7117816223125029E-4</v>
      </c>
      <c r="F288">
        <f>'lap_22 (2)'!AH32</f>
        <v>0.39768110649564065</v>
      </c>
      <c r="G288">
        <f>'lap_22 (2)'!AI32</f>
        <v>3.4418222485963393E-2</v>
      </c>
      <c r="H288">
        <f>'lap_22 (2)'!AJ32</f>
        <v>8.9423471949605149E-2</v>
      </c>
      <c r="I288">
        <f>'lap_22 (2)'!AK32</f>
        <v>0.15565800885561693</v>
      </c>
      <c r="J288">
        <f>'lap_22 (2)'!AL32</f>
        <v>9.8279088875701831E-2</v>
      </c>
      <c r="K288">
        <f>'lap_22 (2)'!AM32</f>
        <v>3.3322682247683387E-3</v>
      </c>
      <c r="L288">
        <f>'lap_22 (2)'!AN32</f>
        <v>1.780252887205003E-3</v>
      </c>
      <c r="M288">
        <f>'lap_22 (2)'!AO32</f>
        <v>8.6730268863833475E-4</v>
      </c>
      <c r="N288">
        <f>'lap_22 (2)'!AP32</f>
        <v>9.129501985666682E-5</v>
      </c>
      <c r="O288">
        <f>'lap_22 (2)'!AQ32</f>
        <v>1.1411877482083351E-2</v>
      </c>
      <c r="P288">
        <f>'lap_22 (2)'!AR32</f>
        <v>2.7388505957000043E-4</v>
      </c>
      <c r="Q288">
        <f>'lap_22 (2)'!AS32</f>
        <v>1.0681517323230017E-2</v>
      </c>
      <c r="R288">
        <f>'lap_22 (2)'!AT32</f>
        <v>1.8259003971333364E-4</v>
      </c>
      <c r="S288">
        <f>'lap_22 (2)'!AU32</f>
        <v>2.7388505957000043E-4</v>
      </c>
      <c r="T288">
        <f>'lap_22 (2)'!AV32</f>
        <v>1.2963892819646688E-2</v>
      </c>
      <c r="U288">
        <f>'lap_22 (2)'!AW32</f>
        <v>0.11434701237047519</v>
      </c>
      <c r="V288">
        <f>'lap_22 (2)'!AX32</f>
        <v>3.6061532843383391E-2</v>
      </c>
      <c r="W288">
        <f>'lap_22 (2)'!AY32</f>
        <v>8.6730268863833473E-3</v>
      </c>
      <c r="X288">
        <f>'lap_22 (2)'!AZ32</f>
        <v>5.3407586616150086E-3</v>
      </c>
      <c r="Y288">
        <f>'lap_22 (2)'!BA32</f>
        <v>6.0254713105400096E-3</v>
      </c>
      <c r="Z288">
        <f>'lap_22 (2)'!BB32</f>
        <v>5.0212260921166747E-3</v>
      </c>
      <c r="AA288">
        <f>'lap_22 (2)'!BC32</f>
        <v>2.5608253069795042E-2</v>
      </c>
      <c r="AB288">
        <f>'lap_22 (2)'!BD32</f>
        <v>1.5657095905418361E-2</v>
      </c>
      <c r="AC288">
        <f>'lap_22 (2)'!BE32</f>
        <v>7.7144291778883465E-3</v>
      </c>
      <c r="AD288">
        <f>'lap_22 (2)'!BF32</f>
        <v>0</v>
      </c>
      <c r="AE288">
        <f>'lap_22 (2)'!BG32</f>
        <v>2.875793125485005E-3</v>
      </c>
      <c r="AF288">
        <f>'lap_22 (2)'!BH32</f>
        <v>2.2367279864883372E-3</v>
      </c>
      <c r="AG288">
        <f>'lap_22 (2)'!BI32</f>
        <v>5.3407586616150086E-3</v>
      </c>
      <c r="AH288">
        <f>'lap_22 (2)'!BJ32</f>
        <v>4.9299310722600081E-3</v>
      </c>
    </row>
    <row r="289" spans="1:34" x14ac:dyDescent="0.3">
      <c r="A289">
        <f>'lap_22 (2)'!AC33</f>
        <v>23</v>
      </c>
      <c r="B289" t="str">
        <f>'lap_22 (2)'!AD33</f>
        <v>2012</v>
      </c>
      <c r="C289">
        <f>'lap_22 (2)'!AE33</f>
        <v>5.4217970430722757E-3</v>
      </c>
      <c r="D289">
        <f>'lap_22 (2)'!AF33</f>
        <v>3.5931706870508534E-2</v>
      </c>
      <c r="E289">
        <f>'lap_22 (2)'!AG33</f>
        <v>1.8995743122625534E-4</v>
      </c>
      <c r="F289">
        <f>'lap_22 (2)'!AH33</f>
        <v>0.39698814482537648</v>
      </c>
      <c r="G289">
        <f>'lap_22 (2)'!AI33</f>
        <v>3.4512747745685905E-2</v>
      </c>
      <c r="H289">
        <f>'lap_22 (2)'!AJ33</f>
        <v>9.0355655238705548E-2</v>
      </c>
      <c r="I289">
        <f>'lap_22 (2)'!AK33</f>
        <v>0.1540257243557468</v>
      </c>
      <c r="J289">
        <f>'lap_22 (2)'!AL33</f>
        <v>9.5344898613081888E-2</v>
      </c>
      <c r="K289">
        <f>'lap_22 (2)'!AM33</f>
        <v>3.6160571245479928E-3</v>
      </c>
      <c r="L289">
        <f>'lap_22 (2)'!AN33</f>
        <v>1.5562777498054653E-3</v>
      </c>
      <c r="M289">
        <f>'lap_22 (2)'!AO33</f>
        <v>8.23911749897011E-4</v>
      </c>
      <c r="N289">
        <f>'lap_22 (2)'!AP33</f>
        <v>9.1545749988556778E-5</v>
      </c>
      <c r="O289">
        <f>'lap_22 (2)'!AQ33</f>
        <v>1.0939717123632535E-2</v>
      </c>
      <c r="P289">
        <f>'lap_22 (2)'!AR33</f>
        <v>1.8309149997711356E-4</v>
      </c>
      <c r="Q289">
        <f>'lap_22 (2)'!AS33</f>
        <v>1.0344669748706917E-2</v>
      </c>
      <c r="R289">
        <f>'lap_22 (2)'!AT33</f>
        <v>2.2886437497139195E-4</v>
      </c>
      <c r="S289">
        <f>'lap_22 (2)'!AU33</f>
        <v>1.8309149997711356E-4</v>
      </c>
      <c r="T289">
        <f>'lap_22 (2)'!AV33</f>
        <v>1.2358676248455165E-2</v>
      </c>
      <c r="U289">
        <f>'lap_22 (2)'!AW33</f>
        <v>0.11402023161074747</v>
      </c>
      <c r="V289">
        <f>'lap_22 (2)'!AX33</f>
        <v>3.4650066370668739E-2</v>
      </c>
      <c r="W289">
        <f>'lap_22 (2)'!AY33</f>
        <v>8.5137547489357798E-3</v>
      </c>
      <c r="X289">
        <f>'lap_22 (2)'!AZ33</f>
        <v>5.1723348743534583E-3</v>
      </c>
      <c r="Y289">
        <f>'lap_22 (2)'!BA33</f>
        <v>6.2251109992218613E-3</v>
      </c>
      <c r="Z289">
        <f>'lap_22 (2)'!BB33</f>
        <v>5.3096534993362929E-3</v>
      </c>
      <c r="AA289">
        <f>'lap_22 (2)'!BC33</f>
        <v>2.5770128621778732E-2</v>
      </c>
      <c r="AB289">
        <f>'lap_22 (2)'!BD33</f>
        <v>1.5562777498054653E-2</v>
      </c>
      <c r="AC289">
        <f>'lap_22 (2)'!BE33</f>
        <v>7.7813887490273265E-3</v>
      </c>
      <c r="AD289">
        <f>'lap_22 (2)'!BF33</f>
        <v>0</v>
      </c>
      <c r="AE289">
        <f>'lap_22 (2)'!BG33</f>
        <v>2.9294639996338169E-3</v>
      </c>
      <c r="AF289">
        <f>'lap_22 (2)'!BH33</f>
        <v>2.242870874719641E-3</v>
      </c>
      <c r="AG289">
        <f>'lap_22 (2)'!BI33</f>
        <v>5.7216093742847992E-3</v>
      </c>
      <c r="AH289">
        <f>'lap_22 (2)'!BJ33</f>
        <v>4.8976976243877875E-3</v>
      </c>
    </row>
    <row r="290" spans="1:34" x14ac:dyDescent="0.3">
      <c r="A290">
        <f>'lap_22 (2)'!AC34</f>
        <v>23</v>
      </c>
      <c r="B290" t="str">
        <f>'lap_22 (2)'!AD34</f>
        <v>2013</v>
      </c>
      <c r="C290">
        <f>'lap_22 (2)'!AE34</f>
        <v>5.3669045374983172E-3</v>
      </c>
      <c r="D290">
        <f>'lap_22 (2)'!AF34</f>
        <v>2.5941385036578252E-2</v>
      </c>
      <c r="E290">
        <f>'lap_22 (2)'!AG34</f>
        <v>1.3419505408195326E-4</v>
      </c>
      <c r="F290">
        <f>'lap_22 (2)'!AH34</f>
        <v>0.38970423230555179</v>
      </c>
      <c r="G290">
        <f>'lap_22 (2)'!AI34</f>
        <v>3.473811767873973E-2</v>
      </c>
      <c r="H290">
        <f>'lap_22 (2)'!AJ34</f>
        <v>9.1602710829855036E-2</v>
      </c>
      <c r="I290">
        <f>'lap_22 (2)'!AK34</f>
        <v>0.15322472061397605</v>
      </c>
      <c r="J290">
        <f>'lap_22 (2)'!AL34</f>
        <v>9.4564875903235937E-2</v>
      </c>
      <c r="K290">
        <f>'lap_22 (2)'!AM34</f>
        <v>3.1865715183340064E-3</v>
      </c>
      <c r="L290">
        <f>'lap_22 (2)'!AN34</f>
        <v>1.3464386697185943E-3</v>
      </c>
      <c r="M290">
        <f>'lap_22 (2)'!AO34</f>
        <v>7.6298191284053681E-4</v>
      </c>
      <c r="N290">
        <f>'lap_22 (2)'!AP34</f>
        <v>8.9762577981239623E-5</v>
      </c>
      <c r="O290">
        <f>'lap_22 (2)'!AQ34</f>
        <v>1.0591984201786276E-2</v>
      </c>
      <c r="P290">
        <f>'lap_22 (2)'!AR34</f>
        <v>1.3464386697185942E-4</v>
      </c>
      <c r="Q290">
        <f>'lap_22 (2)'!AS34</f>
        <v>9.9636461559175979E-3</v>
      </c>
      <c r="R290">
        <f>'lap_22 (2)'!AT34</f>
        <v>2.2440644495309904E-4</v>
      </c>
      <c r="S290">
        <f>'lap_22 (2)'!AU34</f>
        <v>2.6928773394371884E-4</v>
      </c>
      <c r="T290">
        <f>'lap_22 (2)'!AV34</f>
        <v>1.207306673847673E-2</v>
      </c>
      <c r="U290">
        <f>'lap_22 (2)'!AW34</f>
        <v>0.11381894888021184</v>
      </c>
      <c r="V290">
        <f>'lap_22 (2)'!AX34</f>
        <v>3.4020017054889815E-2</v>
      </c>
      <c r="W290">
        <f>'lap_22 (2)'!AY34</f>
        <v>8.5274449082177635E-3</v>
      </c>
      <c r="X290">
        <f>'lap_22 (2)'!AZ34</f>
        <v>5.1164669449306581E-3</v>
      </c>
      <c r="Y290">
        <f>'lap_22 (2)'!BA34</f>
        <v>6.4180243256586333E-3</v>
      </c>
      <c r="Z290">
        <f>'lap_22 (2)'!BB34</f>
        <v>4.5330101880526009E-3</v>
      </c>
      <c r="AA290">
        <f>'lap_22 (2)'!BC34</f>
        <v>2.5896503747587632E-2</v>
      </c>
      <c r="AB290">
        <f>'lap_22 (2)'!BD34</f>
        <v>1.5484044701763835E-2</v>
      </c>
      <c r="AC290">
        <f>'lap_22 (2)'!BE34</f>
        <v>7.9439881513397072E-3</v>
      </c>
      <c r="AD290">
        <f>'lap_22 (2)'!BF34</f>
        <v>0</v>
      </c>
      <c r="AE290">
        <f>'lap_22 (2)'!BG34</f>
        <v>2.9621650733809074E-3</v>
      </c>
      <c r="AF290">
        <f>'lap_22 (2)'!BH34</f>
        <v>2.33382702751223E-3</v>
      </c>
      <c r="AG290">
        <f>'lap_22 (2)'!BI34</f>
        <v>5.6999237018087161E-3</v>
      </c>
      <c r="AH290">
        <f>'lap_22 (2)'!BJ34</f>
        <v>5.3408733898837575E-3</v>
      </c>
    </row>
    <row r="291" spans="1:34" x14ac:dyDescent="0.3">
      <c r="A291">
        <f>'lap_22 (2)'!AC35</f>
        <v>23</v>
      </c>
      <c r="B291" t="str">
        <f>'lap_22 (2)'!AD35</f>
        <v>2014</v>
      </c>
      <c r="C291">
        <f>'lap_22 (2)'!AE35</f>
        <v>5.3378585504707688E-3</v>
      </c>
      <c r="D291">
        <f>'lap_22 (2)'!AF35</f>
        <v>2.7063717976790014E-2</v>
      </c>
      <c r="E291">
        <f>'lap_22 (2)'!AG35</f>
        <v>1.3619443836216335E-4</v>
      </c>
      <c r="F291">
        <f>'lap_22 (2)'!AH35</f>
        <v>0.3809502955988614</v>
      </c>
      <c r="G291">
        <f>'lap_22 (2)'!AI35</f>
        <v>3.3238449748193566E-2</v>
      </c>
      <c r="H291">
        <f>'lap_22 (2)'!AJ35</f>
        <v>8.9905846288592078E-2</v>
      </c>
      <c r="I291">
        <f>'lap_22 (2)'!AK35</f>
        <v>0.15187212612218087</v>
      </c>
      <c r="J291">
        <f>'lap_22 (2)'!AL35</f>
        <v>9.4328881103569087E-2</v>
      </c>
      <c r="K291">
        <f>'lap_22 (2)'!AM35</f>
        <v>2.8465075541931244E-3</v>
      </c>
      <c r="L291">
        <f>'lap_22 (2)'!AN35</f>
        <v>1.3137727173199037E-3</v>
      </c>
      <c r="M291">
        <f>'lap_22 (2)'!AO35</f>
        <v>7.8826363039194219E-4</v>
      </c>
      <c r="N291">
        <f>'lap_22 (2)'!AP35</f>
        <v>8.7584847821326904E-5</v>
      </c>
      <c r="O291">
        <f>'lap_22 (2)'!AQ35</f>
        <v>1.0159842347273922E-2</v>
      </c>
      <c r="P291">
        <f>'lap_22 (2)'!AR35</f>
        <v>1.3137727173199036E-4</v>
      </c>
      <c r="Q291">
        <f>'lap_22 (2)'!AS35</f>
        <v>9.3715787168819793E-3</v>
      </c>
      <c r="R291">
        <f>'lap_22 (2)'!AT35</f>
        <v>3.5033939128530762E-4</v>
      </c>
      <c r="S291">
        <f>'lap_22 (2)'!AU35</f>
        <v>3.0654696737464419E-4</v>
      </c>
      <c r="T291">
        <f>'lap_22 (2)'!AV35</f>
        <v>1.0860521129844538E-2</v>
      </c>
      <c r="U291">
        <f>'lap_22 (2)'!AW35</f>
        <v>0.11438581125465294</v>
      </c>
      <c r="V291">
        <f>'lap_22 (2)'!AX35</f>
        <v>3.4026713378585503E-2</v>
      </c>
      <c r="W291">
        <f>'lap_22 (2)'!AY35</f>
        <v>7.9264287278300854E-3</v>
      </c>
      <c r="X291">
        <f>'lap_22 (2)'!AZ35</f>
        <v>4.992336325815634E-3</v>
      </c>
      <c r="Y291">
        <f>'lap_22 (2)'!BA35</f>
        <v>6.5688635865995184E-3</v>
      </c>
      <c r="Z291">
        <f>'lap_22 (2)'!BB35</f>
        <v>4.2040726954236914E-3</v>
      </c>
      <c r="AA291">
        <f>'lap_22 (2)'!BC35</f>
        <v>2.6012699802934091E-2</v>
      </c>
      <c r="AB291">
        <f>'lap_22 (2)'!BD35</f>
        <v>1.5940442303481496E-2</v>
      </c>
      <c r="AC291">
        <f>'lap_22 (2)'!BE35</f>
        <v>8.0140135756514123E-3</v>
      </c>
      <c r="AD291">
        <f>'lap_22 (2)'!BF35</f>
        <v>0</v>
      </c>
      <c r="AE291">
        <f>'lap_22 (2)'!BG35</f>
        <v>3.1092620976571053E-3</v>
      </c>
      <c r="AF291">
        <f>'lap_22 (2)'!BH35</f>
        <v>2.1020363477118457E-3</v>
      </c>
      <c r="AG291">
        <f>'lap_22 (2)'!BI35</f>
        <v>5.9557696518502297E-3</v>
      </c>
      <c r="AH291">
        <f>'lap_22 (2)'!BJ35</f>
        <v>5.5616378366542592E-3</v>
      </c>
    </row>
    <row r="292" spans="1:34" x14ac:dyDescent="0.3">
      <c r="A292">
        <f>'lap_22 (2)'!AC36</f>
        <v>23</v>
      </c>
      <c r="B292" t="str">
        <f>'lap_22 (2)'!AD36</f>
        <v>2015</v>
      </c>
      <c r="C292">
        <f>'lap_22 (2)'!AE36</f>
        <v>5.2176500595136881E-3</v>
      </c>
      <c r="D292">
        <f>'lap_22 (2)'!AF36</f>
        <v>2.6058493453494303E-2</v>
      </c>
      <c r="E292">
        <f>'lap_22 (2)'!AG36</f>
        <v>1.2710423397381399E-4</v>
      </c>
      <c r="F292">
        <f>'lap_22 (2)'!AH36</f>
        <v>0.36987757184152353</v>
      </c>
      <c r="G292">
        <f>'lap_22 (2)'!AI36</f>
        <v>3.2264920931814316E-2</v>
      </c>
      <c r="H292">
        <f>'lap_22 (2)'!AJ36</f>
        <v>8.6507396701241288E-2</v>
      </c>
      <c r="I292">
        <f>'lap_22 (2)'!AK36</f>
        <v>0.14427818398231593</v>
      </c>
      <c r="J292">
        <f>'lap_22 (2)'!AL36</f>
        <v>8.8972963781669787E-2</v>
      </c>
      <c r="K292">
        <f>'lap_22 (2)'!AM36</f>
        <v>2.5080768576772657E-3</v>
      </c>
      <c r="L292">
        <f>'lap_22 (2)'!AN36</f>
        <v>1.4453324264580853E-3</v>
      </c>
      <c r="M292">
        <f>'lap_22 (2)'!AO36</f>
        <v>8.9270532222411158E-4</v>
      </c>
      <c r="N292">
        <f>'lap_22 (2)'!AP36</f>
        <v>1.2752933174630166E-4</v>
      </c>
      <c r="O292">
        <f>'lap_22 (2)'!AQ36</f>
        <v>9.6497194354701575E-3</v>
      </c>
      <c r="P292">
        <f>'lap_22 (2)'!AR36</f>
        <v>1.2752933174630166E-4</v>
      </c>
      <c r="Q292">
        <f>'lap_22 (2)'!AS36</f>
        <v>8.8845434449923485E-3</v>
      </c>
      <c r="R292">
        <f>'lap_22 (2)'!AT36</f>
        <v>2.9756844074137049E-4</v>
      </c>
      <c r="S292">
        <f>'lap_22 (2)'!AU36</f>
        <v>3.4007821799013772E-4</v>
      </c>
      <c r="T292">
        <f>'lap_22 (2)'!AV36</f>
        <v>1.007481720795783E-2</v>
      </c>
      <c r="U292">
        <f>'lap_22 (2)'!AW36</f>
        <v>0.10861248087060024</v>
      </c>
      <c r="V292">
        <f>'lap_22 (2)'!AX36</f>
        <v>3.0649549396361164E-2</v>
      </c>
      <c r="W292">
        <f>'lap_22 (2)'!AY36</f>
        <v>7.651759904778099E-3</v>
      </c>
      <c r="X292">
        <f>'lap_22 (2)'!AZ36</f>
        <v>5.1011732698520657E-3</v>
      </c>
      <c r="Y292">
        <f>'lap_22 (2)'!BA36</f>
        <v>5.6963101513348071E-3</v>
      </c>
      <c r="Z292">
        <f>'lap_22 (2)'!BB36</f>
        <v>3.8258799523890495E-3</v>
      </c>
      <c r="AA292">
        <f>'lap_22 (2)'!BC36</f>
        <v>2.5463356572011563E-2</v>
      </c>
      <c r="AB292">
        <f>'lap_22 (2)'!BD36</f>
        <v>1.5346029586804965E-2</v>
      </c>
      <c r="AC292">
        <f>'lap_22 (2)'!BE36</f>
        <v>7.3541914640367287E-3</v>
      </c>
      <c r="AD292">
        <f>'lap_22 (2)'!BF36</f>
        <v>0</v>
      </c>
      <c r="AE292">
        <f>'lap_22 (2)'!BG36</f>
        <v>3.1882332936575414E-3</v>
      </c>
      <c r="AF292">
        <f>'lap_22 (2)'!BH36</f>
        <v>2.0829790851895937E-3</v>
      </c>
      <c r="AG292">
        <f>'lap_22 (2)'!BI36</f>
        <v>6.1214079238224792E-3</v>
      </c>
      <c r="AH292">
        <f>'lap_22 (2)'!BJ36</f>
        <v>5.6538003740860395E-3</v>
      </c>
    </row>
    <row r="293" spans="1:34" x14ac:dyDescent="0.3">
      <c r="A293">
        <f>'lap_22 (2)'!AC37</f>
        <v>23</v>
      </c>
      <c r="B293" t="str">
        <f>'lap_22 (2)'!AD37</f>
        <v>2016</v>
      </c>
      <c r="C293">
        <f>'lap_22 (2)'!AE37</f>
        <v>5.6412075003324617E-3</v>
      </c>
      <c r="D293">
        <f>'lap_22 (2)'!AF37</f>
        <v>1.8529190123675696E-2</v>
      </c>
      <c r="E293">
        <f>'lap_22 (2)'!AG37</f>
        <v>9.4419078859878539E-5</v>
      </c>
      <c r="F293">
        <f>'lap_22 (2)'!AH37</f>
        <v>0.38645330023493951</v>
      </c>
      <c r="G293">
        <f>'lap_22 (2)'!AI37</f>
        <v>3.3645108382463762E-2</v>
      </c>
      <c r="H293">
        <f>'lap_22 (2)'!AJ37</f>
        <v>9.0030586462165871E-2</v>
      </c>
      <c r="I293">
        <f>'lap_22 (2)'!AK37</f>
        <v>0.15013963384901813</v>
      </c>
      <c r="J293">
        <f>'lap_22 (2)'!AL37</f>
        <v>0.1039496431579414</v>
      </c>
      <c r="K293">
        <f>'lap_22 (2)'!AM37</f>
        <v>3.1916308347001198E-3</v>
      </c>
      <c r="L293">
        <f>'lap_22 (2)'!AN37</f>
        <v>1.2855179750875482E-3</v>
      </c>
      <c r="M293">
        <f>'lap_22 (2)'!AO37</f>
        <v>9.7522053282503654E-4</v>
      </c>
      <c r="N293">
        <f>'lap_22 (2)'!AP37</f>
        <v>1.32984618112505E-4</v>
      </c>
      <c r="O293">
        <f>'lap_22 (2)'!AQ37</f>
        <v>1.0195487388625381E-2</v>
      </c>
      <c r="P293">
        <f>'lap_22 (2)'!AR37</f>
        <v>1.32984618112505E-4</v>
      </c>
      <c r="Q293">
        <f>'lap_22 (2)'!AS37</f>
        <v>9.3089232678753488E-3</v>
      </c>
      <c r="R293">
        <f>'lap_22 (2)'!AT37</f>
        <v>3.1029744226251162E-4</v>
      </c>
      <c r="S293">
        <f>'lap_22 (2)'!AU37</f>
        <v>4.4328206037501665E-4</v>
      </c>
      <c r="T293">
        <f>'lap_22 (2)'!AV37</f>
        <v>1.0727425861075402E-2</v>
      </c>
      <c r="U293">
        <f>'lap_22 (2)'!AW37</f>
        <v>0.11281528436544173</v>
      </c>
      <c r="V293">
        <f>'lap_22 (2)'!AX37</f>
        <v>3.1251385256438668E-2</v>
      </c>
      <c r="W293">
        <f>'lap_22 (2)'!AY37</f>
        <v>8.1120617048628038E-3</v>
      </c>
      <c r="X293">
        <f>'lap_22 (2)'!AZ37</f>
        <v>5.2307283124251964E-3</v>
      </c>
      <c r="Y293">
        <f>'lap_22 (2)'!BA37</f>
        <v>5.6740103728002127E-3</v>
      </c>
      <c r="Z293">
        <f>'lap_22 (2)'!BB37</f>
        <v>3.9452103373376476E-3</v>
      </c>
      <c r="AA293">
        <f>'lap_22 (2)'!BC37</f>
        <v>2.5666031295713463E-2</v>
      </c>
      <c r="AB293">
        <f>'lap_22 (2)'!BD37</f>
        <v>1.6756061882175627E-2</v>
      </c>
      <c r="AC293">
        <f>'lap_22 (2)'!BE37</f>
        <v>7.8460924686377942E-3</v>
      </c>
      <c r="AD293">
        <f>'lap_22 (2)'!BF37</f>
        <v>0</v>
      </c>
      <c r="AE293">
        <f>'lap_22 (2)'!BG37</f>
        <v>3.7235693071501394E-3</v>
      </c>
      <c r="AF293">
        <f>'lap_22 (2)'!BH37</f>
        <v>2.2164103018750829E-3</v>
      </c>
      <c r="AG293">
        <f>'lap_22 (2)'!BI37</f>
        <v>6.4719180814752425E-3</v>
      </c>
      <c r="AH293">
        <f>'lap_22 (2)'!BJ37</f>
        <v>5.9843078150627243E-3</v>
      </c>
    </row>
    <row r="294" spans="1:34" x14ac:dyDescent="0.3">
      <c r="A294">
        <f>'lap_22 (2)'!AC38</f>
        <v>23</v>
      </c>
      <c r="B294" t="str">
        <f>'lap_22 (2)'!AD38</f>
        <v>2017</v>
      </c>
      <c r="C294">
        <f>'lap_22 (2)'!AE38</f>
        <v>5.7353006930471722E-3</v>
      </c>
      <c r="D294">
        <f>'lap_22 (2)'!AF38</f>
        <v>1.2385423653029286E-2</v>
      </c>
      <c r="E294">
        <f>'lap_22 (2)'!AG38</f>
        <v>6.3939190699754082E-5</v>
      </c>
      <c r="F294">
        <f>'lap_22 (2)'!AH38</f>
        <v>0.39052090319695953</v>
      </c>
      <c r="G294">
        <f>'lap_22 (2)'!AI38</f>
        <v>3.6932707355242567E-2</v>
      </c>
      <c r="H294">
        <f>'lap_22 (2)'!AJ38</f>
        <v>8.9559579700424774E-2</v>
      </c>
      <c r="I294">
        <f>'lap_22 (2)'!AK38</f>
        <v>0.15537670467247933</v>
      </c>
      <c r="J294">
        <f>'lap_22 (2)'!AL38</f>
        <v>0.10851777330650571</v>
      </c>
      <c r="K294">
        <f>'lap_22 (2)'!AM38</f>
        <v>3.3981667784484687E-3</v>
      </c>
      <c r="L294">
        <f>'lap_22 (2)'!AN38</f>
        <v>1.5649452269170579E-3</v>
      </c>
      <c r="M294">
        <f>'lap_22 (2)'!AO38</f>
        <v>1.0283925776883524E-3</v>
      </c>
      <c r="N294">
        <f>'lap_22 (2)'!AP38</f>
        <v>8.9425441538117597E-5</v>
      </c>
      <c r="O294">
        <f>'lap_22 (2)'!AQ38</f>
        <v>1.0418063939190699E-2</v>
      </c>
      <c r="P294">
        <f>'lap_22 (2)'!AR38</f>
        <v>1.3413816230717639E-4</v>
      </c>
      <c r="Q294">
        <f>'lap_22 (2)'!AS38</f>
        <v>9.4790968030404651E-3</v>
      </c>
      <c r="R294">
        <f>'lap_22 (2)'!AT38</f>
        <v>3.1298904538341156E-4</v>
      </c>
      <c r="S294">
        <f>'lap_22 (2)'!AU38</f>
        <v>4.9183992845964672E-4</v>
      </c>
      <c r="T294">
        <f>'lap_22 (2)'!AV38</f>
        <v>1.1446456516879052E-2</v>
      </c>
      <c r="U294">
        <f>'lap_22 (2)'!AW38</f>
        <v>0.11643192488262911</v>
      </c>
      <c r="V294">
        <f>'lap_22 (2)'!AX38</f>
        <v>3.0583501006036216E-2</v>
      </c>
      <c r="W294">
        <f>'lap_22 (2)'!AY38</f>
        <v>8.6742678291974063E-3</v>
      </c>
      <c r="X294">
        <f>'lap_22 (2)'!AZ38</f>
        <v>5.4102392130561143E-3</v>
      </c>
      <c r="Y294">
        <f>'lap_22 (2)'!BA38</f>
        <v>6.4833445115135254E-3</v>
      </c>
      <c r="Z294">
        <f>'lap_22 (2)'!BB38</f>
        <v>4.2477084730605857E-3</v>
      </c>
      <c r="AA294">
        <f>'lap_22 (2)'!BC38</f>
        <v>2.5933378046054101E-2</v>
      </c>
      <c r="AB294">
        <f>'lap_22 (2)'!BD38</f>
        <v>1.7080259333780462E-2</v>
      </c>
      <c r="AC294">
        <f>'lap_22 (2)'!BE38</f>
        <v>8.8978314330427008E-3</v>
      </c>
      <c r="AD294">
        <f>'lap_22 (2)'!BF38</f>
        <v>0</v>
      </c>
      <c r="AE294">
        <f>'lap_22 (2)'!BG38</f>
        <v>4.5159847976749389E-3</v>
      </c>
      <c r="AF294">
        <f>'lap_22 (2)'!BH38</f>
        <v>2.2356360384529397E-3</v>
      </c>
      <c r="AG294">
        <f>'lap_22 (2)'!BI38</f>
        <v>6.4386317907444666E-3</v>
      </c>
      <c r="AH294">
        <f>'lap_22 (2)'!BJ38</f>
        <v>6.215068186899173E-3</v>
      </c>
    </row>
    <row r="295" spans="1:34" x14ac:dyDescent="0.3">
      <c r="A295">
        <f>'lap_22 (2)'!AC39</f>
        <v>23</v>
      </c>
      <c r="B295" t="str">
        <f>'lap_22 (2)'!AD39</f>
        <v>2018</v>
      </c>
      <c r="C295">
        <f>'lap_22 (2)'!AE39</f>
        <v>5.8225310704262999E-3</v>
      </c>
      <c r="D295">
        <f>'lap_22 (2)'!AF39</f>
        <v>1.0869081028108156E-2</v>
      </c>
      <c r="E295">
        <f>'lap_22 (2)'!AG39</f>
        <v>5.6127221702525722E-5</v>
      </c>
      <c r="F295">
        <f>'lap_22 (2)'!AH39</f>
        <v>0.38977237293420641</v>
      </c>
      <c r="G295">
        <f>'lap_22 (2)'!AI39</f>
        <v>3.6794512004989087E-2</v>
      </c>
      <c r="H295">
        <f>'lap_22 (2)'!AJ39</f>
        <v>8.6106285357922405E-2</v>
      </c>
      <c r="I295">
        <f>'lap_22 (2)'!AK39</f>
        <v>0.1599625818521983</v>
      </c>
      <c r="J295">
        <f>'lap_22 (2)'!AL39</f>
        <v>0.11256626130339882</v>
      </c>
      <c r="K295">
        <f>'lap_22 (2)'!AM39</f>
        <v>3.4299968818210166E-3</v>
      </c>
      <c r="L295">
        <f>'lap_22 (2)'!AN39</f>
        <v>1.4254532495879548E-3</v>
      </c>
      <c r="M295">
        <f>'lap_22 (2)'!AO39</f>
        <v>1.3363624214887077E-3</v>
      </c>
      <c r="N295">
        <f>'lap_22 (2)'!AP39</f>
        <v>8.9090828099247177E-5</v>
      </c>
      <c r="O295">
        <f>'lap_22 (2)'!AQ39</f>
        <v>1.0379081473562297E-2</v>
      </c>
      <c r="P295">
        <f>'lap_22 (2)'!AR39</f>
        <v>1.3363624214887077E-4</v>
      </c>
      <c r="Q295">
        <f>'lap_22 (2)'!AS39</f>
        <v>9.2654461223217067E-3</v>
      </c>
      <c r="R295">
        <f>'lap_22 (2)'!AT39</f>
        <v>4.0090872644661234E-4</v>
      </c>
      <c r="S295">
        <f>'lap_22 (2)'!AU39</f>
        <v>5.7909038264510667E-4</v>
      </c>
      <c r="T295">
        <f>'lap_22 (2)'!AV39</f>
        <v>1.2739988418192348E-2</v>
      </c>
      <c r="U295">
        <f>'lap_22 (2)'!AW39</f>
        <v>0.11978261837943784</v>
      </c>
      <c r="V295">
        <f>'lap_22 (2)'!AX39</f>
        <v>3.0157245311595172E-2</v>
      </c>
      <c r="W295">
        <f>'lap_22 (2)'!AY39</f>
        <v>8.9981736380239652E-3</v>
      </c>
      <c r="X295">
        <f>'lap_22 (2)'!AZ39</f>
        <v>5.2118134438059599E-3</v>
      </c>
      <c r="Y295">
        <f>'lap_22 (2)'!BA39</f>
        <v>6.993630005790904E-3</v>
      </c>
      <c r="Z295">
        <f>'lap_22 (2)'!BB39</f>
        <v>4.454541404962359E-3</v>
      </c>
      <c r="AA295">
        <f>'lap_22 (2)'!BC39</f>
        <v>2.60590672190298E-2</v>
      </c>
      <c r="AB295">
        <f>'lap_22 (2)'!BD39</f>
        <v>1.7684529377700566E-2</v>
      </c>
      <c r="AC295">
        <f>'lap_22 (2)'!BE39</f>
        <v>9.2654461223217067E-3</v>
      </c>
      <c r="AD295">
        <f>'lap_22 (2)'!BF39</f>
        <v>0</v>
      </c>
      <c r="AE295">
        <f>'lap_22 (2)'!BG39</f>
        <v>4.5436322330616062E-3</v>
      </c>
      <c r="AF295">
        <f>'lap_22 (2)'!BH39</f>
        <v>2.4054523586796738E-3</v>
      </c>
      <c r="AG295">
        <f>'lap_22 (2)'!BI39</f>
        <v>7.2163570760390219E-3</v>
      </c>
      <c r="AH295">
        <f>'lap_22 (2)'!BJ39</f>
        <v>7.0381754198405276E-3</v>
      </c>
    </row>
    <row r="296" spans="1:34" x14ac:dyDescent="0.3">
      <c r="A296">
        <f>'lap_22 (2)'!AC40</f>
        <v>23</v>
      </c>
      <c r="B296" t="str">
        <f>'lap_22 (2)'!AD40</f>
        <v>2019</v>
      </c>
      <c r="C296">
        <f>'lap_22 (2)'!AE40</f>
        <v>6.0343905915894516E-3</v>
      </c>
      <c r="D296">
        <f>'lap_22 (2)'!AF40</f>
        <v>9.6667854597291512E-3</v>
      </c>
      <c r="E296">
        <f>'lap_22 (2)'!AG40</f>
        <v>4.989308624376337E-5</v>
      </c>
      <c r="F296">
        <f>'lap_22 (2)'!AH40</f>
        <v>0.39277441197434071</v>
      </c>
      <c r="G296">
        <f>'lap_22 (2)'!AI40</f>
        <v>3.6796151104775479E-2</v>
      </c>
      <c r="H296">
        <f>'lap_22 (2)'!AJ40</f>
        <v>8.7892017106200995E-2</v>
      </c>
      <c r="I296">
        <f>'lap_22 (2)'!AK40</f>
        <v>0.16175160370634356</v>
      </c>
      <c r="J296">
        <f>'lap_22 (2)'!AL40</f>
        <v>0.12593549536707058</v>
      </c>
      <c r="K296">
        <f>'lap_22 (2)'!AM40</f>
        <v>3.0737704918032786E-3</v>
      </c>
      <c r="L296">
        <f>'lap_22 (2)'!AN40</f>
        <v>1.7818959372772631E-3</v>
      </c>
      <c r="M296">
        <f>'lap_22 (2)'!AO40</f>
        <v>1.2918745545260157E-3</v>
      </c>
      <c r="N296">
        <f>'lap_22 (2)'!AP40</f>
        <v>8.9094796863863155E-5</v>
      </c>
      <c r="O296">
        <f>'lap_22 (2)'!AQ40</f>
        <v>1.0156806842480399E-2</v>
      </c>
      <c r="P296">
        <f>'lap_22 (2)'!AR40</f>
        <v>1.3364219529579473E-4</v>
      </c>
      <c r="Q296">
        <f>'lap_22 (2)'!AS40</f>
        <v>9.2213114754098359E-3</v>
      </c>
      <c r="R296">
        <f>'lap_22 (2)'!AT40</f>
        <v>3.1183178902352104E-4</v>
      </c>
      <c r="S296">
        <f>'lap_22 (2)'!AU40</f>
        <v>4.9002138275124735E-4</v>
      </c>
      <c r="T296">
        <f>'lap_22 (2)'!AV40</f>
        <v>1.3765146115466857E-2</v>
      </c>
      <c r="U296">
        <f>'lap_22 (2)'!AW40</f>
        <v>0.12134711332858161</v>
      </c>
      <c r="V296">
        <f>'lap_22 (2)'!AX40</f>
        <v>2.8465787598004277E-2</v>
      </c>
      <c r="W296">
        <f>'lap_22 (2)'!AY40</f>
        <v>9.5331432644333563E-3</v>
      </c>
      <c r="X296">
        <f>'lap_22 (2)'!AZ40</f>
        <v>5.0784034212401994E-3</v>
      </c>
      <c r="Y296">
        <f>'lap_22 (2)'!BA40</f>
        <v>6.9493941553813261E-3</v>
      </c>
      <c r="Z296">
        <f>'lap_22 (2)'!BB40</f>
        <v>4.1429080541696365E-3</v>
      </c>
      <c r="AA296">
        <f>'lap_22 (2)'!BC40</f>
        <v>2.6238417676407697E-2</v>
      </c>
      <c r="AB296">
        <f>'lap_22 (2)'!BD40</f>
        <v>1.9289023521026374E-2</v>
      </c>
      <c r="AC296">
        <f>'lap_22 (2)'!BE40</f>
        <v>9.7558802565930157E-3</v>
      </c>
      <c r="AD296">
        <f>'lap_22 (2)'!BF40</f>
        <v>0</v>
      </c>
      <c r="AE296">
        <f>'lap_22 (2)'!BG40</f>
        <v>4.8556664290805417E-3</v>
      </c>
      <c r="AF296">
        <f>'lap_22 (2)'!BH40</f>
        <v>2.3610121168923734E-3</v>
      </c>
      <c r="AG296">
        <f>'lap_22 (2)'!BI40</f>
        <v>7.3503207412687101E-3</v>
      </c>
      <c r="AH296">
        <f>'lap_22 (2)'!BJ40</f>
        <v>7.3503207412687101E-3</v>
      </c>
    </row>
    <row r="297" spans="1:34" x14ac:dyDescent="0.3">
      <c r="A297">
        <f>'lap_22 (2)'!AC41</f>
        <v>23</v>
      </c>
      <c r="B297" t="str">
        <f>'lap_22 (2)'!AD41</f>
        <v>2020</v>
      </c>
      <c r="C297">
        <f>'lap_22 (2)'!AE41</f>
        <v>5.972333422293391E-3</v>
      </c>
      <c r="D297">
        <f>'lap_22 (2)'!AF41</f>
        <v>1.6324170447469085E-2</v>
      </c>
      <c r="E297">
        <f>'lap_22 (2)'!AG41</f>
        <v>8.4067253803042432E-5</v>
      </c>
      <c r="F297">
        <f>'lap_22 (2)'!AH41</f>
        <v>0.39453785250422563</v>
      </c>
      <c r="G297">
        <f>'lap_22 (2)'!AI41</f>
        <v>3.6740503513922246E-2</v>
      </c>
      <c r="H297">
        <f>'lap_22 (2)'!AJ41</f>
        <v>8.6602615425673879E-2</v>
      </c>
      <c r="I297">
        <f>'lap_22 (2)'!AK41</f>
        <v>0.16333066453162531</v>
      </c>
      <c r="J297">
        <f>'lap_22 (2)'!AL41</f>
        <v>0.12200871808557957</v>
      </c>
      <c r="K297">
        <f>'lap_22 (2)'!AM41</f>
        <v>3.2915221065741482E-3</v>
      </c>
      <c r="L297">
        <f>'lap_22 (2)'!AN41</f>
        <v>1.6012810248198558E-3</v>
      </c>
      <c r="M297">
        <f>'lap_22 (2)'!AO41</f>
        <v>1.1120007116804554E-3</v>
      </c>
      <c r="N297">
        <f>'lap_22 (2)'!AP41</f>
        <v>1.3344008540165466E-4</v>
      </c>
      <c r="O297">
        <f>'lap_22 (2)'!AQ41</f>
        <v>9.7411262343207895E-3</v>
      </c>
      <c r="P297">
        <f>'lap_22 (2)'!AR41</f>
        <v>1.3344008540165466E-4</v>
      </c>
      <c r="Q297">
        <f>'lap_22 (2)'!AS41</f>
        <v>8.8515256649764253E-3</v>
      </c>
      <c r="R297">
        <f>'lap_22 (2)'!AT41</f>
        <v>2.6688017080330931E-4</v>
      </c>
      <c r="S297">
        <f>'lap_22 (2)'!AU41</f>
        <v>4.892803131394004E-4</v>
      </c>
      <c r="T297">
        <f>'lap_22 (2)'!AV41</f>
        <v>1.5212169735788631E-2</v>
      </c>
      <c r="U297">
        <f>'lap_22 (2)'!AW41</f>
        <v>0.1223200782848501</v>
      </c>
      <c r="V297">
        <f>'lap_22 (2)'!AX41</f>
        <v>2.748865759274086E-2</v>
      </c>
      <c r="W297">
        <f>'lap_22 (2)'!AY41</f>
        <v>1.0408326661329063E-2</v>
      </c>
      <c r="X297">
        <f>'lap_22 (2)'!AZ41</f>
        <v>5.0707232452628769E-3</v>
      </c>
      <c r="Y297">
        <f>'lap_22 (2)'!BA41</f>
        <v>7.2057646116893519E-3</v>
      </c>
      <c r="Z297">
        <f>'lap_22 (2)'!BB41</f>
        <v>3.7808024197135484E-3</v>
      </c>
      <c r="AA297">
        <f>'lap_22 (2)'!BC41</f>
        <v>2.5131216083978294E-2</v>
      </c>
      <c r="AB297">
        <f>'lap_22 (2)'!BD41</f>
        <v>2.0104972867182633E-2</v>
      </c>
      <c r="AC297">
        <f>'lap_22 (2)'!BE41</f>
        <v>1.0008006405124099E-2</v>
      </c>
      <c r="AD297">
        <f>'lap_22 (2)'!BF41</f>
        <v>0</v>
      </c>
      <c r="AE297">
        <f>'lap_22 (2)'!BG41</f>
        <v>4.6259229605906949E-3</v>
      </c>
      <c r="AF297">
        <f>'lap_22 (2)'!BH41</f>
        <v>2.4464015656970022E-3</v>
      </c>
      <c r="AG297">
        <f>'lap_22 (2)'!BI41</f>
        <v>6.98336446935326E-3</v>
      </c>
      <c r="AH297">
        <f>'lap_22 (2)'!BJ41</f>
        <v>8.6736055511075529E-3</v>
      </c>
    </row>
    <row r="298" spans="1:34" x14ac:dyDescent="0.3">
      <c r="A298">
        <f>'lap_22 (2)'!AC42</f>
        <v>23</v>
      </c>
      <c r="B298" t="str">
        <f>'lap_22 (2)'!AD42</f>
        <v>2021</v>
      </c>
      <c r="C298">
        <f>'lap_22 (2)'!AE42</f>
        <v>5.8338897049005209E-3</v>
      </c>
      <c r="D298">
        <f>'lap_22 (2)'!AF42</f>
        <v>1.112743134374861E-2</v>
      </c>
      <c r="E298">
        <f>'lap_22 (2)'!AG42</f>
        <v>5.7417545733742826E-5</v>
      </c>
      <c r="F298">
        <f>'lap_22 (2)'!AH42</f>
        <v>0.39796145457782528</v>
      </c>
      <c r="G298">
        <f>'lap_22 (2)'!AI42</f>
        <v>3.6765033159745407E-2</v>
      </c>
      <c r="H298">
        <f>'lap_22 (2)'!AJ42</f>
        <v>8.5503182445364312E-2</v>
      </c>
      <c r="I298">
        <f>'lap_22 (2)'!AK42</f>
        <v>0.17251969555347843</v>
      </c>
      <c r="J298">
        <f>'lap_22 (2)'!AL42</f>
        <v>0.104019228201362</v>
      </c>
      <c r="K298">
        <f>'lap_22 (2)'!AM42</f>
        <v>3.6943072061245384E-3</v>
      </c>
      <c r="L298">
        <f>'lap_22 (2)'!AN42</f>
        <v>1.2907820358748386E-3</v>
      </c>
      <c r="M298">
        <f>'lap_22 (2)'!AO42</f>
        <v>1.2017625851248497E-3</v>
      </c>
      <c r="N298">
        <f>'lap_22 (2)'!AP42</f>
        <v>1.3352917612498332E-4</v>
      </c>
      <c r="O298">
        <f>'lap_22 (2)'!AQ42</f>
        <v>9.658610406373792E-3</v>
      </c>
      <c r="P298">
        <f>'lap_22 (2)'!AR42</f>
        <v>1.3352917612498332E-4</v>
      </c>
      <c r="Q298">
        <f>'lap_22 (2)'!AS42</f>
        <v>8.6348867227489211E-3</v>
      </c>
      <c r="R298">
        <f>'lap_22 (2)'!AT42</f>
        <v>4.005875283749499E-4</v>
      </c>
      <c r="S298">
        <f>'lap_22 (2)'!AU42</f>
        <v>4.8960697912493875E-4</v>
      </c>
      <c r="T298">
        <f>'lap_22 (2)'!AV42</f>
        <v>1.7447812346997819E-2</v>
      </c>
      <c r="U298">
        <f>'lap_22 (2)'!AW42</f>
        <v>0.12858859660835892</v>
      </c>
      <c r="V298">
        <f>'lap_22 (2)'!AX42</f>
        <v>2.7685049183246539E-2</v>
      </c>
      <c r="W298">
        <f>'lap_22 (2)'!AY42</f>
        <v>1.1171941069123604E-2</v>
      </c>
      <c r="X298">
        <f>'lap_22 (2)'!AZ42</f>
        <v>5.4746962211243153E-3</v>
      </c>
      <c r="Y298">
        <f>'lap_22 (2)'!BA42</f>
        <v>7.7001824898740379E-3</v>
      </c>
      <c r="Z298">
        <f>'lap_22 (2)'!BB42</f>
        <v>3.6052877553745494E-3</v>
      </c>
      <c r="AA298">
        <f>'lap_22 (2)'!BC42</f>
        <v>2.577113099212178E-2</v>
      </c>
      <c r="AB298">
        <f>'lap_22 (2)'!BD42</f>
        <v>2.0697022299372411E-2</v>
      </c>
      <c r="AC298">
        <f>'lap_22 (2)'!BE42</f>
        <v>1.0682334089998665E-2</v>
      </c>
      <c r="AD298">
        <f>'lap_22 (2)'!BF42</f>
        <v>0</v>
      </c>
      <c r="AE298">
        <f>'lap_22 (2)'!BG42</f>
        <v>5.0741086927493656E-3</v>
      </c>
      <c r="AF298">
        <f>'lap_22 (2)'!BH42</f>
        <v>3.1156807762496106E-3</v>
      </c>
      <c r="AG298">
        <f>'lap_22 (2)'!BI42</f>
        <v>7.1660657853741044E-3</v>
      </c>
      <c r="AH298">
        <f>'lap_22 (2)'!BJ42</f>
        <v>9.9701784839987539E-3</v>
      </c>
    </row>
    <row r="299" spans="1:34" x14ac:dyDescent="0.3">
      <c r="A299">
        <f>'lap_22 (2)'!AC43</f>
        <v>23</v>
      </c>
      <c r="B299" t="str">
        <f>'lap_22 (2)'!AD43</f>
        <v>2022</v>
      </c>
      <c r="C299">
        <f>'lap_22 (2)'!AE43</f>
        <v>5.835380286722344E-3</v>
      </c>
      <c r="D299">
        <f>'lap_22 (2)'!AF43</f>
        <v>9.5127506587468179E-3</v>
      </c>
      <c r="E299">
        <f>'lap_22 (2)'!AG43</f>
        <v>4.9573489348398914E-5</v>
      </c>
      <c r="F299">
        <f>'lap_22 (2)'!AH43</f>
        <v>0.40989683354919387</v>
      </c>
      <c r="G299">
        <f>'lap_22 (2)'!AI43</f>
        <v>3.6889821803403153E-2</v>
      </c>
      <c r="H299">
        <f>'lap_22 (2)'!AJ43</f>
        <v>8.2890447054620162E-2</v>
      </c>
      <c r="I299">
        <f>'lap_22 (2)'!AK43</f>
        <v>0.17172078067080523</v>
      </c>
      <c r="J299">
        <f>'lap_22 (2)'!AL43</f>
        <v>0.10151400116118083</v>
      </c>
      <c r="K299">
        <f>'lap_22 (2)'!AM43</f>
        <v>3.9748113081148678E-3</v>
      </c>
      <c r="L299">
        <f>'lap_22 (2)'!AN43</f>
        <v>1.518467241302309E-3</v>
      </c>
      <c r="M299">
        <f>'lap_22 (2)'!AO43</f>
        <v>1.2058416327988923E-3</v>
      </c>
      <c r="N299">
        <f>'lap_22 (2)'!AP43</f>
        <v>1.3398240364432138E-4</v>
      </c>
      <c r="O299">
        <f>'lap_22 (2)'!AQ43</f>
        <v>9.3787682551024973E-3</v>
      </c>
      <c r="P299">
        <f>'lap_22 (2)'!AR43</f>
        <v>1.3398240364432138E-4</v>
      </c>
      <c r="Q299">
        <f>'lap_22 (2)'!AS43</f>
        <v>8.4855522308070214E-3</v>
      </c>
      <c r="R299">
        <f>'lap_22 (2)'!AT43</f>
        <v>3.5728640971819032E-4</v>
      </c>
      <c r="S299">
        <f>'lap_22 (2)'!AU43</f>
        <v>4.0194721093296412E-4</v>
      </c>
      <c r="T299">
        <f>'lap_22 (2)'!AV43</f>
        <v>1.8400250100486803E-2</v>
      </c>
      <c r="U299">
        <f>'lap_22 (2)'!AW43</f>
        <v>0.12692599705238711</v>
      </c>
      <c r="V299">
        <f>'lap_22 (2)'!AX43</f>
        <v>2.6796480728864275E-2</v>
      </c>
      <c r="W299">
        <f>'lap_22 (2)'!AY43</f>
        <v>1.1388504309767317E-2</v>
      </c>
      <c r="X299">
        <f>'lap_22 (2)'!AZ43</f>
        <v>5.448617748202403E-3</v>
      </c>
      <c r="Y299">
        <f>'lap_22 (2)'!BA43</f>
        <v>7.4136930016524497E-3</v>
      </c>
      <c r="Z299">
        <f>'lap_22 (2)'!BB43</f>
        <v>3.4388816935375819E-3</v>
      </c>
      <c r="AA299">
        <f>'lap_22 (2)'!BC43</f>
        <v>2.6617837524005181E-2</v>
      </c>
      <c r="AB299">
        <f>'lap_22 (2)'!BD43</f>
        <v>1.8980840516278862E-2</v>
      </c>
      <c r="AC299">
        <f>'lap_22 (2)'!BE43</f>
        <v>9.9593586708945567E-3</v>
      </c>
      <c r="AD299">
        <f>'lap_22 (2)'!BF43</f>
        <v>0</v>
      </c>
      <c r="AE299">
        <f>'lap_22 (2)'!BG43</f>
        <v>5.4039569469876286E-3</v>
      </c>
      <c r="AF299">
        <f>'lap_22 (2)'!BH43</f>
        <v>3.036934482604618E-3</v>
      </c>
      <c r="AG299">
        <f>'lap_22 (2)'!BI43</f>
        <v>7.1903889955785803E-3</v>
      </c>
      <c r="AH299">
        <f>'lap_22 (2)'!BJ43</f>
        <v>1.0495288285471841E-2</v>
      </c>
    </row>
    <row r="300" spans="1:34" x14ac:dyDescent="0.3">
      <c r="A300">
        <f>'lap_22 (2)'!AC44</f>
        <v>23</v>
      </c>
      <c r="B300" t="str">
        <f>'lap_22 (2)'!AD44</f>
        <v>2023</v>
      </c>
      <c r="C300">
        <f>'lap_22 (2)'!AE44</f>
        <v>5.8988713722680046E-3</v>
      </c>
      <c r="D300">
        <f>'lap_22 (2)'!AF44</f>
        <v>1.0569688283769259E-2</v>
      </c>
      <c r="E300">
        <f>'lap_22 (2)'!AG44</f>
        <v>5.5087782156933001E-5</v>
      </c>
      <c r="F300">
        <f>'lap_22 (2)'!AH44</f>
        <v>0.41391974202794696</v>
      </c>
      <c r="G300">
        <f>'lap_22 (2)'!AI44</f>
        <v>3.6993908993192402E-2</v>
      </c>
      <c r="H300">
        <f>'lap_22 (2)'!AJ44</f>
        <v>8.1467216051594404E-2</v>
      </c>
      <c r="I300">
        <f>'lap_22 (2)'!AK44</f>
        <v>0.1743102830526693</v>
      </c>
      <c r="J300">
        <f>'lap_22 (2)'!AL44</f>
        <v>0.10538337513436044</v>
      </c>
      <c r="K300">
        <f>'lap_22 (2)'!AM44</f>
        <v>4.1203869580795412E-3</v>
      </c>
      <c r="L300">
        <f>'lap_22 (2)'!AN44</f>
        <v>1.3883912576137586E-3</v>
      </c>
      <c r="M300">
        <f>'lap_22 (2)'!AO44</f>
        <v>1.2540308133285561E-3</v>
      </c>
      <c r="N300">
        <f>'lap_22 (2)'!AP44</f>
        <v>1.3436044428520244E-4</v>
      </c>
      <c r="O300">
        <f>'lap_22 (2)'!AQ44</f>
        <v>9.4052310999641706E-3</v>
      </c>
      <c r="P300">
        <f>'lap_22 (2)'!AR44</f>
        <v>1.3436044428520244E-4</v>
      </c>
      <c r="Q300">
        <f>'lap_22 (2)'!AS44</f>
        <v>8.5990684342529562E-3</v>
      </c>
      <c r="R300">
        <f>'lap_22 (2)'!AT44</f>
        <v>3.1350770333213904E-4</v>
      </c>
      <c r="S300">
        <f>'lap_22 (2)'!AU44</f>
        <v>3.5829451809387314E-4</v>
      </c>
      <c r="T300">
        <f>'lap_22 (2)'!AV44</f>
        <v>1.9437477606592618E-2</v>
      </c>
      <c r="U300">
        <f>'lap_22 (2)'!AW44</f>
        <v>0.12853815836617699</v>
      </c>
      <c r="V300">
        <f>'lap_22 (2)'!AX44</f>
        <v>2.6424220709423147E-2</v>
      </c>
      <c r="W300">
        <f>'lap_22 (2)'!AY44</f>
        <v>1.3077749910426371E-2</v>
      </c>
      <c r="X300">
        <f>'lap_22 (2)'!AZ44</f>
        <v>5.5087782156932998E-3</v>
      </c>
      <c r="Y300">
        <f>'lap_22 (2)'!BA44</f>
        <v>8.0168398423504112E-3</v>
      </c>
      <c r="Z300">
        <f>'lap_22 (2)'!BB44</f>
        <v>3.5829451809387316E-3</v>
      </c>
      <c r="AA300">
        <f>'lap_22 (2)'!BC44</f>
        <v>2.6110713006091007E-2</v>
      </c>
      <c r="AB300">
        <f>'lap_22 (2)'!BD44</f>
        <v>1.8676101755643139E-2</v>
      </c>
      <c r="AC300">
        <f>'lap_22 (2)'!BE44</f>
        <v>9.9874596918667138E-3</v>
      </c>
      <c r="AD300">
        <f>'lap_22 (2)'!BF44</f>
        <v>0</v>
      </c>
      <c r="AE300">
        <f>'lap_22 (2)'!BG44</f>
        <v>5.911859548548907E-3</v>
      </c>
      <c r="AF300">
        <f>'lap_22 (2)'!BH44</f>
        <v>2.9111429595127195E-3</v>
      </c>
      <c r="AG300">
        <f>'lap_22 (2)'!BI44</f>
        <v>7.1658903618774632E-3</v>
      </c>
      <c r="AH300">
        <f>'lap_22 (2)'!BJ44</f>
        <v>1.0435327839484056E-2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108DE-07E4-4194-8D4A-3707AFCB78D1}">
  <dimension ref="A1:CF14"/>
  <sheetViews>
    <sheetView zoomScale="50" zoomScaleNormal="50" workbookViewId="0"/>
  </sheetViews>
  <sheetFormatPr defaultRowHeight="15.6" x14ac:dyDescent="0.3"/>
  <sheetData>
    <row r="1" spans="1:84" ht="296.39999999999998" x14ac:dyDescent="0.3">
      <c r="A1" t="s">
        <v>111</v>
      </c>
      <c r="B1" s="2" t="s">
        <v>1</v>
      </c>
      <c r="C1" s="2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2" t="s">
        <v>8</v>
      </c>
      <c r="J1" s="2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2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2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2" t="s">
        <v>29</v>
      </c>
      <c r="AE1" s="1" t="s">
        <v>30</v>
      </c>
      <c r="AF1" s="1" t="s">
        <v>31</v>
      </c>
      <c r="AG1" s="2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2" t="s">
        <v>38</v>
      </c>
      <c r="AN1" s="1" t="s">
        <v>39</v>
      </c>
      <c r="AO1" s="2" t="s">
        <v>40</v>
      </c>
      <c r="AP1" s="1" t="s">
        <v>41</v>
      </c>
      <c r="AQ1" s="2" t="s">
        <v>42</v>
      </c>
      <c r="AR1" s="1" t="s">
        <v>43</v>
      </c>
      <c r="AS1" s="1" t="s">
        <v>44</v>
      </c>
      <c r="AT1" s="1" t="s">
        <v>45</v>
      </c>
      <c r="AU1" s="2" t="s">
        <v>46</v>
      </c>
      <c r="AV1" s="1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1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2" t="s">
        <v>82</v>
      </c>
      <c r="CF1" s="1" t="s">
        <v>83</v>
      </c>
    </row>
    <row r="2" spans="1:84" x14ac:dyDescent="0.3">
      <c r="A2" t="s">
        <v>84</v>
      </c>
      <c r="B2">
        <v>79779</v>
      </c>
      <c r="C2">
        <v>80872</v>
      </c>
      <c r="D2">
        <v>5.85</v>
      </c>
      <c r="E2">
        <v>6.13</v>
      </c>
      <c r="F2">
        <v>159.72999999999999</v>
      </c>
      <c r="G2">
        <v>-5.48</v>
      </c>
      <c r="H2">
        <v>0.86</v>
      </c>
      <c r="I2">
        <v>2321</v>
      </c>
      <c r="J2">
        <v>3.26</v>
      </c>
      <c r="K2">
        <v>51.23</v>
      </c>
      <c r="L2">
        <v>28.13</v>
      </c>
      <c r="M2">
        <v>10.17</v>
      </c>
      <c r="N2">
        <v>37.229999999999997</v>
      </c>
      <c r="O2">
        <v>43.07</v>
      </c>
      <c r="P2">
        <v>307.51</v>
      </c>
      <c r="Q2">
        <v>38361</v>
      </c>
      <c r="R2">
        <v>207.97</v>
      </c>
      <c r="S2">
        <v>0.91</v>
      </c>
      <c r="T2">
        <v>81.19</v>
      </c>
      <c r="U2">
        <v>1157.72</v>
      </c>
      <c r="V2">
        <v>44.61</v>
      </c>
      <c r="W2">
        <v>1399.63</v>
      </c>
      <c r="X2">
        <v>130.27000000000001</v>
      </c>
      <c r="Y2">
        <v>2565</v>
      </c>
      <c r="Z2">
        <v>0.92</v>
      </c>
      <c r="AA2">
        <v>0.81</v>
      </c>
      <c r="AB2">
        <v>391.17</v>
      </c>
      <c r="AC2">
        <v>337.38</v>
      </c>
      <c r="AD2">
        <v>4386</v>
      </c>
      <c r="AE2">
        <v>3.92</v>
      </c>
      <c r="AF2">
        <v>10.65</v>
      </c>
      <c r="AG2">
        <v>2787</v>
      </c>
      <c r="AK2">
        <v>9.8800000000000008</v>
      </c>
      <c r="AR2">
        <v>199</v>
      </c>
      <c r="AS2">
        <v>10.45</v>
      </c>
      <c r="AT2">
        <v>461.89</v>
      </c>
      <c r="AU2">
        <v>15085</v>
      </c>
      <c r="AV2">
        <v>189.08</v>
      </c>
      <c r="AW2">
        <v>9026</v>
      </c>
      <c r="AX2">
        <v>259</v>
      </c>
      <c r="AY2">
        <v>135</v>
      </c>
      <c r="AZ2">
        <v>51</v>
      </c>
      <c r="BA2">
        <v>3</v>
      </c>
      <c r="BB2">
        <v>937</v>
      </c>
      <c r="BC2">
        <v>7</v>
      </c>
      <c r="BD2">
        <v>902</v>
      </c>
      <c r="BE2">
        <v>6</v>
      </c>
      <c r="BF2">
        <v>22</v>
      </c>
      <c r="BG2">
        <v>1326</v>
      </c>
      <c r="BH2">
        <v>21.17</v>
      </c>
      <c r="BI2">
        <v>11698</v>
      </c>
      <c r="BJ2">
        <v>3404</v>
      </c>
      <c r="BK2">
        <v>683</v>
      </c>
      <c r="BL2">
        <v>570</v>
      </c>
      <c r="BM2">
        <v>837</v>
      </c>
      <c r="BN2">
        <v>462</v>
      </c>
      <c r="BO2">
        <v>2004</v>
      </c>
      <c r="BP2">
        <v>1922</v>
      </c>
      <c r="BQ2">
        <v>1121</v>
      </c>
      <c r="BR2">
        <v>0</v>
      </c>
      <c r="BS2">
        <v>361</v>
      </c>
      <c r="BT2">
        <v>233</v>
      </c>
      <c r="BU2">
        <v>479</v>
      </c>
      <c r="BV2">
        <v>551</v>
      </c>
      <c r="BW2">
        <v>30143</v>
      </c>
      <c r="BX2">
        <v>24906</v>
      </c>
      <c r="BY2">
        <v>1.7</v>
      </c>
      <c r="BZ2">
        <v>0.2</v>
      </c>
      <c r="CA2">
        <v>99.81</v>
      </c>
      <c r="CB2">
        <v>48.4</v>
      </c>
      <c r="CC2">
        <v>122.4</v>
      </c>
      <c r="CD2">
        <v>71.66</v>
      </c>
      <c r="CE2">
        <v>13.11</v>
      </c>
      <c r="CF2">
        <v>3.58</v>
      </c>
    </row>
    <row r="3" spans="1:84" x14ac:dyDescent="0.3">
      <c r="A3" t="s">
        <v>85</v>
      </c>
      <c r="B3">
        <v>80536</v>
      </c>
      <c r="C3">
        <v>80548</v>
      </c>
      <c r="D3">
        <v>5.88</v>
      </c>
      <c r="E3">
        <v>6.13</v>
      </c>
      <c r="F3">
        <v>162.30000000000001</v>
      </c>
      <c r="G3">
        <v>-4.18</v>
      </c>
      <c r="H3">
        <v>0</v>
      </c>
      <c r="I3">
        <v>2367</v>
      </c>
      <c r="J3">
        <v>3.34</v>
      </c>
      <c r="K3">
        <v>43.05</v>
      </c>
      <c r="L3">
        <v>26.95</v>
      </c>
      <c r="M3">
        <v>14.41</v>
      </c>
      <c r="N3">
        <v>39.75</v>
      </c>
      <c r="O3">
        <v>43.13</v>
      </c>
      <c r="P3">
        <v>304.3</v>
      </c>
      <c r="Q3">
        <v>37240</v>
      </c>
      <c r="R3">
        <v>216.26</v>
      </c>
      <c r="S3">
        <v>2.77</v>
      </c>
      <c r="T3">
        <v>84.49</v>
      </c>
      <c r="U3">
        <v>1064.3699999999999</v>
      </c>
      <c r="V3">
        <v>45.95</v>
      </c>
      <c r="W3">
        <v>1438.14</v>
      </c>
      <c r="X3">
        <v>129.72999999999999</v>
      </c>
      <c r="Y3">
        <v>2540</v>
      </c>
      <c r="Z3">
        <v>0.91</v>
      </c>
      <c r="AA3">
        <v>0.8</v>
      </c>
      <c r="AC3">
        <v>340.62</v>
      </c>
      <c r="AD3">
        <v>4428</v>
      </c>
      <c r="AE3">
        <v>4.22</v>
      </c>
      <c r="AF3">
        <v>10.35</v>
      </c>
      <c r="AG3">
        <v>2399</v>
      </c>
      <c r="AK3">
        <v>9.11</v>
      </c>
      <c r="AR3">
        <v>197.12</v>
      </c>
      <c r="AS3">
        <v>9.7100000000000009</v>
      </c>
      <c r="AT3">
        <v>439.14</v>
      </c>
      <c r="AU3">
        <v>15191</v>
      </c>
      <c r="AV3">
        <v>188.62</v>
      </c>
      <c r="AW3">
        <v>9139</v>
      </c>
      <c r="AX3">
        <v>272</v>
      </c>
      <c r="AY3">
        <v>139</v>
      </c>
      <c r="AZ3">
        <v>50</v>
      </c>
      <c r="BA3">
        <v>2</v>
      </c>
      <c r="BB3">
        <v>924</v>
      </c>
      <c r="BC3">
        <v>7</v>
      </c>
      <c r="BD3">
        <v>885</v>
      </c>
      <c r="BE3">
        <v>8</v>
      </c>
      <c r="BF3">
        <v>24</v>
      </c>
      <c r="BG3">
        <v>1297</v>
      </c>
      <c r="BH3">
        <v>20.66</v>
      </c>
      <c r="BI3">
        <v>11834</v>
      </c>
      <c r="BJ3">
        <v>3425</v>
      </c>
      <c r="BK3">
        <v>670</v>
      </c>
      <c r="BL3">
        <v>573</v>
      </c>
      <c r="BM3">
        <v>830</v>
      </c>
      <c r="BN3">
        <v>438</v>
      </c>
      <c r="BO3">
        <v>2041</v>
      </c>
      <c r="BP3">
        <v>1940</v>
      </c>
      <c r="BQ3">
        <v>1173</v>
      </c>
      <c r="BR3">
        <v>0</v>
      </c>
      <c r="BS3">
        <v>373</v>
      </c>
      <c r="BT3">
        <v>241</v>
      </c>
      <c r="BU3">
        <v>488</v>
      </c>
      <c r="BV3">
        <v>558</v>
      </c>
      <c r="BW3">
        <v>30381</v>
      </c>
      <c r="BX3">
        <v>26154</v>
      </c>
      <c r="BY3">
        <v>1.68</v>
      </c>
      <c r="BZ3">
        <v>0.2</v>
      </c>
      <c r="CA3">
        <v>99.81</v>
      </c>
      <c r="CB3">
        <v>482</v>
      </c>
      <c r="CC3">
        <v>1225</v>
      </c>
      <c r="CD3">
        <v>71.760000000000005</v>
      </c>
    </row>
    <row r="4" spans="1:84" x14ac:dyDescent="0.3">
      <c r="A4" t="s">
        <v>86</v>
      </c>
      <c r="B4">
        <v>80018</v>
      </c>
      <c r="C4">
        <v>80267</v>
      </c>
      <c r="D4">
        <v>5.88</v>
      </c>
      <c r="E4">
        <v>6.1</v>
      </c>
      <c r="F4">
        <v>165.53</v>
      </c>
      <c r="G4">
        <v>-5.54</v>
      </c>
      <c r="H4">
        <v>3.59</v>
      </c>
      <c r="I4">
        <v>1968</v>
      </c>
      <c r="J4">
        <v>2.79</v>
      </c>
      <c r="K4">
        <v>51.37</v>
      </c>
      <c r="L4">
        <v>25.41</v>
      </c>
      <c r="M4">
        <v>12.14</v>
      </c>
      <c r="N4">
        <v>42.38</v>
      </c>
      <c r="O4">
        <v>43.04</v>
      </c>
      <c r="P4">
        <v>308.02</v>
      </c>
      <c r="Q4">
        <v>37250</v>
      </c>
      <c r="R4">
        <v>214.81</v>
      </c>
      <c r="S4">
        <v>0.83</v>
      </c>
      <c r="T4">
        <v>85.05</v>
      </c>
      <c r="U4">
        <v>1043.6199999999999</v>
      </c>
      <c r="V4">
        <v>47.16</v>
      </c>
      <c r="W4">
        <v>1454.87</v>
      </c>
      <c r="X4">
        <v>157.30000000000001</v>
      </c>
      <c r="Y4">
        <v>2592</v>
      </c>
      <c r="Z4">
        <v>0.86</v>
      </c>
      <c r="AA4">
        <v>0.75</v>
      </c>
      <c r="AC4">
        <v>320.70999999999998</v>
      </c>
      <c r="AD4">
        <v>4490</v>
      </c>
      <c r="AE4">
        <v>3.92</v>
      </c>
      <c r="AF4">
        <v>10.69</v>
      </c>
      <c r="AG4">
        <v>2282</v>
      </c>
      <c r="AK4">
        <v>8.84</v>
      </c>
      <c r="AR4">
        <v>183.24</v>
      </c>
      <c r="AS4">
        <v>9.5399999999999991</v>
      </c>
      <c r="AT4">
        <v>427.75</v>
      </c>
      <c r="AU4">
        <v>15219</v>
      </c>
      <c r="AV4">
        <v>190.19</v>
      </c>
      <c r="AW4">
        <v>9109</v>
      </c>
      <c r="AX4">
        <v>285</v>
      </c>
      <c r="AY4">
        <v>129</v>
      </c>
      <c r="AZ4">
        <v>54</v>
      </c>
      <c r="BA4">
        <v>2</v>
      </c>
      <c r="BB4">
        <v>891</v>
      </c>
      <c r="BC4">
        <v>6</v>
      </c>
      <c r="BD4">
        <v>857</v>
      </c>
      <c r="BE4">
        <v>6</v>
      </c>
      <c r="BF4">
        <v>22</v>
      </c>
      <c r="BG4">
        <v>1223</v>
      </c>
      <c r="BH4">
        <v>19.71</v>
      </c>
      <c r="BI4">
        <v>11968</v>
      </c>
      <c r="BJ4">
        <v>3520</v>
      </c>
      <c r="BK4">
        <v>621</v>
      </c>
      <c r="BL4">
        <v>577</v>
      </c>
      <c r="BM4">
        <v>843</v>
      </c>
      <c r="BN4">
        <v>402</v>
      </c>
      <c r="BO4">
        <v>2051</v>
      </c>
      <c r="BP4">
        <v>1962</v>
      </c>
      <c r="BQ4">
        <v>1153</v>
      </c>
      <c r="BR4">
        <v>0</v>
      </c>
      <c r="BS4">
        <v>387</v>
      </c>
      <c r="BT4">
        <v>243</v>
      </c>
      <c r="BU4">
        <v>499</v>
      </c>
      <c r="BV4">
        <v>594</v>
      </c>
      <c r="BW4">
        <v>25015</v>
      </c>
      <c r="BX4">
        <v>20241</v>
      </c>
      <c r="BY4">
        <v>1.65</v>
      </c>
      <c r="BZ4">
        <v>0.2</v>
      </c>
      <c r="CA4">
        <v>99.81</v>
      </c>
      <c r="CB4">
        <v>48.4</v>
      </c>
      <c r="CC4">
        <v>122.2</v>
      </c>
      <c r="CD4">
        <v>71.63</v>
      </c>
    </row>
    <row r="5" spans="1:84" x14ac:dyDescent="0.3">
      <c r="A5" t="s">
        <v>87</v>
      </c>
      <c r="B5">
        <v>79962</v>
      </c>
      <c r="C5">
        <v>80234</v>
      </c>
      <c r="D5">
        <v>5.9</v>
      </c>
      <c r="E5">
        <v>6.2</v>
      </c>
      <c r="F5">
        <v>165.42</v>
      </c>
      <c r="G5">
        <v>-4.93</v>
      </c>
      <c r="H5">
        <v>3.65</v>
      </c>
      <c r="I5">
        <v>1699</v>
      </c>
      <c r="J5">
        <v>2.41</v>
      </c>
      <c r="K5">
        <v>47.73</v>
      </c>
      <c r="L5">
        <v>26.6</v>
      </c>
      <c r="M5">
        <v>11.95</v>
      </c>
      <c r="N5">
        <v>45.38</v>
      </c>
      <c r="O5">
        <v>44.25</v>
      </c>
      <c r="P5">
        <v>315.12</v>
      </c>
      <c r="Q5">
        <v>37262</v>
      </c>
      <c r="R5">
        <v>214.59</v>
      </c>
      <c r="S5">
        <v>0.46</v>
      </c>
      <c r="T5">
        <v>84.98</v>
      </c>
      <c r="U5">
        <v>1009.41</v>
      </c>
      <c r="V5">
        <v>47.15</v>
      </c>
      <c r="W5">
        <v>1453.85</v>
      </c>
      <c r="X5">
        <v>158.91999999999999</v>
      </c>
      <c r="Y5">
        <v>2617</v>
      </c>
      <c r="Z5">
        <v>0.83</v>
      </c>
      <c r="AA5">
        <v>0.72</v>
      </c>
      <c r="AC5">
        <v>326.70999999999998</v>
      </c>
      <c r="AD5">
        <v>4574</v>
      </c>
      <c r="AE5">
        <v>4.18</v>
      </c>
      <c r="AF5">
        <v>10.94</v>
      </c>
      <c r="AG5">
        <v>2383</v>
      </c>
      <c r="AK5">
        <v>7.69</v>
      </c>
      <c r="AR5">
        <v>0.18</v>
      </c>
      <c r="AS5">
        <v>11.95</v>
      </c>
      <c r="AT5">
        <v>512.55999999999995</v>
      </c>
      <c r="AU5">
        <v>15365</v>
      </c>
      <c r="AV5">
        <v>192.15</v>
      </c>
      <c r="AW5">
        <v>9410</v>
      </c>
      <c r="AX5">
        <v>232</v>
      </c>
      <c r="AY5">
        <v>136</v>
      </c>
      <c r="AZ5">
        <v>43</v>
      </c>
      <c r="BA5">
        <v>2</v>
      </c>
      <c r="BB5">
        <v>884</v>
      </c>
      <c r="BC5">
        <v>5</v>
      </c>
      <c r="BD5">
        <v>847</v>
      </c>
      <c r="BE5">
        <v>8</v>
      </c>
      <c r="BF5">
        <v>24</v>
      </c>
      <c r="BG5">
        <v>1233</v>
      </c>
      <c r="BH5">
        <v>19.5</v>
      </c>
      <c r="BI5">
        <v>12106</v>
      </c>
      <c r="BJ5">
        <v>3615</v>
      </c>
      <c r="BK5">
        <v>612</v>
      </c>
      <c r="BL5">
        <v>583</v>
      </c>
      <c r="BM5">
        <v>834</v>
      </c>
      <c r="BN5">
        <v>388</v>
      </c>
      <c r="BO5">
        <v>2003</v>
      </c>
      <c r="BP5">
        <v>1989</v>
      </c>
      <c r="BQ5">
        <v>1167</v>
      </c>
      <c r="BR5">
        <v>0</v>
      </c>
      <c r="BS5">
        <v>405</v>
      </c>
      <c r="BT5">
        <v>252</v>
      </c>
      <c r="BU5">
        <v>500</v>
      </c>
      <c r="BV5">
        <v>637</v>
      </c>
      <c r="BW5">
        <v>13745</v>
      </c>
      <c r="BX5">
        <v>6735</v>
      </c>
      <c r="BY5">
        <v>1.91</v>
      </c>
      <c r="BZ5">
        <v>0.2</v>
      </c>
      <c r="CA5">
        <v>99.63</v>
      </c>
      <c r="CB5">
        <v>48.2</v>
      </c>
      <c r="CC5">
        <v>122.3</v>
      </c>
      <c r="CD5">
        <v>71.73</v>
      </c>
    </row>
    <row r="6" spans="1:84" x14ac:dyDescent="0.3">
      <c r="A6" t="s">
        <v>88</v>
      </c>
      <c r="B6">
        <v>80115</v>
      </c>
      <c r="C6">
        <v>80247</v>
      </c>
      <c r="D6">
        <v>6.01</v>
      </c>
      <c r="E6">
        <v>6.26</v>
      </c>
      <c r="F6">
        <v>164.72</v>
      </c>
      <c r="G6">
        <v>-5.72</v>
      </c>
      <c r="H6">
        <v>0.51</v>
      </c>
      <c r="I6">
        <v>1469</v>
      </c>
      <c r="J6">
        <v>2.09</v>
      </c>
      <c r="K6">
        <v>55.21</v>
      </c>
      <c r="L6">
        <v>27.09</v>
      </c>
      <c r="M6">
        <v>9.26</v>
      </c>
      <c r="N6">
        <v>50.37</v>
      </c>
      <c r="O6">
        <v>44.6</v>
      </c>
      <c r="P6">
        <v>318.75</v>
      </c>
      <c r="Q6">
        <v>37266</v>
      </c>
      <c r="R6">
        <v>214.98</v>
      </c>
      <c r="S6">
        <v>1.02</v>
      </c>
      <c r="T6">
        <v>82.5</v>
      </c>
      <c r="U6">
        <v>1039.1099999999999</v>
      </c>
      <c r="V6">
        <v>47.14</v>
      </c>
      <c r="W6">
        <v>1483.61</v>
      </c>
      <c r="X6">
        <v>151.88999999999999</v>
      </c>
      <c r="Y6">
        <v>2599</v>
      </c>
      <c r="Z6">
        <v>0.83</v>
      </c>
      <c r="AA6">
        <v>0.72</v>
      </c>
      <c r="AB6">
        <v>2168</v>
      </c>
      <c r="AC6">
        <v>354.38</v>
      </c>
      <c r="AD6">
        <v>4607</v>
      </c>
      <c r="AE6">
        <v>4.67</v>
      </c>
      <c r="AF6">
        <v>12.35</v>
      </c>
      <c r="AG6">
        <v>2118</v>
      </c>
      <c r="AK6">
        <v>6.81</v>
      </c>
      <c r="AR6">
        <v>166.69</v>
      </c>
      <c r="AS6">
        <v>10.14</v>
      </c>
      <c r="AT6">
        <v>526.41</v>
      </c>
      <c r="AU6">
        <v>14731</v>
      </c>
      <c r="AV6">
        <v>183.87</v>
      </c>
      <c r="AW6">
        <v>9012</v>
      </c>
      <c r="AX6">
        <v>254</v>
      </c>
      <c r="AY6">
        <v>108</v>
      </c>
      <c r="AZ6">
        <v>43</v>
      </c>
      <c r="BA6">
        <v>2</v>
      </c>
      <c r="BB6">
        <v>828</v>
      </c>
      <c r="BC6">
        <v>7</v>
      </c>
      <c r="BD6">
        <v>787</v>
      </c>
      <c r="BE6">
        <v>7</v>
      </c>
      <c r="BF6">
        <v>27</v>
      </c>
      <c r="BG6">
        <v>1151</v>
      </c>
      <c r="BH6">
        <v>19.010000000000002</v>
      </c>
      <c r="BI6">
        <v>11666</v>
      </c>
      <c r="BJ6">
        <v>3318</v>
      </c>
      <c r="BK6">
        <v>579</v>
      </c>
      <c r="BL6">
        <v>541</v>
      </c>
      <c r="BM6">
        <v>819</v>
      </c>
      <c r="BN6">
        <v>357</v>
      </c>
      <c r="BO6">
        <v>2012</v>
      </c>
      <c r="BP6">
        <v>1960</v>
      </c>
      <c r="BQ6">
        <v>1074</v>
      </c>
      <c r="BR6">
        <v>0</v>
      </c>
      <c r="BS6">
        <v>406</v>
      </c>
      <c r="BT6">
        <v>256</v>
      </c>
      <c r="BU6">
        <v>512</v>
      </c>
      <c r="BV6">
        <v>653</v>
      </c>
      <c r="BZ6">
        <v>0.2</v>
      </c>
      <c r="CA6">
        <v>99.63</v>
      </c>
      <c r="CB6">
        <v>47.6</v>
      </c>
      <c r="CC6">
        <v>122.9</v>
      </c>
      <c r="CD6">
        <v>72.08</v>
      </c>
    </row>
    <row r="7" spans="1:84" x14ac:dyDescent="0.3">
      <c r="A7" t="s">
        <v>89</v>
      </c>
      <c r="B7">
        <v>79560</v>
      </c>
      <c r="C7">
        <v>79866</v>
      </c>
      <c r="D7">
        <v>5.99</v>
      </c>
      <c r="E7">
        <v>6.28</v>
      </c>
      <c r="F7">
        <v>167.55</v>
      </c>
      <c r="G7">
        <v>-5.32</v>
      </c>
      <c r="H7">
        <v>-4.88</v>
      </c>
      <c r="I7">
        <v>1078</v>
      </c>
      <c r="J7">
        <v>1.54</v>
      </c>
      <c r="K7">
        <v>51.21</v>
      </c>
      <c r="L7">
        <v>22.73</v>
      </c>
      <c r="M7">
        <v>9.3699999999999992</v>
      </c>
      <c r="N7">
        <v>51.58</v>
      </c>
      <c r="O7">
        <v>49.06</v>
      </c>
      <c r="P7">
        <v>333.92</v>
      </c>
      <c r="Q7">
        <v>37300</v>
      </c>
      <c r="R7">
        <v>213.3</v>
      </c>
      <c r="S7">
        <v>1.21</v>
      </c>
      <c r="T7">
        <v>84.16</v>
      </c>
      <c r="U7">
        <v>1066.22</v>
      </c>
      <c r="V7">
        <v>47.1</v>
      </c>
      <c r="W7">
        <v>1420.71</v>
      </c>
      <c r="X7">
        <v>159.46</v>
      </c>
      <c r="Y7">
        <v>2621</v>
      </c>
      <c r="Z7">
        <v>0.82</v>
      </c>
      <c r="AA7">
        <v>0.71</v>
      </c>
      <c r="AB7">
        <v>2157</v>
      </c>
      <c r="AC7">
        <v>350.31</v>
      </c>
      <c r="AD7">
        <v>4554</v>
      </c>
      <c r="AE7">
        <v>4.4400000000000004</v>
      </c>
      <c r="AF7">
        <v>13.05</v>
      </c>
      <c r="AI7">
        <v>11.29</v>
      </c>
      <c r="AJ7">
        <v>17.78</v>
      </c>
      <c r="AK7">
        <v>6.95</v>
      </c>
      <c r="AL7">
        <v>2.78</v>
      </c>
      <c r="AM7">
        <v>450</v>
      </c>
      <c r="AN7">
        <v>0.56999999999999995</v>
      </c>
      <c r="AO7">
        <v>4542</v>
      </c>
      <c r="AP7">
        <v>2.79</v>
      </c>
      <c r="AR7">
        <v>167.47</v>
      </c>
      <c r="AS7">
        <v>11.78</v>
      </c>
      <c r="AT7">
        <v>551.21</v>
      </c>
      <c r="AU7">
        <v>14406</v>
      </c>
      <c r="AV7">
        <v>181.07</v>
      </c>
      <c r="AW7">
        <v>9271</v>
      </c>
      <c r="AX7">
        <v>246</v>
      </c>
      <c r="AY7">
        <v>112</v>
      </c>
      <c r="AZ7">
        <v>43</v>
      </c>
      <c r="BA7">
        <v>2</v>
      </c>
      <c r="BB7">
        <v>803</v>
      </c>
      <c r="BC7">
        <v>6</v>
      </c>
      <c r="BD7">
        <v>766</v>
      </c>
      <c r="BE7">
        <v>7</v>
      </c>
      <c r="BF7">
        <v>24</v>
      </c>
      <c r="BG7">
        <v>1100</v>
      </c>
      <c r="BH7">
        <v>18.739999999999998</v>
      </c>
      <c r="BI7">
        <v>11435</v>
      </c>
      <c r="BJ7">
        <v>3038</v>
      </c>
      <c r="BK7">
        <v>600</v>
      </c>
      <c r="BL7">
        <v>506</v>
      </c>
      <c r="BM7">
        <v>828</v>
      </c>
      <c r="BN7">
        <v>342</v>
      </c>
      <c r="BO7">
        <v>2027</v>
      </c>
      <c r="BP7">
        <v>2002</v>
      </c>
      <c r="BQ7">
        <v>1031</v>
      </c>
      <c r="BR7">
        <v>1</v>
      </c>
      <c r="BS7">
        <v>424</v>
      </c>
      <c r="BT7">
        <v>262</v>
      </c>
      <c r="BU7">
        <v>517</v>
      </c>
      <c r="BV7">
        <v>654</v>
      </c>
      <c r="BW7">
        <v>16908</v>
      </c>
      <c r="BX7">
        <v>4406</v>
      </c>
      <c r="BY7">
        <v>2.71</v>
      </c>
      <c r="BZ7">
        <v>0.2</v>
      </c>
      <c r="CA7">
        <v>99.63</v>
      </c>
      <c r="CB7">
        <v>47.6</v>
      </c>
      <c r="CC7">
        <v>123</v>
      </c>
      <c r="CD7">
        <v>72.099999999999994</v>
      </c>
      <c r="CE7">
        <v>12.52</v>
      </c>
    </row>
    <row r="8" spans="1:84" x14ac:dyDescent="0.3">
      <c r="A8" t="s">
        <v>90</v>
      </c>
      <c r="B8">
        <v>79391</v>
      </c>
      <c r="C8">
        <v>79602</v>
      </c>
      <c r="D8">
        <v>5.94</v>
      </c>
      <c r="E8">
        <v>6.26</v>
      </c>
      <c r="F8">
        <v>170.4</v>
      </c>
      <c r="G8">
        <v>-6.2</v>
      </c>
      <c r="H8">
        <v>-2.88</v>
      </c>
      <c r="I8">
        <v>980</v>
      </c>
      <c r="J8">
        <v>1.4</v>
      </c>
      <c r="K8">
        <v>51.73</v>
      </c>
      <c r="L8">
        <v>23.88</v>
      </c>
      <c r="M8">
        <v>9.8000000000000007</v>
      </c>
      <c r="N8">
        <v>50.2</v>
      </c>
      <c r="O8">
        <v>49.22</v>
      </c>
      <c r="P8">
        <v>344.08</v>
      </c>
      <c r="Q8">
        <v>37322</v>
      </c>
      <c r="R8">
        <v>212.72</v>
      </c>
      <c r="S8">
        <v>0.99</v>
      </c>
      <c r="T8">
        <v>84.03</v>
      </c>
      <c r="U8">
        <v>1102.72</v>
      </c>
      <c r="V8">
        <v>47.07</v>
      </c>
      <c r="W8">
        <v>1470.2</v>
      </c>
      <c r="X8">
        <v>171.35</v>
      </c>
      <c r="Y8">
        <v>2484</v>
      </c>
      <c r="Z8">
        <v>0.85</v>
      </c>
      <c r="AA8">
        <v>0.77</v>
      </c>
      <c r="AB8">
        <v>2122</v>
      </c>
      <c r="AC8">
        <v>344.85</v>
      </c>
      <c r="AD8">
        <v>4483</v>
      </c>
      <c r="AE8">
        <v>5.35</v>
      </c>
      <c r="AF8">
        <v>12.66</v>
      </c>
      <c r="AH8">
        <v>25.27</v>
      </c>
      <c r="AI8">
        <v>3.18</v>
      </c>
      <c r="AJ8">
        <v>15.17</v>
      </c>
      <c r="AK8">
        <v>8.69</v>
      </c>
      <c r="AL8">
        <v>2.88</v>
      </c>
      <c r="AM8">
        <v>470</v>
      </c>
      <c r="AN8">
        <v>0.59</v>
      </c>
      <c r="AO8">
        <v>5446</v>
      </c>
      <c r="AP8">
        <v>3.19</v>
      </c>
      <c r="AQ8">
        <v>1316</v>
      </c>
      <c r="AR8">
        <v>172.23</v>
      </c>
      <c r="AS8">
        <v>9.42</v>
      </c>
      <c r="AT8">
        <v>540.17999999999995</v>
      </c>
      <c r="AU8">
        <v>14566</v>
      </c>
      <c r="AV8">
        <v>183.47</v>
      </c>
      <c r="AW8">
        <v>9440</v>
      </c>
      <c r="AX8">
        <v>265</v>
      </c>
      <c r="AY8">
        <v>107</v>
      </c>
      <c r="AZ8">
        <v>45</v>
      </c>
      <c r="BA8">
        <v>2</v>
      </c>
      <c r="BB8">
        <v>812</v>
      </c>
      <c r="BC8">
        <v>6</v>
      </c>
      <c r="BD8">
        <v>774</v>
      </c>
      <c r="BE8">
        <v>11</v>
      </c>
      <c r="BF8">
        <v>21</v>
      </c>
      <c r="BG8">
        <v>1161</v>
      </c>
      <c r="BH8">
        <v>19.079999999999998</v>
      </c>
      <c r="BI8">
        <v>11512</v>
      </c>
      <c r="BJ8">
        <v>2895</v>
      </c>
      <c r="BK8">
        <v>625</v>
      </c>
      <c r="BL8">
        <v>509</v>
      </c>
      <c r="BM8">
        <v>873</v>
      </c>
      <c r="BN8">
        <v>343</v>
      </c>
      <c r="BO8">
        <v>2052</v>
      </c>
      <c r="BP8">
        <v>2068</v>
      </c>
      <c r="BQ8">
        <v>1055</v>
      </c>
      <c r="BR8">
        <v>1</v>
      </c>
      <c r="BS8">
        <v>421</v>
      </c>
      <c r="BT8">
        <v>269</v>
      </c>
      <c r="BU8">
        <v>520</v>
      </c>
      <c r="BV8">
        <v>687</v>
      </c>
      <c r="BZ8">
        <v>0.2</v>
      </c>
      <c r="CA8">
        <v>99.63</v>
      </c>
      <c r="CB8">
        <v>47.6</v>
      </c>
      <c r="CC8">
        <v>123</v>
      </c>
      <c r="CD8">
        <v>72.099999999999994</v>
      </c>
    </row>
    <row r="9" spans="1:84" x14ac:dyDescent="0.3">
      <c r="A9" t="s">
        <v>91</v>
      </c>
      <c r="B9">
        <v>79041</v>
      </c>
      <c r="C9">
        <v>78813</v>
      </c>
      <c r="D9">
        <v>5.96</v>
      </c>
      <c r="E9">
        <v>6.27</v>
      </c>
      <c r="F9">
        <v>174.95</v>
      </c>
      <c r="G9">
        <v>-6.15</v>
      </c>
      <c r="H9">
        <v>-6.83</v>
      </c>
      <c r="I9">
        <v>808</v>
      </c>
      <c r="J9">
        <v>1.17</v>
      </c>
      <c r="K9">
        <v>42.2</v>
      </c>
      <c r="L9">
        <v>20.79</v>
      </c>
      <c r="M9">
        <v>9.5299999999999994</v>
      </c>
      <c r="N9">
        <v>49.88</v>
      </c>
      <c r="O9">
        <v>50.06</v>
      </c>
      <c r="P9">
        <v>367</v>
      </c>
      <c r="Q9">
        <v>37350</v>
      </c>
      <c r="R9">
        <v>211.62</v>
      </c>
      <c r="S9">
        <v>1.71</v>
      </c>
      <c r="T9">
        <v>83.32</v>
      </c>
      <c r="U9">
        <v>1136.2</v>
      </c>
      <c r="V9">
        <v>47.04</v>
      </c>
      <c r="W9">
        <v>1491.34</v>
      </c>
      <c r="X9">
        <v>191.35</v>
      </c>
      <c r="Y9">
        <v>2438</v>
      </c>
      <c r="Z9">
        <v>0.86</v>
      </c>
      <c r="AA9">
        <v>0.78</v>
      </c>
      <c r="AB9">
        <v>2106</v>
      </c>
      <c r="AC9">
        <v>337.46</v>
      </c>
      <c r="AD9">
        <v>4387</v>
      </c>
      <c r="AE9">
        <v>4.95</v>
      </c>
      <c r="AF9">
        <v>8.74</v>
      </c>
      <c r="AH9">
        <v>21.61</v>
      </c>
      <c r="AI9">
        <v>1.65</v>
      </c>
      <c r="AJ9">
        <v>15.86</v>
      </c>
      <c r="AK9">
        <v>6.85</v>
      </c>
      <c r="AL9">
        <v>3.83</v>
      </c>
      <c r="AM9">
        <v>345</v>
      </c>
      <c r="AN9">
        <v>0.44</v>
      </c>
      <c r="AO9">
        <v>4362</v>
      </c>
      <c r="AP9">
        <v>1.96</v>
      </c>
      <c r="AQ9">
        <v>78</v>
      </c>
      <c r="AR9">
        <v>167.26</v>
      </c>
      <c r="AS9">
        <v>10.98</v>
      </c>
      <c r="AT9">
        <v>556.91</v>
      </c>
      <c r="AU9">
        <v>14838</v>
      </c>
      <c r="AV9">
        <v>187.73</v>
      </c>
      <c r="AW9">
        <v>9767</v>
      </c>
      <c r="AX9">
        <v>267</v>
      </c>
      <c r="AY9">
        <v>112</v>
      </c>
      <c r="AZ9">
        <v>48</v>
      </c>
      <c r="BA9">
        <v>3</v>
      </c>
      <c r="BB9">
        <v>777</v>
      </c>
      <c r="BC9">
        <v>5</v>
      </c>
      <c r="BD9">
        <v>738</v>
      </c>
      <c r="BE9">
        <v>12</v>
      </c>
      <c r="BF9">
        <v>22</v>
      </c>
      <c r="BG9">
        <v>1302</v>
      </c>
      <c r="BH9">
        <v>19.21</v>
      </c>
      <c r="BI9">
        <v>11717</v>
      </c>
      <c r="BJ9">
        <v>2819</v>
      </c>
      <c r="BK9">
        <v>668</v>
      </c>
      <c r="BL9">
        <v>499</v>
      </c>
      <c r="BM9">
        <v>939</v>
      </c>
      <c r="BN9">
        <v>343</v>
      </c>
      <c r="BO9">
        <v>1978</v>
      </c>
      <c r="BP9">
        <v>2123</v>
      </c>
      <c r="BQ9">
        <v>1128</v>
      </c>
      <c r="BR9">
        <v>1</v>
      </c>
      <c r="BS9">
        <v>440</v>
      </c>
      <c r="BT9">
        <v>277</v>
      </c>
      <c r="BU9">
        <v>535</v>
      </c>
      <c r="BV9">
        <v>739</v>
      </c>
      <c r="BZ9">
        <v>0.2</v>
      </c>
      <c r="CA9">
        <v>99.63</v>
      </c>
      <c r="CB9">
        <v>47.6</v>
      </c>
      <c r="CC9">
        <v>123</v>
      </c>
      <c r="CD9">
        <v>72.099999999999994</v>
      </c>
      <c r="CE9">
        <v>9.42</v>
      </c>
    </row>
    <row r="10" spans="1:84" x14ac:dyDescent="0.3">
      <c r="A10" t="s">
        <v>92</v>
      </c>
      <c r="B10">
        <v>78357</v>
      </c>
      <c r="C10">
        <v>77824</v>
      </c>
      <c r="D10">
        <v>5.99</v>
      </c>
      <c r="E10">
        <v>6.23</v>
      </c>
      <c r="F10">
        <v>180.58</v>
      </c>
      <c r="G10">
        <v>-6.06</v>
      </c>
      <c r="H10">
        <v>-9.61</v>
      </c>
      <c r="I10">
        <v>706</v>
      </c>
      <c r="J10">
        <v>1.03</v>
      </c>
      <c r="K10">
        <v>39.799999999999997</v>
      </c>
      <c r="L10">
        <v>21.1</v>
      </c>
      <c r="M10">
        <v>9.2100000000000009</v>
      </c>
      <c r="N10">
        <v>47.88</v>
      </c>
      <c r="O10">
        <v>50.59</v>
      </c>
      <c r="P10">
        <v>365.15</v>
      </c>
      <c r="Q10">
        <v>37431</v>
      </c>
      <c r="R10">
        <v>209.34</v>
      </c>
      <c r="S10">
        <v>2.73</v>
      </c>
      <c r="T10">
        <v>82.87</v>
      </c>
      <c r="U10">
        <v>1159.82</v>
      </c>
      <c r="V10">
        <v>46.93</v>
      </c>
      <c r="W10">
        <v>1478.43</v>
      </c>
      <c r="X10">
        <v>179.7</v>
      </c>
      <c r="Y10">
        <v>2459</v>
      </c>
      <c r="Z10">
        <v>0.86</v>
      </c>
      <c r="AA10">
        <v>0.77</v>
      </c>
      <c r="AB10">
        <v>2108</v>
      </c>
      <c r="AC10">
        <v>306.14</v>
      </c>
      <c r="AD10">
        <v>4286</v>
      </c>
      <c r="AE10">
        <v>5.6</v>
      </c>
      <c r="AF10">
        <v>8.6199999999999992</v>
      </c>
      <c r="AH10">
        <v>24.04</v>
      </c>
      <c r="AI10">
        <v>5.84</v>
      </c>
      <c r="AJ10">
        <v>0.85</v>
      </c>
      <c r="AK10">
        <v>6.25</v>
      </c>
      <c r="AL10">
        <v>4.07</v>
      </c>
      <c r="AM10">
        <v>379</v>
      </c>
      <c r="AN10">
        <v>0.48</v>
      </c>
      <c r="AO10">
        <v>4572</v>
      </c>
      <c r="AP10">
        <v>2.02</v>
      </c>
      <c r="AQ10">
        <v>694</v>
      </c>
      <c r="AR10">
        <v>166</v>
      </c>
      <c r="AS10">
        <v>11.44</v>
      </c>
      <c r="AT10">
        <v>676.36</v>
      </c>
      <c r="AU10">
        <v>15191</v>
      </c>
      <c r="AV10">
        <v>193.87</v>
      </c>
      <c r="AW10">
        <v>11101</v>
      </c>
      <c r="AX10">
        <v>286</v>
      </c>
      <c r="AY10">
        <v>117</v>
      </c>
      <c r="AZ10">
        <v>51</v>
      </c>
      <c r="BA10">
        <v>4</v>
      </c>
      <c r="BB10">
        <v>777</v>
      </c>
      <c r="BC10">
        <v>4</v>
      </c>
      <c r="BD10">
        <v>739</v>
      </c>
      <c r="BE10">
        <v>11</v>
      </c>
      <c r="BF10">
        <v>23</v>
      </c>
      <c r="BG10">
        <v>1489</v>
      </c>
      <c r="BH10">
        <v>20.010000000000002</v>
      </c>
      <c r="BI10">
        <v>11876</v>
      </c>
      <c r="BJ10">
        <v>2748</v>
      </c>
      <c r="BK10">
        <v>653</v>
      </c>
      <c r="BL10">
        <v>478</v>
      </c>
      <c r="BM10">
        <v>953</v>
      </c>
      <c r="BN10">
        <v>324</v>
      </c>
      <c r="BO10">
        <v>2028</v>
      </c>
      <c r="BP10">
        <v>2188</v>
      </c>
      <c r="BQ10">
        <v>1165</v>
      </c>
      <c r="BR10">
        <v>2</v>
      </c>
      <c r="BS10">
        <v>462</v>
      </c>
      <c r="BT10">
        <v>287</v>
      </c>
      <c r="BU10">
        <v>555</v>
      </c>
      <c r="BV10">
        <v>806</v>
      </c>
      <c r="BZ10">
        <v>0.2</v>
      </c>
      <c r="CA10">
        <v>99.63</v>
      </c>
      <c r="CB10">
        <v>47.6</v>
      </c>
      <c r="CC10">
        <v>123</v>
      </c>
      <c r="CD10">
        <v>72.099999999999994</v>
      </c>
      <c r="CE10">
        <v>9.52</v>
      </c>
    </row>
    <row r="11" spans="1:84" x14ac:dyDescent="0.3">
      <c r="A11" t="s">
        <v>93</v>
      </c>
      <c r="B11">
        <v>77146</v>
      </c>
      <c r="C11">
        <v>76875</v>
      </c>
      <c r="D11">
        <v>5.96</v>
      </c>
      <c r="E11">
        <v>6.2</v>
      </c>
      <c r="F11">
        <v>184.36</v>
      </c>
      <c r="G11">
        <v>-6.86</v>
      </c>
      <c r="H11">
        <v>-10.96</v>
      </c>
      <c r="I11">
        <v>1538</v>
      </c>
      <c r="J11">
        <v>2.2799999999999998</v>
      </c>
      <c r="K11">
        <v>41.87</v>
      </c>
      <c r="L11">
        <v>20.16</v>
      </c>
      <c r="M11">
        <v>10.01</v>
      </c>
      <c r="N11">
        <v>44.15</v>
      </c>
      <c r="O11">
        <v>50.52</v>
      </c>
      <c r="P11">
        <v>367.76</v>
      </c>
      <c r="Q11">
        <v>37528</v>
      </c>
      <c r="R11">
        <v>205.57</v>
      </c>
      <c r="S11">
        <v>2.77</v>
      </c>
      <c r="T11">
        <v>81.569999999999993</v>
      </c>
      <c r="U11">
        <v>1256.75</v>
      </c>
      <c r="V11">
        <v>46.81</v>
      </c>
      <c r="W11">
        <v>1512.67</v>
      </c>
      <c r="X11">
        <v>157.87</v>
      </c>
      <c r="Y11">
        <v>2415</v>
      </c>
      <c r="Z11">
        <v>0.84</v>
      </c>
      <c r="AA11">
        <v>0.76</v>
      </c>
      <c r="AB11">
        <v>677.67</v>
      </c>
      <c r="AC11">
        <v>305.5</v>
      </c>
      <c r="AD11">
        <v>4277</v>
      </c>
      <c r="AE11">
        <v>5.82</v>
      </c>
      <c r="AF11">
        <v>10.72</v>
      </c>
      <c r="AH11">
        <v>28.24</v>
      </c>
      <c r="AK11">
        <v>7.33</v>
      </c>
      <c r="AM11">
        <v>333</v>
      </c>
      <c r="AN11">
        <v>0.43</v>
      </c>
      <c r="AO11">
        <v>118</v>
      </c>
      <c r="AP11">
        <v>2.09</v>
      </c>
      <c r="AQ11">
        <v>198</v>
      </c>
      <c r="AR11">
        <v>100.86</v>
      </c>
      <c r="AS11">
        <v>18.71</v>
      </c>
      <c r="AT11">
        <v>764.08</v>
      </c>
      <c r="AU11">
        <v>15304</v>
      </c>
      <c r="AV11">
        <v>198.38</v>
      </c>
      <c r="AW11">
        <v>10618</v>
      </c>
      <c r="AX11">
        <v>271</v>
      </c>
      <c r="AY11">
        <v>121</v>
      </c>
      <c r="AZ11">
        <v>49</v>
      </c>
      <c r="BA11">
        <v>5</v>
      </c>
      <c r="BB11">
        <v>792</v>
      </c>
      <c r="BC11">
        <v>4</v>
      </c>
      <c r="BD11">
        <v>755</v>
      </c>
      <c r="BE11">
        <v>10</v>
      </c>
      <c r="BF11">
        <v>23</v>
      </c>
      <c r="BG11">
        <v>1623</v>
      </c>
      <c r="BH11">
        <v>20.93</v>
      </c>
      <c r="BI11">
        <v>11819</v>
      </c>
      <c r="BJ11">
        <v>2663</v>
      </c>
      <c r="BK11">
        <v>706</v>
      </c>
      <c r="BL11">
        <v>480</v>
      </c>
      <c r="BM11">
        <v>971</v>
      </c>
      <c r="BN11">
        <v>285</v>
      </c>
      <c r="BO11">
        <v>1999</v>
      </c>
      <c r="BP11">
        <v>2156</v>
      </c>
      <c r="BQ11">
        <v>1183</v>
      </c>
      <c r="BR11">
        <v>2</v>
      </c>
      <c r="BS11">
        <v>447</v>
      </c>
      <c r="BT11">
        <v>300</v>
      </c>
      <c r="BU11">
        <v>573</v>
      </c>
      <c r="BV11">
        <v>841</v>
      </c>
      <c r="BZ11">
        <v>0.2</v>
      </c>
      <c r="CA11">
        <v>99.63</v>
      </c>
      <c r="CB11">
        <v>47.6</v>
      </c>
      <c r="CC11">
        <v>123</v>
      </c>
      <c r="CD11">
        <v>72.099999999999994</v>
      </c>
      <c r="CE11">
        <v>9.67</v>
      </c>
    </row>
    <row r="12" spans="1:84" x14ac:dyDescent="0.3">
      <c r="A12" t="s">
        <v>94</v>
      </c>
      <c r="B12">
        <v>76283</v>
      </c>
      <c r="C12">
        <v>76054</v>
      </c>
      <c r="D12">
        <v>6</v>
      </c>
      <c r="E12">
        <v>6.15</v>
      </c>
      <c r="F12">
        <v>184.06</v>
      </c>
      <c r="G12">
        <v>-8.11</v>
      </c>
      <c r="H12">
        <v>-7.69</v>
      </c>
      <c r="I12">
        <v>940</v>
      </c>
      <c r="J12">
        <v>1.41</v>
      </c>
      <c r="K12">
        <v>55.11</v>
      </c>
      <c r="L12">
        <v>23.09</v>
      </c>
      <c r="M12">
        <v>6.06</v>
      </c>
      <c r="N12">
        <v>54.68</v>
      </c>
      <c r="O12">
        <v>51.98</v>
      </c>
      <c r="P12">
        <v>375.46</v>
      </c>
      <c r="Q12">
        <v>37561</v>
      </c>
      <c r="R12">
        <v>203.09</v>
      </c>
      <c r="S12">
        <v>1.01</v>
      </c>
      <c r="T12">
        <v>82.88</v>
      </c>
      <c r="U12">
        <v>1311.75</v>
      </c>
      <c r="V12">
        <v>46.77</v>
      </c>
      <c r="W12">
        <v>1556.8</v>
      </c>
      <c r="X12">
        <v>149.75</v>
      </c>
      <c r="Y12">
        <v>2361</v>
      </c>
      <c r="Z12">
        <v>0.81</v>
      </c>
      <c r="AA12">
        <v>0.75</v>
      </c>
      <c r="AB12">
        <v>1909</v>
      </c>
      <c r="AC12">
        <v>297.64</v>
      </c>
      <c r="AD12">
        <v>4167</v>
      </c>
      <c r="AE12">
        <v>6</v>
      </c>
      <c r="AF12">
        <v>9.67</v>
      </c>
      <c r="AH12">
        <v>21.47</v>
      </c>
      <c r="AK12">
        <v>7.61</v>
      </c>
      <c r="AM12">
        <v>731</v>
      </c>
      <c r="AN12">
        <v>0.96</v>
      </c>
      <c r="AO12">
        <v>1889</v>
      </c>
      <c r="AP12">
        <v>2.29</v>
      </c>
      <c r="AQ12">
        <v>254</v>
      </c>
      <c r="AR12">
        <v>112.11</v>
      </c>
      <c r="AS12">
        <v>21.69</v>
      </c>
      <c r="AT12">
        <v>809.32</v>
      </c>
      <c r="AU12">
        <v>15718</v>
      </c>
      <c r="AV12">
        <v>206.05</v>
      </c>
      <c r="AW12">
        <v>9113</v>
      </c>
      <c r="AX12">
        <v>248</v>
      </c>
      <c r="AY12">
        <v>123</v>
      </c>
      <c r="AZ12">
        <v>51</v>
      </c>
      <c r="BA12">
        <v>4</v>
      </c>
      <c r="BB12">
        <v>785</v>
      </c>
      <c r="BC12">
        <v>5</v>
      </c>
      <c r="BD12">
        <v>743</v>
      </c>
      <c r="BE12">
        <v>10</v>
      </c>
      <c r="BF12">
        <v>27</v>
      </c>
      <c r="BG12">
        <v>1830</v>
      </c>
      <c r="BH12">
        <v>21.6</v>
      </c>
      <c r="BI12">
        <v>12005</v>
      </c>
      <c r="BJ12">
        <v>2697</v>
      </c>
      <c r="BK12">
        <v>806</v>
      </c>
      <c r="BL12">
        <v>498</v>
      </c>
      <c r="BM12">
        <v>1003</v>
      </c>
      <c r="BN12">
        <v>276</v>
      </c>
      <c r="BO12">
        <v>1848</v>
      </c>
      <c r="BP12">
        <v>2198</v>
      </c>
      <c r="BQ12">
        <v>1248</v>
      </c>
      <c r="BR12">
        <v>2</v>
      </c>
      <c r="BS12">
        <v>467</v>
      </c>
      <c r="BT12">
        <v>301</v>
      </c>
      <c r="BU12">
        <v>578</v>
      </c>
      <c r="BV12">
        <v>862</v>
      </c>
      <c r="BZ12">
        <v>0.2</v>
      </c>
      <c r="CA12">
        <v>99.63</v>
      </c>
      <c r="CB12">
        <v>47.6</v>
      </c>
      <c r="CC12">
        <v>123</v>
      </c>
      <c r="CD12">
        <v>72.099999999999994</v>
      </c>
      <c r="CE12">
        <v>9.7799999999999994</v>
      </c>
    </row>
    <row r="13" spans="1:84" x14ac:dyDescent="0.3">
      <c r="A13" t="s">
        <v>95</v>
      </c>
      <c r="B13">
        <v>75590</v>
      </c>
      <c r="C13">
        <v>75054</v>
      </c>
      <c r="D13">
        <v>5.93</v>
      </c>
      <c r="E13">
        <v>6.16</v>
      </c>
      <c r="F13">
        <v>184.68</v>
      </c>
      <c r="G13">
        <v>-7.99</v>
      </c>
      <c r="H13">
        <v>-7.45</v>
      </c>
      <c r="I13">
        <v>815</v>
      </c>
      <c r="J13">
        <v>1.24</v>
      </c>
      <c r="K13">
        <v>46.13</v>
      </c>
      <c r="L13">
        <v>23.07</v>
      </c>
      <c r="M13">
        <v>5.15</v>
      </c>
      <c r="N13">
        <v>60.25</v>
      </c>
      <c r="O13">
        <v>53.67</v>
      </c>
      <c r="P13">
        <v>373.24</v>
      </c>
      <c r="Q13">
        <v>38554</v>
      </c>
      <c r="R13">
        <v>196.06</v>
      </c>
      <c r="S13">
        <v>0.7</v>
      </c>
      <c r="T13">
        <v>80.010000000000005</v>
      </c>
      <c r="U13">
        <v>1198.92</v>
      </c>
      <c r="V13">
        <v>45.57</v>
      </c>
      <c r="W13">
        <v>1574.79</v>
      </c>
      <c r="X13">
        <v>140.1</v>
      </c>
      <c r="Y13">
        <v>2414</v>
      </c>
      <c r="Z13">
        <v>0.79</v>
      </c>
      <c r="AA13">
        <v>0.71</v>
      </c>
      <c r="AC13">
        <v>282.70999999999998</v>
      </c>
      <c r="AD13">
        <v>3958</v>
      </c>
      <c r="AE13">
        <v>5.53</v>
      </c>
      <c r="AF13">
        <v>6.92</v>
      </c>
      <c r="AH13">
        <v>28.1</v>
      </c>
      <c r="AK13">
        <v>3.12</v>
      </c>
      <c r="AM13">
        <v>778</v>
      </c>
      <c r="AN13">
        <v>1.03</v>
      </c>
      <c r="AO13">
        <v>3028</v>
      </c>
      <c r="AP13">
        <v>2.19</v>
      </c>
      <c r="AQ13">
        <v>718</v>
      </c>
      <c r="AR13">
        <v>161.49</v>
      </c>
      <c r="AS13">
        <v>13.36</v>
      </c>
      <c r="AT13">
        <v>806.45</v>
      </c>
      <c r="AU13">
        <v>15458</v>
      </c>
      <c r="AV13">
        <v>204.5</v>
      </c>
      <c r="AW13">
        <v>8851</v>
      </c>
      <c r="AX13">
        <v>258</v>
      </c>
      <c r="AY13">
        <v>121</v>
      </c>
      <c r="AZ13">
        <v>50</v>
      </c>
      <c r="BA13">
        <v>2</v>
      </c>
      <c r="BB13">
        <v>764</v>
      </c>
      <c r="BC13">
        <v>5</v>
      </c>
      <c r="BD13">
        <v>729</v>
      </c>
      <c r="BE13">
        <v>11</v>
      </c>
      <c r="BF13">
        <v>19</v>
      </c>
      <c r="BG13">
        <v>1905</v>
      </c>
      <c r="BH13">
        <v>22.18</v>
      </c>
      <c r="BI13">
        <v>11693</v>
      </c>
      <c r="BJ13">
        <v>2608</v>
      </c>
      <c r="BK13">
        <v>800</v>
      </c>
      <c r="BL13">
        <v>507</v>
      </c>
      <c r="BM13">
        <v>964</v>
      </c>
      <c r="BN13">
        <v>256</v>
      </c>
      <c r="BO13">
        <v>1877</v>
      </c>
      <c r="BP13">
        <v>2069</v>
      </c>
      <c r="BQ13">
        <v>1200</v>
      </c>
      <c r="BR13">
        <v>3</v>
      </c>
      <c r="BS13">
        <v>468</v>
      </c>
      <c r="BT13">
        <v>296</v>
      </c>
      <c r="BU13">
        <v>560</v>
      </c>
      <c r="BV13">
        <v>843</v>
      </c>
      <c r="BZ13">
        <v>0.2</v>
      </c>
      <c r="CA13">
        <v>99.63</v>
      </c>
      <c r="CB13">
        <v>47.6</v>
      </c>
      <c r="CC13">
        <v>123</v>
      </c>
      <c r="CD13">
        <v>72.099999999999994</v>
      </c>
      <c r="CE13">
        <v>9.84</v>
      </c>
    </row>
    <row r="14" spans="1:84" x14ac:dyDescent="0.3">
      <c r="A14" t="s">
        <v>96</v>
      </c>
      <c r="B14">
        <v>75236</v>
      </c>
      <c r="C14">
        <v>74150</v>
      </c>
      <c r="D14">
        <v>5.8</v>
      </c>
      <c r="E14">
        <v>6.11</v>
      </c>
      <c r="F14">
        <v>189.09</v>
      </c>
      <c r="G14">
        <v>-5.97</v>
      </c>
      <c r="H14">
        <v>-1.94</v>
      </c>
      <c r="I14">
        <v>995</v>
      </c>
      <c r="J14">
        <v>1.52</v>
      </c>
      <c r="K14">
        <v>45.83</v>
      </c>
      <c r="L14">
        <v>19.7</v>
      </c>
      <c r="M14">
        <v>7.44</v>
      </c>
      <c r="N14">
        <v>54.77</v>
      </c>
      <c r="P14">
        <v>367.08</v>
      </c>
      <c r="Q14">
        <v>38588</v>
      </c>
      <c r="R14">
        <v>194.97</v>
      </c>
      <c r="S14">
        <v>0.96</v>
      </c>
      <c r="T14">
        <v>79.78</v>
      </c>
      <c r="U14">
        <v>1143.1199999999999</v>
      </c>
      <c r="V14">
        <v>45.53</v>
      </c>
      <c r="W14">
        <v>1567.42</v>
      </c>
      <c r="X14">
        <v>136.55000000000001</v>
      </c>
      <c r="Y14">
        <v>2263</v>
      </c>
      <c r="Z14">
        <v>0.83</v>
      </c>
      <c r="AA14">
        <v>0.74</v>
      </c>
      <c r="AC14">
        <v>279.64</v>
      </c>
      <c r="AD14">
        <v>3915</v>
      </c>
      <c r="AE14">
        <v>5.85</v>
      </c>
      <c r="AF14">
        <v>5.8</v>
      </c>
      <c r="AH14">
        <v>30.9</v>
      </c>
      <c r="AK14">
        <v>3.38</v>
      </c>
      <c r="AM14">
        <v>743</v>
      </c>
      <c r="AN14">
        <v>0.99</v>
      </c>
      <c r="AO14">
        <v>2354</v>
      </c>
      <c r="AP14">
        <v>2.2999999999999998</v>
      </c>
      <c r="AQ14">
        <v>1123</v>
      </c>
      <c r="AR14">
        <v>178.42</v>
      </c>
      <c r="AU14">
        <v>15424</v>
      </c>
      <c r="AV14">
        <v>205.01</v>
      </c>
      <c r="AW14">
        <v>8930</v>
      </c>
      <c r="AX14">
        <v>256</v>
      </c>
      <c r="AY14">
        <v>124</v>
      </c>
      <c r="AZ14">
        <v>56</v>
      </c>
      <c r="BA14">
        <v>2</v>
      </c>
      <c r="BB14">
        <v>728</v>
      </c>
      <c r="BC14">
        <v>4</v>
      </c>
      <c r="BD14">
        <v>692</v>
      </c>
      <c r="BE14">
        <v>10</v>
      </c>
      <c r="BF14">
        <v>22</v>
      </c>
      <c r="BG14">
        <v>1953</v>
      </c>
      <c r="BH14">
        <v>22.08</v>
      </c>
      <c r="BI14">
        <v>11701</v>
      </c>
      <c r="BJ14">
        <v>2537</v>
      </c>
      <c r="BK14">
        <v>912</v>
      </c>
      <c r="BL14">
        <v>501</v>
      </c>
      <c r="BM14">
        <v>935</v>
      </c>
      <c r="BN14">
        <v>244</v>
      </c>
      <c r="BO14">
        <v>1802</v>
      </c>
      <c r="BP14">
        <v>2052</v>
      </c>
      <c r="BQ14">
        <v>1225</v>
      </c>
      <c r="BR14">
        <v>3</v>
      </c>
      <c r="BS14">
        <v>473</v>
      </c>
      <c r="BT14">
        <v>296</v>
      </c>
      <c r="BU14">
        <v>544</v>
      </c>
      <c r="BV14">
        <v>900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4CF4D-4C1B-45F8-8136-093DF0C40B69}">
  <dimension ref="A1:CI44"/>
  <sheetViews>
    <sheetView zoomScale="50" zoomScaleNormal="50" workbookViewId="0">
      <selection activeCell="Y21" sqref="Y21"/>
    </sheetView>
  </sheetViews>
  <sheetFormatPr defaultRowHeight="15.6" x14ac:dyDescent="0.3"/>
  <sheetData>
    <row r="1" spans="1:87" ht="296.39999999999998" x14ac:dyDescent="0.3">
      <c r="A1" t="s">
        <v>97</v>
      </c>
      <c r="B1" t="s">
        <v>111</v>
      </c>
      <c r="C1" s="1" t="s">
        <v>3</v>
      </c>
      <c r="D1" s="1" t="s">
        <v>4</v>
      </c>
      <c r="E1" s="1" t="s">
        <v>6</v>
      </c>
      <c r="F1" s="1" t="s">
        <v>7</v>
      </c>
      <c r="G1" s="1" t="s">
        <v>10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</v>
      </c>
      <c r="N1" s="1" t="s">
        <v>18</v>
      </c>
      <c r="O1" s="1" t="s">
        <v>19</v>
      </c>
      <c r="P1" s="1" t="s">
        <v>20</v>
      </c>
      <c r="Q1" s="1" t="s">
        <v>21</v>
      </c>
      <c r="R1" s="1" t="s">
        <v>22</v>
      </c>
      <c r="S1" s="1" t="s">
        <v>23</v>
      </c>
      <c r="T1" s="1" t="s">
        <v>25</v>
      </c>
      <c r="U1" s="1" t="s">
        <v>26</v>
      </c>
      <c r="V1" s="1" t="s">
        <v>27</v>
      </c>
      <c r="W1" s="1" t="s">
        <v>28</v>
      </c>
      <c r="X1" s="1" t="s">
        <v>30</v>
      </c>
      <c r="Y1" s="1" t="s">
        <v>31</v>
      </c>
      <c r="Z1" s="1" t="s">
        <v>33</v>
      </c>
      <c r="AA1" s="1" t="s">
        <v>34</v>
      </c>
      <c r="AB1" s="1" t="s">
        <v>35</v>
      </c>
      <c r="AC1" s="1" t="s">
        <v>36</v>
      </c>
      <c r="AD1" s="1" t="s">
        <v>37</v>
      </c>
      <c r="AE1" s="1" t="s">
        <v>39</v>
      </c>
      <c r="AF1" s="1" t="s">
        <v>41</v>
      </c>
      <c r="AG1" s="1" t="s">
        <v>43</v>
      </c>
      <c r="AH1" s="1" t="s">
        <v>44</v>
      </c>
      <c r="AI1" s="1" t="s">
        <v>45</v>
      </c>
      <c r="AJ1" s="1" t="s">
        <v>47</v>
      </c>
      <c r="AK1" s="1" t="s">
        <v>59</v>
      </c>
      <c r="AL1" s="1" t="s">
        <v>78</v>
      </c>
      <c r="AM1" s="1" t="s">
        <v>79</v>
      </c>
      <c r="AN1" s="1" t="s">
        <v>80</v>
      </c>
      <c r="AO1" s="1" t="s">
        <v>81</v>
      </c>
      <c r="AP1" s="1" t="s">
        <v>83</v>
      </c>
      <c r="AS1" s="2" t="s">
        <v>1</v>
      </c>
      <c r="AT1" s="2" t="s">
        <v>2</v>
      </c>
      <c r="AU1" s="2" t="s">
        <v>5</v>
      </c>
      <c r="AV1" s="2" t="s">
        <v>8</v>
      </c>
      <c r="AW1" s="2" t="s">
        <v>9</v>
      </c>
      <c r="AX1" s="2" t="s">
        <v>16</v>
      </c>
      <c r="AY1" s="2" t="s">
        <v>24</v>
      </c>
      <c r="AZ1" s="2" t="s">
        <v>29</v>
      </c>
      <c r="BA1" s="2" t="s">
        <v>32</v>
      </c>
      <c r="BB1" s="2" t="s">
        <v>38</v>
      </c>
      <c r="BC1" s="2" t="s">
        <v>40</v>
      </c>
      <c r="BD1" s="2" t="s">
        <v>42</v>
      </c>
      <c r="BE1" s="2" t="s">
        <v>46</v>
      </c>
      <c r="BF1" s="2" t="s">
        <v>48</v>
      </c>
      <c r="BG1" s="2" t="s">
        <v>49</v>
      </c>
      <c r="BH1" s="2" t="s">
        <v>50</v>
      </c>
      <c r="BI1" s="2" t="s">
        <v>51</v>
      </c>
      <c r="BJ1" s="2" t="s">
        <v>52</v>
      </c>
      <c r="BK1" s="2" t="s">
        <v>53</v>
      </c>
      <c r="BL1" s="2" t="s">
        <v>54</v>
      </c>
      <c r="BM1" s="2" t="s">
        <v>55</v>
      </c>
      <c r="BN1" s="2" t="s">
        <v>56</v>
      </c>
      <c r="BO1" s="2" t="s">
        <v>57</v>
      </c>
      <c r="BP1" s="2" t="s">
        <v>58</v>
      </c>
      <c r="BQ1" s="2" t="s">
        <v>60</v>
      </c>
      <c r="BR1" s="2" t="s">
        <v>61</v>
      </c>
      <c r="BS1" s="2" t="s">
        <v>62</v>
      </c>
      <c r="BT1" s="2" t="s">
        <v>63</v>
      </c>
      <c r="BU1" s="2" t="s">
        <v>64</v>
      </c>
      <c r="BV1" s="2" t="s">
        <v>65</v>
      </c>
      <c r="BW1" s="2" t="s">
        <v>66</v>
      </c>
      <c r="BX1" s="2" t="s">
        <v>67</v>
      </c>
      <c r="BY1" s="2" t="s">
        <v>68</v>
      </c>
      <c r="BZ1" s="2" t="s">
        <v>69</v>
      </c>
      <c r="CA1" s="2" t="s">
        <v>70</v>
      </c>
      <c r="CB1" s="2" t="s">
        <v>71</v>
      </c>
      <c r="CC1" s="2" t="s">
        <v>72</v>
      </c>
      <c r="CD1" s="2" t="s">
        <v>73</v>
      </c>
      <c r="CE1" s="2" t="s">
        <v>74</v>
      </c>
      <c r="CF1" s="2" t="s">
        <v>75</v>
      </c>
      <c r="CG1" s="2" t="s">
        <v>76</v>
      </c>
      <c r="CH1" s="2" t="s">
        <v>77</v>
      </c>
      <c r="CI1" s="2" t="s">
        <v>82</v>
      </c>
    </row>
    <row r="2" spans="1:87" x14ac:dyDescent="0.3">
      <c r="A2">
        <v>15</v>
      </c>
      <c r="B2" t="s">
        <v>84</v>
      </c>
      <c r="C2">
        <v>5.85</v>
      </c>
      <c r="D2">
        <v>6.13</v>
      </c>
      <c r="E2">
        <v>-5.48</v>
      </c>
      <c r="F2">
        <v>0.86</v>
      </c>
      <c r="G2">
        <v>51.23</v>
      </c>
      <c r="H2">
        <v>28.13</v>
      </c>
      <c r="I2">
        <v>10.17</v>
      </c>
      <c r="J2">
        <v>37.229999999999997</v>
      </c>
      <c r="K2">
        <v>43.07</v>
      </c>
      <c r="L2">
        <v>307.51</v>
      </c>
      <c r="M2">
        <v>207.97</v>
      </c>
      <c r="N2">
        <v>0.91</v>
      </c>
      <c r="O2">
        <v>81.19</v>
      </c>
      <c r="P2">
        <v>1157.72</v>
      </c>
      <c r="Q2">
        <v>44.61</v>
      </c>
      <c r="R2">
        <v>1399.63</v>
      </c>
      <c r="S2">
        <v>130.27000000000001</v>
      </c>
      <c r="T2">
        <v>0.92</v>
      </c>
      <c r="U2">
        <v>0.81</v>
      </c>
      <c r="V2" s="4">
        <v>391.17</v>
      </c>
      <c r="W2">
        <v>337.38</v>
      </c>
      <c r="X2">
        <v>3.92</v>
      </c>
      <c r="Y2">
        <v>10.65</v>
      </c>
      <c r="Z2" s="5"/>
      <c r="AA2" s="5"/>
      <c r="AB2" s="5"/>
      <c r="AC2">
        <v>9.8800000000000008</v>
      </c>
      <c r="AD2" s="5"/>
      <c r="AE2" s="5"/>
      <c r="AF2" s="5"/>
      <c r="AG2">
        <v>199</v>
      </c>
      <c r="AH2">
        <v>10.45</v>
      </c>
      <c r="AI2">
        <v>461.89</v>
      </c>
      <c r="AJ2">
        <v>189.08</v>
      </c>
      <c r="AK2">
        <v>21.17</v>
      </c>
      <c r="AL2">
        <v>99.81</v>
      </c>
      <c r="AM2">
        <v>48.4</v>
      </c>
      <c r="AN2">
        <v>122.4</v>
      </c>
      <c r="AO2">
        <v>71.66</v>
      </c>
      <c r="AP2">
        <v>3.58</v>
      </c>
      <c r="AS2">
        <v>79779</v>
      </c>
      <c r="AT2">
        <v>80872</v>
      </c>
      <c r="AU2">
        <v>159.72999999999999</v>
      </c>
      <c r="AV2">
        <v>2321</v>
      </c>
      <c r="AW2">
        <v>3.26</v>
      </c>
      <c r="AX2">
        <v>38361</v>
      </c>
      <c r="AY2">
        <v>2565</v>
      </c>
      <c r="AZ2">
        <v>4386</v>
      </c>
      <c r="BA2">
        <v>2787</v>
      </c>
      <c r="BB2" s="5"/>
      <c r="BC2" s="5"/>
      <c r="BD2" s="5"/>
      <c r="BE2">
        <v>15085</v>
      </c>
      <c r="BF2">
        <v>9026</v>
      </c>
      <c r="BG2">
        <v>259</v>
      </c>
      <c r="BH2">
        <v>135</v>
      </c>
      <c r="BI2">
        <v>51</v>
      </c>
      <c r="BJ2">
        <v>3</v>
      </c>
      <c r="BK2">
        <v>937</v>
      </c>
      <c r="BL2">
        <v>7</v>
      </c>
      <c r="BM2">
        <v>902</v>
      </c>
      <c r="BN2">
        <v>6</v>
      </c>
      <c r="BO2">
        <v>22</v>
      </c>
      <c r="BP2">
        <v>1326</v>
      </c>
      <c r="BQ2">
        <v>11698</v>
      </c>
      <c r="BR2">
        <v>3404</v>
      </c>
      <c r="BS2">
        <v>683</v>
      </c>
      <c r="BT2">
        <v>570</v>
      </c>
      <c r="BU2">
        <v>837</v>
      </c>
      <c r="BV2">
        <v>462</v>
      </c>
      <c r="BW2">
        <v>2004</v>
      </c>
      <c r="BX2">
        <v>1922</v>
      </c>
      <c r="BY2">
        <v>1121</v>
      </c>
      <c r="BZ2">
        <v>0</v>
      </c>
      <c r="CA2">
        <v>361</v>
      </c>
      <c r="CB2">
        <v>233</v>
      </c>
      <c r="CC2">
        <v>479</v>
      </c>
      <c r="CD2">
        <v>551</v>
      </c>
      <c r="CE2">
        <v>30143</v>
      </c>
      <c r="CF2">
        <v>24906</v>
      </c>
      <c r="CG2">
        <v>1.7</v>
      </c>
      <c r="CH2">
        <v>0.2</v>
      </c>
      <c r="CI2">
        <v>13.11</v>
      </c>
    </row>
    <row r="3" spans="1:87" x14ac:dyDescent="0.3">
      <c r="A3">
        <v>15</v>
      </c>
      <c r="B3" t="s">
        <v>85</v>
      </c>
      <c r="C3">
        <v>5.88</v>
      </c>
      <c r="D3">
        <v>6.13</v>
      </c>
      <c r="E3">
        <v>-4.18</v>
      </c>
      <c r="F3">
        <v>0</v>
      </c>
      <c r="G3">
        <v>43.05</v>
      </c>
      <c r="H3">
        <v>26.95</v>
      </c>
      <c r="I3">
        <v>14.41</v>
      </c>
      <c r="J3">
        <v>39.75</v>
      </c>
      <c r="K3">
        <v>43.13</v>
      </c>
      <c r="L3">
        <v>304.3</v>
      </c>
      <c r="M3">
        <v>216.26</v>
      </c>
      <c r="N3">
        <v>2.77</v>
      </c>
      <c r="O3">
        <v>84.49</v>
      </c>
      <c r="P3">
        <v>1064.3699999999999</v>
      </c>
      <c r="Q3">
        <v>45.95</v>
      </c>
      <c r="R3">
        <v>1438.14</v>
      </c>
      <c r="S3">
        <v>129.72999999999999</v>
      </c>
      <c r="T3">
        <v>0.91</v>
      </c>
      <c r="U3">
        <v>0.8</v>
      </c>
      <c r="V3" s="4"/>
      <c r="W3">
        <v>340.62</v>
      </c>
      <c r="X3">
        <v>4.22</v>
      </c>
      <c r="Y3">
        <v>10.35</v>
      </c>
      <c r="Z3" s="5"/>
      <c r="AA3" s="5"/>
      <c r="AB3" s="5"/>
      <c r="AC3">
        <v>9.11</v>
      </c>
      <c r="AD3" s="5"/>
      <c r="AE3" s="5"/>
      <c r="AF3" s="5"/>
      <c r="AG3">
        <v>197.12</v>
      </c>
      <c r="AH3">
        <v>9.7100000000000009</v>
      </c>
      <c r="AI3">
        <v>439.14</v>
      </c>
      <c r="AJ3">
        <v>188.62</v>
      </c>
      <c r="AK3">
        <v>20.66</v>
      </c>
      <c r="AL3">
        <v>99.81</v>
      </c>
      <c r="AM3">
        <v>482</v>
      </c>
      <c r="AN3">
        <v>1225</v>
      </c>
      <c r="AO3">
        <v>71.760000000000005</v>
      </c>
      <c r="AP3" s="5"/>
      <c r="AS3">
        <v>80536</v>
      </c>
      <c r="AT3">
        <v>80548</v>
      </c>
      <c r="AU3">
        <v>162.30000000000001</v>
      </c>
      <c r="AV3">
        <v>2367</v>
      </c>
      <c r="AW3">
        <v>3.34</v>
      </c>
      <c r="AX3">
        <v>37240</v>
      </c>
      <c r="AY3">
        <v>2540</v>
      </c>
      <c r="AZ3">
        <v>4428</v>
      </c>
      <c r="BA3">
        <v>2399</v>
      </c>
      <c r="BB3" s="5"/>
      <c r="BC3" s="5"/>
      <c r="BD3" s="5"/>
      <c r="BE3">
        <v>15191</v>
      </c>
      <c r="BF3">
        <v>9139</v>
      </c>
      <c r="BG3">
        <v>272</v>
      </c>
      <c r="BH3">
        <v>139</v>
      </c>
      <c r="BI3">
        <v>50</v>
      </c>
      <c r="BJ3">
        <v>2</v>
      </c>
      <c r="BK3">
        <v>924</v>
      </c>
      <c r="BL3">
        <v>7</v>
      </c>
      <c r="BM3">
        <v>885</v>
      </c>
      <c r="BN3">
        <v>8</v>
      </c>
      <c r="BO3">
        <v>24</v>
      </c>
      <c r="BP3">
        <v>1297</v>
      </c>
      <c r="BQ3">
        <v>11834</v>
      </c>
      <c r="BR3">
        <v>3425</v>
      </c>
      <c r="BS3">
        <v>670</v>
      </c>
      <c r="BT3">
        <v>573</v>
      </c>
      <c r="BU3">
        <v>830</v>
      </c>
      <c r="BV3">
        <v>438</v>
      </c>
      <c r="BW3">
        <v>2041</v>
      </c>
      <c r="BX3">
        <v>1940</v>
      </c>
      <c r="BY3">
        <v>1173</v>
      </c>
      <c r="BZ3">
        <v>0</v>
      </c>
      <c r="CA3">
        <v>373</v>
      </c>
      <c r="CB3">
        <v>241</v>
      </c>
      <c r="CC3">
        <v>488</v>
      </c>
      <c r="CD3">
        <v>558</v>
      </c>
      <c r="CE3">
        <v>30381</v>
      </c>
      <c r="CF3">
        <v>26154</v>
      </c>
      <c r="CG3">
        <v>1.68</v>
      </c>
      <c r="CH3">
        <v>0.2</v>
      </c>
      <c r="CI3" s="5"/>
    </row>
    <row r="4" spans="1:87" x14ac:dyDescent="0.3">
      <c r="A4">
        <v>15</v>
      </c>
      <c r="B4" t="s">
        <v>86</v>
      </c>
      <c r="C4">
        <v>5.88</v>
      </c>
      <c r="D4">
        <v>6.1</v>
      </c>
      <c r="E4">
        <v>-5.54</v>
      </c>
      <c r="F4">
        <v>3.59</v>
      </c>
      <c r="G4">
        <v>51.37</v>
      </c>
      <c r="H4">
        <v>25.41</v>
      </c>
      <c r="I4">
        <v>12.14</v>
      </c>
      <c r="J4">
        <v>42.38</v>
      </c>
      <c r="K4">
        <v>43.04</v>
      </c>
      <c r="L4">
        <v>308.02</v>
      </c>
      <c r="M4">
        <v>214.81</v>
      </c>
      <c r="N4">
        <v>0.83</v>
      </c>
      <c r="O4">
        <v>85.05</v>
      </c>
      <c r="P4">
        <v>1043.6199999999999</v>
      </c>
      <c r="Q4">
        <v>47.16</v>
      </c>
      <c r="R4">
        <v>1454.87</v>
      </c>
      <c r="S4">
        <v>157.30000000000001</v>
      </c>
      <c r="T4">
        <v>0.86</v>
      </c>
      <c r="U4">
        <v>0.75</v>
      </c>
      <c r="V4" s="4"/>
      <c r="W4">
        <v>320.70999999999998</v>
      </c>
      <c r="X4">
        <v>3.92</v>
      </c>
      <c r="Y4">
        <v>10.69</v>
      </c>
      <c r="Z4" s="5"/>
      <c r="AA4" s="5"/>
      <c r="AB4" s="5"/>
      <c r="AC4">
        <v>8.84</v>
      </c>
      <c r="AD4" s="5"/>
      <c r="AE4" s="5"/>
      <c r="AF4" s="5"/>
      <c r="AG4">
        <v>183.24</v>
      </c>
      <c r="AH4">
        <v>9.5399999999999991</v>
      </c>
      <c r="AI4">
        <v>427.75</v>
      </c>
      <c r="AJ4">
        <v>190.19</v>
      </c>
      <c r="AK4">
        <v>19.71</v>
      </c>
      <c r="AL4">
        <v>99.81</v>
      </c>
      <c r="AM4">
        <v>48.4</v>
      </c>
      <c r="AN4">
        <v>122.2</v>
      </c>
      <c r="AO4">
        <v>71.63</v>
      </c>
      <c r="AP4" s="5"/>
      <c r="AS4">
        <v>80018</v>
      </c>
      <c r="AT4">
        <v>80267</v>
      </c>
      <c r="AU4">
        <v>165.53</v>
      </c>
      <c r="AV4">
        <v>1968</v>
      </c>
      <c r="AW4">
        <v>2.79</v>
      </c>
      <c r="AX4">
        <v>37250</v>
      </c>
      <c r="AY4">
        <v>2592</v>
      </c>
      <c r="AZ4">
        <v>4490</v>
      </c>
      <c r="BA4">
        <v>2282</v>
      </c>
      <c r="BB4" s="5"/>
      <c r="BC4" s="5"/>
      <c r="BD4" s="5"/>
      <c r="BE4">
        <v>15219</v>
      </c>
      <c r="BF4">
        <v>9109</v>
      </c>
      <c r="BG4">
        <v>285</v>
      </c>
      <c r="BH4">
        <v>129</v>
      </c>
      <c r="BI4">
        <v>54</v>
      </c>
      <c r="BJ4">
        <v>2</v>
      </c>
      <c r="BK4">
        <v>891</v>
      </c>
      <c r="BL4">
        <v>6</v>
      </c>
      <c r="BM4">
        <v>857</v>
      </c>
      <c r="BN4">
        <v>6</v>
      </c>
      <c r="BO4">
        <v>22</v>
      </c>
      <c r="BP4">
        <v>1223</v>
      </c>
      <c r="BQ4">
        <v>11968</v>
      </c>
      <c r="BR4">
        <v>3520</v>
      </c>
      <c r="BS4">
        <v>621</v>
      </c>
      <c r="BT4">
        <v>577</v>
      </c>
      <c r="BU4">
        <v>843</v>
      </c>
      <c r="BV4">
        <v>402</v>
      </c>
      <c r="BW4">
        <v>2051</v>
      </c>
      <c r="BX4">
        <v>1962</v>
      </c>
      <c r="BY4">
        <v>1153</v>
      </c>
      <c r="BZ4">
        <v>0</v>
      </c>
      <c r="CA4">
        <v>387</v>
      </c>
      <c r="CB4">
        <v>243</v>
      </c>
      <c r="CC4">
        <v>499</v>
      </c>
      <c r="CD4">
        <v>594</v>
      </c>
      <c r="CE4">
        <v>25015</v>
      </c>
      <c r="CF4">
        <v>20241</v>
      </c>
      <c r="CG4">
        <v>1.65</v>
      </c>
      <c r="CH4">
        <v>0.2</v>
      </c>
      <c r="CI4" s="5"/>
    </row>
    <row r="5" spans="1:87" x14ac:dyDescent="0.3">
      <c r="A5">
        <v>15</v>
      </c>
      <c r="B5" t="s">
        <v>87</v>
      </c>
      <c r="C5">
        <v>5.9</v>
      </c>
      <c r="D5">
        <v>6.2</v>
      </c>
      <c r="E5">
        <v>-4.93</v>
      </c>
      <c r="F5">
        <v>3.65</v>
      </c>
      <c r="G5">
        <v>47.73</v>
      </c>
      <c r="H5">
        <v>26.6</v>
      </c>
      <c r="I5">
        <v>11.95</v>
      </c>
      <c r="J5">
        <v>45.38</v>
      </c>
      <c r="K5">
        <v>44.25</v>
      </c>
      <c r="L5">
        <v>315.12</v>
      </c>
      <c r="M5">
        <v>214.59</v>
      </c>
      <c r="N5">
        <v>0.46</v>
      </c>
      <c r="O5">
        <v>84.98</v>
      </c>
      <c r="P5">
        <v>1009.41</v>
      </c>
      <c r="Q5">
        <v>47.15</v>
      </c>
      <c r="R5">
        <v>1453.85</v>
      </c>
      <c r="S5">
        <v>158.91999999999999</v>
      </c>
      <c r="T5">
        <v>0.83</v>
      </c>
      <c r="U5">
        <v>0.72</v>
      </c>
      <c r="V5" s="4"/>
      <c r="W5">
        <v>326.70999999999998</v>
      </c>
      <c r="X5">
        <v>4.18</v>
      </c>
      <c r="Y5">
        <v>10.94</v>
      </c>
      <c r="Z5" s="5"/>
      <c r="AA5" s="5"/>
      <c r="AB5" s="5"/>
      <c r="AC5">
        <v>7.69</v>
      </c>
      <c r="AD5" s="5"/>
      <c r="AE5" s="5"/>
      <c r="AF5" s="5"/>
      <c r="AG5" s="10">
        <v>0.18</v>
      </c>
      <c r="AH5">
        <v>11.95</v>
      </c>
      <c r="AI5">
        <v>512.55999999999995</v>
      </c>
      <c r="AJ5">
        <v>192.15</v>
      </c>
      <c r="AK5">
        <v>19.5</v>
      </c>
      <c r="AL5">
        <v>99.63</v>
      </c>
      <c r="AM5">
        <v>48.2</v>
      </c>
      <c r="AN5">
        <v>122.3</v>
      </c>
      <c r="AO5">
        <v>71.73</v>
      </c>
      <c r="AP5" s="5"/>
      <c r="AS5">
        <v>79962</v>
      </c>
      <c r="AT5">
        <v>80234</v>
      </c>
      <c r="AU5">
        <v>165.42</v>
      </c>
      <c r="AV5">
        <v>1699</v>
      </c>
      <c r="AW5">
        <v>2.41</v>
      </c>
      <c r="AX5">
        <v>37262</v>
      </c>
      <c r="AY5">
        <v>2617</v>
      </c>
      <c r="AZ5">
        <v>4574</v>
      </c>
      <c r="BA5">
        <v>2383</v>
      </c>
      <c r="BB5" s="5"/>
      <c r="BC5" s="5"/>
      <c r="BD5" s="5"/>
      <c r="BE5">
        <v>15365</v>
      </c>
      <c r="BF5">
        <v>9410</v>
      </c>
      <c r="BG5">
        <v>232</v>
      </c>
      <c r="BH5">
        <v>136</v>
      </c>
      <c r="BI5">
        <v>43</v>
      </c>
      <c r="BJ5">
        <v>2</v>
      </c>
      <c r="BK5">
        <v>884</v>
      </c>
      <c r="BL5">
        <v>5</v>
      </c>
      <c r="BM5">
        <v>847</v>
      </c>
      <c r="BN5">
        <v>8</v>
      </c>
      <c r="BO5">
        <v>24</v>
      </c>
      <c r="BP5">
        <v>1233</v>
      </c>
      <c r="BQ5">
        <v>12106</v>
      </c>
      <c r="BR5">
        <v>3615</v>
      </c>
      <c r="BS5">
        <v>612</v>
      </c>
      <c r="BT5">
        <v>583</v>
      </c>
      <c r="BU5">
        <v>834</v>
      </c>
      <c r="BV5">
        <v>388</v>
      </c>
      <c r="BW5">
        <v>2003</v>
      </c>
      <c r="BX5">
        <v>1989</v>
      </c>
      <c r="BY5">
        <v>1167</v>
      </c>
      <c r="BZ5">
        <v>0</v>
      </c>
      <c r="CA5">
        <v>405</v>
      </c>
      <c r="CB5">
        <v>252</v>
      </c>
      <c r="CC5">
        <v>500</v>
      </c>
      <c r="CD5">
        <v>637</v>
      </c>
      <c r="CE5">
        <v>13745</v>
      </c>
      <c r="CF5">
        <v>6735</v>
      </c>
      <c r="CG5">
        <v>1.91</v>
      </c>
      <c r="CH5">
        <v>0.2</v>
      </c>
      <c r="CI5" s="5"/>
    </row>
    <row r="6" spans="1:87" x14ac:dyDescent="0.3">
      <c r="A6">
        <v>15</v>
      </c>
      <c r="B6" t="s">
        <v>88</v>
      </c>
      <c r="C6">
        <v>6.01</v>
      </c>
      <c r="D6">
        <v>6.26</v>
      </c>
      <c r="E6">
        <v>-5.72</v>
      </c>
      <c r="F6">
        <v>0.51</v>
      </c>
      <c r="G6">
        <v>55.21</v>
      </c>
      <c r="H6">
        <v>27.09</v>
      </c>
      <c r="I6">
        <v>9.26</v>
      </c>
      <c r="J6">
        <v>50.37</v>
      </c>
      <c r="K6">
        <v>44.6</v>
      </c>
      <c r="L6">
        <v>318.75</v>
      </c>
      <c r="M6">
        <v>214.98</v>
      </c>
      <c r="N6">
        <v>1.02</v>
      </c>
      <c r="O6">
        <v>82.5</v>
      </c>
      <c r="P6">
        <v>1039.1099999999999</v>
      </c>
      <c r="Q6">
        <v>47.14</v>
      </c>
      <c r="R6">
        <v>1483.61</v>
      </c>
      <c r="S6">
        <v>151.88999999999999</v>
      </c>
      <c r="T6">
        <v>0.83</v>
      </c>
      <c r="U6">
        <v>0.72</v>
      </c>
      <c r="V6" s="4">
        <v>2168</v>
      </c>
      <c r="W6">
        <v>354.38</v>
      </c>
      <c r="X6">
        <v>4.67</v>
      </c>
      <c r="Y6">
        <v>12.35</v>
      </c>
      <c r="Z6" s="5"/>
      <c r="AA6" s="5"/>
      <c r="AB6" s="5"/>
      <c r="AC6">
        <v>6.81</v>
      </c>
      <c r="AD6" s="5"/>
      <c r="AE6" s="5"/>
      <c r="AF6" s="5"/>
      <c r="AG6">
        <v>166.69</v>
      </c>
      <c r="AH6">
        <v>10.14</v>
      </c>
      <c r="AI6">
        <v>526.41</v>
      </c>
      <c r="AJ6">
        <v>183.87</v>
      </c>
      <c r="AK6">
        <v>19.010000000000002</v>
      </c>
      <c r="AL6">
        <v>99.63</v>
      </c>
      <c r="AM6">
        <v>47.6</v>
      </c>
      <c r="AN6">
        <v>122.9</v>
      </c>
      <c r="AO6">
        <v>72.08</v>
      </c>
      <c r="AP6" s="5"/>
      <c r="AS6">
        <v>80115</v>
      </c>
      <c r="AT6">
        <v>80247</v>
      </c>
      <c r="AU6">
        <v>164.72</v>
      </c>
      <c r="AV6">
        <v>1469</v>
      </c>
      <c r="AW6">
        <v>2.09</v>
      </c>
      <c r="AX6">
        <v>37266</v>
      </c>
      <c r="AY6">
        <v>2599</v>
      </c>
      <c r="AZ6">
        <v>4607</v>
      </c>
      <c r="BA6">
        <v>2118</v>
      </c>
      <c r="BB6" s="5"/>
      <c r="BC6" s="5"/>
      <c r="BD6" s="5"/>
      <c r="BE6">
        <v>14731</v>
      </c>
      <c r="BF6">
        <v>9012</v>
      </c>
      <c r="BG6">
        <v>254</v>
      </c>
      <c r="BH6">
        <v>108</v>
      </c>
      <c r="BI6">
        <v>43</v>
      </c>
      <c r="BJ6">
        <v>2</v>
      </c>
      <c r="BK6">
        <v>828</v>
      </c>
      <c r="BL6">
        <v>7</v>
      </c>
      <c r="BM6">
        <v>787</v>
      </c>
      <c r="BN6">
        <v>7</v>
      </c>
      <c r="BO6">
        <v>27</v>
      </c>
      <c r="BP6">
        <v>1151</v>
      </c>
      <c r="BQ6">
        <v>11666</v>
      </c>
      <c r="BR6">
        <v>3318</v>
      </c>
      <c r="BS6">
        <v>579</v>
      </c>
      <c r="BT6">
        <v>541</v>
      </c>
      <c r="BU6">
        <v>819</v>
      </c>
      <c r="BV6">
        <v>357</v>
      </c>
      <c r="BW6">
        <v>2012</v>
      </c>
      <c r="BX6">
        <v>1960</v>
      </c>
      <c r="BY6">
        <v>1074</v>
      </c>
      <c r="BZ6">
        <v>0</v>
      </c>
      <c r="CA6">
        <v>406</v>
      </c>
      <c r="CB6">
        <v>256</v>
      </c>
      <c r="CC6">
        <v>512</v>
      </c>
      <c r="CD6">
        <v>653</v>
      </c>
      <c r="CE6" s="5"/>
      <c r="CF6" s="5"/>
      <c r="CG6" s="5"/>
      <c r="CH6">
        <v>0.2</v>
      </c>
      <c r="CI6" s="5"/>
    </row>
    <row r="7" spans="1:87" x14ac:dyDescent="0.3">
      <c r="A7">
        <v>15</v>
      </c>
      <c r="B7" t="s">
        <v>89</v>
      </c>
      <c r="C7">
        <v>5.99</v>
      </c>
      <c r="D7">
        <v>6.28</v>
      </c>
      <c r="E7">
        <v>-5.32</v>
      </c>
      <c r="F7">
        <v>-4.88</v>
      </c>
      <c r="G7">
        <v>51.21</v>
      </c>
      <c r="H7">
        <v>22.73</v>
      </c>
      <c r="I7">
        <v>9.3699999999999992</v>
      </c>
      <c r="J7">
        <v>51.58</v>
      </c>
      <c r="K7">
        <v>49.06</v>
      </c>
      <c r="L7">
        <v>333.92</v>
      </c>
      <c r="M7">
        <v>213.3</v>
      </c>
      <c r="N7">
        <v>1.21</v>
      </c>
      <c r="O7">
        <v>84.16</v>
      </c>
      <c r="P7">
        <v>1066.22</v>
      </c>
      <c r="Q7">
        <v>47.1</v>
      </c>
      <c r="R7">
        <v>1420.71</v>
      </c>
      <c r="S7">
        <v>159.46</v>
      </c>
      <c r="T7">
        <v>0.82</v>
      </c>
      <c r="U7">
        <v>0.71</v>
      </c>
      <c r="V7" s="4">
        <v>2157</v>
      </c>
      <c r="W7">
        <v>350.31</v>
      </c>
      <c r="X7">
        <v>4.4400000000000004</v>
      </c>
      <c r="Y7">
        <v>13.05</v>
      </c>
      <c r="Z7" s="5"/>
      <c r="AA7">
        <v>11.29</v>
      </c>
      <c r="AB7">
        <v>17.78</v>
      </c>
      <c r="AC7">
        <v>6.95</v>
      </c>
      <c r="AD7">
        <v>2.78</v>
      </c>
      <c r="AE7">
        <v>0.56999999999999995</v>
      </c>
      <c r="AF7">
        <v>2.79</v>
      </c>
      <c r="AG7">
        <v>167.47</v>
      </c>
      <c r="AH7">
        <v>11.78</v>
      </c>
      <c r="AI7">
        <v>551.21</v>
      </c>
      <c r="AJ7">
        <v>181.07</v>
      </c>
      <c r="AK7">
        <v>18.739999999999998</v>
      </c>
      <c r="AL7">
        <v>99.63</v>
      </c>
      <c r="AM7">
        <v>47.6</v>
      </c>
      <c r="AN7">
        <v>123</v>
      </c>
      <c r="AO7">
        <v>72.099999999999994</v>
      </c>
      <c r="AP7" s="5"/>
      <c r="AS7">
        <v>79560</v>
      </c>
      <c r="AT7">
        <v>79866</v>
      </c>
      <c r="AU7">
        <v>167.55</v>
      </c>
      <c r="AV7">
        <v>1078</v>
      </c>
      <c r="AW7">
        <v>1.54</v>
      </c>
      <c r="AX7">
        <v>37300</v>
      </c>
      <c r="AY7">
        <v>2621</v>
      </c>
      <c r="AZ7">
        <v>4554</v>
      </c>
      <c r="BA7" s="5"/>
      <c r="BB7">
        <v>450</v>
      </c>
      <c r="BC7">
        <v>4542</v>
      </c>
      <c r="BD7" s="5"/>
      <c r="BE7">
        <v>14406</v>
      </c>
      <c r="BF7">
        <v>9271</v>
      </c>
      <c r="BG7">
        <v>246</v>
      </c>
      <c r="BH7">
        <v>112</v>
      </c>
      <c r="BI7">
        <v>43</v>
      </c>
      <c r="BJ7">
        <v>2</v>
      </c>
      <c r="BK7">
        <v>803</v>
      </c>
      <c r="BL7">
        <v>6</v>
      </c>
      <c r="BM7">
        <v>766</v>
      </c>
      <c r="BN7">
        <v>7</v>
      </c>
      <c r="BO7">
        <v>24</v>
      </c>
      <c r="BP7">
        <v>1100</v>
      </c>
      <c r="BQ7">
        <v>11435</v>
      </c>
      <c r="BR7">
        <v>3038</v>
      </c>
      <c r="BS7">
        <v>600</v>
      </c>
      <c r="BT7">
        <v>506</v>
      </c>
      <c r="BU7">
        <v>828</v>
      </c>
      <c r="BV7">
        <v>342</v>
      </c>
      <c r="BW7">
        <v>2027</v>
      </c>
      <c r="BX7">
        <v>2002</v>
      </c>
      <c r="BY7">
        <v>1031</v>
      </c>
      <c r="BZ7">
        <v>1</v>
      </c>
      <c r="CA7">
        <v>424</v>
      </c>
      <c r="CB7">
        <v>262</v>
      </c>
      <c r="CC7">
        <v>517</v>
      </c>
      <c r="CD7">
        <v>654</v>
      </c>
      <c r="CE7">
        <v>16908</v>
      </c>
      <c r="CF7">
        <v>4406</v>
      </c>
      <c r="CG7">
        <v>2.71</v>
      </c>
      <c r="CH7">
        <v>0.2</v>
      </c>
      <c r="CI7">
        <v>12.52</v>
      </c>
    </row>
    <row r="8" spans="1:87" x14ac:dyDescent="0.3">
      <c r="A8">
        <v>15</v>
      </c>
      <c r="B8" t="s">
        <v>90</v>
      </c>
      <c r="C8">
        <v>5.94</v>
      </c>
      <c r="D8">
        <v>6.26</v>
      </c>
      <c r="E8">
        <v>-6.2</v>
      </c>
      <c r="F8">
        <v>-2.88</v>
      </c>
      <c r="G8">
        <v>51.73</v>
      </c>
      <c r="H8">
        <v>23.88</v>
      </c>
      <c r="I8">
        <v>9.8000000000000007</v>
      </c>
      <c r="J8">
        <v>50.2</v>
      </c>
      <c r="K8">
        <v>49.22</v>
      </c>
      <c r="L8">
        <v>344.08</v>
      </c>
      <c r="M8">
        <v>212.72</v>
      </c>
      <c r="N8">
        <v>0.99</v>
      </c>
      <c r="O8">
        <v>84.03</v>
      </c>
      <c r="P8">
        <v>1102.72</v>
      </c>
      <c r="Q8">
        <v>47.07</v>
      </c>
      <c r="R8">
        <v>1470.2</v>
      </c>
      <c r="S8">
        <v>171.35</v>
      </c>
      <c r="T8">
        <v>0.85</v>
      </c>
      <c r="U8">
        <v>0.77</v>
      </c>
      <c r="V8" s="4">
        <v>2122</v>
      </c>
      <c r="W8">
        <v>344.85</v>
      </c>
      <c r="X8">
        <v>5.35</v>
      </c>
      <c r="Y8">
        <v>12.66</v>
      </c>
      <c r="Z8">
        <v>25.27</v>
      </c>
      <c r="AA8">
        <v>3.18</v>
      </c>
      <c r="AB8">
        <v>15.17</v>
      </c>
      <c r="AC8">
        <v>8.69</v>
      </c>
      <c r="AD8">
        <v>2.88</v>
      </c>
      <c r="AE8">
        <v>0.59</v>
      </c>
      <c r="AF8">
        <v>3.19</v>
      </c>
      <c r="AG8">
        <v>172.23</v>
      </c>
      <c r="AH8">
        <v>9.42</v>
      </c>
      <c r="AI8">
        <v>540.17999999999995</v>
      </c>
      <c r="AJ8">
        <v>183.47</v>
      </c>
      <c r="AK8">
        <v>19.079999999999998</v>
      </c>
      <c r="AL8">
        <v>99.63</v>
      </c>
      <c r="AM8">
        <v>47.6</v>
      </c>
      <c r="AN8">
        <v>123</v>
      </c>
      <c r="AO8">
        <v>72.099999999999994</v>
      </c>
      <c r="AP8" s="5"/>
      <c r="AS8">
        <v>79391</v>
      </c>
      <c r="AT8">
        <v>79602</v>
      </c>
      <c r="AU8">
        <v>170.4</v>
      </c>
      <c r="AV8">
        <v>980</v>
      </c>
      <c r="AW8">
        <v>1.4</v>
      </c>
      <c r="AX8">
        <v>37322</v>
      </c>
      <c r="AY8">
        <v>2484</v>
      </c>
      <c r="AZ8">
        <v>4483</v>
      </c>
      <c r="BA8" s="5"/>
      <c r="BB8">
        <v>470</v>
      </c>
      <c r="BC8">
        <v>5446</v>
      </c>
      <c r="BD8">
        <v>1316</v>
      </c>
      <c r="BE8">
        <v>14566</v>
      </c>
      <c r="BF8">
        <v>9440</v>
      </c>
      <c r="BG8">
        <v>265</v>
      </c>
      <c r="BH8">
        <v>107</v>
      </c>
      <c r="BI8">
        <v>45</v>
      </c>
      <c r="BJ8">
        <v>2</v>
      </c>
      <c r="BK8">
        <v>812</v>
      </c>
      <c r="BL8">
        <v>6</v>
      </c>
      <c r="BM8">
        <v>774</v>
      </c>
      <c r="BN8">
        <v>11</v>
      </c>
      <c r="BO8">
        <v>21</v>
      </c>
      <c r="BP8">
        <v>1161</v>
      </c>
      <c r="BQ8">
        <v>11512</v>
      </c>
      <c r="BR8">
        <v>2895</v>
      </c>
      <c r="BS8">
        <v>625</v>
      </c>
      <c r="BT8">
        <v>509</v>
      </c>
      <c r="BU8">
        <v>873</v>
      </c>
      <c r="BV8">
        <v>343</v>
      </c>
      <c r="BW8">
        <v>2052</v>
      </c>
      <c r="BX8">
        <v>2068</v>
      </c>
      <c r="BY8">
        <v>1055</v>
      </c>
      <c r="BZ8">
        <v>1</v>
      </c>
      <c r="CA8">
        <v>421</v>
      </c>
      <c r="CB8">
        <v>269</v>
      </c>
      <c r="CC8">
        <v>520</v>
      </c>
      <c r="CD8">
        <v>687</v>
      </c>
      <c r="CE8" s="5"/>
      <c r="CF8" s="5"/>
      <c r="CG8" s="5"/>
      <c r="CH8">
        <v>0.2</v>
      </c>
      <c r="CI8" s="5"/>
    </row>
    <row r="9" spans="1:87" x14ac:dyDescent="0.3">
      <c r="A9">
        <v>15</v>
      </c>
      <c r="B9" t="s">
        <v>91</v>
      </c>
      <c r="C9">
        <v>5.96</v>
      </c>
      <c r="D9">
        <v>6.27</v>
      </c>
      <c r="E9">
        <v>-6.15</v>
      </c>
      <c r="F9">
        <v>-6.83</v>
      </c>
      <c r="G9">
        <v>42.2</v>
      </c>
      <c r="H9">
        <v>20.79</v>
      </c>
      <c r="I9">
        <v>9.5299999999999994</v>
      </c>
      <c r="J9">
        <v>49.88</v>
      </c>
      <c r="K9">
        <v>50.06</v>
      </c>
      <c r="L9">
        <v>367</v>
      </c>
      <c r="M9">
        <v>211.62</v>
      </c>
      <c r="N9">
        <v>1.71</v>
      </c>
      <c r="O9">
        <v>83.32</v>
      </c>
      <c r="P9">
        <v>1136.2</v>
      </c>
      <c r="Q9">
        <v>47.04</v>
      </c>
      <c r="R9">
        <v>1491.34</v>
      </c>
      <c r="S9">
        <v>191.35</v>
      </c>
      <c r="T9">
        <v>0.86</v>
      </c>
      <c r="U9">
        <v>0.78</v>
      </c>
      <c r="V9" s="4">
        <v>2106</v>
      </c>
      <c r="W9">
        <v>337.46</v>
      </c>
      <c r="X9">
        <v>4.95</v>
      </c>
      <c r="Y9">
        <v>8.74</v>
      </c>
      <c r="Z9">
        <v>21.61</v>
      </c>
      <c r="AA9">
        <v>1.65</v>
      </c>
      <c r="AB9">
        <v>15.86</v>
      </c>
      <c r="AC9">
        <v>6.85</v>
      </c>
      <c r="AD9">
        <v>3.83</v>
      </c>
      <c r="AE9">
        <v>0.44</v>
      </c>
      <c r="AF9">
        <v>1.96</v>
      </c>
      <c r="AG9">
        <v>167.26</v>
      </c>
      <c r="AH9">
        <v>10.98</v>
      </c>
      <c r="AI9">
        <v>556.91</v>
      </c>
      <c r="AJ9">
        <v>187.73</v>
      </c>
      <c r="AK9">
        <v>19.21</v>
      </c>
      <c r="AL9">
        <v>99.63</v>
      </c>
      <c r="AM9">
        <v>47.6</v>
      </c>
      <c r="AN9">
        <v>123</v>
      </c>
      <c r="AO9">
        <v>72.099999999999994</v>
      </c>
      <c r="AP9" s="5"/>
      <c r="AS9">
        <v>79041</v>
      </c>
      <c r="AT9">
        <v>78813</v>
      </c>
      <c r="AU9">
        <v>174.95</v>
      </c>
      <c r="AV9">
        <v>808</v>
      </c>
      <c r="AW9">
        <v>1.17</v>
      </c>
      <c r="AX9">
        <v>37350</v>
      </c>
      <c r="AY9">
        <v>2438</v>
      </c>
      <c r="AZ9">
        <v>4387</v>
      </c>
      <c r="BA9" s="5"/>
      <c r="BB9">
        <v>345</v>
      </c>
      <c r="BC9">
        <v>4362</v>
      </c>
      <c r="BD9">
        <v>78</v>
      </c>
      <c r="BE9">
        <v>14838</v>
      </c>
      <c r="BF9">
        <v>9767</v>
      </c>
      <c r="BG9">
        <v>267</v>
      </c>
      <c r="BH9">
        <v>112</v>
      </c>
      <c r="BI9">
        <v>48</v>
      </c>
      <c r="BJ9">
        <v>3</v>
      </c>
      <c r="BK9">
        <v>777</v>
      </c>
      <c r="BL9">
        <v>5</v>
      </c>
      <c r="BM9">
        <v>738</v>
      </c>
      <c r="BN9">
        <v>12</v>
      </c>
      <c r="BO9">
        <v>22</v>
      </c>
      <c r="BP9">
        <v>1302</v>
      </c>
      <c r="BQ9">
        <v>11717</v>
      </c>
      <c r="BR9">
        <v>2819</v>
      </c>
      <c r="BS9">
        <v>668</v>
      </c>
      <c r="BT9">
        <v>499</v>
      </c>
      <c r="BU9">
        <v>939</v>
      </c>
      <c r="BV9">
        <v>343</v>
      </c>
      <c r="BW9">
        <v>1978</v>
      </c>
      <c r="BX9">
        <v>2123</v>
      </c>
      <c r="BY9">
        <v>1128</v>
      </c>
      <c r="BZ9">
        <v>1</v>
      </c>
      <c r="CA9">
        <v>440</v>
      </c>
      <c r="CB9">
        <v>277</v>
      </c>
      <c r="CC9">
        <v>535</v>
      </c>
      <c r="CD9">
        <v>739</v>
      </c>
      <c r="CE9" s="5"/>
      <c r="CF9" s="5"/>
      <c r="CG9" s="5"/>
      <c r="CH9">
        <v>0.2</v>
      </c>
      <c r="CI9">
        <v>9.42</v>
      </c>
    </row>
    <row r="10" spans="1:87" x14ac:dyDescent="0.3">
      <c r="A10">
        <v>15</v>
      </c>
      <c r="B10" t="s">
        <v>92</v>
      </c>
      <c r="C10">
        <v>5.99</v>
      </c>
      <c r="D10">
        <v>6.23</v>
      </c>
      <c r="E10">
        <v>-6.06</v>
      </c>
      <c r="F10">
        <v>-9.61</v>
      </c>
      <c r="G10">
        <v>39.799999999999997</v>
      </c>
      <c r="H10">
        <v>21.1</v>
      </c>
      <c r="I10">
        <v>9.2100000000000009</v>
      </c>
      <c r="J10">
        <v>47.88</v>
      </c>
      <c r="K10">
        <v>50.59</v>
      </c>
      <c r="L10">
        <v>365.15</v>
      </c>
      <c r="M10">
        <v>209.34</v>
      </c>
      <c r="N10">
        <v>2.73</v>
      </c>
      <c r="O10">
        <v>82.87</v>
      </c>
      <c r="P10">
        <v>1159.82</v>
      </c>
      <c r="Q10">
        <v>46.93</v>
      </c>
      <c r="R10">
        <v>1478.43</v>
      </c>
      <c r="S10">
        <v>179.7</v>
      </c>
      <c r="T10">
        <v>0.86</v>
      </c>
      <c r="U10">
        <v>0.77</v>
      </c>
      <c r="V10" s="4">
        <v>2108</v>
      </c>
      <c r="W10">
        <v>306.14</v>
      </c>
      <c r="X10">
        <v>5.6</v>
      </c>
      <c r="Y10">
        <v>8.6199999999999992</v>
      </c>
      <c r="Z10">
        <v>24.04</v>
      </c>
      <c r="AA10">
        <v>5.84</v>
      </c>
      <c r="AB10">
        <v>0.85</v>
      </c>
      <c r="AC10">
        <v>6.25</v>
      </c>
      <c r="AD10">
        <v>4.07</v>
      </c>
      <c r="AE10">
        <v>0.48</v>
      </c>
      <c r="AF10">
        <v>2.02</v>
      </c>
      <c r="AG10">
        <v>166</v>
      </c>
      <c r="AH10">
        <v>11.44</v>
      </c>
      <c r="AI10">
        <v>676.36</v>
      </c>
      <c r="AJ10">
        <v>193.87</v>
      </c>
      <c r="AK10">
        <v>20.010000000000002</v>
      </c>
      <c r="AL10">
        <v>99.63</v>
      </c>
      <c r="AM10">
        <v>47.6</v>
      </c>
      <c r="AN10">
        <v>123</v>
      </c>
      <c r="AO10">
        <v>72.099999999999994</v>
      </c>
      <c r="AP10" s="5"/>
      <c r="AS10">
        <v>78357</v>
      </c>
      <c r="AT10">
        <v>77824</v>
      </c>
      <c r="AU10">
        <v>180.58</v>
      </c>
      <c r="AV10">
        <v>706</v>
      </c>
      <c r="AW10">
        <v>1.03</v>
      </c>
      <c r="AX10">
        <v>37431</v>
      </c>
      <c r="AY10">
        <v>2459</v>
      </c>
      <c r="AZ10">
        <v>4286</v>
      </c>
      <c r="BA10" s="5"/>
      <c r="BB10">
        <v>379</v>
      </c>
      <c r="BC10">
        <v>4572</v>
      </c>
      <c r="BD10">
        <v>694</v>
      </c>
      <c r="BE10">
        <v>15191</v>
      </c>
      <c r="BF10">
        <v>11101</v>
      </c>
      <c r="BG10">
        <v>286</v>
      </c>
      <c r="BH10">
        <v>117</v>
      </c>
      <c r="BI10">
        <v>51</v>
      </c>
      <c r="BJ10">
        <v>4</v>
      </c>
      <c r="BK10">
        <v>777</v>
      </c>
      <c r="BL10">
        <v>4</v>
      </c>
      <c r="BM10">
        <v>739</v>
      </c>
      <c r="BN10">
        <v>11</v>
      </c>
      <c r="BO10">
        <v>23</v>
      </c>
      <c r="BP10">
        <v>1489</v>
      </c>
      <c r="BQ10">
        <v>11876</v>
      </c>
      <c r="BR10">
        <v>2748</v>
      </c>
      <c r="BS10">
        <v>653</v>
      </c>
      <c r="BT10">
        <v>478</v>
      </c>
      <c r="BU10">
        <v>953</v>
      </c>
      <c r="BV10">
        <v>324</v>
      </c>
      <c r="BW10">
        <v>2028</v>
      </c>
      <c r="BX10">
        <v>2188</v>
      </c>
      <c r="BY10">
        <v>1165</v>
      </c>
      <c r="BZ10">
        <v>2</v>
      </c>
      <c r="CA10">
        <v>462</v>
      </c>
      <c r="CB10">
        <v>287</v>
      </c>
      <c r="CC10">
        <v>555</v>
      </c>
      <c r="CD10">
        <v>806</v>
      </c>
      <c r="CE10" s="5"/>
      <c r="CF10" s="5"/>
      <c r="CG10" s="5"/>
      <c r="CH10">
        <v>0.2</v>
      </c>
      <c r="CI10">
        <v>9.52</v>
      </c>
    </row>
    <row r="11" spans="1:87" x14ac:dyDescent="0.3">
      <c r="A11">
        <v>15</v>
      </c>
      <c r="B11" t="s">
        <v>93</v>
      </c>
      <c r="C11">
        <v>5.96</v>
      </c>
      <c r="D11">
        <v>6.2</v>
      </c>
      <c r="E11">
        <v>-6.86</v>
      </c>
      <c r="F11">
        <v>-10.96</v>
      </c>
      <c r="G11">
        <v>41.87</v>
      </c>
      <c r="H11">
        <v>20.16</v>
      </c>
      <c r="I11">
        <v>10.01</v>
      </c>
      <c r="J11">
        <v>44.15</v>
      </c>
      <c r="K11">
        <v>50.52</v>
      </c>
      <c r="L11">
        <v>367.76</v>
      </c>
      <c r="M11">
        <v>205.57</v>
      </c>
      <c r="N11">
        <v>2.77</v>
      </c>
      <c r="O11">
        <v>81.569999999999993</v>
      </c>
      <c r="P11">
        <v>1256.75</v>
      </c>
      <c r="Q11">
        <v>46.81</v>
      </c>
      <c r="R11">
        <v>1512.67</v>
      </c>
      <c r="S11">
        <v>157.87</v>
      </c>
      <c r="T11">
        <v>0.84</v>
      </c>
      <c r="U11">
        <v>0.76</v>
      </c>
      <c r="V11" s="4">
        <v>677.67</v>
      </c>
      <c r="W11">
        <v>305.5</v>
      </c>
      <c r="X11">
        <v>5.82</v>
      </c>
      <c r="Y11">
        <v>10.72</v>
      </c>
      <c r="Z11">
        <v>28.24</v>
      </c>
      <c r="AA11" s="5"/>
      <c r="AB11" s="5"/>
      <c r="AC11">
        <v>7.33</v>
      </c>
      <c r="AD11" s="5"/>
      <c r="AE11">
        <v>0.43</v>
      </c>
      <c r="AF11">
        <v>2.09</v>
      </c>
      <c r="AG11">
        <v>100.86</v>
      </c>
      <c r="AH11">
        <v>18.71</v>
      </c>
      <c r="AI11">
        <v>764.08</v>
      </c>
      <c r="AJ11">
        <v>198.38</v>
      </c>
      <c r="AK11">
        <v>20.93</v>
      </c>
      <c r="AL11">
        <v>99.63</v>
      </c>
      <c r="AM11">
        <v>47.6</v>
      </c>
      <c r="AN11">
        <v>123</v>
      </c>
      <c r="AO11">
        <v>72.099999999999994</v>
      </c>
      <c r="AP11" s="5"/>
      <c r="AS11">
        <v>77146</v>
      </c>
      <c r="AT11">
        <v>76875</v>
      </c>
      <c r="AU11">
        <v>184.36</v>
      </c>
      <c r="AV11">
        <v>1538</v>
      </c>
      <c r="AW11">
        <v>2.2799999999999998</v>
      </c>
      <c r="AX11">
        <v>37528</v>
      </c>
      <c r="AY11">
        <v>2415</v>
      </c>
      <c r="AZ11">
        <v>4277</v>
      </c>
      <c r="BA11" s="5"/>
      <c r="BB11">
        <v>333</v>
      </c>
      <c r="BC11">
        <v>118</v>
      </c>
      <c r="BD11">
        <v>198</v>
      </c>
      <c r="BE11">
        <v>15304</v>
      </c>
      <c r="BF11">
        <v>10618</v>
      </c>
      <c r="BG11">
        <v>271</v>
      </c>
      <c r="BH11">
        <v>121</v>
      </c>
      <c r="BI11">
        <v>49</v>
      </c>
      <c r="BJ11">
        <v>5</v>
      </c>
      <c r="BK11">
        <v>792</v>
      </c>
      <c r="BL11">
        <v>4</v>
      </c>
      <c r="BM11">
        <v>755</v>
      </c>
      <c r="BN11">
        <v>10</v>
      </c>
      <c r="BO11">
        <v>23</v>
      </c>
      <c r="BP11">
        <v>1623</v>
      </c>
      <c r="BQ11">
        <v>11819</v>
      </c>
      <c r="BR11">
        <v>2663</v>
      </c>
      <c r="BS11">
        <v>706</v>
      </c>
      <c r="BT11">
        <v>480</v>
      </c>
      <c r="BU11">
        <v>971</v>
      </c>
      <c r="BV11">
        <v>285</v>
      </c>
      <c r="BW11">
        <v>1999</v>
      </c>
      <c r="BX11">
        <v>2156</v>
      </c>
      <c r="BY11">
        <v>1183</v>
      </c>
      <c r="BZ11">
        <v>2</v>
      </c>
      <c r="CA11">
        <v>447</v>
      </c>
      <c r="CB11">
        <v>300</v>
      </c>
      <c r="CC11">
        <v>573</v>
      </c>
      <c r="CD11">
        <v>841</v>
      </c>
      <c r="CE11" s="5"/>
      <c r="CF11" s="5"/>
      <c r="CG11" s="5"/>
      <c r="CH11">
        <v>0.2</v>
      </c>
      <c r="CI11">
        <v>9.67</v>
      </c>
    </row>
    <row r="12" spans="1:87" x14ac:dyDescent="0.3">
      <c r="A12">
        <v>15</v>
      </c>
      <c r="B12" t="s">
        <v>94</v>
      </c>
      <c r="C12">
        <v>6</v>
      </c>
      <c r="D12">
        <v>6.15</v>
      </c>
      <c r="E12">
        <v>-8.11</v>
      </c>
      <c r="F12">
        <v>-7.69</v>
      </c>
      <c r="G12">
        <v>55.11</v>
      </c>
      <c r="H12">
        <v>23.09</v>
      </c>
      <c r="I12">
        <v>6.06</v>
      </c>
      <c r="J12">
        <v>54.68</v>
      </c>
      <c r="K12">
        <v>51.98</v>
      </c>
      <c r="L12">
        <v>375.46</v>
      </c>
      <c r="M12">
        <v>203.09</v>
      </c>
      <c r="N12">
        <v>1.01</v>
      </c>
      <c r="O12">
        <v>82.88</v>
      </c>
      <c r="P12">
        <v>1311.75</v>
      </c>
      <c r="Q12">
        <v>46.77</v>
      </c>
      <c r="R12">
        <v>1556.8</v>
      </c>
      <c r="S12">
        <v>149.75</v>
      </c>
      <c r="T12">
        <v>0.81</v>
      </c>
      <c r="U12">
        <v>0.75</v>
      </c>
      <c r="V12" s="4">
        <v>1909</v>
      </c>
      <c r="W12">
        <v>297.64</v>
      </c>
      <c r="X12">
        <v>6</v>
      </c>
      <c r="Y12">
        <v>9.67</v>
      </c>
      <c r="Z12">
        <v>21.47</v>
      </c>
      <c r="AA12" s="5"/>
      <c r="AB12" s="5"/>
      <c r="AC12">
        <v>7.61</v>
      </c>
      <c r="AD12" s="5"/>
      <c r="AE12">
        <v>0.96</v>
      </c>
      <c r="AF12">
        <v>2.29</v>
      </c>
      <c r="AG12">
        <v>112.11</v>
      </c>
      <c r="AH12">
        <v>21.69</v>
      </c>
      <c r="AI12">
        <v>809.32</v>
      </c>
      <c r="AJ12">
        <v>206.05</v>
      </c>
      <c r="AK12">
        <v>21.6</v>
      </c>
      <c r="AL12">
        <v>99.63</v>
      </c>
      <c r="AM12">
        <v>47.6</v>
      </c>
      <c r="AN12">
        <v>123</v>
      </c>
      <c r="AO12">
        <v>72.099999999999994</v>
      </c>
      <c r="AP12" s="5"/>
      <c r="AS12">
        <v>76283</v>
      </c>
      <c r="AT12">
        <v>76054</v>
      </c>
      <c r="AU12">
        <v>184.06</v>
      </c>
      <c r="AV12">
        <v>940</v>
      </c>
      <c r="AW12">
        <v>1.41</v>
      </c>
      <c r="AX12">
        <v>37561</v>
      </c>
      <c r="AY12">
        <v>2361</v>
      </c>
      <c r="AZ12">
        <v>4167</v>
      </c>
      <c r="BA12" s="5"/>
      <c r="BB12">
        <v>731</v>
      </c>
      <c r="BC12">
        <v>1889</v>
      </c>
      <c r="BD12">
        <v>254</v>
      </c>
      <c r="BE12">
        <v>15718</v>
      </c>
      <c r="BF12">
        <v>9113</v>
      </c>
      <c r="BG12">
        <v>248</v>
      </c>
      <c r="BH12">
        <v>123</v>
      </c>
      <c r="BI12">
        <v>51</v>
      </c>
      <c r="BJ12">
        <v>4</v>
      </c>
      <c r="BK12">
        <v>785</v>
      </c>
      <c r="BL12">
        <v>5</v>
      </c>
      <c r="BM12">
        <v>743</v>
      </c>
      <c r="BN12">
        <v>10</v>
      </c>
      <c r="BO12">
        <v>27</v>
      </c>
      <c r="BP12">
        <v>1830</v>
      </c>
      <c r="BQ12">
        <v>12005</v>
      </c>
      <c r="BR12">
        <v>2697</v>
      </c>
      <c r="BS12">
        <v>806</v>
      </c>
      <c r="BT12">
        <v>498</v>
      </c>
      <c r="BU12">
        <v>1003</v>
      </c>
      <c r="BV12">
        <v>276</v>
      </c>
      <c r="BW12">
        <v>1848</v>
      </c>
      <c r="BX12">
        <v>2198</v>
      </c>
      <c r="BY12">
        <v>1248</v>
      </c>
      <c r="BZ12">
        <v>2</v>
      </c>
      <c r="CA12">
        <v>467</v>
      </c>
      <c r="CB12">
        <v>301</v>
      </c>
      <c r="CC12">
        <v>578</v>
      </c>
      <c r="CD12">
        <v>862</v>
      </c>
      <c r="CE12" s="5"/>
      <c r="CF12" s="5"/>
      <c r="CG12" s="5"/>
      <c r="CH12">
        <v>0.2</v>
      </c>
      <c r="CI12">
        <v>9.7799999999999994</v>
      </c>
    </row>
    <row r="13" spans="1:87" x14ac:dyDescent="0.3">
      <c r="A13">
        <v>15</v>
      </c>
      <c r="B13" t="s">
        <v>95</v>
      </c>
      <c r="C13">
        <v>5.93</v>
      </c>
      <c r="D13">
        <v>6.16</v>
      </c>
      <c r="E13">
        <v>-7.99</v>
      </c>
      <c r="F13">
        <v>-7.45</v>
      </c>
      <c r="G13">
        <v>46.13</v>
      </c>
      <c r="H13">
        <v>23.07</v>
      </c>
      <c r="I13">
        <v>5.15</v>
      </c>
      <c r="J13">
        <v>60.25</v>
      </c>
      <c r="K13">
        <v>53.67</v>
      </c>
      <c r="L13">
        <v>373.24</v>
      </c>
      <c r="M13">
        <v>196.06</v>
      </c>
      <c r="N13">
        <v>0.7</v>
      </c>
      <c r="O13">
        <v>80.010000000000005</v>
      </c>
      <c r="P13">
        <v>1198.92</v>
      </c>
      <c r="Q13">
        <v>45.57</v>
      </c>
      <c r="R13">
        <v>1574.79</v>
      </c>
      <c r="S13">
        <v>140.1</v>
      </c>
      <c r="T13">
        <v>0.79</v>
      </c>
      <c r="U13">
        <v>0.71</v>
      </c>
      <c r="V13" s="4"/>
      <c r="W13">
        <v>282.70999999999998</v>
      </c>
      <c r="X13">
        <v>5.53</v>
      </c>
      <c r="Y13">
        <v>6.92</v>
      </c>
      <c r="Z13">
        <v>28.1</v>
      </c>
      <c r="AA13" s="5"/>
      <c r="AB13" s="5"/>
      <c r="AC13">
        <v>3.12</v>
      </c>
      <c r="AD13" s="5"/>
      <c r="AE13">
        <v>1.03</v>
      </c>
      <c r="AF13">
        <v>2.19</v>
      </c>
      <c r="AG13">
        <v>161.49</v>
      </c>
      <c r="AH13">
        <v>13.36</v>
      </c>
      <c r="AI13">
        <v>806.45</v>
      </c>
      <c r="AJ13">
        <v>204.5</v>
      </c>
      <c r="AK13">
        <v>22.18</v>
      </c>
      <c r="AL13">
        <v>99.63</v>
      </c>
      <c r="AM13">
        <v>47.6</v>
      </c>
      <c r="AN13">
        <v>123</v>
      </c>
      <c r="AO13">
        <v>72.099999999999994</v>
      </c>
      <c r="AP13" s="5"/>
      <c r="AS13">
        <v>75590</v>
      </c>
      <c r="AT13">
        <v>75054</v>
      </c>
      <c r="AU13">
        <v>184.68</v>
      </c>
      <c r="AV13">
        <v>815</v>
      </c>
      <c r="AW13">
        <v>1.24</v>
      </c>
      <c r="AX13">
        <v>38554</v>
      </c>
      <c r="AY13">
        <v>2414</v>
      </c>
      <c r="AZ13">
        <v>3958</v>
      </c>
      <c r="BA13" s="5"/>
      <c r="BB13">
        <v>778</v>
      </c>
      <c r="BC13">
        <v>3028</v>
      </c>
      <c r="BD13">
        <v>718</v>
      </c>
      <c r="BE13">
        <v>15458</v>
      </c>
      <c r="BF13">
        <v>8851</v>
      </c>
      <c r="BG13">
        <v>258</v>
      </c>
      <c r="BH13">
        <v>121</v>
      </c>
      <c r="BI13">
        <v>50</v>
      </c>
      <c r="BJ13">
        <v>2</v>
      </c>
      <c r="BK13">
        <v>764</v>
      </c>
      <c r="BL13">
        <v>5</v>
      </c>
      <c r="BM13">
        <v>729</v>
      </c>
      <c r="BN13">
        <v>11</v>
      </c>
      <c r="BO13">
        <v>19</v>
      </c>
      <c r="BP13">
        <v>1905</v>
      </c>
      <c r="BQ13">
        <v>11693</v>
      </c>
      <c r="BR13">
        <v>2608</v>
      </c>
      <c r="BS13">
        <v>800</v>
      </c>
      <c r="BT13">
        <v>507</v>
      </c>
      <c r="BU13">
        <v>964</v>
      </c>
      <c r="BV13">
        <v>256</v>
      </c>
      <c r="BW13">
        <v>1877</v>
      </c>
      <c r="BX13">
        <v>2069</v>
      </c>
      <c r="BY13">
        <v>1200</v>
      </c>
      <c r="BZ13">
        <v>3</v>
      </c>
      <c r="CA13">
        <v>468</v>
      </c>
      <c r="CB13">
        <v>296</v>
      </c>
      <c r="CC13">
        <v>560</v>
      </c>
      <c r="CD13">
        <v>843</v>
      </c>
      <c r="CE13" s="5"/>
      <c r="CF13" s="5"/>
      <c r="CG13" s="5"/>
      <c r="CH13">
        <v>0.2</v>
      </c>
      <c r="CI13">
        <v>9.84</v>
      </c>
    </row>
    <row r="14" spans="1:87" x14ac:dyDescent="0.3">
      <c r="A14">
        <v>15</v>
      </c>
      <c r="B14" t="s">
        <v>96</v>
      </c>
      <c r="C14">
        <v>5.8</v>
      </c>
      <c r="D14">
        <v>6.11</v>
      </c>
      <c r="E14">
        <v>-5.97</v>
      </c>
      <c r="F14">
        <v>-1.94</v>
      </c>
      <c r="G14">
        <v>45.83</v>
      </c>
      <c r="H14">
        <v>19.7</v>
      </c>
      <c r="I14">
        <v>7.44</v>
      </c>
      <c r="J14">
        <v>54.77</v>
      </c>
      <c r="K14" s="5"/>
      <c r="L14">
        <v>367.08</v>
      </c>
      <c r="M14">
        <v>194.97</v>
      </c>
      <c r="N14">
        <v>0.96</v>
      </c>
      <c r="O14">
        <v>79.78</v>
      </c>
      <c r="P14">
        <v>1143.1199999999999</v>
      </c>
      <c r="Q14">
        <v>45.53</v>
      </c>
      <c r="R14">
        <v>1567.42</v>
      </c>
      <c r="S14">
        <v>136.55000000000001</v>
      </c>
      <c r="T14">
        <v>0.83</v>
      </c>
      <c r="U14">
        <v>0.74</v>
      </c>
      <c r="V14" s="4"/>
      <c r="W14">
        <v>279.64</v>
      </c>
      <c r="X14">
        <v>5.85</v>
      </c>
      <c r="Y14">
        <v>5.8</v>
      </c>
      <c r="Z14">
        <v>30.9</v>
      </c>
      <c r="AA14" s="5"/>
      <c r="AB14" s="5"/>
      <c r="AC14">
        <v>3.38</v>
      </c>
      <c r="AD14" s="5"/>
      <c r="AE14">
        <v>0.99</v>
      </c>
      <c r="AF14">
        <v>2.2999999999999998</v>
      </c>
      <c r="AG14">
        <v>178.42</v>
      </c>
      <c r="AH14" s="5"/>
      <c r="AI14" s="5"/>
      <c r="AJ14">
        <v>205.01</v>
      </c>
      <c r="AK14">
        <v>22.08</v>
      </c>
      <c r="AL14" s="5"/>
      <c r="AM14" s="5"/>
      <c r="AN14" s="5"/>
      <c r="AO14" s="5"/>
      <c r="AP14" s="5"/>
      <c r="AS14">
        <v>75236</v>
      </c>
      <c r="AT14">
        <v>74150</v>
      </c>
      <c r="AU14">
        <v>189.09</v>
      </c>
      <c r="AV14">
        <v>995</v>
      </c>
      <c r="AW14">
        <v>1.52</v>
      </c>
      <c r="AX14">
        <v>38588</v>
      </c>
      <c r="AY14">
        <v>2263</v>
      </c>
      <c r="AZ14">
        <v>3915</v>
      </c>
      <c r="BA14" s="5"/>
      <c r="BB14">
        <v>743</v>
      </c>
      <c r="BC14">
        <v>2354</v>
      </c>
      <c r="BD14">
        <v>1123</v>
      </c>
      <c r="BE14">
        <v>15424</v>
      </c>
      <c r="BF14">
        <v>8930</v>
      </c>
      <c r="BG14">
        <v>256</v>
      </c>
      <c r="BH14">
        <v>124</v>
      </c>
      <c r="BI14">
        <v>56</v>
      </c>
      <c r="BJ14">
        <v>2</v>
      </c>
      <c r="BK14">
        <v>728</v>
      </c>
      <c r="BL14">
        <v>4</v>
      </c>
      <c r="BM14">
        <v>692</v>
      </c>
      <c r="BN14">
        <v>10</v>
      </c>
      <c r="BO14">
        <v>22</v>
      </c>
      <c r="BP14">
        <v>1953</v>
      </c>
      <c r="BQ14">
        <v>11701</v>
      </c>
      <c r="BR14">
        <v>2537</v>
      </c>
      <c r="BS14">
        <v>912</v>
      </c>
      <c r="BT14">
        <v>501</v>
      </c>
      <c r="BU14">
        <v>935</v>
      </c>
      <c r="BV14">
        <v>244</v>
      </c>
      <c r="BW14">
        <v>1802</v>
      </c>
      <c r="BX14">
        <v>2052</v>
      </c>
      <c r="BY14">
        <v>1225</v>
      </c>
      <c r="BZ14">
        <v>3</v>
      </c>
      <c r="CA14">
        <v>473</v>
      </c>
      <c r="CB14">
        <v>296</v>
      </c>
      <c r="CC14">
        <v>544</v>
      </c>
      <c r="CD14">
        <v>900</v>
      </c>
      <c r="CE14" s="5"/>
      <c r="CF14" s="5"/>
      <c r="CG14" s="5"/>
      <c r="CH14" s="5"/>
      <c r="CI14" s="5"/>
    </row>
    <row r="16" spans="1:87" ht="296.39999999999998" x14ac:dyDescent="0.3">
      <c r="A16" t="str">
        <f>A1</f>
        <v>Kerület</v>
      </c>
      <c r="B16" t="s">
        <v>111</v>
      </c>
      <c r="C16" s="1" t="s">
        <v>3</v>
      </c>
      <c r="D16" s="1" t="s">
        <v>4</v>
      </c>
      <c r="E16" s="1" t="s">
        <v>6</v>
      </c>
      <c r="F16" s="1" t="s">
        <v>7</v>
      </c>
      <c r="G16" s="1" t="s">
        <v>10</v>
      </c>
      <c r="H16" s="1" t="s">
        <v>11</v>
      </c>
      <c r="I16" s="1" t="s">
        <v>12</v>
      </c>
      <c r="J16" s="1" t="s">
        <v>13</v>
      </c>
      <c r="K16" s="1" t="s">
        <v>15</v>
      </c>
      <c r="L16" s="1" t="s">
        <v>17</v>
      </c>
      <c r="M16" s="1" t="s">
        <v>18</v>
      </c>
      <c r="N16" s="1" t="s">
        <v>19</v>
      </c>
      <c r="O16" s="1" t="s">
        <v>20</v>
      </c>
      <c r="P16" s="1" t="s">
        <v>21</v>
      </c>
      <c r="Q16" s="1" t="s">
        <v>22</v>
      </c>
      <c r="R16" s="1" t="s">
        <v>23</v>
      </c>
      <c r="S16" s="1" t="s">
        <v>25</v>
      </c>
      <c r="T16" s="1" t="s">
        <v>26</v>
      </c>
      <c r="U16" s="1" t="s">
        <v>31</v>
      </c>
      <c r="V16" s="1" t="s">
        <v>28</v>
      </c>
      <c r="W16" s="1" t="s">
        <v>30</v>
      </c>
      <c r="X16" s="1" t="s">
        <v>36</v>
      </c>
      <c r="Y16" s="1" t="s">
        <v>43</v>
      </c>
      <c r="Z16" s="1" t="s">
        <v>47</v>
      </c>
      <c r="AA16" s="1" t="s">
        <v>59</v>
      </c>
      <c r="AC16" t="str">
        <f>A16</f>
        <v>Kerület</v>
      </c>
      <c r="AD16" t="str">
        <f>B16</f>
        <v>Budapest 15. ker. (1131)</v>
      </c>
      <c r="AE16" s="2" t="s">
        <v>2</v>
      </c>
      <c r="AF16" s="2" t="s">
        <v>5</v>
      </c>
      <c r="AG16" s="2" t="s">
        <v>8</v>
      </c>
      <c r="AH16" s="2" t="s">
        <v>9</v>
      </c>
      <c r="AI16" s="2" t="s">
        <v>16</v>
      </c>
      <c r="AJ16" s="2" t="s">
        <v>24</v>
      </c>
      <c r="AK16" s="2" t="s">
        <v>29</v>
      </c>
      <c r="AL16" s="2" t="s">
        <v>46</v>
      </c>
      <c r="AM16" s="2" t="s">
        <v>48</v>
      </c>
      <c r="AN16" s="2" t="s">
        <v>49</v>
      </c>
      <c r="AO16" s="2" t="s">
        <v>50</v>
      </c>
      <c r="AP16" s="2" t="s">
        <v>51</v>
      </c>
      <c r="AQ16" s="2" t="s">
        <v>52</v>
      </c>
      <c r="AR16" s="2" t="s">
        <v>53</v>
      </c>
      <c r="AS16" s="2" t="s">
        <v>54</v>
      </c>
      <c r="AT16" s="2" t="s">
        <v>55</v>
      </c>
      <c r="AU16" s="2" t="s">
        <v>56</v>
      </c>
      <c r="AV16" s="2" t="s">
        <v>57</v>
      </c>
      <c r="AW16" s="2" t="s">
        <v>58</v>
      </c>
      <c r="AX16" s="2" t="s">
        <v>60</v>
      </c>
      <c r="AY16" s="2" t="s">
        <v>61</v>
      </c>
      <c r="AZ16" s="2" t="s">
        <v>62</v>
      </c>
      <c r="BA16" s="2" t="s">
        <v>63</v>
      </c>
      <c r="BB16" s="2" t="s">
        <v>64</v>
      </c>
      <c r="BC16" s="2" t="s">
        <v>65</v>
      </c>
      <c r="BD16" s="2" t="s">
        <v>66</v>
      </c>
      <c r="BE16" s="2" t="s">
        <v>67</v>
      </c>
      <c r="BF16" s="2" t="s">
        <v>68</v>
      </c>
      <c r="BG16" s="2" t="s">
        <v>69</v>
      </c>
      <c r="BH16" s="2" t="s">
        <v>70</v>
      </c>
      <c r="BI16" s="2" t="s">
        <v>71</v>
      </c>
      <c r="BJ16" s="2" t="s">
        <v>72</v>
      </c>
      <c r="BK16" s="2" t="s">
        <v>73</v>
      </c>
    </row>
    <row r="17" spans="1:63" x14ac:dyDescent="0.3">
      <c r="A17">
        <f t="shared" ref="A17:A29" si="0">A2</f>
        <v>15</v>
      </c>
      <c r="B17" t="s">
        <v>84</v>
      </c>
      <c r="C17">
        <v>5.85</v>
      </c>
      <c r="D17">
        <v>6.13</v>
      </c>
      <c r="E17">
        <v>-5.48</v>
      </c>
      <c r="F17">
        <v>0.86</v>
      </c>
      <c r="G17">
        <v>51.23</v>
      </c>
      <c r="H17">
        <v>28.13</v>
      </c>
      <c r="I17">
        <v>10.17</v>
      </c>
      <c r="J17">
        <v>37.229999999999997</v>
      </c>
      <c r="K17">
        <v>307.51</v>
      </c>
      <c r="L17">
        <v>207.97</v>
      </c>
      <c r="M17">
        <v>0.91</v>
      </c>
      <c r="N17">
        <v>81.19</v>
      </c>
      <c r="O17">
        <v>1157.72</v>
      </c>
      <c r="P17">
        <v>44.61</v>
      </c>
      <c r="Q17">
        <v>1399.63</v>
      </c>
      <c r="R17">
        <v>130.27000000000001</v>
      </c>
      <c r="S17">
        <v>0.92</v>
      </c>
      <c r="T17">
        <v>0.81</v>
      </c>
      <c r="U17">
        <v>10.65</v>
      </c>
      <c r="V17">
        <v>337.38</v>
      </c>
      <c r="W17">
        <v>3.92</v>
      </c>
      <c r="X17">
        <v>9.8800000000000008</v>
      </c>
      <c r="Y17">
        <v>199</v>
      </c>
      <c r="Z17">
        <v>189.08</v>
      </c>
      <c r="AA17">
        <v>21.17</v>
      </c>
      <c r="AC17">
        <f t="shared" ref="AC17:AC29" si="1">A17</f>
        <v>15</v>
      </c>
      <c r="AD17" t="str">
        <f t="shared" ref="AD17:AD29" si="2">B17</f>
        <v>2011</v>
      </c>
      <c r="AE17">
        <v>80872</v>
      </c>
      <c r="AF17">
        <v>159.72999999999999</v>
      </c>
      <c r="AG17">
        <v>2321</v>
      </c>
      <c r="AH17">
        <v>3.26</v>
      </c>
      <c r="AI17">
        <v>38361</v>
      </c>
      <c r="AJ17">
        <v>2565</v>
      </c>
      <c r="AK17">
        <v>4386</v>
      </c>
      <c r="AL17">
        <v>15085</v>
      </c>
      <c r="AM17">
        <v>9026</v>
      </c>
      <c r="AN17">
        <v>259</v>
      </c>
      <c r="AO17">
        <v>135</v>
      </c>
      <c r="AP17">
        <v>51</v>
      </c>
      <c r="AQ17">
        <v>3</v>
      </c>
      <c r="AR17">
        <v>937</v>
      </c>
      <c r="AS17">
        <v>7</v>
      </c>
      <c r="AT17">
        <v>902</v>
      </c>
      <c r="AU17">
        <v>6</v>
      </c>
      <c r="AV17">
        <v>22</v>
      </c>
      <c r="AW17">
        <v>1326</v>
      </c>
      <c r="AX17">
        <v>11698</v>
      </c>
      <c r="AY17">
        <v>3404</v>
      </c>
      <c r="AZ17">
        <v>683</v>
      </c>
      <c r="BA17">
        <v>570</v>
      </c>
      <c r="BB17">
        <v>837</v>
      </c>
      <c r="BC17">
        <v>462</v>
      </c>
      <c r="BD17">
        <v>2004</v>
      </c>
      <c r="BE17">
        <v>1922</v>
      </c>
      <c r="BF17">
        <v>1121</v>
      </c>
      <c r="BG17">
        <v>0</v>
      </c>
      <c r="BH17">
        <v>361</v>
      </c>
      <c r="BI17">
        <v>233</v>
      </c>
      <c r="BJ17">
        <v>479</v>
      </c>
      <c r="BK17">
        <v>551</v>
      </c>
    </row>
    <row r="18" spans="1:63" x14ac:dyDescent="0.3">
      <c r="A18">
        <f t="shared" si="0"/>
        <v>15</v>
      </c>
      <c r="B18" t="s">
        <v>85</v>
      </c>
      <c r="C18">
        <v>5.88</v>
      </c>
      <c r="D18">
        <v>6.13</v>
      </c>
      <c r="E18">
        <v>-4.18</v>
      </c>
      <c r="F18">
        <v>0</v>
      </c>
      <c r="G18">
        <v>43.05</v>
      </c>
      <c r="H18">
        <v>26.95</v>
      </c>
      <c r="I18">
        <v>14.41</v>
      </c>
      <c r="J18">
        <v>39.75</v>
      </c>
      <c r="K18">
        <v>304.3</v>
      </c>
      <c r="L18">
        <v>216.26</v>
      </c>
      <c r="M18">
        <v>2.77</v>
      </c>
      <c r="N18">
        <v>84.49</v>
      </c>
      <c r="O18">
        <v>1064.3699999999999</v>
      </c>
      <c r="P18">
        <v>45.95</v>
      </c>
      <c r="Q18">
        <v>1438.14</v>
      </c>
      <c r="R18">
        <v>129.72999999999999</v>
      </c>
      <c r="S18">
        <v>0.91</v>
      </c>
      <c r="T18">
        <v>0.8</v>
      </c>
      <c r="U18">
        <v>10.35</v>
      </c>
      <c r="V18">
        <v>340.62</v>
      </c>
      <c r="W18">
        <v>4.22</v>
      </c>
      <c r="X18">
        <v>9.11</v>
      </c>
      <c r="Y18">
        <v>197.12</v>
      </c>
      <c r="Z18">
        <v>188.62</v>
      </c>
      <c r="AA18">
        <v>20.66</v>
      </c>
      <c r="AC18">
        <f t="shared" si="1"/>
        <v>15</v>
      </c>
      <c r="AD18" t="str">
        <f t="shared" si="2"/>
        <v>2012</v>
      </c>
      <c r="AE18">
        <v>80548</v>
      </c>
      <c r="AF18">
        <v>162.30000000000001</v>
      </c>
      <c r="AG18">
        <v>2367</v>
      </c>
      <c r="AH18">
        <v>3.34</v>
      </c>
      <c r="AI18">
        <v>37240</v>
      </c>
      <c r="AJ18">
        <v>2540</v>
      </c>
      <c r="AK18">
        <v>4428</v>
      </c>
      <c r="AL18">
        <v>15191</v>
      </c>
      <c r="AM18">
        <v>9139</v>
      </c>
      <c r="AN18">
        <v>272</v>
      </c>
      <c r="AO18">
        <v>139</v>
      </c>
      <c r="AP18">
        <v>50</v>
      </c>
      <c r="AQ18">
        <v>2</v>
      </c>
      <c r="AR18">
        <v>924</v>
      </c>
      <c r="AS18">
        <v>7</v>
      </c>
      <c r="AT18">
        <v>885</v>
      </c>
      <c r="AU18">
        <v>8</v>
      </c>
      <c r="AV18">
        <v>24</v>
      </c>
      <c r="AW18">
        <v>1297</v>
      </c>
      <c r="AX18">
        <v>11834</v>
      </c>
      <c r="AY18">
        <v>3425</v>
      </c>
      <c r="AZ18">
        <v>670</v>
      </c>
      <c r="BA18">
        <v>573</v>
      </c>
      <c r="BB18">
        <v>830</v>
      </c>
      <c r="BC18">
        <v>438</v>
      </c>
      <c r="BD18">
        <v>2041</v>
      </c>
      <c r="BE18">
        <v>1940</v>
      </c>
      <c r="BF18">
        <v>1173</v>
      </c>
      <c r="BG18">
        <v>0</v>
      </c>
      <c r="BH18">
        <v>373</v>
      </c>
      <c r="BI18">
        <v>241</v>
      </c>
      <c r="BJ18">
        <v>488</v>
      </c>
      <c r="BK18">
        <v>558</v>
      </c>
    </row>
    <row r="19" spans="1:63" x14ac:dyDescent="0.3">
      <c r="A19">
        <f t="shared" si="0"/>
        <v>15</v>
      </c>
      <c r="B19" t="s">
        <v>86</v>
      </c>
      <c r="C19">
        <v>5.88</v>
      </c>
      <c r="D19">
        <v>6.1</v>
      </c>
      <c r="E19">
        <v>-5.54</v>
      </c>
      <c r="F19">
        <v>3.59</v>
      </c>
      <c r="G19">
        <v>51.37</v>
      </c>
      <c r="H19">
        <v>25.41</v>
      </c>
      <c r="I19">
        <v>12.14</v>
      </c>
      <c r="J19">
        <v>42.38</v>
      </c>
      <c r="K19">
        <v>308.02</v>
      </c>
      <c r="L19">
        <v>214.81</v>
      </c>
      <c r="M19">
        <v>0.83</v>
      </c>
      <c r="N19">
        <v>85.05</v>
      </c>
      <c r="O19">
        <v>1043.6199999999999</v>
      </c>
      <c r="P19">
        <v>47.16</v>
      </c>
      <c r="Q19">
        <v>1454.87</v>
      </c>
      <c r="R19">
        <v>157.30000000000001</v>
      </c>
      <c r="S19">
        <v>0.86</v>
      </c>
      <c r="T19">
        <v>0.75</v>
      </c>
      <c r="U19">
        <v>10.69</v>
      </c>
      <c r="V19">
        <v>320.70999999999998</v>
      </c>
      <c r="W19">
        <v>3.92</v>
      </c>
      <c r="X19">
        <v>8.84</v>
      </c>
      <c r="Y19">
        <v>183.24</v>
      </c>
      <c r="Z19">
        <v>190.19</v>
      </c>
      <c r="AA19">
        <v>19.71</v>
      </c>
      <c r="AC19">
        <f t="shared" si="1"/>
        <v>15</v>
      </c>
      <c r="AD19" t="str">
        <f t="shared" si="2"/>
        <v>2013</v>
      </c>
      <c r="AE19">
        <v>80267</v>
      </c>
      <c r="AF19">
        <v>165.53</v>
      </c>
      <c r="AG19">
        <v>1968</v>
      </c>
      <c r="AH19">
        <v>2.79</v>
      </c>
      <c r="AI19">
        <v>37250</v>
      </c>
      <c r="AJ19">
        <v>2592</v>
      </c>
      <c r="AK19">
        <v>4490</v>
      </c>
      <c r="AL19">
        <v>15219</v>
      </c>
      <c r="AM19">
        <v>9109</v>
      </c>
      <c r="AN19">
        <v>285</v>
      </c>
      <c r="AO19">
        <v>129</v>
      </c>
      <c r="AP19">
        <v>54</v>
      </c>
      <c r="AQ19">
        <v>2</v>
      </c>
      <c r="AR19">
        <v>891</v>
      </c>
      <c r="AS19">
        <v>6</v>
      </c>
      <c r="AT19">
        <v>857</v>
      </c>
      <c r="AU19">
        <v>6</v>
      </c>
      <c r="AV19">
        <v>22</v>
      </c>
      <c r="AW19">
        <v>1223</v>
      </c>
      <c r="AX19">
        <v>11968</v>
      </c>
      <c r="AY19">
        <v>3520</v>
      </c>
      <c r="AZ19">
        <v>621</v>
      </c>
      <c r="BA19">
        <v>577</v>
      </c>
      <c r="BB19">
        <v>843</v>
      </c>
      <c r="BC19">
        <v>402</v>
      </c>
      <c r="BD19">
        <v>2051</v>
      </c>
      <c r="BE19">
        <v>1962</v>
      </c>
      <c r="BF19">
        <v>1153</v>
      </c>
      <c r="BG19">
        <v>0</v>
      </c>
      <c r="BH19">
        <v>387</v>
      </c>
      <c r="BI19">
        <v>243</v>
      </c>
      <c r="BJ19">
        <v>499</v>
      </c>
      <c r="BK19">
        <v>594</v>
      </c>
    </row>
    <row r="20" spans="1:63" x14ac:dyDescent="0.3">
      <c r="A20">
        <f t="shared" si="0"/>
        <v>15</v>
      </c>
      <c r="B20" t="s">
        <v>87</v>
      </c>
      <c r="C20">
        <v>5.9</v>
      </c>
      <c r="D20">
        <v>6.2</v>
      </c>
      <c r="E20">
        <v>-4.93</v>
      </c>
      <c r="F20">
        <v>3.65</v>
      </c>
      <c r="G20">
        <v>47.73</v>
      </c>
      <c r="H20">
        <v>26.6</v>
      </c>
      <c r="I20">
        <v>11.95</v>
      </c>
      <c r="J20">
        <v>45.38</v>
      </c>
      <c r="K20">
        <v>315.12</v>
      </c>
      <c r="L20">
        <v>214.59</v>
      </c>
      <c r="M20">
        <v>0.46</v>
      </c>
      <c r="N20">
        <v>84.98</v>
      </c>
      <c r="O20">
        <v>1009.41</v>
      </c>
      <c r="P20">
        <v>47.15</v>
      </c>
      <c r="Q20">
        <v>1453.85</v>
      </c>
      <c r="R20">
        <v>158.91999999999999</v>
      </c>
      <c r="S20">
        <v>0.83</v>
      </c>
      <c r="T20">
        <v>0.72</v>
      </c>
      <c r="U20">
        <v>10.94</v>
      </c>
      <c r="V20">
        <v>326.70999999999998</v>
      </c>
      <c r="W20">
        <v>4.18</v>
      </c>
      <c r="X20">
        <v>7.69</v>
      </c>
      <c r="Y20" s="10">
        <f>AG5*1000</f>
        <v>180</v>
      </c>
      <c r="Z20">
        <v>192.15</v>
      </c>
      <c r="AA20">
        <v>19.5</v>
      </c>
      <c r="AC20">
        <f t="shared" si="1"/>
        <v>15</v>
      </c>
      <c r="AD20" t="str">
        <f t="shared" si="2"/>
        <v>2014</v>
      </c>
      <c r="AE20">
        <v>80234</v>
      </c>
      <c r="AF20">
        <v>165.42</v>
      </c>
      <c r="AG20">
        <v>1699</v>
      </c>
      <c r="AH20">
        <v>2.41</v>
      </c>
      <c r="AI20">
        <v>37262</v>
      </c>
      <c r="AJ20">
        <v>2617</v>
      </c>
      <c r="AK20">
        <v>4574</v>
      </c>
      <c r="AL20">
        <v>15365</v>
      </c>
      <c r="AM20">
        <v>9410</v>
      </c>
      <c r="AN20">
        <v>232</v>
      </c>
      <c r="AO20">
        <v>136</v>
      </c>
      <c r="AP20">
        <v>43</v>
      </c>
      <c r="AQ20">
        <v>2</v>
      </c>
      <c r="AR20">
        <v>884</v>
      </c>
      <c r="AS20">
        <v>5</v>
      </c>
      <c r="AT20">
        <v>847</v>
      </c>
      <c r="AU20">
        <v>8</v>
      </c>
      <c r="AV20">
        <v>24</v>
      </c>
      <c r="AW20">
        <v>1233</v>
      </c>
      <c r="AX20">
        <v>12106</v>
      </c>
      <c r="AY20">
        <v>3615</v>
      </c>
      <c r="AZ20">
        <v>612</v>
      </c>
      <c r="BA20">
        <v>583</v>
      </c>
      <c r="BB20">
        <v>834</v>
      </c>
      <c r="BC20">
        <v>388</v>
      </c>
      <c r="BD20">
        <v>2003</v>
      </c>
      <c r="BE20">
        <v>1989</v>
      </c>
      <c r="BF20">
        <v>1167</v>
      </c>
      <c r="BG20">
        <v>0</v>
      </c>
      <c r="BH20">
        <v>405</v>
      </c>
      <c r="BI20">
        <v>252</v>
      </c>
      <c r="BJ20">
        <v>500</v>
      </c>
      <c r="BK20">
        <v>637</v>
      </c>
    </row>
    <row r="21" spans="1:63" x14ac:dyDescent="0.3">
      <c r="A21">
        <f t="shared" si="0"/>
        <v>15</v>
      </c>
      <c r="B21" t="s">
        <v>88</v>
      </c>
      <c r="C21">
        <v>6.01</v>
      </c>
      <c r="D21">
        <v>6.26</v>
      </c>
      <c r="E21">
        <v>-5.72</v>
      </c>
      <c r="F21">
        <v>0.51</v>
      </c>
      <c r="G21">
        <v>55.21</v>
      </c>
      <c r="H21">
        <v>27.09</v>
      </c>
      <c r="I21">
        <v>9.26</v>
      </c>
      <c r="J21">
        <v>50.37</v>
      </c>
      <c r="K21">
        <v>318.75</v>
      </c>
      <c r="L21">
        <v>214.98</v>
      </c>
      <c r="M21">
        <v>1.02</v>
      </c>
      <c r="N21">
        <v>82.5</v>
      </c>
      <c r="O21">
        <v>1039.1099999999999</v>
      </c>
      <c r="P21">
        <v>47.14</v>
      </c>
      <c r="Q21">
        <v>1483.61</v>
      </c>
      <c r="R21">
        <v>151.88999999999999</v>
      </c>
      <c r="S21">
        <v>0.83</v>
      </c>
      <c r="T21">
        <v>0.72</v>
      </c>
      <c r="U21">
        <v>12.35</v>
      </c>
      <c r="V21">
        <v>354.38</v>
      </c>
      <c r="W21">
        <v>4.67</v>
      </c>
      <c r="X21">
        <v>6.81</v>
      </c>
      <c r="Y21">
        <v>166.69</v>
      </c>
      <c r="Z21">
        <v>183.87</v>
      </c>
      <c r="AA21">
        <v>19.010000000000002</v>
      </c>
      <c r="AC21">
        <f t="shared" si="1"/>
        <v>15</v>
      </c>
      <c r="AD21" t="str">
        <f t="shared" si="2"/>
        <v>2015</v>
      </c>
      <c r="AE21">
        <v>80247</v>
      </c>
      <c r="AF21">
        <v>164.72</v>
      </c>
      <c r="AG21">
        <v>1469</v>
      </c>
      <c r="AH21">
        <v>2.09</v>
      </c>
      <c r="AI21">
        <v>37266</v>
      </c>
      <c r="AJ21">
        <v>2599</v>
      </c>
      <c r="AK21">
        <v>4607</v>
      </c>
      <c r="AL21">
        <v>14731</v>
      </c>
      <c r="AM21">
        <v>9012</v>
      </c>
      <c r="AN21">
        <v>254</v>
      </c>
      <c r="AO21">
        <v>108</v>
      </c>
      <c r="AP21">
        <v>43</v>
      </c>
      <c r="AQ21">
        <v>2</v>
      </c>
      <c r="AR21">
        <v>828</v>
      </c>
      <c r="AS21">
        <v>7</v>
      </c>
      <c r="AT21">
        <v>787</v>
      </c>
      <c r="AU21">
        <v>7</v>
      </c>
      <c r="AV21">
        <v>27</v>
      </c>
      <c r="AW21">
        <v>1151</v>
      </c>
      <c r="AX21">
        <v>11666</v>
      </c>
      <c r="AY21">
        <v>3318</v>
      </c>
      <c r="AZ21">
        <v>579</v>
      </c>
      <c r="BA21">
        <v>541</v>
      </c>
      <c r="BB21">
        <v>819</v>
      </c>
      <c r="BC21">
        <v>357</v>
      </c>
      <c r="BD21">
        <v>2012</v>
      </c>
      <c r="BE21">
        <v>1960</v>
      </c>
      <c r="BF21">
        <v>1074</v>
      </c>
      <c r="BG21">
        <v>0</v>
      </c>
      <c r="BH21">
        <v>406</v>
      </c>
      <c r="BI21">
        <v>256</v>
      </c>
      <c r="BJ21">
        <v>512</v>
      </c>
      <c r="BK21">
        <v>653</v>
      </c>
    </row>
    <row r="22" spans="1:63" x14ac:dyDescent="0.3">
      <c r="A22">
        <f t="shared" si="0"/>
        <v>15</v>
      </c>
      <c r="B22" t="s">
        <v>89</v>
      </c>
      <c r="C22">
        <v>5.99</v>
      </c>
      <c r="D22">
        <v>6.28</v>
      </c>
      <c r="E22">
        <v>-5.32</v>
      </c>
      <c r="F22">
        <v>-4.88</v>
      </c>
      <c r="G22">
        <v>51.21</v>
      </c>
      <c r="H22">
        <v>22.73</v>
      </c>
      <c r="I22">
        <v>9.3699999999999992</v>
      </c>
      <c r="J22">
        <v>51.58</v>
      </c>
      <c r="K22">
        <v>333.92</v>
      </c>
      <c r="L22">
        <v>213.3</v>
      </c>
      <c r="M22">
        <v>1.21</v>
      </c>
      <c r="N22">
        <v>84.16</v>
      </c>
      <c r="O22">
        <v>1066.22</v>
      </c>
      <c r="P22">
        <v>47.1</v>
      </c>
      <c r="Q22">
        <v>1420.71</v>
      </c>
      <c r="R22">
        <v>159.46</v>
      </c>
      <c r="S22">
        <v>0.82</v>
      </c>
      <c r="T22">
        <v>0.71</v>
      </c>
      <c r="U22">
        <v>13.05</v>
      </c>
      <c r="V22">
        <v>350.31</v>
      </c>
      <c r="W22">
        <v>4.4400000000000004</v>
      </c>
      <c r="X22">
        <v>6.95</v>
      </c>
      <c r="Y22">
        <v>167.47</v>
      </c>
      <c r="Z22">
        <v>181.07</v>
      </c>
      <c r="AA22">
        <v>18.739999999999998</v>
      </c>
      <c r="AC22">
        <f t="shared" si="1"/>
        <v>15</v>
      </c>
      <c r="AD22" t="str">
        <f t="shared" si="2"/>
        <v>2016</v>
      </c>
      <c r="AE22">
        <v>79866</v>
      </c>
      <c r="AF22">
        <v>167.55</v>
      </c>
      <c r="AG22">
        <v>1078</v>
      </c>
      <c r="AH22">
        <v>1.54</v>
      </c>
      <c r="AI22">
        <v>37300</v>
      </c>
      <c r="AJ22">
        <v>2621</v>
      </c>
      <c r="AK22">
        <v>4554</v>
      </c>
      <c r="AL22">
        <v>14406</v>
      </c>
      <c r="AM22">
        <v>9271</v>
      </c>
      <c r="AN22">
        <v>246</v>
      </c>
      <c r="AO22">
        <v>112</v>
      </c>
      <c r="AP22">
        <v>43</v>
      </c>
      <c r="AQ22">
        <v>2</v>
      </c>
      <c r="AR22">
        <v>803</v>
      </c>
      <c r="AS22">
        <v>6</v>
      </c>
      <c r="AT22">
        <v>766</v>
      </c>
      <c r="AU22">
        <v>7</v>
      </c>
      <c r="AV22">
        <v>24</v>
      </c>
      <c r="AW22">
        <v>1100</v>
      </c>
      <c r="AX22">
        <v>11435</v>
      </c>
      <c r="AY22">
        <v>3038</v>
      </c>
      <c r="AZ22">
        <v>600</v>
      </c>
      <c r="BA22">
        <v>506</v>
      </c>
      <c r="BB22">
        <v>828</v>
      </c>
      <c r="BC22">
        <v>342</v>
      </c>
      <c r="BD22">
        <v>2027</v>
      </c>
      <c r="BE22">
        <v>2002</v>
      </c>
      <c r="BF22">
        <v>1031</v>
      </c>
      <c r="BG22">
        <v>1</v>
      </c>
      <c r="BH22">
        <v>424</v>
      </c>
      <c r="BI22">
        <v>262</v>
      </c>
      <c r="BJ22">
        <v>517</v>
      </c>
      <c r="BK22">
        <v>654</v>
      </c>
    </row>
    <row r="23" spans="1:63" x14ac:dyDescent="0.3">
      <c r="A23">
        <f t="shared" si="0"/>
        <v>15</v>
      </c>
      <c r="B23" t="s">
        <v>90</v>
      </c>
      <c r="C23">
        <v>5.94</v>
      </c>
      <c r="D23">
        <v>6.26</v>
      </c>
      <c r="E23">
        <v>-6.2</v>
      </c>
      <c r="F23">
        <v>-2.88</v>
      </c>
      <c r="G23">
        <v>51.73</v>
      </c>
      <c r="H23">
        <v>23.88</v>
      </c>
      <c r="I23">
        <v>9.8000000000000007</v>
      </c>
      <c r="J23">
        <v>50.2</v>
      </c>
      <c r="K23">
        <v>344.08</v>
      </c>
      <c r="L23">
        <v>212.72</v>
      </c>
      <c r="M23">
        <v>0.99</v>
      </c>
      <c r="N23">
        <v>84.03</v>
      </c>
      <c r="O23">
        <v>1102.72</v>
      </c>
      <c r="P23">
        <v>47.07</v>
      </c>
      <c r="Q23">
        <v>1470.2</v>
      </c>
      <c r="R23">
        <v>171.35</v>
      </c>
      <c r="S23">
        <v>0.85</v>
      </c>
      <c r="T23">
        <v>0.77</v>
      </c>
      <c r="U23">
        <v>12.66</v>
      </c>
      <c r="V23">
        <v>344.85</v>
      </c>
      <c r="W23">
        <v>5.35</v>
      </c>
      <c r="X23">
        <v>8.69</v>
      </c>
      <c r="Y23">
        <v>172.23</v>
      </c>
      <c r="Z23">
        <v>183.47</v>
      </c>
      <c r="AA23">
        <v>19.079999999999998</v>
      </c>
      <c r="AC23">
        <f t="shared" si="1"/>
        <v>15</v>
      </c>
      <c r="AD23" t="str">
        <f t="shared" si="2"/>
        <v>2017</v>
      </c>
      <c r="AE23">
        <v>79602</v>
      </c>
      <c r="AF23">
        <v>170.4</v>
      </c>
      <c r="AG23">
        <v>980</v>
      </c>
      <c r="AH23">
        <v>1.4</v>
      </c>
      <c r="AI23">
        <v>37322</v>
      </c>
      <c r="AJ23">
        <v>2484</v>
      </c>
      <c r="AK23">
        <v>4483</v>
      </c>
      <c r="AL23">
        <v>14566</v>
      </c>
      <c r="AM23">
        <v>9440</v>
      </c>
      <c r="AN23">
        <v>265</v>
      </c>
      <c r="AO23">
        <v>107</v>
      </c>
      <c r="AP23">
        <v>45</v>
      </c>
      <c r="AQ23">
        <v>2</v>
      </c>
      <c r="AR23">
        <v>812</v>
      </c>
      <c r="AS23">
        <v>6</v>
      </c>
      <c r="AT23">
        <v>774</v>
      </c>
      <c r="AU23">
        <v>11</v>
      </c>
      <c r="AV23">
        <v>21</v>
      </c>
      <c r="AW23">
        <v>1161</v>
      </c>
      <c r="AX23">
        <v>11512</v>
      </c>
      <c r="AY23">
        <v>2895</v>
      </c>
      <c r="AZ23">
        <v>625</v>
      </c>
      <c r="BA23">
        <v>509</v>
      </c>
      <c r="BB23">
        <v>873</v>
      </c>
      <c r="BC23">
        <v>343</v>
      </c>
      <c r="BD23">
        <v>2052</v>
      </c>
      <c r="BE23">
        <v>2068</v>
      </c>
      <c r="BF23">
        <v>1055</v>
      </c>
      <c r="BG23">
        <v>1</v>
      </c>
      <c r="BH23">
        <v>421</v>
      </c>
      <c r="BI23">
        <v>269</v>
      </c>
      <c r="BJ23">
        <v>520</v>
      </c>
      <c r="BK23">
        <v>687</v>
      </c>
    </row>
    <row r="24" spans="1:63" x14ac:dyDescent="0.3">
      <c r="A24">
        <f t="shared" si="0"/>
        <v>15</v>
      </c>
      <c r="B24" t="s">
        <v>91</v>
      </c>
      <c r="C24">
        <v>5.96</v>
      </c>
      <c r="D24">
        <v>6.27</v>
      </c>
      <c r="E24">
        <v>-6.15</v>
      </c>
      <c r="F24">
        <v>-6.83</v>
      </c>
      <c r="G24">
        <v>42.2</v>
      </c>
      <c r="H24">
        <v>20.79</v>
      </c>
      <c r="I24">
        <v>9.5299999999999994</v>
      </c>
      <c r="J24">
        <v>49.88</v>
      </c>
      <c r="K24">
        <v>367</v>
      </c>
      <c r="L24">
        <v>211.62</v>
      </c>
      <c r="M24">
        <v>1.71</v>
      </c>
      <c r="N24">
        <v>83.32</v>
      </c>
      <c r="O24">
        <v>1136.2</v>
      </c>
      <c r="P24">
        <v>47.04</v>
      </c>
      <c r="Q24">
        <v>1491.34</v>
      </c>
      <c r="R24">
        <v>191.35</v>
      </c>
      <c r="S24">
        <v>0.86</v>
      </c>
      <c r="T24">
        <v>0.78</v>
      </c>
      <c r="U24">
        <v>8.74</v>
      </c>
      <c r="V24">
        <v>337.46</v>
      </c>
      <c r="W24">
        <v>4.95</v>
      </c>
      <c r="X24">
        <v>6.85</v>
      </c>
      <c r="Y24">
        <v>167.26</v>
      </c>
      <c r="Z24">
        <v>187.73</v>
      </c>
      <c r="AA24">
        <v>19.21</v>
      </c>
      <c r="AC24">
        <f t="shared" si="1"/>
        <v>15</v>
      </c>
      <c r="AD24" t="str">
        <f t="shared" si="2"/>
        <v>2018</v>
      </c>
      <c r="AE24">
        <v>78813</v>
      </c>
      <c r="AF24">
        <v>174.95</v>
      </c>
      <c r="AG24">
        <v>808</v>
      </c>
      <c r="AH24">
        <v>1.17</v>
      </c>
      <c r="AI24">
        <v>37350</v>
      </c>
      <c r="AJ24">
        <v>2438</v>
      </c>
      <c r="AK24">
        <v>4387</v>
      </c>
      <c r="AL24">
        <v>14838</v>
      </c>
      <c r="AM24">
        <v>9767</v>
      </c>
      <c r="AN24">
        <v>267</v>
      </c>
      <c r="AO24">
        <v>112</v>
      </c>
      <c r="AP24">
        <v>48</v>
      </c>
      <c r="AQ24">
        <v>3</v>
      </c>
      <c r="AR24">
        <v>777</v>
      </c>
      <c r="AS24">
        <v>5</v>
      </c>
      <c r="AT24">
        <v>738</v>
      </c>
      <c r="AU24">
        <v>12</v>
      </c>
      <c r="AV24">
        <v>22</v>
      </c>
      <c r="AW24">
        <v>1302</v>
      </c>
      <c r="AX24">
        <v>11717</v>
      </c>
      <c r="AY24">
        <v>2819</v>
      </c>
      <c r="AZ24">
        <v>668</v>
      </c>
      <c r="BA24">
        <v>499</v>
      </c>
      <c r="BB24">
        <v>939</v>
      </c>
      <c r="BC24">
        <v>343</v>
      </c>
      <c r="BD24">
        <v>1978</v>
      </c>
      <c r="BE24">
        <v>2123</v>
      </c>
      <c r="BF24">
        <v>1128</v>
      </c>
      <c r="BG24">
        <v>1</v>
      </c>
      <c r="BH24">
        <v>440</v>
      </c>
      <c r="BI24">
        <v>277</v>
      </c>
      <c r="BJ24">
        <v>535</v>
      </c>
      <c r="BK24">
        <v>739</v>
      </c>
    </row>
    <row r="25" spans="1:63" x14ac:dyDescent="0.3">
      <c r="A25">
        <f t="shared" si="0"/>
        <v>15</v>
      </c>
      <c r="B25" t="s">
        <v>92</v>
      </c>
      <c r="C25">
        <v>5.99</v>
      </c>
      <c r="D25">
        <v>6.23</v>
      </c>
      <c r="E25">
        <v>-6.06</v>
      </c>
      <c r="F25">
        <v>-9.61</v>
      </c>
      <c r="G25">
        <v>39.799999999999997</v>
      </c>
      <c r="H25">
        <v>21.1</v>
      </c>
      <c r="I25">
        <v>9.2100000000000009</v>
      </c>
      <c r="J25">
        <v>47.88</v>
      </c>
      <c r="K25">
        <v>365.15</v>
      </c>
      <c r="L25">
        <v>209.34</v>
      </c>
      <c r="M25">
        <v>2.73</v>
      </c>
      <c r="N25">
        <v>82.87</v>
      </c>
      <c r="O25">
        <v>1159.82</v>
      </c>
      <c r="P25">
        <v>46.93</v>
      </c>
      <c r="Q25">
        <v>1478.43</v>
      </c>
      <c r="R25">
        <v>179.7</v>
      </c>
      <c r="S25">
        <v>0.86</v>
      </c>
      <c r="T25">
        <v>0.77</v>
      </c>
      <c r="U25">
        <v>8.6199999999999992</v>
      </c>
      <c r="V25">
        <v>306.14</v>
      </c>
      <c r="W25">
        <v>5.6</v>
      </c>
      <c r="X25">
        <v>6.25</v>
      </c>
      <c r="Y25">
        <v>166</v>
      </c>
      <c r="Z25">
        <v>193.87</v>
      </c>
      <c r="AA25">
        <v>20.010000000000002</v>
      </c>
      <c r="AC25">
        <f t="shared" si="1"/>
        <v>15</v>
      </c>
      <c r="AD25" t="str">
        <f t="shared" si="2"/>
        <v>2019</v>
      </c>
      <c r="AE25">
        <v>77824</v>
      </c>
      <c r="AF25">
        <v>180.58</v>
      </c>
      <c r="AG25">
        <v>706</v>
      </c>
      <c r="AH25">
        <v>1.03</v>
      </c>
      <c r="AI25">
        <v>37431</v>
      </c>
      <c r="AJ25">
        <v>2459</v>
      </c>
      <c r="AK25">
        <v>4286</v>
      </c>
      <c r="AL25">
        <v>15191</v>
      </c>
      <c r="AM25">
        <v>11101</v>
      </c>
      <c r="AN25">
        <v>286</v>
      </c>
      <c r="AO25">
        <v>117</v>
      </c>
      <c r="AP25">
        <v>51</v>
      </c>
      <c r="AQ25">
        <v>4</v>
      </c>
      <c r="AR25">
        <v>777</v>
      </c>
      <c r="AS25">
        <v>4</v>
      </c>
      <c r="AT25">
        <v>739</v>
      </c>
      <c r="AU25">
        <v>11</v>
      </c>
      <c r="AV25">
        <v>23</v>
      </c>
      <c r="AW25">
        <v>1489</v>
      </c>
      <c r="AX25">
        <v>11876</v>
      </c>
      <c r="AY25">
        <v>2748</v>
      </c>
      <c r="AZ25">
        <v>653</v>
      </c>
      <c r="BA25">
        <v>478</v>
      </c>
      <c r="BB25">
        <v>953</v>
      </c>
      <c r="BC25">
        <v>324</v>
      </c>
      <c r="BD25">
        <v>2028</v>
      </c>
      <c r="BE25">
        <v>2188</v>
      </c>
      <c r="BF25">
        <v>1165</v>
      </c>
      <c r="BG25">
        <v>2</v>
      </c>
      <c r="BH25">
        <v>462</v>
      </c>
      <c r="BI25">
        <v>287</v>
      </c>
      <c r="BJ25">
        <v>555</v>
      </c>
      <c r="BK25">
        <v>806</v>
      </c>
    </row>
    <row r="26" spans="1:63" x14ac:dyDescent="0.3">
      <c r="A26">
        <f t="shared" si="0"/>
        <v>15</v>
      </c>
      <c r="B26" t="s">
        <v>93</v>
      </c>
      <c r="C26">
        <v>5.96</v>
      </c>
      <c r="D26">
        <v>6.2</v>
      </c>
      <c r="E26">
        <v>-6.86</v>
      </c>
      <c r="F26">
        <v>-10.96</v>
      </c>
      <c r="G26">
        <v>41.87</v>
      </c>
      <c r="H26">
        <v>20.16</v>
      </c>
      <c r="I26">
        <v>10.01</v>
      </c>
      <c r="J26">
        <v>44.15</v>
      </c>
      <c r="K26">
        <v>367.76</v>
      </c>
      <c r="L26">
        <v>205.57</v>
      </c>
      <c r="M26">
        <v>2.77</v>
      </c>
      <c r="N26">
        <v>81.569999999999993</v>
      </c>
      <c r="O26">
        <v>1256.75</v>
      </c>
      <c r="P26">
        <v>46.81</v>
      </c>
      <c r="Q26">
        <v>1512.67</v>
      </c>
      <c r="R26">
        <v>157.87</v>
      </c>
      <c r="S26">
        <v>0.84</v>
      </c>
      <c r="T26">
        <v>0.76</v>
      </c>
      <c r="U26">
        <v>10.72</v>
      </c>
      <c r="V26">
        <v>305.5</v>
      </c>
      <c r="W26">
        <v>5.82</v>
      </c>
      <c r="X26">
        <v>7.33</v>
      </c>
      <c r="Y26">
        <v>100.86</v>
      </c>
      <c r="Z26">
        <v>198.38</v>
      </c>
      <c r="AA26">
        <v>20.93</v>
      </c>
      <c r="AC26">
        <f t="shared" si="1"/>
        <v>15</v>
      </c>
      <c r="AD26" t="str">
        <f t="shared" si="2"/>
        <v>2020</v>
      </c>
      <c r="AE26">
        <v>76875</v>
      </c>
      <c r="AF26">
        <v>184.36</v>
      </c>
      <c r="AG26">
        <v>1538</v>
      </c>
      <c r="AH26">
        <v>2.2799999999999998</v>
      </c>
      <c r="AI26">
        <v>37528</v>
      </c>
      <c r="AJ26">
        <v>2415</v>
      </c>
      <c r="AK26">
        <v>4277</v>
      </c>
      <c r="AL26">
        <v>15304</v>
      </c>
      <c r="AM26">
        <v>10618</v>
      </c>
      <c r="AN26">
        <v>271</v>
      </c>
      <c r="AO26">
        <v>121</v>
      </c>
      <c r="AP26">
        <v>49</v>
      </c>
      <c r="AQ26">
        <v>5</v>
      </c>
      <c r="AR26">
        <v>792</v>
      </c>
      <c r="AS26">
        <v>4</v>
      </c>
      <c r="AT26">
        <v>755</v>
      </c>
      <c r="AU26">
        <v>10</v>
      </c>
      <c r="AV26">
        <v>23</v>
      </c>
      <c r="AW26">
        <v>1623</v>
      </c>
      <c r="AX26">
        <v>11819</v>
      </c>
      <c r="AY26">
        <v>2663</v>
      </c>
      <c r="AZ26">
        <v>706</v>
      </c>
      <c r="BA26">
        <v>480</v>
      </c>
      <c r="BB26">
        <v>971</v>
      </c>
      <c r="BC26">
        <v>285</v>
      </c>
      <c r="BD26">
        <v>1999</v>
      </c>
      <c r="BE26">
        <v>2156</v>
      </c>
      <c r="BF26">
        <v>1183</v>
      </c>
      <c r="BG26">
        <v>2</v>
      </c>
      <c r="BH26">
        <v>447</v>
      </c>
      <c r="BI26">
        <v>300</v>
      </c>
      <c r="BJ26">
        <v>573</v>
      </c>
      <c r="BK26">
        <v>841</v>
      </c>
    </row>
    <row r="27" spans="1:63" x14ac:dyDescent="0.3">
      <c r="A27">
        <f t="shared" si="0"/>
        <v>15</v>
      </c>
      <c r="B27" t="s">
        <v>94</v>
      </c>
      <c r="C27">
        <v>6</v>
      </c>
      <c r="D27">
        <v>6.15</v>
      </c>
      <c r="E27">
        <v>-8.11</v>
      </c>
      <c r="F27">
        <v>-7.69</v>
      </c>
      <c r="G27">
        <v>55.11</v>
      </c>
      <c r="H27">
        <v>23.09</v>
      </c>
      <c r="I27">
        <v>6.06</v>
      </c>
      <c r="J27">
        <v>54.68</v>
      </c>
      <c r="K27">
        <v>375.46</v>
      </c>
      <c r="L27">
        <v>203.09</v>
      </c>
      <c r="M27">
        <v>1.01</v>
      </c>
      <c r="N27">
        <v>82.88</v>
      </c>
      <c r="O27">
        <v>1311.75</v>
      </c>
      <c r="P27">
        <v>46.77</v>
      </c>
      <c r="Q27">
        <v>1556.8</v>
      </c>
      <c r="R27">
        <v>149.75</v>
      </c>
      <c r="S27">
        <v>0.81</v>
      </c>
      <c r="T27">
        <v>0.75</v>
      </c>
      <c r="U27">
        <v>9.67</v>
      </c>
      <c r="V27">
        <v>297.64</v>
      </c>
      <c r="W27">
        <v>6</v>
      </c>
      <c r="X27">
        <v>7.61</v>
      </c>
      <c r="Y27">
        <v>112.11</v>
      </c>
      <c r="Z27">
        <v>206.05</v>
      </c>
      <c r="AA27">
        <v>21.6</v>
      </c>
      <c r="AC27">
        <f t="shared" si="1"/>
        <v>15</v>
      </c>
      <c r="AD27" t="str">
        <f t="shared" si="2"/>
        <v>2021</v>
      </c>
      <c r="AE27">
        <v>76054</v>
      </c>
      <c r="AF27">
        <v>184.06</v>
      </c>
      <c r="AG27">
        <v>940</v>
      </c>
      <c r="AH27">
        <v>1.41</v>
      </c>
      <c r="AI27">
        <v>37561</v>
      </c>
      <c r="AJ27">
        <v>2361</v>
      </c>
      <c r="AK27">
        <v>4167</v>
      </c>
      <c r="AL27">
        <v>15718</v>
      </c>
      <c r="AM27">
        <v>9113</v>
      </c>
      <c r="AN27">
        <v>248</v>
      </c>
      <c r="AO27">
        <v>123</v>
      </c>
      <c r="AP27">
        <v>51</v>
      </c>
      <c r="AQ27">
        <v>4</v>
      </c>
      <c r="AR27">
        <v>785</v>
      </c>
      <c r="AS27">
        <v>5</v>
      </c>
      <c r="AT27">
        <v>743</v>
      </c>
      <c r="AU27">
        <v>10</v>
      </c>
      <c r="AV27">
        <v>27</v>
      </c>
      <c r="AW27">
        <v>1830</v>
      </c>
      <c r="AX27">
        <v>12005</v>
      </c>
      <c r="AY27">
        <v>2697</v>
      </c>
      <c r="AZ27">
        <v>806</v>
      </c>
      <c r="BA27">
        <v>498</v>
      </c>
      <c r="BB27">
        <v>1003</v>
      </c>
      <c r="BC27">
        <v>276</v>
      </c>
      <c r="BD27">
        <v>1848</v>
      </c>
      <c r="BE27">
        <v>2198</v>
      </c>
      <c r="BF27">
        <v>1248</v>
      </c>
      <c r="BG27">
        <v>2</v>
      </c>
      <c r="BH27">
        <v>467</v>
      </c>
      <c r="BI27">
        <v>301</v>
      </c>
      <c r="BJ27">
        <v>578</v>
      </c>
      <c r="BK27">
        <v>862</v>
      </c>
    </row>
    <row r="28" spans="1:63" x14ac:dyDescent="0.3">
      <c r="A28">
        <f t="shared" si="0"/>
        <v>15</v>
      </c>
      <c r="B28" t="s">
        <v>95</v>
      </c>
      <c r="C28">
        <v>5.93</v>
      </c>
      <c r="D28">
        <v>6.16</v>
      </c>
      <c r="E28">
        <v>-7.99</v>
      </c>
      <c r="F28">
        <v>-7.45</v>
      </c>
      <c r="G28">
        <v>46.13</v>
      </c>
      <c r="H28">
        <v>23.07</v>
      </c>
      <c r="I28">
        <v>5.15</v>
      </c>
      <c r="J28">
        <v>60.25</v>
      </c>
      <c r="K28">
        <v>373.24</v>
      </c>
      <c r="L28">
        <v>196.06</v>
      </c>
      <c r="M28">
        <v>0.7</v>
      </c>
      <c r="N28">
        <v>80.010000000000005</v>
      </c>
      <c r="O28">
        <v>1198.92</v>
      </c>
      <c r="P28">
        <v>45.57</v>
      </c>
      <c r="Q28">
        <v>1574.79</v>
      </c>
      <c r="R28">
        <v>140.1</v>
      </c>
      <c r="S28">
        <v>0.79</v>
      </c>
      <c r="T28">
        <v>0.71</v>
      </c>
      <c r="U28">
        <v>6.92</v>
      </c>
      <c r="V28">
        <v>282.70999999999998</v>
      </c>
      <c r="W28">
        <v>5.53</v>
      </c>
      <c r="X28">
        <v>3.12</v>
      </c>
      <c r="Y28">
        <v>161.49</v>
      </c>
      <c r="Z28">
        <v>204.5</v>
      </c>
      <c r="AA28">
        <v>22.18</v>
      </c>
      <c r="AC28">
        <f t="shared" si="1"/>
        <v>15</v>
      </c>
      <c r="AD28" t="str">
        <f t="shared" si="2"/>
        <v>2022</v>
      </c>
      <c r="AE28">
        <v>75054</v>
      </c>
      <c r="AF28">
        <v>184.68</v>
      </c>
      <c r="AG28">
        <v>815</v>
      </c>
      <c r="AH28">
        <v>1.24</v>
      </c>
      <c r="AI28">
        <v>38554</v>
      </c>
      <c r="AJ28">
        <v>2414</v>
      </c>
      <c r="AK28">
        <v>3958</v>
      </c>
      <c r="AL28">
        <v>15458</v>
      </c>
      <c r="AM28">
        <v>8851</v>
      </c>
      <c r="AN28">
        <v>258</v>
      </c>
      <c r="AO28">
        <v>121</v>
      </c>
      <c r="AP28">
        <v>50</v>
      </c>
      <c r="AQ28">
        <v>2</v>
      </c>
      <c r="AR28">
        <v>764</v>
      </c>
      <c r="AS28">
        <v>5</v>
      </c>
      <c r="AT28">
        <v>729</v>
      </c>
      <c r="AU28">
        <v>11</v>
      </c>
      <c r="AV28">
        <v>19</v>
      </c>
      <c r="AW28">
        <v>1905</v>
      </c>
      <c r="AX28">
        <v>11693</v>
      </c>
      <c r="AY28">
        <v>2608</v>
      </c>
      <c r="AZ28">
        <v>800</v>
      </c>
      <c r="BA28">
        <v>507</v>
      </c>
      <c r="BB28">
        <v>964</v>
      </c>
      <c r="BC28">
        <v>256</v>
      </c>
      <c r="BD28">
        <v>1877</v>
      </c>
      <c r="BE28">
        <v>2069</v>
      </c>
      <c r="BF28">
        <v>1200</v>
      </c>
      <c r="BG28">
        <v>3</v>
      </c>
      <c r="BH28">
        <v>468</v>
      </c>
      <c r="BI28">
        <v>296</v>
      </c>
      <c r="BJ28">
        <v>560</v>
      </c>
      <c r="BK28">
        <v>843</v>
      </c>
    </row>
    <row r="29" spans="1:63" x14ac:dyDescent="0.3">
      <c r="A29">
        <f t="shared" si="0"/>
        <v>15</v>
      </c>
      <c r="B29" t="s">
        <v>96</v>
      </c>
      <c r="C29">
        <v>5.8</v>
      </c>
      <c r="D29">
        <v>6.11</v>
      </c>
      <c r="E29">
        <v>-5.97</v>
      </c>
      <c r="F29">
        <v>-1.94</v>
      </c>
      <c r="G29">
        <v>45.83</v>
      </c>
      <c r="H29">
        <v>19.7</v>
      </c>
      <c r="I29">
        <v>7.44</v>
      </c>
      <c r="J29">
        <v>54.77</v>
      </c>
      <c r="K29">
        <v>367.08</v>
      </c>
      <c r="L29">
        <v>194.97</v>
      </c>
      <c r="M29">
        <v>0.96</v>
      </c>
      <c r="N29">
        <v>79.78</v>
      </c>
      <c r="O29">
        <v>1143.1199999999999</v>
      </c>
      <c r="P29">
        <v>45.53</v>
      </c>
      <c r="Q29">
        <v>1567.42</v>
      </c>
      <c r="R29">
        <v>136.55000000000001</v>
      </c>
      <c r="S29">
        <v>0.83</v>
      </c>
      <c r="T29">
        <v>0.74</v>
      </c>
      <c r="U29">
        <v>5.8</v>
      </c>
      <c r="V29">
        <v>279.64</v>
      </c>
      <c r="W29">
        <v>5.85</v>
      </c>
      <c r="X29">
        <v>3.38</v>
      </c>
      <c r="Y29">
        <v>178.42</v>
      </c>
      <c r="Z29">
        <v>205.01</v>
      </c>
      <c r="AA29">
        <v>22.08</v>
      </c>
      <c r="AC29">
        <f t="shared" si="1"/>
        <v>15</v>
      </c>
      <c r="AD29" t="str">
        <f t="shared" si="2"/>
        <v>2023</v>
      </c>
      <c r="AE29">
        <v>74150</v>
      </c>
      <c r="AF29">
        <v>189.09</v>
      </c>
      <c r="AG29">
        <v>995</v>
      </c>
      <c r="AH29">
        <v>1.52</v>
      </c>
      <c r="AI29">
        <v>38588</v>
      </c>
      <c r="AJ29">
        <v>2263</v>
      </c>
      <c r="AK29">
        <v>3915</v>
      </c>
      <c r="AL29">
        <v>15424</v>
      </c>
      <c r="AM29">
        <v>8930</v>
      </c>
      <c r="AN29">
        <v>256</v>
      </c>
      <c r="AO29">
        <v>124</v>
      </c>
      <c r="AP29">
        <v>56</v>
      </c>
      <c r="AQ29">
        <v>2</v>
      </c>
      <c r="AR29">
        <v>728</v>
      </c>
      <c r="AS29">
        <v>4</v>
      </c>
      <c r="AT29">
        <v>692</v>
      </c>
      <c r="AU29">
        <v>10</v>
      </c>
      <c r="AV29">
        <v>22</v>
      </c>
      <c r="AW29">
        <v>1953</v>
      </c>
      <c r="AX29">
        <v>11701</v>
      </c>
      <c r="AY29">
        <v>2537</v>
      </c>
      <c r="AZ29">
        <v>912</v>
      </c>
      <c r="BA29">
        <v>501</v>
      </c>
      <c r="BB29">
        <v>935</v>
      </c>
      <c r="BC29">
        <v>244</v>
      </c>
      <c r="BD29">
        <v>1802</v>
      </c>
      <c r="BE29">
        <v>2052</v>
      </c>
      <c r="BF29">
        <v>1225</v>
      </c>
      <c r="BG29">
        <v>3</v>
      </c>
      <c r="BH29">
        <v>473</v>
      </c>
      <c r="BI29">
        <v>296</v>
      </c>
      <c r="BJ29">
        <v>544</v>
      </c>
      <c r="BK29">
        <v>900</v>
      </c>
    </row>
    <row r="31" spans="1:63" x14ac:dyDescent="0.3">
      <c r="AC31" t="str">
        <f t="shared" ref="AC31:AC44" si="3">A1</f>
        <v>Kerület</v>
      </c>
      <c r="AD31" t="str">
        <f t="shared" ref="AD31:AD44" si="4">B1</f>
        <v>Budapest 15. ker. (1131)</v>
      </c>
      <c r="AE31" t="str">
        <f t="shared" ref="AE31:BJ31" si="5">AF16</f>
        <v>BP: 65 év feletti népesség, 100 fő 0-14 éves korú népesség (fő)</v>
      </c>
      <c r="AF31" t="str">
        <f t="shared" si="5"/>
        <v>BP: Nyilvántartott álláskeresők összesen (fő)</v>
      </c>
      <c r="AG31" t="str">
        <f t="shared" si="5"/>
        <v>BP: Nyilvántartott álláskereső, 100 15-64 évesre (fő)</v>
      </c>
      <c r="AH31" t="str">
        <f t="shared" si="5"/>
        <v>BP: Lakásállomány (db)</v>
      </c>
      <c r="AI31" t="str">
        <f t="shared" si="5"/>
        <v>BP: Óvodai férőhelyek (fő)</v>
      </c>
      <c r="AJ31" t="str">
        <f t="shared" si="5"/>
        <v>BP: Általános iskolai tanulók a nappali oktatásban (fő)</v>
      </c>
      <c r="AK31" t="str">
        <f t="shared" si="5"/>
        <v>BP: Regisztrált vállalkozások (dec. 31.) (db)</v>
      </c>
      <c r="AL31" t="str">
        <f t="shared" si="5"/>
        <v>BP: 1-9 fős regisztrált vállalkozások (dec. 31.) (db)</v>
      </c>
      <c r="AM31" t="str">
        <f t="shared" si="5"/>
        <v>BP: 10-19 fős regisztrált vállalkozások (dec. 31.) (db)</v>
      </c>
      <c r="AN31" t="str">
        <f t="shared" si="5"/>
        <v>BP: 20-49 fős regisztrált vállalkozások (dec. 31.) (db)</v>
      </c>
      <c r="AO31" t="str">
        <f t="shared" si="5"/>
        <v>BP: 50-249 fős regisztrált vállalkozások (dec. 31.) (db)</v>
      </c>
      <c r="AP31" t="str">
        <f t="shared" si="5"/>
        <v>BP: 500 és több fős regisztrált vállalkozások (dec. 31.) (db)</v>
      </c>
      <c r="AQ31" t="str">
        <f t="shared" si="5"/>
        <v>BP: Regisztrált vállalkozás; Ipar (TEÁOR08: B+C+D+E)(dec. 31.) (db)</v>
      </c>
      <c r="AR31" t="str">
        <f t="shared" si="5"/>
        <v>BP: Regisztrált vállalkozás; Bányászat, kőfejtés (TEÁOR08: B)(dec. 31.) (db)</v>
      </c>
      <c r="AS31" t="str">
        <f t="shared" si="5"/>
        <v>BP: Regisztrált vállalkozás; Feldolgozóipar (TEÁOR08: C)(dec. 31.) (db)</v>
      </c>
      <c r="AT31" t="str">
        <f t="shared" si="5"/>
        <v>BP: Regisztrált vállalkozás; Villamosenergia-, gáz-, gőzellátás, légkondicionálás (TEÁOR08: D)(dec. 31.) (db)</v>
      </c>
      <c r="AU31" t="str">
        <f t="shared" si="5"/>
        <v>BP: Regisztrált vállalkozás; Vízellátás, szennyvíz gyűjtése, kezelése, hulladékgazdálkodás, szennyeződésmentesítés (TEÁOR08: E)(dec. 31.) (db)</v>
      </c>
      <c r="AV31" t="str">
        <f t="shared" si="5"/>
        <v>BP: Regisztrált vállalkozás; Építőipar (TEÁOR08: F)(dec. 31.) (db)</v>
      </c>
      <c r="AW31" t="str">
        <f t="shared" si="5"/>
        <v>BP: Regisztrált vállalkozások a szolgáltatásokban (db)</v>
      </c>
      <c r="AX31" t="str">
        <f t="shared" si="5"/>
        <v>BP: Regisztrált vállalkozás; Kereskedelem, gépjárműjavítás (TEÁOR08: G)(dec. 31.) (db)</v>
      </c>
      <c r="AY31" t="str">
        <f t="shared" si="5"/>
        <v>BP: Regisztrált vállalkozás; Szállítás, raktározás (TEÁOR08: H)(dec. 31.) (db)</v>
      </c>
      <c r="AZ31" t="str">
        <f t="shared" si="5"/>
        <v>BP: Regisztrált vállalkozás; Szálláshely-szolgáltatás, vendéglátás (TEÁOR08: I)(dec. 31.) (db)</v>
      </c>
      <c r="BA31" t="str">
        <f t="shared" si="5"/>
        <v>BP: Regisztrált vállalkozás; Információ, kommunikáció (TEÁOR08: J)(dec. 31.) (db)</v>
      </c>
      <c r="BB31" t="str">
        <f t="shared" si="5"/>
        <v>BP: Regisztrált vállalkozás; Pénzügyi, biztosítási tevékenység (TEÁOR08: K)(dec. 31.) (db)</v>
      </c>
      <c r="BC31" t="str">
        <f t="shared" si="5"/>
        <v>BP: Regisztrált vállalkozás; Ingatlanügyletek (TEÁOR08: L)(dec. 31.) (db)</v>
      </c>
      <c r="BD31" t="str">
        <f t="shared" si="5"/>
        <v>BP: Regisztrált vállalkozás; Szakmai, tudományos, műszaki tevékenység (TEÁOR08: M)(dec. 31.) (db)</v>
      </c>
      <c r="BE31" t="str">
        <f t="shared" si="5"/>
        <v>BP: Regisztrált vállalkozás; Adminisztratív és szolgáltatást támogató tevékenység (TEÁOR08: N)(dec. 31.) (db)</v>
      </c>
      <c r="BF31" t="str">
        <f t="shared" si="5"/>
        <v>BP: Regisztrált vállalkozás; Közigazgatás, védelem, kötelező társadalombiztosítás (TEÁOR08: O)(dec. 31.) (db)</v>
      </c>
      <c r="BG31" t="str">
        <f t="shared" si="5"/>
        <v>BP: Regisztrált vállalkozás; Oktatás (TEÁOR08: P)(dec. 31.) (db)</v>
      </c>
      <c r="BH31" t="str">
        <f t="shared" si="5"/>
        <v>BP: Regisztrált vállalkozás; Humán-egészségügyi, szociális ellátás (TEÁOR08: Q)(dec. 31.) (db)</v>
      </c>
      <c r="BI31" t="str">
        <f t="shared" si="5"/>
        <v>BP: Regisztrált vállalkozás; Művészet, szórakoztatás, szabadidő (TEÁOR08: R, GFO14, dec. 31.) (db)</v>
      </c>
      <c r="BJ31" t="str">
        <f t="shared" si="5"/>
        <v>BP: Regisztrált vállalkozás; Egyéb szolgáltatás (TEÁOR08: S)(dec. 31.) (db)</v>
      </c>
    </row>
    <row r="32" spans="1:63" x14ac:dyDescent="0.3">
      <c r="AC32">
        <f t="shared" si="3"/>
        <v>15</v>
      </c>
      <c r="AD32" t="str">
        <f t="shared" si="4"/>
        <v>2011</v>
      </c>
      <c r="AE32">
        <f t="shared" ref="AE32:BJ32" si="6">AF17/$AE17</f>
        <v>1.9750964487090712E-3</v>
      </c>
      <c r="AF32">
        <f t="shared" si="6"/>
        <v>2.8699673558215451E-2</v>
      </c>
      <c r="AG32">
        <f t="shared" si="6"/>
        <v>4.0310614304085463E-5</v>
      </c>
      <c r="AH32">
        <f t="shared" si="6"/>
        <v>0.47434217034325848</v>
      </c>
      <c r="AI32">
        <f t="shared" si="6"/>
        <v>3.171678702146602E-2</v>
      </c>
      <c r="AJ32">
        <f t="shared" si="6"/>
        <v>5.4233851023840145E-2</v>
      </c>
      <c r="AK32">
        <f t="shared" si="6"/>
        <v>0.1865293302997329</v>
      </c>
      <c r="AL32">
        <f t="shared" si="6"/>
        <v>0.11160846770204769</v>
      </c>
      <c r="AM32">
        <f t="shared" si="6"/>
        <v>3.2025917499258088E-3</v>
      </c>
      <c r="AN32">
        <f t="shared" si="6"/>
        <v>1.669304580077159E-3</v>
      </c>
      <c r="AO32">
        <f t="shared" si="6"/>
        <v>6.3062617469581556E-4</v>
      </c>
      <c r="AP32">
        <f t="shared" si="6"/>
        <v>3.7095657335047975E-5</v>
      </c>
      <c r="AQ32">
        <f t="shared" si="6"/>
        <v>1.1586210307646651E-2</v>
      </c>
      <c r="AR32">
        <f t="shared" si="6"/>
        <v>8.6556533781778614E-5</v>
      </c>
      <c r="AS32">
        <f t="shared" si="6"/>
        <v>1.1153427638737758E-2</v>
      </c>
      <c r="AT32">
        <f t="shared" si="6"/>
        <v>7.4191314670095951E-5</v>
      </c>
      <c r="AU32">
        <f t="shared" si="6"/>
        <v>2.720348204570185E-4</v>
      </c>
      <c r="AV32">
        <f t="shared" si="6"/>
        <v>1.6396280542091204E-2</v>
      </c>
      <c r="AW32">
        <f t="shared" si="6"/>
        <v>0.14464833316846373</v>
      </c>
      <c r="AX32">
        <f t="shared" si="6"/>
        <v>4.2091205856167768E-2</v>
      </c>
      <c r="AY32">
        <f t="shared" si="6"/>
        <v>8.4454446532792569E-3</v>
      </c>
      <c r="AZ32">
        <f t="shared" si="6"/>
        <v>7.0481748936591154E-3</v>
      </c>
      <c r="BA32">
        <f t="shared" si="6"/>
        <v>1.0349688396478386E-2</v>
      </c>
      <c r="BB32">
        <f t="shared" si="6"/>
        <v>5.7127312295973884E-3</v>
      </c>
      <c r="BC32">
        <f t="shared" si="6"/>
        <v>2.4779899099812049E-2</v>
      </c>
      <c r="BD32">
        <f t="shared" si="6"/>
        <v>2.3765951132654072E-2</v>
      </c>
      <c r="BE32">
        <f t="shared" si="6"/>
        <v>1.386141062419626E-2</v>
      </c>
      <c r="BF32">
        <f t="shared" si="6"/>
        <v>0</v>
      </c>
      <c r="BG32">
        <f t="shared" si="6"/>
        <v>4.4638440993174395E-3</v>
      </c>
      <c r="BH32">
        <f t="shared" si="6"/>
        <v>2.8810960530220595E-3</v>
      </c>
      <c r="BI32">
        <f t="shared" si="6"/>
        <v>5.9229399544959939E-3</v>
      </c>
      <c r="BJ32">
        <f t="shared" si="6"/>
        <v>6.8132357305371455E-3</v>
      </c>
    </row>
    <row r="33" spans="29:62" x14ac:dyDescent="0.3">
      <c r="AC33">
        <f t="shared" si="3"/>
        <v>15</v>
      </c>
      <c r="AD33" t="str">
        <f t="shared" si="4"/>
        <v>2012</v>
      </c>
      <c r="AE33">
        <f t="shared" ref="AE33:BJ33" si="7">AF18/$AE18</f>
        <v>2.014947608879178E-3</v>
      </c>
      <c r="AF33">
        <f t="shared" si="7"/>
        <v>2.9386204499180613E-2</v>
      </c>
      <c r="AG33">
        <f t="shared" si="7"/>
        <v>4.1465958186422998E-5</v>
      </c>
      <c r="AH33">
        <f t="shared" si="7"/>
        <v>0.46233301882107564</v>
      </c>
      <c r="AI33">
        <f t="shared" si="7"/>
        <v>3.1533992153746832E-2</v>
      </c>
      <c r="AJ33">
        <f t="shared" si="7"/>
        <v>5.497343199086259E-2</v>
      </c>
      <c r="AK33">
        <f t="shared" si="7"/>
        <v>0.18859562000297958</v>
      </c>
      <c r="AL33">
        <f t="shared" si="7"/>
        <v>0.11346029696578437</v>
      </c>
      <c r="AM33">
        <f t="shared" si="7"/>
        <v>3.3768684511098972E-3</v>
      </c>
      <c r="AN33">
        <f t="shared" si="7"/>
        <v>1.7256790981774843E-3</v>
      </c>
      <c r="AO33">
        <f t="shared" si="7"/>
        <v>6.2074787704226048E-4</v>
      </c>
      <c r="AP33">
        <f t="shared" si="7"/>
        <v>2.4829915081690421E-5</v>
      </c>
      <c r="AQ33">
        <f t="shared" si="7"/>
        <v>1.1471420767740974E-2</v>
      </c>
      <c r="AR33">
        <f t="shared" si="7"/>
        <v>8.6904702785916478E-5</v>
      </c>
      <c r="AS33">
        <f t="shared" si="7"/>
        <v>1.0987237423648011E-2</v>
      </c>
      <c r="AT33">
        <f t="shared" si="7"/>
        <v>9.9319660326761683E-5</v>
      </c>
      <c r="AU33">
        <f t="shared" si="7"/>
        <v>2.9795898098028504E-4</v>
      </c>
      <c r="AV33">
        <f t="shared" si="7"/>
        <v>1.6102199930476239E-2</v>
      </c>
      <c r="AW33">
        <f t="shared" si="7"/>
        <v>0.14691860753836222</v>
      </c>
      <c r="AX33">
        <f t="shared" si="7"/>
        <v>4.2521229577394848E-2</v>
      </c>
      <c r="AY33">
        <f t="shared" si="7"/>
        <v>8.3180215523662917E-3</v>
      </c>
      <c r="AZ33">
        <f t="shared" si="7"/>
        <v>7.1137706709043054E-3</v>
      </c>
      <c r="BA33">
        <f t="shared" si="7"/>
        <v>1.0304414758901525E-2</v>
      </c>
      <c r="BB33">
        <f t="shared" si="7"/>
        <v>5.4377514028902023E-3</v>
      </c>
      <c r="BC33">
        <f t="shared" si="7"/>
        <v>2.5338928340865076E-2</v>
      </c>
      <c r="BD33">
        <f t="shared" si="7"/>
        <v>2.4085017629239709E-2</v>
      </c>
      <c r="BE33">
        <f t="shared" si="7"/>
        <v>1.4562745195411432E-2</v>
      </c>
      <c r="BF33">
        <f t="shared" si="7"/>
        <v>0</v>
      </c>
      <c r="BG33">
        <f t="shared" si="7"/>
        <v>4.6307791627352634E-3</v>
      </c>
      <c r="BH33">
        <f t="shared" si="7"/>
        <v>2.9920047673436959E-3</v>
      </c>
      <c r="BI33">
        <f t="shared" si="7"/>
        <v>6.0584992799324628E-3</v>
      </c>
      <c r="BJ33">
        <f t="shared" si="7"/>
        <v>6.927546307791627E-3</v>
      </c>
    </row>
    <row r="34" spans="29:62" x14ac:dyDescent="0.3">
      <c r="AC34">
        <f t="shared" si="3"/>
        <v>15</v>
      </c>
      <c r="AD34" t="str">
        <f t="shared" si="4"/>
        <v>2013</v>
      </c>
      <c r="AE34">
        <f t="shared" ref="AE34:BJ34" si="8">AF19/$AE19</f>
        <v>2.0622422664357707E-3</v>
      </c>
      <c r="AF34">
        <f t="shared" si="8"/>
        <v>2.4518170605603799E-2</v>
      </c>
      <c r="AG34">
        <f t="shared" si="8"/>
        <v>3.4758991864651726E-5</v>
      </c>
      <c r="AH34">
        <f t="shared" si="8"/>
        <v>0.46407614586318163</v>
      </c>
      <c r="AI34">
        <f t="shared" si="8"/>
        <v>3.2292224700063536E-2</v>
      </c>
      <c r="AJ34">
        <f t="shared" si="8"/>
        <v>5.5938305904045249E-2</v>
      </c>
      <c r="AK34">
        <f t="shared" si="8"/>
        <v>0.18960469433266472</v>
      </c>
      <c r="AL34">
        <f t="shared" si="8"/>
        <v>0.11348374799107977</v>
      </c>
      <c r="AM34">
        <f t="shared" si="8"/>
        <v>3.5506497066042086E-3</v>
      </c>
      <c r="AN34">
        <f t="shared" si="8"/>
        <v>1.6071361829892734E-3</v>
      </c>
      <c r="AO34">
        <f t="shared" si="8"/>
        <v>6.7275468125132371E-4</v>
      </c>
      <c r="AP34">
        <f t="shared" si="8"/>
        <v>2.4916840046345324E-5</v>
      </c>
      <c r="AQ34">
        <f t="shared" si="8"/>
        <v>1.1100452240646841E-2</v>
      </c>
      <c r="AR34">
        <f t="shared" si="8"/>
        <v>7.4750520139035969E-5</v>
      </c>
      <c r="AS34">
        <f t="shared" si="8"/>
        <v>1.0676865959858971E-2</v>
      </c>
      <c r="AT34">
        <f t="shared" si="8"/>
        <v>7.4750520139035969E-5</v>
      </c>
      <c r="AU34">
        <f t="shared" si="8"/>
        <v>2.7408524050979852E-4</v>
      </c>
      <c r="AV34">
        <f t="shared" si="8"/>
        <v>1.5236647688340165E-2</v>
      </c>
      <c r="AW34">
        <f t="shared" si="8"/>
        <v>0.14910237083733041</v>
      </c>
      <c r="AX34">
        <f t="shared" si="8"/>
        <v>4.3853638481567765E-2</v>
      </c>
      <c r="AY34">
        <f t="shared" si="8"/>
        <v>7.736678834390223E-3</v>
      </c>
      <c r="AZ34">
        <f t="shared" si="8"/>
        <v>7.1885083533706259E-3</v>
      </c>
      <c r="BA34">
        <f t="shared" si="8"/>
        <v>1.0502448079534554E-2</v>
      </c>
      <c r="BB34">
        <f t="shared" si="8"/>
        <v>5.0082848493154097E-3</v>
      </c>
      <c r="BC34">
        <f t="shared" si="8"/>
        <v>2.5552219467527129E-2</v>
      </c>
      <c r="BD34">
        <f t="shared" si="8"/>
        <v>2.4443420085464761E-2</v>
      </c>
      <c r="BE34">
        <f t="shared" si="8"/>
        <v>1.4364558286718078E-2</v>
      </c>
      <c r="BF34">
        <f t="shared" si="8"/>
        <v>0</v>
      </c>
      <c r="BG34">
        <f t="shared" si="8"/>
        <v>4.8214085489678201E-3</v>
      </c>
      <c r="BH34">
        <f t="shared" si="8"/>
        <v>3.0273960656309567E-3</v>
      </c>
      <c r="BI34">
        <f t="shared" si="8"/>
        <v>6.2167515915631582E-3</v>
      </c>
      <c r="BJ34">
        <f t="shared" si="8"/>
        <v>7.4003014937645611E-3</v>
      </c>
    </row>
    <row r="35" spans="29:62" x14ac:dyDescent="0.3">
      <c r="AC35">
        <f t="shared" si="3"/>
        <v>15</v>
      </c>
      <c r="AD35" t="str">
        <f t="shared" si="4"/>
        <v>2014</v>
      </c>
      <c r="AE35">
        <f t="shared" ref="AE35:BJ35" si="9">AF20/$AE20</f>
        <v>2.0617194705486452E-3</v>
      </c>
      <c r="AF35">
        <f t="shared" si="9"/>
        <v>2.117556148266321E-2</v>
      </c>
      <c r="AG35">
        <f t="shared" si="9"/>
        <v>3.0037141361517561E-5</v>
      </c>
      <c r="AH35">
        <f t="shared" si="9"/>
        <v>0.46441658149911508</v>
      </c>
      <c r="AI35">
        <f t="shared" si="9"/>
        <v>3.2617094997133382E-2</v>
      </c>
      <c r="AJ35">
        <f t="shared" si="9"/>
        <v>5.7008250866216317E-2</v>
      </c>
      <c r="AK35">
        <f t="shared" si="9"/>
        <v>0.19150235560984122</v>
      </c>
      <c r="AL35">
        <f t="shared" si="9"/>
        <v>0.11728195029538599</v>
      </c>
      <c r="AM35">
        <f t="shared" si="9"/>
        <v>2.8915422389510681E-3</v>
      </c>
      <c r="AN35">
        <f t="shared" si="9"/>
        <v>1.6950420021437295E-3</v>
      </c>
      <c r="AO35">
        <f t="shared" si="9"/>
        <v>5.3593239773662036E-4</v>
      </c>
      <c r="AP35">
        <f t="shared" si="9"/>
        <v>2.4927088266819554E-5</v>
      </c>
      <c r="AQ35">
        <f t="shared" si="9"/>
        <v>1.1017773013934242E-2</v>
      </c>
      <c r="AR35">
        <f t="shared" si="9"/>
        <v>6.2317720667048884E-5</v>
      </c>
      <c r="AS35">
        <f t="shared" si="9"/>
        <v>1.055662188099808E-2</v>
      </c>
      <c r="AT35">
        <f t="shared" si="9"/>
        <v>9.9708353067278215E-5</v>
      </c>
      <c r="AU35">
        <f t="shared" si="9"/>
        <v>2.9912505920183464E-4</v>
      </c>
      <c r="AV35">
        <f t="shared" si="9"/>
        <v>1.5367549916494255E-2</v>
      </c>
      <c r="AW35">
        <f t="shared" si="9"/>
        <v>0.15088366527905875</v>
      </c>
      <c r="AX35">
        <f t="shared" si="9"/>
        <v>4.505571204227634E-2</v>
      </c>
      <c r="AY35">
        <f t="shared" si="9"/>
        <v>7.6276890096467834E-3</v>
      </c>
      <c r="AZ35">
        <f t="shared" si="9"/>
        <v>7.2662462297778995E-3</v>
      </c>
      <c r="BA35">
        <f t="shared" si="9"/>
        <v>1.0394595807263754E-2</v>
      </c>
      <c r="BB35">
        <f t="shared" si="9"/>
        <v>4.8358551237629929E-3</v>
      </c>
      <c r="BC35">
        <f t="shared" si="9"/>
        <v>2.4964478899219784E-2</v>
      </c>
      <c r="BD35">
        <f t="shared" si="9"/>
        <v>2.4789989281352044E-2</v>
      </c>
      <c r="BE35">
        <f t="shared" si="9"/>
        <v>1.454495600368921E-2</v>
      </c>
      <c r="BF35">
        <f t="shared" si="9"/>
        <v>0</v>
      </c>
      <c r="BG35">
        <f t="shared" si="9"/>
        <v>5.0477353740309592E-3</v>
      </c>
      <c r="BH35">
        <f t="shared" si="9"/>
        <v>3.1408131216192638E-3</v>
      </c>
      <c r="BI35">
        <f t="shared" si="9"/>
        <v>6.2317720667048881E-3</v>
      </c>
      <c r="BJ35">
        <f t="shared" si="9"/>
        <v>7.9392776129820278E-3</v>
      </c>
    </row>
    <row r="36" spans="29:62" x14ac:dyDescent="0.3">
      <c r="AC36">
        <f t="shared" si="3"/>
        <v>15</v>
      </c>
      <c r="AD36" t="str">
        <f t="shared" si="4"/>
        <v>2015</v>
      </c>
      <c r="AE36">
        <f t="shared" ref="AE36:BJ36" si="10">AF21/$AE21</f>
        <v>2.0526624048251025E-3</v>
      </c>
      <c r="AF36">
        <f t="shared" si="10"/>
        <v>1.8305980285867385E-2</v>
      </c>
      <c r="AG36">
        <f t="shared" si="10"/>
        <v>2.6044587336598251E-5</v>
      </c>
      <c r="AH36">
        <f t="shared" si="10"/>
        <v>0.46439119219410069</v>
      </c>
      <c r="AI36">
        <f t="shared" si="10"/>
        <v>3.2387503582688451E-2</v>
      </c>
      <c r="AJ36">
        <f t="shared" si="10"/>
        <v>5.7410245865889067E-2</v>
      </c>
      <c r="AK36">
        <f t="shared" si="10"/>
        <v>0.18357072538537267</v>
      </c>
      <c r="AL36">
        <f t="shared" si="10"/>
        <v>0.11230326367340836</v>
      </c>
      <c r="AM36">
        <f t="shared" si="10"/>
        <v>3.1652273605243808E-3</v>
      </c>
      <c r="AN36">
        <f t="shared" si="10"/>
        <v>1.3458447044749336E-3</v>
      </c>
      <c r="AO36">
        <f t="shared" si="10"/>
        <v>5.358455767816865E-4</v>
      </c>
      <c r="AP36">
        <f t="shared" si="10"/>
        <v>2.4923050082869142E-5</v>
      </c>
      <c r="AQ36">
        <f t="shared" si="10"/>
        <v>1.0318142734307825E-2</v>
      </c>
      <c r="AR36">
        <f t="shared" si="10"/>
        <v>8.7230675290042001E-5</v>
      </c>
      <c r="AS36">
        <f t="shared" si="10"/>
        <v>9.8072202076090065E-3</v>
      </c>
      <c r="AT36">
        <f t="shared" si="10"/>
        <v>8.7230675290042001E-5</v>
      </c>
      <c r="AU36">
        <f t="shared" si="10"/>
        <v>3.364611761187334E-4</v>
      </c>
      <c r="AV36">
        <f t="shared" si="10"/>
        <v>1.4343215322691191E-2</v>
      </c>
      <c r="AW36">
        <f t="shared" si="10"/>
        <v>0.14537615113337571</v>
      </c>
      <c r="AX36">
        <f t="shared" si="10"/>
        <v>4.1347340087479909E-2</v>
      </c>
      <c r="AY36">
        <f t="shared" si="10"/>
        <v>7.2152229989906162E-3</v>
      </c>
      <c r="AZ36">
        <f t="shared" si="10"/>
        <v>6.741685047416103E-3</v>
      </c>
      <c r="BA36">
        <f t="shared" si="10"/>
        <v>1.0205989008934914E-2</v>
      </c>
      <c r="BB36">
        <f t="shared" si="10"/>
        <v>4.448764439792142E-3</v>
      </c>
      <c r="BC36">
        <f t="shared" si="10"/>
        <v>2.5072588383366356E-2</v>
      </c>
      <c r="BD36">
        <f t="shared" si="10"/>
        <v>2.442458908121176E-2</v>
      </c>
      <c r="BE36">
        <f t="shared" si="10"/>
        <v>1.3383677894500729E-2</v>
      </c>
      <c r="BF36">
        <f t="shared" si="10"/>
        <v>0</v>
      </c>
      <c r="BG36">
        <f t="shared" si="10"/>
        <v>5.0593791668224353E-3</v>
      </c>
      <c r="BH36">
        <f t="shared" si="10"/>
        <v>3.1901504106072501E-3</v>
      </c>
      <c r="BI36">
        <f t="shared" si="10"/>
        <v>6.3803008212145003E-3</v>
      </c>
      <c r="BJ36">
        <f t="shared" si="10"/>
        <v>8.1373758520567746E-3</v>
      </c>
    </row>
    <row r="37" spans="29:62" x14ac:dyDescent="0.3">
      <c r="AC37">
        <f t="shared" si="3"/>
        <v>15</v>
      </c>
      <c r="AD37" t="str">
        <f t="shared" si="4"/>
        <v>2016</v>
      </c>
      <c r="AE37">
        <f t="shared" ref="AE37:BJ37" si="11">AF22/$AE22</f>
        <v>2.0978889640147248E-3</v>
      </c>
      <c r="AF37">
        <f t="shared" si="11"/>
        <v>1.3497608494227832E-2</v>
      </c>
      <c r="AG37">
        <f t="shared" si="11"/>
        <v>1.9282297848896903E-5</v>
      </c>
      <c r="AH37">
        <f t="shared" si="11"/>
        <v>0.46703227906743794</v>
      </c>
      <c r="AI37">
        <f t="shared" si="11"/>
        <v>3.2817469261012193E-2</v>
      </c>
      <c r="AJ37">
        <f t="shared" si="11"/>
        <v>5.7020509353166555E-2</v>
      </c>
      <c r="AK37">
        <f t="shared" si="11"/>
        <v>0.18037713169559011</v>
      </c>
      <c r="AL37">
        <f t="shared" si="11"/>
        <v>0.11608193724488518</v>
      </c>
      <c r="AM37">
        <f t="shared" si="11"/>
        <v>3.0801592667718427E-3</v>
      </c>
      <c r="AN37">
        <f t="shared" si="11"/>
        <v>1.4023489344652292E-3</v>
      </c>
      <c r="AO37">
        <f t="shared" si="11"/>
        <v>5.3840182305361483E-4</v>
      </c>
      <c r="AP37">
        <f t="shared" si="11"/>
        <v>2.5041945258307666E-5</v>
      </c>
      <c r="AQ37">
        <f t="shared" si="11"/>
        <v>1.0054341021210528E-2</v>
      </c>
      <c r="AR37">
        <f t="shared" si="11"/>
        <v>7.5125835774922993E-5</v>
      </c>
      <c r="AS37">
        <f t="shared" si="11"/>
        <v>9.5910650339318358E-3</v>
      </c>
      <c r="AT37">
        <f t="shared" si="11"/>
        <v>8.7646808404076828E-5</v>
      </c>
      <c r="AU37">
        <f t="shared" si="11"/>
        <v>3.0050334309969197E-4</v>
      </c>
      <c r="AV37">
        <f t="shared" si="11"/>
        <v>1.3773069892069216E-2</v>
      </c>
      <c r="AW37">
        <f t="shared" si="11"/>
        <v>0.14317732201437408</v>
      </c>
      <c r="AX37">
        <f t="shared" si="11"/>
        <v>3.8038714847369343E-2</v>
      </c>
      <c r="AY37">
        <f t="shared" si="11"/>
        <v>7.5125835774922994E-3</v>
      </c>
      <c r="AZ37">
        <f t="shared" si="11"/>
        <v>6.3356121503518395E-3</v>
      </c>
      <c r="BA37">
        <f t="shared" si="11"/>
        <v>1.0367365336939374E-2</v>
      </c>
      <c r="BB37">
        <f t="shared" si="11"/>
        <v>4.2821726391706104E-3</v>
      </c>
      <c r="BC37">
        <f t="shared" si="11"/>
        <v>2.538001151929482E-2</v>
      </c>
      <c r="BD37">
        <f t="shared" si="11"/>
        <v>2.5066987203565972E-2</v>
      </c>
      <c r="BE37">
        <f t="shared" si="11"/>
        <v>1.2909122780657601E-2</v>
      </c>
      <c r="BF37">
        <f t="shared" si="11"/>
        <v>1.2520972629153833E-5</v>
      </c>
      <c r="BG37">
        <f t="shared" si="11"/>
        <v>5.3088923947612254E-3</v>
      </c>
      <c r="BH37">
        <f t="shared" si="11"/>
        <v>3.2804948288383041E-3</v>
      </c>
      <c r="BI37">
        <f t="shared" si="11"/>
        <v>6.4733428492725316E-3</v>
      </c>
      <c r="BJ37">
        <f t="shared" si="11"/>
        <v>8.1887160994666072E-3</v>
      </c>
    </row>
    <row r="38" spans="29:62" x14ac:dyDescent="0.3">
      <c r="AC38">
        <f t="shared" si="3"/>
        <v>15</v>
      </c>
      <c r="AD38" t="str">
        <f t="shared" si="4"/>
        <v>2017</v>
      </c>
      <c r="AE38">
        <f t="shared" ref="AE38:BJ38" si="12">AF23/$AE23</f>
        <v>2.1406497324187837E-3</v>
      </c>
      <c r="AF38">
        <f t="shared" si="12"/>
        <v>1.2311248461093943E-2</v>
      </c>
      <c r="AG38">
        <f t="shared" si="12"/>
        <v>1.7587497801562774E-5</v>
      </c>
      <c r="AH38">
        <f t="shared" si="12"/>
        <v>0.46885756639280418</v>
      </c>
      <c r="AI38">
        <f t="shared" si="12"/>
        <v>3.1205246099344237E-2</v>
      </c>
      <c r="AJ38">
        <f t="shared" si="12"/>
        <v>5.631768046028994E-2</v>
      </c>
      <c r="AK38">
        <f t="shared" si="12"/>
        <v>0.18298535212683098</v>
      </c>
      <c r="AL38">
        <f t="shared" si="12"/>
        <v>0.11858998517625186</v>
      </c>
      <c r="AM38">
        <f t="shared" si="12"/>
        <v>3.3290620838672394E-3</v>
      </c>
      <c r="AN38">
        <f t="shared" si="12"/>
        <v>1.3441873319765835E-3</v>
      </c>
      <c r="AO38">
        <f t="shared" si="12"/>
        <v>5.6531242933594635E-4</v>
      </c>
      <c r="AP38">
        <f t="shared" si="12"/>
        <v>2.5124996859375393E-5</v>
      </c>
      <c r="AQ38">
        <f t="shared" si="12"/>
        <v>1.020074872490641E-2</v>
      </c>
      <c r="AR38">
        <f t="shared" si="12"/>
        <v>7.5374990578126172E-5</v>
      </c>
      <c r="AS38">
        <f t="shared" si="12"/>
        <v>9.7233737845782778E-3</v>
      </c>
      <c r="AT38">
        <f t="shared" si="12"/>
        <v>1.3818748272656465E-4</v>
      </c>
      <c r="AU38">
        <f t="shared" si="12"/>
        <v>2.6381246702344161E-4</v>
      </c>
      <c r="AV38">
        <f t="shared" si="12"/>
        <v>1.4585060676867415E-2</v>
      </c>
      <c r="AW38">
        <f t="shared" si="12"/>
        <v>0.14461948192256477</v>
      </c>
      <c r="AX38">
        <f t="shared" si="12"/>
        <v>3.636843295394588E-2</v>
      </c>
      <c r="AY38">
        <f t="shared" si="12"/>
        <v>7.8515615185548102E-3</v>
      </c>
      <c r="AZ38">
        <f t="shared" si="12"/>
        <v>6.3943117007110375E-3</v>
      </c>
      <c r="BA38">
        <f t="shared" si="12"/>
        <v>1.0967061129117359E-2</v>
      </c>
      <c r="BB38">
        <f t="shared" si="12"/>
        <v>4.3089369613828797E-3</v>
      </c>
      <c r="BC38">
        <f t="shared" si="12"/>
        <v>2.5778246777719154E-2</v>
      </c>
      <c r="BD38">
        <f t="shared" si="12"/>
        <v>2.5979246752594155E-2</v>
      </c>
      <c r="BE38">
        <f t="shared" si="12"/>
        <v>1.325343584332052E-2</v>
      </c>
      <c r="BF38">
        <f t="shared" si="12"/>
        <v>1.2562498429687696E-5</v>
      </c>
      <c r="BG38">
        <f t="shared" si="12"/>
        <v>5.2888118388985201E-3</v>
      </c>
      <c r="BH38">
        <f t="shared" si="12"/>
        <v>3.3793120775859904E-3</v>
      </c>
      <c r="BI38">
        <f t="shared" si="12"/>
        <v>6.5324991834376017E-3</v>
      </c>
      <c r="BJ38">
        <f t="shared" si="12"/>
        <v>8.6304364211954466E-3</v>
      </c>
    </row>
    <row r="39" spans="29:62" x14ac:dyDescent="0.3">
      <c r="AC39">
        <f t="shared" si="3"/>
        <v>15</v>
      </c>
      <c r="AD39" t="str">
        <f t="shared" si="4"/>
        <v>2018</v>
      </c>
      <c r="AE39">
        <f t="shared" ref="AE39:BJ39" si="13">AF24/$AE24</f>
        <v>2.219811452425361E-3</v>
      </c>
      <c r="AF39">
        <f t="shared" si="13"/>
        <v>1.0252115767703298E-2</v>
      </c>
      <c r="AG39">
        <f t="shared" si="13"/>
        <v>1.4845266643827794E-5</v>
      </c>
      <c r="AH39">
        <f t="shared" si="13"/>
        <v>0.47390658901450267</v>
      </c>
      <c r="AI39">
        <f t="shared" si="13"/>
        <v>3.0933982972352277E-2</v>
      </c>
      <c r="AJ39">
        <f t="shared" si="13"/>
        <v>5.5663405783309861E-2</v>
      </c>
      <c r="AK39">
        <f t="shared" si="13"/>
        <v>0.18826843287274941</v>
      </c>
      <c r="AL39">
        <f t="shared" si="13"/>
        <v>0.12392625582074024</v>
      </c>
      <c r="AM39">
        <f t="shared" si="13"/>
        <v>3.3877659776940352E-3</v>
      </c>
      <c r="AN39">
        <f t="shared" si="13"/>
        <v>1.4210853539390709E-3</v>
      </c>
      <c r="AO39">
        <f t="shared" si="13"/>
        <v>6.0903658025960184E-4</v>
      </c>
      <c r="AP39">
        <f t="shared" si="13"/>
        <v>3.8064786266225115E-5</v>
      </c>
      <c r="AQ39">
        <f t="shared" si="13"/>
        <v>9.8587796429523041E-3</v>
      </c>
      <c r="AR39">
        <f t="shared" si="13"/>
        <v>6.3441310443708519E-5</v>
      </c>
      <c r="AS39">
        <f t="shared" si="13"/>
        <v>9.3639374214913775E-3</v>
      </c>
      <c r="AT39">
        <f t="shared" si="13"/>
        <v>1.5225914506490046E-4</v>
      </c>
      <c r="AU39">
        <f t="shared" si="13"/>
        <v>2.7914176595231753E-4</v>
      </c>
      <c r="AV39">
        <f t="shared" si="13"/>
        <v>1.65201172395417E-2</v>
      </c>
      <c r="AW39">
        <f t="shared" si="13"/>
        <v>0.14866836689378657</v>
      </c>
      <c r="AX39">
        <f t="shared" si="13"/>
        <v>3.5768210828162866E-2</v>
      </c>
      <c r="AY39">
        <f t="shared" si="13"/>
        <v>8.4757590752794591E-3</v>
      </c>
      <c r="AZ39">
        <f t="shared" si="13"/>
        <v>6.3314427822821111E-3</v>
      </c>
      <c r="BA39">
        <f t="shared" si="13"/>
        <v>1.1914278101328462E-2</v>
      </c>
      <c r="BB39">
        <f t="shared" si="13"/>
        <v>4.352073896438405E-3</v>
      </c>
      <c r="BC39">
        <f t="shared" si="13"/>
        <v>2.5097382411531092E-2</v>
      </c>
      <c r="BD39">
        <f t="shared" si="13"/>
        <v>2.6937180414398638E-2</v>
      </c>
      <c r="BE39">
        <f t="shared" si="13"/>
        <v>1.4312359636100643E-2</v>
      </c>
      <c r="BF39">
        <f t="shared" si="13"/>
        <v>1.2688262088741705E-5</v>
      </c>
      <c r="BG39">
        <f t="shared" si="13"/>
        <v>5.5828353190463505E-3</v>
      </c>
      <c r="BH39">
        <f t="shared" si="13"/>
        <v>3.5146485985814522E-3</v>
      </c>
      <c r="BI39">
        <f t="shared" si="13"/>
        <v>6.7882202174768119E-3</v>
      </c>
      <c r="BJ39">
        <f t="shared" si="13"/>
        <v>9.3766256835801209E-3</v>
      </c>
    </row>
    <row r="40" spans="29:62" x14ac:dyDescent="0.3">
      <c r="AC40">
        <f t="shared" si="3"/>
        <v>15</v>
      </c>
      <c r="AD40" t="str">
        <f t="shared" si="4"/>
        <v>2019</v>
      </c>
      <c r="AE40">
        <f t="shared" ref="AE40:BJ40" si="14">AF25/$AE25</f>
        <v>2.3203638980263158E-3</v>
      </c>
      <c r="AF40">
        <f t="shared" si="14"/>
        <v>9.0717516447368415E-3</v>
      </c>
      <c r="AG40">
        <f t="shared" si="14"/>
        <v>1.3234991776315789E-5</v>
      </c>
      <c r="AH40">
        <f t="shared" si="14"/>
        <v>0.48096988075657893</v>
      </c>
      <c r="AI40">
        <f t="shared" si="14"/>
        <v>3.1596936677631582E-2</v>
      </c>
      <c r="AJ40">
        <f t="shared" si="14"/>
        <v>5.5072985197368418E-2</v>
      </c>
      <c r="AK40">
        <f t="shared" si="14"/>
        <v>0.19519685444078946</v>
      </c>
      <c r="AL40">
        <f t="shared" si="14"/>
        <v>0.14264237253289475</v>
      </c>
      <c r="AM40">
        <f t="shared" si="14"/>
        <v>3.6749588815789473E-3</v>
      </c>
      <c r="AN40">
        <f t="shared" si="14"/>
        <v>1.5033922697368421E-3</v>
      </c>
      <c r="AO40">
        <f t="shared" si="14"/>
        <v>6.5532483552631577E-4</v>
      </c>
      <c r="AP40">
        <f t="shared" si="14"/>
        <v>5.1398026315789471E-5</v>
      </c>
      <c r="AQ40">
        <f t="shared" si="14"/>
        <v>9.9840666118421045E-3</v>
      </c>
      <c r="AR40">
        <f t="shared" si="14"/>
        <v>5.1398026315789471E-5</v>
      </c>
      <c r="AS40">
        <f t="shared" si="14"/>
        <v>9.4957853618421045E-3</v>
      </c>
      <c r="AT40">
        <f t="shared" si="14"/>
        <v>1.4134457236842106E-4</v>
      </c>
      <c r="AU40">
        <f t="shared" si="14"/>
        <v>2.9553865131578947E-4</v>
      </c>
      <c r="AV40">
        <f t="shared" si="14"/>
        <v>1.9132915296052631E-2</v>
      </c>
      <c r="AW40">
        <f t="shared" si="14"/>
        <v>0.15260074013157895</v>
      </c>
      <c r="AX40">
        <f t="shared" si="14"/>
        <v>3.5310444078947366E-2</v>
      </c>
      <c r="AY40">
        <f t="shared" si="14"/>
        <v>8.3907277960526324E-3</v>
      </c>
      <c r="AZ40">
        <f t="shared" si="14"/>
        <v>6.1420641447368423E-3</v>
      </c>
      <c r="BA40">
        <f t="shared" si="14"/>
        <v>1.2245579769736841E-2</v>
      </c>
      <c r="BB40">
        <f t="shared" si="14"/>
        <v>4.1632401315789477E-3</v>
      </c>
      <c r="BC40">
        <f t="shared" si="14"/>
        <v>2.6058799342105265E-2</v>
      </c>
      <c r="BD40">
        <f t="shared" si="14"/>
        <v>2.8114720394736843E-2</v>
      </c>
      <c r="BE40">
        <f t="shared" si="14"/>
        <v>1.4969675164473685E-2</v>
      </c>
      <c r="BF40">
        <f t="shared" si="14"/>
        <v>2.5699013157894735E-5</v>
      </c>
      <c r="BG40">
        <f t="shared" si="14"/>
        <v>5.9364720394736838E-3</v>
      </c>
      <c r="BH40">
        <f t="shared" si="14"/>
        <v>3.6878083881578946E-3</v>
      </c>
      <c r="BI40">
        <f t="shared" si="14"/>
        <v>7.1314761513157892E-3</v>
      </c>
      <c r="BJ40">
        <f t="shared" si="14"/>
        <v>1.0356702302631578E-2</v>
      </c>
    </row>
    <row r="41" spans="29:62" x14ac:dyDescent="0.3">
      <c r="AC41">
        <f t="shared" si="3"/>
        <v>15</v>
      </c>
      <c r="AD41" t="str">
        <f t="shared" si="4"/>
        <v>2020</v>
      </c>
      <c r="AE41">
        <f t="shared" ref="AE41:BJ41" si="15">AF26/$AE26</f>
        <v>2.3981788617886183E-3</v>
      </c>
      <c r="AF41">
        <f t="shared" si="15"/>
        <v>2.0006504065040651E-2</v>
      </c>
      <c r="AG41">
        <f t="shared" si="15"/>
        <v>2.9658536585365851E-5</v>
      </c>
      <c r="AH41">
        <f t="shared" si="15"/>
        <v>0.48816910569105693</v>
      </c>
      <c r="AI41">
        <f t="shared" si="15"/>
        <v>3.1414634146341464E-2</v>
      </c>
      <c r="AJ41">
        <f t="shared" si="15"/>
        <v>5.563577235772358E-2</v>
      </c>
      <c r="AK41">
        <f t="shared" si="15"/>
        <v>0.19907642276422763</v>
      </c>
      <c r="AL41">
        <f t="shared" si="15"/>
        <v>0.13812032520325204</v>
      </c>
      <c r="AM41">
        <f t="shared" si="15"/>
        <v>3.5252032520325205E-3</v>
      </c>
      <c r="AN41">
        <f t="shared" si="15"/>
        <v>1.5739837398373983E-3</v>
      </c>
      <c r="AO41">
        <f t="shared" si="15"/>
        <v>6.3739837398373988E-4</v>
      </c>
      <c r="AP41">
        <f t="shared" si="15"/>
        <v>6.504065040650406E-5</v>
      </c>
      <c r="AQ41">
        <f t="shared" si="15"/>
        <v>1.0302439024390243E-2</v>
      </c>
      <c r="AR41">
        <f t="shared" si="15"/>
        <v>5.2032520325203252E-5</v>
      </c>
      <c r="AS41">
        <f t="shared" si="15"/>
        <v>9.8211382113821133E-3</v>
      </c>
      <c r="AT41">
        <f t="shared" si="15"/>
        <v>1.3008130081300812E-4</v>
      </c>
      <c r="AU41">
        <f t="shared" si="15"/>
        <v>2.9918699186991872E-4</v>
      </c>
      <c r="AV41">
        <f t="shared" si="15"/>
        <v>2.111219512195122E-2</v>
      </c>
      <c r="AW41">
        <f t="shared" si="15"/>
        <v>0.15374308943089432</v>
      </c>
      <c r="AX41">
        <f t="shared" si="15"/>
        <v>3.4640650406504062E-2</v>
      </c>
      <c r="AY41">
        <f t="shared" si="15"/>
        <v>9.1837398373983744E-3</v>
      </c>
      <c r="AZ41">
        <f t="shared" si="15"/>
        <v>6.2439024390243906E-3</v>
      </c>
      <c r="BA41">
        <f t="shared" si="15"/>
        <v>1.263089430894309E-2</v>
      </c>
      <c r="BB41">
        <f t="shared" si="15"/>
        <v>3.7073170731707315E-3</v>
      </c>
      <c r="BC41">
        <f t="shared" si="15"/>
        <v>2.6003252032520324E-2</v>
      </c>
      <c r="BD41">
        <f t="shared" si="15"/>
        <v>2.8045528455284553E-2</v>
      </c>
      <c r="BE41">
        <f t="shared" si="15"/>
        <v>1.5388617886178861E-2</v>
      </c>
      <c r="BF41">
        <f t="shared" si="15"/>
        <v>2.6016260162601626E-5</v>
      </c>
      <c r="BG41">
        <f t="shared" si="15"/>
        <v>5.8146341463414632E-3</v>
      </c>
      <c r="BH41">
        <f t="shared" si="15"/>
        <v>3.9024390243902439E-3</v>
      </c>
      <c r="BI41">
        <f t="shared" si="15"/>
        <v>7.4536585365853657E-3</v>
      </c>
      <c r="BJ41">
        <f t="shared" si="15"/>
        <v>1.0939837398373984E-2</v>
      </c>
    </row>
    <row r="42" spans="29:62" x14ac:dyDescent="0.3">
      <c r="AC42">
        <f t="shared" si="3"/>
        <v>15</v>
      </c>
      <c r="AD42" t="str">
        <f t="shared" si="4"/>
        <v>2021</v>
      </c>
      <c r="AE42">
        <f t="shared" ref="AE42:BJ42" si="16">AF27/$AE27</f>
        <v>2.4201225445078496E-3</v>
      </c>
      <c r="AF42">
        <f t="shared" si="16"/>
        <v>1.235963920372367E-2</v>
      </c>
      <c r="AG42">
        <f t="shared" si="16"/>
        <v>1.8539458805585504E-5</v>
      </c>
      <c r="AH42">
        <f t="shared" si="16"/>
        <v>0.49387277460751572</v>
      </c>
      <c r="AI42">
        <f t="shared" si="16"/>
        <v>3.104373208509743E-2</v>
      </c>
      <c r="AJ42">
        <f t="shared" si="16"/>
        <v>5.479001761906014E-2</v>
      </c>
      <c r="AK42">
        <f t="shared" si="16"/>
        <v>0.20666894574907302</v>
      </c>
      <c r="AL42">
        <f t="shared" si="16"/>
        <v>0.11982275751439767</v>
      </c>
      <c r="AM42">
        <f t="shared" si="16"/>
        <v>3.2608409814079472E-3</v>
      </c>
      <c r="AN42">
        <f t="shared" si="16"/>
        <v>1.6172719383595866E-3</v>
      </c>
      <c r="AO42">
        <f t="shared" si="16"/>
        <v>6.7057616956373099E-4</v>
      </c>
      <c r="AP42">
        <f t="shared" si="16"/>
        <v>5.2594209377547531E-5</v>
      </c>
      <c r="AQ42">
        <f t="shared" si="16"/>
        <v>1.0321613590343703E-2</v>
      </c>
      <c r="AR42">
        <f t="shared" si="16"/>
        <v>6.5742761721934411E-5</v>
      </c>
      <c r="AS42">
        <f t="shared" si="16"/>
        <v>9.7693743918794533E-3</v>
      </c>
      <c r="AT42">
        <f t="shared" si="16"/>
        <v>1.3148552344386882E-4</v>
      </c>
      <c r="AU42">
        <f t="shared" si="16"/>
        <v>3.5501091329844583E-4</v>
      </c>
      <c r="AV42">
        <f t="shared" si="16"/>
        <v>2.4061850790227997E-2</v>
      </c>
      <c r="AW42">
        <f t="shared" si="16"/>
        <v>0.15784837089436454</v>
      </c>
      <c r="AX42">
        <f t="shared" si="16"/>
        <v>3.5461645672811425E-2</v>
      </c>
      <c r="AY42">
        <f t="shared" si="16"/>
        <v>1.0597733189575827E-2</v>
      </c>
      <c r="AZ42">
        <f t="shared" si="16"/>
        <v>6.5479790675046674E-3</v>
      </c>
      <c r="BA42">
        <f t="shared" si="16"/>
        <v>1.3187998001420044E-2</v>
      </c>
      <c r="BB42">
        <f t="shared" si="16"/>
        <v>3.6290004470507799E-3</v>
      </c>
      <c r="BC42">
        <f t="shared" si="16"/>
        <v>2.4298524732426961E-2</v>
      </c>
      <c r="BD42">
        <f t="shared" si="16"/>
        <v>2.8900518052962367E-2</v>
      </c>
      <c r="BE42">
        <f t="shared" si="16"/>
        <v>1.640939332579483E-2</v>
      </c>
      <c r="BF42">
        <f t="shared" si="16"/>
        <v>2.6297104688773766E-5</v>
      </c>
      <c r="BG42">
        <f t="shared" si="16"/>
        <v>6.1403739448286747E-3</v>
      </c>
      <c r="BH42">
        <f t="shared" si="16"/>
        <v>3.9577142556604522E-3</v>
      </c>
      <c r="BI42">
        <f t="shared" si="16"/>
        <v>7.5998632550556182E-3</v>
      </c>
      <c r="BJ42">
        <f t="shared" si="16"/>
        <v>1.1334052120861493E-2</v>
      </c>
    </row>
    <row r="43" spans="29:62" x14ac:dyDescent="0.3">
      <c r="AC43">
        <f t="shared" si="3"/>
        <v>15</v>
      </c>
      <c r="AD43" t="str">
        <f t="shared" si="4"/>
        <v>2022</v>
      </c>
      <c r="AE43">
        <f t="shared" ref="AE43:BJ43" si="17">AF28/$AE28</f>
        <v>2.4606283475897355E-3</v>
      </c>
      <c r="AF43">
        <f t="shared" si="17"/>
        <v>1.0858848295893623E-2</v>
      </c>
      <c r="AG43">
        <f t="shared" si="17"/>
        <v>1.6521437898046738E-5</v>
      </c>
      <c r="AH43">
        <f t="shared" si="17"/>
        <v>0.51368348122685004</v>
      </c>
      <c r="AI43">
        <f t="shared" si="17"/>
        <v>3.21635089402297E-2</v>
      </c>
      <c r="AJ43">
        <f t="shared" si="17"/>
        <v>5.2735363871345961E-2</v>
      </c>
      <c r="AK43">
        <f t="shared" si="17"/>
        <v>0.2059583766354891</v>
      </c>
      <c r="AL43">
        <f t="shared" si="17"/>
        <v>0.11792842486742879</v>
      </c>
      <c r="AM43">
        <f t="shared" si="17"/>
        <v>3.4375249820129505E-3</v>
      </c>
      <c r="AN43">
        <f t="shared" si="17"/>
        <v>1.6121725690835932E-3</v>
      </c>
      <c r="AO43">
        <f t="shared" si="17"/>
        <v>6.661870120180137E-4</v>
      </c>
      <c r="AP43">
        <f t="shared" si="17"/>
        <v>2.6647480480720549E-5</v>
      </c>
      <c r="AQ43">
        <f t="shared" si="17"/>
        <v>1.017933754363525E-2</v>
      </c>
      <c r="AR43">
        <f t="shared" si="17"/>
        <v>6.6618701201801367E-5</v>
      </c>
      <c r="AS43">
        <f t="shared" si="17"/>
        <v>9.7130066352226398E-3</v>
      </c>
      <c r="AT43">
        <f t="shared" si="17"/>
        <v>1.4656114264396302E-4</v>
      </c>
      <c r="AU43">
        <f t="shared" si="17"/>
        <v>2.5315106456684521E-4</v>
      </c>
      <c r="AV43">
        <f t="shared" si="17"/>
        <v>2.5381725157886323E-2</v>
      </c>
      <c r="AW43">
        <f t="shared" si="17"/>
        <v>0.15579449463053269</v>
      </c>
      <c r="AX43">
        <f t="shared" si="17"/>
        <v>3.4748314546859595E-2</v>
      </c>
      <c r="AY43">
        <f t="shared" si="17"/>
        <v>1.0658992192288219E-2</v>
      </c>
      <c r="AZ43">
        <f t="shared" si="17"/>
        <v>6.7551363018626591E-3</v>
      </c>
      <c r="BA43">
        <f t="shared" si="17"/>
        <v>1.2844085591707305E-2</v>
      </c>
      <c r="BB43">
        <f t="shared" si="17"/>
        <v>3.4108775015322303E-3</v>
      </c>
      <c r="BC43">
        <f t="shared" si="17"/>
        <v>2.5008660431156234E-2</v>
      </c>
      <c r="BD43">
        <f t="shared" si="17"/>
        <v>2.7566818557305407E-2</v>
      </c>
      <c r="BE43">
        <f t="shared" si="17"/>
        <v>1.5988488288432329E-2</v>
      </c>
      <c r="BF43">
        <f t="shared" si="17"/>
        <v>3.9971220721080824E-5</v>
      </c>
      <c r="BG43">
        <f t="shared" si="17"/>
        <v>6.235510432488608E-3</v>
      </c>
      <c r="BH43">
        <f t="shared" si="17"/>
        <v>3.9438271111466409E-3</v>
      </c>
      <c r="BI43">
        <f t="shared" si="17"/>
        <v>7.4612945346017538E-3</v>
      </c>
      <c r="BJ43">
        <f t="shared" si="17"/>
        <v>1.1231913022623712E-2</v>
      </c>
    </row>
    <row r="44" spans="29:62" x14ac:dyDescent="0.3">
      <c r="AC44">
        <f t="shared" si="3"/>
        <v>15</v>
      </c>
      <c r="AD44" t="str">
        <f t="shared" si="4"/>
        <v>2023</v>
      </c>
      <c r="AE44">
        <f t="shared" ref="AE44:BJ44" si="18">AF29/$AE29</f>
        <v>2.5501011463250167E-3</v>
      </c>
      <c r="AF44">
        <f t="shared" si="18"/>
        <v>1.3418745785569791E-2</v>
      </c>
      <c r="AG44">
        <f t="shared" si="18"/>
        <v>2.0498988536749832E-5</v>
      </c>
      <c r="AH44">
        <f t="shared" si="18"/>
        <v>0.52040458530006739</v>
      </c>
      <c r="AI44">
        <f t="shared" si="18"/>
        <v>3.0519217801753203E-2</v>
      </c>
      <c r="AJ44">
        <f t="shared" si="18"/>
        <v>5.2798381658799728E-2</v>
      </c>
      <c r="AK44">
        <f t="shared" si="18"/>
        <v>0.20801078894133512</v>
      </c>
      <c r="AL44">
        <f t="shared" si="18"/>
        <v>0.12043155765340526</v>
      </c>
      <c r="AM44">
        <f t="shared" si="18"/>
        <v>3.4524612272420767E-3</v>
      </c>
      <c r="AN44">
        <f t="shared" si="18"/>
        <v>1.6722859069453809E-3</v>
      </c>
      <c r="AO44">
        <f t="shared" si="18"/>
        <v>7.5522589345920429E-4</v>
      </c>
      <c r="AP44">
        <f t="shared" si="18"/>
        <v>2.6972353337828724E-5</v>
      </c>
      <c r="AQ44">
        <f t="shared" si="18"/>
        <v>9.8179366149696561E-3</v>
      </c>
      <c r="AR44">
        <f t="shared" si="18"/>
        <v>5.3944706675657448E-5</v>
      </c>
      <c r="AS44">
        <f t="shared" si="18"/>
        <v>9.3324342548887392E-3</v>
      </c>
      <c r="AT44">
        <f t="shared" si="18"/>
        <v>1.3486176668914363E-4</v>
      </c>
      <c r="AU44">
        <f t="shared" si="18"/>
        <v>2.9669588671611598E-4</v>
      </c>
      <c r="AV44">
        <f t="shared" si="18"/>
        <v>2.6338503034389751E-2</v>
      </c>
      <c r="AW44">
        <f t="shared" si="18"/>
        <v>0.15780175320296697</v>
      </c>
      <c r="AX44">
        <f t="shared" si="18"/>
        <v>3.4214430209035737E-2</v>
      </c>
      <c r="AY44">
        <f t="shared" si="18"/>
        <v>1.2299393122049898E-2</v>
      </c>
      <c r="AZ44">
        <f t="shared" si="18"/>
        <v>6.7565745111260959E-3</v>
      </c>
      <c r="BA44">
        <f t="shared" si="18"/>
        <v>1.2609575185434929E-2</v>
      </c>
      <c r="BB44">
        <f t="shared" si="18"/>
        <v>3.2906271072151044E-3</v>
      </c>
      <c r="BC44">
        <f t="shared" si="18"/>
        <v>2.430209035738368E-2</v>
      </c>
      <c r="BD44">
        <f t="shared" si="18"/>
        <v>2.7673634524612273E-2</v>
      </c>
      <c r="BE44">
        <f t="shared" si="18"/>
        <v>1.6520566419420093E-2</v>
      </c>
      <c r="BF44">
        <f t="shared" si="18"/>
        <v>4.0458530006743088E-5</v>
      </c>
      <c r="BG44">
        <f t="shared" si="18"/>
        <v>6.3789615643964938E-3</v>
      </c>
      <c r="BH44">
        <f t="shared" si="18"/>
        <v>3.9919082939986516E-3</v>
      </c>
      <c r="BI44">
        <f t="shared" si="18"/>
        <v>7.3364801078894129E-3</v>
      </c>
      <c r="BJ44">
        <f t="shared" si="18"/>
        <v>1.2137559002022926E-2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F10D3-A606-4793-841A-317FC9518CFD}">
  <dimension ref="A1:CF14"/>
  <sheetViews>
    <sheetView zoomScale="50" zoomScaleNormal="50" workbookViewId="0"/>
  </sheetViews>
  <sheetFormatPr defaultRowHeight="15.6" x14ac:dyDescent="0.3"/>
  <sheetData>
    <row r="1" spans="1:84" ht="296.39999999999998" x14ac:dyDescent="0.3">
      <c r="A1" t="s">
        <v>112</v>
      </c>
      <c r="B1" s="2" t="s">
        <v>1</v>
      </c>
      <c r="C1" s="2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2" t="s">
        <v>8</v>
      </c>
      <c r="J1" s="2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2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2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2" t="s">
        <v>29</v>
      </c>
      <c r="AE1" s="1" t="s">
        <v>30</v>
      </c>
      <c r="AF1" s="1" t="s">
        <v>31</v>
      </c>
      <c r="AG1" s="2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2" t="s">
        <v>38</v>
      </c>
      <c r="AN1" s="1" t="s">
        <v>39</v>
      </c>
      <c r="AO1" s="2" t="s">
        <v>40</v>
      </c>
      <c r="AP1" s="1" t="s">
        <v>41</v>
      </c>
      <c r="AQ1" s="2" t="s">
        <v>42</v>
      </c>
      <c r="AR1" s="1" t="s">
        <v>43</v>
      </c>
      <c r="AS1" s="1" t="s">
        <v>44</v>
      </c>
      <c r="AT1" s="1" t="s">
        <v>45</v>
      </c>
      <c r="AU1" s="2" t="s">
        <v>46</v>
      </c>
      <c r="AV1" s="1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1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2" t="s">
        <v>82</v>
      </c>
      <c r="CF1" s="1" t="s">
        <v>83</v>
      </c>
    </row>
    <row r="2" spans="1:84" x14ac:dyDescent="0.3">
      <c r="A2" t="s">
        <v>84</v>
      </c>
      <c r="B2">
        <v>68235</v>
      </c>
      <c r="C2">
        <v>71963</v>
      </c>
      <c r="D2">
        <v>7.09</v>
      </c>
      <c r="E2">
        <v>7.31</v>
      </c>
      <c r="F2">
        <v>128.53</v>
      </c>
      <c r="G2">
        <v>-3.1</v>
      </c>
      <c r="H2">
        <v>-3.81</v>
      </c>
      <c r="I2">
        <v>1566</v>
      </c>
      <c r="J2">
        <v>2.54</v>
      </c>
      <c r="K2">
        <v>51.98</v>
      </c>
      <c r="L2">
        <v>15.45</v>
      </c>
      <c r="M2">
        <v>9.51</v>
      </c>
      <c r="N2">
        <v>38.19</v>
      </c>
      <c r="O2">
        <v>43.93</v>
      </c>
      <c r="P2">
        <v>411.43</v>
      </c>
      <c r="Q2">
        <v>30037</v>
      </c>
      <c r="R2">
        <v>227.17</v>
      </c>
      <c r="S2">
        <v>5.26</v>
      </c>
      <c r="T2">
        <v>90.53</v>
      </c>
      <c r="U2">
        <v>1069.1400000000001</v>
      </c>
      <c r="V2">
        <v>0</v>
      </c>
      <c r="W2">
        <v>1483.37</v>
      </c>
      <c r="X2">
        <v>102.5</v>
      </c>
      <c r="Y2">
        <v>2811</v>
      </c>
      <c r="Z2">
        <v>0.9</v>
      </c>
      <c r="AA2">
        <v>0.83</v>
      </c>
      <c r="AB2">
        <v>252.6</v>
      </c>
      <c r="AC2">
        <v>302</v>
      </c>
      <c r="AD2">
        <v>6040</v>
      </c>
      <c r="AE2">
        <v>16.420000000000002</v>
      </c>
      <c r="AF2">
        <v>14.66</v>
      </c>
      <c r="AG2">
        <v>2516</v>
      </c>
      <c r="AK2">
        <v>8.6199999999999992</v>
      </c>
      <c r="AR2">
        <v>177.92</v>
      </c>
      <c r="AS2">
        <v>7.2</v>
      </c>
      <c r="AT2">
        <v>252.96</v>
      </c>
      <c r="AU2">
        <v>14263</v>
      </c>
      <c r="AV2">
        <v>209.03</v>
      </c>
      <c r="AW2">
        <v>8705</v>
      </c>
      <c r="AX2">
        <v>239</v>
      </c>
      <c r="AY2">
        <v>78</v>
      </c>
      <c r="AZ2">
        <v>22</v>
      </c>
      <c r="BA2">
        <v>0</v>
      </c>
      <c r="BB2">
        <v>978</v>
      </c>
      <c r="BC2">
        <v>4</v>
      </c>
      <c r="BD2">
        <v>933</v>
      </c>
      <c r="BE2">
        <v>13</v>
      </c>
      <c r="BF2">
        <v>28</v>
      </c>
      <c r="BG2">
        <v>1079</v>
      </c>
      <c r="BH2">
        <v>21.25</v>
      </c>
      <c r="BI2">
        <v>10931</v>
      </c>
      <c r="BJ2">
        <v>2369</v>
      </c>
      <c r="BK2">
        <v>462</v>
      </c>
      <c r="BL2">
        <v>420</v>
      </c>
      <c r="BM2">
        <v>832</v>
      </c>
      <c r="BN2">
        <v>402</v>
      </c>
      <c r="BO2">
        <v>2735</v>
      </c>
      <c r="BP2">
        <v>2264</v>
      </c>
      <c r="BQ2">
        <v>786</v>
      </c>
      <c r="BR2">
        <v>0</v>
      </c>
      <c r="BS2">
        <v>391</v>
      </c>
      <c r="BT2">
        <v>282</v>
      </c>
      <c r="BU2">
        <v>477</v>
      </c>
      <c r="BV2">
        <v>485</v>
      </c>
      <c r="BW2">
        <v>3150</v>
      </c>
      <c r="BX2">
        <v>828</v>
      </c>
      <c r="BY2">
        <v>2.2200000000000002</v>
      </c>
      <c r="BZ2">
        <v>0</v>
      </c>
      <c r="CA2">
        <v>83.28</v>
      </c>
      <c r="CB2">
        <v>14.3</v>
      </c>
      <c r="CC2">
        <v>266.3</v>
      </c>
      <c r="CD2">
        <v>94.9</v>
      </c>
      <c r="CE2">
        <v>6.87</v>
      </c>
      <c r="CF2">
        <v>1.7</v>
      </c>
    </row>
    <row r="3" spans="1:84" x14ac:dyDescent="0.3">
      <c r="A3" t="s">
        <v>85</v>
      </c>
      <c r="B3">
        <v>71871</v>
      </c>
      <c r="C3">
        <v>71939</v>
      </c>
      <c r="D3">
        <v>7.27</v>
      </c>
      <c r="E3">
        <v>7.42</v>
      </c>
      <c r="F3">
        <v>129.57</v>
      </c>
      <c r="G3">
        <v>-2.1800000000000002</v>
      </c>
      <c r="H3">
        <v>-2.0299999999999998</v>
      </c>
      <c r="I3">
        <v>1446</v>
      </c>
      <c r="J3">
        <v>2.36</v>
      </c>
      <c r="K3">
        <v>47.16</v>
      </c>
      <c r="L3">
        <v>15.35</v>
      </c>
      <c r="M3">
        <v>12.93</v>
      </c>
      <c r="N3">
        <v>42.6</v>
      </c>
      <c r="O3">
        <v>43.63</v>
      </c>
      <c r="P3">
        <v>390.6</v>
      </c>
      <c r="Q3">
        <v>30654</v>
      </c>
      <c r="R3">
        <v>234.46</v>
      </c>
      <c r="S3">
        <v>5.35</v>
      </c>
      <c r="T3">
        <v>90.23</v>
      </c>
      <c r="U3">
        <v>1025.94</v>
      </c>
      <c r="V3">
        <v>0</v>
      </c>
      <c r="W3">
        <v>1562.41</v>
      </c>
      <c r="X3">
        <v>101</v>
      </c>
      <c r="Y3">
        <v>2864</v>
      </c>
      <c r="Z3">
        <v>0.91</v>
      </c>
      <c r="AA3">
        <v>0.81</v>
      </c>
      <c r="AB3">
        <v>173.67</v>
      </c>
      <c r="AC3">
        <v>307.55</v>
      </c>
      <c r="AD3">
        <v>6151</v>
      </c>
      <c r="AE3">
        <v>16.05</v>
      </c>
      <c r="AF3">
        <v>13.73</v>
      </c>
      <c r="AG3">
        <v>2317</v>
      </c>
      <c r="AK3">
        <v>7.63</v>
      </c>
      <c r="AR3">
        <v>168.85</v>
      </c>
      <c r="AS3">
        <v>11.06</v>
      </c>
      <c r="AT3">
        <v>219.65</v>
      </c>
      <c r="AU3">
        <v>14284</v>
      </c>
      <c r="AV3">
        <v>198.74</v>
      </c>
      <c r="AW3">
        <v>8633</v>
      </c>
      <c r="AX3">
        <v>234</v>
      </c>
      <c r="AY3">
        <v>70</v>
      </c>
      <c r="AZ3">
        <v>20</v>
      </c>
      <c r="BA3">
        <v>0</v>
      </c>
      <c r="BB3">
        <v>946</v>
      </c>
      <c r="BC3">
        <v>4</v>
      </c>
      <c r="BD3">
        <v>909</v>
      </c>
      <c r="BE3">
        <v>9</v>
      </c>
      <c r="BF3">
        <v>24</v>
      </c>
      <c r="BG3">
        <v>1029</v>
      </c>
      <c r="BH3">
        <v>20.420000000000002</v>
      </c>
      <c r="BI3">
        <v>11049</v>
      </c>
      <c r="BJ3">
        <v>2328</v>
      </c>
      <c r="BK3">
        <v>452</v>
      </c>
      <c r="BL3">
        <v>425</v>
      </c>
      <c r="BM3">
        <v>862</v>
      </c>
      <c r="BN3">
        <v>386</v>
      </c>
      <c r="BO3">
        <v>2785</v>
      </c>
      <c r="BP3">
        <v>2279</v>
      </c>
      <c r="BQ3">
        <v>794</v>
      </c>
      <c r="BR3">
        <v>0</v>
      </c>
      <c r="BS3">
        <v>409</v>
      </c>
      <c r="BT3">
        <v>293</v>
      </c>
      <c r="BU3">
        <v>490</v>
      </c>
      <c r="BV3">
        <v>487</v>
      </c>
      <c r="BW3">
        <v>5417</v>
      </c>
      <c r="BX3">
        <v>1548</v>
      </c>
      <c r="BY3">
        <v>2.34</v>
      </c>
      <c r="BZ3">
        <v>0</v>
      </c>
      <c r="CA3">
        <v>98.13</v>
      </c>
      <c r="CB3">
        <v>107</v>
      </c>
      <c r="CC3">
        <v>2698</v>
      </c>
      <c r="CD3">
        <v>96.19</v>
      </c>
    </row>
    <row r="4" spans="1:84" x14ac:dyDescent="0.3">
      <c r="A4" t="s">
        <v>86</v>
      </c>
      <c r="B4">
        <v>72043</v>
      </c>
      <c r="C4">
        <v>72134</v>
      </c>
      <c r="D4">
        <v>7.44</v>
      </c>
      <c r="E4">
        <v>7.49</v>
      </c>
      <c r="F4">
        <v>130.57</v>
      </c>
      <c r="G4">
        <v>-2.5299999999999998</v>
      </c>
      <c r="H4">
        <v>3.82</v>
      </c>
      <c r="I4">
        <v>1104</v>
      </c>
      <c r="J4">
        <v>1.8</v>
      </c>
      <c r="K4">
        <v>48.19</v>
      </c>
      <c r="L4">
        <v>11.59</v>
      </c>
      <c r="M4">
        <v>13.77</v>
      </c>
      <c r="N4">
        <v>43.03</v>
      </c>
      <c r="O4">
        <v>43.28</v>
      </c>
      <c r="P4">
        <v>394.44</v>
      </c>
      <c r="Q4">
        <v>30715</v>
      </c>
      <c r="R4">
        <v>234.55</v>
      </c>
      <c r="S4">
        <v>2.44</v>
      </c>
      <c r="T4">
        <v>90.93</v>
      </c>
      <c r="U4">
        <v>1057.26</v>
      </c>
      <c r="V4">
        <v>0</v>
      </c>
      <c r="W4">
        <v>1566.15</v>
      </c>
      <c r="X4">
        <v>103.5</v>
      </c>
      <c r="Y4">
        <v>2906</v>
      </c>
      <c r="Z4">
        <v>0.88</v>
      </c>
      <c r="AA4">
        <v>0.79</v>
      </c>
      <c r="AB4">
        <v>127.9</v>
      </c>
      <c r="AC4">
        <v>316.2</v>
      </c>
      <c r="AD4">
        <v>6324</v>
      </c>
      <c r="AE4">
        <v>14.1</v>
      </c>
      <c r="AF4">
        <v>14.47</v>
      </c>
      <c r="AG4">
        <v>1810</v>
      </c>
      <c r="AK4">
        <v>8.39</v>
      </c>
      <c r="AR4">
        <v>130.97</v>
      </c>
      <c r="AS4">
        <v>10.4</v>
      </c>
      <c r="AT4">
        <v>243.68</v>
      </c>
      <c r="AU4">
        <v>14631</v>
      </c>
      <c r="AV4">
        <v>203.09</v>
      </c>
      <c r="AW4">
        <v>8886</v>
      </c>
      <c r="AX4">
        <v>245</v>
      </c>
      <c r="AY4">
        <v>60</v>
      </c>
      <c r="AZ4">
        <v>18</v>
      </c>
      <c r="BA4">
        <v>0</v>
      </c>
      <c r="BB4">
        <v>932</v>
      </c>
      <c r="BC4">
        <v>3</v>
      </c>
      <c r="BD4">
        <v>897</v>
      </c>
      <c r="BE4">
        <v>6</v>
      </c>
      <c r="BF4">
        <v>26</v>
      </c>
      <c r="BG4">
        <v>994</v>
      </c>
      <c r="BH4">
        <v>19.510000000000002</v>
      </c>
      <c r="BI4">
        <v>11437</v>
      </c>
      <c r="BJ4">
        <v>2399</v>
      </c>
      <c r="BK4">
        <v>442</v>
      </c>
      <c r="BL4">
        <v>437</v>
      </c>
      <c r="BM4">
        <v>863</v>
      </c>
      <c r="BN4">
        <v>368</v>
      </c>
      <c r="BO4">
        <v>2851</v>
      </c>
      <c r="BP4">
        <v>2369</v>
      </c>
      <c r="BQ4">
        <v>834</v>
      </c>
      <c r="BR4">
        <v>0</v>
      </c>
      <c r="BS4">
        <v>429</v>
      </c>
      <c r="BT4">
        <v>319</v>
      </c>
      <c r="BU4">
        <v>522</v>
      </c>
      <c r="BV4">
        <v>532</v>
      </c>
      <c r="BW4">
        <v>8461</v>
      </c>
      <c r="BX4">
        <v>3962</v>
      </c>
      <c r="BY4">
        <v>3.03</v>
      </c>
      <c r="BZ4">
        <v>0</v>
      </c>
      <c r="CA4">
        <v>83.96</v>
      </c>
      <c r="CB4">
        <v>9</v>
      </c>
      <c r="CC4">
        <v>271.60000000000002</v>
      </c>
      <c r="CD4">
        <v>96.79</v>
      </c>
    </row>
    <row r="5" spans="1:84" x14ac:dyDescent="0.3">
      <c r="A5" t="s">
        <v>87</v>
      </c>
      <c r="B5">
        <v>72018</v>
      </c>
      <c r="C5">
        <v>72368</v>
      </c>
      <c r="D5">
        <v>7.55</v>
      </c>
      <c r="E5">
        <v>7.66</v>
      </c>
      <c r="F5">
        <v>130.9</v>
      </c>
      <c r="G5">
        <v>-2.71</v>
      </c>
      <c r="H5">
        <v>1.01</v>
      </c>
      <c r="I5">
        <v>1044</v>
      </c>
      <c r="J5">
        <v>1.7</v>
      </c>
      <c r="K5">
        <v>45.02</v>
      </c>
      <c r="L5">
        <v>15.33</v>
      </c>
      <c r="M5">
        <v>12.07</v>
      </c>
      <c r="N5">
        <v>48.37</v>
      </c>
      <c r="O5">
        <v>44.4</v>
      </c>
      <c r="P5">
        <v>400.27</v>
      </c>
      <c r="Q5">
        <v>30830</v>
      </c>
      <c r="R5">
        <v>233.6</v>
      </c>
      <c r="S5">
        <v>4.1500000000000004</v>
      </c>
      <c r="T5">
        <v>90.99</v>
      </c>
      <c r="U5">
        <v>1018.28</v>
      </c>
      <c r="V5">
        <v>0</v>
      </c>
      <c r="W5">
        <v>1565.61</v>
      </c>
      <c r="X5">
        <v>105.5</v>
      </c>
      <c r="Y5">
        <v>2989</v>
      </c>
      <c r="Z5">
        <v>0.87</v>
      </c>
      <c r="AA5">
        <v>0.74</v>
      </c>
      <c r="AB5">
        <v>174</v>
      </c>
      <c r="AC5">
        <v>311.70999999999998</v>
      </c>
      <c r="AD5">
        <v>6546</v>
      </c>
      <c r="AE5">
        <v>12.71</v>
      </c>
      <c r="AF5">
        <v>15.22</v>
      </c>
      <c r="AG5">
        <v>1782</v>
      </c>
      <c r="AK5">
        <v>8.44</v>
      </c>
      <c r="AR5">
        <v>0.16</v>
      </c>
      <c r="AS5">
        <v>11.81</v>
      </c>
      <c r="AT5">
        <v>286.33</v>
      </c>
      <c r="AU5">
        <v>14897</v>
      </c>
      <c r="AV5">
        <v>206.85</v>
      </c>
      <c r="AW5">
        <v>9097</v>
      </c>
      <c r="AX5">
        <v>213</v>
      </c>
      <c r="AY5">
        <v>78</v>
      </c>
      <c r="AZ5">
        <v>15</v>
      </c>
      <c r="BA5">
        <v>0</v>
      </c>
      <c r="BB5">
        <v>938</v>
      </c>
      <c r="BC5">
        <v>2</v>
      </c>
      <c r="BD5">
        <v>903</v>
      </c>
      <c r="BE5">
        <v>5</v>
      </c>
      <c r="BF5">
        <v>28</v>
      </c>
      <c r="BG5">
        <v>980</v>
      </c>
      <c r="BH5">
        <v>19.16</v>
      </c>
      <c r="BI5">
        <v>11681</v>
      </c>
      <c r="BJ5">
        <v>2456</v>
      </c>
      <c r="BK5">
        <v>458</v>
      </c>
      <c r="BL5">
        <v>434</v>
      </c>
      <c r="BM5">
        <v>891</v>
      </c>
      <c r="BN5">
        <v>371</v>
      </c>
      <c r="BO5">
        <v>2833</v>
      </c>
      <c r="BP5">
        <v>2418</v>
      </c>
      <c r="BQ5">
        <v>881</v>
      </c>
      <c r="BR5">
        <v>0</v>
      </c>
      <c r="BS5">
        <v>447</v>
      </c>
      <c r="BT5">
        <v>337</v>
      </c>
      <c r="BU5">
        <v>533</v>
      </c>
      <c r="BV5">
        <v>557</v>
      </c>
      <c r="BW5">
        <v>8095</v>
      </c>
      <c r="BX5">
        <v>3597</v>
      </c>
      <c r="BY5">
        <v>2.35</v>
      </c>
      <c r="BZ5">
        <v>5.5</v>
      </c>
      <c r="CA5">
        <v>84.49</v>
      </c>
      <c r="CB5">
        <v>6.6</v>
      </c>
      <c r="CC5">
        <v>274</v>
      </c>
      <c r="CD5">
        <v>97.65</v>
      </c>
    </row>
    <row r="6" spans="1:84" x14ac:dyDescent="0.3">
      <c r="A6" t="s">
        <v>88</v>
      </c>
      <c r="B6">
        <v>72342</v>
      </c>
      <c r="C6">
        <v>72636</v>
      </c>
      <c r="D6">
        <v>7.7</v>
      </c>
      <c r="E6">
        <v>7.81</v>
      </c>
      <c r="F6">
        <v>130.24</v>
      </c>
      <c r="G6">
        <v>-1.77</v>
      </c>
      <c r="H6">
        <v>-0.3</v>
      </c>
      <c r="I6">
        <v>998</v>
      </c>
      <c r="J6">
        <v>1.63</v>
      </c>
      <c r="K6">
        <v>54.41</v>
      </c>
      <c r="L6">
        <v>15.63</v>
      </c>
      <c r="M6">
        <v>10.72</v>
      </c>
      <c r="N6">
        <v>50.8</v>
      </c>
      <c r="O6">
        <v>44.62</v>
      </c>
      <c r="P6">
        <v>407.22</v>
      </c>
      <c r="Q6">
        <v>30990</v>
      </c>
      <c r="R6">
        <v>233.44</v>
      </c>
      <c r="S6">
        <v>6.94</v>
      </c>
      <c r="T6">
        <v>83.71</v>
      </c>
      <c r="U6">
        <v>1046.7</v>
      </c>
      <c r="V6">
        <v>0</v>
      </c>
      <c r="W6">
        <v>1572.65</v>
      </c>
      <c r="X6">
        <v>98.5</v>
      </c>
      <c r="Y6">
        <v>2974</v>
      </c>
      <c r="Z6">
        <v>0.89</v>
      </c>
      <c r="AA6">
        <v>0.76</v>
      </c>
      <c r="AB6">
        <v>293.77999999999997</v>
      </c>
      <c r="AC6">
        <v>318.89999999999998</v>
      </c>
      <c r="AD6">
        <v>6697</v>
      </c>
      <c r="AE6">
        <v>12.45</v>
      </c>
      <c r="AF6">
        <v>16.14</v>
      </c>
      <c r="AG6">
        <v>1733</v>
      </c>
      <c r="AK6">
        <v>8.58</v>
      </c>
      <c r="AR6">
        <v>151.97</v>
      </c>
      <c r="AS6">
        <v>14.45</v>
      </c>
      <c r="AT6">
        <v>309.92</v>
      </c>
      <c r="AU6">
        <v>15177</v>
      </c>
      <c r="AV6">
        <v>209.8</v>
      </c>
      <c r="AW6">
        <v>9131</v>
      </c>
      <c r="AX6">
        <v>216</v>
      </c>
      <c r="AY6">
        <v>79</v>
      </c>
      <c r="AZ6">
        <v>20</v>
      </c>
      <c r="BA6">
        <v>1</v>
      </c>
      <c r="BB6">
        <v>926</v>
      </c>
      <c r="BC6">
        <v>1</v>
      </c>
      <c r="BD6">
        <v>888</v>
      </c>
      <c r="BE6">
        <v>6</v>
      </c>
      <c r="BF6">
        <v>31</v>
      </c>
      <c r="BG6">
        <v>983</v>
      </c>
      <c r="BH6">
        <v>18.670000000000002</v>
      </c>
      <c r="BI6">
        <v>11973</v>
      </c>
      <c r="BJ6">
        <v>2441</v>
      </c>
      <c r="BK6">
        <v>462</v>
      </c>
      <c r="BL6">
        <v>456</v>
      </c>
      <c r="BM6">
        <v>906</v>
      </c>
      <c r="BN6">
        <v>329</v>
      </c>
      <c r="BO6">
        <v>2919</v>
      </c>
      <c r="BP6">
        <v>2516</v>
      </c>
      <c r="BQ6">
        <v>917</v>
      </c>
      <c r="BR6">
        <v>3</v>
      </c>
      <c r="BS6">
        <v>467</v>
      </c>
      <c r="BT6">
        <v>355</v>
      </c>
      <c r="BU6">
        <v>548</v>
      </c>
      <c r="BV6">
        <v>578</v>
      </c>
      <c r="BZ6">
        <v>5.5</v>
      </c>
      <c r="CA6">
        <v>84.56</v>
      </c>
      <c r="CB6">
        <v>6.6</v>
      </c>
      <c r="CC6">
        <v>276.2</v>
      </c>
      <c r="CD6">
        <v>97.67</v>
      </c>
    </row>
    <row r="7" spans="1:84" x14ac:dyDescent="0.3">
      <c r="A7" t="s">
        <v>89</v>
      </c>
      <c r="B7">
        <v>72480</v>
      </c>
      <c r="C7">
        <v>72827</v>
      </c>
      <c r="D7">
        <v>7.83</v>
      </c>
      <c r="E7">
        <v>7.88</v>
      </c>
      <c r="F7">
        <v>130.03</v>
      </c>
      <c r="G7">
        <v>-2.2799999999999998</v>
      </c>
      <c r="H7">
        <v>-3.89</v>
      </c>
      <c r="I7">
        <v>817</v>
      </c>
      <c r="J7">
        <v>1.33</v>
      </c>
      <c r="K7">
        <v>55.32</v>
      </c>
      <c r="L7">
        <v>13.59</v>
      </c>
      <c r="M7">
        <v>6.98</v>
      </c>
      <c r="N7">
        <v>52.75</v>
      </c>
      <c r="O7">
        <v>47.59</v>
      </c>
      <c r="P7">
        <v>416.87</v>
      </c>
      <c r="Q7">
        <v>31160</v>
      </c>
      <c r="R7">
        <v>232.61</v>
      </c>
      <c r="S7">
        <v>7.32</v>
      </c>
      <c r="T7">
        <v>90.26</v>
      </c>
      <c r="U7">
        <v>1067.8900000000001</v>
      </c>
      <c r="V7">
        <v>0</v>
      </c>
      <c r="W7">
        <v>1575.65</v>
      </c>
      <c r="X7">
        <v>95.5</v>
      </c>
      <c r="Y7">
        <v>3017</v>
      </c>
      <c r="Z7">
        <v>0.87</v>
      </c>
      <c r="AA7">
        <v>0.75</v>
      </c>
      <c r="AB7">
        <v>659.25</v>
      </c>
      <c r="AC7">
        <v>325.70999999999998</v>
      </c>
      <c r="AD7">
        <v>6840</v>
      </c>
      <c r="AE7">
        <v>13.39</v>
      </c>
      <c r="AF7">
        <v>15.34</v>
      </c>
      <c r="AI7">
        <v>3.94</v>
      </c>
      <c r="AJ7">
        <v>1.46</v>
      </c>
      <c r="AK7">
        <v>6.28</v>
      </c>
      <c r="AL7">
        <v>4.2300000000000004</v>
      </c>
      <c r="AM7">
        <v>1060</v>
      </c>
      <c r="AN7">
        <v>1.46</v>
      </c>
      <c r="AO7">
        <v>2380</v>
      </c>
      <c r="AP7">
        <v>2.99</v>
      </c>
      <c r="AR7">
        <v>145.12</v>
      </c>
      <c r="AS7">
        <v>11.76</v>
      </c>
      <c r="AT7">
        <v>322.32</v>
      </c>
      <c r="AU7">
        <v>15486</v>
      </c>
      <c r="AV7">
        <v>213.66</v>
      </c>
      <c r="AW7">
        <v>10530</v>
      </c>
      <c r="AX7">
        <v>229</v>
      </c>
      <c r="AY7">
        <v>81</v>
      </c>
      <c r="AZ7">
        <v>31</v>
      </c>
      <c r="BA7">
        <v>1</v>
      </c>
      <c r="BB7">
        <v>944</v>
      </c>
      <c r="BC7">
        <v>2</v>
      </c>
      <c r="BD7">
        <v>903</v>
      </c>
      <c r="BE7">
        <v>9</v>
      </c>
      <c r="BF7">
        <v>30</v>
      </c>
      <c r="BG7">
        <v>1000</v>
      </c>
      <c r="BH7">
        <v>18.64</v>
      </c>
      <c r="BI7">
        <v>12219</v>
      </c>
      <c r="BJ7">
        <v>2419</v>
      </c>
      <c r="BK7">
        <v>442</v>
      </c>
      <c r="BL7">
        <v>469</v>
      </c>
      <c r="BM7">
        <v>955</v>
      </c>
      <c r="BN7">
        <v>303</v>
      </c>
      <c r="BO7">
        <v>3002</v>
      </c>
      <c r="BP7">
        <v>2604</v>
      </c>
      <c r="BQ7">
        <v>919</v>
      </c>
      <c r="BR7">
        <v>2</v>
      </c>
      <c r="BS7">
        <v>502</v>
      </c>
      <c r="BT7">
        <v>360</v>
      </c>
      <c r="BU7">
        <v>574</v>
      </c>
      <c r="BV7">
        <v>609</v>
      </c>
      <c r="BW7">
        <v>5552</v>
      </c>
      <c r="BX7">
        <v>504</v>
      </c>
      <c r="BY7">
        <v>1.55</v>
      </c>
      <c r="BZ7">
        <v>5.5</v>
      </c>
      <c r="CA7">
        <v>84.57</v>
      </c>
      <c r="CB7">
        <v>6.6</v>
      </c>
      <c r="CC7">
        <v>279.10000000000002</v>
      </c>
      <c r="CD7">
        <v>97.69</v>
      </c>
      <c r="CE7">
        <v>8.33</v>
      </c>
    </row>
    <row r="8" spans="1:84" x14ac:dyDescent="0.3">
      <c r="A8" t="s">
        <v>90</v>
      </c>
      <c r="B8">
        <v>72812</v>
      </c>
      <c r="C8">
        <v>73239</v>
      </c>
      <c r="D8">
        <v>7.93</v>
      </c>
      <c r="E8">
        <v>8.07</v>
      </c>
      <c r="F8">
        <v>129.04</v>
      </c>
      <c r="G8">
        <v>-2.5499999999999998</v>
      </c>
      <c r="H8">
        <v>-2.66</v>
      </c>
      <c r="I8">
        <v>692</v>
      </c>
      <c r="J8">
        <v>1.1200000000000001</v>
      </c>
      <c r="K8">
        <v>53.9</v>
      </c>
      <c r="L8">
        <v>12.43</v>
      </c>
      <c r="M8">
        <v>5.35</v>
      </c>
      <c r="N8">
        <v>52.31</v>
      </c>
      <c r="O8">
        <v>47.68</v>
      </c>
      <c r="P8">
        <v>427.14</v>
      </c>
      <c r="Q8">
        <v>31363</v>
      </c>
      <c r="R8">
        <v>232.16</v>
      </c>
      <c r="S8">
        <v>9.06</v>
      </c>
      <c r="T8">
        <v>90.06</v>
      </c>
      <c r="U8">
        <v>1095.8900000000001</v>
      </c>
      <c r="V8">
        <v>0</v>
      </c>
      <c r="W8">
        <v>1582.87</v>
      </c>
      <c r="X8">
        <v>90.5</v>
      </c>
      <c r="Y8">
        <v>3099</v>
      </c>
      <c r="Z8">
        <v>0.89</v>
      </c>
      <c r="AA8">
        <v>0.75</v>
      </c>
      <c r="AB8">
        <v>346.5</v>
      </c>
      <c r="AC8">
        <v>327.67</v>
      </c>
      <c r="AD8">
        <v>6881</v>
      </c>
      <c r="AE8">
        <v>9.0399999999999991</v>
      </c>
      <c r="AF8">
        <v>15.78</v>
      </c>
      <c r="AH8">
        <v>30.33</v>
      </c>
      <c r="AI8">
        <v>2.83</v>
      </c>
      <c r="AJ8">
        <v>1.65</v>
      </c>
      <c r="AK8">
        <v>9.15</v>
      </c>
      <c r="AL8">
        <v>3.01</v>
      </c>
      <c r="AM8">
        <v>1001</v>
      </c>
      <c r="AN8">
        <v>1.37</v>
      </c>
      <c r="AO8">
        <v>1860</v>
      </c>
      <c r="AP8">
        <v>2.12</v>
      </c>
      <c r="AQ8">
        <v>0</v>
      </c>
      <c r="AR8">
        <v>156.32</v>
      </c>
      <c r="AS8">
        <v>14.35</v>
      </c>
      <c r="AT8">
        <v>408.29</v>
      </c>
      <c r="AU8">
        <v>15868</v>
      </c>
      <c r="AV8">
        <v>217.93</v>
      </c>
      <c r="AW8">
        <v>10887</v>
      </c>
      <c r="AX8">
        <v>239</v>
      </c>
      <c r="AY8">
        <v>90</v>
      </c>
      <c r="AZ8">
        <v>25</v>
      </c>
      <c r="BA8">
        <v>2</v>
      </c>
      <c r="BB8">
        <v>935</v>
      </c>
      <c r="BC8">
        <v>3</v>
      </c>
      <c r="BD8">
        <v>890</v>
      </c>
      <c r="BE8">
        <v>11</v>
      </c>
      <c r="BF8">
        <v>31</v>
      </c>
      <c r="BG8">
        <v>1053</v>
      </c>
      <c r="BH8">
        <v>18.399999999999999</v>
      </c>
      <c r="BI8">
        <v>12557</v>
      </c>
      <c r="BJ8">
        <v>2417</v>
      </c>
      <c r="BK8">
        <v>468</v>
      </c>
      <c r="BL8">
        <v>484</v>
      </c>
      <c r="BM8">
        <v>994</v>
      </c>
      <c r="BN8">
        <v>313</v>
      </c>
      <c r="BO8">
        <v>3037</v>
      </c>
      <c r="BP8">
        <v>2667</v>
      </c>
      <c r="BQ8">
        <v>929</v>
      </c>
      <c r="BR8">
        <v>3</v>
      </c>
      <c r="BS8">
        <v>548</v>
      </c>
      <c r="BT8">
        <v>384</v>
      </c>
      <c r="BU8">
        <v>619</v>
      </c>
      <c r="BV8">
        <v>625</v>
      </c>
      <c r="BZ8">
        <v>5.5</v>
      </c>
      <c r="CA8">
        <v>84.57</v>
      </c>
      <c r="CB8">
        <v>6.5</v>
      </c>
      <c r="CC8">
        <v>281.89999999999998</v>
      </c>
      <c r="CD8">
        <v>97.75</v>
      </c>
    </row>
    <row r="9" spans="1:84" x14ac:dyDescent="0.3">
      <c r="A9" t="s">
        <v>91</v>
      </c>
      <c r="B9">
        <v>72903</v>
      </c>
      <c r="C9">
        <v>73219</v>
      </c>
      <c r="D9">
        <v>7.87</v>
      </c>
      <c r="E9">
        <v>8.17</v>
      </c>
      <c r="F9">
        <v>131.41</v>
      </c>
      <c r="G9">
        <v>-3.18</v>
      </c>
      <c r="H9">
        <v>-6.37</v>
      </c>
      <c r="I9">
        <v>582</v>
      </c>
      <c r="J9">
        <v>0.95</v>
      </c>
      <c r="K9">
        <v>49.31</v>
      </c>
      <c r="L9">
        <v>15.29</v>
      </c>
      <c r="M9">
        <v>6.53</v>
      </c>
      <c r="N9">
        <v>55.15</v>
      </c>
      <c r="O9">
        <v>48.15</v>
      </c>
      <c r="P9">
        <v>453.66</v>
      </c>
      <c r="Q9">
        <v>31591</v>
      </c>
      <c r="R9">
        <v>230.77</v>
      </c>
      <c r="S9">
        <v>9.43</v>
      </c>
      <c r="T9">
        <v>90.1</v>
      </c>
      <c r="U9">
        <v>1122.2</v>
      </c>
      <c r="V9">
        <v>0</v>
      </c>
      <c r="W9">
        <v>1584.85</v>
      </c>
      <c r="X9">
        <v>95</v>
      </c>
      <c r="Y9">
        <v>3278</v>
      </c>
      <c r="Z9">
        <v>0.86</v>
      </c>
      <c r="AA9">
        <v>0.7</v>
      </c>
      <c r="AB9">
        <v>403.71</v>
      </c>
      <c r="AC9">
        <v>333.29</v>
      </c>
      <c r="AD9">
        <v>6999</v>
      </c>
      <c r="AE9">
        <v>13.93</v>
      </c>
      <c r="AF9">
        <v>13.33</v>
      </c>
      <c r="AH9">
        <v>28.68</v>
      </c>
      <c r="AI9">
        <v>0.42</v>
      </c>
      <c r="AJ9">
        <v>0</v>
      </c>
      <c r="AK9">
        <v>8.36</v>
      </c>
      <c r="AL9">
        <v>3.08</v>
      </c>
      <c r="AM9">
        <v>1008</v>
      </c>
      <c r="AN9">
        <v>1.38</v>
      </c>
      <c r="AO9">
        <v>2306</v>
      </c>
      <c r="AP9">
        <v>2.06</v>
      </c>
      <c r="AQ9">
        <v>0</v>
      </c>
      <c r="AR9">
        <v>148.79</v>
      </c>
      <c r="AS9">
        <v>14.08</v>
      </c>
      <c r="AT9">
        <v>435.74</v>
      </c>
      <c r="AU9">
        <v>16313</v>
      </c>
      <c r="AV9">
        <v>223.76</v>
      </c>
      <c r="AW9">
        <v>11224</v>
      </c>
      <c r="AX9">
        <v>241</v>
      </c>
      <c r="AY9">
        <v>95</v>
      </c>
      <c r="AZ9">
        <v>26</v>
      </c>
      <c r="BA9">
        <v>1</v>
      </c>
      <c r="BB9">
        <v>947</v>
      </c>
      <c r="BC9">
        <v>4</v>
      </c>
      <c r="BD9">
        <v>894</v>
      </c>
      <c r="BE9">
        <v>16</v>
      </c>
      <c r="BF9">
        <v>33</v>
      </c>
      <c r="BG9">
        <v>1119</v>
      </c>
      <c r="BH9">
        <v>18.45</v>
      </c>
      <c r="BI9">
        <v>12921</v>
      </c>
      <c r="BJ9">
        <v>2431</v>
      </c>
      <c r="BK9">
        <v>487</v>
      </c>
      <c r="BL9">
        <v>479</v>
      </c>
      <c r="BM9">
        <v>1060</v>
      </c>
      <c r="BN9">
        <v>336</v>
      </c>
      <c r="BO9">
        <v>3039</v>
      </c>
      <c r="BP9">
        <v>2791</v>
      </c>
      <c r="BQ9">
        <v>971</v>
      </c>
      <c r="BR9">
        <v>3</v>
      </c>
      <c r="BS9">
        <v>565</v>
      </c>
      <c r="BT9">
        <v>404</v>
      </c>
      <c r="BU9">
        <v>627</v>
      </c>
      <c r="BV9">
        <v>670</v>
      </c>
      <c r="BZ9">
        <v>7.2</v>
      </c>
      <c r="CA9">
        <v>84.67</v>
      </c>
      <c r="CB9">
        <v>6.5</v>
      </c>
      <c r="CC9">
        <v>282.39999999999998</v>
      </c>
      <c r="CD9">
        <v>97.75</v>
      </c>
      <c r="CE9">
        <v>8.7799999999999994</v>
      </c>
    </row>
    <row r="10" spans="1:84" x14ac:dyDescent="0.3">
      <c r="A10" t="s">
        <v>92</v>
      </c>
      <c r="B10">
        <v>72933</v>
      </c>
      <c r="C10">
        <v>73045</v>
      </c>
      <c r="D10">
        <v>7.88</v>
      </c>
      <c r="E10">
        <v>8.1300000000000008</v>
      </c>
      <c r="F10">
        <v>134.84</v>
      </c>
      <c r="G10">
        <v>-3.51</v>
      </c>
      <c r="H10">
        <v>-4.99</v>
      </c>
      <c r="I10">
        <v>462</v>
      </c>
      <c r="J10">
        <v>0.75</v>
      </c>
      <c r="K10">
        <v>40.69</v>
      </c>
      <c r="L10">
        <v>13.2</v>
      </c>
      <c r="M10">
        <v>5.63</v>
      </c>
      <c r="N10">
        <v>54.98</v>
      </c>
      <c r="O10">
        <v>48.38</v>
      </c>
      <c r="P10">
        <v>470.09</v>
      </c>
      <c r="Q10">
        <v>31775</v>
      </c>
      <c r="R10">
        <v>229.53</v>
      </c>
      <c r="S10">
        <v>6.64</v>
      </c>
      <c r="T10">
        <v>88.93</v>
      </c>
      <c r="U10">
        <v>1137.1300000000001</v>
      </c>
      <c r="V10">
        <v>0</v>
      </c>
      <c r="W10">
        <v>1585.5</v>
      </c>
      <c r="X10">
        <v>100</v>
      </c>
      <c r="Y10">
        <v>3278</v>
      </c>
      <c r="Z10">
        <v>0.83</v>
      </c>
      <c r="AA10">
        <v>0.7</v>
      </c>
      <c r="AB10">
        <v>680</v>
      </c>
      <c r="AC10">
        <v>336.1</v>
      </c>
      <c r="AD10">
        <v>7058</v>
      </c>
      <c r="AE10">
        <v>14.57</v>
      </c>
      <c r="AF10">
        <v>12.88</v>
      </c>
      <c r="AH10">
        <v>32.729999999999997</v>
      </c>
      <c r="AI10">
        <v>0.47</v>
      </c>
      <c r="AJ10">
        <v>0.32</v>
      </c>
      <c r="AK10">
        <v>8.41</v>
      </c>
      <c r="AL10">
        <v>2.77</v>
      </c>
      <c r="AM10">
        <v>1202</v>
      </c>
      <c r="AN10">
        <v>1.65</v>
      </c>
      <c r="AO10">
        <v>3103</v>
      </c>
      <c r="AP10">
        <v>3.19</v>
      </c>
      <c r="AQ10">
        <v>0</v>
      </c>
      <c r="AR10">
        <v>150.63999999999999</v>
      </c>
      <c r="AS10">
        <v>12.56</v>
      </c>
      <c r="AT10">
        <v>431.94</v>
      </c>
      <c r="AU10">
        <v>16816</v>
      </c>
      <c r="AV10">
        <v>230.57</v>
      </c>
      <c r="AW10">
        <v>12823</v>
      </c>
      <c r="AX10">
        <v>260</v>
      </c>
      <c r="AY10">
        <v>100</v>
      </c>
      <c r="AZ10">
        <v>33</v>
      </c>
      <c r="BA10">
        <v>2</v>
      </c>
      <c r="BB10">
        <v>932</v>
      </c>
      <c r="BC10">
        <v>3</v>
      </c>
      <c r="BD10">
        <v>884</v>
      </c>
      <c r="BE10">
        <v>15</v>
      </c>
      <c r="BF10">
        <v>30</v>
      </c>
      <c r="BG10">
        <v>1218</v>
      </c>
      <c r="BH10">
        <v>18.309999999999999</v>
      </c>
      <c r="BI10">
        <v>13349</v>
      </c>
      <c r="BJ10">
        <v>2382</v>
      </c>
      <c r="BK10">
        <v>514</v>
      </c>
      <c r="BL10">
        <v>515</v>
      </c>
      <c r="BM10">
        <v>1112</v>
      </c>
      <c r="BN10">
        <v>334</v>
      </c>
      <c r="BO10">
        <v>3119</v>
      </c>
      <c r="BP10">
        <v>2907</v>
      </c>
      <c r="BQ10">
        <v>1035</v>
      </c>
      <c r="BR10">
        <v>3</v>
      </c>
      <c r="BS10">
        <v>607</v>
      </c>
      <c r="BT10">
        <v>432</v>
      </c>
      <c r="BU10">
        <v>621</v>
      </c>
      <c r="BV10">
        <v>696</v>
      </c>
      <c r="BZ10">
        <v>8</v>
      </c>
      <c r="CA10">
        <v>84.72</v>
      </c>
      <c r="CB10">
        <v>6.5</v>
      </c>
      <c r="CC10">
        <v>286.2</v>
      </c>
      <c r="CD10">
        <v>97.78</v>
      </c>
      <c r="CE10">
        <v>8.76</v>
      </c>
    </row>
    <row r="11" spans="1:84" x14ac:dyDescent="0.3">
      <c r="A11" t="s">
        <v>93</v>
      </c>
      <c r="B11">
        <v>72621</v>
      </c>
      <c r="C11">
        <v>72800</v>
      </c>
      <c r="D11">
        <v>7.82</v>
      </c>
      <c r="E11">
        <v>8.0399999999999991</v>
      </c>
      <c r="F11">
        <v>138.28</v>
      </c>
      <c r="G11">
        <v>-3.15</v>
      </c>
      <c r="H11">
        <v>-9.36</v>
      </c>
      <c r="I11">
        <v>760</v>
      </c>
      <c r="J11">
        <v>1.24</v>
      </c>
      <c r="K11">
        <v>42.89</v>
      </c>
      <c r="L11">
        <v>16.579999999999998</v>
      </c>
      <c r="M11">
        <v>8.42</v>
      </c>
      <c r="N11">
        <v>50.26</v>
      </c>
      <c r="O11">
        <v>48.96</v>
      </c>
      <c r="P11">
        <v>468.96</v>
      </c>
      <c r="Q11">
        <v>31977</v>
      </c>
      <c r="R11">
        <v>227.1</v>
      </c>
      <c r="S11">
        <v>7.76</v>
      </c>
      <c r="T11">
        <v>88.83</v>
      </c>
      <c r="U11">
        <v>1219.67</v>
      </c>
      <c r="V11">
        <v>0</v>
      </c>
      <c r="W11">
        <v>1613.8</v>
      </c>
      <c r="X11">
        <v>95</v>
      </c>
      <c r="Y11">
        <v>3289</v>
      </c>
      <c r="Z11">
        <v>0.8</v>
      </c>
      <c r="AA11">
        <v>0.67</v>
      </c>
      <c r="AB11">
        <v>374</v>
      </c>
      <c r="AC11">
        <v>333</v>
      </c>
      <c r="AD11">
        <v>6993</v>
      </c>
      <c r="AE11">
        <v>8.92</v>
      </c>
      <c r="AF11">
        <v>12.36</v>
      </c>
      <c r="AH11">
        <v>32.520000000000003</v>
      </c>
      <c r="AK11">
        <v>6.43</v>
      </c>
      <c r="AM11">
        <v>935</v>
      </c>
      <c r="AN11">
        <v>1.29</v>
      </c>
      <c r="AO11">
        <v>69</v>
      </c>
      <c r="AP11">
        <v>1.99</v>
      </c>
      <c r="AQ11">
        <v>0</v>
      </c>
      <c r="AR11">
        <v>89.67</v>
      </c>
      <c r="AS11">
        <v>9.3699999999999992</v>
      </c>
      <c r="AT11">
        <v>368.75</v>
      </c>
      <c r="AU11">
        <v>17164</v>
      </c>
      <c r="AV11">
        <v>236.35</v>
      </c>
      <c r="AW11">
        <v>12327</v>
      </c>
      <c r="AX11">
        <v>260</v>
      </c>
      <c r="AY11">
        <v>105</v>
      </c>
      <c r="AZ11">
        <v>26</v>
      </c>
      <c r="BA11">
        <v>1</v>
      </c>
      <c r="BB11">
        <v>915</v>
      </c>
      <c r="BC11">
        <v>3</v>
      </c>
      <c r="BD11">
        <v>871</v>
      </c>
      <c r="BE11">
        <v>15</v>
      </c>
      <c r="BF11">
        <v>26</v>
      </c>
      <c r="BG11">
        <v>1282</v>
      </c>
      <c r="BH11">
        <v>18.11</v>
      </c>
      <c r="BI11">
        <v>13656</v>
      </c>
      <c r="BJ11">
        <v>2407</v>
      </c>
      <c r="BK11">
        <v>581</v>
      </c>
      <c r="BL11">
        <v>534</v>
      </c>
      <c r="BM11">
        <v>1145</v>
      </c>
      <c r="BN11">
        <v>298</v>
      </c>
      <c r="BO11">
        <v>3185</v>
      </c>
      <c r="BP11">
        <v>2956</v>
      </c>
      <c r="BQ11">
        <v>1071</v>
      </c>
      <c r="BR11">
        <v>3</v>
      </c>
      <c r="BS11">
        <v>623</v>
      </c>
      <c r="BT11">
        <v>452</v>
      </c>
      <c r="BU11">
        <v>607</v>
      </c>
      <c r="BV11">
        <v>706</v>
      </c>
      <c r="BZ11">
        <v>8.1</v>
      </c>
      <c r="CA11">
        <v>85.05</v>
      </c>
      <c r="CB11">
        <v>5.4</v>
      </c>
      <c r="CC11">
        <v>288.3</v>
      </c>
      <c r="CD11">
        <v>98.16</v>
      </c>
      <c r="CE11">
        <v>12.24</v>
      </c>
    </row>
    <row r="12" spans="1:84" x14ac:dyDescent="0.3">
      <c r="A12" t="s">
        <v>94</v>
      </c>
      <c r="B12">
        <v>72312</v>
      </c>
      <c r="C12">
        <v>72701</v>
      </c>
      <c r="D12">
        <v>7.78</v>
      </c>
      <c r="E12">
        <v>7.97</v>
      </c>
      <c r="F12">
        <v>139.72999999999999</v>
      </c>
      <c r="G12">
        <v>-4.33</v>
      </c>
      <c r="H12">
        <v>-8.18</v>
      </c>
      <c r="I12">
        <v>533</v>
      </c>
      <c r="J12">
        <v>0.87</v>
      </c>
      <c r="K12">
        <v>55.16</v>
      </c>
      <c r="L12">
        <v>16.7</v>
      </c>
      <c r="M12">
        <v>5.82</v>
      </c>
      <c r="N12">
        <v>61.35</v>
      </c>
      <c r="O12">
        <v>50.84</v>
      </c>
      <c r="P12">
        <v>475.94</v>
      </c>
      <c r="Q12">
        <v>32125</v>
      </c>
      <c r="R12">
        <v>225.1</v>
      </c>
      <c r="S12">
        <v>5.26</v>
      </c>
      <c r="T12">
        <v>89.29</v>
      </c>
      <c r="U12">
        <v>1261.44</v>
      </c>
      <c r="V12">
        <v>0</v>
      </c>
      <c r="W12">
        <v>1643.45</v>
      </c>
      <c r="X12">
        <v>93.5</v>
      </c>
      <c r="Y12">
        <v>3301</v>
      </c>
      <c r="Z12">
        <v>0.73</v>
      </c>
      <c r="AA12">
        <v>0.63</v>
      </c>
      <c r="AB12">
        <v>303.13</v>
      </c>
      <c r="AC12">
        <v>330</v>
      </c>
      <c r="AD12">
        <v>6930</v>
      </c>
      <c r="AE12">
        <v>15.11</v>
      </c>
      <c r="AF12">
        <v>11.02</v>
      </c>
      <c r="AH12">
        <v>33.89</v>
      </c>
      <c r="AK12">
        <v>6.44</v>
      </c>
      <c r="AM12">
        <v>958</v>
      </c>
      <c r="AN12">
        <v>1.32</v>
      </c>
      <c r="AO12">
        <v>1938</v>
      </c>
      <c r="AP12">
        <v>1.81</v>
      </c>
      <c r="AQ12">
        <v>0</v>
      </c>
      <c r="AR12">
        <v>104.56</v>
      </c>
      <c r="AS12">
        <v>10.18</v>
      </c>
      <c r="AT12">
        <v>431.17</v>
      </c>
      <c r="AU12">
        <v>17508</v>
      </c>
      <c r="AV12">
        <v>242.12</v>
      </c>
      <c r="AW12">
        <v>10138</v>
      </c>
      <c r="AX12">
        <v>222</v>
      </c>
      <c r="AY12">
        <v>94</v>
      </c>
      <c r="AZ12">
        <v>28</v>
      </c>
      <c r="BA12">
        <v>0</v>
      </c>
      <c r="BB12">
        <v>882</v>
      </c>
      <c r="BC12">
        <v>5</v>
      </c>
      <c r="BD12">
        <v>835</v>
      </c>
      <c r="BE12">
        <v>14</v>
      </c>
      <c r="BF12">
        <v>28</v>
      </c>
      <c r="BG12">
        <v>1373</v>
      </c>
      <c r="BH12">
        <v>17.89</v>
      </c>
      <c r="BI12">
        <v>13962</v>
      </c>
      <c r="BJ12">
        <v>2455</v>
      </c>
      <c r="BK12">
        <v>658</v>
      </c>
      <c r="BL12">
        <v>544</v>
      </c>
      <c r="BM12">
        <v>1189</v>
      </c>
      <c r="BN12">
        <v>286</v>
      </c>
      <c r="BO12">
        <v>3186</v>
      </c>
      <c r="BP12">
        <v>2994</v>
      </c>
      <c r="BQ12">
        <v>1070</v>
      </c>
      <c r="BR12">
        <v>3</v>
      </c>
      <c r="BS12">
        <v>643</v>
      </c>
      <c r="BT12">
        <v>484</v>
      </c>
      <c r="BU12">
        <v>593</v>
      </c>
      <c r="BV12">
        <v>734</v>
      </c>
      <c r="BZ12">
        <v>8.1</v>
      </c>
      <c r="CA12">
        <v>85.05</v>
      </c>
      <c r="CB12">
        <v>5.4</v>
      </c>
      <c r="CC12">
        <v>290.10000000000002</v>
      </c>
      <c r="CD12">
        <v>98.17</v>
      </c>
      <c r="CE12">
        <v>12.29</v>
      </c>
    </row>
    <row r="13" spans="1:84" x14ac:dyDescent="0.3">
      <c r="A13" t="s">
        <v>95</v>
      </c>
      <c r="B13">
        <v>72154</v>
      </c>
      <c r="C13">
        <v>72171</v>
      </c>
      <c r="D13">
        <v>7.69</v>
      </c>
      <c r="E13">
        <v>7.82</v>
      </c>
      <c r="F13">
        <v>142.16</v>
      </c>
      <c r="G13">
        <v>-5.57</v>
      </c>
      <c r="H13">
        <v>-6.17</v>
      </c>
      <c r="I13">
        <v>579</v>
      </c>
      <c r="J13">
        <v>0.95</v>
      </c>
      <c r="K13">
        <v>46.29</v>
      </c>
      <c r="L13">
        <v>16.93</v>
      </c>
      <c r="M13">
        <v>3.8</v>
      </c>
      <c r="N13">
        <v>62</v>
      </c>
      <c r="O13">
        <v>52.77</v>
      </c>
      <c r="P13">
        <v>481.87</v>
      </c>
      <c r="Q13">
        <v>33269</v>
      </c>
      <c r="R13">
        <v>216.88</v>
      </c>
      <c r="S13">
        <v>10.31</v>
      </c>
      <c r="T13">
        <v>85.47</v>
      </c>
      <c r="U13">
        <v>1225.48</v>
      </c>
      <c r="V13">
        <v>0</v>
      </c>
      <c r="W13">
        <v>1639.86</v>
      </c>
      <c r="X13">
        <v>102.5</v>
      </c>
      <c r="Y13">
        <v>3292</v>
      </c>
      <c r="Z13">
        <v>0.72</v>
      </c>
      <c r="AA13">
        <v>0.61</v>
      </c>
      <c r="AB13">
        <v>296.63</v>
      </c>
      <c r="AC13">
        <v>327.95</v>
      </c>
      <c r="AD13">
        <v>6887</v>
      </c>
      <c r="AE13">
        <v>14.94</v>
      </c>
      <c r="AF13">
        <v>7.12</v>
      </c>
      <c r="AH13">
        <v>30.29</v>
      </c>
      <c r="AK13">
        <v>2.98</v>
      </c>
      <c r="AM13">
        <v>948</v>
      </c>
      <c r="AN13">
        <v>1.31</v>
      </c>
      <c r="AO13">
        <v>2341</v>
      </c>
      <c r="AP13">
        <v>1.89</v>
      </c>
      <c r="AQ13">
        <v>0</v>
      </c>
      <c r="AR13">
        <v>153</v>
      </c>
      <c r="AS13">
        <v>9.44</v>
      </c>
      <c r="AT13">
        <v>408</v>
      </c>
      <c r="AU13">
        <v>17115</v>
      </c>
      <c r="AV13">
        <v>237.2</v>
      </c>
      <c r="AW13">
        <v>9718</v>
      </c>
      <c r="AX13">
        <v>226</v>
      </c>
      <c r="AY13">
        <v>107</v>
      </c>
      <c r="AZ13">
        <v>28</v>
      </c>
      <c r="BA13">
        <v>0</v>
      </c>
      <c r="BB13">
        <v>851</v>
      </c>
      <c r="BC13">
        <v>5</v>
      </c>
      <c r="BD13">
        <v>803</v>
      </c>
      <c r="BE13">
        <v>15</v>
      </c>
      <c r="BF13">
        <v>28</v>
      </c>
      <c r="BG13">
        <v>1423</v>
      </c>
      <c r="BH13">
        <v>18.23</v>
      </c>
      <c r="BI13">
        <v>13575</v>
      </c>
      <c r="BJ13">
        <v>2348</v>
      </c>
      <c r="BK13">
        <v>638</v>
      </c>
      <c r="BL13">
        <v>555</v>
      </c>
      <c r="BM13">
        <v>1096</v>
      </c>
      <c r="BN13">
        <v>235</v>
      </c>
      <c r="BO13">
        <v>3229</v>
      </c>
      <c r="BP13">
        <v>2832</v>
      </c>
      <c r="BQ13">
        <v>999</v>
      </c>
      <c r="BR13">
        <v>3</v>
      </c>
      <c r="BS13">
        <v>645</v>
      </c>
      <c r="BT13">
        <v>492</v>
      </c>
      <c r="BU13">
        <v>593</v>
      </c>
      <c r="BV13">
        <v>756</v>
      </c>
      <c r="BZ13">
        <v>8.1</v>
      </c>
      <c r="CA13">
        <v>85.07</v>
      </c>
      <c r="CB13">
        <v>5.4</v>
      </c>
      <c r="CC13">
        <v>290.2</v>
      </c>
      <c r="CD13">
        <v>98.17</v>
      </c>
      <c r="CE13">
        <v>12.32</v>
      </c>
    </row>
    <row r="14" spans="1:84" x14ac:dyDescent="0.3">
      <c r="A14" t="s">
        <v>96</v>
      </c>
      <c r="B14">
        <v>72411</v>
      </c>
      <c r="C14">
        <v>71872</v>
      </c>
      <c r="D14">
        <v>7.47</v>
      </c>
      <c r="E14">
        <v>7.64</v>
      </c>
      <c r="F14">
        <v>147.21</v>
      </c>
      <c r="G14">
        <v>-3.97</v>
      </c>
      <c r="H14">
        <v>0.11</v>
      </c>
      <c r="I14">
        <v>602</v>
      </c>
      <c r="J14">
        <v>0.99</v>
      </c>
      <c r="K14">
        <v>49.17</v>
      </c>
      <c r="L14">
        <v>15.12</v>
      </c>
      <c r="M14">
        <v>4.1500000000000004</v>
      </c>
      <c r="N14">
        <v>58.8</v>
      </c>
      <c r="P14">
        <v>482.39</v>
      </c>
      <c r="Q14">
        <v>33336</v>
      </c>
      <c r="R14">
        <v>217.22</v>
      </c>
      <c r="S14">
        <v>2.46</v>
      </c>
      <c r="T14">
        <v>85.11</v>
      </c>
      <c r="U14">
        <v>1538.2</v>
      </c>
      <c r="V14">
        <v>0</v>
      </c>
      <c r="W14">
        <v>1683.98</v>
      </c>
      <c r="X14">
        <v>108</v>
      </c>
      <c r="Y14">
        <v>3245</v>
      </c>
      <c r="Z14">
        <v>0.72</v>
      </c>
      <c r="AA14">
        <v>0.6</v>
      </c>
      <c r="AB14">
        <v>232.6</v>
      </c>
      <c r="AC14">
        <v>320.43</v>
      </c>
      <c r="AD14">
        <v>6729</v>
      </c>
      <c r="AE14">
        <v>14.71</v>
      </c>
      <c r="AF14">
        <v>6.87</v>
      </c>
      <c r="AH14">
        <v>30.54</v>
      </c>
      <c r="AK14">
        <v>2.44</v>
      </c>
      <c r="AM14">
        <v>728</v>
      </c>
      <c r="AN14">
        <v>1.01</v>
      </c>
      <c r="AO14">
        <v>2956</v>
      </c>
      <c r="AP14">
        <v>1.54</v>
      </c>
      <c r="AQ14">
        <v>0</v>
      </c>
      <c r="AR14">
        <v>173.95</v>
      </c>
      <c r="AU14">
        <v>16837</v>
      </c>
      <c r="AV14">
        <v>232.52</v>
      </c>
      <c r="AW14">
        <v>9658</v>
      </c>
      <c r="AX14">
        <v>224</v>
      </c>
      <c r="AY14">
        <v>108</v>
      </c>
      <c r="AZ14">
        <v>27</v>
      </c>
      <c r="BA14">
        <v>1</v>
      </c>
      <c r="BB14">
        <v>839</v>
      </c>
      <c r="BC14">
        <v>4</v>
      </c>
      <c r="BD14">
        <v>793</v>
      </c>
      <c r="BE14">
        <v>16</v>
      </c>
      <c r="BF14">
        <v>26</v>
      </c>
      <c r="BG14">
        <v>1420</v>
      </c>
      <c r="BH14">
        <v>18.38</v>
      </c>
      <c r="BI14">
        <v>13338</v>
      </c>
      <c r="BJ14">
        <v>2270</v>
      </c>
      <c r="BK14">
        <v>677</v>
      </c>
      <c r="BL14">
        <v>560</v>
      </c>
      <c r="BM14">
        <v>1037</v>
      </c>
      <c r="BN14">
        <v>214</v>
      </c>
      <c r="BO14">
        <v>3118</v>
      </c>
      <c r="BP14">
        <v>2702</v>
      </c>
      <c r="BQ14">
        <v>1012</v>
      </c>
      <c r="BR14">
        <v>2</v>
      </c>
      <c r="BS14">
        <v>672</v>
      </c>
      <c r="BT14">
        <v>485</v>
      </c>
      <c r="BU14">
        <v>584</v>
      </c>
      <c r="BV14">
        <v>840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254FC-ED91-4FD8-B0F0-03D24E227741}">
  <dimension ref="A1:CI44"/>
  <sheetViews>
    <sheetView zoomScale="50" zoomScaleNormal="50" workbookViewId="0">
      <selection activeCell="Y21" sqref="Y21"/>
    </sheetView>
  </sheetViews>
  <sheetFormatPr defaultRowHeight="15.6" x14ac:dyDescent="0.3"/>
  <sheetData>
    <row r="1" spans="1:87" ht="296.39999999999998" x14ac:dyDescent="0.3">
      <c r="A1" t="s">
        <v>97</v>
      </c>
      <c r="B1" t="s">
        <v>112</v>
      </c>
      <c r="C1" s="1" t="s">
        <v>3</v>
      </c>
      <c r="D1" s="1" t="s">
        <v>4</v>
      </c>
      <c r="E1" s="1" t="s">
        <v>6</v>
      </c>
      <c r="F1" s="1" t="s">
        <v>7</v>
      </c>
      <c r="G1" s="1" t="s">
        <v>10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</v>
      </c>
      <c r="N1" s="1" t="s">
        <v>18</v>
      </c>
      <c r="O1" s="1" t="s">
        <v>19</v>
      </c>
      <c r="P1" s="1" t="s">
        <v>20</v>
      </c>
      <c r="Q1" s="1" t="s">
        <v>21</v>
      </c>
      <c r="R1" s="1" t="s">
        <v>22</v>
      </c>
      <c r="S1" s="1" t="s">
        <v>23</v>
      </c>
      <c r="T1" s="1" t="s">
        <v>25</v>
      </c>
      <c r="U1" s="1" t="s">
        <v>26</v>
      </c>
      <c r="V1" s="1" t="s">
        <v>27</v>
      </c>
      <c r="W1" s="1" t="s">
        <v>28</v>
      </c>
      <c r="X1" s="1" t="s">
        <v>30</v>
      </c>
      <c r="Y1" s="1" t="s">
        <v>31</v>
      </c>
      <c r="Z1" s="1" t="s">
        <v>33</v>
      </c>
      <c r="AA1" s="1" t="s">
        <v>34</v>
      </c>
      <c r="AB1" s="1" t="s">
        <v>35</v>
      </c>
      <c r="AC1" s="1" t="s">
        <v>36</v>
      </c>
      <c r="AD1" s="1" t="s">
        <v>37</v>
      </c>
      <c r="AE1" s="1" t="s">
        <v>39</v>
      </c>
      <c r="AF1" s="1" t="s">
        <v>41</v>
      </c>
      <c r="AG1" s="1" t="s">
        <v>43</v>
      </c>
      <c r="AH1" s="1" t="s">
        <v>44</v>
      </c>
      <c r="AI1" s="1" t="s">
        <v>45</v>
      </c>
      <c r="AJ1" s="1" t="s">
        <v>47</v>
      </c>
      <c r="AK1" s="1" t="s">
        <v>59</v>
      </c>
      <c r="AL1" s="1" t="s">
        <v>78</v>
      </c>
      <c r="AM1" s="1" t="s">
        <v>79</v>
      </c>
      <c r="AN1" s="1" t="s">
        <v>80</v>
      </c>
      <c r="AO1" s="1" t="s">
        <v>81</v>
      </c>
      <c r="AP1" s="1" t="s">
        <v>83</v>
      </c>
      <c r="AS1" s="2" t="s">
        <v>1</v>
      </c>
      <c r="AT1" s="2" t="s">
        <v>2</v>
      </c>
      <c r="AU1" s="2" t="s">
        <v>5</v>
      </c>
      <c r="AV1" s="2" t="s">
        <v>8</v>
      </c>
      <c r="AW1" s="2" t="s">
        <v>9</v>
      </c>
      <c r="AX1" s="2" t="s">
        <v>16</v>
      </c>
      <c r="AY1" s="2" t="s">
        <v>24</v>
      </c>
      <c r="AZ1" s="2" t="s">
        <v>29</v>
      </c>
      <c r="BA1" s="2" t="s">
        <v>32</v>
      </c>
      <c r="BB1" s="2" t="s">
        <v>38</v>
      </c>
      <c r="BC1" s="2" t="s">
        <v>40</v>
      </c>
      <c r="BD1" s="2" t="s">
        <v>42</v>
      </c>
      <c r="BE1" s="2" t="s">
        <v>46</v>
      </c>
      <c r="BF1" s="2" t="s">
        <v>48</v>
      </c>
      <c r="BG1" s="2" t="s">
        <v>49</v>
      </c>
      <c r="BH1" s="2" t="s">
        <v>50</v>
      </c>
      <c r="BI1" s="2" t="s">
        <v>51</v>
      </c>
      <c r="BJ1" s="2" t="s">
        <v>52</v>
      </c>
      <c r="BK1" s="2" t="s">
        <v>53</v>
      </c>
      <c r="BL1" s="2" t="s">
        <v>54</v>
      </c>
      <c r="BM1" s="2" t="s">
        <v>55</v>
      </c>
      <c r="BN1" s="2" t="s">
        <v>56</v>
      </c>
      <c r="BO1" s="2" t="s">
        <v>57</v>
      </c>
      <c r="BP1" s="2" t="s">
        <v>58</v>
      </c>
      <c r="BQ1" s="2" t="s">
        <v>60</v>
      </c>
      <c r="BR1" s="2" t="s">
        <v>61</v>
      </c>
      <c r="BS1" s="2" t="s">
        <v>62</v>
      </c>
      <c r="BT1" s="2" t="s">
        <v>63</v>
      </c>
      <c r="BU1" s="2" t="s">
        <v>64</v>
      </c>
      <c r="BV1" s="2" t="s">
        <v>65</v>
      </c>
      <c r="BW1" s="2" t="s">
        <v>66</v>
      </c>
      <c r="BX1" s="2" t="s">
        <v>67</v>
      </c>
      <c r="BY1" s="2" t="s">
        <v>68</v>
      </c>
      <c r="BZ1" s="2" t="s">
        <v>69</v>
      </c>
      <c r="CA1" s="2" t="s">
        <v>70</v>
      </c>
      <c r="CB1" s="2" t="s">
        <v>71</v>
      </c>
      <c r="CC1" s="2" t="s">
        <v>72</v>
      </c>
      <c r="CD1" s="2" t="s">
        <v>73</v>
      </c>
      <c r="CE1" s="2" t="s">
        <v>74</v>
      </c>
      <c r="CF1" s="2" t="s">
        <v>75</v>
      </c>
      <c r="CG1" s="2" t="s">
        <v>76</v>
      </c>
      <c r="CH1" s="2" t="s">
        <v>77</v>
      </c>
      <c r="CI1" s="2" t="s">
        <v>82</v>
      </c>
    </row>
    <row r="2" spans="1:87" x14ac:dyDescent="0.3">
      <c r="A2">
        <v>16</v>
      </c>
      <c r="B2" t="s">
        <v>84</v>
      </c>
      <c r="C2">
        <v>7.09</v>
      </c>
      <c r="D2">
        <v>7.31</v>
      </c>
      <c r="E2">
        <v>-3.1</v>
      </c>
      <c r="F2">
        <v>-3.81</v>
      </c>
      <c r="G2">
        <v>51.98</v>
      </c>
      <c r="H2">
        <v>15.45</v>
      </c>
      <c r="I2">
        <v>9.51</v>
      </c>
      <c r="J2">
        <v>38.19</v>
      </c>
      <c r="K2">
        <v>43.93</v>
      </c>
      <c r="L2">
        <v>411.43</v>
      </c>
      <c r="M2">
        <v>227.17</v>
      </c>
      <c r="N2">
        <v>5.26</v>
      </c>
      <c r="O2">
        <v>90.53</v>
      </c>
      <c r="P2">
        <v>1069.1400000000001</v>
      </c>
      <c r="Q2">
        <v>0</v>
      </c>
      <c r="R2">
        <v>1483.37</v>
      </c>
      <c r="S2">
        <v>102.5</v>
      </c>
      <c r="T2">
        <v>0.9</v>
      </c>
      <c r="U2">
        <v>0.83</v>
      </c>
      <c r="V2" s="4">
        <v>252.6</v>
      </c>
      <c r="W2">
        <v>302</v>
      </c>
      <c r="X2">
        <v>16.420000000000002</v>
      </c>
      <c r="Y2">
        <v>14.66</v>
      </c>
      <c r="Z2" s="5"/>
      <c r="AA2" s="5"/>
      <c r="AB2" s="5"/>
      <c r="AC2">
        <v>8.6199999999999992</v>
      </c>
      <c r="AD2" s="5"/>
      <c r="AE2" s="5"/>
      <c r="AF2" s="5"/>
      <c r="AG2">
        <v>177.92</v>
      </c>
      <c r="AH2">
        <v>7.2</v>
      </c>
      <c r="AI2">
        <v>252.96</v>
      </c>
      <c r="AJ2">
        <v>209.03</v>
      </c>
      <c r="AK2">
        <v>21.25</v>
      </c>
      <c r="AL2">
        <v>83.28</v>
      </c>
      <c r="AM2">
        <v>14.3</v>
      </c>
      <c r="AN2">
        <v>266.3</v>
      </c>
      <c r="AO2">
        <v>94.9</v>
      </c>
      <c r="AP2">
        <v>1.7</v>
      </c>
      <c r="AS2">
        <v>68235</v>
      </c>
      <c r="AT2">
        <v>71963</v>
      </c>
      <c r="AU2">
        <v>128.53</v>
      </c>
      <c r="AV2">
        <v>1566</v>
      </c>
      <c r="AW2">
        <v>2.54</v>
      </c>
      <c r="AX2">
        <v>30037</v>
      </c>
      <c r="AY2">
        <v>2811</v>
      </c>
      <c r="AZ2">
        <v>6040</v>
      </c>
      <c r="BA2">
        <v>2516</v>
      </c>
      <c r="BB2" s="5"/>
      <c r="BC2" s="5"/>
      <c r="BD2" s="5"/>
      <c r="BE2">
        <v>14263</v>
      </c>
      <c r="BF2">
        <v>8705</v>
      </c>
      <c r="BG2">
        <v>239</v>
      </c>
      <c r="BH2">
        <v>78</v>
      </c>
      <c r="BI2">
        <v>22</v>
      </c>
      <c r="BJ2">
        <v>0</v>
      </c>
      <c r="BK2">
        <v>978</v>
      </c>
      <c r="BL2">
        <v>4</v>
      </c>
      <c r="BM2">
        <v>933</v>
      </c>
      <c r="BN2">
        <v>13</v>
      </c>
      <c r="BO2">
        <v>28</v>
      </c>
      <c r="BP2">
        <v>1079</v>
      </c>
      <c r="BQ2">
        <v>10931</v>
      </c>
      <c r="BR2">
        <v>2369</v>
      </c>
      <c r="BS2">
        <v>462</v>
      </c>
      <c r="BT2">
        <v>420</v>
      </c>
      <c r="BU2">
        <v>832</v>
      </c>
      <c r="BV2">
        <v>402</v>
      </c>
      <c r="BW2">
        <v>2735</v>
      </c>
      <c r="BX2">
        <v>2264</v>
      </c>
      <c r="BY2">
        <v>786</v>
      </c>
      <c r="BZ2">
        <v>0</v>
      </c>
      <c r="CA2">
        <v>391</v>
      </c>
      <c r="CB2">
        <v>282</v>
      </c>
      <c r="CC2">
        <v>477</v>
      </c>
      <c r="CD2">
        <v>485</v>
      </c>
      <c r="CE2">
        <v>3150</v>
      </c>
      <c r="CF2">
        <v>828</v>
      </c>
      <c r="CG2">
        <v>2.2200000000000002</v>
      </c>
      <c r="CH2">
        <v>0</v>
      </c>
      <c r="CI2">
        <v>6.87</v>
      </c>
    </row>
    <row r="3" spans="1:87" x14ac:dyDescent="0.3">
      <c r="A3">
        <v>16</v>
      </c>
      <c r="B3" t="s">
        <v>85</v>
      </c>
      <c r="C3">
        <v>7.27</v>
      </c>
      <c r="D3">
        <v>7.42</v>
      </c>
      <c r="E3">
        <v>-2.1800000000000002</v>
      </c>
      <c r="F3">
        <v>-2.0299999999999998</v>
      </c>
      <c r="G3">
        <v>47.16</v>
      </c>
      <c r="H3">
        <v>15.35</v>
      </c>
      <c r="I3">
        <v>12.93</v>
      </c>
      <c r="J3">
        <v>42.6</v>
      </c>
      <c r="K3">
        <v>43.63</v>
      </c>
      <c r="L3">
        <v>390.6</v>
      </c>
      <c r="M3">
        <v>234.46</v>
      </c>
      <c r="N3">
        <v>5.35</v>
      </c>
      <c r="O3">
        <v>90.23</v>
      </c>
      <c r="P3">
        <v>1025.94</v>
      </c>
      <c r="Q3">
        <v>0</v>
      </c>
      <c r="R3">
        <v>1562.41</v>
      </c>
      <c r="S3">
        <v>101</v>
      </c>
      <c r="T3">
        <v>0.91</v>
      </c>
      <c r="U3">
        <v>0.81</v>
      </c>
      <c r="V3" s="4">
        <v>173.67</v>
      </c>
      <c r="W3">
        <v>307.55</v>
      </c>
      <c r="X3">
        <v>16.05</v>
      </c>
      <c r="Y3">
        <v>13.73</v>
      </c>
      <c r="Z3" s="5"/>
      <c r="AA3" s="5"/>
      <c r="AB3" s="5"/>
      <c r="AC3">
        <v>7.63</v>
      </c>
      <c r="AD3" s="5"/>
      <c r="AE3" s="5"/>
      <c r="AF3" s="5"/>
      <c r="AG3">
        <v>168.85</v>
      </c>
      <c r="AH3">
        <v>11.06</v>
      </c>
      <c r="AI3">
        <v>219.65</v>
      </c>
      <c r="AJ3">
        <v>198.74</v>
      </c>
      <c r="AK3">
        <v>20.420000000000002</v>
      </c>
      <c r="AL3">
        <v>98.13</v>
      </c>
      <c r="AM3">
        <v>107</v>
      </c>
      <c r="AN3">
        <v>2698</v>
      </c>
      <c r="AO3">
        <v>96.19</v>
      </c>
      <c r="AP3" s="5"/>
      <c r="AS3">
        <v>71871</v>
      </c>
      <c r="AT3">
        <v>71939</v>
      </c>
      <c r="AU3">
        <v>129.57</v>
      </c>
      <c r="AV3">
        <v>1446</v>
      </c>
      <c r="AW3">
        <v>2.36</v>
      </c>
      <c r="AX3">
        <v>30654</v>
      </c>
      <c r="AY3">
        <v>2864</v>
      </c>
      <c r="AZ3">
        <v>6151</v>
      </c>
      <c r="BA3">
        <v>2317</v>
      </c>
      <c r="BB3" s="5"/>
      <c r="BC3" s="5"/>
      <c r="BD3" s="5"/>
      <c r="BE3">
        <v>14284</v>
      </c>
      <c r="BF3">
        <v>8633</v>
      </c>
      <c r="BG3">
        <v>234</v>
      </c>
      <c r="BH3">
        <v>70</v>
      </c>
      <c r="BI3">
        <v>20</v>
      </c>
      <c r="BJ3">
        <v>0</v>
      </c>
      <c r="BK3">
        <v>946</v>
      </c>
      <c r="BL3">
        <v>4</v>
      </c>
      <c r="BM3">
        <v>909</v>
      </c>
      <c r="BN3">
        <v>9</v>
      </c>
      <c r="BO3">
        <v>24</v>
      </c>
      <c r="BP3">
        <v>1029</v>
      </c>
      <c r="BQ3">
        <v>11049</v>
      </c>
      <c r="BR3">
        <v>2328</v>
      </c>
      <c r="BS3">
        <v>452</v>
      </c>
      <c r="BT3">
        <v>425</v>
      </c>
      <c r="BU3">
        <v>862</v>
      </c>
      <c r="BV3">
        <v>386</v>
      </c>
      <c r="BW3">
        <v>2785</v>
      </c>
      <c r="BX3">
        <v>2279</v>
      </c>
      <c r="BY3">
        <v>794</v>
      </c>
      <c r="BZ3">
        <v>0</v>
      </c>
      <c r="CA3">
        <v>409</v>
      </c>
      <c r="CB3">
        <v>293</v>
      </c>
      <c r="CC3">
        <v>490</v>
      </c>
      <c r="CD3">
        <v>487</v>
      </c>
      <c r="CE3">
        <v>5417</v>
      </c>
      <c r="CF3">
        <v>1548</v>
      </c>
      <c r="CG3">
        <v>2.34</v>
      </c>
      <c r="CH3">
        <v>0</v>
      </c>
      <c r="CI3" s="5"/>
    </row>
    <row r="4" spans="1:87" x14ac:dyDescent="0.3">
      <c r="A4">
        <v>16</v>
      </c>
      <c r="B4" t="s">
        <v>86</v>
      </c>
      <c r="C4">
        <v>7.44</v>
      </c>
      <c r="D4">
        <v>7.49</v>
      </c>
      <c r="E4">
        <v>-2.5299999999999998</v>
      </c>
      <c r="F4">
        <v>3.82</v>
      </c>
      <c r="G4">
        <v>48.19</v>
      </c>
      <c r="H4">
        <v>11.59</v>
      </c>
      <c r="I4">
        <v>13.77</v>
      </c>
      <c r="J4">
        <v>43.03</v>
      </c>
      <c r="K4">
        <v>43.28</v>
      </c>
      <c r="L4">
        <v>394.44</v>
      </c>
      <c r="M4">
        <v>234.55</v>
      </c>
      <c r="N4">
        <v>2.44</v>
      </c>
      <c r="O4">
        <v>90.93</v>
      </c>
      <c r="P4">
        <v>1057.26</v>
      </c>
      <c r="Q4">
        <v>0</v>
      </c>
      <c r="R4">
        <v>1566.15</v>
      </c>
      <c r="S4">
        <v>103.5</v>
      </c>
      <c r="T4">
        <v>0.88</v>
      </c>
      <c r="U4">
        <v>0.79</v>
      </c>
      <c r="V4" s="4">
        <v>127.9</v>
      </c>
      <c r="W4">
        <v>316.2</v>
      </c>
      <c r="X4">
        <v>14.1</v>
      </c>
      <c r="Y4">
        <v>14.47</v>
      </c>
      <c r="Z4" s="5"/>
      <c r="AA4" s="5"/>
      <c r="AB4" s="5"/>
      <c r="AC4">
        <v>8.39</v>
      </c>
      <c r="AD4" s="5"/>
      <c r="AE4" s="5"/>
      <c r="AF4" s="5"/>
      <c r="AG4">
        <v>130.97</v>
      </c>
      <c r="AH4">
        <v>10.4</v>
      </c>
      <c r="AI4">
        <v>243.68</v>
      </c>
      <c r="AJ4">
        <v>203.09</v>
      </c>
      <c r="AK4">
        <v>19.510000000000002</v>
      </c>
      <c r="AL4">
        <v>83.96</v>
      </c>
      <c r="AM4">
        <v>9</v>
      </c>
      <c r="AN4">
        <v>271.60000000000002</v>
      </c>
      <c r="AO4">
        <v>96.79</v>
      </c>
      <c r="AP4" s="5"/>
      <c r="AS4">
        <v>72043</v>
      </c>
      <c r="AT4">
        <v>72134</v>
      </c>
      <c r="AU4">
        <v>130.57</v>
      </c>
      <c r="AV4">
        <v>1104</v>
      </c>
      <c r="AW4">
        <v>1.8</v>
      </c>
      <c r="AX4">
        <v>30715</v>
      </c>
      <c r="AY4">
        <v>2906</v>
      </c>
      <c r="AZ4">
        <v>6324</v>
      </c>
      <c r="BA4">
        <v>1810</v>
      </c>
      <c r="BB4" s="5"/>
      <c r="BC4" s="5"/>
      <c r="BD4" s="5"/>
      <c r="BE4">
        <v>14631</v>
      </c>
      <c r="BF4">
        <v>8886</v>
      </c>
      <c r="BG4">
        <v>245</v>
      </c>
      <c r="BH4">
        <v>60</v>
      </c>
      <c r="BI4">
        <v>18</v>
      </c>
      <c r="BJ4">
        <v>0</v>
      </c>
      <c r="BK4">
        <v>932</v>
      </c>
      <c r="BL4">
        <v>3</v>
      </c>
      <c r="BM4">
        <v>897</v>
      </c>
      <c r="BN4">
        <v>6</v>
      </c>
      <c r="BO4">
        <v>26</v>
      </c>
      <c r="BP4">
        <v>994</v>
      </c>
      <c r="BQ4">
        <v>11437</v>
      </c>
      <c r="BR4">
        <v>2399</v>
      </c>
      <c r="BS4">
        <v>442</v>
      </c>
      <c r="BT4">
        <v>437</v>
      </c>
      <c r="BU4">
        <v>863</v>
      </c>
      <c r="BV4">
        <v>368</v>
      </c>
      <c r="BW4">
        <v>2851</v>
      </c>
      <c r="BX4">
        <v>2369</v>
      </c>
      <c r="BY4">
        <v>834</v>
      </c>
      <c r="BZ4">
        <v>0</v>
      </c>
      <c r="CA4">
        <v>429</v>
      </c>
      <c r="CB4">
        <v>319</v>
      </c>
      <c r="CC4">
        <v>522</v>
      </c>
      <c r="CD4">
        <v>532</v>
      </c>
      <c r="CE4">
        <v>8461</v>
      </c>
      <c r="CF4">
        <v>3962</v>
      </c>
      <c r="CG4">
        <v>3.03</v>
      </c>
      <c r="CH4">
        <v>0</v>
      </c>
      <c r="CI4" s="5"/>
    </row>
    <row r="5" spans="1:87" x14ac:dyDescent="0.3">
      <c r="A5">
        <v>16</v>
      </c>
      <c r="B5" t="s">
        <v>87</v>
      </c>
      <c r="C5">
        <v>7.55</v>
      </c>
      <c r="D5">
        <v>7.66</v>
      </c>
      <c r="E5">
        <v>-2.71</v>
      </c>
      <c r="F5">
        <v>1.01</v>
      </c>
      <c r="G5">
        <v>45.02</v>
      </c>
      <c r="H5">
        <v>15.33</v>
      </c>
      <c r="I5">
        <v>12.07</v>
      </c>
      <c r="J5">
        <v>48.37</v>
      </c>
      <c r="K5">
        <v>44.4</v>
      </c>
      <c r="L5">
        <v>400.27</v>
      </c>
      <c r="M5">
        <v>233.6</v>
      </c>
      <c r="N5">
        <v>4.1500000000000004</v>
      </c>
      <c r="O5">
        <v>90.99</v>
      </c>
      <c r="P5">
        <v>1018.28</v>
      </c>
      <c r="Q5">
        <v>0</v>
      </c>
      <c r="R5">
        <v>1565.61</v>
      </c>
      <c r="S5">
        <v>105.5</v>
      </c>
      <c r="T5">
        <v>0.87</v>
      </c>
      <c r="U5">
        <v>0.74</v>
      </c>
      <c r="V5" s="4">
        <v>174</v>
      </c>
      <c r="W5">
        <v>311.70999999999998</v>
      </c>
      <c r="X5">
        <v>12.71</v>
      </c>
      <c r="Y5">
        <v>15.22</v>
      </c>
      <c r="Z5" s="5"/>
      <c r="AA5" s="5"/>
      <c r="AB5" s="5"/>
      <c r="AC5">
        <v>8.44</v>
      </c>
      <c r="AD5" s="5"/>
      <c r="AE5" s="5"/>
      <c r="AF5" s="5"/>
      <c r="AG5" s="10">
        <v>0.16</v>
      </c>
      <c r="AH5">
        <v>11.81</v>
      </c>
      <c r="AI5">
        <v>286.33</v>
      </c>
      <c r="AJ5">
        <v>206.85</v>
      </c>
      <c r="AK5">
        <v>19.16</v>
      </c>
      <c r="AL5">
        <v>84.49</v>
      </c>
      <c r="AM5">
        <v>6.6</v>
      </c>
      <c r="AN5">
        <v>274</v>
      </c>
      <c r="AO5">
        <v>97.65</v>
      </c>
      <c r="AP5" s="5"/>
      <c r="AS5">
        <v>72018</v>
      </c>
      <c r="AT5">
        <v>72368</v>
      </c>
      <c r="AU5">
        <v>130.9</v>
      </c>
      <c r="AV5">
        <v>1044</v>
      </c>
      <c r="AW5">
        <v>1.7</v>
      </c>
      <c r="AX5">
        <v>30830</v>
      </c>
      <c r="AY5">
        <v>2989</v>
      </c>
      <c r="AZ5">
        <v>6546</v>
      </c>
      <c r="BA5">
        <v>1782</v>
      </c>
      <c r="BB5" s="5"/>
      <c r="BC5" s="5"/>
      <c r="BD5" s="5"/>
      <c r="BE5">
        <v>14897</v>
      </c>
      <c r="BF5">
        <v>9097</v>
      </c>
      <c r="BG5">
        <v>213</v>
      </c>
      <c r="BH5">
        <v>78</v>
      </c>
      <c r="BI5">
        <v>15</v>
      </c>
      <c r="BJ5">
        <v>0</v>
      </c>
      <c r="BK5">
        <v>938</v>
      </c>
      <c r="BL5">
        <v>2</v>
      </c>
      <c r="BM5">
        <v>903</v>
      </c>
      <c r="BN5">
        <v>5</v>
      </c>
      <c r="BO5">
        <v>28</v>
      </c>
      <c r="BP5">
        <v>980</v>
      </c>
      <c r="BQ5">
        <v>11681</v>
      </c>
      <c r="BR5">
        <v>2456</v>
      </c>
      <c r="BS5">
        <v>458</v>
      </c>
      <c r="BT5">
        <v>434</v>
      </c>
      <c r="BU5">
        <v>891</v>
      </c>
      <c r="BV5">
        <v>371</v>
      </c>
      <c r="BW5">
        <v>2833</v>
      </c>
      <c r="BX5">
        <v>2418</v>
      </c>
      <c r="BY5">
        <v>881</v>
      </c>
      <c r="BZ5">
        <v>0</v>
      </c>
      <c r="CA5">
        <v>447</v>
      </c>
      <c r="CB5">
        <v>337</v>
      </c>
      <c r="CC5">
        <v>533</v>
      </c>
      <c r="CD5">
        <v>557</v>
      </c>
      <c r="CE5">
        <v>8095</v>
      </c>
      <c r="CF5">
        <v>3597</v>
      </c>
      <c r="CG5">
        <v>2.35</v>
      </c>
      <c r="CH5">
        <v>5.5</v>
      </c>
      <c r="CI5" s="5"/>
    </row>
    <row r="6" spans="1:87" x14ac:dyDescent="0.3">
      <c r="A6">
        <v>16</v>
      </c>
      <c r="B6" t="s">
        <v>88</v>
      </c>
      <c r="C6">
        <v>7.7</v>
      </c>
      <c r="D6">
        <v>7.81</v>
      </c>
      <c r="E6">
        <v>-1.77</v>
      </c>
      <c r="F6">
        <v>-0.3</v>
      </c>
      <c r="G6">
        <v>54.41</v>
      </c>
      <c r="H6">
        <v>15.63</v>
      </c>
      <c r="I6">
        <v>10.72</v>
      </c>
      <c r="J6">
        <v>50.8</v>
      </c>
      <c r="K6">
        <v>44.62</v>
      </c>
      <c r="L6">
        <v>407.22</v>
      </c>
      <c r="M6">
        <v>233.44</v>
      </c>
      <c r="N6">
        <v>6.94</v>
      </c>
      <c r="O6">
        <v>83.71</v>
      </c>
      <c r="P6">
        <v>1046.7</v>
      </c>
      <c r="Q6">
        <v>0</v>
      </c>
      <c r="R6">
        <v>1572.65</v>
      </c>
      <c r="S6">
        <v>98.5</v>
      </c>
      <c r="T6">
        <v>0.89</v>
      </c>
      <c r="U6">
        <v>0.76</v>
      </c>
      <c r="V6" s="4">
        <v>293.77999999999997</v>
      </c>
      <c r="W6">
        <v>318.89999999999998</v>
      </c>
      <c r="X6">
        <v>12.45</v>
      </c>
      <c r="Y6">
        <v>16.14</v>
      </c>
      <c r="Z6" s="5"/>
      <c r="AA6" s="5"/>
      <c r="AB6" s="5"/>
      <c r="AC6">
        <v>8.58</v>
      </c>
      <c r="AD6" s="5"/>
      <c r="AE6" s="5"/>
      <c r="AF6" s="5"/>
      <c r="AG6">
        <v>151.97</v>
      </c>
      <c r="AH6">
        <v>14.45</v>
      </c>
      <c r="AI6">
        <v>309.92</v>
      </c>
      <c r="AJ6">
        <v>209.8</v>
      </c>
      <c r="AK6">
        <v>18.670000000000002</v>
      </c>
      <c r="AL6">
        <v>84.56</v>
      </c>
      <c r="AM6">
        <v>6.6</v>
      </c>
      <c r="AN6">
        <v>276.2</v>
      </c>
      <c r="AO6">
        <v>97.67</v>
      </c>
      <c r="AP6" s="5"/>
      <c r="AS6">
        <v>72342</v>
      </c>
      <c r="AT6">
        <v>72636</v>
      </c>
      <c r="AU6">
        <v>130.24</v>
      </c>
      <c r="AV6">
        <v>998</v>
      </c>
      <c r="AW6">
        <v>1.63</v>
      </c>
      <c r="AX6">
        <v>30990</v>
      </c>
      <c r="AY6">
        <v>2974</v>
      </c>
      <c r="AZ6">
        <v>6697</v>
      </c>
      <c r="BA6">
        <v>1733</v>
      </c>
      <c r="BB6" s="5"/>
      <c r="BC6" s="5"/>
      <c r="BD6" s="5"/>
      <c r="BE6">
        <v>15177</v>
      </c>
      <c r="BF6">
        <v>9131</v>
      </c>
      <c r="BG6">
        <v>216</v>
      </c>
      <c r="BH6">
        <v>79</v>
      </c>
      <c r="BI6">
        <v>20</v>
      </c>
      <c r="BJ6">
        <v>1</v>
      </c>
      <c r="BK6">
        <v>926</v>
      </c>
      <c r="BL6">
        <v>1</v>
      </c>
      <c r="BM6">
        <v>888</v>
      </c>
      <c r="BN6">
        <v>6</v>
      </c>
      <c r="BO6">
        <v>31</v>
      </c>
      <c r="BP6">
        <v>983</v>
      </c>
      <c r="BQ6">
        <v>11973</v>
      </c>
      <c r="BR6">
        <v>2441</v>
      </c>
      <c r="BS6">
        <v>462</v>
      </c>
      <c r="BT6">
        <v>456</v>
      </c>
      <c r="BU6">
        <v>906</v>
      </c>
      <c r="BV6">
        <v>329</v>
      </c>
      <c r="BW6">
        <v>2919</v>
      </c>
      <c r="BX6">
        <v>2516</v>
      </c>
      <c r="BY6">
        <v>917</v>
      </c>
      <c r="BZ6">
        <v>3</v>
      </c>
      <c r="CA6">
        <v>467</v>
      </c>
      <c r="CB6">
        <v>355</v>
      </c>
      <c r="CC6">
        <v>548</v>
      </c>
      <c r="CD6">
        <v>578</v>
      </c>
      <c r="CE6" s="5"/>
      <c r="CF6" s="5"/>
      <c r="CG6" s="5"/>
      <c r="CH6">
        <v>5.5</v>
      </c>
      <c r="CI6" s="5"/>
    </row>
    <row r="7" spans="1:87" x14ac:dyDescent="0.3">
      <c r="A7">
        <v>16</v>
      </c>
      <c r="B7" t="s">
        <v>89</v>
      </c>
      <c r="C7">
        <v>7.83</v>
      </c>
      <c r="D7">
        <v>7.88</v>
      </c>
      <c r="E7">
        <v>-2.2799999999999998</v>
      </c>
      <c r="F7">
        <v>-3.89</v>
      </c>
      <c r="G7">
        <v>55.32</v>
      </c>
      <c r="H7">
        <v>13.59</v>
      </c>
      <c r="I7">
        <v>6.98</v>
      </c>
      <c r="J7">
        <v>52.75</v>
      </c>
      <c r="K7">
        <v>47.59</v>
      </c>
      <c r="L7">
        <v>416.87</v>
      </c>
      <c r="M7">
        <v>232.61</v>
      </c>
      <c r="N7">
        <v>7.32</v>
      </c>
      <c r="O7">
        <v>90.26</v>
      </c>
      <c r="P7">
        <v>1067.8900000000001</v>
      </c>
      <c r="Q7">
        <v>0</v>
      </c>
      <c r="R7">
        <v>1575.65</v>
      </c>
      <c r="S7">
        <v>95.5</v>
      </c>
      <c r="T7">
        <v>0.87</v>
      </c>
      <c r="U7">
        <v>0.75</v>
      </c>
      <c r="V7" s="4">
        <v>659.25</v>
      </c>
      <c r="W7">
        <v>325.70999999999998</v>
      </c>
      <c r="X7">
        <v>13.39</v>
      </c>
      <c r="Y7">
        <v>15.34</v>
      </c>
      <c r="Z7" s="5"/>
      <c r="AA7">
        <v>3.94</v>
      </c>
      <c r="AB7">
        <v>1.46</v>
      </c>
      <c r="AC7">
        <v>6.28</v>
      </c>
      <c r="AD7">
        <v>4.2300000000000004</v>
      </c>
      <c r="AE7">
        <v>1.46</v>
      </c>
      <c r="AF7">
        <v>2.99</v>
      </c>
      <c r="AG7">
        <v>145.12</v>
      </c>
      <c r="AH7">
        <v>11.76</v>
      </c>
      <c r="AI7">
        <v>322.32</v>
      </c>
      <c r="AJ7">
        <v>213.66</v>
      </c>
      <c r="AK7">
        <v>18.64</v>
      </c>
      <c r="AL7">
        <v>84.57</v>
      </c>
      <c r="AM7">
        <v>6.6</v>
      </c>
      <c r="AN7">
        <v>279.10000000000002</v>
      </c>
      <c r="AO7">
        <v>97.69</v>
      </c>
      <c r="AP7" s="5"/>
      <c r="AS7">
        <v>72480</v>
      </c>
      <c r="AT7">
        <v>72827</v>
      </c>
      <c r="AU7">
        <v>130.03</v>
      </c>
      <c r="AV7">
        <v>817</v>
      </c>
      <c r="AW7">
        <v>1.33</v>
      </c>
      <c r="AX7">
        <v>31160</v>
      </c>
      <c r="AY7">
        <v>3017</v>
      </c>
      <c r="AZ7">
        <v>6840</v>
      </c>
      <c r="BA7" s="5"/>
      <c r="BB7">
        <v>1060</v>
      </c>
      <c r="BC7">
        <v>2380</v>
      </c>
      <c r="BD7" s="5"/>
      <c r="BE7">
        <v>15486</v>
      </c>
      <c r="BF7">
        <v>10530</v>
      </c>
      <c r="BG7">
        <v>229</v>
      </c>
      <c r="BH7">
        <v>81</v>
      </c>
      <c r="BI7">
        <v>31</v>
      </c>
      <c r="BJ7">
        <v>1</v>
      </c>
      <c r="BK7">
        <v>944</v>
      </c>
      <c r="BL7">
        <v>2</v>
      </c>
      <c r="BM7">
        <v>903</v>
      </c>
      <c r="BN7">
        <v>9</v>
      </c>
      <c r="BO7">
        <v>30</v>
      </c>
      <c r="BP7">
        <v>1000</v>
      </c>
      <c r="BQ7">
        <v>12219</v>
      </c>
      <c r="BR7">
        <v>2419</v>
      </c>
      <c r="BS7">
        <v>442</v>
      </c>
      <c r="BT7">
        <v>469</v>
      </c>
      <c r="BU7">
        <v>955</v>
      </c>
      <c r="BV7">
        <v>303</v>
      </c>
      <c r="BW7">
        <v>3002</v>
      </c>
      <c r="BX7">
        <v>2604</v>
      </c>
      <c r="BY7">
        <v>919</v>
      </c>
      <c r="BZ7">
        <v>2</v>
      </c>
      <c r="CA7">
        <v>502</v>
      </c>
      <c r="CB7">
        <v>360</v>
      </c>
      <c r="CC7">
        <v>574</v>
      </c>
      <c r="CD7">
        <v>609</v>
      </c>
      <c r="CE7">
        <v>5552</v>
      </c>
      <c r="CF7">
        <v>504</v>
      </c>
      <c r="CG7">
        <v>1.55</v>
      </c>
      <c r="CH7">
        <v>5.5</v>
      </c>
      <c r="CI7">
        <v>8.33</v>
      </c>
    </row>
    <row r="8" spans="1:87" x14ac:dyDescent="0.3">
      <c r="A8">
        <v>16</v>
      </c>
      <c r="B8" t="s">
        <v>90</v>
      </c>
      <c r="C8">
        <v>7.93</v>
      </c>
      <c r="D8">
        <v>8.07</v>
      </c>
      <c r="E8">
        <v>-2.5499999999999998</v>
      </c>
      <c r="F8">
        <v>-2.66</v>
      </c>
      <c r="G8">
        <v>53.9</v>
      </c>
      <c r="H8">
        <v>12.43</v>
      </c>
      <c r="I8">
        <v>5.35</v>
      </c>
      <c r="J8">
        <v>52.31</v>
      </c>
      <c r="K8">
        <v>47.68</v>
      </c>
      <c r="L8">
        <v>427.14</v>
      </c>
      <c r="M8">
        <v>232.16</v>
      </c>
      <c r="N8">
        <v>9.06</v>
      </c>
      <c r="O8">
        <v>90.06</v>
      </c>
      <c r="P8">
        <v>1095.8900000000001</v>
      </c>
      <c r="Q8">
        <v>0</v>
      </c>
      <c r="R8">
        <v>1582.87</v>
      </c>
      <c r="S8">
        <v>90.5</v>
      </c>
      <c r="T8">
        <v>0.89</v>
      </c>
      <c r="U8">
        <v>0.75</v>
      </c>
      <c r="V8" s="4">
        <v>346.5</v>
      </c>
      <c r="W8">
        <v>327.67</v>
      </c>
      <c r="X8">
        <v>9.0399999999999991</v>
      </c>
      <c r="Y8">
        <v>15.78</v>
      </c>
      <c r="Z8">
        <v>30.33</v>
      </c>
      <c r="AA8">
        <v>2.83</v>
      </c>
      <c r="AB8">
        <v>1.65</v>
      </c>
      <c r="AC8">
        <v>9.15</v>
      </c>
      <c r="AD8">
        <v>3.01</v>
      </c>
      <c r="AE8">
        <v>1.37</v>
      </c>
      <c r="AF8">
        <v>2.12</v>
      </c>
      <c r="AG8">
        <v>156.32</v>
      </c>
      <c r="AH8">
        <v>14.35</v>
      </c>
      <c r="AI8">
        <v>408.29</v>
      </c>
      <c r="AJ8">
        <v>217.93</v>
      </c>
      <c r="AK8">
        <v>18.399999999999999</v>
      </c>
      <c r="AL8">
        <v>84.57</v>
      </c>
      <c r="AM8">
        <v>6.5</v>
      </c>
      <c r="AN8">
        <v>281.89999999999998</v>
      </c>
      <c r="AO8">
        <v>97.75</v>
      </c>
      <c r="AP8" s="5"/>
      <c r="AS8">
        <v>72812</v>
      </c>
      <c r="AT8">
        <v>73239</v>
      </c>
      <c r="AU8">
        <v>129.04</v>
      </c>
      <c r="AV8">
        <v>692</v>
      </c>
      <c r="AW8">
        <v>1.1200000000000001</v>
      </c>
      <c r="AX8">
        <v>31363</v>
      </c>
      <c r="AY8">
        <v>3099</v>
      </c>
      <c r="AZ8">
        <v>6881</v>
      </c>
      <c r="BA8" s="5"/>
      <c r="BB8">
        <v>1001</v>
      </c>
      <c r="BC8">
        <v>1860</v>
      </c>
      <c r="BD8">
        <v>0</v>
      </c>
      <c r="BE8">
        <v>15868</v>
      </c>
      <c r="BF8">
        <v>10887</v>
      </c>
      <c r="BG8">
        <v>239</v>
      </c>
      <c r="BH8">
        <v>90</v>
      </c>
      <c r="BI8">
        <v>25</v>
      </c>
      <c r="BJ8">
        <v>2</v>
      </c>
      <c r="BK8">
        <v>935</v>
      </c>
      <c r="BL8">
        <v>3</v>
      </c>
      <c r="BM8">
        <v>890</v>
      </c>
      <c r="BN8">
        <v>11</v>
      </c>
      <c r="BO8">
        <v>31</v>
      </c>
      <c r="BP8">
        <v>1053</v>
      </c>
      <c r="BQ8">
        <v>12557</v>
      </c>
      <c r="BR8">
        <v>2417</v>
      </c>
      <c r="BS8">
        <v>468</v>
      </c>
      <c r="BT8">
        <v>484</v>
      </c>
      <c r="BU8">
        <v>994</v>
      </c>
      <c r="BV8">
        <v>313</v>
      </c>
      <c r="BW8">
        <v>3037</v>
      </c>
      <c r="BX8">
        <v>2667</v>
      </c>
      <c r="BY8">
        <v>929</v>
      </c>
      <c r="BZ8">
        <v>3</v>
      </c>
      <c r="CA8">
        <v>548</v>
      </c>
      <c r="CB8">
        <v>384</v>
      </c>
      <c r="CC8">
        <v>619</v>
      </c>
      <c r="CD8">
        <v>625</v>
      </c>
      <c r="CE8" s="5"/>
      <c r="CF8" s="5"/>
      <c r="CG8" s="5"/>
      <c r="CH8">
        <v>5.5</v>
      </c>
      <c r="CI8" s="5"/>
    </row>
    <row r="9" spans="1:87" x14ac:dyDescent="0.3">
      <c r="A9">
        <v>16</v>
      </c>
      <c r="B9" t="s">
        <v>91</v>
      </c>
      <c r="C9">
        <v>7.87</v>
      </c>
      <c r="D9">
        <v>8.17</v>
      </c>
      <c r="E9">
        <v>-3.18</v>
      </c>
      <c r="F9">
        <v>-6.37</v>
      </c>
      <c r="G9">
        <v>49.31</v>
      </c>
      <c r="H9">
        <v>15.29</v>
      </c>
      <c r="I9">
        <v>6.53</v>
      </c>
      <c r="J9">
        <v>55.15</v>
      </c>
      <c r="K9">
        <v>48.15</v>
      </c>
      <c r="L9">
        <v>453.66</v>
      </c>
      <c r="M9">
        <v>230.77</v>
      </c>
      <c r="N9">
        <v>9.43</v>
      </c>
      <c r="O9">
        <v>90.1</v>
      </c>
      <c r="P9">
        <v>1122.2</v>
      </c>
      <c r="Q9">
        <v>0</v>
      </c>
      <c r="R9">
        <v>1584.85</v>
      </c>
      <c r="S9">
        <v>95</v>
      </c>
      <c r="T9">
        <v>0.86</v>
      </c>
      <c r="U9">
        <v>0.7</v>
      </c>
      <c r="V9" s="4">
        <v>403.71</v>
      </c>
      <c r="W9">
        <v>333.29</v>
      </c>
      <c r="X9">
        <v>13.93</v>
      </c>
      <c r="Y9">
        <v>13.33</v>
      </c>
      <c r="Z9">
        <v>28.68</v>
      </c>
      <c r="AA9">
        <v>0.42</v>
      </c>
      <c r="AB9">
        <v>0</v>
      </c>
      <c r="AC9">
        <v>8.36</v>
      </c>
      <c r="AD9">
        <v>3.08</v>
      </c>
      <c r="AE9">
        <v>1.38</v>
      </c>
      <c r="AF9">
        <v>2.06</v>
      </c>
      <c r="AG9">
        <v>148.79</v>
      </c>
      <c r="AH9">
        <v>14.08</v>
      </c>
      <c r="AI9">
        <v>435.74</v>
      </c>
      <c r="AJ9">
        <v>223.76</v>
      </c>
      <c r="AK9">
        <v>18.45</v>
      </c>
      <c r="AL9">
        <v>84.67</v>
      </c>
      <c r="AM9">
        <v>6.5</v>
      </c>
      <c r="AN9">
        <v>282.39999999999998</v>
      </c>
      <c r="AO9">
        <v>97.75</v>
      </c>
      <c r="AP9" s="5"/>
      <c r="AS9">
        <v>72903</v>
      </c>
      <c r="AT9">
        <v>73219</v>
      </c>
      <c r="AU9">
        <v>131.41</v>
      </c>
      <c r="AV9">
        <v>582</v>
      </c>
      <c r="AW9">
        <v>0.95</v>
      </c>
      <c r="AX9">
        <v>31591</v>
      </c>
      <c r="AY9">
        <v>3278</v>
      </c>
      <c r="AZ9">
        <v>6999</v>
      </c>
      <c r="BA9" s="5"/>
      <c r="BB9">
        <v>1008</v>
      </c>
      <c r="BC9">
        <v>2306</v>
      </c>
      <c r="BD9">
        <v>0</v>
      </c>
      <c r="BE9">
        <v>16313</v>
      </c>
      <c r="BF9">
        <v>11224</v>
      </c>
      <c r="BG9">
        <v>241</v>
      </c>
      <c r="BH9">
        <v>95</v>
      </c>
      <c r="BI9">
        <v>26</v>
      </c>
      <c r="BJ9">
        <v>1</v>
      </c>
      <c r="BK9">
        <v>947</v>
      </c>
      <c r="BL9">
        <v>4</v>
      </c>
      <c r="BM9">
        <v>894</v>
      </c>
      <c r="BN9">
        <v>16</v>
      </c>
      <c r="BO9">
        <v>33</v>
      </c>
      <c r="BP9">
        <v>1119</v>
      </c>
      <c r="BQ9">
        <v>12921</v>
      </c>
      <c r="BR9">
        <v>2431</v>
      </c>
      <c r="BS9">
        <v>487</v>
      </c>
      <c r="BT9">
        <v>479</v>
      </c>
      <c r="BU9">
        <v>1060</v>
      </c>
      <c r="BV9">
        <v>336</v>
      </c>
      <c r="BW9">
        <v>3039</v>
      </c>
      <c r="BX9">
        <v>2791</v>
      </c>
      <c r="BY9">
        <v>971</v>
      </c>
      <c r="BZ9">
        <v>3</v>
      </c>
      <c r="CA9">
        <v>565</v>
      </c>
      <c r="CB9">
        <v>404</v>
      </c>
      <c r="CC9">
        <v>627</v>
      </c>
      <c r="CD9">
        <v>670</v>
      </c>
      <c r="CE9" s="5"/>
      <c r="CF9" s="5"/>
      <c r="CG9" s="5"/>
      <c r="CH9">
        <v>7.2</v>
      </c>
      <c r="CI9">
        <v>8.7799999999999994</v>
      </c>
    </row>
    <row r="10" spans="1:87" x14ac:dyDescent="0.3">
      <c r="A10">
        <v>16</v>
      </c>
      <c r="B10" t="s">
        <v>92</v>
      </c>
      <c r="C10">
        <v>7.88</v>
      </c>
      <c r="D10">
        <v>8.1300000000000008</v>
      </c>
      <c r="E10">
        <v>-3.51</v>
      </c>
      <c r="F10">
        <v>-4.99</v>
      </c>
      <c r="G10">
        <v>40.69</v>
      </c>
      <c r="H10">
        <v>13.2</v>
      </c>
      <c r="I10">
        <v>5.63</v>
      </c>
      <c r="J10">
        <v>54.98</v>
      </c>
      <c r="K10">
        <v>48.38</v>
      </c>
      <c r="L10">
        <v>470.09</v>
      </c>
      <c r="M10">
        <v>229.53</v>
      </c>
      <c r="N10">
        <v>6.64</v>
      </c>
      <c r="O10">
        <v>88.93</v>
      </c>
      <c r="P10">
        <v>1137.1300000000001</v>
      </c>
      <c r="Q10">
        <v>0</v>
      </c>
      <c r="R10">
        <v>1585.5</v>
      </c>
      <c r="S10">
        <v>100</v>
      </c>
      <c r="T10">
        <v>0.83</v>
      </c>
      <c r="U10">
        <v>0.7</v>
      </c>
      <c r="V10" s="4">
        <v>680</v>
      </c>
      <c r="W10">
        <v>336.1</v>
      </c>
      <c r="X10">
        <v>14.57</v>
      </c>
      <c r="Y10">
        <v>12.88</v>
      </c>
      <c r="Z10">
        <v>32.729999999999997</v>
      </c>
      <c r="AA10">
        <v>0.47</v>
      </c>
      <c r="AB10">
        <v>0.32</v>
      </c>
      <c r="AC10">
        <v>8.41</v>
      </c>
      <c r="AD10">
        <v>2.77</v>
      </c>
      <c r="AE10">
        <v>1.65</v>
      </c>
      <c r="AF10">
        <v>3.19</v>
      </c>
      <c r="AG10">
        <v>150.63999999999999</v>
      </c>
      <c r="AH10">
        <v>12.56</v>
      </c>
      <c r="AI10">
        <v>431.94</v>
      </c>
      <c r="AJ10">
        <v>230.57</v>
      </c>
      <c r="AK10">
        <v>18.309999999999999</v>
      </c>
      <c r="AL10">
        <v>84.72</v>
      </c>
      <c r="AM10">
        <v>6.5</v>
      </c>
      <c r="AN10">
        <v>286.2</v>
      </c>
      <c r="AO10">
        <v>97.78</v>
      </c>
      <c r="AP10" s="5"/>
      <c r="AS10">
        <v>72933</v>
      </c>
      <c r="AT10">
        <v>73045</v>
      </c>
      <c r="AU10">
        <v>134.84</v>
      </c>
      <c r="AV10">
        <v>462</v>
      </c>
      <c r="AW10">
        <v>0.75</v>
      </c>
      <c r="AX10">
        <v>31775</v>
      </c>
      <c r="AY10">
        <v>3278</v>
      </c>
      <c r="AZ10">
        <v>7058</v>
      </c>
      <c r="BA10" s="5"/>
      <c r="BB10">
        <v>1202</v>
      </c>
      <c r="BC10">
        <v>3103</v>
      </c>
      <c r="BD10">
        <v>0</v>
      </c>
      <c r="BE10">
        <v>16816</v>
      </c>
      <c r="BF10">
        <v>12823</v>
      </c>
      <c r="BG10">
        <v>260</v>
      </c>
      <c r="BH10">
        <v>100</v>
      </c>
      <c r="BI10">
        <v>33</v>
      </c>
      <c r="BJ10">
        <v>2</v>
      </c>
      <c r="BK10">
        <v>932</v>
      </c>
      <c r="BL10">
        <v>3</v>
      </c>
      <c r="BM10">
        <v>884</v>
      </c>
      <c r="BN10">
        <v>15</v>
      </c>
      <c r="BO10">
        <v>30</v>
      </c>
      <c r="BP10">
        <v>1218</v>
      </c>
      <c r="BQ10">
        <v>13349</v>
      </c>
      <c r="BR10">
        <v>2382</v>
      </c>
      <c r="BS10">
        <v>514</v>
      </c>
      <c r="BT10">
        <v>515</v>
      </c>
      <c r="BU10">
        <v>1112</v>
      </c>
      <c r="BV10">
        <v>334</v>
      </c>
      <c r="BW10">
        <v>3119</v>
      </c>
      <c r="BX10">
        <v>2907</v>
      </c>
      <c r="BY10">
        <v>1035</v>
      </c>
      <c r="BZ10">
        <v>3</v>
      </c>
      <c r="CA10">
        <v>607</v>
      </c>
      <c r="CB10">
        <v>432</v>
      </c>
      <c r="CC10">
        <v>621</v>
      </c>
      <c r="CD10">
        <v>696</v>
      </c>
      <c r="CE10" s="5"/>
      <c r="CF10" s="5"/>
      <c r="CG10" s="5"/>
      <c r="CH10">
        <v>8</v>
      </c>
      <c r="CI10">
        <v>8.76</v>
      </c>
    </row>
    <row r="11" spans="1:87" x14ac:dyDescent="0.3">
      <c r="A11">
        <v>16</v>
      </c>
      <c r="B11" t="s">
        <v>93</v>
      </c>
      <c r="C11">
        <v>7.82</v>
      </c>
      <c r="D11">
        <v>8.0399999999999991</v>
      </c>
      <c r="E11">
        <v>-3.15</v>
      </c>
      <c r="F11">
        <v>-9.36</v>
      </c>
      <c r="G11">
        <v>42.89</v>
      </c>
      <c r="H11">
        <v>16.579999999999998</v>
      </c>
      <c r="I11">
        <v>8.42</v>
      </c>
      <c r="J11">
        <v>50.26</v>
      </c>
      <c r="K11">
        <v>48.96</v>
      </c>
      <c r="L11">
        <v>468.96</v>
      </c>
      <c r="M11">
        <v>227.1</v>
      </c>
      <c r="N11">
        <v>7.76</v>
      </c>
      <c r="O11">
        <v>88.83</v>
      </c>
      <c r="P11">
        <v>1219.67</v>
      </c>
      <c r="Q11">
        <v>0</v>
      </c>
      <c r="R11">
        <v>1613.8</v>
      </c>
      <c r="S11">
        <v>95</v>
      </c>
      <c r="T11">
        <v>0.8</v>
      </c>
      <c r="U11">
        <v>0.67</v>
      </c>
      <c r="V11" s="4">
        <v>374</v>
      </c>
      <c r="W11">
        <v>333</v>
      </c>
      <c r="X11">
        <v>8.92</v>
      </c>
      <c r="Y11">
        <v>12.36</v>
      </c>
      <c r="Z11">
        <v>32.520000000000003</v>
      </c>
      <c r="AA11" s="5"/>
      <c r="AB11" s="5"/>
      <c r="AC11">
        <v>6.43</v>
      </c>
      <c r="AD11" s="5"/>
      <c r="AE11">
        <v>1.29</v>
      </c>
      <c r="AF11">
        <v>1.99</v>
      </c>
      <c r="AG11">
        <v>89.67</v>
      </c>
      <c r="AH11">
        <v>9.3699999999999992</v>
      </c>
      <c r="AI11">
        <v>368.75</v>
      </c>
      <c r="AJ11">
        <v>236.35</v>
      </c>
      <c r="AK11">
        <v>18.11</v>
      </c>
      <c r="AL11">
        <v>85.05</v>
      </c>
      <c r="AM11">
        <v>5.4</v>
      </c>
      <c r="AN11">
        <v>288.3</v>
      </c>
      <c r="AO11">
        <v>98.16</v>
      </c>
      <c r="AP11" s="5"/>
      <c r="AS11">
        <v>72621</v>
      </c>
      <c r="AT11">
        <v>72800</v>
      </c>
      <c r="AU11">
        <v>138.28</v>
      </c>
      <c r="AV11">
        <v>760</v>
      </c>
      <c r="AW11">
        <v>1.24</v>
      </c>
      <c r="AX11">
        <v>31977</v>
      </c>
      <c r="AY11">
        <v>3289</v>
      </c>
      <c r="AZ11">
        <v>6993</v>
      </c>
      <c r="BA11" s="5"/>
      <c r="BB11">
        <v>935</v>
      </c>
      <c r="BC11">
        <v>69</v>
      </c>
      <c r="BD11">
        <v>0</v>
      </c>
      <c r="BE11">
        <v>17164</v>
      </c>
      <c r="BF11">
        <v>12327</v>
      </c>
      <c r="BG11">
        <v>260</v>
      </c>
      <c r="BH11">
        <v>105</v>
      </c>
      <c r="BI11">
        <v>26</v>
      </c>
      <c r="BJ11">
        <v>1</v>
      </c>
      <c r="BK11">
        <v>915</v>
      </c>
      <c r="BL11">
        <v>3</v>
      </c>
      <c r="BM11">
        <v>871</v>
      </c>
      <c r="BN11">
        <v>15</v>
      </c>
      <c r="BO11">
        <v>26</v>
      </c>
      <c r="BP11">
        <v>1282</v>
      </c>
      <c r="BQ11">
        <v>13656</v>
      </c>
      <c r="BR11">
        <v>2407</v>
      </c>
      <c r="BS11">
        <v>581</v>
      </c>
      <c r="BT11">
        <v>534</v>
      </c>
      <c r="BU11">
        <v>1145</v>
      </c>
      <c r="BV11">
        <v>298</v>
      </c>
      <c r="BW11">
        <v>3185</v>
      </c>
      <c r="BX11">
        <v>2956</v>
      </c>
      <c r="BY11">
        <v>1071</v>
      </c>
      <c r="BZ11">
        <v>3</v>
      </c>
      <c r="CA11">
        <v>623</v>
      </c>
      <c r="CB11">
        <v>452</v>
      </c>
      <c r="CC11">
        <v>607</v>
      </c>
      <c r="CD11">
        <v>706</v>
      </c>
      <c r="CE11" s="5"/>
      <c r="CF11" s="5"/>
      <c r="CG11" s="5"/>
      <c r="CH11">
        <v>8.1</v>
      </c>
      <c r="CI11">
        <v>12.24</v>
      </c>
    </row>
    <row r="12" spans="1:87" x14ac:dyDescent="0.3">
      <c r="A12">
        <v>16</v>
      </c>
      <c r="B12" t="s">
        <v>94</v>
      </c>
      <c r="C12">
        <v>7.78</v>
      </c>
      <c r="D12">
        <v>7.97</v>
      </c>
      <c r="E12">
        <v>-4.33</v>
      </c>
      <c r="F12">
        <v>-8.18</v>
      </c>
      <c r="G12">
        <v>55.16</v>
      </c>
      <c r="H12">
        <v>16.7</v>
      </c>
      <c r="I12">
        <v>5.82</v>
      </c>
      <c r="J12">
        <v>61.35</v>
      </c>
      <c r="K12">
        <v>50.84</v>
      </c>
      <c r="L12">
        <v>475.94</v>
      </c>
      <c r="M12">
        <v>225.1</v>
      </c>
      <c r="N12">
        <v>5.26</v>
      </c>
      <c r="O12">
        <v>89.29</v>
      </c>
      <c r="P12">
        <v>1261.44</v>
      </c>
      <c r="Q12">
        <v>0</v>
      </c>
      <c r="R12">
        <v>1643.45</v>
      </c>
      <c r="S12">
        <v>93.5</v>
      </c>
      <c r="T12">
        <v>0.73</v>
      </c>
      <c r="U12">
        <v>0.63</v>
      </c>
      <c r="V12" s="4">
        <v>303.13</v>
      </c>
      <c r="W12">
        <v>330</v>
      </c>
      <c r="X12">
        <v>15.11</v>
      </c>
      <c r="Y12">
        <v>11.02</v>
      </c>
      <c r="Z12">
        <v>33.89</v>
      </c>
      <c r="AA12" s="5"/>
      <c r="AB12" s="5"/>
      <c r="AC12">
        <v>6.44</v>
      </c>
      <c r="AD12" s="5"/>
      <c r="AE12">
        <v>1.32</v>
      </c>
      <c r="AF12">
        <v>1.81</v>
      </c>
      <c r="AG12">
        <v>104.56</v>
      </c>
      <c r="AH12">
        <v>10.18</v>
      </c>
      <c r="AI12">
        <v>431.17</v>
      </c>
      <c r="AJ12">
        <v>242.12</v>
      </c>
      <c r="AK12">
        <v>17.89</v>
      </c>
      <c r="AL12">
        <v>85.05</v>
      </c>
      <c r="AM12">
        <v>5.4</v>
      </c>
      <c r="AN12">
        <v>290.10000000000002</v>
      </c>
      <c r="AO12">
        <v>98.17</v>
      </c>
      <c r="AP12" s="5"/>
      <c r="AS12">
        <v>72312</v>
      </c>
      <c r="AT12">
        <v>72701</v>
      </c>
      <c r="AU12">
        <v>139.72999999999999</v>
      </c>
      <c r="AV12">
        <v>533</v>
      </c>
      <c r="AW12">
        <v>0.87</v>
      </c>
      <c r="AX12">
        <v>32125</v>
      </c>
      <c r="AY12">
        <v>3301</v>
      </c>
      <c r="AZ12">
        <v>6930</v>
      </c>
      <c r="BA12" s="5"/>
      <c r="BB12">
        <v>958</v>
      </c>
      <c r="BC12">
        <v>1938</v>
      </c>
      <c r="BD12">
        <v>0</v>
      </c>
      <c r="BE12">
        <v>17508</v>
      </c>
      <c r="BF12">
        <v>10138</v>
      </c>
      <c r="BG12">
        <v>222</v>
      </c>
      <c r="BH12">
        <v>94</v>
      </c>
      <c r="BI12">
        <v>28</v>
      </c>
      <c r="BJ12">
        <v>0</v>
      </c>
      <c r="BK12">
        <v>882</v>
      </c>
      <c r="BL12">
        <v>5</v>
      </c>
      <c r="BM12">
        <v>835</v>
      </c>
      <c r="BN12">
        <v>14</v>
      </c>
      <c r="BO12">
        <v>28</v>
      </c>
      <c r="BP12">
        <v>1373</v>
      </c>
      <c r="BQ12">
        <v>13962</v>
      </c>
      <c r="BR12">
        <v>2455</v>
      </c>
      <c r="BS12">
        <v>658</v>
      </c>
      <c r="BT12">
        <v>544</v>
      </c>
      <c r="BU12">
        <v>1189</v>
      </c>
      <c r="BV12">
        <v>286</v>
      </c>
      <c r="BW12">
        <v>3186</v>
      </c>
      <c r="BX12">
        <v>2994</v>
      </c>
      <c r="BY12">
        <v>1070</v>
      </c>
      <c r="BZ12">
        <v>3</v>
      </c>
      <c r="CA12">
        <v>643</v>
      </c>
      <c r="CB12">
        <v>484</v>
      </c>
      <c r="CC12">
        <v>593</v>
      </c>
      <c r="CD12">
        <v>734</v>
      </c>
      <c r="CE12" s="5"/>
      <c r="CF12" s="5"/>
      <c r="CG12" s="5"/>
      <c r="CH12">
        <v>8.1</v>
      </c>
      <c r="CI12">
        <v>12.29</v>
      </c>
    </row>
    <row r="13" spans="1:87" x14ac:dyDescent="0.3">
      <c r="A13">
        <v>16</v>
      </c>
      <c r="B13" t="s">
        <v>95</v>
      </c>
      <c r="C13">
        <v>7.69</v>
      </c>
      <c r="D13">
        <v>7.82</v>
      </c>
      <c r="E13">
        <v>-5.57</v>
      </c>
      <c r="F13">
        <v>-6.17</v>
      </c>
      <c r="G13">
        <v>46.29</v>
      </c>
      <c r="H13">
        <v>16.93</v>
      </c>
      <c r="I13">
        <v>3.8</v>
      </c>
      <c r="J13">
        <v>62</v>
      </c>
      <c r="K13">
        <v>52.77</v>
      </c>
      <c r="L13">
        <v>481.87</v>
      </c>
      <c r="M13">
        <v>216.88</v>
      </c>
      <c r="N13">
        <v>10.31</v>
      </c>
      <c r="O13">
        <v>85.47</v>
      </c>
      <c r="P13">
        <v>1225.48</v>
      </c>
      <c r="Q13">
        <v>0</v>
      </c>
      <c r="R13">
        <v>1639.86</v>
      </c>
      <c r="S13">
        <v>102.5</v>
      </c>
      <c r="T13">
        <v>0.72</v>
      </c>
      <c r="U13">
        <v>0.61</v>
      </c>
      <c r="V13" s="4">
        <v>296.63</v>
      </c>
      <c r="W13">
        <v>327.95</v>
      </c>
      <c r="X13">
        <v>14.94</v>
      </c>
      <c r="Y13">
        <v>7.12</v>
      </c>
      <c r="Z13">
        <v>30.29</v>
      </c>
      <c r="AA13" s="5"/>
      <c r="AB13" s="5"/>
      <c r="AC13">
        <v>2.98</v>
      </c>
      <c r="AD13" s="5"/>
      <c r="AE13">
        <v>1.31</v>
      </c>
      <c r="AF13">
        <v>1.89</v>
      </c>
      <c r="AG13">
        <v>153</v>
      </c>
      <c r="AH13">
        <v>9.44</v>
      </c>
      <c r="AI13">
        <v>408</v>
      </c>
      <c r="AJ13">
        <v>237.2</v>
      </c>
      <c r="AK13">
        <v>18.23</v>
      </c>
      <c r="AL13">
        <v>85.07</v>
      </c>
      <c r="AM13">
        <v>5.4</v>
      </c>
      <c r="AN13">
        <v>290.2</v>
      </c>
      <c r="AO13">
        <v>98.17</v>
      </c>
      <c r="AP13" s="5"/>
      <c r="AS13">
        <v>72154</v>
      </c>
      <c r="AT13">
        <v>72171</v>
      </c>
      <c r="AU13">
        <v>142.16</v>
      </c>
      <c r="AV13">
        <v>579</v>
      </c>
      <c r="AW13">
        <v>0.95</v>
      </c>
      <c r="AX13">
        <v>33269</v>
      </c>
      <c r="AY13">
        <v>3292</v>
      </c>
      <c r="AZ13">
        <v>6887</v>
      </c>
      <c r="BA13" s="5"/>
      <c r="BB13">
        <v>948</v>
      </c>
      <c r="BC13">
        <v>2341</v>
      </c>
      <c r="BD13">
        <v>0</v>
      </c>
      <c r="BE13">
        <v>17115</v>
      </c>
      <c r="BF13">
        <v>9718</v>
      </c>
      <c r="BG13">
        <v>226</v>
      </c>
      <c r="BH13">
        <v>107</v>
      </c>
      <c r="BI13">
        <v>28</v>
      </c>
      <c r="BJ13">
        <v>0</v>
      </c>
      <c r="BK13">
        <v>851</v>
      </c>
      <c r="BL13">
        <v>5</v>
      </c>
      <c r="BM13">
        <v>803</v>
      </c>
      <c r="BN13">
        <v>15</v>
      </c>
      <c r="BO13">
        <v>28</v>
      </c>
      <c r="BP13">
        <v>1423</v>
      </c>
      <c r="BQ13">
        <v>13575</v>
      </c>
      <c r="BR13">
        <v>2348</v>
      </c>
      <c r="BS13">
        <v>638</v>
      </c>
      <c r="BT13">
        <v>555</v>
      </c>
      <c r="BU13">
        <v>1096</v>
      </c>
      <c r="BV13">
        <v>235</v>
      </c>
      <c r="BW13">
        <v>3229</v>
      </c>
      <c r="BX13">
        <v>2832</v>
      </c>
      <c r="BY13">
        <v>999</v>
      </c>
      <c r="BZ13">
        <v>3</v>
      </c>
      <c r="CA13">
        <v>645</v>
      </c>
      <c r="CB13">
        <v>492</v>
      </c>
      <c r="CC13">
        <v>593</v>
      </c>
      <c r="CD13">
        <v>756</v>
      </c>
      <c r="CE13" s="5"/>
      <c r="CF13" s="5"/>
      <c r="CG13" s="5"/>
      <c r="CH13">
        <v>8.1</v>
      </c>
      <c r="CI13">
        <v>12.32</v>
      </c>
    </row>
    <row r="14" spans="1:87" x14ac:dyDescent="0.3">
      <c r="A14">
        <v>16</v>
      </c>
      <c r="B14" t="s">
        <v>96</v>
      </c>
      <c r="C14">
        <v>7.47</v>
      </c>
      <c r="D14">
        <v>7.64</v>
      </c>
      <c r="E14">
        <v>-3.97</v>
      </c>
      <c r="F14">
        <v>0.11</v>
      </c>
      <c r="G14">
        <v>49.17</v>
      </c>
      <c r="H14">
        <v>15.12</v>
      </c>
      <c r="I14">
        <v>4.1500000000000004</v>
      </c>
      <c r="J14">
        <v>58.8</v>
      </c>
      <c r="K14" s="5"/>
      <c r="L14">
        <v>482.39</v>
      </c>
      <c r="M14">
        <v>217.22</v>
      </c>
      <c r="N14">
        <v>2.46</v>
      </c>
      <c r="O14">
        <v>85.11</v>
      </c>
      <c r="P14">
        <v>1538.2</v>
      </c>
      <c r="Q14">
        <v>0</v>
      </c>
      <c r="R14">
        <v>1683.98</v>
      </c>
      <c r="S14">
        <v>108</v>
      </c>
      <c r="T14">
        <v>0.72</v>
      </c>
      <c r="U14">
        <v>0.6</v>
      </c>
      <c r="V14" s="4">
        <v>232.6</v>
      </c>
      <c r="W14">
        <v>320.43</v>
      </c>
      <c r="X14">
        <v>14.71</v>
      </c>
      <c r="Y14">
        <v>6.87</v>
      </c>
      <c r="Z14">
        <v>30.54</v>
      </c>
      <c r="AA14" s="5"/>
      <c r="AB14" s="5"/>
      <c r="AC14">
        <v>2.44</v>
      </c>
      <c r="AD14" s="5"/>
      <c r="AE14">
        <v>1.01</v>
      </c>
      <c r="AF14">
        <v>1.54</v>
      </c>
      <c r="AG14">
        <v>173.95</v>
      </c>
      <c r="AH14" s="5"/>
      <c r="AI14" s="5"/>
      <c r="AJ14">
        <v>232.52</v>
      </c>
      <c r="AK14">
        <v>18.38</v>
      </c>
      <c r="AL14" s="5"/>
      <c r="AM14" s="5"/>
      <c r="AN14" s="5"/>
      <c r="AO14" s="5"/>
      <c r="AP14" s="5"/>
      <c r="AS14">
        <v>72411</v>
      </c>
      <c r="AT14">
        <v>71872</v>
      </c>
      <c r="AU14">
        <v>147.21</v>
      </c>
      <c r="AV14">
        <v>602</v>
      </c>
      <c r="AW14">
        <v>0.99</v>
      </c>
      <c r="AX14">
        <v>33336</v>
      </c>
      <c r="AY14">
        <v>3245</v>
      </c>
      <c r="AZ14">
        <v>6729</v>
      </c>
      <c r="BA14" s="5"/>
      <c r="BB14">
        <v>728</v>
      </c>
      <c r="BC14">
        <v>2956</v>
      </c>
      <c r="BD14">
        <v>0</v>
      </c>
      <c r="BE14">
        <v>16837</v>
      </c>
      <c r="BF14">
        <v>9658</v>
      </c>
      <c r="BG14">
        <v>224</v>
      </c>
      <c r="BH14">
        <v>108</v>
      </c>
      <c r="BI14">
        <v>27</v>
      </c>
      <c r="BJ14">
        <v>1</v>
      </c>
      <c r="BK14">
        <v>839</v>
      </c>
      <c r="BL14">
        <v>4</v>
      </c>
      <c r="BM14">
        <v>793</v>
      </c>
      <c r="BN14">
        <v>16</v>
      </c>
      <c r="BO14">
        <v>26</v>
      </c>
      <c r="BP14">
        <v>1420</v>
      </c>
      <c r="BQ14">
        <v>13338</v>
      </c>
      <c r="BR14">
        <v>2270</v>
      </c>
      <c r="BS14">
        <v>677</v>
      </c>
      <c r="BT14">
        <v>560</v>
      </c>
      <c r="BU14">
        <v>1037</v>
      </c>
      <c r="BV14">
        <v>214</v>
      </c>
      <c r="BW14">
        <v>3118</v>
      </c>
      <c r="BX14">
        <v>2702</v>
      </c>
      <c r="BY14">
        <v>1012</v>
      </c>
      <c r="BZ14">
        <v>2</v>
      </c>
      <c r="CA14">
        <v>672</v>
      </c>
      <c r="CB14">
        <v>485</v>
      </c>
      <c r="CC14">
        <v>584</v>
      </c>
      <c r="CD14">
        <v>840</v>
      </c>
      <c r="CE14" s="5"/>
      <c r="CF14" s="5"/>
      <c r="CG14" s="5"/>
      <c r="CH14" s="5"/>
      <c r="CI14" s="5"/>
    </row>
    <row r="16" spans="1:87" ht="296.39999999999998" x14ac:dyDescent="0.3">
      <c r="A16" t="str">
        <f>A1</f>
        <v>Kerület</v>
      </c>
      <c r="B16" t="s">
        <v>112</v>
      </c>
      <c r="C16" s="1" t="s">
        <v>3</v>
      </c>
      <c r="D16" s="1" t="s">
        <v>4</v>
      </c>
      <c r="E16" s="1" t="s">
        <v>6</v>
      </c>
      <c r="F16" s="1" t="s">
        <v>7</v>
      </c>
      <c r="G16" s="1" t="s">
        <v>10</v>
      </c>
      <c r="H16" s="1" t="s">
        <v>11</v>
      </c>
      <c r="I16" s="1" t="s">
        <v>12</v>
      </c>
      <c r="J16" s="1" t="s">
        <v>13</v>
      </c>
      <c r="K16" s="1" t="s">
        <v>15</v>
      </c>
      <c r="L16" s="1" t="s">
        <v>17</v>
      </c>
      <c r="M16" s="1" t="s">
        <v>18</v>
      </c>
      <c r="N16" s="1" t="s">
        <v>19</v>
      </c>
      <c r="O16" s="1" t="s">
        <v>20</v>
      </c>
      <c r="P16" s="1" t="s">
        <v>21</v>
      </c>
      <c r="Q16" s="1" t="s">
        <v>22</v>
      </c>
      <c r="R16" s="1" t="s">
        <v>23</v>
      </c>
      <c r="S16" s="1" t="s">
        <v>25</v>
      </c>
      <c r="T16" s="1" t="s">
        <v>26</v>
      </c>
      <c r="U16" s="1" t="s">
        <v>31</v>
      </c>
      <c r="V16" s="1" t="s">
        <v>28</v>
      </c>
      <c r="W16" s="1" t="s">
        <v>30</v>
      </c>
      <c r="X16" s="1" t="s">
        <v>36</v>
      </c>
      <c r="Y16" s="1" t="s">
        <v>43</v>
      </c>
      <c r="Z16" s="1" t="s">
        <v>47</v>
      </c>
      <c r="AA16" s="1" t="s">
        <v>59</v>
      </c>
      <c r="AC16" t="str">
        <f>A16</f>
        <v>Kerület</v>
      </c>
      <c r="AD16" t="str">
        <f>B16</f>
        <v>Budapest 16. ker. (820)</v>
      </c>
      <c r="AE16" s="2" t="s">
        <v>2</v>
      </c>
      <c r="AF16" s="2" t="s">
        <v>5</v>
      </c>
      <c r="AG16" s="2" t="s">
        <v>8</v>
      </c>
      <c r="AH16" s="2" t="s">
        <v>9</v>
      </c>
      <c r="AI16" s="2" t="s">
        <v>16</v>
      </c>
      <c r="AJ16" s="2" t="s">
        <v>24</v>
      </c>
      <c r="AK16" s="2" t="s">
        <v>29</v>
      </c>
      <c r="AL16" s="2" t="s">
        <v>46</v>
      </c>
      <c r="AM16" s="2" t="s">
        <v>48</v>
      </c>
      <c r="AN16" s="2" t="s">
        <v>49</v>
      </c>
      <c r="AO16" s="2" t="s">
        <v>50</v>
      </c>
      <c r="AP16" s="2" t="s">
        <v>51</v>
      </c>
      <c r="AQ16" s="2" t="s">
        <v>52</v>
      </c>
      <c r="AR16" s="2" t="s">
        <v>53</v>
      </c>
      <c r="AS16" s="2" t="s">
        <v>54</v>
      </c>
      <c r="AT16" s="2" t="s">
        <v>55</v>
      </c>
      <c r="AU16" s="2" t="s">
        <v>56</v>
      </c>
      <c r="AV16" s="2" t="s">
        <v>57</v>
      </c>
      <c r="AW16" s="2" t="s">
        <v>58</v>
      </c>
      <c r="AX16" s="2" t="s">
        <v>60</v>
      </c>
      <c r="AY16" s="2" t="s">
        <v>61</v>
      </c>
      <c r="AZ16" s="2" t="s">
        <v>62</v>
      </c>
      <c r="BA16" s="2" t="s">
        <v>63</v>
      </c>
      <c r="BB16" s="2" t="s">
        <v>64</v>
      </c>
      <c r="BC16" s="2" t="s">
        <v>65</v>
      </c>
      <c r="BD16" s="2" t="s">
        <v>66</v>
      </c>
      <c r="BE16" s="2" t="s">
        <v>67</v>
      </c>
      <c r="BF16" s="2" t="s">
        <v>68</v>
      </c>
      <c r="BG16" s="2" t="s">
        <v>69</v>
      </c>
      <c r="BH16" s="2" t="s">
        <v>70</v>
      </c>
      <c r="BI16" s="2" t="s">
        <v>71</v>
      </c>
      <c r="BJ16" s="2" t="s">
        <v>72</v>
      </c>
      <c r="BK16" s="2" t="s">
        <v>73</v>
      </c>
    </row>
    <row r="17" spans="1:63" x14ac:dyDescent="0.3">
      <c r="A17">
        <f t="shared" ref="A17:A29" si="0">A2</f>
        <v>16</v>
      </c>
      <c r="B17" t="s">
        <v>84</v>
      </c>
      <c r="C17">
        <v>7.09</v>
      </c>
      <c r="D17">
        <v>7.31</v>
      </c>
      <c r="E17">
        <v>-3.1</v>
      </c>
      <c r="F17">
        <v>-3.81</v>
      </c>
      <c r="G17">
        <v>51.98</v>
      </c>
      <c r="H17">
        <v>15.45</v>
      </c>
      <c r="I17">
        <v>9.51</v>
      </c>
      <c r="J17">
        <v>38.19</v>
      </c>
      <c r="K17">
        <v>411.43</v>
      </c>
      <c r="L17">
        <v>227.17</v>
      </c>
      <c r="M17">
        <v>5.26</v>
      </c>
      <c r="N17">
        <v>90.53</v>
      </c>
      <c r="O17">
        <v>1069.1400000000001</v>
      </c>
      <c r="P17">
        <v>0</v>
      </c>
      <c r="Q17">
        <v>1483.37</v>
      </c>
      <c r="R17">
        <v>102.5</v>
      </c>
      <c r="S17">
        <v>0.9</v>
      </c>
      <c r="T17">
        <v>0.83</v>
      </c>
      <c r="U17">
        <v>14.66</v>
      </c>
      <c r="V17">
        <v>302</v>
      </c>
      <c r="W17">
        <v>16.420000000000002</v>
      </c>
      <c r="X17">
        <v>8.6199999999999992</v>
      </c>
      <c r="Y17">
        <v>177.92</v>
      </c>
      <c r="Z17">
        <v>209.03</v>
      </c>
      <c r="AA17">
        <v>21.25</v>
      </c>
      <c r="AC17">
        <f t="shared" ref="AC17:AC29" si="1">A17</f>
        <v>16</v>
      </c>
      <c r="AD17" t="str">
        <f t="shared" ref="AD17:AD29" si="2">B17</f>
        <v>2011</v>
      </c>
      <c r="AE17">
        <v>71963</v>
      </c>
      <c r="AF17">
        <v>128.53</v>
      </c>
      <c r="AG17">
        <v>1566</v>
      </c>
      <c r="AH17">
        <v>2.54</v>
      </c>
      <c r="AI17">
        <v>30037</v>
      </c>
      <c r="AJ17">
        <v>2811</v>
      </c>
      <c r="AK17">
        <v>6040</v>
      </c>
      <c r="AL17">
        <v>14263</v>
      </c>
      <c r="AM17">
        <v>8705</v>
      </c>
      <c r="AN17">
        <v>239</v>
      </c>
      <c r="AO17">
        <v>78</v>
      </c>
      <c r="AP17">
        <v>22</v>
      </c>
      <c r="AQ17">
        <v>0</v>
      </c>
      <c r="AR17">
        <v>978</v>
      </c>
      <c r="AS17">
        <v>4</v>
      </c>
      <c r="AT17">
        <v>933</v>
      </c>
      <c r="AU17">
        <v>13</v>
      </c>
      <c r="AV17">
        <v>28</v>
      </c>
      <c r="AW17">
        <v>1079</v>
      </c>
      <c r="AX17">
        <v>10931</v>
      </c>
      <c r="AY17">
        <v>2369</v>
      </c>
      <c r="AZ17">
        <v>462</v>
      </c>
      <c r="BA17">
        <v>420</v>
      </c>
      <c r="BB17">
        <v>832</v>
      </c>
      <c r="BC17">
        <v>402</v>
      </c>
      <c r="BD17">
        <v>2735</v>
      </c>
      <c r="BE17">
        <v>2264</v>
      </c>
      <c r="BF17">
        <v>786</v>
      </c>
      <c r="BG17">
        <v>0</v>
      </c>
      <c r="BH17">
        <v>391</v>
      </c>
      <c r="BI17">
        <v>282</v>
      </c>
      <c r="BJ17">
        <v>477</v>
      </c>
      <c r="BK17">
        <v>485</v>
      </c>
    </row>
    <row r="18" spans="1:63" x14ac:dyDescent="0.3">
      <c r="A18">
        <f t="shared" si="0"/>
        <v>16</v>
      </c>
      <c r="B18" t="s">
        <v>85</v>
      </c>
      <c r="C18">
        <v>7.27</v>
      </c>
      <c r="D18">
        <v>7.42</v>
      </c>
      <c r="E18">
        <v>-2.1800000000000002</v>
      </c>
      <c r="F18">
        <v>-2.0299999999999998</v>
      </c>
      <c r="G18">
        <v>47.16</v>
      </c>
      <c r="H18">
        <v>15.35</v>
      </c>
      <c r="I18">
        <v>12.93</v>
      </c>
      <c r="J18">
        <v>42.6</v>
      </c>
      <c r="K18">
        <v>390.6</v>
      </c>
      <c r="L18">
        <v>234.46</v>
      </c>
      <c r="M18">
        <v>5.35</v>
      </c>
      <c r="N18">
        <v>90.23</v>
      </c>
      <c r="O18">
        <v>1025.94</v>
      </c>
      <c r="P18">
        <v>0</v>
      </c>
      <c r="Q18">
        <v>1562.41</v>
      </c>
      <c r="R18">
        <v>101</v>
      </c>
      <c r="S18">
        <v>0.91</v>
      </c>
      <c r="T18">
        <v>0.81</v>
      </c>
      <c r="U18">
        <v>13.73</v>
      </c>
      <c r="V18">
        <v>307.55</v>
      </c>
      <c r="W18">
        <v>16.05</v>
      </c>
      <c r="X18">
        <v>7.63</v>
      </c>
      <c r="Y18">
        <v>168.85</v>
      </c>
      <c r="Z18">
        <v>198.74</v>
      </c>
      <c r="AA18">
        <v>20.420000000000002</v>
      </c>
      <c r="AC18">
        <f t="shared" si="1"/>
        <v>16</v>
      </c>
      <c r="AD18" t="str">
        <f t="shared" si="2"/>
        <v>2012</v>
      </c>
      <c r="AE18">
        <v>71939</v>
      </c>
      <c r="AF18">
        <v>129.57</v>
      </c>
      <c r="AG18">
        <v>1446</v>
      </c>
      <c r="AH18">
        <v>2.36</v>
      </c>
      <c r="AI18">
        <v>30654</v>
      </c>
      <c r="AJ18">
        <v>2864</v>
      </c>
      <c r="AK18">
        <v>6151</v>
      </c>
      <c r="AL18">
        <v>14284</v>
      </c>
      <c r="AM18">
        <v>8633</v>
      </c>
      <c r="AN18">
        <v>234</v>
      </c>
      <c r="AO18">
        <v>70</v>
      </c>
      <c r="AP18">
        <v>20</v>
      </c>
      <c r="AQ18">
        <v>0</v>
      </c>
      <c r="AR18">
        <v>946</v>
      </c>
      <c r="AS18">
        <v>4</v>
      </c>
      <c r="AT18">
        <v>909</v>
      </c>
      <c r="AU18">
        <v>9</v>
      </c>
      <c r="AV18">
        <v>24</v>
      </c>
      <c r="AW18">
        <v>1029</v>
      </c>
      <c r="AX18">
        <v>11049</v>
      </c>
      <c r="AY18">
        <v>2328</v>
      </c>
      <c r="AZ18">
        <v>452</v>
      </c>
      <c r="BA18">
        <v>425</v>
      </c>
      <c r="BB18">
        <v>862</v>
      </c>
      <c r="BC18">
        <v>386</v>
      </c>
      <c r="BD18">
        <v>2785</v>
      </c>
      <c r="BE18">
        <v>2279</v>
      </c>
      <c r="BF18">
        <v>794</v>
      </c>
      <c r="BG18">
        <v>0</v>
      </c>
      <c r="BH18">
        <v>409</v>
      </c>
      <c r="BI18">
        <v>293</v>
      </c>
      <c r="BJ18">
        <v>490</v>
      </c>
      <c r="BK18">
        <v>487</v>
      </c>
    </row>
    <row r="19" spans="1:63" x14ac:dyDescent="0.3">
      <c r="A19">
        <f t="shared" si="0"/>
        <v>16</v>
      </c>
      <c r="B19" t="s">
        <v>86</v>
      </c>
      <c r="C19">
        <v>7.44</v>
      </c>
      <c r="D19">
        <v>7.49</v>
      </c>
      <c r="E19">
        <v>-2.5299999999999998</v>
      </c>
      <c r="F19">
        <v>3.82</v>
      </c>
      <c r="G19">
        <v>48.19</v>
      </c>
      <c r="H19">
        <v>11.59</v>
      </c>
      <c r="I19">
        <v>13.77</v>
      </c>
      <c r="J19">
        <v>43.03</v>
      </c>
      <c r="K19">
        <v>394.44</v>
      </c>
      <c r="L19">
        <v>234.55</v>
      </c>
      <c r="M19">
        <v>2.44</v>
      </c>
      <c r="N19">
        <v>90.93</v>
      </c>
      <c r="O19">
        <v>1057.26</v>
      </c>
      <c r="P19">
        <v>0</v>
      </c>
      <c r="Q19">
        <v>1566.15</v>
      </c>
      <c r="R19">
        <v>103.5</v>
      </c>
      <c r="S19">
        <v>0.88</v>
      </c>
      <c r="T19">
        <v>0.79</v>
      </c>
      <c r="U19">
        <v>14.47</v>
      </c>
      <c r="V19">
        <v>316.2</v>
      </c>
      <c r="W19">
        <v>14.1</v>
      </c>
      <c r="X19">
        <v>8.39</v>
      </c>
      <c r="Y19">
        <v>130.97</v>
      </c>
      <c r="Z19">
        <v>203.09</v>
      </c>
      <c r="AA19">
        <v>19.510000000000002</v>
      </c>
      <c r="AC19">
        <f t="shared" si="1"/>
        <v>16</v>
      </c>
      <c r="AD19" t="str">
        <f t="shared" si="2"/>
        <v>2013</v>
      </c>
      <c r="AE19">
        <v>72134</v>
      </c>
      <c r="AF19">
        <v>130.57</v>
      </c>
      <c r="AG19">
        <v>1104</v>
      </c>
      <c r="AH19">
        <v>1.8</v>
      </c>
      <c r="AI19">
        <v>30715</v>
      </c>
      <c r="AJ19">
        <v>2906</v>
      </c>
      <c r="AK19">
        <v>6324</v>
      </c>
      <c r="AL19">
        <v>14631</v>
      </c>
      <c r="AM19">
        <v>8886</v>
      </c>
      <c r="AN19">
        <v>245</v>
      </c>
      <c r="AO19">
        <v>60</v>
      </c>
      <c r="AP19">
        <v>18</v>
      </c>
      <c r="AQ19">
        <v>0</v>
      </c>
      <c r="AR19">
        <v>932</v>
      </c>
      <c r="AS19">
        <v>3</v>
      </c>
      <c r="AT19">
        <v>897</v>
      </c>
      <c r="AU19">
        <v>6</v>
      </c>
      <c r="AV19">
        <v>26</v>
      </c>
      <c r="AW19">
        <v>994</v>
      </c>
      <c r="AX19">
        <v>11437</v>
      </c>
      <c r="AY19">
        <v>2399</v>
      </c>
      <c r="AZ19">
        <v>442</v>
      </c>
      <c r="BA19">
        <v>437</v>
      </c>
      <c r="BB19">
        <v>863</v>
      </c>
      <c r="BC19">
        <v>368</v>
      </c>
      <c r="BD19">
        <v>2851</v>
      </c>
      <c r="BE19">
        <v>2369</v>
      </c>
      <c r="BF19">
        <v>834</v>
      </c>
      <c r="BG19">
        <v>0</v>
      </c>
      <c r="BH19">
        <v>429</v>
      </c>
      <c r="BI19">
        <v>319</v>
      </c>
      <c r="BJ19">
        <v>522</v>
      </c>
      <c r="BK19">
        <v>532</v>
      </c>
    </row>
    <row r="20" spans="1:63" x14ac:dyDescent="0.3">
      <c r="A20">
        <f t="shared" si="0"/>
        <v>16</v>
      </c>
      <c r="B20" t="s">
        <v>87</v>
      </c>
      <c r="C20">
        <v>7.55</v>
      </c>
      <c r="D20">
        <v>7.66</v>
      </c>
      <c r="E20">
        <v>-2.71</v>
      </c>
      <c r="F20">
        <v>1.01</v>
      </c>
      <c r="G20">
        <v>45.02</v>
      </c>
      <c r="H20">
        <v>15.33</v>
      </c>
      <c r="I20">
        <v>12.07</v>
      </c>
      <c r="J20">
        <v>48.37</v>
      </c>
      <c r="K20">
        <v>400.27</v>
      </c>
      <c r="L20">
        <v>233.6</v>
      </c>
      <c r="M20">
        <v>4.1500000000000004</v>
      </c>
      <c r="N20">
        <v>90.99</v>
      </c>
      <c r="O20">
        <v>1018.28</v>
      </c>
      <c r="P20">
        <v>0</v>
      </c>
      <c r="Q20">
        <v>1565.61</v>
      </c>
      <c r="R20">
        <v>105.5</v>
      </c>
      <c r="S20">
        <v>0.87</v>
      </c>
      <c r="T20">
        <v>0.74</v>
      </c>
      <c r="U20">
        <v>15.22</v>
      </c>
      <c r="V20">
        <v>311.70999999999998</v>
      </c>
      <c r="W20">
        <v>12.71</v>
      </c>
      <c r="X20">
        <v>8.44</v>
      </c>
      <c r="Y20" s="10">
        <f>AG5*1000</f>
        <v>160</v>
      </c>
      <c r="Z20">
        <v>206.85</v>
      </c>
      <c r="AA20">
        <v>19.16</v>
      </c>
      <c r="AC20">
        <f t="shared" si="1"/>
        <v>16</v>
      </c>
      <c r="AD20" t="str">
        <f t="shared" si="2"/>
        <v>2014</v>
      </c>
      <c r="AE20">
        <v>72368</v>
      </c>
      <c r="AF20">
        <v>130.9</v>
      </c>
      <c r="AG20">
        <v>1044</v>
      </c>
      <c r="AH20">
        <v>1.7</v>
      </c>
      <c r="AI20">
        <v>30830</v>
      </c>
      <c r="AJ20">
        <v>2989</v>
      </c>
      <c r="AK20">
        <v>6546</v>
      </c>
      <c r="AL20">
        <v>14897</v>
      </c>
      <c r="AM20">
        <v>9097</v>
      </c>
      <c r="AN20">
        <v>213</v>
      </c>
      <c r="AO20">
        <v>78</v>
      </c>
      <c r="AP20">
        <v>15</v>
      </c>
      <c r="AQ20">
        <v>0</v>
      </c>
      <c r="AR20">
        <v>938</v>
      </c>
      <c r="AS20">
        <v>2</v>
      </c>
      <c r="AT20">
        <v>903</v>
      </c>
      <c r="AU20">
        <v>5</v>
      </c>
      <c r="AV20">
        <v>28</v>
      </c>
      <c r="AW20">
        <v>980</v>
      </c>
      <c r="AX20">
        <v>11681</v>
      </c>
      <c r="AY20">
        <v>2456</v>
      </c>
      <c r="AZ20">
        <v>458</v>
      </c>
      <c r="BA20">
        <v>434</v>
      </c>
      <c r="BB20">
        <v>891</v>
      </c>
      <c r="BC20">
        <v>371</v>
      </c>
      <c r="BD20">
        <v>2833</v>
      </c>
      <c r="BE20">
        <v>2418</v>
      </c>
      <c r="BF20">
        <v>881</v>
      </c>
      <c r="BG20">
        <v>0</v>
      </c>
      <c r="BH20">
        <v>447</v>
      </c>
      <c r="BI20">
        <v>337</v>
      </c>
      <c r="BJ20">
        <v>533</v>
      </c>
      <c r="BK20">
        <v>557</v>
      </c>
    </row>
    <row r="21" spans="1:63" x14ac:dyDescent="0.3">
      <c r="A21">
        <f t="shared" si="0"/>
        <v>16</v>
      </c>
      <c r="B21" t="s">
        <v>88</v>
      </c>
      <c r="C21">
        <v>7.7</v>
      </c>
      <c r="D21">
        <v>7.81</v>
      </c>
      <c r="E21">
        <v>-1.77</v>
      </c>
      <c r="F21">
        <v>-0.3</v>
      </c>
      <c r="G21">
        <v>54.41</v>
      </c>
      <c r="H21">
        <v>15.63</v>
      </c>
      <c r="I21">
        <v>10.72</v>
      </c>
      <c r="J21">
        <v>50.8</v>
      </c>
      <c r="K21">
        <v>407.22</v>
      </c>
      <c r="L21">
        <v>233.44</v>
      </c>
      <c r="M21">
        <v>6.94</v>
      </c>
      <c r="N21">
        <v>83.71</v>
      </c>
      <c r="O21">
        <v>1046.7</v>
      </c>
      <c r="P21">
        <v>0</v>
      </c>
      <c r="Q21">
        <v>1572.65</v>
      </c>
      <c r="R21">
        <v>98.5</v>
      </c>
      <c r="S21">
        <v>0.89</v>
      </c>
      <c r="T21">
        <v>0.76</v>
      </c>
      <c r="U21">
        <v>16.14</v>
      </c>
      <c r="V21">
        <v>318.89999999999998</v>
      </c>
      <c r="W21">
        <v>12.45</v>
      </c>
      <c r="X21">
        <v>8.58</v>
      </c>
      <c r="Y21">
        <v>151.97</v>
      </c>
      <c r="Z21">
        <v>209.8</v>
      </c>
      <c r="AA21">
        <v>18.670000000000002</v>
      </c>
      <c r="AC21">
        <f t="shared" si="1"/>
        <v>16</v>
      </c>
      <c r="AD21" t="str">
        <f t="shared" si="2"/>
        <v>2015</v>
      </c>
      <c r="AE21">
        <v>72636</v>
      </c>
      <c r="AF21">
        <v>130.24</v>
      </c>
      <c r="AG21">
        <v>998</v>
      </c>
      <c r="AH21">
        <v>1.63</v>
      </c>
      <c r="AI21">
        <v>30990</v>
      </c>
      <c r="AJ21">
        <v>2974</v>
      </c>
      <c r="AK21">
        <v>6697</v>
      </c>
      <c r="AL21">
        <v>15177</v>
      </c>
      <c r="AM21">
        <v>9131</v>
      </c>
      <c r="AN21">
        <v>216</v>
      </c>
      <c r="AO21">
        <v>79</v>
      </c>
      <c r="AP21">
        <v>20</v>
      </c>
      <c r="AQ21">
        <v>1</v>
      </c>
      <c r="AR21">
        <v>926</v>
      </c>
      <c r="AS21">
        <v>1</v>
      </c>
      <c r="AT21">
        <v>888</v>
      </c>
      <c r="AU21">
        <v>6</v>
      </c>
      <c r="AV21">
        <v>31</v>
      </c>
      <c r="AW21">
        <v>983</v>
      </c>
      <c r="AX21">
        <v>11973</v>
      </c>
      <c r="AY21">
        <v>2441</v>
      </c>
      <c r="AZ21">
        <v>462</v>
      </c>
      <c r="BA21">
        <v>456</v>
      </c>
      <c r="BB21">
        <v>906</v>
      </c>
      <c r="BC21">
        <v>329</v>
      </c>
      <c r="BD21">
        <v>2919</v>
      </c>
      <c r="BE21">
        <v>2516</v>
      </c>
      <c r="BF21">
        <v>917</v>
      </c>
      <c r="BG21">
        <v>3</v>
      </c>
      <c r="BH21">
        <v>467</v>
      </c>
      <c r="BI21">
        <v>355</v>
      </c>
      <c r="BJ21">
        <v>548</v>
      </c>
      <c r="BK21">
        <v>578</v>
      </c>
    </row>
    <row r="22" spans="1:63" x14ac:dyDescent="0.3">
      <c r="A22">
        <f t="shared" si="0"/>
        <v>16</v>
      </c>
      <c r="B22" t="s">
        <v>89</v>
      </c>
      <c r="C22">
        <v>7.83</v>
      </c>
      <c r="D22">
        <v>7.88</v>
      </c>
      <c r="E22">
        <v>-2.2799999999999998</v>
      </c>
      <c r="F22">
        <v>-3.89</v>
      </c>
      <c r="G22">
        <v>55.32</v>
      </c>
      <c r="H22">
        <v>13.59</v>
      </c>
      <c r="I22">
        <v>6.98</v>
      </c>
      <c r="J22">
        <v>52.75</v>
      </c>
      <c r="K22">
        <v>416.87</v>
      </c>
      <c r="L22">
        <v>232.61</v>
      </c>
      <c r="M22">
        <v>7.32</v>
      </c>
      <c r="N22">
        <v>90.26</v>
      </c>
      <c r="O22">
        <v>1067.8900000000001</v>
      </c>
      <c r="P22">
        <v>0</v>
      </c>
      <c r="Q22">
        <v>1575.65</v>
      </c>
      <c r="R22">
        <v>95.5</v>
      </c>
      <c r="S22">
        <v>0.87</v>
      </c>
      <c r="T22">
        <v>0.75</v>
      </c>
      <c r="U22">
        <v>15.34</v>
      </c>
      <c r="V22">
        <v>325.70999999999998</v>
      </c>
      <c r="W22">
        <v>13.39</v>
      </c>
      <c r="X22">
        <v>6.28</v>
      </c>
      <c r="Y22">
        <v>145.12</v>
      </c>
      <c r="Z22">
        <v>213.66</v>
      </c>
      <c r="AA22">
        <v>18.64</v>
      </c>
      <c r="AC22">
        <f t="shared" si="1"/>
        <v>16</v>
      </c>
      <c r="AD22" t="str">
        <f t="shared" si="2"/>
        <v>2016</v>
      </c>
      <c r="AE22">
        <v>72827</v>
      </c>
      <c r="AF22">
        <v>130.03</v>
      </c>
      <c r="AG22">
        <v>817</v>
      </c>
      <c r="AH22">
        <v>1.33</v>
      </c>
      <c r="AI22">
        <v>31160</v>
      </c>
      <c r="AJ22">
        <v>3017</v>
      </c>
      <c r="AK22">
        <v>6840</v>
      </c>
      <c r="AL22">
        <v>15486</v>
      </c>
      <c r="AM22">
        <v>10530</v>
      </c>
      <c r="AN22">
        <v>229</v>
      </c>
      <c r="AO22">
        <v>81</v>
      </c>
      <c r="AP22">
        <v>31</v>
      </c>
      <c r="AQ22">
        <v>1</v>
      </c>
      <c r="AR22">
        <v>944</v>
      </c>
      <c r="AS22">
        <v>2</v>
      </c>
      <c r="AT22">
        <v>903</v>
      </c>
      <c r="AU22">
        <v>9</v>
      </c>
      <c r="AV22">
        <v>30</v>
      </c>
      <c r="AW22">
        <v>1000</v>
      </c>
      <c r="AX22">
        <v>12219</v>
      </c>
      <c r="AY22">
        <v>2419</v>
      </c>
      <c r="AZ22">
        <v>442</v>
      </c>
      <c r="BA22">
        <v>469</v>
      </c>
      <c r="BB22">
        <v>955</v>
      </c>
      <c r="BC22">
        <v>303</v>
      </c>
      <c r="BD22">
        <v>3002</v>
      </c>
      <c r="BE22">
        <v>2604</v>
      </c>
      <c r="BF22">
        <v>919</v>
      </c>
      <c r="BG22">
        <v>2</v>
      </c>
      <c r="BH22">
        <v>502</v>
      </c>
      <c r="BI22">
        <v>360</v>
      </c>
      <c r="BJ22">
        <v>574</v>
      </c>
      <c r="BK22">
        <v>609</v>
      </c>
    </row>
    <row r="23" spans="1:63" x14ac:dyDescent="0.3">
      <c r="A23">
        <f t="shared" si="0"/>
        <v>16</v>
      </c>
      <c r="B23" t="s">
        <v>90</v>
      </c>
      <c r="C23">
        <v>7.93</v>
      </c>
      <c r="D23">
        <v>8.07</v>
      </c>
      <c r="E23">
        <v>-2.5499999999999998</v>
      </c>
      <c r="F23">
        <v>-2.66</v>
      </c>
      <c r="G23">
        <v>53.9</v>
      </c>
      <c r="H23">
        <v>12.43</v>
      </c>
      <c r="I23">
        <v>5.35</v>
      </c>
      <c r="J23">
        <v>52.31</v>
      </c>
      <c r="K23">
        <v>427.14</v>
      </c>
      <c r="L23">
        <v>232.16</v>
      </c>
      <c r="M23">
        <v>9.06</v>
      </c>
      <c r="N23">
        <v>90.06</v>
      </c>
      <c r="O23">
        <v>1095.8900000000001</v>
      </c>
      <c r="P23">
        <v>0</v>
      </c>
      <c r="Q23">
        <v>1582.87</v>
      </c>
      <c r="R23">
        <v>90.5</v>
      </c>
      <c r="S23">
        <v>0.89</v>
      </c>
      <c r="T23">
        <v>0.75</v>
      </c>
      <c r="U23">
        <v>15.78</v>
      </c>
      <c r="V23">
        <v>327.67</v>
      </c>
      <c r="W23">
        <v>9.0399999999999991</v>
      </c>
      <c r="X23">
        <v>9.15</v>
      </c>
      <c r="Y23">
        <v>156.32</v>
      </c>
      <c r="Z23">
        <v>217.93</v>
      </c>
      <c r="AA23">
        <v>18.399999999999999</v>
      </c>
      <c r="AC23">
        <f t="shared" si="1"/>
        <v>16</v>
      </c>
      <c r="AD23" t="str">
        <f t="shared" si="2"/>
        <v>2017</v>
      </c>
      <c r="AE23">
        <v>73239</v>
      </c>
      <c r="AF23">
        <v>129.04</v>
      </c>
      <c r="AG23">
        <v>692</v>
      </c>
      <c r="AH23">
        <v>1.1200000000000001</v>
      </c>
      <c r="AI23">
        <v>31363</v>
      </c>
      <c r="AJ23">
        <v>3099</v>
      </c>
      <c r="AK23">
        <v>6881</v>
      </c>
      <c r="AL23">
        <v>15868</v>
      </c>
      <c r="AM23">
        <v>10887</v>
      </c>
      <c r="AN23">
        <v>239</v>
      </c>
      <c r="AO23">
        <v>90</v>
      </c>
      <c r="AP23">
        <v>25</v>
      </c>
      <c r="AQ23">
        <v>2</v>
      </c>
      <c r="AR23">
        <v>935</v>
      </c>
      <c r="AS23">
        <v>3</v>
      </c>
      <c r="AT23">
        <v>890</v>
      </c>
      <c r="AU23">
        <v>11</v>
      </c>
      <c r="AV23">
        <v>31</v>
      </c>
      <c r="AW23">
        <v>1053</v>
      </c>
      <c r="AX23">
        <v>12557</v>
      </c>
      <c r="AY23">
        <v>2417</v>
      </c>
      <c r="AZ23">
        <v>468</v>
      </c>
      <c r="BA23">
        <v>484</v>
      </c>
      <c r="BB23">
        <v>994</v>
      </c>
      <c r="BC23">
        <v>313</v>
      </c>
      <c r="BD23">
        <v>3037</v>
      </c>
      <c r="BE23">
        <v>2667</v>
      </c>
      <c r="BF23">
        <v>929</v>
      </c>
      <c r="BG23">
        <v>3</v>
      </c>
      <c r="BH23">
        <v>548</v>
      </c>
      <c r="BI23">
        <v>384</v>
      </c>
      <c r="BJ23">
        <v>619</v>
      </c>
      <c r="BK23">
        <v>625</v>
      </c>
    </row>
    <row r="24" spans="1:63" x14ac:dyDescent="0.3">
      <c r="A24">
        <f t="shared" si="0"/>
        <v>16</v>
      </c>
      <c r="B24" t="s">
        <v>91</v>
      </c>
      <c r="C24">
        <v>7.87</v>
      </c>
      <c r="D24">
        <v>8.17</v>
      </c>
      <c r="E24">
        <v>-3.18</v>
      </c>
      <c r="F24">
        <v>-6.37</v>
      </c>
      <c r="G24">
        <v>49.31</v>
      </c>
      <c r="H24">
        <v>15.29</v>
      </c>
      <c r="I24">
        <v>6.53</v>
      </c>
      <c r="J24">
        <v>55.15</v>
      </c>
      <c r="K24">
        <v>453.66</v>
      </c>
      <c r="L24">
        <v>230.77</v>
      </c>
      <c r="M24">
        <v>9.43</v>
      </c>
      <c r="N24">
        <v>90.1</v>
      </c>
      <c r="O24">
        <v>1122.2</v>
      </c>
      <c r="P24">
        <v>0</v>
      </c>
      <c r="Q24">
        <v>1584.85</v>
      </c>
      <c r="R24">
        <v>95</v>
      </c>
      <c r="S24">
        <v>0.86</v>
      </c>
      <c r="T24">
        <v>0.7</v>
      </c>
      <c r="U24">
        <v>13.33</v>
      </c>
      <c r="V24">
        <v>333.29</v>
      </c>
      <c r="W24">
        <v>13.93</v>
      </c>
      <c r="X24">
        <v>8.36</v>
      </c>
      <c r="Y24">
        <v>148.79</v>
      </c>
      <c r="Z24">
        <v>223.76</v>
      </c>
      <c r="AA24">
        <v>18.45</v>
      </c>
      <c r="AC24">
        <f t="shared" si="1"/>
        <v>16</v>
      </c>
      <c r="AD24" t="str">
        <f t="shared" si="2"/>
        <v>2018</v>
      </c>
      <c r="AE24">
        <v>73219</v>
      </c>
      <c r="AF24">
        <v>131.41</v>
      </c>
      <c r="AG24">
        <v>582</v>
      </c>
      <c r="AH24">
        <v>0.95</v>
      </c>
      <c r="AI24">
        <v>31591</v>
      </c>
      <c r="AJ24">
        <v>3278</v>
      </c>
      <c r="AK24">
        <v>6999</v>
      </c>
      <c r="AL24">
        <v>16313</v>
      </c>
      <c r="AM24">
        <v>11224</v>
      </c>
      <c r="AN24">
        <v>241</v>
      </c>
      <c r="AO24">
        <v>95</v>
      </c>
      <c r="AP24">
        <v>26</v>
      </c>
      <c r="AQ24">
        <v>1</v>
      </c>
      <c r="AR24">
        <v>947</v>
      </c>
      <c r="AS24">
        <v>4</v>
      </c>
      <c r="AT24">
        <v>894</v>
      </c>
      <c r="AU24">
        <v>16</v>
      </c>
      <c r="AV24">
        <v>33</v>
      </c>
      <c r="AW24">
        <v>1119</v>
      </c>
      <c r="AX24">
        <v>12921</v>
      </c>
      <c r="AY24">
        <v>2431</v>
      </c>
      <c r="AZ24">
        <v>487</v>
      </c>
      <c r="BA24">
        <v>479</v>
      </c>
      <c r="BB24">
        <v>1060</v>
      </c>
      <c r="BC24">
        <v>336</v>
      </c>
      <c r="BD24">
        <v>3039</v>
      </c>
      <c r="BE24">
        <v>2791</v>
      </c>
      <c r="BF24">
        <v>971</v>
      </c>
      <c r="BG24">
        <v>3</v>
      </c>
      <c r="BH24">
        <v>565</v>
      </c>
      <c r="BI24">
        <v>404</v>
      </c>
      <c r="BJ24">
        <v>627</v>
      </c>
      <c r="BK24">
        <v>670</v>
      </c>
    </row>
    <row r="25" spans="1:63" x14ac:dyDescent="0.3">
      <c r="A25">
        <f t="shared" si="0"/>
        <v>16</v>
      </c>
      <c r="B25" t="s">
        <v>92</v>
      </c>
      <c r="C25">
        <v>7.88</v>
      </c>
      <c r="D25">
        <v>8.1300000000000008</v>
      </c>
      <c r="E25">
        <v>-3.51</v>
      </c>
      <c r="F25">
        <v>-4.99</v>
      </c>
      <c r="G25">
        <v>40.69</v>
      </c>
      <c r="H25">
        <v>13.2</v>
      </c>
      <c r="I25">
        <v>5.63</v>
      </c>
      <c r="J25">
        <v>54.98</v>
      </c>
      <c r="K25">
        <v>470.09</v>
      </c>
      <c r="L25">
        <v>229.53</v>
      </c>
      <c r="M25">
        <v>6.64</v>
      </c>
      <c r="N25">
        <v>88.93</v>
      </c>
      <c r="O25">
        <v>1137.1300000000001</v>
      </c>
      <c r="P25">
        <v>0</v>
      </c>
      <c r="Q25">
        <v>1585.5</v>
      </c>
      <c r="R25">
        <v>100</v>
      </c>
      <c r="S25">
        <v>0.83</v>
      </c>
      <c r="T25">
        <v>0.7</v>
      </c>
      <c r="U25">
        <v>12.88</v>
      </c>
      <c r="V25">
        <v>336.1</v>
      </c>
      <c r="W25">
        <v>14.57</v>
      </c>
      <c r="X25">
        <v>8.41</v>
      </c>
      <c r="Y25">
        <v>150.63999999999999</v>
      </c>
      <c r="Z25">
        <v>230.57</v>
      </c>
      <c r="AA25">
        <v>18.309999999999999</v>
      </c>
      <c r="AC25">
        <f t="shared" si="1"/>
        <v>16</v>
      </c>
      <c r="AD25" t="str">
        <f t="shared" si="2"/>
        <v>2019</v>
      </c>
      <c r="AE25">
        <v>73045</v>
      </c>
      <c r="AF25">
        <v>134.84</v>
      </c>
      <c r="AG25">
        <v>462</v>
      </c>
      <c r="AH25">
        <v>0.75</v>
      </c>
      <c r="AI25">
        <v>31775</v>
      </c>
      <c r="AJ25">
        <v>3278</v>
      </c>
      <c r="AK25">
        <v>7058</v>
      </c>
      <c r="AL25">
        <v>16816</v>
      </c>
      <c r="AM25">
        <v>12823</v>
      </c>
      <c r="AN25">
        <v>260</v>
      </c>
      <c r="AO25">
        <v>100</v>
      </c>
      <c r="AP25">
        <v>33</v>
      </c>
      <c r="AQ25">
        <v>2</v>
      </c>
      <c r="AR25">
        <v>932</v>
      </c>
      <c r="AS25">
        <v>3</v>
      </c>
      <c r="AT25">
        <v>884</v>
      </c>
      <c r="AU25">
        <v>15</v>
      </c>
      <c r="AV25">
        <v>30</v>
      </c>
      <c r="AW25">
        <v>1218</v>
      </c>
      <c r="AX25">
        <v>13349</v>
      </c>
      <c r="AY25">
        <v>2382</v>
      </c>
      <c r="AZ25">
        <v>514</v>
      </c>
      <c r="BA25">
        <v>515</v>
      </c>
      <c r="BB25">
        <v>1112</v>
      </c>
      <c r="BC25">
        <v>334</v>
      </c>
      <c r="BD25">
        <v>3119</v>
      </c>
      <c r="BE25">
        <v>2907</v>
      </c>
      <c r="BF25">
        <v>1035</v>
      </c>
      <c r="BG25">
        <v>3</v>
      </c>
      <c r="BH25">
        <v>607</v>
      </c>
      <c r="BI25">
        <v>432</v>
      </c>
      <c r="BJ25">
        <v>621</v>
      </c>
      <c r="BK25">
        <v>696</v>
      </c>
    </row>
    <row r="26" spans="1:63" x14ac:dyDescent="0.3">
      <c r="A26">
        <f t="shared" si="0"/>
        <v>16</v>
      </c>
      <c r="B26" t="s">
        <v>93</v>
      </c>
      <c r="C26">
        <v>7.82</v>
      </c>
      <c r="D26">
        <v>8.0399999999999991</v>
      </c>
      <c r="E26">
        <v>-3.15</v>
      </c>
      <c r="F26">
        <v>-9.36</v>
      </c>
      <c r="G26">
        <v>42.89</v>
      </c>
      <c r="H26">
        <v>16.579999999999998</v>
      </c>
      <c r="I26">
        <v>8.42</v>
      </c>
      <c r="J26">
        <v>50.26</v>
      </c>
      <c r="K26">
        <v>468.96</v>
      </c>
      <c r="L26">
        <v>227.1</v>
      </c>
      <c r="M26">
        <v>7.76</v>
      </c>
      <c r="N26">
        <v>88.83</v>
      </c>
      <c r="O26">
        <v>1219.67</v>
      </c>
      <c r="P26">
        <v>0</v>
      </c>
      <c r="Q26">
        <v>1613.8</v>
      </c>
      <c r="R26">
        <v>95</v>
      </c>
      <c r="S26">
        <v>0.8</v>
      </c>
      <c r="T26">
        <v>0.67</v>
      </c>
      <c r="U26">
        <v>12.36</v>
      </c>
      <c r="V26">
        <v>333</v>
      </c>
      <c r="W26">
        <v>8.92</v>
      </c>
      <c r="X26">
        <v>6.43</v>
      </c>
      <c r="Y26">
        <v>89.67</v>
      </c>
      <c r="Z26">
        <v>236.35</v>
      </c>
      <c r="AA26">
        <v>18.11</v>
      </c>
      <c r="AC26">
        <f t="shared" si="1"/>
        <v>16</v>
      </c>
      <c r="AD26" t="str">
        <f t="shared" si="2"/>
        <v>2020</v>
      </c>
      <c r="AE26">
        <v>72800</v>
      </c>
      <c r="AF26">
        <v>138.28</v>
      </c>
      <c r="AG26">
        <v>760</v>
      </c>
      <c r="AH26">
        <v>1.24</v>
      </c>
      <c r="AI26">
        <v>31977</v>
      </c>
      <c r="AJ26">
        <v>3289</v>
      </c>
      <c r="AK26">
        <v>6993</v>
      </c>
      <c r="AL26">
        <v>17164</v>
      </c>
      <c r="AM26">
        <v>12327</v>
      </c>
      <c r="AN26">
        <v>260</v>
      </c>
      <c r="AO26">
        <v>105</v>
      </c>
      <c r="AP26">
        <v>26</v>
      </c>
      <c r="AQ26">
        <v>1</v>
      </c>
      <c r="AR26">
        <v>915</v>
      </c>
      <c r="AS26">
        <v>3</v>
      </c>
      <c r="AT26">
        <v>871</v>
      </c>
      <c r="AU26">
        <v>15</v>
      </c>
      <c r="AV26">
        <v>26</v>
      </c>
      <c r="AW26">
        <v>1282</v>
      </c>
      <c r="AX26">
        <v>13656</v>
      </c>
      <c r="AY26">
        <v>2407</v>
      </c>
      <c r="AZ26">
        <v>581</v>
      </c>
      <c r="BA26">
        <v>534</v>
      </c>
      <c r="BB26">
        <v>1145</v>
      </c>
      <c r="BC26">
        <v>298</v>
      </c>
      <c r="BD26">
        <v>3185</v>
      </c>
      <c r="BE26">
        <v>2956</v>
      </c>
      <c r="BF26">
        <v>1071</v>
      </c>
      <c r="BG26">
        <v>3</v>
      </c>
      <c r="BH26">
        <v>623</v>
      </c>
      <c r="BI26">
        <v>452</v>
      </c>
      <c r="BJ26">
        <v>607</v>
      </c>
      <c r="BK26">
        <v>706</v>
      </c>
    </row>
    <row r="27" spans="1:63" x14ac:dyDescent="0.3">
      <c r="A27">
        <f t="shared" si="0"/>
        <v>16</v>
      </c>
      <c r="B27" t="s">
        <v>94</v>
      </c>
      <c r="C27">
        <v>7.78</v>
      </c>
      <c r="D27">
        <v>7.97</v>
      </c>
      <c r="E27">
        <v>-4.33</v>
      </c>
      <c r="F27">
        <v>-8.18</v>
      </c>
      <c r="G27">
        <v>55.16</v>
      </c>
      <c r="H27">
        <v>16.7</v>
      </c>
      <c r="I27">
        <v>5.82</v>
      </c>
      <c r="J27">
        <v>61.35</v>
      </c>
      <c r="K27">
        <v>475.94</v>
      </c>
      <c r="L27">
        <v>225.1</v>
      </c>
      <c r="M27">
        <v>5.26</v>
      </c>
      <c r="N27">
        <v>89.29</v>
      </c>
      <c r="O27">
        <v>1261.44</v>
      </c>
      <c r="P27">
        <v>0</v>
      </c>
      <c r="Q27">
        <v>1643.45</v>
      </c>
      <c r="R27">
        <v>93.5</v>
      </c>
      <c r="S27">
        <v>0.73</v>
      </c>
      <c r="T27">
        <v>0.63</v>
      </c>
      <c r="U27">
        <v>11.02</v>
      </c>
      <c r="V27">
        <v>330</v>
      </c>
      <c r="W27">
        <v>15.11</v>
      </c>
      <c r="X27">
        <v>6.44</v>
      </c>
      <c r="Y27">
        <v>104.56</v>
      </c>
      <c r="Z27">
        <v>242.12</v>
      </c>
      <c r="AA27">
        <v>17.89</v>
      </c>
      <c r="AC27">
        <f t="shared" si="1"/>
        <v>16</v>
      </c>
      <c r="AD27" t="str">
        <f t="shared" si="2"/>
        <v>2021</v>
      </c>
      <c r="AE27">
        <v>72701</v>
      </c>
      <c r="AF27">
        <v>139.72999999999999</v>
      </c>
      <c r="AG27">
        <v>533</v>
      </c>
      <c r="AH27">
        <v>0.87</v>
      </c>
      <c r="AI27">
        <v>32125</v>
      </c>
      <c r="AJ27">
        <v>3301</v>
      </c>
      <c r="AK27">
        <v>6930</v>
      </c>
      <c r="AL27">
        <v>17508</v>
      </c>
      <c r="AM27">
        <v>10138</v>
      </c>
      <c r="AN27">
        <v>222</v>
      </c>
      <c r="AO27">
        <v>94</v>
      </c>
      <c r="AP27">
        <v>28</v>
      </c>
      <c r="AQ27">
        <v>0</v>
      </c>
      <c r="AR27">
        <v>882</v>
      </c>
      <c r="AS27">
        <v>5</v>
      </c>
      <c r="AT27">
        <v>835</v>
      </c>
      <c r="AU27">
        <v>14</v>
      </c>
      <c r="AV27">
        <v>28</v>
      </c>
      <c r="AW27">
        <v>1373</v>
      </c>
      <c r="AX27">
        <v>13962</v>
      </c>
      <c r="AY27">
        <v>2455</v>
      </c>
      <c r="AZ27">
        <v>658</v>
      </c>
      <c r="BA27">
        <v>544</v>
      </c>
      <c r="BB27">
        <v>1189</v>
      </c>
      <c r="BC27">
        <v>286</v>
      </c>
      <c r="BD27">
        <v>3186</v>
      </c>
      <c r="BE27">
        <v>2994</v>
      </c>
      <c r="BF27">
        <v>1070</v>
      </c>
      <c r="BG27">
        <v>3</v>
      </c>
      <c r="BH27">
        <v>643</v>
      </c>
      <c r="BI27">
        <v>484</v>
      </c>
      <c r="BJ27">
        <v>593</v>
      </c>
      <c r="BK27">
        <v>734</v>
      </c>
    </row>
    <row r="28" spans="1:63" x14ac:dyDescent="0.3">
      <c r="A28">
        <f t="shared" si="0"/>
        <v>16</v>
      </c>
      <c r="B28" t="s">
        <v>95</v>
      </c>
      <c r="C28">
        <v>7.69</v>
      </c>
      <c r="D28">
        <v>7.82</v>
      </c>
      <c r="E28">
        <v>-5.57</v>
      </c>
      <c r="F28">
        <v>-6.17</v>
      </c>
      <c r="G28">
        <v>46.29</v>
      </c>
      <c r="H28">
        <v>16.93</v>
      </c>
      <c r="I28">
        <v>3.8</v>
      </c>
      <c r="J28">
        <v>62</v>
      </c>
      <c r="K28">
        <v>481.87</v>
      </c>
      <c r="L28">
        <v>216.88</v>
      </c>
      <c r="M28">
        <v>10.31</v>
      </c>
      <c r="N28">
        <v>85.47</v>
      </c>
      <c r="O28">
        <v>1225.48</v>
      </c>
      <c r="P28">
        <v>0</v>
      </c>
      <c r="Q28">
        <v>1639.86</v>
      </c>
      <c r="R28">
        <v>102.5</v>
      </c>
      <c r="S28">
        <v>0.72</v>
      </c>
      <c r="T28">
        <v>0.61</v>
      </c>
      <c r="U28">
        <v>7.12</v>
      </c>
      <c r="V28">
        <v>327.95</v>
      </c>
      <c r="W28">
        <v>14.94</v>
      </c>
      <c r="X28">
        <v>2.98</v>
      </c>
      <c r="Y28">
        <v>153</v>
      </c>
      <c r="Z28">
        <v>237.2</v>
      </c>
      <c r="AA28">
        <v>18.23</v>
      </c>
      <c r="AC28">
        <f t="shared" si="1"/>
        <v>16</v>
      </c>
      <c r="AD28" t="str">
        <f t="shared" si="2"/>
        <v>2022</v>
      </c>
      <c r="AE28">
        <v>72171</v>
      </c>
      <c r="AF28">
        <v>142.16</v>
      </c>
      <c r="AG28">
        <v>579</v>
      </c>
      <c r="AH28">
        <v>0.95</v>
      </c>
      <c r="AI28">
        <v>33269</v>
      </c>
      <c r="AJ28">
        <v>3292</v>
      </c>
      <c r="AK28">
        <v>6887</v>
      </c>
      <c r="AL28">
        <v>17115</v>
      </c>
      <c r="AM28">
        <v>9718</v>
      </c>
      <c r="AN28">
        <v>226</v>
      </c>
      <c r="AO28">
        <v>107</v>
      </c>
      <c r="AP28">
        <v>28</v>
      </c>
      <c r="AQ28">
        <v>0</v>
      </c>
      <c r="AR28">
        <v>851</v>
      </c>
      <c r="AS28">
        <v>5</v>
      </c>
      <c r="AT28">
        <v>803</v>
      </c>
      <c r="AU28">
        <v>15</v>
      </c>
      <c r="AV28">
        <v>28</v>
      </c>
      <c r="AW28">
        <v>1423</v>
      </c>
      <c r="AX28">
        <v>13575</v>
      </c>
      <c r="AY28">
        <v>2348</v>
      </c>
      <c r="AZ28">
        <v>638</v>
      </c>
      <c r="BA28">
        <v>555</v>
      </c>
      <c r="BB28">
        <v>1096</v>
      </c>
      <c r="BC28">
        <v>235</v>
      </c>
      <c r="BD28">
        <v>3229</v>
      </c>
      <c r="BE28">
        <v>2832</v>
      </c>
      <c r="BF28">
        <v>999</v>
      </c>
      <c r="BG28">
        <v>3</v>
      </c>
      <c r="BH28">
        <v>645</v>
      </c>
      <c r="BI28">
        <v>492</v>
      </c>
      <c r="BJ28">
        <v>593</v>
      </c>
      <c r="BK28">
        <v>756</v>
      </c>
    </row>
    <row r="29" spans="1:63" x14ac:dyDescent="0.3">
      <c r="A29">
        <f t="shared" si="0"/>
        <v>16</v>
      </c>
      <c r="B29" t="s">
        <v>96</v>
      </c>
      <c r="C29">
        <v>7.47</v>
      </c>
      <c r="D29">
        <v>7.64</v>
      </c>
      <c r="E29">
        <v>-3.97</v>
      </c>
      <c r="F29">
        <v>0.11</v>
      </c>
      <c r="G29">
        <v>49.17</v>
      </c>
      <c r="H29">
        <v>15.12</v>
      </c>
      <c r="I29">
        <v>4.1500000000000004</v>
      </c>
      <c r="J29">
        <v>58.8</v>
      </c>
      <c r="K29">
        <v>482.39</v>
      </c>
      <c r="L29">
        <v>217.22</v>
      </c>
      <c r="M29">
        <v>2.46</v>
      </c>
      <c r="N29">
        <v>85.11</v>
      </c>
      <c r="O29">
        <v>1538.2</v>
      </c>
      <c r="P29">
        <v>0</v>
      </c>
      <c r="Q29">
        <v>1683.98</v>
      </c>
      <c r="R29">
        <v>108</v>
      </c>
      <c r="S29">
        <v>0.72</v>
      </c>
      <c r="T29">
        <v>0.6</v>
      </c>
      <c r="U29">
        <v>6.87</v>
      </c>
      <c r="V29">
        <v>320.43</v>
      </c>
      <c r="W29">
        <v>14.71</v>
      </c>
      <c r="X29">
        <v>2.44</v>
      </c>
      <c r="Y29">
        <v>173.95</v>
      </c>
      <c r="Z29">
        <v>232.52</v>
      </c>
      <c r="AA29">
        <v>18.38</v>
      </c>
      <c r="AC29">
        <f t="shared" si="1"/>
        <v>16</v>
      </c>
      <c r="AD29" t="str">
        <f t="shared" si="2"/>
        <v>2023</v>
      </c>
      <c r="AE29">
        <v>71872</v>
      </c>
      <c r="AF29">
        <v>147.21</v>
      </c>
      <c r="AG29">
        <v>602</v>
      </c>
      <c r="AH29">
        <v>0.99</v>
      </c>
      <c r="AI29">
        <v>33336</v>
      </c>
      <c r="AJ29">
        <v>3245</v>
      </c>
      <c r="AK29">
        <v>6729</v>
      </c>
      <c r="AL29">
        <v>16837</v>
      </c>
      <c r="AM29">
        <v>9658</v>
      </c>
      <c r="AN29">
        <v>224</v>
      </c>
      <c r="AO29">
        <v>108</v>
      </c>
      <c r="AP29">
        <v>27</v>
      </c>
      <c r="AQ29">
        <v>1</v>
      </c>
      <c r="AR29">
        <v>839</v>
      </c>
      <c r="AS29">
        <v>4</v>
      </c>
      <c r="AT29">
        <v>793</v>
      </c>
      <c r="AU29">
        <v>16</v>
      </c>
      <c r="AV29">
        <v>26</v>
      </c>
      <c r="AW29">
        <v>1420</v>
      </c>
      <c r="AX29">
        <v>13338</v>
      </c>
      <c r="AY29">
        <v>2270</v>
      </c>
      <c r="AZ29">
        <v>677</v>
      </c>
      <c r="BA29">
        <v>560</v>
      </c>
      <c r="BB29">
        <v>1037</v>
      </c>
      <c r="BC29">
        <v>214</v>
      </c>
      <c r="BD29">
        <v>3118</v>
      </c>
      <c r="BE29">
        <v>2702</v>
      </c>
      <c r="BF29">
        <v>1012</v>
      </c>
      <c r="BG29">
        <v>2</v>
      </c>
      <c r="BH29">
        <v>672</v>
      </c>
      <c r="BI29">
        <v>485</v>
      </c>
      <c r="BJ29">
        <v>584</v>
      </c>
      <c r="BK29">
        <v>840</v>
      </c>
    </row>
    <row r="31" spans="1:63" x14ac:dyDescent="0.3">
      <c r="AC31" t="str">
        <f t="shared" ref="AC31:AC44" si="3">A1</f>
        <v>Kerület</v>
      </c>
      <c r="AD31" t="str">
        <f t="shared" ref="AD31:AD44" si="4">B1</f>
        <v>Budapest 16. ker. (820)</v>
      </c>
      <c r="AE31" t="str">
        <f t="shared" ref="AE31:BJ31" si="5">AF16</f>
        <v>BP: 65 év feletti népesség, 100 fő 0-14 éves korú népesség (fő)</v>
      </c>
      <c r="AF31" t="str">
        <f t="shared" si="5"/>
        <v>BP: Nyilvántartott álláskeresők összesen (fő)</v>
      </c>
      <c r="AG31" t="str">
        <f t="shared" si="5"/>
        <v>BP: Nyilvántartott álláskereső, 100 15-64 évesre (fő)</v>
      </c>
      <c r="AH31" t="str">
        <f t="shared" si="5"/>
        <v>BP: Lakásállomány (db)</v>
      </c>
      <c r="AI31" t="str">
        <f t="shared" si="5"/>
        <v>BP: Óvodai férőhelyek (fő)</v>
      </c>
      <c r="AJ31" t="str">
        <f t="shared" si="5"/>
        <v>BP: Általános iskolai tanulók a nappali oktatásban (fő)</v>
      </c>
      <c r="AK31" t="str">
        <f t="shared" si="5"/>
        <v>BP: Regisztrált vállalkozások (dec. 31.) (db)</v>
      </c>
      <c r="AL31" t="str">
        <f t="shared" si="5"/>
        <v>BP: 1-9 fős regisztrált vállalkozások (dec. 31.) (db)</v>
      </c>
      <c r="AM31" t="str">
        <f t="shared" si="5"/>
        <v>BP: 10-19 fős regisztrált vállalkozások (dec. 31.) (db)</v>
      </c>
      <c r="AN31" t="str">
        <f t="shared" si="5"/>
        <v>BP: 20-49 fős regisztrált vállalkozások (dec. 31.) (db)</v>
      </c>
      <c r="AO31" t="str">
        <f t="shared" si="5"/>
        <v>BP: 50-249 fős regisztrált vállalkozások (dec. 31.) (db)</v>
      </c>
      <c r="AP31" t="str">
        <f t="shared" si="5"/>
        <v>BP: 500 és több fős regisztrált vállalkozások (dec. 31.) (db)</v>
      </c>
      <c r="AQ31" t="str">
        <f t="shared" si="5"/>
        <v>BP: Regisztrált vállalkozás; Ipar (TEÁOR08: B+C+D+E)(dec. 31.) (db)</v>
      </c>
      <c r="AR31" t="str">
        <f t="shared" si="5"/>
        <v>BP: Regisztrált vállalkozás; Bányászat, kőfejtés (TEÁOR08: B)(dec. 31.) (db)</v>
      </c>
      <c r="AS31" t="str">
        <f t="shared" si="5"/>
        <v>BP: Regisztrált vállalkozás; Feldolgozóipar (TEÁOR08: C)(dec. 31.) (db)</v>
      </c>
      <c r="AT31" t="str">
        <f t="shared" si="5"/>
        <v>BP: Regisztrált vállalkozás; Villamosenergia-, gáz-, gőzellátás, légkondicionálás (TEÁOR08: D)(dec. 31.) (db)</v>
      </c>
      <c r="AU31" t="str">
        <f t="shared" si="5"/>
        <v>BP: Regisztrált vállalkozás; Vízellátás, szennyvíz gyűjtése, kezelése, hulladékgazdálkodás, szennyeződésmentesítés (TEÁOR08: E)(dec. 31.) (db)</v>
      </c>
      <c r="AV31" t="str">
        <f t="shared" si="5"/>
        <v>BP: Regisztrált vállalkozás; Építőipar (TEÁOR08: F)(dec. 31.) (db)</v>
      </c>
      <c r="AW31" t="str">
        <f t="shared" si="5"/>
        <v>BP: Regisztrált vállalkozások a szolgáltatásokban (db)</v>
      </c>
      <c r="AX31" t="str">
        <f t="shared" si="5"/>
        <v>BP: Regisztrált vállalkozás; Kereskedelem, gépjárműjavítás (TEÁOR08: G)(dec. 31.) (db)</v>
      </c>
      <c r="AY31" t="str">
        <f t="shared" si="5"/>
        <v>BP: Regisztrált vállalkozás; Szállítás, raktározás (TEÁOR08: H)(dec. 31.) (db)</v>
      </c>
      <c r="AZ31" t="str">
        <f t="shared" si="5"/>
        <v>BP: Regisztrált vállalkozás; Szálláshely-szolgáltatás, vendéglátás (TEÁOR08: I)(dec. 31.) (db)</v>
      </c>
      <c r="BA31" t="str">
        <f t="shared" si="5"/>
        <v>BP: Regisztrált vállalkozás; Információ, kommunikáció (TEÁOR08: J)(dec. 31.) (db)</v>
      </c>
      <c r="BB31" t="str">
        <f t="shared" si="5"/>
        <v>BP: Regisztrált vállalkozás; Pénzügyi, biztosítási tevékenység (TEÁOR08: K)(dec. 31.) (db)</v>
      </c>
      <c r="BC31" t="str">
        <f t="shared" si="5"/>
        <v>BP: Regisztrált vállalkozás; Ingatlanügyletek (TEÁOR08: L)(dec. 31.) (db)</v>
      </c>
      <c r="BD31" t="str">
        <f t="shared" si="5"/>
        <v>BP: Regisztrált vállalkozás; Szakmai, tudományos, műszaki tevékenység (TEÁOR08: M)(dec. 31.) (db)</v>
      </c>
      <c r="BE31" t="str">
        <f t="shared" si="5"/>
        <v>BP: Regisztrált vállalkozás; Adminisztratív és szolgáltatást támogató tevékenység (TEÁOR08: N)(dec. 31.) (db)</v>
      </c>
      <c r="BF31" t="str">
        <f t="shared" si="5"/>
        <v>BP: Regisztrált vállalkozás; Közigazgatás, védelem, kötelező társadalombiztosítás (TEÁOR08: O)(dec. 31.) (db)</v>
      </c>
      <c r="BG31" t="str">
        <f t="shared" si="5"/>
        <v>BP: Regisztrált vállalkozás; Oktatás (TEÁOR08: P)(dec. 31.) (db)</v>
      </c>
      <c r="BH31" t="str">
        <f t="shared" si="5"/>
        <v>BP: Regisztrált vállalkozás; Humán-egészségügyi, szociális ellátás (TEÁOR08: Q)(dec. 31.) (db)</v>
      </c>
      <c r="BI31" t="str">
        <f t="shared" si="5"/>
        <v>BP: Regisztrált vállalkozás; Művészet, szórakoztatás, szabadidő (TEÁOR08: R, GFO14, dec. 31.) (db)</v>
      </c>
      <c r="BJ31" t="str">
        <f t="shared" si="5"/>
        <v>BP: Regisztrált vállalkozás; Egyéb szolgáltatás (TEÁOR08: S)(dec. 31.) (db)</v>
      </c>
    </row>
    <row r="32" spans="1:63" x14ac:dyDescent="0.3">
      <c r="AC32">
        <f t="shared" si="3"/>
        <v>16</v>
      </c>
      <c r="AD32" t="str">
        <f t="shared" si="4"/>
        <v>2011</v>
      </c>
      <c r="AE32">
        <f t="shared" ref="AE32:BJ32" si="6">AF17/$AE17</f>
        <v>1.7860567235940693E-3</v>
      </c>
      <c r="AF32">
        <f t="shared" si="6"/>
        <v>2.1761182830065451E-2</v>
      </c>
      <c r="AG32">
        <f t="shared" si="6"/>
        <v>3.5295915956811138E-5</v>
      </c>
      <c r="AH32">
        <f t="shared" si="6"/>
        <v>0.41739505023414808</v>
      </c>
      <c r="AI32">
        <f t="shared" si="6"/>
        <v>3.906174006086461E-2</v>
      </c>
      <c r="AJ32">
        <f t="shared" si="6"/>
        <v>8.3932020621708375E-2</v>
      </c>
      <c r="AK32">
        <f t="shared" si="6"/>
        <v>0.19819907452440838</v>
      </c>
      <c r="AL32">
        <f t="shared" si="6"/>
        <v>0.12096494031655156</v>
      </c>
      <c r="AM32">
        <f t="shared" si="6"/>
        <v>3.3211511471172685E-3</v>
      </c>
      <c r="AN32">
        <f t="shared" si="6"/>
        <v>1.0838903325319955E-3</v>
      </c>
      <c r="AO32">
        <f t="shared" si="6"/>
        <v>3.0571265789363977E-4</v>
      </c>
      <c r="AP32">
        <f t="shared" si="6"/>
        <v>0</v>
      </c>
      <c r="AQ32">
        <f t="shared" si="6"/>
        <v>1.3590317246362714E-2</v>
      </c>
      <c r="AR32">
        <f t="shared" si="6"/>
        <v>5.5584119617025413E-5</v>
      </c>
      <c r="AS32">
        <f t="shared" si="6"/>
        <v>1.2964995900671178E-2</v>
      </c>
      <c r="AT32">
        <f t="shared" si="6"/>
        <v>1.8064838875533261E-4</v>
      </c>
      <c r="AU32">
        <f t="shared" si="6"/>
        <v>3.8908883731917791E-4</v>
      </c>
      <c r="AV32">
        <f t="shared" si="6"/>
        <v>1.4993816266692606E-2</v>
      </c>
      <c r="AW32">
        <f t="shared" si="6"/>
        <v>0.15189750288342621</v>
      </c>
      <c r="AX32">
        <f t="shared" si="6"/>
        <v>3.29196948431833E-2</v>
      </c>
      <c r="AY32">
        <f t="shared" si="6"/>
        <v>6.4199658157664359E-3</v>
      </c>
      <c r="AZ32">
        <f t="shared" si="6"/>
        <v>5.836332559787669E-3</v>
      </c>
      <c r="BA32">
        <f t="shared" si="6"/>
        <v>1.1561496880341287E-2</v>
      </c>
      <c r="BB32">
        <f t="shared" si="6"/>
        <v>5.5862040215110542E-3</v>
      </c>
      <c r="BC32">
        <f t="shared" si="6"/>
        <v>3.8005641788141128E-2</v>
      </c>
      <c r="BD32">
        <f t="shared" si="6"/>
        <v>3.1460611703236385E-2</v>
      </c>
      <c r="BE32">
        <f t="shared" si="6"/>
        <v>1.0922279504745494E-2</v>
      </c>
      <c r="BF32">
        <f t="shared" si="6"/>
        <v>0</v>
      </c>
      <c r="BG32">
        <f t="shared" si="6"/>
        <v>5.4333476925642341E-3</v>
      </c>
      <c r="BH32">
        <f t="shared" si="6"/>
        <v>3.9186804330002918E-3</v>
      </c>
      <c r="BI32">
        <f t="shared" si="6"/>
        <v>6.6284062643302806E-3</v>
      </c>
      <c r="BJ32">
        <f t="shared" si="6"/>
        <v>6.7395745035643316E-3</v>
      </c>
    </row>
    <row r="33" spans="29:62" x14ac:dyDescent="0.3">
      <c r="AC33">
        <f t="shared" si="3"/>
        <v>16</v>
      </c>
      <c r="AD33" t="str">
        <f t="shared" si="4"/>
        <v>2012</v>
      </c>
      <c r="AE33">
        <f t="shared" ref="AE33:BJ33" si="7">AF18/$AE18</f>
        <v>1.801109273134183E-3</v>
      </c>
      <c r="AF33">
        <f t="shared" si="7"/>
        <v>2.0100362807378473E-2</v>
      </c>
      <c r="AG33">
        <f t="shared" si="7"/>
        <v>3.2805571386869428E-5</v>
      </c>
      <c r="AH33">
        <f t="shared" si="7"/>
        <v>0.42611101071741336</v>
      </c>
      <c r="AI33">
        <f t="shared" si="7"/>
        <v>3.9811506971183921E-2</v>
      </c>
      <c r="AJ33">
        <f t="shared" si="7"/>
        <v>8.5502995593488923E-2</v>
      </c>
      <c r="AK33">
        <f t="shared" si="7"/>
        <v>0.19855711088561143</v>
      </c>
      <c r="AL33">
        <f t="shared" si="7"/>
        <v>0.12000444821306941</v>
      </c>
      <c r="AM33">
        <f t="shared" si="7"/>
        <v>3.2527558070031552E-3</v>
      </c>
      <c r="AN33">
        <f t="shared" si="7"/>
        <v>9.7304660893256787E-4</v>
      </c>
      <c r="AO33">
        <f t="shared" si="7"/>
        <v>2.7801331683787654E-4</v>
      </c>
      <c r="AP33">
        <f t="shared" si="7"/>
        <v>0</v>
      </c>
      <c r="AQ33">
        <f t="shared" si="7"/>
        <v>1.3150029886431561E-2</v>
      </c>
      <c r="AR33">
        <f t="shared" si="7"/>
        <v>5.5602663367575308E-5</v>
      </c>
      <c r="AS33">
        <f t="shared" si="7"/>
        <v>1.2635705250281489E-2</v>
      </c>
      <c r="AT33">
        <f t="shared" si="7"/>
        <v>1.2510599257704443E-4</v>
      </c>
      <c r="AU33">
        <f t="shared" si="7"/>
        <v>3.3361598020545185E-4</v>
      </c>
      <c r="AV33">
        <f t="shared" si="7"/>
        <v>1.4303785151308748E-2</v>
      </c>
      <c r="AW33">
        <f t="shared" si="7"/>
        <v>0.15358845688708489</v>
      </c>
      <c r="AX33">
        <f t="shared" si="7"/>
        <v>3.2360750079928828E-2</v>
      </c>
      <c r="AY33">
        <f t="shared" si="7"/>
        <v>6.2831009605360099E-3</v>
      </c>
      <c r="AZ33">
        <f t="shared" si="7"/>
        <v>5.907782982804876E-3</v>
      </c>
      <c r="BA33">
        <f t="shared" si="7"/>
        <v>1.1982373955712479E-2</v>
      </c>
      <c r="BB33">
        <f t="shared" si="7"/>
        <v>5.3656570149710169E-3</v>
      </c>
      <c r="BC33">
        <f t="shared" si="7"/>
        <v>3.871335436967431E-2</v>
      </c>
      <c r="BD33">
        <f t="shared" si="7"/>
        <v>3.1679617453676034E-2</v>
      </c>
      <c r="BE33">
        <f t="shared" si="7"/>
        <v>1.1037128678463699E-2</v>
      </c>
      <c r="BF33">
        <f t="shared" si="7"/>
        <v>0</v>
      </c>
      <c r="BG33">
        <f t="shared" si="7"/>
        <v>5.6853723293345754E-3</v>
      </c>
      <c r="BH33">
        <f t="shared" si="7"/>
        <v>4.0728950916748916E-3</v>
      </c>
      <c r="BI33">
        <f t="shared" si="7"/>
        <v>6.8113262625279754E-3</v>
      </c>
      <c r="BJ33">
        <f t="shared" si="7"/>
        <v>6.7696242650022937E-3</v>
      </c>
    </row>
    <row r="34" spans="29:62" x14ac:dyDescent="0.3">
      <c r="AC34">
        <f t="shared" si="3"/>
        <v>16</v>
      </c>
      <c r="AD34" t="str">
        <f t="shared" si="4"/>
        <v>2013</v>
      </c>
      <c r="AE34">
        <f t="shared" ref="AE34:BJ34" si="8">AF19/$AE19</f>
        <v>1.8101034186375356E-3</v>
      </c>
      <c r="AF34">
        <f t="shared" si="8"/>
        <v>1.5304849308231902E-2</v>
      </c>
      <c r="AG34">
        <f t="shared" si="8"/>
        <v>2.4953558654725927E-5</v>
      </c>
      <c r="AH34">
        <f t="shared" si="8"/>
        <v>0.42580475226661491</v>
      </c>
      <c r="AI34">
        <f t="shared" si="8"/>
        <v>4.0286134139240856E-2</v>
      </c>
      <c r="AJ34">
        <f t="shared" si="8"/>
        <v>8.7670169406937087E-2</v>
      </c>
      <c r="AK34">
        <f t="shared" si="8"/>
        <v>0.20283084259849724</v>
      </c>
      <c r="AL34">
        <f t="shared" si="8"/>
        <v>0.123187401225497</v>
      </c>
      <c r="AM34">
        <f t="shared" si="8"/>
        <v>3.396456594671029E-3</v>
      </c>
      <c r="AN34">
        <f t="shared" si="8"/>
        <v>8.3178528849086426E-4</v>
      </c>
      <c r="AO34">
        <f t="shared" si="8"/>
        <v>2.4953558654725928E-4</v>
      </c>
      <c r="AP34">
        <f t="shared" si="8"/>
        <v>0</v>
      </c>
      <c r="AQ34">
        <f t="shared" si="8"/>
        <v>1.2920398147891424E-2</v>
      </c>
      <c r="AR34">
        <f t="shared" si="8"/>
        <v>4.1589264424543213E-5</v>
      </c>
      <c r="AS34">
        <f t="shared" si="8"/>
        <v>1.2435190062938421E-2</v>
      </c>
      <c r="AT34">
        <f t="shared" si="8"/>
        <v>8.3178528849086426E-5</v>
      </c>
      <c r="AU34">
        <f t="shared" si="8"/>
        <v>3.6044029167937451E-4</v>
      </c>
      <c r="AV34">
        <f t="shared" si="8"/>
        <v>1.3779909612665318E-2</v>
      </c>
      <c r="AW34">
        <f t="shared" si="8"/>
        <v>0.15855213907450025</v>
      </c>
      <c r="AX34">
        <f t="shared" si="8"/>
        <v>3.3257548451493056E-2</v>
      </c>
      <c r="AY34">
        <f t="shared" si="8"/>
        <v>6.1274849585493665E-3</v>
      </c>
      <c r="AZ34">
        <f t="shared" si="8"/>
        <v>6.0581695178417942E-3</v>
      </c>
      <c r="BA34">
        <f t="shared" si="8"/>
        <v>1.1963845066126931E-2</v>
      </c>
      <c r="BB34">
        <f t="shared" si="8"/>
        <v>5.1016164360773008E-3</v>
      </c>
      <c r="BC34">
        <f t="shared" si="8"/>
        <v>3.9523664291457566E-2</v>
      </c>
      <c r="BD34">
        <f t="shared" si="8"/>
        <v>3.284165580724762E-2</v>
      </c>
      <c r="BE34">
        <f t="shared" si="8"/>
        <v>1.1561815510023013E-2</v>
      </c>
      <c r="BF34">
        <f t="shared" si="8"/>
        <v>0</v>
      </c>
      <c r="BG34">
        <f t="shared" si="8"/>
        <v>5.9472648127096789E-3</v>
      </c>
      <c r="BH34">
        <f t="shared" si="8"/>
        <v>4.4223251171430951E-3</v>
      </c>
      <c r="BI34">
        <f t="shared" si="8"/>
        <v>7.2365320098705188E-3</v>
      </c>
      <c r="BJ34">
        <f t="shared" si="8"/>
        <v>7.3751628912856627E-3</v>
      </c>
    </row>
    <row r="35" spans="29:62" x14ac:dyDescent="0.3">
      <c r="AC35">
        <f t="shared" si="3"/>
        <v>16</v>
      </c>
      <c r="AD35" t="str">
        <f t="shared" si="4"/>
        <v>2014</v>
      </c>
      <c r="AE35">
        <f t="shared" ref="AE35:BJ35" si="9">AF20/$AE20</f>
        <v>1.8088105239885033E-3</v>
      </c>
      <c r="AF35">
        <f t="shared" si="9"/>
        <v>1.4426265752818926E-2</v>
      </c>
      <c r="AG35">
        <f t="shared" si="9"/>
        <v>2.3491045766084457E-5</v>
      </c>
      <c r="AH35">
        <f t="shared" si="9"/>
        <v>0.42601702409904929</v>
      </c>
      <c r="AI35">
        <f t="shared" si="9"/>
        <v>4.1302785761662617E-2</v>
      </c>
      <c r="AJ35">
        <f t="shared" si="9"/>
        <v>9.045434446164051E-2</v>
      </c>
      <c r="AK35">
        <f t="shared" si="9"/>
        <v>0.20585065222197657</v>
      </c>
      <c r="AL35">
        <f t="shared" si="9"/>
        <v>0.12570473137298252</v>
      </c>
      <c r="AM35">
        <f t="shared" si="9"/>
        <v>2.9432898518682291E-3</v>
      </c>
      <c r="AN35">
        <f t="shared" si="9"/>
        <v>1.0778244527968163E-3</v>
      </c>
      <c r="AO35">
        <f t="shared" si="9"/>
        <v>2.0727393323015698E-4</v>
      </c>
      <c r="AP35">
        <f t="shared" si="9"/>
        <v>0</v>
      </c>
      <c r="AQ35">
        <f t="shared" si="9"/>
        <v>1.2961529957992483E-2</v>
      </c>
      <c r="AR35">
        <f t="shared" si="9"/>
        <v>2.7636524430687598E-5</v>
      </c>
      <c r="AS35">
        <f t="shared" si="9"/>
        <v>1.247789078045545E-2</v>
      </c>
      <c r="AT35">
        <f t="shared" si="9"/>
        <v>6.9091311076718997E-5</v>
      </c>
      <c r="AU35">
        <f t="shared" si="9"/>
        <v>3.8691134202962634E-4</v>
      </c>
      <c r="AV35">
        <f t="shared" si="9"/>
        <v>1.3541896971036922E-2</v>
      </c>
      <c r="AW35">
        <f t="shared" si="9"/>
        <v>0.1614111209374309</v>
      </c>
      <c r="AX35">
        <f t="shared" si="9"/>
        <v>3.3937652000884368E-2</v>
      </c>
      <c r="AY35">
        <f t="shared" si="9"/>
        <v>6.3287640946274593E-3</v>
      </c>
      <c r="AZ35">
        <f t="shared" si="9"/>
        <v>5.9971258014592087E-3</v>
      </c>
      <c r="BA35">
        <f t="shared" si="9"/>
        <v>1.2312071633871324E-2</v>
      </c>
      <c r="BB35">
        <f t="shared" si="9"/>
        <v>5.1265752818925488E-3</v>
      </c>
      <c r="BC35">
        <f t="shared" si="9"/>
        <v>3.9147136856068979E-2</v>
      </c>
      <c r="BD35">
        <f t="shared" si="9"/>
        <v>3.3412558036701304E-2</v>
      </c>
      <c r="BE35">
        <f t="shared" si="9"/>
        <v>1.2173889011717886E-2</v>
      </c>
      <c r="BF35">
        <f t="shared" si="9"/>
        <v>0</v>
      </c>
      <c r="BG35">
        <f t="shared" si="9"/>
        <v>6.1767632102586777E-3</v>
      </c>
      <c r="BH35">
        <f t="shared" si="9"/>
        <v>4.6567543665708604E-3</v>
      </c>
      <c r="BI35">
        <f t="shared" si="9"/>
        <v>7.3651337607782445E-3</v>
      </c>
      <c r="BJ35">
        <f t="shared" si="9"/>
        <v>7.6967720539464959E-3</v>
      </c>
    </row>
    <row r="36" spans="29:62" x14ac:dyDescent="0.3">
      <c r="AC36">
        <f t="shared" si="3"/>
        <v>16</v>
      </c>
      <c r="AD36" t="str">
        <f t="shared" si="4"/>
        <v>2015</v>
      </c>
      <c r="AE36">
        <f t="shared" ref="AE36:BJ36" si="10">AF21/$AE21</f>
        <v>1.7930502780990143E-3</v>
      </c>
      <c r="AF36">
        <f t="shared" si="10"/>
        <v>1.3739743377939314E-2</v>
      </c>
      <c r="AG36">
        <f t="shared" si="10"/>
        <v>2.2440663032105292E-5</v>
      </c>
      <c r="AH36">
        <f t="shared" si="10"/>
        <v>0.42664794316867671</v>
      </c>
      <c r="AI36">
        <f t="shared" si="10"/>
        <v>4.0943884575141802E-2</v>
      </c>
      <c r="AJ36">
        <f t="shared" si="10"/>
        <v>9.2199460322704999E-2</v>
      </c>
      <c r="AK36">
        <f t="shared" si="10"/>
        <v>0.20894597720138774</v>
      </c>
      <c r="AL36">
        <f t="shared" si="10"/>
        <v>0.12570901481359106</v>
      </c>
      <c r="AM36">
        <f t="shared" si="10"/>
        <v>2.9737320337022964E-3</v>
      </c>
      <c r="AN36">
        <f t="shared" si="10"/>
        <v>1.0876149567707472E-3</v>
      </c>
      <c r="AO36">
        <f t="shared" si="10"/>
        <v>2.7534555867613853E-4</v>
      </c>
      <c r="AP36">
        <f t="shared" si="10"/>
        <v>1.3767277933806927E-5</v>
      </c>
      <c r="AQ36">
        <f t="shared" si="10"/>
        <v>1.2748499366705215E-2</v>
      </c>
      <c r="AR36">
        <f t="shared" si="10"/>
        <v>1.3767277933806927E-5</v>
      </c>
      <c r="AS36">
        <f t="shared" si="10"/>
        <v>1.2225342805220552E-2</v>
      </c>
      <c r="AT36">
        <f t="shared" si="10"/>
        <v>8.2603667602841561E-5</v>
      </c>
      <c r="AU36">
        <f t="shared" si="10"/>
        <v>4.2678561594801476E-4</v>
      </c>
      <c r="AV36">
        <f t="shared" si="10"/>
        <v>1.353323420893221E-2</v>
      </c>
      <c r="AW36">
        <f t="shared" si="10"/>
        <v>0.16483561870147034</v>
      </c>
      <c r="AX36">
        <f t="shared" si="10"/>
        <v>3.3605925436422712E-2</v>
      </c>
      <c r="AY36">
        <f t="shared" si="10"/>
        <v>6.3604824054188007E-3</v>
      </c>
      <c r="AZ36">
        <f t="shared" si="10"/>
        <v>6.2778787378159591E-3</v>
      </c>
      <c r="BA36">
        <f t="shared" si="10"/>
        <v>1.2473153808029077E-2</v>
      </c>
      <c r="BB36">
        <f t="shared" si="10"/>
        <v>4.5294344402224788E-3</v>
      </c>
      <c r="BC36">
        <f t="shared" si="10"/>
        <v>4.0186684288782422E-2</v>
      </c>
      <c r="BD36">
        <f t="shared" si="10"/>
        <v>3.4638471281458229E-2</v>
      </c>
      <c r="BE36">
        <f t="shared" si="10"/>
        <v>1.2624593865300952E-2</v>
      </c>
      <c r="BF36">
        <f t="shared" si="10"/>
        <v>4.1301833801420781E-5</v>
      </c>
      <c r="BG36">
        <f t="shared" si="10"/>
        <v>6.4293187950878348E-3</v>
      </c>
      <c r="BH36">
        <f t="shared" si="10"/>
        <v>4.8873836665014594E-3</v>
      </c>
      <c r="BI36">
        <f t="shared" si="10"/>
        <v>7.5444683077261964E-3</v>
      </c>
      <c r="BJ36">
        <f t="shared" si="10"/>
        <v>7.9574866457404036E-3</v>
      </c>
    </row>
    <row r="37" spans="29:62" x14ac:dyDescent="0.3">
      <c r="AC37">
        <f t="shared" si="3"/>
        <v>16</v>
      </c>
      <c r="AD37" t="str">
        <f t="shared" si="4"/>
        <v>2016</v>
      </c>
      <c r="AE37">
        <f t="shared" ref="AE37:BJ37" si="11">AF22/$AE22</f>
        <v>1.7854641822401033E-3</v>
      </c>
      <c r="AF37">
        <f t="shared" si="11"/>
        <v>1.1218366814505609E-2</v>
      </c>
      <c r="AG37">
        <f t="shared" si="11"/>
        <v>1.8262457605009131E-5</v>
      </c>
      <c r="AH37">
        <f t="shared" si="11"/>
        <v>0.42786329246021393</v>
      </c>
      <c r="AI37">
        <f t="shared" si="11"/>
        <v>4.14269433039944E-2</v>
      </c>
      <c r="AJ37">
        <f t="shared" si="11"/>
        <v>9.3921210540046957E-2</v>
      </c>
      <c r="AK37">
        <f t="shared" si="11"/>
        <v>0.2126409161437379</v>
      </c>
      <c r="AL37">
        <f t="shared" si="11"/>
        <v>0.14458923201559862</v>
      </c>
      <c r="AM37">
        <f t="shared" si="11"/>
        <v>3.1444381891331512E-3</v>
      </c>
      <c r="AN37">
        <f t="shared" si="11"/>
        <v>1.112224861658451E-3</v>
      </c>
      <c r="AO37">
        <f t="shared" si="11"/>
        <v>4.2566630507916018E-4</v>
      </c>
      <c r="AP37">
        <f t="shared" si="11"/>
        <v>1.3731171131585813E-5</v>
      </c>
      <c r="AQ37">
        <f t="shared" si="11"/>
        <v>1.2962225548217007E-2</v>
      </c>
      <c r="AR37">
        <f t="shared" si="11"/>
        <v>2.7462342263171627E-5</v>
      </c>
      <c r="AS37">
        <f t="shared" si="11"/>
        <v>1.239924753182199E-2</v>
      </c>
      <c r="AT37">
        <f t="shared" si="11"/>
        <v>1.2358054018427232E-4</v>
      </c>
      <c r="AU37">
        <f t="shared" si="11"/>
        <v>4.1193513394757438E-4</v>
      </c>
      <c r="AV37">
        <f t="shared" si="11"/>
        <v>1.3731171131585814E-2</v>
      </c>
      <c r="AW37">
        <f t="shared" si="11"/>
        <v>0.16778118005684706</v>
      </c>
      <c r="AX37">
        <f t="shared" si="11"/>
        <v>3.3215702967306082E-2</v>
      </c>
      <c r="AY37">
        <f t="shared" si="11"/>
        <v>6.0691776401609297E-3</v>
      </c>
      <c r="AZ37">
        <f t="shared" si="11"/>
        <v>6.4399192607137463E-3</v>
      </c>
      <c r="BA37">
        <f t="shared" si="11"/>
        <v>1.3113268430664451E-2</v>
      </c>
      <c r="BB37">
        <f t="shared" si="11"/>
        <v>4.1605448528705012E-3</v>
      </c>
      <c r="BC37">
        <f t="shared" si="11"/>
        <v>4.1220975737020611E-2</v>
      </c>
      <c r="BD37">
        <f t="shared" si="11"/>
        <v>3.575596962664946E-2</v>
      </c>
      <c r="BE37">
        <f t="shared" si="11"/>
        <v>1.2618946269927362E-2</v>
      </c>
      <c r="BF37">
        <f t="shared" si="11"/>
        <v>2.7462342263171627E-5</v>
      </c>
      <c r="BG37">
        <f t="shared" si="11"/>
        <v>6.8930479080560785E-3</v>
      </c>
      <c r="BH37">
        <f t="shared" si="11"/>
        <v>4.9432216073708925E-3</v>
      </c>
      <c r="BI37">
        <f t="shared" si="11"/>
        <v>7.8816922295302568E-3</v>
      </c>
      <c r="BJ37">
        <f t="shared" si="11"/>
        <v>8.3622832191357598E-3</v>
      </c>
    </row>
    <row r="38" spans="29:62" x14ac:dyDescent="0.3">
      <c r="AC38">
        <f t="shared" si="3"/>
        <v>16</v>
      </c>
      <c r="AD38" t="str">
        <f t="shared" si="4"/>
        <v>2017</v>
      </c>
      <c r="AE38">
        <f t="shared" ref="AE38:BJ38" si="12">AF23/$AE23</f>
        <v>1.7619028113436829E-3</v>
      </c>
      <c r="AF38">
        <f t="shared" si="12"/>
        <v>9.4485178661642029E-3</v>
      </c>
      <c r="AG38">
        <f t="shared" si="12"/>
        <v>1.5292398858531657E-5</v>
      </c>
      <c r="AH38">
        <f t="shared" si="12"/>
        <v>0.42822812982154318</v>
      </c>
      <c r="AI38">
        <f t="shared" si="12"/>
        <v>4.2313521484455004E-2</v>
      </c>
      <c r="AJ38">
        <f t="shared" si="12"/>
        <v>9.3952675487103871E-2</v>
      </c>
      <c r="AK38">
        <f t="shared" si="12"/>
        <v>0.21666052239926814</v>
      </c>
      <c r="AL38">
        <f t="shared" si="12"/>
        <v>0.14865030926145906</v>
      </c>
      <c r="AM38">
        <f t="shared" si="12"/>
        <v>3.2632886849902373E-3</v>
      </c>
      <c r="AN38">
        <f t="shared" si="12"/>
        <v>1.2288534797034367E-3</v>
      </c>
      <c r="AO38">
        <f t="shared" si="12"/>
        <v>3.4134818880651019E-4</v>
      </c>
      <c r="AP38">
        <f t="shared" si="12"/>
        <v>2.7307855104520817E-5</v>
      </c>
      <c r="AQ38">
        <f t="shared" si="12"/>
        <v>1.2766422261363481E-2</v>
      </c>
      <c r="AR38">
        <f t="shared" si="12"/>
        <v>4.0961782656781225E-5</v>
      </c>
      <c r="AS38">
        <f t="shared" si="12"/>
        <v>1.2151995521511763E-2</v>
      </c>
      <c r="AT38">
        <f t="shared" si="12"/>
        <v>1.5019320307486448E-4</v>
      </c>
      <c r="AU38">
        <f t="shared" si="12"/>
        <v>4.2327175412007262E-4</v>
      </c>
      <c r="AV38">
        <f t="shared" si="12"/>
        <v>1.4377585712530208E-2</v>
      </c>
      <c r="AW38">
        <f t="shared" si="12"/>
        <v>0.17145236827373395</v>
      </c>
      <c r="AX38">
        <f t="shared" si="12"/>
        <v>3.3001542893813407E-2</v>
      </c>
      <c r="AY38">
        <f t="shared" si="12"/>
        <v>6.390038094457871E-3</v>
      </c>
      <c r="AZ38">
        <f t="shared" si="12"/>
        <v>6.6085009352940373E-3</v>
      </c>
      <c r="BA38">
        <f t="shared" si="12"/>
        <v>1.3572003986946845E-2</v>
      </c>
      <c r="BB38">
        <f t="shared" si="12"/>
        <v>4.2736793238575075E-3</v>
      </c>
      <c r="BC38">
        <f t="shared" si="12"/>
        <v>4.1466977976214861E-2</v>
      </c>
      <c r="BD38">
        <f t="shared" si="12"/>
        <v>3.6415024781878511E-2</v>
      </c>
      <c r="BE38">
        <f t="shared" si="12"/>
        <v>1.2684498696049918E-2</v>
      </c>
      <c r="BF38">
        <f t="shared" si="12"/>
        <v>4.0961782656781225E-5</v>
      </c>
      <c r="BG38">
        <f t="shared" si="12"/>
        <v>7.4823522986387035E-3</v>
      </c>
      <c r="BH38">
        <f t="shared" si="12"/>
        <v>5.2431081800679968E-3</v>
      </c>
      <c r="BI38">
        <f t="shared" si="12"/>
        <v>8.4517811548491927E-3</v>
      </c>
      <c r="BJ38">
        <f t="shared" si="12"/>
        <v>8.5337047201627554E-3</v>
      </c>
    </row>
    <row r="39" spans="29:62" x14ac:dyDescent="0.3">
      <c r="AC39">
        <f t="shared" si="3"/>
        <v>16</v>
      </c>
      <c r="AD39" t="str">
        <f t="shared" si="4"/>
        <v>2018</v>
      </c>
      <c r="AE39">
        <f t="shared" ref="AE39:BJ39" si="13">AF24/$AE24</f>
        <v>1.7947527281170187E-3</v>
      </c>
      <c r="AF39">
        <f t="shared" si="13"/>
        <v>7.9487564703150815E-3</v>
      </c>
      <c r="AG39">
        <f t="shared" si="13"/>
        <v>1.297477430721534E-5</v>
      </c>
      <c r="AH39">
        <f t="shared" si="13"/>
        <v>0.43145904751498926</v>
      </c>
      <c r="AI39">
        <f t="shared" si="13"/>
        <v>4.4769800188475671E-2</v>
      </c>
      <c r="AJ39">
        <f t="shared" si="13"/>
        <v>9.5589942501263334E-2</v>
      </c>
      <c r="AK39">
        <f t="shared" si="13"/>
        <v>0.22279736134063563</v>
      </c>
      <c r="AL39">
        <f t="shared" si="13"/>
        <v>0.15329354402545786</v>
      </c>
      <c r="AM39">
        <f t="shared" si="13"/>
        <v>3.2914953768830497E-3</v>
      </c>
      <c r="AN39">
        <f t="shared" si="13"/>
        <v>1.297477430721534E-3</v>
      </c>
      <c r="AO39">
        <f t="shared" si="13"/>
        <v>3.5509908630273562E-4</v>
      </c>
      <c r="AP39">
        <f t="shared" si="13"/>
        <v>1.3657657165489832E-5</v>
      </c>
      <c r="AQ39">
        <f t="shared" si="13"/>
        <v>1.2933801335718871E-2</v>
      </c>
      <c r="AR39">
        <f t="shared" si="13"/>
        <v>5.4630628661959326E-5</v>
      </c>
      <c r="AS39">
        <f t="shared" si="13"/>
        <v>1.220994550594791E-2</v>
      </c>
      <c r="AT39">
        <f t="shared" si="13"/>
        <v>2.1852251464783731E-4</v>
      </c>
      <c r="AU39">
        <f t="shared" si="13"/>
        <v>4.5070268646116448E-4</v>
      </c>
      <c r="AV39">
        <f t="shared" si="13"/>
        <v>1.5282918368183122E-2</v>
      </c>
      <c r="AW39">
        <f t="shared" si="13"/>
        <v>0.17647058823529413</v>
      </c>
      <c r="AX39">
        <f t="shared" si="13"/>
        <v>3.3201764569305785E-2</v>
      </c>
      <c r="AY39">
        <f t="shared" si="13"/>
        <v>6.6512790395935485E-3</v>
      </c>
      <c r="AZ39">
        <f t="shared" si="13"/>
        <v>6.5420177822696291E-3</v>
      </c>
      <c r="BA39">
        <f t="shared" si="13"/>
        <v>1.4477116595419223E-2</v>
      </c>
      <c r="BB39">
        <f t="shared" si="13"/>
        <v>4.5889728076045832E-3</v>
      </c>
      <c r="BC39">
        <f t="shared" si="13"/>
        <v>4.1505620125923598E-2</v>
      </c>
      <c r="BD39">
        <f t="shared" si="13"/>
        <v>3.8118521148882117E-2</v>
      </c>
      <c r="BE39">
        <f t="shared" si="13"/>
        <v>1.3261585107690627E-2</v>
      </c>
      <c r="BF39">
        <f t="shared" si="13"/>
        <v>4.0972971496469493E-5</v>
      </c>
      <c r="BG39">
        <f t="shared" si="13"/>
        <v>7.7165762985017547E-3</v>
      </c>
      <c r="BH39">
        <f t="shared" si="13"/>
        <v>5.5176934948578922E-3</v>
      </c>
      <c r="BI39">
        <f t="shared" si="13"/>
        <v>8.563351042762124E-3</v>
      </c>
      <c r="BJ39">
        <f t="shared" si="13"/>
        <v>9.1506303008781868E-3</v>
      </c>
    </row>
    <row r="40" spans="29:62" x14ac:dyDescent="0.3">
      <c r="AC40">
        <f t="shared" si="3"/>
        <v>16</v>
      </c>
      <c r="AD40" t="str">
        <f t="shared" si="4"/>
        <v>2019</v>
      </c>
      <c r="AE40">
        <f t="shared" ref="AE40:BJ40" si="14">AF25/$AE25</f>
        <v>1.8459853514956534E-3</v>
      </c>
      <c r="AF40">
        <f t="shared" si="14"/>
        <v>6.3248682319118352E-3</v>
      </c>
      <c r="AG40">
        <f t="shared" si="14"/>
        <v>1.0267643233623109E-5</v>
      </c>
      <c r="AH40">
        <f t="shared" si="14"/>
        <v>0.43500581833116569</v>
      </c>
      <c r="AI40">
        <f t="shared" si="14"/>
        <v>4.4876446026422066E-2</v>
      </c>
      <c r="AJ40">
        <f t="shared" si="14"/>
        <v>9.6625367923882544E-2</v>
      </c>
      <c r="AK40">
        <f t="shared" si="14"/>
        <v>0.23021425148880828</v>
      </c>
      <c r="AL40">
        <f t="shared" si="14"/>
        <v>0.17554931891299883</v>
      </c>
      <c r="AM40">
        <f t="shared" si="14"/>
        <v>3.5594496543226778E-3</v>
      </c>
      <c r="AN40">
        <f t="shared" si="14"/>
        <v>1.3690190978164144E-3</v>
      </c>
      <c r="AO40">
        <f t="shared" si="14"/>
        <v>4.5177630227941681E-4</v>
      </c>
      <c r="AP40">
        <f t="shared" si="14"/>
        <v>2.7380381956328289E-5</v>
      </c>
      <c r="AQ40">
        <f t="shared" si="14"/>
        <v>1.2759257991648983E-2</v>
      </c>
      <c r="AR40">
        <f t="shared" si="14"/>
        <v>4.1070572934492436E-5</v>
      </c>
      <c r="AS40">
        <f t="shared" si="14"/>
        <v>1.2102128824697104E-2</v>
      </c>
      <c r="AT40">
        <f t="shared" si="14"/>
        <v>2.0535286467246219E-4</v>
      </c>
      <c r="AU40">
        <f t="shared" si="14"/>
        <v>4.1070572934492439E-4</v>
      </c>
      <c r="AV40">
        <f t="shared" si="14"/>
        <v>1.6674652611403929E-2</v>
      </c>
      <c r="AW40">
        <f t="shared" si="14"/>
        <v>0.18275035936751319</v>
      </c>
      <c r="AX40">
        <f t="shared" si="14"/>
        <v>3.2610034909986992E-2</v>
      </c>
      <c r="AY40">
        <f t="shared" si="14"/>
        <v>7.0367581627763711E-3</v>
      </c>
      <c r="AZ40">
        <f t="shared" si="14"/>
        <v>7.0504483537545352E-3</v>
      </c>
      <c r="BA40">
        <f t="shared" si="14"/>
        <v>1.5223492367718529E-2</v>
      </c>
      <c r="BB40">
        <f t="shared" si="14"/>
        <v>4.5725237867068249E-3</v>
      </c>
      <c r="BC40">
        <f t="shared" si="14"/>
        <v>4.2699705660893969E-2</v>
      </c>
      <c r="BD40">
        <f t="shared" si="14"/>
        <v>3.9797385173523173E-2</v>
      </c>
      <c r="BE40">
        <f t="shared" si="14"/>
        <v>1.4169347662399891E-2</v>
      </c>
      <c r="BF40">
        <f t="shared" si="14"/>
        <v>4.1070572934492436E-5</v>
      </c>
      <c r="BG40">
        <f t="shared" si="14"/>
        <v>8.3099459237456364E-3</v>
      </c>
      <c r="BH40">
        <f t="shared" si="14"/>
        <v>5.9141625025669105E-3</v>
      </c>
      <c r="BI40">
        <f t="shared" si="14"/>
        <v>8.5016085974399351E-3</v>
      </c>
      <c r="BJ40">
        <f t="shared" si="14"/>
        <v>9.5283729208022454E-3</v>
      </c>
    </row>
    <row r="41" spans="29:62" x14ac:dyDescent="0.3">
      <c r="AC41">
        <f t="shared" si="3"/>
        <v>16</v>
      </c>
      <c r="AD41" t="str">
        <f t="shared" si="4"/>
        <v>2020</v>
      </c>
      <c r="AE41">
        <f t="shared" ref="AE41:BJ41" si="15">AF26/$AE26</f>
        <v>1.8994505494505495E-3</v>
      </c>
      <c r="AF41">
        <f t="shared" si="15"/>
        <v>1.0439560439560439E-2</v>
      </c>
      <c r="AG41">
        <f t="shared" si="15"/>
        <v>1.7032967032967031E-5</v>
      </c>
      <c r="AH41">
        <f t="shared" si="15"/>
        <v>0.4392445054945055</v>
      </c>
      <c r="AI41">
        <f t="shared" si="15"/>
        <v>4.5178571428571429E-2</v>
      </c>
      <c r="AJ41">
        <f t="shared" si="15"/>
        <v>9.6057692307692302E-2</v>
      </c>
      <c r="AK41">
        <f t="shared" si="15"/>
        <v>0.23576923076923076</v>
      </c>
      <c r="AL41">
        <f t="shared" si="15"/>
        <v>0.16932692307692307</v>
      </c>
      <c r="AM41">
        <f t="shared" si="15"/>
        <v>3.5714285714285713E-3</v>
      </c>
      <c r="AN41">
        <f t="shared" si="15"/>
        <v>1.4423076923076924E-3</v>
      </c>
      <c r="AO41">
        <f t="shared" si="15"/>
        <v>3.5714285714285714E-4</v>
      </c>
      <c r="AP41">
        <f t="shared" si="15"/>
        <v>1.3736263736263736E-5</v>
      </c>
      <c r="AQ41">
        <f t="shared" si="15"/>
        <v>1.2568681318681319E-2</v>
      </c>
      <c r="AR41">
        <f t="shared" si="15"/>
        <v>4.1208791208791209E-5</v>
      </c>
      <c r="AS41">
        <f t="shared" si="15"/>
        <v>1.1964285714285714E-2</v>
      </c>
      <c r="AT41">
        <f t="shared" si="15"/>
        <v>2.0604395604395604E-4</v>
      </c>
      <c r="AU41">
        <f t="shared" si="15"/>
        <v>3.5714285714285714E-4</v>
      </c>
      <c r="AV41">
        <f t="shared" si="15"/>
        <v>1.760989010989011E-2</v>
      </c>
      <c r="AW41">
        <f t="shared" si="15"/>
        <v>0.18758241758241759</v>
      </c>
      <c r="AX41">
        <f t="shared" si="15"/>
        <v>3.3063186813186811E-2</v>
      </c>
      <c r="AY41">
        <f t="shared" si="15"/>
        <v>7.9807692307692305E-3</v>
      </c>
      <c r="AZ41">
        <f t="shared" si="15"/>
        <v>7.3351648351648348E-3</v>
      </c>
      <c r="BA41">
        <f t="shared" si="15"/>
        <v>1.5728021978021978E-2</v>
      </c>
      <c r="BB41">
        <f t="shared" si="15"/>
        <v>4.0934065934065938E-3</v>
      </c>
      <c r="BC41">
        <f t="shared" si="15"/>
        <v>4.3749999999999997E-2</v>
      </c>
      <c r="BD41">
        <f t="shared" si="15"/>
        <v>4.0604395604395604E-2</v>
      </c>
      <c r="BE41">
        <f t="shared" si="15"/>
        <v>1.4711538461538462E-2</v>
      </c>
      <c r="BF41">
        <f t="shared" si="15"/>
        <v>4.1208791208791209E-5</v>
      </c>
      <c r="BG41">
        <f t="shared" si="15"/>
        <v>8.5576923076923078E-3</v>
      </c>
      <c r="BH41">
        <f t="shared" si="15"/>
        <v>6.2087912087912091E-3</v>
      </c>
      <c r="BI41">
        <f t="shared" si="15"/>
        <v>8.3379120879120885E-3</v>
      </c>
      <c r="BJ41">
        <f t="shared" si="15"/>
        <v>9.6978021978021984E-3</v>
      </c>
    </row>
    <row r="42" spans="29:62" x14ac:dyDescent="0.3">
      <c r="AC42">
        <f t="shared" si="3"/>
        <v>16</v>
      </c>
      <c r="AD42" t="str">
        <f t="shared" si="4"/>
        <v>2021</v>
      </c>
      <c r="AE42">
        <f t="shared" ref="AE42:BJ42" si="16">AF27/$AE27</f>
        <v>1.921981815931005E-3</v>
      </c>
      <c r="AF42">
        <f t="shared" si="16"/>
        <v>7.3313984676964556E-3</v>
      </c>
      <c r="AG42">
        <f t="shared" si="16"/>
        <v>1.1966823014814101E-5</v>
      </c>
      <c r="AH42">
        <f t="shared" si="16"/>
        <v>0.44187837856425632</v>
      </c>
      <c r="AI42">
        <f t="shared" si="16"/>
        <v>4.540515261138086E-2</v>
      </c>
      <c r="AJ42">
        <f t="shared" si="16"/>
        <v>9.5321935049036466E-2</v>
      </c>
      <c r="AK42">
        <f t="shared" si="16"/>
        <v>0.24082199694639689</v>
      </c>
      <c r="AL42">
        <f t="shared" si="16"/>
        <v>0.13944787554504065</v>
      </c>
      <c r="AM42">
        <f t="shared" si="16"/>
        <v>3.0536031141249775E-3</v>
      </c>
      <c r="AN42">
        <f t="shared" si="16"/>
        <v>1.2929670843592248E-3</v>
      </c>
      <c r="AO42">
        <f t="shared" si="16"/>
        <v>3.8513913151125843E-4</v>
      </c>
      <c r="AP42">
        <f t="shared" si="16"/>
        <v>0</v>
      </c>
      <c r="AQ42">
        <f t="shared" si="16"/>
        <v>1.2131882642604641E-2</v>
      </c>
      <c r="AR42">
        <f t="shared" si="16"/>
        <v>6.8774844912724721E-5</v>
      </c>
      <c r="AS42">
        <f t="shared" si="16"/>
        <v>1.1485399100425028E-2</v>
      </c>
      <c r="AT42">
        <f t="shared" si="16"/>
        <v>1.9256956575562921E-4</v>
      </c>
      <c r="AU42">
        <f t="shared" si="16"/>
        <v>3.8513913151125843E-4</v>
      </c>
      <c r="AV42">
        <f t="shared" si="16"/>
        <v>1.8885572413034207E-2</v>
      </c>
      <c r="AW42">
        <f t="shared" si="16"/>
        <v>0.19204687693429251</v>
      </c>
      <c r="AX42">
        <f t="shared" si="16"/>
        <v>3.3768448852147838E-2</v>
      </c>
      <c r="AY42">
        <f t="shared" si="16"/>
        <v>9.0507695905145732E-3</v>
      </c>
      <c r="AZ42">
        <f t="shared" si="16"/>
        <v>7.4827031265044495E-3</v>
      </c>
      <c r="BA42">
        <f t="shared" si="16"/>
        <v>1.6354658120245939E-2</v>
      </c>
      <c r="BB42">
        <f t="shared" si="16"/>
        <v>3.9339211290078538E-3</v>
      </c>
      <c r="BC42">
        <f t="shared" si="16"/>
        <v>4.3823331178388193E-2</v>
      </c>
      <c r="BD42">
        <f t="shared" si="16"/>
        <v>4.118237713373956E-2</v>
      </c>
      <c r="BE42">
        <f t="shared" si="16"/>
        <v>1.471781681132309E-2</v>
      </c>
      <c r="BF42">
        <f t="shared" si="16"/>
        <v>4.1264906947634835E-5</v>
      </c>
      <c r="BG42">
        <f t="shared" si="16"/>
        <v>8.8444450557763985E-3</v>
      </c>
      <c r="BH42">
        <f t="shared" si="16"/>
        <v>6.6574049875517535E-3</v>
      </c>
      <c r="BI42">
        <f t="shared" si="16"/>
        <v>8.1566966066491525E-3</v>
      </c>
      <c r="BJ42">
        <f t="shared" si="16"/>
        <v>1.009614723318799E-2</v>
      </c>
    </row>
    <row r="43" spans="29:62" x14ac:dyDescent="0.3">
      <c r="AC43">
        <f t="shared" si="3"/>
        <v>16</v>
      </c>
      <c r="AD43" t="str">
        <f t="shared" si="4"/>
        <v>2022</v>
      </c>
      <c r="AE43">
        <f t="shared" ref="AE43:BJ43" si="17">AF28/$AE28</f>
        <v>1.9697662496016405E-3</v>
      </c>
      <c r="AF43">
        <f t="shared" si="17"/>
        <v>8.0226129608845665E-3</v>
      </c>
      <c r="AG43">
        <f t="shared" si="17"/>
        <v>1.3163181887461722E-5</v>
      </c>
      <c r="AH43">
        <f t="shared" si="17"/>
        <v>0.46097462969890951</v>
      </c>
      <c r="AI43">
        <f t="shared" si="17"/>
        <v>4.5613889235288411E-2</v>
      </c>
      <c r="AJ43">
        <f t="shared" si="17"/>
        <v>9.542614069363041E-2</v>
      </c>
      <c r="AK43">
        <f t="shared" si="17"/>
        <v>0.23714511368832356</v>
      </c>
      <c r="AL43">
        <f t="shared" si="17"/>
        <v>0.13465242271826633</v>
      </c>
      <c r="AM43">
        <f t="shared" si="17"/>
        <v>3.131451691122473E-3</v>
      </c>
      <c r="AN43">
        <f t="shared" si="17"/>
        <v>1.4825899599562151E-3</v>
      </c>
      <c r="AO43">
        <f t="shared" si="17"/>
        <v>3.8796746615676658E-4</v>
      </c>
      <c r="AP43">
        <f t="shared" si="17"/>
        <v>0</v>
      </c>
      <c r="AQ43">
        <f t="shared" si="17"/>
        <v>1.179143977497887E-2</v>
      </c>
      <c r="AR43">
        <f t="shared" si="17"/>
        <v>6.927990467085117E-5</v>
      </c>
      <c r="AS43">
        <f t="shared" si="17"/>
        <v>1.1126352690138699E-2</v>
      </c>
      <c r="AT43">
        <f t="shared" si="17"/>
        <v>2.0783971401255351E-4</v>
      </c>
      <c r="AU43">
        <f t="shared" si="17"/>
        <v>3.8796746615676658E-4</v>
      </c>
      <c r="AV43">
        <f t="shared" si="17"/>
        <v>1.9717060869324243E-2</v>
      </c>
      <c r="AW43">
        <f t="shared" si="17"/>
        <v>0.18809494118136094</v>
      </c>
      <c r="AX43">
        <f t="shared" si="17"/>
        <v>3.2533843233431711E-2</v>
      </c>
      <c r="AY43">
        <f t="shared" si="17"/>
        <v>8.8401158360006098E-3</v>
      </c>
      <c r="AZ43">
        <f t="shared" si="17"/>
        <v>7.69006941846448E-3</v>
      </c>
      <c r="BA43">
        <f t="shared" si="17"/>
        <v>1.5186155103850577E-2</v>
      </c>
      <c r="BB43">
        <f t="shared" si="17"/>
        <v>3.2561555195300051E-3</v>
      </c>
      <c r="BC43">
        <f t="shared" si="17"/>
        <v>4.4740962436435688E-2</v>
      </c>
      <c r="BD43">
        <f t="shared" si="17"/>
        <v>3.9240138005570108E-2</v>
      </c>
      <c r="BE43">
        <f t="shared" si="17"/>
        <v>1.3842124953236064E-2</v>
      </c>
      <c r="BF43">
        <f t="shared" si="17"/>
        <v>4.1567942802510701E-5</v>
      </c>
      <c r="BG43">
        <f t="shared" si="17"/>
        <v>8.9371077025398021E-3</v>
      </c>
      <c r="BH43">
        <f t="shared" si="17"/>
        <v>6.8171426196117551E-3</v>
      </c>
      <c r="BI43">
        <f t="shared" si="17"/>
        <v>8.2165966939629492E-3</v>
      </c>
      <c r="BJ43">
        <f t="shared" si="17"/>
        <v>1.0475121586232696E-2</v>
      </c>
    </row>
    <row r="44" spans="29:62" x14ac:dyDescent="0.3">
      <c r="AC44">
        <f t="shared" si="3"/>
        <v>16</v>
      </c>
      <c r="AD44" t="str">
        <f t="shared" si="4"/>
        <v>2023</v>
      </c>
      <c r="AE44">
        <f t="shared" ref="AE44:BJ44" si="18">AF29/$AE29</f>
        <v>2.0482246215494213E-3</v>
      </c>
      <c r="AF44">
        <f t="shared" si="18"/>
        <v>8.3760017809439008E-3</v>
      </c>
      <c r="AG44">
        <f t="shared" si="18"/>
        <v>1.3774487978628673E-5</v>
      </c>
      <c r="AH44">
        <f t="shared" si="18"/>
        <v>0.46382457702582369</v>
      </c>
      <c r="AI44">
        <f t="shared" si="18"/>
        <v>4.5149710596616204E-2</v>
      </c>
      <c r="AJ44">
        <f t="shared" si="18"/>
        <v>9.362477738201247E-2</v>
      </c>
      <c r="AK44">
        <f t="shared" si="18"/>
        <v>0.23426369100623332</v>
      </c>
      <c r="AL44">
        <f t="shared" si="18"/>
        <v>0.13437778272484416</v>
      </c>
      <c r="AM44">
        <f t="shared" si="18"/>
        <v>3.116651825467498E-3</v>
      </c>
      <c r="AN44">
        <f t="shared" si="18"/>
        <v>1.5026714158504007E-3</v>
      </c>
      <c r="AO44">
        <f t="shared" si="18"/>
        <v>3.7566785396260017E-4</v>
      </c>
      <c r="AP44">
        <f t="shared" si="18"/>
        <v>1.3913624220837043E-5</v>
      </c>
      <c r="AQ44">
        <f t="shared" si="18"/>
        <v>1.167353072128228E-2</v>
      </c>
      <c r="AR44">
        <f t="shared" si="18"/>
        <v>5.5654496883348173E-5</v>
      </c>
      <c r="AS44">
        <f t="shared" si="18"/>
        <v>1.1033504007123775E-2</v>
      </c>
      <c r="AT44">
        <f t="shared" si="18"/>
        <v>2.2261798753339269E-4</v>
      </c>
      <c r="AU44">
        <f t="shared" si="18"/>
        <v>3.6175422974176315E-4</v>
      </c>
      <c r="AV44">
        <f t="shared" si="18"/>
        <v>1.9757346393588601E-2</v>
      </c>
      <c r="AW44">
        <f t="shared" si="18"/>
        <v>0.18557991985752448</v>
      </c>
      <c r="AX44">
        <f t="shared" si="18"/>
        <v>3.1583926981300088E-2</v>
      </c>
      <c r="AY44">
        <f t="shared" si="18"/>
        <v>9.4195235975066786E-3</v>
      </c>
      <c r="AZ44">
        <f t="shared" si="18"/>
        <v>7.7916295636687441E-3</v>
      </c>
      <c r="BA44">
        <f t="shared" si="18"/>
        <v>1.4428428317008014E-2</v>
      </c>
      <c r="BB44">
        <f t="shared" si="18"/>
        <v>2.9775155832591272E-3</v>
      </c>
      <c r="BC44">
        <f t="shared" si="18"/>
        <v>4.3382680320569904E-2</v>
      </c>
      <c r="BD44">
        <f t="shared" si="18"/>
        <v>3.7594612644701694E-2</v>
      </c>
      <c r="BE44">
        <f t="shared" si="18"/>
        <v>1.4080587711487088E-2</v>
      </c>
      <c r="BF44">
        <f t="shared" si="18"/>
        <v>2.7827248441674087E-5</v>
      </c>
      <c r="BG44">
        <f t="shared" si="18"/>
        <v>9.3499554764024939E-3</v>
      </c>
      <c r="BH44">
        <f t="shared" si="18"/>
        <v>6.7481077471059662E-3</v>
      </c>
      <c r="BI44">
        <f t="shared" si="18"/>
        <v>8.125556544968833E-3</v>
      </c>
      <c r="BJ44">
        <f t="shared" si="18"/>
        <v>1.1687444345503117E-2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3AD30-3A44-4F54-8715-CC89946B8CF2}">
  <dimension ref="A1:CF14"/>
  <sheetViews>
    <sheetView zoomScale="50" zoomScaleNormal="50" workbookViewId="0"/>
  </sheetViews>
  <sheetFormatPr defaultRowHeight="15.6" x14ac:dyDescent="0.3"/>
  <sheetData>
    <row r="1" spans="1:84" ht="296.39999999999998" x14ac:dyDescent="0.3">
      <c r="A1" t="s">
        <v>113</v>
      </c>
      <c r="B1" s="2" t="s">
        <v>1</v>
      </c>
      <c r="C1" s="2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2" t="s">
        <v>8</v>
      </c>
      <c r="J1" s="2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2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2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2" t="s">
        <v>29</v>
      </c>
      <c r="AE1" s="1" t="s">
        <v>30</v>
      </c>
      <c r="AF1" s="1" t="s">
        <v>31</v>
      </c>
      <c r="AG1" s="2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2" t="s">
        <v>38</v>
      </c>
      <c r="AN1" s="1" t="s">
        <v>39</v>
      </c>
      <c r="AO1" s="2" t="s">
        <v>40</v>
      </c>
      <c r="AP1" s="1" t="s">
        <v>41</v>
      </c>
      <c r="AQ1" s="2" t="s">
        <v>42</v>
      </c>
      <c r="AR1" s="1" t="s">
        <v>43</v>
      </c>
      <c r="AS1" s="1" t="s">
        <v>44</v>
      </c>
      <c r="AT1" s="1" t="s">
        <v>45</v>
      </c>
      <c r="AU1" s="2" t="s">
        <v>46</v>
      </c>
      <c r="AV1" s="1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1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2" t="s">
        <v>82</v>
      </c>
      <c r="CF1" s="1" t="s">
        <v>83</v>
      </c>
    </row>
    <row r="2" spans="1:84" x14ac:dyDescent="0.3">
      <c r="A2" t="s">
        <v>84</v>
      </c>
      <c r="B2">
        <v>78537</v>
      </c>
      <c r="C2">
        <v>86964</v>
      </c>
      <c r="D2">
        <v>6.86</v>
      </c>
      <c r="E2">
        <v>7.49</v>
      </c>
      <c r="F2">
        <v>109.76</v>
      </c>
      <c r="G2">
        <v>-3.98</v>
      </c>
      <c r="H2">
        <v>0.28999999999999998</v>
      </c>
      <c r="I2">
        <v>2080</v>
      </c>
      <c r="J2">
        <v>2.79</v>
      </c>
      <c r="K2">
        <v>48.65</v>
      </c>
      <c r="L2">
        <v>21.2</v>
      </c>
      <c r="M2">
        <v>10.050000000000001</v>
      </c>
      <c r="N2">
        <v>37.36</v>
      </c>
      <c r="O2">
        <v>45.75</v>
      </c>
      <c r="P2">
        <v>362.84</v>
      </c>
      <c r="Q2">
        <v>31651</v>
      </c>
      <c r="R2">
        <v>248.13</v>
      </c>
      <c r="S2">
        <v>3.76</v>
      </c>
      <c r="T2">
        <v>94.21</v>
      </c>
      <c r="U2">
        <v>1046.49</v>
      </c>
      <c r="V2">
        <v>23.03</v>
      </c>
      <c r="W2">
        <v>1539.94</v>
      </c>
      <c r="X2">
        <v>104.62</v>
      </c>
      <c r="Y2">
        <v>3239</v>
      </c>
      <c r="Z2">
        <v>0.93</v>
      </c>
      <c r="AA2">
        <v>0.84</v>
      </c>
      <c r="AB2">
        <v>107.89</v>
      </c>
      <c r="AC2">
        <v>471.25</v>
      </c>
      <c r="AD2">
        <v>5655</v>
      </c>
      <c r="AE2">
        <v>6.17</v>
      </c>
      <c r="AF2">
        <v>13.06</v>
      </c>
      <c r="AG2">
        <v>1521</v>
      </c>
      <c r="AK2">
        <v>15.38</v>
      </c>
      <c r="AR2">
        <v>168.61</v>
      </c>
      <c r="AS2">
        <v>16.23</v>
      </c>
      <c r="AT2">
        <v>238</v>
      </c>
      <c r="AU2">
        <v>13215</v>
      </c>
      <c r="AV2">
        <v>168.26</v>
      </c>
      <c r="AW2">
        <v>8490</v>
      </c>
      <c r="AX2">
        <v>141</v>
      </c>
      <c r="AY2">
        <v>75</v>
      </c>
      <c r="AZ2">
        <v>19</v>
      </c>
      <c r="BA2">
        <v>0</v>
      </c>
      <c r="BB2">
        <v>846</v>
      </c>
      <c r="BC2">
        <v>3</v>
      </c>
      <c r="BD2">
        <v>822</v>
      </c>
      <c r="BE2">
        <v>2</v>
      </c>
      <c r="BF2">
        <v>19</v>
      </c>
      <c r="BG2">
        <v>1133</v>
      </c>
      <c r="BH2">
        <v>21.35</v>
      </c>
      <c r="BI2">
        <v>10048</v>
      </c>
      <c r="BJ2">
        <v>2265</v>
      </c>
      <c r="BK2">
        <v>639</v>
      </c>
      <c r="BL2">
        <v>408</v>
      </c>
      <c r="BM2">
        <v>698</v>
      </c>
      <c r="BN2">
        <v>517</v>
      </c>
      <c r="BO2">
        <v>2134</v>
      </c>
      <c r="BP2">
        <v>1869</v>
      </c>
      <c r="BQ2">
        <v>770</v>
      </c>
      <c r="BR2">
        <v>4</v>
      </c>
      <c r="BS2">
        <v>418</v>
      </c>
      <c r="BT2">
        <v>211</v>
      </c>
      <c r="BU2">
        <v>418</v>
      </c>
      <c r="BV2">
        <v>538</v>
      </c>
      <c r="BW2">
        <v>0</v>
      </c>
      <c r="BX2">
        <v>0</v>
      </c>
      <c r="BZ2">
        <v>13.2</v>
      </c>
      <c r="CA2">
        <v>88.74</v>
      </c>
      <c r="CB2">
        <v>182.8</v>
      </c>
      <c r="CC2">
        <v>188.3</v>
      </c>
      <c r="CD2">
        <v>50.74</v>
      </c>
      <c r="CE2">
        <v>7.69</v>
      </c>
      <c r="CF2">
        <v>1.58</v>
      </c>
    </row>
    <row r="3" spans="1:84" x14ac:dyDescent="0.3">
      <c r="A3" t="s">
        <v>85</v>
      </c>
      <c r="B3">
        <v>86870</v>
      </c>
      <c r="C3">
        <v>87137</v>
      </c>
      <c r="D3">
        <v>6.89</v>
      </c>
      <c r="E3">
        <v>7.5</v>
      </c>
      <c r="F3">
        <v>112.94</v>
      </c>
      <c r="G3">
        <v>-3.01</v>
      </c>
      <c r="H3">
        <v>1.05</v>
      </c>
      <c r="I3">
        <v>2276</v>
      </c>
      <c r="J3">
        <v>3.05</v>
      </c>
      <c r="K3">
        <v>48.95</v>
      </c>
      <c r="L3">
        <v>22.01</v>
      </c>
      <c r="M3">
        <v>14.72</v>
      </c>
      <c r="N3">
        <v>38.49</v>
      </c>
      <c r="O3">
        <v>45.56</v>
      </c>
      <c r="P3">
        <v>331.31</v>
      </c>
      <c r="Q3">
        <v>33122</v>
      </c>
      <c r="R3">
        <v>262.27</v>
      </c>
      <c r="S3">
        <v>2.9</v>
      </c>
      <c r="T3">
        <v>91.78</v>
      </c>
      <c r="U3">
        <v>907.4</v>
      </c>
      <c r="V3">
        <v>22</v>
      </c>
      <c r="W3">
        <v>1703.33</v>
      </c>
      <c r="X3">
        <v>118.46</v>
      </c>
      <c r="Y3">
        <v>3220</v>
      </c>
      <c r="Z3">
        <v>0.94</v>
      </c>
      <c r="AA3">
        <v>0.85</v>
      </c>
      <c r="AB3">
        <v>86.86</v>
      </c>
      <c r="AC3">
        <v>470.75</v>
      </c>
      <c r="AD3">
        <v>5649</v>
      </c>
      <c r="AE3">
        <v>5.98</v>
      </c>
      <c r="AF3">
        <v>13.81</v>
      </c>
      <c r="AG3">
        <v>1529</v>
      </c>
      <c r="AK3">
        <v>15.19</v>
      </c>
      <c r="AR3">
        <v>155.93</v>
      </c>
      <c r="AS3">
        <v>19.59</v>
      </c>
      <c r="AT3">
        <v>207.38</v>
      </c>
      <c r="AU3">
        <v>13280</v>
      </c>
      <c r="AV3">
        <v>152.87</v>
      </c>
      <c r="AW3">
        <v>8501</v>
      </c>
      <c r="AX3">
        <v>157</v>
      </c>
      <c r="AY3">
        <v>56</v>
      </c>
      <c r="AZ3">
        <v>18</v>
      </c>
      <c r="BA3">
        <v>0</v>
      </c>
      <c r="BB3">
        <v>837</v>
      </c>
      <c r="BC3">
        <v>3</v>
      </c>
      <c r="BD3">
        <v>812</v>
      </c>
      <c r="BE3">
        <v>4</v>
      </c>
      <c r="BF3">
        <v>18</v>
      </c>
      <c r="BG3">
        <v>1101</v>
      </c>
      <c r="BH3">
        <v>20.87</v>
      </c>
      <c r="BI3">
        <v>10126</v>
      </c>
      <c r="BJ3">
        <v>2261</v>
      </c>
      <c r="BK3">
        <v>617</v>
      </c>
      <c r="BL3">
        <v>419</v>
      </c>
      <c r="BM3">
        <v>702</v>
      </c>
      <c r="BN3">
        <v>478</v>
      </c>
      <c r="BO3">
        <v>2168</v>
      </c>
      <c r="BP3">
        <v>1916</v>
      </c>
      <c r="BQ3">
        <v>764</v>
      </c>
      <c r="BR3">
        <v>4</v>
      </c>
      <c r="BS3">
        <v>439</v>
      </c>
      <c r="BT3">
        <v>205</v>
      </c>
      <c r="BU3">
        <v>428</v>
      </c>
      <c r="BV3">
        <v>557</v>
      </c>
      <c r="BW3">
        <v>53</v>
      </c>
      <c r="BX3">
        <v>49</v>
      </c>
      <c r="BY3">
        <v>4.08</v>
      </c>
      <c r="BZ3">
        <v>13.3</v>
      </c>
      <c r="CA3">
        <v>88.79</v>
      </c>
      <c r="CB3">
        <v>1828</v>
      </c>
      <c r="CC3">
        <v>1885</v>
      </c>
      <c r="CD3">
        <v>50.77</v>
      </c>
    </row>
    <row r="4" spans="1:84" x14ac:dyDescent="0.3">
      <c r="A4" t="s">
        <v>86</v>
      </c>
      <c r="B4">
        <v>87012</v>
      </c>
      <c r="C4">
        <v>87476</v>
      </c>
      <c r="D4">
        <v>6.95</v>
      </c>
      <c r="E4">
        <v>7.58</v>
      </c>
      <c r="F4">
        <v>115.25</v>
      </c>
      <c r="G4">
        <v>-2.82</v>
      </c>
      <c r="H4">
        <v>2.2400000000000002</v>
      </c>
      <c r="I4">
        <v>1922</v>
      </c>
      <c r="J4">
        <v>2.57</v>
      </c>
      <c r="K4">
        <v>53.75</v>
      </c>
      <c r="L4">
        <v>16.55</v>
      </c>
      <c r="M4">
        <v>13.27</v>
      </c>
      <c r="N4">
        <v>41.94</v>
      </c>
      <c r="O4">
        <v>45.17</v>
      </c>
      <c r="P4">
        <v>331.01</v>
      </c>
      <c r="Q4">
        <v>33157</v>
      </c>
      <c r="R4">
        <v>262.42</v>
      </c>
      <c r="S4">
        <v>1.3</v>
      </c>
      <c r="T4">
        <v>92.78</v>
      </c>
      <c r="U4">
        <v>940.88</v>
      </c>
      <c r="V4">
        <v>21.98</v>
      </c>
      <c r="W4">
        <v>1706.12</v>
      </c>
      <c r="X4">
        <v>170</v>
      </c>
      <c r="Y4">
        <v>3206</v>
      </c>
      <c r="Z4">
        <v>0.91</v>
      </c>
      <c r="AA4">
        <v>0.85</v>
      </c>
      <c r="AB4">
        <v>74.69</v>
      </c>
      <c r="AC4">
        <v>309.37</v>
      </c>
      <c r="AD4">
        <v>5878</v>
      </c>
      <c r="AE4">
        <v>5.6</v>
      </c>
      <c r="AF4">
        <v>14.16</v>
      </c>
      <c r="AG4">
        <v>1546</v>
      </c>
      <c r="AK4">
        <v>14.65</v>
      </c>
      <c r="AR4">
        <v>154.21</v>
      </c>
      <c r="AS4">
        <v>15.16</v>
      </c>
      <c r="AT4">
        <v>208.07</v>
      </c>
      <c r="AU4">
        <v>13384</v>
      </c>
      <c r="AV4">
        <v>153.82</v>
      </c>
      <c r="AW4">
        <v>8599</v>
      </c>
      <c r="AX4">
        <v>137</v>
      </c>
      <c r="AY4">
        <v>57</v>
      </c>
      <c r="AZ4">
        <v>13</v>
      </c>
      <c r="BA4">
        <v>0</v>
      </c>
      <c r="BB4">
        <v>851</v>
      </c>
      <c r="BC4">
        <v>4</v>
      </c>
      <c r="BD4">
        <v>822</v>
      </c>
      <c r="BE4">
        <v>5</v>
      </c>
      <c r="BF4">
        <v>20</v>
      </c>
      <c r="BG4">
        <v>1077</v>
      </c>
      <c r="BH4">
        <v>20.73</v>
      </c>
      <c r="BI4">
        <v>10204</v>
      </c>
      <c r="BJ4">
        <v>2256</v>
      </c>
      <c r="BK4">
        <v>605</v>
      </c>
      <c r="BL4">
        <v>410</v>
      </c>
      <c r="BM4">
        <v>714</v>
      </c>
      <c r="BN4">
        <v>452</v>
      </c>
      <c r="BO4">
        <v>2177</v>
      </c>
      <c r="BP4">
        <v>1918</v>
      </c>
      <c r="BQ4">
        <v>778</v>
      </c>
      <c r="BR4">
        <v>3</v>
      </c>
      <c r="BS4">
        <v>455</v>
      </c>
      <c r="BT4">
        <v>225</v>
      </c>
      <c r="BU4">
        <v>460</v>
      </c>
      <c r="BV4">
        <v>596</v>
      </c>
      <c r="BW4">
        <v>4922</v>
      </c>
      <c r="BX4">
        <v>234</v>
      </c>
      <c r="BY4">
        <v>5.58</v>
      </c>
      <c r="BZ4">
        <v>13.3</v>
      </c>
      <c r="CA4">
        <v>88.82</v>
      </c>
      <c r="CB4">
        <v>178.3</v>
      </c>
      <c r="CC4">
        <v>189.8</v>
      </c>
      <c r="CD4">
        <v>51.56</v>
      </c>
    </row>
    <row r="5" spans="1:84" x14ac:dyDescent="0.3">
      <c r="A5" t="s">
        <v>87</v>
      </c>
      <c r="B5">
        <v>87064</v>
      </c>
      <c r="C5">
        <v>87752</v>
      </c>
      <c r="D5">
        <v>6.93</v>
      </c>
      <c r="E5">
        <v>7.6</v>
      </c>
      <c r="F5">
        <v>118.97</v>
      </c>
      <c r="G5">
        <v>-2.39</v>
      </c>
      <c r="H5">
        <v>0.59</v>
      </c>
      <c r="I5">
        <v>1832</v>
      </c>
      <c r="J5">
        <v>2.44</v>
      </c>
      <c r="K5">
        <v>52.62</v>
      </c>
      <c r="L5">
        <v>20.41</v>
      </c>
      <c r="M5">
        <v>13.59</v>
      </c>
      <c r="N5">
        <v>43.56</v>
      </c>
      <c r="O5">
        <v>46.51</v>
      </c>
      <c r="P5">
        <v>339.29</v>
      </c>
      <c r="Q5">
        <v>33246</v>
      </c>
      <c r="R5">
        <v>261.88</v>
      </c>
      <c r="S5">
        <v>2.95</v>
      </c>
      <c r="T5">
        <v>92.71</v>
      </c>
      <c r="U5">
        <v>914.75</v>
      </c>
      <c r="V5">
        <v>21.92</v>
      </c>
      <c r="W5">
        <v>1707.14</v>
      </c>
      <c r="X5">
        <v>181.88</v>
      </c>
      <c r="Y5">
        <v>3284</v>
      </c>
      <c r="Z5">
        <v>0.89</v>
      </c>
      <c r="AA5">
        <v>0.79</v>
      </c>
      <c r="AB5">
        <v>111.92</v>
      </c>
      <c r="AC5">
        <v>311.11</v>
      </c>
      <c r="AD5">
        <v>5911</v>
      </c>
      <c r="AE5">
        <v>5.97</v>
      </c>
      <c r="AF5">
        <v>13.25</v>
      </c>
      <c r="AG5">
        <v>1482</v>
      </c>
      <c r="AK5">
        <v>19.52</v>
      </c>
      <c r="AR5">
        <v>0.14000000000000001</v>
      </c>
      <c r="AS5">
        <v>11.57</v>
      </c>
      <c r="AT5">
        <v>221.52</v>
      </c>
      <c r="AU5">
        <v>13419</v>
      </c>
      <c r="AV5">
        <v>154.13</v>
      </c>
      <c r="AW5">
        <v>8790</v>
      </c>
      <c r="AX5">
        <v>149</v>
      </c>
      <c r="AY5">
        <v>44</v>
      </c>
      <c r="AZ5">
        <v>16</v>
      </c>
      <c r="BA5">
        <v>1</v>
      </c>
      <c r="BB5">
        <v>827</v>
      </c>
      <c r="BC5">
        <v>4</v>
      </c>
      <c r="BD5">
        <v>792</v>
      </c>
      <c r="BE5">
        <v>7</v>
      </c>
      <c r="BF5">
        <v>24</v>
      </c>
      <c r="BG5">
        <v>1051</v>
      </c>
      <c r="BH5">
        <v>20.13</v>
      </c>
      <c r="BI5">
        <v>10299</v>
      </c>
      <c r="BJ5">
        <v>2234</v>
      </c>
      <c r="BK5">
        <v>577</v>
      </c>
      <c r="BL5">
        <v>417</v>
      </c>
      <c r="BM5">
        <v>726</v>
      </c>
      <c r="BN5">
        <v>452</v>
      </c>
      <c r="BO5">
        <v>2162</v>
      </c>
      <c r="BP5">
        <v>1952</v>
      </c>
      <c r="BQ5">
        <v>761</v>
      </c>
      <c r="BR5">
        <v>1</v>
      </c>
      <c r="BS5">
        <v>476</v>
      </c>
      <c r="BT5">
        <v>232</v>
      </c>
      <c r="BU5">
        <v>482</v>
      </c>
      <c r="BV5">
        <v>650</v>
      </c>
      <c r="BW5">
        <v>8131</v>
      </c>
      <c r="BX5">
        <v>374</v>
      </c>
      <c r="BY5">
        <v>5.7</v>
      </c>
      <c r="BZ5">
        <v>13.3</v>
      </c>
      <c r="CA5">
        <v>88.82</v>
      </c>
      <c r="CB5">
        <v>175.7</v>
      </c>
      <c r="CC5">
        <v>192.5</v>
      </c>
      <c r="CD5">
        <v>52.28</v>
      </c>
    </row>
    <row r="6" spans="1:84" x14ac:dyDescent="0.3">
      <c r="A6" t="s">
        <v>88</v>
      </c>
      <c r="B6">
        <v>87161</v>
      </c>
      <c r="C6">
        <v>88114</v>
      </c>
      <c r="D6">
        <v>6.9</v>
      </c>
      <c r="E6">
        <v>7.6</v>
      </c>
      <c r="F6">
        <v>122.67</v>
      </c>
      <c r="G6">
        <v>-3.86</v>
      </c>
      <c r="H6">
        <v>-1.97</v>
      </c>
      <c r="I6">
        <v>1618</v>
      </c>
      <c r="J6">
        <v>2.15</v>
      </c>
      <c r="K6">
        <v>62.18</v>
      </c>
      <c r="L6">
        <v>20.95</v>
      </c>
      <c r="M6">
        <v>11.06</v>
      </c>
      <c r="N6">
        <v>50.06</v>
      </c>
      <c r="O6">
        <v>46.68</v>
      </c>
      <c r="P6">
        <v>348.26</v>
      </c>
      <c r="Q6">
        <v>33302</v>
      </c>
      <c r="R6">
        <v>261.73</v>
      </c>
      <c r="S6">
        <v>2.31</v>
      </c>
      <c r="T6">
        <v>84.45</v>
      </c>
      <c r="U6">
        <v>941.43</v>
      </c>
      <c r="V6">
        <v>21.89</v>
      </c>
      <c r="W6">
        <v>1743.22</v>
      </c>
      <c r="X6">
        <v>175.63</v>
      </c>
      <c r="Y6">
        <v>3356</v>
      </c>
      <c r="Z6">
        <v>0.85</v>
      </c>
      <c r="AA6">
        <v>0.75</v>
      </c>
      <c r="AB6">
        <v>136.57</v>
      </c>
      <c r="AC6">
        <v>319.32</v>
      </c>
      <c r="AD6">
        <v>6067</v>
      </c>
      <c r="AE6">
        <v>5.64</v>
      </c>
      <c r="AF6">
        <v>14.8</v>
      </c>
      <c r="AG6">
        <v>1445</v>
      </c>
      <c r="AK6">
        <v>18.73</v>
      </c>
      <c r="AR6">
        <v>137.43</v>
      </c>
      <c r="AS6">
        <v>10.79</v>
      </c>
      <c r="AT6">
        <v>230.85</v>
      </c>
      <c r="AU6">
        <v>13051</v>
      </c>
      <c r="AV6">
        <v>149.72999999999999</v>
      </c>
      <c r="AW6">
        <v>8510</v>
      </c>
      <c r="AX6">
        <v>139</v>
      </c>
      <c r="AY6">
        <v>55</v>
      </c>
      <c r="AZ6">
        <v>14</v>
      </c>
      <c r="BA6">
        <v>1</v>
      </c>
      <c r="BB6">
        <v>795</v>
      </c>
      <c r="BC6">
        <v>2</v>
      </c>
      <c r="BD6">
        <v>754</v>
      </c>
      <c r="BE6">
        <v>8</v>
      </c>
      <c r="BF6">
        <v>31</v>
      </c>
      <c r="BG6">
        <v>920</v>
      </c>
      <c r="BH6">
        <v>19.22</v>
      </c>
      <c r="BI6">
        <v>10113</v>
      </c>
      <c r="BJ6">
        <v>2065</v>
      </c>
      <c r="BK6">
        <v>535</v>
      </c>
      <c r="BL6">
        <v>385</v>
      </c>
      <c r="BM6">
        <v>732</v>
      </c>
      <c r="BN6">
        <v>415</v>
      </c>
      <c r="BO6">
        <v>2167</v>
      </c>
      <c r="BP6">
        <v>1997</v>
      </c>
      <c r="BQ6">
        <v>712</v>
      </c>
      <c r="BR6">
        <v>1</v>
      </c>
      <c r="BS6">
        <v>487</v>
      </c>
      <c r="BT6">
        <v>235</v>
      </c>
      <c r="BU6">
        <v>513</v>
      </c>
      <c r="BV6">
        <v>662</v>
      </c>
      <c r="BZ6">
        <v>13.3</v>
      </c>
      <c r="CA6">
        <v>88.84</v>
      </c>
      <c r="CB6">
        <v>172.1</v>
      </c>
      <c r="CC6">
        <v>194.5</v>
      </c>
      <c r="CD6">
        <v>53.06</v>
      </c>
    </row>
    <row r="7" spans="1:84" x14ac:dyDescent="0.3">
      <c r="A7" t="s">
        <v>89</v>
      </c>
      <c r="B7">
        <v>87054</v>
      </c>
      <c r="C7">
        <v>88349</v>
      </c>
      <c r="D7">
        <v>6.96</v>
      </c>
      <c r="E7">
        <v>7.65</v>
      </c>
      <c r="F7">
        <v>126</v>
      </c>
      <c r="G7">
        <v>-1.76</v>
      </c>
      <c r="H7">
        <v>-4.6100000000000003</v>
      </c>
      <c r="I7">
        <v>1227</v>
      </c>
      <c r="J7">
        <v>1.63</v>
      </c>
      <c r="K7">
        <v>54.85</v>
      </c>
      <c r="L7">
        <v>19.64</v>
      </c>
      <c r="M7">
        <v>7.74</v>
      </c>
      <c r="N7">
        <v>51.34</v>
      </c>
      <c r="O7">
        <v>49.92</v>
      </c>
      <c r="P7">
        <v>355.24</v>
      </c>
      <c r="Q7">
        <v>33390</v>
      </c>
      <c r="R7">
        <v>260.72000000000003</v>
      </c>
      <c r="S7">
        <v>3.23</v>
      </c>
      <c r="T7">
        <v>92.01</v>
      </c>
      <c r="U7">
        <v>963.61</v>
      </c>
      <c r="V7">
        <v>21.83</v>
      </c>
      <c r="W7">
        <v>1741.08</v>
      </c>
      <c r="X7">
        <v>173.75</v>
      </c>
      <c r="Y7">
        <v>3342</v>
      </c>
      <c r="Z7">
        <v>0.85</v>
      </c>
      <c r="AA7">
        <v>0.74</v>
      </c>
      <c r="AB7">
        <v>129.5</v>
      </c>
      <c r="AC7">
        <v>308.05</v>
      </c>
      <c r="AD7">
        <v>6161</v>
      </c>
      <c r="AE7">
        <v>6.69</v>
      </c>
      <c r="AF7">
        <v>16.52</v>
      </c>
      <c r="AI7">
        <v>1.94</v>
      </c>
      <c r="AJ7">
        <v>4.17</v>
      </c>
      <c r="AK7">
        <v>19.07</v>
      </c>
      <c r="AL7">
        <v>1.67</v>
      </c>
      <c r="AM7">
        <v>455</v>
      </c>
      <c r="AN7">
        <v>0.52</v>
      </c>
      <c r="AO7">
        <v>4805</v>
      </c>
      <c r="AP7">
        <v>5.25</v>
      </c>
      <c r="AR7">
        <v>126.92</v>
      </c>
      <c r="AS7">
        <v>10</v>
      </c>
      <c r="AT7">
        <v>248.38</v>
      </c>
      <c r="AU7">
        <v>13175</v>
      </c>
      <c r="AV7">
        <v>151.34</v>
      </c>
      <c r="AW7">
        <v>9315</v>
      </c>
      <c r="AX7">
        <v>156</v>
      </c>
      <c r="AY7">
        <v>58</v>
      </c>
      <c r="AZ7">
        <v>22</v>
      </c>
      <c r="BA7">
        <v>0</v>
      </c>
      <c r="BB7">
        <v>781</v>
      </c>
      <c r="BC7">
        <v>2</v>
      </c>
      <c r="BD7">
        <v>735</v>
      </c>
      <c r="BE7">
        <v>11</v>
      </c>
      <c r="BF7">
        <v>33</v>
      </c>
      <c r="BG7">
        <v>910</v>
      </c>
      <c r="BH7">
        <v>18.75</v>
      </c>
      <c r="BI7">
        <v>10261</v>
      </c>
      <c r="BJ7">
        <v>1982</v>
      </c>
      <c r="BK7">
        <v>536</v>
      </c>
      <c r="BL7">
        <v>386</v>
      </c>
      <c r="BM7">
        <v>746</v>
      </c>
      <c r="BN7">
        <v>403</v>
      </c>
      <c r="BO7">
        <v>2210</v>
      </c>
      <c r="BP7">
        <v>2017</v>
      </c>
      <c r="BQ7">
        <v>735</v>
      </c>
      <c r="BR7">
        <v>1</v>
      </c>
      <c r="BS7">
        <v>524</v>
      </c>
      <c r="BT7">
        <v>256</v>
      </c>
      <c r="BU7">
        <v>551</v>
      </c>
      <c r="BV7">
        <v>693</v>
      </c>
      <c r="BW7">
        <v>7914</v>
      </c>
      <c r="BX7">
        <v>2</v>
      </c>
      <c r="BY7">
        <v>8.77</v>
      </c>
      <c r="BZ7">
        <v>13.3</v>
      </c>
      <c r="CA7">
        <v>88.84</v>
      </c>
      <c r="CB7">
        <v>171.2</v>
      </c>
      <c r="CC7">
        <v>197</v>
      </c>
      <c r="CD7">
        <v>53.5</v>
      </c>
      <c r="CE7">
        <v>6.96</v>
      </c>
    </row>
    <row r="8" spans="1:84" x14ac:dyDescent="0.3">
      <c r="A8" t="s">
        <v>90</v>
      </c>
      <c r="B8">
        <v>86772</v>
      </c>
      <c r="C8">
        <v>88250</v>
      </c>
      <c r="D8">
        <v>7.02</v>
      </c>
      <c r="E8">
        <v>7.62</v>
      </c>
      <c r="F8">
        <v>129.12</v>
      </c>
      <c r="G8">
        <v>-3.3</v>
      </c>
      <c r="H8">
        <v>-7.35</v>
      </c>
      <c r="I8">
        <v>917</v>
      </c>
      <c r="J8">
        <v>1.22</v>
      </c>
      <c r="K8">
        <v>55.07</v>
      </c>
      <c r="L8">
        <v>18.21</v>
      </c>
      <c r="M8">
        <v>7.52</v>
      </c>
      <c r="N8">
        <v>53.65</v>
      </c>
      <c r="O8">
        <v>50.13</v>
      </c>
      <c r="P8">
        <v>366.09</v>
      </c>
      <c r="Q8">
        <v>33507</v>
      </c>
      <c r="R8">
        <v>258.97000000000003</v>
      </c>
      <c r="S8">
        <v>4.09</v>
      </c>
      <c r="T8">
        <v>91.96</v>
      </c>
      <c r="U8">
        <v>994.3</v>
      </c>
      <c r="V8">
        <v>21.75</v>
      </c>
      <c r="W8">
        <v>1770.86</v>
      </c>
      <c r="X8">
        <v>166.88</v>
      </c>
      <c r="Y8">
        <v>3348</v>
      </c>
      <c r="Z8">
        <v>0.83</v>
      </c>
      <c r="AA8">
        <v>0.75</v>
      </c>
      <c r="AB8">
        <v>111.8</v>
      </c>
      <c r="AC8">
        <v>311.35000000000002</v>
      </c>
      <c r="AD8">
        <v>6227</v>
      </c>
      <c r="AE8">
        <v>6.18</v>
      </c>
      <c r="AF8">
        <v>16.559999999999999</v>
      </c>
      <c r="AH8">
        <v>25.87</v>
      </c>
      <c r="AI8">
        <v>0.32</v>
      </c>
      <c r="AJ8">
        <v>4.6500000000000004</v>
      </c>
      <c r="AK8">
        <v>19.579999999999998</v>
      </c>
      <c r="AL8">
        <v>2.83</v>
      </c>
      <c r="AM8">
        <v>192</v>
      </c>
      <c r="AN8">
        <v>0.22</v>
      </c>
      <c r="AO8">
        <v>5031</v>
      </c>
      <c r="AP8">
        <v>3.36</v>
      </c>
      <c r="AQ8">
        <v>3076</v>
      </c>
      <c r="AR8">
        <v>124.09</v>
      </c>
      <c r="AS8">
        <v>8.9700000000000006</v>
      </c>
      <c r="AT8">
        <v>245.9</v>
      </c>
      <c r="AU8">
        <v>13578</v>
      </c>
      <c r="AV8">
        <v>156.47999999999999</v>
      </c>
      <c r="AW8">
        <v>9727</v>
      </c>
      <c r="AX8">
        <v>156</v>
      </c>
      <c r="AY8">
        <v>54</v>
      </c>
      <c r="AZ8">
        <v>25</v>
      </c>
      <c r="BA8">
        <v>0</v>
      </c>
      <c r="BB8">
        <v>784</v>
      </c>
      <c r="BC8">
        <v>2</v>
      </c>
      <c r="BD8">
        <v>734</v>
      </c>
      <c r="BE8">
        <v>15</v>
      </c>
      <c r="BF8">
        <v>33</v>
      </c>
      <c r="BG8">
        <v>969</v>
      </c>
      <c r="BH8">
        <v>18.670000000000002</v>
      </c>
      <c r="BI8">
        <v>10585</v>
      </c>
      <c r="BJ8">
        <v>1958</v>
      </c>
      <c r="BK8">
        <v>521</v>
      </c>
      <c r="BL8">
        <v>398</v>
      </c>
      <c r="BM8">
        <v>816</v>
      </c>
      <c r="BN8">
        <v>399</v>
      </c>
      <c r="BO8">
        <v>2253</v>
      </c>
      <c r="BP8">
        <v>2092</v>
      </c>
      <c r="BQ8">
        <v>778</v>
      </c>
      <c r="BR8">
        <v>1</v>
      </c>
      <c r="BS8">
        <v>547</v>
      </c>
      <c r="BT8">
        <v>283</v>
      </c>
      <c r="BU8">
        <v>581</v>
      </c>
      <c r="BV8">
        <v>740</v>
      </c>
      <c r="BZ8">
        <v>13.3</v>
      </c>
      <c r="CA8">
        <v>88.83</v>
      </c>
      <c r="CB8">
        <v>170.9</v>
      </c>
      <c r="CC8">
        <v>197.1</v>
      </c>
      <c r="CD8">
        <v>53.56</v>
      </c>
    </row>
    <row r="9" spans="1:84" x14ac:dyDescent="0.3">
      <c r="A9" t="s">
        <v>91</v>
      </c>
      <c r="B9">
        <v>86785</v>
      </c>
      <c r="C9">
        <v>88059</v>
      </c>
      <c r="D9">
        <v>7.01</v>
      </c>
      <c r="E9">
        <v>7.63</v>
      </c>
      <c r="F9">
        <v>134.71</v>
      </c>
      <c r="G9">
        <v>-5.07</v>
      </c>
      <c r="H9">
        <v>-5.15</v>
      </c>
      <c r="I9">
        <v>847</v>
      </c>
      <c r="J9">
        <v>1.1299999999999999</v>
      </c>
      <c r="K9">
        <v>49.94</v>
      </c>
      <c r="L9">
        <v>19.13</v>
      </c>
      <c r="M9">
        <v>7.32</v>
      </c>
      <c r="N9">
        <v>53.25</v>
      </c>
      <c r="O9">
        <v>50.53</v>
      </c>
      <c r="P9">
        <v>380.01</v>
      </c>
      <c r="Q9">
        <v>33682</v>
      </c>
      <c r="R9">
        <v>257.66000000000003</v>
      </c>
      <c r="S9">
        <v>6.26</v>
      </c>
      <c r="T9">
        <v>91.92</v>
      </c>
      <c r="U9">
        <v>993.52</v>
      </c>
      <c r="V9">
        <v>21.64</v>
      </c>
      <c r="W9">
        <v>1808.02</v>
      </c>
      <c r="X9">
        <v>169.38</v>
      </c>
      <c r="Y9">
        <v>3390</v>
      </c>
      <c r="Z9">
        <v>0.84</v>
      </c>
      <c r="AA9">
        <v>0.74</v>
      </c>
      <c r="AB9">
        <v>123.78</v>
      </c>
      <c r="AC9">
        <v>310.3</v>
      </c>
      <c r="AD9">
        <v>6206</v>
      </c>
      <c r="AE9">
        <v>6.83</v>
      </c>
      <c r="AF9">
        <v>13.18</v>
      </c>
      <c r="AH9">
        <v>27.97</v>
      </c>
      <c r="AI9">
        <v>0.85</v>
      </c>
      <c r="AJ9">
        <v>0</v>
      </c>
      <c r="AK9">
        <v>10.38</v>
      </c>
      <c r="AL9">
        <v>3.22</v>
      </c>
      <c r="AM9">
        <v>4167</v>
      </c>
      <c r="AN9">
        <v>4.8</v>
      </c>
      <c r="AO9">
        <v>1750</v>
      </c>
      <c r="AP9">
        <v>10.6</v>
      </c>
      <c r="AQ9">
        <v>3124</v>
      </c>
      <c r="AR9">
        <v>112.5</v>
      </c>
      <c r="AS9">
        <v>8.09</v>
      </c>
      <c r="AT9">
        <v>250.23</v>
      </c>
      <c r="AU9">
        <v>13931</v>
      </c>
      <c r="AV9">
        <v>160.52000000000001</v>
      </c>
      <c r="AW9">
        <v>10136</v>
      </c>
      <c r="AX9">
        <v>164</v>
      </c>
      <c r="AY9">
        <v>59</v>
      </c>
      <c r="AZ9">
        <v>25</v>
      </c>
      <c r="BA9">
        <v>0</v>
      </c>
      <c r="BB9">
        <v>767</v>
      </c>
      <c r="BC9">
        <v>2</v>
      </c>
      <c r="BD9">
        <v>717</v>
      </c>
      <c r="BE9">
        <v>16</v>
      </c>
      <c r="BF9">
        <v>32</v>
      </c>
      <c r="BG9">
        <v>1041</v>
      </c>
      <c r="BH9">
        <v>18.47</v>
      </c>
      <c r="BI9">
        <v>10923</v>
      </c>
      <c r="BJ9">
        <v>1892</v>
      </c>
      <c r="BK9">
        <v>573</v>
      </c>
      <c r="BL9">
        <v>403</v>
      </c>
      <c r="BM9">
        <v>877</v>
      </c>
      <c r="BN9">
        <v>408</v>
      </c>
      <c r="BO9">
        <v>2223</v>
      </c>
      <c r="BP9">
        <v>2214</v>
      </c>
      <c r="BQ9">
        <v>835</v>
      </c>
      <c r="BR9">
        <v>1</v>
      </c>
      <c r="BS9">
        <v>589</v>
      </c>
      <c r="BT9">
        <v>287</v>
      </c>
      <c r="BU9">
        <v>608</v>
      </c>
      <c r="BV9">
        <v>778</v>
      </c>
      <c r="BZ9">
        <v>13.3</v>
      </c>
      <c r="CA9">
        <v>88.45</v>
      </c>
      <c r="CB9">
        <v>167.9</v>
      </c>
      <c r="CC9">
        <v>196</v>
      </c>
      <c r="CD9">
        <v>53.86</v>
      </c>
      <c r="CE9">
        <v>7.28</v>
      </c>
    </row>
    <row r="10" spans="1:84" x14ac:dyDescent="0.3">
      <c r="A10" t="s">
        <v>92</v>
      </c>
      <c r="B10">
        <v>86430</v>
      </c>
      <c r="C10">
        <v>87625</v>
      </c>
      <c r="D10">
        <v>6.97</v>
      </c>
      <c r="E10">
        <v>7.59</v>
      </c>
      <c r="F10">
        <v>141.13</v>
      </c>
      <c r="G10">
        <v>-4.58</v>
      </c>
      <c r="H10">
        <v>-7.08</v>
      </c>
      <c r="I10">
        <v>691</v>
      </c>
      <c r="J10">
        <v>0.92</v>
      </c>
      <c r="K10">
        <v>39.51</v>
      </c>
      <c r="L10">
        <v>17.66</v>
      </c>
      <c r="M10">
        <v>7.24</v>
      </c>
      <c r="N10">
        <v>50.94</v>
      </c>
      <c r="O10">
        <v>50.91</v>
      </c>
      <c r="P10">
        <v>395.11</v>
      </c>
      <c r="Q10">
        <v>33817</v>
      </c>
      <c r="R10">
        <v>255.58</v>
      </c>
      <c r="S10">
        <v>4.8499999999999996</v>
      </c>
      <c r="T10">
        <v>91.58</v>
      </c>
      <c r="U10">
        <v>999.74</v>
      </c>
      <c r="V10">
        <v>21.55</v>
      </c>
      <c r="W10">
        <v>1838.94</v>
      </c>
      <c r="X10">
        <v>168.13</v>
      </c>
      <c r="Y10">
        <v>3440</v>
      </c>
      <c r="Z10">
        <v>0.82</v>
      </c>
      <c r="AA10">
        <v>0.74</v>
      </c>
      <c r="AB10">
        <v>127.77</v>
      </c>
      <c r="AC10">
        <v>326.37</v>
      </c>
      <c r="AD10">
        <v>6201</v>
      </c>
      <c r="AE10">
        <v>7.21</v>
      </c>
      <c r="AF10">
        <v>12.09</v>
      </c>
      <c r="AH10">
        <v>26.47</v>
      </c>
      <c r="AI10">
        <v>0.26</v>
      </c>
      <c r="AJ10">
        <v>0</v>
      </c>
      <c r="AK10">
        <v>10.95</v>
      </c>
      <c r="AL10">
        <v>3.53</v>
      </c>
      <c r="AM10">
        <v>515</v>
      </c>
      <c r="AN10">
        <v>0.6</v>
      </c>
      <c r="AO10">
        <v>1485</v>
      </c>
      <c r="AP10">
        <v>2.0699999999999998</v>
      </c>
      <c r="AQ10">
        <v>3179</v>
      </c>
      <c r="AR10">
        <v>112.25</v>
      </c>
      <c r="AS10">
        <v>8.5399999999999991</v>
      </c>
      <c r="AT10">
        <v>244.72</v>
      </c>
      <c r="AU10">
        <v>14366</v>
      </c>
      <c r="AV10">
        <v>166.22</v>
      </c>
      <c r="AW10">
        <v>11469</v>
      </c>
      <c r="AX10">
        <v>184</v>
      </c>
      <c r="AY10">
        <v>67</v>
      </c>
      <c r="AZ10">
        <v>24</v>
      </c>
      <c r="BA10">
        <v>0</v>
      </c>
      <c r="BB10">
        <v>769</v>
      </c>
      <c r="BC10">
        <v>1</v>
      </c>
      <c r="BD10">
        <v>721</v>
      </c>
      <c r="BE10">
        <v>18</v>
      </c>
      <c r="BF10">
        <v>29</v>
      </c>
      <c r="BG10">
        <v>1107</v>
      </c>
      <c r="BH10">
        <v>18.399999999999999</v>
      </c>
      <c r="BI10">
        <v>11270</v>
      </c>
      <c r="BJ10">
        <v>1863</v>
      </c>
      <c r="BK10">
        <v>609</v>
      </c>
      <c r="BL10">
        <v>415</v>
      </c>
      <c r="BM10">
        <v>929</v>
      </c>
      <c r="BN10">
        <v>375</v>
      </c>
      <c r="BO10">
        <v>2283</v>
      </c>
      <c r="BP10">
        <v>2306</v>
      </c>
      <c r="BQ10">
        <v>865</v>
      </c>
      <c r="BR10">
        <v>1</v>
      </c>
      <c r="BS10">
        <v>616</v>
      </c>
      <c r="BT10">
        <v>301</v>
      </c>
      <c r="BU10">
        <v>637</v>
      </c>
      <c r="BV10">
        <v>838</v>
      </c>
      <c r="BZ10">
        <v>12</v>
      </c>
      <c r="CA10">
        <v>88.38</v>
      </c>
      <c r="CB10">
        <v>167.7</v>
      </c>
      <c r="CC10">
        <v>195.9</v>
      </c>
      <c r="CD10">
        <v>53.88</v>
      </c>
      <c r="CE10">
        <v>7.34</v>
      </c>
    </row>
    <row r="11" spans="1:84" x14ac:dyDescent="0.3">
      <c r="A11" t="s">
        <v>93</v>
      </c>
      <c r="B11">
        <v>85297</v>
      </c>
      <c r="C11">
        <v>86905</v>
      </c>
      <c r="D11">
        <v>6.92</v>
      </c>
      <c r="E11">
        <v>7.56</v>
      </c>
      <c r="F11">
        <v>145.11000000000001</v>
      </c>
      <c r="G11">
        <v>-5.31</v>
      </c>
      <c r="H11">
        <v>-10.71</v>
      </c>
      <c r="I11">
        <v>1147</v>
      </c>
      <c r="J11">
        <v>1.54</v>
      </c>
      <c r="K11">
        <v>43.16</v>
      </c>
      <c r="L11">
        <v>21.45</v>
      </c>
      <c r="M11">
        <v>9.15</v>
      </c>
      <c r="N11">
        <v>46.73</v>
      </c>
      <c r="O11">
        <v>50.46</v>
      </c>
      <c r="P11">
        <v>406.39</v>
      </c>
      <c r="Q11">
        <v>33993</v>
      </c>
      <c r="R11">
        <v>250.93</v>
      </c>
      <c r="S11">
        <v>5.41</v>
      </c>
      <c r="T11">
        <v>91.31</v>
      </c>
      <c r="U11">
        <v>1069.05</v>
      </c>
      <c r="V11">
        <v>21.44</v>
      </c>
      <c r="W11">
        <v>1740.76</v>
      </c>
      <c r="X11">
        <v>162.5</v>
      </c>
      <c r="Y11">
        <v>3500</v>
      </c>
      <c r="Z11">
        <v>0.8</v>
      </c>
      <c r="AA11">
        <v>0.71</v>
      </c>
      <c r="AB11">
        <v>122.22</v>
      </c>
      <c r="AC11">
        <v>324.89</v>
      </c>
      <c r="AD11">
        <v>6173</v>
      </c>
      <c r="AE11">
        <v>7.26</v>
      </c>
      <c r="AF11">
        <v>12.13</v>
      </c>
      <c r="AH11">
        <v>25.7</v>
      </c>
      <c r="AK11">
        <v>9.9</v>
      </c>
      <c r="AM11">
        <v>373</v>
      </c>
      <c r="AN11">
        <v>0.44</v>
      </c>
      <c r="AO11">
        <v>67</v>
      </c>
      <c r="AP11">
        <v>1.74</v>
      </c>
      <c r="AQ11">
        <v>1426</v>
      </c>
      <c r="AR11">
        <v>63.13</v>
      </c>
      <c r="AS11">
        <v>8.65</v>
      </c>
      <c r="AT11">
        <v>245.67</v>
      </c>
      <c r="AU11">
        <v>14640</v>
      </c>
      <c r="AV11">
        <v>171.64</v>
      </c>
      <c r="AW11">
        <v>11091</v>
      </c>
      <c r="AX11">
        <v>185</v>
      </c>
      <c r="AY11">
        <v>62</v>
      </c>
      <c r="AZ11">
        <v>26</v>
      </c>
      <c r="BA11">
        <v>0</v>
      </c>
      <c r="BB11">
        <v>737</v>
      </c>
      <c r="BC11">
        <v>1</v>
      </c>
      <c r="BD11">
        <v>689</v>
      </c>
      <c r="BE11">
        <v>19</v>
      </c>
      <c r="BF11">
        <v>28</v>
      </c>
      <c r="BG11">
        <v>1232</v>
      </c>
      <c r="BH11">
        <v>18.48</v>
      </c>
      <c r="BI11">
        <v>11455</v>
      </c>
      <c r="BJ11">
        <v>1831</v>
      </c>
      <c r="BK11">
        <v>674</v>
      </c>
      <c r="BL11">
        <v>420</v>
      </c>
      <c r="BM11">
        <v>948</v>
      </c>
      <c r="BN11">
        <v>336</v>
      </c>
      <c r="BO11">
        <v>2287</v>
      </c>
      <c r="BP11">
        <v>2337</v>
      </c>
      <c r="BQ11">
        <v>895</v>
      </c>
      <c r="BR11">
        <v>1</v>
      </c>
      <c r="BS11">
        <v>625</v>
      </c>
      <c r="BT11">
        <v>317</v>
      </c>
      <c r="BU11">
        <v>630</v>
      </c>
      <c r="BV11">
        <v>889</v>
      </c>
      <c r="BZ11">
        <v>12</v>
      </c>
      <c r="CA11">
        <v>88.42</v>
      </c>
      <c r="CB11">
        <v>167.9</v>
      </c>
      <c r="CC11">
        <v>196</v>
      </c>
      <c r="CD11">
        <v>53.86</v>
      </c>
      <c r="CE11">
        <v>7.72</v>
      </c>
    </row>
    <row r="12" spans="1:84" x14ac:dyDescent="0.3">
      <c r="A12" t="s">
        <v>94</v>
      </c>
      <c r="B12">
        <v>85073</v>
      </c>
      <c r="C12">
        <v>86548</v>
      </c>
      <c r="D12">
        <v>6.85</v>
      </c>
      <c r="E12">
        <v>7.49</v>
      </c>
      <c r="F12">
        <v>148.82</v>
      </c>
      <c r="G12">
        <v>-6.32</v>
      </c>
      <c r="H12">
        <v>-7.68</v>
      </c>
      <c r="I12">
        <v>768</v>
      </c>
      <c r="J12">
        <v>1.04</v>
      </c>
      <c r="K12">
        <v>50.91</v>
      </c>
      <c r="L12">
        <v>24.87</v>
      </c>
      <c r="M12">
        <v>7.42</v>
      </c>
      <c r="N12">
        <v>55.86</v>
      </c>
      <c r="O12">
        <v>52.02</v>
      </c>
      <c r="P12">
        <v>414.57</v>
      </c>
      <c r="Q12">
        <v>34101</v>
      </c>
      <c r="R12">
        <v>249.47</v>
      </c>
      <c r="S12">
        <v>3.43</v>
      </c>
      <c r="T12">
        <v>91.75</v>
      </c>
      <c r="U12">
        <v>1120.58</v>
      </c>
      <c r="V12">
        <v>20.97</v>
      </c>
      <c r="W12">
        <v>1810.06</v>
      </c>
      <c r="X12">
        <v>134.38</v>
      </c>
      <c r="Y12">
        <v>3455</v>
      </c>
      <c r="Z12">
        <v>0.77</v>
      </c>
      <c r="AA12">
        <v>0.68</v>
      </c>
      <c r="AB12">
        <v>106.72</v>
      </c>
      <c r="AC12">
        <v>300.2</v>
      </c>
      <c r="AD12">
        <v>6004</v>
      </c>
      <c r="AE12">
        <v>6.8</v>
      </c>
      <c r="AF12">
        <v>10.86</v>
      </c>
      <c r="AH12">
        <v>24.86</v>
      </c>
      <c r="AK12">
        <v>8.85</v>
      </c>
      <c r="AM12">
        <v>312</v>
      </c>
      <c r="AN12">
        <v>0.37</v>
      </c>
      <c r="AO12">
        <v>877</v>
      </c>
      <c r="AP12">
        <v>2.4500000000000002</v>
      </c>
      <c r="AQ12">
        <v>1572</v>
      </c>
      <c r="AR12">
        <v>78.099999999999994</v>
      </c>
      <c r="AS12">
        <v>8.3800000000000008</v>
      </c>
      <c r="AT12">
        <v>265.35000000000002</v>
      </c>
      <c r="AU12">
        <v>15217</v>
      </c>
      <c r="AV12">
        <v>178.87</v>
      </c>
      <c r="AW12">
        <v>9565</v>
      </c>
      <c r="AX12">
        <v>177</v>
      </c>
      <c r="AY12">
        <v>61</v>
      </c>
      <c r="AZ12">
        <v>25</v>
      </c>
      <c r="BA12">
        <v>0</v>
      </c>
      <c r="BB12">
        <v>741</v>
      </c>
      <c r="BC12">
        <v>1</v>
      </c>
      <c r="BD12">
        <v>698</v>
      </c>
      <c r="BE12">
        <v>18</v>
      </c>
      <c r="BF12">
        <v>24</v>
      </c>
      <c r="BG12">
        <v>1433</v>
      </c>
      <c r="BH12">
        <v>19.149999999999999</v>
      </c>
      <c r="BI12">
        <v>11797</v>
      </c>
      <c r="BJ12">
        <v>1899</v>
      </c>
      <c r="BK12">
        <v>761</v>
      </c>
      <c r="BL12">
        <v>418</v>
      </c>
      <c r="BM12">
        <v>986</v>
      </c>
      <c r="BN12">
        <v>298</v>
      </c>
      <c r="BO12">
        <v>2281</v>
      </c>
      <c r="BP12">
        <v>2384</v>
      </c>
      <c r="BQ12">
        <v>937</v>
      </c>
      <c r="BR12">
        <v>1</v>
      </c>
      <c r="BS12">
        <v>655</v>
      </c>
      <c r="BT12">
        <v>331</v>
      </c>
      <c r="BU12">
        <v>627</v>
      </c>
      <c r="BV12">
        <v>959</v>
      </c>
      <c r="BZ12">
        <v>12</v>
      </c>
      <c r="CA12">
        <v>88.42</v>
      </c>
      <c r="CB12">
        <v>167.7</v>
      </c>
      <c r="CC12">
        <v>196</v>
      </c>
      <c r="CD12">
        <v>53.89</v>
      </c>
      <c r="CE12">
        <v>7.74</v>
      </c>
    </row>
    <row r="13" spans="1:84" x14ac:dyDescent="0.3">
      <c r="A13" t="s">
        <v>95</v>
      </c>
      <c r="B13">
        <v>84821</v>
      </c>
      <c r="C13">
        <v>86155</v>
      </c>
      <c r="D13">
        <v>6.8</v>
      </c>
      <c r="E13">
        <v>7.45</v>
      </c>
      <c r="F13">
        <v>151.63999999999999</v>
      </c>
      <c r="G13">
        <v>-6.02</v>
      </c>
      <c r="H13">
        <v>-7.76</v>
      </c>
      <c r="I13">
        <v>846</v>
      </c>
      <c r="J13">
        <v>1.1499999999999999</v>
      </c>
      <c r="K13">
        <v>45.63</v>
      </c>
      <c r="L13">
        <v>24.35</v>
      </c>
      <c r="M13">
        <v>5.79</v>
      </c>
      <c r="N13">
        <v>56.38</v>
      </c>
      <c r="O13">
        <v>53.72</v>
      </c>
      <c r="P13">
        <v>421.92</v>
      </c>
      <c r="Q13">
        <v>34389</v>
      </c>
      <c r="R13">
        <v>246.65</v>
      </c>
      <c r="S13">
        <v>7.97</v>
      </c>
      <c r="T13">
        <v>90.57</v>
      </c>
      <c r="U13">
        <v>1074.32</v>
      </c>
      <c r="V13">
        <v>20.79</v>
      </c>
      <c r="W13">
        <v>1972.58</v>
      </c>
      <c r="X13">
        <v>148.13</v>
      </c>
      <c r="Y13">
        <v>3404</v>
      </c>
      <c r="Z13">
        <v>0.79</v>
      </c>
      <c r="AA13">
        <v>0.67</v>
      </c>
      <c r="AB13">
        <v>81.64</v>
      </c>
      <c r="AC13">
        <v>321.37</v>
      </c>
      <c r="AD13">
        <v>6106</v>
      </c>
      <c r="AE13">
        <v>8.25</v>
      </c>
      <c r="AF13">
        <v>6.16</v>
      </c>
      <c r="AH13">
        <v>25.23</v>
      </c>
      <c r="AK13">
        <v>2.4900000000000002</v>
      </c>
      <c r="AM13">
        <v>580</v>
      </c>
      <c r="AN13">
        <v>0.68</v>
      </c>
      <c r="AO13">
        <v>1603</v>
      </c>
      <c r="AP13">
        <v>3.33</v>
      </c>
      <c r="AQ13">
        <v>2868</v>
      </c>
      <c r="AR13">
        <v>117.23</v>
      </c>
      <c r="AS13">
        <v>4.96</v>
      </c>
      <c r="AT13">
        <v>328.09</v>
      </c>
      <c r="AU13">
        <v>15137</v>
      </c>
      <c r="AV13">
        <v>178.46</v>
      </c>
      <c r="AW13">
        <v>9338</v>
      </c>
      <c r="AX13">
        <v>173</v>
      </c>
      <c r="AY13">
        <v>73</v>
      </c>
      <c r="AZ13">
        <v>28</v>
      </c>
      <c r="BA13">
        <v>0</v>
      </c>
      <c r="BB13">
        <v>724</v>
      </c>
      <c r="BC13">
        <v>1</v>
      </c>
      <c r="BD13">
        <v>690</v>
      </c>
      <c r="BE13">
        <v>14</v>
      </c>
      <c r="BF13">
        <v>19</v>
      </c>
      <c r="BG13">
        <v>1533</v>
      </c>
      <c r="BH13">
        <v>19.690000000000001</v>
      </c>
      <c r="BI13">
        <v>11631</v>
      </c>
      <c r="BJ13">
        <v>1903</v>
      </c>
      <c r="BK13">
        <v>772</v>
      </c>
      <c r="BL13">
        <v>420</v>
      </c>
      <c r="BM13">
        <v>901</v>
      </c>
      <c r="BN13">
        <v>250</v>
      </c>
      <c r="BO13">
        <v>2312</v>
      </c>
      <c r="BP13">
        <v>2283</v>
      </c>
      <c r="BQ13">
        <v>886</v>
      </c>
      <c r="BR13">
        <v>2</v>
      </c>
      <c r="BS13">
        <v>661</v>
      </c>
      <c r="BT13">
        <v>345</v>
      </c>
      <c r="BU13">
        <v>639</v>
      </c>
      <c r="BV13">
        <v>980</v>
      </c>
      <c r="BZ13">
        <v>8.5</v>
      </c>
      <c r="CA13">
        <v>88.46</v>
      </c>
      <c r="CB13">
        <v>167.4</v>
      </c>
      <c r="CC13">
        <v>197.3</v>
      </c>
      <c r="CD13">
        <v>54.1</v>
      </c>
      <c r="CE13">
        <v>8.57</v>
      </c>
    </row>
    <row r="14" spans="1:84" x14ac:dyDescent="0.3">
      <c r="A14" t="s">
        <v>96</v>
      </c>
      <c r="B14">
        <v>84428</v>
      </c>
      <c r="C14">
        <v>85682</v>
      </c>
      <c r="D14">
        <v>6.76</v>
      </c>
      <c r="E14">
        <v>7.26</v>
      </c>
      <c r="F14">
        <v>155.99</v>
      </c>
      <c r="G14">
        <v>-5.07</v>
      </c>
      <c r="H14">
        <v>-3.12</v>
      </c>
      <c r="I14">
        <v>889</v>
      </c>
      <c r="J14">
        <v>1.21</v>
      </c>
      <c r="K14">
        <v>46.46</v>
      </c>
      <c r="L14">
        <v>22.83</v>
      </c>
      <c r="M14">
        <v>7.2</v>
      </c>
      <c r="N14">
        <v>56.92</v>
      </c>
      <c r="P14">
        <v>437.26</v>
      </c>
      <c r="Q14">
        <v>34577</v>
      </c>
      <c r="R14">
        <v>244.17</v>
      </c>
      <c r="S14">
        <v>5.99</v>
      </c>
      <c r="T14">
        <v>89.96</v>
      </c>
      <c r="U14">
        <v>1371.07</v>
      </c>
      <c r="V14">
        <v>20.68</v>
      </c>
      <c r="W14">
        <v>1918.82</v>
      </c>
      <c r="X14">
        <v>156.25</v>
      </c>
      <c r="Y14">
        <v>3410</v>
      </c>
      <c r="Z14">
        <v>0.8</v>
      </c>
      <c r="AA14">
        <v>0.67</v>
      </c>
      <c r="AB14">
        <v>78.03</v>
      </c>
      <c r="AC14">
        <v>305.85000000000002</v>
      </c>
      <c r="AD14">
        <v>6117</v>
      </c>
      <c r="AE14">
        <v>9.56</v>
      </c>
      <c r="AF14">
        <v>5.24</v>
      </c>
      <c r="AH14">
        <v>24.55</v>
      </c>
      <c r="AK14">
        <v>2.39</v>
      </c>
      <c r="AM14">
        <v>402</v>
      </c>
      <c r="AN14">
        <v>0.48</v>
      </c>
      <c r="AO14">
        <v>1495</v>
      </c>
      <c r="AP14">
        <v>3.69</v>
      </c>
      <c r="AQ14">
        <v>2258</v>
      </c>
      <c r="AR14">
        <v>137.41</v>
      </c>
      <c r="AU14">
        <v>15233</v>
      </c>
      <c r="AV14">
        <v>180.43</v>
      </c>
      <c r="AW14">
        <v>9531</v>
      </c>
      <c r="AX14">
        <v>178</v>
      </c>
      <c r="AY14">
        <v>75</v>
      </c>
      <c r="AZ14">
        <v>20</v>
      </c>
      <c r="BA14">
        <v>0</v>
      </c>
      <c r="BB14">
        <v>727</v>
      </c>
      <c r="BC14">
        <v>1</v>
      </c>
      <c r="BD14">
        <v>693</v>
      </c>
      <c r="BE14">
        <v>13</v>
      </c>
      <c r="BF14">
        <v>20</v>
      </c>
      <c r="BG14">
        <v>1592</v>
      </c>
      <c r="BH14">
        <v>19.989999999999998</v>
      </c>
      <c r="BI14">
        <v>11664</v>
      </c>
      <c r="BJ14">
        <v>1931</v>
      </c>
      <c r="BK14">
        <v>819</v>
      </c>
      <c r="BL14">
        <v>418</v>
      </c>
      <c r="BM14">
        <v>914</v>
      </c>
      <c r="BN14">
        <v>236</v>
      </c>
      <c r="BO14">
        <v>2215</v>
      </c>
      <c r="BP14">
        <v>2238</v>
      </c>
      <c r="BQ14">
        <v>950</v>
      </c>
      <c r="BR14">
        <v>2</v>
      </c>
      <c r="BS14">
        <v>676</v>
      </c>
      <c r="BT14">
        <v>354</v>
      </c>
      <c r="BU14">
        <v>614</v>
      </c>
      <c r="BV14">
        <v>1023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75CFF-33C2-449F-8E96-8CD7D38468F4}">
  <dimension ref="A1:CI44"/>
  <sheetViews>
    <sheetView zoomScale="50" zoomScaleNormal="50" workbookViewId="0">
      <selection activeCell="Y21" sqref="Y21"/>
    </sheetView>
  </sheetViews>
  <sheetFormatPr defaultRowHeight="15.6" x14ac:dyDescent="0.3"/>
  <sheetData>
    <row r="1" spans="1:87" ht="296.39999999999998" x14ac:dyDescent="0.3">
      <c r="A1" t="s">
        <v>97</v>
      </c>
      <c r="B1" t="s">
        <v>113</v>
      </c>
      <c r="C1" s="1" t="s">
        <v>3</v>
      </c>
      <c r="D1" s="1" t="s">
        <v>4</v>
      </c>
      <c r="E1" s="1" t="s">
        <v>6</v>
      </c>
      <c r="F1" s="1" t="s">
        <v>7</v>
      </c>
      <c r="G1" s="1" t="s">
        <v>10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</v>
      </c>
      <c r="N1" s="1" t="s">
        <v>18</v>
      </c>
      <c r="O1" s="1" t="s">
        <v>19</v>
      </c>
      <c r="P1" s="1" t="s">
        <v>20</v>
      </c>
      <c r="Q1" s="1" t="s">
        <v>21</v>
      </c>
      <c r="R1" s="1" t="s">
        <v>22</v>
      </c>
      <c r="S1" s="1" t="s">
        <v>23</v>
      </c>
      <c r="T1" s="1" t="s">
        <v>25</v>
      </c>
      <c r="U1" s="1" t="s">
        <v>26</v>
      </c>
      <c r="V1" s="1" t="s">
        <v>27</v>
      </c>
      <c r="W1" s="1" t="s">
        <v>28</v>
      </c>
      <c r="X1" s="1" t="s">
        <v>30</v>
      </c>
      <c r="Y1" s="1" t="s">
        <v>31</v>
      </c>
      <c r="Z1" s="1" t="s">
        <v>33</v>
      </c>
      <c r="AA1" s="1" t="s">
        <v>34</v>
      </c>
      <c r="AB1" s="1" t="s">
        <v>35</v>
      </c>
      <c r="AC1" s="1" t="s">
        <v>36</v>
      </c>
      <c r="AD1" s="1" t="s">
        <v>37</v>
      </c>
      <c r="AE1" s="1" t="s">
        <v>39</v>
      </c>
      <c r="AF1" s="1" t="s">
        <v>41</v>
      </c>
      <c r="AG1" s="1" t="s">
        <v>43</v>
      </c>
      <c r="AH1" s="1" t="s">
        <v>44</v>
      </c>
      <c r="AI1" s="1" t="s">
        <v>45</v>
      </c>
      <c r="AJ1" s="1" t="s">
        <v>47</v>
      </c>
      <c r="AK1" s="1" t="s">
        <v>59</v>
      </c>
      <c r="AL1" s="1" t="s">
        <v>78</v>
      </c>
      <c r="AM1" s="1" t="s">
        <v>79</v>
      </c>
      <c r="AN1" s="1" t="s">
        <v>80</v>
      </c>
      <c r="AO1" s="1" t="s">
        <v>81</v>
      </c>
      <c r="AP1" s="1" t="s">
        <v>83</v>
      </c>
      <c r="AS1" s="2" t="s">
        <v>1</v>
      </c>
      <c r="AT1" s="2" t="s">
        <v>2</v>
      </c>
      <c r="AU1" s="2" t="s">
        <v>5</v>
      </c>
      <c r="AV1" s="2" t="s">
        <v>8</v>
      </c>
      <c r="AW1" s="2" t="s">
        <v>9</v>
      </c>
      <c r="AX1" s="2" t="s">
        <v>16</v>
      </c>
      <c r="AY1" s="2" t="s">
        <v>24</v>
      </c>
      <c r="AZ1" s="2" t="s">
        <v>29</v>
      </c>
      <c r="BA1" s="2" t="s">
        <v>32</v>
      </c>
      <c r="BB1" s="2" t="s">
        <v>38</v>
      </c>
      <c r="BC1" s="2" t="s">
        <v>40</v>
      </c>
      <c r="BD1" s="2" t="s">
        <v>42</v>
      </c>
      <c r="BE1" s="2" t="s">
        <v>46</v>
      </c>
      <c r="BF1" s="2" t="s">
        <v>48</v>
      </c>
      <c r="BG1" s="2" t="s">
        <v>49</v>
      </c>
      <c r="BH1" s="2" t="s">
        <v>50</v>
      </c>
      <c r="BI1" s="2" t="s">
        <v>51</v>
      </c>
      <c r="BJ1" s="2" t="s">
        <v>52</v>
      </c>
      <c r="BK1" s="2" t="s">
        <v>53</v>
      </c>
      <c r="BL1" s="2" t="s">
        <v>54</v>
      </c>
      <c r="BM1" s="2" t="s">
        <v>55</v>
      </c>
      <c r="BN1" s="2" t="s">
        <v>56</v>
      </c>
      <c r="BO1" s="2" t="s">
        <v>57</v>
      </c>
      <c r="BP1" s="2" t="s">
        <v>58</v>
      </c>
      <c r="BQ1" s="2" t="s">
        <v>60</v>
      </c>
      <c r="BR1" s="2" t="s">
        <v>61</v>
      </c>
      <c r="BS1" s="2" t="s">
        <v>62</v>
      </c>
      <c r="BT1" s="2" t="s">
        <v>63</v>
      </c>
      <c r="BU1" s="2" t="s">
        <v>64</v>
      </c>
      <c r="BV1" s="2" t="s">
        <v>65</v>
      </c>
      <c r="BW1" s="2" t="s">
        <v>66</v>
      </c>
      <c r="BX1" s="2" t="s">
        <v>67</v>
      </c>
      <c r="BY1" s="2" t="s">
        <v>68</v>
      </c>
      <c r="BZ1" s="2" t="s">
        <v>69</v>
      </c>
      <c r="CA1" s="2" t="s">
        <v>70</v>
      </c>
      <c r="CB1" s="2" t="s">
        <v>71</v>
      </c>
      <c r="CC1" s="2" t="s">
        <v>72</v>
      </c>
      <c r="CD1" s="2" t="s">
        <v>73</v>
      </c>
      <c r="CE1" s="2" t="s">
        <v>74</v>
      </c>
      <c r="CF1" s="2" t="s">
        <v>75</v>
      </c>
      <c r="CG1" s="2" t="s">
        <v>76</v>
      </c>
      <c r="CH1" s="2" t="s">
        <v>77</v>
      </c>
      <c r="CI1" s="2" t="s">
        <v>82</v>
      </c>
    </row>
    <row r="2" spans="1:87" x14ac:dyDescent="0.3">
      <c r="A2">
        <v>17</v>
      </c>
      <c r="B2" t="s">
        <v>84</v>
      </c>
      <c r="C2">
        <v>6.86</v>
      </c>
      <c r="D2">
        <v>7.49</v>
      </c>
      <c r="E2">
        <v>-3.98</v>
      </c>
      <c r="F2">
        <v>0.28999999999999998</v>
      </c>
      <c r="G2">
        <v>48.65</v>
      </c>
      <c r="H2">
        <v>21.2</v>
      </c>
      <c r="I2">
        <v>10.050000000000001</v>
      </c>
      <c r="J2">
        <v>37.36</v>
      </c>
      <c r="K2">
        <v>45.75</v>
      </c>
      <c r="L2">
        <v>362.84</v>
      </c>
      <c r="M2">
        <v>248.13</v>
      </c>
      <c r="N2">
        <v>3.76</v>
      </c>
      <c r="O2">
        <v>94.21</v>
      </c>
      <c r="P2">
        <v>1046.49</v>
      </c>
      <c r="Q2">
        <v>23.03</v>
      </c>
      <c r="R2">
        <v>1539.94</v>
      </c>
      <c r="S2">
        <v>104.62</v>
      </c>
      <c r="T2">
        <v>0.93</v>
      </c>
      <c r="U2">
        <v>0.84</v>
      </c>
      <c r="V2" s="4">
        <v>107.89</v>
      </c>
      <c r="W2">
        <v>471.25</v>
      </c>
      <c r="X2">
        <v>6.17</v>
      </c>
      <c r="Y2">
        <v>13.06</v>
      </c>
      <c r="Z2" s="5"/>
      <c r="AA2" s="5"/>
      <c r="AB2" s="5"/>
      <c r="AC2">
        <v>15.38</v>
      </c>
      <c r="AD2" s="5"/>
      <c r="AE2" s="5"/>
      <c r="AF2" s="5"/>
      <c r="AG2">
        <v>168.61</v>
      </c>
      <c r="AH2">
        <v>16.23</v>
      </c>
      <c r="AI2">
        <v>238</v>
      </c>
      <c r="AJ2">
        <v>168.26</v>
      </c>
      <c r="AK2">
        <v>21.35</v>
      </c>
      <c r="AL2">
        <v>88.74</v>
      </c>
      <c r="AM2">
        <v>182.8</v>
      </c>
      <c r="AN2">
        <v>188.3</v>
      </c>
      <c r="AO2">
        <v>50.74</v>
      </c>
      <c r="AP2">
        <v>1.58</v>
      </c>
      <c r="AS2">
        <v>78537</v>
      </c>
      <c r="AT2">
        <v>86964</v>
      </c>
      <c r="AU2">
        <v>109.76</v>
      </c>
      <c r="AV2">
        <v>2080</v>
      </c>
      <c r="AW2">
        <v>2.79</v>
      </c>
      <c r="AX2">
        <v>31651</v>
      </c>
      <c r="AY2">
        <v>3239</v>
      </c>
      <c r="AZ2">
        <v>5655</v>
      </c>
      <c r="BA2">
        <v>1521</v>
      </c>
      <c r="BB2" s="5"/>
      <c r="BC2" s="5"/>
      <c r="BD2" s="5"/>
      <c r="BE2">
        <v>13215</v>
      </c>
      <c r="BF2">
        <v>8490</v>
      </c>
      <c r="BG2">
        <v>141</v>
      </c>
      <c r="BH2">
        <v>75</v>
      </c>
      <c r="BI2">
        <v>19</v>
      </c>
      <c r="BJ2">
        <v>0</v>
      </c>
      <c r="BK2">
        <v>846</v>
      </c>
      <c r="BL2">
        <v>3</v>
      </c>
      <c r="BM2">
        <v>822</v>
      </c>
      <c r="BN2">
        <v>2</v>
      </c>
      <c r="BO2">
        <v>19</v>
      </c>
      <c r="BP2">
        <v>1133</v>
      </c>
      <c r="BQ2">
        <v>10048</v>
      </c>
      <c r="BR2">
        <v>2265</v>
      </c>
      <c r="BS2">
        <v>639</v>
      </c>
      <c r="BT2">
        <v>408</v>
      </c>
      <c r="BU2">
        <v>698</v>
      </c>
      <c r="BV2">
        <v>517</v>
      </c>
      <c r="BW2">
        <v>2134</v>
      </c>
      <c r="BX2">
        <v>1869</v>
      </c>
      <c r="BY2">
        <v>770</v>
      </c>
      <c r="BZ2">
        <v>4</v>
      </c>
      <c r="CA2">
        <v>418</v>
      </c>
      <c r="CB2">
        <v>211</v>
      </c>
      <c r="CC2">
        <v>418</v>
      </c>
      <c r="CD2">
        <v>538</v>
      </c>
      <c r="CE2">
        <v>0</v>
      </c>
      <c r="CF2">
        <v>0</v>
      </c>
      <c r="CH2">
        <v>13.2</v>
      </c>
      <c r="CI2">
        <v>7.69</v>
      </c>
    </row>
    <row r="3" spans="1:87" x14ac:dyDescent="0.3">
      <c r="A3">
        <v>17</v>
      </c>
      <c r="B3" t="s">
        <v>85</v>
      </c>
      <c r="C3">
        <v>6.89</v>
      </c>
      <c r="D3">
        <v>7.5</v>
      </c>
      <c r="E3">
        <v>-3.01</v>
      </c>
      <c r="F3">
        <v>1.05</v>
      </c>
      <c r="G3">
        <v>48.95</v>
      </c>
      <c r="H3">
        <v>22.01</v>
      </c>
      <c r="I3">
        <v>14.72</v>
      </c>
      <c r="J3">
        <v>38.49</v>
      </c>
      <c r="K3">
        <v>45.56</v>
      </c>
      <c r="L3">
        <v>331.31</v>
      </c>
      <c r="M3">
        <v>262.27</v>
      </c>
      <c r="N3">
        <v>2.9</v>
      </c>
      <c r="O3">
        <v>91.78</v>
      </c>
      <c r="P3">
        <v>907.4</v>
      </c>
      <c r="Q3">
        <v>22</v>
      </c>
      <c r="R3">
        <v>1703.33</v>
      </c>
      <c r="S3">
        <v>118.46</v>
      </c>
      <c r="T3">
        <v>0.94</v>
      </c>
      <c r="U3">
        <v>0.85</v>
      </c>
      <c r="V3" s="4">
        <v>86.86</v>
      </c>
      <c r="W3">
        <v>470.75</v>
      </c>
      <c r="X3">
        <v>5.98</v>
      </c>
      <c r="Y3">
        <v>13.81</v>
      </c>
      <c r="Z3" s="5"/>
      <c r="AA3" s="5"/>
      <c r="AB3" s="5"/>
      <c r="AC3">
        <v>15.19</v>
      </c>
      <c r="AD3" s="5"/>
      <c r="AE3" s="5"/>
      <c r="AF3" s="5"/>
      <c r="AG3">
        <v>155.93</v>
      </c>
      <c r="AH3">
        <v>19.59</v>
      </c>
      <c r="AI3">
        <v>207.38</v>
      </c>
      <c r="AJ3">
        <v>152.87</v>
      </c>
      <c r="AK3">
        <v>20.87</v>
      </c>
      <c r="AL3">
        <v>88.79</v>
      </c>
      <c r="AM3">
        <v>1828</v>
      </c>
      <c r="AN3">
        <v>1885</v>
      </c>
      <c r="AO3">
        <v>50.77</v>
      </c>
      <c r="AP3" s="5"/>
      <c r="AS3">
        <v>86870</v>
      </c>
      <c r="AT3">
        <v>87137</v>
      </c>
      <c r="AU3">
        <v>112.94</v>
      </c>
      <c r="AV3">
        <v>2276</v>
      </c>
      <c r="AW3">
        <v>3.05</v>
      </c>
      <c r="AX3">
        <v>33122</v>
      </c>
      <c r="AY3">
        <v>3220</v>
      </c>
      <c r="AZ3">
        <v>5649</v>
      </c>
      <c r="BA3">
        <v>1529</v>
      </c>
      <c r="BB3" s="5"/>
      <c r="BC3" s="5"/>
      <c r="BD3" s="5"/>
      <c r="BE3">
        <v>13280</v>
      </c>
      <c r="BF3">
        <v>8501</v>
      </c>
      <c r="BG3">
        <v>157</v>
      </c>
      <c r="BH3">
        <v>56</v>
      </c>
      <c r="BI3">
        <v>18</v>
      </c>
      <c r="BJ3">
        <v>0</v>
      </c>
      <c r="BK3">
        <v>837</v>
      </c>
      <c r="BL3">
        <v>3</v>
      </c>
      <c r="BM3">
        <v>812</v>
      </c>
      <c r="BN3">
        <v>4</v>
      </c>
      <c r="BO3">
        <v>18</v>
      </c>
      <c r="BP3">
        <v>1101</v>
      </c>
      <c r="BQ3">
        <v>10126</v>
      </c>
      <c r="BR3">
        <v>2261</v>
      </c>
      <c r="BS3">
        <v>617</v>
      </c>
      <c r="BT3">
        <v>419</v>
      </c>
      <c r="BU3">
        <v>702</v>
      </c>
      <c r="BV3">
        <v>478</v>
      </c>
      <c r="BW3">
        <v>2168</v>
      </c>
      <c r="BX3">
        <v>1916</v>
      </c>
      <c r="BY3">
        <v>764</v>
      </c>
      <c r="BZ3">
        <v>4</v>
      </c>
      <c r="CA3">
        <v>439</v>
      </c>
      <c r="CB3">
        <v>205</v>
      </c>
      <c r="CC3">
        <v>428</v>
      </c>
      <c r="CD3">
        <v>557</v>
      </c>
      <c r="CE3">
        <v>53</v>
      </c>
      <c r="CF3">
        <v>49</v>
      </c>
      <c r="CG3">
        <v>4.08</v>
      </c>
      <c r="CH3">
        <v>13.3</v>
      </c>
      <c r="CI3" s="5"/>
    </row>
    <row r="4" spans="1:87" x14ac:dyDescent="0.3">
      <c r="A4">
        <v>17</v>
      </c>
      <c r="B4" t="s">
        <v>86</v>
      </c>
      <c r="C4">
        <v>6.95</v>
      </c>
      <c r="D4">
        <v>7.58</v>
      </c>
      <c r="E4">
        <v>-2.82</v>
      </c>
      <c r="F4">
        <v>2.2400000000000002</v>
      </c>
      <c r="G4">
        <v>53.75</v>
      </c>
      <c r="H4">
        <v>16.55</v>
      </c>
      <c r="I4">
        <v>13.27</v>
      </c>
      <c r="J4">
        <v>41.94</v>
      </c>
      <c r="K4">
        <v>45.17</v>
      </c>
      <c r="L4">
        <v>331.01</v>
      </c>
      <c r="M4">
        <v>262.42</v>
      </c>
      <c r="N4">
        <v>1.3</v>
      </c>
      <c r="O4">
        <v>92.78</v>
      </c>
      <c r="P4">
        <v>940.88</v>
      </c>
      <c r="Q4">
        <v>21.98</v>
      </c>
      <c r="R4">
        <v>1706.12</v>
      </c>
      <c r="S4">
        <v>170</v>
      </c>
      <c r="T4">
        <v>0.91</v>
      </c>
      <c r="U4">
        <v>0.85</v>
      </c>
      <c r="V4" s="4">
        <v>74.69</v>
      </c>
      <c r="W4">
        <v>309.37</v>
      </c>
      <c r="X4">
        <v>5.6</v>
      </c>
      <c r="Y4">
        <v>14.16</v>
      </c>
      <c r="Z4" s="5"/>
      <c r="AA4" s="5"/>
      <c r="AB4" s="5"/>
      <c r="AC4">
        <v>14.65</v>
      </c>
      <c r="AD4" s="5"/>
      <c r="AE4" s="5"/>
      <c r="AF4" s="5"/>
      <c r="AG4">
        <v>154.21</v>
      </c>
      <c r="AH4">
        <v>15.16</v>
      </c>
      <c r="AI4">
        <v>208.07</v>
      </c>
      <c r="AJ4">
        <v>153.82</v>
      </c>
      <c r="AK4">
        <v>20.73</v>
      </c>
      <c r="AL4">
        <v>88.82</v>
      </c>
      <c r="AM4">
        <v>178.3</v>
      </c>
      <c r="AN4">
        <v>189.8</v>
      </c>
      <c r="AO4">
        <v>51.56</v>
      </c>
      <c r="AP4" s="5"/>
      <c r="AS4">
        <v>87012</v>
      </c>
      <c r="AT4">
        <v>87476</v>
      </c>
      <c r="AU4">
        <v>115.25</v>
      </c>
      <c r="AV4">
        <v>1922</v>
      </c>
      <c r="AW4">
        <v>2.57</v>
      </c>
      <c r="AX4">
        <v>33157</v>
      </c>
      <c r="AY4">
        <v>3206</v>
      </c>
      <c r="AZ4">
        <v>5878</v>
      </c>
      <c r="BA4">
        <v>1546</v>
      </c>
      <c r="BB4" s="5"/>
      <c r="BC4" s="5"/>
      <c r="BD4" s="5"/>
      <c r="BE4">
        <v>13384</v>
      </c>
      <c r="BF4">
        <v>8599</v>
      </c>
      <c r="BG4">
        <v>137</v>
      </c>
      <c r="BH4">
        <v>57</v>
      </c>
      <c r="BI4">
        <v>13</v>
      </c>
      <c r="BJ4">
        <v>0</v>
      </c>
      <c r="BK4">
        <v>851</v>
      </c>
      <c r="BL4">
        <v>4</v>
      </c>
      <c r="BM4">
        <v>822</v>
      </c>
      <c r="BN4">
        <v>5</v>
      </c>
      <c r="BO4">
        <v>20</v>
      </c>
      <c r="BP4">
        <v>1077</v>
      </c>
      <c r="BQ4">
        <v>10204</v>
      </c>
      <c r="BR4">
        <v>2256</v>
      </c>
      <c r="BS4">
        <v>605</v>
      </c>
      <c r="BT4">
        <v>410</v>
      </c>
      <c r="BU4">
        <v>714</v>
      </c>
      <c r="BV4">
        <v>452</v>
      </c>
      <c r="BW4">
        <v>2177</v>
      </c>
      <c r="BX4">
        <v>1918</v>
      </c>
      <c r="BY4">
        <v>778</v>
      </c>
      <c r="BZ4">
        <v>3</v>
      </c>
      <c r="CA4">
        <v>455</v>
      </c>
      <c r="CB4">
        <v>225</v>
      </c>
      <c r="CC4">
        <v>460</v>
      </c>
      <c r="CD4">
        <v>596</v>
      </c>
      <c r="CE4">
        <v>4922</v>
      </c>
      <c r="CF4">
        <v>234</v>
      </c>
      <c r="CG4">
        <v>5.58</v>
      </c>
      <c r="CH4">
        <v>13.3</v>
      </c>
      <c r="CI4" s="5"/>
    </row>
    <row r="5" spans="1:87" x14ac:dyDescent="0.3">
      <c r="A5">
        <v>17</v>
      </c>
      <c r="B5" t="s">
        <v>87</v>
      </c>
      <c r="C5">
        <v>6.93</v>
      </c>
      <c r="D5">
        <v>7.6</v>
      </c>
      <c r="E5">
        <v>-2.39</v>
      </c>
      <c r="F5">
        <v>0.59</v>
      </c>
      <c r="G5">
        <v>52.62</v>
      </c>
      <c r="H5">
        <v>20.41</v>
      </c>
      <c r="I5">
        <v>13.59</v>
      </c>
      <c r="J5">
        <v>43.56</v>
      </c>
      <c r="K5">
        <v>46.51</v>
      </c>
      <c r="L5">
        <v>339.29</v>
      </c>
      <c r="M5">
        <v>261.88</v>
      </c>
      <c r="N5">
        <v>2.95</v>
      </c>
      <c r="O5">
        <v>92.71</v>
      </c>
      <c r="P5">
        <v>914.75</v>
      </c>
      <c r="Q5">
        <v>21.92</v>
      </c>
      <c r="R5">
        <v>1707.14</v>
      </c>
      <c r="S5">
        <v>181.88</v>
      </c>
      <c r="T5">
        <v>0.89</v>
      </c>
      <c r="U5">
        <v>0.79</v>
      </c>
      <c r="V5" s="4">
        <v>111.92</v>
      </c>
      <c r="W5">
        <v>311.11</v>
      </c>
      <c r="X5">
        <v>5.97</v>
      </c>
      <c r="Y5">
        <v>13.25</v>
      </c>
      <c r="Z5" s="5"/>
      <c r="AA5" s="5"/>
      <c r="AB5" s="5"/>
      <c r="AC5">
        <v>19.52</v>
      </c>
      <c r="AD5" s="5"/>
      <c r="AE5" s="5"/>
      <c r="AF5" s="5"/>
      <c r="AG5" s="10">
        <v>0.14000000000000001</v>
      </c>
      <c r="AH5">
        <v>11.57</v>
      </c>
      <c r="AI5">
        <v>221.52</v>
      </c>
      <c r="AJ5">
        <v>154.13</v>
      </c>
      <c r="AK5">
        <v>20.13</v>
      </c>
      <c r="AL5">
        <v>88.82</v>
      </c>
      <c r="AM5">
        <v>175.7</v>
      </c>
      <c r="AN5">
        <v>192.5</v>
      </c>
      <c r="AO5">
        <v>52.28</v>
      </c>
      <c r="AP5" s="5"/>
      <c r="AS5">
        <v>87064</v>
      </c>
      <c r="AT5">
        <v>87752</v>
      </c>
      <c r="AU5">
        <v>118.97</v>
      </c>
      <c r="AV5">
        <v>1832</v>
      </c>
      <c r="AW5">
        <v>2.44</v>
      </c>
      <c r="AX5">
        <v>33246</v>
      </c>
      <c r="AY5">
        <v>3284</v>
      </c>
      <c r="AZ5">
        <v>5911</v>
      </c>
      <c r="BA5">
        <v>1482</v>
      </c>
      <c r="BB5" s="5"/>
      <c r="BC5" s="5"/>
      <c r="BD5" s="5"/>
      <c r="BE5">
        <v>13419</v>
      </c>
      <c r="BF5">
        <v>8790</v>
      </c>
      <c r="BG5">
        <v>149</v>
      </c>
      <c r="BH5">
        <v>44</v>
      </c>
      <c r="BI5">
        <v>16</v>
      </c>
      <c r="BJ5">
        <v>1</v>
      </c>
      <c r="BK5">
        <v>827</v>
      </c>
      <c r="BL5">
        <v>4</v>
      </c>
      <c r="BM5">
        <v>792</v>
      </c>
      <c r="BN5">
        <v>7</v>
      </c>
      <c r="BO5">
        <v>24</v>
      </c>
      <c r="BP5">
        <v>1051</v>
      </c>
      <c r="BQ5">
        <v>10299</v>
      </c>
      <c r="BR5">
        <v>2234</v>
      </c>
      <c r="BS5">
        <v>577</v>
      </c>
      <c r="BT5">
        <v>417</v>
      </c>
      <c r="BU5">
        <v>726</v>
      </c>
      <c r="BV5">
        <v>452</v>
      </c>
      <c r="BW5">
        <v>2162</v>
      </c>
      <c r="BX5">
        <v>1952</v>
      </c>
      <c r="BY5">
        <v>761</v>
      </c>
      <c r="BZ5">
        <v>1</v>
      </c>
      <c r="CA5">
        <v>476</v>
      </c>
      <c r="CB5">
        <v>232</v>
      </c>
      <c r="CC5">
        <v>482</v>
      </c>
      <c r="CD5">
        <v>650</v>
      </c>
      <c r="CE5">
        <v>8131</v>
      </c>
      <c r="CF5">
        <v>374</v>
      </c>
      <c r="CG5">
        <v>5.7</v>
      </c>
      <c r="CH5">
        <v>13.3</v>
      </c>
      <c r="CI5" s="5"/>
    </row>
    <row r="6" spans="1:87" x14ac:dyDescent="0.3">
      <c r="A6">
        <v>17</v>
      </c>
      <c r="B6" t="s">
        <v>88</v>
      </c>
      <c r="C6">
        <v>6.9</v>
      </c>
      <c r="D6">
        <v>7.6</v>
      </c>
      <c r="E6">
        <v>-3.86</v>
      </c>
      <c r="F6">
        <v>-1.97</v>
      </c>
      <c r="G6">
        <v>62.18</v>
      </c>
      <c r="H6">
        <v>20.95</v>
      </c>
      <c r="I6">
        <v>11.06</v>
      </c>
      <c r="J6">
        <v>50.06</v>
      </c>
      <c r="K6">
        <v>46.68</v>
      </c>
      <c r="L6">
        <v>348.26</v>
      </c>
      <c r="M6">
        <v>261.73</v>
      </c>
      <c r="N6">
        <v>2.31</v>
      </c>
      <c r="O6">
        <v>84.45</v>
      </c>
      <c r="P6">
        <v>941.43</v>
      </c>
      <c r="Q6">
        <v>21.89</v>
      </c>
      <c r="R6">
        <v>1743.22</v>
      </c>
      <c r="S6">
        <v>175.63</v>
      </c>
      <c r="T6">
        <v>0.85</v>
      </c>
      <c r="U6">
        <v>0.75</v>
      </c>
      <c r="V6" s="4">
        <v>136.57</v>
      </c>
      <c r="W6">
        <v>319.32</v>
      </c>
      <c r="X6">
        <v>5.64</v>
      </c>
      <c r="Y6">
        <v>14.8</v>
      </c>
      <c r="Z6" s="5"/>
      <c r="AA6" s="5"/>
      <c r="AB6" s="5"/>
      <c r="AC6">
        <v>18.73</v>
      </c>
      <c r="AD6" s="5"/>
      <c r="AE6" s="5"/>
      <c r="AF6" s="5"/>
      <c r="AG6">
        <v>137.43</v>
      </c>
      <c r="AH6">
        <v>10.79</v>
      </c>
      <c r="AI6">
        <v>230.85</v>
      </c>
      <c r="AJ6">
        <v>149.72999999999999</v>
      </c>
      <c r="AK6">
        <v>19.22</v>
      </c>
      <c r="AL6">
        <v>88.84</v>
      </c>
      <c r="AM6">
        <v>172.1</v>
      </c>
      <c r="AN6">
        <v>194.5</v>
      </c>
      <c r="AO6">
        <v>53.06</v>
      </c>
      <c r="AP6" s="5"/>
      <c r="AS6">
        <v>87161</v>
      </c>
      <c r="AT6">
        <v>88114</v>
      </c>
      <c r="AU6">
        <v>122.67</v>
      </c>
      <c r="AV6">
        <v>1618</v>
      </c>
      <c r="AW6">
        <v>2.15</v>
      </c>
      <c r="AX6">
        <v>33302</v>
      </c>
      <c r="AY6">
        <v>3356</v>
      </c>
      <c r="AZ6">
        <v>6067</v>
      </c>
      <c r="BA6">
        <v>1445</v>
      </c>
      <c r="BB6" s="5"/>
      <c r="BC6" s="5"/>
      <c r="BD6" s="5"/>
      <c r="BE6">
        <v>13051</v>
      </c>
      <c r="BF6">
        <v>8510</v>
      </c>
      <c r="BG6">
        <v>139</v>
      </c>
      <c r="BH6">
        <v>55</v>
      </c>
      <c r="BI6">
        <v>14</v>
      </c>
      <c r="BJ6">
        <v>1</v>
      </c>
      <c r="BK6">
        <v>795</v>
      </c>
      <c r="BL6">
        <v>2</v>
      </c>
      <c r="BM6">
        <v>754</v>
      </c>
      <c r="BN6">
        <v>8</v>
      </c>
      <c r="BO6">
        <v>31</v>
      </c>
      <c r="BP6">
        <v>920</v>
      </c>
      <c r="BQ6">
        <v>10113</v>
      </c>
      <c r="BR6">
        <v>2065</v>
      </c>
      <c r="BS6">
        <v>535</v>
      </c>
      <c r="BT6">
        <v>385</v>
      </c>
      <c r="BU6">
        <v>732</v>
      </c>
      <c r="BV6">
        <v>415</v>
      </c>
      <c r="BW6">
        <v>2167</v>
      </c>
      <c r="BX6">
        <v>1997</v>
      </c>
      <c r="BY6">
        <v>712</v>
      </c>
      <c r="BZ6">
        <v>1</v>
      </c>
      <c r="CA6">
        <v>487</v>
      </c>
      <c r="CB6">
        <v>235</v>
      </c>
      <c r="CC6">
        <v>513</v>
      </c>
      <c r="CD6">
        <v>662</v>
      </c>
      <c r="CE6" s="5"/>
      <c r="CF6" s="5"/>
      <c r="CG6" s="5"/>
      <c r="CH6">
        <v>13.3</v>
      </c>
      <c r="CI6" s="5"/>
    </row>
    <row r="7" spans="1:87" x14ac:dyDescent="0.3">
      <c r="A7">
        <v>17</v>
      </c>
      <c r="B7" t="s">
        <v>89</v>
      </c>
      <c r="C7">
        <v>6.96</v>
      </c>
      <c r="D7">
        <v>7.65</v>
      </c>
      <c r="E7">
        <v>-1.76</v>
      </c>
      <c r="F7">
        <v>-4.6100000000000003</v>
      </c>
      <c r="G7">
        <v>54.85</v>
      </c>
      <c r="H7">
        <v>19.64</v>
      </c>
      <c r="I7">
        <v>7.74</v>
      </c>
      <c r="J7">
        <v>51.34</v>
      </c>
      <c r="K7">
        <v>49.92</v>
      </c>
      <c r="L7">
        <v>355.24</v>
      </c>
      <c r="M7">
        <v>260.72000000000003</v>
      </c>
      <c r="N7">
        <v>3.23</v>
      </c>
      <c r="O7">
        <v>92.01</v>
      </c>
      <c r="P7">
        <v>963.61</v>
      </c>
      <c r="Q7">
        <v>21.83</v>
      </c>
      <c r="R7">
        <v>1741.08</v>
      </c>
      <c r="S7">
        <v>173.75</v>
      </c>
      <c r="T7">
        <v>0.85</v>
      </c>
      <c r="U7">
        <v>0.74</v>
      </c>
      <c r="V7" s="4">
        <v>129.5</v>
      </c>
      <c r="W7">
        <v>308.05</v>
      </c>
      <c r="X7">
        <v>6.69</v>
      </c>
      <c r="Y7">
        <v>16.52</v>
      </c>
      <c r="Z7" s="5"/>
      <c r="AA7">
        <v>1.94</v>
      </c>
      <c r="AB7">
        <v>4.17</v>
      </c>
      <c r="AC7">
        <v>19.07</v>
      </c>
      <c r="AD7">
        <v>1.67</v>
      </c>
      <c r="AE7">
        <v>0.52</v>
      </c>
      <c r="AF7">
        <v>5.25</v>
      </c>
      <c r="AG7">
        <v>126.92</v>
      </c>
      <c r="AH7">
        <v>10</v>
      </c>
      <c r="AI7">
        <v>248.38</v>
      </c>
      <c r="AJ7">
        <v>151.34</v>
      </c>
      <c r="AK7">
        <v>18.75</v>
      </c>
      <c r="AL7">
        <v>88.84</v>
      </c>
      <c r="AM7">
        <v>171.2</v>
      </c>
      <c r="AN7">
        <v>197</v>
      </c>
      <c r="AO7">
        <v>53.5</v>
      </c>
      <c r="AP7" s="5"/>
      <c r="AS7">
        <v>87054</v>
      </c>
      <c r="AT7">
        <v>88349</v>
      </c>
      <c r="AU7">
        <v>126</v>
      </c>
      <c r="AV7">
        <v>1227</v>
      </c>
      <c r="AW7">
        <v>1.63</v>
      </c>
      <c r="AX7">
        <v>33390</v>
      </c>
      <c r="AY7">
        <v>3342</v>
      </c>
      <c r="AZ7">
        <v>6161</v>
      </c>
      <c r="BA7" s="5"/>
      <c r="BB7">
        <v>455</v>
      </c>
      <c r="BC7">
        <v>4805</v>
      </c>
      <c r="BD7" s="5"/>
      <c r="BE7">
        <v>13175</v>
      </c>
      <c r="BF7">
        <v>9315</v>
      </c>
      <c r="BG7">
        <v>156</v>
      </c>
      <c r="BH7">
        <v>58</v>
      </c>
      <c r="BI7">
        <v>22</v>
      </c>
      <c r="BJ7">
        <v>0</v>
      </c>
      <c r="BK7">
        <v>781</v>
      </c>
      <c r="BL7">
        <v>2</v>
      </c>
      <c r="BM7">
        <v>735</v>
      </c>
      <c r="BN7">
        <v>11</v>
      </c>
      <c r="BO7">
        <v>33</v>
      </c>
      <c r="BP7">
        <v>910</v>
      </c>
      <c r="BQ7">
        <v>10261</v>
      </c>
      <c r="BR7">
        <v>1982</v>
      </c>
      <c r="BS7">
        <v>536</v>
      </c>
      <c r="BT7">
        <v>386</v>
      </c>
      <c r="BU7">
        <v>746</v>
      </c>
      <c r="BV7">
        <v>403</v>
      </c>
      <c r="BW7">
        <v>2210</v>
      </c>
      <c r="BX7">
        <v>2017</v>
      </c>
      <c r="BY7">
        <v>735</v>
      </c>
      <c r="BZ7">
        <v>1</v>
      </c>
      <c r="CA7">
        <v>524</v>
      </c>
      <c r="CB7">
        <v>256</v>
      </c>
      <c r="CC7">
        <v>551</v>
      </c>
      <c r="CD7">
        <v>693</v>
      </c>
      <c r="CE7">
        <v>7914</v>
      </c>
      <c r="CF7">
        <v>2</v>
      </c>
      <c r="CG7">
        <v>8.77</v>
      </c>
      <c r="CH7">
        <v>13.3</v>
      </c>
      <c r="CI7">
        <v>6.96</v>
      </c>
    </row>
    <row r="8" spans="1:87" x14ac:dyDescent="0.3">
      <c r="A8">
        <v>17</v>
      </c>
      <c r="B8" t="s">
        <v>90</v>
      </c>
      <c r="C8">
        <v>7.02</v>
      </c>
      <c r="D8">
        <v>7.62</v>
      </c>
      <c r="E8">
        <v>-3.3</v>
      </c>
      <c r="F8">
        <v>-7.35</v>
      </c>
      <c r="G8">
        <v>55.07</v>
      </c>
      <c r="H8">
        <v>18.21</v>
      </c>
      <c r="I8">
        <v>7.52</v>
      </c>
      <c r="J8">
        <v>53.65</v>
      </c>
      <c r="K8">
        <v>50.13</v>
      </c>
      <c r="L8">
        <v>366.09</v>
      </c>
      <c r="M8">
        <v>258.97000000000003</v>
      </c>
      <c r="N8">
        <v>4.09</v>
      </c>
      <c r="O8">
        <v>91.96</v>
      </c>
      <c r="P8">
        <v>994.3</v>
      </c>
      <c r="Q8">
        <v>21.75</v>
      </c>
      <c r="R8">
        <v>1770.86</v>
      </c>
      <c r="S8">
        <v>166.88</v>
      </c>
      <c r="T8">
        <v>0.83</v>
      </c>
      <c r="U8">
        <v>0.75</v>
      </c>
      <c r="V8" s="4">
        <v>111.8</v>
      </c>
      <c r="W8">
        <v>311.35000000000002</v>
      </c>
      <c r="X8">
        <v>6.18</v>
      </c>
      <c r="Y8">
        <v>16.559999999999999</v>
      </c>
      <c r="Z8">
        <v>25.87</v>
      </c>
      <c r="AA8">
        <v>0.32</v>
      </c>
      <c r="AB8">
        <v>4.6500000000000004</v>
      </c>
      <c r="AC8">
        <v>19.579999999999998</v>
      </c>
      <c r="AD8">
        <v>2.83</v>
      </c>
      <c r="AE8">
        <v>0.22</v>
      </c>
      <c r="AF8">
        <v>3.36</v>
      </c>
      <c r="AG8">
        <v>124.09</v>
      </c>
      <c r="AH8">
        <v>8.9700000000000006</v>
      </c>
      <c r="AI8">
        <v>245.9</v>
      </c>
      <c r="AJ8">
        <v>156.47999999999999</v>
      </c>
      <c r="AK8">
        <v>18.670000000000002</v>
      </c>
      <c r="AL8">
        <v>88.83</v>
      </c>
      <c r="AM8">
        <v>170.9</v>
      </c>
      <c r="AN8">
        <v>197.1</v>
      </c>
      <c r="AO8">
        <v>53.56</v>
      </c>
      <c r="AP8" s="5"/>
      <c r="AS8">
        <v>86772</v>
      </c>
      <c r="AT8">
        <v>88250</v>
      </c>
      <c r="AU8">
        <v>129.12</v>
      </c>
      <c r="AV8">
        <v>917</v>
      </c>
      <c r="AW8">
        <v>1.22</v>
      </c>
      <c r="AX8">
        <v>33507</v>
      </c>
      <c r="AY8">
        <v>3348</v>
      </c>
      <c r="AZ8">
        <v>6227</v>
      </c>
      <c r="BA8" s="5"/>
      <c r="BB8">
        <v>192</v>
      </c>
      <c r="BC8">
        <v>5031</v>
      </c>
      <c r="BD8">
        <v>3076</v>
      </c>
      <c r="BE8">
        <v>13578</v>
      </c>
      <c r="BF8">
        <v>9727</v>
      </c>
      <c r="BG8">
        <v>156</v>
      </c>
      <c r="BH8">
        <v>54</v>
      </c>
      <c r="BI8">
        <v>25</v>
      </c>
      <c r="BJ8">
        <v>0</v>
      </c>
      <c r="BK8">
        <v>784</v>
      </c>
      <c r="BL8">
        <v>2</v>
      </c>
      <c r="BM8">
        <v>734</v>
      </c>
      <c r="BN8">
        <v>15</v>
      </c>
      <c r="BO8">
        <v>33</v>
      </c>
      <c r="BP8">
        <v>969</v>
      </c>
      <c r="BQ8">
        <v>10585</v>
      </c>
      <c r="BR8">
        <v>1958</v>
      </c>
      <c r="BS8">
        <v>521</v>
      </c>
      <c r="BT8">
        <v>398</v>
      </c>
      <c r="BU8">
        <v>816</v>
      </c>
      <c r="BV8">
        <v>399</v>
      </c>
      <c r="BW8">
        <v>2253</v>
      </c>
      <c r="BX8">
        <v>2092</v>
      </c>
      <c r="BY8">
        <v>778</v>
      </c>
      <c r="BZ8">
        <v>1</v>
      </c>
      <c r="CA8">
        <v>547</v>
      </c>
      <c r="CB8">
        <v>283</v>
      </c>
      <c r="CC8">
        <v>581</v>
      </c>
      <c r="CD8">
        <v>740</v>
      </c>
      <c r="CE8" s="5"/>
      <c r="CF8" s="5"/>
      <c r="CG8" s="5"/>
      <c r="CH8">
        <v>13.3</v>
      </c>
      <c r="CI8" s="5"/>
    </row>
    <row r="9" spans="1:87" x14ac:dyDescent="0.3">
      <c r="A9">
        <v>17</v>
      </c>
      <c r="B9" t="s">
        <v>91</v>
      </c>
      <c r="C9">
        <v>7.01</v>
      </c>
      <c r="D9">
        <v>7.63</v>
      </c>
      <c r="E9">
        <v>-5.07</v>
      </c>
      <c r="F9">
        <v>-5.15</v>
      </c>
      <c r="G9">
        <v>49.94</v>
      </c>
      <c r="H9">
        <v>19.13</v>
      </c>
      <c r="I9">
        <v>7.32</v>
      </c>
      <c r="J9">
        <v>53.25</v>
      </c>
      <c r="K9">
        <v>50.53</v>
      </c>
      <c r="L9">
        <v>380.01</v>
      </c>
      <c r="M9">
        <v>257.66000000000003</v>
      </c>
      <c r="N9">
        <v>6.26</v>
      </c>
      <c r="O9">
        <v>91.92</v>
      </c>
      <c r="P9">
        <v>993.52</v>
      </c>
      <c r="Q9">
        <v>21.64</v>
      </c>
      <c r="R9">
        <v>1808.02</v>
      </c>
      <c r="S9">
        <v>169.38</v>
      </c>
      <c r="T9">
        <v>0.84</v>
      </c>
      <c r="U9">
        <v>0.74</v>
      </c>
      <c r="V9" s="4">
        <v>123.78</v>
      </c>
      <c r="W9">
        <v>310.3</v>
      </c>
      <c r="X9">
        <v>6.83</v>
      </c>
      <c r="Y9">
        <v>13.18</v>
      </c>
      <c r="Z9">
        <v>27.97</v>
      </c>
      <c r="AA9">
        <v>0.85</v>
      </c>
      <c r="AB9">
        <v>0</v>
      </c>
      <c r="AC9">
        <v>10.38</v>
      </c>
      <c r="AD9">
        <v>3.22</v>
      </c>
      <c r="AE9">
        <v>4.8</v>
      </c>
      <c r="AF9">
        <v>10.6</v>
      </c>
      <c r="AG9">
        <v>112.5</v>
      </c>
      <c r="AH9">
        <v>8.09</v>
      </c>
      <c r="AI9">
        <v>250.23</v>
      </c>
      <c r="AJ9">
        <v>160.52000000000001</v>
      </c>
      <c r="AK9">
        <v>18.47</v>
      </c>
      <c r="AL9">
        <v>88.45</v>
      </c>
      <c r="AM9">
        <v>167.9</v>
      </c>
      <c r="AN9">
        <v>196</v>
      </c>
      <c r="AO9">
        <v>53.86</v>
      </c>
      <c r="AP9" s="5"/>
      <c r="AS9">
        <v>86785</v>
      </c>
      <c r="AT9">
        <v>88059</v>
      </c>
      <c r="AU9">
        <v>134.71</v>
      </c>
      <c r="AV9">
        <v>847</v>
      </c>
      <c r="AW9">
        <v>1.1299999999999999</v>
      </c>
      <c r="AX9">
        <v>33682</v>
      </c>
      <c r="AY9">
        <v>3390</v>
      </c>
      <c r="AZ9">
        <v>6206</v>
      </c>
      <c r="BA9" s="5"/>
      <c r="BB9">
        <v>4167</v>
      </c>
      <c r="BC9">
        <v>1750</v>
      </c>
      <c r="BD9">
        <v>3124</v>
      </c>
      <c r="BE9">
        <v>13931</v>
      </c>
      <c r="BF9">
        <v>10136</v>
      </c>
      <c r="BG9">
        <v>164</v>
      </c>
      <c r="BH9">
        <v>59</v>
      </c>
      <c r="BI9">
        <v>25</v>
      </c>
      <c r="BJ9">
        <v>0</v>
      </c>
      <c r="BK9">
        <v>767</v>
      </c>
      <c r="BL9">
        <v>2</v>
      </c>
      <c r="BM9">
        <v>717</v>
      </c>
      <c r="BN9">
        <v>16</v>
      </c>
      <c r="BO9">
        <v>32</v>
      </c>
      <c r="BP9">
        <v>1041</v>
      </c>
      <c r="BQ9">
        <v>10923</v>
      </c>
      <c r="BR9">
        <v>1892</v>
      </c>
      <c r="BS9">
        <v>573</v>
      </c>
      <c r="BT9">
        <v>403</v>
      </c>
      <c r="BU9">
        <v>877</v>
      </c>
      <c r="BV9">
        <v>408</v>
      </c>
      <c r="BW9">
        <v>2223</v>
      </c>
      <c r="BX9">
        <v>2214</v>
      </c>
      <c r="BY9">
        <v>835</v>
      </c>
      <c r="BZ9">
        <v>1</v>
      </c>
      <c r="CA9">
        <v>589</v>
      </c>
      <c r="CB9">
        <v>287</v>
      </c>
      <c r="CC9">
        <v>608</v>
      </c>
      <c r="CD9">
        <v>778</v>
      </c>
      <c r="CE9" s="5"/>
      <c r="CF9" s="5"/>
      <c r="CG9" s="5"/>
      <c r="CH9">
        <v>13.3</v>
      </c>
      <c r="CI9">
        <v>7.28</v>
      </c>
    </row>
    <row r="10" spans="1:87" x14ac:dyDescent="0.3">
      <c r="A10">
        <v>17</v>
      </c>
      <c r="B10" t="s">
        <v>92</v>
      </c>
      <c r="C10">
        <v>6.97</v>
      </c>
      <c r="D10">
        <v>7.59</v>
      </c>
      <c r="E10">
        <v>-4.58</v>
      </c>
      <c r="F10">
        <v>-7.08</v>
      </c>
      <c r="G10">
        <v>39.51</v>
      </c>
      <c r="H10">
        <v>17.66</v>
      </c>
      <c r="I10">
        <v>7.24</v>
      </c>
      <c r="J10">
        <v>50.94</v>
      </c>
      <c r="K10">
        <v>50.91</v>
      </c>
      <c r="L10">
        <v>395.11</v>
      </c>
      <c r="M10">
        <v>255.58</v>
      </c>
      <c r="N10">
        <v>4.8499999999999996</v>
      </c>
      <c r="O10">
        <v>91.58</v>
      </c>
      <c r="P10">
        <v>999.74</v>
      </c>
      <c r="Q10">
        <v>21.55</v>
      </c>
      <c r="R10">
        <v>1838.94</v>
      </c>
      <c r="S10">
        <v>168.13</v>
      </c>
      <c r="T10">
        <v>0.82</v>
      </c>
      <c r="U10">
        <v>0.74</v>
      </c>
      <c r="V10" s="4">
        <v>127.77</v>
      </c>
      <c r="W10">
        <v>326.37</v>
      </c>
      <c r="X10">
        <v>7.21</v>
      </c>
      <c r="Y10">
        <v>12.09</v>
      </c>
      <c r="Z10">
        <v>26.47</v>
      </c>
      <c r="AA10">
        <v>0.26</v>
      </c>
      <c r="AB10">
        <v>0</v>
      </c>
      <c r="AC10">
        <v>10.95</v>
      </c>
      <c r="AD10">
        <v>3.53</v>
      </c>
      <c r="AE10">
        <v>0.6</v>
      </c>
      <c r="AF10">
        <v>2.0699999999999998</v>
      </c>
      <c r="AG10">
        <v>112.25</v>
      </c>
      <c r="AH10">
        <v>8.5399999999999991</v>
      </c>
      <c r="AI10">
        <v>244.72</v>
      </c>
      <c r="AJ10">
        <v>166.22</v>
      </c>
      <c r="AK10">
        <v>18.399999999999999</v>
      </c>
      <c r="AL10">
        <v>88.38</v>
      </c>
      <c r="AM10">
        <v>167.7</v>
      </c>
      <c r="AN10">
        <v>195.9</v>
      </c>
      <c r="AO10">
        <v>53.88</v>
      </c>
      <c r="AP10" s="5"/>
      <c r="AS10">
        <v>86430</v>
      </c>
      <c r="AT10">
        <v>87625</v>
      </c>
      <c r="AU10">
        <v>141.13</v>
      </c>
      <c r="AV10">
        <v>691</v>
      </c>
      <c r="AW10">
        <v>0.92</v>
      </c>
      <c r="AX10">
        <v>33817</v>
      </c>
      <c r="AY10">
        <v>3440</v>
      </c>
      <c r="AZ10">
        <v>6201</v>
      </c>
      <c r="BA10" s="5"/>
      <c r="BB10">
        <v>515</v>
      </c>
      <c r="BC10">
        <v>1485</v>
      </c>
      <c r="BD10">
        <v>3179</v>
      </c>
      <c r="BE10">
        <v>14366</v>
      </c>
      <c r="BF10">
        <v>11469</v>
      </c>
      <c r="BG10">
        <v>184</v>
      </c>
      <c r="BH10">
        <v>67</v>
      </c>
      <c r="BI10">
        <v>24</v>
      </c>
      <c r="BJ10">
        <v>0</v>
      </c>
      <c r="BK10">
        <v>769</v>
      </c>
      <c r="BL10">
        <v>1</v>
      </c>
      <c r="BM10">
        <v>721</v>
      </c>
      <c r="BN10">
        <v>18</v>
      </c>
      <c r="BO10">
        <v>29</v>
      </c>
      <c r="BP10">
        <v>1107</v>
      </c>
      <c r="BQ10">
        <v>11270</v>
      </c>
      <c r="BR10">
        <v>1863</v>
      </c>
      <c r="BS10">
        <v>609</v>
      </c>
      <c r="BT10">
        <v>415</v>
      </c>
      <c r="BU10">
        <v>929</v>
      </c>
      <c r="BV10">
        <v>375</v>
      </c>
      <c r="BW10">
        <v>2283</v>
      </c>
      <c r="BX10">
        <v>2306</v>
      </c>
      <c r="BY10">
        <v>865</v>
      </c>
      <c r="BZ10">
        <v>1</v>
      </c>
      <c r="CA10">
        <v>616</v>
      </c>
      <c r="CB10">
        <v>301</v>
      </c>
      <c r="CC10">
        <v>637</v>
      </c>
      <c r="CD10">
        <v>838</v>
      </c>
      <c r="CE10" s="5"/>
      <c r="CF10" s="5"/>
      <c r="CG10" s="5"/>
      <c r="CH10">
        <v>12</v>
      </c>
      <c r="CI10">
        <v>7.34</v>
      </c>
    </row>
    <row r="11" spans="1:87" x14ac:dyDescent="0.3">
      <c r="A11">
        <v>17</v>
      </c>
      <c r="B11" t="s">
        <v>93</v>
      </c>
      <c r="C11">
        <v>6.92</v>
      </c>
      <c r="D11">
        <v>7.56</v>
      </c>
      <c r="E11">
        <v>-5.31</v>
      </c>
      <c r="F11">
        <v>-10.71</v>
      </c>
      <c r="G11">
        <v>43.16</v>
      </c>
      <c r="H11">
        <v>21.45</v>
      </c>
      <c r="I11">
        <v>9.15</v>
      </c>
      <c r="J11">
        <v>46.73</v>
      </c>
      <c r="K11">
        <v>50.46</v>
      </c>
      <c r="L11">
        <v>406.39</v>
      </c>
      <c r="M11">
        <v>250.93</v>
      </c>
      <c r="N11">
        <v>5.41</v>
      </c>
      <c r="O11">
        <v>91.31</v>
      </c>
      <c r="P11">
        <v>1069.05</v>
      </c>
      <c r="Q11">
        <v>21.44</v>
      </c>
      <c r="R11">
        <v>1740.76</v>
      </c>
      <c r="S11">
        <v>162.5</v>
      </c>
      <c r="T11">
        <v>0.8</v>
      </c>
      <c r="U11">
        <v>0.71</v>
      </c>
      <c r="V11" s="4">
        <v>122.22</v>
      </c>
      <c r="W11">
        <v>324.89</v>
      </c>
      <c r="X11">
        <v>7.26</v>
      </c>
      <c r="Y11">
        <v>12.13</v>
      </c>
      <c r="Z11">
        <v>25.7</v>
      </c>
      <c r="AA11" s="5"/>
      <c r="AB11" s="5"/>
      <c r="AC11">
        <v>9.9</v>
      </c>
      <c r="AD11" s="5"/>
      <c r="AE11">
        <v>0.44</v>
      </c>
      <c r="AF11">
        <v>1.74</v>
      </c>
      <c r="AG11">
        <v>63.13</v>
      </c>
      <c r="AH11">
        <v>8.65</v>
      </c>
      <c r="AI11">
        <v>245.67</v>
      </c>
      <c r="AJ11">
        <v>171.64</v>
      </c>
      <c r="AK11">
        <v>18.48</v>
      </c>
      <c r="AL11">
        <v>88.42</v>
      </c>
      <c r="AM11">
        <v>167.9</v>
      </c>
      <c r="AN11">
        <v>196</v>
      </c>
      <c r="AO11">
        <v>53.86</v>
      </c>
      <c r="AP11" s="5"/>
      <c r="AS11">
        <v>85297</v>
      </c>
      <c r="AT11">
        <v>86905</v>
      </c>
      <c r="AU11">
        <v>145.11000000000001</v>
      </c>
      <c r="AV11">
        <v>1147</v>
      </c>
      <c r="AW11">
        <v>1.54</v>
      </c>
      <c r="AX11">
        <v>33993</v>
      </c>
      <c r="AY11">
        <v>3500</v>
      </c>
      <c r="AZ11">
        <v>6173</v>
      </c>
      <c r="BA11" s="5"/>
      <c r="BB11">
        <v>373</v>
      </c>
      <c r="BC11">
        <v>67</v>
      </c>
      <c r="BD11">
        <v>1426</v>
      </c>
      <c r="BE11">
        <v>14640</v>
      </c>
      <c r="BF11">
        <v>11091</v>
      </c>
      <c r="BG11">
        <v>185</v>
      </c>
      <c r="BH11">
        <v>62</v>
      </c>
      <c r="BI11">
        <v>26</v>
      </c>
      <c r="BJ11">
        <v>0</v>
      </c>
      <c r="BK11">
        <v>737</v>
      </c>
      <c r="BL11">
        <v>1</v>
      </c>
      <c r="BM11">
        <v>689</v>
      </c>
      <c r="BN11">
        <v>19</v>
      </c>
      <c r="BO11">
        <v>28</v>
      </c>
      <c r="BP11">
        <v>1232</v>
      </c>
      <c r="BQ11">
        <v>11455</v>
      </c>
      <c r="BR11">
        <v>1831</v>
      </c>
      <c r="BS11">
        <v>674</v>
      </c>
      <c r="BT11">
        <v>420</v>
      </c>
      <c r="BU11">
        <v>948</v>
      </c>
      <c r="BV11">
        <v>336</v>
      </c>
      <c r="BW11">
        <v>2287</v>
      </c>
      <c r="BX11">
        <v>2337</v>
      </c>
      <c r="BY11">
        <v>895</v>
      </c>
      <c r="BZ11">
        <v>1</v>
      </c>
      <c r="CA11">
        <v>625</v>
      </c>
      <c r="CB11">
        <v>317</v>
      </c>
      <c r="CC11">
        <v>630</v>
      </c>
      <c r="CD11">
        <v>889</v>
      </c>
      <c r="CE11" s="5"/>
      <c r="CF11" s="5"/>
      <c r="CG11" s="5"/>
      <c r="CH11">
        <v>12</v>
      </c>
      <c r="CI11">
        <v>7.72</v>
      </c>
    </row>
    <row r="12" spans="1:87" x14ac:dyDescent="0.3">
      <c r="A12">
        <v>17</v>
      </c>
      <c r="B12" t="s">
        <v>94</v>
      </c>
      <c r="C12">
        <v>6.85</v>
      </c>
      <c r="D12">
        <v>7.49</v>
      </c>
      <c r="E12">
        <v>-6.32</v>
      </c>
      <c r="F12">
        <v>-7.68</v>
      </c>
      <c r="G12">
        <v>50.91</v>
      </c>
      <c r="H12">
        <v>24.87</v>
      </c>
      <c r="I12">
        <v>7.42</v>
      </c>
      <c r="J12">
        <v>55.86</v>
      </c>
      <c r="K12">
        <v>52.02</v>
      </c>
      <c r="L12">
        <v>414.57</v>
      </c>
      <c r="M12">
        <v>249.47</v>
      </c>
      <c r="N12">
        <v>3.43</v>
      </c>
      <c r="O12">
        <v>91.75</v>
      </c>
      <c r="P12">
        <v>1120.58</v>
      </c>
      <c r="Q12">
        <v>20.97</v>
      </c>
      <c r="R12">
        <v>1810.06</v>
      </c>
      <c r="S12">
        <v>134.38</v>
      </c>
      <c r="T12">
        <v>0.77</v>
      </c>
      <c r="U12">
        <v>0.68</v>
      </c>
      <c r="V12" s="4">
        <v>106.72</v>
      </c>
      <c r="W12">
        <v>300.2</v>
      </c>
      <c r="X12">
        <v>6.8</v>
      </c>
      <c r="Y12">
        <v>10.86</v>
      </c>
      <c r="Z12">
        <v>24.86</v>
      </c>
      <c r="AA12" s="5"/>
      <c r="AB12" s="5"/>
      <c r="AC12">
        <v>8.85</v>
      </c>
      <c r="AD12" s="5"/>
      <c r="AE12">
        <v>0.37</v>
      </c>
      <c r="AF12">
        <v>2.4500000000000002</v>
      </c>
      <c r="AG12">
        <v>78.099999999999994</v>
      </c>
      <c r="AH12">
        <v>8.3800000000000008</v>
      </c>
      <c r="AI12">
        <v>265.35000000000002</v>
      </c>
      <c r="AJ12">
        <v>178.87</v>
      </c>
      <c r="AK12">
        <v>19.149999999999999</v>
      </c>
      <c r="AL12">
        <v>88.42</v>
      </c>
      <c r="AM12">
        <v>167.7</v>
      </c>
      <c r="AN12">
        <v>196</v>
      </c>
      <c r="AO12">
        <v>53.89</v>
      </c>
      <c r="AP12" s="5"/>
      <c r="AS12">
        <v>85073</v>
      </c>
      <c r="AT12">
        <v>86548</v>
      </c>
      <c r="AU12">
        <v>148.82</v>
      </c>
      <c r="AV12">
        <v>768</v>
      </c>
      <c r="AW12">
        <v>1.04</v>
      </c>
      <c r="AX12">
        <v>34101</v>
      </c>
      <c r="AY12">
        <v>3455</v>
      </c>
      <c r="AZ12">
        <v>6004</v>
      </c>
      <c r="BA12" s="5"/>
      <c r="BB12">
        <v>312</v>
      </c>
      <c r="BC12">
        <v>877</v>
      </c>
      <c r="BD12">
        <v>1572</v>
      </c>
      <c r="BE12">
        <v>15217</v>
      </c>
      <c r="BF12">
        <v>9565</v>
      </c>
      <c r="BG12">
        <v>177</v>
      </c>
      <c r="BH12">
        <v>61</v>
      </c>
      <c r="BI12">
        <v>25</v>
      </c>
      <c r="BJ12">
        <v>0</v>
      </c>
      <c r="BK12">
        <v>741</v>
      </c>
      <c r="BL12">
        <v>1</v>
      </c>
      <c r="BM12">
        <v>698</v>
      </c>
      <c r="BN12">
        <v>18</v>
      </c>
      <c r="BO12">
        <v>24</v>
      </c>
      <c r="BP12">
        <v>1433</v>
      </c>
      <c r="BQ12">
        <v>11797</v>
      </c>
      <c r="BR12">
        <v>1899</v>
      </c>
      <c r="BS12">
        <v>761</v>
      </c>
      <c r="BT12">
        <v>418</v>
      </c>
      <c r="BU12">
        <v>986</v>
      </c>
      <c r="BV12">
        <v>298</v>
      </c>
      <c r="BW12">
        <v>2281</v>
      </c>
      <c r="BX12">
        <v>2384</v>
      </c>
      <c r="BY12">
        <v>937</v>
      </c>
      <c r="BZ12">
        <v>1</v>
      </c>
      <c r="CA12">
        <v>655</v>
      </c>
      <c r="CB12">
        <v>331</v>
      </c>
      <c r="CC12">
        <v>627</v>
      </c>
      <c r="CD12">
        <v>959</v>
      </c>
      <c r="CE12" s="5"/>
      <c r="CF12" s="5"/>
      <c r="CG12" s="5"/>
      <c r="CH12">
        <v>12</v>
      </c>
      <c r="CI12">
        <v>7.74</v>
      </c>
    </row>
    <row r="13" spans="1:87" x14ac:dyDescent="0.3">
      <c r="A13">
        <v>17</v>
      </c>
      <c r="B13" t="s">
        <v>95</v>
      </c>
      <c r="C13">
        <v>6.8</v>
      </c>
      <c r="D13">
        <v>7.45</v>
      </c>
      <c r="E13">
        <v>-6.02</v>
      </c>
      <c r="F13">
        <v>-7.76</v>
      </c>
      <c r="G13">
        <v>45.63</v>
      </c>
      <c r="H13">
        <v>24.35</v>
      </c>
      <c r="I13">
        <v>5.79</v>
      </c>
      <c r="J13">
        <v>56.38</v>
      </c>
      <c r="K13">
        <v>53.72</v>
      </c>
      <c r="L13">
        <v>421.92</v>
      </c>
      <c r="M13">
        <v>246.65</v>
      </c>
      <c r="N13">
        <v>7.97</v>
      </c>
      <c r="O13">
        <v>90.57</v>
      </c>
      <c r="P13">
        <v>1074.32</v>
      </c>
      <c r="Q13">
        <v>20.79</v>
      </c>
      <c r="R13">
        <v>1972.58</v>
      </c>
      <c r="S13">
        <v>148.13</v>
      </c>
      <c r="T13">
        <v>0.79</v>
      </c>
      <c r="U13">
        <v>0.67</v>
      </c>
      <c r="V13" s="4">
        <v>81.64</v>
      </c>
      <c r="W13">
        <v>321.37</v>
      </c>
      <c r="X13">
        <v>8.25</v>
      </c>
      <c r="Y13">
        <v>6.16</v>
      </c>
      <c r="Z13">
        <v>25.23</v>
      </c>
      <c r="AA13" s="5"/>
      <c r="AB13" s="5"/>
      <c r="AC13">
        <v>2.4900000000000002</v>
      </c>
      <c r="AD13" s="5"/>
      <c r="AE13">
        <v>0.68</v>
      </c>
      <c r="AF13">
        <v>3.33</v>
      </c>
      <c r="AG13">
        <v>117.23</v>
      </c>
      <c r="AH13">
        <v>4.96</v>
      </c>
      <c r="AI13">
        <v>328.09</v>
      </c>
      <c r="AJ13">
        <v>178.46</v>
      </c>
      <c r="AK13">
        <v>19.690000000000001</v>
      </c>
      <c r="AL13">
        <v>88.46</v>
      </c>
      <c r="AM13">
        <v>167.4</v>
      </c>
      <c r="AN13">
        <v>197.3</v>
      </c>
      <c r="AO13">
        <v>54.1</v>
      </c>
      <c r="AP13" s="5"/>
      <c r="AS13">
        <v>84821</v>
      </c>
      <c r="AT13">
        <v>86155</v>
      </c>
      <c r="AU13">
        <v>151.63999999999999</v>
      </c>
      <c r="AV13">
        <v>846</v>
      </c>
      <c r="AW13">
        <v>1.1499999999999999</v>
      </c>
      <c r="AX13">
        <v>34389</v>
      </c>
      <c r="AY13">
        <v>3404</v>
      </c>
      <c r="AZ13">
        <v>6106</v>
      </c>
      <c r="BA13" s="5"/>
      <c r="BB13">
        <v>580</v>
      </c>
      <c r="BC13">
        <v>1603</v>
      </c>
      <c r="BD13">
        <v>2868</v>
      </c>
      <c r="BE13">
        <v>15137</v>
      </c>
      <c r="BF13">
        <v>9338</v>
      </c>
      <c r="BG13">
        <v>173</v>
      </c>
      <c r="BH13">
        <v>73</v>
      </c>
      <c r="BI13">
        <v>28</v>
      </c>
      <c r="BJ13">
        <v>0</v>
      </c>
      <c r="BK13">
        <v>724</v>
      </c>
      <c r="BL13">
        <v>1</v>
      </c>
      <c r="BM13">
        <v>690</v>
      </c>
      <c r="BN13">
        <v>14</v>
      </c>
      <c r="BO13">
        <v>19</v>
      </c>
      <c r="BP13">
        <v>1533</v>
      </c>
      <c r="BQ13">
        <v>11631</v>
      </c>
      <c r="BR13">
        <v>1903</v>
      </c>
      <c r="BS13">
        <v>772</v>
      </c>
      <c r="BT13">
        <v>420</v>
      </c>
      <c r="BU13">
        <v>901</v>
      </c>
      <c r="BV13">
        <v>250</v>
      </c>
      <c r="BW13">
        <v>2312</v>
      </c>
      <c r="BX13">
        <v>2283</v>
      </c>
      <c r="BY13">
        <v>886</v>
      </c>
      <c r="BZ13">
        <v>2</v>
      </c>
      <c r="CA13">
        <v>661</v>
      </c>
      <c r="CB13">
        <v>345</v>
      </c>
      <c r="CC13">
        <v>639</v>
      </c>
      <c r="CD13">
        <v>980</v>
      </c>
      <c r="CE13" s="5"/>
      <c r="CF13" s="5"/>
      <c r="CG13" s="5"/>
      <c r="CH13">
        <v>8.5</v>
      </c>
      <c r="CI13">
        <v>8.57</v>
      </c>
    </row>
    <row r="14" spans="1:87" x14ac:dyDescent="0.3">
      <c r="A14">
        <v>17</v>
      </c>
      <c r="B14" t="s">
        <v>96</v>
      </c>
      <c r="C14">
        <v>6.76</v>
      </c>
      <c r="D14">
        <v>7.26</v>
      </c>
      <c r="E14">
        <v>-5.07</v>
      </c>
      <c r="F14">
        <v>-3.12</v>
      </c>
      <c r="G14">
        <v>46.46</v>
      </c>
      <c r="H14">
        <v>22.83</v>
      </c>
      <c r="I14">
        <v>7.2</v>
      </c>
      <c r="J14">
        <v>56.92</v>
      </c>
      <c r="K14" s="5"/>
      <c r="L14">
        <v>437.26</v>
      </c>
      <c r="M14">
        <v>244.17</v>
      </c>
      <c r="N14">
        <v>5.99</v>
      </c>
      <c r="O14">
        <v>89.96</v>
      </c>
      <c r="P14">
        <v>1371.07</v>
      </c>
      <c r="Q14">
        <v>20.68</v>
      </c>
      <c r="R14">
        <v>1918.82</v>
      </c>
      <c r="S14">
        <v>156.25</v>
      </c>
      <c r="T14">
        <v>0.8</v>
      </c>
      <c r="U14">
        <v>0.67</v>
      </c>
      <c r="V14" s="4">
        <v>78.03</v>
      </c>
      <c r="W14">
        <v>305.85000000000002</v>
      </c>
      <c r="X14">
        <v>9.56</v>
      </c>
      <c r="Y14">
        <v>5.24</v>
      </c>
      <c r="Z14">
        <v>24.55</v>
      </c>
      <c r="AA14" s="5"/>
      <c r="AB14" s="5"/>
      <c r="AC14">
        <v>2.39</v>
      </c>
      <c r="AD14" s="5"/>
      <c r="AE14">
        <v>0.48</v>
      </c>
      <c r="AF14">
        <v>3.69</v>
      </c>
      <c r="AG14">
        <v>137.41</v>
      </c>
      <c r="AH14" s="5"/>
      <c r="AI14" s="5"/>
      <c r="AJ14">
        <v>180.43</v>
      </c>
      <c r="AK14">
        <v>19.989999999999998</v>
      </c>
      <c r="AL14" s="5"/>
      <c r="AM14" s="5"/>
      <c r="AN14" s="5"/>
      <c r="AO14" s="5"/>
      <c r="AP14" s="5"/>
      <c r="AS14">
        <v>84428</v>
      </c>
      <c r="AT14">
        <v>85682</v>
      </c>
      <c r="AU14">
        <v>155.99</v>
      </c>
      <c r="AV14">
        <v>889</v>
      </c>
      <c r="AW14">
        <v>1.21</v>
      </c>
      <c r="AX14">
        <v>34577</v>
      </c>
      <c r="AY14">
        <v>3410</v>
      </c>
      <c r="AZ14">
        <v>6117</v>
      </c>
      <c r="BA14" s="5"/>
      <c r="BB14">
        <v>402</v>
      </c>
      <c r="BC14">
        <v>1495</v>
      </c>
      <c r="BD14">
        <v>2258</v>
      </c>
      <c r="BE14">
        <v>15233</v>
      </c>
      <c r="BF14">
        <v>9531</v>
      </c>
      <c r="BG14">
        <v>178</v>
      </c>
      <c r="BH14">
        <v>75</v>
      </c>
      <c r="BI14">
        <v>20</v>
      </c>
      <c r="BJ14">
        <v>0</v>
      </c>
      <c r="BK14">
        <v>727</v>
      </c>
      <c r="BL14">
        <v>1</v>
      </c>
      <c r="BM14">
        <v>693</v>
      </c>
      <c r="BN14">
        <v>13</v>
      </c>
      <c r="BO14">
        <v>20</v>
      </c>
      <c r="BP14">
        <v>1592</v>
      </c>
      <c r="BQ14">
        <v>11664</v>
      </c>
      <c r="BR14">
        <v>1931</v>
      </c>
      <c r="BS14">
        <v>819</v>
      </c>
      <c r="BT14">
        <v>418</v>
      </c>
      <c r="BU14">
        <v>914</v>
      </c>
      <c r="BV14">
        <v>236</v>
      </c>
      <c r="BW14">
        <v>2215</v>
      </c>
      <c r="BX14">
        <v>2238</v>
      </c>
      <c r="BY14">
        <v>950</v>
      </c>
      <c r="BZ14">
        <v>2</v>
      </c>
      <c r="CA14">
        <v>676</v>
      </c>
      <c r="CB14">
        <v>354</v>
      </c>
      <c r="CC14">
        <v>614</v>
      </c>
      <c r="CD14">
        <v>1023</v>
      </c>
      <c r="CE14" s="5"/>
      <c r="CF14" s="5"/>
      <c r="CG14" s="5"/>
      <c r="CH14" s="5"/>
      <c r="CI14" s="5"/>
    </row>
    <row r="16" spans="1:87" ht="296.39999999999998" x14ac:dyDescent="0.3">
      <c r="A16" t="str">
        <f>A1</f>
        <v>Kerület</v>
      </c>
      <c r="B16" t="s">
        <v>113</v>
      </c>
      <c r="C16" s="1" t="s">
        <v>3</v>
      </c>
      <c r="D16" s="1" t="s">
        <v>4</v>
      </c>
      <c r="E16" s="1" t="s">
        <v>6</v>
      </c>
      <c r="F16" s="1" t="s">
        <v>7</v>
      </c>
      <c r="G16" s="1" t="s">
        <v>10</v>
      </c>
      <c r="H16" s="1" t="s">
        <v>11</v>
      </c>
      <c r="I16" s="1" t="s">
        <v>12</v>
      </c>
      <c r="J16" s="1" t="s">
        <v>13</v>
      </c>
      <c r="K16" s="1" t="s">
        <v>15</v>
      </c>
      <c r="L16" s="1" t="s">
        <v>17</v>
      </c>
      <c r="M16" s="1" t="s">
        <v>18</v>
      </c>
      <c r="N16" s="1" t="s">
        <v>19</v>
      </c>
      <c r="O16" s="1" t="s">
        <v>20</v>
      </c>
      <c r="P16" s="1" t="s">
        <v>21</v>
      </c>
      <c r="Q16" s="1" t="s">
        <v>22</v>
      </c>
      <c r="R16" s="1" t="s">
        <v>23</v>
      </c>
      <c r="S16" s="1" t="s">
        <v>25</v>
      </c>
      <c r="T16" s="1" t="s">
        <v>26</v>
      </c>
      <c r="U16" s="1" t="s">
        <v>31</v>
      </c>
      <c r="V16" s="1" t="s">
        <v>28</v>
      </c>
      <c r="W16" s="1" t="s">
        <v>30</v>
      </c>
      <c r="X16" s="1" t="s">
        <v>36</v>
      </c>
      <c r="Y16" s="1" t="s">
        <v>43</v>
      </c>
      <c r="Z16" s="1" t="s">
        <v>47</v>
      </c>
      <c r="AA16" s="1" t="s">
        <v>59</v>
      </c>
      <c r="AC16" t="str">
        <f>A16</f>
        <v>Kerület</v>
      </c>
      <c r="AD16" t="str">
        <f>B16</f>
        <v>Budapest 17. ker. (211)</v>
      </c>
      <c r="AE16" s="2" t="s">
        <v>2</v>
      </c>
      <c r="AF16" s="2" t="s">
        <v>5</v>
      </c>
      <c r="AG16" s="2" t="s">
        <v>8</v>
      </c>
      <c r="AH16" s="2" t="s">
        <v>9</v>
      </c>
      <c r="AI16" s="2" t="s">
        <v>16</v>
      </c>
      <c r="AJ16" s="2" t="s">
        <v>24</v>
      </c>
      <c r="AK16" s="2" t="s">
        <v>29</v>
      </c>
      <c r="AL16" s="2" t="s">
        <v>46</v>
      </c>
      <c r="AM16" s="2" t="s">
        <v>48</v>
      </c>
      <c r="AN16" s="2" t="s">
        <v>49</v>
      </c>
      <c r="AO16" s="2" t="s">
        <v>50</v>
      </c>
      <c r="AP16" s="2" t="s">
        <v>51</v>
      </c>
      <c r="AQ16" s="2" t="s">
        <v>52</v>
      </c>
      <c r="AR16" s="2" t="s">
        <v>53</v>
      </c>
      <c r="AS16" s="2" t="s">
        <v>54</v>
      </c>
      <c r="AT16" s="2" t="s">
        <v>55</v>
      </c>
      <c r="AU16" s="2" t="s">
        <v>56</v>
      </c>
      <c r="AV16" s="2" t="s">
        <v>57</v>
      </c>
      <c r="AW16" s="2" t="s">
        <v>58</v>
      </c>
      <c r="AX16" s="2" t="s">
        <v>60</v>
      </c>
      <c r="AY16" s="2" t="s">
        <v>61</v>
      </c>
      <c r="AZ16" s="2" t="s">
        <v>62</v>
      </c>
      <c r="BA16" s="2" t="s">
        <v>63</v>
      </c>
      <c r="BB16" s="2" t="s">
        <v>64</v>
      </c>
      <c r="BC16" s="2" t="s">
        <v>65</v>
      </c>
      <c r="BD16" s="2" t="s">
        <v>66</v>
      </c>
      <c r="BE16" s="2" t="s">
        <v>67</v>
      </c>
      <c r="BF16" s="2" t="s">
        <v>68</v>
      </c>
      <c r="BG16" s="2" t="s">
        <v>69</v>
      </c>
      <c r="BH16" s="2" t="s">
        <v>70</v>
      </c>
      <c r="BI16" s="2" t="s">
        <v>71</v>
      </c>
      <c r="BJ16" s="2" t="s">
        <v>72</v>
      </c>
      <c r="BK16" s="2" t="s">
        <v>73</v>
      </c>
    </row>
    <row r="17" spans="1:63" x14ac:dyDescent="0.3">
      <c r="A17">
        <f t="shared" ref="A17:A29" si="0">A2</f>
        <v>17</v>
      </c>
      <c r="B17" t="s">
        <v>84</v>
      </c>
      <c r="C17">
        <v>6.86</v>
      </c>
      <c r="D17">
        <v>7.49</v>
      </c>
      <c r="E17">
        <v>-3.98</v>
      </c>
      <c r="F17">
        <v>0.28999999999999998</v>
      </c>
      <c r="G17">
        <v>48.65</v>
      </c>
      <c r="H17">
        <v>21.2</v>
      </c>
      <c r="I17">
        <v>10.050000000000001</v>
      </c>
      <c r="J17">
        <v>37.36</v>
      </c>
      <c r="K17">
        <v>362.84</v>
      </c>
      <c r="L17">
        <v>248.13</v>
      </c>
      <c r="M17">
        <v>3.76</v>
      </c>
      <c r="N17">
        <v>94.21</v>
      </c>
      <c r="O17">
        <v>1046.49</v>
      </c>
      <c r="P17">
        <v>23.03</v>
      </c>
      <c r="Q17">
        <v>1539.94</v>
      </c>
      <c r="R17">
        <v>104.62</v>
      </c>
      <c r="S17">
        <v>0.93</v>
      </c>
      <c r="T17">
        <v>0.84</v>
      </c>
      <c r="U17">
        <v>13.06</v>
      </c>
      <c r="V17">
        <v>471.25</v>
      </c>
      <c r="W17">
        <v>6.17</v>
      </c>
      <c r="X17">
        <v>15.38</v>
      </c>
      <c r="Y17">
        <v>168.61</v>
      </c>
      <c r="Z17">
        <v>168.26</v>
      </c>
      <c r="AA17">
        <v>21.35</v>
      </c>
      <c r="AC17">
        <f t="shared" ref="AC17:AC29" si="1">A17</f>
        <v>17</v>
      </c>
      <c r="AD17" t="str">
        <f t="shared" ref="AD17:AD29" si="2">B17</f>
        <v>2011</v>
      </c>
      <c r="AE17">
        <v>86964</v>
      </c>
      <c r="AF17">
        <v>109.76</v>
      </c>
      <c r="AG17">
        <v>2080</v>
      </c>
      <c r="AH17">
        <v>2.79</v>
      </c>
      <c r="AI17">
        <v>31651</v>
      </c>
      <c r="AJ17">
        <v>3239</v>
      </c>
      <c r="AK17">
        <v>5655</v>
      </c>
      <c r="AL17">
        <v>13215</v>
      </c>
      <c r="AM17">
        <v>8490</v>
      </c>
      <c r="AN17">
        <v>141</v>
      </c>
      <c r="AO17">
        <v>75</v>
      </c>
      <c r="AP17">
        <v>19</v>
      </c>
      <c r="AQ17">
        <v>0</v>
      </c>
      <c r="AR17">
        <v>846</v>
      </c>
      <c r="AS17">
        <v>3</v>
      </c>
      <c r="AT17">
        <v>822</v>
      </c>
      <c r="AU17">
        <v>2</v>
      </c>
      <c r="AV17">
        <v>19</v>
      </c>
      <c r="AW17">
        <v>1133</v>
      </c>
      <c r="AX17">
        <v>10048</v>
      </c>
      <c r="AY17">
        <v>2265</v>
      </c>
      <c r="AZ17">
        <v>639</v>
      </c>
      <c r="BA17">
        <v>408</v>
      </c>
      <c r="BB17">
        <v>698</v>
      </c>
      <c r="BC17">
        <v>517</v>
      </c>
      <c r="BD17">
        <v>2134</v>
      </c>
      <c r="BE17">
        <v>1869</v>
      </c>
      <c r="BF17">
        <v>770</v>
      </c>
      <c r="BG17">
        <v>4</v>
      </c>
      <c r="BH17">
        <v>418</v>
      </c>
      <c r="BI17">
        <v>211</v>
      </c>
      <c r="BJ17">
        <v>418</v>
      </c>
      <c r="BK17">
        <v>538</v>
      </c>
    </row>
    <row r="18" spans="1:63" x14ac:dyDescent="0.3">
      <c r="A18">
        <f t="shared" si="0"/>
        <v>17</v>
      </c>
      <c r="B18" t="s">
        <v>85</v>
      </c>
      <c r="C18">
        <v>6.89</v>
      </c>
      <c r="D18">
        <v>7.5</v>
      </c>
      <c r="E18">
        <v>-3.01</v>
      </c>
      <c r="F18">
        <v>1.05</v>
      </c>
      <c r="G18">
        <v>48.95</v>
      </c>
      <c r="H18">
        <v>22.01</v>
      </c>
      <c r="I18">
        <v>14.72</v>
      </c>
      <c r="J18">
        <v>38.49</v>
      </c>
      <c r="K18">
        <v>331.31</v>
      </c>
      <c r="L18">
        <v>262.27</v>
      </c>
      <c r="M18">
        <v>2.9</v>
      </c>
      <c r="N18">
        <v>91.78</v>
      </c>
      <c r="O18">
        <v>907.4</v>
      </c>
      <c r="P18">
        <v>22</v>
      </c>
      <c r="Q18">
        <v>1703.33</v>
      </c>
      <c r="R18">
        <v>118.46</v>
      </c>
      <c r="S18">
        <v>0.94</v>
      </c>
      <c r="T18">
        <v>0.85</v>
      </c>
      <c r="U18">
        <v>13.81</v>
      </c>
      <c r="V18">
        <v>470.75</v>
      </c>
      <c r="W18">
        <v>5.98</v>
      </c>
      <c r="X18">
        <v>15.19</v>
      </c>
      <c r="Y18">
        <v>155.93</v>
      </c>
      <c r="Z18">
        <v>152.87</v>
      </c>
      <c r="AA18">
        <v>20.87</v>
      </c>
      <c r="AC18">
        <f t="shared" si="1"/>
        <v>17</v>
      </c>
      <c r="AD18" t="str">
        <f t="shared" si="2"/>
        <v>2012</v>
      </c>
      <c r="AE18">
        <v>87137</v>
      </c>
      <c r="AF18">
        <v>112.94</v>
      </c>
      <c r="AG18">
        <v>2276</v>
      </c>
      <c r="AH18">
        <v>3.05</v>
      </c>
      <c r="AI18">
        <v>33122</v>
      </c>
      <c r="AJ18">
        <v>3220</v>
      </c>
      <c r="AK18">
        <v>5649</v>
      </c>
      <c r="AL18">
        <v>13280</v>
      </c>
      <c r="AM18">
        <v>8501</v>
      </c>
      <c r="AN18">
        <v>157</v>
      </c>
      <c r="AO18">
        <v>56</v>
      </c>
      <c r="AP18">
        <v>18</v>
      </c>
      <c r="AQ18">
        <v>0</v>
      </c>
      <c r="AR18">
        <v>837</v>
      </c>
      <c r="AS18">
        <v>3</v>
      </c>
      <c r="AT18">
        <v>812</v>
      </c>
      <c r="AU18">
        <v>4</v>
      </c>
      <c r="AV18">
        <v>18</v>
      </c>
      <c r="AW18">
        <v>1101</v>
      </c>
      <c r="AX18">
        <v>10126</v>
      </c>
      <c r="AY18">
        <v>2261</v>
      </c>
      <c r="AZ18">
        <v>617</v>
      </c>
      <c r="BA18">
        <v>419</v>
      </c>
      <c r="BB18">
        <v>702</v>
      </c>
      <c r="BC18">
        <v>478</v>
      </c>
      <c r="BD18">
        <v>2168</v>
      </c>
      <c r="BE18">
        <v>1916</v>
      </c>
      <c r="BF18">
        <v>764</v>
      </c>
      <c r="BG18">
        <v>4</v>
      </c>
      <c r="BH18">
        <v>439</v>
      </c>
      <c r="BI18">
        <v>205</v>
      </c>
      <c r="BJ18">
        <v>428</v>
      </c>
      <c r="BK18">
        <v>557</v>
      </c>
    </row>
    <row r="19" spans="1:63" x14ac:dyDescent="0.3">
      <c r="A19">
        <f t="shared" si="0"/>
        <v>17</v>
      </c>
      <c r="B19" t="s">
        <v>86</v>
      </c>
      <c r="C19">
        <v>6.95</v>
      </c>
      <c r="D19">
        <v>7.58</v>
      </c>
      <c r="E19">
        <v>-2.82</v>
      </c>
      <c r="F19">
        <v>2.2400000000000002</v>
      </c>
      <c r="G19">
        <v>53.75</v>
      </c>
      <c r="H19">
        <v>16.55</v>
      </c>
      <c r="I19">
        <v>13.27</v>
      </c>
      <c r="J19">
        <v>41.94</v>
      </c>
      <c r="K19">
        <v>331.01</v>
      </c>
      <c r="L19">
        <v>262.42</v>
      </c>
      <c r="M19">
        <v>1.3</v>
      </c>
      <c r="N19">
        <v>92.78</v>
      </c>
      <c r="O19">
        <v>940.88</v>
      </c>
      <c r="P19">
        <v>21.98</v>
      </c>
      <c r="Q19">
        <v>1706.12</v>
      </c>
      <c r="R19">
        <v>170</v>
      </c>
      <c r="S19">
        <v>0.91</v>
      </c>
      <c r="T19">
        <v>0.85</v>
      </c>
      <c r="U19">
        <v>14.16</v>
      </c>
      <c r="V19">
        <v>309.37</v>
      </c>
      <c r="W19">
        <v>5.6</v>
      </c>
      <c r="X19">
        <v>14.65</v>
      </c>
      <c r="Y19">
        <v>154.21</v>
      </c>
      <c r="Z19">
        <v>153.82</v>
      </c>
      <c r="AA19">
        <v>20.73</v>
      </c>
      <c r="AC19">
        <f t="shared" si="1"/>
        <v>17</v>
      </c>
      <c r="AD19" t="str">
        <f t="shared" si="2"/>
        <v>2013</v>
      </c>
      <c r="AE19">
        <v>87476</v>
      </c>
      <c r="AF19">
        <v>115.25</v>
      </c>
      <c r="AG19">
        <v>1922</v>
      </c>
      <c r="AH19">
        <v>2.57</v>
      </c>
      <c r="AI19">
        <v>33157</v>
      </c>
      <c r="AJ19">
        <v>3206</v>
      </c>
      <c r="AK19">
        <v>5878</v>
      </c>
      <c r="AL19">
        <v>13384</v>
      </c>
      <c r="AM19">
        <v>8599</v>
      </c>
      <c r="AN19">
        <v>137</v>
      </c>
      <c r="AO19">
        <v>57</v>
      </c>
      <c r="AP19">
        <v>13</v>
      </c>
      <c r="AQ19">
        <v>0</v>
      </c>
      <c r="AR19">
        <v>851</v>
      </c>
      <c r="AS19">
        <v>4</v>
      </c>
      <c r="AT19">
        <v>822</v>
      </c>
      <c r="AU19">
        <v>5</v>
      </c>
      <c r="AV19">
        <v>20</v>
      </c>
      <c r="AW19">
        <v>1077</v>
      </c>
      <c r="AX19">
        <v>10204</v>
      </c>
      <c r="AY19">
        <v>2256</v>
      </c>
      <c r="AZ19">
        <v>605</v>
      </c>
      <c r="BA19">
        <v>410</v>
      </c>
      <c r="BB19">
        <v>714</v>
      </c>
      <c r="BC19">
        <v>452</v>
      </c>
      <c r="BD19">
        <v>2177</v>
      </c>
      <c r="BE19">
        <v>1918</v>
      </c>
      <c r="BF19">
        <v>778</v>
      </c>
      <c r="BG19">
        <v>3</v>
      </c>
      <c r="BH19">
        <v>455</v>
      </c>
      <c r="BI19">
        <v>225</v>
      </c>
      <c r="BJ19">
        <v>460</v>
      </c>
      <c r="BK19">
        <v>596</v>
      </c>
    </row>
    <row r="20" spans="1:63" x14ac:dyDescent="0.3">
      <c r="A20">
        <f t="shared" si="0"/>
        <v>17</v>
      </c>
      <c r="B20" t="s">
        <v>87</v>
      </c>
      <c r="C20">
        <v>6.93</v>
      </c>
      <c r="D20">
        <v>7.6</v>
      </c>
      <c r="E20">
        <v>-2.39</v>
      </c>
      <c r="F20">
        <v>0.59</v>
      </c>
      <c r="G20">
        <v>52.62</v>
      </c>
      <c r="H20">
        <v>20.41</v>
      </c>
      <c r="I20">
        <v>13.59</v>
      </c>
      <c r="J20">
        <v>43.56</v>
      </c>
      <c r="K20">
        <v>339.29</v>
      </c>
      <c r="L20">
        <v>261.88</v>
      </c>
      <c r="M20">
        <v>2.95</v>
      </c>
      <c r="N20">
        <v>92.71</v>
      </c>
      <c r="O20">
        <v>914.75</v>
      </c>
      <c r="P20">
        <v>21.92</v>
      </c>
      <c r="Q20">
        <v>1707.14</v>
      </c>
      <c r="R20">
        <v>181.88</v>
      </c>
      <c r="S20">
        <v>0.89</v>
      </c>
      <c r="T20">
        <v>0.79</v>
      </c>
      <c r="U20">
        <v>13.25</v>
      </c>
      <c r="V20">
        <v>311.11</v>
      </c>
      <c r="W20">
        <v>5.97</v>
      </c>
      <c r="X20">
        <v>19.52</v>
      </c>
      <c r="Y20" s="10">
        <f>AG5*1000</f>
        <v>140</v>
      </c>
      <c r="Z20">
        <v>154.13</v>
      </c>
      <c r="AA20">
        <v>20.13</v>
      </c>
      <c r="AC20">
        <f t="shared" si="1"/>
        <v>17</v>
      </c>
      <c r="AD20" t="str">
        <f t="shared" si="2"/>
        <v>2014</v>
      </c>
      <c r="AE20">
        <v>87752</v>
      </c>
      <c r="AF20">
        <v>118.97</v>
      </c>
      <c r="AG20">
        <v>1832</v>
      </c>
      <c r="AH20">
        <v>2.44</v>
      </c>
      <c r="AI20">
        <v>33246</v>
      </c>
      <c r="AJ20">
        <v>3284</v>
      </c>
      <c r="AK20">
        <v>5911</v>
      </c>
      <c r="AL20">
        <v>13419</v>
      </c>
      <c r="AM20">
        <v>8790</v>
      </c>
      <c r="AN20">
        <v>149</v>
      </c>
      <c r="AO20">
        <v>44</v>
      </c>
      <c r="AP20">
        <v>16</v>
      </c>
      <c r="AQ20">
        <v>1</v>
      </c>
      <c r="AR20">
        <v>827</v>
      </c>
      <c r="AS20">
        <v>4</v>
      </c>
      <c r="AT20">
        <v>792</v>
      </c>
      <c r="AU20">
        <v>7</v>
      </c>
      <c r="AV20">
        <v>24</v>
      </c>
      <c r="AW20">
        <v>1051</v>
      </c>
      <c r="AX20">
        <v>10299</v>
      </c>
      <c r="AY20">
        <v>2234</v>
      </c>
      <c r="AZ20">
        <v>577</v>
      </c>
      <c r="BA20">
        <v>417</v>
      </c>
      <c r="BB20">
        <v>726</v>
      </c>
      <c r="BC20">
        <v>452</v>
      </c>
      <c r="BD20">
        <v>2162</v>
      </c>
      <c r="BE20">
        <v>1952</v>
      </c>
      <c r="BF20">
        <v>761</v>
      </c>
      <c r="BG20">
        <v>1</v>
      </c>
      <c r="BH20">
        <v>476</v>
      </c>
      <c r="BI20">
        <v>232</v>
      </c>
      <c r="BJ20">
        <v>482</v>
      </c>
      <c r="BK20">
        <v>650</v>
      </c>
    </row>
    <row r="21" spans="1:63" x14ac:dyDescent="0.3">
      <c r="A21">
        <f t="shared" si="0"/>
        <v>17</v>
      </c>
      <c r="B21" t="s">
        <v>88</v>
      </c>
      <c r="C21">
        <v>6.9</v>
      </c>
      <c r="D21">
        <v>7.6</v>
      </c>
      <c r="E21">
        <v>-3.86</v>
      </c>
      <c r="F21">
        <v>-1.97</v>
      </c>
      <c r="G21">
        <v>62.18</v>
      </c>
      <c r="H21">
        <v>20.95</v>
      </c>
      <c r="I21">
        <v>11.06</v>
      </c>
      <c r="J21">
        <v>50.06</v>
      </c>
      <c r="K21">
        <v>348.26</v>
      </c>
      <c r="L21">
        <v>261.73</v>
      </c>
      <c r="M21">
        <v>2.31</v>
      </c>
      <c r="N21">
        <v>84.45</v>
      </c>
      <c r="O21">
        <v>941.43</v>
      </c>
      <c r="P21">
        <v>21.89</v>
      </c>
      <c r="Q21">
        <v>1743.22</v>
      </c>
      <c r="R21">
        <v>175.63</v>
      </c>
      <c r="S21">
        <v>0.85</v>
      </c>
      <c r="T21">
        <v>0.75</v>
      </c>
      <c r="U21">
        <v>14.8</v>
      </c>
      <c r="V21">
        <v>319.32</v>
      </c>
      <c r="W21">
        <v>5.64</v>
      </c>
      <c r="X21">
        <v>18.73</v>
      </c>
      <c r="Y21">
        <v>137.43</v>
      </c>
      <c r="Z21">
        <v>149.72999999999999</v>
      </c>
      <c r="AA21">
        <v>19.22</v>
      </c>
      <c r="AC21">
        <f t="shared" si="1"/>
        <v>17</v>
      </c>
      <c r="AD21" t="str">
        <f t="shared" si="2"/>
        <v>2015</v>
      </c>
      <c r="AE21">
        <v>88114</v>
      </c>
      <c r="AF21">
        <v>122.67</v>
      </c>
      <c r="AG21">
        <v>1618</v>
      </c>
      <c r="AH21">
        <v>2.15</v>
      </c>
      <c r="AI21">
        <v>33302</v>
      </c>
      <c r="AJ21">
        <v>3356</v>
      </c>
      <c r="AK21">
        <v>6067</v>
      </c>
      <c r="AL21">
        <v>13051</v>
      </c>
      <c r="AM21">
        <v>8510</v>
      </c>
      <c r="AN21">
        <v>139</v>
      </c>
      <c r="AO21">
        <v>55</v>
      </c>
      <c r="AP21">
        <v>14</v>
      </c>
      <c r="AQ21">
        <v>1</v>
      </c>
      <c r="AR21">
        <v>795</v>
      </c>
      <c r="AS21">
        <v>2</v>
      </c>
      <c r="AT21">
        <v>754</v>
      </c>
      <c r="AU21">
        <v>8</v>
      </c>
      <c r="AV21">
        <v>31</v>
      </c>
      <c r="AW21">
        <v>920</v>
      </c>
      <c r="AX21">
        <v>10113</v>
      </c>
      <c r="AY21">
        <v>2065</v>
      </c>
      <c r="AZ21">
        <v>535</v>
      </c>
      <c r="BA21">
        <v>385</v>
      </c>
      <c r="BB21">
        <v>732</v>
      </c>
      <c r="BC21">
        <v>415</v>
      </c>
      <c r="BD21">
        <v>2167</v>
      </c>
      <c r="BE21">
        <v>1997</v>
      </c>
      <c r="BF21">
        <v>712</v>
      </c>
      <c r="BG21">
        <v>1</v>
      </c>
      <c r="BH21">
        <v>487</v>
      </c>
      <c r="BI21">
        <v>235</v>
      </c>
      <c r="BJ21">
        <v>513</v>
      </c>
      <c r="BK21">
        <v>662</v>
      </c>
    </row>
    <row r="22" spans="1:63" x14ac:dyDescent="0.3">
      <c r="A22">
        <f t="shared" si="0"/>
        <v>17</v>
      </c>
      <c r="B22" t="s">
        <v>89</v>
      </c>
      <c r="C22">
        <v>6.96</v>
      </c>
      <c r="D22">
        <v>7.65</v>
      </c>
      <c r="E22">
        <v>-1.76</v>
      </c>
      <c r="F22">
        <v>-4.6100000000000003</v>
      </c>
      <c r="G22">
        <v>54.85</v>
      </c>
      <c r="H22">
        <v>19.64</v>
      </c>
      <c r="I22">
        <v>7.74</v>
      </c>
      <c r="J22">
        <v>51.34</v>
      </c>
      <c r="K22">
        <v>355.24</v>
      </c>
      <c r="L22">
        <v>260.72000000000003</v>
      </c>
      <c r="M22">
        <v>3.23</v>
      </c>
      <c r="N22">
        <v>92.01</v>
      </c>
      <c r="O22">
        <v>963.61</v>
      </c>
      <c r="P22">
        <v>21.83</v>
      </c>
      <c r="Q22">
        <v>1741.08</v>
      </c>
      <c r="R22">
        <v>173.75</v>
      </c>
      <c r="S22">
        <v>0.85</v>
      </c>
      <c r="T22">
        <v>0.74</v>
      </c>
      <c r="U22">
        <v>16.52</v>
      </c>
      <c r="V22">
        <v>308.05</v>
      </c>
      <c r="W22">
        <v>6.69</v>
      </c>
      <c r="X22">
        <v>19.07</v>
      </c>
      <c r="Y22">
        <v>126.92</v>
      </c>
      <c r="Z22">
        <v>151.34</v>
      </c>
      <c r="AA22">
        <v>18.75</v>
      </c>
      <c r="AC22">
        <f t="shared" si="1"/>
        <v>17</v>
      </c>
      <c r="AD22" t="str">
        <f t="shared" si="2"/>
        <v>2016</v>
      </c>
      <c r="AE22">
        <v>88349</v>
      </c>
      <c r="AF22">
        <v>126</v>
      </c>
      <c r="AG22">
        <v>1227</v>
      </c>
      <c r="AH22">
        <v>1.63</v>
      </c>
      <c r="AI22">
        <v>33390</v>
      </c>
      <c r="AJ22">
        <v>3342</v>
      </c>
      <c r="AK22">
        <v>6161</v>
      </c>
      <c r="AL22">
        <v>13175</v>
      </c>
      <c r="AM22">
        <v>9315</v>
      </c>
      <c r="AN22">
        <v>156</v>
      </c>
      <c r="AO22">
        <v>58</v>
      </c>
      <c r="AP22">
        <v>22</v>
      </c>
      <c r="AQ22">
        <v>0</v>
      </c>
      <c r="AR22">
        <v>781</v>
      </c>
      <c r="AS22">
        <v>2</v>
      </c>
      <c r="AT22">
        <v>735</v>
      </c>
      <c r="AU22">
        <v>11</v>
      </c>
      <c r="AV22">
        <v>33</v>
      </c>
      <c r="AW22">
        <v>910</v>
      </c>
      <c r="AX22">
        <v>10261</v>
      </c>
      <c r="AY22">
        <v>1982</v>
      </c>
      <c r="AZ22">
        <v>536</v>
      </c>
      <c r="BA22">
        <v>386</v>
      </c>
      <c r="BB22">
        <v>746</v>
      </c>
      <c r="BC22">
        <v>403</v>
      </c>
      <c r="BD22">
        <v>2210</v>
      </c>
      <c r="BE22">
        <v>2017</v>
      </c>
      <c r="BF22">
        <v>735</v>
      </c>
      <c r="BG22">
        <v>1</v>
      </c>
      <c r="BH22">
        <v>524</v>
      </c>
      <c r="BI22">
        <v>256</v>
      </c>
      <c r="BJ22">
        <v>551</v>
      </c>
      <c r="BK22">
        <v>693</v>
      </c>
    </row>
    <row r="23" spans="1:63" x14ac:dyDescent="0.3">
      <c r="A23">
        <f t="shared" si="0"/>
        <v>17</v>
      </c>
      <c r="B23" t="s">
        <v>90</v>
      </c>
      <c r="C23">
        <v>7.02</v>
      </c>
      <c r="D23">
        <v>7.62</v>
      </c>
      <c r="E23">
        <v>-3.3</v>
      </c>
      <c r="F23">
        <v>-7.35</v>
      </c>
      <c r="G23">
        <v>55.07</v>
      </c>
      <c r="H23">
        <v>18.21</v>
      </c>
      <c r="I23">
        <v>7.52</v>
      </c>
      <c r="J23">
        <v>53.65</v>
      </c>
      <c r="K23">
        <v>366.09</v>
      </c>
      <c r="L23">
        <v>258.97000000000003</v>
      </c>
      <c r="M23">
        <v>4.09</v>
      </c>
      <c r="N23">
        <v>91.96</v>
      </c>
      <c r="O23">
        <v>994.3</v>
      </c>
      <c r="P23">
        <v>21.75</v>
      </c>
      <c r="Q23">
        <v>1770.86</v>
      </c>
      <c r="R23">
        <v>166.88</v>
      </c>
      <c r="S23">
        <v>0.83</v>
      </c>
      <c r="T23">
        <v>0.75</v>
      </c>
      <c r="U23">
        <v>16.559999999999999</v>
      </c>
      <c r="V23">
        <v>311.35000000000002</v>
      </c>
      <c r="W23">
        <v>6.18</v>
      </c>
      <c r="X23">
        <v>19.579999999999998</v>
      </c>
      <c r="Y23">
        <v>124.09</v>
      </c>
      <c r="Z23">
        <v>156.47999999999999</v>
      </c>
      <c r="AA23">
        <v>18.670000000000002</v>
      </c>
      <c r="AC23">
        <f t="shared" si="1"/>
        <v>17</v>
      </c>
      <c r="AD23" t="str">
        <f t="shared" si="2"/>
        <v>2017</v>
      </c>
      <c r="AE23">
        <v>88250</v>
      </c>
      <c r="AF23">
        <v>129.12</v>
      </c>
      <c r="AG23">
        <v>917</v>
      </c>
      <c r="AH23">
        <v>1.22</v>
      </c>
      <c r="AI23">
        <v>33507</v>
      </c>
      <c r="AJ23">
        <v>3348</v>
      </c>
      <c r="AK23">
        <v>6227</v>
      </c>
      <c r="AL23">
        <v>13578</v>
      </c>
      <c r="AM23">
        <v>9727</v>
      </c>
      <c r="AN23">
        <v>156</v>
      </c>
      <c r="AO23">
        <v>54</v>
      </c>
      <c r="AP23">
        <v>25</v>
      </c>
      <c r="AQ23">
        <v>0</v>
      </c>
      <c r="AR23">
        <v>784</v>
      </c>
      <c r="AS23">
        <v>2</v>
      </c>
      <c r="AT23">
        <v>734</v>
      </c>
      <c r="AU23">
        <v>15</v>
      </c>
      <c r="AV23">
        <v>33</v>
      </c>
      <c r="AW23">
        <v>969</v>
      </c>
      <c r="AX23">
        <v>10585</v>
      </c>
      <c r="AY23">
        <v>1958</v>
      </c>
      <c r="AZ23">
        <v>521</v>
      </c>
      <c r="BA23">
        <v>398</v>
      </c>
      <c r="BB23">
        <v>816</v>
      </c>
      <c r="BC23">
        <v>399</v>
      </c>
      <c r="BD23">
        <v>2253</v>
      </c>
      <c r="BE23">
        <v>2092</v>
      </c>
      <c r="BF23">
        <v>778</v>
      </c>
      <c r="BG23">
        <v>1</v>
      </c>
      <c r="BH23">
        <v>547</v>
      </c>
      <c r="BI23">
        <v>283</v>
      </c>
      <c r="BJ23">
        <v>581</v>
      </c>
      <c r="BK23">
        <v>740</v>
      </c>
    </row>
    <row r="24" spans="1:63" x14ac:dyDescent="0.3">
      <c r="A24">
        <f t="shared" si="0"/>
        <v>17</v>
      </c>
      <c r="B24" t="s">
        <v>91</v>
      </c>
      <c r="C24">
        <v>7.01</v>
      </c>
      <c r="D24">
        <v>7.63</v>
      </c>
      <c r="E24">
        <v>-5.07</v>
      </c>
      <c r="F24">
        <v>-5.15</v>
      </c>
      <c r="G24">
        <v>49.94</v>
      </c>
      <c r="H24">
        <v>19.13</v>
      </c>
      <c r="I24">
        <v>7.32</v>
      </c>
      <c r="J24">
        <v>53.25</v>
      </c>
      <c r="K24">
        <v>380.01</v>
      </c>
      <c r="L24">
        <v>257.66000000000003</v>
      </c>
      <c r="M24">
        <v>6.26</v>
      </c>
      <c r="N24">
        <v>91.92</v>
      </c>
      <c r="O24">
        <v>993.52</v>
      </c>
      <c r="P24">
        <v>21.64</v>
      </c>
      <c r="Q24">
        <v>1808.02</v>
      </c>
      <c r="R24">
        <v>169.38</v>
      </c>
      <c r="S24">
        <v>0.84</v>
      </c>
      <c r="T24">
        <v>0.74</v>
      </c>
      <c r="U24">
        <v>13.18</v>
      </c>
      <c r="V24">
        <v>310.3</v>
      </c>
      <c r="W24">
        <v>6.83</v>
      </c>
      <c r="X24">
        <v>10.38</v>
      </c>
      <c r="Y24">
        <v>112.5</v>
      </c>
      <c r="Z24">
        <v>160.52000000000001</v>
      </c>
      <c r="AA24">
        <v>18.47</v>
      </c>
      <c r="AC24">
        <f t="shared" si="1"/>
        <v>17</v>
      </c>
      <c r="AD24" t="str">
        <f t="shared" si="2"/>
        <v>2018</v>
      </c>
      <c r="AE24">
        <v>88059</v>
      </c>
      <c r="AF24">
        <v>134.71</v>
      </c>
      <c r="AG24">
        <v>847</v>
      </c>
      <c r="AH24">
        <v>1.1299999999999999</v>
      </c>
      <c r="AI24">
        <v>33682</v>
      </c>
      <c r="AJ24">
        <v>3390</v>
      </c>
      <c r="AK24">
        <v>6206</v>
      </c>
      <c r="AL24">
        <v>13931</v>
      </c>
      <c r="AM24">
        <v>10136</v>
      </c>
      <c r="AN24">
        <v>164</v>
      </c>
      <c r="AO24">
        <v>59</v>
      </c>
      <c r="AP24">
        <v>25</v>
      </c>
      <c r="AQ24">
        <v>0</v>
      </c>
      <c r="AR24">
        <v>767</v>
      </c>
      <c r="AS24">
        <v>2</v>
      </c>
      <c r="AT24">
        <v>717</v>
      </c>
      <c r="AU24">
        <v>16</v>
      </c>
      <c r="AV24">
        <v>32</v>
      </c>
      <c r="AW24">
        <v>1041</v>
      </c>
      <c r="AX24">
        <v>10923</v>
      </c>
      <c r="AY24">
        <v>1892</v>
      </c>
      <c r="AZ24">
        <v>573</v>
      </c>
      <c r="BA24">
        <v>403</v>
      </c>
      <c r="BB24">
        <v>877</v>
      </c>
      <c r="BC24">
        <v>408</v>
      </c>
      <c r="BD24">
        <v>2223</v>
      </c>
      <c r="BE24">
        <v>2214</v>
      </c>
      <c r="BF24">
        <v>835</v>
      </c>
      <c r="BG24">
        <v>1</v>
      </c>
      <c r="BH24">
        <v>589</v>
      </c>
      <c r="BI24">
        <v>287</v>
      </c>
      <c r="BJ24">
        <v>608</v>
      </c>
      <c r="BK24">
        <v>778</v>
      </c>
    </row>
    <row r="25" spans="1:63" x14ac:dyDescent="0.3">
      <c r="A25">
        <f t="shared" si="0"/>
        <v>17</v>
      </c>
      <c r="B25" t="s">
        <v>92</v>
      </c>
      <c r="C25">
        <v>6.97</v>
      </c>
      <c r="D25">
        <v>7.59</v>
      </c>
      <c r="E25">
        <v>-4.58</v>
      </c>
      <c r="F25">
        <v>-7.08</v>
      </c>
      <c r="G25">
        <v>39.51</v>
      </c>
      <c r="H25">
        <v>17.66</v>
      </c>
      <c r="I25">
        <v>7.24</v>
      </c>
      <c r="J25">
        <v>50.94</v>
      </c>
      <c r="K25">
        <v>395.11</v>
      </c>
      <c r="L25">
        <v>255.58</v>
      </c>
      <c r="M25">
        <v>4.8499999999999996</v>
      </c>
      <c r="N25">
        <v>91.58</v>
      </c>
      <c r="O25">
        <v>999.74</v>
      </c>
      <c r="P25">
        <v>21.55</v>
      </c>
      <c r="Q25">
        <v>1838.94</v>
      </c>
      <c r="R25">
        <v>168.13</v>
      </c>
      <c r="S25">
        <v>0.82</v>
      </c>
      <c r="T25">
        <v>0.74</v>
      </c>
      <c r="U25">
        <v>12.09</v>
      </c>
      <c r="V25">
        <v>326.37</v>
      </c>
      <c r="W25">
        <v>7.21</v>
      </c>
      <c r="X25">
        <v>10.95</v>
      </c>
      <c r="Y25">
        <v>112.25</v>
      </c>
      <c r="Z25">
        <v>166.22</v>
      </c>
      <c r="AA25">
        <v>18.399999999999999</v>
      </c>
      <c r="AC25">
        <f t="shared" si="1"/>
        <v>17</v>
      </c>
      <c r="AD25" t="str">
        <f t="shared" si="2"/>
        <v>2019</v>
      </c>
      <c r="AE25">
        <v>87625</v>
      </c>
      <c r="AF25">
        <v>141.13</v>
      </c>
      <c r="AG25">
        <v>691</v>
      </c>
      <c r="AH25">
        <v>0.92</v>
      </c>
      <c r="AI25">
        <v>33817</v>
      </c>
      <c r="AJ25">
        <v>3440</v>
      </c>
      <c r="AK25">
        <v>6201</v>
      </c>
      <c r="AL25">
        <v>14366</v>
      </c>
      <c r="AM25">
        <v>11469</v>
      </c>
      <c r="AN25">
        <v>184</v>
      </c>
      <c r="AO25">
        <v>67</v>
      </c>
      <c r="AP25">
        <v>24</v>
      </c>
      <c r="AQ25">
        <v>0</v>
      </c>
      <c r="AR25">
        <v>769</v>
      </c>
      <c r="AS25">
        <v>1</v>
      </c>
      <c r="AT25">
        <v>721</v>
      </c>
      <c r="AU25">
        <v>18</v>
      </c>
      <c r="AV25">
        <v>29</v>
      </c>
      <c r="AW25">
        <v>1107</v>
      </c>
      <c r="AX25">
        <v>11270</v>
      </c>
      <c r="AY25">
        <v>1863</v>
      </c>
      <c r="AZ25">
        <v>609</v>
      </c>
      <c r="BA25">
        <v>415</v>
      </c>
      <c r="BB25">
        <v>929</v>
      </c>
      <c r="BC25">
        <v>375</v>
      </c>
      <c r="BD25">
        <v>2283</v>
      </c>
      <c r="BE25">
        <v>2306</v>
      </c>
      <c r="BF25">
        <v>865</v>
      </c>
      <c r="BG25">
        <v>1</v>
      </c>
      <c r="BH25">
        <v>616</v>
      </c>
      <c r="BI25">
        <v>301</v>
      </c>
      <c r="BJ25">
        <v>637</v>
      </c>
      <c r="BK25">
        <v>838</v>
      </c>
    </row>
    <row r="26" spans="1:63" x14ac:dyDescent="0.3">
      <c r="A26">
        <f t="shared" si="0"/>
        <v>17</v>
      </c>
      <c r="B26" t="s">
        <v>93</v>
      </c>
      <c r="C26">
        <v>6.92</v>
      </c>
      <c r="D26">
        <v>7.56</v>
      </c>
      <c r="E26">
        <v>-5.31</v>
      </c>
      <c r="F26">
        <v>-10.71</v>
      </c>
      <c r="G26">
        <v>43.16</v>
      </c>
      <c r="H26">
        <v>21.45</v>
      </c>
      <c r="I26">
        <v>9.15</v>
      </c>
      <c r="J26">
        <v>46.73</v>
      </c>
      <c r="K26">
        <v>406.39</v>
      </c>
      <c r="L26">
        <v>250.93</v>
      </c>
      <c r="M26">
        <v>5.41</v>
      </c>
      <c r="N26">
        <v>91.31</v>
      </c>
      <c r="O26">
        <v>1069.05</v>
      </c>
      <c r="P26">
        <v>21.44</v>
      </c>
      <c r="Q26">
        <v>1740.76</v>
      </c>
      <c r="R26">
        <v>162.5</v>
      </c>
      <c r="S26">
        <v>0.8</v>
      </c>
      <c r="T26">
        <v>0.71</v>
      </c>
      <c r="U26">
        <v>12.13</v>
      </c>
      <c r="V26">
        <v>324.89</v>
      </c>
      <c r="W26">
        <v>7.26</v>
      </c>
      <c r="X26">
        <v>9.9</v>
      </c>
      <c r="Y26">
        <v>63.13</v>
      </c>
      <c r="Z26">
        <v>171.64</v>
      </c>
      <c r="AA26">
        <v>18.48</v>
      </c>
      <c r="AC26">
        <f t="shared" si="1"/>
        <v>17</v>
      </c>
      <c r="AD26" t="str">
        <f t="shared" si="2"/>
        <v>2020</v>
      </c>
      <c r="AE26">
        <v>86905</v>
      </c>
      <c r="AF26">
        <v>145.11000000000001</v>
      </c>
      <c r="AG26">
        <v>1147</v>
      </c>
      <c r="AH26">
        <v>1.54</v>
      </c>
      <c r="AI26">
        <v>33993</v>
      </c>
      <c r="AJ26">
        <v>3500</v>
      </c>
      <c r="AK26">
        <v>6173</v>
      </c>
      <c r="AL26">
        <v>14640</v>
      </c>
      <c r="AM26">
        <v>11091</v>
      </c>
      <c r="AN26">
        <v>185</v>
      </c>
      <c r="AO26">
        <v>62</v>
      </c>
      <c r="AP26">
        <v>26</v>
      </c>
      <c r="AQ26">
        <v>0</v>
      </c>
      <c r="AR26">
        <v>737</v>
      </c>
      <c r="AS26">
        <v>1</v>
      </c>
      <c r="AT26">
        <v>689</v>
      </c>
      <c r="AU26">
        <v>19</v>
      </c>
      <c r="AV26">
        <v>28</v>
      </c>
      <c r="AW26">
        <v>1232</v>
      </c>
      <c r="AX26">
        <v>11455</v>
      </c>
      <c r="AY26">
        <v>1831</v>
      </c>
      <c r="AZ26">
        <v>674</v>
      </c>
      <c r="BA26">
        <v>420</v>
      </c>
      <c r="BB26">
        <v>948</v>
      </c>
      <c r="BC26">
        <v>336</v>
      </c>
      <c r="BD26">
        <v>2287</v>
      </c>
      <c r="BE26">
        <v>2337</v>
      </c>
      <c r="BF26">
        <v>895</v>
      </c>
      <c r="BG26">
        <v>1</v>
      </c>
      <c r="BH26">
        <v>625</v>
      </c>
      <c r="BI26">
        <v>317</v>
      </c>
      <c r="BJ26">
        <v>630</v>
      </c>
      <c r="BK26">
        <v>889</v>
      </c>
    </row>
    <row r="27" spans="1:63" x14ac:dyDescent="0.3">
      <c r="A27">
        <f t="shared" si="0"/>
        <v>17</v>
      </c>
      <c r="B27" t="s">
        <v>94</v>
      </c>
      <c r="C27">
        <v>6.85</v>
      </c>
      <c r="D27">
        <v>7.49</v>
      </c>
      <c r="E27">
        <v>-6.32</v>
      </c>
      <c r="F27">
        <v>-7.68</v>
      </c>
      <c r="G27">
        <v>50.91</v>
      </c>
      <c r="H27">
        <v>24.87</v>
      </c>
      <c r="I27">
        <v>7.42</v>
      </c>
      <c r="J27">
        <v>55.86</v>
      </c>
      <c r="K27">
        <v>414.57</v>
      </c>
      <c r="L27">
        <v>249.47</v>
      </c>
      <c r="M27">
        <v>3.43</v>
      </c>
      <c r="N27">
        <v>91.75</v>
      </c>
      <c r="O27">
        <v>1120.58</v>
      </c>
      <c r="P27">
        <v>20.97</v>
      </c>
      <c r="Q27">
        <v>1810.06</v>
      </c>
      <c r="R27">
        <v>134.38</v>
      </c>
      <c r="S27">
        <v>0.77</v>
      </c>
      <c r="T27">
        <v>0.68</v>
      </c>
      <c r="U27">
        <v>10.86</v>
      </c>
      <c r="V27">
        <v>300.2</v>
      </c>
      <c r="W27">
        <v>6.8</v>
      </c>
      <c r="X27">
        <v>8.85</v>
      </c>
      <c r="Y27">
        <v>78.099999999999994</v>
      </c>
      <c r="Z27">
        <v>178.87</v>
      </c>
      <c r="AA27">
        <v>19.149999999999999</v>
      </c>
      <c r="AC27">
        <f t="shared" si="1"/>
        <v>17</v>
      </c>
      <c r="AD27" t="str">
        <f t="shared" si="2"/>
        <v>2021</v>
      </c>
      <c r="AE27">
        <v>86548</v>
      </c>
      <c r="AF27">
        <v>148.82</v>
      </c>
      <c r="AG27">
        <v>768</v>
      </c>
      <c r="AH27">
        <v>1.04</v>
      </c>
      <c r="AI27">
        <v>34101</v>
      </c>
      <c r="AJ27">
        <v>3455</v>
      </c>
      <c r="AK27">
        <v>6004</v>
      </c>
      <c r="AL27">
        <v>15217</v>
      </c>
      <c r="AM27">
        <v>9565</v>
      </c>
      <c r="AN27">
        <v>177</v>
      </c>
      <c r="AO27">
        <v>61</v>
      </c>
      <c r="AP27">
        <v>25</v>
      </c>
      <c r="AQ27">
        <v>0</v>
      </c>
      <c r="AR27">
        <v>741</v>
      </c>
      <c r="AS27">
        <v>1</v>
      </c>
      <c r="AT27">
        <v>698</v>
      </c>
      <c r="AU27">
        <v>18</v>
      </c>
      <c r="AV27">
        <v>24</v>
      </c>
      <c r="AW27">
        <v>1433</v>
      </c>
      <c r="AX27">
        <v>11797</v>
      </c>
      <c r="AY27">
        <v>1899</v>
      </c>
      <c r="AZ27">
        <v>761</v>
      </c>
      <c r="BA27">
        <v>418</v>
      </c>
      <c r="BB27">
        <v>986</v>
      </c>
      <c r="BC27">
        <v>298</v>
      </c>
      <c r="BD27">
        <v>2281</v>
      </c>
      <c r="BE27">
        <v>2384</v>
      </c>
      <c r="BF27">
        <v>937</v>
      </c>
      <c r="BG27">
        <v>1</v>
      </c>
      <c r="BH27">
        <v>655</v>
      </c>
      <c r="BI27">
        <v>331</v>
      </c>
      <c r="BJ27">
        <v>627</v>
      </c>
      <c r="BK27">
        <v>959</v>
      </c>
    </row>
    <row r="28" spans="1:63" x14ac:dyDescent="0.3">
      <c r="A28">
        <f t="shared" si="0"/>
        <v>17</v>
      </c>
      <c r="B28" t="s">
        <v>95</v>
      </c>
      <c r="C28">
        <v>6.8</v>
      </c>
      <c r="D28">
        <v>7.45</v>
      </c>
      <c r="E28">
        <v>-6.02</v>
      </c>
      <c r="F28">
        <v>-7.76</v>
      </c>
      <c r="G28">
        <v>45.63</v>
      </c>
      <c r="H28">
        <v>24.35</v>
      </c>
      <c r="I28">
        <v>5.79</v>
      </c>
      <c r="J28">
        <v>56.38</v>
      </c>
      <c r="K28">
        <v>421.92</v>
      </c>
      <c r="L28">
        <v>246.65</v>
      </c>
      <c r="M28">
        <v>7.97</v>
      </c>
      <c r="N28">
        <v>90.57</v>
      </c>
      <c r="O28">
        <v>1074.32</v>
      </c>
      <c r="P28">
        <v>20.79</v>
      </c>
      <c r="Q28">
        <v>1972.58</v>
      </c>
      <c r="R28">
        <v>148.13</v>
      </c>
      <c r="S28">
        <v>0.79</v>
      </c>
      <c r="T28">
        <v>0.67</v>
      </c>
      <c r="U28">
        <v>6.16</v>
      </c>
      <c r="V28">
        <v>321.37</v>
      </c>
      <c r="W28">
        <v>8.25</v>
      </c>
      <c r="X28">
        <v>2.4900000000000002</v>
      </c>
      <c r="Y28">
        <v>117.23</v>
      </c>
      <c r="Z28">
        <v>178.46</v>
      </c>
      <c r="AA28">
        <v>19.690000000000001</v>
      </c>
      <c r="AC28">
        <f t="shared" si="1"/>
        <v>17</v>
      </c>
      <c r="AD28" t="str">
        <f t="shared" si="2"/>
        <v>2022</v>
      </c>
      <c r="AE28">
        <v>86155</v>
      </c>
      <c r="AF28">
        <v>151.63999999999999</v>
      </c>
      <c r="AG28">
        <v>846</v>
      </c>
      <c r="AH28">
        <v>1.1499999999999999</v>
      </c>
      <c r="AI28">
        <v>34389</v>
      </c>
      <c r="AJ28">
        <v>3404</v>
      </c>
      <c r="AK28">
        <v>6106</v>
      </c>
      <c r="AL28">
        <v>15137</v>
      </c>
      <c r="AM28">
        <v>9338</v>
      </c>
      <c r="AN28">
        <v>173</v>
      </c>
      <c r="AO28">
        <v>73</v>
      </c>
      <c r="AP28">
        <v>28</v>
      </c>
      <c r="AQ28">
        <v>0</v>
      </c>
      <c r="AR28">
        <v>724</v>
      </c>
      <c r="AS28">
        <v>1</v>
      </c>
      <c r="AT28">
        <v>690</v>
      </c>
      <c r="AU28">
        <v>14</v>
      </c>
      <c r="AV28">
        <v>19</v>
      </c>
      <c r="AW28">
        <v>1533</v>
      </c>
      <c r="AX28">
        <v>11631</v>
      </c>
      <c r="AY28">
        <v>1903</v>
      </c>
      <c r="AZ28">
        <v>772</v>
      </c>
      <c r="BA28">
        <v>420</v>
      </c>
      <c r="BB28">
        <v>901</v>
      </c>
      <c r="BC28">
        <v>250</v>
      </c>
      <c r="BD28">
        <v>2312</v>
      </c>
      <c r="BE28">
        <v>2283</v>
      </c>
      <c r="BF28">
        <v>886</v>
      </c>
      <c r="BG28">
        <v>2</v>
      </c>
      <c r="BH28">
        <v>661</v>
      </c>
      <c r="BI28">
        <v>345</v>
      </c>
      <c r="BJ28">
        <v>639</v>
      </c>
      <c r="BK28">
        <v>980</v>
      </c>
    </row>
    <row r="29" spans="1:63" x14ac:dyDescent="0.3">
      <c r="A29">
        <f t="shared" si="0"/>
        <v>17</v>
      </c>
      <c r="B29" t="s">
        <v>96</v>
      </c>
      <c r="C29">
        <v>6.76</v>
      </c>
      <c r="D29">
        <v>7.26</v>
      </c>
      <c r="E29">
        <v>-5.07</v>
      </c>
      <c r="F29">
        <v>-3.12</v>
      </c>
      <c r="G29">
        <v>46.46</v>
      </c>
      <c r="H29">
        <v>22.83</v>
      </c>
      <c r="I29">
        <v>7.2</v>
      </c>
      <c r="J29">
        <v>56.92</v>
      </c>
      <c r="K29">
        <v>437.26</v>
      </c>
      <c r="L29">
        <v>244.17</v>
      </c>
      <c r="M29">
        <v>5.99</v>
      </c>
      <c r="N29">
        <v>89.96</v>
      </c>
      <c r="O29">
        <v>1371.07</v>
      </c>
      <c r="P29">
        <v>20.68</v>
      </c>
      <c r="Q29">
        <v>1918.82</v>
      </c>
      <c r="R29">
        <v>156.25</v>
      </c>
      <c r="S29">
        <v>0.8</v>
      </c>
      <c r="T29">
        <v>0.67</v>
      </c>
      <c r="U29">
        <v>5.24</v>
      </c>
      <c r="V29">
        <v>305.85000000000002</v>
      </c>
      <c r="W29">
        <v>9.56</v>
      </c>
      <c r="X29">
        <v>2.39</v>
      </c>
      <c r="Y29">
        <v>137.41</v>
      </c>
      <c r="Z29">
        <v>180.43</v>
      </c>
      <c r="AA29">
        <v>19.989999999999998</v>
      </c>
      <c r="AC29">
        <f t="shared" si="1"/>
        <v>17</v>
      </c>
      <c r="AD29" t="str">
        <f t="shared" si="2"/>
        <v>2023</v>
      </c>
      <c r="AE29">
        <v>85682</v>
      </c>
      <c r="AF29">
        <v>155.99</v>
      </c>
      <c r="AG29">
        <v>889</v>
      </c>
      <c r="AH29">
        <v>1.21</v>
      </c>
      <c r="AI29">
        <v>34577</v>
      </c>
      <c r="AJ29">
        <v>3410</v>
      </c>
      <c r="AK29">
        <v>6117</v>
      </c>
      <c r="AL29">
        <v>15233</v>
      </c>
      <c r="AM29">
        <v>9531</v>
      </c>
      <c r="AN29">
        <v>178</v>
      </c>
      <c r="AO29">
        <v>75</v>
      </c>
      <c r="AP29">
        <v>20</v>
      </c>
      <c r="AQ29">
        <v>0</v>
      </c>
      <c r="AR29">
        <v>727</v>
      </c>
      <c r="AS29">
        <v>1</v>
      </c>
      <c r="AT29">
        <v>693</v>
      </c>
      <c r="AU29">
        <v>13</v>
      </c>
      <c r="AV29">
        <v>20</v>
      </c>
      <c r="AW29">
        <v>1592</v>
      </c>
      <c r="AX29">
        <v>11664</v>
      </c>
      <c r="AY29">
        <v>1931</v>
      </c>
      <c r="AZ29">
        <v>819</v>
      </c>
      <c r="BA29">
        <v>418</v>
      </c>
      <c r="BB29">
        <v>914</v>
      </c>
      <c r="BC29">
        <v>236</v>
      </c>
      <c r="BD29">
        <v>2215</v>
      </c>
      <c r="BE29">
        <v>2238</v>
      </c>
      <c r="BF29">
        <v>950</v>
      </c>
      <c r="BG29">
        <v>2</v>
      </c>
      <c r="BH29">
        <v>676</v>
      </c>
      <c r="BI29">
        <v>354</v>
      </c>
      <c r="BJ29">
        <v>614</v>
      </c>
      <c r="BK29">
        <v>1023</v>
      </c>
    </row>
    <row r="31" spans="1:63" x14ac:dyDescent="0.3">
      <c r="AC31" t="str">
        <f t="shared" ref="AC31:AC44" si="3">A1</f>
        <v>Kerület</v>
      </c>
      <c r="AD31" t="str">
        <f t="shared" ref="AD31:AD44" si="4">B1</f>
        <v>Budapest 17. ker. (211)</v>
      </c>
      <c r="AE31" t="str">
        <f t="shared" ref="AE31:BJ31" si="5">AF16</f>
        <v>BP: 65 év feletti népesség, 100 fő 0-14 éves korú népesség (fő)</v>
      </c>
      <c r="AF31" t="str">
        <f t="shared" si="5"/>
        <v>BP: Nyilvántartott álláskeresők összesen (fő)</v>
      </c>
      <c r="AG31" t="str">
        <f t="shared" si="5"/>
        <v>BP: Nyilvántartott álláskereső, 100 15-64 évesre (fő)</v>
      </c>
      <c r="AH31" t="str">
        <f t="shared" si="5"/>
        <v>BP: Lakásállomány (db)</v>
      </c>
      <c r="AI31" t="str">
        <f t="shared" si="5"/>
        <v>BP: Óvodai férőhelyek (fő)</v>
      </c>
      <c r="AJ31" t="str">
        <f t="shared" si="5"/>
        <v>BP: Általános iskolai tanulók a nappali oktatásban (fő)</v>
      </c>
      <c r="AK31" t="str">
        <f t="shared" si="5"/>
        <v>BP: Regisztrált vállalkozások (dec. 31.) (db)</v>
      </c>
      <c r="AL31" t="str">
        <f t="shared" si="5"/>
        <v>BP: 1-9 fős regisztrált vállalkozások (dec. 31.) (db)</v>
      </c>
      <c r="AM31" t="str">
        <f t="shared" si="5"/>
        <v>BP: 10-19 fős regisztrált vállalkozások (dec. 31.) (db)</v>
      </c>
      <c r="AN31" t="str">
        <f t="shared" si="5"/>
        <v>BP: 20-49 fős regisztrált vállalkozások (dec. 31.) (db)</v>
      </c>
      <c r="AO31" t="str">
        <f t="shared" si="5"/>
        <v>BP: 50-249 fős regisztrált vállalkozások (dec. 31.) (db)</v>
      </c>
      <c r="AP31" t="str">
        <f t="shared" si="5"/>
        <v>BP: 500 és több fős regisztrált vállalkozások (dec. 31.) (db)</v>
      </c>
      <c r="AQ31" t="str">
        <f t="shared" si="5"/>
        <v>BP: Regisztrált vállalkozás; Ipar (TEÁOR08: B+C+D+E)(dec. 31.) (db)</v>
      </c>
      <c r="AR31" t="str">
        <f t="shared" si="5"/>
        <v>BP: Regisztrált vállalkozás; Bányászat, kőfejtés (TEÁOR08: B)(dec. 31.) (db)</v>
      </c>
      <c r="AS31" t="str">
        <f t="shared" si="5"/>
        <v>BP: Regisztrált vállalkozás; Feldolgozóipar (TEÁOR08: C)(dec. 31.) (db)</v>
      </c>
      <c r="AT31" t="str">
        <f t="shared" si="5"/>
        <v>BP: Regisztrált vállalkozás; Villamosenergia-, gáz-, gőzellátás, légkondicionálás (TEÁOR08: D)(dec. 31.) (db)</v>
      </c>
      <c r="AU31" t="str">
        <f t="shared" si="5"/>
        <v>BP: Regisztrált vállalkozás; Vízellátás, szennyvíz gyűjtése, kezelése, hulladékgazdálkodás, szennyeződésmentesítés (TEÁOR08: E)(dec. 31.) (db)</v>
      </c>
      <c r="AV31" t="str">
        <f t="shared" si="5"/>
        <v>BP: Regisztrált vállalkozás; Építőipar (TEÁOR08: F)(dec. 31.) (db)</v>
      </c>
      <c r="AW31" t="str">
        <f t="shared" si="5"/>
        <v>BP: Regisztrált vállalkozások a szolgáltatásokban (db)</v>
      </c>
      <c r="AX31" t="str">
        <f t="shared" si="5"/>
        <v>BP: Regisztrált vállalkozás; Kereskedelem, gépjárműjavítás (TEÁOR08: G)(dec. 31.) (db)</v>
      </c>
      <c r="AY31" t="str">
        <f t="shared" si="5"/>
        <v>BP: Regisztrált vállalkozás; Szállítás, raktározás (TEÁOR08: H)(dec. 31.) (db)</v>
      </c>
      <c r="AZ31" t="str">
        <f t="shared" si="5"/>
        <v>BP: Regisztrált vállalkozás; Szálláshely-szolgáltatás, vendéglátás (TEÁOR08: I)(dec. 31.) (db)</v>
      </c>
      <c r="BA31" t="str">
        <f t="shared" si="5"/>
        <v>BP: Regisztrált vállalkozás; Információ, kommunikáció (TEÁOR08: J)(dec. 31.) (db)</v>
      </c>
      <c r="BB31" t="str">
        <f t="shared" si="5"/>
        <v>BP: Regisztrált vállalkozás; Pénzügyi, biztosítási tevékenység (TEÁOR08: K)(dec. 31.) (db)</v>
      </c>
      <c r="BC31" t="str">
        <f t="shared" si="5"/>
        <v>BP: Regisztrált vállalkozás; Ingatlanügyletek (TEÁOR08: L)(dec. 31.) (db)</v>
      </c>
      <c r="BD31" t="str">
        <f t="shared" si="5"/>
        <v>BP: Regisztrált vállalkozás; Szakmai, tudományos, műszaki tevékenység (TEÁOR08: M)(dec. 31.) (db)</v>
      </c>
      <c r="BE31" t="str">
        <f t="shared" si="5"/>
        <v>BP: Regisztrált vállalkozás; Adminisztratív és szolgáltatást támogató tevékenység (TEÁOR08: N)(dec. 31.) (db)</v>
      </c>
      <c r="BF31" t="str">
        <f t="shared" si="5"/>
        <v>BP: Regisztrált vállalkozás; Közigazgatás, védelem, kötelező társadalombiztosítás (TEÁOR08: O)(dec. 31.) (db)</v>
      </c>
      <c r="BG31" t="str">
        <f t="shared" si="5"/>
        <v>BP: Regisztrált vállalkozás; Oktatás (TEÁOR08: P)(dec. 31.) (db)</v>
      </c>
      <c r="BH31" t="str">
        <f t="shared" si="5"/>
        <v>BP: Regisztrált vállalkozás; Humán-egészségügyi, szociális ellátás (TEÁOR08: Q)(dec. 31.) (db)</v>
      </c>
      <c r="BI31" t="str">
        <f t="shared" si="5"/>
        <v>BP: Regisztrált vállalkozás; Művészet, szórakoztatás, szabadidő (TEÁOR08: R, GFO14, dec. 31.) (db)</v>
      </c>
      <c r="BJ31" t="str">
        <f t="shared" si="5"/>
        <v>BP: Regisztrált vállalkozás; Egyéb szolgáltatás (TEÁOR08: S)(dec. 31.) (db)</v>
      </c>
    </row>
    <row r="32" spans="1:63" x14ac:dyDescent="0.3">
      <c r="AC32">
        <f t="shared" si="3"/>
        <v>17</v>
      </c>
      <c r="AD32" t="str">
        <f t="shared" si="4"/>
        <v>2011</v>
      </c>
      <c r="AE32">
        <f t="shared" ref="AE32:BJ32" si="6">AF17/$AE17</f>
        <v>1.2621314566947242E-3</v>
      </c>
      <c r="AF32">
        <f t="shared" si="6"/>
        <v>2.3917943056897106E-2</v>
      </c>
      <c r="AG32">
        <f t="shared" si="6"/>
        <v>3.2082240927280251E-5</v>
      </c>
      <c r="AH32">
        <f t="shared" si="6"/>
        <v>0.36395519985281266</v>
      </c>
      <c r="AI32">
        <f t="shared" si="6"/>
        <v>3.7245296904466214E-2</v>
      </c>
      <c r="AJ32">
        <f t="shared" si="6"/>
        <v>6.5026907685939009E-2</v>
      </c>
      <c r="AK32">
        <f t="shared" si="6"/>
        <v>0.15195943148889196</v>
      </c>
      <c r="AL32">
        <f t="shared" si="6"/>
        <v>9.7626604112046364E-2</v>
      </c>
      <c r="AM32">
        <f t="shared" si="6"/>
        <v>1.6213605629915827E-3</v>
      </c>
      <c r="AN32">
        <f t="shared" si="6"/>
        <v>8.6242583137850141E-4</v>
      </c>
      <c r="AO32">
        <f t="shared" si="6"/>
        <v>2.1848121061588703E-4</v>
      </c>
      <c r="AP32">
        <f t="shared" si="6"/>
        <v>0</v>
      </c>
      <c r="AQ32">
        <f t="shared" si="6"/>
        <v>9.7281633779494961E-3</v>
      </c>
      <c r="AR32">
        <f t="shared" si="6"/>
        <v>3.4497033255140055E-5</v>
      </c>
      <c r="AS32">
        <f t="shared" si="6"/>
        <v>9.4521871119083757E-3</v>
      </c>
      <c r="AT32">
        <f t="shared" si="6"/>
        <v>2.2998022170093373E-5</v>
      </c>
      <c r="AU32">
        <f t="shared" si="6"/>
        <v>2.1848121061588703E-4</v>
      </c>
      <c r="AV32">
        <f t="shared" si="6"/>
        <v>1.3028379559357895E-2</v>
      </c>
      <c r="AW32">
        <f t="shared" si="6"/>
        <v>0.1155420633825491</v>
      </c>
      <c r="AX32">
        <f t="shared" si="6"/>
        <v>2.6045260107630745E-2</v>
      </c>
      <c r="AY32">
        <f t="shared" si="6"/>
        <v>7.3478680833448324E-3</v>
      </c>
      <c r="AZ32">
        <f t="shared" si="6"/>
        <v>4.6915965226990482E-3</v>
      </c>
      <c r="BA32">
        <f t="shared" si="6"/>
        <v>8.0263097373625865E-3</v>
      </c>
      <c r="BB32">
        <f t="shared" si="6"/>
        <v>5.9449887309691368E-3</v>
      </c>
      <c r="BC32">
        <f t="shared" si="6"/>
        <v>2.4538889655489629E-2</v>
      </c>
      <c r="BD32">
        <f t="shared" si="6"/>
        <v>2.1491651717952257E-2</v>
      </c>
      <c r="BE32">
        <f t="shared" si="6"/>
        <v>8.8542385354859476E-3</v>
      </c>
      <c r="BF32">
        <f t="shared" si="6"/>
        <v>4.5996044340186746E-5</v>
      </c>
      <c r="BG32">
        <f t="shared" si="6"/>
        <v>4.8065866335495148E-3</v>
      </c>
      <c r="BH32">
        <f t="shared" si="6"/>
        <v>2.4262913389448506E-3</v>
      </c>
      <c r="BI32">
        <f t="shared" si="6"/>
        <v>4.8065866335495148E-3</v>
      </c>
      <c r="BJ32">
        <f t="shared" si="6"/>
        <v>6.1864679637551167E-3</v>
      </c>
    </row>
    <row r="33" spans="29:62" x14ac:dyDescent="0.3">
      <c r="AC33">
        <f t="shared" si="3"/>
        <v>17</v>
      </c>
      <c r="AD33" t="str">
        <f t="shared" si="4"/>
        <v>2012</v>
      </c>
      <c r="AE33">
        <f t="shared" ref="AE33:BJ33" si="7">AF18/$AE18</f>
        <v>1.2961199031410308E-3</v>
      </c>
      <c r="AF33">
        <f t="shared" si="7"/>
        <v>2.6119788379218932E-2</v>
      </c>
      <c r="AG33">
        <f t="shared" si="7"/>
        <v>3.5002352617143121E-5</v>
      </c>
      <c r="AH33">
        <f t="shared" si="7"/>
        <v>0.38011407324098834</v>
      </c>
      <c r="AI33">
        <f t="shared" si="7"/>
        <v>3.6953303418754378E-2</v>
      </c>
      <c r="AJ33">
        <f t="shared" si="7"/>
        <v>6.4828947519423433E-2</v>
      </c>
      <c r="AK33">
        <f t="shared" si="7"/>
        <v>0.15240368614939692</v>
      </c>
      <c r="AL33">
        <f t="shared" si="7"/>
        <v>9.7559016261748746E-2</v>
      </c>
      <c r="AM33">
        <f t="shared" si="7"/>
        <v>1.8017604461939246E-3</v>
      </c>
      <c r="AN33">
        <f t="shared" si="7"/>
        <v>6.4266614641311955E-4</v>
      </c>
      <c r="AO33">
        <f t="shared" si="7"/>
        <v>2.0657126134707415E-4</v>
      </c>
      <c r="AP33">
        <f t="shared" si="7"/>
        <v>0</v>
      </c>
      <c r="AQ33">
        <f t="shared" si="7"/>
        <v>9.6055636526389473E-3</v>
      </c>
      <c r="AR33">
        <f t="shared" si="7"/>
        <v>3.4428543557845689E-5</v>
      </c>
      <c r="AS33">
        <f t="shared" si="7"/>
        <v>9.3186591229902343E-3</v>
      </c>
      <c r="AT33">
        <f t="shared" si="7"/>
        <v>4.5904724743794254E-5</v>
      </c>
      <c r="AU33">
        <f t="shared" si="7"/>
        <v>2.0657126134707415E-4</v>
      </c>
      <c r="AV33">
        <f t="shared" si="7"/>
        <v>1.263527548572937E-2</v>
      </c>
      <c r="AW33">
        <f t="shared" si="7"/>
        <v>0.11620781068891516</v>
      </c>
      <c r="AX33">
        <f t="shared" si="7"/>
        <v>2.5947645661429701E-2</v>
      </c>
      <c r="AY33">
        <f t="shared" si="7"/>
        <v>7.0808037917302639E-3</v>
      </c>
      <c r="AZ33">
        <f t="shared" si="7"/>
        <v>4.8085199169124486E-3</v>
      </c>
      <c r="BA33">
        <f t="shared" si="7"/>
        <v>8.0562791925358913E-3</v>
      </c>
      <c r="BB33">
        <f t="shared" si="7"/>
        <v>5.4856146068834131E-3</v>
      </c>
      <c r="BC33">
        <f t="shared" si="7"/>
        <v>2.4880360811136485E-2</v>
      </c>
      <c r="BD33">
        <f t="shared" si="7"/>
        <v>2.1988363152277448E-2</v>
      </c>
      <c r="BE33">
        <f t="shared" si="7"/>
        <v>8.7678024260647025E-3</v>
      </c>
      <c r="BF33">
        <f t="shared" si="7"/>
        <v>4.5904724743794254E-5</v>
      </c>
      <c r="BG33">
        <f t="shared" si="7"/>
        <v>5.0380435406314197E-3</v>
      </c>
      <c r="BH33">
        <f t="shared" si="7"/>
        <v>2.3526171431194555E-3</v>
      </c>
      <c r="BI33">
        <f t="shared" si="7"/>
        <v>4.9118055475859852E-3</v>
      </c>
      <c r="BJ33">
        <f t="shared" si="7"/>
        <v>6.3922329205733496E-3</v>
      </c>
    </row>
    <row r="34" spans="29:62" x14ac:dyDescent="0.3">
      <c r="AC34">
        <f t="shared" si="3"/>
        <v>17</v>
      </c>
      <c r="AD34" t="str">
        <f t="shared" si="4"/>
        <v>2013</v>
      </c>
      <c r="AE34">
        <f t="shared" ref="AE34:BJ34" si="8">AF19/$AE19</f>
        <v>1.3175042297315835E-3</v>
      </c>
      <c r="AF34">
        <f t="shared" si="8"/>
        <v>2.1971740820339293E-2</v>
      </c>
      <c r="AG34">
        <f t="shared" si="8"/>
        <v>2.9379486944990624E-5</v>
      </c>
      <c r="AH34">
        <f t="shared" si="8"/>
        <v>0.37904110841830901</v>
      </c>
      <c r="AI34">
        <f t="shared" si="8"/>
        <v>3.6650052585852119E-2</v>
      </c>
      <c r="AJ34">
        <f t="shared" si="8"/>
        <v>6.719557364305638E-2</v>
      </c>
      <c r="AK34">
        <f t="shared" si="8"/>
        <v>0.15300196625360099</v>
      </c>
      <c r="AL34">
        <f t="shared" si="8"/>
        <v>9.8301248342402489E-2</v>
      </c>
      <c r="AM34">
        <f t="shared" si="8"/>
        <v>1.5661438566006677E-3</v>
      </c>
      <c r="AN34">
        <f t="shared" si="8"/>
        <v>6.5160729800173766E-4</v>
      </c>
      <c r="AO34">
        <f t="shared" si="8"/>
        <v>1.4861219077232611E-4</v>
      </c>
      <c r="AP34">
        <f t="shared" si="8"/>
        <v>0</v>
      </c>
      <c r="AQ34">
        <f t="shared" si="8"/>
        <v>9.7283826420961183E-3</v>
      </c>
      <c r="AR34">
        <f t="shared" si="8"/>
        <v>4.57268279299465E-5</v>
      </c>
      <c r="AS34">
        <f t="shared" si="8"/>
        <v>9.3968631396040055E-3</v>
      </c>
      <c r="AT34">
        <f t="shared" si="8"/>
        <v>5.7158534912433125E-5</v>
      </c>
      <c r="AU34">
        <f t="shared" si="8"/>
        <v>2.286341396497325E-4</v>
      </c>
      <c r="AV34">
        <f t="shared" si="8"/>
        <v>1.2311948420138096E-2</v>
      </c>
      <c r="AW34">
        <f t="shared" si="8"/>
        <v>0.11664913804929353</v>
      </c>
      <c r="AX34">
        <f t="shared" si="8"/>
        <v>2.5789930952489826E-2</v>
      </c>
      <c r="AY34">
        <f t="shared" si="8"/>
        <v>6.9161827244044079E-3</v>
      </c>
      <c r="AZ34">
        <f t="shared" si="8"/>
        <v>4.6869998628195162E-3</v>
      </c>
      <c r="BA34">
        <f t="shared" si="8"/>
        <v>8.1622387854954504E-3</v>
      </c>
      <c r="BB34">
        <f t="shared" si="8"/>
        <v>5.1671315560839542E-3</v>
      </c>
      <c r="BC34">
        <f t="shared" si="8"/>
        <v>2.4886826100873383E-2</v>
      </c>
      <c r="BD34">
        <f t="shared" si="8"/>
        <v>2.1926013992409347E-2</v>
      </c>
      <c r="BE34">
        <f t="shared" si="8"/>
        <v>8.8938680323745935E-3</v>
      </c>
      <c r="BF34">
        <f t="shared" si="8"/>
        <v>3.4295120947459875E-5</v>
      </c>
      <c r="BG34">
        <f t="shared" si="8"/>
        <v>5.2014266770314148E-3</v>
      </c>
      <c r="BH34">
        <f t="shared" si="8"/>
        <v>2.5721340710594905E-3</v>
      </c>
      <c r="BI34">
        <f t="shared" si="8"/>
        <v>5.2585852119438475E-3</v>
      </c>
      <c r="BJ34">
        <f t="shared" si="8"/>
        <v>6.8132973615620289E-3</v>
      </c>
    </row>
    <row r="35" spans="29:62" x14ac:dyDescent="0.3">
      <c r="AC35">
        <f t="shared" si="3"/>
        <v>17</v>
      </c>
      <c r="AD35" t="str">
        <f t="shared" si="4"/>
        <v>2014</v>
      </c>
      <c r="AE35">
        <f t="shared" ref="AE35:BJ35" si="9">AF20/$AE20</f>
        <v>1.3557525754398761E-3</v>
      </c>
      <c r="AF35">
        <f t="shared" si="9"/>
        <v>2.087701704804449E-2</v>
      </c>
      <c r="AG35">
        <f t="shared" si="9"/>
        <v>2.7805634059622571E-5</v>
      </c>
      <c r="AH35">
        <f t="shared" si="9"/>
        <v>0.37886315981402136</v>
      </c>
      <c r="AI35">
        <f t="shared" si="9"/>
        <v>3.7423648463852675E-2</v>
      </c>
      <c r="AJ35">
        <f t="shared" si="9"/>
        <v>6.7360288084602066E-2</v>
      </c>
      <c r="AK35">
        <f t="shared" si="9"/>
        <v>0.15291959157626037</v>
      </c>
      <c r="AL35">
        <f t="shared" si="9"/>
        <v>0.10016865712462394</v>
      </c>
      <c r="AM35">
        <f t="shared" si="9"/>
        <v>1.6979669979031817E-3</v>
      </c>
      <c r="AN35">
        <f t="shared" si="9"/>
        <v>5.0141307320630867E-4</v>
      </c>
      <c r="AO35">
        <f t="shared" si="9"/>
        <v>1.823320266204759E-4</v>
      </c>
      <c r="AP35">
        <f t="shared" si="9"/>
        <v>1.1395751663779744E-5</v>
      </c>
      <c r="AQ35">
        <f t="shared" si="9"/>
        <v>9.4242866259458477E-3</v>
      </c>
      <c r="AR35">
        <f t="shared" si="9"/>
        <v>4.5583006655118975E-5</v>
      </c>
      <c r="AS35">
        <f t="shared" si="9"/>
        <v>9.0254353177135569E-3</v>
      </c>
      <c r="AT35">
        <f t="shared" si="9"/>
        <v>7.9770261646458206E-5</v>
      </c>
      <c r="AU35">
        <f t="shared" si="9"/>
        <v>2.7349803993071385E-4</v>
      </c>
      <c r="AV35">
        <f t="shared" si="9"/>
        <v>1.197693499863251E-2</v>
      </c>
      <c r="AW35">
        <f t="shared" si="9"/>
        <v>0.11736484638526758</v>
      </c>
      <c r="AX35">
        <f t="shared" si="9"/>
        <v>2.5458109216883944E-2</v>
      </c>
      <c r="AY35">
        <f t="shared" si="9"/>
        <v>6.5753487100009113E-3</v>
      </c>
      <c r="AZ35">
        <f t="shared" si="9"/>
        <v>4.7520284437961528E-3</v>
      </c>
      <c r="BA35">
        <f t="shared" si="9"/>
        <v>8.2733157079040928E-3</v>
      </c>
      <c r="BB35">
        <f t="shared" si="9"/>
        <v>5.1508797520284436E-3</v>
      </c>
      <c r="BC35">
        <f t="shared" si="9"/>
        <v>2.4637615097091805E-2</v>
      </c>
      <c r="BD35">
        <f t="shared" si="9"/>
        <v>2.2244507247698057E-2</v>
      </c>
      <c r="BE35">
        <f t="shared" si="9"/>
        <v>8.6721670161363836E-3</v>
      </c>
      <c r="BF35">
        <f t="shared" si="9"/>
        <v>1.1395751663779744E-5</v>
      </c>
      <c r="BG35">
        <f t="shared" si="9"/>
        <v>5.4243777919591573E-3</v>
      </c>
      <c r="BH35">
        <f t="shared" si="9"/>
        <v>2.6438143859969002E-3</v>
      </c>
      <c r="BI35">
        <f t="shared" si="9"/>
        <v>5.4927523019418362E-3</v>
      </c>
      <c r="BJ35">
        <f t="shared" si="9"/>
        <v>7.4072385814568332E-3</v>
      </c>
    </row>
    <row r="36" spans="29:62" x14ac:dyDescent="0.3">
      <c r="AC36">
        <f t="shared" si="3"/>
        <v>17</v>
      </c>
      <c r="AD36" t="str">
        <f t="shared" si="4"/>
        <v>2015</v>
      </c>
      <c r="AE36">
        <f t="shared" ref="AE36:BJ36" si="10">AF21/$AE21</f>
        <v>1.3921737748825386E-3</v>
      </c>
      <c r="AF36">
        <f t="shared" si="10"/>
        <v>1.8362575754136686E-2</v>
      </c>
      <c r="AG36">
        <f t="shared" si="10"/>
        <v>2.4400208820391765E-5</v>
      </c>
      <c r="AH36">
        <f t="shared" si="10"/>
        <v>0.37794221122636584</v>
      </c>
      <c r="AI36">
        <f t="shared" si="10"/>
        <v>3.8087023628481285E-2</v>
      </c>
      <c r="AJ36">
        <f t="shared" si="10"/>
        <v>6.8853984610845048E-2</v>
      </c>
      <c r="AK36">
        <f t="shared" si="10"/>
        <v>0.14811494200694555</v>
      </c>
      <c r="AL36">
        <f t="shared" si="10"/>
        <v>9.657943119141113E-2</v>
      </c>
      <c r="AM36">
        <f t="shared" si="10"/>
        <v>1.5775018725741653E-3</v>
      </c>
      <c r="AN36">
        <f t="shared" si="10"/>
        <v>6.2419138842862657E-4</v>
      </c>
      <c r="AO36">
        <f t="shared" si="10"/>
        <v>1.5888508069092312E-4</v>
      </c>
      <c r="AP36">
        <f t="shared" si="10"/>
        <v>1.1348934335065938E-5</v>
      </c>
      <c r="AQ36">
        <f t="shared" si="10"/>
        <v>9.0224027963774194E-3</v>
      </c>
      <c r="AR36">
        <f t="shared" si="10"/>
        <v>2.2697868670131875E-5</v>
      </c>
      <c r="AS36">
        <f t="shared" si="10"/>
        <v>8.5570964886397174E-3</v>
      </c>
      <c r="AT36">
        <f t="shared" si="10"/>
        <v>9.0791474680527502E-5</v>
      </c>
      <c r="AU36">
        <f t="shared" si="10"/>
        <v>3.5181696438704404E-4</v>
      </c>
      <c r="AV36">
        <f t="shared" si="10"/>
        <v>1.0441019588260662E-2</v>
      </c>
      <c r="AW36">
        <f t="shared" si="10"/>
        <v>0.11477177293052182</v>
      </c>
      <c r="AX36">
        <f t="shared" si="10"/>
        <v>2.3435549401911161E-2</v>
      </c>
      <c r="AY36">
        <f t="shared" si="10"/>
        <v>6.0716798692602766E-3</v>
      </c>
      <c r="AZ36">
        <f t="shared" si="10"/>
        <v>4.369339719000386E-3</v>
      </c>
      <c r="BA36">
        <f t="shared" si="10"/>
        <v>8.3074199332682664E-3</v>
      </c>
      <c r="BB36">
        <f t="shared" si="10"/>
        <v>4.7098077490523643E-3</v>
      </c>
      <c r="BC36">
        <f t="shared" si="10"/>
        <v>2.4593140704087885E-2</v>
      </c>
      <c r="BD36">
        <f t="shared" si="10"/>
        <v>2.2663821867126677E-2</v>
      </c>
      <c r="BE36">
        <f t="shared" si="10"/>
        <v>8.0804412465669481E-3</v>
      </c>
      <c r="BF36">
        <f t="shared" si="10"/>
        <v>1.1348934335065938E-5</v>
      </c>
      <c r="BG36">
        <f t="shared" si="10"/>
        <v>5.5269310211771118E-3</v>
      </c>
      <c r="BH36">
        <f t="shared" si="10"/>
        <v>2.6669995687404954E-3</v>
      </c>
      <c r="BI36">
        <f t="shared" si="10"/>
        <v>5.8220033138888256E-3</v>
      </c>
      <c r="BJ36">
        <f t="shared" si="10"/>
        <v>7.5129945298136507E-3</v>
      </c>
    </row>
    <row r="37" spans="29:62" x14ac:dyDescent="0.3">
      <c r="AC37">
        <f t="shared" si="3"/>
        <v>17</v>
      </c>
      <c r="AD37" t="str">
        <f t="shared" si="4"/>
        <v>2016</v>
      </c>
      <c r="AE37">
        <f t="shared" ref="AE37:BJ37" si="11">AF22/$AE22</f>
        <v>1.4261621523729753E-3</v>
      </c>
      <c r="AF37">
        <f t="shared" si="11"/>
        <v>1.3888102864774926E-2</v>
      </c>
      <c r="AG37">
        <f t="shared" si="11"/>
        <v>1.8449558002920236E-5</v>
      </c>
      <c r="AH37">
        <f t="shared" si="11"/>
        <v>0.3779329703788385</v>
      </c>
      <c r="AI37">
        <f t="shared" si="11"/>
        <v>3.7827253279607016E-2</v>
      </c>
      <c r="AJ37">
        <f t="shared" si="11"/>
        <v>6.973480175214207E-2</v>
      </c>
      <c r="AK37">
        <f t="shared" si="11"/>
        <v>0.14912449490090438</v>
      </c>
      <c r="AL37">
        <f t="shared" si="11"/>
        <v>0.10543413055043067</v>
      </c>
      <c r="AM37">
        <f t="shared" si="11"/>
        <v>1.7657245696046362E-3</v>
      </c>
      <c r="AN37">
        <f t="shared" si="11"/>
        <v>6.5648733998121091E-4</v>
      </c>
      <c r="AO37">
        <f t="shared" si="11"/>
        <v>2.4901243930321794E-4</v>
      </c>
      <c r="AP37">
        <f t="shared" si="11"/>
        <v>0</v>
      </c>
      <c r="AQ37">
        <f t="shared" si="11"/>
        <v>8.8399415952642359E-3</v>
      </c>
      <c r="AR37">
        <f t="shared" si="11"/>
        <v>2.2637494482110721E-5</v>
      </c>
      <c r="AS37">
        <f t="shared" si="11"/>
        <v>8.3192792221756899E-3</v>
      </c>
      <c r="AT37">
        <f t="shared" si="11"/>
        <v>1.2450621965160897E-4</v>
      </c>
      <c r="AU37">
        <f t="shared" si="11"/>
        <v>3.7351865895482689E-4</v>
      </c>
      <c r="AV37">
        <f t="shared" si="11"/>
        <v>1.0300059989360377E-2</v>
      </c>
      <c r="AW37">
        <f t="shared" si="11"/>
        <v>0.11614166544046906</v>
      </c>
      <c r="AX37">
        <f t="shared" si="11"/>
        <v>2.2433757031771723E-2</v>
      </c>
      <c r="AY37">
        <f t="shared" si="11"/>
        <v>6.0668485212056729E-3</v>
      </c>
      <c r="AZ37">
        <f t="shared" si="11"/>
        <v>4.3690364350473685E-3</v>
      </c>
      <c r="BA37">
        <f t="shared" si="11"/>
        <v>8.4437854418272992E-3</v>
      </c>
      <c r="BB37">
        <f t="shared" si="11"/>
        <v>4.5614551381453101E-3</v>
      </c>
      <c r="BC37">
        <f t="shared" si="11"/>
        <v>2.5014431402732344E-2</v>
      </c>
      <c r="BD37">
        <f t="shared" si="11"/>
        <v>2.2829913185208661E-2</v>
      </c>
      <c r="BE37">
        <f t="shared" si="11"/>
        <v>8.3192792221756899E-3</v>
      </c>
      <c r="BF37">
        <f t="shared" si="11"/>
        <v>1.1318747241055361E-5</v>
      </c>
      <c r="BG37">
        <f t="shared" si="11"/>
        <v>5.9310235543130084E-3</v>
      </c>
      <c r="BH37">
        <f t="shared" si="11"/>
        <v>2.8975992937101723E-3</v>
      </c>
      <c r="BI37">
        <f t="shared" si="11"/>
        <v>6.2366297298215032E-3</v>
      </c>
      <c r="BJ37">
        <f t="shared" si="11"/>
        <v>7.8438918380513648E-3</v>
      </c>
    </row>
    <row r="38" spans="29:62" x14ac:dyDescent="0.3">
      <c r="AC38">
        <f t="shared" si="3"/>
        <v>17</v>
      </c>
      <c r="AD38" t="str">
        <f t="shared" si="4"/>
        <v>2017</v>
      </c>
      <c r="AE38">
        <f t="shared" ref="AE38:BJ38" si="12">AF23/$AE23</f>
        <v>1.4631161473087819E-3</v>
      </c>
      <c r="AF38">
        <f t="shared" si="12"/>
        <v>1.0390934844192635E-2</v>
      </c>
      <c r="AG38">
        <f t="shared" si="12"/>
        <v>1.3824362606232294E-5</v>
      </c>
      <c r="AH38">
        <f t="shared" si="12"/>
        <v>0.37968271954674221</v>
      </c>
      <c r="AI38">
        <f t="shared" si="12"/>
        <v>3.7937677053824365E-2</v>
      </c>
      <c r="AJ38">
        <f t="shared" si="12"/>
        <v>7.0560906515580737E-2</v>
      </c>
      <c r="AK38">
        <f t="shared" si="12"/>
        <v>0.15385835694050992</v>
      </c>
      <c r="AL38">
        <f t="shared" si="12"/>
        <v>0.11022096317280453</v>
      </c>
      <c r="AM38">
        <f t="shared" si="12"/>
        <v>1.7677053824362607E-3</v>
      </c>
      <c r="AN38">
        <f t="shared" si="12"/>
        <v>6.1189801699716717E-4</v>
      </c>
      <c r="AO38">
        <f t="shared" si="12"/>
        <v>2.8328611898016995E-4</v>
      </c>
      <c r="AP38">
        <f t="shared" si="12"/>
        <v>0</v>
      </c>
      <c r="AQ38">
        <f t="shared" si="12"/>
        <v>8.8838526912181307E-3</v>
      </c>
      <c r="AR38">
        <f t="shared" si="12"/>
        <v>2.2662889518413599E-5</v>
      </c>
      <c r="AS38">
        <f t="shared" si="12"/>
        <v>8.3172804532577905E-3</v>
      </c>
      <c r="AT38">
        <f t="shared" si="12"/>
        <v>1.6997167138810198E-4</v>
      </c>
      <c r="AU38">
        <f t="shared" si="12"/>
        <v>3.7393767705382438E-4</v>
      </c>
      <c r="AV38">
        <f t="shared" si="12"/>
        <v>1.0980169971671389E-2</v>
      </c>
      <c r="AW38">
        <f t="shared" si="12"/>
        <v>0.11994334277620397</v>
      </c>
      <c r="AX38">
        <f t="shared" si="12"/>
        <v>2.2186968838526912E-2</v>
      </c>
      <c r="AY38">
        <f t="shared" si="12"/>
        <v>5.903682719546742E-3</v>
      </c>
      <c r="AZ38">
        <f t="shared" si="12"/>
        <v>4.5099150141643058E-3</v>
      </c>
      <c r="BA38">
        <f t="shared" si="12"/>
        <v>9.246458923512748E-3</v>
      </c>
      <c r="BB38">
        <f t="shared" si="12"/>
        <v>4.5212464589235125E-3</v>
      </c>
      <c r="BC38">
        <f t="shared" si="12"/>
        <v>2.5529745042492918E-2</v>
      </c>
      <c r="BD38">
        <f t="shared" si="12"/>
        <v>2.3705382436260622E-2</v>
      </c>
      <c r="BE38">
        <f t="shared" si="12"/>
        <v>8.8158640226628903E-3</v>
      </c>
      <c r="BF38">
        <f t="shared" si="12"/>
        <v>1.13314447592068E-5</v>
      </c>
      <c r="BG38">
        <f t="shared" si="12"/>
        <v>6.1983002832861189E-3</v>
      </c>
      <c r="BH38">
        <f t="shared" si="12"/>
        <v>3.2067988668555243E-3</v>
      </c>
      <c r="BI38">
        <f t="shared" si="12"/>
        <v>6.5835694050991505E-3</v>
      </c>
      <c r="BJ38">
        <f t="shared" si="12"/>
        <v>8.3852691218130309E-3</v>
      </c>
    </row>
    <row r="39" spans="29:62" x14ac:dyDescent="0.3">
      <c r="AC39">
        <f t="shared" si="3"/>
        <v>17</v>
      </c>
      <c r="AD39" t="str">
        <f t="shared" si="4"/>
        <v>2018</v>
      </c>
      <c r="AE39">
        <f t="shared" ref="AE39:BJ39" si="13">AF24/$AE24</f>
        <v>1.5297698134205478E-3</v>
      </c>
      <c r="AF39">
        <f t="shared" si="13"/>
        <v>9.6185511986281932E-3</v>
      </c>
      <c r="AG39">
        <f t="shared" si="13"/>
        <v>1.2832305613282003E-5</v>
      </c>
      <c r="AH39">
        <f t="shared" si="13"/>
        <v>0.3824935554571367</v>
      </c>
      <c r="AI39">
        <f t="shared" si="13"/>
        <v>3.8496916839846011E-2</v>
      </c>
      <c r="AJ39">
        <f t="shared" si="13"/>
        <v>7.0475476669051434E-2</v>
      </c>
      <c r="AK39">
        <f t="shared" si="13"/>
        <v>0.15820075176870052</v>
      </c>
      <c r="AL39">
        <f t="shared" si="13"/>
        <v>0.11510464574887291</v>
      </c>
      <c r="AM39">
        <f t="shared" si="13"/>
        <v>1.8623877173258839E-3</v>
      </c>
      <c r="AN39">
        <f t="shared" si="13"/>
        <v>6.7000533733065331E-4</v>
      </c>
      <c r="AO39">
        <f t="shared" si="13"/>
        <v>2.8390056666553108E-4</v>
      </c>
      <c r="AP39">
        <f t="shared" si="13"/>
        <v>0</v>
      </c>
      <c r="AQ39">
        <f t="shared" si="13"/>
        <v>8.7100693852984936E-3</v>
      </c>
      <c r="AR39">
        <f t="shared" si="13"/>
        <v>2.2712045333242486E-5</v>
      </c>
      <c r="AS39">
        <f t="shared" si="13"/>
        <v>8.1422682519674307E-3</v>
      </c>
      <c r="AT39">
        <f t="shared" si="13"/>
        <v>1.8169636266593988E-4</v>
      </c>
      <c r="AU39">
        <f t="shared" si="13"/>
        <v>3.6339272533187977E-4</v>
      </c>
      <c r="AV39">
        <f t="shared" si="13"/>
        <v>1.1821619595952713E-2</v>
      </c>
      <c r="AW39">
        <f t="shared" si="13"/>
        <v>0.12404183558750383</v>
      </c>
      <c r="AX39">
        <f t="shared" si="13"/>
        <v>2.148559488524739E-2</v>
      </c>
      <c r="AY39">
        <f t="shared" si="13"/>
        <v>6.5070009879739724E-3</v>
      </c>
      <c r="AZ39">
        <f t="shared" si="13"/>
        <v>4.5764771346483608E-3</v>
      </c>
      <c r="BA39">
        <f t="shared" si="13"/>
        <v>9.95923187862683E-3</v>
      </c>
      <c r="BB39">
        <f t="shared" si="13"/>
        <v>4.633257247981467E-3</v>
      </c>
      <c r="BC39">
        <f t="shared" si="13"/>
        <v>2.5244438387899023E-2</v>
      </c>
      <c r="BD39">
        <f t="shared" si="13"/>
        <v>2.514223418389943E-2</v>
      </c>
      <c r="BE39">
        <f t="shared" si="13"/>
        <v>9.4822789266287375E-3</v>
      </c>
      <c r="BF39">
        <f t="shared" si="13"/>
        <v>1.1356022666621243E-5</v>
      </c>
      <c r="BG39">
        <f t="shared" si="13"/>
        <v>6.6886973506399116E-3</v>
      </c>
      <c r="BH39">
        <f t="shared" si="13"/>
        <v>3.2591785053202966E-3</v>
      </c>
      <c r="BI39">
        <f t="shared" si="13"/>
        <v>6.9044617813057152E-3</v>
      </c>
      <c r="BJ39">
        <f t="shared" si="13"/>
        <v>8.8349856346313267E-3</v>
      </c>
    </row>
    <row r="40" spans="29:62" x14ac:dyDescent="0.3">
      <c r="AC40">
        <f t="shared" si="3"/>
        <v>17</v>
      </c>
      <c r="AD40" t="str">
        <f t="shared" si="4"/>
        <v>2019</v>
      </c>
      <c r="AE40">
        <f t="shared" ref="AE40:BJ40" si="14">AF25/$AE25</f>
        <v>1.6106134094151213E-3</v>
      </c>
      <c r="AF40">
        <f t="shared" si="14"/>
        <v>7.8858773181169749E-3</v>
      </c>
      <c r="AG40">
        <f t="shared" si="14"/>
        <v>1.0499286733238231E-5</v>
      </c>
      <c r="AH40">
        <f t="shared" si="14"/>
        <v>0.38592867332382313</v>
      </c>
      <c r="AI40">
        <f t="shared" si="14"/>
        <v>3.9258202567760345E-2</v>
      </c>
      <c r="AJ40">
        <f t="shared" si="14"/>
        <v>7.0767475035663344E-2</v>
      </c>
      <c r="AK40">
        <f t="shared" si="14"/>
        <v>0.16394864479315263</v>
      </c>
      <c r="AL40">
        <f t="shared" si="14"/>
        <v>0.13088730385164052</v>
      </c>
      <c r="AM40">
        <f t="shared" si="14"/>
        <v>2.099857346647646E-3</v>
      </c>
      <c r="AN40">
        <f t="shared" si="14"/>
        <v>7.6462196861626244E-4</v>
      </c>
      <c r="AO40">
        <f t="shared" si="14"/>
        <v>2.7389443651925819E-4</v>
      </c>
      <c r="AP40">
        <f t="shared" si="14"/>
        <v>0</v>
      </c>
      <c r="AQ40">
        <f t="shared" si="14"/>
        <v>8.7760342368045641E-3</v>
      </c>
      <c r="AR40">
        <f t="shared" si="14"/>
        <v>1.1412268188302426E-5</v>
      </c>
      <c r="AS40">
        <f t="shared" si="14"/>
        <v>8.2282453637660489E-3</v>
      </c>
      <c r="AT40">
        <f t="shared" si="14"/>
        <v>2.0542082738944366E-4</v>
      </c>
      <c r="AU40">
        <f t="shared" si="14"/>
        <v>3.3095577746077031E-4</v>
      </c>
      <c r="AV40">
        <f t="shared" si="14"/>
        <v>1.2633380884450785E-2</v>
      </c>
      <c r="AW40">
        <f t="shared" si="14"/>
        <v>0.12861626248216834</v>
      </c>
      <c r="AX40">
        <f t="shared" si="14"/>
        <v>2.1261055634807419E-2</v>
      </c>
      <c r="AY40">
        <f t="shared" si="14"/>
        <v>6.9500713266761769E-3</v>
      </c>
      <c r="AZ40">
        <f t="shared" si="14"/>
        <v>4.7360912981455061E-3</v>
      </c>
      <c r="BA40">
        <f t="shared" si="14"/>
        <v>1.0601997146932952E-2</v>
      </c>
      <c r="BB40">
        <f t="shared" si="14"/>
        <v>4.2796005706134095E-3</v>
      </c>
      <c r="BC40">
        <f t="shared" si="14"/>
        <v>2.6054208273894437E-2</v>
      </c>
      <c r="BD40">
        <f t="shared" si="14"/>
        <v>2.6316690442225392E-2</v>
      </c>
      <c r="BE40">
        <f t="shared" si="14"/>
        <v>9.8716119828815979E-3</v>
      </c>
      <c r="BF40">
        <f t="shared" si="14"/>
        <v>1.1412268188302426E-5</v>
      </c>
      <c r="BG40">
        <f t="shared" si="14"/>
        <v>7.0299572039942936E-3</v>
      </c>
      <c r="BH40">
        <f t="shared" si="14"/>
        <v>3.4350927246790302E-3</v>
      </c>
      <c r="BI40">
        <f t="shared" si="14"/>
        <v>7.2696148359486451E-3</v>
      </c>
      <c r="BJ40">
        <f t="shared" si="14"/>
        <v>9.5634807417974317E-3</v>
      </c>
    </row>
    <row r="41" spans="29:62" x14ac:dyDescent="0.3">
      <c r="AC41">
        <f t="shared" si="3"/>
        <v>17</v>
      </c>
      <c r="AD41" t="str">
        <f t="shared" si="4"/>
        <v>2020</v>
      </c>
      <c r="AE41">
        <f t="shared" ref="AE41:BJ41" si="15">AF26/$AE26</f>
        <v>1.6697543294401935E-3</v>
      </c>
      <c r="AF41">
        <f t="shared" si="15"/>
        <v>1.3198320004602727E-2</v>
      </c>
      <c r="AG41">
        <f t="shared" si="15"/>
        <v>1.7720499395892068E-5</v>
      </c>
      <c r="AH41">
        <f t="shared" si="15"/>
        <v>0.3911512571198435</v>
      </c>
      <c r="AI41">
        <f t="shared" si="15"/>
        <v>4.027386226339106E-2</v>
      </c>
      <c r="AJ41">
        <f t="shared" si="15"/>
        <v>7.1031586214832285E-2</v>
      </c>
      <c r="AK41">
        <f t="shared" si="15"/>
        <v>0.16845981243887004</v>
      </c>
      <c r="AL41">
        <f t="shared" si="15"/>
        <v>0.12762211610379148</v>
      </c>
      <c r="AM41">
        <f t="shared" si="15"/>
        <v>2.1287612910649558E-3</v>
      </c>
      <c r="AN41">
        <f t="shared" si="15"/>
        <v>7.1342270295149878E-4</v>
      </c>
      <c r="AO41">
        <f t="shared" si="15"/>
        <v>2.9917726252804788E-4</v>
      </c>
      <c r="AP41">
        <f t="shared" si="15"/>
        <v>0</v>
      </c>
      <c r="AQ41">
        <f t="shared" si="15"/>
        <v>8.4805247108912032E-3</v>
      </c>
      <c r="AR41">
        <f t="shared" si="15"/>
        <v>1.1506817789540303E-5</v>
      </c>
      <c r="AS41">
        <f t="shared" si="15"/>
        <v>7.9281974569932693E-3</v>
      </c>
      <c r="AT41">
        <f t="shared" si="15"/>
        <v>2.1862953800126574E-4</v>
      </c>
      <c r="AU41">
        <f t="shared" si="15"/>
        <v>3.2219089810712846E-4</v>
      </c>
      <c r="AV41">
        <f t="shared" si="15"/>
        <v>1.4176399516713652E-2</v>
      </c>
      <c r="AW41">
        <f t="shared" si="15"/>
        <v>0.13181059777918416</v>
      </c>
      <c r="AX41">
        <f t="shared" si="15"/>
        <v>2.1068983372648294E-2</v>
      </c>
      <c r="AY41">
        <f t="shared" si="15"/>
        <v>7.7555951901501644E-3</v>
      </c>
      <c r="AZ41">
        <f t="shared" si="15"/>
        <v>4.8328634716069269E-3</v>
      </c>
      <c r="BA41">
        <f t="shared" si="15"/>
        <v>1.0908463264484207E-2</v>
      </c>
      <c r="BB41">
        <f t="shared" si="15"/>
        <v>3.8662907772855416E-3</v>
      </c>
      <c r="BC41">
        <f t="shared" si="15"/>
        <v>2.6316092284678672E-2</v>
      </c>
      <c r="BD41">
        <f t="shared" si="15"/>
        <v>2.6891433174155686E-2</v>
      </c>
      <c r="BE41">
        <f t="shared" si="15"/>
        <v>1.029860192163857E-2</v>
      </c>
      <c r="BF41">
        <f t="shared" si="15"/>
        <v>1.1506817789540303E-5</v>
      </c>
      <c r="BG41">
        <f t="shared" si="15"/>
        <v>7.191761118462689E-3</v>
      </c>
      <c r="BH41">
        <f t="shared" si="15"/>
        <v>3.6476612392842759E-3</v>
      </c>
      <c r="BI41">
        <f t="shared" si="15"/>
        <v>7.2492952074103903E-3</v>
      </c>
      <c r="BJ41">
        <f t="shared" si="15"/>
        <v>1.0229561014901328E-2</v>
      </c>
    </row>
    <row r="42" spans="29:62" x14ac:dyDescent="0.3">
      <c r="AC42">
        <f t="shared" si="3"/>
        <v>17</v>
      </c>
      <c r="AD42" t="str">
        <f t="shared" si="4"/>
        <v>2021</v>
      </c>
      <c r="AE42">
        <f t="shared" ref="AE42:BJ42" si="16">AF27/$AE27</f>
        <v>1.71950824975736E-3</v>
      </c>
      <c r="AF42">
        <f t="shared" si="16"/>
        <v>8.8736885889910792E-3</v>
      </c>
      <c r="AG42">
        <f t="shared" si="16"/>
        <v>1.2016453297592087E-5</v>
      </c>
      <c r="AH42">
        <f t="shared" si="16"/>
        <v>0.39401257105883442</v>
      </c>
      <c r="AI42">
        <f t="shared" si="16"/>
        <v>3.9920044368442945E-2</v>
      </c>
      <c r="AJ42">
        <f t="shared" si="16"/>
        <v>6.9371909229560477E-2</v>
      </c>
      <c r="AK42">
        <f t="shared" si="16"/>
        <v>0.17582150945140268</v>
      </c>
      <c r="AL42">
        <f t="shared" si="16"/>
        <v>0.11051670749179646</v>
      </c>
      <c r="AM42">
        <f t="shared" si="16"/>
        <v>2.045107916994038E-3</v>
      </c>
      <c r="AN42">
        <f t="shared" si="16"/>
        <v>7.0481120303184357E-4</v>
      </c>
      <c r="AO42">
        <f t="shared" si="16"/>
        <v>2.8885705042288673E-4</v>
      </c>
      <c r="AP42">
        <f t="shared" si="16"/>
        <v>0</v>
      </c>
      <c r="AQ42">
        <f t="shared" si="16"/>
        <v>8.561722974534362E-3</v>
      </c>
      <c r="AR42">
        <f t="shared" si="16"/>
        <v>1.1554282016915469E-5</v>
      </c>
      <c r="AS42">
        <f t="shared" si="16"/>
        <v>8.0648888478069974E-3</v>
      </c>
      <c r="AT42">
        <f t="shared" si="16"/>
        <v>2.0797707630447845E-4</v>
      </c>
      <c r="AU42">
        <f t="shared" si="16"/>
        <v>2.7730276840597123E-4</v>
      </c>
      <c r="AV42">
        <f t="shared" si="16"/>
        <v>1.6557286130239868E-2</v>
      </c>
      <c r="AW42">
        <f t="shared" si="16"/>
        <v>0.13630586495355179</v>
      </c>
      <c r="AX42">
        <f t="shared" si="16"/>
        <v>2.1941581550122477E-2</v>
      </c>
      <c r="AY42">
        <f t="shared" si="16"/>
        <v>8.7928086148726711E-3</v>
      </c>
      <c r="AZ42">
        <f t="shared" si="16"/>
        <v>4.8296898830706659E-3</v>
      </c>
      <c r="BA42">
        <f t="shared" si="16"/>
        <v>1.1392522068678652E-2</v>
      </c>
      <c r="BB42">
        <f t="shared" si="16"/>
        <v>3.4431760410408097E-3</v>
      </c>
      <c r="BC42">
        <f t="shared" si="16"/>
        <v>2.6355317280584184E-2</v>
      </c>
      <c r="BD42">
        <f t="shared" si="16"/>
        <v>2.7545408328326478E-2</v>
      </c>
      <c r="BE42">
        <f t="shared" si="16"/>
        <v>1.0826362249849794E-2</v>
      </c>
      <c r="BF42">
        <f t="shared" si="16"/>
        <v>1.1554282016915469E-5</v>
      </c>
      <c r="BG42">
        <f t="shared" si="16"/>
        <v>7.568054721079632E-3</v>
      </c>
      <c r="BH42">
        <f t="shared" si="16"/>
        <v>3.8244673475990201E-3</v>
      </c>
      <c r="BI42">
        <f t="shared" si="16"/>
        <v>7.2445348246059993E-3</v>
      </c>
      <c r="BJ42">
        <f t="shared" si="16"/>
        <v>1.1080556454221934E-2</v>
      </c>
    </row>
    <row r="43" spans="29:62" x14ac:dyDescent="0.3">
      <c r="AC43">
        <f t="shared" si="3"/>
        <v>17</v>
      </c>
      <c r="AD43" t="str">
        <f t="shared" si="4"/>
        <v>2022</v>
      </c>
      <c r="AE43">
        <f t="shared" ref="AE43:BJ43" si="17">AF28/$AE28</f>
        <v>1.760083570309326E-3</v>
      </c>
      <c r="AF43">
        <f t="shared" si="17"/>
        <v>9.8195113458301904E-3</v>
      </c>
      <c r="AG43">
        <f t="shared" si="17"/>
        <v>1.3348035517381462E-5</v>
      </c>
      <c r="AH43">
        <f t="shared" si="17"/>
        <v>0.39915268991933145</v>
      </c>
      <c r="AI43">
        <f t="shared" si="17"/>
        <v>3.9510185131449133E-2</v>
      </c>
      <c r="AJ43">
        <f t="shared" si="17"/>
        <v>7.0872265103592361E-2</v>
      </c>
      <c r="AK43">
        <f t="shared" si="17"/>
        <v>0.17569496837095933</v>
      </c>
      <c r="AL43">
        <f t="shared" si="17"/>
        <v>0.10838604840113748</v>
      </c>
      <c r="AM43">
        <f t="shared" si="17"/>
        <v>2.0080088213104289E-3</v>
      </c>
      <c r="AN43">
        <f t="shared" si="17"/>
        <v>8.4731008066856242E-4</v>
      </c>
      <c r="AO43">
        <f t="shared" si="17"/>
        <v>3.249956473797226E-4</v>
      </c>
      <c r="AP43">
        <f t="shared" si="17"/>
        <v>0</v>
      </c>
      <c r="AQ43">
        <f t="shared" si="17"/>
        <v>8.403458882247113E-3</v>
      </c>
      <c r="AR43">
        <f t="shared" si="17"/>
        <v>1.1606987406418663E-5</v>
      </c>
      <c r="AS43">
        <f t="shared" si="17"/>
        <v>8.0088213104288781E-3</v>
      </c>
      <c r="AT43">
        <f t="shared" si="17"/>
        <v>1.624978236898613E-4</v>
      </c>
      <c r="AU43">
        <f t="shared" si="17"/>
        <v>2.2053276072195462E-4</v>
      </c>
      <c r="AV43">
        <f t="shared" si="17"/>
        <v>1.7793511694039813E-2</v>
      </c>
      <c r="AW43">
        <f t="shared" si="17"/>
        <v>0.13500087052405549</v>
      </c>
      <c r="AX43">
        <f t="shared" si="17"/>
        <v>2.2088097034414719E-2</v>
      </c>
      <c r="AY43">
        <f t="shared" si="17"/>
        <v>8.9605942777552083E-3</v>
      </c>
      <c r="AZ43">
        <f t="shared" si="17"/>
        <v>4.874934710695839E-3</v>
      </c>
      <c r="BA43">
        <f t="shared" si="17"/>
        <v>1.0457895653183216E-2</v>
      </c>
      <c r="BB43">
        <f t="shared" si="17"/>
        <v>2.9017468516046659E-3</v>
      </c>
      <c r="BC43">
        <f t="shared" si="17"/>
        <v>2.6835354883639952E-2</v>
      </c>
      <c r="BD43">
        <f t="shared" si="17"/>
        <v>2.649875224885381E-2</v>
      </c>
      <c r="BE43">
        <f t="shared" si="17"/>
        <v>1.0283790842086936E-2</v>
      </c>
      <c r="BF43">
        <f t="shared" si="17"/>
        <v>2.3213974812837326E-5</v>
      </c>
      <c r="BG43">
        <f t="shared" si="17"/>
        <v>7.6722186756427368E-3</v>
      </c>
      <c r="BH43">
        <f t="shared" si="17"/>
        <v>4.004410655214439E-3</v>
      </c>
      <c r="BI43">
        <f t="shared" si="17"/>
        <v>7.4168649527015266E-3</v>
      </c>
      <c r="BJ43">
        <f t="shared" si="17"/>
        <v>1.1374847658290291E-2</v>
      </c>
    </row>
    <row r="44" spans="29:62" x14ac:dyDescent="0.3">
      <c r="AC44">
        <f t="shared" si="3"/>
        <v>17</v>
      </c>
      <c r="AD44" t="str">
        <f t="shared" si="4"/>
        <v>2023</v>
      </c>
      <c r="AE44">
        <f t="shared" ref="AE44:BJ44" si="18">AF29/$AE29</f>
        <v>1.8205690810205177E-3</v>
      </c>
      <c r="AF44">
        <f t="shared" si="18"/>
        <v>1.0375574799841273E-2</v>
      </c>
      <c r="AG44">
        <f t="shared" si="18"/>
        <v>1.4121985948040429E-5</v>
      </c>
      <c r="AH44">
        <f t="shared" si="18"/>
        <v>0.40355033729371398</v>
      </c>
      <c r="AI44">
        <f t="shared" si="18"/>
        <v>3.9798324035386662E-2</v>
      </c>
      <c r="AJ44">
        <f t="shared" si="18"/>
        <v>7.1391890945589509E-2</v>
      </c>
      <c r="AK44">
        <f t="shared" si="18"/>
        <v>0.17778529912933871</v>
      </c>
      <c r="AL44">
        <f t="shared" si="18"/>
        <v>0.11123689923204406</v>
      </c>
      <c r="AM44">
        <f t="shared" si="18"/>
        <v>2.0774491725216496E-3</v>
      </c>
      <c r="AN44">
        <f t="shared" si="18"/>
        <v>8.7532970752316711E-4</v>
      </c>
      <c r="AO44">
        <f t="shared" si="18"/>
        <v>2.3342125533951121E-4</v>
      </c>
      <c r="AP44">
        <f t="shared" si="18"/>
        <v>0</v>
      </c>
      <c r="AQ44">
        <f t="shared" si="18"/>
        <v>8.4848626315912334E-3</v>
      </c>
      <c r="AR44">
        <f t="shared" si="18"/>
        <v>1.1671062766975561E-5</v>
      </c>
      <c r="AS44">
        <f t="shared" si="18"/>
        <v>8.0880464975140644E-3</v>
      </c>
      <c r="AT44">
        <f t="shared" si="18"/>
        <v>1.5172381597068228E-4</v>
      </c>
      <c r="AU44">
        <f t="shared" si="18"/>
        <v>2.3342125533951121E-4</v>
      </c>
      <c r="AV44">
        <f t="shared" si="18"/>
        <v>1.8580331925025093E-2</v>
      </c>
      <c r="AW44">
        <f t="shared" si="18"/>
        <v>0.13613127611400294</v>
      </c>
      <c r="AX44">
        <f t="shared" si="18"/>
        <v>2.2536822203029806E-2</v>
      </c>
      <c r="AY44">
        <f t="shared" si="18"/>
        <v>9.5586004061529849E-3</v>
      </c>
      <c r="AZ44">
        <f t="shared" si="18"/>
        <v>4.8785042365957843E-3</v>
      </c>
      <c r="BA44">
        <f t="shared" si="18"/>
        <v>1.0667351369015662E-2</v>
      </c>
      <c r="BB44">
        <f t="shared" si="18"/>
        <v>2.7543708130062326E-3</v>
      </c>
      <c r="BC44">
        <f t="shared" si="18"/>
        <v>2.5851404028850868E-2</v>
      </c>
      <c r="BD44">
        <f t="shared" si="18"/>
        <v>2.6119838472491306E-2</v>
      </c>
      <c r="BE44">
        <f t="shared" si="18"/>
        <v>1.1087509628626783E-2</v>
      </c>
      <c r="BF44">
        <f t="shared" si="18"/>
        <v>2.3342125533951121E-5</v>
      </c>
      <c r="BG44">
        <f t="shared" si="18"/>
        <v>7.8896384304754791E-3</v>
      </c>
      <c r="BH44">
        <f t="shared" si="18"/>
        <v>4.1315562195093488E-3</v>
      </c>
      <c r="BI44">
        <f t="shared" si="18"/>
        <v>7.166032538922994E-3</v>
      </c>
      <c r="BJ44">
        <f t="shared" si="18"/>
        <v>1.1939497210615999E-2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C2BF8-AF5B-4A28-B72A-698BFA9AD213}">
  <dimension ref="A1:CF14"/>
  <sheetViews>
    <sheetView zoomScale="50" zoomScaleNormal="50" workbookViewId="0"/>
  </sheetViews>
  <sheetFormatPr defaultRowHeight="15.6" x14ac:dyDescent="0.3"/>
  <sheetData>
    <row r="1" spans="1:84" ht="296.39999999999998" x14ac:dyDescent="0.3">
      <c r="A1" t="s">
        <v>114</v>
      </c>
      <c r="B1" s="2" t="s">
        <v>1</v>
      </c>
      <c r="C1" s="2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2" t="s">
        <v>8</v>
      </c>
      <c r="J1" s="2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2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2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2" t="s">
        <v>29</v>
      </c>
      <c r="AE1" s="1" t="s">
        <v>30</v>
      </c>
      <c r="AF1" s="1" t="s">
        <v>31</v>
      </c>
      <c r="AG1" s="2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2" t="s">
        <v>38</v>
      </c>
      <c r="AN1" s="1" t="s">
        <v>39</v>
      </c>
      <c r="AO1" s="2" t="s">
        <v>40</v>
      </c>
      <c r="AP1" s="1" t="s">
        <v>41</v>
      </c>
      <c r="AQ1" s="2" t="s">
        <v>42</v>
      </c>
      <c r="AR1" s="1" t="s">
        <v>43</v>
      </c>
      <c r="AS1" s="1" t="s">
        <v>44</v>
      </c>
      <c r="AT1" s="1" t="s">
        <v>45</v>
      </c>
      <c r="AU1" s="2" t="s">
        <v>46</v>
      </c>
      <c r="AV1" s="1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1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2" t="s">
        <v>82</v>
      </c>
      <c r="CF1" s="1" t="s">
        <v>83</v>
      </c>
    </row>
    <row r="2" spans="1:84" x14ac:dyDescent="0.3">
      <c r="A2" t="s">
        <v>84</v>
      </c>
      <c r="B2">
        <v>94663</v>
      </c>
      <c r="C2">
        <v>100398</v>
      </c>
      <c r="D2">
        <v>6.84</v>
      </c>
      <c r="E2">
        <v>7.22</v>
      </c>
      <c r="F2">
        <v>124.73</v>
      </c>
      <c r="G2">
        <v>-1.62</v>
      </c>
      <c r="H2">
        <v>5.62</v>
      </c>
      <c r="I2">
        <v>2218</v>
      </c>
      <c r="J2">
        <v>2.57</v>
      </c>
      <c r="K2">
        <v>49.77</v>
      </c>
      <c r="L2">
        <v>33.590000000000003</v>
      </c>
      <c r="M2">
        <v>10.6</v>
      </c>
      <c r="N2">
        <v>36.07</v>
      </c>
      <c r="O2">
        <v>43.84</v>
      </c>
      <c r="P2">
        <v>347.63</v>
      </c>
      <c r="Q2">
        <v>43802</v>
      </c>
      <c r="R2">
        <v>216.12</v>
      </c>
      <c r="S2">
        <v>1.53</v>
      </c>
      <c r="T2">
        <v>87.58</v>
      </c>
      <c r="U2">
        <v>1278.3800000000001</v>
      </c>
      <c r="V2">
        <v>19.940000000000001</v>
      </c>
      <c r="W2">
        <v>1392.1</v>
      </c>
      <c r="X2">
        <v>93.33</v>
      </c>
      <c r="Y2">
        <v>3943</v>
      </c>
      <c r="Z2">
        <v>0.9</v>
      </c>
      <c r="AA2">
        <v>0.77</v>
      </c>
      <c r="AB2">
        <v>505.86</v>
      </c>
      <c r="AC2">
        <v>339.04</v>
      </c>
      <c r="AD2">
        <v>7798</v>
      </c>
      <c r="AE2">
        <v>11.34</v>
      </c>
      <c r="AF2">
        <v>13.31</v>
      </c>
      <c r="AG2">
        <v>2574</v>
      </c>
      <c r="AK2">
        <v>11.94</v>
      </c>
      <c r="AR2">
        <v>228.92</v>
      </c>
      <c r="AS2">
        <v>51.07</v>
      </c>
      <c r="AT2">
        <v>1038.5999999999999</v>
      </c>
      <c r="AU2">
        <v>15754</v>
      </c>
      <c r="AV2">
        <v>166.42</v>
      </c>
      <c r="AW2">
        <v>10007</v>
      </c>
      <c r="AX2">
        <v>221</v>
      </c>
      <c r="AY2">
        <v>110</v>
      </c>
      <c r="AZ2">
        <v>27</v>
      </c>
      <c r="BA2">
        <v>6</v>
      </c>
      <c r="BB2">
        <v>933</v>
      </c>
      <c r="BC2">
        <v>2</v>
      </c>
      <c r="BD2">
        <v>885</v>
      </c>
      <c r="BE2">
        <v>9</v>
      </c>
      <c r="BF2">
        <v>37</v>
      </c>
      <c r="BG2">
        <v>1208</v>
      </c>
      <c r="BH2">
        <v>19.5</v>
      </c>
      <c r="BI2">
        <v>12331</v>
      </c>
      <c r="BJ2">
        <v>3153</v>
      </c>
      <c r="BK2">
        <v>747</v>
      </c>
      <c r="BL2">
        <v>546</v>
      </c>
      <c r="BM2">
        <v>742</v>
      </c>
      <c r="BN2">
        <v>520</v>
      </c>
      <c r="BO2">
        <v>2517</v>
      </c>
      <c r="BP2">
        <v>2164</v>
      </c>
      <c r="BQ2">
        <v>989</v>
      </c>
      <c r="BR2">
        <v>5</v>
      </c>
      <c r="BS2">
        <v>466</v>
      </c>
      <c r="BT2">
        <v>288</v>
      </c>
      <c r="BU2">
        <v>466</v>
      </c>
      <c r="BV2">
        <v>659</v>
      </c>
      <c r="BW2">
        <v>6686</v>
      </c>
      <c r="BX2">
        <v>4658</v>
      </c>
      <c r="BY2">
        <v>1.62</v>
      </c>
      <c r="BZ2">
        <v>0</v>
      </c>
      <c r="CA2">
        <v>92.48</v>
      </c>
      <c r="CB2">
        <v>30.3</v>
      </c>
      <c r="CC2">
        <v>286</v>
      </c>
      <c r="CD2">
        <v>90.42</v>
      </c>
      <c r="CE2">
        <v>10.63</v>
      </c>
      <c r="CF2">
        <v>2.04</v>
      </c>
    </row>
    <row r="3" spans="1:84" x14ac:dyDescent="0.3">
      <c r="A3" t="s">
        <v>85</v>
      </c>
      <c r="B3">
        <v>100568</v>
      </c>
      <c r="C3">
        <v>100602</v>
      </c>
      <c r="D3">
        <v>6.84</v>
      </c>
      <c r="E3">
        <v>7.29</v>
      </c>
      <c r="F3">
        <v>127.19</v>
      </c>
      <c r="G3">
        <v>-1.7</v>
      </c>
      <c r="H3">
        <v>3.35</v>
      </c>
      <c r="I3">
        <v>2599</v>
      </c>
      <c r="J3">
        <v>3.01</v>
      </c>
      <c r="K3">
        <v>46.94</v>
      </c>
      <c r="L3">
        <v>32.4</v>
      </c>
      <c r="M3">
        <v>12.39</v>
      </c>
      <c r="N3">
        <v>38.82</v>
      </c>
      <c r="O3">
        <v>43.68</v>
      </c>
      <c r="P3">
        <v>326.39999999999998</v>
      </c>
      <c r="Q3">
        <v>43656</v>
      </c>
      <c r="R3">
        <v>230.36</v>
      </c>
      <c r="S3">
        <v>3</v>
      </c>
      <c r="T3">
        <v>87.85</v>
      </c>
      <c r="U3">
        <v>1127.1400000000001</v>
      </c>
      <c r="V3">
        <v>20.010000000000002</v>
      </c>
      <c r="W3">
        <v>1436.69</v>
      </c>
      <c r="X3">
        <v>109.05</v>
      </c>
      <c r="Y3">
        <v>4052</v>
      </c>
      <c r="Z3">
        <v>0.89</v>
      </c>
      <c r="AA3">
        <v>0.75</v>
      </c>
      <c r="AB3">
        <v>1197</v>
      </c>
      <c r="AC3">
        <v>343.87</v>
      </c>
      <c r="AD3">
        <v>7909</v>
      </c>
      <c r="AE3">
        <v>10.029999999999999</v>
      </c>
      <c r="AF3">
        <v>12.72</v>
      </c>
      <c r="AG3">
        <v>2419</v>
      </c>
      <c r="AK3">
        <v>11.94</v>
      </c>
      <c r="AR3">
        <v>198.31</v>
      </c>
      <c r="AS3">
        <v>56.93</v>
      </c>
      <c r="AT3">
        <v>922.05</v>
      </c>
      <c r="AU3">
        <v>15959</v>
      </c>
      <c r="AV3">
        <v>158.69</v>
      </c>
      <c r="AW3">
        <v>10061</v>
      </c>
      <c r="AX3">
        <v>220</v>
      </c>
      <c r="AY3">
        <v>107</v>
      </c>
      <c r="AZ3">
        <v>32</v>
      </c>
      <c r="BA3">
        <v>6</v>
      </c>
      <c r="BB3">
        <v>943</v>
      </c>
      <c r="BC3">
        <v>2</v>
      </c>
      <c r="BD3">
        <v>896</v>
      </c>
      <c r="BE3">
        <v>8</v>
      </c>
      <c r="BF3">
        <v>37</v>
      </c>
      <c r="BG3">
        <v>1187</v>
      </c>
      <c r="BH3">
        <v>19.239999999999998</v>
      </c>
      <c r="BI3">
        <v>12512</v>
      </c>
      <c r="BJ3">
        <v>3223</v>
      </c>
      <c r="BK3">
        <v>745</v>
      </c>
      <c r="BL3">
        <v>571</v>
      </c>
      <c r="BM3">
        <v>752</v>
      </c>
      <c r="BN3">
        <v>486</v>
      </c>
      <c r="BO3">
        <v>2548</v>
      </c>
      <c r="BP3">
        <v>2176</v>
      </c>
      <c r="BQ3">
        <v>1002</v>
      </c>
      <c r="BR3">
        <v>5</v>
      </c>
      <c r="BS3">
        <v>469</v>
      </c>
      <c r="BT3">
        <v>298</v>
      </c>
      <c r="BU3">
        <v>499</v>
      </c>
      <c r="BV3">
        <v>679</v>
      </c>
      <c r="BW3">
        <v>6316</v>
      </c>
      <c r="BX3">
        <v>5297</v>
      </c>
      <c r="BY3">
        <v>1.41</v>
      </c>
      <c r="BZ3">
        <v>0</v>
      </c>
      <c r="CA3">
        <v>92.53</v>
      </c>
      <c r="CB3">
        <v>293</v>
      </c>
      <c r="CC3">
        <v>2868</v>
      </c>
      <c r="CD3">
        <v>90.73</v>
      </c>
    </row>
    <row r="4" spans="1:84" x14ac:dyDescent="0.3">
      <c r="A4" t="s">
        <v>86</v>
      </c>
      <c r="B4">
        <v>100647</v>
      </c>
      <c r="C4">
        <v>100738</v>
      </c>
      <c r="D4">
        <v>6.83</v>
      </c>
      <c r="E4">
        <v>7.38</v>
      </c>
      <c r="F4">
        <v>128.82</v>
      </c>
      <c r="G4">
        <v>-2.95</v>
      </c>
      <c r="H4">
        <v>2.4500000000000002</v>
      </c>
      <c r="I4">
        <v>1974</v>
      </c>
      <c r="J4">
        <v>2.2799999999999998</v>
      </c>
      <c r="K4">
        <v>50.81</v>
      </c>
      <c r="L4">
        <v>33.03</v>
      </c>
      <c r="M4">
        <v>11.7</v>
      </c>
      <c r="N4">
        <v>45.14</v>
      </c>
      <c r="O4">
        <v>43.17</v>
      </c>
      <c r="P4">
        <v>330.34</v>
      </c>
      <c r="Q4">
        <v>43712</v>
      </c>
      <c r="R4">
        <v>230.25</v>
      </c>
      <c r="S4">
        <v>1.83</v>
      </c>
      <c r="T4">
        <v>89.08</v>
      </c>
      <c r="U4">
        <v>1127.68</v>
      </c>
      <c r="V4">
        <v>19.989999999999998</v>
      </c>
      <c r="W4">
        <v>1458.65</v>
      </c>
      <c r="X4">
        <v>115.71</v>
      </c>
      <c r="Y4">
        <v>4129</v>
      </c>
      <c r="Z4">
        <v>0.87</v>
      </c>
      <c r="AA4">
        <v>0.74</v>
      </c>
      <c r="AB4">
        <v>1199.67</v>
      </c>
      <c r="AC4">
        <v>341.96</v>
      </c>
      <c r="AD4">
        <v>8207</v>
      </c>
      <c r="AE4">
        <v>10.15</v>
      </c>
      <c r="AF4">
        <v>13.17</v>
      </c>
      <c r="AG4">
        <v>2295</v>
      </c>
      <c r="AK4">
        <v>10.8</v>
      </c>
      <c r="AR4">
        <v>184.92</v>
      </c>
      <c r="AS4">
        <v>59.24</v>
      </c>
      <c r="AT4">
        <v>1039.23</v>
      </c>
      <c r="AU4">
        <v>16469</v>
      </c>
      <c r="AV4">
        <v>163.63</v>
      </c>
      <c r="AW4">
        <v>10382</v>
      </c>
      <c r="AX4">
        <v>226</v>
      </c>
      <c r="AY4">
        <v>103</v>
      </c>
      <c r="AZ4">
        <v>32</v>
      </c>
      <c r="BA4">
        <v>5</v>
      </c>
      <c r="BB4">
        <v>955</v>
      </c>
      <c r="BC4">
        <v>3</v>
      </c>
      <c r="BD4">
        <v>903</v>
      </c>
      <c r="BE4">
        <v>8</v>
      </c>
      <c r="BF4">
        <v>41</v>
      </c>
      <c r="BG4">
        <v>1182</v>
      </c>
      <c r="BH4">
        <v>18.760000000000002</v>
      </c>
      <c r="BI4">
        <v>12969</v>
      </c>
      <c r="BJ4">
        <v>3306</v>
      </c>
      <c r="BK4">
        <v>758</v>
      </c>
      <c r="BL4">
        <v>572</v>
      </c>
      <c r="BM4">
        <v>788</v>
      </c>
      <c r="BN4">
        <v>460</v>
      </c>
      <c r="BO4">
        <v>2665</v>
      </c>
      <c r="BP4">
        <v>2279</v>
      </c>
      <c r="BQ4">
        <v>1037</v>
      </c>
      <c r="BR4">
        <v>6</v>
      </c>
      <c r="BS4">
        <v>487</v>
      </c>
      <c r="BT4">
        <v>311</v>
      </c>
      <c r="BU4">
        <v>539</v>
      </c>
      <c r="BV4">
        <v>713</v>
      </c>
      <c r="BW4">
        <v>6771</v>
      </c>
      <c r="BX4">
        <v>5524</v>
      </c>
      <c r="BY4">
        <v>1.59</v>
      </c>
      <c r="BZ4">
        <v>0</v>
      </c>
      <c r="CA4">
        <v>92.48</v>
      </c>
      <c r="CB4">
        <v>27.6</v>
      </c>
      <c r="CC4">
        <v>288.60000000000002</v>
      </c>
      <c r="CD4">
        <v>91.27</v>
      </c>
    </row>
    <row r="5" spans="1:84" x14ac:dyDescent="0.3">
      <c r="A5" t="s">
        <v>87</v>
      </c>
      <c r="B5">
        <v>100619</v>
      </c>
      <c r="C5">
        <v>100823</v>
      </c>
      <c r="D5">
        <v>6.85</v>
      </c>
      <c r="E5">
        <v>7.42</v>
      </c>
      <c r="F5">
        <v>131.44</v>
      </c>
      <c r="G5">
        <v>-2.91</v>
      </c>
      <c r="H5">
        <v>1.45</v>
      </c>
      <c r="I5">
        <v>1585</v>
      </c>
      <c r="J5">
        <v>1.83</v>
      </c>
      <c r="K5">
        <v>50.28</v>
      </c>
      <c r="L5">
        <v>34.950000000000003</v>
      </c>
      <c r="M5">
        <v>9.7200000000000006</v>
      </c>
      <c r="N5">
        <v>46.94</v>
      </c>
      <c r="O5">
        <v>44.57</v>
      </c>
      <c r="P5">
        <v>337.86</v>
      </c>
      <c r="Q5">
        <v>43770</v>
      </c>
      <c r="R5">
        <v>229.88</v>
      </c>
      <c r="S5">
        <v>1.9</v>
      </c>
      <c r="T5">
        <v>89.09</v>
      </c>
      <c r="U5">
        <v>1087.3699999999999</v>
      </c>
      <c r="V5">
        <v>19.96</v>
      </c>
      <c r="W5">
        <v>1479.69</v>
      </c>
      <c r="X5">
        <v>121.43</v>
      </c>
      <c r="Y5">
        <v>4156</v>
      </c>
      <c r="Z5">
        <v>0.86</v>
      </c>
      <c r="AA5">
        <v>0.73</v>
      </c>
      <c r="AB5">
        <v>896.5</v>
      </c>
      <c r="AC5">
        <v>333.76</v>
      </c>
      <c r="AD5">
        <v>8344</v>
      </c>
      <c r="AE5">
        <v>9.08</v>
      </c>
      <c r="AF5">
        <v>14.46</v>
      </c>
      <c r="AG5">
        <v>2182</v>
      </c>
      <c r="AK5">
        <v>10.72</v>
      </c>
      <c r="AR5">
        <v>0.17</v>
      </c>
      <c r="AS5">
        <v>59.93</v>
      </c>
      <c r="AT5">
        <v>782.71</v>
      </c>
      <c r="AU5">
        <v>16657</v>
      </c>
      <c r="AV5">
        <v>165.55</v>
      </c>
      <c r="AW5">
        <v>10564</v>
      </c>
      <c r="AX5">
        <v>209</v>
      </c>
      <c r="AY5">
        <v>98</v>
      </c>
      <c r="AZ5">
        <v>33</v>
      </c>
      <c r="BA5">
        <v>4</v>
      </c>
      <c r="BB5">
        <v>959</v>
      </c>
      <c r="BC5">
        <v>3</v>
      </c>
      <c r="BD5">
        <v>901</v>
      </c>
      <c r="BE5">
        <v>9</v>
      </c>
      <c r="BF5">
        <v>46</v>
      </c>
      <c r="BG5">
        <v>1160</v>
      </c>
      <c r="BH5">
        <v>18.46</v>
      </c>
      <c r="BI5">
        <v>13140</v>
      </c>
      <c r="BJ5">
        <v>3275</v>
      </c>
      <c r="BK5">
        <v>753</v>
      </c>
      <c r="BL5">
        <v>558</v>
      </c>
      <c r="BM5">
        <v>811</v>
      </c>
      <c r="BN5">
        <v>453</v>
      </c>
      <c r="BO5">
        <v>2736</v>
      </c>
      <c r="BP5">
        <v>2334</v>
      </c>
      <c r="BQ5">
        <v>1024</v>
      </c>
      <c r="BR5">
        <v>1</v>
      </c>
      <c r="BS5">
        <v>513</v>
      </c>
      <c r="BT5">
        <v>320</v>
      </c>
      <c r="BU5">
        <v>570</v>
      </c>
      <c r="BV5">
        <v>748</v>
      </c>
      <c r="BW5">
        <v>5830</v>
      </c>
      <c r="BX5">
        <v>4192</v>
      </c>
      <c r="BY5">
        <v>1.59</v>
      </c>
      <c r="BZ5">
        <v>0</v>
      </c>
      <c r="CA5">
        <v>92.48</v>
      </c>
      <c r="CB5">
        <v>27.6</v>
      </c>
      <c r="CC5">
        <v>288.39999999999998</v>
      </c>
      <c r="CD5">
        <v>91.27</v>
      </c>
    </row>
    <row r="6" spans="1:84" x14ac:dyDescent="0.3">
      <c r="A6" t="s">
        <v>88</v>
      </c>
      <c r="B6">
        <v>100429</v>
      </c>
      <c r="C6">
        <v>100919</v>
      </c>
      <c r="D6">
        <v>6.84</v>
      </c>
      <c r="E6">
        <v>7.46</v>
      </c>
      <c r="F6">
        <v>133.49</v>
      </c>
      <c r="G6">
        <v>-3.64</v>
      </c>
      <c r="H6">
        <v>-1.4</v>
      </c>
      <c r="I6">
        <v>1348</v>
      </c>
      <c r="J6">
        <v>1.56</v>
      </c>
      <c r="K6">
        <v>51.26</v>
      </c>
      <c r="L6">
        <v>35.01</v>
      </c>
      <c r="M6">
        <v>9.7899999999999991</v>
      </c>
      <c r="N6">
        <v>52</v>
      </c>
      <c r="O6">
        <v>44.9</v>
      </c>
      <c r="P6">
        <v>344.62</v>
      </c>
      <c r="Q6">
        <v>43874</v>
      </c>
      <c r="R6">
        <v>228.9</v>
      </c>
      <c r="S6">
        <v>2.99</v>
      </c>
      <c r="T6">
        <v>82.27</v>
      </c>
      <c r="U6">
        <v>1121.24</v>
      </c>
      <c r="V6">
        <v>19.91</v>
      </c>
      <c r="W6">
        <v>1455.49</v>
      </c>
      <c r="X6">
        <v>122.92</v>
      </c>
      <c r="Y6">
        <v>4145</v>
      </c>
      <c r="Z6">
        <v>0.87</v>
      </c>
      <c r="AA6">
        <v>0.69</v>
      </c>
      <c r="AB6">
        <v>3599</v>
      </c>
      <c r="AC6">
        <v>337.88</v>
      </c>
      <c r="AD6">
        <v>8447</v>
      </c>
      <c r="AE6">
        <v>9.6</v>
      </c>
      <c r="AF6">
        <v>13.24</v>
      </c>
      <c r="AG6">
        <v>2108</v>
      </c>
      <c r="AK6">
        <v>10.59</v>
      </c>
      <c r="AR6">
        <v>171.59</v>
      </c>
      <c r="AS6">
        <v>31.56</v>
      </c>
      <c r="AT6">
        <v>1023.82</v>
      </c>
      <c r="AU6">
        <v>16194</v>
      </c>
      <c r="AV6">
        <v>161.25</v>
      </c>
      <c r="AW6">
        <v>10148</v>
      </c>
      <c r="AX6">
        <v>198</v>
      </c>
      <c r="AY6">
        <v>102</v>
      </c>
      <c r="AZ6">
        <v>31</v>
      </c>
      <c r="BA6">
        <v>4</v>
      </c>
      <c r="BB6">
        <v>925</v>
      </c>
      <c r="BC6">
        <v>4</v>
      </c>
      <c r="BD6">
        <v>872</v>
      </c>
      <c r="BE6">
        <v>9</v>
      </c>
      <c r="BF6">
        <v>40</v>
      </c>
      <c r="BG6">
        <v>1062</v>
      </c>
      <c r="BH6">
        <v>17.96</v>
      </c>
      <c r="BI6">
        <v>12826</v>
      </c>
      <c r="BJ6">
        <v>3035</v>
      </c>
      <c r="BK6">
        <v>702</v>
      </c>
      <c r="BL6">
        <v>524</v>
      </c>
      <c r="BM6">
        <v>800</v>
      </c>
      <c r="BN6">
        <v>428</v>
      </c>
      <c r="BO6">
        <v>2749</v>
      </c>
      <c r="BP6">
        <v>2319</v>
      </c>
      <c r="BQ6">
        <v>1014</v>
      </c>
      <c r="BR6">
        <v>0</v>
      </c>
      <c r="BS6">
        <v>518</v>
      </c>
      <c r="BT6">
        <v>327</v>
      </c>
      <c r="BU6">
        <v>572</v>
      </c>
      <c r="BV6">
        <v>759</v>
      </c>
      <c r="BZ6">
        <v>0</v>
      </c>
      <c r="CA6">
        <v>92.48</v>
      </c>
      <c r="CB6">
        <v>27.1</v>
      </c>
      <c r="CC6">
        <v>289.3</v>
      </c>
      <c r="CD6">
        <v>91.43</v>
      </c>
    </row>
    <row r="7" spans="1:84" x14ac:dyDescent="0.3">
      <c r="A7" t="s">
        <v>89</v>
      </c>
      <c r="B7">
        <v>100302</v>
      </c>
      <c r="C7">
        <v>100688</v>
      </c>
      <c r="D7">
        <v>6.83</v>
      </c>
      <c r="E7">
        <v>7.51</v>
      </c>
      <c r="F7">
        <v>135.55000000000001</v>
      </c>
      <c r="G7">
        <v>-3.53</v>
      </c>
      <c r="H7">
        <v>-1.77</v>
      </c>
      <c r="I7">
        <v>811</v>
      </c>
      <c r="J7">
        <v>0.94</v>
      </c>
      <c r="K7">
        <v>40.94</v>
      </c>
      <c r="L7">
        <v>22.07</v>
      </c>
      <c r="M7">
        <v>10.23</v>
      </c>
      <c r="N7">
        <v>49.94</v>
      </c>
      <c r="O7">
        <v>48.88</v>
      </c>
      <c r="P7">
        <v>357.94</v>
      </c>
      <c r="Q7">
        <v>43940</v>
      </c>
      <c r="R7">
        <v>228.27</v>
      </c>
      <c r="S7">
        <v>2.69</v>
      </c>
      <c r="T7">
        <v>88.22</v>
      </c>
      <c r="U7">
        <v>1149.42</v>
      </c>
      <c r="V7">
        <v>20.41</v>
      </c>
      <c r="W7">
        <v>1543.11</v>
      </c>
      <c r="X7">
        <v>136.25</v>
      </c>
      <c r="Y7">
        <v>4123</v>
      </c>
      <c r="Z7">
        <v>0.84</v>
      </c>
      <c r="AA7">
        <v>0.67</v>
      </c>
      <c r="AB7">
        <v>290</v>
      </c>
      <c r="AC7">
        <v>342.2</v>
      </c>
      <c r="AD7">
        <v>8555</v>
      </c>
      <c r="AE7">
        <v>9.2100000000000009</v>
      </c>
      <c r="AF7">
        <v>13.04</v>
      </c>
      <c r="AI7">
        <v>0.27</v>
      </c>
      <c r="AJ7">
        <v>2.27</v>
      </c>
      <c r="AK7">
        <v>10.46</v>
      </c>
      <c r="AL7">
        <v>2.65</v>
      </c>
      <c r="AM7">
        <v>398</v>
      </c>
      <c r="AN7">
        <v>0.4</v>
      </c>
      <c r="AO7">
        <v>4200</v>
      </c>
      <c r="AP7">
        <v>1.45</v>
      </c>
      <c r="AR7">
        <v>169.2</v>
      </c>
      <c r="AS7">
        <v>30.89</v>
      </c>
      <c r="AT7">
        <v>1024.1600000000001</v>
      </c>
      <c r="AU7">
        <v>15676</v>
      </c>
      <c r="AV7">
        <v>156.29</v>
      </c>
      <c r="AW7">
        <v>10846</v>
      </c>
      <c r="AX7">
        <v>213</v>
      </c>
      <c r="AY7">
        <v>98</v>
      </c>
      <c r="AZ7">
        <v>41</v>
      </c>
      <c r="BA7">
        <v>4</v>
      </c>
      <c r="BB7">
        <v>887</v>
      </c>
      <c r="BC7">
        <v>2</v>
      </c>
      <c r="BD7">
        <v>837</v>
      </c>
      <c r="BE7">
        <v>12</v>
      </c>
      <c r="BF7">
        <v>36</v>
      </c>
      <c r="BG7">
        <v>1007</v>
      </c>
      <c r="BH7">
        <v>17.73</v>
      </c>
      <c r="BI7">
        <v>12454</v>
      </c>
      <c r="BJ7">
        <v>2798</v>
      </c>
      <c r="BK7">
        <v>706</v>
      </c>
      <c r="BL7">
        <v>481</v>
      </c>
      <c r="BM7">
        <v>794</v>
      </c>
      <c r="BN7">
        <v>397</v>
      </c>
      <c r="BO7">
        <v>2626</v>
      </c>
      <c r="BP7">
        <v>2328</v>
      </c>
      <c r="BQ7">
        <v>975</v>
      </c>
      <c r="BR7">
        <v>0</v>
      </c>
      <c r="BS7">
        <v>542</v>
      </c>
      <c r="BT7">
        <v>351</v>
      </c>
      <c r="BU7">
        <v>560</v>
      </c>
      <c r="BV7">
        <v>781</v>
      </c>
      <c r="BW7">
        <v>13299</v>
      </c>
      <c r="BX7">
        <v>8710</v>
      </c>
      <c r="BY7">
        <v>1.53</v>
      </c>
      <c r="BZ7">
        <v>0</v>
      </c>
      <c r="CA7">
        <v>92.48</v>
      </c>
      <c r="CB7">
        <v>26.2</v>
      </c>
      <c r="CC7">
        <v>289.8</v>
      </c>
      <c r="CD7">
        <v>91.71</v>
      </c>
      <c r="CE7">
        <v>10</v>
      </c>
    </row>
    <row r="8" spans="1:84" x14ac:dyDescent="0.3">
      <c r="A8" t="s">
        <v>90</v>
      </c>
      <c r="B8">
        <v>100271</v>
      </c>
      <c r="C8">
        <v>100719</v>
      </c>
      <c r="D8">
        <v>6.78</v>
      </c>
      <c r="E8">
        <v>7.54</v>
      </c>
      <c r="F8">
        <v>137.44999999999999</v>
      </c>
      <c r="G8">
        <v>-4.93</v>
      </c>
      <c r="H8">
        <v>-3.43</v>
      </c>
      <c r="I8">
        <v>713</v>
      </c>
      <c r="J8">
        <v>0.83</v>
      </c>
      <c r="K8">
        <v>32.96</v>
      </c>
      <c r="L8">
        <v>20.48</v>
      </c>
      <c r="M8">
        <v>10.1</v>
      </c>
      <c r="N8">
        <v>48.39</v>
      </c>
      <c r="O8">
        <v>48.95</v>
      </c>
      <c r="P8">
        <v>366.77</v>
      </c>
      <c r="Q8">
        <v>44167</v>
      </c>
      <c r="R8">
        <v>227.03</v>
      </c>
      <c r="S8">
        <v>6.52</v>
      </c>
      <c r="T8">
        <v>87.66</v>
      </c>
      <c r="U8">
        <v>1184.32</v>
      </c>
      <c r="V8">
        <v>20.3</v>
      </c>
      <c r="W8">
        <v>1591.6</v>
      </c>
      <c r="X8">
        <v>144.58000000000001</v>
      </c>
      <c r="Y8">
        <v>3990</v>
      </c>
      <c r="Z8">
        <v>0.88</v>
      </c>
      <c r="AA8">
        <v>0.68</v>
      </c>
      <c r="AB8">
        <v>499.14</v>
      </c>
      <c r="AC8">
        <v>343.76</v>
      </c>
      <c r="AD8">
        <v>8594</v>
      </c>
      <c r="AE8">
        <v>12.43</v>
      </c>
      <c r="AF8">
        <v>13.16</v>
      </c>
      <c r="AH8">
        <v>15.5</v>
      </c>
      <c r="AI8">
        <v>0.14000000000000001</v>
      </c>
      <c r="AJ8">
        <v>0</v>
      </c>
      <c r="AK8">
        <v>10.59</v>
      </c>
      <c r="AL8">
        <v>1.95</v>
      </c>
      <c r="AM8">
        <v>303</v>
      </c>
      <c r="AN8">
        <v>0.3</v>
      </c>
      <c r="AO8">
        <v>4119</v>
      </c>
      <c r="AP8">
        <v>1.64</v>
      </c>
      <c r="AQ8">
        <v>66333</v>
      </c>
      <c r="AR8">
        <v>175.15</v>
      </c>
      <c r="AS8">
        <v>30.55</v>
      </c>
      <c r="AT8">
        <v>1042.19</v>
      </c>
      <c r="AU8">
        <v>15862</v>
      </c>
      <c r="AV8">
        <v>158.19</v>
      </c>
      <c r="AW8">
        <v>11056</v>
      </c>
      <c r="AX8">
        <v>216</v>
      </c>
      <c r="AY8">
        <v>102</v>
      </c>
      <c r="AZ8">
        <v>41</v>
      </c>
      <c r="BA8">
        <v>5</v>
      </c>
      <c r="BB8">
        <v>858</v>
      </c>
      <c r="BC8">
        <v>3</v>
      </c>
      <c r="BD8">
        <v>805</v>
      </c>
      <c r="BE8">
        <v>12</v>
      </c>
      <c r="BF8">
        <v>38</v>
      </c>
      <c r="BG8">
        <v>1063</v>
      </c>
      <c r="BH8">
        <v>17.5</v>
      </c>
      <c r="BI8">
        <v>12642</v>
      </c>
      <c r="BJ8">
        <v>2693</v>
      </c>
      <c r="BK8">
        <v>755</v>
      </c>
      <c r="BL8">
        <v>494</v>
      </c>
      <c r="BM8">
        <v>834</v>
      </c>
      <c r="BN8">
        <v>383</v>
      </c>
      <c r="BO8">
        <v>2642</v>
      </c>
      <c r="BP8">
        <v>2337</v>
      </c>
      <c r="BQ8">
        <v>993</v>
      </c>
      <c r="BR8">
        <v>0</v>
      </c>
      <c r="BS8">
        <v>575</v>
      </c>
      <c r="BT8">
        <v>363</v>
      </c>
      <c r="BU8">
        <v>596</v>
      </c>
      <c r="BV8">
        <v>832</v>
      </c>
      <c r="BZ8">
        <v>0</v>
      </c>
      <c r="CA8">
        <v>92.78</v>
      </c>
      <c r="CB8">
        <v>25.1</v>
      </c>
      <c r="CC8">
        <v>290.3</v>
      </c>
      <c r="CD8">
        <v>92.04</v>
      </c>
    </row>
    <row r="9" spans="1:84" x14ac:dyDescent="0.3">
      <c r="A9" t="s">
        <v>91</v>
      </c>
      <c r="B9">
        <v>100388</v>
      </c>
      <c r="C9">
        <v>100725</v>
      </c>
      <c r="D9">
        <v>6.82</v>
      </c>
      <c r="E9">
        <v>7.52</v>
      </c>
      <c r="F9">
        <v>141.30000000000001</v>
      </c>
      <c r="G9">
        <v>-4.42</v>
      </c>
      <c r="H9">
        <v>-3.41</v>
      </c>
      <c r="I9">
        <v>701</v>
      </c>
      <c r="J9">
        <v>0.81</v>
      </c>
      <c r="K9">
        <v>34.24</v>
      </c>
      <c r="L9">
        <v>20.11</v>
      </c>
      <c r="M9">
        <v>9.6999999999999993</v>
      </c>
      <c r="N9">
        <v>45.93</v>
      </c>
      <c r="O9">
        <v>49.22</v>
      </c>
      <c r="P9">
        <v>380.88</v>
      </c>
      <c r="Q9">
        <v>44308</v>
      </c>
      <c r="R9">
        <v>226.57</v>
      </c>
      <c r="S9">
        <v>4.99</v>
      </c>
      <c r="T9">
        <v>87.63</v>
      </c>
      <c r="U9">
        <v>1181.03</v>
      </c>
      <c r="V9">
        <v>20.239999999999998</v>
      </c>
      <c r="W9">
        <v>1568.56</v>
      </c>
      <c r="X9">
        <v>145</v>
      </c>
      <c r="Y9">
        <v>3973</v>
      </c>
      <c r="Z9">
        <v>0.87</v>
      </c>
      <c r="AA9">
        <v>0.69</v>
      </c>
      <c r="AB9">
        <v>156.86000000000001</v>
      </c>
      <c r="AC9">
        <v>346.44</v>
      </c>
      <c r="AD9">
        <v>8661</v>
      </c>
      <c r="AE9">
        <v>11.22</v>
      </c>
      <c r="AF9">
        <v>12.89</v>
      </c>
      <c r="AH9">
        <v>14.05</v>
      </c>
      <c r="AI9">
        <v>0.14000000000000001</v>
      </c>
      <c r="AJ9">
        <v>0</v>
      </c>
      <c r="AK9">
        <v>6.85</v>
      </c>
      <c r="AL9">
        <v>2.0499999999999998</v>
      </c>
      <c r="AM9">
        <v>309</v>
      </c>
      <c r="AN9">
        <v>0.31</v>
      </c>
      <c r="AO9">
        <v>3870</v>
      </c>
      <c r="AP9">
        <v>1.64</v>
      </c>
      <c r="AQ9">
        <v>76293</v>
      </c>
      <c r="AR9">
        <v>165.99</v>
      </c>
      <c r="AS9">
        <v>25.35</v>
      </c>
      <c r="AT9">
        <v>1046.67</v>
      </c>
      <c r="AU9">
        <v>16290</v>
      </c>
      <c r="AV9">
        <v>162.27000000000001</v>
      </c>
      <c r="AW9">
        <v>11455</v>
      </c>
      <c r="AX9">
        <v>210</v>
      </c>
      <c r="AY9">
        <v>120</v>
      </c>
      <c r="AZ9">
        <v>44</v>
      </c>
      <c r="BA9">
        <v>4</v>
      </c>
      <c r="BB9">
        <v>850</v>
      </c>
      <c r="BC9">
        <v>2</v>
      </c>
      <c r="BD9">
        <v>797</v>
      </c>
      <c r="BE9">
        <v>11</v>
      </c>
      <c r="BF9">
        <v>40</v>
      </c>
      <c r="BG9">
        <v>1165</v>
      </c>
      <c r="BH9">
        <v>17.579999999999998</v>
      </c>
      <c r="BI9">
        <v>12973</v>
      </c>
      <c r="BJ9">
        <v>2571</v>
      </c>
      <c r="BK9">
        <v>786</v>
      </c>
      <c r="BL9">
        <v>502</v>
      </c>
      <c r="BM9">
        <v>895</v>
      </c>
      <c r="BN9">
        <v>367</v>
      </c>
      <c r="BO9">
        <v>2678</v>
      </c>
      <c r="BP9">
        <v>2461</v>
      </c>
      <c r="BQ9">
        <v>1080</v>
      </c>
      <c r="BR9">
        <v>1</v>
      </c>
      <c r="BS9">
        <v>598</v>
      </c>
      <c r="BT9">
        <v>391</v>
      </c>
      <c r="BU9">
        <v>604</v>
      </c>
      <c r="BV9">
        <v>887</v>
      </c>
      <c r="BZ9">
        <v>0</v>
      </c>
      <c r="CA9">
        <v>92.82</v>
      </c>
      <c r="CB9">
        <v>25.1</v>
      </c>
      <c r="CC9">
        <v>290.7</v>
      </c>
      <c r="CD9">
        <v>92.05</v>
      </c>
      <c r="CE9">
        <v>9.89</v>
      </c>
    </row>
    <row r="10" spans="1:84" x14ac:dyDescent="0.3">
      <c r="A10" t="s">
        <v>92</v>
      </c>
      <c r="B10">
        <v>100327</v>
      </c>
      <c r="C10">
        <v>100363</v>
      </c>
      <c r="D10">
        <v>6.79</v>
      </c>
      <c r="E10">
        <v>7.45</v>
      </c>
      <c r="F10">
        <v>146.99</v>
      </c>
      <c r="G10">
        <v>-4.0199999999999996</v>
      </c>
      <c r="H10">
        <v>-5.48</v>
      </c>
      <c r="I10">
        <v>664</v>
      </c>
      <c r="J10">
        <v>0.77</v>
      </c>
      <c r="K10">
        <v>27.41</v>
      </c>
      <c r="L10">
        <v>16.72</v>
      </c>
      <c r="M10">
        <v>9.19</v>
      </c>
      <c r="N10">
        <v>45.48</v>
      </c>
      <c r="O10">
        <v>49.9</v>
      </c>
      <c r="P10">
        <v>397.47</v>
      </c>
      <c r="Q10">
        <v>44455</v>
      </c>
      <c r="R10">
        <v>225.68</v>
      </c>
      <c r="S10">
        <v>4.34</v>
      </c>
      <c r="T10">
        <v>87.08</v>
      </c>
      <c r="U10">
        <v>1174.1400000000001</v>
      </c>
      <c r="V10">
        <v>20.170000000000002</v>
      </c>
      <c r="W10">
        <v>1497.42</v>
      </c>
      <c r="X10">
        <v>136.4</v>
      </c>
      <c r="Y10">
        <v>3933</v>
      </c>
      <c r="Z10">
        <v>0.87</v>
      </c>
      <c r="AA10">
        <v>0.7</v>
      </c>
      <c r="AB10">
        <v>571.33000000000004</v>
      </c>
      <c r="AC10">
        <v>343.32</v>
      </c>
      <c r="AD10">
        <v>8583</v>
      </c>
      <c r="AE10">
        <v>10.33</v>
      </c>
      <c r="AF10">
        <v>12.77</v>
      </c>
      <c r="AH10">
        <v>14.76</v>
      </c>
      <c r="AI10">
        <v>0.13</v>
      </c>
      <c r="AJ10">
        <v>0</v>
      </c>
      <c r="AK10">
        <v>6.45</v>
      </c>
      <c r="AL10">
        <v>2.08</v>
      </c>
      <c r="AM10">
        <v>254</v>
      </c>
      <c r="AN10">
        <v>0.25</v>
      </c>
      <c r="AO10">
        <v>4056</v>
      </c>
      <c r="AP10">
        <v>1.57</v>
      </c>
      <c r="AQ10">
        <v>76064</v>
      </c>
      <c r="AR10">
        <v>173.5</v>
      </c>
      <c r="AS10">
        <v>28.02</v>
      </c>
      <c r="AT10">
        <v>1040.8699999999999</v>
      </c>
      <c r="AU10">
        <v>16776</v>
      </c>
      <c r="AV10">
        <v>167.21</v>
      </c>
      <c r="AW10">
        <v>12968</v>
      </c>
      <c r="AX10">
        <v>220</v>
      </c>
      <c r="AY10">
        <v>125</v>
      </c>
      <c r="AZ10">
        <v>42</v>
      </c>
      <c r="BA10">
        <v>5</v>
      </c>
      <c r="BB10">
        <v>835</v>
      </c>
      <c r="BC10">
        <v>1</v>
      </c>
      <c r="BD10">
        <v>785</v>
      </c>
      <c r="BE10">
        <v>13</v>
      </c>
      <c r="BF10">
        <v>36</v>
      </c>
      <c r="BG10">
        <v>1276</v>
      </c>
      <c r="BH10">
        <v>17.55</v>
      </c>
      <c r="BI10">
        <v>13376</v>
      </c>
      <c r="BJ10">
        <v>2503</v>
      </c>
      <c r="BK10">
        <v>862</v>
      </c>
      <c r="BL10">
        <v>509</v>
      </c>
      <c r="BM10">
        <v>968</v>
      </c>
      <c r="BN10">
        <v>348</v>
      </c>
      <c r="BO10">
        <v>2717</v>
      </c>
      <c r="BP10">
        <v>2538</v>
      </c>
      <c r="BQ10">
        <v>1105</v>
      </c>
      <c r="BR10">
        <v>1</v>
      </c>
      <c r="BS10">
        <v>646</v>
      </c>
      <c r="BT10">
        <v>413</v>
      </c>
      <c r="BU10">
        <v>634</v>
      </c>
      <c r="BV10">
        <v>966</v>
      </c>
      <c r="BZ10">
        <v>0</v>
      </c>
      <c r="CA10">
        <v>95.73</v>
      </c>
      <c r="CB10">
        <v>22.4</v>
      </c>
      <c r="CC10">
        <v>293</v>
      </c>
      <c r="CD10">
        <v>92.9</v>
      </c>
      <c r="CE10">
        <v>9.89</v>
      </c>
    </row>
    <row r="11" spans="1:84" x14ac:dyDescent="0.3">
      <c r="A11" t="s">
        <v>93</v>
      </c>
      <c r="B11">
        <v>99574</v>
      </c>
      <c r="C11">
        <v>99893</v>
      </c>
      <c r="D11">
        <v>6.77</v>
      </c>
      <c r="E11">
        <v>7.37</v>
      </c>
      <c r="F11">
        <v>150.69999999999999</v>
      </c>
      <c r="G11">
        <v>-5.71</v>
      </c>
      <c r="H11">
        <v>-8.92</v>
      </c>
      <c r="I11">
        <v>1330</v>
      </c>
      <c r="J11">
        <v>1.55</v>
      </c>
      <c r="K11">
        <v>35.19</v>
      </c>
      <c r="L11">
        <v>19.25</v>
      </c>
      <c r="M11">
        <v>10.23</v>
      </c>
      <c r="N11">
        <v>43.46</v>
      </c>
      <c r="O11">
        <v>49.79</v>
      </c>
      <c r="P11">
        <v>406.63</v>
      </c>
      <c r="Q11">
        <v>44513</v>
      </c>
      <c r="R11">
        <v>223.7</v>
      </c>
      <c r="S11">
        <v>1.86</v>
      </c>
      <c r="T11">
        <v>86.98</v>
      </c>
      <c r="U11">
        <v>1237.56</v>
      </c>
      <c r="V11">
        <v>20.149999999999999</v>
      </c>
      <c r="W11">
        <v>1508.7</v>
      </c>
      <c r="X11">
        <v>136.80000000000001</v>
      </c>
      <c r="Y11">
        <v>3864</v>
      </c>
      <c r="Z11">
        <v>0.84</v>
      </c>
      <c r="AA11">
        <v>0.69</v>
      </c>
      <c r="AB11">
        <v>19.32</v>
      </c>
      <c r="AC11">
        <v>330.27</v>
      </c>
      <c r="AD11">
        <v>8587</v>
      </c>
      <c r="AE11">
        <v>11.25</v>
      </c>
      <c r="AF11">
        <v>11.45</v>
      </c>
      <c r="AH11">
        <v>16.54</v>
      </c>
      <c r="AK11">
        <v>6.68</v>
      </c>
      <c r="AM11">
        <v>228</v>
      </c>
      <c r="AN11">
        <v>0.23</v>
      </c>
      <c r="AO11">
        <v>125</v>
      </c>
      <c r="AP11">
        <v>1.42</v>
      </c>
      <c r="AQ11">
        <v>54094</v>
      </c>
      <c r="AR11">
        <v>91.52</v>
      </c>
      <c r="AS11">
        <v>20.48</v>
      </c>
      <c r="AT11">
        <v>1088.29</v>
      </c>
      <c r="AU11">
        <v>16821</v>
      </c>
      <c r="AV11">
        <v>168.93</v>
      </c>
      <c r="AW11">
        <v>12458</v>
      </c>
      <c r="AX11">
        <v>228</v>
      </c>
      <c r="AY11">
        <v>123</v>
      </c>
      <c r="AZ11">
        <v>42</v>
      </c>
      <c r="BA11">
        <v>7</v>
      </c>
      <c r="BB11">
        <v>804</v>
      </c>
      <c r="BC11">
        <v>1</v>
      </c>
      <c r="BD11">
        <v>753</v>
      </c>
      <c r="BE11">
        <v>12</v>
      </c>
      <c r="BF11">
        <v>38</v>
      </c>
      <c r="BG11">
        <v>1347</v>
      </c>
      <c r="BH11">
        <v>17.559999999999999</v>
      </c>
      <c r="BI11">
        <v>13429</v>
      </c>
      <c r="BJ11">
        <v>2491</v>
      </c>
      <c r="BK11">
        <v>919</v>
      </c>
      <c r="BL11">
        <v>497</v>
      </c>
      <c r="BM11">
        <v>968</v>
      </c>
      <c r="BN11">
        <v>321</v>
      </c>
      <c r="BO11">
        <v>2701</v>
      </c>
      <c r="BP11">
        <v>2525</v>
      </c>
      <c r="BQ11">
        <v>1144</v>
      </c>
      <c r="BR11">
        <v>2</v>
      </c>
      <c r="BS11">
        <v>650</v>
      </c>
      <c r="BT11">
        <v>421</v>
      </c>
      <c r="BU11">
        <v>608</v>
      </c>
      <c r="BV11">
        <v>985</v>
      </c>
      <c r="BZ11">
        <v>0</v>
      </c>
      <c r="CA11">
        <v>96.19</v>
      </c>
      <c r="CB11">
        <v>18.8</v>
      </c>
      <c r="CC11">
        <v>296.7</v>
      </c>
      <c r="CD11">
        <v>94.04</v>
      </c>
      <c r="CE11">
        <v>10.210000000000001</v>
      </c>
    </row>
    <row r="12" spans="1:84" x14ac:dyDescent="0.3">
      <c r="A12" t="s">
        <v>94</v>
      </c>
      <c r="B12">
        <v>98797</v>
      </c>
      <c r="C12">
        <v>99013</v>
      </c>
      <c r="D12">
        <v>6.65</v>
      </c>
      <c r="E12">
        <v>7.35</v>
      </c>
      <c r="F12">
        <v>152.04</v>
      </c>
      <c r="G12">
        <v>-7.08</v>
      </c>
      <c r="H12">
        <v>-7.26</v>
      </c>
      <c r="I12">
        <v>910</v>
      </c>
      <c r="J12">
        <v>1.07</v>
      </c>
      <c r="K12">
        <v>50.44</v>
      </c>
      <c r="L12">
        <v>20.329999999999998</v>
      </c>
      <c r="M12">
        <v>7.58</v>
      </c>
      <c r="N12">
        <v>53.08</v>
      </c>
      <c r="O12">
        <v>51.41</v>
      </c>
      <c r="P12">
        <v>414.6</v>
      </c>
      <c r="Q12">
        <v>44608</v>
      </c>
      <c r="R12">
        <v>221.48</v>
      </c>
      <c r="S12">
        <v>2.35</v>
      </c>
      <c r="T12">
        <v>87.53</v>
      </c>
      <c r="U12">
        <v>1309.74</v>
      </c>
      <c r="V12">
        <v>20.11</v>
      </c>
      <c r="W12">
        <v>1568.21</v>
      </c>
      <c r="X12">
        <v>131.6</v>
      </c>
      <c r="Y12">
        <v>3889</v>
      </c>
      <c r="Z12">
        <v>0.8</v>
      </c>
      <c r="AA12">
        <v>0.67</v>
      </c>
      <c r="AB12">
        <v>23.78</v>
      </c>
      <c r="AC12">
        <v>309.67</v>
      </c>
      <c r="AD12">
        <v>8361</v>
      </c>
      <c r="AE12">
        <v>11.52</v>
      </c>
      <c r="AF12">
        <v>11.34</v>
      </c>
      <c r="AH12">
        <v>13.29</v>
      </c>
      <c r="AK12">
        <v>6.74</v>
      </c>
      <c r="AM12">
        <v>760</v>
      </c>
      <c r="AN12">
        <v>0.77</v>
      </c>
      <c r="AO12">
        <v>1444</v>
      </c>
      <c r="AP12">
        <v>3.7</v>
      </c>
      <c r="AQ12">
        <v>79659</v>
      </c>
      <c r="AR12">
        <v>99.24</v>
      </c>
      <c r="AS12">
        <v>25.1</v>
      </c>
      <c r="AT12">
        <v>1360.73</v>
      </c>
      <c r="AU12">
        <v>17630</v>
      </c>
      <c r="AV12">
        <v>178.45</v>
      </c>
      <c r="AW12">
        <v>10647</v>
      </c>
      <c r="AX12">
        <v>210</v>
      </c>
      <c r="AY12">
        <v>105</v>
      </c>
      <c r="AZ12">
        <v>44</v>
      </c>
      <c r="BA12">
        <v>4</v>
      </c>
      <c r="BB12">
        <v>821</v>
      </c>
      <c r="BC12">
        <v>1</v>
      </c>
      <c r="BD12">
        <v>769</v>
      </c>
      <c r="BE12">
        <v>10</v>
      </c>
      <c r="BF12">
        <v>41</v>
      </c>
      <c r="BG12">
        <v>1547</v>
      </c>
      <c r="BH12">
        <v>18.079999999999998</v>
      </c>
      <c r="BI12">
        <v>13962</v>
      </c>
      <c r="BJ12">
        <v>2494</v>
      </c>
      <c r="BK12">
        <v>1063</v>
      </c>
      <c r="BL12">
        <v>518</v>
      </c>
      <c r="BM12">
        <v>1018</v>
      </c>
      <c r="BN12">
        <v>316</v>
      </c>
      <c r="BO12">
        <v>2765</v>
      </c>
      <c r="BP12">
        <v>2663</v>
      </c>
      <c r="BQ12">
        <v>1189</v>
      </c>
      <c r="BR12">
        <v>3</v>
      </c>
      <c r="BS12">
        <v>678</v>
      </c>
      <c r="BT12">
        <v>429</v>
      </c>
      <c r="BU12">
        <v>615</v>
      </c>
      <c r="BV12">
        <v>1030</v>
      </c>
      <c r="BZ12">
        <v>0</v>
      </c>
      <c r="CA12">
        <v>96.19</v>
      </c>
      <c r="CB12">
        <v>20.100000000000001</v>
      </c>
      <c r="CC12">
        <v>297.60000000000002</v>
      </c>
      <c r="CD12">
        <v>93.67</v>
      </c>
      <c r="CE12">
        <v>10.17</v>
      </c>
    </row>
    <row r="13" spans="1:84" x14ac:dyDescent="0.3">
      <c r="A13" t="s">
        <v>95</v>
      </c>
      <c r="B13">
        <v>98903</v>
      </c>
      <c r="C13">
        <v>98626</v>
      </c>
      <c r="D13">
        <v>6.59</v>
      </c>
      <c r="E13">
        <v>7.29</v>
      </c>
      <c r="F13">
        <v>152.91999999999999</v>
      </c>
      <c r="G13">
        <v>-4.68</v>
      </c>
      <c r="H13">
        <v>-2.2400000000000002</v>
      </c>
      <c r="I13">
        <v>958</v>
      </c>
      <c r="J13">
        <v>1.1299999999999999</v>
      </c>
      <c r="K13">
        <v>42.59</v>
      </c>
      <c r="L13">
        <v>20.98</v>
      </c>
      <c r="M13">
        <v>7.1</v>
      </c>
      <c r="N13">
        <v>52.71</v>
      </c>
      <c r="O13">
        <v>53.02</v>
      </c>
      <c r="P13">
        <v>415.29</v>
      </c>
      <c r="Q13">
        <v>45676</v>
      </c>
      <c r="R13">
        <v>216.53</v>
      </c>
      <c r="S13">
        <v>0.66</v>
      </c>
      <c r="T13">
        <v>84.71</v>
      </c>
      <c r="U13">
        <v>1194.8599999999999</v>
      </c>
      <c r="V13">
        <v>19.64</v>
      </c>
      <c r="W13">
        <v>1545.36</v>
      </c>
      <c r="X13">
        <v>141.6</v>
      </c>
      <c r="Y13">
        <v>3813</v>
      </c>
      <c r="Z13">
        <v>0.8</v>
      </c>
      <c r="AA13">
        <v>0.67</v>
      </c>
      <c r="AB13">
        <v>86.83</v>
      </c>
      <c r="AC13">
        <v>311.54000000000002</v>
      </c>
      <c r="AD13">
        <v>8100</v>
      </c>
      <c r="AE13">
        <v>10.79</v>
      </c>
      <c r="AF13">
        <v>6.63</v>
      </c>
      <c r="AH13">
        <v>13.51</v>
      </c>
      <c r="AK13">
        <v>3.65</v>
      </c>
      <c r="AM13">
        <v>579</v>
      </c>
      <c r="AN13">
        <v>0.59</v>
      </c>
      <c r="AO13">
        <v>4410</v>
      </c>
      <c r="AP13">
        <v>1.57</v>
      </c>
      <c r="AQ13">
        <v>123020</v>
      </c>
      <c r="AR13">
        <v>151.99</v>
      </c>
      <c r="AS13">
        <v>30.54</v>
      </c>
      <c r="AT13">
        <v>1429.46</v>
      </c>
      <c r="AU13">
        <v>17328</v>
      </c>
      <c r="AV13">
        <v>175.2</v>
      </c>
      <c r="AW13">
        <v>10352</v>
      </c>
      <c r="AX13">
        <v>236</v>
      </c>
      <c r="AY13">
        <v>112</v>
      </c>
      <c r="AZ13">
        <v>38</v>
      </c>
      <c r="BA13">
        <v>4</v>
      </c>
      <c r="BB13">
        <v>807</v>
      </c>
      <c r="BC13">
        <v>1</v>
      </c>
      <c r="BD13">
        <v>763</v>
      </c>
      <c r="BE13">
        <v>10</v>
      </c>
      <c r="BF13">
        <v>33</v>
      </c>
      <c r="BG13">
        <v>1596</v>
      </c>
      <c r="BH13">
        <v>18.52</v>
      </c>
      <c r="BI13">
        <v>13625</v>
      </c>
      <c r="BJ13">
        <v>2440</v>
      </c>
      <c r="BK13">
        <v>1018</v>
      </c>
      <c r="BL13">
        <v>536</v>
      </c>
      <c r="BM13">
        <v>924</v>
      </c>
      <c r="BN13">
        <v>274</v>
      </c>
      <c r="BO13">
        <v>2775</v>
      </c>
      <c r="BP13">
        <v>2576</v>
      </c>
      <c r="BQ13">
        <v>1092</v>
      </c>
      <c r="BR13">
        <v>4</v>
      </c>
      <c r="BS13">
        <v>691</v>
      </c>
      <c r="BT13">
        <v>427</v>
      </c>
      <c r="BU13">
        <v>597</v>
      </c>
      <c r="BV13">
        <v>1077</v>
      </c>
      <c r="BZ13">
        <v>0</v>
      </c>
      <c r="CA13">
        <v>96.24</v>
      </c>
      <c r="CB13">
        <v>17.8</v>
      </c>
      <c r="CC13">
        <v>299.3</v>
      </c>
      <c r="CD13">
        <v>94.39</v>
      </c>
      <c r="CE13">
        <v>10.039999999999999</v>
      </c>
    </row>
    <row r="14" spans="1:84" x14ac:dyDescent="0.3">
      <c r="A14" t="s">
        <v>96</v>
      </c>
      <c r="B14">
        <v>99247</v>
      </c>
      <c r="C14">
        <v>98433</v>
      </c>
      <c r="D14">
        <v>6.53</v>
      </c>
      <c r="E14">
        <v>7.24</v>
      </c>
      <c r="F14">
        <v>154.72999999999999</v>
      </c>
      <c r="G14">
        <v>-3.88</v>
      </c>
      <c r="H14">
        <v>-0.21</v>
      </c>
      <c r="I14">
        <v>1114</v>
      </c>
      <c r="J14">
        <v>1.31</v>
      </c>
      <c r="K14">
        <v>40.840000000000003</v>
      </c>
      <c r="L14">
        <v>20.38</v>
      </c>
      <c r="M14">
        <v>8.08</v>
      </c>
      <c r="N14">
        <v>54.94</v>
      </c>
      <c r="P14">
        <v>422.09</v>
      </c>
      <c r="Q14">
        <v>45766</v>
      </c>
      <c r="R14">
        <v>216.86</v>
      </c>
      <c r="S14">
        <v>2.0299999999999998</v>
      </c>
      <c r="T14">
        <v>84.25</v>
      </c>
      <c r="U14">
        <v>1347.14</v>
      </c>
      <c r="V14">
        <v>19.600000000000001</v>
      </c>
      <c r="W14">
        <v>1600.76</v>
      </c>
      <c r="X14">
        <v>144.80000000000001</v>
      </c>
      <c r="Y14">
        <v>3419</v>
      </c>
      <c r="Z14">
        <v>0.87</v>
      </c>
      <c r="AA14">
        <v>0.73</v>
      </c>
      <c r="AB14">
        <v>110.78</v>
      </c>
      <c r="AC14">
        <v>316.60000000000002</v>
      </c>
      <c r="AD14">
        <v>7915</v>
      </c>
      <c r="AE14">
        <v>9.0299999999999994</v>
      </c>
      <c r="AF14">
        <v>6.06</v>
      </c>
      <c r="AH14">
        <v>15.23</v>
      </c>
      <c r="AK14">
        <v>3.58</v>
      </c>
      <c r="AM14">
        <v>623</v>
      </c>
      <c r="AN14">
        <v>0.63</v>
      </c>
      <c r="AO14">
        <v>2963</v>
      </c>
      <c r="AP14">
        <v>1.7</v>
      </c>
      <c r="AQ14">
        <v>134563</v>
      </c>
      <c r="AR14">
        <v>167.88</v>
      </c>
      <c r="AU14">
        <v>17298</v>
      </c>
      <c r="AV14">
        <v>174.29</v>
      </c>
      <c r="AW14">
        <v>10431</v>
      </c>
      <c r="AX14">
        <v>243</v>
      </c>
      <c r="AY14">
        <v>121</v>
      </c>
      <c r="AZ14">
        <v>41</v>
      </c>
      <c r="BA14">
        <v>4</v>
      </c>
      <c r="BB14">
        <v>776</v>
      </c>
      <c r="BC14">
        <v>1</v>
      </c>
      <c r="BD14">
        <v>736</v>
      </c>
      <c r="BE14">
        <v>10</v>
      </c>
      <c r="BF14">
        <v>29</v>
      </c>
      <c r="BG14">
        <v>1651</v>
      </c>
      <c r="BH14">
        <v>18.510000000000002</v>
      </c>
      <c r="BI14">
        <v>13628</v>
      </c>
      <c r="BJ14">
        <v>2405</v>
      </c>
      <c r="BK14">
        <v>1126</v>
      </c>
      <c r="BL14">
        <v>547</v>
      </c>
      <c r="BM14">
        <v>892</v>
      </c>
      <c r="BN14">
        <v>269</v>
      </c>
      <c r="BO14">
        <v>2691</v>
      </c>
      <c r="BP14">
        <v>2491</v>
      </c>
      <c r="BQ14">
        <v>1123</v>
      </c>
      <c r="BR14">
        <v>4</v>
      </c>
      <c r="BS14">
        <v>694</v>
      </c>
      <c r="BT14">
        <v>445</v>
      </c>
      <c r="BU14">
        <v>596</v>
      </c>
      <c r="BV14">
        <v>1120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B840F-4DA0-476E-8D6D-3A96E60BB23C}">
  <dimension ref="A1:CI44"/>
  <sheetViews>
    <sheetView zoomScale="50" zoomScaleNormal="50" workbookViewId="0">
      <selection activeCell="Y21" sqref="Y21"/>
    </sheetView>
  </sheetViews>
  <sheetFormatPr defaultRowHeight="15.6" x14ac:dyDescent="0.3"/>
  <sheetData>
    <row r="1" spans="1:87" ht="296.39999999999998" x14ac:dyDescent="0.3">
      <c r="A1" t="s">
        <v>97</v>
      </c>
      <c r="B1" t="s">
        <v>114</v>
      </c>
      <c r="C1" s="1" t="s">
        <v>3</v>
      </c>
      <c r="D1" s="1" t="s">
        <v>4</v>
      </c>
      <c r="E1" s="1" t="s">
        <v>6</v>
      </c>
      <c r="F1" s="1" t="s">
        <v>7</v>
      </c>
      <c r="G1" s="1" t="s">
        <v>10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</v>
      </c>
      <c r="N1" s="1" t="s">
        <v>18</v>
      </c>
      <c r="O1" s="1" t="s">
        <v>19</v>
      </c>
      <c r="P1" s="1" t="s">
        <v>20</v>
      </c>
      <c r="Q1" s="1" t="s">
        <v>21</v>
      </c>
      <c r="R1" s="1" t="s">
        <v>22</v>
      </c>
      <c r="S1" s="1" t="s">
        <v>23</v>
      </c>
      <c r="T1" s="1" t="s">
        <v>25</v>
      </c>
      <c r="U1" s="1" t="s">
        <v>26</v>
      </c>
      <c r="V1" s="1" t="s">
        <v>27</v>
      </c>
      <c r="W1" s="1" t="s">
        <v>28</v>
      </c>
      <c r="X1" s="1" t="s">
        <v>30</v>
      </c>
      <c r="Y1" s="1" t="s">
        <v>31</v>
      </c>
      <c r="Z1" s="1" t="s">
        <v>33</v>
      </c>
      <c r="AA1" s="1" t="s">
        <v>34</v>
      </c>
      <c r="AB1" s="1" t="s">
        <v>35</v>
      </c>
      <c r="AC1" s="1" t="s">
        <v>36</v>
      </c>
      <c r="AD1" s="1" t="s">
        <v>37</v>
      </c>
      <c r="AE1" s="1" t="s">
        <v>39</v>
      </c>
      <c r="AF1" s="1" t="s">
        <v>41</v>
      </c>
      <c r="AG1" s="1" t="s">
        <v>43</v>
      </c>
      <c r="AH1" s="1" t="s">
        <v>44</v>
      </c>
      <c r="AI1" s="1" t="s">
        <v>45</v>
      </c>
      <c r="AJ1" s="1" t="s">
        <v>47</v>
      </c>
      <c r="AK1" s="1" t="s">
        <v>59</v>
      </c>
      <c r="AL1" s="1" t="s">
        <v>78</v>
      </c>
      <c r="AM1" s="1" t="s">
        <v>79</v>
      </c>
      <c r="AN1" s="1" t="s">
        <v>80</v>
      </c>
      <c r="AO1" s="1" t="s">
        <v>81</v>
      </c>
      <c r="AP1" s="1" t="s">
        <v>83</v>
      </c>
      <c r="AS1" s="2" t="s">
        <v>1</v>
      </c>
      <c r="AT1" s="2" t="s">
        <v>2</v>
      </c>
      <c r="AU1" s="2" t="s">
        <v>5</v>
      </c>
      <c r="AV1" s="2" t="s">
        <v>8</v>
      </c>
      <c r="AW1" s="2" t="s">
        <v>9</v>
      </c>
      <c r="AX1" s="2" t="s">
        <v>16</v>
      </c>
      <c r="AY1" s="2" t="s">
        <v>24</v>
      </c>
      <c r="AZ1" s="2" t="s">
        <v>29</v>
      </c>
      <c r="BA1" s="2" t="s">
        <v>32</v>
      </c>
      <c r="BB1" s="2" t="s">
        <v>38</v>
      </c>
      <c r="BC1" s="2" t="s">
        <v>40</v>
      </c>
      <c r="BD1" s="2" t="s">
        <v>42</v>
      </c>
      <c r="BE1" s="2" t="s">
        <v>46</v>
      </c>
      <c r="BF1" s="2" t="s">
        <v>48</v>
      </c>
      <c r="BG1" s="2" t="s">
        <v>49</v>
      </c>
      <c r="BH1" s="2" t="s">
        <v>50</v>
      </c>
      <c r="BI1" s="2" t="s">
        <v>51</v>
      </c>
      <c r="BJ1" s="2" t="s">
        <v>52</v>
      </c>
      <c r="BK1" s="2" t="s">
        <v>53</v>
      </c>
      <c r="BL1" s="2" t="s">
        <v>54</v>
      </c>
      <c r="BM1" s="2" t="s">
        <v>55</v>
      </c>
      <c r="BN1" s="2" t="s">
        <v>56</v>
      </c>
      <c r="BO1" s="2" t="s">
        <v>57</v>
      </c>
      <c r="BP1" s="2" t="s">
        <v>58</v>
      </c>
      <c r="BQ1" s="2" t="s">
        <v>60</v>
      </c>
      <c r="BR1" s="2" t="s">
        <v>61</v>
      </c>
      <c r="BS1" s="2" t="s">
        <v>62</v>
      </c>
      <c r="BT1" s="2" t="s">
        <v>63</v>
      </c>
      <c r="BU1" s="2" t="s">
        <v>64</v>
      </c>
      <c r="BV1" s="2" t="s">
        <v>65</v>
      </c>
      <c r="BW1" s="2" t="s">
        <v>66</v>
      </c>
      <c r="BX1" s="2" t="s">
        <v>67</v>
      </c>
      <c r="BY1" s="2" t="s">
        <v>68</v>
      </c>
      <c r="BZ1" s="2" t="s">
        <v>69</v>
      </c>
      <c r="CA1" s="2" t="s">
        <v>70</v>
      </c>
      <c r="CB1" s="2" t="s">
        <v>71</v>
      </c>
      <c r="CC1" s="2" t="s">
        <v>72</v>
      </c>
      <c r="CD1" s="2" t="s">
        <v>73</v>
      </c>
      <c r="CE1" s="2" t="s">
        <v>74</v>
      </c>
      <c r="CF1" s="2" t="s">
        <v>75</v>
      </c>
      <c r="CG1" s="2" t="s">
        <v>76</v>
      </c>
      <c r="CH1" s="2" t="s">
        <v>77</v>
      </c>
      <c r="CI1" s="2" t="s">
        <v>82</v>
      </c>
    </row>
    <row r="2" spans="1:87" x14ac:dyDescent="0.3">
      <c r="A2">
        <v>18</v>
      </c>
      <c r="B2" t="s">
        <v>84</v>
      </c>
      <c r="C2">
        <v>6.84</v>
      </c>
      <c r="D2">
        <v>7.22</v>
      </c>
      <c r="E2">
        <v>-1.62</v>
      </c>
      <c r="F2">
        <v>5.62</v>
      </c>
      <c r="G2">
        <v>49.77</v>
      </c>
      <c r="H2">
        <v>33.590000000000003</v>
      </c>
      <c r="I2">
        <v>10.6</v>
      </c>
      <c r="J2">
        <v>36.07</v>
      </c>
      <c r="K2">
        <v>43.84</v>
      </c>
      <c r="L2">
        <v>347.63</v>
      </c>
      <c r="M2">
        <v>216.12</v>
      </c>
      <c r="N2">
        <v>1.53</v>
      </c>
      <c r="O2">
        <v>87.58</v>
      </c>
      <c r="P2">
        <v>1278.3800000000001</v>
      </c>
      <c r="Q2">
        <v>19.940000000000001</v>
      </c>
      <c r="R2">
        <v>1392.1</v>
      </c>
      <c r="S2">
        <v>93.33</v>
      </c>
      <c r="T2">
        <v>0.9</v>
      </c>
      <c r="U2">
        <v>0.77</v>
      </c>
      <c r="V2" s="4">
        <v>505.86</v>
      </c>
      <c r="W2">
        <v>339.04</v>
      </c>
      <c r="X2">
        <v>11.34</v>
      </c>
      <c r="Y2">
        <v>13.31</v>
      </c>
      <c r="Z2" s="5"/>
      <c r="AA2" s="5"/>
      <c r="AB2" s="5"/>
      <c r="AC2">
        <v>11.94</v>
      </c>
      <c r="AD2" s="5"/>
      <c r="AE2" s="5"/>
      <c r="AF2" s="5"/>
      <c r="AG2">
        <v>228.92</v>
      </c>
      <c r="AH2">
        <v>51.07</v>
      </c>
      <c r="AI2">
        <v>1038.5999999999999</v>
      </c>
      <c r="AJ2">
        <v>166.42</v>
      </c>
      <c r="AK2">
        <v>19.5</v>
      </c>
      <c r="AL2">
        <v>92.48</v>
      </c>
      <c r="AM2">
        <v>30.3</v>
      </c>
      <c r="AN2">
        <v>286</v>
      </c>
      <c r="AO2">
        <v>90.42</v>
      </c>
      <c r="AP2">
        <v>2.04</v>
      </c>
      <c r="AS2">
        <v>94663</v>
      </c>
      <c r="AT2">
        <v>100398</v>
      </c>
      <c r="AU2">
        <v>124.73</v>
      </c>
      <c r="AV2">
        <v>2218</v>
      </c>
      <c r="AW2">
        <v>2.57</v>
      </c>
      <c r="AX2">
        <v>43802</v>
      </c>
      <c r="AY2">
        <v>3943</v>
      </c>
      <c r="AZ2">
        <v>7798</v>
      </c>
      <c r="BA2">
        <v>2574</v>
      </c>
      <c r="BB2" s="5"/>
      <c r="BC2" s="5"/>
      <c r="BD2" s="5"/>
      <c r="BE2">
        <v>15754</v>
      </c>
      <c r="BF2">
        <v>10007</v>
      </c>
      <c r="BG2">
        <v>221</v>
      </c>
      <c r="BH2">
        <v>110</v>
      </c>
      <c r="BI2">
        <v>27</v>
      </c>
      <c r="BJ2">
        <v>6</v>
      </c>
      <c r="BK2">
        <v>933</v>
      </c>
      <c r="BL2">
        <v>2</v>
      </c>
      <c r="BM2">
        <v>885</v>
      </c>
      <c r="BN2">
        <v>9</v>
      </c>
      <c r="BO2">
        <v>37</v>
      </c>
      <c r="BP2">
        <v>1208</v>
      </c>
      <c r="BQ2">
        <v>12331</v>
      </c>
      <c r="BR2">
        <v>3153</v>
      </c>
      <c r="BS2">
        <v>747</v>
      </c>
      <c r="BT2">
        <v>546</v>
      </c>
      <c r="BU2">
        <v>742</v>
      </c>
      <c r="BV2">
        <v>520</v>
      </c>
      <c r="BW2">
        <v>2517</v>
      </c>
      <c r="BX2">
        <v>2164</v>
      </c>
      <c r="BY2">
        <v>989</v>
      </c>
      <c r="BZ2">
        <v>5</v>
      </c>
      <c r="CA2">
        <v>466</v>
      </c>
      <c r="CB2">
        <v>288</v>
      </c>
      <c r="CC2">
        <v>466</v>
      </c>
      <c r="CD2">
        <v>659</v>
      </c>
      <c r="CE2">
        <v>6686</v>
      </c>
      <c r="CF2">
        <v>4658</v>
      </c>
      <c r="CG2">
        <v>1.62</v>
      </c>
      <c r="CH2">
        <v>0</v>
      </c>
      <c r="CI2">
        <v>10.63</v>
      </c>
    </row>
    <row r="3" spans="1:87" x14ac:dyDescent="0.3">
      <c r="A3">
        <v>18</v>
      </c>
      <c r="B3" t="s">
        <v>85</v>
      </c>
      <c r="C3">
        <v>6.84</v>
      </c>
      <c r="D3">
        <v>7.29</v>
      </c>
      <c r="E3">
        <v>-1.7</v>
      </c>
      <c r="F3">
        <v>3.35</v>
      </c>
      <c r="G3">
        <v>46.94</v>
      </c>
      <c r="H3">
        <v>32.4</v>
      </c>
      <c r="I3">
        <v>12.39</v>
      </c>
      <c r="J3">
        <v>38.82</v>
      </c>
      <c r="K3">
        <v>43.68</v>
      </c>
      <c r="L3">
        <v>326.39999999999998</v>
      </c>
      <c r="M3">
        <v>230.36</v>
      </c>
      <c r="N3">
        <v>3</v>
      </c>
      <c r="O3">
        <v>87.85</v>
      </c>
      <c r="P3">
        <v>1127.1400000000001</v>
      </c>
      <c r="Q3">
        <v>20.010000000000002</v>
      </c>
      <c r="R3">
        <v>1436.69</v>
      </c>
      <c r="S3">
        <v>109.05</v>
      </c>
      <c r="T3">
        <v>0.89</v>
      </c>
      <c r="U3">
        <v>0.75</v>
      </c>
      <c r="V3" s="4">
        <v>1197</v>
      </c>
      <c r="W3">
        <v>343.87</v>
      </c>
      <c r="X3">
        <v>10.029999999999999</v>
      </c>
      <c r="Y3">
        <v>12.72</v>
      </c>
      <c r="Z3" s="5"/>
      <c r="AA3" s="5"/>
      <c r="AB3" s="5"/>
      <c r="AC3">
        <v>11.94</v>
      </c>
      <c r="AD3" s="5"/>
      <c r="AE3" s="5"/>
      <c r="AF3" s="5"/>
      <c r="AG3">
        <v>198.31</v>
      </c>
      <c r="AH3">
        <v>56.93</v>
      </c>
      <c r="AI3">
        <v>922.05</v>
      </c>
      <c r="AJ3">
        <v>158.69</v>
      </c>
      <c r="AK3">
        <v>19.239999999999998</v>
      </c>
      <c r="AL3">
        <v>92.53</v>
      </c>
      <c r="AM3">
        <v>293</v>
      </c>
      <c r="AN3">
        <v>2868</v>
      </c>
      <c r="AO3">
        <v>90.73</v>
      </c>
      <c r="AP3" s="5"/>
      <c r="AS3">
        <v>100568</v>
      </c>
      <c r="AT3">
        <v>100602</v>
      </c>
      <c r="AU3">
        <v>127.19</v>
      </c>
      <c r="AV3">
        <v>2599</v>
      </c>
      <c r="AW3">
        <v>3.01</v>
      </c>
      <c r="AX3">
        <v>43656</v>
      </c>
      <c r="AY3">
        <v>4052</v>
      </c>
      <c r="AZ3">
        <v>7909</v>
      </c>
      <c r="BA3">
        <v>2419</v>
      </c>
      <c r="BB3" s="5"/>
      <c r="BC3" s="5"/>
      <c r="BD3" s="5"/>
      <c r="BE3">
        <v>15959</v>
      </c>
      <c r="BF3">
        <v>10061</v>
      </c>
      <c r="BG3">
        <v>220</v>
      </c>
      <c r="BH3">
        <v>107</v>
      </c>
      <c r="BI3">
        <v>32</v>
      </c>
      <c r="BJ3">
        <v>6</v>
      </c>
      <c r="BK3">
        <v>943</v>
      </c>
      <c r="BL3">
        <v>2</v>
      </c>
      <c r="BM3">
        <v>896</v>
      </c>
      <c r="BN3">
        <v>8</v>
      </c>
      <c r="BO3">
        <v>37</v>
      </c>
      <c r="BP3">
        <v>1187</v>
      </c>
      <c r="BQ3">
        <v>12512</v>
      </c>
      <c r="BR3">
        <v>3223</v>
      </c>
      <c r="BS3">
        <v>745</v>
      </c>
      <c r="BT3">
        <v>571</v>
      </c>
      <c r="BU3">
        <v>752</v>
      </c>
      <c r="BV3">
        <v>486</v>
      </c>
      <c r="BW3">
        <v>2548</v>
      </c>
      <c r="BX3">
        <v>2176</v>
      </c>
      <c r="BY3">
        <v>1002</v>
      </c>
      <c r="BZ3">
        <v>5</v>
      </c>
      <c r="CA3">
        <v>469</v>
      </c>
      <c r="CB3">
        <v>298</v>
      </c>
      <c r="CC3">
        <v>499</v>
      </c>
      <c r="CD3">
        <v>679</v>
      </c>
      <c r="CE3">
        <v>6316</v>
      </c>
      <c r="CF3">
        <v>5297</v>
      </c>
      <c r="CG3">
        <v>1.41</v>
      </c>
      <c r="CH3">
        <v>0</v>
      </c>
      <c r="CI3" s="5"/>
    </row>
    <row r="4" spans="1:87" x14ac:dyDescent="0.3">
      <c r="A4">
        <v>18</v>
      </c>
      <c r="B4" t="s">
        <v>86</v>
      </c>
      <c r="C4">
        <v>6.83</v>
      </c>
      <c r="D4">
        <v>7.38</v>
      </c>
      <c r="E4">
        <v>-2.95</v>
      </c>
      <c r="F4">
        <v>2.4500000000000002</v>
      </c>
      <c r="G4">
        <v>50.81</v>
      </c>
      <c r="H4">
        <v>33.03</v>
      </c>
      <c r="I4">
        <v>11.7</v>
      </c>
      <c r="J4">
        <v>45.14</v>
      </c>
      <c r="K4">
        <v>43.17</v>
      </c>
      <c r="L4">
        <v>330.34</v>
      </c>
      <c r="M4">
        <v>230.25</v>
      </c>
      <c r="N4">
        <v>1.83</v>
      </c>
      <c r="O4">
        <v>89.08</v>
      </c>
      <c r="P4">
        <v>1127.68</v>
      </c>
      <c r="Q4">
        <v>19.989999999999998</v>
      </c>
      <c r="R4">
        <v>1458.65</v>
      </c>
      <c r="S4">
        <v>115.71</v>
      </c>
      <c r="T4">
        <v>0.87</v>
      </c>
      <c r="U4">
        <v>0.74</v>
      </c>
      <c r="V4" s="4">
        <v>1199.67</v>
      </c>
      <c r="W4">
        <v>341.96</v>
      </c>
      <c r="X4">
        <v>10.15</v>
      </c>
      <c r="Y4">
        <v>13.17</v>
      </c>
      <c r="Z4" s="5"/>
      <c r="AA4" s="5"/>
      <c r="AB4" s="5"/>
      <c r="AC4">
        <v>10.8</v>
      </c>
      <c r="AD4" s="5"/>
      <c r="AE4" s="5"/>
      <c r="AF4" s="5"/>
      <c r="AG4">
        <v>184.92</v>
      </c>
      <c r="AH4">
        <v>59.24</v>
      </c>
      <c r="AI4">
        <v>1039.23</v>
      </c>
      <c r="AJ4">
        <v>163.63</v>
      </c>
      <c r="AK4">
        <v>18.760000000000002</v>
      </c>
      <c r="AL4">
        <v>92.48</v>
      </c>
      <c r="AM4">
        <v>27.6</v>
      </c>
      <c r="AN4">
        <v>288.60000000000002</v>
      </c>
      <c r="AO4">
        <v>91.27</v>
      </c>
      <c r="AP4" s="5"/>
      <c r="AS4">
        <v>100647</v>
      </c>
      <c r="AT4">
        <v>100738</v>
      </c>
      <c r="AU4">
        <v>128.82</v>
      </c>
      <c r="AV4">
        <v>1974</v>
      </c>
      <c r="AW4">
        <v>2.2799999999999998</v>
      </c>
      <c r="AX4">
        <v>43712</v>
      </c>
      <c r="AY4">
        <v>4129</v>
      </c>
      <c r="AZ4">
        <v>8207</v>
      </c>
      <c r="BA4">
        <v>2295</v>
      </c>
      <c r="BB4" s="5"/>
      <c r="BC4" s="5"/>
      <c r="BD4" s="5"/>
      <c r="BE4">
        <v>16469</v>
      </c>
      <c r="BF4">
        <v>10382</v>
      </c>
      <c r="BG4">
        <v>226</v>
      </c>
      <c r="BH4">
        <v>103</v>
      </c>
      <c r="BI4">
        <v>32</v>
      </c>
      <c r="BJ4">
        <v>5</v>
      </c>
      <c r="BK4">
        <v>955</v>
      </c>
      <c r="BL4">
        <v>3</v>
      </c>
      <c r="BM4">
        <v>903</v>
      </c>
      <c r="BN4">
        <v>8</v>
      </c>
      <c r="BO4">
        <v>41</v>
      </c>
      <c r="BP4">
        <v>1182</v>
      </c>
      <c r="BQ4">
        <v>12969</v>
      </c>
      <c r="BR4">
        <v>3306</v>
      </c>
      <c r="BS4">
        <v>758</v>
      </c>
      <c r="BT4">
        <v>572</v>
      </c>
      <c r="BU4">
        <v>788</v>
      </c>
      <c r="BV4">
        <v>460</v>
      </c>
      <c r="BW4">
        <v>2665</v>
      </c>
      <c r="BX4">
        <v>2279</v>
      </c>
      <c r="BY4">
        <v>1037</v>
      </c>
      <c r="BZ4">
        <v>6</v>
      </c>
      <c r="CA4">
        <v>487</v>
      </c>
      <c r="CB4">
        <v>311</v>
      </c>
      <c r="CC4">
        <v>539</v>
      </c>
      <c r="CD4">
        <v>713</v>
      </c>
      <c r="CE4">
        <v>6771</v>
      </c>
      <c r="CF4">
        <v>5524</v>
      </c>
      <c r="CG4">
        <v>1.59</v>
      </c>
      <c r="CH4">
        <v>0</v>
      </c>
      <c r="CI4" s="5"/>
    </row>
    <row r="5" spans="1:87" x14ac:dyDescent="0.3">
      <c r="A5">
        <v>18</v>
      </c>
      <c r="B5" t="s">
        <v>87</v>
      </c>
      <c r="C5">
        <v>6.85</v>
      </c>
      <c r="D5">
        <v>7.42</v>
      </c>
      <c r="E5">
        <v>-2.91</v>
      </c>
      <c r="F5">
        <v>1.45</v>
      </c>
      <c r="G5">
        <v>50.28</v>
      </c>
      <c r="H5">
        <v>34.950000000000003</v>
      </c>
      <c r="I5">
        <v>9.7200000000000006</v>
      </c>
      <c r="J5">
        <v>46.94</v>
      </c>
      <c r="K5">
        <v>44.57</v>
      </c>
      <c r="L5">
        <v>337.86</v>
      </c>
      <c r="M5">
        <v>229.88</v>
      </c>
      <c r="N5">
        <v>1.9</v>
      </c>
      <c r="O5">
        <v>89.09</v>
      </c>
      <c r="P5">
        <v>1087.3699999999999</v>
      </c>
      <c r="Q5">
        <v>19.96</v>
      </c>
      <c r="R5">
        <v>1479.69</v>
      </c>
      <c r="S5">
        <v>121.43</v>
      </c>
      <c r="T5">
        <v>0.86</v>
      </c>
      <c r="U5">
        <v>0.73</v>
      </c>
      <c r="V5" s="4">
        <v>896.5</v>
      </c>
      <c r="W5">
        <v>333.76</v>
      </c>
      <c r="X5">
        <v>9.08</v>
      </c>
      <c r="Y5">
        <v>14.46</v>
      </c>
      <c r="Z5" s="5"/>
      <c r="AA5" s="5"/>
      <c r="AB5" s="5"/>
      <c r="AC5">
        <v>10.72</v>
      </c>
      <c r="AD5" s="5"/>
      <c r="AE5" s="5"/>
      <c r="AF5" s="5"/>
      <c r="AG5" s="10">
        <v>0.17</v>
      </c>
      <c r="AH5">
        <v>59.93</v>
      </c>
      <c r="AI5">
        <v>782.71</v>
      </c>
      <c r="AJ5">
        <v>165.55</v>
      </c>
      <c r="AK5">
        <v>18.46</v>
      </c>
      <c r="AL5">
        <v>92.48</v>
      </c>
      <c r="AM5">
        <v>27.6</v>
      </c>
      <c r="AN5">
        <v>288.39999999999998</v>
      </c>
      <c r="AO5">
        <v>91.27</v>
      </c>
      <c r="AP5" s="5"/>
      <c r="AS5">
        <v>100619</v>
      </c>
      <c r="AT5">
        <v>100823</v>
      </c>
      <c r="AU5">
        <v>131.44</v>
      </c>
      <c r="AV5">
        <v>1585</v>
      </c>
      <c r="AW5">
        <v>1.83</v>
      </c>
      <c r="AX5">
        <v>43770</v>
      </c>
      <c r="AY5">
        <v>4156</v>
      </c>
      <c r="AZ5">
        <v>8344</v>
      </c>
      <c r="BA5">
        <v>2182</v>
      </c>
      <c r="BB5" s="5"/>
      <c r="BC5" s="5"/>
      <c r="BD5" s="5"/>
      <c r="BE5">
        <v>16657</v>
      </c>
      <c r="BF5">
        <v>10564</v>
      </c>
      <c r="BG5">
        <v>209</v>
      </c>
      <c r="BH5">
        <v>98</v>
      </c>
      <c r="BI5">
        <v>33</v>
      </c>
      <c r="BJ5">
        <v>4</v>
      </c>
      <c r="BK5">
        <v>959</v>
      </c>
      <c r="BL5">
        <v>3</v>
      </c>
      <c r="BM5">
        <v>901</v>
      </c>
      <c r="BN5">
        <v>9</v>
      </c>
      <c r="BO5">
        <v>46</v>
      </c>
      <c r="BP5">
        <v>1160</v>
      </c>
      <c r="BQ5">
        <v>13140</v>
      </c>
      <c r="BR5">
        <v>3275</v>
      </c>
      <c r="BS5">
        <v>753</v>
      </c>
      <c r="BT5">
        <v>558</v>
      </c>
      <c r="BU5">
        <v>811</v>
      </c>
      <c r="BV5">
        <v>453</v>
      </c>
      <c r="BW5">
        <v>2736</v>
      </c>
      <c r="BX5">
        <v>2334</v>
      </c>
      <c r="BY5">
        <v>1024</v>
      </c>
      <c r="BZ5">
        <v>1</v>
      </c>
      <c r="CA5">
        <v>513</v>
      </c>
      <c r="CB5">
        <v>320</v>
      </c>
      <c r="CC5">
        <v>570</v>
      </c>
      <c r="CD5">
        <v>748</v>
      </c>
      <c r="CE5">
        <v>5830</v>
      </c>
      <c r="CF5">
        <v>4192</v>
      </c>
      <c r="CG5">
        <v>1.59</v>
      </c>
      <c r="CH5">
        <v>0</v>
      </c>
      <c r="CI5" s="5"/>
    </row>
    <row r="6" spans="1:87" x14ac:dyDescent="0.3">
      <c r="A6">
        <v>18</v>
      </c>
      <c r="B6" t="s">
        <v>88</v>
      </c>
      <c r="C6">
        <v>6.84</v>
      </c>
      <c r="D6">
        <v>7.46</v>
      </c>
      <c r="E6">
        <v>-3.64</v>
      </c>
      <c r="F6">
        <v>-1.4</v>
      </c>
      <c r="G6">
        <v>51.26</v>
      </c>
      <c r="H6">
        <v>35.01</v>
      </c>
      <c r="I6">
        <v>9.7899999999999991</v>
      </c>
      <c r="J6">
        <v>52</v>
      </c>
      <c r="K6">
        <v>44.9</v>
      </c>
      <c r="L6">
        <v>344.62</v>
      </c>
      <c r="M6">
        <v>228.9</v>
      </c>
      <c r="N6">
        <v>2.99</v>
      </c>
      <c r="O6">
        <v>82.27</v>
      </c>
      <c r="P6">
        <v>1121.24</v>
      </c>
      <c r="Q6">
        <v>19.91</v>
      </c>
      <c r="R6">
        <v>1455.49</v>
      </c>
      <c r="S6">
        <v>122.92</v>
      </c>
      <c r="T6">
        <v>0.87</v>
      </c>
      <c r="U6">
        <v>0.69</v>
      </c>
      <c r="V6" s="4">
        <v>3599</v>
      </c>
      <c r="W6">
        <v>337.88</v>
      </c>
      <c r="X6">
        <v>9.6</v>
      </c>
      <c r="Y6">
        <v>13.24</v>
      </c>
      <c r="Z6" s="5"/>
      <c r="AA6" s="5"/>
      <c r="AB6" s="5"/>
      <c r="AC6">
        <v>10.59</v>
      </c>
      <c r="AD6" s="5"/>
      <c r="AE6" s="5"/>
      <c r="AF6" s="5"/>
      <c r="AG6">
        <v>171.59</v>
      </c>
      <c r="AH6">
        <v>31.56</v>
      </c>
      <c r="AI6">
        <v>1023.82</v>
      </c>
      <c r="AJ6">
        <v>161.25</v>
      </c>
      <c r="AK6">
        <v>17.96</v>
      </c>
      <c r="AL6">
        <v>92.48</v>
      </c>
      <c r="AM6">
        <v>27.1</v>
      </c>
      <c r="AN6">
        <v>289.3</v>
      </c>
      <c r="AO6">
        <v>91.43</v>
      </c>
      <c r="AP6" s="5"/>
      <c r="AS6">
        <v>100429</v>
      </c>
      <c r="AT6">
        <v>100919</v>
      </c>
      <c r="AU6">
        <v>133.49</v>
      </c>
      <c r="AV6">
        <v>1348</v>
      </c>
      <c r="AW6">
        <v>1.56</v>
      </c>
      <c r="AX6">
        <v>43874</v>
      </c>
      <c r="AY6">
        <v>4145</v>
      </c>
      <c r="AZ6">
        <v>8447</v>
      </c>
      <c r="BA6">
        <v>2108</v>
      </c>
      <c r="BB6" s="5"/>
      <c r="BC6" s="5"/>
      <c r="BD6" s="5"/>
      <c r="BE6">
        <v>16194</v>
      </c>
      <c r="BF6">
        <v>10148</v>
      </c>
      <c r="BG6">
        <v>198</v>
      </c>
      <c r="BH6">
        <v>102</v>
      </c>
      <c r="BI6">
        <v>31</v>
      </c>
      <c r="BJ6">
        <v>4</v>
      </c>
      <c r="BK6">
        <v>925</v>
      </c>
      <c r="BL6">
        <v>4</v>
      </c>
      <c r="BM6">
        <v>872</v>
      </c>
      <c r="BN6">
        <v>9</v>
      </c>
      <c r="BO6">
        <v>40</v>
      </c>
      <c r="BP6">
        <v>1062</v>
      </c>
      <c r="BQ6">
        <v>12826</v>
      </c>
      <c r="BR6">
        <v>3035</v>
      </c>
      <c r="BS6">
        <v>702</v>
      </c>
      <c r="BT6">
        <v>524</v>
      </c>
      <c r="BU6">
        <v>800</v>
      </c>
      <c r="BV6">
        <v>428</v>
      </c>
      <c r="BW6">
        <v>2749</v>
      </c>
      <c r="BX6">
        <v>2319</v>
      </c>
      <c r="BY6">
        <v>1014</v>
      </c>
      <c r="BZ6">
        <v>0</v>
      </c>
      <c r="CA6">
        <v>518</v>
      </c>
      <c r="CB6">
        <v>327</v>
      </c>
      <c r="CC6">
        <v>572</v>
      </c>
      <c r="CD6">
        <v>759</v>
      </c>
      <c r="CE6" s="5"/>
      <c r="CF6" s="5"/>
      <c r="CG6" s="5"/>
      <c r="CH6">
        <v>0</v>
      </c>
      <c r="CI6" s="5"/>
    </row>
    <row r="7" spans="1:87" x14ac:dyDescent="0.3">
      <c r="A7">
        <v>18</v>
      </c>
      <c r="B7" t="s">
        <v>89</v>
      </c>
      <c r="C7">
        <v>6.83</v>
      </c>
      <c r="D7">
        <v>7.51</v>
      </c>
      <c r="E7">
        <v>-3.53</v>
      </c>
      <c r="F7">
        <v>-1.77</v>
      </c>
      <c r="G7">
        <v>40.94</v>
      </c>
      <c r="H7">
        <v>22.07</v>
      </c>
      <c r="I7">
        <v>10.23</v>
      </c>
      <c r="J7">
        <v>49.94</v>
      </c>
      <c r="K7">
        <v>48.88</v>
      </c>
      <c r="L7">
        <v>357.94</v>
      </c>
      <c r="M7">
        <v>228.27</v>
      </c>
      <c r="N7">
        <v>2.69</v>
      </c>
      <c r="O7">
        <v>88.22</v>
      </c>
      <c r="P7">
        <v>1149.42</v>
      </c>
      <c r="Q7">
        <v>20.41</v>
      </c>
      <c r="R7">
        <v>1543.11</v>
      </c>
      <c r="S7">
        <v>136.25</v>
      </c>
      <c r="T7">
        <v>0.84</v>
      </c>
      <c r="U7">
        <v>0.67</v>
      </c>
      <c r="V7" s="4">
        <v>290</v>
      </c>
      <c r="W7">
        <v>342.2</v>
      </c>
      <c r="X7">
        <v>9.2100000000000009</v>
      </c>
      <c r="Y7">
        <v>13.04</v>
      </c>
      <c r="Z7" s="5"/>
      <c r="AA7">
        <v>0.27</v>
      </c>
      <c r="AB7">
        <v>2.27</v>
      </c>
      <c r="AC7">
        <v>10.46</v>
      </c>
      <c r="AD7">
        <v>2.65</v>
      </c>
      <c r="AE7">
        <v>0.4</v>
      </c>
      <c r="AF7">
        <v>1.45</v>
      </c>
      <c r="AG7">
        <v>169.2</v>
      </c>
      <c r="AH7">
        <v>30.89</v>
      </c>
      <c r="AI7">
        <v>1024.1600000000001</v>
      </c>
      <c r="AJ7">
        <v>156.29</v>
      </c>
      <c r="AK7">
        <v>17.73</v>
      </c>
      <c r="AL7">
        <v>92.48</v>
      </c>
      <c r="AM7">
        <v>26.2</v>
      </c>
      <c r="AN7">
        <v>289.8</v>
      </c>
      <c r="AO7">
        <v>91.71</v>
      </c>
      <c r="AP7" s="5"/>
      <c r="AS7">
        <v>100302</v>
      </c>
      <c r="AT7">
        <v>100688</v>
      </c>
      <c r="AU7">
        <v>135.55000000000001</v>
      </c>
      <c r="AV7">
        <v>811</v>
      </c>
      <c r="AW7">
        <v>0.94</v>
      </c>
      <c r="AX7">
        <v>43940</v>
      </c>
      <c r="AY7">
        <v>4123</v>
      </c>
      <c r="AZ7">
        <v>8555</v>
      </c>
      <c r="BA7" s="5"/>
      <c r="BB7">
        <v>398</v>
      </c>
      <c r="BC7">
        <v>4200</v>
      </c>
      <c r="BD7" s="5"/>
      <c r="BE7">
        <v>15676</v>
      </c>
      <c r="BF7">
        <v>10846</v>
      </c>
      <c r="BG7">
        <v>213</v>
      </c>
      <c r="BH7">
        <v>98</v>
      </c>
      <c r="BI7">
        <v>41</v>
      </c>
      <c r="BJ7">
        <v>4</v>
      </c>
      <c r="BK7">
        <v>887</v>
      </c>
      <c r="BL7">
        <v>2</v>
      </c>
      <c r="BM7">
        <v>837</v>
      </c>
      <c r="BN7">
        <v>12</v>
      </c>
      <c r="BO7">
        <v>36</v>
      </c>
      <c r="BP7">
        <v>1007</v>
      </c>
      <c r="BQ7">
        <v>12454</v>
      </c>
      <c r="BR7">
        <v>2798</v>
      </c>
      <c r="BS7">
        <v>706</v>
      </c>
      <c r="BT7">
        <v>481</v>
      </c>
      <c r="BU7">
        <v>794</v>
      </c>
      <c r="BV7">
        <v>397</v>
      </c>
      <c r="BW7">
        <v>2626</v>
      </c>
      <c r="BX7">
        <v>2328</v>
      </c>
      <c r="BY7">
        <v>975</v>
      </c>
      <c r="BZ7">
        <v>0</v>
      </c>
      <c r="CA7">
        <v>542</v>
      </c>
      <c r="CB7">
        <v>351</v>
      </c>
      <c r="CC7">
        <v>560</v>
      </c>
      <c r="CD7">
        <v>781</v>
      </c>
      <c r="CE7">
        <v>13299</v>
      </c>
      <c r="CF7">
        <v>8710</v>
      </c>
      <c r="CG7">
        <v>1.53</v>
      </c>
      <c r="CH7">
        <v>0</v>
      </c>
      <c r="CI7">
        <v>10</v>
      </c>
    </row>
    <row r="8" spans="1:87" x14ac:dyDescent="0.3">
      <c r="A8">
        <v>18</v>
      </c>
      <c r="B8" t="s">
        <v>90</v>
      </c>
      <c r="C8">
        <v>6.78</v>
      </c>
      <c r="D8">
        <v>7.54</v>
      </c>
      <c r="E8">
        <v>-4.93</v>
      </c>
      <c r="F8">
        <v>-3.43</v>
      </c>
      <c r="G8">
        <v>32.96</v>
      </c>
      <c r="H8">
        <v>20.48</v>
      </c>
      <c r="I8">
        <v>10.1</v>
      </c>
      <c r="J8">
        <v>48.39</v>
      </c>
      <c r="K8">
        <v>48.95</v>
      </c>
      <c r="L8">
        <v>366.77</v>
      </c>
      <c r="M8">
        <v>227.03</v>
      </c>
      <c r="N8">
        <v>6.52</v>
      </c>
      <c r="O8">
        <v>87.66</v>
      </c>
      <c r="P8">
        <v>1184.32</v>
      </c>
      <c r="Q8">
        <v>20.3</v>
      </c>
      <c r="R8">
        <v>1591.6</v>
      </c>
      <c r="S8">
        <v>144.58000000000001</v>
      </c>
      <c r="T8">
        <v>0.88</v>
      </c>
      <c r="U8">
        <v>0.68</v>
      </c>
      <c r="V8" s="4">
        <v>499.14</v>
      </c>
      <c r="W8">
        <v>343.76</v>
      </c>
      <c r="X8">
        <v>12.43</v>
      </c>
      <c r="Y8">
        <v>13.16</v>
      </c>
      <c r="Z8">
        <v>15.5</v>
      </c>
      <c r="AA8">
        <v>0.14000000000000001</v>
      </c>
      <c r="AB8">
        <v>0</v>
      </c>
      <c r="AC8">
        <v>10.59</v>
      </c>
      <c r="AD8">
        <v>1.95</v>
      </c>
      <c r="AE8">
        <v>0.3</v>
      </c>
      <c r="AF8">
        <v>1.64</v>
      </c>
      <c r="AG8">
        <v>175.15</v>
      </c>
      <c r="AH8">
        <v>30.55</v>
      </c>
      <c r="AI8">
        <v>1042.19</v>
      </c>
      <c r="AJ8">
        <v>158.19</v>
      </c>
      <c r="AK8">
        <v>17.5</v>
      </c>
      <c r="AL8">
        <v>92.78</v>
      </c>
      <c r="AM8">
        <v>25.1</v>
      </c>
      <c r="AN8">
        <v>290.3</v>
      </c>
      <c r="AO8">
        <v>92.04</v>
      </c>
      <c r="AP8" s="5"/>
      <c r="AS8">
        <v>100271</v>
      </c>
      <c r="AT8">
        <v>100719</v>
      </c>
      <c r="AU8">
        <v>137.44999999999999</v>
      </c>
      <c r="AV8">
        <v>713</v>
      </c>
      <c r="AW8">
        <v>0.83</v>
      </c>
      <c r="AX8">
        <v>44167</v>
      </c>
      <c r="AY8">
        <v>3990</v>
      </c>
      <c r="AZ8">
        <v>8594</v>
      </c>
      <c r="BA8" s="5"/>
      <c r="BB8">
        <v>303</v>
      </c>
      <c r="BC8">
        <v>4119</v>
      </c>
      <c r="BD8">
        <v>66333</v>
      </c>
      <c r="BE8">
        <v>15862</v>
      </c>
      <c r="BF8">
        <v>11056</v>
      </c>
      <c r="BG8">
        <v>216</v>
      </c>
      <c r="BH8">
        <v>102</v>
      </c>
      <c r="BI8">
        <v>41</v>
      </c>
      <c r="BJ8">
        <v>5</v>
      </c>
      <c r="BK8">
        <v>858</v>
      </c>
      <c r="BL8">
        <v>3</v>
      </c>
      <c r="BM8">
        <v>805</v>
      </c>
      <c r="BN8">
        <v>12</v>
      </c>
      <c r="BO8">
        <v>38</v>
      </c>
      <c r="BP8">
        <v>1063</v>
      </c>
      <c r="BQ8">
        <v>12642</v>
      </c>
      <c r="BR8">
        <v>2693</v>
      </c>
      <c r="BS8">
        <v>755</v>
      </c>
      <c r="BT8">
        <v>494</v>
      </c>
      <c r="BU8">
        <v>834</v>
      </c>
      <c r="BV8">
        <v>383</v>
      </c>
      <c r="BW8">
        <v>2642</v>
      </c>
      <c r="BX8">
        <v>2337</v>
      </c>
      <c r="BY8">
        <v>993</v>
      </c>
      <c r="BZ8">
        <v>0</v>
      </c>
      <c r="CA8">
        <v>575</v>
      </c>
      <c r="CB8">
        <v>363</v>
      </c>
      <c r="CC8">
        <v>596</v>
      </c>
      <c r="CD8">
        <v>832</v>
      </c>
      <c r="CE8" s="5"/>
      <c r="CF8" s="5"/>
      <c r="CG8" s="5"/>
      <c r="CH8">
        <v>0</v>
      </c>
      <c r="CI8" s="5"/>
    </row>
    <row r="9" spans="1:87" x14ac:dyDescent="0.3">
      <c r="A9">
        <v>18</v>
      </c>
      <c r="B9" t="s">
        <v>91</v>
      </c>
      <c r="C9">
        <v>6.82</v>
      </c>
      <c r="D9">
        <v>7.52</v>
      </c>
      <c r="E9">
        <v>-4.42</v>
      </c>
      <c r="F9">
        <v>-3.41</v>
      </c>
      <c r="G9">
        <v>34.24</v>
      </c>
      <c r="H9">
        <v>20.11</v>
      </c>
      <c r="I9">
        <v>9.6999999999999993</v>
      </c>
      <c r="J9">
        <v>45.93</v>
      </c>
      <c r="K9">
        <v>49.22</v>
      </c>
      <c r="L9">
        <v>380.88</v>
      </c>
      <c r="M9">
        <v>226.57</v>
      </c>
      <c r="N9">
        <v>4.99</v>
      </c>
      <c r="O9">
        <v>87.63</v>
      </c>
      <c r="P9">
        <v>1181.03</v>
      </c>
      <c r="Q9">
        <v>20.239999999999998</v>
      </c>
      <c r="R9">
        <v>1568.56</v>
      </c>
      <c r="S9">
        <v>145</v>
      </c>
      <c r="T9">
        <v>0.87</v>
      </c>
      <c r="U9">
        <v>0.69</v>
      </c>
      <c r="V9" s="4">
        <v>156.86000000000001</v>
      </c>
      <c r="W9">
        <v>346.44</v>
      </c>
      <c r="X9">
        <v>11.22</v>
      </c>
      <c r="Y9">
        <v>12.89</v>
      </c>
      <c r="Z9">
        <v>14.05</v>
      </c>
      <c r="AA9">
        <v>0.14000000000000001</v>
      </c>
      <c r="AB9">
        <v>0</v>
      </c>
      <c r="AC9">
        <v>6.85</v>
      </c>
      <c r="AD9">
        <v>2.0499999999999998</v>
      </c>
      <c r="AE9">
        <v>0.31</v>
      </c>
      <c r="AF9">
        <v>1.64</v>
      </c>
      <c r="AG9">
        <v>165.99</v>
      </c>
      <c r="AH9">
        <v>25.35</v>
      </c>
      <c r="AI9">
        <v>1046.67</v>
      </c>
      <c r="AJ9">
        <v>162.27000000000001</v>
      </c>
      <c r="AK9">
        <v>17.579999999999998</v>
      </c>
      <c r="AL9">
        <v>92.82</v>
      </c>
      <c r="AM9">
        <v>25.1</v>
      </c>
      <c r="AN9">
        <v>290.7</v>
      </c>
      <c r="AO9">
        <v>92.05</v>
      </c>
      <c r="AP9" s="5"/>
      <c r="AS9">
        <v>100388</v>
      </c>
      <c r="AT9">
        <v>100725</v>
      </c>
      <c r="AU9">
        <v>141.30000000000001</v>
      </c>
      <c r="AV9">
        <v>701</v>
      </c>
      <c r="AW9">
        <v>0.81</v>
      </c>
      <c r="AX9">
        <v>44308</v>
      </c>
      <c r="AY9">
        <v>3973</v>
      </c>
      <c r="AZ9">
        <v>8661</v>
      </c>
      <c r="BA9" s="5"/>
      <c r="BB9">
        <v>309</v>
      </c>
      <c r="BC9">
        <v>3870</v>
      </c>
      <c r="BD9">
        <v>76293</v>
      </c>
      <c r="BE9">
        <v>16290</v>
      </c>
      <c r="BF9">
        <v>11455</v>
      </c>
      <c r="BG9">
        <v>210</v>
      </c>
      <c r="BH9">
        <v>120</v>
      </c>
      <c r="BI9">
        <v>44</v>
      </c>
      <c r="BJ9">
        <v>4</v>
      </c>
      <c r="BK9">
        <v>850</v>
      </c>
      <c r="BL9">
        <v>2</v>
      </c>
      <c r="BM9">
        <v>797</v>
      </c>
      <c r="BN9">
        <v>11</v>
      </c>
      <c r="BO9">
        <v>40</v>
      </c>
      <c r="BP9">
        <v>1165</v>
      </c>
      <c r="BQ9">
        <v>12973</v>
      </c>
      <c r="BR9">
        <v>2571</v>
      </c>
      <c r="BS9">
        <v>786</v>
      </c>
      <c r="BT9">
        <v>502</v>
      </c>
      <c r="BU9">
        <v>895</v>
      </c>
      <c r="BV9">
        <v>367</v>
      </c>
      <c r="BW9">
        <v>2678</v>
      </c>
      <c r="BX9">
        <v>2461</v>
      </c>
      <c r="BY9">
        <v>1080</v>
      </c>
      <c r="BZ9">
        <v>1</v>
      </c>
      <c r="CA9">
        <v>598</v>
      </c>
      <c r="CB9">
        <v>391</v>
      </c>
      <c r="CC9">
        <v>604</v>
      </c>
      <c r="CD9">
        <v>887</v>
      </c>
      <c r="CE9" s="5"/>
      <c r="CF9" s="5"/>
      <c r="CG9" s="5"/>
      <c r="CH9">
        <v>0</v>
      </c>
      <c r="CI9">
        <v>9.89</v>
      </c>
    </row>
    <row r="10" spans="1:87" x14ac:dyDescent="0.3">
      <c r="A10">
        <v>18</v>
      </c>
      <c r="B10" t="s">
        <v>92</v>
      </c>
      <c r="C10">
        <v>6.79</v>
      </c>
      <c r="D10">
        <v>7.45</v>
      </c>
      <c r="E10">
        <v>-4.0199999999999996</v>
      </c>
      <c r="F10">
        <v>-5.48</v>
      </c>
      <c r="G10">
        <v>27.41</v>
      </c>
      <c r="H10">
        <v>16.72</v>
      </c>
      <c r="I10">
        <v>9.19</v>
      </c>
      <c r="J10">
        <v>45.48</v>
      </c>
      <c r="K10">
        <v>49.9</v>
      </c>
      <c r="L10">
        <v>397.47</v>
      </c>
      <c r="M10">
        <v>225.68</v>
      </c>
      <c r="N10">
        <v>4.34</v>
      </c>
      <c r="O10">
        <v>87.08</v>
      </c>
      <c r="P10">
        <v>1174.1400000000001</v>
      </c>
      <c r="Q10">
        <v>20.170000000000002</v>
      </c>
      <c r="R10">
        <v>1497.42</v>
      </c>
      <c r="S10">
        <v>136.4</v>
      </c>
      <c r="T10">
        <v>0.87</v>
      </c>
      <c r="U10">
        <v>0.7</v>
      </c>
      <c r="V10" s="4">
        <v>571.33000000000004</v>
      </c>
      <c r="W10">
        <v>343.32</v>
      </c>
      <c r="X10">
        <v>10.33</v>
      </c>
      <c r="Y10">
        <v>12.77</v>
      </c>
      <c r="Z10">
        <v>14.76</v>
      </c>
      <c r="AA10">
        <v>0.13</v>
      </c>
      <c r="AB10">
        <v>0</v>
      </c>
      <c r="AC10">
        <v>6.45</v>
      </c>
      <c r="AD10">
        <v>2.08</v>
      </c>
      <c r="AE10">
        <v>0.25</v>
      </c>
      <c r="AF10">
        <v>1.57</v>
      </c>
      <c r="AG10">
        <v>173.5</v>
      </c>
      <c r="AH10">
        <v>28.02</v>
      </c>
      <c r="AI10">
        <v>1040.8699999999999</v>
      </c>
      <c r="AJ10">
        <v>167.21</v>
      </c>
      <c r="AK10">
        <v>17.55</v>
      </c>
      <c r="AL10">
        <v>95.73</v>
      </c>
      <c r="AM10">
        <v>22.4</v>
      </c>
      <c r="AN10">
        <v>293</v>
      </c>
      <c r="AO10">
        <v>92.9</v>
      </c>
      <c r="AP10" s="5"/>
      <c r="AS10">
        <v>100327</v>
      </c>
      <c r="AT10">
        <v>100363</v>
      </c>
      <c r="AU10">
        <v>146.99</v>
      </c>
      <c r="AV10">
        <v>664</v>
      </c>
      <c r="AW10">
        <v>0.77</v>
      </c>
      <c r="AX10">
        <v>44455</v>
      </c>
      <c r="AY10">
        <v>3933</v>
      </c>
      <c r="AZ10">
        <v>8583</v>
      </c>
      <c r="BA10" s="5"/>
      <c r="BB10">
        <v>254</v>
      </c>
      <c r="BC10">
        <v>4056</v>
      </c>
      <c r="BD10">
        <v>76064</v>
      </c>
      <c r="BE10">
        <v>16776</v>
      </c>
      <c r="BF10">
        <v>12968</v>
      </c>
      <c r="BG10">
        <v>220</v>
      </c>
      <c r="BH10">
        <v>125</v>
      </c>
      <c r="BI10">
        <v>42</v>
      </c>
      <c r="BJ10">
        <v>5</v>
      </c>
      <c r="BK10">
        <v>835</v>
      </c>
      <c r="BL10">
        <v>1</v>
      </c>
      <c r="BM10">
        <v>785</v>
      </c>
      <c r="BN10">
        <v>13</v>
      </c>
      <c r="BO10">
        <v>36</v>
      </c>
      <c r="BP10">
        <v>1276</v>
      </c>
      <c r="BQ10">
        <v>13376</v>
      </c>
      <c r="BR10">
        <v>2503</v>
      </c>
      <c r="BS10">
        <v>862</v>
      </c>
      <c r="BT10">
        <v>509</v>
      </c>
      <c r="BU10">
        <v>968</v>
      </c>
      <c r="BV10">
        <v>348</v>
      </c>
      <c r="BW10">
        <v>2717</v>
      </c>
      <c r="BX10">
        <v>2538</v>
      </c>
      <c r="BY10">
        <v>1105</v>
      </c>
      <c r="BZ10">
        <v>1</v>
      </c>
      <c r="CA10">
        <v>646</v>
      </c>
      <c r="CB10">
        <v>413</v>
      </c>
      <c r="CC10">
        <v>634</v>
      </c>
      <c r="CD10">
        <v>966</v>
      </c>
      <c r="CE10" s="5"/>
      <c r="CF10" s="5"/>
      <c r="CG10" s="5"/>
      <c r="CH10">
        <v>0</v>
      </c>
      <c r="CI10">
        <v>9.89</v>
      </c>
    </row>
    <row r="11" spans="1:87" x14ac:dyDescent="0.3">
      <c r="A11">
        <v>18</v>
      </c>
      <c r="B11" t="s">
        <v>93</v>
      </c>
      <c r="C11">
        <v>6.77</v>
      </c>
      <c r="D11">
        <v>7.37</v>
      </c>
      <c r="E11">
        <v>-5.71</v>
      </c>
      <c r="F11">
        <v>-8.92</v>
      </c>
      <c r="G11">
        <v>35.19</v>
      </c>
      <c r="H11">
        <v>19.25</v>
      </c>
      <c r="I11">
        <v>10.23</v>
      </c>
      <c r="J11">
        <v>43.46</v>
      </c>
      <c r="K11">
        <v>49.79</v>
      </c>
      <c r="L11">
        <v>406.63</v>
      </c>
      <c r="M11">
        <v>223.7</v>
      </c>
      <c r="N11">
        <v>1.86</v>
      </c>
      <c r="O11">
        <v>86.98</v>
      </c>
      <c r="P11">
        <v>1237.56</v>
      </c>
      <c r="Q11">
        <v>20.149999999999999</v>
      </c>
      <c r="R11">
        <v>1508.7</v>
      </c>
      <c r="S11">
        <v>136.80000000000001</v>
      </c>
      <c r="T11">
        <v>0.84</v>
      </c>
      <c r="U11">
        <v>0.69</v>
      </c>
      <c r="V11" s="4">
        <v>19.32</v>
      </c>
      <c r="W11">
        <v>330.27</v>
      </c>
      <c r="X11">
        <v>11.25</v>
      </c>
      <c r="Y11">
        <v>11.45</v>
      </c>
      <c r="Z11">
        <v>16.54</v>
      </c>
      <c r="AA11" s="5"/>
      <c r="AB11" s="5"/>
      <c r="AC11">
        <v>6.68</v>
      </c>
      <c r="AD11" s="5"/>
      <c r="AE11">
        <v>0.23</v>
      </c>
      <c r="AF11">
        <v>1.42</v>
      </c>
      <c r="AG11">
        <v>91.52</v>
      </c>
      <c r="AH11">
        <v>20.48</v>
      </c>
      <c r="AI11">
        <v>1088.29</v>
      </c>
      <c r="AJ11">
        <v>168.93</v>
      </c>
      <c r="AK11">
        <v>17.559999999999999</v>
      </c>
      <c r="AL11">
        <v>96.19</v>
      </c>
      <c r="AM11">
        <v>18.8</v>
      </c>
      <c r="AN11">
        <v>296.7</v>
      </c>
      <c r="AO11">
        <v>94.04</v>
      </c>
      <c r="AP11" s="5"/>
      <c r="AS11">
        <v>99574</v>
      </c>
      <c r="AT11">
        <v>99893</v>
      </c>
      <c r="AU11">
        <v>150.69999999999999</v>
      </c>
      <c r="AV11">
        <v>1330</v>
      </c>
      <c r="AW11">
        <v>1.55</v>
      </c>
      <c r="AX11">
        <v>44513</v>
      </c>
      <c r="AY11">
        <v>3864</v>
      </c>
      <c r="AZ11">
        <v>8587</v>
      </c>
      <c r="BA11" s="5"/>
      <c r="BB11">
        <v>228</v>
      </c>
      <c r="BC11">
        <v>125</v>
      </c>
      <c r="BD11">
        <v>54094</v>
      </c>
      <c r="BE11">
        <v>16821</v>
      </c>
      <c r="BF11">
        <v>12458</v>
      </c>
      <c r="BG11">
        <v>228</v>
      </c>
      <c r="BH11">
        <v>123</v>
      </c>
      <c r="BI11">
        <v>42</v>
      </c>
      <c r="BJ11">
        <v>7</v>
      </c>
      <c r="BK11">
        <v>804</v>
      </c>
      <c r="BL11">
        <v>1</v>
      </c>
      <c r="BM11">
        <v>753</v>
      </c>
      <c r="BN11">
        <v>12</v>
      </c>
      <c r="BO11">
        <v>38</v>
      </c>
      <c r="BP11">
        <v>1347</v>
      </c>
      <c r="BQ11">
        <v>13429</v>
      </c>
      <c r="BR11">
        <v>2491</v>
      </c>
      <c r="BS11">
        <v>919</v>
      </c>
      <c r="BT11">
        <v>497</v>
      </c>
      <c r="BU11">
        <v>968</v>
      </c>
      <c r="BV11">
        <v>321</v>
      </c>
      <c r="BW11">
        <v>2701</v>
      </c>
      <c r="BX11">
        <v>2525</v>
      </c>
      <c r="BY11">
        <v>1144</v>
      </c>
      <c r="BZ11">
        <v>2</v>
      </c>
      <c r="CA11">
        <v>650</v>
      </c>
      <c r="CB11">
        <v>421</v>
      </c>
      <c r="CC11">
        <v>608</v>
      </c>
      <c r="CD11">
        <v>985</v>
      </c>
      <c r="CE11" s="5"/>
      <c r="CF11" s="5"/>
      <c r="CG11" s="5"/>
      <c r="CH11">
        <v>0</v>
      </c>
      <c r="CI11">
        <v>10.210000000000001</v>
      </c>
    </row>
    <row r="12" spans="1:87" x14ac:dyDescent="0.3">
      <c r="A12">
        <v>18</v>
      </c>
      <c r="B12" t="s">
        <v>94</v>
      </c>
      <c r="C12">
        <v>6.65</v>
      </c>
      <c r="D12">
        <v>7.35</v>
      </c>
      <c r="E12">
        <v>-7.08</v>
      </c>
      <c r="F12">
        <v>-7.26</v>
      </c>
      <c r="G12">
        <v>50.44</v>
      </c>
      <c r="H12">
        <v>20.329999999999998</v>
      </c>
      <c r="I12">
        <v>7.58</v>
      </c>
      <c r="J12">
        <v>53.08</v>
      </c>
      <c r="K12">
        <v>51.41</v>
      </c>
      <c r="L12">
        <v>414.6</v>
      </c>
      <c r="M12">
        <v>221.48</v>
      </c>
      <c r="N12">
        <v>2.35</v>
      </c>
      <c r="O12">
        <v>87.53</v>
      </c>
      <c r="P12">
        <v>1309.74</v>
      </c>
      <c r="Q12">
        <v>20.11</v>
      </c>
      <c r="R12">
        <v>1568.21</v>
      </c>
      <c r="S12">
        <v>131.6</v>
      </c>
      <c r="T12">
        <v>0.8</v>
      </c>
      <c r="U12">
        <v>0.67</v>
      </c>
      <c r="V12" s="4">
        <v>23.78</v>
      </c>
      <c r="W12">
        <v>309.67</v>
      </c>
      <c r="X12">
        <v>11.52</v>
      </c>
      <c r="Y12">
        <v>11.34</v>
      </c>
      <c r="Z12">
        <v>13.29</v>
      </c>
      <c r="AA12" s="5"/>
      <c r="AB12" s="5"/>
      <c r="AC12">
        <v>6.74</v>
      </c>
      <c r="AD12" s="5"/>
      <c r="AE12">
        <v>0.77</v>
      </c>
      <c r="AF12">
        <v>3.7</v>
      </c>
      <c r="AG12">
        <v>99.24</v>
      </c>
      <c r="AH12">
        <v>25.1</v>
      </c>
      <c r="AI12">
        <v>1360.73</v>
      </c>
      <c r="AJ12">
        <v>178.45</v>
      </c>
      <c r="AK12">
        <v>18.079999999999998</v>
      </c>
      <c r="AL12">
        <v>96.19</v>
      </c>
      <c r="AM12">
        <v>20.100000000000001</v>
      </c>
      <c r="AN12">
        <v>297.60000000000002</v>
      </c>
      <c r="AO12">
        <v>93.67</v>
      </c>
      <c r="AP12" s="5"/>
      <c r="AS12">
        <v>98797</v>
      </c>
      <c r="AT12">
        <v>99013</v>
      </c>
      <c r="AU12">
        <v>152.04</v>
      </c>
      <c r="AV12">
        <v>910</v>
      </c>
      <c r="AW12">
        <v>1.07</v>
      </c>
      <c r="AX12">
        <v>44608</v>
      </c>
      <c r="AY12">
        <v>3889</v>
      </c>
      <c r="AZ12">
        <v>8361</v>
      </c>
      <c r="BA12" s="5"/>
      <c r="BB12">
        <v>760</v>
      </c>
      <c r="BC12">
        <v>1444</v>
      </c>
      <c r="BD12">
        <v>79659</v>
      </c>
      <c r="BE12">
        <v>17630</v>
      </c>
      <c r="BF12">
        <v>10647</v>
      </c>
      <c r="BG12">
        <v>210</v>
      </c>
      <c r="BH12">
        <v>105</v>
      </c>
      <c r="BI12">
        <v>44</v>
      </c>
      <c r="BJ12">
        <v>4</v>
      </c>
      <c r="BK12">
        <v>821</v>
      </c>
      <c r="BL12">
        <v>1</v>
      </c>
      <c r="BM12">
        <v>769</v>
      </c>
      <c r="BN12">
        <v>10</v>
      </c>
      <c r="BO12">
        <v>41</v>
      </c>
      <c r="BP12">
        <v>1547</v>
      </c>
      <c r="BQ12">
        <v>13962</v>
      </c>
      <c r="BR12">
        <v>2494</v>
      </c>
      <c r="BS12">
        <v>1063</v>
      </c>
      <c r="BT12">
        <v>518</v>
      </c>
      <c r="BU12">
        <v>1018</v>
      </c>
      <c r="BV12">
        <v>316</v>
      </c>
      <c r="BW12">
        <v>2765</v>
      </c>
      <c r="BX12">
        <v>2663</v>
      </c>
      <c r="BY12">
        <v>1189</v>
      </c>
      <c r="BZ12">
        <v>3</v>
      </c>
      <c r="CA12">
        <v>678</v>
      </c>
      <c r="CB12">
        <v>429</v>
      </c>
      <c r="CC12">
        <v>615</v>
      </c>
      <c r="CD12">
        <v>1030</v>
      </c>
      <c r="CE12" s="5"/>
      <c r="CF12" s="5"/>
      <c r="CG12" s="5"/>
      <c r="CH12">
        <v>0</v>
      </c>
      <c r="CI12">
        <v>10.17</v>
      </c>
    </row>
    <row r="13" spans="1:87" x14ac:dyDescent="0.3">
      <c r="A13">
        <v>18</v>
      </c>
      <c r="B13" t="s">
        <v>95</v>
      </c>
      <c r="C13">
        <v>6.59</v>
      </c>
      <c r="D13">
        <v>7.29</v>
      </c>
      <c r="E13">
        <v>-4.68</v>
      </c>
      <c r="F13">
        <v>-2.2400000000000002</v>
      </c>
      <c r="G13">
        <v>42.59</v>
      </c>
      <c r="H13">
        <v>20.98</v>
      </c>
      <c r="I13">
        <v>7.1</v>
      </c>
      <c r="J13">
        <v>52.71</v>
      </c>
      <c r="K13">
        <v>53.02</v>
      </c>
      <c r="L13">
        <v>415.29</v>
      </c>
      <c r="M13">
        <v>216.53</v>
      </c>
      <c r="N13">
        <v>0.66</v>
      </c>
      <c r="O13">
        <v>84.71</v>
      </c>
      <c r="P13">
        <v>1194.8599999999999</v>
      </c>
      <c r="Q13">
        <v>19.64</v>
      </c>
      <c r="R13">
        <v>1545.36</v>
      </c>
      <c r="S13">
        <v>141.6</v>
      </c>
      <c r="T13">
        <v>0.8</v>
      </c>
      <c r="U13">
        <v>0.67</v>
      </c>
      <c r="V13" s="4">
        <v>86.83</v>
      </c>
      <c r="W13">
        <v>311.54000000000002</v>
      </c>
      <c r="X13">
        <v>10.79</v>
      </c>
      <c r="Y13">
        <v>6.63</v>
      </c>
      <c r="Z13">
        <v>13.51</v>
      </c>
      <c r="AA13" s="5"/>
      <c r="AB13" s="5"/>
      <c r="AC13">
        <v>3.65</v>
      </c>
      <c r="AD13" s="5"/>
      <c r="AE13">
        <v>0.59</v>
      </c>
      <c r="AF13">
        <v>1.57</v>
      </c>
      <c r="AG13">
        <v>151.99</v>
      </c>
      <c r="AH13">
        <v>30.54</v>
      </c>
      <c r="AI13">
        <v>1429.46</v>
      </c>
      <c r="AJ13">
        <v>175.2</v>
      </c>
      <c r="AK13">
        <v>18.52</v>
      </c>
      <c r="AL13">
        <v>96.24</v>
      </c>
      <c r="AM13">
        <v>17.8</v>
      </c>
      <c r="AN13">
        <v>299.3</v>
      </c>
      <c r="AO13">
        <v>94.39</v>
      </c>
      <c r="AP13" s="5"/>
      <c r="AS13">
        <v>98903</v>
      </c>
      <c r="AT13">
        <v>98626</v>
      </c>
      <c r="AU13">
        <v>152.91999999999999</v>
      </c>
      <c r="AV13">
        <v>958</v>
      </c>
      <c r="AW13">
        <v>1.1299999999999999</v>
      </c>
      <c r="AX13">
        <v>45676</v>
      </c>
      <c r="AY13">
        <v>3813</v>
      </c>
      <c r="AZ13">
        <v>8100</v>
      </c>
      <c r="BA13" s="5"/>
      <c r="BB13">
        <v>579</v>
      </c>
      <c r="BC13">
        <v>4410</v>
      </c>
      <c r="BD13">
        <v>123020</v>
      </c>
      <c r="BE13">
        <v>17328</v>
      </c>
      <c r="BF13">
        <v>10352</v>
      </c>
      <c r="BG13">
        <v>236</v>
      </c>
      <c r="BH13">
        <v>112</v>
      </c>
      <c r="BI13">
        <v>38</v>
      </c>
      <c r="BJ13">
        <v>4</v>
      </c>
      <c r="BK13">
        <v>807</v>
      </c>
      <c r="BL13">
        <v>1</v>
      </c>
      <c r="BM13">
        <v>763</v>
      </c>
      <c r="BN13">
        <v>10</v>
      </c>
      <c r="BO13">
        <v>33</v>
      </c>
      <c r="BP13">
        <v>1596</v>
      </c>
      <c r="BQ13">
        <v>13625</v>
      </c>
      <c r="BR13">
        <v>2440</v>
      </c>
      <c r="BS13">
        <v>1018</v>
      </c>
      <c r="BT13">
        <v>536</v>
      </c>
      <c r="BU13">
        <v>924</v>
      </c>
      <c r="BV13">
        <v>274</v>
      </c>
      <c r="BW13">
        <v>2775</v>
      </c>
      <c r="BX13">
        <v>2576</v>
      </c>
      <c r="BY13">
        <v>1092</v>
      </c>
      <c r="BZ13">
        <v>4</v>
      </c>
      <c r="CA13">
        <v>691</v>
      </c>
      <c r="CB13">
        <v>427</v>
      </c>
      <c r="CC13">
        <v>597</v>
      </c>
      <c r="CD13">
        <v>1077</v>
      </c>
      <c r="CE13" s="5"/>
      <c r="CF13" s="5"/>
      <c r="CG13" s="5"/>
      <c r="CH13">
        <v>0</v>
      </c>
      <c r="CI13">
        <v>10.039999999999999</v>
      </c>
    </row>
    <row r="14" spans="1:87" x14ac:dyDescent="0.3">
      <c r="A14">
        <v>18</v>
      </c>
      <c r="B14" t="s">
        <v>96</v>
      </c>
      <c r="C14">
        <v>6.53</v>
      </c>
      <c r="D14">
        <v>7.24</v>
      </c>
      <c r="E14">
        <v>-3.88</v>
      </c>
      <c r="F14">
        <v>-0.21</v>
      </c>
      <c r="G14">
        <v>40.840000000000003</v>
      </c>
      <c r="H14">
        <v>20.38</v>
      </c>
      <c r="I14">
        <v>8.08</v>
      </c>
      <c r="J14">
        <v>54.94</v>
      </c>
      <c r="K14" s="5"/>
      <c r="L14">
        <v>422.09</v>
      </c>
      <c r="M14">
        <v>216.86</v>
      </c>
      <c r="N14">
        <v>2.0299999999999998</v>
      </c>
      <c r="O14">
        <v>84.25</v>
      </c>
      <c r="P14">
        <v>1347.14</v>
      </c>
      <c r="Q14">
        <v>19.600000000000001</v>
      </c>
      <c r="R14">
        <v>1600.76</v>
      </c>
      <c r="S14">
        <v>144.80000000000001</v>
      </c>
      <c r="T14">
        <v>0.87</v>
      </c>
      <c r="U14">
        <v>0.73</v>
      </c>
      <c r="V14" s="4">
        <v>110.78</v>
      </c>
      <c r="W14">
        <v>316.60000000000002</v>
      </c>
      <c r="X14">
        <v>9.0299999999999994</v>
      </c>
      <c r="Y14">
        <v>6.06</v>
      </c>
      <c r="Z14">
        <v>15.23</v>
      </c>
      <c r="AA14" s="5"/>
      <c r="AB14" s="5"/>
      <c r="AC14">
        <v>3.58</v>
      </c>
      <c r="AD14" s="5"/>
      <c r="AE14">
        <v>0.63</v>
      </c>
      <c r="AF14">
        <v>1.7</v>
      </c>
      <c r="AG14">
        <v>167.88</v>
      </c>
      <c r="AH14" s="5"/>
      <c r="AI14" s="5"/>
      <c r="AJ14">
        <v>174.29</v>
      </c>
      <c r="AK14">
        <v>18.510000000000002</v>
      </c>
      <c r="AL14" s="5"/>
      <c r="AM14" s="5"/>
      <c r="AN14" s="5"/>
      <c r="AO14" s="5"/>
      <c r="AP14" s="5"/>
      <c r="AS14">
        <v>99247</v>
      </c>
      <c r="AT14">
        <v>98433</v>
      </c>
      <c r="AU14">
        <v>154.72999999999999</v>
      </c>
      <c r="AV14">
        <v>1114</v>
      </c>
      <c r="AW14">
        <v>1.31</v>
      </c>
      <c r="AX14">
        <v>45766</v>
      </c>
      <c r="AY14">
        <v>3419</v>
      </c>
      <c r="AZ14">
        <v>7915</v>
      </c>
      <c r="BA14" s="5"/>
      <c r="BB14">
        <v>623</v>
      </c>
      <c r="BC14">
        <v>2963</v>
      </c>
      <c r="BD14">
        <v>134563</v>
      </c>
      <c r="BE14">
        <v>17298</v>
      </c>
      <c r="BF14">
        <v>10431</v>
      </c>
      <c r="BG14">
        <v>243</v>
      </c>
      <c r="BH14">
        <v>121</v>
      </c>
      <c r="BI14">
        <v>41</v>
      </c>
      <c r="BJ14">
        <v>4</v>
      </c>
      <c r="BK14">
        <v>776</v>
      </c>
      <c r="BL14">
        <v>1</v>
      </c>
      <c r="BM14">
        <v>736</v>
      </c>
      <c r="BN14">
        <v>10</v>
      </c>
      <c r="BO14">
        <v>29</v>
      </c>
      <c r="BP14">
        <v>1651</v>
      </c>
      <c r="BQ14">
        <v>13628</v>
      </c>
      <c r="BR14">
        <v>2405</v>
      </c>
      <c r="BS14">
        <v>1126</v>
      </c>
      <c r="BT14">
        <v>547</v>
      </c>
      <c r="BU14">
        <v>892</v>
      </c>
      <c r="BV14">
        <v>269</v>
      </c>
      <c r="BW14">
        <v>2691</v>
      </c>
      <c r="BX14">
        <v>2491</v>
      </c>
      <c r="BY14">
        <v>1123</v>
      </c>
      <c r="BZ14">
        <v>4</v>
      </c>
      <c r="CA14">
        <v>694</v>
      </c>
      <c r="CB14">
        <v>445</v>
      </c>
      <c r="CC14">
        <v>596</v>
      </c>
      <c r="CD14">
        <v>1120</v>
      </c>
      <c r="CE14" s="5"/>
      <c r="CF14" s="5"/>
      <c r="CG14" s="5"/>
      <c r="CH14" s="5"/>
      <c r="CI14" s="5"/>
    </row>
    <row r="16" spans="1:87" ht="296.39999999999998" x14ac:dyDescent="0.3">
      <c r="A16" t="str">
        <f>A1</f>
        <v>Kerület</v>
      </c>
      <c r="B16" t="s">
        <v>114</v>
      </c>
      <c r="C16" s="1" t="s">
        <v>3</v>
      </c>
      <c r="D16" s="1" t="s">
        <v>4</v>
      </c>
      <c r="E16" s="1" t="s">
        <v>6</v>
      </c>
      <c r="F16" s="1" t="s">
        <v>7</v>
      </c>
      <c r="G16" s="1" t="s">
        <v>10</v>
      </c>
      <c r="H16" s="1" t="s">
        <v>11</v>
      </c>
      <c r="I16" s="1" t="s">
        <v>12</v>
      </c>
      <c r="J16" s="1" t="s">
        <v>13</v>
      </c>
      <c r="K16" s="1" t="s">
        <v>15</v>
      </c>
      <c r="L16" s="1" t="s">
        <v>17</v>
      </c>
      <c r="M16" s="1" t="s">
        <v>18</v>
      </c>
      <c r="N16" s="1" t="s">
        <v>19</v>
      </c>
      <c r="O16" s="1" t="s">
        <v>20</v>
      </c>
      <c r="P16" s="1" t="s">
        <v>21</v>
      </c>
      <c r="Q16" s="1" t="s">
        <v>22</v>
      </c>
      <c r="R16" s="1" t="s">
        <v>23</v>
      </c>
      <c r="S16" s="1" t="s">
        <v>25</v>
      </c>
      <c r="T16" s="1" t="s">
        <v>26</v>
      </c>
      <c r="U16" s="1" t="s">
        <v>31</v>
      </c>
      <c r="V16" s="1" t="s">
        <v>28</v>
      </c>
      <c r="W16" s="1" t="s">
        <v>30</v>
      </c>
      <c r="X16" s="1" t="s">
        <v>36</v>
      </c>
      <c r="Y16" s="1" t="s">
        <v>43</v>
      </c>
      <c r="Z16" s="1" t="s">
        <v>47</v>
      </c>
      <c r="AA16" s="1" t="s">
        <v>59</v>
      </c>
      <c r="AC16" t="str">
        <f>A16</f>
        <v>Kerület</v>
      </c>
      <c r="AD16" t="str">
        <f>B16</f>
        <v>Budapest 18. ker. (2928)</v>
      </c>
      <c r="AE16" s="2" t="s">
        <v>2</v>
      </c>
      <c r="AF16" s="2" t="s">
        <v>5</v>
      </c>
      <c r="AG16" s="2" t="s">
        <v>8</v>
      </c>
      <c r="AH16" s="2" t="s">
        <v>9</v>
      </c>
      <c r="AI16" s="2" t="s">
        <v>16</v>
      </c>
      <c r="AJ16" s="2" t="s">
        <v>24</v>
      </c>
      <c r="AK16" s="2" t="s">
        <v>29</v>
      </c>
      <c r="AL16" s="2" t="s">
        <v>46</v>
      </c>
      <c r="AM16" s="2" t="s">
        <v>48</v>
      </c>
      <c r="AN16" s="2" t="s">
        <v>49</v>
      </c>
      <c r="AO16" s="2" t="s">
        <v>50</v>
      </c>
      <c r="AP16" s="2" t="s">
        <v>51</v>
      </c>
      <c r="AQ16" s="2" t="s">
        <v>52</v>
      </c>
      <c r="AR16" s="2" t="s">
        <v>53</v>
      </c>
      <c r="AS16" s="2" t="s">
        <v>54</v>
      </c>
      <c r="AT16" s="2" t="s">
        <v>55</v>
      </c>
      <c r="AU16" s="2" t="s">
        <v>56</v>
      </c>
      <c r="AV16" s="2" t="s">
        <v>57</v>
      </c>
      <c r="AW16" s="2" t="s">
        <v>58</v>
      </c>
      <c r="AX16" s="2" t="s">
        <v>60</v>
      </c>
      <c r="AY16" s="2" t="s">
        <v>61</v>
      </c>
      <c r="AZ16" s="2" t="s">
        <v>62</v>
      </c>
      <c r="BA16" s="2" t="s">
        <v>63</v>
      </c>
      <c r="BB16" s="2" t="s">
        <v>64</v>
      </c>
      <c r="BC16" s="2" t="s">
        <v>65</v>
      </c>
      <c r="BD16" s="2" t="s">
        <v>66</v>
      </c>
      <c r="BE16" s="2" t="s">
        <v>67</v>
      </c>
      <c r="BF16" s="2" t="s">
        <v>68</v>
      </c>
      <c r="BG16" s="2" t="s">
        <v>69</v>
      </c>
      <c r="BH16" s="2" t="s">
        <v>70</v>
      </c>
      <c r="BI16" s="2" t="s">
        <v>71</v>
      </c>
      <c r="BJ16" s="2" t="s">
        <v>72</v>
      </c>
      <c r="BK16" s="2" t="s">
        <v>73</v>
      </c>
    </row>
    <row r="17" spans="1:63" x14ac:dyDescent="0.3">
      <c r="A17">
        <f t="shared" ref="A17:A29" si="0">A2</f>
        <v>18</v>
      </c>
      <c r="B17" t="s">
        <v>84</v>
      </c>
      <c r="C17">
        <v>6.84</v>
      </c>
      <c r="D17">
        <v>7.22</v>
      </c>
      <c r="E17">
        <v>-1.62</v>
      </c>
      <c r="F17">
        <v>5.62</v>
      </c>
      <c r="G17">
        <v>49.77</v>
      </c>
      <c r="H17">
        <v>33.590000000000003</v>
      </c>
      <c r="I17">
        <v>10.6</v>
      </c>
      <c r="J17">
        <v>36.07</v>
      </c>
      <c r="K17">
        <v>347.63</v>
      </c>
      <c r="L17">
        <v>216.12</v>
      </c>
      <c r="M17">
        <v>1.53</v>
      </c>
      <c r="N17">
        <v>87.58</v>
      </c>
      <c r="O17">
        <v>1278.3800000000001</v>
      </c>
      <c r="P17">
        <v>19.940000000000001</v>
      </c>
      <c r="Q17">
        <v>1392.1</v>
      </c>
      <c r="R17">
        <v>93.33</v>
      </c>
      <c r="S17">
        <v>0.9</v>
      </c>
      <c r="T17">
        <v>0.77</v>
      </c>
      <c r="U17">
        <v>13.31</v>
      </c>
      <c r="V17">
        <v>339.04</v>
      </c>
      <c r="W17">
        <v>11.34</v>
      </c>
      <c r="X17">
        <v>11.94</v>
      </c>
      <c r="Y17">
        <v>228.92</v>
      </c>
      <c r="Z17">
        <v>166.42</v>
      </c>
      <c r="AA17">
        <v>19.5</v>
      </c>
      <c r="AC17">
        <f t="shared" ref="AC17:AC29" si="1">A17</f>
        <v>18</v>
      </c>
      <c r="AD17" t="str">
        <f t="shared" ref="AD17:AD29" si="2">B17</f>
        <v>2011</v>
      </c>
      <c r="AE17">
        <v>100398</v>
      </c>
      <c r="AF17">
        <v>124.73</v>
      </c>
      <c r="AG17">
        <v>2218</v>
      </c>
      <c r="AH17">
        <v>2.57</v>
      </c>
      <c r="AI17">
        <v>43802</v>
      </c>
      <c r="AJ17">
        <v>3943</v>
      </c>
      <c r="AK17">
        <v>7798</v>
      </c>
      <c r="AL17">
        <v>15754</v>
      </c>
      <c r="AM17">
        <v>10007</v>
      </c>
      <c r="AN17">
        <v>221</v>
      </c>
      <c r="AO17">
        <v>110</v>
      </c>
      <c r="AP17">
        <v>27</v>
      </c>
      <c r="AQ17">
        <v>6</v>
      </c>
      <c r="AR17">
        <v>933</v>
      </c>
      <c r="AS17">
        <v>2</v>
      </c>
      <c r="AT17">
        <v>885</v>
      </c>
      <c r="AU17">
        <v>9</v>
      </c>
      <c r="AV17">
        <v>37</v>
      </c>
      <c r="AW17">
        <v>1208</v>
      </c>
      <c r="AX17">
        <v>12331</v>
      </c>
      <c r="AY17">
        <v>3153</v>
      </c>
      <c r="AZ17">
        <v>747</v>
      </c>
      <c r="BA17">
        <v>546</v>
      </c>
      <c r="BB17">
        <v>742</v>
      </c>
      <c r="BC17">
        <v>520</v>
      </c>
      <c r="BD17">
        <v>2517</v>
      </c>
      <c r="BE17">
        <v>2164</v>
      </c>
      <c r="BF17">
        <v>989</v>
      </c>
      <c r="BG17">
        <v>5</v>
      </c>
      <c r="BH17">
        <v>466</v>
      </c>
      <c r="BI17">
        <v>288</v>
      </c>
      <c r="BJ17">
        <v>466</v>
      </c>
      <c r="BK17">
        <v>659</v>
      </c>
    </row>
    <row r="18" spans="1:63" x14ac:dyDescent="0.3">
      <c r="A18">
        <f t="shared" si="0"/>
        <v>18</v>
      </c>
      <c r="B18" t="s">
        <v>85</v>
      </c>
      <c r="C18">
        <v>6.84</v>
      </c>
      <c r="D18">
        <v>7.29</v>
      </c>
      <c r="E18">
        <v>-1.7</v>
      </c>
      <c r="F18">
        <v>3.35</v>
      </c>
      <c r="G18">
        <v>46.94</v>
      </c>
      <c r="H18">
        <v>32.4</v>
      </c>
      <c r="I18">
        <v>12.39</v>
      </c>
      <c r="J18">
        <v>38.82</v>
      </c>
      <c r="K18">
        <v>326.39999999999998</v>
      </c>
      <c r="L18">
        <v>230.36</v>
      </c>
      <c r="M18">
        <v>3</v>
      </c>
      <c r="N18">
        <v>87.85</v>
      </c>
      <c r="O18">
        <v>1127.1400000000001</v>
      </c>
      <c r="P18">
        <v>20.010000000000002</v>
      </c>
      <c r="Q18">
        <v>1436.69</v>
      </c>
      <c r="R18">
        <v>109.05</v>
      </c>
      <c r="S18">
        <v>0.89</v>
      </c>
      <c r="T18">
        <v>0.75</v>
      </c>
      <c r="U18">
        <v>12.72</v>
      </c>
      <c r="V18">
        <v>343.87</v>
      </c>
      <c r="W18">
        <v>10.029999999999999</v>
      </c>
      <c r="X18">
        <v>11.94</v>
      </c>
      <c r="Y18">
        <v>198.31</v>
      </c>
      <c r="Z18">
        <v>158.69</v>
      </c>
      <c r="AA18">
        <v>19.239999999999998</v>
      </c>
      <c r="AC18">
        <f t="shared" si="1"/>
        <v>18</v>
      </c>
      <c r="AD18" t="str">
        <f t="shared" si="2"/>
        <v>2012</v>
      </c>
      <c r="AE18">
        <v>100602</v>
      </c>
      <c r="AF18">
        <v>127.19</v>
      </c>
      <c r="AG18">
        <v>2599</v>
      </c>
      <c r="AH18">
        <v>3.01</v>
      </c>
      <c r="AI18">
        <v>43656</v>
      </c>
      <c r="AJ18">
        <v>4052</v>
      </c>
      <c r="AK18">
        <v>7909</v>
      </c>
      <c r="AL18">
        <v>15959</v>
      </c>
      <c r="AM18">
        <v>10061</v>
      </c>
      <c r="AN18">
        <v>220</v>
      </c>
      <c r="AO18">
        <v>107</v>
      </c>
      <c r="AP18">
        <v>32</v>
      </c>
      <c r="AQ18">
        <v>6</v>
      </c>
      <c r="AR18">
        <v>943</v>
      </c>
      <c r="AS18">
        <v>2</v>
      </c>
      <c r="AT18">
        <v>896</v>
      </c>
      <c r="AU18">
        <v>8</v>
      </c>
      <c r="AV18">
        <v>37</v>
      </c>
      <c r="AW18">
        <v>1187</v>
      </c>
      <c r="AX18">
        <v>12512</v>
      </c>
      <c r="AY18">
        <v>3223</v>
      </c>
      <c r="AZ18">
        <v>745</v>
      </c>
      <c r="BA18">
        <v>571</v>
      </c>
      <c r="BB18">
        <v>752</v>
      </c>
      <c r="BC18">
        <v>486</v>
      </c>
      <c r="BD18">
        <v>2548</v>
      </c>
      <c r="BE18">
        <v>2176</v>
      </c>
      <c r="BF18">
        <v>1002</v>
      </c>
      <c r="BG18">
        <v>5</v>
      </c>
      <c r="BH18">
        <v>469</v>
      </c>
      <c r="BI18">
        <v>298</v>
      </c>
      <c r="BJ18">
        <v>499</v>
      </c>
      <c r="BK18">
        <v>679</v>
      </c>
    </row>
    <row r="19" spans="1:63" x14ac:dyDescent="0.3">
      <c r="A19">
        <f t="shared" si="0"/>
        <v>18</v>
      </c>
      <c r="B19" t="s">
        <v>86</v>
      </c>
      <c r="C19">
        <v>6.83</v>
      </c>
      <c r="D19">
        <v>7.38</v>
      </c>
      <c r="E19">
        <v>-2.95</v>
      </c>
      <c r="F19">
        <v>2.4500000000000002</v>
      </c>
      <c r="G19">
        <v>50.81</v>
      </c>
      <c r="H19">
        <v>33.03</v>
      </c>
      <c r="I19">
        <v>11.7</v>
      </c>
      <c r="J19">
        <v>45.14</v>
      </c>
      <c r="K19">
        <v>330.34</v>
      </c>
      <c r="L19">
        <v>230.25</v>
      </c>
      <c r="M19">
        <v>1.83</v>
      </c>
      <c r="N19">
        <v>89.08</v>
      </c>
      <c r="O19">
        <v>1127.68</v>
      </c>
      <c r="P19">
        <v>19.989999999999998</v>
      </c>
      <c r="Q19">
        <v>1458.65</v>
      </c>
      <c r="R19">
        <v>115.71</v>
      </c>
      <c r="S19">
        <v>0.87</v>
      </c>
      <c r="T19">
        <v>0.74</v>
      </c>
      <c r="U19">
        <v>13.17</v>
      </c>
      <c r="V19">
        <v>341.96</v>
      </c>
      <c r="W19">
        <v>10.15</v>
      </c>
      <c r="X19">
        <v>10.8</v>
      </c>
      <c r="Y19">
        <v>184.92</v>
      </c>
      <c r="Z19">
        <v>163.63</v>
      </c>
      <c r="AA19">
        <v>18.760000000000002</v>
      </c>
      <c r="AC19">
        <f t="shared" si="1"/>
        <v>18</v>
      </c>
      <c r="AD19" t="str">
        <f t="shared" si="2"/>
        <v>2013</v>
      </c>
      <c r="AE19">
        <v>100738</v>
      </c>
      <c r="AF19">
        <v>128.82</v>
      </c>
      <c r="AG19">
        <v>1974</v>
      </c>
      <c r="AH19">
        <v>2.2799999999999998</v>
      </c>
      <c r="AI19">
        <v>43712</v>
      </c>
      <c r="AJ19">
        <v>4129</v>
      </c>
      <c r="AK19">
        <v>8207</v>
      </c>
      <c r="AL19">
        <v>16469</v>
      </c>
      <c r="AM19">
        <v>10382</v>
      </c>
      <c r="AN19">
        <v>226</v>
      </c>
      <c r="AO19">
        <v>103</v>
      </c>
      <c r="AP19">
        <v>32</v>
      </c>
      <c r="AQ19">
        <v>5</v>
      </c>
      <c r="AR19">
        <v>955</v>
      </c>
      <c r="AS19">
        <v>3</v>
      </c>
      <c r="AT19">
        <v>903</v>
      </c>
      <c r="AU19">
        <v>8</v>
      </c>
      <c r="AV19">
        <v>41</v>
      </c>
      <c r="AW19">
        <v>1182</v>
      </c>
      <c r="AX19">
        <v>12969</v>
      </c>
      <c r="AY19">
        <v>3306</v>
      </c>
      <c r="AZ19">
        <v>758</v>
      </c>
      <c r="BA19">
        <v>572</v>
      </c>
      <c r="BB19">
        <v>788</v>
      </c>
      <c r="BC19">
        <v>460</v>
      </c>
      <c r="BD19">
        <v>2665</v>
      </c>
      <c r="BE19">
        <v>2279</v>
      </c>
      <c r="BF19">
        <v>1037</v>
      </c>
      <c r="BG19">
        <v>6</v>
      </c>
      <c r="BH19">
        <v>487</v>
      </c>
      <c r="BI19">
        <v>311</v>
      </c>
      <c r="BJ19">
        <v>539</v>
      </c>
      <c r="BK19">
        <v>713</v>
      </c>
    </row>
    <row r="20" spans="1:63" x14ac:dyDescent="0.3">
      <c r="A20">
        <f t="shared" si="0"/>
        <v>18</v>
      </c>
      <c r="B20" t="s">
        <v>87</v>
      </c>
      <c r="C20">
        <v>6.85</v>
      </c>
      <c r="D20">
        <v>7.42</v>
      </c>
      <c r="E20">
        <v>-2.91</v>
      </c>
      <c r="F20">
        <v>1.45</v>
      </c>
      <c r="G20">
        <v>50.28</v>
      </c>
      <c r="H20">
        <v>34.950000000000003</v>
      </c>
      <c r="I20">
        <v>9.7200000000000006</v>
      </c>
      <c r="J20">
        <v>46.94</v>
      </c>
      <c r="K20">
        <v>337.86</v>
      </c>
      <c r="L20">
        <v>229.88</v>
      </c>
      <c r="M20">
        <v>1.9</v>
      </c>
      <c r="N20">
        <v>89.09</v>
      </c>
      <c r="O20">
        <v>1087.3699999999999</v>
      </c>
      <c r="P20">
        <v>19.96</v>
      </c>
      <c r="Q20">
        <v>1479.69</v>
      </c>
      <c r="R20">
        <v>121.43</v>
      </c>
      <c r="S20">
        <v>0.86</v>
      </c>
      <c r="T20">
        <v>0.73</v>
      </c>
      <c r="U20">
        <v>14.46</v>
      </c>
      <c r="V20">
        <v>333.76</v>
      </c>
      <c r="W20">
        <v>9.08</v>
      </c>
      <c r="X20">
        <v>10.72</v>
      </c>
      <c r="Y20" s="10">
        <f>AG5*1000</f>
        <v>170</v>
      </c>
      <c r="Z20">
        <v>165.55</v>
      </c>
      <c r="AA20">
        <v>18.46</v>
      </c>
      <c r="AC20">
        <f t="shared" si="1"/>
        <v>18</v>
      </c>
      <c r="AD20" t="str">
        <f t="shared" si="2"/>
        <v>2014</v>
      </c>
      <c r="AE20">
        <v>100823</v>
      </c>
      <c r="AF20">
        <v>131.44</v>
      </c>
      <c r="AG20">
        <v>1585</v>
      </c>
      <c r="AH20">
        <v>1.83</v>
      </c>
      <c r="AI20">
        <v>43770</v>
      </c>
      <c r="AJ20">
        <v>4156</v>
      </c>
      <c r="AK20">
        <v>8344</v>
      </c>
      <c r="AL20">
        <v>16657</v>
      </c>
      <c r="AM20">
        <v>10564</v>
      </c>
      <c r="AN20">
        <v>209</v>
      </c>
      <c r="AO20">
        <v>98</v>
      </c>
      <c r="AP20">
        <v>33</v>
      </c>
      <c r="AQ20">
        <v>4</v>
      </c>
      <c r="AR20">
        <v>959</v>
      </c>
      <c r="AS20">
        <v>3</v>
      </c>
      <c r="AT20">
        <v>901</v>
      </c>
      <c r="AU20">
        <v>9</v>
      </c>
      <c r="AV20">
        <v>46</v>
      </c>
      <c r="AW20">
        <v>1160</v>
      </c>
      <c r="AX20">
        <v>13140</v>
      </c>
      <c r="AY20">
        <v>3275</v>
      </c>
      <c r="AZ20">
        <v>753</v>
      </c>
      <c r="BA20">
        <v>558</v>
      </c>
      <c r="BB20">
        <v>811</v>
      </c>
      <c r="BC20">
        <v>453</v>
      </c>
      <c r="BD20">
        <v>2736</v>
      </c>
      <c r="BE20">
        <v>2334</v>
      </c>
      <c r="BF20">
        <v>1024</v>
      </c>
      <c r="BG20">
        <v>1</v>
      </c>
      <c r="BH20">
        <v>513</v>
      </c>
      <c r="BI20">
        <v>320</v>
      </c>
      <c r="BJ20">
        <v>570</v>
      </c>
      <c r="BK20">
        <v>748</v>
      </c>
    </row>
    <row r="21" spans="1:63" x14ac:dyDescent="0.3">
      <c r="A21">
        <f t="shared" si="0"/>
        <v>18</v>
      </c>
      <c r="B21" t="s">
        <v>88</v>
      </c>
      <c r="C21">
        <v>6.84</v>
      </c>
      <c r="D21">
        <v>7.46</v>
      </c>
      <c r="E21">
        <v>-3.64</v>
      </c>
      <c r="F21">
        <v>-1.4</v>
      </c>
      <c r="G21">
        <v>51.26</v>
      </c>
      <c r="H21">
        <v>35.01</v>
      </c>
      <c r="I21">
        <v>9.7899999999999991</v>
      </c>
      <c r="J21">
        <v>52</v>
      </c>
      <c r="K21">
        <v>344.62</v>
      </c>
      <c r="L21">
        <v>228.9</v>
      </c>
      <c r="M21">
        <v>2.99</v>
      </c>
      <c r="N21">
        <v>82.27</v>
      </c>
      <c r="O21">
        <v>1121.24</v>
      </c>
      <c r="P21">
        <v>19.91</v>
      </c>
      <c r="Q21">
        <v>1455.49</v>
      </c>
      <c r="R21">
        <v>122.92</v>
      </c>
      <c r="S21">
        <v>0.87</v>
      </c>
      <c r="T21">
        <v>0.69</v>
      </c>
      <c r="U21">
        <v>13.24</v>
      </c>
      <c r="V21">
        <v>337.88</v>
      </c>
      <c r="W21">
        <v>9.6</v>
      </c>
      <c r="X21">
        <v>10.59</v>
      </c>
      <c r="Y21">
        <v>171.59</v>
      </c>
      <c r="Z21">
        <v>161.25</v>
      </c>
      <c r="AA21">
        <v>17.96</v>
      </c>
      <c r="AC21">
        <f t="shared" si="1"/>
        <v>18</v>
      </c>
      <c r="AD21" t="str">
        <f t="shared" si="2"/>
        <v>2015</v>
      </c>
      <c r="AE21">
        <v>100919</v>
      </c>
      <c r="AF21">
        <v>133.49</v>
      </c>
      <c r="AG21">
        <v>1348</v>
      </c>
      <c r="AH21">
        <v>1.56</v>
      </c>
      <c r="AI21">
        <v>43874</v>
      </c>
      <c r="AJ21">
        <v>4145</v>
      </c>
      <c r="AK21">
        <v>8447</v>
      </c>
      <c r="AL21">
        <v>16194</v>
      </c>
      <c r="AM21">
        <v>10148</v>
      </c>
      <c r="AN21">
        <v>198</v>
      </c>
      <c r="AO21">
        <v>102</v>
      </c>
      <c r="AP21">
        <v>31</v>
      </c>
      <c r="AQ21">
        <v>4</v>
      </c>
      <c r="AR21">
        <v>925</v>
      </c>
      <c r="AS21">
        <v>4</v>
      </c>
      <c r="AT21">
        <v>872</v>
      </c>
      <c r="AU21">
        <v>9</v>
      </c>
      <c r="AV21">
        <v>40</v>
      </c>
      <c r="AW21">
        <v>1062</v>
      </c>
      <c r="AX21">
        <v>12826</v>
      </c>
      <c r="AY21">
        <v>3035</v>
      </c>
      <c r="AZ21">
        <v>702</v>
      </c>
      <c r="BA21">
        <v>524</v>
      </c>
      <c r="BB21">
        <v>800</v>
      </c>
      <c r="BC21">
        <v>428</v>
      </c>
      <c r="BD21">
        <v>2749</v>
      </c>
      <c r="BE21">
        <v>2319</v>
      </c>
      <c r="BF21">
        <v>1014</v>
      </c>
      <c r="BG21">
        <v>0</v>
      </c>
      <c r="BH21">
        <v>518</v>
      </c>
      <c r="BI21">
        <v>327</v>
      </c>
      <c r="BJ21">
        <v>572</v>
      </c>
      <c r="BK21">
        <v>759</v>
      </c>
    </row>
    <row r="22" spans="1:63" x14ac:dyDescent="0.3">
      <c r="A22">
        <f t="shared" si="0"/>
        <v>18</v>
      </c>
      <c r="B22" t="s">
        <v>89</v>
      </c>
      <c r="C22">
        <v>6.83</v>
      </c>
      <c r="D22">
        <v>7.51</v>
      </c>
      <c r="E22">
        <v>-3.53</v>
      </c>
      <c r="F22">
        <v>-1.77</v>
      </c>
      <c r="G22">
        <v>40.94</v>
      </c>
      <c r="H22">
        <v>22.07</v>
      </c>
      <c r="I22">
        <v>10.23</v>
      </c>
      <c r="J22">
        <v>49.94</v>
      </c>
      <c r="K22">
        <v>357.94</v>
      </c>
      <c r="L22">
        <v>228.27</v>
      </c>
      <c r="M22">
        <v>2.69</v>
      </c>
      <c r="N22">
        <v>88.22</v>
      </c>
      <c r="O22">
        <v>1149.42</v>
      </c>
      <c r="P22">
        <v>20.41</v>
      </c>
      <c r="Q22">
        <v>1543.11</v>
      </c>
      <c r="R22">
        <v>136.25</v>
      </c>
      <c r="S22">
        <v>0.84</v>
      </c>
      <c r="T22">
        <v>0.67</v>
      </c>
      <c r="U22">
        <v>13.04</v>
      </c>
      <c r="V22">
        <v>342.2</v>
      </c>
      <c r="W22">
        <v>9.2100000000000009</v>
      </c>
      <c r="X22">
        <v>10.46</v>
      </c>
      <c r="Y22">
        <v>169.2</v>
      </c>
      <c r="Z22">
        <v>156.29</v>
      </c>
      <c r="AA22">
        <v>17.73</v>
      </c>
      <c r="AC22">
        <f t="shared" si="1"/>
        <v>18</v>
      </c>
      <c r="AD22" t="str">
        <f t="shared" si="2"/>
        <v>2016</v>
      </c>
      <c r="AE22">
        <v>100688</v>
      </c>
      <c r="AF22">
        <v>135.55000000000001</v>
      </c>
      <c r="AG22">
        <v>811</v>
      </c>
      <c r="AH22">
        <v>0.94</v>
      </c>
      <c r="AI22">
        <v>43940</v>
      </c>
      <c r="AJ22">
        <v>4123</v>
      </c>
      <c r="AK22">
        <v>8555</v>
      </c>
      <c r="AL22">
        <v>15676</v>
      </c>
      <c r="AM22">
        <v>10846</v>
      </c>
      <c r="AN22">
        <v>213</v>
      </c>
      <c r="AO22">
        <v>98</v>
      </c>
      <c r="AP22">
        <v>41</v>
      </c>
      <c r="AQ22">
        <v>4</v>
      </c>
      <c r="AR22">
        <v>887</v>
      </c>
      <c r="AS22">
        <v>2</v>
      </c>
      <c r="AT22">
        <v>837</v>
      </c>
      <c r="AU22">
        <v>12</v>
      </c>
      <c r="AV22">
        <v>36</v>
      </c>
      <c r="AW22">
        <v>1007</v>
      </c>
      <c r="AX22">
        <v>12454</v>
      </c>
      <c r="AY22">
        <v>2798</v>
      </c>
      <c r="AZ22">
        <v>706</v>
      </c>
      <c r="BA22">
        <v>481</v>
      </c>
      <c r="BB22">
        <v>794</v>
      </c>
      <c r="BC22">
        <v>397</v>
      </c>
      <c r="BD22">
        <v>2626</v>
      </c>
      <c r="BE22">
        <v>2328</v>
      </c>
      <c r="BF22">
        <v>975</v>
      </c>
      <c r="BG22">
        <v>0</v>
      </c>
      <c r="BH22">
        <v>542</v>
      </c>
      <c r="BI22">
        <v>351</v>
      </c>
      <c r="BJ22">
        <v>560</v>
      </c>
      <c r="BK22">
        <v>781</v>
      </c>
    </row>
    <row r="23" spans="1:63" x14ac:dyDescent="0.3">
      <c r="A23">
        <f t="shared" si="0"/>
        <v>18</v>
      </c>
      <c r="B23" t="s">
        <v>90</v>
      </c>
      <c r="C23">
        <v>6.78</v>
      </c>
      <c r="D23">
        <v>7.54</v>
      </c>
      <c r="E23">
        <v>-4.93</v>
      </c>
      <c r="F23">
        <v>-3.43</v>
      </c>
      <c r="G23">
        <v>32.96</v>
      </c>
      <c r="H23">
        <v>20.48</v>
      </c>
      <c r="I23">
        <v>10.1</v>
      </c>
      <c r="J23">
        <v>48.39</v>
      </c>
      <c r="K23">
        <v>366.77</v>
      </c>
      <c r="L23">
        <v>227.03</v>
      </c>
      <c r="M23">
        <v>6.52</v>
      </c>
      <c r="N23">
        <v>87.66</v>
      </c>
      <c r="O23">
        <v>1184.32</v>
      </c>
      <c r="P23">
        <v>20.3</v>
      </c>
      <c r="Q23">
        <v>1591.6</v>
      </c>
      <c r="R23">
        <v>144.58000000000001</v>
      </c>
      <c r="S23">
        <v>0.88</v>
      </c>
      <c r="T23">
        <v>0.68</v>
      </c>
      <c r="U23">
        <v>13.16</v>
      </c>
      <c r="V23">
        <v>343.76</v>
      </c>
      <c r="W23">
        <v>12.43</v>
      </c>
      <c r="X23">
        <v>10.59</v>
      </c>
      <c r="Y23">
        <v>175.15</v>
      </c>
      <c r="Z23">
        <v>158.19</v>
      </c>
      <c r="AA23">
        <v>17.5</v>
      </c>
      <c r="AC23">
        <f t="shared" si="1"/>
        <v>18</v>
      </c>
      <c r="AD23" t="str">
        <f t="shared" si="2"/>
        <v>2017</v>
      </c>
      <c r="AE23">
        <v>100719</v>
      </c>
      <c r="AF23">
        <v>137.44999999999999</v>
      </c>
      <c r="AG23">
        <v>713</v>
      </c>
      <c r="AH23">
        <v>0.83</v>
      </c>
      <c r="AI23">
        <v>44167</v>
      </c>
      <c r="AJ23">
        <v>3990</v>
      </c>
      <c r="AK23">
        <v>8594</v>
      </c>
      <c r="AL23">
        <v>15862</v>
      </c>
      <c r="AM23">
        <v>11056</v>
      </c>
      <c r="AN23">
        <v>216</v>
      </c>
      <c r="AO23">
        <v>102</v>
      </c>
      <c r="AP23">
        <v>41</v>
      </c>
      <c r="AQ23">
        <v>5</v>
      </c>
      <c r="AR23">
        <v>858</v>
      </c>
      <c r="AS23">
        <v>3</v>
      </c>
      <c r="AT23">
        <v>805</v>
      </c>
      <c r="AU23">
        <v>12</v>
      </c>
      <c r="AV23">
        <v>38</v>
      </c>
      <c r="AW23">
        <v>1063</v>
      </c>
      <c r="AX23">
        <v>12642</v>
      </c>
      <c r="AY23">
        <v>2693</v>
      </c>
      <c r="AZ23">
        <v>755</v>
      </c>
      <c r="BA23">
        <v>494</v>
      </c>
      <c r="BB23">
        <v>834</v>
      </c>
      <c r="BC23">
        <v>383</v>
      </c>
      <c r="BD23">
        <v>2642</v>
      </c>
      <c r="BE23">
        <v>2337</v>
      </c>
      <c r="BF23">
        <v>993</v>
      </c>
      <c r="BG23">
        <v>0</v>
      </c>
      <c r="BH23">
        <v>575</v>
      </c>
      <c r="BI23">
        <v>363</v>
      </c>
      <c r="BJ23">
        <v>596</v>
      </c>
      <c r="BK23">
        <v>832</v>
      </c>
    </row>
    <row r="24" spans="1:63" x14ac:dyDescent="0.3">
      <c r="A24">
        <f t="shared" si="0"/>
        <v>18</v>
      </c>
      <c r="B24" t="s">
        <v>91</v>
      </c>
      <c r="C24">
        <v>6.82</v>
      </c>
      <c r="D24">
        <v>7.52</v>
      </c>
      <c r="E24">
        <v>-4.42</v>
      </c>
      <c r="F24">
        <v>-3.41</v>
      </c>
      <c r="G24">
        <v>34.24</v>
      </c>
      <c r="H24">
        <v>20.11</v>
      </c>
      <c r="I24">
        <v>9.6999999999999993</v>
      </c>
      <c r="J24">
        <v>45.93</v>
      </c>
      <c r="K24">
        <v>380.88</v>
      </c>
      <c r="L24">
        <v>226.57</v>
      </c>
      <c r="M24">
        <v>4.99</v>
      </c>
      <c r="N24">
        <v>87.63</v>
      </c>
      <c r="O24">
        <v>1181.03</v>
      </c>
      <c r="P24">
        <v>20.239999999999998</v>
      </c>
      <c r="Q24">
        <v>1568.56</v>
      </c>
      <c r="R24">
        <v>145</v>
      </c>
      <c r="S24">
        <v>0.87</v>
      </c>
      <c r="T24">
        <v>0.69</v>
      </c>
      <c r="U24">
        <v>12.89</v>
      </c>
      <c r="V24">
        <v>346.44</v>
      </c>
      <c r="W24">
        <v>11.22</v>
      </c>
      <c r="X24">
        <v>6.85</v>
      </c>
      <c r="Y24">
        <v>165.99</v>
      </c>
      <c r="Z24">
        <v>162.27000000000001</v>
      </c>
      <c r="AA24">
        <v>17.579999999999998</v>
      </c>
      <c r="AC24">
        <f t="shared" si="1"/>
        <v>18</v>
      </c>
      <c r="AD24" t="str">
        <f t="shared" si="2"/>
        <v>2018</v>
      </c>
      <c r="AE24">
        <v>100725</v>
      </c>
      <c r="AF24">
        <v>141.30000000000001</v>
      </c>
      <c r="AG24">
        <v>701</v>
      </c>
      <c r="AH24">
        <v>0.81</v>
      </c>
      <c r="AI24">
        <v>44308</v>
      </c>
      <c r="AJ24">
        <v>3973</v>
      </c>
      <c r="AK24">
        <v>8661</v>
      </c>
      <c r="AL24">
        <v>16290</v>
      </c>
      <c r="AM24">
        <v>11455</v>
      </c>
      <c r="AN24">
        <v>210</v>
      </c>
      <c r="AO24">
        <v>120</v>
      </c>
      <c r="AP24">
        <v>44</v>
      </c>
      <c r="AQ24">
        <v>4</v>
      </c>
      <c r="AR24">
        <v>850</v>
      </c>
      <c r="AS24">
        <v>2</v>
      </c>
      <c r="AT24">
        <v>797</v>
      </c>
      <c r="AU24">
        <v>11</v>
      </c>
      <c r="AV24">
        <v>40</v>
      </c>
      <c r="AW24">
        <v>1165</v>
      </c>
      <c r="AX24">
        <v>12973</v>
      </c>
      <c r="AY24">
        <v>2571</v>
      </c>
      <c r="AZ24">
        <v>786</v>
      </c>
      <c r="BA24">
        <v>502</v>
      </c>
      <c r="BB24">
        <v>895</v>
      </c>
      <c r="BC24">
        <v>367</v>
      </c>
      <c r="BD24">
        <v>2678</v>
      </c>
      <c r="BE24">
        <v>2461</v>
      </c>
      <c r="BF24">
        <v>1080</v>
      </c>
      <c r="BG24">
        <v>1</v>
      </c>
      <c r="BH24">
        <v>598</v>
      </c>
      <c r="BI24">
        <v>391</v>
      </c>
      <c r="BJ24">
        <v>604</v>
      </c>
      <c r="BK24">
        <v>887</v>
      </c>
    </row>
    <row r="25" spans="1:63" x14ac:dyDescent="0.3">
      <c r="A25">
        <f t="shared" si="0"/>
        <v>18</v>
      </c>
      <c r="B25" t="s">
        <v>92</v>
      </c>
      <c r="C25">
        <v>6.79</v>
      </c>
      <c r="D25">
        <v>7.45</v>
      </c>
      <c r="E25">
        <v>-4.0199999999999996</v>
      </c>
      <c r="F25">
        <v>-5.48</v>
      </c>
      <c r="G25">
        <v>27.41</v>
      </c>
      <c r="H25">
        <v>16.72</v>
      </c>
      <c r="I25">
        <v>9.19</v>
      </c>
      <c r="J25">
        <v>45.48</v>
      </c>
      <c r="K25">
        <v>397.47</v>
      </c>
      <c r="L25">
        <v>225.68</v>
      </c>
      <c r="M25">
        <v>4.34</v>
      </c>
      <c r="N25">
        <v>87.08</v>
      </c>
      <c r="O25">
        <v>1174.1400000000001</v>
      </c>
      <c r="P25">
        <v>20.170000000000002</v>
      </c>
      <c r="Q25">
        <v>1497.42</v>
      </c>
      <c r="R25">
        <v>136.4</v>
      </c>
      <c r="S25">
        <v>0.87</v>
      </c>
      <c r="T25">
        <v>0.7</v>
      </c>
      <c r="U25">
        <v>12.77</v>
      </c>
      <c r="V25">
        <v>343.32</v>
      </c>
      <c r="W25">
        <v>10.33</v>
      </c>
      <c r="X25">
        <v>6.45</v>
      </c>
      <c r="Y25">
        <v>173.5</v>
      </c>
      <c r="Z25">
        <v>167.21</v>
      </c>
      <c r="AA25">
        <v>17.55</v>
      </c>
      <c r="AC25">
        <f t="shared" si="1"/>
        <v>18</v>
      </c>
      <c r="AD25" t="str">
        <f t="shared" si="2"/>
        <v>2019</v>
      </c>
      <c r="AE25">
        <v>100363</v>
      </c>
      <c r="AF25">
        <v>146.99</v>
      </c>
      <c r="AG25">
        <v>664</v>
      </c>
      <c r="AH25">
        <v>0.77</v>
      </c>
      <c r="AI25">
        <v>44455</v>
      </c>
      <c r="AJ25">
        <v>3933</v>
      </c>
      <c r="AK25">
        <v>8583</v>
      </c>
      <c r="AL25">
        <v>16776</v>
      </c>
      <c r="AM25">
        <v>12968</v>
      </c>
      <c r="AN25">
        <v>220</v>
      </c>
      <c r="AO25">
        <v>125</v>
      </c>
      <c r="AP25">
        <v>42</v>
      </c>
      <c r="AQ25">
        <v>5</v>
      </c>
      <c r="AR25">
        <v>835</v>
      </c>
      <c r="AS25">
        <v>1</v>
      </c>
      <c r="AT25">
        <v>785</v>
      </c>
      <c r="AU25">
        <v>13</v>
      </c>
      <c r="AV25">
        <v>36</v>
      </c>
      <c r="AW25">
        <v>1276</v>
      </c>
      <c r="AX25">
        <v>13376</v>
      </c>
      <c r="AY25">
        <v>2503</v>
      </c>
      <c r="AZ25">
        <v>862</v>
      </c>
      <c r="BA25">
        <v>509</v>
      </c>
      <c r="BB25">
        <v>968</v>
      </c>
      <c r="BC25">
        <v>348</v>
      </c>
      <c r="BD25">
        <v>2717</v>
      </c>
      <c r="BE25">
        <v>2538</v>
      </c>
      <c r="BF25">
        <v>1105</v>
      </c>
      <c r="BG25">
        <v>1</v>
      </c>
      <c r="BH25">
        <v>646</v>
      </c>
      <c r="BI25">
        <v>413</v>
      </c>
      <c r="BJ25">
        <v>634</v>
      </c>
      <c r="BK25">
        <v>966</v>
      </c>
    </row>
    <row r="26" spans="1:63" x14ac:dyDescent="0.3">
      <c r="A26">
        <f t="shared" si="0"/>
        <v>18</v>
      </c>
      <c r="B26" t="s">
        <v>93</v>
      </c>
      <c r="C26">
        <v>6.77</v>
      </c>
      <c r="D26">
        <v>7.37</v>
      </c>
      <c r="E26">
        <v>-5.71</v>
      </c>
      <c r="F26">
        <v>-8.92</v>
      </c>
      <c r="G26">
        <v>35.19</v>
      </c>
      <c r="H26">
        <v>19.25</v>
      </c>
      <c r="I26">
        <v>10.23</v>
      </c>
      <c r="J26">
        <v>43.46</v>
      </c>
      <c r="K26">
        <v>406.63</v>
      </c>
      <c r="L26">
        <v>223.7</v>
      </c>
      <c r="M26">
        <v>1.86</v>
      </c>
      <c r="N26">
        <v>86.98</v>
      </c>
      <c r="O26">
        <v>1237.56</v>
      </c>
      <c r="P26">
        <v>20.149999999999999</v>
      </c>
      <c r="Q26">
        <v>1508.7</v>
      </c>
      <c r="R26">
        <v>136.80000000000001</v>
      </c>
      <c r="S26">
        <v>0.84</v>
      </c>
      <c r="T26">
        <v>0.69</v>
      </c>
      <c r="U26">
        <v>11.45</v>
      </c>
      <c r="V26">
        <v>330.27</v>
      </c>
      <c r="W26">
        <v>11.25</v>
      </c>
      <c r="X26">
        <v>6.68</v>
      </c>
      <c r="Y26">
        <v>91.52</v>
      </c>
      <c r="Z26">
        <v>168.93</v>
      </c>
      <c r="AA26">
        <v>17.559999999999999</v>
      </c>
      <c r="AC26">
        <f t="shared" si="1"/>
        <v>18</v>
      </c>
      <c r="AD26" t="str">
        <f t="shared" si="2"/>
        <v>2020</v>
      </c>
      <c r="AE26">
        <v>99893</v>
      </c>
      <c r="AF26">
        <v>150.69999999999999</v>
      </c>
      <c r="AG26">
        <v>1330</v>
      </c>
      <c r="AH26">
        <v>1.55</v>
      </c>
      <c r="AI26">
        <v>44513</v>
      </c>
      <c r="AJ26">
        <v>3864</v>
      </c>
      <c r="AK26">
        <v>8587</v>
      </c>
      <c r="AL26">
        <v>16821</v>
      </c>
      <c r="AM26">
        <v>12458</v>
      </c>
      <c r="AN26">
        <v>228</v>
      </c>
      <c r="AO26">
        <v>123</v>
      </c>
      <c r="AP26">
        <v>42</v>
      </c>
      <c r="AQ26">
        <v>7</v>
      </c>
      <c r="AR26">
        <v>804</v>
      </c>
      <c r="AS26">
        <v>1</v>
      </c>
      <c r="AT26">
        <v>753</v>
      </c>
      <c r="AU26">
        <v>12</v>
      </c>
      <c r="AV26">
        <v>38</v>
      </c>
      <c r="AW26">
        <v>1347</v>
      </c>
      <c r="AX26">
        <v>13429</v>
      </c>
      <c r="AY26">
        <v>2491</v>
      </c>
      <c r="AZ26">
        <v>919</v>
      </c>
      <c r="BA26">
        <v>497</v>
      </c>
      <c r="BB26">
        <v>968</v>
      </c>
      <c r="BC26">
        <v>321</v>
      </c>
      <c r="BD26">
        <v>2701</v>
      </c>
      <c r="BE26">
        <v>2525</v>
      </c>
      <c r="BF26">
        <v>1144</v>
      </c>
      <c r="BG26">
        <v>2</v>
      </c>
      <c r="BH26">
        <v>650</v>
      </c>
      <c r="BI26">
        <v>421</v>
      </c>
      <c r="BJ26">
        <v>608</v>
      </c>
      <c r="BK26">
        <v>985</v>
      </c>
    </row>
    <row r="27" spans="1:63" x14ac:dyDescent="0.3">
      <c r="A27">
        <f t="shared" si="0"/>
        <v>18</v>
      </c>
      <c r="B27" t="s">
        <v>94</v>
      </c>
      <c r="C27">
        <v>6.65</v>
      </c>
      <c r="D27">
        <v>7.35</v>
      </c>
      <c r="E27">
        <v>-7.08</v>
      </c>
      <c r="F27">
        <v>-7.26</v>
      </c>
      <c r="G27">
        <v>50.44</v>
      </c>
      <c r="H27">
        <v>20.329999999999998</v>
      </c>
      <c r="I27">
        <v>7.58</v>
      </c>
      <c r="J27">
        <v>53.08</v>
      </c>
      <c r="K27">
        <v>414.6</v>
      </c>
      <c r="L27">
        <v>221.48</v>
      </c>
      <c r="M27">
        <v>2.35</v>
      </c>
      <c r="N27">
        <v>87.53</v>
      </c>
      <c r="O27">
        <v>1309.74</v>
      </c>
      <c r="P27">
        <v>20.11</v>
      </c>
      <c r="Q27">
        <v>1568.21</v>
      </c>
      <c r="R27">
        <v>131.6</v>
      </c>
      <c r="S27">
        <v>0.8</v>
      </c>
      <c r="T27">
        <v>0.67</v>
      </c>
      <c r="U27">
        <v>11.34</v>
      </c>
      <c r="V27">
        <v>309.67</v>
      </c>
      <c r="W27">
        <v>11.52</v>
      </c>
      <c r="X27">
        <v>6.74</v>
      </c>
      <c r="Y27">
        <v>99.24</v>
      </c>
      <c r="Z27">
        <v>178.45</v>
      </c>
      <c r="AA27">
        <v>18.079999999999998</v>
      </c>
      <c r="AC27">
        <f t="shared" si="1"/>
        <v>18</v>
      </c>
      <c r="AD27" t="str">
        <f t="shared" si="2"/>
        <v>2021</v>
      </c>
      <c r="AE27">
        <v>99013</v>
      </c>
      <c r="AF27">
        <v>152.04</v>
      </c>
      <c r="AG27">
        <v>910</v>
      </c>
      <c r="AH27">
        <v>1.07</v>
      </c>
      <c r="AI27">
        <v>44608</v>
      </c>
      <c r="AJ27">
        <v>3889</v>
      </c>
      <c r="AK27">
        <v>8361</v>
      </c>
      <c r="AL27">
        <v>17630</v>
      </c>
      <c r="AM27">
        <v>10647</v>
      </c>
      <c r="AN27">
        <v>210</v>
      </c>
      <c r="AO27">
        <v>105</v>
      </c>
      <c r="AP27">
        <v>44</v>
      </c>
      <c r="AQ27">
        <v>4</v>
      </c>
      <c r="AR27">
        <v>821</v>
      </c>
      <c r="AS27">
        <v>1</v>
      </c>
      <c r="AT27">
        <v>769</v>
      </c>
      <c r="AU27">
        <v>10</v>
      </c>
      <c r="AV27">
        <v>41</v>
      </c>
      <c r="AW27">
        <v>1547</v>
      </c>
      <c r="AX27">
        <v>13962</v>
      </c>
      <c r="AY27">
        <v>2494</v>
      </c>
      <c r="AZ27">
        <v>1063</v>
      </c>
      <c r="BA27">
        <v>518</v>
      </c>
      <c r="BB27">
        <v>1018</v>
      </c>
      <c r="BC27">
        <v>316</v>
      </c>
      <c r="BD27">
        <v>2765</v>
      </c>
      <c r="BE27">
        <v>2663</v>
      </c>
      <c r="BF27">
        <v>1189</v>
      </c>
      <c r="BG27">
        <v>3</v>
      </c>
      <c r="BH27">
        <v>678</v>
      </c>
      <c r="BI27">
        <v>429</v>
      </c>
      <c r="BJ27">
        <v>615</v>
      </c>
      <c r="BK27">
        <v>1030</v>
      </c>
    </row>
    <row r="28" spans="1:63" x14ac:dyDescent="0.3">
      <c r="A28">
        <f t="shared" si="0"/>
        <v>18</v>
      </c>
      <c r="B28" t="s">
        <v>95</v>
      </c>
      <c r="C28">
        <v>6.59</v>
      </c>
      <c r="D28">
        <v>7.29</v>
      </c>
      <c r="E28">
        <v>-4.68</v>
      </c>
      <c r="F28">
        <v>-2.2400000000000002</v>
      </c>
      <c r="G28">
        <v>42.59</v>
      </c>
      <c r="H28">
        <v>20.98</v>
      </c>
      <c r="I28">
        <v>7.1</v>
      </c>
      <c r="J28">
        <v>52.71</v>
      </c>
      <c r="K28">
        <v>415.29</v>
      </c>
      <c r="L28">
        <v>216.53</v>
      </c>
      <c r="M28">
        <v>0.66</v>
      </c>
      <c r="N28">
        <v>84.71</v>
      </c>
      <c r="O28">
        <v>1194.8599999999999</v>
      </c>
      <c r="P28">
        <v>19.64</v>
      </c>
      <c r="Q28">
        <v>1545.36</v>
      </c>
      <c r="R28">
        <v>141.6</v>
      </c>
      <c r="S28">
        <v>0.8</v>
      </c>
      <c r="T28">
        <v>0.67</v>
      </c>
      <c r="U28">
        <v>6.63</v>
      </c>
      <c r="V28">
        <v>311.54000000000002</v>
      </c>
      <c r="W28">
        <v>10.79</v>
      </c>
      <c r="X28">
        <v>3.65</v>
      </c>
      <c r="Y28">
        <v>151.99</v>
      </c>
      <c r="Z28">
        <v>175.2</v>
      </c>
      <c r="AA28">
        <v>18.52</v>
      </c>
      <c r="AC28">
        <f t="shared" si="1"/>
        <v>18</v>
      </c>
      <c r="AD28" t="str">
        <f t="shared" si="2"/>
        <v>2022</v>
      </c>
      <c r="AE28">
        <v>98626</v>
      </c>
      <c r="AF28">
        <v>152.91999999999999</v>
      </c>
      <c r="AG28">
        <v>958</v>
      </c>
      <c r="AH28">
        <v>1.1299999999999999</v>
      </c>
      <c r="AI28">
        <v>45676</v>
      </c>
      <c r="AJ28">
        <v>3813</v>
      </c>
      <c r="AK28">
        <v>8100</v>
      </c>
      <c r="AL28">
        <v>17328</v>
      </c>
      <c r="AM28">
        <v>10352</v>
      </c>
      <c r="AN28">
        <v>236</v>
      </c>
      <c r="AO28">
        <v>112</v>
      </c>
      <c r="AP28">
        <v>38</v>
      </c>
      <c r="AQ28">
        <v>4</v>
      </c>
      <c r="AR28">
        <v>807</v>
      </c>
      <c r="AS28">
        <v>1</v>
      </c>
      <c r="AT28">
        <v>763</v>
      </c>
      <c r="AU28">
        <v>10</v>
      </c>
      <c r="AV28">
        <v>33</v>
      </c>
      <c r="AW28">
        <v>1596</v>
      </c>
      <c r="AX28">
        <v>13625</v>
      </c>
      <c r="AY28">
        <v>2440</v>
      </c>
      <c r="AZ28">
        <v>1018</v>
      </c>
      <c r="BA28">
        <v>536</v>
      </c>
      <c r="BB28">
        <v>924</v>
      </c>
      <c r="BC28">
        <v>274</v>
      </c>
      <c r="BD28">
        <v>2775</v>
      </c>
      <c r="BE28">
        <v>2576</v>
      </c>
      <c r="BF28">
        <v>1092</v>
      </c>
      <c r="BG28">
        <v>4</v>
      </c>
      <c r="BH28">
        <v>691</v>
      </c>
      <c r="BI28">
        <v>427</v>
      </c>
      <c r="BJ28">
        <v>597</v>
      </c>
      <c r="BK28">
        <v>1077</v>
      </c>
    </row>
    <row r="29" spans="1:63" x14ac:dyDescent="0.3">
      <c r="A29">
        <f t="shared" si="0"/>
        <v>18</v>
      </c>
      <c r="B29" t="s">
        <v>96</v>
      </c>
      <c r="C29">
        <v>6.53</v>
      </c>
      <c r="D29">
        <v>7.24</v>
      </c>
      <c r="E29">
        <v>-3.88</v>
      </c>
      <c r="F29">
        <v>-0.21</v>
      </c>
      <c r="G29">
        <v>40.840000000000003</v>
      </c>
      <c r="H29">
        <v>20.38</v>
      </c>
      <c r="I29">
        <v>8.08</v>
      </c>
      <c r="J29">
        <v>54.94</v>
      </c>
      <c r="K29">
        <v>422.09</v>
      </c>
      <c r="L29">
        <v>216.86</v>
      </c>
      <c r="M29">
        <v>2.0299999999999998</v>
      </c>
      <c r="N29">
        <v>84.25</v>
      </c>
      <c r="O29">
        <v>1347.14</v>
      </c>
      <c r="P29">
        <v>19.600000000000001</v>
      </c>
      <c r="Q29">
        <v>1600.76</v>
      </c>
      <c r="R29">
        <v>144.80000000000001</v>
      </c>
      <c r="S29">
        <v>0.87</v>
      </c>
      <c r="T29">
        <v>0.73</v>
      </c>
      <c r="U29">
        <v>6.06</v>
      </c>
      <c r="V29">
        <v>316.60000000000002</v>
      </c>
      <c r="W29">
        <v>9.0299999999999994</v>
      </c>
      <c r="X29">
        <v>3.58</v>
      </c>
      <c r="Y29">
        <v>167.88</v>
      </c>
      <c r="Z29">
        <v>174.29</v>
      </c>
      <c r="AA29">
        <v>18.510000000000002</v>
      </c>
      <c r="AC29">
        <f t="shared" si="1"/>
        <v>18</v>
      </c>
      <c r="AD29" t="str">
        <f t="shared" si="2"/>
        <v>2023</v>
      </c>
      <c r="AE29">
        <v>98433</v>
      </c>
      <c r="AF29">
        <v>154.72999999999999</v>
      </c>
      <c r="AG29">
        <v>1114</v>
      </c>
      <c r="AH29">
        <v>1.31</v>
      </c>
      <c r="AI29">
        <v>45766</v>
      </c>
      <c r="AJ29">
        <v>3419</v>
      </c>
      <c r="AK29">
        <v>7915</v>
      </c>
      <c r="AL29">
        <v>17298</v>
      </c>
      <c r="AM29">
        <v>10431</v>
      </c>
      <c r="AN29">
        <v>243</v>
      </c>
      <c r="AO29">
        <v>121</v>
      </c>
      <c r="AP29">
        <v>41</v>
      </c>
      <c r="AQ29">
        <v>4</v>
      </c>
      <c r="AR29">
        <v>776</v>
      </c>
      <c r="AS29">
        <v>1</v>
      </c>
      <c r="AT29">
        <v>736</v>
      </c>
      <c r="AU29">
        <v>10</v>
      </c>
      <c r="AV29">
        <v>29</v>
      </c>
      <c r="AW29">
        <v>1651</v>
      </c>
      <c r="AX29">
        <v>13628</v>
      </c>
      <c r="AY29">
        <v>2405</v>
      </c>
      <c r="AZ29">
        <v>1126</v>
      </c>
      <c r="BA29">
        <v>547</v>
      </c>
      <c r="BB29">
        <v>892</v>
      </c>
      <c r="BC29">
        <v>269</v>
      </c>
      <c r="BD29">
        <v>2691</v>
      </c>
      <c r="BE29">
        <v>2491</v>
      </c>
      <c r="BF29">
        <v>1123</v>
      </c>
      <c r="BG29">
        <v>4</v>
      </c>
      <c r="BH29">
        <v>694</v>
      </c>
      <c r="BI29">
        <v>445</v>
      </c>
      <c r="BJ29">
        <v>596</v>
      </c>
      <c r="BK29">
        <v>1120</v>
      </c>
    </row>
    <row r="31" spans="1:63" x14ac:dyDescent="0.3">
      <c r="AC31" t="str">
        <f t="shared" ref="AC31:AC44" si="3">A1</f>
        <v>Kerület</v>
      </c>
      <c r="AD31" t="str">
        <f t="shared" ref="AD31:AD44" si="4">B1</f>
        <v>Budapest 18. ker. (2928)</v>
      </c>
      <c r="AE31" t="str">
        <f t="shared" ref="AE31:BJ31" si="5">AF16</f>
        <v>BP: 65 év feletti népesség, 100 fő 0-14 éves korú népesség (fő)</v>
      </c>
      <c r="AF31" t="str">
        <f t="shared" si="5"/>
        <v>BP: Nyilvántartott álláskeresők összesen (fő)</v>
      </c>
      <c r="AG31" t="str">
        <f t="shared" si="5"/>
        <v>BP: Nyilvántartott álláskereső, 100 15-64 évesre (fő)</v>
      </c>
      <c r="AH31" t="str">
        <f t="shared" si="5"/>
        <v>BP: Lakásállomány (db)</v>
      </c>
      <c r="AI31" t="str">
        <f t="shared" si="5"/>
        <v>BP: Óvodai férőhelyek (fő)</v>
      </c>
      <c r="AJ31" t="str">
        <f t="shared" si="5"/>
        <v>BP: Általános iskolai tanulók a nappali oktatásban (fő)</v>
      </c>
      <c r="AK31" t="str">
        <f t="shared" si="5"/>
        <v>BP: Regisztrált vállalkozások (dec. 31.) (db)</v>
      </c>
      <c r="AL31" t="str">
        <f t="shared" si="5"/>
        <v>BP: 1-9 fős regisztrált vállalkozások (dec. 31.) (db)</v>
      </c>
      <c r="AM31" t="str">
        <f t="shared" si="5"/>
        <v>BP: 10-19 fős regisztrált vállalkozások (dec. 31.) (db)</v>
      </c>
      <c r="AN31" t="str">
        <f t="shared" si="5"/>
        <v>BP: 20-49 fős regisztrált vállalkozások (dec. 31.) (db)</v>
      </c>
      <c r="AO31" t="str">
        <f t="shared" si="5"/>
        <v>BP: 50-249 fős regisztrált vállalkozások (dec. 31.) (db)</v>
      </c>
      <c r="AP31" t="str">
        <f t="shared" si="5"/>
        <v>BP: 500 és több fős regisztrált vállalkozások (dec. 31.) (db)</v>
      </c>
      <c r="AQ31" t="str">
        <f t="shared" si="5"/>
        <v>BP: Regisztrált vállalkozás; Ipar (TEÁOR08: B+C+D+E)(dec. 31.) (db)</v>
      </c>
      <c r="AR31" t="str">
        <f t="shared" si="5"/>
        <v>BP: Regisztrált vállalkozás; Bányászat, kőfejtés (TEÁOR08: B)(dec. 31.) (db)</v>
      </c>
      <c r="AS31" t="str">
        <f t="shared" si="5"/>
        <v>BP: Regisztrált vállalkozás; Feldolgozóipar (TEÁOR08: C)(dec. 31.) (db)</v>
      </c>
      <c r="AT31" t="str">
        <f t="shared" si="5"/>
        <v>BP: Regisztrált vállalkozás; Villamosenergia-, gáz-, gőzellátás, légkondicionálás (TEÁOR08: D)(dec. 31.) (db)</v>
      </c>
      <c r="AU31" t="str">
        <f t="shared" si="5"/>
        <v>BP: Regisztrált vállalkozás; Vízellátás, szennyvíz gyűjtése, kezelése, hulladékgazdálkodás, szennyeződésmentesítés (TEÁOR08: E)(dec. 31.) (db)</v>
      </c>
      <c r="AV31" t="str">
        <f t="shared" si="5"/>
        <v>BP: Regisztrált vállalkozás; Építőipar (TEÁOR08: F)(dec. 31.) (db)</v>
      </c>
      <c r="AW31" t="str">
        <f t="shared" si="5"/>
        <v>BP: Regisztrált vállalkozások a szolgáltatásokban (db)</v>
      </c>
      <c r="AX31" t="str">
        <f t="shared" si="5"/>
        <v>BP: Regisztrált vállalkozás; Kereskedelem, gépjárműjavítás (TEÁOR08: G)(dec. 31.) (db)</v>
      </c>
      <c r="AY31" t="str">
        <f t="shared" si="5"/>
        <v>BP: Regisztrált vállalkozás; Szállítás, raktározás (TEÁOR08: H)(dec. 31.) (db)</v>
      </c>
      <c r="AZ31" t="str">
        <f t="shared" si="5"/>
        <v>BP: Regisztrált vállalkozás; Szálláshely-szolgáltatás, vendéglátás (TEÁOR08: I)(dec. 31.) (db)</v>
      </c>
      <c r="BA31" t="str">
        <f t="shared" si="5"/>
        <v>BP: Regisztrált vállalkozás; Információ, kommunikáció (TEÁOR08: J)(dec. 31.) (db)</v>
      </c>
      <c r="BB31" t="str">
        <f t="shared" si="5"/>
        <v>BP: Regisztrált vállalkozás; Pénzügyi, biztosítási tevékenység (TEÁOR08: K)(dec. 31.) (db)</v>
      </c>
      <c r="BC31" t="str">
        <f t="shared" si="5"/>
        <v>BP: Regisztrált vállalkozás; Ingatlanügyletek (TEÁOR08: L)(dec. 31.) (db)</v>
      </c>
      <c r="BD31" t="str">
        <f t="shared" si="5"/>
        <v>BP: Regisztrált vállalkozás; Szakmai, tudományos, műszaki tevékenység (TEÁOR08: M)(dec. 31.) (db)</v>
      </c>
      <c r="BE31" t="str">
        <f t="shared" si="5"/>
        <v>BP: Regisztrált vállalkozás; Adminisztratív és szolgáltatást támogató tevékenység (TEÁOR08: N)(dec. 31.) (db)</v>
      </c>
      <c r="BF31" t="str">
        <f t="shared" si="5"/>
        <v>BP: Regisztrált vállalkozás; Közigazgatás, védelem, kötelező társadalombiztosítás (TEÁOR08: O)(dec. 31.) (db)</v>
      </c>
      <c r="BG31" t="str">
        <f t="shared" si="5"/>
        <v>BP: Regisztrált vállalkozás; Oktatás (TEÁOR08: P)(dec. 31.) (db)</v>
      </c>
      <c r="BH31" t="str">
        <f t="shared" si="5"/>
        <v>BP: Regisztrált vállalkozás; Humán-egészségügyi, szociális ellátás (TEÁOR08: Q)(dec. 31.) (db)</v>
      </c>
      <c r="BI31" t="str">
        <f t="shared" si="5"/>
        <v>BP: Regisztrált vállalkozás; Művészet, szórakoztatás, szabadidő (TEÁOR08: R, GFO14, dec. 31.) (db)</v>
      </c>
      <c r="BJ31" t="str">
        <f t="shared" si="5"/>
        <v>BP: Regisztrált vállalkozás; Egyéb szolgáltatás (TEÁOR08: S)(dec. 31.) (db)</v>
      </c>
    </row>
    <row r="32" spans="1:63" x14ac:dyDescent="0.3">
      <c r="AC32">
        <f t="shared" si="3"/>
        <v>18</v>
      </c>
      <c r="AD32" t="str">
        <f t="shared" si="4"/>
        <v>2011</v>
      </c>
      <c r="AE32">
        <f t="shared" ref="AE32:BJ32" si="6">AF17/$AE17</f>
        <v>1.2423554254068806E-3</v>
      </c>
      <c r="AF32">
        <f t="shared" si="6"/>
        <v>2.2092073547281817E-2</v>
      </c>
      <c r="AG32">
        <f t="shared" si="6"/>
        <v>2.5598119484451878E-5</v>
      </c>
      <c r="AH32">
        <f t="shared" si="6"/>
        <v>0.43628359130659972</v>
      </c>
      <c r="AI32">
        <f t="shared" si="6"/>
        <v>3.9273690710970338E-2</v>
      </c>
      <c r="AJ32">
        <f t="shared" si="6"/>
        <v>7.7670869937648157E-2</v>
      </c>
      <c r="AK32">
        <f t="shared" si="6"/>
        <v>0.15691547640391243</v>
      </c>
      <c r="AL32">
        <f t="shared" si="6"/>
        <v>9.9673300264945516E-2</v>
      </c>
      <c r="AM32">
        <f t="shared" si="6"/>
        <v>2.2012390685073407E-3</v>
      </c>
      <c r="AN32">
        <f t="shared" si="6"/>
        <v>1.0956393553656447E-3</v>
      </c>
      <c r="AO32">
        <f t="shared" si="6"/>
        <v>2.6892965995338551E-4</v>
      </c>
      <c r="AP32">
        <f t="shared" si="6"/>
        <v>5.9762146656307895E-5</v>
      </c>
      <c r="AQ32">
        <f t="shared" si="6"/>
        <v>9.2930138050558771E-3</v>
      </c>
      <c r="AR32">
        <f t="shared" si="6"/>
        <v>1.9920715552102633E-5</v>
      </c>
      <c r="AS32">
        <f t="shared" si="6"/>
        <v>8.8149166318054143E-3</v>
      </c>
      <c r="AT32">
        <f t="shared" si="6"/>
        <v>8.9643219984461849E-5</v>
      </c>
      <c r="AU32">
        <f t="shared" si="6"/>
        <v>3.6853323771389869E-4</v>
      </c>
      <c r="AV32">
        <f t="shared" si="6"/>
        <v>1.2032112193469989E-2</v>
      </c>
      <c r="AW32">
        <f t="shared" si="6"/>
        <v>0.12282117173648878</v>
      </c>
      <c r="AX32">
        <f t="shared" si="6"/>
        <v>3.1405008067889796E-2</v>
      </c>
      <c r="AY32">
        <f t="shared" si="6"/>
        <v>7.4403872587103332E-3</v>
      </c>
      <c r="AZ32">
        <f t="shared" si="6"/>
        <v>5.4383553457240186E-3</v>
      </c>
      <c r="BA32">
        <f t="shared" si="6"/>
        <v>7.3905854698300766E-3</v>
      </c>
      <c r="BB32">
        <f t="shared" si="6"/>
        <v>5.1793860435466839E-3</v>
      </c>
      <c r="BC32">
        <f t="shared" si="6"/>
        <v>2.5070220522321163E-2</v>
      </c>
      <c r="BD32">
        <f t="shared" si="6"/>
        <v>2.1554214227375048E-2</v>
      </c>
      <c r="BE32">
        <f t="shared" si="6"/>
        <v>9.8507938405147516E-3</v>
      </c>
      <c r="BF32">
        <f t="shared" si="6"/>
        <v>4.9801788880256577E-5</v>
      </c>
      <c r="BG32">
        <f t="shared" si="6"/>
        <v>4.6415267236399127E-3</v>
      </c>
      <c r="BH32">
        <f t="shared" si="6"/>
        <v>2.8685830395027792E-3</v>
      </c>
      <c r="BI32">
        <f t="shared" si="6"/>
        <v>4.6415267236399127E-3</v>
      </c>
      <c r="BJ32">
        <f t="shared" si="6"/>
        <v>6.5638757744178175E-3</v>
      </c>
    </row>
    <row r="33" spans="29:62" x14ac:dyDescent="0.3">
      <c r="AC33">
        <f t="shared" si="3"/>
        <v>18</v>
      </c>
      <c r="AD33" t="str">
        <f t="shared" si="4"/>
        <v>2012</v>
      </c>
      <c r="AE33">
        <f t="shared" ref="AE33:BJ33" si="7">AF18/$AE18</f>
        <v>1.2642889803383631E-3</v>
      </c>
      <c r="AF33">
        <f t="shared" si="7"/>
        <v>2.5834476451760402E-2</v>
      </c>
      <c r="AG33">
        <f t="shared" si="7"/>
        <v>2.9919882308502812E-5</v>
      </c>
      <c r="AH33">
        <f t="shared" si="7"/>
        <v>0.43394763523587998</v>
      </c>
      <c r="AI33">
        <f t="shared" si="7"/>
        <v>4.0277529273771893E-2</v>
      </c>
      <c r="AJ33">
        <f t="shared" si="7"/>
        <v>7.8616727301644096E-2</v>
      </c>
      <c r="AK33">
        <f t="shared" si="7"/>
        <v>0.15863501719647721</v>
      </c>
      <c r="AL33">
        <f t="shared" si="7"/>
        <v>0.1000079521281883</v>
      </c>
      <c r="AM33">
        <f t="shared" si="7"/>
        <v>2.1868352517842586E-3</v>
      </c>
      <c r="AN33">
        <f t="shared" si="7"/>
        <v>1.0635971451859803E-3</v>
      </c>
      <c r="AO33">
        <f t="shared" si="7"/>
        <v>3.1808512753225582E-4</v>
      </c>
      <c r="AP33">
        <f t="shared" si="7"/>
        <v>5.9640961412297963E-5</v>
      </c>
      <c r="AQ33">
        <f t="shared" si="7"/>
        <v>9.3735711019661636E-3</v>
      </c>
      <c r="AR33">
        <f t="shared" si="7"/>
        <v>1.9880320470765989E-5</v>
      </c>
      <c r="AS33">
        <f t="shared" si="7"/>
        <v>8.9063835709031636E-3</v>
      </c>
      <c r="AT33">
        <f t="shared" si="7"/>
        <v>7.9521281883063955E-5</v>
      </c>
      <c r="AU33">
        <f t="shared" si="7"/>
        <v>3.6778592870917079E-4</v>
      </c>
      <c r="AV33">
        <f t="shared" si="7"/>
        <v>1.1798970199399614E-2</v>
      </c>
      <c r="AW33">
        <f t="shared" si="7"/>
        <v>0.12437128486511202</v>
      </c>
      <c r="AX33">
        <f t="shared" si="7"/>
        <v>3.2037136438639389E-2</v>
      </c>
      <c r="AY33">
        <f t="shared" si="7"/>
        <v>7.4054193753603304E-3</v>
      </c>
      <c r="AZ33">
        <f t="shared" si="7"/>
        <v>5.67583149440369E-3</v>
      </c>
      <c r="BA33">
        <f t="shared" si="7"/>
        <v>7.4750004970080119E-3</v>
      </c>
      <c r="BB33">
        <f t="shared" si="7"/>
        <v>4.830917874396135E-3</v>
      </c>
      <c r="BC33">
        <f t="shared" si="7"/>
        <v>2.532752827975587E-2</v>
      </c>
      <c r="BD33">
        <f t="shared" si="7"/>
        <v>2.1629788672193395E-2</v>
      </c>
      <c r="BE33">
        <f t="shared" si="7"/>
        <v>9.9600405558537605E-3</v>
      </c>
      <c r="BF33">
        <f t="shared" si="7"/>
        <v>4.9700801176914974E-5</v>
      </c>
      <c r="BG33">
        <f t="shared" si="7"/>
        <v>4.6619351503946246E-3</v>
      </c>
      <c r="BH33">
        <f t="shared" si="7"/>
        <v>2.9621677501441325E-3</v>
      </c>
      <c r="BI33">
        <f t="shared" si="7"/>
        <v>4.9601399574561141E-3</v>
      </c>
      <c r="BJ33">
        <f t="shared" si="7"/>
        <v>6.7493687998250529E-3</v>
      </c>
    </row>
    <row r="34" spans="29:62" x14ac:dyDescent="0.3">
      <c r="AC34">
        <f t="shared" si="3"/>
        <v>18</v>
      </c>
      <c r="AD34" t="str">
        <f t="shared" si="4"/>
        <v>2013</v>
      </c>
      <c r="AE34">
        <f t="shared" ref="AE34:BJ34" si="8">AF19/$AE19</f>
        <v>1.2787627310448886E-3</v>
      </c>
      <c r="AF34">
        <f t="shared" si="8"/>
        <v>1.9595386050944033E-2</v>
      </c>
      <c r="AG34">
        <f t="shared" si="8"/>
        <v>2.2632968691059976E-5</v>
      </c>
      <c r="AH34">
        <f t="shared" si="8"/>
        <v>0.43391768746649723</v>
      </c>
      <c r="AI34">
        <f t="shared" si="8"/>
        <v>4.0987512160257304E-2</v>
      </c>
      <c r="AJ34">
        <f t="shared" si="8"/>
        <v>8.1468760547161942E-2</v>
      </c>
      <c r="AK34">
        <f t="shared" si="8"/>
        <v>0.16348349183029245</v>
      </c>
      <c r="AL34">
        <f t="shared" si="8"/>
        <v>0.10305942146955469</v>
      </c>
      <c r="AM34">
        <f t="shared" si="8"/>
        <v>2.2434433877980505E-3</v>
      </c>
      <c r="AN34">
        <f t="shared" si="8"/>
        <v>1.0224542873592884E-3</v>
      </c>
      <c r="AO34">
        <f t="shared" si="8"/>
        <v>3.1765570092715759E-4</v>
      </c>
      <c r="AP34">
        <f t="shared" si="8"/>
        <v>4.963370326986837E-5</v>
      </c>
      <c r="AQ34">
        <f t="shared" si="8"/>
        <v>9.4800373245448582E-3</v>
      </c>
      <c r="AR34">
        <f t="shared" si="8"/>
        <v>2.9780221961921024E-5</v>
      </c>
      <c r="AS34">
        <f t="shared" si="8"/>
        <v>8.9638468105382278E-3</v>
      </c>
      <c r="AT34">
        <f t="shared" si="8"/>
        <v>7.9413925231789398E-5</v>
      </c>
      <c r="AU34">
        <f t="shared" si="8"/>
        <v>4.0699636681292066E-4</v>
      </c>
      <c r="AV34">
        <f t="shared" si="8"/>
        <v>1.1733407452996883E-2</v>
      </c>
      <c r="AW34">
        <f t="shared" si="8"/>
        <v>0.12873989954138459</v>
      </c>
      <c r="AX34">
        <f t="shared" si="8"/>
        <v>3.2817804602036968E-2</v>
      </c>
      <c r="AY34">
        <f t="shared" si="8"/>
        <v>7.5244694157120453E-3</v>
      </c>
      <c r="AZ34">
        <f t="shared" si="8"/>
        <v>5.6780956540729418E-3</v>
      </c>
      <c r="BA34">
        <f t="shared" si="8"/>
        <v>7.8222716353312551E-3</v>
      </c>
      <c r="BB34">
        <f t="shared" si="8"/>
        <v>4.5663007008278902E-3</v>
      </c>
      <c r="BC34">
        <f t="shared" si="8"/>
        <v>2.6454763842839842E-2</v>
      </c>
      <c r="BD34">
        <f t="shared" si="8"/>
        <v>2.2623041950406004E-2</v>
      </c>
      <c r="BE34">
        <f t="shared" si="8"/>
        <v>1.02940300581707E-2</v>
      </c>
      <c r="BF34">
        <f t="shared" si="8"/>
        <v>5.9560443923842048E-5</v>
      </c>
      <c r="BG34">
        <f t="shared" si="8"/>
        <v>4.8343226984851797E-3</v>
      </c>
      <c r="BH34">
        <f t="shared" si="8"/>
        <v>3.0872163433858127E-3</v>
      </c>
      <c r="BI34">
        <f t="shared" si="8"/>
        <v>5.3505132124918101E-3</v>
      </c>
      <c r="BJ34">
        <f t="shared" si="8"/>
        <v>7.0777660862832298E-3</v>
      </c>
    </row>
    <row r="35" spans="29:62" x14ac:dyDescent="0.3">
      <c r="AC35">
        <f t="shared" si="3"/>
        <v>18</v>
      </c>
      <c r="AD35" t="str">
        <f t="shared" si="4"/>
        <v>2014</v>
      </c>
      <c r="AE35">
        <f t="shared" ref="AE35:BJ35" si="9">AF20/$AE20</f>
        <v>1.3036707894032115E-3</v>
      </c>
      <c r="AF35">
        <f t="shared" si="9"/>
        <v>1.5720619303135196E-2</v>
      </c>
      <c r="AG35">
        <f t="shared" si="9"/>
        <v>1.8150620394156096E-5</v>
      </c>
      <c r="AH35">
        <f t="shared" si="9"/>
        <v>0.43412713368973349</v>
      </c>
      <c r="AI35">
        <f t="shared" si="9"/>
        <v>4.1220753201154502E-2</v>
      </c>
      <c r="AJ35">
        <f t="shared" si="9"/>
        <v>8.275889429991172E-2</v>
      </c>
      <c r="AK35">
        <f t="shared" si="9"/>
        <v>0.16521031907402081</v>
      </c>
      <c r="AL35">
        <f t="shared" si="9"/>
        <v>0.10477767969610109</v>
      </c>
      <c r="AM35">
        <f t="shared" si="9"/>
        <v>2.0729397062178275E-3</v>
      </c>
      <c r="AN35">
        <f t="shared" si="9"/>
        <v>9.720004364083592E-4</v>
      </c>
      <c r="AO35">
        <f t="shared" si="9"/>
        <v>3.2730626940281481E-4</v>
      </c>
      <c r="AP35">
        <f t="shared" si="9"/>
        <v>3.9673487200341192E-5</v>
      </c>
      <c r="AQ35">
        <f t="shared" si="9"/>
        <v>9.5117185562818007E-3</v>
      </c>
      <c r="AR35">
        <f t="shared" si="9"/>
        <v>2.9755115400255895E-5</v>
      </c>
      <c r="AS35">
        <f t="shared" si="9"/>
        <v>8.9364529918768542E-3</v>
      </c>
      <c r="AT35">
        <f t="shared" si="9"/>
        <v>8.9265346200767686E-5</v>
      </c>
      <c r="AU35">
        <f t="shared" si="9"/>
        <v>4.5624510280392372E-4</v>
      </c>
      <c r="AV35">
        <f t="shared" si="9"/>
        <v>1.1505311288098946E-2</v>
      </c>
      <c r="AW35">
        <f t="shared" si="9"/>
        <v>0.13032740545312083</v>
      </c>
      <c r="AX35">
        <f t="shared" si="9"/>
        <v>3.2482667645279351E-2</v>
      </c>
      <c r="AY35">
        <f t="shared" si="9"/>
        <v>7.4685339654642297E-3</v>
      </c>
      <c r="AZ35">
        <f t="shared" si="9"/>
        <v>5.534451464447596E-3</v>
      </c>
      <c r="BA35">
        <f t="shared" si="9"/>
        <v>8.0437995298691771E-3</v>
      </c>
      <c r="BB35">
        <f t="shared" si="9"/>
        <v>4.4930224254386402E-3</v>
      </c>
      <c r="BC35">
        <f t="shared" si="9"/>
        <v>2.7136665245033376E-2</v>
      </c>
      <c r="BD35">
        <f t="shared" si="9"/>
        <v>2.3149479781399085E-2</v>
      </c>
      <c r="BE35">
        <f t="shared" si="9"/>
        <v>1.0156412723287345E-2</v>
      </c>
      <c r="BF35">
        <f t="shared" si="9"/>
        <v>9.9183718000852979E-6</v>
      </c>
      <c r="BG35">
        <f t="shared" si="9"/>
        <v>5.0881247334437583E-3</v>
      </c>
      <c r="BH35">
        <f t="shared" si="9"/>
        <v>3.1738789760272952E-3</v>
      </c>
      <c r="BI35">
        <f t="shared" si="9"/>
        <v>5.6534719260486199E-3</v>
      </c>
      <c r="BJ35">
        <f t="shared" si="9"/>
        <v>7.4189421064638026E-3</v>
      </c>
    </row>
    <row r="36" spans="29:62" x14ac:dyDescent="0.3">
      <c r="AC36">
        <f t="shared" si="3"/>
        <v>18</v>
      </c>
      <c r="AD36" t="str">
        <f t="shared" si="4"/>
        <v>2015</v>
      </c>
      <c r="AE36">
        <f t="shared" ref="AE36:BJ36" si="10">AF21/$AE21</f>
        <v>1.3227439827980857E-3</v>
      </c>
      <c r="AF36">
        <f t="shared" si="10"/>
        <v>1.3357246900979993E-2</v>
      </c>
      <c r="AG36">
        <f t="shared" si="10"/>
        <v>1.5457941517454591E-5</v>
      </c>
      <c r="AH36">
        <f t="shared" si="10"/>
        <v>0.43474469624154022</v>
      </c>
      <c r="AI36">
        <f t="shared" si="10"/>
        <v>4.1072543326826465E-2</v>
      </c>
      <c r="AJ36">
        <f t="shared" si="10"/>
        <v>8.370078974226855E-2</v>
      </c>
      <c r="AK36">
        <f t="shared" si="10"/>
        <v>0.16046532367542288</v>
      </c>
      <c r="AL36">
        <f t="shared" si="10"/>
        <v>0.10055589135841615</v>
      </c>
      <c r="AM36">
        <f t="shared" si="10"/>
        <v>1.9619695002923137E-3</v>
      </c>
      <c r="AN36">
        <f t="shared" si="10"/>
        <v>1.0107115607566465E-3</v>
      </c>
      <c r="AO36">
        <f t="shared" si="10"/>
        <v>3.0717704297505922E-4</v>
      </c>
      <c r="AP36">
        <f t="shared" si="10"/>
        <v>3.9635747480652802E-5</v>
      </c>
      <c r="AQ36">
        <f t="shared" si="10"/>
        <v>9.1657666049009597E-3</v>
      </c>
      <c r="AR36">
        <f t="shared" si="10"/>
        <v>3.9635747480652802E-5</v>
      </c>
      <c r="AS36">
        <f t="shared" si="10"/>
        <v>8.6405929507823113E-3</v>
      </c>
      <c r="AT36">
        <f t="shared" si="10"/>
        <v>8.91804318314688E-5</v>
      </c>
      <c r="AU36">
        <f t="shared" si="10"/>
        <v>3.9635747480652798E-4</v>
      </c>
      <c r="AV36">
        <f t="shared" si="10"/>
        <v>1.0523290956113318E-2</v>
      </c>
      <c r="AW36">
        <f t="shared" si="10"/>
        <v>0.12709202429671321</v>
      </c>
      <c r="AX36">
        <f t="shared" si="10"/>
        <v>3.0073623400945312E-2</v>
      </c>
      <c r="AY36">
        <f t="shared" si="10"/>
        <v>6.9560736828545664E-3</v>
      </c>
      <c r="AZ36">
        <f t="shared" si="10"/>
        <v>5.1922829199655173E-3</v>
      </c>
      <c r="BA36">
        <f t="shared" si="10"/>
        <v>7.9271494961305599E-3</v>
      </c>
      <c r="BB36">
        <f t="shared" si="10"/>
        <v>4.2410249804298496E-3</v>
      </c>
      <c r="BC36">
        <f t="shared" si="10"/>
        <v>2.7239667456078639E-2</v>
      </c>
      <c r="BD36">
        <f t="shared" si="10"/>
        <v>2.2978824601908462E-2</v>
      </c>
      <c r="BE36">
        <f t="shared" si="10"/>
        <v>1.0047661986345486E-2</v>
      </c>
      <c r="BF36">
        <f t="shared" si="10"/>
        <v>0</v>
      </c>
      <c r="BG36">
        <f t="shared" si="10"/>
        <v>5.132829298744538E-3</v>
      </c>
      <c r="BH36">
        <f t="shared" si="10"/>
        <v>3.2402223565433665E-3</v>
      </c>
      <c r="BI36">
        <f t="shared" si="10"/>
        <v>5.6679118897333507E-3</v>
      </c>
      <c r="BJ36">
        <f t="shared" si="10"/>
        <v>7.5208830844538692E-3</v>
      </c>
    </row>
    <row r="37" spans="29:62" x14ac:dyDescent="0.3">
      <c r="AC37">
        <f t="shared" si="3"/>
        <v>18</v>
      </c>
      <c r="AD37" t="str">
        <f t="shared" si="4"/>
        <v>2016</v>
      </c>
      <c r="AE37">
        <f t="shared" ref="AE37:BJ37" si="11">AF22/$AE22</f>
        <v>1.3462378833624664E-3</v>
      </c>
      <c r="AF37">
        <f t="shared" si="11"/>
        <v>8.0545844589226118E-3</v>
      </c>
      <c r="AG37">
        <f t="shared" si="11"/>
        <v>9.3357699030668989E-6</v>
      </c>
      <c r="AH37">
        <f t="shared" si="11"/>
        <v>0.43639758461782935</v>
      </c>
      <c r="AI37">
        <f t="shared" si="11"/>
        <v>4.0948275862068964E-2</v>
      </c>
      <c r="AJ37">
        <f t="shared" si="11"/>
        <v>8.4965437788018433E-2</v>
      </c>
      <c r="AK37">
        <f t="shared" si="11"/>
        <v>0.15568886063880502</v>
      </c>
      <c r="AL37">
        <f t="shared" si="11"/>
        <v>0.1077188940092166</v>
      </c>
      <c r="AM37">
        <f t="shared" si="11"/>
        <v>2.1154457333545209E-3</v>
      </c>
      <c r="AN37">
        <f t="shared" si="11"/>
        <v>9.7330367074527249E-4</v>
      </c>
      <c r="AO37">
        <f t="shared" si="11"/>
        <v>4.0719847449547118E-4</v>
      </c>
      <c r="AP37">
        <f t="shared" si="11"/>
        <v>3.9726680438582553E-5</v>
      </c>
      <c r="AQ37">
        <f t="shared" si="11"/>
        <v>8.8093913872556804E-3</v>
      </c>
      <c r="AR37">
        <f t="shared" si="11"/>
        <v>1.9863340219291276E-5</v>
      </c>
      <c r="AS37">
        <f t="shared" si="11"/>
        <v>8.3128078817733993E-3</v>
      </c>
      <c r="AT37">
        <f t="shared" si="11"/>
        <v>1.1918004131574765E-4</v>
      </c>
      <c r="AU37">
        <f t="shared" si="11"/>
        <v>3.5754012394724298E-4</v>
      </c>
      <c r="AV37">
        <f t="shared" si="11"/>
        <v>1.0001191800413157E-2</v>
      </c>
      <c r="AW37">
        <f t="shared" si="11"/>
        <v>0.12368901954552677</v>
      </c>
      <c r="AX37">
        <f t="shared" si="11"/>
        <v>2.7788812966788496E-2</v>
      </c>
      <c r="AY37">
        <f t="shared" si="11"/>
        <v>7.01175909740982E-3</v>
      </c>
      <c r="AZ37">
        <f t="shared" si="11"/>
        <v>4.7771333227395515E-3</v>
      </c>
      <c r="BA37">
        <f t="shared" si="11"/>
        <v>7.8857460670586372E-3</v>
      </c>
      <c r="BB37">
        <f t="shared" si="11"/>
        <v>3.9428730335293186E-3</v>
      </c>
      <c r="BC37">
        <f t="shared" si="11"/>
        <v>2.6080565707929444E-2</v>
      </c>
      <c r="BD37">
        <f t="shared" si="11"/>
        <v>2.3120928015255046E-2</v>
      </c>
      <c r="BE37">
        <f t="shared" si="11"/>
        <v>9.6833783569044967E-3</v>
      </c>
      <c r="BF37">
        <f t="shared" si="11"/>
        <v>0</v>
      </c>
      <c r="BG37">
        <f t="shared" si="11"/>
        <v>5.3829651994279359E-3</v>
      </c>
      <c r="BH37">
        <f t="shared" si="11"/>
        <v>3.4860162084856187E-3</v>
      </c>
      <c r="BI37">
        <f t="shared" si="11"/>
        <v>5.5617352614015575E-3</v>
      </c>
      <c r="BJ37">
        <f t="shared" si="11"/>
        <v>7.7566343556332434E-3</v>
      </c>
    </row>
    <row r="38" spans="29:62" x14ac:dyDescent="0.3">
      <c r="AC38">
        <f t="shared" si="3"/>
        <v>18</v>
      </c>
      <c r="AD38" t="str">
        <f t="shared" si="4"/>
        <v>2017</v>
      </c>
      <c r="AE38">
        <f t="shared" ref="AE38:BJ38" si="12">AF23/$AE23</f>
        <v>1.3646878940418391E-3</v>
      </c>
      <c r="AF38">
        <f t="shared" si="12"/>
        <v>7.0791012619267468E-3</v>
      </c>
      <c r="AG38">
        <f t="shared" si="12"/>
        <v>8.2407490145851328E-6</v>
      </c>
      <c r="AH38">
        <f t="shared" si="12"/>
        <v>0.43851706232190552</v>
      </c>
      <c r="AI38">
        <f t="shared" si="12"/>
        <v>3.9615166949632144E-2</v>
      </c>
      <c r="AJ38">
        <f t="shared" si="12"/>
        <v>8.5326502447403169E-2</v>
      </c>
      <c r="AK38">
        <f t="shared" si="12"/>
        <v>0.15748766369801129</v>
      </c>
      <c r="AL38">
        <f t="shared" si="12"/>
        <v>0.10977074831958221</v>
      </c>
      <c r="AM38">
        <f t="shared" si="12"/>
        <v>2.1445804664462515E-3</v>
      </c>
      <c r="AN38">
        <f t="shared" si="12"/>
        <v>1.0127185535996187E-3</v>
      </c>
      <c r="AO38">
        <f t="shared" si="12"/>
        <v>4.0707314409396439E-4</v>
      </c>
      <c r="AP38">
        <f t="shared" si="12"/>
        <v>4.9643066352922484E-5</v>
      </c>
      <c r="AQ38">
        <f t="shared" si="12"/>
        <v>8.518750186161498E-3</v>
      </c>
      <c r="AR38">
        <f t="shared" si="12"/>
        <v>2.9785839811753492E-5</v>
      </c>
      <c r="AS38">
        <f t="shared" si="12"/>
        <v>7.9925336828205202E-3</v>
      </c>
      <c r="AT38">
        <f t="shared" si="12"/>
        <v>1.1914335924701397E-4</v>
      </c>
      <c r="AU38">
        <f t="shared" si="12"/>
        <v>3.7728730428221089E-4</v>
      </c>
      <c r="AV38">
        <f t="shared" si="12"/>
        <v>1.0554115906631321E-2</v>
      </c>
      <c r="AW38">
        <f t="shared" si="12"/>
        <v>0.12551752896672921</v>
      </c>
      <c r="AX38">
        <f t="shared" si="12"/>
        <v>2.6737755537684052E-2</v>
      </c>
      <c r="AY38">
        <f t="shared" si="12"/>
        <v>7.4961030192912956E-3</v>
      </c>
      <c r="AZ38">
        <f t="shared" si="12"/>
        <v>4.9047349556687421E-3</v>
      </c>
      <c r="BA38">
        <f t="shared" si="12"/>
        <v>8.2804634676674708E-3</v>
      </c>
      <c r="BB38">
        <f t="shared" si="12"/>
        <v>3.8026588826338627E-3</v>
      </c>
      <c r="BC38">
        <f t="shared" si="12"/>
        <v>2.6231396260884242E-2</v>
      </c>
      <c r="BD38">
        <f t="shared" si="12"/>
        <v>2.3203169213355971E-2</v>
      </c>
      <c r="BE38">
        <f t="shared" si="12"/>
        <v>9.8591129776904058E-3</v>
      </c>
      <c r="BF38">
        <f t="shared" si="12"/>
        <v>0</v>
      </c>
      <c r="BG38">
        <f t="shared" si="12"/>
        <v>5.7089526305860857E-3</v>
      </c>
      <c r="BH38">
        <f t="shared" si="12"/>
        <v>3.6040866172221725E-3</v>
      </c>
      <c r="BI38">
        <f t="shared" si="12"/>
        <v>5.9174535092683606E-3</v>
      </c>
      <c r="BJ38">
        <f t="shared" si="12"/>
        <v>8.2606062411263014E-3</v>
      </c>
    </row>
    <row r="39" spans="29:62" x14ac:dyDescent="0.3">
      <c r="AC39">
        <f t="shared" si="3"/>
        <v>18</v>
      </c>
      <c r="AD39" t="str">
        <f t="shared" si="4"/>
        <v>2018</v>
      </c>
      <c r="AE39">
        <f t="shared" ref="AE39:BJ39" si="13">AF24/$AE24</f>
        <v>1.4028294862248698E-3</v>
      </c>
      <c r="AF39">
        <f t="shared" si="13"/>
        <v>6.9595433109952845E-3</v>
      </c>
      <c r="AG39">
        <f t="shared" si="13"/>
        <v>8.0416976917349228E-6</v>
      </c>
      <c r="AH39">
        <f t="shared" si="13"/>
        <v>0.43989079175974188</v>
      </c>
      <c r="AI39">
        <f t="shared" si="13"/>
        <v>3.9444030776867707E-2</v>
      </c>
      <c r="AJ39">
        <f t="shared" si="13"/>
        <v>8.5986597170513782E-2</v>
      </c>
      <c r="AK39">
        <f t="shared" si="13"/>
        <v>0.16172747580044677</v>
      </c>
      <c r="AL39">
        <f t="shared" si="13"/>
        <v>0.11372549019607843</v>
      </c>
      <c r="AM39">
        <f t="shared" si="13"/>
        <v>2.0848845867460909E-3</v>
      </c>
      <c r="AN39">
        <f t="shared" si="13"/>
        <v>1.1913626209977663E-3</v>
      </c>
      <c r="AO39">
        <f t="shared" si="13"/>
        <v>4.3683296103251426E-4</v>
      </c>
      <c r="AP39">
        <f t="shared" si="13"/>
        <v>3.9712087366592207E-5</v>
      </c>
      <c r="AQ39">
        <f t="shared" si="13"/>
        <v>8.4388185654008432E-3</v>
      </c>
      <c r="AR39">
        <f t="shared" si="13"/>
        <v>1.9856043683296104E-5</v>
      </c>
      <c r="AS39">
        <f t="shared" si="13"/>
        <v>7.9126334077934974E-3</v>
      </c>
      <c r="AT39">
        <f t="shared" si="13"/>
        <v>1.0920824025812857E-4</v>
      </c>
      <c r="AU39">
        <f t="shared" si="13"/>
        <v>3.9712087366592204E-4</v>
      </c>
      <c r="AV39">
        <f t="shared" si="13"/>
        <v>1.156614544551998E-2</v>
      </c>
      <c r="AW39">
        <f t="shared" si="13"/>
        <v>0.12879622735170018</v>
      </c>
      <c r="AX39">
        <f t="shared" si="13"/>
        <v>2.552494415487714E-2</v>
      </c>
      <c r="AY39">
        <f t="shared" si="13"/>
        <v>7.8034251675353685E-3</v>
      </c>
      <c r="AZ39">
        <f t="shared" si="13"/>
        <v>4.9838669645073221E-3</v>
      </c>
      <c r="BA39">
        <f t="shared" si="13"/>
        <v>8.8855795482750063E-3</v>
      </c>
      <c r="BB39">
        <f t="shared" si="13"/>
        <v>3.6435840158848347E-3</v>
      </c>
      <c r="BC39">
        <f t="shared" si="13"/>
        <v>2.6587242491933481E-2</v>
      </c>
      <c r="BD39">
        <f t="shared" si="13"/>
        <v>2.4432861752295854E-2</v>
      </c>
      <c r="BE39">
        <f t="shared" si="13"/>
        <v>1.0722263588979895E-2</v>
      </c>
      <c r="BF39">
        <f t="shared" si="13"/>
        <v>9.9280218416480518E-6</v>
      </c>
      <c r="BG39">
        <f t="shared" si="13"/>
        <v>5.936957061305535E-3</v>
      </c>
      <c r="BH39">
        <f t="shared" si="13"/>
        <v>3.8818565400843882E-3</v>
      </c>
      <c r="BI39">
        <f t="shared" si="13"/>
        <v>5.9965251923554232E-3</v>
      </c>
      <c r="BJ39">
        <f t="shared" si="13"/>
        <v>8.806155373541822E-3</v>
      </c>
    </row>
    <row r="40" spans="29:62" x14ac:dyDescent="0.3">
      <c r="AC40">
        <f t="shared" si="3"/>
        <v>18</v>
      </c>
      <c r="AD40" t="str">
        <f t="shared" si="4"/>
        <v>2019</v>
      </c>
      <c r="AE40">
        <f t="shared" ref="AE40:BJ40" si="14">AF25/$AE25</f>
        <v>1.4645835616711339E-3</v>
      </c>
      <c r="AF40">
        <f t="shared" si="14"/>
        <v>6.6159839781592816E-3</v>
      </c>
      <c r="AG40">
        <f t="shared" si="14"/>
        <v>7.6721500951545894E-6</v>
      </c>
      <c r="AH40">
        <f t="shared" si="14"/>
        <v>0.4429421201040224</v>
      </c>
      <c r="AI40">
        <f t="shared" si="14"/>
        <v>3.9187748473042856E-2</v>
      </c>
      <c r="AJ40">
        <f t="shared" si="14"/>
        <v>8.5519563982742644E-2</v>
      </c>
      <c r="AK40">
        <f t="shared" si="14"/>
        <v>0.16715323376144595</v>
      </c>
      <c r="AL40">
        <f t="shared" si="14"/>
        <v>0.12921096419995418</v>
      </c>
      <c r="AM40">
        <f t="shared" si="14"/>
        <v>2.1920428843298827E-3</v>
      </c>
      <c r="AN40">
        <f t="shared" si="14"/>
        <v>1.2454789115510696E-3</v>
      </c>
      <c r="AO40">
        <f t="shared" si="14"/>
        <v>4.184809142811594E-4</v>
      </c>
      <c r="AP40">
        <f t="shared" si="14"/>
        <v>4.9819156462042783E-5</v>
      </c>
      <c r="AQ40">
        <f t="shared" si="14"/>
        <v>8.3197991291611446E-3</v>
      </c>
      <c r="AR40">
        <f t="shared" si="14"/>
        <v>9.9638312924085577E-6</v>
      </c>
      <c r="AS40">
        <f t="shared" si="14"/>
        <v>7.8216075645407175E-3</v>
      </c>
      <c r="AT40">
        <f t="shared" si="14"/>
        <v>1.2952980680131125E-4</v>
      </c>
      <c r="AU40">
        <f t="shared" si="14"/>
        <v>3.5869792652670806E-4</v>
      </c>
      <c r="AV40">
        <f t="shared" si="14"/>
        <v>1.2713848729113318E-2</v>
      </c>
      <c r="AW40">
        <f t="shared" si="14"/>
        <v>0.13327620736725687</v>
      </c>
      <c r="AX40">
        <f t="shared" si="14"/>
        <v>2.4939469724898619E-2</v>
      </c>
      <c r="AY40">
        <f t="shared" si="14"/>
        <v>8.5888225740561753E-3</v>
      </c>
      <c r="AZ40">
        <f t="shared" si="14"/>
        <v>5.0715901278359553E-3</v>
      </c>
      <c r="BA40">
        <f t="shared" si="14"/>
        <v>9.6449886910514836E-3</v>
      </c>
      <c r="BB40">
        <f t="shared" si="14"/>
        <v>3.4674132897581779E-3</v>
      </c>
      <c r="BC40">
        <f t="shared" si="14"/>
        <v>2.7071729621474049E-2</v>
      </c>
      <c r="BD40">
        <f t="shared" si="14"/>
        <v>2.5288203820132919E-2</v>
      </c>
      <c r="BE40">
        <f t="shared" si="14"/>
        <v>1.1010033578111455E-2</v>
      </c>
      <c r="BF40">
        <f t="shared" si="14"/>
        <v>9.9638312924085577E-6</v>
      </c>
      <c r="BG40">
        <f t="shared" si="14"/>
        <v>6.4366350148959278E-3</v>
      </c>
      <c r="BH40">
        <f t="shared" si="14"/>
        <v>4.1150623237647338E-3</v>
      </c>
      <c r="BI40">
        <f t="shared" si="14"/>
        <v>6.3170690393870247E-3</v>
      </c>
      <c r="BJ40">
        <f t="shared" si="14"/>
        <v>9.6250610284666655E-3</v>
      </c>
    </row>
    <row r="41" spans="29:62" x14ac:dyDescent="0.3">
      <c r="AC41">
        <f t="shared" si="3"/>
        <v>18</v>
      </c>
      <c r="AD41" t="str">
        <f t="shared" si="4"/>
        <v>2020</v>
      </c>
      <c r="AE41">
        <f t="shared" ref="AE41:BJ41" si="15">AF26/$AE26</f>
        <v>1.5086142172124172E-3</v>
      </c>
      <c r="AF41">
        <f t="shared" si="15"/>
        <v>1.3314246243480524E-2</v>
      </c>
      <c r="AG41">
        <f t="shared" si="15"/>
        <v>1.5516602764958506E-5</v>
      </c>
      <c r="AH41">
        <f t="shared" si="15"/>
        <v>0.44560679927522451</v>
      </c>
      <c r="AI41">
        <f t="shared" si="15"/>
        <v>3.8681389086322363E-2</v>
      </c>
      <c r="AJ41">
        <f t="shared" si="15"/>
        <v>8.5961979317870127E-2</v>
      </c>
      <c r="AK41">
        <f t="shared" si="15"/>
        <v>0.16839017748991419</v>
      </c>
      <c r="AL41">
        <f t="shared" si="15"/>
        <v>0.12471344338442134</v>
      </c>
      <c r="AM41">
        <f t="shared" si="15"/>
        <v>2.2824422131680899E-3</v>
      </c>
      <c r="AN41">
        <f t="shared" si="15"/>
        <v>1.2313175097354169E-3</v>
      </c>
      <c r="AO41">
        <f t="shared" si="15"/>
        <v>4.2044988137306919E-4</v>
      </c>
      <c r="AP41">
        <f t="shared" si="15"/>
        <v>7.0074980228844864E-5</v>
      </c>
      <c r="AQ41">
        <f t="shared" si="15"/>
        <v>8.0486120148558962E-3</v>
      </c>
      <c r="AR41">
        <f t="shared" si="15"/>
        <v>1.0010711461263552E-5</v>
      </c>
      <c r="AS41">
        <f t="shared" si="15"/>
        <v>7.5380657303314551E-3</v>
      </c>
      <c r="AT41">
        <f t="shared" si="15"/>
        <v>1.2012853753516262E-4</v>
      </c>
      <c r="AU41">
        <f t="shared" si="15"/>
        <v>3.8040703552801497E-4</v>
      </c>
      <c r="AV41">
        <f t="shared" si="15"/>
        <v>1.3484428338322004E-2</v>
      </c>
      <c r="AW41">
        <f t="shared" si="15"/>
        <v>0.13443384421330823</v>
      </c>
      <c r="AX41">
        <f t="shared" si="15"/>
        <v>2.4936682250007509E-2</v>
      </c>
      <c r="AY41">
        <f t="shared" si="15"/>
        <v>9.1998438329012038E-3</v>
      </c>
      <c r="AZ41">
        <f t="shared" si="15"/>
        <v>4.9753235962479853E-3</v>
      </c>
      <c r="BA41">
        <f t="shared" si="15"/>
        <v>9.6903686945031178E-3</v>
      </c>
      <c r="BB41">
        <f t="shared" si="15"/>
        <v>3.2134383790656004E-3</v>
      </c>
      <c r="BC41">
        <f t="shared" si="15"/>
        <v>2.7038931656872853E-2</v>
      </c>
      <c r="BD41">
        <f t="shared" si="15"/>
        <v>2.5277046439690469E-2</v>
      </c>
      <c r="BE41">
        <f t="shared" si="15"/>
        <v>1.1452253911685504E-2</v>
      </c>
      <c r="BF41">
        <f t="shared" si="15"/>
        <v>2.0021422922527105E-5</v>
      </c>
      <c r="BG41">
        <f t="shared" si="15"/>
        <v>6.5069624498213085E-3</v>
      </c>
      <c r="BH41">
        <f t="shared" si="15"/>
        <v>4.214509525191955E-3</v>
      </c>
      <c r="BI41">
        <f t="shared" si="15"/>
        <v>6.0865125684482395E-3</v>
      </c>
      <c r="BJ41">
        <f t="shared" si="15"/>
        <v>9.8605507893445993E-3</v>
      </c>
    </row>
    <row r="42" spans="29:62" x14ac:dyDescent="0.3">
      <c r="AC42">
        <f t="shared" si="3"/>
        <v>18</v>
      </c>
      <c r="AD42" t="str">
        <f t="shared" si="4"/>
        <v>2021</v>
      </c>
      <c r="AE42">
        <f t="shared" ref="AE42:BJ42" si="16">AF27/$AE27</f>
        <v>1.5355559370991687E-3</v>
      </c>
      <c r="AF42">
        <f t="shared" si="16"/>
        <v>9.1907123307040494E-3</v>
      </c>
      <c r="AG42">
        <f t="shared" si="16"/>
        <v>1.080666175148718E-5</v>
      </c>
      <c r="AH42">
        <f t="shared" si="16"/>
        <v>0.45052669851433652</v>
      </c>
      <c r="AI42">
        <f t="shared" si="16"/>
        <v>3.9277670608909944E-2</v>
      </c>
      <c r="AJ42">
        <f t="shared" si="16"/>
        <v>8.4443456919798404E-2</v>
      </c>
      <c r="AK42">
        <f t="shared" si="16"/>
        <v>0.17805742680254108</v>
      </c>
      <c r="AL42">
        <f t="shared" si="16"/>
        <v>0.10753133426923737</v>
      </c>
      <c r="AM42">
        <f t="shared" si="16"/>
        <v>2.1209336147778573E-3</v>
      </c>
      <c r="AN42">
        <f t="shared" si="16"/>
        <v>1.0604668073889286E-3</v>
      </c>
      <c r="AO42">
        <f t="shared" si="16"/>
        <v>4.4438609071536064E-4</v>
      </c>
      <c r="AP42">
        <f t="shared" si="16"/>
        <v>4.0398735519578235E-5</v>
      </c>
      <c r="AQ42">
        <f t="shared" si="16"/>
        <v>8.2918404653934338E-3</v>
      </c>
      <c r="AR42">
        <f t="shared" si="16"/>
        <v>1.0099683879894559E-5</v>
      </c>
      <c r="AS42">
        <f t="shared" si="16"/>
        <v>7.7666569036389157E-3</v>
      </c>
      <c r="AT42">
        <f t="shared" si="16"/>
        <v>1.0099683879894559E-4</v>
      </c>
      <c r="AU42">
        <f t="shared" si="16"/>
        <v>4.1408703907567693E-4</v>
      </c>
      <c r="AV42">
        <f t="shared" si="16"/>
        <v>1.5624210962196882E-2</v>
      </c>
      <c r="AW42">
        <f t="shared" si="16"/>
        <v>0.14101178633108782</v>
      </c>
      <c r="AX42">
        <f t="shared" si="16"/>
        <v>2.5188611596457029E-2</v>
      </c>
      <c r="AY42">
        <f t="shared" si="16"/>
        <v>1.0735963964327917E-2</v>
      </c>
      <c r="AZ42">
        <f t="shared" si="16"/>
        <v>5.2316362497853821E-3</v>
      </c>
      <c r="BA42">
        <f t="shared" si="16"/>
        <v>1.0281478189732662E-2</v>
      </c>
      <c r="BB42">
        <f t="shared" si="16"/>
        <v>3.1915001060466809E-3</v>
      </c>
      <c r="BC42">
        <f t="shared" si="16"/>
        <v>2.7925625927908457E-2</v>
      </c>
      <c r="BD42">
        <f t="shared" si="16"/>
        <v>2.6895458172159211E-2</v>
      </c>
      <c r="BE42">
        <f t="shared" si="16"/>
        <v>1.200852413319463E-2</v>
      </c>
      <c r="BF42">
        <f t="shared" si="16"/>
        <v>3.0299051639683678E-5</v>
      </c>
      <c r="BG42">
        <f t="shared" si="16"/>
        <v>6.8475856705685111E-3</v>
      </c>
      <c r="BH42">
        <f t="shared" si="16"/>
        <v>4.3327643844747656E-3</v>
      </c>
      <c r="BI42">
        <f t="shared" si="16"/>
        <v>6.2113055861351537E-3</v>
      </c>
      <c r="BJ42">
        <f t="shared" si="16"/>
        <v>1.0402674396291396E-2</v>
      </c>
    </row>
    <row r="43" spans="29:62" x14ac:dyDescent="0.3">
      <c r="AC43">
        <f t="shared" si="3"/>
        <v>18</v>
      </c>
      <c r="AD43" t="str">
        <f t="shared" si="4"/>
        <v>2022</v>
      </c>
      <c r="AE43">
        <f t="shared" ref="AE43:BJ43" si="17">AF28/$AE28</f>
        <v>1.5505039239145863E-3</v>
      </c>
      <c r="AF43">
        <f t="shared" si="17"/>
        <v>9.7134629813639406E-3</v>
      </c>
      <c r="AG43">
        <f t="shared" si="17"/>
        <v>1.1457425019771661E-5</v>
      </c>
      <c r="AH43">
        <f t="shared" si="17"/>
        <v>0.4631233143390181</v>
      </c>
      <c r="AI43">
        <f t="shared" si="17"/>
        <v>3.8661204956096769E-2</v>
      </c>
      <c r="AJ43">
        <f t="shared" si="17"/>
        <v>8.2128444831991568E-2</v>
      </c>
      <c r="AK43">
        <f t="shared" si="17"/>
        <v>0.17569403605540121</v>
      </c>
      <c r="AL43">
        <f t="shared" si="17"/>
        <v>0.10496218035812058</v>
      </c>
      <c r="AM43">
        <f t="shared" si="17"/>
        <v>2.3928781457222235E-3</v>
      </c>
      <c r="AN43">
        <f t="shared" si="17"/>
        <v>1.1356031878003772E-3</v>
      </c>
      <c r="AO43">
        <f t="shared" si="17"/>
        <v>3.8529393871798511E-4</v>
      </c>
      <c r="AP43">
        <f t="shared" si="17"/>
        <v>4.055725670715633E-5</v>
      </c>
      <c r="AQ43">
        <f t="shared" si="17"/>
        <v>8.1824265406687888E-3</v>
      </c>
      <c r="AR43">
        <f t="shared" si="17"/>
        <v>1.0139314176789083E-5</v>
      </c>
      <c r="AS43">
        <f t="shared" si="17"/>
        <v>7.7362967168900692E-3</v>
      </c>
      <c r="AT43">
        <f t="shared" si="17"/>
        <v>1.0139314176789083E-4</v>
      </c>
      <c r="AU43">
        <f t="shared" si="17"/>
        <v>3.3459736783403971E-4</v>
      </c>
      <c r="AV43">
        <f t="shared" si="17"/>
        <v>1.6182345426155376E-2</v>
      </c>
      <c r="AW43">
        <f t="shared" si="17"/>
        <v>0.13814815565875124</v>
      </c>
      <c r="AX43">
        <f t="shared" si="17"/>
        <v>2.4739926591365358E-2</v>
      </c>
      <c r="AY43">
        <f t="shared" si="17"/>
        <v>1.0321821831971285E-2</v>
      </c>
      <c r="AZ43">
        <f t="shared" si="17"/>
        <v>5.4346723987589484E-3</v>
      </c>
      <c r="BA43">
        <f t="shared" si="17"/>
        <v>9.3687262993531126E-3</v>
      </c>
      <c r="BB43">
        <f t="shared" si="17"/>
        <v>2.7781720844402085E-3</v>
      </c>
      <c r="BC43">
        <f t="shared" si="17"/>
        <v>2.8136596840589702E-2</v>
      </c>
      <c r="BD43">
        <f t="shared" si="17"/>
        <v>2.6118873319408674E-2</v>
      </c>
      <c r="BE43">
        <f t="shared" si="17"/>
        <v>1.1072131081053678E-2</v>
      </c>
      <c r="BF43">
        <f t="shared" si="17"/>
        <v>4.055725670715633E-5</v>
      </c>
      <c r="BG43">
        <f t="shared" si="17"/>
        <v>7.0062660961612558E-3</v>
      </c>
      <c r="BH43">
        <f t="shared" si="17"/>
        <v>4.3294871534889376E-3</v>
      </c>
      <c r="BI43">
        <f t="shared" si="17"/>
        <v>6.0531705635430821E-3</v>
      </c>
      <c r="BJ43">
        <f t="shared" si="17"/>
        <v>1.0920041368401842E-2</v>
      </c>
    </row>
    <row r="44" spans="29:62" x14ac:dyDescent="0.3">
      <c r="AC44">
        <f t="shared" si="3"/>
        <v>18</v>
      </c>
      <c r="AD44" t="str">
        <f t="shared" si="4"/>
        <v>2023</v>
      </c>
      <c r="AE44">
        <f t="shared" ref="AE44:BJ44" si="18">AF29/$AE29</f>
        <v>1.5719321772169901E-3</v>
      </c>
      <c r="AF44">
        <f t="shared" si="18"/>
        <v>1.1317342761065902E-2</v>
      </c>
      <c r="AG44">
        <f t="shared" si="18"/>
        <v>1.3308544898560443E-5</v>
      </c>
      <c r="AH44">
        <f t="shared" si="18"/>
        <v>0.46494569910497496</v>
      </c>
      <c r="AI44">
        <f t="shared" si="18"/>
        <v>3.4734286265784849E-2</v>
      </c>
      <c r="AJ44">
        <f t="shared" si="18"/>
        <v>8.0410025093210616E-2</v>
      </c>
      <c r="AK44">
        <f t="shared" si="18"/>
        <v>0.17573374782847215</v>
      </c>
      <c r="AL44">
        <f t="shared" si="18"/>
        <v>0.1059705586541099</v>
      </c>
      <c r="AM44">
        <f t="shared" si="18"/>
        <v>2.4686842827100668E-3</v>
      </c>
      <c r="AN44">
        <f t="shared" si="18"/>
        <v>1.2292625440655065E-3</v>
      </c>
      <c r="AO44">
        <f t="shared" si="18"/>
        <v>4.1652697774120469E-4</v>
      </c>
      <c r="AP44">
        <f t="shared" si="18"/>
        <v>4.0636778316215089E-5</v>
      </c>
      <c r="AQ44">
        <f t="shared" si="18"/>
        <v>7.8835349933457279E-3</v>
      </c>
      <c r="AR44">
        <f t="shared" si="18"/>
        <v>1.0159194579053772E-5</v>
      </c>
      <c r="AS44">
        <f t="shared" si="18"/>
        <v>7.477167210183577E-3</v>
      </c>
      <c r="AT44">
        <f t="shared" si="18"/>
        <v>1.0159194579053772E-4</v>
      </c>
      <c r="AU44">
        <f t="shared" si="18"/>
        <v>2.946166427925594E-4</v>
      </c>
      <c r="AV44">
        <f t="shared" si="18"/>
        <v>1.677283025001778E-2</v>
      </c>
      <c r="AW44">
        <f t="shared" si="18"/>
        <v>0.1384495037233448</v>
      </c>
      <c r="AX44">
        <f t="shared" si="18"/>
        <v>2.4432862962624324E-2</v>
      </c>
      <c r="AY44">
        <f t="shared" si="18"/>
        <v>1.1439253096014549E-2</v>
      </c>
      <c r="AZ44">
        <f t="shared" si="18"/>
        <v>5.5570794347424134E-3</v>
      </c>
      <c r="BA44">
        <f t="shared" si="18"/>
        <v>9.0620015645159653E-3</v>
      </c>
      <c r="BB44">
        <f t="shared" si="18"/>
        <v>2.732823341765465E-3</v>
      </c>
      <c r="BC44">
        <f t="shared" si="18"/>
        <v>2.7338392612233701E-2</v>
      </c>
      <c r="BD44">
        <f t="shared" si="18"/>
        <v>2.5306553696422946E-2</v>
      </c>
      <c r="BE44">
        <f t="shared" si="18"/>
        <v>1.1408775512277387E-2</v>
      </c>
      <c r="BF44">
        <f t="shared" si="18"/>
        <v>4.0636778316215089E-5</v>
      </c>
      <c r="BG44">
        <f t="shared" si="18"/>
        <v>7.0504810378633183E-3</v>
      </c>
      <c r="BH44">
        <f t="shared" si="18"/>
        <v>4.5208415876789292E-3</v>
      </c>
      <c r="BI44">
        <f t="shared" si="18"/>
        <v>6.0548799691160487E-3</v>
      </c>
      <c r="BJ44">
        <f t="shared" si="18"/>
        <v>1.1378297928540225E-2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F0FCF-17A2-4B49-9E6C-6D5620DD26C4}">
  <dimension ref="A1:CF14"/>
  <sheetViews>
    <sheetView zoomScale="50" zoomScaleNormal="50" workbookViewId="0"/>
  </sheetViews>
  <sheetFormatPr defaultRowHeight="15.6" x14ac:dyDescent="0.3"/>
  <sheetData>
    <row r="1" spans="1:84" ht="296.39999999999998" x14ac:dyDescent="0.3">
      <c r="A1" t="s">
        <v>115</v>
      </c>
      <c r="B1" s="2" t="s">
        <v>1</v>
      </c>
      <c r="C1" s="2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2" t="s">
        <v>8</v>
      </c>
      <c r="J1" s="2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2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2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2" t="s">
        <v>29</v>
      </c>
      <c r="AE1" s="1" t="s">
        <v>30</v>
      </c>
      <c r="AF1" s="1" t="s">
        <v>31</v>
      </c>
      <c r="AG1" s="2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2" t="s">
        <v>38</v>
      </c>
      <c r="AN1" s="1" t="s">
        <v>39</v>
      </c>
      <c r="AO1" s="2" t="s">
        <v>40</v>
      </c>
      <c r="AP1" s="1" t="s">
        <v>41</v>
      </c>
      <c r="AQ1" s="2" t="s">
        <v>42</v>
      </c>
      <c r="AR1" s="1" t="s">
        <v>43</v>
      </c>
      <c r="AS1" s="1" t="s">
        <v>44</v>
      </c>
      <c r="AT1" s="1" t="s">
        <v>45</v>
      </c>
      <c r="AU1" s="2" t="s">
        <v>46</v>
      </c>
      <c r="AV1" s="1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1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2" t="s">
        <v>82</v>
      </c>
      <c r="CF1" s="1" t="s">
        <v>83</v>
      </c>
    </row>
    <row r="2" spans="1:84" x14ac:dyDescent="0.3">
      <c r="A2" t="s">
        <v>84</v>
      </c>
      <c r="B2">
        <v>62210</v>
      </c>
      <c r="C2">
        <v>60036</v>
      </c>
      <c r="D2">
        <v>6.4</v>
      </c>
      <c r="E2">
        <v>6.6</v>
      </c>
      <c r="F2">
        <v>132.25</v>
      </c>
      <c r="G2">
        <v>-2.5299999999999998</v>
      </c>
      <c r="H2">
        <v>3.11</v>
      </c>
      <c r="I2">
        <v>1329</v>
      </c>
      <c r="J2">
        <v>2.54</v>
      </c>
      <c r="K2">
        <v>54.63</v>
      </c>
      <c r="L2">
        <v>29.87</v>
      </c>
      <c r="M2">
        <v>9.48</v>
      </c>
      <c r="N2">
        <v>38.450000000000003</v>
      </c>
      <c r="O2">
        <v>44.76</v>
      </c>
      <c r="P2">
        <v>287.14</v>
      </c>
      <c r="Q2">
        <v>27360</v>
      </c>
      <c r="R2">
        <v>227.38</v>
      </c>
      <c r="S2">
        <v>2.12</v>
      </c>
      <c r="T2">
        <v>91.97</v>
      </c>
      <c r="U2">
        <v>1092.6300000000001</v>
      </c>
      <c r="V2">
        <v>39.15</v>
      </c>
      <c r="W2">
        <v>1352.39</v>
      </c>
      <c r="X2">
        <v>77.209999999999994</v>
      </c>
      <c r="Y2">
        <v>2287</v>
      </c>
      <c r="Z2">
        <v>0.92</v>
      </c>
      <c r="AA2">
        <v>0.73</v>
      </c>
      <c r="AB2">
        <v>99.76</v>
      </c>
      <c r="AC2">
        <v>296.07</v>
      </c>
      <c r="AD2">
        <v>4441</v>
      </c>
      <c r="AE2">
        <v>4.2300000000000004</v>
      </c>
      <c r="AF2">
        <v>11.48</v>
      </c>
      <c r="AG2">
        <v>2921</v>
      </c>
      <c r="AK2">
        <v>15.18</v>
      </c>
      <c r="AR2">
        <v>196.81</v>
      </c>
      <c r="AS2">
        <v>4.97</v>
      </c>
      <c r="AT2">
        <v>487.29</v>
      </c>
      <c r="AU2">
        <v>9548</v>
      </c>
      <c r="AV2">
        <v>153.47999999999999</v>
      </c>
      <c r="AW2">
        <v>5787</v>
      </c>
      <c r="AX2">
        <v>136</v>
      </c>
      <c r="AY2">
        <v>66</v>
      </c>
      <c r="AZ2">
        <v>23</v>
      </c>
      <c r="BA2">
        <v>1</v>
      </c>
      <c r="BB2">
        <v>507</v>
      </c>
      <c r="BC2">
        <v>0</v>
      </c>
      <c r="BD2">
        <v>487</v>
      </c>
      <c r="BE2">
        <v>3</v>
      </c>
      <c r="BF2">
        <v>17</v>
      </c>
      <c r="BG2">
        <v>638</v>
      </c>
      <c r="BH2">
        <v>17.3</v>
      </c>
      <c r="BI2">
        <v>7796</v>
      </c>
      <c r="BJ2">
        <v>1811</v>
      </c>
      <c r="BK2">
        <v>416</v>
      </c>
      <c r="BL2">
        <v>344</v>
      </c>
      <c r="BM2">
        <v>556</v>
      </c>
      <c r="BN2">
        <v>379</v>
      </c>
      <c r="BO2">
        <v>1479</v>
      </c>
      <c r="BP2">
        <v>1367</v>
      </c>
      <c r="BQ2">
        <v>691</v>
      </c>
      <c r="BR2">
        <v>1</v>
      </c>
      <c r="BS2">
        <v>352</v>
      </c>
      <c r="BT2">
        <v>160</v>
      </c>
      <c r="BU2">
        <v>393</v>
      </c>
      <c r="BV2">
        <v>354</v>
      </c>
      <c r="BW2">
        <v>18626</v>
      </c>
      <c r="BX2">
        <v>11160</v>
      </c>
      <c r="BY2">
        <v>1.91</v>
      </c>
      <c r="BZ2">
        <v>1.6</v>
      </c>
      <c r="CA2">
        <v>99.74</v>
      </c>
      <c r="CB2">
        <v>1.5</v>
      </c>
      <c r="CC2">
        <v>128.9</v>
      </c>
      <c r="CD2">
        <v>98.85</v>
      </c>
      <c r="CE2">
        <v>7.58</v>
      </c>
      <c r="CF2">
        <v>3.41</v>
      </c>
    </row>
    <row r="3" spans="1:84" x14ac:dyDescent="0.3">
      <c r="A3" t="s">
        <v>85</v>
      </c>
      <c r="B3">
        <v>60625</v>
      </c>
      <c r="C3">
        <v>60110</v>
      </c>
      <c r="D3">
        <v>6.48</v>
      </c>
      <c r="E3">
        <v>6.73</v>
      </c>
      <c r="F3">
        <v>133.37</v>
      </c>
      <c r="G3">
        <v>-2.1</v>
      </c>
      <c r="H3">
        <v>4.34</v>
      </c>
      <c r="I3">
        <v>1605</v>
      </c>
      <c r="J3">
        <v>3.08</v>
      </c>
      <c r="K3">
        <v>49.78</v>
      </c>
      <c r="L3">
        <v>32.090000000000003</v>
      </c>
      <c r="M3">
        <v>12.52</v>
      </c>
      <c r="N3">
        <v>39.44</v>
      </c>
      <c r="O3">
        <v>44.17</v>
      </c>
      <c r="P3">
        <v>291.88</v>
      </c>
      <c r="Q3">
        <v>27292</v>
      </c>
      <c r="R3">
        <v>222.13</v>
      </c>
      <c r="S3">
        <v>0.66</v>
      </c>
      <c r="T3">
        <v>92.04</v>
      </c>
      <c r="U3">
        <v>1048.67</v>
      </c>
      <c r="V3">
        <v>39.25</v>
      </c>
      <c r="W3">
        <v>1377.84</v>
      </c>
      <c r="X3">
        <v>79.53</v>
      </c>
      <c r="Y3">
        <v>2284</v>
      </c>
      <c r="Z3">
        <v>0.92</v>
      </c>
      <c r="AA3">
        <v>0.72</v>
      </c>
      <c r="AB3">
        <v>176</v>
      </c>
      <c r="AC3">
        <v>297.47000000000003</v>
      </c>
      <c r="AD3">
        <v>4462</v>
      </c>
      <c r="AE3">
        <v>3.97</v>
      </c>
      <c r="AF3">
        <v>12.16</v>
      </c>
      <c r="AG3">
        <v>2802</v>
      </c>
      <c r="AK3">
        <v>12.37</v>
      </c>
      <c r="AR3">
        <v>192.39</v>
      </c>
      <c r="AS3">
        <v>6.71</v>
      </c>
      <c r="AT3">
        <v>510.13</v>
      </c>
      <c r="AU3">
        <v>9487</v>
      </c>
      <c r="AV3">
        <v>156.49</v>
      </c>
      <c r="AW3">
        <v>5754</v>
      </c>
      <c r="AX3">
        <v>140</v>
      </c>
      <c r="AY3">
        <v>62</v>
      </c>
      <c r="AZ3">
        <v>27</v>
      </c>
      <c r="BA3">
        <v>2</v>
      </c>
      <c r="BB3">
        <v>507</v>
      </c>
      <c r="BC3">
        <v>0</v>
      </c>
      <c r="BD3">
        <v>483</v>
      </c>
      <c r="BE3">
        <v>6</v>
      </c>
      <c r="BF3">
        <v>18</v>
      </c>
      <c r="BG3">
        <v>618</v>
      </c>
      <c r="BH3">
        <v>17.2</v>
      </c>
      <c r="BI3">
        <v>7740</v>
      </c>
      <c r="BJ3">
        <v>1813</v>
      </c>
      <c r="BK3">
        <v>417</v>
      </c>
      <c r="BL3">
        <v>332</v>
      </c>
      <c r="BM3">
        <v>539</v>
      </c>
      <c r="BN3">
        <v>346</v>
      </c>
      <c r="BO3">
        <v>1469</v>
      </c>
      <c r="BP3">
        <v>1370</v>
      </c>
      <c r="BQ3">
        <v>675</v>
      </c>
      <c r="BR3">
        <v>2</v>
      </c>
      <c r="BS3">
        <v>357</v>
      </c>
      <c r="BT3">
        <v>171</v>
      </c>
      <c r="BU3">
        <v>406</v>
      </c>
      <c r="BV3">
        <v>350</v>
      </c>
      <c r="BW3">
        <v>26501</v>
      </c>
      <c r="BX3">
        <v>19109</v>
      </c>
      <c r="BY3">
        <v>1.88</v>
      </c>
      <c r="BZ3">
        <v>1.6</v>
      </c>
      <c r="CA3">
        <v>99.74</v>
      </c>
      <c r="CB3">
        <v>15</v>
      </c>
      <c r="CC3">
        <v>1289</v>
      </c>
      <c r="CD3">
        <v>98.85</v>
      </c>
    </row>
    <row r="4" spans="1:84" x14ac:dyDescent="0.3">
      <c r="A4" t="s">
        <v>86</v>
      </c>
      <c r="B4">
        <v>60611</v>
      </c>
      <c r="C4">
        <v>60083</v>
      </c>
      <c r="D4">
        <v>6.46</v>
      </c>
      <c r="E4">
        <v>6.81</v>
      </c>
      <c r="F4">
        <v>137.41999999999999</v>
      </c>
      <c r="G4">
        <v>-2.94</v>
      </c>
      <c r="H4">
        <v>4.62</v>
      </c>
      <c r="I4">
        <v>1211</v>
      </c>
      <c r="J4">
        <v>2.3199999999999998</v>
      </c>
      <c r="K4">
        <v>51.53</v>
      </c>
      <c r="L4">
        <v>32.369999999999997</v>
      </c>
      <c r="M4">
        <v>11.4</v>
      </c>
      <c r="N4">
        <v>44.84</v>
      </c>
      <c r="O4">
        <v>43.72</v>
      </c>
      <c r="P4">
        <v>296.08</v>
      </c>
      <c r="Q4">
        <v>27302</v>
      </c>
      <c r="R4">
        <v>222</v>
      </c>
      <c r="S4">
        <v>0.84</v>
      </c>
      <c r="T4">
        <v>93.88</v>
      </c>
      <c r="U4">
        <v>1002.97</v>
      </c>
      <c r="V4">
        <v>39.229999999999997</v>
      </c>
      <c r="W4">
        <v>1346.91</v>
      </c>
      <c r="X4">
        <v>79.069999999999993</v>
      </c>
      <c r="Y4">
        <v>2278</v>
      </c>
      <c r="Z4">
        <v>0.91</v>
      </c>
      <c r="AA4">
        <v>0.75</v>
      </c>
      <c r="AB4">
        <v>109.63</v>
      </c>
      <c r="AC4">
        <v>302.93</v>
      </c>
      <c r="AD4">
        <v>4544</v>
      </c>
      <c r="AE4">
        <v>3.1</v>
      </c>
      <c r="AF4">
        <v>12.98</v>
      </c>
      <c r="AG4">
        <v>2831</v>
      </c>
      <c r="AK4">
        <v>10.83</v>
      </c>
      <c r="AR4">
        <v>175.63</v>
      </c>
      <c r="AS4">
        <v>6.97</v>
      </c>
      <c r="AT4">
        <v>560.79999999999995</v>
      </c>
      <c r="AU4">
        <v>9597</v>
      </c>
      <c r="AV4">
        <v>158.34</v>
      </c>
      <c r="AW4">
        <v>5866</v>
      </c>
      <c r="AX4">
        <v>132</v>
      </c>
      <c r="AY4">
        <v>61</v>
      </c>
      <c r="AZ4">
        <v>27</v>
      </c>
      <c r="BA4">
        <v>2</v>
      </c>
      <c r="BB4">
        <v>491</v>
      </c>
      <c r="BC4">
        <v>0</v>
      </c>
      <c r="BD4">
        <v>467</v>
      </c>
      <c r="BE4">
        <v>6</v>
      </c>
      <c r="BF4">
        <v>18</v>
      </c>
      <c r="BG4">
        <v>599</v>
      </c>
      <c r="BH4">
        <v>16.47</v>
      </c>
      <c r="BI4">
        <v>7888</v>
      </c>
      <c r="BJ4">
        <v>1792</v>
      </c>
      <c r="BK4">
        <v>394</v>
      </c>
      <c r="BL4">
        <v>343</v>
      </c>
      <c r="BM4">
        <v>550</v>
      </c>
      <c r="BN4">
        <v>332</v>
      </c>
      <c r="BO4">
        <v>1517</v>
      </c>
      <c r="BP4">
        <v>1420</v>
      </c>
      <c r="BQ4">
        <v>679</v>
      </c>
      <c r="BR4">
        <v>3</v>
      </c>
      <c r="BS4">
        <v>376</v>
      </c>
      <c r="BT4">
        <v>184</v>
      </c>
      <c r="BU4">
        <v>422</v>
      </c>
      <c r="BV4">
        <v>367</v>
      </c>
      <c r="BW4">
        <v>36500</v>
      </c>
      <c r="BX4">
        <v>26235</v>
      </c>
      <c r="BY4">
        <v>1.77</v>
      </c>
      <c r="BZ4">
        <v>1.6</v>
      </c>
      <c r="CA4">
        <v>99.74</v>
      </c>
      <c r="CB4">
        <v>1.5</v>
      </c>
      <c r="CC4">
        <v>128.9</v>
      </c>
      <c r="CD4">
        <v>98.85</v>
      </c>
    </row>
    <row r="5" spans="1:84" x14ac:dyDescent="0.3">
      <c r="A5" t="s">
        <v>87</v>
      </c>
      <c r="B5">
        <v>60718</v>
      </c>
      <c r="C5">
        <v>60319</v>
      </c>
      <c r="D5">
        <v>6.6</v>
      </c>
      <c r="E5">
        <v>6.9</v>
      </c>
      <c r="F5">
        <v>138.19</v>
      </c>
      <c r="G5">
        <v>-2.64</v>
      </c>
      <c r="H5">
        <v>4.37</v>
      </c>
      <c r="I5">
        <v>977</v>
      </c>
      <c r="J5">
        <v>1.87</v>
      </c>
      <c r="K5">
        <v>51.69</v>
      </c>
      <c r="L5">
        <v>32.86</v>
      </c>
      <c r="M5">
        <v>10.64</v>
      </c>
      <c r="N5">
        <v>47.08</v>
      </c>
      <c r="O5">
        <v>44.49</v>
      </c>
      <c r="P5">
        <v>296.62</v>
      </c>
      <c r="Q5">
        <v>27310</v>
      </c>
      <c r="R5">
        <v>222.33</v>
      </c>
      <c r="S5">
        <v>0.51</v>
      </c>
      <c r="T5">
        <v>93.83</v>
      </c>
      <c r="U5">
        <v>983.69</v>
      </c>
      <c r="V5">
        <v>39.22</v>
      </c>
      <c r="W5">
        <v>1349.29</v>
      </c>
      <c r="X5">
        <v>82.79</v>
      </c>
      <c r="Y5">
        <v>2343</v>
      </c>
      <c r="Z5">
        <v>0.88</v>
      </c>
      <c r="AA5">
        <v>0.73</v>
      </c>
      <c r="AB5">
        <v>128.38</v>
      </c>
      <c r="AC5">
        <v>307.52999999999997</v>
      </c>
      <c r="AD5">
        <v>4613</v>
      </c>
      <c r="AE5">
        <v>2.82</v>
      </c>
      <c r="AF5">
        <v>14.06</v>
      </c>
      <c r="AG5">
        <v>2684</v>
      </c>
      <c r="AK5">
        <v>11.04</v>
      </c>
      <c r="AR5">
        <v>0.15</v>
      </c>
      <c r="AS5">
        <v>6.4</v>
      </c>
      <c r="AT5">
        <v>485.23</v>
      </c>
      <c r="AU5">
        <v>9605</v>
      </c>
      <c r="AV5">
        <v>158.19</v>
      </c>
      <c r="AW5">
        <v>6004</v>
      </c>
      <c r="AX5">
        <v>132</v>
      </c>
      <c r="AY5">
        <v>54</v>
      </c>
      <c r="AZ5">
        <v>17</v>
      </c>
      <c r="BA5">
        <v>2</v>
      </c>
      <c r="BB5">
        <v>487</v>
      </c>
      <c r="BC5">
        <v>0</v>
      </c>
      <c r="BD5">
        <v>460</v>
      </c>
      <c r="BE5">
        <v>6</v>
      </c>
      <c r="BF5">
        <v>21</v>
      </c>
      <c r="BG5">
        <v>574</v>
      </c>
      <c r="BH5">
        <v>16.12</v>
      </c>
      <c r="BI5">
        <v>7928</v>
      </c>
      <c r="BJ5">
        <v>1752</v>
      </c>
      <c r="BK5">
        <v>379</v>
      </c>
      <c r="BL5">
        <v>353</v>
      </c>
      <c r="BM5">
        <v>562</v>
      </c>
      <c r="BN5">
        <v>330</v>
      </c>
      <c r="BO5">
        <v>1534</v>
      </c>
      <c r="BP5">
        <v>1411</v>
      </c>
      <c r="BQ5">
        <v>667</v>
      </c>
      <c r="BR5">
        <v>1</v>
      </c>
      <c r="BS5">
        <v>394</v>
      </c>
      <c r="BT5">
        <v>195</v>
      </c>
      <c r="BU5">
        <v>434</v>
      </c>
      <c r="BV5">
        <v>403</v>
      </c>
      <c r="BW5">
        <v>43447</v>
      </c>
      <c r="BX5">
        <v>30730</v>
      </c>
      <c r="BY5">
        <v>1.73</v>
      </c>
      <c r="BZ5">
        <v>1.6</v>
      </c>
      <c r="CA5">
        <v>99.74</v>
      </c>
      <c r="CB5">
        <v>1.5</v>
      </c>
      <c r="CC5">
        <v>128.9</v>
      </c>
      <c r="CD5">
        <v>98.85</v>
      </c>
    </row>
    <row r="6" spans="1:84" x14ac:dyDescent="0.3">
      <c r="A6" t="s">
        <v>88</v>
      </c>
      <c r="B6">
        <v>60517</v>
      </c>
      <c r="C6">
        <v>60230</v>
      </c>
      <c r="D6">
        <v>6.58</v>
      </c>
      <c r="E6">
        <v>7.04</v>
      </c>
      <c r="F6">
        <v>141.80000000000001</v>
      </c>
      <c r="G6">
        <v>-3.35</v>
      </c>
      <c r="H6">
        <v>-2.2400000000000002</v>
      </c>
      <c r="I6">
        <v>848</v>
      </c>
      <c r="J6">
        <v>1.63</v>
      </c>
      <c r="K6">
        <v>49.88</v>
      </c>
      <c r="L6">
        <v>35.020000000000003</v>
      </c>
      <c r="M6">
        <v>10.61</v>
      </c>
      <c r="N6">
        <v>49.65</v>
      </c>
      <c r="O6">
        <v>44.56</v>
      </c>
      <c r="P6">
        <v>296.18</v>
      </c>
      <c r="Q6">
        <v>27302</v>
      </c>
      <c r="R6">
        <v>221.66</v>
      </c>
      <c r="S6">
        <v>0.59</v>
      </c>
      <c r="T6">
        <v>92.68</v>
      </c>
      <c r="U6">
        <v>1014.03</v>
      </c>
      <c r="V6">
        <v>39.96</v>
      </c>
      <c r="W6">
        <v>1344.82</v>
      </c>
      <c r="X6">
        <v>87.44</v>
      </c>
      <c r="Y6">
        <v>2433</v>
      </c>
      <c r="Z6">
        <v>0.86</v>
      </c>
      <c r="AA6">
        <v>0.71</v>
      </c>
      <c r="AB6">
        <v>160.91999999999999</v>
      </c>
      <c r="AC6">
        <v>310.2</v>
      </c>
      <c r="AD6">
        <v>4653</v>
      </c>
      <c r="AE6">
        <v>3.33</v>
      </c>
      <c r="AF6">
        <v>14.06</v>
      </c>
      <c r="AG6">
        <v>2528</v>
      </c>
      <c r="AK6">
        <v>10.4</v>
      </c>
      <c r="AR6">
        <v>143.21</v>
      </c>
      <c r="AS6">
        <v>7.2</v>
      </c>
      <c r="AT6">
        <v>484.26</v>
      </c>
      <c r="AU6">
        <v>9368</v>
      </c>
      <c r="AV6">
        <v>154.80000000000001</v>
      </c>
      <c r="AW6">
        <v>5823</v>
      </c>
      <c r="AX6">
        <v>137</v>
      </c>
      <c r="AY6">
        <v>46</v>
      </c>
      <c r="AZ6">
        <v>18</v>
      </c>
      <c r="BA6">
        <v>2</v>
      </c>
      <c r="BB6">
        <v>457</v>
      </c>
      <c r="BC6">
        <v>0</v>
      </c>
      <c r="BD6">
        <v>428</v>
      </c>
      <c r="BE6">
        <v>5</v>
      </c>
      <c r="BF6">
        <v>24</v>
      </c>
      <c r="BG6">
        <v>541</v>
      </c>
      <c r="BH6">
        <v>15.53</v>
      </c>
      <c r="BI6">
        <v>7775</v>
      </c>
      <c r="BJ6">
        <v>1604</v>
      </c>
      <c r="BK6">
        <v>374</v>
      </c>
      <c r="BL6">
        <v>333</v>
      </c>
      <c r="BM6">
        <v>549</v>
      </c>
      <c r="BN6">
        <v>293</v>
      </c>
      <c r="BO6">
        <v>1564</v>
      </c>
      <c r="BP6">
        <v>1405</v>
      </c>
      <c r="BQ6">
        <v>651</v>
      </c>
      <c r="BR6">
        <v>2</v>
      </c>
      <c r="BS6">
        <v>406</v>
      </c>
      <c r="BT6">
        <v>200</v>
      </c>
      <c r="BU6">
        <v>448</v>
      </c>
      <c r="BV6">
        <v>403</v>
      </c>
      <c r="BZ6">
        <v>1.6</v>
      </c>
      <c r="CA6">
        <v>99.74</v>
      </c>
      <c r="CB6">
        <v>1.5</v>
      </c>
      <c r="CC6">
        <v>128.9</v>
      </c>
      <c r="CD6">
        <v>98.85</v>
      </c>
    </row>
    <row r="7" spans="1:84" x14ac:dyDescent="0.3">
      <c r="A7" t="s">
        <v>89</v>
      </c>
      <c r="B7">
        <v>59876</v>
      </c>
      <c r="C7">
        <v>59840</v>
      </c>
      <c r="D7">
        <v>6.6</v>
      </c>
      <c r="E7">
        <v>7.06</v>
      </c>
      <c r="F7">
        <v>144.6</v>
      </c>
      <c r="G7">
        <v>-3.31</v>
      </c>
      <c r="H7">
        <v>-4.17</v>
      </c>
      <c r="I7">
        <v>587</v>
      </c>
      <c r="J7">
        <v>1.1399999999999999</v>
      </c>
      <c r="K7">
        <v>38.159999999999997</v>
      </c>
      <c r="L7">
        <v>24.19</v>
      </c>
      <c r="M7">
        <v>9.5399999999999991</v>
      </c>
      <c r="N7">
        <v>49.06</v>
      </c>
      <c r="O7">
        <v>48.54</v>
      </c>
      <c r="P7">
        <v>304.91000000000003</v>
      </c>
      <c r="Q7">
        <v>27317</v>
      </c>
      <c r="R7">
        <v>219.19</v>
      </c>
      <c r="S7">
        <v>2.16</v>
      </c>
      <c r="T7">
        <v>92.93</v>
      </c>
      <c r="U7">
        <v>1045.1300000000001</v>
      </c>
      <c r="V7">
        <v>39.94</v>
      </c>
      <c r="W7">
        <v>1330.58</v>
      </c>
      <c r="X7">
        <v>90.7</v>
      </c>
      <c r="Y7">
        <v>2468</v>
      </c>
      <c r="Z7">
        <v>0.83</v>
      </c>
      <c r="AA7">
        <v>0.67</v>
      </c>
      <c r="AB7">
        <v>127.5</v>
      </c>
      <c r="AC7">
        <v>309.47000000000003</v>
      </c>
      <c r="AD7">
        <v>4642</v>
      </c>
      <c r="AE7">
        <v>3.83</v>
      </c>
      <c r="AF7">
        <v>13.69</v>
      </c>
      <c r="AI7">
        <v>1.81</v>
      </c>
      <c r="AJ7">
        <v>0</v>
      </c>
      <c r="AK7">
        <v>10.39</v>
      </c>
      <c r="AL7">
        <v>3.56</v>
      </c>
      <c r="AM7">
        <v>1233</v>
      </c>
      <c r="AN7">
        <v>2.06</v>
      </c>
      <c r="AO7">
        <v>9601</v>
      </c>
      <c r="AP7">
        <v>8.4499999999999993</v>
      </c>
      <c r="AR7">
        <v>138.58000000000001</v>
      </c>
      <c r="AS7">
        <v>3.92</v>
      </c>
      <c r="AT7">
        <v>307.58</v>
      </c>
      <c r="AU7">
        <v>9217</v>
      </c>
      <c r="AV7">
        <v>153.93</v>
      </c>
      <c r="AW7">
        <v>6589</v>
      </c>
      <c r="AX7">
        <v>131</v>
      </c>
      <c r="AY7">
        <v>50</v>
      </c>
      <c r="AZ7">
        <v>23</v>
      </c>
      <c r="BA7">
        <v>2</v>
      </c>
      <c r="BB7">
        <v>444</v>
      </c>
      <c r="BC7">
        <v>0</v>
      </c>
      <c r="BD7">
        <v>414</v>
      </c>
      <c r="BE7">
        <v>5</v>
      </c>
      <c r="BF7">
        <v>25</v>
      </c>
      <c r="BG7">
        <v>522</v>
      </c>
      <c r="BH7">
        <v>15.3</v>
      </c>
      <c r="BI7">
        <v>7668</v>
      </c>
      <c r="BJ7">
        <v>1526</v>
      </c>
      <c r="BK7">
        <v>376</v>
      </c>
      <c r="BL7">
        <v>331</v>
      </c>
      <c r="BM7">
        <v>570</v>
      </c>
      <c r="BN7">
        <v>280</v>
      </c>
      <c r="BO7">
        <v>1497</v>
      </c>
      <c r="BP7">
        <v>1404</v>
      </c>
      <c r="BQ7">
        <v>639</v>
      </c>
      <c r="BR7">
        <v>2</v>
      </c>
      <c r="BS7">
        <v>412</v>
      </c>
      <c r="BT7">
        <v>207</v>
      </c>
      <c r="BU7">
        <v>438</v>
      </c>
      <c r="BV7">
        <v>430</v>
      </c>
      <c r="BW7">
        <v>48489</v>
      </c>
      <c r="BX7">
        <v>33314</v>
      </c>
      <c r="BY7">
        <v>1.62</v>
      </c>
      <c r="BZ7">
        <v>1.6</v>
      </c>
      <c r="CA7">
        <v>99.74</v>
      </c>
      <c r="CB7">
        <v>1.5</v>
      </c>
      <c r="CC7">
        <v>128.9</v>
      </c>
      <c r="CD7">
        <v>98.85</v>
      </c>
      <c r="CE7">
        <v>7.98</v>
      </c>
    </row>
    <row r="8" spans="1:84" x14ac:dyDescent="0.3">
      <c r="A8" t="s">
        <v>90</v>
      </c>
      <c r="B8">
        <v>59565</v>
      </c>
      <c r="C8">
        <v>59283</v>
      </c>
      <c r="D8">
        <v>6.54</v>
      </c>
      <c r="E8">
        <v>7.03</v>
      </c>
      <c r="F8">
        <v>150.16</v>
      </c>
      <c r="G8">
        <v>-4.4000000000000004</v>
      </c>
      <c r="H8">
        <v>-2.19</v>
      </c>
      <c r="I8">
        <v>437</v>
      </c>
      <c r="J8">
        <v>0.85</v>
      </c>
      <c r="K8">
        <v>34.78</v>
      </c>
      <c r="L8">
        <v>27</v>
      </c>
      <c r="M8">
        <v>10.3</v>
      </c>
      <c r="N8">
        <v>46.91</v>
      </c>
      <c r="O8">
        <v>48.78</v>
      </c>
      <c r="P8">
        <v>317.49</v>
      </c>
      <c r="Q8">
        <v>27354</v>
      </c>
      <c r="R8">
        <v>217.76</v>
      </c>
      <c r="S8">
        <v>2.12</v>
      </c>
      <c r="T8">
        <v>92.58</v>
      </c>
      <c r="U8">
        <v>1084.5899999999999</v>
      </c>
      <c r="V8">
        <v>39.89</v>
      </c>
      <c r="W8">
        <v>1323.67</v>
      </c>
      <c r="X8">
        <v>93.02</v>
      </c>
      <c r="Y8">
        <v>2328</v>
      </c>
      <c r="Z8">
        <v>0.87</v>
      </c>
      <c r="AA8">
        <v>0.71</v>
      </c>
      <c r="AB8">
        <v>126.25</v>
      </c>
      <c r="AC8">
        <v>309.8</v>
      </c>
      <c r="AD8">
        <v>4647</v>
      </c>
      <c r="AE8">
        <v>3.18</v>
      </c>
      <c r="AF8">
        <v>13.95</v>
      </c>
      <c r="AH8">
        <v>21.64</v>
      </c>
      <c r="AI8">
        <v>5.88</v>
      </c>
      <c r="AJ8">
        <v>0.32</v>
      </c>
      <c r="AK8">
        <v>9.7899999999999991</v>
      </c>
      <c r="AL8">
        <v>3.34</v>
      </c>
      <c r="AM8">
        <v>1418</v>
      </c>
      <c r="AN8">
        <v>2.38</v>
      </c>
      <c r="AO8">
        <v>9130</v>
      </c>
      <c r="AP8">
        <v>8.09</v>
      </c>
      <c r="AQ8">
        <v>3560</v>
      </c>
      <c r="AR8">
        <v>141.19</v>
      </c>
      <c r="AS8">
        <v>4</v>
      </c>
      <c r="AT8">
        <v>412.29</v>
      </c>
      <c r="AU8">
        <v>9291</v>
      </c>
      <c r="AV8">
        <v>155.97999999999999</v>
      </c>
      <c r="AW8">
        <v>6686</v>
      </c>
      <c r="AX8">
        <v>129</v>
      </c>
      <c r="AY8">
        <v>50</v>
      </c>
      <c r="AZ8">
        <v>25</v>
      </c>
      <c r="BA8">
        <v>0</v>
      </c>
      <c r="BB8">
        <v>429</v>
      </c>
      <c r="BC8">
        <v>0</v>
      </c>
      <c r="BD8">
        <v>404</v>
      </c>
      <c r="BE8">
        <v>4</v>
      </c>
      <c r="BF8">
        <v>21</v>
      </c>
      <c r="BG8">
        <v>530</v>
      </c>
      <c r="BH8">
        <v>14.94</v>
      </c>
      <c r="BI8">
        <v>7759</v>
      </c>
      <c r="BJ8">
        <v>1459</v>
      </c>
      <c r="BK8">
        <v>385</v>
      </c>
      <c r="BL8">
        <v>340</v>
      </c>
      <c r="BM8">
        <v>590</v>
      </c>
      <c r="BN8">
        <v>272</v>
      </c>
      <c r="BO8">
        <v>1514</v>
      </c>
      <c r="BP8">
        <v>1439</v>
      </c>
      <c r="BQ8">
        <v>659</v>
      </c>
      <c r="BR8">
        <v>4</v>
      </c>
      <c r="BS8">
        <v>423</v>
      </c>
      <c r="BT8">
        <v>221</v>
      </c>
      <c r="BU8">
        <v>458</v>
      </c>
      <c r="BV8">
        <v>424</v>
      </c>
      <c r="BZ8">
        <v>1.6</v>
      </c>
      <c r="CA8">
        <v>99.74</v>
      </c>
      <c r="CB8">
        <v>1.5</v>
      </c>
      <c r="CC8">
        <v>128.9</v>
      </c>
      <c r="CD8">
        <v>98.85</v>
      </c>
    </row>
    <row r="9" spans="1:84" x14ac:dyDescent="0.3">
      <c r="A9" t="s">
        <v>91</v>
      </c>
      <c r="B9">
        <v>59348</v>
      </c>
      <c r="C9">
        <v>58505</v>
      </c>
      <c r="D9">
        <v>6.45</v>
      </c>
      <c r="E9">
        <v>6.9</v>
      </c>
      <c r="F9">
        <v>159.66999999999999</v>
      </c>
      <c r="G9">
        <v>-5.5</v>
      </c>
      <c r="H9">
        <v>-4.91</v>
      </c>
      <c r="I9">
        <v>427</v>
      </c>
      <c r="J9">
        <v>0.84</v>
      </c>
      <c r="K9">
        <v>33.72</v>
      </c>
      <c r="L9">
        <v>20.61</v>
      </c>
      <c r="M9">
        <v>8.67</v>
      </c>
      <c r="N9">
        <v>46.6</v>
      </c>
      <c r="O9">
        <v>49.38</v>
      </c>
      <c r="P9">
        <v>324.95</v>
      </c>
      <c r="Q9">
        <v>27389</v>
      </c>
      <c r="R9">
        <v>216.69</v>
      </c>
      <c r="S9">
        <v>1.64</v>
      </c>
      <c r="T9">
        <v>92.56</v>
      </c>
      <c r="U9">
        <v>1118.8</v>
      </c>
      <c r="V9">
        <v>39.840000000000003</v>
      </c>
      <c r="W9">
        <v>1348.82</v>
      </c>
      <c r="X9">
        <v>114.05</v>
      </c>
      <c r="Y9">
        <v>2319</v>
      </c>
      <c r="Z9">
        <v>0.84</v>
      </c>
      <c r="AA9">
        <v>0.65</v>
      </c>
      <c r="AB9">
        <v>77.8</v>
      </c>
      <c r="AC9">
        <v>301.93</v>
      </c>
      <c r="AD9">
        <v>4529</v>
      </c>
      <c r="AE9">
        <v>3.86</v>
      </c>
      <c r="AF9">
        <v>10.56</v>
      </c>
      <c r="AH9">
        <v>23.21</v>
      </c>
      <c r="AI9">
        <v>1.44</v>
      </c>
      <c r="AJ9">
        <v>5.19</v>
      </c>
      <c r="AK9">
        <v>8.56</v>
      </c>
      <c r="AL9">
        <v>2.81</v>
      </c>
      <c r="AM9">
        <v>1588</v>
      </c>
      <c r="AN9">
        <v>2.68</v>
      </c>
      <c r="AO9">
        <v>8558</v>
      </c>
      <c r="AP9">
        <v>10.32</v>
      </c>
      <c r="AQ9">
        <v>3500</v>
      </c>
      <c r="AR9">
        <v>136.65</v>
      </c>
      <c r="AS9">
        <v>3.56</v>
      </c>
      <c r="AT9">
        <v>432.63</v>
      </c>
      <c r="AU9">
        <v>9644</v>
      </c>
      <c r="AV9">
        <v>162.5</v>
      </c>
      <c r="AW9">
        <v>6980</v>
      </c>
      <c r="AX9">
        <v>128</v>
      </c>
      <c r="AY9">
        <v>48</v>
      </c>
      <c r="AZ9">
        <v>24</v>
      </c>
      <c r="BA9">
        <v>1</v>
      </c>
      <c r="BB9">
        <v>420</v>
      </c>
      <c r="BC9">
        <v>0</v>
      </c>
      <c r="BD9">
        <v>399</v>
      </c>
      <c r="BE9">
        <v>3</v>
      </c>
      <c r="BF9">
        <v>18</v>
      </c>
      <c r="BG9">
        <v>567</v>
      </c>
      <c r="BH9">
        <v>14.59</v>
      </c>
      <c r="BI9">
        <v>8093</v>
      </c>
      <c r="BJ9">
        <v>1426</v>
      </c>
      <c r="BK9">
        <v>408</v>
      </c>
      <c r="BL9">
        <v>345</v>
      </c>
      <c r="BM9">
        <v>631</v>
      </c>
      <c r="BN9">
        <v>270</v>
      </c>
      <c r="BO9">
        <v>1570</v>
      </c>
      <c r="BP9">
        <v>1521</v>
      </c>
      <c r="BQ9">
        <v>694</v>
      </c>
      <c r="BR9">
        <v>2</v>
      </c>
      <c r="BS9">
        <v>459</v>
      </c>
      <c r="BT9">
        <v>234</v>
      </c>
      <c r="BU9">
        <v>481</v>
      </c>
      <c r="BV9">
        <v>472</v>
      </c>
      <c r="BZ9">
        <v>1.6</v>
      </c>
      <c r="CA9">
        <v>99.74</v>
      </c>
      <c r="CB9">
        <v>1.5</v>
      </c>
      <c r="CC9">
        <v>128.9</v>
      </c>
      <c r="CD9">
        <v>98.85</v>
      </c>
      <c r="CE9">
        <v>8.0299999999999994</v>
      </c>
    </row>
    <row r="10" spans="1:84" x14ac:dyDescent="0.3">
      <c r="A10" t="s">
        <v>92</v>
      </c>
      <c r="B10">
        <v>59006</v>
      </c>
      <c r="C10">
        <v>57799</v>
      </c>
      <c r="D10">
        <v>6.45</v>
      </c>
      <c r="E10">
        <v>6.82</v>
      </c>
      <c r="F10">
        <v>168.82</v>
      </c>
      <c r="G10">
        <v>-3.06</v>
      </c>
      <c r="H10">
        <v>-8.09</v>
      </c>
      <c r="I10">
        <v>426</v>
      </c>
      <c r="J10">
        <v>0.85</v>
      </c>
      <c r="K10">
        <v>27.7</v>
      </c>
      <c r="L10">
        <v>21.36</v>
      </c>
      <c r="M10">
        <v>10.33</v>
      </c>
      <c r="N10">
        <v>43.66</v>
      </c>
      <c r="O10">
        <v>49.72</v>
      </c>
      <c r="P10">
        <v>333.78</v>
      </c>
      <c r="Q10">
        <v>27425</v>
      </c>
      <c r="R10">
        <v>215.15</v>
      </c>
      <c r="S10">
        <v>1.6</v>
      </c>
      <c r="T10">
        <v>92.16</v>
      </c>
      <c r="U10">
        <v>1139.99</v>
      </c>
      <c r="V10">
        <v>39.79</v>
      </c>
      <c r="W10">
        <v>1439.17</v>
      </c>
      <c r="X10">
        <v>120.54</v>
      </c>
      <c r="Y10">
        <v>2331</v>
      </c>
      <c r="Z10">
        <v>0.81</v>
      </c>
      <c r="AA10">
        <v>0.64</v>
      </c>
      <c r="AB10">
        <v>67.25</v>
      </c>
      <c r="AC10">
        <v>281.13</v>
      </c>
      <c r="AD10">
        <v>4498</v>
      </c>
      <c r="AE10">
        <v>3.47</v>
      </c>
      <c r="AF10">
        <v>10.53</v>
      </c>
      <c r="AH10">
        <v>17.940000000000001</v>
      </c>
      <c r="AI10">
        <v>1.4</v>
      </c>
      <c r="AJ10">
        <v>0.92</v>
      </c>
      <c r="AK10">
        <v>9.06</v>
      </c>
      <c r="AL10">
        <v>3.84</v>
      </c>
      <c r="AM10">
        <v>1764</v>
      </c>
      <c r="AN10">
        <v>2.99</v>
      </c>
      <c r="AO10">
        <v>9098</v>
      </c>
      <c r="AP10">
        <v>9.3800000000000008</v>
      </c>
      <c r="AQ10">
        <v>3200</v>
      </c>
      <c r="AR10">
        <v>141.16</v>
      </c>
      <c r="AS10">
        <v>4.05</v>
      </c>
      <c r="AT10">
        <v>874.91</v>
      </c>
      <c r="AU10">
        <v>9855</v>
      </c>
      <c r="AV10">
        <v>167.02</v>
      </c>
      <c r="AW10">
        <v>7737</v>
      </c>
      <c r="AX10">
        <v>146</v>
      </c>
      <c r="AY10">
        <v>46</v>
      </c>
      <c r="AZ10">
        <v>30</v>
      </c>
      <c r="BA10">
        <v>0</v>
      </c>
      <c r="BB10">
        <v>417</v>
      </c>
      <c r="BC10">
        <v>0</v>
      </c>
      <c r="BD10">
        <v>395</v>
      </c>
      <c r="BE10">
        <v>6</v>
      </c>
      <c r="BF10">
        <v>16</v>
      </c>
      <c r="BG10">
        <v>636</v>
      </c>
      <c r="BH10">
        <v>14.92</v>
      </c>
      <c r="BI10">
        <v>8239</v>
      </c>
      <c r="BJ10">
        <v>1418</v>
      </c>
      <c r="BK10">
        <v>413</v>
      </c>
      <c r="BL10">
        <v>350</v>
      </c>
      <c r="BM10">
        <v>652</v>
      </c>
      <c r="BN10">
        <v>243</v>
      </c>
      <c r="BO10">
        <v>1593</v>
      </c>
      <c r="BP10">
        <v>1565</v>
      </c>
      <c r="BQ10">
        <v>736</v>
      </c>
      <c r="BR10">
        <v>2</v>
      </c>
      <c r="BS10">
        <v>466</v>
      </c>
      <c r="BT10">
        <v>242</v>
      </c>
      <c r="BU10">
        <v>500</v>
      </c>
      <c r="BV10">
        <v>476</v>
      </c>
      <c r="BZ10">
        <v>1.6</v>
      </c>
      <c r="CA10">
        <v>99.74</v>
      </c>
      <c r="CB10">
        <v>1.3</v>
      </c>
      <c r="CC10">
        <v>129.1</v>
      </c>
      <c r="CD10">
        <v>99</v>
      </c>
      <c r="CE10">
        <v>7.91</v>
      </c>
    </row>
    <row r="11" spans="1:84" x14ac:dyDescent="0.3">
      <c r="A11" t="s">
        <v>93</v>
      </c>
      <c r="B11">
        <v>57689</v>
      </c>
      <c r="C11">
        <v>57075</v>
      </c>
      <c r="D11">
        <v>6.4</v>
      </c>
      <c r="E11">
        <v>6.73</v>
      </c>
      <c r="F11">
        <v>175.35</v>
      </c>
      <c r="G11">
        <v>-5.19</v>
      </c>
      <c r="H11">
        <v>-9.91</v>
      </c>
      <c r="I11">
        <v>744</v>
      </c>
      <c r="J11">
        <v>1.5</v>
      </c>
      <c r="K11">
        <v>36.020000000000003</v>
      </c>
      <c r="L11">
        <v>19.489999999999998</v>
      </c>
      <c r="M11">
        <v>11.42</v>
      </c>
      <c r="N11">
        <v>44.62</v>
      </c>
      <c r="O11">
        <v>50.47</v>
      </c>
      <c r="P11">
        <v>342.87</v>
      </c>
      <c r="Q11">
        <v>27464</v>
      </c>
      <c r="R11">
        <v>210.05</v>
      </c>
      <c r="S11">
        <v>1.42</v>
      </c>
      <c r="T11">
        <v>91.49</v>
      </c>
      <c r="U11">
        <v>1237.72</v>
      </c>
      <c r="V11">
        <v>39.729999999999997</v>
      </c>
      <c r="W11">
        <v>1341.6</v>
      </c>
      <c r="X11">
        <v>110.81</v>
      </c>
      <c r="Y11">
        <v>2316</v>
      </c>
      <c r="Z11">
        <v>0.79</v>
      </c>
      <c r="AA11">
        <v>0.61</v>
      </c>
      <c r="AB11">
        <v>73</v>
      </c>
      <c r="AC11">
        <v>281.88</v>
      </c>
      <c r="AD11">
        <v>4510</v>
      </c>
      <c r="AE11">
        <v>4.04</v>
      </c>
      <c r="AF11">
        <v>9.89</v>
      </c>
      <c r="AH11">
        <v>22.91</v>
      </c>
      <c r="AK11">
        <v>9.52</v>
      </c>
      <c r="AM11">
        <v>1679</v>
      </c>
      <c r="AN11">
        <v>2.91</v>
      </c>
      <c r="AO11">
        <v>217</v>
      </c>
      <c r="AP11">
        <v>8.8800000000000008</v>
      </c>
      <c r="AQ11">
        <v>153</v>
      </c>
      <c r="AR11">
        <v>83.23</v>
      </c>
      <c r="AS11">
        <v>5.15</v>
      </c>
      <c r="AT11">
        <v>1025.83</v>
      </c>
      <c r="AU11">
        <v>10011</v>
      </c>
      <c r="AV11">
        <v>173.53</v>
      </c>
      <c r="AW11">
        <v>7440</v>
      </c>
      <c r="AX11">
        <v>133</v>
      </c>
      <c r="AY11">
        <v>53</v>
      </c>
      <c r="AZ11">
        <v>30</v>
      </c>
      <c r="BA11">
        <v>0</v>
      </c>
      <c r="BB11">
        <v>417</v>
      </c>
      <c r="BC11">
        <v>0</v>
      </c>
      <c r="BD11">
        <v>386</v>
      </c>
      <c r="BE11">
        <v>9</v>
      </c>
      <c r="BF11">
        <v>22</v>
      </c>
      <c r="BG11">
        <v>714</v>
      </c>
      <c r="BH11">
        <v>15.46</v>
      </c>
      <c r="BI11">
        <v>8325</v>
      </c>
      <c r="BJ11">
        <v>1443</v>
      </c>
      <c r="BK11">
        <v>487</v>
      </c>
      <c r="BL11">
        <v>357</v>
      </c>
      <c r="BM11">
        <v>667</v>
      </c>
      <c r="BN11">
        <v>222</v>
      </c>
      <c r="BO11">
        <v>1553</v>
      </c>
      <c r="BP11">
        <v>1556</v>
      </c>
      <c r="BQ11">
        <v>732</v>
      </c>
      <c r="BR11">
        <v>2</v>
      </c>
      <c r="BS11">
        <v>464</v>
      </c>
      <c r="BT11">
        <v>246</v>
      </c>
      <c r="BU11">
        <v>499</v>
      </c>
      <c r="BV11">
        <v>514</v>
      </c>
      <c r="BZ11">
        <v>1.6</v>
      </c>
      <c r="CA11">
        <v>99.74</v>
      </c>
      <c r="CB11">
        <v>1.3</v>
      </c>
      <c r="CC11">
        <v>129.1</v>
      </c>
      <c r="CD11">
        <v>99</v>
      </c>
      <c r="CE11">
        <v>8.26</v>
      </c>
    </row>
    <row r="12" spans="1:84" x14ac:dyDescent="0.3">
      <c r="A12" t="s">
        <v>94</v>
      </c>
      <c r="B12">
        <v>56571</v>
      </c>
      <c r="C12">
        <v>56075</v>
      </c>
      <c r="D12">
        <v>6.23</v>
      </c>
      <c r="E12">
        <v>6.63</v>
      </c>
      <c r="F12">
        <v>182.34</v>
      </c>
      <c r="G12">
        <v>-7.26</v>
      </c>
      <c r="H12">
        <v>-10.06</v>
      </c>
      <c r="I12">
        <v>524</v>
      </c>
      <c r="J12">
        <v>1.07</v>
      </c>
      <c r="K12">
        <v>50</v>
      </c>
      <c r="L12">
        <v>21.95</v>
      </c>
      <c r="M12">
        <v>5.53</v>
      </c>
      <c r="N12">
        <v>53.63</v>
      </c>
      <c r="O12">
        <v>51.61</v>
      </c>
      <c r="P12">
        <v>350.9</v>
      </c>
      <c r="Q12">
        <v>27509</v>
      </c>
      <c r="R12">
        <v>205.65</v>
      </c>
      <c r="S12">
        <v>1.74</v>
      </c>
      <c r="T12">
        <v>92.38</v>
      </c>
      <c r="U12">
        <v>1301.82</v>
      </c>
      <c r="V12">
        <v>39.14</v>
      </c>
      <c r="W12">
        <v>1488.71</v>
      </c>
      <c r="X12">
        <v>105.95</v>
      </c>
      <c r="Y12">
        <v>2182</v>
      </c>
      <c r="Z12">
        <v>0.78</v>
      </c>
      <c r="AA12">
        <v>0.61</v>
      </c>
      <c r="AB12">
        <v>60.57</v>
      </c>
      <c r="AC12">
        <v>274.88</v>
      </c>
      <c r="AD12">
        <v>4398</v>
      </c>
      <c r="AE12">
        <v>4.71</v>
      </c>
      <c r="AF12">
        <v>8.19</v>
      </c>
      <c r="AH12">
        <v>20.46</v>
      </c>
      <c r="AK12">
        <v>8.84</v>
      </c>
      <c r="AM12">
        <v>1158</v>
      </c>
      <c r="AN12">
        <v>2.0499999999999998</v>
      </c>
      <c r="AO12">
        <v>3353</v>
      </c>
      <c r="AP12">
        <v>6.72</v>
      </c>
      <c r="AQ12">
        <v>2500</v>
      </c>
      <c r="AR12">
        <v>108.11</v>
      </c>
      <c r="AS12">
        <v>4.7</v>
      </c>
      <c r="AT12">
        <v>880.41</v>
      </c>
      <c r="AU12">
        <v>10277</v>
      </c>
      <c r="AV12">
        <v>181.67</v>
      </c>
      <c r="AW12">
        <v>6223</v>
      </c>
      <c r="AX12">
        <v>119</v>
      </c>
      <c r="AY12">
        <v>66</v>
      </c>
      <c r="AZ12">
        <v>22</v>
      </c>
      <c r="BA12">
        <v>0</v>
      </c>
      <c r="BB12">
        <v>426</v>
      </c>
      <c r="BC12">
        <v>0</v>
      </c>
      <c r="BD12">
        <v>383</v>
      </c>
      <c r="BE12">
        <v>23</v>
      </c>
      <c r="BF12">
        <v>20</v>
      </c>
      <c r="BG12">
        <v>787</v>
      </c>
      <c r="BH12">
        <v>15.95</v>
      </c>
      <c r="BI12">
        <v>8450</v>
      </c>
      <c r="BJ12">
        <v>1498</v>
      </c>
      <c r="BK12">
        <v>572</v>
      </c>
      <c r="BL12">
        <v>353</v>
      </c>
      <c r="BM12">
        <v>700</v>
      </c>
      <c r="BN12">
        <v>203</v>
      </c>
      <c r="BO12">
        <v>1480</v>
      </c>
      <c r="BP12">
        <v>1577</v>
      </c>
      <c r="BQ12">
        <v>733</v>
      </c>
      <c r="BR12">
        <v>2</v>
      </c>
      <c r="BS12">
        <v>457</v>
      </c>
      <c r="BT12">
        <v>242</v>
      </c>
      <c r="BU12">
        <v>512</v>
      </c>
      <c r="BV12">
        <v>547</v>
      </c>
      <c r="BZ12">
        <v>1.6</v>
      </c>
      <c r="CA12">
        <v>99.74</v>
      </c>
      <c r="CB12">
        <v>1.3</v>
      </c>
      <c r="CC12">
        <v>129.1</v>
      </c>
      <c r="CD12">
        <v>99</v>
      </c>
      <c r="CE12">
        <v>8.41</v>
      </c>
    </row>
    <row r="13" spans="1:84" x14ac:dyDescent="0.3">
      <c r="A13" t="s">
        <v>95</v>
      </c>
      <c r="B13">
        <v>56561</v>
      </c>
      <c r="C13">
        <v>55445</v>
      </c>
      <c r="D13">
        <v>6.15</v>
      </c>
      <c r="E13">
        <v>6.58</v>
      </c>
      <c r="F13">
        <v>185.38</v>
      </c>
      <c r="G13">
        <v>-5.41</v>
      </c>
      <c r="H13">
        <v>-5.16</v>
      </c>
      <c r="I13">
        <v>557</v>
      </c>
      <c r="J13">
        <v>1.1499999999999999</v>
      </c>
      <c r="K13">
        <v>42.55</v>
      </c>
      <c r="L13">
        <v>23.34</v>
      </c>
      <c r="M13">
        <v>7.72</v>
      </c>
      <c r="N13">
        <v>54.22</v>
      </c>
      <c r="O13">
        <v>53.06</v>
      </c>
      <c r="P13">
        <v>350.45</v>
      </c>
      <c r="Q13">
        <v>29015</v>
      </c>
      <c r="R13">
        <v>194.94</v>
      </c>
      <c r="S13">
        <v>1.96</v>
      </c>
      <c r="T13">
        <v>86.9</v>
      </c>
      <c r="U13">
        <v>1162.6199999999999</v>
      </c>
      <c r="V13">
        <v>37.1</v>
      </c>
      <c r="W13">
        <v>1528.68</v>
      </c>
      <c r="X13">
        <v>121.33</v>
      </c>
      <c r="Y13">
        <v>2052</v>
      </c>
      <c r="Z13">
        <v>0.82</v>
      </c>
      <c r="AA13">
        <v>0.63</v>
      </c>
      <c r="AB13">
        <v>65.040000000000006</v>
      </c>
      <c r="AC13">
        <v>269.31</v>
      </c>
      <c r="AD13">
        <v>4309</v>
      </c>
      <c r="AE13">
        <v>5.31</v>
      </c>
      <c r="AF13">
        <v>6.74</v>
      </c>
      <c r="AH13">
        <v>18.239999999999998</v>
      </c>
      <c r="AK13">
        <v>1.45</v>
      </c>
      <c r="AM13">
        <v>1635</v>
      </c>
      <c r="AN13">
        <v>2.89</v>
      </c>
      <c r="AO13">
        <v>7384</v>
      </c>
      <c r="AP13">
        <v>7.25</v>
      </c>
      <c r="AQ13">
        <v>1200</v>
      </c>
      <c r="AR13">
        <v>151.55000000000001</v>
      </c>
      <c r="AS13">
        <v>5.92</v>
      </c>
      <c r="AT13">
        <v>880.17</v>
      </c>
      <c r="AU13">
        <v>10303</v>
      </c>
      <c r="AV13">
        <v>182.16</v>
      </c>
      <c r="AW13">
        <v>6197</v>
      </c>
      <c r="AX13">
        <v>138</v>
      </c>
      <c r="AY13">
        <v>59</v>
      </c>
      <c r="AZ13">
        <v>26</v>
      </c>
      <c r="BA13">
        <v>0</v>
      </c>
      <c r="BB13">
        <v>450</v>
      </c>
      <c r="BC13">
        <v>0</v>
      </c>
      <c r="BD13">
        <v>388</v>
      </c>
      <c r="BE13">
        <v>44</v>
      </c>
      <c r="BF13">
        <v>18</v>
      </c>
      <c r="BG13">
        <v>855</v>
      </c>
      <c r="BH13">
        <v>17.03</v>
      </c>
      <c r="BI13">
        <v>8349</v>
      </c>
      <c r="BJ13">
        <v>1514</v>
      </c>
      <c r="BK13">
        <v>584</v>
      </c>
      <c r="BL13">
        <v>339</v>
      </c>
      <c r="BM13">
        <v>685</v>
      </c>
      <c r="BN13">
        <v>173</v>
      </c>
      <c r="BO13">
        <v>1474</v>
      </c>
      <c r="BP13">
        <v>1500</v>
      </c>
      <c r="BQ13">
        <v>736</v>
      </c>
      <c r="BR13">
        <v>3</v>
      </c>
      <c r="BS13">
        <v>473</v>
      </c>
      <c r="BT13">
        <v>252</v>
      </c>
      <c r="BU13">
        <v>504</v>
      </c>
      <c r="BV13">
        <v>562</v>
      </c>
      <c r="BZ13">
        <v>1.6</v>
      </c>
      <c r="CA13">
        <v>99.74</v>
      </c>
      <c r="CB13">
        <v>1.3</v>
      </c>
      <c r="CC13">
        <v>129.1</v>
      </c>
      <c r="CD13">
        <v>99</v>
      </c>
      <c r="CE13">
        <v>8.42</v>
      </c>
    </row>
    <row r="14" spans="1:84" x14ac:dyDescent="0.3">
      <c r="A14" t="s">
        <v>96</v>
      </c>
      <c r="B14">
        <v>57895</v>
      </c>
      <c r="C14">
        <v>54799</v>
      </c>
      <c r="D14">
        <v>5.95</v>
      </c>
      <c r="E14">
        <v>6.54</v>
      </c>
      <c r="F14">
        <v>189.66</v>
      </c>
      <c r="G14">
        <v>-5.43</v>
      </c>
      <c r="H14">
        <v>-0.68</v>
      </c>
      <c r="I14">
        <v>643</v>
      </c>
      <c r="J14">
        <v>1.34</v>
      </c>
      <c r="K14">
        <v>39.5</v>
      </c>
      <c r="L14">
        <v>21.77</v>
      </c>
      <c r="M14">
        <v>6.84</v>
      </c>
      <c r="N14">
        <v>56.61</v>
      </c>
      <c r="P14">
        <v>345.09</v>
      </c>
      <c r="Q14">
        <v>29205</v>
      </c>
      <c r="R14">
        <v>198.24</v>
      </c>
      <c r="S14">
        <v>6.64</v>
      </c>
      <c r="T14">
        <v>86.09</v>
      </c>
      <c r="U14">
        <v>1111.05</v>
      </c>
      <c r="V14">
        <v>36.86</v>
      </c>
      <c r="W14">
        <v>1754.39</v>
      </c>
      <c r="X14">
        <v>99.46</v>
      </c>
      <c r="Y14">
        <v>1894</v>
      </c>
      <c r="Z14">
        <v>0.87</v>
      </c>
      <c r="AA14">
        <v>0.67</v>
      </c>
      <c r="AB14">
        <v>1640</v>
      </c>
      <c r="AC14">
        <v>240.89</v>
      </c>
      <c r="AD14">
        <v>4336</v>
      </c>
      <c r="AE14">
        <v>3.81</v>
      </c>
      <c r="AF14">
        <v>6.26</v>
      </c>
      <c r="AH14">
        <v>18.28</v>
      </c>
      <c r="AK14">
        <v>1.44</v>
      </c>
      <c r="AM14">
        <v>2433</v>
      </c>
      <c r="AN14">
        <v>4.2</v>
      </c>
      <c r="AO14">
        <v>9252</v>
      </c>
      <c r="AP14">
        <v>10.039999999999999</v>
      </c>
      <c r="AQ14">
        <v>350</v>
      </c>
      <c r="AR14">
        <v>163.74</v>
      </c>
      <c r="AU14">
        <v>10562</v>
      </c>
      <c r="AV14">
        <v>182.43</v>
      </c>
      <c r="AW14">
        <v>6385</v>
      </c>
      <c r="AX14">
        <v>139</v>
      </c>
      <c r="AY14">
        <v>59</v>
      </c>
      <c r="AZ14">
        <v>27</v>
      </c>
      <c r="BA14">
        <v>0</v>
      </c>
      <c r="BB14">
        <v>435</v>
      </c>
      <c r="BC14">
        <v>0</v>
      </c>
      <c r="BD14">
        <v>377</v>
      </c>
      <c r="BE14">
        <v>39</v>
      </c>
      <c r="BF14">
        <v>19</v>
      </c>
      <c r="BG14">
        <v>922</v>
      </c>
      <c r="BH14">
        <v>16.97</v>
      </c>
      <c r="BI14">
        <v>8567</v>
      </c>
      <c r="BJ14">
        <v>1554</v>
      </c>
      <c r="BK14">
        <v>657</v>
      </c>
      <c r="BL14">
        <v>349</v>
      </c>
      <c r="BM14">
        <v>699</v>
      </c>
      <c r="BN14">
        <v>168</v>
      </c>
      <c r="BO14">
        <v>1439</v>
      </c>
      <c r="BP14">
        <v>1520</v>
      </c>
      <c r="BQ14">
        <v>760</v>
      </c>
      <c r="BR14">
        <v>2</v>
      </c>
      <c r="BS14">
        <v>487</v>
      </c>
      <c r="BT14">
        <v>260</v>
      </c>
      <c r="BU14">
        <v>513</v>
      </c>
      <c r="BV14">
        <v>594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E9BF7-048F-4838-A8F7-E57661B6CAB3}">
  <dimension ref="A1:CI44"/>
  <sheetViews>
    <sheetView zoomScale="50" zoomScaleNormal="50" workbookViewId="0">
      <selection activeCell="Y21" sqref="Y21"/>
    </sheetView>
  </sheetViews>
  <sheetFormatPr defaultRowHeight="15.6" x14ac:dyDescent="0.3"/>
  <sheetData>
    <row r="1" spans="1:87" ht="296.39999999999998" x14ac:dyDescent="0.3">
      <c r="A1" t="s">
        <v>97</v>
      </c>
      <c r="B1" t="s">
        <v>115</v>
      </c>
      <c r="C1" s="1" t="s">
        <v>3</v>
      </c>
      <c r="D1" s="1" t="s">
        <v>4</v>
      </c>
      <c r="E1" s="1" t="s">
        <v>6</v>
      </c>
      <c r="F1" s="1" t="s">
        <v>7</v>
      </c>
      <c r="G1" s="1" t="s">
        <v>10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</v>
      </c>
      <c r="N1" s="1" t="s">
        <v>18</v>
      </c>
      <c r="O1" s="1" t="s">
        <v>19</v>
      </c>
      <c r="P1" s="1" t="s">
        <v>20</v>
      </c>
      <c r="Q1" s="1" t="s">
        <v>21</v>
      </c>
      <c r="R1" s="1" t="s">
        <v>22</v>
      </c>
      <c r="S1" s="1" t="s">
        <v>23</v>
      </c>
      <c r="T1" s="1" t="s">
        <v>25</v>
      </c>
      <c r="U1" s="1" t="s">
        <v>26</v>
      </c>
      <c r="V1" s="1" t="s">
        <v>27</v>
      </c>
      <c r="W1" s="1" t="s">
        <v>28</v>
      </c>
      <c r="X1" s="1" t="s">
        <v>30</v>
      </c>
      <c r="Y1" s="1" t="s">
        <v>31</v>
      </c>
      <c r="Z1" s="1" t="s">
        <v>33</v>
      </c>
      <c r="AA1" s="1" t="s">
        <v>34</v>
      </c>
      <c r="AB1" s="1" t="s">
        <v>35</v>
      </c>
      <c r="AC1" s="1" t="s">
        <v>36</v>
      </c>
      <c r="AD1" s="1" t="s">
        <v>37</v>
      </c>
      <c r="AE1" s="1" t="s">
        <v>39</v>
      </c>
      <c r="AF1" s="1" t="s">
        <v>41</v>
      </c>
      <c r="AG1" s="1" t="s">
        <v>43</v>
      </c>
      <c r="AH1" s="1" t="s">
        <v>44</v>
      </c>
      <c r="AI1" s="1" t="s">
        <v>45</v>
      </c>
      <c r="AJ1" s="1" t="s">
        <v>47</v>
      </c>
      <c r="AK1" s="1" t="s">
        <v>59</v>
      </c>
      <c r="AL1" s="1" t="s">
        <v>78</v>
      </c>
      <c r="AM1" s="1" t="s">
        <v>79</v>
      </c>
      <c r="AN1" s="1" t="s">
        <v>80</v>
      </c>
      <c r="AO1" s="1" t="s">
        <v>81</v>
      </c>
      <c r="AP1" s="1" t="s">
        <v>83</v>
      </c>
      <c r="AS1" s="2" t="s">
        <v>1</v>
      </c>
      <c r="AT1" s="2" t="s">
        <v>2</v>
      </c>
      <c r="AU1" s="2" t="s">
        <v>5</v>
      </c>
      <c r="AV1" s="2" t="s">
        <v>8</v>
      </c>
      <c r="AW1" s="2" t="s">
        <v>9</v>
      </c>
      <c r="AX1" s="2" t="s">
        <v>16</v>
      </c>
      <c r="AY1" s="2" t="s">
        <v>24</v>
      </c>
      <c r="AZ1" s="2" t="s">
        <v>29</v>
      </c>
      <c r="BA1" s="2" t="s">
        <v>32</v>
      </c>
      <c r="BB1" s="2" t="s">
        <v>38</v>
      </c>
      <c r="BC1" s="2" t="s">
        <v>40</v>
      </c>
      <c r="BD1" s="2" t="s">
        <v>42</v>
      </c>
      <c r="BE1" s="2" t="s">
        <v>46</v>
      </c>
      <c r="BF1" s="2" t="s">
        <v>48</v>
      </c>
      <c r="BG1" s="2" t="s">
        <v>49</v>
      </c>
      <c r="BH1" s="2" t="s">
        <v>50</v>
      </c>
      <c r="BI1" s="2" t="s">
        <v>51</v>
      </c>
      <c r="BJ1" s="2" t="s">
        <v>52</v>
      </c>
      <c r="BK1" s="2" t="s">
        <v>53</v>
      </c>
      <c r="BL1" s="2" t="s">
        <v>54</v>
      </c>
      <c r="BM1" s="2" t="s">
        <v>55</v>
      </c>
      <c r="BN1" s="2" t="s">
        <v>56</v>
      </c>
      <c r="BO1" s="2" t="s">
        <v>57</v>
      </c>
      <c r="BP1" s="2" t="s">
        <v>58</v>
      </c>
      <c r="BQ1" s="2" t="s">
        <v>60</v>
      </c>
      <c r="BR1" s="2" t="s">
        <v>61</v>
      </c>
      <c r="BS1" s="2" t="s">
        <v>62</v>
      </c>
      <c r="BT1" s="2" t="s">
        <v>63</v>
      </c>
      <c r="BU1" s="2" t="s">
        <v>64</v>
      </c>
      <c r="BV1" s="2" t="s">
        <v>65</v>
      </c>
      <c r="BW1" s="2" t="s">
        <v>66</v>
      </c>
      <c r="BX1" s="2" t="s">
        <v>67</v>
      </c>
      <c r="BY1" s="2" t="s">
        <v>68</v>
      </c>
      <c r="BZ1" s="2" t="s">
        <v>69</v>
      </c>
      <c r="CA1" s="2" t="s">
        <v>70</v>
      </c>
      <c r="CB1" s="2" t="s">
        <v>71</v>
      </c>
      <c r="CC1" s="2" t="s">
        <v>72</v>
      </c>
      <c r="CD1" s="2" t="s">
        <v>73</v>
      </c>
      <c r="CE1" s="2" t="s">
        <v>74</v>
      </c>
      <c r="CF1" s="2" t="s">
        <v>75</v>
      </c>
      <c r="CG1" s="2" t="s">
        <v>76</v>
      </c>
      <c r="CH1" s="2" t="s">
        <v>77</v>
      </c>
      <c r="CI1" s="2" t="s">
        <v>82</v>
      </c>
    </row>
    <row r="2" spans="1:87" x14ac:dyDescent="0.3">
      <c r="A2">
        <v>19</v>
      </c>
      <c r="B2" t="s">
        <v>84</v>
      </c>
      <c r="C2">
        <v>6.4</v>
      </c>
      <c r="D2">
        <v>6.6</v>
      </c>
      <c r="E2">
        <v>-2.5299999999999998</v>
      </c>
      <c r="F2">
        <v>3.11</v>
      </c>
      <c r="G2">
        <v>54.63</v>
      </c>
      <c r="H2">
        <v>29.87</v>
      </c>
      <c r="I2">
        <v>9.48</v>
      </c>
      <c r="J2">
        <v>38.450000000000003</v>
      </c>
      <c r="K2">
        <v>44.76</v>
      </c>
      <c r="L2">
        <v>287.14</v>
      </c>
      <c r="M2">
        <v>227.38</v>
      </c>
      <c r="N2">
        <v>2.12</v>
      </c>
      <c r="O2">
        <v>91.97</v>
      </c>
      <c r="P2">
        <v>1092.6300000000001</v>
      </c>
      <c r="Q2">
        <v>39.15</v>
      </c>
      <c r="R2">
        <v>1352.39</v>
      </c>
      <c r="S2">
        <v>77.209999999999994</v>
      </c>
      <c r="T2">
        <v>0.92</v>
      </c>
      <c r="U2">
        <v>0.73</v>
      </c>
      <c r="V2" s="4">
        <v>99.76</v>
      </c>
      <c r="W2">
        <v>296.07</v>
      </c>
      <c r="X2">
        <v>4.2300000000000004</v>
      </c>
      <c r="Y2">
        <v>11.48</v>
      </c>
      <c r="Z2" s="5"/>
      <c r="AA2" s="5"/>
      <c r="AB2" s="5"/>
      <c r="AC2">
        <v>15.18</v>
      </c>
      <c r="AD2" s="5"/>
      <c r="AE2" s="5"/>
      <c r="AF2" s="5"/>
      <c r="AG2">
        <v>196.81</v>
      </c>
      <c r="AH2">
        <v>4.97</v>
      </c>
      <c r="AI2">
        <v>487.29</v>
      </c>
      <c r="AJ2">
        <v>153.47999999999999</v>
      </c>
      <c r="AK2">
        <v>17.3</v>
      </c>
      <c r="AL2">
        <v>99.74</v>
      </c>
      <c r="AM2">
        <v>1.5</v>
      </c>
      <c r="AN2">
        <v>128.9</v>
      </c>
      <c r="AO2">
        <v>98.85</v>
      </c>
      <c r="AP2">
        <v>3.41</v>
      </c>
      <c r="AS2">
        <v>62210</v>
      </c>
      <c r="AT2">
        <v>60036</v>
      </c>
      <c r="AU2">
        <v>132.25</v>
      </c>
      <c r="AV2">
        <v>1329</v>
      </c>
      <c r="AW2">
        <v>2.54</v>
      </c>
      <c r="AX2">
        <v>27360</v>
      </c>
      <c r="AY2">
        <v>2287</v>
      </c>
      <c r="AZ2">
        <v>4441</v>
      </c>
      <c r="BA2">
        <v>2921</v>
      </c>
      <c r="BB2" s="5"/>
      <c r="BC2" s="5"/>
      <c r="BD2" s="5"/>
      <c r="BE2">
        <v>9548</v>
      </c>
      <c r="BF2">
        <v>5787</v>
      </c>
      <c r="BG2">
        <v>136</v>
      </c>
      <c r="BH2">
        <v>66</v>
      </c>
      <c r="BI2">
        <v>23</v>
      </c>
      <c r="BJ2">
        <v>1</v>
      </c>
      <c r="BK2">
        <v>507</v>
      </c>
      <c r="BL2">
        <v>0</v>
      </c>
      <c r="BM2">
        <v>487</v>
      </c>
      <c r="BN2">
        <v>3</v>
      </c>
      <c r="BO2">
        <v>17</v>
      </c>
      <c r="BP2">
        <v>638</v>
      </c>
      <c r="BQ2">
        <v>7796</v>
      </c>
      <c r="BR2">
        <v>1811</v>
      </c>
      <c r="BS2">
        <v>416</v>
      </c>
      <c r="BT2">
        <v>344</v>
      </c>
      <c r="BU2">
        <v>556</v>
      </c>
      <c r="BV2">
        <v>379</v>
      </c>
      <c r="BW2">
        <v>1479</v>
      </c>
      <c r="BX2">
        <v>1367</v>
      </c>
      <c r="BY2">
        <v>691</v>
      </c>
      <c r="BZ2">
        <v>1</v>
      </c>
      <c r="CA2">
        <v>352</v>
      </c>
      <c r="CB2">
        <v>160</v>
      </c>
      <c r="CC2">
        <v>393</v>
      </c>
      <c r="CD2">
        <v>354</v>
      </c>
      <c r="CE2">
        <v>18626</v>
      </c>
      <c r="CF2">
        <v>11160</v>
      </c>
      <c r="CG2">
        <v>1.91</v>
      </c>
      <c r="CH2">
        <v>1.6</v>
      </c>
      <c r="CI2">
        <v>7.58</v>
      </c>
    </row>
    <row r="3" spans="1:87" x14ac:dyDescent="0.3">
      <c r="A3">
        <v>19</v>
      </c>
      <c r="B3" t="s">
        <v>85</v>
      </c>
      <c r="C3">
        <v>6.48</v>
      </c>
      <c r="D3">
        <v>6.73</v>
      </c>
      <c r="E3">
        <v>-2.1</v>
      </c>
      <c r="F3">
        <v>4.34</v>
      </c>
      <c r="G3">
        <v>49.78</v>
      </c>
      <c r="H3">
        <v>32.090000000000003</v>
      </c>
      <c r="I3">
        <v>12.52</v>
      </c>
      <c r="J3">
        <v>39.44</v>
      </c>
      <c r="K3">
        <v>44.17</v>
      </c>
      <c r="L3">
        <v>291.88</v>
      </c>
      <c r="M3">
        <v>222.13</v>
      </c>
      <c r="N3">
        <v>0.66</v>
      </c>
      <c r="O3">
        <v>92.04</v>
      </c>
      <c r="P3">
        <v>1048.67</v>
      </c>
      <c r="Q3">
        <v>39.25</v>
      </c>
      <c r="R3">
        <v>1377.84</v>
      </c>
      <c r="S3">
        <v>79.53</v>
      </c>
      <c r="T3">
        <v>0.92</v>
      </c>
      <c r="U3">
        <v>0.72</v>
      </c>
      <c r="V3" s="4">
        <v>176</v>
      </c>
      <c r="W3">
        <v>297.47000000000003</v>
      </c>
      <c r="X3">
        <v>3.97</v>
      </c>
      <c r="Y3">
        <v>12.16</v>
      </c>
      <c r="Z3" s="5"/>
      <c r="AA3" s="5"/>
      <c r="AB3" s="5"/>
      <c r="AC3">
        <v>12.37</v>
      </c>
      <c r="AD3" s="5"/>
      <c r="AE3" s="5"/>
      <c r="AF3" s="5"/>
      <c r="AG3">
        <v>192.39</v>
      </c>
      <c r="AH3">
        <v>6.71</v>
      </c>
      <c r="AI3">
        <v>510.13</v>
      </c>
      <c r="AJ3">
        <v>156.49</v>
      </c>
      <c r="AK3">
        <v>17.2</v>
      </c>
      <c r="AL3">
        <v>99.74</v>
      </c>
      <c r="AM3">
        <v>15</v>
      </c>
      <c r="AN3">
        <v>1289</v>
      </c>
      <c r="AO3">
        <v>98.85</v>
      </c>
      <c r="AP3" s="5"/>
      <c r="AS3">
        <v>60625</v>
      </c>
      <c r="AT3">
        <v>60110</v>
      </c>
      <c r="AU3">
        <v>133.37</v>
      </c>
      <c r="AV3">
        <v>1605</v>
      </c>
      <c r="AW3">
        <v>3.08</v>
      </c>
      <c r="AX3">
        <v>27292</v>
      </c>
      <c r="AY3">
        <v>2284</v>
      </c>
      <c r="AZ3">
        <v>4462</v>
      </c>
      <c r="BA3">
        <v>2802</v>
      </c>
      <c r="BB3" s="5"/>
      <c r="BC3" s="5"/>
      <c r="BD3" s="5"/>
      <c r="BE3">
        <v>9487</v>
      </c>
      <c r="BF3">
        <v>5754</v>
      </c>
      <c r="BG3">
        <v>140</v>
      </c>
      <c r="BH3">
        <v>62</v>
      </c>
      <c r="BI3">
        <v>27</v>
      </c>
      <c r="BJ3">
        <v>2</v>
      </c>
      <c r="BK3">
        <v>507</v>
      </c>
      <c r="BL3">
        <v>0</v>
      </c>
      <c r="BM3">
        <v>483</v>
      </c>
      <c r="BN3">
        <v>6</v>
      </c>
      <c r="BO3">
        <v>18</v>
      </c>
      <c r="BP3">
        <v>618</v>
      </c>
      <c r="BQ3">
        <v>7740</v>
      </c>
      <c r="BR3">
        <v>1813</v>
      </c>
      <c r="BS3">
        <v>417</v>
      </c>
      <c r="BT3">
        <v>332</v>
      </c>
      <c r="BU3">
        <v>539</v>
      </c>
      <c r="BV3">
        <v>346</v>
      </c>
      <c r="BW3">
        <v>1469</v>
      </c>
      <c r="BX3">
        <v>1370</v>
      </c>
      <c r="BY3">
        <v>675</v>
      </c>
      <c r="BZ3">
        <v>2</v>
      </c>
      <c r="CA3">
        <v>357</v>
      </c>
      <c r="CB3">
        <v>171</v>
      </c>
      <c r="CC3">
        <v>406</v>
      </c>
      <c r="CD3">
        <v>350</v>
      </c>
      <c r="CE3">
        <v>26501</v>
      </c>
      <c r="CF3">
        <v>19109</v>
      </c>
      <c r="CG3">
        <v>1.88</v>
      </c>
      <c r="CH3">
        <v>1.6</v>
      </c>
      <c r="CI3" s="5"/>
    </row>
    <row r="4" spans="1:87" x14ac:dyDescent="0.3">
      <c r="A4">
        <v>19</v>
      </c>
      <c r="B4" t="s">
        <v>86</v>
      </c>
      <c r="C4">
        <v>6.46</v>
      </c>
      <c r="D4">
        <v>6.81</v>
      </c>
      <c r="E4">
        <v>-2.94</v>
      </c>
      <c r="F4">
        <v>4.62</v>
      </c>
      <c r="G4">
        <v>51.53</v>
      </c>
      <c r="H4">
        <v>32.369999999999997</v>
      </c>
      <c r="I4">
        <v>11.4</v>
      </c>
      <c r="J4">
        <v>44.84</v>
      </c>
      <c r="K4">
        <v>43.72</v>
      </c>
      <c r="L4">
        <v>296.08</v>
      </c>
      <c r="M4">
        <v>222</v>
      </c>
      <c r="N4">
        <v>0.84</v>
      </c>
      <c r="O4">
        <v>93.88</v>
      </c>
      <c r="P4">
        <v>1002.97</v>
      </c>
      <c r="Q4">
        <v>39.229999999999997</v>
      </c>
      <c r="R4">
        <v>1346.91</v>
      </c>
      <c r="S4">
        <v>79.069999999999993</v>
      </c>
      <c r="T4">
        <v>0.91</v>
      </c>
      <c r="U4">
        <v>0.75</v>
      </c>
      <c r="V4" s="4">
        <v>109.63</v>
      </c>
      <c r="W4">
        <v>302.93</v>
      </c>
      <c r="X4">
        <v>3.1</v>
      </c>
      <c r="Y4">
        <v>12.98</v>
      </c>
      <c r="Z4" s="5"/>
      <c r="AA4" s="5"/>
      <c r="AB4" s="5"/>
      <c r="AC4">
        <v>10.83</v>
      </c>
      <c r="AD4" s="5"/>
      <c r="AE4" s="5"/>
      <c r="AF4" s="5"/>
      <c r="AG4">
        <v>175.63</v>
      </c>
      <c r="AH4">
        <v>6.97</v>
      </c>
      <c r="AI4">
        <v>560.79999999999995</v>
      </c>
      <c r="AJ4">
        <v>158.34</v>
      </c>
      <c r="AK4">
        <v>16.47</v>
      </c>
      <c r="AL4">
        <v>99.74</v>
      </c>
      <c r="AM4">
        <v>1.5</v>
      </c>
      <c r="AN4">
        <v>128.9</v>
      </c>
      <c r="AO4">
        <v>98.85</v>
      </c>
      <c r="AP4" s="5"/>
      <c r="AS4">
        <v>60611</v>
      </c>
      <c r="AT4">
        <v>60083</v>
      </c>
      <c r="AU4">
        <v>137.41999999999999</v>
      </c>
      <c r="AV4">
        <v>1211</v>
      </c>
      <c r="AW4">
        <v>2.3199999999999998</v>
      </c>
      <c r="AX4">
        <v>27302</v>
      </c>
      <c r="AY4">
        <v>2278</v>
      </c>
      <c r="AZ4">
        <v>4544</v>
      </c>
      <c r="BA4">
        <v>2831</v>
      </c>
      <c r="BB4" s="5"/>
      <c r="BC4" s="5"/>
      <c r="BD4" s="5"/>
      <c r="BE4">
        <v>9597</v>
      </c>
      <c r="BF4">
        <v>5866</v>
      </c>
      <c r="BG4">
        <v>132</v>
      </c>
      <c r="BH4">
        <v>61</v>
      </c>
      <c r="BI4">
        <v>27</v>
      </c>
      <c r="BJ4">
        <v>2</v>
      </c>
      <c r="BK4">
        <v>491</v>
      </c>
      <c r="BL4">
        <v>0</v>
      </c>
      <c r="BM4">
        <v>467</v>
      </c>
      <c r="BN4">
        <v>6</v>
      </c>
      <c r="BO4">
        <v>18</v>
      </c>
      <c r="BP4">
        <v>599</v>
      </c>
      <c r="BQ4">
        <v>7888</v>
      </c>
      <c r="BR4">
        <v>1792</v>
      </c>
      <c r="BS4">
        <v>394</v>
      </c>
      <c r="BT4">
        <v>343</v>
      </c>
      <c r="BU4">
        <v>550</v>
      </c>
      <c r="BV4">
        <v>332</v>
      </c>
      <c r="BW4">
        <v>1517</v>
      </c>
      <c r="BX4">
        <v>1420</v>
      </c>
      <c r="BY4">
        <v>679</v>
      </c>
      <c r="BZ4">
        <v>3</v>
      </c>
      <c r="CA4">
        <v>376</v>
      </c>
      <c r="CB4">
        <v>184</v>
      </c>
      <c r="CC4">
        <v>422</v>
      </c>
      <c r="CD4">
        <v>367</v>
      </c>
      <c r="CE4">
        <v>36500</v>
      </c>
      <c r="CF4">
        <v>26235</v>
      </c>
      <c r="CG4">
        <v>1.77</v>
      </c>
      <c r="CH4">
        <v>1.6</v>
      </c>
      <c r="CI4" s="5"/>
    </row>
    <row r="5" spans="1:87" x14ac:dyDescent="0.3">
      <c r="A5">
        <v>19</v>
      </c>
      <c r="B5" t="s">
        <v>87</v>
      </c>
      <c r="C5">
        <v>6.6</v>
      </c>
      <c r="D5">
        <v>6.9</v>
      </c>
      <c r="E5">
        <v>-2.64</v>
      </c>
      <c r="F5">
        <v>4.37</v>
      </c>
      <c r="G5">
        <v>51.69</v>
      </c>
      <c r="H5">
        <v>32.86</v>
      </c>
      <c r="I5">
        <v>10.64</v>
      </c>
      <c r="J5">
        <v>47.08</v>
      </c>
      <c r="K5">
        <v>44.49</v>
      </c>
      <c r="L5">
        <v>296.62</v>
      </c>
      <c r="M5">
        <v>222.33</v>
      </c>
      <c r="N5">
        <v>0.51</v>
      </c>
      <c r="O5">
        <v>93.83</v>
      </c>
      <c r="P5">
        <v>983.69</v>
      </c>
      <c r="Q5">
        <v>39.22</v>
      </c>
      <c r="R5">
        <v>1349.29</v>
      </c>
      <c r="S5">
        <v>82.79</v>
      </c>
      <c r="T5">
        <v>0.88</v>
      </c>
      <c r="U5">
        <v>0.73</v>
      </c>
      <c r="V5" s="4">
        <v>128.38</v>
      </c>
      <c r="W5">
        <v>307.52999999999997</v>
      </c>
      <c r="X5">
        <v>2.82</v>
      </c>
      <c r="Y5">
        <v>14.06</v>
      </c>
      <c r="Z5" s="5"/>
      <c r="AA5" s="5"/>
      <c r="AB5" s="5"/>
      <c r="AC5">
        <v>11.04</v>
      </c>
      <c r="AD5" s="5"/>
      <c r="AE5" s="5"/>
      <c r="AF5" s="5"/>
      <c r="AG5" s="10">
        <v>0.15</v>
      </c>
      <c r="AH5">
        <v>6.4</v>
      </c>
      <c r="AI5">
        <v>485.23</v>
      </c>
      <c r="AJ5">
        <v>158.19</v>
      </c>
      <c r="AK5">
        <v>16.12</v>
      </c>
      <c r="AL5">
        <v>99.74</v>
      </c>
      <c r="AM5">
        <v>1.5</v>
      </c>
      <c r="AN5">
        <v>128.9</v>
      </c>
      <c r="AO5">
        <v>98.85</v>
      </c>
      <c r="AP5" s="5"/>
      <c r="AS5">
        <v>60718</v>
      </c>
      <c r="AT5">
        <v>60319</v>
      </c>
      <c r="AU5">
        <v>138.19</v>
      </c>
      <c r="AV5">
        <v>977</v>
      </c>
      <c r="AW5">
        <v>1.87</v>
      </c>
      <c r="AX5">
        <v>27310</v>
      </c>
      <c r="AY5">
        <v>2343</v>
      </c>
      <c r="AZ5">
        <v>4613</v>
      </c>
      <c r="BA5">
        <v>2684</v>
      </c>
      <c r="BB5" s="5"/>
      <c r="BC5" s="5"/>
      <c r="BD5" s="5"/>
      <c r="BE5">
        <v>9605</v>
      </c>
      <c r="BF5">
        <v>6004</v>
      </c>
      <c r="BG5">
        <v>132</v>
      </c>
      <c r="BH5">
        <v>54</v>
      </c>
      <c r="BI5">
        <v>17</v>
      </c>
      <c r="BJ5">
        <v>2</v>
      </c>
      <c r="BK5">
        <v>487</v>
      </c>
      <c r="BL5">
        <v>0</v>
      </c>
      <c r="BM5">
        <v>460</v>
      </c>
      <c r="BN5">
        <v>6</v>
      </c>
      <c r="BO5">
        <v>21</v>
      </c>
      <c r="BP5">
        <v>574</v>
      </c>
      <c r="BQ5">
        <v>7928</v>
      </c>
      <c r="BR5">
        <v>1752</v>
      </c>
      <c r="BS5">
        <v>379</v>
      </c>
      <c r="BT5">
        <v>353</v>
      </c>
      <c r="BU5">
        <v>562</v>
      </c>
      <c r="BV5">
        <v>330</v>
      </c>
      <c r="BW5">
        <v>1534</v>
      </c>
      <c r="BX5">
        <v>1411</v>
      </c>
      <c r="BY5">
        <v>667</v>
      </c>
      <c r="BZ5">
        <v>1</v>
      </c>
      <c r="CA5">
        <v>394</v>
      </c>
      <c r="CB5">
        <v>195</v>
      </c>
      <c r="CC5">
        <v>434</v>
      </c>
      <c r="CD5">
        <v>403</v>
      </c>
      <c r="CE5">
        <v>43447</v>
      </c>
      <c r="CF5">
        <v>30730</v>
      </c>
      <c r="CG5">
        <v>1.73</v>
      </c>
      <c r="CH5">
        <v>1.6</v>
      </c>
      <c r="CI5" s="5"/>
    </row>
    <row r="6" spans="1:87" x14ac:dyDescent="0.3">
      <c r="A6">
        <v>19</v>
      </c>
      <c r="B6" t="s">
        <v>88</v>
      </c>
      <c r="C6">
        <v>6.58</v>
      </c>
      <c r="D6">
        <v>7.04</v>
      </c>
      <c r="E6">
        <v>-3.35</v>
      </c>
      <c r="F6">
        <v>-2.2400000000000002</v>
      </c>
      <c r="G6">
        <v>49.88</v>
      </c>
      <c r="H6">
        <v>35.020000000000003</v>
      </c>
      <c r="I6">
        <v>10.61</v>
      </c>
      <c r="J6">
        <v>49.65</v>
      </c>
      <c r="K6">
        <v>44.56</v>
      </c>
      <c r="L6">
        <v>296.18</v>
      </c>
      <c r="M6">
        <v>221.66</v>
      </c>
      <c r="N6">
        <v>0.59</v>
      </c>
      <c r="O6">
        <v>92.68</v>
      </c>
      <c r="P6">
        <v>1014.03</v>
      </c>
      <c r="Q6">
        <v>39.96</v>
      </c>
      <c r="R6">
        <v>1344.82</v>
      </c>
      <c r="S6">
        <v>87.44</v>
      </c>
      <c r="T6">
        <v>0.86</v>
      </c>
      <c r="U6">
        <v>0.71</v>
      </c>
      <c r="V6" s="4">
        <v>160.91999999999999</v>
      </c>
      <c r="W6">
        <v>310.2</v>
      </c>
      <c r="X6">
        <v>3.33</v>
      </c>
      <c r="Y6">
        <v>14.06</v>
      </c>
      <c r="Z6" s="5"/>
      <c r="AA6" s="5"/>
      <c r="AB6" s="5"/>
      <c r="AC6">
        <v>10.4</v>
      </c>
      <c r="AD6" s="5"/>
      <c r="AE6" s="5"/>
      <c r="AF6" s="5"/>
      <c r="AG6">
        <v>143.21</v>
      </c>
      <c r="AH6">
        <v>7.2</v>
      </c>
      <c r="AI6">
        <v>484.26</v>
      </c>
      <c r="AJ6">
        <v>154.80000000000001</v>
      </c>
      <c r="AK6">
        <v>15.53</v>
      </c>
      <c r="AL6">
        <v>99.74</v>
      </c>
      <c r="AM6">
        <v>1.5</v>
      </c>
      <c r="AN6">
        <v>128.9</v>
      </c>
      <c r="AO6">
        <v>98.85</v>
      </c>
      <c r="AP6" s="5"/>
      <c r="AS6">
        <v>60517</v>
      </c>
      <c r="AT6">
        <v>60230</v>
      </c>
      <c r="AU6">
        <v>141.80000000000001</v>
      </c>
      <c r="AV6">
        <v>848</v>
      </c>
      <c r="AW6">
        <v>1.63</v>
      </c>
      <c r="AX6">
        <v>27302</v>
      </c>
      <c r="AY6">
        <v>2433</v>
      </c>
      <c r="AZ6">
        <v>4653</v>
      </c>
      <c r="BA6">
        <v>2528</v>
      </c>
      <c r="BB6" s="5"/>
      <c r="BC6" s="5"/>
      <c r="BD6" s="5"/>
      <c r="BE6">
        <v>9368</v>
      </c>
      <c r="BF6">
        <v>5823</v>
      </c>
      <c r="BG6">
        <v>137</v>
      </c>
      <c r="BH6">
        <v>46</v>
      </c>
      <c r="BI6">
        <v>18</v>
      </c>
      <c r="BJ6">
        <v>2</v>
      </c>
      <c r="BK6">
        <v>457</v>
      </c>
      <c r="BL6">
        <v>0</v>
      </c>
      <c r="BM6">
        <v>428</v>
      </c>
      <c r="BN6">
        <v>5</v>
      </c>
      <c r="BO6">
        <v>24</v>
      </c>
      <c r="BP6">
        <v>541</v>
      </c>
      <c r="BQ6">
        <v>7775</v>
      </c>
      <c r="BR6">
        <v>1604</v>
      </c>
      <c r="BS6">
        <v>374</v>
      </c>
      <c r="BT6">
        <v>333</v>
      </c>
      <c r="BU6">
        <v>549</v>
      </c>
      <c r="BV6">
        <v>293</v>
      </c>
      <c r="BW6">
        <v>1564</v>
      </c>
      <c r="BX6">
        <v>1405</v>
      </c>
      <c r="BY6">
        <v>651</v>
      </c>
      <c r="BZ6">
        <v>2</v>
      </c>
      <c r="CA6">
        <v>406</v>
      </c>
      <c r="CB6">
        <v>200</v>
      </c>
      <c r="CC6">
        <v>448</v>
      </c>
      <c r="CD6">
        <v>403</v>
      </c>
      <c r="CE6" s="5"/>
      <c r="CF6" s="5"/>
      <c r="CG6" s="5"/>
      <c r="CH6">
        <v>1.6</v>
      </c>
      <c r="CI6" s="5"/>
    </row>
    <row r="7" spans="1:87" x14ac:dyDescent="0.3">
      <c r="A7">
        <v>19</v>
      </c>
      <c r="B7" t="s">
        <v>89</v>
      </c>
      <c r="C7">
        <v>6.6</v>
      </c>
      <c r="D7">
        <v>7.06</v>
      </c>
      <c r="E7">
        <v>-3.31</v>
      </c>
      <c r="F7">
        <v>-4.17</v>
      </c>
      <c r="G7">
        <v>38.159999999999997</v>
      </c>
      <c r="H7">
        <v>24.19</v>
      </c>
      <c r="I7">
        <v>9.5399999999999991</v>
      </c>
      <c r="J7">
        <v>49.06</v>
      </c>
      <c r="K7">
        <v>48.54</v>
      </c>
      <c r="L7">
        <v>304.91000000000003</v>
      </c>
      <c r="M7">
        <v>219.19</v>
      </c>
      <c r="N7">
        <v>2.16</v>
      </c>
      <c r="O7">
        <v>92.93</v>
      </c>
      <c r="P7">
        <v>1045.1300000000001</v>
      </c>
      <c r="Q7">
        <v>39.94</v>
      </c>
      <c r="R7">
        <v>1330.58</v>
      </c>
      <c r="S7">
        <v>90.7</v>
      </c>
      <c r="T7">
        <v>0.83</v>
      </c>
      <c r="U7">
        <v>0.67</v>
      </c>
      <c r="V7" s="4">
        <v>127.5</v>
      </c>
      <c r="W7">
        <v>309.47000000000003</v>
      </c>
      <c r="X7">
        <v>3.83</v>
      </c>
      <c r="Y7">
        <v>13.69</v>
      </c>
      <c r="Z7" s="5"/>
      <c r="AA7">
        <v>1.81</v>
      </c>
      <c r="AB7">
        <v>0</v>
      </c>
      <c r="AC7">
        <v>10.39</v>
      </c>
      <c r="AD7">
        <v>3.56</v>
      </c>
      <c r="AE7">
        <v>2.06</v>
      </c>
      <c r="AF7">
        <v>8.4499999999999993</v>
      </c>
      <c r="AG7">
        <v>138.58000000000001</v>
      </c>
      <c r="AH7">
        <v>3.92</v>
      </c>
      <c r="AI7">
        <v>307.58</v>
      </c>
      <c r="AJ7">
        <v>153.93</v>
      </c>
      <c r="AK7">
        <v>15.3</v>
      </c>
      <c r="AL7">
        <v>99.74</v>
      </c>
      <c r="AM7">
        <v>1.5</v>
      </c>
      <c r="AN7">
        <v>128.9</v>
      </c>
      <c r="AO7">
        <v>98.85</v>
      </c>
      <c r="AP7" s="5"/>
      <c r="AS7">
        <v>59876</v>
      </c>
      <c r="AT7">
        <v>59840</v>
      </c>
      <c r="AU7">
        <v>144.6</v>
      </c>
      <c r="AV7">
        <v>587</v>
      </c>
      <c r="AW7">
        <v>1.1399999999999999</v>
      </c>
      <c r="AX7">
        <v>27317</v>
      </c>
      <c r="AY7">
        <v>2468</v>
      </c>
      <c r="AZ7">
        <v>4642</v>
      </c>
      <c r="BA7" s="5"/>
      <c r="BB7">
        <v>1233</v>
      </c>
      <c r="BC7">
        <v>9601</v>
      </c>
      <c r="BD7" s="5"/>
      <c r="BE7">
        <v>9217</v>
      </c>
      <c r="BF7">
        <v>6589</v>
      </c>
      <c r="BG7">
        <v>131</v>
      </c>
      <c r="BH7">
        <v>50</v>
      </c>
      <c r="BI7">
        <v>23</v>
      </c>
      <c r="BJ7">
        <v>2</v>
      </c>
      <c r="BK7">
        <v>444</v>
      </c>
      <c r="BL7">
        <v>0</v>
      </c>
      <c r="BM7">
        <v>414</v>
      </c>
      <c r="BN7">
        <v>5</v>
      </c>
      <c r="BO7">
        <v>25</v>
      </c>
      <c r="BP7">
        <v>522</v>
      </c>
      <c r="BQ7">
        <v>7668</v>
      </c>
      <c r="BR7">
        <v>1526</v>
      </c>
      <c r="BS7">
        <v>376</v>
      </c>
      <c r="BT7">
        <v>331</v>
      </c>
      <c r="BU7">
        <v>570</v>
      </c>
      <c r="BV7">
        <v>280</v>
      </c>
      <c r="BW7">
        <v>1497</v>
      </c>
      <c r="BX7">
        <v>1404</v>
      </c>
      <c r="BY7">
        <v>639</v>
      </c>
      <c r="BZ7">
        <v>2</v>
      </c>
      <c r="CA7">
        <v>412</v>
      </c>
      <c r="CB7">
        <v>207</v>
      </c>
      <c r="CC7">
        <v>438</v>
      </c>
      <c r="CD7">
        <v>430</v>
      </c>
      <c r="CE7">
        <v>48489</v>
      </c>
      <c r="CF7">
        <v>33314</v>
      </c>
      <c r="CG7">
        <v>1.62</v>
      </c>
      <c r="CH7">
        <v>1.6</v>
      </c>
      <c r="CI7">
        <v>7.98</v>
      </c>
    </row>
    <row r="8" spans="1:87" x14ac:dyDescent="0.3">
      <c r="A8">
        <v>19</v>
      </c>
      <c r="B8" t="s">
        <v>90</v>
      </c>
      <c r="C8">
        <v>6.54</v>
      </c>
      <c r="D8">
        <v>7.03</v>
      </c>
      <c r="E8">
        <v>-4.4000000000000004</v>
      </c>
      <c r="F8">
        <v>-2.19</v>
      </c>
      <c r="G8">
        <v>34.78</v>
      </c>
      <c r="H8">
        <v>27</v>
      </c>
      <c r="I8">
        <v>10.3</v>
      </c>
      <c r="J8">
        <v>46.91</v>
      </c>
      <c r="K8">
        <v>48.78</v>
      </c>
      <c r="L8">
        <v>317.49</v>
      </c>
      <c r="M8">
        <v>217.76</v>
      </c>
      <c r="N8">
        <v>2.12</v>
      </c>
      <c r="O8">
        <v>92.58</v>
      </c>
      <c r="P8">
        <v>1084.5899999999999</v>
      </c>
      <c r="Q8">
        <v>39.89</v>
      </c>
      <c r="R8">
        <v>1323.67</v>
      </c>
      <c r="S8">
        <v>93.02</v>
      </c>
      <c r="T8">
        <v>0.87</v>
      </c>
      <c r="U8">
        <v>0.71</v>
      </c>
      <c r="V8" s="4">
        <v>126.25</v>
      </c>
      <c r="W8">
        <v>309.8</v>
      </c>
      <c r="X8">
        <v>3.18</v>
      </c>
      <c r="Y8">
        <v>13.95</v>
      </c>
      <c r="Z8">
        <v>21.64</v>
      </c>
      <c r="AA8">
        <v>5.88</v>
      </c>
      <c r="AB8">
        <v>0.32</v>
      </c>
      <c r="AC8">
        <v>9.7899999999999991</v>
      </c>
      <c r="AD8">
        <v>3.34</v>
      </c>
      <c r="AE8">
        <v>2.38</v>
      </c>
      <c r="AF8">
        <v>8.09</v>
      </c>
      <c r="AG8">
        <v>141.19</v>
      </c>
      <c r="AH8">
        <v>4</v>
      </c>
      <c r="AI8">
        <v>412.29</v>
      </c>
      <c r="AJ8">
        <v>155.97999999999999</v>
      </c>
      <c r="AK8">
        <v>14.94</v>
      </c>
      <c r="AL8">
        <v>99.74</v>
      </c>
      <c r="AM8">
        <v>1.5</v>
      </c>
      <c r="AN8">
        <v>128.9</v>
      </c>
      <c r="AO8">
        <v>98.85</v>
      </c>
      <c r="AP8" s="5"/>
      <c r="AS8">
        <v>59565</v>
      </c>
      <c r="AT8">
        <v>59283</v>
      </c>
      <c r="AU8">
        <v>150.16</v>
      </c>
      <c r="AV8">
        <v>437</v>
      </c>
      <c r="AW8">
        <v>0.85</v>
      </c>
      <c r="AX8">
        <v>27354</v>
      </c>
      <c r="AY8">
        <v>2328</v>
      </c>
      <c r="AZ8">
        <v>4647</v>
      </c>
      <c r="BA8" s="5"/>
      <c r="BB8">
        <v>1418</v>
      </c>
      <c r="BC8">
        <v>9130</v>
      </c>
      <c r="BD8">
        <v>3560</v>
      </c>
      <c r="BE8">
        <v>9291</v>
      </c>
      <c r="BF8">
        <v>6686</v>
      </c>
      <c r="BG8">
        <v>129</v>
      </c>
      <c r="BH8">
        <v>50</v>
      </c>
      <c r="BI8">
        <v>25</v>
      </c>
      <c r="BJ8">
        <v>0</v>
      </c>
      <c r="BK8">
        <v>429</v>
      </c>
      <c r="BL8">
        <v>0</v>
      </c>
      <c r="BM8">
        <v>404</v>
      </c>
      <c r="BN8">
        <v>4</v>
      </c>
      <c r="BO8">
        <v>21</v>
      </c>
      <c r="BP8">
        <v>530</v>
      </c>
      <c r="BQ8">
        <v>7759</v>
      </c>
      <c r="BR8">
        <v>1459</v>
      </c>
      <c r="BS8">
        <v>385</v>
      </c>
      <c r="BT8">
        <v>340</v>
      </c>
      <c r="BU8">
        <v>590</v>
      </c>
      <c r="BV8">
        <v>272</v>
      </c>
      <c r="BW8">
        <v>1514</v>
      </c>
      <c r="BX8">
        <v>1439</v>
      </c>
      <c r="BY8">
        <v>659</v>
      </c>
      <c r="BZ8">
        <v>4</v>
      </c>
      <c r="CA8">
        <v>423</v>
      </c>
      <c r="CB8">
        <v>221</v>
      </c>
      <c r="CC8">
        <v>458</v>
      </c>
      <c r="CD8">
        <v>424</v>
      </c>
      <c r="CE8" s="5"/>
      <c r="CF8" s="5"/>
      <c r="CG8" s="5"/>
      <c r="CH8">
        <v>1.6</v>
      </c>
      <c r="CI8" s="5"/>
    </row>
    <row r="9" spans="1:87" x14ac:dyDescent="0.3">
      <c r="A9">
        <v>19</v>
      </c>
      <c r="B9" t="s">
        <v>91</v>
      </c>
      <c r="C9">
        <v>6.45</v>
      </c>
      <c r="D9">
        <v>6.9</v>
      </c>
      <c r="E9">
        <v>-5.5</v>
      </c>
      <c r="F9">
        <v>-4.91</v>
      </c>
      <c r="G9">
        <v>33.72</v>
      </c>
      <c r="H9">
        <v>20.61</v>
      </c>
      <c r="I9">
        <v>8.67</v>
      </c>
      <c r="J9">
        <v>46.6</v>
      </c>
      <c r="K9">
        <v>49.38</v>
      </c>
      <c r="L9">
        <v>324.95</v>
      </c>
      <c r="M9">
        <v>216.69</v>
      </c>
      <c r="N9">
        <v>1.64</v>
      </c>
      <c r="O9">
        <v>92.56</v>
      </c>
      <c r="P9">
        <v>1118.8</v>
      </c>
      <c r="Q9">
        <v>39.840000000000003</v>
      </c>
      <c r="R9">
        <v>1348.82</v>
      </c>
      <c r="S9">
        <v>114.05</v>
      </c>
      <c r="T9">
        <v>0.84</v>
      </c>
      <c r="U9">
        <v>0.65</v>
      </c>
      <c r="V9" s="4">
        <v>77.8</v>
      </c>
      <c r="W9">
        <v>301.93</v>
      </c>
      <c r="X9">
        <v>3.86</v>
      </c>
      <c r="Y9">
        <v>10.56</v>
      </c>
      <c r="Z9">
        <v>23.21</v>
      </c>
      <c r="AA9">
        <v>1.44</v>
      </c>
      <c r="AB9">
        <v>5.19</v>
      </c>
      <c r="AC9">
        <v>8.56</v>
      </c>
      <c r="AD9">
        <v>2.81</v>
      </c>
      <c r="AE9">
        <v>2.68</v>
      </c>
      <c r="AF9">
        <v>10.32</v>
      </c>
      <c r="AG9">
        <v>136.65</v>
      </c>
      <c r="AH9">
        <v>3.56</v>
      </c>
      <c r="AI9">
        <v>432.63</v>
      </c>
      <c r="AJ9">
        <v>162.5</v>
      </c>
      <c r="AK9">
        <v>14.59</v>
      </c>
      <c r="AL9">
        <v>99.74</v>
      </c>
      <c r="AM9">
        <v>1.5</v>
      </c>
      <c r="AN9">
        <v>128.9</v>
      </c>
      <c r="AO9">
        <v>98.85</v>
      </c>
      <c r="AP9" s="5"/>
      <c r="AS9">
        <v>59348</v>
      </c>
      <c r="AT9">
        <v>58505</v>
      </c>
      <c r="AU9">
        <v>159.66999999999999</v>
      </c>
      <c r="AV9">
        <v>427</v>
      </c>
      <c r="AW9">
        <v>0.84</v>
      </c>
      <c r="AX9">
        <v>27389</v>
      </c>
      <c r="AY9">
        <v>2319</v>
      </c>
      <c r="AZ9">
        <v>4529</v>
      </c>
      <c r="BA9" s="5"/>
      <c r="BB9">
        <v>1588</v>
      </c>
      <c r="BC9">
        <v>8558</v>
      </c>
      <c r="BD9">
        <v>3500</v>
      </c>
      <c r="BE9">
        <v>9644</v>
      </c>
      <c r="BF9">
        <v>6980</v>
      </c>
      <c r="BG9">
        <v>128</v>
      </c>
      <c r="BH9">
        <v>48</v>
      </c>
      <c r="BI9">
        <v>24</v>
      </c>
      <c r="BJ9">
        <v>1</v>
      </c>
      <c r="BK9">
        <v>420</v>
      </c>
      <c r="BL9">
        <v>0</v>
      </c>
      <c r="BM9">
        <v>399</v>
      </c>
      <c r="BN9">
        <v>3</v>
      </c>
      <c r="BO9">
        <v>18</v>
      </c>
      <c r="BP9">
        <v>567</v>
      </c>
      <c r="BQ9">
        <v>8093</v>
      </c>
      <c r="BR9">
        <v>1426</v>
      </c>
      <c r="BS9">
        <v>408</v>
      </c>
      <c r="BT9">
        <v>345</v>
      </c>
      <c r="BU9">
        <v>631</v>
      </c>
      <c r="BV9">
        <v>270</v>
      </c>
      <c r="BW9">
        <v>1570</v>
      </c>
      <c r="BX9">
        <v>1521</v>
      </c>
      <c r="BY9">
        <v>694</v>
      </c>
      <c r="BZ9">
        <v>2</v>
      </c>
      <c r="CA9">
        <v>459</v>
      </c>
      <c r="CB9">
        <v>234</v>
      </c>
      <c r="CC9">
        <v>481</v>
      </c>
      <c r="CD9">
        <v>472</v>
      </c>
      <c r="CE9" s="5"/>
      <c r="CF9" s="5"/>
      <c r="CG9" s="5"/>
      <c r="CH9">
        <v>1.6</v>
      </c>
      <c r="CI9">
        <v>8.0299999999999994</v>
      </c>
    </row>
    <row r="10" spans="1:87" x14ac:dyDescent="0.3">
      <c r="A10">
        <v>19</v>
      </c>
      <c r="B10" t="s">
        <v>92</v>
      </c>
      <c r="C10">
        <v>6.45</v>
      </c>
      <c r="D10">
        <v>6.82</v>
      </c>
      <c r="E10">
        <v>-3.06</v>
      </c>
      <c r="F10">
        <v>-8.09</v>
      </c>
      <c r="G10">
        <v>27.7</v>
      </c>
      <c r="H10">
        <v>21.36</v>
      </c>
      <c r="I10">
        <v>10.33</v>
      </c>
      <c r="J10">
        <v>43.66</v>
      </c>
      <c r="K10">
        <v>49.72</v>
      </c>
      <c r="L10">
        <v>333.78</v>
      </c>
      <c r="M10">
        <v>215.15</v>
      </c>
      <c r="N10">
        <v>1.6</v>
      </c>
      <c r="O10">
        <v>92.16</v>
      </c>
      <c r="P10">
        <v>1139.99</v>
      </c>
      <c r="Q10">
        <v>39.79</v>
      </c>
      <c r="R10">
        <v>1439.17</v>
      </c>
      <c r="S10">
        <v>120.54</v>
      </c>
      <c r="T10">
        <v>0.81</v>
      </c>
      <c r="U10">
        <v>0.64</v>
      </c>
      <c r="V10" s="4">
        <v>67.25</v>
      </c>
      <c r="W10">
        <v>281.13</v>
      </c>
      <c r="X10">
        <v>3.47</v>
      </c>
      <c r="Y10">
        <v>10.53</v>
      </c>
      <c r="Z10">
        <v>17.940000000000001</v>
      </c>
      <c r="AA10">
        <v>1.4</v>
      </c>
      <c r="AB10">
        <v>0.92</v>
      </c>
      <c r="AC10">
        <v>9.06</v>
      </c>
      <c r="AD10">
        <v>3.84</v>
      </c>
      <c r="AE10">
        <v>2.99</v>
      </c>
      <c r="AF10">
        <v>9.3800000000000008</v>
      </c>
      <c r="AG10">
        <v>141.16</v>
      </c>
      <c r="AH10">
        <v>4.05</v>
      </c>
      <c r="AI10">
        <v>874.91</v>
      </c>
      <c r="AJ10">
        <v>167.02</v>
      </c>
      <c r="AK10">
        <v>14.92</v>
      </c>
      <c r="AL10">
        <v>99.74</v>
      </c>
      <c r="AM10">
        <v>1.3</v>
      </c>
      <c r="AN10">
        <v>129.1</v>
      </c>
      <c r="AO10">
        <v>99</v>
      </c>
      <c r="AP10" s="5"/>
      <c r="AS10">
        <v>59006</v>
      </c>
      <c r="AT10">
        <v>57799</v>
      </c>
      <c r="AU10">
        <v>168.82</v>
      </c>
      <c r="AV10">
        <v>426</v>
      </c>
      <c r="AW10">
        <v>0.85</v>
      </c>
      <c r="AX10">
        <v>27425</v>
      </c>
      <c r="AY10">
        <v>2331</v>
      </c>
      <c r="AZ10">
        <v>4498</v>
      </c>
      <c r="BA10" s="5"/>
      <c r="BB10">
        <v>1764</v>
      </c>
      <c r="BC10">
        <v>9098</v>
      </c>
      <c r="BD10">
        <v>3200</v>
      </c>
      <c r="BE10">
        <v>9855</v>
      </c>
      <c r="BF10">
        <v>7737</v>
      </c>
      <c r="BG10">
        <v>146</v>
      </c>
      <c r="BH10">
        <v>46</v>
      </c>
      <c r="BI10">
        <v>30</v>
      </c>
      <c r="BJ10">
        <v>0</v>
      </c>
      <c r="BK10">
        <v>417</v>
      </c>
      <c r="BL10">
        <v>0</v>
      </c>
      <c r="BM10">
        <v>395</v>
      </c>
      <c r="BN10">
        <v>6</v>
      </c>
      <c r="BO10">
        <v>16</v>
      </c>
      <c r="BP10">
        <v>636</v>
      </c>
      <c r="BQ10">
        <v>8239</v>
      </c>
      <c r="BR10">
        <v>1418</v>
      </c>
      <c r="BS10">
        <v>413</v>
      </c>
      <c r="BT10">
        <v>350</v>
      </c>
      <c r="BU10">
        <v>652</v>
      </c>
      <c r="BV10">
        <v>243</v>
      </c>
      <c r="BW10">
        <v>1593</v>
      </c>
      <c r="BX10">
        <v>1565</v>
      </c>
      <c r="BY10">
        <v>736</v>
      </c>
      <c r="BZ10">
        <v>2</v>
      </c>
      <c r="CA10">
        <v>466</v>
      </c>
      <c r="CB10">
        <v>242</v>
      </c>
      <c r="CC10">
        <v>500</v>
      </c>
      <c r="CD10">
        <v>476</v>
      </c>
      <c r="CE10" s="5"/>
      <c r="CF10" s="5"/>
      <c r="CG10" s="5"/>
      <c r="CH10">
        <v>1.6</v>
      </c>
      <c r="CI10">
        <v>7.91</v>
      </c>
    </row>
    <row r="11" spans="1:87" x14ac:dyDescent="0.3">
      <c r="A11">
        <v>19</v>
      </c>
      <c r="B11" t="s">
        <v>93</v>
      </c>
      <c r="C11">
        <v>6.4</v>
      </c>
      <c r="D11">
        <v>6.73</v>
      </c>
      <c r="E11">
        <v>-5.19</v>
      </c>
      <c r="F11">
        <v>-9.91</v>
      </c>
      <c r="G11">
        <v>36.020000000000003</v>
      </c>
      <c r="H11">
        <v>19.489999999999998</v>
      </c>
      <c r="I11">
        <v>11.42</v>
      </c>
      <c r="J11">
        <v>44.62</v>
      </c>
      <c r="K11">
        <v>50.47</v>
      </c>
      <c r="L11">
        <v>342.87</v>
      </c>
      <c r="M11">
        <v>210.05</v>
      </c>
      <c r="N11">
        <v>1.42</v>
      </c>
      <c r="O11">
        <v>91.49</v>
      </c>
      <c r="P11">
        <v>1237.72</v>
      </c>
      <c r="Q11">
        <v>39.729999999999997</v>
      </c>
      <c r="R11">
        <v>1341.6</v>
      </c>
      <c r="S11">
        <v>110.81</v>
      </c>
      <c r="T11">
        <v>0.79</v>
      </c>
      <c r="U11">
        <v>0.61</v>
      </c>
      <c r="V11" s="4">
        <v>73</v>
      </c>
      <c r="W11">
        <v>281.88</v>
      </c>
      <c r="X11">
        <v>4.04</v>
      </c>
      <c r="Y11">
        <v>9.89</v>
      </c>
      <c r="Z11">
        <v>22.91</v>
      </c>
      <c r="AA11" s="5"/>
      <c r="AB11" s="5"/>
      <c r="AC11">
        <v>9.52</v>
      </c>
      <c r="AD11" s="5"/>
      <c r="AE11">
        <v>2.91</v>
      </c>
      <c r="AF11">
        <v>8.8800000000000008</v>
      </c>
      <c r="AG11">
        <v>83.23</v>
      </c>
      <c r="AH11">
        <v>5.15</v>
      </c>
      <c r="AI11">
        <v>1025.83</v>
      </c>
      <c r="AJ11">
        <v>173.53</v>
      </c>
      <c r="AK11">
        <v>15.46</v>
      </c>
      <c r="AL11">
        <v>99.74</v>
      </c>
      <c r="AM11">
        <v>1.3</v>
      </c>
      <c r="AN11">
        <v>129.1</v>
      </c>
      <c r="AO11">
        <v>99</v>
      </c>
      <c r="AP11" s="5"/>
      <c r="AS11">
        <v>57689</v>
      </c>
      <c r="AT11">
        <v>57075</v>
      </c>
      <c r="AU11">
        <v>175.35</v>
      </c>
      <c r="AV11">
        <v>744</v>
      </c>
      <c r="AW11">
        <v>1.5</v>
      </c>
      <c r="AX11">
        <v>27464</v>
      </c>
      <c r="AY11">
        <v>2316</v>
      </c>
      <c r="AZ11">
        <v>4510</v>
      </c>
      <c r="BA11" s="5"/>
      <c r="BB11">
        <v>1679</v>
      </c>
      <c r="BC11">
        <v>217</v>
      </c>
      <c r="BD11">
        <v>153</v>
      </c>
      <c r="BE11">
        <v>10011</v>
      </c>
      <c r="BF11">
        <v>7440</v>
      </c>
      <c r="BG11">
        <v>133</v>
      </c>
      <c r="BH11">
        <v>53</v>
      </c>
      <c r="BI11">
        <v>30</v>
      </c>
      <c r="BJ11">
        <v>0</v>
      </c>
      <c r="BK11">
        <v>417</v>
      </c>
      <c r="BL11">
        <v>0</v>
      </c>
      <c r="BM11">
        <v>386</v>
      </c>
      <c r="BN11">
        <v>9</v>
      </c>
      <c r="BO11">
        <v>22</v>
      </c>
      <c r="BP11">
        <v>714</v>
      </c>
      <c r="BQ11">
        <v>8325</v>
      </c>
      <c r="BR11">
        <v>1443</v>
      </c>
      <c r="BS11">
        <v>487</v>
      </c>
      <c r="BT11">
        <v>357</v>
      </c>
      <c r="BU11">
        <v>667</v>
      </c>
      <c r="BV11">
        <v>222</v>
      </c>
      <c r="BW11">
        <v>1553</v>
      </c>
      <c r="BX11">
        <v>1556</v>
      </c>
      <c r="BY11">
        <v>732</v>
      </c>
      <c r="BZ11">
        <v>2</v>
      </c>
      <c r="CA11">
        <v>464</v>
      </c>
      <c r="CB11">
        <v>246</v>
      </c>
      <c r="CC11">
        <v>499</v>
      </c>
      <c r="CD11">
        <v>514</v>
      </c>
      <c r="CE11" s="5"/>
      <c r="CF11" s="5"/>
      <c r="CG11" s="5"/>
      <c r="CH11">
        <v>1.6</v>
      </c>
      <c r="CI11">
        <v>8.26</v>
      </c>
    </row>
    <row r="12" spans="1:87" x14ac:dyDescent="0.3">
      <c r="A12">
        <v>19</v>
      </c>
      <c r="B12" t="s">
        <v>94</v>
      </c>
      <c r="C12">
        <v>6.23</v>
      </c>
      <c r="D12">
        <v>6.63</v>
      </c>
      <c r="E12">
        <v>-7.26</v>
      </c>
      <c r="F12">
        <v>-10.06</v>
      </c>
      <c r="G12">
        <v>50</v>
      </c>
      <c r="H12">
        <v>21.95</v>
      </c>
      <c r="I12">
        <v>5.53</v>
      </c>
      <c r="J12">
        <v>53.63</v>
      </c>
      <c r="K12">
        <v>51.61</v>
      </c>
      <c r="L12">
        <v>350.9</v>
      </c>
      <c r="M12">
        <v>205.65</v>
      </c>
      <c r="N12">
        <v>1.74</v>
      </c>
      <c r="O12">
        <v>92.38</v>
      </c>
      <c r="P12">
        <v>1301.82</v>
      </c>
      <c r="Q12">
        <v>39.14</v>
      </c>
      <c r="R12">
        <v>1488.71</v>
      </c>
      <c r="S12">
        <v>105.95</v>
      </c>
      <c r="T12">
        <v>0.78</v>
      </c>
      <c r="U12">
        <v>0.61</v>
      </c>
      <c r="V12" s="4">
        <v>60.57</v>
      </c>
      <c r="W12">
        <v>274.88</v>
      </c>
      <c r="X12">
        <v>4.71</v>
      </c>
      <c r="Y12">
        <v>8.19</v>
      </c>
      <c r="Z12">
        <v>20.46</v>
      </c>
      <c r="AA12" s="5"/>
      <c r="AB12" s="5"/>
      <c r="AC12">
        <v>8.84</v>
      </c>
      <c r="AD12" s="5"/>
      <c r="AE12">
        <v>2.0499999999999998</v>
      </c>
      <c r="AF12">
        <v>6.72</v>
      </c>
      <c r="AG12">
        <v>108.11</v>
      </c>
      <c r="AH12">
        <v>4.7</v>
      </c>
      <c r="AI12">
        <v>880.41</v>
      </c>
      <c r="AJ12">
        <v>181.67</v>
      </c>
      <c r="AK12">
        <v>15.95</v>
      </c>
      <c r="AL12">
        <v>99.74</v>
      </c>
      <c r="AM12">
        <v>1.3</v>
      </c>
      <c r="AN12">
        <v>129.1</v>
      </c>
      <c r="AO12">
        <v>99</v>
      </c>
      <c r="AP12" s="5"/>
      <c r="AS12">
        <v>56571</v>
      </c>
      <c r="AT12">
        <v>56075</v>
      </c>
      <c r="AU12">
        <v>182.34</v>
      </c>
      <c r="AV12">
        <v>524</v>
      </c>
      <c r="AW12">
        <v>1.07</v>
      </c>
      <c r="AX12">
        <v>27509</v>
      </c>
      <c r="AY12">
        <v>2182</v>
      </c>
      <c r="AZ12">
        <v>4398</v>
      </c>
      <c r="BA12" s="5"/>
      <c r="BB12">
        <v>1158</v>
      </c>
      <c r="BC12">
        <v>3353</v>
      </c>
      <c r="BD12">
        <v>2500</v>
      </c>
      <c r="BE12">
        <v>10277</v>
      </c>
      <c r="BF12">
        <v>6223</v>
      </c>
      <c r="BG12">
        <v>119</v>
      </c>
      <c r="BH12">
        <v>66</v>
      </c>
      <c r="BI12">
        <v>22</v>
      </c>
      <c r="BJ12">
        <v>0</v>
      </c>
      <c r="BK12">
        <v>426</v>
      </c>
      <c r="BL12">
        <v>0</v>
      </c>
      <c r="BM12">
        <v>383</v>
      </c>
      <c r="BN12">
        <v>23</v>
      </c>
      <c r="BO12">
        <v>20</v>
      </c>
      <c r="BP12">
        <v>787</v>
      </c>
      <c r="BQ12">
        <v>8450</v>
      </c>
      <c r="BR12">
        <v>1498</v>
      </c>
      <c r="BS12">
        <v>572</v>
      </c>
      <c r="BT12">
        <v>353</v>
      </c>
      <c r="BU12">
        <v>700</v>
      </c>
      <c r="BV12">
        <v>203</v>
      </c>
      <c r="BW12">
        <v>1480</v>
      </c>
      <c r="BX12">
        <v>1577</v>
      </c>
      <c r="BY12">
        <v>733</v>
      </c>
      <c r="BZ12">
        <v>2</v>
      </c>
      <c r="CA12">
        <v>457</v>
      </c>
      <c r="CB12">
        <v>242</v>
      </c>
      <c r="CC12">
        <v>512</v>
      </c>
      <c r="CD12">
        <v>547</v>
      </c>
      <c r="CE12" s="5"/>
      <c r="CF12" s="5"/>
      <c r="CG12" s="5"/>
      <c r="CH12">
        <v>1.6</v>
      </c>
      <c r="CI12">
        <v>8.41</v>
      </c>
    </row>
    <row r="13" spans="1:87" x14ac:dyDescent="0.3">
      <c r="A13">
        <v>19</v>
      </c>
      <c r="B13" t="s">
        <v>95</v>
      </c>
      <c r="C13">
        <v>6.15</v>
      </c>
      <c r="D13">
        <v>6.58</v>
      </c>
      <c r="E13">
        <v>-5.41</v>
      </c>
      <c r="F13">
        <v>-5.16</v>
      </c>
      <c r="G13">
        <v>42.55</v>
      </c>
      <c r="H13">
        <v>23.34</v>
      </c>
      <c r="I13">
        <v>7.72</v>
      </c>
      <c r="J13">
        <v>54.22</v>
      </c>
      <c r="K13">
        <v>53.06</v>
      </c>
      <c r="L13">
        <v>350.45</v>
      </c>
      <c r="M13">
        <v>194.94</v>
      </c>
      <c r="N13">
        <v>1.96</v>
      </c>
      <c r="O13">
        <v>86.9</v>
      </c>
      <c r="P13">
        <v>1162.6199999999999</v>
      </c>
      <c r="Q13">
        <v>37.1</v>
      </c>
      <c r="R13">
        <v>1528.68</v>
      </c>
      <c r="S13">
        <v>121.33</v>
      </c>
      <c r="T13">
        <v>0.82</v>
      </c>
      <c r="U13">
        <v>0.63</v>
      </c>
      <c r="V13" s="4">
        <v>65.040000000000006</v>
      </c>
      <c r="W13">
        <v>269.31</v>
      </c>
      <c r="X13">
        <v>5.31</v>
      </c>
      <c r="Y13">
        <v>6.74</v>
      </c>
      <c r="Z13">
        <v>18.239999999999998</v>
      </c>
      <c r="AA13" s="5"/>
      <c r="AB13" s="5"/>
      <c r="AC13">
        <v>1.45</v>
      </c>
      <c r="AD13" s="5"/>
      <c r="AE13">
        <v>2.89</v>
      </c>
      <c r="AF13">
        <v>7.25</v>
      </c>
      <c r="AG13">
        <v>151.55000000000001</v>
      </c>
      <c r="AH13">
        <v>5.92</v>
      </c>
      <c r="AI13">
        <v>880.17</v>
      </c>
      <c r="AJ13">
        <v>182.16</v>
      </c>
      <c r="AK13">
        <v>17.03</v>
      </c>
      <c r="AL13">
        <v>99.74</v>
      </c>
      <c r="AM13">
        <v>1.3</v>
      </c>
      <c r="AN13">
        <v>129.1</v>
      </c>
      <c r="AO13">
        <v>99</v>
      </c>
      <c r="AP13" s="5"/>
      <c r="AS13">
        <v>56561</v>
      </c>
      <c r="AT13">
        <v>55445</v>
      </c>
      <c r="AU13">
        <v>185.38</v>
      </c>
      <c r="AV13">
        <v>557</v>
      </c>
      <c r="AW13">
        <v>1.1499999999999999</v>
      </c>
      <c r="AX13">
        <v>29015</v>
      </c>
      <c r="AY13">
        <v>2052</v>
      </c>
      <c r="AZ13">
        <v>4309</v>
      </c>
      <c r="BA13" s="5"/>
      <c r="BB13">
        <v>1635</v>
      </c>
      <c r="BC13">
        <v>7384</v>
      </c>
      <c r="BD13">
        <v>1200</v>
      </c>
      <c r="BE13">
        <v>10303</v>
      </c>
      <c r="BF13">
        <v>6197</v>
      </c>
      <c r="BG13">
        <v>138</v>
      </c>
      <c r="BH13">
        <v>59</v>
      </c>
      <c r="BI13">
        <v>26</v>
      </c>
      <c r="BJ13">
        <v>0</v>
      </c>
      <c r="BK13">
        <v>450</v>
      </c>
      <c r="BL13">
        <v>0</v>
      </c>
      <c r="BM13">
        <v>388</v>
      </c>
      <c r="BN13">
        <v>44</v>
      </c>
      <c r="BO13">
        <v>18</v>
      </c>
      <c r="BP13">
        <v>855</v>
      </c>
      <c r="BQ13">
        <v>8349</v>
      </c>
      <c r="BR13">
        <v>1514</v>
      </c>
      <c r="BS13">
        <v>584</v>
      </c>
      <c r="BT13">
        <v>339</v>
      </c>
      <c r="BU13">
        <v>685</v>
      </c>
      <c r="BV13">
        <v>173</v>
      </c>
      <c r="BW13">
        <v>1474</v>
      </c>
      <c r="BX13">
        <v>1500</v>
      </c>
      <c r="BY13">
        <v>736</v>
      </c>
      <c r="BZ13">
        <v>3</v>
      </c>
      <c r="CA13">
        <v>473</v>
      </c>
      <c r="CB13">
        <v>252</v>
      </c>
      <c r="CC13">
        <v>504</v>
      </c>
      <c r="CD13">
        <v>562</v>
      </c>
      <c r="CE13" s="5"/>
      <c r="CF13" s="5"/>
      <c r="CG13" s="5"/>
      <c r="CH13">
        <v>1.6</v>
      </c>
      <c r="CI13">
        <v>8.42</v>
      </c>
    </row>
    <row r="14" spans="1:87" x14ac:dyDescent="0.3">
      <c r="A14">
        <v>19</v>
      </c>
      <c r="B14" t="s">
        <v>96</v>
      </c>
      <c r="C14">
        <v>5.95</v>
      </c>
      <c r="D14">
        <v>6.54</v>
      </c>
      <c r="E14">
        <v>-5.43</v>
      </c>
      <c r="F14">
        <v>-0.68</v>
      </c>
      <c r="G14">
        <v>39.5</v>
      </c>
      <c r="H14">
        <v>21.77</v>
      </c>
      <c r="I14">
        <v>6.84</v>
      </c>
      <c r="J14">
        <v>56.61</v>
      </c>
      <c r="K14" s="5"/>
      <c r="L14">
        <v>345.09</v>
      </c>
      <c r="M14">
        <v>198.24</v>
      </c>
      <c r="N14">
        <v>6.64</v>
      </c>
      <c r="O14">
        <v>86.09</v>
      </c>
      <c r="P14">
        <v>1111.05</v>
      </c>
      <c r="Q14">
        <v>36.86</v>
      </c>
      <c r="R14">
        <v>1754.39</v>
      </c>
      <c r="S14">
        <v>99.46</v>
      </c>
      <c r="T14">
        <v>0.87</v>
      </c>
      <c r="U14">
        <v>0.67</v>
      </c>
      <c r="V14" s="4">
        <v>1640</v>
      </c>
      <c r="W14">
        <v>240.89</v>
      </c>
      <c r="X14">
        <v>3.81</v>
      </c>
      <c r="Y14">
        <v>6.26</v>
      </c>
      <c r="Z14">
        <v>18.28</v>
      </c>
      <c r="AA14" s="5"/>
      <c r="AB14" s="5"/>
      <c r="AC14">
        <v>1.44</v>
      </c>
      <c r="AD14" s="5"/>
      <c r="AE14">
        <v>4.2</v>
      </c>
      <c r="AF14">
        <v>10.039999999999999</v>
      </c>
      <c r="AG14">
        <v>163.74</v>
      </c>
      <c r="AH14" s="5"/>
      <c r="AI14" s="5"/>
      <c r="AJ14">
        <v>182.43</v>
      </c>
      <c r="AK14">
        <v>16.97</v>
      </c>
      <c r="AL14" s="5"/>
      <c r="AM14" s="5"/>
      <c r="AN14" s="5"/>
      <c r="AO14" s="5"/>
      <c r="AP14" s="5"/>
      <c r="AS14">
        <v>57895</v>
      </c>
      <c r="AT14">
        <v>54799</v>
      </c>
      <c r="AU14">
        <v>189.66</v>
      </c>
      <c r="AV14">
        <v>643</v>
      </c>
      <c r="AW14">
        <v>1.34</v>
      </c>
      <c r="AX14">
        <v>29205</v>
      </c>
      <c r="AY14">
        <v>1894</v>
      </c>
      <c r="AZ14">
        <v>4336</v>
      </c>
      <c r="BA14" s="5"/>
      <c r="BB14">
        <v>2433</v>
      </c>
      <c r="BC14">
        <v>9252</v>
      </c>
      <c r="BD14">
        <v>350</v>
      </c>
      <c r="BE14">
        <v>10562</v>
      </c>
      <c r="BF14">
        <v>6385</v>
      </c>
      <c r="BG14">
        <v>139</v>
      </c>
      <c r="BH14">
        <v>59</v>
      </c>
      <c r="BI14">
        <v>27</v>
      </c>
      <c r="BJ14">
        <v>0</v>
      </c>
      <c r="BK14">
        <v>435</v>
      </c>
      <c r="BL14">
        <v>0</v>
      </c>
      <c r="BM14">
        <v>377</v>
      </c>
      <c r="BN14">
        <v>39</v>
      </c>
      <c r="BO14">
        <v>19</v>
      </c>
      <c r="BP14">
        <v>922</v>
      </c>
      <c r="BQ14">
        <v>8567</v>
      </c>
      <c r="BR14">
        <v>1554</v>
      </c>
      <c r="BS14">
        <v>657</v>
      </c>
      <c r="BT14">
        <v>349</v>
      </c>
      <c r="BU14">
        <v>699</v>
      </c>
      <c r="BV14">
        <v>168</v>
      </c>
      <c r="BW14">
        <v>1439</v>
      </c>
      <c r="BX14">
        <v>1520</v>
      </c>
      <c r="BY14">
        <v>760</v>
      </c>
      <c r="BZ14">
        <v>2</v>
      </c>
      <c r="CA14">
        <v>487</v>
      </c>
      <c r="CB14">
        <v>260</v>
      </c>
      <c r="CC14">
        <v>513</v>
      </c>
      <c r="CD14">
        <v>594</v>
      </c>
      <c r="CE14" s="5"/>
      <c r="CF14" s="5"/>
      <c r="CG14" s="5"/>
      <c r="CH14" s="5"/>
      <c r="CI14" s="5"/>
    </row>
    <row r="16" spans="1:87" ht="296.39999999999998" x14ac:dyDescent="0.3">
      <c r="A16" t="str">
        <f>A1</f>
        <v>Kerület</v>
      </c>
      <c r="B16" t="s">
        <v>115</v>
      </c>
      <c r="C16" s="1" t="s">
        <v>3</v>
      </c>
      <c r="D16" s="1" t="s">
        <v>4</v>
      </c>
      <c r="E16" s="1" t="s">
        <v>6</v>
      </c>
      <c r="F16" s="1" t="s">
        <v>7</v>
      </c>
      <c r="G16" s="1" t="s">
        <v>10</v>
      </c>
      <c r="H16" s="1" t="s">
        <v>11</v>
      </c>
      <c r="I16" s="1" t="s">
        <v>12</v>
      </c>
      <c r="J16" s="1" t="s">
        <v>13</v>
      </c>
      <c r="K16" s="1" t="s">
        <v>15</v>
      </c>
      <c r="L16" s="1" t="s">
        <v>17</v>
      </c>
      <c r="M16" s="1" t="s">
        <v>18</v>
      </c>
      <c r="N16" s="1" t="s">
        <v>19</v>
      </c>
      <c r="O16" s="1" t="s">
        <v>20</v>
      </c>
      <c r="P16" s="1" t="s">
        <v>21</v>
      </c>
      <c r="Q16" s="1" t="s">
        <v>22</v>
      </c>
      <c r="R16" s="1" t="s">
        <v>23</v>
      </c>
      <c r="S16" s="1" t="s">
        <v>25</v>
      </c>
      <c r="T16" s="1" t="s">
        <v>26</v>
      </c>
      <c r="U16" s="1" t="s">
        <v>31</v>
      </c>
      <c r="V16" s="1" t="s">
        <v>28</v>
      </c>
      <c r="W16" s="1" t="s">
        <v>30</v>
      </c>
      <c r="X16" s="1" t="s">
        <v>36</v>
      </c>
      <c r="Y16" s="1" t="s">
        <v>43</v>
      </c>
      <c r="Z16" s="1" t="s">
        <v>47</v>
      </c>
      <c r="AA16" s="1" t="s">
        <v>59</v>
      </c>
      <c r="AC16" t="str">
        <f>A16</f>
        <v>Kerület</v>
      </c>
      <c r="AD16" t="str">
        <f>B16</f>
        <v>Budapest 19. ker. (401)</v>
      </c>
      <c r="AE16" s="2" t="s">
        <v>2</v>
      </c>
      <c r="AF16" s="2" t="s">
        <v>5</v>
      </c>
      <c r="AG16" s="2" t="s">
        <v>8</v>
      </c>
      <c r="AH16" s="2" t="s">
        <v>9</v>
      </c>
      <c r="AI16" s="2" t="s">
        <v>16</v>
      </c>
      <c r="AJ16" s="2" t="s">
        <v>24</v>
      </c>
      <c r="AK16" s="2" t="s">
        <v>29</v>
      </c>
      <c r="AL16" s="2" t="s">
        <v>46</v>
      </c>
      <c r="AM16" s="2" t="s">
        <v>48</v>
      </c>
      <c r="AN16" s="2" t="s">
        <v>49</v>
      </c>
      <c r="AO16" s="2" t="s">
        <v>50</v>
      </c>
      <c r="AP16" s="2" t="s">
        <v>51</v>
      </c>
      <c r="AQ16" s="2" t="s">
        <v>52</v>
      </c>
      <c r="AR16" s="2" t="s">
        <v>53</v>
      </c>
      <c r="AS16" s="2" t="s">
        <v>54</v>
      </c>
      <c r="AT16" s="2" t="s">
        <v>55</v>
      </c>
      <c r="AU16" s="2" t="s">
        <v>56</v>
      </c>
      <c r="AV16" s="2" t="s">
        <v>57</v>
      </c>
      <c r="AW16" s="2" t="s">
        <v>58</v>
      </c>
      <c r="AX16" s="2" t="s">
        <v>60</v>
      </c>
      <c r="AY16" s="2" t="s">
        <v>61</v>
      </c>
      <c r="AZ16" s="2" t="s">
        <v>62</v>
      </c>
      <c r="BA16" s="2" t="s">
        <v>63</v>
      </c>
      <c r="BB16" s="2" t="s">
        <v>64</v>
      </c>
      <c r="BC16" s="2" t="s">
        <v>65</v>
      </c>
      <c r="BD16" s="2" t="s">
        <v>66</v>
      </c>
      <c r="BE16" s="2" t="s">
        <v>67</v>
      </c>
      <c r="BF16" s="2" t="s">
        <v>68</v>
      </c>
      <c r="BG16" s="2" t="s">
        <v>69</v>
      </c>
      <c r="BH16" s="2" t="s">
        <v>70</v>
      </c>
      <c r="BI16" s="2" t="s">
        <v>71</v>
      </c>
      <c r="BJ16" s="2" t="s">
        <v>72</v>
      </c>
      <c r="BK16" s="2" t="s">
        <v>73</v>
      </c>
    </row>
    <row r="17" spans="1:63" x14ac:dyDescent="0.3">
      <c r="A17">
        <f t="shared" ref="A17:A29" si="0">A2</f>
        <v>19</v>
      </c>
      <c r="B17" t="s">
        <v>84</v>
      </c>
      <c r="C17">
        <v>6.4</v>
      </c>
      <c r="D17">
        <v>6.6</v>
      </c>
      <c r="E17">
        <v>-2.5299999999999998</v>
      </c>
      <c r="F17">
        <v>3.11</v>
      </c>
      <c r="G17">
        <v>54.63</v>
      </c>
      <c r="H17">
        <v>29.87</v>
      </c>
      <c r="I17">
        <v>9.48</v>
      </c>
      <c r="J17">
        <v>38.450000000000003</v>
      </c>
      <c r="K17">
        <v>287.14</v>
      </c>
      <c r="L17">
        <v>227.38</v>
      </c>
      <c r="M17">
        <v>2.12</v>
      </c>
      <c r="N17">
        <v>91.97</v>
      </c>
      <c r="O17">
        <v>1092.6300000000001</v>
      </c>
      <c r="P17">
        <v>39.15</v>
      </c>
      <c r="Q17">
        <v>1352.39</v>
      </c>
      <c r="R17">
        <v>77.209999999999994</v>
      </c>
      <c r="S17">
        <v>0.92</v>
      </c>
      <c r="T17">
        <v>0.73</v>
      </c>
      <c r="U17">
        <v>11.48</v>
      </c>
      <c r="V17">
        <v>296.07</v>
      </c>
      <c r="W17">
        <v>4.2300000000000004</v>
      </c>
      <c r="X17">
        <v>15.18</v>
      </c>
      <c r="Y17">
        <v>196.81</v>
      </c>
      <c r="Z17">
        <v>153.47999999999999</v>
      </c>
      <c r="AA17">
        <v>17.3</v>
      </c>
      <c r="AC17">
        <f t="shared" ref="AC17:AC29" si="1">A17</f>
        <v>19</v>
      </c>
      <c r="AD17" t="str">
        <f t="shared" ref="AD17:AD29" si="2">B17</f>
        <v>2011</v>
      </c>
      <c r="AE17">
        <v>60036</v>
      </c>
      <c r="AF17">
        <v>132.25</v>
      </c>
      <c r="AG17">
        <v>1329</v>
      </c>
      <c r="AH17">
        <v>2.54</v>
      </c>
      <c r="AI17">
        <v>27360</v>
      </c>
      <c r="AJ17">
        <v>2287</v>
      </c>
      <c r="AK17">
        <v>4441</v>
      </c>
      <c r="AL17">
        <v>9548</v>
      </c>
      <c r="AM17">
        <v>5787</v>
      </c>
      <c r="AN17">
        <v>136</v>
      </c>
      <c r="AO17">
        <v>66</v>
      </c>
      <c r="AP17">
        <v>23</v>
      </c>
      <c r="AQ17">
        <v>1</v>
      </c>
      <c r="AR17">
        <v>507</v>
      </c>
      <c r="AS17">
        <v>0</v>
      </c>
      <c r="AT17">
        <v>487</v>
      </c>
      <c r="AU17">
        <v>3</v>
      </c>
      <c r="AV17">
        <v>17</v>
      </c>
      <c r="AW17">
        <v>638</v>
      </c>
      <c r="AX17">
        <v>7796</v>
      </c>
      <c r="AY17">
        <v>1811</v>
      </c>
      <c r="AZ17">
        <v>416</v>
      </c>
      <c r="BA17">
        <v>344</v>
      </c>
      <c r="BB17">
        <v>556</v>
      </c>
      <c r="BC17">
        <v>379</v>
      </c>
      <c r="BD17">
        <v>1479</v>
      </c>
      <c r="BE17">
        <v>1367</v>
      </c>
      <c r="BF17">
        <v>691</v>
      </c>
      <c r="BG17">
        <v>1</v>
      </c>
      <c r="BH17">
        <v>352</v>
      </c>
      <c r="BI17">
        <v>160</v>
      </c>
      <c r="BJ17">
        <v>393</v>
      </c>
      <c r="BK17">
        <v>354</v>
      </c>
    </row>
    <row r="18" spans="1:63" x14ac:dyDescent="0.3">
      <c r="A18">
        <f t="shared" si="0"/>
        <v>19</v>
      </c>
      <c r="B18" t="s">
        <v>85</v>
      </c>
      <c r="C18">
        <v>6.48</v>
      </c>
      <c r="D18">
        <v>6.73</v>
      </c>
      <c r="E18">
        <v>-2.1</v>
      </c>
      <c r="F18">
        <v>4.34</v>
      </c>
      <c r="G18">
        <v>49.78</v>
      </c>
      <c r="H18">
        <v>32.090000000000003</v>
      </c>
      <c r="I18">
        <v>12.52</v>
      </c>
      <c r="J18">
        <v>39.44</v>
      </c>
      <c r="K18">
        <v>291.88</v>
      </c>
      <c r="L18">
        <v>222.13</v>
      </c>
      <c r="M18">
        <v>0.66</v>
      </c>
      <c r="N18">
        <v>92.04</v>
      </c>
      <c r="O18">
        <v>1048.67</v>
      </c>
      <c r="P18">
        <v>39.25</v>
      </c>
      <c r="Q18">
        <v>1377.84</v>
      </c>
      <c r="R18">
        <v>79.53</v>
      </c>
      <c r="S18">
        <v>0.92</v>
      </c>
      <c r="T18">
        <v>0.72</v>
      </c>
      <c r="U18">
        <v>12.16</v>
      </c>
      <c r="V18">
        <v>297.47000000000003</v>
      </c>
      <c r="W18">
        <v>3.97</v>
      </c>
      <c r="X18">
        <v>12.37</v>
      </c>
      <c r="Y18">
        <v>192.39</v>
      </c>
      <c r="Z18">
        <v>156.49</v>
      </c>
      <c r="AA18">
        <v>17.2</v>
      </c>
      <c r="AC18">
        <f t="shared" si="1"/>
        <v>19</v>
      </c>
      <c r="AD18" t="str">
        <f t="shared" si="2"/>
        <v>2012</v>
      </c>
      <c r="AE18">
        <v>60110</v>
      </c>
      <c r="AF18">
        <v>133.37</v>
      </c>
      <c r="AG18">
        <v>1605</v>
      </c>
      <c r="AH18">
        <v>3.08</v>
      </c>
      <c r="AI18">
        <v>27292</v>
      </c>
      <c r="AJ18">
        <v>2284</v>
      </c>
      <c r="AK18">
        <v>4462</v>
      </c>
      <c r="AL18">
        <v>9487</v>
      </c>
      <c r="AM18">
        <v>5754</v>
      </c>
      <c r="AN18">
        <v>140</v>
      </c>
      <c r="AO18">
        <v>62</v>
      </c>
      <c r="AP18">
        <v>27</v>
      </c>
      <c r="AQ18">
        <v>2</v>
      </c>
      <c r="AR18">
        <v>507</v>
      </c>
      <c r="AS18">
        <v>0</v>
      </c>
      <c r="AT18">
        <v>483</v>
      </c>
      <c r="AU18">
        <v>6</v>
      </c>
      <c r="AV18">
        <v>18</v>
      </c>
      <c r="AW18">
        <v>618</v>
      </c>
      <c r="AX18">
        <v>7740</v>
      </c>
      <c r="AY18">
        <v>1813</v>
      </c>
      <c r="AZ18">
        <v>417</v>
      </c>
      <c r="BA18">
        <v>332</v>
      </c>
      <c r="BB18">
        <v>539</v>
      </c>
      <c r="BC18">
        <v>346</v>
      </c>
      <c r="BD18">
        <v>1469</v>
      </c>
      <c r="BE18">
        <v>1370</v>
      </c>
      <c r="BF18">
        <v>675</v>
      </c>
      <c r="BG18">
        <v>2</v>
      </c>
      <c r="BH18">
        <v>357</v>
      </c>
      <c r="BI18">
        <v>171</v>
      </c>
      <c r="BJ18">
        <v>406</v>
      </c>
      <c r="BK18">
        <v>350</v>
      </c>
    </row>
    <row r="19" spans="1:63" x14ac:dyDescent="0.3">
      <c r="A19">
        <f t="shared" si="0"/>
        <v>19</v>
      </c>
      <c r="B19" t="s">
        <v>86</v>
      </c>
      <c r="C19">
        <v>6.46</v>
      </c>
      <c r="D19">
        <v>6.81</v>
      </c>
      <c r="E19">
        <v>-2.94</v>
      </c>
      <c r="F19">
        <v>4.62</v>
      </c>
      <c r="G19">
        <v>51.53</v>
      </c>
      <c r="H19">
        <v>32.369999999999997</v>
      </c>
      <c r="I19">
        <v>11.4</v>
      </c>
      <c r="J19">
        <v>44.84</v>
      </c>
      <c r="K19">
        <v>296.08</v>
      </c>
      <c r="L19">
        <v>222</v>
      </c>
      <c r="M19">
        <v>0.84</v>
      </c>
      <c r="N19">
        <v>93.88</v>
      </c>
      <c r="O19">
        <v>1002.97</v>
      </c>
      <c r="P19">
        <v>39.229999999999997</v>
      </c>
      <c r="Q19">
        <v>1346.91</v>
      </c>
      <c r="R19">
        <v>79.069999999999993</v>
      </c>
      <c r="S19">
        <v>0.91</v>
      </c>
      <c r="T19">
        <v>0.75</v>
      </c>
      <c r="U19">
        <v>12.98</v>
      </c>
      <c r="V19">
        <v>302.93</v>
      </c>
      <c r="W19">
        <v>3.1</v>
      </c>
      <c r="X19">
        <v>10.83</v>
      </c>
      <c r="Y19">
        <v>175.63</v>
      </c>
      <c r="Z19">
        <v>158.34</v>
      </c>
      <c r="AA19">
        <v>16.47</v>
      </c>
      <c r="AC19">
        <f t="shared" si="1"/>
        <v>19</v>
      </c>
      <c r="AD19" t="str">
        <f t="shared" si="2"/>
        <v>2013</v>
      </c>
      <c r="AE19">
        <v>60083</v>
      </c>
      <c r="AF19">
        <v>137.41999999999999</v>
      </c>
      <c r="AG19">
        <v>1211</v>
      </c>
      <c r="AH19">
        <v>2.3199999999999998</v>
      </c>
      <c r="AI19">
        <v>27302</v>
      </c>
      <c r="AJ19">
        <v>2278</v>
      </c>
      <c r="AK19">
        <v>4544</v>
      </c>
      <c r="AL19">
        <v>9597</v>
      </c>
      <c r="AM19">
        <v>5866</v>
      </c>
      <c r="AN19">
        <v>132</v>
      </c>
      <c r="AO19">
        <v>61</v>
      </c>
      <c r="AP19">
        <v>27</v>
      </c>
      <c r="AQ19">
        <v>2</v>
      </c>
      <c r="AR19">
        <v>491</v>
      </c>
      <c r="AS19">
        <v>0</v>
      </c>
      <c r="AT19">
        <v>467</v>
      </c>
      <c r="AU19">
        <v>6</v>
      </c>
      <c r="AV19">
        <v>18</v>
      </c>
      <c r="AW19">
        <v>599</v>
      </c>
      <c r="AX19">
        <v>7888</v>
      </c>
      <c r="AY19">
        <v>1792</v>
      </c>
      <c r="AZ19">
        <v>394</v>
      </c>
      <c r="BA19">
        <v>343</v>
      </c>
      <c r="BB19">
        <v>550</v>
      </c>
      <c r="BC19">
        <v>332</v>
      </c>
      <c r="BD19">
        <v>1517</v>
      </c>
      <c r="BE19">
        <v>1420</v>
      </c>
      <c r="BF19">
        <v>679</v>
      </c>
      <c r="BG19">
        <v>3</v>
      </c>
      <c r="BH19">
        <v>376</v>
      </c>
      <c r="BI19">
        <v>184</v>
      </c>
      <c r="BJ19">
        <v>422</v>
      </c>
      <c r="BK19">
        <v>367</v>
      </c>
    </row>
    <row r="20" spans="1:63" x14ac:dyDescent="0.3">
      <c r="A20">
        <f t="shared" si="0"/>
        <v>19</v>
      </c>
      <c r="B20" t="s">
        <v>87</v>
      </c>
      <c r="C20">
        <v>6.6</v>
      </c>
      <c r="D20">
        <v>6.9</v>
      </c>
      <c r="E20">
        <v>-2.64</v>
      </c>
      <c r="F20">
        <v>4.37</v>
      </c>
      <c r="G20">
        <v>51.69</v>
      </c>
      <c r="H20">
        <v>32.86</v>
      </c>
      <c r="I20">
        <v>10.64</v>
      </c>
      <c r="J20">
        <v>47.08</v>
      </c>
      <c r="K20">
        <v>296.62</v>
      </c>
      <c r="L20">
        <v>222.33</v>
      </c>
      <c r="M20">
        <v>0.51</v>
      </c>
      <c r="N20">
        <v>93.83</v>
      </c>
      <c r="O20">
        <v>983.69</v>
      </c>
      <c r="P20">
        <v>39.22</v>
      </c>
      <c r="Q20">
        <v>1349.29</v>
      </c>
      <c r="R20">
        <v>82.79</v>
      </c>
      <c r="S20">
        <v>0.88</v>
      </c>
      <c r="T20">
        <v>0.73</v>
      </c>
      <c r="U20">
        <v>14.06</v>
      </c>
      <c r="V20">
        <v>307.52999999999997</v>
      </c>
      <c r="W20">
        <v>2.82</v>
      </c>
      <c r="X20">
        <v>11.04</v>
      </c>
      <c r="Y20" s="10">
        <f>AG5*1000</f>
        <v>150</v>
      </c>
      <c r="Z20">
        <v>158.19</v>
      </c>
      <c r="AA20">
        <v>16.12</v>
      </c>
      <c r="AC20">
        <f t="shared" si="1"/>
        <v>19</v>
      </c>
      <c r="AD20" t="str">
        <f t="shared" si="2"/>
        <v>2014</v>
      </c>
      <c r="AE20">
        <v>60319</v>
      </c>
      <c r="AF20">
        <v>138.19</v>
      </c>
      <c r="AG20">
        <v>977</v>
      </c>
      <c r="AH20">
        <v>1.87</v>
      </c>
      <c r="AI20">
        <v>27310</v>
      </c>
      <c r="AJ20">
        <v>2343</v>
      </c>
      <c r="AK20">
        <v>4613</v>
      </c>
      <c r="AL20">
        <v>9605</v>
      </c>
      <c r="AM20">
        <v>6004</v>
      </c>
      <c r="AN20">
        <v>132</v>
      </c>
      <c r="AO20">
        <v>54</v>
      </c>
      <c r="AP20">
        <v>17</v>
      </c>
      <c r="AQ20">
        <v>2</v>
      </c>
      <c r="AR20">
        <v>487</v>
      </c>
      <c r="AS20">
        <v>0</v>
      </c>
      <c r="AT20">
        <v>460</v>
      </c>
      <c r="AU20">
        <v>6</v>
      </c>
      <c r="AV20">
        <v>21</v>
      </c>
      <c r="AW20">
        <v>574</v>
      </c>
      <c r="AX20">
        <v>7928</v>
      </c>
      <c r="AY20">
        <v>1752</v>
      </c>
      <c r="AZ20">
        <v>379</v>
      </c>
      <c r="BA20">
        <v>353</v>
      </c>
      <c r="BB20">
        <v>562</v>
      </c>
      <c r="BC20">
        <v>330</v>
      </c>
      <c r="BD20">
        <v>1534</v>
      </c>
      <c r="BE20">
        <v>1411</v>
      </c>
      <c r="BF20">
        <v>667</v>
      </c>
      <c r="BG20">
        <v>1</v>
      </c>
      <c r="BH20">
        <v>394</v>
      </c>
      <c r="BI20">
        <v>195</v>
      </c>
      <c r="BJ20">
        <v>434</v>
      </c>
      <c r="BK20">
        <v>403</v>
      </c>
    </row>
    <row r="21" spans="1:63" x14ac:dyDescent="0.3">
      <c r="A21">
        <f t="shared" si="0"/>
        <v>19</v>
      </c>
      <c r="B21" t="s">
        <v>88</v>
      </c>
      <c r="C21">
        <v>6.58</v>
      </c>
      <c r="D21">
        <v>7.04</v>
      </c>
      <c r="E21">
        <v>-3.35</v>
      </c>
      <c r="F21">
        <v>-2.2400000000000002</v>
      </c>
      <c r="G21">
        <v>49.88</v>
      </c>
      <c r="H21">
        <v>35.020000000000003</v>
      </c>
      <c r="I21">
        <v>10.61</v>
      </c>
      <c r="J21">
        <v>49.65</v>
      </c>
      <c r="K21">
        <v>296.18</v>
      </c>
      <c r="L21">
        <v>221.66</v>
      </c>
      <c r="M21">
        <v>0.59</v>
      </c>
      <c r="N21">
        <v>92.68</v>
      </c>
      <c r="O21">
        <v>1014.03</v>
      </c>
      <c r="P21">
        <v>39.96</v>
      </c>
      <c r="Q21">
        <v>1344.82</v>
      </c>
      <c r="R21">
        <v>87.44</v>
      </c>
      <c r="S21">
        <v>0.86</v>
      </c>
      <c r="T21">
        <v>0.71</v>
      </c>
      <c r="U21">
        <v>14.06</v>
      </c>
      <c r="V21">
        <v>310.2</v>
      </c>
      <c r="W21">
        <v>3.33</v>
      </c>
      <c r="X21">
        <v>10.4</v>
      </c>
      <c r="Y21">
        <v>143.21</v>
      </c>
      <c r="Z21">
        <v>154.80000000000001</v>
      </c>
      <c r="AA21">
        <v>15.53</v>
      </c>
      <c r="AC21">
        <f t="shared" si="1"/>
        <v>19</v>
      </c>
      <c r="AD21" t="str">
        <f t="shared" si="2"/>
        <v>2015</v>
      </c>
      <c r="AE21">
        <v>60230</v>
      </c>
      <c r="AF21">
        <v>141.80000000000001</v>
      </c>
      <c r="AG21">
        <v>848</v>
      </c>
      <c r="AH21">
        <v>1.63</v>
      </c>
      <c r="AI21">
        <v>27302</v>
      </c>
      <c r="AJ21">
        <v>2433</v>
      </c>
      <c r="AK21">
        <v>4653</v>
      </c>
      <c r="AL21">
        <v>9368</v>
      </c>
      <c r="AM21">
        <v>5823</v>
      </c>
      <c r="AN21">
        <v>137</v>
      </c>
      <c r="AO21">
        <v>46</v>
      </c>
      <c r="AP21">
        <v>18</v>
      </c>
      <c r="AQ21">
        <v>2</v>
      </c>
      <c r="AR21">
        <v>457</v>
      </c>
      <c r="AS21">
        <v>0</v>
      </c>
      <c r="AT21">
        <v>428</v>
      </c>
      <c r="AU21">
        <v>5</v>
      </c>
      <c r="AV21">
        <v>24</v>
      </c>
      <c r="AW21">
        <v>541</v>
      </c>
      <c r="AX21">
        <v>7775</v>
      </c>
      <c r="AY21">
        <v>1604</v>
      </c>
      <c r="AZ21">
        <v>374</v>
      </c>
      <c r="BA21">
        <v>333</v>
      </c>
      <c r="BB21">
        <v>549</v>
      </c>
      <c r="BC21">
        <v>293</v>
      </c>
      <c r="BD21">
        <v>1564</v>
      </c>
      <c r="BE21">
        <v>1405</v>
      </c>
      <c r="BF21">
        <v>651</v>
      </c>
      <c r="BG21">
        <v>2</v>
      </c>
      <c r="BH21">
        <v>406</v>
      </c>
      <c r="BI21">
        <v>200</v>
      </c>
      <c r="BJ21">
        <v>448</v>
      </c>
      <c r="BK21">
        <v>403</v>
      </c>
    </row>
    <row r="22" spans="1:63" x14ac:dyDescent="0.3">
      <c r="A22">
        <f t="shared" si="0"/>
        <v>19</v>
      </c>
      <c r="B22" t="s">
        <v>89</v>
      </c>
      <c r="C22">
        <v>6.6</v>
      </c>
      <c r="D22">
        <v>7.06</v>
      </c>
      <c r="E22">
        <v>-3.31</v>
      </c>
      <c r="F22">
        <v>-4.17</v>
      </c>
      <c r="G22">
        <v>38.159999999999997</v>
      </c>
      <c r="H22">
        <v>24.19</v>
      </c>
      <c r="I22">
        <v>9.5399999999999991</v>
      </c>
      <c r="J22">
        <v>49.06</v>
      </c>
      <c r="K22">
        <v>304.91000000000003</v>
      </c>
      <c r="L22">
        <v>219.19</v>
      </c>
      <c r="M22">
        <v>2.16</v>
      </c>
      <c r="N22">
        <v>92.93</v>
      </c>
      <c r="O22">
        <v>1045.1300000000001</v>
      </c>
      <c r="P22">
        <v>39.94</v>
      </c>
      <c r="Q22">
        <v>1330.58</v>
      </c>
      <c r="R22">
        <v>90.7</v>
      </c>
      <c r="S22">
        <v>0.83</v>
      </c>
      <c r="T22">
        <v>0.67</v>
      </c>
      <c r="U22">
        <v>13.69</v>
      </c>
      <c r="V22">
        <v>309.47000000000003</v>
      </c>
      <c r="W22">
        <v>3.83</v>
      </c>
      <c r="X22">
        <v>10.39</v>
      </c>
      <c r="Y22">
        <v>138.58000000000001</v>
      </c>
      <c r="Z22">
        <v>153.93</v>
      </c>
      <c r="AA22">
        <v>15.3</v>
      </c>
      <c r="AC22">
        <f t="shared" si="1"/>
        <v>19</v>
      </c>
      <c r="AD22" t="str">
        <f t="shared" si="2"/>
        <v>2016</v>
      </c>
      <c r="AE22">
        <v>59840</v>
      </c>
      <c r="AF22">
        <v>144.6</v>
      </c>
      <c r="AG22">
        <v>587</v>
      </c>
      <c r="AH22">
        <v>1.1399999999999999</v>
      </c>
      <c r="AI22">
        <v>27317</v>
      </c>
      <c r="AJ22">
        <v>2468</v>
      </c>
      <c r="AK22">
        <v>4642</v>
      </c>
      <c r="AL22">
        <v>9217</v>
      </c>
      <c r="AM22">
        <v>6589</v>
      </c>
      <c r="AN22">
        <v>131</v>
      </c>
      <c r="AO22">
        <v>50</v>
      </c>
      <c r="AP22">
        <v>23</v>
      </c>
      <c r="AQ22">
        <v>2</v>
      </c>
      <c r="AR22">
        <v>444</v>
      </c>
      <c r="AS22">
        <v>0</v>
      </c>
      <c r="AT22">
        <v>414</v>
      </c>
      <c r="AU22">
        <v>5</v>
      </c>
      <c r="AV22">
        <v>25</v>
      </c>
      <c r="AW22">
        <v>522</v>
      </c>
      <c r="AX22">
        <v>7668</v>
      </c>
      <c r="AY22">
        <v>1526</v>
      </c>
      <c r="AZ22">
        <v>376</v>
      </c>
      <c r="BA22">
        <v>331</v>
      </c>
      <c r="BB22">
        <v>570</v>
      </c>
      <c r="BC22">
        <v>280</v>
      </c>
      <c r="BD22">
        <v>1497</v>
      </c>
      <c r="BE22">
        <v>1404</v>
      </c>
      <c r="BF22">
        <v>639</v>
      </c>
      <c r="BG22">
        <v>2</v>
      </c>
      <c r="BH22">
        <v>412</v>
      </c>
      <c r="BI22">
        <v>207</v>
      </c>
      <c r="BJ22">
        <v>438</v>
      </c>
      <c r="BK22">
        <v>430</v>
      </c>
    </row>
    <row r="23" spans="1:63" x14ac:dyDescent="0.3">
      <c r="A23">
        <f t="shared" si="0"/>
        <v>19</v>
      </c>
      <c r="B23" t="s">
        <v>90</v>
      </c>
      <c r="C23">
        <v>6.54</v>
      </c>
      <c r="D23">
        <v>7.03</v>
      </c>
      <c r="E23">
        <v>-4.4000000000000004</v>
      </c>
      <c r="F23">
        <v>-2.19</v>
      </c>
      <c r="G23">
        <v>34.78</v>
      </c>
      <c r="H23">
        <v>27</v>
      </c>
      <c r="I23">
        <v>10.3</v>
      </c>
      <c r="J23">
        <v>46.91</v>
      </c>
      <c r="K23">
        <v>317.49</v>
      </c>
      <c r="L23">
        <v>217.76</v>
      </c>
      <c r="M23">
        <v>2.12</v>
      </c>
      <c r="N23">
        <v>92.58</v>
      </c>
      <c r="O23">
        <v>1084.5899999999999</v>
      </c>
      <c r="P23">
        <v>39.89</v>
      </c>
      <c r="Q23">
        <v>1323.67</v>
      </c>
      <c r="R23">
        <v>93.02</v>
      </c>
      <c r="S23">
        <v>0.87</v>
      </c>
      <c r="T23">
        <v>0.71</v>
      </c>
      <c r="U23">
        <v>13.95</v>
      </c>
      <c r="V23">
        <v>309.8</v>
      </c>
      <c r="W23">
        <v>3.18</v>
      </c>
      <c r="X23">
        <v>9.7899999999999991</v>
      </c>
      <c r="Y23">
        <v>141.19</v>
      </c>
      <c r="Z23">
        <v>155.97999999999999</v>
      </c>
      <c r="AA23">
        <v>14.94</v>
      </c>
      <c r="AC23">
        <f t="shared" si="1"/>
        <v>19</v>
      </c>
      <c r="AD23" t="str">
        <f t="shared" si="2"/>
        <v>2017</v>
      </c>
      <c r="AE23">
        <v>59283</v>
      </c>
      <c r="AF23">
        <v>150.16</v>
      </c>
      <c r="AG23">
        <v>437</v>
      </c>
      <c r="AH23">
        <v>0.85</v>
      </c>
      <c r="AI23">
        <v>27354</v>
      </c>
      <c r="AJ23">
        <v>2328</v>
      </c>
      <c r="AK23">
        <v>4647</v>
      </c>
      <c r="AL23">
        <v>9291</v>
      </c>
      <c r="AM23">
        <v>6686</v>
      </c>
      <c r="AN23">
        <v>129</v>
      </c>
      <c r="AO23">
        <v>50</v>
      </c>
      <c r="AP23">
        <v>25</v>
      </c>
      <c r="AQ23">
        <v>0</v>
      </c>
      <c r="AR23">
        <v>429</v>
      </c>
      <c r="AS23">
        <v>0</v>
      </c>
      <c r="AT23">
        <v>404</v>
      </c>
      <c r="AU23">
        <v>4</v>
      </c>
      <c r="AV23">
        <v>21</v>
      </c>
      <c r="AW23">
        <v>530</v>
      </c>
      <c r="AX23">
        <v>7759</v>
      </c>
      <c r="AY23">
        <v>1459</v>
      </c>
      <c r="AZ23">
        <v>385</v>
      </c>
      <c r="BA23">
        <v>340</v>
      </c>
      <c r="BB23">
        <v>590</v>
      </c>
      <c r="BC23">
        <v>272</v>
      </c>
      <c r="BD23">
        <v>1514</v>
      </c>
      <c r="BE23">
        <v>1439</v>
      </c>
      <c r="BF23">
        <v>659</v>
      </c>
      <c r="BG23">
        <v>4</v>
      </c>
      <c r="BH23">
        <v>423</v>
      </c>
      <c r="BI23">
        <v>221</v>
      </c>
      <c r="BJ23">
        <v>458</v>
      </c>
      <c r="BK23">
        <v>424</v>
      </c>
    </row>
    <row r="24" spans="1:63" x14ac:dyDescent="0.3">
      <c r="A24">
        <f t="shared" si="0"/>
        <v>19</v>
      </c>
      <c r="B24" t="s">
        <v>91</v>
      </c>
      <c r="C24">
        <v>6.45</v>
      </c>
      <c r="D24">
        <v>6.9</v>
      </c>
      <c r="E24">
        <v>-5.5</v>
      </c>
      <c r="F24">
        <v>-4.91</v>
      </c>
      <c r="G24">
        <v>33.72</v>
      </c>
      <c r="H24">
        <v>20.61</v>
      </c>
      <c r="I24">
        <v>8.67</v>
      </c>
      <c r="J24">
        <v>46.6</v>
      </c>
      <c r="K24">
        <v>324.95</v>
      </c>
      <c r="L24">
        <v>216.69</v>
      </c>
      <c r="M24">
        <v>1.64</v>
      </c>
      <c r="N24">
        <v>92.56</v>
      </c>
      <c r="O24">
        <v>1118.8</v>
      </c>
      <c r="P24">
        <v>39.840000000000003</v>
      </c>
      <c r="Q24">
        <v>1348.82</v>
      </c>
      <c r="R24">
        <v>114.05</v>
      </c>
      <c r="S24">
        <v>0.84</v>
      </c>
      <c r="T24">
        <v>0.65</v>
      </c>
      <c r="U24">
        <v>10.56</v>
      </c>
      <c r="V24">
        <v>301.93</v>
      </c>
      <c r="W24">
        <v>3.86</v>
      </c>
      <c r="X24">
        <v>8.56</v>
      </c>
      <c r="Y24">
        <v>136.65</v>
      </c>
      <c r="Z24">
        <v>162.5</v>
      </c>
      <c r="AA24">
        <v>14.59</v>
      </c>
      <c r="AC24">
        <f t="shared" si="1"/>
        <v>19</v>
      </c>
      <c r="AD24" t="str">
        <f t="shared" si="2"/>
        <v>2018</v>
      </c>
      <c r="AE24">
        <v>58505</v>
      </c>
      <c r="AF24">
        <v>159.66999999999999</v>
      </c>
      <c r="AG24">
        <v>427</v>
      </c>
      <c r="AH24">
        <v>0.84</v>
      </c>
      <c r="AI24">
        <v>27389</v>
      </c>
      <c r="AJ24">
        <v>2319</v>
      </c>
      <c r="AK24">
        <v>4529</v>
      </c>
      <c r="AL24">
        <v>9644</v>
      </c>
      <c r="AM24">
        <v>6980</v>
      </c>
      <c r="AN24">
        <v>128</v>
      </c>
      <c r="AO24">
        <v>48</v>
      </c>
      <c r="AP24">
        <v>24</v>
      </c>
      <c r="AQ24">
        <v>1</v>
      </c>
      <c r="AR24">
        <v>420</v>
      </c>
      <c r="AS24">
        <v>0</v>
      </c>
      <c r="AT24">
        <v>399</v>
      </c>
      <c r="AU24">
        <v>3</v>
      </c>
      <c r="AV24">
        <v>18</v>
      </c>
      <c r="AW24">
        <v>567</v>
      </c>
      <c r="AX24">
        <v>8093</v>
      </c>
      <c r="AY24">
        <v>1426</v>
      </c>
      <c r="AZ24">
        <v>408</v>
      </c>
      <c r="BA24">
        <v>345</v>
      </c>
      <c r="BB24">
        <v>631</v>
      </c>
      <c r="BC24">
        <v>270</v>
      </c>
      <c r="BD24">
        <v>1570</v>
      </c>
      <c r="BE24">
        <v>1521</v>
      </c>
      <c r="BF24">
        <v>694</v>
      </c>
      <c r="BG24">
        <v>2</v>
      </c>
      <c r="BH24">
        <v>459</v>
      </c>
      <c r="BI24">
        <v>234</v>
      </c>
      <c r="BJ24">
        <v>481</v>
      </c>
      <c r="BK24">
        <v>472</v>
      </c>
    </row>
    <row r="25" spans="1:63" x14ac:dyDescent="0.3">
      <c r="A25">
        <f t="shared" si="0"/>
        <v>19</v>
      </c>
      <c r="B25" t="s">
        <v>92</v>
      </c>
      <c r="C25">
        <v>6.45</v>
      </c>
      <c r="D25">
        <v>6.82</v>
      </c>
      <c r="E25">
        <v>-3.06</v>
      </c>
      <c r="F25">
        <v>-8.09</v>
      </c>
      <c r="G25">
        <v>27.7</v>
      </c>
      <c r="H25">
        <v>21.36</v>
      </c>
      <c r="I25">
        <v>10.33</v>
      </c>
      <c r="J25">
        <v>43.66</v>
      </c>
      <c r="K25">
        <v>333.78</v>
      </c>
      <c r="L25">
        <v>215.15</v>
      </c>
      <c r="M25">
        <v>1.6</v>
      </c>
      <c r="N25">
        <v>92.16</v>
      </c>
      <c r="O25">
        <v>1139.99</v>
      </c>
      <c r="P25">
        <v>39.79</v>
      </c>
      <c r="Q25">
        <v>1439.17</v>
      </c>
      <c r="R25">
        <v>120.54</v>
      </c>
      <c r="S25">
        <v>0.81</v>
      </c>
      <c r="T25">
        <v>0.64</v>
      </c>
      <c r="U25">
        <v>10.53</v>
      </c>
      <c r="V25">
        <v>281.13</v>
      </c>
      <c r="W25">
        <v>3.47</v>
      </c>
      <c r="X25">
        <v>9.06</v>
      </c>
      <c r="Y25">
        <v>141.16</v>
      </c>
      <c r="Z25">
        <v>167.02</v>
      </c>
      <c r="AA25">
        <v>14.92</v>
      </c>
      <c r="AC25">
        <f t="shared" si="1"/>
        <v>19</v>
      </c>
      <c r="AD25" t="str">
        <f t="shared" si="2"/>
        <v>2019</v>
      </c>
      <c r="AE25">
        <v>57799</v>
      </c>
      <c r="AF25">
        <v>168.82</v>
      </c>
      <c r="AG25">
        <v>426</v>
      </c>
      <c r="AH25">
        <v>0.85</v>
      </c>
      <c r="AI25">
        <v>27425</v>
      </c>
      <c r="AJ25">
        <v>2331</v>
      </c>
      <c r="AK25">
        <v>4498</v>
      </c>
      <c r="AL25">
        <v>9855</v>
      </c>
      <c r="AM25">
        <v>7737</v>
      </c>
      <c r="AN25">
        <v>146</v>
      </c>
      <c r="AO25">
        <v>46</v>
      </c>
      <c r="AP25">
        <v>30</v>
      </c>
      <c r="AQ25">
        <v>0</v>
      </c>
      <c r="AR25">
        <v>417</v>
      </c>
      <c r="AS25">
        <v>0</v>
      </c>
      <c r="AT25">
        <v>395</v>
      </c>
      <c r="AU25">
        <v>6</v>
      </c>
      <c r="AV25">
        <v>16</v>
      </c>
      <c r="AW25">
        <v>636</v>
      </c>
      <c r="AX25">
        <v>8239</v>
      </c>
      <c r="AY25">
        <v>1418</v>
      </c>
      <c r="AZ25">
        <v>413</v>
      </c>
      <c r="BA25">
        <v>350</v>
      </c>
      <c r="BB25">
        <v>652</v>
      </c>
      <c r="BC25">
        <v>243</v>
      </c>
      <c r="BD25">
        <v>1593</v>
      </c>
      <c r="BE25">
        <v>1565</v>
      </c>
      <c r="BF25">
        <v>736</v>
      </c>
      <c r="BG25">
        <v>2</v>
      </c>
      <c r="BH25">
        <v>466</v>
      </c>
      <c r="BI25">
        <v>242</v>
      </c>
      <c r="BJ25">
        <v>500</v>
      </c>
      <c r="BK25">
        <v>476</v>
      </c>
    </row>
    <row r="26" spans="1:63" x14ac:dyDescent="0.3">
      <c r="A26">
        <f t="shared" si="0"/>
        <v>19</v>
      </c>
      <c r="B26" t="s">
        <v>93</v>
      </c>
      <c r="C26">
        <v>6.4</v>
      </c>
      <c r="D26">
        <v>6.73</v>
      </c>
      <c r="E26">
        <v>-5.19</v>
      </c>
      <c r="F26">
        <v>-9.91</v>
      </c>
      <c r="G26">
        <v>36.020000000000003</v>
      </c>
      <c r="H26">
        <v>19.489999999999998</v>
      </c>
      <c r="I26">
        <v>11.42</v>
      </c>
      <c r="J26">
        <v>44.62</v>
      </c>
      <c r="K26">
        <v>342.87</v>
      </c>
      <c r="L26">
        <v>210.05</v>
      </c>
      <c r="M26">
        <v>1.42</v>
      </c>
      <c r="N26">
        <v>91.49</v>
      </c>
      <c r="O26">
        <v>1237.72</v>
      </c>
      <c r="P26">
        <v>39.729999999999997</v>
      </c>
      <c r="Q26">
        <v>1341.6</v>
      </c>
      <c r="R26">
        <v>110.81</v>
      </c>
      <c r="S26">
        <v>0.79</v>
      </c>
      <c r="T26">
        <v>0.61</v>
      </c>
      <c r="U26">
        <v>9.89</v>
      </c>
      <c r="V26">
        <v>281.88</v>
      </c>
      <c r="W26">
        <v>4.04</v>
      </c>
      <c r="X26">
        <v>9.52</v>
      </c>
      <c r="Y26">
        <v>83.23</v>
      </c>
      <c r="Z26">
        <v>173.53</v>
      </c>
      <c r="AA26">
        <v>15.46</v>
      </c>
      <c r="AC26">
        <f t="shared" si="1"/>
        <v>19</v>
      </c>
      <c r="AD26" t="str">
        <f t="shared" si="2"/>
        <v>2020</v>
      </c>
      <c r="AE26">
        <v>57075</v>
      </c>
      <c r="AF26">
        <v>175.35</v>
      </c>
      <c r="AG26">
        <v>744</v>
      </c>
      <c r="AH26">
        <v>1.5</v>
      </c>
      <c r="AI26">
        <v>27464</v>
      </c>
      <c r="AJ26">
        <v>2316</v>
      </c>
      <c r="AK26">
        <v>4510</v>
      </c>
      <c r="AL26">
        <v>10011</v>
      </c>
      <c r="AM26">
        <v>7440</v>
      </c>
      <c r="AN26">
        <v>133</v>
      </c>
      <c r="AO26">
        <v>53</v>
      </c>
      <c r="AP26">
        <v>30</v>
      </c>
      <c r="AQ26">
        <v>0</v>
      </c>
      <c r="AR26">
        <v>417</v>
      </c>
      <c r="AS26">
        <v>0</v>
      </c>
      <c r="AT26">
        <v>386</v>
      </c>
      <c r="AU26">
        <v>9</v>
      </c>
      <c r="AV26">
        <v>22</v>
      </c>
      <c r="AW26">
        <v>714</v>
      </c>
      <c r="AX26">
        <v>8325</v>
      </c>
      <c r="AY26">
        <v>1443</v>
      </c>
      <c r="AZ26">
        <v>487</v>
      </c>
      <c r="BA26">
        <v>357</v>
      </c>
      <c r="BB26">
        <v>667</v>
      </c>
      <c r="BC26">
        <v>222</v>
      </c>
      <c r="BD26">
        <v>1553</v>
      </c>
      <c r="BE26">
        <v>1556</v>
      </c>
      <c r="BF26">
        <v>732</v>
      </c>
      <c r="BG26">
        <v>2</v>
      </c>
      <c r="BH26">
        <v>464</v>
      </c>
      <c r="BI26">
        <v>246</v>
      </c>
      <c r="BJ26">
        <v>499</v>
      </c>
      <c r="BK26">
        <v>514</v>
      </c>
    </row>
    <row r="27" spans="1:63" x14ac:dyDescent="0.3">
      <c r="A27">
        <f t="shared" si="0"/>
        <v>19</v>
      </c>
      <c r="B27" t="s">
        <v>94</v>
      </c>
      <c r="C27">
        <v>6.23</v>
      </c>
      <c r="D27">
        <v>6.63</v>
      </c>
      <c r="E27">
        <v>-7.26</v>
      </c>
      <c r="F27">
        <v>-10.06</v>
      </c>
      <c r="G27">
        <v>50</v>
      </c>
      <c r="H27">
        <v>21.95</v>
      </c>
      <c r="I27">
        <v>5.53</v>
      </c>
      <c r="J27">
        <v>53.63</v>
      </c>
      <c r="K27">
        <v>350.9</v>
      </c>
      <c r="L27">
        <v>205.65</v>
      </c>
      <c r="M27">
        <v>1.74</v>
      </c>
      <c r="N27">
        <v>92.38</v>
      </c>
      <c r="O27">
        <v>1301.82</v>
      </c>
      <c r="P27">
        <v>39.14</v>
      </c>
      <c r="Q27">
        <v>1488.71</v>
      </c>
      <c r="R27">
        <v>105.95</v>
      </c>
      <c r="S27">
        <v>0.78</v>
      </c>
      <c r="T27">
        <v>0.61</v>
      </c>
      <c r="U27">
        <v>8.19</v>
      </c>
      <c r="V27">
        <v>274.88</v>
      </c>
      <c r="W27">
        <v>4.71</v>
      </c>
      <c r="X27">
        <v>8.84</v>
      </c>
      <c r="Y27">
        <v>108.11</v>
      </c>
      <c r="Z27">
        <v>181.67</v>
      </c>
      <c r="AA27">
        <v>15.95</v>
      </c>
      <c r="AC27">
        <f t="shared" si="1"/>
        <v>19</v>
      </c>
      <c r="AD27" t="str">
        <f t="shared" si="2"/>
        <v>2021</v>
      </c>
      <c r="AE27">
        <v>56075</v>
      </c>
      <c r="AF27">
        <v>182.34</v>
      </c>
      <c r="AG27">
        <v>524</v>
      </c>
      <c r="AH27">
        <v>1.07</v>
      </c>
      <c r="AI27">
        <v>27509</v>
      </c>
      <c r="AJ27">
        <v>2182</v>
      </c>
      <c r="AK27">
        <v>4398</v>
      </c>
      <c r="AL27">
        <v>10277</v>
      </c>
      <c r="AM27">
        <v>6223</v>
      </c>
      <c r="AN27">
        <v>119</v>
      </c>
      <c r="AO27">
        <v>66</v>
      </c>
      <c r="AP27">
        <v>22</v>
      </c>
      <c r="AQ27">
        <v>0</v>
      </c>
      <c r="AR27">
        <v>426</v>
      </c>
      <c r="AS27">
        <v>0</v>
      </c>
      <c r="AT27">
        <v>383</v>
      </c>
      <c r="AU27">
        <v>23</v>
      </c>
      <c r="AV27">
        <v>20</v>
      </c>
      <c r="AW27">
        <v>787</v>
      </c>
      <c r="AX27">
        <v>8450</v>
      </c>
      <c r="AY27">
        <v>1498</v>
      </c>
      <c r="AZ27">
        <v>572</v>
      </c>
      <c r="BA27">
        <v>353</v>
      </c>
      <c r="BB27">
        <v>700</v>
      </c>
      <c r="BC27">
        <v>203</v>
      </c>
      <c r="BD27">
        <v>1480</v>
      </c>
      <c r="BE27">
        <v>1577</v>
      </c>
      <c r="BF27">
        <v>733</v>
      </c>
      <c r="BG27">
        <v>2</v>
      </c>
      <c r="BH27">
        <v>457</v>
      </c>
      <c r="BI27">
        <v>242</v>
      </c>
      <c r="BJ27">
        <v>512</v>
      </c>
      <c r="BK27">
        <v>547</v>
      </c>
    </row>
    <row r="28" spans="1:63" x14ac:dyDescent="0.3">
      <c r="A28">
        <f t="shared" si="0"/>
        <v>19</v>
      </c>
      <c r="B28" t="s">
        <v>95</v>
      </c>
      <c r="C28">
        <v>6.15</v>
      </c>
      <c r="D28">
        <v>6.58</v>
      </c>
      <c r="E28">
        <v>-5.41</v>
      </c>
      <c r="F28">
        <v>-5.16</v>
      </c>
      <c r="G28">
        <v>42.55</v>
      </c>
      <c r="H28">
        <v>23.34</v>
      </c>
      <c r="I28">
        <v>7.72</v>
      </c>
      <c r="J28">
        <v>54.22</v>
      </c>
      <c r="K28">
        <v>350.45</v>
      </c>
      <c r="L28">
        <v>194.94</v>
      </c>
      <c r="M28">
        <v>1.96</v>
      </c>
      <c r="N28">
        <v>86.9</v>
      </c>
      <c r="O28">
        <v>1162.6199999999999</v>
      </c>
      <c r="P28">
        <v>37.1</v>
      </c>
      <c r="Q28">
        <v>1528.68</v>
      </c>
      <c r="R28">
        <v>121.33</v>
      </c>
      <c r="S28">
        <v>0.82</v>
      </c>
      <c r="T28">
        <v>0.63</v>
      </c>
      <c r="U28">
        <v>6.74</v>
      </c>
      <c r="V28">
        <v>269.31</v>
      </c>
      <c r="W28">
        <v>5.31</v>
      </c>
      <c r="X28">
        <v>1.45</v>
      </c>
      <c r="Y28">
        <v>151.55000000000001</v>
      </c>
      <c r="Z28">
        <v>182.16</v>
      </c>
      <c r="AA28">
        <v>17.03</v>
      </c>
      <c r="AC28">
        <f t="shared" si="1"/>
        <v>19</v>
      </c>
      <c r="AD28" t="str">
        <f t="shared" si="2"/>
        <v>2022</v>
      </c>
      <c r="AE28">
        <v>55445</v>
      </c>
      <c r="AF28">
        <v>185.38</v>
      </c>
      <c r="AG28">
        <v>557</v>
      </c>
      <c r="AH28">
        <v>1.1499999999999999</v>
      </c>
      <c r="AI28">
        <v>29015</v>
      </c>
      <c r="AJ28">
        <v>2052</v>
      </c>
      <c r="AK28">
        <v>4309</v>
      </c>
      <c r="AL28">
        <v>10303</v>
      </c>
      <c r="AM28">
        <v>6197</v>
      </c>
      <c r="AN28">
        <v>138</v>
      </c>
      <c r="AO28">
        <v>59</v>
      </c>
      <c r="AP28">
        <v>26</v>
      </c>
      <c r="AQ28">
        <v>0</v>
      </c>
      <c r="AR28">
        <v>450</v>
      </c>
      <c r="AS28">
        <v>0</v>
      </c>
      <c r="AT28">
        <v>388</v>
      </c>
      <c r="AU28">
        <v>44</v>
      </c>
      <c r="AV28">
        <v>18</v>
      </c>
      <c r="AW28">
        <v>855</v>
      </c>
      <c r="AX28">
        <v>8349</v>
      </c>
      <c r="AY28">
        <v>1514</v>
      </c>
      <c r="AZ28">
        <v>584</v>
      </c>
      <c r="BA28">
        <v>339</v>
      </c>
      <c r="BB28">
        <v>685</v>
      </c>
      <c r="BC28">
        <v>173</v>
      </c>
      <c r="BD28">
        <v>1474</v>
      </c>
      <c r="BE28">
        <v>1500</v>
      </c>
      <c r="BF28">
        <v>736</v>
      </c>
      <c r="BG28">
        <v>3</v>
      </c>
      <c r="BH28">
        <v>473</v>
      </c>
      <c r="BI28">
        <v>252</v>
      </c>
      <c r="BJ28">
        <v>504</v>
      </c>
      <c r="BK28">
        <v>562</v>
      </c>
    </row>
    <row r="29" spans="1:63" x14ac:dyDescent="0.3">
      <c r="A29">
        <f t="shared" si="0"/>
        <v>19</v>
      </c>
      <c r="B29" t="s">
        <v>96</v>
      </c>
      <c r="C29">
        <v>5.95</v>
      </c>
      <c r="D29">
        <v>6.54</v>
      </c>
      <c r="E29">
        <v>-5.43</v>
      </c>
      <c r="F29">
        <v>-0.68</v>
      </c>
      <c r="G29">
        <v>39.5</v>
      </c>
      <c r="H29">
        <v>21.77</v>
      </c>
      <c r="I29">
        <v>6.84</v>
      </c>
      <c r="J29">
        <v>56.61</v>
      </c>
      <c r="K29">
        <v>345.09</v>
      </c>
      <c r="L29">
        <v>198.24</v>
      </c>
      <c r="M29">
        <v>6.64</v>
      </c>
      <c r="N29">
        <v>86.09</v>
      </c>
      <c r="O29">
        <v>1111.05</v>
      </c>
      <c r="P29">
        <v>36.86</v>
      </c>
      <c r="Q29">
        <v>1754.39</v>
      </c>
      <c r="R29">
        <v>99.46</v>
      </c>
      <c r="S29">
        <v>0.87</v>
      </c>
      <c r="T29">
        <v>0.67</v>
      </c>
      <c r="U29">
        <v>6.26</v>
      </c>
      <c r="V29">
        <v>240.89</v>
      </c>
      <c r="W29">
        <v>3.81</v>
      </c>
      <c r="X29">
        <v>1.44</v>
      </c>
      <c r="Y29">
        <v>163.74</v>
      </c>
      <c r="Z29">
        <v>182.43</v>
      </c>
      <c r="AA29">
        <v>16.97</v>
      </c>
      <c r="AC29">
        <f t="shared" si="1"/>
        <v>19</v>
      </c>
      <c r="AD29" t="str">
        <f t="shared" si="2"/>
        <v>2023</v>
      </c>
      <c r="AE29">
        <v>54799</v>
      </c>
      <c r="AF29">
        <v>189.66</v>
      </c>
      <c r="AG29">
        <v>643</v>
      </c>
      <c r="AH29">
        <v>1.34</v>
      </c>
      <c r="AI29">
        <v>29205</v>
      </c>
      <c r="AJ29">
        <v>1894</v>
      </c>
      <c r="AK29">
        <v>4336</v>
      </c>
      <c r="AL29">
        <v>10562</v>
      </c>
      <c r="AM29">
        <v>6385</v>
      </c>
      <c r="AN29">
        <v>139</v>
      </c>
      <c r="AO29">
        <v>59</v>
      </c>
      <c r="AP29">
        <v>27</v>
      </c>
      <c r="AQ29">
        <v>0</v>
      </c>
      <c r="AR29">
        <v>435</v>
      </c>
      <c r="AS29">
        <v>0</v>
      </c>
      <c r="AT29">
        <v>377</v>
      </c>
      <c r="AU29">
        <v>39</v>
      </c>
      <c r="AV29">
        <v>19</v>
      </c>
      <c r="AW29">
        <v>922</v>
      </c>
      <c r="AX29">
        <v>8567</v>
      </c>
      <c r="AY29">
        <v>1554</v>
      </c>
      <c r="AZ29">
        <v>657</v>
      </c>
      <c r="BA29">
        <v>349</v>
      </c>
      <c r="BB29">
        <v>699</v>
      </c>
      <c r="BC29">
        <v>168</v>
      </c>
      <c r="BD29">
        <v>1439</v>
      </c>
      <c r="BE29">
        <v>1520</v>
      </c>
      <c r="BF29">
        <v>760</v>
      </c>
      <c r="BG29">
        <v>2</v>
      </c>
      <c r="BH29">
        <v>487</v>
      </c>
      <c r="BI29">
        <v>260</v>
      </c>
      <c r="BJ29">
        <v>513</v>
      </c>
      <c r="BK29">
        <v>594</v>
      </c>
    </row>
    <row r="31" spans="1:63" x14ac:dyDescent="0.3">
      <c r="AC31" t="str">
        <f t="shared" ref="AC31:AC44" si="3">A1</f>
        <v>Kerület</v>
      </c>
      <c r="AD31" t="str">
        <f t="shared" ref="AD31:AD44" si="4">B1</f>
        <v>Budapest 19. ker. (401)</v>
      </c>
      <c r="AE31" t="str">
        <f t="shared" ref="AE31:BJ31" si="5">AF16</f>
        <v>BP: 65 év feletti népesség, 100 fő 0-14 éves korú népesség (fő)</v>
      </c>
      <c r="AF31" t="str">
        <f t="shared" si="5"/>
        <v>BP: Nyilvántartott álláskeresők összesen (fő)</v>
      </c>
      <c r="AG31" t="str">
        <f t="shared" si="5"/>
        <v>BP: Nyilvántartott álláskereső, 100 15-64 évesre (fő)</v>
      </c>
      <c r="AH31" t="str">
        <f t="shared" si="5"/>
        <v>BP: Lakásállomány (db)</v>
      </c>
      <c r="AI31" t="str">
        <f t="shared" si="5"/>
        <v>BP: Óvodai férőhelyek (fő)</v>
      </c>
      <c r="AJ31" t="str">
        <f t="shared" si="5"/>
        <v>BP: Általános iskolai tanulók a nappali oktatásban (fő)</v>
      </c>
      <c r="AK31" t="str">
        <f t="shared" si="5"/>
        <v>BP: Regisztrált vállalkozások (dec. 31.) (db)</v>
      </c>
      <c r="AL31" t="str">
        <f t="shared" si="5"/>
        <v>BP: 1-9 fős regisztrált vállalkozások (dec. 31.) (db)</v>
      </c>
      <c r="AM31" t="str">
        <f t="shared" si="5"/>
        <v>BP: 10-19 fős regisztrált vállalkozások (dec. 31.) (db)</v>
      </c>
      <c r="AN31" t="str">
        <f t="shared" si="5"/>
        <v>BP: 20-49 fős regisztrált vállalkozások (dec. 31.) (db)</v>
      </c>
      <c r="AO31" t="str">
        <f t="shared" si="5"/>
        <v>BP: 50-249 fős regisztrált vállalkozások (dec. 31.) (db)</v>
      </c>
      <c r="AP31" t="str">
        <f t="shared" si="5"/>
        <v>BP: 500 és több fős regisztrált vállalkozások (dec. 31.) (db)</v>
      </c>
      <c r="AQ31" t="str">
        <f t="shared" si="5"/>
        <v>BP: Regisztrált vállalkozás; Ipar (TEÁOR08: B+C+D+E)(dec. 31.) (db)</v>
      </c>
      <c r="AR31" t="str">
        <f t="shared" si="5"/>
        <v>BP: Regisztrált vállalkozás; Bányászat, kőfejtés (TEÁOR08: B)(dec. 31.) (db)</v>
      </c>
      <c r="AS31" t="str">
        <f t="shared" si="5"/>
        <v>BP: Regisztrált vállalkozás; Feldolgozóipar (TEÁOR08: C)(dec. 31.) (db)</v>
      </c>
      <c r="AT31" t="str">
        <f t="shared" si="5"/>
        <v>BP: Regisztrált vállalkozás; Villamosenergia-, gáz-, gőzellátás, légkondicionálás (TEÁOR08: D)(dec. 31.) (db)</v>
      </c>
      <c r="AU31" t="str">
        <f t="shared" si="5"/>
        <v>BP: Regisztrált vállalkozás; Vízellátás, szennyvíz gyűjtése, kezelése, hulladékgazdálkodás, szennyeződésmentesítés (TEÁOR08: E)(dec. 31.) (db)</v>
      </c>
      <c r="AV31" t="str">
        <f t="shared" si="5"/>
        <v>BP: Regisztrált vállalkozás; Építőipar (TEÁOR08: F)(dec. 31.) (db)</v>
      </c>
      <c r="AW31" t="str">
        <f t="shared" si="5"/>
        <v>BP: Regisztrált vállalkozások a szolgáltatásokban (db)</v>
      </c>
      <c r="AX31" t="str">
        <f t="shared" si="5"/>
        <v>BP: Regisztrált vállalkozás; Kereskedelem, gépjárműjavítás (TEÁOR08: G)(dec. 31.) (db)</v>
      </c>
      <c r="AY31" t="str">
        <f t="shared" si="5"/>
        <v>BP: Regisztrált vállalkozás; Szállítás, raktározás (TEÁOR08: H)(dec. 31.) (db)</v>
      </c>
      <c r="AZ31" t="str">
        <f t="shared" si="5"/>
        <v>BP: Regisztrált vállalkozás; Szálláshely-szolgáltatás, vendéglátás (TEÁOR08: I)(dec. 31.) (db)</v>
      </c>
      <c r="BA31" t="str">
        <f t="shared" si="5"/>
        <v>BP: Regisztrált vállalkozás; Információ, kommunikáció (TEÁOR08: J)(dec. 31.) (db)</v>
      </c>
      <c r="BB31" t="str">
        <f t="shared" si="5"/>
        <v>BP: Regisztrált vállalkozás; Pénzügyi, biztosítási tevékenység (TEÁOR08: K)(dec. 31.) (db)</v>
      </c>
      <c r="BC31" t="str">
        <f t="shared" si="5"/>
        <v>BP: Regisztrált vállalkozás; Ingatlanügyletek (TEÁOR08: L)(dec. 31.) (db)</v>
      </c>
      <c r="BD31" t="str">
        <f t="shared" si="5"/>
        <v>BP: Regisztrált vállalkozás; Szakmai, tudományos, műszaki tevékenység (TEÁOR08: M)(dec. 31.) (db)</v>
      </c>
      <c r="BE31" t="str">
        <f t="shared" si="5"/>
        <v>BP: Regisztrált vállalkozás; Adminisztratív és szolgáltatást támogató tevékenység (TEÁOR08: N)(dec. 31.) (db)</v>
      </c>
      <c r="BF31" t="str">
        <f t="shared" si="5"/>
        <v>BP: Regisztrált vállalkozás; Közigazgatás, védelem, kötelező társadalombiztosítás (TEÁOR08: O)(dec. 31.) (db)</v>
      </c>
      <c r="BG31" t="str">
        <f t="shared" si="5"/>
        <v>BP: Regisztrált vállalkozás; Oktatás (TEÁOR08: P)(dec. 31.) (db)</v>
      </c>
      <c r="BH31" t="str">
        <f t="shared" si="5"/>
        <v>BP: Regisztrált vállalkozás; Humán-egészségügyi, szociális ellátás (TEÁOR08: Q)(dec. 31.) (db)</v>
      </c>
      <c r="BI31" t="str">
        <f t="shared" si="5"/>
        <v>BP: Regisztrált vállalkozás; Művészet, szórakoztatás, szabadidő (TEÁOR08: R, GFO14, dec. 31.) (db)</v>
      </c>
      <c r="BJ31" t="str">
        <f t="shared" si="5"/>
        <v>BP: Regisztrált vállalkozás; Egyéb szolgáltatás (TEÁOR08: S)(dec. 31.) (db)</v>
      </c>
    </row>
    <row r="32" spans="1:63" x14ac:dyDescent="0.3">
      <c r="AC32">
        <f t="shared" si="3"/>
        <v>19</v>
      </c>
      <c r="AD32" t="str">
        <f t="shared" si="4"/>
        <v>2011</v>
      </c>
      <c r="AE32">
        <f t="shared" ref="AE32:BJ32" si="6">AF17/$AE17</f>
        <v>2.2028449596908522E-3</v>
      </c>
      <c r="AF32">
        <f t="shared" si="6"/>
        <v>2.213671796921847E-2</v>
      </c>
      <c r="AG32">
        <f t="shared" si="6"/>
        <v>4.2307948564194816E-5</v>
      </c>
      <c r="AH32">
        <f t="shared" si="6"/>
        <v>0.45572656406156309</v>
      </c>
      <c r="AI32">
        <f t="shared" si="6"/>
        <v>3.8093810380438402E-2</v>
      </c>
      <c r="AJ32">
        <f t="shared" si="6"/>
        <v>7.397228329668866E-2</v>
      </c>
      <c r="AK32">
        <f t="shared" si="6"/>
        <v>0.15903791058698113</v>
      </c>
      <c r="AL32">
        <f t="shared" si="6"/>
        <v>9.6392164701179298E-2</v>
      </c>
      <c r="AM32">
        <f t="shared" si="6"/>
        <v>2.2653074821773604E-3</v>
      </c>
      <c r="AN32">
        <f t="shared" si="6"/>
        <v>1.0993403957625424E-3</v>
      </c>
      <c r="AO32">
        <f t="shared" si="6"/>
        <v>3.8310347125058297E-4</v>
      </c>
      <c r="AP32">
        <f t="shared" si="6"/>
        <v>1.6656672663068825E-5</v>
      </c>
      <c r="AQ32">
        <f t="shared" si="6"/>
        <v>8.4449330401758938E-3</v>
      </c>
      <c r="AR32">
        <f t="shared" si="6"/>
        <v>0</v>
      </c>
      <c r="AS32">
        <f t="shared" si="6"/>
        <v>8.1117995869145181E-3</v>
      </c>
      <c r="AT32">
        <f t="shared" si="6"/>
        <v>4.9970017989206476E-5</v>
      </c>
      <c r="AU32">
        <f t="shared" si="6"/>
        <v>2.8316343527217005E-4</v>
      </c>
      <c r="AV32">
        <f t="shared" si="6"/>
        <v>1.0626957159037911E-2</v>
      </c>
      <c r="AW32">
        <f t="shared" si="6"/>
        <v>0.12985542008128456</v>
      </c>
      <c r="AX32">
        <f t="shared" si="6"/>
        <v>3.0165234192817643E-2</v>
      </c>
      <c r="AY32">
        <f t="shared" si="6"/>
        <v>6.9291758278366309E-3</v>
      </c>
      <c r="AZ32">
        <f t="shared" si="6"/>
        <v>5.7298953960956758E-3</v>
      </c>
      <c r="BA32">
        <f t="shared" si="6"/>
        <v>9.2611100006662669E-3</v>
      </c>
      <c r="BB32">
        <f t="shared" si="6"/>
        <v>6.312878939303085E-3</v>
      </c>
      <c r="BC32">
        <f t="shared" si="6"/>
        <v>2.4635218868678792E-2</v>
      </c>
      <c r="BD32">
        <f t="shared" si="6"/>
        <v>2.2769671530415085E-2</v>
      </c>
      <c r="BE32">
        <f t="shared" si="6"/>
        <v>1.1509760810180559E-2</v>
      </c>
      <c r="BF32">
        <f t="shared" si="6"/>
        <v>1.6656672663068825E-5</v>
      </c>
      <c r="BG32">
        <f t="shared" si="6"/>
        <v>5.8631487774002261E-3</v>
      </c>
      <c r="BH32">
        <f t="shared" si="6"/>
        <v>2.6650676260910121E-3</v>
      </c>
      <c r="BI32">
        <f t="shared" si="6"/>
        <v>6.546072356586048E-3</v>
      </c>
      <c r="BJ32">
        <f t="shared" si="6"/>
        <v>5.8964621227263645E-3</v>
      </c>
    </row>
    <row r="33" spans="29:62" x14ac:dyDescent="0.3">
      <c r="AC33">
        <f t="shared" si="3"/>
        <v>19</v>
      </c>
      <c r="AD33" t="str">
        <f t="shared" si="4"/>
        <v>2012</v>
      </c>
      <c r="AE33">
        <f t="shared" ref="AE33:BJ33" si="7">AF18/$AE18</f>
        <v>2.2187655964065879E-3</v>
      </c>
      <c r="AF33">
        <f t="shared" si="7"/>
        <v>2.6701048078522707E-2</v>
      </c>
      <c r="AG33">
        <f t="shared" si="7"/>
        <v>5.1239394443520213E-5</v>
      </c>
      <c r="AH33">
        <f t="shared" si="7"/>
        <v>0.45403427050407585</v>
      </c>
      <c r="AI33">
        <f t="shared" si="7"/>
        <v>3.7997005489935121E-2</v>
      </c>
      <c r="AJ33">
        <f t="shared" si="7"/>
        <v>7.4230577274995838E-2</v>
      </c>
      <c r="AK33">
        <f t="shared" si="7"/>
        <v>0.15782731658625854</v>
      </c>
      <c r="AL33">
        <f t="shared" si="7"/>
        <v>9.5724505074030949E-2</v>
      </c>
      <c r="AM33">
        <f t="shared" si="7"/>
        <v>2.3290633837963733E-3</v>
      </c>
      <c r="AN33">
        <f t="shared" si="7"/>
        <v>1.031442355681251E-3</v>
      </c>
      <c r="AO33">
        <f t="shared" si="7"/>
        <v>4.4917650973215771E-4</v>
      </c>
      <c r="AP33">
        <f t="shared" si="7"/>
        <v>3.3272334054233903E-5</v>
      </c>
      <c r="AQ33">
        <f t="shared" si="7"/>
        <v>8.4345366827482948E-3</v>
      </c>
      <c r="AR33">
        <f t="shared" si="7"/>
        <v>0</v>
      </c>
      <c r="AS33">
        <f t="shared" si="7"/>
        <v>8.0352686740974878E-3</v>
      </c>
      <c r="AT33">
        <f t="shared" si="7"/>
        <v>9.9817002162701709E-5</v>
      </c>
      <c r="AU33">
        <f t="shared" si="7"/>
        <v>2.9945100648810514E-4</v>
      </c>
      <c r="AV33">
        <f t="shared" si="7"/>
        <v>1.0281151222758276E-2</v>
      </c>
      <c r="AW33">
        <f t="shared" si="7"/>
        <v>0.12876393278988521</v>
      </c>
      <c r="AX33">
        <f t="shared" si="7"/>
        <v>3.0161370820163035E-2</v>
      </c>
      <c r="AY33">
        <f t="shared" si="7"/>
        <v>6.9372816503077694E-3</v>
      </c>
      <c r="AZ33">
        <f t="shared" si="7"/>
        <v>5.5232074530028284E-3</v>
      </c>
      <c r="BA33">
        <f t="shared" si="7"/>
        <v>8.9668940276160375E-3</v>
      </c>
      <c r="BB33">
        <f t="shared" si="7"/>
        <v>5.7561137913824658E-3</v>
      </c>
      <c r="BC33">
        <f t="shared" si="7"/>
        <v>2.4438529362834804E-2</v>
      </c>
      <c r="BD33">
        <f t="shared" si="7"/>
        <v>2.2791548827150225E-2</v>
      </c>
      <c r="BE33">
        <f t="shared" si="7"/>
        <v>1.1229412743303942E-2</v>
      </c>
      <c r="BF33">
        <f t="shared" si="7"/>
        <v>3.3272334054233903E-5</v>
      </c>
      <c r="BG33">
        <f t="shared" si="7"/>
        <v>5.9391116286807519E-3</v>
      </c>
      <c r="BH33">
        <f t="shared" si="7"/>
        <v>2.844784561636999E-3</v>
      </c>
      <c r="BI33">
        <f t="shared" si="7"/>
        <v>6.7542838130094825E-3</v>
      </c>
      <c r="BJ33">
        <f t="shared" si="7"/>
        <v>5.8226584594909337E-3</v>
      </c>
    </row>
    <row r="34" spans="29:62" x14ac:dyDescent="0.3">
      <c r="AC34">
        <f t="shared" si="3"/>
        <v>19</v>
      </c>
      <c r="AD34" t="str">
        <f t="shared" si="4"/>
        <v>2013</v>
      </c>
      <c r="AE34">
        <f t="shared" ref="AE34:BJ34" si="8">AF19/$AE19</f>
        <v>2.2871694156416955E-3</v>
      </c>
      <c r="AF34">
        <f t="shared" si="8"/>
        <v>2.0155451625251734E-2</v>
      </c>
      <c r="AG34">
        <f t="shared" si="8"/>
        <v>3.8613251668525203E-5</v>
      </c>
      <c r="AH34">
        <f t="shared" si="8"/>
        <v>0.45440474010951515</v>
      </c>
      <c r="AI34">
        <f t="shared" si="8"/>
        <v>3.7914218664181217E-2</v>
      </c>
      <c r="AJ34">
        <f t="shared" si="8"/>
        <v>7.5628713612835574E-2</v>
      </c>
      <c r="AK34">
        <f t="shared" si="8"/>
        <v>0.15972904149260189</v>
      </c>
      <c r="AL34">
        <f t="shared" si="8"/>
        <v>9.7631609606710718E-2</v>
      </c>
      <c r="AM34">
        <f t="shared" si="8"/>
        <v>2.1969608707953997E-3</v>
      </c>
      <c r="AN34">
        <f t="shared" si="8"/>
        <v>1.0152622205948439E-3</v>
      </c>
      <c r="AO34">
        <f t="shared" si="8"/>
        <v>4.4937835993542267E-4</v>
      </c>
      <c r="AP34">
        <f t="shared" si="8"/>
        <v>3.3287285921142422E-5</v>
      </c>
      <c r="AQ34">
        <f t="shared" si="8"/>
        <v>8.1720286936404641E-3</v>
      </c>
      <c r="AR34">
        <f t="shared" si="8"/>
        <v>0</v>
      </c>
      <c r="AS34">
        <f t="shared" si="8"/>
        <v>7.7725812625867551E-3</v>
      </c>
      <c r="AT34">
        <f t="shared" si="8"/>
        <v>9.9861857763427261E-5</v>
      </c>
      <c r="AU34">
        <f t="shared" si="8"/>
        <v>2.9958557329028178E-4</v>
      </c>
      <c r="AV34">
        <f t="shared" si="8"/>
        <v>9.9695421333821539E-3</v>
      </c>
      <c r="AW34">
        <f t="shared" si="8"/>
        <v>0.13128505567298571</v>
      </c>
      <c r="AX34">
        <f t="shared" si="8"/>
        <v>2.982540818534361E-2</v>
      </c>
      <c r="AY34">
        <f t="shared" si="8"/>
        <v>6.5575953264650566E-3</v>
      </c>
      <c r="AZ34">
        <f t="shared" si="8"/>
        <v>5.7087695354759247E-3</v>
      </c>
      <c r="BA34">
        <f t="shared" si="8"/>
        <v>9.1540036283141654E-3</v>
      </c>
      <c r="BB34">
        <f t="shared" si="8"/>
        <v>5.5256894629096415E-3</v>
      </c>
      <c r="BC34">
        <f t="shared" si="8"/>
        <v>2.5248406371186527E-2</v>
      </c>
      <c r="BD34">
        <f t="shared" si="8"/>
        <v>2.3633973004011117E-2</v>
      </c>
      <c r="BE34">
        <f t="shared" si="8"/>
        <v>1.1301033570227851E-2</v>
      </c>
      <c r="BF34">
        <f t="shared" si="8"/>
        <v>4.993092888171363E-5</v>
      </c>
      <c r="BG34">
        <f t="shared" si="8"/>
        <v>6.2580097531747753E-3</v>
      </c>
      <c r="BH34">
        <f t="shared" si="8"/>
        <v>3.0624303047451025E-3</v>
      </c>
      <c r="BI34">
        <f t="shared" si="8"/>
        <v>7.0236173293610508E-3</v>
      </c>
      <c r="BJ34">
        <f t="shared" si="8"/>
        <v>6.1082169665296338E-3</v>
      </c>
    </row>
    <row r="35" spans="29:62" x14ac:dyDescent="0.3">
      <c r="AC35">
        <f t="shared" si="3"/>
        <v>19</v>
      </c>
      <c r="AD35" t="str">
        <f t="shared" si="4"/>
        <v>2014</v>
      </c>
      <c r="AE35">
        <f t="shared" ref="AE35:BJ35" si="9">AF20/$AE20</f>
        <v>2.290986256403455E-3</v>
      </c>
      <c r="AF35">
        <f t="shared" si="9"/>
        <v>1.6197218123642634E-2</v>
      </c>
      <c r="AG35">
        <f t="shared" si="9"/>
        <v>3.1001840216183958E-5</v>
      </c>
      <c r="AH35">
        <f t="shared" si="9"/>
        <v>0.45275949534972398</v>
      </c>
      <c r="AI35">
        <f t="shared" si="9"/>
        <v>3.8843482153218721E-2</v>
      </c>
      <c r="AJ35">
        <f t="shared" si="9"/>
        <v>7.647673204131368E-2</v>
      </c>
      <c r="AK35">
        <f t="shared" si="9"/>
        <v>0.15923672474676304</v>
      </c>
      <c r="AL35">
        <f t="shared" si="9"/>
        <v>9.9537459175384202E-2</v>
      </c>
      <c r="AM35">
        <f t="shared" si="9"/>
        <v>2.1883651917306321E-3</v>
      </c>
      <c r="AN35">
        <f t="shared" si="9"/>
        <v>8.9524030570798589E-4</v>
      </c>
      <c r="AO35">
        <f t="shared" si="9"/>
        <v>2.8183491105621778E-4</v>
      </c>
      <c r="AP35">
        <f t="shared" si="9"/>
        <v>3.3157048359555029E-5</v>
      </c>
      <c r="AQ35">
        <f t="shared" si="9"/>
        <v>8.0737412755516498E-3</v>
      </c>
      <c r="AR35">
        <f t="shared" si="9"/>
        <v>0</v>
      </c>
      <c r="AS35">
        <f t="shared" si="9"/>
        <v>7.6261211226976572E-3</v>
      </c>
      <c r="AT35">
        <f t="shared" si="9"/>
        <v>9.9471145078665102E-5</v>
      </c>
      <c r="AU35">
        <f t="shared" si="9"/>
        <v>3.4814900777532782E-4</v>
      </c>
      <c r="AV35">
        <f t="shared" si="9"/>
        <v>9.516072879192294E-3</v>
      </c>
      <c r="AW35">
        <f t="shared" si="9"/>
        <v>0.13143453969727614</v>
      </c>
      <c r="AX35">
        <f t="shared" si="9"/>
        <v>2.9045574362970207E-2</v>
      </c>
      <c r="AY35">
        <f t="shared" si="9"/>
        <v>6.2832606641356785E-3</v>
      </c>
      <c r="AZ35">
        <f t="shared" si="9"/>
        <v>5.8522190354614633E-3</v>
      </c>
      <c r="BA35">
        <f t="shared" si="9"/>
        <v>9.3171305890349648E-3</v>
      </c>
      <c r="BB35">
        <f t="shared" si="9"/>
        <v>5.4709129793265804E-3</v>
      </c>
      <c r="BC35">
        <f t="shared" si="9"/>
        <v>2.5431456091778711E-2</v>
      </c>
      <c r="BD35">
        <f t="shared" si="9"/>
        <v>2.3392297617666074E-2</v>
      </c>
      <c r="BE35">
        <f t="shared" si="9"/>
        <v>1.1057875627911603E-2</v>
      </c>
      <c r="BF35">
        <f t="shared" si="9"/>
        <v>1.6578524179777515E-5</v>
      </c>
      <c r="BG35">
        <f t="shared" si="9"/>
        <v>6.5319385268323418E-3</v>
      </c>
      <c r="BH35">
        <f t="shared" si="9"/>
        <v>3.2328122150566156E-3</v>
      </c>
      <c r="BI35">
        <f t="shared" si="9"/>
        <v>7.195079494023442E-3</v>
      </c>
      <c r="BJ35">
        <f t="shared" si="9"/>
        <v>6.6811452444503388E-3</v>
      </c>
    </row>
    <row r="36" spans="29:62" x14ac:dyDescent="0.3">
      <c r="AC36">
        <f t="shared" si="3"/>
        <v>19</v>
      </c>
      <c r="AD36" t="str">
        <f t="shared" si="4"/>
        <v>2015</v>
      </c>
      <c r="AE36">
        <f t="shared" ref="AE36:BJ36" si="10">AF21/$AE21</f>
        <v>2.3543084841441144E-3</v>
      </c>
      <c r="AF36">
        <f t="shared" si="10"/>
        <v>1.4079362443964802E-2</v>
      </c>
      <c r="AG36">
        <f t="shared" si="10"/>
        <v>2.7062925452432342E-5</v>
      </c>
      <c r="AH36">
        <f t="shared" si="10"/>
        <v>0.45329569981736678</v>
      </c>
      <c r="AI36">
        <f t="shared" si="10"/>
        <v>4.039515191764901E-2</v>
      </c>
      <c r="AJ36">
        <f t="shared" si="10"/>
        <v>7.7253860202556868E-2</v>
      </c>
      <c r="AK36">
        <f t="shared" si="10"/>
        <v>0.15553710775361115</v>
      </c>
      <c r="AL36">
        <f t="shared" si="10"/>
        <v>9.6679395650008298E-2</v>
      </c>
      <c r="AM36">
        <f t="shared" si="10"/>
        <v>2.2746139797443134E-3</v>
      </c>
      <c r="AN36">
        <f t="shared" si="10"/>
        <v>7.6373900049809065E-4</v>
      </c>
      <c r="AO36">
        <f t="shared" si="10"/>
        <v>2.9885439149925287E-4</v>
      </c>
      <c r="AP36">
        <f t="shared" si="10"/>
        <v>3.3206043499916987E-5</v>
      </c>
      <c r="AQ36">
        <f t="shared" si="10"/>
        <v>7.5875809397310309E-3</v>
      </c>
      <c r="AR36">
        <f t="shared" si="10"/>
        <v>0</v>
      </c>
      <c r="AS36">
        <f t="shared" si="10"/>
        <v>7.1060933089822347E-3</v>
      </c>
      <c r="AT36">
        <f t="shared" si="10"/>
        <v>8.301510874979246E-5</v>
      </c>
      <c r="AU36">
        <f t="shared" si="10"/>
        <v>3.9847252199900384E-4</v>
      </c>
      <c r="AV36">
        <f t="shared" si="10"/>
        <v>8.9822347667275447E-3</v>
      </c>
      <c r="AW36">
        <f t="shared" si="10"/>
        <v>0.12908849410592727</v>
      </c>
      <c r="AX36">
        <f t="shared" si="10"/>
        <v>2.6631246886933423E-2</v>
      </c>
      <c r="AY36">
        <f t="shared" si="10"/>
        <v>6.2095301344844761E-3</v>
      </c>
      <c r="AZ36">
        <f t="shared" si="10"/>
        <v>5.5288062427361782E-3</v>
      </c>
      <c r="BA36">
        <f t="shared" si="10"/>
        <v>9.1150589407272119E-3</v>
      </c>
      <c r="BB36">
        <f t="shared" si="10"/>
        <v>4.8646853727378385E-3</v>
      </c>
      <c r="BC36">
        <f t="shared" si="10"/>
        <v>2.5967126016935082E-2</v>
      </c>
      <c r="BD36">
        <f t="shared" si="10"/>
        <v>2.3327245558691683E-2</v>
      </c>
      <c r="BE36">
        <f t="shared" si="10"/>
        <v>1.0808567159222978E-2</v>
      </c>
      <c r="BF36">
        <f t="shared" si="10"/>
        <v>3.3206043499916987E-5</v>
      </c>
      <c r="BG36">
        <f t="shared" si="10"/>
        <v>6.7408268304831476E-3</v>
      </c>
      <c r="BH36">
        <f t="shared" si="10"/>
        <v>3.3206043499916984E-3</v>
      </c>
      <c r="BI36">
        <f t="shared" si="10"/>
        <v>7.4381537439814046E-3</v>
      </c>
      <c r="BJ36">
        <f t="shared" si="10"/>
        <v>6.6910177652332722E-3</v>
      </c>
    </row>
    <row r="37" spans="29:62" x14ac:dyDescent="0.3">
      <c r="AC37">
        <f t="shared" si="3"/>
        <v>19</v>
      </c>
      <c r="AD37" t="str">
        <f t="shared" si="4"/>
        <v>2016</v>
      </c>
      <c r="AE37">
        <f t="shared" ref="AE37:BJ37" si="11">AF22/$AE22</f>
        <v>2.4164438502673794E-3</v>
      </c>
      <c r="AF37">
        <f t="shared" si="11"/>
        <v>9.8094919786096257E-3</v>
      </c>
      <c r="AG37">
        <f t="shared" si="11"/>
        <v>1.9050802139037432E-5</v>
      </c>
      <c r="AH37">
        <f t="shared" si="11"/>
        <v>0.45650066844919784</v>
      </c>
      <c r="AI37">
        <f t="shared" si="11"/>
        <v>4.1243315508021391E-2</v>
      </c>
      <c r="AJ37">
        <f t="shared" si="11"/>
        <v>7.7573529411764708E-2</v>
      </c>
      <c r="AK37">
        <f t="shared" si="11"/>
        <v>0.15402740641711229</v>
      </c>
      <c r="AL37">
        <f t="shared" si="11"/>
        <v>0.11011029411764706</v>
      </c>
      <c r="AM37">
        <f t="shared" si="11"/>
        <v>2.1891711229946524E-3</v>
      </c>
      <c r="AN37">
        <f t="shared" si="11"/>
        <v>8.3556149732620319E-4</v>
      </c>
      <c r="AO37">
        <f t="shared" si="11"/>
        <v>3.8435828877005345E-4</v>
      </c>
      <c r="AP37">
        <f t="shared" si="11"/>
        <v>3.3422459893048129E-5</v>
      </c>
      <c r="AQ37">
        <f t="shared" si="11"/>
        <v>7.4197860962566843E-3</v>
      </c>
      <c r="AR37">
        <f t="shared" si="11"/>
        <v>0</v>
      </c>
      <c r="AS37">
        <f t="shared" si="11"/>
        <v>6.918449197860963E-3</v>
      </c>
      <c r="AT37">
        <f t="shared" si="11"/>
        <v>8.3556149732620316E-5</v>
      </c>
      <c r="AU37">
        <f t="shared" si="11"/>
        <v>4.1778074866310159E-4</v>
      </c>
      <c r="AV37">
        <f t="shared" si="11"/>
        <v>8.7232620320855624E-3</v>
      </c>
      <c r="AW37">
        <f t="shared" si="11"/>
        <v>0.12814171122994653</v>
      </c>
      <c r="AX37">
        <f t="shared" si="11"/>
        <v>2.5501336898395722E-2</v>
      </c>
      <c r="AY37">
        <f t="shared" si="11"/>
        <v>6.2834224598930484E-3</v>
      </c>
      <c r="AZ37">
        <f t="shared" si="11"/>
        <v>5.5314171122994651E-3</v>
      </c>
      <c r="BA37">
        <f t="shared" si="11"/>
        <v>9.5254010695187165E-3</v>
      </c>
      <c r="BB37">
        <f t="shared" si="11"/>
        <v>4.6791443850267376E-3</v>
      </c>
      <c r="BC37">
        <f t="shared" si="11"/>
        <v>2.5016711229946524E-2</v>
      </c>
      <c r="BD37">
        <f t="shared" si="11"/>
        <v>2.3462566844919788E-2</v>
      </c>
      <c r="BE37">
        <f t="shared" si="11"/>
        <v>1.0678475935828878E-2</v>
      </c>
      <c r="BF37">
        <f t="shared" si="11"/>
        <v>3.3422459893048129E-5</v>
      </c>
      <c r="BG37">
        <f t="shared" si="11"/>
        <v>6.885026737967914E-3</v>
      </c>
      <c r="BH37">
        <f t="shared" si="11"/>
        <v>3.4592245989304815E-3</v>
      </c>
      <c r="BI37">
        <f t="shared" si="11"/>
        <v>7.31951871657754E-3</v>
      </c>
      <c r="BJ37">
        <f t="shared" si="11"/>
        <v>7.1858288770053477E-3</v>
      </c>
    </row>
    <row r="38" spans="29:62" x14ac:dyDescent="0.3">
      <c r="AC38">
        <f t="shared" si="3"/>
        <v>19</v>
      </c>
      <c r="AD38" t="str">
        <f t="shared" si="4"/>
        <v>2017</v>
      </c>
      <c r="AE38">
        <f t="shared" ref="AE38:BJ38" si="12">AF23/$AE23</f>
        <v>2.5329352428183458E-3</v>
      </c>
      <c r="AF38">
        <f t="shared" si="12"/>
        <v>7.3714218241317069E-3</v>
      </c>
      <c r="AG38">
        <f t="shared" si="12"/>
        <v>1.4338005836411787E-5</v>
      </c>
      <c r="AH38">
        <f t="shared" si="12"/>
        <v>0.46141389605789179</v>
      </c>
      <c r="AI38">
        <f t="shared" si="12"/>
        <v>3.926926774960781E-2</v>
      </c>
      <c r="AJ38">
        <f t="shared" si="12"/>
        <v>7.8386721319771271E-2</v>
      </c>
      <c r="AK38">
        <f t="shared" si="12"/>
        <v>0.15672283791306107</v>
      </c>
      <c r="AL38">
        <f t="shared" si="12"/>
        <v>0.11278106708499908</v>
      </c>
      <c r="AM38">
        <f t="shared" si="12"/>
        <v>2.176003238702495E-3</v>
      </c>
      <c r="AN38">
        <f t="shared" si="12"/>
        <v>8.4341210802422279E-4</v>
      </c>
      <c r="AO38">
        <f t="shared" si="12"/>
        <v>4.217060540121114E-4</v>
      </c>
      <c r="AP38">
        <f t="shared" si="12"/>
        <v>0</v>
      </c>
      <c r="AQ38">
        <f t="shared" si="12"/>
        <v>7.2364758868478313E-3</v>
      </c>
      <c r="AR38">
        <f t="shared" si="12"/>
        <v>0</v>
      </c>
      <c r="AS38">
        <f t="shared" si="12"/>
        <v>6.8147698328357206E-3</v>
      </c>
      <c r="AT38">
        <f t="shared" si="12"/>
        <v>6.7472968641937826E-5</v>
      </c>
      <c r="AU38">
        <f t="shared" si="12"/>
        <v>3.5423308537017357E-4</v>
      </c>
      <c r="AV38">
        <f t="shared" si="12"/>
        <v>8.940168345056761E-3</v>
      </c>
      <c r="AW38">
        <f t="shared" si="12"/>
        <v>0.1308806909231989</v>
      </c>
      <c r="AX38">
        <f t="shared" si="12"/>
        <v>2.4610765312146822E-2</v>
      </c>
      <c r="AY38">
        <f t="shared" si="12"/>
        <v>6.4942732317865154E-3</v>
      </c>
      <c r="AZ38">
        <f t="shared" si="12"/>
        <v>5.7352023345647153E-3</v>
      </c>
      <c r="BA38">
        <f t="shared" si="12"/>
        <v>9.9522628746858289E-3</v>
      </c>
      <c r="BB38">
        <f t="shared" si="12"/>
        <v>4.5881618676517719E-3</v>
      </c>
      <c r="BC38">
        <f t="shared" si="12"/>
        <v>2.5538518630973468E-2</v>
      </c>
      <c r="BD38">
        <f t="shared" si="12"/>
        <v>2.4273400468937133E-2</v>
      </c>
      <c r="BE38">
        <f t="shared" si="12"/>
        <v>1.1116171583759257E-2</v>
      </c>
      <c r="BF38">
        <f t="shared" si="12"/>
        <v>6.7472968641937826E-5</v>
      </c>
      <c r="BG38">
        <f t="shared" si="12"/>
        <v>7.1352664338849249E-3</v>
      </c>
      <c r="BH38">
        <f t="shared" si="12"/>
        <v>3.7278815174670646E-3</v>
      </c>
      <c r="BI38">
        <f t="shared" si="12"/>
        <v>7.7256549095018811E-3</v>
      </c>
      <c r="BJ38">
        <f t="shared" si="12"/>
        <v>7.152134676045409E-3</v>
      </c>
    </row>
    <row r="39" spans="29:62" x14ac:dyDescent="0.3">
      <c r="AC39">
        <f t="shared" si="3"/>
        <v>19</v>
      </c>
      <c r="AD39" t="str">
        <f t="shared" si="4"/>
        <v>2018</v>
      </c>
      <c r="AE39">
        <f t="shared" ref="AE39:BJ39" si="13">AF24/$AE24</f>
        <v>2.7291684471412699E-3</v>
      </c>
      <c r="AF39">
        <f t="shared" si="13"/>
        <v>7.2985214938894108E-3</v>
      </c>
      <c r="AG39">
        <f t="shared" si="13"/>
        <v>1.4357747201093923E-5</v>
      </c>
      <c r="AH39">
        <f t="shared" si="13"/>
        <v>0.46814802153662083</v>
      </c>
      <c r="AI39">
        <f t="shared" si="13"/>
        <v>3.9637637808734298E-2</v>
      </c>
      <c r="AJ39">
        <f t="shared" si="13"/>
        <v>7.7412186992564733E-2</v>
      </c>
      <c r="AK39">
        <f t="shared" si="13"/>
        <v>0.16484061191351165</v>
      </c>
      <c r="AL39">
        <f t="shared" si="13"/>
        <v>0.11930604221861379</v>
      </c>
      <c r="AM39">
        <f t="shared" si="13"/>
        <v>2.1878471925476455E-3</v>
      </c>
      <c r="AN39">
        <f t="shared" si="13"/>
        <v>8.2044269720536701E-4</v>
      </c>
      <c r="AO39">
        <f t="shared" si="13"/>
        <v>4.1022134860268351E-4</v>
      </c>
      <c r="AP39">
        <f t="shared" si="13"/>
        <v>1.7092556191778481E-5</v>
      </c>
      <c r="AQ39">
        <f t="shared" si="13"/>
        <v>7.1788736005469617E-3</v>
      </c>
      <c r="AR39">
        <f t="shared" si="13"/>
        <v>0</v>
      </c>
      <c r="AS39">
        <f t="shared" si="13"/>
        <v>6.8199299205196134E-3</v>
      </c>
      <c r="AT39">
        <f t="shared" si="13"/>
        <v>5.1277668575335438E-5</v>
      </c>
      <c r="AU39">
        <f t="shared" si="13"/>
        <v>3.0766601145201263E-4</v>
      </c>
      <c r="AV39">
        <f t="shared" si="13"/>
        <v>9.6914793607383986E-3</v>
      </c>
      <c r="AW39">
        <f t="shared" si="13"/>
        <v>0.13833005726006325</v>
      </c>
      <c r="AX39">
        <f t="shared" si="13"/>
        <v>2.4373985129476115E-2</v>
      </c>
      <c r="AY39">
        <f t="shared" si="13"/>
        <v>6.9737629262456198E-3</v>
      </c>
      <c r="AZ39">
        <f t="shared" si="13"/>
        <v>5.8969318861635759E-3</v>
      </c>
      <c r="BA39">
        <f t="shared" si="13"/>
        <v>1.0785402957012221E-2</v>
      </c>
      <c r="BB39">
        <f t="shared" si="13"/>
        <v>4.6149901717801901E-3</v>
      </c>
      <c r="BC39">
        <f t="shared" si="13"/>
        <v>2.6835313221092214E-2</v>
      </c>
      <c r="BD39">
        <f t="shared" si="13"/>
        <v>2.599777796769507E-2</v>
      </c>
      <c r="BE39">
        <f t="shared" si="13"/>
        <v>1.1862233997094265E-2</v>
      </c>
      <c r="BF39">
        <f t="shared" si="13"/>
        <v>3.4185112383556961E-5</v>
      </c>
      <c r="BG39">
        <f t="shared" si="13"/>
        <v>7.8454832920263218E-3</v>
      </c>
      <c r="BH39">
        <f t="shared" si="13"/>
        <v>3.9996581488761646E-3</v>
      </c>
      <c r="BI39">
        <f t="shared" si="13"/>
        <v>8.2215195282454492E-3</v>
      </c>
      <c r="BJ39">
        <f t="shared" si="13"/>
        <v>8.0676865225194436E-3</v>
      </c>
    </row>
    <row r="40" spans="29:62" x14ac:dyDescent="0.3">
      <c r="AC40">
        <f t="shared" si="3"/>
        <v>19</v>
      </c>
      <c r="AD40" t="str">
        <f t="shared" si="4"/>
        <v>2019</v>
      </c>
      <c r="AE40">
        <f t="shared" ref="AE40:BJ40" si="14">AF25/$AE25</f>
        <v>2.9208117787504974E-3</v>
      </c>
      <c r="AF40">
        <f t="shared" si="14"/>
        <v>7.3703697295800967E-3</v>
      </c>
      <c r="AG40">
        <f t="shared" si="14"/>
        <v>1.4706136784373432E-5</v>
      </c>
      <c r="AH40">
        <f t="shared" si="14"/>
        <v>0.47448917801346047</v>
      </c>
      <c r="AI40">
        <f t="shared" si="14"/>
        <v>4.0329417463969966E-2</v>
      </c>
      <c r="AJ40">
        <f t="shared" si="14"/>
        <v>7.7821415595425533E-2</v>
      </c>
      <c r="AK40">
        <f t="shared" si="14"/>
        <v>0.17050468001176491</v>
      </c>
      <c r="AL40">
        <f t="shared" si="14"/>
        <v>0.13386044741258499</v>
      </c>
      <c r="AM40">
        <f t="shared" si="14"/>
        <v>2.5259952594335541E-3</v>
      </c>
      <c r="AN40">
        <f t="shared" si="14"/>
        <v>7.9586152009550337E-4</v>
      </c>
      <c r="AO40">
        <f t="shared" si="14"/>
        <v>5.1904012180141522E-4</v>
      </c>
      <c r="AP40">
        <f t="shared" si="14"/>
        <v>0</v>
      </c>
      <c r="AQ40">
        <f t="shared" si="14"/>
        <v>7.2146576930396718E-3</v>
      </c>
      <c r="AR40">
        <f t="shared" si="14"/>
        <v>0</v>
      </c>
      <c r="AS40">
        <f t="shared" si="14"/>
        <v>6.8340282703853008E-3</v>
      </c>
      <c r="AT40">
        <f t="shared" si="14"/>
        <v>1.0380802436028304E-4</v>
      </c>
      <c r="AU40">
        <f t="shared" si="14"/>
        <v>2.7682139829408815E-4</v>
      </c>
      <c r="AV40">
        <f t="shared" si="14"/>
        <v>1.1003650582190003E-2</v>
      </c>
      <c r="AW40">
        <f t="shared" si="14"/>
        <v>0.142545718784062</v>
      </c>
      <c r="AX40">
        <f t="shared" si="14"/>
        <v>2.453329642381356E-2</v>
      </c>
      <c r="AY40">
        <f t="shared" si="14"/>
        <v>7.1454523434661497E-3</v>
      </c>
      <c r="AZ40">
        <f t="shared" si="14"/>
        <v>6.055468087683178E-3</v>
      </c>
      <c r="BA40">
        <f t="shared" si="14"/>
        <v>1.1280471980484092E-2</v>
      </c>
      <c r="BB40">
        <f t="shared" si="14"/>
        <v>4.2042249865914634E-3</v>
      </c>
      <c r="BC40">
        <f t="shared" si="14"/>
        <v>2.7561030467655151E-2</v>
      </c>
      <c r="BD40">
        <f t="shared" si="14"/>
        <v>2.7076593020640496E-2</v>
      </c>
      <c r="BE40">
        <f t="shared" si="14"/>
        <v>1.2733784321528054E-2</v>
      </c>
      <c r="BF40">
        <f t="shared" si="14"/>
        <v>3.4602674786761019E-5</v>
      </c>
      <c r="BG40">
        <f t="shared" si="14"/>
        <v>8.0624232253153176E-3</v>
      </c>
      <c r="BH40">
        <f t="shared" si="14"/>
        <v>4.1869236491980828E-3</v>
      </c>
      <c r="BI40">
        <f t="shared" si="14"/>
        <v>8.6506686966902543E-3</v>
      </c>
      <c r="BJ40">
        <f t="shared" si="14"/>
        <v>8.2354365992491213E-3</v>
      </c>
    </row>
    <row r="41" spans="29:62" x14ac:dyDescent="0.3">
      <c r="AC41">
        <f t="shared" si="3"/>
        <v>19</v>
      </c>
      <c r="AD41" t="str">
        <f t="shared" si="4"/>
        <v>2020</v>
      </c>
      <c r="AE41">
        <f t="shared" ref="AE41:BJ41" si="15">AF26/$AE26</f>
        <v>3.0722733245729301E-3</v>
      </c>
      <c r="AF41">
        <f t="shared" si="15"/>
        <v>1.3035479632063075E-2</v>
      </c>
      <c r="AG41">
        <f t="shared" si="15"/>
        <v>2.6281208935611039E-5</v>
      </c>
      <c r="AH41">
        <f t="shared" si="15"/>
        <v>0.48119141480508104</v>
      </c>
      <c r="AI41">
        <f t="shared" si="15"/>
        <v>4.0578186596583445E-2</v>
      </c>
      <c r="AJ41">
        <f t="shared" si="15"/>
        <v>7.9018834866403861E-2</v>
      </c>
      <c r="AK41">
        <f t="shared" si="15"/>
        <v>0.17540078843626808</v>
      </c>
      <c r="AL41">
        <f t="shared" si="15"/>
        <v>0.13035479632063074</v>
      </c>
      <c r="AM41">
        <f t="shared" si="15"/>
        <v>2.3302671922908456E-3</v>
      </c>
      <c r="AN41">
        <f t="shared" si="15"/>
        <v>9.2860271572492339E-4</v>
      </c>
      <c r="AO41">
        <f t="shared" si="15"/>
        <v>5.2562417871222073E-4</v>
      </c>
      <c r="AP41">
        <f t="shared" si="15"/>
        <v>0</v>
      </c>
      <c r="AQ41">
        <f t="shared" si="15"/>
        <v>7.3061760840998687E-3</v>
      </c>
      <c r="AR41">
        <f t="shared" si="15"/>
        <v>0</v>
      </c>
      <c r="AS41">
        <f t="shared" si="15"/>
        <v>6.7630310994305741E-3</v>
      </c>
      <c r="AT41">
        <f t="shared" si="15"/>
        <v>1.5768725361366622E-4</v>
      </c>
      <c r="AU41">
        <f t="shared" si="15"/>
        <v>3.8545773105562854E-4</v>
      </c>
      <c r="AV41">
        <f t="shared" si="15"/>
        <v>1.2509855453350854E-2</v>
      </c>
      <c r="AW41">
        <f t="shared" si="15"/>
        <v>0.14586070959264127</v>
      </c>
      <c r="AX41">
        <f t="shared" si="15"/>
        <v>2.5282522996057818E-2</v>
      </c>
      <c r="AY41">
        <f t="shared" si="15"/>
        <v>8.5326325010950509E-3</v>
      </c>
      <c r="AZ41">
        <f t="shared" si="15"/>
        <v>6.2549277266754268E-3</v>
      </c>
      <c r="BA41">
        <f t="shared" si="15"/>
        <v>1.1686377573368375E-2</v>
      </c>
      <c r="BB41">
        <f t="shared" si="15"/>
        <v>3.8896189224704334E-3</v>
      </c>
      <c r="BC41">
        <f t="shared" si="15"/>
        <v>2.7209811651335961E-2</v>
      </c>
      <c r="BD41">
        <f t="shared" si="15"/>
        <v>2.7262374069207184E-2</v>
      </c>
      <c r="BE41">
        <f t="shared" si="15"/>
        <v>1.2825229960578187E-2</v>
      </c>
      <c r="BF41">
        <f t="shared" si="15"/>
        <v>3.5041611914148054E-5</v>
      </c>
      <c r="BG41">
        <f t="shared" si="15"/>
        <v>8.1296539640823475E-3</v>
      </c>
      <c r="BH41">
        <f t="shared" si="15"/>
        <v>4.3101182654402105E-3</v>
      </c>
      <c r="BI41">
        <f t="shared" si="15"/>
        <v>8.7428821725799386E-3</v>
      </c>
      <c r="BJ41">
        <f t="shared" si="15"/>
        <v>9.0056942619360491E-3</v>
      </c>
    </row>
    <row r="42" spans="29:62" x14ac:dyDescent="0.3">
      <c r="AC42">
        <f t="shared" si="3"/>
        <v>19</v>
      </c>
      <c r="AD42" t="str">
        <f t="shared" si="4"/>
        <v>2021</v>
      </c>
      <c r="AE42">
        <f t="shared" ref="AE42:BJ42" si="16">AF27/$AE27</f>
        <v>3.2517164511814533E-3</v>
      </c>
      <c r="AF42">
        <f t="shared" si="16"/>
        <v>9.3446277307177895E-3</v>
      </c>
      <c r="AG42">
        <f t="shared" si="16"/>
        <v>1.9081587160053501E-5</v>
      </c>
      <c r="AH42">
        <f t="shared" si="16"/>
        <v>0.49057512260365582</v>
      </c>
      <c r="AI42">
        <f t="shared" si="16"/>
        <v>3.8912171199286673E-2</v>
      </c>
      <c r="AJ42">
        <f t="shared" si="16"/>
        <v>7.8430673205528309E-2</v>
      </c>
      <c r="AK42">
        <f t="shared" si="16"/>
        <v>0.18327240303165404</v>
      </c>
      <c r="AL42">
        <f t="shared" si="16"/>
        <v>0.11097637093178779</v>
      </c>
      <c r="AM42">
        <f t="shared" si="16"/>
        <v>2.1221578243423985E-3</v>
      </c>
      <c r="AN42">
        <f t="shared" si="16"/>
        <v>1.1769950958537673E-3</v>
      </c>
      <c r="AO42">
        <f t="shared" si="16"/>
        <v>3.923316986179224E-4</v>
      </c>
      <c r="AP42">
        <f t="shared" si="16"/>
        <v>0</v>
      </c>
      <c r="AQ42">
        <f t="shared" si="16"/>
        <v>7.5969683459652252E-3</v>
      </c>
      <c r="AR42">
        <f t="shared" si="16"/>
        <v>0</v>
      </c>
      <c r="AS42">
        <f t="shared" si="16"/>
        <v>6.8301382077574678E-3</v>
      </c>
      <c r="AT42">
        <f t="shared" si="16"/>
        <v>4.1016495764600983E-4</v>
      </c>
      <c r="AU42">
        <f t="shared" si="16"/>
        <v>3.5666518056174767E-4</v>
      </c>
      <c r="AV42">
        <f t="shared" si="16"/>
        <v>1.403477485510477E-2</v>
      </c>
      <c r="AW42">
        <f t="shared" si="16"/>
        <v>0.15069103878733839</v>
      </c>
      <c r="AX42">
        <f t="shared" si="16"/>
        <v>2.6714222024074901E-2</v>
      </c>
      <c r="AY42">
        <f t="shared" si="16"/>
        <v>1.0200624164065983E-2</v>
      </c>
      <c r="AZ42">
        <f t="shared" si="16"/>
        <v>6.2951404369148466E-3</v>
      </c>
      <c r="BA42">
        <f t="shared" si="16"/>
        <v>1.2483281319661168E-2</v>
      </c>
      <c r="BB42">
        <f t="shared" si="16"/>
        <v>3.6201515827017387E-3</v>
      </c>
      <c r="BC42">
        <f t="shared" si="16"/>
        <v>2.6393223361569327E-2</v>
      </c>
      <c r="BD42">
        <f t="shared" si="16"/>
        <v>2.8123049487293803E-2</v>
      </c>
      <c r="BE42">
        <f t="shared" si="16"/>
        <v>1.3071778867588051E-2</v>
      </c>
      <c r="BF42">
        <f t="shared" si="16"/>
        <v>3.5666518056174768E-5</v>
      </c>
      <c r="BG42">
        <f t="shared" si="16"/>
        <v>8.1497993758359345E-3</v>
      </c>
      <c r="BH42">
        <f t="shared" si="16"/>
        <v>4.315648684797147E-3</v>
      </c>
      <c r="BI42">
        <f t="shared" si="16"/>
        <v>9.1306286223807407E-3</v>
      </c>
      <c r="BJ42">
        <f t="shared" si="16"/>
        <v>9.7547926883637982E-3</v>
      </c>
    </row>
    <row r="43" spans="29:62" x14ac:dyDescent="0.3">
      <c r="AC43">
        <f t="shared" si="3"/>
        <v>19</v>
      </c>
      <c r="AD43" t="str">
        <f t="shared" si="4"/>
        <v>2022</v>
      </c>
      <c r="AE43">
        <f t="shared" ref="AE43:BJ43" si="17">AF28/$AE28</f>
        <v>3.3434935521688158E-3</v>
      </c>
      <c r="AF43">
        <f t="shared" si="17"/>
        <v>1.004599152313103E-2</v>
      </c>
      <c r="AG43">
        <f t="shared" si="17"/>
        <v>2.0741275137523672E-5</v>
      </c>
      <c r="AH43">
        <f t="shared" si="17"/>
        <v>0.52331138966543422</v>
      </c>
      <c r="AI43">
        <f t="shared" si="17"/>
        <v>3.7009649201911805E-2</v>
      </c>
      <c r="AJ43">
        <f t="shared" si="17"/>
        <v>7.7716656145730006E-2</v>
      </c>
      <c r="AK43">
        <f t="shared" si="17"/>
        <v>0.18582378934078816</v>
      </c>
      <c r="AL43">
        <f t="shared" si="17"/>
        <v>0.11176841915411669</v>
      </c>
      <c r="AM43">
        <f t="shared" si="17"/>
        <v>2.4889530165028407E-3</v>
      </c>
      <c r="AN43">
        <f t="shared" si="17"/>
        <v>1.0641175940120842E-3</v>
      </c>
      <c r="AO43">
        <f t="shared" si="17"/>
        <v>4.6893317702227433E-4</v>
      </c>
      <c r="AP43">
        <f t="shared" si="17"/>
        <v>0</v>
      </c>
      <c r="AQ43">
        <f t="shared" si="17"/>
        <v>8.1161511407701319E-3</v>
      </c>
      <c r="AR43">
        <f t="shared" si="17"/>
        <v>0</v>
      </c>
      <c r="AS43">
        <f t="shared" si="17"/>
        <v>6.9979258724862476E-3</v>
      </c>
      <c r="AT43">
        <f t="shared" si="17"/>
        <v>7.9357922265307966E-4</v>
      </c>
      <c r="AU43">
        <f t="shared" si="17"/>
        <v>3.2464604563080528E-4</v>
      </c>
      <c r="AV43">
        <f t="shared" si="17"/>
        <v>1.5420687167463252E-2</v>
      </c>
      <c r="AW43">
        <f t="shared" si="17"/>
        <v>0.15058165749842187</v>
      </c>
      <c r="AX43">
        <f t="shared" si="17"/>
        <v>2.7306339615835513E-2</v>
      </c>
      <c r="AY43">
        <f t="shared" si="17"/>
        <v>1.053296059157724E-2</v>
      </c>
      <c r="AZ43">
        <f t="shared" si="17"/>
        <v>6.1141671927134999E-3</v>
      </c>
      <c r="BA43">
        <f t="shared" si="17"/>
        <v>1.2354585625394534E-2</v>
      </c>
      <c r="BB43">
        <f t="shared" si="17"/>
        <v>3.1202092163405176E-3</v>
      </c>
      <c r="BC43">
        <f t="shared" si="17"/>
        <v>2.6584903958878168E-2</v>
      </c>
      <c r="BD43">
        <f t="shared" si="17"/>
        <v>2.7053837135900441E-2</v>
      </c>
      <c r="BE43">
        <f t="shared" si="17"/>
        <v>1.327441608801515E-2</v>
      </c>
      <c r="BF43">
        <f t="shared" si="17"/>
        <v>5.4107674271800885E-5</v>
      </c>
      <c r="BG43">
        <f t="shared" si="17"/>
        <v>8.5309766435206057E-3</v>
      </c>
      <c r="BH43">
        <f t="shared" si="17"/>
        <v>4.5450446388312742E-3</v>
      </c>
      <c r="BI43">
        <f t="shared" si="17"/>
        <v>9.0900892776625483E-3</v>
      </c>
      <c r="BJ43">
        <f t="shared" si="17"/>
        <v>1.0136170980250698E-2</v>
      </c>
    </row>
    <row r="44" spans="29:62" x14ac:dyDescent="0.3">
      <c r="AC44">
        <f t="shared" si="3"/>
        <v>19</v>
      </c>
      <c r="AD44" t="str">
        <f t="shared" si="4"/>
        <v>2023</v>
      </c>
      <c r="AE44">
        <f t="shared" ref="AE44:BJ44" si="18">AF29/$AE29</f>
        <v>3.46101206226391E-3</v>
      </c>
      <c r="AF44">
        <f t="shared" si="18"/>
        <v>1.1733790762605157E-2</v>
      </c>
      <c r="AG44">
        <f t="shared" si="18"/>
        <v>2.4453000967170935E-5</v>
      </c>
      <c r="AH44">
        <f t="shared" si="18"/>
        <v>0.5329476815270352</v>
      </c>
      <c r="AI44">
        <f t="shared" si="18"/>
        <v>3.4562674501359511E-2</v>
      </c>
      <c r="AJ44">
        <f t="shared" si="18"/>
        <v>7.9125531487800868E-2</v>
      </c>
      <c r="AK44">
        <f t="shared" si="18"/>
        <v>0.19274074344422343</v>
      </c>
      <c r="AL44">
        <f t="shared" si="18"/>
        <v>0.11651672475775106</v>
      </c>
      <c r="AM44">
        <f t="shared" si="18"/>
        <v>2.5365426376393729E-3</v>
      </c>
      <c r="AN44">
        <f t="shared" si="18"/>
        <v>1.0766619828828992E-3</v>
      </c>
      <c r="AO44">
        <f t="shared" si="18"/>
        <v>4.9270972098030988E-4</v>
      </c>
      <c r="AP44">
        <f t="shared" si="18"/>
        <v>0</v>
      </c>
      <c r="AQ44">
        <f t="shared" si="18"/>
        <v>7.938101060238326E-3</v>
      </c>
      <c r="AR44">
        <f t="shared" si="18"/>
        <v>0</v>
      </c>
      <c r="AS44">
        <f t="shared" si="18"/>
        <v>6.879687585539882E-3</v>
      </c>
      <c r="AT44">
        <f t="shared" si="18"/>
        <v>7.1169181919378093E-4</v>
      </c>
      <c r="AU44">
        <f t="shared" si="18"/>
        <v>3.4672165550466252E-4</v>
      </c>
      <c r="AV44">
        <f t="shared" si="18"/>
        <v>1.6825124546068358E-2</v>
      </c>
      <c r="AW44">
        <f t="shared" si="18"/>
        <v>0.15633496961623386</v>
      </c>
      <c r="AX44">
        <f t="shared" si="18"/>
        <v>2.8358181718644501E-2</v>
      </c>
      <c r="AY44">
        <f t="shared" si="18"/>
        <v>1.198926987718754E-2</v>
      </c>
      <c r="AZ44">
        <f t="shared" si="18"/>
        <v>6.3687293563751161E-3</v>
      </c>
      <c r="BA44">
        <f t="shared" si="18"/>
        <v>1.2755707220934689E-2</v>
      </c>
      <c r="BB44">
        <f t="shared" si="18"/>
        <v>3.0657493749885949E-3</v>
      </c>
      <c r="BC44">
        <f t="shared" si="18"/>
        <v>2.625960327743207E-2</v>
      </c>
      <c r="BD44">
        <f t="shared" si="18"/>
        <v>2.7737732440373E-2</v>
      </c>
      <c r="BE44">
        <f t="shared" si="18"/>
        <v>1.38688662201865E-2</v>
      </c>
      <c r="BF44">
        <f t="shared" si="18"/>
        <v>3.6497016368911841E-5</v>
      </c>
      <c r="BG44">
        <f t="shared" si="18"/>
        <v>8.8870234858300333E-3</v>
      </c>
      <c r="BH44">
        <f t="shared" si="18"/>
        <v>4.7446121279585392E-3</v>
      </c>
      <c r="BI44">
        <f t="shared" si="18"/>
        <v>9.3614846986258878E-3</v>
      </c>
      <c r="BJ44">
        <f t="shared" si="18"/>
        <v>1.0839613861566818E-2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8DFC5C-D68D-4E97-88BB-00A86ACAF4EA}">
  <sheetPr>
    <tabColor rgb="FF92D050"/>
  </sheetPr>
  <dimension ref="A1:AK1312"/>
  <sheetViews>
    <sheetView tabSelected="1" topLeftCell="AG25" zoomScaleNormal="100" workbookViewId="0">
      <selection activeCell="AO42" sqref="AO42"/>
    </sheetView>
  </sheetViews>
  <sheetFormatPr defaultRowHeight="15.6" x14ac:dyDescent="0.3"/>
  <cols>
    <col min="1" max="1" width="5" customWidth="1"/>
    <col min="2" max="2" width="18.796875" customWidth="1"/>
    <col min="17" max="17" width="21.3984375" bestFit="1" customWidth="1"/>
    <col min="33" max="33" width="18.8984375" customWidth="1"/>
    <col min="34" max="34" width="12.796875" customWidth="1"/>
    <col min="35" max="35" width="12.09765625" bestFit="1" customWidth="1"/>
    <col min="36" max="37" width="14.3984375" bestFit="1" customWidth="1"/>
  </cols>
  <sheetData>
    <row r="1" spans="1:30" x14ac:dyDescent="0.3">
      <c r="A1" s="23" t="s">
        <v>97</v>
      </c>
      <c r="B1" s="23" t="s">
        <v>120</v>
      </c>
      <c r="C1" s="23" t="s">
        <v>84</v>
      </c>
      <c r="D1" s="23" t="s">
        <v>85</v>
      </c>
      <c r="E1" s="23" t="s">
        <v>86</v>
      </c>
      <c r="F1" s="23" t="s">
        <v>87</v>
      </c>
      <c r="G1" s="23" t="s">
        <v>88</v>
      </c>
      <c r="H1" s="23" t="s">
        <v>89</v>
      </c>
      <c r="I1" s="23" t="s">
        <v>90</v>
      </c>
      <c r="J1" s="23" t="s">
        <v>91</v>
      </c>
      <c r="K1" s="23" t="s">
        <v>92</v>
      </c>
      <c r="L1" s="23" t="s">
        <v>93</v>
      </c>
      <c r="M1" s="23" t="s">
        <v>94</v>
      </c>
      <c r="N1" s="23" t="s">
        <v>95</v>
      </c>
      <c r="O1" s="23" t="s">
        <v>96</v>
      </c>
      <c r="Q1" t="s">
        <v>624</v>
      </c>
      <c r="R1" s="23" t="str">
        <f>C1</f>
        <v>2011</v>
      </c>
      <c r="S1" s="23" t="str">
        <f t="shared" ref="S1:AB1" si="0">D1</f>
        <v>2012</v>
      </c>
      <c r="T1" s="23" t="str">
        <f t="shared" si="0"/>
        <v>2013</v>
      </c>
      <c r="U1" s="23" t="str">
        <f t="shared" si="0"/>
        <v>2014</v>
      </c>
      <c r="V1" s="23" t="str">
        <f t="shared" si="0"/>
        <v>2015</v>
      </c>
      <c r="W1" s="23" t="str">
        <f t="shared" si="0"/>
        <v>2016</v>
      </c>
      <c r="X1" s="23" t="str">
        <f t="shared" si="0"/>
        <v>2017</v>
      </c>
      <c r="Y1" s="23" t="str">
        <f t="shared" si="0"/>
        <v>2018</v>
      </c>
      <c r="Z1" s="23" t="str">
        <f t="shared" si="0"/>
        <v>2019</v>
      </c>
      <c r="AA1" s="23" t="str">
        <f t="shared" si="0"/>
        <v>2020</v>
      </c>
      <c r="AB1" s="23" t="str">
        <f t="shared" si="0"/>
        <v>2021</v>
      </c>
      <c r="AC1" s="23" t="str">
        <f>N1</f>
        <v>2022</v>
      </c>
      <c r="AD1" s="23" t="str">
        <f>O1</f>
        <v>2023</v>
      </c>
    </row>
    <row r="2" spans="1:30" x14ac:dyDescent="0.3">
      <c r="A2">
        <v>1</v>
      </c>
      <c r="B2" t="s">
        <v>3</v>
      </c>
      <c r="C2">
        <v>5.58</v>
      </c>
      <c r="D2">
        <v>5.8</v>
      </c>
      <c r="E2">
        <v>6.03</v>
      </c>
      <c r="F2">
        <v>6.35</v>
      </c>
      <c r="G2">
        <v>6.53</v>
      </c>
      <c r="H2">
        <v>6.75</v>
      </c>
      <c r="I2">
        <v>6.73</v>
      </c>
      <c r="J2">
        <v>6.79</v>
      </c>
      <c r="K2">
        <v>6.84</v>
      </c>
      <c r="L2">
        <v>6.73</v>
      </c>
      <c r="M2">
        <v>6.54</v>
      </c>
      <c r="N2">
        <v>6.33</v>
      </c>
      <c r="O2">
        <v>6.14</v>
      </c>
      <c r="Q2" t="s">
        <v>121</v>
      </c>
      <c r="R2" s="24">
        <f>STDEV(C2:C1312)</f>
        <v>252.94677833827927</v>
      </c>
      <c r="S2" s="24">
        <f t="shared" ref="S2:AB2" si="1">STDEV(D2:D1312)</f>
        <v>255.23117812079823</v>
      </c>
      <c r="T2" s="24">
        <f t="shared" si="1"/>
        <v>252.36191650317693</v>
      </c>
      <c r="U2" s="24">
        <f t="shared" si="1"/>
        <v>251.35992346001939</v>
      </c>
      <c r="V2" s="24">
        <f t="shared" si="1"/>
        <v>255.32978230868207</v>
      </c>
      <c r="W2" s="24">
        <f t="shared" si="1"/>
        <v>258.79359808705902</v>
      </c>
      <c r="X2" s="24">
        <f t="shared" si="1"/>
        <v>264.47375144032497</v>
      </c>
      <c r="Y2" s="24">
        <f t="shared" si="1"/>
        <v>266.96291694387929</v>
      </c>
      <c r="Z2" s="24">
        <f t="shared" si="1"/>
        <v>268.78497325934364</v>
      </c>
      <c r="AA2" s="24">
        <f t="shared" si="1"/>
        <v>275.99242491530549</v>
      </c>
      <c r="AB2" s="24">
        <f t="shared" si="1"/>
        <v>283.25839778885188</v>
      </c>
      <c r="AC2" s="24">
        <f>STDEV(N2:N1312)</f>
        <v>275.15424089414074</v>
      </c>
      <c r="AD2" s="24">
        <f>STDEV(O2:O1312)</f>
        <v>281.41645062866326</v>
      </c>
    </row>
    <row r="3" spans="1:30" x14ac:dyDescent="0.3">
      <c r="A3">
        <v>1</v>
      </c>
      <c r="B3" t="s">
        <v>4</v>
      </c>
      <c r="C3">
        <v>5.71</v>
      </c>
      <c r="D3">
        <v>5.78</v>
      </c>
      <c r="E3">
        <v>5.99</v>
      </c>
      <c r="F3">
        <v>6.15</v>
      </c>
      <c r="G3">
        <v>6.34</v>
      </c>
      <c r="H3">
        <v>6.46</v>
      </c>
      <c r="I3">
        <v>6.55</v>
      </c>
      <c r="J3">
        <v>6.61</v>
      </c>
      <c r="K3">
        <v>6.62</v>
      </c>
      <c r="L3">
        <v>6.67</v>
      </c>
      <c r="M3">
        <v>6.47</v>
      </c>
      <c r="N3">
        <v>6.51</v>
      </c>
      <c r="O3">
        <v>6.37</v>
      </c>
      <c r="Q3" s="7" t="s">
        <v>122</v>
      </c>
      <c r="R3" s="24">
        <f>STDEV(C59:C1312)</f>
        <v>251.92825694455641</v>
      </c>
      <c r="S3" s="24">
        <f>STDEV(D59:D1312)</f>
        <v>253.69448892646807</v>
      </c>
      <c r="T3" s="24">
        <f>STDEV(E59:E1312)</f>
        <v>250.93650134523182</v>
      </c>
      <c r="U3" s="24">
        <f t="shared" ref="U3:AC3" si="2">STDEV(F59:F1312)</f>
        <v>249.98694692922999</v>
      </c>
      <c r="V3" s="24">
        <f t="shared" si="2"/>
        <v>253.90658285137164</v>
      </c>
      <c r="W3" s="24">
        <f t="shared" si="2"/>
        <v>257.22037781846097</v>
      </c>
      <c r="X3" s="24">
        <f t="shared" si="2"/>
        <v>262.83991442097937</v>
      </c>
      <c r="Y3" s="24">
        <f t="shared" si="2"/>
        <v>265.33937918957866</v>
      </c>
      <c r="Z3" s="24">
        <f t="shared" si="2"/>
        <v>266.89583174601279</v>
      </c>
      <c r="AA3" s="24">
        <f t="shared" si="2"/>
        <v>273.84187987298208</v>
      </c>
      <c r="AB3" s="24">
        <f t="shared" si="2"/>
        <v>280.72847586860962</v>
      </c>
      <c r="AC3" s="24">
        <f t="shared" si="2"/>
        <v>274.07631791131274</v>
      </c>
      <c r="AD3" s="24">
        <f>STDEV(O59:O1312)</f>
        <v>281.25239140606482</v>
      </c>
    </row>
    <row r="4" spans="1:30" x14ac:dyDescent="0.3">
      <c r="A4">
        <v>1</v>
      </c>
      <c r="B4" t="s">
        <v>6</v>
      </c>
      <c r="C4">
        <v>-6.51</v>
      </c>
      <c r="D4">
        <v>-5.84</v>
      </c>
      <c r="E4">
        <v>-4.0199999999999996</v>
      </c>
      <c r="F4">
        <v>-2.14</v>
      </c>
      <c r="G4">
        <v>-6.39</v>
      </c>
      <c r="H4">
        <v>-3.45</v>
      </c>
      <c r="I4">
        <v>-5.01</v>
      </c>
      <c r="J4">
        <v>-4.22</v>
      </c>
      <c r="K4">
        <v>-4.42</v>
      </c>
      <c r="L4">
        <v>-6.59</v>
      </c>
      <c r="M4">
        <v>-7.82</v>
      </c>
      <c r="N4">
        <v>-5.71</v>
      </c>
      <c r="O4">
        <v>-5.63</v>
      </c>
      <c r="Q4" t="s">
        <v>123</v>
      </c>
      <c r="R4" s="24">
        <f>STDEV(C2:C58,C116:C1312)</f>
        <v>252.41295865609229</v>
      </c>
      <c r="S4" s="24">
        <f t="shared" ref="S4:AD4" si="3">STDEV(D2:D58,D116:D1312)</f>
        <v>255.04845159740546</v>
      </c>
      <c r="T4" s="24">
        <f t="shared" si="3"/>
        <v>251.99978334564338</v>
      </c>
      <c r="U4" s="24">
        <f t="shared" si="3"/>
        <v>251.1202561833534</v>
      </c>
      <c r="V4" s="24">
        <f t="shared" si="3"/>
        <v>255.11791345518606</v>
      </c>
      <c r="W4" s="24">
        <f t="shared" si="3"/>
        <v>258.51869004594641</v>
      </c>
      <c r="X4" s="24">
        <f t="shared" si="3"/>
        <v>264.25239442165099</v>
      </c>
      <c r="Y4" s="24">
        <f t="shared" si="3"/>
        <v>266.77134782841443</v>
      </c>
      <c r="Z4" s="24">
        <f t="shared" si="3"/>
        <v>268.55356739850419</v>
      </c>
      <c r="AA4" s="24">
        <f t="shared" si="3"/>
        <v>275.58553955343649</v>
      </c>
      <c r="AB4" s="24">
        <f t="shared" si="3"/>
        <v>282.911511377051</v>
      </c>
      <c r="AC4" s="24">
        <f>STDEV(N2:N58,N116:N1312)</f>
        <v>275.11443327729785</v>
      </c>
      <c r="AD4" s="24">
        <f t="shared" si="3"/>
        <v>280.37548954463364</v>
      </c>
    </row>
    <row r="5" spans="1:30" x14ac:dyDescent="0.3">
      <c r="A5">
        <v>1</v>
      </c>
      <c r="B5" t="s">
        <v>7</v>
      </c>
      <c r="C5">
        <v>2.36</v>
      </c>
      <c r="D5">
        <v>4.34</v>
      </c>
      <c r="E5">
        <v>5.84</v>
      </c>
      <c r="F5">
        <v>9.35</v>
      </c>
      <c r="G5">
        <v>10.26</v>
      </c>
      <c r="H5">
        <v>1.51</v>
      </c>
      <c r="I5">
        <v>1.87</v>
      </c>
      <c r="J5">
        <v>1.08</v>
      </c>
      <c r="K5">
        <v>1.19</v>
      </c>
      <c r="L5">
        <v>-10.81</v>
      </c>
      <c r="M5">
        <v>-4.22</v>
      </c>
      <c r="N5">
        <v>-3.97</v>
      </c>
      <c r="O5">
        <v>-1.1599999999999999</v>
      </c>
      <c r="Q5" t="s">
        <v>124</v>
      </c>
      <c r="R5" s="24">
        <f>STDEV(C2:C115,C173:C1312)</f>
        <v>253.23465827400517</v>
      </c>
      <c r="S5" s="24">
        <f t="shared" ref="S5:AD5" si="4">STDEV(D2:D115,D173:D1312)</f>
        <v>255.61599012208205</v>
      </c>
      <c r="T5" s="24">
        <f t="shared" si="4"/>
        <v>252.83458732004064</v>
      </c>
      <c r="U5" s="24">
        <f t="shared" si="4"/>
        <v>251.83348940011743</v>
      </c>
      <c r="V5" s="24">
        <f t="shared" si="4"/>
        <v>255.87454889790263</v>
      </c>
      <c r="W5" s="24">
        <f t="shared" si="4"/>
        <v>259.3561942770815</v>
      </c>
      <c r="X5" s="24">
        <f t="shared" si="4"/>
        <v>265.08479322238384</v>
      </c>
      <c r="Y5" s="24">
        <f t="shared" si="4"/>
        <v>267.68464965393702</v>
      </c>
      <c r="Z5" s="24">
        <f t="shared" si="4"/>
        <v>269.43163288943816</v>
      </c>
      <c r="AA5" s="24">
        <f t="shared" si="4"/>
        <v>276.90456908529836</v>
      </c>
      <c r="AB5" s="24">
        <f t="shared" si="4"/>
        <v>283.95914646104086</v>
      </c>
      <c r="AC5" s="24">
        <f t="shared" si="4"/>
        <v>276.08917517245726</v>
      </c>
      <c r="AD5" s="24">
        <f t="shared" si="4"/>
        <v>282.22590378680468</v>
      </c>
    </row>
    <row r="6" spans="1:30" x14ac:dyDescent="0.3">
      <c r="A6">
        <v>1</v>
      </c>
      <c r="B6" t="s">
        <v>10</v>
      </c>
      <c r="C6">
        <v>51.08</v>
      </c>
      <c r="D6">
        <v>46.13</v>
      </c>
      <c r="E6">
        <v>53.57</v>
      </c>
      <c r="F6">
        <v>54.96</v>
      </c>
      <c r="G6">
        <v>54.85</v>
      </c>
      <c r="H6">
        <v>52.25</v>
      </c>
      <c r="I6">
        <v>56.13</v>
      </c>
      <c r="J6">
        <v>47.29</v>
      </c>
      <c r="K6">
        <v>38.67</v>
      </c>
      <c r="L6">
        <v>45.24</v>
      </c>
      <c r="M6">
        <v>57.49</v>
      </c>
      <c r="N6">
        <v>52.86</v>
      </c>
      <c r="O6">
        <v>47.51</v>
      </c>
      <c r="Q6" t="s">
        <v>125</v>
      </c>
      <c r="R6" s="24">
        <f>STDEV(C2:C172,C230:C1312)</f>
        <v>253.15400178623358</v>
      </c>
      <c r="S6" s="24">
        <f>STDEV(D2:D172,D230:D1312)</f>
        <v>255.78335265876626</v>
      </c>
      <c r="T6" s="24">
        <f t="shared" ref="T6:AD6" si="5">STDEV(E2:E172,E230:E1312)</f>
        <v>252.88066719958235</v>
      </c>
      <c r="U6" s="24">
        <f t="shared" si="5"/>
        <v>251.91369136800245</v>
      </c>
      <c r="V6" s="24">
        <f t="shared" si="5"/>
        <v>255.9667331112461</v>
      </c>
      <c r="W6" s="24">
        <f t="shared" si="5"/>
        <v>259.40914682112634</v>
      </c>
      <c r="X6" s="24">
        <f t="shared" si="5"/>
        <v>265.4466531554109</v>
      </c>
      <c r="Y6" s="24">
        <f t="shared" si="5"/>
        <v>268.00050577989617</v>
      </c>
      <c r="Z6" s="24">
        <f t="shared" si="5"/>
        <v>269.79599465125477</v>
      </c>
      <c r="AA6" s="24">
        <f t="shared" si="5"/>
        <v>276.85190416363906</v>
      </c>
      <c r="AB6" s="24">
        <f t="shared" si="5"/>
        <v>284.334020312294</v>
      </c>
      <c r="AC6" s="24">
        <f t="shared" si="5"/>
        <v>276.17917635546399</v>
      </c>
      <c r="AD6" s="24">
        <f t="shared" si="5"/>
        <v>283.120683347387</v>
      </c>
    </row>
    <row r="7" spans="1:30" x14ac:dyDescent="0.3">
      <c r="A7">
        <v>1</v>
      </c>
      <c r="B7" t="s">
        <v>11</v>
      </c>
      <c r="C7">
        <v>17.350000000000001</v>
      </c>
      <c r="D7">
        <v>15.19</v>
      </c>
      <c r="E7">
        <v>12.14</v>
      </c>
      <c r="F7">
        <v>9.92</v>
      </c>
      <c r="G7">
        <v>14.35</v>
      </c>
      <c r="H7">
        <v>10.67</v>
      </c>
      <c r="I7">
        <v>8.39</v>
      </c>
      <c r="J7">
        <v>6.98</v>
      </c>
      <c r="K7">
        <v>8</v>
      </c>
      <c r="L7">
        <v>14.88</v>
      </c>
      <c r="M7">
        <v>8.6999999999999993</v>
      </c>
      <c r="N7">
        <v>7.14</v>
      </c>
      <c r="O7">
        <v>7.69</v>
      </c>
      <c r="Q7" t="s">
        <v>126</v>
      </c>
      <c r="R7" s="24">
        <f>STDEV(C2:C229,C287:C1312)</f>
        <v>250.61667666415812</v>
      </c>
      <c r="S7" s="24">
        <f t="shared" ref="S7:AD7" si="6">STDEV(D2:D229,D287:D1312)</f>
        <v>251.60961457877252</v>
      </c>
      <c r="T7" s="24">
        <f t="shared" si="6"/>
        <v>249.56678227303576</v>
      </c>
      <c r="U7" s="24">
        <f t="shared" si="6"/>
        <v>248.31500827465837</v>
      </c>
      <c r="V7" s="24">
        <f t="shared" si="6"/>
        <v>252.37528277568288</v>
      </c>
      <c r="W7" s="24">
        <f t="shared" si="6"/>
        <v>255.34859980757767</v>
      </c>
      <c r="X7" s="24">
        <f t="shared" si="6"/>
        <v>260.6352148635612</v>
      </c>
      <c r="Y7" s="24">
        <f t="shared" si="6"/>
        <v>262.79690916368645</v>
      </c>
      <c r="Z7" s="24">
        <f t="shared" si="6"/>
        <v>264.31052120378871</v>
      </c>
      <c r="AA7" s="24">
        <f t="shared" si="6"/>
        <v>270.45474316993267</v>
      </c>
      <c r="AB7" s="24">
        <f t="shared" si="6"/>
        <v>277.2531716037588</v>
      </c>
      <c r="AC7" s="24">
        <f t="shared" si="6"/>
        <v>271.1618721306898</v>
      </c>
      <c r="AD7" s="24">
        <f t="shared" si="6"/>
        <v>280.97698987103769</v>
      </c>
    </row>
    <row r="8" spans="1:30" x14ac:dyDescent="0.3">
      <c r="A8">
        <v>1</v>
      </c>
      <c r="B8" t="s">
        <v>12</v>
      </c>
      <c r="C8">
        <v>6.75</v>
      </c>
      <c r="D8">
        <v>6.63</v>
      </c>
      <c r="E8">
        <v>7.14</v>
      </c>
      <c r="F8">
        <v>4.55</v>
      </c>
      <c r="G8">
        <v>2.5299999999999998</v>
      </c>
      <c r="H8">
        <v>5.0599999999999996</v>
      </c>
      <c r="I8">
        <v>4.5199999999999996</v>
      </c>
      <c r="J8">
        <v>3.1</v>
      </c>
      <c r="K8">
        <v>5.33</v>
      </c>
      <c r="L8">
        <v>5.95</v>
      </c>
      <c r="M8">
        <v>5.8</v>
      </c>
      <c r="N8">
        <v>7.62</v>
      </c>
      <c r="O8">
        <v>4.5199999999999996</v>
      </c>
      <c r="Q8" t="s">
        <v>127</v>
      </c>
      <c r="R8" s="24">
        <f>STDEV(C2:C286,C344:C1312)</f>
        <v>253.9138687795236</v>
      </c>
      <c r="S8" s="24">
        <f t="shared" ref="S8:AD8" si="7">STDEV(D2:D286,D344:D1312)</f>
        <v>255.97500091451926</v>
      </c>
      <c r="T8" s="24">
        <f t="shared" si="7"/>
        <v>252.87668778992472</v>
      </c>
      <c r="U8" s="24">
        <f t="shared" si="7"/>
        <v>252.18533062889736</v>
      </c>
      <c r="V8" s="24">
        <f t="shared" si="7"/>
        <v>255.98703829685081</v>
      </c>
      <c r="W8" s="24">
        <f t="shared" si="7"/>
        <v>259.36763608344012</v>
      </c>
      <c r="X8" s="24">
        <f t="shared" si="7"/>
        <v>265.07359991390342</v>
      </c>
      <c r="Y8" s="24">
        <f t="shared" si="7"/>
        <v>267.50139206756592</v>
      </c>
      <c r="Z8" s="24">
        <f t="shared" si="7"/>
        <v>269.3709101001723</v>
      </c>
      <c r="AA8" s="24">
        <f t="shared" si="7"/>
        <v>276.33259682980099</v>
      </c>
      <c r="AB8" s="24">
        <f t="shared" si="7"/>
        <v>283.48827634261761</v>
      </c>
      <c r="AC8" s="24">
        <f t="shared" si="7"/>
        <v>275.39229972780515</v>
      </c>
      <c r="AD8" s="24">
        <f t="shared" si="7"/>
        <v>279.00123183951587</v>
      </c>
    </row>
    <row r="9" spans="1:30" x14ac:dyDescent="0.3">
      <c r="A9">
        <v>1</v>
      </c>
      <c r="B9" t="s">
        <v>13</v>
      </c>
      <c r="C9">
        <v>44.82</v>
      </c>
      <c r="D9">
        <v>47.51</v>
      </c>
      <c r="E9">
        <v>51.43</v>
      </c>
      <c r="F9">
        <v>57.02</v>
      </c>
      <c r="G9">
        <v>59.49</v>
      </c>
      <c r="H9">
        <v>57.3</v>
      </c>
      <c r="I9">
        <v>61.29</v>
      </c>
      <c r="J9">
        <v>55.04</v>
      </c>
      <c r="K9">
        <v>48.67</v>
      </c>
      <c r="L9">
        <v>43.15</v>
      </c>
      <c r="M9">
        <v>55.07</v>
      </c>
      <c r="N9">
        <v>47.14</v>
      </c>
      <c r="O9">
        <v>52.94</v>
      </c>
      <c r="Q9" t="s">
        <v>128</v>
      </c>
      <c r="R9" s="24">
        <f>STDEV(C2:C343,C401:C1312)</f>
        <v>253.46968491769027</v>
      </c>
      <c r="S9" s="24">
        <f t="shared" ref="S9:AD9" si="8">STDEV(D2:D343,D401:D1312)</f>
        <v>255.70493776497085</v>
      </c>
      <c r="T9" s="24">
        <f t="shared" si="8"/>
        <v>252.99838377665549</v>
      </c>
      <c r="U9" s="24">
        <f t="shared" si="8"/>
        <v>251.80843889691522</v>
      </c>
      <c r="V9" s="24">
        <f t="shared" si="8"/>
        <v>255.6423641661886</v>
      </c>
      <c r="W9" s="24">
        <f t="shared" si="8"/>
        <v>258.97308708629151</v>
      </c>
      <c r="X9" s="24">
        <f t="shared" si="8"/>
        <v>264.67682382827212</v>
      </c>
      <c r="Y9" s="24">
        <f t="shared" si="8"/>
        <v>267.2562998917723</v>
      </c>
      <c r="Z9" s="24">
        <f t="shared" si="8"/>
        <v>268.77748958920699</v>
      </c>
      <c r="AA9" s="24">
        <f t="shared" si="8"/>
        <v>275.61379198725098</v>
      </c>
      <c r="AB9" s="24">
        <f t="shared" si="8"/>
        <v>282.95673898501104</v>
      </c>
      <c r="AC9" s="24">
        <f t="shared" si="8"/>
        <v>275.0824767720311</v>
      </c>
      <c r="AD9" s="24">
        <f t="shared" si="8"/>
        <v>281.9369177899361</v>
      </c>
    </row>
    <row r="10" spans="1:30" x14ac:dyDescent="0.3">
      <c r="A10">
        <v>1</v>
      </c>
      <c r="B10" t="s">
        <v>15</v>
      </c>
      <c r="C10">
        <v>469.46</v>
      </c>
      <c r="D10">
        <v>450.72</v>
      </c>
      <c r="E10">
        <v>440.95</v>
      </c>
      <c r="F10">
        <v>436.02</v>
      </c>
      <c r="G10">
        <v>452.33</v>
      </c>
      <c r="H10">
        <v>455.62</v>
      </c>
      <c r="I10">
        <v>473.83</v>
      </c>
      <c r="J10">
        <v>477.26</v>
      </c>
      <c r="K10">
        <v>448.01</v>
      </c>
      <c r="L10">
        <v>452.17</v>
      </c>
      <c r="M10">
        <v>464.41</v>
      </c>
      <c r="N10">
        <v>473.11</v>
      </c>
      <c r="O10">
        <v>464.41</v>
      </c>
      <c r="Q10" t="s">
        <v>129</v>
      </c>
      <c r="R10" s="24">
        <f>STDEV(C2:C400,C458:C1312)</f>
        <v>250.72377434002414</v>
      </c>
      <c r="S10" s="24">
        <f t="shared" ref="S10:AD10" si="9">STDEV(D2:D400,D458:D1312)</f>
        <v>252.4721395709667</v>
      </c>
      <c r="T10" s="24">
        <f t="shared" si="9"/>
        <v>250.01740755218836</v>
      </c>
      <c r="U10" s="24">
        <f t="shared" si="9"/>
        <v>249.49196861829361</v>
      </c>
      <c r="V10" s="24">
        <f t="shared" si="9"/>
        <v>253.86520643230054</v>
      </c>
      <c r="W10" s="24">
        <f t="shared" si="9"/>
        <v>257.82524817424093</v>
      </c>
      <c r="X10" s="24">
        <f t="shared" si="9"/>
        <v>263.32861285641002</v>
      </c>
      <c r="Y10" s="24">
        <f t="shared" si="9"/>
        <v>266.14458035008721</v>
      </c>
      <c r="Z10" s="24">
        <f t="shared" si="9"/>
        <v>268.39128473036345</v>
      </c>
      <c r="AA10" s="24">
        <f t="shared" si="9"/>
        <v>276.73390807942837</v>
      </c>
      <c r="AB10" s="24">
        <f t="shared" si="9"/>
        <v>284.2451700700945</v>
      </c>
      <c r="AC10" s="24">
        <f t="shared" si="9"/>
        <v>275.37190467373898</v>
      </c>
      <c r="AD10" s="24">
        <f t="shared" si="9"/>
        <v>282.07942104802021</v>
      </c>
    </row>
    <row r="11" spans="1:30" x14ac:dyDescent="0.3">
      <c r="A11">
        <v>1</v>
      </c>
      <c r="B11" t="s">
        <v>17</v>
      </c>
      <c r="C11">
        <v>147.44</v>
      </c>
      <c r="D11">
        <v>144.86000000000001</v>
      </c>
      <c r="E11">
        <v>145.26</v>
      </c>
      <c r="F11">
        <v>146.66</v>
      </c>
      <c r="G11">
        <v>148.06</v>
      </c>
      <c r="H11">
        <v>147.97</v>
      </c>
      <c r="I11">
        <v>147.24</v>
      </c>
      <c r="J11">
        <v>147.59</v>
      </c>
      <c r="K11">
        <v>147.69999999999999</v>
      </c>
      <c r="L11">
        <v>143.74</v>
      </c>
      <c r="M11">
        <v>141.22</v>
      </c>
      <c r="N11">
        <v>137.88</v>
      </c>
      <c r="O11">
        <v>138.32</v>
      </c>
      <c r="Q11" t="s">
        <v>130</v>
      </c>
      <c r="R11" s="24">
        <f>STDEV(C2:C457,C515:C1312)</f>
        <v>252.3872256857274</v>
      </c>
      <c r="S11" s="24">
        <f t="shared" ref="S11:AD11" si="10">STDEV(D2:D457,D515:D1312)</f>
        <v>254.88250691714228</v>
      </c>
      <c r="T11" s="24">
        <f t="shared" si="10"/>
        <v>252.05804488677944</v>
      </c>
      <c r="U11" s="24">
        <f t="shared" si="10"/>
        <v>251.09894676427788</v>
      </c>
      <c r="V11" s="24">
        <f t="shared" si="10"/>
        <v>255.07836849837625</v>
      </c>
      <c r="W11" s="24">
        <f t="shared" si="10"/>
        <v>258.40734739581768</v>
      </c>
      <c r="X11" s="24">
        <f t="shared" si="10"/>
        <v>264.04717139817149</v>
      </c>
      <c r="Y11" s="24">
        <f t="shared" si="10"/>
        <v>266.30197356367199</v>
      </c>
      <c r="Z11" s="24">
        <f t="shared" si="10"/>
        <v>268.09351025196071</v>
      </c>
      <c r="AA11" s="24">
        <f t="shared" si="10"/>
        <v>274.86478507767919</v>
      </c>
      <c r="AB11" s="24">
        <f t="shared" si="10"/>
        <v>282.32940930928453</v>
      </c>
      <c r="AC11" s="24">
        <f t="shared" si="10"/>
        <v>274.36918420066809</v>
      </c>
      <c r="AD11" s="24">
        <f t="shared" si="10"/>
        <v>281.82762464493999</v>
      </c>
    </row>
    <row r="12" spans="1:30" x14ac:dyDescent="0.3">
      <c r="A12">
        <v>1</v>
      </c>
      <c r="B12" t="s">
        <v>18</v>
      </c>
      <c r="C12">
        <v>0.84</v>
      </c>
      <c r="D12">
        <v>0.59</v>
      </c>
      <c r="E12">
        <v>1.65</v>
      </c>
      <c r="F12">
        <v>0</v>
      </c>
      <c r="G12">
        <v>0.24</v>
      </c>
      <c r="H12">
        <v>1.35</v>
      </c>
      <c r="I12">
        <v>0</v>
      </c>
      <c r="J12">
        <v>0.12</v>
      </c>
      <c r="K12">
        <v>0</v>
      </c>
      <c r="L12">
        <v>5.84</v>
      </c>
      <c r="M12">
        <v>1.52</v>
      </c>
      <c r="N12">
        <v>0</v>
      </c>
      <c r="O12">
        <v>1.31</v>
      </c>
      <c r="Q12" t="s">
        <v>131</v>
      </c>
      <c r="R12" s="24">
        <f>STDEV(C2:C514,C572:C1312)</f>
        <v>254.12975560019865</v>
      </c>
      <c r="S12" s="24">
        <f t="shared" ref="S12:AD12" si="11">STDEV(D2:D514,D572:D1312)</f>
        <v>256.44077941499484</v>
      </c>
      <c r="T12" s="24">
        <f t="shared" si="11"/>
        <v>253.56951246537264</v>
      </c>
      <c r="U12" s="24">
        <f t="shared" si="11"/>
        <v>252.58941521660398</v>
      </c>
      <c r="V12" s="24">
        <f t="shared" si="11"/>
        <v>256.63945852809741</v>
      </c>
      <c r="W12" s="24">
        <f t="shared" si="11"/>
        <v>260.08805359947348</v>
      </c>
      <c r="X12" s="24">
        <f t="shared" si="11"/>
        <v>265.7003734969623</v>
      </c>
      <c r="Y12" s="24">
        <f t="shared" si="11"/>
        <v>268.39417109072446</v>
      </c>
      <c r="Z12" s="24">
        <f t="shared" si="11"/>
        <v>270.21053747776568</v>
      </c>
      <c r="AA12" s="24">
        <f t="shared" si="11"/>
        <v>277.58766847014442</v>
      </c>
      <c r="AB12" s="24">
        <f t="shared" si="11"/>
        <v>285.09537762006664</v>
      </c>
      <c r="AC12" s="24">
        <f t="shared" si="11"/>
        <v>276.76840130245813</v>
      </c>
      <c r="AD12" s="24">
        <f t="shared" si="11"/>
        <v>283.41539672950137</v>
      </c>
    </row>
    <row r="13" spans="1:30" x14ac:dyDescent="0.3">
      <c r="A13">
        <v>1</v>
      </c>
      <c r="B13" t="s">
        <v>19</v>
      </c>
      <c r="C13">
        <v>86.34</v>
      </c>
      <c r="D13">
        <v>84.12</v>
      </c>
      <c r="E13">
        <v>85.89</v>
      </c>
      <c r="F13">
        <v>85.42</v>
      </c>
      <c r="G13">
        <v>84.16</v>
      </c>
      <c r="H13">
        <v>82.77</v>
      </c>
      <c r="I13">
        <v>81.510000000000005</v>
      </c>
      <c r="J13">
        <v>80.66</v>
      </c>
      <c r="K13">
        <v>78.56</v>
      </c>
      <c r="L13">
        <v>76.61</v>
      </c>
      <c r="M13">
        <v>76.06</v>
      </c>
      <c r="N13">
        <v>73.180000000000007</v>
      </c>
      <c r="O13">
        <v>72.75</v>
      </c>
      <c r="Q13" t="s">
        <v>132</v>
      </c>
      <c r="R13" s="24">
        <f>STDEV(C2:C571,C629:C1312)</f>
        <v>253.3842332248702</v>
      </c>
      <c r="S13" s="24">
        <f t="shared" ref="S13:AC13" si="12">STDEV(D2:D571,D629:D1312)</f>
        <v>255.82751919518716</v>
      </c>
      <c r="T13" s="24">
        <f t="shared" si="12"/>
        <v>252.82016109784777</v>
      </c>
      <c r="U13" s="24">
        <f t="shared" si="12"/>
        <v>251.56791021900122</v>
      </c>
      <c r="V13" s="24">
        <f t="shared" si="12"/>
        <v>255.62314453912396</v>
      </c>
      <c r="W13" s="24">
        <f t="shared" si="12"/>
        <v>259.2074573254821</v>
      </c>
      <c r="X13" s="24">
        <f t="shared" si="12"/>
        <v>265.08717741899511</v>
      </c>
      <c r="Y13" s="24">
        <f t="shared" si="12"/>
        <v>267.43074297127669</v>
      </c>
      <c r="Z13" s="24">
        <f t="shared" si="12"/>
        <v>269.4841534380086</v>
      </c>
      <c r="AA13" s="24">
        <f t="shared" si="12"/>
        <v>276.81942621426646</v>
      </c>
      <c r="AB13" s="24">
        <f t="shared" si="12"/>
        <v>283.94705304045141</v>
      </c>
      <c r="AC13" s="24">
        <f t="shared" si="12"/>
        <v>275.83540071985971</v>
      </c>
      <c r="AD13" s="24">
        <f>STDEV(O2:O571,O629:O1312)</f>
        <v>282.44190974206839</v>
      </c>
    </row>
    <row r="14" spans="1:30" x14ac:dyDescent="0.3">
      <c r="A14">
        <v>1</v>
      </c>
      <c r="B14" t="s">
        <v>20</v>
      </c>
      <c r="C14">
        <v>1739.36</v>
      </c>
      <c r="D14">
        <v>1857.85</v>
      </c>
      <c r="E14">
        <v>1855.35</v>
      </c>
      <c r="F14">
        <v>1833.62</v>
      </c>
      <c r="G14">
        <v>1870.58</v>
      </c>
      <c r="H14">
        <v>1904.69</v>
      </c>
      <c r="I14">
        <v>1965.1</v>
      </c>
      <c r="J14">
        <v>2020.6</v>
      </c>
      <c r="K14">
        <v>2025.98</v>
      </c>
      <c r="L14">
        <v>2169.92</v>
      </c>
      <c r="M14">
        <v>2299.31</v>
      </c>
      <c r="N14">
        <v>1983.36</v>
      </c>
      <c r="O14">
        <v>1869.31</v>
      </c>
      <c r="Q14" t="s">
        <v>133</v>
      </c>
      <c r="R14" s="24">
        <f>STDEV(C2:C628,C686:C1312)</f>
        <v>253.11115669207882</v>
      </c>
      <c r="S14" s="24">
        <f t="shared" ref="S14:AD14" si="13">STDEV(D2:D628,D686:D1312)</f>
        <v>255.53401169800387</v>
      </c>
      <c r="T14" s="24">
        <f t="shared" si="13"/>
        <v>252.51525385148483</v>
      </c>
      <c r="U14" s="24">
        <f t="shared" si="13"/>
        <v>251.48052175055182</v>
      </c>
      <c r="V14" s="24">
        <f t="shared" si="13"/>
        <v>255.15644693876934</v>
      </c>
      <c r="W14" s="24">
        <f t="shared" si="13"/>
        <v>258.54270838658891</v>
      </c>
      <c r="X14" s="24">
        <f t="shared" si="13"/>
        <v>264.13406886661022</v>
      </c>
      <c r="Y14" s="24">
        <f t="shared" si="13"/>
        <v>266.56226896160285</v>
      </c>
      <c r="Z14" s="24">
        <f t="shared" si="13"/>
        <v>268.48750447580193</v>
      </c>
      <c r="AA14" s="24">
        <f t="shared" si="13"/>
        <v>275.63941637753976</v>
      </c>
      <c r="AB14" s="24">
        <f t="shared" si="13"/>
        <v>283.00038785080926</v>
      </c>
      <c r="AC14" s="24">
        <f t="shared" si="13"/>
        <v>274.49728103088398</v>
      </c>
      <c r="AD14" s="24">
        <f t="shared" si="13"/>
        <v>280.24037151537794</v>
      </c>
    </row>
    <row r="15" spans="1:30" x14ac:dyDescent="0.3">
      <c r="A15">
        <v>1</v>
      </c>
      <c r="B15" t="s">
        <v>21</v>
      </c>
      <c r="C15">
        <v>10</v>
      </c>
      <c r="D15">
        <v>9.81</v>
      </c>
      <c r="E15">
        <v>9.81</v>
      </c>
      <c r="F15">
        <v>9.81</v>
      </c>
      <c r="G15">
        <v>9.81</v>
      </c>
      <c r="H15">
        <v>9.7899999999999991</v>
      </c>
      <c r="I15">
        <v>9.7899999999999991</v>
      </c>
      <c r="J15">
        <v>9.7899999999999991</v>
      </c>
      <c r="K15">
        <v>9.77</v>
      </c>
      <c r="L15">
        <v>9.7200000000000006</v>
      </c>
      <c r="M15">
        <v>9.74</v>
      </c>
      <c r="N15">
        <v>9.56</v>
      </c>
      <c r="O15">
        <v>9.5399999999999991</v>
      </c>
      <c r="Q15" t="s">
        <v>134</v>
      </c>
      <c r="R15" s="24">
        <f>STDEV(C2:C685,C743:C1312)</f>
        <v>252.99184531578896</v>
      </c>
      <c r="S15" s="24">
        <f t="shared" ref="S15:AD15" si="14">STDEV(D2:D685,D743:D1312)</f>
        <v>255.42218028838263</v>
      </c>
      <c r="T15" s="24">
        <f t="shared" si="14"/>
        <v>252.77646332428074</v>
      </c>
      <c r="U15" s="24">
        <f t="shared" si="14"/>
        <v>251.92510243599756</v>
      </c>
      <c r="V15" s="24">
        <f t="shared" si="14"/>
        <v>255.81691074982101</v>
      </c>
      <c r="W15" s="24">
        <f t="shared" si="14"/>
        <v>259.12769775157039</v>
      </c>
      <c r="X15" s="24">
        <f t="shared" si="14"/>
        <v>264.7763556721157</v>
      </c>
      <c r="Y15" s="24">
        <f t="shared" si="14"/>
        <v>267.42333762659206</v>
      </c>
      <c r="Z15" s="24">
        <f t="shared" si="14"/>
        <v>268.80263453729225</v>
      </c>
      <c r="AA15" s="24">
        <f t="shared" si="14"/>
        <v>276.24476534283491</v>
      </c>
      <c r="AB15" s="24">
        <f t="shared" si="14"/>
        <v>283.66100363499021</v>
      </c>
      <c r="AC15" s="24">
        <f t="shared" si="14"/>
        <v>275.63513202025217</v>
      </c>
      <c r="AD15" s="24">
        <f t="shared" si="14"/>
        <v>282.39666006886574</v>
      </c>
    </row>
    <row r="16" spans="1:30" x14ac:dyDescent="0.3">
      <c r="A16">
        <v>1</v>
      </c>
      <c r="B16" t="s">
        <v>22</v>
      </c>
      <c r="C16">
        <v>1066.43</v>
      </c>
      <c r="D16">
        <v>1068.9100000000001</v>
      </c>
      <c r="E16">
        <v>987.68</v>
      </c>
      <c r="F16">
        <v>997.2</v>
      </c>
      <c r="G16">
        <v>1006.88</v>
      </c>
      <c r="H16">
        <v>1049.58</v>
      </c>
      <c r="I16">
        <v>1044.42</v>
      </c>
      <c r="J16">
        <v>966.5</v>
      </c>
      <c r="K16">
        <v>1093.3499999999999</v>
      </c>
      <c r="L16">
        <v>1025.71</v>
      </c>
      <c r="M16">
        <v>1009.25</v>
      </c>
      <c r="N16">
        <v>1003.92</v>
      </c>
      <c r="O16">
        <v>1008.46</v>
      </c>
      <c r="Q16" t="s">
        <v>135</v>
      </c>
      <c r="R16" s="24">
        <f>STDEV(C2:C742,C800:C1312)</f>
        <v>253.59366887046144</v>
      </c>
      <c r="S16" s="24">
        <f t="shared" ref="S16:AD16" si="15">STDEV(D2:D742,D800:D1312)</f>
        <v>256.05083347533247</v>
      </c>
      <c r="T16" s="24">
        <f t="shared" si="15"/>
        <v>253.08774319612874</v>
      </c>
      <c r="U16" s="24">
        <f t="shared" si="15"/>
        <v>252.06440004518819</v>
      </c>
      <c r="V16" s="24">
        <f t="shared" si="15"/>
        <v>256.0971540229711</v>
      </c>
      <c r="W16" s="24">
        <f t="shared" si="15"/>
        <v>259.57387819704684</v>
      </c>
      <c r="X16" s="24">
        <f t="shared" si="15"/>
        <v>265.34013416778629</v>
      </c>
      <c r="Y16" s="24">
        <f t="shared" si="15"/>
        <v>267.82380271364656</v>
      </c>
      <c r="Z16" s="24">
        <f t="shared" si="15"/>
        <v>269.50272316346729</v>
      </c>
      <c r="AA16" s="24">
        <f t="shared" si="15"/>
        <v>276.57235540575164</v>
      </c>
      <c r="AB16" s="24">
        <f t="shared" si="15"/>
        <v>283.8766604747313</v>
      </c>
      <c r="AC16" s="24">
        <f t="shared" si="15"/>
        <v>275.7492238460726</v>
      </c>
      <c r="AD16" s="24">
        <f t="shared" si="15"/>
        <v>282.35010967543946</v>
      </c>
    </row>
    <row r="17" spans="1:37" x14ac:dyDescent="0.3">
      <c r="A17">
        <v>1</v>
      </c>
      <c r="B17" t="s">
        <v>23</v>
      </c>
      <c r="C17">
        <v>104.55</v>
      </c>
      <c r="D17">
        <v>103.64</v>
      </c>
      <c r="E17">
        <v>105.45</v>
      </c>
      <c r="F17">
        <v>104.55</v>
      </c>
      <c r="G17">
        <v>100.91</v>
      </c>
      <c r="H17">
        <v>103.64</v>
      </c>
      <c r="I17">
        <v>104.55</v>
      </c>
      <c r="J17">
        <v>102.73</v>
      </c>
      <c r="K17">
        <v>101.82</v>
      </c>
      <c r="L17">
        <v>100</v>
      </c>
      <c r="M17">
        <v>105.45</v>
      </c>
      <c r="N17">
        <v>101.82</v>
      </c>
      <c r="O17">
        <v>105.45</v>
      </c>
      <c r="Q17" t="s">
        <v>136</v>
      </c>
      <c r="R17" s="24">
        <f>STDEV(C2:C799,C857:C1312)</f>
        <v>253.42649551743631</v>
      </c>
      <c r="S17" s="24">
        <f t="shared" ref="S17:AD17" si="16">STDEV(D2:D799,D857:D1312)</f>
        <v>255.9475836943937</v>
      </c>
      <c r="T17" s="24">
        <f t="shared" si="16"/>
        <v>252.96004403725752</v>
      </c>
      <c r="U17" s="24">
        <f t="shared" si="16"/>
        <v>252.01250804450422</v>
      </c>
      <c r="V17" s="24">
        <f t="shared" si="16"/>
        <v>255.91658124147278</v>
      </c>
      <c r="W17" s="24">
        <f t="shared" si="16"/>
        <v>259.70238201574483</v>
      </c>
      <c r="X17" s="24">
        <f>STDEV(I2:I799,I857:I1312)</f>
        <v>265.29558994532715</v>
      </c>
      <c r="Y17" s="24">
        <f t="shared" si="16"/>
        <v>267.67473229169076</v>
      </c>
      <c r="Z17" s="24">
        <f t="shared" si="16"/>
        <v>269.5792223559373</v>
      </c>
      <c r="AA17" s="24">
        <f t="shared" si="16"/>
        <v>276.64747275557141</v>
      </c>
      <c r="AB17" s="24">
        <f t="shared" si="16"/>
        <v>283.85454967524697</v>
      </c>
      <c r="AC17" s="24">
        <f t="shared" si="16"/>
        <v>275.70656311293044</v>
      </c>
      <c r="AD17" s="24">
        <f t="shared" si="16"/>
        <v>282.44410097792303</v>
      </c>
    </row>
    <row r="18" spans="1:37" x14ac:dyDescent="0.3">
      <c r="A18">
        <v>1</v>
      </c>
      <c r="B18" t="s">
        <v>25</v>
      </c>
      <c r="C18">
        <v>0.99</v>
      </c>
      <c r="D18">
        <v>0.97</v>
      </c>
      <c r="E18">
        <v>0.97</v>
      </c>
      <c r="F18">
        <v>1</v>
      </c>
      <c r="G18">
        <v>1</v>
      </c>
      <c r="H18">
        <v>0.95</v>
      </c>
      <c r="I18">
        <v>0.97</v>
      </c>
      <c r="J18">
        <v>0.91</v>
      </c>
      <c r="K18">
        <v>0.89</v>
      </c>
      <c r="L18">
        <v>0.78</v>
      </c>
      <c r="M18">
        <v>0.72</v>
      </c>
      <c r="N18">
        <v>0.78</v>
      </c>
      <c r="O18">
        <v>0.77</v>
      </c>
      <c r="Q18" t="s">
        <v>137</v>
      </c>
      <c r="R18" s="24">
        <f>STDEV(C2:C856,C914:C1312)</f>
        <v>253.27902727295279</v>
      </c>
      <c r="S18" s="24">
        <f t="shared" ref="S18:AD18" si="17">STDEV(D2:D856,D914:D1312)</f>
        <v>255.45926512721965</v>
      </c>
      <c r="T18" s="24">
        <f t="shared" si="17"/>
        <v>252.34479467006963</v>
      </c>
      <c r="U18" s="24">
        <f t="shared" si="17"/>
        <v>251.40863499429565</v>
      </c>
      <c r="V18" s="24">
        <f t="shared" si="17"/>
        <v>255.42966894195408</v>
      </c>
      <c r="W18" s="24">
        <f t="shared" si="17"/>
        <v>258.9535182552504</v>
      </c>
      <c r="X18" s="24">
        <f t="shared" si="17"/>
        <v>264.75185212605851</v>
      </c>
      <c r="Y18" s="24">
        <f t="shared" si="17"/>
        <v>267.22785358689595</v>
      </c>
      <c r="Z18" s="24">
        <f>STDEV(K2:K856,K914:K1312)</f>
        <v>269.05556133839923</v>
      </c>
      <c r="AA18" s="24">
        <f t="shared" si="17"/>
        <v>276.20093019727028</v>
      </c>
      <c r="AB18" s="24">
        <f t="shared" si="17"/>
        <v>283.51575198264402</v>
      </c>
      <c r="AC18" s="24">
        <f t="shared" si="17"/>
        <v>275.17421852653786</v>
      </c>
      <c r="AD18" s="24">
        <f t="shared" si="17"/>
        <v>280.36599456781698</v>
      </c>
    </row>
    <row r="19" spans="1:37" x14ac:dyDescent="0.3">
      <c r="A19">
        <v>1</v>
      </c>
      <c r="B19" t="s">
        <v>26</v>
      </c>
      <c r="C19">
        <v>1.04</v>
      </c>
      <c r="D19">
        <v>1.05</v>
      </c>
      <c r="E19">
        <v>1.1000000000000001</v>
      </c>
      <c r="F19">
        <v>1.1299999999999999</v>
      </c>
      <c r="G19">
        <v>1.1399999999999999</v>
      </c>
      <c r="H19">
        <v>1.0900000000000001</v>
      </c>
      <c r="I19">
        <v>1.0900000000000001</v>
      </c>
      <c r="J19">
        <v>1.05</v>
      </c>
      <c r="K19">
        <v>1.02</v>
      </c>
      <c r="L19">
        <v>0.94</v>
      </c>
      <c r="M19">
        <v>0.93</v>
      </c>
      <c r="N19">
        <v>0.91</v>
      </c>
      <c r="O19">
        <v>0.91</v>
      </c>
      <c r="Q19" t="s">
        <v>138</v>
      </c>
      <c r="R19" s="24">
        <f>STDEV(C2:C913,C971:C1312)</f>
        <v>252.98617644974522</v>
      </c>
      <c r="S19" s="24">
        <f t="shared" ref="S19:AD19" si="18">STDEV(D2:D913,D971:D1312)</f>
        <v>255.00252198632452</v>
      </c>
      <c r="T19" s="24">
        <f t="shared" si="18"/>
        <v>252.04389174078599</v>
      </c>
      <c r="U19" s="24">
        <f t="shared" si="18"/>
        <v>251.05357709027274</v>
      </c>
      <c r="V19" s="24">
        <f t="shared" si="18"/>
        <v>254.94013529017084</v>
      </c>
      <c r="W19" s="24">
        <f t="shared" si="18"/>
        <v>258.52098273954164</v>
      </c>
      <c r="X19" s="24">
        <f t="shared" si="18"/>
        <v>264.2178929612582</v>
      </c>
      <c r="Y19" s="24">
        <f t="shared" si="18"/>
        <v>266.62104108771166</v>
      </c>
      <c r="Z19" s="24">
        <f t="shared" si="18"/>
        <v>268.32329574464455</v>
      </c>
      <c r="AA19" s="24">
        <f t="shared" si="18"/>
        <v>276.15495876087766</v>
      </c>
      <c r="AB19" s="24">
        <f t="shared" si="18"/>
        <v>283.27890543990509</v>
      </c>
      <c r="AC19" s="24">
        <f t="shared" si="18"/>
        <v>274.05568594961755</v>
      </c>
      <c r="AD19" s="24">
        <f t="shared" si="18"/>
        <v>279.93939710375327</v>
      </c>
    </row>
    <row r="20" spans="1:37" x14ac:dyDescent="0.3">
      <c r="A20">
        <v>1</v>
      </c>
      <c r="B20" t="s">
        <v>28</v>
      </c>
      <c r="C20">
        <v>242</v>
      </c>
      <c r="D20">
        <v>249.2</v>
      </c>
      <c r="E20">
        <v>269.39999999999998</v>
      </c>
      <c r="F20">
        <v>274.8</v>
      </c>
      <c r="G20">
        <v>284.8</v>
      </c>
      <c r="H20">
        <v>287.2</v>
      </c>
      <c r="I20">
        <v>281.60000000000002</v>
      </c>
      <c r="J20">
        <v>279</v>
      </c>
      <c r="K20">
        <v>268.60000000000002</v>
      </c>
      <c r="L20">
        <v>266.39999999999998</v>
      </c>
      <c r="M20">
        <v>261</v>
      </c>
      <c r="N20">
        <v>248</v>
      </c>
      <c r="O20">
        <v>234.4</v>
      </c>
      <c r="Q20" t="s">
        <v>139</v>
      </c>
      <c r="R20" s="24">
        <f>STDEV(C2:C970,C1028:C1312)</f>
        <v>252.98723045200268</v>
      </c>
      <c r="S20" s="24">
        <f t="shared" ref="S20:AD20" si="19">STDEV(D2:D970,D1028:D1312)</f>
        <v>255.74087615885443</v>
      </c>
      <c r="T20" s="24">
        <f t="shared" si="19"/>
        <v>252.65074135760668</v>
      </c>
      <c r="U20" s="24">
        <f t="shared" si="19"/>
        <v>251.6472846790623</v>
      </c>
      <c r="V20" s="24">
        <f t="shared" si="19"/>
        <v>255.7797101305276</v>
      </c>
      <c r="W20" s="24">
        <f t="shared" si="19"/>
        <v>258.89983486727107</v>
      </c>
      <c r="X20" s="24">
        <f t="shared" si="19"/>
        <v>264.48801266266042</v>
      </c>
      <c r="Y20" s="24">
        <f>STDEV(J2:J970,J1028:J1312)</f>
        <v>267.18952260603925</v>
      </c>
      <c r="Z20" s="24">
        <f t="shared" si="19"/>
        <v>269.40473541491491</v>
      </c>
      <c r="AA20" s="24">
        <f t="shared" si="19"/>
        <v>276.68027808399228</v>
      </c>
      <c r="AB20" s="24">
        <f t="shared" si="19"/>
        <v>283.77507199356347</v>
      </c>
      <c r="AC20" s="24">
        <f t="shared" si="19"/>
        <v>275.79163300325013</v>
      </c>
      <c r="AD20" s="24">
        <f t="shared" si="19"/>
        <v>281.56013804532228</v>
      </c>
    </row>
    <row r="21" spans="1:37" x14ac:dyDescent="0.3">
      <c r="A21">
        <v>1</v>
      </c>
      <c r="B21" t="s">
        <v>30</v>
      </c>
      <c r="C21">
        <v>9.5</v>
      </c>
      <c r="D21">
        <v>6.5</v>
      </c>
      <c r="E21">
        <v>8.02</v>
      </c>
      <c r="F21">
        <v>7.21</v>
      </c>
      <c r="G21">
        <v>7.79</v>
      </c>
      <c r="H21">
        <v>7.03</v>
      </c>
      <c r="I21">
        <v>6.96</v>
      </c>
      <c r="J21">
        <v>5.88</v>
      </c>
      <c r="K21">
        <v>8.19</v>
      </c>
      <c r="L21">
        <v>6.01</v>
      </c>
      <c r="M21">
        <v>7.36</v>
      </c>
      <c r="N21">
        <v>7.42</v>
      </c>
      <c r="O21">
        <v>5.72</v>
      </c>
      <c r="Q21" t="s">
        <v>140</v>
      </c>
      <c r="R21" s="24">
        <f>STDEV(C2:C1027,C1085:C1312)</f>
        <v>253.88922655385704</v>
      </c>
      <c r="S21" s="24">
        <f t="shared" ref="S21:AD21" si="20">STDEV(D2:D1027,D1085:D1312)</f>
        <v>256.30176771714622</v>
      </c>
      <c r="T21" s="24">
        <f t="shared" si="20"/>
        <v>253.57447011315503</v>
      </c>
      <c r="U21" s="24">
        <f t="shared" si="20"/>
        <v>252.58176312313347</v>
      </c>
      <c r="V21" s="24">
        <f t="shared" si="20"/>
        <v>256.64019597470798</v>
      </c>
      <c r="W21" s="24">
        <f t="shared" si="20"/>
        <v>260.19903014215276</v>
      </c>
      <c r="X21" s="24">
        <f t="shared" si="20"/>
        <v>266.00090063586026</v>
      </c>
      <c r="Y21" s="24">
        <f t="shared" si="20"/>
        <v>268.38386514123363</v>
      </c>
      <c r="Z21" s="24">
        <f t="shared" si="20"/>
        <v>269.86457964833647</v>
      </c>
      <c r="AA21" s="24">
        <f t="shared" si="20"/>
        <v>277.42233947007617</v>
      </c>
      <c r="AB21" s="24">
        <f t="shared" si="20"/>
        <v>284.20683756049544</v>
      </c>
      <c r="AC21" s="24">
        <f t="shared" si="20"/>
        <v>276.05616850677643</v>
      </c>
      <c r="AD21" s="24">
        <f t="shared" si="20"/>
        <v>281.75265661166753</v>
      </c>
    </row>
    <row r="22" spans="1:37" x14ac:dyDescent="0.3">
      <c r="A22">
        <v>1</v>
      </c>
      <c r="B22" t="s">
        <v>31</v>
      </c>
      <c r="C22">
        <v>13.01</v>
      </c>
      <c r="D22">
        <v>13.12</v>
      </c>
      <c r="E22">
        <v>14.64</v>
      </c>
      <c r="F22">
        <v>13.47</v>
      </c>
      <c r="G22">
        <v>13.31</v>
      </c>
      <c r="H22">
        <v>11.49</v>
      </c>
      <c r="I22">
        <v>12.24</v>
      </c>
      <c r="J22">
        <v>9.06</v>
      </c>
      <c r="K22">
        <v>8.5</v>
      </c>
      <c r="L22">
        <v>8.59</v>
      </c>
      <c r="M22">
        <v>8.26</v>
      </c>
      <c r="N22">
        <v>4.8099999999999996</v>
      </c>
      <c r="O22">
        <v>4.32</v>
      </c>
      <c r="Q22" t="s">
        <v>141</v>
      </c>
      <c r="R22" s="24">
        <f>STDEV(C2:C1084,C1142:C1312)</f>
        <v>253.26591175147334</v>
      </c>
      <c r="S22" s="24">
        <f t="shared" ref="S22:AD22" si="21">STDEV(D2:D1084,D1142:D1312)</f>
        <v>255.87808120033918</v>
      </c>
      <c r="T22" s="24">
        <f t="shared" si="21"/>
        <v>252.36034217426396</v>
      </c>
      <c r="U22" s="24">
        <f t="shared" si="21"/>
        <v>251.66798658692733</v>
      </c>
      <c r="V22" s="24">
        <f t="shared" si="21"/>
        <v>255.58308167620379</v>
      </c>
      <c r="W22" s="24">
        <f t="shared" si="21"/>
        <v>258.78968420902936</v>
      </c>
      <c r="X22" s="24">
        <f t="shared" si="21"/>
        <v>264.25648821479007</v>
      </c>
      <c r="Y22" s="24">
        <f t="shared" si="21"/>
        <v>266.5152526562635</v>
      </c>
      <c r="Z22" s="24">
        <f t="shared" si="21"/>
        <v>268.23689776691214</v>
      </c>
      <c r="AA22" s="24">
        <f t="shared" si="21"/>
        <v>275.50761725352515</v>
      </c>
      <c r="AB22" s="24">
        <f t="shared" si="21"/>
        <v>283.01239446450819</v>
      </c>
      <c r="AC22" s="24">
        <f t="shared" si="21"/>
        <v>274.8990311890077</v>
      </c>
      <c r="AD22" s="24">
        <f t="shared" si="21"/>
        <v>281.51922380533563</v>
      </c>
    </row>
    <row r="23" spans="1:37" x14ac:dyDescent="0.3">
      <c r="A23">
        <v>1</v>
      </c>
      <c r="B23" t="s">
        <v>36</v>
      </c>
      <c r="C23">
        <v>10.54</v>
      </c>
      <c r="D23">
        <v>10.02</v>
      </c>
      <c r="E23">
        <v>9.48</v>
      </c>
      <c r="F23">
        <v>10.91</v>
      </c>
      <c r="G23">
        <v>11.36</v>
      </c>
      <c r="H23">
        <v>12.31</v>
      </c>
      <c r="I23">
        <v>12.3</v>
      </c>
      <c r="J23">
        <v>10.48</v>
      </c>
      <c r="K23">
        <v>9.59</v>
      </c>
      <c r="L23">
        <v>8.94</v>
      </c>
      <c r="M23">
        <v>7.9</v>
      </c>
      <c r="N23">
        <v>5.3</v>
      </c>
      <c r="O23">
        <v>4.84</v>
      </c>
      <c r="Q23" t="s">
        <v>142</v>
      </c>
      <c r="R23" s="24">
        <f>STDEV(C2:C1141,C1199:C1312)</f>
        <v>253.17737524191281</v>
      </c>
      <c r="S23" s="24">
        <f t="shared" ref="S23:AD23" si="22">STDEV(D2:D1141,D1199:D1312)</f>
        <v>255.84979334901524</v>
      </c>
      <c r="T23" s="24">
        <f t="shared" si="22"/>
        <v>253.04074755301602</v>
      </c>
      <c r="U23" s="24">
        <f t="shared" si="22"/>
        <v>251.81544795589784</v>
      </c>
      <c r="V23" s="24">
        <f t="shared" si="22"/>
        <v>255.85259817771805</v>
      </c>
      <c r="W23" s="24">
        <f t="shared" si="22"/>
        <v>259.41745672217127</v>
      </c>
      <c r="X23" s="24">
        <f t="shared" si="22"/>
        <v>265.25541955292141</v>
      </c>
      <c r="Y23" s="24">
        <f>STDEV(J2:J1141,J1199:J1312)</f>
        <v>267.76767446734192</v>
      </c>
      <c r="Z23" s="24">
        <f t="shared" si="22"/>
        <v>269.48540502749387</v>
      </c>
      <c r="AA23" s="24">
        <f t="shared" si="22"/>
        <v>276.36959261191174</v>
      </c>
      <c r="AB23" s="24">
        <f t="shared" si="22"/>
        <v>283.9291984211884</v>
      </c>
      <c r="AC23" s="24">
        <f t="shared" si="22"/>
        <v>275.8231965898002</v>
      </c>
      <c r="AD23" s="24">
        <f t="shared" si="22"/>
        <v>281.05466420423153</v>
      </c>
    </row>
    <row r="24" spans="1:37" x14ac:dyDescent="0.3">
      <c r="A24">
        <v>1</v>
      </c>
      <c r="B24" t="s">
        <v>43</v>
      </c>
      <c r="C24">
        <v>229.99</v>
      </c>
      <c r="D24">
        <v>224.48</v>
      </c>
      <c r="E24">
        <v>222.06</v>
      </c>
      <c r="F24" s="10">
        <v>210</v>
      </c>
      <c r="G24">
        <v>191.68</v>
      </c>
      <c r="H24">
        <v>186.28</v>
      </c>
      <c r="I24">
        <v>183.68</v>
      </c>
      <c r="J24">
        <v>187.48</v>
      </c>
      <c r="K24">
        <v>190.15</v>
      </c>
      <c r="L24">
        <v>108.03</v>
      </c>
      <c r="M24">
        <v>131.53</v>
      </c>
      <c r="N24">
        <v>180.04</v>
      </c>
      <c r="O24">
        <v>199.58</v>
      </c>
      <c r="Q24" t="s">
        <v>143</v>
      </c>
      <c r="R24" s="24">
        <f>STDEV(C2:C1198,C1256:C1312)</f>
        <v>253.29631373833806</v>
      </c>
      <c r="S24" s="24">
        <f t="shared" ref="S24:AD24" si="23">STDEV(D2:D1198,D1256:D1312)</f>
        <v>255.18790531054731</v>
      </c>
      <c r="T24" s="24">
        <f t="shared" si="23"/>
        <v>252.62725222891015</v>
      </c>
      <c r="U24" s="24">
        <f t="shared" si="23"/>
        <v>251.86477660122966</v>
      </c>
      <c r="V24" s="24">
        <f t="shared" si="23"/>
        <v>255.69316866709698</v>
      </c>
      <c r="W24" s="24">
        <f t="shared" si="23"/>
        <v>259.25988664566012</v>
      </c>
      <c r="X24" s="24">
        <f t="shared" si="23"/>
        <v>264.839250932129</v>
      </c>
      <c r="Y24" s="24">
        <f t="shared" si="23"/>
        <v>267.40734634699942</v>
      </c>
      <c r="Z24" s="24">
        <f t="shared" si="23"/>
        <v>269.43441440537583</v>
      </c>
      <c r="AA24" s="24">
        <f t="shared" si="23"/>
        <v>276.81055492217808</v>
      </c>
      <c r="AB24" s="24">
        <f t="shared" si="23"/>
        <v>284.03423551942456</v>
      </c>
      <c r="AC24" s="24">
        <f t="shared" si="23"/>
        <v>275.38025043066023</v>
      </c>
      <c r="AD24" s="24">
        <f t="shared" si="23"/>
        <v>280.30768434893486</v>
      </c>
    </row>
    <row r="25" spans="1:37" ht="46.8" x14ac:dyDescent="0.3">
      <c r="A25">
        <v>1</v>
      </c>
      <c r="B25" t="s">
        <v>47</v>
      </c>
      <c r="C25">
        <v>352.82</v>
      </c>
      <c r="D25">
        <v>356.68</v>
      </c>
      <c r="E25">
        <v>358.78</v>
      </c>
      <c r="F25">
        <v>356.76</v>
      </c>
      <c r="G25">
        <v>356.79</v>
      </c>
      <c r="H25">
        <v>361.61</v>
      </c>
      <c r="I25">
        <v>373.25</v>
      </c>
      <c r="J25">
        <v>384.54</v>
      </c>
      <c r="K25">
        <v>391.94</v>
      </c>
      <c r="L25">
        <v>388.47</v>
      </c>
      <c r="M25">
        <v>395.38</v>
      </c>
      <c r="N25">
        <v>391.01</v>
      </c>
      <c r="O25">
        <v>377.52</v>
      </c>
      <c r="Q25" t="s">
        <v>144</v>
      </c>
      <c r="R25" s="24">
        <f>STDEV(C2:C1255)</f>
        <v>252.48094275600127</v>
      </c>
      <c r="S25" s="24">
        <f t="shared" ref="S25:AD25" si="24">STDEV(D2:D1255)</f>
        <v>254.92682485619835</v>
      </c>
      <c r="T25" s="24">
        <f t="shared" si="24"/>
        <v>251.83795404754957</v>
      </c>
      <c r="U25" s="24">
        <f>STDEV(F2:F1255)</f>
        <v>249.89558396985072</v>
      </c>
      <c r="V25" s="24">
        <f t="shared" si="24"/>
        <v>253.65759408579819</v>
      </c>
      <c r="W25" s="24">
        <f t="shared" si="24"/>
        <v>257.59771185379174</v>
      </c>
      <c r="X25" s="24">
        <f t="shared" si="24"/>
        <v>263.41600813896059</v>
      </c>
      <c r="Y25" s="24">
        <f t="shared" si="24"/>
        <v>265.97322949603944</v>
      </c>
      <c r="Z25" s="24">
        <f t="shared" si="24"/>
        <v>268.60463938521787</v>
      </c>
      <c r="AA25" s="24">
        <f t="shared" si="24"/>
        <v>276.00686160902285</v>
      </c>
      <c r="AB25" s="24">
        <f t="shared" si="24"/>
        <v>283.56514992438099</v>
      </c>
      <c r="AC25" s="24">
        <f t="shared" si="24"/>
        <v>274.39539769812399</v>
      </c>
      <c r="AD25" s="24">
        <f t="shared" si="24"/>
        <v>280.05372501698156</v>
      </c>
      <c r="AG25" s="30" t="s">
        <v>1473</v>
      </c>
    </row>
    <row r="26" spans="1:37" x14ac:dyDescent="0.3">
      <c r="A26">
        <v>1</v>
      </c>
      <c r="B26" t="s">
        <v>59</v>
      </c>
      <c r="C26">
        <v>8.91</v>
      </c>
      <c r="D26">
        <v>8.67</v>
      </c>
      <c r="E26">
        <v>8.92</v>
      </c>
      <c r="F26">
        <v>8.35</v>
      </c>
      <c r="G26">
        <v>8.2100000000000009</v>
      </c>
      <c r="H26">
        <v>8.1</v>
      </c>
      <c r="I26">
        <v>7.85</v>
      </c>
      <c r="J26">
        <v>8.6</v>
      </c>
      <c r="K26">
        <v>8.67</v>
      </c>
      <c r="L26">
        <v>9.83</v>
      </c>
      <c r="M26">
        <v>8.91</v>
      </c>
      <c r="N26">
        <v>8.6300000000000008</v>
      </c>
      <c r="O26">
        <v>8.68</v>
      </c>
      <c r="AG26" s="42">
        <f>PEARSON(AG28:AG51,AH28:AH51)</f>
        <v>0.96120406172393535</v>
      </c>
    </row>
    <row r="27" spans="1:37" x14ac:dyDescent="0.3">
      <c r="A27">
        <v>1</v>
      </c>
      <c r="B27" t="s">
        <v>5</v>
      </c>
      <c r="C27">
        <v>8.4254826254826255E-3</v>
      </c>
      <c r="D27">
        <v>8.3111335482117209E-3</v>
      </c>
      <c r="E27">
        <v>7.9359320725588579E-3</v>
      </c>
      <c r="F27">
        <v>7.5605927173871424E-3</v>
      </c>
      <c r="G27">
        <v>7.2353768385846227E-3</v>
      </c>
      <c r="H27">
        <v>7.0086344012724377E-3</v>
      </c>
      <c r="I27">
        <v>7.105383559554675E-3</v>
      </c>
      <c r="J27">
        <v>7.1891850548778157E-3</v>
      </c>
      <c r="K27">
        <v>7.3265157048940828E-3</v>
      </c>
      <c r="L27">
        <v>7.4200878071324031E-3</v>
      </c>
      <c r="M27">
        <v>7.7210765466620068E-3</v>
      </c>
      <c r="N27">
        <v>7.8599389336882486E-3</v>
      </c>
      <c r="O27">
        <v>8.1301485948523915E-3</v>
      </c>
      <c r="Q27" t="s">
        <v>145</v>
      </c>
      <c r="R27" t="str">
        <f>R1</f>
        <v>2011</v>
      </c>
      <c r="S27" t="str">
        <f t="shared" ref="S27:AD27" si="25">S1</f>
        <v>2012</v>
      </c>
      <c r="T27" t="str">
        <f t="shared" si="25"/>
        <v>2013</v>
      </c>
      <c r="U27" t="str">
        <f t="shared" si="25"/>
        <v>2014</v>
      </c>
      <c r="V27" t="str">
        <f t="shared" si="25"/>
        <v>2015</v>
      </c>
      <c r="W27" t="str">
        <f t="shared" si="25"/>
        <v>2016</v>
      </c>
      <c r="X27" t="str">
        <f t="shared" si="25"/>
        <v>2017</v>
      </c>
      <c r="Y27" t="str">
        <f t="shared" si="25"/>
        <v>2018</v>
      </c>
      <c r="Z27" t="str">
        <f t="shared" si="25"/>
        <v>2019</v>
      </c>
      <c r="AA27" t="str">
        <f t="shared" si="25"/>
        <v>2020</v>
      </c>
      <c r="AB27" t="str">
        <f t="shared" si="25"/>
        <v>2021</v>
      </c>
      <c r="AC27" t="str">
        <f t="shared" si="25"/>
        <v>2022</v>
      </c>
      <c r="AD27" t="str">
        <f t="shared" si="25"/>
        <v>2023</v>
      </c>
      <c r="AE27" t="s">
        <v>146</v>
      </c>
      <c r="AF27" t="str">
        <f>modell_1!O85</f>
        <v>Becslés</v>
      </c>
      <c r="AG27" t="s">
        <v>254</v>
      </c>
      <c r="AH27" t="s">
        <v>623</v>
      </c>
      <c r="AI27" t="s">
        <v>1380</v>
      </c>
      <c r="AJ27" t="s">
        <v>1381</v>
      </c>
    </row>
    <row r="28" spans="1:37" x14ac:dyDescent="0.3">
      <c r="A28">
        <v>1</v>
      </c>
      <c r="B28" t="s">
        <v>8</v>
      </c>
      <c r="C28">
        <v>1.6023166023166023E-2</v>
      </c>
      <c r="D28">
        <v>1.4057706496835074E-2</v>
      </c>
      <c r="E28">
        <v>1.0806638363566191E-2</v>
      </c>
      <c r="F28">
        <v>9.2659953287130992E-3</v>
      </c>
      <c r="G28">
        <v>9.0076393903690474E-3</v>
      </c>
      <c r="H28">
        <v>6.7408922214648188E-3</v>
      </c>
      <c r="I28">
        <v>5.9097148086014947E-3</v>
      </c>
      <c r="J28">
        <v>4.9332670465409767E-3</v>
      </c>
      <c r="K28">
        <v>5.7667909730498637E-3</v>
      </c>
      <c r="L28">
        <v>1.2939998459523993E-2</v>
      </c>
      <c r="M28">
        <v>8.0391471513456825E-3</v>
      </c>
      <c r="N28">
        <v>8.2204650434510289E-3</v>
      </c>
      <c r="O28">
        <v>8.7107327263410989E-3</v>
      </c>
      <c r="Q28" t="str">
        <f>Q2</f>
        <v>Mind</v>
      </c>
      <c r="R28">
        <f>RANK(R2,R$2:R$25,1)</f>
        <v>7</v>
      </c>
      <c r="S28">
        <f t="shared" ref="S28:AC28" si="26">RANK(S2,S$2:S$25,1)</f>
        <v>9</v>
      </c>
      <c r="T28">
        <f t="shared" si="26"/>
        <v>10</v>
      </c>
      <c r="U28">
        <f t="shared" si="26"/>
        <v>8</v>
      </c>
      <c r="V28">
        <f t="shared" si="26"/>
        <v>9</v>
      </c>
      <c r="W28">
        <f t="shared" si="26"/>
        <v>10</v>
      </c>
      <c r="X28">
        <f t="shared" si="26"/>
        <v>10</v>
      </c>
      <c r="Y28">
        <f t="shared" si="26"/>
        <v>10</v>
      </c>
      <c r="Z28">
        <f t="shared" si="26"/>
        <v>11</v>
      </c>
      <c r="AA28">
        <f t="shared" si="26"/>
        <v>8</v>
      </c>
      <c r="AB28">
        <f t="shared" si="26"/>
        <v>8</v>
      </c>
      <c r="AC28">
        <f t="shared" si="26"/>
        <v>10</v>
      </c>
      <c r="AD28">
        <f>RANK(AD2,AD$2:AD$25,1)</f>
        <v>11</v>
      </c>
      <c r="AE28">
        <v>1000000</v>
      </c>
      <c r="AF28">
        <f>modell_1!O86</f>
        <v>1000031.7</v>
      </c>
      <c r="AG28">
        <f>RANK(AF28,$AF$28:$AF$51,0)</f>
        <v>11</v>
      </c>
      <c r="AH28" s="8">
        <f t="shared" ref="AH28:AH51" si="27">AVERAGE(R28:AD28)</f>
        <v>9.3076923076923084</v>
      </c>
      <c r="AI28" t="s">
        <v>1379</v>
      </c>
      <c r="AJ28" t="s">
        <v>121</v>
      </c>
    </row>
    <row r="29" spans="1:37" x14ac:dyDescent="0.3">
      <c r="A29">
        <v>1</v>
      </c>
      <c r="B29" t="s">
        <v>9</v>
      </c>
      <c r="C29">
        <v>6.988416988416988E-5</v>
      </c>
      <c r="D29">
        <v>6.1745174944662353E-5</v>
      </c>
      <c r="E29">
        <v>4.7472018525665765E-5</v>
      </c>
      <c r="F29">
        <v>4.0586591109239194E-5</v>
      </c>
      <c r="G29">
        <v>3.9147124776709361E-5</v>
      </c>
      <c r="H29">
        <v>2.9538741195182914E-5</v>
      </c>
      <c r="I29">
        <v>2.5926490773219463E-5</v>
      </c>
      <c r="J29">
        <v>2.179815671727408E-5</v>
      </c>
      <c r="K29">
        <v>2.5758333012956057E-5</v>
      </c>
      <c r="L29">
        <v>5.7382731263960566E-5</v>
      </c>
      <c r="M29">
        <v>3.5729542894869708E-5</v>
      </c>
      <c r="N29">
        <v>3.6796367337352225E-5</v>
      </c>
      <c r="O29">
        <v>3.9415080209688224E-5</v>
      </c>
      <c r="Q29" t="str">
        <f t="shared" ref="Q29:Q51" si="28">Q3</f>
        <v>"23-1</v>
      </c>
      <c r="R29">
        <f t="shared" ref="R29:AD51" si="29">RANK(R3,R$2:R$25,1)</f>
        <v>3</v>
      </c>
      <c r="S29">
        <f t="shared" si="29"/>
        <v>3</v>
      </c>
      <c r="T29">
        <f t="shared" si="29"/>
        <v>3</v>
      </c>
      <c r="U29">
        <f t="shared" si="29"/>
        <v>4</v>
      </c>
      <c r="V29">
        <f t="shared" si="29"/>
        <v>4</v>
      </c>
      <c r="W29">
        <f t="shared" si="29"/>
        <v>2</v>
      </c>
      <c r="X29">
        <f t="shared" si="29"/>
        <v>2</v>
      </c>
      <c r="Y29">
        <f t="shared" si="29"/>
        <v>2</v>
      </c>
      <c r="Z29">
        <f t="shared" si="29"/>
        <v>2</v>
      </c>
      <c r="AA29">
        <f t="shared" si="29"/>
        <v>2</v>
      </c>
      <c r="AB29">
        <f t="shared" si="29"/>
        <v>2</v>
      </c>
      <c r="AC29">
        <f t="shared" si="29"/>
        <v>3</v>
      </c>
      <c r="AD29">
        <f t="shared" si="29"/>
        <v>10</v>
      </c>
      <c r="AE29">
        <v>1000000</v>
      </c>
      <c r="AF29">
        <f>modell_1!O87</f>
        <v>1000110.7</v>
      </c>
      <c r="AG29">
        <f>RANK(AF29,$AF$28:$AF$51,0)</f>
        <v>2</v>
      </c>
      <c r="AH29" s="8">
        <f t="shared" si="27"/>
        <v>3.2307692307692308</v>
      </c>
      <c r="AI29" t="s">
        <v>256</v>
      </c>
      <c r="AJ29" t="s">
        <v>122</v>
      </c>
    </row>
    <row r="30" spans="1:37" x14ac:dyDescent="0.3">
      <c r="A30">
        <v>1</v>
      </c>
      <c r="B30" t="s">
        <v>16</v>
      </c>
      <c r="C30">
        <v>0.64231660231660237</v>
      </c>
      <c r="D30">
        <v>0.65904236728670729</v>
      </c>
      <c r="E30">
        <v>0.65607873407950601</v>
      </c>
      <c r="F30">
        <v>0.65087873798675189</v>
      </c>
      <c r="G30">
        <v>0.64615560031925812</v>
      </c>
      <c r="H30">
        <v>0.64470196167537686</v>
      </c>
      <c r="I30">
        <v>0.64907732194601186</v>
      </c>
      <c r="J30">
        <v>0.6511147653829974</v>
      </c>
      <c r="K30">
        <v>0.65456922071431323</v>
      </c>
      <c r="L30">
        <v>0.65955480243395204</v>
      </c>
      <c r="M30">
        <v>0.6661229562313099</v>
      </c>
      <c r="N30">
        <v>0.68406012683003214</v>
      </c>
      <c r="O30">
        <v>0.68968507350912456</v>
      </c>
      <c r="Q30" t="str">
        <f t="shared" si="28"/>
        <v>"23-2</v>
      </c>
      <c r="R30">
        <f t="shared" si="29"/>
        <v>5</v>
      </c>
      <c r="S30">
        <f t="shared" si="29"/>
        <v>7</v>
      </c>
      <c r="T30">
        <f t="shared" si="29"/>
        <v>5</v>
      </c>
      <c r="U30">
        <f t="shared" si="29"/>
        <v>7</v>
      </c>
      <c r="V30">
        <f t="shared" si="29"/>
        <v>7</v>
      </c>
      <c r="W30">
        <f t="shared" si="29"/>
        <v>6</v>
      </c>
      <c r="X30">
        <f t="shared" si="29"/>
        <v>8</v>
      </c>
      <c r="Y30">
        <f t="shared" si="29"/>
        <v>9</v>
      </c>
      <c r="Z30">
        <f t="shared" si="29"/>
        <v>8</v>
      </c>
      <c r="AA30">
        <f t="shared" si="29"/>
        <v>5</v>
      </c>
      <c r="AB30">
        <f t="shared" si="29"/>
        <v>4</v>
      </c>
      <c r="AC30">
        <f t="shared" si="29"/>
        <v>9</v>
      </c>
      <c r="AD30">
        <f t="shared" si="29"/>
        <v>7</v>
      </c>
      <c r="AE30">
        <v>1000000</v>
      </c>
      <c r="AF30">
        <f>modell_1!O88</f>
        <v>1000089.7</v>
      </c>
      <c r="AG30">
        <f t="shared" ref="AG30:AG51" si="30">RANK(AF30,$AF$28:$AF$51,0)</f>
        <v>5</v>
      </c>
      <c r="AH30" s="8">
        <f t="shared" si="27"/>
        <v>6.6923076923076925</v>
      </c>
      <c r="AI30" t="s">
        <v>255</v>
      </c>
      <c r="AJ30" s="9" t="s">
        <v>123</v>
      </c>
    </row>
    <row r="31" spans="1:37" x14ac:dyDescent="0.3">
      <c r="A31">
        <v>1</v>
      </c>
      <c r="B31" t="s">
        <v>24</v>
      </c>
      <c r="C31">
        <v>2.7683397683397684E-2</v>
      </c>
      <c r="D31">
        <v>2.6678575589297503E-2</v>
      </c>
      <c r="E31">
        <v>2.6514859127749903E-2</v>
      </c>
      <c r="F31">
        <v>2.5692077956886321E-2</v>
      </c>
      <c r="G31">
        <v>2.5502641480749495E-2</v>
      </c>
      <c r="H31">
        <v>2.6584867075664622E-2</v>
      </c>
      <c r="I31">
        <v>2.6345889888668598E-2</v>
      </c>
      <c r="J31">
        <v>2.673142376381506E-2</v>
      </c>
      <c r="K31">
        <v>2.6873245934412364E-2</v>
      </c>
      <c r="L31">
        <v>2.6919818223831164E-2</v>
      </c>
      <c r="M31">
        <v>2.7146685308167308E-2</v>
      </c>
      <c r="N31">
        <v>2.7362405073201285E-2</v>
      </c>
      <c r="O31">
        <v>2.7551141066572072E-2</v>
      </c>
      <c r="Q31" t="str">
        <f t="shared" si="28"/>
        <v>"23-3</v>
      </c>
      <c r="R31">
        <f t="shared" si="29"/>
        <v>14</v>
      </c>
      <c r="S31">
        <f t="shared" si="29"/>
        <v>13</v>
      </c>
      <c r="T31">
        <f t="shared" si="29"/>
        <v>16</v>
      </c>
      <c r="U31">
        <f t="shared" si="29"/>
        <v>16</v>
      </c>
      <c r="V31">
        <f t="shared" si="29"/>
        <v>18</v>
      </c>
      <c r="W31">
        <f t="shared" si="29"/>
        <v>17</v>
      </c>
      <c r="X31">
        <f t="shared" si="29"/>
        <v>17</v>
      </c>
      <c r="Y31">
        <f t="shared" si="29"/>
        <v>19</v>
      </c>
      <c r="Z31">
        <f t="shared" si="29"/>
        <v>16</v>
      </c>
      <c r="AA31">
        <f t="shared" si="29"/>
        <v>22</v>
      </c>
      <c r="AB31">
        <f t="shared" si="29"/>
        <v>19</v>
      </c>
      <c r="AC31">
        <f t="shared" si="29"/>
        <v>22</v>
      </c>
      <c r="AD31">
        <f t="shared" si="29"/>
        <v>18</v>
      </c>
      <c r="AE31">
        <v>1000000</v>
      </c>
      <c r="AF31">
        <f>modell_1!O89</f>
        <v>999925.8</v>
      </c>
      <c r="AG31">
        <f t="shared" si="30"/>
        <v>19</v>
      </c>
      <c r="AH31" s="8">
        <f t="shared" si="27"/>
        <v>17.46153846153846</v>
      </c>
      <c r="AI31" t="s">
        <v>255</v>
      </c>
      <c r="AJ31" s="6" t="s">
        <v>124</v>
      </c>
      <c r="AK31" t="s">
        <v>257</v>
      </c>
    </row>
    <row r="32" spans="1:37" x14ac:dyDescent="0.3">
      <c r="A32">
        <v>1</v>
      </c>
      <c r="B32" t="s">
        <v>29</v>
      </c>
      <c r="C32">
        <v>4.6718146718146718E-2</v>
      </c>
      <c r="D32">
        <v>4.8386470428332877E-2</v>
      </c>
      <c r="E32">
        <v>5.1987649556155924E-2</v>
      </c>
      <c r="F32">
        <v>5.2609411494428916E-2</v>
      </c>
      <c r="G32">
        <v>5.4121850176732163E-2</v>
      </c>
      <c r="H32">
        <v>5.4381579943952131E-2</v>
      </c>
      <c r="I32">
        <v>5.3683086777489702E-2</v>
      </c>
      <c r="J32">
        <v>5.3348120387012886E-2</v>
      </c>
      <c r="K32">
        <v>5.1632001845373109E-2</v>
      </c>
      <c r="L32">
        <v>5.1297851035970114E-2</v>
      </c>
      <c r="M32">
        <v>5.0681579867179305E-2</v>
      </c>
      <c r="N32">
        <v>4.8539888827996557E-2</v>
      </c>
      <c r="O32">
        <v>4.6194474005754604E-2</v>
      </c>
      <c r="Q32" t="str">
        <f t="shared" si="28"/>
        <v>"23-4</v>
      </c>
      <c r="R32">
        <f t="shared" si="29"/>
        <v>12</v>
      </c>
      <c r="S32">
        <f t="shared" si="29"/>
        <v>16</v>
      </c>
      <c r="T32">
        <f t="shared" si="29"/>
        <v>18</v>
      </c>
      <c r="U32">
        <f t="shared" si="29"/>
        <v>18</v>
      </c>
      <c r="V32">
        <f t="shared" si="29"/>
        <v>20</v>
      </c>
      <c r="W32">
        <f t="shared" si="29"/>
        <v>19</v>
      </c>
      <c r="X32">
        <f t="shared" si="29"/>
        <v>22</v>
      </c>
      <c r="Y32">
        <f t="shared" si="29"/>
        <v>22</v>
      </c>
      <c r="Z32">
        <f t="shared" si="29"/>
        <v>22</v>
      </c>
      <c r="AA32">
        <f t="shared" si="29"/>
        <v>21</v>
      </c>
      <c r="AB32">
        <f t="shared" si="29"/>
        <v>23</v>
      </c>
      <c r="AC32">
        <f t="shared" si="29"/>
        <v>23</v>
      </c>
      <c r="AD32">
        <f t="shared" si="29"/>
        <v>23</v>
      </c>
      <c r="AE32">
        <v>1000000</v>
      </c>
      <c r="AF32">
        <f>modell_1!O90</f>
        <v>999893.8</v>
      </c>
      <c r="AG32">
        <f t="shared" si="30"/>
        <v>22</v>
      </c>
      <c r="AH32" s="8">
        <f t="shared" si="27"/>
        <v>19.923076923076923</v>
      </c>
      <c r="AI32" t="s">
        <v>255</v>
      </c>
      <c r="AJ32" s="6" t="s">
        <v>125</v>
      </c>
      <c r="AK32" t="s">
        <v>257</v>
      </c>
    </row>
    <row r="33" spans="1:37" x14ac:dyDescent="0.3">
      <c r="A33">
        <v>1</v>
      </c>
      <c r="B33" t="s">
        <v>46</v>
      </c>
      <c r="C33">
        <v>0.33413127413127414</v>
      </c>
      <c r="D33">
        <v>0.34053046483631705</v>
      </c>
      <c r="E33">
        <v>0.34191431879583173</v>
      </c>
      <c r="F33">
        <v>0.34054447294865414</v>
      </c>
      <c r="G33">
        <v>0.34134012390255025</v>
      </c>
      <c r="H33">
        <v>0.34495947890630918</v>
      </c>
      <c r="I33">
        <v>0.35671801128564895</v>
      </c>
      <c r="J33">
        <v>0.36953611992810431</v>
      </c>
      <c r="K33">
        <v>0.3789166122025297</v>
      </c>
      <c r="L33">
        <v>0.3682893013941308</v>
      </c>
      <c r="M33">
        <v>0.37193677424365995</v>
      </c>
      <c r="N33">
        <v>0.3687857198778674</v>
      </c>
      <c r="O33">
        <v>0.36013558787592131</v>
      </c>
      <c r="Q33" t="str">
        <f t="shared" si="28"/>
        <v>"23-5</v>
      </c>
      <c r="R33">
        <f t="shared" si="29"/>
        <v>1</v>
      </c>
      <c r="S33">
        <f t="shared" si="29"/>
        <v>1</v>
      </c>
      <c r="T33">
        <f t="shared" si="29"/>
        <v>1</v>
      </c>
      <c r="U33">
        <f t="shared" si="29"/>
        <v>1</v>
      </c>
      <c r="V33">
        <f t="shared" si="29"/>
        <v>1</v>
      </c>
      <c r="W33">
        <f t="shared" si="29"/>
        <v>1</v>
      </c>
      <c r="X33">
        <f t="shared" si="29"/>
        <v>1</v>
      </c>
      <c r="Y33">
        <f t="shared" si="29"/>
        <v>1</v>
      </c>
      <c r="Z33">
        <f t="shared" si="29"/>
        <v>1</v>
      </c>
      <c r="AA33">
        <f t="shared" si="29"/>
        <v>1</v>
      </c>
      <c r="AB33">
        <f t="shared" si="29"/>
        <v>1</v>
      </c>
      <c r="AC33">
        <f t="shared" si="29"/>
        <v>1</v>
      </c>
      <c r="AD33">
        <f t="shared" si="29"/>
        <v>8</v>
      </c>
      <c r="AE33">
        <v>1000000</v>
      </c>
      <c r="AF33">
        <f>modell_1!O91</f>
        <v>1000132.7</v>
      </c>
      <c r="AG33">
        <f t="shared" si="30"/>
        <v>1</v>
      </c>
      <c r="AH33" s="8">
        <f t="shared" si="27"/>
        <v>1.5384615384615385</v>
      </c>
      <c r="AI33" t="s">
        <v>256</v>
      </c>
      <c r="AJ33" t="s">
        <v>126</v>
      </c>
    </row>
    <row r="34" spans="1:37" x14ac:dyDescent="0.3">
      <c r="A34">
        <v>1</v>
      </c>
      <c r="B34" t="s">
        <v>48</v>
      </c>
      <c r="C34">
        <v>0.5637837837837838</v>
      </c>
      <c r="D34">
        <v>0.56541493534231679</v>
      </c>
      <c r="E34">
        <v>0.57614820532612887</v>
      </c>
      <c r="F34">
        <v>0.17199525213462497</v>
      </c>
      <c r="G34">
        <v>0.1726274181901106</v>
      </c>
      <c r="H34">
        <v>0.22138907823979398</v>
      </c>
      <c r="I34">
        <v>0.23257587311270397</v>
      </c>
      <c r="J34">
        <v>0.23763815059849325</v>
      </c>
      <c r="K34">
        <v>0.27257698665949021</v>
      </c>
      <c r="L34">
        <v>0.24343372101979513</v>
      </c>
      <c r="M34">
        <v>0.17957978950638859</v>
      </c>
      <c r="N34">
        <v>0.17517419556877789</v>
      </c>
      <c r="O34">
        <v>0.17165267431319223</v>
      </c>
      <c r="Q34" t="str">
        <f t="shared" si="28"/>
        <v>"23-6</v>
      </c>
      <c r="R34">
        <f t="shared" si="29"/>
        <v>23</v>
      </c>
      <c r="S34">
        <f t="shared" si="29"/>
        <v>21</v>
      </c>
      <c r="T34">
        <f t="shared" si="29"/>
        <v>17</v>
      </c>
      <c r="U34">
        <f t="shared" si="29"/>
        <v>22</v>
      </c>
      <c r="V34">
        <f t="shared" si="29"/>
        <v>21</v>
      </c>
      <c r="W34">
        <f>RANK(W8,W$2:W$25,1)</f>
        <v>18</v>
      </c>
      <c r="X34">
        <f t="shared" si="29"/>
        <v>16</v>
      </c>
      <c r="Y34">
        <f t="shared" si="29"/>
        <v>17</v>
      </c>
      <c r="Z34">
        <f t="shared" si="29"/>
        <v>14</v>
      </c>
      <c r="AA34">
        <f t="shared" si="29"/>
        <v>13</v>
      </c>
      <c r="AB34">
        <f t="shared" si="29"/>
        <v>10</v>
      </c>
      <c r="AC34">
        <f t="shared" si="29"/>
        <v>14</v>
      </c>
      <c r="AD34">
        <f t="shared" si="29"/>
        <v>1</v>
      </c>
      <c r="AE34">
        <v>1000000</v>
      </c>
      <c r="AF34">
        <f>modell_1!O92</f>
        <v>1000039.2</v>
      </c>
      <c r="AG34">
        <f t="shared" si="30"/>
        <v>9</v>
      </c>
      <c r="AH34" s="8">
        <f t="shared" si="27"/>
        <v>15.923076923076923</v>
      </c>
      <c r="AI34" t="s">
        <v>256</v>
      </c>
      <c r="AJ34" t="s">
        <v>127</v>
      </c>
    </row>
    <row r="35" spans="1:37" x14ac:dyDescent="0.3">
      <c r="A35">
        <v>1</v>
      </c>
      <c r="B35" t="s">
        <v>49</v>
      </c>
      <c r="C35">
        <v>1.5405405405405406E-2</v>
      </c>
      <c r="D35">
        <v>1.5844044891460525E-2</v>
      </c>
      <c r="E35">
        <v>1.617136240833655E-2</v>
      </c>
      <c r="F35">
        <v>5.169046980893671E-3</v>
      </c>
      <c r="G35">
        <v>5.0929269126981109E-3</v>
      </c>
      <c r="H35">
        <v>5.52904642884193E-3</v>
      </c>
      <c r="I35">
        <v>5.4903156931523566E-3</v>
      </c>
      <c r="J35">
        <v>5.7745994110673451E-3</v>
      </c>
      <c r="K35">
        <v>5.6899004267425323E-3</v>
      </c>
      <c r="L35">
        <v>5.7767850265732111E-3</v>
      </c>
      <c r="M35">
        <v>5.6312866519088118E-3</v>
      </c>
      <c r="N35">
        <v>6.0674861034995696E-3</v>
      </c>
      <c r="O35">
        <v>5.6363564699854164E-3</v>
      </c>
      <c r="Q35" t="str">
        <f t="shared" si="28"/>
        <v>"23-7</v>
      </c>
      <c r="R35">
        <f t="shared" si="29"/>
        <v>20</v>
      </c>
      <c r="S35">
        <f t="shared" si="29"/>
        <v>14</v>
      </c>
      <c r="T35">
        <f t="shared" si="29"/>
        <v>20</v>
      </c>
      <c r="U35">
        <f t="shared" si="29"/>
        <v>14</v>
      </c>
      <c r="V35">
        <f t="shared" si="29"/>
        <v>13</v>
      </c>
      <c r="W35">
        <f t="shared" si="29"/>
        <v>13</v>
      </c>
      <c r="X35">
        <f t="shared" si="29"/>
        <v>12</v>
      </c>
      <c r="Y35">
        <f t="shared" si="29"/>
        <v>13</v>
      </c>
      <c r="Z35">
        <f t="shared" si="29"/>
        <v>10</v>
      </c>
      <c r="AA35">
        <f t="shared" si="29"/>
        <v>6</v>
      </c>
      <c r="AB35">
        <f t="shared" si="29"/>
        <v>5</v>
      </c>
      <c r="AC35">
        <f t="shared" si="29"/>
        <v>8</v>
      </c>
      <c r="AD35">
        <f t="shared" si="29"/>
        <v>16</v>
      </c>
      <c r="AE35">
        <v>1000000</v>
      </c>
      <c r="AF35">
        <f>modell_1!O93</f>
        <v>999988.8</v>
      </c>
      <c r="AG35">
        <f t="shared" si="30"/>
        <v>14</v>
      </c>
      <c r="AH35" s="8">
        <f t="shared" si="27"/>
        <v>12.615384615384615</v>
      </c>
      <c r="AI35" t="s">
        <v>256</v>
      </c>
      <c r="AJ35" t="s">
        <v>128</v>
      </c>
    </row>
    <row r="36" spans="1:37" x14ac:dyDescent="0.3">
      <c r="A36">
        <v>1</v>
      </c>
      <c r="B36" t="s">
        <v>50</v>
      </c>
      <c r="C36">
        <v>7.7220077220077222E-3</v>
      </c>
      <c r="D36">
        <v>7.5336880121160341E-3</v>
      </c>
      <c r="E36">
        <v>7.1401003473562331E-3</v>
      </c>
      <c r="F36">
        <v>3.4460313205957804E-3</v>
      </c>
      <c r="G36">
        <v>3.0785602979742314E-3</v>
      </c>
      <c r="H36">
        <v>2.7266530334014998E-3</v>
      </c>
      <c r="I36">
        <v>2.8595394235168521E-3</v>
      </c>
      <c r="J36">
        <v>3.0211480362537764E-3</v>
      </c>
      <c r="K36">
        <v>3.4600745838299181E-3</v>
      </c>
      <c r="L36">
        <v>3.5045829161210813E-3</v>
      </c>
      <c r="M36">
        <v>3.3399355314769506E-3</v>
      </c>
      <c r="N36">
        <v>3.4839113755578172E-3</v>
      </c>
      <c r="O36">
        <v>3.3896968980331875E-3</v>
      </c>
      <c r="Q36" t="str">
        <f t="shared" si="28"/>
        <v>"23-8</v>
      </c>
      <c r="R36">
        <f t="shared" si="29"/>
        <v>2</v>
      </c>
      <c r="S36">
        <f t="shared" si="29"/>
        <v>2</v>
      </c>
      <c r="T36">
        <f t="shared" si="29"/>
        <v>2</v>
      </c>
      <c r="U36">
        <f t="shared" si="29"/>
        <v>2</v>
      </c>
      <c r="V36">
        <f t="shared" si="29"/>
        <v>3</v>
      </c>
      <c r="W36">
        <f t="shared" si="29"/>
        <v>4</v>
      </c>
      <c r="X36">
        <f t="shared" si="29"/>
        <v>3</v>
      </c>
      <c r="Y36">
        <f t="shared" si="29"/>
        <v>4</v>
      </c>
      <c r="Z36">
        <f t="shared" si="29"/>
        <v>6</v>
      </c>
      <c r="AA36">
        <f t="shared" si="29"/>
        <v>18</v>
      </c>
      <c r="AB36">
        <f t="shared" si="29"/>
        <v>22</v>
      </c>
      <c r="AC36">
        <f t="shared" si="29"/>
        <v>12</v>
      </c>
      <c r="AD36">
        <f t="shared" si="29"/>
        <v>17</v>
      </c>
      <c r="AE36">
        <v>1000000</v>
      </c>
      <c r="AF36">
        <f>modell_1!O94</f>
        <v>1000055.7</v>
      </c>
      <c r="AG36">
        <f t="shared" si="30"/>
        <v>8</v>
      </c>
      <c r="AH36" s="8">
        <f t="shared" si="27"/>
        <v>7.4615384615384617</v>
      </c>
      <c r="AI36" t="s">
        <v>256</v>
      </c>
      <c r="AJ36" t="s">
        <v>129</v>
      </c>
    </row>
    <row r="37" spans="1:37" x14ac:dyDescent="0.3">
      <c r="A37">
        <v>1</v>
      </c>
      <c r="B37" t="s">
        <v>51</v>
      </c>
      <c r="C37">
        <v>2.4324324324324323E-3</v>
      </c>
      <c r="D37">
        <v>2.6018407052153312E-3</v>
      </c>
      <c r="E37">
        <v>2.7402547279042839E-3</v>
      </c>
      <c r="F37">
        <v>8.806524485966995E-4</v>
      </c>
      <c r="G37">
        <v>1.0261867659914104E-3</v>
      </c>
      <c r="H37">
        <v>1.0982352495644929E-3</v>
      </c>
      <c r="I37">
        <v>1.3344517309745311E-3</v>
      </c>
      <c r="J37">
        <v>1.3384833072010401E-3</v>
      </c>
      <c r="K37">
        <v>1.2302487409173043E-3</v>
      </c>
      <c r="L37">
        <v>1.3094046060232612E-3</v>
      </c>
      <c r="M37">
        <v>1.0097479513767524E-3</v>
      </c>
      <c r="N37">
        <v>1.1352070774289518E-3</v>
      </c>
      <c r="O37">
        <v>1.1430373260809586E-3</v>
      </c>
      <c r="Q37" t="str">
        <f t="shared" si="28"/>
        <v>"23-9</v>
      </c>
      <c r="R37">
        <f t="shared" si="29"/>
        <v>4</v>
      </c>
      <c r="S37">
        <f t="shared" si="29"/>
        <v>4</v>
      </c>
      <c r="T37">
        <f t="shared" si="29"/>
        <v>7</v>
      </c>
      <c r="U37">
        <f t="shared" si="29"/>
        <v>6</v>
      </c>
      <c r="V37">
        <f t="shared" si="29"/>
        <v>6</v>
      </c>
      <c r="W37">
        <f t="shared" si="29"/>
        <v>5</v>
      </c>
      <c r="X37">
        <f t="shared" si="29"/>
        <v>5</v>
      </c>
      <c r="Y37">
        <f t="shared" si="29"/>
        <v>5</v>
      </c>
      <c r="Z37">
        <f t="shared" si="29"/>
        <v>3</v>
      </c>
      <c r="AA37">
        <f t="shared" si="29"/>
        <v>3</v>
      </c>
      <c r="AB37">
        <f t="shared" si="29"/>
        <v>3</v>
      </c>
      <c r="AC37">
        <f t="shared" si="29"/>
        <v>4</v>
      </c>
      <c r="AD37">
        <f t="shared" si="29"/>
        <v>15</v>
      </c>
      <c r="AE37">
        <v>1000000</v>
      </c>
      <c r="AF37">
        <f>modell_1!O95</f>
        <v>1000082.7</v>
      </c>
      <c r="AG37">
        <f t="shared" si="30"/>
        <v>6</v>
      </c>
      <c r="AH37" s="8">
        <f t="shared" si="27"/>
        <v>5.384615384615385</v>
      </c>
      <c r="AI37" t="s">
        <v>255</v>
      </c>
      <c r="AJ37" s="9" t="s">
        <v>130</v>
      </c>
    </row>
    <row r="38" spans="1:37" x14ac:dyDescent="0.3">
      <c r="A38">
        <v>1</v>
      </c>
      <c r="B38" t="s">
        <v>52</v>
      </c>
      <c r="C38">
        <v>1.1583011583011582E-4</v>
      </c>
      <c r="D38">
        <v>1.9416721680711428E-4</v>
      </c>
      <c r="E38">
        <v>1.5438054805094558E-4</v>
      </c>
      <c r="F38">
        <v>1.1486771068652602E-4</v>
      </c>
      <c r="G38">
        <v>1.1402075177682338E-4</v>
      </c>
      <c r="H38">
        <v>1.8935090509732637E-4</v>
      </c>
      <c r="I38">
        <v>1.1438157694067408E-4</v>
      </c>
      <c r="J38">
        <v>1.1472714061723201E-4</v>
      </c>
      <c r="K38">
        <v>1.5378109261466303E-4</v>
      </c>
      <c r="L38">
        <v>1.5404760070861895E-4</v>
      </c>
      <c r="M38">
        <v>1.5534583867334655E-4</v>
      </c>
      <c r="N38">
        <v>1.1743521490644328E-4</v>
      </c>
      <c r="O38">
        <v>2.7590556146781756E-4</v>
      </c>
      <c r="Q38" t="str">
        <f t="shared" si="28"/>
        <v>"23-10</v>
      </c>
      <c r="R38">
        <f t="shared" si="29"/>
        <v>24</v>
      </c>
      <c r="S38">
        <f t="shared" si="29"/>
        <v>24</v>
      </c>
      <c r="T38">
        <f t="shared" si="29"/>
        <v>23</v>
      </c>
      <c r="U38">
        <f t="shared" si="29"/>
        <v>24</v>
      </c>
      <c r="V38">
        <f t="shared" si="29"/>
        <v>23</v>
      </c>
      <c r="W38">
        <f t="shared" si="29"/>
        <v>23</v>
      </c>
      <c r="X38">
        <f t="shared" si="29"/>
        <v>23</v>
      </c>
      <c r="Y38">
        <f t="shared" si="29"/>
        <v>24</v>
      </c>
      <c r="Z38">
        <f t="shared" si="29"/>
        <v>24</v>
      </c>
      <c r="AA38">
        <f t="shared" si="29"/>
        <v>24</v>
      </c>
      <c r="AB38">
        <f t="shared" si="29"/>
        <v>24</v>
      </c>
      <c r="AC38">
        <f t="shared" si="29"/>
        <v>24</v>
      </c>
      <c r="AD38">
        <f t="shared" si="29"/>
        <v>24</v>
      </c>
      <c r="AE38">
        <v>1000000</v>
      </c>
      <c r="AF38">
        <f>modell_1!O96</f>
        <v>999844.8</v>
      </c>
      <c r="AG38">
        <f>RANK(AF38,$AF$28:$AF$51,0)</f>
        <v>24</v>
      </c>
      <c r="AH38" s="8">
        <f t="shared" si="27"/>
        <v>23.692307692307693</v>
      </c>
      <c r="AI38" t="s">
        <v>256</v>
      </c>
      <c r="AJ38" t="s">
        <v>131</v>
      </c>
    </row>
    <row r="39" spans="1:37" x14ac:dyDescent="0.3">
      <c r="A39">
        <v>1</v>
      </c>
      <c r="B39" t="s">
        <v>53</v>
      </c>
      <c r="C39">
        <v>0.01</v>
      </c>
      <c r="D39">
        <v>1.0096695273969943E-2</v>
      </c>
      <c r="E39">
        <v>1.0613662678502509E-2</v>
      </c>
      <c r="F39">
        <v>9.9552015928322541E-3</v>
      </c>
      <c r="G39">
        <v>1.0147846908137281E-2</v>
      </c>
      <c r="H39">
        <v>1.0338559418314019E-2</v>
      </c>
      <c r="I39">
        <v>1.0179960347719993E-2</v>
      </c>
      <c r="J39">
        <v>1.1969865004397874E-2</v>
      </c>
      <c r="K39">
        <v>1.2187151589712045E-2</v>
      </c>
      <c r="L39">
        <v>1.347916506200416E-2</v>
      </c>
      <c r="M39">
        <v>1.2039302497184356E-2</v>
      </c>
      <c r="N39">
        <v>1.1547796132466922E-2</v>
      </c>
      <c r="O39">
        <v>1.1154467699341768E-2</v>
      </c>
      <c r="Q39" t="str">
        <f t="shared" si="28"/>
        <v>"23-11</v>
      </c>
      <c r="R39">
        <f t="shared" si="29"/>
        <v>18</v>
      </c>
      <c r="S39">
        <f t="shared" si="29"/>
        <v>17</v>
      </c>
      <c r="T39">
        <f t="shared" si="29"/>
        <v>15</v>
      </c>
      <c r="U39">
        <f t="shared" si="29"/>
        <v>11</v>
      </c>
      <c r="V39">
        <f t="shared" si="29"/>
        <v>12</v>
      </c>
      <c r="W39">
        <f t="shared" si="29"/>
        <v>15</v>
      </c>
      <c r="X39">
        <f t="shared" si="29"/>
        <v>18</v>
      </c>
      <c r="Y39">
        <f t="shared" si="29"/>
        <v>16</v>
      </c>
      <c r="Z39">
        <f t="shared" si="29"/>
        <v>18</v>
      </c>
      <c r="AA39">
        <f t="shared" si="29"/>
        <v>20</v>
      </c>
      <c r="AB39">
        <f t="shared" si="29"/>
        <v>18</v>
      </c>
      <c r="AC39">
        <f t="shared" si="29"/>
        <v>20</v>
      </c>
      <c r="AD39">
        <f t="shared" si="29"/>
        <v>21</v>
      </c>
      <c r="AE39">
        <v>1000000</v>
      </c>
      <c r="AF39">
        <f>modell_1!O97</f>
        <v>999933.8</v>
      </c>
      <c r="AG39">
        <f t="shared" si="30"/>
        <v>17</v>
      </c>
      <c r="AH39" s="8">
        <f t="shared" si="27"/>
        <v>16.846153846153847</v>
      </c>
      <c r="AI39" t="s">
        <v>256</v>
      </c>
      <c r="AJ39" t="s">
        <v>132</v>
      </c>
    </row>
    <row r="40" spans="1:37" x14ac:dyDescent="0.3">
      <c r="A40">
        <v>1</v>
      </c>
      <c r="B40" t="s">
        <v>54</v>
      </c>
      <c r="C40">
        <v>3.088803088803089E-4</v>
      </c>
      <c r="D40">
        <v>3.1066754689138286E-4</v>
      </c>
      <c r="E40">
        <v>3.4735623311462754E-4</v>
      </c>
      <c r="F40">
        <v>3.063138951640694E-4</v>
      </c>
      <c r="G40">
        <v>3.4206225533047017E-4</v>
      </c>
      <c r="H40">
        <v>3.029614481557222E-4</v>
      </c>
      <c r="I40">
        <v>2.6689034619490623E-4</v>
      </c>
      <c r="J40">
        <v>3.4418142185169603E-4</v>
      </c>
      <c r="K40">
        <v>3.4600745838299184E-4</v>
      </c>
      <c r="L40">
        <v>3.0809520141723791E-4</v>
      </c>
      <c r="M40">
        <v>3.106916773466931E-4</v>
      </c>
      <c r="N40">
        <v>3.1316057308384876E-4</v>
      </c>
      <c r="O40">
        <v>2.7590556146781756E-4</v>
      </c>
      <c r="Q40" t="str">
        <f t="shared" si="28"/>
        <v>"23-12</v>
      </c>
      <c r="R40">
        <f t="shared" si="29"/>
        <v>11</v>
      </c>
      <c r="S40">
        <f t="shared" si="29"/>
        <v>12</v>
      </c>
      <c r="T40">
        <f t="shared" si="29"/>
        <v>11</v>
      </c>
      <c r="U40">
        <f t="shared" si="29"/>
        <v>10</v>
      </c>
      <c r="V40">
        <f t="shared" si="29"/>
        <v>8</v>
      </c>
      <c r="W40">
        <f t="shared" si="29"/>
        <v>8</v>
      </c>
      <c r="X40">
        <f t="shared" si="29"/>
        <v>6</v>
      </c>
      <c r="Y40">
        <f t="shared" si="29"/>
        <v>7</v>
      </c>
      <c r="Z40">
        <f t="shared" si="29"/>
        <v>7</v>
      </c>
      <c r="AA40">
        <f t="shared" si="29"/>
        <v>7</v>
      </c>
      <c r="AB40">
        <f t="shared" si="29"/>
        <v>6</v>
      </c>
      <c r="AC40">
        <f t="shared" si="29"/>
        <v>6</v>
      </c>
      <c r="AD40">
        <f t="shared" si="29"/>
        <v>4</v>
      </c>
      <c r="AE40">
        <v>1000000</v>
      </c>
      <c r="AF40">
        <f>modell_1!O98</f>
        <v>1000073.7</v>
      </c>
      <c r="AG40">
        <f t="shared" si="30"/>
        <v>7</v>
      </c>
      <c r="AH40" s="8">
        <f t="shared" si="27"/>
        <v>7.9230769230769234</v>
      </c>
      <c r="AI40" t="s">
        <v>255</v>
      </c>
      <c r="AJ40" s="9" t="s">
        <v>133</v>
      </c>
    </row>
    <row r="41" spans="1:37" x14ac:dyDescent="0.3">
      <c r="A41">
        <v>1</v>
      </c>
      <c r="B41" t="s">
        <v>55</v>
      </c>
      <c r="C41">
        <v>8.8416988416988411E-3</v>
      </c>
      <c r="D41">
        <v>8.8928585297658336E-3</v>
      </c>
      <c r="E41">
        <v>9.1470474720185251E-3</v>
      </c>
      <c r="F41">
        <v>8.6150783014894514E-3</v>
      </c>
      <c r="G41">
        <v>8.7415909695564599E-3</v>
      </c>
      <c r="H41">
        <v>8.7480118154964776E-3</v>
      </c>
      <c r="I41">
        <v>8.5404910782369992E-3</v>
      </c>
      <c r="J41">
        <v>8.8339898275268652E-3</v>
      </c>
      <c r="K41">
        <v>9.1499750105724503E-3</v>
      </c>
      <c r="L41">
        <v>9.3583917430486024E-3</v>
      </c>
      <c r="M41">
        <v>8.9712221833857624E-3</v>
      </c>
      <c r="N41">
        <v>8.5336256165348782E-3</v>
      </c>
      <c r="O41">
        <v>7.8041858815182689E-3</v>
      </c>
      <c r="Q41" t="str">
        <f t="shared" si="28"/>
        <v>"23-13</v>
      </c>
      <c r="R41">
        <f t="shared" si="29"/>
        <v>10</v>
      </c>
      <c r="S41">
        <f t="shared" si="29"/>
        <v>10</v>
      </c>
      <c r="T41">
        <f t="shared" si="29"/>
        <v>14</v>
      </c>
      <c r="U41">
        <f t="shared" si="29"/>
        <v>19</v>
      </c>
      <c r="V41">
        <f t="shared" si="29"/>
        <v>16</v>
      </c>
      <c r="W41">
        <f t="shared" si="29"/>
        <v>14</v>
      </c>
      <c r="X41">
        <f t="shared" si="29"/>
        <v>14</v>
      </c>
      <c r="Y41">
        <f t="shared" si="29"/>
        <v>15</v>
      </c>
      <c r="Z41">
        <f t="shared" si="29"/>
        <v>12</v>
      </c>
      <c r="AA41">
        <f t="shared" si="29"/>
        <v>12</v>
      </c>
      <c r="AB41">
        <f t="shared" si="29"/>
        <v>13</v>
      </c>
      <c r="AC41">
        <f t="shared" si="29"/>
        <v>15</v>
      </c>
      <c r="AD41">
        <f t="shared" si="29"/>
        <v>20</v>
      </c>
      <c r="AE41">
        <v>1000000</v>
      </c>
      <c r="AF41">
        <f>modell_1!O99</f>
        <v>999968.8</v>
      </c>
      <c r="AG41">
        <f t="shared" si="30"/>
        <v>16</v>
      </c>
      <c r="AH41" s="8">
        <f t="shared" si="27"/>
        <v>14.153846153846153</v>
      </c>
      <c r="AI41" t="s">
        <v>256</v>
      </c>
      <c r="AJ41" t="s">
        <v>134</v>
      </c>
    </row>
    <row r="42" spans="1:37" x14ac:dyDescent="0.3">
      <c r="A42">
        <v>1</v>
      </c>
      <c r="B42" t="s">
        <v>56</v>
      </c>
      <c r="C42">
        <v>5.4054054054054055E-4</v>
      </c>
      <c r="D42">
        <v>6.2133509378276572E-4</v>
      </c>
      <c r="E42">
        <v>8.1049787726746427E-4</v>
      </c>
      <c r="F42">
        <v>8.4236321170119081E-4</v>
      </c>
      <c r="G42">
        <v>7.2213142791988138E-4</v>
      </c>
      <c r="H42">
        <v>1.0603650685450277E-3</v>
      </c>
      <c r="I42">
        <v>1.0675613847796249E-3</v>
      </c>
      <c r="J42">
        <v>2.5239970935791041E-3</v>
      </c>
      <c r="K42">
        <v>2.3836069355272771E-3</v>
      </c>
      <c r="L42">
        <v>3.5430948162982361E-3</v>
      </c>
      <c r="M42">
        <v>2.6020427977785543E-3</v>
      </c>
      <c r="N42">
        <v>2.583574727941752E-3</v>
      </c>
      <c r="O42">
        <v>2.9561310157266169E-3</v>
      </c>
      <c r="Q42" t="str">
        <f t="shared" si="28"/>
        <v>"23-14</v>
      </c>
      <c r="R42">
        <f t="shared" si="29"/>
        <v>21</v>
      </c>
      <c r="S42">
        <f t="shared" si="29"/>
        <v>22</v>
      </c>
      <c r="T42">
        <f t="shared" si="29"/>
        <v>22</v>
      </c>
      <c r="U42">
        <f t="shared" si="29"/>
        <v>21</v>
      </c>
      <c r="V42">
        <f t="shared" si="29"/>
        <v>22</v>
      </c>
      <c r="W42">
        <f t="shared" si="29"/>
        <v>21</v>
      </c>
      <c r="X42">
        <f t="shared" si="29"/>
        <v>21</v>
      </c>
      <c r="Y42">
        <f t="shared" si="29"/>
        <v>21</v>
      </c>
      <c r="Z42">
        <f t="shared" si="29"/>
        <v>20</v>
      </c>
      <c r="AA42">
        <f t="shared" si="29"/>
        <v>15</v>
      </c>
      <c r="AB42">
        <f t="shared" si="29"/>
        <v>16</v>
      </c>
      <c r="AC42">
        <f t="shared" si="29"/>
        <v>17</v>
      </c>
      <c r="AD42">
        <f t="shared" si="29"/>
        <v>19</v>
      </c>
      <c r="AE42">
        <v>1000000</v>
      </c>
      <c r="AF42">
        <f>modell_1!O100</f>
        <v>999894.8</v>
      </c>
      <c r="AG42">
        <f t="shared" si="30"/>
        <v>21</v>
      </c>
      <c r="AH42" s="8">
        <f t="shared" si="27"/>
        <v>19.846153846153847</v>
      </c>
      <c r="AI42" t="s">
        <v>256</v>
      </c>
      <c r="AJ42" t="s">
        <v>135</v>
      </c>
    </row>
    <row r="43" spans="1:37" x14ac:dyDescent="0.3">
      <c r="A43">
        <v>1</v>
      </c>
      <c r="B43" t="s">
        <v>57</v>
      </c>
      <c r="C43">
        <v>3.088803088803089E-4</v>
      </c>
      <c r="D43">
        <v>2.7183410352995998E-4</v>
      </c>
      <c r="E43">
        <v>3.0876109610189115E-4</v>
      </c>
      <c r="F43">
        <v>1.9144618447754336E-4</v>
      </c>
      <c r="G43">
        <v>3.4206225533047017E-4</v>
      </c>
      <c r="H43">
        <v>2.2722108611679165E-4</v>
      </c>
      <c r="I43">
        <v>3.0501753850846426E-4</v>
      </c>
      <c r="J43">
        <v>2.6769666144020805E-4</v>
      </c>
      <c r="K43">
        <v>3.0756218522932607E-4</v>
      </c>
      <c r="L43">
        <v>2.6958330124008317E-4</v>
      </c>
      <c r="M43">
        <v>1.5534583867334655E-4</v>
      </c>
      <c r="N43">
        <v>1.1743521490644328E-4</v>
      </c>
      <c r="O43">
        <v>1.1824524062906468E-4</v>
      </c>
      <c r="Q43" t="str">
        <f t="shared" si="28"/>
        <v>"23-15</v>
      </c>
      <c r="R43">
        <f t="shared" si="29"/>
        <v>19</v>
      </c>
      <c r="S43">
        <f t="shared" si="29"/>
        <v>20</v>
      </c>
      <c r="T43">
        <f t="shared" si="29"/>
        <v>19</v>
      </c>
      <c r="U43">
        <f t="shared" si="29"/>
        <v>20</v>
      </c>
      <c r="V43">
        <f t="shared" si="29"/>
        <v>19</v>
      </c>
      <c r="W43">
        <f t="shared" si="29"/>
        <v>22</v>
      </c>
      <c r="X43">
        <f t="shared" si="29"/>
        <v>20</v>
      </c>
      <c r="Y43">
        <f>RANK(Y17,Y$2:Y$25,1)</f>
        <v>18</v>
      </c>
      <c r="Z43">
        <f t="shared" si="29"/>
        <v>21</v>
      </c>
      <c r="AA43">
        <f t="shared" si="29"/>
        <v>16</v>
      </c>
      <c r="AB43">
        <f t="shared" si="29"/>
        <v>15</v>
      </c>
      <c r="AC43">
        <f t="shared" si="29"/>
        <v>16</v>
      </c>
      <c r="AD43">
        <f t="shared" si="29"/>
        <v>22</v>
      </c>
      <c r="AE43">
        <v>1000000</v>
      </c>
      <c r="AF43">
        <f>modell_1!O101</f>
        <v>999905.8</v>
      </c>
      <c r="AG43">
        <f t="shared" si="30"/>
        <v>20</v>
      </c>
      <c r="AH43" s="8">
        <f t="shared" si="27"/>
        <v>19</v>
      </c>
      <c r="AI43" t="s">
        <v>255</v>
      </c>
      <c r="AJ43" s="6" t="s">
        <v>136</v>
      </c>
      <c r="AK43" t="s">
        <v>257</v>
      </c>
    </row>
    <row r="44" spans="1:37" x14ac:dyDescent="0.3">
      <c r="A44">
        <v>1</v>
      </c>
      <c r="B44" t="s">
        <v>58</v>
      </c>
      <c r="C44">
        <v>1.0077220077220077E-2</v>
      </c>
      <c r="D44">
        <v>9.6306939536328681E-3</v>
      </c>
      <c r="E44">
        <v>9.6101891161713623E-3</v>
      </c>
      <c r="F44">
        <v>8.8448137228625042E-3</v>
      </c>
      <c r="G44">
        <v>8.0574664588955198E-3</v>
      </c>
      <c r="H44">
        <v>7.5740362038930545E-3</v>
      </c>
      <c r="I44">
        <v>7.8923288089065118E-3</v>
      </c>
      <c r="J44">
        <v>8.1838693640292164E-3</v>
      </c>
      <c r="K44">
        <v>8.8424128253431246E-3</v>
      </c>
      <c r="L44">
        <v>9.5509512439343764E-3</v>
      </c>
      <c r="M44">
        <v>9.3595867800691287E-3</v>
      </c>
      <c r="N44">
        <v>9.0425115477961327E-3</v>
      </c>
      <c r="O44">
        <v>9.223128769067045E-3</v>
      </c>
      <c r="Q44" t="str">
        <f t="shared" si="28"/>
        <v>"23-16</v>
      </c>
      <c r="R44">
        <f t="shared" si="29"/>
        <v>16</v>
      </c>
      <c r="S44">
        <f t="shared" si="29"/>
        <v>11</v>
      </c>
      <c r="T44">
        <f t="shared" si="29"/>
        <v>8</v>
      </c>
      <c r="U44">
        <f t="shared" si="29"/>
        <v>9</v>
      </c>
      <c r="V44">
        <f t="shared" si="29"/>
        <v>10</v>
      </c>
      <c r="W44">
        <f t="shared" si="29"/>
        <v>12</v>
      </c>
      <c r="X44">
        <f t="shared" si="29"/>
        <v>13</v>
      </c>
      <c r="Y44">
        <f t="shared" si="29"/>
        <v>12</v>
      </c>
      <c r="Z44">
        <f t="shared" si="29"/>
        <v>13</v>
      </c>
      <c r="AA44">
        <f t="shared" si="29"/>
        <v>11</v>
      </c>
      <c r="AB44">
        <f t="shared" si="29"/>
        <v>11</v>
      </c>
      <c r="AC44">
        <f t="shared" si="29"/>
        <v>11</v>
      </c>
      <c r="AD44">
        <f t="shared" si="29"/>
        <v>6</v>
      </c>
      <c r="AE44">
        <v>1000000</v>
      </c>
      <c r="AF44">
        <f>modell_1!O102</f>
        <v>1000033.7</v>
      </c>
      <c r="AG44">
        <f t="shared" si="30"/>
        <v>10</v>
      </c>
      <c r="AH44" s="8">
        <f t="shared" si="27"/>
        <v>11</v>
      </c>
      <c r="AI44" t="s">
        <v>255</v>
      </c>
      <c r="AJ44" s="9" t="s">
        <v>137</v>
      </c>
    </row>
    <row r="45" spans="1:37" x14ac:dyDescent="0.3">
      <c r="A45">
        <v>1</v>
      </c>
      <c r="B45" t="s">
        <v>60</v>
      </c>
      <c r="C45">
        <v>0.29899613899613897</v>
      </c>
      <c r="D45">
        <v>0.30523086482078365</v>
      </c>
      <c r="E45">
        <v>0.30524893863373215</v>
      </c>
      <c r="F45">
        <v>0.30585442432132326</v>
      </c>
      <c r="G45">
        <v>0.30656379461061911</v>
      </c>
      <c r="H45">
        <v>0.31015678254942058</v>
      </c>
      <c r="I45">
        <v>0.32137410401098065</v>
      </c>
      <c r="J45">
        <v>0.33022295307659949</v>
      </c>
      <c r="K45">
        <v>0.33843373957171968</v>
      </c>
      <c r="L45">
        <v>0.32515597319571748</v>
      </c>
      <c r="M45">
        <v>0.33177987494659988</v>
      </c>
      <c r="N45">
        <v>0.32979722852892823</v>
      </c>
      <c r="O45">
        <v>0.32225769579441094</v>
      </c>
      <c r="Q45" t="str">
        <f>Q19</f>
        <v>"23-17</v>
      </c>
      <c r="R45">
        <f t="shared" si="29"/>
        <v>8</v>
      </c>
      <c r="S45">
        <f t="shared" si="29"/>
        <v>6</v>
      </c>
      <c r="T45">
        <f t="shared" si="29"/>
        <v>6</v>
      </c>
      <c r="U45">
        <f t="shared" si="29"/>
        <v>5</v>
      </c>
      <c r="V45">
        <f t="shared" si="29"/>
        <v>5</v>
      </c>
      <c r="W45">
        <f t="shared" si="29"/>
        <v>7</v>
      </c>
      <c r="X45">
        <f>RANK(X19,X$2:X$25,1)</f>
        <v>7</v>
      </c>
      <c r="Y45">
        <f t="shared" si="29"/>
        <v>8</v>
      </c>
      <c r="Z45">
        <f t="shared" si="29"/>
        <v>5</v>
      </c>
      <c r="AA45">
        <f t="shared" si="29"/>
        <v>10</v>
      </c>
      <c r="AB45">
        <f t="shared" si="29"/>
        <v>9</v>
      </c>
      <c r="AC45">
        <f t="shared" si="29"/>
        <v>2</v>
      </c>
      <c r="AD45">
        <f t="shared" si="29"/>
        <v>2</v>
      </c>
      <c r="AE45">
        <v>1000000</v>
      </c>
      <c r="AF45">
        <f>modell_1!O103</f>
        <v>1000102.7</v>
      </c>
      <c r="AG45">
        <f t="shared" si="30"/>
        <v>4</v>
      </c>
      <c r="AH45" s="8">
        <f t="shared" si="27"/>
        <v>6.1538461538461542</v>
      </c>
      <c r="AI45" t="s">
        <v>255</v>
      </c>
      <c r="AJ45" s="9" t="s">
        <v>138</v>
      </c>
    </row>
    <row r="46" spans="1:37" x14ac:dyDescent="0.3">
      <c r="A46">
        <v>1</v>
      </c>
      <c r="B46" t="s">
        <v>61</v>
      </c>
      <c r="C46">
        <v>3.308880308880309E-2</v>
      </c>
      <c r="D46">
        <v>3.3396761290823661E-2</v>
      </c>
      <c r="E46">
        <v>3.3461983790042456E-2</v>
      </c>
      <c r="F46">
        <v>3.2354405176704827E-2</v>
      </c>
      <c r="G46">
        <v>3.1431720573144313E-2</v>
      </c>
      <c r="H46">
        <v>3.1167158979019921E-2</v>
      </c>
      <c r="I46">
        <v>3.2217477504956536E-2</v>
      </c>
      <c r="J46">
        <v>3.2238326513442196E-2</v>
      </c>
      <c r="K46">
        <v>3.1986467263849912E-2</v>
      </c>
      <c r="L46">
        <v>2.9962258337826387E-2</v>
      </c>
      <c r="M46">
        <v>2.97875645656142E-2</v>
      </c>
      <c r="N46">
        <v>2.8771627652078604E-2</v>
      </c>
      <c r="O46">
        <v>2.6684009301958928E-2</v>
      </c>
      <c r="Q46" t="str">
        <f t="shared" si="28"/>
        <v>"23-18</v>
      </c>
      <c r="R46">
        <f t="shared" si="29"/>
        <v>9</v>
      </c>
      <c r="S46">
        <f t="shared" si="29"/>
        <v>15</v>
      </c>
      <c r="T46">
        <f t="shared" si="29"/>
        <v>13</v>
      </c>
      <c r="U46">
        <f t="shared" si="29"/>
        <v>12</v>
      </c>
      <c r="V46">
        <f t="shared" si="29"/>
        <v>15</v>
      </c>
      <c r="W46">
        <f t="shared" si="29"/>
        <v>11</v>
      </c>
      <c r="X46">
        <f t="shared" si="29"/>
        <v>11</v>
      </c>
      <c r="Y46">
        <f t="shared" si="29"/>
        <v>11</v>
      </c>
      <c r="Z46">
        <f t="shared" si="29"/>
        <v>15</v>
      </c>
      <c r="AA46">
        <f t="shared" si="29"/>
        <v>17</v>
      </c>
      <c r="AB46">
        <f t="shared" si="29"/>
        <v>14</v>
      </c>
      <c r="AC46">
        <f t="shared" si="29"/>
        <v>18</v>
      </c>
      <c r="AD46">
        <f t="shared" si="29"/>
        <v>13</v>
      </c>
      <c r="AE46">
        <v>1000000</v>
      </c>
      <c r="AF46">
        <f>modell_1!O104</f>
        <v>999978.8</v>
      </c>
      <c r="AG46">
        <f t="shared" si="30"/>
        <v>15</v>
      </c>
      <c r="AH46" s="8">
        <f t="shared" si="27"/>
        <v>13.384615384615385</v>
      </c>
      <c r="AI46" t="s">
        <v>255</v>
      </c>
      <c r="AJ46" s="9" t="s">
        <v>139</v>
      </c>
    </row>
    <row r="47" spans="1:37" x14ac:dyDescent="0.3">
      <c r="A47">
        <v>1</v>
      </c>
      <c r="B47" t="s">
        <v>62</v>
      </c>
      <c r="C47">
        <v>3.7065637065637064E-3</v>
      </c>
      <c r="D47">
        <v>3.7280105626965941E-3</v>
      </c>
      <c r="E47">
        <v>3.6665380162099574E-3</v>
      </c>
      <c r="F47">
        <v>3.5991882681778152E-3</v>
      </c>
      <c r="G47">
        <v>3.4206225533047014E-3</v>
      </c>
      <c r="H47">
        <v>3.5597970158297355E-3</v>
      </c>
      <c r="I47">
        <v>3.3933201159066645E-3</v>
      </c>
      <c r="J47">
        <v>3.2123599372824965E-3</v>
      </c>
      <c r="K47">
        <v>3.5754104032909152E-3</v>
      </c>
      <c r="L47">
        <v>4.5444042209042594E-3</v>
      </c>
      <c r="M47">
        <v>5.6701231115771486E-3</v>
      </c>
      <c r="N47">
        <v>5.1280043842480234E-3</v>
      </c>
      <c r="O47">
        <v>5.3604509085175989E-3</v>
      </c>
      <c r="Q47" t="str">
        <f t="shared" si="28"/>
        <v>"23-19</v>
      </c>
      <c r="R47">
        <f t="shared" si="29"/>
        <v>22</v>
      </c>
      <c r="S47">
        <f t="shared" si="29"/>
        <v>23</v>
      </c>
      <c r="T47">
        <f t="shared" si="29"/>
        <v>24</v>
      </c>
      <c r="U47">
        <f t="shared" si="29"/>
        <v>23</v>
      </c>
      <c r="V47">
        <f t="shared" si="29"/>
        <v>24</v>
      </c>
      <c r="W47">
        <f t="shared" si="29"/>
        <v>24</v>
      </c>
      <c r="X47">
        <f t="shared" si="29"/>
        <v>24</v>
      </c>
      <c r="Y47">
        <f t="shared" si="29"/>
        <v>23</v>
      </c>
      <c r="Z47">
        <f t="shared" si="29"/>
        <v>23</v>
      </c>
      <c r="AA47">
        <f t="shared" si="29"/>
        <v>23</v>
      </c>
      <c r="AB47">
        <f t="shared" si="29"/>
        <v>21</v>
      </c>
      <c r="AC47">
        <f t="shared" si="29"/>
        <v>21</v>
      </c>
      <c r="AD47">
        <f t="shared" si="29"/>
        <v>14</v>
      </c>
      <c r="AE47">
        <v>1000000</v>
      </c>
      <c r="AF47">
        <f>modell_1!O105</f>
        <v>999854.3</v>
      </c>
      <c r="AG47">
        <f t="shared" si="30"/>
        <v>23</v>
      </c>
      <c r="AH47" s="8">
        <f t="shared" si="27"/>
        <v>22.23076923076923</v>
      </c>
      <c r="AI47" t="s">
        <v>256</v>
      </c>
      <c r="AJ47" t="s">
        <v>140</v>
      </c>
    </row>
    <row r="48" spans="1:37" x14ac:dyDescent="0.3">
      <c r="A48">
        <v>1</v>
      </c>
      <c r="B48" t="s">
        <v>63</v>
      </c>
      <c r="C48">
        <v>1.2393822393822394E-2</v>
      </c>
      <c r="D48">
        <v>1.2698535979185275E-2</v>
      </c>
      <c r="E48">
        <v>1.3160941721343111E-2</v>
      </c>
      <c r="F48">
        <v>1.3056629781368458E-2</v>
      </c>
      <c r="G48">
        <v>1.3416441792406218E-2</v>
      </c>
      <c r="H48">
        <v>1.4617889873513595E-2</v>
      </c>
      <c r="I48">
        <v>1.6432819887143509E-2</v>
      </c>
      <c r="J48">
        <v>1.8318100118551377E-2</v>
      </c>
      <c r="K48">
        <v>1.9491753488908539E-2</v>
      </c>
      <c r="L48">
        <v>1.9255950088577372E-2</v>
      </c>
      <c r="M48">
        <v>2.0156122567866714E-2</v>
      </c>
      <c r="N48">
        <v>2.1334064041337197E-2</v>
      </c>
      <c r="O48">
        <v>2.1481218714280083E-2</v>
      </c>
      <c r="Q48" t="str">
        <f t="shared" si="28"/>
        <v>"23-20</v>
      </c>
      <c r="R48">
        <f t="shared" si="29"/>
        <v>15</v>
      </c>
      <c r="S48">
        <f t="shared" si="29"/>
        <v>19</v>
      </c>
      <c r="T48">
        <f t="shared" si="29"/>
        <v>9</v>
      </c>
      <c r="U48">
        <f t="shared" si="29"/>
        <v>13</v>
      </c>
      <c r="V48">
        <f t="shared" si="29"/>
        <v>11</v>
      </c>
      <c r="W48">
        <f t="shared" ref="S48:AD51" si="31">RANK(W22,W$2:W$25,1)</f>
        <v>9</v>
      </c>
      <c r="X48">
        <f t="shared" si="31"/>
        <v>9</v>
      </c>
      <c r="Y48">
        <f t="shared" si="31"/>
        <v>6</v>
      </c>
      <c r="Z48">
        <f t="shared" si="31"/>
        <v>4</v>
      </c>
      <c r="AA48">
        <f t="shared" si="31"/>
        <v>4</v>
      </c>
      <c r="AB48">
        <f t="shared" si="31"/>
        <v>7</v>
      </c>
      <c r="AC48">
        <f t="shared" si="31"/>
        <v>7</v>
      </c>
      <c r="AD48">
        <f t="shared" si="31"/>
        <v>12</v>
      </c>
      <c r="AE48">
        <v>1000000</v>
      </c>
      <c r="AF48">
        <f>modell_1!O106</f>
        <v>1000027.7</v>
      </c>
      <c r="AG48">
        <f t="shared" si="30"/>
        <v>12</v>
      </c>
      <c r="AH48" s="8">
        <f t="shared" si="27"/>
        <v>9.615384615384615</v>
      </c>
      <c r="AI48" t="s">
        <v>256</v>
      </c>
      <c r="AJ48" t="s">
        <v>141</v>
      </c>
    </row>
    <row r="49" spans="1:36" x14ac:dyDescent="0.3">
      <c r="A49">
        <v>1</v>
      </c>
      <c r="B49" t="s">
        <v>64</v>
      </c>
      <c r="C49">
        <v>2.5328185328185329E-2</v>
      </c>
      <c r="D49">
        <v>2.5591239175177662E-2</v>
      </c>
      <c r="E49">
        <v>2.5241219606329603E-2</v>
      </c>
      <c r="F49">
        <v>2.4466822376230043E-2</v>
      </c>
      <c r="G49">
        <v>2.4818516970088557E-2</v>
      </c>
      <c r="H49">
        <v>2.4123305309399379E-2</v>
      </c>
      <c r="I49">
        <v>2.6040872350160133E-2</v>
      </c>
      <c r="J49">
        <v>2.7075605185666755E-2</v>
      </c>
      <c r="K49">
        <v>2.7872823036407673E-2</v>
      </c>
      <c r="L49">
        <v>2.7073865824539783E-2</v>
      </c>
      <c r="M49">
        <v>2.8234106178880732E-2</v>
      </c>
      <c r="N49">
        <v>2.6305488139043296E-2</v>
      </c>
      <c r="O49">
        <v>2.5501556895668284E-2</v>
      </c>
      <c r="Q49" t="str">
        <f t="shared" si="28"/>
        <v>"23-21</v>
      </c>
      <c r="R49">
        <f t="shared" si="29"/>
        <v>13</v>
      </c>
      <c r="S49">
        <f t="shared" si="31"/>
        <v>18</v>
      </c>
      <c r="T49">
        <f t="shared" si="31"/>
        <v>21</v>
      </c>
      <c r="U49">
        <f t="shared" si="31"/>
        <v>15</v>
      </c>
      <c r="V49">
        <f t="shared" si="31"/>
        <v>17</v>
      </c>
      <c r="W49">
        <f t="shared" si="31"/>
        <v>20</v>
      </c>
      <c r="X49">
        <f t="shared" si="31"/>
        <v>19</v>
      </c>
      <c r="Y49">
        <f t="shared" si="31"/>
        <v>20</v>
      </c>
      <c r="Z49">
        <f t="shared" si="31"/>
        <v>19</v>
      </c>
      <c r="AA49">
        <f t="shared" si="31"/>
        <v>14</v>
      </c>
      <c r="AB49">
        <f t="shared" si="31"/>
        <v>17</v>
      </c>
      <c r="AC49">
        <f t="shared" si="31"/>
        <v>19</v>
      </c>
      <c r="AD49">
        <f t="shared" si="31"/>
        <v>9</v>
      </c>
      <c r="AE49">
        <v>1000000</v>
      </c>
      <c r="AF49">
        <f>modell_1!O107</f>
        <v>999931.8</v>
      </c>
      <c r="AG49">
        <f t="shared" si="30"/>
        <v>18</v>
      </c>
      <c r="AH49" s="8">
        <f t="shared" si="27"/>
        <v>17</v>
      </c>
      <c r="AI49" t="s">
        <v>255</v>
      </c>
      <c r="AJ49" s="9" t="s">
        <v>142</v>
      </c>
    </row>
    <row r="50" spans="1:36" x14ac:dyDescent="0.3">
      <c r="A50">
        <v>1</v>
      </c>
      <c r="B50" t="s">
        <v>65</v>
      </c>
      <c r="C50">
        <v>7.3745173745173743E-3</v>
      </c>
      <c r="D50">
        <v>7.3783542386703432E-3</v>
      </c>
      <c r="E50">
        <v>6.7927441142416056E-3</v>
      </c>
      <c r="F50">
        <v>6.432591798445457E-3</v>
      </c>
      <c r="G50">
        <v>6.0050929269126977E-3</v>
      </c>
      <c r="H50">
        <v>5.52904642884193E-3</v>
      </c>
      <c r="I50">
        <v>5.7572060393472624E-3</v>
      </c>
      <c r="J50">
        <v>5.3156908485984169E-3</v>
      </c>
      <c r="K50">
        <v>5.4592287878205371E-3</v>
      </c>
      <c r="L50">
        <v>4.813987522144343E-3</v>
      </c>
      <c r="M50">
        <v>4.6992116198687327E-3</v>
      </c>
      <c r="N50">
        <v>4.5799733813512876E-3</v>
      </c>
      <c r="O50">
        <v>4.848054865791652E-3</v>
      </c>
      <c r="Q50" t="str">
        <f t="shared" si="28"/>
        <v>"23-22</v>
      </c>
      <c r="R50">
        <f t="shared" si="29"/>
        <v>17</v>
      </c>
      <c r="S50">
        <f t="shared" si="31"/>
        <v>8</v>
      </c>
      <c r="T50">
        <f t="shared" si="31"/>
        <v>12</v>
      </c>
      <c r="U50">
        <f t="shared" si="31"/>
        <v>17</v>
      </c>
      <c r="V50">
        <f t="shared" si="31"/>
        <v>14</v>
      </c>
      <c r="W50">
        <f t="shared" si="31"/>
        <v>16</v>
      </c>
      <c r="X50">
        <f t="shared" si="31"/>
        <v>15</v>
      </c>
      <c r="Y50">
        <f t="shared" si="31"/>
        <v>14</v>
      </c>
      <c r="Z50">
        <f t="shared" si="31"/>
        <v>17</v>
      </c>
      <c r="AA50">
        <f t="shared" si="31"/>
        <v>19</v>
      </c>
      <c r="AB50">
        <f t="shared" si="31"/>
        <v>20</v>
      </c>
      <c r="AC50">
        <f t="shared" si="31"/>
        <v>13</v>
      </c>
      <c r="AD50">
        <f t="shared" si="31"/>
        <v>5</v>
      </c>
      <c r="AE50">
        <v>1000000</v>
      </c>
      <c r="AF50">
        <f>modell_1!O108</f>
        <v>999989.8</v>
      </c>
      <c r="AG50">
        <f t="shared" si="30"/>
        <v>13</v>
      </c>
      <c r="AH50" s="8">
        <f t="shared" si="27"/>
        <v>14.384615384615385</v>
      </c>
      <c r="AI50" t="s">
        <v>255</v>
      </c>
      <c r="AJ50" s="9" t="s">
        <v>143</v>
      </c>
    </row>
    <row r="51" spans="1:36" x14ac:dyDescent="0.3">
      <c r="A51">
        <v>1</v>
      </c>
      <c r="B51" t="s">
        <v>66</v>
      </c>
      <c r="C51">
        <v>8.513513513513514E-2</v>
      </c>
      <c r="D51">
        <v>8.6637412139334388E-2</v>
      </c>
      <c r="E51">
        <v>8.5372443072172913E-2</v>
      </c>
      <c r="F51">
        <v>8.4044874985641532E-2</v>
      </c>
      <c r="G51">
        <v>8.3121128045304249E-2</v>
      </c>
      <c r="H51">
        <v>8.2822085889570546E-2</v>
      </c>
      <c r="I51">
        <v>8.3041024858929391E-2</v>
      </c>
      <c r="J51">
        <v>8.5165780718191905E-2</v>
      </c>
      <c r="K51">
        <v>8.6501864595747949E-2</v>
      </c>
      <c r="L51">
        <v>8.2415466379111152E-2</v>
      </c>
      <c r="M51">
        <v>8.2333294496873669E-2</v>
      </c>
      <c r="N51">
        <v>8.3809598371565014E-2</v>
      </c>
      <c r="O51">
        <v>8.107681999132868E-2</v>
      </c>
      <c r="Q51" t="str">
        <f t="shared" si="28"/>
        <v>"23-23</v>
      </c>
      <c r="R51">
        <f t="shared" si="29"/>
        <v>6</v>
      </c>
      <c r="S51">
        <f t="shared" si="31"/>
        <v>5</v>
      </c>
      <c r="T51">
        <f t="shared" si="31"/>
        <v>4</v>
      </c>
      <c r="U51">
        <f t="shared" si="31"/>
        <v>3</v>
      </c>
      <c r="V51">
        <f t="shared" si="31"/>
        <v>2</v>
      </c>
      <c r="W51">
        <f t="shared" si="31"/>
        <v>3</v>
      </c>
      <c r="X51">
        <f t="shared" si="31"/>
        <v>4</v>
      </c>
      <c r="Y51">
        <f>RANK(Y25,Y$2:Y$25,1)</f>
        <v>3</v>
      </c>
      <c r="Z51">
        <f t="shared" si="31"/>
        <v>9</v>
      </c>
      <c r="AA51">
        <f t="shared" si="31"/>
        <v>9</v>
      </c>
      <c r="AB51">
        <f t="shared" si="31"/>
        <v>12</v>
      </c>
      <c r="AC51">
        <f t="shared" si="31"/>
        <v>5</v>
      </c>
      <c r="AD51">
        <f t="shared" si="31"/>
        <v>3</v>
      </c>
      <c r="AE51">
        <v>1000000</v>
      </c>
      <c r="AF51">
        <f>modell_1!O109</f>
        <v>1000108.7</v>
      </c>
      <c r="AG51">
        <f t="shared" si="30"/>
        <v>3</v>
      </c>
      <c r="AH51" s="8">
        <f t="shared" si="27"/>
        <v>5.2307692307692308</v>
      </c>
      <c r="AI51" t="s">
        <v>255</v>
      </c>
      <c r="AJ51" s="9" t="s">
        <v>144</v>
      </c>
    </row>
    <row r="52" spans="1:36" x14ac:dyDescent="0.3">
      <c r="A52">
        <v>1</v>
      </c>
      <c r="B52" t="s">
        <v>67</v>
      </c>
      <c r="C52">
        <v>7.8262548262548262E-2</v>
      </c>
      <c r="D52">
        <v>8.0812395635120965E-2</v>
      </c>
      <c r="E52">
        <v>8.1667309918950215E-2</v>
      </c>
      <c r="F52">
        <v>8.4389478117701117E-2</v>
      </c>
      <c r="G52">
        <v>8.5705598418912246E-2</v>
      </c>
      <c r="H52">
        <v>8.8502613042490338E-2</v>
      </c>
      <c r="I52">
        <v>9.0513954552386769E-2</v>
      </c>
      <c r="J52">
        <v>9.4688133389422155E-2</v>
      </c>
      <c r="K52">
        <v>9.6997424166698709E-2</v>
      </c>
      <c r="L52">
        <v>9.3737965031194637E-2</v>
      </c>
      <c r="M52">
        <v>9.4256087615053011E-2</v>
      </c>
      <c r="N52">
        <v>9.3165270492444996E-2</v>
      </c>
      <c r="O52">
        <v>9.1837136888573562E-2</v>
      </c>
    </row>
    <row r="53" spans="1:36" x14ac:dyDescent="0.3">
      <c r="A53">
        <v>1</v>
      </c>
      <c r="B53" t="s">
        <v>68</v>
      </c>
      <c r="C53">
        <v>1.6486486486486488E-2</v>
      </c>
      <c r="D53">
        <v>1.7164381965748904E-2</v>
      </c>
      <c r="E53">
        <v>1.7097645696642225E-2</v>
      </c>
      <c r="F53">
        <v>1.7153578129187885E-2</v>
      </c>
      <c r="G53">
        <v>1.7065105849264565E-2</v>
      </c>
      <c r="H53">
        <v>1.6511398924486859E-2</v>
      </c>
      <c r="I53">
        <v>1.6928473387219766E-2</v>
      </c>
      <c r="J53">
        <v>1.7094343951967572E-2</v>
      </c>
      <c r="K53">
        <v>1.7684825650686249E-2</v>
      </c>
      <c r="L53">
        <v>1.7330355079719632E-2</v>
      </c>
      <c r="M53">
        <v>1.6932696415394771E-2</v>
      </c>
      <c r="N53">
        <v>1.5814608940734363E-2</v>
      </c>
      <c r="O53">
        <v>1.5805447164084978E-2</v>
      </c>
    </row>
    <row r="54" spans="1:36" x14ac:dyDescent="0.3">
      <c r="A54">
        <v>1</v>
      </c>
      <c r="B54" t="s">
        <v>69</v>
      </c>
      <c r="C54">
        <v>3.8610038610038613E-5</v>
      </c>
      <c r="D54">
        <v>3.8833443361422857E-5</v>
      </c>
      <c r="E54">
        <v>0</v>
      </c>
      <c r="F54">
        <v>3.8289236895508674E-5</v>
      </c>
      <c r="G54">
        <v>3.8006917258941126E-5</v>
      </c>
      <c r="H54">
        <v>3.7870181019465275E-5</v>
      </c>
      <c r="I54">
        <v>3.8127192313558032E-5</v>
      </c>
      <c r="J54">
        <v>3.8242380205744008E-5</v>
      </c>
      <c r="K54">
        <v>3.8445273153665758E-5</v>
      </c>
      <c r="L54">
        <v>1.1553570053146423E-4</v>
      </c>
      <c r="M54">
        <v>7.7672919336673274E-5</v>
      </c>
      <c r="N54">
        <v>7.829014327096219E-5</v>
      </c>
      <c r="O54">
        <v>7.8830160419376448E-5</v>
      </c>
      <c r="S54" t="s">
        <v>621</v>
      </c>
    </row>
    <row r="55" spans="1:36" x14ac:dyDescent="0.3">
      <c r="A55">
        <v>1</v>
      </c>
      <c r="B55" t="s">
        <v>70</v>
      </c>
      <c r="C55">
        <v>1.1312741312741313E-2</v>
      </c>
      <c r="D55">
        <v>1.1261698574812629E-2</v>
      </c>
      <c r="E55">
        <v>1.1771516788884601E-2</v>
      </c>
      <c r="F55">
        <v>1.1563349542443618E-2</v>
      </c>
      <c r="G55">
        <v>1.2010185853825395E-2</v>
      </c>
      <c r="H55">
        <v>1.2383549193365144E-2</v>
      </c>
      <c r="I55">
        <v>1.3497026078999542E-2</v>
      </c>
      <c r="J55">
        <v>1.3537802592833378E-2</v>
      </c>
      <c r="K55">
        <v>1.3917188881627005E-2</v>
      </c>
      <c r="L55">
        <v>1.3748748363244242E-2</v>
      </c>
      <c r="M55">
        <v>1.4369490077284554E-2</v>
      </c>
      <c r="N55">
        <v>1.4718546934940891E-2</v>
      </c>
      <c r="O55">
        <v>1.442591935674589E-2</v>
      </c>
      <c r="S55" t="s">
        <v>622</v>
      </c>
    </row>
    <row r="56" spans="1:36" x14ac:dyDescent="0.3">
      <c r="A56">
        <v>1</v>
      </c>
      <c r="B56" t="s">
        <v>71</v>
      </c>
      <c r="C56">
        <v>1.0463320463320464E-2</v>
      </c>
      <c r="D56">
        <v>1.0562696594307017E-2</v>
      </c>
      <c r="E56">
        <v>1.04978772674643E-2</v>
      </c>
      <c r="F56">
        <v>1.125703564727955E-2</v>
      </c>
      <c r="G56">
        <v>1.2048192771084338E-2</v>
      </c>
      <c r="H56">
        <v>1.2345679012345678E-2</v>
      </c>
      <c r="I56">
        <v>1.3420771694372426E-2</v>
      </c>
      <c r="J56">
        <v>1.3729014493862098E-2</v>
      </c>
      <c r="K56">
        <v>1.4186305793702664E-2</v>
      </c>
      <c r="L56">
        <v>1.4403450666255873E-2</v>
      </c>
      <c r="M56">
        <v>1.5340401568992971E-2</v>
      </c>
      <c r="N56">
        <v>1.5892899084005322E-2</v>
      </c>
      <c r="O56">
        <v>1.6002522565133421E-2</v>
      </c>
    </row>
    <row r="57" spans="1:36" x14ac:dyDescent="0.3">
      <c r="A57">
        <v>1</v>
      </c>
      <c r="B57" t="s">
        <v>72</v>
      </c>
      <c r="C57">
        <v>1.9266409266409268E-2</v>
      </c>
      <c r="D57">
        <v>1.9766222670964236E-2</v>
      </c>
      <c r="E57">
        <v>2.0725588575839445E-2</v>
      </c>
      <c r="F57">
        <v>2.0791055634261209E-2</v>
      </c>
      <c r="G57">
        <v>2.1055832161453385E-2</v>
      </c>
      <c r="H57">
        <v>2.1926834810270392E-2</v>
      </c>
      <c r="I57">
        <v>2.3181332926643282E-2</v>
      </c>
      <c r="J57">
        <v>2.4169184290030211E-2</v>
      </c>
      <c r="K57">
        <v>2.5027872823036406E-2</v>
      </c>
      <c r="L57">
        <v>2.3646306708773011E-2</v>
      </c>
      <c r="M57">
        <v>2.4000932075032039E-2</v>
      </c>
      <c r="N57">
        <v>2.3487042981288654E-2</v>
      </c>
      <c r="O57">
        <v>2.2151275077844784E-2</v>
      </c>
    </row>
    <row r="58" spans="1:36" x14ac:dyDescent="0.3">
      <c r="A58">
        <v>1</v>
      </c>
      <c r="B58" t="s">
        <v>73</v>
      </c>
      <c r="C58">
        <v>5.7915057915057912E-3</v>
      </c>
      <c r="D58">
        <v>5.9803502776591203E-3</v>
      </c>
      <c r="E58">
        <v>6.0594365109996138E-3</v>
      </c>
      <c r="F58">
        <v>6.3560133246544394E-3</v>
      </c>
      <c r="G58">
        <v>6.1951275132074036E-3</v>
      </c>
      <c r="H58">
        <v>6.6651518594258883E-3</v>
      </c>
      <c r="I58">
        <v>6.8247674241268871E-3</v>
      </c>
      <c r="J58">
        <v>7.2660522390913607E-3</v>
      </c>
      <c r="K58">
        <v>7.5352735381184885E-3</v>
      </c>
      <c r="L58">
        <v>7.2402372333050915E-3</v>
      </c>
      <c r="M58">
        <v>7.6119460949939802E-3</v>
      </c>
      <c r="N58">
        <v>7.9073044703671814E-3</v>
      </c>
      <c r="O58">
        <v>7.8436009617279569E-3</v>
      </c>
    </row>
    <row r="59" spans="1:36" x14ac:dyDescent="0.3">
      <c r="A59">
        <v>2</v>
      </c>
      <c r="B59" t="s">
        <v>3</v>
      </c>
      <c r="C59">
        <v>6.82</v>
      </c>
      <c r="D59">
        <v>6.99</v>
      </c>
      <c r="E59">
        <v>7.21</v>
      </c>
      <c r="F59">
        <v>7.26</v>
      </c>
      <c r="G59">
        <v>7.35</v>
      </c>
      <c r="H59">
        <v>7.55</v>
      </c>
      <c r="I59">
        <v>7.67</v>
      </c>
      <c r="J59">
        <v>7.64</v>
      </c>
      <c r="K59">
        <v>7.64</v>
      </c>
      <c r="L59">
        <v>7.6</v>
      </c>
      <c r="M59">
        <v>7.43</v>
      </c>
      <c r="N59">
        <v>7.17</v>
      </c>
      <c r="O59">
        <v>7.03</v>
      </c>
    </row>
    <row r="60" spans="1:36" x14ac:dyDescent="0.3">
      <c r="A60">
        <v>2</v>
      </c>
      <c r="B60" t="s">
        <v>4</v>
      </c>
      <c r="C60">
        <v>7.31</v>
      </c>
      <c r="D60">
        <v>7.54</v>
      </c>
      <c r="E60">
        <v>7.75</v>
      </c>
      <c r="F60">
        <v>7.92</v>
      </c>
      <c r="G60">
        <v>8.06</v>
      </c>
      <c r="H60">
        <v>8.16</v>
      </c>
      <c r="I60">
        <v>8.19</v>
      </c>
      <c r="J60">
        <v>8.1199999999999992</v>
      </c>
      <c r="K60">
        <v>8.0500000000000007</v>
      </c>
      <c r="L60">
        <v>7.98</v>
      </c>
      <c r="M60">
        <v>7.78</v>
      </c>
      <c r="N60">
        <v>7.57</v>
      </c>
      <c r="O60">
        <v>7.34</v>
      </c>
    </row>
    <row r="61" spans="1:36" x14ac:dyDescent="0.3">
      <c r="A61">
        <v>2</v>
      </c>
      <c r="B61" t="s">
        <v>6</v>
      </c>
      <c r="C61">
        <v>-3.95</v>
      </c>
      <c r="D61">
        <v>-2.56</v>
      </c>
      <c r="E61">
        <v>-2.96</v>
      </c>
      <c r="F61">
        <v>-3.12</v>
      </c>
      <c r="G61">
        <v>-2.77</v>
      </c>
      <c r="H61">
        <v>-3.97</v>
      </c>
      <c r="I61">
        <v>-3.71</v>
      </c>
      <c r="J61">
        <v>-4.0199999999999996</v>
      </c>
      <c r="K61">
        <v>-3.52</v>
      </c>
      <c r="L61">
        <v>-5.24</v>
      </c>
      <c r="M61">
        <v>-6.34</v>
      </c>
      <c r="N61">
        <v>-5.1100000000000003</v>
      </c>
      <c r="O61">
        <v>-5.85</v>
      </c>
    </row>
    <row r="62" spans="1:36" x14ac:dyDescent="0.3">
      <c r="A62">
        <v>2</v>
      </c>
      <c r="B62" t="s">
        <v>7</v>
      </c>
      <c r="C62">
        <v>2.39</v>
      </c>
      <c r="D62">
        <v>3.07</v>
      </c>
      <c r="E62">
        <v>4.3499999999999996</v>
      </c>
      <c r="F62">
        <v>2.0699999999999998</v>
      </c>
      <c r="G62">
        <v>1.71</v>
      </c>
      <c r="H62">
        <v>-0.67</v>
      </c>
      <c r="I62">
        <v>-2.57</v>
      </c>
      <c r="J62">
        <v>-2.8</v>
      </c>
      <c r="K62">
        <v>-2.63</v>
      </c>
      <c r="L62">
        <v>-11.57</v>
      </c>
      <c r="M62">
        <v>-7.68</v>
      </c>
      <c r="N62">
        <v>-4.5199999999999996</v>
      </c>
      <c r="O62">
        <v>1.43</v>
      </c>
    </row>
    <row r="63" spans="1:36" x14ac:dyDescent="0.3">
      <c r="A63">
        <v>2</v>
      </c>
      <c r="B63" t="s">
        <v>10</v>
      </c>
      <c r="C63">
        <v>52.17</v>
      </c>
      <c r="D63">
        <v>47.96</v>
      </c>
      <c r="E63">
        <v>54.46</v>
      </c>
      <c r="F63">
        <v>55.43</v>
      </c>
      <c r="G63">
        <v>56.48</v>
      </c>
      <c r="H63">
        <v>52.09</v>
      </c>
      <c r="I63">
        <v>51.01</v>
      </c>
      <c r="J63">
        <v>42.78</v>
      </c>
      <c r="K63">
        <v>36.28</v>
      </c>
      <c r="L63">
        <v>46.11</v>
      </c>
      <c r="M63">
        <v>55.11</v>
      </c>
      <c r="N63">
        <v>51.56</v>
      </c>
      <c r="O63">
        <v>49.45</v>
      </c>
    </row>
    <row r="64" spans="1:36" x14ac:dyDescent="0.3">
      <c r="A64">
        <v>2</v>
      </c>
      <c r="B64" t="s">
        <v>11</v>
      </c>
      <c r="C64">
        <v>15.79</v>
      </c>
      <c r="D64">
        <v>17.38</v>
      </c>
      <c r="E64">
        <v>16.3</v>
      </c>
      <c r="F64">
        <v>17.57</v>
      </c>
      <c r="G64">
        <v>17.100000000000001</v>
      </c>
      <c r="H64">
        <v>15.6</v>
      </c>
      <c r="I64">
        <v>10.11</v>
      </c>
      <c r="J64">
        <v>8.76</v>
      </c>
      <c r="K64">
        <v>10.26</v>
      </c>
      <c r="L64">
        <v>11.31</v>
      </c>
      <c r="M64">
        <v>10.039999999999999</v>
      </c>
      <c r="N64">
        <v>7.29</v>
      </c>
      <c r="O64">
        <v>5.3</v>
      </c>
    </row>
    <row r="65" spans="1:15" x14ac:dyDescent="0.3">
      <c r="A65">
        <v>2</v>
      </c>
      <c r="B65" t="s">
        <v>12</v>
      </c>
      <c r="C65">
        <v>5.72</v>
      </c>
      <c r="D65">
        <v>6.41</v>
      </c>
      <c r="E65">
        <v>6.55</v>
      </c>
      <c r="F65">
        <v>5.59</v>
      </c>
      <c r="G65">
        <v>3.11</v>
      </c>
      <c r="H65">
        <v>4.84</v>
      </c>
      <c r="I65">
        <v>3.82</v>
      </c>
      <c r="J65">
        <v>2.84</v>
      </c>
      <c r="K65">
        <v>2.86</v>
      </c>
      <c r="L65">
        <v>7.66</v>
      </c>
      <c r="M65">
        <v>3.17</v>
      </c>
      <c r="N65">
        <v>2.2599999999999998</v>
      </c>
      <c r="O65">
        <v>3.28</v>
      </c>
    </row>
    <row r="66" spans="1:15" x14ac:dyDescent="0.3">
      <c r="A66">
        <v>2</v>
      </c>
      <c r="B66" t="s">
        <v>13</v>
      </c>
      <c r="C66">
        <v>38.04</v>
      </c>
      <c r="D66">
        <v>42.14</v>
      </c>
      <c r="E66">
        <v>47.77</v>
      </c>
      <c r="F66">
        <v>54.31</v>
      </c>
      <c r="G66">
        <v>58.72</v>
      </c>
      <c r="H66">
        <v>57.58</v>
      </c>
      <c r="I66">
        <v>54.83</v>
      </c>
      <c r="J66">
        <v>55.41</v>
      </c>
      <c r="K66">
        <v>51.55</v>
      </c>
      <c r="L66">
        <v>42.58</v>
      </c>
      <c r="M66">
        <v>54.75</v>
      </c>
      <c r="N66">
        <v>56.42</v>
      </c>
      <c r="O66">
        <v>51.95</v>
      </c>
    </row>
    <row r="67" spans="1:15" x14ac:dyDescent="0.3">
      <c r="A67">
        <v>2</v>
      </c>
      <c r="B67" t="s">
        <v>15</v>
      </c>
      <c r="C67">
        <v>383.97</v>
      </c>
      <c r="D67">
        <v>384.39</v>
      </c>
      <c r="E67">
        <v>387.98</v>
      </c>
      <c r="F67">
        <v>397.99</v>
      </c>
      <c r="G67">
        <v>394.43</v>
      </c>
      <c r="H67">
        <v>399.5</v>
      </c>
      <c r="I67">
        <v>418.44</v>
      </c>
      <c r="J67">
        <v>415.45</v>
      </c>
      <c r="K67">
        <v>433.7</v>
      </c>
      <c r="L67">
        <v>431.31</v>
      </c>
      <c r="M67">
        <v>442.63</v>
      </c>
      <c r="N67">
        <v>445.12</v>
      </c>
      <c r="O67">
        <v>455.54</v>
      </c>
    </row>
    <row r="68" spans="1:15" x14ac:dyDescent="0.3">
      <c r="A68">
        <v>2</v>
      </c>
      <c r="B68" t="s">
        <v>17</v>
      </c>
      <c r="C68">
        <v>183.15</v>
      </c>
      <c r="D68">
        <v>180.62</v>
      </c>
      <c r="E68">
        <v>180.99</v>
      </c>
      <c r="F68">
        <v>180.8</v>
      </c>
      <c r="G68">
        <v>180.7</v>
      </c>
      <c r="H68">
        <v>180.34</v>
      </c>
      <c r="I68">
        <v>179.59</v>
      </c>
      <c r="J68">
        <v>178.2</v>
      </c>
      <c r="K68">
        <v>177.88</v>
      </c>
      <c r="L68">
        <v>174.37</v>
      </c>
      <c r="M68">
        <v>172.38</v>
      </c>
      <c r="N68">
        <v>170.88</v>
      </c>
      <c r="O68">
        <v>172.42</v>
      </c>
    </row>
    <row r="69" spans="1:15" x14ac:dyDescent="0.3">
      <c r="A69">
        <v>2</v>
      </c>
      <c r="B69" t="s">
        <v>18</v>
      </c>
      <c r="C69">
        <v>1.96</v>
      </c>
      <c r="D69">
        <v>2.5</v>
      </c>
      <c r="E69">
        <v>3.59</v>
      </c>
      <c r="F69">
        <v>0.49</v>
      </c>
      <c r="G69">
        <v>0.67</v>
      </c>
      <c r="H69">
        <v>0.12</v>
      </c>
      <c r="I69">
        <v>0.27</v>
      </c>
      <c r="J69">
        <v>2.95</v>
      </c>
      <c r="K69">
        <v>2.0099999999999998</v>
      </c>
      <c r="L69">
        <v>0.47</v>
      </c>
      <c r="M69">
        <v>0.91</v>
      </c>
      <c r="N69">
        <v>1.07</v>
      </c>
      <c r="O69">
        <v>0.28000000000000003</v>
      </c>
    </row>
    <row r="70" spans="1:15" x14ac:dyDescent="0.3">
      <c r="A70">
        <v>2</v>
      </c>
      <c r="B70" t="s">
        <v>19</v>
      </c>
      <c r="C70">
        <v>87.87</v>
      </c>
      <c r="D70">
        <v>87.08</v>
      </c>
      <c r="E70">
        <v>88.37</v>
      </c>
      <c r="F70">
        <v>88.2</v>
      </c>
      <c r="G70">
        <v>83.57</v>
      </c>
      <c r="H70">
        <v>86.51</v>
      </c>
      <c r="I70">
        <v>85.61</v>
      </c>
      <c r="J70">
        <v>84.95</v>
      </c>
      <c r="K70">
        <v>83.52</v>
      </c>
      <c r="L70">
        <v>81.819999999999993</v>
      </c>
      <c r="M70">
        <v>82.3</v>
      </c>
      <c r="N70">
        <v>80.040000000000006</v>
      </c>
      <c r="O70">
        <v>79.78</v>
      </c>
    </row>
    <row r="71" spans="1:15" x14ac:dyDescent="0.3">
      <c r="A71">
        <v>2</v>
      </c>
      <c r="B71" t="s">
        <v>20</v>
      </c>
      <c r="C71">
        <v>1436.96</v>
      </c>
      <c r="D71">
        <v>1416.68</v>
      </c>
      <c r="E71">
        <v>1396.49</v>
      </c>
      <c r="F71">
        <v>1356.4</v>
      </c>
      <c r="G71">
        <v>1397.98</v>
      </c>
      <c r="H71">
        <v>1432.42</v>
      </c>
      <c r="I71">
        <v>1479.11</v>
      </c>
      <c r="J71">
        <v>1482.85</v>
      </c>
      <c r="K71">
        <v>1508.56</v>
      </c>
      <c r="L71">
        <v>1631.15</v>
      </c>
      <c r="M71">
        <v>1705.39</v>
      </c>
      <c r="N71">
        <v>1548.23</v>
      </c>
      <c r="O71">
        <v>1819.57</v>
      </c>
    </row>
    <row r="72" spans="1:15" x14ac:dyDescent="0.3">
      <c r="A72">
        <v>2</v>
      </c>
      <c r="B72" t="s">
        <v>21</v>
      </c>
      <c r="C72">
        <v>2.46</v>
      </c>
      <c r="D72">
        <v>2.42</v>
      </c>
      <c r="E72">
        <v>2.41</v>
      </c>
      <c r="F72">
        <v>2.41</v>
      </c>
      <c r="G72">
        <v>2.39</v>
      </c>
      <c r="H72">
        <v>2.31</v>
      </c>
      <c r="I72">
        <v>2.31</v>
      </c>
      <c r="J72">
        <v>2.31</v>
      </c>
      <c r="K72">
        <v>2.31</v>
      </c>
      <c r="L72">
        <v>2.2999999999999998</v>
      </c>
      <c r="M72">
        <v>2.2799999999999998</v>
      </c>
      <c r="N72">
        <v>2.25</v>
      </c>
      <c r="O72">
        <v>2.25</v>
      </c>
    </row>
    <row r="73" spans="1:15" x14ac:dyDescent="0.3">
      <c r="A73">
        <v>2</v>
      </c>
      <c r="B73" t="s">
        <v>22</v>
      </c>
      <c r="C73">
        <v>1354.02</v>
      </c>
      <c r="D73">
        <v>1315.48</v>
      </c>
      <c r="E73">
        <v>1342.65</v>
      </c>
      <c r="F73">
        <v>1341.41</v>
      </c>
      <c r="G73">
        <v>1341.05</v>
      </c>
      <c r="H73">
        <v>1359.06</v>
      </c>
      <c r="I73">
        <v>1353.63</v>
      </c>
      <c r="J73">
        <v>1366.92</v>
      </c>
      <c r="K73">
        <v>1366.14</v>
      </c>
      <c r="L73">
        <v>1361.03</v>
      </c>
      <c r="M73">
        <v>1346.62</v>
      </c>
      <c r="N73">
        <v>1349.49</v>
      </c>
      <c r="O73">
        <v>1361.95</v>
      </c>
    </row>
    <row r="74" spans="1:15" x14ac:dyDescent="0.3">
      <c r="A74">
        <v>2</v>
      </c>
      <c r="B74" t="s">
        <v>23</v>
      </c>
      <c r="C74">
        <v>95.86</v>
      </c>
      <c r="D74">
        <v>91.84</v>
      </c>
      <c r="E74">
        <v>122.76</v>
      </c>
      <c r="F74">
        <v>131.72</v>
      </c>
      <c r="G74">
        <v>123.45</v>
      </c>
      <c r="H74">
        <v>126.21</v>
      </c>
      <c r="I74">
        <v>141.29</v>
      </c>
      <c r="J74">
        <v>147.1</v>
      </c>
      <c r="K74">
        <v>160</v>
      </c>
      <c r="L74">
        <v>143.22999999999999</v>
      </c>
      <c r="M74">
        <v>142.58000000000001</v>
      </c>
      <c r="N74">
        <v>156.77000000000001</v>
      </c>
      <c r="O74">
        <v>173.55</v>
      </c>
    </row>
    <row r="75" spans="1:15" x14ac:dyDescent="0.3">
      <c r="A75">
        <v>2</v>
      </c>
      <c r="B75" t="s">
        <v>25</v>
      </c>
      <c r="C75">
        <v>0.93</v>
      </c>
      <c r="D75">
        <v>0.93</v>
      </c>
      <c r="E75">
        <v>0.89</v>
      </c>
      <c r="F75">
        <v>0.86</v>
      </c>
      <c r="G75">
        <v>0.86</v>
      </c>
      <c r="H75">
        <v>0.85</v>
      </c>
      <c r="I75">
        <v>0.83</v>
      </c>
      <c r="J75">
        <v>0.82</v>
      </c>
      <c r="K75">
        <v>0.78</v>
      </c>
      <c r="L75">
        <v>0.76</v>
      </c>
      <c r="M75">
        <v>0.74</v>
      </c>
      <c r="N75">
        <v>0.77</v>
      </c>
      <c r="O75">
        <v>0.79</v>
      </c>
    </row>
    <row r="76" spans="1:15" x14ac:dyDescent="0.3">
      <c r="A76">
        <v>2</v>
      </c>
      <c r="B76" t="s">
        <v>26</v>
      </c>
      <c r="C76">
        <v>0.76</v>
      </c>
      <c r="D76">
        <v>0.78</v>
      </c>
      <c r="E76">
        <v>0.76</v>
      </c>
      <c r="F76">
        <v>0.74</v>
      </c>
      <c r="G76">
        <v>0.74</v>
      </c>
      <c r="H76">
        <v>0.72</v>
      </c>
      <c r="I76">
        <v>0.7</v>
      </c>
      <c r="J76">
        <v>0.64</v>
      </c>
      <c r="K76">
        <v>0.61</v>
      </c>
      <c r="L76">
        <v>0.6</v>
      </c>
      <c r="M76">
        <v>0.57999999999999996</v>
      </c>
      <c r="N76">
        <v>0.56999999999999995</v>
      </c>
      <c r="O76">
        <v>0.57999999999999996</v>
      </c>
    </row>
    <row r="77" spans="1:15" x14ac:dyDescent="0.3">
      <c r="A77">
        <v>2</v>
      </c>
      <c r="B77" t="s">
        <v>28</v>
      </c>
      <c r="C77">
        <v>18.71</v>
      </c>
      <c r="D77">
        <v>18.649999999999999</v>
      </c>
      <c r="E77">
        <v>19.510000000000002</v>
      </c>
      <c r="F77">
        <v>20.32</v>
      </c>
      <c r="G77">
        <v>19.04</v>
      </c>
      <c r="H77">
        <v>17.600000000000001</v>
      </c>
      <c r="I77">
        <v>17.79</v>
      </c>
      <c r="J77">
        <v>14.45</v>
      </c>
      <c r="K77">
        <v>15.4</v>
      </c>
      <c r="L77">
        <v>15.02</v>
      </c>
      <c r="M77">
        <v>13.18</v>
      </c>
      <c r="N77">
        <v>5.9</v>
      </c>
      <c r="O77">
        <v>5.7</v>
      </c>
    </row>
    <row r="78" spans="1:15" x14ac:dyDescent="0.3">
      <c r="A78">
        <v>2</v>
      </c>
      <c r="B78" t="s">
        <v>30</v>
      </c>
      <c r="C78">
        <v>336.77</v>
      </c>
      <c r="D78">
        <v>331.7</v>
      </c>
      <c r="E78">
        <v>350.27</v>
      </c>
      <c r="F78">
        <v>333.58</v>
      </c>
      <c r="G78">
        <v>323.72000000000003</v>
      </c>
      <c r="H78">
        <v>320.81</v>
      </c>
      <c r="I78">
        <v>324.31</v>
      </c>
      <c r="J78">
        <v>336.96</v>
      </c>
      <c r="K78">
        <v>323.95999999999998</v>
      </c>
      <c r="L78">
        <v>328.23</v>
      </c>
      <c r="M78">
        <v>291.72000000000003</v>
      </c>
      <c r="N78">
        <v>288.72000000000003</v>
      </c>
      <c r="O78">
        <v>281.31</v>
      </c>
    </row>
    <row r="79" spans="1:15" x14ac:dyDescent="0.3">
      <c r="A79">
        <v>2</v>
      </c>
      <c r="B79" t="s">
        <v>31</v>
      </c>
      <c r="C79">
        <v>15.68</v>
      </c>
      <c r="D79">
        <v>14.77</v>
      </c>
      <c r="E79">
        <v>15.48</v>
      </c>
      <c r="F79">
        <v>15.06</v>
      </c>
      <c r="G79">
        <v>15.4</v>
      </c>
      <c r="H79">
        <v>14.24</v>
      </c>
      <c r="I79">
        <v>12.56</v>
      </c>
      <c r="J79">
        <v>14.2</v>
      </c>
      <c r="K79">
        <v>14.33</v>
      </c>
      <c r="L79">
        <v>13.89</v>
      </c>
      <c r="M79">
        <v>13.96</v>
      </c>
      <c r="N79">
        <v>12.8</v>
      </c>
      <c r="O79">
        <v>14.39</v>
      </c>
    </row>
    <row r="80" spans="1:15" x14ac:dyDescent="0.3">
      <c r="A80">
        <v>2</v>
      </c>
      <c r="B80" t="s">
        <v>36</v>
      </c>
      <c r="C80">
        <v>7.11</v>
      </c>
      <c r="D80">
        <v>7.54</v>
      </c>
      <c r="E80">
        <v>8.26</v>
      </c>
      <c r="F80">
        <v>7.94</v>
      </c>
      <c r="G80">
        <v>8.15</v>
      </c>
      <c r="H80">
        <v>7.38</v>
      </c>
      <c r="I80">
        <v>8.3699999999999992</v>
      </c>
      <c r="J80">
        <v>7.54</v>
      </c>
      <c r="K80">
        <v>8.0299999999999994</v>
      </c>
      <c r="L80">
        <v>8.59</v>
      </c>
      <c r="M80">
        <v>7.31</v>
      </c>
      <c r="N80">
        <v>2.73</v>
      </c>
      <c r="O80">
        <v>2.87</v>
      </c>
    </row>
    <row r="81" spans="1:15" x14ac:dyDescent="0.3">
      <c r="A81">
        <v>2</v>
      </c>
      <c r="B81" t="s">
        <v>43</v>
      </c>
      <c r="C81">
        <v>146.38</v>
      </c>
      <c r="D81">
        <v>150.56</v>
      </c>
      <c r="E81">
        <v>151.6</v>
      </c>
      <c r="F81" s="10">
        <v>150</v>
      </c>
      <c r="G81">
        <v>132.44999999999999</v>
      </c>
      <c r="H81">
        <v>131.47</v>
      </c>
      <c r="I81">
        <v>139.46</v>
      </c>
      <c r="J81">
        <v>137.47999999999999</v>
      </c>
      <c r="K81">
        <v>134</v>
      </c>
      <c r="L81">
        <v>72.97</v>
      </c>
      <c r="M81">
        <v>79.08</v>
      </c>
      <c r="N81">
        <v>116.88</v>
      </c>
      <c r="O81">
        <v>133.66999999999999</v>
      </c>
    </row>
    <row r="82" spans="1:15" x14ac:dyDescent="0.3">
      <c r="A82">
        <v>2</v>
      </c>
      <c r="B82" t="s">
        <v>47</v>
      </c>
      <c r="C82">
        <v>330.89</v>
      </c>
      <c r="D82">
        <v>330.79</v>
      </c>
      <c r="E82">
        <v>333.52</v>
      </c>
      <c r="F82">
        <v>337.58</v>
      </c>
      <c r="G82">
        <v>342.37</v>
      </c>
      <c r="H82">
        <v>348.36</v>
      </c>
      <c r="I82">
        <v>358.38</v>
      </c>
      <c r="J82">
        <v>370.72</v>
      </c>
      <c r="K82">
        <v>378.93</v>
      </c>
      <c r="L82">
        <v>381.08</v>
      </c>
      <c r="M82">
        <v>394.32</v>
      </c>
      <c r="N82">
        <v>388.75</v>
      </c>
      <c r="O82">
        <v>378.97</v>
      </c>
    </row>
    <row r="83" spans="1:15" x14ac:dyDescent="0.3">
      <c r="A83">
        <v>2</v>
      </c>
      <c r="B83" t="s">
        <v>59</v>
      </c>
      <c r="C83">
        <v>9.64</v>
      </c>
      <c r="D83">
        <v>9.33</v>
      </c>
      <c r="E83">
        <v>8.9700000000000006</v>
      </c>
      <c r="F83">
        <v>8.9499999999999993</v>
      </c>
      <c r="G83">
        <v>8.75</v>
      </c>
      <c r="H83">
        <v>8.91</v>
      </c>
      <c r="I83">
        <v>8.85</v>
      </c>
      <c r="J83">
        <v>8.94</v>
      </c>
      <c r="K83">
        <v>8.8000000000000007</v>
      </c>
      <c r="L83">
        <v>8.92</v>
      </c>
      <c r="M83">
        <v>9.32</v>
      </c>
      <c r="N83">
        <v>9.35</v>
      </c>
      <c r="O83">
        <v>9.5500000000000007</v>
      </c>
    </row>
    <row r="84" spans="1:15" x14ac:dyDescent="0.3">
      <c r="A84">
        <v>2</v>
      </c>
      <c r="B84" t="s">
        <v>5</v>
      </c>
      <c r="C84">
        <v>1.966611630893414E-3</v>
      </c>
      <c r="D84">
        <v>1.9367430573044254E-3</v>
      </c>
      <c r="E84">
        <v>1.8915907824880915E-3</v>
      </c>
      <c r="F84">
        <v>1.8781939176451881E-3</v>
      </c>
      <c r="G84">
        <v>1.8574119462599855E-3</v>
      </c>
      <c r="H84">
        <v>1.8323066081698529E-3</v>
      </c>
      <c r="I84">
        <v>1.8361372774594784E-3</v>
      </c>
      <c r="J84">
        <v>1.8933760439309004E-3</v>
      </c>
      <c r="K84">
        <v>1.9306788885706102E-3</v>
      </c>
      <c r="L84">
        <v>1.9671771924159248E-3</v>
      </c>
      <c r="M84">
        <v>2.0386935961050155E-3</v>
      </c>
      <c r="N84">
        <v>2.1228208538839125E-3</v>
      </c>
      <c r="O84">
        <v>2.1863442389758181E-3</v>
      </c>
    </row>
    <row r="85" spans="1:15" x14ac:dyDescent="0.3">
      <c r="A85">
        <v>2</v>
      </c>
      <c r="B85" t="s">
        <v>8</v>
      </c>
      <c r="C85">
        <v>1.2417446340121079E-2</v>
      </c>
      <c r="D85">
        <v>1.1790562970763982E-2</v>
      </c>
      <c r="E85">
        <v>8.1625228789377353E-3</v>
      </c>
      <c r="F85">
        <v>7.1089509187126669E-3</v>
      </c>
      <c r="G85">
        <v>6.5699891067538124E-3</v>
      </c>
      <c r="H85">
        <v>5.1715123547998454E-3</v>
      </c>
      <c r="I85">
        <v>5.0687412436071213E-3</v>
      </c>
      <c r="J85">
        <v>4.438851390001144E-3</v>
      </c>
      <c r="K85">
        <v>4.8009166427957608E-3</v>
      </c>
      <c r="L85">
        <v>9.4800941089634178E-3</v>
      </c>
      <c r="M85">
        <v>6.6158827777389522E-3</v>
      </c>
      <c r="N85">
        <v>6.7802196508657733E-3</v>
      </c>
      <c r="O85">
        <v>7.5983878615457565E-3</v>
      </c>
    </row>
    <row r="86" spans="1:15" x14ac:dyDescent="0.3">
      <c r="A86">
        <v>2</v>
      </c>
      <c r="B86" t="s">
        <v>9</v>
      </c>
      <c r="C86">
        <v>1.6625389836727204E-5</v>
      </c>
      <c r="D86">
        <v>1.5797064951120675E-5</v>
      </c>
      <c r="E86">
        <v>1.0913679615292793E-5</v>
      </c>
      <c r="F86">
        <v>9.5391673669626839E-6</v>
      </c>
      <c r="G86">
        <v>8.8507625272331163E-6</v>
      </c>
      <c r="H86">
        <v>6.9332363437975952E-6</v>
      </c>
      <c r="I86">
        <v>6.8342578565489277E-6</v>
      </c>
      <c r="J86">
        <v>6.0633794760324913E-6</v>
      </c>
      <c r="K86">
        <v>6.5310799197937551E-6</v>
      </c>
      <c r="L86">
        <v>1.2916916547492736E-5</v>
      </c>
      <c r="M86">
        <v>9.0851911384443362E-6</v>
      </c>
      <c r="N86">
        <v>9.4169717373135734E-6</v>
      </c>
      <c r="O86">
        <v>1.0550023707918445E-5</v>
      </c>
    </row>
    <row r="87" spans="1:15" x14ac:dyDescent="0.3">
      <c r="A87">
        <v>2</v>
      </c>
      <c r="B87" t="s">
        <v>16</v>
      </c>
      <c r="C87">
        <v>0.55096541918913966</v>
      </c>
      <c r="D87">
        <v>0.55859795324984551</v>
      </c>
      <c r="E87">
        <v>0.55659766037993252</v>
      </c>
      <c r="F87">
        <v>0.55607667673578776</v>
      </c>
      <c r="G87">
        <v>0.55580519244734927</v>
      </c>
      <c r="H87">
        <v>0.55677297629060485</v>
      </c>
      <c r="I87">
        <v>0.55803993484674175</v>
      </c>
      <c r="J87">
        <v>0.56164054456011903</v>
      </c>
      <c r="K87">
        <v>0.5631853337152678</v>
      </c>
      <c r="L87">
        <v>0.56712183420214979</v>
      </c>
      <c r="M87">
        <v>0.57325226547394414</v>
      </c>
      <c r="N87">
        <v>0.58565324355820281</v>
      </c>
      <c r="O87">
        <v>0.58990042674253196</v>
      </c>
    </row>
    <row r="88" spans="1:15" x14ac:dyDescent="0.3">
      <c r="A88">
        <v>2</v>
      </c>
      <c r="B88" t="s">
        <v>24</v>
      </c>
      <c r="C88">
        <v>4.2503669051550175E-2</v>
      </c>
      <c r="D88">
        <v>4.0797637308546443E-2</v>
      </c>
      <c r="E88">
        <v>4.2790718824960494E-2</v>
      </c>
      <c r="F88">
        <v>4.2721842422040017E-2</v>
      </c>
      <c r="G88">
        <v>4.4026870007262166E-2</v>
      </c>
      <c r="H88">
        <v>4.4645495669568776E-2</v>
      </c>
      <c r="I88">
        <v>4.580091806863873E-2</v>
      </c>
      <c r="J88">
        <v>4.6653700949548106E-2</v>
      </c>
      <c r="K88">
        <v>4.7264394156402177E-2</v>
      </c>
      <c r="L88">
        <v>4.6650828066614386E-2</v>
      </c>
      <c r="M88">
        <v>4.6381065529853008E-2</v>
      </c>
      <c r="N88">
        <v>4.5554600779254412E-2</v>
      </c>
      <c r="O88">
        <v>4.4630156472261734E-2</v>
      </c>
    </row>
    <row r="89" spans="1:15" x14ac:dyDescent="0.3">
      <c r="A89">
        <v>2</v>
      </c>
      <c r="B89" t="s">
        <v>29</v>
      </c>
      <c r="C89">
        <v>8.4950009172628876E-2</v>
      </c>
      <c r="D89">
        <v>8.7330296023260603E-2</v>
      </c>
      <c r="E89">
        <v>8.7605015745256531E-2</v>
      </c>
      <c r="F89">
        <v>9.0917349928456251E-2</v>
      </c>
      <c r="G89">
        <v>9.1832334785766162E-2</v>
      </c>
      <c r="H89">
        <v>9.480348253051761E-2</v>
      </c>
      <c r="I89">
        <v>9.6044103744034257E-2</v>
      </c>
      <c r="J89">
        <v>9.6373412653014523E-2</v>
      </c>
      <c r="K89">
        <v>9.6511028358636494E-2</v>
      </c>
      <c r="L89">
        <v>9.842229090741339E-2</v>
      </c>
      <c r="M89">
        <v>9.8539380809280874E-2</v>
      </c>
      <c r="N89">
        <v>9.8560380445658194E-2</v>
      </c>
      <c r="O89">
        <v>9.6704599336178282E-2</v>
      </c>
    </row>
    <row r="90" spans="1:15" x14ac:dyDescent="0.3">
      <c r="A90">
        <v>2</v>
      </c>
      <c r="B90" t="s">
        <v>46</v>
      </c>
      <c r="C90">
        <v>0.33390662263804805</v>
      </c>
      <c r="D90">
        <v>0.33374161496371252</v>
      </c>
      <c r="E90">
        <v>0.33599354273956095</v>
      </c>
      <c r="F90">
        <v>0.3394013036862068</v>
      </c>
      <c r="G90">
        <v>0.34385212418300654</v>
      </c>
      <c r="H90">
        <v>0.34977609056397901</v>
      </c>
      <c r="I90">
        <v>0.35916303122116799</v>
      </c>
      <c r="J90">
        <v>0.37103306257865232</v>
      </c>
      <c r="K90">
        <v>0.37961615582927527</v>
      </c>
      <c r="L90">
        <v>0.37685104027310051</v>
      </c>
      <c r="M90">
        <v>0.38964987071074147</v>
      </c>
      <c r="N90">
        <v>0.38905041611243862</v>
      </c>
      <c r="O90">
        <v>0.38545519203413942</v>
      </c>
    </row>
    <row r="91" spans="1:15" x14ac:dyDescent="0.3">
      <c r="A91">
        <v>2</v>
      </c>
      <c r="B91" t="s">
        <v>48</v>
      </c>
      <c r="C91">
        <v>0.18184736745551275</v>
      </c>
      <c r="D91">
        <v>0.18246754733395912</v>
      </c>
      <c r="E91">
        <v>0.18690813182815502</v>
      </c>
      <c r="F91">
        <v>0.17556610415862273</v>
      </c>
      <c r="G91">
        <v>0.1789556100217865</v>
      </c>
      <c r="H91">
        <v>0.22444363619831328</v>
      </c>
      <c r="I91">
        <v>0.2315674370393995</v>
      </c>
      <c r="J91">
        <v>0.23911451778972659</v>
      </c>
      <c r="K91">
        <v>0.27588656545402462</v>
      </c>
      <c r="L91">
        <v>0.25435945933477877</v>
      </c>
      <c r="M91">
        <v>0.19131315954993361</v>
      </c>
      <c r="N91">
        <v>0.18491401127682366</v>
      </c>
      <c r="O91">
        <v>0.18394973921289712</v>
      </c>
    </row>
    <row r="92" spans="1:15" x14ac:dyDescent="0.3">
      <c r="A92">
        <v>2</v>
      </c>
      <c r="B92" t="s">
        <v>49</v>
      </c>
      <c r="C92">
        <v>6.3635112823335165E-3</v>
      </c>
      <c r="D92">
        <v>6.1814601982646119E-3</v>
      </c>
      <c r="E92">
        <v>6.1616816161340566E-3</v>
      </c>
      <c r="F92">
        <v>4.724159076971996E-3</v>
      </c>
      <c r="G92">
        <v>4.1870915032679737E-3</v>
      </c>
      <c r="H92">
        <v>4.7282398672455726E-3</v>
      </c>
      <c r="I92">
        <v>4.5789527638877819E-3</v>
      </c>
      <c r="J92">
        <v>4.5303740990733322E-3</v>
      </c>
      <c r="K92">
        <v>4.7321684331137212E-3</v>
      </c>
      <c r="L92">
        <v>4.8553766665128941E-3</v>
      </c>
      <c r="M92">
        <v>4.7755491881566383E-3</v>
      </c>
      <c r="N92">
        <v>5.0380798794627622E-3</v>
      </c>
      <c r="O92">
        <v>5.0023707918444762E-3</v>
      </c>
    </row>
    <row r="93" spans="1:15" x14ac:dyDescent="0.3">
      <c r="A93">
        <v>2</v>
      </c>
      <c r="B93" t="s">
        <v>50</v>
      </c>
      <c r="C93">
        <v>3.5658594753256285E-3</v>
      </c>
      <c r="D93">
        <v>3.2853316238924883E-3</v>
      </c>
      <c r="E93">
        <v>3.1945249707263281E-3</v>
      </c>
      <c r="F93">
        <v>1.998682686411229E-3</v>
      </c>
      <c r="G93">
        <v>2.3942447349310095E-3</v>
      </c>
      <c r="H93">
        <v>2.1708985928940009E-3</v>
      </c>
      <c r="I93">
        <v>2.3805998200312098E-3</v>
      </c>
      <c r="J93">
        <v>2.4482324676810435E-3</v>
      </c>
      <c r="K93">
        <v>2.7040962474935547E-3</v>
      </c>
      <c r="L93">
        <v>2.6179821931079025E-3</v>
      </c>
      <c r="M93">
        <v>2.4576606797586599E-3</v>
      </c>
      <c r="N93">
        <v>2.7309218038209363E-3</v>
      </c>
      <c r="O93">
        <v>2.8568041725936461E-3</v>
      </c>
    </row>
    <row r="94" spans="1:15" x14ac:dyDescent="0.3">
      <c r="A94">
        <v>2</v>
      </c>
      <c r="B94" t="s">
        <v>51</v>
      </c>
      <c r="C94">
        <v>1.2612364703724088E-3</v>
      </c>
      <c r="D94">
        <v>1.3164220792600562E-3</v>
      </c>
      <c r="E94">
        <v>1.3983152007093892E-3</v>
      </c>
      <c r="F94">
        <v>8.6306752367757615E-4</v>
      </c>
      <c r="G94">
        <v>8.1699346405228761E-4</v>
      </c>
      <c r="H94">
        <v>9.4337478120524651E-4</v>
      </c>
      <c r="I94">
        <v>9.2262481063410523E-4</v>
      </c>
      <c r="J94">
        <v>9.9530946116005025E-4</v>
      </c>
      <c r="K94">
        <v>1.0312231452305929E-3</v>
      </c>
      <c r="L94">
        <v>9.9183466346819209E-4</v>
      </c>
      <c r="M94">
        <v>1.0599389661518392E-3</v>
      </c>
      <c r="N94">
        <v>1.0947229644627029E-3</v>
      </c>
      <c r="O94">
        <v>1.3632053105737316E-3</v>
      </c>
    </row>
    <row r="95" spans="1:15" x14ac:dyDescent="0.3">
      <c r="A95">
        <v>2</v>
      </c>
      <c r="B95" t="s">
        <v>52</v>
      </c>
      <c r="C95">
        <v>9.1726288754356996E-5</v>
      </c>
      <c r="D95">
        <v>8.0130039607133864E-5</v>
      </c>
      <c r="E95">
        <v>5.6842081329649967E-5</v>
      </c>
      <c r="F95">
        <v>4.5424606509346114E-5</v>
      </c>
      <c r="G95">
        <v>5.6735657225853308E-5</v>
      </c>
      <c r="H95">
        <v>5.6829806096701597E-5</v>
      </c>
      <c r="I95">
        <v>6.8342578565489277E-5</v>
      </c>
      <c r="J95">
        <v>8.0082370438164975E-5</v>
      </c>
      <c r="K95">
        <v>8.0206244629046116E-5</v>
      </c>
      <c r="L95">
        <v>6.9197767218711083E-5</v>
      </c>
      <c r="M95">
        <v>5.8238404733617538E-5</v>
      </c>
      <c r="N95">
        <v>5.8856073358209834E-5</v>
      </c>
      <c r="O95">
        <v>7.1123755334281656E-5</v>
      </c>
    </row>
    <row r="96" spans="1:15" x14ac:dyDescent="0.3">
      <c r="A96">
        <v>2</v>
      </c>
      <c r="B96" t="s">
        <v>53</v>
      </c>
      <c r="C96">
        <v>1.1374059805540267E-2</v>
      </c>
      <c r="D96">
        <v>1.1115181208360997E-2</v>
      </c>
      <c r="E96">
        <v>1.0743153371303844E-2</v>
      </c>
      <c r="F96">
        <v>1.0708850984578347E-2</v>
      </c>
      <c r="G96">
        <v>1.0575526506899056E-2</v>
      </c>
      <c r="H96">
        <v>1.1184105839830875E-2</v>
      </c>
      <c r="I96">
        <v>1.129930632282756E-2</v>
      </c>
      <c r="J96">
        <v>1.1508980665827709E-2</v>
      </c>
      <c r="K96">
        <v>1.1343454597536523E-2</v>
      </c>
      <c r="L96">
        <v>1.1175439405821838E-2</v>
      </c>
      <c r="M96">
        <v>1.1845691522817807E-2</v>
      </c>
      <c r="N96">
        <v>1.1441620660835991E-2</v>
      </c>
      <c r="O96">
        <v>1.1474632527264106E-2</v>
      </c>
    </row>
    <row r="97" spans="1:15" x14ac:dyDescent="0.3">
      <c r="A97">
        <v>2</v>
      </c>
      <c r="B97" t="s">
        <v>54</v>
      </c>
      <c r="C97">
        <v>1.6052100532012474E-4</v>
      </c>
      <c r="D97">
        <v>1.7170722772957256E-4</v>
      </c>
      <c r="E97">
        <v>1.9326307652080989E-4</v>
      </c>
      <c r="F97">
        <v>2.384791841740671E-4</v>
      </c>
      <c r="G97">
        <v>2.8367828612926654E-4</v>
      </c>
      <c r="H97">
        <v>3.5234479779954993E-4</v>
      </c>
      <c r="I97">
        <v>3.3032246306653149E-4</v>
      </c>
      <c r="J97">
        <v>3.4321015902070702E-4</v>
      </c>
      <c r="K97">
        <v>3.4374104841019767E-4</v>
      </c>
      <c r="L97">
        <v>3.5752179729667391E-4</v>
      </c>
      <c r="M97">
        <v>3.8437347124187574E-4</v>
      </c>
      <c r="N97">
        <v>4.0022129883582688E-4</v>
      </c>
      <c r="O97">
        <v>3.7932669511616881E-4</v>
      </c>
    </row>
    <row r="98" spans="1:15" x14ac:dyDescent="0.3">
      <c r="A98">
        <v>2</v>
      </c>
      <c r="B98" t="s">
        <v>55</v>
      </c>
      <c r="C98">
        <v>1.0514125848468172E-2</v>
      </c>
      <c r="D98">
        <v>1.0256645069713135E-2</v>
      </c>
      <c r="E98">
        <v>9.9814694814865344E-3</v>
      </c>
      <c r="F98">
        <v>9.9025642190374522E-3</v>
      </c>
      <c r="G98">
        <v>9.4975490196078424E-3</v>
      </c>
      <c r="H98">
        <v>9.6724329976586119E-3</v>
      </c>
      <c r="I98">
        <v>9.7502078753431368E-3</v>
      </c>
      <c r="J98">
        <v>9.8501315638942905E-3</v>
      </c>
      <c r="K98">
        <v>9.7049556001145808E-3</v>
      </c>
      <c r="L98">
        <v>9.5146929925727722E-3</v>
      </c>
      <c r="M98">
        <v>9.8655857618748111E-3</v>
      </c>
      <c r="N98">
        <v>9.6641672454180552E-3</v>
      </c>
      <c r="O98">
        <v>9.6254148885727836E-3</v>
      </c>
    </row>
    <row r="99" spans="1:15" x14ac:dyDescent="0.3">
      <c r="A99">
        <v>2</v>
      </c>
      <c r="B99" t="s">
        <v>56</v>
      </c>
      <c r="C99">
        <v>2.7517886626307099E-4</v>
      </c>
      <c r="D99">
        <v>2.7473156436731613E-4</v>
      </c>
      <c r="E99">
        <v>2.5010515785045984E-4</v>
      </c>
      <c r="F99">
        <v>2.4983533580140362E-4</v>
      </c>
      <c r="G99">
        <v>2.4963689179375453E-4</v>
      </c>
      <c r="H99">
        <v>6.1376190584437726E-4</v>
      </c>
      <c r="I99">
        <v>7.0620664517672251E-4</v>
      </c>
      <c r="J99">
        <v>8.1226404301567331E-4</v>
      </c>
      <c r="K99">
        <v>7.7914637639644796E-4</v>
      </c>
      <c r="L99">
        <v>8.3037320662453294E-4</v>
      </c>
      <c r="M99">
        <v>1.1181773708854566E-3</v>
      </c>
      <c r="N99">
        <v>1.0476381057761351E-3</v>
      </c>
      <c r="O99">
        <v>1.114272166903746E-3</v>
      </c>
    </row>
    <row r="100" spans="1:15" x14ac:dyDescent="0.3">
      <c r="A100">
        <v>2</v>
      </c>
      <c r="B100" t="s">
        <v>57</v>
      </c>
      <c r="C100">
        <v>4.2423408548890112E-4</v>
      </c>
      <c r="D100">
        <v>4.1209734655097416E-4</v>
      </c>
      <c r="E100">
        <v>3.1831565544603979E-4</v>
      </c>
      <c r="F100">
        <v>3.1797224556542278E-4</v>
      </c>
      <c r="G100">
        <v>5.4466230936819177E-4</v>
      </c>
      <c r="H100">
        <v>5.4556613852833533E-4</v>
      </c>
      <c r="I100">
        <v>5.125693392411696E-4</v>
      </c>
      <c r="J100">
        <v>5.03374899897037E-4</v>
      </c>
      <c r="K100">
        <v>5.1561157261529645E-4</v>
      </c>
      <c r="L100">
        <v>4.7285140932785903E-4</v>
      </c>
      <c r="M100">
        <v>4.7755491881566379E-4</v>
      </c>
      <c r="N100">
        <v>3.295940108059751E-4</v>
      </c>
      <c r="O100">
        <v>3.5561877667140827E-4</v>
      </c>
    </row>
    <row r="101" spans="1:15" x14ac:dyDescent="0.3">
      <c r="A101">
        <v>2</v>
      </c>
      <c r="B101" t="s">
        <v>58</v>
      </c>
      <c r="C101">
        <v>9.5853971748303072E-3</v>
      </c>
      <c r="D101">
        <v>9.0775887726367369E-3</v>
      </c>
      <c r="E101">
        <v>8.8446278548935352E-3</v>
      </c>
      <c r="F101">
        <v>9.2098389697699238E-3</v>
      </c>
      <c r="G101">
        <v>9.225217864923748E-3</v>
      </c>
      <c r="H101">
        <v>9.1382328203496177E-3</v>
      </c>
      <c r="I101">
        <v>9.5110088503639247E-3</v>
      </c>
      <c r="J101">
        <v>1.0490790527399612E-2</v>
      </c>
      <c r="K101">
        <v>1.1079919793755371E-2</v>
      </c>
      <c r="L101">
        <v>1.1636757853946579E-2</v>
      </c>
      <c r="M101">
        <v>1.3010459617490158E-2</v>
      </c>
      <c r="N101">
        <v>1.3890033312537521E-2</v>
      </c>
      <c r="O101">
        <v>1.4248458985301091E-2</v>
      </c>
    </row>
    <row r="102" spans="1:15" x14ac:dyDescent="0.3">
      <c r="A102">
        <v>2</v>
      </c>
      <c r="B102" t="s">
        <v>60</v>
      </c>
      <c r="C102">
        <v>0.2969409282700422</v>
      </c>
      <c r="D102">
        <v>0.29753428420980332</v>
      </c>
      <c r="E102">
        <v>0.30033082091333857</v>
      </c>
      <c r="F102">
        <v>0.30349315224056872</v>
      </c>
      <c r="G102">
        <v>0.30801788307915756</v>
      </c>
      <c r="H102">
        <v>0.31254120160942012</v>
      </c>
      <c r="I102">
        <v>0.32113038624947321</v>
      </c>
      <c r="J102">
        <v>0.33134652785722457</v>
      </c>
      <c r="K102">
        <v>0.3396963620739043</v>
      </c>
      <c r="L102">
        <v>0.33722378557918531</v>
      </c>
      <c r="M102">
        <v>0.34650686048407764</v>
      </c>
      <c r="N102">
        <v>0.34526149753393054</v>
      </c>
      <c r="O102">
        <v>0.34147700331910857</v>
      </c>
    </row>
    <row r="103" spans="1:15" x14ac:dyDescent="0.3">
      <c r="A103">
        <v>2</v>
      </c>
      <c r="B103" t="s">
        <v>61</v>
      </c>
      <c r="C103">
        <v>3.3411300678774535E-2</v>
      </c>
      <c r="D103">
        <v>3.3002129169623848E-2</v>
      </c>
      <c r="E103">
        <v>3.303661766879256E-2</v>
      </c>
      <c r="F103">
        <v>3.3228099661586678E-2</v>
      </c>
      <c r="G103">
        <v>3.2725127087872188E-2</v>
      </c>
      <c r="H103">
        <v>3.159737218976609E-2</v>
      </c>
      <c r="I103">
        <v>3.1050311528253962E-2</v>
      </c>
      <c r="J103">
        <v>3.0740189909621324E-2</v>
      </c>
      <c r="K103">
        <v>3.0570037238613578E-2</v>
      </c>
      <c r="L103">
        <v>3.0320155002998572E-2</v>
      </c>
      <c r="M103">
        <v>3.1274023341952617E-2</v>
      </c>
      <c r="N103">
        <v>3.0864124869045238E-2</v>
      </c>
      <c r="O103">
        <v>3.1009957325746799E-2</v>
      </c>
    </row>
    <row r="104" spans="1:15" x14ac:dyDescent="0.3">
      <c r="A104">
        <v>2</v>
      </c>
      <c r="B104" t="s">
        <v>62</v>
      </c>
      <c r="C104">
        <v>3.3594753256283249E-3</v>
      </c>
      <c r="D104">
        <v>3.1479658417088302E-3</v>
      </c>
      <c r="E104">
        <v>3.1831565544603981E-3</v>
      </c>
      <c r="F104">
        <v>3.3614208816916125E-3</v>
      </c>
      <c r="G104">
        <v>3.2679738562091504E-3</v>
      </c>
      <c r="H104">
        <v>3.2620308699506718E-3</v>
      </c>
      <c r="I104">
        <v>3.2576629116216555E-3</v>
      </c>
      <c r="J104">
        <v>3.466422606109141E-3</v>
      </c>
      <c r="K104">
        <v>3.8384417072472071E-3</v>
      </c>
      <c r="L104">
        <v>4.4863219080131011E-3</v>
      </c>
      <c r="M104">
        <v>5.5908868544272839E-3</v>
      </c>
      <c r="N104">
        <v>5.5324708956717246E-3</v>
      </c>
      <c r="O104">
        <v>5.8677098150782363E-3</v>
      </c>
    </row>
    <row r="105" spans="1:15" x14ac:dyDescent="0.3">
      <c r="A105">
        <v>2</v>
      </c>
      <c r="B105" t="s">
        <v>63</v>
      </c>
      <c r="C105">
        <v>9.5280682443588324E-3</v>
      </c>
      <c r="D105">
        <v>9.7758648320703315E-3</v>
      </c>
      <c r="E105">
        <v>1.0106522060411764E-2</v>
      </c>
      <c r="F105">
        <v>1.0504440255286289E-2</v>
      </c>
      <c r="G105">
        <v>1.1063453159041394E-2</v>
      </c>
      <c r="H105">
        <v>1.142279102543702E-2</v>
      </c>
      <c r="I105">
        <v>1.2153588554896176E-2</v>
      </c>
      <c r="J105">
        <v>1.2824619608740418E-2</v>
      </c>
      <c r="K105">
        <v>1.4093382984818104E-2</v>
      </c>
      <c r="L105">
        <v>1.434700373667943E-2</v>
      </c>
      <c r="M105">
        <v>1.5351643487781582E-2</v>
      </c>
      <c r="N105">
        <v>1.5832283733358446E-2</v>
      </c>
      <c r="O105">
        <v>1.7069701280227598E-2</v>
      </c>
    </row>
    <row r="106" spans="1:15" x14ac:dyDescent="0.3">
      <c r="A106">
        <v>2</v>
      </c>
      <c r="B106" t="s">
        <v>64</v>
      </c>
      <c r="C106">
        <v>2.2507338103100349E-2</v>
      </c>
      <c r="D106">
        <v>2.2608118317727053E-2</v>
      </c>
      <c r="E106">
        <v>2.2964200857178586E-2</v>
      </c>
      <c r="F106">
        <v>2.3529946171841287E-2</v>
      </c>
      <c r="G106">
        <v>2.4362291212781408E-2</v>
      </c>
      <c r="H106">
        <v>2.5221067945716168E-2</v>
      </c>
      <c r="I106">
        <v>2.6015741573929583E-2</v>
      </c>
      <c r="J106">
        <v>2.7285207642146207E-2</v>
      </c>
      <c r="K106">
        <v>2.8587797192781438E-2</v>
      </c>
      <c r="L106">
        <v>2.907459519306177E-2</v>
      </c>
      <c r="M106">
        <v>3.005101684254665E-2</v>
      </c>
      <c r="N106">
        <v>2.90866714536273E-2</v>
      </c>
      <c r="O106">
        <v>2.8046467520151729E-2</v>
      </c>
    </row>
    <row r="107" spans="1:15" x14ac:dyDescent="0.3">
      <c r="A107">
        <v>2</v>
      </c>
      <c r="B107" t="s">
        <v>65</v>
      </c>
      <c r="C107">
        <v>6.4667033571821683E-3</v>
      </c>
      <c r="D107">
        <v>6.2844845349023558E-3</v>
      </c>
      <c r="E107">
        <v>5.5818923865716269E-3</v>
      </c>
      <c r="F107">
        <v>5.780281178314293E-3</v>
      </c>
      <c r="G107">
        <v>5.6735657225853303E-3</v>
      </c>
      <c r="H107">
        <v>5.5011252301607151E-3</v>
      </c>
      <c r="I107">
        <v>5.7407765995010993E-3</v>
      </c>
      <c r="J107">
        <v>5.7773710101819012E-3</v>
      </c>
      <c r="K107">
        <v>5.2477800057290176E-3</v>
      </c>
      <c r="L107">
        <v>4.9591733173409607E-3</v>
      </c>
      <c r="M107">
        <v>4.7755491881566383E-3</v>
      </c>
      <c r="N107">
        <v>4.8615116593881324E-3</v>
      </c>
      <c r="O107">
        <v>4.5756282598387859E-3</v>
      </c>
    </row>
    <row r="108" spans="1:15" x14ac:dyDescent="0.3">
      <c r="A108">
        <v>2</v>
      </c>
      <c r="B108" t="s">
        <v>66</v>
      </c>
      <c r="C108">
        <v>9.2242249128600254E-2</v>
      </c>
      <c r="D108">
        <v>9.2584537191785526E-2</v>
      </c>
      <c r="E108">
        <v>9.2561645237202006E-2</v>
      </c>
      <c r="F108">
        <v>9.159871902609644E-2</v>
      </c>
      <c r="G108">
        <v>9.1877723311546838E-2</v>
      </c>
      <c r="H108">
        <v>9.2962196812984468E-2</v>
      </c>
      <c r="I108">
        <v>9.3891312519221351E-2</v>
      </c>
      <c r="J108">
        <v>9.5229378789612171E-2</v>
      </c>
      <c r="K108">
        <v>9.5628759667716987E-2</v>
      </c>
      <c r="L108">
        <v>9.2517414771416714E-2</v>
      </c>
      <c r="M108">
        <v>9.403172828289888E-2</v>
      </c>
      <c r="N108">
        <v>9.5958942003225314E-2</v>
      </c>
      <c r="O108">
        <v>9.3895211000474155E-2</v>
      </c>
    </row>
    <row r="109" spans="1:15" x14ac:dyDescent="0.3">
      <c r="A109">
        <v>2</v>
      </c>
      <c r="B109" t="s">
        <v>67</v>
      </c>
      <c r="C109">
        <v>8.0375160521005323E-2</v>
      </c>
      <c r="D109">
        <v>8.0496348359623618E-2</v>
      </c>
      <c r="E109">
        <v>8.067028182303923E-2</v>
      </c>
      <c r="F109">
        <v>8.1491744077766923E-2</v>
      </c>
      <c r="G109">
        <v>8.3469498910675385E-2</v>
      </c>
      <c r="H109">
        <v>8.5358368757245798E-2</v>
      </c>
      <c r="I109">
        <v>8.8651714829200506E-2</v>
      </c>
      <c r="J109">
        <v>9.2975632078709528E-2</v>
      </c>
      <c r="K109">
        <v>9.5995416786021193E-2</v>
      </c>
      <c r="L109">
        <v>9.6161830511602153E-2</v>
      </c>
      <c r="M109">
        <v>9.8224893423719331E-2</v>
      </c>
      <c r="N109">
        <v>9.5335067625628295E-2</v>
      </c>
      <c r="O109">
        <v>9.2543859649122803E-2</v>
      </c>
    </row>
    <row r="110" spans="1:15" x14ac:dyDescent="0.3">
      <c r="A110">
        <v>2</v>
      </c>
      <c r="B110" t="s">
        <v>68</v>
      </c>
      <c r="C110">
        <v>1.4756466703357183E-2</v>
      </c>
      <c r="D110">
        <v>1.4606561505528973E-2</v>
      </c>
      <c r="E110">
        <v>1.5188204131282471E-2</v>
      </c>
      <c r="F110">
        <v>1.5830475368507121E-2</v>
      </c>
      <c r="G110">
        <v>1.6022149600580973E-2</v>
      </c>
      <c r="H110">
        <v>1.6332886272192038E-2</v>
      </c>
      <c r="I110">
        <v>1.7062863781850488E-2</v>
      </c>
      <c r="J110">
        <v>1.7835487930442741E-2</v>
      </c>
      <c r="K110">
        <v>1.8516184474362648E-2</v>
      </c>
      <c r="L110">
        <v>1.845273792498962E-2</v>
      </c>
      <c r="M110">
        <v>1.9358445733454469E-2</v>
      </c>
      <c r="N110">
        <v>1.8433722175791319E-2</v>
      </c>
      <c r="O110">
        <v>1.8575154101469891E-2</v>
      </c>
    </row>
    <row r="111" spans="1:15" x14ac:dyDescent="0.3">
      <c r="A111">
        <v>2</v>
      </c>
      <c r="B111" t="s">
        <v>69</v>
      </c>
      <c r="C111">
        <v>1.1465786094294624E-5</v>
      </c>
      <c r="D111">
        <v>2.2894297030609674E-5</v>
      </c>
      <c r="E111">
        <v>6.821049759557996E-5</v>
      </c>
      <c r="F111">
        <v>5.6780758136682639E-5</v>
      </c>
      <c r="G111">
        <v>6.8082788671023972E-5</v>
      </c>
      <c r="H111">
        <v>4.5463844877361277E-5</v>
      </c>
      <c r="I111">
        <v>4.556171904365952E-5</v>
      </c>
      <c r="J111">
        <v>3.4321015902070702E-5</v>
      </c>
      <c r="K111">
        <v>4.5832139788026353E-5</v>
      </c>
      <c r="L111">
        <v>5.7664806015592562E-5</v>
      </c>
      <c r="M111">
        <v>4.6590723786894032E-5</v>
      </c>
      <c r="N111">
        <v>3.53136440149259E-5</v>
      </c>
      <c r="O111">
        <v>4.7415836889521102E-5</v>
      </c>
    </row>
    <row r="112" spans="1:15" x14ac:dyDescent="0.3">
      <c r="A112">
        <v>2</v>
      </c>
      <c r="B112" t="s">
        <v>70</v>
      </c>
      <c r="C112">
        <v>9.8949733993762608E-3</v>
      </c>
      <c r="D112">
        <v>9.8216534261315498E-3</v>
      </c>
      <c r="E112">
        <v>1.0265679888134784E-2</v>
      </c>
      <c r="F112">
        <v>1.0799700197597038E-2</v>
      </c>
      <c r="G112">
        <v>1.1256354393609296E-2</v>
      </c>
      <c r="H112">
        <v>1.1945625241526677E-2</v>
      </c>
      <c r="I112">
        <v>1.2734500472702835E-2</v>
      </c>
      <c r="J112">
        <v>1.3259352476833314E-2</v>
      </c>
      <c r="K112">
        <v>1.3657977656831853E-2</v>
      </c>
      <c r="L112">
        <v>1.3735756792914149E-2</v>
      </c>
      <c r="M112">
        <v>1.365108206955995E-2</v>
      </c>
      <c r="N112">
        <v>1.4160771249985287E-2</v>
      </c>
      <c r="O112">
        <v>1.4307728781412992E-2</v>
      </c>
    </row>
    <row r="113" spans="1:15" x14ac:dyDescent="0.3">
      <c r="A113">
        <v>2</v>
      </c>
      <c r="B113" t="s">
        <v>71</v>
      </c>
      <c r="C113">
        <v>1.209640432948083E-2</v>
      </c>
      <c r="D113">
        <v>1.2454497584651664E-2</v>
      </c>
      <c r="E113">
        <v>1.2766731466639383E-2</v>
      </c>
      <c r="F113">
        <v>1.2911944400281632E-2</v>
      </c>
      <c r="G113">
        <v>1.3174019607843137E-2</v>
      </c>
      <c r="H113">
        <v>1.352549385101498E-2</v>
      </c>
      <c r="I113">
        <v>1.4135523333295366E-2</v>
      </c>
      <c r="J113">
        <v>1.4288982953895435E-2</v>
      </c>
      <c r="K113">
        <v>1.511314809510169E-2</v>
      </c>
      <c r="L113">
        <v>1.5408036167366333E-2</v>
      </c>
      <c r="M113">
        <v>1.6073799706478441E-2</v>
      </c>
      <c r="N113">
        <v>1.6585641472343531E-2</v>
      </c>
      <c r="O113">
        <v>1.7069701280227598E-2</v>
      </c>
    </row>
    <row r="114" spans="1:15" x14ac:dyDescent="0.3">
      <c r="A114">
        <v>2</v>
      </c>
      <c r="B114" t="s">
        <v>72</v>
      </c>
      <c r="C114">
        <v>1.7829297376628143E-2</v>
      </c>
      <c r="D114">
        <v>1.7880445980906157E-2</v>
      </c>
      <c r="E114">
        <v>1.8155360776690201E-2</v>
      </c>
      <c r="F114">
        <v>1.8283404120011809E-2</v>
      </c>
      <c r="G114">
        <v>1.835965867828613E-2</v>
      </c>
      <c r="H114">
        <v>1.8719738128253505E-2</v>
      </c>
      <c r="I114">
        <v>1.9705443486382743E-2</v>
      </c>
      <c r="J114">
        <v>2.059260954124242E-2</v>
      </c>
      <c r="K114">
        <v>2.1185906617015183E-2</v>
      </c>
      <c r="L114">
        <v>2.0171149144254278E-2</v>
      </c>
      <c r="M114">
        <v>2.0674633680434224E-2</v>
      </c>
      <c r="N114">
        <v>2.0493684743328664E-2</v>
      </c>
      <c r="O114">
        <v>1.9926505452821243E-2</v>
      </c>
    </row>
    <row r="115" spans="1:15" x14ac:dyDescent="0.3">
      <c r="A115">
        <v>2</v>
      </c>
      <c r="B115" t="s">
        <v>73</v>
      </c>
      <c r="C115">
        <v>5.6755641166758393E-3</v>
      </c>
      <c r="D115">
        <v>5.7808100002289427E-3</v>
      </c>
      <c r="E115">
        <v>6.3208394438570761E-3</v>
      </c>
      <c r="F115">
        <v>6.5752117922278502E-3</v>
      </c>
      <c r="G115">
        <v>6.9898329702251273E-3</v>
      </c>
      <c r="H115">
        <v>7.4788024823259306E-3</v>
      </c>
      <c r="I115">
        <v>7.6543687993347988E-3</v>
      </c>
      <c r="J115">
        <v>8.2027228005948968E-3</v>
      </c>
      <c r="K115">
        <v>8.2154110570037235E-3</v>
      </c>
      <c r="L115">
        <v>8.3498639110578029E-3</v>
      </c>
      <c r="M115">
        <v>8.863885200456589E-3</v>
      </c>
      <c r="N115">
        <v>9.1109201558508823E-3</v>
      </c>
      <c r="O115">
        <v>9.6372688477951631E-3</v>
      </c>
    </row>
    <row r="116" spans="1:15" x14ac:dyDescent="0.3">
      <c r="A116">
        <v>3</v>
      </c>
      <c r="B116" t="s">
        <v>3</v>
      </c>
      <c r="C116">
        <v>6.46</v>
      </c>
      <c r="D116">
        <v>6.49</v>
      </c>
      <c r="E116">
        <v>6.62</v>
      </c>
      <c r="F116">
        <v>6.72</v>
      </c>
      <c r="G116">
        <v>6.73</v>
      </c>
      <c r="H116">
        <v>6.82</v>
      </c>
      <c r="I116">
        <v>6.85</v>
      </c>
      <c r="J116">
        <v>6.88</v>
      </c>
      <c r="K116">
        <v>6.85</v>
      </c>
      <c r="L116">
        <v>6.78</v>
      </c>
      <c r="M116">
        <v>6.61</v>
      </c>
      <c r="N116">
        <v>6.48</v>
      </c>
      <c r="O116">
        <v>6.35</v>
      </c>
    </row>
    <row r="117" spans="1:15" x14ac:dyDescent="0.3">
      <c r="A117">
        <v>3</v>
      </c>
      <c r="B117" t="s">
        <v>4</v>
      </c>
      <c r="C117">
        <v>6.84</v>
      </c>
      <c r="D117">
        <v>6.91</v>
      </c>
      <c r="E117">
        <v>7.06</v>
      </c>
      <c r="F117">
        <v>7.12</v>
      </c>
      <c r="G117">
        <v>7.15</v>
      </c>
      <c r="H117">
        <v>7.23</v>
      </c>
      <c r="I117">
        <v>7.26</v>
      </c>
      <c r="J117">
        <v>7.24</v>
      </c>
      <c r="K117">
        <v>7.16</v>
      </c>
      <c r="L117">
        <v>7.07</v>
      </c>
      <c r="M117">
        <v>6.89</v>
      </c>
      <c r="N117">
        <v>6.83</v>
      </c>
      <c r="O117">
        <v>6.73</v>
      </c>
    </row>
    <row r="118" spans="1:15" x14ac:dyDescent="0.3">
      <c r="A118">
        <v>3</v>
      </c>
      <c r="B118" t="s">
        <v>6</v>
      </c>
      <c r="C118">
        <v>-2.29</v>
      </c>
      <c r="D118">
        <v>-2.58</v>
      </c>
      <c r="E118">
        <v>-2.2400000000000002</v>
      </c>
      <c r="F118">
        <v>-2.0499999999999998</v>
      </c>
      <c r="G118">
        <v>-2.2799999999999998</v>
      </c>
      <c r="H118">
        <v>-1.63</v>
      </c>
      <c r="I118">
        <v>-2.93</v>
      </c>
      <c r="J118">
        <v>-2.91</v>
      </c>
      <c r="K118">
        <v>-3</v>
      </c>
      <c r="L118">
        <v>-3.62</v>
      </c>
      <c r="M118">
        <v>-4.8499999999999996</v>
      </c>
      <c r="N118">
        <v>-4.37</v>
      </c>
      <c r="O118">
        <v>-3.48</v>
      </c>
    </row>
    <row r="119" spans="1:15" x14ac:dyDescent="0.3">
      <c r="A119">
        <v>3</v>
      </c>
      <c r="B119" t="s">
        <v>7</v>
      </c>
      <c r="C119">
        <v>2.59</v>
      </c>
      <c r="D119">
        <v>2.5099999999999998</v>
      </c>
      <c r="E119">
        <v>4.34</v>
      </c>
      <c r="F119">
        <v>4.53</v>
      </c>
      <c r="G119">
        <v>6.5</v>
      </c>
      <c r="H119">
        <v>-6.02</v>
      </c>
      <c r="I119">
        <v>-4.25</v>
      </c>
      <c r="J119">
        <v>-3.26</v>
      </c>
      <c r="K119">
        <v>-3.26</v>
      </c>
      <c r="L119">
        <v>-10.83</v>
      </c>
      <c r="M119">
        <v>-9.36</v>
      </c>
      <c r="N119">
        <v>-6.66</v>
      </c>
      <c r="O119">
        <v>1.22</v>
      </c>
    </row>
    <row r="120" spans="1:15" x14ac:dyDescent="0.3">
      <c r="A120">
        <v>3</v>
      </c>
      <c r="B120" t="s">
        <v>10</v>
      </c>
      <c r="C120">
        <v>54.66</v>
      </c>
      <c r="D120">
        <v>46.18</v>
      </c>
      <c r="E120">
        <v>50.54</v>
      </c>
      <c r="F120">
        <v>51.18</v>
      </c>
      <c r="G120">
        <v>51.16</v>
      </c>
      <c r="H120">
        <v>44.07</v>
      </c>
      <c r="I120">
        <v>45.65</v>
      </c>
      <c r="J120">
        <v>36.729999999999997</v>
      </c>
      <c r="K120">
        <v>31.65</v>
      </c>
      <c r="L120">
        <v>46.9</v>
      </c>
      <c r="M120">
        <v>52.39</v>
      </c>
      <c r="N120">
        <v>51.06</v>
      </c>
      <c r="O120">
        <v>49.56</v>
      </c>
    </row>
    <row r="121" spans="1:15" x14ac:dyDescent="0.3">
      <c r="A121">
        <v>3</v>
      </c>
      <c r="B121" t="s">
        <v>11</v>
      </c>
      <c r="C121">
        <v>27.94</v>
      </c>
      <c r="D121">
        <v>27.34</v>
      </c>
      <c r="E121">
        <v>25.94</v>
      </c>
      <c r="F121">
        <v>25.23</v>
      </c>
      <c r="G121">
        <v>25.13</v>
      </c>
      <c r="H121">
        <v>21.6</v>
      </c>
      <c r="I121">
        <v>18.37</v>
      </c>
      <c r="J121">
        <v>16.850000000000001</v>
      </c>
      <c r="K121">
        <v>19.84</v>
      </c>
      <c r="L121">
        <v>19.38</v>
      </c>
      <c r="M121">
        <v>18.43</v>
      </c>
      <c r="N121">
        <v>17.850000000000001</v>
      </c>
      <c r="O121">
        <v>16.95</v>
      </c>
    </row>
    <row r="122" spans="1:15" x14ac:dyDescent="0.3">
      <c r="A122">
        <v>3</v>
      </c>
      <c r="B122" t="s">
        <v>12</v>
      </c>
      <c r="C122">
        <v>7.77</v>
      </c>
      <c r="D122">
        <v>8.74</v>
      </c>
      <c r="E122">
        <v>8.65</v>
      </c>
      <c r="F122">
        <v>8.26</v>
      </c>
      <c r="G122">
        <v>6.56</v>
      </c>
      <c r="H122">
        <v>8.49</v>
      </c>
      <c r="I122">
        <v>6.66</v>
      </c>
      <c r="J122">
        <v>7.27</v>
      </c>
      <c r="K122">
        <v>7.4</v>
      </c>
      <c r="L122">
        <v>9.6300000000000008</v>
      </c>
      <c r="M122">
        <v>7.16</v>
      </c>
      <c r="N122">
        <v>6.37</v>
      </c>
      <c r="O122">
        <v>6.95</v>
      </c>
    </row>
    <row r="123" spans="1:15" x14ac:dyDescent="0.3">
      <c r="A123">
        <v>3</v>
      </c>
      <c r="B123" t="s">
        <v>13</v>
      </c>
      <c r="C123">
        <v>38.700000000000003</v>
      </c>
      <c r="D123">
        <v>40.19</v>
      </c>
      <c r="E123">
        <v>43.66</v>
      </c>
      <c r="F123">
        <v>50.52</v>
      </c>
      <c r="G123">
        <v>53.91</v>
      </c>
      <c r="H123">
        <v>51.69</v>
      </c>
      <c r="I123">
        <v>53.49</v>
      </c>
      <c r="J123">
        <v>50.3</v>
      </c>
      <c r="K123">
        <v>43.06</v>
      </c>
      <c r="L123">
        <v>40.869999999999997</v>
      </c>
      <c r="M123">
        <v>52.31</v>
      </c>
      <c r="N123">
        <v>53.33</v>
      </c>
      <c r="O123">
        <v>52.06</v>
      </c>
    </row>
    <row r="124" spans="1:15" x14ac:dyDescent="0.3">
      <c r="A124">
        <v>3</v>
      </c>
      <c r="B124" t="s">
        <v>15</v>
      </c>
      <c r="C124">
        <v>334.39</v>
      </c>
      <c r="D124">
        <v>328.77</v>
      </c>
      <c r="E124">
        <v>333.41</v>
      </c>
      <c r="F124">
        <v>340.14</v>
      </c>
      <c r="G124">
        <v>363.72</v>
      </c>
      <c r="H124">
        <v>373.31</v>
      </c>
      <c r="I124">
        <v>381.86</v>
      </c>
      <c r="J124">
        <v>399.62</v>
      </c>
      <c r="K124">
        <v>412.36</v>
      </c>
      <c r="L124">
        <v>425.69</v>
      </c>
      <c r="M124">
        <v>454.02</v>
      </c>
      <c r="N124">
        <v>452.15</v>
      </c>
      <c r="O124">
        <v>433.03</v>
      </c>
    </row>
    <row r="125" spans="1:15" x14ac:dyDescent="0.3">
      <c r="A125">
        <v>3</v>
      </c>
      <c r="B125" t="s">
        <v>17</v>
      </c>
      <c r="C125">
        <v>199.59</v>
      </c>
      <c r="D125">
        <v>200.33</v>
      </c>
      <c r="E125">
        <v>200.4</v>
      </c>
      <c r="F125">
        <v>200.37</v>
      </c>
      <c r="G125">
        <v>202.03</v>
      </c>
      <c r="H125">
        <v>200.83</v>
      </c>
      <c r="I125">
        <v>200.97</v>
      </c>
      <c r="J125">
        <v>199.09</v>
      </c>
      <c r="K125">
        <v>198.72</v>
      </c>
      <c r="L125">
        <v>195.08</v>
      </c>
      <c r="M125">
        <v>192.63</v>
      </c>
      <c r="N125">
        <v>189.94</v>
      </c>
      <c r="O125">
        <v>190.15</v>
      </c>
    </row>
    <row r="126" spans="1:15" x14ac:dyDescent="0.3">
      <c r="A126">
        <v>3</v>
      </c>
      <c r="B126" t="s">
        <v>18</v>
      </c>
      <c r="C126">
        <v>3.59</v>
      </c>
      <c r="D126">
        <v>1.94</v>
      </c>
      <c r="E126">
        <v>0.92</v>
      </c>
      <c r="F126">
        <v>1.73</v>
      </c>
      <c r="G126">
        <v>1.1399999999999999</v>
      </c>
      <c r="H126">
        <v>1</v>
      </c>
      <c r="I126">
        <v>1.65</v>
      </c>
      <c r="J126">
        <v>3.37</v>
      </c>
      <c r="K126">
        <v>2.61</v>
      </c>
      <c r="L126">
        <v>6.61</v>
      </c>
      <c r="M126">
        <v>5.92</v>
      </c>
      <c r="N126">
        <v>13.54</v>
      </c>
      <c r="O126">
        <v>6.31</v>
      </c>
    </row>
    <row r="127" spans="1:15" x14ac:dyDescent="0.3">
      <c r="A127">
        <v>3</v>
      </c>
      <c r="B127" t="s">
        <v>19</v>
      </c>
      <c r="C127">
        <v>79.72</v>
      </c>
      <c r="D127">
        <v>78.67</v>
      </c>
      <c r="E127">
        <v>78.86</v>
      </c>
      <c r="F127">
        <v>78.790000000000006</v>
      </c>
      <c r="G127">
        <v>76.790000000000006</v>
      </c>
      <c r="H127">
        <v>78.37</v>
      </c>
      <c r="I127">
        <v>78.2</v>
      </c>
      <c r="J127">
        <v>78.099999999999994</v>
      </c>
      <c r="K127">
        <v>77.61</v>
      </c>
      <c r="L127">
        <v>75.98</v>
      </c>
      <c r="M127">
        <v>76.81</v>
      </c>
      <c r="N127">
        <v>74.849999999999994</v>
      </c>
      <c r="O127">
        <v>74.3</v>
      </c>
    </row>
    <row r="128" spans="1:15" x14ac:dyDescent="0.3">
      <c r="A128">
        <v>3</v>
      </c>
      <c r="B128" t="s">
        <v>20</v>
      </c>
      <c r="C128">
        <v>1191.29</v>
      </c>
      <c r="D128">
        <v>1128.76</v>
      </c>
      <c r="E128">
        <v>1126.18</v>
      </c>
      <c r="F128">
        <v>1085.31</v>
      </c>
      <c r="G128">
        <v>1111.99</v>
      </c>
      <c r="H128">
        <v>1135.79</v>
      </c>
      <c r="I128">
        <v>1171.08</v>
      </c>
      <c r="J128">
        <v>1170.5999999999999</v>
      </c>
      <c r="K128">
        <v>1167.23</v>
      </c>
      <c r="L128">
        <v>1232.19</v>
      </c>
      <c r="M128">
        <v>1306.4100000000001</v>
      </c>
      <c r="N128">
        <v>1170.3900000000001</v>
      </c>
      <c r="O128">
        <v>1283.68</v>
      </c>
    </row>
    <row r="129" spans="1:15" x14ac:dyDescent="0.3">
      <c r="A129">
        <v>3</v>
      </c>
      <c r="B129" t="s">
        <v>21</v>
      </c>
      <c r="C129">
        <v>55.23</v>
      </c>
      <c r="D129">
        <v>54.54</v>
      </c>
      <c r="E129">
        <v>54.5</v>
      </c>
      <c r="F129">
        <v>54.43</v>
      </c>
      <c r="G129">
        <v>54.37</v>
      </c>
      <c r="H129">
        <v>54.32</v>
      </c>
      <c r="I129">
        <v>54.25</v>
      </c>
      <c r="J129">
        <v>54.06</v>
      </c>
      <c r="K129">
        <v>53.93</v>
      </c>
      <c r="L129">
        <v>53.58</v>
      </c>
      <c r="M129">
        <v>53.3</v>
      </c>
      <c r="N129">
        <v>52.43</v>
      </c>
      <c r="O129">
        <v>52.12</v>
      </c>
    </row>
    <row r="130" spans="1:15" x14ac:dyDescent="0.3">
      <c r="A130">
        <v>3</v>
      </c>
      <c r="B130" t="s">
        <v>22</v>
      </c>
      <c r="C130">
        <v>1407.83</v>
      </c>
      <c r="D130">
        <v>1464.1</v>
      </c>
      <c r="E130">
        <v>1416.2</v>
      </c>
      <c r="F130">
        <v>1418.11</v>
      </c>
      <c r="G130">
        <v>1431.29</v>
      </c>
      <c r="H130">
        <v>1440.18</v>
      </c>
      <c r="I130">
        <v>1459.89</v>
      </c>
      <c r="J130">
        <v>1451.06</v>
      </c>
      <c r="K130">
        <v>1486.25</v>
      </c>
      <c r="L130">
        <v>1451.47</v>
      </c>
      <c r="M130">
        <v>1511.73</v>
      </c>
      <c r="N130">
        <v>1479.24</v>
      </c>
      <c r="O130">
        <v>1489.85</v>
      </c>
    </row>
    <row r="131" spans="1:15" x14ac:dyDescent="0.3">
      <c r="A131">
        <v>3</v>
      </c>
      <c r="B131" t="s">
        <v>23</v>
      </c>
      <c r="C131">
        <v>106.63</v>
      </c>
      <c r="D131">
        <v>107.93</v>
      </c>
      <c r="E131">
        <v>110.11</v>
      </c>
      <c r="F131">
        <v>104.84</v>
      </c>
      <c r="G131">
        <v>101.14</v>
      </c>
      <c r="H131">
        <v>106.57</v>
      </c>
      <c r="I131">
        <v>109.9</v>
      </c>
      <c r="J131">
        <v>109.9</v>
      </c>
      <c r="K131">
        <v>109.81</v>
      </c>
      <c r="L131">
        <v>107.71</v>
      </c>
      <c r="M131">
        <v>105.81</v>
      </c>
      <c r="N131">
        <v>102.48</v>
      </c>
      <c r="O131">
        <v>102.57</v>
      </c>
    </row>
    <row r="132" spans="1:15" x14ac:dyDescent="0.3">
      <c r="A132">
        <v>3</v>
      </c>
      <c r="B132" t="s">
        <v>25</v>
      </c>
      <c r="C132">
        <v>0.93</v>
      </c>
      <c r="D132">
        <v>0.94</v>
      </c>
      <c r="E132">
        <v>0.91</v>
      </c>
      <c r="F132">
        <v>0.91</v>
      </c>
      <c r="G132">
        <v>0.89</v>
      </c>
      <c r="H132">
        <v>0.85</v>
      </c>
      <c r="I132">
        <v>0.84</v>
      </c>
      <c r="J132">
        <v>0.86</v>
      </c>
      <c r="K132">
        <v>0.84</v>
      </c>
      <c r="L132">
        <v>0.78</v>
      </c>
      <c r="M132">
        <v>0.73</v>
      </c>
      <c r="N132">
        <v>0.74</v>
      </c>
      <c r="O132">
        <v>0.71</v>
      </c>
    </row>
    <row r="133" spans="1:15" x14ac:dyDescent="0.3">
      <c r="A133">
        <v>3</v>
      </c>
      <c r="B133" t="s">
        <v>26</v>
      </c>
      <c r="C133">
        <v>0.73</v>
      </c>
      <c r="D133">
        <v>0.71</v>
      </c>
      <c r="E133">
        <v>0.7</v>
      </c>
      <c r="F133">
        <v>0.7</v>
      </c>
      <c r="G133">
        <v>0.69</v>
      </c>
      <c r="H133">
        <v>0.69</v>
      </c>
      <c r="I133">
        <v>0.68</v>
      </c>
      <c r="J133">
        <v>0.7</v>
      </c>
      <c r="K133">
        <v>0.68</v>
      </c>
      <c r="L133">
        <v>0.65</v>
      </c>
      <c r="M133">
        <v>0.62</v>
      </c>
      <c r="N133">
        <v>0.57999999999999996</v>
      </c>
      <c r="O133">
        <v>0.57999999999999996</v>
      </c>
    </row>
    <row r="134" spans="1:15" x14ac:dyDescent="0.3">
      <c r="A134">
        <v>3</v>
      </c>
      <c r="B134" t="s">
        <v>28</v>
      </c>
      <c r="C134">
        <v>12.58</v>
      </c>
      <c r="D134">
        <v>11.84</v>
      </c>
      <c r="E134">
        <v>11.88</v>
      </c>
      <c r="F134">
        <v>12.32</v>
      </c>
      <c r="G134">
        <v>11.69</v>
      </c>
      <c r="H134">
        <v>7.55</v>
      </c>
      <c r="I134">
        <v>10.54</v>
      </c>
      <c r="J134">
        <v>9.67</v>
      </c>
      <c r="K134">
        <v>10.38</v>
      </c>
      <c r="L134">
        <v>9.76</v>
      </c>
      <c r="M134">
        <v>8.3699999999999992</v>
      </c>
      <c r="N134">
        <v>5.71</v>
      </c>
      <c r="O134">
        <v>5.67</v>
      </c>
    </row>
    <row r="135" spans="1:15" x14ac:dyDescent="0.3">
      <c r="A135">
        <v>3</v>
      </c>
      <c r="B135" t="s">
        <v>30</v>
      </c>
      <c r="C135">
        <v>303.22000000000003</v>
      </c>
      <c r="D135">
        <v>299.45999999999998</v>
      </c>
      <c r="E135">
        <v>304.79000000000002</v>
      </c>
      <c r="F135">
        <v>308.31</v>
      </c>
      <c r="G135">
        <v>307.39999999999998</v>
      </c>
      <c r="H135">
        <v>313.91000000000003</v>
      </c>
      <c r="I135">
        <v>316.33999999999997</v>
      </c>
      <c r="J135">
        <v>333</v>
      </c>
      <c r="K135">
        <v>327.31</v>
      </c>
      <c r="L135">
        <v>318.06</v>
      </c>
      <c r="M135">
        <v>309.32</v>
      </c>
      <c r="N135">
        <v>302.18</v>
      </c>
      <c r="O135">
        <v>288.45999999999998</v>
      </c>
    </row>
    <row r="136" spans="1:15" x14ac:dyDescent="0.3">
      <c r="A136">
        <v>3</v>
      </c>
      <c r="B136" t="s">
        <v>31</v>
      </c>
      <c r="C136">
        <v>9.9700000000000006</v>
      </c>
      <c r="D136">
        <v>10.75</v>
      </c>
      <c r="E136">
        <v>10.45</v>
      </c>
      <c r="F136">
        <v>9.94</v>
      </c>
      <c r="G136">
        <v>10</v>
      </c>
      <c r="H136">
        <v>9.35</v>
      </c>
      <c r="I136">
        <v>8.68</v>
      </c>
      <c r="J136">
        <v>9.32</v>
      </c>
      <c r="K136">
        <v>10.98</v>
      </c>
      <c r="L136">
        <v>11.09</v>
      </c>
      <c r="M136">
        <v>12.08</v>
      </c>
      <c r="N136">
        <v>12.59</v>
      </c>
      <c r="O136">
        <v>12.39</v>
      </c>
    </row>
    <row r="137" spans="1:15" x14ac:dyDescent="0.3">
      <c r="A137">
        <v>3</v>
      </c>
      <c r="B137" t="s">
        <v>36</v>
      </c>
      <c r="C137">
        <v>8.35</v>
      </c>
      <c r="D137">
        <v>7.47</v>
      </c>
      <c r="E137">
        <v>6.74</v>
      </c>
      <c r="F137">
        <v>7.09</v>
      </c>
      <c r="G137">
        <v>6.37</v>
      </c>
      <c r="H137">
        <v>5.1100000000000003</v>
      </c>
      <c r="I137">
        <v>6.53</v>
      </c>
      <c r="J137">
        <v>5.86</v>
      </c>
      <c r="K137">
        <v>5.44</v>
      </c>
      <c r="L137">
        <v>5.42</v>
      </c>
      <c r="M137">
        <v>5.12</v>
      </c>
      <c r="N137">
        <v>2.88</v>
      </c>
      <c r="O137">
        <v>3.24</v>
      </c>
    </row>
    <row r="138" spans="1:15" x14ac:dyDescent="0.3">
      <c r="A138">
        <v>3</v>
      </c>
      <c r="B138" t="s">
        <v>43</v>
      </c>
      <c r="C138">
        <v>276.43</v>
      </c>
      <c r="D138">
        <v>247.77</v>
      </c>
      <c r="E138">
        <v>230.01</v>
      </c>
      <c r="F138" s="10">
        <v>340</v>
      </c>
      <c r="G138">
        <v>255.28</v>
      </c>
      <c r="H138">
        <v>252.16</v>
      </c>
      <c r="I138">
        <v>227.8</v>
      </c>
      <c r="J138">
        <v>229.78</v>
      </c>
      <c r="K138">
        <v>244.6</v>
      </c>
      <c r="L138">
        <v>121.02</v>
      </c>
      <c r="M138">
        <v>123.72</v>
      </c>
      <c r="N138">
        <v>182.37</v>
      </c>
      <c r="O138">
        <v>198.63</v>
      </c>
    </row>
    <row r="139" spans="1:15" x14ac:dyDescent="0.3">
      <c r="A139">
        <v>3</v>
      </c>
      <c r="B139" t="s">
        <v>47</v>
      </c>
      <c r="C139">
        <v>230.25</v>
      </c>
      <c r="D139">
        <v>227.55</v>
      </c>
      <c r="E139">
        <v>232.12</v>
      </c>
      <c r="F139">
        <v>234.03</v>
      </c>
      <c r="G139">
        <v>230.22</v>
      </c>
      <c r="H139">
        <v>231.17</v>
      </c>
      <c r="I139">
        <v>233.49</v>
      </c>
      <c r="J139">
        <v>241.81</v>
      </c>
      <c r="K139">
        <v>247.91</v>
      </c>
      <c r="L139">
        <v>252.54</v>
      </c>
      <c r="M139">
        <v>264.68</v>
      </c>
      <c r="N139">
        <v>261.62</v>
      </c>
      <c r="O139">
        <v>259.67</v>
      </c>
    </row>
    <row r="140" spans="1:15" x14ac:dyDescent="0.3">
      <c r="A140">
        <v>3</v>
      </c>
      <c r="B140" t="s">
        <v>59</v>
      </c>
      <c r="C140">
        <v>15.46</v>
      </c>
      <c r="D140">
        <v>14.88</v>
      </c>
      <c r="E140">
        <v>14.5</v>
      </c>
      <c r="F140">
        <v>14.12</v>
      </c>
      <c r="G140">
        <v>13.9</v>
      </c>
      <c r="H140">
        <v>13.45</v>
      </c>
      <c r="I140">
        <v>13.13</v>
      </c>
      <c r="J140">
        <v>13.42</v>
      </c>
      <c r="K140">
        <v>13.35</v>
      </c>
      <c r="L140">
        <v>13.81</v>
      </c>
      <c r="M140">
        <v>14.17</v>
      </c>
      <c r="N140">
        <v>14.26</v>
      </c>
      <c r="O140">
        <v>14.36</v>
      </c>
    </row>
    <row r="141" spans="1:15" x14ac:dyDescent="0.3">
      <c r="A141">
        <v>3</v>
      </c>
      <c r="B141" t="s">
        <v>5</v>
      </c>
      <c r="C141">
        <v>1.1301570487356656E-3</v>
      </c>
      <c r="D141">
        <v>1.1498129145187967E-3</v>
      </c>
      <c r="E141">
        <v>1.1423138686714549E-3</v>
      </c>
      <c r="F141">
        <v>1.1521680281533146E-3</v>
      </c>
      <c r="G141">
        <v>1.1496439295090471E-3</v>
      </c>
      <c r="H141">
        <v>1.1656030883163949E-3</v>
      </c>
      <c r="I141">
        <v>1.188566370842191E-3</v>
      </c>
      <c r="J141">
        <v>1.2395231443266238E-3</v>
      </c>
      <c r="K141">
        <v>1.3031145628585583E-3</v>
      </c>
      <c r="L141">
        <v>1.3439341156828435E-3</v>
      </c>
      <c r="M141">
        <v>1.406305722159183E-3</v>
      </c>
      <c r="N141">
        <v>1.4342782139392309E-3</v>
      </c>
      <c r="O141">
        <v>1.466956856135298E-3</v>
      </c>
    </row>
    <row r="142" spans="1:15" x14ac:dyDescent="0.3">
      <c r="A142">
        <v>3</v>
      </c>
      <c r="B142" t="s">
        <v>8</v>
      </c>
      <c r="C142">
        <v>2.1169880668640811E-2</v>
      </c>
      <c r="D142">
        <v>2.1318109553403672E-2</v>
      </c>
      <c r="E142">
        <v>1.4876125496336894E-2</v>
      </c>
      <c r="F142">
        <v>1.2149874998009522E-2</v>
      </c>
      <c r="G142">
        <v>1.0540629765292166E-2</v>
      </c>
      <c r="H142">
        <v>8.1698574017174813E-3</v>
      </c>
      <c r="I142">
        <v>7.3574155003595732E-3</v>
      </c>
      <c r="J142">
        <v>6.5480347958600544E-3</v>
      </c>
      <c r="K142">
        <v>7.7744219122041647E-3</v>
      </c>
      <c r="L142">
        <v>1.5162704082451718E-2</v>
      </c>
      <c r="M142">
        <v>1.0860755389852489E-2</v>
      </c>
      <c r="N142">
        <v>1.1511401341909816E-2</v>
      </c>
      <c r="O142">
        <v>1.2117592191066855E-2</v>
      </c>
    </row>
    <row r="143" spans="1:15" x14ac:dyDescent="0.3">
      <c r="A143">
        <v>3</v>
      </c>
      <c r="B143" t="s">
        <v>9</v>
      </c>
      <c r="C143">
        <v>1.9580935872435018E-5</v>
      </c>
      <c r="D143">
        <v>1.9752372693549165E-5</v>
      </c>
      <c r="E143">
        <v>1.3741641167400352E-5</v>
      </c>
      <c r="F143">
        <v>1.1226293412315481E-5</v>
      </c>
      <c r="G143">
        <v>9.589536400936944E-6</v>
      </c>
      <c r="H143">
        <v>7.4844402426534308E-6</v>
      </c>
      <c r="I143">
        <v>6.7963236630604007E-6</v>
      </c>
      <c r="J143">
        <v>6.0321290240650204E-6</v>
      </c>
      <c r="K143">
        <v>7.1911405148856609E-6</v>
      </c>
      <c r="L143">
        <v>1.4127241495561157E-5</v>
      </c>
      <c r="M143">
        <v>1.0212352082995623E-5</v>
      </c>
      <c r="N143">
        <v>1.0842892198824403E-5</v>
      </c>
      <c r="O143">
        <v>1.1373027107078276E-5</v>
      </c>
    </row>
    <row r="144" spans="1:15" x14ac:dyDescent="0.3">
      <c r="A144">
        <v>3</v>
      </c>
      <c r="B144" t="s">
        <v>16</v>
      </c>
      <c r="C144">
        <v>0.49811814366307949</v>
      </c>
      <c r="D144">
        <v>0.50466509290038697</v>
      </c>
      <c r="E144">
        <v>0.50249666445628638</v>
      </c>
      <c r="F144">
        <v>0.50151276294208502</v>
      </c>
      <c r="G144">
        <v>0.49559824558645516</v>
      </c>
      <c r="H144">
        <v>0.49717954778224216</v>
      </c>
      <c r="I144">
        <v>0.49943495681173394</v>
      </c>
      <c r="J144">
        <v>0.5032859229157407</v>
      </c>
      <c r="K144">
        <v>0.50795020534701252</v>
      </c>
      <c r="L144">
        <v>0.51362155046475411</v>
      </c>
      <c r="M144">
        <v>0.52157562003566216</v>
      </c>
      <c r="N144">
        <v>0.53332355027270284</v>
      </c>
      <c r="O144">
        <v>0.53850056046932149</v>
      </c>
    </row>
    <row r="145" spans="1:15" x14ac:dyDescent="0.3">
      <c r="A145">
        <v>3</v>
      </c>
      <c r="B145" t="s">
        <v>24</v>
      </c>
      <c r="C145">
        <v>4.0269318117983163E-2</v>
      </c>
      <c r="D145">
        <v>4.1343482519953109E-2</v>
      </c>
      <c r="E145">
        <v>4.1504549921305138E-2</v>
      </c>
      <c r="F145">
        <v>4.1178999665599771E-2</v>
      </c>
      <c r="G145">
        <v>4.0700507773812705E-2</v>
      </c>
      <c r="H145">
        <v>4.0872922083037895E-2</v>
      </c>
      <c r="I145">
        <v>4.1678849998814597E-2</v>
      </c>
      <c r="J145">
        <v>4.1002603339894597E-2</v>
      </c>
      <c r="K145">
        <v>4.1221215462550136E-2</v>
      </c>
      <c r="L145">
        <v>4.1426530317381326E-2</v>
      </c>
      <c r="M145">
        <v>4.1043929324039552E-2</v>
      </c>
      <c r="N145">
        <v>4.1276363310261618E-2</v>
      </c>
      <c r="O145">
        <v>4.1532004025560676E-2</v>
      </c>
    </row>
    <row r="146" spans="1:15" x14ac:dyDescent="0.3">
      <c r="A146">
        <v>3</v>
      </c>
      <c r="B146" t="s">
        <v>29</v>
      </c>
      <c r="C146">
        <v>6.5700459830994054E-2</v>
      </c>
      <c r="D146">
        <v>6.7326684973743792E-2</v>
      </c>
      <c r="E146">
        <v>7.0617654813169603E-2</v>
      </c>
      <c r="F146">
        <v>7.1187439290434557E-2</v>
      </c>
      <c r="G146">
        <v>7.2487462860197138E-2</v>
      </c>
      <c r="H146">
        <v>7.9138107618372325E-2</v>
      </c>
      <c r="I146">
        <v>7.9999051675767943E-2</v>
      </c>
      <c r="J146">
        <v>8.1933773572925264E-2</v>
      </c>
      <c r="K146">
        <v>8.3688895281013795E-2</v>
      </c>
      <c r="L146">
        <v>8.4249731100801084E-2</v>
      </c>
      <c r="M146">
        <v>8.5240719727670611E-2</v>
      </c>
      <c r="N146">
        <v>8.3759304098287149E-2</v>
      </c>
      <c r="O146">
        <v>8.260581415328222E-2</v>
      </c>
    </row>
    <row r="147" spans="1:15" x14ac:dyDescent="0.3">
      <c r="A147">
        <v>3</v>
      </c>
      <c r="B147" t="s">
        <v>46</v>
      </c>
      <c r="C147">
        <v>0.22891237531197087</v>
      </c>
      <c r="D147">
        <v>0.23005893594128887</v>
      </c>
      <c r="E147">
        <v>0.23374371839222799</v>
      </c>
      <c r="F147">
        <v>0.2351709422124556</v>
      </c>
      <c r="G147">
        <v>0.23051044630645642</v>
      </c>
      <c r="H147">
        <v>0.23082013708343183</v>
      </c>
      <c r="I147">
        <v>0.23436252854851072</v>
      </c>
      <c r="J147">
        <v>0.2422852244586958</v>
      </c>
      <c r="K147">
        <v>0.25024369976189337</v>
      </c>
      <c r="L147">
        <v>0.25303013276396269</v>
      </c>
      <c r="M147">
        <v>0.26592640622467173</v>
      </c>
      <c r="N147">
        <v>0.26502311248073962</v>
      </c>
      <c r="O147">
        <v>0.26589155532282216</v>
      </c>
    </row>
    <row r="148" spans="1:15" x14ac:dyDescent="0.3">
      <c r="A148">
        <v>3</v>
      </c>
      <c r="B148" t="s">
        <v>48</v>
      </c>
      <c r="C148">
        <v>7.4038407524215352E-2</v>
      </c>
      <c r="D148">
        <v>7.4296221355044878E-2</v>
      </c>
      <c r="E148">
        <v>7.4021107799979224E-2</v>
      </c>
      <c r="F148">
        <v>0.13408653004028726</v>
      </c>
      <c r="G148">
        <v>0.13164389806794422</v>
      </c>
      <c r="H148">
        <v>0.14512723548412509</v>
      </c>
      <c r="I148">
        <v>0.14990635298208457</v>
      </c>
      <c r="J148">
        <v>0.15658137024572988</v>
      </c>
      <c r="K148">
        <v>0.18201575658788371</v>
      </c>
      <c r="L148">
        <v>0.1720794336260455</v>
      </c>
      <c r="M148">
        <v>0.14617442048954449</v>
      </c>
      <c r="N148">
        <v>0.14295497346344804</v>
      </c>
      <c r="O148">
        <v>0.14396288629427503</v>
      </c>
    </row>
    <row r="149" spans="1:15" x14ac:dyDescent="0.3">
      <c r="A149">
        <v>3</v>
      </c>
      <c r="B149" t="s">
        <v>49</v>
      </c>
      <c r="C149">
        <v>2.2630425885355227E-3</v>
      </c>
      <c r="D149">
        <v>2.3927670986494515E-3</v>
      </c>
      <c r="E149">
        <v>2.2210327003123827E-3</v>
      </c>
      <c r="F149">
        <v>4.2596219685026833E-3</v>
      </c>
      <c r="G149">
        <v>3.906557042021034E-3</v>
      </c>
      <c r="H149">
        <v>4.0100842984322066E-3</v>
      </c>
      <c r="I149">
        <v>3.7695888224183851E-3</v>
      </c>
      <c r="J149">
        <v>4.135183186234047E-3</v>
      </c>
      <c r="K149">
        <v>4.5623791488885691E-3</v>
      </c>
      <c r="L149">
        <v>4.5833266442985342E-3</v>
      </c>
      <c r="M149">
        <v>4.3443021559409949E-3</v>
      </c>
      <c r="N149">
        <v>4.3942247332077839E-3</v>
      </c>
      <c r="O149">
        <v>4.4428444022615145E-3</v>
      </c>
    </row>
    <row r="150" spans="1:15" x14ac:dyDescent="0.3">
      <c r="A150">
        <v>3</v>
      </c>
      <c r="B150" t="s">
        <v>50</v>
      </c>
      <c r="C150">
        <v>1.1796711365770277E-3</v>
      </c>
      <c r="D150">
        <v>1.043824573236338E-3</v>
      </c>
      <c r="E150">
        <v>1.1424736551966573E-3</v>
      </c>
      <c r="F150">
        <v>2.3169158744565997E-3</v>
      </c>
      <c r="G150">
        <v>2.3030607913725612E-3</v>
      </c>
      <c r="H150">
        <v>2.2453320727960292E-3</v>
      </c>
      <c r="I150">
        <v>2.3866159840049313E-3</v>
      </c>
      <c r="J150">
        <v>2.3969775858784684E-3</v>
      </c>
      <c r="K150">
        <v>2.2692043402528085E-3</v>
      </c>
      <c r="L150">
        <v>2.5204283122762516E-3</v>
      </c>
      <c r="M150">
        <v>2.4234073593775328E-3</v>
      </c>
      <c r="N150">
        <v>2.5435957639347471E-3</v>
      </c>
      <c r="O150">
        <v>2.6837071159148741E-3</v>
      </c>
    </row>
    <row r="151" spans="1:15" x14ac:dyDescent="0.3">
      <c r="A151">
        <v>3</v>
      </c>
      <c r="B151" t="s">
        <v>51</v>
      </c>
      <c r="C151">
        <v>4.6544847565624224E-4</v>
      </c>
      <c r="D151">
        <v>4.8176518764754057E-4</v>
      </c>
      <c r="E151">
        <v>4.7137024934687256E-4</v>
      </c>
      <c r="F151">
        <v>1.0270864185735441E-3</v>
      </c>
      <c r="G151">
        <v>8.3318922827812798E-4</v>
      </c>
      <c r="H151">
        <v>1.118726857322934E-3</v>
      </c>
      <c r="I151">
        <v>1.0826701649293894E-3</v>
      </c>
      <c r="J151">
        <v>1.1588037335703853E-3</v>
      </c>
      <c r="K151">
        <v>1.2224938875305623E-3</v>
      </c>
      <c r="L151">
        <v>1.2441604726204428E-3</v>
      </c>
      <c r="M151">
        <v>1.1347057869995137E-3</v>
      </c>
      <c r="N151">
        <v>1.2554927809165098E-3</v>
      </c>
      <c r="O151">
        <v>1.2927613546175308E-3</v>
      </c>
    </row>
    <row r="152" spans="1:15" x14ac:dyDescent="0.3">
      <c r="A152">
        <v>3</v>
      </c>
      <c r="B152" t="s">
        <v>52</v>
      </c>
      <c r="C152">
        <v>2.407492115463322E-5</v>
      </c>
      <c r="D152">
        <v>1.6058839588251354E-5</v>
      </c>
      <c r="E152">
        <v>2.3967978780349453E-5</v>
      </c>
      <c r="F152">
        <v>5.5733371550502397E-5</v>
      </c>
      <c r="G152">
        <v>5.5021930169310337E-5</v>
      </c>
      <c r="H152">
        <v>8.666193965177657E-5</v>
      </c>
      <c r="I152">
        <v>8.6929721271702799E-5</v>
      </c>
      <c r="J152">
        <v>9.5244142485237162E-5</v>
      </c>
      <c r="K152">
        <v>1.0387202965945955E-4</v>
      </c>
      <c r="L152">
        <v>1.1237578462378193E-4</v>
      </c>
      <c r="M152">
        <v>9.7260496028529747E-5</v>
      </c>
      <c r="N152">
        <v>8.1525505254318814E-5</v>
      </c>
      <c r="O152">
        <v>1.0636644056979684E-4</v>
      </c>
    </row>
    <row r="153" spans="1:15" x14ac:dyDescent="0.3">
      <c r="A153">
        <v>3</v>
      </c>
      <c r="B153" t="s">
        <v>53</v>
      </c>
      <c r="C153">
        <v>1.1467687443323623E-2</v>
      </c>
      <c r="D153">
        <v>1.0936069759599171E-2</v>
      </c>
      <c r="E153">
        <v>1.0841515734978069E-2</v>
      </c>
      <c r="F153">
        <v>1.0629150145702957E-2</v>
      </c>
      <c r="G153">
        <v>1.0399144801999655E-2</v>
      </c>
      <c r="H153">
        <v>1.0289135744110927E-2</v>
      </c>
      <c r="I153">
        <v>1.0075944965583733E-2</v>
      </c>
      <c r="J153">
        <v>1.038954854276462E-2</v>
      </c>
      <c r="K153">
        <v>1.0187449062754686E-2</v>
      </c>
      <c r="L153">
        <v>1.0322518501870255E-2</v>
      </c>
      <c r="M153">
        <v>1.0909385637866753E-2</v>
      </c>
      <c r="N153">
        <v>1.0728756491468356E-2</v>
      </c>
      <c r="O153">
        <v>1.0571187785859809E-2</v>
      </c>
    </row>
    <row r="154" spans="1:15" x14ac:dyDescent="0.3">
      <c r="A154">
        <v>3</v>
      </c>
      <c r="B154" t="s">
        <v>54</v>
      </c>
      <c r="C154">
        <v>9.6299684618532879E-5</v>
      </c>
      <c r="D154">
        <v>6.4235358353005416E-5</v>
      </c>
      <c r="E154">
        <v>7.1903936341048363E-5</v>
      </c>
      <c r="F154">
        <v>7.1657191993503082E-5</v>
      </c>
      <c r="G154">
        <v>6.2882205907783241E-5</v>
      </c>
      <c r="H154">
        <v>6.3026865201292056E-5</v>
      </c>
      <c r="I154">
        <v>6.3221615470329307E-5</v>
      </c>
      <c r="J154">
        <v>3.9685059368848817E-5</v>
      </c>
      <c r="K154">
        <v>3.9950780638253674E-5</v>
      </c>
      <c r="L154">
        <v>4.8161050553049399E-5</v>
      </c>
      <c r="M154">
        <v>5.6735289349975686E-5</v>
      </c>
      <c r="N154">
        <v>6.5220404203455051E-5</v>
      </c>
      <c r="O154">
        <v>5.7274237229890606E-5</v>
      </c>
    </row>
    <row r="155" spans="1:15" x14ac:dyDescent="0.3">
      <c r="A155">
        <v>3</v>
      </c>
      <c r="B155" t="s">
        <v>55</v>
      </c>
      <c r="C155">
        <v>1.0825689545866737E-2</v>
      </c>
      <c r="D155">
        <v>1.0333863275039745E-2</v>
      </c>
      <c r="E155">
        <v>1.0162423002868168E-2</v>
      </c>
      <c r="F155">
        <v>1.000015923820443E-2</v>
      </c>
      <c r="G155">
        <v>9.7074405370140386E-3</v>
      </c>
      <c r="H155">
        <v>9.556448436145908E-3</v>
      </c>
      <c r="I155">
        <v>9.3488963876749466E-3</v>
      </c>
      <c r="J155">
        <v>9.6514064385040312E-3</v>
      </c>
      <c r="K155">
        <v>9.332502357096057E-3</v>
      </c>
      <c r="L155">
        <v>9.1746801303559094E-3</v>
      </c>
      <c r="M155">
        <v>9.4504781974388066E-3</v>
      </c>
      <c r="N155">
        <v>9.4569586095009824E-3</v>
      </c>
      <c r="O155">
        <v>9.2211521940123876E-3</v>
      </c>
    </row>
    <row r="156" spans="1:15" x14ac:dyDescent="0.3">
      <c r="A156">
        <v>3</v>
      </c>
      <c r="B156" t="s">
        <v>56</v>
      </c>
      <c r="C156">
        <v>2.1667429039169897E-4</v>
      </c>
      <c r="D156">
        <v>1.8467665526489057E-4</v>
      </c>
      <c r="E156">
        <v>2.0772248276302858E-4</v>
      </c>
      <c r="F156">
        <v>1.9108584531600821E-4</v>
      </c>
      <c r="G156">
        <v>1.8078634198487683E-4</v>
      </c>
      <c r="H156">
        <v>2.5998581895532972E-4</v>
      </c>
      <c r="I156">
        <v>2.844972696164819E-4</v>
      </c>
      <c r="J156">
        <v>3.4922852244586959E-4</v>
      </c>
      <c r="K156">
        <v>4.6342905540374259E-4</v>
      </c>
      <c r="L156">
        <v>7.7057680884879038E-4</v>
      </c>
      <c r="M156">
        <v>1.0617604149781165E-3</v>
      </c>
      <c r="N156">
        <v>9.9461116410268962E-4</v>
      </c>
      <c r="O156">
        <v>1.0882105073679216E-3</v>
      </c>
    </row>
    <row r="157" spans="1:15" x14ac:dyDescent="0.3">
      <c r="A157">
        <v>3</v>
      </c>
      <c r="B157" t="s">
        <v>57</v>
      </c>
      <c r="C157">
        <v>3.2902392244665401E-4</v>
      </c>
      <c r="D157">
        <v>3.5329447094152979E-4</v>
      </c>
      <c r="E157">
        <v>3.9946631300582424E-4</v>
      </c>
      <c r="F157">
        <v>3.6624787018901573E-4</v>
      </c>
      <c r="G157">
        <v>4.480357170929556E-4</v>
      </c>
      <c r="H157">
        <v>4.0967462380839834E-4</v>
      </c>
      <c r="I157">
        <v>3.7932969282197581E-4</v>
      </c>
      <c r="J157">
        <v>3.4922852244586959E-4</v>
      </c>
      <c r="K157">
        <v>3.5156686961663233E-4</v>
      </c>
      <c r="L157">
        <v>3.2910051211250423E-4</v>
      </c>
      <c r="M157">
        <v>3.4041173609985413E-4</v>
      </c>
      <c r="N157">
        <v>2.1196631366122892E-4</v>
      </c>
      <c r="O157">
        <v>2.045508472496093E-4</v>
      </c>
    </row>
    <row r="158" spans="1:15" x14ac:dyDescent="0.3">
      <c r="A158">
        <v>3</v>
      </c>
      <c r="B158" t="s">
        <v>58</v>
      </c>
      <c r="C158">
        <v>1.2551058895282118E-2</v>
      </c>
      <c r="D158">
        <v>1.2413483001718295E-2</v>
      </c>
      <c r="E158">
        <v>1.227160513553892E-2</v>
      </c>
      <c r="F158">
        <v>1.2030446344687017E-2</v>
      </c>
      <c r="G158">
        <v>1.131093678766251E-2</v>
      </c>
      <c r="H158">
        <v>1.0525486488615772E-2</v>
      </c>
      <c r="I158">
        <v>1.0692355716419443E-2</v>
      </c>
      <c r="J158">
        <v>1.1778525620674328E-2</v>
      </c>
      <c r="K158">
        <v>1.3079885580964252E-2</v>
      </c>
      <c r="L158">
        <v>1.4343966223049879E-2</v>
      </c>
      <c r="M158">
        <v>1.5910196142000323E-2</v>
      </c>
      <c r="N158">
        <v>1.6402931657168947E-2</v>
      </c>
      <c r="O158">
        <v>1.7092268796177354E-2</v>
      </c>
    </row>
    <row r="159" spans="1:15" x14ac:dyDescent="0.3">
      <c r="A159">
        <v>3</v>
      </c>
      <c r="B159" t="s">
        <v>60</v>
      </c>
      <c r="C159">
        <v>0.19036040156968487</v>
      </c>
      <c r="D159">
        <v>0.19256957492251611</v>
      </c>
      <c r="E159">
        <v>0.19621785294846086</v>
      </c>
      <c r="F159">
        <v>0.19826748833580152</v>
      </c>
      <c r="G159">
        <v>0.19462828756032763</v>
      </c>
      <c r="H159">
        <v>0.19583234853856457</v>
      </c>
      <c r="I159">
        <v>0.19952741842435928</v>
      </c>
      <c r="J159">
        <v>0.20552892247126803</v>
      </c>
      <c r="K159">
        <v>0.21261006440065838</v>
      </c>
      <c r="L159">
        <v>0.21385111813905699</v>
      </c>
      <c r="M159">
        <v>0.22313989301345438</v>
      </c>
      <c r="N159">
        <v>0.22183089979700149</v>
      </c>
      <c r="O159">
        <v>0.22255950384146492</v>
      </c>
    </row>
    <row r="160" spans="1:15" x14ac:dyDescent="0.3">
      <c r="A160">
        <v>3</v>
      </c>
      <c r="B160" t="s">
        <v>61</v>
      </c>
      <c r="C160">
        <v>3.5253709544101244E-2</v>
      </c>
      <c r="D160">
        <v>3.5048417401358577E-2</v>
      </c>
      <c r="E160">
        <v>3.5344779374755324E-2</v>
      </c>
      <c r="F160">
        <v>3.4928900141722001E-2</v>
      </c>
      <c r="G160">
        <v>3.2620144314662557E-2</v>
      </c>
      <c r="H160">
        <v>3.0599543055227291E-2</v>
      </c>
      <c r="I160">
        <v>2.8900180971874283E-2</v>
      </c>
      <c r="J160">
        <v>2.8620864816813765E-2</v>
      </c>
      <c r="K160">
        <v>2.8237211755117696E-2</v>
      </c>
      <c r="L160">
        <v>2.809394615594548E-2</v>
      </c>
      <c r="M160">
        <v>2.9202463932566057E-2</v>
      </c>
      <c r="N160">
        <v>2.8868181410554292E-2</v>
      </c>
      <c r="O160">
        <v>2.9201678953354224E-2</v>
      </c>
    </row>
    <row r="161" spans="1:15" x14ac:dyDescent="0.3">
      <c r="A161">
        <v>3</v>
      </c>
      <c r="B161" t="s">
        <v>62</v>
      </c>
      <c r="C161">
        <v>5.8903307091669275E-3</v>
      </c>
      <c r="D161">
        <v>5.6687703746527273E-3</v>
      </c>
      <c r="E161">
        <v>5.6404643396422384E-3</v>
      </c>
      <c r="F161">
        <v>5.4857561426137355E-3</v>
      </c>
      <c r="G161">
        <v>5.2035025388690636E-3</v>
      </c>
      <c r="H161">
        <v>5.2469865280075634E-3</v>
      </c>
      <c r="I161">
        <v>5.5002805459186494E-3</v>
      </c>
      <c r="J161">
        <v>5.9527589053273225E-3</v>
      </c>
      <c r="K161">
        <v>6.3761445898652862E-3</v>
      </c>
      <c r="L161">
        <v>7.3606138928577159E-3</v>
      </c>
      <c r="M161">
        <v>8.8750202626033392E-3</v>
      </c>
      <c r="N161">
        <v>9.0167208811276611E-3</v>
      </c>
      <c r="O161">
        <v>9.8020766002012774E-3</v>
      </c>
    </row>
    <row r="162" spans="1:15" x14ac:dyDescent="0.3">
      <c r="A162">
        <v>3</v>
      </c>
      <c r="B162" t="s">
        <v>63</v>
      </c>
      <c r="C162">
        <v>8.3138727720666709E-3</v>
      </c>
      <c r="D162">
        <v>8.157890510831687E-3</v>
      </c>
      <c r="E162">
        <v>8.2609633529604452E-3</v>
      </c>
      <c r="F162">
        <v>8.5909011289988686E-3</v>
      </c>
      <c r="G162">
        <v>8.4812375218122644E-3</v>
      </c>
      <c r="H162">
        <v>8.477113369573781E-3</v>
      </c>
      <c r="I162">
        <v>8.590237002030994E-3</v>
      </c>
      <c r="J162">
        <v>8.8021461680106682E-3</v>
      </c>
      <c r="K162">
        <v>8.7971618965434588E-3</v>
      </c>
      <c r="L162">
        <v>8.9097943523141383E-3</v>
      </c>
      <c r="M162">
        <v>9.1343815853460845E-3</v>
      </c>
      <c r="N162">
        <v>9.4488060589755507E-3</v>
      </c>
      <c r="O162">
        <v>9.9002610068810899E-3</v>
      </c>
    </row>
    <row r="163" spans="1:15" x14ac:dyDescent="0.3">
      <c r="A163">
        <v>3</v>
      </c>
      <c r="B163" t="s">
        <v>64</v>
      </c>
      <c r="C163">
        <v>1.7093194019789586E-2</v>
      </c>
      <c r="D163">
        <v>1.7255223137576079E-2</v>
      </c>
      <c r="E163">
        <v>1.748064585713487E-2</v>
      </c>
      <c r="F163">
        <v>1.7540088217965256E-2</v>
      </c>
      <c r="G163">
        <v>1.7599157378440835E-2</v>
      </c>
      <c r="H163">
        <v>1.7962656582368234E-2</v>
      </c>
      <c r="I163">
        <v>1.8879554919827089E-2</v>
      </c>
      <c r="J163">
        <v>1.972347450631786E-2</v>
      </c>
      <c r="K163">
        <v>2.067053390223245E-2</v>
      </c>
      <c r="L163">
        <v>2.086978857298807E-2</v>
      </c>
      <c r="M163">
        <v>2.194034689576917E-2</v>
      </c>
      <c r="N163">
        <v>2.109880075981771E-2</v>
      </c>
      <c r="O163">
        <v>2.0766002012780338E-2</v>
      </c>
    </row>
    <row r="164" spans="1:15" x14ac:dyDescent="0.3">
      <c r="A164">
        <v>3</v>
      </c>
      <c r="B164" t="s">
        <v>65</v>
      </c>
      <c r="C164">
        <v>6.6928280809880345E-3</v>
      </c>
      <c r="D164">
        <v>6.5760948113889293E-3</v>
      </c>
      <c r="E164">
        <v>6.3674930293128379E-3</v>
      </c>
      <c r="F164">
        <v>6.5048806509657798E-3</v>
      </c>
      <c r="G164">
        <v>5.9030670795931521E-3</v>
      </c>
      <c r="H164">
        <v>5.6960529425667695E-3</v>
      </c>
      <c r="I164">
        <v>5.8638048348730433E-3</v>
      </c>
      <c r="J164">
        <v>5.9765699409486317E-3</v>
      </c>
      <c r="K164">
        <v>5.792863192546782E-3</v>
      </c>
      <c r="L164">
        <v>5.121125042140919E-3</v>
      </c>
      <c r="M164">
        <v>4.9846004214621495E-3</v>
      </c>
      <c r="N164">
        <v>4.8100048100048103E-3</v>
      </c>
      <c r="O164">
        <v>4.5573928767212958E-3</v>
      </c>
    </row>
    <row r="165" spans="1:15" x14ac:dyDescent="0.3">
      <c r="A165">
        <v>3</v>
      </c>
      <c r="B165" t="s">
        <v>66</v>
      </c>
      <c r="C165">
        <v>4.1095890410958902E-2</v>
      </c>
      <c r="D165">
        <v>4.2017953782659663E-2</v>
      </c>
      <c r="E165">
        <v>4.2303482547316786E-2</v>
      </c>
      <c r="F165">
        <v>4.2429019570375322E-2</v>
      </c>
      <c r="G165">
        <v>4.1816666928675861E-2</v>
      </c>
      <c r="H165">
        <v>4.2677066099424878E-2</v>
      </c>
      <c r="I165">
        <v>4.312504445269838E-2</v>
      </c>
      <c r="J165">
        <v>4.3796431519461554E-2</v>
      </c>
      <c r="K165">
        <v>4.4856736500631225E-2</v>
      </c>
      <c r="L165">
        <v>4.3826556003274952E-2</v>
      </c>
      <c r="M165">
        <v>4.6377046522937268E-2</v>
      </c>
      <c r="N165">
        <v>4.6974996127538499E-2</v>
      </c>
      <c r="O165">
        <v>4.5402106055523285E-2</v>
      </c>
    </row>
    <row r="166" spans="1:15" x14ac:dyDescent="0.3">
      <c r="A166">
        <v>3</v>
      </c>
      <c r="B166" t="s">
        <v>67</v>
      </c>
      <c r="C166">
        <v>4.3728081790532135E-2</v>
      </c>
      <c r="D166">
        <v>4.4394662041720864E-2</v>
      </c>
      <c r="E166">
        <v>4.5243554611039648E-2</v>
      </c>
      <c r="F166">
        <v>4.5693402761190466E-2</v>
      </c>
      <c r="G166">
        <v>4.5746804797912308E-2</v>
      </c>
      <c r="H166">
        <v>4.6891987709761287E-2</v>
      </c>
      <c r="I166">
        <v>4.8664838508285985E-2</v>
      </c>
      <c r="J166">
        <v>5.0868309098990414E-2</v>
      </c>
      <c r="K166">
        <v>5.3150518561132683E-2</v>
      </c>
      <c r="L166">
        <v>5.3579168740267455E-2</v>
      </c>
      <c r="M166">
        <v>5.4660398768033719E-2</v>
      </c>
      <c r="N166">
        <v>5.366008755839264E-2</v>
      </c>
      <c r="O166">
        <v>5.2815028759849121E-2</v>
      </c>
    </row>
    <row r="167" spans="1:15" x14ac:dyDescent="0.3">
      <c r="A167">
        <v>3</v>
      </c>
      <c r="B167" t="s">
        <v>68</v>
      </c>
      <c r="C167">
        <v>1.428445321841571E-2</v>
      </c>
      <c r="D167">
        <v>1.4605514605514605E-2</v>
      </c>
      <c r="E167">
        <v>1.5075858652839806E-2</v>
      </c>
      <c r="F167">
        <v>1.5637191675026672E-2</v>
      </c>
      <c r="G167">
        <v>1.5358978792976057E-2</v>
      </c>
      <c r="H167">
        <v>1.5173717797211061E-2</v>
      </c>
      <c r="I167">
        <v>1.5109966097408703E-2</v>
      </c>
      <c r="J167">
        <v>1.5580354308210045E-2</v>
      </c>
      <c r="K167">
        <v>1.6491682247471117E-2</v>
      </c>
      <c r="L167">
        <v>1.6928609269396863E-2</v>
      </c>
      <c r="M167">
        <v>1.7458259037121088E-2</v>
      </c>
      <c r="N167">
        <v>1.6647508172931903E-2</v>
      </c>
      <c r="O167">
        <v>1.7043176592837446E-2</v>
      </c>
    </row>
    <row r="168" spans="1:15" x14ac:dyDescent="0.3">
      <c r="A168">
        <v>3</v>
      </c>
      <c r="B168" t="s">
        <v>69</v>
      </c>
      <c r="C168">
        <v>4.814984230926644E-5</v>
      </c>
      <c r="D168">
        <v>5.6205938558879732E-5</v>
      </c>
      <c r="E168">
        <v>3.1957305040465935E-5</v>
      </c>
      <c r="F168">
        <v>7.961910221500342E-6</v>
      </c>
      <c r="G168">
        <v>7.8602757384729051E-6</v>
      </c>
      <c r="H168">
        <v>1.5756716300323014E-5</v>
      </c>
      <c r="I168">
        <v>1.5805403867582327E-5</v>
      </c>
      <c r="J168">
        <v>1.5874023747539526E-5</v>
      </c>
      <c r="K168">
        <v>2.3970468382952204E-5</v>
      </c>
      <c r="L168">
        <v>3.2107367035366262E-5</v>
      </c>
      <c r="M168">
        <v>2.4315124007132437E-5</v>
      </c>
      <c r="N168">
        <v>2.4457651576295644E-5</v>
      </c>
      <c r="O168">
        <v>2.4546101669953118E-5</v>
      </c>
    </row>
    <row r="169" spans="1:15" x14ac:dyDescent="0.3">
      <c r="A169">
        <v>3</v>
      </c>
      <c r="B169" t="s">
        <v>70</v>
      </c>
      <c r="C169">
        <v>7.3669258733177652E-3</v>
      </c>
      <c r="D169">
        <v>7.3228308522426165E-3</v>
      </c>
      <c r="E169">
        <v>7.6857318622320578E-3</v>
      </c>
      <c r="F169">
        <v>8.1291103361518496E-3</v>
      </c>
      <c r="G169">
        <v>8.1511059407964031E-3</v>
      </c>
      <c r="H169">
        <v>8.4455999369731343E-3</v>
      </c>
      <c r="I169">
        <v>8.8589288677798934E-3</v>
      </c>
      <c r="J169">
        <v>9.5402882722712551E-3</v>
      </c>
      <c r="K169">
        <v>1.011553765760583E-2</v>
      </c>
      <c r="L169">
        <v>1.015395482493458E-2</v>
      </c>
      <c r="M169">
        <v>1.0658129356459718E-2</v>
      </c>
      <c r="N169">
        <v>1.0549400379908855E-2</v>
      </c>
      <c r="O169">
        <v>1.0882105073679215E-2</v>
      </c>
    </row>
    <row r="170" spans="1:15" x14ac:dyDescent="0.3">
      <c r="A170">
        <v>3</v>
      </c>
      <c r="B170" t="s">
        <v>71</v>
      </c>
      <c r="C170">
        <v>4.8631340732359103E-3</v>
      </c>
      <c r="D170">
        <v>5.0103579515344224E-3</v>
      </c>
      <c r="E170">
        <v>5.2729553316768797E-3</v>
      </c>
      <c r="F170">
        <v>5.3185560279622283E-3</v>
      </c>
      <c r="G170">
        <v>5.305686123469211E-3</v>
      </c>
      <c r="H170">
        <v>5.3651619002599857E-3</v>
      </c>
      <c r="I170">
        <v>5.6425291807268903E-3</v>
      </c>
      <c r="J170">
        <v>5.9210108578322436E-3</v>
      </c>
      <c r="K170">
        <v>6.4560461511417935E-3</v>
      </c>
      <c r="L170">
        <v>6.9271644378802715E-3</v>
      </c>
      <c r="M170">
        <v>7.4485329875182364E-3</v>
      </c>
      <c r="N170">
        <v>7.6878551454822638E-3</v>
      </c>
      <c r="O170">
        <v>8.0265752460746687E-3</v>
      </c>
    </row>
    <row r="171" spans="1:15" x14ac:dyDescent="0.3">
      <c r="A171">
        <v>3</v>
      </c>
      <c r="B171" t="s">
        <v>72</v>
      </c>
      <c r="C171">
        <v>9.8225678310903536E-3</v>
      </c>
      <c r="D171">
        <v>9.9484511249217124E-3</v>
      </c>
      <c r="E171">
        <v>1.025030559172945E-2</v>
      </c>
      <c r="F171">
        <v>1.0318635647064443E-2</v>
      </c>
      <c r="G171">
        <v>1.0391284526261181E-2</v>
      </c>
      <c r="H171">
        <v>1.0659418577168518E-2</v>
      </c>
      <c r="I171">
        <v>1.1182323236314497E-2</v>
      </c>
      <c r="J171">
        <v>1.1484856181344847E-2</v>
      </c>
      <c r="K171">
        <v>1.1801460600540135E-2</v>
      </c>
      <c r="L171">
        <v>1.1815511069014786E-2</v>
      </c>
      <c r="M171">
        <v>1.2019776300859134E-2</v>
      </c>
      <c r="N171">
        <v>1.204946967658832E-2</v>
      </c>
      <c r="O171">
        <v>1.1962133547157153E-2</v>
      </c>
    </row>
    <row r="172" spans="1:15" x14ac:dyDescent="0.3">
      <c r="A172">
        <v>3</v>
      </c>
      <c r="B172" t="s">
        <v>73</v>
      </c>
      <c r="C172">
        <v>7.2626012149810213E-3</v>
      </c>
      <c r="D172">
        <v>7.362977951213245E-3</v>
      </c>
      <c r="E172">
        <v>8.0132942388968335E-3</v>
      </c>
      <c r="F172">
        <v>8.2326151690313536E-3</v>
      </c>
      <c r="G172">
        <v>8.371193661473644E-3</v>
      </c>
      <c r="H172">
        <v>8.8473962026313722E-3</v>
      </c>
      <c r="I172">
        <v>9.2066477528667048E-3</v>
      </c>
      <c r="J172">
        <v>9.595847355387644E-3</v>
      </c>
      <c r="K172">
        <v>9.9876951595634176E-3</v>
      </c>
      <c r="L172">
        <v>1.0507135862323611E-2</v>
      </c>
      <c r="M172">
        <v>1.1209272167288052E-2</v>
      </c>
      <c r="N172">
        <v>1.1658147251367591E-2</v>
      </c>
      <c r="O172">
        <v>1.2690334563365761E-2</v>
      </c>
    </row>
    <row r="173" spans="1:15" x14ac:dyDescent="0.3">
      <c r="A173">
        <v>4</v>
      </c>
      <c r="B173" t="s">
        <v>3</v>
      </c>
      <c r="C173">
        <v>6.69</v>
      </c>
      <c r="D173">
        <v>6.78</v>
      </c>
      <c r="E173">
        <v>6.83</v>
      </c>
      <c r="F173">
        <v>6.94</v>
      </c>
      <c r="G173">
        <v>6.97</v>
      </c>
      <c r="H173">
        <v>6.99</v>
      </c>
      <c r="I173">
        <v>6.94</v>
      </c>
      <c r="J173">
        <v>6.81</v>
      </c>
      <c r="K173">
        <v>6.64</v>
      </c>
      <c r="L173">
        <v>6.53</v>
      </c>
      <c r="M173">
        <v>6.36</v>
      </c>
      <c r="N173">
        <v>6.24</v>
      </c>
      <c r="O173">
        <v>6.15</v>
      </c>
    </row>
    <row r="174" spans="1:15" x14ac:dyDescent="0.3">
      <c r="A174">
        <v>4</v>
      </c>
      <c r="B174" t="s">
        <v>4</v>
      </c>
      <c r="C174">
        <v>6.99</v>
      </c>
      <c r="D174">
        <v>7.07</v>
      </c>
      <c r="E174">
        <v>7.09</v>
      </c>
      <c r="F174">
        <v>7.19</v>
      </c>
      <c r="G174">
        <v>7.28</v>
      </c>
      <c r="H174">
        <v>7.21</v>
      </c>
      <c r="I174">
        <v>7.15</v>
      </c>
      <c r="J174">
        <v>7.09</v>
      </c>
      <c r="K174">
        <v>6.93</v>
      </c>
      <c r="L174">
        <v>6.79</v>
      </c>
      <c r="M174">
        <v>6.62</v>
      </c>
      <c r="N174">
        <v>6.49</v>
      </c>
      <c r="O174">
        <v>6.37</v>
      </c>
    </row>
    <row r="175" spans="1:15" x14ac:dyDescent="0.3">
      <c r="A175">
        <v>4</v>
      </c>
      <c r="B175" t="s">
        <v>6</v>
      </c>
      <c r="C175">
        <v>-1.77</v>
      </c>
      <c r="D175">
        <v>-1.42</v>
      </c>
      <c r="E175">
        <v>-1.58</v>
      </c>
      <c r="F175">
        <v>-1.08</v>
      </c>
      <c r="G175">
        <v>-1.28</v>
      </c>
      <c r="H175">
        <v>-0.76</v>
      </c>
      <c r="I175">
        <v>-1.86</v>
      </c>
      <c r="J175">
        <v>-2.75</v>
      </c>
      <c r="K175">
        <v>-3.72</v>
      </c>
      <c r="L175">
        <v>-3.61</v>
      </c>
      <c r="M175">
        <v>-4.97</v>
      </c>
      <c r="N175">
        <v>-3.46</v>
      </c>
      <c r="O175">
        <v>-3.29</v>
      </c>
    </row>
    <row r="176" spans="1:15" x14ac:dyDescent="0.3">
      <c r="A176">
        <v>4</v>
      </c>
      <c r="B176" t="s">
        <v>7</v>
      </c>
      <c r="C176">
        <v>2.97</v>
      </c>
      <c r="D176">
        <v>2.79</v>
      </c>
      <c r="E176">
        <v>4.7699999999999996</v>
      </c>
      <c r="F176">
        <v>7.76</v>
      </c>
      <c r="G176">
        <v>2.66</v>
      </c>
      <c r="H176">
        <v>-3.47</v>
      </c>
      <c r="I176">
        <v>-6.83</v>
      </c>
      <c r="J176">
        <v>-6.35</v>
      </c>
      <c r="K176">
        <v>-5.68</v>
      </c>
      <c r="L176">
        <v>-12.27</v>
      </c>
      <c r="M176">
        <v>-9.85</v>
      </c>
      <c r="N176">
        <v>-3.38</v>
      </c>
      <c r="O176">
        <v>1.85</v>
      </c>
    </row>
    <row r="177" spans="1:15" x14ac:dyDescent="0.3">
      <c r="A177">
        <v>4</v>
      </c>
      <c r="B177" t="s">
        <v>10</v>
      </c>
      <c r="C177">
        <v>53.55</v>
      </c>
      <c r="D177">
        <v>45.6</v>
      </c>
      <c r="E177">
        <v>55.39</v>
      </c>
      <c r="F177">
        <v>52.73</v>
      </c>
      <c r="G177">
        <v>55.33</v>
      </c>
      <c r="H177">
        <v>53.4</v>
      </c>
      <c r="I177">
        <v>52.52</v>
      </c>
      <c r="J177">
        <v>45.87</v>
      </c>
      <c r="K177">
        <v>37.6</v>
      </c>
      <c r="L177">
        <v>47.2</v>
      </c>
      <c r="M177">
        <v>54.04</v>
      </c>
      <c r="N177">
        <v>42.59</v>
      </c>
      <c r="O177">
        <v>44.5</v>
      </c>
    </row>
    <row r="178" spans="1:15" x14ac:dyDescent="0.3">
      <c r="A178">
        <v>4</v>
      </c>
      <c r="B178" t="s">
        <v>11</v>
      </c>
      <c r="C178">
        <v>23.91</v>
      </c>
      <c r="D178">
        <v>23.71</v>
      </c>
      <c r="E178">
        <v>21.52</v>
      </c>
      <c r="F178">
        <v>22.61</v>
      </c>
      <c r="G178">
        <v>24.26</v>
      </c>
      <c r="H178">
        <v>22.52</v>
      </c>
      <c r="I178">
        <v>23.24</v>
      </c>
      <c r="J178">
        <v>19.73</v>
      </c>
      <c r="K178">
        <v>18.8</v>
      </c>
      <c r="L178">
        <v>18.489999999999998</v>
      </c>
      <c r="M178">
        <v>17.96</v>
      </c>
      <c r="N178">
        <v>17.95</v>
      </c>
      <c r="O178">
        <v>20.12</v>
      </c>
    </row>
    <row r="179" spans="1:15" x14ac:dyDescent="0.3">
      <c r="A179">
        <v>4</v>
      </c>
      <c r="B179" t="s">
        <v>12</v>
      </c>
      <c r="C179">
        <v>10.74</v>
      </c>
      <c r="D179">
        <v>13.49</v>
      </c>
      <c r="E179">
        <v>10.66</v>
      </c>
      <c r="F179">
        <v>10.72</v>
      </c>
      <c r="G179">
        <v>9.48</v>
      </c>
      <c r="H179">
        <v>7.99</v>
      </c>
      <c r="I179">
        <v>8.06</v>
      </c>
      <c r="J179">
        <v>7.2</v>
      </c>
      <c r="K179">
        <v>7.74</v>
      </c>
      <c r="L179">
        <v>8.91</v>
      </c>
      <c r="M179">
        <v>6.58</v>
      </c>
      <c r="N179">
        <v>5.63</v>
      </c>
      <c r="O179">
        <v>7.12</v>
      </c>
    </row>
    <row r="180" spans="1:15" x14ac:dyDescent="0.3">
      <c r="A180">
        <v>4</v>
      </c>
      <c r="B180" t="s">
        <v>13</v>
      </c>
      <c r="C180">
        <v>36.049999999999997</v>
      </c>
      <c r="D180">
        <v>38.479999999999997</v>
      </c>
      <c r="E180">
        <v>43.08</v>
      </c>
      <c r="F180">
        <v>45.84</v>
      </c>
      <c r="G180">
        <v>51.04</v>
      </c>
      <c r="H180">
        <v>48.6</v>
      </c>
      <c r="I180">
        <v>46.69</v>
      </c>
      <c r="J180">
        <v>47.11</v>
      </c>
      <c r="K180">
        <v>44.15</v>
      </c>
      <c r="L180">
        <v>40.83</v>
      </c>
      <c r="M180">
        <v>52.71</v>
      </c>
      <c r="N180">
        <v>54.64</v>
      </c>
      <c r="O180">
        <v>52.94</v>
      </c>
    </row>
    <row r="181" spans="1:15" x14ac:dyDescent="0.3">
      <c r="A181">
        <v>4</v>
      </c>
      <c r="B181" t="s">
        <v>15</v>
      </c>
      <c r="C181">
        <v>281.27</v>
      </c>
      <c r="D181">
        <v>275.31</v>
      </c>
      <c r="E181">
        <v>274.13</v>
      </c>
      <c r="F181">
        <v>276.38</v>
      </c>
      <c r="G181">
        <v>280.58999999999997</v>
      </c>
      <c r="H181">
        <v>290.52</v>
      </c>
      <c r="I181">
        <v>303.67</v>
      </c>
      <c r="J181">
        <v>315.23</v>
      </c>
      <c r="K181">
        <v>325.07</v>
      </c>
      <c r="L181">
        <v>334.08</v>
      </c>
      <c r="M181">
        <v>347.8</v>
      </c>
      <c r="N181">
        <v>353.51</v>
      </c>
      <c r="O181">
        <v>346.76</v>
      </c>
    </row>
    <row r="182" spans="1:15" x14ac:dyDescent="0.3">
      <c r="A182">
        <v>4</v>
      </c>
      <c r="B182" t="s">
        <v>17</v>
      </c>
      <c r="C182">
        <v>208.73</v>
      </c>
      <c r="D182">
        <v>211.17</v>
      </c>
      <c r="E182">
        <v>211.36</v>
      </c>
      <c r="F182">
        <v>212.52</v>
      </c>
      <c r="G182">
        <v>212.73</v>
      </c>
      <c r="H182">
        <v>212.07</v>
      </c>
      <c r="I182">
        <v>210</v>
      </c>
      <c r="J182">
        <v>207.59</v>
      </c>
      <c r="K182">
        <v>204.85</v>
      </c>
      <c r="L182">
        <v>199.68</v>
      </c>
      <c r="M182">
        <v>195.66</v>
      </c>
      <c r="N182">
        <v>186.83</v>
      </c>
      <c r="O182">
        <v>186.8</v>
      </c>
    </row>
    <row r="183" spans="1:15" x14ac:dyDescent="0.3">
      <c r="A183">
        <v>4</v>
      </c>
      <c r="B183" t="s">
        <v>18</v>
      </c>
      <c r="C183">
        <v>2.57</v>
      </c>
      <c r="D183">
        <v>1.7</v>
      </c>
      <c r="E183">
        <v>1.66</v>
      </c>
      <c r="F183">
        <v>0.89</v>
      </c>
      <c r="G183">
        <v>0.78</v>
      </c>
      <c r="H183">
        <v>1.4</v>
      </c>
      <c r="I183">
        <v>1.1399999999999999</v>
      </c>
      <c r="J183">
        <v>3.65</v>
      </c>
      <c r="K183">
        <v>7.39</v>
      </c>
      <c r="L183">
        <v>12.76</v>
      </c>
      <c r="M183">
        <v>4.71</v>
      </c>
      <c r="N183">
        <v>5.8</v>
      </c>
      <c r="O183">
        <v>2.19</v>
      </c>
    </row>
    <row r="184" spans="1:15" x14ac:dyDescent="0.3">
      <c r="A184">
        <v>4</v>
      </c>
      <c r="B184" t="s">
        <v>19</v>
      </c>
      <c r="C184">
        <v>74.72</v>
      </c>
      <c r="D184">
        <v>75.17</v>
      </c>
      <c r="E184">
        <v>75.2</v>
      </c>
      <c r="F184">
        <v>75.17</v>
      </c>
      <c r="G184">
        <v>74.73</v>
      </c>
      <c r="H184">
        <v>74.650000000000006</v>
      </c>
      <c r="I184">
        <v>74.42</v>
      </c>
      <c r="J184">
        <v>74.23</v>
      </c>
      <c r="K184">
        <v>73.540000000000006</v>
      </c>
      <c r="L184">
        <v>71.58</v>
      </c>
      <c r="M184">
        <v>72.3</v>
      </c>
      <c r="N184">
        <v>69.03</v>
      </c>
      <c r="O184">
        <v>68.760000000000005</v>
      </c>
    </row>
    <row r="185" spans="1:15" x14ac:dyDescent="0.3">
      <c r="A185">
        <v>4</v>
      </c>
      <c r="B185" t="s">
        <v>20</v>
      </c>
      <c r="C185">
        <v>1114.5899999999999</v>
      </c>
      <c r="D185">
        <v>1047.81</v>
      </c>
      <c r="E185">
        <v>1022.03</v>
      </c>
      <c r="F185">
        <v>981.5</v>
      </c>
      <c r="G185">
        <v>1007.3</v>
      </c>
      <c r="H185">
        <v>1031.57</v>
      </c>
      <c r="I185">
        <v>1068.0899999999999</v>
      </c>
      <c r="J185">
        <v>1064.23</v>
      </c>
      <c r="K185">
        <v>1108.07</v>
      </c>
      <c r="L185">
        <v>1220.67</v>
      </c>
      <c r="M185">
        <v>1250.73</v>
      </c>
      <c r="N185">
        <v>1104.92</v>
      </c>
      <c r="O185">
        <v>1020.55</v>
      </c>
    </row>
    <row r="186" spans="1:15" x14ac:dyDescent="0.3">
      <c r="A186">
        <v>4</v>
      </c>
      <c r="B186" t="s">
        <v>21</v>
      </c>
      <c r="C186">
        <v>53.19</v>
      </c>
      <c r="D186">
        <v>53.62</v>
      </c>
      <c r="E186">
        <v>53.56</v>
      </c>
      <c r="F186">
        <v>53.55</v>
      </c>
      <c r="G186">
        <v>53.55</v>
      </c>
      <c r="H186">
        <v>53.5</v>
      </c>
      <c r="I186">
        <v>53.46</v>
      </c>
      <c r="J186">
        <v>53.28</v>
      </c>
      <c r="K186">
        <v>52.9</v>
      </c>
      <c r="L186">
        <v>52.41</v>
      </c>
      <c r="M186">
        <v>52.21</v>
      </c>
      <c r="N186">
        <v>50.08</v>
      </c>
      <c r="O186">
        <v>49.98</v>
      </c>
    </row>
    <row r="187" spans="1:15" x14ac:dyDescent="0.3">
      <c r="A187">
        <v>4</v>
      </c>
      <c r="B187" t="s">
        <v>22</v>
      </c>
      <c r="C187">
        <v>1500.76</v>
      </c>
      <c r="D187">
        <v>1483.76</v>
      </c>
      <c r="E187">
        <v>1486.72</v>
      </c>
      <c r="F187">
        <v>1495.94</v>
      </c>
      <c r="G187">
        <v>1497.6</v>
      </c>
      <c r="H187">
        <v>1516.88</v>
      </c>
      <c r="I187">
        <v>1458.93</v>
      </c>
      <c r="J187">
        <v>1468.81</v>
      </c>
      <c r="K187">
        <v>1459.84</v>
      </c>
      <c r="L187">
        <v>1485.75</v>
      </c>
      <c r="M187">
        <v>1485.55</v>
      </c>
      <c r="N187">
        <v>1526.58</v>
      </c>
      <c r="O187">
        <v>1481.63</v>
      </c>
    </row>
    <row r="188" spans="1:15" x14ac:dyDescent="0.3">
      <c r="A188">
        <v>4</v>
      </c>
      <c r="B188" t="s">
        <v>23</v>
      </c>
      <c r="C188">
        <v>82.86</v>
      </c>
      <c r="D188">
        <v>81.900000000000006</v>
      </c>
      <c r="E188">
        <v>78.569999999999993</v>
      </c>
      <c r="F188">
        <v>76.19</v>
      </c>
      <c r="G188">
        <v>77.62</v>
      </c>
      <c r="H188">
        <v>72.38</v>
      </c>
      <c r="I188">
        <v>77.62</v>
      </c>
      <c r="J188">
        <v>79.52</v>
      </c>
      <c r="K188">
        <v>80.48</v>
      </c>
      <c r="L188">
        <v>77.62</v>
      </c>
      <c r="M188">
        <v>76.19</v>
      </c>
      <c r="N188">
        <v>74.760000000000005</v>
      </c>
      <c r="O188">
        <v>73.33</v>
      </c>
    </row>
    <row r="189" spans="1:15" x14ac:dyDescent="0.3">
      <c r="A189">
        <v>4</v>
      </c>
      <c r="B189" t="s">
        <v>25</v>
      </c>
      <c r="C189">
        <v>0.96</v>
      </c>
      <c r="D189">
        <v>0.93</v>
      </c>
      <c r="E189">
        <v>0.94</v>
      </c>
      <c r="F189">
        <v>0.85</v>
      </c>
      <c r="G189">
        <v>0.85</v>
      </c>
      <c r="H189">
        <v>0.82</v>
      </c>
      <c r="I189">
        <v>0.82</v>
      </c>
      <c r="J189">
        <v>0.82</v>
      </c>
      <c r="K189">
        <v>0.81</v>
      </c>
      <c r="L189">
        <v>0.75</v>
      </c>
      <c r="M189">
        <v>0.72</v>
      </c>
      <c r="N189">
        <v>0.71</v>
      </c>
      <c r="O189">
        <v>0.7</v>
      </c>
    </row>
    <row r="190" spans="1:15" x14ac:dyDescent="0.3">
      <c r="A190">
        <v>4</v>
      </c>
      <c r="B190" t="s">
        <v>26</v>
      </c>
      <c r="C190">
        <v>0.81</v>
      </c>
      <c r="D190">
        <v>0.78</v>
      </c>
      <c r="E190">
        <v>0.79</v>
      </c>
      <c r="F190">
        <v>0.7</v>
      </c>
      <c r="G190">
        <v>0.7</v>
      </c>
      <c r="H190">
        <v>0.66</v>
      </c>
      <c r="I190">
        <v>0.65</v>
      </c>
      <c r="J190">
        <v>0.63</v>
      </c>
      <c r="K190">
        <v>0.63</v>
      </c>
      <c r="L190">
        <v>0.57999999999999996</v>
      </c>
      <c r="M190">
        <v>0.54</v>
      </c>
      <c r="N190">
        <v>0.51</v>
      </c>
      <c r="O190">
        <v>0.5</v>
      </c>
    </row>
    <row r="191" spans="1:15" x14ac:dyDescent="0.3">
      <c r="A191">
        <v>4</v>
      </c>
      <c r="B191" t="s">
        <v>28</v>
      </c>
      <c r="C191">
        <v>12.06</v>
      </c>
      <c r="D191">
        <v>13.23</v>
      </c>
      <c r="E191">
        <v>13.67</v>
      </c>
      <c r="F191">
        <v>12.75</v>
      </c>
      <c r="G191">
        <v>13.36</v>
      </c>
      <c r="H191">
        <v>14.17</v>
      </c>
      <c r="I191">
        <v>14.37</v>
      </c>
      <c r="J191">
        <v>9.94</v>
      </c>
      <c r="K191">
        <v>10.119999999999999</v>
      </c>
      <c r="L191">
        <v>10.92</v>
      </c>
      <c r="M191">
        <v>9.3699999999999992</v>
      </c>
      <c r="N191">
        <v>5.92</v>
      </c>
      <c r="O191">
        <v>4.9800000000000004</v>
      </c>
    </row>
    <row r="192" spans="1:15" x14ac:dyDescent="0.3">
      <c r="A192">
        <v>4</v>
      </c>
      <c r="B192" t="s">
        <v>30</v>
      </c>
      <c r="C192">
        <v>348.42</v>
      </c>
      <c r="D192">
        <v>394.71</v>
      </c>
      <c r="E192">
        <v>374</v>
      </c>
      <c r="F192">
        <v>381.21</v>
      </c>
      <c r="G192">
        <v>389.58</v>
      </c>
      <c r="H192">
        <v>396.68</v>
      </c>
      <c r="I192">
        <v>412.72</v>
      </c>
      <c r="J192">
        <v>413.06</v>
      </c>
      <c r="K192">
        <v>409.39</v>
      </c>
      <c r="L192">
        <v>405.33</v>
      </c>
      <c r="M192">
        <v>379.68</v>
      </c>
      <c r="N192">
        <v>370.47</v>
      </c>
      <c r="O192">
        <v>359.32</v>
      </c>
    </row>
    <row r="193" spans="1:15" x14ac:dyDescent="0.3">
      <c r="A193">
        <v>4</v>
      </c>
      <c r="B193" t="s">
        <v>31</v>
      </c>
      <c r="C193">
        <v>7.08</v>
      </c>
      <c r="D193">
        <v>6.5</v>
      </c>
      <c r="E193">
        <v>5.78</v>
      </c>
      <c r="F193">
        <v>5.77</v>
      </c>
      <c r="G193">
        <v>5.78</v>
      </c>
      <c r="H193">
        <v>6.81</v>
      </c>
      <c r="I193">
        <v>6.17</v>
      </c>
      <c r="J193">
        <v>7.71</v>
      </c>
      <c r="K193">
        <v>7.76</v>
      </c>
      <c r="L193">
        <v>8.1</v>
      </c>
      <c r="M193">
        <v>8.9499999999999993</v>
      </c>
      <c r="N193">
        <v>9.42</v>
      </c>
      <c r="O193">
        <v>8.91</v>
      </c>
    </row>
    <row r="194" spans="1:15" x14ac:dyDescent="0.3">
      <c r="A194">
        <v>4</v>
      </c>
      <c r="B194" t="s">
        <v>36</v>
      </c>
      <c r="C194">
        <v>12.11</v>
      </c>
      <c r="D194">
        <v>10.58</v>
      </c>
      <c r="E194">
        <v>10.52</v>
      </c>
      <c r="F194">
        <v>10.28</v>
      </c>
      <c r="G194">
        <v>11.41</v>
      </c>
      <c r="H194">
        <v>11.91</v>
      </c>
      <c r="I194">
        <v>14.24</v>
      </c>
      <c r="J194">
        <v>11.28</v>
      </c>
      <c r="K194">
        <v>11.17</v>
      </c>
      <c r="L194">
        <v>11.54</v>
      </c>
      <c r="M194">
        <v>9.6999999999999993</v>
      </c>
      <c r="N194">
        <v>3.42</v>
      </c>
      <c r="O194">
        <v>3.44</v>
      </c>
    </row>
    <row r="195" spans="1:15" x14ac:dyDescent="0.3">
      <c r="A195">
        <v>4</v>
      </c>
      <c r="B195" t="s">
        <v>43</v>
      </c>
      <c r="C195">
        <v>211.69</v>
      </c>
      <c r="D195">
        <v>214.86</v>
      </c>
      <c r="E195">
        <v>202.97</v>
      </c>
      <c r="F195" s="10">
        <v>180</v>
      </c>
      <c r="G195">
        <v>163.36000000000001</v>
      </c>
      <c r="H195">
        <v>159.4</v>
      </c>
      <c r="I195">
        <v>149.01</v>
      </c>
      <c r="J195">
        <v>141.41999999999999</v>
      </c>
      <c r="K195">
        <v>159.54</v>
      </c>
      <c r="L195">
        <v>93.58</v>
      </c>
      <c r="M195">
        <v>104.26</v>
      </c>
      <c r="N195">
        <v>162.1</v>
      </c>
      <c r="O195">
        <v>182.62</v>
      </c>
    </row>
    <row r="196" spans="1:15" x14ac:dyDescent="0.3">
      <c r="A196">
        <v>4</v>
      </c>
      <c r="B196" t="s">
        <v>47</v>
      </c>
      <c r="C196">
        <v>155.63999999999999</v>
      </c>
      <c r="D196">
        <v>154.41999999999999</v>
      </c>
      <c r="E196">
        <v>154.52000000000001</v>
      </c>
      <c r="F196">
        <v>151.74</v>
      </c>
      <c r="G196">
        <v>147.88</v>
      </c>
      <c r="H196">
        <v>146.13999999999999</v>
      </c>
      <c r="I196">
        <v>146.63</v>
      </c>
      <c r="J196">
        <v>151.13999999999999</v>
      </c>
      <c r="K196">
        <v>153.87</v>
      </c>
      <c r="L196">
        <v>155.62</v>
      </c>
      <c r="M196">
        <v>161.27000000000001</v>
      </c>
      <c r="N196">
        <v>160.26</v>
      </c>
      <c r="O196">
        <v>161.25</v>
      </c>
    </row>
    <row r="197" spans="1:15" x14ac:dyDescent="0.3">
      <c r="A197">
        <v>4</v>
      </c>
      <c r="B197" t="s">
        <v>59</v>
      </c>
      <c r="C197">
        <v>18.16</v>
      </c>
      <c r="D197">
        <v>17.739999999999998</v>
      </c>
      <c r="E197">
        <v>16.850000000000001</v>
      </c>
      <c r="F197">
        <v>16.43</v>
      </c>
      <c r="G197">
        <v>16.07</v>
      </c>
      <c r="H197">
        <v>15.73</v>
      </c>
      <c r="I197">
        <v>15.46</v>
      </c>
      <c r="J197">
        <v>16.03</v>
      </c>
      <c r="K197">
        <v>15.84</v>
      </c>
      <c r="L197">
        <v>15.77</v>
      </c>
      <c r="M197">
        <v>16.14</v>
      </c>
      <c r="N197">
        <v>16.190000000000001</v>
      </c>
      <c r="O197">
        <v>16</v>
      </c>
    </row>
    <row r="198" spans="1:15" x14ac:dyDescent="0.3">
      <c r="A198">
        <v>4</v>
      </c>
      <c r="B198" t="s">
        <v>5</v>
      </c>
      <c r="C198">
        <v>1.0594328238133547E-3</v>
      </c>
      <c r="D198">
        <v>1.0799895254209975E-3</v>
      </c>
      <c r="E198">
        <v>1.1118155561593657E-3</v>
      </c>
      <c r="F198">
        <v>1.1278557114228456E-3</v>
      </c>
      <c r="G198">
        <v>1.1474210584332943E-3</v>
      </c>
      <c r="H198">
        <v>1.2059734000181501E-3</v>
      </c>
      <c r="I198">
        <v>1.2737687072061532E-3</v>
      </c>
      <c r="J198">
        <v>1.3780025284450062E-3</v>
      </c>
      <c r="K198">
        <v>1.5131654353919414E-3</v>
      </c>
      <c r="L198">
        <v>1.6178842079745354E-3</v>
      </c>
      <c r="M198">
        <v>1.7243742104023469E-3</v>
      </c>
      <c r="N198">
        <v>1.8117851141106957E-3</v>
      </c>
      <c r="O198">
        <v>1.8724421307664604E-3</v>
      </c>
    </row>
    <row r="199" spans="1:15" x14ac:dyDescent="0.3">
      <c r="A199">
        <v>4</v>
      </c>
      <c r="B199" t="s">
        <v>8</v>
      </c>
      <c r="C199">
        <v>2.9485116653258245E-2</v>
      </c>
      <c r="D199">
        <v>2.8976311336717429E-2</v>
      </c>
      <c r="E199">
        <v>2.4927291207519447E-2</v>
      </c>
      <c r="F199">
        <v>1.9629258517034068E-2</v>
      </c>
      <c r="G199">
        <v>1.8709476996462537E-2</v>
      </c>
      <c r="H199">
        <v>1.6163673580510823E-2</v>
      </c>
      <c r="I199">
        <v>1.4141681333998027E-2</v>
      </c>
      <c r="J199">
        <v>1.1563010699639234E-2</v>
      </c>
      <c r="K199">
        <v>1.1305498536016088E-2</v>
      </c>
      <c r="L199">
        <v>2.1659622458551599E-2</v>
      </c>
      <c r="M199">
        <v>1.2044709963384082E-2</v>
      </c>
      <c r="N199">
        <v>1.2142895863826096E-2</v>
      </c>
      <c r="O199">
        <v>1.4100339412194829E-2</v>
      </c>
    </row>
    <row r="200" spans="1:15" x14ac:dyDescent="0.3">
      <c r="A200">
        <v>4</v>
      </c>
      <c r="B200" t="s">
        <v>9</v>
      </c>
      <c r="C200">
        <v>3.4392598551890586E-5</v>
      </c>
      <c r="D200">
        <v>3.3840947546531304E-5</v>
      </c>
      <c r="E200">
        <v>2.918415199911441E-5</v>
      </c>
      <c r="F200">
        <v>2.2945891783567135E-5</v>
      </c>
      <c r="G200">
        <v>2.1846095261000714E-5</v>
      </c>
      <c r="H200">
        <v>1.8956772508646505E-5</v>
      </c>
      <c r="I200">
        <v>1.6786887914458089E-5</v>
      </c>
      <c r="J200">
        <v>1.3772830522236956E-5</v>
      </c>
      <c r="K200">
        <v>1.3649956757770577E-5</v>
      </c>
      <c r="L200">
        <v>2.634990566733771E-5</v>
      </c>
      <c r="M200">
        <v>1.4774844221751138E-5</v>
      </c>
      <c r="N200">
        <v>1.5070201116712744E-5</v>
      </c>
      <c r="O200">
        <v>1.7570856388261361E-5</v>
      </c>
    </row>
    <row r="201" spans="1:15" x14ac:dyDescent="0.3">
      <c r="A201">
        <v>4</v>
      </c>
      <c r="B201" t="s">
        <v>16</v>
      </c>
      <c r="C201">
        <v>0.47720233306516491</v>
      </c>
      <c r="D201">
        <v>0.47413584723229391</v>
      </c>
      <c r="E201">
        <v>0.47428272398836657</v>
      </c>
      <c r="F201">
        <v>0.47256513026052105</v>
      </c>
      <c r="G201">
        <v>0.47266732806221129</v>
      </c>
      <c r="H201">
        <v>0.47600657437004024</v>
      </c>
      <c r="I201">
        <v>0.48062386179813005</v>
      </c>
      <c r="J201">
        <v>0.48724985353519779</v>
      </c>
      <c r="K201">
        <v>0.49751487428494023</v>
      </c>
      <c r="L201">
        <v>0.50975473507804847</v>
      </c>
      <c r="M201">
        <v>0.52025652555619795</v>
      </c>
      <c r="N201">
        <v>0.54926004228329806</v>
      </c>
      <c r="O201">
        <v>0.55399491427386527</v>
      </c>
    </row>
    <row r="202" spans="1:15" x14ac:dyDescent="0.3">
      <c r="A202">
        <v>4</v>
      </c>
      <c r="B202" t="s">
        <v>24</v>
      </c>
      <c r="C202">
        <v>3.8264279967819788E-2</v>
      </c>
      <c r="D202">
        <v>3.9843687051808879E-2</v>
      </c>
      <c r="E202">
        <v>3.9630065714659504E-2</v>
      </c>
      <c r="F202">
        <v>4.2414829659318636E-2</v>
      </c>
      <c r="G202">
        <v>4.1597771297437594E-2</v>
      </c>
      <c r="H202">
        <v>4.1714982908654573E-2</v>
      </c>
      <c r="I202">
        <v>4.1784090099805681E-2</v>
      </c>
      <c r="J202">
        <v>4.2469653520808281E-2</v>
      </c>
      <c r="K202">
        <v>4.229402632045097E-2</v>
      </c>
      <c r="L202">
        <v>4.3941102690852364E-2</v>
      </c>
      <c r="M202">
        <v>4.445300957152952E-2</v>
      </c>
      <c r="N202">
        <v>4.4408304873421151E-2</v>
      </c>
      <c r="O202">
        <v>4.578244878804745E-2</v>
      </c>
    </row>
    <row r="203" spans="1:15" x14ac:dyDescent="0.3">
      <c r="A203">
        <v>4</v>
      </c>
      <c r="B203" t="s">
        <v>29</v>
      </c>
      <c r="C203">
        <v>6.6572807723250207E-2</v>
      </c>
      <c r="D203">
        <v>6.7581177987269356E-2</v>
      </c>
      <c r="E203">
        <v>7.1511235898519654E-2</v>
      </c>
      <c r="F203">
        <v>7.2575150300601202E-2</v>
      </c>
      <c r="G203">
        <v>7.4176512441251036E-2</v>
      </c>
      <c r="H203">
        <v>7.5998507658334422E-2</v>
      </c>
      <c r="I203">
        <v>7.558169110091463E-2</v>
      </c>
      <c r="J203">
        <v>7.6418652934949066E-2</v>
      </c>
      <c r="K203">
        <v>7.6783611716039216E-2</v>
      </c>
      <c r="L203">
        <v>7.6899564699558373E-2</v>
      </c>
      <c r="M203">
        <v>7.7236033489646902E-2</v>
      </c>
      <c r="N203">
        <v>7.6315932129885619E-2</v>
      </c>
      <c r="O203">
        <v>7.4506979231466014E-2</v>
      </c>
    </row>
    <row r="204" spans="1:15" x14ac:dyDescent="0.3">
      <c r="A204">
        <v>4</v>
      </c>
      <c r="B204" t="s">
        <v>46</v>
      </c>
      <c r="C204">
        <v>0.15502815768302494</v>
      </c>
      <c r="D204">
        <v>0.15461082910321489</v>
      </c>
      <c r="E204">
        <v>0.15489740261047208</v>
      </c>
      <c r="F204">
        <v>0.15239478957915831</v>
      </c>
      <c r="G204">
        <v>0.14869374379941677</v>
      </c>
      <c r="H204">
        <v>0.14753007370957821</v>
      </c>
      <c r="I204">
        <v>0.14799930817674051</v>
      </c>
      <c r="J204">
        <v>0.1528784187968302</v>
      </c>
      <c r="K204">
        <v>0.15681820549957801</v>
      </c>
      <c r="L204">
        <v>0.15840509290976737</v>
      </c>
      <c r="M204">
        <v>0.16416136699428277</v>
      </c>
      <c r="N204">
        <v>0.16444950398438771</v>
      </c>
      <c r="O204">
        <v>0.16686856781150072</v>
      </c>
    </row>
    <row r="205" spans="1:15" x14ac:dyDescent="0.3">
      <c r="A205">
        <v>4</v>
      </c>
      <c r="B205" t="s">
        <v>48</v>
      </c>
      <c r="C205">
        <v>4.2166130329847146E-2</v>
      </c>
      <c r="D205">
        <v>4.3257996938199983E-2</v>
      </c>
      <c r="E205">
        <v>4.3987561513147963E-2</v>
      </c>
      <c r="F205">
        <v>9.3697394789579155E-2</v>
      </c>
      <c r="G205">
        <v>9.0871739370070856E-2</v>
      </c>
      <c r="H205">
        <v>9.9603722787452234E-2</v>
      </c>
      <c r="I205">
        <v>0.101331759774547</v>
      </c>
      <c r="J205">
        <v>0.10595829093562743</v>
      </c>
      <c r="K205">
        <v>0.12089068572798033</v>
      </c>
      <c r="L205">
        <v>0.11627686372882785</v>
      </c>
      <c r="M205">
        <v>0.10005139076251043</v>
      </c>
      <c r="N205">
        <v>9.9311541172006287E-2</v>
      </c>
      <c r="O205">
        <v>0.10080869593687589</v>
      </c>
    </row>
    <row r="206" spans="1:15" x14ac:dyDescent="0.3">
      <c r="A206">
        <v>4</v>
      </c>
      <c r="B206" t="s">
        <v>49</v>
      </c>
      <c r="C206">
        <v>1.4481094127111827E-3</v>
      </c>
      <c r="D206">
        <v>1.4906131657400692E-3</v>
      </c>
      <c r="E206">
        <v>1.4290170978876712E-3</v>
      </c>
      <c r="F206">
        <v>2.7354709418837674E-3</v>
      </c>
      <c r="G206">
        <v>2.6255398891661405E-3</v>
      </c>
      <c r="H206">
        <v>2.571264356225989E-3</v>
      </c>
      <c r="I206">
        <v>2.5434678658269832E-3</v>
      </c>
      <c r="J206">
        <v>2.5181667745880999E-3</v>
      </c>
      <c r="K206">
        <v>2.7925102374675684E-3</v>
      </c>
      <c r="L206">
        <v>2.9195695479410184E-3</v>
      </c>
      <c r="M206">
        <v>2.9335560266375454E-3</v>
      </c>
      <c r="N206">
        <v>2.645416598904971E-3</v>
      </c>
      <c r="O206">
        <v>2.9357517816411835E-3</v>
      </c>
    </row>
    <row r="207" spans="1:15" x14ac:dyDescent="0.3">
      <c r="A207">
        <v>4</v>
      </c>
      <c r="B207" t="s">
        <v>50</v>
      </c>
      <c r="C207">
        <v>6.0337892196299272E-4</v>
      </c>
      <c r="D207">
        <v>6.1437434533881234E-4</v>
      </c>
      <c r="E207">
        <v>6.541275448077368E-4</v>
      </c>
      <c r="F207">
        <v>1.3927855711422846E-3</v>
      </c>
      <c r="G207">
        <v>1.3428333784284842E-3</v>
      </c>
      <c r="H207">
        <v>1.3713409899871942E-3</v>
      </c>
      <c r="I207">
        <v>1.3124294187667233E-3</v>
      </c>
      <c r="J207">
        <v>1.4081177474227335E-3</v>
      </c>
      <c r="K207">
        <v>1.5421325191985078E-3</v>
      </c>
      <c r="L207">
        <v>1.5599144155063924E-3</v>
      </c>
      <c r="M207">
        <v>1.5096036487441383E-3</v>
      </c>
      <c r="N207">
        <v>1.6913319238900633E-3</v>
      </c>
      <c r="O207">
        <v>1.6152091586724728E-3</v>
      </c>
    </row>
    <row r="208" spans="1:15" x14ac:dyDescent="0.3">
      <c r="A208">
        <v>4</v>
      </c>
      <c r="B208" t="s">
        <v>51</v>
      </c>
      <c r="C208">
        <v>2.9163314561544648E-4</v>
      </c>
      <c r="D208">
        <v>3.2229473853839335E-4</v>
      </c>
      <c r="E208">
        <v>2.8177801930179432E-4</v>
      </c>
      <c r="F208">
        <v>4.8096192384769541E-4</v>
      </c>
      <c r="G208">
        <v>4.6097265229634528E-4</v>
      </c>
      <c r="H208">
        <v>5.1425287124519782E-4</v>
      </c>
      <c r="I208">
        <v>5.5956293048193629E-4</v>
      </c>
      <c r="J208">
        <v>5.2418981838364524E-4</v>
      </c>
      <c r="K208">
        <v>4.7931145866980651E-4</v>
      </c>
      <c r="L208">
        <v>4.848382642790139E-4</v>
      </c>
      <c r="M208">
        <v>5.7814607824243594E-4</v>
      </c>
      <c r="N208">
        <v>6.2882853580528003E-4</v>
      </c>
      <c r="O208">
        <v>6.8755524997544449E-4</v>
      </c>
    </row>
    <row r="209" spans="1:15" x14ac:dyDescent="0.3">
      <c r="A209">
        <v>4</v>
      </c>
      <c r="B209" t="s">
        <v>52</v>
      </c>
      <c r="C209">
        <v>2.0112630732099758E-5</v>
      </c>
      <c r="D209">
        <v>2.0143421158649584E-5</v>
      </c>
      <c r="E209">
        <v>3.0190502068049391E-5</v>
      </c>
      <c r="F209">
        <v>3.0060120240480963E-5</v>
      </c>
      <c r="G209">
        <v>4.0084578460551762E-5</v>
      </c>
      <c r="H209">
        <v>3.0250168896776339E-5</v>
      </c>
      <c r="I209">
        <v>3.0521614389923798E-5</v>
      </c>
      <c r="J209">
        <v>4.1112926932050608E-5</v>
      </c>
      <c r="K209">
        <v>4.1679257275635351E-5</v>
      </c>
      <c r="L209">
        <v>3.161988680080525E-5</v>
      </c>
      <c r="M209">
        <v>4.2825635425365622E-5</v>
      </c>
      <c r="N209">
        <v>4.3367485227950342E-5</v>
      </c>
      <c r="O209">
        <v>4.3654301585742503E-5</v>
      </c>
    </row>
    <row r="210" spans="1:15" x14ac:dyDescent="0.3">
      <c r="A210">
        <v>4</v>
      </c>
      <c r="B210" t="s">
        <v>53</v>
      </c>
      <c r="C210">
        <v>8.8193885760257437E-3</v>
      </c>
      <c r="D210">
        <v>8.6113125453226979E-3</v>
      </c>
      <c r="E210">
        <v>8.2520705652668336E-3</v>
      </c>
      <c r="F210">
        <v>7.935871743486974E-3</v>
      </c>
      <c r="G210">
        <v>7.6862179198108008E-3</v>
      </c>
      <c r="H210">
        <v>7.5827090034586023E-3</v>
      </c>
      <c r="I210">
        <v>7.4167522967514832E-3</v>
      </c>
      <c r="J210">
        <v>7.842290812288653E-3</v>
      </c>
      <c r="K210">
        <v>7.6377238957601777E-3</v>
      </c>
      <c r="L210">
        <v>7.5360730208585856E-3</v>
      </c>
      <c r="M210">
        <v>7.8263848739855684E-3</v>
      </c>
      <c r="N210">
        <v>7.621835528812273E-3</v>
      </c>
      <c r="O210">
        <v>7.5194534481441465E-3</v>
      </c>
    </row>
    <row r="211" spans="1:15" x14ac:dyDescent="0.3">
      <c r="A211">
        <v>4</v>
      </c>
      <c r="B211" t="s">
        <v>54</v>
      </c>
      <c r="C211">
        <v>3.0168946098149639E-5</v>
      </c>
      <c r="D211">
        <v>2.0143421158649584E-5</v>
      </c>
      <c r="E211">
        <v>3.0190502068049391E-5</v>
      </c>
      <c r="F211">
        <v>2.004008016032064E-5</v>
      </c>
      <c r="G211">
        <v>3.0063433845413825E-5</v>
      </c>
      <c r="H211">
        <v>0</v>
      </c>
      <c r="I211">
        <v>3.0521614389923798E-5</v>
      </c>
      <c r="J211">
        <v>3.0834695199037954E-5</v>
      </c>
      <c r="K211">
        <v>2.0839628637817676E-5</v>
      </c>
      <c r="L211">
        <v>4.2159849067740338E-5</v>
      </c>
      <c r="M211">
        <v>4.2825635425365622E-5</v>
      </c>
      <c r="N211">
        <v>4.3367485227950342E-5</v>
      </c>
      <c r="O211">
        <v>3.2740726189306877E-5</v>
      </c>
    </row>
    <row r="212" spans="1:15" x14ac:dyDescent="0.3">
      <c r="A212">
        <v>4</v>
      </c>
      <c r="B212" t="s">
        <v>55</v>
      </c>
      <c r="C212">
        <v>8.3266291230892995E-3</v>
      </c>
      <c r="D212">
        <v>8.1278704375151081E-3</v>
      </c>
      <c r="E212">
        <v>7.849530537692842E-3</v>
      </c>
      <c r="F212">
        <v>7.575150300601202E-3</v>
      </c>
      <c r="G212">
        <v>7.3054144244355593E-3</v>
      </c>
      <c r="H212">
        <v>7.1995401974327689E-3</v>
      </c>
      <c r="I212">
        <v>7.0810145384623208E-3</v>
      </c>
      <c r="J212">
        <v>7.5031091650992364E-3</v>
      </c>
      <c r="K212">
        <v>7.2938700232361856E-3</v>
      </c>
      <c r="L212">
        <v>7.1460944169819875E-3</v>
      </c>
      <c r="M212">
        <v>7.430247746300936E-3</v>
      </c>
      <c r="N212">
        <v>7.2423700330677071E-3</v>
      </c>
      <c r="O212">
        <v>7.1265647338724638E-3</v>
      </c>
    </row>
    <row r="213" spans="1:15" x14ac:dyDescent="0.3">
      <c r="A213">
        <v>4</v>
      </c>
      <c r="B213" t="s">
        <v>56</v>
      </c>
      <c r="C213">
        <v>2.2123893805309734E-4</v>
      </c>
      <c r="D213">
        <v>2.1150592216582064E-4</v>
      </c>
      <c r="E213">
        <v>1.6101601102959674E-4</v>
      </c>
      <c r="F213">
        <v>1.2024048096192385E-4</v>
      </c>
      <c r="G213">
        <v>7.0148012305965593E-5</v>
      </c>
      <c r="H213">
        <v>1.1091728595484658E-4</v>
      </c>
      <c r="I213">
        <v>8.1390971706463467E-5</v>
      </c>
      <c r="J213">
        <v>1.0278231733012652E-4</v>
      </c>
      <c r="K213">
        <v>1.0419814318908837E-4</v>
      </c>
      <c r="L213">
        <v>1.4755947173709119E-4</v>
      </c>
      <c r="M213">
        <v>1.8200895055780391E-4</v>
      </c>
      <c r="N213">
        <v>2.0599555483276415E-4</v>
      </c>
      <c r="O213">
        <v>1.9644435713584126E-4</v>
      </c>
    </row>
    <row r="214" spans="1:15" x14ac:dyDescent="0.3">
      <c r="A214">
        <v>4</v>
      </c>
      <c r="B214" t="s">
        <v>57</v>
      </c>
      <c r="C214">
        <v>2.4135156878519711E-4</v>
      </c>
      <c r="D214">
        <v>2.517927644831198E-4</v>
      </c>
      <c r="E214">
        <v>2.1133351447634574E-4</v>
      </c>
      <c r="F214">
        <v>2.2044088176352705E-4</v>
      </c>
      <c r="G214">
        <v>2.8059204922386237E-4</v>
      </c>
      <c r="H214">
        <v>2.7225152007098708E-4</v>
      </c>
      <c r="I214">
        <v>2.238251721927745E-4</v>
      </c>
      <c r="J214">
        <v>2.0556463466025305E-4</v>
      </c>
      <c r="K214">
        <v>2.1881610069708558E-4</v>
      </c>
      <c r="L214">
        <v>2.002592830717666E-4</v>
      </c>
      <c r="M214">
        <v>1.7130254170146249E-4</v>
      </c>
      <c r="N214">
        <v>1.3010245568385103E-4</v>
      </c>
      <c r="O214">
        <v>1.637036309465344E-4</v>
      </c>
    </row>
    <row r="215" spans="1:15" x14ac:dyDescent="0.3">
      <c r="A215">
        <v>4</v>
      </c>
      <c r="B215" t="s">
        <v>58</v>
      </c>
      <c r="C215">
        <v>1.0549074818986324E-2</v>
      </c>
      <c r="D215">
        <v>1.0222786238014665E-2</v>
      </c>
      <c r="E215">
        <v>9.6207066590184055E-3</v>
      </c>
      <c r="F215">
        <v>9.1883767535070136E-3</v>
      </c>
      <c r="G215">
        <v>8.5580575013278013E-3</v>
      </c>
      <c r="H215">
        <v>8.0465449265425069E-3</v>
      </c>
      <c r="I215">
        <v>8.078053941866498E-3</v>
      </c>
      <c r="J215">
        <v>8.8598357538569057E-3</v>
      </c>
      <c r="K215">
        <v>9.5862291733961307E-3</v>
      </c>
      <c r="L215">
        <v>9.9497243799867192E-3</v>
      </c>
      <c r="M215">
        <v>1.0877711398042868E-2</v>
      </c>
      <c r="N215">
        <v>1.1427332357564915E-2</v>
      </c>
      <c r="O215">
        <v>1.1699352824978991E-2</v>
      </c>
    </row>
    <row r="216" spans="1:15" x14ac:dyDescent="0.3">
      <c r="A216">
        <v>4</v>
      </c>
      <c r="B216" t="s">
        <v>60</v>
      </c>
      <c r="C216">
        <v>0.12467819790828641</v>
      </c>
      <c r="D216">
        <v>0.1247985657884135</v>
      </c>
      <c r="E216">
        <v>0.12615604464168906</v>
      </c>
      <c r="F216">
        <v>0.12447895791583166</v>
      </c>
      <c r="G216">
        <v>0.1217068013508503</v>
      </c>
      <c r="H216">
        <v>0.12111159287306021</v>
      </c>
      <c r="I216">
        <v>0.12185245851603911</v>
      </c>
      <c r="J216">
        <v>0.12511691488596302</v>
      </c>
      <c r="K216">
        <v>0.12869512665284305</v>
      </c>
      <c r="L216">
        <v>0.13010529422304667</v>
      </c>
      <c r="M216">
        <v>0.13370163379799146</v>
      </c>
      <c r="N216">
        <v>0.1337019569577709</v>
      </c>
      <c r="O216">
        <v>0.13607045804275938</v>
      </c>
    </row>
    <row r="217" spans="1:15" x14ac:dyDescent="0.3">
      <c r="A217">
        <v>4</v>
      </c>
      <c r="B217" t="s">
        <v>61</v>
      </c>
      <c r="C217">
        <v>2.7725261464199517E-2</v>
      </c>
      <c r="D217">
        <v>2.7515913302715331E-2</v>
      </c>
      <c r="E217">
        <v>2.7322404371584699E-2</v>
      </c>
      <c r="F217">
        <v>2.5971943887775552E-2</v>
      </c>
      <c r="G217">
        <v>2.4060768220946195E-2</v>
      </c>
      <c r="H217">
        <v>2.2485958879937078E-2</v>
      </c>
      <c r="I217">
        <v>2.1049740057584112E-2</v>
      </c>
      <c r="J217">
        <v>2.0032273647641659E-2</v>
      </c>
      <c r="K217">
        <v>1.9432953704764982E-2</v>
      </c>
      <c r="L217">
        <v>1.878221275967832E-2</v>
      </c>
      <c r="M217">
        <v>1.912164621742575E-2</v>
      </c>
      <c r="N217">
        <v>1.9309372797744889E-2</v>
      </c>
      <c r="O217">
        <v>1.9284287725501753E-2</v>
      </c>
    </row>
    <row r="218" spans="1:15" x14ac:dyDescent="0.3">
      <c r="A218">
        <v>4</v>
      </c>
      <c r="B218" t="s">
        <v>62</v>
      </c>
      <c r="C218">
        <v>6.0438455349959772E-3</v>
      </c>
      <c r="D218">
        <v>5.8516638465877045E-3</v>
      </c>
      <c r="E218">
        <v>5.7563223943080839E-3</v>
      </c>
      <c r="F218">
        <v>5.4308617234468939E-3</v>
      </c>
      <c r="G218">
        <v>4.9704877291084186E-3</v>
      </c>
      <c r="H218">
        <v>4.9408609198068019E-3</v>
      </c>
      <c r="I218">
        <v>4.8732844309244995E-3</v>
      </c>
      <c r="J218">
        <v>5.1905070251713897E-3</v>
      </c>
      <c r="K218">
        <v>5.6162799178918633E-3</v>
      </c>
      <c r="L218">
        <v>6.5031567186989471E-3</v>
      </c>
      <c r="M218">
        <v>7.9013297359799579E-3</v>
      </c>
      <c r="N218">
        <v>8.1747709654686404E-3</v>
      </c>
      <c r="O218">
        <v>9.33110696395246E-3</v>
      </c>
    </row>
    <row r="219" spans="1:15" x14ac:dyDescent="0.3">
      <c r="A219">
        <v>4</v>
      </c>
      <c r="B219" t="s">
        <v>63</v>
      </c>
      <c r="C219">
        <v>5.4304102976669346E-3</v>
      </c>
      <c r="D219">
        <v>5.5092256868906619E-3</v>
      </c>
      <c r="E219">
        <v>5.4846078756956391E-3</v>
      </c>
      <c r="F219">
        <v>5.3306613226452903E-3</v>
      </c>
      <c r="G219">
        <v>5.0606780306446603E-3</v>
      </c>
      <c r="H219">
        <v>4.6786927893680743E-3</v>
      </c>
      <c r="I219">
        <v>4.7918934592180362E-3</v>
      </c>
      <c r="J219">
        <v>4.7074301337197951E-3</v>
      </c>
      <c r="K219">
        <v>4.720175886465703E-3</v>
      </c>
      <c r="L219">
        <v>4.5216438125151512E-3</v>
      </c>
      <c r="M219">
        <v>4.5823429905141218E-3</v>
      </c>
      <c r="N219">
        <v>4.8680002168374264E-3</v>
      </c>
      <c r="O219">
        <v>5.0857261347390017E-3</v>
      </c>
    </row>
    <row r="220" spans="1:15" x14ac:dyDescent="0.3">
      <c r="A220">
        <v>4</v>
      </c>
      <c r="B220" t="s">
        <v>64</v>
      </c>
      <c r="C220">
        <v>9.9758648431214798E-3</v>
      </c>
      <c r="D220">
        <v>9.9105632100555952E-3</v>
      </c>
      <c r="E220">
        <v>1.0023246686592399E-2</v>
      </c>
      <c r="F220">
        <v>1.0090180360721443E-2</v>
      </c>
      <c r="G220">
        <v>1.0141398350519597E-2</v>
      </c>
      <c r="H220">
        <v>1.0567392334607201E-2</v>
      </c>
      <c r="I220">
        <v>1.0763956008179794E-2</v>
      </c>
      <c r="J220">
        <v>1.1398558991911032E-2</v>
      </c>
      <c r="K220">
        <v>1.1774390180366986E-2</v>
      </c>
      <c r="L220">
        <v>1.1867997512568906E-2</v>
      </c>
      <c r="M220">
        <v>1.1991177919102375E-2</v>
      </c>
      <c r="N220">
        <v>1.1535751070634792E-2</v>
      </c>
      <c r="O220">
        <v>1.1612044221807507E-2</v>
      </c>
    </row>
    <row r="221" spans="1:15" x14ac:dyDescent="0.3">
      <c r="A221">
        <v>4</v>
      </c>
      <c r="B221" t="s">
        <v>65</v>
      </c>
      <c r="C221">
        <v>5.7723250201126303E-3</v>
      </c>
      <c r="D221">
        <v>5.5092256868906619E-3</v>
      </c>
      <c r="E221">
        <v>5.2632108605299441E-3</v>
      </c>
      <c r="F221">
        <v>5.040080160320641E-3</v>
      </c>
      <c r="G221">
        <v>4.8502339937267639E-3</v>
      </c>
      <c r="H221">
        <v>4.6081090619422629E-3</v>
      </c>
      <c r="I221">
        <v>4.5884160299518775E-3</v>
      </c>
      <c r="J221">
        <v>4.491587267326529E-3</v>
      </c>
      <c r="K221">
        <v>4.0533077700555375E-3</v>
      </c>
      <c r="L221">
        <v>3.8049263783635654E-3</v>
      </c>
      <c r="M221">
        <v>3.5973533757307124E-3</v>
      </c>
      <c r="N221">
        <v>3.3935057190871143E-3</v>
      </c>
      <c r="O221">
        <v>3.3177269205164304E-3</v>
      </c>
    </row>
    <row r="222" spans="1:15" x14ac:dyDescent="0.3">
      <c r="A222">
        <v>4</v>
      </c>
      <c r="B222" t="s">
        <v>66</v>
      </c>
      <c r="C222">
        <v>2.3642397425583266E-2</v>
      </c>
      <c r="D222">
        <v>2.3940456047055032E-2</v>
      </c>
      <c r="E222">
        <v>2.4424116173051957E-2</v>
      </c>
      <c r="F222">
        <v>2.3917835671342685E-2</v>
      </c>
      <c r="G222">
        <v>2.4020683642485646E-2</v>
      </c>
      <c r="H222">
        <v>2.4522803585653355E-2</v>
      </c>
      <c r="I222">
        <v>2.4742855398764894E-2</v>
      </c>
      <c r="J222">
        <v>2.5366675917075227E-2</v>
      </c>
      <c r="K222">
        <v>2.6184993383417909E-2</v>
      </c>
      <c r="L222">
        <v>2.5527788610516775E-2</v>
      </c>
      <c r="M222">
        <v>2.4100126335624503E-2</v>
      </c>
      <c r="N222">
        <v>2.4513471025098932E-2</v>
      </c>
      <c r="O222">
        <v>2.4108088050726298E-2</v>
      </c>
    </row>
    <row r="223" spans="1:15" x14ac:dyDescent="0.3">
      <c r="A223">
        <v>4</v>
      </c>
      <c r="B223" t="s">
        <v>67</v>
      </c>
      <c r="C223">
        <v>2.3994368463395012E-2</v>
      </c>
      <c r="D223">
        <v>2.3839738941261783E-2</v>
      </c>
      <c r="E223">
        <v>2.3830369632380319E-2</v>
      </c>
      <c r="F223">
        <v>2.3897795591182366E-2</v>
      </c>
      <c r="G223">
        <v>2.4070789365561333E-2</v>
      </c>
      <c r="H223">
        <v>2.3756465973601686E-2</v>
      </c>
      <c r="I223">
        <v>2.4569899583888659E-2</v>
      </c>
      <c r="J223">
        <v>2.5664744637332593E-2</v>
      </c>
      <c r="K223">
        <v>2.6820602056871347E-2</v>
      </c>
      <c r="L223">
        <v>2.7087703026023167E-2</v>
      </c>
      <c r="M223">
        <v>2.8029378385901801E-2</v>
      </c>
      <c r="N223">
        <v>2.7072152653548003E-2</v>
      </c>
      <c r="O223">
        <v>2.7240284189503323E-2</v>
      </c>
    </row>
    <row r="224" spans="1:15" x14ac:dyDescent="0.3">
      <c r="A224">
        <v>4</v>
      </c>
      <c r="B224" t="s">
        <v>68</v>
      </c>
      <c r="C224">
        <v>1.1373692679002413E-2</v>
      </c>
      <c r="D224">
        <v>1.1209813874788494E-2</v>
      </c>
      <c r="E224">
        <v>1.142207328241202E-2</v>
      </c>
      <c r="F224">
        <v>1.1062124248496993E-2</v>
      </c>
      <c r="G224">
        <v>1.0181482928980148E-2</v>
      </c>
      <c r="H224">
        <v>1.0103556411523298E-2</v>
      </c>
      <c r="I224">
        <v>9.9195246767252339E-3</v>
      </c>
      <c r="J224">
        <v>1.0401570513808805E-2</v>
      </c>
      <c r="K224">
        <v>1.0763668191432828E-2</v>
      </c>
      <c r="L224">
        <v>1.1446399021891502E-2</v>
      </c>
      <c r="M224">
        <v>1.2312370184792617E-2</v>
      </c>
      <c r="N224">
        <v>1.1763430368081531E-2</v>
      </c>
      <c r="O224">
        <v>1.2146809416232852E-2</v>
      </c>
    </row>
    <row r="225" spans="1:15" x14ac:dyDescent="0.3">
      <c r="A225">
        <v>4</v>
      </c>
      <c r="B225" t="s">
        <v>69</v>
      </c>
      <c r="C225">
        <v>2.0112630732099758E-5</v>
      </c>
      <c r="D225">
        <v>3.0215131737974378E-5</v>
      </c>
      <c r="E225">
        <v>3.0190502068049391E-5</v>
      </c>
      <c r="F225">
        <v>2.004008016032064E-5</v>
      </c>
      <c r="G225">
        <v>1.002114461513794E-5</v>
      </c>
      <c r="H225">
        <v>1.0083389632258781E-5</v>
      </c>
      <c r="I225">
        <v>1.0173871463307933E-5</v>
      </c>
      <c r="J225">
        <v>1.0278231733012652E-5</v>
      </c>
      <c r="K225">
        <v>1.0419814318908838E-5</v>
      </c>
      <c r="L225">
        <v>1.0539962266935085E-5</v>
      </c>
      <c r="M225">
        <v>1.0706408856341406E-5</v>
      </c>
      <c r="N225">
        <v>1.0841871306987586E-5</v>
      </c>
      <c r="O225">
        <v>1.0913575396435626E-5</v>
      </c>
    </row>
    <row r="226" spans="1:15" x14ac:dyDescent="0.3">
      <c r="A226">
        <v>4</v>
      </c>
      <c r="B226" t="s">
        <v>70</v>
      </c>
      <c r="C226">
        <v>4.9678197908286405E-3</v>
      </c>
      <c r="D226">
        <v>5.1365723954556438E-3</v>
      </c>
      <c r="E226">
        <v>5.2330203584618944E-3</v>
      </c>
      <c r="F226">
        <v>5.1803607214428856E-3</v>
      </c>
      <c r="G226">
        <v>5.4414815260199019E-3</v>
      </c>
      <c r="H226">
        <v>5.6567815836971753E-3</v>
      </c>
      <c r="I226">
        <v>6.1958877211545308E-3</v>
      </c>
      <c r="J226">
        <v>6.7630764803223251E-3</v>
      </c>
      <c r="K226">
        <v>7.0646341082201917E-3</v>
      </c>
      <c r="L226">
        <v>7.1355544547150518E-3</v>
      </c>
      <c r="M226">
        <v>7.7193207854221535E-3</v>
      </c>
      <c r="N226">
        <v>7.9145660541009386E-3</v>
      </c>
      <c r="O226">
        <v>7.6831570790906805E-3</v>
      </c>
    </row>
    <row r="227" spans="1:15" x14ac:dyDescent="0.3">
      <c r="A227">
        <v>4</v>
      </c>
      <c r="B227" t="s">
        <v>71</v>
      </c>
      <c r="C227">
        <v>2.4637972646822204E-3</v>
      </c>
      <c r="D227">
        <v>2.6186447506244461E-3</v>
      </c>
      <c r="E227">
        <v>2.7573991888818444E-3</v>
      </c>
      <c r="F227">
        <v>2.9759519038076152E-3</v>
      </c>
      <c r="G227">
        <v>3.0464279630019343E-3</v>
      </c>
      <c r="H227">
        <v>3.1964345134260332E-3</v>
      </c>
      <c r="I227">
        <v>3.3472037114283099E-3</v>
      </c>
      <c r="J227">
        <v>3.4432076305592387E-3</v>
      </c>
      <c r="K227">
        <v>3.7302935261693637E-3</v>
      </c>
      <c r="L227">
        <v>3.9946456991683966E-3</v>
      </c>
      <c r="M227">
        <v>4.1969122716858315E-3</v>
      </c>
      <c r="N227">
        <v>4.2066460671111834E-3</v>
      </c>
      <c r="O227">
        <v>4.4636523371421712E-3</v>
      </c>
    </row>
    <row r="228" spans="1:15" x14ac:dyDescent="0.3">
      <c r="A228">
        <v>4</v>
      </c>
      <c r="B228" t="s">
        <v>72</v>
      </c>
      <c r="C228">
        <v>5.4102976669348352E-3</v>
      </c>
      <c r="D228">
        <v>5.6099427926839095E-3</v>
      </c>
      <c r="E228">
        <v>5.8972114039589811E-3</v>
      </c>
      <c r="F228">
        <v>5.8517034068136268E-3</v>
      </c>
      <c r="G228">
        <v>5.74211586447404E-3</v>
      </c>
      <c r="H228">
        <v>6.2416181823681848E-3</v>
      </c>
      <c r="I228">
        <v>6.4400606362739216E-3</v>
      </c>
      <c r="J228">
        <v>6.7322417851232875E-3</v>
      </c>
      <c r="K228">
        <v>6.9604359650311028E-3</v>
      </c>
      <c r="L228">
        <v>7.0723146811134414E-3</v>
      </c>
      <c r="M228">
        <v>7.3660092931628869E-3</v>
      </c>
      <c r="N228">
        <v>7.3507887461375836E-3</v>
      </c>
      <c r="O228">
        <v>7.1702190354582061E-3</v>
      </c>
    </row>
    <row r="229" spans="1:15" x14ac:dyDescent="0.3">
      <c r="A229">
        <v>4</v>
      </c>
      <c r="B229" t="s">
        <v>73</v>
      </c>
      <c r="C229">
        <v>6.64722445695897E-3</v>
      </c>
      <c r="D229">
        <v>6.7077592458303116E-3</v>
      </c>
      <c r="E229">
        <v>6.9337519749620106E-3</v>
      </c>
      <c r="F229">
        <v>7.6252505010020039E-3</v>
      </c>
      <c r="G229">
        <v>7.7663870767319043E-3</v>
      </c>
      <c r="H229">
        <v>7.9255442509554019E-3</v>
      </c>
      <c r="I229">
        <v>7.945793612843496E-3</v>
      </c>
      <c r="J229">
        <v>8.7262187413277414E-3</v>
      </c>
      <c r="K229">
        <v>9.1798564149586856E-3</v>
      </c>
      <c r="L229">
        <v>9.8443247573173683E-3</v>
      </c>
      <c r="M229">
        <v>1.0556519132352626E-2</v>
      </c>
      <c r="N229">
        <v>1.1167127446197214E-2</v>
      </c>
      <c r="O229">
        <v>1.210315511464711E-2</v>
      </c>
    </row>
    <row r="230" spans="1:15" x14ac:dyDescent="0.3">
      <c r="A230">
        <v>5</v>
      </c>
      <c r="B230" t="s">
        <v>3</v>
      </c>
      <c r="C230">
        <v>4.38</v>
      </c>
      <c r="D230">
        <v>4.51</v>
      </c>
      <c r="E230">
        <v>4.4800000000000004</v>
      </c>
      <c r="F230">
        <v>4.6399999999999997</v>
      </c>
      <c r="G230">
        <v>4.67</v>
      </c>
      <c r="H230">
        <v>4.92</v>
      </c>
      <c r="I230">
        <v>4.9800000000000004</v>
      </c>
      <c r="J230">
        <v>4.93</v>
      </c>
      <c r="K230">
        <v>4.7699999999999996</v>
      </c>
      <c r="L230">
        <v>4.62</v>
      </c>
      <c r="M230">
        <v>4.3899999999999997</v>
      </c>
      <c r="N230">
        <v>4.2</v>
      </c>
      <c r="O230">
        <v>4.07</v>
      </c>
    </row>
    <row r="231" spans="1:15" x14ac:dyDescent="0.3">
      <c r="A231">
        <v>5</v>
      </c>
      <c r="B231" t="s">
        <v>4</v>
      </c>
      <c r="C231">
        <v>4.6100000000000003</v>
      </c>
      <c r="D231">
        <v>4.6399999999999997</v>
      </c>
      <c r="E231">
        <v>4.87</v>
      </c>
      <c r="F231">
        <v>5.01</v>
      </c>
      <c r="G231">
        <v>5.12</v>
      </c>
      <c r="H231">
        <v>5.29</v>
      </c>
      <c r="I231">
        <v>5.38</v>
      </c>
      <c r="J231">
        <v>5.4</v>
      </c>
      <c r="K231">
        <v>5.4</v>
      </c>
      <c r="L231">
        <v>5.19</v>
      </c>
      <c r="M231">
        <v>5.04</v>
      </c>
      <c r="N231">
        <v>4.8099999999999996</v>
      </c>
      <c r="O231">
        <v>4.5</v>
      </c>
    </row>
    <row r="232" spans="1:15" x14ac:dyDescent="0.3">
      <c r="A232">
        <v>5</v>
      </c>
      <c r="B232" t="s">
        <v>6</v>
      </c>
      <c r="C232">
        <v>-8.66</v>
      </c>
      <c r="D232">
        <v>-6.72</v>
      </c>
      <c r="E232">
        <v>-7.74</v>
      </c>
      <c r="F232">
        <v>-6.56</v>
      </c>
      <c r="G232">
        <v>-7.29</v>
      </c>
      <c r="H232">
        <v>-5.64</v>
      </c>
      <c r="I232">
        <v>-5.2</v>
      </c>
      <c r="J232">
        <v>-4.93</v>
      </c>
      <c r="K232">
        <v>-5.96</v>
      </c>
      <c r="L232">
        <v>-8.15</v>
      </c>
      <c r="M232">
        <v>-7.7</v>
      </c>
      <c r="N232">
        <v>-7.7</v>
      </c>
      <c r="O232">
        <v>-6.91</v>
      </c>
    </row>
    <row r="233" spans="1:15" x14ac:dyDescent="0.3">
      <c r="A233">
        <v>5</v>
      </c>
      <c r="B233" t="s">
        <v>7</v>
      </c>
      <c r="C233">
        <v>5.98</v>
      </c>
      <c r="D233">
        <v>2.92</v>
      </c>
      <c r="E233">
        <v>6.22</v>
      </c>
      <c r="F233">
        <v>7.97</v>
      </c>
      <c r="G233">
        <v>3.65</v>
      </c>
      <c r="H233">
        <v>-1.03</v>
      </c>
      <c r="I233">
        <v>0.89</v>
      </c>
      <c r="J233">
        <v>4.29</v>
      </c>
      <c r="K233">
        <v>-3.4</v>
      </c>
      <c r="L233">
        <v>-10.43</v>
      </c>
      <c r="M233">
        <v>-1.06</v>
      </c>
      <c r="N233">
        <v>-4.17</v>
      </c>
      <c r="O233">
        <v>6.44</v>
      </c>
    </row>
    <row r="234" spans="1:15" x14ac:dyDescent="0.3">
      <c r="A234">
        <v>5</v>
      </c>
      <c r="B234" t="s">
        <v>10</v>
      </c>
      <c r="C234">
        <v>54.61</v>
      </c>
      <c r="D234">
        <v>56.06</v>
      </c>
      <c r="E234">
        <v>56.55</v>
      </c>
      <c r="F234">
        <v>59.29</v>
      </c>
      <c r="G234">
        <v>62.35</v>
      </c>
      <c r="H234">
        <v>47.77</v>
      </c>
      <c r="I234">
        <v>45.08</v>
      </c>
      <c r="J234">
        <v>41.23</v>
      </c>
      <c r="K234">
        <v>35.479999999999997</v>
      </c>
      <c r="L234">
        <v>34.86</v>
      </c>
      <c r="M234">
        <v>57.07</v>
      </c>
      <c r="N234">
        <v>61.39</v>
      </c>
      <c r="O234">
        <v>52.45</v>
      </c>
    </row>
    <row r="235" spans="1:15" x14ac:dyDescent="0.3">
      <c r="A235">
        <v>5</v>
      </c>
      <c r="B235" t="s">
        <v>11</v>
      </c>
      <c r="C235">
        <v>17.53</v>
      </c>
      <c r="D235">
        <v>18.09</v>
      </c>
      <c r="E235">
        <v>18.45</v>
      </c>
      <c r="F235">
        <v>18.829999999999998</v>
      </c>
      <c r="G235">
        <v>16.18</v>
      </c>
      <c r="H235">
        <v>10.19</v>
      </c>
      <c r="I235">
        <v>11.48</v>
      </c>
      <c r="J235">
        <v>8.77</v>
      </c>
      <c r="K235">
        <v>10.48</v>
      </c>
      <c r="L235">
        <v>12.23</v>
      </c>
      <c r="M235">
        <v>11.52</v>
      </c>
      <c r="N235">
        <v>10.76</v>
      </c>
      <c r="O235">
        <v>12.25</v>
      </c>
    </row>
    <row r="236" spans="1:15" x14ac:dyDescent="0.3">
      <c r="A236">
        <v>5</v>
      </c>
      <c r="B236" t="s">
        <v>12</v>
      </c>
      <c r="C236">
        <v>7.38</v>
      </c>
      <c r="D236">
        <v>7.16</v>
      </c>
      <c r="E236">
        <v>6.07</v>
      </c>
      <c r="F236">
        <v>6.36</v>
      </c>
      <c r="G236">
        <v>8.24</v>
      </c>
      <c r="H236">
        <v>5.73</v>
      </c>
      <c r="I236">
        <v>4.92</v>
      </c>
      <c r="J236">
        <v>5.26</v>
      </c>
      <c r="K236">
        <v>8.06</v>
      </c>
      <c r="L236">
        <v>7.95</v>
      </c>
      <c r="M236">
        <v>4.71</v>
      </c>
      <c r="N236">
        <v>3.8</v>
      </c>
      <c r="O236">
        <v>4.9000000000000004</v>
      </c>
    </row>
    <row r="237" spans="1:15" x14ac:dyDescent="0.3">
      <c r="A237">
        <v>5</v>
      </c>
      <c r="B237" t="s">
        <v>13</v>
      </c>
      <c r="C237">
        <v>47.79</v>
      </c>
      <c r="D237">
        <v>48.91</v>
      </c>
      <c r="E237">
        <v>51.7</v>
      </c>
      <c r="F237">
        <v>50.64</v>
      </c>
      <c r="G237">
        <v>56.18</v>
      </c>
      <c r="H237">
        <v>56.69</v>
      </c>
      <c r="I237">
        <v>55.74</v>
      </c>
      <c r="J237">
        <v>58.77</v>
      </c>
      <c r="K237">
        <v>49.19</v>
      </c>
      <c r="L237">
        <v>42.51</v>
      </c>
      <c r="M237">
        <v>56.54</v>
      </c>
      <c r="N237">
        <v>60.76</v>
      </c>
      <c r="O237">
        <v>49.02</v>
      </c>
    </row>
    <row r="238" spans="1:15" x14ac:dyDescent="0.3">
      <c r="A238">
        <v>5</v>
      </c>
      <c r="B238" t="s">
        <v>15</v>
      </c>
      <c r="C238">
        <v>559.1</v>
      </c>
      <c r="D238">
        <v>575.23</v>
      </c>
      <c r="E238">
        <v>599.25</v>
      </c>
      <c r="F238">
        <v>602.16999999999996</v>
      </c>
      <c r="G238">
        <v>587.27</v>
      </c>
      <c r="H238">
        <v>675.02</v>
      </c>
      <c r="I238">
        <v>686.19</v>
      </c>
      <c r="J238">
        <v>698.6</v>
      </c>
      <c r="K238">
        <v>724.14</v>
      </c>
      <c r="L238">
        <v>722.81</v>
      </c>
      <c r="M238">
        <v>736.05</v>
      </c>
      <c r="N238">
        <v>779.56</v>
      </c>
      <c r="O238">
        <v>739.72</v>
      </c>
    </row>
    <row r="239" spans="1:15" x14ac:dyDescent="0.3">
      <c r="A239">
        <v>5</v>
      </c>
      <c r="B239" t="s">
        <v>17</v>
      </c>
      <c r="C239">
        <v>141.80000000000001</v>
      </c>
      <c r="D239">
        <v>131.13999999999999</v>
      </c>
      <c r="E239">
        <v>129.97</v>
      </c>
      <c r="F239">
        <v>129.94</v>
      </c>
      <c r="G239">
        <v>128.71</v>
      </c>
      <c r="H239">
        <v>126.2</v>
      </c>
      <c r="I239">
        <v>124.85</v>
      </c>
      <c r="J239">
        <v>125.13</v>
      </c>
      <c r="K239">
        <v>124.1</v>
      </c>
      <c r="L239">
        <v>119.87</v>
      </c>
      <c r="M239">
        <v>117.84</v>
      </c>
      <c r="N239">
        <v>115.34</v>
      </c>
      <c r="O239">
        <v>116.32</v>
      </c>
    </row>
    <row r="240" spans="1:15" x14ac:dyDescent="0.3">
      <c r="A240">
        <v>5</v>
      </c>
      <c r="B240" t="s">
        <v>18</v>
      </c>
      <c r="C240">
        <v>0.36</v>
      </c>
      <c r="D240">
        <v>1.83</v>
      </c>
      <c r="E240">
        <v>0.1</v>
      </c>
      <c r="F240">
        <v>0.05</v>
      </c>
      <c r="G240">
        <v>2.1800000000000002</v>
      </c>
      <c r="H240">
        <v>0.15</v>
      </c>
      <c r="I240">
        <v>1.72</v>
      </c>
      <c r="J240">
        <v>1.62</v>
      </c>
      <c r="K240">
        <v>0.35</v>
      </c>
      <c r="L240">
        <v>0.61</v>
      </c>
      <c r="M240">
        <v>6.82</v>
      </c>
      <c r="N240">
        <v>0</v>
      </c>
      <c r="O240">
        <v>0.28999999999999998</v>
      </c>
    </row>
    <row r="241" spans="1:15" x14ac:dyDescent="0.3">
      <c r="A241">
        <v>5</v>
      </c>
      <c r="B241" t="s">
        <v>19</v>
      </c>
      <c r="C241">
        <v>76.67</v>
      </c>
      <c r="D241">
        <v>74.69</v>
      </c>
      <c r="E241">
        <v>79.53</v>
      </c>
      <c r="F241">
        <v>79.31</v>
      </c>
      <c r="G241">
        <v>79.09</v>
      </c>
      <c r="H241">
        <v>71.38</v>
      </c>
      <c r="I241">
        <v>72.8</v>
      </c>
      <c r="J241">
        <v>71.44</v>
      </c>
      <c r="K241">
        <v>67.28</v>
      </c>
      <c r="L241">
        <v>66.13</v>
      </c>
      <c r="M241">
        <v>65.31</v>
      </c>
      <c r="N241">
        <v>61.9</v>
      </c>
      <c r="O241">
        <v>61.82</v>
      </c>
    </row>
    <row r="242" spans="1:15" x14ac:dyDescent="0.3">
      <c r="A242">
        <v>5</v>
      </c>
      <c r="B242" t="s">
        <v>20</v>
      </c>
      <c r="C242">
        <v>1886.36</v>
      </c>
      <c r="D242">
        <v>2112.67</v>
      </c>
      <c r="E242">
        <v>1968.75</v>
      </c>
      <c r="F242">
        <v>1956.34</v>
      </c>
      <c r="G242">
        <v>2023.33</v>
      </c>
      <c r="H242">
        <v>2099.37</v>
      </c>
      <c r="I242">
        <v>2192.62</v>
      </c>
      <c r="J242">
        <v>2236.9</v>
      </c>
      <c r="K242">
        <v>2295.77</v>
      </c>
      <c r="L242">
        <v>2533.87</v>
      </c>
      <c r="M242">
        <v>2642.7</v>
      </c>
      <c r="N242">
        <v>2286.46</v>
      </c>
      <c r="O242">
        <v>1722.81</v>
      </c>
    </row>
    <row r="243" spans="1:15" x14ac:dyDescent="0.3">
      <c r="A243">
        <v>5</v>
      </c>
      <c r="B243" t="s">
        <v>21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</row>
    <row r="244" spans="1:15" x14ac:dyDescent="0.3">
      <c r="A244">
        <v>5</v>
      </c>
      <c r="B244" t="s">
        <v>22</v>
      </c>
      <c r="C244">
        <v>1093.68</v>
      </c>
      <c r="D244">
        <v>1076.75</v>
      </c>
      <c r="E244">
        <v>1024.48</v>
      </c>
      <c r="F244">
        <v>1113.22</v>
      </c>
      <c r="G244">
        <v>1016.16</v>
      </c>
      <c r="H244">
        <v>1038</v>
      </c>
      <c r="I244">
        <v>1073.3499999999999</v>
      </c>
      <c r="J244">
        <v>1125.82</v>
      </c>
      <c r="K244">
        <v>1117</v>
      </c>
      <c r="L244">
        <v>1079.5</v>
      </c>
      <c r="M244">
        <v>1119.43</v>
      </c>
      <c r="N244">
        <v>1067.9100000000001</v>
      </c>
      <c r="O244">
        <v>1077.32</v>
      </c>
    </row>
    <row r="245" spans="1:15" x14ac:dyDescent="0.3">
      <c r="A245">
        <v>5</v>
      </c>
      <c r="B245" t="s">
        <v>23</v>
      </c>
      <c r="C245">
        <v>98.08</v>
      </c>
      <c r="D245">
        <v>105.77</v>
      </c>
      <c r="E245">
        <v>104.62</v>
      </c>
      <c r="F245">
        <v>112.67</v>
      </c>
      <c r="G245">
        <v>108</v>
      </c>
      <c r="H245">
        <v>102.65</v>
      </c>
      <c r="I245">
        <v>104.12</v>
      </c>
      <c r="J245">
        <v>101.47</v>
      </c>
      <c r="K245">
        <v>102.89</v>
      </c>
      <c r="L245">
        <v>98.95</v>
      </c>
      <c r="M245">
        <v>100.26</v>
      </c>
      <c r="N245">
        <v>101.05</v>
      </c>
      <c r="O245">
        <v>102.11</v>
      </c>
    </row>
    <row r="246" spans="1:15" x14ac:dyDescent="0.3">
      <c r="A246">
        <v>5</v>
      </c>
      <c r="B246" t="s">
        <v>25</v>
      </c>
      <c r="C246">
        <v>0.9</v>
      </c>
      <c r="D246">
        <v>0.87</v>
      </c>
      <c r="E246">
        <v>0.82</v>
      </c>
      <c r="F246">
        <v>0.88</v>
      </c>
      <c r="G246">
        <v>0.85</v>
      </c>
      <c r="H246">
        <v>0.83</v>
      </c>
      <c r="I246">
        <v>0.85</v>
      </c>
      <c r="J246">
        <v>0.82</v>
      </c>
      <c r="K246">
        <v>0.78</v>
      </c>
      <c r="L246">
        <v>0.73</v>
      </c>
      <c r="M246">
        <v>0.72</v>
      </c>
      <c r="N246">
        <v>0.76</v>
      </c>
      <c r="O246">
        <v>0.77</v>
      </c>
    </row>
    <row r="247" spans="1:15" x14ac:dyDescent="0.3">
      <c r="A247">
        <v>5</v>
      </c>
      <c r="B247" t="s">
        <v>26</v>
      </c>
      <c r="C247">
        <v>0.85</v>
      </c>
      <c r="D247">
        <v>0.79</v>
      </c>
      <c r="E247">
        <v>0.76</v>
      </c>
      <c r="F247">
        <v>0.78</v>
      </c>
      <c r="G247">
        <v>0.76</v>
      </c>
      <c r="H247">
        <v>0.73</v>
      </c>
      <c r="I247">
        <v>0.71</v>
      </c>
      <c r="J247">
        <v>0.74</v>
      </c>
      <c r="K247">
        <v>0.7</v>
      </c>
      <c r="L247">
        <v>0.71</v>
      </c>
      <c r="M247">
        <v>0.66</v>
      </c>
      <c r="N247">
        <v>0.61</v>
      </c>
      <c r="O247">
        <v>0.54</v>
      </c>
    </row>
    <row r="248" spans="1:15" x14ac:dyDescent="0.3">
      <c r="A248">
        <v>5</v>
      </c>
      <c r="B248" t="s">
        <v>28</v>
      </c>
      <c r="C248">
        <v>12.84</v>
      </c>
      <c r="D248">
        <v>10.35</v>
      </c>
      <c r="E248">
        <v>9.9700000000000006</v>
      </c>
      <c r="F248">
        <v>9.57</v>
      </c>
      <c r="G248">
        <v>9.5</v>
      </c>
      <c r="H248">
        <v>8.64</v>
      </c>
      <c r="I248">
        <v>7.64</v>
      </c>
      <c r="J248">
        <v>6.81</v>
      </c>
      <c r="K248">
        <v>7.07</v>
      </c>
      <c r="L248">
        <v>6.23</v>
      </c>
      <c r="M248">
        <v>5.87</v>
      </c>
      <c r="N248">
        <v>3.78</v>
      </c>
      <c r="O248">
        <v>4.8600000000000003</v>
      </c>
    </row>
    <row r="249" spans="1:15" x14ac:dyDescent="0.3">
      <c r="A249">
        <v>5</v>
      </c>
      <c r="B249" t="s">
        <v>30</v>
      </c>
      <c r="C249">
        <v>364.6</v>
      </c>
      <c r="D249">
        <v>360.2</v>
      </c>
      <c r="E249">
        <v>357</v>
      </c>
      <c r="F249">
        <v>304.5</v>
      </c>
      <c r="G249">
        <v>372.4</v>
      </c>
      <c r="H249">
        <v>366.2</v>
      </c>
      <c r="I249">
        <v>375.8</v>
      </c>
      <c r="J249">
        <v>377.4</v>
      </c>
      <c r="K249">
        <v>367.8</v>
      </c>
      <c r="L249">
        <v>308.33</v>
      </c>
      <c r="M249">
        <v>335.8</v>
      </c>
      <c r="N249">
        <v>339.4</v>
      </c>
      <c r="O249">
        <v>342.8</v>
      </c>
    </row>
    <row r="250" spans="1:15" x14ac:dyDescent="0.3">
      <c r="A250">
        <v>5</v>
      </c>
      <c r="B250" t="s">
        <v>31</v>
      </c>
      <c r="C250">
        <v>9.5399999999999991</v>
      </c>
      <c r="D250">
        <v>10.44</v>
      </c>
      <c r="E250">
        <v>9.08</v>
      </c>
      <c r="F250">
        <v>19.7</v>
      </c>
      <c r="G250">
        <v>8.5399999999999991</v>
      </c>
      <c r="H250">
        <v>5.13</v>
      </c>
      <c r="I250">
        <v>9.7899999999999991</v>
      </c>
      <c r="J250">
        <v>6.94</v>
      </c>
      <c r="K250">
        <v>10.49</v>
      </c>
      <c r="L250">
        <v>7.95</v>
      </c>
      <c r="M250">
        <v>8.81</v>
      </c>
      <c r="N250">
        <v>8.9600000000000009</v>
      </c>
      <c r="O250">
        <v>9.33</v>
      </c>
    </row>
    <row r="251" spans="1:15" x14ac:dyDescent="0.3">
      <c r="A251">
        <v>5</v>
      </c>
      <c r="B251" t="s">
        <v>36</v>
      </c>
      <c r="C251">
        <v>10.71</v>
      </c>
      <c r="D251">
        <v>12.96</v>
      </c>
      <c r="E251">
        <v>12.94</v>
      </c>
      <c r="F251">
        <v>12.37</v>
      </c>
      <c r="G251">
        <v>15.32</v>
      </c>
      <c r="H251">
        <v>13.31</v>
      </c>
      <c r="I251">
        <v>10.07</v>
      </c>
      <c r="J251">
        <v>9.51</v>
      </c>
      <c r="K251">
        <v>7.99</v>
      </c>
      <c r="L251">
        <v>6.28</v>
      </c>
      <c r="M251">
        <v>5.36</v>
      </c>
      <c r="N251">
        <v>3.45</v>
      </c>
      <c r="O251">
        <v>3.12</v>
      </c>
    </row>
    <row r="252" spans="1:15" x14ac:dyDescent="0.3">
      <c r="A252">
        <v>5</v>
      </c>
      <c r="B252" t="s">
        <v>43</v>
      </c>
      <c r="C252">
        <v>78.92</v>
      </c>
      <c r="D252">
        <v>79.040000000000006</v>
      </c>
      <c r="E252">
        <v>88.71</v>
      </c>
      <c r="F252" s="10">
        <v>70</v>
      </c>
      <c r="G252">
        <v>59.25</v>
      </c>
      <c r="H252">
        <v>62.61</v>
      </c>
      <c r="I252">
        <v>61.96</v>
      </c>
      <c r="J252">
        <v>60.28</v>
      </c>
      <c r="K252">
        <v>61.07</v>
      </c>
      <c r="L252">
        <v>37.89</v>
      </c>
      <c r="M252">
        <v>34.58</v>
      </c>
      <c r="N252">
        <v>51.69</v>
      </c>
      <c r="O252">
        <v>58.2</v>
      </c>
    </row>
    <row r="253" spans="1:15" x14ac:dyDescent="0.3">
      <c r="A253">
        <v>5</v>
      </c>
      <c r="B253" t="s">
        <v>47</v>
      </c>
      <c r="C253">
        <v>552.08000000000004</v>
      </c>
      <c r="D253">
        <v>599.14</v>
      </c>
      <c r="E253">
        <v>617.25</v>
      </c>
      <c r="F253">
        <v>630.96</v>
      </c>
      <c r="G253">
        <v>634.03</v>
      </c>
      <c r="H253">
        <v>636.32000000000005</v>
      </c>
      <c r="I253">
        <v>640.46</v>
      </c>
      <c r="J253">
        <v>643.04999999999995</v>
      </c>
      <c r="K253">
        <v>654.39</v>
      </c>
      <c r="L253">
        <v>670.72</v>
      </c>
      <c r="M253">
        <v>678.11</v>
      </c>
      <c r="N253">
        <v>675.96</v>
      </c>
      <c r="O253">
        <v>660.73</v>
      </c>
    </row>
    <row r="254" spans="1:15" x14ac:dyDescent="0.3">
      <c r="A254">
        <v>5</v>
      </c>
      <c r="B254" t="s">
        <v>59</v>
      </c>
      <c r="C254">
        <v>10.9</v>
      </c>
      <c r="D254">
        <v>10.62</v>
      </c>
      <c r="E254">
        <v>10.35</v>
      </c>
      <c r="F254">
        <v>10.19</v>
      </c>
      <c r="G254">
        <v>9.9</v>
      </c>
      <c r="H254">
        <v>9.41</v>
      </c>
      <c r="I254">
        <v>9.41</v>
      </c>
      <c r="J254">
        <v>9.5299999999999994</v>
      </c>
      <c r="K254">
        <v>9.2200000000000006</v>
      </c>
      <c r="L254">
        <v>9.81</v>
      </c>
      <c r="M254">
        <v>9.99</v>
      </c>
      <c r="N254">
        <v>9.7200000000000006</v>
      </c>
      <c r="O254">
        <v>9.82</v>
      </c>
    </row>
    <row r="255" spans="1:15" x14ac:dyDescent="0.3">
      <c r="A255">
        <v>5</v>
      </c>
      <c r="B255" t="s">
        <v>5</v>
      </c>
      <c r="C255">
        <v>9.463449629965261E-3</v>
      </c>
      <c r="D255">
        <v>9.3326996197718622E-3</v>
      </c>
      <c r="E255">
        <v>9.0814617434335741E-3</v>
      </c>
      <c r="F255">
        <v>8.6346248532363744E-3</v>
      </c>
      <c r="G255">
        <v>8.6069708782389367E-3</v>
      </c>
      <c r="H255">
        <v>8.2786092740843881E-3</v>
      </c>
      <c r="I255">
        <v>8.1875797039842341E-3</v>
      </c>
      <c r="J255">
        <v>8.2284462886122629E-3</v>
      </c>
      <c r="K255">
        <v>8.6741720829464561E-3</v>
      </c>
      <c r="L255">
        <v>9.2247063872956409E-3</v>
      </c>
      <c r="M255">
        <v>9.9633685048775636E-3</v>
      </c>
      <c r="N255">
        <v>1.0759483355742982E-2</v>
      </c>
      <c r="O255">
        <v>1.140612144150074E-2</v>
      </c>
    </row>
    <row r="256" spans="1:15" x14ac:dyDescent="0.3">
      <c r="A256">
        <v>5</v>
      </c>
      <c r="B256" t="s">
        <v>8</v>
      </c>
      <c r="C256">
        <v>2.0465186527714847E-2</v>
      </c>
      <c r="D256">
        <v>1.9125475285171101E-2</v>
      </c>
      <c r="E256">
        <v>1.5683288922725542E-2</v>
      </c>
      <c r="F256">
        <v>1.4884672196341325E-2</v>
      </c>
      <c r="G256">
        <v>1.2993961629595659E-2</v>
      </c>
      <c r="H256">
        <v>6.0718567505897826E-3</v>
      </c>
      <c r="I256">
        <v>4.7146114310005023E-3</v>
      </c>
      <c r="J256">
        <v>4.3798985707699401E-3</v>
      </c>
      <c r="K256">
        <v>4.7972763850201178E-3</v>
      </c>
      <c r="L256">
        <v>1.2758983963478871E-2</v>
      </c>
      <c r="M256">
        <v>7.605016922158073E-3</v>
      </c>
      <c r="N256">
        <v>6.4376808051175485E-3</v>
      </c>
      <c r="O256">
        <v>8.3922988316603581E-3</v>
      </c>
    </row>
    <row r="257" spans="1:15" x14ac:dyDescent="0.3">
      <c r="A257">
        <v>5</v>
      </c>
      <c r="B257" t="s">
        <v>9</v>
      </c>
      <c r="C257">
        <v>8.4956955142727691E-5</v>
      </c>
      <c r="D257">
        <v>8.0228136882129266E-5</v>
      </c>
      <c r="E257">
        <v>6.5854586981347544E-5</v>
      </c>
      <c r="F257">
        <v>6.2492898534257467E-5</v>
      </c>
      <c r="G257">
        <v>5.5033249254758082E-5</v>
      </c>
      <c r="H257">
        <v>2.6298487836949376E-5</v>
      </c>
      <c r="I257">
        <v>2.048150867565792E-5</v>
      </c>
      <c r="J257">
        <v>1.8825879821730445E-5</v>
      </c>
      <c r="K257">
        <v>2.0504487774682762E-5</v>
      </c>
      <c r="L257">
        <v>5.501580241133091E-5</v>
      </c>
      <c r="M257">
        <v>3.3446147720485764E-5</v>
      </c>
      <c r="N257">
        <v>2.8928818807806705E-5</v>
      </c>
      <c r="O257">
        <v>3.78476221819977E-5</v>
      </c>
    </row>
    <row r="258" spans="1:15" x14ac:dyDescent="0.3">
      <c r="A258">
        <v>5</v>
      </c>
      <c r="B258" t="s">
        <v>16</v>
      </c>
      <c r="C258">
        <v>0.72806222624981121</v>
      </c>
      <c r="D258">
        <v>0.74923954372623569</v>
      </c>
      <c r="E258">
        <v>0.75013323182337266</v>
      </c>
      <c r="F258">
        <v>0.7463167064348748</v>
      </c>
      <c r="G258">
        <v>0.75429947259802799</v>
      </c>
      <c r="H258">
        <v>0.76342963220791271</v>
      </c>
      <c r="I258">
        <v>0.7641534953819995</v>
      </c>
      <c r="J258">
        <v>0.76048870447210692</v>
      </c>
      <c r="K258">
        <v>0.76605540080470447</v>
      </c>
      <c r="L258">
        <v>0.77306956962815565</v>
      </c>
      <c r="M258">
        <v>0.79430619151901249</v>
      </c>
      <c r="N258">
        <v>0.82993114126227441</v>
      </c>
      <c r="O258">
        <v>0.8382014151719599</v>
      </c>
    </row>
    <row r="259" spans="1:15" x14ac:dyDescent="0.3">
      <c r="A259">
        <v>5</v>
      </c>
      <c r="B259" t="s">
        <v>24</v>
      </c>
      <c r="C259">
        <v>2.3863464733423954E-2</v>
      </c>
      <c r="D259">
        <v>2.4030418250950571E-2</v>
      </c>
      <c r="E259">
        <v>2.5846973734297677E-2</v>
      </c>
      <c r="F259">
        <v>2.556527667310533E-2</v>
      </c>
      <c r="G259">
        <v>2.8128105174654132E-2</v>
      </c>
      <c r="H259">
        <v>3.0011215531577522E-2</v>
      </c>
      <c r="I259">
        <v>3.0065308961626156E-2</v>
      </c>
      <c r="J259">
        <v>2.9890886737359765E-2</v>
      </c>
      <c r="K259">
        <v>3.0099040544722996E-2</v>
      </c>
      <c r="L259">
        <v>2.8405322096063054E-2</v>
      </c>
      <c r="M259">
        <v>2.7951423452120247E-2</v>
      </c>
      <c r="N259">
        <v>2.8602860286028604E-2</v>
      </c>
      <c r="O259">
        <v>2.9043936152706926E-2</v>
      </c>
    </row>
    <row r="260" spans="1:15" x14ac:dyDescent="0.3">
      <c r="A260">
        <v>5</v>
      </c>
      <c r="B260" t="s">
        <v>29</v>
      </c>
      <c r="C260">
        <v>6.8834012988974472E-2</v>
      </c>
      <c r="D260">
        <v>6.8479087452471485E-2</v>
      </c>
      <c r="E260">
        <v>6.7948229920060901E-2</v>
      </c>
      <c r="F260">
        <v>6.9196682195205084E-2</v>
      </c>
      <c r="G260">
        <v>7.116104868913857E-2</v>
      </c>
      <c r="H260">
        <v>7.0812545925668102E-2</v>
      </c>
      <c r="I260">
        <v>7.26127449086061E-2</v>
      </c>
      <c r="J260">
        <v>7.2498847395112961E-2</v>
      </c>
      <c r="K260">
        <v>7.1146703806870937E-2</v>
      </c>
      <c r="L260">
        <v>7.2183854227632765E-2</v>
      </c>
      <c r="M260">
        <v>6.6852478598447146E-2</v>
      </c>
      <c r="N260">
        <v>6.9143951432180259E-2</v>
      </c>
      <c r="O260">
        <v>7.0511765673852228E-2</v>
      </c>
    </row>
    <row r="261" spans="1:15" x14ac:dyDescent="0.3">
      <c r="A261">
        <v>5</v>
      </c>
      <c r="B261" t="s">
        <v>46</v>
      </c>
      <c r="C261">
        <v>0.56996677239087756</v>
      </c>
      <c r="D261">
        <v>0.58870722433460076</v>
      </c>
      <c r="E261">
        <v>0.60178911305671867</v>
      </c>
      <c r="F261">
        <v>0.61186228837632084</v>
      </c>
      <c r="G261">
        <v>0.615569823434992</v>
      </c>
      <c r="H261">
        <v>0.61306416057547275</v>
      </c>
      <c r="I261">
        <v>0.61100591258646675</v>
      </c>
      <c r="J261">
        <v>0.61191793453204246</v>
      </c>
      <c r="K261">
        <v>0.62213710925410093</v>
      </c>
      <c r="L261">
        <v>0.62152249404970927</v>
      </c>
      <c r="M261">
        <v>0.63472028668126612</v>
      </c>
      <c r="N261">
        <v>0.64706841054475817</v>
      </c>
      <c r="O261">
        <v>0.64423235148922164</v>
      </c>
    </row>
    <row r="262" spans="1:15" x14ac:dyDescent="0.3">
      <c r="A262">
        <v>5</v>
      </c>
      <c r="B262" t="s">
        <v>48</v>
      </c>
      <c r="C262">
        <v>0.26884156471832049</v>
      </c>
      <c r="D262">
        <v>0.27787072243346006</v>
      </c>
      <c r="E262">
        <v>0.2879710696612105</v>
      </c>
      <c r="F262">
        <v>0.30280649926144754</v>
      </c>
      <c r="G262">
        <v>0.30810976075823587</v>
      </c>
      <c r="H262">
        <v>0.3302393935878099</v>
      </c>
      <c r="I262">
        <v>0.32882482513428912</v>
      </c>
      <c r="J262">
        <v>0.32538035961272477</v>
      </c>
      <c r="K262">
        <v>0.36935159393376665</v>
      </c>
      <c r="L262">
        <v>0.33934215146903896</v>
      </c>
      <c r="M262">
        <v>0.2740991439378857</v>
      </c>
      <c r="N262">
        <v>0.27800187426150025</v>
      </c>
      <c r="O262">
        <v>0.27805660687839395</v>
      </c>
    </row>
    <row r="263" spans="1:15" x14ac:dyDescent="0.3">
      <c r="A263">
        <v>5</v>
      </c>
      <c r="B263" t="s">
        <v>49</v>
      </c>
      <c r="C263">
        <v>1.3253285002265519E-2</v>
      </c>
      <c r="D263">
        <v>1.3079847908745248E-2</v>
      </c>
      <c r="E263">
        <v>1.4731633041492196E-2</v>
      </c>
      <c r="F263">
        <v>1.4884672196341325E-2</v>
      </c>
      <c r="G263">
        <v>1.5248796147672551E-2</v>
      </c>
      <c r="H263">
        <v>1.45028425571412E-2</v>
      </c>
      <c r="I263">
        <v>1.4762143988870425E-2</v>
      </c>
      <c r="J263">
        <v>1.4369140925157523E-2</v>
      </c>
      <c r="K263">
        <v>1.6016713091922007E-2</v>
      </c>
      <c r="L263">
        <v>1.5724374731749192E-2</v>
      </c>
      <c r="M263">
        <v>1.3458092773243082E-2</v>
      </c>
      <c r="N263">
        <v>1.4586643849570141E-2</v>
      </c>
      <c r="O263">
        <v>1.4768800394931709E-2</v>
      </c>
    </row>
    <row r="264" spans="1:15" x14ac:dyDescent="0.3">
      <c r="A264">
        <v>5</v>
      </c>
      <c r="B264" t="s">
        <v>50</v>
      </c>
      <c r="C264">
        <v>7.0608669385289228E-3</v>
      </c>
      <c r="D264">
        <v>7.1102661596958178E-3</v>
      </c>
      <c r="E264">
        <v>7.1183859916254281E-3</v>
      </c>
      <c r="F264">
        <v>7.423398856190584E-3</v>
      </c>
      <c r="G264">
        <v>7.643506840938623E-3</v>
      </c>
      <c r="H264">
        <v>8.8177282747418494E-3</v>
      </c>
      <c r="I264">
        <v>9.6610889979518496E-3</v>
      </c>
      <c r="J264">
        <v>9.7203012140771473E-3</v>
      </c>
      <c r="K264">
        <v>8.8594862271742496E-3</v>
      </c>
      <c r="L264">
        <v>9.1302821023059814E-3</v>
      </c>
      <c r="M264">
        <v>7.764284292255624E-3</v>
      </c>
      <c r="N264">
        <v>7.7007700770077006E-3</v>
      </c>
      <c r="O264">
        <v>9.1327957873950961E-3</v>
      </c>
    </row>
    <row r="265" spans="1:15" x14ac:dyDescent="0.3">
      <c r="A265">
        <v>5</v>
      </c>
      <c r="B265" t="s">
        <v>51</v>
      </c>
      <c r="C265">
        <v>3.8891406132004229E-3</v>
      </c>
      <c r="D265">
        <v>3.4600760456273763E-3</v>
      </c>
      <c r="E265">
        <v>3.3117624666920442E-3</v>
      </c>
      <c r="F265">
        <v>3.5223270082945118E-3</v>
      </c>
      <c r="G265">
        <v>3.6306657494458456E-3</v>
      </c>
      <c r="H265">
        <v>3.712727694628147E-3</v>
      </c>
      <c r="I265">
        <v>3.8257912431889324E-3</v>
      </c>
      <c r="J265">
        <v>3.8420162901490703E-3</v>
      </c>
      <c r="K265">
        <v>4.1395852677189723E-3</v>
      </c>
      <c r="L265">
        <v>4.3310312536579652E-3</v>
      </c>
      <c r="M265">
        <v>4.101134780011945E-3</v>
      </c>
      <c r="N265">
        <v>4.4004400440044002E-3</v>
      </c>
      <c r="O265">
        <v>5.1012012506170806E-3</v>
      </c>
    </row>
    <row r="266" spans="1:15" x14ac:dyDescent="0.3">
      <c r="A266">
        <v>5</v>
      </c>
      <c r="B266" t="s">
        <v>52</v>
      </c>
      <c r="C266">
        <v>4.9086240749131554E-4</v>
      </c>
      <c r="D266">
        <v>4.5627376425855514E-4</v>
      </c>
      <c r="E266">
        <v>4.948610582413399E-4</v>
      </c>
      <c r="F266">
        <v>4.1661932356171645E-4</v>
      </c>
      <c r="G266">
        <v>3.8217534204693115E-4</v>
      </c>
      <c r="H266">
        <v>3.8674246819043199E-4</v>
      </c>
      <c r="I266">
        <v>3.4779920392626659E-4</v>
      </c>
      <c r="J266">
        <v>3.8420162901490703E-4</v>
      </c>
      <c r="K266">
        <v>3.4818941504178273E-4</v>
      </c>
      <c r="L266">
        <v>3.5116469624253775E-4</v>
      </c>
      <c r="M266">
        <v>3.1853474019510251E-4</v>
      </c>
      <c r="N266">
        <v>2.8521370655584078E-4</v>
      </c>
      <c r="O266">
        <v>2.4683231857824587E-4</v>
      </c>
    </row>
    <row r="267" spans="1:15" x14ac:dyDescent="0.3">
      <c r="A267">
        <v>5</v>
      </c>
      <c r="B267" t="s">
        <v>53</v>
      </c>
      <c r="C267">
        <v>2.0427427880984745E-2</v>
      </c>
      <c r="D267">
        <v>2.0266159695817489E-2</v>
      </c>
      <c r="E267">
        <v>2.0289303387894937E-2</v>
      </c>
      <c r="F267">
        <v>2.0262848918683483E-2</v>
      </c>
      <c r="G267">
        <v>2.0446380799510815E-2</v>
      </c>
      <c r="H267">
        <v>1.9839888618169162E-2</v>
      </c>
      <c r="I267">
        <v>1.9824554623797196E-2</v>
      </c>
      <c r="J267">
        <v>2.0016904871676656E-2</v>
      </c>
      <c r="K267">
        <v>1.9343856391210151E-2</v>
      </c>
      <c r="L267">
        <v>1.9860314487494635E-2</v>
      </c>
      <c r="M267">
        <v>2.0147322317340236E-2</v>
      </c>
      <c r="N267">
        <v>1.9272297600130384E-2</v>
      </c>
      <c r="O267">
        <v>1.9376337008392298E-2</v>
      </c>
    </row>
    <row r="268" spans="1:15" x14ac:dyDescent="0.3">
      <c r="A268">
        <v>5</v>
      </c>
      <c r="B268" t="s">
        <v>54</v>
      </c>
      <c r="C268">
        <v>4.1534511403111313E-4</v>
      </c>
      <c r="D268">
        <v>4.1825095057034222E-4</v>
      </c>
      <c r="E268">
        <v>3.4259611724400457E-4</v>
      </c>
      <c r="F268">
        <v>3.0299587168124836E-4</v>
      </c>
      <c r="G268">
        <v>3.057402736375449E-4</v>
      </c>
      <c r="H268">
        <v>3.093939745523456E-4</v>
      </c>
      <c r="I268">
        <v>3.0915484793445915E-4</v>
      </c>
      <c r="J268">
        <v>3.8420162901490703E-4</v>
      </c>
      <c r="K268">
        <v>4.2556484060662334E-4</v>
      </c>
      <c r="L268">
        <v>3.5116469624253775E-4</v>
      </c>
      <c r="M268">
        <v>2.7871789767071472E-4</v>
      </c>
      <c r="N268">
        <v>2.4446889133357782E-4</v>
      </c>
      <c r="O268">
        <v>2.8797103834128684E-4</v>
      </c>
    </row>
    <row r="269" spans="1:15" x14ac:dyDescent="0.3">
      <c r="A269">
        <v>5</v>
      </c>
      <c r="B269" t="s">
        <v>55</v>
      </c>
      <c r="C269">
        <v>1.7784322609877661E-2</v>
      </c>
      <c r="D269">
        <v>1.7756653992395437E-2</v>
      </c>
      <c r="E269">
        <v>1.8195660449181576E-2</v>
      </c>
      <c r="F269">
        <v>1.7990379881074121E-2</v>
      </c>
      <c r="G269">
        <v>1.7885806007796375E-2</v>
      </c>
      <c r="H269">
        <v>1.7326062574931352E-2</v>
      </c>
      <c r="I269">
        <v>1.6810294856436217E-2</v>
      </c>
      <c r="J269">
        <v>1.6290149070232057E-2</v>
      </c>
      <c r="K269">
        <v>1.6055400804704426E-2</v>
      </c>
      <c r="L269">
        <v>1.6348667525069256E-2</v>
      </c>
      <c r="M269">
        <v>1.696197491538921E-2</v>
      </c>
      <c r="N269">
        <v>1.6216436458460663E-2</v>
      </c>
      <c r="O269">
        <v>1.6455487905216389E-2</v>
      </c>
    </row>
    <row r="270" spans="1:15" x14ac:dyDescent="0.3">
      <c r="A270">
        <v>5</v>
      </c>
      <c r="B270" t="s">
        <v>56</v>
      </c>
      <c r="C270">
        <v>1.3215526355535418E-3</v>
      </c>
      <c r="D270">
        <v>1.2927756653992395E-3</v>
      </c>
      <c r="E270">
        <v>9.8972211648267979E-4</v>
      </c>
      <c r="F270">
        <v>1.2119834867249935E-3</v>
      </c>
      <c r="G270">
        <v>1.299396162959566E-3</v>
      </c>
      <c r="H270">
        <v>1.3149243918474688E-3</v>
      </c>
      <c r="I270">
        <v>1.8935734435985624E-3</v>
      </c>
      <c r="J270">
        <v>2.4973105885968956E-3</v>
      </c>
      <c r="K270">
        <v>2.0117610646858556E-3</v>
      </c>
      <c r="L270">
        <v>2.41913457411526E-3</v>
      </c>
      <c r="M270">
        <v>2.2297431813657178E-3</v>
      </c>
      <c r="N270">
        <v>2.3631992828912519E-3</v>
      </c>
      <c r="O270">
        <v>2.2214908672042125E-3</v>
      </c>
    </row>
    <row r="271" spans="1:15" x14ac:dyDescent="0.3">
      <c r="A271">
        <v>5</v>
      </c>
      <c r="B271" t="s">
        <v>57</v>
      </c>
      <c r="C271">
        <v>9.0620752152242867E-4</v>
      </c>
      <c r="D271">
        <v>7.9847908745247153E-4</v>
      </c>
      <c r="E271">
        <v>7.6132470498667686E-4</v>
      </c>
      <c r="F271">
        <v>7.5748967920312091E-4</v>
      </c>
      <c r="G271">
        <v>9.5543835511732787E-4</v>
      </c>
      <c r="H271">
        <v>8.8950767683799363E-4</v>
      </c>
      <c r="I271">
        <v>8.1153147582795537E-4</v>
      </c>
      <c r="J271">
        <v>8.4524358383279545E-4</v>
      </c>
      <c r="K271">
        <v>8.5112968121324668E-4</v>
      </c>
      <c r="L271">
        <v>7.4134769206757973E-4</v>
      </c>
      <c r="M271">
        <v>6.7688632291459288E-4</v>
      </c>
      <c r="N271">
        <v>4.4819296744489262E-4</v>
      </c>
      <c r="O271">
        <v>4.1138719763040974E-4</v>
      </c>
    </row>
    <row r="272" spans="1:15" x14ac:dyDescent="0.3">
      <c r="A272">
        <v>5</v>
      </c>
      <c r="B272" t="s">
        <v>58</v>
      </c>
      <c r="C272">
        <v>2.1711221869808187E-2</v>
      </c>
      <c r="D272">
        <v>2.2395437262357414E-2</v>
      </c>
      <c r="E272">
        <v>2.2040350209364293E-2</v>
      </c>
      <c r="F272">
        <v>2.2156573116691284E-2</v>
      </c>
      <c r="G272">
        <v>2.0331728196896735E-2</v>
      </c>
      <c r="H272">
        <v>1.8331592992226475E-2</v>
      </c>
      <c r="I272">
        <v>1.8162847316149477E-2</v>
      </c>
      <c r="J272">
        <v>1.8672199170124481E-2</v>
      </c>
      <c r="K272">
        <v>1.911173011451563E-2</v>
      </c>
      <c r="L272">
        <v>2.1616137968707323E-2</v>
      </c>
      <c r="M272">
        <v>2.3372486561815647E-2</v>
      </c>
      <c r="N272">
        <v>2.456912357902457E-2</v>
      </c>
      <c r="O272">
        <v>2.4806648017113707E-2</v>
      </c>
    </row>
    <row r="273" spans="1:15" x14ac:dyDescent="0.3">
      <c r="A273">
        <v>5</v>
      </c>
      <c r="B273" t="s">
        <v>60</v>
      </c>
      <c r="C273">
        <v>0.5027563812112974</v>
      </c>
      <c r="D273">
        <v>0.52041825095057037</v>
      </c>
      <c r="E273">
        <v>0.53288922725542442</v>
      </c>
      <c r="F273">
        <v>0.54258985721319553</v>
      </c>
      <c r="G273">
        <v>0.54719865474279594</v>
      </c>
      <c r="H273">
        <v>0.54805275167266121</v>
      </c>
      <c r="I273">
        <v>0.54635390501217296</v>
      </c>
      <c r="J273">
        <v>0.54660365759950824</v>
      </c>
      <c r="K273">
        <v>0.55741256576911169</v>
      </c>
      <c r="L273">
        <v>0.55312341488157946</v>
      </c>
      <c r="M273">
        <v>0.56316942066494124</v>
      </c>
      <c r="N273">
        <v>0.57600945279713156</v>
      </c>
      <c r="O273">
        <v>0.57260984038176732</v>
      </c>
    </row>
    <row r="274" spans="1:15" x14ac:dyDescent="0.3">
      <c r="A274">
        <v>5</v>
      </c>
      <c r="B274" t="s">
        <v>61</v>
      </c>
      <c r="C274">
        <v>7.623470774807431E-2</v>
      </c>
      <c r="D274">
        <v>8.1406844106463871E-2</v>
      </c>
      <c r="E274">
        <v>8.5496764370003808E-2</v>
      </c>
      <c r="F274">
        <v>8.8020300723402639E-2</v>
      </c>
      <c r="G274">
        <v>8.4957578537032785E-2</v>
      </c>
      <c r="H274">
        <v>8.044243338360986E-2</v>
      </c>
      <c r="I274">
        <v>7.6013448235885142E-2</v>
      </c>
      <c r="J274">
        <v>7.4035653911172589E-2</v>
      </c>
      <c r="K274">
        <v>7.5208913649025072E-2</v>
      </c>
      <c r="L274">
        <v>7.4915135198408048E-2</v>
      </c>
      <c r="M274">
        <v>7.5851085008958791E-2</v>
      </c>
      <c r="N274">
        <v>7.602982520474269E-2</v>
      </c>
      <c r="O274">
        <v>7.4255389172288952E-2</v>
      </c>
    </row>
    <row r="275" spans="1:15" x14ac:dyDescent="0.3">
      <c r="A275">
        <v>5</v>
      </c>
      <c r="B275" t="s">
        <v>62</v>
      </c>
      <c r="C275">
        <v>8.4201782208125665E-3</v>
      </c>
      <c r="D275">
        <v>8.8212927756653996E-3</v>
      </c>
      <c r="E275">
        <v>9.0216977540921207E-3</v>
      </c>
      <c r="F275">
        <v>9.5064954739991665E-3</v>
      </c>
      <c r="G275">
        <v>9.4397309485591985E-3</v>
      </c>
      <c r="H275">
        <v>9.0110995088370661E-3</v>
      </c>
      <c r="I275">
        <v>8.5790470301812423E-3</v>
      </c>
      <c r="J275">
        <v>8.9903181189488236E-3</v>
      </c>
      <c r="K275">
        <v>9.0529247910863513E-3</v>
      </c>
      <c r="L275">
        <v>9.9106480939560662E-3</v>
      </c>
      <c r="M275">
        <v>1.2621939080230937E-2</v>
      </c>
      <c r="N275">
        <v>1.3486533838569043E-2</v>
      </c>
      <c r="O275">
        <v>1.4069442158960013E-2</v>
      </c>
    </row>
    <row r="276" spans="1:15" x14ac:dyDescent="0.3">
      <c r="A276">
        <v>5</v>
      </c>
      <c r="B276" t="s">
        <v>63</v>
      </c>
      <c r="C276">
        <v>3.0206917384080954E-2</v>
      </c>
      <c r="D276">
        <v>3.133079847908745E-2</v>
      </c>
      <c r="E276">
        <v>3.3802816901408447E-2</v>
      </c>
      <c r="F276">
        <v>3.5867136310267771E-2</v>
      </c>
      <c r="G276">
        <v>3.9096537491401052E-2</v>
      </c>
      <c r="H276">
        <v>3.9641102989519277E-2</v>
      </c>
      <c r="I276">
        <v>4.1851837539127412E-2</v>
      </c>
      <c r="J276">
        <v>4.3453204241585983E-2</v>
      </c>
      <c r="K276">
        <v>4.5767564221603219E-2</v>
      </c>
      <c r="L276">
        <v>4.7407233992742596E-2</v>
      </c>
      <c r="M276">
        <v>4.9771053155484773E-2</v>
      </c>
      <c r="N276">
        <v>5.1949639408385283E-2</v>
      </c>
      <c r="O276">
        <v>5.3644890571005431E-2</v>
      </c>
    </row>
    <row r="277" spans="1:15" x14ac:dyDescent="0.3">
      <c r="A277">
        <v>5</v>
      </c>
      <c r="B277" t="s">
        <v>64</v>
      </c>
      <c r="C277">
        <v>2.9980365503700347E-2</v>
      </c>
      <c r="D277">
        <v>3.1216730038022812E-2</v>
      </c>
      <c r="E277">
        <v>3.1633041492196423E-2</v>
      </c>
      <c r="F277">
        <v>3.2685679657614666E-2</v>
      </c>
      <c r="G277">
        <v>3.3554995031720554E-2</v>
      </c>
      <c r="H277">
        <v>3.4652125149862704E-2</v>
      </c>
      <c r="I277">
        <v>3.5011786528577504E-2</v>
      </c>
      <c r="J277">
        <v>3.615337329030275E-2</v>
      </c>
      <c r="K277">
        <v>3.7101516558341069E-2</v>
      </c>
      <c r="L277">
        <v>3.7691677396699048E-2</v>
      </c>
      <c r="M277">
        <v>3.8343619350985465E-2</v>
      </c>
      <c r="N277">
        <v>4.0255877439595814E-2</v>
      </c>
      <c r="O277">
        <v>4.101530360375185E-2</v>
      </c>
    </row>
    <row r="278" spans="1:15" x14ac:dyDescent="0.3">
      <c r="A278">
        <v>5</v>
      </c>
      <c r="B278" t="s">
        <v>65</v>
      </c>
      <c r="C278">
        <v>1.3442078235916024E-2</v>
      </c>
      <c r="D278">
        <v>1.403041825095057E-2</v>
      </c>
      <c r="E278">
        <v>1.3247049866768177E-2</v>
      </c>
      <c r="F278">
        <v>1.3369692837935083E-2</v>
      </c>
      <c r="G278">
        <v>1.2114958342887717E-2</v>
      </c>
      <c r="H278">
        <v>1.13702285647987E-2</v>
      </c>
      <c r="I278">
        <v>1.1090930169648723E-2</v>
      </c>
      <c r="J278">
        <v>1.148762870754572E-2</v>
      </c>
      <c r="K278">
        <v>1.0948622717424946E-2</v>
      </c>
      <c r="L278">
        <v>1.0730032385188654E-2</v>
      </c>
      <c r="M278">
        <v>1.0670913796535935E-2</v>
      </c>
      <c r="N278">
        <v>1.002322454467669E-2</v>
      </c>
      <c r="O278">
        <v>9.8321540233667921E-3</v>
      </c>
    </row>
    <row r="279" spans="1:15" x14ac:dyDescent="0.3">
      <c r="A279">
        <v>5</v>
      </c>
      <c r="B279" t="s">
        <v>66</v>
      </c>
      <c r="C279">
        <v>0.15080803504002416</v>
      </c>
      <c r="D279">
        <v>0.15228136882129278</v>
      </c>
      <c r="E279">
        <v>0.15218880852683669</v>
      </c>
      <c r="F279">
        <v>0.15047532477369996</v>
      </c>
      <c r="G279">
        <v>0.15107391271115186</v>
      </c>
      <c r="H279">
        <v>0.15187376725838264</v>
      </c>
      <c r="I279">
        <v>0.15175638597982766</v>
      </c>
      <c r="J279">
        <v>0.1491470723835869</v>
      </c>
      <c r="K279">
        <v>0.15061126586196225</v>
      </c>
      <c r="L279">
        <v>0.14624058683522573</v>
      </c>
      <c r="M279">
        <v>0.1434600836153693</v>
      </c>
      <c r="N279">
        <v>0.14578494886525689</v>
      </c>
      <c r="O279">
        <v>0.14094125390817838</v>
      </c>
    </row>
    <row r="280" spans="1:15" x14ac:dyDescent="0.3">
      <c r="A280">
        <v>5</v>
      </c>
      <c r="B280" t="s">
        <v>67</v>
      </c>
      <c r="C280">
        <v>0.11924180637365957</v>
      </c>
      <c r="D280">
        <v>0.12418250950570342</v>
      </c>
      <c r="E280">
        <v>0.12797868290826037</v>
      </c>
      <c r="F280">
        <v>0.13085634208233912</v>
      </c>
      <c r="G280">
        <v>0.13586333409768403</v>
      </c>
      <c r="H280">
        <v>0.13945933402946978</v>
      </c>
      <c r="I280">
        <v>0.13962205819840012</v>
      </c>
      <c r="J280">
        <v>0.14065621638235745</v>
      </c>
      <c r="K280">
        <v>0.14531104921077065</v>
      </c>
      <c r="L280">
        <v>0.14647469663272075</v>
      </c>
      <c r="M280">
        <v>0.15241887318335656</v>
      </c>
      <c r="N280">
        <v>0.15662306971437884</v>
      </c>
      <c r="O280">
        <v>0.15505183478690143</v>
      </c>
    </row>
    <row r="281" spans="1:15" x14ac:dyDescent="0.3">
      <c r="A281">
        <v>5</v>
      </c>
      <c r="B281" t="s">
        <v>68</v>
      </c>
      <c r="C281">
        <v>3.2510194834617125E-2</v>
      </c>
      <c r="D281">
        <v>3.4030418250950573E-2</v>
      </c>
      <c r="E281">
        <v>3.5553863722877804E-2</v>
      </c>
      <c r="F281">
        <v>3.7041245313032607E-2</v>
      </c>
      <c r="G281">
        <v>3.623022242604907E-2</v>
      </c>
      <c r="H281">
        <v>3.6005723788529218E-2</v>
      </c>
      <c r="I281">
        <v>3.5514163156470997E-2</v>
      </c>
      <c r="J281">
        <v>3.5461810358075919E-2</v>
      </c>
      <c r="K281">
        <v>3.5515320334261836E-2</v>
      </c>
      <c r="L281">
        <v>3.4414140231768697E-2</v>
      </c>
      <c r="M281">
        <v>3.5556440374278318E-2</v>
      </c>
      <c r="N281">
        <v>3.6303630363036306E-2</v>
      </c>
      <c r="O281">
        <v>3.7024847786736877E-2</v>
      </c>
    </row>
    <row r="282" spans="1:15" x14ac:dyDescent="0.3">
      <c r="A282">
        <v>5</v>
      </c>
      <c r="B282" t="s">
        <v>69</v>
      </c>
      <c r="C282">
        <v>7.5517293460202389E-5</v>
      </c>
      <c r="D282">
        <v>7.6045627376425856E-5</v>
      </c>
      <c r="E282">
        <v>7.6132470498667677E-5</v>
      </c>
      <c r="F282">
        <v>3.7874483960156045E-5</v>
      </c>
      <c r="G282">
        <v>0</v>
      </c>
      <c r="H282">
        <v>3.86742468190432E-5</v>
      </c>
      <c r="I282">
        <v>3.8644355991807394E-5</v>
      </c>
      <c r="J282">
        <v>7.6840325802981398E-5</v>
      </c>
      <c r="K282">
        <v>7.7375425564840607E-5</v>
      </c>
      <c r="L282">
        <v>3.9018299582504195E-5</v>
      </c>
      <c r="M282">
        <v>3.9816842524387814E-5</v>
      </c>
      <c r="N282">
        <v>4.0744815222262968E-5</v>
      </c>
      <c r="O282">
        <v>8.2277439526081951E-5</v>
      </c>
    </row>
    <row r="283" spans="1:15" x14ac:dyDescent="0.3">
      <c r="A283">
        <v>5</v>
      </c>
      <c r="B283" t="s">
        <v>70</v>
      </c>
      <c r="C283">
        <v>1.2913457181694609E-2</v>
      </c>
      <c r="D283">
        <v>1.2775665399239544E-2</v>
      </c>
      <c r="E283">
        <v>1.2714122573277503E-2</v>
      </c>
      <c r="F283">
        <v>1.3218194902094459E-2</v>
      </c>
      <c r="G283">
        <v>1.349078957425667E-2</v>
      </c>
      <c r="H283">
        <v>1.3806706114398421E-2</v>
      </c>
      <c r="I283">
        <v>1.4530277852919582E-2</v>
      </c>
      <c r="J283">
        <v>1.4753342554172429E-2</v>
      </c>
      <c r="K283">
        <v>1.4391829155060354E-2</v>
      </c>
      <c r="L283">
        <v>1.3890514651371493E-2</v>
      </c>
      <c r="M283">
        <v>1.4055345411108899E-2</v>
      </c>
      <c r="N283">
        <v>1.3690257914680357E-2</v>
      </c>
      <c r="O283">
        <v>1.3534638802040481E-2</v>
      </c>
    </row>
    <row r="284" spans="1:15" x14ac:dyDescent="0.3">
      <c r="A284">
        <v>5</v>
      </c>
      <c r="B284" t="s">
        <v>71</v>
      </c>
      <c r="C284">
        <v>1.1931732366711977E-2</v>
      </c>
      <c r="D284">
        <v>1.1787072243346007E-2</v>
      </c>
      <c r="E284">
        <v>1.2333460220784164E-2</v>
      </c>
      <c r="F284">
        <v>1.253645419081165E-2</v>
      </c>
      <c r="G284">
        <v>1.226782847970649E-2</v>
      </c>
      <c r="H284">
        <v>1.222106199481765E-2</v>
      </c>
      <c r="I284">
        <v>1.248212698535379E-2</v>
      </c>
      <c r="J284">
        <v>1.3447057015521745E-2</v>
      </c>
      <c r="K284">
        <v>1.3888888888888888E-2</v>
      </c>
      <c r="L284">
        <v>1.4007569550119005E-2</v>
      </c>
      <c r="M284">
        <v>1.4373880151304001E-2</v>
      </c>
      <c r="N284">
        <v>1.470887829523693E-2</v>
      </c>
      <c r="O284">
        <v>1.4768800394931709E-2</v>
      </c>
    </row>
    <row r="285" spans="1:15" x14ac:dyDescent="0.3">
      <c r="A285">
        <v>5</v>
      </c>
      <c r="B285" t="s">
        <v>72</v>
      </c>
      <c r="C285">
        <v>2.4052257967074459E-2</v>
      </c>
      <c r="D285">
        <v>2.4866920152091253E-2</v>
      </c>
      <c r="E285">
        <v>2.5009516558812332E-2</v>
      </c>
      <c r="F285">
        <v>2.5186531833503768E-2</v>
      </c>
      <c r="G285">
        <v>2.5414660246120921E-2</v>
      </c>
      <c r="H285">
        <v>2.540898016011138E-2</v>
      </c>
      <c r="I285">
        <v>2.6007651582486378E-2</v>
      </c>
      <c r="J285">
        <v>2.581834946980175E-2</v>
      </c>
      <c r="K285">
        <v>2.5882079851439182E-2</v>
      </c>
      <c r="L285">
        <v>2.4932693433220181E-2</v>
      </c>
      <c r="M285">
        <v>2.3173402349193708E-2</v>
      </c>
      <c r="N285">
        <v>2.2572627633133682E-2</v>
      </c>
      <c r="O285">
        <v>2.1968076353463879E-2</v>
      </c>
    </row>
    <row r="286" spans="1:15" x14ac:dyDescent="0.3">
      <c r="A286">
        <v>5</v>
      </c>
      <c r="B286" t="s">
        <v>73</v>
      </c>
      <c r="C286">
        <v>1.2951215828424709E-2</v>
      </c>
      <c r="D286">
        <v>1.3460076045627377E-2</v>
      </c>
      <c r="E286">
        <v>1.377997716025885E-2</v>
      </c>
      <c r="F286">
        <v>1.3748437677536644E-2</v>
      </c>
      <c r="G286">
        <v>1.3834747382098908E-2</v>
      </c>
      <c r="H286">
        <v>1.365200912712225E-2</v>
      </c>
      <c r="I286">
        <v>1.337094717316536E-2</v>
      </c>
      <c r="J286">
        <v>1.2755494083294914E-2</v>
      </c>
      <c r="K286">
        <v>1.2573506654286599E-2</v>
      </c>
      <c r="L286">
        <v>1.1939599672246283E-2</v>
      </c>
      <c r="M286">
        <v>1.2701572765279714E-2</v>
      </c>
      <c r="N286">
        <v>1.3568023469013568E-2</v>
      </c>
      <c r="O286">
        <v>1.5468158630903407E-2</v>
      </c>
    </row>
    <row r="287" spans="1:15" x14ac:dyDescent="0.3">
      <c r="A287">
        <v>6</v>
      </c>
      <c r="B287" t="s">
        <v>3</v>
      </c>
      <c r="C287">
        <v>4.47</v>
      </c>
      <c r="D287">
        <v>4.5599999999999996</v>
      </c>
      <c r="E287">
        <v>4.67</v>
      </c>
      <c r="F287">
        <v>4.7699999999999996</v>
      </c>
      <c r="G287">
        <v>4.82</v>
      </c>
      <c r="H287">
        <v>4.88</v>
      </c>
      <c r="I287">
        <v>5.0199999999999996</v>
      </c>
      <c r="J287">
        <v>4.9000000000000004</v>
      </c>
      <c r="K287">
        <v>4.91</v>
      </c>
      <c r="L287">
        <v>4.88</v>
      </c>
      <c r="M287">
        <v>4.6100000000000003</v>
      </c>
      <c r="N287">
        <v>4.57</v>
      </c>
      <c r="O287">
        <v>4.46</v>
      </c>
    </row>
    <row r="288" spans="1:15" x14ac:dyDescent="0.3">
      <c r="A288">
        <v>6</v>
      </c>
      <c r="B288" t="s">
        <v>4</v>
      </c>
      <c r="C288">
        <v>4.68</v>
      </c>
      <c r="D288">
        <v>4.83</v>
      </c>
      <c r="E288">
        <v>4.8899999999999997</v>
      </c>
      <c r="F288">
        <v>4.92</v>
      </c>
      <c r="G288">
        <v>5.0199999999999996</v>
      </c>
      <c r="H288">
        <v>5.12</v>
      </c>
      <c r="I288">
        <v>5.13</v>
      </c>
      <c r="J288">
        <v>5.17</v>
      </c>
      <c r="K288">
        <v>5.16</v>
      </c>
      <c r="L288">
        <v>5.0599999999999996</v>
      </c>
      <c r="M288">
        <v>4.72</v>
      </c>
      <c r="N288">
        <v>4.6500000000000004</v>
      </c>
      <c r="O288">
        <v>4.49</v>
      </c>
    </row>
    <row r="289" spans="1:15" x14ac:dyDescent="0.3">
      <c r="A289">
        <v>6</v>
      </c>
      <c r="B289" t="s">
        <v>6</v>
      </c>
      <c r="C289">
        <v>-5.56</v>
      </c>
      <c r="D289">
        <v>-6.67</v>
      </c>
      <c r="E289">
        <v>-5.17</v>
      </c>
      <c r="F289">
        <v>-1.92</v>
      </c>
      <c r="G289">
        <v>-2.66</v>
      </c>
      <c r="H289">
        <v>-3.47</v>
      </c>
      <c r="I289">
        <v>-2.54</v>
      </c>
      <c r="J289">
        <v>-3.37</v>
      </c>
      <c r="K289">
        <v>-2.5299999999999998</v>
      </c>
      <c r="L289">
        <v>-5.2</v>
      </c>
      <c r="M289">
        <v>-4.08</v>
      </c>
      <c r="N289">
        <v>-5.19</v>
      </c>
      <c r="O289">
        <v>-4.6900000000000004</v>
      </c>
    </row>
    <row r="290" spans="1:15" x14ac:dyDescent="0.3">
      <c r="A290">
        <v>6</v>
      </c>
      <c r="B290" t="s">
        <v>7</v>
      </c>
      <c r="C290">
        <v>5.37</v>
      </c>
      <c r="D290">
        <v>8.27</v>
      </c>
      <c r="E290">
        <v>9.41</v>
      </c>
      <c r="F290">
        <v>10.01</v>
      </c>
      <c r="G290">
        <v>4.88</v>
      </c>
      <c r="H290">
        <v>3.07</v>
      </c>
      <c r="I290">
        <v>-2.46</v>
      </c>
      <c r="J290">
        <v>3.37</v>
      </c>
      <c r="K290">
        <v>-0.63</v>
      </c>
      <c r="L290">
        <v>-6.48</v>
      </c>
      <c r="M290">
        <v>-6.08</v>
      </c>
      <c r="N290">
        <v>-0.74</v>
      </c>
      <c r="O290">
        <v>1.03</v>
      </c>
    </row>
    <row r="291" spans="1:15" x14ac:dyDescent="0.3">
      <c r="A291">
        <v>6</v>
      </c>
      <c r="B291" t="s">
        <v>10</v>
      </c>
      <c r="C291">
        <v>54.23</v>
      </c>
      <c r="D291">
        <v>56.78</v>
      </c>
      <c r="E291">
        <v>61.14</v>
      </c>
      <c r="F291">
        <v>52.74</v>
      </c>
      <c r="G291">
        <v>54.29</v>
      </c>
      <c r="H291">
        <v>50.45</v>
      </c>
      <c r="I291">
        <v>44.55</v>
      </c>
      <c r="J291">
        <v>42.53</v>
      </c>
      <c r="K291">
        <v>38.53</v>
      </c>
      <c r="L291">
        <v>44.35</v>
      </c>
      <c r="M291">
        <v>60</v>
      </c>
      <c r="N291">
        <v>51.98</v>
      </c>
      <c r="O291">
        <v>54.8</v>
      </c>
    </row>
    <row r="292" spans="1:15" x14ac:dyDescent="0.3">
      <c r="A292">
        <v>6</v>
      </c>
      <c r="B292" t="s">
        <v>11</v>
      </c>
      <c r="C292">
        <v>20.79</v>
      </c>
      <c r="D292">
        <v>21.41</v>
      </c>
      <c r="E292">
        <v>22.73</v>
      </c>
      <c r="F292">
        <v>25.62</v>
      </c>
      <c r="G292">
        <v>24.13</v>
      </c>
      <c r="H292">
        <v>21.95</v>
      </c>
      <c r="I292">
        <v>22.03</v>
      </c>
      <c r="J292">
        <v>14.66</v>
      </c>
      <c r="K292">
        <v>19.829999999999998</v>
      </c>
      <c r="L292">
        <v>19.600000000000001</v>
      </c>
      <c r="M292">
        <v>20</v>
      </c>
      <c r="N292">
        <v>21.43</v>
      </c>
      <c r="O292">
        <v>20.72</v>
      </c>
    </row>
    <row r="293" spans="1:15" x14ac:dyDescent="0.3">
      <c r="A293">
        <v>6</v>
      </c>
      <c r="B293" t="s">
        <v>12</v>
      </c>
      <c r="C293">
        <v>7</v>
      </c>
      <c r="D293">
        <v>10.95</v>
      </c>
      <c r="E293">
        <v>7.84</v>
      </c>
      <c r="F293">
        <v>8.33</v>
      </c>
      <c r="G293">
        <v>6.67</v>
      </c>
      <c r="H293">
        <v>11.09</v>
      </c>
      <c r="I293">
        <v>9.1999999999999993</v>
      </c>
      <c r="J293">
        <v>7.18</v>
      </c>
      <c r="K293">
        <v>7.37</v>
      </c>
      <c r="L293">
        <v>9.6300000000000008</v>
      </c>
      <c r="M293">
        <v>7.17</v>
      </c>
      <c r="N293">
        <v>5.75</v>
      </c>
      <c r="O293">
        <v>7.53</v>
      </c>
    </row>
    <row r="294" spans="1:15" x14ac:dyDescent="0.3">
      <c r="A294">
        <v>6</v>
      </c>
      <c r="B294" t="s">
        <v>13</v>
      </c>
      <c r="C294">
        <v>40.86</v>
      </c>
      <c r="D294">
        <v>43.72</v>
      </c>
      <c r="E294">
        <v>49.77</v>
      </c>
      <c r="F294">
        <v>51.74</v>
      </c>
      <c r="G294">
        <v>55.71</v>
      </c>
      <c r="H294">
        <v>51.13</v>
      </c>
      <c r="I294">
        <v>51.09</v>
      </c>
      <c r="J294">
        <v>54.6</v>
      </c>
      <c r="K294">
        <v>45.61</v>
      </c>
      <c r="L294">
        <v>44.02</v>
      </c>
      <c r="M294">
        <v>53.26</v>
      </c>
      <c r="N294">
        <v>55.56</v>
      </c>
      <c r="O294">
        <v>51.98</v>
      </c>
    </row>
    <row r="295" spans="1:15" x14ac:dyDescent="0.3">
      <c r="A295">
        <v>6</v>
      </c>
      <c r="B295" t="s">
        <v>15</v>
      </c>
      <c r="C295">
        <v>298.5</v>
      </c>
      <c r="D295">
        <v>338.74</v>
      </c>
      <c r="E295">
        <v>345.35</v>
      </c>
      <c r="F295">
        <v>350.79</v>
      </c>
      <c r="G295">
        <v>351.75</v>
      </c>
      <c r="H295">
        <v>379.18</v>
      </c>
      <c r="I295">
        <v>378.09</v>
      </c>
      <c r="J295">
        <v>396.68</v>
      </c>
      <c r="K295">
        <v>393.16</v>
      </c>
      <c r="L295">
        <v>424.3</v>
      </c>
      <c r="M295">
        <v>420.11</v>
      </c>
      <c r="N295">
        <v>516.67999999999995</v>
      </c>
      <c r="O295">
        <v>445.54</v>
      </c>
    </row>
    <row r="296" spans="1:15" x14ac:dyDescent="0.3">
      <c r="A296">
        <v>6</v>
      </c>
      <c r="B296" t="s">
        <v>17</v>
      </c>
      <c r="C296">
        <v>162.80000000000001</v>
      </c>
      <c r="D296">
        <v>134.54</v>
      </c>
      <c r="E296">
        <v>134.57</v>
      </c>
      <c r="F296">
        <v>134.72999999999999</v>
      </c>
      <c r="G296">
        <v>132.49</v>
      </c>
      <c r="H296">
        <v>131.22999999999999</v>
      </c>
      <c r="I296">
        <v>130.34</v>
      </c>
      <c r="J296">
        <v>129.30000000000001</v>
      </c>
      <c r="K296">
        <v>128.56</v>
      </c>
      <c r="L296">
        <v>126.28</v>
      </c>
      <c r="M296">
        <v>124.12</v>
      </c>
      <c r="N296">
        <v>119.09</v>
      </c>
      <c r="O296">
        <v>119.61</v>
      </c>
    </row>
    <row r="297" spans="1:15" x14ac:dyDescent="0.3">
      <c r="A297">
        <v>6</v>
      </c>
      <c r="B297" t="s">
        <v>18</v>
      </c>
      <c r="C297">
        <v>2.81</v>
      </c>
      <c r="D297">
        <v>1.97</v>
      </c>
      <c r="E297">
        <v>1.04</v>
      </c>
      <c r="F297">
        <v>0</v>
      </c>
      <c r="G297">
        <v>7.0000000000000007E-2</v>
      </c>
      <c r="H297">
        <v>2.11</v>
      </c>
      <c r="I297">
        <v>2.82</v>
      </c>
      <c r="J297">
        <v>3.63</v>
      </c>
      <c r="K297">
        <v>7.65</v>
      </c>
      <c r="L297">
        <v>0.28000000000000003</v>
      </c>
      <c r="M297">
        <v>1.72</v>
      </c>
      <c r="N297">
        <v>3.93</v>
      </c>
      <c r="O297">
        <v>1.67</v>
      </c>
    </row>
    <row r="298" spans="1:15" x14ac:dyDescent="0.3">
      <c r="A298">
        <v>6</v>
      </c>
      <c r="B298" t="s">
        <v>19</v>
      </c>
      <c r="C298">
        <v>87.47</v>
      </c>
      <c r="D298">
        <v>83.55</v>
      </c>
      <c r="E298">
        <v>85.12</v>
      </c>
      <c r="F298">
        <v>85.43</v>
      </c>
      <c r="G298">
        <v>84.65</v>
      </c>
      <c r="H298">
        <v>81.99</v>
      </c>
      <c r="I298">
        <v>80.56</v>
      </c>
      <c r="J298">
        <v>79.5</v>
      </c>
      <c r="K298">
        <v>76.400000000000006</v>
      </c>
      <c r="L298">
        <v>75.849999999999994</v>
      </c>
      <c r="M298">
        <v>75.06</v>
      </c>
      <c r="N298">
        <v>72.11</v>
      </c>
      <c r="O298">
        <v>72.010000000000005</v>
      </c>
    </row>
    <row r="299" spans="1:15" x14ac:dyDescent="0.3">
      <c r="A299">
        <v>6</v>
      </c>
      <c r="B299" t="s">
        <v>20</v>
      </c>
      <c r="C299">
        <v>1355.41</v>
      </c>
      <c r="D299">
        <v>1501.2</v>
      </c>
      <c r="E299">
        <v>1468.47</v>
      </c>
      <c r="F299">
        <v>1414.2</v>
      </c>
      <c r="G299">
        <v>1467.97</v>
      </c>
      <c r="H299">
        <v>1520.78</v>
      </c>
      <c r="I299">
        <v>1574.9</v>
      </c>
      <c r="J299">
        <v>1578.06</v>
      </c>
      <c r="K299">
        <v>1586.88</v>
      </c>
      <c r="L299">
        <v>1695.47</v>
      </c>
      <c r="M299">
        <v>1792.64</v>
      </c>
      <c r="N299">
        <v>1652.12</v>
      </c>
      <c r="O299">
        <v>2201.34</v>
      </c>
    </row>
    <row r="300" spans="1:15" x14ac:dyDescent="0.3">
      <c r="A300">
        <v>6</v>
      </c>
      <c r="B300" t="s">
        <v>21</v>
      </c>
      <c r="C300"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</row>
    <row r="301" spans="1:15" x14ac:dyDescent="0.3">
      <c r="A301">
        <v>6</v>
      </c>
      <c r="B301" t="s">
        <v>22</v>
      </c>
      <c r="C301">
        <v>1032.79</v>
      </c>
      <c r="D301">
        <v>892.88</v>
      </c>
      <c r="E301">
        <v>988.16</v>
      </c>
      <c r="F301">
        <v>939.88</v>
      </c>
      <c r="G301">
        <v>972.95</v>
      </c>
      <c r="H301">
        <v>965.74</v>
      </c>
      <c r="I301">
        <v>961.63</v>
      </c>
      <c r="J301">
        <v>1010.53</v>
      </c>
      <c r="K301">
        <v>1012.44</v>
      </c>
      <c r="L301">
        <v>1023.26</v>
      </c>
      <c r="M301">
        <v>1007.43</v>
      </c>
      <c r="N301">
        <v>1055.58</v>
      </c>
      <c r="O301">
        <v>1095.22</v>
      </c>
    </row>
    <row r="302" spans="1:15" x14ac:dyDescent="0.3">
      <c r="A302">
        <v>6</v>
      </c>
      <c r="B302" t="s">
        <v>23</v>
      </c>
      <c r="C302">
        <v>82</v>
      </c>
      <c r="D302">
        <v>74</v>
      </c>
      <c r="E302">
        <v>68</v>
      </c>
      <c r="F302">
        <v>86</v>
      </c>
      <c r="G302">
        <v>76</v>
      </c>
      <c r="H302">
        <v>82</v>
      </c>
      <c r="I302">
        <v>88</v>
      </c>
      <c r="J302">
        <v>92</v>
      </c>
      <c r="K302">
        <v>98</v>
      </c>
      <c r="L302">
        <v>102</v>
      </c>
      <c r="M302">
        <v>96</v>
      </c>
      <c r="N302">
        <v>100</v>
      </c>
      <c r="O302">
        <v>112</v>
      </c>
    </row>
    <row r="303" spans="1:15" x14ac:dyDescent="0.3">
      <c r="A303">
        <v>6</v>
      </c>
      <c r="B303" t="s">
        <v>25</v>
      </c>
      <c r="C303">
        <v>0.95</v>
      </c>
      <c r="D303">
        <v>0.97</v>
      </c>
      <c r="E303">
        <v>0.97</v>
      </c>
      <c r="F303">
        <v>0.94</v>
      </c>
      <c r="G303">
        <v>0.94</v>
      </c>
      <c r="H303">
        <v>0.91</v>
      </c>
      <c r="I303">
        <v>0.89</v>
      </c>
      <c r="J303">
        <v>0.92</v>
      </c>
      <c r="K303">
        <v>0.92</v>
      </c>
      <c r="L303">
        <v>0.9</v>
      </c>
      <c r="M303">
        <v>0.86</v>
      </c>
      <c r="N303">
        <v>0.92</v>
      </c>
      <c r="O303">
        <v>0.88</v>
      </c>
    </row>
    <row r="304" spans="1:15" x14ac:dyDescent="0.3">
      <c r="A304">
        <v>6</v>
      </c>
      <c r="B304" t="s">
        <v>26</v>
      </c>
      <c r="C304">
        <v>0.86</v>
      </c>
      <c r="D304">
        <v>0.86</v>
      </c>
      <c r="E304">
        <v>0.89</v>
      </c>
      <c r="F304">
        <v>0.82</v>
      </c>
      <c r="G304">
        <v>0.81</v>
      </c>
      <c r="H304">
        <v>0.79</v>
      </c>
      <c r="I304">
        <v>0.81</v>
      </c>
      <c r="J304">
        <v>0.85</v>
      </c>
      <c r="K304">
        <v>0.81</v>
      </c>
      <c r="L304">
        <v>0.78</v>
      </c>
      <c r="M304">
        <v>0.73</v>
      </c>
      <c r="N304">
        <v>0.68</v>
      </c>
      <c r="O304">
        <v>0.6</v>
      </c>
    </row>
    <row r="305" spans="1:15" x14ac:dyDescent="0.3">
      <c r="A305">
        <v>6</v>
      </c>
      <c r="B305" t="s">
        <v>28</v>
      </c>
      <c r="C305">
        <v>8.59</v>
      </c>
      <c r="D305">
        <v>7.88</v>
      </c>
      <c r="E305">
        <v>6.95</v>
      </c>
      <c r="F305">
        <v>6.63</v>
      </c>
      <c r="G305">
        <v>8.59</v>
      </c>
      <c r="H305">
        <v>9.1999999999999993</v>
      </c>
      <c r="I305">
        <v>10.02</v>
      </c>
      <c r="J305">
        <v>6.74</v>
      </c>
      <c r="K305">
        <v>7.3</v>
      </c>
      <c r="L305">
        <v>6.71</v>
      </c>
      <c r="M305">
        <v>6.15</v>
      </c>
      <c r="N305">
        <v>4.17</v>
      </c>
      <c r="O305">
        <v>4.12</v>
      </c>
    </row>
    <row r="306" spans="1:15" x14ac:dyDescent="0.3">
      <c r="A306">
        <v>6</v>
      </c>
      <c r="B306" t="s">
        <v>30</v>
      </c>
      <c r="C306">
        <v>309.17</v>
      </c>
      <c r="D306">
        <v>255.43</v>
      </c>
      <c r="E306">
        <v>239.43</v>
      </c>
      <c r="F306">
        <v>244.43</v>
      </c>
      <c r="G306">
        <v>245.43</v>
      </c>
      <c r="H306">
        <v>277.5</v>
      </c>
      <c r="I306">
        <v>236.14</v>
      </c>
      <c r="J306">
        <v>213.88</v>
      </c>
      <c r="K306">
        <v>221.63</v>
      </c>
      <c r="L306">
        <v>229.13</v>
      </c>
      <c r="M306">
        <v>228.38</v>
      </c>
      <c r="N306">
        <v>236</v>
      </c>
      <c r="O306">
        <v>229.63</v>
      </c>
    </row>
    <row r="307" spans="1:15" x14ac:dyDescent="0.3">
      <c r="A307">
        <v>6</v>
      </c>
      <c r="B307" t="s">
        <v>31</v>
      </c>
      <c r="C307">
        <v>4.6399999999999997</v>
      </c>
      <c r="D307">
        <v>5.48</v>
      </c>
      <c r="E307">
        <v>6.09</v>
      </c>
      <c r="F307">
        <v>6.25</v>
      </c>
      <c r="G307">
        <v>5.3</v>
      </c>
      <c r="H307">
        <v>5.53</v>
      </c>
      <c r="I307">
        <v>4.96</v>
      </c>
      <c r="J307">
        <v>6.02</v>
      </c>
      <c r="K307">
        <v>6.03</v>
      </c>
      <c r="L307">
        <v>7.69</v>
      </c>
      <c r="M307">
        <v>7.66</v>
      </c>
      <c r="N307">
        <v>7.04</v>
      </c>
      <c r="O307">
        <v>7.4</v>
      </c>
    </row>
    <row r="308" spans="1:15" x14ac:dyDescent="0.3">
      <c r="A308">
        <v>6</v>
      </c>
      <c r="B308" t="s">
        <v>36</v>
      </c>
      <c r="C308">
        <v>11.58</v>
      </c>
      <c r="D308">
        <v>12.76</v>
      </c>
      <c r="E308">
        <v>12.15</v>
      </c>
      <c r="F308">
        <v>8.83</v>
      </c>
      <c r="G308">
        <v>10.52</v>
      </c>
      <c r="H308">
        <v>8.91</v>
      </c>
      <c r="I308">
        <v>9.19</v>
      </c>
      <c r="J308">
        <v>7.62</v>
      </c>
      <c r="K308">
        <v>7.48</v>
      </c>
      <c r="L308">
        <v>11.24</v>
      </c>
      <c r="M308">
        <v>10.130000000000001</v>
      </c>
      <c r="N308">
        <v>5.59</v>
      </c>
      <c r="O308">
        <v>5.67</v>
      </c>
    </row>
    <row r="309" spans="1:15" x14ac:dyDescent="0.3">
      <c r="A309">
        <v>6</v>
      </c>
      <c r="B309" t="s">
        <v>43</v>
      </c>
      <c r="C309">
        <v>233.51</v>
      </c>
      <c r="D309">
        <v>279.77</v>
      </c>
      <c r="E309">
        <v>260.04000000000002</v>
      </c>
      <c r="F309" s="10">
        <v>230</v>
      </c>
      <c r="G309">
        <v>229.76</v>
      </c>
      <c r="H309">
        <v>205.45</v>
      </c>
      <c r="I309">
        <v>206.58</v>
      </c>
      <c r="J309">
        <v>222.6</v>
      </c>
      <c r="K309">
        <v>156.83000000000001</v>
      </c>
      <c r="L309">
        <v>94.59</v>
      </c>
      <c r="M309">
        <v>137.57</v>
      </c>
      <c r="N309">
        <v>277.95</v>
      </c>
      <c r="O309">
        <v>305.49</v>
      </c>
    </row>
    <row r="310" spans="1:15" x14ac:dyDescent="0.3">
      <c r="A310">
        <v>6</v>
      </c>
      <c r="B310" t="s">
        <v>47</v>
      </c>
      <c r="C310">
        <v>372.71</v>
      </c>
      <c r="D310">
        <v>446.52</v>
      </c>
      <c r="E310">
        <v>453.21</v>
      </c>
      <c r="F310">
        <v>473.84</v>
      </c>
      <c r="G310">
        <v>483.96</v>
      </c>
      <c r="H310">
        <v>474</v>
      </c>
      <c r="I310">
        <v>481.53</v>
      </c>
      <c r="J310">
        <v>487.07</v>
      </c>
      <c r="K310">
        <v>493.61</v>
      </c>
      <c r="L310">
        <v>500.75</v>
      </c>
      <c r="M310">
        <v>514.29</v>
      </c>
      <c r="N310">
        <v>511.74</v>
      </c>
      <c r="O310">
        <v>511.94</v>
      </c>
    </row>
    <row r="311" spans="1:15" x14ac:dyDescent="0.3">
      <c r="A311">
        <v>6</v>
      </c>
      <c r="B311" t="s">
        <v>59</v>
      </c>
      <c r="C311">
        <v>13.73</v>
      </c>
      <c r="D311">
        <v>14.23</v>
      </c>
      <c r="E311">
        <v>14.08</v>
      </c>
      <c r="F311">
        <v>14.45</v>
      </c>
      <c r="G311">
        <v>14.36</v>
      </c>
      <c r="H311">
        <v>14.04</v>
      </c>
      <c r="I311">
        <v>13.87</v>
      </c>
      <c r="J311">
        <v>14.53</v>
      </c>
      <c r="K311">
        <v>14.37</v>
      </c>
      <c r="L311">
        <v>14.83</v>
      </c>
      <c r="M311">
        <v>15.42</v>
      </c>
      <c r="N311">
        <v>15.33</v>
      </c>
      <c r="O311">
        <v>15.68</v>
      </c>
    </row>
    <row r="312" spans="1:15" x14ac:dyDescent="0.3">
      <c r="A312">
        <v>6</v>
      </c>
      <c r="B312" t="s">
        <v>5</v>
      </c>
      <c r="C312">
        <v>5.3772383713055023E-3</v>
      </c>
      <c r="D312">
        <v>5.2168381158635624E-3</v>
      </c>
      <c r="E312">
        <v>5.0399247210646597E-3</v>
      </c>
      <c r="F312">
        <v>4.8890309860655954E-3</v>
      </c>
      <c r="G312">
        <v>4.8990184214064807E-3</v>
      </c>
      <c r="H312">
        <v>4.8174472340080533E-3</v>
      </c>
      <c r="I312">
        <v>4.6985614999191854E-3</v>
      </c>
      <c r="J312">
        <v>4.8269639923514043E-3</v>
      </c>
      <c r="K312">
        <v>4.9896946357867334E-3</v>
      </c>
      <c r="L312">
        <v>5.0962219920405605E-3</v>
      </c>
      <c r="M312">
        <v>5.6476280518324897E-3</v>
      </c>
      <c r="N312">
        <v>5.8739727585520518E-3</v>
      </c>
      <c r="O312">
        <v>6.0757034709327242E-3</v>
      </c>
    </row>
    <row r="313" spans="1:15" x14ac:dyDescent="0.3">
      <c r="A313">
        <v>6</v>
      </c>
      <c r="B313" t="s">
        <v>8</v>
      </c>
      <c r="C313">
        <v>2.5925825589900576E-2</v>
      </c>
      <c r="D313">
        <v>2.6935571196534922E-2</v>
      </c>
      <c r="E313">
        <v>2.3659093964242504E-2</v>
      </c>
      <c r="F313">
        <v>2.1421149388538088E-2</v>
      </c>
      <c r="G313">
        <v>1.6942315449778138E-2</v>
      </c>
      <c r="H313">
        <v>1.1944977434262087E-2</v>
      </c>
      <c r="I313">
        <v>1.112547815311675E-2</v>
      </c>
      <c r="J313">
        <v>9.3722226710834609E-3</v>
      </c>
      <c r="K313">
        <v>9.5731409665346864E-3</v>
      </c>
      <c r="L313">
        <v>1.6409529520798126E-2</v>
      </c>
      <c r="M313">
        <v>1.2791279684111007E-2</v>
      </c>
      <c r="N313">
        <v>1.4331617709784741E-2</v>
      </c>
      <c r="O313">
        <v>1.5169261534066562E-2</v>
      </c>
    </row>
    <row r="314" spans="1:15" x14ac:dyDescent="0.3">
      <c r="A314">
        <v>6</v>
      </c>
      <c r="B314" t="s">
        <v>9</v>
      </c>
      <c r="C314">
        <v>7.720857150597351E-5</v>
      </c>
      <c r="D314">
        <v>8.0400649702219815E-5</v>
      </c>
      <c r="E314">
        <v>7.0439575211722011E-5</v>
      </c>
      <c r="F314">
        <v>6.3144432899048846E-5</v>
      </c>
      <c r="G314">
        <v>5.0558020707274436E-5</v>
      </c>
      <c r="H314">
        <v>3.5943031646082752E-5</v>
      </c>
      <c r="I314">
        <v>3.3403372663110825E-5</v>
      </c>
      <c r="J314">
        <v>2.8008941315881609E-5</v>
      </c>
      <c r="K314">
        <v>2.8746542279112655E-5</v>
      </c>
      <c r="L314">
        <v>4.961020552799433E-5</v>
      </c>
      <c r="M314">
        <v>3.9208052944775037E-5</v>
      </c>
      <c r="N314">
        <v>4.4928484090198199E-5</v>
      </c>
      <c r="O314">
        <v>4.7707470361376945E-5</v>
      </c>
    </row>
    <row r="315" spans="1:15" x14ac:dyDescent="0.3">
      <c r="A315">
        <v>6</v>
      </c>
      <c r="B315" t="s">
        <v>16</v>
      </c>
      <c r="C315">
        <v>0.72183241676374177</v>
      </c>
      <c r="D315">
        <v>0.75457498646453713</v>
      </c>
      <c r="E315">
        <v>0.75018147600483931</v>
      </c>
      <c r="F315">
        <v>0.74342578530892811</v>
      </c>
      <c r="G315">
        <v>0.75043700416834747</v>
      </c>
      <c r="H315">
        <v>0.75572250898575788</v>
      </c>
      <c r="I315">
        <v>0.75521254242767089</v>
      </c>
      <c r="J315">
        <v>0.75772265761762414</v>
      </c>
      <c r="K315">
        <v>0.76888864782773769</v>
      </c>
      <c r="L315">
        <v>0.77304693888676879</v>
      </c>
      <c r="M315">
        <v>0.78997274901284686</v>
      </c>
      <c r="N315">
        <v>0.83177410640657434</v>
      </c>
      <c r="O315">
        <v>0.83702328238823021</v>
      </c>
    </row>
    <row r="316" spans="1:15" x14ac:dyDescent="0.3">
      <c r="A316">
        <v>6</v>
      </c>
      <c r="B316" t="s">
        <v>24</v>
      </c>
      <c r="C316">
        <v>2.4083656164494892E-2</v>
      </c>
      <c r="D316">
        <v>2.4390904168922579E-2</v>
      </c>
      <c r="E316">
        <v>2.4223685979298294E-2</v>
      </c>
      <c r="F316">
        <v>2.5604135027842166E-2</v>
      </c>
      <c r="G316">
        <v>2.5843754201963158E-2</v>
      </c>
      <c r="H316">
        <v>2.5970867226981595E-2</v>
      </c>
      <c r="I316">
        <v>2.5887613813910887E-2</v>
      </c>
      <c r="J316">
        <v>2.4938730440871509E-2</v>
      </c>
      <c r="K316">
        <v>2.5112545424960678E-2</v>
      </c>
      <c r="L316">
        <v>2.540478656708281E-2</v>
      </c>
      <c r="M316">
        <v>2.474834547577999E-2</v>
      </c>
      <c r="N316">
        <v>2.44831802542156E-2</v>
      </c>
      <c r="O316">
        <v>2.5253535209255822E-2</v>
      </c>
    </row>
    <row r="317" spans="1:15" x14ac:dyDescent="0.3">
      <c r="A317">
        <v>6</v>
      </c>
      <c r="B317" t="s">
        <v>29</v>
      </c>
      <c r="C317">
        <v>5.025329829599328E-2</v>
      </c>
      <c r="D317">
        <v>4.8402815376285872E-2</v>
      </c>
      <c r="E317">
        <v>4.5059819868261866E-2</v>
      </c>
      <c r="F317">
        <v>4.558655050222471E-2</v>
      </c>
      <c r="G317">
        <v>4.6201425305902918E-2</v>
      </c>
      <c r="H317">
        <v>4.4996351647163743E-2</v>
      </c>
      <c r="I317">
        <v>4.4528850816227573E-2</v>
      </c>
      <c r="J317">
        <v>4.6080094799493682E-2</v>
      </c>
      <c r="K317">
        <v>4.8082659868742203E-2</v>
      </c>
      <c r="L317">
        <v>4.9964564138908575E-2</v>
      </c>
      <c r="M317">
        <v>5.080362604971915E-2</v>
      </c>
      <c r="N317">
        <v>5.3686694912844425E-2</v>
      </c>
      <c r="O317">
        <v>5.247821739751464E-2</v>
      </c>
    </row>
    <row r="318" spans="1:15" x14ac:dyDescent="0.3">
      <c r="A318">
        <v>6</v>
      </c>
      <c r="B318" t="s">
        <v>46</v>
      </c>
      <c r="C318">
        <v>0.43797578089020128</v>
      </c>
      <c r="D318">
        <v>0.45330265295073091</v>
      </c>
      <c r="E318">
        <v>0.45753461486758973</v>
      </c>
      <c r="F318">
        <v>0.47462233234753415</v>
      </c>
      <c r="G318">
        <v>0.48118865133790506</v>
      </c>
      <c r="H318">
        <v>0.47009701916060859</v>
      </c>
      <c r="I318">
        <v>0.47400463337104681</v>
      </c>
      <c r="J318">
        <v>0.4772023376693329</v>
      </c>
      <c r="K318">
        <v>0.48790475673916583</v>
      </c>
      <c r="L318">
        <v>0.48885133293354416</v>
      </c>
      <c r="M318">
        <v>0.50425449085145435</v>
      </c>
      <c r="N318">
        <v>0.50689566923536267</v>
      </c>
      <c r="O318">
        <v>0.51255534923582347</v>
      </c>
    </row>
    <row r="319" spans="1:15" x14ac:dyDescent="0.3">
      <c r="A319">
        <v>6</v>
      </c>
      <c r="B319" t="s">
        <v>48</v>
      </c>
      <c r="C319">
        <v>0.21212039119009563</v>
      </c>
      <c r="D319">
        <v>0.2219545208446129</v>
      </c>
      <c r="E319">
        <v>0.22817583008468881</v>
      </c>
      <c r="F319">
        <v>0.24285295606532917</v>
      </c>
      <c r="G319">
        <v>0.24690063197525883</v>
      </c>
      <c r="H319">
        <v>0.25138502283598629</v>
      </c>
      <c r="I319">
        <v>0.25300360971930391</v>
      </c>
      <c r="J319">
        <v>0.25159570170477497</v>
      </c>
      <c r="K319">
        <v>0.29703856375766124</v>
      </c>
      <c r="L319">
        <v>0.27915281033636807</v>
      </c>
      <c r="M319">
        <v>0.24350703520382627</v>
      </c>
      <c r="N319">
        <v>0.24375124406403731</v>
      </c>
      <c r="O319">
        <v>0.24373660905584915</v>
      </c>
    </row>
    <row r="320" spans="1:15" x14ac:dyDescent="0.3">
      <c r="A320">
        <v>6</v>
      </c>
      <c r="B320" t="s">
        <v>49</v>
      </c>
      <c r="C320">
        <v>9.0483027659632106E-3</v>
      </c>
      <c r="D320">
        <v>9.9891716296697346E-3</v>
      </c>
      <c r="E320">
        <v>9.7056055921494831E-3</v>
      </c>
      <c r="F320">
        <v>1.0284283164148882E-2</v>
      </c>
      <c r="G320">
        <v>9.8426784993949166E-3</v>
      </c>
      <c r="H320">
        <v>9.5938167175634408E-3</v>
      </c>
      <c r="I320">
        <v>1.0883034319271592E-2</v>
      </c>
      <c r="J320">
        <v>1.0745738062535348E-2</v>
      </c>
      <c r="K320">
        <v>1.073927428540435E-2</v>
      </c>
      <c r="L320">
        <v>1.0685275036798779E-2</v>
      </c>
      <c r="M320">
        <v>9.6768811523274562E-3</v>
      </c>
      <c r="N320">
        <v>1.0691841783490204E-2</v>
      </c>
      <c r="O320">
        <v>1.0998428795886302E-2</v>
      </c>
    </row>
    <row r="321" spans="1:15" x14ac:dyDescent="0.3">
      <c r="A321">
        <v>6</v>
      </c>
      <c r="B321" t="s">
        <v>50</v>
      </c>
      <c r="C321">
        <v>4.6054235635142092E-3</v>
      </c>
      <c r="D321">
        <v>4.6832701678397402E-3</v>
      </c>
      <c r="E321">
        <v>4.8124747949993283E-3</v>
      </c>
      <c r="F321">
        <v>4.6092771694242404E-3</v>
      </c>
      <c r="G321">
        <v>5.1902648917574292E-3</v>
      </c>
      <c r="H321">
        <v>6.3778612544928793E-3</v>
      </c>
      <c r="I321">
        <v>6.1149722536501267E-3</v>
      </c>
      <c r="J321">
        <v>5.6017882631763218E-3</v>
      </c>
      <c r="K321">
        <v>6.3459348050116616E-3</v>
      </c>
      <c r="L321">
        <v>6.4874884151992582E-3</v>
      </c>
      <c r="M321">
        <v>5.2277403926366721E-3</v>
      </c>
      <c r="N321">
        <v>5.7155856342593911E-3</v>
      </c>
      <c r="O321">
        <v>5.5992001142693903E-3</v>
      </c>
    </row>
    <row r="322" spans="1:15" x14ac:dyDescent="0.3">
      <c r="A322">
        <v>6</v>
      </c>
      <c r="B322" t="s">
        <v>51</v>
      </c>
      <c r="C322">
        <v>2.0318045133150922E-3</v>
      </c>
      <c r="D322">
        <v>2.273957769355712E-3</v>
      </c>
      <c r="E322">
        <v>1.9357440516198413E-3</v>
      </c>
      <c r="F322">
        <v>1.838382223643194E-3</v>
      </c>
      <c r="G322">
        <v>1.9093720586257899E-3</v>
      </c>
      <c r="H322">
        <v>2.2700862092262788E-3</v>
      </c>
      <c r="I322">
        <v>2.0742416895641398E-3</v>
      </c>
      <c r="J322">
        <v>2.0468072500067331E-3</v>
      </c>
      <c r="K322">
        <v>2.1153116016705536E-3</v>
      </c>
      <c r="L322">
        <v>2.1261516654854712E-3</v>
      </c>
      <c r="M322">
        <v>2.0021133418608532E-3</v>
      </c>
      <c r="N322">
        <v>1.7630164642989167E-3</v>
      </c>
      <c r="O322">
        <v>2.1425510641336952E-3</v>
      </c>
    </row>
    <row r="323" spans="1:15" x14ac:dyDescent="0.3">
      <c r="A323">
        <v>6</v>
      </c>
      <c r="B323" t="s">
        <v>52</v>
      </c>
      <c r="C323">
        <v>1.896350879094086E-4</v>
      </c>
      <c r="D323">
        <v>2.4363833243096913E-4</v>
      </c>
      <c r="E323">
        <v>1.6131200430165345E-4</v>
      </c>
      <c r="F323">
        <v>2.1314576506008045E-4</v>
      </c>
      <c r="G323">
        <v>2.1514051364797634E-4</v>
      </c>
      <c r="H323">
        <v>2.4322352241710132E-4</v>
      </c>
      <c r="I323">
        <v>2.9632024136630572E-4</v>
      </c>
      <c r="J323">
        <v>2.9624841776413241E-4</v>
      </c>
      <c r="K323">
        <v>2.9831317459456529E-4</v>
      </c>
      <c r="L323">
        <v>2.7258354685711169E-4</v>
      </c>
      <c r="M323">
        <v>2.2245703798453925E-4</v>
      </c>
      <c r="N323">
        <v>2.274859953934086E-4</v>
      </c>
      <c r="O323">
        <v>3.1424082273960862E-4</v>
      </c>
    </row>
    <row r="324" spans="1:15" x14ac:dyDescent="0.3">
      <c r="A324">
        <v>6</v>
      </c>
      <c r="B324" t="s">
        <v>53</v>
      </c>
      <c r="C324">
        <v>1.7527700268198197E-2</v>
      </c>
      <c r="D324">
        <v>1.8733080671358961E-2</v>
      </c>
      <c r="E324">
        <v>1.8927275171394004E-2</v>
      </c>
      <c r="F324">
        <v>1.9636053606159911E-2</v>
      </c>
      <c r="G324">
        <v>2.0008067769261798E-2</v>
      </c>
      <c r="H324">
        <v>1.9430856957543981E-2</v>
      </c>
      <c r="I324">
        <v>1.8883680836161845E-2</v>
      </c>
      <c r="J324">
        <v>1.9660122269801513E-2</v>
      </c>
      <c r="K324">
        <v>1.8549655583880241E-2</v>
      </c>
      <c r="L324">
        <v>1.8999073215940687E-2</v>
      </c>
      <c r="M324">
        <v>1.9659640731883653E-2</v>
      </c>
      <c r="N324">
        <v>1.8796030369380386E-2</v>
      </c>
      <c r="O324">
        <v>1.9340094272246821E-2</v>
      </c>
    </row>
    <row r="325" spans="1:15" x14ac:dyDescent="0.3">
      <c r="A325">
        <v>6</v>
      </c>
      <c r="B325" t="s">
        <v>54</v>
      </c>
      <c r="C325">
        <v>1.6254436106520739E-4</v>
      </c>
      <c r="D325">
        <v>1.0828370330265295E-4</v>
      </c>
      <c r="E325">
        <v>1.075413362011023E-4</v>
      </c>
      <c r="F325">
        <v>5.3286441265020113E-5</v>
      </c>
      <c r="G325">
        <v>5.3785128411994086E-5</v>
      </c>
      <c r="H325">
        <v>5.4049671648244736E-5</v>
      </c>
      <c r="I325">
        <v>8.081461128171973E-5</v>
      </c>
      <c r="J325">
        <v>1.8852172039535698E-4</v>
      </c>
      <c r="K325">
        <v>1.3559689754298422E-4</v>
      </c>
      <c r="L325">
        <v>1.6355012811426702E-4</v>
      </c>
      <c r="M325">
        <v>2.2245703798453925E-4</v>
      </c>
      <c r="N325">
        <v>2.5592174481758466E-4</v>
      </c>
      <c r="O325">
        <v>1.7140408513069563E-4</v>
      </c>
    </row>
    <row r="326" spans="1:15" x14ac:dyDescent="0.3">
      <c r="A326">
        <v>6</v>
      </c>
      <c r="B326" t="s">
        <v>55</v>
      </c>
      <c r="C326">
        <v>1.6010619564922928E-2</v>
      </c>
      <c r="D326">
        <v>1.721710882512182E-2</v>
      </c>
      <c r="E326">
        <v>1.7394811130528296E-2</v>
      </c>
      <c r="F326">
        <v>1.8170676471371858E-2</v>
      </c>
      <c r="G326">
        <v>1.8340728788489982E-2</v>
      </c>
      <c r="H326">
        <v>1.7539118449855416E-2</v>
      </c>
      <c r="I326">
        <v>1.678250094283713E-2</v>
      </c>
      <c r="J326">
        <v>1.6724569766502384E-2</v>
      </c>
      <c r="K326">
        <v>1.5485165699408797E-2</v>
      </c>
      <c r="L326">
        <v>1.5673553944283922E-2</v>
      </c>
      <c r="M326">
        <v>1.6434013681107838E-2</v>
      </c>
      <c r="N326">
        <v>1.5867148178690248E-2</v>
      </c>
      <c r="O326">
        <v>1.5854877874589345E-2</v>
      </c>
    </row>
    <row r="327" spans="1:15" x14ac:dyDescent="0.3">
      <c r="A327">
        <v>6</v>
      </c>
      <c r="B327" t="s">
        <v>56</v>
      </c>
      <c r="C327">
        <v>5.6890526372822586E-4</v>
      </c>
      <c r="D327">
        <v>6.4970221981591769E-4</v>
      </c>
      <c r="E327">
        <v>7.2590401935744054E-4</v>
      </c>
      <c r="F327">
        <v>7.1936695707777156E-4</v>
      </c>
      <c r="G327">
        <v>7.7988436197391417E-4</v>
      </c>
      <c r="H327">
        <v>1.1620679404372618E-3</v>
      </c>
      <c r="I327">
        <v>1.319971984268089E-3</v>
      </c>
      <c r="J327">
        <v>2.019875575664539E-3</v>
      </c>
      <c r="K327">
        <v>2.3322666377393287E-3</v>
      </c>
      <c r="L327">
        <v>2.6168020498282723E-3</v>
      </c>
      <c r="M327">
        <v>2.4470274178299317E-3</v>
      </c>
      <c r="N327">
        <v>2.2464242045099098E-3</v>
      </c>
      <c r="O327">
        <v>2.7996000571346952E-3</v>
      </c>
    </row>
    <row r="328" spans="1:15" x14ac:dyDescent="0.3">
      <c r="A328">
        <v>6</v>
      </c>
      <c r="B328" t="s">
        <v>57</v>
      </c>
      <c r="C328">
        <v>7.8563107848183568E-4</v>
      </c>
      <c r="D328">
        <v>7.5798592311857071E-4</v>
      </c>
      <c r="E328">
        <v>6.9901868530716489E-4</v>
      </c>
      <c r="F328">
        <v>6.9272373644526145E-4</v>
      </c>
      <c r="G328">
        <v>8.336694903859083E-4</v>
      </c>
      <c r="H328">
        <v>6.756208956030592E-4</v>
      </c>
      <c r="I328">
        <v>7.0039329777490434E-4</v>
      </c>
      <c r="J328">
        <v>7.2715520723923407E-4</v>
      </c>
      <c r="K328">
        <v>5.9662634918913058E-4</v>
      </c>
      <c r="L328">
        <v>5.4516709371422339E-4</v>
      </c>
      <c r="M328">
        <v>5.5614259496134812E-4</v>
      </c>
      <c r="N328">
        <v>4.2653624136264112E-4</v>
      </c>
      <c r="O328">
        <v>5.1421225539208682E-4</v>
      </c>
    </row>
    <row r="329" spans="1:15" x14ac:dyDescent="0.3">
      <c r="A329">
        <v>6</v>
      </c>
      <c r="B329" t="s">
        <v>58</v>
      </c>
      <c r="C329">
        <v>2.5221466691951345E-2</v>
      </c>
      <c r="D329">
        <v>2.7125067677314565E-2</v>
      </c>
      <c r="E329">
        <v>2.667025137787337E-2</v>
      </c>
      <c r="F329">
        <v>2.9387472357658595E-2</v>
      </c>
      <c r="G329">
        <v>2.9124647035094795E-2</v>
      </c>
      <c r="H329">
        <v>2.7186984839067101E-2</v>
      </c>
      <c r="I329">
        <v>2.8069608318517323E-2</v>
      </c>
      <c r="J329">
        <v>3.0217338611941504E-2</v>
      </c>
      <c r="K329">
        <v>3.3139881759505344E-2</v>
      </c>
      <c r="L329">
        <v>3.4645368805538895E-2</v>
      </c>
      <c r="M329">
        <v>3.865191034981369E-2</v>
      </c>
      <c r="N329">
        <v>4.0378764182330024E-2</v>
      </c>
      <c r="O329">
        <v>4.1851164119411512E-2</v>
      </c>
    </row>
    <row r="330" spans="1:15" x14ac:dyDescent="0.3">
      <c r="A330">
        <v>6</v>
      </c>
      <c r="B330" t="s">
        <v>60</v>
      </c>
      <c r="C330">
        <v>0.37328312518624873</v>
      </c>
      <c r="D330">
        <v>0.38367623172712506</v>
      </c>
      <c r="E330">
        <v>0.38714881032396825</v>
      </c>
      <c r="F330">
        <v>0.39970159592891591</v>
      </c>
      <c r="G330">
        <v>0.40556676079064141</v>
      </c>
      <c r="H330">
        <v>0.3976164094803124</v>
      </c>
      <c r="I330">
        <v>0.40178330908894994</v>
      </c>
      <c r="J330">
        <v>0.40176671783684792</v>
      </c>
      <c r="K330">
        <v>0.41180777783804307</v>
      </c>
      <c r="L330">
        <v>0.41040178814806738</v>
      </c>
      <c r="M330">
        <v>0.42055503030977143</v>
      </c>
      <c r="N330">
        <v>0.4230102084340433</v>
      </c>
      <c r="O330">
        <v>0.42645336380517068</v>
      </c>
    </row>
    <row r="331" spans="1:15" x14ac:dyDescent="0.3">
      <c r="A331">
        <v>6</v>
      </c>
      <c r="B331" t="s">
        <v>61</v>
      </c>
      <c r="C331">
        <v>7.3551323382006345E-2</v>
      </c>
      <c r="D331">
        <v>7.647536545749864E-2</v>
      </c>
      <c r="E331">
        <v>7.872025809920688E-2</v>
      </c>
      <c r="F331">
        <v>8.4565582287586927E-2</v>
      </c>
      <c r="G331">
        <v>8.4388866478418714E-2</v>
      </c>
      <c r="H331">
        <v>7.7074831770396993E-2</v>
      </c>
      <c r="I331">
        <v>7.254458272722375E-2</v>
      </c>
      <c r="J331">
        <v>7.1180415286418358E-2</v>
      </c>
      <c r="K331">
        <v>6.8747627054292992E-2</v>
      </c>
      <c r="L331">
        <v>6.6919260753420917E-2</v>
      </c>
      <c r="M331">
        <v>7.0435459651854729E-2</v>
      </c>
      <c r="N331">
        <v>6.9866636335200613E-2</v>
      </c>
      <c r="O331">
        <v>7.096129124410798E-2</v>
      </c>
    </row>
    <row r="332" spans="1:15" x14ac:dyDescent="0.3">
      <c r="A332">
        <v>6</v>
      </c>
      <c r="B332" t="s">
        <v>62</v>
      </c>
      <c r="C332">
        <v>8.641941863300192E-3</v>
      </c>
      <c r="D332">
        <v>9.3665403356794803E-3</v>
      </c>
      <c r="E332">
        <v>1.0001344266702513E-2</v>
      </c>
      <c r="F332">
        <v>1.0337569605413903E-2</v>
      </c>
      <c r="G332">
        <v>9.9502487562189053E-3</v>
      </c>
      <c r="H332">
        <v>9.1073696727292375E-3</v>
      </c>
      <c r="I332">
        <v>9.5630623350035013E-3</v>
      </c>
      <c r="J332">
        <v>9.2914276480568804E-3</v>
      </c>
      <c r="K332">
        <v>9.4375440689917021E-3</v>
      </c>
      <c r="L332">
        <v>1.0903341874284468E-2</v>
      </c>
      <c r="M332">
        <v>1.4070407652522106E-2</v>
      </c>
      <c r="N332">
        <v>1.4957204197116615E-2</v>
      </c>
      <c r="O332">
        <v>1.69118697328953E-2</v>
      </c>
    </row>
    <row r="333" spans="1:15" x14ac:dyDescent="0.3">
      <c r="A333">
        <v>6</v>
      </c>
      <c r="B333" t="s">
        <v>63</v>
      </c>
      <c r="C333">
        <v>1.8069514805082221E-2</v>
      </c>
      <c r="D333">
        <v>1.9842988630211153E-2</v>
      </c>
      <c r="E333">
        <v>2.0863019223013847E-2</v>
      </c>
      <c r="F333">
        <v>2.3366104494711319E-2</v>
      </c>
      <c r="G333">
        <v>2.581686163775716E-2</v>
      </c>
      <c r="H333">
        <v>2.705186065994649E-2</v>
      </c>
      <c r="I333">
        <v>3.0763428694574647E-2</v>
      </c>
      <c r="J333">
        <v>2.9732568473782015E-2</v>
      </c>
      <c r="K333">
        <v>3.1756793404566906E-2</v>
      </c>
      <c r="L333">
        <v>3.1592433080739245E-2</v>
      </c>
      <c r="M333">
        <v>3.3340748567932815E-2</v>
      </c>
      <c r="N333">
        <v>3.4520999800949755E-2</v>
      </c>
      <c r="O333">
        <v>3.6937580345664904E-2</v>
      </c>
    </row>
    <row r="334" spans="1:15" x14ac:dyDescent="0.3">
      <c r="A334">
        <v>6</v>
      </c>
      <c r="B334" t="s">
        <v>64</v>
      </c>
      <c r="C334">
        <v>2.6982363936824426E-2</v>
      </c>
      <c r="D334">
        <v>2.7287493232268544E-2</v>
      </c>
      <c r="E334">
        <v>2.7207958058878882E-2</v>
      </c>
      <c r="F334">
        <v>2.8375029973623213E-2</v>
      </c>
      <c r="G334">
        <v>2.761866343955896E-2</v>
      </c>
      <c r="H334">
        <v>2.7403183525660083E-2</v>
      </c>
      <c r="I334">
        <v>2.8204299337320188E-2</v>
      </c>
      <c r="J334">
        <v>2.9005413266542782E-2</v>
      </c>
      <c r="K334">
        <v>3.0075391875033899E-2</v>
      </c>
      <c r="L334">
        <v>3.0093223573025133E-2</v>
      </c>
      <c r="M334">
        <v>3.2172849118513987E-2</v>
      </c>
      <c r="N334">
        <v>3.2274575596439842E-2</v>
      </c>
      <c r="O334">
        <v>3.2909584345093557E-2</v>
      </c>
    </row>
    <row r="335" spans="1:15" x14ac:dyDescent="0.3">
      <c r="A335">
        <v>6</v>
      </c>
      <c r="B335" t="s">
        <v>65</v>
      </c>
      <c r="C335">
        <v>1.1323923820876113E-2</v>
      </c>
      <c r="D335">
        <v>1.1099079588521927E-2</v>
      </c>
      <c r="E335">
        <v>1.1103642962763812E-2</v>
      </c>
      <c r="F335">
        <v>1.0657288253004023E-2</v>
      </c>
      <c r="G335">
        <v>1.0165389269866881E-2</v>
      </c>
      <c r="H335">
        <v>9.5397670459151963E-3</v>
      </c>
      <c r="I335">
        <v>9.4014331124400632E-3</v>
      </c>
      <c r="J335">
        <v>8.8335891842395847E-3</v>
      </c>
      <c r="K335">
        <v>8.542604545208006E-3</v>
      </c>
      <c r="L335">
        <v>8.6136400806847303E-3</v>
      </c>
      <c r="M335">
        <v>8.4533674434124906E-3</v>
      </c>
      <c r="N335">
        <v>8.2179315835868849E-3</v>
      </c>
      <c r="O335">
        <v>7.7988858734466503E-3</v>
      </c>
    </row>
    <row r="336" spans="1:15" x14ac:dyDescent="0.3">
      <c r="A336">
        <v>6</v>
      </c>
      <c r="B336" t="s">
        <v>66</v>
      </c>
      <c r="C336">
        <v>9.3761005607780459E-2</v>
      </c>
      <c r="D336">
        <v>9.4071467244179752E-2</v>
      </c>
      <c r="E336">
        <v>9.1060626428283373E-2</v>
      </c>
      <c r="F336">
        <v>9.010737217914902E-2</v>
      </c>
      <c r="G336">
        <v>9.0036304961678096E-2</v>
      </c>
      <c r="H336">
        <v>8.8749560846417858E-2</v>
      </c>
      <c r="I336">
        <v>8.9219330855018583E-2</v>
      </c>
      <c r="J336">
        <v>9.0113382348980642E-2</v>
      </c>
      <c r="K336">
        <v>9.0687205076747837E-2</v>
      </c>
      <c r="L336">
        <v>8.9134819822275529E-2</v>
      </c>
      <c r="M336">
        <v>8.575718814303987E-2</v>
      </c>
      <c r="N336">
        <v>8.8093951716097477E-2</v>
      </c>
      <c r="O336">
        <v>8.7473218111698323E-2</v>
      </c>
    </row>
    <row r="337" spans="1:15" x14ac:dyDescent="0.3">
      <c r="A337">
        <v>6</v>
      </c>
      <c r="B337" t="s">
        <v>67</v>
      </c>
      <c r="C337">
        <v>7.4797496816839601E-2</v>
      </c>
      <c r="D337">
        <v>7.7801840822956145E-2</v>
      </c>
      <c r="E337">
        <v>7.845140475870413E-2</v>
      </c>
      <c r="F337">
        <v>7.9903018676897669E-2</v>
      </c>
      <c r="G337">
        <v>8.2748420061852901E-2</v>
      </c>
      <c r="H337">
        <v>8.4614760965327135E-2</v>
      </c>
      <c r="I337">
        <v>8.6875707127848714E-2</v>
      </c>
      <c r="J337">
        <v>8.9844065605558701E-2</v>
      </c>
      <c r="K337">
        <v>9.5622932147312475E-2</v>
      </c>
      <c r="L337">
        <v>9.6603609006160385E-2</v>
      </c>
      <c r="M337">
        <v>9.9827595795561982E-2</v>
      </c>
      <c r="N337">
        <v>9.8046464014559104E-2</v>
      </c>
      <c r="O337">
        <v>9.6586201971146979E-2</v>
      </c>
    </row>
    <row r="338" spans="1:15" x14ac:dyDescent="0.3">
      <c r="A338">
        <v>6</v>
      </c>
      <c r="B338" t="s">
        <v>68</v>
      </c>
      <c r="C338">
        <v>3.0422886246037981E-2</v>
      </c>
      <c r="D338">
        <v>3.1889550622631296E-2</v>
      </c>
      <c r="E338">
        <v>3.2907648877537304E-2</v>
      </c>
      <c r="F338">
        <v>3.4955905469853193E-2</v>
      </c>
      <c r="G338">
        <v>3.6036036036036036E-2</v>
      </c>
      <c r="H338">
        <v>3.4159392481690677E-2</v>
      </c>
      <c r="I338">
        <v>3.2837670384138783E-2</v>
      </c>
      <c r="J338">
        <v>3.2344940884974818E-2</v>
      </c>
      <c r="K338">
        <v>3.2489016651299017E-2</v>
      </c>
      <c r="L338">
        <v>3.2301150302567735E-2</v>
      </c>
      <c r="M338">
        <v>3.3451977086925086E-2</v>
      </c>
      <c r="N338">
        <v>3.3042340830892601E-2</v>
      </c>
      <c r="O338">
        <v>3.2938151692615339E-2</v>
      </c>
    </row>
    <row r="339" spans="1:15" x14ac:dyDescent="0.3">
      <c r="A339">
        <v>6</v>
      </c>
      <c r="B339" t="s">
        <v>69</v>
      </c>
      <c r="C339">
        <v>1.3545363422100615E-4</v>
      </c>
      <c r="D339">
        <v>1.0828370330265295E-4</v>
      </c>
      <c r="E339">
        <v>1.075413362011023E-4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2.7258354685711169E-5</v>
      </c>
      <c r="M339">
        <v>2.7807129748067406E-5</v>
      </c>
      <c r="N339">
        <v>5.6871498848352151E-5</v>
      </c>
      <c r="O339">
        <v>8.5702042565347813E-5</v>
      </c>
    </row>
    <row r="340" spans="1:15" x14ac:dyDescent="0.3">
      <c r="A340">
        <v>6</v>
      </c>
      <c r="B340" t="s">
        <v>70</v>
      </c>
      <c r="C340">
        <v>1.2163736353046352E-2</v>
      </c>
      <c r="D340">
        <v>1.2506767731456417E-2</v>
      </c>
      <c r="E340">
        <v>1.2636107003629521E-2</v>
      </c>
      <c r="F340">
        <v>1.3001891668664908E-2</v>
      </c>
      <c r="G340">
        <v>1.2881538254672583E-2</v>
      </c>
      <c r="H340">
        <v>1.2971921195578736E-2</v>
      </c>
      <c r="I340">
        <v>1.3900113140455795E-2</v>
      </c>
      <c r="J340">
        <v>1.3546632194123508E-2</v>
      </c>
      <c r="K340">
        <v>1.3613928513315615E-2</v>
      </c>
      <c r="L340">
        <v>1.3601918988169873E-2</v>
      </c>
      <c r="M340">
        <v>1.4209443301262444E-2</v>
      </c>
      <c r="N340">
        <v>1.4161003213239685E-2</v>
      </c>
      <c r="O340">
        <v>1.3855163548064563E-2</v>
      </c>
    </row>
    <row r="341" spans="1:15" x14ac:dyDescent="0.3">
      <c r="A341">
        <v>6</v>
      </c>
      <c r="B341" t="s">
        <v>71</v>
      </c>
      <c r="C341">
        <v>6.8810446184271127E-3</v>
      </c>
      <c r="D341">
        <v>7.2008662696264212E-3</v>
      </c>
      <c r="E341">
        <v>7.3934668638257831E-3</v>
      </c>
      <c r="F341">
        <v>7.7798204246929369E-3</v>
      </c>
      <c r="G341">
        <v>8.0677692617991126E-3</v>
      </c>
      <c r="H341">
        <v>8.053401075588466E-3</v>
      </c>
      <c r="I341">
        <v>8.3239049620171326E-3</v>
      </c>
      <c r="J341">
        <v>8.645067463844228E-3</v>
      </c>
      <c r="K341">
        <v>9.1934696534143306E-3</v>
      </c>
      <c r="L341">
        <v>9.3768740118846429E-3</v>
      </c>
      <c r="M341">
        <v>9.3988098548467829E-3</v>
      </c>
      <c r="N341">
        <v>9.8387693007649223E-3</v>
      </c>
      <c r="O341">
        <v>1.0141408370232825E-2</v>
      </c>
    </row>
    <row r="342" spans="1:15" x14ac:dyDescent="0.3">
      <c r="A342">
        <v>6</v>
      </c>
      <c r="B342" t="s">
        <v>72</v>
      </c>
      <c r="C342">
        <v>2.1862216563270392E-2</v>
      </c>
      <c r="D342">
        <v>2.2008662696264211E-2</v>
      </c>
      <c r="E342">
        <v>2.228794192767845E-2</v>
      </c>
      <c r="F342">
        <v>2.2273732448778408E-2</v>
      </c>
      <c r="G342">
        <v>2.3154497781363453E-2</v>
      </c>
      <c r="H342">
        <v>2.351160716698646E-2</v>
      </c>
      <c r="I342">
        <v>2.3193793437853563E-2</v>
      </c>
      <c r="J342">
        <v>2.2461016401389675E-2</v>
      </c>
      <c r="K342">
        <v>2.3159950100341706E-2</v>
      </c>
      <c r="L342">
        <v>2.2869759581311672E-2</v>
      </c>
      <c r="M342">
        <v>2.0910961570546688E-2</v>
      </c>
      <c r="N342">
        <v>2.0246253590013363E-2</v>
      </c>
      <c r="O342">
        <v>1.9882873875160693E-2</v>
      </c>
    </row>
    <row r="343" spans="1:15" x14ac:dyDescent="0.3">
      <c r="A343">
        <v>6</v>
      </c>
      <c r="B343" t="s">
        <v>73</v>
      </c>
      <c r="C343">
        <v>1.2028282718825346E-2</v>
      </c>
      <c r="D343">
        <v>1.2642122360584733E-2</v>
      </c>
      <c r="E343">
        <v>1.3227584352735583E-2</v>
      </c>
      <c r="F343">
        <v>1.3961047611435269E-2</v>
      </c>
      <c r="G343">
        <v>1.4656447492268387E-2</v>
      </c>
      <c r="H343">
        <v>1.4755560359970813E-2</v>
      </c>
      <c r="I343">
        <v>1.5758849199935348E-2</v>
      </c>
      <c r="J343">
        <v>1.62128679540007E-2</v>
      </c>
      <c r="K343">
        <v>1.6895373433855835E-2</v>
      </c>
      <c r="L343">
        <v>1.7172763451998037E-2</v>
      </c>
      <c r="M343">
        <v>1.7907791557755407E-2</v>
      </c>
      <c r="N343">
        <v>1.8227315380896864E-2</v>
      </c>
      <c r="O343">
        <v>1.9140122839594344E-2</v>
      </c>
    </row>
    <row r="344" spans="1:15" x14ac:dyDescent="0.3">
      <c r="A344">
        <v>7</v>
      </c>
      <c r="B344" t="s">
        <v>3</v>
      </c>
      <c r="C344">
        <v>4.62</v>
      </c>
      <c r="D344">
        <v>4.71</v>
      </c>
      <c r="E344">
        <v>4.75</v>
      </c>
      <c r="F344">
        <v>4.74</v>
      </c>
      <c r="G344">
        <v>4.74</v>
      </c>
      <c r="H344">
        <v>4.8099999999999996</v>
      </c>
      <c r="I344">
        <v>4.75</v>
      </c>
      <c r="J344">
        <v>4.7300000000000004</v>
      </c>
      <c r="K344">
        <v>4.62</v>
      </c>
      <c r="L344">
        <v>4.57</v>
      </c>
      <c r="M344">
        <v>4.38</v>
      </c>
      <c r="N344">
        <v>4.3099999999999996</v>
      </c>
      <c r="O344">
        <v>4.2</v>
      </c>
    </row>
    <row r="345" spans="1:15" x14ac:dyDescent="0.3">
      <c r="A345">
        <v>7</v>
      </c>
      <c r="B345" t="s">
        <v>4</v>
      </c>
      <c r="C345">
        <v>4.6900000000000004</v>
      </c>
      <c r="D345">
        <v>4.76</v>
      </c>
      <c r="E345">
        <v>4.84</v>
      </c>
      <c r="F345">
        <v>4.82</v>
      </c>
      <c r="G345">
        <v>4.87</v>
      </c>
      <c r="H345">
        <v>4.97</v>
      </c>
      <c r="I345">
        <v>4.95</v>
      </c>
      <c r="J345">
        <v>4.91</v>
      </c>
      <c r="K345">
        <v>4.92</v>
      </c>
      <c r="L345">
        <v>4.87</v>
      </c>
      <c r="M345">
        <v>4.59</v>
      </c>
      <c r="N345">
        <v>4.54</v>
      </c>
      <c r="O345">
        <v>4.5199999999999996</v>
      </c>
    </row>
    <row r="346" spans="1:15" x14ac:dyDescent="0.3">
      <c r="A346">
        <v>7</v>
      </c>
      <c r="B346" t="s">
        <v>6</v>
      </c>
      <c r="C346">
        <v>-4.7699999999999996</v>
      </c>
      <c r="D346">
        <v>-5.2</v>
      </c>
      <c r="E346">
        <v>-4.87</v>
      </c>
      <c r="F346">
        <v>-4.33</v>
      </c>
      <c r="G346">
        <v>-4.75</v>
      </c>
      <c r="H346">
        <v>-4.1100000000000003</v>
      </c>
      <c r="I346">
        <v>-4.8</v>
      </c>
      <c r="J346">
        <v>-3.43</v>
      </c>
      <c r="K346">
        <v>-4.25</v>
      </c>
      <c r="L346">
        <v>-5.68</v>
      </c>
      <c r="M346">
        <v>-6.38</v>
      </c>
      <c r="N346">
        <v>-5.82</v>
      </c>
      <c r="O346">
        <v>-5.86</v>
      </c>
    </row>
    <row r="347" spans="1:15" x14ac:dyDescent="0.3">
      <c r="A347">
        <v>7</v>
      </c>
      <c r="B347" t="s">
        <v>7</v>
      </c>
      <c r="C347">
        <v>3.81</v>
      </c>
      <c r="D347">
        <v>7.82</v>
      </c>
      <c r="E347">
        <v>5.12</v>
      </c>
      <c r="F347">
        <v>-0.75</v>
      </c>
      <c r="G347">
        <v>0.69</v>
      </c>
      <c r="H347">
        <v>0.57999999999999996</v>
      </c>
      <c r="I347">
        <v>-1.08</v>
      </c>
      <c r="J347">
        <v>-3.92</v>
      </c>
      <c r="K347">
        <v>-6.85</v>
      </c>
      <c r="L347">
        <v>-3.92</v>
      </c>
      <c r="M347">
        <v>-3.85</v>
      </c>
      <c r="N347">
        <v>-2.67</v>
      </c>
      <c r="O347">
        <v>1.46</v>
      </c>
    </row>
    <row r="348" spans="1:15" x14ac:dyDescent="0.3">
      <c r="A348">
        <v>7</v>
      </c>
      <c r="B348" t="s">
        <v>10</v>
      </c>
      <c r="C348">
        <v>58.84</v>
      </c>
      <c r="D348">
        <v>56.14</v>
      </c>
      <c r="E348">
        <v>59.17</v>
      </c>
      <c r="F348">
        <v>58.73</v>
      </c>
      <c r="G348">
        <v>61.24</v>
      </c>
      <c r="H348">
        <v>44.49</v>
      </c>
      <c r="I348">
        <v>35.340000000000003</v>
      </c>
      <c r="J348">
        <v>37.06</v>
      </c>
      <c r="K348">
        <v>29.75</v>
      </c>
      <c r="L348">
        <v>30.36</v>
      </c>
      <c r="M348">
        <v>54.49</v>
      </c>
      <c r="N348">
        <v>52.85</v>
      </c>
      <c r="O348">
        <v>46.76</v>
      </c>
    </row>
    <row r="349" spans="1:15" x14ac:dyDescent="0.3">
      <c r="A349">
        <v>7</v>
      </c>
      <c r="B349" t="s">
        <v>11</v>
      </c>
      <c r="C349">
        <v>30.97</v>
      </c>
      <c r="D349">
        <v>31.91</v>
      </c>
      <c r="E349">
        <v>32.67</v>
      </c>
      <c r="F349">
        <v>28.31</v>
      </c>
      <c r="G349">
        <v>29.9</v>
      </c>
      <c r="H349">
        <v>23.9</v>
      </c>
      <c r="I349">
        <v>22.36</v>
      </c>
      <c r="J349">
        <v>21.8</v>
      </c>
      <c r="K349">
        <v>15.15</v>
      </c>
      <c r="L349">
        <v>20.34</v>
      </c>
      <c r="M349">
        <v>24.53</v>
      </c>
      <c r="N349">
        <v>22.62</v>
      </c>
      <c r="O349">
        <v>23.29</v>
      </c>
    </row>
    <row r="350" spans="1:15" x14ac:dyDescent="0.3">
      <c r="A350">
        <v>7</v>
      </c>
      <c r="B350" t="s">
        <v>12</v>
      </c>
      <c r="C350">
        <v>8.76</v>
      </c>
      <c r="D350">
        <v>10.01</v>
      </c>
      <c r="E350">
        <v>7.93</v>
      </c>
      <c r="F350">
        <v>6.86</v>
      </c>
      <c r="G350">
        <v>6.08</v>
      </c>
      <c r="H350">
        <v>7.72</v>
      </c>
      <c r="I350">
        <v>5.53</v>
      </c>
      <c r="J350">
        <v>4.09</v>
      </c>
      <c r="K350">
        <v>9.3699999999999992</v>
      </c>
      <c r="L350">
        <v>10.66</v>
      </c>
      <c r="M350">
        <v>5.99</v>
      </c>
      <c r="N350">
        <v>4.2300000000000004</v>
      </c>
      <c r="O350">
        <v>4.2</v>
      </c>
    </row>
    <row r="351" spans="1:15" x14ac:dyDescent="0.3">
      <c r="A351">
        <v>7</v>
      </c>
      <c r="B351" t="s">
        <v>13</v>
      </c>
      <c r="C351">
        <v>40.26</v>
      </c>
      <c r="D351">
        <v>43.12</v>
      </c>
      <c r="E351">
        <v>48.68</v>
      </c>
      <c r="F351">
        <v>51.1</v>
      </c>
      <c r="G351">
        <v>56.49</v>
      </c>
      <c r="H351">
        <v>48.53</v>
      </c>
      <c r="I351">
        <v>43.27</v>
      </c>
      <c r="J351">
        <v>50.95</v>
      </c>
      <c r="K351">
        <v>39.39</v>
      </c>
      <c r="L351">
        <v>37.46</v>
      </c>
      <c r="M351">
        <v>52.25</v>
      </c>
      <c r="N351">
        <v>50.74</v>
      </c>
      <c r="O351">
        <v>50.61</v>
      </c>
    </row>
    <row r="352" spans="1:15" x14ac:dyDescent="0.3">
      <c r="A352">
        <v>7</v>
      </c>
      <c r="B352" t="s">
        <v>15</v>
      </c>
      <c r="C352">
        <v>217.39</v>
      </c>
      <c r="D352">
        <v>251.12</v>
      </c>
      <c r="E352">
        <v>254.03</v>
      </c>
      <c r="F352">
        <v>260.64</v>
      </c>
      <c r="G352">
        <v>267.26</v>
      </c>
      <c r="H352">
        <v>277.35000000000002</v>
      </c>
      <c r="I352">
        <v>292.22000000000003</v>
      </c>
      <c r="J352">
        <v>304.20999999999998</v>
      </c>
      <c r="K352">
        <v>312.42</v>
      </c>
      <c r="L352">
        <v>318.07</v>
      </c>
      <c r="M352">
        <v>322.08</v>
      </c>
      <c r="N352">
        <v>318.20999999999998</v>
      </c>
      <c r="O352">
        <v>292.27999999999997</v>
      </c>
    </row>
    <row r="353" spans="1:15" x14ac:dyDescent="0.3">
      <c r="A353">
        <v>7</v>
      </c>
      <c r="B353" t="s">
        <v>17</v>
      </c>
      <c r="C353">
        <v>174.93</v>
      </c>
      <c r="D353">
        <v>151.47999999999999</v>
      </c>
      <c r="E353">
        <v>150.24</v>
      </c>
      <c r="F353">
        <v>147.08000000000001</v>
      </c>
      <c r="G353">
        <v>145.08000000000001</v>
      </c>
      <c r="H353">
        <v>143.75</v>
      </c>
      <c r="I353">
        <v>142.24</v>
      </c>
      <c r="J353">
        <v>141.56</v>
      </c>
      <c r="K353">
        <v>138.82</v>
      </c>
      <c r="L353">
        <v>136.49</v>
      </c>
      <c r="M353">
        <v>133.56</v>
      </c>
      <c r="N353">
        <v>129.16999999999999</v>
      </c>
      <c r="O353">
        <v>129.22</v>
      </c>
    </row>
    <row r="354" spans="1:15" x14ac:dyDescent="0.3">
      <c r="A354">
        <v>7</v>
      </c>
      <c r="B354" t="s">
        <v>18</v>
      </c>
      <c r="C354">
        <v>2.19</v>
      </c>
      <c r="D354">
        <v>1.39</v>
      </c>
      <c r="E354">
        <v>0.08</v>
      </c>
      <c r="F354">
        <v>3.12</v>
      </c>
      <c r="G354">
        <v>0.24</v>
      </c>
      <c r="H354">
        <v>2.87</v>
      </c>
      <c r="I354">
        <v>1.54</v>
      </c>
      <c r="J354">
        <v>0</v>
      </c>
      <c r="K354">
        <v>1.56</v>
      </c>
      <c r="L354">
        <v>2.4</v>
      </c>
      <c r="M354">
        <v>3.36</v>
      </c>
      <c r="N354">
        <v>1.1299999999999999</v>
      </c>
      <c r="O354">
        <v>0.94</v>
      </c>
    </row>
    <row r="355" spans="1:15" x14ac:dyDescent="0.3">
      <c r="A355">
        <v>7</v>
      </c>
      <c r="B355" t="s">
        <v>19</v>
      </c>
      <c r="C355">
        <v>87.18</v>
      </c>
      <c r="D355">
        <v>87.69</v>
      </c>
      <c r="E355">
        <v>87.6</v>
      </c>
      <c r="F355">
        <v>87.26</v>
      </c>
      <c r="G355">
        <v>86.49</v>
      </c>
      <c r="H355">
        <v>83.52</v>
      </c>
      <c r="I355">
        <v>81.900000000000006</v>
      </c>
      <c r="J355">
        <v>81.28</v>
      </c>
      <c r="K355">
        <v>79.510000000000005</v>
      </c>
      <c r="L355">
        <v>78.56</v>
      </c>
      <c r="M355">
        <v>77.83</v>
      </c>
      <c r="N355">
        <v>74.8</v>
      </c>
      <c r="O355">
        <v>74.400000000000006</v>
      </c>
    </row>
    <row r="356" spans="1:15" x14ac:dyDescent="0.3">
      <c r="A356">
        <v>7</v>
      </c>
      <c r="B356" t="s">
        <v>20</v>
      </c>
      <c r="C356">
        <v>1319.89</v>
      </c>
      <c r="D356">
        <v>1464.53</v>
      </c>
      <c r="E356">
        <v>1401.69</v>
      </c>
      <c r="F356">
        <v>1391.42</v>
      </c>
      <c r="G356">
        <v>1456.07</v>
      </c>
      <c r="H356">
        <v>1505.19</v>
      </c>
      <c r="I356">
        <v>1561.61</v>
      </c>
      <c r="J356">
        <v>1568.76</v>
      </c>
      <c r="K356">
        <v>1624.71</v>
      </c>
      <c r="L356">
        <v>1786.84</v>
      </c>
      <c r="M356">
        <v>1854.57</v>
      </c>
      <c r="N356">
        <v>1717.14</v>
      </c>
      <c r="O356">
        <v>1630.66</v>
      </c>
    </row>
    <row r="357" spans="1:15" x14ac:dyDescent="0.3">
      <c r="A357">
        <v>7</v>
      </c>
      <c r="B357" t="s">
        <v>21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</row>
    <row r="358" spans="1:15" x14ac:dyDescent="0.3">
      <c r="A358">
        <v>7</v>
      </c>
      <c r="B358" t="s">
        <v>22</v>
      </c>
      <c r="C358">
        <v>1269.94</v>
      </c>
      <c r="D358">
        <v>1135.6500000000001</v>
      </c>
      <c r="E358">
        <v>1126.43</v>
      </c>
      <c r="F358">
        <v>1178.3499999999999</v>
      </c>
      <c r="G358">
        <v>1188.42</v>
      </c>
      <c r="H358">
        <v>1207.7</v>
      </c>
      <c r="I358">
        <v>1196.8599999999999</v>
      </c>
      <c r="J358">
        <v>1191.1600000000001</v>
      </c>
      <c r="K358">
        <v>1225.6199999999999</v>
      </c>
      <c r="L358">
        <v>1205.43</v>
      </c>
      <c r="M358">
        <v>1183.52</v>
      </c>
      <c r="N358">
        <v>1203</v>
      </c>
      <c r="O358">
        <v>1234.7</v>
      </c>
    </row>
    <row r="359" spans="1:15" x14ac:dyDescent="0.3">
      <c r="A359">
        <v>7</v>
      </c>
      <c r="B359" t="s">
        <v>23</v>
      </c>
      <c r="C359">
        <v>93.08</v>
      </c>
      <c r="D359">
        <v>89.43</v>
      </c>
      <c r="E359">
        <v>112.16</v>
      </c>
      <c r="F359">
        <v>111.92</v>
      </c>
      <c r="G359">
        <v>110.58</v>
      </c>
      <c r="H359">
        <v>111.73</v>
      </c>
      <c r="I359">
        <v>109.04</v>
      </c>
      <c r="J359">
        <v>109.81</v>
      </c>
      <c r="K359">
        <v>111.15</v>
      </c>
      <c r="L359">
        <v>101.15</v>
      </c>
      <c r="M359">
        <v>116.05</v>
      </c>
      <c r="N359">
        <v>112.79</v>
      </c>
      <c r="O359">
        <v>113.49</v>
      </c>
    </row>
    <row r="360" spans="1:15" x14ac:dyDescent="0.3">
      <c r="A360">
        <v>7</v>
      </c>
      <c r="B360" t="s">
        <v>25</v>
      </c>
      <c r="C360">
        <v>0.89</v>
      </c>
      <c r="D360">
        <v>0.86</v>
      </c>
      <c r="E360">
        <v>0.89</v>
      </c>
      <c r="F360">
        <v>0.85</v>
      </c>
      <c r="G360">
        <v>0.86</v>
      </c>
      <c r="H360">
        <v>0.85</v>
      </c>
      <c r="I360">
        <v>0.84</v>
      </c>
      <c r="J360">
        <v>0.8</v>
      </c>
      <c r="K360">
        <v>0.79</v>
      </c>
      <c r="L360">
        <v>0.73</v>
      </c>
      <c r="M360">
        <v>0.7</v>
      </c>
      <c r="N360">
        <v>0.72</v>
      </c>
      <c r="O360">
        <v>0.73</v>
      </c>
    </row>
    <row r="361" spans="1:15" x14ac:dyDescent="0.3">
      <c r="A361">
        <v>7</v>
      </c>
      <c r="B361" t="s">
        <v>26</v>
      </c>
      <c r="C361">
        <v>0.74</v>
      </c>
      <c r="D361">
        <v>0.77</v>
      </c>
      <c r="E361">
        <v>0.85</v>
      </c>
      <c r="F361">
        <v>0.78</v>
      </c>
      <c r="G361">
        <v>0.83</v>
      </c>
      <c r="H361">
        <v>0.84</v>
      </c>
      <c r="I361">
        <v>0.82</v>
      </c>
      <c r="J361">
        <v>0.77</v>
      </c>
      <c r="K361">
        <v>0.72</v>
      </c>
      <c r="L361">
        <v>0.69</v>
      </c>
      <c r="M361">
        <v>0.64</v>
      </c>
      <c r="N361">
        <v>0.6</v>
      </c>
      <c r="O361">
        <v>0.57999999999999996</v>
      </c>
    </row>
    <row r="362" spans="1:15" x14ac:dyDescent="0.3">
      <c r="A362">
        <v>7</v>
      </c>
      <c r="B362" t="s">
        <v>28</v>
      </c>
      <c r="C362">
        <v>9.83</v>
      </c>
      <c r="D362">
        <v>9.98</v>
      </c>
      <c r="E362">
        <v>10.99</v>
      </c>
      <c r="F362">
        <v>9.6</v>
      </c>
      <c r="G362">
        <v>9.61</v>
      </c>
      <c r="H362">
        <v>11.79</v>
      </c>
      <c r="I362">
        <v>12.08</v>
      </c>
      <c r="J362">
        <v>10.48</v>
      </c>
      <c r="K362">
        <v>8.56</v>
      </c>
      <c r="L362">
        <v>7.45</v>
      </c>
      <c r="M362">
        <v>6.48</v>
      </c>
      <c r="N362">
        <v>7.33</v>
      </c>
      <c r="O362">
        <v>6.55</v>
      </c>
    </row>
    <row r="363" spans="1:15" x14ac:dyDescent="0.3">
      <c r="A363">
        <v>7</v>
      </c>
      <c r="B363" t="s">
        <v>30</v>
      </c>
      <c r="C363">
        <v>249.38</v>
      </c>
      <c r="D363">
        <v>228.44</v>
      </c>
      <c r="E363">
        <v>230.89</v>
      </c>
      <c r="F363">
        <v>232.56</v>
      </c>
      <c r="G363">
        <v>238.22</v>
      </c>
      <c r="H363">
        <v>243.67</v>
      </c>
      <c r="I363">
        <v>246.89</v>
      </c>
      <c r="J363">
        <v>245.67</v>
      </c>
      <c r="K363">
        <v>243.56</v>
      </c>
      <c r="L363">
        <v>237.44</v>
      </c>
      <c r="M363">
        <v>213.3</v>
      </c>
      <c r="N363">
        <v>242.56</v>
      </c>
      <c r="O363">
        <v>233</v>
      </c>
    </row>
    <row r="364" spans="1:15" x14ac:dyDescent="0.3">
      <c r="A364">
        <v>7</v>
      </c>
      <c r="B364" t="s">
        <v>31</v>
      </c>
      <c r="C364">
        <v>4.3600000000000003</v>
      </c>
      <c r="D364">
        <v>4.2300000000000004</v>
      </c>
      <c r="E364">
        <v>4.1399999999999997</v>
      </c>
      <c r="F364">
        <v>4.54</v>
      </c>
      <c r="G364">
        <v>5.5</v>
      </c>
      <c r="H364">
        <v>5.43</v>
      </c>
      <c r="I364">
        <v>6.26</v>
      </c>
      <c r="J364">
        <v>6.69</v>
      </c>
      <c r="K364">
        <v>5.25</v>
      </c>
      <c r="L364">
        <v>7.44</v>
      </c>
      <c r="M364">
        <v>5.91</v>
      </c>
      <c r="N364">
        <v>5.18</v>
      </c>
      <c r="O364">
        <v>5.48</v>
      </c>
    </row>
    <row r="365" spans="1:15" x14ac:dyDescent="0.3">
      <c r="A365">
        <v>7</v>
      </c>
      <c r="B365" t="s">
        <v>36</v>
      </c>
      <c r="C365">
        <v>11.01</v>
      </c>
      <c r="D365">
        <v>10.52</v>
      </c>
      <c r="E365">
        <v>8.4</v>
      </c>
      <c r="F365">
        <v>7.6</v>
      </c>
      <c r="G365">
        <v>9.4499999999999993</v>
      </c>
      <c r="H365">
        <v>9.58</v>
      </c>
      <c r="I365">
        <v>6.22</v>
      </c>
      <c r="J365">
        <v>3.2</v>
      </c>
      <c r="K365">
        <v>6.3</v>
      </c>
      <c r="L365">
        <v>5.81</v>
      </c>
      <c r="M365">
        <v>5.67</v>
      </c>
      <c r="N365">
        <v>7.55</v>
      </c>
      <c r="O365">
        <v>7.31</v>
      </c>
    </row>
    <row r="366" spans="1:15" x14ac:dyDescent="0.3">
      <c r="A366">
        <v>7</v>
      </c>
      <c r="B366" t="s">
        <v>43</v>
      </c>
      <c r="C366">
        <v>105.89</v>
      </c>
      <c r="D366">
        <v>115.6</v>
      </c>
      <c r="E366">
        <v>119.67</v>
      </c>
      <c r="F366" s="10">
        <v>120</v>
      </c>
      <c r="G366">
        <v>109.43</v>
      </c>
      <c r="H366">
        <v>92.26</v>
      </c>
      <c r="I366">
        <v>101.45</v>
      </c>
      <c r="J366">
        <v>104.1</v>
      </c>
      <c r="K366">
        <v>120.68</v>
      </c>
      <c r="L366">
        <v>73.28</v>
      </c>
      <c r="M366">
        <v>32.549999999999997</v>
      </c>
      <c r="N366">
        <v>53.48</v>
      </c>
      <c r="O366">
        <v>47.74</v>
      </c>
    </row>
    <row r="367" spans="1:15" x14ac:dyDescent="0.3">
      <c r="A367">
        <v>7</v>
      </c>
      <c r="B367" t="s">
        <v>47</v>
      </c>
      <c r="C367">
        <v>238.42</v>
      </c>
      <c r="D367">
        <v>284.11</v>
      </c>
      <c r="E367">
        <v>293.29000000000002</v>
      </c>
      <c r="F367">
        <v>301.10000000000002</v>
      </c>
      <c r="G367">
        <v>295.93</v>
      </c>
      <c r="H367">
        <v>291.67</v>
      </c>
      <c r="I367">
        <v>294.02999999999997</v>
      </c>
      <c r="J367">
        <v>292.25</v>
      </c>
      <c r="K367">
        <v>299.89</v>
      </c>
      <c r="L367">
        <v>304.36</v>
      </c>
      <c r="M367">
        <v>306.52999999999997</v>
      </c>
      <c r="N367">
        <v>302.56</v>
      </c>
      <c r="O367">
        <v>299.02</v>
      </c>
    </row>
    <row r="368" spans="1:15" x14ac:dyDescent="0.3">
      <c r="A368">
        <v>7</v>
      </c>
      <c r="B368" t="s">
        <v>59</v>
      </c>
      <c r="C368">
        <v>14.49</v>
      </c>
      <c r="D368">
        <v>14.15</v>
      </c>
      <c r="E368">
        <v>13.79</v>
      </c>
      <c r="F368">
        <v>13.62</v>
      </c>
      <c r="G368">
        <v>13.01</v>
      </c>
      <c r="H368">
        <v>12.42</v>
      </c>
      <c r="I368">
        <v>12.15</v>
      </c>
      <c r="J368">
        <v>12.59</v>
      </c>
      <c r="K368">
        <v>12.88</v>
      </c>
      <c r="L368">
        <v>12.79</v>
      </c>
      <c r="M368">
        <v>13.37</v>
      </c>
      <c r="N368">
        <v>13.5</v>
      </c>
      <c r="O368">
        <v>13.01</v>
      </c>
    </row>
    <row r="369" spans="1:15" x14ac:dyDescent="0.3">
      <c r="A369">
        <v>7</v>
      </c>
      <c r="B369" t="s">
        <v>5</v>
      </c>
      <c r="C369">
        <v>3.2208924694525683E-3</v>
      </c>
      <c r="D369">
        <v>3.1909248429716265E-3</v>
      </c>
      <c r="E369">
        <v>3.1800119753960044E-3</v>
      </c>
      <c r="F369">
        <v>3.2365418373317728E-3</v>
      </c>
      <c r="G369">
        <v>3.2887799806935471E-3</v>
      </c>
      <c r="H369">
        <v>3.2939310396918314E-3</v>
      </c>
      <c r="I369">
        <v>3.3617256426380073E-3</v>
      </c>
      <c r="J369">
        <v>3.5208795447969907E-3</v>
      </c>
      <c r="K369">
        <v>3.7522176227084564E-3</v>
      </c>
      <c r="L369">
        <v>3.8662443222567534E-3</v>
      </c>
      <c r="M369">
        <v>4.1748638322087629E-3</v>
      </c>
      <c r="N369">
        <v>4.3560661040495992E-3</v>
      </c>
      <c r="O369">
        <v>4.4549772950802516E-3</v>
      </c>
    </row>
    <row r="370" spans="1:15" x14ac:dyDescent="0.3">
      <c r="A370">
        <v>7</v>
      </c>
      <c r="B370" t="s">
        <v>8</v>
      </c>
      <c r="C370">
        <v>3.0125778264224069E-2</v>
      </c>
      <c r="D370">
        <v>3.1730560970327053E-2</v>
      </c>
      <c r="E370">
        <v>2.2662529711683269E-2</v>
      </c>
      <c r="F370">
        <v>2.1576945582211821E-2</v>
      </c>
      <c r="G370">
        <v>1.8006980025246901E-2</v>
      </c>
      <c r="H370">
        <v>1.027229124966955E-2</v>
      </c>
      <c r="I370">
        <v>7.9269803159358974E-3</v>
      </c>
      <c r="J370">
        <v>7.0787925547304469E-3</v>
      </c>
      <c r="K370">
        <v>7.1555292726197513E-3</v>
      </c>
      <c r="L370">
        <v>1.8507450792891865E-2</v>
      </c>
      <c r="M370">
        <v>1.085277619705715E-2</v>
      </c>
      <c r="N370">
        <v>9.8077840213988011E-3</v>
      </c>
      <c r="O370">
        <v>1.194885638353527E-2</v>
      </c>
    </row>
    <row r="371" spans="1:15" x14ac:dyDescent="0.3">
      <c r="A371">
        <v>7</v>
      </c>
      <c r="B371" t="s">
        <v>9</v>
      </c>
      <c r="C371">
        <v>5.9569734268745624E-5</v>
      </c>
      <c r="D371">
        <v>6.3352826510721245E-5</v>
      </c>
      <c r="E371">
        <v>4.554279389617694E-5</v>
      </c>
      <c r="F371">
        <v>4.3702457577530719E-5</v>
      </c>
      <c r="G371">
        <v>3.6942154897156008E-5</v>
      </c>
      <c r="H371">
        <v>2.1526492692322216E-5</v>
      </c>
      <c r="I371">
        <v>1.6768612206787478E-5</v>
      </c>
      <c r="J371">
        <v>1.5044845211688689E-5</v>
      </c>
      <c r="K371">
        <v>1.5572639463828111E-5</v>
      </c>
      <c r="L371">
        <v>4.0640688501075783E-5</v>
      </c>
      <c r="M371">
        <v>2.418502560767417E-5</v>
      </c>
      <c r="N371">
        <v>2.2394094594314389E-5</v>
      </c>
      <c r="O371">
        <v>2.741331324418775E-5</v>
      </c>
    </row>
    <row r="372" spans="1:15" x14ac:dyDescent="0.3">
      <c r="A372">
        <v>7</v>
      </c>
      <c r="B372" t="s">
        <v>16</v>
      </c>
      <c r="C372">
        <v>0.66431019324278251</v>
      </c>
      <c r="D372">
        <v>0.66303876976391596</v>
      </c>
      <c r="E372">
        <v>0.66659408850906321</v>
      </c>
      <c r="F372">
        <v>0.67387726740784082</v>
      </c>
      <c r="G372">
        <v>0.68430236875324868</v>
      </c>
      <c r="H372">
        <v>0.69802484988103786</v>
      </c>
      <c r="I372">
        <v>0.70548219287715086</v>
      </c>
      <c r="J372">
        <v>0.71410936445173112</v>
      </c>
      <c r="K372">
        <v>0.73094815690912673</v>
      </c>
      <c r="L372">
        <v>0.73894334209897206</v>
      </c>
      <c r="M372">
        <v>0.75638159499227708</v>
      </c>
      <c r="N372">
        <v>0.79177639081842122</v>
      </c>
      <c r="O372">
        <v>0.79982003473748087</v>
      </c>
    </row>
    <row r="373" spans="1:15" x14ac:dyDescent="0.3">
      <c r="A373">
        <v>7</v>
      </c>
      <c r="B373" t="s">
        <v>24</v>
      </c>
      <c r="C373">
        <v>2.6142500852277824E-2</v>
      </c>
      <c r="D373">
        <v>2.6333838712006355E-2</v>
      </c>
      <c r="E373">
        <v>2.4839874439787347E-2</v>
      </c>
      <c r="F373">
        <v>2.5947191339964891E-2</v>
      </c>
      <c r="G373">
        <v>2.4634291230415089E-2</v>
      </c>
      <c r="H373">
        <v>2.5152007251029118E-2</v>
      </c>
      <c r="I373">
        <v>2.505764210446083E-2</v>
      </c>
      <c r="J373">
        <v>2.636705564663902E-2</v>
      </c>
      <c r="K373">
        <v>2.6946579932978512E-2</v>
      </c>
      <c r="L373">
        <v>2.723324567694637E-2</v>
      </c>
      <c r="M373">
        <v>2.7782294122429069E-2</v>
      </c>
      <c r="N373">
        <v>2.8137765152300577E-2</v>
      </c>
      <c r="O373">
        <v>2.8082951430305314E-2</v>
      </c>
    </row>
    <row r="374" spans="1:15" x14ac:dyDescent="0.3">
      <c r="A374">
        <v>7</v>
      </c>
      <c r="B374" t="s">
        <v>29</v>
      </c>
      <c r="C374">
        <v>3.5795668634381786E-2</v>
      </c>
      <c r="D374">
        <v>3.7109233990325612E-2</v>
      </c>
      <c r="E374">
        <v>3.7704352875002269E-2</v>
      </c>
      <c r="F374">
        <v>3.8271650087770628E-2</v>
      </c>
      <c r="G374">
        <v>3.9800995024875621E-2</v>
      </c>
      <c r="H374">
        <v>4.1410174100230374E-2</v>
      </c>
      <c r="I374">
        <v>4.2340745822138377E-2</v>
      </c>
      <c r="J374">
        <v>4.2646349696209854E-2</v>
      </c>
      <c r="K374">
        <v>4.320914646165977E-2</v>
      </c>
      <c r="L374">
        <v>4.2573113395489678E-2</v>
      </c>
      <c r="M374">
        <v>4.335013413543614E-2</v>
      </c>
      <c r="N374">
        <v>4.5265100462396582E-2</v>
      </c>
      <c r="O374">
        <v>4.3882227384016571E-2</v>
      </c>
    </row>
    <row r="375" spans="1:15" x14ac:dyDescent="0.3">
      <c r="A375">
        <v>7</v>
      </c>
      <c r="B375" t="s">
        <v>46</v>
      </c>
      <c r="C375">
        <v>0.2770710351138464</v>
      </c>
      <c r="D375">
        <v>0.28535845787307773</v>
      </c>
      <c r="E375">
        <v>0.29372380382123997</v>
      </c>
      <c r="F375">
        <v>0.29843841427735518</v>
      </c>
      <c r="G375">
        <v>0.29379223286552314</v>
      </c>
      <c r="H375">
        <v>0.29266588617394917</v>
      </c>
      <c r="I375">
        <v>0.29505135387488329</v>
      </c>
      <c r="J375">
        <v>0.29543832577876361</v>
      </c>
      <c r="K375">
        <v>0.30429726000394242</v>
      </c>
      <c r="L375">
        <v>0.306976651526018</v>
      </c>
      <c r="M375">
        <v>0.30966994553288352</v>
      </c>
      <c r="N375">
        <v>0.30943247558421633</v>
      </c>
      <c r="O375">
        <v>0.30903802289325549</v>
      </c>
    </row>
    <row r="376" spans="1:15" x14ac:dyDescent="0.3">
      <c r="A376">
        <v>7</v>
      </c>
      <c r="B376" t="s">
        <v>48</v>
      </c>
      <c r="C376">
        <v>0.14727360809574219</v>
      </c>
      <c r="D376">
        <v>0.15192043895747601</v>
      </c>
      <c r="E376">
        <v>0.15622448424146754</v>
      </c>
      <c r="F376">
        <v>0.16211966062024577</v>
      </c>
      <c r="G376">
        <v>0.16005791935843172</v>
      </c>
      <c r="H376">
        <v>0.17493107745760791</v>
      </c>
      <c r="I376">
        <v>0.17829989138512548</v>
      </c>
      <c r="J376">
        <v>0.17839714533706238</v>
      </c>
      <c r="K376">
        <v>0.20477035284841316</v>
      </c>
      <c r="L376">
        <v>0.19405928759263685</v>
      </c>
      <c r="M376">
        <v>0.15917405089017153</v>
      </c>
      <c r="N376">
        <v>0.15592925124930018</v>
      </c>
      <c r="O376">
        <v>0.15715571180446564</v>
      </c>
    </row>
    <row r="377" spans="1:15" x14ac:dyDescent="0.3">
      <c r="A377">
        <v>7</v>
      </c>
      <c r="B377" t="s">
        <v>49</v>
      </c>
      <c r="C377">
        <v>5.5442915328440959E-3</v>
      </c>
      <c r="D377">
        <v>5.2703775900656991E-3</v>
      </c>
      <c r="E377">
        <v>5.2437718868506523E-3</v>
      </c>
      <c r="F377">
        <v>5.1199531889994151E-3</v>
      </c>
      <c r="G377">
        <v>5.0308160689091852E-3</v>
      </c>
      <c r="H377">
        <v>4.9850825182219871E-3</v>
      </c>
      <c r="I377">
        <v>5.202080832332933E-3</v>
      </c>
      <c r="J377">
        <v>5.0535249300800462E-3</v>
      </c>
      <c r="K377">
        <v>5.4602799132663117E-3</v>
      </c>
      <c r="L377">
        <v>5.7175870587297794E-3</v>
      </c>
      <c r="M377">
        <v>4.6540931631574665E-3</v>
      </c>
      <c r="N377">
        <v>4.2922014639102581E-3</v>
      </c>
      <c r="O377">
        <v>4.3107958231318145E-3</v>
      </c>
    </row>
    <row r="378" spans="1:15" x14ac:dyDescent="0.3">
      <c r="A378">
        <v>7</v>
      </c>
      <c r="B378" t="s">
        <v>50</v>
      </c>
      <c r="C378">
        <v>2.5837475104516176E-3</v>
      </c>
      <c r="D378">
        <v>2.4005486968449933E-3</v>
      </c>
      <c r="E378">
        <v>2.4132237403153519E-3</v>
      </c>
      <c r="F378">
        <v>2.8525453481568169E-3</v>
      </c>
      <c r="G378">
        <v>2.5618177767877033E-3</v>
      </c>
      <c r="H378">
        <v>2.511424147437592E-3</v>
      </c>
      <c r="I378">
        <v>2.7439547247470417E-3</v>
      </c>
      <c r="J378">
        <v>2.661780306683383E-3</v>
      </c>
      <c r="K378">
        <v>2.7399960575596296E-3</v>
      </c>
      <c r="L378">
        <v>2.8687544824288788E-3</v>
      </c>
      <c r="M378">
        <v>2.37785545890578E-3</v>
      </c>
      <c r="N378">
        <v>2.6541149148817051E-3</v>
      </c>
      <c r="O378">
        <v>2.5739217778893843E-3</v>
      </c>
    </row>
    <row r="379" spans="1:15" x14ac:dyDescent="0.3">
      <c r="A379">
        <v>7</v>
      </c>
      <c r="B379" t="s">
        <v>51</v>
      </c>
      <c r="C379">
        <v>9.5096262537455365E-4</v>
      </c>
      <c r="D379">
        <v>9.566096310735687E-4</v>
      </c>
      <c r="E379">
        <v>9.6166058824596738E-4</v>
      </c>
      <c r="F379">
        <v>8.0456407255705088E-4</v>
      </c>
      <c r="G379">
        <v>7.6111977426301328E-4</v>
      </c>
      <c r="H379">
        <v>1.1896219645757015E-3</v>
      </c>
      <c r="I379">
        <v>1.1623697097886774E-3</v>
      </c>
      <c r="J379">
        <v>1.0415662069630631E-3</v>
      </c>
      <c r="K379">
        <v>1.1038833037650307E-3</v>
      </c>
      <c r="L379">
        <v>1.1953143676786994E-3</v>
      </c>
      <c r="M379">
        <v>9.958539956101129E-4</v>
      </c>
      <c r="N379">
        <v>8.2941091090053289E-4</v>
      </c>
      <c r="O379">
        <v>9.8353108586017113E-4</v>
      </c>
    </row>
    <row r="380" spans="1:15" x14ac:dyDescent="0.3">
      <c r="A380">
        <v>7</v>
      </c>
      <c r="B380" t="s">
        <v>52</v>
      </c>
      <c r="C380">
        <v>1.614842194032261E-4</v>
      </c>
      <c r="D380">
        <v>1.4439390657714244E-4</v>
      </c>
      <c r="E380">
        <v>1.6330085460780579E-4</v>
      </c>
      <c r="F380">
        <v>1.4628437682855471E-4</v>
      </c>
      <c r="G380">
        <v>1.1138338159946537E-4</v>
      </c>
      <c r="H380">
        <v>1.1329732995959063E-4</v>
      </c>
      <c r="I380">
        <v>1.1433144686446007E-4</v>
      </c>
      <c r="J380">
        <v>1.1572957855145145E-4</v>
      </c>
      <c r="K380">
        <v>9.8561009264734874E-5</v>
      </c>
      <c r="L380">
        <v>5.9765718383934975E-5</v>
      </c>
      <c r="M380">
        <v>6.0970652792455895E-5</v>
      </c>
      <c r="N380">
        <v>8.2941091090053283E-5</v>
      </c>
      <c r="O380">
        <v>6.2778579948521567E-5</v>
      </c>
    </row>
    <row r="381" spans="1:15" x14ac:dyDescent="0.3">
      <c r="A381">
        <v>7</v>
      </c>
      <c r="B381" t="s">
        <v>53</v>
      </c>
      <c r="C381">
        <v>1.1770405325390702E-2</v>
      </c>
      <c r="D381">
        <v>1.1930546530936394E-2</v>
      </c>
      <c r="E381">
        <v>1.1812095149964619E-2</v>
      </c>
      <c r="F381">
        <v>1.2086746635459333E-2</v>
      </c>
      <c r="G381">
        <v>1.1565307789411153E-2</v>
      </c>
      <c r="H381">
        <v>1.112202122436648E-2</v>
      </c>
      <c r="I381">
        <v>1.0918653175555936E-2</v>
      </c>
      <c r="J381">
        <v>1.0801427331468801E-2</v>
      </c>
      <c r="K381">
        <v>1.1117681845062094E-2</v>
      </c>
      <c r="L381">
        <v>1.0140250219140967E-2</v>
      </c>
      <c r="M381">
        <v>1.0385334525648321E-2</v>
      </c>
      <c r="N381">
        <v>9.787048748626289E-3</v>
      </c>
      <c r="O381">
        <v>9.1238202858518001E-3</v>
      </c>
    </row>
    <row r="382" spans="1:15" x14ac:dyDescent="0.3">
      <c r="A382">
        <v>7</v>
      </c>
      <c r="B382" t="s">
        <v>54</v>
      </c>
      <c r="C382">
        <v>8.9713455224014503E-5</v>
      </c>
      <c r="D382">
        <v>9.0246191610714033E-5</v>
      </c>
      <c r="E382">
        <v>1.2701177580607117E-4</v>
      </c>
      <c r="F382">
        <v>1.4628437682855471E-4</v>
      </c>
      <c r="G382">
        <v>1.2994727853270959E-4</v>
      </c>
      <c r="H382">
        <v>1.1329732995959063E-4</v>
      </c>
      <c r="I382">
        <v>7.6220964576306712E-5</v>
      </c>
      <c r="J382">
        <v>7.7153052367634288E-5</v>
      </c>
      <c r="K382">
        <v>5.9136605558840923E-5</v>
      </c>
      <c r="L382">
        <v>5.9765718383934975E-5</v>
      </c>
      <c r="M382">
        <v>6.0970652792455895E-5</v>
      </c>
      <c r="N382">
        <v>8.2941091090053283E-5</v>
      </c>
      <c r="O382">
        <v>6.2778579948521567E-5</v>
      </c>
    </row>
    <row r="383" spans="1:15" x14ac:dyDescent="0.3">
      <c r="A383">
        <v>7</v>
      </c>
      <c r="B383" t="s">
        <v>55</v>
      </c>
      <c r="C383">
        <v>1.1142411138822601E-2</v>
      </c>
      <c r="D383">
        <v>1.1190527759728539E-2</v>
      </c>
      <c r="E383">
        <v>1.105002449512819E-2</v>
      </c>
      <c r="F383">
        <v>1.1318753657109422E-2</v>
      </c>
      <c r="G383">
        <v>1.0748496324348407E-2</v>
      </c>
      <c r="H383">
        <v>1.0423354356282336E-2</v>
      </c>
      <c r="I383">
        <v>1.0366051182377713E-2</v>
      </c>
      <c r="J383">
        <v>1.0203491175619635E-2</v>
      </c>
      <c r="K383">
        <v>9.9546619357382213E-3</v>
      </c>
      <c r="L383">
        <v>9.3632958801498131E-3</v>
      </c>
      <c r="M383">
        <v>9.4301276318998449E-3</v>
      </c>
      <c r="N383">
        <v>8.9369025649532422E-3</v>
      </c>
      <c r="O383">
        <v>8.3286249398371939E-3</v>
      </c>
    </row>
    <row r="384" spans="1:15" x14ac:dyDescent="0.3">
      <c r="A384">
        <v>7</v>
      </c>
      <c r="B384" t="s">
        <v>56</v>
      </c>
      <c r="C384">
        <v>1.7942691044802901E-4</v>
      </c>
      <c r="D384">
        <v>1.4439390657714244E-4</v>
      </c>
      <c r="E384">
        <v>1.2701177580607117E-4</v>
      </c>
      <c r="F384">
        <v>9.1427735517846692E-5</v>
      </c>
      <c r="G384">
        <v>1.1138338159946537E-4</v>
      </c>
      <c r="H384">
        <v>1.510631066127875E-4</v>
      </c>
      <c r="I384">
        <v>1.1433144686446007E-4</v>
      </c>
      <c r="J384">
        <v>1.1572957855145145E-4</v>
      </c>
      <c r="K384">
        <v>6.7021486300019716E-4</v>
      </c>
      <c r="L384">
        <v>2.5898477966371822E-4</v>
      </c>
      <c r="M384">
        <v>4.2679456954719129E-4</v>
      </c>
      <c r="N384">
        <v>4.7691127376780644E-4</v>
      </c>
      <c r="O384">
        <v>3.766714796911294E-4</v>
      </c>
    </row>
    <row r="385" spans="1:15" x14ac:dyDescent="0.3">
      <c r="A385">
        <v>7</v>
      </c>
      <c r="B385" t="s">
        <v>57</v>
      </c>
      <c r="C385">
        <v>3.5885382089605801E-4</v>
      </c>
      <c r="D385">
        <v>5.0537867301999858E-4</v>
      </c>
      <c r="E385">
        <v>5.0804710322428467E-4</v>
      </c>
      <c r="F385">
        <v>5.3028086600351082E-4</v>
      </c>
      <c r="G385">
        <v>5.7548080493057105E-4</v>
      </c>
      <c r="H385">
        <v>4.3430643151176406E-4</v>
      </c>
      <c r="I385">
        <v>3.620495817374569E-4</v>
      </c>
      <c r="J385">
        <v>4.0505352493008003E-4</v>
      </c>
      <c r="K385">
        <v>4.3366844076483344E-4</v>
      </c>
      <c r="L385">
        <v>4.5820384094350148E-4</v>
      </c>
      <c r="M385">
        <v>4.6744167140882857E-4</v>
      </c>
      <c r="N385">
        <v>2.9029381881518651E-4</v>
      </c>
      <c r="O385">
        <v>3.5574528637495552E-4</v>
      </c>
    </row>
    <row r="386" spans="1:15" x14ac:dyDescent="0.3">
      <c r="A386">
        <v>7</v>
      </c>
      <c r="B386" t="s">
        <v>58</v>
      </c>
      <c r="C386">
        <v>1.6686702671666696E-2</v>
      </c>
      <c r="D386">
        <v>1.6605299256371379E-2</v>
      </c>
      <c r="E386">
        <v>1.7001433418612669E-2</v>
      </c>
      <c r="F386">
        <v>1.6621562317144529E-2</v>
      </c>
      <c r="G386">
        <v>1.5222395485260266E-2</v>
      </c>
      <c r="H386">
        <v>1.4218814909928624E-2</v>
      </c>
      <c r="I386">
        <v>1.4081823205472665E-2</v>
      </c>
      <c r="J386">
        <v>1.5662069630629761E-2</v>
      </c>
      <c r="K386">
        <v>1.7031342400946187E-2</v>
      </c>
      <c r="L386">
        <v>1.9045342258347277E-2</v>
      </c>
      <c r="M386">
        <v>2.0689374847573369E-2</v>
      </c>
      <c r="N386">
        <v>2.229041823045182E-2</v>
      </c>
      <c r="O386">
        <v>2.2014355368614895E-2</v>
      </c>
    </row>
    <row r="387" spans="1:15" x14ac:dyDescent="0.3">
      <c r="A387">
        <v>7</v>
      </c>
      <c r="B387" t="s">
        <v>60</v>
      </c>
      <c r="C387">
        <v>0.23311144205407927</v>
      </c>
      <c r="D387">
        <v>0.24066854378745217</v>
      </c>
      <c r="E387">
        <v>0.24870720156768819</v>
      </c>
      <c r="F387">
        <v>0.25283425980105323</v>
      </c>
      <c r="G387">
        <v>0.250074255587733</v>
      </c>
      <c r="H387">
        <v>0.25042486498734845</v>
      </c>
      <c r="I387">
        <v>0.25332037576935534</v>
      </c>
      <c r="J387">
        <v>0.25250265213617512</v>
      </c>
      <c r="K387">
        <v>0.25919574216439978</v>
      </c>
      <c r="L387">
        <v>0.26163439317873932</v>
      </c>
      <c r="M387">
        <v>0.2625193073733843</v>
      </c>
      <c r="N387">
        <v>0.26180355402575323</v>
      </c>
      <c r="O387">
        <v>0.26352355243057735</v>
      </c>
    </row>
    <row r="388" spans="1:15" x14ac:dyDescent="0.3">
      <c r="A388">
        <v>7</v>
      </c>
      <c r="B388" t="s">
        <v>61</v>
      </c>
      <c r="C388">
        <v>4.9162973462759947E-2</v>
      </c>
      <c r="D388">
        <v>5.1837412461194138E-2</v>
      </c>
      <c r="E388">
        <v>5.2764320577722137E-2</v>
      </c>
      <c r="F388">
        <v>5.2424663545933295E-2</v>
      </c>
      <c r="G388">
        <v>4.8526026583500408E-2</v>
      </c>
      <c r="H388">
        <v>4.4167075795913745E-2</v>
      </c>
      <c r="I388">
        <v>4.3026734503325142E-2</v>
      </c>
      <c r="J388">
        <v>3.9791686758607385E-2</v>
      </c>
      <c r="K388">
        <v>3.7945988566922925E-2</v>
      </c>
      <c r="L388">
        <v>3.6676229181608094E-2</v>
      </c>
      <c r="M388">
        <v>3.9448012356718964E-2</v>
      </c>
      <c r="N388">
        <v>3.9127459721732642E-2</v>
      </c>
      <c r="O388">
        <v>3.8859940988134847E-2</v>
      </c>
    </row>
    <row r="389" spans="1:15" x14ac:dyDescent="0.3">
      <c r="A389">
        <v>7</v>
      </c>
      <c r="B389" t="s">
        <v>62</v>
      </c>
      <c r="C389">
        <v>6.3696553209050292E-3</v>
      </c>
      <c r="D389">
        <v>6.6601689408706949E-3</v>
      </c>
      <c r="E389">
        <v>6.8586358935278429E-3</v>
      </c>
      <c r="F389">
        <v>6.527940315974254E-3</v>
      </c>
      <c r="G389">
        <v>6.6087473082349444E-3</v>
      </c>
      <c r="H389">
        <v>6.344650477737075E-3</v>
      </c>
      <c r="I389">
        <v>6.1167324072486139E-3</v>
      </c>
      <c r="J389">
        <v>6.1143794001350176E-3</v>
      </c>
      <c r="K389">
        <v>6.6035876207372361E-3</v>
      </c>
      <c r="L389">
        <v>9.2238425372539647E-3</v>
      </c>
      <c r="M389">
        <v>1.3250955206893749E-2</v>
      </c>
      <c r="N389">
        <v>1.335351566549858E-2</v>
      </c>
      <c r="O389">
        <v>1.5673718793814219E-2</v>
      </c>
    </row>
    <row r="390" spans="1:15" x14ac:dyDescent="0.3">
      <c r="A390">
        <v>7</v>
      </c>
      <c r="B390" t="s">
        <v>63</v>
      </c>
      <c r="C390">
        <v>1.3367304828378159E-2</v>
      </c>
      <c r="D390">
        <v>1.4240849036170674E-2</v>
      </c>
      <c r="E390">
        <v>1.5785749278754559E-2</v>
      </c>
      <c r="F390">
        <v>1.7352984201287301E-2</v>
      </c>
      <c r="G390">
        <v>1.7654265983515261E-2</v>
      </c>
      <c r="H390">
        <v>1.8996185656558025E-2</v>
      </c>
      <c r="I390">
        <v>2.1418091045942188E-2</v>
      </c>
      <c r="J390">
        <v>2.2914456553187385E-2</v>
      </c>
      <c r="K390">
        <v>2.4285432682830673E-2</v>
      </c>
      <c r="L390">
        <v>2.4643397880309188E-2</v>
      </c>
      <c r="M390">
        <v>2.4306966913259086E-2</v>
      </c>
      <c r="N390">
        <v>2.4446886598793207E-2</v>
      </c>
      <c r="O390">
        <v>2.5760143972210017E-2</v>
      </c>
    </row>
    <row r="391" spans="1:15" x14ac:dyDescent="0.3">
      <c r="A391">
        <v>7</v>
      </c>
      <c r="B391" t="s">
        <v>64</v>
      </c>
      <c r="C391">
        <v>1.726086878510039E-2</v>
      </c>
      <c r="D391">
        <v>1.7507761172478521E-2</v>
      </c>
      <c r="E391">
        <v>1.7727214994647363E-2</v>
      </c>
      <c r="F391">
        <v>1.8450117027501461E-2</v>
      </c>
      <c r="G391">
        <v>1.8489641345511249E-2</v>
      </c>
      <c r="H391">
        <v>1.9449374976396389E-2</v>
      </c>
      <c r="I391">
        <v>2.0046113683568664E-2</v>
      </c>
      <c r="J391">
        <v>2.1274954190375155E-2</v>
      </c>
      <c r="K391">
        <v>2.2314212497535974E-2</v>
      </c>
      <c r="L391">
        <v>2.2292612957207747E-2</v>
      </c>
      <c r="M391">
        <v>2.3859848792781076E-2</v>
      </c>
      <c r="N391">
        <v>2.2435565139859413E-2</v>
      </c>
      <c r="O391">
        <v>2.1700462468872288E-2</v>
      </c>
    </row>
    <row r="392" spans="1:15" x14ac:dyDescent="0.3">
      <c r="A392">
        <v>7</v>
      </c>
      <c r="B392" t="s">
        <v>65</v>
      </c>
      <c r="C392">
        <v>7.7153571492652468E-3</v>
      </c>
      <c r="D392">
        <v>7.815320193487834E-3</v>
      </c>
      <c r="E392">
        <v>6.4776005661096297E-3</v>
      </c>
      <c r="F392">
        <v>6.5096547688706843E-3</v>
      </c>
      <c r="G392">
        <v>5.9033192247716637E-3</v>
      </c>
      <c r="H392">
        <v>5.1550285131613735E-3</v>
      </c>
      <c r="I392">
        <v>5.2401913146210869E-3</v>
      </c>
      <c r="J392">
        <v>4.9570836146205031E-3</v>
      </c>
      <c r="K392">
        <v>4.7900650502661147E-3</v>
      </c>
      <c r="L392">
        <v>4.3828193481552317E-3</v>
      </c>
      <c r="M392">
        <v>4.3695634501260058E-3</v>
      </c>
      <c r="N392">
        <v>4.2507309183652314E-3</v>
      </c>
      <c r="O392">
        <v>3.8504195701759892E-3</v>
      </c>
    </row>
    <row r="393" spans="1:15" x14ac:dyDescent="0.3">
      <c r="A393">
        <v>7</v>
      </c>
      <c r="B393" t="s">
        <v>66</v>
      </c>
      <c r="C393">
        <v>4.9001489243356719E-2</v>
      </c>
      <c r="D393">
        <v>4.9743700815825576E-2</v>
      </c>
      <c r="E393">
        <v>5.1058733874040606E-2</v>
      </c>
      <c r="F393">
        <v>5.0980105324751314E-2</v>
      </c>
      <c r="G393">
        <v>5.1050716566421621E-2</v>
      </c>
      <c r="H393">
        <v>5.1682465349899918E-2</v>
      </c>
      <c r="I393">
        <v>5.209702928790564E-2</v>
      </c>
      <c r="J393">
        <v>5.0843861510271003E-2</v>
      </c>
      <c r="K393">
        <v>5.2217622708456535E-2</v>
      </c>
      <c r="L393">
        <v>5.2334847398199061E-2</v>
      </c>
      <c r="M393">
        <v>4.4447605885700348E-2</v>
      </c>
      <c r="N393">
        <v>4.5202894644079041E-2</v>
      </c>
      <c r="O393">
        <v>4.4447234603553265E-2</v>
      </c>
    </row>
    <row r="394" spans="1:15" x14ac:dyDescent="0.3">
      <c r="A394">
        <v>7</v>
      </c>
      <c r="B394" t="s">
        <v>67</v>
      </c>
      <c r="C394">
        <v>4.4013421132901513E-2</v>
      </c>
      <c r="D394">
        <v>4.4762111038914157E-2</v>
      </c>
      <c r="E394">
        <v>4.659517718142725E-2</v>
      </c>
      <c r="F394">
        <v>4.6774429490930372E-2</v>
      </c>
      <c r="G394">
        <v>4.7152298210440334E-2</v>
      </c>
      <c r="H394">
        <v>4.8264662562785603E-2</v>
      </c>
      <c r="I394">
        <v>4.8209760094513998E-2</v>
      </c>
      <c r="J394">
        <v>4.8741440833252964E-2</v>
      </c>
      <c r="K394">
        <v>5.127143701951508E-2</v>
      </c>
      <c r="L394">
        <v>5.0780938720216752E-2</v>
      </c>
      <c r="M394">
        <v>5.1560848711486869E-2</v>
      </c>
      <c r="N394">
        <v>4.9951272108984597E-2</v>
      </c>
      <c r="O394">
        <v>4.8360432753677782E-2</v>
      </c>
    </row>
    <row r="395" spans="1:15" x14ac:dyDescent="0.3">
      <c r="A395">
        <v>7</v>
      </c>
      <c r="B395" t="s">
        <v>68</v>
      </c>
      <c r="C395">
        <v>1.8768054832863833E-2</v>
      </c>
      <c r="D395">
        <v>1.9276586528048516E-2</v>
      </c>
      <c r="E395">
        <v>2.0866220310997406E-2</v>
      </c>
      <c r="F395">
        <v>2.1576945582211821E-2</v>
      </c>
      <c r="G395">
        <v>2.1255661988564638E-2</v>
      </c>
      <c r="H395">
        <v>2.099777181917746E-2</v>
      </c>
      <c r="I395">
        <v>2.0674936641323197E-2</v>
      </c>
      <c r="J395">
        <v>2.0889188928536986E-2</v>
      </c>
      <c r="K395">
        <v>2.1289178001182733E-2</v>
      </c>
      <c r="L395">
        <v>2.1874252928520202E-2</v>
      </c>
      <c r="M395">
        <v>2.2945289000894237E-2</v>
      </c>
      <c r="N395">
        <v>2.3244240777987434E-2</v>
      </c>
      <c r="O395">
        <v>2.2976960261158894E-2</v>
      </c>
    </row>
    <row r="396" spans="1:15" x14ac:dyDescent="0.3">
      <c r="A396">
        <v>7</v>
      </c>
      <c r="B396" t="s">
        <v>69</v>
      </c>
      <c r="C396">
        <v>1.7942691044802899E-5</v>
      </c>
      <c r="D396">
        <v>1.8049238322142805E-5</v>
      </c>
      <c r="E396">
        <v>7.2578157603469238E-5</v>
      </c>
      <c r="F396">
        <v>1.8285547103569339E-5</v>
      </c>
      <c r="G396">
        <v>5.5691690799732683E-5</v>
      </c>
      <c r="H396">
        <v>3.7765776653196875E-5</v>
      </c>
      <c r="I396">
        <v>3.8110482288153356E-5</v>
      </c>
      <c r="J396">
        <v>3.8576526183817144E-5</v>
      </c>
      <c r="K396">
        <v>3.9424403705893951E-5</v>
      </c>
      <c r="L396">
        <v>3.9843812255956652E-5</v>
      </c>
      <c r="M396">
        <v>6.0970652792455895E-5</v>
      </c>
      <c r="N396">
        <v>6.2205818317539969E-5</v>
      </c>
      <c r="O396">
        <v>6.2778579948521567E-5</v>
      </c>
    </row>
    <row r="397" spans="1:15" x14ac:dyDescent="0.3">
      <c r="A397">
        <v>7</v>
      </c>
      <c r="B397" t="s">
        <v>70</v>
      </c>
      <c r="C397">
        <v>9.6711104731487633E-3</v>
      </c>
      <c r="D397">
        <v>9.9270810771785439E-3</v>
      </c>
      <c r="E397">
        <v>9.8706294340718155E-3</v>
      </c>
      <c r="F397">
        <v>1.0751901696898771E-2</v>
      </c>
      <c r="G397">
        <v>1.0748496324348407E-2</v>
      </c>
      <c r="H397">
        <v>1.1159787001019677E-2</v>
      </c>
      <c r="I397">
        <v>1.141408944530193E-2</v>
      </c>
      <c r="J397">
        <v>1.1167904330215065E-2</v>
      </c>
      <c r="K397">
        <v>1.1314803863591563E-2</v>
      </c>
      <c r="L397">
        <v>1.141525221133158E-2</v>
      </c>
      <c r="M397">
        <v>1.1056011706365335E-2</v>
      </c>
      <c r="N397">
        <v>1.123851784270222E-2</v>
      </c>
      <c r="O397">
        <v>1.1697742063741185E-2</v>
      </c>
    </row>
    <row r="398" spans="1:15" x14ac:dyDescent="0.3">
      <c r="A398">
        <v>7</v>
      </c>
      <c r="B398" t="s">
        <v>71</v>
      </c>
      <c r="C398">
        <v>4.7727558179175714E-3</v>
      </c>
      <c r="D398">
        <v>4.8191466320121291E-3</v>
      </c>
      <c r="E398">
        <v>5.207482808048918E-3</v>
      </c>
      <c r="F398">
        <v>5.4490930368636626E-3</v>
      </c>
      <c r="G398">
        <v>5.6991163585059772E-3</v>
      </c>
      <c r="H398">
        <v>5.5704520563465386E-3</v>
      </c>
      <c r="I398">
        <v>5.7927933077993104E-3</v>
      </c>
      <c r="J398">
        <v>5.8250554537563892E-3</v>
      </c>
      <c r="K398">
        <v>6.2093435836782966E-3</v>
      </c>
      <c r="L398">
        <v>6.5543071161048693E-3</v>
      </c>
      <c r="M398">
        <v>7.2351841313714332E-3</v>
      </c>
      <c r="N398">
        <v>7.4646981981047961E-3</v>
      </c>
      <c r="O398">
        <v>7.6799129470358045E-3</v>
      </c>
    </row>
    <row r="399" spans="1:15" x14ac:dyDescent="0.3">
      <c r="A399">
        <v>7</v>
      </c>
      <c r="B399" t="s">
        <v>72</v>
      </c>
      <c r="C399">
        <v>1.7547951841817237E-2</v>
      </c>
      <c r="D399">
        <v>1.8680961663417803E-2</v>
      </c>
      <c r="E399">
        <v>1.9178778146716747E-2</v>
      </c>
      <c r="F399">
        <v>1.960210649502633E-2</v>
      </c>
      <c r="G399">
        <v>2.0141828172569987E-2</v>
      </c>
      <c r="H399">
        <v>2.1318780920729634E-2</v>
      </c>
      <c r="I399">
        <v>2.1761085386535567E-2</v>
      </c>
      <c r="J399">
        <v>2.1969331661683866E-2</v>
      </c>
      <c r="K399">
        <v>2.2590183323477231E-2</v>
      </c>
      <c r="L399">
        <v>2.1595346242728505E-2</v>
      </c>
      <c r="M399">
        <v>1.9876432810340624E-2</v>
      </c>
      <c r="N399">
        <v>1.953262695170755E-2</v>
      </c>
      <c r="O399">
        <v>1.9273024044196119E-2</v>
      </c>
    </row>
    <row r="400" spans="1:15" x14ac:dyDescent="0.3">
      <c r="A400">
        <v>7</v>
      </c>
      <c r="B400" t="s">
        <v>73</v>
      </c>
      <c r="C400">
        <v>7.1053056537419479E-3</v>
      </c>
      <c r="D400">
        <v>7.2016460905349796E-3</v>
      </c>
      <c r="E400">
        <v>7.929163718179014E-3</v>
      </c>
      <c r="F400">
        <v>8.3564950263311875E-3</v>
      </c>
      <c r="G400">
        <v>8.2238063414271922E-3</v>
      </c>
      <c r="H400">
        <v>8.2895879753767145E-3</v>
      </c>
      <c r="I400">
        <v>8.3271403799615087E-3</v>
      </c>
      <c r="J400">
        <v>8.6990066544507666E-3</v>
      </c>
      <c r="K400">
        <v>9.3830080820027605E-3</v>
      </c>
      <c r="L400">
        <v>9.9011873456052273E-3</v>
      </c>
      <c r="M400">
        <v>1.0425981627509958E-2</v>
      </c>
      <c r="N400">
        <v>1.1197047297157195E-2</v>
      </c>
      <c r="O400">
        <v>1.2241823089961705E-2</v>
      </c>
    </row>
    <row r="401" spans="1:15" x14ac:dyDescent="0.3">
      <c r="A401">
        <v>8</v>
      </c>
      <c r="B401" t="s">
        <v>3</v>
      </c>
      <c r="C401">
        <v>5.38</v>
      </c>
      <c r="D401">
        <v>5.4</v>
      </c>
      <c r="E401">
        <v>5.41</v>
      </c>
      <c r="F401">
        <v>5.4</v>
      </c>
      <c r="G401">
        <v>5.41</v>
      </c>
      <c r="H401">
        <v>5.4</v>
      </c>
      <c r="I401">
        <v>5.38</v>
      </c>
      <c r="J401">
        <v>5.19</v>
      </c>
      <c r="K401">
        <v>5.17</v>
      </c>
      <c r="L401">
        <v>5.1100000000000003</v>
      </c>
      <c r="M401">
        <v>4.99</v>
      </c>
      <c r="N401">
        <v>5.04</v>
      </c>
      <c r="O401">
        <v>5.0199999999999996</v>
      </c>
    </row>
    <row r="402" spans="1:15" x14ac:dyDescent="0.3">
      <c r="A402">
        <v>8</v>
      </c>
      <c r="B402" t="s">
        <v>4</v>
      </c>
      <c r="C402">
        <v>5.64</v>
      </c>
      <c r="D402">
        <v>5.74</v>
      </c>
      <c r="E402">
        <v>5.67</v>
      </c>
      <c r="F402">
        <v>5.7</v>
      </c>
      <c r="G402">
        <v>5.68</v>
      </c>
      <c r="H402">
        <v>5.68</v>
      </c>
      <c r="I402">
        <v>5.62</v>
      </c>
      <c r="J402">
        <v>5.52</v>
      </c>
      <c r="K402">
        <v>5.42</v>
      </c>
      <c r="L402">
        <v>5.4</v>
      </c>
      <c r="M402">
        <v>5.32</v>
      </c>
      <c r="N402">
        <v>5.23</v>
      </c>
      <c r="O402">
        <v>5.24</v>
      </c>
    </row>
    <row r="403" spans="1:15" x14ac:dyDescent="0.3">
      <c r="A403">
        <v>8</v>
      </c>
      <c r="B403" t="s">
        <v>6</v>
      </c>
      <c r="C403">
        <v>-3.93</v>
      </c>
      <c r="D403">
        <v>-3.27</v>
      </c>
      <c r="E403">
        <v>-3.64</v>
      </c>
      <c r="F403">
        <v>-2.7</v>
      </c>
      <c r="G403">
        <v>-4.5999999999999996</v>
      </c>
      <c r="H403">
        <v>-2.68</v>
      </c>
      <c r="I403">
        <v>-3.96</v>
      </c>
      <c r="J403">
        <v>-3.64</v>
      </c>
      <c r="K403">
        <v>-3.64</v>
      </c>
      <c r="L403">
        <v>-3.99</v>
      </c>
      <c r="M403">
        <v>-7.12</v>
      </c>
      <c r="N403">
        <v>-6.08</v>
      </c>
      <c r="O403">
        <v>-5.03</v>
      </c>
    </row>
    <row r="404" spans="1:15" x14ac:dyDescent="0.3">
      <c r="A404">
        <v>8</v>
      </c>
      <c r="B404" t="s">
        <v>7</v>
      </c>
      <c r="C404">
        <v>11.01</v>
      </c>
      <c r="D404">
        <v>8.3800000000000008</v>
      </c>
      <c r="E404">
        <v>9.8699999999999992</v>
      </c>
      <c r="F404">
        <v>18.77</v>
      </c>
      <c r="G404">
        <v>5.69</v>
      </c>
      <c r="H404">
        <v>2.59</v>
      </c>
      <c r="I404">
        <v>2.99</v>
      </c>
      <c r="J404">
        <v>0.66</v>
      </c>
      <c r="K404">
        <v>-1.05</v>
      </c>
      <c r="L404">
        <v>-8.3800000000000008</v>
      </c>
      <c r="M404">
        <v>-6.59</v>
      </c>
      <c r="N404">
        <v>-3.26</v>
      </c>
      <c r="O404">
        <v>5.88</v>
      </c>
    </row>
    <row r="405" spans="1:15" x14ac:dyDescent="0.3">
      <c r="A405">
        <v>8</v>
      </c>
      <c r="B405" t="s">
        <v>10</v>
      </c>
      <c r="C405">
        <v>63.05</v>
      </c>
      <c r="D405">
        <v>62.64</v>
      </c>
      <c r="E405">
        <v>66.209999999999994</v>
      </c>
      <c r="F405">
        <v>56.27</v>
      </c>
      <c r="G405">
        <v>61.8</v>
      </c>
      <c r="H405">
        <v>50.57</v>
      </c>
      <c r="I405">
        <v>47.18</v>
      </c>
      <c r="J405">
        <v>38.79</v>
      </c>
      <c r="K405">
        <v>36.81</v>
      </c>
      <c r="L405">
        <v>34.39</v>
      </c>
      <c r="M405">
        <v>59.3</v>
      </c>
      <c r="N405">
        <v>57.02</v>
      </c>
      <c r="O405">
        <v>55.29</v>
      </c>
    </row>
    <row r="406" spans="1:15" x14ac:dyDescent="0.3">
      <c r="A406">
        <v>8</v>
      </c>
      <c r="B406" t="s">
        <v>11</v>
      </c>
      <c r="C406">
        <v>47.28</v>
      </c>
      <c r="D406">
        <v>46.26</v>
      </c>
      <c r="E406">
        <v>48.34</v>
      </c>
      <c r="F406">
        <v>48.02</v>
      </c>
      <c r="G406">
        <v>47.4</v>
      </c>
      <c r="H406">
        <v>38</v>
      </c>
      <c r="I406">
        <v>36.85</v>
      </c>
      <c r="J406">
        <v>32.869999999999997</v>
      </c>
      <c r="K406">
        <v>33.909999999999997</v>
      </c>
      <c r="L406">
        <v>32.56</v>
      </c>
      <c r="M406">
        <v>37.21</v>
      </c>
      <c r="N406">
        <v>36.96</v>
      </c>
      <c r="O406">
        <v>33.86</v>
      </c>
    </row>
    <row r="407" spans="1:15" x14ac:dyDescent="0.3">
      <c r="A407">
        <v>8</v>
      </c>
      <c r="B407" t="s">
        <v>12</v>
      </c>
      <c r="C407">
        <v>9.7200000000000006</v>
      </c>
      <c r="D407">
        <v>9.92</v>
      </c>
      <c r="E407">
        <v>8.9700000000000006</v>
      </c>
      <c r="F407">
        <v>8.4700000000000006</v>
      </c>
      <c r="G407">
        <v>6.75</v>
      </c>
      <c r="H407">
        <v>6.99</v>
      </c>
      <c r="I407">
        <v>7.32</v>
      </c>
      <c r="J407">
        <v>5.91</v>
      </c>
      <c r="K407">
        <v>8.84</v>
      </c>
      <c r="L407">
        <v>9.51</v>
      </c>
      <c r="M407">
        <v>5.23</v>
      </c>
      <c r="N407">
        <v>4.4400000000000004</v>
      </c>
      <c r="O407">
        <v>5.07</v>
      </c>
    </row>
    <row r="408" spans="1:15" x14ac:dyDescent="0.3">
      <c r="A408">
        <v>8</v>
      </c>
      <c r="B408" t="s">
        <v>13</v>
      </c>
      <c r="C408">
        <v>39.380000000000003</v>
      </c>
      <c r="D408">
        <v>43.15</v>
      </c>
      <c r="E408">
        <v>48.48</v>
      </c>
      <c r="F408">
        <v>50.39</v>
      </c>
      <c r="G408">
        <v>54.58</v>
      </c>
      <c r="H408">
        <v>51.51</v>
      </c>
      <c r="I408">
        <v>52.7</v>
      </c>
      <c r="J408">
        <v>51.44</v>
      </c>
      <c r="K408">
        <v>47.68</v>
      </c>
      <c r="L408">
        <v>42.68</v>
      </c>
      <c r="M408">
        <v>53.39</v>
      </c>
      <c r="N408">
        <v>56.18</v>
      </c>
      <c r="O408">
        <v>52.76</v>
      </c>
    </row>
    <row r="409" spans="1:15" x14ac:dyDescent="0.3">
      <c r="A409">
        <v>8</v>
      </c>
      <c r="B409" t="s">
        <v>15</v>
      </c>
      <c r="C409">
        <v>201.6</v>
      </c>
      <c r="D409">
        <v>230.73</v>
      </c>
      <c r="E409">
        <v>234.71</v>
      </c>
      <c r="F409">
        <v>235.4</v>
      </c>
      <c r="G409">
        <v>256.89</v>
      </c>
      <c r="H409">
        <v>248.03</v>
      </c>
      <c r="I409">
        <v>253.84</v>
      </c>
      <c r="J409">
        <v>274.67</v>
      </c>
      <c r="K409">
        <v>303.05</v>
      </c>
      <c r="L409">
        <v>335.39</v>
      </c>
      <c r="M409">
        <v>329.16</v>
      </c>
      <c r="N409">
        <v>300.57</v>
      </c>
      <c r="O409">
        <v>285.97000000000003</v>
      </c>
    </row>
    <row r="410" spans="1:15" x14ac:dyDescent="0.3">
      <c r="A410">
        <v>8</v>
      </c>
      <c r="B410" t="s">
        <v>17</v>
      </c>
      <c r="C410">
        <v>195.11</v>
      </c>
      <c r="D410">
        <v>168.05</v>
      </c>
      <c r="E410">
        <v>165.74</v>
      </c>
      <c r="F410">
        <v>167.8</v>
      </c>
      <c r="G410">
        <v>166.06</v>
      </c>
      <c r="H410">
        <v>162.18</v>
      </c>
      <c r="I410">
        <v>161.28</v>
      </c>
      <c r="J410">
        <v>160.91</v>
      </c>
      <c r="K410">
        <v>157.22999999999999</v>
      </c>
      <c r="L410">
        <v>153.71</v>
      </c>
      <c r="M410">
        <v>148.33000000000001</v>
      </c>
      <c r="N410">
        <v>145.96</v>
      </c>
      <c r="O410">
        <v>145.86000000000001</v>
      </c>
    </row>
    <row r="411" spans="1:15" x14ac:dyDescent="0.3">
      <c r="A411">
        <v>8</v>
      </c>
      <c r="B411" t="s">
        <v>18</v>
      </c>
      <c r="C411">
        <v>18.989999999999998</v>
      </c>
      <c r="D411">
        <v>0.41</v>
      </c>
      <c r="E411">
        <v>8.6199999999999992</v>
      </c>
      <c r="F411">
        <v>1.79</v>
      </c>
      <c r="G411">
        <v>0.04</v>
      </c>
      <c r="H411">
        <v>10.93</v>
      </c>
      <c r="I411">
        <v>5.79</v>
      </c>
      <c r="J411">
        <v>3.93</v>
      </c>
      <c r="K411">
        <v>15.01</v>
      </c>
      <c r="L411">
        <v>2.96</v>
      </c>
      <c r="M411">
        <v>14.58</v>
      </c>
      <c r="N411">
        <v>7.18</v>
      </c>
      <c r="O411">
        <v>6.24</v>
      </c>
    </row>
    <row r="412" spans="1:15" x14ac:dyDescent="0.3">
      <c r="A412">
        <v>8</v>
      </c>
      <c r="B412" t="s">
        <v>19</v>
      </c>
      <c r="C412">
        <v>84.48</v>
      </c>
      <c r="D412">
        <v>83.26</v>
      </c>
      <c r="E412">
        <v>82.56</v>
      </c>
      <c r="F412">
        <v>82.43</v>
      </c>
      <c r="G412">
        <v>81.5</v>
      </c>
      <c r="H412">
        <v>78.400000000000006</v>
      </c>
      <c r="I412">
        <v>76.569999999999993</v>
      </c>
      <c r="J412">
        <v>75.94</v>
      </c>
      <c r="K412">
        <v>73.989999999999995</v>
      </c>
      <c r="L412">
        <v>72.72</v>
      </c>
      <c r="M412">
        <v>71.680000000000007</v>
      </c>
      <c r="N412">
        <v>69.55</v>
      </c>
      <c r="O412">
        <v>68.760000000000005</v>
      </c>
    </row>
    <row r="413" spans="1:15" x14ac:dyDescent="0.3">
      <c r="A413">
        <v>8</v>
      </c>
      <c r="B413" t="s">
        <v>20</v>
      </c>
      <c r="C413">
        <v>1082.3800000000001</v>
      </c>
      <c r="D413">
        <v>1156.5999999999999</v>
      </c>
      <c r="E413">
        <v>1133.1300000000001</v>
      </c>
      <c r="F413">
        <v>1084.71</v>
      </c>
      <c r="G413">
        <v>1115.27</v>
      </c>
      <c r="H413">
        <v>1155.49</v>
      </c>
      <c r="I413">
        <v>1198.6600000000001</v>
      </c>
      <c r="J413">
        <v>1218.93</v>
      </c>
      <c r="K413">
        <v>1240.43</v>
      </c>
      <c r="L413">
        <v>1347.01</v>
      </c>
      <c r="M413">
        <v>1415.96</v>
      </c>
      <c r="N413">
        <v>1364.67</v>
      </c>
      <c r="O413">
        <v>1362.32</v>
      </c>
    </row>
    <row r="414" spans="1:15" x14ac:dyDescent="0.3">
      <c r="A414">
        <v>8</v>
      </c>
      <c r="B414" t="s">
        <v>21</v>
      </c>
      <c r="C414">
        <v>7.88</v>
      </c>
      <c r="D414">
        <v>7.77</v>
      </c>
      <c r="E414">
        <v>7.7</v>
      </c>
      <c r="F414">
        <v>7.69</v>
      </c>
      <c r="G414">
        <v>7.69</v>
      </c>
      <c r="H414">
        <v>7.62</v>
      </c>
      <c r="I414">
        <v>7.58</v>
      </c>
      <c r="J414">
        <v>7.55</v>
      </c>
      <c r="K414">
        <v>7.44</v>
      </c>
      <c r="L414">
        <v>7.42</v>
      </c>
      <c r="M414">
        <v>7.32</v>
      </c>
      <c r="N414">
        <v>7.19</v>
      </c>
      <c r="O414">
        <v>7.14</v>
      </c>
    </row>
    <row r="415" spans="1:15" x14ac:dyDescent="0.3">
      <c r="A415">
        <v>8</v>
      </c>
      <c r="B415" t="s">
        <v>22</v>
      </c>
      <c r="C415">
        <v>1330.83</v>
      </c>
      <c r="D415">
        <v>1220.44</v>
      </c>
      <c r="E415">
        <v>1213.92</v>
      </c>
      <c r="F415">
        <v>1317.42</v>
      </c>
      <c r="G415">
        <v>1303.8399999999999</v>
      </c>
      <c r="H415">
        <v>1263.48</v>
      </c>
      <c r="I415">
        <v>1331.05</v>
      </c>
      <c r="J415">
        <v>1357.87</v>
      </c>
      <c r="K415">
        <v>1275.53</v>
      </c>
      <c r="L415">
        <v>1272.3900000000001</v>
      </c>
      <c r="M415">
        <v>1246.0899999999999</v>
      </c>
      <c r="N415">
        <v>1226.6099999999999</v>
      </c>
      <c r="O415">
        <v>1255.52</v>
      </c>
    </row>
    <row r="416" spans="1:15" x14ac:dyDescent="0.3">
      <c r="A416">
        <v>8</v>
      </c>
      <c r="B416" t="s">
        <v>23</v>
      </c>
      <c r="C416">
        <v>97.67</v>
      </c>
      <c r="D416">
        <v>92</v>
      </c>
      <c r="E416">
        <v>96</v>
      </c>
      <c r="F416">
        <v>99.67</v>
      </c>
      <c r="G416">
        <v>92</v>
      </c>
      <c r="H416">
        <v>92</v>
      </c>
      <c r="I416">
        <v>92.33</v>
      </c>
      <c r="J416">
        <v>97.33</v>
      </c>
      <c r="K416">
        <v>97</v>
      </c>
      <c r="L416">
        <v>88.33</v>
      </c>
      <c r="M416">
        <v>85.67</v>
      </c>
      <c r="N416">
        <v>78.67</v>
      </c>
      <c r="O416">
        <v>82</v>
      </c>
    </row>
    <row r="417" spans="1:15" x14ac:dyDescent="0.3">
      <c r="A417">
        <v>8</v>
      </c>
      <c r="B417" t="s">
        <v>25</v>
      </c>
      <c r="C417">
        <v>0.91</v>
      </c>
      <c r="D417">
        <v>0.92</v>
      </c>
      <c r="E417">
        <v>0.93</v>
      </c>
      <c r="F417">
        <v>0.9</v>
      </c>
      <c r="G417">
        <v>0.86</v>
      </c>
      <c r="H417">
        <v>0.82</v>
      </c>
      <c r="I417">
        <v>0.82</v>
      </c>
      <c r="J417">
        <v>0.81</v>
      </c>
      <c r="K417">
        <v>0.79</v>
      </c>
      <c r="L417">
        <v>0.79</v>
      </c>
      <c r="M417">
        <v>0.84</v>
      </c>
      <c r="N417">
        <v>0.86</v>
      </c>
      <c r="O417">
        <v>0.87</v>
      </c>
    </row>
    <row r="418" spans="1:15" x14ac:dyDescent="0.3">
      <c r="A418">
        <v>8</v>
      </c>
      <c r="B418" t="s">
        <v>26</v>
      </c>
      <c r="C418">
        <v>0.88</v>
      </c>
      <c r="D418">
        <v>0.92</v>
      </c>
      <c r="E418">
        <v>0.97</v>
      </c>
      <c r="F418">
        <v>0.95</v>
      </c>
      <c r="G418">
        <v>0.92</v>
      </c>
      <c r="H418">
        <v>0.9</v>
      </c>
      <c r="I418">
        <v>0.87</v>
      </c>
      <c r="J418">
        <v>0.8</v>
      </c>
      <c r="K418">
        <v>0.8</v>
      </c>
      <c r="L418">
        <v>0.83</v>
      </c>
      <c r="M418">
        <v>0.86</v>
      </c>
      <c r="N418">
        <v>0.84</v>
      </c>
      <c r="O418">
        <v>0.85</v>
      </c>
    </row>
    <row r="419" spans="1:15" x14ac:dyDescent="0.3">
      <c r="A419">
        <v>8</v>
      </c>
      <c r="B419" t="s">
        <v>28</v>
      </c>
      <c r="C419">
        <v>12.2</v>
      </c>
      <c r="D419">
        <v>12.11</v>
      </c>
      <c r="E419">
        <v>10.92</v>
      </c>
      <c r="F419">
        <v>11.26</v>
      </c>
      <c r="G419">
        <v>11.45</v>
      </c>
      <c r="H419">
        <v>11.77</v>
      </c>
      <c r="I419">
        <v>8.69</v>
      </c>
      <c r="J419">
        <v>6.44</v>
      </c>
      <c r="K419">
        <v>6.58</v>
      </c>
      <c r="L419">
        <v>5.92</v>
      </c>
      <c r="M419">
        <v>5.09</v>
      </c>
      <c r="N419">
        <v>4.2699999999999996</v>
      </c>
      <c r="O419">
        <v>3.82</v>
      </c>
    </row>
    <row r="420" spans="1:15" x14ac:dyDescent="0.3">
      <c r="A420">
        <v>8</v>
      </c>
      <c r="B420" t="s">
        <v>30</v>
      </c>
      <c r="C420">
        <v>272.42</v>
      </c>
      <c r="D420">
        <v>311.10000000000002</v>
      </c>
      <c r="E420">
        <v>282.91000000000003</v>
      </c>
      <c r="F420">
        <v>277.45</v>
      </c>
      <c r="G420">
        <v>270.64</v>
      </c>
      <c r="H420">
        <v>265.27</v>
      </c>
      <c r="I420">
        <v>259.08999999999997</v>
      </c>
      <c r="J420">
        <v>248.18</v>
      </c>
      <c r="K420">
        <v>244.73</v>
      </c>
      <c r="L420">
        <v>234.64</v>
      </c>
      <c r="M420">
        <v>229.36</v>
      </c>
      <c r="N420">
        <v>223</v>
      </c>
      <c r="O420">
        <v>215.36</v>
      </c>
    </row>
    <row r="421" spans="1:15" x14ac:dyDescent="0.3">
      <c r="A421">
        <v>8</v>
      </c>
      <c r="B421" t="s">
        <v>31</v>
      </c>
      <c r="C421">
        <v>3.58</v>
      </c>
      <c r="D421">
        <v>1.54</v>
      </c>
      <c r="E421">
        <v>3.73</v>
      </c>
      <c r="F421">
        <v>2.62</v>
      </c>
      <c r="G421">
        <v>4.33</v>
      </c>
      <c r="H421">
        <v>4.32</v>
      </c>
      <c r="I421">
        <v>3.82</v>
      </c>
      <c r="J421">
        <v>4.6900000000000004</v>
      </c>
      <c r="K421">
        <v>3.49</v>
      </c>
      <c r="L421">
        <v>4.88</v>
      </c>
      <c r="M421">
        <v>4.95</v>
      </c>
      <c r="N421">
        <v>4.6100000000000003</v>
      </c>
      <c r="O421">
        <v>2.91</v>
      </c>
    </row>
    <row r="422" spans="1:15" x14ac:dyDescent="0.3">
      <c r="A422">
        <v>8</v>
      </c>
      <c r="B422" t="s">
        <v>36</v>
      </c>
      <c r="C422">
        <v>9.27</v>
      </c>
      <c r="D422">
        <v>8.7899999999999991</v>
      </c>
      <c r="E422">
        <v>7.37</v>
      </c>
      <c r="F422">
        <v>8.91</v>
      </c>
      <c r="G422">
        <v>8.19</v>
      </c>
      <c r="H422">
        <v>8.32</v>
      </c>
      <c r="I422">
        <v>6.58</v>
      </c>
      <c r="J422">
        <v>5.4</v>
      </c>
      <c r="K422">
        <v>5.25</v>
      </c>
      <c r="L422">
        <v>3.77</v>
      </c>
      <c r="M422">
        <v>4.21</v>
      </c>
      <c r="N422">
        <v>2.92</v>
      </c>
      <c r="O422">
        <v>2.96</v>
      </c>
    </row>
    <row r="423" spans="1:15" x14ac:dyDescent="0.3">
      <c r="A423">
        <v>8</v>
      </c>
      <c r="B423" t="s">
        <v>43</v>
      </c>
      <c r="C423">
        <v>1535.53</v>
      </c>
      <c r="D423">
        <v>1696.69</v>
      </c>
      <c r="E423">
        <v>1605.35</v>
      </c>
      <c r="F423" s="10">
        <v>1440</v>
      </c>
      <c r="G423">
        <v>1381.73</v>
      </c>
      <c r="H423">
        <v>1308.6600000000001</v>
      </c>
      <c r="I423">
        <v>1324.92</v>
      </c>
      <c r="J423">
        <v>1217.6400000000001</v>
      </c>
      <c r="K423">
        <v>1180.3699999999999</v>
      </c>
      <c r="L423">
        <v>700.54</v>
      </c>
      <c r="M423">
        <v>641.78</v>
      </c>
      <c r="N423">
        <v>977.83</v>
      </c>
      <c r="O423">
        <v>877.35</v>
      </c>
    </row>
    <row r="424" spans="1:15" x14ac:dyDescent="0.3">
      <c r="A424">
        <v>8</v>
      </c>
      <c r="B424" t="s">
        <v>47</v>
      </c>
      <c r="C424">
        <v>195.65</v>
      </c>
      <c r="D424">
        <v>231.64</v>
      </c>
      <c r="E424">
        <v>242</v>
      </c>
      <c r="F424">
        <v>245.88</v>
      </c>
      <c r="G424">
        <v>241.97</v>
      </c>
      <c r="H424">
        <v>237.77</v>
      </c>
      <c r="I424">
        <v>237.97</v>
      </c>
      <c r="J424">
        <v>242.21</v>
      </c>
      <c r="K424">
        <v>253.02</v>
      </c>
      <c r="L424">
        <v>267.91000000000003</v>
      </c>
      <c r="M424">
        <v>280.64999999999998</v>
      </c>
      <c r="N424">
        <v>273.74</v>
      </c>
      <c r="O424">
        <v>272.16000000000003</v>
      </c>
    </row>
    <row r="425" spans="1:15" x14ac:dyDescent="0.3">
      <c r="A425">
        <v>8</v>
      </c>
      <c r="B425" t="s">
        <v>59</v>
      </c>
      <c r="C425">
        <v>15.35</v>
      </c>
      <c r="D425">
        <v>15.41</v>
      </c>
      <c r="E425">
        <v>15.51</v>
      </c>
      <c r="F425">
        <v>15.54</v>
      </c>
      <c r="G425">
        <v>15.71</v>
      </c>
      <c r="H425">
        <v>15.53</v>
      </c>
      <c r="I425">
        <v>15.45</v>
      </c>
      <c r="J425">
        <v>15.86</v>
      </c>
      <c r="K425">
        <v>16.420000000000002</v>
      </c>
      <c r="L425">
        <v>17.420000000000002</v>
      </c>
      <c r="M425">
        <v>17.98</v>
      </c>
      <c r="N425">
        <v>17.86</v>
      </c>
      <c r="O425">
        <v>17.21</v>
      </c>
    </row>
    <row r="426" spans="1:15" x14ac:dyDescent="0.3">
      <c r="A426">
        <v>8</v>
      </c>
      <c r="B426" t="s">
        <v>5</v>
      </c>
      <c r="C426">
        <v>2.025065127085827E-3</v>
      </c>
      <c r="D426">
        <v>2.0039347948285552E-3</v>
      </c>
      <c r="E426">
        <v>2.0104706163066514E-3</v>
      </c>
      <c r="F426">
        <v>1.9417048377556774E-3</v>
      </c>
      <c r="G426">
        <v>1.9379503216829458E-3</v>
      </c>
      <c r="H426">
        <v>1.9696402059137768E-3</v>
      </c>
      <c r="I426">
        <v>2.0088912425441775E-3</v>
      </c>
      <c r="J426">
        <v>2.1415238656617968E-3</v>
      </c>
      <c r="K426">
        <v>2.2590348684489261E-3</v>
      </c>
      <c r="L426">
        <v>2.3319277022901849E-3</v>
      </c>
      <c r="M426">
        <v>2.46925027164071E-3</v>
      </c>
      <c r="N426">
        <v>2.5148024387384219E-3</v>
      </c>
      <c r="O426">
        <v>2.5264349897789608E-3</v>
      </c>
    </row>
    <row r="427" spans="1:15" x14ac:dyDescent="0.3">
      <c r="A427">
        <v>8</v>
      </c>
      <c r="B427" t="s">
        <v>8</v>
      </c>
      <c r="C427">
        <v>4.3483771034288528E-2</v>
      </c>
      <c r="D427">
        <v>4.8032602585722319E-2</v>
      </c>
      <c r="E427">
        <v>3.9257793310595535E-2</v>
      </c>
      <c r="F427">
        <v>3.8817590338243994E-2</v>
      </c>
      <c r="G427">
        <v>3.2058082025707084E-2</v>
      </c>
      <c r="H427">
        <v>1.4680375751016387E-2</v>
      </c>
      <c r="I427">
        <v>1.160878532805619E-2</v>
      </c>
      <c r="J427">
        <v>1.020307916859641E-2</v>
      </c>
      <c r="K427">
        <v>9.7445240011862898E-3</v>
      </c>
      <c r="L427">
        <v>2.3285201118825517E-2</v>
      </c>
      <c r="M427">
        <v>1.495110467222021E-2</v>
      </c>
      <c r="N427">
        <v>1.3879118302262869E-2</v>
      </c>
      <c r="O427">
        <v>1.6809565127873287E-2</v>
      </c>
    </row>
    <row r="428" spans="1:15" x14ac:dyDescent="0.3">
      <c r="A428">
        <v>8</v>
      </c>
      <c r="B428" t="s">
        <v>9</v>
      </c>
      <c r="C428">
        <v>6.8858691825670628E-5</v>
      </c>
      <c r="D428">
        <v>7.6025857223159079E-5</v>
      </c>
      <c r="E428">
        <v>6.1897343046022992E-5</v>
      </c>
      <c r="F428">
        <v>6.0110868099973869E-5</v>
      </c>
      <c r="G428">
        <v>4.9733423340267538E-5</v>
      </c>
      <c r="H428">
        <v>2.289472588769096E-5</v>
      </c>
      <c r="I428">
        <v>1.8116951892524667E-5</v>
      </c>
      <c r="J428">
        <v>1.5999326344153931E-5</v>
      </c>
      <c r="K428">
        <v>1.5393523422163851E-5</v>
      </c>
      <c r="L428">
        <v>3.6915562749357531E-5</v>
      </c>
      <c r="M428">
        <v>2.4194132560666426E-5</v>
      </c>
      <c r="N428">
        <v>2.2716613905498886E-5</v>
      </c>
      <c r="O428">
        <v>2.7501213288821568E-5</v>
      </c>
    </row>
    <row r="429" spans="1:15" x14ac:dyDescent="0.3">
      <c r="A429">
        <v>8</v>
      </c>
      <c r="B429" t="s">
        <v>16</v>
      </c>
      <c r="C429">
        <v>0.61471520101387034</v>
      </c>
      <c r="D429">
        <v>0.62254075323215285</v>
      </c>
      <c r="E429">
        <v>0.62708605274608054</v>
      </c>
      <c r="F429">
        <v>0.6155793064553845</v>
      </c>
      <c r="G429">
        <v>0.61654290713213111</v>
      </c>
      <c r="H429">
        <v>0.62696859953655526</v>
      </c>
      <c r="I429">
        <v>0.63260215173644019</v>
      </c>
      <c r="J429">
        <v>0.63953798436557052</v>
      </c>
      <c r="K429">
        <v>0.6530525780621107</v>
      </c>
      <c r="L429">
        <v>0.65819028552767955</v>
      </c>
      <c r="M429">
        <v>0.68153567547989857</v>
      </c>
      <c r="N429">
        <v>0.70206061671942788</v>
      </c>
      <c r="O429">
        <v>0.70891362854243567</v>
      </c>
    </row>
    <row r="430" spans="1:15" x14ac:dyDescent="0.3">
      <c r="A430">
        <v>8</v>
      </c>
      <c r="B430" t="s">
        <v>24</v>
      </c>
      <c r="C430">
        <v>2.5022882489614869E-2</v>
      </c>
      <c r="D430">
        <v>2.4971894322653176E-2</v>
      </c>
      <c r="E430">
        <v>2.4801044254494926E-2</v>
      </c>
      <c r="F430">
        <v>2.4388230924772006E-2</v>
      </c>
      <c r="G430">
        <v>2.5335115103255403E-2</v>
      </c>
      <c r="H430">
        <v>2.5517212671190108E-2</v>
      </c>
      <c r="I430">
        <v>2.6520430347288033E-2</v>
      </c>
      <c r="J430">
        <v>2.703044082354427E-2</v>
      </c>
      <c r="K430">
        <v>2.6437317290174976E-2</v>
      </c>
      <c r="L430">
        <v>2.4818616802260367E-2</v>
      </c>
      <c r="M430">
        <v>2.3672582397681999E-2</v>
      </c>
      <c r="N430">
        <v>2.3566654941962716E-2</v>
      </c>
      <c r="O430">
        <v>2.3618689059811463E-2</v>
      </c>
    </row>
    <row r="431" spans="1:15" x14ac:dyDescent="0.3">
      <c r="A431">
        <v>8</v>
      </c>
      <c r="B431" t="s">
        <v>29</v>
      </c>
      <c r="C431">
        <v>4.6032528339083292E-2</v>
      </c>
      <c r="D431">
        <v>4.3718381112984823E-2</v>
      </c>
      <c r="E431">
        <v>4.3679032099597177E-2</v>
      </c>
      <c r="F431">
        <v>4.1981320238242616E-2</v>
      </c>
      <c r="G431">
        <v>4.101285354126772E-2</v>
      </c>
      <c r="H431">
        <v>4.0488975842595289E-2</v>
      </c>
      <c r="I431">
        <v>3.9717932995150231E-2</v>
      </c>
      <c r="J431">
        <v>3.8314176245210725E-2</v>
      </c>
      <c r="K431">
        <v>3.8017766103178974E-2</v>
      </c>
      <c r="L431">
        <v>3.6645795175419917E-2</v>
      </c>
      <c r="M431">
        <v>3.6551973922491848E-2</v>
      </c>
      <c r="N431">
        <v>3.5950873490444367E-2</v>
      </c>
      <c r="O431">
        <v>3.4839772342897479E-2</v>
      </c>
    </row>
    <row r="432" spans="1:15" x14ac:dyDescent="0.3">
      <c r="A432">
        <v>8</v>
      </c>
      <c r="B432" t="s">
        <v>46</v>
      </c>
      <c r="C432">
        <v>0.23465465042596634</v>
      </c>
      <c r="D432">
        <v>0.24234120292299044</v>
      </c>
      <c r="E432">
        <v>0.25151936221876009</v>
      </c>
      <c r="F432">
        <v>0.25397873423293305</v>
      </c>
      <c r="G432">
        <v>0.24774408640665685</v>
      </c>
      <c r="H432">
        <v>0.24176830537401656</v>
      </c>
      <c r="I432">
        <v>0.24278109147667093</v>
      </c>
      <c r="J432">
        <v>0.24925266304576649</v>
      </c>
      <c r="K432">
        <v>0.25979748337075798</v>
      </c>
      <c r="L432">
        <v>0.27104542034047507</v>
      </c>
      <c r="M432">
        <v>0.2837232886635277</v>
      </c>
      <c r="N432">
        <v>0.28049888615312463</v>
      </c>
      <c r="O432">
        <v>0.28140947394738003</v>
      </c>
    </row>
    <row r="433" spans="1:15" x14ac:dyDescent="0.3">
      <c r="A433">
        <v>8</v>
      </c>
      <c r="B433" t="s">
        <v>48</v>
      </c>
      <c r="C433">
        <v>0.12807153418291911</v>
      </c>
      <c r="D433">
        <v>0.13187183811129849</v>
      </c>
      <c r="E433">
        <v>0.13763386528555588</v>
      </c>
      <c r="F433">
        <v>0.14099231076080826</v>
      </c>
      <c r="G433">
        <v>0.13746263104963699</v>
      </c>
      <c r="H433">
        <v>0.14415351954377056</v>
      </c>
      <c r="I433">
        <v>0.14628741847371649</v>
      </c>
      <c r="J433">
        <v>0.15037963313825384</v>
      </c>
      <c r="K433">
        <v>0.17374909969071728</v>
      </c>
      <c r="L433">
        <v>0.17019494256790335</v>
      </c>
      <c r="M433">
        <v>0.14596160811300254</v>
      </c>
      <c r="N433">
        <v>0.14260171180677689</v>
      </c>
      <c r="O433">
        <v>0.1441240054708296</v>
      </c>
    </row>
    <row r="434" spans="1:15" x14ac:dyDescent="0.3">
      <c r="A434">
        <v>8</v>
      </c>
      <c r="B434" t="s">
        <v>49</v>
      </c>
      <c r="C434">
        <v>4.4638456664085049E-3</v>
      </c>
      <c r="D434">
        <v>4.693648116919618E-3</v>
      </c>
      <c r="E434">
        <v>5.1651297598495375E-3</v>
      </c>
      <c r="F434">
        <v>5.0069464504326052E-3</v>
      </c>
      <c r="G434">
        <v>4.4911623293427197E-3</v>
      </c>
      <c r="H434">
        <v>4.5789451775381925E-3</v>
      </c>
      <c r="I434">
        <v>4.3062601036847094E-3</v>
      </c>
      <c r="J434">
        <v>4.1822800443490097E-3</v>
      </c>
      <c r="K434">
        <v>4.773404510726038E-3</v>
      </c>
      <c r="L434">
        <v>4.486660703383453E-3</v>
      </c>
      <c r="M434">
        <v>4.0709887721839914E-3</v>
      </c>
      <c r="N434">
        <v>4.3527963418923676E-3</v>
      </c>
      <c r="O434">
        <v>4.1766548524199594E-3</v>
      </c>
    </row>
    <row r="435" spans="1:15" x14ac:dyDescent="0.3">
      <c r="A435">
        <v>8</v>
      </c>
      <c r="B435" t="s">
        <v>50</v>
      </c>
      <c r="C435">
        <v>1.9010068295430543E-3</v>
      </c>
      <c r="D435">
        <v>1.9955030916245084E-3</v>
      </c>
      <c r="E435">
        <v>1.8527095877721167E-3</v>
      </c>
      <c r="F435">
        <v>1.8707272452165779E-3</v>
      </c>
      <c r="G435">
        <v>1.9149434471737363E-3</v>
      </c>
      <c r="H435">
        <v>1.998085168380302E-3</v>
      </c>
      <c r="I435">
        <v>1.9371202408160989E-3</v>
      </c>
      <c r="J435">
        <v>1.8244845831052727E-3</v>
      </c>
      <c r="K435">
        <v>2.1466197799714726E-3</v>
      </c>
      <c r="L435">
        <v>2.1865371782311765E-3</v>
      </c>
      <c r="M435">
        <v>2.1731256791017745E-3</v>
      </c>
      <c r="N435">
        <v>2.1690702309766679E-3</v>
      </c>
      <c r="O435">
        <v>2.0442078326985014E-3</v>
      </c>
    </row>
    <row r="436" spans="1:15" x14ac:dyDescent="0.3">
      <c r="A436">
        <v>8</v>
      </c>
      <c r="B436" t="s">
        <v>51</v>
      </c>
      <c r="C436">
        <v>9.293811166654932E-4</v>
      </c>
      <c r="D436">
        <v>9.8369870713884214E-4</v>
      </c>
      <c r="E436">
        <v>1.0246045447527615E-3</v>
      </c>
      <c r="F436">
        <v>9.3536362260828896E-4</v>
      </c>
      <c r="G436">
        <v>7.9904115061925688E-4</v>
      </c>
      <c r="H436">
        <v>9.5741580984889485E-4</v>
      </c>
      <c r="I436">
        <v>1.017336529349462E-3</v>
      </c>
      <c r="J436">
        <v>1.0525872594838112E-3</v>
      </c>
      <c r="K436">
        <v>1.1297998841955119E-3</v>
      </c>
      <c r="L436">
        <v>1.1358634692110008E-3</v>
      </c>
      <c r="M436">
        <v>1.231437884824339E-3</v>
      </c>
      <c r="N436">
        <v>1.3923085942079963E-3</v>
      </c>
      <c r="O436">
        <v>1.2647616806623822E-3</v>
      </c>
    </row>
    <row r="437" spans="1:15" x14ac:dyDescent="0.3">
      <c r="A437">
        <v>8</v>
      </c>
      <c r="B437" t="s">
        <v>52</v>
      </c>
      <c r="C437">
        <v>1.8305991691896077E-4</v>
      </c>
      <c r="D437">
        <v>1.9673974142776841E-4</v>
      </c>
      <c r="E437">
        <v>2.3860653781913624E-4</v>
      </c>
      <c r="F437">
        <v>2.0633021086947551E-4</v>
      </c>
      <c r="G437">
        <v>2.0664857343601471E-4</v>
      </c>
      <c r="H437">
        <v>1.803826888121106E-4</v>
      </c>
      <c r="I437">
        <v>2.6478621996766819E-4</v>
      </c>
      <c r="J437">
        <v>2.2455194868987972E-4</v>
      </c>
      <c r="K437">
        <v>2.4008247539154627E-4</v>
      </c>
      <c r="L437">
        <v>2.5556928057247517E-4</v>
      </c>
      <c r="M437">
        <v>2.6077508149221297E-4</v>
      </c>
      <c r="N437">
        <v>2.7846171884159923E-4</v>
      </c>
      <c r="O437">
        <v>2.6471756106887071E-4</v>
      </c>
    </row>
    <row r="438" spans="1:15" x14ac:dyDescent="0.3">
      <c r="A438">
        <v>8</v>
      </c>
      <c r="B438" t="s">
        <v>53</v>
      </c>
      <c r="C438">
        <v>1.0800535098218687E-2</v>
      </c>
      <c r="D438">
        <v>1.1242270938729624E-2</v>
      </c>
      <c r="E438">
        <v>1.1888219854871082E-2</v>
      </c>
      <c r="F438">
        <v>1.1884620146081789E-2</v>
      </c>
      <c r="G438">
        <v>1.1916734401476848E-2</v>
      </c>
      <c r="H438">
        <v>1.1475114126739652E-2</v>
      </c>
      <c r="I438">
        <v>1.1330062991248118E-2</v>
      </c>
      <c r="J438">
        <v>1.164863233828751E-2</v>
      </c>
      <c r="K438">
        <v>1.1862898784052875E-2</v>
      </c>
      <c r="L438">
        <v>1.2508696454686146E-2</v>
      </c>
      <c r="M438">
        <v>1.2980804056501268E-2</v>
      </c>
      <c r="N438">
        <v>1.2442842068237777E-2</v>
      </c>
      <c r="O438">
        <v>1.1882877185758195E-2</v>
      </c>
    </row>
    <row r="439" spans="1:15" x14ac:dyDescent="0.3">
      <c r="A439">
        <v>8</v>
      </c>
      <c r="B439" t="s">
        <v>54</v>
      </c>
      <c r="C439">
        <v>7.040766035344645E-5</v>
      </c>
      <c r="D439">
        <v>8.4317032040472176E-5</v>
      </c>
      <c r="E439">
        <v>8.4214072171459852E-5</v>
      </c>
      <c r="F439">
        <v>6.8776736956491837E-5</v>
      </c>
      <c r="G439">
        <v>4.1329714687202943E-5</v>
      </c>
      <c r="H439">
        <v>4.1626774341256295E-5</v>
      </c>
      <c r="I439">
        <v>4.1808350521210768E-5</v>
      </c>
      <c r="J439">
        <v>4.2103490379352447E-5</v>
      </c>
      <c r="K439">
        <v>4.2367495657331696E-5</v>
      </c>
      <c r="L439">
        <v>2.8396586730275022E-5</v>
      </c>
      <c r="M439">
        <v>2.897500905469033E-5</v>
      </c>
      <c r="N439">
        <v>0</v>
      </c>
      <c r="O439">
        <v>1.4706531170492816E-5</v>
      </c>
    </row>
    <row r="440" spans="1:15" x14ac:dyDescent="0.3">
      <c r="A440">
        <v>8</v>
      </c>
      <c r="B440" t="s">
        <v>55</v>
      </c>
      <c r="C440">
        <v>1.0026050834330774E-2</v>
      </c>
      <c r="D440">
        <v>1.0497470489038785E-2</v>
      </c>
      <c r="E440">
        <v>1.1074150490546971E-2</v>
      </c>
      <c r="F440">
        <v>1.1045543955212589E-2</v>
      </c>
      <c r="G440">
        <v>1.0842161819609572E-2</v>
      </c>
      <c r="H440">
        <v>1.0503822725443672E-2</v>
      </c>
      <c r="I440">
        <v>1.0159429176654217E-2</v>
      </c>
      <c r="J440">
        <v>1.0441665614079406E-2</v>
      </c>
      <c r="K440">
        <v>1.0620118911437812E-2</v>
      </c>
      <c r="L440">
        <v>1.083329783759992E-2</v>
      </c>
      <c r="M440">
        <v>1.1242303513219847E-2</v>
      </c>
      <c r="N440">
        <v>1.1123812873724938E-2</v>
      </c>
      <c r="O440">
        <v>1.0779887347971234E-2</v>
      </c>
    </row>
    <row r="441" spans="1:15" x14ac:dyDescent="0.3">
      <c r="A441">
        <v>8</v>
      </c>
      <c r="B441" t="s">
        <v>56</v>
      </c>
      <c r="C441">
        <v>2.5346757727240724E-4</v>
      </c>
      <c r="D441">
        <v>2.1079258010118043E-4</v>
      </c>
      <c r="E441">
        <v>1.9649950173340633E-4</v>
      </c>
      <c r="F441">
        <v>1.650641686955804E-4</v>
      </c>
      <c r="G441">
        <v>1.7909543031121276E-4</v>
      </c>
      <c r="H441">
        <v>1.9425828025919605E-4</v>
      </c>
      <c r="I441">
        <v>3.3446680416968614E-4</v>
      </c>
      <c r="J441">
        <v>4.7717289096599444E-4</v>
      </c>
      <c r="K441">
        <v>4.9428744933553649E-4</v>
      </c>
      <c r="L441">
        <v>8.3769930854311317E-4</v>
      </c>
      <c r="M441">
        <v>9.1271278522274543E-4</v>
      </c>
      <c r="N441">
        <v>8.940086762809239E-4</v>
      </c>
      <c r="O441">
        <v>6.3238084033119112E-4</v>
      </c>
    </row>
    <row r="442" spans="1:15" x14ac:dyDescent="0.3">
      <c r="A442">
        <v>8</v>
      </c>
      <c r="B442" t="s">
        <v>57</v>
      </c>
      <c r="C442">
        <v>4.5060902626205729E-4</v>
      </c>
      <c r="D442">
        <v>4.4969083754918494E-4</v>
      </c>
      <c r="E442">
        <v>5.3335579041924569E-4</v>
      </c>
      <c r="F442">
        <v>6.0523528521712821E-4</v>
      </c>
      <c r="G442">
        <v>8.5414743686886084E-4</v>
      </c>
      <c r="H442">
        <v>7.3540634669552794E-4</v>
      </c>
      <c r="I442">
        <v>7.9435865990300464E-4</v>
      </c>
      <c r="J442">
        <v>6.8769034286275666E-4</v>
      </c>
      <c r="K442">
        <v>7.0612492762219491E-4</v>
      </c>
      <c r="L442">
        <v>8.0930272181283815E-4</v>
      </c>
      <c r="M442">
        <v>7.9681274900398409E-4</v>
      </c>
      <c r="N442">
        <v>4.2502051823191465E-4</v>
      </c>
      <c r="O442">
        <v>4.5590246628527732E-4</v>
      </c>
    </row>
    <row r="443" spans="1:15" x14ac:dyDescent="0.3">
      <c r="A443">
        <v>8</v>
      </c>
      <c r="B443" t="s">
        <v>58</v>
      </c>
      <c r="C443">
        <v>1.448989650073928E-2</v>
      </c>
      <c r="D443">
        <v>1.4938167509836987E-2</v>
      </c>
      <c r="E443">
        <v>1.5326961135205692E-2</v>
      </c>
      <c r="F443">
        <v>1.5763628110427929E-2</v>
      </c>
      <c r="G443">
        <v>1.5140452147078678E-2</v>
      </c>
      <c r="H443">
        <v>1.4638748976675131E-2</v>
      </c>
      <c r="I443">
        <v>1.4883772785551034E-2</v>
      </c>
      <c r="J443">
        <v>1.6280016280016279E-2</v>
      </c>
      <c r="K443">
        <v>1.8980638054484598E-2</v>
      </c>
      <c r="L443">
        <v>2.2220329116440205E-2</v>
      </c>
      <c r="M443">
        <v>2.5077870336834479E-2</v>
      </c>
      <c r="N443">
        <v>2.5222769375073281E-2</v>
      </c>
      <c r="O443">
        <v>2.4692265835257438E-2</v>
      </c>
    </row>
    <row r="444" spans="1:15" x14ac:dyDescent="0.3">
      <c r="A444">
        <v>8</v>
      </c>
      <c r="B444" t="s">
        <v>60</v>
      </c>
      <c r="C444">
        <v>0.19571921425051045</v>
      </c>
      <c r="D444">
        <v>0.20196739741427769</v>
      </c>
      <c r="E444">
        <v>0.2091316125591253</v>
      </c>
      <c r="F444">
        <v>0.21102078432990826</v>
      </c>
      <c r="G444">
        <v>0.2051331505641506</v>
      </c>
      <c r="H444">
        <v>0.20036354049591365</v>
      </c>
      <c r="I444">
        <v>0.20127933552594904</v>
      </c>
      <c r="J444">
        <v>0.20582992996786101</v>
      </c>
      <c r="K444">
        <v>0.21317911564914063</v>
      </c>
      <c r="L444">
        <v>0.21959080518521673</v>
      </c>
      <c r="M444">
        <v>0.22813473379210431</v>
      </c>
      <c r="N444">
        <v>0.22542208934224411</v>
      </c>
      <c r="O444">
        <v>0.22839242907775342</v>
      </c>
    </row>
    <row r="445" spans="1:15" x14ac:dyDescent="0.3">
      <c r="A445">
        <v>8</v>
      </c>
      <c r="B445" t="s">
        <v>61</v>
      </c>
      <c r="C445">
        <v>5.563613321129339E-2</v>
      </c>
      <c r="D445">
        <v>5.7869589657110733E-2</v>
      </c>
      <c r="E445">
        <v>6.1083273681698878E-2</v>
      </c>
      <c r="F445">
        <v>6.1115008459538649E-2</v>
      </c>
      <c r="G445">
        <v>5.7654951988648104E-2</v>
      </c>
      <c r="H445">
        <v>5.1631075774604893E-2</v>
      </c>
      <c r="I445">
        <v>4.906906739506104E-2</v>
      </c>
      <c r="J445">
        <v>4.6762943314667453E-2</v>
      </c>
      <c r="K445">
        <v>4.6604245223064868E-2</v>
      </c>
      <c r="L445">
        <v>4.7308713492638182E-2</v>
      </c>
      <c r="M445">
        <v>5.0996015936254982E-2</v>
      </c>
      <c r="N445">
        <v>5.0416226990268494E-2</v>
      </c>
      <c r="O445">
        <v>5.1002250099269085E-2</v>
      </c>
    </row>
    <row r="446" spans="1:15" x14ac:dyDescent="0.3">
      <c r="A446">
        <v>8</v>
      </c>
      <c r="B446" t="s">
        <v>62</v>
      </c>
      <c r="C446">
        <v>5.16792226994297E-3</v>
      </c>
      <c r="D446">
        <v>5.438448566610455E-3</v>
      </c>
      <c r="E446">
        <v>5.6283071567925667E-3</v>
      </c>
      <c r="F446">
        <v>5.8047565991279108E-3</v>
      </c>
      <c r="G446">
        <v>5.2626503368371751E-3</v>
      </c>
      <c r="H446">
        <v>5.2866003413395493E-3</v>
      </c>
      <c r="I446">
        <v>5.5883828530018395E-3</v>
      </c>
      <c r="J446">
        <v>5.6980056980056983E-3</v>
      </c>
      <c r="K446">
        <v>6.6234518210961883E-3</v>
      </c>
      <c r="L446">
        <v>9.2572872740696571E-3</v>
      </c>
      <c r="M446">
        <v>1.2401303875407461E-2</v>
      </c>
      <c r="N446">
        <v>1.2926486106225817E-2</v>
      </c>
      <c r="O446">
        <v>1.4809476888686265E-2</v>
      </c>
    </row>
    <row r="447" spans="1:15" x14ac:dyDescent="0.3">
      <c r="A447">
        <v>8</v>
      </c>
      <c r="B447" t="s">
        <v>63</v>
      </c>
      <c r="C447">
        <v>9.7725832570583673E-3</v>
      </c>
      <c r="D447">
        <v>1.0511523327712198E-2</v>
      </c>
      <c r="E447">
        <v>1.149522085140427E-2</v>
      </c>
      <c r="F447">
        <v>1.1980907577820879E-2</v>
      </c>
      <c r="G447">
        <v>1.193051097303925E-2</v>
      </c>
      <c r="H447">
        <v>1.1822003912916788E-2</v>
      </c>
      <c r="I447">
        <v>1.2040804950108702E-2</v>
      </c>
      <c r="J447">
        <v>1.215387422283974E-2</v>
      </c>
      <c r="K447">
        <v>1.2907963676933722E-2</v>
      </c>
      <c r="L447">
        <v>1.3147619656117335E-2</v>
      </c>
      <c r="M447">
        <v>1.3864541832669323E-2</v>
      </c>
      <c r="N447">
        <v>1.465587993903154E-2</v>
      </c>
      <c r="O447">
        <v>1.5221259761460064E-2</v>
      </c>
    </row>
    <row r="448" spans="1:15" x14ac:dyDescent="0.3">
      <c r="A448">
        <v>8</v>
      </c>
      <c r="B448" t="s">
        <v>64</v>
      </c>
      <c r="C448">
        <v>1.3954798282053087E-2</v>
      </c>
      <c r="D448">
        <v>1.4362001124227093E-2</v>
      </c>
      <c r="E448">
        <v>1.4667284236529257E-2</v>
      </c>
      <c r="F448">
        <v>1.5185903519993398E-2</v>
      </c>
      <c r="G448">
        <v>1.4740931571769049E-2</v>
      </c>
      <c r="H448">
        <v>1.5540662420735684E-2</v>
      </c>
      <c r="I448">
        <v>1.6291320586431797E-2</v>
      </c>
      <c r="J448">
        <v>1.7641362468948676E-2</v>
      </c>
      <c r="K448">
        <v>1.9023005550141931E-2</v>
      </c>
      <c r="L448">
        <v>1.9536851670429213E-2</v>
      </c>
      <c r="M448">
        <v>2.0470843897138716E-2</v>
      </c>
      <c r="N448">
        <v>1.9213858600070348E-2</v>
      </c>
      <c r="O448">
        <v>1.8353750900775033E-2</v>
      </c>
    </row>
    <row r="449" spans="1:15" x14ac:dyDescent="0.3">
      <c r="A449">
        <v>8</v>
      </c>
      <c r="B449" t="s">
        <v>65</v>
      </c>
      <c r="C449">
        <v>5.95648806590157E-3</v>
      </c>
      <c r="D449">
        <v>6.2535132096683526E-3</v>
      </c>
      <c r="E449">
        <v>5.6844498715735402E-3</v>
      </c>
      <c r="F449">
        <v>5.4471175669541533E-3</v>
      </c>
      <c r="G449">
        <v>4.8631297615275466E-3</v>
      </c>
      <c r="H449">
        <v>4.4401892630673385E-3</v>
      </c>
      <c r="I449">
        <v>4.1390267015998664E-3</v>
      </c>
      <c r="J449">
        <v>4.5050734705907123E-3</v>
      </c>
      <c r="K449">
        <v>4.010789588894067E-3</v>
      </c>
      <c r="L449">
        <v>3.833539208587128E-3</v>
      </c>
      <c r="M449">
        <v>3.6943136544730169E-3</v>
      </c>
      <c r="N449">
        <v>3.2242935865869388E-3</v>
      </c>
      <c r="O449">
        <v>3.0883715458034913E-3</v>
      </c>
    </row>
    <row r="450" spans="1:15" x14ac:dyDescent="0.3">
      <c r="A450">
        <v>8</v>
      </c>
      <c r="B450" t="s">
        <v>66</v>
      </c>
      <c r="C450">
        <v>3.3049355769907765E-2</v>
      </c>
      <c r="D450">
        <v>3.3670601461495225E-2</v>
      </c>
      <c r="E450">
        <v>3.4303198731174649E-2</v>
      </c>
      <c r="F450">
        <v>3.4347102436072023E-2</v>
      </c>
      <c r="G450">
        <v>3.4400099191315252E-2</v>
      </c>
      <c r="H450">
        <v>3.4730605392054838E-2</v>
      </c>
      <c r="I450">
        <v>3.4965717152572608E-2</v>
      </c>
      <c r="J450">
        <v>3.5226586950724885E-2</v>
      </c>
      <c r="K450">
        <v>3.6464291262410145E-2</v>
      </c>
      <c r="L450">
        <v>3.6872967869262113E-2</v>
      </c>
      <c r="M450">
        <v>3.562477363274176E-2</v>
      </c>
      <c r="N450">
        <v>3.5379294172822137E-2</v>
      </c>
      <c r="O450">
        <v>3.4928011529920436E-2</v>
      </c>
    </row>
    <row r="451" spans="1:15" x14ac:dyDescent="0.3">
      <c r="A451">
        <v>8</v>
      </c>
      <c r="B451" t="s">
        <v>67</v>
      </c>
      <c r="C451">
        <v>3.3936492290361192E-2</v>
      </c>
      <c r="D451">
        <v>3.4274873524451938E-2</v>
      </c>
      <c r="E451">
        <v>3.4724269092031947E-2</v>
      </c>
      <c r="F451">
        <v>3.5144912584767325E-2</v>
      </c>
      <c r="G451">
        <v>3.5268023199746514E-2</v>
      </c>
      <c r="H451">
        <v>3.5299504641385336E-2</v>
      </c>
      <c r="I451">
        <v>3.6415073303974581E-2</v>
      </c>
      <c r="J451">
        <v>3.8454521213141905E-2</v>
      </c>
      <c r="K451">
        <v>4.0277365871569999E-2</v>
      </c>
      <c r="L451">
        <v>4.1572602973122631E-2</v>
      </c>
      <c r="M451">
        <v>4.2462875769648675E-2</v>
      </c>
      <c r="N451">
        <v>4.0435572751788017E-2</v>
      </c>
      <c r="O451">
        <v>3.9810579878524051E-2</v>
      </c>
    </row>
    <row r="452" spans="1:15" x14ac:dyDescent="0.3">
      <c r="A452">
        <v>8</v>
      </c>
      <c r="B452" t="s">
        <v>68</v>
      </c>
      <c r="C452">
        <v>1.6545800183059917E-2</v>
      </c>
      <c r="D452">
        <v>1.7495784148397975E-2</v>
      </c>
      <c r="E452">
        <v>1.8400774769463977E-2</v>
      </c>
      <c r="F452">
        <v>1.8322122725209423E-2</v>
      </c>
      <c r="G452">
        <v>1.7565128742061252E-2</v>
      </c>
      <c r="H452">
        <v>1.6969848339785484E-2</v>
      </c>
      <c r="I452">
        <v>1.66954679748035E-2</v>
      </c>
      <c r="J452">
        <v>1.7683465959328029E-2</v>
      </c>
      <c r="K452">
        <v>1.8048553150023301E-2</v>
      </c>
      <c r="L452">
        <v>1.7975039400264087E-2</v>
      </c>
      <c r="M452">
        <v>1.8645418326693228E-2</v>
      </c>
      <c r="N452">
        <v>1.8100011724703952E-2</v>
      </c>
      <c r="O452">
        <v>1.8574348868332428E-2</v>
      </c>
    </row>
    <row r="453" spans="1:15" x14ac:dyDescent="0.3">
      <c r="A453">
        <v>8</v>
      </c>
      <c r="B453" t="s">
        <v>69</v>
      </c>
      <c r="C453">
        <v>5.6326128282757161E-5</v>
      </c>
      <c r="D453">
        <v>5.6211354693648118E-5</v>
      </c>
      <c r="E453">
        <v>5.6142714780973233E-5</v>
      </c>
      <c r="F453">
        <v>4.1266042173895101E-5</v>
      </c>
      <c r="G453">
        <v>1.3776571562400982E-5</v>
      </c>
      <c r="H453">
        <v>1.3875591447085432E-5</v>
      </c>
      <c r="I453">
        <v>1.393611684040359E-5</v>
      </c>
      <c r="J453">
        <v>1.4034496793117482E-5</v>
      </c>
      <c r="K453">
        <v>2.8244997104887798E-5</v>
      </c>
      <c r="L453">
        <v>2.8396586730275022E-5</v>
      </c>
      <c r="M453">
        <v>2.897500905469033E-5</v>
      </c>
      <c r="N453">
        <v>5.8623519756126157E-5</v>
      </c>
      <c r="O453">
        <v>4.4119593511478451E-5</v>
      </c>
    </row>
    <row r="454" spans="1:15" x14ac:dyDescent="0.3">
      <c r="A454">
        <v>8</v>
      </c>
      <c r="B454" t="s">
        <v>70</v>
      </c>
      <c r="C454">
        <v>7.5477011898894596E-3</v>
      </c>
      <c r="D454">
        <v>7.6166385609893195E-3</v>
      </c>
      <c r="E454">
        <v>8.1266579645458761E-3</v>
      </c>
      <c r="F454">
        <v>7.8955694026052632E-3</v>
      </c>
      <c r="G454">
        <v>7.8526457905685586E-3</v>
      </c>
      <c r="H454">
        <v>7.9923406735212081E-3</v>
      </c>
      <c r="I454">
        <v>8.2919895200401356E-3</v>
      </c>
      <c r="J454">
        <v>8.3926290822842545E-3</v>
      </c>
      <c r="K454">
        <v>9.2078690561934219E-3</v>
      </c>
      <c r="L454">
        <v>9.4844599679118572E-3</v>
      </c>
      <c r="M454">
        <v>9.2864904020282506E-3</v>
      </c>
      <c r="N454">
        <v>8.9547426427482712E-3</v>
      </c>
      <c r="O454">
        <v>9.368060355603924E-3</v>
      </c>
    </row>
    <row r="455" spans="1:15" x14ac:dyDescent="0.3">
      <c r="A455">
        <v>8</v>
      </c>
      <c r="B455" t="s">
        <v>71</v>
      </c>
      <c r="C455">
        <v>4.3652749419136804E-3</v>
      </c>
      <c r="D455">
        <v>4.510961214165261E-3</v>
      </c>
      <c r="E455">
        <v>4.7159880416017515E-3</v>
      </c>
      <c r="F455">
        <v>4.8006162395631304E-3</v>
      </c>
      <c r="G455">
        <v>4.7804703321531403E-3</v>
      </c>
      <c r="H455">
        <v>4.7454522749032181E-3</v>
      </c>
      <c r="I455">
        <v>5.2817882825129609E-3</v>
      </c>
      <c r="J455">
        <v>6.2032475825579275E-3</v>
      </c>
      <c r="K455">
        <v>6.66581931675352E-3</v>
      </c>
      <c r="L455">
        <v>7.198534736124718E-3</v>
      </c>
      <c r="M455">
        <v>8.0840275262586015E-3</v>
      </c>
      <c r="N455">
        <v>8.0460780865283157E-3</v>
      </c>
      <c r="O455">
        <v>8.1474182684530203E-3</v>
      </c>
    </row>
    <row r="456" spans="1:15" x14ac:dyDescent="0.3">
      <c r="A456">
        <v>8</v>
      </c>
      <c r="B456" t="s">
        <v>72</v>
      </c>
      <c r="C456">
        <v>1.4137858198972049E-2</v>
      </c>
      <c r="D456">
        <v>1.4657110736368746E-2</v>
      </c>
      <c r="E456">
        <v>1.5214675705643747E-2</v>
      </c>
      <c r="F456">
        <v>1.5433499773036768E-2</v>
      </c>
      <c r="G456">
        <v>1.5264441291140287E-2</v>
      </c>
      <c r="H456">
        <v>1.5804298658230308E-2</v>
      </c>
      <c r="I456">
        <v>1.6263448352750988E-2</v>
      </c>
      <c r="J456">
        <v>1.6771223667775392E-2</v>
      </c>
      <c r="K456">
        <v>1.6918753265827792E-2</v>
      </c>
      <c r="L456">
        <v>1.7350314492198038E-2</v>
      </c>
      <c r="M456">
        <v>1.6834480260775081E-2</v>
      </c>
      <c r="N456">
        <v>1.6942197209520459E-2</v>
      </c>
      <c r="O456">
        <v>1.6471314910951954E-2</v>
      </c>
    </row>
    <row r="457" spans="1:15" x14ac:dyDescent="0.3">
      <c r="A457">
        <v>8</v>
      </c>
      <c r="B457" t="s">
        <v>73</v>
      </c>
      <c r="C457">
        <v>6.3226078997394913E-3</v>
      </c>
      <c r="D457">
        <v>6.4080944350758855E-3</v>
      </c>
      <c r="E457">
        <v>6.8353755245834915E-3</v>
      </c>
      <c r="F457">
        <v>7.3178448121707313E-3</v>
      </c>
      <c r="G457">
        <v>7.4117955005717278E-3</v>
      </c>
      <c r="H457">
        <v>7.5205705643203039E-3</v>
      </c>
      <c r="I457">
        <v>7.5115669769775352E-3</v>
      </c>
      <c r="J457">
        <v>7.9294906881113777E-3</v>
      </c>
      <c r="K457">
        <v>8.2192941575223496E-3</v>
      </c>
      <c r="L457">
        <v>8.504777725717368E-3</v>
      </c>
      <c r="M457">
        <v>8.6925027164070981E-3</v>
      </c>
      <c r="N457">
        <v>9.511666080431469E-3</v>
      </c>
      <c r="O457">
        <v>1.0441637131049899E-2</v>
      </c>
    </row>
    <row r="458" spans="1:15" x14ac:dyDescent="0.3">
      <c r="A458">
        <v>9</v>
      </c>
      <c r="B458" t="s">
        <v>3</v>
      </c>
      <c r="C458">
        <v>5.5</v>
      </c>
      <c r="D458">
        <v>5.5</v>
      </c>
      <c r="E458">
        <v>5.6</v>
      </c>
      <c r="F458">
        <v>5.7</v>
      </c>
      <c r="G458">
        <v>5.73</v>
      </c>
      <c r="H458">
        <v>5.77</v>
      </c>
      <c r="I458">
        <v>5.75</v>
      </c>
      <c r="J458">
        <v>5.77</v>
      </c>
      <c r="K458">
        <v>5.66</v>
      </c>
      <c r="L458">
        <v>5.51</v>
      </c>
      <c r="M458">
        <v>5.3</v>
      </c>
      <c r="N458">
        <v>5.18</v>
      </c>
      <c r="O458">
        <v>5.14</v>
      </c>
    </row>
    <row r="459" spans="1:15" x14ac:dyDescent="0.3">
      <c r="A459">
        <v>9</v>
      </c>
      <c r="B459" t="s">
        <v>4</v>
      </c>
      <c r="C459">
        <v>5.62</v>
      </c>
      <c r="D459">
        <v>5.66</v>
      </c>
      <c r="E459">
        <v>5.74</v>
      </c>
      <c r="F459">
        <v>5.85</v>
      </c>
      <c r="G459">
        <v>5.97</v>
      </c>
      <c r="H459">
        <v>6.14</v>
      </c>
      <c r="I459">
        <v>6.13</v>
      </c>
      <c r="J459">
        <v>6.11</v>
      </c>
      <c r="K459">
        <v>6.07</v>
      </c>
      <c r="L459">
        <v>6.08</v>
      </c>
      <c r="M459">
        <v>5.93</v>
      </c>
      <c r="N459">
        <v>5.87</v>
      </c>
      <c r="O459">
        <v>5.76</v>
      </c>
    </row>
    <row r="460" spans="1:15" x14ac:dyDescent="0.3">
      <c r="A460">
        <v>9</v>
      </c>
      <c r="B460" t="s">
        <v>6</v>
      </c>
      <c r="C460">
        <v>-3.65</v>
      </c>
      <c r="D460">
        <v>-3.28</v>
      </c>
      <c r="E460">
        <v>-2.5299999999999998</v>
      </c>
      <c r="F460">
        <v>-1.93</v>
      </c>
      <c r="G460">
        <v>-0.39</v>
      </c>
      <c r="H460">
        <v>-1.44</v>
      </c>
      <c r="I460">
        <v>-1.37</v>
      </c>
      <c r="J460">
        <v>-0.91</v>
      </c>
      <c r="K460">
        <v>-2</v>
      </c>
      <c r="L460">
        <v>-2.08</v>
      </c>
      <c r="M460">
        <v>-1.94</v>
      </c>
      <c r="N460">
        <v>-1.64</v>
      </c>
      <c r="O460">
        <v>-1.63</v>
      </c>
    </row>
    <row r="461" spans="1:15" x14ac:dyDescent="0.3">
      <c r="A461">
        <v>9</v>
      </c>
      <c r="B461" t="s">
        <v>7</v>
      </c>
      <c r="C461">
        <v>6.74</v>
      </c>
      <c r="D461">
        <v>25.64</v>
      </c>
      <c r="E461">
        <v>11.5</v>
      </c>
      <c r="F461">
        <v>6.24</v>
      </c>
      <c r="G461">
        <v>5.78</v>
      </c>
      <c r="H461">
        <v>6</v>
      </c>
      <c r="I461">
        <v>-3.81</v>
      </c>
      <c r="J461">
        <v>7.65</v>
      </c>
      <c r="K461">
        <v>3.35</v>
      </c>
      <c r="L461">
        <v>-1.48</v>
      </c>
      <c r="M461">
        <v>3.92</v>
      </c>
      <c r="N461">
        <v>1.33</v>
      </c>
      <c r="O461">
        <v>2.2599999999999998</v>
      </c>
    </row>
    <row r="462" spans="1:15" x14ac:dyDescent="0.3">
      <c r="A462">
        <v>9</v>
      </c>
      <c r="B462" t="s">
        <v>10</v>
      </c>
      <c r="C462">
        <v>56.64</v>
      </c>
      <c r="D462">
        <v>50.32</v>
      </c>
      <c r="E462">
        <v>49.31</v>
      </c>
      <c r="F462">
        <v>49.81</v>
      </c>
      <c r="G462">
        <v>58.13</v>
      </c>
      <c r="H462">
        <v>52.89</v>
      </c>
      <c r="I462">
        <v>45.81</v>
      </c>
      <c r="J462">
        <v>45.26</v>
      </c>
      <c r="K462">
        <v>32.24</v>
      </c>
      <c r="L462">
        <v>29.75</v>
      </c>
      <c r="M462">
        <v>54.13</v>
      </c>
      <c r="N462">
        <v>50.36</v>
      </c>
      <c r="O462">
        <v>47.42</v>
      </c>
    </row>
    <row r="463" spans="1:15" x14ac:dyDescent="0.3">
      <c r="A463">
        <v>9</v>
      </c>
      <c r="B463" t="s">
        <v>11</v>
      </c>
      <c r="C463">
        <v>38.29</v>
      </c>
      <c r="D463">
        <v>38.590000000000003</v>
      </c>
      <c r="E463">
        <v>35.56</v>
      </c>
      <c r="F463">
        <v>34.369999999999997</v>
      </c>
      <c r="G463">
        <v>36.479999999999997</v>
      </c>
      <c r="H463">
        <v>34.020000000000003</v>
      </c>
      <c r="I463">
        <v>32.840000000000003</v>
      </c>
      <c r="J463">
        <v>25.65</v>
      </c>
      <c r="K463">
        <v>20.09</v>
      </c>
      <c r="L463">
        <v>23.57</v>
      </c>
      <c r="M463">
        <v>28.17</v>
      </c>
      <c r="N463">
        <v>26.76</v>
      </c>
      <c r="O463">
        <v>25.18</v>
      </c>
    </row>
    <row r="464" spans="1:15" x14ac:dyDescent="0.3">
      <c r="A464">
        <v>9</v>
      </c>
      <c r="B464" t="s">
        <v>12</v>
      </c>
      <c r="C464">
        <v>8.9600000000000009</v>
      </c>
      <c r="D464">
        <v>11.67</v>
      </c>
      <c r="E464">
        <v>13.29</v>
      </c>
      <c r="F464">
        <v>10.92</v>
      </c>
      <c r="G464">
        <v>7.69</v>
      </c>
      <c r="H464">
        <v>8.26</v>
      </c>
      <c r="I464">
        <v>8.0500000000000007</v>
      </c>
      <c r="J464">
        <v>7.97</v>
      </c>
      <c r="K464">
        <v>6.07</v>
      </c>
      <c r="L464">
        <v>9.51</v>
      </c>
      <c r="M464">
        <v>7.24</v>
      </c>
      <c r="N464">
        <v>4.75</v>
      </c>
      <c r="O464">
        <v>5.16</v>
      </c>
    </row>
    <row r="465" spans="1:15" x14ac:dyDescent="0.3">
      <c r="A465">
        <v>9</v>
      </c>
      <c r="B465" t="s">
        <v>13</v>
      </c>
      <c r="C465">
        <v>40.31</v>
      </c>
      <c r="D465">
        <v>41.81</v>
      </c>
      <c r="E465">
        <v>40.25</v>
      </c>
      <c r="F465">
        <v>47.08</v>
      </c>
      <c r="G465">
        <v>54.4</v>
      </c>
      <c r="H465">
        <v>46.69</v>
      </c>
      <c r="I465">
        <v>48.93</v>
      </c>
      <c r="J465">
        <v>46.55</v>
      </c>
      <c r="K465">
        <v>44.86</v>
      </c>
      <c r="L465">
        <v>38.880000000000003</v>
      </c>
      <c r="M465">
        <v>49.48</v>
      </c>
      <c r="N465">
        <v>51.65</v>
      </c>
      <c r="O465">
        <v>50.61</v>
      </c>
    </row>
    <row r="466" spans="1:15" x14ac:dyDescent="0.3">
      <c r="A466">
        <v>9</v>
      </c>
      <c r="B466" t="s">
        <v>15</v>
      </c>
      <c r="C466">
        <v>261.3</v>
      </c>
      <c r="D466">
        <v>291.3</v>
      </c>
      <c r="E466">
        <v>296.60000000000002</v>
      </c>
      <c r="F466">
        <v>302.31</v>
      </c>
      <c r="G466">
        <v>311.27999999999997</v>
      </c>
      <c r="H466">
        <v>316.85000000000002</v>
      </c>
      <c r="I466">
        <v>323.76</v>
      </c>
      <c r="J466">
        <v>340.27</v>
      </c>
      <c r="K466">
        <v>356.58</v>
      </c>
      <c r="L466">
        <v>362.01</v>
      </c>
      <c r="M466">
        <v>371.09</v>
      </c>
      <c r="N466">
        <v>370.76</v>
      </c>
      <c r="O466">
        <v>362.68</v>
      </c>
    </row>
    <row r="467" spans="1:15" x14ac:dyDescent="0.3">
      <c r="A467">
        <v>9</v>
      </c>
      <c r="B467" t="s">
        <v>17</v>
      </c>
      <c r="C467">
        <v>160.88999999999999</v>
      </c>
      <c r="D467">
        <v>148.32</v>
      </c>
      <c r="E467">
        <v>148.21</v>
      </c>
      <c r="F467">
        <v>146.65</v>
      </c>
      <c r="G467">
        <v>145.41</v>
      </c>
      <c r="H467">
        <v>144.52000000000001</v>
      </c>
      <c r="I467">
        <v>143.22999999999999</v>
      </c>
      <c r="J467">
        <v>142.02000000000001</v>
      </c>
      <c r="K467">
        <v>139.75</v>
      </c>
      <c r="L467">
        <v>136.09</v>
      </c>
      <c r="M467">
        <v>134.77000000000001</v>
      </c>
      <c r="N467">
        <v>130.4</v>
      </c>
      <c r="O467">
        <v>132.74</v>
      </c>
    </row>
    <row r="468" spans="1:15" x14ac:dyDescent="0.3">
      <c r="A468">
        <v>9</v>
      </c>
      <c r="B468" t="s">
        <v>18</v>
      </c>
      <c r="C468">
        <v>6.37</v>
      </c>
      <c r="D468">
        <v>0.03</v>
      </c>
      <c r="E468">
        <v>2.5299999999999998</v>
      </c>
      <c r="F468">
        <v>11.77</v>
      </c>
      <c r="G468">
        <v>3.95</v>
      </c>
      <c r="H468">
        <v>10.91</v>
      </c>
      <c r="I468">
        <v>5.44</v>
      </c>
      <c r="J468">
        <v>15.87</v>
      </c>
      <c r="K468">
        <v>20.89</v>
      </c>
      <c r="L468">
        <v>10.56</v>
      </c>
      <c r="M468">
        <v>8.75</v>
      </c>
      <c r="N468">
        <v>18.59</v>
      </c>
      <c r="O468">
        <v>10.050000000000001</v>
      </c>
    </row>
    <row r="469" spans="1:15" x14ac:dyDescent="0.3">
      <c r="A469">
        <v>9</v>
      </c>
      <c r="B469" t="s">
        <v>19</v>
      </c>
      <c r="C469">
        <v>78.319999999999993</v>
      </c>
      <c r="D469">
        <v>77.94</v>
      </c>
      <c r="E469">
        <v>77.510000000000005</v>
      </c>
      <c r="F469">
        <v>76.150000000000006</v>
      </c>
      <c r="G469">
        <v>75.17</v>
      </c>
      <c r="H469">
        <v>72.739999999999995</v>
      </c>
      <c r="I469">
        <v>71.03</v>
      </c>
      <c r="J469">
        <v>69.489999999999995</v>
      </c>
      <c r="K469">
        <v>65.84</v>
      </c>
      <c r="L469">
        <v>64.42</v>
      </c>
      <c r="M469">
        <v>63.52</v>
      </c>
      <c r="N469">
        <v>59.71</v>
      </c>
      <c r="O469">
        <v>58.76</v>
      </c>
    </row>
    <row r="470" spans="1:15" x14ac:dyDescent="0.3">
      <c r="A470">
        <v>9</v>
      </c>
      <c r="B470" t="s">
        <v>20</v>
      </c>
      <c r="C470">
        <v>1471.4</v>
      </c>
      <c r="D470">
        <v>1538.77</v>
      </c>
      <c r="E470">
        <v>1417.32</v>
      </c>
      <c r="F470">
        <v>1397.24</v>
      </c>
      <c r="G470">
        <v>1443.6</v>
      </c>
      <c r="H470">
        <v>1477.6</v>
      </c>
      <c r="I470">
        <v>1520.47</v>
      </c>
      <c r="J470">
        <v>1562.4</v>
      </c>
      <c r="K470">
        <v>1609.26</v>
      </c>
      <c r="L470">
        <v>1765.75</v>
      </c>
      <c r="M470">
        <v>1800</v>
      </c>
      <c r="N470">
        <v>1605.67</v>
      </c>
      <c r="O470">
        <v>1285.17</v>
      </c>
    </row>
    <row r="471" spans="1:15" x14ac:dyDescent="0.3">
      <c r="A471">
        <v>9</v>
      </c>
      <c r="B471" t="s">
        <v>21</v>
      </c>
      <c r="C471">
        <v>20.75</v>
      </c>
      <c r="D471">
        <v>20.83</v>
      </c>
      <c r="E471">
        <v>20.81</v>
      </c>
      <c r="F471">
        <v>20.62</v>
      </c>
      <c r="G471">
        <v>20.54</v>
      </c>
      <c r="H471">
        <v>20.32</v>
      </c>
      <c r="I471">
        <v>20.21</v>
      </c>
      <c r="J471">
        <v>19.989999999999998</v>
      </c>
      <c r="K471">
        <v>20.3</v>
      </c>
      <c r="L471">
        <v>20.440000000000001</v>
      </c>
      <c r="M471">
        <v>20.46</v>
      </c>
      <c r="N471">
        <v>19.59</v>
      </c>
      <c r="O471">
        <v>19.43</v>
      </c>
    </row>
    <row r="472" spans="1:15" x14ac:dyDescent="0.3">
      <c r="A472">
        <v>9</v>
      </c>
      <c r="B472" t="s">
        <v>22</v>
      </c>
      <c r="C472">
        <v>1384.72</v>
      </c>
      <c r="D472">
        <v>1271.43</v>
      </c>
      <c r="E472">
        <v>1360.91</v>
      </c>
      <c r="F472">
        <v>1358.91</v>
      </c>
      <c r="G472">
        <v>1352.63</v>
      </c>
      <c r="H472">
        <v>1391.17</v>
      </c>
      <c r="I472">
        <v>1420.07</v>
      </c>
      <c r="J472">
        <v>1459.08</v>
      </c>
      <c r="K472">
        <v>1430.66</v>
      </c>
      <c r="L472">
        <v>1443.28</v>
      </c>
      <c r="M472">
        <v>1440.2</v>
      </c>
      <c r="N472">
        <v>1531.71</v>
      </c>
      <c r="O472">
        <v>1614.11</v>
      </c>
    </row>
    <row r="473" spans="1:15" x14ac:dyDescent="0.3">
      <c r="A473">
        <v>9</v>
      </c>
      <c r="B473" t="s">
        <v>23</v>
      </c>
      <c r="C473">
        <v>87.03</v>
      </c>
      <c r="D473">
        <v>79.53</v>
      </c>
      <c r="E473">
        <v>96.74</v>
      </c>
      <c r="F473">
        <v>88.37</v>
      </c>
      <c r="G473">
        <v>93.49</v>
      </c>
      <c r="H473">
        <v>89.77</v>
      </c>
      <c r="I473">
        <v>89.3</v>
      </c>
      <c r="J473">
        <v>88.84</v>
      </c>
      <c r="K473">
        <v>89.77</v>
      </c>
      <c r="L473">
        <v>87.44</v>
      </c>
      <c r="M473">
        <v>89.3</v>
      </c>
      <c r="N473">
        <v>90.23</v>
      </c>
      <c r="O473">
        <v>93.95</v>
      </c>
    </row>
    <row r="474" spans="1:15" x14ac:dyDescent="0.3">
      <c r="A474">
        <v>9</v>
      </c>
      <c r="B474" t="s">
        <v>25</v>
      </c>
      <c r="C474">
        <v>0.91</v>
      </c>
      <c r="D474">
        <v>0.89</v>
      </c>
      <c r="E474">
        <v>0.9</v>
      </c>
      <c r="F474">
        <v>0.92</v>
      </c>
      <c r="G474">
        <v>0.87</v>
      </c>
      <c r="H474">
        <v>0.84</v>
      </c>
      <c r="I474">
        <v>0.82</v>
      </c>
      <c r="J474">
        <v>0.84</v>
      </c>
      <c r="K474">
        <v>0.84</v>
      </c>
      <c r="L474">
        <v>0.8</v>
      </c>
      <c r="M474">
        <v>0.73</v>
      </c>
      <c r="N474">
        <v>0.74</v>
      </c>
      <c r="O474">
        <v>0.76</v>
      </c>
    </row>
    <row r="475" spans="1:15" x14ac:dyDescent="0.3">
      <c r="A475">
        <v>9</v>
      </c>
      <c r="B475" t="s">
        <v>26</v>
      </c>
      <c r="C475">
        <v>0.89</v>
      </c>
      <c r="D475">
        <v>0.86</v>
      </c>
      <c r="E475">
        <v>0.89</v>
      </c>
      <c r="F475">
        <v>0.89</v>
      </c>
      <c r="G475">
        <v>0.87</v>
      </c>
      <c r="H475">
        <v>0.88</v>
      </c>
      <c r="I475">
        <v>0.87</v>
      </c>
      <c r="J475">
        <v>0.84</v>
      </c>
      <c r="K475">
        <v>0.82</v>
      </c>
      <c r="L475">
        <v>0.77</v>
      </c>
      <c r="M475">
        <v>0.72</v>
      </c>
      <c r="N475">
        <v>0.68</v>
      </c>
      <c r="O475">
        <v>0.68</v>
      </c>
    </row>
    <row r="476" spans="1:15" x14ac:dyDescent="0.3">
      <c r="A476">
        <v>9</v>
      </c>
      <c r="B476" t="s">
        <v>28</v>
      </c>
      <c r="C476">
        <v>11.64</v>
      </c>
      <c r="D476">
        <v>12.96</v>
      </c>
      <c r="E476">
        <v>13.3</v>
      </c>
      <c r="F476">
        <v>14.76</v>
      </c>
      <c r="G476">
        <v>13.13</v>
      </c>
      <c r="H476">
        <v>14.32</v>
      </c>
      <c r="I476">
        <v>13.11</v>
      </c>
      <c r="J476">
        <v>14.42</v>
      </c>
      <c r="K476">
        <v>11.95</v>
      </c>
      <c r="L476">
        <v>12.29</v>
      </c>
      <c r="M476">
        <v>8.9600000000000009</v>
      </c>
      <c r="N476">
        <v>6.36</v>
      </c>
      <c r="O476">
        <v>6.22</v>
      </c>
    </row>
    <row r="477" spans="1:15" x14ac:dyDescent="0.3">
      <c r="A477">
        <v>9</v>
      </c>
      <c r="B477" t="s">
        <v>30</v>
      </c>
      <c r="C477">
        <v>195.6</v>
      </c>
      <c r="D477">
        <v>229.31</v>
      </c>
      <c r="E477">
        <v>232.31</v>
      </c>
      <c r="F477">
        <v>241.77</v>
      </c>
      <c r="G477">
        <v>245.38</v>
      </c>
      <c r="H477">
        <v>247.92</v>
      </c>
      <c r="I477">
        <v>234.07</v>
      </c>
      <c r="J477">
        <v>234.86</v>
      </c>
      <c r="K477">
        <v>235.5</v>
      </c>
      <c r="L477">
        <v>217.93</v>
      </c>
      <c r="M477">
        <v>214.4</v>
      </c>
      <c r="N477">
        <v>214.13</v>
      </c>
      <c r="O477">
        <v>218.21</v>
      </c>
    </row>
    <row r="478" spans="1:15" x14ac:dyDescent="0.3">
      <c r="A478">
        <v>9</v>
      </c>
      <c r="B478" t="s">
        <v>31</v>
      </c>
      <c r="C478">
        <v>6.07</v>
      </c>
      <c r="D478">
        <v>6.07</v>
      </c>
      <c r="E478">
        <v>5.93</v>
      </c>
      <c r="F478">
        <v>5.5</v>
      </c>
      <c r="G478">
        <v>5.1100000000000003</v>
      </c>
      <c r="H478">
        <v>5.27</v>
      </c>
      <c r="I478">
        <v>5.55</v>
      </c>
      <c r="J478">
        <v>5.2</v>
      </c>
      <c r="K478">
        <v>4.37</v>
      </c>
      <c r="L478">
        <v>5.66</v>
      </c>
      <c r="M478">
        <v>6</v>
      </c>
      <c r="N478">
        <v>6.35</v>
      </c>
      <c r="O478">
        <v>5.63</v>
      </c>
    </row>
    <row r="479" spans="1:15" x14ac:dyDescent="0.3">
      <c r="A479">
        <v>9</v>
      </c>
      <c r="B479" t="s">
        <v>36</v>
      </c>
      <c r="C479">
        <v>8.0299999999999994</v>
      </c>
      <c r="D479">
        <v>7.19</v>
      </c>
      <c r="E479">
        <v>5.94</v>
      </c>
      <c r="F479">
        <v>5.93</v>
      </c>
      <c r="G479">
        <v>6.93</v>
      </c>
      <c r="H479">
        <v>6.34</v>
      </c>
      <c r="I479">
        <v>7.17</v>
      </c>
      <c r="J479">
        <v>6.48</v>
      </c>
      <c r="K479">
        <v>9.34</v>
      </c>
      <c r="L479">
        <v>10.33</v>
      </c>
      <c r="M479">
        <v>8.31</v>
      </c>
      <c r="N479">
        <v>3.64</v>
      </c>
      <c r="O479">
        <v>3.91</v>
      </c>
    </row>
    <row r="480" spans="1:15" x14ac:dyDescent="0.3">
      <c r="A480">
        <v>9</v>
      </c>
      <c r="B480" t="s">
        <v>43</v>
      </c>
      <c r="C480">
        <v>205.15</v>
      </c>
      <c r="D480">
        <v>214.4</v>
      </c>
      <c r="E480">
        <v>205.74</v>
      </c>
      <c r="F480" s="10">
        <v>190</v>
      </c>
      <c r="G480">
        <v>178.41</v>
      </c>
      <c r="H480">
        <v>154.97</v>
      </c>
      <c r="I480">
        <v>150.27000000000001</v>
      </c>
      <c r="J480">
        <v>116.69</v>
      </c>
      <c r="K480">
        <v>123.84</v>
      </c>
      <c r="L480">
        <v>70.400000000000006</v>
      </c>
      <c r="M480">
        <v>73.48</v>
      </c>
      <c r="N480">
        <v>101.65</v>
      </c>
      <c r="O480">
        <v>104.13</v>
      </c>
    </row>
    <row r="481" spans="1:15" x14ac:dyDescent="0.3">
      <c r="A481">
        <v>9</v>
      </c>
      <c r="B481" t="s">
        <v>47</v>
      </c>
      <c r="C481">
        <v>213.24</v>
      </c>
      <c r="D481">
        <v>233.37</v>
      </c>
      <c r="E481">
        <v>239.6</v>
      </c>
      <c r="F481">
        <v>244.59</v>
      </c>
      <c r="G481">
        <v>241.85</v>
      </c>
      <c r="H481">
        <v>236.29</v>
      </c>
      <c r="I481">
        <v>243.13</v>
      </c>
      <c r="J481">
        <v>252.56</v>
      </c>
      <c r="K481">
        <v>263.52999999999997</v>
      </c>
      <c r="L481">
        <v>269.64999999999998</v>
      </c>
      <c r="M481">
        <v>275.77999999999997</v>
      </c>
      <c r="N481">
        <v>267.45</v>
      </c>
      <c r="O481">
        <v>261.39</v>
      </c>
    </row>
    <row r="482" spans="1:15" x14ac:dyDescent="0.3">
      <c r="A482">
        <v>9</v>
      </c>
      <c r="B482" t="s">
        <v>59</v>
      </c>
      <c r="C482">
        <v>14</v>
      </c>
      <c r="D482">
        <v>13.96</v>
      </c>
      <c r="E482">
        <v>13.59</v>
      </c>
      <c r="F482">
        <v>13.27</v>
      </c>
      <c r="G482">
        <v>12.63</v>
      </c>
      <c r="H482">
        <v>12.88</v>
      </c>
      <c r="I482">
        <v>12.64</v>
      </c>
      <c r="J482">
        <v>12.65</v>
      </c>
      <c r="K482">
        <v>12.82</v>
      </c>
      <c r="L482">
        <v>13</v>
      </c>
      <c r="M482">
        <v>13.75</v>
      </c>
      <c r="N482">
        <v>13.59</v>
      </c>
      <c r="O482">
        <v>13.92</v>
      </c>
    </row>
    <row r="483" spans="1:15" x14ac:dyDescent="0.3">
      <c r="A483">
        <v>9</v>
      </c>
      <c r="B483" t="s">
        <v>5</v>
      </c>
      <c r="C483">
        <v>2.9450202385057993E-3</v>
      </c>
      <c r="D483">
        <v>2.8778482838188635E-3</v>
      </c>
      <c r="E483">
        <v>2.8294196154817299E-3</v>
      </c>
      <c r="F483">
        <v>2.7721002455582842E-3</v>
      </c>
      <c r="G483">
        <v>2.7819453042496629E-3</v>
      </c>
      <c r="H483">
        <v>2.7223616719415037E-3</v>
      </c>
      <c r="I483">
        <v>2.7611037818821458E-3</v>
      </c>
      <c r="J483">
        <v>2.7987513771575464E-3</v>
      </c>
      <c r="K483">
        <v>2.9057736210324767E-3</v>
      </c>
      <c r="L483">
        <v>2.972464543258147E-3</v>
      </c>
      <c r="M483">
        <v>3.1174480425326242E-3</v>
      </c>
      <c r="N483">
        <v>3.1881043400044974E-3</v>
      </c>
      <c r="O483">
        <v>3.2735968543828806E-3</v>
      </c>
    </row>
    <row r="484" spans="1:15" x14ac:dyDescent="0.3">
      <c r="A484">
        <v>9</v>
      </c>
      <c r="B484" t="s">
        <v>8</v>
      </c>
      <c r="C484">
        <v>2.611947071315775E-2</v>
      </c>
      <c r="D484">
        <v>3.1349149120276899E-2</v>
      </c>
      <c r="E484">
        <v>2.3482307109620171E-2</v>
      </c>
      <c r="F484">
        <v>1.9175213057922864E-2</v>
      </c>
      <c r="G484">
        <v>1.6568952332398676E-2</v>
      </c>
      <c r="H484">
        <v>1.3205282112845138E-2</v>
      </c>
      <c r="I484">
        <v>1.1158751099384344E-2</v>
      </c>
      <c r="J484">
        <v>8.5200146896804996E-3</v>
      </c>
      <c r="K484">
        <v>7.8798144193239564E-3</v>
      </c>
      <c r="L484">
        <v>1.9402076686154811E-2</v>
      </c>
      <c r="M484">
        <v>1.438822173476596E-2</v>
      </c>
      <c r="N484">
        <v>1.3023761337231092E-2</v>
      </c>
      <c r="O484">
        <v>1.5387814514452069E-2</v>
      </c>
    </row>
    <row r="485" spans="1:15" x14ac:dyDescent="0.3">
      <c r="A485">
        <v>9</v>
      </c>
      <c r="B485" t="s">
        <v>9</v>
      </c>
      <c r="C485">
        <v>5.3364311255513401E-5</v>
      </c>
      <c r="D485">
        <v>6.3635708104989896E-5</v>
      </c>
      <c r="E485">
        <v>4.7794250261515711E-5</v>
      </c>
      <c r="F485">
        <v>3.9180990899898885E-5</v>
      </c>
      <c r="G485">
        <v>3.4230363060340115E-5</v>
      </c>
      <c r="H485">
        <v>2.7283640729018879E-5</v>
      </c>
      <c r="I485">
        <v>2.3270301964233362E-5</v>
      </c>
      <c r="J485">
        <v>1.7811237605582077E-5</v>
      </c>
      <c r="K485">
        <v>1.6385595404668975E-5</v>
      </c>
      <c r="L485">
        <v>4.0390254698364102E-5</v>
      </c>
      <c r="M485">
        <v>3.0114882700672938E-5</v>
      </c>
      <c r="N485">
        <v>2.735926842065812E-5</v>
      </c>
      <c r="O485">
        <v>3.2703831830469382E-5</v>
      </c>
    </row>
    <row r="486" spans="1:15" x14ac:dyDescent="0.3">
      <c r="A486">
        <v>9</v>
      </c>
      <c r="B486" t="s">
        <v>16</v>
      </c>
      <c r="C486">
        <v>0.71860308932169237</v>
      </c>
      <c r="D486">
        <v>0.7108631381597923</v>
      </c>
      <c r="E486">
        <v>0.71211629333044768</v>
      </c>
      <c r="F486">
        <v>0.71944966055178394</v>
      </c>
      <c r="G486">
        <v>0.72830559702851316</v>
      </c>
      <c r="H486">
        <v>0.73540325220997493</v>
      </c>
      <c r="I486">
        <v>0.74481457050718269</v>
      </c>
      <c r="J486">
        <v>0.75460888725670217</v>
      </c>
      <c r="K486">
        <v>0.77273731497164744</v>
      </c>
      <c r="L486">
        <v>0.78235370059571019</v>
      </c>
      <c r="M486">
        <v>0.79458675688738523</v>
      </c>
      <c r="N486">
        <v>0.83646278389925788</v>
      </c>
      <c r="O486">
        <v>0.85050757103158847</v>
      </c>
    </row>
    <row r="487" spans="1:15" x14ac:dyDescent="0.3">
      <c r="A487">
        <v>9</v>
      </c>
      <c r="B487" t="s">
        <v>24</v>
      </c>
      <c r="C487">
        <v>2.8152396856224927E-2</v>
      </c>
      <c r="D487">
        <v>2.9149841361407556E-2</v>
      </c>
      <c r="E487">
        <v>2.8838870252137213E-2</v>
      </c>
      <c r="F487">
        <v>2.8293369926332516E-2</v>
      </c>
      <c r="G487">
        <v>2.8986562761734825E-2</v>
      </c>
      <c r="H487">
        <v>2.8775146422205244E-2</v>
      </c>
      <c r="I487">
        <v>2.940853122251539E-2</v>
      </c>
      <c r="J487">
        <v>2.8901946382666178E-2</v>
      </c>
      <c r="K487">
        <v>2.9254731570807865E-2</v>
      </c>
      <c r="L487">
        <v>2.9619520112133674E-2</v>
      </c>
      <c r="M487">
        <v>3.0969996653901922E-2</v>
      </c>
      <c r="N487">
        <v>3.1219548759463308E-2</v>
      </c>
      <c r="O487">
        <v>3.1493979092232366E-2</v>
      </c>
    </row>
    <row r="488" spans="1:15" x14ac:dyDescent="0.3">
      <c r="A488">
        <v>9</v>
      </c>
      <c r="B488" t="s">
        <v>29</v>
      </c>
      <c r="C488">
        <v>5.3255404497849095E-2</v>
      </c>
      <c r="D488">
        <v>5.3738823190077875E-2</v>
      </c>
      <c r="E488">
        <v>5.446740973199149E-2</v>
      </c>
      <c r="F488">
        <v>5.6749241658240648E-2</v>
      </c>
      <c r="G488">
        <v>5.8082371363023924E-2</v>
      </c>
      <c r="H488">
        <v>5.8623449379751898E-2</v>
      </c>
      <c r="I488">
        <v>6.0044708296687191E-2</v>
      </c>
      <c r="J488">
        <v>6.0374586852735952E-2</v>
      </c>
      <c r="K488">
        <v>6.0700346122689444E-2</v>
      </c>
      <c r="L488">
        <v>6.0290293428745319E-2</v>
      </c>
      <c r="M488">
        <v>5.9783618990965536E-2</v>
      </c>
      <c r="N488">
        <v>6.0190390525447869E-2</v>
      </c>
      <c r="O488">
        <v>5.7751564301782646E-2</v>
      </c>
    </row>
    <row r="489" spans="1:15" x14ac:dyDescent="0.3">
      <c r="A489">
        <v>9</v>
      </c>
      <c r="B489" t="s">
        <v>46</v>
      </c>
      <c r="C489">
        <v>0.24654674822572742</v>
      </c>
      <c r="D489">
        <v>0.24605206230170176</v>
      </c>
      <c r="E489">
        <v>0.25287667279875914</v>
      </c>
      <c r="F489">
        <v>0.25805286725408061</v>
      </c>
      <c r="G489">
        <v>0.25612687083500235</v>
      </c>
      <c r="H489">
        <v>0.25111862926988976</v>
      </c>
      <c r="I489">
        <v>0.25938141307534446</v>
      </c>
      <c r="J489">
        <v>0.27065736320235034</v>
      </c>
      <c r="K489">
        <v>0.28459385816334043</v>
      </c>
      <c r="L489">
        <v>0.28710278305453607</v>
      </c>
      <c r="M489">
        <v>0.29533033423801913</v>
      </c>
      <c r="N489">
        <v>0.29171351472903079</v>
      </c>
      <c r="O489">
        <v>0.29510954838465753</v>
      </c>
    </row>
    <row r="490" spans="1:15" x14ac:dyDescent="0.3">
      <c r="A490">
        <v>9</v>
      </c>
      <c r="B490" t="s">
        <v>48</v>
      </c>
      <c r="C490">
        <v>0.13255767520374639</v>
      </c>
      <c r="D490">
        <v>0.13316628208826076</v>
      </c>
      <c r="E490">
        <v>0.13775565414998378</v>
      </c>
      <c r="F490">
        <v>0.14332659251769464</v>
      </c>
      <c r="G490">
        <v>0.14200138378063434</v>
      </c>
      <c r="H490">
        <v>0.15442540652624687</v>
      </c>
      <c r="I490">
        <v>0.16166446789797714</v>
      </c>
      <c r="J490">
        <v>0.16966580976863754</v>
      </c>
      <c r="K490">
        <v>0.19916783268281907</v>
      </c>
      <c r="L490">
        <v>0.18666199443020232</v>
      </c>
      <c r="M490">
        <v>0.16104026471353683</v>
      </c>
      <c r="N490">
        <v>0.1585525822651975</v>
      </c>
      <c r="O490">
        <v>0.16094822208359327</v>
      </c>
    </row>
    <row r="491" spans="1:15" x14ac:dyDescent="0.3">
      <c r="A491">
        <v>9</v>
      </c>
      <c r="B491" t="s">
        <v>49</v>
      </c>
      <c r="C491">
        <v>5.9717205452598336E-3</v>
      </c>
      <c r="D491">
        <v>6.2734352466109027E-3</v>
      </c>
      <c r="E491">
        <v>6.5288749413844101E-3</v>
      </c>
      <c r="F491">
        <v>6.6084067600751121E-3</v>
      </c>
      <c r="G491">
        <v>6.1723899348166489E-3</v>
      </c>
      <c r="H491">
        <v>6.1115355233002291E-3</v>
      </c>
      <c r="I491">
        <v>6.4313984168865431E-3</v>
      </c>
      <c r="J491">
        <v>6.4634594197576205E-3</v>
      </c>
      <c r="K491">
        <v>6.57264894322115E-3</v>
      </c>
      <c r="L491">
        <v>6.3075192268678189E-3</v>
      </c>
      <c r="M491">
        <v>6.3575863479198424E-3</v>
      </c>
      <c r="N491">
        <v>6.5587287309796863E-3</v>
      </c>
      <c r="O491">
        <v>6.5218624170589237E-3</v>
      </c>
    </row>
    <row r="492" spans="1:15" x14ac:dyDescent="0.3">
      <c r="A492">
        <v>9</v>
      </c>
      <c r="B492" t="s">
        <v>50</v>
      </c>
      <c r="C492">
        <v>3.3761094875937054E-3</v>
      </c>
      <c r="D492">
        <v>3.298961638304009E-3</v>
      </c>
      <c r="E492">
        <v>3.4267575659199944E-3</v>
      </c>
      <c r="F492">
        <v>3.3403148923876933E-3</v>
      </c>
      <c r="G492">
        <v>3.3866210261825863E-3</v>
      </c>
      <c r="H492">
        <v>3.3649823565789954E-3</v>
      </c>
      <c r="I492">
        <v>3.8295221342714747E-3</v>
      </c>
      <c r="J492">
        <v>3.5622475211164158E-3</v>
      </c>
      <c r="K492">
        <v>3.8294425215406143E-3</v>
      </c>
      <c r="L492">
        <v>3.7254938123605246E-3</v>
      </c>
      <c r="M492">
        <v>3.401866379150091E-3</v>
      </c>
      <c r="N492">
        <v>3.3355820403268119E-3</v>
      </c>
      <c r="O492">
        <v>3.535038469536286E-3</v>
      </c>
    </row>
    <row r="493" spans="1:15" x14ac:dyDescent="0.3">
      <c r="A493">
        <v>9</v>
      </c>
      <c r="B493" t="s">
        <v>51</v>
      </c>
      <c r="C493">
        <v>1.8514148802933222E-3</v>
      </c>
      <c r="D493">
        <v>1.9829824055379291E-3</v>
      </c>
      <c r="E493">
        <v>1.9478411427334705E-3</v>
      </c>
      <c r="F493">
        <v>1.7333525928065867E-3</v>
      </c>
      <c r="G493">
        <v>1.7115181530170059E-3</v>
      </c>
      <c r="H493">
        <v>1.8007202881152461E-3</v>
      </c>
      <c r="I493">
        <v>1.7590149516270889E-3</v>
      </c>
      <c r="J493">
        <v>1.7811237605582079E-3</v>
      </c>
      <c r="K493">
        <v>1.6753811031740187E-3</v>
      </c>
      <c r="L493">
        <v>1.9918481769056269E-3</v>
      </c>
      <c r="M493">
        <v>2.1006060155407667E-3</v>
      </c>
      <c r="N493">
        <v>2.4360992429353122E-3</v>
      </c>
      <c r="O493">
        <v>2.3818975784041284E-3</v>
      </c>
    </row>
    <row r="494" spans="1:15" x14ac:dyDescent="0.3">
      <c r="A494">
        <v>9</v>
      </c>
      <c r="B494" t="s">
        <v>52</v>
      </c>
      <c r="C494">
        <v>3.8117365182509575E-4</v>
      </c>
      <c r="D494">
        <v>3.9659648110758583E-4</v>
      </c>
      <c r="E494">
        <v>4.1481802113768352E-4</v>
      </c>
      <c r="F494">
        <v>3.7917087967644087E-4</v>
      </c>
      <c r="G494">
        <v>3.6415279851425658E-4</v>
      </c>
      <c r="H494">
        <v>3.0921459492888067E-4</v>
      </c>
      <c r="I494">
        <v>2.7484608619173266E-4</v>
      </c>
      <c r="J494">
        <v>3.6724201248622841E-4</v>
      </c>
      <c r="K494">
        <v>3.8662640842477354E-4</v>
      </c>
      <c r="L494">
        <v>3.319746961509378E-4</v>
      </c>
      <c r="M494">
        <v>3.3460980778525485E-4</v>
      </c>
      <c r="N494">
        <v>3.560452739674687E-4</v>
      </c>
      <c r="O494">
        <v>4.1588687876897482E-4</v>
      </c>
    </row>
    <row r="495" spans="1:15" x14ac:dyDescent="0.3">
      <c r="A495">
        <v>9</v>
      </c>
      <c r="B495" t="s">
        <v>53</v>
      </c>
      <c r="C495">
        <v>1.0128328462781116E-2</v>
      </c>
      <c r="D495">
        <v>1.0275454283241996E-2</v>
      </c>
      <c r="E495">
        <v>1.0496699491397034E-2</v>
      </c>
      <c r="F495">
        <v>1.0562617362415138E-2</v>
      </c>
      <c r="G495">
        <v>1.0178070718473471E-2</v>
      </c>
      <c r="H495">
        <v>1.0676998071956056E-2</v>
      </c>
      <c r="I495">
        <v>1.0664028144239225E-2</v>
      </c>
      <c r="J495">
        <v>1.1090708777084098E-2</v>
      </c>
      <c r="K495">
        <v>1.1267398188379114E-2</v>
      </c>
      <c r="L495">
        <v>1.1121152321056418E-2</v>
      </c>
      <c r="M495">
        <v>1.1915827043908242E-2</v>
      </c>
      <c r="N495">
        <v>1.1430927216850311E-2</v>
      </c>
      <c r="O495">
        <v>1.2136335280440084E-2</v>
      </c>
    </row>
    <row r="496" spans="1:15" x14ac:dyDescent="0.3">
      <c r="A496">
        <v>9</v>
      </c>
      <c r="B496" t="s">
        <v>54</v>
      </c>
      <c r="C496">
        <v>1.2705788394169859E-4</v>
      </c>
      <c r="D496">
        <v>1.0816267666570522E-4</v>
      </c>
      <c r="E496">
        <v>1.8035566136421021E-4</v>
      </c>
      <c r="F496">
        <v>1.444460494005489E-4</v>
      </c>
      <c r="G496">
        <v>9.1038199628564145E-5</v>
      </c>
      <c r="H496">
        <v>7.2756375277383678E-5</v>
      </c>
      <c r="I496">
        <v>7.32922896511287E-5</v>
      </c>
      <c r="J496">
        <v>3.6724201248622845E-5</v>
      </c>
      <c r="K496">
        <v>5.5232344060681938E-5</v>
      </c>
      <c r="L496">
        <v>7.3772154700208411E-5</v>
      </c>
      <c r="M496">
        <v>9.2947168829237458E-5</v>
      </c>
      <c r="N496">
        <v>1.3117457461959373E-4</v>
      </c>
      <c r="O496">
        <v>1.3232764324467382E-4</v>
      </c>
    </row>
    <row r="497" spans="1:15" x14ac:dyDescent="0.3">
      <c r="A497">
        <v>9</v>
      </c>
      <c r="B497" t="s">
        <v>55</v>
      </c>
      <c r="C497">
        <v>9.347830032853539E-3</v>
      </c>
      <c r="D497">
        <v>9.5002884338044411E-3</v>
      </c>
      <c r="E497">
        <v>9.7211701475309314E-3</v>
      </c>
      <c r="F497">
        <v>9.7862198468871876E-3</v>
      </c>
      <c r="G497">
        <v>9.39514220166782E-3</v>
      </c>
      <c r="H497">
        <v>9.3310051293244572E-3</v>
      </c>
      <c r="I497">
        <v>9.4913515098211665E-3</v>
      </c>
      <c r="J497">
        <v>9.6033786265148739E-3</v>
      </c>
      <c r="K497">
        <v>9.4631416157301713E-3</v>
      </c>
      <c r="L497">
        <v>9.1108611054757389E-3</v>
      </c>
      <c r="M497">
        <v>9.1645908465628131E-3</v>
      </c>
      <c r="N497">
        <v>8.9011318491867171E-3</v>
      </c>
      <c r="O497">
        <v>8.8848560464280992E-3</v>
      </c>
    </row>
    <row r="498" spans="1:15" x14ac:dyDescent="0.3">
      <c r="A498">
        <v>9</v>
      </c>
      <c r="B498" t="s">
        <v>56</v>
      </c>
      <c r="C498">
        <v>1.9966238905124063E-4</v>
      </c>
      <c r="D498">
        <v>1.9829824055379291E-4</v>
      </c>
      <c r="E498">
        <v>1.8035566136421021E-4</v>
      </c>
      <c r="F498">
        <v>1.8055756175068611E-4</v>
      </c>
      <c r="G498">
        <v>1.6386875933141546E-4</v>
      </c>
      <c r="H498">
        <v>7.6394194041252863E-4</v>
      </c>
      <c r="I498">
        <v>5.4969217238346531E-4</v>
      </c>
      <c r="J498">
        <v>8.9974293059125968E-4</v>
      </c>
      <c r="K498">
        <v>1.2151115693350026E-3</v>
      </c>
      <c r="L498">
        <v>1.5123291713542723E-3</v>
      </c>
      <c r="M498">
        <v>2.2493214856675464E-3</v>
      </c>
      <c r="N498">
        <v>1.9863578442395622E-3</v>
      </c>
      <c r="O498">
        <v>2.6843607629633832E-3</v>
      </c>
    </row>
    <row r="499" spans="1:15" x14ac:dyDescent="0.3">
      <c r="A499">
        <v>9</v>
      </c>
      <c r="B499" t="s">
        <v>57</v>
      </c>
      <c r="C499">
        <v>4.5377815693463782E-4</v>
      </c>
      <c r="D499">
        <v>4.6870493221805597E-4</v>
      </c>
      <c r="E499">
        <v>4.1481802113768352E-4</v>
      </c>
      <c r="F499">
        <v>4.513939043767153E-4</v>
      </c>
      <c r="G499">
        <v>5.2802155784567205E-4</v>
      </c>
      <c r="H499">
        <v>5.0929462694168572E-4</v>
      </c>
      <c r="I499">
        <v>5.4969217238346531E-4</v>
      </c>
      <c r="J499">
        <v>5.5086301872934269E-4</v>
      </c>
      <c r="K499">
        <v>5.3391265925325875E-4</v>
      </c>
      <c r="L499">
        <v>4.2418988952619836E-4</v>
      </c>
      <c r="M499">
        <v>4.0896754284864482E-4</v>
      </c>
      <c r="N499">
        <v>4.1226294880443746E-4</v>
      </c>
      <c r="O499">
        <v>4.3479082780392822E-4</v>
      </c>
    </row>
    <row r="500" spans="1:15" x14ac:dyDescent="0.3">
      <c r="A500">
        <v>9</v>
      </c>
      <c r="B500" t="s">
        <v>58</v>
      </c>
      <c r="C500">
        <v>1.4375692011689326E-2</v>
      </c>
      <c r="D500">
        <v>1.3898903951543121E-2</v>
      </c>
      <c r="E500">
        <v>1.3562745734588608E-2</v>
      </c>
      <c r="F500">
        <v>1.327098078867543E-2</v>
      </c>
      <c r="G500">
        <v>1.2071665270747605E-2</v>
      </c>
      <c r="H500">
        <v>1.1058969042162319E-2</v>
      </c>
      <c r="I500">
        <v>1.154353562005277E-2</v>
      </c>
      <c r="J500">
        <v>1.2100624311421226E-2</v>
      </c>
      <c r="K500">
        <v>1.399219382870609E-2</v>
      </c>
      <c r="L500">
        <v>1.5141734752217775E-2</v>
      </c>
      <c r="M500">
        <v>1.6860616425623677E-2</v>
      </c>
      <c r="N500">
        <v>1.6902780900981934E-2</v>
      </c>
      <c r="O500">
        <v>1.6937938335318248E-2</v>
      </c>
    </row>
    <row r="501" spans="1:15" x14ac:dyDescent="0.3">
      <c r="A501">
        <v>9</v>
      </c>
      <c r="B501" t="s">
        <v>60</v>
      </c>
      <c r="C501">
        <v>0.20888316120015246</v>
      </c>
      <c r="D501">
        <v>0.20828526103259301</v>
      </c>
      <c r="E501">
        <v>0.21483966381704722</v>
      </c>
      <c r="F501">
        <v>0.21975660840676006</v>
      </c>
      <c r="G501">
        <v>0.21952951458431957</v>
      </c>
      <c r="H501">
        <v>0.2144130379424497</v>
      </c>
      <c r="I501">
        <v>0.22227719143946056</v>
      </c>
      <c r="J501">
        <v>0.23211531399192067</v>
      </c>
      <c r="K501">
        <v>0.24383238824655717</v>
      </c>
      <c r="L501">
        <v>0.24521864222349274</v>
      </c>
      <c r="M501">
        <v>0.24958173774026843</v>
      </c>
      <c r="N501">
        <v>0.24658946105989057</v>
      </c>
      <c r="O501">
        <v>0.2486436416567421</v>
      </c>
    </row>
    <row r="502" spans="1:15" x14ac:dyDescent="0.3">
      <c r="A502">
        <v>9</v>
      </c>
      <c r="B502" t="s">
        <v>61</v>
      </c>
      <c r="C502">
        <v>4.1602381427767593E-2</v>
      </c>
      <c r="D502">
        <v>4.1840928756850304E-2</v>
      </c>
      <c r="E502">
        <v>4.1878584568769611E-2</v>
      </c>
      <c r="F502">
        <v>4.1618517983533151E-2</v>
      </c>
      <c r="G502">
        <v>3.898255708095117E-2</v>
      </c>
      <c r="H502">
        <v>3.6050783949943613E-2</v>
      </c>
      <c r="I502">
        <v>3.6133098798006448E-2</v>
      </c>
      <c r="J502">
        <v>3.6375321336760927E-2</v>
      </c>
      <c r="K502">
        <v>3.643493629869652E-2</v>
      </c>
      <c r="L502">
        <v>3.5226203869349514E-2</v>
      </c>
      <c r="M502">
        <v>3.6342343012231847E-2</v>
      </c>
      <c r="N502">
        <v>3.5285960572670715E-2</v>
      </c>
      <c r="O502">
        <v>3.5123537306943418E-2</v>
      </c>
    </row>
    <row r="503" spans="1:15" x14ac:dyDescent="0.3">
      <c r="A503">
        <v>9</v>
      </c>
      <c r="B503" t="s">
        <v>62</v>
      </c>
      <c r="C503">
        <v>6.0806273029241466E-3</v>
      </c>
      <c r="D503">
        <v>6.0571098932794927E-3</v>
      </c>
      <c r="E503">
        <v>6.2944125816109366E-3</v>
      </c>
      <c r="F503">
        <v>6.3556261736241512E-3</v>
      </c>
      <c r="G503">
        <v>6.2816357743709257E-3</v>
      </c>
      <c r="H503">
        <v>5.9114554912874243E-3</v>
      </c>
      <c r="I503">
        <v>5.9549985341542074E-3</v>
      </c>
      <c r="J503">
        <v>6.188027910392949E-3</v>
      </c>
      <c r="K503">
        <v>7.0145076957066057E-3</v>
      </c>
      <c r="L503">
        <v>8.4469117131738634E-3</v>
      </c>
      <c r="M503">
        <v>1.0614566680298919E-2</v>
      </c>
      <c r="N503">
        <v>1.088748969342628E-2</v>
      </c>
      <c r="O503">
        <v>1.2514414261139152E-2</v>
      </c>
    </row>
    <row r="504" spans="1:15" x14ac:dyDescent="0.3">
      <c r="A504">
        <v>9</v>
      </c>
      <c r="B504" t="s">
        <v>63</v>
      </c>
      <c r="C504">
        <v>1.0654711124825295E-2</v>
      </c>
      <c r="D504">
        <v>1.0906403230458609E-2</v>
      </c>
      <c r="E504">
        <v>1.1398477798218086E-2</v>
      </c>
      <c r="F504">
        <v>1.1645962732919254E-2</v>
      </c>
      <c r="G504">
        <v>1.1780343031936201E-2</v>
      </c>
      <c r="H504">
        <v>1.1404561824729893E-2</v>
      </c>
      <c r="I504">
        <v>1.196496628554676E-2</v>
      </c>
      <c r="J504">
        <v>1.2559676827029012E-2</v>
      </c>
      <c r="K504">
        <v>1.3605567420281317E-2</v>
      </c>
      <c r="L504">
        <v>1.3463418232788035E-2</v>
      </c>
      <c r="M504">
        <v>1.3756180986727144E-2</v>
      </c>
      <c r="N504">
        <v>1.4372985533318342E-2</v>
      </c>
      <c r="O504">
        <v>1.4537136807879165E-2</v>
      </c>
    </row>
    <row r="505" spans="1:15" x14ac:dyDescent="0.3">
      <c r="A505">
        <v>9</v>
      </c>
      <c r="B505" t="s">
        <v>64</v>
      </c>
      <c r="C505">
        <v>1.8096672898553354E-2</v>
      </c>
      <c r="D505">
        <v>1.777473319873089E-2</v>
      </c>
      <c r="E505">
        <v>1.7819139342783969E-2</v>
      </c>
      <c r="F505">
        <v>1.8525205835620395E-2</v>
      </c>
      <c r="G505">
        <v>1.8954153162667055E-2</v>
      </c>
      <c r="H505">
        <v>1.9098548510313215E-2</v>
      </c>
      <c r="I505">
        <v>2.079668718850777E-2</v>
      </c>
      <c r="J505">
        <v>2.2622107969151671E-2</v>
      </c>
      <c r="K505">
        <v>2.4357463730760733E-2</v>
      </c>
      <c r="L505">
        <v>2.421570978034341E-2</v>
      </c>
      <c r="M505">
        <v>2.5783544633230474E-2</v>
      </c>
      <c r="N505">
        <v>2.4173600179896559E-2</v>
      </c>
      <c r="O505">
        <v>2.3232953363957729E-2</v>
      </c>
    </row>
    <row r="506" spans="1:15" x14ac:dyDescent="0.3">
      <c r="A506">
        <v>9</v>
      </c>
      <c r="B506" t="s">
        <v>65</v>
      </c>
      <c r="C506">
        <v>7.0063347430708075E-3</v>
      </c>
      <c r="D506">
        <v>6.9584655321603692E-3</v>
      </c>
      <c r="E506">
        <v>6.691195036612199E-3</v>
      </c>
      <c r="F506">
        <v>6.3917376859742884E-3</v>
      </c>
      <c r="G506">
        <v>5.5169148974909873E-3</v>
      </c>
      <c r="H506">
        <v>5.4749172396231218E-3</v>
      </c>
      <c r="I506">
        <v>5.368660216945177E-3</v>
      </c>
      <c r="J506">
        <v>5.3066470804260003E-3</v>
      </c>
      <c r="K506">
        <v>5.0261433095220558E-3</v>
      </c>
      <c r="L506">
        <v>4.8689622102137545E-3</v>
      </c>
      <c r="M506">
        <v>4.3685169349741608E-3</v>
      </c>
      <c r="N506">
        <v>4.0664118132074057E-3</v>
      </c>
      <c r="O506">
        <v>4.1021569405848878E-3</v>
      </c>
    </row>
    <row r="507" spans="1:15" x14ac:dyDescent="0.3">
      <c r="A507">
        <v>9</v>
      </c>
      <c r="B507" t="s">
        <v>66</v>
      </c>
      <c r="C507">
        <v>4.2891111393461967E-2</v>
      </c>
      <c r="D507">
        <v>4.2435823478511679E-2</v>
      </c>
      <c r="E507">
        <v>4.397071024059445E-2</v>
      </c>
      <c r="F507">
        <v>4.5085223169146323E-2</v>
      </c>
      <c r="G507">
        <v>4.6338443610939153E-2</v>
      </c>
      <c r="H507">
        <v>4.5727381861835642E-2</v>
      </c>
      <c r="I507">
        <v>4.7200234535326881E-2</v>
      </c>
      <c r="J507">
        <v>4.8163789937568861E-2</v>
      </c>
      <c r="K507">
        <v>4.9525001841078137E-2</v>
      </c>
      <c r="L507">
        <v>5.0201951273491821E-2</v>
      </c>
      <c r="M507">
        <v>4.9206231178198313E-2</v>
      </c>
      <c r="N507">
        <v>4.9359118506858556E-2</v>
      </c>
      <c r="O507">
        <v>4.8242877937201084E-2</v>
      </c>
    </row>
    <row r="508" spans="1:15" x14ac:dyDescent="0.3">
      <c r="A508">
        <v>9</v>
      </c>
      <c r="B508" t="s">
        <v>67</v>
      </c>
      <c r="C508">
        <v>4.4415806000762351E-2</v>
      </c>
      <c r="D508">
        <v>4.4833429477934811E-2</v>
      </c>
      <c r="E508">
        <v>4.6495689499693398E-2</v>
      </c>
      <c r="F508">
        <v>4.810053445038278E-2</v>
      </c>
      <c r="G508">
        <v>4.8414114562470412E-2</v>
      </c>
      <c r="H508">
        <v>4.8601258685292296E-2</v>
      </c>
      <c r="I508">
        <v>5.1066402814423921E-2</v>
      </c>
      <c r="J508">
        <v>5.4572163055453544E-2</v>
      </c>
      <c r="K508">
        <v>5.7386405479048531E-2</v>
      </c>
      <c r="L508">
        <v>5.7136533815311412E-2</v>
      </c>
      <c r="M508">
        <v>5.7868907313083244E-2</v>
      </c>
      <c r="N508">
        <v>5.5842890338055617E-2</v>
      </c>
      <c r="O508">
        <v>5.6031304939601879E-2</v>
      </c>
    </row>
    <row r="509" spans="1:15" x14ac:dyDescent="0.3">
      <c r="A509">
        <v>9</v>
      </c>
      <c r="B509" t="s">
        <v>68</v>
      </c>
      <c r="C509">
        <v>1.6463071533588659E-2</v>
      </c>
      <c r="D509">
        <v>1.6188347274300546E-2</v>
      </c>
      <c r="E509">
        <v>1.7386285755509864E-2</v>
      </c>
      <c r="F509">
        <v>1.8127979199768888E-2</v>
      </c>
      <c r="G509">
        <v>1.744291904883289E-2</v>
      </c>
      <c r="H509">
        <v>1.6624831750882172E-2</v>
      </c>
      <c r="I509">
        <v>1.6509088243916739E-2</v>
      </c>
      <c r="J509">
        <v>1.6709511568123392E-2</v>
      </c>
      <c r="K509">
        <v>1.7747993224832462E-2</v>
      </c>
      <c r="L509">
        <v>1.7963519669500747E-2</v>
      </c>
      <c r="M509">
        <v>1.7697140945086811E-2</v>
      </c>
      <c r="N509">
        <v>1.7015216250655874E-2</v>
      </c>
      <c r="O509">
        <v>1.7542864704436757E-2</v>
      </c>
    </row>
    <row r="510" spans="1:15" x14ac:dyDescent="0.3">
      <c r="A510">
        <v>9</v>
      </c>
      <c r="B510" t="s">
        <v>69</v>
      </c>
      <c r="C510">
        <v>5.4453378832156537E-5</v>
      </c>
      <c r="D510">
        <v>3.605422555523507E-5</v>
      </c>
      <c r="E510">
        <v>3.6071132272842047E-5</v>
      </c>
      <c r="F510">
        <v>1.8055756175068612E-5</v>
      </c>
      <c r="G510">
        <v>1.820763992571283E-5</v>
      </c>
      <c r="H510">
        <v>1.818909381934592E-5</v>
      </c>
      <c r="I510">
        <v>1.8323072412782175E-5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</row>
    <row r="511" spans="1:15" x14ac:dyDescent="0.3">
      <c r="A511">
        <v>9</v>
      </c>
      <c r="B511" t="s">
        <v>70</v>
      </c>
      <c r="C511">
        <v>8.9666563810284431E-3</v>
      </c>
      <c r="D511">
        <v>8.7251225843668883E-3</v>
      </c>
      <c r="E511">
        <v>9.234209861847564E-3</v>
      </c>
      <c r="F511">
        <v>9.6056622851365021E-3</v>
      </c>
      <c r="G511">
        <v>9.759295000182076E-3</v>
      </c>
      <c r="H511">
        <v>9.7129760995307221E-3</v>
      </c>
      <c r="I511">
        <v>1.002272060979185E-2</v>
      </c>
      <c r="J511">
        <v>1.072346676459787E-2</v>
      </c>
      <c r="K511">
        <v>1.1488327564621842E-2</v>
      </c>
      <c r="L511">
        <v>1.1397797901182199E-2</v>
      </c>
      <c r="M511">
        <v>1.1172249693274343E-2</v>
      </c>
      <c r="N511">
        <v>1.0868750468480624E-2</v>
      </c>
      <c r="O511">
        <v>1.1588120758426435E-2</v>
      </c>
    </row>
    <row r="512" spans="1:15" x14ac:dyDescent="0.3">
      <c r="A512">
        <v>9</v>
      </c>
      <c r="B512" t="s">
        <v>71</v>
      </c>
      <c r="C512">
        <v>5.2819777467191841E-3</v>
      </c>
      <c r="D512">
        <v>5.2819440438419381E-3</v>
      </c>
      <c r="E512">
        <v>5.4828121054719906E-3</v>
      </c>
      <c r="F512">
        <v>5.4708941210457893E-3</v>
      </c>
      <c r="G512">
        <v>5.8992753359309565E-3</v>
      </c>
      <c r="H512">
        <v>5.9660227727454619E-3</v>
      </c>
      <c r="I512">
        <v>6.8711521547933155E-3</v>
      </c>
      <c r="J512">
        <v>7.6753580609621739E-3</v>
      </c>
      <c r="K512">
        <v>8.6714780175270647E-3</v>
      </c>
      <c r="L512">
        <v>9.1293041441507898E-3</v>
      </c>
      <c r="M512">
        <v>9.8895787634308667E-3</v>
      </c>
      <c r="N512">
        <v>1.0606401319241437E-2</v>
      </c>
      <c r="O512">
        <v>1.1210041777727367E-2</v>
      </c>
    </row>
    <row r="513" spans="1:15" x14ac:dyDescent="0.3">
      <c r="A513">
        <v>9</v>
      </c>
      <c r="B513" t="s">
        <v>72</v>
      </c>
      <c r="C513">
        <v>1.1144791534314705E-2</v>
      </c>
      <c r="D513">
        <v>1.148327083934237E-2</v>
      </c>
      <c r="E513">
        <v>1.199365148071998E-2</v>
      </c>
      <c r="F513">
        <v>1.222374693052145E-2</v>
      </c>
      <c r="G513">
        <v>1.2727140308073268E-2</v>
      </c>
      <c r="H513">
        <v>1.2677798392084107E-2</v>
      </c>
      <c r="I513">
        <v>1.2954412195836998E-2</v>
      </c>
      <c r="J513">
        <v>1.3385971355123026E-2</v>
      </c>
      <c r="K513">
        <v>1.3955372265998968E-2</v>
      </c>
      <c r="L513">
        <v>1.3463418232788035E-2</v>
      </c>
      <c r="M513">
        <v>1.3663233817897906E-2</v>
      </c>
      <c r="N513">
        <v>1.3829548009894312E-2</v>
      </c>
      <c r="O513">
        <v>1.3724266999376169E-2</v>
      </c>
    </row>
    <row r="514" spans="1:15" x14ac:dyDescent="0.3">
      <c r="A514">
        <v>9</v>
      </c>
      <c r="B514" t="s">
        <v>73</v>
      </c>
      <c r="C514">
        <v>6.2258363131432303E-3</v>
      </c>
      <c r="D514">
        <v>5.9309201038361698E-3</v>
      </c>
      <c r="E514">
        <v>6.4747682429751466E-3</v>
      </c>
      <c r="F514">
        <v>7.0056333959266212E-3</v>
      </c>
      <c r="G514">
        <v>7.5015476493936854E-3</v>
      </c>
      <c r="H514">
        <v>7.748553967041362E-3</v>
      </c>
      <c r="I514">
        <v>8.0071826443858102E-3</v>
      </c>
      <c r="J514">
        <v>8.8872567021667272E-3</v>
      </c>
      <c r="K514">
        <v>9.8313572428013838E-3</v>
      </c>
      <c r="L514">
        <v>1.0752291547555375E-2</v>
      </c>
      <c r="M514">
        <v>1.104212365691341E-2</v>
      </c>
      <c r="N514">
        <v>1.1580841016415561E-2</v>
      </c>
      <c r="O514">
        <v>1.2797973496663452E-2</v>
      </c>
    </row>
    <row r="515" spans="1:15" x14ac:dyDescent="0.3">
      <c r="A515">
        <v>10</v>
      </c>
      <c r="B515" t="s">
        <v>3</v>
      </c>
      <c r="C515">
        <v>6.16</v>
      </c>
      <c r="D515">
        <v>6.23</v>
      </c>
      <c r="E515">
        <v>6.19</v>
      </c>
      <c r="F515">
        <v>6.21</v>
      </c>
      <c r="G515">
        <v>6.26</v>
      </c>
      <c r="H515">
        <v>6.26</v>
      </c>
      <c r="I515">
        <v>6.22</v>
      </c>
      <c r="J515">
        <v>6.2</v>
      </c>
      <c r="K515">
        <v>6.21</v>
      </c>
      <c r="L515">
        <v>6.13</v>
      </c>
      <c r="M515">
        <v>6.06</v>
      </c>
      <c r="N515">
        <v>5.99</v>
      </c>
      <c r="O515">
        <v>5.93</v>
      </c>
    </row>
    <row r="516" spans="1:15" x14ac:dyDescent="0.3">
      <c r="A516">
        <v>10</v>
      </c>
      <c r="B516" t="s">
        <v>4</v>
      </c>
      <c r="C516">
        <v>6.62</v>
      </c>
      <c r="D516">
        <v>6.6</v>
      </c>
      <c r="E516">
        <v>6.56</v>
      </c>
      <c r="F516">
        <v>6.67</v>
      </c>
      <c r="G516">
        <v>6.62</v>
      </c>
      <c r="H516">
        <v>6.63</v>
      </c>
      <c r="I516">
        <v>6.49</v>
      </c>
      <c r="J516">
        <v>6.42</v>
      </c>
      <c r="K516">
        <v>6.46</v>
      </c>
      <c r="L516">
        <v>6.39</v>
      </c>
      <c r="M516">
        <v>6.27</v>
      </c>
      <c r="N516">
        <v>6.14</v>
      </c>
      <c r="O516">
        <v>6.02</v>
      </c>
    </row>
    <row r="517" spans="1:15" x14ac:dyDescent="0.3">
      <c r="A517">
        <v>10</v>
      </c>
      <c r="B517" t="s">
        <v>6</v>
      </c>
      <c r="C517">
        <v>-3.08</v>
      </c>
      <c r="D517">
        <v>-2.67</v>
      </c>
      <c r="E517">
        <v>-2.62</v>
      </c>
      <c r="F517">
        <v>-2.12</v>
      </c>
      <c r="G517">
        <v>-3.05</v>
      </c>
      <c r="H517">
        <v>-2.29</v>
      </c>
      <c r="I517">
        <v>-4.5999999999999996</v>
      </c>
      <c r="J517">
        <v>-4.03</v>
      </c>
      <c r="K517">
        <v>-4.3</v>
      </c>
      <c r="L517">
        <v>-5.65</v>
      </c>
      <c r="M517">
        <v>-7.08</v>
      </c>
      <c r="N517">
        <v>-6.95</v>
      </c>
      <c r="O517">
        <v>-4.3899999999999997</v>
      </c>
    </row>
    <row r="518" spans="1:15" x14ac:dyDescent="0.3">
      <c r="A518">
        <v>10</v>
      </c>
      <c r="B518" t="s">
        <v>7</v>
      </c>
      <c r="C518">
        <v>6.07</v>
      </c>
      <c r="D518">
        <v>2.5499999999999998</v>
      </c>
      <c r="E518">
        <v>3.87</v>
      </c>
      <c r="F518">
        <v>3.86</v>
      </c>
      <c r="G518">
        <v>0.76</v>
      </c>
      <c r="H518">
        <v>-3.25</v>
      </c>
      <c r="I518">
        <v>1.1200000000000001</v>
      </c>
      <c r="J518">
        <v>0.14000000000000001</v>
      </c>
      <c r="K518">
        <v>-4.62</v>
      </c>
      <c r="L518">
        <v>-7.52</v>
      </c>
      <c r="M518">
        <v>-5.1100000000000003</v>
      </c>
      <c r="N518">
        <v>-2.5099999999999998</v>
      </c>
      <c r="O518">
        <v>1.18</v>
      </c>
    </row>
    <row r="519" spans="1:15" x14ac:dyDescent="0.3">
      <c r="A519">
        <v>10</v>
      </c>
      <c r="B519" t="s">
        <v>10</v>
      </c>
      <c r="C519">
        <v>49.29</v>
      </c>
      <c r="D519">
        <v>47.23</v>
      </c>
      <c r="E519">
        <v>51.88</v>
      </c>
      <c r="F519">
        <v>48.39</v>
      </c>
      <c r="G519">
        <v>57.39</v>
      </c>
      <c r="H519">
        <v>50.29</v>
      </c>
      <c r="I519">
        <v>50.92</v>
      </c>
      <c r="J519">
        <v>41.36</v>
      </c>
      <c r="K519">
        <v>31.11</v>
      </c>
      <c r="L519">
        <v>40.57</v>
      </c>
      <c r="M519">
        <v>51.44</v>
      </c>
      <c r="N519">
        <v>48.79</v>
      </c>
      <c r="O519">
        <v>51.79</v>
      </c>
    </row>
    <row r="520" spans="1:15" x14ac:dyDescent="0.3">
      <c r="A520">
        <v>10</v>
      </c>
      <c r="B520" t="s">
        <v>11</v>
      </c>
      <c r="C520">
        <v>29.12</v>
      </c>
      <c r="D520">
        <v>30.98</v>
      </c>
      <c r="E520">
        <v>25.8</v>
      </c>
      <c r="F520">
        <v>30.69</v>
      </c>
      <c r="G520">
        <v>32.61</v>
      </c>
      <c r="H520">
        <v>28.95</v>
      </c>
      <c r="I520">
        <v>27.14</v>
      </c>
      <c r="J520">
        <v>27.8</v>
      </c>
      <c r="K520">
        <v>26.93</v>
      </c>
      <c r="L520">
        <v>33.86</v>
      </c>
      <c r="M520">
        <v>36.82</v>
      </c>
      <c r="N520">
        <v>36.44</v>
      </c>
      <c r="O520">
        <v>34.31</v>
      </c>
    </row>
    <row r="521" spans="1:15" x14ac:dyDescent="0.3">
      <c r="A521">
        <v>10</v>
      </c>
      <c r="B521" t="s">
        <v>12</v>
      </c>
      <c r="C521">
        <v>8.74</v>
      </c>
      <c r="D521">
        <v>12.01</v>
      </c>
      <c r="E521">
        <v>13.01</v>
      </c>
      <c r="F521">
        <v>11.21</v>
      </c>
      <c r="G521">
        <v>9.08</v>
      </c>
      <c r="H521">
        <v>8.02</v>
      </c>
      <c r="I521">
        <v>8.76</v>
      </c>
      <c r="J521">
        <v>9.41</v>
      </c>
      <c r="K521">
        <v>6.66</v>
      </c>
      <c r="L521">
        <v>9.81</v>
      </c>
      <c r="M521">
        <v>6.08</v>
      </c>
      <c r="N521">
        <v>6.48</v>
      </c>
      <c r="O521">
        <v>7.27</v>
      </c>
    </row>
    <row r="522" spans="1:15" x14ac:dyDescent="0.3">
      <c r="A522">
        <v>10</v>
      </c>
      <c r="B522" t="s">
        <v>13</v>
      </c>
      <c r="C522">
        <v>37.86</v>
      </c>
      <c r="D522">
        <v>36.520000000000003</v>
      </c>
      <c r="E522">
        <v>39.200000000000003</v>
      </c>
      <c r="F522">
        <v>41.61</v>
      </c>
      <c r="G522">
        <v>48.37</v>
      </c>
      <c r="H522">
        <v>46.98</v>
      </c>
      <c r="I522">
        <v>46.81</v>
      </c>
      <c r="J522">
        <v>48.82</v>
      </c>
      <c r="K522">
        <v>46.28</v>
      </c>
      <c r="L522">
        <v>45.85</v>
      </c>
      <c r="M522">
        <v>55.07</v>
      </c>
      <c r="N522">
        <v>54.05</v>
      </c>
      <c r="O522">
        <v>55.93</v>
      </c>
    </row>
    <row r="523" spans="1:15" x14ac:dyDescent="0.3">
      <c r="A523">
        <v>10</v>
      </c>
      <c r="B523" t="s">
        <v>15</v>
      </c>
      <c r="C523">
        <v>297.85000000000002</v>
      </c>
      <c r="D523">
        <v>303.87</v>
      </c>
      <c r="E523">
        <v>310.58</v>
      </c>
      <c r="F523">
        <v>315.01</v>
      </c>
      <c r="G523">
        <v>325.02</v>
      </c>
      <c r="H523">
        <v>332.41</v>
      </c>
      <c r="I523">
        <v>354.51</v>
      </c>
      <c r="J523">
        <v>362.59</v>
      </c>
      <c r="K523">
        <v>370.18</v>
      </c>
      <c r="L523">
        <v>374.99</v>
      </c>
      <c r="M523">
        <v>378.15</v>
      </c>
      <c r="N523">
        <v>385.75</v>
      </c>
      <c r="O523">
        <v>374.69</v>
      </c>
    </row>
    <row r="524" spans="1:15" x14ac:dyDescent="0.3">
      <c r="A524">
        <v>10</v>
      </c>
      <c r="B524" t="s">
        <v>17</v>
      </c>
      <c r="C524">
        <v>212.03</v>
      </c>
      <c r="D524">
        <v>205.1</v>
      </c>
      <c r="E524">
        <v>203.27</v>
      </c>
      <c r="F524">
        <v>201.97</v>
      </c>
      <c r="G524">
        <v>200.18</v>
      </c>
      <c r="H524">
        <v>198.34</v>
      </c>
      <c r="I524">
        <v>196.9</v>
      </c>
      <c r="J524">
        <v>197.55</v>
      </c>
      <c r="K524">
        <v>193.4</v>
      </c>
      <c r="L524">
        <v>190.8</v>
      </c>
      <c r="M524">
        <v>189.04</v>
      </c>
      <c r="N524">
        <v>179.17</v>
      </c>
      <c r="O524">
        <v>179.57</v>
      </c>
    </row>
    <row r="525" spans="1:15" x14ac:dyDescent="0.3">
      <c r="A525">
        <v>10</v>
      </c>
      <c r="B525" t="s">
        <v>18</v>
      </c>
      <c r="C525">
        <v>1.01</v>
      </c>
      <c r="D525">
        <v>3.97</v>
      </c>
      <c r="E525">
        <v>3.88</v>
      </c>
      <c r="F525">
        <v>0.21</v>
      </c>
      <c r="G525">
        <v>2.63</v>
      </c>
      <c r="H525">
        <v>0.64</v>
      </c>
      <c r="I525">
        <v>1.55</v>
      </c>
      <c r="J525">
        <v>0.95</v>
      </c>
      <c r="K525">
        <v>16.350000000000001</v>
      </c>
      <c r="L525">
        <v>7.09</v>
      </c>
      <c r="M525">
        <v>3.41</v>
      </c>
      <c r="N525">
        <v>2.81</v>
      </c>
      <c r="O525">
        <v>10.94</v>
      </c>
    </row>
    <row r="526" spans="1:15" x14ac:dyDescent="0.3">
      <c r="A526">
        <v>10</v>
      </c>
      <c r="B526" t="s">
        <v>19</v>
      </c>
      <c r="C526">
        <v>86.02</v>
      </c>
      <c r="D526">
        <v>85.45</v>
      </c>
      <c r="E526">
        <v>85.08</v>
      </c>
      <c r="F526">
        <v>84.89</v>
      </c>
      <c r="G526">
        <v>83.37</v>
      </c>
      <c r="H526">
        <v>83.15</v>
      </c>
      <c r="I526">
        <v>82.55</v>
      </c>
      <c r="J526">
        <v>82.27</v>
      </c>
      <c r="K526">
        <v>80.16</v>
      </c>
      <c r="L526">
        <v>78.819999999999993</v>
      </c>
      <c r="M526">
        <v>79.16</v>
      </c>
      <c r="N526">
        <v>76.33</v>
      </c>
      <c r="O526">
        <v>75.010000000000005</v>
      </c>
    </row>
    <row r="527" spans="1:15" x14ac:dyDescent="0.3">
      <c r="A527">
        <v>10</v>
      </c>
      <c r="B527" t="s">
        <v>20</v>
      </c>
      <c r="C527">
        <v>1066.08</v>
      </c>
      <c r="D527">
        <v>1038.1500000000001</v>
      </c>
      <c r="E527">
        <v>989.74</v>
      </c>
      <c r="F527">
        <v>981.6</v>
      </c>
      <c r="G527">
        <v>1017.43</v>
      </c>
      <c r="H527">
        <v>1049.1400000000001</v>
      </c>
      <c r="I527">
        <v>1087.94</v>
      </c>
      <c r="J527">
        <v>1075.57</v>
      </c>
      <c r="K527">
        <v>1112.27</v>
      </c>
      <c r="L527">
        <v>1220.67</v>
      </c>
      <c r="M527">
        <v>1240.83</v>
      </c>
      <c r="N527">
        <v>1139.94</v>
      </c>
      <c r="O527">
        <v>999.03</v>
      </c>
    </row>
    <row r="528" spans="1:15" x14ac:dyDescent="0.3">
      <c r="A528">
        <v>10</v>
      </c>
      <c r="B528" t="s">
        <v>21</v>
      </c>
      <c r="C528">
        <v>45.78</v>
      </c>
      <c r="D528">
        <v>45.7</v>
      </c>
      <c r="E528">
        <v>45.53</v>
      </c>
      <c r="F528">
        <v>45.52</v>
      </c>
      <c r="G528">
        <v>45.4</v>
      </c>
      <c r="H528">
        <v>45.37</v>
      </c>
      <c r="I528">
        <v>45.31</v>
      </c>
      <c r="J528">
        <v>45.26</v>
      </c>
      <c r="K528">
        <v>44.52</v>
      </c>
      <c r="L528">
        <v>44.21</v>
      </c>
      <c r="M528">
        <v>44.07</v>
      </c>
      <c r="N528">
        <v>42.95</v>
      </c>
      <c r="O528">
        <v>42.48</v>
      </c>
    </row>
    <row r="529" spans="1:15" x14ac:dyDescent="0.3">
      <c r="A529">
        <v>10</v>
      </c>
      <c r="B529" t="s">
        <v>22</v>
      </c>
      <c r="C529">
        <v>1314.11</v>
      </c>
      <c r="D529">
        <v>1361.17</v>
      </c>
      <c r="E529">
        <v>1354.21</v>
      </c>
      <c r="F529">
        <v>1345.78</v>
      </c>
      <c r="G529">
        <v>1337.36</v>
      </c>
      <c r="H529">
        <v>1349.12</v>
      </c>
      <c r="I529">
        <v>1390.15</v>
      </c>
      <c r="J529">
        <v>1371.13</v>
      </c>
      <c r="K529">
        <v>1364.55</v>
      </c>
      <c r="L529">
        <v>1309.03</v>
      </c>
      <c r="M529">
        <v>1301.22</v>
      </c>
      <c r="N529">
        <v>1359.06</v>
      </c>
      <c r="O529">
        <v>1430.1</v>
      </c>
    </row>
    <row r="530" spans="1:15" x14ac:dyDescent="0.3">
      <c r="A530">
        <v>10</v>
      </c>
      <c r="B530" t="s">
        <v>23</v>
      </c>
      <c r="C530">
        <v>102.69</v>
      </c>
      <c r="D530">
        <v>104.96</v>
      </c>
      <c r="E530">
        <v>106.92</v>
      </c>
      <c r="F530">
        <v>101.54</v>
      </c>
      <c r="G530">
        <v>103.46</v>
      </c>
      <c r="H530">
        <v>103.85</v>
      </c>
      <c r="I530">
        <v>104.23</v>
      </c>
      <c r="J530">
        <v>103.46</v>
      </c>
      <c r="K530">
        <v>105.77</v>
      </c>
      <c r="L530">
        <v>101.54</v>
      </c>
      <c r="M530">
        <v>100.38</v>
      </c>
      <c r="N530">
        <v>101.54</v>
      </c>
      <c r="O530">
        <v>102.31</v>
      </c>
    </row>
    <row r="531" spans="1:15" x14ac:dyDescent="0.3">
      <c r="A531">
        <v>10</v>
      </c>
      <c r="B531" t="s">
        <v>25</v>
      </c>
      <c r="C531">
        <v>0.93</v>
      </c>
      <c r="D531">
        <v>0.94</v>
      </c>
      <c r="E531">
        <v>0.9</v>
      </c>
      <c r="F531">
        <v>0.88</v>
      </c>
      <c r="G531">
        <v>0.82</v>
      </c>
      <c r="H531">
        <v>0.82</v>
      </c>
      <c r="I531">
        <v>0.84</v>
      </c>
      <c r="J531">
        <v>0.82</v>
      </c>
      <c r="K531">
        <v>0.81</v>
      </c>
      <c r="L531">
        <v>0.77</v>
      </c>
      <c r="M531">
        <v>0.73</v>
      </c>
      <c r="N531">
        <v>0.74</v>
      </c>
      <c r="O531">
        <v>0.75</v>
      </c>
    </row>
    <row r="532" spans="1:15" x14ac:dyDescent="0.3">
      <c r="A532">
        <v>10</v>
      </c>
      <c r="B532" t="s">
        <v>26</v>
      </c>
      <c r="C532">
        <v>0.73</v>
      </c>
      <c r="D532">
        <v>0.72</v>
      </c>
      <c r="E532">
        <v>0.7</v>
      </c>
      <c r="F532">
        <v>0.68</v>
      </c>
      <c r="G532">
        <v>0.62</v>
      </c>
      <c r="H532">
        <v>0.6</v>
      </c>
      <c r="I532">
        <v>0.6</v>
      </c>
      <c r="J532">
        <v>0.56999999999999995</v>
      </c>
      <c r="K532">
        <v>0.57999999999999996</v>
      </c>
      <c r="L532">
        <v>0.55000000000000004</v>
      </c>
      <c r="M532">
        <v>0.54</v>
      </c>
      <c r="N532">
        <v>0.51</v>
      </c>
      <c r="O532">
        <v>0.52</v>
      </c>
    </row>
    <row r="533" spans="1:15" x14ac:dyDescent="0.3">
      <c r="A533">
        <v>10</v>
      </c>
      <c r="B533" t="s">
        <v>28</v>
      </c>
      <c r="C533">
        <v>11.1</v>
      </c>
      <c r="D533">
        <v>11.96</v>
      </c>
      <c r="E533">
        <v>12.19</v>
      </c>
      <c r="F533">
        <v>12.04</v>
      </c>
      <c r="G533">
        <v>11.14</v>
      </c>
      <c r="H533">
        <v>10.1</v>
      </c>
      <c r="I533">
        <v>10.72</v>
      </c>
      <c r="J533">
        <v>9.19</v>
      </c>
      <c r="K533">
        <v>8.69</v>
      </c>
      <c r="L533">
        <v>9.16</v>
      </c>
      <c r="M533">
        <v>8.0500000000000007</v>
      </c>
      <c r="N533">
        <v>5.46</v>
      </c>
      <c r="O533">
        <v>5.0599999999999996</v>
      </c>
    </row>
    <row r="534" spans="1:15" x14ac:dyDescent="0.3">
      <c r="A534">
        <v>10</v>
      </c>
      <c r="B534" t="s">
        <v>30</v>
      </c>
      <c r="C534">
        <v>232.64</v>
      </c>
      <c r="D534">
        <v>250.52</v>
      </c>
      <c r="E534">
        <v>269.5</v>
      </c>
      <c r="F534">
        <v>274.60000000000002</v>
      </c>
      <c r="G534">
        <v>291.95</v>
      </c>
      <c r="H534">
        <v>305.94</v>
      </c>
      <c r="I534">
        <v>303.83</v>
      </c>
      <c r="J534">
        <v>302.67</v>
      </c>
      <c r="K534">
        <v>285.26</v>
      </c>
      <c r="L534">
        <v>267.39999999999998</v>
      </c>
      <c r="M534">
        <v>263.89999999999998</v>
      </c>
      <c r="N534">
        <v>271.37</v>
      </c>
      <c r="O534">
        <v>260.58</v>
      </c>
    </row>
    <row r="535" spans="1:15" x14ac:dyDescent="0.3">
      <c r="A535">
        <v>10</v>
      </c>
      <c r="B535" t="s">
        <v>31</v>
      </c>
      <c r="C535">
        <v>6.55</v>
      </c>
      <c r="D535">
        <v>6.03</v>
      </c>
      <c r="E535">
        <v>5.88</v>
      </c>
      <c r="F535">
        <v>6.21</v>
      </c>
      <c r="G535">
        <v>5.93</v>
      </c>
      <c r="H535">
        <v>5.85</v>
      </c>
      <c r="I535">
        <v>5.78</v>
      </c>
      <c r="J535">
        <v>7.53</v>
      </c>
      <c r="K535">
        <v>6.22</v>
      </c>
      <c r="L535">
        <v>4.41</v>
      </c>
      <c r="M535">
        <v>7.52</v>
      </c>
      <c r="N535">
        <v>7.27</v>
      </c>
      <c r="O535">
        <v>8.16</v>
      </c>
    </row>
    <row r="536" spans="1:15" x14ac:dyDescent="0.3">
      <c r="A536">
        <v>10</v>
      </c>
      <c r="B536" t="s">
        <v>36</v>
      </c>
      <c r="C536">
        <v>11.99</v>
      </c>
      <c r="D536">
        <v>12.28</v>
      </c>
      <c r="E536">
        <v>10.59</v>
      </c>
      <c r="F536">
        <v>9.31</v>
      </c>
      <c r="G536">
        <v>8.5299999999999994</v>
      </c>
      <c r="H536">
        <v>7.61</v>
      </c>
      <c r="I536">
        <v>7.71</v>
      </c>
      <c r="J536">
        <v>8.26</v>
      </c>
      <c r="K536">
        <v>8.08</v>
      </c>
      <c r="L536">
        <v>8.25</v>
      </c>
      <c r="M536">
        <v>6.51</v>
      </c>
      <c r="N536">
        <v>2.87</v>
      </c>
      <c r="O536">
        <v>2.87</v>
      </c>
    </row>
    <row r="537" spans="1:15" x14ac:dyDescent="0.3">
      <c r="A537">
        <v>10</v>
      </c>
      <c r="B537" t="s">
        <v>43</v>
      </c>
      <c r="C537">
        <v>253.41</v>
      </c>
      <c r="D537">
        <v>120.34</v>
      </c>
      <c r="E537">
        <v>242.56</v>
      </c>
      <c r="F537" s="10">
        <v>220</v>
      </c>
      <c r="G537">
        <v>201.74</v>
      </c>
      <c r="H537">
        <v>193.56</v>
      </c>
      <c r="I537">
        <v>202.04</v>
      </c>
      <c r="J537">
        <v>200.8</v>
      </c>
      <c r="K537">
        <v>191.35</v>
      </c>
      <c r="L537">
        <v>109.77</v>
      </c>
      <c r="M537">
        <v>114.49</v>
      </c>
      <c r="N537">
        <v>169.17</v>
      </c>
      <c r="O537">
        <v>184.89</v>
      </c>
    </row>
    <row r="538" spans="1:15" x14ac:dyDescent="0.3">
      <c r="A538">
        <v>10</v>
      </c>
      <c r="B538" t="s">
        <v>47</v>
      </c>
      <c r="C538">
        <v>170.26</v>
      </c>
      <c r="D538">
        <v>175.43</v>
      </c>
      <c r="E538">
        <v>176.75</v>
      </c>
      <c r="F538">
        <v>176.35</v>
      </c>
      <c r="G538">
        <v>170.65</v>
      </c>
      <c r="H538">
        <v>168.41</v>
      </c>
      <c r="I538">
        <v>170.29</v>
      </c>
      <c r="J538">
        <v>170.19</v>
      </c>
      <c r="K538">
        <v>173.5</v>
      </c>
      <c r="L538">
        <v>176.39</v>
      </c>
      <c r="M538">
        <v>181.09</v>
      </c>
      <c r="N538">
        <v>186.99</v>
      </c>
      <c r="O538">
        <v>188.97</v>
      </c>
    </row>
    <row r="539" spans="1:15" x14ac:dyDescent="0.3">
      <c r="A539">
        <v>10</v>
      </c>
      <c r="B539" t="s">
        <v>59</v>
      </c>
      <c r="C539">
        <v>19.37</v>
      </c>
      <c r="D539">
        <v>18.739999999999998</v>
      </c>
      <c r="E539">
        <v>17.77</v>
      </c>
      <c r="F539">
        <v>17.190000000000001</v>
      </c>
      <c r="G539">
        <v>17.190000000000001</v>
      </c>
      <c r="H539">
        <v>16.5</v>
      </c>
      <c r="I539">
        <v>16.420000000000002</v>
      </c>
      <c r="J539">
        <v>16.47</v>
      </c>
      <c r="K539">
        <v>16.41</v>
      </c>
      <c r="L539">
        <v>16.14</v>
      </c>
      <c r="M539">
        <v>16.649999999999999</v>
      </c>
      <c r="N539">
        <v>17.07</v>
      </c>
      <c r="O539">
        <v>17.04</v>
      </c>
    </row>
    <row r="540" spans="1:15" x14ac:dyDescent="0.3">
      <c r="A540">
        <v>10</v>
      </c>
      <c r="B540" t="s">
        <v>5</v>
      </c>
      <c r="C540">
        <v>1.7663712131234291E-3</v>
      </c>
      <c r="D540">
        <v>1.7898187222974229E-3</v>
      </c>
      <c r="E540">
        <v>1.8374333253721837E-3</v>
      </c>
      <c r="F540">
        <v>1.8484820350942346E-3</v>
      </c>
      <c r="G540">
        <v>1.8790318281175027E-3</v>
      </c>
      <c r="H540">
        <v>1.9278451599038294E-3</v>
      </c>
      <c r="I540">
        <v>1.9980766886538177E-3</v>
      </c>
      <c r="J540">
        <v>2.1121428669400744E-3</v>
      </c>
      <c r="K540">
        <v>2.1826530895369166E-3</v>
      </c>
      <c r="L540">
        <v>2.2898706136328362E-3</v>
      </c>
      <c r="M540">
        <v>2.3563883767134058E-3</v>
      </c>
      <c r="N540">
        <v>2.4245147636511224E-3</v>
      </c>
      <c r="O540">
        <v>2.5070360598065085E-3</v>
      </c>
    </row>
    <row r="541" spans="1:15" x14ac:dyDescent="0.3">
      <c r="A541">
        <v>10</v>
      </c>
      <c r="B541" t="s">
        <v>8</v>
      </c>
      <c r="C541">
        <v>2.5122370683952903E-2</v>
      </c>
      <c r="D541">
        <v>2.9726358255699765E-2</v>
      </c>
      <c r="E541">
        <v>2.3963060265902395E-2</v>
      </c>
      <c r="F541">
        <v>2.3077841293420161E-2</v>
      </c>
      <c r="G541">
        <v>2.039238684224556E-2</v>
      </c>
      <c r="H541">
        <v>1.6238868517548456E-2</v>
      </c>
      <c r="I541">
        <v>1.252861264238599E-2</v>
      </c>
      <c r="J541">
        <v>9.9167432482477683E-3</v>
      </c>
      <c r="K541">
        <v>8.9620154823673043E-3</v>
      </c>
      <c r="L541">
        <v>1.6832926502335165E-2</v>
      </c>
      <c r="M541">
        <v>1.3392793333619198E-2</v>
      </c>
      <c r="N541">
        <v>1.4321538840651137E-2</v>
      </c>
      <c r="O541">
        <v>1.5933743770155381E-2</v>
      </c>
    </row>
    <row r="542" spans="1:15" x14ac:dyDescent="0.3">
      <c r="A542">
        <v>10</v>
      </c>
      <c r="B542" t="s">
        <v>9</v>
      </c>
      <c r="C542">
        <v>3.8100277814525729E-5</v>
      </c>
      <c r="D542">
        <v>4.5253072166042946E-5</v>
      </c>
      <c r="E542">
        <v>3.648860228750365E-5</v>
      </c>
      <c r="F542">
        <v>3.5147287027335304E-5</v>
      </c>
      <c r="G542">
        <v>3.1188356346963798E-5</v>
      </c>
      <c r="H542">
        <v>2.4982874642382238E-5</v>
      </c>
      <c r="I542">
        <v>1.9504002383822515E-5</v>
      </c>
      <c r="J542">
        <v>1.5499197607911447E-5</v>
      </c>
      <c r="K542">
        <v>1.4289281651452513E-5</v>
      </c>
      <c r="L542">
        <v>2.7090711554470672E-5</v>
      </c>
      <c r="M542">
        <v>2.1868702028214913E-5</v>
      </c>
      <c r="N542">
        <v>2.3627639990143067E-5</v>
      </c>
      <c r="O542">
        <v>2.6531808853708591E-5</v>
      </c>
    </row>
    <row r="543" spans="1:15" x14ac:dyDescent="0.3">
      <c r="A543">
        <v>10</v>
      </c>
      <c r="B543" t="s">
        <v>16</v>
      </c>
      <c r="C543">
        <v>0.50836089429818754</v>
      </c>
      <c r="D543">
        <v>0.51082888765029066</v>
      </c>
      <c r="E543">
        <v>0.51269803359605126</v>
      </c>
      <c r="F543">
        <v>0.51258007613035006</v>
      </c>
      <c r="G543">
        <v>0.51646052140534204</v>
      </c>
      <c r="H543">
        <v>0.52075861976333426</v>
      </c>
      <c r="I543">
        <v>0.52593084205821405</v>
      </c>
      <c r="J543">
        <v>0.53310381719176481</v>
      </c>
      <c r="K543">
        <v>0.54813961876751482</v>
      </c>
      <c r="L543">
        <v>0.56145499696640466</v>
      </c>
      <c r="M543">
        <v>0.57063019024341433</v>
      </c>
      <c r="N543">
        <v>0.5937350515314479</v>
      </c>
      <c r="O543">
        <v>0.60703605980650832</v>
      </c>
    </row>
    <row r="544" spans="1:15" x14ac:dyDescent="0.3">
      <c r="A544">
        <v>10</v>
      </c>
      <c r="B544" t="s">
        <v>24</v>
      </c>
      <c r="C544">
        <v>3.8999867707368699E-2</v>
      </c>
      <c r="D544">
        <v>3.9599755819200042E-2</v>
      </c>
      <c r="E544">
        <v>3.9805747950003981E-2</v>
      </c>
      <c r="F544">
        <v>3.9895486557820603E-2</v>
      </c>
      <c r="G544">
        <v>4.2584101935277494E-2</v>
      </c>
      <c r="H544">
        <v>4.2981289707324281E-2</v>
      </c>
      <c r="I544">
        <v>4.1500182850022348E-2</v>
      </c>
      <c r="J544">
        <v>4.2917689659429138E-2</v>
      </c>
      <c r="K544">
        <v>4.3325656890763301E-2</v>
      </c>
      <c r="L544">
        <v>4.2879516882310613E-2</v>
      </c>
      <c r="M544">
        <v>4.4051855981018538E-2</v>
      </c>
      <c r="N544">
        <v>4.5196921159058955E-2</v>
      </c>
      <c r="O544">
        <v>4.5060099677513926E-2</v>
      </c>
    </row>
    <row r="545" spans="1:15" x14ac:dyDescent="0.3">
      <c r="A545">
        <v>10</v>
      </c>
      <c r="B545" t="s">
        <v>29</v>
      </c>
      <c r="C545">
        <v>6.7707368699563439E-2</v>
      </c>
      <c r="D545">
        <v>6.9817129813944848E-2</v>
      </c>
      <c r="E545">
        <v>7.1517660483507148E-2</v>
      </c>
      <c r="F545">
        <v>7.2841094473254903E-2</v>
      </c>
      <c r="G545">
        <v>7.3932398571200084E-2</v>
      </c>
      <c r="H545">
        <v>7.3968113255698381E-2</v>
      </c>
      <c r="I545">
        <v>7.4074575720225924E-2</v>
      </c>
      <c r="J545">
        <v>7.4725335015842095E-2</v>
      </c>
      <c r="K545">
        <v>7.5192142282400593E-2</v>
      </c>
      <c r="L545">
        <v>7.5458919475681854E-2</v>
      </c>
      <c r="M545">
        <v>7.5439875362691713E-2</v>
      </c>
      <c r="N545">
        <v>7.4738718889066053E-2</v>
      </c>
      <c r="O545">
        <v>7.2574025212547646E-2</v>
      </c>
    </row>
    <row r="546" spans="1:15" x14ac:dyDescent="0.3">
      <c r="A546">
        <v>10</v>
      </c>
      <c r="B546" t="s">
        <v>46</v>
      </c>
      <c r="C546">
        <v>0.1835163381399656</v>
      </c>
      <c r="D546">
        <v>0.18379913475064363</v>
      </c>
      <c r="E546">
        <v>0.18420773292996842</v>
      </c>
      <c r="F546">
        <v>0.1825669456344417</v>
      </c>
      <c r="G546">
        <v>0.17642746707895718</v>
      </c>
      <c r="H546">
        <v>0.17395333843736149</v>
      </c>
      <c r="I546">
        <v>0.17634868822039523</v>
      </c>
      <c r="J546">
        <v>0.1792420480886609</v>
      </c>
      <c r="K546">
        <v>0.18392941372325963</v>
      </c>
      <c r="L546">
        <v>0.18895771309243295</v>
      </c>
      <c r="M546">
        <v>0.19534611151608708</v>
      </c>
      <c r="N546">
        <v>0.19892153594155421</v>
      </c>
      <c r="O546">
        <v>0.20599530929346233</v>
      </c>
    </row>
    <row r="547" spans="1:15" x14ac:dyDescent="0.3">
      <c r="A547">
        <v>10</v>
      </c>
      <c r="B547" t="s">
        <v>48</v>
      </c>
      <c r="C547">
        <v>0.11076862018785553</v>
      </c>
      <c r="D547">
        <v>0.11154019693712344</v>
      </c>
      <c r="E547">
        <v>0.11265026669851126</v>
      </c>
      <c r="F547">
        <v>0.11278963353979601</v>
      </c>
      <c r="G547">
        <v>0.10838620248440582</v>
      </c>
      <c r="H547">
        <v>0.11367207962283918</v>
      </c>
      <c r="I547">
        <v>0.11729490322493262</v>
      </c>
      <c r="J547">
        <v>0.11956327924616292</v>
      </c>
      <c r="K547">
        <v>0.13522099830748313</v>
      </c>
      <c r="L547">
        <v>0.13048692732070041</v>
      </c>
      <c r="M547">
        <v>0.11547532267055444</v>
      </c>
      <c r="N547">
        <v>0.11712351602475829</v>
      </c>
      <c r="O547">
        <v>0.12207563764291997</v>
      </c>
    </row>
    <row r="548" spans="1:15" x14ac:dyDescent="0.3">
      <c r="A548">
        <v>10</v>
      </c>
      <c r="B548" t="s">
        <v>49</v>
      </c>
      <c r="C548">
        <v>4.1143008334435776E-3</v>
      </c>
      <c r="D548">
        <v>4.3129760862064392E-3</v>
      </c>
      <c r="E548">
        <v>3.9805747950003977E-3</v>
      </c>
      <c r="F548">
        <v>4.0585169171187185E-3</v>
      </c>
      <c r="G548">
        <v>4.1051340832755773E-3</v>
      </c>
      <c r="H548">
        <v>3.8817477266927243E-3</v>
      </c>
      <c r="I548">
        <v>4.1310560604624078E-3</v>
      </c>
      <c r="J548">
        <v>4.2245600559617045E-3</v>
      </c>
      <c r="K548">
        <v>4.3006575844177462E-3</v>
      </c>
      <c r="L548">
        <v>4.3316918995950507E-3</v>
      </c>
      <c r="M548">
        <v>4.0021154038563239E-3</v>
      </c>
      <c r="N548">
        <v>4.3776363662719059E-3</v>
      </c>
      <c r="O548">
        <v>4.6467311638815597E-3</v>
      </c>
    </row>
    <row r="549" spans="1:15" x14ac:dyDescent="0.3">
      <c r="A549">
        <v>10</v>
      </c>
      <c r="B549" t="s">
        <v>50</v>
      </c>
      <c r="C549">
        <v>2.0637650482868103E-3</v>
      </c>
      <c r="D549">
        <v>2.0569578257292249E-3</v>
      </c>
      <c r="E549">
        <v>2.0168245628002018E-3</v>
      </c>
      <c r="F549">
        <v>2.1088372216401183E-3</v>
      </c>
      <c r="G549">
        <v>2.0259103268113238E-3</v>
      </c>
      <c r="H549">
        <v>1.9475896898631315E-3</v>
      </c>
      <c r="I549">
        <v>1.9504002383822514E-3</v>
      </c>
      <c r="J549">
        <v>2.0848478198252566E-3</v>
      </c>
      <c r="K549">
        <v>2.3445520379567716E-3</v>
      </c>
      <c r="L549">
        <v>2.29988853300975E-3</v>
      </c>
      <c r="M549">
        <v>2.3298028958163601E-3</v>
      </c>
      <c r="N549">
        <v>2.4207459376404251E-3</v>
      </c>
      <c r="O549">
        <v>2.316036352975667E-3</v>
      </c>
    </row>
    <row r="550" spans="1:15" x14ac:dyDescent="0.3">
      <c r="A550">
        <v>10</v>
      </c>
      <c r="B550" t="s">
        <v>51</v>
      </c>
      <c r="C550">
        <v>1.2964677867442784E-3</v>
      </c>
      <c r="D550">
        <v>1.2607160867372667E-3</v>
      </c>
      <c r="E550">
        <v>1.2339781864501233E-3</v>
      </c>
      <c r="F550">
        <v>1.1804183190312612E-3</v>
      </c>
      <c r="G550">
        <v>1.1728954523644506E-3</v>
      </c>
      <c r="H550">
        <v>1.2357120790855731E-3</v>
      </c>
      <c r="I550">
        <v>1.1512779184895234E-3</v>
      </c>
      <c r="J550">
        <v>1.0698561180682239E-3</v>
      </c>
      <c r="K550">
        <v>1.0959740295774258E-3</v>
      </c>
      <c r="L550">
        <v>1.1993283761093788E-3</v>
      </c>
      <c r="M550">
        <v>1.1720480825579236E-3</v>
      </c>
      <c r="N550">
        <v>1.2900981344311248E-3</v>
      </c>
      <c r="O550">
        <v>1.3339196716505423E-3</v>
      </c>
    </row>
    <row r="551" spans="1:15" x14ac:dyDescent="0.3">
      <c r="A551">
        <v>10</v>
      </c>
      <c r="B551" t="s">
        <v>52</v>
      </c>
      <c r="C551">
        <v>1.4552189443048022E-4</v>
      </c>
      <c r="D551">
        <v>1.3270695649865967E-4</v>
      </c>
      <c r="E551">
        <v>1.1941724385001195E-4</v>
      </c>
      <c r="F551">
        <v>9.284189026088571E-5</v>
      </c>
      <c r="G551">
        <v>1.0662685930585914E-4</v>
      </c>
      <c r="H551">
        <v>1.074532242683107E-4</v>
      </c>
      <c r="I551">
        <v>1.2190001489889071E-4</v>
      </c>
      <c r="J551">
        <v>1.3716104077797741E-4</v>
      </c>
      <c r="K551">
        <v>1.3873088981992732E-4</v>
      </c>
      <c r="L551">
        <v>1.552072016141549E-4</v>
      </c>
      <c r="M551">
        <v>1.7151923159384246E-4</v>
      </c>
      <c r="N551">
        <v>1.5945033122182441E-4</v>
      </c>
      <c r="O551">
        <v>1.465845793022574E-4</v>
      </c>
    </row>
    <row r="552" spans="1:15" x14ac:dyDescent="0.3">
      <c r="A552">
        <v>10</v>
      </c>
      <c r="B552" t="s">
        <v>53</v>
      </c>
      <c r="C552">
        <v>1.1800502711998942E-2</v>
      </c>
      <c r="D552">
        <v>1.1585317302332988E-2</v>
      </c>
      <c r="E552">
        <v>1.1052729347451105E-2</v>
      </c>
      <c r="F552">
        <v>1.0676817380001856E-2</v>
      </c>
      <c r="G552">
        <v>1.0502745641627126E-2</v>
      </c>
      <c r="H552">
        <v>9.8991282857181229E-3</v>
      </c>
      <c r="I552">
        <v>9.9551678834094073E-3</v>
      </c>
      <c r="J552">
        <v>9.8618788319365762E-3</v>
      </c>
      <c r="K552">
        <v>9.7389084653588965E-3</v>
      </c>
      <c r="L552">
        <v>9.4676392984634483E-3</v>
      </c>
      <c r="M552">
        <v>9.8337692780469683E-3</v>
      </c>
      <c r="N552">
        <v>1.0016379897661878E-2</v>
      </c>
      <c r="O552">
        <v>1.0260920551158018E-2</v>
      </c>
    </row>
    <row r="553" spans="1:15" x14ac:dyDescent="0.3">
      <c r="A553">
        <v>10</v>
      </c>
      <c r="B553" t="s">
        <v>54</v>
      </c>
      <c r="C553">
        <v>3.9687789390130968E-5</v>
      </c>
      <c r="D553">
        <v>2.6541391299731931E-5</v>
      </c>
      <c r="E553">
        <v>2.6537165300002653E-5</v>
      </c>
      <c r="F553">
        <v>2.6526254360253061E-5</v>
      </c>
      <c r="G553">
        <v>2.6656714826464785E-5</v>
      </c>
      <c r="H553">
        <v>2.6863306067077675E-5</v>
      </c>
      <c r="I553">
        <v>1.3544446099876746E-5</v>
      </c>
      <c r="J553">
        <v>1.3716104077797742E-5</v>
      </c>
      <c r="K553">
        <v>2.7746177963985462E-5</v>
      </c>
      <c r="L553">
        <v>1.4109745601286808E-5</v>
      </c>
      <c r="M553">
        <v>1.4293269299486872E-5</v>
      </c>
      <c r="N553">
        <v>2.8990969313058982E-5</v>
      </c>
      <c r="O553">
        <v>2.9316915860451482E-5</v>
      </c>
    </row>
    <row r="554" spans="1:15" x14ac:dyDescent="0.3">
      <c r="A554">
        <v>10</v>
      </c>
      <c r="B554" t="s">
        <v>55</v>
      </c>
      <c r="C554">
        <v>1.128456144992724E-2</v>
      </c>
      <c r="D554">
        <v>1.1094301563287948E-2</v>
      </c>
      <c r="E554">
        <v>1.0588328954701059E-2</v>
      </c>
      <c r="F554">
        <v>1.0252397310237808E-2</v>
      </c>
      <c r="G554">
        <v>9.9829397025110629E-3</v>
      </c>
      <c r="H554">
        <v>9.3484305113430317E-3</v>
      </c>
      <c r="I554">
        <v>9.4133900394143388E-3</v>
      </c>
      <c r="J554">
        <v>9.3818151892136551E-3</v>
      </c>
      <c r="K554">
        <v>9.2533503509891514E-3</v>
      </c>
      <c r="L554">
        <v>8.9879079480196973E-3</v>
      </c>
      <c r="M554">
        <v>9.3620913911639011E-3</v>
      </c>
      <c r="N554">
        <v>9.4365605114006979E-3</v>
      </c>
      <c r="O554">
        <v>9.6012899442978594E-3</v>
      </c>
    </row>
    <row r="555" spans="1:15" x14ac:dyDescent="0.3">
      <c r="A555">
        <v>10</v>
      </c>
      <c r="B555" t="s">
        <v>56</v>
      </c>
      <c r="C555">
        <v>1.7198042069056752E-4</v>
      </c>
      <c r="D555">
        <v>1.5924834779839159E-4</v>
      </c>
      <c r="E555">
        <v>1.459544091500146E-4</v>
      </c>
      <c r="F555">
        <v>1.4589439898139183E-4</v>
      </c>
      <c r="G555">
        <v>1.5994028895878872E-4</v>
      </c>
      <c r="H555">
        <v>1.477481833689272E-4</v>
      </c>
      <c r="I555">
        <v>1.7607779929839769E-4</v>
      </c>
      <c r="J555">
        <v>2.0574156116696615E-4</v>
      </c>
      <c r="K555">
        <v>1.9422324574789823E-4</v>
      </c>
      <c r="L555">
        <v>1.8342669281672851E-4</v>
      </c>
      <c r="M555">
        <v>1.8581250089332933E-4</v>
      </c>
      <c r="N555">
        <v>1.7394581587835389E-4</v>
      </c>
      <c r="O555">
        <v>1.9055995309293463E-4</v>
      </c>
    </row>
    <row r="556" spans="1:15" x14ac:dyDescent="0.3">
      <c r="A556">
        <v>10</v>
      </c>
      <c r="B556" t="s">
        <v>57</v>
      </c>
      <c r="C556">
        <v>3.0427305199100409E-4</v>
      </c>
      <c r="D556">
        <v>3.0522599994691721E-4</v>
      </c>
      <c r="E556">
        <v>2.919088183000292E-4</v>
      </c>
      <c r="F556">
        <v>2.5199941642240408E-4</v>
      </c>
      <c r="G556">
        <v>3.332089353308098E-4</v>
      </c>
      <c r="H556">
        <v>3.7608628493908744E-4</v>
      </c>
      <c r="I556">
        <v>3.5215559859679539E-4</v>
      </c>
      <c r="J556">
        <v>2.6060597747815708E-4</v>
      </c>
      <c r="K556">
        <v>2.6358869065786189E-4</v>
      </c>
      <c r="L556">
        <v>2.8219491202573617E-4</v>
      </c>
      <c r="M556">
        <v>2.7157211669025054E-4</v>
      </c>
      <c r="N556">
        <v>3.7688260106976675E-4</v>
      </c>
      <c r="O556">
        <v>4.3975373790677223E-4</v>
      </c>
    </row>
    <row r="557" spans="1:15" x14ac:dyDescent="0.3">
      <c r="A557">
        <v>10</v>
      </c>
      <c r="B557" t="s">
        <v>58</v>
      </c>
      <c r="C557">
        <v>1.1985712395819553E-2</v>
      </c>
      <c r="D557">
        <v>1.1306632693685804E-2</v>
      </c>
      <c r="E557">
        <v>1.0654671867951066E-2</v>
      </c>
      <c r="F557">
        <v>1.0053450402535909E-2</v>
      </c>
      <c r="G557">
        <v>9.3565069040891409E-3</v>
      </c>
      <c r="H557">
        <v>8.9320492673033262E-3</v>
      </c>
      <c r="I557">
        <v>9.0612344408175435E-3</v>
      </c>
      <c r="J557">
        <v>9.8070144156253859E-3</v>
      </c>
      <c r="K557">
        <v>1.0723897783080381E-2</v>
      </c>
      <c r="L557">
        <v>1.1569991393055184E-2</v>
      </c>
      <c r="M557">
        <v>1.2878235638837672E-2</v>
      </c>
      <c r="N557">
        <v>1.394465623958137E-2</v>
      </c>
      <c r="O557">
        <v>1.4599824098504837E-2</v>
      </c>
    </row>
    <row r="558" spans="1:15" x14ac:dyDescent="0.3">
      <c r="A558">
        <v>10</v>
      </c>
      <c r="B558" t="s">
        <v>60</v>
      </c>
      <c r="C558">
        <v>0.14550866516735017</v>
      </c>
      <c r="D558">
        <v>0.14670754040926826</v>
      </c>
      <c r="E558">
        <v>0.14850197701881485</v>
      </c>
      <c r="F558">
        <v>0.14820218311073385</v>
      </c>
      <c r="G558">
        <v>0.14311990190328944</v>
      </c>
      <c r="H558">
        <v>0.14216061570697505</v>
      </c>
      <c r="I558">
        <v>0.14428898430198697</v>
      </c>
      <c r="J558">
        <v>0.14668001700796907</v>
      </c>
      <c r="K558">
        <v>0.15067561943342306</v>
      </c>
      <c r="L558">
        <v>0.15515076263174976</v>
      </c>
      <c r="M558">
        <v>0.15885539499449708</v>
      </c>
      <c r="N558">
        <v>0.16079841129488165</v>
      </c>
      <c r="O558">
        <v>0.16693051890941074</v>
      </c>
    </row>
    <row r="559" spans="1:15" x14ac:dyDescent="0.3">
      <c r="A559">
        <v>10</v>
      </c>
      <c r="B559" t="s">
        <v>61</v>
      </c>
      <c r="C559">
        <v>5.5364466199232701E-2</v>
      </c>
      <c r="D559">
        <v>5.5763463120736788E-2</v>
      </c>
      <c r="E559">
        <v>5.6484356341055648E-2</v>
      </c>
      <c r="F559">
        <v>5.5691871029351303E-2</v>
      </c>
      <c r="G559">
        <v>5.1434131257663808E-2</v>
      </c>
      <c r="H559">
        <v>4.8018159594901341E-2</v>
      </c>
      <c r="I559">
        <v>4.6877327951673417E-2</v>
      </c>
      <c r="J559">
        <v>4.6771914905290299E-2</v>
      </c>
      <c r="K559">
        <v>4.6155767043089817E-2</v>
      </c>
      <c r="L559">
        <v>4.5659136765764115E-2</v>
      </c>
      <c r="M559">
        <v>4.871146177265126E-2</v>
      </c>
      <c r="N559">
        <v>5.0386304666096511E-2</v>
      </c>
      <c r="O559">
        <v>5.3327469950161244E-2</v>
      </c>
    </row>
    <row r="560" spans="1:15" x14ac:dyDescent="0.3">
      <c r="A560">
        <v>10</v>
      </c>
      <c r="B560" t="s">
        <v>62</v>
      </c>
      <c r="C560">
        <v>6.3500463024209553E-3</v>
      </c>
      <c r="D560">
        <v>6.1708734771876743E-3</v>
      </c>
      <c r="E560">
        <v>5.9841307751505981E-3</v>
      </c>
      <c r="F560">
        <v>5.7694603233550404E-3</v>
      </c>
      <c r="G560">
        <v>5.5979101135576054E-3</v>
      </c>
      <c r="H560">
        <v>5.6412942740863116E-3</v>
      </c>
      <c r="I560">
        <v>5.9866451761455214E-3</v>
      </c>
      <c r="J560">
        <v>6.2408273553979723E-3</v>
      </c>
      <c r="K560">
        <v>6.5758441774645543E-3</v>
      </c>
      <c r="L560">
        <v>7.7321405895051714E-3</v>
      </c>
      <c r="M560">
        <v>9.5336106227577426E-3</v>
      </c>
      <c r="N560">
        <v>9.842434081783525E-3</v>
      </c>
      <c r="O560">
        <v>1.1506889475227206E-2</v>
      </c>
    </row>
    <row r="561" spans="1:15" x14ac:dyDescent="0.3">
      <c r="A561">
        <v>10</v>
      </c>
      <c r="B561" t="s">
        <v>63</v>
      </c>
      <c r="C561">
        <v>6.2971292499007809E-3</v>
      </c>
      <c r="D561">
        <v>6.568994346683653E-3</v>
      </c>
      <c r="E561">
        <v>6.687365655600669E-3</v>
      </c>
      <c r="F561">
        <v>6.7111423531440242E-3</v>
      </c>
      <c r="G561">
        <v>6.5042384176574077E-3</v>
      </c>
      <c r="H561">
        <v>6.4203301500315646E-3</v>
      </c>
      <c r="I561">
        <v>6.7315897116387424E-3</v>
      </c>
      <c r="J561">
        <v>6.4328528124871411E-3</v>
      </c>
      <c r="K561">
        <v>6.7839405121944453E-3</v>
      </c>
      <c r="L561">
        <v>7.083092291845978E-3</v>
      </c>
      <c r="M561">
        <v>7.1895144576418967E-3</v>
      </c>
      <c r="N561">
        <v>7.3637062055169813E-3</v>
      </c>
      <c r="O561">
        <v>7.7250073292289652E-3</v>
      </c>
    </row>
    <row r="562" spans="1:15" x14ac:dyDescent="0.3">
      <c r="A562">
        <v>10</v>
      </c>
      <c r="B562" t="s">
        <v>64</v>
      </c>
      <c r="C562">
        <v>9.2604841910305588E-3</v>
      </c>
      <c r="D562">
        <v>9.1302386071077848E-3</v>
      </c>
      <c r="E562">
        <v>9.3676193509009374E-3</v>
      </c>
      <c r="F562">
        <v>9.3239784076289516E-3</v>
      </c>
      <c r="G562">
        <v>9.1565815428906547E-3</v>
      </c>
      <c r="H562">
        <v>9.36186216437657E-3</v>
      </c>
      <c r="I562">
        <v>9.7384567458113809E-3</v>
      </c>
      <c r="J562">
        <v>9.9578915604811614E-3</v>
      </c>
      <c r="K562">
        <v>1.0696151605116395E-2</v>
      </c>
      <c r="L562">
        <v>1.1485332919447462E-2</v>
      </c>
      <c r="M562">
        <v>1.156325486328488E-2</v>
      </c>
      <c r="N562">
        <v>1.1161523185527707E-2</v>
      </c>
      <c r="O562">
        <v>1.0964526531808854E-2</v>
      </c>
    </row>
    <row r="563" spans="1:15" x14ac:dyDescent="0.3">
      <c r="A563">
        <v>10</v>
      </c>
      <c r="B563" t="s">
        <v>65</v>
      </c>
      <c r="C563">
        <v>5.1064955681968515E-3</v>
      </c>
      <c r="D563">
        <v>5.0428643469490669E-3</v>
      </c>
      <c r="E563">
        <v>4.7103468407504708E-3</v>
      </c>
      <c r="F563">
        <v>4.761462657665424E-3</v>
      </c>
      <c r="G563">
        <v>4.5049848056725487E-3</v>
      </c>
      <c r="H563">
        <v>4.2175390525311949E-3</v>
      </c>
      <c r="I563">
        <v>4.1852338448619139E-3</v>
      </c>
      <c r="J563">
        <v>4.0325345988725366E-3</v>
      </c>
      <c r="K563">
        <v>3.6624954912460807E-3</v>
      </c>
      <c r="L563">
        <v>3.2029122514921054E-3</v>
      </c>
      <c r="M563">
        <v>3.1445192458871116E-3</v>
      </c>
      <c r="N563">
        <v>2.7541420847406032E-3</v>
      </c>
      <c r="O563">
        <v>2.8290823805335679E-3</v>
      </c>
    </row>
    <row r="564" spans="1:15" x14ac:dyDescent="0.3">
      <c r="A564">
        <v>10</v>
      </c>
      <c r="B564" t="s">
        <v>66</v>
      </c>
      <c r="C564">
        <v>2.3733298055298321E-2</v>
      </c>
      <c r="D564">
        <v>2.4046500517557131E-2</v>
      </c>
      <c r="E564">
        <v>2.4347849162752434E-2</v>
      </c>
      <c r="F564">
        <v>2.4072575831929652E-2</v>
      </c>
      <c r="G564">
        <v>2.416431199019033E-2</v>
      </c>
      <c r="H564">
        <v>2.4754536540812076E-2</v>
      </c>
      <c r="I564">
        <v>2.5436469775568529E-2</v>
      </c>
      <c r="J564">
        <v>2.5347360335770227E-2</v>
      </c>
      <c r="K564">
        <v>2.6275630531894231E-2</v>
      </c>
      <c r="L564">
        <v>2.7048382317666812E-2</v>
      </c>
      <c r="M564">
        <v>2.4412903963523577E-2</v>
      </c>
      <c r="N564">
        <v>2.4874251670604607E-2</v>
      </c>
      <c r="O564">
        <v>2.464086778070947E-2</v>
      </c>
    </row>
    <row r="565" spans="1:15" x14ac:dyDescent="0.3">
      <c r="A565">
        <v>10</v>
      </c>
      <c r="B565" t="s">
        <v>67</v>
      </c>
      <c r="C565">
        <v>2.2238391321603386E-2</v>
      </c>
      <c r="D565">
        <v>2.217533243092603E-2</v>
      </c>
      <c r="E565">
        <v>2.1826818459252183E-2</v>
      </c>
      <c r="F565">
        <v>2.2096369882090801E-2</v>
      </c>
      <c r="G565">
        <v>2.1671909153915873E-2</v>
      </c>
      <c r="H565">
        <v>2.2296544035674472E-2</v>
      </c>
      <c r="I565">
        <v>2.2903658354891578E-2</v>
      </c>
      <c r="J565">
        <v>2.3770008366823487E-2</v>
      </c>
      <c r="K565">
        <v>2.4624732943037096E-2</v>
      </c>
      <c r="L565">
        <v>2.5129456915891805E-2</v>
      </c>
      <c r="M565">
        <v>2.5713591469776882E-2</v>
      </c>
      <c r="N565">
        <v>2.5758476234652907E-2</v>
      </c>
      <c r="O565">
        <v>2.5901495162708885E-2</v>
      </c>
    </row>
    <row r="566" spans="1:15" x14ac:dyDescent="0.3">
      <c r="A566">
        <v>10</v>
      </c>
      <c r="B566" t="s">
        <v>68</v>
      </c>
      <c r="C566">
        <v>1.0556951977774839E-2</v>
      </c>
      <c r="D566">
        <v>1.0390954693845052E-2</v>
      </c>
      <c r="E566">
        <v>1.0681209033251067E-2</v>
      </c>
      <c r="F566">
        <v>1.0637027998461477E-2</v>
      </c>
      <c r="G566">
        <v>1.0102894919230153E-2</v>
      </c>
      <c r="H566">
        <v>1.0100603081221207E-2</v>
      </c>
      <c r="I566">
        <v>1.0483401281304601E-2</v>
      </c>
      <c r="J566">
        <v>1.1425514696805519E-2</v>
      </c>
      <c r="K566">
        <v>1.158402929996393E-2</v>
      </c>
      <c r="L566">
        <v>1.2331917655524671E-2</v>
      </c>
      <c r="M566">
        <v>1.3192687563426382E-2</v>
      </c>
      <c r="N566">
        <v>1.278501746705901E-2</v>
      </c>
      <c r="O566">
        <v>1.3192612137203167E-2</v>
      </c>
    </row>
    <row r="567" spans="1:15" x14ac:dyDescent="0.3">
      <c r="A567">
        <v>10</v>
      </c>
      <c r="B567" t="s">
        <v>69</v>
      </c>
      <c r="C567">
        <v>1.3229263130043656E-5</v>
      </c>
      <c r="D567">
        <v>1.3270695649865965E-5</v>
      </c>
      <c r="E567">
        <v>1.3268582650001326E-5</v>
      </c>
      <c r="F567">
        <v>1.3263127180126531E-5</v>
      </c>
      <c r="G567">
        <v>1.3328357413232393E-5</v>
      </c>
      <c r="H567">
        <v>1.3431653033538837E-5</v>
      </c>
      <c r="I567">
        <v>0</v>
      </c>
      <c r="J567">
        <v>0</v>
      </c>
      <c r="K567">
        <v>1.3873088981992731E-5</v>
      </c>
      <c r="L567">
        <v>1.4109745601286808E-5</v>
      </c>
      <c r="M567">
        <v>1.4293269299486872E-5</v>
      </c>
      <c r="N567">
        <v>1.4495484656529491E-5</v>
      </c>
      <c r="O567">
        <v>1.4658457930225741E-5</v>
      </c>
    </row>
    <row r="568" spans="1:15" x14ac:dyDescent="0.3">
      <c r="A568">
        <v>10</v>
      </c>
      <c r="B568" t="s">
        <v>70</v>
      </c>
      <c r="C568">
        <v>4.8154517793358911E-3</v>
      </c>
      <c r="D568">
        <v>4.9366987817501392E-3</v>
      </c>
      <c r="E568">
        <v>4.9359127458004932E-3</v>
      </c>
      <c r="F568">
        <v>5.0532514556282078E-3</v>
      </c>
      <c r="G568">
        <v>5.3313429652929569E-3</v>
      </c>
      <c r="H568">
        <v>5.7487474983546226E-3</v>
      </c>
      <c r="I568">
        <v>5.9189229456461379E-3</v>
      </c>
      <c r="J568">
        <v>6.2133951472423772E-3</v>
      </c>
      <c r="K568">
        <v>6.4787325545906053E-3</v>
      </c>
      <c r="L568">
        <v>6.5187024677945057E-3</v>
      </c>
      <c r="M568">
        <v>6.6320769549619088E-3</v>
      </c>
      <c r="N568">
        <v>6.4794816414686825E-3</v>
      </c>
      <c r="O568">
        <v>6.610964526531809E-3</v>
      </c>
    </row>
    <row r="569" spans="1:15" x14ac:dyDescent="0.3">
      <c r="A569">
        <v>10</v>
      </c>
      <c r="B569" t="s">
        <v>71</v>
      </c>
      <c r="C569">
        <v>2.2886625214975525E-3</v>
      </c>
      <c r="D569">
        <v>2.2560182604772143E-3</v>
      </c>
      <c r="E569">
        <v>2.3485391290502347E-3</v>
      </c>
      <c r="F569">
        <v>2.3210472565221426E-3</v>
      </c>
      <c r="G569">
        <v>2.372447619555366E-3</v>
      </c>
      <c r="H569">
        <v>2.3639709339028352E-3</v>
      </c>
      <c r="I569">
        <v>2.4650891901775679E-3</v>
      </c>
      <c r="J569">
        <v>2.6746402951705597E-3</v>
      </c>
      <c r="K569">
        <v>3.0382064870564081E-3</v>
      </c>
      <c r="L569">
        <v>3.3581194531062605E-3</v>
      </c>
      <c r="M569">
        <v>3.4732644397753097E-3</v>
      </c>
      <c r="N569">
        <v>3.8702944032933742E-3</v>
      </c>
      <c r="O569">
        <v>4.0897097625329816E-3</v>
      </c>
    </row>
    <row r="570" spans="1:15" x14ac:dyDescent="0.3">
      <c r="A570">
        <v>10</v>
      </c>
      <c r="B570" t="s">
        <v>72</v>
      </c>
      <c r="C570">
        <v>5.9134806191295146E-3</v>
      </c>
      <c r="D570">
        <v>6.3035804336863338E-3</v>
      </c>
      <c r="E570">
        <v>6.5016054985006502E-3</v>
      </c>
      <c r="F570">
        <v>6.5387216998023792E-3</v>
      </c>
      <c r="G570">
        <v>6.7574772085088235E-3</v>
      </c>
      <c r="H570">
        <v>6.9710279244066566E-3</v>
      </c>
      <c r="I570">
        <v>7.205645325134429E-3</v>
      </c>
      <c r="J570">
        <v>7.1049419122992301E-3</v>
      </c>
      <c r="K570">
        <v>7.3111178935101693E-3</v>
      </c>
      <c r="L570">
        <v>7.3370677126691408E-3</v>
      </c>
      <c r="M570">
        <v>7.1323413804439493E-3</v>
      </c>
      <c r="N570">
        <v>6.9143461811645669E-3</v>
      </c>
      <c r="O570">
        <v>6.9920844327176785E-3</v>
      </c>
    </row>
    <row r="571" spans="1:15" x14ac:dyDescent="0.3">
      <c r="A571">
        <v>10</v>
      </c>
      <c r="B571" t="s">
        <v>73</v>
      </c>
      <c r="C571">
        <v>5.3181637782775499E-3</v>
      </c>
      <c r="D571">
        <v>5.4542559120949116E-3</v>
      </c>
      <c r="E571">
        <v>5.6258790436005627E-3</v>
      </c>
      <c r="F571">
        <v>5.862302213615926E-3</v>
      </c>
      <c r="G571">
        <v>5.9844324785413442E-3</v>
      </c>
      <c r="H571">
        <v>6.1248337832937099E-3</v>
      </c>
      <c r="I571">
        <v>6.298167436442687E-3</v>
      </c>
      <c r="J571">
        <v>6.5562977491873207E-3</v>
      </c>
      <c r="K571">
        <v>7.1862600926722343E-3</v>
      </c>
      <c r="L571">
        <v>7.7039210983025977E-3</v>
      </c>
      <c r="M571">
        <v>7.961350999814187E-3</v>
      </c>
      <c r="N571">
        <v>8.581326916665459E-3</v>
      </c>
      <c r="O571">
        <v>9.3667546174142479E-3</v>
      </c>
    </row>
    <row r="572" spans="1:15" x14ac:dyDescent="0.3">
      <c r="A572">
        <v>11</v>
      </c>
      <c r="B572" t="s">
        <v>3</v>
      </c>
      <c r="C572">
        <v>6.18</v>
      </c>
      <c r="D572">
        <v>6.36</v>
      </c>
      <c r="E572">
        <v>6.57</v>
      </c>
      <c r="F572">
        <v>6.71</v>
      </c>
      <c r="G572">
        <v>6.85</v>
      </c>
      <c r="H572">
        <v>6.91</v>
      </c>
      <c r="I572">
        <v>6.97</v>
      </c>
      <c r="J572">
        <v>6.94</v>
      </c>
      <c r="K572">
        <v>6.96</v>
      </c>
      <c r="L572">
        <v>6.95</v>
      </c>
      <c r="M572">
        <v>6.81</v>
      </c>
      <c r="N572">
        <v>6.71</v>
      </c>
      <c r="O572">
        <v>6.55</v>
      </c>
    </row>
    <row r="573" spans="1:15" x14ac:dyDescent="0.3">
      <c r="A573">
        <v>11</v>
      </c>
      <c r="B573" t="s">
        <v>4</v>
      </c>
      <c r="C573">
        <v>6.66</v>
      </c>
      <c r="D573">
        <v>6.93</v>
      </c>
      <c r="E573">
        <v>7.1</v>
      </c>
      <c r="F573">
        <v>7.23</v>
      </c>
      <c r="G573">
        <v>7.36</v>
      </c>
      <c r="H573">
        <v>7.46</v>
      </c>
      <c r="I573">
        <v>7.47</v>
      </c>
      <c r="J573">
        <v>7.43</v>
      </c>
      <c r="K573">
        <v>7.39</v>
      </c>
      <c r="L573">
        <v>7.34</v>
      </c>
      <c r="M573">
        <v>7.19</v>
      </c>
      <c r="N573">
        <v>7.04</v>
      </c>
      <c r="O573">
        <v>6.94</v>
      </c>
    </row>
    <row r="574" spans="1:15" x14ac:dyDescent="0.3">
      <c r="A574">
        <v>11</v>
      </c>
      <c r="B574" t="s">
        <v>6</v>
      </c>
      <c r="C574">
        <v>-3.68</v>
      </c>
      <c r="D574">
        <v>-3.41</v>
      </c>
      <c r="E574">
        <v>-3.26</v>
      </c>
      <c r="F574">
        <v>-1.85</v>
      </c>
      <c r="G574">
        <v>-2.68</v>
      </c>
      <c r="H574">
        <v>-2.65</v>
      </c>
      <c r="I574">
        <v>-3.84</v>
      </c>
      <c r="J574">
        <v>-3.44</v>
      </c>
      <c r="K574">
        <v>-3.23</v>
      </c>
      <c r="L574">
        <v>-4.47</v>
      </c>
      <c r="M574">
        <v>-3.52</v>
      </c>
      <c r="N574">
        <v>-2.2599999999999998</v>
      </c>
      <c r="O574">
        <v>-2.79</v>
      </c>
    </row>
    <row r="575" spans="1:15" x14ac:dyDescent="0.3">
      <c r="A575">
        <v>11</v>
      </c>
      <c r="B575" t="s">
        <v>7</v>
      </c>
      <c r="C575">
        <v>8.2100000000000009</v>
      </c>
      <c r="D575">
        <v>8.25</v>
      </c>
      <c r="E575">
        <v>12.58</v>
      </c>
      <c r="F575">
        <v>12.19</v>
      </c>
      <c r="G575">
        <v>-3.48</v>
      </c>
      <c r="H575">
        <v>2.29</v>
      </c>
      <c r="I575">
        <v>2.59</v>
      </c>
      <c r="J575">
        <v>1.36</v>
      </c>
      <c r="K575">
        <v>2.89</v>
      </c>
      <c r="L575">
        <v>-14.81</v>
      </c>
      <c r="M575">
        <v>-10.87</v>
      </c>
      <c r="N575">
        <v>5.46</v>
      </c>
      <c r="O575">
        <v>13.62</v>
      </c>
    </row>
    <row r="576" spans="1:15" x14ac:dyDescent="0.3">
      <c r="A576">
        <v>11</v>
      </c>
      <c r="B576" t="s">
        <v>10</v>
      </c>
      <c r="C576">
        <v>58.78</v>
      </c>
      <c r="D576">
        <v>49.58</v>
      </c>
      <c r="E576">
        <v>53.16</v>
      </c>
      <c r="F576">
        <v>52.97</v>
      </c>
      <c r="G576">
        <v>56.5</v>
      </c>
      <c r="H576">
        <v>55.37</v>
      </c>
      <c r="I576">
        <v>48.55</v>
      </c>
      <c r="J576">
        <v>44.03</v>
      </c>
      <c r="K576">
        <v>35.99</v>
      </c>
      <c r="L576">
        <v>33.72</v>
      </c>
      <c r="M576">
        <v>56.24</v>
      </c>
      <c r="N576">
        <v>46.07</v>
      </c>
      <c r="O576">
        <v>44.68</v>
      </c>
    </row>
    <row r="577" spans="1:15" x14ac:dyDescent="0.3">
      <c r="A577">
        <v>11</v>
      </c>
      <c r="B577" t="s">
        <v>11</v>
      </c>
      <c r="C577">
        <v>13.06</v>
      </c>
      <c r="D577">
        <v>12.58</v>
      </c>
      <c r="E577">
        <v>12.97</v>
      </c>
      <c r="F577">
        <v>12.89</v>
      </c>
      <c r="G577">
        <v>12.32</v>
      </c>
      <c r="H577">
        <v>13.45</v>
      </c>
      <c r="I577">
        <v>12.11</v>
      </c>
      <c r="J577">
        <v>11.49</v>
      </c>
      <c r="K577">
        <v>9.42</v>
      </c>
      <c r="L577">
        <v>11.74</v>
      </c>
      <c r="M577">
        <v>10.37</v>
      </c>
      <c r="N577">
        <v>8.4</v>
      </c>
      <c r="O577">
        <v>9.6199999999999992</v>
      </c>
    </row>
    <row r="578" spans="1:15" x14ac:dyDescent="0.3">
      <c r="A578">
        <v>11</v>
      </c>
      <c r="B578" t="s">
        <v>12</v>
      </c>
      <c r="C578">
        <v>6.82</v>
      </c>
      <c r="D578">
        <v>8.42</v>
      </c>
      <c r="E578">
        <v>7.89</v>
      </c>
      <c r="F578">
        <v>6.81</v>
      </c>
      <c r="G578">
        <v>5.1100000000000003</v>
      </c>
      <c r="H578">
        <v>7.63</v>
      </c>
      <c r="I578">
        <v>5.1100000000000003</v>
      </c>
      <c r="J578">
        <v>4.3899999999999997</v>
      </c>
      <c r="K578">
        <v>6.05</v>
      </c>
      <c r="L578">
        <v>7.75</v>
      </c>
      <c r="M578">
        <v>4.93</v>
      </c>
      <c r="N578">
        <v>4.07</v>
      </c>
      <c r="O578">
        <v>4.93</v>
      </c>
    </row>
    <row r="579" spans="1:15" x14ac:dyDescent="0.3">
      <c r="A579">
        <v>11</v>
      </c>
      <c r="B579" t="s">
        <v>13</v>
      </c>
      <c r="C579">
        <v>38.19</v>
      </c>
      <c r="D579">
        <v>41.07</v>
      </c>
      <c r="E579">
        <v>42.68</v>
      </c>
      <c r="F579">
        <v>49.77</v>
      </c>
      <c r="G579">
        <v>55.34</v>
      </c>
      <c r="H579">
        <v>52.5</v>
      </c>
      <c r="I579">
        <v>53.15</v>
      </c>
      <c r="J579">
        <v>48.99</v>
      </c>
      <c r="K579">
        <v>45.63</v>
      </c>
      <c r="L579">
        <v>40.729999999999997</v>
      </c>
      <c r="M579">
        <v>52.42</v>
      </c>
      <c r="N579">
        <v>53.14</v>
      </c>
      <c r="O579">
        <v>51.02</v>
      </c>
    </row>
    <row r="580" spans="1:15" x14ac:dyDescent="0.3">
      <c r="A580">
        <v>11</v>
      </c>
      <c r="B580" t="s">
        <v>15</v>
      </c>
      <c r="C580">
        <v>332.2</v>
      </c>
      <c r="D580">
        <v>341.14</v>
      </c>
      <c r="E580">
        <v>342.61</v>
      </c>
      <c r="F580">
        <v>342.05</v>
      </c>
      <c r="G580">
        <v>351.56</v>
      </c>
      <c r="H580">
        <v>361.58</v>
      </c>
      <c r="I580">
        <v>381.89</v>
      </c>
      <c r="J580">
        <v>390.54</v>
      </c>
      <c r="K580">
        <v>402.12</v>
      </c>
      <c r="L580">
        <v>415.77</v>
      </c>
      <c r="M580">
        <v>435.07</v>
      </c>
      <c r="N580">
        <v>443.25</v>
      </c>
      <c r="O580">
        <v>446.57</v>
      </c>
    </row>
    <row r="581" spans="1:15" x14ac:dyDescent="0.3">
      <c r="A581">
        <v>11</v>
      </c>
      <c r="B581" t="s">
        <v>17</v>
      </c>
      <c r="C581">
        <v>191.28</v>
      </c>
      <c r="D581">
        <v>184.42</v>
      </c>
      <c r="E581">
        <v>187.6</v>
      </c>
      <c r="F581">
        <v>194.16</v>
      </c>
      <c r="G581">
        <v>192.66</v>
      </c>
      <c r="H581">
        <v>190.61</v>
      </c>
      <c r="I581">
        <v>185.3</v>
      </c>
      <c r="J581">
        <v>184.66</v>
      </c>
      <c r="K581">
        <v>183.73</v>
      </c>
      <c r="L581">
        <v>174.34</v>
      </c>
      <c r="M581">
        <v>170.47</v>
      </c>
      <c r="N581">
        <v>171.92</v>
      </c>
      <c r="O581">
        <v>175.41</v>
      </c>
    </row>
    <row r="582" spans="1:15" x14ac:dyDescent="0.3">
      <c r="A582">
        <v>11</v>
      </c>
      <c r="B582" t="s">
        <v>18</v>
      </c>
      <c r="C582">
        <v>3.13</v>
      </c>
      <c r="D582">
        <v>2.61</v>
      </c>
      <c r="E582">
        <v>1.21</v>
      </c>
      <c r="F582">
        <v>1.22</v>
      </c>
      <c r="G582">
        <v>2.54</v>
      </c>
      <c r="H582">
        <v>4.6900000000000004</v>
      </c>
      <c r="I582">
        <v>5.31</v>
      </c>
      <c r="J582">
        <v>9.19</v>
      </c>
      <c r="K582">
        <v>4.07</v>
      </c>
      <c r="L582">
        <v>27.42</v>
      </c>
      <c r="M582">
        <v>8.39</v>
      </c>
      <c r="N582">
        <v>10.68</v>
      </c>
      <c r="O582">
        <v>11.72</v>
      </c>
    </row>
    <row r="583" spans="1:15" x14ac:dyDescent="0.3">
      <c r="A583">
        <v>11</v>
      </c>
      <c r="B583" t="s">
        <v>19</v>
      </c>
      <c r="C583">
        <v>81.05</v>
      </c>
      <c r="D583">
        <v>78.459999999999994</v>
      </c>
      <c r="E583">
        <v>78.45</v>
      </c>
      <c r="F583">
        <v>78.33</v>
      </c>
      <c r="G583">
        <v>76.86</v>
      </c>
      <c r="H583">
        <v>76.989999999999995</v>
      </c>
      <c r="I583">
        <v>76.319999999999993</v>
      </c>
      <c r="J583">
        <v>75.430000000000007</v>
      </c>
      <c r="K583">
        <v>74.33</v>
      </c>
      <c r="L583">
        <v>71.09</v>
      </c>
      <c r="M583">
        <v>71.22</v>
      </c>
      <c r="N583">
        <v>69.7</v>
      </c>
      <c r="O583">
        <v>68.62</v>
      </c>
    </row>
    <row r="584" spans="1:15" x14ac:dyDescent="0.3">
      <c r="A584">
        <v>11</v>
      </c>
      <c r="B584" t="s">
        <v>20</v>
      </c>
      <c r="C584">
        <v>1273.3499999999999</v>
      </c>
      <c r="D584">
        <v>1261.8499999999999</v>
      </c>
      <c r="E584">
        <v>1181.5999999999999</v>
      </c>
      <c r="F584">
        <v>1126.28</v>
      </c>
      <c r="G584">
        <v>1143.3</v>
      </c>
      <c r="H584">
        <v>1177.1400000000001</v>
      </c>
      <c r="I584">
        <v>1229.6199999999999</v>
      </c>
      <c r="J584">
        <v>1237.5899999999999</v>
      </c>
      <c r="K584">
        <v>1240.02</v>
      </c>
      <c r="L584">
        <v>1331.52</v>
      </c>
      <c r="M584">
        <v>1412.09</v>
      </c>
      <c r="N584">
        <v>1277.1099999999999</v>
      </c>
      <c r="O584">
        <v>1155.27</v>
      </c>
    </row>
    <row r="585" spans="1:15" x14ac:dyDescent="0.3">
      <c r="A585">
        <v>11</v>
      </c>
      <c r="B585" t="s">
        <v>21</v>
      </c>
      <c r="C585">
        <v>43.32</v>
      </c>
      <c r="D585">
        <v>42.04</v>
      </c>
      <c r="E585">
        <v>41.96</v>
      </c>
      <c r="F585">
        <v>42.37</v>
      </c>
      <c r="G585">
        <v>42.61</v>
      </c>
      <c r="H585">
        <v>42.41</v>
      </c>
      <c r="I585">
        <v>42.19</v>
      </c>
      <c r="J585">
        <v>41.82</v>
      </c>
      <c r="K585">
        <v>41.99</v>
      </c>
      <c r="L585">
        <v>41.29</v>
      </c>
      <c r="M585">
        <v>40.86</v>
      </c>
      <c r="N585">
        <v>40.9</v>
      </c>
      <c r="O585">
        <v>40.89</v>
      </c>
    </row>
    <row r="586" spans="1:15" x14ac:dyDescent="0.3">
      <c r="A586">
        <v>11</v>
      </c>
      <c r="B586" t="s">
        <v>22</v>
      </c>
      <c r="C586">
        <v>1310.9</v>
      </c>
      <c r="D586">
        <v>1302.6300000000001</v>
      </c>
      <c r="E586">
        <v>1376.07</v>
      </c>
      <c r="F586">
        <v>1466.65</v>
      </c>
      <c r="G586">
        <v>1472.29</v>
      </c>
      <c r="H586">
        <v>1449.38</v>
      </c>
      <c r="I586">
        <v>1416.28</v>
      </c>
      <c r="J586">
        <v>1466.55</v>
      </c>
      <c r="K586">
        <v>1422.88</v>
      </c>
      <c r="L586">
        <v>1388.03</v>
      </c>
      <c r="M586">
        <v>1423.05</v>
      </c>
      <c r="N586">
        <v>1459.51</v>
      </c>
      <c r="O586">
        <v>1537.38</v>
      </c>
    </row>
    <row r="587" spans="1:15" x14ac:dyDescent="0.3">
      <c r="A587">
        <v>11</v>
      </c>
      <c r="B587" t="s">
        <v>23</v>
      </c>
      <c r="C587">
        <v>100</v>
      </c>
      <c r="D587">
        <v>97.31</v>
      </c>
      <c r="E587">
        <v>100.75</v>
      </c>
      <c r="F587">
        <v>100.49</v>
      </c>
      <c r="G587">
        <v>104.88</v>
      </c>
      <c r="H587">
        <v>116.04</v>
      </c>
      <c r="I587">
        <v>102.3</v>
      </c>
      <c r="J587">
        <v>113.82</v>
      </c>
      <c r="K587">
        <v>109.68</v>
      </c>
      <c r="L587">
        <v>105.07</v>
      </c>
      <c r="M587">
        <v>115.21</v>
      </c>
      <c r="N587">
        <v>118.43</v>
      </c>
      <c r="O587">
        <v>150.25</v>
      </c>
    </row>
    <row r="588" spans="1:15" x14ac:dyDescent="0.3">
      <c r="A588">
        <v>11</v>
      </c>
      <c r="B588" t="s">
        <v>25</v>
      </c>
      <c r="C588">
        <v>0.92</v>
      </c>
      <c r="D588">
        <v>0.92</v>
      </c>
      <c r="E588">
        <v>0.9</v>
      </c>
      <c r="F588">
        <v>0.88</v>
      </c>
      <c r="G588">
        <v>0.89</v>
      </c>
      <c r="H588">
        <v>0.88</v>
      </c>
      <c r="I588">
        <v>0.87</v>
      </c>
      <c r="J588">
        <v>0.86</v>
      </c>
      <c r="K588">
        <v>0.84</v>
      </c>
      <c r="L588">
        <v>0.8</v>
      </c>
      <c r="M588">
        <v>0.77</v>
      </c>
      <c r="N588">
        <v>0.74</v>
      </c>
      <c r="O588">
        <v>0.75</v>
      </c>
    </row>
    <row r="589" spans="1:15" x14ac:dyDescent="0.3">
      <c r="A589">
        <v>11</v>
      </c>
      <c r="B589" t="s">
        <v>26</v>
      </c>
      <c r="C589">
        <v>0.8</v>
      </c>
      <c r="D589">
        <v>0.83</v>
      </c>
      <c r="E589">
        <v>0.83</v>
      </c>
      <c r="F589">
        <v>0.81</v>
      </c>
      <c r="G589">
        <v>0.81</v>
      </c>
      <c r="H589">
        <v>0.79</v>
      </c>
      <c r="I589">
        <v>0.76</v>
      </c>
      <c r="J589">
        <v>0.74</v>
      </c>
      <c r="K589">
        <v>0.71</v>
      </c>
      <c r="L589">
        <v>0.69</v>
      </c>
      <c r="M589">
        <v>0.66</v>
      </c>
      <c r="N589">
        <v>0.64</v>
      </c>
      <c r="O589">
        <v>0.64</v>
      </c>
    </row>
    <row r="590" spans="1:15" x14ac:dyDescent="0.3">
      <c r="A590">
        <v>11</v>
      </c>
      <c r="B590" t="s">
        <v>28</v>
      </c>
      <c r="C590">
        <v>12.45</v>
      </c>
      <c r="D590">
        <v>13.04</v>
      </c>
      <c r="E590">
        <v>13.53</v>
      </c>
      <c r="F590">
        <v>13.41</v>
      </c>
      <c r="G590">
        <v>12.93</v>
      </c>
      <c r="H590">
        <v>12.64</v>
      </c>
      <c r="I590">
        <v>12.24</v>
      </c>
      <c r="J590">
        <v>12.02</v>
      </c>
      <c r="K590">
        <v>10.37</v>
      </c>
      <c r="L590">
        <v>9.3800000000000008</v>
      </c>
      <c r="M590">
        <v>8.1999999999999993</v>
      </c>
      <c r="N590">
        <v>5.03</v>
      </c>
      <c r="O590">
        <v>4.3600000000000003</v>
      </c>
    </row>
    <row r="591" spans="1:15" x14ac:dyDescent="0.3">
      <c r="A591">
        <v>11</v>
      </c>
      <c r="B591" t="s">
        <v>30</v>
      </c>
      <c r="C591">
        <v>295.25</v>
      </c>
      <c r="D591">
        <v>306</v>
      </c>
      <c r="E591">
        <v>319.93</v>
      </c>
      <c r="F591">
        <v>330.54</v>
      </c>
      <c r="G591">
        <v>330.28</v>
      </c>
      <c r="H591">
        <v>344.89</v>
      </c>
      <c r="I591">
        <v>322.45</v>
      </c>
      <c r="J591">
        <v>332.68</v>
      </c>
      <c r="K591">
        <v>332.32</v>
      </c>
      <c r="L591">
        <v>313.13</v>
      </c>
      <c r="M591">
        <v>301.42</v>
      </c>
      <c r="N591">
        <v>296.39</v>
      </c>
      <c r="O591">
        <v>286.5</v>
      </c>
    </row>
    <row r="592" spans="1:15" x14ac:dyDescent="0.3">
      <c r="A592">
        <v>11</v>
      </c>
      <c r="B592" t="s">
        <v>31</v>
      </c>
      <c r="C592">
        <v>10.6</v>
      </c>
      <c r="D592">
        <v>11.06</v>
      </c>
      <c r="E592">
        <v>10.59</v>
      </c>
      <c r="F592">
        <v>10.91</v>
      </c>
      <c r="G592">
        <v>9.65</v>
      </c>
      <c r="H592">
        <v>11.13</v>
      </c>
      <c r="I592">
        <v>10.87</v>
      </c>
      <c r="J592">
        <v>11.41</v>
      </c>
      <c r="K592">
        <v>11.61</v>
      </c>
      <c r="L592">
        <v>11.43</v>
      </c>
      <c r="M592">
        <v>11.01</v>
      </c>
      <c r="N592">
        <v>11.19</v>
      </c>
      <c r="O592">
        <v>11.32</v>
      </c>
    </row>
    <row r="593" spans="1:15" x14ac:dyDescent="0.3">
      <c r="A593">
        <v>11</v>
      </c>
      <c r="B593" t="s">
        <v>36</v>
      </c>
      <c r="C593">
        <v>8.43</v>
      </c>
      <c r="D593">
        <v>7.76</v>
      </c>
      <c r="E593">
        <v>8.06</v>
      </c>
      <c r="F593">
        <v>7.48</v>
      </c>
      <c r="G593">
        <v>7.11</v>
      </c>
      <c r="H593">
        <v>7.77</v>
      </c>
      <c r="I593">
        <v>8.34</v>
      </c>
      <c r="J593">
        <v>8.5500000000000007</v>
      </c>
      <c r="K593">
        <v>7.81</v>
      </c>
      <c r="L593">
        <v>7.28</v>
      </c>
      <c r="M593">
        <v>6.16</v>
      </c>
      <c r="N593">
        <v>4.03</v>
      </c>
      <c r="O593">
        <v>4.37</v>
      </c>
    </row>
    <row r="594" spans="1:15" x14ac:dyDescent="0.3">
      <c r="A594">
        <v>11</v>
      </c>
      <c r="B594" t="s">
        <v>43</v>
      </c>
      <c r="C594">
        <v>159.28</v>
      </c>
      <c r="D594">
        <v>164.49</v>
      </c>
      <c r="E594">
        <v>157.47999999999999</v>
      </c>
      <c r="F594" s="10">
        <v>160</v>
      </c>
      <c r="G594">
        <v>148.57</v>
      </c>
      <c r="H594">
        <v>144.37</v>
      </c>
      <c r="I594">
        <v>144.19</v>
      </c>
      <c r="J594">
        <v>148.79</v>
      </c>
      <c r="K594">
        <v>153.44</v>
      </c>
      <c r="L594">
        <v>90.61</v>
      </c>
      <c r="M594">
        <v>108.03</v>
      </c>
      <c r="N594">
        <v>147.76</v>
      </c>
      <c r="O594">
        <v>163.97</v>
      </c>
    </row>
    <row r="595" spans="1:15" x14ac:dyDescent="0.3">
      <c r="A595">
        <v>11</v>
      </c>
      <c r="B595" t="s">
        <v>47</v>
      </c>
      <c r="C595">
        <v>237.31</v>
      </c>
      <c r="D595">
        <v>239.91</v>
      </c>
      <c r="E595">
        <v>242.39</v>
      </c>
      <c r="F595">
        <v>240.26</v>
      </c>
      <c r="G595">
        <v>242.26</v>
      </c>
      <c r="H595">
        <v>241.09</v>
      </c>
      <c r="I595">
        <v>250.03</v>
      </c>
      <c r="J595">
        <v>255.22</v>
      </c>
      <c r="K595">
        <v>260.25</v>
      </c>
      <c r="L595">
        <v>264.44</v>
      </c>
      <c r="M595">
        <v>277.07</v>
      </c>
      <c r="N595">
        <v>268.95999999999998</v>
      </c>
      <c r="O595">
        <v>258.98</v>
      </c>
    </row>
    <row r="596" spans="1:15" x14ac:dyDescent="0.3">
      <c r="A596">
        <v>11</v>
      </c>
      <c r="B596" t="s">
        <v>59</v>
      </c>
      <c r="C596">
        <v>13.03</v>
      </c>
      <c r="D596">
        <v>12.91</v>
      </c>
      <c r="E596">
        <v>12.55</v>
      </c>
      <c r="F596">
        <v>12.39</v>
      </c>
      <c r="G596">
        <v>12.37</v>
      </c>
      <c r="H596">
        <v>12.51</v>
      </c>
      <c r="I596">
        <v>12.44</v>
      </c>
      <c r="J596">
        <v>12.28</v>
      </c>
      <c r="K596">
        <v>12.06</v>
      </c>
      <c r="L596">
        <v>12.22</v>
      </c>
      <c r="M596">
        <v>12.38</v>
      </c>
      <c r="N596">
        <v>12.29</v>
      </c>
      <c r="O596">
        <v>12.29</v>
      </c>
    </row>
    <row r="597" spans="1:15" x14ac:dyDescent="0.3">
      <c r="A597">
        <v>11</v>
      </c>
      <c r="B597" t="s">
        <v>5</v>
      </c>
      <c r="C597">
        <v>1.3483262976395742E-3</v>
      </c>
      <c r="D597">
        <v>1.3119255813953488E-3</v>
      </c>
      <c r="E597">
        <v>1.2823317558115308E-3</v>
      </c>
      <c r="F597">
        <v>1.2636350126318918E-3</v>
      </c>
      <c r="G597">
        <v>1.2448277655204177E-3</v>
      </c>
      <c r="H597">
        <v>1.251798992564164E-3</v>
      </c>
      <c r="I597">
        <v>1.2688712342409634E-3</v>
      </c>
      <c r="J597">
        <v>1.2855260681347638E-3</v>
      </c>
      <c r="K597">
        <v>1.309580364212193E-3</v>
      </c>
      <c r="L597">
        <v>1.3385838766680886E-3</v>
      </c>
      <c r="M597">
        <v>1.3887626952899417E-3</v>
      </c>
      <c r="N597">
        <v>1.3974832201835569E-3</v>
      </c>
      <c r="O597">
        <v>1.4035262935504936E-3</v>
      </c>
    </row>
    <row r="598" spans="1:15" x14ac:dyDescent="0.3">
      <c r="A598">
        <v>11</v>
      </c>
      <c r="B598" t="s">
        <v>8</v>
      </c>
      <c r="C598">
        <v>1.8840299661097567E-2</v>
      </c>
      <c r="D598">
        <v>1.8463255813953489E-2</v>
      </c>
      <c r="E598">
        <v>1.3773551209929458E-2</v>
      </c>
      <c r="F598">
        <v>1.1123495318769504E-2</v>
      </c>
      <c r="G598">
        <v>1.0912764740403973E-2</v>
      </c>
      <c r="H598">
        <v>9.1373830654833295E-3</v>
      </c>
      <c r="I598">
        <v>7.5371766143817482E-3</v>
      </c>
      <c r="J598">
        <v>6.685488424618859E-3</v>
      </c>
      <c r="K598">
        <v>6.7262376050974629E-3</v>
      </c>
      <c r="L598">
        <v>1.4342514167326794E-2</v>
      </c>
      <c r="M598">
        <v>9.0628392789768308E-3</v>
      </c>
      <c r="N598">
        <v>8.7154867495318599E-3</v>
      </c>
      <c r="O598">
        <v>9.8183075327468988E-3</v>
      </c>
    </row>
    <row r="599" spans="1:15" x14ac:dyDescent="0.3">
      <c r="A599">
        <v>11</v>
      </c>
      <c r="B599" t="s">
        <v>9</v>
      </c>
      <c r="C599">
        <v>1.605327308401213E-5</v>
      </c>
      <c r="D599">
        <v>1.5851162790697675E-5</v>
      </c>
      <c r="E599">
        <v>1.1905824924844481E-5</v>
      </c>
      <c r="F599">
        <v>9.585376727596969E-6</v>
      </c>
      <c r="G599">
        <v>9.4344528388788605E-6</v>
      </c>
      <c r="H599">
        <v>8.0205085152314706E-6</v>
      </c>
      <c r="I599">
        <v>6.6393547754313696E-6</v>
      </c>
      <c r="J599">
        <v>5.8723884810841332E-6</v>
      </c>
      <c r="K599">
        <v>5.9570938430795914E-6</v>
      </c>
      <c r="L599">
        <v>1.27201267442569E-5</v>
      </c>
      <c r="M599">
        <v>8.0849458308629333E-6</v>
      </c>
      <c r="N599">
        <v>7.7830606693432182E-6</v>
      </c>
      <c r="O599">
        <v>8.6812891330234692E-6</v>
      </c>
    </row>
    <row r="600" spans="1:15" x14ac:dyDescent="0.3">
      <c r="A600">
        <v>11</v>
      </c>
      <c r="B600" t="s">
        <v>16</v>
      </c>
      <c r="C600">
        <v>0.56537249539211609</v>
      </c>
      <c r="D600">
        <v>0.58345674418604654</v>
      </c>
      <c r="E600">
        <v>0.58403280054766793</v>
      </c>
      <c r="F600">
        <v>0.58374201218606037</v>
      </c>
      <c r="G600">
        <v>0.58472064362282994</v>
      </c>
      <c r="H600">
        <v>0.59278304149676186</v>
      </c>
      <c r="I600">
        <v>0.59970726481217418</v>
      </c>
      <c r="J600">
        <v>0.60391492565405613</v>
      </c>
      <c r="K600">
        <v>0.60734456886475885</v>
      </c>
      <c r="L600">
        <v>0.63066693071720192</v>
      </c>
      <c r="M600">
        <v>0.64276859345042392</v>
      </c>
      <c r="N600">
        <v>0.64764311969730826</v>
      </c>
      <c r="O600">
        <v>0.65315561018707025</v>
      </c>
    </row>
    <row r="601" spans="1:15" x14ac:dyDescent="0.3">
      <c r="A601">
        <v>11</v>
      </c>
      <c r="B601" t="s">
        <v>24</v>
      </c>
      <c r="C601">
        <v>3.7212378857244779E-2</v>
      </c>
      <c r="D601">
        <v>3.7745116279069769E-2</v>
      </c>
      <c r="E601">
        <v>3.8693931005744558E-2</v>
      </c>
      <c r="F601">
        <v>3.9017684648536187E-2</v>
      </c>
      <c r="G601">
        <v>3.9008119572403854E-2</v>
      </c>
      <c r="H601">
        <v>3.9090609258815065E-2</v>
      </c>
      <c r="I601">
        <v>3.9934210029952545E-2</v>
      </c>
      <c r="J601">
        <v>3.996988518727649E-2</v>
      </c>
      <c r="K601">
        <v>4.1450816272669007E-2</v>
      </c>
      <c r="L601">
        <v>4.2090670891475231E-2</v>
      </c>
      <c r="M601">
        <v>4.2542214967159722E-2</v>
      </c>
      <c r="N601">
        <v>4.2960953694642021E-2</v>
      </c>
      <c r="O601">
        <v>4.2400030730227023E-2</v>
      </c>
    </row>
    <row r="602" spans="1:15" x14ac:dyDescent="0.3">
      <c r="A602">
        <v>11</v>
      </c>
      <c r="B602" t="s">
        <v>29</v>
      </c>
      <c r="C602">
        <v>6.1440929900707535E-2</v>
      </c>
      <c r="D602">
        <v>6.3761860465116282E-2</v>
      </c>
      <c r="E602">
        <v>6.665773729797303E-2</v>
      </c>
      <c r="F602">
        <v>6.8769505127061967E-2</v>
      </c>
      <c r="G602">
        <v>7.1152117551796637E-2</v>
      </c>
      <c r="H602">
        <v>6.9800911489565839E-2</v>
      </c>
      <c r="I602">
        <v>7.0550689210294018E-2</v>
      </c>
      <c r="J602">
        <v>7.0129870129870125E-2</v>
      </c>
      <c r="K602">
        <v>7.0165516721336196E-2</v>
      </c>
      <c r="L602">
        <v>7.1552617147035522E-2</v>
      </c>
      <c r="M602">
        <v>7.1948317946269755E-2</v>
      </c>
      <c r="N602">
        <v>7.0802734089035133E-2</v>
      </c>
      <c r="O602">
        <v>7.0433680328813433E-2</v>
      </c>
    </row>
    <row r="603" spans="1:15" x14ac:dyDescent="0.3">
      <c r="A603">
        <v>11</v>
      </c>
      <c r="B603" t="s">
        <v>46</v>
      </c>
      <c r="C603">
        <v>0.25663683928889947</v>
      </c>
      <c r="D603">
        <v>0.25815069767441862</v>
      </c>
      <c r="E603">
        <v>0.26556686608923413</v>
      </c>
      <c r="F603">
        <v>0.27231386535889435</v>
      </c>
      <c r="G603">
        <v>0.27291569164939494</v>
      </c>
      <c r="H603">
        <v>0.27240495322619335</v>
      </c>
      <c r="I603">
        <v>0.2778569973518028</v>
      </c>
      <c r="J603">
        <v>0.28460756634669676</v>
      </c>
      <c r="K603">
        <v>0.29039701391245332</v>
      </c>
      <c r="L603">
        <v>0.29075772347815487</v>
      </c>
      <c r="M603">
        <v>0.30359356592310832</v>
      </c>
      <c r="N603">
        <v>0.29947059775447138</v>
      </c>
      <c r="O603">
        <v>0.29670802443053046</v>
      </c>
    </row>
    <row r="604" spans="1:15" x14ac:dyDescent="0.3">
      <c r="A604">
        <v>11</v>
      </c>
      <c r="B604" t="s">
        <v>48</v>
      </c>
      <c r="C604">
        <v>0.13772370533325407</v>
      </c>
      <c r="D604">
        <v>0.13876093023255814</v>
      </c>
      <c r="E604">
        <v>0.14361401315593655</v>
      </c>
      <c r="F604">
        <v>0.1503046515083965</v>
      </c>
      <c r="G604">
        <v>0.14998551402910565</v>
      </c>
      <c r="H604">
        <v>0.17522937155193091</v>
      </c>
      <c r="I604">
        <v>0.17934557087133987</v>
      </c>
      <c r="J604">
        <v>0.18399397703745529</v>
      </c>
      <c r="K604">
        <v>0.21180861893450967</v>
      </c>
      <c r="L604">
        <v>0.19837304247151302</v>
      </c>
      <c r="M604">
        <v>0.16173741635931038</v>
      </c>
      <c r="N604">
        <v>0.15684793748892262</v>
      </c>
      <c r="O604">
        <v>0.15485729650827795</v>
      </c>
    </row>
    <row r="605" spans="1:15" x14ac:dyDescent="0.3">
      <c r="A605">
        <v>11</v>
      </c>
      <c r="B605" t="s">
        <v>49</v>
      </c>
      <c r="C605">
        <v>4.927462988287056E-3</v>
      </c>
      <c r="D605">
        <v>5.0009302325581392E-3</v>
      </c>
      <c r="E605">
        <v>5.2534452480876266E-3</v>
      </c>
      <c r="F605">
        <v>4.948729380294249E-3</v>
      </c>
      <c r="G605">
        <v>4.8955152919851726E-3</v>
      </c>
      <c r="H605">
        <v>5.1421204125689617E-3</v>
      </c>
      <c r="I605">
        <v>5.2209471643164859E-3</v>
      </c>
      <c r="J605">
        <v>5.1496329757199323E-3</v>
      </c>
      <c r="K605">
        <v>5.3161407080646985E-3</v>
      </c>
      <c r="L605">
        <v>5.2403875449393697E-3</v>
      </c>
      <c r="M605">
        <v>5.2128650738040051E-3</v>
      </c>
      <c r="N605">
        <v>5.2554924519723507E-3</v>
      </c>
      <c r="O605">
        <v>5.1934083663043064E-3</v>
      </c>
    </row>
    <row r="606" spans="1:15" x14ac:dyDescent="0.3">
      <c r="A606">
        <v>11</v>
      </c>
      <c r="B606" t="s">
        <v>50</v>
      </c>
      <c r="C606">
        <v>2.9059397110410847E-3</v>
      </c>
      <c r="D606">
        <v>2.6269767441860466E-3</v>
      </c>
      <c r="E606">
        <v>2.5374289371074797E-3</v>
      </c>
      <c r="F606">
        <v>2.8533214444939814E-3</v>
      </c>
      <c r="G606">
        <v>2.8080497425954404E-3</v>
      </c>
      <c r="H606">
        <v>3.073278963780283E-3</v>
      </c>
      <c r="I606">
        <v>3.1159699116513132E-3</v>
      </c>
      <c r="J606">
        <v>3.1319405232448712E-3</v>
      </c>
      <c r="K606">
        <v>3.2273875504279306E-3</v>
      </c>
      <c r="L606">
        <v>3.4351959051855461E-3</v>
      </c>
      <c r="M606">
        <v>3.149278899831371E-3</v>
      </c>
      <c r="N606">
        <v>3.3135802849679043E-3</v>
      </c>
      <c r="O606">
        <v>3.4571505396996122E-3</v>
      </c>
    </row>
    <row r="607" spans="1:15" x14ac:dyDescent="0.3">
      <c r="A607">
        <v>11</v>
      </c>
      <c r="B607" t="s">
        <v>51</v>
      </c>
      <c r="C607">
        <v>1.3377727570010108E-3</v>
      </c>
      <c r="D607">
        <v>1.4139534883720931E-3</v>
      </c>
      <c r="E607">
        <v>1.4956692561835878E-3</v>
      </c>
      <c r="F607">
        <v>1.6198543617179373E-3</v>
      </c>
      <c r="G607">
        <v>1.5377415257070268E-3</v>
      </c>
      <c r="H607">
        <v>1.7315303430079155E-3</v>
      </c>
      <c r="I607">
        <v>1.6447492511864074E-3</v>
      </c>
      <c r="J607">
        <v>1.7090156220591003E-3</v>
      </c>
      <c r="K607">
        <v>1.802209403159522E-3</v>
      </c>
      <c r="L607">
        <v>1.7366400584973493E-3</v>
      </c>
      <c r="M607">
        <v>1.8017879280208822E-3</v>
      </c>
      <c r="N607">
        <v>1.9573241683298786E-3</v>
      </c>
      <c r="O607">
        <v>2.0435600968002152E-3</v>
      </c>
    </row>
    <row r="608" spans="1:15" x14ac:dyDescent="0.3">
      <c r="A608">
        <v>11</v>
      </c>
      <c r="B608" t="s">
        <v>52</v>
      </c>
      <c r="C608">
        <v>1.3377727570010109E-4</v>
      </c>
      <c r="D608">
        <v>1.4883720930232558E-4</v>
      </c>
      <c r="E608">
        <v>1.4138167098252821E-4</v>
      </c>
      <c r="F608">
        <v>1.6347154109080101E-4</v>
      </c>
      <c r="G608">
        <v>1.7086016952300298E-4</v>
      </c>
      <c r="H608">
        <v>1.4242024466298872E-4</v>
      </c>
      <c r="I608">
        <v>1.6598386938578423E-4</v>
      </c>
      <c r="J608">
        <v>1.6563146997929605E-4</v>
      </c>
      <c r="K608">
        <v>1.5835312747426763E-4</v>
      </c>
      <c r="L608">
        <v>1.9042105904576198E-4</v>
      </c>
      <c r="M608">
        <v>1.8479876184829562E-4</v>
      </c>
      <c r="N608">
        <v>2.0035601723061749E-4</v>
      </c>
      <c r="O608">
        <v>2.2279414589175279E-4</v>
      </c>
    </row>
    <row r="609" spans="1:15" x14ac:dyDescent="0.3">
      <c r="A609">
        <v>11</v>
      </c>
      <c r="B609" t="s">
        <v>53</v>
      </c>
      <c r="C609">
        <v>1.0954872465663833E-2</v>
      </c>
      <c r="D609">
        <v>1.0924651162790698E-2</v>
      </c>
      <c r="E609">
        <v>1.0938476649700867E-2</v>
      </c>
      <c r="F609">
        <v>1.1093773220389359E-2</v>
      </c>
      <c r="G609">
        <v>1.1209912861313544E-2</v>
      </c>
      <c r="H609">
        <v>1.1378627968337732E-2</v>
      </c>
      <c r="I609">
        <v>1.1467976430290548E-2</v>
      </c>
      <c r="J609">
        <v>1.1496329757199322E-2</v>
      </c>
      <c r="K609">
        <v>1.127323455114429E-2</v>
      </c>
      <c r="L609">
        <v>1.1219608798976296E-2</v>
      </c>
      <c r="M609">
        <v>1.1534522718697785E-2</v>
      </c>
      <c r="N609">
        <v>1.1150582958950134E-2</v>
      </c>
      <c r="O609">
        <v>1.090154803518611E-2</v>
      </c>
    </row>
    <row r="610" spans="1:15" x14ac:dyDescent="0.3">
      <c r="A610">
        <v>11</v>
      </c>
      <c r="B610" t="s">
        <v>54</v>
      </c>
      <c r="C610">
        <v>1.4120934657232891E-4</v>
      </c>
      <c r="D610">
        <v>1.2651162790697673E-4</v>
      </c>
      <c r="E610">
        <v>1.190582492484448E-4</v>
      </c>
      <c r="F610">
        <v>1.2631891811561895E-4</v>
      </c>
      <c r="G610">
        <v>1.7086016952300298E-4</v>
      </c>
      <c r="H610">
        <v>1.6490765171503957E-4</v>
      </c>
      <c r="I610">
        <v>2.2634164007152396E-4</v>
      </c>
      <c r="J610">
        <v>2.1080368906455863E-4</v>
      </c>
      <c r="K610">
        <v>2.4130000377031255E-4</v>
      </c>
      <c r="L610">
        <v>2.5135579794040584E-4</v>
      </c>
      <c r="M610">
        <v>2.4639834913106081E-4</v>
      </c>
      <c r="N610">
        <v>2.4659202120691384E-4</v>
      </c>
      <c r="O610">
        <v>2.6120692966619292E-4</v>
      </c>
    </row>
    <row r="611" spans="1:15" x14ac:dyDescent="0.3">
      <c r="A611">
        <v>11</v>
      </c>
      <c r="B611" t="s">
        <v>55</v>
      </c>
      <c r="C611">
        <v>1.0248825732802188E-2</v>
      </c>
      <c r="D611">
        <v>1.0158139534883721E-2</v>
      </c>
      <c r="E611">
        <v>1.0142274607851892E-2</v>
      </c>
      <c r="F611">
        <v>1.0246693416555208E-2</v>
      </c>
      <c r="G611">
        <v>1.0162465735107307E-2</v>
      </c>
      <c r="H611">
        <v>1.0329215639242025E-2</v>
      </c>
      <c r="I611">
        <v>1.0253276295240036E-2</v>
      </c>
      <c r="J611">
        <v>1.0193864106907586E-2</v>
      </c>
      <c r="K611">
        <v>9.9837876559966815E-3</v>
      </c>
      <c r="L611">
        <v>9.7647919078666743E-3</v>
      </c>
      <c r="M611">
        <v>1.0017632881859691E-2</v>
      </c>
      <c r="N611">
        <v>9.7403848376730953E-3</v>
      </c>
      <c r="O611">
        <v>9.3573541274536171E-3</v>
      </c>
    </row>
    <row r="612" spans="1:15" x14ac:dyDescent="0.3">
      <c r="A612">
        <v>11</v>
      </c>
      <c r="B612" t="s">
        <v>56</v>
      </c>
      <c r="C612">
        <v>3.6417147273916405E-4</v>
      </c>
      <c r="D612">
        <v>3.944186046511628E-4</v>
      </c>
      <c r="E612">
        <v>4.0182159121350118E-4</v>
      </c>
      <c r="F612">
        <v>3.8638727894189332E-4</v>
      </c>
      <c r="G612">
        <v>4.1600736927339857E-4</v>
      </c>
      <c r="H612">
        <v>4.9472295514511877E-4</v>
      </c>
      <c r="I612">
        <v>6.1112242819311472E-4</v>
      </c>
      <c r="J612">
        <v>6.9264069264069264E-4</v>
      </c>
      <c r="K612">
        <v>6.48493760132715E-4</v>
      </c>
      <c r="L612">
        <v>8.378526598013527E-4</v>
      </c>
      <c r="M612">
        <v>8.7779411877940416E-4</v>
      </c>
      <c r="N612">
        <v>8.6307207422419839E-4</v>
      </c>
      <c r="O612">
        <v>9.6800215111589132E-4</v>
      </c>
    </row>
    <row r="613" spans="1:15" x14ac:dyDescent="0.3">
      <c r="A613">
        <v>11</v>
      </c>
      <c r="B613" t="s">
        <v>57</v>
      </c>
      <c r="C613">
        <v>2.0066591355015161E-4</v>
      </c>
      <c r="D613">
        <v>2.455813953488372E-4</v>
      </c>
      <c r="E613">
        <v>2.7532220138702863E-4</v>
      </c>
      <c r="F613">
        <v>3.3437360677663843E-4</v>
      </c>
      <c r="G613">
        <v>4.6057958740983412E-4</v>
      </c>
      <c r="H613">
        <v>3.8978172223554807E-4</v>
      </c>
      <c r="I613">
        <v>3.7723606678587325E-4</v>
      </c>
      <c r="J613">
        <v>3.9902126858648595E-4</v>
      </c>
      <c r="K613">
        <v>3.9965313124458018E-4</v>
      </c>
      <c r="L613">
        <v>3.6560843336786304E-4</v>
      </c>
      <c r="M613">
        <v>3.926973689276282E-4</v>
      </c>
      <c r="N613">
        <v>3.0053402584592624E-4</v>
      </c>
      <c r="O613">
        <v>3.1498482695040911E-4</v>
      </c>
    </row>
    <row r="614" spans="1:15" x14ac:dyDescent="0.3">
      <c r="A614">
        <v>11</v>
      </c>
      <c r="B614" t="s">
        <v>58</v>
      </c>
      <c r="C614">
        <v>1.1675783340269932E-2</v>
      </c>
      <c r="D614">
        <v>1.1609302325581395E-2</v>
      </c>
      <c r="E614">
        <v>1.157097359883323E-2</v>
      </c>
      <c r="F614">
        <v>1.1673354138802199E-2</v>
      </c>
      <c r="G614">
        <v>1.1499632279200374E-2</v>
      </c>
      <c r="H614">
        <v>1.1476073398896619E-2</v>
      </c>
      <c r="I614">
        <v>1.1852757218412138E-2</v>
      </c>
      <c r="J614">
        <v>1.2181441746659138E-2</v>
      </c>
      <c r="K614">
        <v>1.2728575198883988E-2</v>
      </c>
      <c r="L614">
        <v>1.332947413320334E-2</v>
      </c>
      <c r="M614">
        <v>1.4753101154222266E-2</v>
      </c>
      <c r="N614">
        <v>1.4764697269763965E-2</v>
      </c>
      <c r="O614">
        <v>1.4927207774747436E-2</v>
      </c>
    </row>
    <row r="615" spans="1:15" x14ac:dyDescent="0.3">
      <c r="A615">
        <v>11</v>
      </c>
      <c r="B615" t="s">
        <v>60</v>
      </c>
      <c r="C615">
        <v>0.21949134906950474</v>
      </c>
      <c r="D615">
        <v>0.22074790697674418</v>
      </c>
      <c r="E615">
        <v>0.22779563651516505</v>
      </c>
      <c r="F615">
        <v>0.23389062267796107</v>
      </c>
      <c r="G615">
        <v>0.2342121489009234</v>
      </c>
      <c r="H615">
        <v>0.23350923482849603</v>
      </c>
      <c r="I615">
        <v>0.23836038115932187</v>
      </c>
      <c r="J615">
        <v>0.24468285337850557</v>
      </c>
      <c r="K615">
        <v>0.2502884289107567</v>
      </c>
      <c r="L615">
        <v>0.25028944000974956</v>
      </c>
      <c r="M615">
        <v>0.26005805761101403</v>
      </c>
      <c r="N615">
        <v>0.25631699404326147</v>
      </c>
      <c r="O615">
        <v>0.25400069143010795</v>
      </c>
    </row>
    <row r="616" spans="1:15" x14ac:dyDescent="0.3">
      <c r="A616">
        <v>11</v>
      </c>
      <c r="B616" t="s">
        <v>61</v>
      </c>
      <c r="C616">
        <v>3.3875379035614481E-2</v>
      </c>
      <c r="D616">
        <v>3.4210232558139535E-2</v>
      </c>
      <c r="E616">
        <v>3.5732357055689494E-2</v>
      </c>
      <c r="F616">
        <v>3.632040422053797E-2</v>
      </c>
      <c r="G616">
        <v>3.5531486557761879E-2</v>
      </c>
      <c r="H616">
        <v>3.4345766370832337E-2</v>
      </c>
      <c r="I616">
        <v>3.3128871385135393E-2</v>
      </c>
      <c r="J616">
        <v>3.1914172783738003E-2</v>
      </c>
      <c r="K616">
        <v>3.0788372356068319E-2</v>
      </c>
      <c r="L616">
        <v>3.0756809457071477E-2</v>
      </c>
      <c r="M616">
        <v>3.1485089049903367E-2</v>
      </c>
      <c r="N616">
        <v>3.0377054612426697E-2</v>
      </c>
      <c r="O616">
        <v>2.9201398225329391E-2</v>
      </c>
    </row>
    <row r="617" spans="1:15" x14ac:dyDescent="0.3">
      <c r="A617">
        <v>11</v>
      </c>
      <c r="B617" t="s">
        <v>62</v>
      </c>
      <c r="C617">
        <v>5.7301266424876623E-3</v>
      </c>
      <c r="D617">
        <v>5.7153488372093022E-3</v>
      </c>
      <c r="E617">
        <v>5.6775902610352114E-3</v>
      </c>
      <c r="F617">
        <v>5.7289344627730714E-3</v>
      </c>
      <c r="G617">
        <v>5.4675254247360952E-3</v>
      </c>
      <c r="H617">
        <v>5.4494483089469895E-3</v>
      </c>
      <c r="I617">
        <v>5.522736017745185E-3</v>
      </c>
      <c r="J617">
        <v>5.7218144174665912E-3</v>
      </c>
      <c r="K617">
        <v>5.9344719677261243E-3</v>
      </c>
      <c r="L617">
        <v>6.6495033818780086E-3</v>
      </c>
      <c r="M617">
        <v>7.6306488746525399E-3</v>
      </c>
      <c r="N617">
        <v>7.428584638858279E-3</v>
      </c>
      <c r="O617">
        <v>8.0052241385933243E-3</v>
      </c>
    </row>
    <row r="618" spans="1:15" x14ac:dyDescent="0.3">
      <c r="A618">
        <v>11</v>
      </c>
      <c r="B618" t="s">
        <v>63</v>
      </c>
      <c r="C618">
        <v>7.7590819906058622E-3</v>
      </c>
      <c r="D618">
        <v>8.0446511627906975E-3</v>
      </c>
      <c r="E618">
        <v>8.1852546358305803E-3</v>
      </c>
      <c r="F618">
        <v>8.5896864318620886E-3</v>
      </c>
      <c r="G618">
        <v>8.6915825366049339E-3</v>
      </c>
      <c r="H618">
        <v>8.6951307267929961E-3</v>
      </c>
      <c r="I618">
        <v>8.9706736681680662E-3</v>
      </c>
      <c r="J618">
        <v>9.2000752870318083E-3</v>
      </c>
      <c r="K618">
        <v>9.5087282735738798E-3</v>
      </c>
      <c r="L618">
        <v>9.3306318932423367E-3</v>
      </c>
      <c r="M618">
        <v>9.94833334616658E-3</v>
      </c>
      <c r="N618">
        <v>9.9253288535782816E-3</v>
      </c>
      <c r="O618">
        <v>1.0425229516383052E-2</v>
      </c>
    </row>
    <row r="619" spans="1:15" x14ac:dyDescent="0.3">
      <c r="A619">
        <v>11</v>
      </c>
      <c r="B619" t="s">
        <v>64</v>
      </c>
      <c r="C619">
        <v>1.9323384267792378E-2</v>
      </c>
      <c r="D619">
        <v>1.9519999999999999E-2</v>
      </c>
      <c r="E619">
        <v>2.0105961841831117E-2</v>
      </c>
      <c r="F619">
        <v>2.0597414177440928E-2</v>
      </c>
      <c r="G619">
        <v>2.0666651809260621E-2</v>
      </c>
      <c r="H619">
        <v>2.1093187814823697E-2</v>
      </c>
      <c r="I619">
        <v>2.2385188203073718E-2</v>
      </c>
      <c r="J619">
        <v>2.37304724261246E-2</v>
      </c>
      <c r="K619">
        <v>2.537420352147193E-2</v>
      </c>
      <c r="L619">
        <v>2.5760160867710682E-2</v>
      </c>
      <c r="M619">
        <v>2.6957519384620123E-2</v>
      </c>
      <c r="N619">
        <v>2.5576216199554594E-2</v>
      </c>
      <c r="O619">
        <v>2.4960626896631199E-2</v>
      </c>
    </row>
    <row r="620" spans="1:15" x14ac:dyDescent="0.3">
      <c r="A620">
        <v>11</v>
      </c>
      <c r="B620" t="s">
        <v>65</v>
      </c>
      <c r="C620">
        <v>6.3023960996492065E-3</v>
      </c>
      <c r="D620">
        <v>6.1916279069767445E-3</v>
      </c>
      <c r="E620">
        <v>5.707354823347323E-3</v>
      </c>
      <c r="F620">
        <v>5.6174765938475256E-3</v>
      </c>
      <c r="G620">
        <v>5.1629486008037857E-3</v>
      </c>
      <c r="H620">
        <v>4.9697169585032385E-3</v>
      </c>
      <c r="I620">
        <v>4.7682638841734385E-3</v>
      </c>
      <c r="J620">
        <v>4.6452098626011667E-3</v>
      </c>
      <c r="K620">
        <v>4.4565094446329598E-3</v>
      </c>
      <c r="L620">
        <v>4.0673938212174758E-3</v>
      </c>
      <c r="M620">
        <v>4.1271723479452691E-3</v>
      </c>
      <c r="N620">
        <v>3.7297043207545717E-3</v>
      </c>
      <c r="O620">
        <v>3.6338493450620364E-3</v>
      </c>
    </row>
    <row r="621" spans="1:15" x14ac:dyDescent="0.3">
      <c r="A621">
        <v>11</v>
      </c>
      <c r="B621" t="s">
        <v>66</v>
      </c>
      <c r="C621">
        <v>5.3339972649979188E-2</v>
      </c>
      <c r="D621">
        <v>5.3134883720930233E-2</v>
      </c>
      <c r="E621">
        <v>5.490073518468911E-2</v>
      </c>
      <c r="F621">
        <v>5.5669490266012783E-2</v>
      </c>
      <c r="G621">
        <v>5.6160994851908806E-2</v>
      </c>
      <c r="H621">
        <v>5.4262113216598705E-2</v>
      </c>
      <c r="I621">
        <v>5.4736953290630212E-2</v>
      </c>
      <c r="J621">
        <v>5.5207980425371728E-2</v>
      </c>
      <c r="K621">
        <v>5.606454775100856E-2</v>
      </c>
      <c r="L621">
        <v>5.5511547133020533E-2</v>
      </c>
      <c r="M621">
        <v>5.7210616688868184E-2</v>
      </c>
      <c r="N621">
        <v>5.7995360987601045E-2</v>
      </c>
      <c r="O621">
        <v>5.6382284024123229E-2</v>
      </c>
    </row>
    <row r="622" spans="1:15" x14ac:dyDescent="0.3">
      <c r="A622">
        <v>11</v>
      </c>
      <c r="B622" t="s">
        <v>67</v>
      </c>
      <c r="C622">
        <v>5.6074974730959036E-2</v>
      </c>
      <c r="D622">
        <v>5.6208372093023255E-2</v>
      </c>
      <c r="E622">
        <v>5.7899514837634315E-2</v>
      </c>
      <c r="F622">
        <v>5.9808292465448061E-2</v>
      </c>
      <c r="G622">
        <v>6.0447356496029357E-2</v>
      </c>
      <c r="H622">
        <v>6.1113276565123532E-2</v>
      </c>
      <c r="I622">
        <v>6.3360569777355269E-2</v>
      </c>
      <c r="J622">
        <v>6.6079427818558259E-2</v>
      </c>
      <c r="K622">
        <v>6.7971194812049912E-2</v>
      </c>
      <c r="L622">
        <v>6.7607092803607341E-2</v>
      </c>
      <c r="M622">
        <v>6.9638333423166068E-2</v>
      </c>
      <c r="N622">
        <v>6.8352225878291428E-2</v>
      </c>
      <c r="O622">
        <v>6.6646179848653633E-2</v>
      </c>
    </row>
    <row r="623" spans="1:15" x14ac:dyDescent="0.3">
      <c r="A623">
        <v>11</v>
      </c>
      <c r="B623" t="s">
        <v>68</v>
      </c>
      <c r="C623">
        <v>1.5436411201617218E-2</v>
      </c>
      <c r="D623">
        <v>1.5270697674418604E-2</v>
      </c>
      <c r="E623">
        <v>1.5685924338482603E-2</v>
      </c>
      <c r="F623">
        <v>1.6562639322336158E-2</v>
      </c>
      <c r="G623">
        <v>1.666258088000416E-2</v>
      </c>
      <c r="H623">
        <v>1.7172883185416168E-2</v>
      </c>
      <c r="I623">
        <v>1.7722550417600326E-2</v>
      </c>
      <c r="J623">
        <v>1.8181818181818181E-2</v>
      </c>
      <c r="K623">
        <v>1.839158466236851E-2</v>
      </c>
      <c r="L623">
        <v>1.812046797879471E-2</v>
      </c>
      <c r="M623">
        <v>1.8787874121243386E-2</v>
      </c>
      <c r="N623">
        <v>1.7692977521596067E-2</v>
      </c>
      <c r="O623">
        <v>1.7669880536242463E-2</v>
      </c>
    </row>
    <row r="624" spans="1:15" x14ac:dyDescent="0.3">
      <c r="A624">
        <v>11</v>
      </c>
      <c r="B624" t="s">
        <v>69</v>
      </c>
      <c r="C624">
        <v>4.4592425233367028E-5</v>
      </c>
      <c r="D624">
        <v>5.2093023255813952E-5</v>
      </c>
      <c r="E624">
        <v>4.4646843468166797E-5</v>
      </c>
      <c r="F624">
        <v>7.4305245950364095E-6</v>
      </c>
      <c r="G624">
        <v>7.4287030227392597E-6</v>
      </c>
      <c r="H624">
        <v>1.4991604701367234E-5</v>
      </c>
      <c r="I624">
        <v>1.5089442671434931E-5</v>
      </c>
      <c r="J624">
        <v>3.0114812723508375E-5</v>
      </c>
      <c r="K624">
        <v>3.0162500471289069E-5</v>
      </c>
      <c r="L624">
        <v>2.285052708549144E-5</v>
      </c>
      <c r="M624">
        <v>3.8499742051728256E-5</v>
      </c>
      <c r="N624">
        <v>3.8530003313580285E-5</v>
      </c>
      <c r="O624">
        <v>3.0730227019552109E-5</v>
      </c>
    </row>
    <row r="625" spans="1:15" x14ac:dyDescent="0.3">
      <c r="A625">
        <v>11</v>
      </c>
      <c r="B625" t="s">
        <v>70</v>
      </c>
      <c r="C625">
        <v>8.5617456448064694E-3</v>
      </c>
      <c r="D625">
        <v>8.7367441860465109E-3</v>
      </c>
      <c r="E625">
        <v>9.1823674732863046E-3</v>
      </c>
      <c r="F625">
        <v>9.2881557437955124E-3</v>
      </c>
      <c r="G625">
        <v>9.3750232146969457E-3</v>
      </c>
      <c r="H625">
        <v>9.7820220676421207E-3</v>
      </c>
      <c r="I625">
        <v>1.0306089344590057E-2</v>
      </c>
      <c r="J625">
        <v>1.0705815923207228E-2</v>
      </c>
      <c r="K625">
        <v>1.1016853297138333E-2</v>
      </c>
      <c r="L625">
        <v>1.1052038267016026E-2</v>
      </c>
      <c r="M625">
        <v>1.1403623595721909E-2</v>
      </c>
      <c r="N625">
        <v>1.1620648999375814E-2</v>
      </c>
      <c r="O625">
        <v>1.2115392002458418E-2</v>
      </c>
    </row>
    <row r="626" spans="1:15" x14ac:dyDescent="0.3">
      <c r="A626">
        <v>11</v>
      </c>
      <c r="B626" t="s">
        <v>71</v>
      </c>
      <c r="C626">
        <v>6.7037279267495092E-3</v>
      </c>
      <c r="D626">
        <v>6.8762790697674417E-3</v>
      </c>
      <c r="E626">
        <v>7.2699943447331605E-3</v>
      </c>
      <c r="F626">
        <v>7.4379551196314458E-3</v>
      </c>
      <c r="G626">
        <v>7.5995631922622627E-3</v>
      </c>
      <c r="H626">
        <v>7.9755337011273679E-3</v>
      </c>
      <c r="I626">
        <v>8.3444617973035158E-3</v>
      </c>
      <c r="J626">
        <v>9.0193864106907582E-3</v>
      </c>
      <c r="K626">
        <v>9.3654563963352557E-3</v>
      </c>
      <c r="L626">
        <v>9.9018950703796231E-3</v>
      </c>
      <c r="M626">
        <v>1.0733728084021838E-2</v>
      </c>
      <c r="N626">
        <v>1.1150582958950134E-2</v>
      </c>
      <c r="O626">
        <v>1.1531517689086928E-2</v>
      </c>
    </row>
    <row r="627" spans="1:15" x14ac:dyDescent="0.3">
      <c r="A627">
        <v>11</v>
      </c>
      <c r="B627" t="s">
        <v>72</v>
      </c>
      <c r="C627">
        <v>1.09994648908972E-2</v>
      </c>
      <c r="D627">
        <v>1.140093023255814E-2</v>
      </c>
      <c r="E627">
        <v>1.1846295800220258E-2</v>
      </c>
      <c r="F627">
        <v>1.2260365581810076E-2</v>
      </c>
      <c r="G627">
        <v>1.2205359066360603E-2</v>
      </c>
      <c r="H627">
        <v>1.2225653633964979E-2</v>
      </c>
      <c r="I627">
        <v>1.265249767999819E-2</v>
      </c>
      <c r="J627">
        <v>1.3258046301524563E-2</v>
      </c>
      <c r="K627">
        <v>1.3640990838140481E-2</v>
      </c>
      <c r="L627">
        <v>1.3283773079032356E-2</v>
      </c>
      <c r="M627">
        <v>1.3675108376773876E-2</v>
      </c>
      <c r="N627">
        <v>1.3423853154451371E-2</v>
      </c>
      <c r="O627">
        <v>1.3536665002112704E-2</v>
      </c>
    </row>
    <row r="628" spans="1:15" x14ac:dyDescent="0.3">
      <c r="A628">
        <v>11</v>
      </c>
      <c r="B628" t="s">
        <v>73</v>
      </c>
      <c r="C628">
        <v>6.1240263987157378E-3</v>
      </c>
      <c r="D628">
        <v>6.1618604651162787E-3</v>
      </c>
      <c r="E628">
        <v>6.3696163347917965E-3</v>
      </c>
      <c r="F628">
        <v>6.9624015455491154E-3</v>
      </c>
      <c r="G628">
        <v>7.2578428532162568E-3</v>
      </c>
      <c r="H628">
        <v>7.6082393859438716E-3</v>
      </c>
      <c r="I628">
        <v>7.672981598424662E-3</v>
      </c>
      <c r="J628">
        <v>8.2589873894221722E-3</v>
      </c>
      <c r="K628">
        <v>8.7622063869094748E-3</v>
      </c>
      <c r="L628">
        <v>9.1782950460057282E-3</v>
      </c>
      <c r="M628">
        <v>9.694235048625174E-3</v>
      </c>
      <c r="N628">
        <v>9.9022108515901333E-3</v>
      </c>
      <c r="O628">
        <v>1.0494372527177045E-2</v>
      </c>
    </row>
    <row r="629" spans="1:15" x14ac:dyDescent="0.3">
      <c r="A629">
        <v>12</v>
      </c>
      <c r="B629" t="s">
        <v>3</v>
      </c>
      <c r="C629">
        <v>6.83</v>
      </c>
      <c r="D629">
        <v>6.98</v>
      </c>
      <c r="E629">
        <v>7.22</v>
      </c>
      <c r="F629">
        <v>7.47</v>
      </c>
      <c r="G629">
        <v>7.67</v>
      </c>
      <c r="H629">
        <v>7.74</v>
      </c>
      <c r="I629">
        <v>7.69</v>
      </c>
      <c r="J629">
        <v>7.71</v>
      </c>
      <c r="K629">
        <v>7.77</v>
      </c>
      <c r="L629">
        <v>7.63</v>
      </c>
      <c r="M629">
        <v>7.53</v>
      </c>
      <c r="N629">
        <v>7.33</v>
      </c>
      <c r="O629">
        <v>7.24</v>
      </c>
    </row>
    <row r="630" spans="1:15" x14ac:dyDescent="0.3">
      <c r="A630">
        <v>12</v>
      </c>
      <c r="B630" t="s">
        <v>4</v>
      </c>
      <c r="C630">
        <v>7.07</v>
      </c>
      <c r="D630">
        <v>7.3</v>
      </c>
      <c r="E630">
        <v>7.55</v>
      </c>
      <c r="F630">
        <v>7.78</v>
      </c>
      <c r="G630">
        <v>7.91</v>
      </c>
      <c r="H630">
        <v>8.06</v>
      </c>
      <c r="I630">
        <v>8.2200000000000006</v>
      </c>
      <c r="J630">
        <v>8.36</v>
      </c>
      <c r="K630">
        <v>8.32</v>
      </c>
      <c r="L630">
        <v>8.15</v>
      </c>
      <c r="M630">
        <v>8.06</v>
      </c>
      <c r="N630">
        <v>7.9</v>
      </c>
      <c r="O630">
        <v>7.66</v>
      </c>
    </row>
    <row r="631" spans="1:15" x14ac:dyDescent="0.3">
      <c r="A631">
        <v>12</v>
      </c>
      <c r="B631" t="s">
        <v>6</v>
      </c>
      <c r="C631">
        <v>-3.76</v>
      </c>
      <c r="D631">
        <v>-3.27</v>
      </c>
      <c r="E631">
        <v>-1.84</v>
      </c>
      <c r="F631">
        <v>-3.27</v>
      </c>
      <c r="G631">
        <v>-3.88</v>
      </c>
      <c r="H631">
        <v>-3.09</v>
      </c>
      <c r="I631">
        <v>-4.63</v>
      </c>
      <c r="J631">
        <v>-3.26</v>
      </c>
      <c r="K631">
        <v>-4.3099999999999996</v>
      </c>
      <c r="L631">
        <v>-4.53</v>
      </c>
      <c r="M631">
        <v>-4.42</v>
      </c>
      <c r="N631">
        <v>-5.09</v>
      </c>
      <c r="O631">
        <v>-4.3899999999999997</v>
      </c>
    </row>
    <row r="632" spans="1:15" x14ac:dyDescent="0.3">
      <c r="A632">
        <v>12</v>
      </c>
      <c r="B632" t="s">
        <v>7</v>
      </c>
      <c r="C632">
        <v>0.34</v>
      </c>
      <c r="D632">
        <v>7.0000000000000007E-2</v>
      </c>
      <c r="E632">
        <v>-0.6</v>
      </c>
      <c r="F632">
        <v>1.56</v>
      </c>
      <c r="G632">
        <v>0.41</v>
      </c>
      <c r="H632">
        <v>-3.47</v>
      </c>
      <c r="I632">
        <v>-1.53</v>
      </c>
      <c r="J632">
        <v>-2.46</v>
      </c>
      <c r="K632">
        <v>-1.03</v>
      </c>
      <c r="L632">
        <v>-14.54</v>
      </c>
      <c r="M632">
        <v>-10.49</v>
      </c>
      <c r="N632">
        <v>-3.08</v>
      </c>
      <c r="O632">
        <v>-0.32</v>
      </c>
    </row>
    <row r="633" spans="1:15" x14ac:dyDescent="0.3">
      <c r="A633">
        <v>12</v>
      </c>
      <c r="B633" t="s">
        <v>10</v>
      </c>
      <c r="C633">
        <v>59.68</v>
      </c>
      <c r="D633">
        <v>51.96</v>
      </c>
      <c r="E633">
        <v>50.96</v>
      </c>
      <c r="F633">
        <v>54.58</v>
      </c>
      <c r="G633">
        <v>61.96</v>
      </c>
      <c r="H633">
        <v>54.34</v>
      </c>
      <c r="I633">
        <v>51.9</v>
      </c>
      <c r="J633">
        <v>54.4</v>
      </c>
      <c r="K633">
        <v>48.73</v>
      </c>
      <c r="L633">
        <v>37.39</v>
      </c>
      <c r="M633">
        <v>58.7</v>
      </c>
      <c r="N633">
        <v>52.44</v>
      </c>
      <c r="O633">
        <v>51.84</v>
      </c>
    </row>
    <row r="634" spans="1:15" x14ac:dyDescent="0.3">
      <c r="A634">
        <v>12</v>
      </c>
      <c r="B634" t="s">
        <v>11</v>
      </c>
      <c r="C634">
        <v>8.81</v>
      </c>
      <c r="D634">
        <v>8.49</v>
      </c>
      <c r="E634">
        <v>10.35</v>
      </c>
      <c r="F634">
        <v>8.3800000000000008</v>
      </c>
      <c r="G634">
        <v>8.1999999999999993</v>
      </c>
      <c r="H634">
        <v>9.44</v>
      </c>
      <c r="I634">
        <v>9.24</v>
      </c>
      <c r="J634">
        <v>10.38</v>
      </c>
      <c r="K634">
        <v>7.32</v>
      </c>
      <c r="L634">
        <v>7.29</v>
      </c>
      <c r="M634">
        <v>8.4499999999999993</v>
      </c>
      <c r="N634">
        <v>8.48</v>
      </c>
      <c r="O634">
        <v>6.88</v>
      </c>
    </row>
    <row r="635" spans="1:15" x14ac:dyDescent="0.3">
      <c r="A635">
        <v>12</v>
      </c>
      <c r="B635" t="s">
        <v>12</v>
      </c>
      <c r="C635">
        <v>4.1399999999999997</v>
      </c>
      <c r="D635">
        <v>7.48</v>
      </c>
      <c r="E635">
        <v>7.8</v>
      </c>
      <c r="F635">
        <v>4.29</v>
      </c>
      <c r="G635">
        <v>4.78</v>
      </c>
      <c r="H635">
        <v>3.57</v>
      </c>
      <c r="I635">
        <v>5.43</v>
      </c>
      <c r="J635">
        <v>4.72</v>
      </c>
      <c r="K635">
        <v>2.5499999999999998</v>
      </c>
      <c r="L635">
        <v>6.99</v>
      </c>
      <c r="M635">
        <v>3.62</v>
      </c>
      <c r="N635">
        <v>3.6</v>
      </c>
      <c r="O635">
        <v>2.46</v>
      </c>
    </row>
    <row r="636" spans="1:15" x14ac:dyDescent="0.3">
      <c r="A636">
        <v>12</v>
      </c>
      <c r="B636" t="s">
        <v>13</v>
      </c>
      <c r="C636">
        <v>39.119999999999997</v>
      </c>
      <c r="D636">
        <v>40.56</v>
      </c>
      <c r="E636">
        <v>46.5</v>
      </c>
      <c r="F636">
        <v>50.1</v>
      </c>
      <c r="G636">
        <v>55.58</v>
      </c>
      <c r="H636">
        <v>54.59</v>
      </c>
      <c r="I636">
        <v>48.1</v>
      </c>
      <c r="J636">
        <v>56.29</v>
      </c>
      <c r="K636">
        <v>53.5</v>
      </c>
      <c r="L636">
        <v>45.59</v>
      </c>
      <c r="M636">
        <v>55.31</v>
      </c>
      <c r="N636">
        <v>57.84</v>
      </c>
      <c r="O636">
        <v>59.21</v>
      </c>
    </row>
    <row r="637" spans="1:15" x14ac:dyDescent="0.3">
      <c r="A637">
        <v>12</v>
      </c>
      <c r="B637" t="s">
        <v>15</v>
      </c>
      <c r="C637">
        <v>398.33</v>
      </c>
      <c r="D637">
        <v>381.95</v>
      </c>
      <c r="E637">
        <v>383.43</v>
      </c>
      <c r="F637">
        <v>386.73</v>
      </c>
      <c r="G637">
        <v>389.03</v>
      </c>
      <c r="H637">
        <v>385.59</v>
      </c>
      <c r="I637">
        <v>383.14</v>
      </c>
      <c r="J637">
        <v>387.13</v>
      </c>
      <c r="K637">
        <v>392.77</v>
      </c>
      <c r="L637">
        <v>420.11</v>
      </c>
      <c r="M637">
        <v>435.64</v>
      </c>
      <c r="N637">
        <v>449.75</v>
      </c>
      <c r="O637">
        <v>464.76</v>
      </c>
    </row>
    <row r="638" spans="1:15" x14ac:dyDescent="0.3">
      <c r="A638">
        <v>12</v>
      </c>
      <c r="B638" t="s">
        <v>17</v>
      </c>
      <c r="C638">
        <v>166.34</v>
      </c>
      <c r="D638">
        <v>172.9</v>
      </c>
      <c r="E638">
        <v>173.53</v>
      </c>
      <c r="F638">
        <v>174.55</v>
      </c>
      <c r="G638">
        <v>174.48</v>
      </c>
      <c r="H638">
        <v>172.95</v>
      </c>
      <c r="I638">
        <v>173.02</v>
      </c>
      <c r="J638">
        <v>172.67</v>
      </c>
      <c r="K638">
        <v>172.96</v>
      </c>
      <c r="L638">
        <v>167.57</v>
      </c>
      <c r="M638">
        <v>164.65</v>
      </c>
      <c r="N638">
        <v>153.88</v>
      </c>
      <c r="O638">
        <v>154.47999999999999</v>
      </c>
    </row>
    <row r="639" spans="1:15" x14ac:dyDescent="0.3">
      <c r="A639">
        <v>12</v>
      </c>
      <c r="B639" t="s">
        <v>18</v>
      </c>
      <c r="C639">
        <v>0.69</v>
      </c>
      <c r="D639">
        <v>0.83</v>
      </c>
      <c r="E639">
        <v>0.27</v>
      </c>
      <c r="F639">
        <v>0.36</v>
      </c>
      <c r="G639">
        <v>0.56999999999999995</v>
      </c>
      <c r="H639">
        <v>0.8</v>
      </c>
      <c r="I639">
        <v>0.48</v>
      </c>
      <c r="J639">
        <v>0.68</v>
      </c>
      <c r="K639">
        <v>1.52</v>
      </c>
      <c r="L639">
        <v>3.65</v>
      </c>
      <c r="M639">
        <v>3.34</v>
      </c>
      <c r="N639">
        <v>1.5</v>
      </c>
      <c r="O639">
        <v>0.94</v>
      </c>
    </row>
    <row r="640" spans="1:15" x14ac:dyDescent="0.3">
      <c r="A640">
        <v>12</v>
      </c>
      <c r="B640" t="s">
        <v>19</v>
      </c>
      <c r="C640">
        <v>90.04</v>
      </c>
      <c r="D640">
        <v>89.9</v>
      </c>
      <c r="E640">
        <v>90.88</v>
      </c>
      <c r="F640">
        <v>90.79</v>
      </c>
      <c r="G640">
        <v>87.37</v>
      </c>
      <c r="H640">
        <v>89.22</v>
      </c>
      <c r="I640">
        <v>88.41</v>
      </c>
      <c r="J640">
        <v>87.95</v>
      </c>
      <c r="K640">
        <v>86.27</v>
      </c>
      <c r="L640">
        <v>85.07</v>
      </c>
      <c r="M640">
        <v>84.46</v>
      </c>
      <c r="N640">
        <v>78.23</v>
      </c>
      <c r="O640">
        <v>77.75</v>
      </c>
    </row>
    <row r="641" spans="1:15" x14ac:dyDescent="0.3">
      <c r="A641">
        <v>12</v>
      </c>
      <c r="B641" t="s">
        <v>20</v>
      </c>
      <c r="C641">
        <v>1456.8</v>
      </c>
      <c r="D641">
        <v>1439.3</v>
      </c>
      <c r="E641">
        <v>1399.14</v>
      </c>
      <c r="F641">
        <v>1364.05</v>
      </c>
      <c r="G641">
        <v>1401.39</v>
      </c>
      <c r="H641">
        <v>1440.7</v>
      </c>
      <c r="I641">
        <v>1488.77</v>
      </c>
      <c r="J641">
        <v>1500.28</v>
      </c>
      <c r="K641">
        <v>1520.48</v>
      </c>
      <c r="L641">
        <v>1648.21</v>
      </c>
      <c r="M641">
        <v>1734.1</v>
      </c>
      <c r="N641">
        <v>1709.91</v>
      </c>
      <c r="O641">
        <v>1791.8</v>
      </c>
    </row>
    <row r="642" spans="1:15" x14ac:dyDescent="0.3">
      <c r="A642">
        <v>12</v>
      </c>
      <c r="B642" t="s">
        <v>21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</row>
    <row r="643" spans="1:15" x14ac:dyDescent="0.3">
      <c r="A643">
        <v>12</v>
      </c>
      <c r="B643" t="s">
        <v>22</v>
      </c>
      <c r="C643">
        <v>1138.29</v>
      </c>
      <c r="D643">
        <v>1159.98</v>
      </c>
      <c r="E643">
        <v>1212.52</v>
      </c>
      <c r="F643">
        <v>1245.53</v>
      </c>
      <c r="G643">
        <v>1329.64</v>
      </c>
      <c r="H643">
        <v>1349.37</v>
      </c>
      <c r="I643">
        <v>1382.69</v>
      </c>
      <c r="J643">
        <v>1414.37</v>
      </c>
      <c r="K643">
        <v>1384.55</v>
      </c>
      <c r="L643">
        <v>1346.26</v>
      </c>
      <c r="M643">
        <v>1295.8800000000001</v>
      </c>
      <c r="N643">
        <v>1318.93</v>
      </c>
      <c r="O643">
        <v>1426.92</v>
      </c>
    </row>
    <row r="644" spans="1:15" x14ac:dyDescent="0.3">
      <c r="A644">
        <v>12</v>
      </c>
      <c r="B644" t="s">
        <v>23</v>
      </c>
      <c r="C644">
        <v>98.57</v>
      </c>
      <c r="D644">
        <v>111.43</v>
      </c>
      <c r="E644">
        <v>114.29</v>
      </c>
      <c r="F644">
        <v>134.29</v>
      </c>
      <c r="G644">
        <v>137.86000000000001</v>
      </c>
      <c r="H644">
        <v>140</v>
      </c>
      <c r="I644">
        <v>137.86000000000001</v>
      </c>
      <c r="J644">
        <v>151.43</v>
      </c>
      <c r="K644">
        <v>149.29</v>
      </c>
      <c r="L644">
        <v>152.13999999999999</v>
      </c>
      <c r="M644">
        <v>171.58</v>
      </c>
      <c r="N644">
        <v>181.05</v>
      </c>
      <c r="O644">
        <v>192.63</v>
      </c>
    </row>
    <row r="645" spans="1:15" x14ac:dyDescent="0.3">
      <c r="A645">
        <v>12</v>
      </c>
      <c r="B645" t="s">
        <v>25</v>
      </c>
      <c r="C645">
        <v>0.9</v>
      </c>
      <c r="D645">
        <v>0.88</v>
      </c>
      <c r="E645">
        <v>0.89</v>
      </c>
      <c r="F645">
        <v>0.86</v>
      </c>
      <c r="G645">
        <v>0.86</v>
      </c>
      <c r="H645">
        <v>0.84</v>
      </c>
      <c r="I645">
        <v>0.83</v>
      </c>
      <c r="J645">
        <v>0.83</v>
      </c>
      <c r="K645">
        <v>0.81</v>
      </c>
      <c r="L645">
        <v>0.76</v>
      </c>
      <c r="M645">
        <v>0.7</v>
      </c>
      <c r="N645">
        <v>0.73</v>
      </c>
      <c r="O645">
        <v>0.73</v>
      </c>
    </row>
    <row r="646" spans="1:15" x14ac:dyDescent="0.3">
      <c r="A646">
        <v>12</v>
      </c>
      <c r="B646" t="s">
        <v>26</v>
      </c>
      <c r="C646">
        <v>0.69</v>
      </c>
      <c r="D646">
        <v>0.68</v>
      </c>
      <c r="E646">
        <v>0.71</v>
      </c>
      <c r="F646">
        <v>0.65</v>
      </c>
      <c r="G646">
        <v>0.65</v>
      </c>
      <c r="H646">
        <v>0.62</v>
      </c>
      <c r="I646">
        <v>0.61</v>
      </c>
      <c r="J646">
        <v>0.57999999999999996</v>
      </c>
      <c r="K646">
        <v>0.56999999999999995</v>
      </c>
      <c r="L646">
        <v>0.53</v>
      </c>
      <c r="M646">
        <v>0.5</v>
      </c>
      <c r="N646">
        <v>0.48</v>
      </c>
      <c r="O646">
        <v>0.48</v>
      </c>
    </row>
    <row r="647" spans="1:15" x14ac:dyDescent="0.3">
      <c r="A647">
        <v>12</v>
      </c>
      <c r="B647" t="s">
        <v>28</v>
      </c>
      <c r="C647">
        <v>9.69</v>
      </c>
      <c r="D647">
        <v>9.8800000000000008</v>
      </c>
      <c r="E647">
        <v>9.1300000000000008</v>
      </c>
      <c r="F647">
        <v>10.85</v>
      </c>
      <c r="G647">
        <v>10.35</v>
      </c>
      <c r="H647">
        <v>10.61</v>
      </c>
      <c r="I647">
        <v>11.35</v>
      </c>
      <c r="J647">
        <v>9.66</v>
      </c>
      <c r="K647">
        <v>11.19</v>
      </c>
      <c r="L647">
        <v>10.24</v>
      </c>
      <c r="M647">
        <v>8.2899999999999991</v>
      </c>
      <c r="N647">
        <v>5.54</v>
      </c>
      <c r="O647">
        <v>4.72</v>
      </c>
    </row>
    <row r="648" spans="1:15" x14ac:dyDescent="0.3">
      <c r="A648">
        <v>12</v>
      </c>
      <c r="B648" t="s">
        <v>30</v>
      </c>
      <c r="C648">
        <v>221.9</v>
      </c>
      <c r="D648">
        <v>226.68</v>
      </c>
      <c r="E648">
        <v>249.55</v>
      </c>
      <c r="F648">
        <v>251.52</v>
      </c>
      <c r="G648">
        <v>258.29000000000002</v>
      </c>
      <c r="H648">
        <v>270.67</v>
      </c>
      <c r="I648">
        <v>280.38</v>
      </c>
      <c r="J648">
        <v>280.88</v>
      </c>
      <c r="K648">
        <v>277.04000000000002</v>
      </c>
      <c r="L648">
        <v>259.64999999999998</v>
      </c>
      <c r="M648">
        <v>263.52</v>
      </c>
      <c r="N648">
        <v>256.27999999999997</v>
      </c>
      <c r="O648">
        <v>247.71</v>
      </c>
    </row>
    <row r="649" spans="1:15" x14ac:dyDescent="0.3">
      <c r="A649">
        <v>12</v>
      </c>
      <c r="B649" t="s">
        <v>31</v>
      </c>
      <c r="C649">
        <v>13.84</v>
      </c>
      <c r="D649">
        <v>13.25</v>
      </c>
      <c r="E649">
        <v>12.39</v>
      </c>
      <c r="F649">
        <v>12.53</v>
      </c>
      <c r="G649">
        <v>12.76</v>
      </c>
      <c r="H649">
        <v>11.79</v>
      </c>
      <c r="I649">
        <v>10.79</v>
      </c>
      <c r="J649">
        <v>10.47</v>
      </c>
      <c r="K649">
        <v>10.71</v>
      </c>
      <c r="L649">
        <v>11.24</v>
      </c>
      <c r="M649">
        <v>9.58</v>
      </c>
      <c r="N649">
        <v>9.4600000000000009</v>
      </c>
      <c r="O649">
        <v>7.87</v>
      </c>
    </row>
    <row r="650" spans="1:15" x14ac:dyDescent="0.3">
      <c r="A650">
        <v>12</v>
      </c>
      <c r="B650" t="s">
        <v>36</v>
      </c>
      <c r="C650">
        <v>7.41</v>
      </c>
      <c r="D650">
        <v>8.09</v>
      </c>
      <c r="E650">
        <v>7.33</v>
      </c>
      <c r="F650">
        <v>6.39</v>
      </c>
      <c r="G650">
        <v>6.66</v>
      </c>
      <c r="H650">
        <v>6.32</v>
      </c>
      <c r="I650">
        <v>6.51</v>
      </c>
      <c r="J650">
        <v>6.22</v>
      </c>
      <c r="K650">
        <v>6.98</v>
      </c>
      <c r="L650">
        <v>6.57</v>
      </c>
      <c r="M650">
        <v>5.6</v>
      </c>
      <c r="N650">
        <v>2.35</v>
      </c>
      <c r="O650">
        <v>2.4</v>
      </c>
    </row>
    <row r="651" spans="1:15" x14ac:dyDescent="0.3">
      <c r="A651">
        <v>12</v>
      </c>
      <c r="B651" t="s">
        <v>43</v>
      </c>
      <c r="C651">
        <v>310.99</v>
      </c>
      <c r="D651">
        <v>292.82</v>
      </c>
      <c r="E651">
        <v>283.29000000000002</v>
      </c>
      <c r="F651" s="10">
        <v>290</v>
      </c>
      <c r="G651">
        <v>279.39</v>
      </c>
      <c r="H651">
        <v>270.55</v>
      </c>
      <c r="I651">
        <v>292.33</v>
      </c>
      <c r="J651">
        <v>277.08999999999997</v>
      </c>
      <c r="K651">
        <v>286.63</v>
      </c>
      <c r="L651">
        <v>161.25</v>
      </c>
      <c r="M651">
        <v>180.19</v>
      </c>
      <c r="N651">
        <v>273.83</v>
      </c>
      <c r="O651">
        <v>307.33</v>
      </c>
    </row>
    <row r="652" spans="1:15" x14ac:dyDescent="0.3">
      <c r="A652">
        <v>12</v>
      </c>
      <c r="B652" t="s">
        <v>47</v>
      </c>
      <c r="C652">
        <v>322.33999999999997</v>
      </c>
      <c r="D652">
        <v>308.77999999999997</v>
      </c>
      <c r="E652">
        <v>310.29000000000002</v>
      </c>
      <c r="F652">
        <v>310.08</v>
      </c>
      <c r="G652">
        <v>312.10000000000002</v>
      </c>
      <c r="H652">
        <v>307.95999999999998</v>
      </c>
      <c r="I652">
        <v>312.06</v>
      </c>
      <c r="J652">
        <v>321.60000000000002</v>
      </c>
      <c r="K652">
        <v>327.84</v>
      </c>
      <c r="L652">
        <v>336.12</v>
      </c>
      <c r="M652">
        <v>342.17</v>
      </c>
      <c r="N652">
        <v>339.16</v>
      </c>
      <c r="O652">
        <v>333.78</v>
      </c>
    </row>
    <row r="653" spans="1:15" x14ac:dyDescent="0.3">
      <c r="A653">
        <v>12</v>
      </c>
      <c r="B653" t="s">
        <v>59</v>
      </c>
      <c r="C653">
        <v>8.8000000000000007</v>
      </c>
      <c r="D653">
        <v>8.56</v>
      </c>
      <c r="E653">
        <v>7.99</v>
      </c>
      <c r="F653">
        <v>7.84</v>
      </c>
      <c r="G653">
        <v>7.91</v>
      </c>
      <c r="H653">
        <v>7.85</v>
      </c>
      <c r="I653">
        <v>7.46</v>
      </c>
      <c r="J653">
        <v>7.35</v>
      </c>
      <c r="K653">
        <v>7.14</v>
      </c>
      <c r="L653">
        <v>7.48</v>
      </c>
      <c r="M653">
        <v>7.6</v>
      </c>
      <c r="N653">
        <v>7.91</v>
      </c>
      <c r="O653">
        <v>8.16</v>
      </c>
    </row>
    <row r="654" spans="1:15" x14ac:dyDescent="0.3">
      <c r="A654">
        <v>12</v>
      </c>
      <c r="B654" t="s">
        <v>5</v>
      </c>
      <c r="C654">
        <v>3.1541687180618983E-3</v>
      </c>
      <c r="D654">
        <v>3.1022362589781466E-3</v>
      </c>
      <c r="E654">
        <v>3.0132646665198461E-3</v>
      </c>
      <c r="F654">
        <v>2.9005944740930893E-3</v>
      </c>
      <c r="G654">
        <v>2.8478312396302444E-3</v>
      </c>
      <c r="H654">
        <v>2.8471164215896055E-3</v>
      </c>
      <c r="I654">
        <v>2.8389750296855909E-3</v>
      </c>
      <c r="J654">
        <v>2.8574390517822276E-3</v>
      </c>
      <c r="K654">
        <v>2.8694794406756196E-3</v>
      </c>
      <c r="L654">
        <v>2.9766513110647914E-3</v>
      </c>
      <c r="M654">
        <v>3.0439022660378027E-3</v>
      </c>
      <c r="N654">
        <v>3.1212017998314902E-3</v>
      </c>
      <c r="O654">
        <v>3.1787900124573471E-3</v>
      </c>
    </row>
    <row r="655" spans="1:15" x14ac:dyDescent="0.3">
      <c r="A655">
        <v>12</v>
      </c>
      <c r="B655" t="s">
        <v>8</v>
      </c>
      <c r="C655">
        <v>1.271582092592907E-2</v>
      </c>
      <c r="D655">
        <v>1.3397177932861291E-2</v>
      </c>
      <c r="E655">
        <v>1.0638838536990294E-2</v>
      </c>
      <c r="F655">
        <v>8.6637843680335072E-3</v>
      </c>
      <c r="G655">
        <v>7.4323637964311112E-3</v>
      </c>
      <c r="H655">
        <v>6.7103754044199465E-3</v>
      </c>
      <c r="I655">
        <v>6.3329260527629112E-3</v>
      </c>
      <c r="J655">
        <v>5.494410560326209E-3</v>
      </c>
      <c r="K655">
        <v>5.4340301813650838E-3</v>
      </c>
      <c r="L655">
        <v>1.1525459354364085E-2</v>
      </c>
      <c r="M655">
        <v>7.3406858399234012E-3</v>
      </c>
      <c r="N655">
        <v>6.9734506928634168E-3</v>
      </c>
      <c r="O655">
        <v>7.3480293921175683E-3</v>
      </c>
    </row>
    <row r="656" spans="1:15" x14ac:dyDescent="0.3">
      <c r="A656">
        <v>12</v>
      </c>
      <c r="B656" t="s">
        <v>9</v>
      </c>
      <c r="C656">
        <v>2.5126054700100165E-5</v>
      </c>
      <c r="D656">
        <v>2.6488716825429168E-5</v>
      </c>
      <c r="E656">
        <v>2.1176032119805519E-5</v>
      </c>
      <c r="F656">
        <v>1.7226237924744984E-5</v>
      </c>
      <c r="G656">
        <v>1.4898588020180815E-5</v>
      </c>
      <c r="H656">
        <v>1.3694643682489688E-5</v>
      </c>
      <c r="I656">
        <v>1.2906778640141802E-5</v>
      </c>
      <c r="J656">
        <v>1.1230713409471811E-5</v>
      </c>
      <c r="K656">
        <v>1.1248788591997785E-5</v>
      </c>
      <c r="L656">
        <v>2.399677707519574E-5</v>
      </c>
      <c r="M656">
        <v>1.5426078938969467E-5</v>
      </c>
      <c r="N656">
        <v>1.4699818941254504E-5</v>
      </c>
      <c r="O656">
        <v>1.5526548592680858E-5</v>
      </c>
    </row>
    <row r="657" spans="1:15" x14ac:dyDescent="0.3">
      <c r="A657">
        <v>12</v>
      </c>
      <c r="B657" t="s">
        <v>16</v>
      </c>
      <c r="C657">
        <v>0.56927490959713423</v>
      </c>
      <c r="D657">
        <v>0.569592311480142</v>
      </c>
      <c r="E657">
        <v>0.56817835301292585</v>
      </c>
      <c r="F657">
        <v>0.56640545835303657</v>
      </c>
      <c r="G657">
        <v>0.5676869942098669</v>
      </c>
      <c r="H657">
        <v>0.57430200112980812</v>
      </c>
      <c r="I657">
        <v>0.57762136674181275</v>
      </c>
      <c r="J657">
        <v>0.58024776681583357</v>
      </c>
      <c r="K657">
        <v>0.58183926346393466</v>
      </c>
      <c r="L657">
        <v>0.59102135187682825</v>
      </c>
      <c r="M657">
        <v>0.60009220185112944</v>
      </c>
      <c r="N657">
        <v>0.64532205152107269</v>
      </c>
      <c r="O657">
        <v>0.65039989889689287</v>
      </c>
    </row>
    <row r="658" spans="1:15" x14ac:dyDescent="0.3">
      <c r="A658">
        <v>12</v>
      </c>
      <c r="B658" t="s">
        <v>24</v>
      </c>
      <c r="C658">
        <v>4.6534132387144968E-2</v>
      </c>
      <c r="D658">
        <v>4.810418895284669E-2</v>
      </c>
      <c r="E658">
        <v>4.6367039929526163E-2</v>
      </c>
      <c r="F658">
        <v>5.0665405661014656E-2</v>
      </c>
      <c r="G658">
        <v>5.1247756746690146E-2</v>
      </c>
      <c r="H658">
        <v>5.3631648321550235E-2</v>
      </c>
      <c r="I658">
        <v>5.4673114319640677E-2</v>
      </c>
      <c r="J658">
        <v>5.5946230799799573E-2</v>
      </c>
      <c r="K658">
        <v>5.5949743873736676E-2</v>
      </c>
      <c r="L658">
        <v>5.5875707204287889E-2</v>
      </c>
      <c r="M658">
        <v>5.9576580729813117E-2</v>
      </c>
      <c r="N658">
        <v>5.8853055590412852E-2</v>
      </c>
      <c r="O658">
        <v>5.8531477369152721E-2</v>
      </c>
    </row>
    <row r="659" spans="1:15" x14ac:dyDescent="0.3">
      <c r="A659">
        <v>12</v>
      </c>
      <c r="B659" t="s">
        <v>29</v>
      </c>
      <c r="C659">
        <v>7.9113118177342415E-2</v>
      </c>
      <c r="D659">
        <v>8.4678994107958497E-2</v>
      </c>
      <c r="E659">
        <v>9.3005133070185847E-2</v>
      </c>
      <c r="F659">
        <v>9.7699790582989929E-2</v>
      </c>
      <c r="G659">
        <v>0.10495039447397826</v>
      </c>
      <c r="H659">
        <v>0.11120050670181625</v>
      </c>
      <c r="I659">
        <v>0.11579961795935226</v>
      </c>
      <c r="J659">
        <v>0.11647113706653765</v>
      </c>
      <c r="K659">
        <v>0.1150664543818358</v>
      </c>
      <c r="L659">
        <v>0.11824981170412149</v>
      </c>
      <c r="M659">
        <v>0.116812652930955</v>
      </c>
      <c r="N659">
        <v>0.11485578043489952</v>
      </c>
      <c r="O659">
        <v>0.10733178067847407</v>
      </c>
    </row>
    <row r="660" spans="1:15" x14ac:dyDescent="0.3">
      <c r="A660">
        <v>12</v>
      </c>
      <c r="B660" t="s">
        <v>46</v>
      </c>
      <c r="C660">
        <v>0.30523063341425732</v>
      </c>
      <c r="D660">
        <v>0.30409386514526343</v>
      </c>
      <c r="E660">
        <v>0.30593437124125428</v>
      </c>
      <c r="F660">
        <v>0.30655948118624604</v>
      </c>
      <c r="G660">
        <v>0.30912877120509263</v>
      </c>
      <c r="H660">
        <v>0.30588698495301025</v>
      </c>
      <c r="I660">
        <v>0.31186219002219967</v>
      </c>
      <c r="J660">
        <v>0.32221780672806122</v>
      </c>
      <c r="K660">
        <v>0.3299183164889935</v>
      </c>
      <c r="L660">
        <v>0.33288959730955842</v>
      </c>
      <c r="M660">
        <v>0.33807936451647219</v>
      </c>
      <c r="N660">
        <v>0.33680511983937761</v>
      </c>
      <c r="O660">
        <v>0.33535539547563598</v>
      </c>
    </row>
    <row r="661" spans="1:15" x14ac:dyDescent="0.3">
      <c r="A661">
        <v>12</v>
      </c>
      <c r="B661" t="s">
        <v>48</v>
      </c>
      <c r="C661">
        <v>0.15248798872722952</v>
      </c>
      <c r="D661">
        <v>0.15006876878406603</v>
      </c>
      <c r="E661">
        <v>0.15175591658337428</v>
      </c>
      <c r="F661">
        <v>0.15603256096737148</v>
      </c>
      <c r="G661">
        <v>0.15696001083533676</v>
      </c>
      <c r="H661">
        <v>0.2089460259855864</v>
      </c>
      <c r="I661">
        <v>0.21206697757662324</v>
      </c>
      <c r="J661">
        <v>0.21718471931855488</v>
      </c>
      <c r="K661">
        <v>0.24889242696940331</v>
      </c>
      <c r="L661">
        <v>0.23515089944124293</v>
      </c>
      <c r="M661">
        <v>0.1667789637930423</v>
      </c>
      <c r="N661">
        <v>0.16309628381406521</v>
      </c>
      <c r="O661">
        <v>0.16012204589358897</v>
      </c>
    </row>
    <row r="662" spans="1:15" x14ac:dyDescent="0.3">
      <c r="A662">
        <v>12</v>
      </c>
      <c r="B662" t="s">
        <v>49</v>
      </c>
      <c r="C662">
        <v>3.8537935249477956E-3</v>
      </c>
      <c r="D662">
        <v>4.0921671505951473E-3</v>
      </c>
      <c r="E662">
        <v>3.8794490843483713E-3</v>
      </c>
      <c r="F662">
        <v>3.7323515503614132E-3</v>
      </c>
      <c r="G662">
        <v>3.6738563640673146E-3</v>
      </c>
      <c r="H662">
        <v>3.6461988804628791E-3</v>
      </c>
      <c r="I662">
        <v>3.6827341719871277E-3</v>
      </c>
      <c r="J662">
        <v>4.0948908892997219E-3</v>
      </c>
      <c r="K662">
        <v>4.5687387512114083E-3</v>
      </c>
      <c r="L662">
        <v>4.6066805626105694E-3</v>
      </c>
      <c r="M662">
        <v>4.0072342990886203E-3</v>
      </c>
      <c r="N662">
        <v>4.1051933384722945E-3</v>
      </c>
      <c r="O662">
        <v>4.4954774413692253E-3</v>
      </c>
    </row>
    <row r="663" spans="1:15" x14ac:dyDescent="0.3">
      <c r="A663">
        <v>12</v>
      </c>
      <c r="B663" t="s">
        <v>50</v>
      </c>
      <c r="C663">
        <v>1.9863164864268373E-3</v>
      </c>
      <c r="D663">
        <v>1.9017540284923505E-3</v>
      </c>
      <c r="E663">
        <v>2.0328990835013299E-3</v>
      </c>
      <c r="F663">
        <v>1.9759508207795717E-3</v>
      </c>
      <c r="G663">
        <v>2.0146954254562691E-3</v>
      </c>
      <c r="H663">
        <v>2.1397880753890133E-3</v>
      </c>
      <c r="I663">
        <v>1.9790393914884095E-3</v>
      </c>
      <c r="J663">
        <v>2.2461426818943622E-3</v>
      </c>
      <c r="K663">
        <v>2.21514606119341E-3</v>
      </c>
      <c r="L663">
        <v>2.4697412902208752E-3</v>
      </c>
      <c r="M663">
        <v>2.4114330295400546E-3</v>
      </c>
      <c r="N663">
        <v>2.6531380528117886E-3</v>
      </c>
      <c r="O663">
        <v>2.6178483092310747E-3</v>
      </c>
    </row>
    <row r="664" spans="1:15" x14ac:dyDescent="0.3">
      <c r="A664">
        <v>12</v>
      </c>
      <c r="B664" t="s">
        <v>51</v>
      </c>
      <c r="C664">
        <v>9.5071558324703322E-4</v>
      </c>
      <c r="D664">
        <v>8.9993717419727299E-4</v>
      </c>
      <c r="E664">
        <v>8.6398211048806521E-4</v>
      </c>
      <c r="F664">
        <v>1.0133081132202933E-3</v>
      </c>
      <c r="G664">
        <v>1.0327430332170793E-3</v>
      </c>
      <c r="H664">
        <v>1.0270982761867264E-3</v>
      </c>
      <c r="I664">
        <v>1.1185874821456228E-3</v>
      </c>
      <c r="J664">
        <v>1.0366812377973979E-3</v>
      </c>
      <c r="K664">
        <v>1.2287138308182195E-3</v>
      </c>
      <c r="L664">
        <v>1.1910809059221244E-3</v>
      </c>
      <c r="M664">
        <v>1.063867513032377E-3</v>
      </c>
      <c r="N664">
        <v>1.2369359840811718E-3</v>
      </c>
      <c r="O664">
        <v>1.3179512177508169E-3</v>
      </c>
    </row>
    <row r="665" spans="1:15" x14ac:dyDescent="0.3">
      <c r="A665">
        <v>12</v>
      </c>
      <c r="B665" t="s">
        <v>52</v>
      </c>
      <c r="C665">
        <v>1.6977063986554164E-5</v>
      </c>
      <c r="D665">
        <v>1.6979946682967415E-5</v>
      </c>
      <c r="E665">
        <v>3.3881651391688828E-5</v>
      </c>
      <c r="F665">
        <v>3.3776937107343109E-5</v>
      </c>
      <c r="G665">
        <v>1.693021365929638E-5</v>
      </c>
      <c r="H665">
        <v>3.4236609206224213E-5</v>
      </c>
      <c r="I665">
        <v>3.4418076373711474E-5</v>
      </c>
      <c r="J665">
        <v>5.1834061889869896E-5</v>
      </c>
      <c r="K665">
        <v>6.9223314412294063E-5</v>
      </c>
      <c r="L665">
        <v>1.0509537405195214E-4</v>
      </c>
      <c r="M665">
        <v>8.8655626086031418E-5</v>
      </c>
      <c r="N665">
        <v>1.2548625925461163E-4</v>
      </c>
      <c r="O665">
        <v>9.0270631352795688E-5</v>
      </c>
    </row>
    <row r="666" spans="1:15" x14ac:dyDescent="0.3">
      <c r="A666">
        <v>12</v>
      </c>
      <c r="B666" t="s">
        <v>53</v>
      </c>
      <c r="C666">
        <v>9.3034310646316828E-3</v>
      </c>
      <c r="D666">
        <v>8.9314519552408603E-3</v>
      </c>
      <c r="E666">
        <v>8.5042944993138966E-3</v>
      </c>
      <c r="F666">
        <v>8.5286766196041343E-3</v>
      </c>
      <c r="G666">
        <v>8.7867808891748216E-3</v>
      </c>
      <c r="H666">
        <v>8.5077973877467176E-3</v>
      </c>
      <c r="I666">
        <v>8.122666024195908E-3</v>
      </c>
      <c r="J666">
        <v>8.2761718817492263E-3</v>
      </c>
      <c r="K666">
        <v>7.9260695002076696E-3</v>
      </c>
      <c r="L666">
        <v>8.2324709674029186E-3</v>
      </c>
      <c r="M666">
        <v>8.3513599773041604E-3</v>
      </c>
      <c r="N666">
        <v>8.5868454547084229E-3</v>
      </c>
      <c r="O666">
        <v>8.7923594937622997E-3</v>
      </c>
    </row>
    <row r="667" spans="1:15" x14ac:dyDescent="0.3">
      <c r="A667">
        <v>12</v>
      </c>
      <c r="B667" t="s">
        <v>54</v>
      </c>
      <c r="C667">
        <v>1.8674770385209582E-4</v>
      </c>
      <c r="D667">
        <v>1.6979946682967417E-4</v>
      </c>
      <c r="E667">
        <v>1.6940825695844415E-4</v>
      </c>
      <c r="F667">
        <v>2.0266162264405863E-4</v>
      </c>
      <c r="G667">
        <v>6.772085463718552E-5</v>
      </c>
      <c r="H667">
        <v>6.8473218412448426E-5</v>
      </c>
      <c r="I667">
        <v>6.8836152747422949E-5</v>
      </c>
      <c r="J667">
        <v>6.9112082519826528E-5</v>
      </c>
      <c r="K667">
        <v>6.9223314412294063E-5</v>
      </c>
      <c r="L667">
        <v>7.0063582701301432E-5</v>
      </c>
      <c r="M667">
        <v>8.8655626086031418E-5</v>
      </c>
      <c r="N667">
        <v>8.9633042324722585E-5</v>
      </c>
      <c r="O667">
        <v>5.4162378811677407E-5</v>
      </c>
    </row>
    <row r="668" spans="1:15" x14ac:dyDescent="0.3">
      <c r="A668">
        <v>12</v>
      </c>
      <c r="B668" t="s">
        <v>55</v>
      </c>
      <c r="C668">
        <v>8.3696925453712028E-3</v>
      </c>
      <c r="D668">
        <v>7.9805749409946856E-3</v>
      </c>
      <c r="E668">
        <v>7.7419573430008975E-3</v>
      </c>
      <c r="F668">
        <v>7.7349185975815714E-3</v>
      </c>
      <c r="G668">
        <v>7.7540378559577423E-3</v>
      </c>
      <c r="H668">
        <v>7.463580806956879E-3</v>
      </c>
      <c r="I668">
        <v>7.1073327711714193E-3</v>
      </c>
      <c r="J668">
        <v>6.9803203345024795E-3</v>
      </c>
      <c r="K668">
        <v>6.8011906410078912E-3</v>
      </c>
      <c r="L668">
        <v>7.0413900614807942E-3</v>
      </c>
      <c r="M668">
        <v>7.1101812120997199E-3</v>
      </c>
      <c r="N668">
        <v>7.1168635605829735E-3</v>
      </c>
      <c r="O668">
        <v>7.2216505082236546E-3</v>
      </c>
    </row>
    <row r="669" spans="1:15" x14ac:dyDescent="0.3">
      <c r="A669">
        <v>12</v>
      </c>
      <c r="B669" t="s">
        <v>56</v>
      </c>
      <c r="C669">
        <v>4.9233485561007084E-4</v>
      </c>
      <c r="D669">
        <v>5.2637834717198992E-4</v>
      </c>
      <c r="E669">
        <v>3.8963899100442158E-4</v>
      </c>
      <c r="F669">
        <v>3.5465783962710263E-4</v>
      </c>
      <c r="G669">
        <v>3.7246470050452036E-4</v>
      </c>
      <c r="H669">
        <v>4.1083931047469058E-4</v>
      </c>
      <c r="I669">
        <v>3.6138980192397047E-4</v>
      </c>
      <c r="J669">
        <v>6.5656478393835206E-4</v>
      </c>
      <c r="K669">
        <v>4.6725737228298493E-4</v>
      </c>
      <c r="L669">
        <v>5.4299276593508614E-4</v>
      </c>
      <c r="M669">
        <v>6.0285825738501365E-4</v>
      </c>
      <c r="N669">
        <v>1.039743290966782E-3</v>
      </c>
      <c r="O669">
        <v>1.2096264601274621E-3</v>
      </c>
    </row>
    <row r="670" spans="1:15" x14ac:dyDescent="0.3">
      <c r="A670">
        <v>12</v>
      </c>
      <c r="B670" t="s">
        <v>57</v>
      </c>
      <c r="C670">
        <v>2.546559597983125E-4</v>
      </c>
      <c r="D670">
        <v>2.5469920024451123E-4</v>
      </c>
      <c r="E670">
        <v>2.0328990835013298E-4</v>
      </c>
      <c r="F670">
        <v>2.3643855975140175E-4</v>
      </c>
      <c r="G670">
        <v>5.925574780753733E-4</v>
      </c>
      <c r="H670">
        <v>5.6490405190269956E-4</v>
      </c>
      <c r="I670">
        <v>5.8510729835309502E-4</v>
      </c>
      <c r="J670">
        <v>5.7017468078856886E-4</v>
      </c>
      <c r="K670">
        <v>5.8839817250449947E-4</v>
      </c>
      <c r="L670">
        <v>5.7802455728573677E-4</v>
      </c>
      <c r="M670">
        <v>5.4966488173339479E-4</v>
      </c>
      <c r="N670">
        <v>3.4060556083394581E-4</v>
      </c>
      <c r="O670">
        <v>3.0692014659950529E-4</v>
      </c>
    </row>
    <row r="671" spans="1:15" x14ac:dyDescent="0.3">
      <c r="A671">
        <v>12</v>
      </c>
      <c r="B671" t="s">
        <v>58</v>
      </c>
      <c r="C671">
        <v>8.4376008013174204E-3</v>
      </c>
      <c r="D671">
        <v>8.3371538213370018E-3</v>
      </c>
      <c r="E671">
        <v>7.6064307374341424E-3</v>
      </c>
      <c r="F671">
        <v>7.1775991353104102E-3</v>
      </c>
      <c r="G671">
        <v>6.941387600311516E-3</v>
      </c>
      <c r="H671">
        <v>7.0527414964821882E-3</v>
      </c>
      <c r="I671">
        <v>7.0729146947977077E-3</v>
      </c>
      <c r="J671">
        <v>7.204934602691916E-3</v>
      </c>
      <c r="K671">
        <v>7.7703170427800084E-3</v>
      </c>
      <c r="L671">
        <v>8.5127252982081236E-3</v>
      </c>
      <c r="M671">
        <v>9.0783361112096173E-3</v>
      </c>
      <c r="N671">
        <v>9.5548823118154283E-3</v>
      </c>
      <c r="O671">
        <v>9.8394988174547292E-3</v>
      </c>
    </row>
    <row r="672" spans="1:15" x14ac:dyDescent="0.3">
      <c r="A672">
        <v>12</v>
      </c>
      <c r="B672" t="s">
        <v>60</v>
      </c>
      <c r="C672">
        <v>0.27331375311953549</v>
      </c>
      <c r="D672">
        <v>0.27271492367513966</v>
      </c>
      <c r="E672">
        <v>0.27552558911721359</v>
      </c>
      <c r="F672">
        <v>0.27641356481794233</v>
      </c>
      <c r="G672">
        <v>0.27816341042223952</v>
      </c>
      <c r="H672">
        <v>0.27565605902391427</v>
      </c>
      <c r="I672">
        <v>0.28243473472267633</v>
      </c>
      <c r="J672">
        <v>0.29225771895571645</v>
      </c>
      <c r="K672">
        <v>0.30011767963450092</v>
      </c>
      <c r="L672">
        <v>0.30162372352910266</v>
      </c>
      <c r="M672">
        <v>0.30587964112202559</v>
      </c>
      <c r="N672">
        <v>0.30367674739616013</v>
      </c>
      <c r="O672">
        <v>0.30144974633952593</v>
      </c>
    </row>
    <row r="673" spans="1:15" x14ac:dyDescent="0.3">
      <c r="A673">
        <v>12</v>
      </c>
      <c r="B673" t="s">
        <v>61</v>
      </c>
      <c r="C673">
        <v>2.7740522554029506E-2</v>
      </c>
      <c r="D673">
        <v>2.7558453466456117E-2</v>
      </c>
      <c r="E673">
        <v>2.6393806434125599E-2</v>
      </c>
      <c r="F673">
        <v>2.5704249138688105E-2</v>
      </c>
      <c r="G673">
        <v>2.4396437883046084E-2</v>
      </c>
      <c r="H673">
        <v>2.3366485783248028E-2</v>
      </c>
      <c r="I673">
        <v>2.3266619628628957E-2</v>
      </c>
      <c r="J673">
        <v>2.2219534530124228E-2</v>
      </c>
      <c r="K673">
        <v>2.1095805067146613E-2</v>
      </c>
      <c r="L673">
        <v>2.1562067576325516E-2</v>
      </c>
      <c r="M673">
        <v>2.1383737011950777E-2</v>
      </c>
      <c r="N673">
        <v>2.0776939210870694E-2</v>
      </c>
      <c r="O673">
        <v>2.1033057105201394E-2</v>
      </c>
    </row>
    <row r="674" spans="1:15" x14ac:dyDescent="0.3">
      <c r="A674">
        <v>12</v>
      </c>
      <c r="B674" t="s">
        <v>62</v>
      </c>
      <c r="C674">
        <v>3.7009999490688079E-3</v>
      </c>
      <c r="D674">
        <v>3.5657888034231573E-3</v>
      </c>
      <c r="E674">
        <v>3.7100408273899269E-3</v>
      </c>
      <c r="F674">
        <v>3.5465783962710263E-3</v>
      </c>
      <c r="G674">
        <v>3.335252090881387E-3</v>
      </c>
      <c r="H674">
        <v>3.3723060068130851E-3</v>
      </c>
      <c r="I674">
        <v>3.0976268736340328E-3</v>
      </c>
      <c r="J674">
        <v>3.4037700641014563E-3</v>
      </c>
      <c r="K674">
        <v>3.7034473210577324E-3</v>
      </c>
      <c r="L674">
        <v>4.466553397207966E-3</v>
      </c>
      <c r="M674">
        <v>5.1420263129898225E-3</v>
      </c>
      <c r="N674">
        <v>5.0015237617195207E-3</v>
      </c>
      <c r="O674">
        <v>5.5065085125205367E-3</v>
      </c>
    </row>
    <row r="675" spans="1:15" x14ac:dyDescent="0.3">
      <c r="A675">
        <v>12</v>
      </c>
      <c r="B675" t="s">
        <v>63</v>
      </c>
      <c r="C675">
        <v>9.5241328964568873E-3</v>
      </c>
      <c r="D675">
        <v>9.3899105156809801E-3</v>
      </c>
      <c r="E675">
        <v>9.1311050500601405E-3</v>
      </c>
      <c r="F675">
        <v>9.5588732013780989E-3</v>
      </c>
      <c r="G675">
        <v>9.1931060169979338E-3</v>
      </c>
      <c r="H675">
        <v>8.9015183936182966E-3</v>
      </c>
      <c r="I675">
        <v>9.9124059956289048E-3</v>
      </c>
      <c r="J675">
        <v>1.0902431017502635E-2</v>
      </c>
      <c r="K675">
        <v>1.1318011906410078E-2</v>
      </c>
      <c r="L675">
        <v>1.1280236814909531E-2</v>
      </c>
      <c r="M675">
        <v>1.1862122770311003E-2</v>
      </c>
      <c r="N675">
        <v>1.2279726798486995E-2</v>
      </c>
      <c r="O675">
        <v>1.2890646157179223E-2</v>
      </c>
    </row>
    <row r="676" spans="1:15" x14ac:dyDescent="0.3">
      <c r="A676">
        <v>12</v>
      </c>
      <c r="B676" t="s">
        <v>64</v>
      </c>
      <c r="C676">
        <v>2.164575658285656E-2</v>
      </c>
      <c r="D676">
        <v>2.141171276722191E-2</v>
      </c>
      <c r="E676">
        <v>2.1311558725372274E-2</v>
      </c>
      <c r="F676">
        <v>2.1448355063162873E-2</v>
      </c>
      <c r="G676">
        <v>2.1382859851691329E-2</v>
      </c>
      <c r="H676">
        <v>2.2099731242617732E-2</v>
      </c>
      <c r="I676">
        <v>2.3214992514068389E-2</v>
      </c>
      <c r="J676">
        <v>2.4811237624617725E-2</v>
      </c>
      <c r="K676">
        <v>2.5854907932991833E-2</v>
      </c>
      <c r="L676">
        <v>2.6378938887039988E-2</v>
      </c>
      <c r="M676">
        <v>2.6862654704067519E-2</v>
      </c>
      <c r="N676">
        <v>2.622662818421383E-2</v>
      </c>
      <c r="O676">
        <v>2.5023019010994962E-2</v>
      </c>
    </row>
    <row r="677" spans="1:15" x14ac:dyDescent="0.3">
      <c r="A677">
        <v>12</v>
      </c>
      <c r="B677" t="s">
        <v>65</v>
      </c>
      <c r="C677">
        <v>5.4326604756973328E-3</v>
      </c>
      <c r="D677">
        <v>5.246803525036931E-3</v>
      </c>
      <c r="E677">
        <v>4.6417862406613695E-3</v>
      </c>
      <c r="F677">
        <v>4.5767749780449909E-3</v>
      </c>
      <c r="G677">
        <v>4.4187857650763553E-3</v>
      </c>
      <c r="H677">
        <v>4.0741564955406821E-3</v>
      </c>
      <c r="I677">
        <v>4.0269149357242424E-3</v>
      </c>
      <c r="J677">
        <v>4.3367831781191144E-3</v>
      </c>
      <c r="K677">
        <v>4.2053163505468638E-3</v>
      </c>
      <c r="L677">
        <v>4.0111401096495072E-3</v>
      </c>
      <c r="M677">
        <v>3.688074045178907E-3</v>
      </c>
      <c r="N677">
        <v>3.4060556083394581E-3</v>
      </c>
      <c r="O677">
        <v>3.448338117676795E-3</v>
      </c>
    </row>
    <row r="678" spans="1:15" x14ac:dyDescent="0.3">
      <c r="A678">
        <v>12</v>
      </c>
      <c r="B678" t="s">
        <v>66</v>
      </c>
      <c r="C678">
        <v>8.1897356671137289E-2</v>
      </c>
      <c r="D678">
        <v>8.2030122425415589E-2</v>
      </c>
      <c r="E678">
        <v>8.2942282606854253E-2</v>
      </c>
      <c r="F678">
        <v>8.2449503479024522E-2</v>
      </c>
      <c r="G678">
        <v>8.3652185690583414E-2</v>
      </c>
      <c r="H678">
        <v>8.0935344163514042E-2</v>
      </c>
      <c r="I678">
        <v>8.1192242165585363E-2</v>
      </c>
      <c r="J678">
        <v>8.2398880384263185E-2</v>
      </c>
      <c r="K678">
        <v>8.3362176381005126E-2</v>
      </c>
      <c r="L678">
        <v>8.278012296158764E-2</v>
      </c>
      <c r="M678">
        <v>8.1279477995673602E-2</v>
      </c>
      <c r="N678">
        <v>8.2587885197999394E-2</v>
      </c>
      <c r="O678">
        <v>8.1315784722598344E-2</v>
      </c>
    </row>
    <row r="679" spans="1:15" x14ac:dyDescent="0.3">
      <c r="A679">
        <v>12</v>
      </c>
      <c r="B679" t="s">
        <v>67</v>
      </c>
      <c r="C679">
        <v>7.3765343021577848E-2</v>
      </c>
      <c r="D679">
        <v>7.3438269403834078E-2</v>
      </c>
      <c r="E679">
        <v>7.4742922970065559E-2</v>
      </c>
      <c r="F679">
        <v>7.6065662365736669E-2</v>
      </c>
      <c r="G679">
        <v>7.7777401550807576E-2</v>
      </c>
      <c r="H679">
        <v>7.7871167639556982E-2</v>
      </c>
      <c r="I679">
        <v>8.0297372179868862E-2</v>
      </c>
      <c r="J679">
        <v>8.3107279230091397E-2</v>
      </c>
      <c r="K679">
        <v>8.6927177073238271E-2</v>
      </c>
      <c r="L679">
        <v>8.7404319419873533E-2</v>
      </c>
      <c r="M679">
        <v>8.9843611475584242E-2</v>
      </c>
      <c r="N679">
        <v>8.8288546689851741E-2</v>
      </c>
      <c r="O679">
        <v>8.7147267507988957E-2</v>
      </c>
    </row>
    <row r="680" spans="1:15" x14ac:dyDescent="0.3">
      <c r="A680">
        <v>12</v>
      </c>
      <c r="B680" t="s">
        <v>68</v>
      </c>
      <c r="C680">
        <v>1.524540345992564E-2</v>
      </c>
      <c r="D680">
        <v>1.4891413240962423E-2</v>
      </c>
      <c r="E680">
        <v>1.5331447254739197E-2</v>
      </c>
      <c r="F680">
        <v>1.5148956292643383E-2</v>
      </c>
      <c r="G680">
        <v>1.515254122507026E-2</v>
      </c>
      <c r="H680">
        <v>1.4858688395501309E-2</v>
      </c>
      <c r="I680">
        <v>1.4989072260751347E-2</v>
      </c>
      <c r="J680">
        <v>1.6103115227119581E-2</v>
      </c>
      <c r="K680">
        <v>1.6578983801744426E-2</v>
      </c>
      <c r="L680">
        <v>1.6780228056961694E-2</v>
      </c>
      <c r="M680">
        <v>1.7057342458952445E-2</v>
      </c>
      <c r="N680">
        <v>1.6420773353889178E-2</v>
      </c>
      <c r="O680">
        <v>1.6194551264691544E-2</v>
      </c>
    </row>
    <row r="681" spans="1:15" x14ac:dyDescent="0.3">
      <c r="A681">
        <v>12</v>
      </c>
      <c r="B681" t="s">
        <v>69</v>
      </c>
      <c r="C681">
        <v>1.6977063986554164E-5</v>
      </c>
      <c r="D681">
        <v>1.6979946682967415E-5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1.7305828603073516E-5</v>
      </c>
      <c r="L681">
        <v>0</v>
      </c>
      <c r="M681">
        <v>0</v>
      </c>
      <c r="N681">
        <v>0</v>
      </c>
      <c r="O681">
        <v>0</v>
      </c>
    </row>
    <row r="682" spans="1:15" x14ac:dyDescent="0.3">
      <c r="A682">
        <v>12</v>
      </c>
      <c r="B682" t="s">
        <v>70</v>
      </c>
      <c r="C682">
        <v>1.0712527375515679E-2</v>
      </c>
      <c r="D682">
        <v>1.078226614368431E-2</v>
      </c>
      <c r="E682">
        <v>1.1113181656473936E-2</v>
      </c>
      <c r="F682">
        <v>1.1045058434101196E-2</v>
      </c>
      <c r="G682">
        <v>1.1512545288321539E-2</v>
      </c>
      <c r="H682">
        <v>1.1828748480750467E-2</v>
      </c>
      <c r="I682">
        <v>1.2287253265414995E-2</v>
      </c>
      <c r="J682">
        <v>1.3355909946956476E-2</v>
      </c>
      <c r="K682">
        <v>1.3498546310397342E-2</v>
      </c>
      <c r="L682">
        <v>1.3592335044052477E-2</v>
      </c>
      <c r="M682">
        <v>1.3706159792900458E-2</v>
      </c>
      <c r="N682">
        <v>1.3946901385726834E-2</v>
      </c>
      <c r="O682">
        <v>1.4136380869847804E-2</v>
      </c>
    </row>
    <row r="683" spans="1:15" x14ac:dyDescent="0.3">
      <c r="A683">
        <v>12</v>
      </c>
      <c r="B683" t="s">
        <v>71</v>
      </c>
      <c r="C683">
        <v>1.108602278321987E-2</v>
      </c>
      <c r="D683">
        <v>1.1308644490856298E-2</v>
      </c>
      <c r="E683">
        <v>1.1689169730132646E-2</v>
      </c>
      <c r="F683">
        <v>1.2092143484428832E-2</v>
      </c>
      <c r="G683">
        <v>1.2342125757627061E-2</v>
      </c>
      <c r="H683">
        <v>1.2684663710906072E-2</v>
      </c>
      <c r="I683">
        <v>1.319933228931835E-2</v>
      </c>
      <c r="J683">
        <v>1.4081586813414655E-2</v>
      </c>
      <c r="K683">
        <v>1.5142600027689326E-2</v>
      </c>
      <c r="L683">
        <v>1.5641694838065545E-2</v>
      </c>
      <c r="M683">
        <v>1.6277172949395367E-2</v>
      </c>
      <c r="N683">
        <v>1.6116021009985122E-2</v>
      </c>
      <c r="O683">
        <v>1.6429254906208814E-2</v>
      </c>
    </row>
    <row r="684" spans="1:15" x14ac:dyDescent="0.3">
      <c r="A684">
        <v>12</v>
      </c>
      <c r="B684" t="s">
        <v>72</v>
      </c>
      <c r="C684">
        <v>1.7044972242500383E-2</v>
      </c>
      <c r="D684">
        <v>1.7064846416382253E-2</v>
      </c>
      <c r="E684">
        <v>1.7889511934811704E-2</v>
      </c>
      <c r="F684">
        <v>1.7867999729784503E-2</v>
      </c>
      <c r="G684">
        <v>1.8013747333491349E-2</v>
      </c>
      <c r="H684">
        <v>1.8145402879298833E-2</v>
      </c>
      <c r="I684">
        <v>1.8620179318177908E-2</v>
      </c>
      <c r="J684">
        <v>1.9282271023031601E-2</v>
      </c>
      <c r="K684">
        <v>1.9469057178457705E-2</v>
      </c>
      <c r="L684">
        <v>1.8829587850974761E-2</v>
      </c>
      <c r="M684">
        <v>1.9575162239795739E-2</v>
      </c>
      <c r="N684">
        <v>1.9289030708280301E-2</v>
      </c>
      <c r="O684">
        <v>1.8938778457816535E-2</v>
      </c>
    </row>
    <row r="685" spans="1:15" x14ac:dyDescent="0.3">
      <c r="A685">
        <v>12</v>
      </c>
      <c r="B685" t="s">
        <v>73</v>
      </c>
      <c r="C685">
        <v>4.6007843403561791E-3</v>
      </c>
      <c r="D685">
        <v>4.7374051245479085E-3</v>
      </c>
      <c r="E685">
        <v>4.9467211031865689E-3</v>
      </c>
      <c r="F685">
        <v>5.2185367830845097E-3</v>
      </c>
      <c r="G685">
        <v>5.6885517895235837E-3</v>
      </c>
      <c r="H685">
        <v>5.9571700018830132E-3</v>
      </c>
      <c r="I685">
        <v>6.3673441291366229E-3</v>
      </c>
      <c r="J685">
        <v>6.4447016949738239E-3</v>
      </c>
      <c r="K685">
        <v>6.8011906410078912E-3</v>
      </c>
      <c r="L685">
        <v>7.058905957156119E-3</v>
      </c>
      <c r="M685">
        <v>7.4648037164438451E-3</v>
      </c>
      <c r="N685">
        <v>7.8339278991807534E-3</v>
      </c>
      <c r="O685">
        <v>8.1063026954810522E-3</v>
      </c>
    </row>
    <row r="686" spans="1:15" x14ac:dyDescent="0.3">
      <c r="A686">
        <v>13</v>
      </c>
      <c r="B686" t="s">
        <v>3</v>
      </c>
      <c r="C686">
        <v>5.46</v>
      </c>
      <c r="D686">
        <v>5.61</v>
      </c>
      <c r="E686">
        <v>5.75</v>
      </c>
      <c r="F686">
        <v>5.92</v>
      </c>
      <c r="G686">
        <v>5.99</v>
      </c>
      <c r="H686">
        <v>6.07</v>
      </c>
      <c r="I686">
        <v>6.18</v>
      </c>
      <c r="J686">
        <v>6.18</v>
      </c>
      <c r="K686">
        <v>6.23</v>
      </c>
      <c r="L686">
        <v>6.3</v>
      </c>
      <c r="M686">
        <v>6.21</v>
      </c>
      <c r="N686">
        <v>6.07</v>
      </c>
      <c r="O686">
        <v>6.01</v>
      </c>
    </row>
    <row r="687" spans="1:15" x14ac:dyDescent="0.3">
      <c r="A687">
        <v>13</v>
      </c>
      <c r="B687" t="s">
        <v>4</v>
      </c>
      <c r="C687">
        <v>5.83</v>
      </c>
      <c r="D687">
        <v>6.08</v>
      </c>
      <c r="E687">
        <v>6.25</v>
      </c>
      <c r="F687">
        <v>6.45</v>
      </c>
      <c r="G687">
        <v>6.55</v>
      </c>
      <c r="H687">
        <v>6.59</v>
      </c>
      <c r="I687">
        <v>6.64</v>
      </c>
      <c r="J687">
        <v>6.66</v>
      </c>
      <c r="K687">
        <v>6.65</v>
      </c>
      <c r="L687">
        <v>6.57</v>
      </c>
      <c r="M687">
        <v>6.5</v>
      </c>
      <c r="N687">
        <v>6.35</v>
      </c>
      <c r="O687">
        <v>6.3</v>
      </c>
    </row>
    <row r="688" spans="1:15" x14ac:dyDescent="0.3">
      <c r="A688">
        <v>13</v>
      </c>
      <c r="B688" t="s">
        <v>6</v>
      </c>
      <c r="C688">
        <v>-1.81</v>
      </c>
      <c r="D688">
        <v>-1.52</v>
      </c>
      <c r="E688">
        <v>-0.98</v>
      </c>
      <c r="F688">
        <v>-1.53</v>
      </c>
      <c r="G688">
        <v>-2.52</v>
      </c>
      <c r="H688">
        <v>-1.45</v>
      </c>
      <c r="I688">
        <v>-1.39</v>
      </c>
      <c r="J688">
        <v>-1.74</v>
      </c>
      <c r="K688">
        <v>-1.32</v>
      </c>
      <c r="L688">
        <v>-2.88</v>
      </c>
      <c r="M688">
        <v>-2.13</v>
      </c>
      <c r="N688">
        <v>-1.34</v>
      </c>
      <c r="O688">
        <v>-0.43</v>
      </c>
    </row>
    <row r="689" spans="1:15" x14ac:dyDescent="0.3">
      <c r="A689">
        <v>13</v>
      </c>
      <c r="B689" t="s">
        <v>7</v>
      </c>
      <c r="C689">
        <v>9.51</v>
      </c>
      <c r="D689">
        <v>11.87</v>
      </c>
      <c r="E689">
        <v>13.31</v>
      </c>
      <c r="F689">
        <v>11.59</v>
      </c>
      <c r="G689">
        <v>5.34</v>
      </c>
      <c r="H689">
        <v>0.6</v>
      </c>
      <c r="I689">
        <v>1.6</v>
      </c>
      <c r="J689">
        <v>2.63</v>
      </c>
      <c r="K689">
        <v>1.4</v>
      </c>
      <c r="L689">
        <v>-5.44</v>
      </c>
      <c r="M689">
        <v>-0.4</v>
      </c>
      <c r="N689">
        <v>2.31</v>
      </c>
      <c r="O689">
        <v>6.8</v>
      </c>
    </row>
    <row r="690" spans="1:15" x14ac:dyDescent="0.3">
      <c r="A690">
        <v>13</v>
      </c>
      <c r="B690" t="s">
        <v>10</v>
      </c>
      <c r="C690">
        <v>57.61</v>
      </c>
      <c r="D690">
        <v>53.13</v>
      </c>
      <c r="E690">
        <v>56.42</v>
      </c>
      <c r="F690">
        <v>55.22</v>
      </c>
      <c r="G690">
        <v>55.44</v>
      </c>
      <c r="H690">
        <v>45.61</v>
      </c>
      <c r="I690">
        <v>47.53</v>
      </c>
      <c r="J690">
        <v>40.54</v>
      </c>
      <c r="K690">
        <v>38.049999999999997</v>
      </c>
      <c r="L690">
        <v>42.67</v>
      </c>
      <c r="M690">
        <v>56.86</v>
      </c>
      <c r="N690">
        <v>49.94</v>
      </c>
      <c r="O690">
        <v>51.64</v>
      </c>
    </row>
    <row r="691" spans="1:15" x14ac:dyDescent="0.3">
      <c r="A691">
        <v>13</v>
      </c>
      <c r="B691" t="s">
        <v>11</v>
      </c>
      <c r="C691">
        <v>25.07</v>
      </c>
      <c r="D691">
        <v>23.93</v>
      </c>
      <c r="E691">
        <v>24.32</v>
      </c>
      <c r="F691">
        <v>25.01</v>
      </c>
      <c r="G691">
        <v>23.17</v>
      </c>
      <c r="H691">
        <v>20.82</v>
      </c>
      <c r="I691">
        <v>19.03</v>
      </c>
      <c r="J691">
        <v>18.03</v>
      </c>
      <c r="K691">
        <v>16.940000000000001</v>
      </c>
      <c r="L691">
        <v>17.82</v>
      </c>
      <c r="M691">
        <v>20.53</v>
      </c>
      <c r="N691">
        <v>18.440000000000001</v>
      </c>
      <c r="O691">
        <v>18.440000000000001</v>
      </c>
    </row>
    <row r="692" spans="1:15" x14ac:dyDescent="0.3">
      <c r="A692">
        <v>13</v>
      </c>
      <c r="B692" t="s">
        <v>12</v>
      </c>
      <c r="C692">
        <v>7.28</v>
      </c>
      <c r="D692">
        <v>10.050000000000001</v>
      </c>
      <c r="E692">
        <v>8.23</v>
      </c>
      <c r="F692">
        <v>8</v>
      </c>
      <c r="G692">
        <v>6.4</v>
      </c>
      <c r="H692">
        <v>10.63</v>
      </c>
      <c r="I692">
        <v>7.99</v>
      </c>
      <c r="J692">
        <v>6.91</v>
      </c>
      <c r="K692">
        <v>7.99</v>
      </c>
      <c r="L692">
        <v>8.19</v>
      </c>
      <c r="M692">
        <v>5.81</v>
      </c>
      <c r="N692">
        <v>4.95</v>
      </c>
      <c r="O692">
        <v>4.74</v>
      </c>
    </row>
    <row r="693" spans="1:15" x14ac:dyDescent="0.3">
      <c r="A693">
        <v>13</v>
      </c>
      <c r="B693" t="s">
        <v>13</v>
      </c>
      <c r="C693">
        <v>37.76</v>
      </c>
      <c r="D693">
        <v>39.5</v>
      </c>
      <c r="E693">
        <v>46.13</v>
      </c>
      <c r="F693">
        <v>48.74</v>
      </c>
      <c r="G693">
        <v>53.48</v>
      </c>
      <c r="H693">
        <v>50.29</v>
      </c>
      <c r="I693">
        <v>50.9</v>
      </c>
      <c r="J693">
        <v>49.69</v>
      </c>
      <c r="K693">
        <v>45.09</v>
      </c>
      <c r="L693">
        <v>47.15</v>
      </c>
      <c r="M693">
        <v>55.92</v>
      </c>
      <c r="N693">
        <v>54.24</v>
      </c>
      <c r="O693">
        <v>53.69</v>
      </c>
    </row>
    <row r="694" spans="1:15" x14ac:dyDescent="0.3">
      <c r="A694">
        <v>13</v>
      </c>
      <c r="B694" t="s">
        <v>15</v>
      </c>
      <c r="C694">
        <v>353.52</v>
      </c>
      <c r="D694">
        <v>359.28</v>
      </c>
      <c r="E694">
        <v>368.89</v>
      </c>
      <c r="F694">
        <v>383.38</v>
      </c>
      <c r="G694">
        <v>406.31</v>
      </c>
      <c r="H694">
        <v>431.17</v>
      </c>
      <c r="I694">
        <v>473.98</v>
      </c>
      <c r="J694">
        <v>521.85</v>
      </c>
      <c r="K694">
        <v>572.57000000000005</v>
      </c>
      <c r="L694">
        <v>584.57000000000005</v>
      </c>
      <c r="M694">
        <v>600.94000000000005</v>
      </c>
      <c r="N694">
        <v>598.08000000000004</v>
      </c>
      <c r="O694">
        <v>583.91</v>
      </c>
    </row>
    <row r="695" spans="1:15" x14ac:dyDescent="0.3">
      <c r="A695">
        <v>13</v>
      </c>
      <c r="B695" t="s">
        <v>17</v>
      </c>
      <c r="C695">
        <v>162.9</v>
      </c>
      <c r="D695">
        <v>160.85</v>
      </c>
      <c r="E695">
        <v>161.46</v>
      </c>
      <c r="F695">
        <v>161.09</v>
      </c>
      <c r="G695">
        <v>159.06</v>
      </c>
      <c r="H695">
        <v>157.63</v>
      </c>
      <c r="I695">
        <v>157.94</v>
      </c>
      <c r="J695">
        <v>158.43</v>
      </c>
      <c r="K695">
        <v>156.93</v>
      </c>
      <c r="L695">
        <v>153.74</v>
      </c>
      <c r="M695">
        <v>147.85</v>
      </c>
      <c r="N695">
        <v>142.9</v>
      </c>
      <c r="O695">
        <v>142.49</v>
      </c>
    </row>
    <row r="696" spans="1:15" x14ac:dyDescent="0.3">
      <c r="A696">
        <v>13</v>
      </c>
      <c r="B696" t="s">
        <v>18</v>
      </c>
      <c r="C696">
        <v>2.44</v>
      </c>
      <c r="D696">
        <v>0.32</v>
      </c>
      <c r="E696">
        <v>2.2999999999999998</v>
      </c>
      <c r="F696">
        <v>3.85</v>
      </c>
      <c r="G696">
        <v>7.51</v>
      </c>
      <c r="H696">
        <v>0.23</v>
      </c>
      <c r="I696">
        <v>0.83</v>
      </c>
      <c r="J696">
        <v>6.33</v>
      </c>
      <c r="K696">
        <v>15.32</v>
      </c>
      <c r="L696">
        <v>7.2</v>
      </c>
      <c r="M696">
        <v>37.32</v>
      </c>
      <c r="N696">
        <v>21.62</v>
      </c>
      <c r="O696">
        <v>26.02</v>
      </c>
    </row>
    <row r="697" spans="1:15" x14ac:dyDescent="0.3">
      <c r="A697">
        <v>13</v>
      </c>
      <c r="B697" t="s">
        <v>19</v>
      </c>
      <c r="C697">
        <v>70.44</v>
      </c>
      <c r="D697">
        <v>70.150000000000006</v>
      </c>
      <c r="E697">
        <v>69.77</v>
      </c>
      <c r="F697">
        <v>69.150000000000006</v>
      </c>
      <c r="G697">
        <v>68.31</v>
      </c>
      <c r="H697">
        <v>66.58</v>
      </c>
      <c r="I697">
        <v>65.680000000000007</v>
      </c>
      <c r="J697">
        <v>64.790000000000006</v>
      </c>
      <c r="K697">
        <v>62.89</v>
      </c>
      <c r="L697">
        <v>61.56</v>
      </c>
      <c r="M697">
        <v>59.46</v>
      </c>
      <c r="N697">
        <v>55.61</v>
      </c>
      <c r="O697">
        <v>53.8</v>
      </c>
    </row>
    <row r="698" spans="1:15" x14ac:dyDescent="0.3">
      <c r="A698">
        <v>13</v>
      </c>
      <c r="B698" t="s">
        <v>20</v>
      </c>
      <c r="C698">
        <v>1384.53</v>
      </c>
      <c r="D698">
        <v>1391.15</v>
      </c>
      <c r="E698">
        <v>1262.3900000000001</v>
      </c>
      <c r="F698">
        <v>1219.77</v>
      </c>
      <c r="G698">
        <v>1258.6500000000001</v>
      </c>
      <c r="H698">
        <v>1297.28</v>
      </c>
      <c r="I698">
        <v>1340.02</v>
      </c>
      <c r="J698">
        <v>1329.21</v>
      </c>
      <c r="K698">
        <v>1340.58</v>
      </c>
      <c r="L698">
        <v>1443.86</v>
      </c>
      <c r="M698">
        <v>1498.22</v>
      </c>
      <c r="N698">
        <v>1334.21</v>
      </c>
      <c r="O698">
        <v>1220.0899999999999</v>
      </c>
    </row>
    <row r="699" spans="1:15" x14ac:dyDescent="0.3">
      <c r="A699">
        <v>13</v>
      </c>
      <c r="B699" t="s">
        <v>21</v>
      </c>
      <c r="C699">
        <v>38.76</v>
      </c>
      <c r="D699">
        <v>38.5</v>
      </c>
      <c r="E699">
        <v>38.409999999999997</v>
      </c>
      <c r="F699">
        <v>38.26</v>
      </c>
      <c r="G699">
        <v>37.97</v>
      </c>
      <c r="H699">
        <v>37.96</v>
      </c>
      <c r="I699">
        <v>37.950000000000003</v>
      </c>
      <c r="J699">
        <v>37.74</v>
      </c>
      <c r="K699">
        <v>37.31</v>
      </c>
      <c r="L699">
        <v>37.29</v>
      </c>
      <c r="M699">
        <v>36.32</v>
      </c>
      <c r="N699">
        <v>34.89</v>
      </c>
      <c r="O699">
        <v>34.17</v>
      </c>
    </row>
    <row r="700" spans="1:15" x14ac:dyDescent="0.3">
      <c r="A700">
        <v>13</v>
      </c>
      <c r="B700" t="s">
        <v>22</v>
      </c>
      <c r="C700">
        <v>1286.0899999999999</v>
      </c>
      <c r="D700">
        <v>1260.3</v>
      </c>
      <c r="E700">
        <v>1295.8900000000001</v>
      </c>
      <c r="F700">
        <v>1283.8</v>
      </c>
      <c r="G700">
        <v>1305.6199999999999</v>
      </c>
      <c r="H700">
        <v>1338.71</v>
      </c>
      <c r="I700">
        <v>1357.4</v>
      </c>
      <c r="J700">
        <v>1338.78</v>
      </c>
      <c r="K700">
        <v>1356.71</v>
      </c>
      <c r="L700">
        <v>1369.26</v>
      </c>
      <c r="M700">
        <v>1351.95</v>
      </c>
      <c r="N700">
        <v>1402.29</v>
      </c>
      <c r="O700">
        <v>1452.69</v>
      </c>
    </row>
    <row r="701" spans="1:15" x14ac:dyDescent="0.3">
      <c r="A701">
        <v>13</v>
      </c>
      <c r="B701" t="s">
        <v>23</v>
      </c>
      <c r="C701">
        <v>99.55</v>
      </c>
      <c r="D701">
        <v>102.45</v>
      </c>
      <c r="E701">
        <v>103.18</v>
      </c>
      <c r="F701">
        <v>100.73</v>
      </c>
      <c r="G701">
        <v>99.18</v>
      </c>
      <c r="H701">
        <v>98.36</v>
      </c>
      <c r="I701">
        <v>96.55</v>
      </c>
      <c r="J701">
        <v>97.27</v>
      </c>
      <c r="K701">
        <v>97.55</v>
      </c>
      <c r="L701">
        <v>94.18</v>
      </c>
      <c r="M701">
        <v>92.09</v>
      </c>
      <c r="N701">
        <v>99.55</v>
      </c>
      <c r="O701">
        <v>100.36</v>
      </c>
    </row>
    <row r="702" spans="1:15" x14ac:dyDescent="0.3">
      <c r="A702">
        <v>13</v>
      </c>
      <c r="B702" t="s">
        <v>25</v>
      </c>
      <c r="C702">
        <v>0.9</v>
      </c>
      <c r="D702">
        <v>0.92</v>
      </c>
      <c r="E702">
        <v>0.93</v>
      </c>
      <c r="F702">
        <v>0.9</v>
      </c>
      <c r="G702">
        <v>0.9</v>
      </c>
      <c r="H702">
        <v>0.83</v>
      </c>
      <c r="I702">
        <v>0.84</v>
      </c>
      <c r="J702">
        <v>0.84</v>
      </c>
      <c r="K702">
        <v>0.83</v>
      </c>
      <c r="L702">
        <v>0.78</v>
      </c>
      <c r="M702">
        <v>0.77</v>
      </c>
      <c r="N702">
        <v>0.78</v>
      </c>
      <c r="O702">
        <v>0.8</v>
      </c>
    </row>
    <row r="703" spans="1:15" x14ac:dyDescent="0.3">
      <c r="A703">
        <v>13</v>
      </c>
      <c r="B703" t="s">
        <v>26</v>
      </c>
      <c r="C703">
        <v>0.85</v>
      </c>
      <c r="D703">
        <v>0.88</v>
      </c>
      <c r="E703">
        <v>0.89</v>
      </c>
      <c r="F703">
        <v>0.91</v>
      </c>
      <c r="G703">
        <v>0.88</v>
      </c>
      <c r="H703">
        <v>0.83</v>
      </c>
      <c r="I703">
        <v>0.83</v>
      </c>
      <c r="J703">
        <v>0.82</v>
      </c>
      <c r="K703">
        <v>0.79</v>
      </c>
      <c r="L703">
        <v>0.78</v>
      </c>
      <c r="M703">
        <v>0.75</v>
      </c>
      <c r="N703">
        <v>0.73</v>
      </c>
      <c r="O703">
        <v>0.73</v>
      </c>
    </row>
    <row r="704" spans="1:15" x14ac:dyDescent="0.3">
      <c r="A704">
        <v>13</v>
      </c>
      <c r="B704" t="s">
        <v>28</v>
      </c>
      <c r="C704">
        <v>8.48</v>
      </c>
      <c r="D704">
        <v>9.58</v>
      </c>
      <c r="E704">
        <v>9.6</v>
      </c>
      <c r="F704">
        <v>9.8699999999999992</v>
      </c>
      <c r="G704">
        <v>10.67</v>
      </c>
      <c r="H704">
        <v>10.64</v>
      </c>
      <c r="I704">
        <v>8.65</v>
      </c>
      <c r="J704">
        <v>7.22</v>
      </c>
      <c r="K704">
        <v>7.44</v>
      </c>
      <c r="L704">
        <v>8.07</v>
      </c>
      <c r="M704">
        <v>5.92</v>
      </c>
      <c r="N704">
        <v>4.3099999999999996</v>
      </c>
      <c r="O704">
        <v>4.08</v>
      </c>
    </row>
    <row r="705" spans="1:15" x14ac:dyDescent="0.3">
      <c r="A705">
        <v>13</v>
      </c>
      <c r="B705" t="s">
        <v>30</v>
      </c>
      <c r="C705">
        <v>303</v>
      </c>
      <c r="D705">
        <v>328.87</v>
      </c>
      <c r="E705">
        <v>345.47</v>
      </c>
      <c r="F705">
        <v>342.25</v>
      </c>
      <c r="G705">
        <v>350.75</v>
      </c>
      <c r="H705">
        <v>363.75</v>
      </c>
      <c r="I705">
        <v>358.24</v>
      </c>
      <c r="J705">
        <v>361.76</v>
      </c>
      <c r="K705">
        <v>366.65</v>
      </c>
      <c r="L705">
        <v>328.35</v>
      </c>
      <c r="M705">
        <v>320.60000000000002</v>
      </c>
      <c r="N705">
        <v>317.95</v>
      </c>
      <c r="O705">
        <v>301.76</v>
      </c>
    </row>
    <row r="706" spans="1:15" x14ac:dyDescent="0.3">
      <c r="A706">
        <v>13</v>
      </c>
      <c r="B706" t="s">
        <v>31</v>
      </c>
      <c r="C706">
        <v>3.55</v>
      </c>
      <c r="D706">
        <v>4.58</v>
      </c>
      <c r="E706">
        <v>4.17</v>
      </c>
      <c r="F706">
        <v>4.05</v>
      </c>
      <c r="G706">
        <v>3.78</v>
      </c>
      <c r="H706">
        <v>4.0199999999999996</v>
      </c>
      <c r="I706">
        <v>5.75</v>
      </c>
      <c r="J706">
        <v>5.69</v>
      </c>
      <c r="K706">
        <v>5.84</v>
      </c>
      <c r="L706">
        <v>5.91</v>
      </c>
      <c r="M706">
        <v>7.08</v>
      </c>
      <c r="N706">
        <v>5.96</v>
      </c>
      <c r="O706">
        <v>5.87</v>
      </c>
    </row>
    <row r="707" spans="1:15" x14ac:dyDescent="0.3">
      <c r="A707">
        <v>13</v>
      </c>
      <c r="B707" t="s">
        <v>36</v>
      </c>
      <c r="C707">
        <v>8.4499999999999993</v>
      </c>
      <c r="D707">
        <v>8.32</v>
      </c>
      <c r="E707">
        <v>8.77</v>
      </c>
      <c r="F707">
        <v>8.52</v>
      </c>
      <c r="G707">
        <v>8.39</v>
      </c>
      <c r="H707">
        <v>9.15</v>
      </c>
      <c r="I707">
        <v>7.94</v>
      </c>
      <c r="J707">
        <v>5.97</v>
      </c>
      <c r="K707">
        <v>6.26</v>
      </c>
      <c r="L707">
        <v>6.13</v>
      </c>
      <c r="M707">
        <v>4.84</v>
      </c>
      <c r="N707">
        <v>3.16</v>
      </c>
      <c r="O707">
        <v>2.78</v>
      </c>
    </row>
    <row r="708" spans="1:15" x14ac:dyDescent="0.3">
      <c r="A708">
        <v>13</v>
      </c>
      <c r="B708" t="s">
        <v>43</v>
      </c>
      <c r="C708">
        <v>238.13</v>
      </c>
      <c r="D708">
        <v>239.47</v>
      </c>
      <c r="E708">
        <v>234.86</v>
      </c>
      <c r="F708" s="10">
        <v>230</v>
      </c>
      <c r="G708">
        <v>216.21</v>
      </c>
      <c r="H708">
        <v>197.32</v>
      </c>
      <c r="I708">
        <v>202.83</v>
      </c>
      <c r="J708">
        <v>188.57</v>
      </c>
      <c r="K708">
        <v>566.80999999999995</v>
      </c>
      <c r="L708">
        <v>107.32</v>
      </c>
      <c r="M708">
        <v>121.06</v>
      </c>
      <c r="N708">
        <v>177.71</v>
      </c>
      <c r="O708">
        <v>185.3</v>
      </c>
    </row>
    <row r="709" spans="1:15" x14ac:dyDescent="0.3">
      <c r="A709">
        <v>13</v>
      </c>
      <c r="B709" t="s">
        <v>47</v>
      </c>
      <c r="C709">
        <v>245.18</v>
      </c>
      <c r="D709">
        <v>249.67</v>
      </c>
      <c r="E709">
        <v>253.64</v>
      </c>
      <c r="F709">
        <v>255.49</v>
      </c>
      <c r="G709">
        <v>255.51</v>
      </c>
      <c r="H709">
        <v>256.83</v>
      </c>
      <c r="I709">
        <v>260.8</v>
      </c>
      <c r="J709">
        <v>268.77999999999997</v>
      </c>
      <c r="K709">
        <v>275.93</v>
      </c>
      <c r="L709">
        <v>281.08</v>
      </c>
      <c r="M709">
        <v>295.58</v>
      </c>
      <c r="N709">
        <v>289.82</v>
      </c>
      <c r="O709">
        <v>281.94</v>
      </c>
    </row>
    <row r="710" spans="1:15" x14ac:dyDescent="0.3">
      <c r="A710">
        <v>13</v>
      </c>
      <c r="B710" t="s">
        <v>59</v>
      </c>
      <c r="C710">
        <v>14.92</v>
      </c>
      <c r="D710">
        <v>14.47</v>
      </c>
      <c r="E710">
        <v>14.03</v>
      </c>
      <c r="F710">
        <v>13.7</v>
      </c>
      <c r="G710">
        <v>13.21</v>
      </c>
      <c r="H710">
        <v>12.92</v>
      </c>
      <c r="I710">
        <v>12.7</v>
      </c>
      <c r="J710">
        <v>12.89</v>
      </c>
      <c r="K710">
        <v>13.14</v>
      </c>
      <c r="L710">
        <v>13.27</v>
      </c>
      <c r="M710">
        <v>13.31</v>
      </c>
      <c r="N710">
        <v>13.46</v>
      </c>
      <c r="O710">
        <v>13.36</v>
      </c>
    </row>
    <row r="711" spans="1:15" x14ac:dyDescent="0.3">
      <c r="A711">
        <v>13</v>
      </c>
      <c r="B711" t="s">
        <v>5</v>
      </c>
      <c r="C711">
        <v>1.5160892212199859E-3</v>
      </c>
      <c r="D711">
        <v>1.4722925659904653E-3</v>
      </c>
      <c r="E711">
        <v>1.4187626738766943E-3</v>
      </c>
      <c r="F711">
        <v>1.3635483246174705E-3</v>
      </c>
      <c r="G711">
        <v>1.3601451573124757E-3</v>
      </c>
      <c r="H711">
        <v>1.3669705358559767E-3</v>
      </c>
      <c r="I711">
        <v>1.3379937512000141E-3</v>
      </c>
      <c r="J711">
        <v>1.3604917293754551E-3</v>
      </c>
      <c r="K711">
        <v>1.3886171824280457E-3</v>
      </c>
      <c r="L711">
        <v>1.4086944482901843E-3</v>
      </c>
      <c r="M711">
        <v>1.4363768819815445E-3</v>
      </c>
      <c r="N711">
        <v>1.4650676432048735E-3</v>
      </c>
      <c r="O711">
        <v>1.4591563874752004E-3</v>
      </c>
    </row>
    <row r="712" spans="1:15" x14ac:dyDescent="0.3">
      <c r="A712">
        <v>13</v>
      </c>
      <c r="B712" t="s">
        <v>8</v>
      </c>
      <c r="C712">
        <v>2.7659304161600028E-2</v>
      </c>
      <c r="D712">
        <v>2.8243648783828845E-2</v>
      </c>
      <c r="E712">
        <v>2.5490056565512825E-2</v>
      </c>
      <c r="F712">
        <v>2.2670047364992164E-2</v>
      </c>
      <c r="G712">
        <v>1.8858119296762146E-2</v>
      </c>
      <c r="H712">
        <v>1.3762276726676423E-2</v>
      </c>
      <c r="I712">
        <v>1.1144856958335515E-2</v>
      </c>
      <c r="J712">
        <v>9.6664008045219685E-3</v>
      </c>
      <c r="K712">
        <v>9.9632114260982466E-3</v>
      </c>
      <c r="L712">
        <v>1.5635816142876922E-2</v>
      </c>
      <c r="M712">
        <v>1.2081107333657115E-2</v>
      </c>
      <c r="N712">
        <v>1.3502607669411734E-2</v>
      </c>
      <c r="O712">
        <v>1.600103510739239E-2</v>
      </c>
    </row>
    <row r="713" spans="1:15" x14ac:dyDescent="0.3">
      <c r="A713">
        <v>13</v>
      </c>
      <c r="B713" t="s">
        <v>9</v>
      </c>
      <c r="C713">
        <v>2.8312673551244126E-5</v>
      </c>
      <c r="D713">
        <v>2.8838441642709732E-5</v>
      </c>
      <c r="E713">
        <v>2.5792450816464478E-5</v>
      </c>
      <c r="F713">
        <v>2.2802105893331924E-5</v>
      </c>
      <c r="G713">
        <v>1.9025472994398055E-5</v>
      </c>
      <c r="H713">
        <v>1.3929786821363709E-5</v>
      </c>
      <c r="I713">
        <v>1.1171039081182035E-5</v>
      </c>
      <c r="J713">
        <v>9.6230537157124531E-6</v>
      </c>
      <c r="K713">
        <v>9.8679939407054741E-6</v>
      </c>
      <c r="L713">
        <v>1.5488716599750796E-5</v>
      </c>
      <c r="M713">
        <v>1.1968361895510996E-5</v>
      </c>
      <c r="N713">
        <v>1.3363763374610585E-5</v>
      </c>
      <c r="O713">
        <v>1.5699128784611403E-5</v>
      </c>
    </row>
    <row r="714" spans="1:15" x14ac:dyDescent="0.3">
      <c r="A714">
        <v>13</v>
      </c>
      <c r="B714" t="s">
        <v>16</v>
      </c>
      <c r="C714">
        <v>0.65911359552804949</v>
      </c>
      <c r="D714">
        <v>0.65669637626956734</v>
      </c>
      <c r="E714">
        <v>0.64957842683837919</v>
      </c>
      <c r="F714">
        <v>0.64548447872096915</v>
      </c>
      <c r="G714">
        <v>0.65067998449776276</v>
      </c>
      <c r="H714">
        <v>0.6514291255973057</v>
      </c>
      <c r="I714">
        <v>0.64504023319544079</v>
      </c>
      <c r="J714">
        <v>0.6446925824461629</v>
      </c>
      <c r="K714">
        <v>0.65106254057563295</v>
      </c>
      <c r="L714">
        <v>0.65506887719784024</v>
      </c>
      <c r="M714">
        <v>0.68202317352390207</v>
      </c>
      <c r="N714">
        <v>0.71531712904709421</v>
      </c>
      <c r="O714">
        <v>0.72993185543000083</v>
      </c>
    </row>
    <row r="715" spans="1:15" x14ac:dyDescent="0.3">
      <c r="A715">
        <v>13</v>
      </c>
      <c r="B715" t="s">
        <v>24</v>
      </c>
      <c r="C715">
        <v>3.1080418882375362E-2</v>
      </c>
      <c r="D715">
        <v>3.210079035354127E-2</v>
      </c>
      <c r="E715">
        <v>3.1947063218186349E-2</v>
      </c>
      <c r="F715">
        <v>3.1870124839328794E-2</v>
      </c>
      <c r="G715">
        <v>3.3030335059718849E-2</v>
      </c>
      <c r="H715">
        <v>3.4789201770317212E-2</v>
      </c>
      <c r="I715">
        <v>3.4237489308966501E-2</v>
      </c>
      <c r="J715">
        <v>3.4226861323993482E-2</v>
      </c>
      <c r="K715">
        <v>3.395801774507682E-2</v>
      </c>
      <c r="L715">
        <v>3.4386681434307072E-2</v>
      </c>
      <c r="M715">
        <v>3.4760285853049327E-2</v>
      </c>
      <c r="N715">
        <v>3.4337929658009143E-2</v>
      </c>
      <c r="O715">
        <v>3.2942292762874151E-2</v>
      </c>
    </row>
    <row r="716" spans="1:15" x14ac:dyDescent="0.3">
      <c r="A716">
        <v>13</v>
      </c>
      <c r="B716" t="s">
        <v>29</v>
      </c>
      <c r="C716">
        <v>4.3993538902702412E-2</v>
      </c>
      <c r="D716">
        <v>4.4456260194839718E-2</v>
      </c>
      <c r="E716">
        <v>4.6088441424454799E-2</v>
      </c>
      <c r="F716">
        <v>4.8210166745901784E-2</v>
      </c>
      <c r="G716">
        <v>4.9430997428037908E-2</v>
      </c>
      <c r="H716">
        <v>5.1310986898947329E-2</v>
      </c>
      <c r="I716">
        <v>5.3149709378436404E-2</v>
      </c>
      <c r="J716">
        <v>5.3316919235704127E-2</v>
      </c>
      <c r="K716">
        <v>5.3953689677558973E-2</v>
      </c>
      <c r="L716">
        <v>5.6823688218191885E-2</v>
      </c>
      <c r="M716">
        <v>5.5609519184069936E-2</v>
      </c>
      <c r="N716">
        <v>5.5181929415031632E-2</v>
      </c>
      <c r="O716">
        <v>5.4662296213232126E-2</v>
      </c>
    </row>
    <row r="717" spans="1:15" x14ac:dyDescent="0.3">
      <c r="A717">
        <v>13</v>
      </c>
      <c r="B717" t="s">
        <v>46</v>
      </c>
      <c r="C717">
        <v>0.26325341657743334</v>
      </c>
      <c r="D717">
        <v>0.26371853680956714</v>
      </c>
      <c r="E717">
        <v>0.2660268953004376</v>
      </c>
      <c r="F717">
        <v>0.26566654341204021</v>
      </c>
      <c r="G717">
        <v>0.26445407462213294</v>
      </c>
      <c r="H717">
        <v>0.26372260328319785</v>
      </c>
      <c r="I717">
        <v>0.26570491002077112</v>
      </c>
      <c r="J717">
        <v>0.27452578284842388</v>
      </c>
      <c r="K717">
        <v>0.28192166197792684</v>
      </c>
      <c r="L717">
        <v>0.2830714384604735</v>
      </c>
      <c r="M717">
        <v>0.29805557482828005</v>
      </c>
      <c r="N717">
        <v>0.29624165849510142</v>
      </c>
      <c r="O717">
        <v>0.29322867247476925</v>
      </c>
    </row>
    <row r="718" spans="1:15" x14ac:dyDescent="0.3">
      <c r="A718">
        <v>13</v>
      </c>
      <c r="B718" t="s">
        <v>48</v>
      </c>
      <c r="C718">
        <v>0.14118223561226156</v>
      </c>
      <c r="D718">
        <v>0.14148860430954463</v>
      </c>
      <c r="E718">
        <v>0.14404639083567541</v>
      </c>
      <c r="F718">
        <v>0.14790555174053141</v>
      </c>
      <c r="G718">
        <v>0.14696297079237572</v>
      </c>
      <c r="H718">
        <v>0.15886128400895738</v>
      </c>
      <c r="I718">
        <v>0.16105496500322913</v>
      </c>
      <c r="J718">
        <v>0.16767520893296806</v>
      </c>
      <c r="K718">
        <v>0.19431291928154079</v>
      </c>
      <c r="L718">
        <v>0.18271493839125016</v>
      </c>
      <c r="M718">
        <v>0.15605703184624992</v>
      </c>
      <c r="N718">
        <v>0.15338823468156929</v>
      </c>
      <c r="O718">
        <v>0.1523936858449064</v>
      </c>
    </row>
    <row r="719" spans="1:15" x14ac:dyDescent="0.3">
      <c r="A719">
        <v>13</v>
      </c>
      <c r="B719" t="s">
        <v>49</v>
      </c>
      <c r="C719">
        <v>6.1888600519065685E-3</v>
      </c>
      <c r="D719">
        <v>6.1011328100357776E-3</v>
      </c>
      <c r="E719">
        <v>6.1012487103774592E-3</v>
      </c>
      <c r="F719">
        <v>5.9162220696212563E-3</v>
      </c>
      <c r="G719">
        <v>5.6900257196208998E-3</v>
      </c>
      <c r="H719">
        <v>5.483751520815333E-3</v>
      </c>
      <c r="I719">
        <v>5.6727932834127522E-3</v>
      </c>
      <c r="J719">
        <v>5.3837084301418319E-3</v>
      </c>
      <c r="K719">
        <v>5.7822982038519804E-3</v>
      </c>
      <c r="L719">
        <v>5.8666758964419216E-3</v>
      </c>
      <c r="M719">
        <v>5.4551446610698676E-3</v>
      </c>
      <c r="N719">
        <v>5.7099716236972504E-3</v>
      </c>
      <c r="O719">
        <v>5.6758388682825846E-3</v>
      </c>
    </row>
    <row r="720" spans="1:15" x14ac:dyDescent="0.3">
      <c r="A720">
        <v>13</v>
      </c>
      <c r="B720" t="s">
        <v>50</v>
      </c>
      <c r="C720">
        <v>3.3757418464944919E-3</v>
      </c>
      <c r="D720">
        <v>3.406540919045087E-3</v>
      </c>
      <c r="E720">
        <v>3.0417304066313279E-3</v>
      </c>
      <c r="F720">
        <v>3.1429929744862923E-3</v>
      </c>
      <c r="G720">
        <v>3.0740231828911674E-3</v>
      </c>
      <c r="H720">
        <v>3.3325692521996722E-3</v>
      </c>
      <c r="I720">
        <v>3.621860327101988E-3</v>
      </c>
      <c r="J720">
        <v>3.8232132329992716E-3</v>
      </c>
      <c r="K720">
        <v>3.869292360960831E-3</v>
      </c>
      <c r="L720">
        <v>3.9197701785961513E-3</v>
      </c>
      <c r="M720">
        <v>3.5124540345521406E-3</v>
      </c>
      <c r="N720">
        <v>3.5058184437290105E-3</v>
      </c>
      <c r="O720">
        <v>3.8730268265332528E-3</v>
      </c>
    </row>
    <row r="721" spans="1:15" x14ac:dyDescent="0.3">
      <c r="A721">
        <v>13</v>
      </c>
      <c r="B721" t="s">
        <v>51</v>
      </c>
      <c r="C721">
        <v>1.8602878455144377E-3</v>
      </c>
      <c r="D721">
        <v>1.9105467588295198E-3</v>
      </c>
      <c r="E721">
        <v>1.7787897114803087E-3</v>
      </c>
      <c r="F721">
        <v>1.8136037891993732E-3</v>
      </c>
      <c r="G721">
        <v>1.6823450657083466E-3</v>
      </c>
      <c r="H721">
        <v>1.7897131169220461E-3</v>
      </c>
      <c r="I721">
        <v>1.9985687106177236E-3</v>
      </c>
      <c r="J721">
        <v>2.0633214273329402E-3</v>
      </c>
      <c r="K721">
        <v>2.2332828392122917E-3</v>
      </c>
      <c r="L721">
        <v>2.1891873182887998E-3</v>
      </c>
      <c r="M721">
        <v>2.1595087767987235E-3</v>
      </c>
      <c r="N721">
        <v>2.1607643378428803E-3</v>
      </c>
      <c r="O721">
        <v>2.2772362632623136E-3</v>
      </c>
    </row>
    <row r="722" spans="1:15" x14ac:dyDescent="0.3">
      <c r="A722">
        <v>13</v>
      </c>
      <c r="B722" t="s">
        <v>52</v>
      </c>
      <c r="C722">
        <v>1.9964064683569574E-4</v>
      </c>
      <c r="D722">
        <v>2.2530032533366978E-4</v>
      </c>
      <c r="E722">
        <v>2.3124266249244013E-4</v>
      </c>
      <c r="F722">
        <v>2.2890144912225097E-4</v>
      </c>
      <c r="G722">
        <v>2.730507698270091E-4</v>
      </c>
      <c r="H722">
        <v>2.5567330241743516E-4</v>
      </c>
      <c r="I722">
        <v>2.6182122846520398E-4</v>
      </c>
      <c r="J722">
        <v>3.1209903942851198E-4</v>
      </c>
      <c r="K722">
        <v>3.1162086128543607E-4</v>
      </c>
      <c r="L722">
        <v>3.3746365775993352E-4</v>
      </c>
      <c r="M722">
        <v>3.6425449247207381E-4</v>
      </c>
      <c r="N722">
        <v>3.8182181070315957E-4</v>
      </c>
      <c r="O722">
        <v>4.2266885189338392E-4</v>
      </c>
    </row>
    <row r="723" spans="1:15" x14ac:dyDescent="0.3">
      <c r="A723">
        <v>13</v>
      </c>
      <c r="B723" t="s">
        <v>53</v>
      </c>
      <c r="C723">
        <v>1.217807945697744E-2</v>
      </c>
      <c r="D723">
        <v>1.1940917242684498E-2</v>
      </c>
      <c r="E723">
        <v>1.1855633427016258E-2</v>
      </c>
      <c r="F723">
        <v>1.1709189512792069E-2</v>
      </c>
      <c r="G723">
        <v>1.1529788958179191E-2</v>
      </c>
      <c r="H723">
        <v>1.1355421155643327E-2</v>
      </c>
      <c r="I723">
        <v>1.085685360702379E-2</v>
      </c>
      <c r="J723">
        <v>1.0975482886569339E-2</v>
      </c>
      <c r="K723">
        <v>1.0958666955204501E-2</v>
      </c>
      <c r="L723">
        <v>1.0695002076699432E-2</v>
      </c>
      <c r="M723">
        <v>1.0780198431971137E-2</v>
      </c>
      <c r="N723">
        <v>1.0630266320712966E-2</v>
      </c>
      <c r="O723">
        <v>1.0230311394807212E-2</v>
      </c>
    </row>
    <row r="724" spans="1:15" x14ac:dyDescent="0.3">
      <c r="A724">
        <v>13</v>
      </c>
      <c r="B724" t="s">
        <v>54</v>
      </c>
      <c r="C724">
        <v>1.4519319769868783E-4</v>
      </c>
      <c r="D724">
        <v>1.0814415616016149E-4</v>
      </c>
      <c r="E724">
        <v>8.8939485574015441E-5</v>
      </c>
      <c r="F724">
        <v>7.9235117003856103E-5</v>
      </c>
      <c r="G724">
        <v>9.6888982841841954E-5</v>
      </c>
      <c r="H724">
        <v>9.6979528503165054E-5</v>
      </c>
      <c r="I724">
        <v>9.6001117103908118E-5</v>
      </c>
      <c r="J724">
        <v>1.1270243090474044E-4</v>
      </c>
      <c r="K724">
        <v>9.5217485392772125E-5</v>
      </c>
      <c r="L724">
        <v>8.6529143015367572E-5</v>
      </c>
      <c r="M724">
        <v>8.6727260112398524E-5</v>
      </c>
      <c r="N724">
        <v>8.6777684250718084E-5</v>
      </c>
      <c r="O724">
        <v>9.4884844302596392E-5</v>
      </c>
    </row>
    <row r="725" spans="1:15" x14ac:dyDescent="0.3">
      <c r="A725">
        <v>13</v>
      </c>
      <c r="B725" t="s">
        <v>55</v>
      </c>
      <c r="C725">
        <v>1.1125428773661954E-2</v>
      </c>
      <c r="D725">
        <v>1.0913547759162964E-2</v>
      </c>
      <c r="E725">
        <v>1.0583798783307837E-2</v>
      </c>
      <c r="F725">
        <v>1.045023154261969E-2</v>
      </c>
      <c r="G725">
        <v>1.0243807913187471E-2</v>
      </c>
      <c r="H725">
        <v>9.9977077565990159E-3</v>
      </c>
      <c r="I725">
        <v>9.4779284704403829E-3</v>
      </c>
      <c r="J725">
        <v>9.4756736137601005E-3</v>
      </c>
      <c r="K725">
        <v>9.469811729062973E-3</v>
      </c>
      <c r="L725">
        <v>9.3884120171673826E-3</v>
      </c>
      <c r="M725">
        <v>9.5746895164087985E-3</v>
      </c>
      <c r="N725">
        <v>9.458767583328271E-3</v>
      </c>
      <c r="O725">
        <v>9.1434486327956529E-3</v>
      </c>
    </row>
    <row r="726" spans="1:15" x14ac:dyDescent="0.3">
      <c r="A726">
        <v>13</v>
      </c>
      <c r="B726" t="s">
        <v>56</v>
      </c>
      <c r="C726">
        <v>5.353999165139113E-4</v>
      </c>
      <c r="D726">
        <v>5.3170876778746066E-4</v>
      </c>
      <c r="E726">
        <v>7.6487957593653283E-4</v>
      </c>
      <c r="F726">
        <v>7.9235117003856109E-4</v>
      </c>
      <c r="G726">
        <v>7.574956840362189E-4</v>
      </c>
      <c r="H726">
        <v>8.7281575652848557E-4</v>
      </c>
      <c r="I726">
        <v>9.4255642247473423E-4</v>
      </c>
      <c r="J726">
        <v>1.0663383847140826E-3</v>
      </c>
      <c r="K726">
        <v>1.0733607444276131E-3</v>
      </c>
      <c r="L726">
        <v>9.6912640177211683E-4</v>
      </c>
      <c r="M726">
        <v>8.7594532713522509E-4</v>
      </c>
      <c r="N726">
        <v>8.6777684250718089E-4</v>
      </c>
      <c r="O726">
        <v>8.2808591391356852E-4</v>
      </c>
    </row>
    <row r="727" spans="1:15" x14ac:dyDescent="0.3">
      <c r="A727">
        <v>13</v>
      </c>
      <c r="B727" t="s">
        <v>57</v>
      </c>
      <c r="C727">
        <v>3.7205756910288756E-4</v>
      </c>
      <c r="D727">
        <v>3.8751655957391202E-4</v>
      </c>
      <c r="E727">
        <v>4.1801558219787258E-4</v>
      </c>
      <c r="F727">
        <v>3.873716831299632E-4</v>
      </c>
      <c r="G727">
        <v>4.315963781136596E-4</v>
      </c>
      <c r="H727">
        <v>3.8791811401266022E-4</v>
      </c>
      <c r="I727">
        <v>3.4036759700476512E-4</v>
      </c>
      <c r="J727">
        <v>3.2076845719041511E-4</v>
      </c>
      <c r="K727">
        <v>3.2027699632114259E-4</v>
      </c>
      <c r="L727">
        <v>2.5093451474456595E-4</v>
      </c>
      <c r="M727">
        <v>2.4283632831471587E-4</v>
      </c>
      <c r="N727">
        <v>2.1694421062679522E-4</v>
      </c>
      <c r="O727">
        <v>1.6389200379539378E-4</v>
      </c>
    </row>
    <row r="728" spans="1:15" x14ac:dyDescent="0.3">
      <c r="A728">
        <v>13</v>
      </c>
      <c r="B728" t="s">
        <v>58</v>
      </c>
      <c r="C728">
        <v>1.5054719686382693E-2</v>
      </c>
      <c r="D728">
        <v>1.4392184782314826E-2</v>
      </c>
      <c r="E728">
        <v>1.3714468675513181E-2</v>
      </c>
      <c r="F728">
        <v>1.3064990403746941E-2</v>
      </c>
      <c r="G728">
        <v>1.1979001514991369E-2</v>
      </c>
      <c r="H728">
        <v>1.1452400684146493E-2</v>
      </c>
      <c r="I728">
        <v>1.2139777626503289E-2</v>
      </c>
      <c r="J728">
        <v>1.3558969379616466E-2</v>
      </c>
      <c r="K728">
        <v>1.5208829257736421E-2</v>
      </c>
      <c r="L728">
        <v>1.6258825972587567E-2</v>
      </c>
      <c r="M728">
        <v>1.8204051897592451E-2</v>
      </c>
      <c r="N728">
        <v>1.8691913187604676E-2</v>
      </c>
      <c r="O728">
        <v>1.8813076856723884E-2</v>
      </c>
    </row>
    <row r="729" spans="1:15" x14ac:dyDescent="0.3">
      <c r="A729">
        <v>13</v>
      </c>
      <c r="B729" t="s">
        <v>60</v>
      </c>
      <c r="C729">
        <v>0.22110201637053303</v>
      </c>
      <c r="D729">
        <v>0.22236240909131874</v>
      </c>
      <c r="E729">
        <v>0.22510583798783307</v>
      </c>
      <c r="F729">
        <v>0.22552955469864244</v>
      </c>
      <c r="G729">
        <v>0.22555755205580805</v>
      </c>
      <c r="H729">
        <v>0.22553030169449687</v>
      </c>
      <c r="I729">
        <v>0.22792410675324221</v>
      </c>
      <c r="J729">
        <v>0.23502791552519334</v>
      </c>
      <c r="K729">
        <v>0.24064055399264228</v>
      </c>
      <c r="L729">
        <v>0.24108749826941714</v>
      </c>
      <c r="M729">
        <v>0.25263650870741694</v>
      </c>
      <c r="N729">
        <v>0.25032758575804648</v>
      </c>
      <c r="O729">
        <v>0.24793409816268439</v>
      </c>
    </row>
    <row r="730" spans="1:15" x14ac:dyDescent="0.3">
      <c r="A730">
        <v>13</v>
      </c>
      <c r="B730" t="s">
        <v>61</v>
      </c>
      <c r="C730">
        <v>4.4973592987168548E-2</v>
      </c>
      <c r="D730">
        <v>4.4798716689346901E-2</v>
      </c>
      <c r="E730">
        <v>4.4478636735565125E-2</v>
      </c>
      <c r="F730">
        <v>4.3535294842674273E-2</v>
      </c>
      <c r="G730">
        <v>4.1336363316069477E-2</v>
      </c>
      <c r="H730">
        <v>3.8553770740394622E-2</v>
      </c>
      <c r="I730">
        <v>3.6375696008099007E-2</v>
      </c>
      <c r="J730">
        <v>3.5752678850088426E-2</v>
      </c>
      <c r="K730">
        <v>3.5143908244968623E-2</v>
      </c>
      <c r="L730">
        <v>3.514813789284231E-2</v>
      </c>
      <c r="M730">
        <v>3.5983140220634147E-2</v>
      </c>
      <c r="N730">
        <v>3.522306203736647E-2</v>
      </c>
      <c r="O730">
        <v>3.4356939532476496E-2</v>
      </c>
    </row>
    <row r="731" spans="1:15" x14ac:dyDescent="0.3">
      <c r="A731">
        <v>13</v>
      </c>
      <c r="B731" t="s">
        <v>62</v>
      </c>
      <c r="C731">
        <v>6.6698125192834719E-3</v>
      </c>
      <c r="D731">
        <v>6.4435893045429555E-3</v>
      </c>
      <c r="E731">
        <v>6.0923547618200579E-3</v>
      </c>
      <c r="F731">
        <v>6.0394766960716988E-3</v>
      </c>
      <c r="G731">
        <v>5.6724095409223831E-3</v>
      </c>
      <c r="H731">
        <v>5.6865268985946786E-3</v>
      </c>
      <c r="I731">
        <v>5.8473407690562218E-3</v>
      </c>
      <c r="J731">
        <v>5.9558900024274369E-3</v>
      </c>
      <c r="K731">
        <v>6.5613503570655703E-3</v>
      </c>
      <c r="L731">
        <v>7.6924408140661774E-3</v>
      </c>
      <c r="M731">
        <v>9.2798168320266418E-3</v>
      </c>
      <c r="N731">
        <v>9.4848008886034875E-3</v>
      </c>
      <c r="O731">
        <v>1.0204433709997412E-2</v>
      </c>
    </row>
    <row r="732" spans="1:15" x14ac:dyDescent="0.3">
      <c r="A732">
        <v>13</v>
      </c>
      <c r="B732" t="s">
        <v>63</v>
      </c>
      <c r="C732">
        <v>9.8186899943737641E-3</v>
      </c>
      <c r="D732">
        <v>1.0030370483854979E-2</v>
      </c>
      <c r="E732">
        <v>9.961222384289729E-3</v>
      </c>
      <c r="F732">
        <v>9.7371154895849847E-3</v>
      </c>
      <c r="G732">
        <v>9.8914843392171378E-3</v>
      </c>
      <c r="H732">
        <v>9.7508507749545954E-3</v>
      </c>
      <c r="I732">
        <v>9.9055698102668826E-3</v>
      </c>
      <c r="J732">
        <v>1.0472656656378958E-2</v>
      </c>
      <c r="K732">
        <v>1.0551828608526293E-2</v>
      </c>
      <c r="L732">
        <v>1.0331579676034888E-2</v>
      </c>
      <c r="M732">
        <v>1.1326580170679248E-2</v>
      </c>
      <c r="N732">
        <v>1.1489365394795075E-2</v>
      </c>
      <c r="O732">
        <v>1.1869231432761149E-2</v>
      </c>
    </row>
    <row r="733" spans="1:15" x14ac:dyDescent="0.3">
      <c r="A733">
        <v>13</v>
      </c>
      <c r="B733" t="s">
        <v>64</v>
      </c>
      <c r="C733">
        <v>2.0236301929254616E-2</v>
      </c>
      <c r="D733">
        <v>1.9916548759496409E-2</v>
      </c>
      <c r="E733">
        <v>1.9762353694546229E-2</v>
      </c>
      <c r="F733">
        <v>1.9932033877414469E-2</v>
      </c>
      <c r="G733">
        <v>2.0108867984356835E-2</v>
      </c>
      <c r="H733">
        <v>2.0753619099677323E-2</v>
      </c>
      <c r="I733">
        <v>2.1434431237018031E-2</v>
      </c>
      <c r="J733">
        <v>2.2739882789471859E-2</v>
      </c>
      <c r="K733">
        <v>2.3795715213157324E-2</v>
      </c>
      <c r="L733">
        <v>2.4479094559047489E-2</v>
      </c>
      <c r="M733">
        <v>2.5489141747033928E-2</v>
      </c>
      <c r="N733">
        <v>2.4341140432326422E-2</v>
      </c>
      <c r="O733">
        <v>2.3867851289571293E-2</v>
      </c>
    </row>
    <row r="734" spans="1:15" x14ac:dyDescent="0.3">
      <c r="A734">
        <v>13</v>
      </c>
      <c r="B734" t="s">
        <v>65</v>
      </c>
      <c r="C734">
        <v>8.0309987477086703E-3</v>
      </c>
      <c r="D734">
        <v>7.7863792435316275E-3</v>
      </c>
      <c r="E734">
        <v>7.4175530968728877E-3</v>
      </c>
      <c r="F734">
        <v>7.2808268624654443E-3</v>
      </c>
      <c r="G734">
        <v>7.1785928196455625E-3</v>
      </c>
      <c r="H734">
        <v>7.0089750145469294E-3</v>
      </c>
      <c r="I734">
        <v>7.1128100399713741E-3</v>
      </c>
      <c r="J734">
        <v>6.7187987654749107E-3</v>
      </c>
      <c r="K734">
        <v>6.4315083315299717E-3</v>
      </c>
      <c r="L734">
        <v>5.9705108680603624E-3</v>
      </c>
      <c r="M734">
        <v>5.6459446333171443E-3</v>
      </c>
      <c r="N734">
        <v>5.4496385709450956E-3</v>
      </c>
      <c r="O734">
        <v>5.8138531872681792E-3</v>
      </c>
    </row>
    <row r="735" spans="1:15" x14ac:dyDescent="0.3">
      <c r="A735">
        <v>13</v>
      </c>
      <c r="B735" t="s">
        <v>66</v>
      </c>
      <c r="C735">
        <v>4.6997223180094014E-2</v>
      </c>
      <c r="D735">
        <v>4.7177888124870455E-2</v>
      </c>
      <c r="E735">
        <v>4.8258564872460781E-2</v>
      </c>
      <c r="F735">
        <v>4.7567481907981615E-2</v>
      </c>
      <c r="G735">
        <v>4.777507663037734E-2</v>
      </c>
      <c r="H735">
        <v>4.8278172553030171E-2</v>
      </c>
      <c r="I735">
        <v>4.8349653523240999E-2</v>
      </c>
      <c r="J735">
        <v>4.9155598709990637E-2</v>
      </c>
      <c r="K735">
        <v>4.965159056481281E-2</v>
      </c>
      <c r="L735">
        <v>4.8689948774747333E-2</v>
      </c>
      <c r="M735">
        <v>5.0917574411989179E-2</v>
      </c>
      <c r="N735">
        <v>5.1849666339804056E-2</v>
      </c>
      <c r="O735">
        <v>5.0159579056327092E-2</v>
      </c>
    </row>
    <row r="736" spans="1:15" x14ac:dyDescent="0.3">
      <c r="A736">
        <v>13</v>
      </c>
      <c r="B736" t="s">
        <v>67</v>
      </c>
      <c r="C736">
        <v>4.8603422929635744E-2</v>
      </c>
      <c r="D736">
        <v>4.9313735209033642E-2</v>
      </c>
      <c r="E736">
        <v>5.0215233555089119E-2</v>
      </c>
      <c r="F736">
        <v>5.056961245223883E-2</v>
      </c>
      <c r="G736">
        <v>5.2214353662403554E-2</v>
      </c>
      <c r="H736">
        <v>5.265988397721863E-2</v>
      </c>
      <c r="I736">
        <v>5.4004992058089403E-2</v>
      </c>
      <c r="J736">
        <v>5.6489926136560668E-2</v>
      </c>
      <c r="K736">
        <v>5.8273101060376545E-2</v>
      </c>
      <c r="L736">
        <v>5.8156237020628547E-2</v>
      </c>
      <c r="M736">
        <v>6.0535627558454173E-2</v>
      </c>
      <c r="N736">
        <v>5.9217091732690019E-2</v>
      </c>
      <c r="O736">
        <v>5.7534719227119814E-2</v>
      </c>
    </row>
    <row r="737" spans="1:15" x14ac:dyDescent="0.3">
      <c r="A737">
        <v>13</v>
      </c>
      <c r="B737" t="s">
        <v>68</v>
      </c>
      <c r="C737">
        <v>1.6488502513657233E-2</v>
      </c>
      <c r="D737">
        <v>1.6428899723331201E-2</v>
      </c>
      <c r="E737">
        <v>1.7111957024440572E-2</v>
      </c>
      <c r="F737">
        <v>1.7396510133291073E-2</v>
      </c>
      <c r="G737">
        <v>1.6929147729274566E-2</v>
      </c>
      <c r="H737">
        <v>1.6989050129599916E-2</v>
      </c>
      <c r="I737">
        <v>1.7254018955856942E-2</v>
      </c>
      <c r="J737">
        <v>1.8327149148663176E-2</v>
      </c>
      <c r="K737">
        <v>1.9199307509197145E-2</v>
      </c>
      <c r="L737">
        <v>1.8837394434445522E-2</v>
      </c>
      <c r="M737">
        <v>1.9348851731076113E-2</v>
      </c>
      <c r="N737">
        <v>1.8796046408705538E-2</v>
      </c>
      <c r="O737">
        <v>1.8951091175709481E-2</v>
      </c>
    </row>
    <row r="738" spans="1:15" x14ac:dyDescent="0.3">
      <c r="A738">
        <v>13</v>
      </c>
      <c r="B738" t="s">
        <v>69</v>
      </c>
      <c r="C738">
        <v>2.5408809597270366E-4</v>
      </c>
      <c r="D738">
        <v>1.3518019520020186E-4</v>
      </c>
      <c r="E738">
        <v>7.1151588459212358E-5</v>
      </c>
      <c r="F738">
        <v>2.6411705667952036E-5</v>
      </c>
      <c r="G738">
        <v>8.8080893492583584E-6</v>
      </c>
      <c r="H738">
        <v>1.7632641546030011E-5</v>
      </c>
      <c r="I738">
        <v>1.7454748564346931E-5</v>
      </c>
      <c r="J738">
        <v>1.7338835523806221E-5</v>
      </c>
      <c r="K738">
        <v>3.4624540142826231E-5</v>
      </c>
      <c r="L738">
        <v>3.4611657206147032E-5</v>
      </c>
      <c r="M738">
        <v>2.6018178033719559E-5</v>
      </c>
      <c r="N738">
        <v>1.7355536850143617E-5</v>
      </c>
      <c r="O738">
        <v>3.4503579746398686E-5</v>
      </c>
    </row>
    <row r="739" spans="1:15" x14ac:dyDescent="0.3">
      <c r="A739">
        <v>13</v>
      </c>
      <c r="B739" t="s">
        <v>70</v>
      </c>
      <c r="C739">
        <v>7.9493275740031583E-3</v>
      </c>
      <c r="D739">
        <v>8.1738958031055391E-3</v>
      </c>
      <c r="E739">
        <v>8.591554306449891E-3</v>
      </c>
      <c r="F739">
        <v>9.1560579648900398E-3</v>
      </c>
      <c r="G739">
        <v>9.2132614593242439E-3</v>
      </c>
      <c r="H739">
        <v>9.645054925678416E-3</v>
      </c>
      <c r="I739">
        <v>1.0036480424499485E-2</v>
      </c>
      <c r="J739">
        <v>1.0498664909664666E-2</v>
      </c>
      <c r="K739">
        <v>1.1140445790954339E-2</v>
      </c>
      <c r="L739">
        <v>1.0919977848539389E-2</v>
      </c>
      <c r="M739">
        <v>1.0936307500173454E-2</v>
      </c>
      <c r="N739">
        <v>1.0682332931263396E-2</v>
      </c>
      <c r="O739">
        <v>1.0670232036573794E-2</v>
      </c>
    </row>
    <row r="740" spans="1:15" x14ac:dyDescent="0.3">
      <c r="A740">
        <v>13</v>
      </c>
      <c r="B740" t="s">
        <v>71</v>
      </c>
      <c r="C740">
        <v>5.3630737399952815E-3</v>
      </c>
      <c r="D740">
        <v>5.6775681984084789E-3</v>
      </c>
      <c r="E740">
        <v>5.7988544594258064E-3</v>
      </c>
      <c r="F740">
        <v>6.2595742433046329E-3</v>
      </c>
      <c r="G740">
        <v>6.6236831906422858E-3</v>
      </c>
      <c r="H740">
        <v>6.9031791652707491E-3</v>
      </c>
      <c r="I740">
        <v>7.2699027770504968E-3</v>
      </c>
      <c r="J740">
        <v>7.6117487949509312E-3</v>
      </c>
      <c r="K740">
        <v>7.8511144773858472E-3</v>
      </c>
      <c r="L740">
        <v>8.1337394434445529E-3</v>
      </c>
      <c r="M740">
        <v>8.8808714355096095E-3</v>
      </c>
      <c r="N740">
        <v>9.1203346147504701E-3</v>
      </c>
      <c r="O740">
        <v>9.2469593720348481E-3</v>
      </c>
    </row>
    <row r="741" spans="1:15" x14ac:dyDescent="0.3">
      <c r="A741">
        <v>13</v>
      </c>
      <c r="B741" t="s">
        <v>72</v>
      </c>
      <c r="C741">
        <v>1.0145374689195812E-2</v>
      </c>
      <c r="D741">
        <v>1.0607139316709173E-2</v>
      </c>
      <c r="E741">
        <v>1.0752783805898466E-2</v>
      </c>
      <c r="F741">
        <v>1.0908034440864191E-2</v>
      </c>
      <c r="G741">
        <v>1.1010111686572949E-2</v>
      </c>
      <c r="H741">
        <v>1.1461217004919507E-2</v>
      </c>
      <c r="I741">
        <v>1.1755773158087658E-2</v>
      </c>
      <c r="J741">
        <v>1.2293234386378612E-2</v>
      </c>
      <c r="K741">
        <v>1.2473490586453148E-2</v>
      </c>
      <c r="L741">
        <v>1.2200609165166828E-2</v>
      </c>
      <c r="M741">
        <v>1.3173870811073336E-2</v>
      </c>
      <c r="N741">
        <v>1.3042685942882928E-2</v>
      </c>
      <c r="O741">
        <v>1.2645561977055119E-2</v>
      </c>
    </row>
    <row r="742" spans="1:15" x14ac:dyDescent="0.3">
      <c r="A742">
        <v>13</v>
      </c>
      <c r="B742" t="s">
        <v>73</v>
      </c>
      <c r="C742">
        <v>7.5863445797564382E-3</v>
      </c>
      <c r="D742">
        <v>7.6872471003848128E-3</v>
      </c>
      <c r="E742">
        <v>8.3336297982852473E-3</v>
      </c>
      <c r="F742">
        <v>8.7510784779814416E-3</v>
      </c>
      <c r="G742">
        <v>9.0282915829898187E-3</v>
      </c>
      <c r="H742">
        <v>9.0808103962054555E-3</v>
      </c>
      <c r="I742">
        <v>9.3208357333612601E-3</v>
      </c>
      <c r="J742">
        <v>9.848458577521934E-3</v>
      </c>
      <c r="K742">
        <v>1.0396018177883576E-2</v>
      </c>
      <c r="L742">
        <v>1.110168904887166E-2</v>
      </c>
      <c r="M742">
        <v>1.178623464927496E-2</v>
      </c>
      <c r="N742">
        <v>1.2157553563525604E-2</v>
      </c>
      <c r="O742">
        <v>1.2714569136547917E-2</v>
      </c>
    </row>
    <row r="743" spans="1:15" x14ac:dyDescent="0.3">
      <c r="A743">
        <v>14</v>
      </c>
      <c r="B743" t="s">
        <v>3</v>
      </c>
      <c r="C743">
        <v>6.02</v>
      </c>
      <c r="D743">
        <v>6.22</v>
      </c>
      <c r="E743">
        <v>6.36</v>
      </c>
      <c r="F743">
        <v>6.5</v>
      </c>
      <c r="G743">
        <v>6.57</v>
      </c>
      <c r="H743">
        <v>6.65</v>
      </c>
      <c r="I743">
        <v>6.57</v>
      </c>
      <c r="J743">
        <v>6.57</v>
      </c>
      <c r="K743">
        <v>6.5</v>
      </c>
      <c r="L743">
        <v>6.35</v>
      </c>
      <c r="M743">
        <v>6.09</v>
      </c>
      <c r="N743">
        <v>5.97</v>
      </c>
      <c r="O743">
        <v>5.87</v>
      </c>
    </row>
    <row r="744" spans="1:15" x14ac:dyDescent="0.3">
      <c r="A744">
        <v>14</v>
      </c>
      <c r="B744" t="s">
        <v>4</v>
      </c>
      <c r="C744">
        <v>6.58</v>
      </c>
      <c r="D744">
        <v>6.72</v>
      </c>
      <c r="E744">
        <v>6.92</v>
      </c>
      <c r="F744">
        <v>7.03</v>
      </c>
      <c r="G744">
        <v>7.04</v>
      </c>
      <c r="H744">
        <v>7.12</v>
      </c>
      <c r="I744">
        <v>7.08</v>
      </c>
      <c r="J744">
        <v>7.01</v>
      </c>
      <c r="K744">
        <v>6.99</v>
      </c>
      <c r="L744">
        <v>6.82</v>
      </c>
      <c r="M744">
        <v>6.58</v>
      </c>
      <c r="N744">
        <v>6.39</v>
      </c>
      <c r="O744">
        <v>6.22</v>
      </c>
    </row>
    <row r="745" spans="1:15" x14ac:dyDescent="0.3">
      <c r="A745">
        <v>14</v>
      </c>
      <c r="B745" t="s">
        <v>6</v>
      </c>
      <c r="C745">
        <v>-2.4500000000000002</v>
      </c>
      <c r="D745">
        <v>-3.44</v>
      </c>
      <c r="E745">
        <v>-3.16</v>
      </c>
      <c r="F745">
        <v>-2.67</v>
      </c>
      <c r="G745">
        <v>-2.97</v>
      </c>
      <c r="H745">
        <v>-2.78</v>
      </c>
      <c r="I745">
        <v>-3.48</v>
      </c>
      <c r="J745">
        <v>-4.0599999999999996</v>
      </c>
      <c r="K745">
        <v>-3.57</v>
      </c>
      <c r="L745">
        <v>-4.9000000000000004</v>
      </c>
      <c r="M745">
        <v>-4.75</v>
      </c>
      <c r="N745">
        <v>-3.73</v>
      </c>
      <c r="O745">
        <v>-1.96</v>
      </c>
    </row>
    <row r="746" spans="1:15" x14ac:dyDescent="0.3">
      <c r="A746">
        <v>14</v>
      </c>
      <c r="B746" t="s">
        <v>7</v>
      </c>
      <c r="C746">
        <v>4.17</v>
      </c>
      <c r="D746">
        <v>4.7300000000000004</v>
      </c>
      <c r="E746">
        <v>10.36</v>
      </c>
      <c r="F746">
        <v>8.99</v>
      </c>
      <c r="G746">
        <v>2.27</v>
      </c>
      <c r="H746">
        <v>-1.39</v>
      </c>
      <c r="I746">
        <v>5.79</v>
      </c>
      <c r="J746">
        <v>1.73</v>
      </c>
      <c r="K746">
        <v>0.91</v>
      </c>
      <c r="L746">
        <v>-6.7</v>
      </c>
      <c r="M746">
        <v>-5.95</v>
      </c>
      <c r="N746">
        <v>-0.97</v>
      </c>
      <c r="O746">
        <v>8.3699999999999992</v>
      </c>
    </row>
    <row r="747" spans="1:15" x14ac:dyDescent="0.3">
      <c r="A747">
        <v>14</v>
      </c>
      <c r="B747" t="s">
        <v>10</v>
      </c>
      <c r="C747">
        <v>52.96</v>
      </c>
      <c r="D747">
        <v>47.52</v>
      </c>
      <c r="E747">
        <v>56.46</v>
      </c>
      <c r="F747">
        <v>53.18</v>
      </c>
      <c r="G747">
        <v>58.98</v>
      </c>
      <c r="H747">
        <v>55.99</v>
      </c>
      <c r="I747">
        <v>56.7</v>
      </c>
      <c r="J747">
        <v>48.61</v>
      </c>
      <c r="K747">
        <v>43.08</v>
      </c>
      <c r="L747">
        <v>49.89</v>
      </c>
      <c r="M747">
        <v>60.22</v>
      </c>
      <c r="N747">
        <v>48.63</v>
      </c>
      <c r="O747">
        <v>48.36</v>
      </c>
    </row>
    <row r="748" spans="1:15" x14ac:dyDescent="0.3">
      <c r="A748">
        <v>14</v>
      </c>
      <c r="B748" t="s">
        <v>11</v>
      </c>
      <c r="C748">
        <v>19.89</v>
      </c>
      <c r="D748">
        <v>21.26</v>
      </c>
      <c r="E748">
        <v>17.77</v>
      </c>
      <c r="F748">
        <v>19.079999999999998</v>
      </c>
      <c r="G748">
        <v>21.57</v>
      </c>
      <c r="H748">
        <v>17.760000000000002</v>
      </c>
      <c r="I748">
        <v>19.989999999999998</v>
      </c>
      <c r="J748">
        <v>18.88</v>
      </c>
      <c r="K748">
        <v>17.489999999999998</v>
      </c>
      <c r="L748">
        <v>16.98</v>
      </c>
      <c r="M748">
        <v>18.78</v>
      </c>
      <c r="N748">
        <v>18.36</v>
      </c>
      <c r="O748">
        <v>18.260000000000002</v>
      </c>
    </row>
    <row r="749" spans="1:15" x14ac:dyDescent="0.3">
      <c r="A749">
        <v>14</v>
      </c>
      <c r="B749" t="s">
        <v>12</v>
      </c>
      <c r="C749">
        <v>7.76</v>
      </c>
      <c r="D749">
        <v>10.18</v>
      </c>
      <c r="E749">
        <v>9.24</v>
      </c>
      <c r="F749">
        <v>8.39</v>
      </c>
      <c r="G749">
        <v>6.71</v>
      </c>
      <c r="H749">
        <v>8.5500000000000007</v>
      </c>
      <c r="I749">
        <v>6.9</v>
      </c>
      <c r="J749">
        <v>8.84</v>
      </c>
      <c r="K749">
        <v>7.87</v>
      </c>
      <c r="L749">
        <v>8.1999999999999993</v>
      </c>
      <c r="M749">
        <v>6.05</v>
      </c>
      <c r="N749">
        <v>4.67</v>
      </c>
      <c r="O749">
        <v>4.88</v>
      </c>
    </row>
    <row r="750" spans="1:15" x14ac:dyDescent="0.3">
      <c r="A750">
        <v>14</v>
      </c>
      <c r="B750" t="s">
        <v>13</v>
      </c>
      <c r="C750">
        <v>38.57</v>
      </c>
      <c r="D750">
        <v>39.46</v>
      </c>
      <c r="E750">
        <v>41.94</v>
      </c>
      <c r="F750">
        <v>46.13</v>
      </c>
      <c r="G750">
        <v>52.22</v>
      </c>
      <c r="H750">
        <v>50.97</v>
      </c>
      <c r="I750">
        <v>51.72</v>
      </c>
      <c r="J750">
        <v>49.59</v>
      </c>
      <c r="K750">
        <v>46.66</v>
      </c>
      <c r="L750">
        <v>43.81</v>
      </c>
      <c r="M750">
        <v>55.08</v>
      </c>
      <c r="N750">
        <v>57.09</v>
      </c>
      <c r="O750">
        <v>55.12</v>
      </c>
    </row>
    <row r="751" spans="1:15" x14ac:dyDescent="0.3">
      <c r="A751">
        <v>14</v>
      </c>
      <c r="B751" t="s">
        <v>15</v>
      </c>
      <c r="C751">
        <v>321.98</v>
      </c>
      <c r="D751">
        <v>316.83</v>
      </c>
      <c r="E751">
        <v>314.95999999999998</v>
      </c>
      <c r="F751">
        <v>314.75</v>
      </c>
      <c r="G751">
        <v>318.64999999999998</v>
      </c>
      <c r="H751">
        <v>329.22</v>
      </c>
      <c r="I751">
        <v>341.77</v>
      </c>
      <c r="J751">
        <v>353.16</v>
      </c>
      <c r="K751">
        <v>375.37</v>
      </c>
      <c r="L751">
        <v>382.64</v>
      </c>
      <c r="M751">
        <v>396.94</v>
      </c>
      <c r="N751">
        <v>403.86</v>
      </c>
      <c r="O751">
        <v>432.82</v>
      </c>
    </row>
    <row r="752" spans="1:15" x14ac:dyDescent="0.3">
      <c r="A752">
        <v>14</v>
      </c>
      <c r="B752" t="s">
        <v>17</v>
      </c>
      <c r="C752">
        <v>172.88</v>
      </c>
      <c r="D752">
        <v>169.48</v>
      </c>
      <c r="E752">
        <v>169.76</v>
      </c>
      <c r="F752">
        <v>169.92</v>
      </c>
      <c r="G752">
        <v>168.92</v>
      </c>
      <c r="H752">
        <v>166.92</v>
      </c>
      <c r="I752">
        <v>166.6</v>
      </c>
      <c r="J752">
        <v>165.5</v>
      </c>
      <c r="K752">
        <v>164.84</v>
      </c>
      <c r="L752">
        <v>161.38999999999999</v>
      </c>
      <c r="M752">
        <v>158.91</v>
      </c>
      <c r="N752">
        <v>156.69999999999999</v>
      </c>
      <c r="O752">
        <v>157.97</v>
      </c>
    </row>
    <row r="753" spans="1:15" x14ac:dyDescent="0.3">
      <c r="A753">
        <v>14</v>
      </c>
      <c r="B753" t="s">
        <v>18</v>
      </c>
      <c r="C753">
        <v>4.9000000000000004</v>
      </c>
      <c r="D753">
        <v>1.24</v>
      </c>
      <c r="E753">
        <v>0.55000000000000004</v>
      </c>
      <c r="F753">
        <v>0.48</v>
      </c>
      <c r="G753">
        <v>1.17</v>
      </c>
      <c r="H753">
        <v>3.62</v>
      </c>
      <c r="I753">
        <v>4.08</v>
      </c>
      <c r="J753">
        <v>2.5099999999999998</v>
      </c>
      <c r="K753">
        <v>1.1299999999999999</v>
      </c>
      <c r="L753">
        <v>4.71</v>
      </c>
      <c r="M753">
        <v>3.83</v>
      </c>
      <c r="N753">
        <v>3.3</v>
      </c>
      <c r="O753">
        <v>5.63</v>
      </c>
    </row>
    <row r="754" spans="1:15" x14ac:dyDescent="0.3">
      <c r="A754">
        <v>14</v>
      </c>
      <c r="B754" t="s">
        <v>19</v>
      </c>
      <c r="C754">
        <v>86.36</v>
      </c>
      <c r="D754">
        <v>85.73</v>
      </c>
      <c r="E754">
        <v>86.18</v>
      </c>
      <c r="F754">
        <v>85.99</v>
      </c>
      <c r="G754">
        <v>84.97</v>
      </c>
      <c r="H754">
        <v>84.69</v>
      </c>
      <c r="I754">
        <v>83.96</v>
      </c>
      <c r="J754">
        <v>83.63</v>
      </c>
      <c r="K754">
        <v>82.93</v>
      </c>
      <c r="L754">
        <v>81.349999999999994</v>
      </c>
      <c r="M754">
        <v>81.53</v>
      </c>
      <c r="N754">
        <v>79.95</v>
      </c>
      <c r="O754">
        <v>79.319999999999993</v>
      </c>
    </row>
    <row r="755" spans="1:15" x14ac:dyDescent="0.3">
      <c r="A755">
        <v>14</v>
      </c>
      <c r="B755" t="s">
        <v>20</v>
      </c>
      <c r="C755">
        <v>1203.01</v>
      </c>
      <c r="D755">
        <v>1158.56</v>
      </c>
      <c r="E755">
        <v>1130.7</v>
      </c>
      <c r="F755">
        <v>1101.1300000000001</v>
      </c>
      <c r="G755">
        <v>1136.22</v>
      </c>
      <c r="H755">
        <v>1171.25</v>
      </c>
      <c r="I755">
        <v>1210.5</v>
      </c>
      <c r="J755">
        <v>1209.22</v>
      </c>
      <c r="K755">
        <v>1254.7</v>
      </c>
      <c r="L755">
        <v>1382.67</v>
      </c>
      <c r="M755">
        <v>1416.81</v>
      </c>
      <c r="N755">
        <v>1268.74</v>
      </c>
      <c r="O755">
        <v>1214.5999999999999</v>
      </c>
    </row>
    <row r="756" spans="1:15" x14ac:dyDescent="0.3">
      <c r="A756">
        <v>14</v>
      </c>
      <c r="B756" t="s">
        <v>21</v>
      </c>
      <c r="C756">
        <v>25.6</v>
      </c>
      <c r="D756">
        <v>25.27</v>
      </c>
      <c r="E756">
        <v>25.26</v>
      </c>
      <c r="F756">
        <v>25.25</v>
      </c>
      <c r="G756">
        <v>25.23</v>
      </c>
      <c r="H756">
        <v>25.16</v>
      </c>
      <c r="I756">
        <v>25.07</v>
      </c>
      <c r="J756">
        <v>25.01</v>
      </c>
      <c r="K756">
        <v>24.99</v>
      </c>
      <c r="L756">
        <v>24.87</v>
      </c>
      <c r="M756">
        <v>24.79</v>
      </c>
      <c r="N756">
        <v>24.52</v>
      </c>
      <c r="O756">
        <v>24.38</v>
      </c>
    </row>
    <row r="757" spans="1:15" x14ac:dyDescent="0.3">
      <c r="A757">
        <v>14</v>
      </c>
      <c r="B757" t="s">
        <v>22</v>
      </c>
      <c r="C757">
        <v>1331.03</v>
      </c>
      <c r="D757">
        <v>1350.84</v>
      </c>
      <c r="E757">
        <v>1368.58</v>
      </c>
      <c r="F757">
        <v>1385.79</v>
      </c>
      <c r="G757">
        <v>1379.04</v>
      </c>
      <c r="H757">
        <v>1381.68</v>
      </c>
      <c r="I757">
        <v>1384.06</v>
      </c>
      <c r="J757">
        <v>1410.19</v>
      </c>
      <c r="K757">
        <v>1422.47</v>
      </c>
      <c r="L757">
        <v>1415.81</v>
      </c>
      <c r="M757">
        <v>1450.9</v>
      </c>
      <c r="N757">
        <v>1501.99</v>
      </c>
      <c r="O757">
        <v>1522.55</v>
      </c>
    </row>
    <row r="758" spans="1:15" x14ac:dyDescent="0.3">
      <c r="A758">
        <v>14</v>
      </c>
      <c r="B758" t="s">
        <v>23</v>
      </c>
      <c r="C758">
        <v>94.17</v>
      </c>
      <c r="D758">
        <v>99.17</v>
      </c>
      <c r="E758">
        <v>102.5</v>
      </c>
      <c r="F758">
        <v>118.33</v>
      </c>
      <c r="G758">
        <v>122.5</v>
      </c>
      <c r="H758">
        <v>121.25</v>
      </c>
      <c r="I758">
        <v>111.67</v>
      </c>
      <c r="J758">
        <v>110</v>
      </c>
      <c r="K758">
        <v>105</v>
      </c>
      <c r="L758">
        <v>94.58</v>
      </c>
      <c r="M758">
        <v>90.42</v>
      </c>
      <c r="N758">
        <v>95.42</v>
      </c>
      <c r="O758">
        <v>102.92</v>
      </c>
    </row>
    <row r="759" spans="1:15" x14ac:dyDescent="0.3">
      <c r="A759">
        <v>14</v>
      </c>
      <c r="B759" t="s">
        <v>25</v>
      </c>
      <c r="C759">
        <v>0.85</v>
      </c>
      <c r="D759">
        <v>0.87</v>
      </c>
      <c r="E759">
        <v>0.89</v>
      </c>
      <c r="F759">
        <v>0.92</v>
      </c>
      <c r="G759">
        <v>0.92</v>
      </c>
      <c r="H759">
        <v>0.9</v>
      </c>
      <c r="I759">
        <v>0.89</v>
      </c>
      <c r="J759">
        <v>0.89</v>
      </c>
      <c r="K759">
        <v>0.8</v>
      </c>
      <c r="L759">
        <v>0.76</v>
      </c>
      <c r="M759">
        <v>0.78</v>
      </c>
      <c r="N759">
        <v>0.81</v>
      </c>
      <c r="O759">
        <v>0.83</v>
      </c>
    </row>
    <row r="760" spans="1:15" x14ac:dyDescent="0.3">
      <c r="A760">
        <v>14</v>
      </c>
      <c r="B760" t="s">
        <v>26</v>
      </c>
      <c r="C760">
        <v>0.74</v>
      </c>
      <c r="D760">
        <v>0.77</v>
      </c>
      <c r="E760">
        <v>0.8</v>
      </c>
      <c r="F760">
        <v>0.8</v>
      </c>
      <c r="G760">
        <v>0.77</v>
      </c>
      <c r="H760">
        <v>0.75</v>
      </c>
      <c r="I760">
        <v>0.74</v>
      </c>
      <c r="J760">
        <v>0.71</v>
      </c>
      <c r="K760">
        <v>0.66</v>
      </c>
      <c r="L760">
        <v>0.63</v>
      </c>
      <c r="M760">
        <v>0.63</v>
      </c>
      <c r="N760">
        <v>0.62</v>
      </c>
      <c r="O760">
        <v>0.63</v>
      </c>
    </row>
    <row r="761" spans="1:15" x14ac:dyDescent="0.3">
      <c r="A761">
        <v>14</v>
      </c>
      <c r="B761" t="s">
        <v>28</v>
      </c>
      <c r="C761">
        <v>9.86</v>
      </c>
      <c r="D761">
        <v>9.5299999999999994</v>
      </c>
      <c r="E761">
        <v>10.01</v>
      </c>
      <c r="F761">
        <v>10.62</v>
      </c>
      <c r="G761">
        <v>10.49</v>
      </c>
      <c r="H761">
        <v>10.42</v>
      </c>
      <c r="I761">
        <v>8.8800000000000008</v>
      </c>
      <c r="J761">
        <v>7.29</v>
      </c>
      <c r="K761">
        <v>8.16</v>
      </c>
      <c r="L761">
        <v>8.85</v>
      </c>
      <c r="M761">
        <v>6.47</v>
      </c>
      <c r="N761">
        <v>4.58</v>
      </c>
      <c r="O761">
        <v>4.3</v>
      </c>
    </row>
    <row r="762" spans="1:15" x14ac:dyDescent="0.3">
      <c r="A762">
        <v>14</v>
      </c>
      <c r="B762" t="s">
        <v>30</v>
      </c>
      <c r="C762">
        <v>292.39</v>
      </c>
      <c r="D762">
        <v>296.75</v>
      </c>
      <c r="E762">
        <v>289.07</v>
      </c>
      <c r="F762">
        <v>292.83</v>
      </c>
      <c r="G762">
        <v>312.24</v>
      </c>
      <c r="H762">
        <v>306.83</v>
      </c>
      <c r="I762">
        <v>307.2</v>
      </c>
      <c r="J762">
        <v>304.7</v>
      </c>
      <c r="K762">
        <v>295.23</v>
      </c>
      <c r="L762">
        <v>298.83</v>
      </c>
      <c r="M762">
        <v>295.13</v>
      </c>
      <c r="N762">
        <v>290.60000000000002</v>
      </c>
      <c r="O762">
        <v>287.8</v>
      </c>
    </row>
    <row r="763" spans="1:15" x14ac:dyDescent="0.3">
      <c r="A763">
        <v>14</v>
      </c>
      <c r="B763" t="s">
        <v>31</v>
      </c>
      <c r="C763">
        <v>5.7</v>
      </c>
      <c r="D763">
        <v>5.08</v>
      </c>
      <c r="E763">
        <v>5.6</v>
      </c>
      <c r="F763">
        <v>5.36</v>
      </c>
      <c r="G763">
        <v>4.72</v>
      </c>
      <c r="H763">
        <v>4.5999999999999996</v>
      </c>
      <c r="I763">
        <v>6.69</v>
      </c>
      <c r="J763">
        <v>6.22</v>
      </c>
      <c r="K763">
        <v>7.68</v>
      </c>
      <c r="L763">
        <v>6.26</v>
      </c>
      <c r="M763">
        <v>6.8</v>
      </c>
      <c r="N763">
        <v>6.47</v>
      </c>
      <c r="O763">
        <v>7.88</v>
      </c>
    </row>
    <row r="764" spans="1:15" x14ac:dyDescent="0.3">
      <c r="A764">
        <v>14</v>
      </c>
      <c r="B764" t="s">
        <v>36</v>
      </c>
      <c r="C764">
        <v>7.63</v>
      </c>
      <c r="D764">
        <v>8.41</v>
      </c>
      <c r="E764">
        <v>7.62</v>
      </c>
      <c r="F764">
        <v>7.84</v>
      </c>
      <c r="G764">
        <v>7.57</v>
      </c>
      <c r="H764">
        <v>6.93</v>
      </c>
      <c r="I764">
        <v>5.97</v>
      </c>
      <c r="J764">
        <v>5.66</v>
      </c>
      <c r="K764">
        <v>5</v>
      </c>
      <c r="L764">
        <v>5.61</v>
      </c>
      <c r="M764">
        <v>5.44</v>
      </c>
      <c r="N764">
        <v>2.9</v>
      </c>
      <c r="O764">
        <v>3.32</v>
      </c>
    </row>
    <row r="765" spans="1:15" x14ac:dyDescent="0.3">
      <c r="A765">
        <v>14</v>
      </c>
      <c r="B765" t="s">
        <v>43</v>
      </c>
      <c r="C765">
        <v>125.85</v>
      </c>
      <c r="D765">
        <v>117.83</v>
      </c>
      <c r="E765">
        <v>119.72</v>
      </c>
      <c r="F765" s="10">
        <v>120</v>
      </c>
      <c r="G765">
        <v>117.55</v>
      </c>
      <c r="H765">
        <v>118.79</v>
      </c>
      <c r="I765">
        <v>125.57</v>
      </c>
      <c r="J765">
        <v>122.18</v>
      </c>
      <c r="K765">
        <v>112.72</v>
      </c>
      <c r="L765">
        <v>70.48</v>
      </c>
      <c r="M765">
        <v>81.13</v>
      </c>
      <c r="N765">
        <v>118.5</v>
      </c>
      <c r="O765">
        <v>140.06</v>
      </c>
    </row>
    <row r="766" spans="1:15" x14ac:dyDescent="0.3">
      <c r="A766">
        <v>14</v>
      </c>
      <c r="B766" t="s">
        <v>47</v>
      </c>
      <c r="C766">
        <v>214.69</v>
      </c>
      <c r="D766">
        <v>218.77</v>
      </c>
      <c r="E766">
        <v>223</v>
      </c>
      <c r="F766">
        <v>225.83</v>
      </c>
      <c r="G766">
        <v>226.68</v>
      </c>
      <c r="H766">
        <v>229.46</v>
      </c>
      <c r="I766">
        <v>233.99</v>
      </c>
      <c r="J766">
        <v>238.46</v>
      </c>
      <c r="K766">
        <v>244.93</v>
      </c>
      <c r="L766">
        <v>252.45</v>
      </c>
      <c r="M766">
        <v>258.57</v>
      </c>
      <c r="N766">
        <v>252.18</v>
      </c>
      <c r="O766">
        <v>243.82</v>
      </c>
    </row>
    <row r="767" spans="1:15" x14ac:dyDescent="0.3">
      <c r="A767">
        <v>14</v>
      </c>
      <c r="B767" t="s">
        <v>59</v>
      </c>
      <c r="C767">
        <v>13.86</v>
      </c>
      <c r="D767">
        <v>13.6</v>
      </c>
      <c r="E767">
        <v>13.28</v>
      </c>
      <c r="F767">
        <v>13.04</v>
      </c>
      <c r="G767">
        <v>12.54</v>
      </c>
      <c r="H767">
        <v>12.53</v>
      </c>
      <c r="I767">
        <v>12.39</v>
      </c>
      <c r="J767">
        <v>12.78</v>
      </c>
      <c r="K767">
        <v>12.8</v>
      </c>
      <c r="L767">
        <v>13.04</v>
      </c>
      <c r="M767">
        <v>13.43</v>
      </c>
      <c r="N767">
        <v>13.34</v>
      </c>
      <c r="O767">
        <v>13.39</v>
      </c>
    </row>
    <row r="768" spans="1:15" x14ac:dyDescent="0.3">
      <c r="A768">
        <v>14</v>
      </c>
      <c r="B768" t="s">
        <v>5</v>
      </c>
      <c r="C768">
        <v>1.5494238932686477E-3</v>
      </c>
      <c r="D768">
        <v>1.5099919580086993E-3</v>
      </c>
      <c r="E768">
        <v>1.4720474346563408E-3</v>
      </c>
      <c r="F768">
        <v>1.4361477367781101E-3</v>
      </c>
      <c r="G768">
        <v>1.430407591114945E-3</v>
      </c>
      <c r="H768">
        <v>1.4334643068256894E-3</v>
      </c>
      <c r="I768">
        <v>1.4487820166808865E-3</v>
      </c>
      <c r="J768">
        <v>1.4810795673329367E-3</v>
      </c>
      <c r="K768">
        <v>1.5389973372833237E-3</v>
      </c>
      <c r="L768">
        <v>1.6102562276946628E-3</v>
      </c>
      <c r="M768">
        <v>1.6964350278400463E-3</v>
      </c>
      <c r="N768">
        <v>1.7450653853504053E-3</v>
      </c>
      <c r="O768">
        <v>1.7595424682822652E-3</v>
      </c>
    </row>
    <row r="769" spans="1:15" x14ac:dyDescent="0.3">
      <c r="A769">
        <v>14</v>
      </c>
      <c r="B769" t="s">
        <v>8</v>
      </c>
      <c r="C769">
        <v>2.300095295850299E-2</v>
      </c>
      <c r="D769">
        <v>2.4895583822626532E-2</v>
      </c>
      <c r="E769">
        <v>2.1599709583736689E-2</v>
      </c>
      <c r="F769">
        <v>1.8712865310486965E-2</v>
      </c>
      <c r="G769">
        <v>1.6717705412982533E-2</v>
      </c>
      <c r="H769">
        <v>1.4734517890051809E-2</v>
      </c>
      <c r="I769">
        <v>1.3633751806515645E-2</v>
      </c>
      <c r="J769">
        <v>1.1683060874435538E-2</v>
      </c>
      <c r="K769">
        <v>1.1091713837309775E-2</v>
      </c>
      <c r="L769">
        <v>2.1066028248235599E-2</v>
      </c>
      <c r="M769">
        <v>1.2998047581170005E-2</v>
      </c>
      <c r="N769">
        <v>1.1302519861312076E-2</v>
      </c>
      <c r="O769">
        <v>1.3528677175899952E-2</v>
      </c>
    </row>
    <row r="770" spans="1:15" x14ac:dyDescent="0.3">
      <c r="A770">
        <v>14</v>
      </c>
      <c r="B770" t="s">
        <v>9</v>
      </c>
      <c r="C770">
        <v>2.2784371480550982E-5</v>
      </c>
      <c r="D770">
        <v>2.4731285075620659E-5</v>
      </c>
      <c r="E770">
        <v>2.1521919513207027E-5</v>
      </c>
      <c r="F770">
        <v>1.8626630908134493E-5</v>
      </c>
      <c r="G770">
        <v>1.6734957946948456E-5</v>
      </c>
      <c r="H770">
        <v>1.4864911853680586E-5</v>
      </c>
      <c r="I770">
        <v>1.3755637199421916E-5</v>
      </c>
      <c r="J770">
        <v>1.1814331221339309E-5</v>
      </c>
      <c r="K770">
        <v>1.1285686575323141E-5</v>
      </c>
      <c r="L770">
        <v>2.1626721015298904E-5</v>
      </c>
      <c r="M770">
        <v>1.3468074336539158E-5</v>
      </c>
      <c r="N770">
        <v>1.1739332223101914E-5</v>
      </c>
      <c r="O770">
        <v>1.3935894883535736E-5</v>
      </c>
    </row>
    <row r="771" spans="1:15" x14ac:dyDescent="0.3">
      <c r="A771">
        <v>14</v>
      </c>
      <c r="B771" t="s">
        <v>16</v>
      </c>
      <c r="C771">
        <v>0.62030667937278006</v>
      </c>
      <c r="D771">
        <v>0.62718884843872957</v>
      </c>
      <c r="E771">
        <v>0.62712626192781085</v>
      </c>
      <c r="F771">
        <v>0.62594103291567138</v>
      </c>
      <c r="G771">
        <v>0.6267845589821005</v>
      </c>
      <c r="H771">
        <v>0.6331930873813415</v>
      </c>
      <c r="I771">
        <v>0.63647681565704928</v>
      </c>
      <c r="J771">
        <v>0.64129940140721808</v>
      </c>
      <c r="K771">
        <v>0.64674037630711179</v>
      </c>
      <c r="L771">
        <v>0.65582363987504566</v>
      </c>
      <c r="M771">
        <v>0.6685045917998409</v>
      </c>
      <c r="N771">
        <v>0.68035345400274827</v>
      </c>
      <c r="O771">
        <v>0.6802888530939496</v>
      </c>
    </row>
    <row r="772" spans="1:15" x14ac:dyDescent="0.3">
      <c r="A772">
        <v>14</v>
      </c>
      <c r="B772" t="s">
        <v>24</v>
      </c>
      <c r="C772">
        <v>3.9157931213722602E-2</v>
      </c>
      <c r="D772">
        <v>3.9224164022033325E-2</v>
      </c>
      <c r="E772">
        <v>3.8903678606001933E-2</v>
      </c>
      <c r="F772">
        <v>3.732224933815096E-2</v>
      </c>
      <c r="G772">
        <v>3.7222342031485875E-2</v>
      </c>
      <c r="H772">
        <v>3.7631697903265066E-2</v>
      </c>
      <c r="I772">
        <v>3.795859379080984E-2</v>
      </c>
      <c r="J772">
        <v>3.8558476563867398E-2</v>
      </c>
      <c r="K772">
        <v>4.1157488229381582E-2</v>
      </c>
      <c r="L772">
        <v>4.1562463844216413E-2</v>
      </c>
      <c r="M772">
        <v>3.9120688408417092E-2</v>
      </c>
      <c r="N772">
        <v>3.7383857963180361E-2</v>
      </c>
      <c r="O772">
        <v>3.5174560657339871E-2</v>
      </c>
    </row>
    <row r="773" spans="1:15" x14ac:dyDescent="0.3">
      <c r="A773">
        <v>14</v>
      </c>
      <c r="B773" t="s">
        <v>29</v>
      </c>
      <c r="C773">
        <v>7.0926102399722774E-2</v>
      </c>
      <c r="D773">
        <v>7.1850436256409814E-2</v>
      </c>
      <c r="E773">
        <v>7.4955054625916201E-2</v>
      </c>
      <c r="F773">
        <v>7.5756922466648849E-2</v>
      </c>
      <c r="G773">
        <v>7.8110847530731081E-2</v>
      </c>
      <c r="H773">
        <v>8.0018429013526196E-2</v>
      </c>
      <c r="I773">
        <v>8.0235412930298969E-2</v>
      </c>
      <c r="J773">
        <v>7.9996149403157496E-2</v>
      </c>
      <c r="K773">
        <v>8.0692659013560458E-2</v>
      </c>
      <c r="L773">
        <v>7.9787470741627439E-2</v>
      </c>
      <c r="M773">
        <v>8.0031094077662887E-2</v>
      </c>
      <c r="N773">
        <v>7.9336045210079448E-2</v>
      </c>
      <c r="O773">
        <v>7.8131504171719185E-2</v>
      </c>
    </row>
    <row r="774" spans="1:15" x14ac:dyDescent="0.3">
      <c r="A774">
        <v>14</v>
      </c>
      <c r="B774" t="s">
        <v>46</v>
      </c>
      <c r="C774">
        <v>0.23023477432209996</v>
      </c>
      <c r="D774">
        <v>0.23254325813062615</v>
      </c>
      <c r="E774">
        <v>0.23740665191536439</v>
      </c>
      <c r="F774">
        <v>0.24018868087234721</v>
      </c>
      <c r="G774">
        <v>0.24</v>
      </c>
      <c r="H774">
        <v>0.24252407941861678</v>
      </c>
      <c r="I774">
        <v>0.24811512945969946</v>
      </c>
      <c r="J774">
        <v>0.25308922883046875</v>
      </c>
      <c r="K774">
        <v>0.2611137561939022</v>
      </c>
      <c r="L774">
        <v>0.26720125310383497</v>
      </c>
      <c r="M774">
        <v>0.27467640465688048</v>
      </c>
      <c r="N774">
        <v>0.26885800868164567</v>
      </c>
      <c r="O774">
        <v>0.26203102094003944</v>
      </c>
    </row>
    <row r="775" spans="1:15" x14ac:dyDescent="0.3">
      <c r="A775">
        <v>14</v>
      </c>
      <c r="B775" t="s">
        <v>48</v>
      </c>
      <c r="C775">
        <v>0.12902191804556876</v>
      </c>
      <c r="D775">
        <v>0.12970953710989858</v>
      </c>
      <c r="E775">
        <v>0.13367791453464251</v>
      </c>
      <c r="F775">
        <v>0.13770771711666652</v>
      </c>
      <c r="G775">
        <v>0.13697649342247142</v>
      </c>
      <c r="H775">
        <v>0.15380402656559686</v>
      </c>
      <c r="I775">
        <v>0.15933032682697498</v>
      </c>
      <c r="J775">
        <v>0.16337907375643224</v>
      </c>
      <c r="K775">
        <v>0.18912341956303233</v>
      </c>
      <c r="L775">
        <v>0.18291934034050961</v>
      </c>
      <c r="M775">
        <v>0.15218020102682769</v>
      </c>
      <c r="N775">
        <v>0.14705106154504172</v>
      </c>
      <c r="O775">
        <v>0.14452608908113587</v>
      </c>
    </row>
    <row r="776" spans="1:15" x14ac:dyDescent="0.3">
      <c r="A776">
        <v>14</v>
      </c>
      <c r="B776" t="s">
        <v>49</v>
      </c>
      <c r="C776">
        <v>4.3749458546305121E-3</v>
      </c>
      <c r="D776">
        <v>4.7387217557482942E-3</v>
      </c>
      <c r="E776">
        <v>4.5377541142303966E-3</v>
      </c>
      <c r="F776">
        <v>4.3979545199761992E-3</v>
      </c>
      <c r="G776">
        <v>4.5115376320897134E-3</v>
      </c>
      <c r="H776">
        <v>4.2856149379324731E-3</v>
      </c>
      <c r="I776">
        <v>4.4662290400654696E-3</v>
      </c>
      <c r="J776">
        <v>4.4456890818076805E-3</v>
      </c>
      <c r="K776">
        <v>4.4261052037595444E-3</v>
      </c>
      <c r="L776">
        <v>4.3253442030597809E-3</v>
      </c>
      <c r="M776">
        <v>4.1850459179984091E-3</v>
      </c>
      <c r="N776">
        <v>3.9859128013322778E-3</v>
      </c>
      <c r="O776">
        <v>3.9816842524387818E-3</v>
      </c>
    </row>
    <row r="777" spans="1:15" x14ac:dyDescent="0.3">
      <c r="A777">
        <v>14</v>
      </c>
      <c r="B777" t="s">
        <v>50</v>
      </c>
      <c r="C777">
        <v>2.2004678159923763E-3</v>
      </c>
      <c r="D777">
        <v>2.0580579888103906E-3</v>
      </c>
      <c r="E777">
        <v>2.1867653160005532E-3</v>
      </c>
      <c r="F777">
        <v>2.1989772599880996E-3</v>
      </c>
      <c r="G777">
        <v>1.9840414060815184E-3</v>
      </c>
      <c r="H777">
        <v>2.1123822107861887E-3</v>
      </c>
      <c r="I777">
        <v>2.3767651616722675E-3</v>
      </c>
      <c r="J777">
        <v>2.345363531347359E-3</v>
      </c>
      <c r="K777">
        <v>2.4775608809889083E-3</v>
      </c>
      <c r="L777">
        <v>2.5275673943806125E-3</v>
      </c>
      <c r="M777">
        <v>2.2507050401330535E-3</v>
      </c>
      <c r="N777">
        <v>2.2295630966356348E-3</v>
      </c>
      <c r="O777">
        <v>2.2351727508008617E-3</v>
      </c>
    </row>
    <row r="778" spans="1:15" x14ac:dyDescent="0.3">
      <c r="A778">
        <v>14</v>
      </c>
      <c r="B778" t="s">
        <v>51</v>
      </c>
      <c r="C778">
        <v>9.0097894828034312E-4</v>
      </c>
      <c r="D778">
        <v>9.3390866719126968E-4</v>
      </c>
      <c r="E778">
        <v>8.9890748167611675E-4</v>
      </c>
      <c r="F778">
        <v>8.4509714305425004E-4</v>
      </c>
      <c r="G778">
        <v>8.6262669829631228E-4</v>
      </c>
      <c r="H778">
        <v>9.9968705448729095E-4</v>
      </c>
      <c r="I778">
        <v>9.4025874527694099E-4</v>
      </c>
      <c r="J778">
        <v>9.013897154058879E-4</v>
      </c>
      <c r="K778">
        <v>1.1021178296214006E-3</v>
      </c>
      <c r="L778">
        <v>1.0412865674032806E-3</v>
      </c>
      <c r="M778">
        <v>9.3101453467351214E-4</v>
      </c>
      <c r="N778">
        <v>9.100257537288305E-4</v>
      </c>
      <c r="O778">
        <v>8.7778039201491325E-4</v>
      </c>
    </row>
    <row r="779" spans="1:15" x14ac:dyDescent="0.3">
      <c r="A779">
        <v>14</v>
      </c>
      <c r="B779" t="s">
        <v>52</v>
      </c>
      <c r="C779">
        <v>2.5989777354240664E-5</v>
      </c>
      <c r="D779">
        <v>4.3236512369966188E-5</v>
      </c>
      <c r="E779">
        <v>4.3216705849813305E-5</v>
      </c>
      <c r="F779">
        <v>2.5870320705742349E-5</v>
      </c>
      <c r="G779">
        <v>4.3131334914815612E-5</v>
      </c>
      <c r="H779">
        <v>3.4771723634340556E-5</v>
      </c>
      <c r="I779">
        <v>6.0942696453135065E-5</v>
      </c>
      <c r="J779">
        <v>4.3756782301256692E-5</v>
      </c>
      <c r="K779">
        <v>6.1718598458798422E-5</v>
      </c>
      <c r="L779">
        <v>6.2299196340367204E-5</v>
      </c>
      <c r="M779">
        <v>5.4233856388748281E-5</v>
      </c>
      <c r="N779">
        <v>4.5501287686441527E-5</v>
      </c>
      <c r="O779">
        <v>5.4295694351437933E-5</v>
      </c>
    </row>
    <row r="780" spans="1:15" x14ac:dyDescent="0.3">
      <c r="A780">
        <v>14</v>
      </c>
      <c r="B780" t="s">
        <v>53</v>
      </c>
      <c r="C780">
        <v>9.6075543619509665E-3</v>
      </c>
      <c r="D780">
        <v>9.6590368634504459E-3</v>
      </c>
      <c r="E780">
        <v>9.6805421103581795E-3</v>
      </c>
      <c r="F780">
        <v>9.5202780197131843E-3</v>
      </c>
      <c r="G780">
        <v>9.1093379340090579E-3</v>
      </c>
      <c r="H780">
        <v>9.3188219340032685E-3</v>
      </c>
      <c r="I780">
        <v>9.4199996517560208E-3</v>
      </c>
      <c r="J780">
        <v>9.6614975321174783E-3</v>
      </c>
      <c r="K780">
        <v>9.5134811052919287E-3</v>
      </c>
      <c r="L780">
        <v>9.5406769252676642E-3</v>
      </c>
      <c r="M780">
        <v>9.7440161978451078E-3</v>
      </c>
      <c r="N780">
        <v>9.0638565071391522E-3</v>
      </c>
      <c r="O780">
        <v>8.651113966662443E-3</v>
      </c>
    </row>
    <row r="781" spans="1:15" x14ac:dyDescent="0.3">
      <c r="A781">
        <v>14</v>
      </c>
      <c r="B781" t="s">
        <v>54</v>
      </c>
      <c r="C781">
        <v>1.5593866412544398E-4</v>
      </c>
      <c r="D781">
        <v>1.3835683958389182E-4</v>
      </c>
      <c r="E781">
        <v>1.2965011754943992E-4</v>
      </c>
      <c r="F781">
        <v>1.5522192423445409E-4</v>
      </c>
      <c r="G781">
        <v>1.5527280569333621E-4</v>
      </c>
      <c r="H781">
        <v>1.564727563545325E-4</v>
      </c>
      <c r="I781">
        <v>1.3059149239957513E-4</v>
      </c>
      <c r="J781">
        <v>8.7513564602513384E-5</v>
      </c>
      <c r="K781">
        <v>7.935248373274083E-5</v>
      </c>
      <c r="L781">
        <v>8.0098966723329268E-5</v>
      </c>
      <c r="M781">
        <v>8.1350784583122428E-5</v>
      </c>
      <c r="N781">
        <v>7.280206029830644E-5</v>
      </c>
      <c r="O781">
        <v>8.1443541527156897E-5</v>
      </c>
    </row>
    <row r="782" spans="1:15" x14ac:dyDescent="0.3">
      <c r="A782">
        <v>14</v>
      </c>
      <c r="B782" t="s">
        <v>55</v>
      </c>
      <c r="C782">
        <v>9.0184527419215101E-3</v>
      </c>
      <c r="D782">
        <v>8.9672526655309882E-3</v>
      </c>
      <c r="E782">
        <v>9.0150048402710559E-3</v>
      </c>
      <c r="F782">
        <v>8.8217793606581406E-3</v>
      </c>
      <c r="G782">
        <v>8.3070951045934871E-3</v>
      </c>
      <c r="H782">
        <v>8.3539066031503174E-3</v>
      </c>
      <c r="I782">
        <v>8.53197750343891E-3</v>
      </c>
      <c r="J782">
        <v>8.7951132425525963E-3</v>
      </c>
      <c r="K782">
        <v>8.7111393253275493E-3</v>
      </c>
      <c r="L782">
        <v>8.7218874876514099E-3</v>
      </c>
      <c r="M782">
        <v>8.9124303998843017E-3</v>
      </c>
      <c r="N782">
        <v>8.4632395096781235E-3</v>
      </c>
      <c r="O782">
        <v>8.1081570231480646E-3</v>
      </c>
    </row>
    <row r="783" spans="1:15" x14ac:dyDescent="0.3">
      <c r="A783">
        <v>14</v>
      </c>
      <c r="B783" t="s">
        <v>56</v>
      </c>
      <c r="C783">
        <v>1.9059170059776488E-4</v>
      </c>
      <c r="D783">
        <v>2.3347716679781742E-4</v>
      </c>
      <c r="E783">
        <v>2.4201355275895451E-4</v>
      </c>
      <c r="F783">
        <v>2.3283288635168113E-4</v>
      </c>
      <c r="G783">
        <v>2.1565667457407807E-4</v>
      </c>
      <c r="H783">
        <v>3.5641016725199067E-4</v>
      </c>
      <c r="I783">
        <v>3.3083178074559038E-4</v>
      </c>
      <c r="J783">
        <v>3.7630832779080757E-4</v>
      </c>
      <c r="K783">
        <v>3.3504382020490577E-4</v>
      </c>
      <c r="L783">
        <v>3.292957520847981E-4</v>
      </c>
      <c r="M783">
        <v>3.2540313833248971E-4</v>
      </c>
      <c r="N783">
        <v>2.8210798365593744E-4</v>
      </c>
      <c r="O783">
        <v>2.0813349501384539E-4</v>
      </c>
    </row>
    <row r="784" spans="1:15" x14ac:dyDescent="0.3">
      <c r="A784">
        <v>14</v>
      </c>
      <c r="B784" t="s">
        <v>57</v>
      </c>
      <c r="C784">
        <v>2.4257125530624622E-4</v>
      </c>
      <c r="D784">
        <v>3.199501915377498E-4</v>
      </c>
      <c r="E784">
        <v>2.9387359977873048E-4</v>
      </c>
      <c r="F784">
        <v>3.1044384846890818E-4</v>
      </c>
      <c r="G784">
        <v>4.3131334914815614E-4</v>
      </c>
      <c r="H784">
        <v>4.5203240724642723E-4</v>
      </c>
      <c r="I784">
        <v>4.2659887517194548E-4</v>
      </c>
      <c r="J784">
        <v>4.0256239717156162E-4</v>
      </c>
      <c r="K784">
        <v>3.8794547602673295E-4</v>
      </c>
      <c r="L784">
        <v>4.0939471880812738E-4</v>
      </c>
      <c r="M784">
        <v>4.2483187504519486E-4</v>
      </c>
      <c r="N784">
        <v>2.4570695350678427E-4</v>
      </c>
      <c r="O784">
        <v>2.5337990697337702E-4</v>
      </c>
    </row>
    <row r="785" spans="1:15" x14ac:dyDescent="0.3">
      <c r="A785">
        <v>14</v>
      </c>
      <c r="B785" t="s">
        <v>58</v>
      </c>
      <c r="C785">
        <v>1.2856276531231049E-2</v>
      </c>
      <c r="D785">
        <v>1.2434820957602276E-2</v>
      </c>
      <c r="E785">
        <v>1.2299474484856866E-2</v>
      </c>
      <c r="F785">
        <v>1.2426377378991575E-2</v>
      </c>
      <c r="G785">
        <v>1.2042268708216518E-2</v>
      </c>
      <c r="H785">
        <v>1.1900622413853054E-2</v>
      </c>
      <c r="I785">
        <v>1.2031829499747524E-2</v>
      </c>
      <c r="J785">
        <v>1.3109531977456505E-2</v>
      </c>
      <c r="K785">
        <v>1.4468602867269746E-2</v>
      </c>
      <c r="L785">
        <v>1.5841795640836234E-2</v>
      </c>
      <c r="M785">
        <v>1.7490418685371323E-2</v>
      </c>
      <c r="N785">
        <v>1.7809204000473214E-2</v>
      </c>
      <c r="O785">
        <v>1.7854234159231173E-2</v>
      </c>
    </row>
    <row r="786" spans="1:15" x14ac:dyDescent="0.3">
      <c r="A786">
        <v>14</v>
      </c>
      <c r="B786" t="s">
        <v>60</v>
      </c>
      <c r="C786">
        <v>0.19532184007623668</v>
      </c>
      <c r="D786">
        <v>0.19765139264806345</v>
      </c>
      <c r="E786">
        <v>0.20229740008297609</v>
      </c>
      <c r="F786">
        <v>0.20530686512077129</v>
      </c>
      <c r="G786">
        <v>0.20602113435410827</v>
      </c>
      <c r="H786">
        <v>0.20815223060607113</v>
      </c>
      <c r="I786">
        <v>0.21328202538698612</v>
      </c>
      <c r="J786">
        <v>0.21672734273812441</v>
      </c>
      <c r="K786">
        <v>0.22350949584722002</v>
      </c>
      <c r="L786">
        <v>0.22764126342770177</v>
      </c>
      <c r="M786">
        <v>0.2324734254103695</v>
      </c>
      <c r="N786">
        <v>0.22744273662944661</v>
      </c>
      <c r="O786">
        <v>0.22142689084755579</v>
      </c>
    </row>
    <row r="787" spans="1:15" x14ac:dyDescent="0.3">
      <c r="A787">
        <v>14</v>
      </c>
      <c r="B787" t="s">
        <v>61</v>
      </c>
      <c r="C787">
        <v>4.0370787490253836E-2</v>
      </c>
      <c r="D787">
        <v>4.1005508331675933E-2</v>
      </c>
      <c r="E787">
        <v>4.1885631309639057E-2</v>
      </c>
      <c r="F787">
        <v>4.2263480592947753E-2</v>
      </c>
      <c r="G787">
        <v>4.0569333620875565E-2</v>
      </c>
      <c r="H787">
        <v>3.7796863590528182E-2</v>
      </c>
      <c r="I787">
        <v>3.6783270359213666E-2</v>
      </c>
      <c r="J787">
        <v>3.5801799278888227E-2</v>
      </c>
      <c r="K787">
        <v>3.5523461884356983E-2</v>
      </c>
      <c r="L787">
        <v>3.52791448990308E-2</v>
      </c>
      <c r="M787">
        <v>3.6164943235230312E-2</v>
      </c>
      <c r="N787">
        <v>3.4608279414307427E-2</v>
      </c>
      <c r="O787">
        <v>3.2740303693917075E-2</v>
      </c>
    </row>
    <row r="788" spans="1:15" x14ac:dyDescent="0.3">
      <c r="A788">
        <v>14</v>
      </c>
      <c r="B788" t="s">
        <v>62</v>
      </c>
      <c r="C788">
        <v>5.8910162002945507E-3</v>
      </c>
      <c r="D788">
        <v>5.8282818674714422E-3</v>
      </c>
      <c r="E788">
        <v>5.8342552897247962E-3</v>
      </c>
      <c r="F788">
        <v>6.0105378439674721E-3</v>
      </c>
      <c r="G788">
        <v>5.6329523398749191E-3</v>
      </c>
      <c r="H788">
        <v>5.9198859487464795E-3</v>
      </c>
      <c r="I788">
        <v>6.2335672372063871E-3</v>
      </c>
      <c r="J788">
        <v>6.528511919347499E-3</v>
      </c>
      <c r="K788">
        <v>6.9565677405702799E-3</v>
      </c>
      <c r="L788">
        <v>8.0365963279073697E-3</v>
      </c>
      <c r="M788">
        <v>9.5993925808084465E-3</v>
      </c>
      <c r="N788">
        <v>9.646272989525603E-3</v>
      </c>
      <c r="O788">
        <v>1.0379526903516552E-2</v>
      </c>
    </row>
    <row r="789" spans="1:15" x14ac:dyDescent="0.3">
      <c r="A789">
        <v>14</v>
      </c>
      <c r="B789" t="s">
        <v>63</v>
      </c>
      <c r="C789">
        <v>7.1905050680065837E-3</v>
      </c>
      <c r="D789">
        <v>7.5318004548481105E-3</v>
      </c>
      <c r="E789">
        <v>7.9345871940257225E-3</v>
      </c>
      <c r="F789">
        <v>8.019799418780128E-3</v>
      </c>
      <c r="G789">
        <v>8.1345697649342248E-3</v>
      </c>
      <c r="H789">
        <v>8.4843005667790961E-3</v>
      </c>
      <c r="I789">
        <v>8.9237519806376342E-3</v>
      </c>
      <c r="J789">
        <v>9.1889242832639065E-3</v>
      </c>
      <c r="K789">
        <v>9.196071170360965E-3</v>
      </c>
      <c r="L789">
        <v>9.0511832397362074E-3</v>
      </c>
      <c r="M789">
        <v>9.4457299877069925E-3</v>
      </c>
      <c r="N789">
        <v>9.4824683538544136E-3</v>
      </c>
      <c r="O789">
        <v>9.4203029699744811E-3</v>
      </c>
    </row>
    <row r="790" spans="1:15" x14ac:dyDescent="0.3">
      <c r="A790">
        <v>14</v>
      </c>
      <c r="B790" t="s">
        <v>64</v>
      </c>
      <c r="C790">
        <v>1.6616130988477865E-2</v>
      </c>
      <c r="D790">
        <v>1.6819003311916849E-2</v>
      </c>
      <c r="E790">
        <v>1.7226178951735584E-2</v>
      </c>
      <c r="F790">
        <v>1.7160646068142424E-2</v>
      </c>
      <c r="G790">
        <v>1.7088634893249945E-2</v>
      </c>
      <c r="H790">
        <v>1.7603185089884905E-2</v>
      </c>
      <c r="I790">
        <v>1.8787762706552212E-2</v>
      </c>
      <c r="J790">
        <v>1.9611789827423249E-2</v>
      </c>
      <c r="K790">
        <v>2.065809659842353E-2</v>
      </c>
      <c r="L790">
        <v>2.0959229625937825E-2</v>
      </c>
      <c r="M790">
        <v>2.2326270880034711E-2</v>
      </c>
      <c r="N790">
        <v>2.0912391820688526E-2</v>
      </c>
      <c r="O790">
        <v>1.9655041355220532E-2</v>
      </c>
    </row>
    <row r="791" spans="1:15" x14ac:dyDescent="0.3">
      <c r="A791">
        <v>14</v>
      </c>
      <c r="B791" t="s">
        <v>65</v>
      </c>
      <c r="C791">
        <v>7.5716884692021138E-3</v>
      </c>
      <c r="D791">
        <v>7.151319145992408E-3</v>
      </c>
      <c r="E791">
        <v>6.3787857834324436E-3</v>
      </c>
      <c r="F791">
        <v>6.3296051326716283E-3</v>
      </c>
      <c r="G791">
        <v>5.9089928833297393E-3</v>
      </c>
      <c r="H791">
        <v>5.9720435341979903E-3</v>
      </c>
      <c r="I791">
        <v>6.0507391478469815E-3</v>
      </c>
      <c r="J791">
        <v>5.9771764623516646E-3</v>
      </c>
      <c r="K791">
        <v>5.5105891481070021E-3</v>
      </c>
      <c r="L791">
        <v>4.9928355924208582E-3</v>
      </c>
      <c r="M791">
        <v>4.971436835635259E-3</v>
      </c>
      <c r="N791">
        <v>4.5592290261814413E-3</v>
      </c>
      <c r="O791">
        <v>4.3889019600745665E-3</v>
      </c>
    </row>
    <row r="792" spans="1:15" x14ac:dyDescent="0.3">
      <c r="A792">
        <v>14</v>
      </c>
      <c r="B792" t="s">
        <v>66</v>
      </c>
      <c r="C792">
        <v>4.2380663605648447E-2</v>
      </c>
      <c r="D792">
        <v>4.3046271715538341E-2</v>
      </c>
      <c r="E792">
        <v>4.4089683307979535E-2</v>
      </c>
      <c r="F792">
        <v>4.3651854470822593E-2</v>
      </c>
      <c r="G792">
        <v>4.4744446840629719E-2</v>
      </c>
      <c r="H792">
        <v>4.5663966062797733E-2</v>
      </c>
      <c r="I792">
        <v>4.5950793125663837E-2</v>
      </c>
      <c r="J792">
        <v>4.5262015612419923E-2</v>
      </c>
      <c r="K792">
        <v>4.6659260434851614E-2</v>
      </c>
      <c r="L792">
        <v>4.7916981870933864E-2</v>
      </c>
      <c r="M792">
        <v>4.5682985031455639E-2</v>
      </c>
      <c r="N792">
        <v>4.6484115500468666E-2</v>
      </c>
      <c r="O792">
        <v>4.4377680849908605E-2</v>
      </c>
    </row>
    <row r="793" spans="1:15" x14ac:dyDescent="0.3">
      <c r="A793">
        <v>14</v>
      </c>
      <c r="B793" t="s">
        <v>67</v>
      </c>
      <c r="C793">
        <v>4.1791561985618987E-2</v>
      </c>
      <c r="D793">
        <v>4.2345840215144884E-2</v>
      </c>
      <c r="E793">
        <v>4.3225349190983267E-2</v>
      </c>
      <c r="F793">
        <v>4.4419340651759613E-2</v>
      </c>
      <c r="G793">
        <v>4.4623679102868234E-2</v>
      </c>
      <c r="H793">
        <v>4.5655273131889149E-2</v>
      </c>
      <c r="I793">
        <v>4.7178353154219844E-2</v>
      </c>
      <c r="J793">
        <v>4.8727552770679458E-2</v>
      </c>
      <c r="K793">
        <v>5.0909026785871732E-2</v>
      </c>
      <c r="L793">
        <v>5.2108827796121429E-2</v>
      </c>
      <c r="M793">
        <v>5.2959360763612698E-2</v>
      </c>
      <c r="N793">
        <v>5.0861339375904341E-2</v>
      </c>
      <c r="O793">
        <v>4.8712287115631733E-2</v>
      </c>
    </row>
    <row r="794" spans="1:15" x14ac:dyDescent="0.3">
      <c r="A794">
        <v>14</v>
      </c>
      <c r="B794" t="s">
        <v>68</v>
      </c>
      <c r="C794">
        <v>1.4103785844234601E-2</v>
      </c>
      <c r="D794">
        <v>1.4069161125186998E-2</v>
      </c>
      <c r="E794">
        <v>1.4460309777347531E-2</v>
      </c>
      <c r="F794">
        <v>1.4927175047213335E-2</v>
      </c>
      <c r="G794">
        <v>1.5251240025878802E-2</v>
      </c>
      <c r="H794">
        <v>1.5499495810007303E-2</v>
      </c>
      <c r="I794">
        <v>1.5827688878828506E-2</v>
      </c>
      <c r="J794">
        <v>1.6443798788812265E-2</v>
      </c>
      <c r="K794">
        <v>1.6866811264525914E-2</v>
      </c>
      <c r="L794">
        <v>1.6954281289771361E-2</v>
      </c>
      <c r="M794">
        <v>1.7264444283751536E-2</v>
      </c>
      <c r="N794">
        <v>1.5916350432717247E-2</v>
      </c>
      <c r="O794">
        <v>1.626156045825566E-2</v>
      </c>
    </row>
    <row r="795" spans="1:15" x14ac:dyDescent="0.3">
      <c r="A795">
        <v>14</v>
      </c>
      <c r="B795" t="s">
        <v>69</v>
      </c>
      <c r="C795">
        <v>8.6632591180802215E-6</v>
      </c>
      <c r="D795">
        <v>2.5941907421979714E-5</v>
      </c>
      <c r="E795">
        <v>2.5930023509887983E-5</v>
      </c>
      <c r="F795">
        <v>1.7246880470494901E-5</v>
      </c>
      <c r="G795">
        <v>2.5878800948889368E-5</v>
      </c>
      <c r="H795">
        <v>2.6078792725755417E-5</v>
      </c>
      <c r="I795">
        <v>1.7412198986610018E-5</v>
      </c>
      <c r="J795">
        <v>1.7502712920502678E-5</v>
      </c>
      <c r="K795">
        <v>4.408471318485602E-5</v>
      </c>
      <c r="L795">
        <v>4.4499425957405146E-5</v>
      </c>
      <c r="M795">
        <v>3.615590425916552E-5</v>
      </c>
      <c r="N795">
        <v>4.5501287686441527E-5</v>
      </c>
      <c r="O795">
        <v>5.4295694351437933E-5</v>
      </c>
    </row>
    <row r="796" spans="1:15" x14ac:dyDescent="0.3">
      <c r="A796">
        <v>14</v>
      </c>
      <c r="B796" t="s">
        <v>70</v>
      </c>
      <c r="C796">
        <v>7.6496578012648355E-3</v>
      </c>
      <c r="D796">
        <v>7.6096261771140495E-3</v>
      </c>
      <c r="E796">
        <v>8.0988106762550135E-3</v>
      </c>
      <c r="F796">
        <v>8.6061933547769542E-3</v>
      </c>
      <c r="G796">
        <v>8.9626913952986845E-3</v>
      </c>
      <c r="H796">
        <v>9.5361452067178974E-3</v>
      </c>
      <c r="I796">
        <v>1.0055544914767286E-2</v>
      </c>
      <c r="J796">
        <v>1.0449119613540099E-2</v>
      </c>
      <c r="K796">
        <v>1.0686134476009098E-2</v>
      </c>
      <c r="L796">
        <v>1.071546177054316E-2</v>
      </c>
      <c r="M796">
        <v>1.1343914961313182E-2</v>
      </c>
      <c r="N796">
        <v>1.1293419603774786E-2</v>
      </c>
      <c r="O796">
        <v>1.1519736484896747E-2</v>
      </c>
    </row>
    <row r="797" spans="1:15" x14ac:dyDescent="0.3">
      <c r="A797">
        <v>14</v>
      </c>
      <c r="B797" t="s">
        <v>71</v>
      </c>
      <c r="C797">
        <v>4.7994455514164432E-3</v>
      </c>
      <c r="D797">
        <v>4.851136687910206E-3</v>
      </c>
      <c r="E797">
        <v>5.0649979255981189E-3</v>
      </c>
      <c r="F797">
        <v>5.1654407009132227E-3</v>
      </c>
      <c r="G797">
        <v>5.4690532671986198E-3</v>
      </c>
      <c r="H797">
        <v>5.8068778469348723E-3</v>
      </c>
      <c r="I797">
        <v>6.2683916351796067E-3</v>
      </c>
      <c r="J797">
        <v>6.8610634648370496E-3</v>
      </c>
      <c r="K797">
        <v>7.309245446049128E-3</v>
      </c>
      <c r="L797">
        <v>7.6984006906310907E-3</v>
      </c>
      <c r="M797">
        <v>8.3520138838672348E-3</v>
      </c>
      <c r="N797">
        <v>8.4541392521408354E-3</v>
      </c>
      <c r="O797">
        <v>8.614916837094819E-3</v>
      </c>
    </row>
    <row r="798" spans="1:15" x14ac:dyDescent="0.3">
      <c r="A798">
        <v>14</v>
      </c>
      <c r="B798" t="s">
        <v>72</v>
      </c>
      <c r="C798">
        <v>9.2610239972277571E-3</v>
      </c>
      <c r="D798">
        <v>9.6244476535544739E-3</v>
      </c>
      <c r="E798">
        <v>1.0173212557046053E-2</v>
      </c>
      <c r="F798">
        <v>1.0408492363943672E-2</v>
      </c>
      <c r="G798">
        <v>1.0446409316368341E-2</v>
      </c>
      <c r="H798">
        <v>1.096178587572586E-2</v>
      </c>
      <c r="I798">
        <v>1.1727116017481849E-2</v>
      </c>
      <c r="J798">
        <v>1.2076871915146848E-2</v>
      </c>
      <c r="K798">
        <v>1.2758115995697332E-2</v>
      </c>
      <c r="L798">
        <v>1.3136230542626E-2</v>
      </c>
      <c r="M798">
        <v>1.316074915033625E-2</v>
      </c>
      <c r="N798">
        <v>1.2958766733098547E-2</v>
      </c>
      <c r="O798">
        <v>1.2415615441695473E-2</v>
      </c>
    </row>
    <row r="799" spans="1:15" x14ac:dyDescent="0.3">
      <c r="A799">
        <v>14</v>
      </c>
      <c r="B799" t="s">
        <v>73</v>
      </c>
      <c r="C799">
        <v>7.1211989950619422E-3</v>
      </c>
      <c r="D799">
        <v>7.246439473206333E-3</v>
      </c>
      <c r="E799">
        <v>7.4332734061678882E-3</v>
      </c>
      <c r="F799">
        <v>7.6921086898407249E-3</v>
      </c>
      <c r="G799">
        <v>8.1173172309682989E-3</v>
      </c>
      <c r="H799">
        <v>8.3886783267846585E-3</v>
      </c>
      <c r="I799">
        <v>8.7670421897581442E-3</v>
      </c>
      <c r="J799">
        <v>9.3552000560086813E-3</v>
      </c>
      <c r="K799">
        <v>9.8573418681338065E-3</v>
      </c>
      <c r="L799">
        <v>1.0208168314628742E-2</v>
      </c>
      <c r="M799">
        <v>1.0828693325620073E-2</v>
      </c>
      <c r="N799">
        <v>1.1211517285939191E-2</v>
      </c>
      <c r="O799">
        <v>1.1456391508153403E-2</v>
      </c>
    </row>
    <row r="800" spans="1:15" x14ac:dyDescent="0.3">
      <c r="A800">
        <v>15</v>
      </c>
      <c r="B800" t="s">
        <v>3</v>
      </c>
      <c r="C800">
        <v>5.85</v>
      </c>
      <c r="D800">
        <v>5.88</v>
      </c>
      <c r="E800">
        <v>5.88</v>
      </c>
      <c r="F800">
        <v>5.9</v>
      </c>
      <c r="G800">
        <v>6.01</v>
      </c>
      <c r="H800">
        <v>5.99</v>
      </c>
      <c r="I800">
        <v>5.94</v>
      </c>
      <c r="J800">
        <v>5.96</v>
      </c>
      <c r="K800">
        <v>5.99</v>
      </c>
      <c r="L800">
        <v>5.96</v>
      </c>
      <c r="M800">
        <v>6</v>
      </c>
      <c r="N800">
        <v>5.93</v>
      </c>
      <c r="O800">
        <v>5.8</v>
      </c>
    </row>
    <row r="801" spans="1:15" x14ac:dyDescent="0.3">
      <c r="A801">
        <v>15</v>
      </c>
      <c r="B801" t="s">
        <v>4</v>
      </c>
      <c r="C801">
        <v>6.13</v>
      </c>
      <c r="D801">
        <v>6.13</v>
      </c>
      <c r="E801">
        <v>6.1</v>
      </c>
      <c r="F801">
        <v>6.2</v>
      </c>
      <c r="G801">
        <v>6.26</v>
      </c>
      <c r="H801">
        <v>6.28</v>
      </c>
      <c r="I801">
        <v>6.26</v>
      </c>
      <c r="J801">
        <v>6.27</v>
      </c>
      <c r="K801">
        <v>6.23</v>
      </c>
      <c r="L801">
        <v>6.2</v>
      </c>
      <c r="M801">
        <v>6.15</v>
      </c>
      <c r="N801">
        <v>6.16</v>
      </c>
      <c r="O801">
        <v>6.11</v>
      </c>
    </row>
    <row r="802" spans="1:15" x14ac:dyDescent="0.3">
      <c r="A802">
        <v>15</v>
      </c>
      <c r="B802" t="s">
        <v>6</v>
      </c>
      <c r="C802">
        <v>-5.48</v>
      </c>
      <c r="D802">
        <v>-4.18</v>
      </c>
      <c r="E802">
        <v>-5.54</v>
      </c>
      <c r="F802">
        <v>-4.93</v>
      </c>
      <c r="G802">
        <v>-5.72</v>
      </c>
      <c r="H802">
        <v>-5.32</v>
      </c>
      <c r="I802">
        <v>-6.2</v>
      </c>
      <c r="J802">
        <v>-6.15</v>
      </c>
      <c r="K802">
        <v>-6.06</v>
      </c>
      <c r="L802">
        <v>-6.86</v>
      </c>
      <c r="M802">
        <v>-8.11</v>
      </c>
      <c r="N802">
        <v>-7.99</v>
      </c>
      <c r="O802">
        <v>-5.97</v>
      </c>
    </row>
    <row r="803" spans="1:15" x14ac:dyDescent="0.3">
      <c r="A803">
        <v>15</v>
      </c>
      <c r="B803" t="s">
        <v>7</v>
      </c>
      <c r="C803">
        <v>0.86</v>
      </c>
      <c r="D803">
        <v>0</v>
      </c>
      <c r="E803">
        <v>3.59</v>
      </c>
      <c r="F803">
        <v>3.65</v>
      </c>
      <c r="G803">
        <v>0.51</v>
      </c>
      <c r="H803">
        <v>-4.88</v>
      </c>
      <c r="I803">
        <v>-2.88</v>
      </c>
      <c r="J803">
        <v>-6.83</v>
      </c>
      <c r="K803">
        <v>-9.61</v>
      </c>
      <c r="L803">
        <v>-10.96</v>
      </c>
      <c r="M803">
        <v>-7.69</v>
      </c>
      <c r="N803">
        <v>-7.45</v>
      </c>
      <c r="O803">
        <v>-1.94</v>
      </c>
    </row>
    <row r="804" spans="1:15" x14ac:dyDescent="0.3">
      <c r="A804">
        <v>15</v>
      </c>
      <c r="B804" t="s">
        <v>10</v>
      </c>
      <c r="C804">
        <v>51.23</v>
      </c>
      <c r="D804">
        <v>43.05</v>
      </c>
      <c r="E804">
        <v>51.37</v>
      </c>
      <c r="F804">
        <v>47.73</v>
      </c>
      <c r="G804">
        <v>55.21</v>
      </c>
      <c r="H804">
        <v>51.21</v>
      </c>
      <c r="I804">
        <v>51.73</v>
      </c>
      <c r="J804">
        <v>42.2</v>
      </c>
      <c r="K804">
        <v>39.799999999999997</v>
      </c>
      <c r="L804">
        <v>41.87</v>
      </c>
      <c r="M804">
        <v>55.11</v>
      </c>
      <c r="N804">
        <v>46.13</v>
      </c>
      <c r="O804">
        <v>45.83</v>
      </c>
    </row>
    <row r="805" spans="1:15" x14ac:dyDescent="0.3">
      <c r="A805">
        <v>15</v>
      </c>
      <c r="B805" t="s">
        <v>11</v>
      </c>
      <c r="C805">
        <v>28.13</v>
      </c>
      <c r="D805">
        <v>26.95</v>
      </c>
      <c r="E805">
        <v>25.41</v>
      </c>
      <c r="F805">
        <v>26.6</v>
      </c>
      <c r="G805">
        <v>27.09</v>
      </c>
      <c r="H805">
        <v>22.73</v>
      </c>
      <c r="I805">
        <v>23.88</v>
      </c>
      <c r="J805">
        <v>20.79</v>
      </c>
      <c r="K805">
        <v>21.1</v>
      </c>
      <c r="L805">
        <v>20.16</v>
      </c>
      <c r="M805">
        <v>23.09</v>
      </c>
      <c r="N805">
        <v>23.07</v>
      </c>
      <c r="O805">
        <v>19.7</v>
      </c>
    </row>
    <row r="806" spans="1:15" x14ac:dyDescent="0.3">
      <c r="A806">
        <v>15</v>
      </c>
      <c r="B806" t="s">
        <v>12</v>
      </c>
      <c r="C806">
        <v>10.17</v>
      </c>
      <c r="D806">
        <v>14.41</v>
      </c>
      <c r="E806">
        <v>12.14</v>
      </c>
      <c r="F806">
        <v>11.95</v>
      </c>
      <c r="G806">
        <v>9.26</v>
      </c>
      <c r="H806">
        <v>9.3699999999999992</v>
      </c>
      <c r="I806">
        <v>9.8000000000000007</v>
      </c>
      <c r="J806">
        <v>9.5299999999999994</v>
      </c>
      <c r="K806">
        <v>9.2100000000000009</v>
      </c>
      <c r="L806">
        <v>10.01</v>
      </c>
      <c r="M806">
        <v>6.06</v>
      </c>
      <c r="N806">
        <v>5.15</v>
      </c>
      <c r="O806">
        <v>7.44</v>
      </c>
    </row>
    <row r="807" spans="1:15" x14ac:dyDescent="0.3">
      <c r="A807">
        <v>15</v>
      </c>
      <c r="B807" t="s">
        <v>13</v>
      </c>
      <c r="C807">
        <v>37.229999999999997</v>
      </c>
      <c r="D807">
        <v>39.75</v>
      </c>
      <c r="E807">
        <v>42.38</v>
      </c>
      <c r="F807">
        <v>45.38</v>
      </c>
      <c r="G807">
        <v>50.37</v>
      </c>
      <c r="H807">
        <v>51.58</v>
      </c>
      <c r="I807">
        <v>50.2</v>
      </c>
      <c r="J807">
        <v>49.88</v>
      </c>
      <c r="K807">
        <v>47.88</v>
      </c>
      <c r="L807">
        <v>44.15</v>
      </c>
      <c r="M807">
        <v>54.68</v>
      </c>
      <c r="N807">
        <v>60.25</v>
      </c>
      <c r="O807">
        <v>54.77</v>
      </c>
    </row>
    <row r="808" spans="1:15" x14ac:dyDescent="0.3">
      <c r="A808">
        <v>15</v>
      </c>
      <c r="B808" t="s">
        <v>15</v>
      </c>
      <c r="C808">
        <v>307.51</v>
      </c>
      <c r="D808">
        <v>304.3</v>
      </c>
      <c r="E808">
        <v>308.02</v>
      </c>
      <c r="F808">
        <v>315.12</v>
      </c>
      <c r="G808">
        <v>318.75</v>
      </c>
      <c r="H808">
        <v>333.92</v>
      </c>
      <c r="I808">
        <v>344.08</v>
      </c>
      <c r="J808">
        <v>367</v>
      </c>
      <c r="K808">
        <v>365.15</v>
      </c>
      <c r="L808">
        <v>367.76</v>
      </c>
      <c r="M808">
        <v>375.46</v>
      </c>
      <c r="N808">
        <v>373.24</v>
      </c>
      <c r="O808">
        <v>367.08</v>
      </c>
    </row>
    <row r="809" spans="1:15" x14ac:dyDescent="0.3">
      <c r="A809">
        <v>15</v>
      </c>
      <c r="B809" t="s">
        <v>17</v>
      </c>
      <c r="C809">
        <v>207.97</v>
      </c>
      <c r="D809">
        <v>216.26</v>
      </c>
      <c r="E809">
        <v>214.81</v>
      </c>
      <c r="F809">
        <v>214.59</v>
      </c>
      <c r="G809">
        <v>214.98</v>
      </c>
      <c r="H809">
        <v>213.3</v>
      </c>
      <c r="I809">
        <v>212.72</v>
      </c>
      <c r="J809">
        <v>211.62</v>
      </c>
      <c r="K809">
        <v>209.34</v>
      </c>
      <c r="L809">
        <v>205.57</v>
      </c>
      <c r="M809">
        <v>203.09</v>
      </c>
      <c r="N809">
        <v>196.06</v>
      </c>
      <c r="O809">
        <v>194.97</v>
      </c>
    </row>
    <row r="810" spans="1:15" x14ac:dyDescent="0.3">
      <c r="A810">
        <v>15</v>
      </c>
      <c r="B810" t="s">
        <v>18</v>
      </c>
      <c r="C810">
        <v>0.91</v>
      </c>
      <c r="D810">
        <v>2.77</v>
      </c>
      <c r="E810">
        <v>0.83</v>
      </c>
      <c r="F810">
        <v>0.46</v>
      </c>
      <c r="G810">
        <v>1.02</v>
      </c>
      <c r="H810">
        <v>1.21</v>
      </c>
      <c r="I810">
        <v>0.99</v>
      </c>
      <c r="J810">
        <v>1.71</v>
      </c>
      <c r="K810">
        <v>2.73</v>
      </c>
      <c r="L810">
        <v>2.77</v>
      </c>
      <c r="M810">
        <v>1.01</v>
      </c>
      <c r="N810">
        <v>0.7</v>
      </c>
      <c r="O810">
        <v>0.96</v>
      </c>
    </row>
    <row r="811" spans="1:15" x14ac:dyDescent="0.3">
      <c r="A811">
        <v>15</v>
      </c>
      <c r="B811" t="s">
        <v>19</v>
      </c>
      <c r="C811">
        <v>81.19</v>
      </c>
      <c r="D811">
        <v>84.49</v>
      </c>
      <c r="E811">
        <v>85.05</v>
      </c>
      <c r="F811">
        <v>84.98</v>
      </c>
      <c r="G811">
        <v>82.5</v>
      </c>
      <c r="H811">
        <v>84.16</v>
      </c>
      <c r="I811">
        <v>84.03</v>
      </c>
      <c r="J811">
        <v>83.32</v>
      </c>
      <c r="K811">
        <v>82.87</v>
      </c>
      <c r="L811">
        <v>81.569999999999993</v>
      </c>
      <c r="M811">
        <v>82.88</v>
      </c>
      <c r="N811">
        <v>80.010000000000005</v>
      </c>
      <c r="O811">
        <v>79.78</v>
      </c>
    </row>
    <row r="812" spans="1:15" x14ac:dyDescent="0.3">
      <c r="A812">
        <v>15</v>
      </c>
      <c r="B812" t="s">
        <v>20</v>
      </c>
      <c r="C812">
        <v>1157.72</v>
      </c>
      <c r="D812">
        <v>1064.3699999999999</v>
      </c>
      <c r="E812">
        <v>1043.6199999999999</v>
      </c>
      <c r="F812">
        <v>1009.41</v>
      </c>
      <c r="G812">
        <v>1039.1099999999999</v>
      </c>
      <c r="H812">
        <v>1066.22</v>
      </c>
      <c r="I812">
        <v>1102.72</v>
      </c>
      <c r="J812">
        <v>1136.2</v>
      </c>
      <c r="K812">
        <v>1159.82</v>
      </c>
      <c r="L812">
        <v>1256.75</v>
      </c>
      <c r="M812">
        <v>1311.75</v>
      </c>
      <c r="N812">
        <v>1198.92</v>
      </c>
      <c r="O812">
        <v>1143.1199999999999</v>
      </c>
    </row>
    <row r="813" spans="1:15" x14ac:dyDescent="0.3">
      <c r="A813">
        <v>15</v>
      </c>
      <c r="B813" t="s">
        <v>21</v>
      </c>
      <c r="C813">
        <v>44.61</v>
      </c>
      <c r="D813">
        <v>45.95</v>
      </c>
      <c r="E813">
        <v>47.16</v>
      </c>
      <c r="F813">
        <v>47.15</v>
      </c>
      <c r="G813">
        <v>47.14</v>
      </c>
      <c r="H813">
        <v>47.1</v>
      </c>
      <c r="I813">
        <v>47.07</v>
      </c>
      <c r="J813">
        <v>47.04</v>
      </c>
      <c r="K813">
        <v>46.93</v>
      </c>
      <c r="L813">
        <v>46.81</v>
      </c>
      <c r="M813">
        <v>46.77</v>
      </c>
      <c r="N813">
        <v>45.57</v>
      </c>
      <c r="O813">
        <v>45.53</v>
      </c>
    </row>
    <row r="814" spans="1:15" x14ac:dyDescent="0.3">
      <c r="A814">
        <v>15</v>
      </c>
      <c r="B814" t="s">
        <v>22</v>
      </c>
      <c r="C814">
        <v>1399.63</v>
      </c>
      <c r="D814">
        <v>1438.14</v>
      </c>
      <c r="E814">
        <v>1454.87</v>
      </c>
      <c r="F814">
        <v>1453.85</v>
      </c>
      <c r="G814">
        <v>1483.61</v>
      </c>
      <c r="H814">
        <v>1420.71</v>
      </c>
      <c r="I814">
        <v>1470.2</v>
      </c>
      <c r="J814">
        <v>1491.34</v>
      </c>
      <c r="K814">
        <v>1478.43</v>
      </c>
      <c r="L814">
        <v>1512.67</v>
      </c>
      <c r="M814">
        <v>1556.8</v>
      </c>
      <c r="N814">
        <v>1574.79</v>
      </c>
      <c r="O814">
        <v>1567.42</v>
      </c>
    </row>
    <row r="815" spans="1:15" x14ac:dyDescent="0.3">
      <c r="A815">
        <v>15</v>
      </c>
      <c r="B815" t="s">
        <v>23</v>
      </c>
      <c r="C815">
        <v>130.27000000000001</v>
      </c>
      <c r="D815">
        <v>129.72999999999999</v>
      </c>
      <c r="E815">
        <v>157.30000000000001</v>
      </c>
      <c r="F815">
        <v>158.91999999999999</v>
      </c>
      <c r="G815">
        <v>151.88999999999999</v>
      </c>
      <c r="H815">
        <v>159.46</v>
      </c>
      <c r="I815">
        <v>171.35</v>
      </c>
      <c r="J815">
        <v>191.35</v>
      </c>
      <c r="K815">
        <v>179.7</v>
      </c>
      <c r="L815">
        <v>157.87</v>
      </c>
      <c r="M815">
        <v>149.75</v>
      </c>
      <c r="N815">
        <v>140.1</v>
      </c>
      <c r="O815">
        <v>136.55000000000001</v>
      </c>
    </row>
    <row r="816" spans="1:15" x14ac:dyDescent="0.3">
      <c r="A816">
        <v>15</v>
      </c>
      <c r="B816" t="s">
        <v>25</v>
      </c>
      <c r="C816">
        <v>0.92</v>
      </c>
      <c r="D816">
        <v>0.91</v>
      </c>
      <c r="E816">
        <v>0.86</v>
      </c>
      <c r="F816">
        <v>0.83</v>
      </c>
      <c r="G816">
        <v>0.83</v>
      </c>
      <c r="H816">
        <v>0.82</v>
      </c>
      <c r="I816">
        <v>0.85</v>
      </c>
      <c r="J816">
        <v>0.86</v>
      </c>
      <c r="K816">
        <v>0.86</v>
      </c>
      <c r="L816">
        <v>0.84</v>
      </c>
      <c r="M816">
        <v>0.81</v>
      </c>
      <c r="N816">
        <v>0.79</v>
      </c>
      <c r="O816">
        <v>0.83</v>
      </c>
    </row>
    <row r="817" spans="1:15" x14ac:dyDescent="0.3">
      <c r="A817">
        <v>15</v>
      </c>
      <c r="B817" t="s">
        <v>26</v>
      </c>
      <c r="C817">
        <v>0.81</v>
      </c>
      <c r="D817">
        <v>0.8</v>
      </c>
      <c r="E817">
        <v>0.75</v>
      </c>
      <c r="F817">
        <v>0.72</v>
      </c>
      <c r="G817">
        <v>0.72</v>
      </c>
      <c r="H817">
        <v>0.71</v>
      </c>
      <c r="I817">
        <v>0.77</v>
      </c>
      <c r="J817">
        <v>0.78</v>
      </c>
      <c r="K817">
        <v>0.77</v>
      </c>
      <c r="L817">
        <v>0.76</v>
      </c>
      <c r="M817">
        <v>0.75</v>
      </c>
      <c r="N817">
        <v>0.71</v>
      </c>
      <c r="O817">
        <v>0.74</v>
      </c>
    </row>
    <row r="818" spans="1:15" x14ac:dyDescent="0.3">
      <c r="A818">
        <v>15</v>
      </c>
      <c r="B818" t="s">
        <v>28</v>
      </c>
      <c r="C818">
        <v>10.65</v>
      </c>
      <c r="D818">
        <v>10.35</v>
      </c>
      <c r="E818">
        <v>10.69</v>
      </c>
      <c r="F818">
        <v>10.94</v>
      </c>
      <c r="G818">
        <v>12.35</v>
      </c>
      <c r="H818">
        <v>13.05</v>
      </c>
      <c r="I818">
        <v>12.66</v>
      </c>
      <c r="J818">
        <v>8.74</v>
      </c>
      <c r="K818">
        <v>8.6199999999999992</v>
      </c>
      <c r="L818">
        <v>10.72</v>
      </c>
      <c r="M818">
        <v>9.67</v>
      </c>
      <c r="N818">
        <v>6.92</v>
      </c>
      <c r="O818">
        <v>5.8</v>
      </c>
    </row>
    <row r="819" spans="1:15" x14ac:dyDescent="0.3">
      <c r="A819">
        <v>15</v>
      </c>
      <c r="B819" t="s">
        <v>30</v>
      </c>
      <c r="C819">
        <v>337.38</v>
      </c>
      <c r="D819">
        <v>340.62</v>
      </c>
      <c r="E819">
        <v>320.70999999999998</v>
      </c>
      <c r="F819">
        <v>326.70999999999998</v>
      </c>
      <c r="G819">
        <v>354.38</v>
      </c>
      <c r="H819">
        <v>350.31</v>
      </c>
      <c r="I819">
        <v>344.85</v>
      </c>
      <c r="J819">
        <v>337.46</v>
      </c>
      <c r="K819">
        <v>306.14</v>
      </c>
      <c r="L819">
        <v>305.5</v>
      </c>
      <c r="M819">
        <v>297.64</v>
      </c>
      <c r="N819">
        <v>282.70999999999998</v>
      </c>
      <c r="O819">
        <v>279.64</v>
      </c>
    </row>
    <row r="820" spans="1:15" x14ac:dyDescent="0.3">
      <c r="A820">
        <v>15</v>
      </c>
      <c r="B820" t="s">
        <v>31</v>
      </c>
      <c r="C820">
        <v>3.92</v>
      </c>
      <c r="D820">
        <v>4.22</v>
      </c>
      <c r="E820">
        <v>3.92</v>
      </c>
      <c r="F820">
        <v>4.18</v>
      </c>
      <c r="G820">
        <v>4.67</v>
      </c>
      <c r="H820">
        <v>4.4400000000000004</v>
      </c>
      <c r="I820">
        <v>5.35</v>
      </c>
      <c r="J820">
        <v>4.95</v>
      </c>
      <c r="K820">
        <v>5.6</v>
      </c>
      <c r="L820">
        <v>5.82</v>
      </c>
      <c r="M820">
        <v>6</v>
      </c>
      <c r="N820">
        <v>5.53</v>
      </c>
      <c r="O820">
        <v>5.85</v>
      </c>
    </row>
    <row r="821" spans="1:15" x14ac:dyDescent="0.3">
      <c r="A821">
        <v>15</v>
      </c>
      <c r="B821" t="s">
        <v>36</v>
      </c>
      <c r="C821">
        <v>9.8800000000000008</v>
      </c>
      <c r="D821">
        <v>9.11</v>
      </c>
      <c r="E821">
        <v>8.84</v>
      </c>
      <c r="F821">
        <v>7.69</v>
      </c>
      <c r="G821">
        <v>6.81</v>
      </c>
      <c r="H821">
        <v>6.95</v>
      </c>
      <c r="I821">
        <v>8.69</v>
      </c>
      <c r="J821">
        <v>6.85</v>
      </c>
      <c r="K821">
        <v>6.25</v>
      </c>
      <c r="L821">
        <v>7.33</v>
      </c>
      <c r="M821">
        <v>7.61</v>
      </c>
      <c r="N821">
        <v>3.12</v>
      </c>
      <c r="O821">
        <v>3.38</v>
      </c>
    </row>
    <row r="822" spans="1:15" x14ac:dyDescent="0.3">
      <c r="A822">
        <v>15</v>
      </c>
      <c r="B822" t="s">
        <v>43</v>
      </c>
      <c r="C822">
        <v>199</v>
      </c>
      <c r="D822">
        <v>197.12</v>
      </c>
      <c r="E822">
        <v>183.24</v>
      </c>
      <c r="F822" s="10">
        <v>180</v>
      </c>
      <c r="G822">
        <v>166.69</v>
      </c>
      <c r="H822">
        <v>167.47</v>
      </c>
      <c r="I822">
        <v>172.23</v>
      </c>
      <c r="J822">
        <v>167.26</v>
      </c>
      <c r="K822">
        <v>166</v>
      </c>
      <c r="L822">
        <v>100.86</v>
      </c>
      <c r="M822">
        <v>112.11</v>
      </c>
      <c r="N822">
        <v>161.49</v>
      </c>
      <c r="O822">
        <v>178.42</v>
      </c>
    </row>
    <row r="823" spans="1:15" x14ac:dyDescent="0.3">
      <c r="A823">
        <v>15</v>
      </c>
      <c r="B823" t="s">
        <v>47</v>
      </c>
      <c r="C823">
        <v>189.08</v>
      </c>
      <c r="D823">
        <v>188.62</v>
      </c>
      <c r="E823">
        <v>190.19</v>
      </c>
      <c r="F823">
        <v>192.15</v>
      </c>
      <c r="G823">
        <v>183.87</v>
      </c>
      <c r="H823">
        <v>181.07</v>
      </c>
      <c r="I823">
        <v>183.47</v>
      </c>
      <c r="J823">
        <v>187.73</v>
      </c>
      <c r="K823">
        <v>193.87</v>
      </c>
      <c r="L823">
        <v>198.38</v>
      </c>
      <c r="M823">
        <v>206.05</v>
      </c>
      <c r="N823">
        <v>204.5</v>
      </c>
      <c r="O823">
        <v>205.01</v>
      </c>
    </row>
    <row r="824" spans="1:15" x14ac:dyDescent="0.3">
      <c r="A824">
        <v>15</v>
      </c>
      <c r="B824" t="s">
        <v>59</v>
      </c>
      <c r="C824">
        <v>21.17</v>
      </c>
      <c r="D824">
        <v>20.66</v>
      </c>
      <c r="E824">
        <v>19.71</v>
      </c>
      <c r="F824">
        <v>19.5</v>
      </c>
      <c r="G824">
        <v>19.010000000000002</v>
      </c>
      <c r="H824">
        <v>18.739999999999998</v>
      </c>
      <c r="I824">
        <v>19.079999999999998</v>
      </c>
      <c r="J824">
        <v>19.21</v>
      </c>
      <c r="K824">
        <v>20.010000000000002</v>
      </c>
      <c r="L824">
        <v>20.93</v>
      </c>
      <c r="M824">
        <v>21.6</v>
      </c>
      <c r="N824">
        <v>22.18</v>
      </c>
      <c r="O824">
        <v>22.08</v>
      </c>
    </row>
    <row r="825" spans="1:15" x14ac:dyDescent="0.3">
      <c r="A825">
        <v>15</v>
      </c>
      <c r="B825" t="s">
        <v>5</v>
      </c>
      <c r="C825">
        <v>1.9750964487090712E-3</v>
      </c>
      <c r="D825">
        <v>2.014947608879178E-3</v>
      </c>
      <c r="E825">
        <v>2.0622422664357707E-3</v>
      </c>
      <c r="F825">
        <v>2.0617194705486452E-3</v>
      </c>
      <c r="G825">
        <v>2.0526624048251025E-3</v>
      </c>
      <c r="H825">
        <v>2.0978889640147248E-3</v>
      </c>
      <c r="I825">
        <v>2.1406497324187837E-3</v>
      </c>
      <c r="J825">
        <v>2.219811452425361E-3</v>
      </c>
      <c r="K825">
        <v>2.3203638980263158E-3</v>
      </c>
      <c r="L825">
        <v>2.3981788617886183E-3</v>
      </c>
      <c r="M825">
        <v>2.4201225445078496E-3</v>
      </c>
      <c r="N825">
        <v>2.4606283475897355E-3</v>
      </c>
      <c r="O825">
        <v>2.5501011463250167E-3</v>
      </c>
    </row>
    <row r="826" spans="1:15" x14ac:dyDescent="0.3">
      <c r="A826">
        <v>15</v>
      </c>
      <c r="B826" t="s">
        <v>8</v>
      </c>
      <c r="C826">
        <v>2.8699673558215451E-2</v>
      </c>
      <c r="D826">
        <v>2.9386204499180613E-2</v>
      </c>
      <c r="E826">
        <v>2.4518170605603799E-2</v>
      </c>
      <c r="F826">
        <v>2.117556148266321E-2</v>
      </c>
      <c r="G826">
        <v>1.8305980285867385E-2</v>
      </c>
      <c r="H826">
        <v>1.3497608494227832E-2</v>
      </c>
      <c r="I826">
        <v>1.2311248461093943E-2</v>
      </c>
      <c r="J826">
        <v>1.0252115767703298E-2</v>
      </c>
      <c r="K826">
        <v>9.0717516447368415E-3</v>
      </c>
      <c r="L826">
        <v>2.0006504065040651E-2</v>
      </c>
      <c r="M826">
        <v>1.235963920372367E-2</v>
      </c>
      <c r="N826">
        <v>1.0858848295893623E-2</v>
      </c>
      <c r="O826">
        <v>1.3418745785569791E-2</v>
      </c>
    </row>
    <row r="827" spans="1:15" x14ac:dyDescent="0.3">
      <c r="A827">
        <v>15</v>
      </c>
      <c r="B827" t="s">
        <v>9</v>
      </c>
      <c r="C827">
        <v>4.0310614304085463E-5</v>
      </c>
      <c r="D827">
        <v>4.1465958186422998E-5</v>
      </c>
      <c r="E827">
        <v>3.4758991864651726E-5</v>
      </c>
      <c r="F827">
        <v>3.0037141361517561E-5</v>
      </c>
      <c r="G827">
        <v>2.6044587336598251E-5</v>
      </c>
      <c r="H827">
        <v>1.9282297848896903E-5</v>
      </c>
      <c r="I827">
        <v>1.7587497801562774E-5</v>
      </c>
      <c r="J827">
        <v>1.4845266643827794E-5</v>
      </c>
      <c r="K827">
        <v>1.3234991776315789E-5</v>
      </c>
      <c r="L827">
        <v>2.9658536585365851E-5</v>
      </c>
      <c r="M827">
        <v>1.8539458805585504E-5</v>
      </c>
      <c r="N827">
        <v>1.6521437898046738E-5</v>
      </c>
      <c r="O827">
        <v>2.0498988536749832E-5</v>
      </c>
    </row>
    <row r="828" spans="1:15" x14ac:dyDescent="0.3">
      <c r="A828">
        <v>15</v>
      </c>
      <c r="B828" t="s">
        <v>16</v>
      </c>
      <c r="C828">
        <v>0.47434217034325848</v>
      </c>
      <c r="D828">
        <v>0.46233301882107564</v>
      </c>
      <c r="E828">
        <v>0.46407614586318163</v>
      </c>
      <c r="F828">
        <v>0.46441658149911508</v>
      </c>
      <c r="G828">
        <v>0.46439119219410069</v>
      </c>
      <c r="H828">
        <v>0.46703227906743794</v>
      </c>
      <c r="I828">
        <v>0.46885756639280418</v>
      </c>
      <c r="J828">
        <v>0.47390658901450267</v>
      </c>
      <c r="K828">
        <v>0.48096988075657893</v>
      </c>
      <c r="L828">
        <v>0.48816910569105693</v>
      </c>
      <c r="M828">
        <v>0.49387277460751572</v>
      </c>
      <c r="N828">
        <v>0.51368348122685004</v>
      </c>
      <c r="O828">
        <v>0.52040458530006739</v>
      </c>
    </row>
    <row r="829" spans="1:15" x14ac:dyDescent="0.3">
      <c r="A829">
        <v>15</v>
      </c>
      <c r="B829" t="s">
        <v>24</v>
      </c>
      <c r="C829">
        <v>3.171678702146602E-2</v>
      </c>
      <c r="D829">
        <v>3.1533992153746832E-2</v>
      </c>
      <c r="E829">
        <v>3.2292224700063536E-2</v>
      </c>
      <c r="F829">
        <v>3.2617094997133382E-2</v>
      </c>
      <c r="G829">
        <v>3.2387503582688451E-2</v>
      </c>
      <c r="H829">
        <v>3.2817469261012193E-2</v>
      </c>
      <c r="I829">
        <v>3.1205246099344237E-2</v>
      </c>
      <c r="J829">
        <v>3.0933982972352277E-2</v>
      </c>
      <c r="K829">
        <v>3.1596936677631582E-2</v>
      </c>
      <c r="L829">
        <v>3.1414634146341464E-2</v>
      </c>
      <c r="M829">
        <v>3.104373208509743E-2</v>
      </c>
      <c r="N829">
        <v>3.21635089402297E-2</v>
      </c>
      <c r="O829">
        <v>3.0519217801753203E-2</v>
      </c>
    </row>
    <row r="830" spans="1:15" x14ac:dyDescent="0.3">
      <c r="A830">
        <v>15</v>
      </c>
      <c r="B830" t="s">
        <v>29</v>
      </c>
      <c r="C830">
        <v>5.4233851023840145E-2</v>
      </c>
      <c r="D830">
        <v>5.497343199086259E-2</v>
      </c>
      <c r="E830">
        <v>5.5938305904045249E-2</v>
      </c>
      <c r="F830">
        <v>5.7008250866216317E-2</v>
      </c>
      <c r="G830">
        <v>5.7410245865889067E-2</v>
      </c>
      <c r="H830">
        <v>5.7020509353166555E-2</v>
      </c>
      <c r="I830">
        <v>5.631768046028994E-2</v>
      </c>
      <c r="J830">
        <v>5.5663405783309861E-2</v>
      </c>
      <c r="K830">
        <v>5.5072985197368418E-2</v>
      </c>
      <c r="L830">
        <v>5.563577235772358E-2</v>
      </c>
      <c r="M830">
        <v>5.479001761906014E-2</v>
      </c>
      <c r="N830">
        <v>5.2735363871345961E-2</v>
      </c>
      <c r="O830">
        <v>5.2798381658799728E-2</v>
      </c>
    </row>
    <row r="831" spans="1:15" x14ac:dyDescent="0.3">
      <c r="A831">
        <v>15</v>
      </c>
      <c r="B831" t="s">
        <v>46</v>
      </c>
      <c r="C831">
        <v>0.1865293302997329</v>
      </c>
      <c r="D831">
        <v>0.18859562000297958</v>
      </c>
      <c r="E831">
        <v>0.18960469433266472</v>
      </c>
      <c r="F831">
        <v>0.19150235560984122</v>
      </c>
      <c r="G831">
        <v>0.18357072538537267</v>
      </c>
      <c r="H831">
        <v>0.18037713169559011</v>
      </c>
      <c r="I831">
        <v>0.18298535212683098</v>
      </c>
      <c r="J831">
        <v>0.18826843287274941</v>
      </c>
      <c r="K831">
        <v>0.19519685444078946</v>
      </c>
      <c r="L831">
        <v>0.19907642276422763</v>
      </c>
      <c r="M831">
        <v>0.20666894574907302</v>
      </c>
      <c r="N831">
        <v>0.2059583766354891</v>
      </c>
      <c r="O831">
        <v>0.20801078894133512</v>
      </c>
    </row>
    <row r="832" spans="1:15" x14ac:dyDescent="0.3">
      <c r="A832">
        <v>15</v>
      </c>
      <c r="B832" t="s">
        <v>48</v>
      </c>
      <c r="C832">
        <v>0.11160846770204769</v>
      </c>
      <c r="D832">
        <v>0.11346029696578437</v>
      </c>
      <c r="E832">
        <v>0.11348374799107977</v>
      </c>
      <c r="F832">
        <v>0.11728195029538599</v>
      </c>
      <c r="G832">
        <v>0.11230326367340836</v>
      </c>
      <c r="H832">
        <v>0.11608193724488518</v>
      </c>
      <c r="I832">
        <v>0.11858998517625186</v>
      </c>
      <c r="J832">
        <v>0.12392625582074024</v>
      </c>
      <c r="K832">
        <v>0.14264237253289475</v>
      </c>
      <c r="L832">
        <v>0.13812032520325204</v>
      </c>
      <c r="M832">
        <v>0.11982275751439767</v>
      </c>
      <c r="N832">
        <v>0.11792842486742879</v>
      </c>
      <c r="O832">
        <v>0.12043155765340526</v>
      </c>
    </row>
    <row r="833" spans="1:15" x14ac:dyDescent="0.3">
      <c r="A833">
        <v>15</v>
      </c>
      <c r="B833" t="s">
        <v>49</v>
      </c>
      <c r="C833">
        <v>3.2025917499258088E-3</v>
      </c>
      <c r="D833">
        <v>3.3768684511098972E-3</v>
      </c>
      <c r="E833">
        <v>3.5506497066042086E-3</v>
      </c>
      <c r="F833">
        <v>2.8915422389510681E-3</v>
      </c>
      <c r="G833">
        <v>3.1652273605243808E-3</v>
      </c>
      <c r="H833">
        <v>3.0801592667718427E-3</v>
      </c>
      <c r="I833">
        <v>3.3290620838672394E-3</v>
      </c>
      <c r="J833">
        <v>3.3877659776940352E-3</v>
      </c>
      <c r="K833">
        <v>3.6749588815789473E-3</v>
      </c>
      <c r="L833">
        <v>3.5252032520325205E-3</v>
      </c>
      <c r="M833">
        <v>3.2608409814079472E-3</v>
      </c>
      <c r="N833">
        <v>3.4375249820129505E-3</v>
      </c>
      <c r="O833">
        <v>3.4524612272420767E-3</v>
      </c>
    </row>
    <row r="834" spans="1:15" x14ac:dyDescent="0.3">
      <c r="A834">
        <v>15</v>
      </c>
      <c r="B834" t="s">
        <v>50</v>
      </c>
      <c r="C834">
        <v>1.669304580077159E-3</v>
      </c>
      <c r="D834">
        <v>1.7256790981774843E-3</v>
      </c>
      <c r="E834">
        <v>1.6071361829892734E-3</v>
      </c>
      <c r="F834">
        <v>1.6950420021437295E-3</v>
      </c>
      <c r="G834">
        <v>1.3458447044749336E-3</v>
      </c>
      <c r="H834">
        <v>1.4023489344652292E-3</v>
      </c>
      <c r="I834">
        <v>1.3441873319765835E-3</v>
      </c>
      <c r="J834">
        <v>1.4210853539390709E-3</v>
      </c>
      <c r="K834">
        <v>1.5033922697368421E-3</v>
      </c>
      <c r="L834">
        <v>1.5739837398373983E-3</v>
      </c>
      <c r="M834">
        <v>1.6172719383595866E-3</v>
      </c>
      <c r="N834">
        <v>1.6121725690835932E-3</v>
      </c>
      <c r="O834">
        <v>1.6722859069453809E-3</v>
      </c>
    </row>
    <row r="835" spans="1:15" x14ac:dyDescent="0.3">
      <c r="A835">
        <v>15</v>
      </c>
      <c r="B835" t="s">
        <v>51</v>
      </c>
      <c r="C835">
        <v>6.3062617469581556E-4</v>
      </c>
      <c r="D835">
        <v>6.2074787704226048E-4</v>
      </c>
      <c r="E835">
        <v>6.7275468125132371E-4</v>
      </c>
      <c r="F835">
        <v>5.3593239773662036E-4</v>
      </c>
      <c r="G835">
        <v>5.358455767816865E-4</v>
      </c>
      <c r="H835">
        <v>5.3840182305361483E-4</v>
      </c>
      <c r="I835">
        <v>5.6531242933594635E-4</v>
      </c>
      <c r="J835">
        <v>6.0903658025960184E-4</v>
      </c>
      <c r="K835">
        <v>6.5532483552631577E-4</v>
      </c>
      <c r="L835">
        <v>6.3739837398373988E-4</v>
      </c>
      <c r="M835">
        <v>6.7057616956373099E-4</v>
      </c>
      <c r="N835">
        <v>6.661870120180137E-4</v>
      </c>
      <c r="O835">
        <v>7.5522589345920429E-4</v>
      </c>
    </row>
    <row r="836" spans="1:15" x14ac:dyDescent="0.3">
      <c r="A836">
        <v>15</v>
      </c>
      <c r="B836" t="s">
        <v>52</v>
      </c>
      <c r="C836">
        <v>3.7095657335047975E-5</v>
      </c>
      <c r="D836">
        <v>2.4829915081690421E-5</v>
      </c>
      <c r="E836">
        <v>2.4916840046345324E-5</v>
      </c>
      <c r="F836">
        <v>2.4927088266819554E-5</v>
      </c>
      <c r="G836">
        <v>2.4923050082869142E-5</v>
      </c>
      <c r="H836">
        <v>2.5041945258307666E-5</v>
      </c>
      <c r="I836">
        <v>2.5124996859375393E-5</v>
      </c>
      <c r="J836">
        <v>3.8064786266225115E-5</v>
      </c>
      <c r="K836">
        <v>5.1398026315789471E-5</v>
      </c>
      <c r="L836">
        <v>6.504065040650406E-5</v>
      </c>
      <c r="M836">
        <v>5.2594209377547531E-5</v>
      </c>
      <c r="N836">
        <v>2.6647480480720549E-5</v>
      </c>
      <c r="O836">
        <v>2.6972353337828724E-5</v>
      </c>
    </row>
    <row r="837" spans="1:15" x14ac:dyDescent="0.3">
      <c r="A837">
        <v>15</v>
      </c>
      <c r="B837" t="s">
        <v>53</v>
      </c>
      <c r="C837">
        <v>1.1586210307646651E-2</v>
      </c>
      <c r="D837">
        <v>1.1471420767740974E-2</v>
      </c>
      <c r="E837">
        <v>1.1100452240646841E-2</v>
      </c>
      <c r="F837">
        <v>1.1017773013934242E-2</v>
      </c>
      <c r="G837">
        <v>1.0318142734307825E-2</v>
      </c>
      <c r="H837">
        <v>1.0054341021210528E-2</v>
      </c>
      <c r="I837">
        <v>1.020074872490641E-2</v>
      </c>
      <c r="J837">
        <v>9.8587796429523041E-3</v>
      </c>
      <c r="K837">
        <v>9.9840666118421045E-3</v>
      </c>
      <c r="L837">
        <v>1.0302439024390243E-2</v>
      </c>
      <c r="M837">
        <v>1.0321613590343703E-2</v>
      </c>
      <c r="N837">
        <v>1.017933754363525E-2</v>
      </c>
      <c r="O837">
        <v>9.8179366149696561E-3</v>
      </c>
    </row>
    <row r="838" spans="1:15" x14ac:dyDescent="0.3">
      <c r="A838">
        <v>15</v>
      </c>
      <c r="B838" t="s">
        <v>54</v>
      </c>
      <c r="C838">
        <v>8.6556533781778614E-5</v>
      </c>
      <c r="D838">
        <v>8.6904702785916478E-5</v>
      </c>
      <c r="E838">
        <v>7.4750520139035969E-5</v>
      </c>
      <c r="F838">
        <v>6.2317720667048884E-5</v>
      </c>
      <c r="G838">
        <v>8.7230675290042001E-5</v>
      </c>
      <c r="H838">
        <v>7.5125835774922993E-5</v>
      </c>
      <c r="I838">
        <v>7.5374990578126172E-5</v>
      </c>
      <c r="J838">
        <v>6.3441310443708519E-5</v>
      </c>
      <c r="K838">
        <v>5.1398026315789471E-5</v>
      </c>
      <c r="L838">
        <v>5.2032520325203252E-5</v>
      </c>
      <c r="M838">
        <v>6.5742761721934411E-5</v>
      </c>
      <c r="N838">
        <v>6.6618701201801367E-5</v>
      </c>
      <c r="O838">
        <v>5.3944706675657448E-5</v>
      </c>
    </row>
    <row r="839" spans="1:15" x14ac:dyDescent="0.3">
      <c r="A839">
        <v>15</v>
      </c>
      <c r="B839" t="s">
        <v>55</v>
      </c>
      <c r="C839">
        <v>1.1153427638737758E-2</v>
      </c>
      <c r="D839">
        <v>1.0987237423648011E-2</v>
      </c>
      <c r="E839">
        <v>1.0676865959858971E-2</v>
      </c>
      <c r="F839">
        <v>1.055662188099808E-2</v>
      </c>
      <c r="G839">
        <v>9.8072202076090065E-3</v>
      </c>
      <c r="H839">
        <v>9.5910650339318358E-3</v>
      </c>
      <c r="I839">
        <v>9.7233737845782778E-3</v>
      </c>
      <c r="J839">
        <v>9.3639374214913775E-3</v>
      </c>
      <c r="K839">
        <v>9.4957853618421045E-3</v>
      </c>
      <c r="L839">
        <v>9.8211382113821133E-3</v>
      </c>
      <c r="M839">
        <v>9.7693743918794533E-3</v>
      </c>
      <c r="N839">
        <v>9.7130066352226398E-3</v>
      </c>
      <c r="O839">
        <v>9.3324342548887392E-3</v>
      </c>
    </row>
    <row r="840" spans="1:15" x14ac:dyDescent="0.3">
      <c r="A840">
        <v>15</v>
      </c>
      <c r="B840" t="s">
        <v>56</v>
      </c>
      <c r="C840">
        <v>7.4191314670095951E-5</v>
      </c>
      <c r="D840">
        <v>9.9319660326761683E-5</v>
      </c>
      <c r="E840">
        <v>7.4750520139035969E-5</v>
      </c>
      <c r="F840">
        <v>9.9708353067278215E-5</v>
      </c>
      <c r="G840">
        <v>8.7230675290042001E-5</v>
      </c>
      <c r="H840">
        <v>8.7646808404076828E-5</v>
      </c>
      <c r="I840">
        <v>1.3818748272656465E-4</v>
      </c>
      <c r="J840">
        <v>1.5225914506490046E-4</v>
      </c>
      <c r="K840">
        <v>1.4134457236842106E-4</v>
      </c>
      <c r="L840">
        <v>1.3008130081300812E-4</v>
      </c>
      <c r="M840">
        <v>1.3148552344386882E-4</v>
      </c>
      <c r="N840">
        <v>1.4656114264396302E-4</v>
      </c>
      <c r="O840">
        <v>1.3486176668914363E-4</v>
      </c>
    </row>
    <row r="841" spans="1:15" x14ac:dyDescent="0.3">
      <c r="A841">
        <v>15</v>
      </c>
      <c r="B841" t="s">
        <v>57</v>
      </c>
      <c r="C841">
        <v>2.720348204570185E-4</v>
      </c>
      <c r="D841">
        <v>2.9795898098028504E-4</v>
      </c>
      <c r="E841">
        <v>2.7408524050979852E-4</v>
      </c>
      <c r="F841">
        <v>2.9912505920183464E-4</v>
      </c>
      <c r="G841">
        <v>3.364611761187334E-4</v>
      </c>
      <c r="H841">
        <v>3.0050334309969197E-4</v>
      </c>
      <c r="I841">
        <v>2.6381246702344161E-4</v>
      </c>
      <c r="J841">
        <v>2.7914176595231753E-4</v>
      </c>
      <c r="K841">
        <v>2.9553865131578947E-4</v>
      </c>
      <c r="L841">
        <v>2.9918699186991872E-4</v>
      </c>
      <c r="M841">
        <v>3.5501091329844583E-4</v>
      </c>
      <c r="N841">
        <v>2.5315106456684521E-4</v>
      </c>
      <c r="O841">
        <v>2.9669588671611598E-4</v>
      </c>
    </row>
    <row r="842" spans="1:15" x14ac:dyDescent="0.3">
      <c r="A842">
        <v>15</v>
      </c>
      <c r="B842" t="s">
        <v>58</v>
      </c>
      <c r="C842">
        <v>1.6396280542091204E-2</v>
      </c>
      <c r="D842">
        <v>1.6102199930476239E-2</v>
      </c>
      <c r="E842">
        <v>1.5236647688340165E-2</v>
      </c>
      <c r="F842">
        <v>1.5367549916494255E-2</v>
      </c>
      <c r="G842">
        <v>1.4343215322691191E-2</v>
      </c>
      <c r="H842">
        <v>1.3773069892069216E-2</v>
      </c>
      <c r="I842">
        <v>1.4585060676867415E-2</v>
      </c>
      <c r="J842">
        <v>1.65201172395417E-2</v>
      </c>
      <c r="K842">
        <v>1.9132915296052631E-2</v>
      </c>
      <c r="L842">
        <v>2.111219512195122E-2</v>
      </c>
      <c r="M842">
        <v>2.4061850790227997E-2</v>
      </c>
      <c r="N842">
        <v>2.5381725157886323E-2</v>
      </c>
      <c r="O842">
        <v>2.6338503034389751E-2</v>
      </c>
    </row>
    <row r="843" spans="1:15" x14ac:dyDescent="0.3">
      <c r="A843">
        <v>15</v>
      </c>
      <c r="B843" t="s">
        <v>60</v>
      </c>
      <c r="C843">
        <v>0.14464833316846373</v>
      </c>
      <c r="D843">
        <v>0.14691860753836222</v>
      </c>
      <c r="E843">
        <v>0.14910237083733041</v>
      </c>
      <c r="F843">
        <v>0.15088366527905875</v>
      </c>
      <c r="G843">
        <v>0.14537615113337571</v>
      </c>
      <c r="H843">
        <v>0.14317732201437408</v>
      </c>
      <c r="I843">
        <v>0.14461948192256477</v>
      </c>
      <c r="J843">
        <v>0.14866836689378657</v>
      </c>
      <c r="K843">
        <v>0.15260074013157895</v>
      </c>
      <c r="L843">
        <v>0.15374308943089432</v>
      </c>
      <c r="M843">
        <v>0.15784837089436454</v>
      </c>
      <c r="N843">
        <v>0.15579449463053269</v>
      </c>
      <c r="O843">
        <v>0.15780175320296697</v>
      </c>
    </row>
    <row r="844" spans="1:15" x14ac:dyDescent="0.3">
      <c r="A844">
        <v>15</v>
      </c>
      <c r="B844" t="s">
        <v>61</v>
      </c>
      <c r="C844">
        <v>4.2091205856167768E-2</v>
      </c>
      <c r="D844">
        <v>4.2521229577394848E-2</v>
      </c>
      <c r="E844">
        <v>4.3853638481567765E-2</v>
      </c>
      <c r="F844">
        <v>4.505571204227634E-2</v>
      </c>
      <c r="G844">
        <v>4.1347340087479909E-2</v>
      </c>
      <c r="H844">
        <v>3.8038714847369343E-2</v>
      </c>
      <c r="I844">
        <v>3.636843295394588E-2</v>
      </c>
      <c r="J844">
        <v>3.5768210828162866E-2</v>
      </c>
      <c r="K844">
        <v>3.5310444078947366E-2</v>
      </c>
      <c r="L844">
        <v>3.4640650406504062E-2</v>
      </c>
      <c r="M844">
        <v>3.5461645672811425E-2</v>
      </c>
      <c r="N844">
        <v>3.4748314546859595E-2</v>
      </c>
      <c r="O844">
        <v>3.4214430209035737E-2</v>
      </c>
    </row>
    <row r="845" spans="1:15" x14ac:dyDescent="0.3">
      <c r="A845">
        <v>15</v>
      </c>
      <c r="B845" t="s">
        <v>62</v>
      </c>
      <c r="C845">
        <v>8.4454446532792569E-3</v>
      </c>
      <c r="D845">
        <v>8.3180215523662917E-3</v>
      </c>
      <c r="E845">
        <v>7.736678834390223E-3</v>
      </c>
      <c r="F845">
        <v>7.6276890096467834E-3</v>
      </c>
      <c r="G845">
        <v>7.2152229989906162E-3</v>
      </c>
      <c r="H845">
        <v>7.5125835774922994E-3</v>
      </c>
      <c r="I845">
        <v>7.8515615185548102E-3</v>
      </c>
      <c r="J845">
        <v>8.4757590752794591E-3</v>
      </c>
      <c r="K845">
        <v>8.3907277960526324E-3</v>
      </c>
      <c r="L845">
        <v>9.1837398373983744E-3</v>
      </c>
      <c r="M845">
        <v>1.0597733189575827E-2</v>
      </c>
      <c r="N845">
        <v>1.0658992192288219E-2</v>
      </c>
      <c r="O845">
        <v>1.2299393122049898E-2</v>
      </c>
    </row>
    <row r="846" spans="1:15" x14ac:dyDescent="0.3">
      <c r="A846">
        <v>15</v>
      </c>
      <c r="B846" t="s">
        <v>63</v>
      </c>
      <c r="C846">
        <v>7.0481748936591154E-3</v>
      </c>
      <c r="D846">
        <v>7.1137706709043054E-3</v>
      </c>
      <c r="E846">
        <v>7.1885083533706259E-3</v>
      </c>
      <c r="F846">
        <v>7.2662462297778995E-3</v>
      </c>
      <c r="G846">
        <v>6.741685047416103E-3</v>
      </c>
      <c r="H846">
        <v>6.3356121503518395E-3</v>
      </c>
      <c r="I846">
        <v>6.3943117007110375E-3</v>
      </c>
      <c r="J846">
        <v>6.3314427822821111E-3</v>
      </c>
      <c r="K846">
        <v>6.1420641447368423E-3</v>
      </c>
      <c r="L846">
        <v>6.2439024390243906E-3</v>
      </c>
      <c r="M846">
        <v>6.5479790675046674E-3</v>
      </c>
      <c r="N846">
        <v>6.7551363018626591E-3</v>
      </c>
      <c r="O846">
        <v>6.7565745111260959E-3</v>
      </c>
    </row>
    <row r="847" spans="1:15" x14ac:dyDescent="0.3">
      <c r="A847">
        <v>15</v>
      </c>
      <c r="B847" t="s">
        <v>64</v>
      </c>
      <c r="C847">
        <v>1.0349688396478386E-2</v>
      </c>
      <c r="D847">
        <v>1.0304414758901525E-2</v>
      </c>
      <c r="E847">
        <v>1.0502448079534554E-2</v>
      </c>
      <c r="F847">
        <v>1.0394595807263754E-2</v>
      </c>
      <c r="G847">
        <v>1.0205989008934914E-2</v>
      </c>
      <c r="H847">
        <v>1.0367365336939374E-2</v>
      </c>
      <c r="I847">
        <v>1.0967061129117359E-2</v>
      </c>
      <c r="J847">
        <v>1.1914278101328462E-2</v>
      </c>
      <c r="K847">
        <v>1.2245579769736841E-2</v>
      </c>
      <c r="L847">
        <v>1.263089430894309E-2</v>
      </c>
      <c r="M847">
        <v>1.3187998001420044E-2</v>
      </c>
      <c r="N847">
        <v>1.2844085591707305E-2</v>
      </c>
      <c r="O847">
        <v>1.2609575185434929E-2</v>
      </c>
    </row>
    <row r="848" spans="1:15" x14ac:dyDescent="0.3">
      <c r="A848">
        <v>15</v>
      </c>
      <c r="B848" t="s">
        <v>65</v>
      </c>
      <c r="C848">
        <v>5.7127312295973884E-3</v>
      </c>
      <c r="D848">
        <v>5.4377514028902023E-3</v>
      </c>
      <c r="E848">
        <v>5.0082848493154097E-3</v>
      </c>
      <c r="F848">
        <v>4.8358551237629929E-3</v>
      </c>
      <c r="G848">
        <v>4.448764439792142E-3</v>
      </c>
      <c r="H848">
        <v>4.2821726391706104E-3</v>
      </c>
      <c r="I848">
        <v>4.3089369613828797E-3</v>
      </c>
      <c r="J848">
        <v>4.352073896438405E-3</v>
      </c>
      <c r="K848">
        <v>4.1632401315789477E-3</v>
      </c>
      <c r="L848">
        <v>3.7073170731707315E-3</v>
      </c>
      <c r="M848">
        <v>3.6290004470507799E-3</v>
      </c>
      <c r="N848">
        <v>3.4108775015322303E-3</v>
      </c>
      <c r="O848">
        <v>3.2906271072151044E-3</v>
      </c>
    </row>
    <row r="849" spans="1:15" x14ac:dyDescent="0.3">
      <c r="A849">
        <v>15</v>
      </c>
      <c r="B849" t="s">
        <v>66</v>
      </c>
      <c r="C849">
        <v>2.4779899099812049E-2</v>
      </c>
      <c r="D849">
        <v>2.5338928340865076E-2</v>
      </c>
      <c r="E849">
        <v>2.5552219467527129E-2</v>
      </c>
      <c r="F849">
        <v>2.4964478899219784E-2</v>
      </c>
      <c r="G849">
        <v>2.5072588383366356E-2</v>
      </c>
      <c r="H849">
        <v>2.538001151929482E-2</v>
      </c>
      <c r="I849">
        <v>2.5778246777719154E-2</v>
      </c>
      <c r="J849">
        <v>2.5097382411531092E-2</v>
      </c>
      <c r="K849">
        <v>2.6058799342105265E-2</v>
      </c>
      <c r="L849">
        <v>2.6003252032520324E-2</v>
      </c>
      <c r="M849">
        <v>2.4298524732426961E-2</v>
      </c>
      <c r="N849">
        <v>2.5008660431156234E-2</v>
      </c>
      <c r="O849">
        <v>2.430209035738368E-2</v>
      </c>
    </row>
    <row r="850" spans="1:15" x14ac:dyDescent="0.3">
      <c r="A850">
        <v>15</v>
      </c>
      <c r="B850" t="s">
        <v>67</v>
      </c>
      <c r="C850">
        <v>2.3765951132654072E-2</v>
      </c>
      <c r="D850">
        <v>2.4085017629239709E-2</v>
      </c>
      <c r="E850">
        <v>2.4443420085464761E-2</v>
      </c>
      <c r="F850">
        <v>2.4789989281352044E-2</v>
      </c>
      <c r="G850">
        <v>2.442458908121176E-2</v>
      </c>
      <c r="H850">
        <v>2.5066987203565972E-2</v>
      </c>
      <c r="I850">
        <v>2.5979246752594155E-2</v>
      </c>
      <c r="J850">
        <v>2.6937180414398638E-2</v>
      </c>
      <c r="K850">
        <v>2.8114720394736843E-2</v>
      </c>
      <c r="L850">
        <v>2.8045528455284553E-2</v>
      </c>
      <c r="M850">
        <v>2.8900518052962367E-2</v>
      </c>
      <c r="N850">
        <v>2.7566818557305407E-2</v>
      </c>
      <c r="O850">
        <v>2.7673634524612273E-2</v>
      </c>
    </row>
    <row r="851" spans="1:15" x14ac:dyDescent="0.3">
      <c r="A851">
        <v>15</v>
      </c>
      <c r="B851" t="s">
        <v>68</v>
      </c>
      <c r="C851">
        <v>1.386141062419626E-2</v>
      </c>
      <c r="D851">
        <v>1.4562745195411432E-2</v>
      </c>
      <c r="E851">
        <v>1.4364558286718078E-2</v>
      </c>
      <c r="F851">
        <v>1.454495600368921E-2</v>
      </c>
      <c r="G851">
        <v>1.3383677894500729E-2</v>
      </c>
      <c r="H851">
        <v>1.2909122780657601E-2</v>
      </c>
      <c r="I851">
        <v>1.325343584332052E-2</v>
      </c>
      <c r="J851">
        <v>1.4312359636100643E-2</v>
      </c>
      <c r="K851">
        <v>1.4969675164473685E-2</v>
      </c>
      <c r="L851">
        <v>1.5388617886178861E-2</v>
      </c>
      <c r="M851">
        <v>1.640939332579483E-2</v>
      </c>
      <c r="N851">
        <v>1.5988488288432329E-2</v>
      </c>
      <c r="O851">
        <v>1.6520566419420093E-2</v>
      </c>
    </row>
    <row r="852" spans="1:15" x14ac:dyDescent="0.3">
      <c r="A852">
        <v>15</v>
      </c>
      <c r="B852" t="s">
        <v>69</v>
      </c>
      <c r="C852">
        <v>0</v>
      </c>
      <c r="D852">
        <v>0</v>
      </c>
      <c r="E852">
        <v>0</v>
      </c>
      <c r="F852">
        <v>0</v>
      </c>
      <c r="G852">
        <v>0</v>
      </c>
      <c r="H852">
        <v>1.2520972629153833E-5</v>
      </c>
      <c r="I852">
        <v>1.2562498429687696E-5</v>
      </c>
      <c r="J852">
        <v>1.2688262088741705E-5</v>
      </c>
      <c r="K852">
        <v>2.5699013157894735E-5</v>
      </c>
      <c r="L852">
        <v>2.6016260162601626E-5</v>
      </c>
      <c r="M852">
        <v>2.6297104688773766E-5</v>
      </c>
      <c r="N852">
        <v>3.9971220721080824E-5</v>
      </c>
      <c r="O852">
        <v>4.0458530006743088E-5</v>
      </c>
    </row>
    <row r="853" spans="1:15" x14ac:dyDescent="0.3">
      <c r="A853">
        <v>15</v>
      </c>
      <c r="B853" t="s">
        <v>70</v>
      </c>
      <c r="C853">
        <v>4.4638440993174395E-3</v>
      </c>
      <c r="D853">
        <v>4.6307791627352634E-3</v>
      </c>
      <c r="E853">
        <v>4.8214085489678201E-3</v>
      </c>
      <c r="F853">
        <v>5.0477353740309592E-3</v>
      </c>
      <c r="G853">
        <v>5.0593791668224353E-3</v>
      </c>
      <c r="H853">
        <v>5.3088923947612254E-3</v>
      </c>
      <c r="I853">
        <v>5.2888118388985201E-3</v>
      </c>
      <c r="J853">
        <v>5.5828353190463505E-3</v>
      </c>
      <c r="K853">
        <v>5.9364720394736838E-3</v>
      </c>
      <c r="L853">
        <v>5.8146341463414632E-3</v>
      </c>
      <c r="M853">
        <v>6.1403739448286747E-3</v>
      </c>
      <c r="N853">
        <v>6.235510432488608E-3</v>
      </c>
      <c r="O853">
        <v>6.3789615643964938E-3</v>
      </c>
    </row>
    <row r="854" spans="1:15" x14ac:dyDescent="0.3">
      <c r="A854">
        <v>15</v>
      </c>
      <c r="B854" t="s">
        <v>71</v>
      </c>
      <c r="C854">
        <v>2.8810960530220595E-3</v>
      </c>
      <c r="D854">
        <v>2.9920047673436959E-3</v>
      </c>
      <c r="E854">
        <v>3.0273960656309567E-3</v>
      </c>
      <c r="F854">
        <v>3.1408131216192638E-3</v>
      </c>
      <c r="G854">
        <v>3.1901504106072501E-3</v>
      </c>
      <c r="H854">
        <v>3.2804948288383041E-3</v>
      </c>
      <c r="I854">
        <v>3.3793120775859904E-3</v>
      </c>
      <c r="J854">
        <v>3.5146485985814522E-3</v>
      </c>
      <c r="K854">
        <v>3.6878083881578946E-3</v>
      </c>
      <c r="L854">
        <v>3.9024390243902439E-3</v>
      </c>
      <c r="M854">
        <v>3.9577142556604522E-3</v>
      </c>
      <c r="N854">
        <v>3.9438271111466409E-3</v>
      </c>
      <c r="O854">
        <v>3.9919082939986516E-3</v>
      </c>
    </row>
    <row r="855" spans="1:15" x14ac:dyDescent="0.3">
      <c r="A855">
        <v>15</v>
      </c>
      <c r="B855" t="s">
        <v>72</v>
      </c>
      <c r="C855">
        <v>5.9229399544959939E-3</v>
      </c>
      <c r="D855">
        <v>6.0584992799324628E-3</v>
      </c>
      <c r="E855">
        <v>6.2167515915631582E-3</v>
      </c>
      <c r="F855">
        <v>6.2317720667048881E-3</v>
      </c>
      <c r="G855">
        <v>6.3803008212145003E-3</v>
      </c>
      <c r="H855">
        <v>6.4733428492725316E-3</v>
      </c>
      <c r="I855">
        <v>6.5324991834376017E-3</v>
      </c>
      <c r="J855">
        <v>6.7882202174768119E-3</v>
      </c>
      <c r="K855">
        <v>7.1314761513157892E-3</v>
      </c>
      <c r="L855">
        <v>7.4536585365853657E-3</v>
      </c>
      <c r="M855">
        <v>7.5998632550556182E-3</v>
      </c>
      <c r="N855">
        <v>7.4612945346017538E-3</v>
      </c>
      <c r="O855">
        <v>7.3364801078894129E-3</v>
      </c>
    </row>
    <row r="856" spans="1:15" x14ac:dyDescent="0.3">
      <c r="A856">
        <v>15</v>
      </c>
      <c r="B856" t="s">
        <v>73</v>
      </c>
      <c r="C856">
        <v>6.8132357305371455E-3</v>
      </c>
      <c r="D856">
        <v>6.927546307791627E-3</v>
      </c>
      <c r="E856">
        <v>7.4003014937645611E-3</v>
      </c>
      <c r="F856">
        <v>7.9392776129820278E-3</v>
      </c>
      <c r="G856">
        <v>8.1373758520567746E-3</v>
      </c>
      <c r="H856">
        <v>8.1887160994666072E-3</v>
      </c>
      <c r="I856">
        <v>8.6304364211954466E-3</v>
      </c>
      <c r="J856">
        <v>9.3766256835801209E-3</v>
      </c>
      <c r="K856">
        <v>1.0356702302631578E-2</v>
      </c>
      <c r="L856">
        <v>1.0939837398373984E-2</v>
      </c>
      <c r="M856">
        <v>1.1334052120861493E-2</v>
      </c>
      <c r="N856">
        <v>1.1231913022623712E-2</v>
      </c>
      <c r="O856">
        <v>1.2137559002022926E-2</v>
      </c>
    </row>
    <row r="857" spans="1:15" x14ac:dyDescent="0.3">
      <c r="A857">
        <v>16</v>
      </c>
      <c r="B857" t="s">
        <v>3</v>
      </c>
      <c r="C857">
        <v>7.09</v>
      </c>
      <c r="D857">
        <v>7.27</v>
      </c>
      <c r="E857">
        <v>7.44</v>
      </c>
      <c r="F857">
        <v>7.55</v>
      </c>
      <c r="G857">
        <v>7.7</v>
      </c>
      <c r="H857">
        <v>7.83</v>
      </c>
      <c r="I857">
        <v>7.93</v>
      </c>
      <c r="J857">
        <v>7.87</v>
      </c>
      <c r="K857">
        <v>7.88</v>
      </c>
      <c r="L857">
        <v>7.82</v>
      </c>
      <c r="M857">
        <v>7.78</v>
      </c>
      <c r="N857">
        <v>7.69</v>
      </c>
      <c r="O857">
        <v>7.47</v>
      </c>
    </row>
    <row r="858" spans="1:15" x14ac:dyDescent="0.3">
      <c r="A858">
        <v>16</v>
      </c>
      <c r="B858" t="s">
        <v>4</v>
      </c>
      <c r="C858">
        <v>7.31</v>
      </c>
      <c r="D858">
        <v>7.42</v>
      </c>
      <c r="E858">
        <v>7.49</v>
      </c>
      <c r="F858">
        <v>7.66</v>
      </c>
      <c r="G858">
        <v>7.81</v>
      </c>
      <c r="H858">
        <v>7.88</v>
      </c>
      <c r="I858">
        <v>8.07</v>
      </c>
      <c r="J858">
        <v>8.17</v>
      </c>
      <c r="K858">
        <v>8.1300000000000008</v>
      </c>
      <c r="L858">
        <v>8.0399999999999991</v>
      </c>
      <c r="M858">
        <v>7.97</v>
      </c>
      <c r="N858">
        <v>7.82</v>
      </c>
      <c r="O858">
        <v>7.64</v>
      </c>
    </row>
    <row r="859" spans="1:15" x14ac:dyDescent="0.3">
      <c r="A859">
        <v>16</v>
      </c>
      <c r="B859" t="s">
        <v>6</v>
      </c>
      <c r="C859">
        <v>-3.1</v>
      </c>
      <c r="D859">
        <v>-2.1800000000000002</v>
      </c>
      <c r="E859">
        <v>-2.5299999999999998</v>
      </c>
      <c r="F859">
        <v>-2.71</v>
      </c>
      <c r="G859">
        <v>-1.77</v>
      </c>
      <c r="H859">
        <v>-2.2799999999999998</v>
      </c>
      <c r="I859">
        <v>-2.5499999999999998</v>
      </c>
      <c r="J859">
        <v>-3.18</v>
      </c>
      <c r="K859">
        <v>-3.51</v>
      </c>
      <c r="L859">
        <v>-3.15</v>
      </c>
      <c r="M859">
        <v>-4.33</v>
      </c>
      <c r="N859">
        <v>-5.57</v>
      </c>
      <c r="O859">
        <v>-3.97</v>
      </c>
    </row>
    <row r="860" spans="1:15" x14ac:dyDescent="0.3">
      <c r="A860">
        <v>16</v>
      </c>
      <c r="B860" t="s">
        <v>7</v>
      </c>
      <c r="C860">
        <v>-3.81</v>
      </c>
      <c r="D860">
        <v>-2.0299999999999998</v>
      </c>
      <c r="E860">
        <v>3.82</v>
      </c>
      <c r="F860">
        <v>1.01</v>
      </c>
      <c r="G860">
        <v>-0.3</v>
      </c>
      <c r="H860">
        <v>-3.89</v>
      </c>
      <c r="I860">
        <v>-2.66</v>
      </c>
      <c r="J860">
        <v>-6.37</v>
      </c>
      <c r="K860">
        <v>-4.99</v>
      </c>
      <c r="L860">
        <v>-9.36</v>
      </c>
      <c r="M860">
        <v>-8.18</v>
      </c>
      <c r="N860">
        <v>-6.17</v>
      </c>
      <c r="O860">
        <v>0.11</v>
      </c>
    </row>
    <row r="861" spans="1:15" x14ac:dyDescent="0.3">
      <c r="A861">
        <v>16</v>
      </c>
      <c r="B861" t="s">
        <v>10</v>
      </c>
      <c r="C861">
        <v>51.98</v>
      </c>
      <c r="D861">
        <v>47.16</v>
      </c>
      <c r="E861">
        <v>48.19</v>
      </c>
      <c r="F861">
        <v>45.02</v>
      </c>
      <c r="G861">
        <v>54.41</v>
      </c>
      <c r="H861">
        <v>55.32</v>
      </c>
      <c r="I861">
        <v>53.9</v>
      </c>
      <c r="J861">
        <v>49.31</v>
      </c>
      <c r="K861">
        <v>40.69</v>
      </c>
      <c r="L861">
        <v>42.89</v>
      </c>
      <c r="M861">
        <v>55.16</v>
      </c>
      <c r="N861">
        <v>46.29</v>
      </c>
      <c r="O861">
        <v>49.17</v>
      </c>
    </row>
    <row r="862" spans="1:15" x14ac:dyDescent="0.3">
      <c r="A862">
        <v>16</v>
      </c>
      <c r="B862" t="s">
        <v>11</v>
      </c>
      <c r="C862">
        <v>15.45</v>
      </c>
      <c r="D862">
        <v>15.35</v>
      </c>
      <c r="E862">
        <v>11.59</v>
      </c>
      <c r="F862">
        <v>15.33</v>
      </c>
      <c r="G862">
        <v>15.63</v>
      </c>
      <c r="H862">
        <v>13.59</v>
      </c>
      <c r="I862">
        <v>12.43</v>
      </c>
      <c r="J862">
        <v>15.29</v>
      </c>
      <c r="K862">
        <v>13.2</v>
      </c>
      <c r="L862">
        <v>16.579999999999998</v>
      </c>
      <c r="M862">
        <v>16.7</v>
      </c>
      <c r="N862">
        <v>16.93</v>
      </c>
      <c r="O862">
        <v>15.12</v>
      </c>
    </row>
    <row r="863" spans="1:15" x14ac:dyDescent="0.3">
      <c r="A863">
        <v>16</v>
      </c>
      <c r="B863" t="s">
        <v>12</v>
      </c>
      <c r="C863">
        <v>9.51</v>
      </c>
      <c r="D863">
        <v>12.93</v>
      </c>
      <c r="E863">
        <v>13.77</v>
      </c>
      <c r="F863">
        <v>12.07</v>
      </c>
      <c r="G863">
        <v>10.72</v>
      </c>
      <c r="H863">
        <v>6.98</v>
      </c>
      <c r="I863">
        <v>5.35</v>
      </c>
      <c r="J863">
        <v>6.53</v>
      </c>
      <c r="K863">
        <v>5.63</v>
      </c>
      <c r="L863">
        <v>8.42</v>
      </c>
      <c r="M863">
        <v>5.82</v>
      </c>
      <c r="N863">
        <v>3.8</v>
      </c>
      <c r="O863">
        <v>4.1500000000000004</v>
      </c>
    </row>
    <row r="864" spans="1:15" x14ac:dyDescent="0.3">
      <c r="A864">
        <v>16</v>
      </c>
      <c r="B864" t="s">
        <v>13</v>
      </c>
      <c r="C864">
        <v>38.19</v>
      </c>
      <c r="D864">
        <v>42.6</v>
      </c>
      <c r="E864">
        <v>43.03</v>
      </c>
      <c r="F864">
        <v>48.37</v>
      </c>
      <c r="G864">
        <v>50.8</v>
      </c>
      <c r="H864">
        <v>52.75</v>
      </c>
      <c r="I864">
        <v>52.31</v>
      </c>
      <c r="J864">
        <v>55.15</v>
      </c>
      <c r="K864">
        <v>54.98</v>
      </c>
      <c r="L864">
        <v>50.26</v>
      </c>
      <c r="M864">
        <v>61.35</v>
      </c>
      <c r="N864">
        <v>62</v>
      </c>
      <c r="O864">
        <v>58.8</v>
      </c>
    </row>
    <row r="865" spans="1:15" x14ac:dyDescent="0.3">
      <c r="A865">
        <v>16</v>
      </c>
      <c r="B865" t="s">
        <v>15</v>
      </c>
      <c r="C865">
        <v>411.43</v>
      </c>
      <c r="D865">
        <v>390.6</v>
      </c>
      <c r="E865">
        <v>394.44</v>
      </c>
      <c r="F865">
        <v>400.27</v>
      </c>
      <c r="G865">
        <v>407.22</v>
      </c>
      <c r="H865">
        <v>416.87</v>
      </c>
      <c r="I865">
        <v>427.14</v>
      </c>
      <c r="J865">
        <v>453.66</v>
      </c>
      <c r="K865">
        <v>470.09</v>
      </c>
      <c r="L865">
        <v>468.96</v>
      </c>
      <c r="M865">
        <v>475.94</v>
      </c>
      <c r="N865">
        <v>481.87</v>
      </c>
      <c r="O865">
        <v>482.39</v>
      </c>
    </row>
    <row r="866" spans="1:15" x14ac:dyDescent="0.3">
      <c r="A866">
        <v>16</v>
      </c>
      <c r="B866" t="s">
        <v>17</v>
      </c>
      <c r="C866">
        <v>227.17</v>
      </c>
      <c r="D866">
        <v>234.46</v>
      </c>
      <c r="E866">
        <v>234.55</v>
      </c>
      <c r="F866">
        <v>233.6</v>
      </c>
      <c r="G866">
        <v>233.44</v>
      </c>
      <c r="H866">
        <v>232.61</v>
      </c>
      <c r="I866">
        <v>232.16</v>
      </c>
      <c r="J866">
        <v>230.77</v>
      </c>
      <c r="K866">
        <v>229.53</v>
      </c>
      <c r="L866">
        <v>227.1</v>
      </c>
      <c r="M866">
        <v>225.1</v>
      </c>
      <c r="N866">
        <v>216.88</v>
      </c>
      <c r="O866">
        <v>217.22</v>
      </c>
    </row>
    <row r="867" spans="1:15" x14ac:dyDescent="0.3">
      <c r="A867">
        <v>16</v>
      </c>
      <c r="B867" t="s">
        <v>18</v>
      </c>
      <c r="C867">
        <v>5.26</v>
      </c>
      <c r="D867">
        <v>5.35</v>
      </c>
      <c r="E867">
        <v>2.44</v>
      </c>
      <c r="F867">
        <v>4.1500000000000004</v>
      </c>
      <c r="G867">
        <v>6.94</v>
      </c>
      <c r="H867">
        <v>7.32</v>
      </c>
      <c r="I867">
        <v>9.06</v>
      </c>
      <c r="J867">
        <v>9.43</v>
      </c>
      <c r="K867">
        <v>6.64</v>
      </c>
      <c r="L867">
        <v>7.76</v>
      </c>
      <c r="M867">
        <v>5.26</v>
      </c>
      <c r="N867">
        <v>10.31</v>
      </c>
      <c r="O867">
        <v>2.46</v>
      </c>
    </row>
    <row r="868" spans="1:15" x14ac:dyDescent="0.3">
      <c r="A868">
        <v>16</v>
      </c>
      <c r="B868" t="s">
        <v>19</v>
      </c>
      <c r="C868">
        <v>90.53</v>
      </c>
      <c r="D868">
        <v>90.23</v>
      </c>
      <c r="E868">
        <v>90.93</v>
      </c>
      <c r="F868">
        <v>90.99</v>
      </c>
      <c r="G868">
        <v>83.71</v>
      </c>
      <c r="H868">
        <v>90.26</v>
      </c>
      <c r="I868">
        <v>90.06</v>
      </c>
      <c r="J868">
        <v>90.1</v>
      </c>
      <c r="K868">
        <v>88.93</v>
      </c>
      <c r="L868">
        <v>88.83</v>
      </c>
      <c r="M868">
        <v>89.29</v>
      </c>
      <c r="N868">
        <v>85.47</v>
      </c>
      <c r="O868">
        <v>85.11</v>
      </c>
    </row>
    <row r="869" spans="1:15" x14ac:dyDescent="0.3">
      <c r="A869">
        <v>16</v>
      </c>
      <c r="B869" t="s">
        <v>20</v>
      </c>
      <c r="C869">
        <v>1069.1400000000001</v>
      </c>
      <c r="D869">
        <v>1025.94</v>
      </c>
      <c r="E869">
        <v>1057.26</v>
      </c>
      <c r="F869">
        <v>1018.28</v>
      </c>
      <c r="G869">
        <v>1046.7</v>
      </c>
      <c r="H869">
        <v>1067.8900000000001</v>
      </c>
      <c r="I869">
        <v>1095.8900000000001</v>
      </c>
      <c r="J869">
        <v>1122.2</v>
      </c>
      <c r="K869">
        <v>1137.1300000000001</v>
      </c>
      <c r="L869">
        <v>1219.67</v>
      </c>
      <c r="M869">
        <v>1261.44</v>
      </c>
      <c r="N869">
        <v>1225.48</v>
      </c>
      <c r="O869">
        <v>1538.2</v>
      </c>
    </row>
    <row r="870" spans="1:15" x14ac:dyDescent="0.3">
      <c r="A870">
        <v>16</v>
      </c>
      <c r="B870" t="s">
        <v>21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</row>
    <row r="871" spans="1:15" x14ac:dyDescent="0.3">
      <c r="A871">
        <v>16</v>
      </c>
      <c r="B871" t="s">
        <v>22</v>
      </c>
      <c r="C871">
        <v>1483.37</v>
      </c>
      <c r="D871">
        <v>1562.41</v>
      </c>
      <c r="E871">
        <v>1566.15</v>
      </c>
      <c r="F871">
        <v>1565.61</v>
      </c>
      <c r="G871">
        <v>1572.65</v>
      </c>
      <c r="H871">
        <v>1575.65</v>
      </c>
      <c r="I871">
        <v>1582.87</v>
      </c>
      <c r="J871">
        <v>1584.85</v>
      </c>
      <c r="K871">
        <v>1585.5</v>
      </c>
      <c r="L871">
        <v>1613.8</v>
      </c>
      <c r="M871">
        <v>1643.45</v>
      </c>
      <c r="N871">
        <v>1639.86</v>
      </c>
      <c r="O871">
        <v>1683.98</v>
      </c>
    </row>
    <row r="872" spans="1:15" x14ac:dyDescent="0.3">
      <c r="A872">
        <v>16</v>
      </c>
      <c r="B872" t="s">
        <v>23</v>
      </c>
      <c r="C872">
        <v>102.5</v>
      </c>
      <c r="D872">
        <v>101</v>
      </c>
      <c r="E872">
        <v>103.5</v>
      </c>
      <c r="F872">
        <v>105.5</v>
      </c>
      <c r="G872">
        <v>98.5</v>
      </c>
      <c r="H872">
        <v>95.5</v>
      </c>
      <c r="I872">
        <v>90.5</v>
      </c>
      <c r="J872">
        <v>95</v>
      </c>
      <c r="K872">
        <v>100</v>
      </c>
      <c r="L872">
        <v>95</v>
      </c>
      <c r="M872">
        <v>93.5</v>
      </c>
      <c r="N872">
        <v>102.5</v>
      </c>
      <c r="O872">
        <v>108</v>
      </c>
    </row>
    <row r="873" spans="1:15" x14ac:dyDescent="0.3">
      <c r="A873">
        <v>16</v>
      </c>
      <c r="B873" t="s">
        <v>25</v>
      </c>
      <c r="C873">
        <v>0.9</v>
      </c>
      <c r="D873">
        <v>0.91</v>
      </c>
      <c r="E873">
        <v>0.88</v>
      </c>
      <c r="F873">
        <v>0.87</v>
      </c>
      <c r="G873">
        <v>0.89</v>
      </c>
      <c r="H873">
        <v>0.87</v>
      </c>
      <c r="I873">
        <v>0.89</v>
      </c>
      <c r="J873">
        <v>0.86</v>
      </c>
      <c r="K873">
        <v>0.83</v>
      </c>
      <c r="L873">
        <v>0.8</v>
      </c>
      <c r="M873">
        <v>0.73</v>
      </c>
      <c r="N873">
        <v>0.72</v>
      </c>
      <c r="O873">
        <v>0.72</v>
      </c>
    </row>
    <row r="874" spans="1:15" x14ac:dyDescent="0.3">
      <c r="A874">
        <v>16</v>
      </c>
      <c r="B874" t="s">
        <v>26</v>
      </c>
      <c r="C874">
        <v>0.83</v>
      </c>
      <c r="D874">
        <v>0.81</v>
      </c>
      <c r="E874">
        <v>0.79</v>
      </c>
      <c r="F874">
        <v>0.74</v>
      </c>
      <c r="G874">
        <v>0.76</v>
      </c>
      <c r="H874">
        <v>0.75</v>
      </c>
      <c r="I874">
        <v>0.75</v>
      </c>
      <c r="J874">
        <v>0.7</v>
      </c>
      <c r="K874">
        <v>0.7</v>
      </c>
      <c r="L874">
        <v>0.67</v>
      </c>
      <c r="M874">
        <v>0.63</v>
      </c>
      <c r="N874">
        <v>0.61</v>
      </c>
      <c r="O874">
        <v>0.6</v>
      </c>
    </row>
    <row r="875" spans="1:15" x14ac:dyDescent="0.3">
      <c r="A875">
        <v>16</v>
      </c>
      <c r="B875" t="s">
        <v>28</v>
      </c>
      <c r="C875">
        <v>14.66</v>
      </c>
      <c r="D875">
        <v>13.73</v>
      </c>
      <c r="E875">
        <v>14.47</v>
      </c>
      <c r="F875">
        <v>15.22</v>
      </c>
      <c r="G875">
        <v>16.14</v>
      </c>
      <c r="H875">
        <v>15.34</v>
      </c>
      <c r="I875">
        <v>15.78</v>
      </c>
      <c r="J875">
        <v>13.33</v>
      </c>
      <c r="K875">
        <v>12.88</v>
      </c>
      <c r="L875">
        <v>12.36</v>
      </c>
      <c r="M875">
        <v>11.02</v>
      </c>
      <c r="N875">
        <v>7.12</v>
      </c>
      <c r="O875">
        <v>6.87</v>
      </c>
    </row>
    <row r="876" spans="1:15" x14ac:dyDescent="0.3">
      <c r="A876">
        <v>16</v>
      </c>
      <c r="B876" t="s">
        <v>30</v>
      </c>
      <c r="C876">
        <v>302</v>
      </c>
      <c r="D876">
        <v>307.55</v>
      </c>
      <c r="E876">
        <v>316.2</v>
      </c>
      <c r="F876">
        <v>311.70999999999998</v>
      </c>
      <c r="G876">
        <v>318.89999999999998</v>
      </c>
      <c r="H876">
        <v>325.70999999999998</v>
      </c>
      <c r="I876">
        <v>327.67</v>
      </c>
      <c r="J876">
        <v>333.29</v>
      </c>
      <c r="K876">
        <v>336.1</v>
      </c>
      <c r="L876">
        <v>333</v>
      </c>
      <c r="M876">
        <v>330</v>
      </c>
      <c r="N876">
        <v>327.95</v>
      </c>
      <c r="O876">
        <v>320.43</v>
      </c>
    </row>
    <row r="877" spans="1:15" x14ac:dyDescent="0.3">
      <c r="A877">
        <v>16</v>
      </c>
      <c r="B877" t="s">
        <v>31</v>
      </c>
      <c r="C877">
        <v>16.420000000000002</v>
      </c>
      <c r="D877">
        <v>16.05</v>
      </c>
      <c r="E877">
        <v>14.1</v>
      </c>
      <c r="F877">
        <v>12.71</v>
      </c>
      <c r="G877">
        <v>12.45</v>
      </c>
      <c r="H877">
        <v>13.39</v>
      </c>
      <c r="I877">
        <v>9.0399999999999991</v>
      </c>
      <c r="J877">
        <v>13.93</v>
      </c>
      <c r="K877">
        <v>14.57</v>
      </c>
      <c r="L877">
        <v>8.92</v>
      </c>
      <c r="M877">
        <v>15.11</v>
      </c>
      <c r="N877">
        <v>14.94</v>
      </c>
      <c r="O877">
        <v>14.71</v>
      </c>
    </row>
    <row r="878" spans="1:15" x14ac:dyDescent="0.3">
      <c r="A878">
        <v>16</v>
      </c>
      <c r="B878" t="s">
        <v>36</v>
      </c>
      <c r="C878">
        <v>8.6199999999999992</v>
      </c>
      <c r="D878">
        <v>7.63</v>
      </c>
      <c r="E878">
        <v>8.39</v>
      </c>
      <c r="F878">
        <v>8.44</v>
      </c>
      <c r="G878">
        <v>8.58</v>
      </c>
      <c r="H878">
        <v>6.28</v>
      </c>
      <c r="I878">
        <v>9.15</v>
      </c>
      <c r="J878">
        <v>8.36</v>
      </c>
      <c r="K878">
        <v>8.41</v>
      </c>
      <c r="L878">
        <v>6.43</v>
      </c>
      <c r="M878">
        <v>6.44</v>
      </c>
      <c r="N878">
        <v>2.98</v>
      </c>
      <c r="O878">
        <v>2.44</v>
      </c>
    </row>
    <row r="879" spans="1:15" x14ac:dyDescent="0.3">
      <c r="A879">
        <v>16</v>
      </c>
      <c r="B879" t="s">
        <v>43</v>
      </c>
      <c r="C879">
        <v>177.92</v>
      </c>
      <c r="D879">
        <v>168.85</v>
      </c>
      <c r="E879">
        <v>130.97</v>
      </c>
      <c r="F879" s="10">
        <v>160</v>
      </c>
      <c r="G879">
        <v>151.97</v>
      </c>
      <c r="H879">
        <v>145.12</v>
      </c>
      <c r="I879">
        <v>156.32</v>
      </c>
      <c r="J879">
        <v>148.79</v>
      </c>
      <c r="K879">
        <v>150.63999999999999</v>
      </c>
      <c r="L879">
        <v>89.67</v>
      </c>
      <c r="M879">
        <v>104.56</v>
      </c>
      <c r="N879">
        <v>153</v>
      </c>
      <c r="O879">
        <v>173.95</v>
      </c>
    </row>
    <row r="880" spans="1:15" x14ac:dyDescent="0.3">
      <c r="A880">
        <v>16</v>
      </c>
      <c r="B880" t="s">
        <v>47</v>
      </c>
      <c r="C880">
        <v>209.03</v>
      </c>
      <c r="D880">
        <v>198.74</v>
      </c>
      <c r="E880">
        <v>203.09</v>
      </c>
      <c r="F880">
        <v>206.85</v>
      </c>
      <c r="G880">
        <v>209.8</v>
      </c>
      <c r="H880">
        <v>213.66</v>
      </c>
      <c r="I880">
        <v>217.93</v>
      </c>
      <c r="J880">
        <v>223.76</v>
      </c>
      <c r="K880">
        <v>230.57</v>
      </c>
      <c r="L880">
        <v>236.35</v>
      </c>
      <c r="M880">
        <v>242.12</v>
      </c>
      <c r="N880">
        <v>237.2</v>
      </c>
      <c r="O880">
        <v>232.52</v>
      </c>
    </row>
    <row r="881" spans="1:15" x14ac:dyDescent="0.3">
      <c r="A881">
        <v>16</v>
      </c>
      <c r="B881" t="s">
        <v>59</v>
      </c>
      <c r="C881">
        <v>21.25</v>
      </c>
      <c r="D881">
        <v>20.420000000000002</v>
      </c>
      <c r="E881">
        <v>19.510000000000002</v>
      </c>
      <c r="F881">
        <v>19.16</v>
      </c>
      <c r="G881">
        <v>18.670000000000002</v>
      </c>
      <c r="H881">
        <v>18.64</v>
      </c>
      <c r="I881">
        <v>18.399999999999999</v>
      </c>
      <c r="J881">
        <v>18.45</v>
      </c>
      <c r="K881">
        <v>18.309999999999999</v>
      </c>
      <c r="L881">
        <v>18.11</v>
      </c>
      <c r="M881">
        <v>17.89</v>
      </c>
      <c r="N881">
        <v>18.23</v>
      </c>
      <c r="O881">
        <v>18.38</v>
      </c>
    </row>
    <row r="882" spans="1:15" x14ac:dyDescent="0.3">
      <c r="A882">
        <v>16</v>
      </c>
      <c r="B882" t="s">
        <v>5</v>
      </c>
      <c r="C882">
        <v>1.7860567235940693E-3</v>
      </c>
      <c r="D882">
        <v>1.801109273134183E-3</v>
      </c>
      <c r="E882">
        <v>1.8101034186375356E-3</v>
      </c>
      <c r="F882">
        <v>1.8088105239885033E-3</v>
      </c>
      <c r="G882">
        <v>1.7930502780990143E-3</v>
      </c>
      <c r="H882">
        <v>1.7854641822401033E-3</v>
      </c>
      <c r="I882">
        <v>1.7619028113436829E-3</v>
      </c>
      <c r="J882">
        <v>1.7947527281170187E-3</v>
      </c>
      <c r="K882">
        <v>1.8459853514956534E-3</v>
      </c>
      <c r="L882">
        <v>1.8994505494505495E-3</v>
      </c>
      <c r="M882">
        <v>1.921981815931005E-3</v>
      </c>
      <c r="N882">
        <v>1.9697662496016405E-3</v>
      </c>
      <c r="O882">
        <v>2.0482246215494213E-3</v>
      </c>
    </row>
    <row r="883" spans="1:15" x14ac:dyDescent="0.3">
      <c r="A883">
        <v>16</v>
      </c>
      <c r="B883" t="s">
        <v>8</v>
      </c>
      <c r="C883">
        <v>2.1761182830065451E-2</v>
      </c>
      <c r="D883">
        <v>2.0100362807378473E-2</v>
      </c>
      <c r="E883">
        <v>1.5304849308231902E-2</v>
      </c>
      <c r="F883">
        <v>1.4426265752818926E-2</v>
      </c>
      <c r="G883">
        <v>1.3739743377939314E-2</v>
      </c>
      <c r="H883">
        <v>1.1218366814505609E-2</v>
      </c>
      <c r="I883">
        <v>9.4485178661642029E-3</v>
      </c>
      <c r="J883">
        <v>7.9487564703150815E-3</v>
      </c>
      <c r="K883">
        <v>6.3248682319118352E-3</v>
      </c>
      <c r="L883">
        <v>1.0439560439560439E-2</v>
      </c>
      <c r="M883">
        <v>7.3313984676964556E-3</v>
      </c>
      <c r="N883">
        <v>8.0226129608845665E-3</v>
      </c>
      <c r="O883">
        <v>8.3760017809439008E-3</v>
      </c>
    </row>
    <row r="884" spans="1:15" x14ac:dyDescent="0.3">
      <c r="A884">
        <v>16</v>
      </c>
      <c r="B884" t="s">
        <v>9</v>
      </c>
      <c r="C884">
        <v>3.5295915956811138E-5</v>
      </c>
      <c r="D884">
        <v>3.2805571386869428E-5</v>
      </c>
      <c r="E884">
        <v>2.4953558654725927E-5</v>
      </c>
      <c r="F884">
        <v>2.3491045766084457E-5</v>
      </c>
      <c r="G884">
        <v>2.2440663032105292E-5</v>
      </c>
      <c r="H884">
        <v>1.8262457605009131E-5</v>
      </c>
      <c r="I884">
        <v>1.5292398858531657E-5</v>
      </c>
      <c r="J884">
        <v>1.297477430721534E-5</v>
      </c>
      <c r="K884">
        <v>1.0267643233623109E-5</v>
      </c>
      <c r="L884">
        <v>1.7032967032967031E-5</v>
      </c>
      <c r="M884">
        <v>1.1966823014814101E-5</v>
      </c>
      <c r="N884">
        <v>1.3163181887461722E-5</v>
      </c>
      <c r="O884">
        <v>1.3774487978628673E-5</v>
      </c>
    </row>
    <row r="885" spans="1:15" x14ac:dyDescent="0.3">
      <c r="A885">
        <v>16</v>
      </c>
      <c r="B885" t="s">
        <v>16</v>
      </c>
      <c r="C885">
        <v>0.41739505023414808</v>
      </c>
      <c r="D885">
        <v>0.42611101071741336</v>
      </c>
      <c r="E885">
        <v>0.42580475226661491</v>
      </c>
      <c r="F885">
        <v>0.42601702409904929</v>
      </c>
      <c r="G885">
        <v>0.42664794316867671</v>
      </c>
      <c r="H885">
        <v>0.42786329246021393</v>
      </c>
      <c r="I885">
        <v>0.42822812982154318</v>
      </c>
      <c r="J885">
        <v>0.43145904751498926</v>
      </c>
      <c r="K885">
        <v>0.43500581833116569</v>
      </c>
      <c r="L885">
        <v>0.4392445054945055</v>
      </c>
      <c r="M885">
        <v>0.44187837856425632</v>
      </c>
      <c r="N885">
        <v>0.46097462969890951</v>
      </c>
      <c r="O885">
        <v>0.46382457702582369</v>
      </c>
    </row>
    <row r="886" spans="1:15" x14ac:dyDescent="0.3">
      <c r="A886">
        <v>16</v>
      </c>
      <c r="B886" t="s">
        <v>24</v>
      </c>
      <c r="C886">
        <v>3.906174006086461E-2</v>
      </c>
      <c r="D886">
        <v>3.9811506971183921E-2</v>
      </c>
      <c r="E886">
        <v>4.0286134139240856E-2</v>
      </c>
      <c r="F886">
        <v>4.1302785761662617E-2</v>
      </c>
      <c r="G886">
        <v>4.0943884575141802E-2</v>
      </c>
      <c r="H886">
        <v>4.14269433039944E-2</v>
      </c>
      <c r="I886">
        <v>4.2313521484455004E-2</v>
      </c>
      <c r="J886">
        <v>4.4769800188475671E-2</v>
      </c>
      <c r="K886">
        <v>4.4876446026422066E-2</v>
      </c>
      <c r="L886">
        <v>4.5178571428571429E-2</v>
      </c>
      <c r="M886">
        <v>4.540515261138086E-2</v>
      </c>
      <c r="N886">
        <v>4.5613889235288411E-2</v>
      </c>
      <c r="O886">
        <v>4.5149710596616204E-2</v>
      </c>
    </row>
    <row r="887" spans="1:15" x14ac:dyDescent="0.3">
      <c r="A887">
        <v>16</v>
      </c>
      <c r="B887" t="s">
        <v>29</v>
      </c>
      <c r="C887">
        <v>8.3932020621708375E-2</v>
      </c>
      <c r="D887">
        <v>8.5502995593488923E-2</v>
      </c>
      <c r="E887">
        <v>8.7670169406937087E-2</v>
      </c>
      <c r="F887">
        <v>9.045434446164051E-2</v>
      </c>
      <c r="G887">
        <v>9.2199460322704999E-2</v>
      </c>
      <c r="H887">
        <v>9.3921210540046957E-2</v>
      </c>
      <c r="I887">
        <v>9.3952675487103871E-2</v>
      </c>
      <c r="J887">
        <v>9.5589942501263334E-2</v>
      </c>
      <c r="K887">
        <v>9.6625367923882544E-2</v>
      </c>
      <c r="L887">
        <v>9.6057692307692302E-2</v>
      </c>
      <c r="M887">
        <v>9.5321935049036466E-2</v>
      </c>
      <c r="N887">
        <v>9.542614069363041E-2</v>
      </c>
      <c r="O887">
        <v>9.362477738201247E-2</v>
      </c>
    </row>
    <row r="888" spans="1:15" x14ac:dyDescent="0.3">
      <c r="A888">
        <v>16</v>
      </c>
      <c r="B888" t="s">
        <v>46</v>
      </c>
      <c r="C888">
        <v>0.19819907452440838</v>
      </c>
      <c r="D888">
        <v>0.19855711088561143</v>
      </c>
      <c r="E888">
        <v>0.20283084259849724</v>
      </c>
      <c r="F888">
        <v>0.20585065222197657</v>
      </c>
      <c r="G888">
        <v>0.20894597720138774</v>
      </c>
      <c r="H888">
        <v>0.2126409161437379</v>
      </c>
      <c r="I888">
        <v>0.21666052239926814</v>
      </c>
      <c r="J888">
        <v>0.22279736134063563</v>
      </c>
      <c r="K888">
        <v>0.23021425148880828</v>
      </c>
      <c r="L888">
        <v>0.23576923076923076</v>
      </c>
      <c r="M888">
        <v>0.24082199694639689</v>
      </c>
      <c r="N888">
        <v>0.23714511368832356</v>
      </c>
      <c r="O888">
        <v>0.23426369100623332</v>
      </c>
    </row>
    <row r="889" spans="1:15" x14ac:dyDescent="0.3">
      <c r="A889">
        <v>16</v>
      </c>
      <c r="B889" t="s">
        <v>48</v>
      </c>
      <c r="C889">
        <v>0.12096494031655156</v>
      </c>
      <c r="D889">
        <v>0.12000444821306941</v>
      </c>
      <c r="E889">
        <v>0.123187401225497</v>
      </c>
      <c r="F889">
        <v>0.12570473137298252</v>
      </c>
      <c r="G889">
        <v>0.12570901481359106</v>
      </c>
      <c r="H889">
        <v>0.14458923201559862</v>
      </c>
      <c r="I889">
        <v>0.14865030926145906</v>
      </c>
      <c r="J889">
        <v>0.15329354402545786</v>
      </c>
      <c r="K889">
        <v>0.17554931891299883</v>
      </c>
      <c r="L889">
        <v>0.16932692307692307</v>
      </c>
      <c r="M889">
        <v>0.13944787554504065</v>
      </c>
      <c r="N889">
        <v>0.13465242271826633</v>
      </c>
      <c r="O889">
        <v>0.13437778272484416</v>
      </c>
    </row>
    <row r="890" spans="1:15" x14ac:dyDescent="0.3">
      <c r="A890">
        <v>16</v>
      </c>
      <c r="B890" t="s">
        <v>49</v>
      </c>
      <c r="C890">
        <v>3.3211511471172685E-3</v>
      </c>
      <c r="D890">
        <v>3.2527558070031552E-3</v>
      </c>
      <c r="E890">
        <v>3.396456594671029E-3</v>
      </c>
      <c r="F890">
        <v>2.9432898518682291E-3</v>
      </c>
      <c r="G890">
        <v>2.9737320337022964E-3</v>
      </c>
      <c r="H890">
        <v>3.1444381891331512E-3</v>
      </c>
      <c r="I890">
        <v>3.2632886849902373E-3</v>
      </c>
      <c r="J890">
        <v>3.2914953768830497E-3</v>
      </c>
      <c r="K890">
        <v>3.5594496543226778E-3</v>
      </c>
      <c r="L890">
        <v>3.5714285714285713E-3</v>
      </c>
      <c r="M890">
        <v>3.0536031141249775E-3</v>
      </c>
      <c r="N890">
        <v>3.131451691122473E-3</v>
      </c>
      <c r="O890">
        <v>3.116651825467498E-3</v>
      </c>
    </row>
    <row r="891" spans="1:15" x14ac:dyDescent="0.3">
      <c r="A891">
        <v>16</v>
      </c>
      <c r="B891" t="s">
        <v>50</v>
      </c>
      <c r="C891">
        <v>1.0838903325319955E-3</v>
      </c>
      <c r="D891">
        <v>9.7304660893256787E-4</v>
      </c>
      <c r="E891">
        <v>8.3178528849086426E-4</v>
      </c>
      <c r="F891">
        <v>1.0778244527968163E-3</v>
      </c>
      <c r="G891">
        <v>1.0876149567707472E-3</v>
      </c>
      <c r="H891">
        <v>1.112224861658451E-3</v>
      </c>
      <c r="I891">
        <v>1.2288534797034367E-3</v>
      </c>
      <c r="J891">
        <v>1.297477430721534E-3</v>
      </c>
      <c r="K891">
        <v>1.3690190978164144E-3</v>
      </c>
      <c r="L891">
        <v>1.4423076923076924E-3</v>
      </c>
      <c r="M891">
        <v>1.2929670843592248E-3</v>
      </c>
      <c r="N891">
        <v>1.4825899599562151E-3</v>
      </c>
      <c r="O891">
        <v>1.5026714158504007E-3</v>
      </c>
    </row>
    <row r="892" spans="1:15" x14ac:dyDescent="0.3">
      <c r="A892">
        <v>16</v>
      </c>
      <c r="B892" t="s">
        <v>51</v>
      </c>
      <c r="C892">
        <v>3.0571265789363977E-4</v>
      </c>
      <c r="D892">
        <v>2.7801331683787654E-4</v>
      </c>
      <c r="E892">
        <v>2.4953558654725928E-4</v>
      </c>
      <c r="F892">
        <v>2.0727393323015698E-4</v>
      </c>
      <c r="G892">
        <v>2.7534555867613853E-4</v>
      </c>
      <c r="H892">
        <v>4.2566630507916018E-4</v>
      </c>
      <c r="I892">
        <v>3.4134818880651019E-4</v>
      </c>
      <c r="J892">
        <v>3.5509908630273562E-4</v>
      </c>
      <c r="K892">
        <v>4.5177630227941681E-4</v>
      </c>
      <c r="L892">
        <v>3.5714285714285714E-4</v>
      </c>
      <c r="M892">
        <v>3.8513913151125843E-4</v>
      </c>
      <c r="N892">
        <v>3.8796746615676658E-4</v>
      </c>
      <c r="O892">
        <v>3.7566785396260017E-4</v>
      </c>
    </row>
    <row r="893" spans="1:15" x14ac:dyDescent="0.3">
      <c r="A893">
        <v>16</v>
      </c>
      <c r="B893" t="s">
        <v>52</v>
      </c>
      <c r="C893">
        <v>0</v>
      </c>
      <c r="D893">
        <v>0</v>
      </c>
      <c r="E893">
        <v>0</v>
      </c>
      <c r="F893">
        <v>0</v>
      </c>
      <c r="G893">
        <v>1.3767277933806927E-5</v>
      </c>
      <c r="H893">
        <v>1.3731171131585813E-5</v>
      </c>
      <c r="I893">
        <v>2.7307855104520817E-5</v>
      </c>
      <c r="J893">
        <v>1.3657657165489832E-5</v>
      </c>
      <c r="K893">
        <v>2.7380381956328289E-5</v>
      </c>
      <c r="L893">
        <v>1.3736263736263736E-5</v>
      </c>
      <c r="M893">
        <v>0</v>
      </c>
      <c r="N893">
        <v>0</v>
      </c>
      <c r="O893">
        <v>1.3913624220837043E-5</v>
      </c>
    </row>
    <row r="894" spans="1:15" x14ac:dyDescent="0.3">
      <c r="A894">
        <v>16</v>
      </c>
      <c r="B894" t="s">
        <v>53</v>
      </c>
      <c r="C894">
        <v>1.3590317246362714E-2</v>
      </c>
      <c r="D894">
        <v>1.3150029886431561E-2</v>
      </c>
      <c r="E894">
        <v>1.2920398147891424E-2</v>
      </c>
      <c r="F894">
        <v>1.2961529957992483E-2</v>
      </c>
      <c r="G894">
        <v>1.2748499366705215E-2</v>
      </c>
      <c r="H894">
        <v>1.2962225548217007E-2</v>
      </c>
      <c r="I894">
        <v>1.2766422261363481E-2</v>
      </c>
      <c r="J894">
        <v>1.2933801335718871E-2</v>
      </c>
      <c r="K894">
        <v>1.2759257991648983E-2</v>
      </c>
      <c r="L894">
        <v>1.2568681318681319E-2</v>
      </c>
      <c r="M894">
        <v>1.2131882642604641E-2</v>
      </c>
      <c r="N894">
        <v>1.179143977497887E-2</v>
      </c>
      <c r="O894">
        <v>1.167353072128228E-2</v>
      </c>
    </row>
    <row r="895" spans="1:15" x14ac:dyDescent="0.3">
      <c r="A895">
        <v>16</v>
      </c>
      <c r="B895" t="s">
        <v>54</v>
      </c>
      <c r="C895">
        <v>5.5584119617025413E-5</v>
      </c>
      <c r="D895">
        <v>5.5602663367575308E-5</v>
      </c>
      <c r="E895">
        <v>4.1589264424543213E-5</v>
      </c>
      <c r="F895">
        <v>2.7636524430687598E-5</v>
      </c>
      <c r="G895">
        <v>1.3767277933806927E-5</v>
      </c>
      <c r="H895">
        <v>2.7462342263171627E-5</v>
      </c>
      <c r="I895">
        <v>4.0961782656781225E-5</v>
      </c>
      <c r="J895">
        <v>5.4630628661959326E-5</v>
      </c>
      <c r="K895">
        <v>4.1070572934492436E-5</v>
      </c>
      <c r="L895">
        <v>4.1208791208791209E-5</v>
      </c>
      <c r="M895">
        <v>6.8774844912724721E-5</v>
      </c>
      <c r="N895">
        <v>6.927990467085117E-5</v>
      </c>
      <c r="O895">
        <v>5.5654496883348173E-5</v>
      </c>
    </row>
    <row r="896" spans="1:15" x14ac:dyDescent="0.3">
      <c r="A896">
        <v>16</v>
      </c>
      <c r="B896" t="s">
        <v>55</v>
      </c>
      <c r="C896">
        <v>1.2964995900671178E-2</v>
      </c>
      <c r="D896">
        <v>1.2635705250281489E-2</v>
      </c>
      <c r="E896">
        <v>1.2435190062938421E-2</v>
      </c>
      <c r="F896">
        <v>1.247789078045545E-2</v>
      </c>
      <c r="G896">
        <v>1.2225342805220552E-2</v>
      </c>
      <c r="H896">
        <v>1.239924753182199E-2</v>
      </c>
      <c r="I896">
        <v>1.2151995521511763E-2</v>
      </c>
      <c r="J896">
        <v>1.220994550594791E-2</v>
      </c>
      <c r="K896">
        <v>1.2102128824697104E-2</v>
      </c>
      <c r="L896">
        <v>1.1964285714285714E-2</v>
      </c>
      <c r="M896">
        <v>1.1485399100425028E-2</v>
      </c>
      <c r="N896">
        <v>1.1126352690138699E-2</v>
      </c>
      <c r="O896">
        <v>1.1033504007123775E-2</v>
      </c>
    </row>
    <row r="897" spans="1:15" x14ac:dyDescent="0.3">
      <c r="A897">
        <v>16</v>
      </c>
      <c r="B897" t="s">
        <v>56</v>
      </c>
      <c r="C897">
        <v>1.8064838875533261E-4</v>
      </c>
      <c r="D897">
        <v>1.2510599257704443E-4</v>
      </c>
      <c r="E897">
        <v>8.3178528849086426E-5</v>
      </c>
      <c r="F897">
        <v>6.9091311076718997E-5</v>
      </c>
      <c r="G897">
        <v>8.2603667602841561E-5</v>
      </c>
      <c r="H897">
        <v>1.2358054018427232E-4</v>
      </c>
      <c r="I897">
        <v>1.5019320307486448E-4</v>
      </c>
      <c r="J897">
        <v>2.1852251464783731E-4</v>
      </c>
      <c r="K897">
        <v>2.0535286467246219E-4</v>
      </c>
      <c r="L897">
        <v>2.0604395604395604E-4</v>
      </c>
      <c r="M897">
        <v>1.9256956575562921E-4</v>
      </c>
      <c r="N897">
        <v>2.0783971401255351E-4</v>
      </c>
      <c r="O897">
        <v>2.2261798753339269E-4</v>
      </c>
    </row>
    <row r="898" spans="1:15" x14ac:dyDescent="0.3">
      <c r="A898">
        <v>16</v>
      </c>
      <c r="B898" t="s">
        <v>57</v>
      </c>
      <c r="C898">
        <v>3.8908883731917791E-4</v>
      </c>
      <c r="D898">
        <v>3.3361598020545185E-4</v>
      </c>
      <c r="E898">
        <v>3.6044029167937451E-4</v>
      </c>
      <c r="F898">
        <v>3.8691134202962634E-4</v>
      </c>
      <c r="G898">
        <v>4.2678561594801476E-4</v>
      </c>
      <c r="H898">
        <v>4.1193513394757438E-4</v>
      </c>
      <c r="I898">
        <v>4.2327175412007262E-4</v>
      </c>
      <c r="J898">
        <v>4.5070268646116448E-4</v>
      </c>
      <c r="K898">
        <v>4.1070572934492439E-4</v>
      </c>
      <c r="L898">
        <v>3.5714285714285714E-4</v>
      </c>
      <c r="M898">
        <v>3.8513913151125843E-4</v>
      </c>
      <c r="N898">
        <v>3.8796746615676658E-4</v>
      </c>
      <c r="O898">
        <v>3.6175422974176315E-4</v>
      </c>
    </row>
    <row r="899" spans="1:15" x14ac:dyDescent="0.3">
      <c r="A899">
        <v>16</v>
      </c>
      <c r="B899" t="s">
        <v>58</v>
      </c>
      <c r="C899">
        <v>1.4993816266692606E-2</v>
      </c>
      <c r="D899">
        <v>1.4303785151308748E-2</v>
      </c>
      <c r="E899">
        <v>1.3779909612665318E-2</v>
      </c>
      <c r="F899">
        <v>1.3541896971036922E-2</v>
      </c>
      <c r="G899">
        <v>1.353323420893221E-2</v>
      </c>
      <c r="H899">
        <v>1.3731171131585814E-2</v>
      </c>
      <c r="I899">
        <v>1.4377585712530208E-2</v>
      </c>
      <c r="J899">
        <v>1.5282918368183122E-2</v>
      </c>
      <c r="K899">
        <v>1.6674652611403929E-2</v>
      </c>
      <c r="L899">
        <v>1.760989010989011E-2</v>
      </c>
      <c r="M899">
        <v>1.8885572413034207E-2</v>
      </c>
      <c r="N899">
        <v>1.9717060869324243E-2</v>
      </c>
      <c r="O899">
        <v>1.9757346393588601E-2</v>
      </c>
    </row>
    <row r="900" spans="1:15" x14ac:dyDescent="0.3">
      <c r="A900">
        <v>16</v>
      </c>
      <c r="B900" t="s">
        <v>60</v>
      </c>
      <c r="C900">
        <v>0.15189750288342621</v>
      </c>
      <c r="D900">
        <v>0.15358845688708489</v>
      </c>
      <c r="E900">
        <v>0.15855213907450025</v>
      </c>
      <c r="F900">
        <v>0.1614111209374309</v>
      </c>
      <c r="G900">
        <v>0.16483561870147034</v>
      </c>
      <c r="H900">
        <v>0.16778118005684706</v>
      </c>
      <c r="I900">
        <v>0.17145236827373395</v>
      </c>
      <c r="J900">
        <v>0.17647058823529413</v>
      </c>
      <c r="K900">
        <v>0.18275035936751319</v>
      </c>
      <c r="L900">
        <v>0.18758241758241759</v>
      </c>
      <c r="M900">
        <v>0.19204687693429251</v>
      </c>
      <c r="N900">
        <v>0.18809494118136094</v>
      </c>
      <c r="O900">
        <v>0.18557991985752448</v>
      </c>
    </row>
    <row r="901" spans="1:15" x14ac:dyDescent="0.3">
      <c r="A901">
        <v>16</v>
      </c>
      <c r="B901" t="s">
        <v>61</v>
      </c>
      <c r="C901">
        <v>3.29196948431833E-2</v>
      </c>
      <c r="D901">
        <v>3.2360750079928828E-2</v>
      </c>
      <c r="E901">
        <v>3.3257548451493056E-2</v>
      </c>
      <c r="F901">
        <v>3.3937652000884368E-2</v>
      </c>
      <c r="G901">
        <v>3.3605925436422712E-2</v>
      </c>
      <c r="H901">
        <v>3.3215702967306082E-2</v>
      </c>
      <c r="I901">
        <v>3.3001542893813407E-2</v>
      </c>
      <c r="J901">
        <v>3.3201764569305785E-2</v>
      </c>
      <c r="K901">
        <v>3.2610034909986992E-2</v>
      </c>
      <c r="L901">
        <v>3.3063186813186811E-2</v>
      </c>
      <c r="M901">
        <v>3.3768448852147838E-2</v>
      </c>
      <c r="N901">
        <v>3.2533843233431711E-2</v>
      </c>
      <c r="O901">
        <v>3.1583926981300088E-2</v>
      </c>
    </row>
    <row r="902" spans="1:15" x14ac:dyDescent="0.3">
      <c r="A902">
        <v>16</v>
      </c>
      <c r="B902" t="s">
        <v>62</v>
      </c>
      <c r="C902">
        <v>6.4199658157664359E-3</v>
      </c>
      <c r="D902">
        <v>6.2831009605360099E-3</v>
      </c>
      <c r="E902">
        <v>6.1274849585493665E-3</v>
      </c>
      <c r="F902">
        <v>6.3287640946274593E-3</v>
      </c>
      <c r="G902">
        <v>6.3604824054188007E-3</v>
      </c>
      <c r="H902">
        <v>6.0691776401609297E-3</v>
      </c>
      <c r="I902">
        <v>6.390038094457871E-3</v>
      </c>
      <c r="J902">
        <v>6.6512790395935485E-3</v>
      </c>
      <c r="K902">
        <v>7.0367581627763711E-3</v>
      </c>
      <c r="L902">
        <v>7.9807692307692305E-3</v>
      </c>
      <c r="M902">
        <v>9.0507695905145732E-3</v>
      </c>
      <c r="N902">
        <v>8.8401158360006098E-3</v>
      </c>
      <c r="O902">
        <v>9.4195235975066786E-3</v>
      </c>
    </row>
    <row r="903" spans="1:15" x14ac:dyDescent="0.3">
      <c r="A903">
        <v>16</v>
      </c>
      <c r="B903" t="s">
        <v>63</v>
      </c>
      <c r="C903">
        <v>5.836332559787669E-3</v>
      </c>
      <c r="D903">
        <v>5.907782982804876E-3</v>
      </c>
      <c r="E903">
        <v>6.0581695178417942E-3</v>
      </c>
      <c r="F903">
        <v>5.9971258014592087E-3</v>
      </c>
      <c r="G903">
        <v>6.2778787378159591E-3</v>
      </c>
      <c r="H903">
        <v>6.4399192607137463E-3</v>
      </c>
      <c r="I903">
        <v>6.6085009352940373E-3</v>
      </c>
      <c r="J903">
        <v>6.5420177822696291E-3</v>
      </c>
      <c r="K903">
        <v>7.0504483537545352E-3</v>
      </c>
      <c r="L903">
        <v>7.3351648351648348E-3</v>
      </c>
      <c r="M903">
        <v>7.4827031265044495E-3</v>
      </c>
      <c r="N903">
        <v>7.69006941846448E-3</v>
      </c>
      <c r="O903">
        <v>7.7916295636687441E-3</v>
      </c>
    </row>
    <row r="904" spans="1:15" x14ac:dyDescent="0.3">
      <c r="A904">
        <v>16</v>
      </c>
      <c r="B904" t="s">
        <v>64</v>
      </c>
      <c r="C904">
        <v>1.1561496880341287E-2</v>
      </c>
      <c r="D904">
        <v>1.1982373955712479E-2</v>
      </c>
      <c r="E904">
        <v>1.1963845066126931E-2</v>
      </c>
      <c r="F904">
        <v>1.2312071633871324E-2</v>
      </c>
      <c r="G904">
        <v>1.2473153808029077E-2</v>
      </c>
      <c r="H904">
        <v>1.3113268430664451E-2</v>
      </c>
      <c r="I904">
        <v>1.3572003986946845E-2</v>
      </c>
      <c r="J904">
        <v>1.4477116595419223E-2</v>
      </c>
      <c r="K904">
        <v>1.5223492367718529E-2</v>
      </c>
      <c r="L904">
        <v>1.5728021978021978E-2</v>
      </c>
      <c r="M904">
        <v>1.6354658120245939E-2</v>
      </c>
      <c r="N904">
        <v>1.5186155103850577E-2</v>
      </c>
      <c r="O904">
        <v>1.4428428317008014E-2</v>
      </c>
    </row>
    <row r="905" spans="1:15" x14ac:dyDescent="0.3">
      <c r="A905">
        <v>16</v>
      </c>
      <c r="B905" t="s">
        <v>65</v>
      </c>
      <c r="C905">
        <v>5.5862040215110542E-3</v>
      </c>
      <c r="D905">
        <v>5.3656570149710169E-3</v>
      </c>
      <c r="E905">
        <v>5.1016164360773008E-3</v>
      </c>
      <c r="F905">
        <v>5.1265752818925488E-3</v>
      </c>
      <c r="G905">
        <v>4.5294344402224788E-3</v>
      </c>
      <c r="H905">
        <v>4.1605448528705012E-3</v>
      </c>
      <c r="I905">
        <v>4.2736793238575075E-3</v>
      </c>
      <c r="J905">
        <v>4.5889728076045832E-3</v>
      </c>
      <c r="K905">
        <v>4.5725237867068249E-3</v>
      </c>
      <c r="L905">
        <v>4.0934065934065938E-3</v>
      </c>
      <c r="M905">
        <v>3.9339211290078538E-3</v>
      </c>
      <c r="N905">
        <v>3.2561555195300051E-3</v>
      </c>
      <c r="O905">
        <v>2.9775155832591272E-3</v>
      </c>
    </row>
    <row r="906" spans="1:15" x14ac:dyDescent="0.3">
      <c r="A906">
        <v>16</v>
      </c>
      <c r="B906" t="s">
        <v>66</v>
      </c>
      <c r="C906">
        <v>3.8005641788141128E-2</v>
      </c>
      <c r="D906">
        <v>3.871335436967431E-2</v>
      </c>
      <c r="E906">
        <v>3.9523664291457566E-2</v>
      </c>
      <c r="F906">
        <v>3.9147136856068979E-2</v>
      </c>
      <c r="G906">
        <v>4.0186684288782422E-2</v>
      </c>
      <c r="H906">
        <v>4.1220975737020611E-2</v>
      </c>
      <c r="I906">
        <v>4.1466977976214861E-2</v>
      </c>
      <c r="J906">
        <v>4.1505620125923598E-2</v>
      </c>
      <c r="K906">
        <v>4.2699705660893969E-2</v>
      </c>
      <c r="L906">
        <v>4.3749999999999997E-2</v>
      </c>
      <c r="M906">
        <v>4.3823331178388193E-2</v>
      </c>
      <c r="N906">
        <v>4.4740962436435688E-2</v>
      </c>
      <c r="O906">
        <v>4.3382680320569904E-2</v>
      </c>
    </row>
    <row r="907" spans="1:15" x14ac:dyDescent="0.3">
      <c r="A907">
        <v>16</v>
      </c>
      <c r="B907" t="s">
        <v>67</v>
      </c>
      <c r="C907">
        <v>3.1460611703236385E-2</v>
      </c>
      <c r="D907">
        <v>3.1679617453676034E-2</v>
      </c>
      <c r="E907">
        <v>3.284165580724762E-2</v>
      </c>
      <c r="F907">
        <v>3.3412558036701304E-2</v>
      </c>
      <c r="G907">
        <v>3.4638471281458229E-2</v>
      </c>
      <c r="H907">
        <v>3.575596962664946E-2</v>
      </c>
      <c r="I907">
        <v>3.6415024781878511E-2</v>
      </c>
      <c r="J907">
        <v>3.8118521148882117E-2</v>
      </c>
      <c r="K907">
        <v>3.9797385173523173E-2</v>
      </c>
      <c r="L907">
        <v>4.0604395604395604E-2</v>
      </c>
      <c r="M907">
        <v>4.118237713373956E-2</v>
      </c>
      <c r="N907">
        <v>3.9240138005570108E-2</v>
      </c>
      <c r="O907">
        <v>3.7594612644701694E-2</v>
      </c>
    </row>
    <row r="908" spans="1:15" x14ac:dyDescent="0.3">
      <c r="A908">
        <v>16</v>
      </c>
      <c r="B908" t="s">
        <v>68</v>
      </c>
      <c r="C908">
        <v>1.0922279504745494E-2</v>
      </c>
      <c r="D908">
        <v>1.1037128678463699E-2</v>
      </c>
      <c r="E908">
        <v>1.1561815510023013E-2</v>
      </c>
      <c r="F908">
        <v>1.2173889011717886E-2</v>
      </c>
      <c r="G908">
        <v>1.2624593865300952E-2</v>
      </c>
      <c r="H908">
        <v>1.2618946269927362E-2</v>
      </c>
      <c r="I908">
        <v>1.2684498696049918E-2</v>
      </c>
      <c r="J908">
        <v>1.3261585107690627E-2</v>
      </c>
      <c r="K908">
        <v>1.4169347662399891E-2</v>
      </c>
      <c r="L908">
        <v>1.4711538461538462E-2</v>
      </c>
      <c r="M908">
        <v>1.471781681132309E-2</v>
      </c>
      <c r="N908">
        <v>1.3842124953236064E-2</v>
      </c>
      <c r="O908">
        <v>1.4080587711487088E-2</v>
      </c>
    </row>
    <row r="909" spans="1:15" x14ac:dyDescent="0.3">
      <c r="A909">
        <v>16</v>
      </c>
      <c r="B909" t="s">
        <v>69</v>
      </c>
      <c r="C909">
        <v>0</v>
      </c>
      <c r="D909">
        <v>0</v>
      </c>
      <c r="E909">
        <v>0</v>
      </c>
      <c r="F909">
        <v>0</v>
      </c>
      <c r="G909">
        <v>4.1301833801420781E-5</v>
      </c>
      <c r="H909">
        <v>2.7462342263171627E-5</v>
      </c>
      <c r="I909">
        <v>4.0961782656781225E-5</v>
      </c>
      <c r="J909">
        <v>4.0972971496469493E-5</v>
      </c>
      <c r="K909">
        <v>4.1070572934492436E-5</v>
      </c>
      <c r="L909">
        <v>4.1208791208791209E-5</v>
      </c>
      <c r="M909">
        <v>4.1264906947634835E-5</v>
      </c>
      <c r="N909">
        <v>4.1567942802510701E-5</v>
      </c>
      <c r="O909">
        <v>2.7827248441674087E-5</v>
      </c>
    </row>
    <row r="910" spans="1:15" x14ac:dyDescent="0.3">
      <c r="A910">
        <v>16</v>
      </c>
      <c r="B910" t="s">
        <v>70</v>
      </c>
      <c r="C910">
        <v>5.4333476925642341E-3</v>
      </c>
      <c r="D910">
        <v>5.6853723293345754E-3</v>
      </c>
      <c r="E910">
        <v>5.9472648127096789E-3</v>
      </c>
      <c r="F910">
        <v>6.1767632102586777E-3</v>
      </c>
      <c r="G910">
        <v>6.4293187950878348E-3</v>
      </c>
      <c r="H910">
        <v>6.8930479080560785E-3</v>
      </c>
      <c r="I910">
        <v>7.4823522986387035E-3</v>
      </c>
      <c r="J910">
        <v>7.7165762985017547E-3</v>
      </c>
      <c r="K910">
        <v>8.3099459237456364E-3</v>
      </c>
      <c r="L910">
        <v>8.5576923076923078E-3</v>
      </c>
      <c r="M910">
        <v>8.8444450557763985E-3</v>
      </c>
      <c r="N910">
        <v>8.9371077025398021E-3</v>
      </c>
      <c r="O910">
        <v>9.3499554764024939E-3</v>
      </c>
    </row>
    <row r="911" spans="1:15" x14ac:dyDescent="0.3">
      <c r="A911">
        <v>16</v>
      </c>
      <c r="B911" t="s">
        <v>71</v>
      </c>
      <c r="C911">
        <v>3.9186804330002918E-3</v>
      </c>
      <c r="D911">
        <v>4.0728950916748916E-3</v>
      </c>
      <c r="E911">
        <v>4.4223251171430951E-3</v>
      </c>
      <c r="F911">
        <v>4.6567543665708604E-3</v>
      </c>
      <c r="G911">
        <v>4.8873836665014594E-3</v>
      </c>
      <c r="H911">
        <v>4.9432216073708925E-3</v>
      </c>
      <c r="I911">
        <v>5.2431081800679968E-3</v>
      </c>
      <c r="J911">
        <v>5.5176934948578922E-3</v>
      </c>
      <c r="K911">
        <v>5.9141625025669105E-3</v>
      </c>
      <c r="L911">
        <v>6.2087912087912091E-3</v>
      </c>
      <c r="M911">
        <v>6.6574049875517535E-3</v>
      </c>
      <c r="N911">
        <v>6.8171426196117551E-3</v>
      </c>
      <c r="O911">
        <v>6.7481077471059662E-3</v>
      </c>
    </row>
    <row r="912" spans="1:15" x14ac:dyDescent="0.3">
      <c r="A912">
        <v>16</v>
      </c>
      <c r="B912" t="s">
        <v>72</v>
      </c>
      <c r="C912">
        <v>6.6284062643302806E-3</v>
      </c>
      <c r="D912">
        <v>6.8113262625279754E-3</v>
      </c>
      <c r="E912">
        <v>7.2365320098705188E-3</v>
      </c>
      <c r="F912">
        <v>7.3651337607782445E-3</v>
      </c>
      <c r="G912">
        <v>7.5444683077261964E-3</v>
      </c>
      <c r="H912">
        <v>7.8816922295302568E-3</v>
      </c>
      <c r="I912">
        <v>8.4517811548491927E-3</v>
      </c>
      <c r="J912">
        <v>8.563351042762124E-3</v>
      </c>
      <c r="K912">
        <v>8.5016085974399351E-3</v>
      </c>
      <c r="L912">
        <v>8.3379120879120885E-3</v>
      </c>
      <c r="M912">
        <v>8.1566966066491525E-3</v>
      </c>
      <c r="N912">
        <v>8.2165966939629492E-3</v>
      </c>
      <c r="O912">
        <v>8.125556544968833E-3</v>
      </c>
    </row>
    <row r="913" spans="1:15" x14ac:dyDescent="0.3">
      <c r="A913">
        <v>16</v>
      </c>
      <c r="B913" t="s">
        <v>73</v>
      </c>
      <c r="C913">
        <v>6.7395745035643316E-3</v>
      </c>
      <c r="D913">
        <v>6.7696242650022937E-3</v>
      </c>
      <c r="E913">
        <v>7.3751628912856627E-3</v>
      </c>
      <c r="F913">
        <v>7.6967720539464959E-3</v>
      </c>
      <c r="G913">
        <v>7.9574866457404036E-3</v>
      </c>
      <c r="H913">
        <v>8.3622832191357598E-3</v>
      </c>
      <c r="I913">
        <v>8.5337047201627554E-3</v>
      </c>
      <c r="J913">
        <v>9.1506303008781868E-3</v>
      </c>
      <c r="K913">
        <v>9.5283729208022454E-3</v>
      </c>
      <c r="L913">
        <v>9.6978021978021984E-3</v>
      </c>
      <c r="M913">
        <v>1.009614723318799E-2</v>
      </c>
      <c r="N913">
        <v>1.0475121586232696E-2</v>
      </c>
      <c r="O913">
        <v>1.1687444345503117E-2</v>
      </c>
    </row>
    <row r="914" spans="1:15" x14ac:dyDescent="0.3">
      <c r="A914">
        <v>17</v>
      </c>
      <c r="B914" t="s">
        <v>3</v>
      </c>
      <c r="C914">
        <v>6.86</v>
      </c>
      <c r="D914">
        <v>6.89</v>
      </c>
      <c r="E914">
        <v>6.95</v>
      </c>
      <c r="F914">
        <v>6.93</v>
      </c>
      <c r="G914">
        <v>6.9</v>
      </c>
      <c r="H914">
        <v>6.96</v>
      </c>
      <c r="I914">
        <v>7.02</v>
      </c>
      <c r="J914">
        <v>7.01</v>
      </c>
      <c r="K914">
        <v>6.97</v>
      </c>
      <c r="L914">
        <v>6.92</v>
      </c>
      <c r="M914">
        <v>6.85</v>
      </c>
      <c r="N914">
        <v>6.8</v>
      </c>
      <c r="O914">
        <v>6.76</v>
      </c>
    </row>
    <row r="915" spans="1:15" x14ac:dyDescent="0.3">
      <c r="A915">
        <v>17</v>
      </c>
      <c r="B915" t="s">
        <v>4</v>
      </c>
      <c r="C915">
        <v>7.49</v>
      </c>
      <c r="D915">
        <v>7.5</v>
      </c>
      <c r="E915">
        <v>7.58</v>
      </c>
      <c r="F915">
        <v>7.6</v>
      </c>
      <c r="G915">
        <v>7.6</v>
      </c>
      <c r="H915">
        <v>7.65</v>
      </c>
      <c r="I915">
        <v>7.62</v>
      </c>
      <c r="J915">
        <v>7.63</v>
      </c>
      <c r="K915">
        <v>7.59</v>
      </c>
      <c r="L915">
        <v>7.56</v>
      </c>
      <c r="M915">
        <v>7.49</v>
      </c>
      <c r="N915">
        <v>7.45</v>
      </c>
      <c r="O915">
        <v>7.26</v>
      </c>
    </row>
    <row r="916" spans="1:15" x14ac:dyDescent="0.3">
      <c r="A916">
        <v>17</v>
      </c>
      <c r="B916" t="s">
        <v>6</v>
      </c>
      <c r="C916">
        <v>-3.98</v>
      </c>
      <c r="D916">
        <v>-3.01</v>
      </c>
      <c r="E916">
        <v>-2.82</v>
      </c>
      <c r="F916">
        <v>-2.39</v>
      </c>
      <c r="G916">
        <v>-3.86</v>
      </c>
      <c r="H916">
        <v>-1.76</v>
      </c>
      <c r="I916">
        <v>-3.3</v>
      </c>
      <c r="J916">
        <v>-5.07</v>
      </c>
      <c r="K916">
        <v>-4.58</v>
      </c>
      <c r="L916">
        <v>-5.31</v>
      </c>
      <c r="M916">
        <v>-6.32</v>
      </c>
      <c r="N916">
        <v>-6.02</v>
      </c>
      <c r="O916">
        <v>-5.07</v>
      </c>
    </row>
    <row r="917" spans="1:15" x14ac:dyDescent="0.3">
      <c r="A917">
        <v>17</v>
      </c>
      <c r="B917" t="s">
        <v>7</v>
      </c>
      <c r="C917">
        <v>0.28999999999999998</v>
      </c>
      <c r="D917">
        <v>1.05</v>
      </c>
      <c r="E917">
        <v>2.2400000000000002</v>
      </c>
      <c r="F917">
        <v>0.59</v>
      </c>
      <c r="G917">
        <v>-1.97</v>
      </c>
      <c r="H917">
        <v>-4.6100000000000003</v>
      </c>
      <c r="I917">
        <v>-7.35</v>
      </c>
      <c r="J917">
        <v>-5.15</v>
      </c>
      <c r="K917">
        <v>-7.08</v>
      </c>
      <c r="L917">
        <v>-10.71</v>
      </c>
      <c r="M917">
        <v>-7.68</v>
      </c>
      <c r="N917">
        <v>-7.76</v>
      </c>
      <c r="O917">
        <v>-3.12</v>
      </c>
    </row>
    <row r="918" spans="1:15" x14ac:dyDescent="0.3">
      <c r="A918">
        <v>17</v>
      </c>
      <c r="B918" t="s">
        <v>10</v>
      </c>
      <c r="C918">
        <v>48.65</v>
      </c>
      <c r="D918">
        <v>48.95</v>
      </c>
      <c r="E918">
        <v>53.75</v>
      </c>
      <c r="F918">
        <v>52.62</v>
      </c>
      <c r="G918">
        <v>62.18</v>
      </c>
      <c r="H918">
        <v>54.85</v>
      </c>
      <c r="I918">
        <v>55.07</v>
      </c>
      <c r="J918">
        <v>49.94</v>
      </c>
      <c r="K918">
        <v>39.51</v>
      </c>
      <c r="L918">
        <v>43.16</v>
      </c>
      <c r="M918">
        <v>50.91</v>
      </c>
      <c r="N918">
        <v>45.63</v>
      </c>
      <c r="O918">
        <v>46.46</v>
      </c>
    </row>
    <row r="919" spans="1:15" x14ac:dyDescent="0.3">
      <c r="A919">
        <v>17</v>
      </c>
      <c r="B919" t="s">
        <v>11</v>
      </c>
      <c r="C919">
        <v>21.2</v>
      </c>
      <c r="D919">
        <v>22.01</v>
      </c>
      <c r="E919">
        <v>16.55</v>
      </c>
      <c r="F919">
        <v>20.41</v>
      </c>
      <c r="G919">
        <v>20.95</v>
      </c>
      <c r="H919">
        <v>19.64</v>
      </c>
      <c r="I919">
        <v>18.21</v>
      </c>
      <c r="J919">
        <v>19.13</v>
      </c>
      <c r="K919">
        <v>17.66</v>
      </c>
      <c r="L919">
        <v>21.45</v>
      </c>
      <c r="M919">
        <v>24.87</v>
      </c>
      <c r="N919">
        <v>24.35</v>
      </c>
      <c r="O919">
        <v>22.83</v>
      </c>
    </row>
    <row r="920" spans="1:15" x14ac:dyDescent="0.3">
      <c r="A920">
        <v>17</v>
      </c>
      <c r="B920" t="s">
        <v>12</v>
      </c>
      <c r="C920">
        <v>10.050000000000001</v>
      </c>
      <c r="D920">
        <v>14.72</v>
      </c>
      <c r="E920">
        <v>13.27</v>
      </c>
      <c r="F920">
        <v>13.59</v>
      </c>
      <c r="G920">
        <v>11.06</v>
      </c>
      <c r="H920">
        <v>7.74</v>
      </c>
      <c r="I920">
        <v>7.52</v>
      </c>
      <c r="J920">
        <v>7.32</v>
      </c>
      <c r="K920">
        <v>7.24</v>
      </c>
      <c r="L920">
        <v>9.15</v>
      </c>
      <c r="M920">
        <v>7.42</v>
      </c>
      <c r="N920">
        <v>5.79</v>
      </c>
      <c r="O920">
        <v>7.2</v>
      </c>
    </row>
    <row r="921" spans="1:15" x14ac:dyDescent="0.3">
      <c r="A921">
        <v>17</v>
      </c>
      <c r="B921" t="s">
        <v>13</v>
      </c>
      <c r="C921">
        <v>37.36</v>
      </c>
      <c r="D921">
        <v>38.49</v>
      </c>
      <c r="E921">
        <v>41.94</v>
      </c>
      <c r="F921">
        <v>43.56</v>
      </c>
      <c r="G921">
        <v>50.06</v>
      </c>
      <c r="H921">
        <v>51.34</v>
      </c>
      <c r="I921">
        <v>53.65</v>
      </c>
      <c r="J921">
        <v>53.25</v>
      </c>
      <c r="K921">
        <v>50.94</v>
      </c>
      <c r="L921">
        <v>46.73</v>
      </c>
      <c r="M921">
        <v>55.86</v>
      </c>
      <c r="N921">
        <v>56.38</v>
      </c>
      <c r="O921">
        <v>56.92</v>
      </c>
    </row>
    <row r="922" spans="1:15" x14ac:dyDescent="0.3">
      <c r="A922">
        <v>17</v>
      </c>
      <c r="B922" t="s">
        <v>15</v>
      </c>
      <c r="C922">
        <v>362.84</v>
      </c>
      <c r="D922">
        <v>331.31</v>
      </c>
      <c r="E922">
        <v>331.01</v>
      </c>
      <c r="F922">
        <v>339.29</v>
      </c>
      <c r="G922">
        <v>348.26</v>
      </c>
      <c r="H922">
        <v>355.24</v>
      </c>
      <c r="I922">
        <v>366.09</v>
      </c>
      <c r="J922">
        <v>380.01</v>
      </c>
      <c r="K922">
        <v>395.11</v>
      </c>
      <c r="L922">
        <v>406.39</v>
      </c>
      <c r="M922">
        <v>414.57</v>
      </c>
      <c r="N922">
        <v>421.92</v>
      </c>
      <c r="O922">
        <v>437.26</v>
      </c>
    </row>
    <row r="923" spans="1:15" x14ac:dyDescent="0.3">
      <c r="A923">
        <v>17</v>
      </c>
      <c r="B923" t="s">
        <v>17</v>
      </c>
      <c r="C923">
        <v>248.13</v>
      </c>
      <c r="D923">
        <v>262.27</v>
      </c>
      <c r="E923">
        <v>262.42</v>
      </c>
      <c r="F923">
        <v>261.88</v>
      </c>
      <c r="G923">
        <v>261.73</v>
      </c>
      <c r="H923">
        <v>260.72000000000003</v>
      </c>
      <c r="I923">
        <v>258.97000000000003</v>
      </c>
      <c r="J923">
        <v>257.66000000000003</v>
      </c>
      <c r="K923">
        <v>255.58</v>
      </c>
      <c r="L923">
        <v>250.93</v>
      </c>
      <c r="M923">
        <v>249.47</v>
      </c>
      <c r="N923">
        <v>246.65</v>
      </c>
      <c r="O923">
        <v>244.17</v>
      </c>
    </row>
    <row r="924" spans="1:15" x14ac:dyDescent="0.3">
      <c r="A924">
        <v>17</v>
      </c>
      <c r="B924" t="s">
        <v>18</v>
      </c>
      <c r="C924">
        <v>3.76</v>
      </c>
      <c r="D924">
        <v>2.9</v>
      </c>
      <c r="E924">
        <v>1.3</v>
      </c>
      <c r="F924">
        <v>2.95</v>
      </c>
      <c r="G924">
        <v>2.31</v>
      </c>
      <c r="H924">
        <v>3.23</v>
      </c>
      <c r="I924">
        <v>4.09</v>
      </c>
      <c r="J924">
        <v>6.26</v>
      </c>
      <c r="K924">
        <v>4.8499999999999996</v>
      </c>
      <c r="L924">
        <v>5.41</v>
      </c>
      <c r="M924">
        <v>3.43</v>
      </c>
      <c r="N924">
        <v>7.97</v>
      </c>
      <c r="O924">
        <v>5.99</v>
      </c>
    </row>
    <row r="925" spans="1:15" x14ac:dyDescent="0.3">
      <c r="A925">
        <v>17</v>
      </c>
      <c r="B925" t="s">
        <v>19</v>
      </c>
      <c r="C925">
        <v>94.21</v>
      </c>
      <c r="D925">
        <v>91.78</v>
      </c>
      <c r="E925">
        <v>92.78</v>
      </c>
      <c r="F925">
        <v>92.71</v>
      </c>
      <c r="G925">
        <v>84.45</v>
      </c>
      <c r="H925">
        <v>92.01</v>
      </c>
      <c r="I925">
        <v>91.96</v>
      </c>
      <c r="J925">
        <v>91.92</v>
      </c>
      <c r="K925">
        <v>91.58</v>
      </c>
      <c r="L925">
        <v>91.31</v>
      </c>
      <c r="M925">
        <v>91.75</v>
      </c>
      <c r="N925">
        <v>90.57</v>
      </c>
      <c r="O925">
        <v>89.96</v>
      </c>
    </row>
    <row r="926" spans="1:15" x14ac:dyDescent="0.3">
      <c r="A926">
        <v>17</v>
      </c>
      <c r="B926" t="s">
        <v>20</v>
      </c>
      <c r="C926">
        <v>1046.49</v>
      </c>
      <c r="D926">
        <v>907.4</v>
      </c>
      <c r="E926">
        <v>940.88</v>
      </c>
      <c r="F926">
        <v>914.75</v>
      </c>
      <c r="G926">
        <v>941.43</v>
      </c>
      <c r="H926">
        <v>963.61</v>
      </c>
      <c r="I926">
        <v>994.3</v>
      </c>
      <c r="J926">
        <v>993.52</v>
      </c>
      <c r="K926">
        <v>999.74</v>
      </c>
      <c r="L926">
        <v>1069.05</v>
      </c>
      <c r="M926">
        <v>1120.58</v>
      </c>
      <c r="N926">
        <v>1074.32</v>
      </c>
      <c r="O926">
        <v>1371.07</v>
      </c>
    </row>
    <row r="927" spans="1:15" x14ac:dyDescent="0.3">
      <c r="A927">
        <v>17</v>
      </c>
      <c r="B927" t="s">
        <v>21</v>
      </c>
      <c r="C927">
        <v>23.03</v>
      </c>
      <c r="D927">
        <v>22</v>
      </c>
      <c r="E927">
        <v>21.98</v>
      </c>
      <c r="F927">
        <v>21.92</v>
      </c>
      <c r="G927">
        <v>21.89</v>
      </c>
      <c r="H927">
        <v>21.83</v>
      </c>
      <c r="I927">
        <v>21.75</v>
      </c>
      <c r="J927">
        <v>21.64</v>
      </c>
      <c r="K927">
        <v>21.55</v>
      </c>
      <c r="L927">
        <v>21.44</v>
      </c>
      <c r="M927">
        <v>20.97</v>
      </c>
      <c r="N927">
        <v>20.79</v>
      </c>
      <c r="O927">
        <v>20.68</v>
      </c>
    </row>
    <row r="928" spans="1:15" x14ac:dyDescent="0.3">
      <c r="A928">
        <v>17</v>
      </c>
      <c r="B928" t="s">
        <v>22</v>
      </c>
      <c r="C928">
        <v>1539.94</v>
      </c>
      <c r="D928">
        <v>1703.33</v>
      </c>
      <c r="E928">
        <v>1706.12</v>
      </c>
      <c r="F928">
        <v>1707.14</v>
      </c>
      <c r="G928">
        <v>1743.22</v>
      </c>
      <c r="H928">
        <v>1741.08</v>
      </c>
      <c r="I928">
        <v>1770.86</v>
      </c>
      <c r="J928">
        <v>1808.02</v>
      </c>
      <c r="K928">
        <v>1838.94</v>
      </c>
      <c r="L928">
        <v>1740.76</v>
      </c>
      <c r="M928">
        <v>1810.06</v>
      </c>
      <c r="N928">
        <v>1972.58</v>
      </c>
      <c r="O928">
        <v>1918.82</v>
      </c>
    </row>
    <row r="929" spans="1:15" x14ac:dyDescent="0.3">
      <c r="A929">
        <v>17</v>
      </c>
      <c r="B929" t="s">
        <v>23</v>
      </c>
      <c r="C929">
        <v>104.62</v>
      </c>
      <c r="D929">
        <v>118.46</v>
      </c>
      <c r="E929">
        <v>170</v>
      </c>
      <c r="F929">
        <v>181.88</v>
      </c>
      <c r="G929">
        <v>175.63</v>
      </c>
      <c r="H929">
        <v>173.75</v>
      </c>
      <c r="I929">
        <v>166.88</v>
      </c>
      <c r="J929">
        <v>169.38</v>
      </c>
      <c r="K929">
        <v>168.13</v>
      </c>
      <c r="L929">
        <v>162.5</v>
      </c>
      <c r="M929">
        <v>134.38</v>
      </c>
      <c r="N929">
        <v>148.13</v>
      </c>
      <c r="O929">
        <v>156.25</v>
      </c>
    </row>
    <row r="930" spans="1:15" x14ac:dyDescent="0.3">
      <c r="A930">
        <v>17</v>
      </c>
      <c r="B930" t="s">
        <v>25</v>
      </c>
      <c r="C930">
        <v>0.93</v>
      </c>
      <c r="D930">
        <v>0.94</v>
      </c>
      <c r="E930">
        <v>0.91</v>
      </c>
      <c r="F930">
        <v>0.89</v>
      </c>
      <c r="G930">
        <v>0.85</v>
      </c>
      <c r="H930">
        <v>0.85</v>
      </c>
      <c r="I930">
        <v>0.83</v>
      </c>
      <c r="J930">
        <v>0.84</v>
      </c>
      <c r="K930">
        <v>0.82</v>
      </c>
      <c r="L930">
        <v>0.8</v>
      </c>
      <c r="M930">
        <v>0.77</v>
      </c>
      <c r="N930">
        <v>0.79</v>
      </c>
      <c r="O930">
        <v>0.8</v>
      </c>
    </row>
    <row r="931" spans="1:15" x14ac:dyDescent="0.3">
      <c r="A931">
        <v>17</v>
      </c>
      <c r="B931" t="s">
        <v>26</v>
      </c>
      <c r="C931">
        <v>0.84</v>
      </c>
      <c r="D931">
        <v>0.85</v>
      </c>
      <c r="E931">
        <v>0.85</v>
      </c>
      <c r="F931">
        <v>0.79</v>
      </c>
      <c r="G931">
        <v>0.75</v>
      </c>
      <c r="H931">
        <v>0.74</v>
      </c>
      <c r="I931">
        <v>0.75</v>
      </c>
      <c r="J931">
        <v>0.74</v>
      </c>
      <c r="K931">
        <v>0.74</v>
      </c>
      <c r="L931">
        <v>0.71</v>
      </c>
      <c r="M931">
        <v>0.68</v>
      </c>
      <c r="N931">
        <v>0.67</v>
      </c>
      <c r="O931">
        <v>0.67</v>
      </c>
    </row>
    <row r="932" spans="1:15" x14ac:dyDescent="0.3">
      <c r="A932">
        <v>17</v>
      </c>
      <c r="B932" t="s">
        <v>28</v>
      </c>
      <c r="C932">
        <v>13.06</v>
      </c>
      <c r="D932">
        <v>13.81</v>
      </c>
      <c r="E932">
        <v>14.16</v>
      </c>
      <c r="F932">
        <v>13.25</v>
      </c>
      <c r="G932">
        <v>14.8</v>
      </c>
      <c r="H932">
        <v>16.52</v>
      </c>
      <c r="I932">
        <v>16.559999999999999</v>
      </c>
      <c r="J932">
        <v>13.18</v>
      </c>
      <c r="K932">
        <v>12.09</v>
      </c>
      <c r="L932">
        <v>12.13</v>
      </c>
      <c r="M932">
        <v>10.86</v>
      </c>
      <c r="N932">
        <v>6.16</v>
      </c>
      <c r="O932">
        <v>5.24</v>
      </c>
    </row>
    <row r="933" spans="1:15" x14ac:dyDescent="0.3">
      <c r="A933">
        <v>17</v>
      </c>
      <c r="B933" t="s">
        <v>30</v>
      </c>
      <c r="C933">
        <v>471.25</v>
      </c>
      <c r="D933">
        <v>470.75</v>
      </c>
      <c r="E933">
        <v>309.37</v>
      </c>
      <c r="F933">
        <v>311.11</v>
      </c>
      <c r="G933">
        <v>319.32</v>
      </c>
      <c r="H933">
        <v>308.05</v>
      </c>
      <c r="I933">
        <v>311.35000000000002</v>
      </c>
      <c r="J933">
        <v>310.3</v>
      </c>
      <c r="K933">
        <v>326.37</v>
      </c>
      <c r="L933">
        <v>324.89</v>
      </c>
      <c r="M933">
        <v>300.2</v>
      </c>
      <c r="N933">
        <v>321.37</v>
      </c>
      <c r="O933">
        <v>305.85000000000002</v>
      </c>
    </row>
    <row r="934" spans="1:15" x14ac:dyDescent="0.3">
      <c r="A934">
        <v>17</v>
      </c>
      <c r="B934" t="s">
        <v>31</v>
      </c>
      <c r="C934">
        <v>6.17</v>
      </c>
      <c r="D934">
        <v>5.98</v>
      </c>
      <c r="E934">
        <v>5.6</v>
      </c>
      <c r="F934">
        <v>5.97</v>
      </c>
      <c r="G934">
        <v>5.64</v>
      </c>
      <c r="H934">
        <v>6.69</v>
      </c>
      <c r="I934">
        <v>6.18</v>
      </c>
      <c r="J934">
        <v>6.83</v>
      </c>
      <c r="K934">
        <v>7.21</v>
      </c>
      <c r="L934">
        <v>7.26</v>
      </c>
      <c r="M934">
        <v>6.8</v>
      </c>
      <c r="N934">
        <v>8.25</v>
      </c>
      <c r="O934">
        <v>9.56</v>
      </c>
    </row>
    <row r="935" spans="1:15" x14ac:dyDescent="0.3">
      <c r="A935">
        <v>17</v>
      </c>
      <c r="B935" t="s">
        <v>36</v>
      </c>
      <c r="C935">
        <v>15.38</v>
      </c>
      <c r="D935">
        <v>15.19</v>
      </c>
      <c r="E935">
        <v>14.65</v>
      </c>
      <c r="F935">
        <v>19.52</v>
      </c>
      <c r="G935">
        <v>18.73</v>
      </c>
      <c r="H935">
        <v>19.07</v>
      </c>
      <c r="I935">
        <v>19.579999999999998</v>
      </c>
      <c r="J935">
        <v>10.38</v>
      </c>
      <c r="K935">
        <v>10.95</v>
      </c>
      <c r="L935">
        <v>9.9</v>
      </c>
      <c r="M935">
        <v>8.85</v>
      </c>
      <c r="N935">
        <v>2.4900000000000002</v>
      </c>
      <c r="O935">
        <v>2.39</v>
      </c>
    </row>
    <row r="936" spans="1:15" x14ac:dyDescent="0.3">
      <c r="A936">
        <v>17</v>
      </c>
      <c r="B936" t="s">
        <v>43</v>
      </c>
      <c r="C936">
        <v>168.61</v>
      </c>
      <c r="D936">
        <v>155.93</v>
      </c>
      <c r="E936">
        <v>154.21</v>
      </c>
      <c r="F936" s="10">
        <v>140</v>
      </c>
      <c r="G936">
        <v>137.43</v>
      </c>
      <c r="H936">
        <v>126.92</v>
      </c>
      <c r="I936">
        <v>124.09</v>
      </c>
      <c r="J936">
        <v>112.5</v>
      </c>
      <c r="K936">
        <v>112.25</v>
      </c>
      <c r="L936">
        <v>63.13</v>
      </c>
      <c r="M936">
        <v>78.099999999999994</v>
      </c>
      <c r="N936">
        <v>117.23</v>
      </c>
      <c r="O936">
        <v>137.41</v>
      </c>
    </row>
    <row r="937" spans="1:15" x14ac:dyDescent="0.3">
      <c r="A937">
        <v>17</v>
      </c>
      <c r="B937" t="s">
        <v>47</v>
      </c>
      <c r="C937">
        <v>168.26</v>
      </c>
      <c r="D937">
        <v>152.87</v>
      </c>
      <c r="E937">
        <v>153.82</v>
      </c>
      <c r="F937">
        <v>154.13</v>
      </c>
      <c r="G937">
        <v>149.72999999999999</v>
      </c>
      <c r="H937">
        <v>151.34</v>
      </c>
      <c r="I937">
        <v>156.47999999999999</v>
      </c>
      <c r="J937">
        <v>160.52000000000001</v>
      </c>
      <c r="K937">
        <v>166.22</v>
      </c>
      <c r="L937">
        <v>171.64</v>
      </c>
      <c r="M937">
        <v>178.87</v>
      </c>
      <c r="N937">
        <v>178.46</v>
      </c>
      <c r="O937">
        <v>180.43</v>
      </c>
    </row>
    <row r="938" spans="1:15" x14ac:dyDescent="0.3">
      <c r="A938">
        <v>17</v>
      </c>
      <c r="B938" t="s">
        <v>59</v>
      </c>
      <c r="C938">
        <v>21.35</v>
      </c>
      <c r="D938">
        <v>20.87</v>
      </c>
      <c r="E938">
        <v>20.73</v>
      </c>
      <c r="F938">
        <v>20.13</v>
      </c>
      <c r="G938">
        <v>19.22</v>
      </c>
      <c r="H938">
        <v>18.75</v>
      </c>
      <c r="I938">
        <v>18.670000000000002</v>
      </c>
      <c r="J938">
        <v>18.47</v>
      </c>
      <c r="K938">
        <v>18.399999999999999</v>
      </c>
      <c r="L938">
        <v>18.48</v>
      </c>
      <c r="M938">
        <v>19.149999999999999</v>
      </c>
      <c r="N938">
        <v>19.690000000000001</v>
      </c>
      <c r="O938">
        <v>19.989999999999998</v>
      </c>
    </row>
    <row r="939" spans="1:15" x14ac:dyDescent="0.3">
      <c r="A939">
        <v>17</v>
      </c>
      <c r="B939" t="s">
        <v>5</v>
      </c>
      <c r="C939">
        <v>1.2621314566947242E-3</v>
      </c>
      <c r="D939">
        <v>1.2961199031410308E-3</v>
      </c>
      <c r="E939">
        <v>1.3175042297315835E-3</v>
      </c>
      <c r="F939">
        <v>1.3557525754398761E-3</v>
      </c>
      <c r="G939">
        <v>1.3921737748825386E-3</v>
      </c>
      <c r="H939">
        <v>1.4261621523729753E-3</v>
      </c>
      <c r="I939">
        <v>1.4631161473087819E-3</v>
      </c>
      <c r="J939">
        <v>1.5297698134205478E-3</v>
      </c>
      <c r="K939">
        <v>1.6106134094151213E-3</v>
      </c>
      <c r="L939">
        <v>1.6697543294401935E-3</v>
      </c>
      <c r="M939">
        <v>1.71950824975736E-3</v>
      </c>
      <c r="N939">
        <v>1.760083570309326E-3</v>
      </c>
      <c r="O939">
        <v>1.8205690810205177E-3</v>
      </c>
    </row>
    <row r="940" spans="1:15" x14ac:dyDescent="0.3">
      <c r="A940">
        <v>17</v>
      </c>
      <c r="B940" t="s">
        <v>8</v>
      </c>
      <c r="C940">
        <v>2.3917943056897106E-2</v>
      </c>
      <c r="D940">
        <v>2.6119788379218932E-2</v>
      </c>
      <c r="E940">
        <v>2.1971740820339293E-2</v>
      </c>
      <c r="F940">
        <v>2.087701704804449E-2</v>
      </c>
      <c r="G940">
        <v>1.8362575754136686E-2</v>
      </c>
      <c r="H940">
        <v>1.3888102864774926E-2</v>
      </c>
      <c r="I940">
        <v>1.0390934844192635E-2</v>
      </c>
      <c r="J940">
        <v>9.6185511986281932E-3</v>
      </c>
      <c r="K940">
        <v>7.8858773181169749E-3</v>
      </c>
      <c r="L940">
        <v>1.3198320004602727E-2</v>
      </c>
      <c r="M940">
        <v>8.8736885889910792E-3</v>
      </c>
      <c r="N940">
        <v>9.8195113458301904E-3</v>
      </c>
      <c r="O940">
        <v>1.0375574799841273E-2</v>
      </c>
    </row>
    <row r="941" spans="1:15" x14ac:dyDescent="0.3">
      <c r="A941">
        <v>17</v>
      </c>
      <c r="B941" t="s">
        <v>9</v>
      </c>
      <c r="C941">
        <v>3.2082240927280251E-5</v>
      </c>
      <c r="D941">
        <v>3.5002352617143121E-5</v>
      </c>
      <c r="E941">
        <v>2.9379486944990624E-5</v>
      </c>
      <c r="F941">
        <v>2.7805634059622571E-5</v>
      </c>
      <c r="G941">
        <v>2.4400208820391765E-5</v>
      </c>
      <c r="H941">
        <v>1.8449558002920236E-5</v>
      </c>
      <c r="I941">
        <v>1.3824362606232294E-5</v>
      </c>
      <c r="J941">
        <v>1.2832305613282003E-5</v>
      </c>
      <c r="K941">
        <v>1.0499286733238231E-5</v>
      </c>
      <c r="L941">
        <v>1.7720499395892068E-5</v>
      </c>
      <c r="M941">
        <v>1.2016453297592087E-5</v>
      </c>
      <c r="N941">
        <v>1.3348035517381462E-5</v>
      </c>
      <c r="O941">
        <v>1.4121985948040429E-5</v>
      </c>
    </row>
    <row r="942" spans="1:15" x14ac:dyDescent="0.3">
      <c r="A942">
        <v>17</v>
      </c>
      <c r="B942" t="s">
        <v>16</v>
      </c>
      <c r="C942">
        <v>0.36395519985281266</v>
      </c>
      <c r="D942">
        <v>0.38011407324098834</v>
      </c>
      <c r="E942">
        <v>0.37904110841830901</v>
      </c>
      <c r="F942">
        <v>0.37886315981402136</v>
      </c>
      <c r="G942">
        <v>0.37794221122636584</v>
      </c>
      <c r="H942">
        <v>0.3779329703788385</v>
      </c>
      <c r="I942">
        <v>0.37968271954674221</v>
      </c>
      <c r="J942">
        <v>0.3824935554571367</v>
      </c>
      <c r="K942">
        <v>0.38592867332382313</v>
      </c>
      <c r="L942">
        <v>0.3911512571198435</v>
      </c>
      <c r="M942">
        <v>0.39401257105883442</v>
      </c>
      <c r="N942">
        <v>0.39915268991933145</v>
      </c>
      <c r="O942">
        <v>0.40355033729371398</v>
      </c>
    </row>
    <row r="943" spans="1:15" x14ac:dyDescent="0.3">
      <c r="A943">
        <v>17</v>
      </c>
      <c r="B943" t="s">
        <v>24</v>
      </c>
      <c r="C943">
        <v>3.7245296904466214E-2</v>
      </c>
      <c r="D943">
        <v>3.6953303418754378E-2</v>
      </c>
      <c r="E943">
        <v>3.6650052585852119E-2</v>
      </c>
      <c r="F943">
        <v>3.7423648463852675E-2</v>
      </c>
      <c r="G943">
        <v>3.8087023628481285E-2</v>
      </c>
      <c r="H943">
        <v>3.7827253279607016E-2</v>
      </c>
      <c r="I943">
        <v>3.7937677053824365E-2</v>
      </c>
      <c r="J943">
        <v>3.8496916839846011E-2</v>
      </c>
      <c r="K943">
        <v>3.9258202567760345E-2</v>
      </c>
      <c r="L943">
        <v>4.027386226339106E-2</v>
      </c>
      <c r="M943">
        <v>3.9920044368442945E-2</v>
      </c>
      <c r="N943">
        <v>3.9510185131449133E-2</v>
      </c>
      <c r="O943">
        <v>3.9798324035386662E-2</v>
      </c>
    </row>
    <row r="944" spans="1:15" x14ac:dyDescent="0.3">
      <c r="A944">
        <v>17</v>
      </c>
      <c r="B944" t="s">
        <v>29</v>
      </c>
      <c r="C944">
        <v>6.5026907685939009E-2</v>
      </c>
      <c r="D944">
        <v>6.4828947519423433E-2</v>
      </c>
      <c r="E944">
        <v>6.719557364305638E-2</v>
      </c>
      <c r="F944">
        <v>6.7360288084602066E-2</v>
      </c>
      <c r="G944">
        <v>6.8853984610845048E-2</v>
      </c>
      <c r="H944">
        <v>6.973480175214207E-2</v>
      </c>
      <c r="I944">
        <v>7.0560906515580737E-2</v>
      </c>
      <c r="J944">
        <v>7.0475476669051434E-2</v>
      </c>
      <c r="K944">
        <v>7.0767475035663344E-2</v>
      </c>
      <c r="L944">
        <v>7.1031586214832285E-2</v>
      </c>
      <c r="M944">
        <v>6.9371909229560477E-2</v>
      </c>
      <c r="N944">
        <v>7.0872265103592361E-2</v>
      </c>
      <c r="O944">
        <v>7.1391890945589509E-2</v>
      </c>
    </row>
    <row r="945" spans="1:15" x14ac:dyDescent="0.3">
      <c r="A945">
        <v>17</v>
      </c>
      <c r="B945" t="s">
        <v>46</v>
      </c>
      <c r="C945">
        <v>0.15195943148889196</v>
      </c>
      <c r="D945">
        <v>0.15240368614939692</v>
      </c>
      <c r="E945">
        <v>0.15300196625360099</v>
      </c>
      <c r="F945">
        <v>0.15291959157626037</v>
      </c>
      <c r="G945">
        <v>0.14811494200694555</v>
      </c>
      <c r="H945">
        <v>0.14912449490090438</v>
      </c>
      <c r="I945">
        <v>0.15385835694050992</v>
      </c>
      <c r="J945">
        <v>0.15820075176870052</v>
      </c>
      <c r="K945">
        <v>0.16394864479315263</v>
      </c>
      <c r="L945">
        <v>0.16845981243887004</v>
      </c>
      <c r="M945">
        <v>0.17582150945140268</v>
      </c>
      <c r="N945">
        <v>0.17569496837095933</v>
      </c>
      <c r="O945">
        <v>0.17778529912933871</v>
      </c>
    </row>
    <row r="946" spans="1:15" x14ac:dyDescent="0.3">
      <c r="A946">
        <v>17</v>
      </c>
      <c r="B946" t="s">
        <v>48</v>
      </c>
      <c r="C946">
        <v>9.7626604112046364E-2</v>
      </c>
      <c r="D946">
        <v>9.7559016261748746E-2</v>
      </c>
      <c r="E946">
        <v>9.8301248342402489E-2</v>
      </c>
      <c r="F946">
        <v>0.10016865712462394</v>
      </c>
      <c r="G946">
        <v>9.657943119141113E-2</v>
      </c>
      <c r="H946">
        <v>0.10543413055043067</v>
      </c>
      <c r="I946">
        <v>0.11022096317280453</v>
      </c>
      <c r="J946">
        <v>0.11510464574887291</v>
      </c>
      <c r="K946">
        <v>0.13088730385164052</v>
      </c>
      <c r="L946">
        <v>0.12762211610379148</v>
      </c>
      <c r="M946">
        <v>0.11051670749179646</v>
      </c>
      <c r="N946">
        <v>0.10838604840113748</v>
      </c>
      <c r="O946">
        <v>0.11123689923204406</v>
      </c>
    </row>
    <row r="947" spans="1:15" x14ac:dyDescent="0.3">
      <c r="A947">
        <v>17</v>
      </c>
      <c r="B947" t="s">
        <v>49</v>
      </c>
      <c r="C947">
        <v>1.6213605629915827E-3</v>
      </c>
      <c r="D947">
        <v>1.8017604461939246E-3</v>
      </c>
      <c r="E947">
        <v>1.5661438566006677E-3</v>
      </c>
      <c r="F947">
        <v>1.6979669979031817E-3</v>
      </c>
      <c r="G947">
        <v>1.5775018725741653E-3</v>
      </c>
      <c r="H947">
        <v>1.7657245696046362E-3</v>
      </c>
      <c r="I947">
        <v>1.7677053824362607E-3</v>
      </c>
      <c r="J947">
        <v>1.8623877173258839E-3</v>
      </c>
      <c r="K947">
        <v>2.099857346647646E-3</v>
      </c>
      <c r="L947">
        <v>2.1287612910649558E-3</v>
      </c>
      <c r="M947">
        <v>2.045107916994038E-3</v>
      </c>
      <c r="N947">
        <v>2.0080088213104289E-3</v>
      </c>
      <c r="O947">
        <v>2.0774491725216496E-3</v>
      </c>
    </row>
    <row r="948" spans="1:15" x14ac:dyDescent="0.3">
      <c r="A948">
        <v>17</v>
      </c>
      <c r="B948" t="s">
        <v>50</v>
      </c>
      <c r="C948">
        <v>8.6242583137850141E-4</v>
      </c>
      <c r="D948">
        <v>6.4266614641311955E-4</v>
      </c>
      <c r="E948">
        <v>6.5160729800173766E-4</v>
      </c>
      <c r="F948">
        <v>5.0141307320630867E-4</v>
      </c>
      <c r="G948">
        <v>6.2419138842862657E-4</v>
      </c>
      <c r="H948">
        <v>6.5648733998121091E-4</v>
      </c>
      <c r="I948">
        <v>6.1189801699716717E-4</v>
      </c>
      <c r="J948">
        <v>6.7000533733065331E-4</v>
      </c>
      <c r="K948">
        <v>7.6462196861626244E-4</v>
      </c>
      <c r="L948">
        <v>7.1342270295149878E-4</v>
      </c>
      <c r="M948">
        <v>7.0481120303184357E-4</v>
      </c>
      <c r="N948">
        <v>8.4731008066856242E-4</v>
      </c>
      <c r="O948">
        <v>8.7532970752316711E-4</v>
      </c>
    </row>
    <row r="949" spans="1:15" x14ac:dyDescent="0.3">
      <c r="A949">
        <v>17</v>
      </c>
      <c r="B949" t="s">
        <v>51</v>
      </c>
      <c r="C949">
        <v>2.1848121061588703E-4</v>
      </c>
      <c r="D949">
        <v>2.0657126134707415E-4</v>
      </c>
      <c r="E949">
        <v>1.4861219077232611E-4</v>
      </c>
      <c r="F949">
        <v>1.823320266204759E-4</v>
      </c>
      <c r="G949">
        <v>1.5888508069092312E-4</v>
      </c>
      <c r="H949">
        <v>2.4901243930321794E-4</v>
      </c>
      <c r="I949">
        <v>2.8328611898016995E-4</v>
      </c>
      <c r="J949">
        <v>2.8390056666553108E-4</v>
      </c>
      <c r="K949">
        <v>2.7389443651925819E-4</v>
      </c>
      <c r="L949">
        <v>2.9917726252804788E-4</v>
      </c>
      <c r="M949">
        <v>2.8885705042288673E-4</v>
      </c>
      <c r="N949">
        <v>3.249956473797226E-4</v>
      </c>
      <c r="O949">
        <v>2.3342125533951121E-4</v>
      </c>
    </row>
    <row r="950" spans="1:15" x14ac:dyDescent="0.3">
      <c r="A950">
        <v>17</v>
      </c>
      <c r="B950" t="s">
        <v>52</v>
      </c>
      <c r="C950">
        <v>0</v>
      </c>
      <c r="D950">
        <v>0</v>
      </c>
      <c r="E950">
        <v>0</v>
      </c>
      <c r="F950">
        <v>1.1395751663779744E-5</v>
      </c>
      <c r="G950">
        <v>1.1348934335065938E-5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</row>
    <row r="951" spans="1:15" x14ac:dyDescent="0.3">
      <c r="A951">
        <v>17</v>
      </c>
      <c r="B951" t="s">
        <v>53</v>
      </c>
      <c r="C951">
        <v>9.7281633779494961E-3</v>
      </c>
      <c r="D951">
        <v>9.6055636526389473E-3</v>
      </c>
      <c r="E951">
        <v>9.7283826420961183E-3</v>
      </c>
      <c r="F951">
        <v>9.4242866259458477E-3</v>
      </c>
      <c r="G951">
        <v>9.0224027963774194E-3</v>
      </c>
      <c r="H951">
        <v>8.8399415952642359E-3</v>
      </c>
      <c r="I951">
        <v>8.8838526912181307E-3</v>
      </c>
      <c r="J951">
        <v>8.7100693852984936E-3</v>
      </c>
      <c r="K951">
        <v>8.7760342368045641E-3</v>
      </c>
      <c r="L951">
        <v>8.4805247108912032E-3</v>
      </c>
      <c r="M951">
        <v>8.561722974534362E-3</v>
      </c>
      <c r="N951">
        <v>8.403458882247113E-3</v>
      </c>
      <c r="O951">
        <v>8.4848626315912334E-3</v>
      </c>
    </row>
    <row r="952" spans="1:15" x14ac:dyDescent="0.3">
      <c r="A952">
        <v>17</v>
      </c>
      <c r="B952" t="s">
        <v>54</v>
      </c>
      <c r="C952">
        <v>3.4497033255140055E-5</v>
      </c>
      <c r="D952">
        <v>3.4428543557845689E-5</v>
      </c>
      <c r="E952">
        <v>4.57268279299465E-5</v>
      </c>
      <c r="F952">
        <v>4.5583006655118975E-5</v>
      </c>
      <c r="G952">
        <v>2.2697868670131875E-5</v>
      </c>
      <c r="H952">
        <v>2.2637494482110721E-5</v>
      </c>
      <c r="I952">
        <v>2.2662889518413599E-5</v>
      </c>
      <c r="J952">
        <v>2.2712045333242486E-5</v>
      </c>
      <c r="K952">
        <v>1.1412268188302426E-5</v>
      </c>
      <c r="L952">
        <v>1.1506817789540303E-5</v>
      </c>
      <c r="M952">
        <v>1.1554282016915469E-5</v>
      </c>
      <c r="N952">
        <v>1.1606987406418663E-5</v>
      </c>
      <c r="O952">
        <v>1.1671062766975561E-5</v>
      </c>
    </row>
    <row r="953" spans="1:15" x14ac:dyDescent="0.3">
      <c r="A953">
        <v>17</v>
      </c>
      <c r="B953" t="s">
        <v>55</v>
      </c>
      <c r="C953">
        <v>9.4521871119083757E-3</v>
      </c>
      <c r="D953">
        <v>9.3186591229902343E-3</v>
      </c>
      <c r="E953">
        <v>9.3968631396040055E-3</v>
      </c>
      <c r="F953">
        <v>9.0254353177135569E-3</v>
      </c>
      <c r="G953">
        <v>8.5570964886397174E-3</v>
      </c>
      <c r="H953">
        <v>8.3192792221756899E-3</v>
      </c>
      <c r="I953">
        <v>8.3172804532577905E-3</v>
      </c>
      <c r="J953">
        <v>8.1422682519674307E-3</v>
      </c>
      <c r="K953">
        <v>8.2282453637660489E-3</v>
      </c>
      <c r="L953">
        <v>7.9281974569932693E-3</v>
      </c>
      <c r="M953">
        <v>8.0648888478069974E-3</v>
      </c>
      <c r="N953">
        <v>8.0088213104288781E-3</v>
      </c>
      <c r="O953">
        <v>8.0880464975140644E-3</v>
      </c>
    </row>
    <row r="954" spans="1:15" x14ac:dyDescent="0.3">
      <c r="A954">
        <v>17</v>
      </c>
      <c r="B954" t="s">
        <v>56</v>
      </c>
      <c r="C954">
        <v>2.2998022170093373E-5</v>
      </c>
      <c r="D954">
        <v>4.5904724743794254E-5</v>
      </c>
      <c r="E954">
        <v>5.7158534912433125E-5</v>
      </c>
      <c r="F954">
        <v>7.9770261646458206E-5</v>
      </c>
      <c r="G954">
        <v>9.0791474680527502E-5</v>
      </c>
      <c r="H954">
        <v>1.2450621965160897E-4</v>
      </c>
      <c r="I954">
        <v>1.6997167138810198E-4</v>
      </c>
      <c r="J954">
        <v>1.8169636266593988E-4</v>
      </c>
      <c r="K954">
        <v>2.0542082738944366E-4</v>
      </c>
      <c r="L954">
        <v>2.1862953800126574E-4</v>
      </c>
      <c r="M954">
        <v>2.0797707630447845E-4</v>
      </c>
      <c r="N954">
        <v>1.624978236898613E-4</v>
      </c>
      <c r="O954">
        <v>1.5172381597068228E-4</v>
      </c>
    </row>
    <row r="955" spans="1:15" x14ac:dyDescent="0.3">
      <c r="A955">
        <v>17</v>
      </c>
      <c r="B955" t="s">
        <v>57</v>
      </c>
      <c r="C955">
        <v>2.1848121061588703E-4</v>
      </c>
      <c r="D955">
        <v>2.0657126134707415E-4</v>
      </c>
      <c r="E955">
        <v>2.286341396497325E-4</v>
      </c>
      <c r="F955">
        <v>2.7349803993071385E-4</v>
      </c>
      <c r="G955">
        <v>3.5181696438704404E-4</v>
      </c>
      <c r="H955">
        <v>3.7351865895482689E-4</v>
      </c>
      <c r="I955">
        <v>3.7393767705382438E-4</v>
      </c>
      <c r="J955">
        <v>3.6339272533187977E-4</v>
      </c>
      <c r="K955">
        <v>3.3095577746077031E-4</v>
      </c>
      <c r="L955">
        <v>3.2219089810712846E-4</v>
      </c>
      <c r="M955">
        <v>2.7730276840597123E-4</v>
      </c>
      <c r="N955">
        <v>2.2053276072195462E-4</v>
      </c>
      <c r="O955">
        <v>2.3342125533951121E-4</v>
      </c>
    </row>
    <row r="956" spans="1:15" x14ac:dyDescent="0.3">
      <c r="A956">
        <v>17</v>
      </c>
      <c r="B956" t="s">
        <v>58</v>
      </c>
      <c r="C956">
        <v>1.3028379559357895E-2</v>
      </c>
      <c r="D956">
        <v>1.263527548572937E-2</v>
      </c>
      <c r="E956">
        <v>1.2311948420138096E-2</v>
      </c>
      <c r="F956">
        <v>1.197693499863251E-2</v>
      </c>
      <c r="G956">
        <v>1.0441019588260662E-2</v>
      </c>
      <c r="H956">
        <v>1.0300059989360377E-2</v>
      </c>
      <c r="I956">
        <v>1.0980169971671389E-2</v>
      </c>
      <c r="J956">
        <v>1.1821619595952713E-2</v>
      </c>
      <c r="K956">
        <v>1.2633380884450785E-2</v>
      </c>
      <c r="L956">
        <v>1.4176399516713652E-2</v>
      </c>
      <c r="M956">
        <v>1.6557286130239868E-2</v>
      </c>
      <c r="N956">
        <v>1.7793511694039813E-2</v>
      </c>
      <c r="O956">
        <v>1.8580331925025093E-2</v>
      </c>
    </row>
    <row r="957" spans="1:15" x14ac:dyDescent="0.3">
      <c r="A957">
        <v>17</v>
      </c>
      <c r="B957" t="s">
        <v>60</v>
      </c>
      <c r="C957">
        <v>0.1155420633825491</v>
      </c>
      <c r="D957">
        <v>0.11620781068891516</v>
      </c>
      <c r="E957">
        <v>0.11664913804929353</v>
      </c>
      <c r="F957">
        <v>0.11736484638526758</v>
      </c>
      <c r="G957">
        <v>0.11477177293052182</v>
      </c>
      <c r="H957">
        <v>0.11614166544046906</v>
      </c>
      <c r="I957">
        <v>0.11994334277620397</v>
      </c>
      <c r="J957">
        <v>0.12404183558750383</v>
      </c>
      <c r="K957">
        <v>0.12861626248216834</v>
      </c>
      <c r="L957">
        <v>0.13181059777918416</v>
      </c>
      <c r="M957">
        <v>0.13630586495355179</v>
      </c>
      <c r="N957">
        <v>0.13500087052405549</v>
      </c>
      <c r="O957">
        <v>0.13613127611400294</v>
      </c>
    </row>
    <row r="958" spans="1:15" x14ac:dyDescent="0.3">
      <c r="A958">
        <v>17</v>
      </c>
      <c r="B958" t="s">
        <v>61</v>
      </c>
      <c r="C958">
        <v>2.6045260107630745E-2</v>
      </c>
      <c r="D958">
        <v>2.5947645661429701E-2</v>
      </c>
      <c r="E958">
        <v>2.5789930952489826E-2</v>
      </c>
      <c r="F958">
        <v>2.5458109216883944E-2</v>
      </c>
      <c r="G958">
        <v>2.3435549401911161E-2</v>
      </c>
      <c r="H958">
        <v>2.2433757031771723E-2</v>
      </c>
      <c r="I958">
        <v>2.2186968838526912E-2</v>
      </c>
      <c r="J958">
        <v>2.148559488524739E-2</v>
      </c>
      <c r="K958">
        <v>2.1261055634807419E-2</v>
      </c>
      <c r="L958">
        <v>2.1068983372648294E-2</v>
      </c>
      <c r="M958">
        <v>2.1941581550122477E-2</v>
      </c>
      <c r="N958">
        <v>2.2088097034414719E-2</v>
      </c>
      <c r="O958">
        <v>2.2536822203029806E-2</v>
      </c>
    </row>
    <row r="959" spans="1:15" x14ac:dyDescent="0.3">
      <c r="A959">
        <v>17</v>
      </c>
      <c r="B959" t="s">
        <v>62</v>
      </c>
      <c r="C959">
        <v>7.3478680833448324E-3</v>
      </c>
      <c r="D959">
        <v>7.0808037917302639E-3</v>
      </c>
      <c r="E959">
        <v>6.9161827244044079E-3</v>
      </c>
      <c r="F959">
        <v>6.5753487100009113E-3</v>
      </c>
      <c r="G959">
        <v>6.0716798692602766E-3</v>
      </c>
      <c r="H959">
        <v>6.0668485212056729E-3</v>
      </c>
      <c r="I959">
        <v>5.903682719546742E-3</v>
      </c>
      <c r="J959">
        <v>6.5070009879739724E-3</v>
      </c>
      <c r="K959">
        <v>6.9500713266761769E-3</v>
      </c>
      <c r="L959">
        <v>7.7555951901501644E-3</v>
      </c>
      <c r="M959">
        <v>8.7928086148726711E-3</v>
      </c>
      <c r="N959">
        <v>8.9605942777552083E-3</v>
      </c>
      <c r="O959">
        <v>9.5586004061529849E-3</v>
      </c>
    </row>
    <row r="960" spans="1:15" x14ac:dyDescent="0.3">
      <c r="A960">
        <v>17</v>
      </c>
      <c r="B960" t="s">
        <v>63</v>
      </c>
      <c r="C960">
        <v>4.6915965226990482E-3</v>
      </c>
      <c r="D960">
        <v>4.8085199169124486E-3</v>
      </c>
      <c r="E960">
        <v>4.6869998628195162E-3</v>
      </c>
      <c r="F960">
        <v>4.7520284437961528E-3</v>
      </c>
      <c r="G960">
        <v>4.369339719000386E-3</v>
      </c>
      <c r="H960">
        <v>4.3690364350473685E-3</v>
      </c>
      <c r="I960">
        <v>4.5099150141643058E-3</v>
      </c>
      <c r="J960">
        <v>4.5764771346483608E-3</v>
      </c>
      <c r="K960">
        <v>4.7360912981455061E-3</v>
      </c>
      <c r="L960">
        <v>4.8328634716069269E-3</v>
      </c>
      <c r="M960">
        <v>4.8296898830706659E-3</v>
      </c>
      <c r="N960">
        <v>4.874934710695839E-3</v>
      </c>
      <c r="O960">
        <v>4.8785042365957843E-3</v>
      </c>
    </row>
    <row r="961" spans="1:15" x14ac:dyDescent="0.3">
      <c r="A961">
        <v>17</v>
      </c>
      <c r="B961" t="s">
        <v>64</v>
      </c>
      <c r="C961">
        <v>8.0263097373625865E-3</v>
      </c>
      <c r="D961">
        <v>8.0562791925358913E-3</v>
      </c>
      <c r="E961">
        <v>8.1622387854954504E-3</v>
      </c>
      <c r="F961">
        <v>8.2733157079040928E-3</v>
      </c>
      <c r="G961">
        <v>8.3074199332682664E-3</v>
      </c>
      <c r="H961">
        <v>8.4437854418272992E-3</v>
      </c>
      <c r="I961">
        <v>9.246458923512748E-3</v>
      </c>
      <c r="J961">
        <v>9.95923187862683E-3</v>
      </c>
      <c r="K961">
        <v>1.0601997146932952E-2</v>
      </c>
      <c r="L961">
        <v>1.0908463264484207E-2</v>
      </c>
      <c r="M961">
        <v>1.1392522068678652E-2</v>
      </c>
      <c r="N961">
        <v>1.0457895653183216E-2</v>
      </c>
      <c r="O961">
        <v>1.0667351369015662E-2</v>
      </c>
    </row>
    <row r="962" spans="1:15" x14ac:dyDescent="0.3">
      <c r="A962">
        <v>17</v>
      </c>
      <c r="B962" t="s">
        <v>65</v>
      </c>
      <c r="C962">
        <v>5.9449887309691368E-3</v>
      </c>
      <c r="D962">
        <v>5.4856146068834131E-3</v>
      </c>
      <c r="E962">
        <v>5.1671315560839542E-3</v>
      </c>
      <c r="F962">
        <v>5.1508797520284436E-3</v>
      </c>
      <c r="G962">
        <v>4.7098077490523643E-3</v>
      </c>
      <c r="H962">
        <v>4.5614551381453101E-3</v>
      </c>
      <c r="I962">
        <v>4.5212464589235125E-3</v>
      </c>
      <c r="J962">
        <v>4.633257247981467E-3</v>
      </c>
      <c r="K962">
        <v>4.2796005706134095E-3</v>
      </c>
      <c r="L962">
        <v>3.8662907772855416E-3</v>
      </c>
      <c r="M962">
        <v>3.4431760410408097E-3</v>
      </c>
      <c r="N962">
        <v>2.9017468516046659E-3</v>
      </c>
      <c r="O962">
        <v>2.7543708130062326E-3</v>
      </c>
    </row>
    <row r="963" spans="1:15" x14ac:dyDescent="0.3">
      <c r="A963">
        <v>17</v>
      </c>
      <c r="B963" t="s">
        <v>66</v>
      </c>
      <c r="C963">
        <v>2.4538889655489629E-2</v>
      </c>
      <c r="D963">
        <v>2.4880360811136485E-2</v>
      </c>
      <c r="E963">
        <v>2.4886826100873383E-2</v>
      </c>
      <c r="F963">
        <v>2.4637615097091805E-2</v>
      </c>
      <c r="G963">
        <v>2.4593140704087885E-2</v>
      </c>
      <c r="H963">
        <v>2.5014431402732344E-2</v>
      </c>
      <c r="I963">
        <v>2.5529745042492918E-2</v>
      </c>
      <c r="J963">
        <v>2.5244438387899023E-2</v>
      </c>
      <c r="K963">
        <v>2.6054208273894437E-2</v>
      </c>
      <c r="L963">
        <v>2.6316092284678672E-2</v>
      </c>
      <c r="M963">
        <v>2.6355317280584184E-2</v>
      </c>
      <c r="N963">
        <v>2.6835354883639952E-2</v>
      </c>
      <c r="O963">
        <v>2.5851404028850868E-2</v>
      </c>
    </row>
    <row r="964" spans="1:15" x14ac:dyDescent="0.3">
      <c r="A964">
        <v>17</v>
      </c>
      <c r="B964" t="s">
        <v>67</v>
      </c>
      <c r="C964">
        <v>2.1491651717952257E-2</v>
      </c>
      <c r="D964">
        <v>2.1988363152277448E-2</v>
      </c>
      <c r="E964">
        <v>2.1926013992409347E-2</v>
      </c>
      <c r="F964">
        <v>2.2244507247698057E-2</v>
      </c>
      <c r="G964">
        <v>2.2663821867126677E-2</v>
      </c>
      <c r="H964">
        <v>2.2829913185208661E-2</v>
      </c>
      <c r="I964">
        <v>2.3705382436260622E-2</v>
      </c>
      <c r="J964">
        <v>2.514223418389943E-2</v>
      </c>
      <c r="K964">
        <v>2.6316690442225392E-2</v>
      </c>
      <c r="L964">
        <v>2.6891433174155686E-2</v>
      </c>
      <c r="M964">
        <v>2.7545408328326478E-2</v>
      </c>
      <c r="N964">
        <v>2.649875224885381E-2</v>
      </c>
      <c r="O964">
        <v>2.6119838472491306E-2</v>
      </c>
    </row>
    <row r="965" spans="1:15" x14ac:dyDescent="0.3">
      <c r="A965">
        <v>17</v>
      </c>
      <c r="B965" t="s">
        <v>68</v>
      </c>
      <c r="C965">
        <v>8.8542385354859476E-3</v>
      </c>
      <c r="D965">
        <v>8.7678024260647025E-3</v>
      </c>
      <c r="E965">
        <v>8.8938680323745935E-3</v>
      </c>
      <c r="F965">
        <v>8.6721670161363836E-3</v>
      </c>
      <c r="G965">
        <v>8.0804412465669481E-3</v>
      </c>
      <c r="H965">
        <v>8.3192792221756899E-3</v>
      </c>
      <c r="I965">
        <v>8.8158640226628903E-3</v>
      </c>
      <c r="J965">
        <v>9.4822789266287375E-3</v>
      </c>
      <c r="K965">
        <v>9.8716119828815979E-3</v>
      </c>
      <c r="L965">
        <v>1.029860192163857E-2</v>
      </c>
      <c r="M965">
        <v>1.0826362249849794E-2</v>
      </c>
      <c r="N965">
        <v>1.0283790842086936E-2</v>
      </c>
      <c r="O965">
        <v>1.1087509628626783E-2</v>
      </c>
    </row>
    <row r="966" spans="1:15" x14ac:dyDescent="0.3">
      <c r="A966">
        <v>17</v>
      </c>
      <c r="B966" t="s">
        <v>69</v>
      </c>
      <c r="C966">
        <v>4.5996044340186746E-5</v>
      </c>
      <c r="D966">
        <v>4.5904724743794254E-5</v>
      </c>
      <c r="E966">
        <v>3.4295120947459875E-5</v>
      </c>
      <c r="F966">
        <v>1.1395751663779744E-5</v>
      </c>
      <c r="G966">
        <v>1.1348934335065938E-5</v>
      </c>
      <c r="H966">
        <v>1.1318747241055361E-5</v>
      </c>
      <c r="I966">
        <v>1.13314447592068E-5</v>
      </c>
      <c r="J966">
        <v>1.1356022666621243E-5</v>
      </c>
      <c r="K966">
        <v>1.1412268188302426E-5</v>
      </c>
      <c r="L966">
        <v>1.1506817789540303E-5</v>
      </c>
      <c r="M966">
        <v>1.1554282016915469E-5</v>
      </c>
      <c r="N966">
        <v>2.3213974812837326E-5</v>
      </c>
      <c r="O966">
        <v>2.3342125533951121E-5</v>
      </c>
    </row>
    <row r="967" spans="1:15" x14ac:dyDescent="0.3">
      <c r="A967">
        <v>17</v>
      </c>
      <c r="B967" t="s">
        <v>70</v>
      </c>
      <c r="C967">
        <v>4.8065866335495148E-3</v>
      </c>
      <c r="D967">
        <v>5.0380435406314197E-3</v>
      </c>
      <c r="E967">
        <v>5.2014266770314148E-3</v>
      </c>
      <c r="F967">
        <v>5.4243777919591573E-3</v>
      </c>
      <c r="G967">
        <v>5.5269310211771118E-3</v>
      </c>
      <c r="H967">
        <v>5.9310235543130084E-3</v>
      </c>
      <c r="I967">
        <v>6.1983002832861189E-3</v>
      </c>
      <c r="J967">
        <v>6.6886973506399116E-3</v>
      </c>
      <c r="K967">
        <v>7.0299572039942936E-3</v>
      </c>
      <c r="L967">
        <v>7.191761118462689E-3</v>
      </c>
      <c r="M967">
        <v>7.568054721079632E-3</v>
      </c>
      <c r="N967">
        <v>7.6722186756427368E-3</v>
      </c>
      <c r="O967">
        <v>7.8896384304754791E-3</v>
      </c>
    </row>
    <row r="968" spans="1:15" x14ac:dyDescent="0.3">
      <c r="A968">
        <v>17</v>
      </c>
      <c r="B968" t="s">
        <v>71</v>
      </c>
      <c r="C968">
        <v>2.4262913389448506E-3</v>
      </c>
      <c r="D968">
        <v>2.3526171431194555E-3</v>
      </c>
      <c r="E968">
        <v>2.5721340710594905E-3</v>
      </c>
      <c r="F968">
        <v>2.6438143859969002E-3</v>
      </c>
      <c r="G968">
        <v>2.6669995687404954E-3</v>
      </c>
      <c r="H968">
        <v>2.8975992937101723E-3</v>
      </c>
      <c r="I968">
        <v>3.2067988668555243E-3</v>
      </c>
      <c r="J968">
        <v>3.2591785053202966E-3</v>
      </c>
      <c r="K968">
        <v>3.4350927246790302E-3</v>
      </c>
      <c r="L968">
        <v>3.6476612392842759E-3</v>
      </c>
      <c r="M968">
        <v>3.8244673475990201E-3</v>
      </c>
      <c r="N968">
        <v>4.004410655214439E-3</v>
      </c>
      <c r="O968">
        <v>4.1315562195093488E-3</v>
      </c>
    </row>
    <row r="969" spans="1:15" x14ac:dyDescent="0.3">
      <c r="A969">
        <v>17</v>
      </c>
      <c r="B969" t="s">
        <v>72</v>
      </c>
      <c r="C969">
        <v>4.8065866335495148E-3</v>
      </c>
      <c r="D969">
        <v>4.9118055475859852E-3</v>
      </c>
      <c r="E969">
        <v>5.2585852119438475E-3</v>
      </c>
      <c r="F969">
        <v>5.4927523019418362E-3</v>
      </c>
      <c r="G969">
        <v>5.8220033138888256E-3</v>
      </c>
      <c r="H969">
        <v>6.2366297298215032E-3</v>
      </c>
      <c r="I969">
        <v>6.5835694050991505E-3</v>
      </c>
      <c r="J969">
        <v>6.9044617813057152E-3</v>
      </c>
      <c r="K969">
        <v>7.2696148359486451E-3</v>
      </c>
      <c r="L969">
        <v>7.2492952074103903E-3</v>
      </c>
      <c r="M969">
        <v>7.2445348246059993E-3</v>
      </c>
      <c r="N969">
        <v>7.4168649527015266E-3</v>
      </c>
      <c r="O969">
        <v>7.166032538922994E-3</v>
      </c>
    </row>
    <row r="970" spans="1:15" x14ac:dyDescent="0.3">
      <c r="A970">
        <v>17</v>
      </c>
      <c r="B970" t="s">
        <v>73</v>
      </c>
      <c r="C970">
        <v>6.1864679637551167E-3</v>
      </c>
      <c r="D970">
        <v>6.3922329205733496E-3</v>
      </c>
      <c r="E970">
        <v>6.8132973615620289E-3</v>
      </c>
      <c r="F970">
        <v>7.4072385814568332E-3</v>
      </c>
      <c r="G970">
        <v>7.5129945298136507E-3</v>
      </c>
      <c r="H970">
        <v>7.8438918380513648E-3</v>
      </c>
      <c r="I970">
        <v>8.3852691218130309E-3</v>
      </c>
      <c r="J970">
        <v>8.8349856346313267E-3</v>
      </c>
      <c r="K970">
        <v>9.5634807417974317E-3</v>
      </c>
      <c r="L970">
        <v>1.0229561014901328E-2</v>
      </c>
      <c r="M970">
        <v>1.1080556454221934E-2</v>
      </c>
      <c r="N970">
        <v>1.1374847658290291E-2</v>
      </c>
      <c r="O970">
        <v>1.1939497210615999E-2</v>
      </c>
    </row>
    <row r="971" spans="1:15" x14ac:dyDescent="0.3">
      <c r="A971">
        <v>18</v>
      </c>
      <c r="B971" t="s">
        <v>3</v>
      </c>
      <c r="C971">
        <v>6.84</v>
      </c>
      <c r="D971">
        <v>6.84</v>
      </c>
      <c r="E971">
        <v>6.83</v>
      </c>
      <c r="F971">
        <v>6.85</v>
      </c>
      <c r="G971">
        <v>6.84</v>
      </c>
      <c r="H971">
        <v>6.83</v>
      </c>
      <c r="I971">
        <v>6.78</v>
      </c>
      <c r="J971">
        <v>6.82</v>
      </c>
      <c r="K971">
        <v>6.79</v>
      </c>
      <c r="L971">
        <v>6.77</v>
      </c>
      <c r="M971">
        <v>6.65</v>
      </c>
      <c r="N971">
        <v>6.59</v>
      </c>
      <c r="O971">
        <v>6.53</v>
      </c>
    </row>
    <row r="972" spans="1:15" x14ac:dyDescent="0.3">
      <c r="A972">
        <v>18</v>
      </c>
      <c r="B972" t="s">
        <v>4</v>
      </c>
      <c r="C972">
        <v>7.22</v>
      </c>
      <c r="D972">
        <v>7.29</v>
      </c>
      <c r="E972">
        <v>7.38</v>
      </c>
      <c r="F972">
        <v>7.42</v>
      </c>
      <c r="G972">
        <v>7.46</v>
      </c>
      <c r="H972">
        <v>7.51</v>
      </c>
      <c r="I972">
        <v>7.54</v>
      </c>
      <c r="J972">
        <v>7.52</v>
      </c>
      <c r="K972">
        <v>7.45</v>
      </c>
      <c r="L972">
        <v>7.37</v>
      </c>
      <c r="M972">
        <v>7.35</v>
      </c>
      <c r="N972">
        <v>7.29</v>
      </c>
      <c r="O972">
        <v>7.24</v>
      </c>
    </row>
    <row r="973" spans="1:15" x14ac:dyDescent="0.3">
      <c r="A973">
        <v>18</v>
      </c>
      <c r="B973" t="s">
        <v>6</v>
      </c>
      <c r="C973">
        <v>-1.62</v>
      </c>
      <c r="D973">
        <v>-1.7</v>
      </c>
      <c r="E973">
        <v>-2.95</v>
      </c>
      <c r="F973">
        <v>-2.91</v>
      </c>
      <c r="G973">
        <v>-3.64</v>
      </c>
      <c r="H973">
        <v>-3.53</v>
      </c>
      <c r="I973">
        <v>-4.93</v>
      </c>
      <c r="J973">
        <v>-4.42</v>
      </c>
      <c r="K973">
        <v>-4.0199999999999996</v>
      </c>
      <c r="L973">
        <v>-5.71</v>
      </c>
      <c r="M973">
        <v>-7.08</v>
      </c>
      <c r="N973">
        <v>-4.68</v>
      </c>
      <c r="O973">
        <v>-3.88</v>
      </c>
    </row>
    <row r="974" spans="1:15" x14ac:dyDescent="0.3">
      <c r="A974">
        <v>18</v>
      </c>
      <c r="B974" t="s">
        <v>7</v>
      </c>
      <c r="C974">
        <v>5.62</v>
      </c>
      <c r="D974">
        <v>3.35</v>
      </c>
      <c r="E974">
        <v>2.4500000000000002</v>
      </c>
      <c r="F974">
        <v>1.45</v>
      </c>
      <c r="G974">
        <v>-1.4</v>
      </c>
      <c r="H974">
        <v>-1.77</v>
      </c>
      <c r="I974">
        <v>-3.43</v>
      </c>
      <c r="J974">
        <v>-3.41</v>
      </c>
      <c r="K974">
        <v>-5.48</v>
      </c>
      <c r="L974">
        <v>-8.92</v>
      </c>
      <c r="M974">
        <v>-7.26</v>
      </c>
      <c r="N974">
        <v>-2.2400000000000002</v>
      </c>
      <c r="O974">
        <v>-0.21</v>
      </c>
    </row>
    <row r="975" spans="1:15" x14ac:dyDescent="0.3">
      <c r="A975">
        <v>18</v>
      </c>
      <c r="B975" t="s">
        <v>10</v>
      </c>
      <c r="C975">
        <v>49.77</v>
      </c>
      <c r="D975">
        <v>46.94</v>
      </c>
      <c r="E975">
        <v>50.81</v>
      </c>
      <c r="F975">
        <v>50.28</v>
      </c>
      <c r="G975">
        <v>51.26</v>
      </c>
      <c r="H975">
        <v>40.94</v>
      </c>
      <c r="I975">
        <v>32.96</v>
      </c>
      <c r="J975">
        <v>34.24</v>
      </c>
      <c r="K975">
        <v>27.41</v>
      </c>
      <c r="L975">
        <v>35.19</v>
      </c>
      <c r="M975">
        <v>50.44</v>
      </c>
      <c r="N975">
        <v>42.59</v>
      </c>
      <c r="O975">
        <v>40.840000000000003</v>
      </c>
    </row>
    <row r="976" spans="1:15" x14ac:dyDescent="0.3">
      <c r="A976">
        <v>18</v>
      </c>
      <c r="B976" t="s">
        <v>11</v>
      </c>
      <c r="C976">
        <v>33.590000000000003</v>
      </c>
      <c r="D976">
        <v>32.4</v>
      </c>
      <c r="E976">
        <v>33.03</v>
      </c>
      <c r="F976">
        <v>34.950000000000003</v>
      </c>
      <c r="G976">
        <v>35.01</v>
      </c>
      <c r="H976">
        <v>22.07</v>
      </c>
      <c r="I976">
        <v>20.48</v>
      </c>
      <c r="J976">
        <v>20.11</v>
      </c>
      <c r="K976">
        <v>16.72</v>
      </c>
      <c r="L976">
        <v>19.25</v>
      </c>
      <c r="M976">
        <v>20.329999999999998</v>
      </c>
      <c r="N976">
        <v>20.98</v>
      </c>
      <c r="O976">
        <v>20.38</v>
      </c>
    </row>
    <row r="977" spans="1:15" x14ac:dyDescent="0.3">
      <c r="A977">
        <v>18</v>
      </c>
      <c r="B977" t="s">
        <v>12</v>
      </c>
      <c r="C977">
        <v>10.6</v>
      </c>
      <c r="D977">
        <v>12.39</v>
      </c>
      <c r="E977">
        <v>11.7</v>
      </c>
      <c r="F977">
        <v>9.7200000000000006</v>
      </c>
      <c r="G977">
        <v>9.7899999999999991</v>
      </c>
      <c r="H977">
        <v>10.23</v>
      </c>
      <c r="I977">
        <v>10.1</v>
      </c>
      <c r="J977">
        <v>9.6999999999999993</v>
      </c>
      <c r="K977">
        <v>9.19</v>
      </c>
      <c r="L977">
        <v>10.23</v>
      </c>
      <c r="M977">
        <v>7.58</v>
      </c>
      <c r="N977">
        <v>7.1</v>
      </c>
      <c r="O977">
        <v>8.08</v>
      </c>
    </row>
    <row r="978" spans="1:15" x14ac:dyDescent="0.3">
      <c r="A978">
        <v>18</v>
      </c>
      <c r="B978" t="s">
        <v>13</v>
      </c>
      <c r="C978">
        <v>36.07</v>
      </c>
      <c r="D978">
        <v>38.82</v>
      </c>
      <c r="E978">
        <v>45.14</v>
      </c>
      <c r="F978">
        <v>46.94</v>
      </c>
      <c r="G978">
        <v>52</v>
      </c>
      <c r="H978">
        <v>49.94</v>
      </c>
      <c r="I978">
        <v>48.39</v>
      </c>
      <c r="J978">
        <v>45.93</v>
      </c>
      <c r="K978">
        <v>45.48</v>
      </c>
      <c r="L978">
        <v>43.46</v>
      </c>
      <c r="M978">
        <v>53.08</v>
      </c>
      <c r="N978">
        <v>52.71</v>
      </c>
      <c r="O978">
        <v>54.94</v>
      </c>
    </row>
    <row r="979" spans="1:15" x14ac:dyDescent="0.3">
      <c r="A979">
        <v>18</v>
      </c>
      <c r="B979" t="s">
        <v>15</v>
      </c>
      <c r="C979">
        <v>347.63</v>
      </c>
      <c r="D979">
        <v>326.39999999999998</v>
      </c>
      <c r="E979">
        <v>330.34</v>
      </c>
      <c r="F979">
        <v>337.86</v>
      </c>
      <c r="G979">
        <v>344.62</v>
      </c>
      <c r="H979">
        <v>357.94</v>
      </c>
      <c r="I979">
        <v>366.77</v>
      </c>
      <c r="J979">
        <v>380.88</v>
      </c>
      <c r="K979">
        <v>397.47</v>
      </c>
      <c r="L979">
        <v>406.63</v>
      </c>
      <c r="M979">
        <v>414.6</v>
      </c>
      <c r="N979">
        <v>415.29</v>
      </c>
      <c r="O979">
        <v>422.09</v>
      </c>
    </row>
    <row r="980" spans="1:15" x14ac:dyDescent="0.3">
      <c r="A980">
        <v>18</v>
      </c>
      <c r="B980" t="s">
        <v>17</v>
      </c>
      <c r="C980">
        <v>216.12</v>
      </c>
      <c r="D980">
        <v>230.36</v>
      </c>
      <c r="E980">
        <v>230.25</v>
      </c>
      <c r="F980">
        <v>229.88</v>
      </c>
      <c r="G980">
        <v>228.9</v>
      </c>
      <c r="H980">
        <v>228.27</v>
      </c>
      <c r="I980">
        <v>227.03</v>
      </c>
      <c r="J980">
        <v>226.57</v>
      </c>
      <c r="K980">
        <v>225.68</v>
      </c>
      <c r="L980">
        <v>223.7</v>
      </c>
      <c r="M980">
        <v>221.48</v>
      </c>
      <c r="N980">
        <v>216.53</v>
      </c>
      <c r="O980">
        <v>216.86</v>
      </c>
    </row>
    <row r="981" spans="1:15" x14ac:dyDescent="0.3">
      <c r="A981">
        <v>18</v>
      </c>
      <c r="B981" t="s">
        <v>18</v>
      </c>
      <c r="C981">
        <v>1.53</v>
      </c>
      <c r="D981">
        <v>3</v>
      </c>
      <c r="E981">
        <v>1.83</v>
      </c>
      <c r="F981">
        <v>1.9</v>
      </c>
      <c r="G981">
        <v>2.99</v>
      </c>
      <c r="H981">
        <v>2.69</v>
      </c>
      <c r="I981">
        <v>6.52</v>
      </c>
      <c r="J981">
        <v>4.99</v>
      </c>
      <c r="K981">
        <v>4.34</v>
      </c>
      <c r="L981">
        <v>1.86</v>
      </c>
      <c r="M981">
        <v>2.35</v>
      </c>
      <c r="N981">
        <v>0.66</v>
      </c>
      <c r="O981">
        <v>2.0299999999999998</v>
      </c>
    </row>
    <row r="982" spans="1:15" x14ac:dyDescent="0.3">
      <c r="A982">
        <v>18</v>
      </c>
      <c r="B982" t="s">
        <v>19</v>
      </c>
      <c r="C982">
        <v>87.58</v>
      </c>
      <c r="D982">
        <v>87.85</v>
      </c>
      <c r="E982">
        <v>89.08</v>
      </c>
      <c r="F982">
        <v>89.09</v>
      </c>
      <c r="G982">
        <v>82.27</v>
      </c>
      <c r="H982">
        <v>88.22</v>
      </c>
      <c r="I982">
        <v>87.66</v>
      </c>
      <c r="J982">
        <v>87.63</v>
      </c>
      <c r="K982">
        <v>87.08</v>
      </c>
      <c r="L982">
        <v>86.98</v>
      </c>
      <c r="M982">
        <v>87.53</v>
      </c>
      <c r="N982">
        <v>84.71</v>
      </c>
      <c r="O982">
        <v>84.25</v>
      </c>
    </row>
    <row r="983" spans="1:15" x14ac:dyDescent="0.3">
      <c r="A983">
        <v>18</v>
      </c>
      <c r="B983" t="s">
        <v>20</v>
      </c>
      <c r="C983">
        <v>1278.3800000000001</v>
      </c>
      <c r="D983">
        <v>1127.1400000000001</v>
      </c>
      <c r="E983">
        <v>1127.68</v>
      </c>
      <c r="F983">
        <v>1087.3699999999999</v>
      </c>
      <c r="G983">
        <v>1121.24</v>
      </c>
      <c r="H983">
        <v>1149.42</v>
      </c>
      <c r="I983">
        <v>1184.32</v>
      </c>
      <c r="J983">
        <v>1181.03</v>
      </c>
      <c r="K983">
        <v>1174.1400000000001</v>
      </c>
      <c r="L983">
        <v>1237.56</v>
      </c>
      <c r="M983">
        <v>1309.74</v>
      </c>
      <c r="N983">
        <v>1194.8599999999999</v>
      </c>
      <c r="O983">
        <v>1347.14</v>
      </c>
    </row>
    <row r="984" spans="1:15" x14ac:dyDescent="0.3">
      <c r="A984">
        <v>18</v>
      </c>
      <c r="B984" t="s">
        <v>21</v>
      </c>
      <c r="C984">
        <v>19.940000000000001</v>
      </c>
      <c r="D984">
        <v>20.010000000000002</v>
      </c>
      <c r="E984">
        <v>19.989999999999998</v>
      </c>
      <c r="F984">
        <v>19.96</v>
      </c>
      <c r="G984">
        <v>19.91</v>
      </c>
      <c r="H984">
        <v>20.41</v>
      </c>
      <c r="I984">
        <v>20.3</v>
      </c>
      <c r="J984">
        <v>20.239999999999998</v>
      </c>
      <c r="K984">
        <v>20.170000000000002</v>
      </c>
      <c r="L984">
        <v>20.149999999999999</v>
      </c>
      <c r="M984">
        <v>20.11</v>
      </c>
      <c r="N984">
        <v>19.64</v>
      </c>
      <c r="O984">
        <v>19.600000000000001</v>
      </c>
    </row>
    <row r="985" spans="1:15" x14ac:dyDescent="0.3">
      <c r="A985">
        <v>18</v>
      </c>
      <c r="B985" t="s">
        <v>22</v>
      </c>
      <c r="C985">
        <v>1392.1</v>
      </c>
      <c r="D985">
        <v>1436.69</v>
      </c>
      <c r="E985">
        <v>1458.65</v>
      </c>
      <c r="F985">
        <v>1479.69</v>
      </c>
      <c r="G985">
        <v>1455.49</v>
      </c>
      <c r="H985">
        <v>1543.11</v>
      </c>
      <c r="I985">
        <v>1591.6</v>
      </c>
      <c r="J985">
        <v>1568.56</v>
      </c>
      <c r="K985">
        <v>1497.42</v>
      </c>
      <c r="L985">
        <v>1508.7</v>
      </c>
      <c r="M985">
        <v>1568.21</v>
      </c>
      <c r="N985">
        <v>1545.36</v>
      </c>
      <c r="O985">
        <v>1600.76</v>
      </c>
    </row>
    <row r="986" spans="1:15" x14ac:dyDescent="0.3">
      <c r="A986">
        <v>18</v>
      </c>
      <c r="B986" t="s">
        <v>23</v>
      </c>
      <c r="C986">
        <v>93.33</v>
      </c>
      <c r="D986">
        <v>109.05</v>
      </c>
      <c r="E986">
        <v>115.71</v>
      </c>
      <c r="F986">
        <v>121.43</v>
      </c>
      <c r="G986">
        <v>122.92</v>
      </c>
      <c r="H986">
        <v>136.25</v>
      </c>
      <c r="I986">
        <v>144.58000000000001</v>
      </c>
      <c r="J986">
        <v>145</v>
      </c>
      <c r="K986">
        <v>136.4</v>
      </c>
      <c r="L986">
        <v>136.80000000000001</v>
      </c>
      <c r="M986">
        <v>131.6</v>
      </c>
      <c r="N986">
        <v>141.6</v>
      </c>
      <c r="O986">
        <v>144.80000000000001</v>
      </c>
    </row>
    <row r="987" spans="1:15" x14ac:dyDescent="0.3">
      <c r="A987">
        <v>18</v>
      </c>
      <c r="B987" t="s">
        <v>25</v>
      </c>
      <c r="C987">
        <v>0.9</v>
      </c>
      <c r="D987">
        <v>0.89</v>
      </c>
      <c r="E987">
        <v>0.87</v>
      </c>
      <c r="F987">
        <v>0.86</v>
      </c>
      <c r="G987">
        <v>0.87</v>
      </c>
      <c r="H987">
        <v>0.84</v>
      </c>
      <c r="I987">
        <v>0.88</v>
      </c>
      <c r="J987">
        <v>0.87</v>
      </c>
      <c r="K987">
        <v>0.87</v>
      </c>
      <c r="L987">
        <v>0.84</v>
      </c>
      <c r="M987">
        <v>0.8</v>
      </c>
      <c r="N987">
        <v>0.8</v>
      </c>
      <c r="O987">
        <v>0.87</v>
      </c>
    </row>
    <row r="988" spans="1:15" x14ac:dyDescent="0.3">
      <c r="A988">
        <v>18</v>
      </c>
      <c r="B988" t="s">
        <v>26</v>
      </c>
      <c r="C988">
        <v>0.77</v>
      </c>
      <c r="D988">
        <v>0.75</v>
      </c>
      <c r="E988">
        <v>0.74</v>
      </c>
      <c r="F988">
        <v>0.73</v>
      </c>
      <c r="G988">
        <v>0.69</v>
      </c>
      <c r="H988">
        <v>0.67</v>
      </c>
      <c r="I988">
        <v>0.68</v>
      </c>
      <c r="J988">
        <v>0.69</v>
      </c>
      <c r="K988">
        <v>0.7</v>
      </c>
      <c r="L988">
        <v>0.69</v>
      </c>
      <c r="M988">
        <v>0.67</v>
      </c>
      <c r="N988">
        <v>0.67</v>
      </c>
      <c r="O988">
        <v>0.73</v>
      </c>
    </row>
    <row r="989" spans="1:15" x14ac:dyDescent="0.3">
      <c r="A989">
        <v>18</v>
      </c>
      <c r="B989" t="s">
        <v>28</v>
      </c>
      <c r="C989">
        <v>13.31</v>
      </c>
      <c r="D989">
        <v>12.72</v>
      </c>
      <c r="E989">
        <v>13.17</v>
      </c>
      <c r="F989">
        <v>14.46</v>
      </c>
      <c r="G989">
        <v>13.24</v>
      </c>
      <c r="H989">
        <v>13.04</v>
      </c>
      <c r="I989">
        <v>13.16</v>
      </c>
      <c r="J989">
        <v>12.89</v>
      </c>
      <c r="K989">
        <v>12.77</v>
      </c>
      <c r="L989">
        <v>11.45</v>
      </c>
      <c r="M989">
        <v>11.34</v>
      </c>
      <c r="N989">
        <v>6.63</v>
      </c>
      <c r="O989">
        <v>6.06</v>
      </c>
    </row>
    <row r="990" spans="1:15" x14ac:dyDescent="0.3">
      <c r="A990">
        <v>18</v>
      </c>
      <c r="B990" t="s">
        <v>30</v>
      </c>
      <c r="C990">
        <v>339.04</v>
      </c>
      <c r="D990">
        <v>343.87</v>
      </c>
      <c r="E990">
        <v>341.96</v>
      </c>
      <c r="F990">
        <v>333.76</v>
      </c>
      <c r="G990">
        <v>337.88</v>
      </c>
      <c r="H990">
        <v>342.2</v>
      </c>
      <c r="I990">
        <v>343.76</v>
      </c>
      <c r="J990">
        <v>346.44</v>
      </c>
      <c r="K990">
        <v>343.32</v>
      </c>
      <c r="L990">
        <v>330.27</v>
      </c>
      <c r="M990">
        <v>309.67</v>
      </c>
      <c r="N990">
        <v>311.54000000000002</v>
      </c>
      <c r="O990">
        <v>316.60000000000002</v>
      </c>
    </row>
    <row r="991" spans="1:15" x14ac:dyDescent="0.3">
      <c r="A991">
        <v>18</v>
      </c>
      <c r="B991" t="s">
        <v>31</v>
      </c>
      <c r="C991">
        <v>11.34</v>
      </c>
      <c r="D991">
        <v>10.029999999999999</v>
      </c>
      <c r="E991">
        <v>10.15</v>
      </c>
      <c r="F991">
        <v>9.08</v>
      </c>
      <c r="G991">
        <v>9.6</v>
      </c>
      <c r="H991">
        <v>9.2100000000000009</v>
      </c>
      <c r="I991">
        <v>12.43</v>
      </c>
      <c r="J991">
        <v>11.22</v>
      </c>
      <c r="K991">
        <v>10.33</v>
      </c>
      <c r="L991">
        <v>11.25</v>
      </c>
      <c r="M991">
        <v>11.52</v>
      </c>
      <c r="N991">
        <v>10.79</v>
      </c>
      <c r="O991">
        <v>9.0299999999999994</v>
      </c>
    </row>
    <row r="992" spans="1:15" x14ac:dyDescent="0.3">
      <c r="A992">
        <v>18</v>
      </c>
      <c r="B992" t="s">
        <v>36</v>
      </c>
      <c r="C992">
        <v>11.94</v>
      </c>
      <c r="D992">
        <v>11.94</v>
      </c>
      <c r="E992">
        <v>10.8</v>
      </c>
      <c r="F992">
        <v>10.72</v>
      </c>
      <c r="G992">
        <v>10.59</v>
      </c>
      <c r="H992">
        <v>10.46</v>
      </c>
      <c r="I992">
        <v>10.59</v>
      </c>
      <c r="J992">
        <v>6.85</v>
      </c>
      <c r="K992">
        <v>6.45</v>
      </c>
      <c r="L992">
        <v>6.68</v>
      </c>
      <c r="M992">
        <v>6.74</v>
      </c>
      <c r="N992">
        <v>3.65</v>
      </c>
      <c r="O992">
        <v>3.58</v>
      </c>
    </row>
    <row r="993" spans="1:15" x14ac:dyDescent="0.3">
      <c r="A993">
        <v>18</v>
      </c>
      <c r="B993" t="s">
        <v>43</v>
      </c>
      <c r="C993">
        <v>228.92</v>
      </c>
      <c r="D993">
        <v>198.31</v>
      </c>
      <c r="E993">
        <v>184.92</v>
      </c>
      <c r="F993" s="10">
        <v>170</v>
      </c>
      <c r="G993">
        <v>171.59</v>
      </c>
      <c r="H993">
        <v>169.2</v>
      </c>
      <c r="I993">
        <v>175.15</v>
      </c>
      <c r="J993">
        <v>165.99</v>
      </c>
      <c r="K993">
        <v>173.5</v>
      </c>
      <c r="L993">
        <v>91.52</v>
      </c>
      <c r="M993">
        <v>99.24</v>
      </c>
      <c r="N993">
        <v>151.99</v>
      </c>
      <c r="O993">
        <v>167.88</v>
      </c>
    </row>
    <row r="994" spans="1:15" x14ac:dyDescent="0.3">
      <c r="A994">
        <v>18</v>
      </c>
      <c r="B994" t="s">
        <v>47</v>
      </c>
      <c r="C994">
        <v>166.42</v>
      </c>
      <c r="D994">
        <v>158.69</v>
      </c>
      <c r="E994">
        <v>163.63</v>
      </c>
      <c r="F994">
        <v>165.55</v>
      </c>
      <c r="G994">
        <v>161.25</v>
      </c>
      <c r="H994">
        <v>156.29</v>
      </c>
      <c r="I994">
        <v>158.19</v>
      </c>
      <c r="J994">
        <v>162.27000000000001</v>
      </c>
      <c r="K994">
        <v>167.21</v>
      </c>
      <c r="L994">
        <v>168.93</v>
      </c>
      <c r="M994">
        <v>178.45</v>
      </c>
      <c r="N994">
        <v>175.2</v>
      </c>
      <c r="O994">
        <v>174.29</v>
      </c>
    </row>
    <row r="995" spans="1:15" x14ac:dyDescent="0.3">
      <c r="A995">
        <v>18</v>
      </c>
      <c r="B995" t="s">
        <v>59</v>
      </c>
      <c r="C995">
        <v>19.5</v>
      </c>
      <c r="D995">
        <v>19.239999999999998</v>
      </c>
      <c r="E995">
        <v>18.760000000000002</v>
      </c>
      <c r="F995">
        <v>18.46</v>
      </c>
      <c r="G995">
        <v>17.96</v>
      </c>
      <c r="H995">
        <v>17.73</v>
      </c>
      <c r="I995">
        <v>17.5</v>
      </c>
      <c r="J995">
        <v>17.579999999999998</v>
      </c>
      <c r="K995">
        <v>17.55</v>
      </c>
      <c r="L995">
        <v>17.559999999999999</v>
      </c>
      <c r="M995">
        <v>18.079999999999998</v>
      </c>
      <c r="N995">
        <v>18.52</v>
      </c>
      <c r="O995">
        <v>18.510000000000002</v>
      </c>
    </row>
    <row r="996" spans="1:15" x14ac:dyDescent="0.3">
      <c r="A996">
        <v>18</v>
      </c>
      <c r="B996" t="s">
        <v>5</v>
      </c>
      <c r="C996">
        <v>1.2423554254068806E-3</v>
      </c>
      <c r="D996">
        <v>1.2642889803383631E-3</v>
      </c>
      <c r="E996">
        <v>1.2787627310448886E-3</v>
      </c>
      <c r="F996">
        <v>1.3036707894032115E-3</v>
      </c>
      <c r="G996">
        <v>1.3227439827980857E-3</v>
      </c>
      <c r="H996">
        <v>1.3462378833624664E-3</v>
      </c>
      <c r="I996">
        <v>1.3646878940418391E-3</v>
      </c>
      <c r="J996">
        <v>1.4028294862248698E-3</v>
      </c>
      <c r="K996">
        <v>1.4645835616711339E-3</v>
      </c>
      <c r="L996">
        <v>1.5086142172124172E-3</v>
      </c>
      <c r="M996">
        <v>1.5355559370991687E-3</v>
      </c>
      <c r="N996">
        <v>1.5505039239145863E-3</v>
      </c>
      <c r="O996">
        <v>1.5719321772169901E-3</v>
      </c>
    </row>
    <row r="997" spans="1:15" x14ac:dyDescent="0.3">
      <c r="A997">
        <v>18</v>
      </c>
      <c r="B997" t="s">
        <v>8</v>
      </c>
      <c r="C997">
        <v>2.2092073547281817E-2</v>
      </c>
      <c r="D997">
        <v>2.5834476451760402E-2</v>
      </c>
      <c r="E997">
        <v>1.9595386050944033E-2</v>
      </c>
      <c r="F997">
        <v>1.5720619303135196E-2</v>
      </c>
      <c r="G997">
        <v>1.3357246900979993E-2</v>
      </c>
      <c r="H997">
        <v>8.0545844589226118E-3</v>
      </c>
      <c r="I997">
        <v>7.0791012619267468E-3</v>
      </c>
      <c r="J997">
        <v>6.9595433109952845E-3</v>
      </c>
      <c r="K997">
        <v>6.6159839781592816E-3</v>
      </c>
      <c r="L997">
        <v>1.3314246243480524E-2</v>
      </c>
      <c r="M997">
        <v>9.1907123307040494E-3</v>
      </c>
      <c r="N997">
        <v>9.7134629813639406E-3</v>
      </c>
      <c r="O997">
        <v>1.1317342761065902E-2</v>
      </c>
    </row>
    <row r="998" spans="1:15" x14ac:dyDescent="0.3">
      <c r="A998">
        <v>18</v>
      </c>
      <c r="B998" t="s">
        <v>9</v>
      </c>
      <c r="C998">
        <v>2.5598119484451878E-5</v>
      </c>
      <c r="D998">
        <v>2.9919882308502812E-5</v>
      </c>
      <c r="E998">
        <v>2.2632968691059976E-5</v>
      </c>
      <c r="F998">
        <v>1.8150620394156096E-5</v>
      </c>
      <c r="G998">
        <v>1.5457941517454591E-5</v>
      </c>
      <c r="H998">
        <v>9.3357699030668989E-6</v>
      </c>
      <c r="I998">
        <v>8.2407490145851328E-6</v>
      </c>
      <c r="J998">
        <v>8.0416976917349228E-6</v>
      </c>
      <c r="K998">
        <v>7.6721500951545894E-6</v>
      </c>
      <c r="L998">
        <v>1.5516602764958506E-5</v>
      </c>
      <c r="M998">
        <v>1.080666175148718E-5</v>
      </c>
      <c r="N998">
        <v>1.1457425019771661E-5</v>
      </c>
      <c r="O998">
        <v>1.3308544898560443E-5</v>
      </c>
    </row>
    <row r="999" spans="1:15" x14ac:dyDescent="0.3">
      <c r="A999">
        <v>18</v>
      </c>
      <c r="B999" t="s">
        <v>16</v>
      </c>
      <c r="C999">
        <v>0.43628359130659972</v>
      </c>
      <c r="D999">
        <v>0.43394763523587998</v>
      </c>
      <c r="E999">
        <v>0.43391768746649723</v>
      </c>
      <c r="F999">
        <v>0.43412713368973349</v>
      </c>
      <c r="G999">
        <v>0.43474469624154022</v>
      </c>
      <c r="H999">
        <v>0.43639758461782935</v>
      </c>
      <c r="I999">
        <v>0.43851706232190552</v>
      </c>
      <c r="J999">
        <v>0.43989079175974188</v>
      </c>
      <c r="K999">
        <v>0.4429421201040224</v>
      </c>
      <c r="L999">
        <v>0.44560679927522451</v>
      </c>
      <c r="M999">
        <v>0.45052669851433652</v>
      </c>
      <c r="N999">
        <v>0.4631233143390181</v>
      </c>
      <c r="O999">
        <v>0.46494569910497496</v>
      </c>
    </row>
    <row r="1000" spans="1:15" x14ac:dyDescent="0.3">
      <c r="A1000">
        <v>18</v>
      </c>
      <c r="B1000" t="s">
        <v>24</v>
      </c>
      <c r="C1000">
        <v>3.9273690710970338E-2</v>
      </c>
      <c r="D1000">
        <v>4.0277529273771893E-2</v>
      </c>
      <c r="E1000">
        <v>4.0987512160257304E-2</v>
      </c>
      <c r="F1000">
        <v>4.1220753201154502E-2</v>
      </c>
      <c r="G1000">
        <v>4.1072543326826465E-2</v>
      </c>
      <c r="H1000">
        <v>4.0948275862068964E-2</v>
      </c>
      <c r="I1000">
        <v>3.9615166949632144E-2</v>
      </c>
      <c r="J1000">
        <v>3.9444030776867707E-2</v>
      </c>
      <c r="K1000">
        <v>3.9187748473042856E-2</v>
      </c>
      <c r="L1000">
        <v>3.8681389086322363E-2</v>
      </c>
      <c r="M1000">
        <v>3.9277670608909944E-2</v>
      </c>
      <c r="N1000">
        <v>3.8661204956096769E-2</v>
      </c>
      <c r="O1000">
        <v>3.4734286265784849E-2</v>
      </c>
    </row>
    <row r="1001" spans="1:15" x14ac:dyDescent="0.3">
      <c r="A1001">
        <v>18</v>
      </c>
      <c r="B1001" t="s">
        <v>29</v>
      </c>
      <c r="C1001">
        <v>7.7670869937648157E-2</v>
      </c>
      <c r="D1001">
        <v>7.8616727301644096E-2</v>
      </c>
      <c r="E1001">
        <v>8.1468760547161942E-2</v>
      </c>
      <c r="F1001">
        <v>8.275889429991172E-2</v>
      </c>
      <c r="G1001">
        <v>8.370078974226855E-2</v>
      </c>
      <c r="H1001">
        <v>8.4965437788018433E-2</v>
      </c>
      <c r="I1001">
        <v>8.5326502447403169E-2</v>
      </c>
      <c r="J1001">
        <v>8.5986597170513782E-2</v>
      </c>
      <c r="K1001">
        <v>8.5519563982742644E-2</v>
      </c>
      <c r="L1001">
        <v>8.5961979317870127E-2</v>
      </c>
      <c r="M1001">
        <v>8.4443456919798404E-2</v>
      </c>
      <c r="N1001">
        <v>8.2128444831991568E-2</v>
      </c>
      <c r="O1001">
        <v>8.0410025093210616E-2</v>
      </c>
    </row>
    <row r="1002" spans="1:15" x14ac:dyDescent="0.3">
      <c r="A1002">
        <v>18</v>
      </c>
      <c r="B1002" t="s">
        <v>46</v>
      </c>
      <c r="C1002">
        <v>0.15691547640391243</v>
      </c>
      <c r="D1002">
        <v>0.15863501719647721</v>
      </c>
      <c r="E1002">
        <v>0.16348349183029245</v>
      </c>
      <c r="F1002">
        <v>0.16521031907402081</v>
      </c>
      <c r="G1002">
        <v>0.16046532367542288</v>
      </c>
      <c r="H1002">
        <v>0.15568886063880502</v>
      </c>
      <c r="I1002">
        <v>0.15748766369801129</v>
      </c>
      <c r="J1002">
        <v>0.16172747580044677</v>
      </c>
      <c r="K1002">
        <v>0.16715323376144595</v>
      </c>
      <c r="L1002">
        <v>0.16839017748991419</v>
      </c>
      <c r="M1002">
        <v>0.17805742680254108</v>
      </c>
      <c r="N1002">
        <v>0.17569403605540121</v>
      </c>
      <c r="O1002">
        <v>0.17573374782847215</v>
      </c>
    </row>
    <row r="1003" spans="1:15" x14ac:dyDescent="0.3">
      <c r="A1003">
        <v>18</v>
      </c>
      <c r="B1003" t="s">
        <v>48</v>
      </c>
      <c r="C1003">
        <v>9.9673300264945516E-2</v>
      </c>
      <c r="D1003">
        <v>0.1000079521281883</v>
      </c>
      <c r="E1003">
        <v>0.10305942146955469</v>
      </c>
      <c r="F1003">
        <v>0.10477767969610109</v>
      </c>
      <c r="G1003">
        <v>0.10055589135841615</v>
      </c>
      <c r="H1003">
        <v>0.1077188940092166</v>
      </c>
      <c r="I1003">
        <v>0.10977074831958221</v>
      </c>
      <c r="J1003">
        <v>0.11372549019607843</v>
      </c>
      <c r="K1003">
        <v>0.12921096419995418</v>
      </c>
      <c r="L1003">
        <v>0.12471344338442134</v>
      </c>
      <c r="M1003">
        <v>0.10753133426923737</v>
      </c>
      <c r="N1003">
        <v>0.10496218035812058</v>
      </c>
      <c r="O1003">
        <v>0.1059705586541099</v>
      </c>
    </row>
    <row r="1004" spans="1:15" x14ac:dyDescent="0.3">
      <c r="A1004">
        <v>18</v>
      </c>
      <c r="B1004" t="s">
        <v>49</v>
      </c>
      <c r="C1004">
        <v>2.2012390685073407E-3</v>
      </c>
      <c r="D1004">
        <v>2.1868352517842586E-3</v>
      </c>
      <c r="E1004">
        <v>2.2434433877980505E-3</v>
      </c>
      <c r="F1004">
        <v>2.0729397062178275E-3</v>
      </c>
      <c r="G1004">
        <v>1.9619695002923137E-3</v>
      </c>
      <c r="H1004">
        <v>2.1154457333545209E-3</v>
      </c>
      <c r="I1004">
        <v>2.1445804664462515E-3</v>
      </c>
      <c r="J1004">
        <v>2.0848845867460909E-3</v>
      </c>
      <c r="K1004">
        <v>2.1920428843298827E-3</v>
      </c>
      <c r="L1004">
        <v>2.2824422131680899E-3</v>
      </c>
      <c r="M1004">
        <v>2.1209336147778573E-3</v>
      </c>
      <c r="N1004">
        <v>2.3928781457222235E-3</v>
      </c>
      <c r="O1004">
        <v>2.4686842827100668E-3</v>
      </c>
    </row>
    <row r="1005" spans="1:15" x14ac:dyDescent="0.3">
      <c r="A1005">
        <v>18</v>
      </c>
      <c r="B1005" t="s">
        <v>50</v>
      </c>
      <c r="C1005">
        <v>1.0956393553656447E-3</v>
      </c>
      <c r="D1005">
        <v>1.0635971451859803E-3</v>
      </c>
      <c r="E1005">
        <v>1.0224542873592884E-3</v>
      </c>
      <c r="F1005">
        <v>9.720004364083592E-4</v>
      </c>
      <c r="G1005">
        <v>1.0107115607566465E-3</v>
      </c>
      <c r="H1005">
        <v>9.7330367074527249E-4</v>
      </c>
      <c r="I1005">
        <v>1.0127185535996187E-3</v>
      </c>
      <c r="J1005">
        <v>1.1913626209977663E-3</v>
      </c>
      <c r="K1005">
        <v>1.2454789115510696E-3</v>
      </c>
      <c r="L1005">
        <v>1.2313175097354169E-3</v>
      </c>
      <c r="M1005">
        <v>1.0604668073889286E-3</v>
      </c>
      <c r="N1005">
        <v>1.1356031878003772E-3</v>
      </c>
      <c r="O1005">
        <v>1.2292625440655065E-3</v>
      </c>
    </row>
    <row r="1006" spans="1:15" x14ac:dyDescent="0.3">
      <c r="A1006">
        <v>18</v>
      </c>
      <c r="B1006" t="s">
        <v>51</v>
      </c>
      <c r="C1006">
        <v>2.6892965995338551E-4</v>
      </c>
      <c r="D1006">
        <v>3.1808512753225582E-4</v>
      </c>
      <c r="E1006">
        <v>3.1765570092715759E-4</v>
      </c>
      <c r="F1006">
        <v>3.2730626940281481E-4</v>
      </c>
      <c r="G1006">
        <v>3.0717704297505922E-4</v>
      </c>
      <c r="H1006">
        <v>4.0719847449547118E-4</v>
      </c>
      <c r="I1006">
        <v>4.0707314409396439E-4</v>
      </c>
      <c r="J1006">
        <v>4.3683296103251426E-4</v>
      </c>
      <c r="K1006">
        <v>4.184809142811594E-4</v>
      </c>
      <c r="L1006">
        <v>4.2044988137306919E-4</v>
      </c>
      <c r="M1006">
        <v>4.4438609071536064E-4</v>
      </c>
      <c r="N1006">
        <v>3.8529393871798511E-4</v>
      </c>
      <c r="O1006">
        <v>4.1652697774120469E-4</v>
      </c>
    </row>
    <row r="1007" spans="1:15" x14ac:dyDescent="0.3">
      <c r="A1007">
        <v>18</v>
      </c>
      <c r="B1007" t="s">
        <v>52</v>
      </c>
      <c r="C1007">
        <v>5.9762146656307895E-5</v>
      </c>
      <c r="D1007">
        <v>5.9640961412297963E-5</v>
      </c>
      <c r="E1007">
        <v>4.963370326986837E-5</v>
      </c>
      <c r="F1007">
        <v>3.9673487200341192E-5</v>
      </c>
      <c r="G1007">
        <v>3.9635747480652802E-5</v>
      </c>
      <c r="H1007">
        <v>3.9726680438582553E-5</v>
      </c>
      <c r="I1007">
        <v>4.9643066352922484E-5</v>
      </c>
      <c r="J1007">
        <v>3.9712087366592207E-5</v>
      </c>
      <c r="K1007">
        <v>4.9819156462042783E-5</v>
      </c>
      <c r="L1007">
        <v>7.0074980228844864E-5</v>
      </c>
      <c r="M1007">
        <v>4.0398735519578235E-5</v>
      </c>
      <c r="N1007">
        <v>4.055725670715633E-5</v>
      </c>
      <c r="O1007">
        <v>4.0636778316215089E-5</v>
      </c>
    </row>
    <row r="1008" spans="1:15" x14ac:dyDescent="0.3">
      <c r="A1008">
        <v>18</v>
      </c>
      <c r="B1008" t="s">
        <v>53</v>
      </c>
      <c r="C1008">
        <v>9.2930138050558771E-3</v>
      </c>
      <c r="D1008">
        <v>9.3735711019661636E-3</v>
      </c>
      <c r="E1008">
        <v>9.4800373245448582E-3</v>
      </c>
      <c r="F1008">
        <v>9.5117185562818007E-3</v>
      </c>
      <c r="G1008">
        <v>9.1657666049009597E-3</v>
      </c>
      <c r="H1008">
        <v>8.8093913872556804E-3</v>
      </c>
      <c r="I1008">
        <v>8.518750186161498E-3</v>
      </c>
      <c r="J1008">
        <v>8.4388185654008432E-3</v>
      </c>
      <c r="K1008">
        <v>8.3197991291611446E-3</v>
      </c>
      <c r="L1008">
        <v>8.0486120148558962E-3</v>
      </c>
      <c r="M1008">
        <v>8.2918404653934338E-3</v>
      </c>
      <c r="N1008">
        <v>8.1824265406687888E-3</v>
      </c>
      <c r="O1008">
        <v>7.8835349933457279E-3</v>
      </c>
    </row>
    <row r="1009" spans="1:15" x14ac:dyDescent="0.3">
      <c r="A1009">
        <v>18</v>
      </c>
      <c r="B1009" t="s">
        <v>54</v>
      </c>
      <c r="C1009">
        <v>1.9920715552102633E-5</v>
      </c>
      <c r="D1009">
        <v>1.9880320470765989E-5</v>
      </c>
      <c r="E1009">
        <v>2.9780221961921024E-5</v>
      </c>
      <c r="F1009">
        <v>2.9755115400255895E-5</v>
      </c>
      <c r="G1009">
        <v>3.9635747480652802E-5</v>
      </c>
      <c r="H1009">
        <v>1.9863340219291276E-5</v>
      </c>
      <c r="I1009">
        <v>2.9785839811753492E-5</v>
      </c>
      <c r="J1009">
        <v>1.9856043683296104E-5</v>
      </c>
      <c r="K1009">
        <v>9.9638312924085577E-6</v>
      </c>
      <c r="L1009">
        <v>1.0010711461263552E-5</v>
      </c>
      <c r="M1009">
        <v>1.0099683879894559E-5</v>
      </c>
      <c r="N1009">
        <v>1.0139314176789083E-5</v>
      </c>
      <c r="O1009">
        <v>1.0159194579053772E-5</v>
      </c>
    </row>
    <row r="1010" spans="1:15" x14ac:dyDescent="0.3">
      <c r="A1010">
        <v>18</v>
      </c>
      <c r="B1010" t="s">
        <v>55</v>
      </c>
      <c r="C1010">
        <v>8.8149166318054143E-3</v>
      </c>
      <c r="D1010">
        <v>8.9063835709031636E-3</v>
      </c>
      <c r="E1010">
        <v>8.9638468105382278E-3</v>
      </c>
      <c r="F1010">
        <v>8.9364529918768542E-3</v>
      </c>
      <c r="G1010">
        <v>8.6405929507823113E-3</v>
      </c>
      <c r="H1010">
        <v>8.3128078817733993E-3</v>
      </c>
      <c r="I1010">
        <v>7.9925336828205202E-3</v>
      </c>
      <c r="J1010">
        <v>7.9126334077934974E-3</v>
      </c>
      <c r="K1010">
        <v>7.8216075645407175E-3</v>
      </c>
      <c r="L1010">
        <v>7.5380657303314551E-3</v>
      </c>
      <c r="M1010">
        <v>7.7666569036389157E-3</v>
      </c>
      <c r="N1010">
        <v>7.7362967168900692E-3</v>
      </c>
      <c r="O1010">
        <v>7.477167210183577E-3</v>
      </c>
    </row>
    <row r="1011" spans="1:15" x14ac:dyDescent="0.3">
      <c r="A1011">
        <v>18</v>
      </c>
      <c r="B1011" t="s">
        <v>56</v>
      </c>
      <c r="C1011">
        <v>8.9643219984461849E-5</v>
      </c>
      <c r="D1011">
        <v>7.9521281883063955E-5</v>
      </c>
      <c r="E1011">
        <v>7.9413925231789398E-5</v>
      </c>
      <c r="F1011">
        <v>8.9265346200767686E-5</v>
      </c>
      <c r="G1011">
        <v>8.91804318314688E-5</v>
      </c>
      <c r="H1011">
        <v>1.1918004131574765E-4</v>
      </c>
      <c r="I1011">
        <v>1.1914335924701397E-4</v>
      </c>
      <c r="J1011">
        <v>1.0920824025812857E-4</v>
      </c>
      <c r="K1011">
        <v>1.2952980680131125E-4</v>
      </c>
      <c r="L1011">
        <v>1.2012853753516262E-4</v>
      </c>
      <c r="M1011">
        <v>1.0099683879894559E-4</v>
      </c>
      <c r="N1011">
        <v>1.0139314176789083E-4</v>
      </c>
      <c r="O1011">
        <v>1.0159194579053772E-4</v>
      </c>
    </row>
    <row r="1012" spans="1:15" x14ac:dyDescent="0.3">
      <c r="A1012">
        <v>18</v>
      </c>
      <c r="B1012" t="s">
        <v>57</v>
      </c>
      <c r="C1012">
        <v>3.6853323771389869E-4</v>
      </c>
      <c r="D1012">
        <v>3.6778592870917079E-4</v>
      </c>
      <c r="E1012">
        <v>4.0699636681292066E-4</v>
      </c>
      <c r="F1012">
        <v>4.5624510280392372E-4</v>
      </c>
      <c r="G1012">
        <v>3.9635747480652798E-4</v>
      </c>
      <c r="H1012">
        <v>3.5754012394724298E-4</v>
      </c>
      <c r="I1012">
        <v>3.7728730428221089E-4</v>
      </c>
      <c r="J1012">
        <v>3.9712087366592204E-4</v>
      </c>
      <c r="K1012">
        <v>3.5869792652670806E-4</v>
      </c>
      <c r="L1012">
        <v>3.8040703552801497E-4</v>
      </c>
      <c r="M1012">
        <v>4.1408703907567693E-4</v>
      </c>
      <c r="N1012">
        <v>3.3459736783403971E-4</v>
      </c>
      <c r="O1012">
        <v>2.946166427925594E-4</v>
      </c>
    </row>
    <row r="1013" spans="1:15" x14ac:dyDescent="0.3">
      <c r="A1013">
        <v>18</v>
      </c>
      <c r="B1013" t="s">
        <v>58</v>
      </c>
      <c r="C1013">
        <v>1.2032112193469989E-2</v>
      </c>
      <c r="D1013">
        <v>1.1798970199399614E-2</v>
      </c>
      <c r="E1013">
        <v>1.1733407452996883E-2</v>
      </c>
      <c r="F1013">
        <v>1.1505311288098946E-2</v>
      </c>
      <c r="G1013">
        <v>1.0523290956113318E-2</v>
      </c>
      <c r="H1013">
        <v>1.0001191800413157E-2</v>
      </c>
      <c r="I1013">
        <v>1.0554115906631321E-2</v>
      </c>
      <c r="J1013">
        <v>1.156614544551998E-2</v>
      </c>
      <c r="K1013">
        <v>1.2713848729113318E-2</v>
      </c>
      <c r="L1013">
        <v>1.3484428338322004E-2</v>
      </c>
      <c r="M1013">
        <v>1.5624210962196882E-2</v>
      </c>
      <c r="N1013">
        <v>1.6182345426155376E-2</v>
      </c>
      <c r="O1013">
        <v>1.677283025001778E-2</v>
      </c>
    </row>
    <row r="1014" spans="1:15" x14ac:dyDescent="0.3">
      <c r="A1014">
        <v>18</v>
      </c>
      <c r="B1014" t="s">
        <v>60</v>
      </c>
      <c r="C1014">
        <v>0.12282117173648878</v>
      </c>
      <c r="D1014">
        <v>0.12437128486511202</v>
      </c>
      <c r="E1014">
        <v>0.12873989954138459</v>
      </c>
      <c r="F1014">
        <v>0.13032740545312083</v>
      </c>
      <c r="G1014">
        <v>0.12709202429671321</v>
      </c>
      <c r="H1014">
        <v>0.12368901954552677</v>
      </c>
      <c r="I1014">
        <v>0.12551752896672921</v>
      </c>
      <c r="J1014">
        <v>0.12879622735170018</v>
      </c>
      <c r="K1014">
        <v>0.13327620736725687</v>
      </c>
      <c r="L1014">
        <v>0.13443384421330823</v>
      </c>
      <c r="M1014">
        <v>0.14101178633108782</v>
      </c>
      <c r="N1014">
        <v>0.13814815565875124</v>
      </c>
      <c r="O1014">
        <v>0.1384495037233448</v>
      </c>
    </row>
    <row r="1015" spans="1:15" x14ac:dyDescent="0.3">
      <c r="A1015">
        <v>18</v>
      </c>
      <c r="B1015" t="s">
        <v>61</v>
      </c>
      <c r="C1015">
        <v>3.1405008067889796E-2</v>
      </c>
      <c r="D1015">
        <v>3.2037136438639389E-2</v>
      </c>
      <c r="E1015">
        <v>3.2817804602036968E-2</v>
      </c>
      <c r="F1015">
        <v>3.2482667645279351E-2</v>
      </c>
      <c r="G1015">
        <v>3.0073623400945312E-2</v>
      </c>
      <c r="H1015">
        <v>2.7788812966788496E-2</v>
      </c>
      <c r="I1015">
        <v>2.6737755537684052E-2</v>
      </c>
      <c r="J1015">
        <v>2.552494415487714E-2</v>
      </c>
      <c r="K1015">
        <v>2.4939469724898619E-2</v>
      </c>
      <c r="L1015">
        <v>2.4936682250007509E-2</v>
      </c>
      <c r="M1015">
        <v>2.5188611596457029E-2</v>
      </c>
      <c r="N1015">
        <v>2.4739926591365358E-2</v>
      </c>
      <c r="O1015">
        <v>2.4432862962624324E-2</v>
      </c>
    </row>
    <row r="1016" spans="1:15" x14ac:dyDescent="0.3">
      <c r="A1016">
        <v>18</v>
      </c>
      <c r="B1016" t="s">
        <v>62</v>
      </c>
      <c r="C1016">
        <v>7.4403872587103332E-3</v>
      </c>
      <c r="D1016">
        <v>7.4054193753603304E-3</v>
      </c>
      <c r="E1016">
        <v>7.5244694157120453E-3</v>
      </c>
      <c r="F1016">
        <v>7.4685339654642297E-3</v>
      </c>
      <c r="G1016">
        <v>6.9560736828545664E-3</v>
      </c>
      <c r="H1016">
        <v>7.01175909740982E-3</v>
      </c>
      <c r="I1016">
        <v>7.4961030192912956E-3</v>
      </c>
      <c r="J1016">
        <v>7.8034251675353685E-3</v>
      </c>
      <c r="K1016">
        <v>8.5888225740561753E-3</v>
      </c>
      <c r="L1016">
        <v>9.1998438329012038E-3</v>
      </c>
      <c r="M1016">
        <v>1.0735963964327917E-2</v>
      </c>
      <c r="N1016">
        <v>1.0321821831971285E-2</v>
      </c>
      <c r="O1016">
        <v>1.1439253096014549E-2</v>
      </c>
    </row>
    <row r="1017" spans="1:15" x14ac:dyDescent="0.3">
      <c r="A1017">
        <v>18</v>
      </c>
      <c r="B1017" t="s">
        <v>63</v>
      </c>
      <c r="C1017">
        <v>5.4383553457240186E-3</v>
      </c>
      <c r="D1017">
        <v>5.67583149440369E-3</v>
      </c>
      <c r="E1017">
        <v>5.6780956540729418E-3</v>
      </c>
      <c r="F1017">
        <v>5.534451464447596E-3</v>
      </c>
      <c r="G1017">
        <v>5.1922829199655173E-3</v>
      </c>
      <c r="H1017">
        <v>4.7771333227395515E-3</v>
      </c>
      <c r="I1017">
        <v>4.9047349556687421E-3</v>
      </c>
      <c r="J1017">
        <v>4.9838669645073221E-3</v>
      </c>
      <c r="K1017">
        <v>5.0715901278359553E-3</v>
      </c>
      <c r="L1017">
        <v>4.9753235962479853E-3</v>
      </c>
      <c r="M1017">
        <v>5.2316362497853821E-3</v>
      </c>
      <c r="N1017">
        <v>5.4346723987589484E-3</v>
      </c>
      <c r="O1017">
        <v>5.5570794347424134E-3</v>
      </c>
    </row>
    <row r="1018" spans="1:15" x14ac:dyDescent="0.3">
      <c r="A1018">
        <v>18</v>
      </c>
      <c r="B1018" t="s">
        <v>64</v>
      </c>
      <c r="C1018">
        <v>7.3905854698300766E-3</v>
      </c>
      <c r="D1018">
        <v>7.4750004970080119E-3</v>
      </c>
      <c r="E1018">
        <v>7.8222716353312551E-3</v>
      </c>
      <c r="F1018">
        <v>8.0437995298691771E-3</v>
      </c>
      <c r="G1018">
        <v>7.9271494961305599E-3</v>
      </c>
      <c r="H1018">
        <v>7.8857460670586372E-3</v>
      </c>
      <c r="I1018">
        <v>8.2804634676674708E-3</v>
      </c>
      <c r="J1018">
        <v>8.8855795482750063E-3</v>
      </c>
      <c r="K1018">
        <v>9.6449886910514836E-3</v>
      </c>
      <c r="L1018">
        <v>9.6903686945031178E-3</v>
      </c>
      <c r="M1018">
        <v>1.0281478189732662E-2</v>
      </c>
      <c r="N1018">
        <v>9.3687262993531126E-3</v>
      </c>
      <c r="O1018">
        <v>9.0620015645159653E-3</v>
      </c>
    </row>
    <row r="1019" spans="1:15" x14ac:dyDescent="0.3">
      <c r="A1019">
        <v>18</v>
      </c>
      <c r="B1019" t="s">
        <v>65</v>
      </c>
      <c r="C1019">
        <v>5.1793860435466839E-3</v>
      </c>
      <c r="D1019">
        <v>4.830917874396135E-3</v>
      </c>
      <c r="E1019">
        <v>4.5663007008278902E-3</v>
      </c>
      <c r="F1019">
        <v>4.4930224254386402E-3</v>
      </c>
      <c r="G1019">
        <v>4.2410249804298496E-3</v>
      </c>
      <c r="H1019">
        <v>3.9428730335293186E-3</v>
      </c>
      <c r="I1019">
        <v>3.8026588826338627E-3</v>
      </c>
      <c r="J1019">
        <v>3.6435840158848347E-3</v>
      </c>
      <c r="K1019">
        <v>3.4674132897581779E-3</v>
      </c>
      <c r="L1019">
        <v>3.2134383790656004E-3</v>
      </c>
      <c r="M1019">
        <v>3.1915001060466809E-3</v>
      </c>
      <c r="N1019">
        <v>2.7781720844402085E-3</v>
      </c>
      <c r="O1019">
        <v>2.732823341765465E-3</v>
      </c>
    </row>
    <row r="1020" spans="1:15" x14ac:dyDescent="0.3">
      <c r="A1020">
        <v>18</v>
      </c>
      <c r="B1020" t="s">
        <v>66</v>
      </c>
      <c r="C1020">
        <v>2.5070220522321163E-2</v>
      </c>
      <c r="D1020">
        <v>2.532752827975587E-2</v>
      </c>
      <c r="E1020">
        <v>2.6454763842839842E-2</v>
      </c>
      <c r="F1020">
        <v>2.7136665245033376E-2</v>
      </c>
      <c r="G1020">
        <v>2.7239667456078639E-2</v>
      </c>
      <c r="H1020">
        <v>2.6080565707929444E-2</v>
      </c>
      <c r="I1020">
        <v>2.6231396260884242E-2</v>
      </c>
      <c r="J1020">
        <v>2.6587242491933481E-2</v>
      </c>
      <c r="K1020">
        <v>2.7071729621474049E-2</v>
      </c>
      <c r="L1020">
        <v>2.7038931656872853E-2</v>
      </c>
      <c r="M1020">
        <v>2.7925625927908457E-2</v>
      </c>
      <c r="N1020">
        <v>2.8136596840589702E-2</v>
      </c>
      <c r="O1020">
        <v>2.7338392612233701E-2</v>
      </c>
    </row>
    <row r="1021" spans="1:15" x14ac:dyDescent="0.3">
      <c r="A1021">
        <v>18</v>
      </c>
      <c r="B1021" t="s">
        <v>67</v>
      </c>
      <c r="C1021">
        <v>2.1554214227375048E-2</v>
      </c>
      <c r="D1021">
        <v>2.1629788672193395E-2</v>
      </c>
      <c r="E1021">
        <v>2.2623041950406004E-2</v>
      </c>
      <c r="F1021">
        <v>2.3149479781399085E-2</v>
      </c>
      <c r="G1021">
        <v>2.2978824601908462E-2</v>
      </c>
      <c r="H1021">
        <v>2.3120928015255046E-2</v>
      </c>
      <c r="I1021">
        <v>2.3203169213355971E-2</v>
      </c>
      <c r="J1021">
        <v>2.4432861752295854E-2</v>
      </c>
      <c r="K1021">
        <v>2.5288203820132919E-2</v>
      </c>
      <c r="L1021">
        <v>2.5277046439690469E-2</v>
      </c>
      <c r="M1021">
        <v>2.6895458172159211E-2</v>
      </c>
      <c r="N1021">
        <v>2.6118873319408674E-2</v>
      </c>
      <c r="O1021">
        <v>2.5306553696422946E-2</v>
      </c>
    </row>
    <row r="1022" spans="1:15" x14ac:dyDescent="0.3">
      <c r="A1022">
        <v>18</v>
      </c>
      <c r="B1022" t="s">
        <v>68</v>
      </c>
      <c r="C1022">
        <v>9.8507938405147516E-3</v>
      </c>
      <c r="D1022">
        <v>9.9600405558537605E-3</v>
      </c>
      <c r="E1022">
        <v>1.02940300581707E-2</v>
      </c>
      <c r="F1022">
        <v>1.0156412723287345E-2</v>
      </c>
      <c r="G1022">
        <v>1.0047661986345486E-2</v>
      </c>
      <c r="H1022">
        <v>9.6833783569044967E-3</v>
      </c>
      <c r="I1022">
        <v>9.8591129776904058E-3</v>
      </c>
      <c r="J1022">
        <v>1.0722263588979895E-2</v>
      </c>
      <c r="K1022">
        <v>1.1010033578111455E-2</v>
      </c>
      <c r="L1022">
        <v>1.1452253911685504E-2</v>
      </c>
      <c r="M1022">
        <v>1.200852413319463E-2</v>
      </c>
      <c r="N1022">
        <v>1.1072131081053678E-2</v>
      </c>
      <c r="O1022">
        <v>1.1408775512277387E-2</v>
      </c>
    </row>
    <row r="1023" spans="1:15" x14ac:dyDescent="0.3">
      <c r="A1023">
        <v>18</v>
      </c>
      <c r="B1023" t="s">
        <v>69</v>
      </c>
      <c r="C1023">
        <v>4.9801788880256577E-5</v>
      </c>
      <c r="D1023">
        <v>4.9700801176914974E-5</v>
      </c>
      <c r="E1023">
        <v>5.9560443923842048E-5</v>
      </c>
      <c r="F1023">
        <v>9.9183718000852979E-6</v>
      </c>
      <c r="G1023">
        <v>0</v>
      </c>
      <c r="H1023">
        <v>0</v>
      </c>
      <c r="I1023">
        <v>0</v>
      </c>
      <c r="J1023">
        <v>9.9280218416480518E-6</v>
      </c>
      <c r="K1023">
        <v>9.9638312924085577E-6</v>
      </c>
      <c r="L1023">
        <v>2.0021422922527105E-5</v>
      </c>
      <c r="M1023">
        <v>3.0299051639683678E-5</v>
      </c>
      <c r="N1023">
        <v>4.055725670715633E-5</v>
      </c>
      <c r="O1023">
        <v>4.0636778316215089E-5</v>
      </c>
    </row>
    <row r="1024" spans="1:15" x14ac:dyDescent="0.3">
      <c r="A1024">
        <v>18</v>
      </c>
      <c r="B1024" t="s">
        <v>70</v>
      </c>
      <c r="C1024">
        <v>4.6415267236399127E-3</v>
      </c>
      <c r="D1024">
        <v>4.6619351503946246E-3</v>
      </c>
      <c r="E1024">
        <v>4.8343226984851797E-3</v>
      </c>
      <c r="F1024">
        <v>5.0881247334437583E-3</v>
      </c>
      <c r="G1024">
        <v>5.132829298744538E-3</v>
      </c>
      <c r="H1024">
        <v>5.3829651994279359E-3</v>
      </c>
      <c r="I1024">
        <v>5.7089526305860857E-3</v>
      </c>
      <c r="J1024">
        <v>5.936957061305535E-3</v>
      </c>
      <c r="K1024">
        <v>6.4366350148959278E-3</v>
      </c>
      <c r="L1024">
        <v>6.5069624498213085E-3</v>
      </c>
      <c r="M1024">
        <v>6.8475856705685111E-3</v>
      </c>
      <c r="N1024">
        <v>7.0062660961612558E-3</v>
      </c>
      <c r="O1024">
        <v>7.0504810378633183E-3</v>
      </c>
    </row>
    <row r="1025" spans="1:15" x14ac:dyDescent="0.3">
      <c r="A1025">
        <v>18</v>
      </c>
      <c r="B1025" t="s">
        <v>71</v>
      </c>
      <c r="C1025">
        <v>2.8685830395027792E-3</v>
      </c>
      <c r="D1025">
        <v>2.9621677501441325E-3</v>
      </c>
      <c r="E1025">
        <v>3.0872163433858127E-3</v>
      </c>
      <c r="F1025">
        <v>3.1738789760272952E-3</v>
      </c>
      <c r="G1025">
        <v>3.2402223565433665E-3</v>
      </c>
      <c r="H1025">
        <v>3.4860162084856187E-3</v>
      </c>
      <c r="I1025">
        <v>3.6040866172221725E-3</v>
      </c>
      <c r="J1025">
        <v>3.8818565400843882E-3</v>
      </c>
      <c r="K1025">
        <v>4.1150623237647338E-3</v>
      </c>
      <c r="L1025">
        <v>4.214509525191955E-3</v>
      </c>
      <c r="M1025">
        <v>4.3327643844747656E-3</v>
      </c>
      <c r="N1025">
        <v>4.3294871534889376E-3</v>
      </c>
      <c r="O1025">
        <v>4.5208415876789292E-3</v>
      </c>
    </row>
    <row r="1026" spans="1:15" x14ac:dyDescent="0.3">
      <c r="A1026">
        <v>18</v>
      </c>
      <c r="B1026" t="s">
        <v>72</v>
      </c>
      <c r="C1026">
        <v>4.6415267236399127E-3</v>
      </c>
      <c r="D1026">
        <v>4.9601399574561141E-3</v>
      </c>
      <c r="E1026">
        <v>5.3505132124918101E-3</v>
      </c>
      <c r="F1026">
        <v>5.6534719260486199E-3</v>
      </c>
      <c r="G1026">
        <v>5.6679118897333507E-3</v>
      </c>
      <c r="H1026">
        <v>5.5617352614015575E-3</v>
      </c>
      <c r="I1026">
        <v>5.9174535092683606E-3</v>
      </c>
      <c r="J1026">
        <v>5.9965251923554232E-3</v>
      </c>
      <c r="K1026">
        <v>6.3170690393870247E-3</v>
      </c>
      <c r="L1026">
        <v>6.0865125684482395E-3</v>
      </c>
      <c r="M1026">
        <v>6.2113055861351537E-3</v>
      </c>
      <c r="N1026">
        <v>6.0531705635430821E-3</v>
      </c>
      <c r="O1026">
        <v>6.0548799691160487E-3</v>
      </c>
    </row>
    <row r="1027" spans="1:15" x14ac:dyDescent="0.3">
      <c r="A1027">
        <v>18</v>
      </c>
      <c r="B1027" t="s">
        <v>73</v>
      </c>
      <c r="C1027">
        <v>6.5638757744178175E-3</v>
      </c>
      <c r="D1027">
        <v>6.7493687998250529E-3</v>
      </c>
      <c r="E1027">
        <v>7.0777660862832298E-3</v>
      </c>
      <c r="F1027">
        <v>7.4189421064638026E-3</v>
      </c>
      <c r="G1027">
        <v>7.5208830844538692E-3</v>
      </c>
      <c r="H1027">
        <v>7.7566343556332434E-3</v>
      </c>
      <c r="I1027">
        <v>8.2606062411263014E-3</v>
      </c>
      <c r="J1027">
        <v>8.806155373541822E-3</v>
      </c>
      <c r="K1027">
        <v>9.6250610284666655E-3</v>
      </c>
      <c r="L1027">
        <v>9.8605507893445993E-3</v>
      </c>
      <c r="M1027">
        <v>1.0402674396291396E-2</v>
      </c>
      <c r="N1027">
        <v>1.0920041368401842E-2</v>
      </c>
      <c r="O1027">
        <v>1.1378297928540225E-2</v>
      </c>
    </row>
    <row r="1028" spans="1:15" x14ac:dyDescent="0.3">
      <c r="A1028">
        <v>19</v>
      </c>
      <c r="B1028" t="s">
        <v>3</v>
      </c>
      <c r="C1028">
        <v>6.4</v>
      </c>
      <c r="D1028">
        <v>6.48</v>
      </c>
      <c r="E1028">
        <v>6.46</v>
      </c>
      <c r="F1028">
        <v>6.6</v>
      </c>
      <c r="G1028">
        <v>6.58</v>
      </c>
      <c r="H1028">
        <v>6.6</v>
      </c>
      <c r="I1028">
        <v>6.54</v>
      </c>
      <c r="J1028">
        <v>6.45</v>
      </c>
      <c r="K1028">
        <v>6.45</v>
      </c>
      <c r="L1028">
        <v>6.4</v>
      </c>
      <c r="M1028">
        <v>6.23</v>
      </c>
      <c r="N1028">
        <v>6.15</v>
      </c>
      <c r="O1028">
        <v>5.95</v>
      </c>
    </row>
    <row r="1029" spans="1:15" x14ac:dyDescent="0.3">
      <c r="A1029">
        <v>19</v>
      </c>
      <c r="B1029" t="s">
        <v>4</v>
      </c>
      <c r="C1029">
        <v>6.6</v>
      </c>
      <c r="D1029">
        <v>6.73</v>
      </c>
      <c r="E1029">
        <v>6.81</v>
      </c>
      <c r="F1029">
        <v>6.9</v>
      </c>
      <c r="G1029">
        <v>7.04</v>
      </c>
      <c r="H1029">
        <v>7.06</v>
      </c>
      <c r="I1029">
        <v>7.03</v>
      </c>
      <c r="J1029">
        <v>6.9</v>
      </c>
      <c r="K1029">
        <v>6.82</v>
      </c>
      <c r="L1029">
        <v>6.73</v>
      </c>
      <c r="M1029">
        <v>6.63</v>
      </c>
      <c r="N1029">
        <v>6.58</v>
      </c>
      <c r="O1029">
        <v>6.54</v>
      </c>
    </row>
    <row r="1030" spans="1:15" x14ac:dyDescent="0.3">
      <c r="A1030">
        <v>19</v>
      </c>
      <c r="B1030" t="s">
        <v>6</v>
      </c>
      <c r="C1030">
        <v>-2.5299999999999998</v>
      </c>
      <c r="D1030">
        <v>-2.1</v>
      </c>
      <c r="E1030">
        <v>-2.94</v>
      </c>
      <c r="F1030">
        <v>-2.64</v>
      </c>
      <c r="G1030">
        <v>-3.35</v>
      </c>
      <c r="H1030">
        <v>-3.31</v>
      </c>
      <c r="I1030">
        <v>-4.4000000000000004</v>
      </c>
      <c r="J1030">
        <v>-5.5</v>
      </c>
      <c r="K1030">
        <v>-3.06</v>
      </c>
      <c r="L1030">
        <v>-5.19</v>
      </c>
      <c r="M1030">
        <v>-7.26</v>
      </c>
      <c r="N1030">
        <v>-5.41</v>
      </c>
      <c r="O1030">
        <v>-5.43</v>
      </c>
    </row>
    <row r="1031" spans="1:15" x14ac:dyDescent="0.3">
      <c r="A1031">
        <v>19</v>
      </c>
      <c r="B1031" t="s">
        <v>7</v>
      </c>
      <c r="C1031">
        <v>3.11</v>
      </c>
      <c r="D1031">
        <v>4.34</v>
      </c>
      <c r="E1031">
        <v>4.62</v>
      </c>
      <c r="F1031">
        <v>4.37</v>
      </c>
      <c r="G1031">
        <v>-2.2400000000000002</v>
      </c>
      <c r="H1031">
        <v>-4.17</v>
      </c>
      <c r="I1031">
        <v>-2.19</v>
      </c>
      <c r="J1031">
        <v>-4.91</v>
      </c>
      <c r="K1031">
        <v>-8.09</v>
      </c>
      <c r="L1031">
        <v>-9.91</v>
      </c>
      <c r="M1031">
        <v>-10.06</v>
      </c>
      <c r="N1031">
        <v>-5.16</v>
      </c>
      <c r="O1031">
        <v>-0.68</v>
      </c>
    </row>
    <row r="1032" spans="1:15" x14ac:dyDescent="0.3">
      <c r="A1032">
        <v>19</v>
      </c>
      <c r="B1032" t="s">
        <v>10</v>
      </c>
      <c r="C1032">
        <v>54.63</v>
      </c>
      <c r="D1032">
        <v>49.78</v>
      </c>
      <c r="E1032">
        <v>51.53</v>
      </c>
      <c r="F1032">
        <v>51.69</v>
      </c>
      <c r="G1032">
        <v>49.88</v>
      </c>
      <c r="H1032">
        <v>38.159999999999997</v>
      </c>
      <c r="I1032">
        <v>34.78</v>
      </c>
      <c r="J1032">
        <v>33.72</v>
      </c>
      <c r="K1032">
        <v>27.7</v>
      </c>
      <c r="L1032">
        <v>36.020000000000003</v>
      </c>
      <c r="M1032">
        <v>50</v>
      </c>
      <c r="N1032">
        <v>42.55</v>
      </c>
      <c r="O1032">
        <v>39.5</v>
      </c>
    </row>
    <row r="1033" spans="1:15" x14ac:dyDescent="0.3">
      <c r="A1033">
        <v>19</v>
      </c>
      <c r="B1033" t="s">
        <v>11</v>
      </c>
      <c r="C1033">
        <v>29.87</v>
      </c>
      <c r="D1033">
        <v>32.090000000000003</v>
      </c>
      <c r="E1033">
        <v>32.369999999999997</v>
      </c>
      <c r="F1033">
        <v>32.86</v>
      </c>
      <c r="G1033">
        <v>35.020000000000003</v>
      </c>
      <c r="H1033">
        <v>24.19</v>
      </c>
      <c r="I1033">
        <v>27</v>
      </c>
      <c r="J1033">
        <v>20.61</v>
      </c>
      <c r="K1033">
        <v>21.36</v>
      </c>
      <c r="L1033">
        <v>19.489999999999998</v>
      </c>
      <c r="M1033">
        <v>21.95</v>
      </c>
      <c r="N1033">
        <v>23.34</v>
      </c>
      <c r="O1033">
        <v>21.77</v>
      </c>
    </row>
    <row r="1034" spans="1:15" x14ac:dyDescent="0.3">
      <c r="A1034">
        <v>19</v>
      </c>
      <c r="B1034" t="s">
        <v>12</v>
      </c>
      <c r="C1034">
        <v>9.48</v>
      </c>
      <c r="D1034">
        <v>12.52</v>
      </c>
      <c r="E1034">
        <v>11.4</v>
      </c>
      <c r="F1034">
        <v>10.64</v>
      </c>
      <c r="G1034">
        <v>10.61</v>
      </c>
      <c r="H1034">
        <v>9.5399999999999991</v>
      </c>
      <c r="I1034">
        <v>10.3</v>
      </c>
      <c r="J1034">
        <v>8.67</v>
      </c>
      <c r="K1034">
        <v>10.33</v>
      </c>
      <c r="L1034">
        <v>11.42</v>
      </c>
      <c r="M1034">
        <v>5.53</v>
      </c>
      <c r="N1034">
        <v>7.72</v>
      </c>
      <c r="O1034">
        <v>6.84</v>
      </c>
    </row>
    <row r="1035" spans="1:15" x14ac:dyDescent="0.3">
      <c r="A1035">
        <v>19</v>
      </c>
      <c r="B1035" t="s">
        <v>13</v>
      </c>
      <c r="C1035">
        <v>38.450000000000003</v>
      </c>
      <c r="D1035">
        <v>39.44</v>
      </c>
      <c r="E1035">
        <v>44.84</v>
      </c>
      <c r="F1035">
        <v>47.08</v>
      </c>
      <c r="G1035">
        <v>49.65</v>
      </c>
      <c r="H1035">
        <v>49.06</v>
      </c>
      <c r="I1035">
        <v>46.91</v>
      </c>
      <c r="J1035">
        <v>46.6</v>
      </c>
      <c r="K1035">
        <v>43.66</v>
      </c>
      <c r="L1035">
        <v>44.62</v>
      </c>
      <c r="M1035">
        <v>53.63</v>
      </c>
      <c r="N1035">
        <v>54.22</v>
      </c>
      <c r="O1035">
        <v>56.61</v>
      </c>
    </row>
    <row r="1036" spans="1:15" x14ac:dyDescent="0.3">
      <c r="A1036">
        <v>19</v>
      </c>
      <c r="B1036" t="s">
        <v>15</v>
      </c>
      <c r="C1036">
        <v>287.14</v>
      </c>
      <c r="D1036">
        <v>291.88</v>
      </c>
      <c r="E1036">
        <v>296.08</v>
      </c>
      <c r="F1036">
        <v>296.62</v>
      </c>
      <c r="G1036">
        <v>296.18</v>
      </c>
      <c r="H1036">
        <v>304.91000000000003</v>
      </c>
      <c r="I1036">
        <v>317.49</v>
      </c>
      <c r="J1036">
        <v>324.95</v>
      </c>
      <c r="K1036">
        <v>333.78</v>
      </c>
      <c r="L1036">
        <v>342.87</v>
      </c>
      <c r="M1036">
        <v>350.9</v>
      </c>
      <c r="N1036">
        <v>350.45</v>
      </c>
      <c r="O1036">
        <v>345.09</v>
      </c>
    </row>
    <row r="1037" spans="1:15" x14ac:dyDescent="0.3">
      <c r="A1037">
        <v>19</v>
      </c>
      <c r="B1037" t="s">
        <v>17</v>
      </c>
      <c r="C1037">
        <v>227.38</v>
      </c>
      <c r="D1037">
        <v>222.13</v>
      </c>
      <c r="E1037">
        <v>222</v>
      </c>
      <c r="F1037">
        <v>222.33</v>
      </c>
      <c r="G1037">
        <v>221.66</v>
      </c>
      <c r="H1037">
        <v>219.19</v>
      </c>
      <c r="I1037">
        <v>217.76</v>
      </c>
      <c r="J1037">
        <v>216.69</v>
      </c>
      <c r="K1037">
        <v>215.15</v>
      </c>
      <c r="L1037">
        <v>210.05</v>
      </c>
      <c r="M1037">
        <v>205.65</v>
      </c>
      <c r="N1037">
        <v>194.94</v>
      </c>
      <c r="O1037">
        <v>198.24</v>
      </c>
    </row>
    <row r="1038" spans="1:15" x14ac:dyDescent="0.3">
      <c r="A1038">
        <v>19</v>
      </c>
      <c r="B1038" t="s">
        <v>18</v>
      </c>
      <c r="C1038">
        <v>2.12</v>
      </c>
      <c r="D1038">
        <v>0.66</v>
      </c>
      <c r="E1038">
        <v>0.84</v>
      </c>
      <c r="F1038">
        <v>0.51</v>
      </c>
      <c r="G1038">
        <v>0.59</v>
      </c>
      <c r="H1038">
        <v>2.16</v>
      </c>
      <c r="I1038">
        <v>2.12</v>
      </c>
      <c r="J1038">
        <v>1.64</v>
      </c>
      <c r="K1038">
        <v>1.6</v>
      </c>
      <c r="L1038">
        <v>1.42</v>
      </c>
      <c r="M1038">
        <v>1.74</v>
      </c>
      <c r="N1038">
        <v>1.96</v>
      </c>
      <c r="O1038">
        <v>6.64</v>
      </c>
    </row>
    <row r="1039" spans="1:15" x14ac:dyDescent="0.3">
      <c r="A1039">
        <v>19</v>
      </c>
      <c r="B1039" t="s">
        <v>19</v>
      </c>
      <c r="C1039">
        <v>91.97</v>
      </c>
      <c r="D1039">
        <v>92.04</v>
      </c>
      <c r="E1039">
        <v>93.88</v>
      </c>
      <c r="F1039">
        <v>93.83</v>
      </c>
      <c r="G1039">
        <v>92.68</v>
      </c>
      <c r="H1039">
        <v>92.93</v>
      </c>
      <c r="I1039">
        <v>92.58</v>
      </c>
      <c r="J1039">
        <v>92.56</v>
      </c>
      <c r="K1039">
        <v>92.16</v>
      </c>
      <c r="L1039">
        <v>91.49</v>
      </c>
      <c r="M1039">
        <v>92.38</v>
      </c>
      <c r="N1039">
        <v>86.9</v>
      </c>
      <c r="O1039">
        <v>86.09</v>
      </c>
    </row>
    <row r="1040" spans="1:15" x14ac:dyDescent="0.3">
      <c r="A1040">
        <v>19</v>
      </c>
      <c r="B1040" t="s">
        <v>20</v>
      </c>
      <c r="C1040">
        <v>1092.6300000000001</v>
      </c>
      <c r="D1040">
        <v>1048.67</v>
      </c>
      <c r="E1040">
        <v>1002.97</v>
      </c>
      <c r="F1040">
        <v>983.69</v>
      </c>
      <c r="G1040">
        <v>1014.03</v>
      </c>
      <c r="H1040">
        <v>1045.1300000000001</v>
      </c>
      <c r="I1040">
        <v>1084.5899999999999</v>
      </c>
      <c r="J1040">
        <v>1118.8</v>
      </c>
      <c r="K1040">
        <v>1139.99</v>
      </c>
      <c r="L1040">
        <v>1237.72</v>
      </c>
      <c r="M1040">
        <v>1301.82</v>
      </c>
      <c r="N1040">
        <v>1162.6199999999999</v>
      </c>
      <c r="O1040">
        <v>1111.05</v>
      </c>
    </row>
    <row r="1041" spans="1:15" x14ac:dyDescent="0.3">
      <c r="A1041">
        <v>19</v>
      </c>
      <c r="B1041" t="s">
        <v>21</v>
      </c>
      <c r="C1041">
        <v>39.15</v>
      </c>
      <c r="D1041">
        <v>39.25</v>
      </c>
      <c r="E1041">
        <v>39.229999999999997</v>
      </c>
      <c r="F1041">
        <v>39.22</v>
      </c>
      <c r="G1041">
        <v>39.96</v>
      </c>
      <c r="H1041">
        <v>39.94</v>
      </c>
      <c r="I1041">
        <v>39.89</v>
      </c>
      <c r="J1041">
        <v>39.840000000000003</v>
      </c>
      <c r="K1041">
        <v>39.79</v>
      </c>
      <c r="L1041">
        <v>39.729999999999997</v>
      </c>
      <c r="M1041">
        <v>39.14</v>
      </c>
      <c r="N1041">
        <v>37.1</v>
      </c>
      <c r="O1041">
        <v>36.86</v>
      </c>
    </row>
    <row r="1042" spans="1:15" x14ac:dyDescent="0.3">
      <c r="A1042">
        <v>19</v>
      </c>
      <c r="B1042" t="s">
        <v>22</v>
      </c>
      <c r="C1042">
        <v>1352.39</v>
      </c>
      <c r="D1042">
        <v>1377.84</v>
      </c>
      <c r="E1042">
        <v>1346.91</v>
      </c>
      <c r="F1042">
        <v>1349.29</v>
      </c>
      <c r="G1042">
        <v>1344.82</v>
      </c>
      <c r="H1042">
        <v>1330.58</v>
      </c>
      <c r="I1042">
        <v>1323.67</v>
      </c>
      <c r="J1042">
        <v>1348.82</v>
      </c>
      <c r="K1042">
        <v>1439.17</v>
      </c>
      <c r="L1042">
        <v>1341.6</v>
      </c>
      <c r="M1042">
        <v>1488.71</v>
      </c>
      <c r="N1042">
        <v>1528.68</v>
      </c>
      <c r="O1042">
        <v>1754.39</v>
      </c>
    </row>
    <row r="1043" spans="1:15" x14ac:dyDescent="0.3">
      <c r="A1043">
        <v>19</v>
      </c>
      <c r="B1043" t="s">
        <v>23</v>
      </c>
      <c r="C1043">
        <v>77.209999999999994</v>
      </c>
      <c r="D1043">
        <v>79.53</v>
      </c>
      <c r="E1043">
        <v>79.069999999999993</v>
      </c>
      <c r="F1043">
        <v>82.79</v>
      </c>
      <c r="G1043">
        <v>87.44</v>
      </c>
      <c r="H1043">
        <v>90.7</v>
      </c>
      <c r="I1043">
        <v>93.02</v>
      </c>
      <c r="J1043">
        <v>114.05</v>
      </c>
      <c r="K1043">
        <v>120.54</v>
      </c>
      <c r="L1043">
        <v>110.81</v>
      </c>
      <c r="M1043">
        <v>105.95</v>
      </c>
      <c r="N1043">
        <v>121.33</v>
      </c>
      <c r="O1043">
        <v>99.46</v>
      </c>
    </row>
    <row r="1044" spans="1:15" x14ac:dyDescent="0.3">
      <c r="A1044">
        <v>19</v>
      </c>
      <c r="B1044" t="s">
        <v>25</v>
      </c>
      <c r="C1044">
        <v>0.92</v>
      </c>
      <c r="D1044">
        <v>0.92</v>
      </c>
      <c r="E1044">
        <v>0.91</v>
      </c>
      <c r="F1044">
        <v>0.88</v>
      </c>
      <c r="G1044">
        <v>0.86</v>
      </c>
      <c r="H1044">
        <v>0.83</v>
      </c>
      <c r="I1044">
        <v>0.87</v>
      </c>
      <c r="J1044">
        <v>0.84</v>
      </c>
      <c r="K1044">
        <v>0.81</v>
      </c>
      <c r="L1044">
        <v>0.79</v>
      </c>
      <c r="M1044">
        <v>0.78</v>
      </c>
      <c r="N1044">
        <v>0.82</v>
      </c>
      <c r="O1044">
        <v>0.87</v>
      </c>
    </row>
    <row r="1045" spans="1:15" x14ac:dyDescent="0.3">
      <c r="A1045">
        <v>19</v>
      </c>
      <c r="B1045" t="s">
        <v>26</v>
      </c>
      <c r="C1045">
        <v>0.73</v>
      </c>
      <c r="D1045">
        <v>0.72</v>
      </c>
      <c r="E1045">
        <v>0.75</v>
      </c>
      <c r="F1045">
        <v>0.73</v>
      </c>
      <c r="G1045">
        <v>0.71</v>
      </c>
      <c r="H1045">
        <v>0.67</v>
      </c>
      <c r="I1045">
        <v>0.71</v>
      </c>
      <c r="J1045">
        <v>0.65</v>
      </c>
      <c r="K1045">
        <v>0.64</v>
      </c>
      <c r="L1045">
        <v>0.61</v>
      </c>
      <c r="M1045">
        <v>0.61</v>
      </c>
      <c r="N1045">
        <v>0.63</v>
      </c>
      <c r="O1045">
        <v>0.67</v>
      </c>
    </row>
    <row r="1046" spans="1:15" x14ac:dyDescent="0.3">
      <c r="A1046">
        <v>19</v>
      </c>
      <c r="B1046" t="s">
        <v>28</v>
      </c>
      <c r="C1046">
        <v>11.48</v>
      </c>
      <c r="D1046">
        <v>12.16</v>
      </c>
      <c r="E1046">
        <v>12.98</v>
      </c>
      <c r="F1046">
        <v>14.06</v>
      </c>
      <c r="G1046">
        <v>14.06</v>
      </c>
      <c r="H1046">
        <v>13.69</v>
      </c>
      <c r="I1046">
        <v>13.95</v>
      </c>
      <c r="J1046">
        <v>10.56</v>
      </c>
      <c r="K1046">
        <v>10.53</v>
      </c>
      <c r="L1046">
        <v>9.89</v>
      </c>
      <c r="M1046">
        <v>8.19</v>
      </c>
      <c r="N1046">
        <v>6.74</v>
      </c>
      <c r="O1046">
        <v>6.26</v>
      </c>
    </row>
    <row r="1047" spans="1:15" x14ac:dyDescent="0.3">
      <c r="A1047">
        <v>19</v>
      </c>
      <c r="B1047" t="s">
        <v>30</v>
      </c>
      <c r="C1047">
        <v>296.07</v>
      </c>
      <c r="D1047">
        <v>297.47000000000003</v>
      </c>
      <c r="E1047">
        <v>302.93</v>
      </c>
      <c r="F1047">
        <v>307.52999999999997</v>
      </c>
      <c r="G1047">
        <v>310.2</v>
      </c>
      <c r="H1047">
        <v>309.47000000000003</v>
      </c>
      <c r="I1047">
        <v>309.8</v>
      </c>
      <c r="J1047">
        <v>301.93</v>
      </c>
      <c r="K1047">
        <v>281.13</v>
      </c>
      <c r="L1047">
        <v>281.88</v>
      </c>
      <c r="M1047">
        <v>274.88</v>
      </c>
      <c r="N1047">
        <v>269.31</v>
      </c>
      <c r="O1047">
        <v>240.89</v>
      </c>
    </row>
    <row r="1048" spans="1:15" x14ac:dyDescent="0.3">
      <c r="A1048">
        <v>19</v>
      </c>
      <c r="B1048" t="s">
        <v>31</v>
      </c>
      <c r="C1048">
        <v>4.2300000000000004</v>
      </c>
      <c r="D1048">
        <v>3.97</v>
      </c>
      <c r="E1048">
        <v>3.1</v>
      </c>
      <c r="F1048">
        <v>2.82</v>
      </c>
      <c r="G1048">
        <v>3.33</v>
      </c>
      <c r="H1048">
        <v>3.83</v>
      </c>
      <c r="I1048">
        <v>3.18</v>
      </c>
      <c r="J1048">
        <v>3.86</v>
      </c>
      <c r="K1048">
        <v>3.47</v>
      </c>
      <c r="L1048">
        <v>4.04</v>
      </c>
      <c r="M1048">
        <v>4.71</v>
      </c>
      <c r="N1048">
        <v>5.31</v>
      </c>
      <c r="O1048">
        <v>3.81</v>
      </c>
    </row>
    <row r="1049" spans="1:15" x14ac:dyDescent="0.3">
      <c r="A1049">
        <v>19</v>
      </c>
      <c r="B1049" t="s">
        <v>36</v>
      </c>
      <c r="C1049">
        <v>15.18</v>
      </c>
      <c r="D1049">
        <v>12.37</v>
      </c>
      <c r="E1049">
        <v>10.83</v>
      </c>
      <c r="F1049">
        <v>11.04</v>
      </c>
      <c r="G1049">
        <v>10.4</v>
      </c>
      <c r="H1049">
        <v>10.39</v>
      </c>
      <c r="I1049">
        <v>9.7899999999999991</v>
      </c>
      <c r="J1049">
        <v>8.56</v>
      </c>
      <c r="K1049">
        <v>9.06</v>
      </c>
      <c r="L1049">
        <v>9.52</v>
      </c>
      <c r="M1049">
        <v>8.84</v>
      </c>
      <c r="N1049">
        <v>1.45</v>
      </c>
      <c r="O1049">
        <v>1.44</v>
      </c>
    </row>
    <row r="1050" spans="1:15" x14ac:dyDescent="0.3">
      <c r="A1050">
        <v>19</v>
      </c>
      <c r="B1050" t="s">
        <v>43</v>
      </c>
      <c r="C1050">
        <v>196.81</v>
      </c>
      <c r="D1050">
        <v>192.39</v>
      </c>
      <c r="E1050">
        <v>175.63</v>
      </c>
      <c r="F1050" s="10">
        <v>150</v>
      </c>
      <c r="G1050">
        <v>143.21</v>
      </c>
      <c r="H1050">
        <v>138.58000000000001</v>
      </c>
      <c r="I1050">
        <v>141.19</v>
      </c>
      <c r="J1050">
        <v>136.65</v>
      </c>
      <c r="K1050">
        <v>141.16</v>
      </c>
      <c r="L1050">
        <v>83.23</v>
      </c>
      <c r="M1050">
        <v>108.11</v>
      </c>
      <c r="N1050">
        <v>151.55000000000001</v>
      </c>
      <c r="O1050">
        <v>163.74</v>
      </c>
    </row>
    <row r="1051" spans="1:15" x14ac:dyDescent="0.3">
      <c r="A1051">
        <v>19</v>
      </c>
      <c r="B1051" t="s">
        <v>47</v>
      </c>
      <c r="C1051">
        <v>153.47999999999999</v>
      </c>
      <c r="D1051">
        <v>156.49</v>
      </c>
      <c r="E1051">
        <v>158.34</v>
      </c>
      <c r="F1051">
        <v>158.19</v>
      </c>
      <c r="G1051">
        <v>154.80000000000001</v>
      </c>
      <c r="H1051">
        <v>153.93</v>
      </c>
      <c r="I1051">
        <v>155.97999999999999</v>
      </c>
      <c r="J1051">
        <v>162.5</v>
      </c>
      <c r="K1051">
        <v>167.02</v>
      </c>
      <c r="L1051">
        <v>173.53</v>
      </c>
      <c r="M1051">
        <v>181.67</v>
      </c>
      <c r="N1051">
        <v>182.16</v>
      </c>
      <c r="O1051">
        <v>182.43</v>
      </c>
    </row>
    <row r="1052" spans="1:15" x14ac:dyDescent="0.3">
      <c r="A1052">
        <v>19</v>
      </c>
      <c r="B1052" t="s">
        <v>59</v>
      </c>
      <c r="C1052">
        <v>17.3</v>
      </c>
      <c r="D1052">
        <v>17.2</v>
      </c>
      <c r="E1052">
        <v>16.47</v>
      </c>
      <c r="F1052">
        <v>16.12</v>
      </c>
      <c r="G1052">
        <v>15.53</v>
      </c>
      <c r="H1052">
        <v>15.3</v>
      </c>
      <c r="I1052">
        <v>14.94</v>
      </c>
      <c r="J1052">
        <v>14.59</v>
      </c>
      <c r="K1052">
        <v>14.92</v>
      </c>
      <c r="L1052">
        <v>15.46</v>
      </c>
      <c r="M1052">
        <v>15.95</v>
      </c>
      <c r="N1052">
        <v>17.03</v>
      </c>
      <c r="O1052">
        <v>16.97</v>
      </c>
    </row>
    <row r="1053" spans="1:15" x14ac:dyDescent="0.3">
      <c r="A1053">
        <v>19</v>
      </c>
      <c r="B1053" t="s">
        <v>5</v>
      </c>
      <c r="C1053">
        <v>2.2028449596908522E-3</v>
      </c>
      <c r="D1053">
        <v>2.2187655964065879E-3</v>
      </c>
      <c r="E1053">
        <v>2.2871694156416955E-3</v>
      </c>
      <c r="F1053">
        <v>2.290986256403455E-3</v>
      </c>
      <c r="G1053">
        <v>2.3543084841441144E-3</v>
      </c>
      <c r="H1053">
        <v>2.4164438502673794E-3</v>
      </c>
      <c r="I1053">
        <v>2.5329352428183458E-3</v>
      </c>
      <c r="J1053">
        <v>2.7291684471412699E-3</v>
      </c>
      <c r="K1053">
        <v>2.9208117787504974E-3</v>
      </c>
      <c r="L1053">
        <v>3.0722733245729301E-3</v>
      </c>
      <c r="M1053">
        <v>3.2517164511814533E-3</v>
      </c>
      <c r="N1053">
        <v>3.3434935521688158E-3</v>
      </c>
      <c r="O1053">
        <v>3.46101206226391E-3</v>
      </c>
    </row>
    <row r="1054" spans="1:15" x14ac:dyDescent="0.3">
      <c r="A1054">
        <v>19</v>
      </c>
      <c r="B1054" t="s">
        <v>8</v>
      </c>
      <c r="C1054">
        <v>2.213671796921847E-2</v>
      </c>
      <c r="D1054">
        <v>2.6701048078522707E-2</v>
      </c>
      <c r="E1054">
        <v>2.0155451625251734E-2</v>
      </c>
      <c r="F1054">
        <v>1.6197218123642634E-2</v>
      </c>
      <c r="G1054">
        <v>1.4079362443964802E-2</v>
      </c>
      <c r="H1054">
        <v>9.8094919786096257E-3</v>
      </c>
      <c r="I1054">
        <v>7.3714218241317069E-3</v>
      </c>
      <c r="J1054">
        <v>7.2985214938894108E-3</v>
      </c>
      <c r="K1054">
        <v>7.3703697295800967E-3</v>
      </c>
      <c r="L1054">
        <v>1.3035479632063075E-2</v>
      </c>
      <c r="M1054">
        <v>9.3446277307177895E-3</v>
      </c>
      <c r="N1054">
        <v>1.004599152313103E-2</v>
      </c>
      <c r="O1054">
        <v>1.1733790762605157E-2</v>
      </c>
    </row>
    <row r="1055" spans="1:15" x14ac:dyDescent="0.3">
      <c r="A1055">
        <v>19</v>
      </c>
      <c r="B1055" t="s">
        <v>9</v>
      </c>
      <c r="C1055">
        <v>4.2307948564194816E-5</v>
      </c>
      <c r="D1055">
        <v>5.1239394443520213E-5</v>
      </c>
      <c r="E1055">
        <v>3.8613251668525203E-5</v>
      </c>
      <c r="F1055">
        <v>3.1001840216183958E-5</v>
      </c>
      <c r="G1055">
        <v>2.7062925452432342E-5</v>
      </c>
      <c r="H1055">
        <v>1.9050802139037432E-5</v>
      </c>
      <c r="I1055">
        <v>1.4338005836411787E-5</v>
      </c>
      <c r="J1055">
        <v>1.4357747201093923E-5</v>
      </c>
      <c r="K1055">
        <v>1.4706136784373432E-5</v>
      </c>
      <c r="L1055">
        <v>2.6281208935611039E-5</v>
      </c>
      <c r="M1055">
        <v>1.9081587160053501E-5</v>
      </c>
      <c r="N1055">
        <v>2.0741275137523672E-5</v>
      </c>
      <c r="O1055">
        <v>2.4453000967170935E-5</v>
      </c>
    </row>
    <row r="1056" spans="1:15" x14ac:dyDescent="0.3">
      <c r="A1056">
        <v>19</v>
      </c>
      <c r="B1056" t="s">
        <v>16</v>
      </c>
      <c r="C1056">
        <v>0.45572656406156309</v>
      </c>
      <c r="D1056">
        <v>0.45403427050407585</v>
      </c>
      <c r="E1056">
        <v>0.45440474010951515</v>
      </c>
      <c r="F1056">
        <v>0.45275949534972398</v>
      </c>
      <c r="G1056">
        <v>0.45329569981736678</v>
      </c>
      <c r="H1056">
        <v>0.45650066844919784</v>
      </c>
      <c r="I1056">
        <v>0.46141389605789179</v>
      </c>
      <c r="J1056">
        <v>0.46814802153662083</v>
      </c>
      <c r="K1056">
        <v>0.47448917801346047</v>
      </c>
      <c r="L1056">
        <v>0.48119141480508104</v>
      </c>
      <c r="M1056">
        <v>0.49057512260365582</v>
      </c>
      <c r="N1056">
        <v>0.52331138966543422</v>
      </c>
      <c r="O1056">
        <v>0.5329476815270352</v>
      </c>
    </row>
    <row r="1057" spans="1:15" x14ac:dyDescent="0.3">
      <c r="A1057">
        <v>19</v>
      </c>
      <c r="B1057" t="s">
        <v>24</v>
      </c>
      <c r="C1057">
        <v>3.8093810380438402E-2</v>
      </c>
      <c r="D1057">
        <v>3.7997005489935121E-2</v>
      </c>
      <c r="E1057">
        <v>3.7914218664181217E-2</v>
      </c>
      <c r="F1057">
        <v>3.8843482153218721E-2</v>
      </c>
      <c r="G1057">
        <v>4.039515191764901E-2</v>
      </c>
      <c r="H1057">
        <v>4.1243315508021391E-2</v>
      </c>
      <c r="I1057">
        <v>3.926926774960781E-2</v>
      </c>
      <c r="J1057">
        <v>3.9637637808734298E-2</v>
      </c>
      <c r="K1057">
        <v>4.0329417463969966E-2</v>
      </c>
      <c r="L1057">
        <v>4.0578186596583445E-2</v>
      </c>
      <c r="M1057">
        <v>3.8912171199286673E-2</v>
      </c>
      <c r="N1057">
        <v>3.7009649201911805E-2</v>
      </c>
      <c r="O1057">
        <v>3.4562674501359511E-2</v>
      </c>
    </row>
    <row r="1058" spans="1:15" x14ac:dyDescent="0.3">
      <c r="A1058">
        <v>19</v>
      </c>
      <c r="B1058" t="s">
        <v>29</v>
      </c>
      <c r="C1058">
        <v>7.397228329668866E-2</v>
      </c>
      <c r="D1058">
        <v>7.4230577274995838E-2</v>
      </c>
      <c r="E1058">
        <v>7.5628713612835574E-2</v>
      </c>
      <c r="F1058">
        <v>7.647673204131368E-2</v>
      </c>
      <c r="G1058">
        <v>7.7253860202556868E-2</v>
      </c>
      <c r="H1058">
        <v>7.7573529411764708E-2</v>
      </c>
      <c r="I1058">
        <v>7.8386721319771271E-2</v>
      </c>
      <c r="J1058">
        <v>7.7412186992564733E-2</v>
      </c>
      <c r="K1058">
        <v>7.7821415595425533E-2</v>
      </c>
      <c r="L1058">
        <v>7.9018834866403861E-2</v>
      </c>
      <c r="M1058">
        <v>7.8430673205528309E-2</v>
      </c>
      <c r="N1058">
        <v>7.7716656145730006E-2</v>
      </c>
      <c r="O1058">
        <v>7.9125531487800868E-2</v>
      </c>
    </row>
    <row r="1059" spans="1:15" x14ac:dyDescent="0.3">
      <c r="A1059">
        <v>19</v>
      </c>
      <c r="B1059" t="s">
        <v>46</v>
      </c>
      <c r="C1059">
        <v>0.15903791058698113</v>
      </c>
      <c r="D1059">
        <v>0.15782731658625854</v>
      </c>
      <c r="E1059">
        <v>0.15972904149260189</v>
      </c>
      <c r="F1059">
        <v>0.15923672474676304</v>
      </c>
      <c r="G1059">
        <v>0.15553710775361115</v>
      </c>
      <c r="H1059">
        <v>0.15402740641711229</v>
      </c>
      <c r="I1059">
        <v>0.15672283791306107</v>
      </c>
      <c r="J1059">
        <v>0.16484061191351165</v>
      </c>
      <c r="K1059">
        <v>0.17050468001176491</v>
      </c>
      <c r="L1059">
        <v>0.17540078843626808</v>
      </c>
      <c r="M1059">
        <v>0.18327240303165404</v>
      </c>
      <c r="N1059">
        <v>0.18582378934078816</v>
      </c>
      <c r="O1059">
        <v>0.19274074344422343</v>
      </c>
    </row>
    <row r="1060" spans="1:15" x14ac:dyDescent="0.3">
      <c r="A1060">
        <v>19</v>
      </c>
      <c r="B1060" t="s">
        <v>48</v>
      </c>
      <c r="C1060">
        <v>9.6392164701179298E-2</v>
      </c>
      <c r="D1060">
        <v>9.5724505074030949E-2</v>
      </c>
      <c r="E1060">
        <v>9.7631609606710718E-2</v>
      </c>
      <c r="F1060">
        <v>9.9537459175384202E-2</v>
      </c>
      <c r="G1060">
        <v>9.6679395650008298E-2</v>
      </c>
      <c r="H1060">
        <v>0.11011029411764706</v>
      </c>
      <c r="I1060">
        <v>0.11278106708499908</v>
      </c>
      <c r="J1060">
        <v>0.11930604221861379</v>
      </c>
      <c r="K1060">
        <v>0.13386044741258499</v>
      </c>
      <c r="L1060">
        <v>0.13035479632063074</v>
      </c>
      <c r="M1060">
        <v>0.11097637093178779</v>
      </c>
      <c r="N1060">
        <v>0.11176841915411669</v>
      </c>
      <c r="O1060">
        <v>0.11651672475775106</v>
      </c>
    </row>
    <row r="1061" spans="1:15" x14ac:dyDescent="0.3">
      <c r="A1061">
        <v>19</v>
      </c>
      <c r="B1061" t="s">
        <v>49</v>
      </c>
      <c r="C1061">
        <v>2.2653074821773604E-3</v>
      </c>
      <c r="D1061">
        <v>2.3290633837963733E-3</v>
      </c>
      <c r="E1061">
        <v>2.1969608707953997E-3</v>
      </c>
      <c r="F1061">
        <v>2.1883651917306321E-3</v>
      </c>
      <c r="G1061">
        <v>2.2746139797443134E-3</v>
      </c>
      <c r="H1061">
        <v>2.1891711229946524E-3</v>
      </c>
      <c r="I1061">
        <v>2.176003238702495E-3</v>
      </c>
      <c r="J1061">
        <v>2.1878471925476455E-3</v>
      </c>
      <c r="K1061">
        <v>2.5259952594335541E-3</v>
      </c>
      <c r="L1061">
        <v>2.3302671922908456E-3</v>
      </c>
      <c r="M1061">
        <v>2.1221578243423985E-3</v>
      </c>
      <c r="N1061">
        <v>2.4889530165028407E-3</v>
      </c>
      <c r="O1061">
        <v>2.5365426376393729E-3</v>
      </c>
    </row>
    <row r="1062" spans="1:15" x14ac:dyDescent="0.3">
      <c r="A1062">
        <v>19</v>
      </c>
      <c r="B1062" t="s">
        <v>50</v>
      </c>
      <c r="C1062">
        <v>1.0993403957625424E-3</v>
      </c>
      <c r="D1062">
        <v>1.031442355681251E-3</v>
      </c>
      <c r="E1062">
        <v>1.0152622205948439E-3</v>
      </c>
      <c r="F1062">
        <v>8.9524030570798589E-4</v>
      </c>
      <c r="G1062">
        <v>7.6373900049809065E-4</v>
      </c>
      <c r="H1062">
        <v>8.3556149732620319E-4</v>
      </c>
      <c r="I1062">
        <v>8.4341210802422279E-4</v>
      </c>
      <c r="J1062">
        <v>8.2044269720536701E-4</v>
      </c>
      <c r="K1062">
        <v>7.9586152009550337E-4</v>
      </c>
      <c r="L1062">
        <v>9.2860271572492339E-4</v>
      </c>
      <c r="M1062">
        <v>1.1769950958537673E-3</v>
      </c>
      <c r="N1062">
        <v>1.0641175940120842E-3</v>
      </c>
      <c r="O1062">
        <v>1.0766619828828992E-3</v>
      </c>
    </row>
    <row r="1063" spans="1:15" x14ac:dyDescent="0.3">
      <c r="A1063">
        <v>19</v>
      </c>
      <c r="B1063" t="s">
        <v>51</v>
      </c>
      <c r="C1063">
        <v>3.8310347125058297E-4</v>
      </c>
      <c r="D1063">
        <v>4.4917650973215771E-4</v>
      </c>
      <c r="E1063">
        <v>4.4937835993542267E-4</v>
      </c>
      <c r="F1063">
        <v>2.8183491105621778E-4</v>
      </c>
      <c r="G1063">
        <v>2.9885439149925287E-4</v>
      </c>
      <c r="H1063">
        <v>3.8435828877005345E-4</v>
      </c>
      <c r="I1063">
        <v>4.217060540121114E-4</v>
      </c>
      <c r="J1063">
        <v>4.1022134860268351E-4</v>
      </c>
      <c r="K1063">
        <v>5.1904012180141522E-4</v>
      </c>
      <c r="L1063">
        <v>5.2562417871222073E-4</v>
      </c>
      <c r="M1063">
        <v>3.923316986179224E-4</v>
      </c>
      <c r="N1063">
        <v>4.6893317702227433E-4</v>
      </c>
      <c r="O1063">
        <v>4.9270972098030988E-4</v>
      </c>
    </row>
    <row r="1064" spans="1:15" x14ac:dyDescent="0.3">
      <c r="A1064">
        <v>19</v>
      </c>
      <c r="B1064" t="s">
        <v>52</v>
      </c>
      <c r="C1064">
        <v>1.6656672663068825E-5</v>
      </c>
      <c r="D1064">
        <v>3.3272334054233903E-5</v>
      </c>
      <c r="E1064">
        <v>3.3287285921142422E-5</v>
      </c>
      <c r="F1064">
        <v>3.3157048359555029E-5</v>
      </c>
      <c r="G1064">
        <v>3.3206043499916987E-5</v>
      </c>
      <c r="H1064">
        <v>3.3422459893048129E-5</v>
      </c>
      <c r="I1064">
        <v>0</v>
      </c>
      <c r="J1064">
        <v>1.7092556191778481E-5</v>
      </c>
      <c r="K1064">
        <v>0</v>
      </c>
      <c r="L1064">
        <v>0</v>
      </c>
      <c r="M1064">
        <v>0</v>
      </c>
      <c r="N1064">
        <v>0</v>
      </c>
      <c r="O1064">
        <v>0</v>
      </c>
    </row>
    <row r="1065" spans="1:15" x14ac:dyDescent="0.3">
      <c r="A1065">
        <v>19</v>
      </c>
      <c r="B1065" t="s">
        <v>53</v>
      </c>
      <c r="C1065">
        <v>8.4449330401758938E-3</v>
      </c>
      <c r="D1065">
        <v>8.4345366827482948E-3</v>
      </c>
      <c r="E1065">
        <v>8.1720286936404641E-3</v>
      </c>
      <c r="F1065">
        <v>8.0737412755516498E-3</v>
      </c>
      <c r="G1065">
        <v>7.5875809397310309E-3</v>
      </c>
      <c r="H1065">
        <v>7.4197860962566843E-3</v>
      </c>
      <c r="I1065">
        <v>7.2364758868478313E-3</v>
      </c>
      <c r="J1065">
        <v>7.1788736005469617E-3</v>
      </c>
      <c r="K1065">
        <v>7.2146576930396718E-3</v>
      </c>
      <c r="L1065">
        <v>7.3061760840998687E-3</v>
      </c>
      <c r="M1065">
        <v>7.5969683459652252E-3</v>
      </c>
      <c r="N1065">
        <v>8.1161511407701319E-3</v>
      </c>
      <c r="O1065">
        <v>7.938101060238326E-3</v>
      </c>
    </row>
    <row r="1066" spans="1:15" x14ac:dyDescent="0.3">
      <c r="A1066">
        <v>19</v>
      </c>
      <c r="B1066" t="s">
        <v>54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</row>
    <row r="1067" spans="1:15" x14ac:dyDescent="0.3">
      <c r="A1067">
        <v>19</v>
      </c>
      <c r="B1067" t="s">
        <v>55</v>
      </c>
      <c r="C1067">
        <v>8.1117995869145181E-3</v>
      </c>
      <c r="D1067">
        <v>8.0352686740974878E-3</v>
      </c>
      <c r="E1067">
        <v>7.7725812625867551E-3</v>
      </c>
      <c r="F1067">
        <v>7.6261211226976572E-3</v>
      </c>
      <c r="G1067">
        <v>7.1060933089822347E-3</v>
      </c>
      <c r="H1067">
        <v>6.918449197860963E-3</v>
      </c>
      <c r="I1067">
        <v>6.8147698328357206E-3</v>
      </c>
      <c r="J1067">
        <v>6.8199299205196134E-3</v>
      </c>
      <c r="K1067">
        <v>6.8340282703853008E-3</v>
      </c>
      <c r="L1067">
        <v>6.7630310994305741E-3</v>
      </c>
      <c r="M1067">
        <v>6.8301382077574678E-3</v>
      </c>
      <c r="N1067">
        <v>6.9979258724862476E-3</v>
      </c>
      <c r="O1067">
        <v>6.879687585539882E-3</v>
      </c>
    </row>
    <row r="1068" spans="1:15" x14ac:dyDescent="0.3">
      <c r="A1068">
        <v>19</v>
      </c>
      <c r="B1068" t="s">
        <v>56</v>
      </c>
      <c r="C1068">
        <v>4.9970017989206476E-5</v>
      </c>
      <c r="D1068">
        <v>9.9817002162701709E-5</v>
      </c>
      <c r="E1068">
        <v>9.9861857763427261E-5</v>
      </c>
      <c r="F1068">
        <v>9.9471145078665102E-5</v>
      </c>
      <c r="G1068">
        <v>8.301510874979246E-5</v>
      </c>
      <c r="H1068">
        <v>8.3556149732620316E-5</v>
      </c>
      <c r="I1068">
        <v>6.7472968641937826E-5</v>
      </c>
      <c r="J1068">
        <v>5.1277668575335438E-5</v>
      </c>
      <c r="K1068">
        <v>1.0380802436028304E-4</v>
      </c>
      <c r="L1068">
        <v>1.5768725361366622E-4</v>
      </c>
      <c r="M1068">
        <v>4.1016495764600983E-4</v>
      </c>
      <c r="N1068">
        <v>7.9357922265307966E-4</v>
      </c>
      <c r="O1068">
        <v>7.1169181919378093E-4</v>
      </c>
    </row>
    <row r="1069" spans="1:15" x14ac:dyDescent="0.3">
      <c r="A1069">
        <v>19</v>
      </c>
      <c r="B1069" t="s">
        <v>57</v>
      </c>
      <c r="C1069">
        <v>2.8316343527217005E-4</v>
      </c>
      <c r="D1069">
        <v>2.9945100648810514E-4</v>
      </c>
      <c r="E1069">
        <v>2.9958557329028178E-4</v>
      </c>
      <c r="F1069">
        <v>3.4814900777532782E-4</v>
      </c>
      <c r="G1069">
        <v>3.9847252199900384E-4</v>
      </c>
      <c r="H1069">
        <v>4.1778074866310159E-4</v>
      </c>
      <c r="I1069">
        <v>3.5423308537017357E-4</v>
      </c>
      <c r="J1069">
        <v>3.0766601145201263E-4</v>
      </c>
      <c r="K1069">
        <v>2.7682139829408815E-4</v>
      </c>
      <c r="L1069">
        <v>3.8545773105562854E-4</v>
      </c>
      <c r="M1069">
        <v>3.5666518056174767E-4</v>
      </c>
      <c r="N1069">
        <v>3.2464604563080528E-4</v>
      </c>
      <c r="O1069">
        <v>3.4672165550466252E-4</v>
      </c>
    </row>
    <row r="1070" spans="1:15" x14ac:dyDescent="0.3">
      <c r="A1070">
        <v>19</v>
      </c>
      <c r="B1070" t="s">
        <v>58</v>
      </c>
      <c r="C1070">
        <v>1.0626957159037911E-2</v>
      </c>
      <c r="D1070">
        <v>1.0281151222758276E-2</v>
      </c>
      <c r="E1070">
        <v>9.9695421333821539E-3</v>
      </c>
      <c r="F1070">
        <v>9.516072879192294E-3</v>
      </c>
      <c r="G1070">
        <v>8.9822347667275447E-3</v>
      </c>
      <c r="H1070">
        <v>8.7232620320855624E-3</v>
      </c>
      <c r="I1070">
        <v>8.940168345056761E-3</v>
      </c>
      <c r="J1070">
        <v>9.6914793607383986E-3</v>
      </c>
      <c r="K1070">
        <v>1.1003650582190003E-2</v>
      </c>
      <c r="L1070">
        <v>1.2509855453350854E-2</v>
      </c>
      <c r="M1070">
        <v>1.403477485510477E-2</v>
      </c>
      <c r="N1070">
        <v>1.5420687167463252E-2</v>
      </c>
      <c r="O1070">
        <v>1.6825124546068358E-2</v>
      </c>
    </row>
    <row r="1071" spans="1:15" x14ac:dyDescent="0.3">
      <c r="A1071">
        <v>19</v>
      </c>
      <c r="B1071" t="s">
        <v>60</v>
      </c>
      <c r="C1071">
        <v>0.12985542008128456</v>
      </c>
      <c r="D1071">
        <v>0.12876393278988521</v>
      </c>
      <c r="E1071">
        <v>0.13128505567298571</v>
      </c>
      <c r="F1071">
        <v>0.13143453969727614</v>
      </c>
      <c r="G1071">
        <v>0.12908849410592727</v>
      </c>
      <c r="H1071">
        <v>0.12814171122994653</v>
      </c>
      <c r="I1071">
        <v>0.1308806909231989</v>
      </c>
      <c r="J1071">
        <v>0.13833005726006325</v>
      </c>
      <c r="K1071">
        <v>0.142545718784062</v>
      </c>
      <c r="L1071">
        <v>0.14586070959264127</v>
      </c>
      <c r="M1071">
        <v>0.15069103878733839</v>
      </c>
      <c r="N1071">
        <v>0.15058165749842187</v>
      </c>
      <c r="O1071">
        <v>0.15633496961623386</v>
      </c>
    </row>
    <row r="1072" spans="1:15" x14ac:dyDescent="0.3">
      <c r="A1072">
        <v>19</v>
      </c>
      <c r="B1072" t="s">
        <v>61</v>
      </c>
      <c r="C1072">
        <v>3.0165234192817643E-2</v>
      </c>
      <c r="D1072">
        <v>3.0161370820163035E-2</v>
      </c>
      <c r="E1072">
        <v>2.982540818534361E-2</v>
      </c>
      <c r="F1072">
        <v>2.9045574362970207E-2</v>
      </c>
      <c r="G1072">
        <v>2.6631246886933423E-2</v>
      </c>
      <c r="H1072">
        <v>2.5501336898395722E-2</v>
      </c>
      <c r="I1072">
        <v>2.4610765312146822E-2</v>
      </c>
      <c r="J1072">
        <v>2.4373985129476115E-2</v>
      </c>
      <c r="K1072">
        <v>2.453329642381356E-2</v>
      </c>
      <c r="L1072">
        <v>2.5282522996057818E-2</v>
      </c>
      <c r="M1072">
        <v>2.6714222024074901E-2</v>
      </c>
      <c r="N1072">
        <v>2.7306339615835513E-2</v>
      </c>
      <c r="O1072">
        <v>2.8358181718644501E-2</v>
      </c>
    </row>
    <row r="1073" spans="1:15" x14ac:dyDescent="0.3">
      <c r="A1073">
        <v>19</v>
      </c>
      <c r="B1073" t="s">
        <v>62</v>
      </c>
      <c r="C1073">
        <v>6.9291758278366309E-3</v>
      </c>
      <c r="D1073">
        <v>6.9372816503077694E-3</v>
      </c>
      <c r="E1073">
        <v>6.5575953264650566E-3</v>
      </c>
      <c r="F1073">
        <v>6.2832606641356785E-3</v>
      </c>
      <c r="G1073">
        <v>6.2095301344844761E-3</v>
      </c>
      <c r="H1073">
        <v>6.2834224598930484E-3</v>
      </c>
      <c r="I1073">
        <v>6.4942732317865154E-3</v>
      </c>
      <c r="J1073">
        <v>6.9737629262456198E-3</v>
      </c>
      <c r="K1073">
        <v>7.1454523434661497E-3</v>
      </c>
      <c r="L1073">
        <v>8.5326325010950509E-3</v>
      </c>
      <c r="M1073">
        <v>1.0200624164065983E-2</v>
      </c>
      <c r="N1073">
        <v>1.053296059157724E-2</v>
      </c>
      <c r="O1073">
        <v>1.198926987718754E-2</v>
      </c>
    </row>
    <row r="1074" spans="1:15" x14ac:dyDescent="0.3">
      <c r="A1074">
        <v>19</v>
      </c>
      <c r="B1074" t="s">
        <v>63</v>
      </c>
      <c r="C1074">
        <v>5.7298953960956758E-3</v>
      </c>
      <c r="D1074">
        <v>5.5232074530028284E-3</v>
      </c>
      <c r="E1074">
        <v>5.7087695354759247E-3</v>
      </c>
      <c r="F1074">
        <v>5.8522190354614633E-3</v>
      </c>
      <c r="G1074">
        <v>5.5288062427361782E-3</v>
      </c>
      <c r="H1074">
        <v>5.5314171122994651E-3</v>
      </c>
      <c r="I1074">
        <v>5.7352023345647153E-3</v>
      </c>
      <c r="J1074">
        <v>5.8969318861635759E-3</v>
      </c>
      <c r="K1074">
        <v>6.055468087683178E-3</v>
      </c>
      <c r="L1074">
        <v>6.2549277266754268E-3</v>
      </c>
      <c r="M1074">
        <v>6.2951404369148466E-3</v>
      </c>
      <c r="N1074">
        <v>6.1141671927134999E-3</v>
      </c>
      <c r="O1074">
        <v>6.3687293563751161E-3</v>
      </c>
    </row>
    <row r="1075" spans="1:15" x14ac:dyDescent="0.3">
      <c r="A1075">
        <v>19</v>
      </c>
      <c r="B1075" t="s">
        <v>64</v>
      </c>
      <c r="C1075">
        <v>9.2611100006662669E-3</v>
      </c>
      <c r="D1075">
        <v>8.9668940276160375E-3</v>
      </c>
      <c r="E1075">
        <v>9.1540036283141654E-3</v>
      </c>
      <c r="F1075">
        <v>9.3171305890349648E-3</v>
      </c>
      <c r="G1075">
        <v>9.1150589407272119E-3</v>
      </c>
      <c r="H1075">
        <v>9.5254010695187165E-3</v>
      </c>
      <c r="I1075">
        <v>9.9522628746858289E-3</v>
      </c>
      <c r="J1075">
        <v>1.0785402957012221E-2</v>
      </c>
      <c r="K1075">
        <v>1.1280471980484092E-2</v>
      </c>
      <c r="L1075">
        <v>1.1686377573368375E-2</v>
      </c>
      <c r="M1075">
        <v>1.2483281319661168E-2</v>
      </c>
      <c r="N1075">
        <v>1.2354585625394534E-2</v>
      </c>
      <c r="O1075">
        <v>1.2755707220934689E-2</v>
      </c>
    </row>
    <row r="1076" spans="1:15" x14ac:dyDescent="0.3">
      <c r="A1076">
        <v>19</v>
      </c>
      <c r="B1076" t="s">
        <v>65</v>
      </c>
      <c r="C1076">
        <v>6.312878939303085E-3</v>
      </c>
      <c r="D1076">
        <v>5.7561137913824658E-3</v>
      </c>
      <c r="E1076">
        <v>5.5256894629096415E-3</v>
      </c>
      <c r="F1076">
        <v>5.4709129793265804E-3</v>
      </c>
      <c r="G1076">
        <v>4.8646853727378385E-3</v>
      </c>
      <c r="H1076">
        <v>4.6791443850267376E-3</v>
      </c>
      <c r="I1076">
        <v>4.5881618676517719E-3</v>
      </c>
      <c r="J1076">
        <v>4.6149901717801901E-3</v>
      </c>
      <c r="K1076">
        <v>4.2042249865914634E-3</v>
      </c>
      <c r="L1076">
        <v>3.8896189224704334E-3</v>
      </c>
      <c r="M1076">
        <v>3.6201515827017387E-3</v>
      </c>
      <c r="N1076">
        <v>3.1202092163405176E-3</v>
      </c>
      <c r="O1076">
        <v>3.0657493749885949E-3</v>
      </c>
    </row>
    <row r="1077" spans="1:15" x14ac:dyDescent="0.3">
      <c r="A1077">
        <v>19</v>
      </c>
      <c r="B1077" t="s">
        <v>66</v>
      </c>
      <c r="C1077">
        <v>2.4635218868678792E-2</v>
      </c>
      <c r="D1077">
        <v>2.4438529362834804E-2</v>
      </c>
      <c r="E1077">
        <v>2.5248406371186527E-2</v>
      </c>
      <c r="F1077">
        <v>2.5431456091778711E-2</v>
      </c>
      <c r="G1077">
        <v>2.5967126016935082E-2</v>
      </c>
      <c r="H1077">
        <v>2.5016711229946524E-2</v>
      </c>
      <c r="I1077">
        <v>2.5538518630973468E-2</v>
      </c>
      <c r="J1077">
        <v>2.6835313221092214E-2</v>
      </c>
      <c r="K1077">
        <v>2.7561030467655151E-2</v>
      </c>
      <c r="L1077">
        <v>2.7209811651335961E-2</v>
      </c>
      <c r="M1077">
        <v>2.6393223361569327E-2</v>
      </c>
      <c r="N1077">
        <v>2.6584903958878168E-2</v>
      </c>
      <c r="O1077">
        <v>2.625960327743207E-2</v>
      </c>
    </row>
    <row r="1078" spans="1:15" x14ac:dyDescent="0.3">
      <c r="A1078">
        <v>19</v>
      </c>
      <c r="B1078" t="s">
        <v>67</v>
      </c>
      <c r="C1078">
        <v>2.2769671530415085E-2</v>
      </c>
      <c r="D1078">
        <v>2.2791548827150225E-2</v>
      </c>
      <c r="E1078">
        <v>2.3633973004011117E-2</v>
      </c>
      <c r="F1078">
        <v>2.3392297617666074E-2</v>
      </c>
      <c r="G1078">
        <v>2.3327245558691683E-2</v>
      </c>
      <c r="H1078">
        <v>2.3462566844919788E-2</v>
      </c>
      <c r="I1078">
        <v>2.4273400468937133E-2</v>
      </c>
      <c r="J1078">
        <v>2.599777796769507E-2</v>
      </c>
      <c r="K1078">
        <v>2.7076593020640496E-2</v>
      </c>
      <c r="L1078">
        <v>2.7262374069207184E-2</v>
      </c>
      <c r="M1078">
        <v>2.8123049487293803E-2</v>
      </c>
      <c r="N1078">
        <v>2.7053837135900441E-2</v>
      </c>
      <c r="O1078">
        <v>2.7737732440373E-2</v>
      </c>
    </row>
    <row r="1079" spans="1:15" x14ac:dyDescent="0.3">
      <c r="A1079">
        <v>19</v>
      </c>
      <c r="B1079" t="s">
        <v>68</v>
      </c>
      <c r="C1079">
        <v>1.1509760810180559E-2</v>
      </c>
      <c r="D1079">
        <v>1.1229412743303942E-2</v>
      </c>
      <c r="E1079">
        <v>1.1301033570227851E-2</v>
      </c>
      <c r="F1079">
        <v>1.1057875627911603E-2</v>
      </c>
      <c r="G1079">
        <v>1.0808567159222978E-2</v>
      </c>
      <c r="H1079">
        <v>1.0678475935828878E-2</v>
      </c>
      <c r="I1079">
        <v>1.1116171583759257E-2</v>
      </c>
      <c r="J1079">
        <v>1.1862233997094265E-2</v>
      </c>
      <c r="K1079">
        <v>1.2733784321528054E-2</v>
      </c>
      <c r="L1079">
        <v>1.2825229960578187E-2</v>
      </c>
      <c r="M1079">
        <v>1.3071778867588051E-2</v>
      </c>
      <c r="N1079">
        <v>1.327441608801515E-2</v>
      </c>
      <c r="O1079">
        <v>1.38688662201865E-2</v>
      </c>
    </row>
    <row r="1080" spans="1:15" x14ac:dyDescent="0.3">
      <c r="A1080">
        <v>19</v>
      </c>
      <c r="B1080" t="s">
        <v>69</v>
      </c>
      <c r="C1080">
        <v>1.6656672663068825E-5</v>
      </c>
      <c r="D1080">
        <v>3.3272334054233903E-5</v>
      </c>
      <c r="E1080">
        <v>4.993092888171363E-5</v>
      </c>
      <c r="F1080">
        <v>1.6578524179777515E-5</v>
      </c>
      <c r="G1080">
        <v>3.3206043499916987E-5</v>
      </c>
      <c r="H1080">
        <v>3.3422459893048129E-5</v>
      </c>
      <c r="I1080">
        <v>6.7472968641937826E-5</v>
      </c>
      <c r="J1080">
        <v>3.4185112383556961E-5</v>
      </c>
      <c r="K1080">
        <v>3.4602674786761019E-5</v>
      </c>
      <c r="L1080">
        <v>3.5041611914148054E-5</v>
      </c>
      <c r="M1080">
        <v>3.5666518056174768E-5</v>
      </c>
      <c r="N1080">
        <v>5.4107674271800885E-5</v>
      </c>
      <c r="O1080">
        <v>3.6497016368911841E-5</v>
      </c>
    </row>
    <row r="1081" spans="1:15" x14ac:dyDescent="0.3">
      <c r="A1081">
        <v>19</v>
      </c>
      <c r="B1081" t="s">
        <v>70</v>
      </c>
      <c r="C1081">
        <v>5.8631487774002261E-3</v>
      </c>
      <c r="D1081">
        <v>5.9391116286807519E-3</v>
      </c>
      <c r="E1081">
        <v>6.2580097531747753E-3</v>
      </c>
      <c r="F1081">
        <v>6.5319385268323418E-3</v>
      </c>
      <c r="G1081">
        <v>6.7408268304831476E-3</v>
      </c>
      <c r="H1081">
        <v>6.885026737967914E-3</v>
      </c>
      <c r="I1081">
        <v>7.1352664338849249E-3</v>
      </c>
      <c r="J1081">
        <v>7.8454832920263218E-3</v>
      </c>
      <c r="K1081">
        <v>8.0624232253153176E-3</v>
      </c>
      <c r="L1081">
        <v>8.1296539640823475E-3</v>
      </c>
      <c r="M1081">
        <v>8.1497993758359345E-3</v>
      </c>
      <c r="N1081">
        <v>8.5309766435206057E-3</v>
      </c>
      <c r="O1081">
        <v>8.8870234858300333E-3</v>
      </c>
    </row>
    <row r="1082" spans="1:15" x14ac:dyDescent="0.3">
      <c r="A1082">
        <v>19</v>
      </c>
      <c r="B1082" t="s">
        <v>71</v>
      </c>
      <c r="C1082">
        <v>2.6650676260910121E-3</v>
      </c>
      <c r="D1082">
        <v>2.844784561636999E-3</v>
      </c>
      <c r="E1082">
        <v>3.0624303047451025E-3</v>
      </c>
      <c r="F1082">
        <v>3.2328122150566156E-3</v>
      </c>
      <c r="G1082">
        <v>3.3206043499916984E-3</v>
      </c>
      <c r="H1082">
        <v>3.4592245989304815E-3</v>
      </c>
      <c r="I1082">
        <v>3.7278815174670646E-3</v>
      </c>
      <c r="J1082">
        <v>3.9996581488761646E-3</v>
      </c>
      <c r="K1082">
        <v>4.1869236491980828E-3</v>
      </c>
      <c r="L1082">
        <v>4.3101182654402105E-3</v>
      </c>
      <c r="M1082">
        <v>4.315648684797147E-3</v>
      </c>
      <c r="N1082">
        <v>4.5450446388312742E-3</v>
      </c>
      <c r="O1082">
        <v>4.7446121279585392E-3</v>
      </c>
    </row>
    <row r="1083" spans="1:15" x14ac:dyDescent="0.3">
      <c r="A1083">
        <v>19</v>
      </c>
      <c r="B1083" t="s">
        <v>72</v>
      </c>
      <c r="C1083">
        <v>6.546072356586048E-3</v>
      </c>
      <c r="D1083">
        <v>6.7542838130094825E-3</v>
      </c>
      <c r="E1083">
        <v>7.0236173293610508E-3</v>
      </c>
      <c r="F1083">
        <v>7.195079494023442E-3</v>
      </c>
      <c r="G1083">
        <v>7.4381537439814046E-3</v>
      </c>
      <c r="H1083">
        <v>7.31951871657754E-3</v>
      </c>
      <c r="I1083">
        <v>7.7256549095018811E-3</v>
      </c>
      <c r="J1083">
        <v>8.2215195282454492E-3</v>
      </c>
      <c r="K1083">
        <v>8.6506686966902543E-3</v>
      </c>
      <c r="L1083">
        <v>8.7428821725799386E-3</v>
      </c>
      <c r="M1083">
        <v>9.1306286223807407E-3</v>
      </c>
      <c r="N1083">
        <v>9.0900892776625483E-3</v>
      </c>
      <c r="O1083">
        <v>9.3614846986258878E-3</v>
      </c>
    </row>
    <row r="1084" spans="1:15" x14ac:dyDescent="0.3">
      <c r="A1084">
        <v>19</v>
      </c>
      <c r="B1084" t="s">
        <v>73</v>
      </c>
      <c r="C1084">
        <v>5.8964621227263645E-3</v>
      </c>
      <c r="D1084">
        <v>5.8226584594909337E-3</v>
      </c>
      <c r="E1084">
        <v>6.1082169665296338E-3</v>
      </c>
      <c r="F1084">
        <v>6.6811452444503388E-3</v>
      </c>
      <c r="G1084">
        <v>6.6910177652332722E-3</v>
      </c>
      <c r="H1084">
        <v>7.1858288770053477E-3</v>
      </c>
      <c r="I1084">
        <v>7.152134676045409E-3</v>
      </c>
      <c r="J1084">
        <v>8.0676865225194436E-3</v>
      </c>
      <c r="K1084">
        <v>8.2354365992491213E-3</v>
      </c>
      <c r="L1084">
        <v>9.0056942619360491E-3</v>
      </c>
      <c r="M1084">
        <v>9.7547926883637982E-3</v>
      </c>
      <c r="N1084">
        <v>1.0136170980250698E-2</v>
      </c>
      <c r="O1084">
        <v>1.0839613861566818E-2</v>
      </c>
    </row>
    <row r="1085" spans="1:15" x14ac:dyDescent="0.3">
      <c r="A1085">
        <v>20</v>
      </c>
      <c r="B1085" t="s">
        <v>3</v>
      </c>
      <c r="C1085">
        <v>6.29</v>
      </c>
      <c r="D1085">
        <v>6.25</v>
      </c>
      <c r="E1085">
        <v>6.26</v>
      </c>
      <c r="F1085">
        <v>6.31</v>
      </c>
      <c r="G1085">
        <v>6.36</v>
      </c>
      <c r="H1085">
        <v>6.23</v>
      </c>
      <c r="I1085">
        <v>6.12</v>
      </c>
      <c r="J1085">
        <v>6.08</v>
      </c>
      <c r="K1085">
        <v>6.05</v>
      </c>
      <c r="L1085">
        <v>5.97</v>
      </c>
      <c r="M1085">
        <v>5.94</v>
      </c>
      <c r="N1085">
        <v>5.8</v>
      </c>
      <c r="O1085">
        <v>5.83</v>
      </c>
    </row>
    <row r="1086" spans="1:15" x14ac:dyDescent="0.3">
      <c r="A1086">
        <v>20</v>
      </c>
      <c r="B1086" t="s">
        <v>4</v>
      </c>
      <c r="C1086">
        <v>6.65</v>
      </c>
      <c r="D1086">
        <v>6.69</v>
      </c>
      <c r="E1086">
        <v>6.7</v>
      </c>
      <c r="F1086">
        <v>6.66</v>
      </c>
      <c r="G1086">
        <v>6.67</v>
      </c>
      <c r="H1086">
        <v>6.55</v>
      </c>
      <c r="I1086">
        <v>6.56</v>
      </c>
      <c r="J1086">
        <v>6.64</v>
      </c>
      <c r="K1086">
        <v>6.6</v>
      </c>
      <c r="L1086">
        <v>6.49</v>
      </c>
      <c r="M1086">
        <v>6.5</v>
      </c>
      <c r="N1086">
        <v>6.49</v>
      </c>
      <c r="O1086">
        <v>6.52</v>
      </c>
    </row>
    <row r="1087" spans="1:15" x14ac:dyDescent="0.3">
      <c r="A1087">
        <v>20</v>
      </c>
      <c r="B1087" t="s">
        <v>6</v>
      </c>
      <c r="C1087">
        <v>-4.59</v>
      </c>
      <c r="D1087">
        <v>-4.38</v>
      </c>
      <c r="E1087">
        <v>-4.34</v>
      </c>
      <c r="F1087">
        <v>-4.67</v>
      </c>
      <c r="G1087">
        <v>-5.4</v>
      </c>
      <c r="H1087">
        <v>-6.54</v>
      </c>
      <c r="I1087">
        <v>-3.61</v>
      </c>
      <c r="J1087">
        <v>-5.43</v>
      </c>
      <c r="K1087">
        <v>-5.84</v>
      </c>
      <c r="L1087">
        <v>-6.2</v>
      </c>
      <c r="M1087">
        <v>-8.43</v>
      </c>
      <c r="N1087">
        <v>-6.55</v>
      </c>
      <c r="O1087">
        <v>-6.04</v>
      </c>
    </row>
    <row r="1088" spans="1:15" x14ac:dyDescent="0.3">
      <c r="A1088">
        <v>20</v>
      </c>
      <c r="B1088" t="s">
        <v>7</v>
      </c>
      <c r="C1088">
        <v>3.67</v>
      </c>
      <c r="D1088">
        <v>3.11</v>
      </c>
      <c r="E1088">
        <v>2.15</v>
      </c>
      <c r="F1088">
        <v>2.1</v>
      </c>
      <c r="G1088">
        <v>-2.44</v>
      </c>
      <c r="H1088">
        <v>-4.43</v>
      </c>
      <c r="I1088">
        <v>-5.87</v>
      </c>
      <c r="J1088">
        <v>-4.51</v>
      </c>
      <c r="K1088">
        <v>-9.2799999999999994</v>
      </c>
      <c r="L1088">
        <v>-11.78</v>
      </c>
      <c r="M1088">
        <v>-12.16</v>
      </c>
      <c r="N1088">
        <v>-3.77</v>
      </c>
      <c r="O1088">
        <v>-1.83</v>
      </c>
    </row>
    <row r="1089" spans="1:15" x14ac:dyDescent="0.3">
      <c r="A1089">
        <v>20</v>
      </c>
      <c r="B1089" t="s">
        <v>10</v>
      </c>
      <c r="C1089">
        <v>49.77</v>
      </c>
      <c r="D1089">
        <v>43.63</v>
      </c>
      <c r="E1089">
        <v>52.55</v>
      </c>
      <c r="F1089">
        <v>54.24</v>
      </c>
      <c r="G1089">
        <v>59.46</v>
      </c>
      <c r="H1089">
        <v>47.47</v>
      </c>
      <c r="I1089">
        <v>48.53</v>
      </c>
      <c r="J1089">
        <v>41.87</v>
      </c>
      <c r="K1089">
        <v>30.78</v>
      </c>
      <c r="L1089">
        <v>32.89</v>
      </c>
      <c r="M1089">
        <v>45.84</v>
      </c>
      <c r="N1089">
        <v>38.54</v>
      </c>
      <c r="O1089">
        <v>39.51</v>
      </c>
    </row>
    <row r="1090" spans="1:15" x14ac:dyDescent="0.3">
      <c r="A1090">
        <v>20</v>
      </c>
      <c r="B1090" t="s">
        <v>11</v>
      </c>
      <c r="C1090">
        <v>35.89</v>
      </c>
      <c r="D1090">
        <v>35.78</v>
      </c>
      <c r="E1090">
        <v>36.11</v>
      </c>
      <c r="F1090">
        <v>39.92</v>
      </c>
      <c r="G1090">
        <v>39.28</v>
      </c>
      <c r="H1090">
        <v>38.049999999999997</v>
      </c>
      <c r="I1090">
        <v>35.33</v>
      </c>
      <c r="J1090">
        <v>35.369999999999997</v>
      </c>
      <c r="K1090">
        <v>32.06</v>
      </c>
      <c r="L1090">
        <v>31.81</v>
      </c>
      <c r="M1090">
        <v>34.44</v>
      </c>
      <c r="N1090">
        <v>33.630000000000003</v>
      </c>
      <c r="O1090">
        <v>33.119999999999997</v>
      </c>
    </row>
    <row r="1091" spans="1:15" x14ac:dyDescent="0.3">
      <c r="A1091">
        <v>20</v>
      </c>
      <c r="B1091" t="s">
        <v>12</v>
      </c>
      <c r="C1091">
        <v>9.7200000000000006</v>
      </c>
      <c r="D1091">
        <v>12.53</v>
      </c>
      <c r="E1091">
        <v>11.86</v>
      </c>
      <c r="F1091">
        <v>11.12</v>
      </c>
      <c r="G1091">
        <v>8.25</v>
      </c>
      <c r="H1091">
        <v>10.35</v>
      </c>
      <c r="I1091">
        <v>9.93</v>
      </c>
      <c r="J1091">
        <v>11.18</v>
      </c>
      <c r="K1091">
        <v>11.49</v>
      </c>
      <c r="L1091">
        <v>12.87</v>
      </c>
      <c r="M1091">
        <v>10.63</v>
      </c>
      <c r="N1091">
        <v>7.43</v>
      </c>
      <c r="O1091">
        <v>7.8</v>
      </c>
    </row>
    <row r="1092" spans="1:15" x14ac:dyDescent="0.3">
      <c r="A1092">
        <v>20</v>
      </c>
      <c r="B1092" t="s">
        <v>13</v>
      </c>
      <c r="C1092">
        <v>38.549999999999997</v>
      </c>
      <c r="D1092">
        <v>38.19</v>
      </c>
      <c r="E1092">
        <v>39.93</v>
      </c>
      <c r="F1092">
        <v>43.39</v>
      </c>
      <c r="G1092">
        <v>50.66</v>
      </c>
      <c r="H1092">
        <v>51.94</v>
      </c>
      <c r="I1092">
        <v>50.45</v>
      </c>
      <c r="J1092">
        <v>47.46</v>
      </c>
      <c r="K1092">
        <v>44.82</v>
      </c>
      <c r="L1092">
        <v>45.4</v>
      </c>
      <c r="M1092">
        <v>51.86</v>
      </c>
      <c r="N1092">
        <v>57.05</v>
      </c>
      <c r="O1092">
        <v>56.65</v>
      </c>
    </row>
    <row r="1093" spans="1:15" x14ac:dyDescent="0.3">
      <c r="A1093">
        <v>20</v>
      </c>
      <c r="B1093" t="s">
        <v>15</v>
      </c>
      <c r="C1093">
        <v>294.36</v>
      </c>
      <c r="D1093">
        <v>286.52999999999997</v>
      </c>
      <c r="E1093">
        <v>298.62</v>
      </c>
      <c r="F1093">
        <v>293.97000000000003</v>
      </c>
      <c r="G1093">
        <v>304.2</v>
      </c>
      <c r="H1093">
        <v>299.37</v>
      </c>
      <c r="I1093">
        <v>305.14</v>
      </c>
      <c r="J1093">
        <v>314.24</v>
      </c>
      <c r="K1093">
        <v>328.06</v>
      </c>
      <c r="L1093">
        <v>336.09</v>
      </c>
      <c r="M1093">
        <v>350.71</v>
      </c>
      <c r="N1093">
        <v>351.71</v>
      </c>
      <c r="O1093">
        <v>348.8</v>
      </c>
    </row>
    <row r="1094" spans="1:15" x14ac:dyDescent="0.3">
      <c r="A1094">
        <v>20</v>
      </c>
      <c r="B1094" t="s">
        <v>17</v>
      </c>
      <c r="C1094">
        <v>207.45</v>
      </c>
      <c r="D1094">
        <v>212.05</v>
      </c>
      <c r="E1094">
        <v>211.6</v>
      </c>
      <c r="F1094">
        <v>212.43</v>
      </c>
      <c r="G1094">
        <v>210.7</v>
      </c>
      <c r="H1094">
        <v>210.9</v>
      </c>
      <c r="I1094">
        <v>211.11</v>
      </c>
      <c r="J1094">
        <v>210.8</v>
      </c>
      <c r="K1094">
        <v>206.37</v>
      </c>
      <c r="L1094">
        <v>202.75</v>
      </c>
      <c r="M1094">
        <v>197.28</v>
      </c>
      <c r="N1094">
        <v>189.61</v>
      </c>
      <c r="O1094">
        <v>188.73</v>
      </c>
    </row>
    <row r="1095" spans="1:15" x14ac:dyDescent="0.3">
      <c r="A1095">
        <v>20</v>
      </c>
      <c r="B1095" t="s">
        <v>18</v>
      </c>
      <c r="C1095">
        <v>1.88</v>
      </c>
      <c r="D1095">
        <v>0.94</v>
      </c>
      <c r="E1095">
        <v>1.29</v>
      </c>
      <c r="F1095">
        <v>0.87</v>
      </c>
      <c r="G1095">
        <v>0.61</v>
      </c>
      <c r="H1095">
        <v>2.0299999999999998</v>
      </c>
      <c r="I1095">
        <v>3.82</v>
      </c>
      <c r="J1095">
        <v>0.64</v>
      </c>
      <c r="K1095">
        <v>5.21</v>
      </c>
      <c r="L1095">
        <v>0.48</v>
      </c>
      <c r="M1095">
        <v>2.0699999999999998</v>
      </c>
      <c r="N1095">
        <v>0.64</v>
      </c>
      <c r="O1095">
        <v>0.49</v>
      </c>
    </row>
    <row r="1096" spans="1:15" x14ac:dyDescent="0.3">
      <c r="A1096">
        <v>20</v>
      </c>
      <c r="B1096" t="s">
        <v>19</v>
      </c>
      <c r="C1096">
        <v>83.58</v>
      </c>
      <c r="D1096">
        <v>84.16</v>
      </c>
      <c r="E1096">
        <v>85.99</v>
      </c>
      <c r="F1096">
        <v>86</v>
      </c>
      <c r="G1096">
        <v>82.24</v>
      </c>
      <c r="H1096">
        <v>84.66</v>
      </c>
      <c r="I1096">
        <v>84.2</v>
      </c>
      <c r="J1096">
        <v>84.44</v>
      </c>
      <c r="K1096">
        <v>82.89</v>
      </c>
      <c r="L1096">
        <v>83.7</v>
      </c>
      <c r="M1096">
        <v>84.51</v>
      </c>
      <c r="N1096">
        <v>80.88</v>
      </c>
      <c r="O1096">
        <v>80.8</v>
      </c>
    </row>
    <row r="1097" spans="1:15" x14ac:dyDescent="0.3">
      <c r="A1097">
        <v>20</v>
      </c>
      <c r="B1097" t="s">
        <v>20</v>
      </c>
      <c r="C1097">
        <v>1244.9000000000001</v>
      </c>
      <c r="D1097">
        <v>1102.25</v>
      </c>
      <c r="E1097">
        <v>1181.4000000000001</v>
      </c>
      <c r="F1097">
        <v>1155.55</v>
      </c>
      <c r="G1097">
        <v>1192.44</v>
      </c>
      <c r="H1097">
        <v>1224</v>
      </c>
      <c r="I1097">
        <v>1256.26</v>
      </c>
      <c r="J1097">
        <v>1252.01</v>
      </c>
      <c r="K1097">
        <v>1281.4000000000001</v>
      </c>
      <c r="L1097">
        <v>1395.22</v>
      </c>
      <c r="M1097">
        <v>1467.77</v>
      </c>
      <c r="N1097">
        <v>1318.95</v>
      </c>
      <c r="O1097">
        <v>1308.8399999999999</v>
      </c>
    </row>
    <row r="1098" spans="1:15" x14ac:dyDescent="0.3">
      <c r="A1098">
        <v>20</v>
      </c>
      <c r="B1098" t="s">
        <v>21</v>
      </c>
      <c r="C1098">
        <v>20.41</v>
      </c>
      <c r="D1098">
        <v>20.309999999999999</v>
      </c>
      <c r="E1098">
        <v>20.29</v>
      </c>
      <c r="F1098">
        <v>20.27</v>
      </c>
      <c r="G1098">
        <v>20.27</v>
      </c>
      <c r="H1098">
        <v>20.239999999999998</v>
      </c>
      <c r="I1098">
        <v>20.190000000000001</v>
      </c>
      <c r="J1098">
        <v>20.190000000000001</v>
      </c>
      <c r="K1098">
        <v>20.100000000000001</v>
      </c>
      <c r="L1098">
        <v>20.09</v>
      </c>
      <c r="M1098">
        <v>19.84</v>
      </c>
      <c r="N1098">
        <v>19.09</v>
      </c>
      <c r="O1098">
        <v>19.09</v>
      </c>
    </row>
    <row r="1099" spans="1:15" x14ac:dyDescent="0.3">
      <c r="A1099">
        <v>20</v>
      </c>
      <c r="B1099" t="s">
        <v>22</v>
      </c>
      <c r="C1099">
        <v>1359.3</v>
      </c>
      <c r="D1099">
        <v>1427.28</v>
      </c>
      <c r="E1099">
        <v>1490.5</v>
      </c>
      <c r="F1099">
        <v>1432.11</v>
      </c>
      <c r="G1099">
        <v>1452.02</v>
      </c>
      <c r="H1099">
        <v>1523.26</v>
      </c>
      <c r="I1099">
        <v>1603.59</v>
      </c>
      <c r="J1099">
        <v>1683</v>
      </c>
      <c r="K1099">
        <v>1698.66</v>
      </c>
      <c r="L1099">
        <v>1669.68</v>
      </c>
      <c r="M1099">
        <v>1627.68</v>
      </c>
      <c r="N1099">
        <v>1669.35</v>
      </c>
      <c r="O1099">
        <v>1662.38</v>
      </c>
    </row>
    <row r="1100" spans="1:15" x14ac:dyDescent="0.3">
      <c r="A1100">
        <v>20</v>
      </c>
      <c r="B1100" t="s">
        <v>23</v>
      </c>
      <c r="C1100">
        <v>128</v>
      </c>
      <c r="D1100">
        <v>117.6</v>
      </c>
      <c r="E1100">
        <v>116.8</v>
      </c>
      <c r="F1100">
        <v>120.8</v>
      </c>
      <c r="G1100">
        <v>108</v>
      </c>
      <c r="H1100">
        <v>129.6</v>
      </c>
      <c r="I1100">
        <v>124</v>
      </c>
      <c r="J1100">
        <v>120</v>
      </c>
      <c r="K1100">
        <v>118.4</v>
      </c>
      <c r="L1100">
        <v>101.6</v>
      </c>
      <c r="M1100">
        <v>92</v>
      </c>
      <c r="N1100">
        <v>92</v>
      </c>
      <c r="O1100">
        <v>95.2</v>
      </c>
    </row>
    <row r="1101" spans="1:15" x14ac:dyDescent="0.3">
      <c r="A1101">
        <v>20</v>
      </c>
      <c r="B1101" t="s">
        <v>25</v>
      </c>
      <c r="C1101">
        <v>0.95</v>
      </c>
      <c r="D1101">
        <v>0.96</v>
      </c>
      <c r="E1101">
        <v>0.96</v>
      </c>
      <c r="F1101">
        <v>0.91</v>
      </c>
      <c r="G1101">
        <v>0.91</v>
      </c>
      <c r="H1101">
        <v>0.89</v>
      </c>
      <c r="I1101">
        <v>0.9</v>
      </c>
      <c r="J1101">
        <v>0.87</v>
      </c>
      <c r="K1101">
        <v>0.87</v>
      </c>
      <c r="L1101">
        <v>0.83</v>
      </c>
      <c r="M1101">
        <v>0.79</v>
      </c>
      <c r="N1101">
        <v>0.81</v>
      </c>
      <c r="O1101">
        <v>0.82</v>
      </c>
    </row>
    <row r="1102" spans="1:15" x14ac:dyDescent="0.3">
      <c r="A1102">
        <v>20</v>
      </c>
      <c r="B1102" t="s">
        <v>26</v>
      </c>
      <c r="C1102">
        <v>0.8</v>
      </c>
      <c r="D1102">
        <v>0.8</v>
      </c>
      <c r="E1102">
        <v>0.8</v>
      </c>
      <c r="F1102">
        <v>0.76</v>
      </c>
      <c r="G1102">
        <v>0.73</v>
      </c>
      <c r="H1102">
        <v>0.74</v>
      </c>
      <c r="I1102">
        <v>0.74</v>
      </c>
      <c r="J1102">
        <v>0.75</v>
      </c>
      <c r="K1102">
        <v>0.72</v>
      </c>
      <c r="L1102">
        <v>0.7</v>
      </c>
      <c r="M1102">
        <v>0.65</v>
      </c>
      <c r="N1102">
        <v>0.68</v>
      </c>
      <c r="O1102">
        <v>0.68</v>
      </c>
    </row>
    <row r="1103" spans="1:15" x14ac:dyDescent="0.3">
      <c r="A1103">
        <v>20</v>
      </c>
      <c r="B1103" t="s">
        <v>28</v>
      </c>
      <c r="C1103">
        <v>10.3</v>
      </c>
      <c r="D1103">
        <v>10.93</v>
      </c>
      <c r="E1103">
        <v>11.61</v>
      </c>
      <c r="F1103">
        <v>12.36</v>
      </c>
      <c r="G1103">
        <v>12.64</v>
      </c>
      <c r="H1103">
        <v>12.47</v>
      </c>
      <c r="I1103">
        <v>13.69</v>
      </c>
      <c r="J1103">
        <v>11.41</v>
      </c>
      <c r="K1103">
        <v>11.32</v>
      </c>
      <c r="L1103">
        <v>10.46</v>
      </c>
      <c r="M1103">
        <v>8.39</v>
      </c>
      <c r="N1103">
        <v>5.72</v>
      </c>
      <c r="O1103">
        <v>5.24</v>
      </c>
    </row>
    <row r="1104" spans="1:15" x14ac:dyDescent="0.3">
      <c r="A1104">
        <v>20</v>
      </c>
      <c r="B1104" t="s">
        <v>30</v>
      </c>
      <c r="C1104">
        <v>358.3</v>
      </c>
      <c r="D1104">
        <v>357.5</v>
      </c>
      <c r="E1104">
        <v>331.36</v>
      </c>
      <c r="F1104">
        <v>333.82</v>
      </c>
      <c r="G1104">
        <v>332</v>
      </c>
      <c r="H1104">
        <v>328.73</v>
      </c>
      <c r="I1104">
        <v>319.82</v>
      </c>
      <c r="J1104">
        <v>315.27</v>
      </c>
      <c r="K1104">
        <v>308.73</v>
      </c>
      <c r="L1104">
        <v>303.45</v>
      </c>
      <c r="M1104">
        <v>302.64</v>
      </c>
      <c r="N1104">
        <v>306.82</v>
      </c>
      <c r="O1104">
        <v>298.08999999999997</v>
      </c>
    </row>
    <row r="1105" spans="1:15" x14ac:dyDescent="0.3">
      <c r="A1105">
        <v>20</v>
      </c>
      <c r="B1105" t="s">
        <v>31</v>
      </c>
      <c r="C1105">
        <v>2.65</v>
      </c>
      <c r="D1105">
        <v>3.55</v>
      </c>
      <c r="E1105">
        <v>2.63</v>
      </c>
      <c r="F1105">
        <v>1.91</v>
      </c>
      <c r="G1105">
        <v>2.27</v>
      </c>
      <c r="H1105">
        <v>2.71</v>
      </c>
      <c r="I1105">
        <v>2.96</v>
      </c>
      <c r="J1105">
        <v>3.23</v>
      </c>
      <c r="K1105">
        <v>3.12</v>
      </c>
      <c r="L1105">
        <v>2.97</v>
      </c>
      <c r="M1105">
        <v>2.94</v>
      </c>
      <c r="N1105">
        <v>2.58</v>
      </c>
      <c r="O1105">
        <v>2.74</v>
      </c>
    </row>
    <row r="1106" spans="1:15" x14ac:dyDescent="0.3">
      <c r="A1106">
        <v>20</v>
      </c>
      <c r="B1106" t="s">
        <v>36</v>
      </c>
      <c r="C1106">
        <v>10.65</v>
      </c>
      <c r="D1106">
        <v>12.29</v>
      </c>
      <c r="E1106">
        <v>10.65</v>
      </c>
      <c r="F1106">
        <v>11.46</v>
      </c>
      <c r="G1106">
        <v>9.74</v>
      </c>
      <c r="H1106">
        <v>9.0500000000000007</v>
      </c>
      <c r="I1106">
        <v>10.95</v>
      </c>
      <c r="J1106">
        <v>7.49</v>
      </c>
      <c r="K1106">
        <v>7.39</v>
      </c>
      <c r="L1106">
        <v>7.25</v>
      </c>
      <c r="M1106">
        <v>6.79</v>
      </c>
      <c r="N1106">
        <v>3.35</v>
      </c>
      <c r="O1106">
        <v>1.99</v>
      </c>
    </row>
    <row r="1107" spans="1:15" x14ac:dyDescent="0.3">
      <c r="A1107">
        <v>20</v>
      </c>
      <c r="B1107" t="s">
        <v>43</v>
      </c>
      <c r="C1107">
        <v>242.54</v>
      </c>
      <c r="D1107">
        <v>218.95</v>
      </c>
      <c r="E1107">
        <v>210.06</v>
      </c>
      <c r="F1107" s="10">
        <v>190</v>
      </c>
      <c r="G1107">
        <v>222.83</v>
      </c>
      <c r="H1107">
        <v>206.89</v>
      </c>
      <c r="I1107">
        <v>206.6</v>
      </c>
      <c r="J1107">
        <v>146.26</v>
      </c>
      <c r="K1107">
        <v>146.58000000000001</v>
      </c>
      <c r="L1107">
        <v>85.21</v>
      </c>
      <c r="M1107">
        <v>93.25</v>
      </c>
      <c r="N1107">
        <v>136.76</v>
      </c>
      <c r="O1107">
        <v>153.91999999999999</v>
      </c>
    </row>
    <row r="1108" spans="1:15" x14ac:dyDescent="0.3">
      <c r="A1108">
        <v>20</v>
      </c>
      <c r="B1108" t="s">
        <v>47</v>
      </c>
      <c r="C1108">
        <v>148.61000000000001</v>
      </c>
      <c r="D1108">
        <v>143.43</v>
      </c>
      <c r="E1108">
        <v>145.86000000000001</v>
      </c>
      <c r="F1108">
        <v>145.57</v>
      </c>
      <c r="G1108">
        <v>142.41</v>
      </c>
      <c r="H1108">
        <v>137.11000000000001</v>
      </c>
      <c r="I1108">
        <v>137.65</v>
      </c>
      <c r="J1108">
        <v>142.51</v>
      </c>
      <c r="K1108">
        <v>148.6</v>
      </c>
      <c r="L1108">
        <v>150.16999999999999</v>
      </c>
      <c r="M1108">
        <v>161.34</v>
      </c>
      <c r="N1108">
        <v>158.68</v>
      </c>
      <c r="O1108">
        <v>161.80000000000001</v>
      </c>
    </row>
    <row r="1109" spans="1:15" x14ac:dyDescent="0.3">
      <c r="A1109">
        <v>20</v>
      </c>
      <c r="B1109" t="s">
        <v>59</v>
      </c>
      <c r="C1109">
        <v>21.78</v>
      </c>
      <c r="D1109">
        <v>21.2</v>
      </c>
      <c r="E1109">
        <v>20.52</v>
      </c>
      <c r="F1109">
        <v>19.87</v>
      </c>
      <c r="G1109">
        <v>18.96</v>
      </c>
      <c r="H1109">
        <v>18.899999999999999</v>
      </c>
      <c r="I1109">
        <v>18.5</v>
      </c>
      <c r="J1109">
        <v>18.079999999999998</v>
      </c>
      <c r="K1109">
        <v>17.760000000000002</v>
      </c>
      <c r="L1109">
        <v>18.09</v>
      </c>
      <c r="M1109">
        <v>18.350000000000001</v>
      </c>
      <c r="N1109">
        <v>18.36</v>
      </c>
      <c r="O1109">
        <v>18.45</v>
      </c>
    </row>
    <row r="1110" spans="1:15" x14ac:dyDescent="0.3">
      <c r="A1110">
        <v>20</v>
      </c>
      <c r="B1110" t="s">
        <v>5</v>
      </c>
      <c r="C1110">
        <v>2.2164094785556191E-3</v>
      </c>
      <c r="D1110">
        <v>2.2737073980422877E-3</v>
      </c>
      <c r="E1110">
        <v>2.3338353335713951E-3</v>
      </c>
      <c r="F1110">
        <v>2.3485071277106195E-3</v>
      </c>
      <c r="G1110">
        <v>2.3699574547374302E-3</v>
      </c>
      <c r="H1110">
        <v>2.4049619847939176E-3</v>
      </c>
      <c r="I1110">
        <v>2.4462324236177346E-3</v>
      </c>
      <c r="J1110">
        <v>2.5617230999578893E-3</v>
      </c>
      <c r="K1110">
        <v>2.6859641617947619E-3</v>
      </c>
      <c r="L1110">
        <v>2.8595049282434904E-3</v>
      </c>
      <c r="M1110">
        <v>2.911247630873799E-3</v>
      </c>
      <c r="N1110">
        <v>2.9672117676062125E-3</v>
      </c>
      <c r="O1110">
        <v>2.9753803870925018E-3</v>
      </c>
    </row>
    <row r="1111" spans="1:15" x14ac:dyDescent="0.3">
      <c r="A1111">
        <v>20</v>
      </c>
      <c r="B1111" t="s">
        <v>8</v>
      </c>
      <c r="C1111">
        <v>3.0878051045519973E-2</v>
      </c>
      <c r="D1111">
        <v>3.6765276204954782E-2</v>
      </c>
      <c r="E1111">
        <v>2.6440404291325745E-2</v>
      </c>
      <c r="F1111">
        <v>2.8108409305493211E-2</v>
      </c>
      <c r="G1111">
        <v>2.5775597031148102E-2</v>
      </c>
      <c r="H1111">
        <v>1.828423677163173E-2</v>
      </c>
      <c r="I1111">
        <v>1.3630349835389681E-2</v>
      </c>
      <c r="J1111">
        <v>1.1993699018980926E-2</v>
      </c>
      <c r="K1111">
        <v>1.116973240173012E-2</v>
      </c>
      <c r="L1111">
        <v>1.7963206729380038E-2</v>
      </c>
      <c r="M1111">
        <v>1.2760603882099208E-2</v>
      </c>
      <c r="N1111">
        <v>1.3049552140685348E-2</v>
      </c>
      <c r="O1111">
        <v>1.2947234225732214E-2</v>
      </c>
    </row>
    <row r="1112" spans="1:15" x14ac:dyDescent="0.3">
      <c r="A1112">
        <v>20</v>
      </c>
      <c r="B1112" t="s">
        <v>9</v>
      </c>
      <c r="C1112">
        <v>5.4945905369221003E-5</v>
      </c>
      <c r="D1112">
        <v>6.5463909529497541E-5</v>
      </c>
      <c r="E1112">
        <v>4.7198372898197459E-5</v>
      </c>
      <c r="F1112">
        <v>4.9994582630365133E-5</v>
      </c>
      <c r="G1112">
        <v>4.5961305549517094E-5</v>
      </c>
      <c r="H1112">
        <v>3.2320620555914674E-5</v>
      </c>
      <c r="I1112">
        <v>2.3999261561182735E-5</v>
      </c>
      <c r="J1112">
        <v>2.1367188109237802E-5</v>
      </c>
      <c r="K1112">
        <v>2.0279797835765326E-5</v>
      </c>
      <c r="L1112">
        <v>3.2908466304941082E-5</v>
      </c>
      <c r="M1112">
        <v>2.3854650022874322E-5</v>
      </c>
      <c r="N1112">
        <v>2.4488454269044293E-5</v>
      </c>
      <c r="O1112">
        <v>2.4503716948956108E-5</v>
      </c>
    </row>
    <row r="1113" spans="1:15" x14ac:dyDescent="0.3">
      <c r="A1113">
        <v>20</v>
      </c>
      <c r="B1113" t="s">
        <v>16</v>
      </c>
      <c r="C1113">
        <v>0.47665185964803664</v>
      </c>
      <c r="D1113">
        <v>0.48030653242945565</v>
      </c>
      <c r="E1113">
        <v>0.48119051685323477</v>
      </c>
      <c r="F1113">
        <v>0.47999442784837554</v>
      </c>
      <c r="G1113">
        <v>0.48153784043973791</v>
      </c>
      <c r="H1113">
        <v>0.47799119647859145</v>
      </c>
      <c r="I1113">
        <v>0.47910833512814988</v>
      </c>
      <c r="J1113">
        <v>0.48562783661119518</v>
      </c>
      <c r="K1113">
        <v>0.49557171601945593</v>
      </c>
      <c r="L1113">
        <v>0.50234372491732748</v>
      </c>
      <c r="M1113">
        <v>0.51227043984053333</v>
      </c>
      <c r="N1113">
        <v>0.53537677705645492</v>
      </c>
      <c r="O1113">
        <v>0.53959502640772194</v>
      </c>
    </row>
    <row r="1114" spans="1:15" x14ac:dyDescent="0.3">
      <c r="A1114">
        <v>20</v>
      </c>
      <c r="B1114" t="s">
        <v>24</v>
      </c>
      <c r="C1114">
        <v>3.4159327647850922E-2</v>
      </c>
      <c r="D1114">
        <v>3.5074383755022261E-2</v>
      </c>
      <c r="E1114">
        <v>3.4715645329068921E-2</v>
      </c>
      <c r="F1114">
        <v>3.552246660578575E-2</v>
      </c>
      <c r="G1114">
        <v>3.4921275736778362E-2</v>
      </c>
      <c r="H1114">
        <v>3.3444146889525038E-2</v>
      </c>
      <c r="I1114">
        <v>3.3291283345127841E-2</v>
      </c>
      <c r="J1114">
        <v>3.44370447775161E-2</v>
      </c>
      <c r="K1114">
        <v>3.4982651266695183E-2</v>
      </c>
      <c r="L1114">
        <v>3.5444826146980447E-2</v>
      </c>
      <c r="M1114">
        <v>3.5667603424612768E-2</v>
      </c>
      <c r="N1114">
        <v>3.3774344646232232E-2</v>
      </c>
      <c r="O1114">
        <v>3.4023742114935675E-2</v>
      </c>
    </row>
    <row r="1115" spans="1:15" x14ac:dyDescent="0.3">
      <c r="A1115">
        <v>20</v>
      </c>
      <c r="B1115" t="s">
        <v>29</v>
      </c>
      <c r="C1115">
        <v>5.5456670123357428E-2</v>
      </c>
      <c r="D1115">
        <v>5.5458169802832635E-2</v>
      </c>
      <c r="E1115">
        <v>5.6591470136161094E-2</v>
      </c>
      <c r="F1115">
        <v>5.6835946569257202E-2</v>
      </c>
      <c r="G1115">
        <v>5.6706313468525824E-2</v>
      </c>
      <c r="H1115">
        <v>5.5653030442946408E-2</v>
      </c>
      <c r="I1115">
        <v>5.4121411648872339E-2</v>
      </c>
      <c r="J1115">
        <v>5.4088619242946487E-2</v>
      </c>
      <c r="K1115">
        <v>5.3804838633014877E-2</v>
      </c>
      <c r="L1115">
        <v>5.3584614890679678E-2</v>
      </c>
      <c r="M1115">
        <v>5.4391869812430563E-2</v>
      </c>
      <c r="N1115">
        <v>5.5468814200016432E-2</v>
      </c>
      <c r="O1115">
        <v>5.4288978294342621E-2</v>
      </c>
    </row>
    <row r="1116" spans="1:15" x14ac:dyDescent="0.3">
      <c r="A1116">
        <v>20</v>
      </c>
      <c r="B1116" t="s">
        <v>46</v>
      </c>
      <c r="C1116">
        <v>0.14694547199306598</v>
      </c>
      <c r="D1116">
        <v>0.14608380000930765</v>
      </c>
      <c r="E1116">
        <v>0.14851961682373582</v>
      </c>
      <c r="F1116">
        <v>0.14843592799541847</v>
      </c>
      <c r="G1116">
        <v>0.14448309058724884</v>
      </c>
      <c r="H1116">
        <v>0.13822452057746176</v>
      </c>
      <c r="I1116">
        <v>0.13922648533891266</v>
      </c>
      <c r="J1116">
        <v>0.14588954567431414</v>
      </c>
      <c r="K1116">
        <v>0.15197173503176639</v>
      </c>
      <c r="L1116">
        <v>0.1529521302212091</v>
      </c>
      <c r="M1116">
        <v>0.16304489902620745</v>
      </c>
      <c r="N1116">
        <v>0.16108143643684772</v>
      </c>
      <c r="O1116">
        <v>0.16477093991622377</v>
      </c>
    </row>
    <row r="1117" spans="1:15" x14ac:dyDescent="0.3">
      <c r="A1117">
        <v>20</v>
      </c>
      <c r="B1117" t="s">
        <v>48</v>
      </c>
      <c r="C1117">
        <v>9.1287591512018443E-2</v>
      </c>
      <c r="D1117">
        <v>9.0889347377565419E-2</v>
      </c>
      <c r="E1117">
        <v>9.1803940443105775E-2</v>
      </c>
      <c r="F1117">
        <v>9.3766929280108963E-2</v>
      </c>
      <c r="G1117">
        <v>9.0820160864569427E-2</v>
      </c>
      <c r="H1117">
        <v>9.8639455782312924E-2</v>
      </c>
      <c r="I1117">
        <v>9.9904618319436325E-2</v>
      </c>
      <c r="J1117">
        <v>0.10593134426127236</v>
      </c>
      <c r="K1117">
        <v>0.12169463060665114</v>
      </c>
      <c r="L1117">
        <v>0.11726651041833884</v>
      </c>
      <c r="M1117">
        <v>0.10179073263185413</v>
      </c>
      <c r="N1117">
        <v>9.9432985454844275E-2</v>
      </c>
      <c r="O1117">
        <v>0.10223679199986754</v>
      </c>
    </row>
    <row r="1118" spans="1:15" x14ac:dyDescent="0.3">
      <c r="A1118">
        <v>20</v>
      </c>
      <c r="B1118" t="s">
        <v>49</v>
      </c>
      <c r="C1118">
        <v>1.7489823399216827E-3</v>
      </c>
      <c r="D1118">
        <v>1.7219179994725656E-3</v>
      </c>
      <c r="E1118">
        <v>1.8475678864754925E-3</v>
      </c>
      <c r="F1118">
        <v>1.6561672883743247E-3</v>
      </c>
      <c r="G1118">
        <v>1.3974721281947765E-3</v>
      </c>
      <c r="H1118">
        <v>1.6314217994890263E-3</v>
      </c>
      <c r="I1118">
        <v>1.8460970431679025E-3</v>
      </c>
      <c r="J1118">
        <v>1.7624031068203441E-3</v>
      </c>
      <c r="K1118">
        <v>1.9329182312213826E-3</v>
      </c>
      <c r="L1118">
        <v>1.9102963367258483E-3</v>
      </c>
      <c r="M1118">
        <v>1.7645905496372785E-3</v>
      </c>
      <c r="N1118">
        <v>1.8078724628153506E-3</v>
      </c>
      <c r="O1118">
        <v>1.8543353366777596E-3</v>
      </c>
    </row>
    <row r="1119" spans="1:15" x14ac:dyDescent="0.3">
      <c r="A1119">
        <v>20</v>
      </c>
      <c r="B1119" t="s">
        <v>50</v>
      </c>
      <c r="C1119">
        <v>6.3458651271494681E-4</v>
      </c>
      <c r="D1119">
        <v>6.9807486465104014E-4</v>
      </c>
      <c r="E1119">
        <v>6.0550544178608579E-4</v>
      </c>
      <c r="F1119">
        <v>7.1199715201139199E-4</v>
      </c>
      <c r="G1119">
        <v>7.9190087264370676E-4</v>
      </c>
      <c r="H1119">
        <v>7.0797549789146429E-4</v>
      </c>
      <c r="I1119">
        <v>7.2305467524076184E-4</v>
      </c>
      <c r="J1119">
        <v>7.4863140820687177E-4</v>
      </c>
      <c r="K1119">
        <v>8.2386678707796631E-4</v>
      </c>
      <c r="L1119">
        <v>7.7053969884740105E-4</v>
      </c>
      <c r="M1119">
        <v>7.3524606234886603E-4</v>
      </c>
      <c r="N1119">
        <v>8.5463061878543836E-4</v>
      </c>
      <c r="O1119">
        <v>8.7749797182072554E-4</v>
      </c>
    </row>
    <row r="1120" spans="1:15" x14ac:dyDescent="0.3">
      <c r="A1120">
        <v>20</v>
      </c>
      <c r="B1120" t="s">
        <v>51</v>
      </c>
      <c r="C1120">
        <v>3.7146527573557865E-4</v>
      </c>
      <c r="D1120">
        <v>3.102554954004623E-4</v>
      </c>
      <c r="E1120">
        <v>2.3288670837926377E-4</v>
      </c>
      <c r="F1120">
        <v>1.8573838748123269E-4</v>
      </c>
      <c r="G1120">
        <v>2.1738455327474301E-4</v>
      </c>
      <c r="H1120">
        <v>2.9242466217256131E-4</v>
      </c>
      <c r="I1120">
        <v>2.3076213039598781E-4</v>
      </c>
      <c r="J1120">
        <v>2.1835082739367093E-4</v>
      </c>
      <c r="K1120">
        <v>2.5349747294706654E-4</v>
      </c>
      <c r="L1120">
        <v>2.4079365588981284E-4</v>
      </c>
      <c r="M1120">
        <v>2.4508202078295536E-4</v>
      </c>
      <c r="N1120">
        <v>1.8078724628153506E-4</v>
      </c>
      <c r="O1120">
        <v>2.6490504809682282E-4</v>
      </c>
    </row>
    <row r="1121" spans="1:15" x14ac:dyDescent="0.3">
      <c r="A1121">
        <v>20</v>
      </c>
      <c r="B1121" t="s">
        <v>52</v>
      </c>
      <c r="C1121">
        <v>1.5477719822315775E-5</v>
      </c>
      <c r="D1121">
        <v>1.5512774770023114E-5</v>
      </c>
      <c r="E1121">
        <v>1.5525780558617583E-5</v>
      </c>
      <c r="F1121">
        <v>1.5478198956769391E-5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</row>
    <row r="1122" spans="1:15" x14ac:dyDescent="0.3">
      <c r="A1122">
        <v>20</v>
      </c>
      <c r="B1122" t="s">
        <v>53</v>
      </c>
      <c r="C1122">
        <v>9.8128743673482014E-3</v>
      </c>
      <c r="D1122">
        <v>9.4938181592541457E-3</v>
      </c>
      <c r="E1122">
        <v>9.3465198962877864E-3</v>
      </c>
      <c r="F1122">
        <v>8.9928335938830161E-3</v>
      </c>
      <c r="G1122">
        <v>8.4624701096239242E-3</v>
      </c>
      <c r="H1122">
        <v>8.14171822575184E-3</v>
      </c>
      <c r="I1122">
        <v>7.8612965754899858E-3</v>
      </c>
      <c r="J1122">
        <v>7.6422789587784834E-3</v>
      </c>
      <c r="K1122">
        <v>7.414801083701697E-3</v>
      </c>
      <c r="L1122">
        <v>7.4003916910135806E-3</v>
      </c>
      <c r="M1122">
        <v>7.5812038428860855E-3</v>
      </c>
      <c r="N1122">
        <v>7.3958418933355247E-3</v>
      </c>
      <c r="O1122">
        <v>7.3842282156989358E-3</v>
      </c>
    </row>
    <row r="1123" spans="1:15" x14ac:dyDescent="0.3">
      <c r="A1123">
        <v>20</v>
      </c>
      <c r="B1123" t="s">
        <v>54</v>
      </c>
      <c r="C1123">
        <v>4.6433159466947331E-5</v>
      </c>
      <c r="D1123">
        <v>4.653832431006934E-5</v>
      </c>
      <c r="E1123">
        <v>4.6577341675852756E-5</v>
      </c>
      <c r="F1123">
        <v>6.1912795827077563E-5</v>
      </c>
      <c r="G1123">
        <v>4.6582404273159215E-5</v>
      </c>
      <c r="H1123">
        <v>3.0781543386585404E-5</v>
      </c>
      <c r="I1123">
        <v>1.5384142026399187E-5</v>
      </c>
      <c r="J1123">
        <v>1.5596487670976495E-5</v>
      </c>
      <c r="K1123">
        <v>1.5843592059191658E-5</v>
      </c>
      <c r="L1123">
        <v>3.2105820785308377E-5</v>
      </c>
      <c r="M1123">
        <v>3.2677602771060718E-5</v>
      </c>
      <c r="N1123">
        <v>3.2870408414824552E-5</v>
      </c>
      <c r="O1123">
        <v>3.3113131012102852E-5</v>
      </c>
    </row>
    <row r="1124" spans="1:15" x14ac:dyDescent="0.3">
      <c r="A1124">
        <v>20</v>
      </c>
      <c r="B1124" t="s">
        <v>55</v>
      </c>
      <c r="C1124">
        <v>9.3485427726787296E-3</v>
      </c>
      <c r="D1124">
        <v>9.0284349161534518E-3</v>
      </c>
      <c r="E1124">
        <v>8.8652206989706401E-3</v>
      </c>
      <c r="F1124">
        <v>8.5130094262231646E-3</v>
      </c>
      <c r="G1124">
        <v>7.9966460668923333E-3</v>
      </c>
      <c r="H1124">
        <v>7.7877304768061073E-3</v>
      </c>
      <c r="I1124">
        <v>7.5382295929356021E-3</v>
      </c>
      <c r="J1124">
        <v>7.3615421807009061E-3</v>
      </c>
      <c r="K1124">
        <v>7.113772834577055E-3</v>
      </c>
      <c r="L1124">
        <v>6.9990689311972259E-3</v>
      </c>
      <c r="M1124">
        <v>7.1073786027057058E-3</v>
      </c>
      <c r="N1124">
        <v>7.0835730133946917E-3</v>
      </c>
      <c r="O1124">
        <v>7.0862100365900096E-3</v>
      </c>
    </row>
    <row r="1125" spans="1:15" x14ac:dyDescent="0.3">
      <c r="A1125">
        <v>20</v>
      </c>
      <c r="B1125" t="s">
        <v>56</v>
      </c>
      <c r="C1125">
        <v>4.6433159466947331E-5</v>
      </c>
      <c r="D1125">
        <v>3.1025549540046229E-5</v>
      </c>
      <c r="E1125">
        <v>3.1051561117235166E-5</v>
      </c>
      <c r="F1125">
        <v>4.6434596870308173E-5</v>
      </c>
      <c r="G1125">
        <v>3.1054936182106146E-5</v>
      </c>
      <c r="H1125">
        <v>4.6172315079878107E-5</v>
      </c>
      <c r="I1125">
        <v>7.6920710131995934E-5</v>
      </c>
      <c r="J1125">
        <v>6.2385950683905981E-5</v>
      </c>
      <c r="K1125">
        <v>6.3374368236766634E-5</v>
      </c>
      <c r="L1125">
        <v>1.1237037274857931E-4</v>
      </c>
      <c r="M1125">
        <v>1.3071041108424287E-4</v>
      </c>
      <c r="N1125">
        <v>8.2176021037061383E-5</v>
      </c>
      <c r="O1125">
        <v>9.9339393036308542E-5</v>
      </c>
    </row>
    <row r="1126" spans="1:15" x14ac:dyDescent="0.3">
      <c r="A1126">
        <v>20</v>
      </c>
      <c r="B1126" t="s">
        <v>57</v>
      </c>
      <c r="C1126">
        <v>3.7146527573557865E-4</v>
      </c>
      <c r="D1126">
        <v>3.8781936925057784E-4</v>
      </c>
      <c r="E1126">
        <v>4.0367029452405718E-4</v>
      </c>
      <c r="F1126">
        <v>3.7147677496246538E-4</v>
      </c>
      <c r="G1126">
        <v>3.8818670227632683E-4</v>
      </c>
      <c r="H1126">
        <v>2.7703389047926865E-4</v>
      </c>
      <c r="I1126">
        <v>2.3076213039598781E-4</v>
      </c>
      <c r="J1126">
        <v>2.0275433972269445E-4</v>
      </c>
      <c r="K1126">
        <v>2.2181028882868324E-4</v>
      </c>
      <c r="L1126">
        <v>2.5684656628246702E-4</v>
      </c>
      <c r="M1126">
        <v>3.1043722632507679E-4</v>
      </c>
      <c r="N1126">
        <v>1.9722245048894732E-4</v>
      </c>
      <c r="O1126">
        <v>1.6556565506051425E-4</v>
      </c>
    </row>
    <row r="1127" spans="1:15" x14ac:dyDescent="0.3">
      <c r="A1127">
        <v>20</v>
      </c>
      <c r="B1127" t="s">
        <v>58</v>
      </c>
      <c r="C1127">
        <v>1.2428609017319568E-2</v>
      </c>
      <c r="D1127">
        <v>1.2022400446767913E-2</v>
      </c>
      <c r="E1127">
        <v>1.1830644785666599E-2</v>
      </c>
      <c r="F1127">
        <v>1.1577692819663504E-2</v>
      </c>
      <c r="G1127">
        <v>1.051209589764293E-2</v>
      </c>
      <c r="H1127">
        <v>9.8654846554006217E-3</v>
      </c>
      <c r="I1127">
        <v>1.004584474323867E-2</v>
      </c>
      <c r="J1127">
        <v>1.1104699221735265E-2</v>
      </c>
      <c r="K1127">
        <v>1.2183722293518386E-2</v>
      </c>
      <c r="L1127">
        <v>1.2906539955693967E-2</v>
      </c>
      <c r="M1127">
        <v>1.4786615253904973E-2</v>
      </c>
      <c r="N1127">
        <v>1.4808118990878461E-2</v>
      </c>
      <c r="O1127">
        <v>1.5662510968724647E-2</v>
      </c>
    </row>
    <row r="1128" spans="1:15" x14ac:dyDescent="0.3">
      <c r="A1128">
        <v>20</v>
      </c>
      <c r="B1128" t="s">
        <v>60</v>
      </c>
      <c r="C1128">
        <v>0.11221346871178937</v>
      </c>
      <c r="D1128">
        <v>0.11217287436203714</v>
      </c>
      <c r="E1128">
        <v>0.11465788942539086</v>
      </c>
      <c r="F1128">
        <v>0.11532806042688873</v>
      </c>
      <c r="G1128">
        <v>0.11325735225614111</v>
      </c>
      <c r="H1128">
        <v>0.10856650352448671</v>
      </c>
      <c r="I1128">
        <v>0.10991969477862219</v>
      </c>
      <c r="J1128">
        <v>0.1157259385186456</v>
      </c>
      <c r="K1128">
        <v>0.12109257410840185</v>
      </c>
      <c r="L1128">
        <v>0.12139210838925098</v>
      </c>
      <c r="M1128">
        <v>0.12827592967779883</v>
      </c>
      <c r="N1128">
        <v>0.12635384994658558</v>
      </c>
      <c r="O1128">
        <v>0.12917432407821322</v>
      </c>
    </row>
    <row r="1129" spans="1:15" x14ac:dyDescent="0.3">
      <c r="A1129">
        <v>20</v>
      </c>
      <c r="B1129" t="s">
        <v>61</v>
      </c>
      <c r="C1129">
        <v>2.8850469748796608E-2</v>
      </c>
      <c r="D1129">
        <v>2.8683120549772737E-2</v>
      </c>
      <c r="E1129">
        <v>2.853638466673912E-2</v>
      </c>
      <c r="F1129">
        <v>2.8061974708622903E-2</v>
      </c>
      <c r="G1129">
        <v>2.6396695754790225E-2</v>
      </c>
      <c r="H1129">
        <v>2.3994213069843322E-2</v>
      </c>
      <c r="I1129">
        <v>2.3630042152549151E-2</v>
      </c>
      <c r="J1129">
        <v>2.319197716674205E-2</v>
      </c>
      <c r="K1129">
        <v>2.2751398196999225E-2</v>
      </c>
      <c r="L1129">
        <v>2.2056698879506856E-2</v>
      </c>
      <c r="M1129">
        <v>2.4508202078295536E-2</v>
      </c>
      <c r="N1129">
        <v>2.3584518037636618E-2</v>
      </c>
      <c r="O1129">
        <v>2.3593105846123279E-2</v>
      </c>
    </row>
    <row r="1130" spans="1:15" x14ac:dyDescent="0.3">
      <c r="A1130">
        <v>20</v>
      </c>
      <c r="B1130" t="s">
        <v>62</v>
      </c>
      <c r="C1130">
        <v>6.655419523595784E-3</v>
      </c>
      <c r="D1130">
        <v>6.4222887547895693E-3</v>
      </c>
      <c r="E1130">
        <v>6.4431989318262974E-3</v>
      </c>
      <c r="F1130">
        <v>6.3615397712322198E-3</v>
      </c>
      <c r="G1130">
        <v>6.0401850874196453E-3</v>
      </c>
      <c r="H1130">
        <v>6.0177917320774462E-3</v>
      </c>
      <c r="I1130">
        <v>6.2613458047444696E-3</v>
      </c>
      <c r="J1130">
        <v>6.441349408113293E-3</v>
      </c>
      <c r="K1130">
        <v>7.2088343869322049E-3</v>
      </c>
      <c r="L1130">
        <v>8.6043599704626449E-3</v>
      </c>
      <c r="M1130">
        <v>1.0440494085353899E-2</v>
      </c>
      <c r="N1130">
        <v>1.0387049059084559E-2</v>
      </c>
      <c r="O1130">
        <v>1.2086292819417539E-2</v>
      </c>
    </row>
    <row r="1131" spans="1:15" x14ac:dyDescent="0.3">
      <c r="A1131">
        <v>20</v>
      </c>
      <c r="B1131" t="s">
        <v>63</v>
      </c>
      <c r="C1131">
        <v>5.3088578990543112E-3</v>
      </c>
      <c r="D1131">
        <v>5.3053689713479053E-3</v>
      </c>
      <c r="E1131">
        <v>5.5427036594264774E-3</v>
      </c>
      <c r="F1131">
        <v>5.3709350379989784E-3</v>
      </c>
      <c r="G1131">
        <v>4.6582404273159215E-3</v>
      </c>
      <c r="H1131">
        <v>4.3401976175085422E-3</v>
      </c>
      <c r="I1131">
        <v>4.399864619550168E-3</v>
      </c>
      <c r="J1131">
        <v>4.7569287396478314E-3</v>
      </c>
      <c r="K1131">
        <v>4.8322955780534561E-3</v>
      </c>
      <c r="L1131">
        <v>4.6232381930844061E-3</v>
      </c>
      <c r="M1131">
        <v>4.9016404156591075E-3</v>
      </c>
      <c r="N1131">
        <v>4.9963020790533327E-3</v>
      </c>
      <c r="O1131">
        <v>4.9172999552972736E-3</v>
      </c>
    </row>
    <row r="1132" spans="1:15" x14ac:dyDescent="0.3">
      <c r="A1132">
        <v>20</v>
      </c>
      <c r="B1132" t="s">
        <v>64</v>
      </c>
      <c r="C1132">
        <v>7.3983500750669411E-3</v>
      </c>
      <c r="D1132">
        <v>7.3530552409909562E-3</v>
      </c>
      <c r="E1132">
        <v>7.3436942042261174E-3</v>
      </c>
      <c r="F1132">
        <v>7.2437971117680746E-3</v>
      </c>
      <c r="G1132">
        <v>7.1115803857023071E-3</v>
      </c>
      <c r="H1132">
        <v>7.1413180656878135E-3</v>
      </c>
      <c r="I1132">
        <v>7.1074736161964251E-3</v>
      </c>
      <c r="J1132">
        <v>7.8294368108302002E-3</v>
      </c>
      <c r="K1132">
        <v>8.6822884484370304E-3</v>
      </c>
      <c r="L1132">
        <v>8.909365267923075E-3</v>
      </c>
      <c r="M1132">
        <v>9.868636036860336E-3</v>
      </c>
      <c r="N1132">
        <v>9.1708439477360508E-3</v>
      </c>
      <c r="O1132">
        <v>9.139224159340386E-3</v>
      </c>
    </row>
    <row r="1133" spans="1:15" x14ac:dyDescent="0.3">
      <c r="A1133">
        <v>20</v>
      </c>
      <c r="B1133" t="s">
        <v>65</v>
      </c>
      <c r="C1133">
        <v>5.4172019378105219E-3</v>
      </c>
      <c r="D1133">
        <v>5.1037028993376043E-3</v>
      </c>
      <c r="E1133">
        <v>4.6577341675852757E-3</v>
      </c>
      <c r="F1133">
        <v>4.5970250901605086E-3</v>
      </c>
      <c r="G1133">
        <v>4.2389987888574888E-3</v>
      </c>
      <c r="H1133">
        <v>4.0169914119493949E-3</v>
      </c>
      <c r="I1133">
        <v>3.7844989384942002E-3</v>
      </c>
      <c r="J1133">
        <v>4.1018762574668187E-3</v>
      </c>
      <c r="K1133">
        <v>3.6915569497916567E-3</v>
      </c>
      <c r="L1133">
        <v>3.3229524512794172E-3</v>
      </c>
      <c r="M1133">
        <v>3.1860662701784196E-3</v>
      </c>
      <c r="N1133">
        <v>3.0898183909935082E-3</v>
      </c>
      <c r="O1133">
        <v>3.1457474461497707E-3</v>
      </c>
    </row>
    <row r="1134" spans="1:15" x14ac:dyDescent="0.3">
      <c r="A1134">
        <v>20</v>
      </c>
      <c r="B1134" t="s">
        <v>66</v>
      </c>
      <c r="C1134">
        <v>2.2798681298271138E-2</v>
      </c>
      <c r="D1134">
        <v>2.2679676713773793E-2</v>
      </c>
      <c r="E1134">
        <v>2.3754444254684905E-2</v>
      </c>
      <c r="F1134">
        <v>2.4254337765257636E-2</v>
      </c>
      <c r="G1134">
        <v>2.4750784137138597E-2</v>
      </c>
      <c r="H1134">
        <v>2.3116939083325638E-2</v>
      </c>
      <c r="I1134">
        <v>2.3091597181625182E-2</v>
      </c>
      <c r="J1134">
        <v>2.386262613659404E-2</v>
      </c>
      <c r="K1134">
        <v>2.4589254875865458E-2</v>
      </c>
      <c r="L1134">
        <v>2.4288053424085788E-2</v>
      </c>
      <c r="M1134">
        <v>2.4279458858898113E-2</v>
      </c>
      <c r="N1134">
        <v>2.4570630290081354E-2</v>
      </c>
      <c r="O1134">
        <v>2.3990463418268514E-2</v>
      </c>
    </row>
    <row r="1135" spans="1:15" x14ac:dyDescent="0.3">
      <c r="A1135">
        <v>20</v>
      </c>
      <c r="B1135" t="s">
        <v>67</v>
      </c>
      <c r="C1135">
        <v>1.9486449256295564E-2</v>
      </c>
      <c r="D1135">
        <v>1.9654685633619287E-2</v>
      </c>
      <c r="E1135">
        <v>1.9872999115030508E-2</v>
      </c>
      <c r="F1135">
        <v>2.0384788026065286E-2</v>
      </c>
      <c r="G1135">
        <v>2.035651066737058E-2</v>
      </c>
      <c r="H1135">
        <v>1.9961830886200634E-2</v>
      </c>
      <c r="I1135">
        <v>2.0183994338635734E-2</v>
      </c>
      <c r="J1135">
        <v>2.1289205670882917E-2</v>
      </c>
      <c r="K1135">
        <v>2.2339464803460239E-2</v>
      </c>
      <c r="L1135">
        <v>2.1671429030083154E-2</v>
      </c>
      <c r="M1135">
        <v>2.2171753480164695E-2</v>
      </c>
      <c r="N1135">
        <v>2.0971320568658067E-2</v>
      </c>
      <c r="O1135">
        <v>2.1854666467987879E-2</v>
      </c>
    </row>
    <row r="1136" spans="1:15" x14ac:dyDescent="0.3">
      <c r="A1136">
        <v>20</v>
      </c>
      <c r="B1136" t="s">
        <v>68</v>
      </c>
      <c r="C1136">
        <v>9.3175873330340973E-3</v>
      </c>
      <c r="D1136">
        <v>9.0594604656934977E-3</v>
      </c>
      <c r="E1136">
        <v>9.4396745796394912E-3</v>
      </c>
      <c r="F1136">
        <v>9.2559629761480959E-3</v>
      </c>
      <c r="G1136">
        <v>8.9127666842644636E-3</v>
      </c>
      <c r="H1136">
        <v>8.3725798011512302E-3</v>
      </c>
      <c r="I1136">
        <v>8.5535829666779483E-3</v>
      </c>
      <c r="J1136">
        <v>9.3890855779278498E-3</v>
      </c>
      <c r="K1136">
        <v>1.0234960470237812E-2</v>
      </c>
      <c r="L1136">
        <v>1.0289915561691334E-2</v>
      </c>
      <c r="M1136">
        <v>1.0669237304751323E-2</v>
      </c>
      <c r="N1136">
        <v>1.0551401101158682E-2</v>
      </c>
      <c r="O1136">
        <v>1.0977002930512094E-2</v>
      </c>
    </row>
    <row r="1137" spans="1:15" x14ac:dyDescent="0.3">
      <c r="A1137">
        <v>20</v>
      </c>
      <c r="B1137" t="s">
        <v>69</v>
      </c>
      <c r="C1137">
        <v>1.5477719822315775E-5</v>
      </c>
      <c r="D1137">
        <v>3.1025549540046229E-5</v>
      </c>
      <c r="E1137">
        <v>3.1051561117235166E-5</v>
      </c>
      <c r="F1137">
        <v>1.5478198956769391E-5</v>
      </c>
      <c r="G1137">
        <v>1.5527468091053073E-5</v>
      </c>
      <c r="H1137">
        <v>1.5390771693292702E-5</v>
      </c>
      <c r="I1137">
        <v>1.5384142026399187E-5</v>
      </c>
      <c r="J1137">
        <v>3.119297534195299E-5</v>
      </c>
      <c r="K1137">
        <v>3.1687184118383317E-5</v>
      </c>
      <c r="L1137">
        <v>3.2105820785308377E-5</v>
      </c>
      <c r="M1137">
        <v>3.2677602771060718E-5</v>
      </c>
      <c r="N1137">
        <v>3.2870408414824552E-5</v>
      </c>
      <c r="O1137">
        <v>6.6226262024205704E-5</v>
      </c>
    </row>
    <row r="1138" spans="1:15" x14ac:dyDescent="0.3">
      <c r="A1138">
        <v>20</v>
      </c>
      <c r="B1138" t="s">
        <v>70</v>
      </c>
      <c r="C1138">
        <v>3.8694299555789443E-3</v>
      </c>
      <c r="D1138">
        <v>3.9557575663558943E-3</v>
      </c>
      <c r="E1138">
        <v>4.2851154341784535E-3</v>
      </c>
      <c r="F1138">
        <v>4.3648521058089682E-3</v>
      </c>
      <c r="G1138">
        <v>4.3942734697680194E-3</v>
      </c>
      <c r="H1138">
        <v>4.4479330193615907E-3</v>
      </c>
      <c r="I1138">
        <v>4.7075474600781512E-3</v>
      </c>
      <c r="J1138">
        <v>5.2248233697771264E-3</v>
      </c>
      <c r="K1138">
        <v>5.5452572207170814E-3</v>
      </c>
      <c r="L1138">
        <v>5.5061482646803868E-3</v>
      </c>
      <c r="M1138">
        <v>5.6368864780079733E-3</v>
      </c>
      <c r="N1138">
        <v>5.5550990221053496E-3</v>
      </c>
      <c r="O1138">
        <v>5.761684796105896E-3</v>
      </c>
    </row>
    <row r="1139" spans="1:15" x14ac:dyDescent="0.3">
      <c r="A1139">
        <v>20</v>
      </c>
      <c r="B1139" t="s">
        <v>71</v>
      </c>
      <c r="C1139">
        <v>2.7240786887275767E-3</v>
      </c>
      <c r="D1139">
        <v>2.575120611823837E-3</v>
      </c>
      <c r="E1139">
        <v>2.6859600366408421E-3</v>
      </c>
      <c r="F1139">
        <v>2.5693810268237189E-3</v>
      </c>
      <c r="G1139">
        <v>2.6707245116611286E-3</v>
      </c>
      <c r="H1139">
        <v>2.7087758180195155E-3</v>
      </c>
      <c r="I1139">
        <v>2.8922187009630474E-3</v>
      </c>
      <c r="J1139">
        <v>3.1348940218662758E-3</v>
      </c>
      <c r="K1139">
        <v>3.2954671483118652E-3</v>
      </c>
      <c r="L1139">
        <v>3.2747937201014544E-3</v>
      </c>
      <c r="M1139">
        <v>3.4801646951179662E-3</v>
      </c>
      <c r="N1139">
        <v>3.5171337003862273E-3</v>
      </c>
      <c r="O1139">
        <v>3.3940959287405421E-3</v>
      </c>
    </row>
    <row r="1140" spans="1:15" x14ac:dyDescent="0.3">
      <c r="A1140">
        <v>20</v>
      </c>
      <c r="B1140" t="s">
        <v>72</v>
      </c>
      <c r="C1140">
        <v>4.6123605070501018E-3</v>
      </c>
      <c r="D1140">
        <v>5.0106262507174657E-3</v>
      </c>
      <c r="E1140">
        <v>5.2787653899299784E-3</v>
      </c>
      <c r="F1140">
        <v>5.3090222421719006E-3</v>
      </c>
      <c r="G1140">
        <v>5.5277786404148935E-3</v>
      </c>
      <c r="H1140">
        <v>5.417551636039031E-3</v>
      </c>
      <c r="I1140">
        <v>5.7998215439524934E-3</v>
      </c>
      <c r="J1140">
        <v>6.1138231670227862E-3</v>
      </c>
      <c r="K1140">
        <v>6.670152256919689E-3</v>
      </c>
      <c r="L1140">
        <v>6.9830160208045715E-3</v>
      </c>
      <c r="M1140">
        <v>7.2217502124044177E-3</v>
      </c>
      <c r="N1140">
        <v>7.132878626016928E-3</v>
      </c>
      <c r="O1140">
        <v>6.97031407804765E-3</v>
      </c>
    </row>
    <row r="1141" spans="1:15" x14ac:dyDescent="0.3">
      <c r="A1141">
        <v>20</v>
      </c>
      <c r="B1141" t="s">
        <v>73</v>
      </c>
      <c r="C1141">
        <v>5.5255459765667318E-3</v>
      </c>
      <c r="D1141">
        <v>5.7707522144485983E-3</v>
      </c>
      <c r="E1141">
        <v>6.0861059789780935E-3</v>
      </c>
      <c r="F1141">
        <v>6.4698871639296048E-3</v>
      </c>
      <c r="G1141">
        <v>6.5991739386975562E-3</v>
      </c>
      <c r="H1141">
        <v>7.1259272939945212E-3</v>
      </c>
      <c r="I1141">
        <v>7.3382357465924123E-3</v>
      </c>
      <c r="J1141">
        <v>7.9854016875399655E-3</v>
      </c>
      <c r="K1141">
        <v>8.6189140802002632E-3</v>
      </c>
      <c r="L1141">
        <v>9.198317654990849E-3</v>
      </c>
      <c r="M1141">
        <v>9.4274883994510169E-3</v>
      </c>
      <c r="N1141">
        <v>1.0156956200180787E-2</v>
      </c>
      <c r="O1141">
        <v>1.0629315054885015E-2</v>
      </c>
    </row>
    <row r="1142" spans="1:15" x14ac:dyDescent="0.3">
      <c r="A1142">
        <v>21</v>
      </c>
      <c r="B1142" t="s">
        <v>3</v>
      </c>
      <c r="C1142">
        <v>6.36</v>
      </c>
      <c r="D1142">
        <v>6.36</v>
      </c>
      <c r="E1142">
        <v>6.37</v>
      </c>
      <c r="F1142">
        <v>6.42</v>
      </c>
      <c r="G1142">
        <v>6.44</v>
      </c>
      <c r="H1142">
        <v>6.42</v>
      </c>
      <c r="I1142">
        <v>6.37</v>
      </c>
      <c r="J1142">
        <v>6.33</v>
      </c>
      <c r="K1142">
        <v>6.24</v>
      </c>
      <c r="L1142">
        <v>6.1</v>
      </c>
      <c r="M1142">
        <v>6.01</v>
      </c>
      <c r="N1142">
        <v>5.88</v>
      </c>
      <c r="O1142">
        <v>5.72</v>
      </c>
    </row>
    <row r="1143" spans="1:15" x14ac:dyDescent="0.3">
      <c r="A1143">
        <v>21</v>
      </c>
      <c r="B1143" t="s">
        <v>4</v>
      </c>
      <c r="C1143">
        <v>6.65</v>
      </c>
      <c r="D1143">
        <v>6.71</v>
      </c>
      <c r="E1143">
        <v>6.69</v>
      </c>
      <c r="F1143">
        <v>6.73</v>
      </c>
      <c r="G1143">
        <v>6.76</v>
      </c>
      <c r="H1143">
        <v>6.71</v>
      </c>
      <c r="I1143">
        <v>6.67</v>
      </c>
      <c r="J1143">
        <v>6.61</v>
      </c>
      <c r="K1143">
        <v>6.46</v>
      </c>
      <c r="L1143">
        <v>6.35</v>
      </c>
      <c r="M1143">
        <v>6.28</v>
      </c>
      <c r="N1143">
        <v>6.1</v>
      </c>
      <c r="O1143">
        <v>6.02</v>
      </c>
    </row>
    <row r="1144" spans="1:15" x14ac:dyDescent="0.3">
      <c r="A1144">
        <v>21</v>
      </c>
      <c r="B1144" t="s">
        <v>6</v>
      </c>
      <c r="C1144">
        <v>-4.34</v>
      </c>
      <c r="D1144">
        <v>-3.35</v>
      </c>
      <c r="E1144">
        <v>-3.56</v>
      </c>
      <c r="F1144">
        <v>-4.24</v>
      </c>
      <c r="G1144">
        <v>-5.04</v>
      </c>
      <c r="H1144">
        <v>-4.7300000000000004</v>
      </c>
      <c r="I1144">
        <v>-4.97</v>
      </c>
      <c r="J1144">
        <v>-5.53</v>
      </c>
      <c r="K1144">
        <v>-4.96</v>
      </c>
      <c r="L1144">
        <v>-7.05</v>
      </c>
      <c r="M1144">
        <v>-8.3699999999999992</v>
      </c>
      <c r="N1144">
        <v>-7.59</v>
      </c>
      <c r="O1144">
        <v>-6.47</v>
      </c>
    </row>
    <row r="1145" spans="1:15" x14ac:dyDescent="0.3">
      <c r="A1145">
        <v>21</v>
      </c>
      <c r="B1145" t="s">
        <v>7</v>
      </c>
      <c r="C1145">
        <v>4.07</v>
      </c>
      <c r="D1145">
        <v>1.34</v>
      </c>
      <c r="E1145">
        <v>1.87</v>
      </c>
      <c r="F1145">
        <v>6.66</v>
      </c>
      <c r="G1145">
        <v>0.59</v>
      </c>
      <c r="H1145">
        <v>-5.27</v>
      </c>
      <c r="I1145">
        <v>-3.72</v>
      </c>
      <c r="J1145">
        <v>-3.35</v>
      </c>
      <c r="K1145">
        <v>-8.67</v>
      </c>
      <c r="L1145">
        <v>-14.04</v>
      </c>
      <c r="M1145">
        <v>-11.34</v>
      </c>
      <c r="N1145">
        <v>-8.8699999999999992</v>
      </c>
      <c r="O1145">
        <v>-0.64</v>
      </c>
    </row>
    <row r="1146" spans="1:15" x14ac:dyDescent="0.3">
      <c r="A1146">
        <v>21</v>
      </c>
      <c r="B1146" t="s">
        <v>10</v>
      </c>
      <c r="C1146">
        <v>54.5</v>
      </c>
      <c r="D1146">
        <v>54.34</v>
      </c>
      <c r="E1146">
        <v>59.71</v>
      </c>
      <c r="F1146">
        <v>58.36</v>
      </c>
      <c r="G1146">
        <v>54.91</v>
      </c>
      <c r="H1146">
        <v>48.23</v>
      </c>
      <c r="I1146">
        <v>47.03</v>
      </c>
      <c r="J1146">
        <v>40.61</v>
      </c>
      <c r="K1146">
        <v>34.82</v>
      </c>
      <c r="L1146">
        <v>41.81</v>
      </c>
      <c r="M1146">
        <v>47.9</v>
      </c>
      <c r="N1146">
        <v>42.28</v>
      </c>
      <c r="O1146">
        <v>40.86</v>
      </c>
    </row>
    <row r="1147" spans="1:15" x14ac:dyDescent="0.3">
      <c r="A1147">
        <v>21</v>
      </c>
      <c r="B1147" t="s">
        <v>11</v>
      </c>
      <c r="C1147">
        <v>27.51</v>
      </c>
      <c r="D1147">
        <v>27.5</v>
      </c>
      <c r="E1147">
        <v>25.5</v>
      </c>
      <c r="F1147">
        <v>27.25</v>
      </c>
      <c r="G1147">
        <v>26.51</v>
      </c>
      <c r="H1147">
        <v>23.54</v>
      </c>
      <c r="I1147">
        <v>26.69</v>
      </c>
      <c r="J1147">
        <v>24</v>
      </c>
      <c r="K1147">
        <v>23.17</v>
      </c>
      <c r="L1147">
        <v>27.75</v>
      </c>
      <c r="M1147">
        <v>27.65</v>
      </c>
      <c r="N1147">
        <v>31.35</v>
      </c>
      <c r="O1147">
        <v>30.22</v>
      </c>
    </row>
    <row r="1148" spans="1:15" x14ac:dyDescent="0.3">
      <c r="A1148">
        <v>21</v>
      </c>
      <c r="B1148" t="s">
        <v>12</v>
      </c>
      <c r="C1148">
        <v>10.15</v>
      </c>
      <c r="D1148">
        <v>11.56</v>
      </c>
      <c r="E1148">
        <v>10.44</v>
      </c>
      <c r="F1148">
        <v>10.54</v>
      </c>
      <c r="G1148">
        <v>8.51</v>
      </c>
      <c r="H1148">
        <v>9.3800000000000008</v>
      </c>
      <c r="I1148">
        <v>9.61</v>
      </c>
      <c r="J1148">
        <v>8.24</v>
      </c>
      <c r="K1148">
        <v>7.46</v>
      </c>
      <c r="L1148">
        <v>8.6999999999999993</v>
      </c>
      <c r="M1148">
        <v>5.2</v>
      </c>
      <c r="N1148">
        <v>7.01</v>
      </c>
      <c r="O1148">
        <v>7.31</v>
      </c>
    </row>
    <row r="1149" spans="1:15" x14ac:dyDescent="0.3">
      <c r="A1149">
        <v>21</v>
      </c>
      <c r="B1149" t="s">
        <v>13</v>
      </c>
      <c r="C1149">
        <v>36.94</v>
      </c>
      <c r="D1149">
        <v>39.020000000000003</v>
      </c>
      <c r="E1149">
        <v>43.07</v>
      </c>
      <c r="F1149">
        <v>44.95</v>
      </c>
      <c r="G1149">
        <v>48.54</v>
      </c>
      <c r="H1149">
        <v>47.82</v>
      </c>
      <c r="I1149">
        <v>50.31</v>
      </c>
      <c r="J1149">
        <v>49.21</v>
      </c>
      <c r="K1149">
        <v>45.29</v>
      </c>
      <c r="L1149">
        <v>44.06</v>
      </c>
      <c r="M1149">
        <v>54.87</v>
      </c>
      <c r="N1149">
        <v>53.92</v>
      </c>
      <c r="O1149">
        <v>53.87</v>
      </c>
    </row>
    <row r="1150" spans="1:15" x14ac:dyDescent="0.3">
      <c r="A1150">
        <v>21</v>
      </c>
      <c r="B1150" t="s">
        <v>15</v>
      </c>
      <c r="C1150">
        <v>292.29000000000002</v>
      </c>
      <c r="D1150">
        <v>292.61</v>
      </c>
      <c r="E1150">
        <v>297.69</v>
      </c>
      <c r="F1150">
        <v>301.33</v>
      </c>
      <c r="G1150">
        <v>301.83999999999997</v>
      </c>
      <c r="H1150">
        <v>309.74</v>
      </c>
      <c r="I1150">
        <v>321.16000000000003</v>
      </c>
      <c r="J1150">
        <v>332.61</v>
      </c>
      <c r="K1150">
        <v>347.15</v>
      </c>
      <c r="L1150">
        <v>359.23</v>
      </c>
      <c r="M1150">
        <v>369.95</v>
      </c>
      <c r="N1150">
        <v>376.12</v>
      </c>
      <c r="O1150">
        <v>370.03</v>
      </c>
    </row>
    <row r="1151" spans="1:15" x14ac:dyDescent="0.3">
      <c r="A1151">
        <v>21</v>
      </c>
      <c r="B1151" t="s">
        <v>17</v>
      </c>
      <c r="C1151">
        <v>232.16</v>
      </c>
      <c r="D1151">
        <v>232.29</v>
      </c>
      <c r="E1151">
        <v>230.98</v>
      </c>
      <c r="F1151">
        <v>229.46</v>
      </c>
      <c r="G1151">
        <v>229.22</v>
      </c>
      <c r="H1151">
        <v>227.37</v>
      </c>
      <c r="I1151">
        <v>225.81</v>
      </c>
      <c r="J1151">
        <v>225.26</v>
      </c>
      <c r="K1151">
        <v>223.15</v>
      </c>
      <c r="L1151">
        <v>218.64</v>
      </c>
      <c r="M1151">
        <v>213.69</v>
      </c>
      <c r="N1151">
        <v>207.58</v>
      </c>
      <c r="O1151">
        <v>206.83</v>
      </c>
    </row>
    <row r="1152" spans="1:15" x14ac:dyDescent="0.3">
      <c r="A1152">
        <v>21</v>
      </c>
      <c r="B1152" t="s">
        <v>18</v>
      </c>
      <c r="C1152">
        <v>1.84</v>
      </c>
      <c r="D1152">
        <v>0.24</v>
      </c>
      <c r="E1152">
        <v>3.18</v>
      </c>
      <c r="F1152">
        <v>9.11</v>
      </c>
      <c r="G1152">
        <v>1.56</v>
      </c>
      <c r="H1152">
        <v>1.26</v>
      </c>
      <c r="I1152">
        <v>2.13</v>
      </c>
      <c r="J1152">
        <v>0.27</v>
      </c>
      <c r="K1152">
        <v>0.6</v>
      </c>
      <c r="L1152">
        <v>1.02</v>
      </c>
      <c r="M1152">
        <v>1.29</v>
      </c>
      <c r="N1152">
        <v>0.21</v>
      </c>
      <c r="O1152">
        <v>0.18</v>
      </c>
    </row>
    <row r="1153" spans="1:15" x14ac:dyDescent="0.3">
      <c r="A1153">
        <v>21</v>
      </c>
      <c r="B1153" t="s">
        <v>19</v>
      </c>
      <c r="C1153">
        <v>77.27</v>
      </c>
      <c r="D1153">
        <v>78.66</v>
      </c>
      <c r="E1153">
        <v>78.75</v>
      </c>
      <c r="F1153">
        <v>78.2</v>
      </c>
      <c r="G1153">
        <v>77.08</v>
      </c>
      <c r="H1153">
        <v>77.400000000000006</v>
      </c>
      <c r="I1153">
        <v>77.22</v>
      </c>
      <c r="J1153">
        <v>77.39</v>
      </c>
      <c r="K1153">
        <v>75.08</v>
      </c>
      <c r="L1153">
        <v>74.67</v>
      </c>
      <c r="M1153">
        <v>75.08</v>
      </c>
      <c r="N1153">
        <v>73.709999999999994</v>
      </c>
      <c r="O1153">
        <v>73.48</v>
      </c>
    </row>
    <row r="1154" spans="1:15" x14ac:dyDescent="0.3">
      <c r="A1154">
        <v>21</v>
      </c>
      <c r="B1154" t="s">
        <v>20</v>
      </c>
      <c r="C1154">
        <v>1135.4000000000001</v>
      </c>
      <c r="D1154">
        <v>1062.8599999999999</v>
      </c>
      <c r="E1154">
        <v>1041.1199999999999</v>
      </c>
      <c r="F1154">
        <v>1020.67</v>
      </c>
      <c r="G1154">
        <v>1050.43</v>
      </c>
      <c r="H1154">
        <v>1078.96</v>
      </c>
      <c r="I1154">
        <v>1117.74</v>
      </c>
      <c r="J1154">
        <v>1108.58</v>
      </c>
      <c r="K1154">
        <v>1141.8900000000001</v>
      </c>
      <c r="L1154">
        <v>1252.3</v>
      </c>
      <c r="M1154">
        <v>1304.1199999999999</v>
      </c>
      <c r="N1154">
        <v>1186.52</v>
      </c>
      <c r="O1154">
        <v>1429.79</v>
      </c>
    </row>
    <row r="1155" spans="1:15" x14ac:dyDescent="0.3">
      <c r="A1155">
        <v>21</v>
      </c>
      <c r="B1155" t="s">
        <v>21</v>
      </c>
      <c r="C1155">
        <v>41.67</v>
      </c>
      <c r="D1155">
        <v>41.98</v>
      </c>
      <c r="E1155">
        <v>41.89</v>
      </c>
      <c r="F1155">
        <v>41.53</v>
      </c>
      <c r="G1155">
        <v>41.5</v>
      </c>
      <c r="H1155">
        <v>41.45</v>
      </c>
      <c r="I1155">
        <v>41.85</v>
      </c>
      <c r="J1155">
        <v>41.98</v>
      </c>
      <c r="K1155">
        <v>41.98</v>
      </c>
      <c r="L1155">
        <v>40.51</v>
      </c>
      <c r="M1155">
        <v>40.479999999999997</v>
      </c>
      <c r="N1155">
        <v>39.950000000000003</v>
      </c>
      <c r="O1155">
        <v>39.950000000000003</v>
      </c>
    </row>
    <row r="1156" spans="1:15" x14ac:dyDescent="0.3">
      <c r="A1156">
        <v>21</v>
      </c>
      <c r="B1156" t="s">
        <v>22</v>
      </c>
      <c r="C1156">
        <v>1480.31</v>
      </c>
      <c r="D1156">
        <v>1470.35</v>
      </c>
      <c r="E1156">
        <v>1437.6</v>
      </c>
      <c r="F1156">
        <v>1496.9</v>
      </c>
      <c r="G1156">
        <v>1496.53</v>
      </c>
      <c r="H1156">
        <v>1486.27</v>
      </c>
      <c r="I1156">
        <v>1478.12</v>
      </c>
      <c r="J1156">
        <v>1504</v>
      </c>
      <c r="K1156">
        <v>1520.37</v>
      </c>
      <c r="L1156">
        <v>1587.96</v>
      </c>
      <c r="M1156">
        <v>1553.46</v>
      </c>
      <c r="N1156">
        <v>1563.04</v>
      </c>
      <c r="O1156">
        <v>1668.67</v>
      </c>
    </row>
    <row r="1157" spans="1:15" x14ac:dyDescent="0.3">
      <c r="A1157">
        <v>21</v>
      </c>
      <c r="B1157" t="s">
        <v>23</v>
      </c>
      <c r="C1157">
        <v>87.5</v>
      </c>
      <c r="D1157">
        <v>68.75</v>
      </c>
      <c r="E1157">
        <v>73.75</v>
      </c>
      <c r="F1157">
        <v>76.25</v>
      </c>
      <c r="G1157">
        <v>60</v>
      </c>
      <c r="H1157">
        <v>65</v>
      </c>
      <c r="I1157">
        <v>66.25</v>
      </c>
      <c r="J1157">
        <v>62.5</v>
      </c>
      <c r="K1157">
        <v>67.5</v>
      </c>
      <c r="L1157">
        <v>72.5</v>
      </c>
      <c r="M1157">
        <v>66.25</v>
      </c>
      <c r="N1157">
        <v>58.75</v>
      </c>
      <c r="O1157">
        <v>57.5</v>
      </c>
    </row>
    <row r="1158" spans="1:15" x14ac:dyDescent="0.3">
      <c r="A1158">
        <v>21</v>
      </c>
      <c r="B1158" t="s">
        <v>25</v>
      </c>
      <c r="C1158">
        <v>0.96</v>
      </c>
      <c r="D1158">
        <v>0.94</v>
      </c>
      <c r="E1158">
        <v>0.94</v>
      </c>
      <c r="F1158">
        <v>0.88</v>
      </c>
      <c r="G1158">
        <v>0.87</v>
      </c>
      <c r="H1158">
        <v>0.86</v>
      </c>
      <c r="I1158">
        <v>0.86</v>
      </c>
      <c r="J1158">
        <v>0.87</v>
      </c>
      <c r="K1158">
        <v>0.87</v>
      </c>
      <c r="L1158">
        <v>0.89</v>
      </c>
      <c r="M1158">
        <v>0.87</v>
      </c>
      <c r="N1158">
        <v>0.86</v>
      </c>
      <c r="O1158">
        <v>0.85</v>
      </c>
    </row>
    <row r="1159" spans="1:15" x14ac:dyDescent="0.3">
      <c r="A1159">
        <v>21</v>
      </c>
      <c r="B1159" t="s">
        <v>26</v>
      </c>
      <c r="C1159">
        <v>0.79</v>
      </c>
      <c r="D1159">
        <v>0.75</v>
      </c>
      <c r="E1159">
        <v>0.7</v>
      </c>
      <c r="F1159">
        <v>0.65</v>
      </c>
      <c r="G1159">
        <v>0.66</v>
      </c>
      <c r="H1159">
        <v>0.64</v>
      </c>
      <c r="I1159">
        <v>0.63</v>
      </c>
      <c r="J1159">
        <v>0.62</v>
      </c>
      <c r="K1159">
        <v>0.65</v>
      </c>
      <c r="L1159">
        <v>0.67</v>
      </c>
      <c r="M1159">
        <v>0.66</v>
      </c>
      <c r="N1159">
        <v>0.64</v>
      </c>
      <c r="O1159">
        <v>0.63</v>
      </c>
    </row>
    <row r="1160" spans="1:15" x14ac:dyDescent="0.3">
      <c r="A1160">
        <v>21</v>
      </c>
      <c r="B1160" t="s">
        <v>28</v>
      </c>
      <c r="C1160">
        <v>13.18</v>
      </c>
      <c r="D1160">
        <v>14.27</v>
      </c>
      <c r="E1160">
        <v>14.47</v>
      </c>
      <c r="F1160">
        <v>14.18</v>
      </c>
      <c r="G1160">
        <v>14.07</v>
      </c>
      <c r="H1160">
        <v>14.27</v>
      </c>
      <c r="I1160">
        <v>14.39</v>
      </c>
      <c r="J1160">
        <v>11.69</v>
      </c>
      <c r="K1160">
        <v>10.53</v>
      </c>
      <c r="L1160">
        <v>10.28</v>
      </c>
      <c r="M1160">
        <v>8.23</v>
      </c>
      <c r="N1160">
        <v>4.33</v>
      </c>
      <c r="O1160">
        <v>3.81</v>
      </c>
    </row>
    <row r="1161" spans="1:15" x14ac:dyDescent="0.3">
      <c r="A1161">
        <v>21</v>
      </c>
      <c r="B1161" t="s">
        <v>30</v>
      </c>
      <c r="C1161">
        <v>324.18</v>
      </c>
      <c r="D1161">
        <v>309.17</v>
      </c>
      <c r="E1161">
        <v>337.18</v>
      </c>
      <c r="F1161">
        <v>325.39</v>
      </c>
      <c r="G1161">
        <v>343.53</v>
      </c>
      <c r="H1161">
        <v>341.71</v>
      </c>
      <c r="I1161">
        <v>334.35</v>
      </c>
      <c r="J1161">
        <v>330</v>
      </c>
      <c r="K1161">
        <v>321.58999999999997</v>
      </c>
      <c r="L1161">
        <v>299.89</v>
      </c>
      <c r="M1161">
        <v>269.26</v>
      </c>
      <c r="N1161">
        <v>258.89</v>
      </c>
      <c r="O1161">
        <v>253.89</v>
      </c>
    </row>
    <row r="1162" spans="1:15" x14ac:dyDescent="0.3">
      <c r="A1162">
        <v>21</v>
      </c>
      <c r="B1162" t="s">
        <v>31</v>
      </c>
      <c r="C1162">
        <v>9.42</v>
      </c>
      <c r="D1162">
        <v>10.44</v>
      </c>
      <c r="E1162">
        <v>11.03</v>
      </c>
      <c r="F1162">
        <v>10.4</v>
      </c>
      <c r="G1162">
        <v>10.48</v>
      </c>
      <c r="H1162">
        <v>10</v>
      </c>
      <c r="I1162">
        <v>10.33</v>
      </c>
      <c r="J1162">
        <v>11.16</v>
      </c>
      <c r="K1162">
        <v>9.0399999999999991</v>
      </c>
      <c r="L1162">
        <v>10.71</v>
      </c>
      <c r="M1162">
        <v>9.85</v>
      </c>
      <c r="N1162">
        <v>9.43</v>
      </c>
      <c r="O1162">
        <v>8.73</v>
      </c>
    </row>
    <row r="1163" spans="1:15" x14ac:dyDescent="0.3">
      <c r="A1163">
        <v>21</v>
      </c>
      <c r="B1163" t="s">
        <v>36</v>
      </c>
      <c r="C1163">
        <v>5.81</v>
      </c>
      <c r="D1163">
        <v>7.01</v>
      </c>
      <c r="E1163">
        <v>8.66</v>
      </c>
      <c r="F1163">
        <v>8.18</v>
      </c>
      <c r="G1163">
        <v>5.84</v>
      </c>
      <c r="H1163">
        <v>6.59</v>
      </c>
      <c r="I1163">
        <v>6.31</v>
      </c>
      <c r="J1163">
        <v>5.72</v>
      </c>
      <c r="K1163">
        <v>5.4</v>
      </c>
      <c r="L1163">
        <v>4.26</v>
      </c>
      <c r="M1163">
        <v>5.41</v>
      </c>
      <c r="N1163">
        <v>2.14</v>
      </c>
      <c r="O1163">
        <v>2.4900000000000002</v>
      </c>
    </row>
    <row r="1164" spans="1:15" x14ac:dyDescent="0.3">
      <c r="A1164">
        <v>21</v>
      </c>
      <c r="B1164" t="s">
        <v>43</v>
      </c>
      <c r="C1164">
        <v>218.09</v>
      </c>
      <c r="D1164">
        <v>217.21</v>
      </c>
      <c r="E1164">
        <v>221.03</v>
      </c>
      <c r="F1164" s="10">
        <v>200</v>
      </c>
      <c r="G1164">
        <v>194.43</v>
      </c>
      <c r="H1164">
        <v>197.71</v>
      </c>
      <c r="I1164">
        <v>189.89</v>
      </c>
      <c r="J1164">
        <v>165.16</v>
      </c>
      <c r="K1164">
        <v>165.15</v>
      </c>
      <c r="L1164">
        <v>103.53</v>
      </c>
      <c r="M1164">
        <v>116.87</v>
      </c>
      <c r="N1164">
        <v>154.54</v>
      </c>
      <c r="O1164">
        <v>153.72999999999999</v>
      </c>
    </row>
    <row r="1165" spans="1:15" x14ac:dyDescent="0.3">
      <c r="A1165">
        <v>21</v>
      </c>
      <c r="B1165" t="s">
        <v>47</v>
      </c>
      <c r="C1165">
        <v>142.69</v>
      </c>
      <c r="D1165">
        <v>143.54</v>
      </c>
      <c r="E1165">
        <v>144.79</v>
      </c>
      <c r="F1165">
        <v>144.36000000000001</v>
      </c>
      <c r="G1165">
        <v>140.05000000000001</v>
      </c>
      <c r="H1165">
        <v>136.11000000000001</v>
      </c>
      <c r="I1165">
        <v>138.13</v>
      </c>
      <c r="J1165">
        <v>141.78</v>
      </c>
      <c r="K1165">
        <v>145.99</v>
      </c>
      <c r="L1165">
        <v>149.59</v>
      </c>
      <c r="M1165">
        <v>157.68</v>
      </c>
      <c r="N1165">
        <v>156.49</v>
      </c>
      <c r="O1165">
        <v>159.13999999999999</v>
      </c>
    </row>
    <row r="1166" spans="1:15" x14ac:dyDescent="0.3">
      <c r="A1166">
        <v>21</v>
      </c>
      <c r="B1166" t="s">
        <v>59</v>
      </c>
      <c r="C1166">
        <v>22.63</v>
      </c>
      <c r="D1166">
        <v>21.83</v>
      </c>
      <c r="E1166">
        <v>20.93</v>
      </c>
      <c r="F1166">
        <v>20.22</v>
      </c>
      <c r="G1166">
        <v>19.350000000000001</v>
      </c>
      <c r="H1166">
        <v>19.489999999999998</v>
      </c>
      <c r="I1166">
        <v>19.28</v>
      </c>
      <c r="J1166">
        <v>19.37</v>
      </c>
      <c r="K1166">
        <v>19.440000000000001</v>
      </c>
      <c r="L1166">
        <v>19.53</v>
      </c>
      <c r="M1166">
        <v>20.05</v>
      </c>
      <c r="N1166">
        <v>20.73</v>
      </c>
      <c r="O1166">
        <v>20.39</v>
      </c>
    </row>
    <row r="1167" spans="1:15" x14ac:dyDescent="0.3">
      <c r="A1167">
        <v>21</v>
      </c>
      <c r="B1167" t="s">
        <v>5</v>
      </c>
      <c r="C1167">
        <v>1.6592237686669183E-3</v>
      </c>
      <c r="D1167">
        <v>1.7175907145941559E-3</v>
      </c>
      <c r="E1167">
        <v>1.7755758251853796E-3</v>
      </c>
      <c r="F1167">
        <v>1.8118859931008249E-3</v>
      </c>
      <c r="G1167">
        <v>1.8425995245412872E-3</v>
      </c>
      <c r="H1167">
        <v>1.9206569971521293E-3</v>
      </c>
      <c r="I1167">
        <v>1.9966686654673861E-3</v>
      </c>
      <c r="J1167">
        <v>2.1113888664892615E-3</v>
      </c>
      <c r="K1167">
        <v>2.2812653797779844E-3</v>
      </c>
      <c r="L1167">
        <v>2.4357780957805965E-3</v>
      </c>
      <c r="M1167">
        <v>2.5489695835813702E-3</v>
      </c>
      <c r="N1167">
        <v>2.698943966760921E-3</v>
      </c>
      <c r="O1167">
        <v>2.8070508237148153E-3</v>
      </c>
    </row>
    <row r="1168" spans="1:15" x14ac:dyDescent="0.3">
      <c r="A1168">
        <v>21</v>
      </c>
      <c r="B1168" t="s">
        <v>8</v>
      </c>
      <c r="C1168">
        <v>3.2848568489851182E-2</v>
      </c>
      <c r="D1168">
        <v>3.4074403632509388E-2</v>
      </c>
      <c r="E1168">
        <v>2.5014764748343066E-2</v>
      </c>
      <c r="F1168">
        <v>2.3779855983001273E-2</v>
      </c>
      <c r="G1168">
        <v>2.0213562394105364E-2</v>
      </c>
      <c r="H1168">
        <v>1.6093781045102326E-2</v>
      </c>
      <c r="I1168">
        <v>1.3032180691585049E-2</v>
      </c>
      <c r="J1168">
        <v>1.1087815498750101E-2</v>
      </c>
      <c r="K1168">
        <v>1.0444578115601247E-2</v>
      </c>
      <c r="L1168">
        <v>1.9172791308334606E-2</v>
      </c>
      <c r="M1168">
        <v>1.2812880913909913E-2</v>
      </c>
      <c r="N1168">
        <v>1.2147267586127301E-2</v>
      </c>
      <c r="O1168">
        <v>1.3570500941179904E-2</v>
      </c>
    </row>
    <row r="1169" spans="1:15" x14ac:dyDescent="0.3">
      <c r="A1169">
        <v>21</v>
      </c>
      <c r="B1169" t="s">
        <v>9</v>
      </c>
      <c r="C1169">
        <v>4.9214264324866221E-5</v>
      </c>
      <c r="D1169">
        <v>5.1294801167218431E-5</v>
      </c>
      <c r="E1169">
        <v>3.7797755758251856E-5</v>
      </c>
      <c r="F1169">
        <v>3.5938668170669327E-5</v>
      </c>
      <c r="G1169">
        <v>3.0602729290620857E-5</v>
      </c>
      <c r="H1169">
        <v>2.4504934101596133E-5</v>
      </c>
      <c r="I1169">
        <v>1.998800719568259E-5</v>
      </c>
      <c r="J1169">
        <v>1.7068515979894096E-5</v>
      </c>
      <c r="K1169">
        <v>1.6405096516651174E-5</v>
      </c>
      <c r="L1169">
        <v>3.0426386206704919E-5</v>
      </c>
      <c r="M1169">
        <v>2.0693369617597867E-5</v>
      </c>
      <c r="N1169">
        <v>1.9908823359686074E-5</v>
      </c>
      <c r="O1169">
        <v>2.247158220367425E-5</v>
      </c>
    </row>
    <row r="1170" spans="1:15" x14ac:dyDescent="0.3">
      <c r="A1170">
        <v>21</v>
      </c>
      <c r="B1170" t="s">
        <v>16</v>
      </c>
      <c r="C1170">
        <v>0.43169242386761625</v>
      </c>
      <c r="D1170">
        <v>0.43070621949464155</v>
      </c>
      <c r="E1170">
        <v>0.43292866986022704</v>
      </c>
      <c r="F1170">
        <v>0.43639249222859089</v>
      </c>
      <c r="G1170">
        <v>0.43733007604712559</v>
      </c>
      <c r="H1170">
        <v>0.44157891251076231</v>
      </c>
      <c r="I1170">
        <v>0.44485308814711172</v>
      </c>
      <c r="J1170">
        <v>0.44866005429669648</v>
      </c>
      <c r="K1170">
        <v>0.45638978509323563</v>
      </c>
      <c r="L1170">
        <v>0.46417605624018782</v>
      </c>
      <c r="M1170">
        <v>0.47396320548799503</v>
      </c>
      <c r="N1170">
        <v>0.488848173581857</v>
      </c>
      <c r="O1170">
        <v>0.49444776816331293</v>
      </c>
    </row>
    <row r="1171" spans="1:15" x14ac:dyDescent="0.3">
      <c r="A1171">
        <v>21</v>
      </c>
      <c r="B1171" t="s">
        <v>24</v>
      </c>
      <c r="C1171">
        <v>3.6494069550952385E-2</v>
      </c>
      <c r="D1171">
        <v>3.7986940762355897E-2</v>
      </c>
      <c r="E1171">
        <v>3.88345691974539E-2</v>
      </c>
      <c r="F1171">
        <v>3.9007882897653494E-2</v>
      </c>
      <c r="G1171">
        <v>3.9455192613315468E-2</v>
      </c>
      <c r="H1171">
        <v>3.9340353665805683E-2</v>
      </c>
      <c r="I1171">
        <v>3.8909987340928778E-2</v>
      </c>
      <c r="J1171">
        <v>3.8397441066580655E-2</v>
      </c>
      <c r="K1171">
        <v>3.7266910920325913E-2</v>
      </c>
      <c r="L1171">
        <v>3.6178223599205299E-2</v>
      </c>
      <c r="M1171">
        <v>3.5802364146611108E-2</v>
      </c>
      <c r="N1171">
        <v>3.5460788273991573E-2</v>
      </c>
      <c r="O1171">
        <v>3.4772584669711518E-2</v>
      </c>
    </row>
    <row r="1172" spans="1:15" x14ac:dyDescent="0.3">
      <c r="A1172">
        <v>21</v>
      </c>
      <c r="B1172" t="s">
        <v>29</v>
      </c>
      <c r="C1172">
        <v>7.175127267045972E-2</v>
      </c>
      <c r="D1172">
        <v>7.2820298085604737E-2</v>
      </c>
      <c r="E1172">
        <v>7.5228033335520708E-2</v>
      </c>
      <c r="F1172">
        <v>7.6822182290368704E-2</v>
      </c>
      <c r="G1172">
        <v>7.6703836505247119E-2</v>
      </c>
      <c r="H1172">
        <v>7.6945493079011856E-2</v>
      </c>
      <c r="I1172">
        <v>7.5741221933506561E-2</v>
      </c>
      <c r="J1172">
        <v>7.5397145391500692E-2</v>
      </c>
      <c r="K1172">
        <v>7.4738885547109973E-2</v>
      </c>
      <c r="L1172">
        <v>7.4996179335065374E-2</v>
      </c>
      <c r="M1172">
        <v>7.2511834906596365E-2</v>
      </c>
      <c r="N1172">
        <v>7.0964856598765072E-2</v>
      </c>
      <c r="O1172">
        <v>7.0391501656184796E-2</v>
      </c>
    </row>
    <row r="1173" spans="1:15" x14ac:dyDescent="0.3">
      <c r="A1173">
        <v>21</v>
      </c>
      <c r="B1173" t="s">
        <v>46</v>
      </c>
      <c r="C1173">
        <v>0.14300779876834144</v>
      </c>
      <c r="D1173">
        <v>0.1436123578597506</v>
      </c>
      <c r="E1173">
        <v>0.14478640330730363</v>
      </c>
      <c r="F1173">
        <v>0.14455476712005352</v>
      </c>
      <c r="G1173">
        <v>0.14039166239804562</v>
      </c>
      <c r="H1173">
        <v>0.1366580568249553</v>
      </c>
      <c r="I1173">
        <v>0.13875674595242854</v>
      </c>
      <c r="J1173">
        <v>0.14329489557293767</v>
      </c>
      <c r="K1173">
        <v>0.14868485809591514</v>
      </c>
      <c r="L1173">
        <v>0.15181238451171902</v>
      </c>
      <c r="M1173">
        <v>0.15970745811718684</v>
      </c>
      <c r="N1173">
        <v>0.15879450631888742</v>
      </c>
      <c r="O1173">
        <v>0.1627438677386876</v>
      </c>
    </row>
    <row r="1174" spans="1:15" x14ac:dyDescent="0.3">
      <c r="A1174">
        <v>21</v>
      </c>
      <c r="B1174" t="s">
        <v>48</v>
      </c>
      <c r="C1174">
        <v>8.8885127657635371E-2</v>
      </c>
      <c r="D1174">
        <v>8.8025542717315927E-2</v>
      </c>
      <c r="E1174">
        <v>8.9021589343132757E-2</v>
      </c>
      <c r="F1174">
        <v>8.9715507404152628E-2</v>
      </c>
      <c r="G1174">
        <v>8.7119271838921944E-2</v>
      </c>
      <c r="H1174">
        <v>9.3913504205576523E-2</v>
      </c>
      <c r="I1174">
        <v>9.6128989273102802E-2</v>
      </c>
      <c r="J1174">
        <v>0.10144343198129183</v>
      </c>
      <c r="K1174">
        <v>0.1163804888718762</v>
      </c>
      <c r="L1174">
        <v>0.11260541561887825</v>
      </c>
      <c r="M1174">
        <v>9.8548629418601361E-2</v>
      </c>
      <c r="N1174">
        <v>9.7163714005424437E-2</v>
      </c>
      <c r="O1174">
        <v>0.10053844245669843</v>
      </c>
    </row>
    <row r="1175" spans="1:15" x14ac:dyDescent="0.3">
      <c r="A1175">
        <v>21</v>
      </c>
      <c r="B1175" t="s">
        <v>49</v>
      </c>
      <c r="C1175">
        <v>2.5778900360644212E-3</v>
      </c>
      <c r="D1175">
        <v>3.0489001714188507E-3</v>
      </c>
      <c r="E1175">
        <v>2.9660738893628191E-3</v>
      </c>
      <c r="F1175">
        <v>2.8987027977072704E-3</v>
      </c>
      <c r="G1175">
        <v>2.6137094973534549E-3</v>
      </c>
      <c r="H1175">
        <v>2.5167229617855487E-3</v>
      </c>
      <c r="I1175">
        <v>2.7849956692651075E-3</v>
      </c>
      <c r="J1175">
        <v>2.9433110233045724E-3</v>
      </c>
      <c r="K1175">
        <v>3.1443101656914749E-3</v>
      </c>
      <c r="L1175">
        <v>2.9731719854953664E-3</v>
      </c>
      <c r="M1175">
        <v>2.9764435751339401E-3</v>
      </c>
      <c r="N1175">
        <v>2.9141900859830342E-3</v>
      </c>
      <c r="O1175">
        <v>2.962163108666151E-3</v>
      </c>
    </row>
    <row r="1176" spans="1:15" x14ac:dyDescent="0.3">
      <c r="A1176">
        <v>21</v>
      </c>
      <c r="B1176" t="s">
        <v>50</v>
      </c>
      <c r="C1176">
        <v>1.5363183043212206E-3</v>
      </c>
      <c r="D1176">
        <v>1.5048219730178878E-3</v>
      </c>
      <c r="E1176">
        <v>1.3517947371874796E-3</v>
      </c>
      <c r="F1176">
        <v>1.3378628297110479E-3</v>
      </c>
      <c r="G1176">
        <v>1.3134218579665604E-3</v>
      </c>
      <c r="H1176">
        <v>1.1391482879660904E-3</v>
      </c>
      <c r="I1176">
        <v>1.3725098274368712E-3</v>
      </c>
      <c r="J1176">
        <v>1.20957987259092E-3</v>
      </c>
      <c r="K1176">
        <v>1.1346858424017062E-3</v>
      </c>
      <c r="L1176">
        <v>1.2920794142573322E-3</v>
      </c>
      <c r="M1176">
        <v>1.1622303483856337E-3</v>
      </c>
      <c r="N1176">
        <v>1.3272548906457383E-3</v>
      </c>
      <c r="O1176">
        <v>1.3862339671097752E-3</v>
      </c>
    </row>
    <row r="1177" spans="1:15" x14ac:dyDescent="0.3">
      <c r="A1177">
        <v>21</v>
      </c>
      <c r="B1177" t="s">
        <v>51</v>
      </c>
      <c r="C1177">
        <v>5.2078586587160029E-4</v>
      </c>
      <c r="D1177">
        <v>4.579892961358789E-4</v>
      </c>
      <c r="E1177">
        <v>5.2496882997572021E-4</v>
      </c>
      <c r="F1177">
        <v>4.7218688107448749E-4</v>
      </c>
      <c r="G1177">
        <v>3.9402655738996807E-4</v>
      </c>
      <c r="H1177">
        <v>4.9009868203192259E-4</v>
      </c>
      <c r="I1177">
        <v>4.6638683456592711E-4</v>
      </c>
      <c r="J1177">
        <v>5.6447060720909601E-4</v>
      </c>
      <c r="K1177">
        <v>5.7417837808279104E-4</v>
      </c>
      <c r="L1177">
        <v>5.6962640843602821E-4</v>
      </c>
      <c r="M1177">
        <v>5.8111517419281685E-4</v>
      </c>
      <c r="N1177">
        <v>6.2034739454094293E-4</v>
      </c>
      <c r="O1177">
        <v>6.1286133282747958E-4</v>
      </c>
    </row>
    <row r="1178" spans="1:15" x14ac:dyDescent="0.3">
      <c r="A1178">
        <v>21</v>
      </c>
      <c r="B1178" t="s">
        <v>52</v>
      </c>
      <c r="C1178">
        <v>1.3019646646790005E-5</v>
      </c>
      <c r="D1178">
        <v>1.308540846102511E-5</v>
      </c>
      <c r="E1178">
        <v>2.624844149878601E-5</v>
      </c>
      <c r="F1178">
        <v>2.6232604504138192E-5</v>
      </c>
      <c r="G1178">
        <v>5.2536874318662411E-5</v>
      </c>
      <c r="H1178">
        <v>5.2983641300748397E-5</v>
      </c>
      <c r="I1178">
        <v>5.3301352521820244E-5</v>
      </c>
      <c r="J1178">
        <v>2.6879552724242668E-5</v>
      </c>
      <c r="K1178">
        <v>4.1012741291627935E-5</v>
      </c>
      <c r="L1178">
        <v>4.1679981105075232E-5</v>
      </c>
      <c r="M1178">
        <v>4.2520622501913426E-5</v>
      </c>
      <c r="N1178">
        <v>4.328005078192625E-5</v>
      </c>
      <c r="O1178">
        <v>4.3775809487677112E-5</v>
      </c>
    </row>
    <row r="1179" spans="1:15" x14ac:dyDescent="0.3">
      <c r="A1179">
        <v>21</v>
      </c>
      <c r="B1179" t="s">
        <v>53</v>
      </c>
      <c r="C1179">
        <v>9.9990886247347255E-3</v>
      </c>
      <c r="D1179">
        <v>9.7093730780806325E-3</v>
      </c>
      <c r="E1179">
        <v>9.3969420565653914E-3</v>
      </c>
      <c r="F1179">
        <v>9.1289463674400911E-3</v>
      </c>
      <c r="G1179">
        <v>8.5503762953623077E-3</v>
      </c>
      <c r="H1179">
        <v>8.4376448771441813E-3</v>
      </c>
      <c r="I1179">
        <v>8.2084082883603169E-3</v>
      </c>
      <c r="J1179">
        <v>8.3461011208773479E-3</v>
      </c>
      <c r="K1179">
        <v>8.4212828785476014E-3</v>
      </c>
      <c r="L1179">
        <v>8.5582894535754482E-3</v>
      </c>
      <c r="M1179">
        <v>8.7734217762281373E-3</v>
      </c>
      <c r="N1179">
        <v>8.6560101563852507E-3</v>
      </c>
      <c r="O1179">
        <v>8.3319957391545432E-3</v>
      </c>
    </row>
    <row r="1180" spans="1:15" x14ac:dyDescent="0.3">
      <c r="A1180">
        <v>21</v>
      </c>
      <c r="B1180" t="s">
        <v>54</v>
      </c>
      <c r="C1180">
        <v>6.5098233233950036E-5</v>
      </c>
      <c r="D1180">
        <v>3.9256225383075333E-5</v>
      </c>
      <c r="E1180">
        <v>2.624844149878601E-5</v>
      </c>
      <c r="F1180">
        <v>1.3116302252069096E-5</v>
      </c>
      <c r="G1180">
        <v>0</v>
      </c>
      <c r="H1180">
        <v>0</v>
      </c>
      <c r="I1180">
        <v>2.6650676260910122E-5</v>
      </c>
      <c r="J1180">
        <v>4.0319329086364006E-5</v>
      </c>
      <c r="K1180">
        <v>4.1012741291627935E-5</v>
      </c>
      <c r="L1180">
        <v>4.1679981105075232E-5</v>
      </c>
      <c r="M1180">
        <v>5.6694163335884568E-5</v>
      </c>
      <c r="N1180">
        <v>4.328005078192625E-5</v>
      </c>
      <c r="O1180">
        <v>4.3775809487677112E-5</v>
      </c>
    </row>
    <row r="1181" spans="1:15" x14ac:dyDescent="0.3">
      <c r="A1181">
        <v>21</v>
      </c>
      <c r="B1181" t="s">
        <v>55</v>
      </c>
      <c r="C1181">
        <v>9.3090473524548543E-3</v>
      </c>
      <c r="D1181">
        <v>9.0943588804124516E-3</v>
      </c>
      <c r="E1181">
        <v>8.7538552398451347E-3</v>
      </c>
      <c r="F1181">
        <v>8.525596463844912E-3</v>
      </c>
      <c r="G1181">
        <v>7.9199338035383579E-3</v>
      </c>
      <c r="H1181">
        <v>7.7356116299092652E-3</v>
      </c>
      <c r="I1181">
        <v>7.5421413818375638E-3</v>
      </c>
      <c r="J1181">
        <v>7.5800338682364323E-3</v>
      </c>
      <c r="K1181">
        <v>7.7240662765899271E-3</v>
      </c>
      <c r="L1181">
        <v>7.974769718104395E-3</v>
      </c>
      <c r="M1181">
        <v>8.1214388978654642E-3</v>
      </c>
      <c r="N1181">
        <v>8.1799295977840608E-3</v>
      </c>
      <c r="O1181">
        <v>7.923421517269557E-3</v>
      </c>
    </row>
    <row r="1182" spans="1:15" x14ac:dyDescent="0.3">
      <c r="A1182">
        <v>21</v>
      </c>
      <c r="B1182" t="s">
        <v>56</v>
      </c>
      <c r="C1182">
        <v>9.1137526527530036E-5</v>
      </c>
      <c r="D1182">
        <v>9.1597859227175775E-5</v>
      </c>
      <c r="E1182">
        <v>1.0499376599514404E-4</v>
      </c>
      <c r="F1182">
        <v>1.1804672026862187E-4</v>
      </c>
      <c r="G1182">
        <v>1.0507374863732482E-4</v>
      </c>
      <c r="H1182">
        <v>2.2518047552818067E-4</v>
      </c>
      <c r="I1182">
        <v>2.1320541008728098E-4</v>
      </c>
      <c r="J1182">
        <v>3.0911485632879068E-4</v>
      </c>
      <c r="K1182">
        <v>2.3240553398589162E-4</v>
      </c>
      <c r="L1182">
        <v>1.6671992442030093E-4</v>
      </c>
      <c r="M1182">
        <v>1.8425603084162485E-4</v>
      </c>
      <c r="N1182">
        <v>1.1541346875180334E-4</v>
      </c>
      <c r="O1182">
        <v>8.7551618975354224E-5</v>
      </c>
    </row>
    <row r="1183" spans="1:15" x14ac:dyDescent="0.3">
      <c r="A1183">
        <v>21</v>
      </c>
      <c r="B1183" t="s">
        <v>57</v>
      </c>
      <c r="C1183">
        <v>5.3380551251839029E-4</v>
      </c>
      <c r="D1183">
        <v>4.8416011305792909E-4</v>
      </c>
      <c r="E1183">
        <v>5.1184460922632717E-4</v>
      </c>
      <c r="F1183">
        <v>4.7218688107448749E-4</v>
      </c>
      <c r="G1183">
        <v>5.2536874318662413E-4</v>
      </c>
      <c r="H1183">
        <v>4.7685277170673556E-4</v>
      </c>
      <c r="I1183">
        <v>4.2641082017456195E-4</v>
      </c>
      <c r="J1183">
        <v>4.1663306722576138E-4</v>
      </c>
      <c r="K1183">
        <v>4.2379832668015528E-4</v>
      </c>
      <c r="L1183">
        <v>3.7511982994567711E-4</v>
      </c>
      <c r="M1183">
        <v>4.1103268418516315E-4</v>
      </c>
      <c r="N1183">
        <v>3.1738703906745915E-4</v>
      </c>
      <c r="O1183">
        <v>2.7724679342195502E-4</v>
      </c>
    </row>
    <row r="1184" spans="1:15" x14ac:dyDescent="0.3">
      <c r="A1184">
        <v>21</v>
      </c>
      <c r="B1184" t="s">
        <v>58</v>
      </c>
      <c r="C1184">
        <v>1.2433762547684456E-2</v>
      </c>
      <c r="D1184">
        <v>1.1973148741837976E-2</v>
      </c>
      <c r="E1184">
        <v>1.1536190038716452E-2</v>
      </c>
      <c r="F1184">
        <v>1.0978344984981833E-2</v>
      </c>
      <c r="G1184">
        <v>1.0060811432023852E-2</v>
      </c>
      <c r="H1184">
        <v>9.7622359096628912E-3</v>
      </c>
      <c r="I1184">
        <v>1.0367113065494036E-2</v>
      </c>
      <c r="J1184">
        <v>1.1101255275112222E-2</v>
      </c>
      <c r="K1184">
        <v>1.209875868103024E-2</v>
      </c>
      <c r="L1184">
        <v>1.2573460966697696E-2</v>
      </c>
      <c r="M1184">
        <v>1.4527879354820422E-2</v>
      </c>
      <c r="N1184">
        <v>1.5652951699463326E-2</v>
      </c>
      <c r="O1184">
        <v>1.6561847922837838E-2</v>
      </c>
    </row>
    <row r="1185" spans="1:15" x14ac:dyDescent="0.3">
      <c r="A1185">
        <v>21</v>
      </c>
      <c r="B1185" t="s">
        <v>60</v>
      </c>
      <c r="C1185">
        <v>0.10773757600218731</v>
      </c>
      <c r="D1185">
        <v>0.10931550228340378</v>
      </c>
      <c r="E1185">
        <v>0.11112277708511058</v>
      </c>
      <c r="F1185">
        <v>0.11186894190789733</v>
      </c>
      <c r="G1185">
        <v>0.10965759092162812</v>
      </c>
      <c r="H1185">
        <v>0.10672229949003245</v>
      </c>
      <c r="I1185">
        <v>0.1086148311013392</v>
      </c>
      <c r="J1185">
        <v>0.1120070962019192</v>
      </c>
      <c r="K1185">
        <v>0.1161480833378903</v>
      </c>
      <c r="L1185">
        <v>0.11844061297358878</v>
      </c>
      <c r="M1185">
        <v>0.12332397879638292</v>
      </c>
      <c r="N1185">
        <v>0.12140054244330313</v>
      </c>
      <c r="O1185">
        <v>0.12511126351578117</v>
      </c>
    </row>
    <row r="1186" spans="1:15" x14ac:dyDescent="0.3">
      <c r="A1186">
        <v>21</v>
      </c>
      <c r="B1186" t="s">
        <v>61</v>
      </c>
      <c r="C1186">
        <v>2.6442902339630502E-2</v>
      </c>
      <c r="D1186">
        <v>2.6812001936640451E-2</v>
      </c>
      <c r="E1186">
        <v>2.681278299100991E-2</v>
      </c>
      <c r="F1186">
        <v>2.6521163153683712E-2</v>
      </c>
      <c r="G1186">
        <v>2.5335907640174949E-2</v>
      </c>
      <c r="H1186">
        <v>2.382939267501159E-2</v>
      </c>
      <c r="I1186">
        <v>2.2866280231860884E-2</v>
      </c>
      <c r="J1186">
        <v>2.1987474128430502E-2</v>
      </c>
      <c r="K1186">
        <v>2.127194181659102E-2</v>
      </c>
      <c r="L1186">
        <v>2.1965350042374647E-2</v>
      </c>
      <c r="M1186">
        <v>2.3187912804376789E-2</v>
      </c>
      <c r="N1186">
        <v>2.2938426914420912E-2</v>
      </c>
      <c r="O1186">
        <v>2.3347098393427791E-2</v>
      </c>
    </row>
    <row r="1187" spans="1:15" x14ac:dyDescent="0.3">
      <c r="A1187">
        <v>21</v>
      </c>
      <c r="B1187" t="s">
        <v>62</v>
      </c>
      <c r="C1187">
        <v>6.978530602679443E-3</v>
      </c>
      <c r="D1187">
        <v>6.8436686251161331E-3</v>
      </c>
      <c r="E1187">
        <v>6.8770916726819346E-3</v>
      </c>
      <c r="F1187">
        <v>6.9385238913445522E-3</v>
      </c>
      <c r="G1187">
        <v>6.737854131368454E-3</v>
      </c>
      <c r="H1187">
        <v>6.3447910457646202E-3</v>
      </c>
      <c r="I1187">
        <v>6.3295356119661538E-3</v>
      </c>
      <c r="J1187">
        <v>6.5317313119909685E-3</v>
      </c>
      <c r="K1187">
        <v>7.2592552086181436E-3</v>
      </c>
      <c r="L1187">
        <v>8.0998096614196199E-3</v>
      </c>
      <c r="M1187">
        <v>9.4679252770927241E-3</v>
      </c>
      <c r="N1187">
        <v>9.4494777540538987E-3</v>
      </c>
      <c r="O1187">
        <v>1.1104463673374093E-2</v>
      </c>
    </row>
    <row r="1188" spans="1:15" x14ac:dyDescent="0.3">
      <c r="A1188">
        <v>21</v>
      </c>
      <c r="B1188" t="s">
        <v>63</v>
      </c>
      <c r="C1188">
        <v>5.1687997187756327E-3</v>
      </c>
      <c r="D1188">
        <v>5.2734196097931193E-3</v>
      </c>
      <c r="E1188">
        <v>5.1053218715138788E-3</v>
      </c>
      <c r="F1188">
        <v>5.0235437625424642E-3</v>
      </c>
      <c r="G1188">
        <v>4.557573847143964E-3</v>
      </c>
      <c r="H1188">
        <v>4.2916749453606202E-3</v>
      </c>
      <c r="I1188">
        <v>4.4506629355719899E-3</v>
      </c>
      <c r="J1188">
        <v>4.3544875413273126E-3</v>
      </c>
      <c r="K1188">
        <v>4.2106414392738007E-3</v>
      </c>
      <c r="L1188">
        <v>4.3763980160328991E-3</v>
      </c>
      <c r="M1188">
        <v>4.6772684752104769E-3</v>
      </c>
      <c r="N1188">
        <v>4.5155519649143052E-3</v>
      </c>
      <c r="O1188">
        <v>4.7715632341568046E-3</v>
      </c>
    </row>
    <row r="1189" spans="1:15" x14ac:dyDescent="0.3">
      <c r="A1189">
        <v>21</v>
      </c>
      <c r="B1189" t="s">
        <v>64</v>
      </c>
      <c r="C1189">
        <v>6.9004127227987036E-3</v>
      </c>
      <c r="D1189">
        <v>7.0792059774145849E-3</v>
      </c>
      <c r="E1189">
        <v>6.9164643349301138E-3</v>
      </c>
      <c r="F1189">
        <v>6.7417793575635159E-3</v>
      </c>
      <c r="G1189">
        <v>6.54084085267347E-3</v>
      </c>
      <c r="H1189">
        <v>6.3845287767401813E-3</v>
      </c>
      <c r="I1189">
        <v>6.9158504897061761E-3</v>
      </c>
      <c r="J1189">
        <v>7.6741123027712823E-3</v>
      </c>
      <c r="K1189">
        <v>8.2982446546727186E-3</v>
      </c>
      <c r="L1189">
        <v>8.7250093779957481E-3</v>
      </c>
      <c r="M1189">
        <v>9.0994132154094739E-3</v>
      </c>
      <c r="N1189">
        <v>8.7281435743551267E-3</v>
      </c>
      <c r="O1189">
        <v>8.6822022150559609E-3</v>
      </c>
    </row>
    <row r="1190" spans="1:15" x14ac:dyDescent="0.3">
      <c r="A1190">
        <v>21</v>
      </c>
      <c r="B1190" t="s">
        <v>65</v>
      </c>
      <c r="C1190">
        <v>4.9084067858398321E-3</v>
      </c>
      <c r="D1190">
        <v>5.0117114405726177E-3</v>
      </c>
      <c r="E1190">
        <v>4.9478312225211627E-3</v>
      </c>
      <c r="F1190">
        <v>4.7743340197531512E-3</v>
      </c>
      <c r="G1190">
        <v>4.3736947870286454E-3</v>
      </c>
      <c r="H1190">
        <v>4.2651831247102461E-3</v>
      </c>
      <c r="I1190">
        <v>4.2774335398760742E-3</v>
      </c>
      <c r="J1190">
        <v>4.1528908958954926E-3</v>
      </c>
      <c r="K1190">
        <v>4.1286159566905449E-3</v>
      </c>
      <c r="L1190">
        <v>3.6122650291065201E-3</v>
      </c>
      <c r="M1190">
        <v>3.4016498001530741E-3</v>
      </c>
      <c r="N1190">
        <v>2.8853367187950834E-3</v>
      </c>
      <c r="O1190">
        <v>2.8162437437072273E-3</v>
      </c>
    </row>
    <row r="1191" spans="1:15" x14ac:dyDescent="0.3">
      <c r="A1191">
        <v>21</v>
      </c>
      <c r="B1191" t="s">
        <v>66</v>
      </c>
      <c r="C1191">
        <v>2.089653286809796E-2</v>
      </c>
      <c r="D1191">
        <v>2.0845055678413001E-2</v>
      </c>
      <c r="E1191">
        <v>2.1431852483758777E-2</v>
      </c>
      <c r="F1191">
        <v>2.1694363924922286E-2</v>
      </c>
      <c r="G1191">
        <v>2.1710863312187242E-2</v>
      </c>
      <c r="H1191">
        <v>2.0531161004040004E-2</v>
      </c>
      <c r="I1191">
        <v>2.0787527483509895E-2</v>
      </c>
      <c r="J1191">
        <v>2.1396123968497164E-2</v>
      </c>
      <c r="K1191">
        <v>2.2201563952534586E-2</v>
      </c>
      <c r="L1191">
        <v>2.1729163482779222E-2</v>
      </c>
      <c r="M1191">
        <v>2.1742211639311733E-2</v>
      </c>
      <c r="N1191">
        <v>2.191413237924866E-2</v>
      </c>
      <c r="O1191">
        <v>2.1377186966482321E-2</v>
      </c>
    </row>
    <row r="1192" spans="1:15" x14ac:dyDescent="0.3">
      <c r="A1192">
        <v>21</v>
      </c>
      <c r="B1192" t="s">
        <v>67</v>
      </c>
      <c r="C1192">
        <v>1.9151900217428099E-2</v>
      </c>
      <c r="D1192">
        <v>1.9353319113856141E-2</v>
      </c>
      <c r="E1192">
        <v>1.9594461578843755E-2</v>
      </c>
      <c r="F1192">
        <v>1.9661337075851576E-2</v>
      </c>
      <c r="G1192">
        <v>1.9464911935064423E-2</v>
      </c>
      <c r="H1192">
        <v>1.9670176832902841E-2</v>
      </c>
      <c r="I1192">
        <v>2.0134585915117596E-2</v>
      </c>
      <c r="J1192">
        <v>2.1113888664892617E-2</v>
      </c>
      <c r="K1192">
        <v>2.2174222125006835E-2</v>
      </c>
      <c r="L1192">
        <v>2.2451616488600525E-2</v>
      </c>
      <c r="M1192">
        <v>2.3145392181874877E-2</v>
      </c>
      <c r="N1192">
        <v>2.2462346355819725E-2</v>
      </c>
      <c r="O1192">
        <v>2.2150559600764619E-2</v>
      </c>
    </row>
    <row r="1193" spans="1:15" x14ac:dyDescent="0.3">
      <c r="A1193">
        <v>21</v>
      </c>
      <c r="B1193" t="s">
        <v>68</v>
      </c>
      <c r="C1193">
        <v>9.5564206387438646E-3</v>
      </c>
      <c r="D1193">
        <v>9.5523481765483302E-3</v>
      </c>
      <c r="E1193">
        <v>9.7512960167990027E-3</v>
      </c>
      <c r="F1193">
        <v>9.6667147597749234E-3</v>
      </c>
      <c r="G1193">
        <v>9.2596240986642497E-3</v>
      </c>
      <c r="H1193">
        <v>9.1794158553546584E-3</v>
      </c>
      <c r="I1193">
        <v>9.2477846625358111E-3</v>
      </c>
      <c r="J1193">
        <v>9.5825605461925117E-3</v>
      </c>
      <c r="K1193">
        <v>1.0184830754087604E-2</v>
      </c>
      <c r="L1193">
        <v>1.0545035219584034E-2</v>
      </c>
      <c r="M1193">
        <v>1.0927799982991751E-2</v>
      </c>
      <c r="N1193">
        <v>1.0531479023602054E-2</v>
      </c>
      <c r="O1193">
        <v>1.1352526593804264E-2</v>
      </c>
    </row>
    <row r="1194" spans="1:15" x14ac:dyDescent="0.3">
      <c r="A1194">
        <v>21</v>
      </c>
      <c r="B1194" t="s">
        <v>69</v>
      </c>
      <c r="C1194">
        <v>2.6039293293580011E-5</v>
      </c>
      <c r="D1194">
        <v>2.6170816922050221E-5</v>
      </c>
      <c r="E1194">
        <v>2.624844149878601E-5</v>
      </c>
      <c r="F1194">
        <v>1.3116302252069096E-5</v>
      </c>
      <c r="G1194">
        <v>3.9402655738996807E-5</v>
      </c>
      <c r="H1194">
        <v>3.9737730975561292E-5</v>
      </c>
      <c r="I1194">
        <v>5.3301352521820244E-5</v>
      </c>
      <c r="J1194">
        <v>6.7198881810606674E-5</v>
      </c>
      <c r="K1194">
        <v>5.4683655055503911E-5</v>
      </c>
      <c r="L1194">
        <v>5.5573308140100307E-5</v>
      </c>
      <c r="M1194">
        <v>4.2520622501913426E-5</v>
      </c>
      <c r="N1194">
        <v>5.7706734375901669E-5</v>
      </c>
      <c r="O1194">
        <v>4.3775809487677112E-5</v>
      </c>
    </row>
    <row r="1195" spans="1:15" x14ac:dyDescent="0.3">
      <c r="A1195">
        <v>21</v>
      </c>
      <c r="B1195" t="s">
        <v>70</v>
      </c>
      <c r="C1195">
        <v>4.1793065736195917E-3</v>
      </c>
      <c r="D1195">
        <v>4.370526425982387E-3</v>
      </c>
      <c r="E1195">
        <v>4.6197257037863381E-3</v>
      </c>
      <c r="F1195">
        <v>4.8005666242572891E-3</v>
      </c>
      <c r="G1195">
        <v>4.9253319673746012E-3</v>
      </c>
      <c r="H1195">
        <v>5.1791509371481555E-3</v>
      </c>
      <c r="I1195">
        <v>5.343460590312479E-3</v>
      </c>
      <c r="J1195">
        <v>5.7925436120742947E-3</v>
      </c>
      <c r="K1195">
        <v>6.1245693662164381E-3</v>
      </c>
      <c r="L1195">
        <v>6.1964238576211845E-3</v>
      </c>
      <c r="M1195">
        <v>6.3922669161209852E-3</v>
      </c>
      <c r="N1195">
        <v>6.2756073633793066E-3</v>
      </c>
      <c r="O1195">
        <v>6.5225956136638896E-3</v>
      </c>
    </row>
    <row r="1196" spans="1:15" x14ac:dyDescent="0.3">
      <c r="A1196">
        <v>21</v>
      </c>
      <c r="B1196" t="s">
        <v>71</v>
      </c>
      <c r="C1196">
        <v>2.0571041701928209E-3</v>
      </c>
      <c r="D1196">
        <v>2.1460069876081183E-3</v>
      </c>
      <c r="E1196">
        <v>2.3098628518931691E-3</v>
      </c>
      <c r="F1196">
        <v>2.3740507076245067E-3</v>
      </c>
      <c r="G1196">
        <v>2.3641593443398086E-3</v>
      </c>
      <c r="H1196">
        <v>2.3445261275581164E-3</v>
      </c>
      <c r="I1196">
        <v>2.4252115397428208E-3</v>
      </c>
      <c r="J1196">
        <v>2.566997285165175E-3</v>
      </c>
      <c r="K1196">
        <v>2.8572209766500791E-3</v>
      </c>
      <c r="L1196">
        <v>3.0148519666004419E-3</v>
      </c>
      <c r="M1196">
        <v>3.1181789834736516E-3</v>
      </c>
      <c r="N1196">
        <v>2.9430434531709849E-3</v>
      </c>
      <c r="O1196">
        <v>3.0205308546497204E-3</v>
      </c>
    </row>
    <row r="1197" spans="1:15" x14ac:dyDescent="0.3">
      <c r="A1197">
        <v>21</v>
      </c>
      <c r="B1197" t="s">
        <v>72</v>
      </c>
      <c r="C1197">
        <v>4.765190672725142E-3</v>
      </c>
      <c r="D1197">
        <v>4.8416011305792914E-3</v>
      </c>
      <c r="E1197">
        <v>4.9347070017717702E-3</v>
      </c>
      <c r="F1197">
        <v>5.1022415760548787E-3</v>
      </c>
      <c r="G1197">
        <v>5.2799558690255722E-3</v>
      </c>
      <c r="H1197">
        <v>5.4175773230015229E-3</v>
      </c>
      <c r="I1197">
        <v>6.0630288493570524E-3</v>
      </c>
      <c r="J1197">
        <v>6.3704539956455121E-3</v>
      </c>
      <c r="K1197">
        <v>6.5210258653688414E-3</v>
      </c>
      <c r="L1197">
        <v>6.2658904927963104E-3</v>
      </c>
      <c r="M1197">
        <v>6.3922669161209852E-3</v>
      </c>
      <c r="N1197">
        <v>6.4631542501009864E-3</v>
      </c>
      <c r="O1197">
        <v>6.478819804176212E-3</v>
      </c>
    </row>
    <row r="1198" spans="1:15" x14ac:dyDescent="0.3">
      <c r="A1198">
        <v>21</v>
      </c>
      <c r="B1198" t="s">
        <v>73</v>
      </c>
      <c r="C1198">
        <v>6.6139804965693232E-3</v>
      </c>
      <c r="D1198">
        <v>6.8174978081940825E-3</v>
      </c>
      <c r="E1198">
        <v>7.1527003084191874E-3</v>
      </c>
      <c r="F1198">
        <v>7.6599205152083523E-3</v>
      </c>
      <c r="G1198">
        <v>7.6178467762060493E-3</v>
      </c>
      <c r="H1198">
        <v>7.6826279886085171E-3</v>
      </c>
      <c r="I1198">
        <v>7.9019255113598509E-3</v>
      </c>
      <c r="J1198">
        <v>8.7224148590167461E-3</v>
      </c>
      <c r="K1198">
        <v>9.2415377043801612E-3</v>
      </c>
      <c r="L1198">
        <v>9.9198355030079045E-3</v>
      </c>
      <c r="M1198">
        <v>1.0445899594636732E-2</v>
      </c>
      <c r="N1198">
        <v>1.0848866062669514E-2</v>
      </c>
      <c r="O1198">
        <v>1.1731916942697465E-2</v>
      </c>
    </row>
    <row r="1199" spans="1:15" x14ac:dyDescent="0.3">
      <c r="A1199">
        <v>22</v>
      </c>
      <c r="B1199" t="s">
        <v>3</v>
      </c>
      <c r="C1199">
        <v>7.11</v>
      </c>
      <c r="D1199">
        <v>7.23</v>
      </c>
      <c r="E1199">
        <v>7.41</v>
      </c>
      <c r="F1199">
        <v>7.41</v>
      </c>
      <c r="G1199">
        <v>7.52</v>
      </c>
      <c r="H1199">
        <v>7.62</v>
      </c>
      <c r="I1199">
        <v>7.68</v>
      </c>
      <c r="J1199">
        <v>7.69</v>
      </c>
      <c r="K1199">
        <v>7.64</v>
      </c>
      <c r="L1199">
        <v>7.57</v>
      </c>
      <c r="M1199">
        <v>7.58</v>
      </c>
      <c r="N1199">
        <v>7.56</v>
      </c>
      <c r="O1199">
        <v>7.45</v>
      </c>
    </row>
    <row r="1200" spans="1:15" x14ac:dyDescent="0.3">
      <c r="A1200">
        <v>22</v>
      </c>
      <c r="B1200" t="s">
        <v>4</v>
      </c>
      <c r="C1200">
        <v>7.53</v>
      </c>
      <c r="D1200">
        <v>7.56</v>
      </c>
      <c r="E1200">
        <v>7.63</v>
      </c>
      <c r="F1200">
        <v>7.76</v>
      </c>
      <c r="G1200">
        <v>7.91</v>
      </c>
      <c r="H1200">
        <v>8.06</v>
      </c>
      <c r="I1200">
        <v>8.17</v>
      </c>
      <c r="J1200">
        <v>8.25</v>
      </c>
      <c r="K1200">
        <v>8.2899999999999991</v>
      </c>
      <c r="L1200">
        <v>8.31</v>
      </c>
      <c r="M1200">
        <v>8.27</v>
      </c>
      <c r="N1200">
        <v>8.25</v>
      </c>
      <c r="O1200">
        <v>8.0500000000000007</v>
      </c>
    </row>
    <row r="1201" spans="1:15" x14ac:dyDescent="0.3">
      <c r="A1201">
        <v>22</v>
      </c>
      <c r="B1201" t="s">
        <v>6</v>
      </c>
      <c r="C1201">
        <v>-1.94</v>
      </c>
      <c r="D1201">
        <v>-2.09</v>
      </c>
      <c r="E1201">
        <v>-2.19</v>
      </c>
      <c r="F1201">
        <v>-2.14</v>
      </c>
      <c r="G1201">
        <v>-3.03</v>
      </c>
      <c r="H1201">
        <v>-1.6</v>
      </c>
      <c r="I1201">
        <v>-1.98</v>
      </c>
      <c r="J1201">
        <v>-2.33</v>
      </c>
      <c r="K1201">
        <v>-1.42</v>
      </c>
      <c r="L1201">
        <v>-3.61</v>
      </c>
      <c r="M1201">
        <v>-4.08</v>
      </c>
      <c r="N1201">
        <v>-2.87</v>
      </c>
      <c r="O1201">
        <v>-2.88</v>
      </c>
    </row>
    <row r="1202" spans="1:15" x14ac:dyDescent="0.3">
      <c r="A1202">
        <v>22</v>
      </c>
      <c r="B1202" t="s">
        <v>7</v>
      </c>
      <c r="C1202">
        <v>0.12</v>
      </c>
      <c r="D1202">
        <v>1.1299999999999999</v>
      </c>
      <c r="E1202">
        <v>2.36</v>
      </c>
      <c r="F1202">
        <v>-1.52</v>
      </c>
      <c r="G1202">
        <v>-2.65</v>
      </c>
      <c r="H1202">
        <v>-6.93</v>
      </c>
      <c r="I1202">
        <v>-6.08</v>
      </c>
      <c r="J1202">
        <v>-4.2</v>
      </c>
      <c r="K1202">
        <v>-6.09</v>
      </c>
      <c r="L1202">
        <v>-5.75</v>
      </c>
      <c r="M1202">
        <v>-6.05</v>
      </c>
      <c r="N1202">
        <v>-6.45</v>
      </c>
      <c r="O1202">
        <v>-3.64</v>
      </c>
    </row>
    <row r="1203" spans="1:15" x14ac:dyDescent="0.3">
      <c r="A1203">
        <v>22</v>
      </c>
      <c r="B1203" t="s">
        <v>10</v>
      </c>
      <c r="C1203">
        <v>52.91</v>
      </c>
      <c r="D1203">
        <v>52.49</v>
      </c>
      <c r="E1203">
        <v>55.09</v>
      </c>
      <c r="F1203">
        <v>55.57</v>
      </c>
      <c r="G1203">
        <v>55.1</v>
      </c>
      <c r="H1203">
        <v>55.88</v>
      </c>
      <c r="I1203">
        <v>55.69</v>
      </c>
      <c r="J1203">
        <v>52.51</v>
      </c>
      <c r="K1203">
        <v>38.54</v>
      </c>
      <c r="L1203">
        <v>34.6</v>
      </c>
      <c r="M1203">
        <v>60.38</v>
      </c>
      <c r="N1203">
        <v>51.99</v>
      </c>
      <c r="O1203">
        <v>47.91</v>
      </c>
    </row>
    <row r="1204" spans="1:15" x14ac:dyDescent="0.3">
      <c r="A1204">
        <v>22</v>
      </c>
      <c r="B1204" t="s">
        <v>11</v>
      </c>
      <c r="C1204">
        <v>23.08</v>
      </c>
      <c r="D1204">
        <v>23.93</v>
      </c>
      <c r="E1204">
        <v>26.18</v>
      </c>
      <c r="F1204">
        <v>24.5</v>
      </c>
      <c r="G1204">
        <v>24.24</v>
      </c>
      <c r="H1204">
        <v>20.92</v>
      </c>
      <c r="I1204">
        <v>20.329999999999998</v>
      </c>
      <c r="J1204">
        <v>21.86</v>
      </c>
      <c r="K1204">
        <v>18.75</v>
      </c>
      <c r="L1204">
        <v>17.600000000000001</v>
      </c>
      <c r="M1204">
        <v>23.05</v>
      </c>
      <c r="N1204">
        <v>19.079999999999998</v>
      </c>
      <c r="O1204">
        <v>18.82</v>
      </c>
    </row>
    <row r="1205" spans="1:15" x14ac:dyDescent="0.3">
      <c r="A1205">
        <v>22</v>
      </c>
      <c r="B1205" t="s">
        <v>12</v>
      </c>
      <c r="C1205">
        <v>10.33</v>
      </c>
      <c r="D1205">
        <v>12.66</v>
      </c>
      <c r="E1205">
        <v>11.36</v>
      </c>
      <c r="F1205">
        <v>10.58</v>
      </c>
      <c r="G1205">
        <v>8.08</v>
      </c>
      <c r="H1205">
        <v>7.35</v>
      </c>
      <c r="I1205">
        <v>7.52</v>
      </c>
      <c r="J1205">
        <v>5.28</v>
      </c>
      <c r="K1205">
        <v>6.25</v>
      </c>
      <c r="L1205">
        <v>8.19</v>
      </c>
      <c r="M1205">
        <v>4.95</v>
      </c>
      <c r="N1205">
        <v>5.24</v>
      </c>
      <c r="O1205">
        <v>5.32</v>
      </c>
    </row>
    <row r="1206" spans="1:15" x14ac:dyDescent="0.3">
      <c r="A1206">
        <v>22</v>
      </c>
      <c r="B1206" t="s">
        <v>13</v>
      </c>
      <c r="C1206">
        <v>37.92</v>
      </c>
      <c r="D1206">
        <v>38.799999999999997</v>
      </c>
      <c r="E1206">
        <v>41.27</v>
      </c>
      <c r="F1206">
        <v>46.1</v>
      </c>
      <c r="G1206">
        <v>51.66</v>
      </c>
      <c r="H1206">
        <v>52.45</v>
      </c>
      <c r="I1206">
        <v>54.67</v>
      </c>
      <c r="J1206">
        <v>55.28</v>
      </c>
      <c r="K1206">
        <v>48.96</v>
      </c>
      <c r="L1206">
        <v>44.38</v>
      </c>
      <c r="M1206">
        <v>56.57</v>
      </c>
      <c r="N1206">
        <v>59.33</v>
      </c>
      <c r="O1206">
        <v>55.7</v>
      </c>
    </row>
    <row r="1207" spans="1:15" x14ac:dyDescent="0.3">
      <c r="A1207">
        <v>22</v>
      </c>
      <c r="B1207" t="s">
        <v>15</v>
      </c>
      <c r="C1207">
        <v>363.08</v>
      </c>
      <c r="D1207">
        <v>343.92</v>
      </c>
      <c r="E1207">
        <v>344.93</v>
      </c>
      <c r="F1207">
        <v>348.27</v>
      </c>
      <c r="G1207">
        <v>355.64</v>
      </c>
      <c r="H1207">
        <v>364.17</v>
      </c>
      <c r="I1207">
        <v>372.11</v>
      </c>
      <c r="J1207">
        <v>385.79</v>
      </c>
      <c r="K1207">
        <v>401.78</v>
      </c>
      <c r="L1207">
        <v>411.63</v>
      </c>
      <c r="M1207">
        <v>410.87</v>
      </c>
      <c r="N1207">
        <v>414.23</v>
      </c>
      <c r="O1207">
        <v>420.68</v>
      </c>
    </row>
    <row r="1208" spans="1:15" x14ac:dyDescent="0.3">
      <c r="A1208">
        <v>22</v>
      </c>
      <c r="B1208" t="s">
        <v>17</v>
      </c>
      <c r="C1208">
        <v>237.13</v>
      </c>
      <c r="D1208">
        <v>238.97</v>
      </c>
      <c r="E1208">
        <v>239.96</v>
      </c>
      <c r="F1208">
        <v>240.46</v>
      </c>
      <c r="G1208">
        <v>240.92</v>
      </c>
      <c r="H1208">
        <v>239.31</v>
      </c>
      <c r="I1208">
        <v>239.96</v>
      </c>
      <c r="J1208">
        <v>241.29</v>
      </c>
      <c r="K1208">
        <v>242.27</v>
      </c>
      <c r="L1208">
        <v>240.8</v>
      </c>
      <c r="M1208">
        <v>241.09</v>
      </c>
      <c r="N1208">
        <v>228.85</v>
      </c>
      <c r="O1208">
        <v>227.49</v>
      </c>
    </row>
    <row r="1209" spans="1:15" x14ac:dyDescent="0.3">
      <c r="A1209">
        <v>22</v>
      </c>
      <c r="B1209" t="s">
        <v>18</v>
      </c>
      <c r="C1209">
        <v>3.85</v>
      </c>
      <c r="D1209">
        <v>3.7</v>
      </c>
      <c r="E1209">
        <v>1.5</v>
      </c>
      <c r="F1209">
        <v>2.0699999999999998</v>
      </c>
      <c r="G1209">
        <v>2.2400000000000002</v>
      </c>
      <c r="H1209">
        <v>5.72</v>
      </c>
      <c r="I1209">
        <v>2.96</v>
      </c>
      <c r="J1209">
        <v>1.7</v>
      </c>
      <c r="K1209">
        <v>6.15</v>
      </c>
      <c r="L1209">
        <v>6.71</v>
      </c>
      <c r="M1209">
        <v>6.93</v>
      </c>
      <c r="N1209">
        <v>6.35</v>
      </c>
      <c r="O1209">
        <v>5.76</v>
      </c>
    </row>
    <row r="1210" spans="1:15" x14ac:dyDescent="0.3">
      <c r="A1210">
        <v>22</v>
      </c>
      <c r="B1210" t="s">
        <v>19</v>
      </c>
      <c r="C1210">
        <v>88.6</v>
      </c>
      <c r="D1210">
        <v>84.56</v>
      </c>
      <c r="E1210">
        <v>86.17</v>
      </c>
      <c r="F1210">
        <v>86.3</v>
      </c>
      <c r="G1210">
        <v>80.959999999999994</v>
      </c>
      <c r="H1210">
        <v>85.71</v>
      </c>
      <c r="I1210">
        <v>85.74</v>
      </c>
      <c r="J1210">
        <v>86.3</v>
      </c>
      <c r="K1210">
        <v>85.83</v>
      </c>
      <c r="L1210">
        <v>84.51</v>
      </c>
      <c r="M1210">
        <v>85.57</v>
      </c>
      <c r="N1210">
        <v>80.400000000000006</v>
      </c>
      <c r="O1210">
        <v>79.84</v>
      </c>
    </row>
    <row r="1211" spans="1:15" x14ac:dyDescent="0.3">
      <c r="A1211">
        <v>22</v>
      </c>
      <c r="B1211" t="s">
        <v>20</v>
      </c>
      <c r="C1211">
        <v>1050.47</v>
      </c>
      <c r="D1211">
        <v>904.88</v>
      </c>
      <c r="E1211">
        <v>915.3</v>
      </c>
      <c r="F1211">
        <v>877.92</v>
      </c>
      <c r="G1211">
        <v>900.91</v>
      </c>
      <c r="H1211">
        <v>921.06</v>
      </c>
      <c r="I1211">
        <v>946.5</v>
      </c>
      <c r="J1211">
        <v>929.63</v>
      </c>
      <c r="K1211">
        <v>935.38</v>
      </c>
      <c r="L1211">
        <v>996.52</v>
      </c>
      <c r="M1211">
        <v>1022.27</v>
      </c>
      <c r="N1211">
        <v>1081.95</v>
      </c>
      <c r="O1211">
        <v>1479.75</v>
      </c>
    </row>
    <row r="1212" spans="1:15" x14ac:dyDescent="0.3">
      <c r="A1212">
        <v>22</v>
      </c>
      <c r="B1212" t="s">
        <v>21</v>
      </c>
      <c r="C1212">
        <v>13.26</v>
      </c>
      <c r="D1212">
        <v>12.59</v>
      </c>
      <c r="E1212">
        <v>12.58</v>
      </c>
      <c r="F1212">
        <v>12.56</v>
      </c>
      <c r="G1212">
        <v>12.54</v>
      </c>
      <c r="H1212">
        <v>12.47</v>
      </c>
      <c r="I1212">
        <v>12.44</v>
      </c>
      <c r="J1212">
        <v>12.43</v>
      </c>
      <c r="K1212">
        <v>12.37</v>
      </c>
      <c r="L1212">
        <v>12.29</v>
      </c>
      <c r="M1212">
        <v>12.22</v>
      </c>
      <c r="N1212">
        <v>11.56</v>
      </c>
      <c r="O1212">
        <v>11.5</v>
      </c>
    </row>
    <row r="1213" spans="1:15" x14ac:dyDescent="0.3">
      <c r="A1213">
        <v>22</v>
      </c>
      <c r="B1213" t="s">
        <v>22</v>
      </c>
      <c r="C1213">
        <v>1502.09</v>
      </c>
      <c r="D1213">
        <v>1694.09</v>
      </c>
      <c r="E1213">
        <v>1601.88</v>
      </c>
      <c r="F1213">
        <v>1562.17</v>
      </c>
      <c r="G1213">
        <v>1613.91</v>
      </c>
      <c r="H1213">
        <v>1611.71</v>
      </c>
      <c r="I1213">
        <v>1669.03</v>
      </c>
      <c r="J1213">
        <v>1679.85</v>
      </c>
      <c r="K1213">
        <v>1645.68</v>
      </c>
      <c r="L1213">
        <v>1646.32</v>
      </c>
      <c r="M1213">
        <v>1708.7</v>
      </c>
      <c r="N1213">
        <v>1713.97</v>
      </c>
      <c r="O1213">
        <v>1765.59</v>
      </c>
    </row>
    <row r="1214" spans="1:15" x14ac:dyDescent="0.3">
      <c r="A1214">
        <v>22</v>
      </c>
      <c r="B1214" t="s">
        <v>23</v>
      </c>
      <c r="C1214">
        <v>101.11</v>
      </c>
      <c r="D1214">
        <v>149.4</v>
      </c>
      <c r="E1214">
        <v>121.69</v>
      </c>
      <c r="F1214">
        <v>107.23</v>
      </c>
      <c r="G1214">
        <v>107.23</v>
      </c>
      <c r="H1214">
        <v>110.84</v>
      </c>
      <c r="I1214">
        <v>113.25</v>
      </c>
      <c r="J1214">
        <v>112.05</v>
      </c>
      <c r="K1214">
        <v>107.23</v>
      </c>
      <c r="L1214">
        <v>104.82</v>
      </c>
      <c r="M1214">
        <v>110.84</v>
      </c>
      <c r="N1214">
        <v>125.3</v>
      </c>
      <c r="O1214">
        <v>140.96</v>
      </c>
    </row>
    <row r="1215" spans="1:15" x14ac:dyDescent="0.3">
      <c r="A1215">
        <v>22</v>
      </c>
      <c r="B1215" t="s">
        <v>25</v>
      </c>
      <c r="C1215">
        <v>0.96</v>
      </c>
      <c r="D1215">
        <v>0.96</v>
      </c>
      <c r="E1215">
        <v>0.94</v>
      </c>
      <c r="F1215">
        <v>0.94</v>
      </c>
      <c r="G1215">
        <v>0.93</v>
      </c>
      <c r="H1215">
        <v>0.93</v>
      </c>
      <c r="I1215">
        <v>0.95</v>
      </c>
      <c r="J1215">
        <v>0.94</v>
      </c>
      <c r="K1215">
        <v>0.91</v>
      </c>
      <c r="L1215">
        <v>0.9</v>
      </c>
      <c r="M1215">
        <v>0.87</v>
      </c>
      <c r="N1215">
        <v>0.84</v>
      </c>
      <c r="O1215">
        <v>0.82</v>
      </c>
    </row>
    <row r="1216" spans="1:15" x14ac:dyDescent="0.3">
      <c r="A1216">
        <v>22</v>
      </c>
      <c r="B1216" t="s">
        <v>26</v>
      </c>
      <c r="C1216">
        <v>0.92</v>
      </c>
      <c r="D1216">
        <v>0.96</v>
      </c>
      <c r="E1216">
        <v>0.92</v>
      </c>
      <c r="F1216">
        <v>0.92</v>
      </c>
      <c r="G1216">
        <v>0.88</v>
      </c>
      <c r="H1216">
        <v>0.92</v>
      </c>
      <c r="I1216">
        <v>0.9</v>
      </c>
      <c r="J1216">
        <v>0.91</v>
      </c>
      <c r="K1216">
        <v>0.91</v>
      </c>
      <c r="L1216">
        <v>0.9</v>
      </c>
      <c r="M1216">
        <v>0.89</v>
      </c>
      <c r="N1216">
        <v>0.82</v>
      </c>
      <c r="O1216">
        <v>0.77</v>
      </c>
    </row>
    <row r="1217" spans="1:15" x14ac:dyDescent="0.3">
      <c r="A1217">
        <v>22</v>
      </c>
      <c r="B1217" t="s">
        <v>28</v>
      </c>
      <c r="C1217">
        <v>10.84</v>
      </c>
      <c r="D1217">
        <v>10.050000000000001</v>
      </c>
      <c r="E1217">
        <v>10.130000000000001</v>
      </c>
      <c r="F1217">
        <v>12.88</v>
      </c>
      <c r="G1217">
        <v>13</v>
      </c>
      <c r="H1217">
        <v>12.56</v>
      </c>
      <c r="I1217">
        <v>13.28</v>
      </c>
      <c r="J1217">
        <v>10.58</v>
      </c>
      <c r="K1217">
        <v>9.69</v>
      </c>
      <c r="L1217">
        <v>9.61</v>
      </c>
      <c r="M1217">
        <v>8.35</v>
      </c>
      <c r="N1217">
        <v>5.24</v>
      </c>
      <c r="O1217">
        <v>4.53</v>
      </c>
    </row>
    <row r="1218" spans="1:15" x14ac:dyDescent="0.3">
      <c r="A1218">
        <v>22</v>
      </c>
      <c r="B1218" t="s">
        <v>30</v>
      </c>
      <c r="C1218">
        <v>301.45</v>
      </c>
      <c r="D1218">
        <v>307</v>
      </c>
      <c r="E1218">
        <v>293.75</v>
      </c>
      <c r="F1218">
        <v>302.58</v>
      </c>
      <c r="G1218">
        <v>310.83</v>
      </c>
      <c r="H1218">
        <v>314.08</v>
      </c>
      <c r="I1218">
        <v>312</v>
      </c>
      <c r="J1218">
        <v>321</v>
      </c>
      <c r="K1218">
        <v>320.5</v>
      </c>
      <c r="L1218">
        <v>289.07</v>
      </c>
      <c r="M1218">
        <v>283.86</v>
      </c>
      <c r="N1218">
        <v>280.70999999999998</v>
      </c>
      <c r="O1218">
        <v>285.5</v>
      </c>
    </row>
    <row r="1219" spans="1:15" x14ac:dyDescent="0.3">
      <c r="A1219">
        <v>22</v>
      </c>
      <c r="B1219" t="s">
        <v>31</v>
      </c>
      <c r="C1219">
        <v>8.3800000000000008</v>
      </c>
      <c r="D1219">
        <v>7.91</v>
      </c>
      <c r="E1219">
        <v>8.17</v>
      </c>
      <c r="F1219">
        <v>8.2899999999999991</v>
      </c>
      <c r="G1219">
        <v>8.6300000000000008</v>
      </c>
      <c r="H1219">
        <v>9.5</v>
      </c>
      <c r="I1219">
        <v>8.73</v>
      </c>
      <c r="J1219">
        <v>8.7200000000000006</v>
      </c>
      <c r="K1219">
        <v>8.09</v>
      </c>
      <c r="L1219">
        <v>10.16</v>
      </c>
      <c r="M1219">
        <v>9.2100000000000009</v>
      </c>
      <c r="N1219">
        <v>10.23</v>
      </c>
      <c r="O1219">
        <v>10.06</v>
      </c>
    </row>
    <row r="1220" spans="1:15" x14ac:dyDescent="0.3">
      <c r="A1220">
        <v>22</v>
      </c>
      <c r="B1220" t="s">
        <v>36</v>
      </c>
      <c r="C1220">
        <v>12.44</v>
      </c>
      <c r="D1220">
        <v>11.74</v>
      </c>
      <c r="E1220">
        <v>11.77</v>
      </c>
      <c r="F1220">
        <v>15.25</v>
      </c>
      <c r="G1220">
        <v>15.42</v>
      </c>
      <c r="H1220">
        <v>15.62</v>
      </c>
      <c r="I1220">
        <v>16.2</v>
      </c>
      <c r="J1220">
        <v>11.84</v>
      </c>
      <c r="K1220">
        <v>12.03</v>
      </c>
      <c r="L1220">
        <v>8.85</v>
      </c>
      <c r="M1220">
        <v>7.79</v>
      </c>
      <c r="N1220">
        <v>2.75</v>
      </c>
      <c r="O1220">
        <v>2.82</v>
      </c>
    </row>
    <row r="1221" spans="1:15" x14ac:dyDescent="0.3">
      <c r="A1221">
        <v>22</v>
      </c>
      <c r="B1221" t="s">
        <v>43</v>
      </c>
      <c r="C1221">
        <v>195.31</v>
      </c>
      <c r="D1221">
        <v>189.94</v>
      </c>
      <c r="E1221">
        <v>194.31</v>
      </c>
      <c r="F1221" s="10">
        <v>180</v>
      </c>
      <c r="G1221">
        <v>171.29</v>
      </c>
      <c r="H1221">
        <v>165.03</v>
      </c>
      <c r="I1221">
        <v>169.54</v>
      </c>
      <c r="J1221">
        <v>165.77</v>
      </c>
      <c r="K1221">
        <v>171.23</v>
      </c>
      <c r="L1221">
        <v>106.1</v>
      </c>
      <c r="M1221">
        <v>114.07</v>
      </c>
      <c r="N1221">
        <v>162.65</v>
      </c>
      <c r="O1221">
        <v>173.09</v>
      </c>
    </row>
    <row r="1222" spans="1:15" x14ac:dyDescent="0.3">
      <c r="A1222">
        <v>22</v>
      </c>
      <c r="B1222" t="s">
        <v>47</v>
      </c>
      <c r="C1222">
        <v>203.11</v>
      </c>
      <c r="D1222">
        <v>194.68</v>
      </c>
      <c r="E1222">
        <v>201.03</v>
      </c>
      <c r="F1222">
        <v>203.27</v>
      </c>
      <c r="G1222">
        <v>202.23</v>
      </c>
      <c r="H1222">
        <v>199.2</v>
      </c>
      <c r="I1222">
        <v>205.78</v>
      </c>
      <c r="J1222">
        <v>210.77</v>
      </c>
      <c r="K1222">
        <v>216.16</v>
      </c>
      <c r="L1222">
        <v>216.15</v>
      </c>
      <c r="M1222">
        <v>225.19</v>
      </c>
      <c r="N1222">
        <v>221.76</v>
      </c>
      <c r="O1222">
        <v>221.03</v>
      </c>
    </row>
    <row r="1223" spans="1:15" x14ac:dyDescent="0.3">
      <c r="A1223">
        <v>22</v>
      </c>
      <c r="B1223" t="s">
        <v>59</v>
      </c>
      <c r="C1223">
        <v>19.14</v>
      </c>
      <c r="D1223">
        <v>18.72</v>
      </c>
      <c r="E1223">
        <v>18.52</v>
      </c>
      <c r="F1223">
        <v>18.239999999999998</v>
      </c>
      <c r="G1223">
        <v>18.12</v>
      </c>
      <c r="H1223">
        <v>18.170000000000002</v>
      </c>
      <c r="I1223">
        <v>18.329999999999998</v>
      </c>
      <c r="J1223">
        <v>18.48</v>
      </c>
      <c r="K1223">
        <v>18.68</v>
      </c>
      <c r="L1223">
        <v>18.829999999999998</v>
      </c>
      <c r="M1223">
        <v>18.760000000000002</v>
      </c>
      <c r="N1223">
        <v>18.93</v>
      </c>
      <c r="O1223">
        <v>18.88</v>
      </c>
    </row>
    <row r="1224" spans="1:15" x14ac:dyDescent="0.3">
      <c r="A1224">
        <v>22</v>
      </c>
      <c r="B1224" t="s">
        <v>5</v>
      </c>
      <c r="C1224">
        <v>2.2375074360499701E-3</v>
      </c>
      <c r="D1224">
        <v>2.2582433831140028E-3</v>
      </c>
      <c r="E1224">
        <v>2.2801873570849011E-3</v>
      </c>
      <c r="F1224">
        <v>2.2983545140674356E-3</v>
      </c>
      <c r="G1224">
        <v>2.2910765519635972E-3</v>
      </c>
      <c r="H1224">
        <v>2.2957475994513032E-3</v>
      </c>
      <c r="I1224">
        <v>2.2875650496742969E-3</v>
      </c>
      <c r="J1224">
        <v>2.3213704279874104E-3</v>
      </c>
      <c r="K1224">
        <v>2.3869830362122004E-3</v>
      </c>
      <c r="L1224">
        <v>2.4288537549407114E-3</v>
      </c>
      <c r="M1224">
        <v>2.4228215544857454E-3</v>
      </c>
      <c r="N1224">
        <v>2.4317194846211819E-3</v>
      </c>
      <c r="O1224">
        <v>2.500361245574742E-3</v>
      </c>
    </row>
    <row r="1225" spans="1:15" x14ac:dyDescent="0.3">
      <c r="A1225">
        <v>22</v>
      </c>
      <c r="B1225" t="s">
        <v>8</v>
      </c>
      <c r="C1225">
        <v>2.3925490779298036E-2</v>
      </c>
      <c r="D1225">
        <v>2.6726304894277686E-2</v>
      </c>
      <c r="E1225">
        <v>2.0284723758943718E-2</v>
      </c>
      <c r="F1225">
        <v>1.6491588922353632E-2</v>
      </c>
      <c r="G1225">
        <v>1.3797262476928418E-2</v>
      </c>
      <c r="H1225">
        <v>1.1193415637860082E-2</v>
      </c>
      <c r="I1225">
        <v>8.9522908402780311E-3</v>
      </c>
      <c r="J1225">
        <v>7.1994500922542603E-3</v>
      </c>
      <c r="K1225">
        <v>6.9078414794293838E-3</v>
      </c>
      <c r="L1225">
        <v>1.4696370822853036E-2</v>
      </c>
      <c r="M1225">
        <v>9.3956368452135942E-3</v>
      </c>
      <c r="N1225">
        <v>8.5597387216021243E-3</v>
      </c>
      <c r="O1225">
        <v>9.5007586157069574E-3</v>
      </c>
    </row>
    <row r="1226" spans="1:15" x14ac:dyDescent="0.3">
      <c r="A1226">
        <v>22</v>
      </c>
      <c r="B1226" t="s">
        <v>9</v>
      </c>
      <c r="C1226">
        <v>5.2052349791790601E-5</v>
      </c>
      <c r="D1226">
        <v>5.8036374390063586E-5</v>
      </c>
      <c r="E1226">
        <v>4.40731725307959E-5</v>
      </c>
      <c r="F1226">
        <v>3.562770880775729E-5</v>
      </c>
      <c r="G1226">
        <v>2.9787467334295788E-5</v>
      </c>
      <c r="H1226">
        <v>2.4325560128029264E-5</v>
      </c>
      <c r="I1226">
        <v>1.9287455875395759E-5</v>
      </c>
      <c r="J1226">
        <v>1.5556600701855938E-5</v>
      </c>
      <c r="K1226">
        <v>1.4751119825864829E-5</v>
      </c>
      <c r="L1226">
        <v>3.1440891124685589E-5</v>
      </c>
      <c r="M1226">
        <v>2.0044025269789004E-5</v>
      </c>
      <c r="N1226">
        <v>1.8303843807199512E-5</v>
      </c>
      <c r="O1226">
        <v>2.0229752185535729E-5</v>
      </c>
    </row>
    <row r="1227" spans="1:15" x14ac:dyDescent="0.3">
      <c r="A1227">
        <v>22</v>
      </c>
      <c r="B1227" t="s">
        <v>16</v>
      </c>
      <c r="C1227">
        <v>0.4003755205234979</v>
      </c>
      <c r="D1227">
        <v>0.41928508058553898</v>
      </c>
      <c r="E1227">
        <v>0.41854761377885963</v>
      </c>
      <c r="F1227">
        <v>0.41757878498494089</v>
      </c>
      <c r="G1227">
        <v>0.41622046380731348</v>
      </c>
      <c r="H1227">
        <v>0.41880201188843164</v>
      </c>
      <c r="I1227">
        <v>0.4176462025546781</v>
      </c>
      <c r="J1227">
        <v>0.41557830758655623</v>
      </c>
      <c r="K1227">
        <v>0.41545989314432713</v>
      </c>
      <c r="L1227">
        <v>0.41762486525332376</v>
      </c>
      <c r="M1227">
        <v>0.4185621991159153</v>
      </c>
      <c r="N1227">
        <v>0.44350931342640776</v>
      </c>
      <c r="O1227">
        <v>0.44859475471425475</v>
      </c>
    </row>
    <row r="1228" spans="1:15" x14ac:dyDescent="0.3">
      <c r="A1228">
        <v>22</v>
      </c>
      <c r="B1228" t="s">
        <v>24</v>
      </c>
      <c r="C1228">
        <v>3.3908387864366452E-2</v>
      </c>
      <c r="D1228">
        <v>3.4544580807334024E-2</v>
      </c>
      <c r="E1228">
        <v>3.48897248653832E-2</v>
      </c>
      <c r="F1228">
        <v>3.4287078527877761E-2</v>
      </c>
      <c r="G1228">
        <v>3.5251548765556182E-2</v>
      </c>
      <c r="H1228">
        <v>3.5189757658893463E-2</v>
      </c>
      <c r="I1228">
        <v>3.5336074820772223E-2</v>
      </c>
      <c r="J1228">
        <v>3.5201331355594952E-2</v>
      </c>
      <c r="K1228">
        <v>3.5780460162981885E-2</v>
      </c>
      <c r="L1228">
        <v>3.6022278117139775E-2</v>
      </c>
      <c r="M1228">
        <v>3.5703420011811655E-2</v>
      </c>
      <c r="N1228">
        <v>3.7558769694577041E-2</v>
      </c>
      <c r="O1228">
        <v>3.9050646629578786E-2</v>
      </c>
    </row>
    <row r="1229" spans="1:15" x14ac:dyDescent="0.3">
      <c r="A1229">
        <v>22</v>
      </c>
      <c r="B1229" t="s">
        <v>29</v>
      </c>
      <c r="C1229">
        <v>6.1644854253420582E-2</v>
      </c>
      <c r="D1229">
        <v>6.2416826851988759E-2</v>
      </c>
      <c r="E1229">
        <v>6.5003319318433284E-2</v>
      </c>
      <c r="F1229">
        <v>6.6682582825240574E-2</v>
      </c>
      <c r="G1229">
        <v>6.8163958991977483E-2</v>
      </c>
      <c r="H1229">
        <v>6.8934613625971655E-2</v>
      </c>
      <c r="I1229">
        <v>6.8124749808945007E-2</v>
      </c>
      <c r="J1229">
        <v>6.9679099887847762E-2</v>
      </c>
      <c r="K1229">
        <v>6.9186349817409926E-2</v>
      </c>
      <c r="L1229">
        <v>7.2709306503772914E-2</v>
      </c>
      <c r="M1229">
        <v>7.1120496805483477E-2</v>
      </c>
      <c r="N1229">
        <v>7.0523633492445184E-2</v>
      </c>
      <c r="O1229">
        <v>7.219492811213063E-2</v>
      </c>
    </row>
    <row r="1230" spans="1:15" x14ac:dyDescent="0.3">
      <c r="A1230">
        <v>22</v>
      </c>
      <c r="B1230" t="s">
        <v>46</v>
      </c>
      <c r="C1230">
        <v>0.19283536585365854</v>
      </c>
      <c r="D1230">
        <v>0.19506875646902264</v>
      </c>
      <c r="E1230">
        <v>0.20190676403334071</v>
      </c>
      <c r="F1230">
        <v>0.20410636891206935</v>
      </c>
      <c r="G1230">
        <v>0.20279234663109227</v>
      </c>
      <c r="H1230">
        <v>0.19965249199817101</v>
      </c>
      <c r="I1230">
        <v>0.20623021216201462</v>
      </c>
      <c r="J1230">
        <v>0.21135270069823811</v>
      </c>
      <c r="K1230">
        <v>0.21757901743150623</v>
      </c>
      <c r="L1230">
        <v>0.21737333812432627</v>
      </c>
      <c r="M1230">
        <v>0.2272491364962328</v>
      </c>
      <c r="N1230">
        <v>0.22508344399382693</v>
      </c>
      <c r="O1230">
        <v>0.22556173686872336</v>
      </c>
    </row>
    <row r="1231" spans="1:15" x14ac:dyDescent="0.3">
      <c r="A1231">
        <v>22</v>
      </c>
      <c r="B1231" t="s">
        <v>48</v>
      </c>
      <c r="C1231">
        <v>0.11269333729922665</v>
      </c>
      <c r="D1231">
        <v>0.1122652668933905</v>
      </c>
      <c r="E1231">
        <v>0.11665560227188906</v>
      </c>
      <c r="F1231">
        <v>0.1197201204730772</v>
      </c>
      <c r="G1231">
        <v>0.11876610442060635</v>
      </c>
      <c r="H1231">
        <v>0.13543667123914038</v>
      </c>
      <c r="I1231">
        <v>0.13890607372902944</v>
      </c>
      <c r="J1231">
        <v>0.14357295322166347</v>
      </c>
      <c r="K1231">
        <v>0.1652485203907248</v>
      </c>
      <c r="L1231">
        <v>0.15688106360043119</v>
      </c>
      <c r="M1231">
        <v>0.12740483562109634</v>
      </c>
      <c r="N1231">
        <v>0.12331766141477946</v>
      </c>
      <c r="O1231">
        <v>0.12336536377429376</v>
      </c>
    </row>
    <row r="1232" spans="1:15" x14ac:dyDescent="0.3">
      <c r="A1232">
        <v>22</v>
      </c>
      <c r="B1232" t="s">
        <v>49</v>
      </c>
      <c r="C1232">
        <v>2.9744199881023199E-3</v>
      </c>
      <c r="D1232">
        <v>2.9572674848440043E-3</v>
      </c>
      <c r="E1232">
        <v>3.0611492218042338E-3</v>
      </c>
      <c r="F1232">
        <v>2.7547197531771102E-3</v>
      </c>
      <c r="G1232">
        <v>2.7594524953856838E-3</v>
      </c>
      <c r="H1232">
        <v>2.7251943301326016E-3</v>
      </c>
      <c r="I1232">
        <v>2.9840969467593436E-3</v>
      </c>
      <c r="J1232">
        <v>3.2922108462067217E-3</v>
      </c>
      <c r="K1232">
        <v>3.4539207397146919E-3</v>
      </c>
      <c r="L1232">
        <v>3.3237513474667626E-3</v>
      </c>
      <c r="M1232">
        <v>2.7560534745959876E-3</v>
      </c>
      <c r="N1232">
        <v>2.9429709650791373E-3</v>
      </c>
      <c r="O1232">
        <v>2.8177154829853333E-3</v>
      </c>
    </row>
    <row r="1233" spans="1:15" x14ac:dyDescent="0.3">
      <c r="A1233">
        <v>22</v>
      </c>
      <c r="B1233" t="s">
        <v>50</v>
      </c>
      <c r="C1233">
        <v>1.5243902439024391E-3</v>
      </c>
      <c r="D1233">
        <v>1.5525654295431022E-3</v>
      </c>
      <c r="E1233">
        <v>1.3092867153500036E-3</v>
      </c>
      <c r="F1233">
        <v>1.4324542716520972E-3</v>
      </c>
      <c r="G1233">
        <v>1.4985106266332852E-3</v>
      </c>
      <c r="H1233">
        <v>1.4631915866483768E-3</v>
      </c>
      <c r="I1233">
        <v>1.4920484733796718E-3</v>
      </c>
      <c r="J1233">
        <v>1.3747693643500597E-3</v>
      </c>
      <c r="K1233">
        <v>1.4211444710284409E-3</v>
      </c>
      <c r="L1233">
        <v>1.5271289974847287E-3</v>
      </c>
      <c r="M1233">
        <v>1.6822664065715769E-3</v>
      </c>
      <c r="N1233">
        <v>1.7944944909019129E-3</v>
      </c>
      <c r="O1233">
        <v>1.7520410374972906E-3</v>
      </c>
    </row>
    <row r="1234" spans="1:15" x14ac:dyDescent="0.3">
      <c r="A1234">
        <v>22</v>
      </c>
      <c r="B1234" t="s">
        <v>51</v>
      </c>
      <c r="C1234">
        <v>6.3206424747174297E-4</v>
      </c>
      <c r="D1234">
        <v>6.2841934052935088E-4</v>
      </c>
      <c r="E1234">
        <v>6.6386368665633986E-4</v>
      </c>
      <c r="F1234">
        <v>6.0603834569896418E-4</v>
      </c>
      <c r="G1234">
        <v>6.2133367445770362E-4</v>
      </c>
      <c r="H1234">
        <v>6.584362139917696E-4</v>
      </c>
      <c r="I1234">
        <v>6.7324138432985189E-4</v>
      </c>
      <c r="J1234">
        <v>6.6929561159147645E-4</v>
      </c>
      <c r="K1234">
        <v>8.4549101440932559E-4</v>
      </c>
      <c r="L1234">
        <v>9.1627739849083718E-4</v>
      </c>
      <c r="M1234">
        <v>8.5902965441952864E-4</v>
      </c>
      <c r="N1234">
        <v>8.7930230054193736E-4</v>
      </c>
      <c r="O1234">
        <v>6.1411747706090604E-4</v>
      </c>
    </row>
    <row r="1235" spans="1:15" x14ac:dyDescent="0.3">
      <c r="A1235">
        <v>22</v>
      </c>
      <c r="B1235" t="s">
        <v>52</v>
      </c>
      <c r="C1235">
        <v>1.8590124925639501E-5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</row>
    <row r="1236" spans="1:15" x14ac:dyDescent="0.3">
      <c r="A1236">
        <v>22</v>
      </c>
      <c r="B1236" t="s">
        <v>53</v>
      </c>
      <c r="C1236">
        <v>1.2083581201665675E-2</v>
      </c>
      <c r="D1236">
        <v>1.2032382078959042E-2</v>
      </c>
      <c r="E1236">
        <v>1.2133952939440879E-2</v>
      </c>
      <c r="F1236">
        <v>1.1955483728788657E-2</v>
      </c>
      <c r="G1236">
        <v>1.1988085013066281E-2</v>
      </c>
      <c r="H1236">
        <v>1.1833561957018747E-2</v>
      </c>
      <c r="I1236">
        <v>1.1918192073947379E-2</v>
      </c>
      <c r="J1236">
        <v>1.1775984949893275E-2</v>
      </c>
      <c r="K1236">
        <v>1.181888503121121E-2</v>
      </c>
      <c r="L1236">
        <v>1.1696011498383041E-2</v>
      </c>
      <c r="M1236">
        <v>1.1668486139198598E-2</v>
      </c>
      <c r="N1236">
        <v>1.1287370347773032E-2</v>
      </c>
      <c r="O1236">
        <v>1.1072176865833394E-2</v>
      </c>
    </row>
    <row r="1237" spans="1:15" x14ac:dyDescent="0.3">
      <c r="A1237">
        <v>22</v>
      </c>
      <c r="B1237" t="s">
        <v>54</v>
      </c>
      <c r="C1237">
        <v>1.8590124925639501E-5</v>
      </c>
      <c r="D1237">
        <v>1.8482921780275024E-5</v>
      </c>
      <c r="E1237">
        <v>5.5321973888028328E-5</v>
      </c>
      <c r="F1237">
        <v>3.6729596709028136E-5</v>
      </c>
      <c r="G1237">
        <v>5.4823559510973848E-5</v>
      </c>
      <c r="H1237">
        <v>7.3159579332418838E-5</v>
      </c>
      <c r="I1237">
        <v>7.2782852359983994E-5</v>
      </c>
      <c r="J1237">
        <v>3.6178141167106831E-5</v>
      </c>
      <c r="K1237">
        <v>3.5978341038694708E-5</v>
      </c>
      <c r="L1237">
        <v>3.5932446999640679E-5</v>
      </c>
      <c r="M1237">
        <v>3.579290226748036E-5</v>
      </c>
      <c r="N1237">
        <v>5.3834834727057386E-5</v>
      </c>
      <c r="O1237">
        <v>5.4186836211256413E-5</v>
      </c>
    </row>
    <row r="1238" spans="1:15" x14ac:dyDescent="0.3">
      <c r="A1238">
        <v>22</v>
      </c>
      <c r="B1238" t="s">
        <v>55</v>
      </c>
      <c r="C1238">
        <v>1.154446757882213E-2</v>
      </c>
      <c r="D1238">
        <v>1.155182611267189E-2</v>
      </c>
      <c r="E1238">
        <v>1.1488529910747216E-2</v>
      </c>
      <c r="F1238">
        <v>1.1404539778153236E-2</v>
      </c>
      <c r="G1238">
        <v>1.1275378739423622E-2</v>
      </c>
      <c r="H1238">
        <v>1.1083676268861455E-2</v>
      </c>
      <c r="I1238">
        <v>1.1190363550347538E-2</v>
      </c>
      <c r="J1238">
        <v>1.1034333055967585E-2</v>
      </c>
      <c r="K1238">
        <v>1.1045350698879275E-2</v>
      </c>
      <c r="L1238">
        <v>1.0923463887890766E-2</v>
      </c>
      <c r="M1238">
        <v>1.097052454498273E-2</v>
      </c>
      <c r="N1238">
        <v>1.0569572551412268E-2</v>
      </c>
      <c r="O1238">
        <v>1.036774799508706E-2</v>
      </c>
    </row>
    <row r="1239" spans="1:15" x14ac:dyDescent="0.3">
      <c r="A1239">
        <v>22</v>
      </c>
      <c r="B1239" t="s">
        <v>56</v>
      </c>
      <c r="C1239">
        <v>1.3013087447947649E-4</v>
      </c>
      <c r="D1239">
        <v>1.1089753068165016E-4</v>
      </c>
      <c r="E1239">
        <v>1.2908460573873276E-4</v>
      </c>
      <c r="F1239">
        <v>1.2855358848159847E-4</v>
      </c>
      <c r="G1239">
        <v>1.6447067853292156E-4</v>
      </c>
      <c r="H1239">
        <v>2.3776863283036124E-4</v>
      </c>
      <c r="I1239">
        <v>2.3654427016994795E-4</v>
      </c>
      <c r="J1239">
        <v>2.8942512933685465E-4</v>
      </c>
      <c r="K1239">
        <v>3.2380506934825233E-4</v>
      </c>
      <c r="L1239">
        <v>3.4135824649658643E-4</v>
      </c>
      <c r="M1239">
        <v>3.4003257154106343E-4</v>
      </c>
      <c r="N1239">
        <v>3.4095395327136344E-4</v>
      </c>
      <c r="O1239">
        <v>3.4318329600462397E-4</v>
      </c>
    </row>
    <row r="1240" spans="1:15" x14ac:dyDescent="0.3">
      <c r="A1240">
        <v>22</v>
      </c>
      <c r="B1240" t="s">
        <v>57</v>
      </c>
      <c r="C1240">
        <v>3.903926234384295E-4</v>
      </c>
      <c r="D1240">
        <v>3.5117551382522549E-4</v>
      </c>
      <c r="E1240">
        <v>4.6101644906690271E-4</v>
      </c>
      <c r="F1240">
        <v>3.856607654447954E-4</v>
      </c>
      <c r="G1240">
        <v>4.9341203559876464E-4</v>
      </c>
      <c r="H1240">
        <v>4.3895747599451303E-4</v>
      </c>
      <c r="I1240">
        <v>4.1850140106990791E-4</v>
      </c>
      <c r="J1240">
        <v>4.160486234217286E-4</v>
      </c>
      <c r="K1240">
        <v>4.137509219449891E-4</v>
      </c>
      <c r="L1240">
        <v>3.9525691699604743E-4</v>
      </c>
      <c r="M1240">
        <v>3.2213612040732321E-4</v>
      </c>
      <c r="N1240">
        <v>3.2300900836234432E-4</v>
      </c>
      <c r="O1240">
        <v>3.0705873853045302E-4</v>
      </c>
    </row>
    <row r="1241" spans="1:15" x14ac:dyDescent="0.3">
      <c r="A1241">
        <v>22</v>
      </c>
      <c r="B1241" t="s">
        <v>58</v>
      </c>
      <c r="C1241">
        <v>1.2752825698988697E-2</v>
      </c>
      <c r="D1241">
        <v>1.2475972201685642E-2</v>
      </c>
      <c r="E1241">
        <v>1.3185070443313417E-2</v>
      </c>
      <c r="F1241">
        <v>1.3351208403731727E-2</v>
      </c>
      <c r="G1241">
        <v>1.282871292556788E-2</v>
      </c>
      <c r="H1241">
        <v>1.2674897119341564E-2</v>
      </c>
      <c r="I1241">
        <v>1.404709050547691E-2</v>
      </c>
      <c r="J1241">
        <v>1.5538511631272385E-2</v>
      </c>
      <c r="K1241">
        <v>1.7035744481821942E-2</v>
      </c>
      <c r="L1241">
        <v>1.7570966582824289E-2</v>
      </c>
      <c r="M1241">
        <v>1.9328167224439394E-2</v>
      </c>
      <c r="N1241">
        <v>2.0098338298101426E-2</v>
      </c>
      <c r="O1241">
        <v>2.0500686366592011E-2</v>
      </c>
    </row>
    <row r="1242" spans="1:15" x14ac:dyDescent="0.3">
      <c r="A1242">
        <v>22</v>
      </c>
      <c r="B1242" t="s">
        <v>60</v>
      </c>
      <c r="C1242">
        <v>0.14485425342058297</v>
      </c>
      <c r="D1242">
        <v>0.14738281827591307</v>
      </c>
      <c r="E1242">
        <v>0.15283617319465959</v>
      </c>
      <c r="F1242">
        <v>0.15492543891868069</v>
      </c>
      <c r="G1242">
        <v>0.15410902578534749</v>
      </c>
      <c r="H1242">
        <v>0.15244627343392775</v>
      </c>
      <c r="I1242">
        <v>0.1576840496379053</v>
      </c>
      <c r="J1242">
        <v>0.16142686588763069</v>
      </c>
      <c r="K1242">
        <v>0.16602205472305673</v>
      </c>
      <c r="L1242">
        <v>0.16588214157384118</v>
      </c>
      <c r="M1242">
        <v>0.17363136889954722</v>
      </c>
      <c r="N1242">
        <v>0.17103326992786133</v>
      </c>
      <c r="O1242">
        <v>0.17177227078968282</v>
      </c>
    </row>
    <row r="1243" spans="1:15" x14ac:dyDescent="0.3">
      <c r="A1243">
        <v>22</v>
      </c>
      <c r="B1243" t="s">
        <v>61</v>
      </c>
      <c r="C1243">
        <v>2.7996728138013089E-2</v>
      </c>
      <c r="D1243">
        <v>2.8519148306964365E-2</v>
      </c>
      <c r="E1243">
        <v>2.9523493398244449E-2</v>
      </c>
      <c r="F1243">
        <v>2.9750973334312789E-2</v>
      </c>
      <c r="G1243">
        <v>2.8325505747336489E-2</v>
      </c>
      <c r="H1243">
        <v>2.6575217192501142E-2</v>
      </c>
      <c r="I1243">
        <v>2.6966046799374067E-2</v>
      </c>
      <c r="J1243">
        <v>2.6030172569733365E-2</v>
      </c>
      <c r="K1243">
        <v>2.5652557160589326E-2</v>
      </c>
      <c r="L1243">
        <v>2.4739489759252605E-2</v>
      </c>
      <c r="M1243">
        <v>2.4536034504357786E-2</v>
      </c>
      <c r="N1243">
        <v>2.4710189139719341E-2</v>
      </c>
      <c r="O1243">
        <v>2.5214941116971316E-2</v>
      </c>
    </row>
    <row r="1244" spans="1:15" x14ac:dyDescent="0.3">
      <c r="A1244">
        <v>22</v>
      </c>
      <c r="B1244" t="s">
        <v>62</v>
      </c>
      <c r="C1244">
        <v>6.5251338488994644E-3</v>
      </c>
      <c r="D1244">
        <v>6.7277835280201096E-3</v>
      </c>
      <c r="E1244">
        <v>6.6017555506380464E-3</v>
      </c>
      <c r="F1244">
        <v>6.4276794240799235E-3</v>
      </c>
      <c r="G1244">
        <v>6.0671405858811062E-3</v>
      </c>
      <c r="H1244">
        <v>6.2917238225880202E-3</v>
      </c>
      <c r="I1244">
        <v>6.3866952945885952E-3</v>
      </c>
      <c r="J1244">
        <v>6.5844216924134434E-3</v>
      </c>
      <c r="K1244">
        <v>6.8718631383906884E-3</v>
      </c>
      <c r="L1244">
        <v>7.3122529644268778E-3</v>
      </c>
      <c r="M1244">
        <v>8.626089446462766E-3</v>
      </c>
      <c r="N1244">
        <v>8.2905645479668371E-3</v>
      </c>
      <c r="O1244">
        <v>9.0672639260169063E-3</v>
      </c>
    </row>
    <row r="1245" spans="1:15" x14ac:dyDescent="0.3">
      <c r="A1245">
        <v>22</v>
      </c>
      <c r="B1245" t="s">
        <v>63</v>
      </c>
      <c r="C1245">
        <v>5.7071683521713263E-3</v>
      </c>
      <c r="D1245">
        <v>5.9884666568091084E-3</v>
      </c>
      <c r="E1245">
        <v>6.196061075459172E-3</v>
      </c>
      <c r="F1245">
        <v>6.2440314405347828E-3</v>
      </c>
      <c r="G1245">
        <v>5.6833756693042891E-3</v>
      </c>
      <c r="H1245">
        <v>5.6515775034293551E-3</v>
      </c>
      <c r="I1245">
        <v>5.7134539102587428E-3</v>
      </c>
      <c r="J1245">
        <v>6.0417495749068417E-3</v>
      </c>
      <c r="K1245">
        <v>6.3681663638489629E-3</v>
      </c>
      <c r="L1245">
        <v>6.5397053539346028E-3</v>
      </c>
      <c r="M1245">
        <v>6.8901336864899687E-3</v>
      </c>
      <c r="N1245">
        <v>6.837024010336288E-3</v>
      </c>
      <c r="O1245">
        <v>6.8456036413553937E-3</v>
      </c>
    </row>
    <row r="1246" spans="1:15" x14ac:dyDescent="0.3">
      <c r="A1246">
        <v>22</v>
      </c>
      <c r="B1246" t="s">
        <v>64</v>
      </c>
      <c r="C1246">
        <v>1.1321386079714457E-2</v>
      </c>
      <c r="D1246">
        <v>1.1718172408694367E-2</v>
      </c>
      <c r="E1246">
        <v>1.2189274913328907E-2</v>
      </c>
      <c r="F1246">
        <v>1.2230955704106369E-2</v>
      </c>
      <c r="G1246">
        <v>1.2298751850295133E-2</v>
      </c>
      <c r="H1246">
        <v>1.2437128486511203E-2</v>
      </c>
      <c r="I1246">
        <v>1.3028130572437133E-2</v>
      </c>
      <c r="J1246">
        <v>1.3367823161245976E-2</v>
      </c>
      <c r="K1246">
        <v>1.4013563834571589E-2</v>
      </c>
      <c r="L1246">
        <v>1.4139417894358606E-2</v>
      </c>
      <c r="M1246">
        <v>1.5033018952341751E-2</v>
      </c>
      <c r="N1246">
        <v>1.3997057029034921E-2</v>
      </c>
      <c r="O1246">
        <v>1.4106639693663752E-2</v>
      </c>
    </row>
    <row r="1247" spans="1:15" x14ac:dyDescent="0.3">
      <c r="A1247">
        <v>22</v>
      </c>
      <c r="B1247" t="s">
        <v>65</v>
      </c>
      <c r="C1247">
        <v>5.353955978584176E-3</v>
      </c>
      <c r="D1247">
        <v>5.2491497855981072E-3</v>
      </c>
      <c r="E1247">
        <v>4.8498930441838164E-3</v>
      </c>
      <c r="F1247">
        <v>4.6646587820465728E-3</v>
      </c>
      <c r="G1247">
        <v>4.3493357212039258E-3</v>
      </c>
      <c r="H1247">
        <v>4.2066758116140832E-3</v>
      </c>
      <c r="I1247">
        <v>4.4215582808690276E-3</v>
      </c>
      <c r="J1247">
        <v>4.5041785753048005E-3</v>
      </c>
      <c r="K1247">
        <v>4.1015308784111961E-3</v>
      </c>
      <c r="L1247">
        <v>3.6112109234638879E-3</v>
      </c>
      <c r="M1247">
        <v>3.5077044222130752E-3</v>
      </c>
      <c r="N1247">
        <v>3.2659799734414815E-3</v>
      </c>
      <c r="O1247">
        <v>3.1970233364641285E-3</v>
      </c>
    </row>
    <row r="1248" spans="1:15" x14ac:dyDescent="0.3">
      <c r="A1248">
        <v>22</v>
      </c>
      <c r="B1248" t="s">
        <v>66</v>
      </c>
      <c r="C1248">
        <v>3.4466091612135631E-2</v>
      </c>
      <c r="D1248">
        <v>3.4618512494455127E-2</v>
      </c>
      <c r="E1248">
        <v>3.5037250129084603E-2</v>
      </c>
      <c r="F1248">
        <v>3.5223683243957984E-2</v>
      </c>
      <c r="G1248">
        <v>3.558049012262203E-2</v>
      </c>
      <c r="H1248">
        <v>3.4183813443072704E-2</v>
      </c>
      <c r="I1248">
        <v>3.4062374904472503E-2</v>
      </c>
      <c r="J1248">
        <v>3.4369234108751492E-2</v>
      </c>
      <c r="K1248">
        <v>3.4952958319091905E-2</v>
      </c>
      <c r="L1248">
        <v>3.496227093065038E-2</v>
      </c>
      <c r="M1248">
        <v>3.7743615441058039E-2</v>
      </c>
      <c r="N1248">
        <v>3.8043283207120554E-2</v>
      </c>
      <c r="O1248">
        <v>3.7587602051874863E-2</v>
      </c>
    </row>
    <row r="1249" spans="1:15" x14ac:dyDescent="0.3">
      <c r="A1249">
        <v>22</v>
      </c>
      <c r="B1249" t="s">
        <v>67</v>
      </c>
      <c r="C1249">
        <v>3.392697798929209E-2</v>
      </c>
      <c r="D1249">
        <v>3.4027058997486322E-2</v>
      </c>
      <c r="E1249">
        <v>3.5645791841852917E-2</v>
      </c>
      <c r="F1249">
        <v>3.6619407918901052E-2</v>
      </c>
      <c r="G1249">
        <v>3.7042451709581328E-2</v>
      </c>
      <c r="H1249">
        <v>3.8024691358024693E-2</v>
      </c>
      <c r="I1249">
        <v>3.9557480257651295E-2</v>
      </c>
      <c r="J1249">
        <v>4.129734814225245E-2</v>
      </c>
      <c r="K1249">
        <v>4.2652323301372572E-2</v>
      </c>
      <c r="L1249">
        <v>4.259791591807402E-2</v>
      </c>
      <c r="M1249">
        <v>4.3345204645918713E-2</v>
      </c>
      <c r="N1249">
        <v>4.1524602519470266E-2</v>
      </c>
      <c r="O1249">
        <v>4.0080196517592662E-2</v>
      </c>
    </row>
    <row r="1250" spans="1:15" x14ac:dyDescent="0.3">
      <c r="A1250">
        <v>22</v>
      </c>
      <c r="B1250" t="s">
        <v>68</v>
      </c>
      <c r="C1250">
        <v>1.0373289708506841E-2</v>
      </c>
      <c r="D1250">
        <v>1.0757060476120066E-2</v>
      </c>
      <c r="E1250">
        <v>1.1359445305008483E-2</v>
      </c>
      <c r="F1250">
        <v>1.1404539778153236E-2</v>
      </c>
      <c r="G1250">
        <v>1.1732241735348405E-2</v>
      </c>
      <c r="H1250">
        <v>1.1321444901691815E-2</v>
      </c>
      <c r="I1250">
        <v>1.2536846319007242E-2</v>
      </c>
      <c r="J1250">
        <v>1.3132665243659782E-2</v>
      </c>
      <c r="K1250">
        <v>1.3599812912626599E-2</v>
      </c>
      <c r="L1250">
        <v>1.3618397412863817E-2</v>
      </c>
      <c r="M1250">
        <v>1.4138196395654742E-2</v>
      </c>
      <c r="N1250">
        <v>1.36022682410365E-2</v>
      </c>
      <c r="O1250">
        <v>1.3763456397659128E-2</v>
      </c>
    </row>
    <row r="1251" spans="1:15" x14ac:dyDescent="0.3">
      <c r="A1251">
        <v>22</v>
      </c>
      <c r="B1251" t="s">
        <v>69</v>
      </c>
      <c r="C1251">
        <v>5.57703747769185E-5</v>
      </c>
      <c r="D1251">
        <v>5.544876534082508E-5</v>
      </c>
      <c r="E1251">
        <v>5.5321973888028328E-5</v>
      </c>
      <c r="F1251">
        <v>0</v>
      </c>
      <c r="G1251">
        <v>1.8274519836991281E-5</v>
      </c>
      <c r="H1251">
        <v>1.828989483310471E-5</v>
      </c>
      <c r="I1251">
        <v>1.8195713089995999E-5</v>
      </c>
      <c r="J1251">
        <v>1.8089070583553416E-5</v>
      </c>
      <c r="K1251">
        <v>1.7989170519347354E-5</v>
      </c>
      <c r="L1251">
        <v>3.5932446999640679E-5</v>
      </c>
      <c r="M1251">
        <v>3.579290226748036E-5</v>
      </c>
      <c r="N1251">
        <v>3.5889889818038257E-5</v>
      </c>
      <c r="O1251">
        <v>3.612455747417094E-5</v>
      </c>
    </row>
    <row r="1252" spans="1:15" x14ac:dyDescent="0.3">
      <c r="A1252">
        <v>22</v>
      </c>
      <c r="B1252" t="s">
        <v>70</v>
      </c>
      <c r="C1252">
        <v>5.1122843545508626E-3</v>
      </c>
      <c r="D1252">
        <v>5.0643205677953574E-3</v>
      </c>
      <c r="E1252">
        <v>5.5506380467655082E-3</v>
      </c>
      <c r="F1252">
        <v>5.6012634981267902E-3</v>
      </c>
      <c r="G1252">
        <v>5.9574934668591584E-3</v>
      </c>
      <c r="H1252">
        <v>6.0905349794238683E-3</v>
      </c>
      <c r="I1252">
        <v>6.7870009825685071E-3</v>
      </c>
      <c r="J1252">
        <v>7.2356282334213665E-3</v>
      </c>
      <c r="K1252">
        <v>7.6813758117613195E-3</v>
      </c>
      <c r="L1252">
        <v>7.779374775422206E-3</v>
      </c>
      <c r="M1252">
        <v>8.4471249351253646E-3</v>
      </c>
      <c r="N1252">
        <v>8.1470049886946845E-3</v>
      </c>
      <c r="O1252">
        <v>8.7602051874864535E-3</v>
      </c>
    </row>
    <row r="1253" spans="1:15" x14ac:dyDescent="0.3">
      <c r="A1253">
        <v>22</v>
      </c>
      <c r="B1253" t="s">
        <v>71</v>
      </c>
      <c r="C1253">
        <v>3.4205829863176679E-3</v>
      </c>
      <c r="D1253">
        <v>3.7150672778352802E-3</v>
      </c>
      <c r="E1253">
        <v>3.7803348823486024E-3</v>
      </c>
      <c r="F1253">
        <v>3.9851612429295524E-3</v>
      </c>
      <c r="G1253">
        <v>4.1848650426710042E-3</v>
      </c>
      <c r="H1253">
        <v>4.4078646547782352E-3</v>
      </c>
      <c r="I1253">
        <v>4.4761454201390155E-3</v>
      </c>
      <c r="J1253">
        <v>4.8659599869758695E-3</v>
      </c>
      <c r="K1253">
        <v>5.2168594506107327E-3</v>
      </c>
      <c r="L1253">
        <v>5.5335968379446642E-3</v>
      </c>
      <c r="M1253">
        <v>5.7626572650643377E-3</v>
      </c>
      <c r="N1253">
        <v>5.9038868750672935E-3</v>
      </c>
      <c r="O1253">
        <v>5.8160537533415218E-3</v>
      </c>
    </row>
    <row r="1254" spans="1:15" x14ac:dyDescent="0.3">
      <c r="A1254">
        <v>22</v>
      </c>
      <c r="B1254" t="s">
        <v>72</v>
      </c>
      <c r="C1254">
        <v>7.2315585960737658E-3</v>
      </c>
      <c r="D1254">
        <v>7.4486174774508352E-3</v>
      </c>
      <c r="E1254">
        <v>7.9110422659880511E-3</v>
      </c>
      <c r="F1254">
        <v>8.0621464776316765E-3</v>
      </c>
      <c r="G1254">
        <v>8.004239688602182E-3</v>
      </c>
      <c r="H1254">
        <v>8.1024234110653858E-3</v>
      </c>
      <c r="I1254">
        <v>8.3882237344881545E-3</v>
      </c>
      <c r="J1254">
        <v>8.3390615390181253E-3</v>
      </c>
      <c r="K1254">
        <v>8.8866502365575924E-3</v>
      </c>
      <c r="L1254">
        <v>8.7136183974128641E-3</v>
      </c>
      <c r="M1254">
        <v>8.8766397623351295E-3</v>
      </c>
      <c r="N1254">
        <v>9.3134264077809285E-3</v>
      </c>
      <c r="O1254">
        <v>9.1936998771765047E-3</v>
      </c>
    </row>
    <row r="1255" spans="1:15" x14ac:dyDescent="0.3">
      <c r="A1255">
        <v>22</v>
      </c>
      <c r="B1255" t="s">
        <v>73</v>
      </c>
      <c r="C1255">
        <v>5.4097263533610948E-3</v>
      </c>
      <c r="D1255">
        <v>5.489427768741683E-3</v>
      </c>
      <c r="E1255">
        <v>6.196061075459172E-3</v>
      </c>
      <c r="F1255">
        <v>6.6113274076250641E-3</v>
      </c>
      <c r="G1255">
        <v>6.7981213793607571E-3</v>
      </c>
      <c r="H1255">
        <v>6.8952903520804751E-3</v>
      </c>
      <c r="I1255">
        <v>7.187306670548419E-3</v>
      </c>
      <c r="J1255">
        <v>7.3803407980897939E-3</v>
      </c>
      <c r="K1255">
        <v>7.789310834877404E-3</v>
      </c>
      <c r="L1255">
        <v>7.9590370104204097E-3</v>
      </c>
      <c r="M1255">
        <v>8.3218497771891838E-3</v>
      </c>
      <c r="N1255">
        <v>8.5956286114201638E-3</v>
      </c>
      <c r="O1255">
        <v>9.1214507622281622E-3</v>
      </c>
    </row>
    <row r="1256" spans="1:15" x14ac:dyDescent="0.3">
      <c r="A1256">
        <v>23</v>
      </c>
      <c r="B1256" t="s">
        <v>3</v>
      </c>
      <c r="C1256">
        <v>6.53</v>
      </c>
      <c r="D1256">
        <v>6.42</v>
      </c>
      <c r="E1256">
        <v>6.33</v>
      </c>
      <c r="F1256">
        <v>6.11</v>
      </c>
      <c r="G1256">
        <v>6.14</v>
      </c>
      <c r="H1256">
        <v>6.29</v>
      </c>
      <c r="I1256">
        <v>6.41</v>
      </c>
      <c r="J1256">
        <v>6.45</v>
      </c>
      <c r="K1256">
        <v>6.62</v>
      </c>
      <c r="L1256">
        <v>6.71</v>
      </c>
      <c r="M1256">
        <v>6.81</v>
      </c>
      <c r="N1256">
        <v>6.84</v>
      </c>
      <c r="O1256">
        <v>6.76</v>
      </c>
    </row>
    <row r="1257" spans="1:15" x14ac:dyDescent="0.3">
      <c r="A1257">
        <v>23</v>
      </c>
      <c r="B1257" t="s">
        <v>4</v>
      </c>
      <c r="C1257">
        <v>7.09</v>
      </c>
      <c r="D1257">
        <v>7</v>
      </c>
      <c r="E1257">
        <v>6.92</v>
      </c>
      <c r="F1257">
        <v>6.81</v>
      </c>
      <c r="G1257">
        <v>6.72</v>
      </c>
      <c r="H1257">
        <v>6.92</v>
      </c>
      <c r="I1257">
        <v>6.92</v>
      </c>
      <c r="J1257">
        <v>7.01</v>
      </c>
      <c r="K1257">
        <v>6.88</v>
      </c>
      <c r="L1257">
        <v>7.03</v>
      </c>
      <c r="M1257">
        <v>7.22</v>
      </c>
      <c r="N1257">
        <v>7.37</v>
      </c>
      <c r="O1257">
        <v>7.45</v>
      </c>
    </row>
    <row r="1258" spans="1:15" x14ac:dyDescent="0.3">
      <c r="A1258">
        <v>23</v>
      </c>
      <c r="B1258" t="s">
        <v>6</v>
      </c>
      <c r="C1258">
        <v>-4</v>
      </c>
      <c r="D1258">
        <v>-2.14</v>
      </c>
      <c r="E1258">
        <v>-4.79</v>
      </c>
      <c r="F1258">
        <v>-4.0199999999999996</v>
      </c>
      <c r="G1258">
        <v>-3.51</v>
      </c>
      <c r="H1258">
        <v>-4.45</v>
      </c>
      <c r="I1258">
        <v>-7.47</v>
      </c>
      <c r="J1258">
        <v>-3.85</v>
      </c>
      <c r="K1258">
        <v>-3.21</v>
      </c>
      <c r="L1258">
        <v>-5.83</v>
      </c>
      <c r="M1258">
        <v>-6.17</v>
      </c>
      <c r="N1258">
        <v>-4.96</v>
      </c>
      <c r="O1258">
        <v>-5.47</v>
      </c>
    </row>
    <row r="1259" spans="1:15" x14ac:dyDescent="0.3">
      <c r="A1259">
        <v>23</v>
      </c>
      <c r="B1259" t="s">
        <v>7</v>
      </c>
      <c r="C1259">
        <v>0.95</v>
      </c>
      <c r="D1259">
        <v>-3.05</v>
      </c>
      <c r="E1259">
        <v>-1.36</v>
      </c>
      <c r="F1259">
        <v>1.42</v>
      </c>
      <c r="G1259">
        <v>2.78</v>
      </c>
      <c r="H1259">
        <v>-5.77</v>
      </c>
      <c r="I1259">
        <v>-1.3</v>
      </c>
      <c r="J1259">
        <v>-4.2</v>
      </c>
      <c r="K1259">
        <v>-5.2</v>
      </c>
      <c r="L1259">
        <v>-6.48</v>
      </c>
      <c r="M1259">
        <v>-6.61</v>
      </c>
      <c r="N1259">
        <v>-8.1300000000000008</v>
      </c>
      <c r="O1259">
        <v>-1.97</v>
      </c>
    </row>
    <row r="1260" spans="1:15" x14ac:dyDescent="0.3">
      <c r="A1260">
        <v>23</v>
      </c>
      <c r="B1260" t="s">
        <v>10</v>
      </c>
      <c r="C1260">
        <v>51.2</v>
      </c>
      <c r="D1260">
        <v>50.19</v>
      </c>
      <c r="E1260">
        <v>52.42</v>
      </c>
      <c r="F1260">
        <v>61.49</v>
      </c>
      <c r="G1260">
        <v>57.26</v>
      </c>
      <c r="H1260">
        <v>38.28</v>
      </c>
      <c r="I1260">
        <v>46.93</v>
      </c>
      <c r="J1260">
        <v>38.11</v>
      </c>
      <c r="K1260">
        <v>34.1</v>
      </c>
      <c r="L1260">
        <v>33.51</v>
      </c>
      <c r="M1260">
        <v>49.6</v>
      </c>
      <c r="N1260">
        <v>39.44</v>
      </c>
      <c r="O1260">
        <v>31.78</v>
      </c>
    </row>
    <row r="1261" spans="1:15" x14ac:dyDescent="0.3">
      <c r="A1261">
        <v>23</v>
      </c>
      <c r="B1261" t="s">
        <v>11</v>
      </c>
      <c r="C1261">
        <v>36.11</v>
      </c>
      <c r="D1261">
        <v>34.65</v>
      </c>
      <c r="E1261">
        <v>36.51</v>
      </c>
      <c r="F1261">
        <v>38.83</v>
      </c>
      <c r="G1261">
        <v>36.869999999999997</v>
      </c>
      <c r="H1261">
        <v>37.56</v>
      </c>
      <c r="I1261">
        <v>36.1</v>
      </c>
      <c r="J1261">
        <v>29.1</v>
      </c>
      <c r="K1261">
        <v>31.34</v>
      </c>
      <c r="L1261">
        <v>27.25</v>
      </c>
      <c r="M1261">
        <v>27.6</v>
      </c>
      <c r="N1261">
        <v>25.82</v>
      </c>
      <c r="O1261">
        <v>30.08</v>
      </c>
    </row>
    <row r="1262" spans="1:15" x14ac:dyDescent="0.3">
      <c r="A1262">
        <v>23</v>
      </c>
      <c r="B1262" t="s">
        <v>12</v>
      </c>
      <c r="C1262">
        <v>11.99</v>
      </c>
      <c r="D1262">
        <v>15.92</v>
      </c>
      <c r="E1262">
        <v>13.32</v>
      </c>
      <c r="F1262">
        <v>14.56</v>
      </c>
      <c r="G1262">
        <v>10.93</v>
      </c>
      <c r="H1262">
        <v>10.29</v>
      </c>
      <c r="I1262">
        <v>7.58</v>
      </c>
      <c r="J1262">
        <v>6.15</v>
      </c>
      <c r="K1262">
        <v>11.06</v>
      </c>
      <c r="L1262">
        <v>12.26</v>
      </c>
      <c r="M1262">
        <v>8.8000000000000007</v>
      </c>
      <c r="N1262">
        <v>9.39</v>
      </c>
      <c r="O1262">
        <v>7.63</v>
      </c>
    </row>
    <row r="1263" spans="1:15" x14ac:dyDescent="0.3">
      <c r="A1263">
        <v>23</v>
      </c>
      <c r="B1263" t="s">
        <v>13</v>
      </c>
      <c r="C1263">
        <v>38.93</v>
      </c>
      <c r="D1263">
        <v>39.869999999999997</v>
      </c>
      <c r="E1263">
        <v>42.04</v>
      </c>
      <c r="F1263">
        <v>47.57</v>
      </c>
      <c r="G1263">
        <v>49.76</v>
      </c>
      <c r="H1263">
        <v>50.48</v>
      </c>
      <c r="I1263">
        <v>50.9</v>
      </c>
      <c r="J1263">
        <v>51.64</v>
      </c>
      <c r="K1263">
        <v>47.47</v>
      </c>
      <c r="L1263">
        <v>46.05</v>
      </c>
      <c r="M1263">
        <v>58</v>
      </c>
      <c r="N1263">
        <v>58.22</v>
      </c>
      <c r="O1263">
        <v>57.63</v>
      </c>
    </row>
    <row r="1264" spans="1:15" x14ac:dyDescent="0.3">
      <c r="A1264">
        <v>23</v>
      </c>
      <c r="B1264" t="s">
        <v>15</v>
      </c>
      <c r="C1264">
        <v>392.05</v>
      </c>
      <c r="D1264">
        <v>358.05</v>
      </c>
      <c r="E1264">
        <v>359.96</v>
      </c>
      <c r="F1264">
        <v>366.39</v>
      </c>
      <c r="G1264">
        <v>365.56</v>
      </c>
      <c r="H1264">
        <v>392.25</v>
      </c>
      <c r="I1264">
        <v>409.97</v>
      </c>
      <c r="J1264">
        <v>431.12</v>
      </c>
      <c r="K1264">
        <v>444.27</v>
      </c>
      <c r="L1264">
        <v>443.22</v>
      </c>
      <c r="M1264">
        <v>470.39</v>
      </c>
      <c r="N1264">
        <v>491.48</v>
      </c>
      <c r="O1264">
        <v>501.82</v>
      </c>
    </row>
    <row r="1265" spans="1:15" x14ac:dyDescent="0.3">
      <c r="A1265">
        <v>23</v>
      </c>
      <c r="B1265" t="s">
        <v>17</v>
      </c>
      <c r="C1265">
        <v>229.36</v>
      </c>
      <c r="D1265">
        <v>252.66</v>
      </c>
      <c r="E1265">
        <v>256.82</v>
      </c>
      <c r="F1265">
        <v>263.49</v>
      </c>
      <c r="G1265">
        <v>273.18</v>
      </c>
      <c r="H1265">
        <v>263.89</v>
      </c>
      <c r="I1265">
        <v>264.08</v>
      </c>
      <c r="J1265">
        <v>264.38</v>
      </c>
      <c r="K1265">
        <v>261.11</v>
      </c>
      <c r="L1265">
        <v>255.15</v>
      </c>
      <c r="M1265">
        <v>251.18</v>
      </c>
      <c r="N1265">
        <v>242.97</v>
      </c>
      <c r="O1265">
        <v>241.26</v>
      </c>
    </row>
    <row r="1266" spans="1:15" x14ac:dyDescent="0.3">
      <c r="A1266">
        <v>23</v>
      </c>
      <c r="B1266" t="s">
        <v>18</v>
      </c>
      <c r="C1266">
        <v>3.21</v>
      </c>
      <c r="D1266">
        <v>2.42</v>
      </c>
      <c r="E1266">
        <v>2.0699999999999998</v>
      </c>
      <c r="F1266">
        <v>1.95</v>
      </c>
      <c r="G1266">
        <v>1.03</v>
      </c>
      <c r="H1266">
        <v>2.06</v>
      </c>
      <c r="I1266">
        <v>1.95</v>
      </c>
      <c r="J1266">
        <v>1.83</v>
      </c>
      <c r="K1266">
        <v>7.71</v>
      </c>
      <c r="L1266">
        <v>6.09</v>
      </c>
      <c r="M1266">
        <v>8.16</v>
      </c>
      <c r="N1266">
        <v>3.6</v>
      </c>
      <c r="O1266">
        <v>7.14</v>
      </c>
    </row>
    <row r="1267" spans="1:15" x14ac:dyDescent="0.3">
      <c r="A1267">
        <v>23</v>
      </c>
      <c r="B1267" t="s">
        <v>19</v>
      </c>
      <c r="C1267">
        <v>85.92</v>
      </c>
      <c r="D1267">
        <v>86.33</v>
      </c>
      <c r="E1267">
        <v>86.74</v>
      </c>
      <c r="F1267">
        <v>86.6</v>
      </c>
      <c r="G1267">
        <v>82.83</v>
      </c>
      <c r="H1267">
        <v>84.89</v>
      </c>
      <c r="I1267">
        <v>84.97</v>
      </c>
      <c r="J1267">
        <v>85.7</v>
      </c>
      <c r="K1267">
        <v>85.53</v>
      </c>
      <c r="L1267">
        <v>85.77</v>
      </c>
      <c r="M1267">
        <v>86.2</v>
      </c>
      <c r="N1267">
        <v>83.3</v>
      </c>
      <c r="O1267">
        <v>82.11</v>
      </c>
    </row>
    <row r="1268" spans="1:15" x14ac:dyDescent="0.3">
      <c r="A1268">
        <v>23</v>
      </c>
      <c r="B1268" t="s">
        <v>20</v>
      </c>
      <c r="C1268">
        <v>1223.03</v>
      </c>
      <c r="D1268">
        <v>991.02</v>
      </c>
      <c r="E1268">
        <v>960.08</v>
      </c>
      <c r="F1268">
        <v>891.49</v>
      </c>
      <c r="G1268">
        <v>889.4</v>
      </c>
      <c r="H1268">
        <v>908.65</v>
      </c>
      <c r="I1268">
        <v>949.79</v>
      </c>
      <c r="J1268">
        <v>954.24</v>
      </c>
      <c r="K1268">
        <v>987.41</v>
      </c>
      <c r="L1268">
        <v>1089.4100000000001</v>
      </c>
      <c r="M1268">
        <v>1114.3</v>
      </c>
      <c r="N1268">
        <v>1127.31</v>
      </c>
      <c r="O1268">
        <v>1570.33</v>
      </c>
    </row>
    <row r="1269" spans="1:15" x14ac:dyDescent="0.3">
      <c r="A1269">
        <v>23</v>
      </c>
      <c r="B1269" t="s">
        <v>21</v>
      </c>
      <c r="C1269">
        <v>0</v>
      </c>
      <c r="D1269">
        <v>0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</row>
    <row r="1270" spans="1:15" x14ac:dyDescent="0.3">
      <c r="A1270">
        <v>23</v>
      </c>
      <c r="B1270" t="s">
        <v>22</v>
      </c>
      <c r="C1270">
        <v>1537.08</v>
      </c>
      <c r="D1270">
        <v>1685.62</v>
      </c>
      <c r="E1270">
        <v>1715.38</v>
      </c>
      <c r="F1270">
        <v>1910.08</v>
      </c>
      <c r="G1270">
        <v>1980.75</v>
      </c>
      <c r="H1270">
        <v>1917.17</v>
      </c>
      <c r="I1270">
        <v>1922.08</v>
      </c>
      <c r="J1270">
        <v>1927.75</v>
      </c>
      <c r="K1270">
        <v>1770.92</v>
      </c>
      <c r="L1270">
        <v>1740.92</v>
      </c>
      <c r="M1270">
        <v>1727.54</v>
      </c>
      <c r="N1270">
        <v>1858.33</v>
      </c>
      <c r="O1270">
        <v>1715.15</v>
      </c>
    </row>
    <row r="1271" spans="1:15" x14ac:dyDescent="0.3">
      <c r="A1271">
        <v>23</v>
      </c>
      <c r="B1271" t="s">
        <v>23</v>
      </c>
      <c r="C1271">
        <v>22.86</v>
      </c>
      <c r="D1271">
        <v>18.75</v>
      </c>
      <c r="E1271">
        <v>15.63</v>
      </c>
      <c r="F1271">
        <v>43.75</v>
      </c>
      <c r="G1271">
        <v>25</v>
      </c>
      <c r="H1271">
        <v>18.75</v>
      </c>
      <c r="I1271">
        <v>15.63</v>
      </c>
      <c r="J1271">
        <v>18.75</v>
      </c>
      <c r="K1271">
        <v>18.75</v>
      </c>
      <c r="L1271">
        <v>18.75</v>
      </c>
      <c r="M1271">
        <v>15.63</v>
      </c>
      <c r="N1271">
        <v>12.5</v>
      </c>
      <c r="O1271">
        <v>31.25</v>
      </c>
    </row>
    <row r="1272" spans="1:15" x14ac:dyDescent="0.3">
      <c r="A1272">
        <v>23</v>
      </c>
      <c r="B1272" t="s">
        <v>25</v>
      </c>
      <c r="C1272">
        <v>0.94</v>
      </c>
      <c r="D1272">
        <v>0.94</v>
      </c>
      <c r="E1272">
        <v>0.89</v>
      </c>
      <c r="F1272">
        <v>0.86</v>
      </c>
      <c r="G1272">
        <v>0.85</v>
      </c>
      <c r="H1272">
        <v>0.86</v>
      </c>
      <c r="I1272">
        <v>0.83</v>
      </c>
      <c r="J1272">
        <v>0.8</v>
      </c>
      <c r="K1272">
        <v>0.79</v>
      </c>
      <c r="L1272">
        <v>0.82</v>
      </c>
      <c r="M1272">
        <v>0.78</v>
      </c>
      <c r="N1272">
        <v>0.83</v>
      </c>
      <c r="O1272">
        <v>0.84</v>
      </c>
    </row>
    <row r="1273" spans="1:15" x14ac:dyDescent="0.3">
      <c r="A1273">
        <v>23</v>
      </c>
      <c r="B1273" t="s">
        <v>26</v>
      </c>
      <c r="C1273">
        <v>0.83</v>
      </c>
      <c r="D1273">
        <v>0.8</v>
      </c>
      <c r="E1273">
        <v>0.76</v>
      </c>
      <c r="F1273">
        <v>0.75</v>
      </c>
      <c r="G1273">
        <v>0.76</v>
      </c>
      <c r="H1273">
        <v>0.75</v>
      </c>
      <c r="I1273">
        <v>0.71</v>
      </c>
      <c r="J1273">
        <v>0.73</v>
      </c>
      <c r="K1273">
        <v>0.72</v>
      </c>
      <c r="L1273">
        <v>0.75</v>
      </c>
      <c r="M1273">
        <v>0.75</v>
      </c>
      <c r="N1273">
        <v>0.78</v>
      </c>
      <c r="O1273">
        <v>0.78</v>
      </c>
    </row>
    <row r="1274" spans="1:15" x14ac:dyDescent="0.3">
      <c r="A1274">
        <v>23</v>
      </c>
      <c r="B1274" t="s">
        <v>28</v>
      </c>
      <c r="C1274">
        <v>10.31</v>
      </c>
      <c r="D1274">
        <v>10.119999999999999</v>
      </c>
      <c r="E1274">
        <v>10.63</v>
      </c>
      <c r="F1274">
        <v>10.92</v>
      </c>
      <c r="G1274">
        <v>10.18</v>
      </c>
      <c r="H1274">
        <v>11.81</v>
      </c>
      <c r="I1274">
        <v>13.01</v>
      </c>
      <c r="J1274">
        <v>8.91</v>
      </c>
      <c r="K1274">
        <v>9.09</v>
      </c>
      <c r="L1274">
        <v>8.81</v>
      </c>
      <c r="M1274">
        <v>7.36</v>
      </c>
      <c r="N1274">
        <v>3.92</v>
      </c>
      <c r="O1274">
        <v>5.68</v>
      </c>
    </row>
    <row r="1275" spans="1:15" x14ac:dyDescent="0.3">
      <c r="A1275">
        <v>23</v>
      </c>
      <c r="B1275" t="s">
        <v>30</v>
      </c>
      <c r="C1275">
        <v>391.8</v>
      </c>
      <c r="D1275">
        <v>394.8</v>
      </c>
      <c r="E1275">
        <v>408.2</v>
      </c>
      <c r="F1275">
        <v>410.6</v>
      </c>
      <c r="G1275">
        <v>407</v>
      </c>
      <c r="H1275">
        <v>406.2</v>
      </c>
      <c r="I1275">
        <v>400.6</v>
      </c>
      <c r="J1275">
        <v>386.6</v>
      </c>
      <c r="K1275">
        <v>394.6</v>
      </c>
      <c r="L1275">
        <v>389.4</v>
      </c>
      <c r="M1275">
        <v>384.2</v>
      </c>
      <c r="N1275">
        <v>371.2</v>
      </c>
      <c r="O1275">
        <v>363.8</v>
      </c>
    </row>
    <row r="1276" spans="1:15" x14ac:dyDescent="0.3">
      <c r="A1276">
        <v>23</v>
      </c>
      <c r="B1276" t="s">
        <v>31</v>
      </c>
      <c r="C1276">
        <v>7.66</v>
      </c>
      <c r="D1276">
        <v>7.95</v>
      </c>
      <c r="E1276">
        <v>9.5500000000000007</v>
      </c>
      <c r="F1276">
        <v>8.2799999999999994</v>
      </c>
      <c r="G1276">
        <v>6.93</v>
      </c>
      <c r="H1276">
        <v>7.83</v>
      </c>
      <c r="I1276">
        <v>10.33</v>
      </c>
      <c r="J1276">
        <v>10.039999999999999</v>
      </c>
      <c r="K1276">
        <v>10.49</v>
      </c>
      <c r="L1276">
        <v>10.68</v>
      </c>
      <c r="M1276">
        <v>11.09</v>
      </c>
      <c r="N1276">
        <v>9.91</v>
      </c>
      <c r="O1276">
        <v>10.06</v>
      </c>
    </row>
    <row r="1277" spans="1:15" x14ac:dyDescent="0.3">
      <c r="A1277">
        <v>23</v>
      </c>
      <c r="B1277" t="s">
        <v>36</v>
      </c>
      <c r="C1277">
        <v>4.09</v>
      </c>
      <c r="D1277">
        <v>4.75</v>
      </c>
      <c r="E1277">
        <v>5.63</v>
      </c>
      <c r="F1277">
        <v>5.63</v>
      </c>
      <c r="G1277">
        <v>6.74</v>
      </c>
      <c r="H1277">
        <v>6.97</v>
      </c>
      <c r="I1277">
        <v>6.86</v>
      </c>
      <c r="J1277">
        <v>6.61</v>
      </c>
      <c r="K1277">
        <v>6.67</v>
      </c>
      <c r="L1277">
        <v>6.4</v>
      </c>
      <c r="M1277">
        <v>6.4</v>
      </c>
      <c r="N1277">
        <v>6.43</v>
      </c>
      <c r="O1277">
        <v>6.43</v>
      </c>
    </row>
    <row r="1278" spans="1:15" x14ac:dyDescent="0.3">
      <c r="A1278">
        <v>23</v>
      </c>
      <c r="B1278" t="s">
        <v>43</v>
      </c>
      <c r="C1278">
        <v>133.1</v>
      </c>
      <c r="D1278">
        <v>142.38999999999999</v>
      </c>
      <c r="E1278">
        <v>149.87</v>
      </c>
      <c r="F1278" s="10">
        <v>120</v>
      </c>
      <c r="G1278">
        <v>106.68</v>
      </c>
      <c r="H1278">
        <v>107.53</v>
      </c>
      <c r="I1278">
        <v>91.56</v>
      </c>
      <c r="J1278">
        <v>90.41</v>
      </c>
      <c r="K1278">
        <v>78.63</v>
      </c>
      <c r="L1278">
        <v>40.01</v>
      </c>
      <c r="M1278">
        <v>38.97</v>
      </c>
      <c r="N1278">
        <v>61.94</v>
      </c>
      <c r="O1278">
        <v>76.98</v>
      </c>
    </row>
    <row r="1279" spans="1:15" x14ac:dyDescent="0.3">
      <c r="A1279">
        <v>23</v>
      </c>
      <c r="B1279" t="s">
        <v>47</v>
      </c>
      <c r="C1279">
        <v>170.65</v>
      </c>
      <c r="D1279">
        <v>153.56</v>
      </c>
      <c r="E1279">
        <v>153.09</v>
      </c>
      <c r="F1279">
        <v>151.30000000000001</v>
      </c>
      <c r="G1279">
        <v>142.79</v>
      </c>
      <c r="H1279">
        <v>147.22</v>
      </c>
      <c r="I1279">
        <v>150.66</v>
      </c>
      <c r="J1279">
        <v>155.22999999999999</v>
      </c>
      <c r="K1279">
        <v>157.72</v>
      </c>
      <c r="L1279">
        <v>162.25</v>
      </c>
      <c r="M1279">
        <v>172.59</v>
      </c>
      <c r="N1279">
        <v>172.42</v>
      </c>
      <c r="O1279">
        <v>174.55</v>
      </c>
    </row>
    <row r="1280" spans="1:15" x14ac:dyDescent="0.3">
      <c r="A1280">
        <v>23</v>
      </c>
      <c r="B1280" t="s">
        <v>59</v>
      </c>
      <c r="C1280">
        <v>22.82</v>
      </c>
      <c r="D1280">
        <v>22.11</v>
      </c>
      <c r="E1280">
        <v>21.62</v>
      </c>
      <c r="F1280">
        <v>20.440000000000001</v>
      </c>
      <c r="G1280">
        <v>20.27</v>
      </c>
      <c r="H1280">
        <v>20.64</v>
      </c>
      <c r="I1280">
        <v>20.69</v>
      </c>
      <c r="J1280">
        <v>20.86</v>
      </c>
      <c r="K1280">
        <v>20.99</v>
      </c>
      <c r="L1280">
        <v>21.16</v>
      </c>
      <c r="M1280">
        <v>21.23</v>
      </c>
      <c r="N1280">
        <v>21.56</v>
      </c>
      <c r="O1280">
        <v>21.87</v>
      </c>
    </row>
    <row r="1281" spans="1:15" x14ac:dyDescent="0.3">
      <c r="A1281">
        <v>23</v>
      </c>
      <c r="B1281" t="s">
        <v>5</v>
      </c>
      <c r="C1281">
        <v>5.1764276258730087E-3</v>
      </c>
      <c r="D1281">
        <v>5.4217970430722757E-3</v>
      </c>
      <c r="E1281">
        <v>5.3669045374983172E-3</v>
      </c>
      <c r="F1281">
        <v>5.3378585504707688E-3</v>
      </c>
      <c r="G1281">
        <v>5.2176500595136881E-3</v>
      </c>
      <c r="H1281">
        <v>5.6412075003324617E-3</v>
      </c>
      <c r="I1281">
        <v>5.7353006930471722E-3</v>
      </c>
      <c r="J1281">
        <v>5.8225310704262999E-3</v>
      </c>
      <c r="K1281">
        <v>6.0343905915894516E-3</v>
      </c>
      <c r="L1281">
        <v>5.972333422293391E-3</v>
      </c>
      <c r="M1281">
        <v>5.8338897049005209E-3</v>
      </c>
      <c r="N1281">
        <v>5.835380286722344E-3</v>
      </c>
      <c r="O1281">
        <v>5.8988713722680046E-3</v>
      </c>
    </row>
    <row r="1282" spans="1:15" x14ac:dyDescent="0.3">
      <c r="A1282">
        <v>23</v>
      </c>
      <c r="B1282" t="s">
        <v>8</v>
      </c>
      <c r="C1282">
        <v>3.236408453918839E-2</v>
      </c>
      <c r="D1282">
        <v>3.5931706870508534E-2</v>
      </c>
      <c r="E1282">
        <v>2.5941385036578252E-2</v>
      </c>
      <c r="F1282">
        <v>2.7063717976790014E-2</v>
      </c>
      <c r="G1282">
        <v>2.6058493453494303E-2</v>
      </c>
      <c r="H1282">
        <v>1.8529190123675696E-2</v>
      </c>
      <c r="I1282">
        <v>1.2385423653029286E-2</v>
      </c>
      <c r="J1282">
        <v>1.0869081028108156E-2</v>
      </c>
      <c r="K1282">
        <v>9.6667854597291512E-3</v>
      </c>
      <c r="L1282">
        <v>1.6324170447469085E-2</v>
      </c>
      <c r="M1282">
        <v>1.112743134374861E-2</v>
      </c>
      <c r="N1282">
        <v>9.5127506587468179E-3</v>
      </c>
      <c r="O1282">
        <v>1.0569688283769259E-2</v>
      </c>
    </row>
    <row r="1283" spans="1:15" x14ac:dyDescent="0.3">
      <c r="A1283">
        <v>23</v>
      </c>
      <c r="B1283" t="s">
        <v>9</v>
      </c>
      <c r="C1283">
        <v>1.7117816223125029E-4</v>
      </c>
      <c r="D1283">
        <v>1.8995743122625534E-4</v>
      </c>
      <c r="E1283">
        <v>1.3419505408195326E-4</v>
      </c>
      <c r="F1283">
        <v>1.3619443836216335E-4</v>
      </c>
      <c r="G1283">
        <v>1.2710423397381399E-4</v>
      </c>
      <c r="H1283">
        <v>9.4419078859878539E-5</v>
      </c>
      <c r="I1283">
        <v>6.3939190699754082E-5</v>
      </c>
      <c r="J1283">
        <v>5.6127221702525722E-5</v>
      </c>
      <c r="K1283">
        <v>4.989308624376337E-5</v>
      </c>
      <c r="L1283">
        <v>8.4067253803042432E-5</v>
      </c>
      <c r="M1283">
        <v>5.7417545733742826E-5</v>
      </c>
      <c r="N1283">
        <v>4.9573489348398914E-5</v>
      </c>
      <c r="O1283">
        <v>5.5087782156933001E-5</v>
      </c>
    </row>
    <row r="1284" spans="1:15" x14ac:dyDescent="0.3">
      <c r="A1284">
        <v>23</v>
      </c>
      <c r="B1284" t="s">
        <v>16</v>
      </c>
      <c r="C1284">
        <v>0.39768110649564065</v>
      </c>
      <c r="D1284">
        <v>0.39698814482537648</v>
      </c>
      <c r="E1284">
        <v>0.38970423230555179</v>
      </c>
      <c r="F1284">
        <v>0.3809502955988614</v>
      </c>
      <c r="G1284">
        <v>0.36987757184152353</v>
      </c>
      <c r="H1284">
        <v>0.38645330023493951</v>
      </c>
      <c r="I1284">
        <v>0.39052090319695953</v>
      </c>
      <c r="J1284">
        <v>0.38977237293420641</v>
      </c>
      <c r="K1284">
        <v>0.39277441197434071</v>
      </c>
      <c r="L1284">
        <v>0.39453785250422563</v>
      </c>
      <c r="M1284">
        <v>0.39796145457782528</v>
      </c>
      <c r="N1284">
        <v>0.40989683354919387</v>
      </c>
      <c r="O1284">
        <v>0.41391974202794696</v>
      </c>
    </row>
    <row r="1285" spans="1:15" x14ac:dyDescent="0.3">
      <c r="A1285">
        <v>23</v>
      </c>
      <c r="B1285" t="s">
        <v>24</v>
      </c>
      <c r="C1285">
        <v>3.4418222485963393E-2</v>
      </c>
      <c r="D1285">
        <v>3.4512747745685905E-2</v>
      </c>
      <c r="E1285">
        <v>3.473811767873973E-2</v>
      </c>
      <c r="F1285">
        <v>3.3238449748193566E-2</v>
      </c>
      <c r="G1285">
        <v>3.2264920931814316E-2</v>
      </c>
      <c r="H1285">
        <v>3.3645108382463762E-2</v>
      </c>
      <c r="I1285">
        <v>3.6932707355242567E-2</v>
      </c>
      <c r="J1285">
        <v>3.6794512004989087E-2</v>
      </c>
      <c r="K1285">
        <v>3.6796151104775479E-2</v>
      </c>
      <c r="L1285">
        <v>3.6740503513922246E-2</v>
      </c>
      <c r="M1285">
        <v>3.6765033159745407E-2</v>
      </c>
      <c r="N1285">
        <v>3.6889821803403153E-2</v>
      </c>
      <c r="O1285">
        <v>3.6993908993192402E-2</v>
      </c>
    </row>
    <row r="1286" spans="1:15" x14ac:dyDescent="0.3">
      <c r="A1286">
        <v>23</v>
      </c>
      <c r="B1286" t="s">
        <v>29</v>
      </c>
      <c r="C1286">
        <v>8.9423471949605149E-2</v>
      </c>
      <c r="D1286">
        <v>9.0355655238705548E-2</v>
      </c>
      <c r="E1286">
        <v>9.1602710829855036E-2</v>
      </c>
      <c r="F1286">
        <v>8.9905846288592078E-2</v>
      </c>
      <c r="G1286">
        <v>8.6507396701241288E-2</v>
      </c>
      <c r="H1286">
        <v>9.0030586462165871E-2</v>
      </c>
      <c r="I1286">
        <v>8.9559579700424774E-2</v>
      </c>
      <c r="J1286">
        <v>8.6106285357922405E-2</v>
      </c>
      <c r="K1286">
        <v>8.7892017106200995E-2</v>
      </c>
      <c r="L1286">
        <v>8.6602615425673879E-2</v>
      </c>
      <c r="M1286">
        <v>8.5503182445364312E-2</v>
      </c>
      <c r="N1286">
        <v>8.2890447054620162E-2</v>
      </c>
      <c r="O1286">
        <v>8.1467216051594404E-2</v>
      </c>
    </row>
    <row r="1287" spans="1:15" x14ac:dyDescent="0.3">
      <c r="A1287">
        <v>23</v>
      </c>
      <c r="B1287" t="s">
        <v>46</v>
      </c>
      <c r="C1287">
        <v>0.15565800885561693</v>
      </c>
      <c r="D1287">
        <v>0.1540257243557468</v>
      </c>
      <c r="E1287">
        <v>0.15322472061397605</v>
      </c>
      <c r="F1287">
        <v>0.15187212612218087</v>
      </c>
      <c r="G1287">
        <v>0.14427818398231593</v>
      </c>
      <c r="H1287">
        <v>0.15013963384901813</v>
      </c>
      <c r="I1287">
        <v>0.15537670467247933</v>
      </c>
      <c r="J1287">
        <v>0.1599625818521983</v>
      </c>
      <c r="K1287">
        <v>0.16175160370634356</v>
      </c>
      <c r="L1287">
        <v>0.16333066453162531</v>
      </c>
      <c r="M1287">
        <v>0.17251969555347843</v>
      </c>
      <c r="N1287">
        <v>0.17172078067080523</v>
      </c>
      <c r="O1287">
        <v>0.1743102830526693</v>
      </c>
    </row>
    <row r="1288" spans="1:15" x14ac:dyDescent="0.3">
      <c r="A1288">
        <v>23</v>
      </c>
      <c r="B1288" t="s">
        <v>48</v>
      </c>
      <c r="C1288">
        <v>9.8279088875701831E-2</v>
      </c>
      <c r="D1288">
        <v>9.5344898613081888E-2</v>
      </c>
      <c r="E1288">
        <v>9.4564875903235937E-2</v>
      </c>
      <c r="F1288">
        <v>9.4328881103569087E-2</v>
      </c>
      <c r="G1288">
        <v>8.8972963781669787E-2</v>
      </c>
      <c r="H1288">
        <v>0.1039496431579414</v>
      </c>
      <c r="I1288">
        <v>0.10851777330650571</v>
      </c>
      <c r="J1288">
        <v>0.11256626130339882</v>
      </c>
      <c r="K1288">
        <v>0.12593549536707058</v>
      </c>
      <c r="L1288">
        <v>0.12200871808557957</v>
      </c>
      <c r="M1288">
        <v>0.104019228201362</v>
      </c>
      <c r="N1288">
        <v>0.10151400116118083</v>
      </c>
      <c r="O1288">
        <v>0.10538337513436044</v>
      </c>
    </row>
    <row r="1289" spans="1:15" x14ac:dyDescent="0.3">
      <c r="A1289">
        <v>23</v>
      </c>
      <c r="B1289" t="s">
        <v>49</v>
      </c>
      <c r="C1289">
        <v>3.3322682247683387E-3</v>
      </c>
      <c r="D1289">
        <v>3.6160571245479928E-3</v>
      </c>
      <c r="E1289">
        <v>3.1865715183340064E-3</v>
      </c>
      <c r="F1289">
        <v>2.8465075541931244E-3</v>
      </c>
      <c r="G1289">
        <v>2.5080768576772657E-3</v>
      </c>
      <c r="H1289">
        <v>3.1916308347001198E-3</v>
      </c>
      <c r="I1289">
        <v>3.3981667784484687E-3</v>
      </c>
      <c r="J1289">
        <v>3.4299968818210166E-3</v>
      </c>
      <c r="K1289">
        <v>3.0737704918032786E-3</v>
      </c>
      <c r="L1289">
        <v>3.2915221065741482E-3</v>
      </c>
      <c r="M1289">
        <v>3.6943072061245384E-3</v>
      </c>
      <c r="N1289">
        <v>3.9748113081148678E-3</v>
      </c>
      <c r="O1289">
        <v>4.1203869580795412E-3</v>
      </c>
    </row>
    <row r="1290" spans="1:15" x14ac:dyDescent="0.3">
      <c r="A1290">
        <v>23</v>
      </c>
      <c r="B1290" t="s">
        <v>50</v>
      </c>
      <c r="C1290">
        <v>1.780252887205003E-3</v>
      </c>
      <c r="D1290">
        <v>1.5562777498054653E-3</v>
      </c>
      <c r="E1290">
        <v>1.3464386697185943E-3</v>
      </c>
      <c r="F1290">
        <v>1.3137727173199037E-3</v>
      </c>
      <c r="G1290">
        <v>1.4453324264580853E-3</v>
      </c>
      <c r="H1290">
        <v>1.2855179750875482E-3</v>
      </c>
      <c r="I1290">
        <v>1.5649452269170579E-3</v>
      </c>
      <c r="J1290">
        <v>1.4254532495879548E-3</v>
      </c>
      <c r="K1290">
        <v>1.7818959372772631E-3</v>
      </c>
      <c r="L1290">
        <v>1.6012810248198558E-3</v>
      </c>
      <c r="M1290">
        <v>1.2907820358748386E-3</v>
      </c>
      <c r="N1290">
        <v>1.518467241302309E-3</v>
      </c>
      <c r="O1290">
        <v>1.3883912576137586E-3</v>
      </c>
    </row>
    <row r="1291" spans="1:15" x14ac:dyDescent="0.3">
      <c r="A1291">
        <v>23</v>
      </c>
      <c r="B1291" t="s">
        <v>51</v>
      </c>
      <c r="C1291">
        <v>8.6730268863833475E-4</v>
      </c>
      <c r="D1291">
        <v>8.23911749897011E-4</v>
      </c>
      <c r="E1291">
        <v>7.6298191284053681E-4</v>
      </c>
      <c r="F1291">
        <v>7.8826363039194219E-4</v>
      </c>
      <c r="G1291">
        <v>8.9270532222411158E-4</v>
      </c>
      <c r="H1291">
        <v>9.7522053282503654E-4</v>
      </c>
      <c r="I1291">
        <v>1.0283925776883524E-3</v>
      </c>
      <c r="J1291">
        <v>1.3363624214887077E-3</v>
      </c>
      <c r="K1291">
        <v>1.2918745545260157E-3</v>
      </c>
      <c r="L1291">
        <v>1.1120007116804554E-3</v>
      </c>
      <c r="M1291">
        <v>1.2017625851248497E-3</v>
      </c>
      <c r="N1291">
        <v>1.2058416327988923E-3</v>
      </c>
      <c r="O1291">
        <v>1.2540308133285561E-3</v>
      </c>
    </row>
    <row r="1292" spans="1:15" x14ac:dyDescent="0.3">
      <c r="A1292">
        <v>23</v>
      </c>
      <c r="B1292" t="s">
        <v>52</v>
      </c>
      <c r="C1292">
        <v>9.129501985666682E-5</v>
      </c>
      <c r="D1292">
        <v>9.1545749988556778E-5</v>
      </c>
      <c r="E1292">
        <v>8.9762577981239623E-5</v>
      </c>
      <c r="F1292">
        <v>8.7584847821326904E-5</v>
      </c>
      <c r="G1292">
        <v>1.2752933174630166E-4</v>
      </c>
      <c r="H1292">
        <v>1.32984618112505E-4</v>
      </c>
      <c r="I1292">
        <v>8.9425441538117597E-5</v>
      </c>
      <c r="J1292">
        <v>8.9090828099247177E-5</v>
      </c>
      <c r="K1292">
        <v>8.9094796863863155E-5</v>
      </c>
      <c r="L1292">
        <v>1.3344008540165466E-4</v>
      </c>
      <c r="M1292">
        <v>1.3352917612498332E-4</v>
      </c>
      <c r="N1292">
        <v>1.3398240364432138E-4</v>
      </c>
      <c r="O1292">
        <v>1.3436044428520244E-4</v>
      </c>
    </row>
    <row r="1293" spans="1:15" x14ac:dyDescent="0.3">
      <c r="A1293">
        <v>23</v>
      </c>
      <c r="B1293" t="s">
        <v>53</v>
      </c>
      <c r="C1293">
        <v>1.1411877482083351E-2</v>
      </c>
      <c r="D1293">
        <v>1.0939717123632535E-2</v>
      </c>
      <c r="E1293">
        <v>1.0591984201786276E-2</v>
      </c>
      <c r="F1293">
        <v>1.0159842347273922E-2</v>
      </c>
      <c r="G1293">
        <v>9.6497194354701575E-3</v>
      </c>
      <c r="H1293">
        <v>1.0195487388625381E-2</v>
      </c>
      <c r="I1293">
        <v>1.0418063939190699E-2</v>
      </c>
      <c r="J1293">
        <v>1.0379081473562297E-2</v>
      </c>
      <c r="K1293">
        <v>1.0156806842480399E-2</v>
      </c>
      <c r="L1293">
        <v>9.7411262343207895E-3</v>
      </c>
      <c r="M1293">
        <v>9.658610406373792E-3</v>
      </c>
      <c r="N1293">
        <v>9.3787682551024973E-3</v>
      </c>
      <c r="O1293">
        <v>9.4052310999641706E-3</v>
      </c>
    </row>
    <row r="1294" spans="1:15" x14ac:dyDescent="0.3">
      <c r="A1294">
        <v>23</v>
      </c>
      <c r="B1294" t="s">
        <v>54</v>
      </c>
      <c r="C1294">
        <v>2.7388505957000043E-4</v>
      </c>
      <c r="D1294">
        <v>1.8309149997711356E-4</v>
      </c>
      <c r="E1294">
        <v>1.3464386697185942E-4</v>
      </c>
      <c r="F1294">
        <v>1.3137727173199036E-4</v>
      </c>
      <c r="G1294">
        <v>1.2752933174630166E-4</v>
      </c>
      <c r="H1294">
        <v>1.32984618112505E-4</v>
      </c>
      <c r="I1294">
        <v>1.3413816230717639E-4</v>
      </c>
      <c r="J1294">
        <v>1.3363624214887077E-4</v>
      </c>
      <c r="K1294">
        <v>1.3364219529579473E-4</v>
      </c>
      <c r="L1294">
        <v>1.3344008540165466E-4</v>
      </c>
      <c r="M1294">
        <v>1.3352917612498332E-4</v>
      </c>
      <c r="N1294">
        <v>1.3398240364432138E-4</v>
      </c>
      <c r="O1294">
        <v>1.3436044428520244E-4</v>
      </c>
    </row>
    <row r="1295" spans="1:15" x14ac:dyDescent="0.3">
      <c r="A1295">
        <v>23</v>
      </c>
      <c r="B1295" t="s">
        <v>55</v>
      </c>
      <c r="C1295">
        <v>1.0681517323230017E-2</v>
      </c>
      <c r="D1295">
        <v>1.0344669748706917E-2</v>
      </c>
      <c r="E1295">
        <v>9.9636461559175979E-3</v>
      </c>
      <c r="F1295">
        <v>9.3715787168819793E-3</v>
      </c>
      <c r="G1295">
        <v>8.8845434449923485E-3</v>
      </c>
      <c r="H1295">
        <v>9.3089232678753488E-3</v>
      </c>
      <c r="I1295">
        <v>9.4790968030404651E-3</v>
      </c>
      <c r="J1295">
        <v>9.2654461223217067E-3</v>
      </c>
      <c r="K1295">
        <v>9.2213114754098359E-3</v>
      </c>
      <c r="L1295">
        <v>8.8515256649764253E-3</v>
      </c>
      <c r="M1295">
        <v>8.6348867227489211E-3</v>
      </c>
      <c r="N1295">
        <v>8.4855522308070214E-3</v>
      </c>
      <c r="O1295">
        <v>8.5990684342529562E-3</v>
      </c>
    </row>
    <row r="1296" spans="1:15" x14ac:dyDescent="0.3">
      <c r="A1296">
        <v>23</v>
      </c>
      <c r="B1296" t="s">
        <v>56</v>
      </c>
      <c r="C1296">
        <v>1.8259003971333364E-4</v>
      </c>
      <c r="D1296">
        <v>2.2886437497139195E-4</v>
      </c>
      <c r="E1296">
        <v>2.2440644495309904E-4</v>
      </c>
      <c r="F1296">
        <v>3.5033939128530762E-4</v>
      </c>
      <c r="G1296">
        <v>2.9756844074137049E-4</v>
      </c>
      <c r="H1296">
        <v>3.1029744226251162E-4</v>
      </c>
      <c r="I1296">
        <v>3.1298904538341156E-4</v>
      </c>
      <c r="J1296">
        <v>4.0090872644661234E-4</v>
      </c>
      <c r="K1296">
        <v>3.1183178902352104E-4</v>
      </c>
      <c r="L1296">
        <v>2.6688017080330931E-4</v>
      </c>
      <c r="M1296">
        <v>4.005875283749499E-4</v>
      </c>
      <c r="N1296">
        <v>3.5728640971819032E-4</v>
      </c>
      <c r="O1296">
        <v>3.1350770333213904E-4</v>
      </c>
    </row>
    <row r="1297" spans="1:15" x14ac:dyDescent="0.3">
      <c r="A1297">
        <v>23</v>
      </c>
      <c r="B1297" t="s">
        <v>57</v>
      </c>
      <c r="C1297">
        <v>2.7388505957000043E-4</v>
      </c>
      <c r="D1297">
        <v>1.8309149997711356E-4</v>
      </c>
      <c r="E1297">
        <v>2.6928773394371884E-4</v>
      </c>
      <c r="F1297">
        <v>3.0654696737464419E-4</v>
      </c>
      <c r="G1297">
        <v>3.4007821799013772E-4</v>
      </c>
      <c r="H1297">
        <v>4.4328206037501665E-4</v>
      </c>
      <c r="I1297">
        <v>4.9183992845964672E-4</v>
      </c>
      <c r="J1297">
        <v>5.7909038264510667E-4</v>
      </c>
      <c r="K1297">
        <v>4.9002138275124735E-4</v>
      </c>
      <c r="L1297">
        <v>4.892803131394004E-4</v>
      </c>
      <c r="M1297">
        <v>4.8960697912493875E-4</v>
      </c>
      <c r="N1297">
        <v>4.0194721093296412E-4</v>
      </c>
      <c r="O1297">
        <v>3.5829451809387314E-4</v>
      </c>
    </row>
    <row r="1298" spans="1:15" x14ac:dyDescent="0.3">
      <c r="A1298">
        <v>23</v>
      </c>
      <c r="B1298" t="s">
        <v>58</v>
      </c>
      <c r="C1298">
        <v>1.2963892819646688E-2</v>
      </c>
      <c r="D1298">
        <v>1.2358676248455165E-2</v>
      </c>
      <c r="E1298">
        <v>1.207306673847673E-2</v>
      </c>
      <c r="F1298">
        <v>1.0860521129844538E-2</v>
      </c>
      <c r="G1298">
        <v>1.007481720795783E-2</v>
      </c>
      <c r="H1298">
        <v>1.0727425861075402E-2</v>
      </c>
      <c r="I1298">
        <v>1.1446456516879052E-2</v>
      </c>
      <c r="J1298">
        <v>1.2739988418192348E-2</v>
      </c>
      <c r="K1298">
        <v>1.3765146115466857E-2</v>
      </c>
      <c r="L1298">
        <v>1.5212169735788631E-2</v>
      </c>
      <c r="M1298">
        <v>1.7447812346997819E-2</v>
      </c>
      <c r="N1298">
        <v>1.8400250100486803E-2</v>
      </c>
      <c r="O1298">
        <v>1.9437477606592618E-2</v>
      </c>
    </row>
    <row r="1299" spans="1:15" x14ac:dyDescent="0.3">
      <c r="A1299">
        <v>23</v>
      </c>
      <c r="B1299" t="s">
        <v>60</v>
      </c>
      <c r="C1299">
        <v>0.11434701237047519</v>
      </c>
      <c r="D1299">
        <v>0.11402023161074747</v>
      </c>
      <c r="E1299">
        <v>0.11381894888021184</v>
      </c>
      <c r="F1299">
        <v>0.11438581125465294</v>
      </c>
      <c r="G1299">
        <v>0.10861248087060024</v>
      </c>
      <c r="H1299">
        <v>0.11281528436544173</v>
      </c>
      <c r="I1299">
        <v>0.11643192488262911</v>
      </c>
      <c r="J1299">
        <v>0.11978261837943784</v>
      </c>
      <c r="K1299">
        <v>0.12134711332858161</v>
      </c>
      <c r="L1299">
        <v>0.1223200782848501</v>
      </c>
      <c r="M1299">
        <v>0.12858859660835892</v>
      </c>
      <c r="N1299">
        <v>0.12692599705238711</v>
      </c>
      <c r="O1299">
        <v>0.12853815836617699</v>
      </c>
    </row>
    <row r="1300" spans="1:15" x14ac:dyDescent="0.3">
      <c r="A1300">
        <v>23</v>
      </c>
      <c r="B1300" t="s">
        <v>61</v>
      </c>
      <c r="C1300">
        <v>3.6061532843383391E-2</v>
      </c>
      <c r="D1300">
        <v>3.4650066370668739E-2</v>
      </c>
      <c r="E1300">
        <v>3.4020017054889815E-2</v>
      </c>
      <c r="F1300">
        <v>3.4026713378585503E-2</v>
      </c>
      <c r="G1300">
        <v>3.0649549396361164E-2</v>
      </c>
      <c r="H1300">
        <v>3.1251385256438668E-2</v>
      </c>
      <c r="I1300">
        <v>3.0583501006036216E-2</v>
      </c>
      <c r="J1300">
        <v>3.0157245311595172E-2</v>
      </c>
      <c r="K1300">
        <v>2.8465787598004277E-2</v>
      </c>
      <c r="L1300">
        <v>2.748865759274086E-2</v>
      </c>
      <c r="M1300">
        <v>2.7685049183246539E-2</v>
      </c>
      <c r="N1300">
        <v>2.6796480728864275E-2</v>
      </c>
      <c r="O1300">
        <v>2.6424220709423147E-2</v>
      </c>
    </row>
    <row r="1301" spans="1:15" x14ac:dyDescent="0.3">
      <c r="A1301">
        <v>23</v>
      </c>
      <c r="B1301" t="s">
        <v>62</v>
      </c>
      <c r="C1301">
        <v>8.6730268863833473E-3</v>
      </c>
      <c r="D1301">
        <v>8.5137547489357798E-3</v>
      </c>
      <c r="E1301">
        <v>8.5274449082177635E-3</v>
      </c>
      <c r="F1301">
        <v>7.9264287278300854E-3</v>
      </c>
      <c r="G1301">
        <v>7.651759904778099E-3</v>
      </c>
      <c r="H1301">
        <v>8.1120617048628038E-3</v>
      </c>
      <c r="I1301">
        <v>8.6742678291974063E-3</v>
      </c>
      <c r="J1301">
        <v>8.9981736380239652E-3</v>
      </c>
      <c r="K1301">
        <v>9.5331432644333563E-3</v>
      </c>
      <c r="L1301">
        <v>1.0408326661329063E-2</v>
      </c>
      <c r="M1301">
        <v>1.1171941069123604E-2</v>
      </c>
      <c r="N1301">
        <v>1.1388504309767317E-2</v>
      </c>
      <c r="O1301">
        <v>1.3077749910426371E-2</v>
      </c>
    </row>
    <row r="1302" spans="1:15" x14ac:dyDescent="0.3">
      <c r="A1302">
        <v>23</v>
      </c>
      <c r="B1302" t="s">
        <v>63</v>
      </c>
      <c r="C1302">
        <v>5.3407586616150086E-3</v>
      </c>
      <c r="D1302">
        <v>5.1723348743534583E-3</v>
      </c>
      <c r="E1302">
        <v>5.1164669449306581E-3</v>
      </c>
      <c r="F1302">
        <v>4.992336325815634E-3</v>
      </c>
      <c r="G1302">
        <v>5.1011732698520657E-3</v>
      </c>
      <c r="H1302">
        <v>5.2307283124251964E-3</v>
      </c>
      <c r="I1302">
        <v>5.4102392130561143E-3</v>
      </c>
      <c r="J1302">
        <v>5.2118134438059599E-3</v>
      </c>
      <c r="K1302">
        <v>5.0784034212401994E-3</v>
      </c>
      <c r="L1302">
        <v>5.0707232452628769E-3</v>
      </c>
      <c r="M1302">
        <v>5.4746962211243153E-3</v>
      </c>
      <c r="N1302">
        <v>5.448617748202403E-3</v>
      </c>
      <c r="O1302">
        <v>5.5087782156932998E-3</v>
      </c>
    </row>
    <row r="1303" spans="1:15" x14ac:dyDescent="0.3">
      <c r="A1303">
        <v>23</v>
      </c>
      <c r="B1303" t="s">
        <v>64</v>
      </c>
      <c r="C1303">
        <v>6.0254713105400096E-3</v>
      </c>
      <c r="D1303">
        <v>6.2251109992218613E-3</v>
      </c>
      <c r="E1303">
        <v>6.4180243256586333E-3</v>
      </c>
      <c r="F1303">
        <v>6.5688635865995184E-3</v>
      </c>
      <c r="G1303">
        <v>5.6963101513348071E-3</v>
      </c>
      <c r="H1303">
        <v>5.6740103728002127E-3</v>
      </c>
      <c r="I1303">
        <v>6.4833445115135254E-3</v>
      </c>
      <c r="J1303">
        <v>6.993630005790904E-3</v>
      </c>
      <c r="K1303">
        <v>6.9493941553813261E-3</v>
      </c>
      <c r="L1303">
        <v>7.2057646116893519E-3</v>
      </c>
      <c r="M1303">
        <v>7.7001824898740379E-3</v>
      </c>
      <c r="N1303">
        <v>7.4136930016524497E-3</v>
      </c>
      <c r="O1303">
        <v>8.0168398423504112E-3</v>
      </c>
    </row>
    <row r="1304" spans="1:15" x14ac:dyDescent="0.3">
      <c r="A1304">
        <v>23</v>
      </c>
      <c r="B1304" t="s">
        <v>65</v>
      </c>
      <c r="C1304">
        <v>5.0212260921166747E-3</v>
      </c>
      <c r="D1304">
        <v>5.3096534993362929E-3</v>
      </c>
      <c r="E1304">
        <v>4.5330101880526009E-3</v>
      </c>
      <c r="F1304">
        <v>4.2040726954236914E-3</v>
      </c>
      <c r="G1304">
        <v>3.8258799523890495E-3</v>
      </c>
      <c r="H1304">
        <v>3.9452103373376476E-3</v>
      </c>
      <c r="I1304">
        <v>4.2477084730605857E-3</v>
      </c>
      <c r="J1304">
        <v>4.454541404962359E-3</v>
      </c>
      <c r="K1304">
        <v>4.1429080541696365E-3</v>
      </c>
      <c r="L1304">
        <v>3.7808024197135484E-3</v>
      </c>
      <c r="M1304">
        <v>3.6052877553745494E-3</v>
      </c>
      <c r="N1304">
        <v>3.4388816935375819E-3</v>
      </c>
      <c r="O1304">
        <v>3.5829451809387316E-3</v>
      </c>
    </row>
    <row r="1305" spans="1:15" x14ac:dyDescent="0.3">
      <c r="A1305">
        <v>23</v>
      </c>
      <c r="B1305" t="s">
        <v>66</v>
      </c>
      <c r="C1305">
        <v>2.5608253069795042E-2</v>
      </c>
      <c r="D1305">
        <v>2.5770128621778732E-2</v>
      </c>
      <c r="E1305">
        <v>2.5896503747587632E-2</v>
      </c>
      <c r="F1305">
        <v>2.6012699802934091E-2</v>
      </c>
      <c r="G1305">
        <v>2.5463356572011563E-2</v>
      </c>
      <c r="H1305">
        <v>2.5666031295713463E-2</v>
      </c>
      <c r="I1305">
        <v>2.5933378046054101E-2</v>
      </c>
      <c r="J1305">
        <v>2.60590672190298E-2</v>
      </c>
      <c r="K1305">
        <v>2.6238417676407697E-2</v>
      </c>
      <c r="L1305">
        <v>2.5131216083978294E-2</v>
      </c>
      <c r="M1305">
        <v>2.577113099212178E-2</v>
      </c>
      <c r="N1305">
        <v>2.6617837524005181E-2</v>
      </c>
      <c r="O1305">
        <v>2.6110713006091007E-2</v>
      </c>
    </row>
    <row r="1306" spans="1:15" x14ac:dyDescent="0.3">
      <c r="A1306">
        <v>23</v>
      </c>
      <c r="B1306" t="s">
        <v>67</v>
      </c>
      <c r="C1306">
        <v>1.5657095905418361E-2</v>
      </c>
      <c r="D1306">
        <v>1.5562777498054653E-2</v>
      </c>
      <c r="E1306">
        <v>1.5484044701763835E-2</v>
      </c>
      <c r="F1306">
        <v>1.5940442303481496E-2</v>
      </c>
      <c r="G1306">
        <v>1.5346029586804965E-2</v>
      </c>
      <c r="H1306">
        <v>1.6756061882175627E-2</v>
      </c>
      <c r="I1306">
        <v>1.7080259333780462E-2</v>
      </c>
      <c r="J1306">
        <v>1.7684529377700566E-2</v>
      </c>
      <c r="K1306">
        <v>1.9289023521026374E-2</v>
      </c>
      <c r="L1306">
        <v>2.0104972867182633E-2</v>
      </c>
      <c r="M1306">
        <v>2.0697022299372411E-2</v>
      </c>
      <c r="N1306">
        <v>1.8980840516278862E-2</v>
      </c>
      <c r="O1306">
        <v>1.8676101755643139E-2</v>
      </c>
    </row>
    <row r="1307" spans="1:15" x14ac:dyDescent="0.3">
      <c r="A1307">
        <v>23</v>
      </c>
      <c r="B1307" t="s">
        <v>68</v>
      </c>
      <c r="C1307">
        <v>7.7144291778883465E-3</v>
      </c>
      <c r="D1307">
        <v>7.7813887490273265E-3</v>
      </c>
      <c r="E1307">
        <v>7.9439881513397072E-3</v>
      </c>
      <c r="F1307">
        <v>8.0140135756514123E-3</v>
      </c>
      <c r="G1307">
        <v>7.3541914640367287E-3</v>
      </c>
      <c r="H1307">
        <v>7.8460924686377942E-3</v>
      </c>
      <c r="I1307">
        <v>8.8978314330427008E-3</v>
      </c>
      <c r="J1307">
        <v>9.2654461223217067E-3</v>
      </c>
      <c r="K1307">
        <v>9.7558802565930157E-3</v>
      </c>
      <c r="L1307">
        <v>1.0008006405124099E-2</v>
      </c>
      <c r="M1307">
        <v>1.0682334089998665E-2</v>
      </c>
      <c r="N1307">
        <v>9.9593586708945567E-3</v>
      </c>
      <c r="O1307">
        <v>9.9874596918667138E-3</v>
      </c>
    </row>
    <row r="1308" spans="1:15" x14ac:dyDescent="0.3">
      <c r="A1308">
        <v>23</v>
      </c>
      <c r="B1308" t="s">
        <v>69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</row>
    <row r="1309" spans="1:15" x14ac:dyDescent="0.3">
      <c r="A1309">
        <v>23</v>
      </c>
      <c r="B1309" t="s">
        <v>70</v>
      </c>
      <c r="C1309">
        <v>2.875793125485005E-3</v>
      </c>
      <c r="D1309">
        <v>2.9294639996338169E-3</v>
      </c>
      <c r="E1309">
        <v>2.9621650733809074E-3</v>
      </c>
      <c r="F1309">
        <v>3.1092620976571053E-3</v>
      </c>
      <c r="G1309">
        <v>3.1882332936575414E-3</v>
      </c>
      <c r="H1309">
        <v>3.7235693071501394E-3</v>
      </c>
      <c r="I1309">
        <v>4.5159847976749389E-3</v>
      </c>
      <c r="J1309">
        <v>4.5436322330616062E-3</v>
      </c>
      <c r="K1309">
        <v>4.8556664290805417E-3</v>
      </c>
      <c r="L1309">
        <v>4.6259229605906949E-3</v>
      </c>
      <c r="M1309">
        <v>5.0741086927493656E-3</v>
      </c>
      <c r="N1309">
        <v>5.4039569469876286E-3</v>
      </c>
      <c r="O1309">
        <v>5.911859548548907E-3</v>
      </c>
    </row>
    <row r="1310" spans="1:15" x14ac:dyDescent="0.3">
      <c r="A1310">
        <v>23</v>
      </c>
      <c r="B1310" t="s">
        <v>71</v>
      </c>
      <c r="C1310">
        <v>2.2367279864883372E-3</v>
      </c>
      <c r="D1310">
        <v>2.242870874719641E-3</v>
      </c>
      <c r="E1310">
        <v>2.33382702751223E-3</v>
      </c>
      <c r="F1310">
        <v>2.1020363477118457E-3</v>
      </c>
      <c r="G1310">
        <v>2.0829790851895937E-3</v>
      </c>
      <c r="H1310">
        <v>2.2164103018750829E-3</v>
      </c>
      <c r="I1310">
        <v>2.2356360384529397E-3</v>
      </c>
      <c r="J1310">
        <v>2.4054523586796738E-3</v>
      </c>
      <c r="K1310">
        <v>2.3610121168923734E-3</v>
      </c>
      <c r="L1310">
        <v>2.4464015656970022E-3</v>
      </c>
      <c r="M1310">
        <v>3.1156807762496106E-3</v>
      </c>
      <c r="N1310">
        <v>3.036934482604618E-3</v>
      </c>
      <c r="O1310">
        <v>2.9111429595127195E-3</v>
      </c>
    </row>
    <row r="1311" spans="1:15" x14ac:dyDescent="0.3">
      <c r="A1311">
        <v>23</v>
      </c>
      <c r="B1311" t="s">
        <v>72</v>
      </c>
      <c r="C1311">
        <v>5.3407586616150086E-3</v>
      </c>
      <c r="D1311">
        <v>5.7216093742847992E-3</v>
      </c>
      <c r="E1311">
        <v>5.6999237018087161E-3</v>
      </c>
      <c r="F1311">
        <v>5.9557696518502297E-3</v>
      </c>
      <c r="G1311">
        <v>6.1214079238224792E-3</v>
      </c>
      <c r="H1311">
        <v>6.4719180814752425E-3</v>
      </c>
      <c r="I1311">
        <v>6.4386317907444666E-3</v>
      </c>
      <c r="J1311">
        <v>7.2163570760390219E-3</v>
      </c>
      <c r="K1311">
        <v>7.3503207412687101E-3</v>
      </c>
      <c r="L1311">
        <v>6.98336446935326E-3</v>
      </c>
      <c r="M1311">
        <v>7.1660657853741044E-3</v>
      </c>
      <c r="N1311">
        <v>7.1903889955785803E-3</v>
      </c>
      <c r="O1311">
        <v>7.1658903618774632E-3</v>
      </c>
    </row>
    <row r="1312" spans="1:15" x14ac:dyDescent="0.3">
      <c r="A1312">
        <v>23</v>
      </c>
      <c r="B1312" t="s">
        <v>73</v>
      </c>
      <c r="C1312">
        <v>4.9299310722600081E-3</v>
      </c>
      <c r="D1312">
        <v>4.8976976243877875E-3</v>
      </c>
      <c r="E1312">
        <v>5.3408733898837575E-3</v>
      </c>
      <c r="F1312">
        <v>5.5616378366542592E-3</v>
      </c>
      <c r="G1312">
        <v>5.6538003740860395E-3</v>
      </c>
      <c r="H1312">
        <v>5.9843078150627243E-3</v>
      </c>
      <c r="I1312">
        <v>6.215068186899173E-3</v>
      </c>
      <c r="J1312">
        <v>7.0381754198405276E-3</v>
      </c>
      <c r="K1312">
        <v>7.3503207412687101E-3</v>
      </c>
      <c r="L1312">
        <v>8.6736055511075529E-3</v>
      </c>
      <c r="M1312">
        <v>9.9701784839987539E-3</v>
      </c>
      <c r="N1312">
        <v>1.0495288285471841E-2</v>
      </c>
      <c r="O1312">
        <v>1.0435327839484056E-2</v>
      </c>
    </row>
  </sheetData>
  <conditionalFormatting sqref="R28:AD51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G28:AG51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H28:AH51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L28:AL51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DC30B-B343-411E-A580-2D269F13AA16}">
  <dimension ref="A1:CF14"/>
  <sheetViews>
    <sheetView zoomScale="50" zoomScaleNormal="50" workbookViewId="0"/>
  </sheetViews>
  <sheetFormatPr defaultRowHeight="15.6" x14ac:dyDescent="0.3"/>
  <sheetData>
    <row r="1" spans="1:84" ht="296.39999999999998" x14ac:dyDescent="0.3">
      <c r="A1" t="s">
        <v>116</v>
      </c>
      <c r="B1" s="2" t="s">
        <v>1</v>
      </c>
      <c r="C1" s="2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2" t="s">
        <v>8</v>
      </c>
      <c r="J1" s="2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2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2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2" t="s">
        <v>29</v>
      </c>
      <c r="AE1" s="1" t="s">
        <v>30</v>
      </c>
      <c r="AF1" s="1" t="s">
        <v>31</v>
      </c>
      <c r="AG1" s="2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2" t="s">
        <v>38</v>
      </c>
      <c r="AN1" s="1" t="s">
        <v>39</v>
      </c>
      <c r="AO1" s="2" t="s">
        <v>40</v>
      </c>
      <c r="AP1" s="1" t="s">
        <v>41</v>
      </c>
      <c r="AQ1" s="2" t="s">
        <v>42</v>
      </c>
      <c r="AR1" s="1" t="s">
        <v>43</v>
      </c>
      <c r="AS1" s="1" t="s">
        <v>44</v>
      </c>
      <c r="AT1" s="1" t="s">
        <v>45</v>
      </c>
      <c r="AU1" s="2" t="s">
        <v>46</v>
      </c>
      <c r="AV1" s="1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1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2" t="s">
        <v>82</v>
      </c>
      <c r="CF1" s="1" t="s">
        <v>83</v>
      </c>
    </row>
    <row r="2" spans="1:84" x14ac:dyDescent="0.3">
      <c r="A2" t="s">
        <v>84</v>
      </c>
      <c r="B2">
        <v>63887</v>
      </c>
      <c r="C2">
        <v>64609</v>
      </c>
      <c r="D2">
        <v>6.29</v>
      </c>
      <c r="E2">
        <v>6.65</v>
      </c>
      <c r="F2">
        <v>143.19999999999999</v>
      </c>
      <c r="G2">
        <v>-4.59</v>
      </c>
      <c r="H2">
        <v>3.67</v>
      </c>
      <c r="I2">
        <v>1995</v>
      </c>
      <c r="J2">
        <v>3.55</v>
      </c>
      <c r="K2">
        <v>49.77</v>
      </c>
      <c r="L2">
        <v>35.89</v>
      </c>
      <c r="M2">
        <v>9.7200000000000006</v>
      </c>
      <c r="N2">
        <v>38.549999999999997</v>
      </c>
      <c r="O2">
        <v>42.48</v>
      </c>
      <c r="P2">
        <v>294.36</v>
      </c>
      <c r="Q2">
        <v>30796</v>
      </c>
      <c r="R2">
        <v>207.45</v>
      </c>
      <c r="S2">
        <v>1.88</v>
      </c>
      <c r="T2">
        <v>83.58</v>
      </c>
      <c r="U2">
        <v>1244.9000000000001</v>
      </c>
      <c r="V2">
        <v>20.41</v>
      </c>
      <c r="W2">
        <v>1359.3</v>
      </c>
      <c r="X2">
        <v>128</v>
      </c>
      <c r="Y2">
        <v>2207</v>
      </c>
      <c r="Z2">
        <v>0.95</v>
      </c>
      <c r="AA2">
        <v>0.8</v>
      </c>
      <c r="AB2">
        <v>140.47</v>
      </c>
      <c r="AC2">
        <v>358.3</v>
      </c>
      <c r="AD2">
        <v>3583</v>
      </c>
      <c r="AE2">
        <v>2.65</v>
      </c>
      <c r="AF2">
        <v>10.3</v>
      </c>
      <c r="AG2">
        <v>3002</v>
      </c>
      <c r="AK2">
        <v>10.65</v>
      </c>
      <c r="AR2">
        <v>242.54</v>
      </c>
      <c r="AS2">
        <v>10.44</v>
      </c>
      <c r="AT2">
        <v>303.45999999999998</v>
      </c>
      <c r="AU2">
        <v>9494</v>
      </c>
      <c r="AV2">
        <v>148.61000000000001</v>
      </c>
      <c r="AW2">
        <v>5898</v>
      </c>
      <c r="AX2">
        <v>113</v>
      </c>
      <c r="AY2">
        <v>41</v>
      </c>
      <c r="AZ2">
        <v>24</v>
      </c>
      <c r="BA2">
        <v>1</v>
      </c>
      <c r="BB2">
        <v>634</v>
      </c>
      <c r="BC2">
        <v>3</v>
      </c>
      <c r="BD2">
        <v>604</v>
      </c>
      <c r="BE2">
        <v>3</v>
      </c>
      <c r="BF2">
        <v>24</v>
      </c>
      <c r="BG2">
        <v>803</v>
      </c>
      <c r="BH2">
        <v>21.78</v>
      </c>
      <c r="BI2">
        <v>7250</v>
      </c>
      <c r="BJ2">
        <v>1864</v>
      </c>
      <c r="BK2">
        <v>430</v>
      </c>
      <c r="BL2">
        <v>343</v>
      </c>
      <c r="BM2">
        <v>478</v>
      </c>
      <c r="BN2">
        <v>350</v>
      </c>
      <c r="BO2">
        <v>1473</v>
      </c>
      <c r="BP2">
        <v>1259</v>
      </c>
      <c r="BQ2">
        <v>602</v>
      </c>
      <c r="BR2">
        <v>1</v>
      </c>
      <c r="BS2">
        <v>250</v>
      </c>
      <c r="BT2">
        <v>176</v>
      </c>
      <c r="BU2">
        <v>298</v>
      </c>
      <c r="BV2">
        <v>357</v>
      </c>
      <c r="BW2">
        <v>4387</v>
      </c>
      <c r="BX2">
        <v>1376</v>
      </c>
      <c r="BY2">
        <v>1.78</v>
      </c>
      <c r="BZ2">
        <v>0</v>
      </c>
      <c r="CA2">
        <v>100</v>
      </c>
      <c r="CB2">
        <v>9.1</v>
      </c>
      <c r="CC2">
        <v>149.1</v>
      </c>
      <c r="CD2">
        <v>94.25</v>
      </c>
      <c r="CE2">
        <v>10.7</v>
      </c>
      <c r="CF2">
        <v>2.61</v>
      </c>
    </row>
    <row r="3" spans="1:84" x14ac:dyDescent="0.3">
      <c r="A3" t="s">
        <v>85</v>
      </c>
      <c r="B3">
        <v>65655</v>
      </c>
      <c r="C3">
        <v>64463</v>
      </c>
      <c r="D3">
        <v>6.25</v>
      </c>
      <c r="E3">
        <v>6.69</v>
      </c>
      <c r="F3">
        <v>146.57</v>
      </c>
      <c r="G3">
        <v>-4.38</v>
      </c>
      <c r="H3">
        <v>3.11</v>
      </c>
      <c r="I3">
        <v>2370</v>
      </c>
      <c r="J3">
        <v>4.22</v>
      </c>
      <c r="K3">
        <v>43.63</v>
      </c>
      <c r="L3">
        <v>35.78</v>
      </c>
      <c r="M3">
        <v>12.53</v>
      </c>
      <c r="N3">
        <v>38.19</v>
      </c>
      <c r="O3">
        <v>42.35</v>
      </c>
      <c r="P3">
        <v>286.52999999999997</v>
      </c>
      <c r="Q3">
        <v>30962</v>
      </c>
      <c r="R3">
        <v>212.05</v>
      </c>
      <c r="S3">
        <v>0.94</v>
      </c>
      <c r="T3">
        <v>84.16</v>
      </c>
      <c r="U3">
        <v>1102.25</v>
      </c>
      <c r="V3">
        <v>20.309999999999999</v>
      </c>
      <c r="W3">
        <v>1427.28</v>
      </c>
      <c r="X3">
        <v>117.6</v>
      </c>
      <c r="Y3">
        <v>2261</v>
      </c>
      <c r="Z3">
        <v>0.96</v>
      </c>
      <c r="AA3">
        <v>0.8</v>
      </c>
      <c r="AB3">
        <v>144.93</v>
      </c>
      <c r="AC3">
        <v>357.5</v>
      </c>
      <c r="AD3">
        <v>3575</v>
      </c>
      <c r="AE3">
        <v>3.55</v>
      </c>
      <c r="AF3">
        <v>10.93</v>
      </c>
      <c r="AG3">
        <v>2922</v>
      </c>
      <c r="AK3">
        <v>12.29</v>
      </c>
      <c r="AR3">
        <v>218.95</v>
      </c>
      <c r="AS3">
        <v>13.23</v>
      </c>
      <c r="AT3">
        <v>289.26</v>
      </c>
      <c r="AU3">
        <v>9417</v>
      </c>
      <c r="AV3">
        <v>143.43</v>
      </c>
      <c r="AW3">
        <v>5859</v>
      </c>
      <c r="AX3">
        <v>111</v>
      </c>
      <c r="AY3">
        <v>45</v>
      </c>
      <c r="AZ3">
        <v>20</v>
      </c>
      <c r="BA3">
        <v>1</v>
      </c>
      <c r="BB3">
        <v>612</v>
      </c>
      <c r="BC3">
        <v>3</v>
      </c>
      <c r="BD3">
        <v>582</v>
      </c>
      <c r="BE3">
        <v>2</v>
      </c>
      <c r="BF3">
        <v>25</v>
      </c>
      <c r="BG3">
        <v>775</v>
      </c>
      <c r="BH3">
        <v>21.2</v>
      </c>
      <c r="BI3">
        <v>7231</v>
      </c>
      <c r="BJ3">
        <v>1849</v>
      </c>
      <c r="BK3">
        <v>414</v>
      </c>
      <c r="BL3">
        <v>342</v>
      </c>
      <c r="BM3">
        <v>474</v>
      </c>
      <c r="BN3">
        <v>329</v>
      </c>
      <c r="BO3">
        <v>1462</v>
      </c>
      <c r="BP3">
        <v>1267</v>
      </c>
      <c r="BQ3">
        <v>584</v>
      </c>
      <c r="BR3">
        <v>2</v>
      </c>
      <c r="BS3">
        <v>255</v>
      </c>
      <c r="BT3">
        <v>166</v>
      </c>
      <c r="BU3">
        <v>323</v>
      </c>
      <c r="BV3">
        <v>372</v>
      </c>
      <c r="BW3">
        <v>6785</v>
      </c>
      <c r="BX3">
        <v>2451</v>
      </c>
      <c r="BY3">
        <v>1.97</v>
      </c>
      <c r="BZ3">
        <v>0</v>
      </c>
      <c r="CA3">
        <v>100</v>
      </c>
      <c r="CB3">
        <v>91</v>
      </c>
      <c r="CC3">
        <v>1491</v>
      </c>
      <c r="CD3">
        <v>94.25</v>
      </c>
    </row>
    <row r="4" spans="1:84" x14ac:dyDescent="0.3">
      <c r="A4" t="s">
        <v>86</v>
      </c>
      <c r="B4">
        <v>65582</v>
      </c>
      <c r="C4">
        <v>64409</v>
      </c>
      <c r="D4">
        <v>6.26</v>
      </c>
      <c r="E4">
        <v>6.7</v>
      </c>
      <c r="F4">
        <v>150.32</v>
      </c>
      <c r="G4">
        <v>-4.34</v>
      </c>
      <c r="H4">
        <v>2.15</v>
      </c>
      <c r="I4">
        <v>1703</v>
      </c>
      <c r="J4">
        <v>3.04</v>
      </c>
      <c r="K4">
        <v>52.55</v>
      </c>
      <c r="L4">
        <v>36.11</v>
      </c>
      <c r="M4">
        <v>11.86</v>
      </c>
      <c r="N4">
        <v>39.93</v>
      </c>
      <c r="O4">
        <v>42.14</v>
      </c>
      <c r="P4">
        <v>298.62</v>
      </c>
      <c r="Q4">
        <v>30993</v>
      </c>
      <c r="R4">
        <v>211.6</v>
      </c>
      <c r="S4">
        <v>1.29</v>
      </c>
      <c r="T4">
        <v>85.99</v>
      </c>
      <c r="U4">
        <v>1181.4000000000001</v>
      </c>
      <c r="V4">
        <v>20.29</v>
      </c>
      <c r="W4">
        <v>1490.5</v>
      </c>
      <c r="X4">
        <v>116.8</v>
      </c>
      <c r="Y4">
        <v>2236</v>
      </c>
      <c r="Z4">
        <v>0.96</v>
      </c>
      <c r="AA4">
        <v>0.8</v>
      </c>
      <c r="AB4">
        <v>164.92</v>
      </c>
      <c r="AC4">
        <v>331.36</v>
      </c>
      <c r="AD4">
        <v>3645</v>
      </c>
      <c r="AE4">
        <v>2.63</v>
      </c>
      <c r="AF4">
        <v>11.61</v>
      </c>
      <c r="AG4">
        <v>2880</v>
      </c>
      <c r="AK4">
        <v>10.65</v>
      </c>
      <c r="AR4">
        <v>210.06</v>
      </c>
      <c r="AS4">
        <v>12.13</v>
      </c>
      <c r="AT4">
        <v>323.38</v>
      </c>
      <c r="AU4">
        <v>9566</v>
      </c>
      <c r="AV4">
        <v>145.86000000000001</v>
      </c>
      <c r="AW4">
        <v>5913</v>
      </c>
      <c r="AX4">
        <v>119</v>
      </c>
      <c r="AY4">
        <v>39</v>
      </c>
      <c r="AZ4">
        <v>15</v>
      </c>
      <c r="BA4">
        <v>1</v>
      </c>
      <c r="BB4">
        <v>602</v>
      </c>
      <c r="BC4">
        <v>3</v>
      </c>
      <c r="BD4">
        <v>571</v>
      </c>
      <c r="BE4">
        <v>2</v>
      </c>
      <c r="BF4">
        <v>26</v>
      </c>
      <c r="BG4">
        <v>762</v>
      </c>
      <c r="BH4">
        <v>20.52</v>
      </c>
      <c r="BI4">
        <v>7385</v>
      </c>
      <c r="BJ4">
        <v>1838</v>
      </c>
      <c r="BK4">
        <v>415</v>
      </c>
      <c r="BL4">
        <v>357</v>
      </c>
      <c r="BM4">
        <v>473</v>
      </c>
      <c r="BN4">
        <v>300</v>
      </c>
      <c r="BO4">
        <v>1530</v>
      </c>
      <c r="BP4">
        <v>1280</v>
      </c>
      <c r="BQ4">
        <v>608</v>
      </c>
      <c r="BR4">
        <v>2</v>
      </c>
      <c r="BS4">
        <v>276</v>
      </c>
      <c r="BT4">
        <v>173</v>
      </c>
      <c r="BU4">
        <v>340</v>
      </c>
      <c r="BV4">
        <v>392</v>
      </c>
      <c r="BW4">
        <v>5797</v>
      </c>
      <c r="BX4">
        <v>2254</v>
      </c>
      <c r="BY4">
        <v>1.68</v>
      </c>
      <c r="BZ4">
        <v>0</v>
      </c>
      <c r="CA4">
        <v>100</v>
      </c>
      <c r="CB4">
        <v>9.1</v>
      </c>
      <c r="CC4">
        <v>149.1</v>
      </c>
      <c r="CD4">
        <v>94.25</v>
      </c>
    </row>
    <row r="5" spans="1:84" x14ac:dyDescent="0.3">
      <c r="A5" t="s">
        <v>87</v>
      </c>
      <c r="B5">
        <v>65877</v>
      </c>
      <c r="C5">
        <v>64607</v>
      </c>
      <c r="D5">
        <v>6.31</v>
      </c>
      <c r="E5">
        <v>6.66</v>
      </c>
      <c r="F5">
        <v>151.72999999999999</v>
      </c>
      <c r="G5">
        <v>-4.67</v>
      </c>
      <c r="H5">
        <v>2.1</v>
      </c>
      <c r="I5">
        <v>1816</v>
      </c>
      <c r="J5">
        <v>3.23</v>
      </c>
      <c r="K5">
        <v>54.24</v>
      </c>
      <c r="L5">
        <v>39.92</v>
      </c>
      <c r="M5">
        <v>11.12</v>
      </c>
      <c r="N5">
        <v>43.39</v>
      </c>
      <c r="O5">
        <v>43.19</v>
      </c>
      <c r="P5">
        <v>293.97000000000003</v>
      </c>
      <c r="Q5">
        <v>31011</v>
      </c>
      <c r="R5">
        <v>212.43</v>
      </c>
      <c r="S5">
        <v>0.87</v>
      </c>
      <c r="T5">
        <v>86</v>
      </c>
      <c r="U5">
        <v>1155.55</v>
      </c>
      <c r="V5">
        <v>20.27</v>
      </c>
      <c r="W5">
        <v>1432.11</v>
      </c>
      <c r="X5">
        <v>120.8</v>
      </c>
      <c r="Y5">
        <v>2295</v>
      </c>
      <c r="Z5">
        <v>0.91</v>
      </c>
      <c r="AA5">
        <v>0.76</v>
      </c>
      <c r="AB5">
        <v>161.15</v>
      </c>
      <c r="AC5">
        <v>333.82</v>
      </c>
      <c r="AD5">
        <v>3672</v>
      </c>
      <c r="AE5">
        <v>1.91</v>
      </c>
      <c r="AF5">
        <v>12.36</v>
      </c>
      <c r="AG5">
        <v>2724</v>
      </c>
      <c r="AK5">
        <v>11.46</v>
      </c>
      <c r="AR5">
        <v>0.19</v>
      </c>
      <c r="AS5">
        <v>9.09</v>
      </c>
      <c r="AT5">
        <v>333.87</v>
      </c>
      <c r="AU5">
        <v>9590</v>
      </c>
      <c r="AV5">
        <v>145.57</v>
      </c>
      <c r="AW5">
        <v>6058</v>
      </c>
      <c r="AX5">
        <v>107</v>
      </c>
      <c r="AY5">
        <v>46</v>
      </c>
      <c r="AZ5">
        <v>12</v>
      </c>
      <c r="BA5">
        <v>1</v>
      </c>
      <c r="BB5">
        <v>581</v>
      </c>
      <c r="BC5">
        <v>4</v>
      </c>
      <c r="BD5">
        <v>550</v>
      </c>
      <c r="BE5">
        <v>3</v>
      </c>
      <c r="BF5">
        <v>24</v>
      </c>
      <c r="BG5">
        <v>748</v>
      </c>
      <c r="BH5">
        <v>19.87</v>
      </c>
      <c r="BI5">
        <v>7451</v>
      </c>
      <c r="BJ5">
        <v>1813</v>
      </c>
      <c r="BK5">
        <v>411</v>
      </c>
      <c r="BL5">
        <v>347</v>
      </c>
      <c r="BM5">
        <v>468</v>
      </c>
      <c r="BN5">
        <v>297</v>
      </c>
      <c r="BO5">
        <v>1567</v>
      </c>
      <c r="BP5">
        <v>1317</v>
      </c>
      <c r="BQ5">
        <v>598</v>
      </c>
      <c r="BR5">
        <v>1</v>
      </c>
      <c r="BS5">
        <v>282</v>
      </c>
      <c r="BT5">
        <v>166</v>
      </c>
      <c r="BU5">
        <v>343</v>
      </c>
      <c r="BV5">
        <v>418</v>
      </c>
      <c r="BW5">
        <v>6944</v>
      </c>
      <c r="BX5">
        <v>1262</v>
      </c>
      <c r="BY5">
        <v>1.73</v>
      </c>
      <c r="BZ5">
        <v>0</v>
      </c>
      <c r="CA5">
        <v>100</v>
      </c>
      <c r="CB5">
        <v>2.4</v>
      </c>
      <c r="CC5">
        <v>155.80000000000001</v>
      </c>
      <c r="CD5">
        <v>98.48</v>
      </c>
    </row>
    <row r="6" spans="1:84" x14ac:dyDescent="0.3">
      <c r="A6" t="s">
        <v>88</v>
      </c>
      <c r="B6">
        <v>65341</v>
      </c>
      <c r="C6">
        <v>64402</v>
      </c>
      <c r="D6">
        <v>6.36</v>
      </c>
      <c r="E6">
        <v>6.67</v>
      </c>
      <c r="F6">
        <v>152.63</v>
      </c>
      <c r="G6">
        <v>-5.4</v>
      </c>
      <c r="H6">
        <v>-2.44</v>
      </c>
      <c r="I6">
        <v>1660</v>
      </c>
      <c r="J6">
        <v>2.96</v>
      </c>
      <c r="K6">
        <v>59.46</v>
      </c>
      <c r="L6">
        <v>39.28</v>
      </c>
      <c r="M6">
        <v>8.25</v>
      </c>
      <c r="N6">
        <v>50.66</v>
      </c>
      <c r="O6">
        <v>43.67</v>
      </c>
      <c r="P6">
        <v>304.2</v>
      </c>
      <c r="Q6">
        <v>31012</v>
      </c>
      <c r="R6">
        <v>210.7</v>
      </c>
      <c r="S6">
        <v>0.61</v>
      </c>
      <c r="T6">
        <v>82.24</v>
      </c>
      <c r="U6">
        <v>1192.44</v>
      </c>
      <c r="V6">
        <v>20.27</v>
      </c>
      <c r="W6">
        <v>1452.02</v>
      </c>
      <c r="X6">
        <v>108</v>
      </c>
      <c r="Y6">
        <v>2249</v>
      </c>
      <c r="Z6">
        <v>0.91</v>
      </c>
      <c r="AA6">
        <v>0.73</v>
      </c>
      <c r="AB6">
        <v>157.62</v>
      </c>
      <c r="AC6">
        <v>332</v>
      </c>
      <c r="AD6">
        <v>3652</v>
      </c>
      <c r="AE6">
        <v>2.27</v>
      </c>
      <c r="AF6">
        <v>12.64</v>
      </c>
      <c r="AG6">
        <v>2722</v>
      </c>
      <c r="AK6">
        <v>9.74</v>
      </c>
      <c r="AR6">
        <v>222.83</v>
      </c>
      <c r="AS6">
        <v>10.119999999999999</v>
      </c>
      <c r="AT6">
        <v>323.62</v>
      </c>
      <c r="AU6">
        <v>9305</v>
      </c>
      <c r="AV6">
        <v>142.41</v>
      </c>
      <c r="AW6">
        <v>5849</v>
      </c>
      <c r="AX6">
        <v>90</v>
      </c>
      <c r="AY6">
        <v>51</v>
      </c>
      <c r="AZ6">
        <v>14</v>
      </c>
      <c r="BA6">
        <v>0</v>
      </c>
      <c r="BB6">
        <v>545</v>
      </c>
      <c r="BC6">
        <v>3</v>
      </c>
      <c r="BD6">
        <v>515</v>
      </c>
      <c r="BE6">
        <v>2</v>
      </c>
      <c r="BF6">
        <v>25</v>
      </c>
      <c r="BG6">
        <v>677</v>
      </c>
      <c r="BH6">
        <v>18.96</v>
      </c>
      <c r="BI6">
        <v>7294</v>
      </c>
      <c r="BJ6">
        <v>1700</v>
      </c>
      <c r="BK6">
        <v>389</v>
      </c>
      <c r="BL6">
        <v>300</v>
      </c>
      <c r="BM6">
        <v>458</v>
      </c>
      <c r="BN6">
        <v>273</v>
      </c>
      <c r="BO6">
        <v>1594</v>
      </c>
      <c r="BP6">
        <v>1311</v>
      </c>
      <c r="BQ6">
        <v>574</v>
      </c>
      <c r="BR6">
        <v>1</v>
      </c>
      <c r="BS6">
        <v>283</v>
      </c>
      <c r="BT6">
        <v>172</v>
      </c>
      <c r="BU6">
        <v>356</v>
      </c>
      <c r="BV6">
        <v>425</v>
      </c>
      <c r="BZ6">
        <v>0</v>
      </c>
      <c r="CA6">
        <v>100</v>
      </c>
      <c r="CB6">
        <v>2.4</v>
      </c>
      <c r="CC6">
        <v>155.80000000000001</v>
      </c>
      <c r="CD6">
        <v>98.48</v>
      </c>
    </row>
    <row r="7" spans="1:84" x14ac:dyDescent="0.3">
      <c r="A7" t="s">
        <v>89</v>
      </c>
      <c r="B7">
        <v>65500</v>
      </c>
      <c r="C7">
        <v>64974</v>
      </c>
      <c r="D7">
        <v>6.23</v>
      </c>
      <c r="E7">
        <v>6.55</v>
      </c>
      <c r="F7">
        <v>156.26</v>
      </c>
      <c r="G7">
        <v>-6.54</v>
      </c>
      <c r="H7">
        <v>-4.43</v>
      </c>
      <c r="I7">
        <v>1188</v>
      </c>
      <c r="J7">
        <v>2.1</v>
      </c>
      <c r="K7">
        <v>47.47</v>
      </c>
      <c r="L7">
        <v>38.049999999999997</v>
      </c>
      <c r="M7">
        <v>10.35</v>
      </c>
      <c r="N7">
        <v>51.94</v>
      </c>
      <c r="O7">
        <v>47.66</v>
      </c>
      <c r="P7">
        <v>299.37</v>
      </c>
      <c r="Q7">
        <v>31057</v>
      </c>
      <c r="R7">
        <v>210.9</v>
      </c>
      <c r="S7">
        <v>2.0299999999999998</v>
      </c>
      <c r="T7">
        <v>84.66</v>
      </c>
      <c r="U7">
        <v>1224</v>
      </c>
      <c r="V7">
        <v>20.239999999999998</v>
      </c>
      <c r="W7">
        <v>1523.26</v>
      </c>
      <c r="X7">
        <v>129.6</v>
      </c>
      <c r="Y7">
        <v>2173</v>
      </c>
      <c r="Z7">
        <v>0.89</v>
      </c>
      <c r="AA7">
        <v>0.74</v>
      </c>
      <c r="AB7">
        <v>148</v>
      </c>
      <c r="AC7">
        <v>328.73</v>
      </c>
      <c r="AD7">
        <v>3616</v>
      </c>
      <c r="AE7">
        <v>2.71</v>
      </c>
      <c r="AF7">
        <v>12.47</v>
      </c>
      <c r="AI7">
        <v>1.36</v>
      </c>
      <c r="AJ7">
        <v>4.9000000000000004</v>
      </c>
      <c r="AK7">
        <v>9.0500000000000007</v>
      </c>
      <c r="AL7">
        <v>3.88</v>
      </c>
      <c r="AM7">
        <v>254</v>
      </c>
      <c r="AN7">
        <v>0.39</v>
      </c>
      <c r="AO7">
        <v>2572</v>
      </c>
      <c r="AP7">
        <v>4.71</v>
      </c>
      <c r="AR7">
        <v>206.89</v>
      </c>
      <c r="AS7">
        <v>9.98</v>
      </c>
      <c r="AT7">
        <v>306.27</v>
      </c>
      <c r="AU7">
        <v>8981</v>
      </c>
      <c r="AV7">
        <v>137.11000000000001</v>
      </c>
      <c r="AW7">
        <v>6409</v>
      </c>
      <c r="AX7">
        <v>106</v>
      </c>
      <c r="AY7">
        <v>46</v>
      </c>
      <c r="AZ7">
        <v>19</v>
      </c>
      <c r="BA7">
        <v>0</v>
      </c>
      <c r="BB7">
        <v>529</v>
      </c>
      <c r="BC7">
        <v>2</v>
      </c>
      <c r="BD7">
        <v>506</v>
      </c>
      <c r="BE7">
        <v>3</v>
      </c>
      <c r="BF7">
        <v>18</v>
      </c>
      <c r="BG7">
        <v>641</v>
      </c>
      <c r="BH7">
        <v>18.899999999999999</v>
      </c>
      <c r="BI7">
        <v>7054</v>
      </c>
      <c r="BJ7">
        <v>1559</v>
      </c>
      <c r="BK7">
        <v>391</v>
      </c>
      <c r="BL7">
        <v>282</v>
      </c>
      <c r="BM7">
        <v>464</v>
      </c>
      <c r="BN7">
        <v>261</v>
      </c>
      <c r="BO7">
        <v>1502</v>
      </c>
      <c r="BP7">
        <v>1297</v>
      </c>
      <c r="BQ7">
        <v>544</v>
      </c>
      <c r="BR7">
        <v>1</v>
      </c>
      <c r="BS7">
        <v>289</v>
      </c>
      <c r="BT7">
        <v>176</v>
      </c>
      <c r="BU7">
        <v>352</v>
      </c>
      <c r="BV7">
        <v>463</v>
      </c>
      <c r="BW7">
        <v>10963</v>
      </c>
      <c r="BX7">
        <v>1463</v>
      </c>
      <c r="BY7">
        <v>1.59</v>
      </c>
      <c r="BZ7">
        <v>0</v>
      </c>
      <c r="CA7">
        <v>100</v>
      </c>
      <c r="CB7">
        <v>2.4</v>
      </c>
      <c r="CC7">
        <v>155.80000000000001</v>
      </c>
      <c r="CD7">
        <v>98.48</v>
      </c>
      <c r="CE7">
        <v>11.17</v>
      </c>
    </row>
    <row r="8" spans="1:84" x14ac:dyDescent="0.3">
      <c r="A8" t="s">
        <v>90</v>
      </c>
      <c r="B8">
        <v>65747</v>
      </c>
      <c r="C8">
        <v>65002</v>
      </c>
      <c r="D8">
        <v>6.12</v>
      </c>
      <c r="E8">
        <v>6.56</v>
      </c>
      <c r="F8">
        <v>159.01</v>
      </c>
      <c r="G8">
        <v>-3.61</v>
      </c>
      <c r="H8">
        <v>-5.87</v>
      </c>
      <c r="I8">
        <v>886</v>
      </c>
      <c r="J8">
        <v>1.56</v>
      </c>
      <c r="K8">
        <v>48.53</v>
      </c>
      <c r="L8">
        <v>35.33</v>
      </c>
      <c r="M8">
        <v>9.93</v>
      </c>
      <c r="N8">
        <v>50.45</v>
      </c>
      <c r="O8">
        <v>47.95</v>
      </c>
      <c r="P8">
        <v>305.14</v>
      </c>
      <c r="Q8">
        <v>31143</v>
      </c>
      <c r="R8">
        <v>211.11</v>
      </c>
      <c r="S8">
        <v>3.82</v>
      </c>
      <c r="T8">
        <v>84.2</v>
      </c>
      <c r="U8">
        <v>1256.26</v>
      </c>
      <c r="V8">
        <v>20.190000000000001</v>
      </c>
      <c r="W8">
        <v>1603.59</v>
      </c>
      <c r="X8">
        <v>124</v>
      </c>
      <c r="Y8">
        <v>2164</v>
      </c>
      <c r="Z8">
        <v>0.9</v>
      </c>
      <c r="AA8">
        <v>0.74</v>
      </c>
      <c r="AB8">
        <v>149.62</v>
      </c>
      <c r="AC8">
        <v>319.82</v>
      </c>
      <c r="AD8">
        <v>3518</v>
      </c>
      <c r="AE8">
        <v>2.96</v>
      </c>
      <c r="AF8">
        <v>13.69</v>
      </c>
      <c r="AH8">
        <v>32.880000000000003</v>
      </c>
      <c r="AI8">
        <v>0.25</v>
      </c>
      <c r="AJ8">
        <v>6.68</v>
      </c>
      <c r="AK8">
        <v>10.95</v>
      </c>
      <c r="AL8">
        <v>4.78</v>
      </c>
      <c r="AM8">
        <v>329</v>
      </c>
      <c r="AN8">
        <v>0.5</v>
      </c>
      <c r="AO8">
        <v>2594</v>
      </c>
      <c r="AP8">
        <v>2.46</v>
      </c>
      <c r="AQ8">
        <v>15246</v>
      </c>
      <c r="AR8">
        <v>206.6</v>
      </c>
      <c r="AS8">
        <v>12.79</v>
      </c>
      <c r="AT8">
        <v>303.61</v>
      </c>
      <c r="AU8">
        <v>9050</v>
      </c>
      <c r="AV8">
        <v>137.65</v>
      </c>
      <c r="AW8">
        <v>6494</v>
      </c>
      <c r="AX8">
        <v>120</v>
      </c>
      <c r="AY8">
        <v>47</v>
      </c>
      <c r="AZ8">
        <v>15</v>
      </c>
      <c r="BA8">
        <v>0</v>
      </c>
      <c r="BB8">
        <v>511</v>
      </c>
      <c r="BC8">
        <v>1</v>
      </c>
      <c r="BD8">
        <v>490</v>
      </c>
      <c r="BE8">
        <v>5</v>
      </c>
      <c r="BF8">
        <v>15</v>
      </c>
      <c r="BG8">
        <v>653</v>
      </c>
      <c r="BH8">
        <v>18.5</v>
      </c>
      <c r="BI8">
        <v>7145</v>
      </c>
      <c r="BJ8">
        <v>1536</v>
      </c>
      <c r="BK8">
        <v>407</v>
      </c>
      <c r="BL8">
        <v>286</v>
      </c>
      <c r="BM8">
        <v>462</v>
      </c>
      <c r="BN8">
        <v>246</v>
      </c>
      <c r="BO8">
        <v>1501</v>
      </c>
      <c r="BP8">
        <v>1312</v>
      </c>
      <c r="BQ8">
        <v>556</v>
      </c>
      <c r="BR8">
        <v>1</v>
      </c>
      <c r="BS8">
        <v>306</v>
      </c>
      <c r="BT8">
        <v>188</v>
      </c>
      <c r="BU8">
        <v>377</v>
      </c>
      <c r="BV8">
        <v>477</v>
      </c>
      <c r="BZ8">
        <v>0</v>
      </c>
      <c r="CA8">
        <v>100</v>
      </c>
      <c r="CB8">
        <v>2.4</v>
      </c>
      <c r="CC8">
        <v>155.80000000000001</v>
      </c>
      <c r="CD8">
        <v>98.48</v>
      </c>
    </row>
    <row r="9" spans="1:84" x14ac:dyDescent="0.3">
      <c r="A9" t="s">
        <v>91</v>
      </c>
      <c r="B9">
        <v>65637</v>
      </c>
      <c r="C9">
        <v>64117</v>
      </c>
      <c r="D9">
        <v>6.08</v>
      </c>
      <c r="E9">
        <v>6.64</v>
      </c>
      <c r="F9">
        <v>164.25</v>
      </c>
      <c r="G9">
        <v>-5.43</v>
      </c>
      <c r="H9">
        <v>-4.51</v>
      </c>
      <c r="I9">
        <v>769</v>
      </c>
      <c r="J9">
        <v>1.37</v>
      </c>
      <c r="K9">
        <v>41.87</v>
      </c>
      <c r="L9">
        <v>35.369999999999997</v>
      </c>
      <c r="M9">
        <v>11.18</v>
      </c>
      <c r="N9">
        <v>47.46</v>
      </c>
      <c r="O9">
        <v>48.86</v>
      </c>
      <c r="P9">
        <v>314.24</v>
      </c>
      <c r="Q9">
        <v>31137</v>
      </c>
      <c r="R9">
        <v>210.8</v>
      </c>
      <c r="S9">
        <v>0.64</v>
      </c>
      <c r="T9">
        <v>84.44</v>
      </c>
      <c r="U9">
        <v>1252.01</v>
      </c>
      <c r="V9">
        <v>20.190000000000001</v>
      </c>
      <c r="W9">
        <v>1683</v>
      </c>
      <c r="X9">
        <v>120</v>
      </c>
      <c r="Y9">
        <v>2208</v>
      </c>
      <c r="Z9">
        <v>0.87</v>
      </c>
      <c r="AA9">
        <v>0.75</v>
      </c>
      <c r="AB9">
        <v>160.25</v>
      </c>
      <c r="AC9">
        <v>315.27</v>
      </c>
      <c r="AD9">
        <v>3468</v>
      </c>
      <c r="AE9">
        <v>3.23</v>
      </c>
      <c r="AF9">
        <v>11.41</v>
      </c>
      <c r="AH9">
        <v>33.81</v>
      </c>
      <c r="AI9">
        <v>0.27</v>
      </c>
      <c r="AJ9">
        <v>5.28</v>
      </c>
      <c r="AK9">
        <v>7.49</v>
      </c>
      <c r="AL9">
        <v>4.78</v>
      </c>
      <c r="AM9">
        <v>316</v>
      </c>
      <c r="AN9">
        <v>0.48</v>
      </c>
      <c r="AO9">
        <v>2251</v>
      </c>
      <c r="AP9">
        <v>1.68</v>
      </c>
      <c r="AQ9">
        <v>15424</v>
      </c>
      <c r="AR9">
        <v>146.26</v>
      </c>
      <c r="AS9">
        <v>11.5</v>
      </c>
      <c r="AT9">
        <v>294.26</v>
      </c>
      <c r="AU9">
        <v>9354</v>
      </c>
      <c r="AV9">
        <v>142.51</v>
      </c>
      <c r="AW9">
        <v>6792</v>
      </c>
      <c r="AX9">
        <v>113</v>
      </c>
      <c r="AY9">
        <v>48</v>
      </c>
      <c r="AZ9">
        <v>14</v>
      </c>
      <c r="BA9">
        <v>0</v>
      </c>
      <c r="BB9">
        <v>490</v>
      </c>
      <c r="BC9">
        <v>1</v>
      </c>
      <c r="BD9">
        <v>472</v>
      </c>
      <c r="BE9">
        <v>4</v>
      </c>
      <c r="BF9">
        <v>13</v>
      </c>
      <c r="BG9">
        <v>712</v>
      </c>
      <c r="BH9">
        <v>18.079999999999998</v>
      </c>
      <c r="BI9">
        <v>7420</v>
      </c>
      <c r="BJ9">
        <v>1487</v>
      </c>
      <c r="BK9">
        <v>413</v>
      </c>
      <c r="BL9">
        <v>305</v>
      </c>
      <c r="BM9">
        <v>502</v>
      </c>
      <c r="BN9">
        <v>263</v>
      </c>
      <c r="BO9">
        <v>1530</v>
      </c>
      <c r="BP9">
        <v>1365</v>
      </c>
      <c r="BQ9">
        <v>602</v>
      </c>
      <c r="BR9">
        <v>2</v>
      </c>
      <c r="BS9">
        <v>335</v>
      </c>
      <c r="BT9">
        <v>201</v>
      </c>
      <c r="BU9">
        <v>392</v>
      </c>
      <c r="BV9">
        <v>512</v>
      </c>
      <c r="BZ9">
        <v>0</v>
      </c>
      <c r="CA9">
        <v>100</v>
      </c>
      <c r="CB9">
        <v>2.4</v>
      </c>
      <c r="CC9">
        <v>155.80000000000001</v>
      </c>
      <c r="CD9">
        <v>98.48</v>
      </c>
      <c r="CE9">
        <v>11.15</v>
      </c>
    </row>
    <row r="10" spans="1:84" x14ac:dyDescent="0.3">
      <c r="A10" t="s">
        <v>92</v>
      </c>
      <c r="B10">
        <v>64549</v>
      </c>
      <c r="C10">
        <v>63117</v>
      </c>
      <c r="D10">
        <v>6.05</v>
      </c>
      <c r="E10">
        <v>6.6</v>
      </c>
      <c r="F10">
        <v>169.53</v>
      </c>
      <c r="G10">
        <v>-5.84</v>
      </c>
      <c r="H10">
        <v>-9.2799999999999994</v>
      </c>
      <c r="I10">
        <v>705</v>
      </c>
      <c r="J10">
        <v>1.28</v>
      </c>
      <c r="K10">
        <v>30.78</v>
      </c>
      <c r="L10">
        <v>32.06</v>
      </c>
      <c r="M10">
        <v>11.49</v>
      </c>
      <c r="N10">
        <v>44.82</v>
      </c>
      <c r="O10">
        <v>49.69</v>
      </c>
      <c r="P10">
        <v>328.06</v>
      </c>
      <c r="Q10">
        <v>31279</v>
      </c>
      <c r="R10">
        <v>206.37</v>
      </c>
      <c r="S10">
        <v>5.21</v>
      </c>
      <c r="T10">
        <v>82.89</v>
      </c>
      <c r="U10">
        <v>1281.4000000000001</v>
      </c>
      <c r="V10">
        <v>20.100000000000001</v>
      </c>
      <c r="W10">
        <v>1698.66</v>
      </c>
      <c r="X10">
        <v>118.4</v>
      </c>
      <c r="Y10">
        <v>2208</v>
      </c>
      <c r="Z10">
        <v>0.87</v>
      </c>
      <c r="AA10">
        <v>0.72</v>
      </c>
      <c r="AB10">
        <v>239.88</v>
      </c>
      <c r="AC10">
        <v>308.73</v>
      </c>
      <c r="AD10">
        <v>3396</v>
      </c>
      <c r="AE10">
        <v>3.12</v>
      </c>
      <c r="AF10">
        <v>11.32</v>
      </c>
      <c r="AH10">
        <v>35.18</v>
      </c>
      <c r="AI10">
        <v>0.13</v>
      </c>
      <c r="AJ10">
        <v>2.63</v>
      </c>
      <c r="AK10">
        <v>7.39</v>
      </c>
      <c r="AL10">
        <v>3.64</v>
      </c>
      <c r="AM10">
        <v>168</v>
      </c>
      <c r="AN10">
        <v>0.26</v>
      </c>
      <c r="AO10">
        <v>1794</v>
      </c>
      <c r="AP10">
        <v>1.34</v>
      </c>
      <c r="AQ10">
        <v>12448</v>
      </c>
      <c r="AR10">
        <v>146.58000000000001</v>
      </c>
      <c r="AS10">
        <v>11.34</v>
      </c>
      <c r="AT10">
        <v>391.91</v>
      </c>
      <c r="AU10">
        <v>9592</v>
      </c>
      <c r="AV10">
        <v>148.6</v>
      </c>
      <c r="AW10">
        <v>7681</v>
      </c>
      <c r="AX10">
        <v>122</v>
      </c>
      <c r="AY10">
        <v>52</v>
      </c>
      <c r="AZ10">
        <v>16</v>
      </c>
      <c r="BA10">
        <v>0</v>
      </c>
      <c r="BB10">
        <v>468</v>
      </c>
      <c r="BC10">
        <v>1</v>
      </c>
      <c r="BD10">
        <v>449</v>
      </c>
      <c r="BE10">
        <v>4</v>
      </c>
      <c r="BF10">
        <v>14</v>
      </c>
      <c r="BG10">
        <v>769</v>
      </c>
      <c r="BH10">
        <v>17.760000000000002</v>
      </c>
      <c r="BI10">
        <v>7643</v>
      </c>
      <c r="BJ10">
        <v>1436</v>
      </c>
      <c r="BK10">
        <v>455</v>
      </c>
      <c r="BL10">
        <v>305</v>
      </c>
      <c r="BM10">
        <v>548</v>
      </c>
      <c r="BN10">
        <v>233</v>
      </c>
      <c r="BO10">
        <v>1552</v>
      </c>
      <c r="BP10">
        <v>1410</v>
      </c>
      <c r="BQ10">
        <v>646</v>
      </c>
      <c r="BR10">
        <v>2</v>
      </c>
      <c r="BS10">
        <v>350</v>
      </c>
      <c r="BT10">
        <v>208</v>
      </c>
      <c r="BU10">
        <v>421</v>
      </c>
      <c r="BV10">
        <v>544</v>
      </c>
      <c r="BZ10">
        <v>0</v>
      </c>
      <c r="CA10">
        <v>99.11</v>
      </c>
      <c r="CB10">
        <v>8.5</v>
      </c>
      <c r="CC10">
        <v>151.6</v>
      </c>
      <c r="CD10">
        <v>94.69</v>
      </c>
      <c r="CE10">
        <v>11.33</v>
      </c>
    </row>
    <row r="11" spans="1:84" x14ac:dyDescent="0.3">
      <c r="A11" t="s">
        <v>93</v>
      </c>
      <c r="B11">
        <v>63448</v>
      </c>
      <c r="C11">
        <v>62294</v>
      </c>
      <c r="D11">
        <v>5.97</v>
      </c>
      <c r="E11">
        <v>6.49</v>
      </c>
      <c r="F11">
        <v>178.13</v>
      </c>
      <c r="G11">
        <v>-6.2</v>
      </c>
      <c r="H11">
        <v>-11.78</v>
      </c>
      <c r="I11">
        <v>1119</v>
      </c>
      <c r="J11">
        <v>2.0499999999999998</v>
      </c>
      <c r="K11">
        <v>32.89</v>
      </c>
      <c r="L11">
        <v>31.81</v>
      </c>
      <c r="M11">
        <v>12.87</v>
      </c>
      <c r="N11">
        <v>45.4</v>
      </c>
      <c r="O11">
        <v>49.72</v>
      </c>
      <c r="P11">
        <v>336.09</v>
      </c>
      <c r="Q11">
        <v>31293</v>
      </c>
      <c r="R11">
        <v>202.75</v>
      </c>
      <c r="S11">
        <v>0.48</v>
      </c>
      <c r="T11">
        <v>83.7</v>
      </c>
      <c r="U11">
        <v>1395.22</v>
      </c>
      <c r="V11">
        <v>20.09</v>
      </c>
      <c r="W11">
        <v>1669.68</v>
      </c>
      <c r="X11">
        <v>101.6</v>
      </c>
      <c r="Y11">
        <v>2208</v>
      </c>
      <c r="Z11">
        <v>0.83</v>
      </c>
      <c r="AA11">
        <v>0.7</v>
      </c>
      <c r="AB11">
        <v>228.38</v>
      </c>
      <c r="AC11">
        <v>303.45</v>
      </c>
      <c r="AD11">
        <v>3338</v>
      </c>
      <c r="AE11">
        <v>2.97</v>
      </c>
      <c r="AF11">
        <v>10.46</v>
      </c>
      <c r="AH11">
        <v>36.25</v>
      </c>
      <c r="AK11">
        <v>7.25</v>
      </c>
      <c r="AM11">
        <v>196</v>
      </c>
      <c r="AN11">
        <v>0.31</v>
      </c>
      <c r="AO11">
        <v>67</v>
      </c>
      <c r="AP11">
        <v>1.53</v>
      </c>
      <c r="AQ11">
        <v>2968</v>
      </c>
      <c r="AR11">
        <v>85.21</v>
      </c>
      <c r="AS11">
        <v>14.28</v>
      </c>
      <c r="AT11">
        <v>390.76</v>
      </c>
      <c r="AU11">
        <v>9528</v>
      </c>
      <c r="AV11">
        <v>150.16999999999999</v>
      </c>
      <c r="AW11">
        <v>7305</v>
      </c>
      <c r="AX11">
        <v>119</v>
      </c>
      <c r="AY11">
        <v>48</v>
      </c>
      <c r="AZ11">
        <v>15</v>
      </c>
      <c r="BA11">
        <v>0</v>
      </c>
      <c r="BB11">
        <v>461</v>
      </c>
      <c r="BC11">
        <v>2</v>
      </c>
      <c r="BD11">
        <v>436</v>
      </c>
      <c r="BE11">
        <v>7</v>
      </c>
      <c r="BF11">
        <v>16</v>
      </c>
      <c r="BG11">
        <v>804</v>
      </c>
      <c r="BH11">
        <v>18.09</v>
      </c>
      <c r="BI11">
        <v>7562</v>
      </c>
      <c r="BJ11">
        <v>1374</v>
      </c>
      <c r="BK11">
        <v>536</v>
      </c>
      <c r="BL11">
        <v>288</v>
      </c>
      <c r="BM11">
        <v>555</v>
      </c>
      <c r="BN11">
        <v>207</v>
      </c>
      <c r="BO11">
        <v>1513</v>
      </c>
      <c r="BP11">
        <v>1350</v>
      </c>
      <c r="BQ11">
        <v>641</v>
      </c>
      <c r="BR11">
        <v>2</v>
      </c>
      <c r="BS11">
        <v>343</v>
      </c>
      <c r="BT11">
        <v>204</v>
      </c>
      <c r="BU11">
        <v>435</v>
      </c>
      <c r="BV11">
        <v>573</v>
      </c>
      <c r="BZ11">
        <v>0</v>
      </c>
      <c r="CA11">
        <v>99.96</v>
      </c>
      <c r="CB11">
        <v>7.7</v>
      </c>
      <c r="CC11">
        <v>149.69999999999999</v>
      </c>
      <c r="CD11">
        <v>95.11</v>
      </c>
      <c r="CE11">
        <v>11.41</v>
      </c>
    </row>
    <row r="12" spans="1:84" x14ac:dyDescent="0.3">
      <c r="A12" t="s">
        <v>94</v>
      </c>
      <c r="B12">
        <v>61852</v>
      </c>
      <c r="C12">
        <v>61204</v>
      </c>
      <c r="D12">
        <v>5.94</v>
      </c>
      <c r="E12">
        <v>6.5</v>
      </c>
      <c r="F12">
        <v>178.18</v>
      </c>
      <c r="G12">
        <v>-8.43</v>
      </c>
      <c r="H12">
        <v>-12.16</v>
      </c>
      <c r="I12">
        <v>781</v>
      </c>
      <c r="J12">
        <v>1.46</v>
      </c>
      <c r="K12">
        <v>45.84</v>
      </c>
      <c r="L12">
        <v>34.44</v>
      </c>
      <c r="M12">
        <v>10.63</v>
      </c>
      <c r="N12">
        <v>51.86</v>
      </c>
      <c r="O12">
        <v>51.14</v>
      </c>
      <c r="P12">
        <v>350.71</v>
      </c>
      <c r="Q12">
        <v>31353</v>
      </c>
      <c r="R12">
        <v>197.28</v>
      </c>
      <c r="S12">
        <v>2.0699999999999998</v>
      </c>
      <c r="T12">
        <v>84.51</v>
      </c>
      <c r="U12">
        <v>1467.77</v>
      </c>
      <c r="V12">
        <v>19.84</v>
      </c>
      <c r="W12">
        <v>1627.68</v>
      </c>
      <c r="X12">
        <v>92</v>
      </c>
      <c r="Y12">
        <v>2183</v>
      </c>
      <c r="Z12">
        <v>0.79</v>
      </c>
      <c r="AA12">
        <v>0.65</v>
      </c>
      <c r="AB12">
        <v>78.180000000000007</v>
      </c>
      <c r="AC12">
        <v>302.64</v>
      </c>
      <c r="AD12">
        <v>3329</v>
      </c>
      <c r="AE12">
        <v>2.94</v>
      </c>
      <c r="AF12">
        <v>8.39</v>
      </c>
      <c r="AH12">
        <v>36.130000000000003</v>
      </c>
      <c r="AK12">
        <v>6.79</v>
      </c>
      <c r="AM12">
        <v>314</v>
      </c>
      <c r="AN12">
        <v>0.51</v>
      </c>
      <c r="AO12">
        <v>1011</v>
      </c>
      <c r="AP12">
        <v>1.66</v>
      </c>
      <c r="AQ12">
        <v>1500</v>
      </c>
      <c r="AR12">
        <v>93.25</v>
      </c>
      <c r="AS12">
        <v>18.53</v>
      </c>
      <c r="AT12">
        <v>358.34</v>
      </c>
      <c r="AU12">
        <v>9979</v>
      </c>
      <c r="AV12">
        <v>161.34</v>
      </c>
      <c r="AW12">
        <v>6230</v>
      </c>
      <c r="AX12">
        <v>108</v>
      </c>
      <c r="AY12">
        <v>45</v>
      </c>
      <c r="AZ12">
        <v>15</v>
      </c>
      <c r="BA12">
        <v>0</v>
      </c>
      <c r="BB12">
        <v>464</v>
      </c>
      <c r="BC12">
        <v>2</v>
      </c>
      <c r="BD12">
        <v>435</v>
      </c>
      <c r="BE12">
        <v>8</v>
      </c>
      <c r="BF12">
        <v>19</v>
      </c>
      <c r="BG12">
        <v>905</v>
      </c>
      <c r="BH12">
        <v>18.350000000000001</v>
      </c>
      <c r="BI12">
        <v>7851</v>
      </c>
      <c r="BJ12">
        <v>1500</v>
      </c>
      <c r="BK12">
        <v>639</v>
      </c>
      <c r="BL12">
        <v>300</v>
      </c>
      <c r="BM12">
        <v>604</v>
      </c>
      <c r="BN12">
        <v>195</v>
      </c>
      <c r="BO12">
        <v>1486</v>
      </c>
      <c r="BP12">
        <v>1357</v>
      </c>
      <c r="BQ12">
        <v>653</v>
      </c>
      <c r="BR12">
        <v>2</v>
      </c>
      <c r="BS12">
        <v>345</v>
      </c>
      <c r="BT12">
        <v>213</v>
      </c>
      <c r="BU12">
        <v>442</v>
      </c>
      <c r="BV12">
        <v>577</v>
      </c>
      <c r="BZ12">
        <v>0</v>
      </c>
      <c r="CA12">
        <v>22.76</v>
      </c>
      <c r="CB12">
        <v>5.6</v>
      </c>
      <c r="CC12">
        <v>150.30000000000001</v>
      </c>
      <c r="CD12">
        <v>96.41</v>
      </c>
      <c r="CE12">
        <v>11.7</v>
      </c>
    </row>
    <row r="13" spans="1:84" x14ac:dyDescent="0.3">
      <c r="A13" t="s">
        <v>95</v>
      </c>
      <c r="B13">
        <v>61766</v>
      </c>
      <c r="C13">
        <v>60845</v>
      </c>
      <c r="D13">
        <v>5.8</v>
      </c>
      <c r="E13">
        <v>6.49</v>
      </c>
      <c r="F13">
        <v>180.54</v>
      </c>
      <c r="G13">
        <v>-6.55</v>
      </c>
      <c r="H13">
        <v>-3.77</v>
      </c>
      <c r="I13">
        <v>794</v>
      </c>
      <c r="J13">
        <v>1.49</v>
      </c>
      <c r="K13">
        <v>38.54</v>
      </c>
      <c r="L13">
        <v>33.630000000000003</v>
      </c>
      <c r="M13">
        <v>7.43</v>
      </c>
      <c r="N13">
        <v>57.05</v>
      </c>
      <c r="O13">
        <v>53.03</v>
      </c>
      <c r="P13">
        <v>351.71</v>
      </c>
      <c r="Q13">
        <v>32575</v>
      </c>
      <c r="R13">
        <v>189.61</v>
      </c>
      <c r="S13">
        <v>0.64</v>
      </c>
      <c r="T13">
        <v>80.88</v>
      </c>
      <c r="U13">
        <v>1318.95</v>
      </c>
      <c r="V13">
        <v>19.09</v>
      </c>
      <c r="W13">
        <v>1669.35</v>
      </c>
      <c r="X13">
        <v>92</v>
      </c>
      <c r="Y13">
        <v>2055</v>
      </c>
      <c r="Z13">
        <v>0.81</v>
      </c>
      <c r="AA13">
        <v>0.68</v>
      </c>
      <c r="AB13">
        <v>64.23</v>
      </c>
      <c r="AC13">
        <v>306.82</v>
      </c>
      <c r="AD13">
        <v>3375</v>
      </c>
      <c r="AE13">
        <v>2.58</v>
      </c>
      <c r="AF13">
        <v>5.72</v>
      </c>
      <c r="AH13">
        <v>36.33</v>
      </c>
      <c r="AK13">
        <v>3.35</v>
      </c>
      <c r="AM13">
        <v>269</v>
      </c>
      <c r="AN13">
        <v>0.44</v>
      </c>
      <c r="AO13">
        <v>1738</v>
      </c>
      <c r="AP13">
        <v>1.26</v>
      </c>
      <c r="AQ13">
        <v>2846</v>
      </c>
      <c r="AR13">
        <v>136.76</v>
      </c>
      <c r="AS13">
        <v>20.48</v>
      </c>
      <c r="AT13">
        <v>699.05</v>
      </c>
      <c r="AU13">
        <v>9801</v>
      </c>
      <c r="AV13">
        <v>158.68</v>
      </c>
      <c r="AW13">
        <v>6050</v>
      </c>
      <c r="AX13">
        <v>110</v>
      </c>
      <c r="AY13">
        <v>52</v>
      </c>
      <c r="AZ13">
        <v>11</v>
      </c>
      <c r="BA13">
        <v>0</v>
      </c>
      <c r="BB13">
        <v>450</v>
      </c>
      <c r="BC13">
        <v>2</v>
      </c>
      <c r="BD13">
        <v>431</v>
      </c>
      <c r="BE13">
        <v>5</v>
      </c>
      <c r="BF13">
        <v>12</v>
      </c>
      <c r="BG13">
        <v>901</v>
      </c>
      <c r="BH13">
        <v>18.36</v>
      </c>
      <c r="BI13">
        <v>7688</v>
      </c>
      <c r="BJ13">
        <v>1435</v>
      </c>
      <c r="BK13">
        <v>632</v>
      </c>
      <c r="BL13">
        <v>304</v>
      </c>
      <c r="BM13">
        <v>558</v>
      </c>
      <c r="BN13">
        <v>188</v>
      </c>
      <c r="BO13">
        <v>1495</v>
      </c>
      <c r="BP13">
        <v>1276</v>
      </c>
      <c r="BQ13">
        <v>642</v>
      </c>
      <c r="BR13">
        <v>2</v>
      </c>
      <c r="BS13">
        <v>338</v>
      </c>
      <c r="BT13">
        <v>214</v>
      </c>
      <c r="BU13">
        <v>434</v>
      </c>
      <c r="BV13">
        <v>618</v>
      </c>
      <c r="BZ13">
        <v>0</v>
      </c>
      <c r="CA13">
        <v>22.76</v>
      </c>
      <c r="CB13">
        <v>5.6</v>
      </c>
      <c r="CC13">
        <v>150.30000000000001</v>
      </c>
      <c r="CD13">
        <v>96.41</v>
      </c>
      <c r="CE13">
        <v>11.72</v>
      </c>
    </row>
    <row r="14" spans="1:84" x14ac:dyDescent="0.3">
      <c r="A14" t="s">
        <v>96</v>
      </c>
      <c r="B14">
        <v>61508</v>
      </c>
      <c r="C14">
        <v>60399</v>
      </c>
      <c r="D14">
        <v>5.83</v>
      </c>
      <c r="E14">
        <v>6.52</v>
      </c>
      <c r="F14">
        <v>179.71</v>
      </c>
      <c r="G14">
        <v>-6.04</v>
      </c>
      <c r="H14">
        <v>-1.83</v>
      </c>
      <c r="I14">
        <v>782</v>
      </c>
      <c r="J14">
        <v>1.48</v>
      </c>
      <c r="K14">
        <v>39.51</v>
      </c>
      <c r="L14">
        <v>33.119999999999997</v>
      </c>
      <c r="M14">
        <v>7.8</v>
      </c>
      <c r="N14">
        <v>56.65</v>
      </c>
      <c r="P14">
        <v>348.8</v>
      </c>
      <c r="Q14">
        <v>32591</v>
      </c>
      <c r="R14">
        <v>188.73</v>
      </c>
      <c r="S14">
        <v>0.49</v>
      </c>
      <c r="T14">
        <v>80.8</v>
      </c>
      <c r="U14">
        <v>1308.8399999999999</v>
      </c>
      <c r="V14">
        <v>19.09</v>
      </c>
      <c r="W14">
        <v>1662.38</v>
      </c>
      <c r="X14">
        <v>95.2</v>
      </c>
      <c r="Y14">
        <v>2055</v>
      </c>
      <c r="Z14">
        <v>0.82</v>
      </c>
      <c r="AA14">
        <v>0.68</v>
      </c>
      <c r="AB14">
        <v>41.93</v>
      </c>
      <c r="AC14">
        <v>298.08999999999997</v>
      </c>
      <c r="AD14">
        <v>3279</v>
      </c>
      <c r="AE14">
        <v>2.74</v>
      </c>
      <c r="AF14">
        <v>5.24</v>
      </c>
      <c r="AH14">
        <v>34.130000000000003</v>
      </c>
      <c r="AK14">
        <v>1.99</v>
      </c>
      <c r="AM14">
        <v>189</v>
      </c>
      <c r="AN14">
        <v>0.31</v>
      </c>
      <c r="AO14">
        <v>1377</v>
      </c>
      <c r="AP14">
        <v>0.92</v>
      </c>
      <c r="AQ14">
        <v>2992</v>
      </c>
      <c r="AR14">
        <v>153.91999999999999</v>
      </c>
      <c r="AU14">
        <v>9952</v>
      </c>
      <c r="AV14">
        <v>161.80000000000001</v>
      </c>
      <c r="AW14">
        <v>6175</v>
      </c>
      <c r="AX14">
        <v>112</v>
      </c>
      <c r="AY14">
        <v>53</v>
      </c>
      <c r="AZ14">
        <v>16</v>
      </c>
      <c r="BA14">
        <v>0</v>
      </c>
      <c r="BB14">
        <v>446</v>
      </c>
      <c r="BC14">
        <v>2</v>
      </c>
      <c r="BD14">
        <v>428</v>
      </c>
      <c r="BE14">
        <v>6</v>
      </c>
      <c r="BF14">
        <v>10</v>
      </c>
      <c r="BG14">
        <v>946</v>
      </c>
      <c r="BH14">
        <v>18.45</v>
      </c>
      <c r="BI14">
        <v>7802</v>
      </c>
      <c r="BJ14">
        <v>1425</v>
      </c>
      <c r="BK14">
        <v>730</v>
      </c>
      <c r="BL14">
        <v>297</v>
      </c>
      <c r="BM14">
        <v>552</v>
      </c>
      <c r="BN14">
        <v>190</v>
      </c>
      <c r="BO14">
        <v>1449</v>
      </c>
      <c r="BP14">
        <v>1320</v>
      </c>
      <c r="BQ14">
        <v>663</v>
      </c>
      <c r="BR14">
        <v>4</v>
      </c>
      <c r="BS14">
        <v>348</v>
      </c>
      <c r="BT14">
        <v>205</v>
      </c>
      <c r="BU14">
        <v>421</v>
      </c>
      <c r="BV14">
        <v>642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5A0FE-47E8-45DC-8BA6-29EC4D67B2FE}">
  <dimension ref="A1:CI44"/>
  <sheetViews>
    <sheetView zoomScale="50" zoomScaleNormal="50" workbookViewId="0">
      <selection activeCell="Y21" sqref="Y21"/>
    </sheetView>
  </sheetViews>
  <sheetFormatPr defaultRowHeight="15.6" x14ac:dyDescent="0.3"/>
  <sheetData>
    <row r="1" spans="1:87" ht="296.39999999999998" x14ac:dyDescent="0.3">
      <c r="A1" t="s">
        <v>97</v>
      </c>
      <c r="B1" t="s">
        <v>116</v>
      </c>
      <c r="C1" s="1" t="s">
        <v>3</v>
      </c>
      <c r="D1" s="1" t="s">
        <v>4</v>
      </c>
      <c r="E1" s="1" t="s">
        <v>6</v>
      </c>
      <c r="F1" s="1" t="s">
        <v>7</v>
      </c>
      <c r="G1" s="1" t="s">
        <v>10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</v>
      </c>
      <c r="N1" s="1" t="s">
        <v>18</v>
      </c>
      <c r="O1" s="1" t="s">
        <v>19</v>
      </c>
      <c r="P1" s="1" t="s">
        <v>20</v>
      </c>
      <c r="Q1" s="1" t="s">
        <v>21</v>
      </c>
      <c r="R1" s="1" t="s">
        <v>22</v>
      </c>
      <c r="S1" s="1" t="s">
        <v>23</v>
      </c>
      <c r="T1" s="1" t="s">
        <v>25</v>
      </c>
      <c r="U1" s="1" t="s">
        <v>26</v>
      </c>
      <c r="V1" s="1" t="s">
        <v>27</v>
      </c>
      <c r="W1" s="1" t="s">
        <v>28</v>
      </c>
      <c r="X1" s="1" t="s">
        <v>30</v>
      </c>
      <c r="Y1" s="1" t="s">
        <v>31</v>
      </c>
      <c r="Z1" s="1" t="s">
        <v>33</v>
      </c>
      <c r="AA1" s="1" t="s">
        <v>34</v>
      </c>
      <c r="AB1" s="1" t="s">
        <v>35</v>
      </c>
      <c r="AC1" s="1" t="s">
        <v>36</v>
      </c>
      <c r="AD1" s="1" t="s">
        <v>37</v>
      </c>
      <c r="AE1" s="1" t="s">
        <v>39</v>
      </c>
      <c r="AF1" s="1" t="s">
        <v>41</v>
      </c>
      <c r="AG1" s="1" t="s">
        <v>43</v>
      </c>
      <c r="AH1" s="1" t="s">
        <v>44</v>
      </c>
      <c r="AI1" s="1" t="s">
        <v>45</v>
      </c>
      <c r="AJ1" s="1" t="s">
        <v>47</v>
      </c>
      <c r="AK1" s="1" t="s">
        <v>59</v>
      </c>
      <c r="AL1" s="1" t="s">
        <v>78</v>
      </c>
      <c r="AM1" s="1" t="s">
        <v>79</v>
      </c>
      <c r="AN1" s="1" t="s">
        <v>80</v>
      </c>
      <c r="AO1" s="1" t="s">
        <v>81</v>
      </c>
      <c r="AP1" s="1" t="s">
        <v>83</v>
      </c>
      <c r="AS1" s="2" t="s">
        <v>1</v>
      </c>
      <c r="AT1" s="2" t="s">
        <v>2</v>
      </c>
      <c r="AU1" s="2" t="s">
        <v>5</v>
      </c>
      <c r="AV1" s="2" t="s">
        <v>8</v>
      </c>
      <c r="AW1" s="2" t="s">
        <v>9</v>
      </c>
      <c r="AX1" s="2" t="s">
        <v>16</v>
      </c>
      <c r="AY1" s="2" t="s">
        <v>24</v>
      </c>
      <c r="AZ1" s="2" t="s">
        <v>29</v>
      </c>
      <c r="BA1" s="2" t="s">
        <v>32</v>
      </c>
      <c r="BB1" s="2" t="s">
        <v>38</v>
      </c>
      <c r="BC1" s="2" t="s">
        <v>40</v>
      </c>
      <c r="BD1" s="2" t="s">
        <v>42</v>
      </c>
      <c r="BE1" s="2" t="s">
        <v>46</v>
      </c>
      <c r="BF1" s="2" t="s">
        <v>48</v>
      </c>
      <c r="BG1" s="2" t="s">
        <v>49</v>
      </c>
      <c r="BH1" s="2" t="s">
        <v>50</v>
      </c>
      <c r="BI1" s="2" t="s">
        <v>51</v>
      </c>
      <c r="BJ1" s="2" t="s">
        <v>52</v>
      </c>
      <c r="BK1" s="2" t="s">
        <v>53</v>
      </c>
      <c r="BL1" s="2" t="s">
        <v>54</v>
      </c>
      <c r="BM1" s="2" t="s">
        <v>55</v>
      </c>
      <c r="BN1" s="2" t="s">
        <v>56</v>
      </c>
      <c r="BO1" s="2" t="s">
        <v>57</v>
      </c>
      <c r="BP1" s="2" t="s">
        <v>58</v>
      </c>
      <c r="BQ1" s="2" t="s">
        <v>60</v>
      </c>
      <c r="BR1" s="2" t="s">
        <v>61</v>
      </c>
      <c r="BS1" s="2" t="s">
        <v>62</v>
      </c>
      <c r="BT1" s="2" t="s">
        <v>63</v>
      </c>
      <c r="BU1" s="2" t="s">
        <v>64</v>
      </c>
      <c r="BV1" s="2" t="s">
        <v>65</v>
      </c>
      <c r="BW1" s="2" t="s">
        <v>66</v>
      </c>
      <c r="BX1" s="2" t="s">
        <v>67</v>
      </c>
      <c r="BY1" s="2" t="s">
        <v>68</v>
      </c>
      <c r="BZ1" s="2" t="s">
        <v>69</v>
      </c>
      <c r="CA1" s="2" t="s">
        <v>70</v>
      </c>
      <c r="CB1" s="2" t="s">
        <v>71</v>
      </c>
      <c r="CC1" s="2" t="s">
        <v>72</v>
      </c>
      <c r="CD1" s="2" t="s">
        <v>73</v>
      </c>
      <c r="CE1" s="2" t="s">
        <v>74</v>
      </c>
      <c r="CF1" s="2" t="s">
        <v>75</v>
      </c>
      <c r="CG1" s="2" t="s">
        <v>76</v>
      </c>
      <c r="CH1" s="2" t="s">
        <v>77</v>
      </c>
      <c r="CI1" s="2" t="s">
        <v>82</v>
      </c>
    </row>
    <row r="2" spans="1:87" x14ac:dyDescent="0.3">
      <c r="A2">
        <v>20</v>
      </c>
      <c r="B2" t="s">
        <v>84</v>
      </c>
      <c r="C2">
        <v>6.29</v>
      </c>
      <c r="D2">
        <v>6.65</v>
      </c>
      <c r="E2">
        <v>-4.59</v>
      </c>
      <c r="F2">
        <v>3.67</v>
      </c>
      <c r="G2">
        <v>49.77</v>
      </c>
      <c r="H2">
        <v>35.89</v>
      </c>
      <c r="I2">
        <v>9.7200000000000006</v>
      </c>
      <c r="J2">
        <v>38.549999999999997</v>
      </c>
      <c r="K2">
        <v>42.48</v>
      </c>
      <c r="L2">
        <v>294.36</v>
      </c>
      <c r="M2">
        <v>207.45</v>
      </c>
      <c r="N2">
        <v>1.88</v>
      </c>
      <c r="O2">
        <v>83.58</v>
      </c>
      <c r="P2">
        <v>1244.9000000000001</v>
      </c>
      <c r="Q2">
        <v>20.41</v>
      </c>
      <c r="R2">
        <v>1359.3</v>
      </c>
      <c r="S2">
        <v>128</v>
      </c>
      <c r="T2">
        <v>0.95</v>
      </c>
      <c r="U2">
        <v>0.8</v>
      </c>
      <c r="V2" s="4">
        <v>140.47</v>
      </c>
      <c r="W2">
        <v>358.3</v>
      </c>
      <c r="X2">
        <v>2.65</v>
      </c>
      <c r="Y2">
        <v>10.3</v>
      </c>
      <c r="Z2" s="5"/>
      <c r="AA2" s="5"/>
      <c r="AB2" s="5"/>
      <c r="AC2">
        <v>10.65</v>
      </c>
      <c r="AD2" s="5"/>
      <c r="AE2" s="5"/>
      <c r="AF2" s="5"/>
      <c r="AG2">
        <v>242.54</v>
      </c>
      <c r="AH2">
        <v>10.44</v>
      </c>
      <c r="AI2">
        <v>303.45999999999998</v>
      </c>
      <c r="AJ2">
        <v>148.61000000000001</v>
      </c>
      <c r="AK2">
        <v>21.78</v>
      </c>
      <c r="AL2">
        <v>100</v>
      </c>
      <c r="AM2">
        <v>9.1</v>
      </c>
      <c r="AN2">
        <v>149.1</v>
      </c>
      <c r="AO2">
        <v>94.25</v>
      </c>
      <c r="AP2">
        <v>2.61</v>
      </c>
      <c r="AS2">
        <v>63887</v>
      </c>
      <c r="AT2">
        <v>64609</v>
      </c>
      <c r="AU2">
        <v>143.19999999999999</v>
      </c>
      <c r="AV2">
        <v>1995</v>
      </c>
      <c r="AW2">
        <v>3.55</v>
      </c>
      <c r="AX2">
        <v>30796</v>
      </c>
      <c r="AY2">
        <v>2207</v>
      </c>
      <c r="AZ2">
        <v>3583</v>
      </c>
      <c r="BA2">
        <v>3002</v>
      </c>
      <c r="BB2" s="5"/>
      <c r="BC2" s="5"/>
      <c r="BD2" s="5"/>
      <c r="BE2">
        <v>9494</v>
      </c>
      <c r="BF2">
        <v>5898</v>
      </c>
      <c r="BG2">
        <v>113</v>
      </c>
      <c r="BH2">
        <v>41</v>
      </c>
      <c r="BI2">
        <v>24</v>
      </c>
      <c r="BJ2">
        <v>1</v>
      </c>
      <c r="BK2">
        <v>634</v>
      </c>
      <c r="BL2">
        <v>3</v>
      </c>
      <c r="BM2">
        <v>604</v>
      </c>
      <c r="BN2">
        <v>3</v>
      </c>
      <c r="BO2">
        <v>24</v>
      </c>
      <c r="BP2">
        <v>803</v>
      </c>
      <c r="BQ2">
        <v>7250</v>
      </c>
      <c r="BR2">
        <v>1864</v>
      </c>
      <c r="BS2">
        <v>430</v>
      </c>
      <c r="BT2">
        <v>343</v>
      </c>
      <c r="BU2">
        <v>478</v>
      </c>
      <c r="BV2">
        <v>350</v>
      </c>
      <c r="BW2">
        <v>1473</v>
      </c>
      <c r="BX2">
        <v>1259</v>
      </c>
      <c r="BY2">
        <v>602</v>
      </c>
      <c r="BZ2">
        <v>1</v>
      </c>
      <c r="CA2">
        <v>250</v>
      </c>
      <c r="CB2">
        <v>176</v>
      </c>
      <c r="CC2">
        <v>298</v>
      </c>
      <c r="CD2">
        <v>357</v>
      </c>
      <c r="CE2">
        <v>4387</v>
      </c>
      <c r="CF2">
        <v>1376</v>
      </c>
      <c r="CG2">
        <v>1.78</v>
      </c>
      <c r="CH2">
        <v>0</v>
      </c>
      <c r="CI2">
        <v>10.7</v>
      </c>
    </row>
    <row r="3" spans="1:87" x14ac:dyDescent="0.3">
      <c r="A3">
        <v>20</v>
      </c>
      <c r="B3" t="s">
        <v>85</v>
      </c>
      <c r="C3">
        <v>6.25</v>
      </c>
      <c r="D3">
        <v>6.69</v>
      </c>
      <c r="E3">
        <v>-4.38</v>
      </c>
      <c r="F3">
        <v>3.11</v>
      </c>
      <c r="G3">
        <v>43.63</v>
      </c>
      <c r="H3">
        <v>35.78</v>
      </c>
      <c r="I3">
        <v>12.53</v>
      </c>
      <c r="J3">
        <v>38.19</v>
      </c>
      <c r="K3">
        <v>42.35</v>
      </c>
      <c r="L3">
        <v>286.52999999999997</v>
      </c>
      <c r="M3">
        <v>212.05</v>
      </c>
      <c r="N3">
        <v>0.94</v>
      </c>
      <c r="O3">
        <v>84.16</v>
      </c>
      <c r="P3">
        <v>1102.25</v>
      </c>
      <c r="Q3">
        <v>20.309999999999999</v>
      </c>
      <c r="R3">
        <v>1427.28</v>
      </c>
      <c r="S3">
        <v>117.6</v>
      </c>
      <c r="T3">
        <v>0.96</v>
      </c>
      <c r="U3">
        <v>0.8</v>
      </c>
      <c r="V3" s="4">
        <v>144.93</v>
      </c>
      <c r="W3">
        <v>357.5</v>
      </c>
      <c r="X3">
        <v>3.55</v>
      </c>
      <c r="Y3">
        <v>10.93</v>
      </c>
      <c r="Z3" s="5"/>
      <c r="AA3" s="5"/>
      <c r="AB3" s="5"/>
      <c r="AC3">
        <v>12.29</v>
      </c>
      <c r="AD3" s="5"/>
      <c r="AE3" s="5"/>
      <c r="AF3" s="5"/>
      <c r="AG3">
        <v>218.95</v>
      </c>
      <c r="AH3">
        <v>13.23</v>
      </c>
      <c r="AI3">
        <v>289.26</v>
      </c>
      <c r="AJ3">
        <v>143.43</v>
      </c>
      <c r="AK3">
        <v>21.2</v>
      </c>
      <c r="AL3">
        <v>100</v>
      </c>
      <c r="AM3">
        <v>91</v>
      </c>
      <c r="AN3">
        <v>1491</v>
      </c>
      <c r="AO3">
        <v>94.25</v>
      </c>
      <c r="AP3" s="5"/>
      <c r="AS3">
        <v>65655</v>
      </c>
      <c r="AT3">
        <v>64463</v>
      </c>
      <c r="AU3">
        <v>146.57</v>
      </c>
      <c r="AV3">
        <v>2370</v>
      </c>
      <c r="AW3">
        <v>4.22</v>
      </c>
      <c r="AX3">
        <v>30962</v>
      </c>
      <c r="AY3">
        <v>2261</v>
      </c>
      <c r="AZ3">
        <v>3575</v>
      </c>
      <c r="BA3">
        <v>2922</v>
      </c>
      <c r="BB3" s="5"/>
      <c r="BC3" s="5"/>
      <c r="BD3" s="5"/>
      <c r="BE3">
        <v>9417</v>
      </c>
      <c r="BF3">
        <v>5859</v>
      </c>
      <c r="BG3">
        <v>111</v>
      </c>
      <c r="BH3">
        <v>45</v>
      </c>
      <c r="BI3">
        <v>20</v>
      </c>
      <c r="BJ3">
        <v>1</v>
      </c>
      <c r="BK3">
        <v>612</v>
      </c>
      <c r="BL3">
        <v>3</v>
      </c>
      <c r="BM3">
        <v>582</v>
      </c>
      <c r="BN3">
        <v>2</v>
      </c>
      <c r="BO3">
        <v>25</v>
      </c>
      <c r="BP3">
        <v>775</v>
      </c>
      <c r="BQ3">
        <v>7231</v>
      </c>
      <c r="BR3">
        <v>1849</v>
      </c>
      <c r="BS3">
        <v>414</v>
      </c>
      <c r="BT3">
        <v>342</v>
      </c>
      <c r="BU3">
        <v>474</v>
      </c>
      <c r="BV3">
        <v>329</v>
      </c>
      <c r="BW3">
        <v>1462</v>
      </c>
      <c r="BX3">
        <v>1267</v>
      </c>
      <c r="BY3">
        <v>584</v>
      </c>
      <c r="BZ3">
        <v>2</v>
      </c>
      <c r="CA3">
        <v>255</v>
      </c>
      <c r="CB3">
        <v>166</v>
      </c>
      <c r="CC3">
        <v>323</v>
      </c>
      <c r="CD3">
        <v>372</v>
      </c>
      <c r="CE3">
        <v>6785</v>
      </c>
      <c r="CF3">
        <v>2451</v>
      </c>
      <c r="CG3">
        <v>1.97</v>
      </c>
      <c r="CH3">
        <v>0</v>
      </c>
      <c r="CI3" s="5"/>
    </row>
    <row r="4" spans="1:87" x14ac:dyDescent="0.3">
      <c r="A4">
        <v>20</v>
      </c>
      <c r="B4" t="s">
        <v>86</v>
      </c>
      <c r="C4">
        <v>6.26</v>
      </c>
      <c r="D4">
        <v>6.7</v>
      </c>
      <c r="E4">
        <v>-4.34</v>
      </c>
      <c r="F4">
        <v>2.15</v>
      </c>
      <c r="G4">
        <v>52.55</v>
      </c>
      <c r="H4">
        <v>36.11</v>
      </c>
      <c r="I4">
        <v>11.86</v>
      </c>
      <c r="J4">
        <v>39.93</v>
      </c>
      <c r="K4">
        <v>42.14</v>
      </c>
      <c r="L4">
        <v>298.62</v>
      </c>
      <c r="M4">
        <v>211.6</v>
      </c>
      <c r="N4">
        <v>1.29</v>
      </c>
      <c r="O4">
        <v>85.99</v>
      </c>
      <c r="P4">
        <v>1181.4000000000001</v>
      </c>
      <c r="Q4">
        <v>20.29</v>
      </c>
      <c r="R4">
        <v>1490.5</v>
      </c>
      <c r="S4">
        <v>116.8</v>
      </c>
      <c r="T4">
        <v>0.96</v>
      </c>
      <c r="U4">
        <v>0.8</v>
      </c>
      <c r="V4" s="4">
        <v>164.92</v>
      </c>
      <c r="W4">
        <v>331.36</v>
      </c>
      <c r="X4">
        <v>2.63</v>
      </c>
      <c r="Y4">
        <v>11.61</v>
      </c>
      <c r="Z4" s="5"/>
      <c r="AA4" s="5"/>
      <c r="AB4" s="5"/>
      <c r="AC4">
        <v>10.65</v>
      </c>
      <c r="AD4" s="5"/>
      <c r="AE4" s="5"/>
      <c r="AF4" s="5"/>
      <c r="AG4">
        <v>210.06</v>
      </c>
      <c r="AH4">
        <v>12.13</v>
      </c>
      <c r="AI4">
        <v>323.38</v>
      </c>
      <c r="AJ4">
        <v>145.86000000000001</v>
      </c>
      <c r="AK4">
        <v>20.52</v>
      </c>
      <c r="AL4">
        <v>100</v>
      </c>
      <c r="AM4">
        <v>9.1</v>
      </c>
      <c r="AN4">
        <v>149.1</v>
      </c>
      <c r="AO4">
        <v>94.25</v>
      </c>
      <c r="AP4" s="5"/>
      <c r="AS4">
        <v>65582</v>
      </c>
      <c r="AT4">
        <v>64409</v>
      </c>
      <c r="AU4">
        <v>150.32</v>
      </c>
      <c r="AV4">
        <v>1703</v>
      </c>
      <c r="AW4">
        <v>3.04</v>
      </c>
      <c r="AX4">
        <v>30993</v>
      </c>
      <c r="AY4">
        <v>2236</v>
      </c>
      <c r="AZ4">
        <v>3645</v>
      </c>
      <c r="BA4">
        <v>2880</v>
      </c>
      <c r="BB4" s="5"/>
      <c r="BC4" s="5"/>
      <c r="BD4" s="5"/>
      <c r="BE4">
        <v>9566</v>
      </c>
      <c r="BF4">
        <v>5913</v>
      </c>
      <c r="BG4">
        <v>119</v>
      </c>
      <c r="BH4">
        <v>39</v>
      </c>
      <c r="BI4">
        <v>15</v>
      </c>
      <c r="BJ4">
        <v>1</v>
      </c>
      <c r="BK4">
        <v>602</v>
      </c>
      <c r="BL4">
        <v>3</v>
      </c>
      <c r="BM4">
        <v>571</v>
      </c>
      <c r="BN4">
        <v>2</v>
      </c>
      <c r="BO4">
        <v>26</v>
      </c>
      <c r="BP4">
        <v>762</v>
      </c>
      <c r="BQ4">
        <v>7385</v>
      </c>
      <c r="BR4">
        <v>1838</v>
      </c>
      <c r="BS4">
        <v>415</v>
      </c>
      <c r="BT4">
        <v>357</v>
      </c>
      <c r="BU4">
        <v>473</v>
      </c>
      <c r="BV4">
        <v>300</v>
      </c>
      <c r="BW4">
        <v>1530</v>
      </c>
      <c r="BX4">
        <v>1280</v>
      </c>
      <c r="BY4">
        <v>608</v>
      </c>
      <c r="BZ4">
        <v>2</v>
      </c>
      <c r="CA4">
        <v>276</v>
      </c>
      <c r="CB4">
        <v>173</v>
      </c>
      <c r="CC4">
        <v>340</v>
      </c>
      <c r="CD4">
        <v>392</v>
      </c>
      <c r="CE4">
        <v>5797</v>
      </c>
      <c r="CF4">
        <v>2254</v>
      </c>
      <c r="CG4">
        <v>1.68</v>
      </c>
      <c r="CH4">
        <v>0</v>
      </c>
      <c r="CI4" s="5"/>
    </row>
    <row r="5" spans="1:87" x14ac:dyDescent="0.3">
      <c r="A5">
        <v>20</v>
      </c>
      <c r="B5" t="s">
        <v>87</v>
      </c>
      <c r="C5">
        <v>6.31</v>
      </c>
      <c r="D5">
        <v>6.66</v>
      </c>
      <c r="E5">
        <v>-4.67</v>
      </c>
      <c r="F5">
        <v>2.1</v>
      </c>
      <c r="G5">
        <v>54.24</v>
      </c>
      <c r="H5">
        <v>39.92</v>
      </c>
      <c r="I5">
        <v>11.12</v>
      </c>
      <c r="J5">
        <v>43.39</v>
      </c>
      <c r="K5">
        <v>43.19</v>
      </c>
      <c r="L5">
        <v>293.97000000000003</v>
      </c>
      <c r="M5">
        <v>212.43</v>
      </c>
      <c r="N5">
        <v>0.87</v>
      </c>
      <c r="O5">
        <v>86</v>
      </c>
      <c r="P5">
        <v>1155.55</v>
      </c>
      <c r="Q5">
        <v>20.27</v>
      </c>
      <c r="R5">
        <v>1432.11</v>
      </c>
      <c r="S5">
        <v>120.8</v>
      </c>
      <c r="T5">
        <v>0.91</v>
      </c>
      <c r="U5">
        <v>0.76</v>
      </c>
      <c r="V5" s="4">
        <v>161.15</v>
      </c>
      <c r="W5">
        <v>333.82</v>
      </c>
      <c r="X5">
        <v>1.91</v>
      </c>
      <c r="Y5">
        <v>12.36</v>
      </c>
      <c r="Z5" s="5"/>
      <c r="AA5" s="5"/>
      <c r="AB5" s="5"/>
      <c r="AC5">
        <v>11.46</v>
      </c>
      <c r="AD5" s="5"/>
      <c r="AE5" s="5"/>
      <c r="AF5" s="5"/>
      <c r="AG5" s="10">
        <v>0.19</v>
      </c>
      <c r="AH5">
        <v>9.09</v>
      </c>
      <c r="AI5">
        <v>333.87</v>
      </c>
      <c r="AJ5">
        <v>145.57</v>
      </c>
      <c r="AK5">
        <v>19.87</v>
      </c>
      <c r="AL5">
        <v>100</v>
      </c>
      <c r="AM5">
        <v>2.4</v>
      </c>
      <c r="AN5">
        <v>155.80000000000001</v>
      </c>
      <c r="AO5">
        <v>98.48</v>
      </c>
      <c r="AP5" s="5"/>
      <c r="AS5">
        <v>65877</v>
      </c>
      <c r="AT5">
        <v>64607</v>
      </c>
      <c r="AU5">
        <v>151.72999999999999</v>
      </c>
      <c r="AV5">
        <v>1816</v>
      </c>
      <c r="AW5">
        <v>3.23</v>
      </c>
      <c r="AX5">
        <v>31011</v>
      </c>
      <c r="AY5">
        <v>2295</v>
      </c>
      <c r="AZ5">
        <v>3672</v>
      </c>
      <c r="BA5">
        <v>2724</v>
      </c>
      <c r="BB5" s="5"/>
      <c r="BC5" s="5"/>
      <c r="BD5" s="5"/>
      <c r="BE5">
        <v>9590</v>
      </c>
      <c r="BF5">
        <v>6058</v>
      </c>
      <c r="BG5">
        <v>107</v>
      </c>
      <c r="BH5">
        <v>46</v>
      </c>
      <c r="BI5">
        <v>12</v>
      </c>
      <c r="BJ5">
        <v>1</v>
      </c>
      <c r="BK5">
        <v>581</v>
      </c>
      <c r="BL5">
        <v>4</v>
      </c>
      <c r="BM5">
        <v>550</v>
      </c>
      <c r="BN5">
        <v>3</v>
      </c>
      <c r="BO5">
        <v>24</v>
      </c>
      <c r="BP5">
        <v>748</v>
      </c>
      <c r="BQ5">
        <v>7451</v>
      </c>
      <c r="BR5">
        <v>1813</v>
      </c>
      <c r="BS5">
        <v>411</v>
      </c>
      <c r="BT5">
        <v>347</v>
      </c>
      <c r="BU5">
        <v>468</v>
      </c>
      <c r="BV5">
        <v>297</v>
      </c>
      <c r="BW5">
        <v>1567</v>
      </c>
      <c r="BX5">
        <v>1317</v>
      </c>
      <c r="BY5">
        <v>598</v>
      </c>
      <c r="BZ5">
        <v>1</v>
      </c>
      <c r="CA5">
        <v>282</v>
      </c>
      <c r="CB5">
        <v>166</v>
      </c>
      <c r="CC5">
        <v>343</v>
      </c>
      <c r="CD5">
        <v>418</v>
      </c>
      <c r="CE5">
        <v>6944</v>
      </c>
      <c r="CF5">
        <v>1262</v>
      </c>
      <c r="CG5">
        <v>1.73</v>
      </c>
      <c r="CH5">
        <v>0</v>
      </c>
      <c r="CI5" s="5"/>
    </row>
    <row r="6" spans="1:87" x14ac:dyDescent="0.3">
      <c r="A6">
        <v>20</v>
      </c>
      <c r="B6" t="s">
        <v>88</v>
      </c>
      <c r="C6">
        <v>6.36</v>
      </c>
      <c r="D6">
        <v>6.67</v>
      </c>
      <c r="E6">
        <v>-5.4</v>
      </c>
      <c r="F6">
        <v>-2.44</v>
      </c>
      <c r="G6">
        <v>59.46</v>
      </c>
      <c r="H6">
        <v>39.28</v>
      </c>
      <c r="I6">
        <v>8.25</v>
      </c>
      <c r="J6">
        <v>50.66</v>
      </c>
      <c r="K6">
        <v>43.67</v>
      </c>
      <c r="L6">
        <v>304.2</v>
      </c>
      <c r="M6">
        <v>210.7</v>
      </c>
      <c r="N6">
        <v>0.61</v>
      </c>
      <c r="O6">
        <v>82.24</v>
      </c>
      <c r="P6">
        <v>1192.44</v>
      </c>
      <c r="Q6">
        <v>20.27</v>
      </c>
      <c r="R6">
        <v>1452.02</v>
      </c>
      <c r="S6">
        <v>108</v>
      </c>
      <c r="T6">
        <v>0.91</v>
      </c>
      <c r="U6">
        <v>0.73</v>
      </c>
      <c r="V6" s="4">
        <v>157.62</v>
      </c>
      <c r="W6">
        <v>332</v>
      </c>
      <c r="X6">
        <v>2.27</v>
      </c>
      <c r="Y6">
        <v>12.64</v>
      </c>
      <c r="Z6" s="5"/>
      <c r="AA6" s="5"/>
      <c r="AB6" s="5"/>
      <c r="AC6">
        <v>9.74</v>
      </c>
      <c r="AD6" s="5"/>
      <c r="AE6" s="5"/>
      <c r="AF6" s="5"/>
      <c r="AG6">
        <v>222.83</v>
      </c>
      <c r="AH6">
        <v>10.119999999999999</v>
      </c>
      <c r="AI6">
        <v>323.62</v>
      </c>
      <c r="AJ6">
        <v>142.41</v>
      </c>
      <c r="AK6">
        <v>18.96</v>
      </c>
      <c r="AL6">
        <v>100</v>
      </c>
      <c r="AM6">
        <v>2.4</v>
      </c>
      <c r="AN6">
        <v>155.80000000000001</v>
      </c>
      <c r="AO6">
        <v>98.48</v>
      </c>
      <c r="AP6" s="5"/>
      <c r="AS6">
        <v>65341</v>
      </c>
      <c r="AT6">
        <v>64402</v>
      </c>
      <c r="AU6">
        <v>152.63</v>
      </c>
      <c r="AV6">
        <v>1660</v>
      </c>
      <c r="AW6">
        <v>2.96</v>
      </c>
      <c r="AX6">
        <v>31012</v>
      </c>
      <c r="AY6">
        <v>2249</v>
      </c>
      <c r="AZ6">
        <v>3652</v>
      </c>
      <c r="BA6">
        <v>2722</v>
      </c>
      <c r="BB6" s="5"/>
      <c r="BC6" s="5"/>
      <c r="BD6" s="5"/>
      <c r="BE6">
        <v>9305</v>
      </c>
      <c r="BF6">
        <v>5849</v>
      </c>
      <c r="BG6">
        <v>90</v>
      </c>
      <c r="BH6">
        <v>51</v>
      </c>
      <c r="BI6">
        <v>14</v>
      </c>
      <c r="BJ6">
        <v>0</v>
      </c>
      <c r="BK6">
        <v>545</v>
      </c>
      <c r="BL6">
        <v>3</v>
      </c>
      <c r="BM6">
        <v>515</v>
      </c>
      <c r="BN6">
        <v>2</v>
      </c>
      <c r="BO6">
        <v>25</v>
      </c>
      <c r="BP6">
        <v>677</v>
      </c>
      <c r="BQ6">
        <v>7294</v>
      </c>
      <c r="BR6">
        <v>1700</v>
      </c>
      <c r="BS6">
        <v>389</v>
      </c>
      <c r="BT6">
        <v>300</v>
      </c>
      <c r="BU6">
        <v>458</v>
      </c>
      <c r="BV6">
        <v>273</v>
      </c>
      <c r="BW6">
        <v>1594</v>
      </c>
      <c r="BX6">
        <v>1311</v>
      </c>
      <c r="BY6">
        <v>574</v>
      </c>
      <c r="BZ6">
        <v>1</v>
      </c>
      <c r="CA6">
        <v>283</v>
      </c>
      <c r="CB6">
        <v>172</v>
      </c>
      <c r="CC6">
        <v>356</v>
      </c>
      <c r="CD6">
        <v>425</v>
      </c>
      <c r="CE6" s="5"/>
      <c r="CF6" s="5"/>
      <c r="CG6" s="5"/>
      <c r="CH6">
        <v>0</v>
      </c>
      <c r="CI6" s="5"/>
    </row>
    <row r="7" spans="1:87" x14ac:dyDescent="0.3">
      <c r="A7">
        <v>20</v>
      </c>
      <c r="B7" t="s">
        <v>89</v>
      </c>
      <c r="C7">
        <v>6.23</v>
      </c>
      <c r="D7">
        <v>6.55</v>
      </c>
      <c r="E7">
        <v>-6.54</v>
      </c>
      <c r="F7">
        <v>-4.43</v>
      </c>
      <c r="G7">
        <v>47.47</v>
      </c>
      <c r="H7">
        <v>38.049999999999997</v>
      </c>
      <c r="I7">
        <v>10.35</v>
      </c>
      <c r="J7">
        <v>51.94</v>
      </c>
      <c r="K7">
        <v>47.66</v>
      </c>
      <c r="L7">
        <v>299.37</v>
      </c>
      <c r="M7">
        <v>210.9</v>
      </c>
      <c r="N7">
        <v>2.0299999999999998</v>
      </c>
      <c r="O7">
        <v>84.66</v>
      </c>
      <c r="P7">
        <v>1224</v>
      </c>
      <c r="Q7">
        <v>20.239999999999998</v>
      </c>
      <c r="R7">
        <v>1523.26</v>
      </c>
      <c r="S7">
        <v>129.6</v>
      </c>
      <c r="T7">
        <v>0.89</v>
      </c>
      <c r="U7">
        <v>0.74</v>
      </c>
      <c r="V7" s="4">
        <v>148</v>
      </c>
      <c r="W7">
        <v>328.73</v>
      </c>
      <c r="X7">
        <v>2.71</v>
      </c>
      <c r="Y7">
        <v>12.47</v>
      </c>
      <c r="Z7" s="5"/>
      <c r="AA7">
        <v>1.36</v>
      </c>
      <c r="AB7">
        <v>4.9000000000000004</v>
      </c>
      <c r="AC7">
        <v>9.0500000000000007</v>
      </c>
      <c r="AD7">
        <v>3.88</v>
      </c>
      <c r="AE7">
        <v>0.39</v>
      </c>
      <c r="AF7">
        <v>4.71</v>
      </c>
      <c r="AG7">
        <v>206.89</v>
      </c>
      <c r="AH7">
        <v>9.98</v>
      </c>
      <c r="AI7">
        <v>306.27</v>
      </c>
      <c r="AJ7">
        <v>137.11000000000001</v>
      </c>
      <c r="AK7">
        <v>18.899999999999999</v>
      </c>
      <c r="AL7">
        <v>100</v>
      </c>
      <c r="AM7">
        <v>2.4</v>
      </c>
      <c r="AN7">
        <v>155.80000000000001</v>
      </c>
      <c r="AO7">
        <v>98.48</v>
      </c>
      <c r="AP7" s="5"/>
      <c r="AS7">
        <v>65500</v>
      </c>
      <c r="AT7">
        <v>64974</v>
      </c>
      <c r="AU7">
        <v>156.26</v>
      </c>
      <c r="AV7">
        <v>1188</v>
      </c>
      <c r="AW7">
        <v>2.1</v>
      </c>
      <c r="AX7">
        <v>31057</v>
      </c>
      <c r="AY7">
        <v>2173</v>
      </c>
      <c r="AZ7">
        <v>3616</v>
      </c>
      <c r="BA7" s="5"/>
      <c r="BB7">
        <v>254</v>
      </c>
      <c r="BC7">
        <v>2572</v>
      </c>
      <c r="BD7" s="5"/>
      <c r="BE7">
        <v>8981</v>
      </c>
      <c r="BF7">
        <v>6409</v>
      </c>
      <c r="BG7">
        <v>106</v>
      </c>
      <c r="BH7">
        <v>46</v>
      </c>
      <c r="BI7">
        <v>19</v>
      </c>
      <c r="BJ7">
        <v>0</v>
      </c>
      <c r="BK7">
        <v>529</v>
      </c>
      <c r="BL7">
        <v>2</v>
      </c>
      <c r="BM7">
        <v>506</v>
      </c>
      <c r="BN7">
        <v>3</v>
      </c>
      <c r="BO7">
        <v>18</v>
      </c>
      <c r="BP7">
        <v>641</v>
      </c>
      <c r="BQ7">
        <v>7054</v>
      </c>
      <c r="BR7">
        <v>1559</v>
      </c>
      <c r="BS7">
        <v>391</v>
      </c>
      <c r="BT7">
        <v>282</v>
      </c>
      <c r="BU7">
        <v>464</v>
      </c>
      <c r="BV7">
        <v>261</v>
      </c>
      <c r="BW7">
        <v>1502</v>
      </c>
      <c r="BX7">
        <v>1297</v>
      </c>
      <c r="BY7">
        <v>544</v>
      </c>
      <c r="BZ7">
        <v>1</v>
      </c>
      <c r="CA7">
        <v>289</v>
      </c>
      <c r="CB7">
        <v>176</v>
      </c>
      <c r="CC7">
        <v>352</v>
      </c>
      <c r="CD7">
        <v>463</v>
      </c>
      <c r="CE7">
        <v>10963</v>
      </c>
      <c r="CF7">
        <v>1463</v>
      </c>
      <c r="CG7">
        <v>1.59</v>
      </c>
      <c r="CH7">
        <v>0</v>
      </c>
      <c r="CI7">
        <v>11.17</v>
      </c>
    </row>
    <row r="8" spans="1:87" x14ac:dyDescent="0.3">
      <c r="A8">
        <v>20</v>
      </c>
      <c r="B8" t="s">
        <v>90</v>
      </c>
      <c r="C8">
        <v>6.12</v>
      </c>
      <c r="D8">
        <v>6.56</v>
      </c>
      <c r="E8">
        <v>-3.61</v>
      </c>
      <c r="F8">
        <v>-5.87</v>
      </c>
      <c r="G8">
        <v>48.53</v>
      </c>
      <c r="H8">
        <v>35.33</v>
      </c>
      <c r="I8">
        <v>9.93</v>
      </c>
      <c r="J8">
        <v>50.45</v>
      </c>
      <c r="K8">
        <v>47.95</v>
      </c>
      <c r="L8">
        <v>305.14</v>
      </c>
      <c r="M8">
        <v>211.11</v>
      </c>
      <c r="N8">
        <v>3.82</v>
      </c>
      <c r="O8">
        <v>84.2</v>
      </c>
      <c r="P8">
        <v>1256.26</v>
      </c>
      <c r="Q8">
        <v>20.190000000000001</v>
      </c>
      <c r="R8">
        <v>1603.59</v>
      </c>
      <c r="S8">
        <v>124</v>
      </c>
      <c r="T8">
        <v>0.9</v>
      </c>
      <c r="U8">
        <v>0.74</v>
      </c>
      <c r="V8" s="4">
        <v>149.62</v>
      </c>
      <c r="W8">
        <v>319.82</v>
      </c>
      <c r="X8">
        <v>2.96</v>
      </c>
      <c r="Y8">
        <v>13.69</v>
      </c>
      <c r="Z8">
        <v>32.880000000000003</v>
      </c>
      <c r="AA8">
        <v>0.25</v>
      </c>
      <c r="AB8">
        <v>6.68</v>
      </c>
      <c r="AC8">
        <v>10.95</v>
      </c>
      <c r="AD8">
        <v>4.78</v>
      </c>
      <c r="AE8">
        <v>0.5</v>
      </c>
      <c r="AF8">
        <v>2.46</v>
      </c>
      <c r="AG8">
        <v>206.6</v>
      </c>
      <c r="AH8">
        <v>12.79</v>
      </c>
      <c r="AI8">
        <v>303.61</v>
      </c>
      <c r="AJ8">
        <v>137.65</v>
      </c>
      <c r="AK8">
        <v>18.5</v>
      </c>
      <c r="AL8">
        <v>100</v>
      </c>
      <c r="AM8">
        <v>2.4</v>
      </c>
      <c r="AN8">
        <v>155.80000000000001</v>
      </c>
      <c r="AO8">
        <v>98.48</v>
      </c>
      <c r="AP8" s="5"/>
      <c r="AS8">
        <v>65747</v>
      </c>
      <c r="AT8">
        <v>65002</v>
      </c>
      <c r="AU8">
        <v>159.01</v>
      </c>
      <c r="AV8">
        <v>886</v>
      </c>
      <c r="AW8">
        <v>1.56</v>
      </c>
      <c r="AX8">
        <v>31143</v>
      </c>
      <c r="AY8">
        <v>2164</v>
      </c>
      <c r="AZ8">
        <v>3518</v>
      </c>
      <c r="BA8" s="5"/>
      <c r="BB8">
        <v>329</v>
      </c>
      <c r="BC8">
        <v>2594</v>
      </c>
      <c r="BD8">
        <v>15246</v>
      </c>
      <c r="BE8">
        <v>9050</v>
      </c>
      <c r="BF8">
        <v>6494</v>
      </c>
      <c r="BG8">
        <v>120</v>
      </c>
      <c r="BH8">
        <v>47</v>
      </c>
      <c r="BI8">
        <v>15</v>
      </c>
      <c r="BJ8">
        <v>0</v>
      </c>
      <c r="BK8">
        <v>511</v>
      </c>
      <c r="BL8">
        <v>1</v>
      </c>
      <c r="BM8">
        <v>490</v>
      </c>
      <c r="BN8">
        <v>5</v>
      </c>
      <c r="BO8">
        <v>15</v>
      </c>
      <c r="BP8">
        <v>653</v>
      </c>
      <c r="BQ8">
        <v>7145</v>
      </c>
      <c r="BR8">
        <v>1536</v>
      </c>
      <c r="BS8">
        <v>407</v>
      </c>
      <c r="BT8">
        <v>286</v>
      </c>
      <c r="BU8">
        <v>462</v>
      </c>
      <c r="BV8">
        <v>246</v>
      </c>
      <c r="BW8">
        <v>1501</v>
      </c>
      <c r="BX8">
        <v>1312</v>
      </c>
      <c r="BY8">
        <v>556</v>
      </c>
      <c r="BZ8">
        <v>1</v>
      </c>
      <c r="CA8">
        <v>306</v>
      </c>
      <c r="CB8">
        <v>188</v>
      </c>
      <c r="CC8">
        <v>377</v>
      </c>
      <c r="CD8">
        <v>477</v>
      </c>
      <c r="CE8" s="5"/>
      <c r="CF8" s="5"/>
      <c r="CG8" s="5"/>
      <c r="CH8">
        <v>0</v>
      </c>
      <c r="CI8" s="5"/>
    </row>
    <row r="9" spans="1:87" x14ac:dyDescent="0.3">
      <c r="A9">
        <v>20</v>
      </c>
      <c r="B9" t="s">
        <v>91</v>
      </c>
      <c r="C9">
        <v>6.08</v>
      </c>
      <c r="D9">
        <v>6.64</v>
      </c>
      <c r="E9">
        <v>-5.43</v>
      </c>
      <c r="F9">
        <v>-4.51</v>
      </c>
      <c r="G9">
        <v>41.87</v>
      </c>
      <c r="H9">
        <v>35.369999999999997</v>
      </c>
      <c r="I9">
        <v>11.18</v>
      </c>
      <c r="J9">
        <v>47.46</v>
      </c>
      <c r="K9">
        <v>48.86</v>
      </c>
      <c r="L9">
        <v>314.24</v>
      </c>
      <c r="M9">
        <v>210.8</v>
      </c>
      <c r="N9">
        <v>0.64</v>
      </c>
      <c r="O9">
        <v>84.44</v>
      </c>
      <c r="P9">
        <v>1252.01</v>
      </c>
      <c r="Q9">
        <v>20.190000000000001</v>
      </c>
      <c r="R9">
        <v>1683</v>
      </c>
      <c r="S9">
        <v>120</v>
      </c>
      <c r="T9">
        <v>0.87</v>
      </c>
      <c r="U9">
        <v>0.75</v>
      </c>
      <c r="V9" s="4">
        <v>160.25</v>
      </c>
      <c r="W9">
        <v>315.27</v>
      </c>
      <c r="X9">
        <v>3.23</v>
      </c>
      <c r="Y9">
        <v>11.41</v>
      </c>
      <c r="Z9">
        <v>33.81</v>
      </c>
      <c r="AA9">
        <v>0.27</v>
      </c>
      <c r="AB9">
        <v>5.28</v>
      </c>
      <c r="AC9">
        <v>7.49</v>
      </c>
      <c r="AD9">
        <v>4.78</v>
      </c>
      <c r="AE9">
        <v>0.48</v>
      </c>
      <c r="AF9">
        <v>1.68</v>
      </c>
      <c r="AG9">
        <v>146.26</v>
      </c>
      <c r="AH9">
        <v>11.5</v>
      </c>
      <c r="AI9">
        <v>294.26</v>
      </c>
      <c r="AJ9">
        <v>142.51</v>
      </c>
      <c r="AK9">
        <v>18.079999999999998</v>
      </c>
      <c r="AL9">
        <v>100</v>
      </c>
      <c r="AM9">
        <v>2.4</v>
      </c>
      <c r="AN9">
        <v>155.80000000000001</v>
      </c>
      <c r="AO9">
        <v>98.48</v>
      </c>
      <c r="AP9" s="5"/>
      <c r="AS9">
        <v>65637</v>
      </c>
      <c r="AT9">
        <v>64117</v>
      </c>
      <c r="AU9">
        <v>164.25</v>
      </c>
      <c r="AV9">
        <v>769</v>
      </c>
      <c r="AW9">
        <v>1.37</v>
      </c>
      <c r="AX9">
        <v>31137</v>
      </c>
      <c r="AY9">
        <v>2208</v>
      </c>
      <c r="AZ9">
        <v>3468</v>
      </c>
      <c r="BA9" s="5"/>
      <c r="BB9">
        <v>316</v>
      </c>
      <c r="BC9">
        <v>2251</v>
      </c>
      <c r="BD9">
        <v>15424</v>
      </c>
      <c r="BE9">
        <v>9354</v>
      </c>
      <c r="BF9">
        <v>6792</v>
      </c>
      <c r="BG9">
        <v>113</v>
      </c>
      <c r="BH9">
        <v>48</v>
      </c>
      <c r="BI9">
        <v>14</v>
      </c>
      <c r="BJ9">
        <v>0</v>
      </c>
      <c r="BK9">
        <v>490</v>
      </c>
      <c r="BL9">
        <v>1</v>
      </c>
      <c r="BM9">
        <v>472</v>
      </c>
      <c r="BN9">
        <v>4</v>
      </c>
      <c r="BO9">
        <v>13</v>
      </c>
      <c r="BP9">
        <v>712</v>
      </c>
      <c r="BQ9">
        <v>7420</v>
      </c>
      <c r="BR9">
        <v>1487</v>
      </c>
      <c r="BS9">
        <v>413</v>
      </c>
      <c r="BT9">
        <v>305</v>
      </c>
      <c r="BU9">
        <v>502</v>
      </c>
      <c r="BV9">
        <v>263</v>
      </c>
      <c r="BW9">
        <v>1530</v>
      </c>
      <c r="BX9">
        <v>1365</v>
      </c>
      <c r="BY9">
        <v>602</v>
      </c>
      <c r="BZ9">
        <v>2</v>
      </c>
      <c r="CA9">
        <v>335</v>
      </c>
      <c r="CB9">
        <v>201</v>
      </c>
      <c r="CC9">
        <v>392</v>
      </c>
      <c r="CD9">
        <v>512</v>
      </c>
      <c r="CE9" s="5"/>
      <c r="CF9" s="5"/>
      <c r="CG9" s="5"/>
      <c r="CH9">
        <v>0</v>
      </c>
      <c r="CI9">
        <v>11.15</v>
      </c>
    </row>
    <row r="10" spans="1:87" x14ac:dyDescent="0.3">
      <c r="A10">
        <v>20</v>
      </c>
      <c r="B10" t="s">
        <v>92</v>
      </c>
      <c r="C10">
        <v>6.05</v>
      </c>
      <c r="D10">
        <v>6.6</v>
      </c>
      <c r="E10">
        <v>-5.84</v>
      </c>
      <c r="F10">
        <v>-9.2799999999999994</v>
      </c>
      <c r="G10">
        <v>30.78</v>
      </c>
      <c r="H10">
        <v>32.06</v>
      </c>
      <c r="I10">
        <v>11.49</v>
      </c>
      <c r="J10">
        <v>44.82</v>
      </c>
      <c r="K10">
        <v>49.69</v>
      </c>
      <c r="L10">
        <v>328.06</v>
      </c>
      <c r="M10">
        <v>206.37</v>
      </c>
      <c r="N10">
        <v>5.21</v>
      </c>
      <c r="O10">
        <v>82.89</v>
      </c>
      <c r="P10">
        <v>1281.4000000000001</v>
      </c>
      <c r="Q10">
        <v>20.100000000000001</v>
      </c>
      <c r="R10">
        <v>1698.66</v>
      </c>
      <c r="S10">
        <v>118.4</v>
      </c>
      <c r="T10">
        <v>0.87</v>
      </c>
      <c r="U10">
        <v>0.72</v>
      </c>
      <c r="V10" s="4">
        <v>239.88</v>
      </c>
      <c r="W10">
        <v>308.73</v>
      </c>
      <c r="X10">
        <v>3.12</v>
      </c>
      <c r="Y10">
        <v>11.32</v>
      </c>
      <c r="Z10">
        <v>35.18</v>
      </c>
      <c r="AA10">
        <v>0.13</v>
      </c>
      <c r="AB10">
        <v>2.63</v>
      </c>
      <c r="AC10">
        <v>7.39</v>
      </c>
      <c r="AD10">
        <v>3.64</v>
      </c>
      <c r="AE10">
        <v>0.26</v>
      </c>
      <c r="AF10">
        <v>1.34</v>
      </c>
      <c r="AG10">
        <v>146.58000000000001</v>
      </c>
      <c r="AH10">
        <v>11.34</v>
      </c>
      <c r="AI10">
        <v>391.91</v>
      </c>
      <c r="AJ10">
        <v>148.6</v>
      </c>
      <c r="AK10">
        <v>17.760000000000002</v>
      </c>
      <c r="AL10">
        <v>99.11</v>
      </c>
      <c r="AM10">
        <v>8.5</v>
      </c>
      <c r="AN10">
        <v>151.6</v>
      </c>
      <c r="AO10">
        <v>94.69</v>
      </c>
      <c r="AP10" s="5"/>
      <c r="AS10">
        <v>64549</v>
      </c>
      <c r="AT10">
        <v>63117</v>
      </c>
      <c r="AU10">
        <v>169.53</v>
      </c>
      <c r="AV10">
        <v>705</v>
      </c>
      <c r="AW10">
        <v>1.28</v>
      </c>
      <c r="AX10">
        <v>31279</v>
      </c>
      <c r="AY10">
        <v>2208</v>
      </c>
      <c r="AZ10">
        <v>3396</v>
      </c>
      <c r="BA10" s="5"/>
      <c r="BB10">
        <v>168</v>
      </c>
      <c r="BC10">
        <v>1794</v>
      </c>
      <c r="BD10">
        <v>12448</v>
      </c>
      <c r="BE10">
        <v>9592</v>
      </c>
      <c r="BF10">
        <v>7681</v>
      </c>
      <c r="BG10">
        <v>122</v>
      </c>
      <c r="BH10">
        <v>52</v>
      </c>
      <c r="BI10">
        <v>16</v>
      </c>
      <c r="BJ10">
        <v>0</v>
      </c>
      <c r="BK10">
        <v>468</v>
      </c>
      <c r="BL10">
        <v>1</v>
      </c>
      <c r="BM10">
        <v>449</v>
      </c>
      <c r="BN10">
        <v>4</v>
      </c>
      <c r="BO10">
        <v>14</v>
      </c>
      <c r="BP10">
        <v>769</v>
      </c>
      <c r="BQ10">
        <v>7643</v>
      </c>
      <c r="BR10">
        <v>1436</v>
      </c>
      <c r="BS10">
        <v>455</v>
      </c>
      <c r="BT10">
        <v>305</v>
      </c>
      <c r="BU10">
        <v>548</v>
      </c>
      <c r="BV10">
        <v>233</v>
      </c>
      <c r="BW10">
        <v>1552</v>
      </c>
      <c r="BX10">
        <v>1410</v>
      </c>
      <c r="BY10">
        <v>646</v>
      </c>
      <c r="BZ10">
        <v>2</v>
      </c>
      <c r="CA10">
        <v>350</v>
      </c>
      <c r="CB10">
        <v>208</v>
      </c>
      <c r="CC10">
        <v>421</v>
      </c>
      <c r="CD10">
        <v>544</v>
      </c>
      <c r="CE10" s="5"/>
      <c r="CF10" s="5"/>
      <c r="CG10" s="5"/>
      <c r="CH10">
        <v>0</v>
      </c>
      <c r="CI10">
        <v>11.33</v>
      </c>
    </row>
    <row r="11" spans="1:87" x14ac:dyDescent="0.3">
      <c r="A11">
        <v>20</v>
      </c>
      <c r="B11" t="s">
        <v>93</v>
      </c>
      <c r="C11">
        <v>5.97</v>
      </c>
      <c r="D11">
        <v>6.49</v>
      </c>
      <c r="E11">
        <v>-6.2</v>
      </c>
      <c r="F11">
        <v>-11.78</v>
      </c>
      <c r="G11">
        <v>32.89</v>
      </c>
      <c r="H11">
        <v>31.81</v>
      </c>
      <c r="I11">
        <v>12.87</v>
      </c>
      <c r="J11">
        <v>45.4</v>
      </c>
      <c r="K11">
        <v>49.72</v>
      </c>
      <c r="L11">
        <v>336.09</v>
      </c>
      <c r="M11">
        <v>202.75</v>
      </c>
      <c r="N11">
        <v>0.48</v>
      </c>
      <c r="O11">
        <v>83.7</v>
      </c>
      <c r="P11">
        <v>1395.22</v>
      </c>
      <c r="Q11">
        <v>20.09</v>
      </c>
      <c r="R11">
        <v>1669.68</v>
      </c>
      <c r="S11">
        <v>101.6</v>
      </c>
      <c r="T11">
        <v>0.83</v>
      </c>
      <c r="U11">
        <v>0.7</v>
      </c>
      <c r="V11" s="4">
        <v>228.38</v>
      </c>
      <c r="W11">
        <v>303.45</v>
      </c>
      <c r="X11">
        <v>2.97</v>
      </c>
      <c r="Y11">
        <v>10.46</v>
      </c>
      <c r="Z11">
        <v>36.25</v>
      </c>
      <c r="AA11" s="5"/>
      <c r="AB11" s="5"/>
      <c r="AC11">
        <v>7.25</v>
      </c>
      <c r="AD11" s="5"/>
      <c r="AE11">
        <v>0.31</v>
      </c>
      <c r="AF11">
        <v>1.53</v>
      </c>
      <c r="AG11">
        <v>85.21</v>
      </c>
      <c r="AH11">
        <v>14.28</v>
      </c>
      <c r="AI11">
        <v>390.76</v>
      </c>
      <c r="AJ11">
        <v>150.16999999999999</v>
      </c>
      <c r="AK11">
        <v>18.09</v>
      </c>
      <c r="AL11">
        <v>99.96</v>
      </c>
      <c r="AM11">
        <v>7.7</v>
      </c>
      <c r="AN11">
        <v>149.69999999999999</v>
      </c>
      <c r="AO11">
        <v>95.11</v>
      </c>
      <c r="AP11" s="5"/>
      <c r="AS11">
        <v>63448</v>
      </c>
      <c r="AT11">
        <v>62294</v>
      </c>
      <c r="AU11">
        <v>178.13</v>
      </c>
      <c r="AV11">
        <v>1119</v>
      </c>
      <c r="AW11">
        <v>2.0499999999999998</v>
      </c>
      <c r="AX11">
        <v>31293</v>
      </c>
      <c r="AY11">
        <v>2208</v>
      </c>
      <c r="AZ11">
        <v>3338</v>
      </c>
      <c r="BA11" s="5"/>
      <c r="BB11">
        <v>196</v>
      </c>
      <c r="BC11">
        <v>67</v>
      </c>
      <c r="BD11">
        <v>2968</v>
      </c>
      <c r="BE11">
        <v>9528</v>
      </c>
      <c r="BF11">
        <v>7305</v>
      </c>
      <c r="BG11">
        <v>119</v>
      </c>
      <c r="BH11">
        <v>48</v>
      </c>
      <c r="BI11">
        <v>15</v>
      </c>
      <c r="BJ11">
        <v>0</v>
      </c>
      <c r="BK11">
        <v>461</v>
      </c>
      <c r="BL11">
        <v>2</v>
      </c>
      <c r="BM11">
        <v>436</v>
      </c>
      <c r="BN11">
        <v>7</v>
      </c>
      <c r="BO11">
        <v>16</v>
      </c>
      <c r="BP11">
        <v>804</v>
      </c>
      <c r="BQ11">
        <v>7562</v>
      </c>
      <c r="BR11">
        <v>1374</v>
      </c>
      <c r="BS11">
        <v>536</v>
      </c>
      <c r="BT11">
        <v>288</v>
      </c>
      <c r="BU11">
        <v>555</v>
      </c>
      <c r="BV11">
        <v>207</v>
      </c>
      <c r="BW11">
        <v>1513</v>
      </c>
      <c r="BX11">
        <v>1350</v>
      </c>
      <c r="BY11">
        <v>641</v>
      </c>
      <c r="BZ11">
        <v>2</v>
      </c>
      <c r="CA11">
        <v>343</v>
      </c>
      <c r="CB11">
        <v>204</v>
      </c>
      <c r="CC11">
        <v>435</v>
      </c>
      <c r="CD11">
        <v>573</v>
      </c>
      <c r="CE11" s="5"/>
      <c r="CF11" s="5"/>
      <c r="CG11" s="5"/>
      <c r="CH11">
        <v>0</v>
      </c>
      <c r="CI11">
        <v>11.41</v>
      </c>
    </row>
    <row r="12" spans="1:87" x14ac:dyDescent="0.3">
      <c r="A12">
        <v>20</v>
      </c>
      <c r="B12" t="s">
        <v>94</v>
      </c>
      <c r="C12">
        <v>5.94</v>
      </c>
      <c r="D12">
        <v>6.5</v>
      </c>
      <c r="E12">
        <v>-8.43</v>
      </c>
      <c r="F12">
        <v>-12.16</v>
      </c>
      <c r="G12">
        <v>45.84</v>
      </c>
      <c r="H12">
        <v>34.44</v>
      </c>
      <c r="I12">
        <v>10.63</v>
      </c>
      <c r="J12">
        <v>51.86</v>
      </c>
      <c r="K12">
        <v>51.14</v>
      </c>
      <c r="L12">
        <v>350.71</v>
      </c>
      <c r="M12">
        <v>197.28</v>
      </c>
      <c r="N12">
        <v>2.0699999999999998</v>
      </c>
      <c r="O12">
        <v>84.51</v>
      </c>
      <c r="P12">
        <v>1467.77</v>
      </c>
      <c r="Q12">
        <v>19.84</v>
      </c>
      <c r="R12">
        <v>1627.68</v>
      </c>
      <c r="S12">
        <v>92</v>
      </c>
      <c r="T12">
        <v>0.79</v>
      </c>
      <c r="U12">
        <v>0.65</v>
      </c>
      <c r="V12" s="4">
        <v>78.180000000000007</v>
      </c>
      <c r="W12">
        <v>302.64</v>
      </c>
      <c r="X12">
        <v>2.94</v>
      </c>
      <c r="Y12">
        <v>8.39</v>
      </c>
      <c r="Z12">
        <v>36.130000000000003</v>
      </c>
      <c r="AA12" s="5"/>
      <c r="AB12" s="5"/>
      <c r="AC12">
        <v>6.79</v>
      </c>
      <c r="AD12" s="5"/>
      <c r="AE12">
        <v>0.51</v>
      </c>
      <c r="AF12">
        <v>1.66</v>
      </c>
      <c r="AG12">
        <v>93.25</v>
      </c>
      <c r="AH12">
        <v>18.53</v>
      </c>
      <c r="AI12">
        <v>358.34</v>
      </c>
      <c r="AJ12">
        <v>161.34</v>
      </c>
      <c r="AK12">
        <v>18.350000000000001</v>
      </c>
      <c r="AL12">
        <v>22.76</v>
      </c>
      <c r="AM12">
        <v>5.6</v>
      </c>
      <c r="AN12">
        <v>150.30000000000001</v>
      </c>
      <c r="AO12">
        <v>96.41</v>
      </c>
      <c r="AP12" s="5"/>
      <c r="AS12">
        <v>61852</v>
      </c>
      <c r="AT12">
        <v>61204</v>
      </c>
      <c r="AU12">
        <v>178.18</v>
      </c>
      <c r="AV12">
        <v>781</v>
      </c>
      <c r="AW12">
        <v>1.46</v>
      </c>
      <c r="AX12">
        <v>31353</v>
      </c>
      <c r="AY12">
        <v>2183</v>
      </c>
      <c r="AZ12">
        <v>3329</v>
      </c>
      <c r="BA12" s="5"/>
      <c r="BB12">
        <v>314</v>
      </c>
      <c r="BC12">
        <v>1011</v>
      </c>
      <c r="BD12">
        <v>1500</v>
      </c>
      <c r="BE12">
        <v>9979</v>
      </c>
      <c r="BF12">
        <v>6230</v>
      </c>
      <c r="BG12">
        <v>108</v>
      </c>
      <c r="BH12">
        <v>45</v>
      </c>
      <c r="BI12">
        <v>15</v>
      </c>
      <c r="BJ12">
        <v>0</v>
      </c>
      <c r="BK12">
        <v>464</v>
      </c>
      <c r="BL12">
        <v>2</v>
      </c>
      <c r="BM12">
        <v>435</v>
      </c>
      <c r="BN12">
        <v>8</v>
      </c>
      <c r="BO12">
        <v>19</v>
      </c>
      <c r="BP12">
        <v>905</v>
      </c>
      <c r="BQ12">
        <v>7851</v>
      </c>
      <c r="BR12">
        <v>1500</v>
      </c>
      <c r="BS12">
        <v>639</v>
      </c>
      <c r="BT12">
        <v>300</v>
      </c>
      <c r="BU12">
        <v>604</v>
      </c>
      <c r="BV12">
        <v>195</v>
      </c>
      <c r="BW12">
        <v>1486</v>
      </c>
      <c r="BX12">
        <v>1357</v>
      </c>
      <c r="BY12">
        <v>653</v>
      </c>
      <c r="BZ12">
        <v>2</v>
      </c>
      <c r="CA12">
        <v>345</v>
      </c>
      <c r="CB12">
        <v>213</v>
      </c>
      <c r="CC12">
        <v>442</v>
      </c>
      <c r="CD12">
        <v>577</v>
      </c>
      <c r="CE12" s="5"/>
      <c r="CF12" s="5"/>
      <c r="CG12" s="5"/>
      <c r="CH12">
        <v>0</v>
      </c>
      <c r="CI12">
        <v>11.7</v>
      </c>
    </row>
    <row r="13" spans="1:87" x14ac:dyDescent="0.3">
      <c r="A13">
        <v>20</v>
      </c>
      <c r="B13" t="s">
        <v>95</v>
      </c>
      <c r="C13">
        <v>5.8</v>
      </c>
      <c r="D13">
        <v>6.49</v>
      </c>
      <c r="E13">
        <v>-6.55</v>
      </c>
      <c r="F13">
        <v>-3.77</v>
      </c>
      <c r="G13">
        <v>38.54</v>
      </c>
      <c r="H13">
        <v>33.630000000000003</v>
      </c>
      <c r="I13">
        <v>7.43</v>
      </c>
      <c r="J13">
        <v>57.05</v>
      </c>
      <c r="K13">
        <v>53.03</v>
      </c>
      <c r="L13">
        <v>351.71</v>
      </c>
      <c r="M13">
        <v>189.61</v>
      </c>
      <c r="N13">
        <v>0.64</v>
      </c>
      <c r="O13">
        <v>80.88</v>
      </c>
      <c r="P13">
        <v>1318.95</v>
      </c>
      <c r="Q13">
        <v>19.09</v>
      </c>
      <c r="R13">
        <v>1669.35</v>
      </c>
      <c r="S13">
        <v>92</v>
      </c>
      <c r="T13">
        <v>0.81</v>
      </c>
      <c r="U13">
        <v>0.68</v>
      </c>
      <c r="V13" s="4">
        <v>64.23</v>
      </c>
      <c r="W13">
        <v>306.82</v>
      </c>
      <c r="X13">
        <v>2.58</v>
      </c>
      <c r="Y13">
        <v>5.72</v>
      </c>
      <c r="Z13">
        <v>36.33</v>
      </c>
      <c r="AA13" s="5"/>
      <c r="AB13" s="5"/>
      <c r="AC13">
        <v>3.35</v>
      </c>
      <c r="AD13" s="5"/>
      <c r="AE13">
        <v>0.44</v>
      </c>
      <c r="AF13">
        <v>1.26</v>
      </c>
      <c r="AG13">
        <v>136.76</v>
      </c>
      <c r="AH13">
        <v>20.48</v>
      </c>
      <c r="AI13">
        <v>699.05</v>
      </c>
      <c r="AJ13">
        <v>158.68</v>
      </c>
      <c r="AK13">
        <v>18.36</v>
      </c>
      <c r="AL13">
        <v>22.76</v>
      </c>
      <c r="AM13">
        <v>5.6</v>
      </c>
      <c r="AN13">
        <v>150.30000000000001</v>
      </c>
      <c r="AO13">
        <v>96.41</v>
      </c>
      <c r="AP13" s="5"/>
      <c r="AS13">
        <v>61766</v>
      </c>
      <c r="AT13">
        <v>60845</v>
      </c>
      <c r="AU13">
        <v>180.54</v>
      </c>
      <c r="AV13">
        <v>794</v>
      </c>
      <c r="AW13">
        <v>1.49</v>
      </c>
      <c r="AX13">
        <v>32575</v>
      </c>
      <c r="AY13">
        <v>2055</v>
      </c>
      <c r="AZ13">
        <v>3375</v>
      </c>
      <c r="BA13" s="5"/>
      <c r="BB13">
        <v>269</v>
      </c>
      <c r="BC13">
        <v>1738</v>
      </c>
      <c r="BD13">
        <v>2846</v>
      </c>
      <c r="BE13">
        <v>9801</v>
      </c>
      <c r="BF13">
        <v>6050</v>
      </c>
      <c r="BG13">
        <v>110</v>
      </c>
      <c r="BH13">
        <v>52</v>
      </c>
      <c r="BI13">
        <v>11</v>
      </c>
      <c r="BJ13">
        <v>0</v>
      </c>
      <c r="BK13">
        <v>450</v>
      </c>
      <c r="BL13">
        <v>2</v>
      </c>
      <c r="BM13">
        <v>431</v>
      </c>
      <c r="BN13">
        <v>5</v>
      </c>
      <c r="BO13">
        <v>12</v>
      </c>
      <c r="BP13">
        <v>901</v>
      </c>
      <c r="BQ13">
        <v>7688</v>
      </c>
      <c r="BR13">
        <v>1435</v>
      </c>
      <c r="BS13">
        <v>632</v>
      </c>
      <c r="BT13">
        <v>304</v>
      </c>
      <c r="BU13">
        <v>558</v>
      </c>
      <c r="BV13">
        <v>188</v>
      </c>
      <c r="BW13">
        <v>1495</v>
      </c>
      <c r="BX13">
        <v>1276</v>
      </c>
      <c r="BY13">
        <v>642</v>
      </c>
      <c r="BZ13">
        <v>2</v>
      </c>
      <c r="CA13">
        <v>338</v>
      </c>
      <c r="CB13">
        <v>214</v>
      </c>
      <c r="CC13">
        <v>434</v>
      </c>
      <c r="CD13">
        <v>618</v>
      </c>
      <c r="CE13" s="5"/>
      <c r="CF13" s="5"/>
      <c r="CG13" s="5"/>
      <c r="CH13">
        <v>0</v>
      </c>
      <c r="CI13">
        <v>11.72</v>
      </c>
    </row>
    <row r="14" spans="1:87" x14ac:dyDescent="0.3">
      <c r="A14">
        <v>20</v>
      </c>
      <c r="B14" t="s">
        <v>96</v>
      </c>
      <c r="C14">
        <v>5.83</v>
      </c>
      <c r="D14">
        <v>6.52</v>
      </c>
      <c r="E14">
        <v>-6.04</v>
      </c>
      <c r="F14">
        <v>-1.83</v>
      </c>
      <c r="G14">
        <v>39.51</v>
      </c>
      <c r="H14">
        <v>33.119999999999997</v>
      </c>
      <c r="I14">
        <v>7.8</v>
      </c>
      <c r="J14">
        <v>56.65</v>
      </c>
      <c r="K14" s="5"/>
      <c r="L14">
        <v>348.8</v>
      </c>
      <c r="M14">
        <v>188.73</v>
      </c>
      <c r="N14">
        <v>0.49</v>
      </c>
      <c r="O14">
        <v>80.8</v>
      </c>
      <c r="P14">
        <v>1308.8399999999999</v>
      </c>
      <c r="Q14">
        <v>19.09</v>
      </c>
      <c r="R14">
        <v>1662.38</v>
      </c>
      <c r="S14">
        <v>95.2</v>
      </c>
      <c r="T14">
        <v>0.82</v>
      </c>
      <c r="U14">
        <v>0.68</v>
      </c>
      <c r="V14" s="4">
        <v>41.93</v>
      </c>
      <c r="W14">
        <v>298.08999999999997</v>
      </c>
      <c r="X14">
        <v>2.74</v>
      </c>
      <c r="Y14">
        <v>5.24</v>
      </c>
      <c r="Z14">
        <v>34.130000000000003</v>
      </c>
      <c r="AA14" s="5"/>
      <c r="AB14" s="5"/>
      <c r="AC14">
        <v>1.99</v>
      </c>
      <c r="AD14" s="5"/>
      <c r="AE14">
        <v>0.31</v>
      </c>
      <c r="AF14">
        <v>0.92</v>
      </c>
      <c r="AG14">
        <v>153.91999999999999</v>
      </c>
      <c r="AH14" s="5"/>
      <c r="AI14" s="5"/>
      <c r="AJ14">
        <v>161.80000000000001</v>
      </c>
      <c r="AK14">
        <v>18.45</v>
      </c>
      <c r="AL14" s="5"/>
      <c r="AM14" s="5"/>
      <c r="AN14" s="5"/>
      <c r="AO14" s="5"/>
      <c r="AP14" s="5"/>
      <c r="AS14">
        <v>61508</v>
      </c>
      <c r="AT14">
        <v>60399</v>
      </c>
      <c r="AU14">
        <v>179.71</v>
      </c>
      <c r="AV14">
        <v>782</v>
      </c>
      <c r="AW14">
        <v>1.48</v>
      </c>
      <c r="AX14">
        <v>32591</v>
      </c>
      <c r="AY14">
        <v>2055</v>
      </c>
      <c r="AZ14">
        <v>3279</v>
      </c>
      <c r="BA14" s="5"/>
      <c r="BB14">
        <v>189</v>
      </c>
      <c r="BC14">
        <v>1377</v>
      </c>
      <c r="BD14">
        <v>2992</v>
      </c>
      <c r="BE14">
        <v>9952</v>
      </c>
      <c r="BF14">
        <v>6175</v>
      </c>
      <c r="BG14">
        <v>112</v>
      </c>
      <c r="BH14">
        <v>53</v>
      </c>
      <c r="BI14">
        <v>16</v>
      </c>
      <c r="BJ14">
        <v>0</v>
      </c>
      <c r="BK14">
        <v>446</v>
      </c>
      <c r="BL14">
        <v>2</v>
      </c>
      <c r="BM14">
        <v>428</v>
      </c>
      <c r="BN14">
        <v>6</v>
      </c>
      <c r="BO14">
        <v>10</v>
      </c>
      <c r="BP14">
        <v>946</v>
      </c>
      <c r="BQ14">
        <v>7802</v>
      </c>
      <c r="BR14">
        <v>1425</v>
      </c>
      <c r="BS14">
        <v>730</v>
      </c>
      <c r="BT14">
        <v>297</v>
      </c>
      <c r="BU14">
        <v>552</v>
      </c>
      <c r="BV14">
        <v>190</v>
      </c>
      <c r="BW14">
        <v>1449</v>
      </c>
      <c r="BX14">
        <v>1320</v>
      </c>
      <c r="BY14">
        <v>663</v>
      </c>
      <c r="BZ14">
        <v>4</v>
      </c>
      <c r="CA14">
        <v>348</v>
      </c>
      <c r="CB14">
        <v>205</v>
      </c>
      <c r="CC14">
        <v>421</v>
      </c>
      <c r="CD14">
        <v>642</v>
      </c>
      <c r="CE14" s="5"/>
      <c r="CF14" s="5"/>
      <c r="CG14" s="5"/>
      <c r="CH14" s="5"/>
      <c r="CI14" s="5"/>
    </row>
    <row r="16" spans="1:87" ht="296.39999999999998" x14ac:dyDescent="0.3">
      <c r="A16" t="str">
        <f>A1</f>
        <v>Kerület</v>
      </c>
      <c r="B16" t="s">
        <v>116</v>
      </c>
      <c r="C16" s="1" t="s">
        <v>3</v>
      </c>
      <c r="D16" s="1" t="s">
        <v>4</v>
      </c>
      <c r="E16" s="1" t="s">
        <v>6</v>
      </c>
      <c r="F16" s="1" t="s">
        <v>7</v>
      </c>
      <c r="G16" s="1" t="s">
        <v>10</v>
      </c>
      <c r="H16" s="1" t="s">
        <v>11</v>
      </c>
      <c r="I16" s="1" t="s">
        <v>12</v>
      </c>
      <c r="J16" s="1" t="s">
        <v>13</v>
      </c>
      <c r="K16" s="1" t="s">
        <v>15</v>
      </c>
      <c r="L16" s="1" t="s">
        <v>17</v>
      </c>
      <c r="M16" s="1" t="s">
        <v>18</v>
      </c>
      <c r="N16" s="1" t="s">
        <v>19</v>
      </c>
      <c r="O16" s="1" t="s">
        <v>20</v>
      </c>
      <c r="P16" s="1" t="s">
        <v>21</v>
      </c>
      <c r="Q16" s="1" t="s">
        <v>22</v>
      </c>
      <c r="R16" s="1" t="s">
        <v>23</v>
      </c>
      <c r="S16" s="1" t="s">
        <v>25</v>
      </c>
      <c r="T16" s="1" t="s">
        <v>26</v>
      </c>
      <c r="U16" s="1" t="s">
        <v>31</v>
      </c>
      <c r="V16" s="1" t="s">
        <v>28</v>
      </c>
      <c r="W16" s="1" t="s">
        <v>30</v>
      </c>
      <c r="X16" s="1" t="s">
        <v>36</v>
      </c>
      <c r="Y16" s="1" t="s">
        <v>43</v>
      </c>
      <c r="Z16" s="1" t="s">
        <v>47</v>
      </c>
      <c r="AA16" s="1" t="s">
        <v>59</v>
      </c>
      <c r="AC16" t="str">
        <f>A16</f>
        <v>Kerület</v>
      </c>
      <c r="AD16" t="str">
        <f>B16</f>
        <v>Budapest 20. ker. (602)</v>
      </c>
      <c r="AE16" s="2" t="s">
        <v>2</v>
      </c>
      <c r="AF16" s="2" t="s">
        <v>5</v>
      </c>
      <c r="AG16" s="2" t="s">
        <v>8</v>
      </c>
      <c r="AH16" s="2" t="s">
        <v>9</v>
      </c>
      <c r="AI16" s="2" t="s">
        <v>16</v>
      </c>
      <c r="AJ16" s="2" t="s">
        <v>24</v>
      </c>
      <c r="AK16" s="2" t="s">
        <v>29</v>
      </c>
      <c r="AL16" s="2" t="s">
        <v>46</v>
      </c>
      <c r="AM16" s="2" t="s">
        <v>48</v>
      </c>
      <c r="AN16" s="2" t="s">
        <v>49</v>
      </c>
      <c r="AO16" s="2" t="s">
        <v>50</v>
      </c>
      <c r="AP16" s="2" t="s">
        <v>51</v>
      </c>
      <c r="AQ16" s="2" t="s">
        <v>52</v>
      </c>
      <c r="AR16" s="2" t="s">
        <v>53</v>
      </c>
      <c r="AS16" s="2" t="s">
        <v>54</v>
      </c>
      <c r="AT16" s="2" t="s">
        <v>55</v>
      </c>
      <c r="AU16" s="2" t="s">
        <v>56</v>
      </c>
      <c r="AV16" s="2" t="s">
        <v>57</v>
      </c>
      <c r="AW16" s="2" t="s">
        <v>58</v>
      </c>
      <c r="AX16" s="2" t="s">
        <v>60</v>
      </c>
      <c r="AY16" s="2" t="s">
        <v>61</v>
      </c>
      <c r="AZ16" s="2" t="s">
        <v>62</v>
      </c>
      <c r="BA16" s="2" t="s">
        <v>63</v>
      </c>
      <c r="BB16" s="2" t="s">
        <v>64</v>
      </c>
      <c r="BC16" s="2" t="s">
        <v>65</v>
      </c>
      <c r="BD16" s="2" t="s">
        <v>66</v>
      </c>
      <c r="BE16" s="2" t="s">
        <v>67</v>
      </c>
      <c r="BF16" s="2" t="s">
        <v>68</v>
      </c>
      <c r="BG16" s="2" t="s">
        <v>69</v>
      </c>
      <c r="BH16" s="2" t="s">
        <v>70</v>
      </c>
      <c r="BI16" s="2" t="s">
        <v>71</v>
      </c>
      <c r="BJ16" s="2" t="s">
        <v>72</v>
      </c>
      <c r="BK16" s="2" t="s">
        <v>73</v>
      </c>
    </row>
    <row r="17" spans="1:63" x14ac:dyDescent="0.3">
      <c r="A17">
        <f t="shared" ref="A17:A29" si="0">A2</f>
        <v>20</v>
      </c>
      <c r="B17" t="s">
        <v>84</v>
      </c>
      <c r="C17">
        <v>6.29</v>
      </c>
      <c r="D17">
        <v>6.65</v>
      </c>
      <c r="E17">
        <v>-4.59</v>
      </c>
      <c r="F17">
        <v>3.67</v>
      </c>
      <c r="G17">
        <v>49.77</v>
      </c>
      <c r="H17">
        <v>35.89</v>
      </c>
      <c r="I17">
        <v>9.7200000000000006</v>
      </c>
      <c r="J17">
        <v>38.549999999999997</v>
      </c>
      <c r="K17">
        <v>294.36</v>
      </c>
      <c r="L17">
        <v>207.45</v>
      </c>
      <c r="M17">
        <v>1.88</v>
      </c>
      <c r="N17">
        <v>83.58</v>
      </c>
      <c r="O17">
        <v>1244.9000000000001</v>
      </c>
      <c r="P17">
        <v>20.41</v>
      </c>
      <c r="Q17">
        <v>1359.3</v>
      </c>
      <c r="R17">
        <v>128</v>
      </c>
      <c r="S17">
        <v>0.95</v>
      </c>
      <c r="T17">
        <v>0.8</v>
      </c>
      <c r="U17">
        <v>10.3</v>
      </c>
      <c r="V17">
        <v>358.3</v>
      </c>
      <c r="W17">
        <v>2.65</v>
      </c>
      <c r="X17">
        <v>10.65</v>
      </c>
      <c r="Y17">
        <v>242.54</v>
      </c>
      <c r="Z17">
        <v>148.61000000000001</v>
      </c>
      <c r="AA17">
        <v>21.78</v>
      </c>
      <c r="AC17">
        <f t="shared" ref="AC17:AC29" si="1">A17</f>
        <v>20</v>
      </c>
      <c r="AD17" t="str">
        <f t="shared" ref="AD17:AD29" si="2">B17</f>
        <v>2011</v>
      </c>
      <c r="AE17">
        <v>64609</v>
      </c>
      <c r="AF17">
        <v>143.19999999999999</v>
      </c>
      <c r="AG17">
        <v>1995</v>
      </c>
      <c r="AH17">
        <v>3.55</v>
      </c>
      <c r="AI17">
        <v>30796</v>
      </c>
      <c r="AJ17">
        <v>2207</v>
      </c>
      <c r="AK17">
        <v>3583</v>
      </c>
      <c r="AL17">
        <v>9494</v>
      </c>
      <c r="AM17">
        <v>5898</v>
      </c>
      <c r="AN17">
        <v>113</v>
      </c>
      <c r="AO17">
        <v>41</v>
      </c>
      <c r="AP17">
        <v>24</v>
      </c>
      <c r="AQ17">
        <v>1</v>
      </c>
      <c r="AR17">
        <v>634</v>
      </c>
      <c r="AS17">
        <v>3</v>
      </c>
      <c r="AT17">
        <v>604</v>
      </c>
      <c r="AU17">
        <v>3</v>
      </c>
      <c r="AV17">
        <v>24</v>
      </c>
      <c r="AW17">
        <v>803</v>
      </c>
      <c r="AX17">
        <v>7250</v>
      </c>
      <c r="AY17">
        <v>1864</v>
      </c>
      <c r="AZ17">
        <v>430</v>
      </c>
      <c r="BA17">
        <v>343</v>
      </c>
      <c r="BB17">
        <v>478</v>
      </c>
      <c r="BC17">
        <v>350</v>
      </c>
      <c r="BD17">
        <v>1473</v>
      </c>
      <c r="BE17">
        <v>1259</v>
      </c>
      <c r="BF17">
        <v>602</v>
      </c>
      <c r="BG17">
        <v>1</v>
      </c>
      <c r="BH17">
        <v>250</v>
      </c>
      <c r="BI17">
        <v>176</v>
      </c>
      <c r="BJ17">
        <v>298</v>
      </c>
      <c r="BK17">
        <v>357</v>
      </c>
    </row>
    <row r="18" spans="1:63" x14ac:dyDescent="0.3">
      <c r="A18">
        <f t="shared" si="0"/>
        <v>20</v>
      </c>
      <c r="B18" t="s">
        <v>85</v>
      </c>
      <c r="C18">
        <v>6.25</v>
      </c>
      <c r="D18">
        <v>6.69</v>
      </c>
      <c r="E18">
        <v>-4.38</v>
      </c>
      <c r="F18">
        <v>3.11</v>
      </c>
      <c r="G18">
        <v>43.63</v>
      </c>
      <c r="H18">
        <v>35.78</v>
      </c>
      <c r="I18">
        <v>12.53</v>
      </c>
      <c r="J18">
        <v>38.19</v>
      </c>
      <c r="K18">
        <v>286.52999999999997</v>
      </c>
      <c r="L18">
        <v>212.05</v>
      </c>
      <c r="M18">
        <v>0.94</v>
      </c>
      <c r="N18">
        <v>84.16</v>
      </c>
      <c r="O18">
        <v>1102.25</v>
      </c>
      <c r="P18">
        <v>20.309999999999999</v>
      </c>
      <c r="Q18">
        <v>1427.28</v>
      </c>
      <c r="R18">
        <v>117.6</v>
      </c>
      <c r="S18">
        <v>0.96</v>
      </c>
      <c r="T18">
        <v>0.8</v>
      </c>
      <c r="U18">
        <v>10.93</v>
      </c>
      <c r="V18">
        <v>357.5</v>
      </c>
      <c r="W18">
        <v>3.55</v>
      </c>
      <c r="X18">
        <v>12.29</v>
      </c>
      <c r="Y18">
        <v>218.95</v>
      </c>
      <c r="Z18">
        <v>143.43</v>
      </c>
      <c r="AA18">
        <v>21.2</v>
      </c>
      <c r="AC18">
        <f t="shared" si="1"/>
        <v>20</v>
      </c>
      <c r="AD18" t="str">
        <f t="shared" si="2"/>
        <v>2012</v>
      </c>
      <c r="AE18">
        <v>64463</v>
      </c>
      <c r="AF18">
        <v>146.57</v>
      </c>
      <c r="AG18">
        <v>2370</v>
      </c>
      <c r="AH18">
        <v>4.22</v>
      </c>
      <c r="AI18">
        <v>30962</v>
      </c>
      <c r="AJ18">
        <v>2261</v>
      </c>
      <c r="AK18">
        <v>3575</v>
      </c>
      <c r="AL18">
        <v>9417</v>
      </c>
      <c r="AM18">
        <v>5859</v>
      </c>
      <c r="AN18">
        <v>111</v>
      </c>
      <c r="AO18">
        <v>45</v>
      </c>
      <c r="AP18">
        <v>20</v>
      </c>
      <c r="AQ18">
        <v>1</v>
      </c>
      <c r="AR18">
        <v>612</v>
      </c>
      <c r="AS18">
        <v>3</v>
      </c>
      <c r="AT18">
        <v>582</v>
      </c>
      <c r="AU18">
        <v>2</v>
      </c>
      <c r="AV18">
        <v>25</v>
      </c>
      <c r="AW18">
        <v>775</v>
      </c>
      <c r="AX18">
        <v>7231</v>
      </c>
      <c r="AY18">
        <v>1849</v>
      </c>
      <c r="AZ18">
        <v>414</v>
      </c>
      <c r="BA18">
        <v>342</v>
      </c>
      <c r="BB18">
        <v>474</v>
      </c>
      <c r="BC18">
        <v>329</v>
      </c>
      <c r="BD18">
        <v>1462</v>
      </c>
      <c r="BE18">
        <v>1267</v>
      </c>
      <c r="BF18">
        <v>584</v>
      </c>
      <c r="BG18">
        <v>2</v>
      </c>
      <c r="BH18">
        <v>255</v>
      </c>
      <c r="BI18">
        <v>166</v>
      </c>
      <c r="BJ18">
        <v>323</v>
      </c>
      <c r="BK18">
        <v>372</v>
      </c>
    </row>
    <row r="19" spans="1:63" x14ac:dyDescent="0.3">
      <c r="A19">
        <f t="shared" si="0"/>
        <v>20</v>
      </c>
      <c r="B19" t="s">
        <v>86</v>
      </c>
      <c r="C19">
        <v>6.26</v>
      </c>
      <c r="D19">
        <v>6.7</v>
      </c>
      <c r="E19">
        <v>-4.34</v>
      </c>
      <c r="F19">
        <v>2.15</v>
      </c>
      <c r="G19">
        <v>52.55</v>
      </c>
      <c r="H19">
        <v>36.11</v>
      </c>
      <c r="I19">
        <v>11.86</v>
      </c>
      <c r="J19">
        <v>39.93</v>
      </c>
      <c r="K19">
        <v>298.62</v>
      </c>
      <c r="L19">
        <v>211.6</v>
      </c>
      <c r="M19">
        <v>1.29</v>
      </c>
      <c r="N19">
        <v>85.99</v>
      </c>
      <c r="O19">
        <v>1181.4000000000001</v>
      </c>
      <c r="P19">
        <v>20.29</v>
      </c>
      <c r="Q19">
        <v>1490.5</v>
      </c>
      <c r="R19">
        <v>116.8</v>
      </c>
      <c r="S19">
        <v>0.96</v>
      </c>
      <c r="T19">
        <v>0.8</v>
      </c>
      <c r="U19">
        <v>11.61</v>
      </c>
      <c r="V19">
        <v>331.36</v>
      </c>
      <c r="W19">
        <v>2.63</v>
      </c>
      <c r="X19">
        <v>10.65</v>
      </c>
      <c r="Y19">
        <v>210.06</v>
      </c>
      <c r="Z19">
        <v>145.86000000000001</v>
      </c>
      <c r="AA19">
        <v>20.52</v>
      </c>
      <c r="AC19">
        <f t="shared" si="1"/>
        <v>20</v>
      </c>
      <c r="AD19" t="str">
        <f t="shared" si="2"/>
        <v>2013</v>
      </c>
      <c r="AE19">
        <v>64409</v>
      </c>
      <c r="AF19">
        <v>150.32</v>
      </c>
      <c r="AG19">
        <v>1703</v>
      </c>
      <c r="AH19">
        <v>3.04</v>
      </c>
      <c r="AI19">
        <v>30993</v>
      </c>
      <c r="AJ19">
        <v>2236</v>
      </c>
      <c r="AK19">
        <v>3645</v>
      </c>
      <c r="AL19">
        <v>9566</v>
      </c>
      <c r="AM19">
        <v>5913</v>
      </c>
      <c r="AN19">
        <v>119</v>
      </c>
      <c r="AO19">
        <v>39</v>
      </c>
      <c r="AP19">
        <v>15</v>
      </c>
      <c r="AQ19">
        <v>1</v>
      </c>
      <c r="AR19">
        <v>602</v>
      </c>
      <c r="AS19">
        <v>3</v>
      </c>
      <c r="AT19">
        <v>571</v>
      </c>
      <c r="AU19">
        <v>2</v>
      </c>
      <c r="AV19">
        <v>26</v>
      </c>
      <c r="AW19">
        <v>762</v>
      </c>
      <c r="AX19">
        <v>7385</v>
      </c>
      <c r="AY19">
        <v>1838</v>
      </c>
      <c r="AZ19">
        <v>415</v>
      </c>
      <c r="BA19">
        <v>357</v>
      </c>
      <c r="BB19">
        <v>473</v>
      </c>
      <c r="BC19">
        <v>300</v>
      </c>
      <c r="BD19">
        <v>1530</v>
      </c>
      <c r="BE19">
        <v>1280</v>
      </c>
      <c r="BF19">
        <v>608</v>
      </c>
      <c r="BG19">
        <v>2</v>
      </c>
      <c r="BH19">
        <v>276</v>
      </c>
      <c r="BI19">
        <v>173</v>
      </c>
      <c r="BJ19">
        <v>340</v>
      </c>
      <c r="BK19">
        <v>392</v>
      </c>
    </row>
    <row r="20" spans="1:63" x14ac:dyDescent="0.3">
      <c r="A20">
        <f t="shared" si="0"/>
        <v>20</v>
      </c>
      <c r="B20" t="s">
        <v>87</v>
      </c>
      <c r="C20">
        <v>6.31</v>
      </c>
      <c r="D20">
        <v>6.66</v>
      </c>
      <c r="E20">
        <v>-4.67</v>
      </c>
      <c r="F20">
        <v>2.1</v>
      </c>
      <c r="G20">
        <v>54.24</v>
      </c>
      <c r="H20">
        <v>39.92</v>
      </c>
      <c r="I20">
        <v>11.12</v>
      </c>
      <c r="J20">
        <v>43.39</v>
      </c>
      <c r="K20">
        <v>293.97000000000003</v>
      </c>
      <c r="L20">
        <v>212.43</v>
      </c>
      <c r="M20">
        <v>0.87</v>
      </c>
      <c r="N20">
        <v>86</v>
      </c>
      <c r="O20">
        <v>1155.55</v>
      </c>
      <c r="P20">
        <v>20.27</v>
      </c>
      <c r="Q20">
        <v>1432.11</v>
      </c>
      <c r="R20">
        <v>120.8</v>
      </c>
      <c r="S20">
        <v>0.91</v>
      </c>
      <c r="T20">
        <v>0.76</v>
      </c>
      <c r="U20">
        <v>12.36</v>
      </c>
      <c r="V20">
        <v>333.82</v>
      </c>
      <c r="W20">
        <v>1.91</v>
      </c>
      <c r="X20">
        <v>11.46</v>
      </c>
      <c r="Y20" s="10">
        <f>AG5*1000</f>
        <v>190</v>
      </c>
      <c r="Z20">
        <v>145.57</v>
      </c>
      <c r="AA20">
        <v>19.87</v>
      </c>
      <c r="AC20">
        <f t="shared" si="1"/>
        <v>20</v>
      </c>
      <c r="AD20" t="str">
        <f t="shared" si="2"/>
        <v>2014</v>
      </c>
      <c r="AE20">
        <v>64607</v>
      </c>
      <c r="AF20">
        <v>151.72999999999999</v>
      </c>
      <c r="AG20">
        <v>1816</v>
      </c>
      <c r="AH20">
        <v>3.23</v>
      </c>
      <c r="AI20">
        <v>31011</v>
      </c>
      <c r="AJ20">
        <v>2295</v>
      </c>
      <c r="AK20">
        <v>3672</v>
      </c>
      <c r="AL20">
        <v>9590</v>
      </c>
      <c r="AM20">
        <v>6058</v>
      </c>
      <c r="AN20">
        <v>107</v>
      </c>
      <c r="AO20">
        <v>46</v>
      </c>
      <c r="AP20">
        <v>12</v>
      </c>
      <c r="AQ20">
        <v>1</v>
      </c>
      <c r="AR20">
        <v>581</v>
      </c>
      <c r="AS20">
        <v>4</v>
      </c>
      <c r="AT20">
        <v>550</v>
      </c>
      <c r="AU20">
        <v>3</v>
      </c>
      <c r="AV20">
        <v>24</v>
      </c>
      <c r="AW20">
        <v>748</v>
      </c>
      <c r="AX20">
        <v>7451</v>
      </c>
      <c r="AY20">
        <v>1813</v>
      </c>
      <c r="AZ20">
        <v>411</v>
      </c>
      <c r="BA20">
        <v>347</v>
      </c>
      <c r="BB20">
        <v>468</v>
      </c>
      <c r="BC20">
        <v>297</v>
      </c>
      <c r="BD20">
        <v>1567</v>
      </c>
      <c r="BE20">
        <v>1317</v>
      </c>
      <c r="BF20">
        <v>598</v>
      </c>
      <c r="BG20">
        <v>1</v>
      </c>
      <c r="BH20">
        <v>282</v>
      </c>
      <c r="BI20">
        <v>166</v>
      </c>
      <c r="BJ20">
        <v>343</v>
      </c>
      <c r="BK20">
        <v>418</v>
      </c>
    </row>
    <row r="21" spans="1:63" x14ac:dyDescent="0.3">
      <c r="A21">
        <f t="shared" si="0"/>
        <v>20</v>
      </c>
      <c r="B21" t="s">
        <v>88</v>
      </c>
      <c r="C21">
        <v>6.36</v>
      </c>
      <c r="D21">
        <v>6.67</v>
      </c>
      <c r="E21">
        <v>-5.4</v>
      </c>
      <c r="F21">
        <v>-2.44</v>
      </c>
      <c r="G21">
        <v>59.46</v>
      </c>
      <c r="H21">
        <v>39.28</v>
      </c>
      <c r="I21">
        <v>8.25</v>
      </c>
      <c r="J21">
        <v>50.66</v>
      </c>
      <c r="K21">
        <v>304.2</v>
      </c>
      <c r="L21">
        <v>210.7</v>
      </c>
      <c r="M21">
        <v>0.61</v>
      </c>
      <c r="N21">
        <v>82.24</v>
      </c>
      <c r="O21">
        <v>1192.44</v>
      </c>
      <c r="P21">
        <v>20.27</v>
      </c>
      <c r="Q21">
        <v>1452.02</v>
      </c>
      <c r="R21">
        <v>108</v>
      </c>
      <c r="S21">
        <v>0.91</v>
      </c>
      <c r="T21">
        <v>0.73</v>
      </c>
      <c r="U21">
        <v>12.64</v>
      </c>
      <c r="V21">
        <v>332</v>
      </c>
      <c r="W21">
        <v>2.27</v>
      </c>
      <c r="X21">
        <v>9.74</v>
      </c>
      <c r="Y21">
        <v>222.83</v>
      </c>
      <c r="Z21">
        <v>142.41</v>
      </c>
      <c r="AA21">
        <v>18.96</v>
      </c>
      <c r="AC21">
        <f t="shared" si="1"/>
        <v>20</v>
      </c>
      <c r="AD21" t="str">
        <f t="shared" si="2"/>
        <v>2015</v>
      </c>
      <c r="AE21">
        <v>64402</v>
      </c>
      <c r="AF21">
        <v>152.63</v>
      </c>
      <c r="AG21">
        <v>1660</v>
      </c>
      <c r="AH21">
        <v>2.96</v>
      </c>
      <c r="AI21">
        <v>31012</v>
      </c>
      <c r="AJ21">
        <v>2249</v>
      </c>
      <c r="AK21">
        <v>3652</v>
      </c>
      <c r="AL21">
        <v>9305</v>
      </c>
      <c r="AM21">
        <v>5849</v>
      </c>
      <c r="AN21">
        <v>90</v>
      </c>
      <c r="AO21">
        <v>51</v>
      </c>
      <c r="AP21">
        <v>14</v>
      </c>
      <c r="AQ21">
        <v>0</v>
      </c>
      <c r="AR21">
        <v>545</v>
      </c>
      <c r="AS21">
        <v>3</v>
      </c>
      <c r="AT21">
        <v>515</v>
      </c>
      <c r="AU21">
        <v>2</v>
      </c>
      <c r="AV21">
        <v>25</v>
      </c>
      <c r="AW21">
        <v>677</v>
      </c>
      <c r="AX21">
        <v>7294</v>
      </c>
      <c r="AY21">
        <v>1700</v>
      </c>
      <c r="AZ21">
        <v>389</v>
      </c>
      <c r="BA21">
        <v>300</v>
      </c>
      <c r="BB21">
        <v>458</v>
      </c>
      <c r="BC21">
        <v>273</v>
      </c>
      <c r="BD21">
        <v>1594</v>
      </c>
      <c r="BE21">
        <v>1311</v>
      </c>
      <c r="BF21">
        <v>574</v>
      </c>
      <c r="BG21">
        <v>1</v>
      </c>
      <c r="BH21">
        <v>283</v>
      </c>
      <c r="BI21">
        <v>172</v>
      </c>
      <c r="BJ21">
        <v>356</v>
      </c>
      <c r="BK21">
        <v>425</v>
      </c>
    </row>
    <row r="22" spans="1:63" x14ac:dyDescent="0.3">
      <c r="A22">
        <f t="shared" si="0"/>
        <v>20</v>
      </c>
      <c r="B22" t="s">
        <v>89</v>
      </c>
      <c r="C22">
        <v>6.23</v>
      </c>
      <c r="D22">
        <v>6.55</v>
      </c>
      <c r="E22">
        <v>-6.54</v>
      </c>
      <c r="F22">
        <v>-4.43</v>
      </c>
      <c r="G22">
        <v>47.47</v>
      </c>
      <c r="H22">
        <v>38.049999999999997</v>
      </c>
      <c r="I22">
        <v>10.35</v>
      </c>
      <c r="J22">
        <v>51.94</v>
      </c>
      <c r="K22">
        <v>299.37</v>
      </c>
      <c r="L22">
        <v>210.9</v>
      </c>
      <c r="M22">
        <v>2.0299999999999998</v>
      </c>
      <c r="N22">
        <v>84.66</v>
      </c>
      <c r="O22">
        <v>1224</v>
      </c>
      <c r="P22">
        <v>20.239999999999998</v>
      </c>
      <c r="Q22">
        <v>1523.26</v>
      </c>
      <c r="R22">
        <v>129.6</v>
      </c>
      <c r="S22">
        <v>0.89</v>
      </c>
      <c r="T22">
        <v>0.74</v>
      </c>
      <c r="U22">
        <v>12.47</v>
      </c>
      <c r="V22">
        <v>328.73</v>
      </c>
      <c r="W22">
        <v>2.71</v>
      </c>
      <c r="X22">
        <v>9.0500000000000007</v>
      </c>
      <c r="Y22">
        <v>206.89</v>
      </c>
      <c r="Z22">
        <v>137.11000000000001</v>
      </c>
      <c r="AA22">
        <v>18.899999999999999</v>
      </c>
      <c r="AC22">
        <f t="shared" si="1"/>
        <v>20</v>
      </c>
      <c r="AD22" t="str">
        <f t="shared" si="2"/>
        <v>2016</v>
      </c>
      <c r="AE22">
        <v>64974</v>
      </c>
      <c r="AF22">
        <v>156.26</v>
      </c>
      <c r="AG22">
        <v>1188</v>
      </c>
      <c r="AH22">
        <v>2.1</v>
      </c>
      <c r="AI22">
        <v>31057</v>
      </c>
      <c r="AJ22">
        <v>2173</v>
      </c>
      <c r="AK22">
        <v>3616</v>
      </c>
      <c r="AL22">
        <v>8981</v>
      </c>
      <c r="AM22">
        <v>6409</v>
      </c>
      <c r="AN22">
        <v>106</v>
      </c>
      <c r="AO22">
        <v>46</v>
      </c>
      <c r="AP22">
        <v>19</v>
      </c>
      <c r="AQ22">
        <v>0</v>
      </c>
      <c r="AR22">
        <v>529</v>
      </c>
      <c r="AS22">
        <v>2</v>
      </c>
      <c r="AT22">
        <v>506</v>
      </c>
      <c r="AU22">
        <v>3</v>
      </c>
      <c r="AV22">
        <v>18</v>
      </c>
      <c r="AW22">
        <v>641</v>
      </c>
      <c r="AX22">
        <v>7054</v>
      </c>
      <c r="AY22">
        <v>1559</v>
      </c>
      <c r="AZ22">
        <v>391</v>
      </c>
      <c r="BA22">
        <v>282</v>
      </c>
      <c r="BB22">
        <v>464</v>
      </c>
      <c r="BC22">
        <v>261</v>
      </c>
      <c r="BD22">
        <v>1502</v>
      </c>
      <c r="BE22">
        <v>1297</v>
      </c>
      <c r="BF22">
        <v>544</v>
      </c>
      <c r="BG22">
        <v>1</v>
      </c>
      <c r="BH22">
        <v>289</v>
      </c>
      <c r="BI22">
        <v>176</v>
      </c>
      <c r="BJ22">
        <v>352</v>
      </c>
      <c r="BK22">
        <v>463</v>
      </c>
    </row>
    <row r="23" spans="1:63" x14ac:dyDescent="0.3">
      <c r="A23">
        <f t="shared" si="0"/>
        <v>20</v>
      </c>
      <c r="B23" t="s">
        <v>90</v>
      </c>
      <c r="C23">
        <v>6.12</v>
      </c>
      <c r="D23">
        <v>6.56</v>
      </c>
      <c r="E23">
        <v>-3.61</v>
      </c>
      <c r="F23">
        <v>-5.87</v>
      </c>
      <c r="G23">
        <v>48.53</v>
      </c>
      <c r="H23">
        <v>35.33</v>
      </c>
      <c r="I23">
        <v>9.93</v>
      </c>
      <c r="J23">
        <v>50.45</v>
      </c>
      <c r="K23">
        <v>305.14</v>
      </c>
      <c r="L23">
        <v>211.11</v>
      </c>
      <c r="M23">
        <v>3.82</v>
      </c>
      <c r="N23">
        <v>84.2</v>
      </c>
      <c r="O23">
        <v>1256.26</v>
      </c>
      <c r="P23">
        <v>20.190000000000001</v>
      </c>
      <c r="Q23">
        <v>1603.59</v>
      </c>
      <c r="R23">
        <v>124</v>
      </c>
      <c r="S23">
        <v>0.9</v>
      </c>
      <c r="T23">
        <v>0.74</v>
      </c>
      <c r="U23">
        <v>13.69</v>
      </c>
      <c r="V23">
        <v>319.82</v>
      </c>
      <c r="W23">
        <v>2.96</v>
      </c>
      <c r="X23">
        <v>10.95</v>
      </c>
      <c r="Y23">
        <v>206.6</v>
      </c>
      <c r="Z23">
        <v>137.65</v>
      </c>
      <c r="AA23">
        <v>18.5</v>
      </c>
      <c r="AC23">
        <f t="shared" si="1"/>
        <v>20</v>
      </c>
      <c r="AD23" t="str">
        <f t="shared" si="2"/>
        <v>2017</v>
      </c>
      <c r="AE23">
        <v>65002</v>
      </c>
      <c r="AF23">
        <v>159.01</v>
      </c>
      <c r="AG23">
        <v>886</v>
      </c>
      <c r="AH23">
        <v>1.56</v>
      </c>
      <c r="AI23">
        <v>31143</v>
      </c>
      <c r="AJ23">
        <v>2164</v>
      </c>
      <c r="AK23">
        <v>3518</v>
      </c>
      <c r="AL23">
        <v>9050</v>
      </c>
      <c r="AM23">
        <v>6494</v>
      </c>
      <c r="AN23">
        <v>120</v>
      </c>
      <c r="AO23">
        <v>47</v>
      </c>
      <c r="AP23">
        <v>15</v>
      </c>
      <c r="AQ23">
        <v>0</v>
      </c>
      <c r="AR23">
        <v>511</v>
      </c>
      <c r="AS23">
        <v>1</v>
      </c>
      <c r="AT23">
        <v>490</v>
      </c>
      <c r="AU23">
        <v>5</v>
      </c>
      <c r="AV23">
        <v>15</v>
      </c>
      <c r="AW23">
        <v>653</v>
      </c>
      <c r="AX23">
        <v>7145</v>
      </c>
      <c r="AY23">
        <v>1536</v>
      </c>
      <c r="AZ23">
        <v>407</v>
      </c>
      <c r="BA23">
        <v>286</v>
      </c>
      <c r="BB23">
        <v>462</v>
      </c>
      <c r="BC23">
        <v>246</v>
      </c>
      <c r="BD23">
        <v>1501</v>
      </c>
      <c r="BE23">
        <v>1312</v>
      </c>
      <c r="BF23">
        <v>556</v>
      </c>
      <c r="BG23">
        <v>1</v>
      </c>
      <c r="BH23">
        <v>306</v>
      </c>
      <c r="BI23">
        <v>188</v>
      </c>
      <c r="BJ23">
        <v>377</v>
      </c>
      <c r="BK23">
        <v>477</v>
      </c>
    </row>
    <row r="24" spans="1:63" x14ac:dyDescent="0.3">
      <c r="A24">
        <f t="shared" si="0"/>
        <v>20</v>
      </c>
      <c r="B24" t="s">
        <v>91</v>
      </c>
      <c r="C24">
        <v>6.08</v>
      </c>
      <c r="D24">
        <v>6.64</v>
      </c>
      <c r="E24">
        <v>-5.43</v>
      </c>
      <c r="F24">
        <v>-4.51</v>
      </c>
      <c r="G24">
        <v>41.87</v>
      </c>
      <c r="H24">
        <v>35.369999999999997</v>
      </c>
      <c r="I24">
        <v>11.18</v>
      </c>
      <c r="J24">
        <v>47.46</v>
      </c>
      <c r="K24">
        <v>314.24</v>
      </c>
      <c r="L24">
        <v>210.8</v>
      </c>
      <c r="M24">
        <v>0.64</v>
      </c>
      <c r="N24">
        <v>84.44</v>
      </c>
      <c r="O24">
        <v>1252.01</v>
      </c>
      <c r="P24">
        <v>20.190000000000001</v>
      </c>
      <c r="Q24">
        <v>1683</v>
      </c>
      <c r="R24">
        <v>120</v>
      </c>
      <c r="S24">
        <v>0.87</v>
      </c>
      <c r="T24">
        <v>0.75</v>
      </c>
      <c r="U24">
        <v>11.41</v>
      </c>
      <c r="V24">
        <v>315.27</v>
      </c>
      <c r="W24">
        <v>3.23</v>
      </c>
      <c r="X24">
        <v>7.49</v>
      </c>
      <c r="Y24">
        <v>146.26</v>
      </c>
      <c r="Z24">
        <v>142.51</v>
      </c>
      <c r="AA24">
        <v>18.079999999999998</v>
      </c>
      <c r="AC24">
        <f t="shared" si="1"/>
        <v>20</v>
      </c>
      <c r="AD24" t="str">
        <f t="shared" si="2"/>
        <v>2018</v>
      </c>
      <c r="AE24">
        <v>64117</v>
      </c>
      <c r="AF24">
        <v>164.25</v>
      </c>
      <c r="AG24">
        <v>769</v>
      </c>
      <c r="AH24">
        <v>1.37</v>
      </c>
      <c r="AI24">
        <v>31137</v>
      </c>
      <c r="AJ24">
        <v>2208</v>
      </c>
      <c r="AK24">
        <v>3468</v>
      </c>
      <c r="AL24">
        <v>9354</v>
      </c>
      <c r="AM24">
        <v>6792</v>
      </c>
      <c r="AN24">
        <v>113</v>
      </c>
      <c r="AO24">
        <v>48</v>
      </c>
      <c r="AP24">
        <v>14</v>
      </c>
      <c r="AQ24">
        <v>0</v>
      </c>
      <c r="AR24">
        <v>490</v>
      </c>
      <c r="AS24">
        <v>1</v>
      </c>
      <c r="AT24">
        <v>472</v>
      </c>
      <c r="AU24">
        <v>4</v>
      </c>
      <c r="AV24">
        <v>13</v>
      </c>
      <c r="AW24">
        <v>712</v>
      </c>
      <c r="AX24">
        <v>7420</v>
      </c>
      <c r="AY24">
        <v>1487</v>
      </c>
      <c r="AZ24">
        <v>413</v>
      </c>
      <c r="BA24">
        <v>305</v>
      </c>
      <c r="BB24">
        <v>502</v>
      </c>
      <c r="BC24">
        <v>263</v>
      </c>
      <c r="BD24">
        <v>1530</v>
      </c>
      <c r="BE24">
        <v>1365</v>
      </c>
      <c r="BF24">
        <v>602</v>
      </c>
      <c r="BG24">
        <v>2</v>
      </c>
      <c r="BH24">
        <v>335</v>
      </c>
      <c r="BI24">
        <v>201</v>
      </c>
      <c r="BJ24">
        <v>392</v>
      </c>
      <c r="BK24">
        <v>512</v>
      </c>
    </row>
    <row r="25" spans="1:63" x14ac:dyDescent="0.3">
      <c r="A25">
        <f t="shared" si="0"/>
        <v>20</v>
      </c>
      <c r="B25" t="s">
        <v>92</v>
      </c>
      <c r="C25">
        <v>6.05</v>
      </c>
      <c r="D25">
        <v>6.6</v>
      </c>
      <c r="E25">
        <v>-5.84</v>
      </c>
      <c r="F25">
        <v>-9.2799999999999994</v>
      </c>
      <c r="G25">
        <v>30.78</v>
      </c>
      <c r="H25">
        <v>32.06</v>
      </c>
      <c r="I25">
        <v>11.49</v>
      </c>
      <c r="J25">
        <v>44.82</v>
      </c>
      <c r="K25">
        <v>328.06</v>
      </c>
      <c r="L25">
        <v>206.37</v>
      </c>
      <c r="M25">
        <v>5.21</v>
      </c>
      <c r="N25">
        <v>82.89</v>
      </c>
      <c r="O25">
        <v>1281.4000000000001</v>
      </c>
      <c r="P25">
        <v>20.100000000000001</v>
      </c>
      <c r="Q25">
        <v>1698.66</v>
      </c>
      <c r="R25">
        <v>118.4</v>
      </c>
      <c r="S25">
        <v>0.87</v>
      </c>
      <c r="T25">
        <v>0.72</v>
      </c>
      <c r="U25">
        <v>11.32</v>
      </c>
      <c r="V25">
        <v>308.73</v>
      </c>
      <c r="W25">
        <v>3.12</v>
      </c>
      <c r="X25">
        <v>7.39</v>
      </c>
      <c r="Y25">
        <v>146.58000000000001</v>
      </c>
      <c r="Z25">
        <v>148.6</v>
      </c>
      <c r="AA25">
        <v>17.760000000000002</v>
      </c>
      <c r="AC25">
        <f t="shared" si="1"/>
        <v>20</v>
      </c>
      <c r="AD25" t="str">
        <f t="shared" si="2"/>
        <v>2019</v>
      </c>
      <c r="AE25">
        <v>63117</v>
      </c>
      <c r="AF25">
        <v>169.53</v>
      </c>
      <c r="AG25">
        <v>705</v>
      </c>
      <c r="AH25">
        <v>1.28</v>
      </c>
      <c r="AI25">
        <v>31279</v>
      </c>
      <c r="AJ25">
        <v>2208</v>
      </c>
      <c r="AK25">
        <v>3396</v>
      </c>
      <c r="AL25">
        <v>9592</v>
      </c>
      <c r="AM25">
        <v>7681</v>
      </c>
      <c r="AN25">
        <v>122</v>
      </c>
      <c r="AO25">
        <v>52</v>
      </c>
      <c r="AP25">
        <v>16</v>
      </c>
      <c r="AQ25">
        <v>0</v>
      </c>
      <c r="AR25">
        <v>468</v>
      </c>
      <c r="AS25">
        <v>1</v>
      </c>
      <c r="AT25">
        <v>449</v>
      </c>
      <c r="AU25">
        <v>4</v>
      </c>
      <c r="AV25">
        <v>14</v>
      </c>
      <c r="AW25">
        <v>769</v>
      </c>
      <c r="AX25">
        <v>7643</v>
      </c>
      <c r="AY25">
        <v>1436</v>
      </c>
      <c r="AZ25">
        <v>455</v>
      </c>
      <c r="BA25">
        <v>305</v>
      </c>
      <c r="BB25">
        <v>548</v>
      </c>
      <c r="BC25">
        <v>233</v>
      </c>
      <c r="BD25">
        <v>1552</v>
      </c>
      <c r="BE25">
        <v>1410</v>
      </c>
      <c r="BF25">
        <v>646</v>
      </c>
      <c r="BG25">
        <v>2</v>
      </c>
      <c r="BH25">
        <v>350</v>
      </c>
      <c r="BI25">
        <v>208</v>
      </c>
      <c r="BJ25">
        <v>421</v>
      </c>
      <c r="BK25">
        <v>544</v>
      </c>
    </row>
    <row r="26" spans="1:63" x14ac:dyDescent="0.3">
      <c r="A26">
        <f t="shared" si="0"/>
        <v>20</v>
      </c>
      <c r="B26" t="s">
        <v>93</v>
      </c>
      <c r="C26">
        <v>5.97</v>
      </c>
      <c r="D26">
        <v>6.49</v>
      </c>
      <c r="E26">
        <v>-6.2</v>
      </c>
      <c r="F26">
        <v>-11.78</v>
      </c>
      <c r="G26">
        <v>32.89</v>
      </c>
      <c r="H26">
        <v>31.81</v>
      </c>
      <c r="I26">
        <v>12.87</v>
      </c>
      <c r="J26">
        <v>45.4</v>
      </c>
      <c r="K26">
        <v>336.09</v>
      </c>
      <c r="L26">
        <v>202.75</v>
      </c>
      <c r="M26">
        <v>0.48</v>
      </c>
      <c r="N26">
        <v>83.7</v>
      </c>
      <c r="O26">
        <v>1395.22</v>
      </c>
      <c r="P26">
        <v>20.09</v>
      </c>
      <c r="Q26">
        <v>1669.68</v>
      </c>
      <c r="R26">
        <v>101.6</v>
      </c>
      <c r="S26">
        <v>0.83</v>
      </c>
      <c r="T26">
        <v>0.7</v>
      </c>
      <c r="U26">
        <v>10.46</v>
      </c>
      <c r="V26">
        <v>303.45</v>
      </c>
      <c r="W26">
        <v>2.97</v>
      </c>
      <c r="X26">
        <v>7.25</v>
      </c>
      <c r="Y26">
        <v>85.21</v>
      </c>
      <c r="Z26">
        <v>150.16999999999999</v>
      </c>
      <c r="AA26">
        <v>18.09</v>
      </c>
      <c r="AC26">
        <f t="shared" si="1"/>
        <v>20</v>
      </c>
      <c r="AD26" t="str">
        <f t="shared" si="2"/>
        <v>2020</v>
      </c>
      <c r="AE26">
        <v>62294</v>
      </c>
      <c r="AF26">
        <v>178.13</v>
      </c>
      <c r="AG26">
        <v>1119</v>
      </c>
      <c r="AH26">
        <v>2.0499999999999998</v>
      </c>
      <c r="AI26">
        <v>31293</v>
      </c>
      <c r="AJ26">
        <v>2208</v>
      </c>
      <c r="AK26">
        <v>3338</v>
      </c>
      <c r="AL26">
        <v>9528</v>
      </c>
      <c r="AM26">
        <v>7305</v>
      </c>
      <c r="AN26">
        <v>119</v>
      </c>
      <c r="AO26">
        <v>48</v>
      </c>
      <c r="AP26">
        <v>15</v>
      </c>
      <c r="AQ26">
        <v>0</v>
      </c>
      <c r="AR26">
        <v>461</v>
      </c>
      <c r="AS26">
        <v>2</v>
      </c>
      <c r="AT26">
        <v>436</v>
      </c>
      <c r="AU26">
        <v>7</v>
      </c>
      <c r="AV26">
        <v>16</v>
      </c>
      <c r="AW26">
        <v>804</v>
      </c>
      <c r="AX26">
        <v>7562</v>
      </c>
      <c r="AY26">
        <v>1374</v>
      </c>
      <c r="AZ26">
        <v>536</v>
      </c>
      <c r="BA26">
        <v>288</v>
      </c>
      <c r="BB26">
        <v>555</v>
      </c>
      <c r="BC26">
        <v>207</v>
      </c>
      <c r="BD26">
        <v>1513</v>
      </c>
      <c r="BE26">
        <v>1350</v>
      </c>
      <c r="BF26">
        <v>641</v>
      </c>
      <c r="BG26">
        <v>2</v>
      </c>
      <c r="BH26">
        <v>343</v>
      </c>
      <c r="BI26">
        <v>204</v>
      </c>
      <c r="BJ26">
        <v>435</v>
      </c>
      <c r="BK26">
        <v>573</v>
      </c>
    </row>
    <row r="27" spans="1:63" x14ac:dyDescent="0.3">
      <c r="A27">
        <f t="shared" si="0"/>
        <v>20</v>
      </c>
      <c r="B27" t="s">
        <v>94</v>
      </c>
      <c r="C27">
        <v>5.94</v>
      </c>
      <c r="D27">
        <v>6.5</v>
      </c>
      <c r="E27">
        <v>-8.43</v>
      </c>
      <c r="F27">
        <v>-12.16</v>
      </c>
      <c r="G27">
        <v>45.84</v>
      </c>
      <c r="H27">
        <v>34.44</v>
      </c>
      <c r="I27">
        <v>10.63</v>
      </c>
      <c r="J27">
        <v>51.86</v>
      </c>
      <c r="K27">
        <v>350.71</v>
      </c>
      <c r="L27">
        <v>197.28</v>
      </c>
      <c r="M27">
        <v>2.0699999999999998</v>
      </c>
      <c r="N27">
        <v>84.51</v>
      </c>
      <c r="O27">
        <v>1467.77</v>
      </c>
      <c r="P27">
        <v>19.84</v>
      </c>
      <c r="Q27">
        <v>1627.68</v>
      </c>
      <c r="R27">
        <v>92</v>
      </c>
      <c r="S27">
        <v>0.79</v>
      </c>
      <c r="T27">
        <v>0.65</v>
      </c>
      <c r="U27">
        <v>8.39</v>
      </c>
      <c r="V27">
        <v>302.64</v>
      </c>
      <c r="W27">
        <v>2.94</v>
      </c>
      <c r="X27">
        <v>6.79</v>
      </c>
      <c r="Y27">
        <v>93.25</v>
      </c>
      <c r="Z27">
        <v>161.34</v>
      </c>
      <c r="AA27">
        <v>18.350000000000001</v>
      </c>
      <c r="AC27">
        <f t="shared" si="1"/>
        <v>20</v>
      </c>
      <c r="AD27" t="str">
        <f t="shared" si="2"/>
        <v>2021</v>
      </c>
      <c r="AE27">
        <v>61204</v>
      </c>
      <c r="AF27">
        <v>178.18</v>
      </c>
      <c r="AG27">
        <v>781</v>
      </c>
      <c r="AH27">
        <v>1.46</v>
      </c>
      <c r="AI27">
        <v>31353</v>
      </c>
      <c r="AJ27">
        <v>2183</v>
      </c>
      <c r="AK27">
        <v>3329</v>
      </c>
      <c r="AL27">
        <v>9979</v>
      </c>
      <c r="AM27">
        <v>6230</v>
      </c>
      <c r="AN27">
        <v>108</v>
      </c>
      <c r="AO27">
        <v>45</v>
      </c>
      <c r="AP27">
        <v>15</v>
      </c>
      <c r="AQ27">
        <v>0</v>
      </c>
      <c r="AR27">
        <v>464</v>
      </c>
      <c r="AS27">
        <v>2</v>
      </c>
      <c r="AT27">
        <v>435</v>
      </c>
      <c r="AU27">
        <v>8</v>
      </c>
      <c r="AV27">
        <v>19</v>
      </c>
      <c r="AW27">
        <v>905</v>
      </c>
      <c r="AX27">
        <v>7851</v>
      </c>
      <c r="AY27">
        <v>1500</v>
      </c>
      <c r="AZ27">
        <v>639</v>
      </c>
      <c r="BA27">
        <v>300</v>
      </c>
      <c r="BB27">
        <v>604</v>
      </c>
      <c r="BC27">
        <v>195</v>
      </c>
      <c r="BD27">
        <v>1486</v>
      </c>
      <c r="BE27">
        <v>1357</v>
      </c>
      <c r="BF27">
        <v>653</v>
      </c>
      <c r="BG27">
        <v>2</v>
      </c>
      <c r="BH27">
        <v>345</v>
      </c>
      <c r="BI27">
        <v>213</v>
      </c>
      <c r="BJ27">
        <v>442</v>
      </c>
      <c r="BK27">
        <v>577</v>
      </c>
    </row>
    <row r="28" spans="1:63" x14ac:dyDescent="0.3">
      <c r="A28">
        <f t="shared" si="0"/>
        <v>20</v>
      </c>
      <c r="B28" t="s">
        <v>95</v>
      </c>
      <c r="C28">
        <v>5.8</v>
      </c>
      <c r="D28">
        <v>6.49</v>
      </c>
      <c r="E28">
        <v>-6.55</v>
      </c>
      <c r="F28">
        <v>-3.77</v>
      </c>
      <c r="G28">
        <v>38.54</v>
      </c>
      <c r="H28">
        <v>33.630000000000003</v>
      </c>
      <c r="I28">
        <v>7.43</v>
      </c>
      <c r="J28">
        <v>57.05</v>
      </c>
      <c r="K28">
        <v>351.71</v>
      </c>
      <c r="L28">
        <v>189.61</v>
      </c>
      <c r="M28">
        <v>0.64</v>
      </c>
      <c r="N28">
        <v>80.88</v>
      </c>
      <c r="O28">
        <v>1318.95</v>
      </c>
      <c r="P28">
        <v>19.09</v>
      </c>
      <c r="Q28">
        <v>1669.35</v>
      </c>
      <c r="R28">
        <v>92</v>
      </c>
      <c r="S28">
        <v>0.81</v>
      </c>
      <c r="T28">
        <v>0.68</v>
      </c>
      <c r="U28">
        <v>5.72</v>
      </c>
      <c r="V28">
        <v>306.82</v>
      </c>
      <c r="W28">
        <v>2.58</v>
      </c>
      <c r="X28">
        <v>3.35</v>
      </c>
      <c r="Y28">
        <v>136.76</v>
      </c>
      <c r="Z28">
        <v>158.68</v>
      </c>
      <c r="AA28">
        <v>18.36</v>
      </c>
      <c r="AC28">
        <f t="shared" si="1"/>
        <v>20</v>
      </c>
      <c r="AD28" t="str">
        <f t="shared" si="2"/>
        <v>2022</v>
      </c>
      <c r="AE28">
        <v>60845</v>
      </c>
      <c r="AF28">
        <v>180.54</v>
      </c>
      <c r="AG28">
        <v>794</v>
      </c>
      <c r="AH28">
        <v>1.49</v>
      </c>
      <c r="AI28">
        <v>32575</v>
      </c>
      <c r="AJ28">
        <v>2055</v>
      </c>
      <c r="AK28">
        <v>3375</v>
      </c>
      <c r="AL28">
        <v>9801</v>
      </c>
      <c r="AM28">
        <v>6050</v>
      </c>
      <c r="AN28">
        <v>110</v>
      </c>
      <c r="AO28">
        <v>52</v>
      </c>
      <c r="AP28">
        <v>11</v>
      </c>
      <c r="AQ28">
        <v>0</v>
      </c>
      <c r="AR28">
        <v>450</v>
      </c>
      <c r="AS28">
        <v>2</v>
      </c>
      <c r="AT28">
        <v>431</v>
      </c>
      <c r="AU28">
        <v>5</v>
      </c>
      <c r="AV28">
        <v>12</v>
      </c>
      <c r="AW28">
        <v>901</v>
      </c>
      <c r="AX28">
        <v>7688</v>
      </c>
      <c r="AY28">
        <v>1435</v>
      </c>
      <c r="AZ28">
        <v>632</v>
      </c>
      <c r="BA28">
        <v>304</v>
      </c>
      <c r="BB28">
        <v>558</v>
      </c>
      <c r="BC28">
        <v>188</v>
      </c>
      <c r="BD28">
        <v>1495</v>
      </c>
      <c r="BE28">
        <v>1276</v>
      </c>
      <c r="BF28">
        <v>642</v>
      </c>
      <c r="BG28">
        <v>2</v>
      </c>
      <c r="BH28">
        <v>338</v>
      </c>
      <c r="BI28">
        <v>214</v>
      </c>
      <c r="BJ28">
        <v>434</v>
      </c>
      <c r="BK28">
        <v>618</v>
      </c>
    </row>
    <row r="29" spans="1:63" x14ac:dyDescent="0.3">
      <c r="A29">
        <f t="shared" si="0"/>
        <v>20</v>
      </c>
      <c r="B29" t="s">
        <v>96</v>
      </c>
      <c r="C29">
        <v>5.83</v>
      </c>
      <c r="D29">
        <v>6.52</v>
      </c>
      <c r="E29">
        <v>-6.04</v>
      </c>
      <c r="F29">
        <v>-1.83</v>
      </c>
      <c r="G29">
        <v>39.51</v>
      </c>
      <c r="H29">
        <v>33.119999999999997</v>
      </c>
      <c r="I29">
        <v>7.8</v>
      </c>
      <c r="J29">
        <v>56.65</v>
      </c>
      <c r="K29">
        <v>348.8</v>
      </c>
      <c r="L29">
        <v>188.73</v>
      </c>
      <c r="M29">
        <v>0.49</v>
      </c>
      <c r="N29">
        <v>80.8</v>
      </c>
      <c r="O29">
        <v>1308.8399999999999</v>
      </c>
      <c r="P29">
        <v>19.09</v>
      </c>
      <c r="Q29">
        <v>1662.38</v>
      </c>
      <c r="R29">
        <v>95.2</v>
      </c>
      <c r="S29">
        <v>0.82</v>
      </c>
      <c r="T29">
        <v>0.68</v>
      </c>
      <c r="U29">
        <v>5.24</v>
      </c>
      <c r="V29">
        <v>298.08999999999997</v>
      </c>
      <c r="W29">
        <v>2.74</v>
      </c>
      <c r="X29">
        <v>1.99</v>
      </c>
      <c r="Y29">
        <v>153.91999999999999</v>
      </c>
      <c r="Z29">
        <v>161.80000000000001</v>
      </c>
      <c r="AA29">
        <v>18.45</v>
      </c>
      <c r="AC29">
        <f t="shared" si="1"/>
        <v>20</v>
      </c>
      <c r="AD29" t="str">
        <f t="shared" si="2"/>
        <v>2023</v>
      </c>
      <c r="AE29">
        <v>60399</v>
      </c>
      <c r="AF29">
        <v>179.71</v>
      </c>
      <c r="AG29">
        <v>782</v>
      </c>
      <c r="AH29">
        <v>1.48</v>
      </c>
      <c r="AI29">
        <v>32591</v>
      </c>
      <c r="AJ29">
        <v>2055</v>
      </c>
      <c r="AK29">
        <v>3279</v>
      </c>
      <c r="AL29">
        <v>9952</v>
      </c>
      <c r="AM29">
        <v>6175</v>
      </c>
      <c r="AN29">
        <v>112</v>
      </c>
      <c r="AO29">
        <v>53</v>
      </c>
      <c r="AP29">
        <v>16</v>
      </c>
      <c r="AQ29">
        <v>0</v>
      </c>
      <c r="AR29">
        <v>446</v>
      </c>
      <c r="AS29">
        <v>2</v>
      </c>
      <c r="AT29">
        <v>428</v>
      </c>
      <c r="AU29">
        <v>6</v>
      </c>
      <c r="AV29">
        <v>10</v>
      </c>
      <c r="AW29">
        <v>946</v>
      </c>
      <c r="AX29">
        <v>7802</v>
      </c>
      <c r="AY29">
        <v>1425</v>
      </c>
      <c r="AZ29">
        <v>730</v>
      </c>
      <c r="BA29">
        <v>297</v>
      </c>
      <c r="BB29">
        <v>552</v>
      </c>
      <c r="BC29">
        <v>190</v>
      </c>
      <c r="BD29">
        <v>1449</v>
      </c>
      <c r="BE29">
        <v>1320</v>
      </c>
      <c r="BF29">
        <v>663</v>
      </c>
      <c r="BG29">
        <v>4</v>
      </c>
      <c r="BH29">
        <v>348</v>
      </c>
      <c r="BI29">
        <v>205</v>
      </c>
      <c r="BJ29">
        <v>421</v>
      </c>
      <c r="BK29">
        <v>642</v>
      </c>
    </row>
    <row r="31" spans="1:63" x14ac:dyDescent="0.3">
      <c r="AC31" t="str">
        <f t="shared" ref="AC31:AC44" si="3">A1</f>
        <v>Kerület</v>
      </c>
      <c r="AD31" t="str">
        <f t="shared" ref="AD31:AD44" si="4">B1</f>
        <v>Budapest 20. ker. (602)</v>
      </c>
      <c r="AE31" t="str">
        <f t="shared" ref="AE31:BJ31" si="5">AF16</f>
        <v>BP: 65 év feletti népesség, 100 fő 0-14 éves korú népesség (fő)</v>
      </c>
      <c r="AF31" t="str">
        <f t="shared" si="5"/>
        <v>BP: Nyilvántartott álláskeresők összesen (fő)</v>
      </c>
      <c r="AG31" t="str">
        <f t="shared" si="5"/>
        <v>BP: Nyilvántartott álláskereső, 100 15-64 évesre (fő)</v>
      </c>
      <c r="AH31" t="str">
        <f t="shared" si="5"/>
        <v>BP: Lakásállomány (db)</v>
      </c>
      <c r="AI31" t="str">
        <f t="shared" si="5"/>
        <v>BP: Óvodai férőhelyek (fő)</v>
      </c>
      <c r="AJ31" t="str">
        <f t="shared" si="5"/>
        <v>BP: Általános iskolai tanulók a nappali oktatásban (fő)</v>
      </c>
      <c r="AK31" t="str">
        <f t="shared" si="5"/>
        <v>BP: Regisztrált vállalkozások (dec. 31.) (db)</v>
      </c>
      <c r="AL31" t="str">
        <f t="shared" si="5"/>
        <v>BP: 1-9 fős regisztrált vállalkozások (dec. 31.) (db)</v>
      </c>
      <c r="AM31" t="str">
        <f t="shared" si="5"/>
        <v>BP: 10-19 fős regisztrált vállalkozások (dec. 31.) (db)</v>
      </c>
      <c r="AN31" t="str">
        <f t="shared" si="5"/>
        <v>BP: 20-49 fős regisztrált vállalkozások (dec. 31.) (db)</v>
      </c>
      <c r="AO31" t="str">
        <f t="shared" si="5"/>
        <v>BP: 50-249 fős regisztrált vállalkozások (dec. 31.) (db)</v>
      </c>
      <c r="AP31" t="str">
        <f t="shared" si="5"/>
        <v>BP: 500 és több fős regisztrált vállalkozások (dec. 31.) (db)</v>
      </c>
      <c r="AQ31" t="str">
        <f t="shared" si="5"/>
        <v>BP: Regisztrált vállalkozás; Ipar (TEÁOR08: B+C+D+E)(dec. 31.) (db)</v>
      </c>
      <c r="AR31" t="str">
        <f t="shared" si="5"/>
        <v>BP: Regisztrált vállalkozás; Bányászat, kőfejtés (TEÁOR08: B)(dec. 31.) (db)</v>
      </c>
      <c r="AS31" t="str">
        <f t="shared" si="5"/>
        <v>BP: Regisztrált vállalkozás; Feldolgozóipar (TEÁOR08: C)(dec. 31.) (db)</v>
      </c>
      <c r="AT31" t="str">
        <f t="shared" si="5"/>
        <v>BP: Regisztrált vállalkozás; Villamosenergia-, gáz-, gőzellátás, légkondicionálás (TEÁOR08: D)(dec. 31.) (db)</v>
      </c>
      <c r="AU31" t="str">
        <f t="shared" si="5"/>
        <v>BP: Regisztrált vállalkozás; Vízellátás, szennyvíz gyűjtése, kezelése, hulladékgazdálkodás, szennyeződésmentesítés (TEÁOR08: E)(dec. 31.) (db)</v>
      </c>
      <c r="AV31" t="str">
        <f t="shared" si="5"/>
        <v>BP: Regisztrált vállalkozás; Építőipar (TEÁOR08: F)(dec. 31.) (db)</v>
      </c>
      <c r="AW31" t="str">
        <f t="shared" si="5"/>
        <v>BP: Regisztrált vállalkozások a szolgáltatásokban (db)</v>
      </c>
      <c r="AX31" t="str">
        <f t="shared" si="5"/>
        <v>BP: Regisztrált vállalkozás; Kereskedelem, gépjárműjavítás (TEÁOR08: G)(dec. 31.) (db)</v>
      </c>
      <c r="AY31" t="str">
        <f t="shared" si="5"/>
        <v>BP: Regisztrált vállalkozás; Szállítás, raktározás (TEÁOR08: H)(dec. 31.) (db)</v>
      </c>
      <c r="AZ31" t="str">
        <f t="shared" si="5"/>
        <v>BP: Regisztrált vállalkozás; Szálláshely-szolgáltatás, vendéglátás (TEÁOR08: I)(dec. 31.) (db)</v>
      </c>
      <c r="BA31" t="str">
        <f t="shared" si="5"/>
        <v>BP: Regisztrált vállalkozás; Információ, kommunikáció (TEÁOR08: J)(dec. 31.) (db)</v>
      </c>
      <c r="BB31" t="str">
        <f t="shared" si="5"/>
        <v>BP: Regisztrált vállalkozás; Pénzügyi, biztosítási tevékenység (TEÁOR08: K)(dec. 31.) (db)</v>
      </c>
      <c r="BC31" t="str">
        <f t="shared" si="5"/>
        <v>BP: Regisztrált vállalkozás; Ingatlanügyletek (TEÁOR08: L)(dec. 31.) (db)</v>
      </c>
      <c r="BD31" t="str">
        <f t="shared" si="5"/>
        <v>BP: Regisztrált vállalkozás; Szakmai, tudományos, műszaki tevékenység (TEÁOR08: M)(dec. 31.) (db)</v>
      </c>
      <c r="BE31" t="str">
        <f t="shared" si="5"/>
        <v>BP: Regisztrált vállalkozás; Adminisztratív és szolgáltatást támogató tevékenység (TEÁOR08: N)(dec. 31.) (db)</v>
      </c>
      <c r="BF31" t="str">
        <f t="shared" si="5"/>
        <v>BP: Regisztrált vállalkozás; Közigazgatás, védelem, kötelező társadalombiztosítás (TEÁOR08: O)(dec. 31.) (db)</v>
      </c>
      <c r="BG31" t="str">
        <f t="shared" si="5"/>
        <v>BP: Regisztrált vállalkozás; Oktatás (TEÁOR08: P)(dec. 31.) (db)</v>
      </c>
      <c r="BH31" t="str">
        <f t="shared" si="5"/>
        <v>BP: Regisztrált vállalkozás; Humán-egészségügyi, szociális ellátás (TEÁOR08: Q)(dec. 31.) (db)</v>
      </c>
      <c r="BI31" t="str">
        <f t="shared" si="5"/>
        <v>BP: Regisztrált vállalkozás; Művészet, szórakoztatás, szabadidő (TEÁOR08: R, GFO14, dec. 31.) (db)</v>
      </c>
      <c r="BJ31" t="str">
        <f t="shared" si="5"/>
        <v>BP: Regisztrált vállalkozás; Egyéb szolgáltatás (TEÁOR08: S)(dec. 31.) (db)</v>
      </c>
    </row>
    <row r="32" spans="1:63" x14ac:dyDescent="0.3">
      <c r="AC32">
        <f t="shared" si="3"/>
        <v>20</v>
      </c>
      <c r="AD32" t="str">
        <f t="shared" si="4"/>
        <v>2011</v>
      </c>
      <c r="AE32">
        <f t="shared" ref="AE32:BJ32" si="6">AF17/$AE17</f>
        <v>2.2164094785556191E-3</v>
      </c>
      <c r="AF32">
        <f t="shared" si="6"/>
        <v>3.0878051045519973E-2</v>
      </c>
      <c r="AG32">
        <f t="shared" si="6"/>
        <v>5.4945905369221003E-5</v>
      </c>
      <c r="AH32">
        <f t="shared" si="6"/>
        <v>0.47665185964803664</v>
      </c>
      <c r="AI32">
        <f t="shared" si="6"/>
        <v>3.4159327647850922E-2</v>
      </c>
      <c r="AJ32">
        <f t="shared" si="6"/>
        <v>5.5456670123357428E-2</v>
      </c>
      <c r="AK32">
        <f t="shared" si="6"/>
        <v>0.14694547199306598</v>
      </c>
      <c r="AL32">
        <f t="shared" si="6"/>
        <v>9.1287591512018443E-2</v>
      </c>
      <c r="AM32">
        <f t="shared" si="6"/>
        <v>1.7489823399216827E-3</v>
      </c>
      <c r="AN32">
        <f t="shared" si="6"/>
        <v>6.3458651271494681E-4</v>
      </c>
      <c r="AO32">
        <f t="shared" si="6"/>
        <v>3.7146527573557865E-4</v>
      </c>
      <c r="AP32">
        <f t="shared" si="6"/>
        <v>1.5477719822315775E-5</v>
      </c>
      <c r="AQ32">
        <f t="shared" si="6"/>
        <v>9.8128743673482014E-3</v>
      </c>
      <c r="AR32">
        <f t="shared" si="6"/>
        <v>4.6433159466947331E-5</v>
      </c>
      <c r="AS32">
        <f t="shared" si="6"/>
        <v>9.3485427726787296E-3</v>
      </c>
      <c r="AT32">
        <f t="shared" si="6"/>
        <v>4.6433159466947331E-5</v>
      </c>
      <c r="AU32">
        <f t="shared" si="6"/>
        <v>3.7146527573557865E-4</v>
      </c>
      <c r="AV32">
        <f t="shared" si="6"/>
        <v>1.2428609017319568E-2</v>
      </c>
      <c r="AW32">
        <f t="shared" si="6"/>
        <v>0.11221346871178937</v>
      </c>
      <c r="AX32">
        <f t="shared" si="6"/>
        <v>2.8850469748796608E-2</v>
      </c>
      <c r="AY32">
        <f t="shared" si="6"/>
        <v>6.655419523595784E-3</v>
      </c>
      <c r="AZ32">
        <f t="shared" si="6"/>
        <v>5.3088578990543112E-3</v>
      </c>
      <c r="BA32">
        <f t="shared" si="6"/>
        <v>7.3983500750669411E-3</v>
      </c>
      <c r="BB32">
        <f t="shared" si="6"/>
        <v>5.4172019378105219E-3</v>
      </c>
      <c r="BC32">
        <f t="shared" si="6"/>
        <v>2.2798681298271138E-2</v>
      </c>
      <c r="BD32">
        <f t="shared" si="6"/>
        <v>1.9486449256295564E-2</v>
      </c>
      <c r="BE32">
        <f t="shared" si="6"/>
        <v>9.3175873330340973E-3</v>
      </c>
      <c r="BF32">
        <f t="shared" si="6"/>
        <v>1.5477719822315775E-5</v>
      </c>
      <c r="BG32">
        <f t="shared" si="6"/>
        <v>3.8694299555789443E-3</v>
      </c>
      <c r="BH32">
        <f t="shared" si="6"/>
        <v>2.7240786887275767E-3</v>
      </c>
      <c r="BI32">
        <f t="shared" si="6"/>
        <v>4.6123605070501018E-3</v>
      </c>
      <c r="BJ32">
        <f t="shared" si="6"/>
        <v>5.5255459765667318E-3</v>
      </c>
    </row>
    <row r="33" spans="29:62" x14ac:dyDescent="0.3">
      <c r="AC33">
        <f t="shared" si="3"/>
        <v>20</v>
      </c>
      <c r="AD33" t="str">
        <f t="shared" si="4"/>
        <v>2012</v>
      </c>
      <c r="AE33">
        <f t="shared" ref="AE33:BJ33" si="7">AF18/$AE18</f>
        <v>2.2737073980422877E-3</v>
      </c>
      <c r="AF33">
        <f t="shared" si="7"/>
        <v>3.6765276204954782E-2</v>
      </c>
      <c r="AG33">
        <f t="shared" si="7"/>
        <v>6.5463909529497541E-5</v>
      </c>
      <c r="AH33">
        <f t="shared" si="7"/>
        <v>0.48030653242945565</v>
      </c>
      <c r="AI33">
        <f t="shared" si="7"/>
        <v>3.5074383755022261E-2</v>
      </c>
      <c r="AJ33">
        <f t="shared" si="7"/>
        <v>5.5458169802832635E-2</v>
      </c>
      <c r="AK33">
        <f t="shared" si="7"/>
        <v>0.14608380000930765</v>
      </c>
      <c r="AL33">
        <f t="shared" si="7"/>
        <v>9.0889347377565419E-2</v>
      </c>
      <c r="AM33">
        <f t="shared" si="7"/>
        <v>1.7219179994725656E-3</v>
      </c>
      <c r="AN33">
        <f t="shared" si="7"/>
        <v>6.9807486465104014E-4</v>
      </c>
      <c r="AO33">
        <f t="shared" si="7"/>
        <v>3.102554954004623E-4</v>
      </c>
      <c r="AP33">
        <f t="shared" si="7"/>
        <v>1.5512774770023114E-5</v>
      </c>
      <c r="AQ33">
        <f t="shared" si="7"/>
        <v>9.4938181592541457E-3</v>
      </c>
      <c r="AR33">
        <f t="shared" si="7"/>
        <v>4.653832431006934E-5</v>
      </c>
      <c r="AS33">
        <f t="shared" si="7"/>
        <v>9.0284349161534518E-3</v>
      </c>
      <c r="AT33">
        <f t="shared" si="7"/>
        <v>3.1025549540046229E-5</v>
      </c>
      <c r="AU33">
        <f t="shared" si="7"/>
        <v>3.8781936925057784E-4</v>
      </c>
      <c r="AV33">
        <f t="shared" si="7"/>
        <v>1.2022400446767913E-2</v>
      </c>
      <c r="AW33">
        <f t="shared" si="7"/>
        <v>0.11217287436203714</v>
      </c>
      <c r="AX33">
        <f t="shared" si="7"/>
        <v>2.8683120549772737E-2</v>
      </c>
      <c r="AY33">
        <f t="shared" si="7"/>
        <v>6.4222887547895693E-3</v>
      </c>
      <c r="AZ33">
        <f t="shared" si="7"/>
        <v>5.3053689713479053E-3</v>
      </c>
      <c r="BA33">
        <f t="shared" si="7"/>
        <v>7.3530552409909562E-3</v>
      </c>
      <c r="BB33">
        <f t="shared" si="7"/>
        <v>5.1037028993376043E-3</v>
      </c>
      <c r="BC33">
        <f t="shared" si="7"/>
        <v>2.2679676713773793E-2</v>
      </c>
      <c r="BD33">
        <f t="shared" si="7"/>
        <v>1.9654685633619287E-2</v>
      </c>
      <c r="BE33">
        <f t="shared" si="7"/>
        <v>9.0594604656934977E-3</v>
      </c>
      <c r="BF33">
        <f t="shared" si="7"/>
        <v>3.1025549540046229E-5</v>
      </c>
      <c r="BG33">
        <f t="shared" si="7"/>
        <v>3.9557575663558943E-3</v>
      </c>
      <c r="BH33">
        <f t="shared" si="7"/>
        <v>2.575120611823837E-3</v>
      </c>
      <c r="BI33">
        <f t="shared" si="7"/>
        <v>5.0106262507174657E-3</v>
      </c>
      <c r="BJ33">
        <f t="shared" si="7"/>
        <v>5.7707522144485983E-3</v>
      </c>
    </row>
    <row r="34" spans="29:62" x14ac:dyDescent="0.3">
      <c r="AC34">
        <f t="shared" si="3"/>
        <v>20</v>
      </c>
      <c r="AD34" t="str">
        <f t="shared" si="4"/>
        <v>2013</v>
      </c>
      <c r="AE34">
        <f t="shared" ref="AE34:BJ34" si="8">AF19/$AE19</f>
        <v>2.3338353335713951E-3</v>
      </c>
      <c r="AF34">
        <f t="shared" si="8"/>
        <v>2.6440404291325745E-2</v>
      </c>
      <c r="AG34">
        <f t="shared" si="8"/>
        <v>4.7198372898197459E-5</v>
      </c>
      <c r="AH34">
        <f t="shared" si="8"/>
        <v>0.48119051685323477</v>
      </c>
      <c r="AI34">
        <f t="shared" si="8"/>
        <v>3.4715645329068921E-2</v>
      </c>
      <c r="AJ34">
        <f t="shared" si="8"/>
        <v>5.6591470136161094E-2</v>
      </c>
      <c r="AK34">
        <f t="shared" si="8"/>
        <v>0.14851961682373582</v>
      </c>
      <c r="AL34">
        <f t="shared" si="8"/>
        <v>9.1803940443105775E-2</v>
      </c>
      <c r="AM34">
        <f t="shared" si="8"/>
        <v>1.8475678864754925E-3</v>
      </c>
      <c r="AN34">
        <f t="shared" si="8"/>
        <v>6.0550544178608579E-4</v>
      </c>
      <c r="AO34">
        <f t="shared" si="8"/>
        <v>2.3288670837926377E-4</v>
      </c>
      <c r="AP34">
        <f t="shared" si="8"/>
        <v>1.5525780558617583E-5</v>
      </c>
      <c r="AQ34">
        <f t="shared" si="8"/>
        <v>9.3465198962877864E-3</v>
      </c>
      <c r="AR34">
        <f t="shared" si="8"/>
        <v>4.6577341675852756E-5</v>
      </c>
      <c r="AS34">
        <f t="shared" si="8"/>
        <v>8.8652206989706401E-3</v>
      </c>
      <c r="AT34">
        <f t="shared" si="8"/>
        <v>3.1051561117235166E-5</v>
      </c>
      <c r="AU34">
        <f t="shared" si="8"/>
        <v>4.0367029452405718E-4</v>
      </c>
      <c r="AV34">
        <f t="shared" si="8"/>
        <v>1.1830644785666599E-2</v>
      </c>
      <c r="AW34">
        <f t="shared" si="8"/>
        <v>0.11465788942539086</v>
      </c>
      <c r="AX34">
        <f t="shared" si="8"/>
        <v>2.853638466673912E-2</v>
      </c>
      <c r="AY34">
        <f t="shared" si="8"/>
        <v>6.4431989318262974E-3</v>
      </c>
      <c r="AZ34">
        <f t="shared" si="8"/>
        <v>5.5427036594264774E-3</v>
      </c>
      <c r="BA34">
        <f t="shared" si="8"/>
        <v>7.3436942042261174E-3</v>
      </c>
      <c r="BB34">
        <f t="shared" si="8"/>
        <v>4.6577341675852757E-3</v>
      </c>
      <c r="BC34">
        <f t="shared" si="8"/>
        <v>2.3754444254684905E-2</v>
      </c>
      <c r="BD34">
        <f t="shared" si="8"/>
        <v>1.9872999115030508E-2</v>
      </c>
      <c r="BE34">
        <f t="shared" si="8"/>
        <v>9.4396745796394912E-3</v>
      </c>
      <c r="BF34">
        <f t="shared" si="8"/>
        <v>3.1051561117235166E-5</v>
      </c>
      <c r="BG34">
        <f t="shared" si="8"/>
        <v>4.2851154341784535E-3</v>
      </c>
      <c r="BH34">
        <f t="shared" si="8"/>
        <v>2.6859600366408421E-3</v>
      </c>
      <c r="BI34">
        <f t="shared" si="8"/>
        <v>5.2787653899299784E-3</v>
      </c>
      <c r="BJ34">
        <f t="shared" si="8"/>
        <v>6.0861059789780935E-3</v>
      </c>
    </row>
    <row r="35" spans="29:62" x14ac:dyDescent="0.3">
      <c r="AC35">
        <f t="shared" si="3"/>
        <v>20</v>
      </c>
      <c r="AD35" t="str">
        <f t="shared" si="4"/>
        <v>2014</v>
      </c>
      <c r="AE35">
        <f t="shared" ref="AE35:BJ35" si="9">AF20/$AE20</f>
        <v>2.3485071277106195E-3</v>
      </c>
      <c r="AF35">
        <f t="shared" si="9"/>
        <v>2.8108409305493211E-2</v>
      </c>
      <c r="AG35">
        <f t="shared" si="9"/>
        <v>4.9994582630365133E-5</v>
      </c>
      <c r="AH35">
        <f t="shared" si="9"/>
        <v>0.47999442784837554</v>
      </c>
      <c r="AI35">
        <f t="shared" si="9"/>
        <v>3.552246660578575E-2</v>
      </c>
      <c r="AJ35">
        <f t="shared" si="9"/>
        <v>5.6835946569257202E-2</v>
      </c>
      <c r="AK35">
        <f t="shared" si="9"/>
        <v>0.14843592799541847</v>
      </c>
      <c r="AL35">
        <f t="shared" si="9"/>
        <v>9.3766929280108963E-2</v>
      </c>
      <c r="AM35">
        <f t="shared" si="9"/>
        <v>1.6561672883743247E-3</v>
      </c>
      <c r="AN35">
        <f t="shared" si="9"/>
        <v>7.1199715201139199E-4</v>
      </c>
      <c r="AO35">
        <f t="shared" si="9"/>
        <v>1.8573838748123269E-4</v>
      </c>
      <c r="AP35">
        <f t="shared" si="9"/>
        <v>1.5478198956769391E-5</v>
      </c>
      <c r="AQ35">
        <f t="shared" si="9"/>
        <v>8.9928335938830161E-3</v>
      </c>
      <c r="AR35">
        <f t="shared" si="9"/>
        <v>6.1912795827077563E-5</v>
      </c>
      <c r="AS35">
        <f t="shared" si="9"/>
        <v>8.5130094262231646E-3</v>
      </c>
      <c r="AT35">
        <f t="shared" si="9"/>
        <v>4.6434596870308173E-5</v>
      </c>
      <c r="AU35">
        <f t="shared" si="9"/>
        <v>3.7147677496246538E-4</v>
      </c>
      <c r="AV35">
        <f t="shared" si="9"/>
        <v>1.1577692819663504E-2</v>
      </c>
      <c r="AW35">
        <f t="shared" si="9"/>
        <v>0.11532806042688873</v>
      </c>
      <c r="AX35">
        <f t="shared" si="9"/>
        <v>2.8061974708622903E-2</v>
      </c>
      <c r="AY35">
        <f t="shared" si="9"/>
        <v>6.3615397712322198E-3</v>
      </c>
      <c r="AZ35">
        <f t="shared" si="9"/>
        <v>5.3709350379989784E-3</v>
      </c>
      <c r="BA35">
        <f t="shared" si="9"/>
        <v>7.2437971117680746E-3</v>
      </c>
      <c r="BB35">
        <f t="shared" si="9"/>
        <v>4.5970250901605086E-3</v>
      </c>
      <c r="BC35">
        <f t="shared" si="9"/>
        <v>2.4254337765257636E-2</v>
      </c>
      <c r="BD35">
        <f t="shared" si="9"/>
        <v>2.0384788026065286E-2</v>
      </c>
      <c r="BE35">
        <f t="shared" si="9"/>
        <v>9.2559629761480959E-3</v>
      </c>
      <c r="BF35">
        <f t="shared" si="9"/>
        <v>1.5478198956769391E-5</v>
      </c>
      <c r="BG35">
        <f t="shared" si="9"/>
        <v>4.3648521058089682E-3</v>
      </c>
      <c r="BH35">
        <f t="shared" si="9"/>
        <v>2.5693810268237189E-3</v>
      </c>
      <c r="BI35">
        <f t="shared" si="9"/>
        <v>5.3090222421719006E-3</v>
      </c>
      <c r="BJ35">
        <f t="shared" si="9"/>
        <v>6.4698871639296048E-3</v>
      </c>
    </row>
    <row r="36" spans="29:62" x14ac:dyDescent="0.3">
      <c r="AC36">
        <f t="shared" si="3"/>
        <v>20</v>
      </c>
      <c r="AD36" t="str">
        <f t="shared" si="4"/>
        <v>2015</v>
      </c>
      <c r="AE36">
        <f t="shared" ref="AE36:BJ36" si="10">AF21/$AE21</f>
        <v>2.3699574547374302E-3</v>
      </c>
      <c r="AF36">
        <f t="shared" si="10"/>
        <v>2.5775597031148102E-2</v>
      </c>
      <c r="AG36">
        <f t="shared" si="10"/>
        <v>4.5961305549517094E-5</v>
      </c>
      <c r="AH36">
        <f t="shared" si="10"/>
        <v>0.48153784043973791</v>
      </c>
      <c r="AI36">
        <f t="shared" si="10"/>
        <v>3.4921275736778362E-2</v>
      </c>
      <c r="AJ36">
        <f t="shared" si="10"/>
        <v>5.6706313468525824E-2</v>
      </c>
      <c r="AK36">
        <f t="shared" si="10"/>
        <v>0.14448309058724884</v>
      </c>
      <c r="AL36">
        <f t="shared" si="10"/>
        <v>9.0820160864569427E-2</v>
      </c>
      <c r="AM36">
        <f t="shared" si="10"/>
        <v>1.3974721281947765E-3</v>
      </c>
      <c r="AN36">
        <f t="shared" si="10"/>
        <v>7.9190087264370676E-4</v>
      </c>
      <c r="AO36">
        <f t="shared" si="10"/>
        <v>2.1738455327474301E-4</v>
      </c>
      <c r="AP36">
        <f t="shared" si="10"/>
        <v>0</v>
      </c>
      <c r="AQ36">
        <f t="shared" si="10"/>
        <v>8.4624701096239242E-3</v>
      </c>
      <c r="AR36">
        <f t="shared" si="10"/>
        <v>4.6582404273159215E-5</v>
      </c>
      <c r="AS36">
        <f t="shared" si="10"/>
        <v>7.9966460668923333E-3</v>
      </c>
      <c r="AT36">
        <f t="shared" si="10"/>
        <v>3.1054936182106146E-5</v>
      </c>
      <c r="AU36">
        <f t="shared" si="10"/>
        <v>3.8818670227632683E-4</v>
      </c>
      <c r="AV36">
        <f t="shared" si="10"/>
        <v>1.051209589764293E-2</v>
      </c>
      <c r="AW36">
        <f t="shared" si="10"/>
        <v>0.11325735225614111</v>
      </c>
      <c r="AX36">
        <f t="shared" si="10"/>
        <v>2.6396695754790225E-2</v>
      </c>
      <c r="AY36">
        <f t="shared" si="10"/>
        <v>6.0401850874196453E-3</v>
      </c>
      <c r="AZ36">
        <f t="shared" si="10"/>
        <v>4.6582404273159215E-3</v>
      </c>
      <c r="BA36">
        <f t="shared" si="10"/>
        <v>7.1115803857023071E-3</v>
      </c>
      <c r="BB36">
        <f t="shared" si="10"/>
        <v>4.2389987888574888E-3</v>
      </c>
      <c r="BC36">
        <f t="shared" si="10"/>
        <v>2.4750784137138597E-2</v>
      </c>
      <c r="BD36">
        <f t="shared" si="10"/>
        <v>2.035651066737058E-2</v>
      </c>
      <c r="BE36">
        <f t="shared" si="10"/>
        <v>8.9127666842644636E-3</v>
      </c>
      <c r="BF36">
        <f t="shared" si="10"/>
        <v>1.5527468091053073E-5</v>
      </c>
      <c r="BG36">
        <f t="shared" si="10"/>
        <v>4.3942734697680194E-3</v>
      </c>
      <c r="BH36">
        <f t="shared" si="10"/>
        <v>2.6707245116611286E-3</v>
      </c>
      <c r="BI36">
        <f t="shared" si="10"/>
        <v>5.5277786404148935E-3</v>
      </c>
      <c r="BJ36">
        <f t="shared" si="10"/>
        <v>6.5991739386975562E-3</v>
      </c>
    </row>
    <row r="37" spans="29:62" x14ac:dyDescent="0.3">
      <c r="AC37">
        <f t="shared" si="3"/>
        <v>20</v>
      </c>
      <c r="AD37" t="str">
        <f t="shared" si="4"/>
        <v>2016</v>
      </c>
      <c r="AE37">
        <f t="shared" ref="AE37:BJ37" si="11">AF22/$AE22</f>
        <v>2.4049619847939176E-3</v>
      </c>
      <c r="AF37">
        <f t="shared" si="11"/>
        <v>1.828423677163173E-2</v>
      </c>
      <c r="AG37">
        <f t="shared" si="11"/>
        <v>3.2320620555914674E-5</v>
      </c>
      <c r="AH37">
        <f t="shared" si="11"/>
        <v>0.47799119647859145</v>
      </c>
      <c r="AI37">
        <f t="shared" si="11"/>
        <v>3.3444146889525038E-2</v>
      </c>
      <c r="AJ37">
        <f t="shared" si="11"/>
        <v>5.5653030442946408E-2</v>
      </c>
      <c r="AK37">
        <f t="shared" si="11"/>
        <v>0.13822452057746176</v>
      </c>
      <c r="AL37">
        <f t="shared" si="11"/>
        <v>9.8639455782312924E-2</v>
      </c>
      <c r="AM37">
        <f t="shared" si="11"/>
        <v>1.6314217994890263E-3</v>
      </c>
      <c r="AN37">
        <f t="shared" si="11"/>
        <v>7.0797549789146429E-4</v>
      </c>
      <c r="AO37">
        <f t="shared" si="11"/>
        <v>2.9242466217256131E-4</v>
      </c>
      <c r="AP37">
        <f t="shared" si="11"/>
        <v>0</v>
      </c>
      <c r="AQ37">
        <f t="shared" si="11"/>
        <v>8.14171822575184E-3</v>
      </c>
      <c r="AR37">
        <f t="shared" si="11"/>
        <v>3.0781543386585404E-5</v>
      </c>
      <c r="AS37">
        <f t="shared" si="11"/>
        <v>7.7877304768061073E-3</v>
      </c>
      <c r="AT37">
        <f t="shared" si="11"/>
        <v>4.6172315079878107E-5</v>
      </c>
      <c r="AU37">
        <f t="shared" si="11"/>
        <v>2.7703389047926865E-4</v>
      </c>
      <c r="AV37">
        <f t="shared" si="11"/>
        <v>9.8654846554006217E-3</v>
      </c>
      <c r="AW37">
        <f t="shared" si="11"/>
        <v>0.10856650352448671</v>
      </c>
      <c r="AX37">
        <f t="shared" si="11"/>
        <v>2.3994213069843322E-2</v>
      </c>
      <c r="AY37">
        <f t="shared" si="11"/>
        <v>6.0177917320774462E-3</v>
      </c>
      <c r="AZ37">
        <f t="shared" si="11"/>
        <v>4.3401976175085422E-3</v>
      </c>
      <c r="BA37">
        <f t="shared" si="11"/>
        <v>7.1413180656878135E-3</v>
      </c>
      <c r="BB37">
        <f t="shared" si="11"/>
        <v>4.0169914119493949E-3</v>
      </c>
      <c r="BC37">
        <f t="shared" si="11"/>
        <v>2.3116939083325638E-2</v>
      </c>
      <c r="BD37">
        <f t="shared" si="11"/>
        <v>1.9961830886200634E-2</v>
      </c>
      <c r="BE37">
        <f t="shared" si="11"/>
        <v>8.3725798011512302E-3</v>
      </c>
      <c r="BF37">
        <f t="shared" si="11"/>
        <v>1.5390771693292702E-5</v>
      </c>
      <c r="BG37">
        <f t="shared" si="11"/>
        <v>4.4479330193615907E-3</v>
      </c>
      <c r="BH37">
        <f t="shared" si="11"/>
        <v>2.7087758180195155E-3</v>
      </c>
      <c r="BI37">
        <f t="shared" si="11"/>
        <v>5.417551636039031E-3</v>
      </c>
      <c r="BJ37">
        <f t="shared" si="11"/>
        <v>7.1259272939945212E-3</v>
      </c>
    </row>
    <row r="38" spans="29:62" x14ac:dyDescent="0.3">
      <c r="AC38">
        <f t="shared" si="3"/>
        <v>20</v>
      </c>
      <c r="AD38" t="str">
        <f t="shared" si="4"/>
        <v>2017</v>
      </c>
      <c r="AE38">
        <f t="shared" ref="AE38:BJ38" si="12">AF23/$AE23</f>
        <v>2.4462324236177346E-3</v>
      </c>
      <c r="AF38">
        <f t="shared" si="12"/>
        <v>1.3630349835389681E-2</v>
      </c>
      <c r="AG38">
        <f t="shared" si="12"/>
        <v>2.3999261561182735E-5</v>
      </c>
      <c r="AH38">
        <f t="shared" si="12"/>
        <v>0.47910833512814988</v>
      </c>
      <c r="AI38">
        <f t="shared" si="12"/>
        <v>3.3291283345127841E-2</v>
      </c>
      <c r="AJ38">
        <f t="shared" si="12"/>
        <v>5.4121411648872339E-2</v>
      </c>
      <c r="AK38">
        <f t="shared" si="12"/>
        <v>0.13922648533891266</v>
      </c>
      <c r="AL38">
        <f t="shared" si="12"/>
        <v>9.9904618319436325E-2</v>
      </c>
      <c r="AM38">
        <f t="shared" si="12"/>
        <v>1.8460970431679025E-3</v>
      </c>
      <c r="AN38">
        <f t="shared" si="12"/>
        <v>7.2305467524076184E-4</v>
      </c>
      <c r="AO38">
        <f t="shared" si="12"/>
        <v>2.3076213039598781E-4</v>
      </c>
      <c r="AP38">
        <f t="shared" si="12"/>
        <v>0</v>
      </c>
      <c r="AQ38">
        <f t="shared" si="12"/>
        <v>7.8612965754899858E-3</v>
      </c>
      <c r="AR38">
        <f t="shared" si="12"/>
        <v>1.5384142026399187E-5</v>
      </c>
      <c r="AS38">
        <f t="shared" si="12"/>
        <v>7.5382295929356021E-3</v>
      </c>
      <c r="AT38">
        <f t="shared" si="12"/>
        <v>7.6920710131995934E-5</v>
      </c>
      <c r="AU38">
        <f t="shared" si="12"/>
        <v>2.3076213039598781E-4</v>
      </c>
      <c r="AV38">
        <f t="shared" si="12"/>
        <v>1.004584474323867E-2</v>
      </c>
      <c r="AW38">
        <f t="shared" si="12"/>
        <v>0.10991969477862219</v>
      </c>
      <c r="AX38">
        <f t="shared" si="12"/>
        <v>2.3630042152549151E-2</v>
      </c>
      <c r="AY38">
        <f t="shared" si="12"/>
        <v>6.2613458047444696E-3</v>
      </c>
      <c r="AZ38">
        <f t="shared" si="12"/>
        <v>4.399864619550168E-3</v>
      </c>
      <c r="BA38">
        <f t="shared" si="12"/>
        <v>7.1074736161964251E-3</v>
      </c>
      <c r="BB38">
        <f t="shared" si="12"/>
        <v>3.7844989384942002E-3</v>
      </c>
      <c r="BC38">
        <f t="shared" si="12"/>
        <v>2.3091597181625182E-2</v>
      </c>
      <c r="BD38">
        <f t="shared" si="12"/>
        <v>2.0183994338635734E-2</v>
      </c>
      <c r="BE38">
        <f t="shared" si="12"/>
        <v>8.5535829666779483E-3</v>
      </c>
      <c r="BF38">
        <f t="shared" si="12"/>
        <v>1.5384142026399187E-5</v>
      </c>
      <c r="BG38">
        <f t="shared" si="12"/>
        <v>4.7075474600781512E-3</v>
      </c>
      <c r="BH38">
        <f t="shared" si="12"/>
        <v>2.8922187009630474E-3</v>
      </c>
      <c r="BI38">
        <f t="shared" si="12"/>
        <v>5.7998215439524934E-3</v>
      </c>
      <c r="BJ38">
        <f t="shared" si="12"/>
        <v>7.3382357465924123E-3</v>
      </c>
    </row>
    <row r="39" spans="29:62" x14ac:dyDescent="0.3">
      <c r="AC39">
        <f t="shared" si="3"/>
        <v>20</v>
      </c>
      <c r="AD39" t="str">
        <f t="shared" si="4"/>
        <v>2018</v>
      </c>
      <c r="AE39">
        <f t="shared" ref="AE39:BJ39" si="13">AF24/$AE24</f>
        <v>2.5617230999578893E-3</v>
      </c>
      <c r="AF39">
        <f t="shared" si="13"/>
        <v>1.1993699018980926E-2</v>
      </c>
      <c r="AG39">
        <f t="shared" si="13"/>
        <v>2.1367188109237802E-5</v>
      </c>
      <c r="AH39">
        <f t="shared" si="13"/>
        <v>0.48562783661119518</v>
      </c>
      <c r="AI39">
        <f t="shared" si="13"/>
        <v>3.44370447775161E-2</v>
      </c>
      <c r="AJ39">
        <f t="shared" si="13"/>
        <v>5.4088619242946487E-2</v>
      </c>
      <c r="AK39">
        <f t="shared" si="13"/>
        <v>0.14588954567431414</v>
      </c>
      <c r="AL39">
        <f t="shared" si="13"/>
        <v>0.10593134426127236</v>
      </c>
      <c r="AM39">
        <f t="shared" si="13"/>
        <v>1.7624031068203441E-3</v>
      </c>
      <c r="AN39">
        <f t="shared" si="13"/>
        <v>7.4863140820687177E-4</v>
      </c>
      <c r="AO39">
        <f t="shared" si="13"/>
        <v>2.1835082739367093E-4</v>
      </c>
      <c r="AP39">
        <f t="shared" si="13"/>
        <v>0</v>
      </c>
      <c r="AQ39">
        <f t="shared" si="13"/>
        <v>7.6422789587784834E-3</v>
      </c>
      <c r="AR39">
        <f t="shared" si="13"/>
        <v>1.5596487670976495E-5</v>
      </c>
      <c r="AS39">
        <f t="shared" si="13"/>
        <v>7.3615421807009061E-3</v>
      </c>
      <c r="AT39">
        <f t="shared" si="13"/>
        <v>6.2385950683905981E-5</v>
      </c>
      <c r="AU39">
        <f t="shared" si="13"/>
        <v>2.0275433972269445E-4</v>
      </c>
      <c r="AV39">
        <f t="shared" si="13"/>
        <v>1.1104699221735265E-2</v>
      </c>
      <c r="AW39">
        <f t="shared" si="13"/>
        <v>0.1157259385186456</v>
      </c>
      <c r="AX39">
        <f t="shared" si="13"/>
        <v>2.319197716674205E-2</v>
      </c>
      <c r="AY39">
        <f t="shared" si="13"/>
        <v>6.441349408113293E-3</v>
      </c>
      <c r="AZ39">
        <f t="shared" si="13"/>
        <v>4.7569287396478314E-3</v>
      </c>
      <c r="BA39">
        <f t="shared" si="13"/>
        <v>7.8294368108302002E-3</v>
      </c>
      <c r="BB39">
        <f t="shared" si="13"/>
        <v>4.1018762574668187E-3</v>
      </c>
      <c r="BC39">
        <f t="shared" si="13"/>
        <v>2.386262613659404E-2</v>
      </c>
      <c r="BD39">
        <f t="shared" si="13"/>
        <v>2.1289205670882917E-2</v>
      </c>
      <c r="BE39">
        <f t="shared" si="13"/>
        <v>9.3890855779278498E-3</v>
      </c>
      <c r="BF39">
        <f t="shared" si="13"/>
        <v>3.119297534195299E-5</v>
      </c>
      <c r="BG39">
        <f t="shared" si="13"/>
        <v>5.2248233697771264E-3</v>
      </c>
      <c r="BH39">
        <f t="shared" si="13"/>
        <v>3.1348940218662758E-3</v>
      </c>
      <c r="BI39">
        <f t="shared" si="13"/>
        <v>6.1138231670227862E-3</v>
      </c>
      <c r="BJ39">
        <f t="shared" si="13"/>
        <v>7.9854016875399655E-3</v>
      </c>
    </row>
    <row r="40" spans="29:62" x14ac:dyDescent="0.3">
      <c r="AC40">
        <f t="shared" si="3"/>
        <v>20</v>
      </c>
      <c r="AD40" t="str">
        <f t="shared" si="4"/>
        <v>2019</v>
      </c>
      <c r="AE40">
        <f t="shared" ref="AE40:BJ40" si="14">AF25/$AE25</f>
        <v>2.6859641617947619E-3</v>
      </c>
      <c r="AF40">
        <f t="shared" si="14"/>
        <v>1.116973240173012E-2</v>
      </c>
      <c r="AG40">
        <f t="shared" si="14"/>
        <v>2.0279797835765326E-5</v>
      </c>
      <c r="AH40">
        <f t="shared" si="14"/>
        <v>0.49557171601945593</v>
      </c>
      <c r="AI40">
        <f t="shared" si="14"/>
        <v>3.4982651266695183E-2</v>
      </c>
      <c r="AJ40">
        <f t="shared" si="14"/>
        <v>5.3804838633014877E-2</v>
      </c>
      <c r="AK40">
        <f t="shared" si="14"/>
        <v>0.15197173503176639</v>
      </c>
      <c r="AL40">
        <f t="shared" si="14"/>
        <v>0.12169463060665114</v>
      </c>
      <c r="AM40">
        <f t="shared" si="14"/>
        <v>1.9329182312213826E-3</v>
      </c>
      <c r="AN40">
        <f t="shared" si="14"/>
        <v>8.2386678707796631E-4</v>
      </c>
      <c r="AO40">
        <f t="shared" si="14"/>
        <v>2.5349747294706654E-4</v>
      </c>
      <c r="AP40">
        <f t="shared" si="14"/>
        <v>0</v>
      </c>
      <c r="AQ40">
        <f t="shared" si="14"/>
        <v>7.414801083701697E-3</v>
      </c>
      <c r="AR40">
        <f t="shared" si="14"/>
        <v>1.5843592059191658E-5</v>
      </c>
      <c r="AS40">
        <f t="shared" si="14"/>
        <v>7.113772834577055E-3</v>
      </c>
      <c r="AT40">
        <f t="shared" si="14"/>
        <v>6.3374368236766634E-5</v>
      </c>
      <c r="AU40">
        <f t="shared" si="14"/>
        <v>2.2181028882868324E-4</v>
      </c>
      <c r="AV40">
        <f t="shared" si="14"/>
        <v>1.2183722293518386E-2</v>
      </c>
      <c r="AW40">
        <f t="shared" si="14"/>
        <v>0.12109257410840185</v>
      </c>
      <c r="AX40">
        <f t="shared" si="14"/>
        <v>2.2751398196999225E-2</v>
      </c>
      <c r="AY40">
        <f t="shared" si="14"/>
        <v>7.2088343869322049E-3</v>
      </c>
      <c r="AZ40">
        <f t="shared" si="14"/>
        <v>4.8322955780534561E-3</v>
      </c>
      <c r="BA40">
        <f t="shared" si="14"/>
        <v>8.6822884484370304E-3</v>
      </c>
      <c r="BB40">
        <f t="shared" si="14"/>
        <v>3.6915569497916567E-3</v>
      </c>
      <c r="BC40">
        <f t="shared" si="14"/>
        <v>2.4589254875865458E-2</v>
      </c>
      <c r="BD40">
        <f t="shared" si="14"/>
        <v>2.2339464803460239E-2</v>
      </c>
      <c r="BE40">
        <f t="shared" si="14"/>
        <v>1.0234960470237812E-2</v>
      </c>
      <c r="BF40">
        <f t="shared" si="14"/>
        <v>3.1687184118383317E-5</v>
      </c>
      <c r="BG40">
        <f t="shared" si="14"/>
        <v>5.5452572207170814E-3</v>
      </c>
      <c r="BH40">
        <f t="shared" si="14"/>
        <v>3.2954671483118652E-3</v>
      </c>
      <c r="BI40">
        <f t="shared" si="14"/>
        <v>6.670152256919689E-3</v>
      </c>
      <c r="BJ40">
        <f t="shared" si="14"/>
        <v>8.6189140802002632E-3</v>
      </c>
    </row>
    <row r="41" spans="29:62" x14ac:dyDescent="0.3">
      <c r="AC41">
        <f t="shared" si="3"/>
        <v>20</v>
      </c>
      <c r="AD41" t="str">
        <f t="shared" si="4"/>
        <v>2020</v>
      </c>
      <c r="AE41">
        <f t="shared" ref="AE41:BJ41" si="15">AF26/$AE26</f>
        <v>2.8595049282434904E-3</v>
      </c>
      <c r="AF41">
        <f t="shared" si="15"/>
        <v>1.7963206729380038E-2</v>
      </c>
      <c r="AG41">
        <f t="shared" si="15"/>
        <v>3.2908466304941082E-5</v>
      </c>
      <c r="AH41">
        <f t="shared" si="15"/>
        <v>0.50234372491732748</v>
      </c>
      <c r="AI41">
        <f t="shared" si="15"/>
        <v>3.5444826146980447E-2</v>
      </c>
      <c r="AJ41">
        <f t="shared" si="15"/>
        <v>5.3584614890679678E-2</v>
      </c>
      <c r="AK41">
        <f t="shared" si="15"/>
        <v>0.1529521302212091</v>
      </c>
      <c r="AL41">
        <f t="shared" si="15"/>
        <v>0.11726651041833884</v>
      </c>
      <c r="AM41">
        <f t="shared" si="15"/>
        <v>1.9102963367258483E-3</v>
      </c>
      <c r="AN41">
        <f t="shared" si="15"/>
        <v>7.7053969884740105E-4</v>
      </c>
      <c r="AO41">
        <f t="shared" si="15"/>
        <v>2.4079365588981284E-4</v>
      </c>
      <c r="AP41">
        <f t="shared" si="15"/>
        <v>0</v>
      </c>
      <c r="AQ41">
        <f t="shared" si="15"/>
        <v>7.4003916910135806E-3</v>
      </c>
      <c r="AR41">
        <f t="shared" si="15"/>
        <v>3.2105820785308377E-5</v>
      </c>
      <c r="AS41">
        <f t="shared" si="15"/>
        <v>6.9990689311972259E-3</v>
      </c>
      <c r="AT41">
        <f t="shared" si="15"/>
        <v>1.1237037274857931E-4</v>
      </c>
      <c r="AU41">
        <f t="shared" si="15"/>
        <v>2.5684656628246702E-4</v>
      </c>
      <c r="AV41">
        <f t="shared" si="15"/>
        <v>1.2906539955693967E-2</v>
      </c>
      <c r="AW41">
        <f t="shared" si="15"/>
        <v>0.12139210838925098</v>
      </c>
      <c r="AX41">
        <f t="shared" si="15"/>
        <v>2.2056698879506856E-2</v>
      </c>
      <c r="AY41">
        <f t="shared" si="15"/>
        <v>8.6043599704626449E-3</v>
      </c>
      <c r="AZ41">
        <f t="shared" si="15"/>
        <v>4.6232381930844061E-3</v>
      </c>
      <c r="BA41">
        <f t="shared" si="15"/>
        <v>8.909365267923075E-3</v>
      </c>
      <c r="BB41">
        <f t="shared" si="15"/>
        <v>3.3229524512794172E-3</v>
      </c>
      <c r="BC41">
        <f t="shared" si="15"/>
        <v>2.4288053424085788E-2</v>
      </c>
      <c r="BD41">
        <f t="shared" si="15"/>
        <v>2.1671429030083154E-2</v>
      </c>
      <c r="BE41">
        <f t="shared" si="15"/>
        <v>1.0289915561691334E-2</v>
      </c>
      <c r="BF41">
        <f t="shared" si="15"/>
        <v>3.2105820785308377E-5</v>
      </c>
      <c r="BG41">
        <f t="shared" si="15"/>
        <v>5.5061482646803868E-3</v>
      </c>
      <c r="BH41">
        <f t="shared" si="15"/>
        <v>3.2747937201014544E-3</v>
      </c>
      <c r="BI41">
        <f t="shared" si="15"/>
        <v>6.9830160208045715E-3</v>
      </c>
      <c r="BJ41">
        <f t="shared" si="15"/>
        <v>9.198317654990849E-3</v>
      </c>
    </row>
    <row r="42" spans="29:62" x14ac:dyDescent="0.3">
      <c r="AC42">
        <f t="shared" si="3"/>
        <v>20</v>
      </c>
      <c r="AD42" t="str">
        <f t="shared" si="4"/>
        <v>2021</v>
      </c>
      <c r="AE42">
        <f t="shared" ref="AE42:BJ42" si="16">AF27/$AE27</f>
        <v>2.911247630873799E-3</v>
      </c>
      <c r="AF42">
        <f t="shared" si="16"/>
        <v>1.2760603882099208E-2</v>
      </c>
      <c r="AG42">
        <f t="shared" si="16"/>
        <v>2.3854650022874322E-5</v>
      </c>
      <c r="AH42">
        <f t="shared" si="16"/>
        <v>0.51227043984053333</v>
      </c>
      <c r="AI42">
        <f t="shared" si="16"/>
        <v>3.5667603424612768E-2</v>
      </c>
      <c r="AJ42">
        <f t="shared" si="16"/>
        <v>5.4391869812430563E-2</v>
      </c>
      <c r="AK42">
        <f t="shared" si="16"/>
        <v>0.16304489902620745</v>
      </c>
      <c r="AL42">
        <f t="shared" si="16"/>
        <v>0.10179073263185413</v>
      </c>
      <c r="AM42">
        <f t="shared" si="16"/>
        <v>1.7645905496372785E-3</v>
      </c>
      <c r="AN42">
        <f t="shared" si="16"/>
        <v>7.3524606234886603E-4</v>
      </c>
      <c r="AO42">
        <f t="shared" si="16"/>
        <v>2.4508202078295536E-4</v>
      </c>
      <c r="AP42">
        <f t="shared" si="16"/>
        <v>0</v>
      </c>
      <c r="AQ42">
        <f t="shared" si="16"/>
        <v>7.5812038428860855E-3</v>
      </c>
      <c r="AR42">
        <f t="shared" si="16"/>
        <v>3.2677602771060718E-5</v>
      </c>
      <c r="AS42">
        <f t="shared" si="16"/>
        <v>7.1073786027057058E-3</v>
      </c>
      <c r="AT42">
        <f t="shared" si="16"/>
        <v>1.3071041108424287E-4</v>
      </c>
      <c r="AU42">
        <f t="shared" si="16"/>
        <v>3.1043722632507679E-4</v>
      </c>
      <c r="AV42">
        <f t="shared" si="16"/>
        <v>1.4786615253904973E-2</v>
      </c>
      <c r="AW42">
        <f t="shared" si="16"/>
        <v>0.12827592967779883</v>
      </c>
      <c r="AX42">
        <f t="shared" si="16"/>
        <v>2.4508202078295536E-2</v>
      </c>
      <c r="AY42">
        <f t="shared" si="16"/>
        <v>1.0440494085353899E-2</v>
      </c>
      <c r="AZ42">
        <f t="shared" si="16"/>
        <v>4.9016404156591075E-3</v>
      </c>
      <c r="BA42">
        <f t="shared" si="16"/>
        <v>9.868636036860336E-3</v>
      </c>
      <c r="BB42">
        <f t="shared" si="16"/>
        <v>3.1860662701784196E-3</v>
      </c>
      <c r="BC42">
        <f t="shared" si="16"/>
        <v>2.4279458858898113E-2</v>
      </c>
      <c r="BD42">
        <f t="shared" si="16"/>
        <v>2.2171753480164695E-2</v>
      </c>
      <c r="BE42">
        <f t="shared" si="16"/>
        <v>1.0669237304751323E-2</v>
      </c>
      <c r="BF42">
        <f t="shared" si="16"/>
        <v>3.2677602771060718E-5</v>
      </c>
      <c r="BG42">
        <f t="shared" si="16"/>
        <v>5.6368864780079733E-3</v>
      </c>
      <c r="BH42">
        <f t="shared" si="16"/>
        <v>3.4801646951179662E-3</v>
      </c>
      <c r="BI42">
        <f t="shared" si="16"/>
        <v>7.2217502124044177E-3</v>
      </c>
      <c r="BJ42">
        <f t="shared" si="16"/>
        <v>9.4274883994510169E-3</v>
      </c>
    </row>
    <row r="43" spans="29:62" x14ac:dyDescent="0.3">
      <c r="AC43">
        <f t="shared" si="3"/>
        <v>20</v>
      </c>
      <c r="AD43" t="str">
        <f t="shared" si="4"/>
        <v>2022</v>
      </c>
      <c r="AE43">
        <f t="shared" ref="AE43:BJ43" si="17">AF28/$AE28</f>
        <v>2.9672117676062125E-3</v>
      </c>
      <c r="AF43">
        <f t="shared" si="17"/>
        <v>1.3049552140685348E-2</v>
      </c>
      <c r="AG43">
        <f t="shared" si="17"/>
        <v>2.4488454269044293E-5</v>
      </c>
      <c r="AH43">
        <f t="shared" si="17"/>
        <v>0.53537677705645492</v>
      </c>
      <c r="AI43">
        <f t="shared" si="17"/>
        <v>3.3774344646232232E-2</v>
      </c>
      <c r="AJ43">
        <f t="shared" si="17"/>
        <v>5.5468814200016432E-2</v>
      </c>
      <c r="AK43">
        <f t="shared" si="17"/>
        <v>0.16108143643684772</v>
      </c>
      <c r="AL43">
        <f t="shared" si="17"/>
        <v>9.9432985454844275E-2</v>
      </c>
      <c r="AM43">
        <f t="shared" si="17"/>
        <v>1.8078724628153506E-3</v>
      </c>
      <c r="AN43">
        <f t="shared" si="17"/>
        <v>8.5463061878543836E-4</v>
      </c>
      <c r="AO43">
        <f t="shared" si="17"/>
        <v>1.8078724628153506E-4</v>
      </c>
      <c r="AP43">
        <f t="shared" si="17"/>
        <v>0</v>
      </c>
      <c r="AQ43">
        <f t="shared" si="17"/>
        <v>7.3958418933355247E-3</v>
      </c>
      <c r="AR43">
        <f t="shared" si="17"/>
        <v>3.2870408414824552E-5</v>
      </c>
      <c r="AS43">
        <f t="shared" si="17"/>
        <v>7.0835730133946917E-3</v>
      </c>
      <c r="AT43">
        <f t="shared" si="17"/>
        <v>8.2176021037061383E-5</v>
      </c>
      <c r="AU43">
        <f t="shared" si="17"/>
        <v>1.9722245048894732E-4</v>
      </c>
      <c r="AV43">
        <f t="shared" si="17"/>
        <v>1.4808118990878461E-2</v>
      </c>
      <c r="AW43">
        <f t="shared" si="17"/>
        <v>0.12635384994658558</v>
      </c>
      <c r="AX43">
        <f t="shared" si="17"/>
        <v>2.3584518037636618E-2</v>
      </c>
      <c r="AY43">
        <f t="shared" si="17"/>
        <v>1.0387049059084559E-2</v>
      </c>
      <c r="AZ43">
        <f t="shared" si="17"/>
        <v>4.9963020790533327E-3</v>
      </c>
      <c r="BA43">
        <f t="shared" si="17"/>
        <v>9.1708439477360508E-3</v>
      </c>
      <c r="BB43">
        <f t="shared" si="17"/>
        <v>3.0898183909935082E-3</v>
      </c>
      <c r="BC43">
        <f t="shared" si="17"/>
        <v>2.4570630290081354E-2</v>
      </c>
      <c r="BD43">
        <f t="shared" si="17"/>
        <v>2.0971320568658067E-2</v>
      </c>
      <c r="BE43">
        <f t="shared" si="17"/>
        <v>1.0551401101158682E-2</v>
      </c>
      <c r="BF43">
        <f t="shared" si="17"/>
        <v>3.2870408414824552E-5</v>
      </c>
      <c r="BG43">
        <f t="shared" si="17"/>
        <v>5.5550990221053496E-3</v>
      </c>
      <c r="BH43">
        <f t="shared" si="17"/>
        <v>3.5171337003862273E-3</v>
      </c>
      <c r="BI43">
        <f t="shared" si="17"/>
        <v>7.132878626016928E-3</v>
      </c>
      <c r="BJ43">
        <f t="shared" si="17"/>
        <v>1.0156956200180787E-2</v>
      </c>
    </row>
    <row r="44" spans="29:62" x14ac:dyDescent="0.3">
      <c r="AC44">
        <f t="shared" si="3"/>
        <v>20</v>
      </c>
      <c r="AD44" t="str">
        <f t="shared" si="4"/>
        <v>2023</v>
      </c>
      <c r="AE44">
        <f t="shared" ref="AE44:BJ44" si="18">AF29/$AE29</f>
        <v>2.9753803870925018E-3</v>
      </c>
      <c r="AF44">
        <f t="shared" si="18"/>
        <v>1.2947234225732214E-2</v>
      </c>
      <c r="AG44">
        <f t="shared" si="18"/>
        <v>2.4503716948956108E-5</v>
      </c>
      <c r="AH44">
        <f t="shared" si="18"/>
        <v>0.53959502640772194</v>
      </c>
      <c r="AI44">
        <f t="shared" si="18"/>
        <v>3.4023742114935675E-2</v>
      </c>
      <c r="AJ44">
        <f t="shared" si="18"/>
        <v>5.4288978294342621E-2</v>
      </c>
      <c r="AK44">
        <f t="shared" si="18"/>
        <v>0.16477093991622377</v>
      </c>
      <c r="AL44">
        <f t="shared" si="18"/>
        <v>0.10223679199986754</v>
      </c>
      <c r="AM44">
        <f t="shared" si="18"/>
        <v>1.8543353366777596E-3</v>
      </c>
      <c r="AN44">
        <f t="shared" si="18"/>
        <v>8.7749797182072554E-4</v>
      </c>
      <c r="AO44">
        <f t="shared" si="18"/>
        <v>2.6490504809682282E-4</v>
      </c>
      <c r="AP44">
        <f t="shared" si="18"/>
        <v>0</v>
      </c>
      <c r="AQ44">
        <f t="shared" si="18"/>
        <v>7.3842282156989358E-3</v>
      </c>
      <c r="AR44">
        <f t="shared" si="18"/>
        <v>3.3113131012102852E-5</v>
      </c>
      <c r="AS44">
        <f t="shared" si="18"/>
        <v>7.0862100365900096E-3</v>
      </c>
      <c r="AT44">
        <f t="shared" si="18"/>
        <v>9.9339393036308542E-5</v>
      </c>
      <c r="AU44">
        <f t="shared" si="18"/>
        <v>1.6556565506051425E-4</v>
      </c>
      <c r="AV44">
        <f t="shared" si="18"/>
        <v>1.5662510968724647E-2</v>
      </c>
      <c r="AW44">
        <f t="shared" si="18"/>
        <v>0.12917432407821322</v>
      </c>
      <c r="AX44">
        <f t="shared" si="18"/>
        <v>2.3593105846123279E-2</v>
      </c>
      <c r="AY44">
        <f t="shared" si="18"/>
        <v>1.2086292819417539E-2</v>
      </c>
      <c r="AZ44">
        <f t="shared" si="18"/>
        <v>4.9172999552972736E-3</v>
      </c>
      <c r="BA44">
        <f t="shared" si="18"/>
        <v>9.139224159340386E-3</v>
      </c>
      <c r="BB44">
        <f t="shared" si="18"/>
        <v>3.1457474461497707E-3</v>
      </c>
      <c r="BC44">
        <f t="shared" si="18"/>
        <v>2.3990463418268514E-2</v>
      </c>
      <c r="BD44">
        <f t="shared" si="18"/>
        <v>2.1854666467987879E-2</v>
      </c>
      <c r="BE44">
        <f t="shared" si="18"/>
        <v>1.0977002930512094E-2</v>
      </c>
      <c r="BF44">
        <f t="shared" si="18"/>
        <v>6.6226262024205704E-5</v>
      </c>
      <c r="BG44">
        <f t="shared" si="18"/>
        <v>5.761684796105896E-3</v>
      </c>
      <c r="BH44">
        <f t="shared" si="18"/>
        <v>3.3940959287405421E-3</v>
      </c>
      <c r="BI44">
        <f t="shared" si="18"/>
        <v>6.97031407804765E-3</v>
      </c>
      <c r="BJ44">
        <f t="shared" si="18"/>
        <v>1.0629315054885015E-2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147CD-4951-477E-9A6D-A37E8BE72031}">
  <dimension ref="A1:CF14"/>
  <sheetViews>
    <sheetView zoomScale="50" zoomScaleNormal="50" workbookViewId="0"/>
  </sheetViews>
  <sheetFormatPr defaultRowHeight="15.6" x14ac:dyDescent="0.3"/>
  <sheetData>
    <row r="1" spans="1:84" ht="296.39999999999998" x14ac:dyDescent="0.3">
      <c r="A1" t="s">
        <v>117</v>
      </c>
      <c r="B1" s="2" t="s">
        <v>1</v>
      </c>
      <c r="C1" s="2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2" t="s">
        <v>8</v>
      </c>
      <c r="J1" s="2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2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2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2" t="s">
        <v>29</v>
      </c>
      <c r="AE1" s="1" t="s">
        <v>30</v>
      </c>
      <c r="AF1" s="1" t="s">
        <v>31</v>
      </c>
      <c r="AG1" s="2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2" t="s">
        <v>38</v>
      </c>
      <c r="AN1" s="1" t="s">
        <v>39</v>
      </c>
      <c r="AO1" s="2" t="s">
        <v>40</v>
      </c>
      <c r="AP1" s="1" t="s">
        <v>41</v>
      </c>
      <c r="AQ1" s="2" t="s">
        <v>42</v>
      </c>
      <c r="AR1" s="1" t="s">
        <v>43</v>
      </c>
      <c r="AS1" s="1" t="s">
        <v>44</v>
      </c>
      <c r="AT1" s="1" t="s">
        <v>45</v>
      </c>
      <c r="AU1" s="2" t="s">
        <v>46</v>
      </c>
      <c r="AV1" s="1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1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2" t="s">
        <v>82</v>
      </c>
      <c r="CF1" s="1" t="s">
        <v>83</v>
      </c>
    </row>
    <row r="2" spans="1:84" x14ac:dyDescent="0.3">
      <c r="A2" t="s">
        <v>84</v>
      </c>
      <c r="B2">
        <v>76976</v>
      </c>
      <c r="C2">
        <v>76807</v>
      </c>
      <c r="D2">
        <v>6.36</v>
      </c>
      <c r="E2">
        <v>6.65</v>
      </c>
      <c r="F2">
        <v>127.44</v>
      </c>
      <c r="G2">
        <v>-4.34</v>
      </c>
      <c r="H2">
        <v>4.07</v>
      </c>
      <c r="I2">
        <v>2523</v>
      </c>
      <c r="J2">
        <v>3.78</v>
      </c>
      <c r="K2">
        <v>54.5</v>
      </c>
      <c r="L2">
        <v>27.51</v>
      </c>
      <c r="M2">
        <v>10.15</v>
      </c>
      <c r="N2">
        <v>36.94</v>
      </c>
      <c r="O2">
        <v>44.23</v>
      </c>
      <c r="P2">
        <v>292.29000000000002</v>
      </c>
      <c r="Q2">
        <v>33157</v>
      </c>
      <c r="R2">
        <v>232.16</v>
      </c>
      <c r="S2">
        <v>1.84</v>
      </c>
      <c r="T2">
        <v>77.27</v>
      </c>
      <c r="U2">
        <v>1135.4000000000001</v>
      </c>
      <c r="V2">
        <v>41.67</v>
      </c>
      <c r="W2">
        <v>1480.31</v>
      </c>
      <c r="X2">
        <v>87.5</v>
      </c>
      <c r="Y2">
        <v>2803</v>
      </c>
      <c r="Z2">
        <v>0.96</v>
      </c>
      <c r="AA2">
        <v>0.79</v>
      </c>
      <c r="AB2">
        <v>122.86</v>
      </c>
      <c r="AC2">
        <v>324.18</v>
      </c>
      <c r="AD2">
        <v>5511</v>
      </c>
      <c r="AE2">
        <v>9.42</v>
      </c>
      <c r="AF2">
        <v>13.18</v>
      </c>
      <c r="AG2">
        <v>4458</v>
      </c>
      <c r="AK2">
        <v>5.81</v>
      </c>
      <c r="AR2">
        <v>218.09</v>
      </c>
      <c r="AS2">
        <v>20.12</v>
      </c>
      <c r="AT2">
        <v>837.43</v>
      </c>
      <c r="AU2">
        <v>10984</v>
      </c>
      <c r="AV2">
        <v>142.69</v>
      </c>
      <c r="AW2">
        <v>6827</v>
      </c>
      <c r="AX2">
        <v>198</v>
      </c>
      <c r="AY2">
        <v>118</v>
      </c>
      <c r="AZ2">
        <v>40</v>
      </c>
      <c r="BA2">
        <v>1</v>
      </c>
      <c r="BB2">
        <v>768</v>
      </c>
      <c r="BC2">
        <v>5</v>
      </c>
      <c r="BD2">
        <v>715</v>
      </c>
      <c r="BE2">
        <v>7</v>
      </c>
      <c r="BF2">
        <v>41</v>
      </c>
      <c r="BG2">
        <v>955</v>
      </c>
      <c r="BH2">
        <v>22.63</v>
      </c>
      <c r="BI2">
        <v>8275</v>
      </c>
      <c r="BJ2">
        <v>2031</v>
      </c>
      <c r="BK2">
        <v>536</v>
      </c>
      <c r="BL2">
        <v>397</v>
      </c>
      <c r="BM2">
        <v>530</v>
      </c>
      <c r="BN2">
        <v>377</v>
      </c>
      <c r="BO2">
        <v>1605</v>
      </c>
      <c r="BP2">
        <v>1471</v>
      </c>
      <c r="BQ2">
        <v>734</v>
      </c>
      <c r="BR2">
        <v>2</v>
      </c>
      <c r="BS2">
        <v>321</v>
      </c>
      <c r="BT2">
        <v>158</v>
      </c>
      <c r="BU2">
        <v>366</v>
      </c>
      <c r="BV2">
        <v>508</v>
      </c>
      <c r="BW2">
        <v>8714</v>
      </c>
      <c r="BX2">
        <v>3316</v>
      </c>
      <c r="BY2">
        <v>2.5299999999999998</v>
      </c>
      <c r="BZ2">
        <v>3.5</v>
      </c>
      <c r="CA2">
        <v>100</v>
      </c>
      <c r="CB2">
        <v>49.2</v>
      </c>
      <c r="CC2">
        <v>116.7</v>
      </c>
      <c r="CD2">
        <v>70.34</v>
      </c>
      <c r="CE2">
        <v>26.44</v>
      </c>
      <c r="CF2">
        <v>3.27</v>
      </c>
    </row>
    <row r="3" spans="1:84" x14ac:dyDescent="0.3">
      <c r="A3" t="s">
        <v>85</v>
      </c>
      <c r="B3">
        <v>76458</v>
      </c>
      <c r="C3">
        <v>76421</v>
      </c>
      <c r="D3">
        <v>6.36</v>
      </c>
      <c r="E3">
        <v>6.71</v>
      </c>
      <c r="F3">
        <v>131.26</v>
      </c>
      <c r="G3">
        <v>-3.35</v>
      </c>
      <c r="H3">
        <v>1.34</v>
      </c>
      <c r="I3">
        <v>2604</v>
      </c>
      <c r="J3">
        <v>3.92</v>
      </c>
      <c r="K3">
        <v>54.34</v>
      </c>
      <c r="L3">
        <v>27.5</v>
      </c>
      <c r="M3">
        <v>11.56</v>
      </c>
      <c r="N3">
        <v>39.020000000000003</v>
      </c>
      <c r="O3">
        <v>44.19</v>
      </c>
      <c r="P3">
        <v>292.61</v>
      </c>
      <c r="Q3">
        <v>32915</v>
      </c>
      <c r="R3">
        <v>232.29</v>
      </c>
      <c r="S3">
        <v>0.24</v>
      </c>
      <c r="T3">
        <v>78.66</v>
      </c>
      <c r="U3">
        <v>1062.8599999999999</v>
      </c>
      <c r="V3">
        <v>41.98</v>
      </c>
      <c r="W3">
        <v>1470.35</v>
      </c>
      <c r="X3">
        <v>68.75</v>
      </c>
      <c r="Y3">
        <v>2903</v>
      </c>
      <c r="Z3">
        <v>0.94</v>
      </c>
      <c r="AA3">
        <v>0.75</v>
      </c>
      <c r="AB3">
        <v>181.87</v>
      </c>
      <c r="AC3">
        <v>309.17</v>
      </c>
      <c r="AD3">
        <v>5565</v>
      </c>
      <c r="AE3">
        <v>10.44</v>
      </c>
      <c r="AF3">
        <v>14.27</v>
      </c>
      <c r="AG3">
        <v>4116</v>
      </c>
      <c r="AK3">
        <v>7.01</v>
      </c>
      <c r="AR3">
        <v>217.21</v>
      </c>
      <c r="AS3">
        <v>23.77</v>
      </c>
      <c r="AT3">
        <v>770.95</v>
      </c>
      <c r="AU3">
        <v>10975</v>
      </c>
      <c r="AV3">
        <v>143.54</v>
      </c>
      <c r="AW3">
        <v>6727</v>
      </c>
      <c r="AX3">
        <v>233</v>
      </c>
      <c r="AY3">
        <v>115</v>
      </c>
      <c r="AZ3">
        <v>35</v>
      </c>
      <c r="BA3">
        <v>1</v>
      </c>
      <c r="BB3">
        <v>742</v>
      </c>
      <c r="BC3">
        <v>3</v>
      </c>
      <c r="BD3">
        <v>695</v>
      </c>
      <c r="BE3">
        <v>7</v>
      </c>
      <c r="BF3">
        <v>37</v>
      </c>
      <c r="BG3">
        <v>915</v>
      </c>
      <c r="BH3">
        <v>21.83</v>
      </c>
      <c r="BI3">
        <v>8354</v>
      </c>
      <c r="BJ3">
        <v>2049</v>
      </c>
      <c r="BK3">
        <v>523</v>
      </c>
      <c r="BL3">
        <v>403</v>
      </c>
      <c r="BM3">
        <v>541</v>
      </c>
      <c r="BN3">
        <v>383</v>
      </c>
      <c r="BO3">
        <v>1593</v>
      </c>
      <c r="BP3">
        <v>1479</v>
      </c>
      <c r="BQ3">
        <v>730</v>
      </c>
      <c r="BR3">
        <v>2</v>
      </c>
      <c r="BS3">
        <v>334</v>
      </c>
      <c r="BT3">
        <v>164</v>
      </c>
      <c r="BU3">
        <v>370</v>
      </c>
      <c r="BV3">
        <v>521</v>
      </c>
      <c r="BW3">
        <v>8798</v>
      </c>
      <c r="BX3">
        <v>2928</v>
      </c>
      <c r="BY3">
        <v>4.1100000000000003</v>
      </c>
      <c r="BZ3">
        <v>3.5</v>
      </c>
      <c r="CA3">
        <v>100</v>
      </c>
      <c r="CB3">
        <v>474</v>
      </c>
      <c r="CC3">
        <v>1185</v>
      </c>
      <c r="CD3">
        <v>71.430000000000007</v>
      </c>
    </row>
    <row r="4" spans="1:84" x14ac:dyDescent="0.3">
      <c r="A4" t="s">
        <v>86</v>
      </c>
      <c r="B4">
        <v>76193</v>
      </c>
      <c r="C4">
        <v>76195</v>
      </c>
      <c r="D4">
        <v>6.37</v>
      </c>
      <c r="E4">
        <v>6.69</v>
      </c>
      <c r="F4">
        <v>135.29</v>
      </c>
      <c r="G4">
        <v>-3.56</v>
      </c>
      <c r="H4">
        <v>1.87</v>
      </c>
      <c r="I4">
        <v>1906</v>
      </c>
      <c r="J4">
        <v>2.88</v>
      </c>
      <c r="K4">
        <v>59.71</v>
      </c>
      <c r="L4">
        <v>25.5</v>
      </c>
      <c r="M4">
        <v>10.44</v>
      </c>
      <c r="N4">
        <v>43.07</v>
      </c>
      <c r="O4">
        <v>43.83</v>
      </c>
      <c r="P4">
        <v>297.69</v>
      </c>
      <c r="Q4">
        <v>32987</v>
      </c>
      <c r="R4">
        <v>230.98</v>
      </c>
      <c r="S4">
        <v>3.18</v>
      </c>
      <c r="T4">
        <v>78.75</v>
      </c>
      <c r="U4">
        <v>1041.1199999999999</v>
      </c>
      <c r="V4">
        <v>41.89</v>
      </c>
      <c r="W4">
        <v>1437.6</v>
      </c>
      <c r="X4">
        <v>73.75</v>
      </c>
      <c r="Y4">
        <v>2959</v>
      </c>
      <c r="Z4">
        <v>0.94</v>
      </c>
      <c r="AA4">
        <v>0.7</v>
      </c>
      <c r="AB4">
        <v>111.04</v>
      </c>
      <c r="AC4">
        <v>337.18</v>
      </c>
      <c r="AD4">
        <v>5732</v>
      </c>
      <c r="AE4">
        <v>11.03</v>
      </c>
      <c r="AF4">
        <v>14.47</v>
      </c>
      <c r="AG4">
        <v>3722</v>
      </c>
      <c r="AK4">
        <v>8.66</v>
      </c>
      <c r="AR4">
        <v>221.03</v>
      </c>
      <c r="AS4">
        <v>19.829999999999998</v>
      </c>
      <c r="AT4">
        <v>764.6</v>
      </c>
      <c r="AU4">
        <v>11032</v>
      </c>
      <c r="AV4">
        <v>144.79</v>
      </c>
      <c r="AW4">
        <v>6783</v>
      </c>
      <c r="AX4">
        <v>226</v>
      </c>
      <c r="AY4">
        <v>103</v>
      </c>
      <c r="AZ4">
        <v>40</v>
      </c>
      <c r="BA4">
        <v>2</v>
      </c>
      <c r="BB4">
        <v>716</v>
      </c>
      <c r="BC4">
        <v>2</v>
      </c>
      <c r="BD4">
        <v>667</v>
      </c>
      <c r="BE4">
        <v>8</v>
      </c>
      <c r="BF4">
        <v>39</v>
      </c>
      <c r="BG4">
        <v>879</v>
      </c>
      <c r="BH4">
        <v>20.93</v>
      </c>
      <c r="BI4">
        <v>8467</v>
      </c>
      <c r="BJ4">
        <v>2043</v>
      </c>
      <c r="BK4">
        <v>524</v>
      </c>
      <c r="BL4">
        <v>389</v>
      </c>
      <c r="BM4">
        <v>527</v>
      </c>
      <c r="BN4">
        <v>377</v>
      </c>
      <c r="BO4">
        <v>1633</v>
      </c>
      <c r="BP4">
        <v>1493</v>
      </c>
      <c r="BQ4">
        <v>743</v>
      </c>
      <c r="BR4">
        <v>2</v>
      </c>
      <c r="BS4">
        <v>352</v>
      </c>
      <c r="BT4">
        <v>176</v>
      </c>
      <c r="BU4">
        <v>376</v>
      </c>
      <c r="BV4">
        <v>545</v>
      </c>
      <c r="BW4">
        <v>10024</v>
      </c>
      <c r="BX4">
        <v>3014</v>
      </c>
      <c r="BY4">
        <v>3.99</v>
      </c>
      <c r="BZ4">
        <v>3.5</v>
      </c>
      <c r="CA4">
        <v>100</v>
      </c>
      <c r="CB4">
        <v>46</v>
      </c>
      <c r="CC4">
        <v>119.9</v>
      </c>
      <c r="CD4">
        <v>72.27</v>
      </c>
    </row>
    <row r="5" spans="1:84" x14ac:dyDescent="0.3">
      <c r="A5" t="s">
        <v>87</v>
      </c>
      <c r="B5">
        <v>76342</v>
      </c>
      <c r="C5">
        <v>76241</v>
      </c>
      <c r="D5">
        <v>6.42</v>
      </c>
      <c r="E5">
        <v>6.73</v>
      </c>
      <c r="F5">
        <v>138.13999999999999</v>
      </c>
      <c r="G5">
        <v>-4.24</v>
      </c>
      <c r="H5">
        <v>6.66</v>
      </c>
      <c r="I5">
        <v>1813</v>
      </c>
      <c r="J5">
        <v>2.74</v>
      </c>
      <c r="K5">
        <v>58.36</v>
      </c>
      <c r="L5">
        <v>27.25</v>
      </c>
      <c r="M5">
        <v>10.54</v>
      </c>
      <c r="N5">
        <v>44.95</v>
      </c>
      <c r="O5">
        <v>44.73</v>
      </c>
      <c r="P5">
        <v>301.33</v>
      </c>
      <c r="Q5">
        <v>33271</v>
      </c>
      <c r="R5">
        <v>229.46</v>
      </c>
      <c r="S5">
        <v>9.11</v>
      </c>
      <c r="T5">
        <v>78.2</v>
      </c>
      <c r="U5">
        <v>1020.67</v>
      </c>
      <c r="V5">
        <v>41.53</v>
      </c>
      <c r="W5">
        <v>1496.9</v>
      </c>
      <c r="X5">
        <v>76.25</v>
      </c>
      <c r="Y5">
        <v>2974</v>
      </c>
      <c r="Z5">
        <v>0.88</v>
      </c>
      <c r="AA5">
        <v>0.65</v>
      </c>
      <c r="AB5">
        <v>113.57</v>
      </c>
      <c r="AC5">
        <v>325.39</v>
      </c>
      <c r="AD5">
        <v>5857</v>
      </c>
      <c r="AE5">
        <v>10.4</v>
      </c>
      <c r="AF5">
        <v>14.18</v>
      </c>
      <c r="AG5">
        <v>3476</v>
      </c>
      <c r="AK5">
        <v>8.18</v>
      </c>
      <c r="AR5">
        <v>0.2</v>
      </c>
      <c r="AS5">
        <v>19.09</v>
      </c>
      <c r="AT5">
        <v>770.24</v>
      </c>
      <c r="AU5">
        <v>11021</v>
      </c>
      <c r="AV5">
        <v>144.36000000000001</v>
      </c>
      <c r="AW5">
        <v>6840</v>
      </c>
      <c r="AX5">
        <v>221</v>
      </c>
      <c r="AY5">
        <v>102</v>
      </c>
      <c r="AZ5">
        <v>36</v>
      </c>
      <c r="BA5">
        <v>2</v>
      </c>
      <c r="BB5">
        <v>696</v>
      </c>
      <c r="BC5">
        <v>1</v>
      </c>
      <c r="BD5">
        <v>650</v>
      </c>
      <c r="BE5">
        <v>9</v>
      </c>
      <c r="BF5">
        <v>36</v>
      </c>
      <c r="BG5">
        <v>837</v>
      </c>
      <c r="BH5">
        <v>20.22</v>
      </c>
      <c r="BI5">
        <v>8529</v>
      </c>
      <c r="BJ5">
        <v>2022</v>
      </c>
      <c r="BK5">
        <v>529</v>
      </c>
      <c r="BL5">
        <v>383</v>
      </c>
      <c r="BM5">
        <v>514</v>
      </c>
      <c r="BN5">
        <v>364</v>
      </c>
      <c r="BO5">
        <v>1654</v>
      </c>
      <c r="BP5">
        <v>1499</v>
      </c>
      <c r="BQ5">
        <v>737</v>
      </c>
      <c r="BR5">
        <v>1</v>
      </c>
      <c r="BS5">
        <v>366</v>
      </c>
      <c r="BT5">
        <v>181</v>
      </c>
      <c r="BU5">
        <v>389</v>
      </c>
      <c r="BV5">
        <v>584</v>
      </c>
      <c r="BW5">
        <v>5758</v>
      </c>
      <c r="BX5">
        <v>0</v>
      </c>
      <c r="BY5">
        <v>5.5</v>
      </c>
      <c r="BZ5">
        <v>3.5</v>
      </c>
      <c r="CA5">
        <v>100</v>
      </c>
      <c r="CB5">
        <v>40.4</v>
      </c>
      <c r="CC5">
        <v>125.5</v>
      </c>
      <c r="CD5">
        <v>75.650000000000006</v>
      </c>
    </row>
    <row r="6" spans="1:84" x14ac:dyDescent="0.3">
      <c r="A6" t="s">
        <v>88</v>
      </c>
      <c r="B6">
        <v>76323</v>
      </c>
      <c r="C6">
        <v>76137</v>
      </c>
      <c r="D6">
        <v>6.44</v>
      </c>
      <c r="E6">
        <v>6.76</v>
      </c>
      <c r="F6">
        <v>140.29</v>
      </c>
      <c r="G6">
        <v>-5.04</v>
      </c>
      <c r="H6">
        <v>0.59</v>
      </c>
      <c r="I6">
        <v>1539</v>
      </c>
      <c r="J6">
        <v>2.33</v>
      </c>
      <c r="K6">
        <v>54.91</v>
      </c>
      <c r="L6">
        <v>26.51</v>
      </c>
      <c r="M6">
        <v>8.51</v>
      </c>
      <c r="N6">
        <v>48.54</v>
      </c>
      <c r="O6">
        <v>45.23</v>
      </c>
      <c r="P6">
        <v>301.83999999999997</v>
      </c>
      <c r="Q6">
        <v>33297</v>
      </c>
      <c r="R6">
        <v>229.22</v>
      </c>
      <c r="S6">
        <v>1.56</v>
      </c>
      <c r="T6">
        <v>77.08</v>
      </c>
      <c r="U6">
        <v>1050.43</v>
      </c>
      <c r="V6">
        <v>41.5</v>
      </c>
      <c r="W6">
        <v>1496.53</v>
      </c>
      <c r="X6">
        <v>60</v>
      </c>
      <c r="Y6">
        <v>3004</v>
      </c>
      <c r="Z6">
        <v>0.87</v>
      </c>
      <c r="AA6">
        <v>0.66</v>
      </c>
      <c r="AB6">
        <v>652</v>
      </c>
      <c r="AC6">
        <v>343.53</v>
      </c>
      <c r="AD6">
        <v>5840</v>
      </c>
      <c r="AE6">
        <v>10.48</v>
      </c>
      <c r="AF6">
        <v>14.07</v>
      </c>
      <c r="AG6">
        <v>3331</v>
      </c>
      <c r="AK6">
        <v>5.84</v>
      </c>
      <c r="AR6">
        <v>194.43</v>
      </c>
      <c r="AS6">
        <v>21.91</v>
      </c>
      <c r="AT6">
        <v>727.55</v>
      </c>
      <c r="AU6">
        <v>10689</v>
      </c>
      <c r="AV6">
        <v>140.05000000000001</v>
      </c>
      <c r="AW6">
        <v>6633</v>
      </c>
      <c r="AX6">
        <v>199</v>
      </c>
      <c r="AY6">
        <v>100</v>
      </c>
      <c r="AZ6">
        <v>30</v>
      </c>
      <c r="BA6">
        <v>4</v>
      </c>
      <c r="BB6">
        <v>651</v>
      </c>
      <c r="BC6">
        <v>0</v>
      </c>
      <c r="BD6">
        <v>603</v>
      </c>
      <c r="BE6">
        <v>8</v>
      </c>
      <c r="BF6">
        <v>40</v>
      </c>
      <c r="BG6">
        <v>766</v>
      </c>
      <c r="BH6">
        <v>19.350000000000001</v>
      </c>
      <c r="BI6">
        <v>8349</v>
      </c>
      <c r="BJ6">
        <v>1929</v>
      </c>
      <c r="BK6">
        <v>513</v>
      </c>
      <c r="BL6">
        <v>347</v>
      </c>
      <c r="BM6">
        <v>498</v>
      </c>
      <c r="BN6">
        <v>333</v>
      </c>
      <c r="BO6">
        <v>1653</v>
      </c>
      <c r="BP6">
        <v>1482</v>
      </c>
      <c r="BQ6">
        <v>705</v>
      </c>
      <c r="BR6">
        <v>3</v>
      </c>
      <c r="BS6">
        <v>375</v>
      </c>
      <c r="BT6">
        <v>180</v>
      </c>
      <c r="BU6">
        <v>402</v>
      </c>
      <c r="BV6">
        <v>580</v>
      </c>
      <c r="BZ6">
        <v>3.5</v>
      </c>
      <c r="CA6">
        <v>100</v>
      </c>
      <c r="CB6">
        <v>39.6</v>
      </c>
      <c r="CC6">
        <v>126.3</v>
      </c>
      <c r="CD6">
        <v>76.13</v>
      </c>
    </row>
    <row r="7" spans="1:84" x14ac:dyDescent="0.3">
      <c r="A7" t="s">
        <v>89</v>
      </c>
      <c r="B7">
        <v>75800</v>
      </c>
      <c r="C7">
        <v>75495</v>
      </c>
      <c r="D7">
        <v>6.42</v>
      </c>
      <c r="E7">
        <v>6.71</v>
      </c>
      <c r="F7">
        <v>145</v>
      </c>
      <c r="G7">
        <v>-4.7300000000000004</v>
      </c>
      <c r="H7">
        <v>-5.27</v>
      </c>
      <c r="I7">
        <v>1215</v>
      </c>
      <c r="J7">
        <v>1.85</v>
      </c>
      <c r="K7">
        <v>48.23</v>
      </c>
      <c r="L7">
        <v>23.54</v>
      </c>
      <c r="M7">
        <v>9.3800000000000008</v>
      </c>
      <c r="N7">
        <v>47.82</v>
      </c>
      <c r="O7">
        <v>49.79</v>
      </c>
      <c r="P7">
        <v>309.74</v>
      </c>
      <c r="Q7">
        <v>33337</v>
      </c>
      <c r="R7">
        <v>227.37</v>
      </c>
      <c r="S7">
        <v>1.26</v>
      </c>
      <c r="T7">
        <v>77.400000000000006</v>
      </c>
      <c r="U7">
        <v>1078.96</v>
      </c>
      <c r="V7">
        <v>41.45</v>
      </c>
      <c r="W7">
        <v>1486.27</v>
      </c>
      <c r="X7">
        <v>65</v>
      </c>
      <c r="Y7">
        <v>2970</v>
      </c>
      <c r="Z7">
        <v>0.86</v>
      </c>
      <c r="AA7">
        <v>0.64</v>
      </c>
      <c r="AB7">
        <v>850.67</v>
      </c>
      <c r="AC7">
        <v>341.71</v>
      </c>
      <c r="AD7">
        <v>5809</v>
      </c>
      <c r="AE7">
        <v>10</v>
      </c>
      <c r="AF7">
        <v>14.27</v>
      </c>
      <c r="AI7">
        <v>1.45</v>
      </c>
      <c r="AJ7">
        <v>21.73</v>
      </c>
      <c r="AK7">
        <v>6.59</v>
      </c>
      <c r="AL7">
        <v>3.83</v>
      </c>
      <c r="AM7">
        <v>879</v>
      </c>
      <c r="AN7">
        <v>1.1599999999999999</v>
      </c>
      <c r="AO7">
        <v>5071</v>
      </c>
      <c r="AP7">
        <v>2.56</v>
      </c>
      <c r="AR7">
        <v>197.71</v>
      </c>
      <c r="AS7">
        <v>20.54</v>
      </c>
      <c r="AT7">
        <v>746.02</v>
      </c>
      <c r="AU7">
        <v>10317</v>
      </c>
      <c r="AV7">
        <v>136.11000000000001</v>
      </c>
      <c r="AW7">
        <v>7090</v>
      </c>
      <c r="AX7">
        <v>190</v>
      </c>
      <c r="AY7">
        <v>86</v>
      </c>
      <c r="AZ7">
        <v>37</v>
      </c>
      <c r="BA7">
        <v>4</v>
      </c>
      <c r="BB7">
        <v>637</v>
      </c>
      <c r="BC7">
        <v>0</v>
      </c>
      <c r="BD7">
        <v>584</v>
      </c>
      <c r="BE7">
        <v>17</v>
      </c>
      <c r="BF7">
        <v>36</v>
      </c>
      <c r="BG7">
        <v>737</v>
      </c>
      <c r="BH7">
        <v>19.489999999999998</v>
      </c>
      <c r="BI7">
        <v>8057</v>
      </c>
      <c r="BJ7">
        <v>1799</v>
      </c>
      <c r="BK7">
        <v>479</v>
      </c>
      <c r="BL7">
        <v>324</v>
      </c>
      <c r="BM7">
        <v>482</v>
      </c>
      <c r="BN7">
        <v>322</v>
      </c>
      <c r="BO7">
        <v>1550</v>
      </c>
      <c r="BP7">
        <v>1485</v>
      </c>
      <c r="BQ7">
        <v>693</v>
      </c>
      <c r="BR7">
        <v>3</v>
      </c>
      <c r="BS7">
        <v>391</v>
      </c>
      <c r="BT7">
        <v>177</v>
      </c>
      <c r="BU7">
        <v>409</v>
      </c>
      <c r="BV7">
        <v>580</v>
      </c>
      <c r="BW7">
        <v>9093</v>
      </c>
      <c r="BY7">
        <v>4.5</v>
      </c>
      <c r="BZ7">
        <v>3.5</v>
      </c>
      <c r="CA7">
        <v>100</v>
      </c>
      <c r="CB7">
        <v>38.5</v>
      </c>
      <c r="CC7">
        <v>127.4</v>
      </c>
      <c r="CD7">
        <v>76.790000000000006</v>
      </c>
      <c r="CE7">
        <v>27.85</v>
      </c>
    </row>
    <row r="8" spans="1:84" x14ac:dyDescent="0.3">
      <c r="A8" t="s">
        <v>90</v>
      </c>
      <c r="B8">
        <v>75384</v>
      </c>
      <c r="C8">
        <v>75045</v>
      </c>
      <c r="D8">
        <v>6.37</v>
      </c>
      <c r="E8">
        <v>6.67</v>
      </c>
      <c r="F8">
        <v>149.84</v>
      </c>
      <c r="G8">
        <v>-4.97</v>
      </c>
      <c r="H8">
        <v>-3.72</v>
      </c>
      <c r="I8">
        <v>978</v>
      </c>
      <c r="J8">
        <v>1.5</v>
      </c>
      <c r="K8">
        <v>47.03</v>
      </c>
      <c r="L8">
        <v>26.69</v>
      </c>
      <c r="M8">
        <v>9.61</v>
      </c>
      <c r="N8">
        <v>50.31</v>
      </c>
      <c r="O8">
        <v>49.8</v>
      </c>
      <c r="P8">
        <v>321.16000000000003</v>
      </c>
      <c r="Q8">
        <v>33384</v>
      </c>
      <c r="R8">
        <v>225.81</v>
      </c>
      <c r="S8">
        <v>2.13</v>
      </c>
      <c r="T8">
        <v>77.22</v>
      </c>
      <c r="U8">
        <v>1117.74</v>
      </c>
      <c r="V8">
        <v>41.85</v>
      </c>
      <c r="W8">
        <v>1478.12</v>
      </c>
      <c r="X8">
        <v>66.25</v>
      </c>
      <c r="Y8">
        <v>2920</v>
      </c>
      <c r="Z8">
        <v>0.86</v>
      </c>
      <c r="AA8">
        <v>0.63</v>
      </c>
      <c r="AB8">
        <v>503.4</v>
      </c>
      <c r="AC8">
        <v>334.35</v>
      </c>
      <c r="AD8">
        <v>5684</v>
      </c>
      <c r="AE8">
        <v>10.33</v>
      </c>
      <c r="AF8">
        <v>14.39</v>
      </c>
      <c r="AH8">
        <v>27.72</v>
      </c>
      <c r="AI8">
        <v>1.72</v>
      </c>
      <c r="AJ8">
        <v>6.58</v>
      </c>
      <c r="AK8">
        <v>6.31</v>
      </c>
      <c r="AL8">
        <v>3.57</v>
      </c>
      <c r="AM8">
        <v>752</v>
      </c>
      <c r="AN8">
        <v>1</v>
      </c>
      <c r="AO8">
        <v>4810</v>
      </c>
      <c r="AP8">
        <v>2.5</v>
      </c>
      <c r="AQ8">
        <v>0</v>
      </c>
      <c r="AR8">
        <v>189.89</v>
      </c>
      <c r="AS8">
        <v>23.35</v>
      </c>
      <c r="AT8">
        <v>738.51</v>
      </c>
      <c r="AU8">
        <v>10413</v>
      </c>
      <c r="AV8">
        <v>138.13</v>
      </c>
      <c r="AW8">
        <v>7214</v>
      </c>
      <c r="AX8">
        <v>209</v>
      </c>
      <c r="AY8">
        <v>103</v>
      </c>
      <c r="AZ8">
        <v>35</v>
      </c>
      <c r="BA8">
        <v>4</v>
      </c>
      <c r="BB8">
        <v>616</v>
      </c>
      <c r="BC8">
        <v>2</v>
      </c>
      <c r="BD8">
        <v>566</v>
      </c>
      <c r="BE8">
        <v>16</v>
      </c>
      <c r="BF8">
        <v>32</v>
      </c>
      <c r="BG8">
        <v>778</v>
      </c>
      <c r="BH8">
        <v>19.28</v>
      </c>
      <c r="BI8">
        <v>8151</v>
      </c>
      <c r="BJ8">
        <v>1716</v>
      </c>
      <c r="BK8">
        <v>475</v>
      </c>
      <c r="BL8">
        <v>334</v>
      </c>
      <c r="BM8">
        <v>519</v>
      </c>
      <c r="BN8">
        <v>321</v>
      </c>
      <c r="BO8">
        <v>1560</v>
      </c>
      <c r="BP8">
        <v>1511</v>
      </c>
      <c r="BQ8">
        <v>694</v>
      </c>
      <c r="BR8">
        <v>4</v>
      </c>
      <c r="BS8">
        <v>401</v>
      </c>
      <c r="BT8">
        <v>182</v>
      </c>
      <c r="BU8">
        <v>455</v>
      </c>
      <c r="BV8">
        <v>593</v>
      </c>
      <c r="BZ8">
        <v>3.5</v>
      </c>
      <c r="CA8">
        <v>100</v>
      </c>
      <c r="CB8">
        <v>37.1</v>
      </c>
      <c r="CC8">
        <v>128.80000000000001</v>
      </c>
      <c r="CD8">
        <v>77.64</v>
      </c>
    </row>
    <row r="9" spans="1:84" x14ac:dyDescent="0.3">
      <c r="A9" t="s">
        <v>91</v>
      </c>
      <c r="B9">
        <v>75200</v>
      </c>
      <c r="C9">
        <v>74406</v>
      </c>
      <c r="D9">
        <v>6.33</v>
      </c>
      <c r="E9">
        <v>6.61</v>
      </c>
      <c r="F9">
        <v>157.1</v>
      </c>
      <c r="G9">
        <v>-5.53</v>
      </c>
      <c r="H9">
        <v>-3.35</v>
      </c>
      <c r="I9">
        <v>825</v>
      </c>
      <c r="J9">
        <v>1.27</v>
      </c>
      <c r="K9">
        <v>40.61</v>
      </c>
      <c r="L9">
        <v>24</v>
      </c>
      <c r="M9">
        <v>8.24</v>
      </c>
      <c r="N9">
        <v>49.21</v>
      </c>
      <c r="O9">
        <v>50.32</v>
      </c>
      <c r="P9">
        <v>332.61</v>
      </c>
      <c r="Q9">
        <v>33383</v>
      </c>
      <c r="R9">
        <v>225.26</v>
      </c>
      <c r="S9">
        <v>0.27</v>
      </c>
      <c r="T9">
        <v>77.39</v>
      </c>
      <c r="U9">
        <v>1108.58</v>
      </c>
      <c r="V9">
        <v>41.98</v>
      </c>
      <c r="W9">
        <v>1504</v>
      </c>
      <c r="X9">
        <v>62.5</v>
      </c>
      <c r="Y9">
        <v>2857</v>
      </c>
      <c r="Z9">
        <v>0.87</v>
      </c>
      <c r="AA9">
        <v>0.62</v>
      </c>
      <c r="AB9">
        <v>497.6</v>
      </c>
      <c r="AC9">
        <v>330</v>
      </c>
      <c r="AD9">
        <v>5610</v>
      </c>
      <c r="AE9">
        <v>11.16</v>
      </c>
      <c r="AF9">
        <v>11.69</v>
      </c>
      <c r="AH9">
        <v>30.31</v>
      </c>
      <c r="AI9">
        <v>1.41</v>
      </c>
      <c r="AJ9">
        <v>3.61</v>
      </c>
      <c r="AK9">
        <v>5.72</v>
      </c>
      <c r="AL9">
        <v>3.54</v>
      </c>
      <c r="AM9">
        <v>959</v>
      </c>
      <c r="AN9">
        <v>1.28</v>
      </c>
      <c r="AO9">
        <v>3848</v>
      </c>
      <c r="AP9">
        <v>2.34</v>
      </c>
      <c r="AQ9">
        <v>5551</v>
      </c>
      <c r="AR9">
        <v>165.16</v>
      </c>
      <c r="AS9">
        <v>26.33</v>
      </c>
      <c r="AT9">
        <v>745.95</v>
      </c>
      <c r="AU9">
        <v>10662</v>
      </c>
      <c r="AV9">
        <v>141.78</v>
      </c>
      <c r="AW9">
        <v>7548</v>
      </c>
      <c r="AX9">
        <v>219</v>
      </c>
      <c r="AY9">
        <v>90</v>
      </c>
      <c r="AZ9">
        <v>42</v>
      </c>
      <c r="BA9">
        <v>2</v>
      </c>
      <c r="BB9">
        <v>621</v>
      </c>
      <c r="BC9">
        <v>3</v>
      </c>
      <c r="BD9">
        <v>564</v>
      </c>
      <c r="BE9">
        <v>23</v>
      </c>
      <c r="BF9">
        <v>31</v>
      </c>
      <c r="BG9">
        <v>826</v>
      </c>
      <c r="BH9">
        <v>19.37</v>
      </c>
      <c r="BI9">
        <v>8334</v>
      </c>
      <c r="BJ9">
        <v>1636</v>
      </c>
      <c r="BK9">
        <v>486</v>
      </c>
      <c r="BL9">
        <v>324</v>
      </c>
      <c r="BM9">
        <v>571</v>
      </c>
      <c r="BN9">
        <v>309</v>
      </c>
      <c r="BO9">
        <v>1592</v>
      </c>
      <c r="BP9">
        <v>1571</v>
      </c>
      <c r="BQ9">
        <v>713</v>
      </c>
      <c r="BR9">
        <v>5</v>
      </c>
      <c r="BS9">
        <v>431</v>
      </c>
      <c r="BT9">
        <v>191</v>
      </c>
      <c r="BU9">
        <v>474</v>
      </c>
      <c r="BV9">
        <v>649</v>
      </c>
      <c r="BZ9">
        <v>3.5</v>
      </c>
      <c r="CA9">
        <v>100</v>
      </c>
      <c r="CB9">
        <v>36.4</v>
      </c>
      <c r="CC9">
        <v>129.5</v>
      </c>
      <c r="CD9">
        <v>78.06</v>
      </c>
      <c r="CE9">
        <v>28</v>
      </c>
    </row>
    <row r="10" spans="1:84" x14ac:dyDescent="0.3">
      <c r="A10" t="s">
        <v>92</v>
      </c>
      <c r="B10">
        <v>74498</v>
      </c>
      <c r="C10">
        <v>73148</v>
      </c>
      <c r="D10">
        <v>6.24</v>
      </c>
      <c r="E10">
        <v>6.46</v>
      </c>
      <c r="F10">
        <v>166.87</v>
      </c>
      <c r="G10">
        <v>-4.96</v>
      </c>
      <c r="H10">
        <v>-8.67</v>
      </c>
      <c r="I10">
        <v>764</v>
      </c>
      <c r="J10">
        <v>1.2</v>
      </c>
      <c r="K10">
        <v>34.82</v>
      </c>
      <c r="L10">
        <v>23.17</v>
      </c>
      <c r="M10">
        <v>7.46</v>
      </c>
      <c r="N10">
        <v>45.29</v>
      </c>
      <c r="O10">
        <v>51.05</v>
      </c>
      <c r="P10">
        <v>347.15</v>
      </c>
      <c r="Q10">
        <v>33384</v>
      </c>
      <c r="R10">
        <v>223.15</v>
      </c>
      <c r="S10">
        <v>0.6</v>
      </c>
      <c r="T10">
        <v>75.08</v>
      </c>
      <c r="U10">
        <v>1141.8900000000001</v>
      </c>
      <c r="V10">
        <v>41.98</v>
      </c>
      <c r="W10">
        <v>1520.37</v>
      </c>
      <c r="X10">
        <v>67.5</v>
      </c>
      <c r="Y10">
        <v>2726</v>
      </c>
      <c r="Z10">
        <v>0.87</v>
      </c>
      <c r="AA10">
        <v>0.65</v>
      </c>
      <c r="AB10">
        <v>476.8</v>
      </c>
      <c r="AC10">
        <v>321.58999999999997</v>
      </c>
      <c r="AD10">
        <v>5467</v>
      </c>
      <c r="AE10">
        <v>9.0399999999999991</v>
      </c>
      <c r="AF10">
        <v>10.53</v>
      </c>
      <c r="AH10">
        <v>30.55</v>
      </c>
      <c r="AI10">
        <v>0.48</v>
      </c>
      <c r="AJ10">
        <v>1.1200000000000001</v>
      </c>
      <c r="AK10">
        <v>5.4</v>
      </c>
      <c r="AL10">
        <v>3.8</v>
      </c>
      <c r="AM10">
        <v>968</v>
      </c>
      <c r="AN10">
        <v>1.3</v>
      </c>
      <c r="AO10">
        <v>3992</v>
      </c>
      <c r="AP10">
        <v>2.4500000000000002</v>
      </c>
      <c r="AQ10">
        <v>4120</v>
      </c>
      <c r="AR10">
        <v>165.15</v>
      </c>
      <c r="AS10">
        <v>24</v>
      </c>
      <c r="AT10">
        <v>1394.22</v>
      </c>
      <c r="AU10">
        <v>10876</v>
      </c>
      <c r="AV10">
        <v>145.99</v>
      </c>
      <c r="AW10">
        <v>8513</v>
      </c>
      <c r="AX10">
        <v>230</v>
      </c>
      <c r="AY10">
        <v>83</v>
      </c>
      <c r="AZ10">
        <v>42</v>
      </c>
      <c r="BA10">
        <v>3</v>
      </c>
      <c r="BB10">
        <v>616</v>
      </c>
      <c r="BC10">
        <v>3</v>
      </c>
      <c r="BD10">
        <v>565</v>
      </c>
      <c r="BE10">
        <v>17</v>
      </c>
      <c r="BF10">
        <v>31</v>
      </c>
      <c r="BG10">
        <v>885</v>
      </c>
      <c r="BH10">
        <v>19.440000000000001</v>
      </c>
      <c r="BI10">
        <v>8496</v>
      </c>
      <c r="BJ10">
        <v>1556</v>
      </c>
      <c r="BK10">
        <v>531</v>
      </c>
      <c r="BL10">
        <v>308</v>
      </c>
      <c r="BM10">
        <v>607</v>
      </c>
      <c r="BN10">
        <v>302</v>
      </c>
      <c r="BO10">
        <v>1624</v>
      </c>
      <c r="BP10">
        <v>1622</v>
      </c>
      <c r="BQ10">
        <v>745</v>
      </c>
      <c r="BR10">
        <v>4</v>
      </c>
      <c r="BS10">
        <v>448</v>
      </c>
      <c r="BT10">
        <v>209</v>
      </c>
      <c r="BU10">
        <v>477</v>
      </c>
      <c r="BV10">
        <v>676</v>
      </c>
      <c r="BZ10">
        <v>3.5</v>
      </c>
      <c r="CA10">
        <v>100</v>
      </c>
      <c r="CB10">
        <v>31.4</v>
      </c>
      <c r="CC10">
        <v>134.5</v>
      </c>
      <c r="CD10">
        <v>81.069999999999993</v>
      </c>
      <c r="CE10">
        <v>29.11</v>
      </c>
    </row>
    <row r="11" spans="1:84" x14ac:dyDescent="0.3">
      <c r="A11" t="s">
        <v>93</v>
      </c>
      <c r="B11">
        <v>73046</v>
      </c>
      <c r="C11">
        <v>71977</v>
      </c>
      <c r="D11">
        <v>6.1</v>
      </c>
      <c r="E11">
        <v>6.35</v>
      </c>
      <c r="F11">
        <v>175.32</v>
      </c>
      <c r="G11">
        <v>-7.05</v>
      </c>
      <c r="H11">
        <v>-14.04</v>
      </c>
      <c r="I11">
        <v>1380</v>
      </c>
      <c r="J11">
        <v>2.19</v>
      </c>
      <c r="K11">
        <v>41.81</v>
      </c>
      <c r="L11">
        <v>27.75</v>
      </c>
      <c r="M11">
        <v>8.6999999999999993</v>
      </c>
      <c r="N11">
        <v>44.06</v>
      </c>
      <c r="O11">
        <v>50.14</v>
      </c>
      <c r="P11">
        <v>359.23</v>
      </c>
      <c r="Q11">
        <v>33410</v>
      </c>
      <c r="R11">
        <v>218.64</v>
      </c>
      <c r="S11">
        <v>1.02</v>
      </c>
      <c r="T11">
        <v>74.67</v>
      </c>
      <c r="U11">
        <v>1252.3</v>
      </c>
      <c r="V11">
        <v>40.51</v>
      </c>
      <c r="W11">
        <v>1587.96</v>
      </c>
      <c r="X11">
        <v>72.5</v>
      </c>
      <c r="Y11">
        <v>2604</v>
      </c>
      <c r="Z11">
        <v>0.89</v>
      </c>
      <c r="AA11">
        <v>0.67</v>
      </c>
      <c r="AB11">
        <v>461.2</v>
      </c>
      <c r="AC11">
        <v>299.89</v>
      </c>
      <c r="AD11">
        <v>5398</v>
      </c>
      <c r="AE11">
        <v>10.71</v>
      </c>
      <c r="AF11">
        <v>10.28</v>
      </c>
      <c r="AH11">
        <v>23.34</v>
      </c>
      <c r="AK11">
        <v>4.26</v>
      </c>
      <c r="AM11">
        <v>1252</v>
      </c>
      <c r="AN11">
        <v>1.71</v>
      </c>
      <c r="AO11">
        <v>100</v>
      </c>
      <c r="AP11">
        <v>2.88</v>
      </c>
      <c r="AQ11">
        <v>1028</v>
      </c>
      <c r="AR11">
        <v>103.53</v>
      </c>
      <c r="AS11">
        <v>24.36</v>
      </c>
      <c r="AT11">
        <v>995.95</v>
      </c>
      <c r="AU11">
        <v>10927</v>
      </c>
      <c r="AV11">
        <v>149.59</v>
      </c>
      <c r="AW11">
        <v>8105</v>
      </c>
      <c r="AX11">
        <v>214</v>
      </c>
      <c r="AY11">
        <v>93</v>
      </c>
      <c r="AZ11">
        <v>41</v>
      </c>
      <c r="BA11">
        <v>3</v>
      </c>
      <c r="BB11">
        <v>616</v>
      </c>
      <c r="BC11">
        <v>3</v>
      </c>
      <c r="BD11">
        <v>574</v>
      </c>
      <c r="BE11">
        <v>12</v>
      </c>
      <c r="BF11">
        <v>27</v>
      </c>
      <c r="BG11">
        <v>905</v>
      </c>
      <c r="BH11">
        <v>19.53</v>
      </c>
      <c r="BI11">
        <v>8525</v>
      </c>
      <c r="BJ11">
        <v>1581</v>
      </c>
      <c r="BK11">
        <v>583</v>
      </c>
      <c r="BL11">
        <v>315</v>
      </c>
      <c r="BM11">
        <v>628</v>
      </c>
      <c r="BN11">
        <v>260</v>
      </c>
      <c r="BO11">
        <v>1564</v>
      </c>
      <c r="BP11">
        <v>1616</v>
      </c>
      <c r="BQ11">
        <v>759</v>
      </c>
      <c r="BR11">
        <v>4</v>
      </c>
      <c r="BS11">
        <v>446</v>
      </c>
      <c r="BT11">
        <v>217</v>
      </c>
      <c r="BU11">
        <v>451</v>
      </c>
      <c r="BV11">
        <v>714</v>
      </c>
      <c r="BZ11">
        <v>3.5</v>
      </c>
      <c r="CA11">
        <v>100</v>
      </c>
      <c r="CB11">
        <v>26.9</v>
      </c>
      <c r="CC11">
        <v>139</v>
      </c>
      <c r="CD11">
        <v>83.79</v>
      </c>
      <c r="CE11">
        <v>30.41</v>
      </c>
    </row>
    <row r="12" spans="1:84" x14ac:dyDescent="0.3">
      <c r="A12" t="s">
        <v>94</v>
      </c>
      <c r="B12">
        <v>71459</v>
      </c>
      <c r="C12">
        <v>70554</v>
      </c>
      <c r="D12">
        <v>6.01</v>
      </c>
      <c r="E12">
        <v>6.28</v>
      </c>
      <c r="F12">
        <v>179.84</v>
      </c>
      <c r="G12">
        <v>-8.3699999999999992</v>
      </c>
      <c r="H12">
        <v>-11.34</v>
      </c>
      <c r="I12">
        <v>904</v>
      </c>
      <c r="J12">
        <v>1.46</v>
      </c>
      <c r="K12">
        <v>47.9</v>
      </c>
      <c r="L12">
        <v>27.65</v>
      </c>
      <c r="M12">
        <v>5.2</v>
      </c>
      <c r="N12">
        <v>54.87</v>
      </c>
      <c r="O12">
        <v>51.3</v>
      </c>
      <c r="P12">
        <v>369.95</v>
      </c>
      <c r="Q12">
        <v>33440</v>
      </c>
      <c r="R12">
        <v>213.69</v>
      </c>
      <c r="S12">
        <v>1.29</v>
      </c>
      <c r="T12">
        <v>75.08</v>
      </c>
      <c r="U12">
        <v>1304.1199999999999</v>
      </c>
      <c r="V12">
        <v>40.479999999999997</v>
      </c>
      <c r="W12">
        <v>1553.46</v>
      </c>
      <c r="X12">
        <v>66.25</v>
      </c>
      <c r="Y12">
        <v>2526</v>
      </c>
      <c r="Z12">
        <v>0.87</v>
      </c>
      <c r="AA12">
        <v>0.66</v>
      </c>
      <c r="AB12">
        <v>442</v>
      </c>
      <c r="AC12">
        <v>269.26</v>
      </c>
      <c r="AD12">
        <v>5116</v>
      </c>
      <c r="AE12">
        <v>9.85</v>
      </c>
      <c r="AF12">
        <v>8.23</v>
      </c>
      <c r="AH12">
        <v>31.68</v>
      </c>
      <c r="AK12">
        <v>5.41</v>
      </c>
      <c r="AM12">
        <v>1295</v>
      </c>
      <c r="AN12">
        <v>1.81</v>
      </c>
      <c r="AO12">
        <v>2760</v>
      </c>
      <c r="AP12">
        <v>4.67</v>
      </c>
      <c r="AQ12">
        <v>3811</v>
      </c>
      <c r="AR12">
        <v>116.87</v>
      </c>
      <c r="AS12">
        <v>25.47</v>
      </c>
      <c r="AT12">
        <v>993.68</v>
      </c>
      <c r="AU12">
        <v>11268</v>
      </c>
      <c r="AV12">
        <v>157.68</v>
      </c>
      <c r="AW12">
        <v>6953</v>
      </c>
      <c r="AX12">
        <v>210</v>
      </c>
      <c r="AY12">
        <v>82</v>
      </c>
      <c r="AZ12">
        <v>41</v>
      </c>
      <c r="BA12">
        <v>3</v>
      </c>
      <c r="BB12">
        <v>619</v>
      </c>
      <c r="BC12">
        <v>4</v>
      </c>
      <c r="BD12">
        <v>573</v>
      </c>
      <c r="BE12">
        <v>13</v>
      </c>
      <c r="BF12">
        <v>29</v>
      </c>
      <c r="BG12">
        <v>1025</v>
      </c>
      <c r="BH12">
        <v>20.05</v>
      </c>
      <c r="BI12">
        <v>8701</v>
      </c>
      <c r="BJ12">
        <v>1636</v>
      </c>
      <c r="BK12">
        <v>668</v>
      </c>
      <c r="BL12">
        <v>330</v>
      </c>
      <c r="BM12">
        <v>642</v>
      </c>
      <c r="BN12">
        <v>240</v>
      </c>
      <c r="BO12">
        <v>1534</v>
      </c>
      <c r="BP12">
        <v>1633</v>
      </c>
      <c r="BQ12">
        <v>771</v>
      </c>
      <c r="BR12">
        <v>3</v>
      </c>
      <c r="BS12">
        <v>451</v>
      </c>
      <c r="BT12">
        <v>220</v>
      </c>
      <c r="BU12">
        <v>451</v>
      </c>
      <c r="BV12">
        <v>737</v>
      </c>
      <c r="BZ12">
        <v>3.5</v>
      </c>
      <c r="CA12">
        <v>100</v>
      </c>
      <c r="CB12">
        <v>24.5</v>
      </c>
      <c r="CC12">
        <v>141.4</v>
      </c>
      <c r="CD12">
        <v>85.23</v>
      </c>
      <c r="CE12">
        <v>30.56</v>
      </c>
    </row>
    <row r="13" spans="1:84" x14ac:dyDescent="0.3">
      <c r="A13" t="s">
        <v>95</v>
      </c>
      <c r="B13">
        <v>70337</v>
      </c>
      <c r="C13">
        <v>69316</v>
      </c>
      <c r="D13">
        <v>5.88</v>
      </c>
      <c r="E13">
        <v>6.1</v>
      </c>
      <c r="F13">
        <v>187.08</v>
      </c>
      <c r="G13">
        <v>-7.59</v>
      </c>
      <c r="H13">
        <v>-8.8699999999999992</v>
      </c>
      <c r="I13">
        <v>842</v>
      </c>
      <c r="J13">
        <v>1.38</v>
      </c>
      <c r="K13">
        <v>42.28</v>
      </c>
      <c r="L13">
        <v>31.35</v>
      </c>
      <c r="M13">
        <v>7.01</v>
      </c>
      <c r="N13">
        <v>53.92</v>
      </c>
      <c r="O13">
        <v>53.11</v>
      </c>
      <c r="P13">
        <v>376.12</v>
      </c>
      <c r="Q13">
        <v>33885</v>
      </c>
      <c r="R13">
        <v>207.58</v>
      </c>
      <c r="S13">
        <v>0.21</v>
      </c>
      <c r="T13">
        <v>73.709999999999994</v>
      </c>
      <c r="U13">
        <v>1186.52</v>
      </c>
      <c r="V13">
        <v>39.950000000000003</v>
      </c>
      <c r="W13">
        <v>1563.04</v>
      </c>
      <c r="X13">
        <v>58.75</v>
      </c>
      <c r="Y13">
        <v>2458</v>
      </c>
      <c r="Z13">
        <v>0.86</v>
      </c>
      <c r="AA13">
        <v>0.64</v>
      </c>
      <c r="AB13">
        <v>352.33</v>
      </c>
      <c r="AC13">
        <v>258.89</v>
      </c>
      <c r="AD13">
        <v>4919</v>
      </c>
      <c r="AE13">
        <v>9.43</v>
      </c>
      <c r="AF13">
        <v>4.33</v>
      </c>
      <c r="AH13">
        <v>32</v>
      </c>
      <c r="AK13">
        <v>2.14</v>
      </c>
      <c r="AM13">
        <v>1231</v>
      </c>
      <c r="AN13">
        <v>1.75</v>
      </c>
      <c r="AO13">
        <v>3739</v>
      </c>
      <c r="AP13">
        <v>3.09</v>
      </c>
      <c r="AQ13">
        <v>6457</v>
      </c>
      <c r="AR13">
        <v>154.54</v>
      </c>
      <c r="AS13">
        <v>28.62</v>
      </c>
      <c r="AT13">
        <v>1230.53</v>
      </c>
      <c r="AU13">
        <v>11007</v>
      </c>
      <c r="AV13">
        <v>156.49</v>
      </c>
      <c r="AW13">
        <v>6735</v>
      </c>
      <c r="AX13">
        <v>202</v>
      </c>
      <c r="AY13">
        <v>92</v>
      </c>
      <c r="AZ13">
        <v>43</v>
      </c>
      <c r="BA13">
        <v>3</v>
      </c>
      <c r="BB13">
        <v>600</v>
      </c>
      <c r="BC13">
        <v>3</v>
      </c>
      <c r="BD13">
        <v>567</v>
      </c>
      <c r="BE13">
        <v>8</v>
      </c>
      <c r="BF13">
        <v>22</v>
      </c>
      <c r="BG13">
        <v>1085</v>
      </c>
      <c r="BH13">
        <v>20.73</v>
      </c>
      <c r="BI13">
        <v>8415</v>
      </c>
      <c r="BJ13">
        <v>1590</v>
      </c>
      <c r="BK13">
        <v>655</v>
      </c>
      <c r="BL13">
        <v>313</v>
      </c>
      <c r="BM13">
        <v>605</v>
      </c>
      <c r="BN13">
        <v>200</v>
      </c>
      <c r="BO13">
        <v>1519</v>
      </c>
      <c r="BP13">
        <v>1557</v>
      </c>
      <c r="BQ13">
        <v>730</v>
      </c>
      <c r="BR13">
        <v>4</v>
      </c>
      <c r="BS13">
        <v>435</v>
      </c>
      <c r="BT13">
        <v>204</v>
      </c>
      <c r="BU13">
        <v>448</v>
      </c>
      <c r="BV13">
        <v>752</v>
      </c>
      <c r="BZ13">
        <v>3.5</v>
      </c>
      <c r="CA13">
        <v>100</v>
      </c>
      <c r="CB13">
        <v>22.4</v>
      </c>
      <c r="CC13">
        <v>143.5</v>
      </c>
      <c r="CD13">
        <v>86.5</v>
      </c>
      <c r="CE13">
        <v>30.48</v>
      </c>
    </row>
    <row r="14" spans="1:84" x14ac:dyDescent="0.3">
      <c r="A14" t="s">
        <v>96</v>
      </c>
      <c r="B14">
        <v>70084</v>
      </c>
      <c r="C14">
        <v>68531</v>
      </c>
      <c r="D14">
        <v>5.72</v>
      </c>
      <c r="E14">
        <v>6.02</v>
      </c>
      <c r="F14">
        <v>192.37</v>
      </c>
      <c r="G14">
        <v>-6.47</v>
      </c>
      <c r="H14">
        <v>-0.64</v>
      </c>
      <c r="I14">
        <v>930</v>
      </c>
      <c r="J14">
        <v>1.54</v>
      </c>
      <c r="K14">
        <v>40.86</v>
      </c>
      <c r="L14">
        <v>30.22</v>
      </c>
      <c r="M14">
        <v>7.31</v>
      </c>
      <c r="N14">
        <v>53.87</v>
      </c>
      <c r="P14">
        <v>370.03</v>
      </c>
      <c r="Q14">
        <v>33885</v>
      </c>
      <c r="R14">
        <v>206.83</v>
      </c>
      <c r="S14">
        <v>0.18</v>
      </c>
      <c r="T14">
        <v>73.48</v>
      </c>
      <c r="U14">
        <v>1429.79</v>
      </c>
      <c r="V14">
        <v>39.950000000000003</v>
      </c>
      <c r="W14">
        <v>1668.67</v>
      </c>
      <c r="X14">
        <v>57.5</v>
      </c>
      <c r="Y14">
        <v>2383</v>
      </c>
      <c r="Z14">
        <v>0.85</v>
      </c>
      <c r="AA14">
        <v>0.63</v>
      </c>
      <c r="AB14">
        <v>335.67</v>
      </c>
      <c r="AC14">
        <v>253.89</v>
      </c>
      <c r="AD14">
        <v>4824</v>
      </c>
      <c r="AE14">
        <v>8.73</v>
      </c>
      <c r="AF14">
        <v>3.81</v>
      </c>
      <c r="AH14">
        <v>35.81</v>
      </c>
      <c r="AK14">
        <v>2.4900000000000002</v>
      </c>
      <c r="AM14">
        <v>1366</v>
      </c>
      <c r="AN14">
        <v>1.95</v>
      </c>
      <c r="AO14">
        <v>4434</v>
      </c>
      <c r="AP14">
        <v>3.82</v>
      </c>
      <c r="AQ14">
        <v>10394</v>
      </c>
      <c r="AR14">
        <v>153.72999999999999</v>
      </c>
      <c r="AU14">
        <v>11153</v>
      </c>
      <c r="AV14">
        <v>159.13999999999999</v>
      </c>
      <c r="AW14">
        <v>6890</v>
      </c>
      <c r="AX14">
        <v>203</v>
      </c>
      <c r="AY14">
        <v>95</v>
      </c>
      <c r="AZ14">
        <v>42</v>
      </c>
      <c r="BA14">
        <v>3</v>
      </c>
      <c r="BB14">
        <v>571</v>
      </c>
      <c r="BC14">
        <v>3</v>
      </c>
      <c r="BD14">
        <v>543</v>
      </c>
      <c r="BE14">
        <v>6</v>
      </c>
      <c r="BF14">
        <v>19</v>
      </c>
      <c r="BG14">
        <v>1135</v>
      </c>
      <c r="BH14">
        <v>20.39</v>
      </c>
      <c r="BI14">
        <v>8574</v>
      </c>
      <c r="BJ14">
        <v>1600</v>
      </c>
      <c r="BK14">
        <v>761</v>
      </c>
      <c r="BL14">
        <v>327</v>
      </c>
      <c r="BM14">
        <v>595</v>
      </c>
      <c r="BN14">
        <v>193</v>
      </c>
      <c r="BO14">
        <v>1465</v>
      </c>
      <c r="BP14">
        <v>1518</v>
      </c>
      <c r="BQ14">
        <v>778</v>
      </c>
      <c r="BR14">
        <v>3</v>
      </c>
      <c r="BS14">
        <v>447</v>
      </c>
      <c r="BT14">
        <v>207</v>
      </c>
      <c r="BU14">
        <v>444</v>
      </c>
      <c r="BV14">
        <v>804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E0F3B-DF6B-46A6-8358-E956CCE6EB29}">
  <dimension ref="A1:CI44"/>
  <sheetViews>
    <sheetView zoomScale="50" zoomScaleNormal="50" workbookViewId="0">
      <selection activeCell="Y21" sqref="Y21"/>
    </sheetView>
  </sheetViews>
  <sheetFormatPr defaultRowHeight="15.6" x14ac:dyDescent="0.3"/>
  <sheetData>
    <row r="1" spans="1:87" ht="296.39999999999998" x14ac:dyDescent="0.3">
      <c r="A1" t="s">
        <v>97</v>
      </c>
      <c r="B1" t="s">
        <v>117</v>
      </c>
      <c r="C1" s="1" t="s">
        <v>3</v>
      </c>
      <c r="D1" s="1" t="s">
        <v>4</v>
      </c>
      <c r="E1" s="1" t="s">
        <v>6</v>
      </c>
      <c r="F1" s="1" t="s">
        <v>7</v>
      </c>
      <c r="G1" s="1" t="s">
        <v>10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</v>
      </c>
      <c r="N1" s="1" t="s">
        <v>18</v>
      </c>
      <c r="O1" s="1" t="s">
        <v>19</v>
      </c>
      <c r="P1" s="1" t="s">
        <v>20</v>
      </c>
      <c r="Q1" s="1" t="s">
        <v>21</v>
      </c>
      <c r="R1" s="1" t="s">
        <v>22</v>
      </c>
      <c r="S1" s="1" t="s">
        <v>23</v>
      </c>
      <c r="T1" s="1" t="s">
        <v>25</v>
      </c>
      <c r="U1" s="1" t="s">
        <v>26</v>
      </c>
      <c r="V1" s="1" t="s">
        <v>27</v>
      </c>
      <c r="W1" s="1" t="s">
        <v>28</v>
      </c>
      <c r="X1" s="1" t="s">
        <v>30</v>
      </c>
      <c r="Y1" s="1" t="s">
        <v>31</v>
      </c>
      <c r="Z1" s="1" t="s">
        <v>33</v>
      </c>
      <c r="AA1" s="1" t="s">
        <v>34</v>
      </c>
      <c r="AB1" s="1" t="s">
        <v>35</v>
      </c>
      <c r="AC1" s="1" t="s">
        <v>36</v>
      </c>
      <c r="AD1" s="1" t="s">
        <v>37</v>
      </c>
      <c r="AE1" s="1" t="s">
        <v>39</v>
      </c>
      <c r="AF1" s="1" t="s">
        <v>41</v>
      </c>
      <c r="AG1" s="1" t="s">
        <v>43</v>
      </c>
      <c r="AH1" s="1" t="s">
        <v>44</v>
      </c>
      <c r="AI1" s="1" t="s">
        <v>45</v>
      </c>
      <c r="AJ1" s="1" t="s">
        <v>47</v>
      </c>
      <c r="AK1" s="1" t="s">
        <v>59</v>
      </c>
      <c r="AL1" s="1" t="s">
        <v>78</v>
      </c>
      <c r="AM1" s="1" t="s">
        <v>79</v>
      </c>
      <c r="AN1" s="1" t="s">
        <v>80</v>
      </c>
      <c r="AO1" s="1" t="s">
        <v>81</v>
      </c>
      <c r="AP1" s="1" t="s">
        <v>83</v>
      </c>
      <c r="AS1" s="2" t="s">
        <v>1</v>
      </c>
      <c r="AT1" s="2" t="s">
        <v>2</v>
      </c>
      <c r="AU1" s="2" t="s">
        <v>5</v>
      </c>
      <c r="AV1" s="2" t="s">
        <v>8</v>
      </c>
      <c r="AW1" s="2" t="s">
        <v>9</v>
      </c>
      <c r="AX1" s="2" t="s">
        <v>16</v>
      </c>
      <c r="AY1" s="2" t="s">
        <v>24</v>
      </c>
      <c r="AZ1" s="2" t="s">
        <v>29</v>
      </c>
      <c r="BA1" s="2" t="s">
        <v>32</v>
      </c>
      <c r="BB1" s="2" t="s">
        <v>38</v>
      </c>
      <c r="BC1" s="2" t="s">
        <v>40</v>
      </c>
      <c r="BD1" s="2" t="s">
        <v>42</v>
      </c>
      <c r="BE1" s="2" t="s">
        <v>46</v>
      </c>
      <c r="BF1" s="2" t="s">
        <v>48</v>
      </c>
      <c r="BG1" s="2" t="s">
        <v>49</v>
      </c>
      <c r="BH1" s="2" t="s">
        <v>50</v>
      </c>
      <c r="BI1" s="2" t="s">
        <v>51</v>
      </c>
      <c r="BJ1" s="2" t="s">
        <v>52</v>
      </c>
      <c r="BK1" s="2" t="s">
        <v>53</v>
      </c>
      <c r="BL1" s="2" t="s">
        <v>54</v>
      </c>
      <c r="BM1" s="2" t="s">
        <v>55</v>
      </c>
      <c r="BN1" s="2" t="s">
        <v>56</v>
      </c>
      <c r="BO1" s="2" t="s">
        <v>57</v>
      </c>
      <c r="BP1" s="2" t="s">
        <v>58</v>
      </c>
      <c r="BQ1" s="2" t="s">
        <v>60</v>
      </c>
      <c r="BR1" s="2" t="s">
        <v>61</v>
      </c>
      <c r="BS1" s="2" t="s">
        <v>62</v>
      </c>
      <c r="BT1" s="2" t="s">
        <v>63</v>
      </c>
      <c r="BU1" s="2" t="s">
        <v>64</v>
      </c>
      <c r="BV1" s="2" t="s">
        <v>65</v>
      </c>
      <c r="BW1" s="2" t="s">
        <v>66</v>
      </c>
      <c r="BX1" s="2" t="s">
        <v>67</v>
      </c>
      <c r="BY1" s="2" t="s">
        <v>68</v>
      </c>
      <c r="BZ1" s="2" t="s">
        <v>69</v>
      </c>
      <c r="CA1" s="2" t="s">
        <v>70</v>
      </c>
      <c r="CB1" s="2" t="s">
        <v>71</v>
      </c>
      <c r="CC1" s="2" t="s">
        <v>72</v>
      </c>
      <c r="CD1" s="2" t="s">
        <v>73</v>
      </c>
      <c r="CE1" s="2" t="s">
        <v>74</v>
      </c>
      <c r="CF1" s="2" t="s">
        <v>75</v>
      </c>
      <c r="CG1" s="2" t="s">
        <v>76</v>
      </c>
      <c r="CH1" s="2" t="s">
        <v>77</v>
      </c>
      <c r="CI1" s="2" t="s">
        <v>82</v>
      </c>
    </row>
    <row r="2" spans="1:87" x14ac:dyDescent="0.3">
      <c r="A2">
        <v>21</v>
      </c>
      <c r="B2" t="s">
        <v>84</v>
      </c>
      <c r="C2">
        <v>6.36</v>
      </c>
      <c r="D2">
        <v>6.65</v>
      </c>
      <c r="E2">
        <v>-4.34</v>
      </c>
      <c r="F2">
        <v>4.07</v>
      </c>
      <c r="G2">
        <v>54.5</v>
      </c>
      <c r="H2">
        <v>27.51</v>
      </c>
      <c r="I2">
        <v>10.15</v>
      </c>
      <c r="J2">
        <v>36.94</v>
      </c>
      <c r="K2">
        <v>44.23</v>
      </c>
      <c r="L2">
        <v>292.29000000000002</v>
      </c>
      <c r="M2">
        <v>232.16</v>
      </c>
      <c r="N2">
        <v>1.84</v>
      </c>
      <c r="O2">
        <v>77.27</v>
      </c>
      <c r="P2">
        <v>1135.4000000000001</v>
      </c>
      <c r="Q2">
        <v>41.67</v>
      </c>
      <c r="R2">
        <v>1480.31</v>
      </c>
      <c r="S2">
        <v>87.5</v>
      </c>
      <c r="T2">
        <v>0.96</v>
      </c>
      <c r="U2">
        <v>0.79</v>
      </c>
      <c r="V2" s="4">
        <v>122.86</v>
      </c>
      <c r="W2">
        <v>324.18</v>
      </c>
      <c r="X2">
        <v>9.42</v>
      </c>
      <c r="Y2">
        <v>13.18</v>
      </c>
      <c r="Z2" s="5"/>
      <c r="AA2" s="5"/>
      <c r="AB2" s="5"/>
      <c r="AC2">
        <v>5.81</v>
      </c>
      <c r="AD2" s="5"/>
      <c r="AE2" s="5"/>
      <c r="AF2" s="5"/>
      <c r="AG2">
        <v>218.09</v>
      </c>
      <c r="AH2">
        <v>20.12</v>
      </c>
      <c r="AI2">
        <v>837.43</v>
      </c>
      <c r="AJ2">
        <v>142.69</v>
      </c>
      <c r="AK2">
        <v>22.63</v>
      </c>
      <c r="AL2">
        <v>100</v>
      </c>
      <c r="AM2">
        <v>49.2</v>
      </c>
      <c r="AN2">
        <v>116.7</v>
      </c>
      <c r="AO2">
        <v>70.34</v>
      </c>
      <c r="AP2">
        <v>3.27</v>
      </c>
      <c r="AS2">
        <v>76976</v>
      </c>
      <c r="AT2">
        <v>76807</v>
      </c>
      <c r="AU2">
        <v>127.44</v>
      </c>
      <c r="AV2">
        <v>2523</v>
      </c>
      <c r="AW2">
        <v>3.78</v>
      </c>
      <c r="AX2">
        <v>33157</v>
      </c>
      <c r="AY2">
        <v>2803</v>
      </c>
      <c r="AZ2">
        <v>5511</v>
      </c>
      <c r="BA2">
        <v>4458</v>
      </c>
      <c r="BB2" s="5"/>
      <c r="BC2" s="5"/>
      <c r="BD2" s="5"/>
      <c r="BE2">
        <v>10984</v>
      </c>
      <c r="BF2">
        <v>6827</v>
      </c>
      <c r="BG2">
        <v>198</v>
      </c>
      <c r="BH2">
        <v>118</v>
      </c>
      <c r="BI2">
        <v>40</v>
      </c>
      <c r="BJ2">
        <v>1</v>
      </c>
      <c r="BK2">
        <v>768</v>
      </c>
      <c r="BL2">
        <v>5</v>
      </c>
      <c r="BM2">
        <v>715</v>
      </c>
      <c r="BN2">
        <v>7</v>
      </c>
      <c r="BO2">
        <v>41</v>
      </c>
      <c r="BP2">
        <v>955</v>
      </c>
      <c r="BQ2">
        <v>8275</v>
      </c>
      <c r="BR2">
        <v>2031</v>
      </c>
      <c r="BS2">
        <v>536</v>
      </c>
      <c r="BT2">
        <v>397</v>
      </c>
      <c r="BU2">
        <v>530</v>
      </c>
      <c r="BV2">
        <v>377</v>
      </c>
      <c r="BW2">
        <v>1605</v>
      </c>
      <c r="BX2">
        <v>1471</v>
      </c>
      <c r="BY2">
        <v>734</v>
      </c>
      <c r="BZ2">
        <v>2</v>
      </c>
      <c r="CA2">
        <v>321</v>
      </c>
      <c r="CB2">
        <v>158</v>
      </c>
      <c r="CC2">
        <v>366</v>
      </c>
      <c r="CD2">
        <v>508</v>
      </c>
      <c r="CE2">
        <v>8714</v>
      </c>
      <c r="CF2">
        <v>3316</v>
      </c>
      <c r="CG2">
        <v>2.5299999999999998</v>
      </c>
      <c r="CH2">
        <v>3.5</v>
      </c>
      <c r="CI2">
        <v>26.44</v>
      </c>
    </row>
    <row r="3" spans="1:87" x14ac:dyDescent="0.3">
      <c r="A3">
        <v>21</v>
      </c>
      <c r="B3" t="s">
        <v>85</v>
      </c>
      <c r="C3">
        <v>6.36</v>
      </c>
      <c r="D3">
        <v>6.71</v>
      </c>
      <c r="E3">
        <v>-3.35</v>
      </c>
      <c r="F3">
        <v>1.34</v>
      </c>
      <c r="G3">
        <v>54.34</v>
      </c>
      <c r="H3">
        <v>27.5</v>
      </c>
      <c r="I3">
        <v>11.56</v>
      </c>
      <c r="J3">
        <v>39.020000000000003</v>
      </c>
      <c r="K3">
        <v>44.19</v>
      </c>
      <c r="L3">
        <v>292.61</v>
      </c>
      <c r="M3">
        <v>232.29</v>
      </c>
      <c r="N3">
        <v>0.24</v>
      </c>
      <c r="O3">
        <v>78.66</v>
      </c>
      <c r="P3">
        <v>1062.8599999999999</v>
      </c>
      <c r="Q3">
        <v>41.98</v>
      </c>
      <c r="R3">
        <v>1470.35</v>
      </c>
      <c r="S3">
        <v>68.75</v>
      </c>
      <c r="T3">
        <v>0.94</v>
      </c>
      <c r="U3">
        <v>0.75</v>
      </c>
      <c r="V3" s="4">
        <v>181.87</v>
      </c>
      <c r="W3">
        <v>309.17</v>
      </c>
      <c r="X3">
        <v>10.44</v>
      </c>
      <c r="Y3">
        <v>14.27</v>
      </c>
      <c r="Z3" s="5"/>
      <c r="AA3" s="5"/>
      <c r="AB3" s="5"/>
      <c r="AC3">
        <v>7.01</v>
      </c>
      <c r="AD3" s="5"/>
      <c r="AE3" s="5"/>
      <c r="AF3" s="5"/>
      <c r="AG3">
        <v>217.21</v>
      </c>
      <c r="AH3">
        <v>23.77</v>
      </c>
      <c r="AI3">
        <v>770.95</v>
      </c>
      <c r="AJ3">
        <v>143.54</v>
      </c>
      <c r="AK3">
        <v>21.83</v>
      </c>
      <c r="AL3">
        <v>100</v>
      </c>
      <c r="AM3">
        <v>474</v>
      </c>
      <c r="AN3">
        <v>1185</v>
      </c>
      <c r="AO3">
        <v>71.430000000000007</v>
      </c>
      <c r="AP3" s="5"/>
      <c r="AS3">
        <v>76458</v>
      </c>
      <c r="AT3">
        <v>76421</v>
      </c>
      <c r="AU3">
        <v>131.26</v>
      </c>
      <c r="AV3">
        <v>2604</v>
      </c>
      <c r="AW3">
        <v>3.92</v>
      </c>
      <c r="AX3">
        <v>32915</v>
      </c>
      <c r="AY3">
        <v>2903</v>
      </c>
      <c r="AZ3">
        <v>5565</v>
      </c>
      <c r="BA3">
        <v>4116</v>
      </c>
      <c r="BB3" s="5"/>
      <c r="BC3" s="5"/>
      <c r="BD3" s="5"/>
      <c r="BE3">
        <v>10975</v>
      </c>
      <c r="BF3">
        <v>6727</v>
      </c>
      <c r="BG3">
        <v>233</v>
      </c>
      <c r="BH3">
        <v>115</v>
      </c>
      <c r="BI3">
        <v>35</v>
      </c>
      <c r="BJ3">
        <v>1</v>
      </c>
      <c r="BK3">
        <v>742</v>
      </c>
      <c r="BL3">
        <v>3</v>
      </c>
      <c r="BM3">
        <v>695</v>
      </c>
      <c r="BN3">
        <v>7</v>
      </c>
      <c r="BO3">
        <v>37</v>
      </c>
      <c r="BP3">
        <v>915</v>
      </c>
      <c r="BQ3">
        <v>8354</v>
      </c>
      <c r="BR3">
        <v>2049</v>
      </c>
      <c r="BS3">
        <v>523</v>
      </c>
      <c r="BT3">
        <v>403</v>
      </c>
      <c r="BU3">
        <v>541</v>
      </c>
      <c r="BV3">
        <v>383</v>
      </c>
      <c r="BW3">
        <v>1593</v>
      </c>
      <c r="BX3">
        <v>1479</v>
      </c>
      <c r="BY3">
        <v>730</v>
      </c>
      <c r="BZ3">
        <v>2</v>
      </c>
      <c r="CA3">
        <v>334</v>
      </c>
      <c r="CB3">
        <v>164</v>
      </c>
      <c r="CC3">
        <v>370</v>
      </c>
      <c r="CD3">
        <v>521</v>
      </c>
      <c r="CE3">
        <v>8798</v>
      </c>
      <c r="CF3">
        <v>2928</v>
      </c>
      <c r="CG3">
        <v>4.1100000000000003</v>
      </c>
      <c r="CH3">
        <v>3.5</v>
      </c>
      <c r="CI3" s="5"/>
    </row>
    <row r="4" spans="1:87" x14ac:dyDescent="0.3">
      <c r="A4">
        <v>21</v>
      </c>
      <c r="B4" t="s">
        <v>86</v>
      </c>
      <c r="C4">
        <v>6.37</v>
      </c>
      <c r="D4">
        <v>6.69</v>
      </c>
      <c r="E4">
        <v>-3.56</v>
      </c>
      <c r="F4">
        <v>1.87</v>
      </c>
      <c r="G4">
        <v>59.71</v>
      </c>
      <c r="H4">
        <v>25.5</v>
      </c>
      <c r="I4">
        <v>10.44</v>
      </c>
      <c r="J4">
        <v>43.07</v>
      </c>
      <c r="K4">
        <v>43.83</v>
      </c>
      <c r="L4">
        <v>297.69</v>
      </c>
      <c r="M4">
        <v>230.98</v>
      </c>
      <c r="N4">
        <v>3.18</v>
      </c>
      <c r="O4">
        <v>78.75</v>
      </c>
      <c r="P4">
        <v>1041.1199999999999</v>
      </c>
      <c r="Q4">
        <v>41.89</v>
      </c>
      <c r="R4">
        <v>1437.6</v>
      </c>
      <c r="S4">
        <v>73.75</v>
      </c>
      <c r="T4">
        <v>0.94</v>
      </c>
      <c r="U4">
        <v>0.7</v>
      </c>
      <c r="V4" s="4">
        <v>111.04</v>
      </c>
      <c r="W4">
        <v>337.18</v>
      </c>
      <c r="X4">
        <v>11.03</v>
      </c>
      <c r="Y4">
        <v>14.47</v>
      </c>
      <c r="Z4" s="5"/>
      <c r="AA4" s="5"/>
      <c r="AB4" s="5"/>
      <c r="AC4">
        <v>8.66</v>
      </c>
      <c r="AD4" s="5"/>
      <c r="AE4" s="5"/>
      <c r="AF4" s="5"/>
      <c r="AG4">
        <v>221.03</v>
      </c>
      <c r="AH4">
        <v>19.829999999999998</v>
      </c>
      <c r="AI4">
        <v>764.6</v>
      </c>
      <c r="AJ4">
        <v>144.79</v>
      </c>
      <c r="AK4">
        <v>20.93</v>
      </c>
      <c r="AL4">
        <v>100</v>
      </c>
      <c r="AM4">
        <v>46</v>
      </c>
      <c r="AN4">
        <v>119.9</v>
      </c>
      <c r="AO4">
        <v>72.27</v>
      </c>
      <c r="AP4" s="5"/>
      <c r="AS4">
        <v>76193</v>
      </c>
      <c r="AT4">
        <v>76195</v>
      </c>
      <c r="AU4">
        <v>135.29</v>
      </c>
      <c r="AV4">
        <v>1906</v>
      </c>
      <c r="AW4">
        <v>2.88</v>
      </c>
      <c r="AX4">
        <v>32987</v>
      </c>
      <c r="AY4">
        <v>2959</v>
      </c>
      <c r="AZ4">
        <v>5732</v>
      </c>
      <c r="BA4">
        <v>3722</v>
      </c>
      <c r="BB4" s="5"/>
      <c r="BC4" s="5"/>
      <c r="BD4" s="5"/>
      <c r="BE4">
        <v>11032</v>
      </c>
      <c r="BF4">
        <v>6783</v>
      </c>
      <c r="BG4">
        <v>226</v>
      </c>
      <c r="BH4">
        <v>103</v>
      </c>
      <c r="BI4">
        <v>40</v>
      </c>
      <c r="BJ4">
        <v>2</v>
      </c>
      <c r="BK4">
        <v>716</v>
      </c>
      <c r="BL4">
        <v>2</v>
      </c>
      <c r="BM4">
        <v>667</v>
      </c>
      <c r="BN4">
        <v>8</v>
      </c>
      <c r="BO4">
        <v>39</v>
      </c>
      <c r="BP4">
        <v>879</v>
      </c>
      <c r="BQ4">
        <v>8467</v>
      </c>
      <c r="BR4">
        <v>2043</v>
      </c>
      <c r="BS4">
        <v>524</v>
      </c>
      <c r="BT4">
        <v>389</v>
      </c>
      <c r="BU4">
        <v>527</v>
      </c>
      <c r="BV4">
        <v>377</v>
      </c>
      <c r="BW4">
        <v>1633</v>
      </c>
      <c r="BX4">
        <v>1493</v>
      </c>
      <c r="BY4">
        <v>743</v>
      </c>
      <c r="BZ4">
        <v>2</v>
      </c>
      <c r="CA4">
        <v>352</v>
      </c>
      <c r="CB4">
        <v>176</v>
      </c>
      <c r="CC4">
        <v>376</v>
      </c>
      <c r="CD4">
        <v>545</v>
      </c>
      <c r="CE4">
        <v>10024</v>
      </c>
      <c r="CF4">
        <v>3014</v>
      </c>
      <c r="CG4">
        <v>3.99</v>
      </c>
      <c r="CH4">
        <v>3.5</v>
      </c>
      <c r="CI4" s="5"/>
    </row>
    <row r="5" spans="1:87" x14ac:dyDescent="0.3">
      <c r="A5">
        <v>21</v>
      </c>
      <c r="B5" t="s">
        <v>87</v>
      </c>
      <c r="C5">
        <v>6.42</v>
      </c>
      <c r="D5">
        <v>6.73</v>
      </c>
      <c r="E5">
        <v>-4.24</v>
      </c>
      <c r="F5">
        <v>6.66</v>
      </c>
      <c r="G5">
        <v>58.36</v>
      </c>
      <c r="H5">
        <v>27.25</v>
      </c>
      <c r="I5">
        <v>10.54</v>
      </c>
      <c r="J5">
        <v>44.95</v>
      </c>
      <c r="K5">
        <v>44.73</v>
      </c>
      <c r="L5">
        <v>301.33</v>
      </c>
      <c r="M5">
        <v>229.46</v>
      </c>
      <c r="N5">
        <v>9.11</v>
      </c>
      <c r="O5">
        <v>78.2</v>
      </c>
      <c r="P5">
        <v>1020.67</v>
      </c>
      <c r="Q5">
        <v>41.53</v>
      </c>
      <c r="R5">
        <v>1496.9</v>
      </c>
      <c r="S5">
        <v>76.25</v>
      </c>
      <c r="T5">
        <v>0.88</v>
      </c>
      <c r="U5">
        <v>0.65</v>
      </c>
      <c r="V5" s="4">
        <v>113.57</v>
      </c>
      <c r="W5">
        <v>325.39</v>
      </c>
      <c r="X5">
        <v>10.4</v>
      </c>
      <c r="Y5">
        <v>14.18</v>
      </c>
      <c r="Z5" s="5"/>
      <c r="AA5" s="5"/>
      <c r="AB5" s="5"/>
      <c r="AC5">
        <v>8.18</v>
      </c>
      <c r="AD5" s="5"/>
      <c r="AE5" s="5"/>
      <c r="AF5" s="5"/>
      <c r="AG5" s="10">
        <v>0.2</v>
      </c>
      <c r="AH5">
        <v>19.09</v>
      </c>
      <c r="AI5">
        <v>770.24</v>
      </c>
      <c r="AJ5">
        <v>144.36000000000001</v>
      </c>
      <c r="AK5">
        <v>20.22</v>
      </c>
      <c r="AL5">
        <v>100</v>
      </c>
      <c r="AM5">
        <v>40.4</v>
      </c>
      <c r="AN5">
        <v>125.5</v>
      </c>
      <c r="AO5">
        <v>75.650000000000006</v>
      </c>
      <c r="AP5" s="5"/>
      <c r="AS5">
        <v>76342</v>
      </c>
      <c r="AT5">
        <v>76241</v>
      </c>
      <c r="AU5">
        <v>138.13999999999999</v>
      </c>
      <c r="AV5">
        <v>1813</v>
      </c>
      <c r="AW5">
        <v>2.74</v>
      </c>
      <c r="AX5">
        <v>33271</v>
      </c>
      <c r="AY5">
        <v>2974</v>
      </c>
      <c r="AZ5">
        <v>5857</v>
      </c>
      <c r="BA5">
        <v>3476</v>
      </c>
      <c r="BB5" s="5"/>
      <c r="BC5" s="5"/>
      <c r="BD5" s="5"/>
      <c r="BE5">
        <v>11021</v>
      </c>
      <c r="BF5">
        <v>6840</v>
      </c>
      <c r="BG5">
        <v>221</v>
      </c>
      <c r="BH5">
        <v>102</v>
      </c>
      <c r="BI5">
        <v>36</v>
      </c>
      <c r="BJ5">
        <v>2</v>
      </c>
      <c r="BK5">
        <v>696</v>
      </c>
      <c r="BL5">
        <v>1</v>
      </c>
      <c r="BM5">
        <v>650</v>
      </c>
      <c r="BN5">
        <v>9</v>
      </c>
      <c r="BO5">
        <v>36</v>
      </c>
      <c r="BP5">
        <v>837</v>
      </c>
      <c r="BQ5">
        <v>8529</v>
      </c>
      <c r="BR5">
        <v>2022</v>
      </c>
      <c r="BS5">
        <v>529</v>
      </c>
      <c r="BT5">
        <v>383</v>
      </c>
      <c r="BU5">
        <v>514</v>
      </c>
      <c r="BV5">
        <v>364</v>
      </c>
      <c r="BW5">
        <v>1654</v>
      </c>
      <c r="BX5">
        <v>1499</v>
      </c>
      <c r="BY5">
        <v>737</v>
      </c>
      <c r="BZ5">
        <v>1</v>
      </c>
      <c r="CA5">
        <v>366</v>
      </c>
      <c r="CB5">
        <v>181</v>
      </c>
      <c r="CC5">
        <v>389</v>
      </c>
      <c r="CD5">
        <v>584</v>
      </c>
      <c r="CE5">
        <v>5758</v>
      </c>
      <c r="CF5">
        <v>0</v>
      </c>
      <c r="CG5">
        <v>5.5</v>
      </c>
      <c r="CH5">
        <v>3.5</v>
      </c>
      <c r="CI5" s="5"/>
    </row>
    <row r="6" spans="1:87" x14ac:dyDescent="0.3">
      <c r="A6">
        <v>21</v>
      </c>
      <c r="B6" t="s">
        <v>88</v>
      </c>
      <c r="C6">
        <v>6.44</v>
      </c>
      <c r="D6">
        <v>6.76</v>
      </c>
      <c r="E6">
        <v>-5.04</v>
      </c>
      <c r="F6">
        <v>0.59</v>
      </c>
      <c r="G6">
        <v>54.91</v>
      </c>
      <c r="H6">
        <v>26.51</v>
      </c>
      <c r="I6">
        <v>8.51</v>
      </c>
      <c r="J6">
        <v>48.54</v>
      </c>
      <c r="K6">
        <v>45.23</v>
      </c>
      <c r="L6">
        <v>301.83999999999997</v>
      </c>
      <c r="M6">
        <v>229.22</v>
      </c>
      <c r="N6">
        <v>1.56</v>
      </c>
      <c r="O6">
        <v>77.08</v>
      </c>
      <c r="P6">
        <v>1050.43</v>
      </c>
      <c r="Q6">
        <v>41.5</v>
      </c>
      <c r="R6">
        <v>1496.53</v>
      </c>
      <c r="S6">
        <v>60</v>
      </c>
      <c r="T6">
        <v>0.87</v>
      </c>
      <c r="U6">
        <v>0.66</v>
      </c>
      <c r="V6" s="4">
        <v>652</v>
      </c>
      <c r="W6">
        <v>343.53</v>
      </c>
      <c r="X6">
        <v>10.48</v>
      </c>
      <c r="Y6">
        <v>14.07</v>
      </c>
      <c r="Z6" s="5"/>
      <c r="AA6" s="5"/>
      <c r="AB6" s="5"/>
      <c r="AC6">
        <v>5.84</v>
      </c>
      <c r="AD6" s="5"/>
      <c r="AE6" s="5"/>
      <c r="AF6" s="5"/>
      <c r="AG6">
        <v>194.43</v>
      </c>
      <c r="AH6">
        <v>21.91</v>
      </c>
      <c r="AI6">
        <v>727.55</v>
      </c>
      <c r="AJ6">
        <v>140.05000000000001</v>
      </c>
      <c r="AK6">
        <v>19.350000000000001</v>
      </c>
      <c r="AL6">
        <v>100</v>
      </c>
      <c r="AM6">
        <v>39.6</v>
      </c>
      <c r="AN6">
        <v>126.3</v>
      </c>
      <c r="AO6">
        <v>76.13</v>
      </c>
      <c r="AP6" s="5"/>
      <c r="AS6">
        <v>76323</v>
      </c>
      <c r="AT6">
        <v>76137</v>
      </c>
      <c r="AU6">
        <v>140.29</v>
      </c>
      <c r="AV6">
        <v>1539</v>
      </c>
      <c r="AW6">
        <v>2.33</v>
      </c>
      <c r="AX6">
        <v>33297</v>
      </c>
      <c r="AY6">
        <v>3004</v>
      </c>
      <c r="AZ6">
        <v>5840</v>
      </c>
      <c r="BA6">
        <v>3331</v>
      </c>
      <c r="BB6" s="5"/>
      <c r="BC6" s="5"/>
      <c r="BD6" s="5"/>
      <c r="BE6">
        <v>10689</v>
      </c>
      <c r="BF6">
        <v>6633</v>
      </c>
      <c r="BG6">
        <v>199</v>
      </c>
      <c r="BH6">
        <v>100</v>
      </c>
      <c r="BI6">
        <v>30</v>
      </c>
      <c r="BJ6">
        <v>4</v>
      </c>
      <c r="BK6">
        <v>651</v>
      </c>
      <c r="BL6">
        <v>0</v>
      </c>
      <c r="BM6">
        <v>603</v>
      </c>
      <c r="BN6">
        <v>8</v>
      </c>
      <c r="BO6">
        <v>40</v>
      </c>
      <c r="BP6">
        <v>766</v>
      </c>
      <c r="BQ6">
        <v>8349</v>
      </c>
      <c r="BR6">
        <v>1929</v>
      </c>
      <c r="BS6">
        <v>513</v>
      </c>
      <c r="BT6">
        <v>347</v>
      </c>
      <c r="BU6">
        <v>498</v>
      </c>
      <c r="BV6">
        <v>333</v>
      </c>
      <c r="BW6">
        <v>1653</v>
      </c>
      <c r="BX6">
        <v>1482</v>
      </c>
      <c r="BY6">
        <v>705</v>
      </c>
      <c r="BZ6">
        <v>3</v>
      </c>
      <c r="CA6">
        <v>375</v>
      </c>
      <c r="CB6">
        <v>180</v>
      </c>
      <c r="CC6">
        <v>402</v>
      </c>
      <c r="CD6">
        <v>580</v>
      </c>
      <c r="CE6" s="5"/>
      <c r="CF6" s="5"/>
      <c r="CG6" s="5"/>
      <c r="CH6">
        <v>3.5</v>
      </c>
      <c r="CI6" s="5"/>
    </row>
    <row r="7" spans="1:87" x14ac:dyDescent="0.3">
      <c r="A7">
        <v>21</v>
      </c>
      <c r="B7" t="s">
        <v>89</v>
      </c>
      <c r="C7">
        <v>6.42</v>
      </c>
      <c r="D7">
        <v>6.71</v>
      </c>
      <c r="E7">
        <v>-4.7300000000000004</v>
      </c>
      <c r="F7">
        <v>-5.27</v>
      </c>
      <c r="G7">
        <v>48.23</v>
      </c>
      <c r="H7">
        <v>23.54</v>
      </c>
      <c r="I7">
        <v>9.3800000000000008</v>
      </c>
      <c r="J7">
        <v>47.82</v>
      </c>
      <c r="K7">
        <v>49.79</v>
      </c>
      <c r="L7">
        <v>309.74</v>
      </c>
      <c r="M7">
        <v>227.37</v>
      </c>
      <c r="N7">
        <v>1.26</v>
      </c>
      <c r="O7">
        <v>77.400000000000006</v>
      </c>
      <c r="P7">
        <v>1078.96</v>
      </c>
      <c r="Q7">
        <v>41.45</v>
      </c>
      <c r="R7">
        <v>1486.27</v>
      </c>
      <c r="S7">
        <v>65</v>
      </c>
      <c r="T7">
        <v>0.86</v>
      </c>
      <c r="U7">
        <v>0.64</v>
      </c>
      <c r="V7" s="4">
        <v>850.67</v>
      </c>
      <c r="W7">
        <v>341.71</v>
      </c>
      <c r="X7">
        <v>10</v>
      </c>
      <c r="Y7">
        <v>14.27</v>
      </c>
      <c r="Z7" s="5"/>
      <c r="AA7">
        <v>1.45</v>
      </c>
      <c r="AB7">
        <v>21.73</v>
      </c>
      <c r="AC7">
        <v>6.59</v>
      </c>
      <c r="AD7">
        <v>3.83</v>
      </c>
      <c r="AE7">
        <v>1.1599999999999999</v>
      </c>
      <c r="AF7">
        <v>2.56</v>
      </c>
      <c r="AG7">
        <v>197.71</v>
      </c>
      <c r="AH7">
        <v>20.54</v>
      </c>
      <c r="AI7">
        <v>746.02</v>
      </c>
      <c r="AJ7">
        <v>136.11000000000001</v>
      </c>
      <c r="AK7">
        <v>19.489999999999998</v>
      </c>
      <c r="AL7">
        <v>100</v>
      </c>
      <c r="AM7">
        <v>38.5</v>
      </c>
      <c r="AN7">
        <v>127.4</v>
      </c>
      <c r="AO7">
        <v>76.790000000000006</v>
      </c>
      <c r="AP7" s="5"/>
      <c r="AS7">
        <v>75800</v>
      </c>
      <c r="AT7">
        <v>75495</v>
      </c>
      <c r="AU7">
        <v>145</v>
      </c>
      <c r="AV7">
        <v>1215</v>
      </c>
      <c r="AW7">
        <v>1.85</v>
      </c>
      <c r="AX7">
        <v>33337</v>
      </c>
      <c r="AY7">
        <v>2970</v>
      </c>
      <c r="AZ7">
        <v>5809</v>
      </c>
      <c r="BA7" s="5"/>
      <c r="BB7">
        <v>879</v>
      </c>
      <c r="BC7">
        <v>5071</v>
      </c>
      <c r="BD7" s="5"/>
      <c r="BE7">
        <v>10317</v>
      </c>
      <c r="BF7">
        <v>7090</v>
      </c>
      <c r="BG7">
        <v>190</v>
      </c>
      <c r="BH7">
        <v>86</v>
      </c>
      <c r="BI7">
        <v>37</v>
      </c>
      <c r="BJ7">
        <v>4</v>
      </c>
      <c r="BK7">
        <v>637</v>
      </c>
      <c r="BL7">
        <v>0</v>
      </c>
      <c r="BM7">
        <v>584</v>
      </c>
      <c r="BN7">
        <v>17</v>
      </c>
      <c r="BO7">
        <v>36</v>
      </c>
      <c r="BP7">
        <v>737</v>
      </c>
      <c r="BQ7">
        <v>8057</v>
      </c>
      <c r="BR7">
        <v>1799</v>
      </c>
      <c r="BS7">
        <v>479</v>
      </c>
      <c r="BT7">
        <v>324</v>
      </c>
      <c r="BU7">
        <v>482</v>
      </c>
      <c r="BV7">
        <v>322</v>
      </c>
      <c r="BW7">
        <v>1550</v>
      </c>
      <c r="BX7">
        <v>1485</v>
      </c>
      <c r="BY7">
        <v>693</v>
      </c>
      <c r="BZ7">
        <v>3</v>
      </c>
      <c r="CA7">
        <v>391</v>
      </c>
      <c r="CB7">
        <v>177</v>
      </c>
      <c r="CC7">
        <v>409</v>
      </c>
      <c r="CD7">
        <v>580</v>
      </c>
      <c r="CE7">
        <v>9093</v>
      </c>
      <c r="CG7">
        <v>4.5</v>
      </c>
      <c r="CH7">
        <v>3.5</v>
      </c>
      <c r="CI7">
        <v>27.85</v>
      </c>
    </row>
    <row r="8" spans="1:87" x14ac:dyDescent="0.3">
      <c r="A8">
        <v>21</v>
      </c>
      <c r="B8" t="s">
        <v>90</v>
      </c>
      <c r="C8">
        <v>6.37</v>
      </c>
      <c r="D8">
        <v>6.67</v>
      </c>
      <c r="E8">
        <v>-4.97</v>
      </c>
      <c r="F8">
        <v>-3.72</v>
      </c>
      <c r="G8">
        <v>47.03</v>
      </c>
      <c r="H8">
        <v>26.69</v>
      </c>
      <c r="I8">
        <v>9.61</v>
      </c>
      <c r="J8">
        <v>50.31</v>
      </c>
      <c r="K8">
        <v>49.8</v>
      </c>
      <c r="L8">
        <v>321.16000000000003</v>
      </c>
      <c r="M8">
        <v>225.81</v>
      </c>
      <c r="N8">
        <v>2.13</v>
      </c>
      <c r="O8">
        <v>77.22</v>
      </c>
      <c r="P8">
        <v>1117.74</v>
      </c>
      <c r="Q8">
        <v>41.85</v>
      </c>
      <c r="R8">
        <v>1478.12</v>
      </c>
      <c r="S8">
        <v>66.25</v>
      </c>
      <c r="T8">
        <v>0.86</v>
      </c>
      <c r="U8">
        <v>0.63</v>
      </c>
      <c r="V8" s="4">
        <v>503.4</v>
      </c>
      <c r="W8">
        <v>334.35</v>
      </c>
      <c r="X8">
        <v>10.33</v>
      </c>
      <c r="Y8">
        <v>14.39</v>
      </c>
      <c r="Z8">
        <v>27.72</v>
      </c>
      <c r="AA8">
        <v>1.72</v>
      </c>
      <c r="AB8">
        <v>6.58</v>
      </c>
      <c r="AC8">
        <v>6.31</v>
      </c>
      <c r="AD8">
        <v>3.57</v>
      </c>
      <c r="AE8">
        <v>1</v>
      </c>
      <c r="AF8">
        <v>2.5</v>
      </c>
      <c r="AG8">
        <v>189.89</v>
      </c>
      <c r="AH8">
        <v>23.35</v>
      </c>
      <c r="AI8">
        <v>738.51</v>
      </c>
      <c r="AJ8">
        <v>138.13</v>
      </c>
      <c r="AK8">
        <v>19.28</v>
      </c>
      <c r="AL8">
        <v>100</v>
      </c>
      <c r="AM8">
        <v>37.1</v>
      </c>
      <c r="AN8">
        <v>128.80000000000001</v>
      </c>
      <c r="AO8">
        <v>77.64</v>
      </c>
      <c r="AP8" s="5"/>
      <c r="AS8">
        <v>75384</v>
      </c>
      <c r="AT8">
        <v>75045</v>
      </c>
      <c r="AU8">
        <v>149.84</v>
      </c>
      <c r="AV8">
        <v>978</v>
      </c>
      <c r="AW8">
        <v>1.5</v>
      </c>
      <c r="AX8">
        <v>33384</v>
      </c>
      <c r="AY8">
        <v>2920</v>
      </c>
      <c r="AZ8">
        <v>5684</v>
      </c>
      <c r="BA8" s="5"/>
      <c r="BB8">
        <v>752</v>
      </c>
      <c r="BC8">
        <v>4810</v>
      </c>
      <c r="BD8">
        <v>0</v>
      </c>
      <c r="BE8">
        <v>10413</v>
      </c>
      <c r="BF8">
        <v>7214</v>
      </c>
      <c r="BG8">
        <v>209</v>
      </c>
      <c r="BH8">
        <v>103</v>
      </c>
      <c r="BI8">
        <v>35</v>
      </c>
      <c r="BJ8">
        <v>4</v>
      </c>
      <c r="BK8">
        <v>616</v>
      </c>
      <c r="BL8">
        <v>2</v>
      </c>
      <c r="BM8">
        <v>566</v>
      </c>
      <c r="BN8">
        <v>16</v>
      </c>
      <c r="BO8">
        <v>32</v>
      </c>
      <c r="BP8">
        <v>778</v>
      </c>
      <c r="BQ8">
        <v>8151</v>
      </c>
      <c r="BR8">
        <v>1716</v>
      </c>
      <c r="BS8">
        <v>475</v>
      </c>
      <c r="BT8">
        <v>334</v>
      </c>
      <c r="BU8">
        <v>519</v>
      </c>
      <c r="BV8">
        <v>321</v>
      </c>
      <c r="BW8">
        <v>1560</v>
      </c>
      <c r="BX8">
        <v>1511</v>
      </c>
      <c r="BY8">
        <v>694</v>
      </c>
      <c r="BZ8">
        <v>4</v>
      </c>
      <c r="CA8">
        <v>401</v>
      </c>
      <c r="CB8">
        <v>182</v>
      </c>
      <c r="CC8">
        <v>455</v>
      </c>
      <c r="CD8">
        <v>593</v>
      </c>
      <c r="CE8" s="5"/>
      <c r="CF8" s="5"/>
      <c r="CG8" s="5"/>
      <c r="CH8">
        <v>3.5</v>
      </c>
      <c r="CI8" s="5"/>
    </row>
    <row r="9" spans="1:87" x14ac:dyDescent="0.3">
      <c r="A9">
        <v>21</v>
      </c>
      <c r="B9" t="s">
        <v>91</v>
      </c>
      <c r="C9">
        <v>6.33</v>
      </c>
      <c r="D9">
        <v>6.61</v>
      </c>
      <c r="E9">
        <v>-5.53</v>
      </c>
      <c r="F9">
        <v>-3.35</v>
      </c>
      <c r="G9">
        <v>40.61</v>
      </c>
      <c r="H9">
        <v>24</v>
      </c>
      <c r="I9">
        <v>8.24</v>
      </c>
      <c r="J9">
        <v>49.21</v>
      </c>
      <c r="K9">
        <v>50.32</v>
      </c>
      <c r="L9">
        <v>332.61</v>
      </c>
      <c r="M9">
        <v>225.26</v>
      </c>
      <c r="N9">
        <v>0.27</v>
      </c>
      <c r="O9">
        <v>77.39</v>
      </c>
      <c r="P9">
        <v>1108.58</v>
      </c>
      <c r="Q9">
        <v>41.98</v>
      </c>
      <c r="R9">
        <v>1504</v>
      </c>
      <c r="S9">
        <v>62.5</v>
      </c>
      <c r="T9">
        <v>0.87</v>
      </c>
      <c r="U9">
        <v>0.62</v>
      </c>
      <c r="V9" s="4">
        <v>497.6</v>
      </c>
      <c r="W9">
        <v>330</v>
      </c>
      <c r="X9">
        <v>11.16</v>
      </c>
      <c r="Y9">
        <v>11.69</v>
      </c>
      <c r="Z9">
        <v>30.31</v>
      </c>
      <c r="AA9">
        <v>1.41</v>
      </c>
      <c r="AB9">
        <v>3.61</v>
      </c>
      <c r="AC9">
        <v>5.72</v>
      </c>
      <c r="AD9">
        <v>3.54</v>
      </c>
      <c r="AE9">
        <v>1.28</v>
      </c>
      <c r="AF9">
        <v>2.34</v>
      </c>
      <c r="AG9">
        <v>165.16</v>
      </c>
      <c r="AH9">
        <v>26.33</v>
      </c>
      <c r="AI9">
        <v>745.95</v>
      </c>
      <c r="AJ9">
        <v>141.78</v>
      </c>
      <c r="AK9">
        <v>19.37</v>
      </c>
      <c r="AL9">
        <v>100</v>
      </c>
      <c r="AM9">
        <v>36.4</v>
      </c>
      <c r="AN9">
        <v>129.5</v>
      </c>
      <c r="AO9">
        <v>78.06</v>
      </c>
      <c r="AP9" s="5"/>
      <c r="AS9">
        <v>75200</v>
      </c>
      <c r="AT9">
        <v>74406</v>
      </c>
      <c r="AU9">
        <v>157.1</v>
      </c>
      <c r="AV9">
        <v>825</v>
      </c>
      <c r="AW9">
        <v>1.27</v>
      </c>
      <c r="AX9">
        <v>33383</v>
      </c>
      <c r="AY9">
        <v>2857</v>
      </c>
      <c r="AZ9">
        <v>5610</v>
      </c>
      <c r="BA9" s="5"/>
      <c r="BB9">
        <v>959</v>
      </c>
      <c r="BC9">
        <v>3848</v>
      </c>
      <c r="BD9">
        <v>5551</v>
      </c>
      <c r="BE9">
        <v>10662</v>
      </c>
      <c r="BF9">
        <v>7548</v>
      </c>
      <c r="BG9">
        <v>219</v>
      </c>
      <c r="BH9">
        <v>90</v>
      </c>
      <c r="BI9">
        <v>42</v>
      </c>
      <c r="BJ9">
        <v>2</v>
      </c>
      <c r="BK9">
        <v>621</v>
      </c>
      <c r="BL9">
        <v>3</v>
      </c>
      <c r="BM9">
        <v>564</v>
      </c>
      <c r="BN9">
        <v>23</v>
      </c>
      <c r="BO9">
        <v>31</v>
      </c>
      <c r="BP9">
        <v>826</v>
      </c>
      <c r="BQ9">
        <v>8334</v>
      </c>
      <c r="BR9">
        <v>1636</v>
      </c>
      <c r="BS9">
        <v>486</v>
      </c>
      <c r="BT9">
        <v>324</v>
      </c>
      <c r="BU9">
        <v>571</v>
      </c>
      <c r="BV9">
        <v>309</v>
      </c>
      <c r="BW9">
        <v>1592</v>
      </c>
      <c r="BX9">
        <v>1571</v>
      </c>
      <c r="BY9">
        <v>713</v>
      </c>
      <c r="BZ9">
        <v>5</v>
      </c>
      <c r="CA9">
        <v>431</v>
      </c>
      <c r="CB9">
        <v>191</v>
      </c>
      <c r="CC9">
        <v>474</v>
      </c>
      <c r="CD9">
        <v>649</v>
      </c>
      <c r="CE9" s="5"/>
      <c r="CF9" s="5"/>
      <c r="CG9" s="5"/>
      <c r="CH9">
        <v>3.5</v>
      </c>
      <c r="CI9">
        <v>28</v>
      </c>
    </row>
    <row r="10" spans="1:87" x14ac:dyDescent="0.3">
      <c r="A10">
        <v>21</v>
      </c>
      <c r="B10" t="s">
        <v>92</v>
      </c>
      <c r="C10">
        <v>6.24</v>
      </c>
      <c r="D10">
        <v>6.46</v>
      </c>
      <c r="E10">
        <v>-4.96</v>
      </c>
      <c r="F10">
        <v>-8.67</v>
      </c>
      <c r="G10">
        <v>34.82</v>
      </c>
      <c r="H10">
        <v>23.17</v>
      </c>
      <c r="I10">
        <v>7.46</v>
      </c>
      <c r="J10">
        <v>45.29</v>
      </c>
      <c r="K10">
        <v>51.05</v>
      </c>
      <c r="L10">
        <v>347.15</v>
      </c>
      <c r="M10">
        <v>223.15</v>
      </c>
      <c r="N10">
        <v>0.6</v>
      </c>
      <c r="O10">
        <v>75.08</v>
      </c>
      <c r="P10">
        <v>1141.8900000000001</v>
      </c>
      <c r="Q10">
        <v>41.98</v>
      </c>
      <c r="R10">
        <v>1520.37</v>
      </c>
      <c r="S10">
        <v>67.5</v>
      </c>
      <c r="T10">
        <v>0.87</v>
      </c>
      <c r="U10">
        <v>0.65</v>
      </c>
      <c r="V10" s="4">
        <v>476.8</v>
      </c>
      <c r="W10">
        <v>321.58999999999997</v>
      </c>
      <c r="X10">
        <v>9.0399999999999991</v>
      </c>
      <c r="Y10">
        <v>10.53</v>
      </c>
      <c r="Z10">
        <v>30.55</v>
      </c>
      <c r="AA10">
        <v>0.48</v>
      </c>
      <c r="AB10">
        <v>1.1200000000000001</v>
      </c>
      <c r="AC10">
        <v>5.4</v>
      </c>
      <c r="AD10">
        <v>3.8</v>
      </c>
      <c r="AE10">
        <v>1.3</v>
      </c>
      <c r="AF10">
        <v>2.4500000000000002</v>
      </c>
      <c r="AG10">
        <v>165.15</v>
      </c>
      <c r="AH10">
        <v>24</v>
      </c>
      <c r="AI10">
        <v>1394.22</v>
      </c>
      <c r="AJ10">
        <v>145.99</v>
      </c>
      <c r="AK10">
        <v>19.440000000000001</v>
      </c>
      <c r="AL10">
        <v>100</v>
      </c>
      <c r="AM10">
        <v>31.4</v>
      </c>
      <c r="AN10">
        <v>134.5</v>
      </c>
      <c r="AO10">
        <v>81.069999999999993</v>
      </c>
      <c r="AP10" s="5"/>
      <c r="AS10">
        <v>74498</v>
      </c>
      <c r="AT10">
        <v>73148</v>
      </c>
      <c r="AU10">
        <v>166.87</v>
      </c>
      <c r="AV10">
        <v>764</v>
      </c>
      <c r="AW10">
        <v>1.2</v>
      </c>
      <c r="AX10">
        <v>33384</v>
      </c>
      <c r="AY10">
        <v>2726</v>
      </c>
      <c r="AZ10">
        <v>5467</v>
      </c>
      <c r="BA10" s="5"/>
      <c r="BB10">
        <v>968</v>
      </c>
      <c r="BC10">
        <v>3992</v>
      </c>
      <c r="BD10">
        <v>4120</v>
      </c>
      <c r="BE10">
        <v>10876</v>
      </c>
      <c r="BF10">
        <v>8513</v>
      </c>
      <c r="BG10">
        <v>230</v>
      </c>
      <c r="BH10">
        <v>83</v>
      </c>
      <c r="BI10">
        <v>42</v>
      </c>
      <c r="BJ10">
        <v>3</v>
      </c>
      <c r="BK10">
        <v>616</v>
      </c>
      <c r="BL10">
        <v>3</v>
      </c>
      <c r="BM10">
        <v>565</v>
      </c>
      <c r="BN10">
        <v>17</v>
      </c>
      <c r="BO10">
        <v>31</v>
      </c>
      <c r="BP10">
        <v>885</v>
      </c>
      <c r="BQ10">
        <v>8496</v>
      </c>
      <c r="BR10">
        <v>1556</v>
      </c>
      <c r="BS10">
        <v>531</v>
      </c>
      <c r="BT10">
        <v>308</v>
      </c>
      <c r="BU10">
        <v>607</v>
      </c>
      <c r="BV10">
        <v>302</v>
      </c>
      <c r="BW10">
        <v>1624</v>
      </c>
      <c r="BX10">
        <v>1622</v>
      </c>
      <c r="BY10">
        <v>745</v>
      </c>
      <c r="BZ10">
        <v>4</v>
      </c>
      <c r="CA10">
        <v>448</v>
      </c>
      <c r="CB10">
        <v>209</v>
      </c>
      <c r="CC10">
        <v>477</v>
      </c>
      <c r="CD10">
        <v>676</v>
      </c>
      <c r="CE10" s="5"/>
      <c r="CF10" s="5"/>
      <c r="CG10" s="5"/>
      <c r="CH10">
        <v>3.5</v>
      </c>
      <c r="CI10">
        <v>29.11</v>
      </c>
    </row>
    <row r="11" spans="1:87" x14ac:dyDescent="0.3">
      <c r="A11">
        <v>21</v>
      </c>
      <c r="B11" t="s">
        <v>93</v>
      </c>
      <c r="C11">
        <v>6.1</v>
      </c>
      <c r="D11">
        <v>6.35</v>
      </c>
      <c r="E11">
        <v>-7.05</v>
      </c>
      <c r="F11">
        <v>-14.04</v>
      </c>
      <c r="G11">
        <v>41.81</v>
      </c>
      <c r="H11">
        <v>27.75</v>
      </c>
      <c r="I11">
        <v>8.6999999999999993</v>
      </c>
      <c r="J11">
        <v>44.06</v>
      </c>
      <c r="K11">
        <v>50.14</v>
      </c>
      <c r="L11">
        <v>359.23</v>
      </c>
      <c r="M11">
        <v>218.64</v>
      </c>
      <c r="N11">
        <v>1.02</v>
      </c>
      <c r="O11">
        <v>74.67</v>
      </c>
      <c r="P11">
        <v>1252.3</v>
      </c>
      <c r="Q11">
        <v>40.51</v>
      </c>
      <c r="R11">
        <v>1587.96</v>
      </c>
      <c r="S11">
        <v>72.5</v>
      </c>
      <c r="T11">
        <v>0.89</v>
      </c>
      <c r="U11">
        <v>0.67</v>
      </c>
      <c r="V11" s="4">
        <v>461.2</v>
      </c>
      <c r="W11">
        <v>299.89</v>
      </c>
      <c r="X11">
        <v>10.71</v>
      </c>
      <c r="Y11">
        <v>10.28</v>
      </c>
      <c r="Z11">
        <v>23.34</v>
      </c>
      <c r="AA11" s="5"/>
      <c r="AB11" s="5"/>
      <c r="AC11">
        <v>4.26</v>
      </c>
      <c r="AD11" s="5"/>
      <c r="AE11">
        <v>1.71</v>
      </c>
      <c r="AF11">
        <v>2.88</v>
      </c>
      <c r="AG11">
        <v>103.53</v>
      </c>
      <c r="AH11">
        <v>24.36</v>
      </c>
      <c r="AI11">
        <v>995.95</v>
      </c>
      <c r="AJ11">
        <v>149.59</v>
      </c>
      <c r="AK11">
        <v>19.53</v>
      </c>
      <c r="AL11">
        <v>100</v>
      </c>
      <c r="AM11">
        <v>26.9</v>
      </c>
      <c r="AN11">
        <v>139</v>
      </c>
      <c r="AO11">
        <v>83.79</v>
      </c>
      <c r="AP11" s="5"/>
      <c r="AS11">
        <v>73046</v>
      </c>
      <c r="AT11">
        <v>71977</v>
      </c>
      <c r="AU11">
        <v>175.32</v>
      </c>
      <c r="AV11">
        <v>1380</v>
      </c>
      <c r="AW11">
        <v>2.19</v>
      </c>
      <c r="AX11">
        <v>33410</v>
      </c>
      <c r="AY11">
        <v>2604</v>
      </c>
      <c r="AZ11">
        <v>5398</v>
      </c>
      <c r="BA11" s="5"/>
      <c r="BB11">
        <v>1252</v>
      </c>
      <c r="BC11">
        <v>100</v>
      </c>
      <c r="BD11">
        <v>1028</v>
      </c>
      <c r="BE11">
        <v>10927</v>
      </c>
      <c r="BF11">
        <v>8105</v>
      </c>
      <c r="BG11">
        <v>214</v>
      </c>
      <c r="BH11">
        <v>93</v>
      </c>
      <c r="BI11">
        <v>41</v>
      </c>
      <c r="BJ11">
        <v>3</v>
      </c>
      <c r="BK11">
        <v>616</v>
      </c>
      <c r="BL11">
        <v>3</v>
      </c>
      <c r="BM11">
        <v>574</v>
      </c>
      <c r="BN11">
        <v>12</v>
      </c>
      <c r="BO11">
        <v>27</v>
      </c>
      <c r="BP11">
        <v>905</v>
      </c>
      <c r="BQ11">
        <v>8525</v>
      </c>
      <c r="BR11">
        <v>1581</v>
      </c>
      <c r="BS11">
        <v>583</v>
      </c>
      <c r="BT11">
        <v>315</v>
      </c>
      <c r="BU11">
        <v>628</v>
      </c>
      <c r="BV11">
        <v>260</v>
      </c>
      <c r="BW11">
        <v>1564</v>
      </c>
      <c r="BX11">
        <v>1616</v>
      </c>
      <c r="BY11">
        <v>759</v>
      </c>
      <c r="BZ11">
        <v>4</v>
      </c>
      <c r="CA11">
        <v>446</v>
      </c>
      <c r="CB11">
        <v>217</v>
      </c>
      <c r="CC11">
        <v>451</v>
      </c>
      <c r="CD11">
        <v>714</v>
      </c>
      <c r="CE11" s="5"/>
      <c r="CF11" s="5"/>
      <c r="CG11" s="5"/>
      <c r="CH11">
        <v>3.5</v>
      </c>
      <c r="CI11">
        <v>30.41</v>
      </c>
    </row>
    <row r="12" spans="1:87" x14ac:dyDescent="0.3">
      <c r="A12">
        <v>21</v>
      </c>
      <c r="B12" t="s">
        <v>94</v>
      </c>
      <c r="C12">
        <v>6.01</v>
      </c>
      <c r="D12">
        <v>6.28</v>
      </c>
      <c r="E12">
        <v>-8.3699999999999992</v>
      </c>
      <c r="F12">
        <v>-11.34</v>
      </c>
      <c r="G12">
        <v>47.9</v>
      </c>
      <c r="H12">
        <v>27.65</v>
      </c>
      <c r="I12">
        <v>5.2</v>
      </c>
      <c r="J12">
        <v>54.87</v>
      </c>
      <c r="K12">
        <v>51.3</v>
      </c>
      <c r="L12">
        <v>369.95</v>
      </c>
      <c r="M12">
        <v>213.69</v>
      </c>
      <c r="N12">
        <v>1.29</v>
      </c>
      <c r="O12">
        <v>75.08</v>
      </c>
      <c r="P12">
        <v>1304.1199999999999</v>
      </c>
      <c r="Q12">
        <v>40.479999999999997</v>
      </c>
      <c r="R12">
        <v>1553.46</v>
      </c>
      <c r="S12">
        <v>66.25</v>
      </c>
      <c r="T12">
        <v>0.87</v>
      </c>
      <c r="U12">
        <v>0.66</v>
      </c>
      <c r="V12" s="4">
        <v>442</v>
      </c>
      <c r="W12">
        <v>269.26</v>
      </c>
      <c r="X12">
        <v>9.85</v>
      </c>
      <c r="Y12">
        <v>8.23</v>
      </c>
      <c r="Z12">
        <v>31.68</v>
      </c>
      <c r="AA12" s="5"/>
      <c r="AB12" s="5"/>
      <c r="AC12">
        <v>5.41</v>
      </c>
      <c r="AD12" s="5"/>
      <c r="AE12">
        <v>1.81</v>
      </c>
      <c r="AF12">
        <v>4.67</v>
      </c>
      <c r="AG12">
        <v>116.87</v>
      </c>
      <c r="AH12">
        <v>25.47</v>
      </c>
      <c r="AI12">
        <v>993.68</v>
      </c>
      <c r="AJ12">
        <v>157.68</v>
      </c>
      <c r="AK12">
        <v>20.05</v>
      </c>
      <c r="AL12">
        <v>100</v>
      </c>
      <c r="AM12">
        <v>24.5</v>
      </c>
      <c r="AN12">
        <v>141.4</v>
      </c>
      <c r="AO12">
        <v>85.23</v>
      </c>
      <c r="AP12" s="5"/>
      <c r="AS12">
        <v>71459</v>
      </c>
      <c r="AT12">
        <v>70554</v>
      </c>
      <c r="AU12">
        <v>179.84</v>
      </c>
      <c r="AV12">
        <v>904</v>
      </c>
      <c r="AW12">
        <v>1.46</v>
      </c>
      <c r="AX12">
        <v>33440</v>
      </c>
      <c r="AY12">
        <v>2526</v>
      </c>
      <c r="AZ12">
        <v>5116</v>
      </c>
      <c r="BA12" s="5"/>
      <c r="BB12">
        <v>1295</v>
      </c>
      <c r="BC12">
        <v>2760</v>
      </c>
      <c r="BD12">
        <v>3811</v>
      </c>
      <c r="BE12">
        <v>11268</v>
      </c>
      <c r="BF12">
        <v>6953</v>
      </c>
      <c r="BG12">
        <v>210</v>
      </c>
      <c r="BH12">
        <v>82</v>
      </c>
      <c r="BI12">
        <v>41</v>
      </c>
      <c r="BJ12">
        <v>3</v>
      </c>
      <c r="BK12">
        <v>619</v>
      </c>
      <c r="BL12">
        <v>4</v>
      </c>
      <c r="BM12">
        <v>573</v>
      </c>
      <c r="BN12">
        <v>13</v>
      </c>
      <c r="BO12">
        <v>29</v>
      </c>
      <c r="BP12">
        <v>1025</v>
      </c>
      <c r="BQ12">
        <v>8701</v>
      </c>
      <c r="BR12">
        <v>1636</v>
      </c>
      <c r="BS12">
        <v>668</v>
      </c>
      <c r="BT12">
        <v>330</v>
      </c>
      <c r="BU12">
        <v>642</v>
      </c>
      <c r="BV12">
        <v>240</v>
      </c>
      <c r="BW12">
        <v>1534</v>
      </c>
      <c r="BX12">
        <v>1633</v>
      </c>
      <c r="BY12">
        <v>771</v>
      </c>
      <c r="BZ12">
        <v>3</v>
      </c>
      <c r="CA12">
        <v>451</v>
      </c>
      <c r="CB12">
        <v>220</v>
      </c>
      <c r="CC12">
        <v>451</v>
      </c>
      <c r="CD12">
        <v>737</v>
      </c>
      <c r="CE12" s="5"/>
      <c r="CF12" s="5"/>
      <c r="CG12" s="5"/>
      <c r="CH12">
        <v>3.5</v>
      </c>
      <c r="CI12">
        <v>30.56</v>
      </c>
    </row>
    <row r="13" spans="1:87" x14ac:dyDescent="0.3">
      <c r="A13">
        <v>21</v>
      </c>
      <c r="B13" t="s">
        <v>95</v>
      </c>
      <c r="C13">
        <v>5.88</v>
      </c>
      <c r="D13">
        <v>6.1</v>
      </c>
      <c r="E13">
        <v>-7.59</v>
      </c>
      <c r="F13">
        <v>-8.8699999999999992</v>
      </c>
      <c r="G13">
        <v>42.28</v>
      </c>
      <c r="H13">
        <v>31.35</v>
      </c>
      <c r="I13">
        <v>7.01</v>
      </c>
      <c r="J13">
        <v>53.92</v>
      </c>
      <c r="K13">
        <v>53.11</v>
      </c>
      <c r="L13">
        <v>376.12</v>
      </c>
      <c r="M13">
        <v>207.58</v>
      </c>
      <c r="N13">
        <v>0.21</v>
      </c>
      <c r="O13">
        <v>73.709999999999994</v>
      </c>
      <c r="P13">
        <v>1186.52</v>
      </c>
      <c r="Q13">
        <v>39.950000000000003</v>
      </c>
      <c r="R13">
        <v>1563.04</v>
      </c>
      <c r="S13">
        <v>58.75</v>
      </c>
      <c r="T13">
        <v>0.86</v>
      </c>
      <c r="U13">
        <v>0.64</v>
      </c>
      <c r="V13" s="4">
        <v>352.33</v>
      </c>
      <c r="W13">
        <v>258.89</v>
      </c>
      <c r="X13">
        <v>9.43</v>
      </c>
      <c r="Y13">
        <v>4.33</v>
      </c>
      <c r="Z13">
        <v>32</v>
      </c>
      <c r="AA13" s="5"/>
      <c r="AB13" s="5"/>
      <c r="AC13">
        <v>2.14</v>
      </c>
      <c r="AD13" s="5"/>
      <c r="AE13">
        <v>1.75</v>
      </c>
      <c r="AF13">
        <v>3.09</v>
      </c>
      <c r="AG13">
        <v>154.54</v>
      </c>
      <c r="AH13">
        <v>28.62</v>
      </c>
      <c r="AI13">
        <v>1230.53</v>
      </c>
      <c r="AJ13">
        <v>156.49</v>
      </c>
      <c r="AK13">
        <v>20.73</v>
      </c>
      <c r="AL13">
        <v>100</v>
      </c>
      <c r="AM13">
        <v>22.4</v>
      </c>
      <c r="AN13">
        <v>143.5</v>
      </c>
      <c r="AO13">
        <v>86.5</v>
      </c>
      <c r="AP13" s="5"/>
      <c r="AS13">
        <v>70337</v>
      </c>
      <c r="AT13">
        <v>69316</v>
      </c>
      <c r="AU13">
        <v>187.08</v>
      </c>
      <c r="AV13">
        <v>842</v>
      </c>
      <c r="AW13">
        <v>1.38</v>
      </c>
      <c r="AX13">
        <v>33885</v>
      </c>
      <c r="AY13">
        <v>2458</v>
      </c>
      <c r="AZ13">
        <v>4919</v>
      </c>
      <c r="BA13" s="5"/>
      <c r="BB13">
        <v>1231</v>
      </c>
      <c r="BC13">
        <v>3739</v>
      </c>
      <c r="BD13">
        <v>6457</v>
      </c>
      <c r="BE13">
        <v>11007</v>
      </c>
      <c r="BF13">
        <v>6735</v>
      </c>
      <c r="BG13">
        <v>202</v>
      </c>
      <c r="BH13">
        <v>92</v>
      </c>
      <c r="BI13">
        <v>43</v>
      </c>
      <c r="BJ13">
        <v>3</v>
      </c>
      <c r="BK13">
        <v>600</v>
      </c>
      <c r="BL13">
        <v>3</v>
      </c>
      <c r="BM13">
        <v>567</v>
      </c>
      <c r="BN13">
        <v>8</v>
      </c>
      <c r="BO13">
        <v>22</v>
      </c>
      <c r="BP13">
        <v>1085</v>
      </c>
      <c r="BQ13">
        <v>8415</v>
      </c>
      <c r="BR13">
        <v>1590</v>
      </c>
      <c r="BS13">
        <v>655</v>
      </c>
      <c r="BT13">
        <v>313</v>
      </c>
      <c r="BU13">
        <v>605</v>
      </c>
      <c r="BV13">
        <v>200</v>
      </c>
      <c r="BW13">
        <v>1519</v>
      </c>
      <c r="BX13">
        <v>1557</v>
      </c>
      <c r="BY13">
        <v>730</v>
      </c>
      <c r="BZ13">
        <v>4</v>
      </c>
      <c r="CA13">
        <v>435</v>
      </c>
      <c r="CB13">
        <v>204</v>
      </c>
      <c r="CC13">
        <v>448</v>
      </c>
      <c r="CD13">
        <v>752</v>
      </c>
      <c r="CE13" s="5"/>
      <c r="CF13" s="5"/>
      <c r="CG13" s="5"/>
      <c r="CH13">
        <v>3.5</v>
      </c>
      <c r="CI13">
        <v>30.48</v>
      </c>
    </row>
    <row r="14" spans="1:87" x14ac:dyDescent="0.3">
      <c r="A14">
        <v>21</v>
      </c>
      <c r="B14" t="s">
        <v>96</v>
      </c>
      <c r="C14">
        <v>5.72</v>
      </c>
      <c r="D14">
        <v>6.02</v>
      </c>
      <c r="E14">
        <v>-6.47</v>
      </c>
      <c r="F14">
        <v>-0.64</v>
      </c>
      <c r="G14">
        <v>40.86</v>
      </c>
      <c r="H14">
        <v>30.22</v>
      </c>
      <c r="I14">
        <v>7.31</v>
      </c>
      <c r="J14">
        <v>53.87</v>
      </c>
      <c r="K14" s="5"/>
      <c r="L14">
        <v>370.03</v>
      </c>
      <c r="M14">
        <v>206.83</v>
      </c>
      <c r="N14">
        <v>0.18</v>
      </c>
      <c r="O14">
        <v>73.48</v>
      </c>
      <c r="P14">
        <v>1429.79</v>
      </c>
      <c r="Q14">
        <v>39.950000000000003</v>
      </c>
      <c r="R14">
        <v>1668.67</v>
      </c>
      <c r="S14">
        <v>57.5</v>
      </c>
      <c r="T14">
        <v>0.85</v>
      </c>
      <c r="U14">
        <v>0.63</v>
      </c>
      <c r="V14" s="4">
        <v>335.67</v>
      </c>
      <c r="W14">
        <v>253.89</v>
      </c>
      <c r="X14">
        <v>8.73</v>
      </c>
      <c r="Y14">
        <v>3.81</v>
      </c>
      <c r="Z14">
        <v>35.81</v>
      </c>
      <c r="AA14" s="5"/>
      <c r="AB14" s="5"/>
      <c r="AC14">
        <v>2.4900000000000002</v>
      </c>
      <c r="AD14" s="5"/>
      <c r="AE14">
        <v>1.95</v>
      </c>
      <c r="AF14">
        <v>3.82</v>
      </c>
      <c r="AG14">
        <v>153.72999999999999</v>
      </c>
      <c r="AH14" s="5"/>
      <c r="AI14" s="5"/>
      <c r="AJ14">
        <v>159.13999999999999</v>
      </c>
      <c r="AK14">
        <v>20.39</v>
      </c>
      <c r="AL14" s="5"/>
      <c r="AM14" s="5"/>
      <c r="AN14" s="5"/>
      <c r="AO14" s="5"/>
      <c r="AP14" s="5"/>
      <c r="AS14">
        <v>70084</v>
      </c>
      <c r="AT14">
        <v>68531</v>
      </c>
      <c r="AU14">
        <v>192.37</v>
      </c>
      <c r="AV14">
        <v>930</v>
      </c>
      <c r="AW14">
        <v>1.54</v>
      </c>
      <c r="AX14">
        <v>33885</v>
      </c>
      <c r="AY14">
        <v>2383</v>
      </c>
      <c r="AZ14">
        <v>4824</v>
      </c>
      <c r="BA14" s="5"/>
      <c r="BB14">
        <v>1366</v>
      </c>
      <c r="BC14">
        <v>4434</v>
      </c>
      <c r="BD14">
        <v>10394</v>
      </c>
      <c r="BE14">
        <v>11153</v>
      </c>
      <c r="BF14">
        <v>6890</v>
      </c>
      <c r="BG14">
        <v>203</v>
      </c>
      <c r="BH14">
        <v>95</v>
      </c>
      <c r="BI14">
        <v>42</v>
      </c>
      <c r="BJ14">
        <v>3</v>
      </c>
      <c r="BK14">
        <v>571</v>
      </c>
      <c r="BL14">
        <v>3</v>
      </c>
      <c r="BM14">
        <v>543</v>
      </c>
      <c r="BN14">
        <v>6</v>
      </c>
      <c r="BO14">
        <v>19</v>
      </c>
      <c r="BP14">
        <v>1135</v>
      </c>
      <c r="BQ14">
        <v>8574</v>
      </c>
      <c r="BR14">
        <v>1600</v>
      </c>
      <c r="BS14">
        <v>761</v>
      </c>
      <c r="BT14">
        <v>327</v>
      </c>
      <c r="BU14">
        <v>595</v>
      </c>
      <c r="BV14">
        <v>193</v>
      </c>
      <c r="BW14">
        <v>1465</v>
      </c>
      <c r="BX14">
        <v>1518</v>
      </c>
      <c r="BY14">
        <v>778</v>
      </c>
      <c r="BZ14">
        <v>3</v>
      </c>
      <c r="CA14">
        <v>447</v>
      </c>
      <c r="CB14">
        <v>207</v>
      </c>
      <c r="CC14">
        <v>444</v>
      </c>
      <c r="CD14">
        <v>804</v>
      </c>
      <c r="CE14" s="5"/>
      <c r="CF14" s="5"/>
      <c r="CG14" s="5"/>
      <c r="CH14" s="5"/>
      <c r="CI14" s="5"/>
    </row>
    <row r="16" spans="1:87" ht="296.39999999999998" x14ac:dyDescent="0.3">
      <c r="A16" t="str">
        <f>A1</f>
        <v>Kerület</v>
      </c>
      <c r="B16" t="s">
        <v>117</v>
      </c>
      <c r="C16" s="1" t="s">
        <v>3</v>
      </c>
      <c r="D16" s="1" t="s">
        <v>4</v>
      </c>
      <c r="E16" s="1" t="s">
        <v>6</v>
      </c>
      <c r="F16" s="1" t="s">
        <v>7</v>
      </c>
      <c r="G16" s="1" t="s">
        <v>10</v>
      </c>
      <c r="H16" s="1" t="s">
        <v>11</v>
      </c>
      <c r="I16" s="1" t="s">
        <v>12</v>
      </c>
      <c r="J16" s="1" t="s">
        <v>13</v>
      </c>
      <c r="K16" s="1" t="s">
        <v>15</v>
      </c>
      <c r="L16" s="1" t="s">
        <v>17</v>
      </c>
      <c r="M16" s="1" t="s">
        <v>18</v>
      </c>
      <c r="N16" s="1" t="s">
        <v>19</v>
      </c>
      <c r="O16" s="1" t="s">
        <v>20</v>
      </c>
      <c r="P16" s="1" t="s">
        <v>21</v>
      </c>
      <c r="Q16" s="1" t="s">
        <v>22</v>
      </c>
      <c r="R16" s="1" t="s">
        <v>23</v>
      </c>
      <c r="S16" s="1" t="s">
        <v>25</v>
      </c>
      <c r="T16" s="1" t="s">
        <v>26</v>
      </c>
      <c r="U16" s="1" t="s">
        <v>31</v>
      </c>
      <c r="V16" s="1" t="s">
        <v>28</v>
      </c>
      <c r="W16" s="1" t="s">
        <v>30</v>
      </c>
      <c r="X16" s="1" t="s">
        <v>36</v>
      </c>
      <c r="Y16" s="1" t="s">
        <v>43</v>
      </c>
      <c r="Z16" s="1" t="s">
        <v>47</v>
      </c>
      <c r="AA16" s="1" t="s">
        <v>59</v>
      </c>
      <c r="AC16" t="str">
        <f>A16</f>
        <v>Kerület</v>
      </c>
      <c r="AD16" t="str">
        <f>B16</f>
        <v>Budapest 21. ker. (1318)</v>
      </c>
      <c r="AE16" s="2" t="s">
        <v>2</v>
      </c>
      <c r="AF16" s="2" t="s">
        <v>5</v>
      </c>
      <c r="AG16" s="2" t="s">
        <v>8</v>
      </c>
      <c r="AH16" s="2" t="s">
        <v>9</v>
      </c>
      <c r="AI16" s="2" t="s">
        <v>16</v>
      </c>
      <c r="AJ16" s="2" t="s">
        <v>24</v>
      </c>
      <c r="AK16" s="2" t="s">
        <v>29</v>
      </c>
      <c r="AL16" s="2" t="s">
        <v>46</v>
      </c>
      <c r="AM16" s="2" t="s">
        <v>48</v>
      </c>
      <c r="AN16" s="2" t="s">
        <v>49</v>
      </c>
      <c r="AO16" s="2" t="s">
        <v>50</v>
      </c>
      <c r="AP16" s="2" t="s">
        <v>51</v>
      </c>
      <c r="AQ16" s="2" t="s">
        <v>52</v>
      </c>
      <c r="AR16" s="2" t="s">
        <v>53</v>
      </c>
      <c r="AS16" s="2" t="s">
        <v>54</v>
      </c>
      <c r="AT16" s="2" t="s">
        <v>55</v>
      </c>
      <c r="AU16" s="2" t="s">
        <v>56</v>
      </c>
      <c r="AV16" s="2" t="s">
        <v>57</v>
      </c>
      <c r="AW16" s="2" t="s">
        <v>58</v>
      </c>
      <c r="AX16" s="2" t="s">
        <v>60</v>
      </c>
      <c r="AY16" s="2" t="s">
        <v>61</v>
      </c>
      <c r="AZ16" s="2" t="s">
        <v>62</v>
      </c>
      <c r="BA16" s="2" t="s">
        <v>63</v>
      </c>
      <c r="BB16" s="2" t="s">
        <v>64</v>
      </c>
      <c r="BC16" s="2" t="s">
        <v>65</v>
      </c>
      <c r="BD16" s="2" t="s">
        <v>66</v>
      </c>
      <c r="BE16" s="2" t="s">
        <v>67</v>
      </c>
      <c r="BF16" s="2" t="s">
        <v>68</v>
      </c>
      <c r="BG16" s="2" t="s">
        <v>69</v>
      </c>
      <c r="BH16" s="2" t="s">
        <v>70</v>
      </c>
      <c r="BI16" s="2" t="s">
        <v>71</v>
      </c>
      <c r="BJ16" s="2" t="s">
        <v>72</v>
      </c>
      <c r="BK16" s="2" t="s">
        <v>73</v>
      </c>
    </row>
    <row r="17" spans="1:63" x14ac:dyDescent="0.3">
      <c r="A17">
        <f t="shared" ref="A17:A29" si="0">A2</f>
        <v>21</v>
      </c>
      <c r="B17" t="s">
        <v>84</v>
      </c>
      <c r="C17">
        <v>6.36</v>
      </c>
      <c r="D17">
        <v>6.65</v>
      </c>
      <c r="E17">
        <v>-4.34</v>
      </c>
      <c r="F17">
        <v>4.07</v>
      </c>
      <c r="G17">
        <v>54.5</v>
      </c>
      <c r="H17">
        <v>27.51</v>
      </c>
      <c r="I17">
        <v>10.15</v>
      </c>
      <c r="J17">
        <v>36.94</v>
      </c>
      <c r="K17">
        <v>292.29000000000002</v>
      </c>
      <c r="L17">
        <v>232.16</v>
      </c>
      <c r="M17">
        <v>1.84</v>
      </c>
      <c r="N17">
        <v>77.27</v>
      </c>
      <c r="O17">
        <v>1135.4000000000001</v>
      </c>
      <c r="P17">
        <v>41.67</v>
      </c>
      <c r="Q17">
        <v>1480.31</v>
      </c>
      <c r="R17">
        <v>87.5</v>
      </c>
      <c r="S17">
        <v>0.96</v>
      </c>
      <c r="T17">
        <v>0.79</v>
      </c>
      <c r="U17">
        <v>13.18</v>
      </c>
      <c r="V17">
        <v>324.18</v>
      </c>
      <c r="W17">
        <v>9.42</v>
      </c>
      <c r="X17">
        <v>5.81</v>
      </c>
      <c r="Y17">
        <v>218.09</v>
      </c>
      <c r="Z17">
        <v>142.69</v>
      </c>
      <c r="AA17">
        <v>22.63</v>
      </c>
      <c r="AC17">
        <f t="shared" ref="AC17:AC29" si="1">A17</f>
        <v>21</v>
      </c>
      <c r="AD17" t="str">
        <f t="shared" ref="AD17:AD29" si="2">B17</f>
        <v>2011</v>
      </c>
      <c r="AE17">
        <v>76807</v>
      </c>
      <c r="AF17">
        <v>127.44</v>
      </c>
      <c r="AG17">
        <v>2523</v>
      </c>
      <c r="AH17">
        <v>3.78</v>
      </c>
      <c r="AI17">
        <v>33157</v>
      </c>
      <c r="AJ17">
        <v>2803</v>
      </c>
      <c r="AK17">
        <v>5511</v>
      </c>
      <c r="AL17">
        <v>10984</v>
      </c>
      <c r="AM17">
        <v>6827</v>
      </c>
      <c r="AN17">
        <v>198</v>
      </c>
      <c r="AO17">
        <v>118</v>
      </c>
      <c r="AP17">
        <v>40</v>
      </c>
      <c r="AQ17">
        <v>1</v>
      </c>
      <c r="AR17">
        <v>768</v>
      </c>
      <c r="AS17">
        <v>5</v>
      </c>
      <c r="AT17">
        <v>715</v>
      </c>
      <c r="AU17">
        <v>7</v>
      </c>
      <c r="AV17">
        <v>41</v>
      </c>
      <c r="AW17">
        <v>955</v>
      </c>
      <c r="AX17">
        <v>8275</v>
      </c>
      <c r="AY17">
        <v>2031</v>
      </c>
      <c r="AZ17">
        <v>536</v>
      </c>
      <c r="BA17">
        <v>397</v>
      </c>
      <c r="BB17">
        <v>530</v>
      </c>
      <c r="BC17">
        <v>377</v>
      </c>
      <c r="BD17">
        <v>1605</v>
      </c>
      <c r="BE17">
        <v>1471</v>
      </c>
      <c r="BF17">
        <v>734</v>
      </c>
      <c r="BG17">
        <v>2</v>
      </c>
      <c r="BH17">
        <v>321</v>
      </c>
      <c r="BI17">
        <v>158</v>
      </c>
      <c r="BJ17">
        <v>366</v>
      </c>
      <c r="BK17">
        <v>508</v>
      </c>
    </row>
    <row r="18" spans="1:63" x14ac:dyDescent="0.3">
      <c r="A18">
        <f t="shared" si="0"/>
        <v>21</v>
      </c>
      <c r="B18" t="s">
        <v>85</v>
      </c>
      <c r="C18">
        <v>6.36</v>
      </c>
      <c r="D18">
        <v>6.71</v>
      </c>
      <c r="E18">
        <v>-3.35</v>
      </c>
      <c r="F18">
        <v>1.34</v>
      </c>
      <c r="G18">
        <v>54.34</v>
      </c>
      <c r="H18">
        <v>27.5</v>
      </c>
      <c r="I18">
        <v>11.56</v>
      </c>
      <c r="J18">
        <v>39.020000000000003</v>
      </c>
      <c r="K18">
        <v>292.61</v>
      </c>
      <c r="L18">
        <v>232.29</v>
      </c>
      <c r="M18">
        <v>0.24</v>
      </c>
      <c r="N18">
        <v>78.66</v>
      </c>
      <c r="O18">
        <v>1062.8599999999999</v>
      </c>
      <c r="P18">
        <v>41.98</v>
      </c>
      <c r="Q18">
        <v>1470.35</v>
      </c>
      <c r="R18">
        <v>68.75</v>
      </c>
      <c r="S18">
        <v>0.94</v>
      </c>
      <c r="T18">
        <v>0.75</v>
      </c>
      <c r="U18">
        <v>14.27</v>
      </c>
      <c r="V18">
        <v>309.17</v>
      </c>
      <c r="W18">
        <v>10.44</v>
      </c>
      <c r="X18">
        <v>7.01</v>
      </c>
      <c r="Y18">
        <v>217.21</v>
      </c>
      <c r="Z18">
        <v>143.54</v>
      </c>
      <c r="AA18">
        <v>21.83</v>
      </c>
      <c r="AC18">
        <f t="shared" si="1"/>
        <v>21</v>
      </c>
      <c r="AD18" t="str">
        <f t="shared" si="2"/>
        <v>2012</v>
      </c>
      <c r="AE18">
        <v>76421</v>
      </c>
      <c r="AF18">
        <v>131.26</v>
      </c>
      <c r="AG18">
        <v>2604</v>
      </c>
      <c r="AH18">
        <v>3.92</v>
      </c>
      <c r="AI18">
        <v>32915</v>
      </c>
      <c r="AJ18">
        <v>2903</v>
      </c>
      <c r="AK18">
        <v>5565</v>
      </c>
      <c r="AL18">
        <v>10975</v>
      </c>
      <c r="AM18">
        <v>6727</v>
      </c>
      <c r="AN18">
        <v>233</v>
      </c>
      <c r="AO18">
        <v>115</v>
      </c>
      <c r="AP18">
        <v>35</v>
      </c>
      <c r="AQ18">
        <v>1</v>
      </c>
      <c r="AR18">
        <v>742</v>
      </c>
      <c r="AS18">
        <v>3</v>
      </c>
      <c r="AT18">
        <v>695</v>
      </c>
      <c r="AU18">
        <v>7</v>
      </c>
      <c r="AV18">
        <v>37</v>
      </c>
      <c r="AW18">
        <v>915</v>
      </c>
      <c r="AX18">
        <v>8354</v>
      </c>
      <c r="AY18">
        <v>2049</v>
      </c>
      <c r="AZ18">
        <v>523</v>
      </c>
      <c r="BA18">
        <v>403</v>
      </c>
      <c r="BB18">
        <v>541</v>
      </c>
      <c r="BC18">
        <v>383</v>
      </c>
      <c r="BD18">
        <v>1593</v>
      </c>
      <c r="BE18">
        <v>1479</v>
      </c>
      <c r="BF18">
        <v>730</v>
      </c>
      <c r="BG18">
        <v>2</v>
      </c>
      <c r="BH18">
        <v>334</v>
      </c>
      <c r="BI18">
        <v>164</v>
      </c>
      <c r="BJ18">
        <v>370</v>
      </c>
      <c r="BK18">
        <v>521</v>
      </c>
    </row>
    <row r="19" spans="1:63" x14ac:dyDescent="0.3">
      <c r="A19">
        <f t="shared" si="0"/>
        <v>21</v>
      </c>
      <c r="B19" t="s">
        <v>86</v>
      </c>
      <c r="C19">
        <v>6.37</v>
      </c>
      <c r="D19">
        <v>6.69</v>
      </c>
      <c r="E19">
        <v>-3.56</v>
      </c>
      <c r="F19">
        <v>1.87</v>
      </c>
      <c r="G19">
        <v>59.71</v>
      </c>
      <c r="H19">
        <v>25.5</v>
      </c>
      <c r="I19">
        <v>10.44</v>
      </c>
      <c r="J19">
        <v>43.07</v>
      </c>
      <c r="K19">
        <v>297.69</v>
      </c>
      <c r="L19">
        <v>230.98</v>
      </c>
      <c r="M19">
        <v>3.18</v>
      </c>
      <c r="N19">
        <v>78.75</v>
      </c>
      <c r="O19">
        <v>1041.1199999999999</v>
      </c>
      <c r="P19">
        <v>41.89</v>
      </c>
      <c r="Q19">
        <v>1437.6</v>
      </c>
      <c r="R19">
        <v>73.75</v>
      </c>
      <c r="S19">
        <v>0.94</v>
      </c>
      <c r="T19">
        <v>0.7</v>
      </c>
      <c r="U19">
        <v>14.47</v>
      </c>
      <c r="V19">
        <v>337.18</v>
      </c>
      <c r="W19">
        <v>11.03</v>
      </c>
      <c r="X19">
        <v>8.66</v>
      </c>
      <c r="Y19">
        <v>221.03</v>
      </c>
      <c r="Z19">
        <v>144.79</v>
      </c>
      <c r="AA19">
        <v>20.93</v>
      </c>
      <c r="AC19">
        <f t="shared" si="1"/>
        <v>21</v>
      </c>
      <c r="AD19" t="str">
        <f t="shared" si="2"/>
        <v>2013</v>
      </c>
      <c r="AE19">
        <v>76195</v>
      </c>
      <c r="AF19">
        <v>135.29</v>
      </c>
      <c r="AG19">
        <v>1906</v>
      </c>
      <c r="AH19">
        <v>2.88</v>
      </c>
      <c r="AI19">
        <v>32987</v>
      </c>
      <c r="AJ19">
        <v>2959</v>
      </c>
      <c r="AK19">
        <v>5732</v>
      </c>
      <c r="AL19">
        <v>11032</v>
      </c>
      <c r="AM19">
        <v>6783</v>
      </c>
      <c r="AN19">
        <v>226</v>
      </c>
      <c r="AO19">
        <v>103</v>
      </c>
      <c r="AP19">
        <v>40</v>
      </c>
      <c r="AQ19">
        <v>2</v>
      </c>
      <c r="AR19">
        <v>716</v>
      </c>
      <c r="AS19">
        <v>2</v>
      </c>
      <c r="AT19">
        <v>667</v>
      </c>
      <c r="AU19">
        <v>8</v>
      </c>
      <c r="AV19">
        <v>39</v>
      </c>
      <c r="AW19">
        <v>879</v>
      </c>
      <c r="AX19">
        <v>8467</v>
      </c>
      <c r="AY19">
        <v>2043</v>
      </c>
      <c r="AZ19">
        <v>524</v>
      </c>
      <c r="BA19">
        <v>389</v>
      </c>
      <c r="BB19">
        <v>527</v>
      </c>
      <c r="BC19">
        <v>377</v>
      </c>
      <c r="BD19">
        <v>1633</v>
      </c>
      <c r="BE19">
        <v>1493</v>
      </c>
      <c r="BF19">
        <v>743</v>
      </c>
      <c r="BG19">
        <v>2</v>
      </c>
      <c r="BH19">
        <v>352</v>
      </c>
      <c r="BI19">
        <v>176</v>
      </c>
      <c r="BJ19">
        <v>376</v>
      </c>
      <c r="BK19">
        <v>545</v>
      </c>
    </row>
    <row r="20" spans="1:63" x14ac:dyDescent="0.3">
      <c r="A20">
        <f t="shared" si="0"/>
        <v>21</v>
      </c>
      <c r="B20" t="s">
        <v>87</v>
      </c>
      <c r="C20">
        <v>6.42</v>
      </c>
      <c r="D20">
        <v>6.73</v>
      </c>
      <c r="E20">
        <v>-4.24</v>
      </c>
      <c r="F20">
        <v>6.66</v>
      </c>
      <c r="G20">
        <v>58.36</v>
      </c>
      <c r="H20">
        <v>27.25</v>
      </c>
      <c r="I20">
        <v>10.54</v>
      </c>
      <c r="J20">
        <v>44.95</v>
      </c>
      <c r="K20">
        <v>301.33</v>
      </c>
      <c r="L20">
        <v>229.46</v>
      </c>
      <c r="M20">
        <v>9.11</v>
      </c>
      <c r="N20">
        <v>78.2</v>
      </c>
      <c r="O20">
        <v>1020.67</v>
      </c>
      <c r="P20">
        <v>41.53</v>
      </c>
      <c r="Q20">
        <v>1496.9</v>
      </c>
      <c r="R20">
        <v>76.25</v>
      </c>
      <c r="S20">
        <v>0.88</v>
      </c>
      <c r="T20">
        <v>0.65</v>
      </c>
      <c r="U20">
        <v>14.18</v>
      </c>
      <c r="V20">
        <v>325.39</v>
      </c>
      <c r="W20">
        <v>10.4</v>
      </c>
      <c r="X20">
        <v>8.18</v>
      </c>
      <c r="Y20" s="10">
        <f>AG5*1000</f>
        <v>200</v>
      </c>
      <c r="Z20">
        <v>144.36000000000001</v>
      </c>
      <c r="AA20">
        <v>20.22</v>
      </c>
      <c r="AC20">
        <f t="shared" si="1"/>
        <v>21</v>
      </c>
      <c r="AD20" t="str">
        <f t="shared" si="2"/>
        <v>2014</v>
      </c>
      <c r="AE20">
        <v>76241</v>
      </c>
      <c r="AF20">
        <v>138.13999999999999</v>
      </c>
      <c r="AG20">
        <v>1813</v>
      </c>
      <c r="AH20">
        <v>2.74</v>
      </c>
      <c r="AI20">
        <v>33271</v>
      </c>
      <c r="AJ20">
        <v>2974</v>
      </c>
      <c r="AK20">
        <v>5857</v>
      </c>
      <c r="AL20">
        <v>11021</v>
      </c>
      <c r="AM20">
        <v>6840</v>
      </c>
      <c r="AN20">
        <v>221</v>
      </c>
      <c r="AO20">
        <v>102</v>
      </c>
      <c r="AP20">
        <v>36</v>
      </c>
      <c r="AQ20">
        <v>2</v>
      </c>
      <c r="AR20">
        <v>696</v>
      </c>
      <c r="AS20">
        <v>1</v>
      </c>
      <c r="AT20">
        <v>650</v>
      </c>
      <c r="AU20">
        <v>9</v>
      </c>
      <c r="AV20">
        <v>36</v>
      </c>
      <c r="AW20">
        <v>837</v>
      </c>
      <c r="AX20">
        <v>8529</v>
      </c>
      <c r="AY20">
        <v>2022</v>
      </c>
      <c r="AZ20">
        <v>529</v>
      </c>
      <c r="BA20">
        <v>383</v>
      </c>
      <c r="BB20">
        <v>514</v>
      </c>
      <c r="BC20">
        <v>364</v>
      </c>
      <c r="BD20">
        <v>1654</v>
      </c>
      <c r="BE20">
        <v>1499</v>
      </c>
      <c r="BF20">
        <v>737</v>
      </c>
      <c r="BG20">
        <v>1</v>
      </c>
      <c r="BH20">
        <v>366</v>
      </c>
      <c r="BI20">
        <v>181</v>
      </c>
      <c r="BJ20">
        <v>389</v>
      </c>
      <c r="BK20">
        <v>584</v>
      </c>
    </row>
    <row r="21" spans="1:63" x14ac:dyDescent="0.3">
      <c r="A21">
        <f t="shared" si="0"/>
        <v>21</v>
      </c>
      <c r="B21" t="s">
        <v>88</v>
      </c>
      <c r="C21">
        <v>6.44</v>
      </c>
      <c r="D21">
        <v>6.76</v>
      </c>
      <c r="E21">
        <v>-5.04</v>
      </c>
      <c r="F21">
        <v>0.59</v>
      </c>
      <c r="G21">
        <v>54.91</v>
      </c>
      <c r="H21">
        <v>26.51</v>
      </c>
      <c r="I21">
        <v>8.51</v>
      </c>
      <c r="J21">
        <v>48.54</v>
      </c>
      <c r="K21">
        <v>301.83999999999997</v>
      </c>
      <c r="L21">
        <v>229.22</v>
      </c>
      <c r="M21">
        <v>1.56</v>
      </c>
      <c r="N21">
        <v>77.08</v>
      </c>
      <c r="O21">
        <v>1050.43</v>
      </c>
      <c r="P21">
        <v>41.5</v>
      </c>
      <c r="Q21">
        <v>1496.53</v>
      </c>
      <c r="R21">
        <v>60</v>
      </c>
      <c r="S21">
        <v>0.87</v>
      </c>
      <c r="T21">
        <v>0.66</v>
      </c>
      <c r="U21">
        <v>14.07</v>
      </c>
      <c r="V21">
        <v>343.53</v>
      </c>
      <c r="W21">
        <v>10.48</v>
      </c>
      <c r="X21">
        <v>5.84</v>
      </c>
      <c r="Y21">
        <v>194.43</v>
      </c>
      <c r="Z21">
        <v>140.05000000000001</v>
      </c>
      <c r="AA21">
        <v>19.350000000000001</v>
      </c>
      <c r="AC21">
        <f t="shared" si="1"/>
        <v>21</v>
      </c>
      <c r="AD21" t="str">
        <f t="shared" si="2"/>
        <v>2015</v>
      </c>
      <c r="AE21">
        <v>76137</v>
      </c>
      <c r="AF21">
        <v>140.29</v>
      </c>
      <c r="AG21">
        <v>1539</v>
      </c>
      <c r="AH21">
        <v>2.33</v>
      </c>
      <c r="AI21">
        <v>33297</v>
      </c>
      <c r="AJ21">
        <v>3004</v>
      </c>
      <c r="AK21">
        <v>5840</v>
      </c>
      <c r="AL21">
        <v>10689</v>
      </c>
      <c r="AM21">
        <v>6633</v>
      </c>
      <c r="AN21">
        <v>199</v>
      </c>
      <c r="AO21">
        <v>100</v>
      </c>
      <c r="AP21">
        <v>30</v>
      </c>
      <c r="AQ21">
        <v>4</v>
      </c>
      <c r="AR21">
        <v>651</v>
      </c>
      <c r="AS21">
        <v>0</v>
      </c>
      <c r="AT21">
        <v>603</v>
      </c>
      <c r="AU21">
        <v>8</v>
      </c>
      <c r="AV21">
        <v>40</v>
      </c>
      <c r="AW21">
        <v>766</v>
      </c>
      <c r="AX21">
        <v>8349</v>
      </c>
      <c r="AY21">
        <v>1929</v>
      </c>
      <c r="AZ21">
        <v>513</v>
      </c>
      <c r="BA21">
        <v>347</v>
      </c>
      <c r="BB21">
        <v>498</v>
      </c>
      <c r="BC21">
        <v>333</v>
      </c>
      <c r="BD21">
        <v>1653</v>
      </c>
      <c r="BE21">
        <v>1482</v>
      </c>
      <c r="BF21">
        <v>705</v>
      </c>
      <c r="BG21">
        <v>3</v>
      </c>
      <c r="BH21">
        <v>375</v>
      </c>
      <c r="BI21">
        <v>180</v>
      </c>
      <c r="BJ21">
        <v>402</v>
      </c>
      <c r="BK21">
        <v>580</v>
      </c>
    </row>
    <row r="22" spans="1:63" x14ac:dyDescent="0.3">
      <c r="A22">
        <f t="shared" si="0"/>
        <v>21</v>
      </c>
      <c r="B22" t="s">
        <v>89</v>
      </c>
      <c r="C22">
        <v>6.42</v>
      </c>
      <c r="D22">
        <v>6.71</v>
      </c>
      <c r="E22">
        <v>-4.7300000000000004</v>
      </c>
      <c r="F22">
        <v>-5.27</v>
      </c>
      <c r="G22">
        <v>48.23</v>
      </c>
      <c r="H22">
        <v>23.54</v>
      </c>
      <c r="I22">
        <v>9.3800000000000008</v>
      </c>
      <c r="J22">
        <v>47.82</v>
      </c>
      <c r="K22">
        <v>309.74</v>
      </c>
      <c r="L22">
        <v>227.37</v>
      </c>
      <c r="M22">
        <v>1.26</v>
      </c>
      <c r="N22">
        <v>77.400000000000006</v>
      </c>
      <c r="O22">
        <v>1078.96</v>
      </c>
      <c r="P22">
        <v>41.45</v>
      </c>
      <c r="Q22">
        <v>1486.27</v>
      </c>
      <c r="R22">
        <v>65</v>
      </c>
      <c r="S22">
        <v>0.86</v>
      </c>
      <c r="T22">
        <v>0.64</v>
      </c>
      <c r="U22">
        <v>14.27</v>
      </c>
      <c r="V22">
        <v>341.71</v>
      </c>
      <c r="W22">
        <v>10</v>
      </c>
      <c r="X22">
        <v>6.59</v>
      </c>
      <c r="Y22">
        <v>197.71</v>
      </c>
      <c r="Z22">
        <v>136.11000000000001</v>
      </c>
      <c r="AA22">
        <v>19.489999999999998</v>
      </c>
      <c r="AC22">
        <f t="shared" si="1"/>
        <v>21</v>
      </c>
      <c r="AD22" t="str">
        <f t="shared" si="2"/>
        <v>2016</v>
      </c>
      <c r="AE22">
        <v>75495</v>
      </c>
      <c r="AF22">
        <v>145</v>
      </c>
      <c r="AG22">
        <v>1215</v>
      </c>
      <c r="AH22">
        <v>1.85</v>
      </c>
      <c r="AI22">
        <v>33337</v>
      </c>
      <c r="AJ22">
        <v>2970</v>
      </c>
      <c r="AK22">
        <v>5809</v>
      </c>
      <c r="AL22">
        <v>10317</v>
      </c>
      <c r="AM22">
        <v>7090</v>
      </c>
      <c r="AN22">
        <v>190</v>
      </c>
      <c r="AO22">
        <v>86</v>
      </c>
      <c r="AP22">
        <v>37</v>
      </c>
      <c r="AQ22">
        <v>4</v>
      </c>
      <c r="AR22">
        <v>637</v>
      </c>
      <c r="AS22">
        <v>0</v>
      </c>
      <c r="AT22">
        <v>584</v>
      </c>
      <c r="AU22">
        <v>17</v>
      </c>
      <c r="AV22">
        <v>36</v>
      </c>
      <c r="AW22">
        <v>737</v>
      </c>
      <c r="AX22">
        <v>8057</v>
      </c>
      <c r="AY22">
        <v>1799</v>
      </c>
      <c r="AZ22">
        <v>479</v>
      </c>
      <c r="BA22">
        <v>324</v>
      </c>
      <c r="BB22">
        <v>482</v>
      </c>
      <c r="BC22">
        <v>322</v>
      </c>
      <c r="BD22">
        <v>1550</v>
      </c>
      <c r="BE22">
        <v>1485</v>
      </c>
      <c r="BF22">
        <v>693</v>
      </c>
      <c r="BG22">
        <v>3</v>
      </c>
      <c r="BH22">
        <v>391</v>
      </c>
      <c r="BI22">
        <v>177</v>
      </c>
      <c r="BJ22">
        <v>409</v>
      </c>
      <c r="BK22">
        <v>580</v>
      </c>
    </row>
    <row r="23" spans="1:63" x14ac:dyDescent="0.3">
      <c r="A23">
        <f t="shared" si="0"/>
        <v>21</v>
      </c>
      <c r="B23" t="s">
        <v>90</v>
      </c>
      <c r="C23">
        <v>6.37</v>
      </c>
      <c r="D23">
        <v>6.67</v>
      </c>
      <c r="E23">
        <v>-4.97</v>
      </c>
      <c r="F23">
        <v>-3.72</v>
      </c>
      <c r="G23">
        <v>47.03</v>
      </c>
      <c r="H23">
        <v>26.69</v>
      </c>
      <c r="I23">
        <v>9.61</v>
      </c>
      <c r="J23">
        <v>50.31</v>
      </c>
      <c r="K23">
        <v>321.16000000000003</v>
      </c>
      <c r="L23">
        <v>225.81</v>
      </c>
      <c r="M23">
        <v>2.13</v>
      </c>
      <c r="N23">
        <v>77.22</v>
      </c>
      <c r="O23">
        <v>1117.74</v>
      </c>
      <c r="P23">
        <v>41.85</v>
      </c>
      <c r="Q23">
        <v>1478.12</v>
      </c>
      <c r="R23">
        <v>66.25</v>
      </c>
      <c r="S23">
        <v>0.86</v>
      </c>
      <c r="T23">
        <v>0.63</v>
      </c>
      <c r="U23">
        <v>14.39</v>
      </c>
      <c r="V23">
        <v>334.35</v>
      </c>
      <c r="W23">
        <v>10.33</v>
      </c>
      <c r="X23">
        <v>6.31</v>
      </c>
      <c r="Y23">
        <v>189.89</v>
      </c>
      <c r="Z23">
        <v>138.13</v>
      </c>
      <c r="AA23">
        <v>19.28</v>
      </c>
      <c r="AC23">
        <f t="shared" si="1"/>
        <v>21</v>
      </c>
      <c r="AD23" t="str">
        <f t="shared" si="2"/>
        <v>2017</v>
      </c>
      <c r="AE23">
        <v>75045</v>
      </c>
      <c r="AF23">
        <v>149.84</v>
      </c>
      <c r="AG23">
        <v>978</v>
      </c>
      <c r="AH23">
        <v>1.5</v>
      </c>
      <c r="AI23">
        <v>33384</v>
      </c>
      <c r="AJ23">
        <v>2920</v>
      </c>
      <c r="AK23">
        <v>5684</v>
      </c>
      <c r="AL23">
        <v>10413</v>
      </c>
      <c r="AM23">
        <v>7214</v>
      </c>
      <c r="AN23">
        <v>209</v>
      </c>
      <c r="AO23">
        <v>103</v>
      </c>
      <c r="AP23">
        <v>35</v>
      </c>
      <c r="AQ23">
        <v>4</v>
      </c>
      <c r="AR23">
        <v>616</v>
      </c>
      <c r="AS23">
        <v>2</v>
      </c>
      <c r="AT23">
        <v>566</v>
      </c>
      <c r="AU23">
        <v>16</v>
      </c>
      <c r="AV23">
        <v>32</v>
      </c>
      <c r="AW23">
        <v>778</v>
      </c>
      <c r="AX23">
        <v>8151</v>
      </c>
      <c r="AY23">
        <v>1716</v>
      </c>
      <c r="AZ23">
        <v>475</v>
      </c>
      <c r="BA23">
        <v>334</v>
      </c>
      <c r="BB23">
        <v>519</v>
      </c>
      <c r="BC23">
        <v>321</v>
      </c>
      <c r="BD23">
        <v>1560</v>
      </c>
      <c r="BE23">
        <v>1511</v>
      </c>
      <c r="BF23">
        <v>694</v>
      </c>
      <c r="BG23">
        <v>4</v>
      </c>
      <c r="BH23">
        <v>401</v>
      </c>
      <c r="BI23">
        <v>182</v>
      </c>
      <c r="BJ23">
        <v>455</v>
      </c>
      <c r="BK23">
        <v>593</v>
      </c>
    </row>
    <row r="24" spans="1:63" x14ac:dyDescent="0.3">
      <c r="A24">
        <f t="shared" si="0"/>
        <v>21</v>
      </c>
      <c r="B24" t="s">
        <v>91</v>
      </c>
      <c r="C24">
        <v>6.33</v>
      </c>
      <c r="D24">
        <v>6.61</v>
      </c>
      <c r="E24">
        <v>-5.53</v>
      </c>
      <c r="F24">
        <v>-3.35</v>
      </c>
      <c r="G24">
        <v>40.61</v>
      </c>
      <c r="H24">
        <v>24</v>
      </c>
      <c r="I24">
        <v>8.24</v>
      </c>
      <c r="J24">
        <v>49.21</v>
      </c>
      <c r="K24">
        <v>332.61</v>
      </c>
      <c r="L24">
        <v>225.26</v>
      </c>
      <c r="M24">
        <v>0.27</v>
      </c>
      <c r="N24">
        <v>77.39</v>
      </c>
      <c r="O24">
        <v>1108.58</v>
      </c>
      <c r="P24">
        <v>41.98</v>
      </c>
      <c r="Q24">
        <v>1504</v>
      </c>
      <c r="R24">
        <v>62.5</v>
      </c>
      <c r="S24">
        <v>0.87</v>
      </c>
      <c r="T24">
        <v>0.62</v>
      </c>
      <c r="U24">
        <v>11.69</v>
      </c>
      <c r="V24">
        <v>330</v>
      </c>
      <c r="W24">
        <v>11.16</v>
      </c>
      <c r="X24">
        <v>5.72</v>
      </c>
      <c r="Y24">
        <v>165.16</v>
      </c>
      <c r="Z24">
        <v>141.78</v>
      </c>
      <c r="AA24">
        <v>19.37</v>
      </c>
      <c r="AC24">
        <f t="shared" si="1"/>
        <v>21</v>
      </c>
      <c r="AD24" t="str">
        <f t="shared" si="2"/>
        <v>2018</v>
      </c>
      <c r="AE24">
        <v>74406</v>
      </c>
      <c r="AF24">
        <v>157.1</v>
      </c>
      <c r="AG24">
        <v>825</v>
      </c>
      <c r="AH24">
        <v>1.27</v>
      </c>
      <c r="AI24">
        <v>33383</v>
      </c>
      <c r="AJ24">
        <v>2857</v>
      </c>
      <c r="AK24">
        <v>5610</v>
      </c>
      <c r="AL24">
        <v>10662</v>
      </c>
      <c r="AM24">
        <v>7548</v>
      </c>
      <c r="AN24">
        <v>219</v>
      </c>
      <c r="AO24">
        <v>90</v>
      </c>
      <c r="AP24">
        <v>42</v>
      </c>
      <c r="AQ24">
        <v>2</v>
      </c>
      <c r="AR24">
        <v>621</v>
      </c>
      <c r="AS24">
        <v>3</v>
      </c>
      <c r="AT24">
        <v>564</v>
      </c>
      <c r="AU24">
        <v>23</v>
      </c>
      <c r="AV24">
        <v>31</v>
      </c>
      <c r="AW24">
        <v>826</v>
      </c>
      <c r="AX24">
        <v>8334</v>
      </c>
      <c r="AY24">
        <v>1636</v>
      </c>
      <c r="AZ24">
        <v>486</v>
      </c>
      <c r="BA24">
        <v>324</v>
      </c>
      <c r="BB24">
        <v>571</v>
      </c>
      <c r="BC24">
        <v>309</v>
      </c>
      <c r="BD24">
        <v>1592</v>
      </c>
      <c r="BE24">
        <v>1571</v>
      </c>
      <c r="BF24">
        <v>713</v>
      </c>
      <c r="BG24">
        <v>5</v>
      </c>
      <c r="BH24">
        <v>431</v>
      </c>
      <c r="BI24">
        <v>191</v>
      </c>
      <c r="BJ24">
        <v>474</v>
      </c>
      <c r="BK24">
        <v>649</v>
      </c>
    </row>
    <row r="25" spans="1:63" x14ac:dyDescent="0.3">
      <c r="A25">
        <f t="shared" si="0"/>
        <v>21</v>
      </c>
      <c r="B25" t="s">
        <v>92</v>
      </c>
      <c r="C25">
        <v>6.24</v>
      </c>
      <c r="D25">
        <v>6.46</v>
      </c>
      <c r="E25">
        <v>-4.96</v>
      </c>
      <c r="F25">
        <v>-8.67</v>
      </c>
      <c r="G25">
        <v>34.82</v>
      </c>
      <c r="H25">
        <v>23.17</v>
      </c>
      <c r="I25">
        <v>7.46</v>
      </c>
      <c r="J25">
        <v>45.29</v>
      </c>
      <c r="K25">
        <v>347.15</v>
      </c>
      <c r="L25">
        <v>223.15</v>
      </c>
      <c r="M25">
        <v>0.6</v>
      </c>
      <c r="N25">
        <v>75.08</v>
      </c>
      <c r="O25">
        <v>1141.8900000000001</v>
      </c>
      <c r="P25">
        <v>41.98</v>
      </c>
      <c r="Q25">
        <v>1520.37</v>
      </c>
      <c r="R25">
        <v>67.5</v>
      </c>
      <c r="S25">
        <v>0.87</v>
      </c>
      <c r="T25">
        <v>0.65</v>
      </c>
      <c r="U25">
        <v>10.53</v>
      </c>
      <c r="V25">
        <v>321.58999999999997</v>
      </c>
      <c r="W25">
        <v>9.0399999999999991</v>
      </c>
      <c r="X25">
        <v>5.4</v>
      </c>
      <c r="Y25">
        <v>165.15</v>
      </c>
      <c r="Z25">
        <v>145.99</v>
      </c>
      <c r="AA25">
        <v>19.440000000000001</v>
      </c>
      <c r="AC25">
        <f t="shared" si="1"/>
        <v>21</v>
      </c>
      <c r="AD25" t="str">
        <f t="shared" si="2"/>
        <v>2019</v>
      </c>
      <c r="AE25">
        <v>73148</v>
      </c>
      <c r="AF25">
        <v>166.87</v>
      </c>
      <c r="AG25">
        <v>764</v>
      </c>
      <c r="AH25">
        <v>1.2</v>
      </c>
      <c r="AI25">
        <v>33384</v>
      </c>
      <c r="AJ25">
        <v>2726</v>
      </c>
      <c r="AK25">
        <v>5467</v>
      </c>
      <c r="AL25">
        <v>10876</v>
      </c>
      <c r="AM25">
        <v>8513</v>
      </c>
      <c r="AN25">
        <v>230</v>
      </c>
      <c r="AO25">
        <v>83</v>
      </c>
      <c r="AP25">
        <v>42</v>
      </c>
      <c r="AQ25">
        <v>3</v>
      </c>
      <c r="AR25">
        <v>616</v>
      </c>
      <c r="AS25">
        <v>3</v>
      </c>
      <c r="AT25">
        <v>565</v>
      </c>
      <c r="AU25">
        <v>17</v>
      </c>
      <c r="AV25">
        <v>31</v>
      </c>
      <c r="AW25">
        <v>885</v>
      </c>
      <c r="AX25">
        <v>8496</v>
      </c>
      <c r="AY25">
        <v>1556</v>
      </c>
      <c r="AZ25">
        <v>531</v>
      </c>
      <c r="BA25">
        <v>308</v>
      </c>
      <c r="BB25">
        <v>607</v>
      </c>
      <c r="BC25">
        <v>302</v>
      </c>
      <c r="BD25">
        <v>1624</v>
      </c>
      <c r="BE25">
        <v>1622</v>
      </c>
      <c r="BF25">
        <v>745</v>
      </c>
      <c r="BG25">
        <v>4</v>
      </c>
      <c r="BH25">
        <v>448</v>
      </c>
      <c r="BI25">
        <v>209</v>
      </c>
      <c r="BJ25">
        <v>477</v>
      </c>
      <c r="BK25">
        <v>676</v>
      </c>
    </row>
    <row r="26" spans="1:63" x14ac:dyDescent="0.3">
      <c r="A26">
        <f t="shared" si="0"/>
        <v>21</v>
      </c>
      <c r="B26" t="s">
        <v>93</v>
      </c>
      <c r="C26">
        <v>6.1</v>
      </c>
      <c r="D26">
        <v>6.35</v>
      </c>
      <c r="E26">
        <v>-7.05</v>
      </c>
      <c r="F26">
        <v>-14.04</v>
      </c>
      <c r="G26">
        <v>41.81</v>
      </c>
      <c r="H26">
        <v>27.75</v>
      </c>
      <c r="I26">
        <v>8.6999999999999993</v>
      </c>
      <c r="J26">
        <v>44.06</v>
      </c>
      <c r="K26">
        <v>359.23</v>
      </c>
      <c r="L26">
        <v>218.64</v>
      </c>
      <c r="M26">
        <v>1.02</v>
      </c>
      <c r="N26">
        <v>74.67</v>
      </c>
      <c r="O26">
        <v>1252.3</v>
      </c>
      <c r="P26">
        <v>40.51</v>
      </c>
      <c r="Q26">
        <v>1587.96</v>
      </c>
      <c r="R26">
        <v>72.5</v>
      </c>
      <c r="S26">
        <v>0.89</v>
      </c>
      <c r="T26">
        <v>0.67</v>
      </c>
      <c r="U26">
        <v>10.28</v>
      </c>
      <c r="V26">
        <v>299.89</v>
      </c>
      <c r="W26">
        <v>10.71</v>
      </c>
      <c r="X26">
        <v>4.26</v>
      </c>
      <c r="Y26">
        <v>103.53</v>
      </c>
      <c r="Z26">
        <v>149.59</v>
      </c>
      <c r="AA26">
        <v>19.53</v>
      </c>
      <c r="AC26">
        <f t="shared" si="1"/>
        <v>21</v>
      </c>
      <c r="AD26" t="str">
        <f t="shared" si="2"/>
        <v>2020</v>
      </c>
      <c r="AE26">
        <v>71977</v>
      </c>
      <c r="AF26">
        <v>175.32</v>
      </c>
      <c r="AG26">
        <v>1380</v>
      </c>
      <c r="AH26">
        <v>2.19</v>
      </c>
      <c r="AI26">
        <v>33410</v>
      </c>
      <c r="AJ26">
        <v>2604</v>
      </c>
      <c r="AK26">
        <v>5398</v>
      </c>
      <c r="AL26">
        <v>10927</v>
      </c>
      <c r="AM26">
        <v>8105</v>
      </c>
      <c r="AN26">
        <v>214</v>
      </c>
      <c r="AO26">
        <v>93</v>
      </c>
      <c r="AP26">
        <v>41</v>
      </c>
      <c r="AQ26">
        <v>3</v>
      </c>
      <c r="AR26">
        <v>616</v>
      </c>
      <c r="AS26">
        <v>3</v>
      </c>
      <c r="AT26">
        <v>574</v>
      </c>
      <c r="AU26">
        <v>12</v>
      </c>
      <c r="AV26">
        <v>27</v>
      </c>
      <c r="AW26">
        <v>905</v>
      </c>
      <c r="AX26">
        <v>8525</v>
      </c>
      <c r="AY26">
        <v>1581</v>
      </c>
      <c r="AZ26">
        <v>583</v>
      </c>
      <c r="BA26">
        <v>315</v>
      </c>
      <c r="BB26">
        <v>628</v>
      </c>
      <c r="BC26">
        <v>260</v>
      </c>
      <c r="BD26">
        <v>1564</v>
      </c>
      <c r="BE26">
        <v>1616</v>
      </c>
      <c r="BF26">
        <v>759</v>
      </c>
      <c r="BG26">
        <v>4</v>
      </c>
      <c r="BH26">
        <v>446</v>
      </c>
      <c r="BI26">
        <v>217</v>
      </c>
      <c r="BJ26">
        <v>451</v>
      </c>
      <c r="BK26">
        <v>714</v>
      </c>
    </row>
    <row r="27" spans="1:63" x14ac:dyDescent="0.3">
      <c r="A27">
        <f t="shared" si="0"/>
        <v>21</v>
      </c>
      <c r="B27" t="s">
        <v>94</v>
      </c>
      <c r="C27">
        <v>6.01</v>
      </c>
      <c r="D27">
        <v>6.28</v>
      </c>
      <c r="E27">
        <v>-8.3699999999999992</v>
      </c>
      <c r="F27">
        <v>-11.34</v>
      </c>
      <c r="G27">
        <v>47.9</v>
      </c>
      <c r="H27">
        <v>27.65</v>
      </c>
      <c r="I27">
        <v>5.2</v>
      </c>
      <c r="J27">
        <v>54.87</v>
      </c>
      <c r="K27">
        <v>369.95</v>
      </c>
      <c r="L27">
        <v>213.69</v>
      </c>
      <c r="M27">
        <v>1.29</v>
      </c>
      <c r="N27">
        <v>75.08</v>
      </c>
      <c r="O27">
        <v>1304.1199999999999</v>
      </c>
      <c r="P27">
        <v>40.479999999999997</v>
      </c>
      <c r="Q27">
        <v>1553.46</v>
      </c>
      <c r="R27">
        <v>66.25</v>
      </c>
      <c r="S27">
        <v>0.87</v>
      </c>
      <c r="T27">
        <v>0.66</v>
      </c>
      <c r="U27">
        <v>8.23</v>
      </c>
      <c r="V27">
        <v>269.26</v>
      </c>
      <c r="W27">
        <v>9.85</v>
      </c>
      <c r="X27">
        <v>5.41</v>
      </c>
      <c r="Y27">
        <v>116.87</v>
      </c>
      <c r="Z27">
        <v>157.68</v>
      </c>
      <c r="AA27">
        <v>20.05</v>
      </c>
      <c r="AC27">
        <f t="shared" si="1"/>
        <v>21</v>
      </c>
      <c r="AD27" t="str">
        <f t="shared" si="2"/>
        <v>2021</v>
      </c>
      <c r="AE27">
        <v>70554</v>
      </c>
      <c r="AF27">
        <v>179.84</v>
      </c>
      <c r="AG27">
        <v>904</v>
      </c>
      <c r="AH27">
        <v>1.46</v>
      </c>
      <c r="AI27">
        <v>33440</v>
      </c>
      <c r="AJ27">
        <v>2526</v>
      </c>
      <c r="AK27">
        <v>5116</v>
      </c>
      <c r="AL27">
        <v>11268</v>
      </c>
      <c r="AM27">
        <v>6953</v>
      </c>
      <c r="AN27">
        <v>210</v>
      </c>
      <c r="AO27">
        <v>82</v>
      </c>
      <c r="AP27">
        <v>41</v>
      </c>
      <c r="AQ27">
        <v>3</v>
      </c>
      <c r="AR27">
        <v>619</v>
      </c>
      <c r="AS27">
        <v>4</v>
      </c>
      <c r="AT27">
        <v>573</v>
      </c>
      <c r="AU27">
        <v>13</v>
      </c>
      <c r="AV27">
        <v>29</v>
      </c>
      <c r="AW27">
        <v>1025</v>
      </c>
      <c r="AX27">
        <v>8701</v>
      </c>
      <c r="AY27">
        <v>1636</v>
      </c>
      <c r="AZ27">
        <v>668</v>
      </c>
      <c r="BA27">
        <v>330</v>
      </c>
      <c r="BB27">
        <v>642</v>
      </c>
      <c r="BC27">
        <v>240</v>
      </c>
      <c r="BD27">
        <v>1534</v>
      </c>
      <c r="BE27">
        <v>1633</v>
      </c>
      <c r="BF27">
        <v>771</v>
      </c>
      <c r="BG27">
        <v>3</v>
      </c>
      <c r="BH27">
        <v>451</v>
      </c>
      <c r="BI27">
        <v>220</v>
      </c>
      <c r="BJ27">
        <v>451</v>
      </c>
      <c r="BK27">
        <v>737</v>
      </c>
    </row>
    <row r="28" spans="1:63" x14ac:dyDescent="0.3">
      <c r="A28">
        <f t="shared" si="0"/>
        <v>21</v>
      </c>
      <c r="B28" t="s">
        <v>95</v>
      </c>
      <c r="C28">
        <v>5.88</v>
      </c>
      <c r="D28">
        <v>6.1</v>
      </c>
      <c r="E28">
        <v>-7.59</v>
      </c>
      <c r="F28">
        <v>-8.8699999999999992</v>
      </c>
      <c r="G28">
        <v>42.28</v>
      </c>
      <c r="H28">
        <v>31.35</v>
      </c>
      <c r="I28">
        <v>7.01</v>
      </c>
      <c r="J28">
        <v>53.92</v>
      </c>
      <c r="K28">
        <v>376.12</v>
      </c>
      <c r="L28">
        <v>207.58</v>
      </c>
      <c r="M28">
        <v>0.21</v>
      </c>
      <c r="N28">
        <v>73.709999999999994</v>
      </c>
      <c r="O28">
        <v>1186.52</v>
      </c>
      <c r="P28">
        <v>39.950000000000003</v>
      </c>
      <c r="Q28">
        <v>1563.04</v>
      </c>
      <c r="R28">
        <v>58.75</v>
      </c>
      <c r="S28">
        <v>0.86</v>
      </c>
      <c r="T28">
        <v>0.64</v>
      </c>
      <c r="U28">
        <v>4.33</v>
      </c>
      <c r="V28">
        <v>258.89</v>
      </c>
      <c r="W28">
        <v>9.43</v>
      </c>
      <c r="X28">
        <v>2.14</v>
      </c>
      <c r="Y28">
        <v>154.54</v>
      </c>
      <c r="Z28">
        <v>156.49</v>
      </c>
      <c r="AA28">
        <v>20.73</v>
      </c>
      <c r="AC28">
        <f t="shared" si="1"/>
        <v>21</v>
      </c>
      <c r="AD28" t="str">
        <f t="shared" si="2"/>
        <v>2022</v>
      </c>
      <c r="AE28">
        <v>69316</v>
      </c>
      <c r="AF28">
        <v>187.08</v>
      </c>
      <c r="AG28">
        <v>842</v>
      </c>
      <c r="AH28">
        <v>1.38</v>
      </c>
      <c r="AI28">
        <v>33885</v>
      </c>
      <c r="AJ28">
        <v>2458</v>
      </c>
      <c r="AK28">
        <v>4919</v>
      </c>
      <c r="AL28">
        <v>11007</v>
      </c>
      <c r="AM28">
        <v>6735</v>
      </c>
      <c r="AN28">
        <v>202</v>
      </c>
      <c r="AO28">
        <v>92</v>
      </c>
      <c r="AP28">
        <v>43</v>
      </c>
      <c r="AQ28">
        <v>3</v>
      </c>
      <c r="AR28">
        <v>600</v>
      </c>
      <c r="AS28">
        <v>3</v>
      </c>
      <c r="AT28">
        <v>567</v>
      </c>
      <c r="AU28">
        <v>8</v>
      </c>
      <c r="AV28">
        <v>22</v>
      </c>
      <c r="AW28">
        <v>1085</v>
      </c>
      <c r="AX28">
        <v>8415</v>
      </c>
      <c r="AY28">
        <v>1590</v>
      </c>
      <c r="AZ28">
        <v>655</v>
      </c>
      <c r="BA28">
        <v>313</v>
      </c>
      <c r="BB28">
        <v>605</v>
      </c>
      <c r="BC28">
        <v>200</v>
      </c>
      <c r="BD28">
        <v>1519</v>
      </c>
      <c r="BE28">
        <v>1557</v>
      </c>
      <c r="BF28">
        <v>730</v>
      </c>
      <c r="BG28">
        <v>4</v>
      </c>
      <c r="BH28">
        <v>435</v>
      </c>
      <c r="BI28">
        <v>204</v>
      </c>
      <c r="BJ28">
        <v>448</v>
      </c>
      <c r="BK28">
        <v>752</v>
      </c>
    </row>
    <row r="29" spans="1:63" x14ac:dyDescent="0.3">
      <c r="A29">
        <f t="shared" si="0"/>
        <v>21</v>
      </c>
      <c r="B29" t="s">
        <v>96</v>
      </c>
      <c r="C29">
        <v>5.72</v>
      </c>
      <c r="D29">
        <v>6.02</v>
      </c>
      <c r="E29">
        <v>-6.47</v>
      </c>
      <c r="F29">
        <v>-0.64</v>
      </c>
      <c r="G29">
        <v>40.86</v>
      </c>
      <c r="H29">
        <v>30.22</v>
      </c>
      <c r="I29">
        <v>7.31</v>
      </c>
      <c r="J29">
        <v>53.87</v>
      </c>
      <c r="K29">
        <v>370.03</v>
      </c>
      <c r="L29">
        <v>206.83</v>
      </c>
      <c r="M29">
        <v>0.18</v>
      </c>
      <c r="N29">
        <v>73.48</v>
      </c>
      <c r="O29">
        <v>1429.79</v>
      </c>
      <c r="P29">
        <v>39.950000000000003</v>
      </c>
      <c r="Q29">
        <v>1668.67</v>
      </c>
      <c r="R29">
        <v>57.5</v>
      </c>
      <c r="S29">
        <v>0.85</v>
      </c>
      <c r="T29">
        <v>0.63</v>
      </c>
      <c r="U29">
        <v>3.81</v>
      </c>
      <c r="V29">
        <v>253.89</v>
      </c>
      <c r="W29">
        <v>8.73</v>
      </c>
      <c r="X29">
        <v>2.4900000000000002</v>
      </c>
      <c r="Y29">
        <v>153.72999999999999</v>
      </c>
      <c r="Z29">
        <v>159.13999999999999</v>
      </c>
      <c r="AA29">
        <v>20.39</v>
      </c>
      <c r="AC29">
        <f t="shared" si="1"/>
        <v>21</v>
      </c>
      <c r="AD29" t="str">
        <f t="shared" si="2"/>
        <v>2023</v>
      </c>
      <c r="AE29">
        <v>68531</v>
      </c>
      <c r="AF29">
        <v>192.37</v>
      </c>
      <c r="AG29">
        <v>930</v>
      </c>
      <c r="AH29">
        <v>1.54</v>
      </c>
      <c r="AI29">
        <v>33885</v>
      </c>
      <c r="AJ29">
        <v>2383</v>
      </c>
      <c r="AK29">
        <v>4824</v>
      </c>
      <c r="AL29">
        <v>11153</v>
      </c>
      <c r="AM29">
        <v>6890</v>
      </c>
      <c r="AN29">
        <v>203</v>
      </c>
      <c r="AO29">
        <v>95</v>
      </c>
      <c r="AP29">
        <v>42</v>
      </c>
      <c r="AQ29">
        <v>3</v>
      </c>
      <c r="AR29">
        <v>571</v>
      </c>
      <c r="AS29">
        <v>3</v>
      </c>
      <c r="AT29">
        <v>543</v>
      </c>
      <c r="AU29">
        <v>6</v>
      </c>
      <c r="AV29">
        <v>19</v>
      </c>
      <c r="AW29">
        <v>1135</v>
      </c>
      <c r="AX29">
        <v>8574</v>
      </c>
      <c r="AY29">
        <v>1600</v>
      </c>
      <c r="AZ29">
        <v>761</v>
      </c>
      <c r="BA29">
        <v>327</v>
      </c>
      <c r="BB29">
        <v>595</v>
      </c>
      <c r="BC29">
        <v>193</v>
      </c>
      <c r="BD29">
        <v>1465</v>
      </c>
      <c r="BE29">
        <v>1518</v>
      </c>
      <c r="BF29">
        <v>778</v>
      </c>
      <c r="BG29">
        <v>3</v>
      </c>
      <c r="BH29">
        <v>447</v>
      </c>
      <c r="BI29">
        <v>207</v>
      </c>
      <c r="BJ29">
        <v>444</v>
      </c>
      <c r="BK29">
        <v>804</v>
      </c>
    </row>
    <row r="31" spans="1:63" x14ac:dyDescent="0.3">
      <c r="AC31" t="str">
        <f t="shared" ref="AC31:AC44" si="3">A1</f>
        <v>Kerület</v>
      </c>
      <c r="AD31" t="str">
        <f t="shared" ref="AD31:AD44" si="4">B1</f>
        <v>Budapest 21. ker. (1318)</v>
      </c>
      <c r="AE31" t="str">
        <f t="shared" ref="AE31:BJ31" si="5">AF16</f>
        <v>BP: 65 év feletti népesség, 100 fő 0-14 éves korú népesség (fő)</v>
      </c>
      <c r="AF31" t="str">
        <f t="shared" si="5"/>
        <v>BP: Nyilvántartott álláskeresők összesen (fő)</v>
      </c>
      <c r="AG31" t="str">
        <f t="shared" si="5"/>
        <v>BP: Nyilvántartott álláskereső, 100 15-64 évesre (fő)</v>
      </c>
      <c r="AH31" t="str">
        <f t="shared" si="5"/>
        <v>BP: Lakásállomány (db)</v>
      </c>
      <c r="AI31" t="str">
        <f t="shared" si="5"/>
        <v>BP: Óvodai férőhelyek (fő)</v>
      </c>
      <c r="AJ31" t="str">
        <f t="shared" si="5"/>
        <v>BP: Általános iskolai tanulók a nappali oktatásban (fő)</v>
      </c>
      <c r="AK31" t="str">
        <f t="shared" si="5"/>
        <v>BP: Regisztrált vállalkozások (dec. 31.) (db)</v>
      </c>
      <c r="AL31" t="str">
        <f t="shared" si="5"/>
        <v>BP: 1-9 fős regisztrált vállalkozások (dec. 31.) (db)</v>
      </c>
      <c r="AM31" t="str">
        <f t="shared" si="5"/>
        <v>BP: 10-19 fős regisztrált vállalkozások (dec. 31.) (db)</v>
      </c>
      <c r="AN31" t="str">
        <f t="shared" si="5"/>
        <v>BP: 20-49 fős regisztrált vállalkozások (dec. 31.) (db)</v>
      </c>
      <c r="AO31" t="str">
        <f t="shared" si="5"/>
        <v>BP: 50-249 fős regisztrált vállalkozások (dec. 31.) (db)</v>
      </c>
      <c r="AP31" t="str">
        <f t="shared" si="5"/>
        <v>BP: 500 és több fős regisztrált vállalkozások (dec. 31.) (db)</v>
      </c>
      <c r="AQ31" t="str">
        <f t="shared" si="5"/>
        <v>BP: Regisztrált vállalkozás; Ipar (TEÁOR08: B+C+D+E)(dec. 31.) (db)</v>
      </c>
      <c r="AR31" t="str">
        <f t="shared" si="5"/>
        <v>BP: Regisztrált vállalkozás; Bányászat, kőfejtés (TEÁOR08: B)(dec. 31.) (db)</v>
      </c>
      <c r="AS31" t="str">
        <f t="shared" si="5"/>
        <v>BP: Regisztrált vállalkozás; Feldolgozóipar (TEÁOR08: C)(dec. 31.) (db)</v>
      </c>
      <c r="AT31" t="str">
        <f t="shared" si="5"/>
        <v>BP: Regisztrált vállalkozás; Villamosenergia-, gáz-, gőzellátás, légkondicionálás (TEÁOR08: D)(dec. 31.) (db)</v>
      </c>
      <c r="AU31" t="str">
        <f t="shared" si="5"/>
        <v>BP: Regisztrált vállalkozás; Vízellátás, szennyvíz gyűjtése, kezelése, hulladékgazdálkodás, szennyeződésmentesítés (TEÁOR08: E)(dec. 31.) (db)</v>
      </c>
      <c r="AV31" t="str">
        <f t="shared" si="5"/>
        <v>BP: Regisztrált vállalkozás; Építőipar (TEÁOR08: F)(dec. 31.) (db)</v>
      </c>
      <c r="AW31" t="str">
        <f t="shared" si="5"/>
        <v>BP: Regisztrált vállalkozások a szolgáltatásokban (db)</v>
      </c>
      <c r="AX31" t="str">
        <f t="shared" si="5"/>
        <v>BP: Regisztrált vállalkozás; Kereskedelem, gépjárműjavítás (TEÁOR08: G)(dec. 31.) (db)</v>
      </c>
      <c r="AY31" t="str">
        <f t="shared" si="5"/>
        <v>BP: Regisztrált vállalkozás; Szállítás, raktározás (TEÁOR08: H)(dec. 31.) (db)</v>
      </c>
      <c r="AZ31" t="str">
        <f t="shared" si="5"/>
        <v>BP: Regisztrált vállalkozás; Szálláshely-szolgáltatás, vendéglátás (TEÁOR08: I)(dec. 31.) (db)</v>
      </c>
      <c r="BA31" t="str">
        <f t="shared" si="5"/>
        <v>BP: Regisztrált vállalkozás; Információ, kommunikáció (TEÁOR08: J)(dec. 31.) (db)</v>
      </c>
      <c r="BB31" t="str">
        <f t="shared" si="5"/>
        <v>BP: Regisztrált vállalkozás; Pénzügyi, biztosítási tevékenység (TEÁOR08: K)(dec. 31.) (db)</v>
      </c>
      <c r="BC31" t="str">
        <f t="shared" si="5"/>
        <v>BP: Regisztrált vállalkozás; Ingatlanügyletek (TEÁOR08: L)(dec. 31.) (db)</v>
      </c>
      <c r="BD31" t="str">
        <f t="shared" si="5"/>
        <v>BP: Regisztrált vállalkozás; Szakmai, tudományos, műszaki tevékenység (TEÁOR08: M)(dec. 31.) (db)</v>
      </c>
      <c r="BE31" t="str">
        <f t="shared" si="5"/>
        <v>BP: Regisztrált vállalkozás; Adminisztratív és szolgáltatást támogató tevékenység (TEÁOR08: N)(dec. 31.) (db)</v>
      </c>
      <c r="BF31" t="str">
        <f t="shared" si="5"/>
        <v>BP: Regisztrált vállalkozás; Közigazgatás, védelem, kötelező társadalombiztosítás (TEÁOR08: O)(dec. 31.) (db)</v>
      </c>
      <c r="BG31" t="str">
        <f t="shared" si="5"/>
        <v>BP: Regisztrált vállalkozás; Oktatás (TEÁOR08: P)(dec. 31.) (db)</v>
      </c>
      <c r="BH31" t="str">
        <f t="shared" si="5"/>
        <v>BP: Regisztrált vállalkozás; Humán-egészségügyi, szociális ellátás (TEÁOR08: Q)(dec. 31.) (db)</v>
      </c>
      <c r="BI31" t="str">
        <f t="shared" si="5"/>
        <v>BP: Regisztrált vállalkozás; Művészet, szórakoztatás, szabadidő (TEÁOR08: R, GFO14, dec. 31.) (db)</v>
      </c>
      <c r="BJ31" t="str">
        <f t="shared" si="5"/>
        <v>BP: Regisztrált vállalkozás; Egyéb szolgáltatás (TEÁOR08: S)(dec. 31.) (db)</v>
      </c>
    </row>
    <row r="32" spans="1:63" x14ac:dyDescent="0.3">
      <c r="AC32">
        <f t="shared" si="3"/>
        <v>21</v>
      </c>
      <c r="AD32" t="str">
        <f t="shared" si="4"/>
        <v>2011</v>
      </c>
      <c r="AE32">
        <f t="shared" ref="AE32:BJ32" si="6">AF17/$AE17</f>
        <v>1.6592237686669183E-3</v>
      </c>
      <c r="AF32">
        <f t="shared" si="6"/>
        <v>3.2848568489851182E-2</v>
      </c>
      <c r="AG32">
        <f t="shared" si="6"/>
        <v>4.9214264324866221E-5</v>
      </c>
      <c r="AH32">
        <f t="shared" si="6"/>
        <v>0.43169242386761625</v>
      </c>
      <c r="AI32">
        <f t="shared" si="6"/>
        <v>3.6494069550952385E-2</v>
      </c>
      <c r="AJ32">
        <f t="shared" si="6"/>
        <v>7.175127267045972E-2</v>
      </c>
      <c r="AK32">
        <f t="shared" si="6"/>
        <v>0.14300779876834144</v>
      </c>
      <c r="AL32">
        <f t="shared" si="6"/>
        <v>8.8885127657635371E-2</v>
      </c>
      <c r="AM32">
        <f t="shared" si="6"/>
        <v>2.5778900360644212E-3</v>
      </c>
      <c r="AN32">
        <f t="shared" si="6"/>
        <v>1.5363183043212206E-3</v>
      </c>
      <c r="AO32">
        <f t="shared" si="6"/>
        <v>5.2078586587160029E-4</v>
      </c>
      <c r="AP32">
        <f t="shared" si="6"/>
        <v>1.3019646646790005E-5</v>
      </c>
      <c r="AQ32">
        <f t="shared" si="6"/>
        <v>9.9990886247347255E-3</v>
      </c>
      <c r="AR32">
        <f t="shared" si="6"/>
        <v>6.5098233233950036E-5</v>
      </c>
      <c r="AS32">
        <f t="shared" si="6"/>
        <v>9.3090473524548543E-3</v>
      </c>
      <c r="AT32">
        <f t="shared" si="6"/>
        <v>9.1137526527530036E-5</v>
      </c>
      <c r="AU32">
        <f t="shared" si="6"/>
        <v>5.3380551251839029E-4</v>
      </c>
      <c r="AV32">
        <f t="shared" si="6"/>
        <v>1.2433762547684456E-2</v>
      </c>
      <c r="AW32">
        <f t="shared" si="6"/>
        <v>0.10773757600218731</v>
      </c>
      <c r="AX32">
        <f t="shared" si="6"/>
        <v>2.6442902339630502E-2</v>
      </c>
      <c r="AY32">
        <f t="shared" si="6"/>
        <v>6.978530602679443E-3</v>
      </c>
      <c r="AZ32">
        <f t="shared" si="6"/>
        <v>5.1687997187756327E-3</v>
      </c>
      <c r="BA32">
        <f t="shared" si="6"/>
        <v>6.9004127227987036E-3</v>
      </c>
      <c r="BB32">
        <f t="shared" si="6"/>
        <v>4.9084067858398321E-3</v>
      </c>
      <c r="BC32">
        <f t="shared" si="6"/>
        <v>2.089653286809796E-2</v>
      </c>
      <c r="BD32">
        <f t="shared" si="6"/>
        <v>1.9151900217428099E-2</v>
      </c>
      <c r="BE32">
        <f t="shared" si="6"/>
        <v>9.5564206387438646E-3</v>
      </c>
      <c r="BF32">
        <f t="shared" si="6"/>
        <v>2.6039293293580011E-5</v>
      </c>
      <c r="BG32">
        <f t="shared" si="6"/>
        <v>4.1793065736195917E-3</v>
      </c>
      <c r="BH32">
        <f t="shared" si="6"/>
        <v>2.0571041701928209E-3</v>
      </c>
      <c r="BI32">
        <f t="shared" si="6"/>
        <v>4.765190672725142E-3</v>
      </c>
      <c r="BJ32">
        <f t="shared" si="6"/>
        <v>6.6139804965693232E-3</v>
      </c>
    </row>
    <row r="33" spans="29:62" x14ac:dyDescent="0.3">
      <c r="AC33">
        <f t="shared" si="3"/>
        <v>21</v>
      </c>
      <c r="AD33" t="str">
        <f t="shared" si="4"/>
        <v>2012</v>
      </c>
      <c r="AE33">
        <f t="shared" ref="AE33:BJ33" si="7">AF18/$AE18</f>
        <v>1.7175907145941559E-3</v>
      </c>
      <c r="AF33">
        <f t="shared" si="7"/>
        <v>3.4074403632509388E-2</v>
      </c>
      <c r="AG33">
        <f t="shared" si="7"/>
        <v>5.1294801167218431E-5</v>
      </c>
      <c r="AH33">
        <f t="shared" si="7"/>
        <v>0.43070621949464155</v>
      </c>
      <c r="AI33">
        <f t="shared" si="7"/>
        <v>3.7986940762355897E-2</v>
      </c>
      <c r="AJ33">
        <f t="shared" si="7"/>
        <v>7.2820298085604737E-2</v>
      </c>
      <c r="AK33">
        <f t="shared" si="7"/>
        <v>0.1436123578597506</v>
      </c>
      <c r="AL33">
        <f t="shared" si="7"/>
        <v>8.8025542717315927E-2</v>
      </c>
      <c r="AM33">
        <f t="shared" si="7"/>
        <v>3.0489001714188507E-3</v>
      </c>
      <c r="AN33">
        <f t="shared" si="7"/>
        <v>1.5048219730178878E-3</v>
      </c>
      <c r="AO33">
        <f t="shared" si="7"/>
        <v>4.579892961358789E-4</v>
      </c>
      <c r="AP33">
        <f t="shared" si="7"/>
        <v>1.308540846102511E-5</v>
      </c>
      <c r="AQ33">
        <f t="shared" si="7"/>
        <v>9.7093730780806325E-3</v>
      </c>
      <c r="AR33">
        <f t="shared" si="7"/>
        <v>3.9256225383075333E-5</v>
      </c>
      <c r="AS33">
        <f t="shared" si="7"/>
        <v>9.0943588804124516E-3</v>
      </c>
      <c r="AT33">
        <f t="shared" si="7"/>
        <v>9.1597859227175775E-5</v>
      </c>
      <c r="AU33">
        <f t="shared" si="7"/>
        <v>4.8416011305792909E-4</v>
      </c>
      <c r="AV33">
        <f t="shared" si="7"/>
        <v>1.1973148741837976E-2</v>
      </c>
      <c r="AW33">
        <f t="shared" si="7"/>
        <v>0.10931550228340378</v>
      </c>
      <c r="AX33">
        <f t="shared" si="7"/>
        <v>2.6812001936640451E-2</v>
      </c>
      <c r="AY33">
        <f t="shared" si="7"/>
        <v>6.8436686251161331E-3</v>
      </c>
      <c r="AZ33">
        <f t="shared" si="7"/>
        <v>5.2734196097931193E-3</v>
      </c>
      <c r="BA33">
        <f t="shared" si="7"/>
        <v>7.0792059774145849E-3</v>
      </c>
      <c r="BB33">
        <f t="shared" si="7"/>
        <v>5.0117114405726177E-3</v>
      </c>
      <c r="BC33">
        <f t="shared" si="7"/>
        <v>2.0845055678413001E-2</v>
      </c>
      <c r="BD33">
        <f t="shared" si="7"/>
        <v>1.9353319113856141E-2</v>
      </c>
      <c r="BE33">
        <f t="shared" si="7"/>
        <v>9.5523481765483302E-3</v>
      </c>
      <c r="BF33">
        <f t="shared" si="7"/>
        <v>2.6170816922050221E-5</v>
      </c>
      <c r="BG33">
        <f t="shared" si="7"/>
        <v>4.370526425982387E-3</v>
      </c>
      <c r="BH33">
        <f t="shared" si="7"/>
        <v>2.1460069876081183E-3</v>
      </c>
      <c r="BI33">
        <f t="shared" si="7"/>
        <v>4.8416011305792914E-3</v>
      </c>
      <c r="BJ33">
        <f t="shared" si="7"/>
        <v>6.8174978081940825E-3</v>
      </c>
    </row>
    <row r="34" spans="29:62" x14ac:dyDescent="0.3">
      <c r="AC34">
        <f t="shared" si="3"/>
        <v>21</v>
      </c>
      <c r="AD34" t="str">
        <f t="shared" si="4"/>
        <v>2013</v>
      </c>
      <c r="AE34">
        <f t="shared" ref="AE34:BJ34" si="8">AF19/$AE19</f>
        <v>1.7755758251853796E-3</v>
      </c>
      <c r="AF34">
        <f t="shared" si="8"/>
        <v>2.5014764748343066E-2</v>
      </c>
      <c r="AG34">
        <f t="shared" si="8"/>
        <v>3.7797755758251856E-5</v>
      </c>
      <c r="AH34">
        <f t="shared" si="8"/>
        <v>0.43292866986022704</v>
      </c>
      <c r="AI34">
        <f t="shared" si="8"/>
        <v>3.88345691974539E-2</v>
      </c>
      <c r="AJ34">
        <f t="shared" si="8"/>
        <v>7.5228033335520708E-2</v>
      </c>
      <c r="AK34">
        <f t="shared" si="8"/>
        <v>0.14478640330730363</v>
      </c>
      <c r="AL34">
        <f t="shared" si="8"/>
        <v>8.9021589343132757E-2</v>
      </c>
      <c r="AM34">
        <f t="shared" si="8"/>
        <v>2.9660738893628191E-3</v>
      </c>
      <c r="AN34">
        <f t="shared" si="8"/>
        <v>1.3517947371874796E-3</v>
      </c>
      <c r="AO34">
        <f t="shared" si="8"/>
        <v>5.2496882997572021E-4</v>
      </c>
      <c r="AP34">
        <f t="shared" si="8"/>
        <v>2.624844149878601E-5</v>
      </c>
      <c r="AQ34">
        <f t="shared" si="8"/>
        <v>9.3969420565653914E-3</v>
      </c>
      <c r="AR34">
        <f t="shared" si="8"/>
        <v>2.624844149878601E-5</v>
      </c>
      <c r="AS34">
        <f t="shared" si="8"/>
        <v>8.7538552398451347E-3</v>
      </c>
      <c r="AT34">
        <f t="shared" si="8"/>
        <v>1.0499376599514404E-4</v>
      </c>
      <c r="AU34">
        <f t="shared" si="8"/>
        <v>5.1184460922632717E-4</v>
      </c>
      <c r="AV34">
        <f t="shared" si="8"/>
        <v>1.1536190038716452E-2</v>
      </c>
      <c r="AW34">
        <f t="shared" si="8"/>
        <v>0.11112277708511058</v>
      </c>
      <c r="AX34">
        <f t="shared" si="8"/>
        <v>2.681278299100991E-2</v>
      </c>
      <c r="AY34">
        <f t="shared" si="8"/>
        <v>6.8770916726819346E-3</v>
      </c>
      <c r="AZ34">
        <f t="shared" si="8"/>
        <v>5.1053218715138788E-3</v>
      </c>
      <c r="BA34">
        <f t="shared" si="8"/>
        <v>6.9164643349301138E-3</v>
      </c>
      <c r="BB34">
        <f t="shared" si="8"/>
        <v>4.9478312225211627E-3</v>
      </c>
      <c r="BC34">
        <f t="shared" si="8"/>
        <v>2.1431852483758777E-2</v>
      </c>
      <c r="BD34">
        <f t="shared" si="8"/>
        <v>1.9594461578843755E-2</v>
      </c>
      <c r="BE34">
        <f t="shared" si="8"/>
        <v>9.7512960167990027E-3</v>
      </c>
      <c r="BF34">
        <f t="shared" si="8"/>
        <v>2.624844149878601E-5</v>
      </c>
      <c r="BG34">
        <f t="shared" si="8"/>
        <v>4.6197257037863381E-3</v>
      </c>
      <c r="BH34">
        <f t="shared" si="8"/>
        <v>2.3098628518931691E-3</v>
      </c>
      <c r="BI34">
        <f t="shared" si="8"/>
        <v>4.9347070017717702E-3</v>
      </c>
      <c r="BJ34">
        <f t="shared" si="8"/>
        <v>7.1527003084191874E-3</v>
      </c>
    </row>
    <row r="35" spans="29:62" x14ac:dyDescent="0.3">
      <c r="AC35">
        <f t="shared" si="3"/>
        <v>21</v>
      </c>
      <c r="AD35" t="str">
        <f t="shared" si="4"/>
        <v>2014</v>
      </c>
      <c r="AE35">
        <f t="shared" ref="AE35:BJ35" si="9">AF20/$AE20</f>
        <v>1.8118859931008249E-3</v>
      </c>
      <c r="AF35">
        <f t="shared" si="9"/>
        <v>2.3779855983001273E-2</v>
      </c>
      <c r="AG35">
        <f t="shared" si="9"/>
        <v>3.5938668170669327E-5</v>
      </c>
      <c r="AH35">
        <f t="shared" si="9"/>
        <v>0.43639249222859089</v>
      </c>
      <c r="AI35">
        <f t="shared" si="9"/>
        <v>3.9007882897653494E-2</v>
      </c>
      <c r="AJ35">
        <f t="shared" si="9"/>
        <v>7.6822182290368704E-2</v>
      </c>
      <c r="AK35">
        <f t="shared" si="9"/>
        <v>0.14455476712005352</v>
      </c>
      <c r="AL35">
        <f t="shared" si="9"/>
        <v>8.9715507404152628E-2</v>
      </c>
      <c r="AM35">
        <f t="shared" si="9"/>
        <v>2.8987027977072704E-3</v>
      </c>
      <c r="AN35">
        <f t="shared" si="9"/>
        <v>1.3378628297110479E-3</v>
      </c>
      <c r="AO35">
        <f t="shared" si="9"/>
        <v>4.7218688107448749E-4</v>
      </c>
      <c r="AP35">
        <f t="shared" si="9"/>
        <v>2.6232604504138192E-5</v>
      </c>
      <c r="AQ35">
        <f t="shared" si="9"/>
        <v>9.1289463674400911E-3</v>
      </c>
      <c r="AR35">
        <f t="shared" si="9"/>
        <v>1.3116302252069096E-5</v>
      </c>
      <c r="AS35">
        <f t="shared" si="9"/>
        <v>8.525596463844912E-3</v>
      </c>
      <c r="AT35">
        <f t="shared" si="9"/>
        <v>1.1804672026862187E-4</v>
      </c>
      <c r="AU35">
        <f t="shared" si="9"/>
        <v>4.7218688107448749E-4</v>
      </c>
      <c r="AV35">
        <f t="shared" si="9"/>
        <v>1.0978344984981833E-2</v>
      </c>
      <c r="AW35">
        <f t="shared" si="9"/>
        <v>0.11186894190789733</v>
      </c>
      <c r="AX35">
        <f t="shared" si="9"/>
        <v>2.6521163153683712E-2</v>
      </c>
      <c r="AY35">
        <f t="shared" si="9"/>
        <v>6.9385238913445522E-3</v>
      </c>
      <c r="AZ35">
        <f t="shared" si="9"/>
        <v>5.0235437625424642E-3</v>
      </c>
      <c r="BA35">
        <f t="shared" si="9"/>
        <v>6.7417793575635159E-3</v>
      </c>
      <c r="BB35">
        <f t="shared" si="9"/>
        <v>4.7743340197531512E-3</v>
      </c>
      <c r="BC35">
        <f t="shared" si="9"/>
        <v>2.1694363924922286E-2</v>
      </c>
      <c r="BD35">
        <f t="shared" si="9"/>
        <v>1.9661337075851576E-2</v>
      </c>
      <c r="BE35">
        <f t="shared" si="9"/>
        <v>9.6667147597749234E-3</v>
      </c>
      <c r="BF35">
        <f t="shared" si="9"/>
        <v>1.3116302252069096E-5</v>
      </c>
      <c r="BG35">
        <f t="shared" si="9"/>
        <v>4.8005666242572891E-3</v>
      </c>
      <c r="BH35">
        <f t="shared" si="9"/>
        <v>2.3740507076245067E-3</v>
      </c>
      <c r="BI35">
        <f t="shared" si="9"/>
        <v>5.1022415760548787E-3</v>
      </c>
      <c r="BJ35">
        <f t="shared" si="9"/>
        <v>7.6599205152083523E-3</v>
      </c>
    </row>
    <row r="36" spans="29:62" x14ac:dyDescent="0.3">
      <c r="AC36">
        <f t="shared" si="3"/>
        <v>21</v>
      </c>
      <c r="AD36" t="str">
        <f t="shared" si="4"/>
        <v>2015</v>
      </c>
      <c r="AE36">
        <f t="shared" ref="AE36:BJ36" si="10">AF21/$AE21</f>
        <v>1.8425995245412872E-3</v>
      </c>
      <c r="AF36">
        <f t="shared" si="10"/>
        <v>2.0213562394105364E-2</v>
      </c>
      <c r="AG36">
        <f t="shared" si="10"/>
        <v>3.0602729290620857E-5</v>
      </c>
      <c r="AH36">
        <f t="shared" si="10"/>
        <v>0.43733007604712559</v>
      </c>
      <c r="AI36">
        <f t="shared" si="10"/>
        <v>3.9455192613315468E-2</v>
      </c>
      <c r="AJ36">
        <f t="shared" si="10"/>
        <v>7.6703836505247119E-2</v>
      </c>
      <c r="AK36">
        <f t="shared" si="10"/>
        <v>0.14039166239804562</v>
      </c>
      <c r="AL36">
        <f t="shared" si="10"/>
        <v>8.7119271838921944E-2</v>
      </c>
      <c r="AM36">
        <f t="shared" si="10"/>
        <v>2.6137094973534549E-3</v>
      </c>
      <c r="AN36">
        <f t="shared" si="10"/>
        <v>1.3134218579665604E-3</v>
      </c>
      <c r="AO36">
        <f t="shared" si="10"/>
        <v>3.9402655738996807E-4</v>
      </c>
      <c r="AP36">
        <f t="shared" si="10"/>
        <v>5.2536874318662411E-5</v>
      </c>
      <c r="AQ36">
        <f t="shared" si="10"/>
        <v>8.5503762953623077E-3</v>
      </c>
      <c r="AR36">
        <f t="shared" si="10"/>
        <v>0</v>
      </c>
      <c r="AS36">
        <f t="shared" si="10"/>
        <v>7.9199338035383579E-3</v>
      </c>
      <c r="AT36">
        <f t="shared" si="10"/>
        <v>1.0507374863732482E-4</v>
      </c>
      <c r="AU36">
        <f t="shared" si="10"/>
        <v>5.2536874318662413E-4</v>
      </c>
      <c r="AV36">
        <f t="shared" si="10"/>
        <v>1.0060811432023852E-2</v>
      </c>
      <c r="AW36">
        <f t="shared" si="10"/>
        <v>0.10965759092162812</v>
      </c>
      <c r="AX36">
        <f t="shared" si="10"/>
        <v>2.5335907640174949E-2</v>
      </c>
      <c r="AY36">
        <f t="shared" si="10"/>
        <v>6.737854131368454E-3</v>
      </c>
      <c r="AZ36">
        <f t="shared" si="10"/>
        <v>4.557573847143964E-3</v>
      </c>
      <c r="BA36">
        <f t="shared" si="10"/>
        <v>6.54084085267347E-3</v>
      </c>
      <c r="BB36">
        <f t="shared" si="10"/>
        <v>4.3736947870286454E-3</v>
      </c>
      <c r="BC36">
        <f t="shared" si="10"/>
        <v>2.1710863312187242E-2</v>
      </c>
      <c r="BD36">
        <f t="shared" si="10"/>
        <v>1.9464911935064423E-2</v>
      </c>
      <c r="BE36">
        <f t="shared" si="10"/>
        <v>9.2596240986642497E-3</v>
      </c>
      <c r="BF36">
        <f t="shared" si="10"/>
        <v>3.9402655738996807E-5</v>
      </c>
      <c r="BG36">
        <f t="shared" si="10"/>
        <v>4.9253319673746012E-3</v>
      </c>
      <c r="BH36">
        <f t="shared" si="10"/>
        <v>2.3641593443398086E-3</v>
      </c>
      <c r="BI36">
        <f t="shared" si="10"/>
        <v>5.2799558690255722E-3</v>
      </c>
      <c r="BJ36">
        <f t="shared" si="10"/>
        <v>7.6178467762060493E-3</v>
      </c>
    </row>
    <row r="37" spans="29:62" x14ac:dyDescent="0.3">
      <c r="AC37">
        <f t="shared" si="3"/>
        <v>21</v>
      </c>
      <c r="AD37" t="str">
        <f t="shared" si="4"/>
        <v>2016</v>
      </c>
      <c r="AE37">
        <f t="shared" ref="AE37:BJ37" si="11">AF22/$AE22</f>
        <v>1.9206569971521293E-3</v>
      </c>
      <c r="AF37">
        <f t="shared" si="11"/>
        <v>1.6093781045102326E-2</v>
      </c>
      <c r="AG37">
        <f t="shared" si="11"/>
        <v>2.4504934101596133E-5</v>
      </c>
      <c r="AH37">
        <f t="shared" si="11"/>
        <v>0.44157891251076231</v>
      </c>
      <c r="AI37">
        <f t="shared" si="11"/>
        <v>3.9340353665805683E-2</v>
      </c>
      <c r="AJ37">
        <f t="shared" si="11"/>
        <v>7.6945493079011856E-2</v>
      </c>
      <c r="AK37">
        <f t="shared" si="11"/>
        <v>0.1366580568249553</v>
      </c>
      <c r="AL37">
        <f t="shared" si="11"/>
        <v>9.3913504205576523E-2</v>
      </c>
      <c r="AM37">
        <f t="shared" si="11"/>
        <v>2.5167229617855487E-3</v>
      </c>
      <c r="AN37">
        <f t="shared" si="11"/>
        <v>1.1391482879660904E-3</v>
      </c>
      <c r="AO37">
        <f t="shared" si="11"/>
        <v>4.9009868203192259E-4</v>
      </c>
      <c r="AP37">
        <f t="shared" si="11"/>
        <v>5.2983641300748397E-5</v>
      </c>
      <c r="AQ37">
        <f t="shared" si="11"/>
        <v>8.4376448771441813E-3</v>
      </c>
      <c r="AR37">
        <f t="shared" si="11"/>
        <v>0</v>
      </c>
      <c r="AS37">
        <f t="shared" si="11"/>
        <v>7.7356116299092652E-3</v>
      </c>
      <c r="AT37">
        <f t="shared" si="11"/>
        <v>2.2518047552818067E-4</v>
      </c>
      <c r="AU37">
        <f t="shared" si="11"/>
        <v>4.7685277170673556E-4</v>
      </c>
      <c r="AV37">
        <f t="shared" si="11"/>
        <v>9.7622359096628912E-3</v>
      </c>
      <c r="AW37">
        <f t="shared" si="11"/>
        <v>0.10672229949003245</v>
      </c>
      <c r="AX37">
        <f t="shared" si="11"/>
        <v>2.382939267501159E-2</v>
      </c>
      <c r="AY37">
        <f t="shared" si="11"/>
        <v>6.3447910457646202E-3</v>
      </c>
      <c r="AZ37">
        <f t="shared" si="11"/>
        <v>4.2916749453606202E-3</v>
      </c>
      <c r="BA37">
        <f t="shared" si="11"/>
        <v>6.3845287767401813E-3</v>
      </c>
      <c r="BB37">
        <f t="shared" si="11"/>
        <v>4.2651831247102461E-3</v>
      </c>
      <c r="BC37">
        <f t="shared" si="11"/>
        <v>2.0531161004040004E-2</v>
      </c>
      <c r="BD37">
        <f t="shared" si="11"/>
        <v>1.9670176832902841E-2</v>
      </c>
      <c r="BE37">
        <f t="shared" si="11"/>
        <v>9.1794158553546584E-3</v>
      </c>
      <c r="BF37">
        <f t="shared" si="11"/>
        <v>3.9737730975561292E-5</v>
      </c>
      <c r="BG37">
        <f t="shared" si="11"/>
        <v>5.1791509371481555E-3</v>
      </c>
      <c r="BH37">
        <f t="shared" si="11"/>
        <v>2.3445261275581164E-3</v>
      </c>
      <c r="BI37">
        <f t="shared" si="11"/>
        <v>5.4175773230015229E-3</v>
      </c>
      <c r="BJ37">
        <f t="shared" si="11"/>
        <v>7.6826279886085171E-3</v>
      </c>
    </row>
    <row r="38" spans="29:62" x14ac:dyDescent="0.3">
      <c r="AC38">
        <f t="shared" si="3"/>
        <v>21</v>
      </c>
      <c r="AD38" t="str">
        <f t="shared" si="4"/>
        <v>2017</v>
      </c>
      <c r="AE38">
        <f t="shared" ref="AE38:BJ38" si="12">AF23/$AE23</f>
        <v>1.9966686654673861E-3</v>
      </c>
      <c r="AF38">
        <f t="shared" si="12"/>
        <v>1.3032180691585049E-2</v>
      </c>
      <c r="AG38">
        <f t="shared" si="12"/>
        <v>1.998800719568259E-5</v>
      </c>
      <c r="AH38">
        <f t="shared" si="12"/>
        <v>0.44485308814711172</v>
      </c>
      <c r="AI38">
        <f t="shared" si="12"/>
        <v>3.8909987340928778E-2</v>
      </c>
      <c r="AJ38">
        <f t="shared" si="12"/>
        <v>7.5741221933506561E-2</v>
      </c>
      <c r="AK38">
        <f t="shared" si="12"/>
        <v>0.13875674595242854</v>
      </c>
      <c r="AL38">
        <f t="shared" si="12"/>
        <v>9.6128989273102802E-2</v>
      </c>
      <c r="AM38">
        <f t="shared" si="12"/>
        <v>2.7849956692651075E-3</v>
      </c>
      <c r="AN38">
        <f t="shared" si="12"/>
        <v>1.3725098274368712E-3</v>
      </c>
      <c r="AO38">
        <f t="shared" si="12"/>
        <v>4.6638683456592711E-4</v>
      </c>
      <c r="AP38">
        <f t="shared" si="12"/>
        <v>5.3301352521820244E-5</v>
      </c>
      <c r="AQ38">
        <f t="shared" si="12"/>
        <v>8.2084082883603169E-3</v>
      </c>
      <c r="AR38">
        <f t="shared" si="12"/>
        <v>2.6650676260910122E-5</v>
      </c>
      <c r="AS38">
        <f t="shared" si="12"/>
        <v>7.5421413818375638E-3</v>
      </c>
      <c r="AT38">
        <f t="shared" si="12"/>
        <v>2.1320541008728098E-4</v>
      </c>
      <c r="AU38">
        <f t="shared" si="12"/>
        <v>4.2641082017456195E-4</v>
      </c>
      <c r="AV38">
        <f t="shared" si="12"/>
        <v>1.0367113065494036E-2</v>
      </c>
      <c r="AW38">
        <f t="shared" si="12"/>
        <v>0.1086148311013392</v>
      </c>
      <c r="AX38">
        <f t="shared" si="12"/>
        <v>2.2866280231860884E-2</v>
      </c>
      <c r="AY38">
        <f t="shared" si="12"/>
        <v>6.3295356119661538E-3</v>
      </c>
      <c r="AZ38">
        <f t="shared" si="12"/>
        <v>4.4506629355719899E-3</v>
      </c>
      <c r="BA38">
        <f t="shared" si="12"/>
        <v>6.9158504897061761E-3</v>
      </c>
      <c r="BB38">
        <f t="shared" si="12"/>
        <v>4.2774335398760742E-3</v>
      </c>
      <c r="BC38">
        <f t="shared" si="12"/>
        <v>2.0787527483509895E-2</v>
      </c>
      <c r="BD38">
        <f t="shared" si="12"/>
        <v>2.0134585915117596E-2</v>
      </c>
      <c r="BE38">
        <f t="shared" si="12"/>
        <v>9.2477846625358111E-3</v>
      </c>
      <c r="BF38">
        <f t="shared" si="12"/>
        <v>5.3301352521820244E-5</v>
      </c>
      <c r="BG38">
        <f t="shared" si="12"/>
        <v>5.343460590312479E-3</v>
      </c>
      <c r="BH38">
        <f t="shared" si="12"/>
        <v>2.4252115397428208E-3</v>
      </c>
      <c r="BI38">
        <f t="shared" si="12"/>
        <v>6.0630288493570524E-3</v>
      </c>
      <c r="BJ38">
        <f t="shared" si="12"/>
        <v>7.9019255113598509E-3</v>
      </c>
    </row>
    <row r="39" spans="29:62" x14ac:dyDescent="0.3">
      <c r="AC39">
        <f t="shared" si="3"/>
        <v>21</v>
      </c>
      <c r="AD39" t="str">
        <f t="shared" si="4"/>
        <v>2018</v>
      </c>
      <c r="AE39">
        <f t="shared" ref="AE39:BJ39" si="13">AF24/$AE24</f>
        <v>2.1113888664892615E-3</v>
      </c>
      <c r="AF39">
        <f t="shared" si="13"/>
        <v>1.1087815498750101E-2</v>
      </c>
      <c r="AG39">
        <f t="shared" si="13"/>
        <v>1.7068515979894096E-5</v>
      </c>
      <c r="AH39">
        <f t="shared" si="13"/>
        <v>0.44866005429669648</v>
      </c>
      <c r="AI39">
        <f t="shared" si="13"/>
        <v>3.8397441066580655E-2</v>
      </c>
      <c r="AJ39">
        <f t="shared" si="13"/>
        <v>7.5397145391500692E-2</v>
      </c>
      <c r="AK39">
        <f t="shared" si="13"/>
        <v>0.14329489557293767</v>
      </c>
      <c r="AL39">
        <f t="shared" si="13"/>
        <v>0.10144343198129183</v>
      </c>
      <c r="AM39">
        <f t="shared" si="13"/>
        <v>2.9433110233045724E-3</v>
      </c>
      <c r="AN39">
        <f t="shared" si="13"/>
        <v>1.20957987259092E-3</v>
      </c>
      <c r="AO39">
        <f t="shared" si="13"/>
        <v>5.6447060720909601E-4</v>
      </c>
      <c r="AP39">
        <f t="shared" si="13"/>
        <v>2.6879552724242668E-5</v>
      </c>
      <c r="AQ39">
        <f t="shared" si="13"/>
        <v>8.3461011208773479E-3</v>
      </c>
      <c r="AR39">
        <f t="shared" si="13"/>
        <v>4.0319329086364006E-5</v>
      </c>
      <c r="AS39">
        <f t="shared" si="13"/>
        <v>7.5800338682364323E-3</v>
      </c>
      <c r="AT39">
        <f t="shared" si="13"/>
        <v>3.0911485632879068E-4</v>
      </c>
      <c r="AU39">
        <f t="shared" si="13"/>
        <v>4.1663306722576138E-4</v>
      </c>
      <c r="AV39">
        <f t="shared" si="13"/>
        <v>1.1101255275112222E-2</v>
      </c>
      <c r="AW39">
        <f t="shared" si="13"/>
        <v>0.1120070962019192</v>
      </c>
      <c r="AX39">
        <f t="shared" si="13"/>
        <v>2.1987474128430502E-2</v>
      </c>
      <c r="AY39">
        <f t="shared" si="13"/>
        <v>6.5317313119909685E-3</v>
      </c>
      <c r="AZ39">
        <f t="shared" si="13"/>
        <v>4.3544875413273126E-3</v>
      </c>
      <c r="BA39">
        <f t="shared" si="13"/>
        <v>7.6741123027712823E-3</v>
      </c>
      <c r="BB39">
        <f t="shared" si="13"/>
        <v>4.1528908958954926E-3</v>
      </c>
      <c r="BC39">
        <f t="shared" si="13"/>
        <v>2.1396123968497164E-2</v>
      </c>
      <c r="BD39">
        <f t="shared" si="13"/>
        <v>2.1113888664892617E-2</v>
      </c>
      <c r="BE39">
        <f t="shared" si="13"/>
        <v>9.5825605461925117E-3</v>
      </c>
      <c r="BF39">
        <f t="shared" si="13"/>
        <v>6.7198881810606674E-5</v>
      </c>
      <c r="BG39">
        <f t="shared" si="13"/>
        <v>5.7925436120742947E-3</v>
      </c>
      <c r="BH39">
        <f t="shared" si="13"/>
        <v>2.566997285165175E-3</v>
      </c>
      <c r="BI39">
        <f t="shared" si="13"/>
        <v>6.3704539956455121E-3</v>
      </c>
      <c r="BJ39">
        <f t="shared" si="13"/>
        <v>8.7224148590167461E-3</v>
      </c>
    </row>
    <row r="40" spans="29:62" x14ac:dyDescent="0.3">
      <c r="AC40">
        <f t="shared" si="3"/>
        <v>21</v>
      </c>
      <c r="AD40" t="str">
        <f t="shared" si="4"/>
        <v>2019</v>
      </c>
      <c r="AE40">
        <f t="shared" ref="AE40:BJ40" si="14">AF25/$AE25</f>
        <v>2.2812653797779844E-3</v>
      </c>
      <c r="AF40">
        <f t="shared" si="14"/>
        <v>1.0444578115601247E-2</v>
      </c>
      <c r="AG40">
        <f t="shared" si="14"/>
        <v>1.6405096516651174E-5</v>
      </c>
      <c r="AH40">
        <f t="shared" si="14"/>
        <v>0.45638978509323563</v>
      </c>
      <c r="AI40">
        <f t="shared" si="14"/>
        <v>3.7266910920325913E-2</v>
      </c>
      <c r="AJ40">
        <f t="shared" si="14"/>
        <v>7.4738885547109973E-2</v>
      </c>
      <c r="AK40">
        <f t="shared" si="14"/>
        <v>0.14868485809591514</v>
      </c>
      <c r="AL40">
        <f t="shared" si="14"/>
        <v>0.1163804888718762</v>
      </c>
      <c r="AM40">
        <f t="shared" si="14"/>
        <v>3.1443101656914749E-3</v>
      </c>
      <c r="AN40">
        <f t="shared" si="14"/>
        <v>1.1346858424017062E-3</v>
      </c>
      <c r="AO40">
        <f t="shared" si="14"/>
        <v>5.7417837808279104E-4</v>
      </c>
      <c r="AP40">
        <f t="shared" si="14"/>
        <v>4.1012741291627935E-5</v>
      </c>
      <c r="AQ40">
        <f t="shared" si="14"/>
        <v>8.4212828785476014E-3</v>
      </c>
      <c r="AR40">
        <f t="shared" si="14"/>
        <v>4.1012741291627935E-5</v>
      </c>
      <c r="AS40">
        <f t="shared" si="14"/>
        <v>7.7240662765899271E-3</v>
      </c>
      <c r="AT40">
        <f t="shared" si="14"/>
        <v>2.3240553398589162E-4</v>
      </c>
      <c r="AU40">
        <f t="shared" si="14"/>
        <v>4.2379832668015528E-4</v>
      </c>
      <c r="AV40">
        <f t="shared" si="14"/>
        <v>1.209875868103024E-2</v>
      </c>
      <c r="AW40">
        <f t="shared" si="14"/>
        <v>0.1161480833378903</v>
      </c>
      <c r="AX40">
        <f t="shared" si="14"/>
        <v>2.127194181659102E-2</v>
      </c>
      <c r="AY40">
        <f t="shared" si="14"/>
        <v>7.2592552086181436E-3</v>
      </c>
      <c r="AZ40">
        <f t="shared" si="14"/>
        <v>4.2106414392738007E-3</v>
      </c>
      <c r="BA40">
        <f t="shared" si="14"/>
        <v>8.2982446546727186E-3</v>
      </c>
      <c r="BB40">
        <f t="shared" si="14"/>
        <v>4.1286159566905449E-3</v>
      </c>
      <c r="BC40">
        <f t="shared" si="14"/>
        <v>2.2201563952534586E-2</v>
      </c>
      <c r="BD40">
        <f t="shared" si="14"/>
        <v>2.2174222125006835E-2</v>
      </c>
      <c r="BE40">
        <f t="shared" si="14"/>
        <v>1.0184830754087604E-2</v>
      </c>
      <c r="BF40">
        <f t="shared" si="14"/>
        <v>5.4683655055503911E-5</v>
      </c>
      <c r="BG40">
        <f t="shared" si="14"/>
        <v>6.1245693662164381E-3</v>
      </c>
      <c r="BH40">
        <f t="shared" si="14"/>
        <v>2.8572209766500791E-3</v>
      </c>
      <c r="BI40">
        <f t="shared" si="14"/>
        <v>6.5210258653688414E-3</v>
      </c>
      <c r="BJ40">
        <f t="shared" si="14"/>
        <v>9.2415377043801612E-3</v>
      </c>
    </row>
    <row r="41" spans="29:62" x14ac:dyDescent="0.3">
      <c r="AC41">
        <f t="shared" si="3"/>
        <v>21</v>
      </c>
      <c r="AD41" t="str">
        <f t="shared" si="4"/>
        <v>2020</v>
      </c>
      <c r="AE41">
        <f t="shared" ref="AE41:BJ41" si="15">AF26/$AE26</f>
        <v>2.4357780957805965E-3</v>
      </c>
      <c r="AF41">
        <f t="shared" si="15"/>
        <v>1.9172791308334606E-2</v>
      </c>
      <c r="AG41">
        <f t="shared" si="15"/>
        <v>3.0426386206704919E-5</v>
      </c>
      <c r="AH41">
        <f t="shared" si="15"/>
        <v>0.46417605624018782</v>
      </c>
      <c r="AI41">
        <f t="shared" si="15"/>
        <v>3.6178223599205299E-2</v>
      </c>
      <c r="AJ41">
        <f t="shared" si="15"/>
        <v>7.4996179335065374E-2</v>
      </c>
      <c r="AK41">
        <f t="shared" si="15"/>
        <v>0.15181238451171902</v>
      </c>
      <c r="AL41">
        <f t="shared" si="15"/>
        <v>0.11260541561887825</v>
      </c>
      <c r="AM41">
        <f t="shared" si="15"/>
        <v>2.9731719854953664E-3</v>
      </c>
      <c r="AN41">
        <f t="shared" si="15"/>
        <v>1.2920794142573322E-3</v>
      </c>
      <c r="AO41">
        <f t="shared" si="15"/>
        <v>5.6962640843602821E-4</v>
      </c>
      <c r="AP41">
        <f t="shared" si="15"/>
        <v>4.1679981105075232E-5</v>
      </c>
      <c r="AQ41">
        <f t="shared" si="15"/>
        <v>8.5582894535754482E-3</v>
      </c>
      <c r="AR41">
        <f t="shared" si="15"/>
        <v>4.1679981105075232E-5</v>
      </c>
      <c r="AS41">
        <f t="shared" si="15"/>
        <v>7.974769718104395E-3</v>
      </c>
      <c r="AT41">
        <f t="shared" si="15"/>
        <v>1.6671992442030093E-4</v>
      </c>
      <c r="AU41">
        <f t="shared" si="15"/>
        <v>3.7511982994567711E-4</v>
      </c>
      <c r="AV41">
        <f t="shared" si="15"/>
        <v>1.2573460966697696E-2</v>
      </c>
      <c r="AW41">
        <f t="shared" si="15"/>
        <v>0.11844061297358878</v>
      </c>
      <c r="AX41">
        <f t="shared" si="15"/>
        <v>2.1965350042374647E-2</v>
      </c>
      <c r="AY41">
        <f t="shared" si="15"/>
        <v>8.0998096614196199E-3</v>
      </c>
      <c r="AZ41">
        <f t="shared" si="15"/>
        <v>4.3763980160328991E-3</v>
      </c>
      <c r="BA41">
        <f t="shared" si="15"/>
        <v>8.7250093779957481E-3</v>
      </c>
      <c r="BB41">
        <f t="shared" si="15"/>
        <v>3.6122650291065201E-3</v>
      </c>
      <c r="BC41">
        <f t="shared" si="15"/>
        <v>2.1729163482779222E-2</v>
      </c>
      <c r="BD41">
        <f t="shared" si="15"/>
        <v>2.2451616488600525E-2</v>
      </c>
      <c r="BE41">
        <f t="shared" si="15"/>
        <v>1.0545035219584034E-2</v>
      </c>
      <c r="BF41">
        <f t="shared" si="15"/>
        <v>5.5573308140100307E-5</v>
      </c>
      <c r="BG41">
        <f t="shared" si="15"/>
        <v>6.1964238576211845E-3</v>
      </c>
      <c r="BH41">
        <f t="shared" si="15"/>
        <v>3.0148519666004419E-3</v>
      </c>
      <c r="BI41">
        <f t="shared" si="15"/>
        <v>6.2658904927963104E-3</v>
      </c>
      <c r="BJ41">
        <f t="shared" si="15"/>
        <v>9.9198355030079045E-3</v>
      </c>
    </row>
    <row r="42" spans="29:62" x14ac:dyDescent="0.3">
      <c r="AC42">
        <f t="shared" si="3"/>
        <v>21</v>
      </c>
      <c r="AD42" t="str">
        <f t="shared" si="4"/>
        <v>2021</v>
      </c>
      <c r="AE42">
        <f t="shared" ref="AE42:BJ42" si="16">AF27/$AE27</f>
        <v>2.5489695835813702E-3</v>
      </c>
      <c r="AF42">
        <f t="shared" si="16"/>
        <v>1.2812880913909913E-2</v>
      </c>
      <c r="AG42">
        <f t="shared" si="16"/>
        <v>2.0693369617597867E-5</v>
      </c>
      <c r="AH42">
        <f t="shared" si="16"/>
        <v>0.47396320548799503</v>
      </c>
      <c r="AI42">
        <f t="shared" si="16"/>
        <v>3.5802364146611108E-2</v>
      </c>
      <c r="AJ42">
        <f t="shared" si="16"/>
        <v>7.2511834906596365E-2</v>
      </c>
      <c r="AK42">
        <f t="shared" si="16"/>
        <v>0.15970745811718684</v>
      </c>
      <c r="AL42">
        <f t="shared" si="16"/>
        <v>9.8548629418601361E-2</v>
      </c>
      <c r="AM42">
        <f t="shared" si="16"/>
        <v>2.9764435751339401E-3</v>
      </c>
      <c r="AN42">
        <f t="shared" si="16"/>
        <v>1.1622303483856337E-3</v>
      </c>
      <c r="AO42">
        <f t="shared" si="16"/>
        <v>5.8111517419281685E-4</v>
      </c>
      <c r="AP42">
        <f t="shared" si="16"/>
        <v>4.2520622501913426E-5</v>
      </c>
      <c r="AQ42">
        <f t="shared" si="16"/>
        <v>8.7734217762281373E-3</v>
      </c>
      <c r="AR42">
        <f t="shared" si="16"/>
        <v>5.6694163335884568E-5</v>
      </c>
      <c r="AS42">
        <f t="shared" si="16"/>
        <v>8.1214388978654642E-3</v>
      </c>
      <c r="AT42">
        <f t="shared" si="16"/>
        <v>1.8425603084162485E-4</v>
      </c>
      <c r="AU42">
        <f t="shared" si="16"/>
        <v>4.1103268418516315E-4</v>
      </c>
      <c r="AV42">
        <f t="shared" si="16"/>
        <v>1.4527879354820422E-2</v>
      </c>
      <c r="AW42">
        <f t="shared" si="16"/>
        <v>0.12332397879638292</v>
      </c>
      <c r="AX42">
        <f t="shared" si="16"/>
        <v>2.3187912804376789E-2</v>
      </c>
      <c r="AY42">
        <f t="shared" si="16"/>
        <v>9.4679252770927241E-3</v>
      </c>
      <c r="AZ42">
        <f t="shared" si="16"/>
        <v>4.6772684752104769E-3</v>
      </c>
      <c r="BA42">
        <f t="shared" si="16"/>
        <v>9.0994132154094739E-3</v>
      </c>
      <c r="BB42">
        <f t="shared" si="16"/>
        <v>3.4016498001530741E-3</v>
      </c>
      <c r="BC42">
        <f t="shared" si="16"/>
        <v>2.1742211639311733E-2</v>
      </c>
      <c r="BD42">
        <f t="shared" si="16"/>
        <v>2.3145392181874877E-2</v>
      </c>
      <c r="BE42">
        <f t="shared" si="16"/>
        <v>1.0927799982991751E-2</v>
      </c>
      <c r="BF42">
        <f t="shared" si="16"/>
        <v>4.2520622501913426E-5</v>
      </c>
      <c r="BG42">
        <f t="shared" si="16"/>
        <v>6.3922669161209852E-3</v>
      </c>
      <c r="BH42">
        <f t="shared" si="16"/>
        <v>3.1181789834736516E-3</v>
      </c>
      <c r="BI42">
        <f t="shared" si="16"/>
        <v>6.3922669161209852E-3</v>
      </c>
      <c r="BJ42">
        <f t="shared" si="16"/>
        <v>1.0445899594636732E-2</v>
      </c>
    </row>
    <row r="43" spans="29:62" x14ac:dyDescent="0.3">
      <c r="AC43">
        <f t="shared" si="3"/>
        <v>21</v>
      </c>
      <c r="AD43" t="str">
        <f t="shared" si="4"/>
        <v>2022</v>
      </c>
      <c r="AE43">
        <f t="shared" ref="AE43:BJ43" si="17">AF28/$AE28</f>
        <v>2.698943966760921E-3</v>
      </c>
      <c r="AF43">
        <f t="shared" si="17"/>
        <v>1.2147267586127301E-2</v>
      </c>
      <c r="AG43">
        <f t="shared" si="17"/>
        <v>1.9908823359686074E-5</v>
      </c>
      <c r="AH43">
        <f t="shared" si="17"/>
        <v>0.488848173581857</v>
      </c>
      <c r="AI43">
        <f t="shared" si="17"/>
        <v>3.5460788273991573E-2</v>
      </c>
      <c r="AJ43">
        <f t="shared" si="17"/>
        <v>7.0964856598765072E-2</v>
      </c>
      <c r="AK43">
        <f t="shared" si="17"/>
        <v>0.15879450631888742</v>
      </c>
      <c r="AL43">
        <f t="shared" si="17"/>
        <v>9.7163714005424437E-2</v>
      </c>
      <c r="AM43">
        <f t="shared" si="17"/>
        <v>2.9141900859830342E-3</v>
      </c>
      <c r="AN43">
        <f t="shared" si="17"/>
        <v>1.3272548906457383E-3</v>
      </c>
      <c r="AO43">
        <f t="shared" si="17"/>
        <v>6.2034739454094293E-4</v>
      </c>
      <c r="AP43">
        <f t="shared" si="17"/>
        <v>4.328005078192625E-5</v>
      </c>
      <c r="AQ43">
        <f t="shared" si="17"/>
        <v>8.6560101563852507E-3</v>
      </c>
      <c r="AR43">
        <f t="shared" si="17"/>
        <v>4.328005078192625E-5</v>
      </c>
      <c r="AS43">
        <f t="shared" si="17"/>
        <v>8.1799295977840608E-3</v>
      </c>
      <c r="AT43">
        <f t="shared" si="17"/>
        <v>1.1541346875180334E-4</v>
      </c>
      <c r="AU43">
        <f t="shared" si="17"/>
        <v>3.1738703906745915E-4</v>
      </c>
      <c r="AV43">
        <f t="shared" si="17"/>
        <v>1.5652951699463326E-2</v>
      </c>
      <c r="AW43">
        <f t="shared" si="17"/>
        <v>0.12140054244330313</v>
      </c>
      <c r="AX43">
        <f t="shared" si="17"/>
        <v>2.2938426914420912E-2</v>
      </c>
      <c r="AY43">
        <f t="shared" si="17"/>
        <v>9.4494777540538987E-3</v>
      </c>
      <c r="AZ43">
        <f t="shared" si="17"/>
        <v>4.5155519649143052E-3</v>
      </c>
      <c r="BA43">
        <f t="shared" si="17"/>
        <v>8.7281435743551267E-3</v>
      </c>
      <c r="BB43">
        <f t="shared" si="17"/>
        <v>2.8853367187950834E-3</v>
      </c>
      <c r="BC43">
        <f t="shared" si="17"/>
        <v>2.191413237924866E-2</v>
      </c>
      <c r="BD43">
        <f t="shared" si="17"/>
        <v>2.2462346355819725E-2</v>
      </c>
      <c r="BE43">
        <f t="shared" si="17"/>
        <v>1.0531479023602054E-2</v>
      </c>
      <c r="BF43">
        <f t="shared" si="17"/>
        <v>5.7706734375901669E-5</v>
      </c>
      <c r="BG43">
        <f t="shared" si="17"/>
        <v>6.2756073633793066E-3</v>
      </c>
      <c r="BH43">
        <f t="shared" si="17"/>
        <v>2.9430434531709849E-3</v>
      </c>
      <c r="BI43">
        <f t="shared" si="17"/>
        <v>6.4631542501009864E-3</v>
      </c>
      <c r="BJ43">
        <f t="shared" si="17"/>
        <v>1.0848866062669514E-2</v>
      </c>
    </row>
    <row r="44" spans="29:62" x14ac:dyDescent="0.3">
      <c r="AC44">
        <f t="shared" si="3"/>
        <v>21</v>
      </c>
      <c r="AD44" t="str">
        <f t="shared" si="4"/>
        <v>2023</v>
      </c>
      <c r="AE44">
        <f t="shared" ref="AE44:BJ44" si="18">AF29/$AE29</f>
        <v>2.8070508237148153E-3</v>
      </c>
      <c r="AF44">
        <f t="shared" si="18"/>
        <v>1.3570500941179904E-2</v>
      </c>
      <c r="AG44">
        <f t="shared" si="18"/>
        <v>2.247158220367425E-5</v>
      </c>
      <c r="AH44">
        <f t="shared" si="18"/>
        <v>0.49444776816331293</v>
      </c>
      <c r="AI44">
        <f t="shared" si="18"/>
        <v>3.4772584669711518E-2</v>
      </c>
      <c r="AJ44">
        <f t="shared" si="18"/>
        <v>7.0391501656184796E-2</v>
      </c>
      <c r="AK44">
        <f t="shared" si="18"/>
        <v>0.1627438677386876</v>
      </c>
      <c r="AL44">
        <f t="shared" si="18"/>
        <v>0.10053844245669843</v>
      </c>
      <c r="AM44">
        <f t="shared" si="18"/>
        <v>2.962163108666151E-3</v>
      </c>
      <c r="AN44">
        <f t="shared" si="18"/>
        <v>1.3862339671097752E-3</v>
      </c>
      <c r="AO44">
        <f t="shared" si="18"/>
        <v>6.1286133282747958E-4</v>
      </c>
      <c r="AP44">
        <f t="shared" si="18"/>
        <v>4.3775809487677112E-5</v>
      </c>
      <c r="AQ44">
        <f t="shared" si="18"/>
        <v>8.3319957391545432E-3</v>
      </c>
      <c r="AR44">
        <f t="shared" si="18"/>
        <v>4.3775809487677112E-5</v>
      </c>
      <c r="AS44">
        <f t="shared" si="18"/>
        <v>7.923421517269557E-3</v>
      </c>
      <c r="AT44">
        <f t="shared" si="18"/>
        <v>8.7551618975354224E-5</v>
      </c>
      <c r="AU44">
        <f t="shared" si="18"/>
        <v>2.7724679342195502E-4</v>
      </c>
      <c r="AV44">
        <f t="shared" si="18"/>
        <v>1.6561847922837838E-2</v>
      </c>
      <c r="AW44">
        <f t="shared" si="18"/>
        <v>0.12511126351578117</v>
      </c>
      <c r="AX44">
        <f t="shared" si="18"/>
        <v>2.3347098393427791E-2</v>
      </c>
      <c r="AY44">
        <f t="shared" si="18"/>
        <v>1.1104463673374093E-2</v>
      </c>
      <c r="AZ44">
        <f t="shared" si="18"/>
        <v>4.7715632341568046E-3</v>
      </c>
      <c r="BA44">
        <f t="shared" si="18"/>
        <v>8.6822022150559609E-3</v>
      </c>
      <c r="BB44">
        <f t="shared" si="18"/>
        <v>2.8162437437072273E-3</v>
      </c>
      <c r="BC44">
        <f t="shared" si="18"/>
        <v>2.1377186966482321E-2</v>
      </c>
      <c r="BD44">
        <f t="shared" si="18"/>
        <v>2.2150559600764619E-2</v>
      </c>
      <c r="BE44">
        <f t="shared" si="18"/>
        <v>1.1352526593804264E-2</v>
      </c>
      <c r="BF44">
        <f t="shared" si="18"/>
        <v>4.3775809487677112E-5</v>
      </c>
      <c r="BG44">
        <f t="shared" si="18"/>
        <v>6.5225956136638896E-3</v>
      </c>
      <c r="BH44">
        <f t="shared" si="18"/>
        <v>3.0205308546497204E-3</v>
      </c>
      <c r="BI44">
        <f t="shared" si="18"/>
        <v>6.478819804176212E-3</v>
      </c>
      <c r="BJ44">
        <f t="shared" si="18"/>
        <v>1.1731916942697465E-2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08906-FB47-415C-8CED-75E8282FE133}">
  <dimension ref="A1:CF14"/>
  <sheetViews>
    <sheetView zoomScale="50" zoomScaleNormal="50" workbookViewId="0"/>
  </sheetViews>
  <sheetFormatPr defaultRowHeight="15.6" x14ac:dyDescent="0.3"/>
  <sheetData>
    <row r="1" spans="1:84" ht="296.39999999999998" x14ac:dyDescent="0.3">
      <c r="A1" t="s">
        <v>118</v>
      </c>
      <c r="B1" s="2" t="s">
        <v>1</v>
      </c>
      <c r="C1" s="2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2" t="s">
        <v>8</v>
      </c>
      <c r="J1" s="2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2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2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2" t="s">
        <v>29</v>
      </c>
      <c r="AE1" s="1" t="s">
        <v>30</v>
      </c>
      <c r="AF1" s="1" t="s">
        <v>31</v>
      </c>
      <c r="AG1" s="2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2" t="s">
        <v>38</v>
      </c>
      <c r="AN1" s="1" t="s">
        <v>39</v>
      </c>
      <c r="AO1" s="2" t="s">
        <v>40</v>
      </c>
      <c r="AP1" s="1" t="s">
        <v>41</v>
      </c>
      <c r="AQ1" s="2" t="s">
        <v>42</v>
      </c>
      <c r="AR1" s="1" t="s">
        <v>43</v>
      </c>
      <c r="AS1" s="1" t="s">
        <v>44</v>
      </c>
      <c r="AT1" s="1" t="s">
        <v>45</v>
      </c>
      <c r="AU1" s="2" t="s">
        <v>46</v>
      </c>
      <c r="AV1" s="1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1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2" t="s">
        <v>82</v>
      </c>
      <c r="CF1" s="1" t="s">
        <v>83</v>
      </c>
    </row>
    <row r="2" spans="1:84" x14ac:dyDescent="0.3">
      <c r="A2" t="s">
        <v>84</v>
      </c>
      <c r="B2">
        <v>51071</v>
      </c>
      <c r="C2">
        <v>53792</v>
      </c>
      <c r="D2">
        <v>7.11</v>
      </c>
      <c r="E2">
        <v>7.53</v>
      </c>
      <c r="F2">
        <v>120.36</v>
      </c>
      <c r="G2">
        <v>-1.94</v>
      </c>
      <c r="H2">
        <v>0.12</v>
      </c>
      <c r="I2">
        <v>1287</v>
      </c>
      <c r="J2">
        <v>2.8</v>
      </c>
      <c r="K2">
        <v>52.91</v>
      </c>
      <c r="L2">
        <v>23.08</v>
      </c>
      <c r="M2">
        <v>10.33</v>
      </c>
      <c r="N2">
        <v>37.92</v>
      </c>
      <c r="O2">
        <v>43.35</v>
      </c>
      <c r="P2">
        <v>363.08</v>
      </c>
      <c r="Q2">
        <v>21537</v>
      </c>
      <c r="R2">
        <v>237.13</v>
      </c>
      <c r="S2">
        <v>3.85</v>
      </c>
      <c r="T2">
        <v>88.6</v>
      </c>
      <c r="U2">
        <v>1050.47</v>
      </c>
      <c r="V2">
        <v>13.26</v>
      </c>
      <c r="W2">
        <v>1502.09</v>
      </c>
      <c r="X2">
        <v>101.11</v>
      </c>
      <c r="Y2">
        <v>1824</v>
      </c>
      <c r="Z2">
        <v>0.96</v>
      </c>
      <c r="AA2">
        <v>0.92</v>
      </c>
      <c r="AB2">
        <v>437.75</v>
      </c>
      <c r="AC2">
        <v>301.45</v>
      </c>
      <c r="AD2">
        <v>3316</v>
      </c>
      <c r="AE2">
        <v>8.3800000000000008</v>
      </c>
      <c r="AF2">
        <v>10.84</v>
      </c>
      <c r="AG2">
        <v>1141</v>
      </c>
      <c r="AK2">
        <v>12.44</v>
      </c>
      <c r="AR2">
        <v>195.31</v>
      </c>
      <c r="AS2">
        <v>20.329999999999998</v>
      </c>
      <c r="AT2">
        <v>562.13</v>
      </c>
      <c r="AU2">
        <v>10373</v>
      </c>
      <c r="AV2">
        <v>203.11</v>
      </c>
      <c r="AW2">
        <v>6062</v>
      </c>
      <c r="AX2">
        <v>160</v>
      </c>
      <c r="AY2">
        <v>82</v>
      </c>
      <c r="AZ2">
        <v>34</v>
      </c>
      <c r="BA2">
        <v>1</v>
      </c>
      <c r="BB2">
        <v>650</v>
      </c>
      <c r="BC2">
        <v>1</v>
      </c>
      <c r="BD2">
        <v>621</v>
      </c>
      <c r="BE2">
        <v>7</v>
      </c>
      <c r="BF2">
        <v>21</v>
      </c>
      <c r="BG2">
        <v>686</v>
      </c>
      <c r="BH2">
        <v>19.14</v>
      </c>
      <c r="BI2">
        <v>7792</v>
      </c>
      <c r="BJ2">
        <v>1506</v>
      </c>
      <c r="BK2">
        <v>351</v>
      </c>
      <c r="BL2">
        <v>307</v>
      </c>
      <c r="BM2">
        <v>609</v>
      </c>
      <c r="BN2">
        <v>288</v>
      </c>
      <c r="BO2">
        <v>1854</v>
      </c>
      <c r="BP2">
        <v>1825</v>
      </c>
      <c r="BQ2">
        <v>558</v>
      </c>
      <c r="BR2">
        <v>3</v>
      </c>
      <c r="BS2">
        <v>275</v>
      </c>
      <c r="BT2">
        <v>184</v>
      </c>
      <c r="BU2">
        <v>389</v>
      </c>
      <c r="BV2">
        <v>291</v>
      </c>
      <c r="BW2">
        <v>648</v>
      </c>
      <c r="BX2">
        <v>274</v>
      </c>
      <c r="BY2">
        <v>1.2</v>
      </c>
      <c r="BZ2">
        <v>1.5</v>
      </c>
      <c r="CA2">
        <v>97.76</v>
      </c>
      <c r="CB2">
        <v>53.2</v>
      </c>
      <c r="CC2">
        <v>186.7</v>
      </c>
      <c r="CD2">
        <v>77.819999999999993</v>
      </c>
      <c r="CE2">
        <v>6.3</v>
      </c>
      <c r="CF2">
        <v>1.9</v>
      </c>
    </row>
    <row r="3" spans="1:84" x14ac:dyDescent="0.3">
      <c r="A3" t="s">
        <v>85</v>
      </c>
      <c r="B3">
        <v>54211</v>
      </c>
      <c r="C3">
        <v>54104</v>
      </c>
      <c r="D3">
        <v>7.23</v>
      </c>
      <c r="E3">
        <v>7.56</v>
      </c>
      <c r="F3">
        <v>122.18</v>
      </c>
      <c r="G3">
        <v>-2.09</v>
      </c>
      <c r="H3">
        <v>1.1299999999999999</v>
      </c>
      <c r="I3">
        <v>1446</v>
      </c>
      <c r="J3">
        <v>3.14</v>
      </c>
      <c r="K3">
        <v>52.49</v>
      </c>
      <c r="L3">
        <v>23.93</v>
      </c>
      <c r="M3">
        <v>12.66</v>
      </c>
      <c r="N3">
        <v>38.799999999999997</v>
      </c>
      <c r="O3">
        <v>42.75</v>
      </c>
      <c r="P3">
        <v>343.92</v>
      </c>
      <c r="Q3">
        <v>22685</v>
      </c>
      <c r="R3">
        <v>238.97</v>
      </c>
      <c r="S3">
        <v>3.7</v>
      </c>
      <c r="T3">
        <v>84.56</v>
      </c>
      <c r="U3">
        <v>904.88</v>
      </c>
      <c r="V3">
        <v>12.59</v>
      </c>
      <c r="W3">
        <v>1694.09</v>
      </c>
      <c r="X3">
        <v>149.4</v>
      </c>
      <c r="Y3">
        <v>1869</v>
      </c>
      <c r="Z3">
        <v>0.96</v>
      </c>
      <c r="AA3">
        <v>0.96</v>
      </c>
      <c r="AB3">
        <v>357.8</v>
      </c>
      <c r="AC3">
        <v>307</v>
      </c>
      <c r="AD3">
        <v>3377</v>
      </c>
      <c r="AE3">
        <v>7.91</v>
      </c>
      <c r="AF3">
        <v>10.050000000000001</v>
      </c>
      <c r="AG3">
        <v>1127</v>
      </c>
      <c r="AK3">
        <v>11.74</v>
      </c>
      <c r="AR3">
        <v>189.94</v>
      </c>
      <c r="AS3">
        <v>17.04</v>
      </c>
      <c r="AT3">
        <v>464.56</v>
      </c>
      <c r="AU3">
        <v>10554</v>
      </c>
      <c r="AV3">
        <v>194.68</v>
      </c>
      <c r="AW3">
        <v>6074</v>
      </c>
      <c r="AX3">
        <v>160</v>
      </c>
      <c r="AY3">
        <v>84</v>
      </c>
      <c r="AZ3">
        <v>34</v>
      </c>
      <c r="BA3">
        <v>0</v>
      </c>
      <c r="BB3">
        <v>651</v>
      </c>
      <c r="BC3">
        <v>1</v>
      </c>
      <c r="BD3">
        <v>625</v>
      </c>
      <c r="BE3">
        <v>6</v>
      </c>
      <c r="BF3">
        <v>19</v>
      </c>
      <c r="BG3">
        <v>675</v>
      </c>
      <c r="BH3">
        <v>18.72</v>
      </c>
      <c r="BI3">
        <v>7974</v>
      </c>
      <c r="BJ3">
        <v>1543</v>
      </c>
      <c r="BK3">
        <v>364</v>
      </c>
      <c r="BL3">
        <v>324</v>
      </c>
      <c r="BM3">
        <v>634</v>
      </c>
      <c r="BN3">
        <v>284</v>
      </c>
      <c r="BO3">
        <v>1873</v>
      </c>
      <c r="BP3">
        <v>1841</v>
      </c>
      <c r="BQ3">
        <v>582</v>
      </c>
      <c r="BR3">
        <v>3</v>
      </c>
      <c r="BS3">
        <v>274</v>
      </c>
      <c r="BT3">
        <v>201</v>
      </c>
      <c r="BU3">
        <v>403</v>
      </c>
      <c r="BV3">
        <v>297</v>
      </c>
      <c r="BW3">
        <v>802</v>
      </c>
      <c r="BX3">
        <v>123</v>
      </c>
      <c r="BY3">
        <v>1.81</v>
      </c>
      <c r="BZ3">
        <v>1.5</v>
      </c>
      <c r="CA3">
        <v>97.76</v>
      </c>
      <c r="CB3">
        <v>526</v>
      </c>
      <c r="CC3">
        <v>1882</v>
      </c>
      <c r="CD3">
        <v>78.16</v>
      </c>
    </row>
    <row r="4" spans="1:84" x14ac:dyDescent="0.3">
      <c r="A4" t="s">
        <v>86</v>
      </c>
      <c r="B4">
        <v>54464</v>
      </c>
      <c r="C4">
        <v>54228</v>
      </c>
      <c r="D4">
        <v>7.41</v>
      </c>
      <c r="E4">
        <v>7.63</v>
      </c>
      <c r="F4">
        <v>123.65</v>
      </c>
      <c r="G4">
        <v>-2.19</v>
      </c>
      <c r="H4">
        <v>2.36</v>
      </c>
      <c r="I4">
        <v>1100</v>
      </c>
      <c r="J4">
        <v>2.39</v>
      </c>
      <c r="K4">
        <v>55.09</v>
      </c>
      <c r="L4">
        <v>26.18</v>
      </c>
      <c r="M4">
        <v>11.36</v>
      </c>
      <c r="N4">
        <v>41.27</v>
      </c>
      <c r="O4">
        <v>42.6</v>
      </c>
      <c r="P4">
        <v>344.93</v>
      </c>
      <c r="Q4">
        <v>22697</v>
      </c>
      <c r="R4">
        <v>239.96</v>
      </c>
      <c r="S4">
        <v>1.5</v>
      </c>
      <c r="T4">
        <v>86.17</v>
      </c>
      <c r="U4">
        <v>915.3</v>
      </c>
      <c r="V4">
        <v>12.58</v>
      </c>
      <c r="W4">
        <v>1601.88</v>
      </c>
      <c r="X4">
        <v>121.69</v>
      </c>
      <c r="Y4">
        <v>1892</v>
      </c>
      <c r="Z4">
        <v>0.94</v>
      </c>
      <c r="AA4">
        <v>0.92</v>
      </c>
      <c r="AC4">
        <v>293.75</v>
      </c>
      <c r="AD4">
        <v>3525</v>
      </c>
      <c r="AE4">
        <v>8.17</v>
      </c>
      <c r="AF4">
        <v>10.130000000000001</v>
      </c>
      <c r="AG4">
        <v>1117</v>
      </c>
      <c r="AK4">
        <v>11.77</v>
      </c>
      <c r="AR4">
        <v>194.31</v>
      </c>
      <c r="AS4">
        <v>20.92</v>
      </c>
      <c r="AT4">
        <v>458.39</v>
      </c>
      <c r="AU4">
        <v>10949</v>
      </c>
      <c r="AV4">
        <v>201.03</v>
      </c>
      <c r="AW4">
        <v>6326</v>
      </c>
      <c r="AX4">
        <v>166</v>
      </c>
      <c r="AY4">
        <v>71</v>
      </c>
      <c r="AZ4">
        <v>36</v>
      </c>
      <c r="BA4">
        <v>0</v>
      </c>
      <c r="BB4">
        <v>658</v>
      </c>
      <c r="BC4">
        <v>3</v>
      </c>
      <c r="BD4">
        <v>623</v>
      </c>
      <c r="BE4">
        <v>7</v>
      </c>
      <c r="BF4">
        <v>25</v>
      </c>
      <c r="BG4">
        <v>715</v>
      </c>
      <c r="BH4">
        <v>18.52</v>
      </c>
      <c r="BI4">
        <v>8288</v>
      </c>
      <c r="BJ4">
        <v>1601</v>
      </c>
      <c r="BK4">
        <v>358</v>
      </c>
      <c r="BL4">
        <v>336</v>
      </c>
      <c r="BM4">
        <v>661</v>
      </c>
      <c r="BN4">
        <v>263</v>
      </c>
      <c r="BO4">
        <v>1900</v>
      </c>
      <c r="BP4">
        <v>1933</v>
      </c>
      <c r="BQ4">
        <v>616</v>
      </c>
      <c r="BR4">
        <v>3</v>
      </c>
      <c r="BS4">
        <v>301</v>
      </c>
      <c r="BT4">
        <v>205</v>
      </c>
      <c r="BU4">
        <v>429</v>
      </c>
      <c r="BV4">
        <v>336</v>
      </c>
      <c r="BW4">
        <v>1120</v>
      </c>
      <c r="BX4">
        <v>476</v>
      </c>
      <c r="BY4">
        <v>2.0099999999999998</v>
      </c>
      <c r="BZ4">
        <v>1.5</v>
      </c>
      <c r="CA4">
        <v>97.88</v>
      </c>
      <c r="CB4">
        <v>49.9</v>
      </c>
      <c r="CC4">
        <v>190.7</v>
      </c>
      <c r="CD4">
        <v>79.260000000000005</v>
      </c>
    </row>
    <row r="5" spans="1:84" x14ac:dyDescent="0.3">
      <c r="A5" t="s">
        <v>87</v>
      </c>
      <c r="B5">
        <v>54676</v>
      </c>
      <c r="C5">
        <v>54452</v>
      </c>
      <c r="D5">
        <v>7.41</v>
      </c>
      <c r="E5">
        <v>7.76</v>
      </c>
      <c r="F5">
        <v>125.15</v>
      </c>
      <c r="G5">
        <v>-2.14</v>
      </c>
      <c r="H5">
        <v>-1.52</v>
      </c>
      <c r="I5">
        <v>898</v>
      </c>
      <c r="J5">
        <v>1.94</v>
      </c>
      <c r="K5">
        <v>55.57</v>
      </c>
      <c r="L5">
        <v>24.5</v>
      </c>
      <c r="M5">
        <v>10.58</v>
      </c>
      <c r="N5">
        <v>46.1</v>
      </c>
      <c r="O5">
        <v>44.03</v>
      </c>
      <c r="P5">
        <v>348.27</v>
      </c>
      <c r="Q5">
        <v>22738</v>
      </c>
      <c r="R5">
        <v>240.46</v>
      </c>
      <c r="S5">
        <v>2.0699999999999998</v>
      </c>
      <c r="T5">
        <v>86.3</v>
      </c>
      <c r="U5">
        <v>877.92</v>
      </c>
      <c r="V5">
        <v>12.56</v>
      </c>
      <c r="W5">
        <v>1562.17</v>
      </c>
      <c r="X5">
        <v>107.23</v>
      </c>
      <c r="Y5">
        <v>1867</v>
      </c>
      <c r="Z5">
        <v>0.94</v>
      </c>
      <c r="AA5">
        <v>0.92</v>
      </c>
      <c r="AC5">
        <v>302.58</v>
      </c>
      <c r="AD5">
        <v>3631</v>
      </c>
      <c r="AE5">
        <v>8.2899999999999991</v>
      </c>
      <c r="AF5">
        <v>12.88</v>
      </c>
      <c r="AG5">
        <v>1179</v>
      </c>
      <c r="AK5">
        <v>15.25</v>
      </c>
      <c r="AR5">
        <v>0.18</v>
      </c>
      <c r="AS5">
        <v>15.41</v>
      </c>
      <c r="AT5">
        <v>481.71</v>
      </c>
      <c r="AU5">
        <v>11114</v>
      </c>
      <c r="AV5">
        <v>203.27</v>
      </c>
      <c r="AW5">
        <v>6519</v>
      </c>
      <c r="AX5">
        <v>150</v>
      </c>
      <c r="AY5">
        <v>78</v>
      </c>
      <c r="AZ5">
        <v>33</v>
      </c>
      <c r="BA5">
        <v>0</v>
      </c>
      <c r="BB5">
        <v>651</v>
      </c>
      <c r="BC5">
        <v>2</v>
      </c>
      <c r="BD5">
        <v>621</v>
      </c>
      <c r="BE5">
        <v>7</v>
      </c>
      <c r="BF5">
        <v>21</v>
      </c>
      <c r="BG5">
        <v>727</v>
      </c>
      <c r="BH5">
        <v>18.239999999999998</v>
      </c>
      <c r="BI5">
        <v>8436</v>
      </c>
      <c r="BJ5">
        <v>1620</v>
      </c>
      <c r="BK5">
        <v>350</v>
      </c>
      <c r="BL5">
        <v>340</v>
      </c>
      <c r="BM5">
        <v>666</v>
      </c>
      <c r="BN5">
        <v>254</v>
      </c>
      <c r="BO5">
        <v>1918</v>
      </c>
      <c r="BP5">
        <v>1994</v>
      </c>
      <c r="BQ5">
        <v>621</v>
      </c>
      <c r="BR5">
        <v>0</v>
      </c>
      <c r="BS5">
        <v>305</v>
      </c>
      <c r="BT5">
        <v>217</v>
      </c>
      <c r="BU5">
        <v>439</v>
      </c>
      <c r="BV5">
        <v>360</v>
      </c>
      <c r="BW5">
        <v>1095</v>
      </c>
      <c r="BX5">
        <v>378</v>
      </c>
      <c r="BY5">
        <v>1.79</v>
      </c>
      <c r="BZ5">
        <v>1.5</v>
      </c>
      <c r="CA5">
        <v>98.09</v>
      </c>
      <c r="CB5">
        <v>49.9</v>
      </c>
      <c r="CC5">
        <v>190.7</v>
      </c>
      <c r="CD5">
        <v>79.260000000000005</v>
      </c>
    </row>
    <row r="6" spans="1:84" x14ac:dyDescent="0.3">
      <c r="A6" t="s">
        <v>88</v>
      </c>
      <c r="B6">
        <v>54873</v>
      </c>
      <c r="C6">
        <v>54721</v>
      </c>
      <c r="D6">
        <v>7.52</v>
      </c>
      <c r="E6">
        <v>7.91</v>
      </c>
      <c r="F6">
        <v>125.37</v>
      </c>
      <c r="G6">
        <v>-3.03</v>
      </c>
      <c r="H6">
        <v>-2.65</v>
      </c>
      <c r="I6">
        <v>755</v>
      </c>
      <c r="J6">
        <v>1.63</v>
      </c>
      <c r="K6">
        <v>55.1</v>
      </c>
      <c r="L6">
        <v>24.24</v>
      </c>
      <c r="M6">
        <v>8.08</v>
      </c>
      <c r="N6">
        <v>51.66</v>
      </c>
      <c r="O6">
        <v>44.17</v>
      </c>
      <c r="P6">
        <v>355.64</v>
      </c>
      <c r="Q6">
        <v>22776</v>
      </c>
      <c r="R6">
        <v>240.92</v>
      </c>
      <c r="S6">
        <v>2.2400000000000002</v>
      </c>
      <c r="T6">
        <v>80.959999999999994</v>
      </c>
      <c r="U6">
        <v>900.91</v>
      </c>
      <c r="V6">
        <v>12.54</v>
      </c>
      <c r="W6">
        <v>1613.91</v>
      </c>
      <c r="X6">
        <v>107.23</v>
      </c>
      <c r="Y6">
        <v>1929</v>
      </c>
      <c r="Z6">
        <v>0.93</v>
      </c>
      <c r="AA6">
        <v>0.88</v>
      </c>
      <c r="AC6">
        <v>310.83</v>
      </c>
      <c r="AD6">
        <v>3730</v>
      </c>
      <c r="AE6">
        <v>8.6300000000000008</v>
      </c>
      <c r="AF6">
        <v>13</v>
      </c>
      <c r="AG6">
        <v>1210</v>
      </c>
      <c r="AK6">
        <v>15.42</v>
      </c>
      <c r="AR6">
        <v>171.29</v>
      </c>
      <c r="AS6">
        <v>16.350000000000001</v>
      </c>
      <c r="AT6">
        <v>505.15</v>
      </c>
      <c r="AU6">
        <v>11097</v>
      </c>
      <c r="AV6">
        <v>202.23</v>
      </c>
      <c r="AW6">
        <v>6499</v>
      </c>
      <c r="AX6">
        <v>151</v>
      </c>
      <c r="AY6">
        <v>82</v>
      </c>
      <c r="AZ6">
        <v>34</v>
      </c>
      <c r="BA6">
        <v>0</v>
      </c>
      <c r="BB6">
        <v>656</v>
      </c>
      <c r="BC6">
        <v>3</v>
      </c>
      <c r="BD6">
        <v>617</v>
      </c>
      <c r="BE6">
        <v>9</v>
      </c>
      <c r="BF6">
        <v>27</v>
      </c>
      <c r="BG6">
        <v>702</v>
      </c>
      <c r="BH6">
        <v>18.12</v>
      </c>
      <c r="BI6">
        <v>8433</v>
      </c>
      <c r="BJ6">
        <v>1550</v>
      </c>
      <c r="BK6">
        <v>332</v>
      </c>
      <c r="BL6">
        <v>311</v>
      </c>
      <c r="BM6">
        <v>673</v>
      </c>
      <c r="BN6">
        <v>238</v>
      </c>
      <c r="BO6">
        <v>1947</v>
      </c>
      <c r="BP6">
        <v>2027</v>
      </c>
      <c r="BQ6">
        <v>642</v>
      </c>
      <c r="BR6">
        <v>1</v>
      </c>
      <c r="BS6">
        <v>326</v>
      </c>
      <c r="BT6">
        <v>229</v>
      </c>
      <c r="BU6">
        <v>438</v>
      </c>
      <c r="BV6">
        <v>372</v>
      </c>
      <c r="BZ6">
        <v>1.5</v>
      </c>
      <c r="CA6">
        <v>99.07</v>
      </c>
      <c r="CB6">
        <v>54.3</v>
      </c>
      <c r="CC6">
        <v>190.1</v>
      </c>
      <c r="CD6">
        <v>77.78</v>
      </c>
    </row>
    <row r="7" spans="1:84" x14ac:dyDescent="0.3">
      <c r="A7" t="s">
        <v>89</v>
      </c>
      <c r="B7">
        <v>54798</v>
      </c>
      <c r="C7">
        <v>54675</v>
      </c>
      <c r="D7">
        <v>7.62</v>
      </c>
      <c r="E7">
        <v>8.06</v>
      </c>
      <c r="F7">
        <v>125.52</v>
      </c>
      <c r="G7">
        <v>-1.6</v>
      </c>
      <c r="H7">
        <v>-6.93</v>
      </c>
      <c r="I7">
        <v>612</v>
      </c>
      <c r="J7">
        <v>1.33</v>
      </c>
      <c r="K7">
        <v>55.88</v>
      </c>
      <c r="L7">
        <v>20.92</v>
      </c>
      <c r="M7">
        <v>7.35</v>
      </c>
      <c r="N7">
        <v>52.45</v>
      </c>
      <c r="O7">
        <v>48.03</v>
      </c>
      <c r="P7">
        <v>364.17</v>
      </c>
      <c r="Q7">
        <v>22898</v>
      </c>
      <c r="R7">
        <v>239.31</v>
      </c>
      <c r="S7">
        <v>5.72</v>
      </c>
      <c r="T7">
        <v>85.71</v>
      </c>
      <c r="U7">
        <v>921.06</v>
      </c>
      <c r="V7">
        <v>12.47</v>
      </c>
      <c r="W7">
        <v>1611.71</v>
      </c>
      <c r="X7">
        <v>110.84</v>
      </c>
      <c r="Y7">
        <v>1924</v>
      </c>
      <c r="Z7">
        <v>0.93</v>
      </c>
      <c r="AA7">
        <v>0.92</v>
      </c>
      <c r="AC7">
        <v>314.08</v>
      </c>
      <c r="AD7">
        <v>3769</v>
      </c>
      <c r="AE7">
        <v>9.5</v>
      </c>
      <c r="AF7">
        <v>12.56</v>
      </c>
      <c r="AI7">
        <v>1.99</v>
      </c>
      <c r="AJ7">
        <v>23.81</v>
      </c>
      <c r="AK7">
        <v>15.62</v>
      </c>
      <c r="AL7">
        <v>3.78</v>
      </c>
      <c r="AM7">
        <v>463</v>
      </c>
      <c r="AN7">
        <v>0.84</v>
      </c>
      <c r="AO7">
        <v>4243</v>
      </c>
      <c r="AP7">
        <v>5.48</v>
      </c>
      <c r="AR7">
        <v>165.03</v>
      </c>
      <c r="AS7">
        <v>16.59</v>
      </c>
      <c r="AT7">
        <v>519.13</v>
      </c>
      <c r="AU7">
        <v>10916</v>
      </c>
      <c r="AV7">
        <v>199.2</v>
      </c>
      <c r="AW7">
        <v>7405</v>
      </c>
      <c r="AX7">
        <v>149</v>
      </c>
      <c r="AY7">
        <v>80</v>
      </c>
      <c r="AZ7">
        <v>36</v>
      </c>
      <c r="BA7">
        <v>0</v>
      </c>
      <c r="BB7">
        <v>647</v>
      </c>
      <c r="BC7">
        <v>4</v>
      </c>
      <c r="BD7">
        <v>606</v>
      </c>
      <c r="BE7">
        <v>13</v>
      </c>
      <c r="BF7">
        <v>24</v>
      </c>
      <c r="BG7">
        <v>693</v>
      </c>
      <c r="BH7">
        <v>18.170000000000002</v>
      </c>
      <c r="BI7">
        <v>8335</v>
      </c>
      <c r="BJ7">
        <v>1453</v>
      </c>
      <c r="BK7">
        <v>344</v>
      </c>
      <c r="BL7">
        <v>309</v>
      </c>
      <c r="BM7">
        <v>680</v>
      </c>
      <c r="BN7">
        <v>230</v>
      </c>
      <c r="BO7">
        <v>1869</v>
      </c>
      <c r="BP7">
        <v>2079</v>
      </c>
      <c r="BQ7">
        <v>619</v>
      </c>
      <c r="BR7">
        <v>1</v>
      </c>
      <c r="BS7">
        <v>333</v>
      </c>
      <c r="BT7">
        <v>241</v>
      </c>
      <c r="BU7">
        <v>443</v>
      </c>
      <c r="BV7">
        <v>377</v>
      </c>
      <c r="BW7">
        <v>4192</v>
      </c>
      <c r="BX7">
        <v>672</v>
      </c>
      <c r="BY7">
        <v>2.76</v>
      </c>
      <c r="BZ7">
        <v>2.2000000000000002</v>
      </c>
      <c r="CA7">
        <v>97.88</v>
      </c>
      <c r="CB7">
        <v>49.6</v>
      </c>
      <c r="CC7">
        <v>190.2</v>
      </c>
      <c r="CD7">
        <v>79.319999999999993</v>
      </c>
      <c r="CE7">
        <v>5.93</v>
      </c>
    </row>
    <row r="8" spans="1:84" x14ac:dyDescent="0.3">
      <c r="A8" t="s">
        <v>90</v>
      </c>
      <c r="B8">
        <v>55078</v>
      </c>
      <c r="C8">
        <v>54958</v>
      </c>
      <c r="D8">
        <v>7.68</v>
      </c>
      <c r="E8">
        <v>8.17</v>
      </c>
      <c r="F8">
        <v>125.72</v>
      </c>
      <c r="G8">
        <v>-1.98</v>
      </c>
      <c r="H8">
        <v>-6.08</v>
      </c>
      <c r="I8">
        <v>492</v>
      </c>
      <c r="J8">
        <v>1.06</v>
      </c>
      <c r="K8">
        <v>55.69</v>
      </c>
      <c r="L8">
        <v>20.329999999999998</v>
      </c>
      <c r="M8">
        <v>7.52</v>
      </c>
      <c r="N8">
        <v>54.67</v>
      </c>
      <c r="O8">
        <v>48.08</v>
      </c>
      <c r="P8">
        <v>372.11</v>
      </c>
      <c r="Q8">
        <v>22953</v>
      </c>
      <c r="R8">
        <v>239.96</v>
      </c>
      <c r="S8">
        <v>2.96</v>
      </c>
      <c r="T8">
        <v>85.74</v>
      </c>
      <c r="U8">
        <v>946.5</v>
      </c>
      <c r="V8">
        <v>12.44</v>
      </c>
      <c r="W8">
        <v>1669.03</v>
      </c>
      <c r="X8">
        <v>113.25</v>
      </c>
      <c r="Y8">
        <v>1942</v>
      </c>
      <c r="Z8">
        <v>0.95</v>
      </c>
      <c r="AA8">
        <v>0.9</v>
      </c>
      <c r="AC8">
        <v>312</v>
      </c>
      <c r="AD8">
        <v>3744</v>
      </c>
      <c r="AE8">
        <v>8.73</v>
      </c>
      <c r="AF8">
        <v>13.28</v>
      </c>
      <c r="AH8">
        <v>21.27</v>
      </c>
      <c r="AI8">
        <v>2.92</v>
      </c>
      <c r="AJ8">
        <v>29.41</v>
      </c>
      <c r="AK8">
        <v>16.2</v>
      </c>
      <c r="AL8">
        <v>3.43</v>
      </c>
      <c r="AM8">
        <v>825</v>
      </c>
      <c r="AN8">
        <v>1.5</v>
      </c>
      <c r="AO8">
        <v>4066</v>
      </c>
      <c r="AP8">
        <v>5.63</v>
      </c>
      <c r="AQ8">
        <v>2317</v>
      </c>
      <c r="AR8">
        <v>169.54</v>
      </c>
      <c r="AS8">
        <v>17.32</v>
      </c>
      <c r="AT8">
        <v>537.84</v>
      </c>
      <c r="AU8">
        <v>11334</v>
      </c>
      <c r="AV8">
        <v>205.78</v>
      </c>
      <c r="AW8">
        <v>7634</v>
      </c>
      <c r="AX8">
        <v>164</v>
      </c>
      <c r="AY8">
        <v>82</v>
      </c>
      <c r="AZ8">
        <v>37</v>
      </c>
      <c r="BA8">
        <v>0</v>
      </c>
      <c r="BB8">
        <v>655</v>
      </c>
      <c r="BC8">
        <v>4</v>
      </c>
      <c r="BD8">
        <v>615</v>
      </c>
      <c r="BE8">
        <v>13</v>
      </c>
      <c r="BF8">
        <v>23</v>
      </c>
      <c r="BG8">
        <v>772</v>
      </c>
      <c r="BH8">
        <v>18.329999999999998</v>
      </c>
      <c r="BI8">
        <v>8666</v>
      </c>
      <c r="BJ8">
        <v>1482</v>
      </c>
      <c r="BK8">
        <v>351</v>
      </c>
      <c r="BL8">
        <v>314</v>
      </c>
      <c r="BM8">
        <v>716</v>
      </c>
      <c r="BN8">
        <v>243</v>
      </c>
      <c r="BO8">
        <v>1872</v>
      </c>
      <c r="BP8">
        <v>2174</v>
      </c>
      <c r="BQ8">
        <v>689</v>
      </c>
      <c r="BR8">
        <v>1</v>
      </c>
      <c r="BS8">
        <v>373</v>
      </c>
      <c r="BT8">
        <v>246</v>
      </c>
      <c r="BU8">
        <v>461</v>
      </c>
      <c r="BV8">
        <v>395</v>
      </c>
      <c r="BZ8">
        <v>2.4</v>
      </c>
      <c r="CA8">
        <v>97.8</v>
      </c>
      <c r="CB8">
        <v>53.7</v>
      </c>
      <c r="CC8">
        <v>217.1</v>
      </c>
      <c r="CD8">
        <v>80.17</v>
      </c>
    </row>
    <row r="9" spans="1:84" x14ac:dyDescent="0.3">
      <c r="A9" t="s">
        <v>91</v>
      </c>
      <c r="B9">
        <v>55435</v>
      </c>
      <c r="C9">
        <v>55282</v>
      </c>
      <c r="D9">
        <v>7.69</v>
      </c>
      <c r="E9">
        <v>8.25</v>
      </c>
      <c r="F9">
        <v>128.33000000000001</v>
      </c>
      <c r="G9">
        <v>-2.33</v>
      </c>
      <c r="H9">
        <v>-4.2</v>
      </c>
      <c r="I9">
        <v>398</v>
      </c>
      <c r="J9">
        <v>0.86</v>
      </c>
      <c r="K9">
        <v>52.51</v>
      </c>
      <c r="L9">
        <v>21.86</v>
      </c>
      <c r="M9">
        <v>5.28</v>
      </c>
      <c r="N9">
        <v>55.28</v>
      </c>
      <c r="O9">
        <v>48.26</v>
      </c>
      <c r="P9">
        <v>385.79</v>
      </c>
      <c r="Q9">
        <v>22974</v>
      </c>
      <c r="R9">
        <v>241.29</v>
      </c>
      <c r="S9">
        <v>1.7</v>
      </c>
      <c r="T9">
        <v>86.3</v>
      </c>
      <c r="U9">
        <v>929.63</v>
      </c>
      <c r="V9">
        <v>12.43</v>
      </c>
      <c r="W9">
        <v>1679.85</v>
      </c>
      <c r="X9">
        <v>112.05</v>
      </c>
      <c r="Y9">
        <v>1946</v>
      </c>
      <c r="Z9">
        <v>0.94</v>
      </c>
      <c r="AA9">
        <v>0.91</v>
      </c>
      <c r="AC9">
        <v>321</v>
      </c>
      <c r="AD9">
        <v>3852</v>
      </c>
      <c r="AE9">
        <v>8.7200000000000006</v>
      </c>
      <c r="AF9">
        <v>10.58</v>
      </c>
      <c r="AH9">
        <v>17.57</v>
      </c>
      <c r="AI9">
        <v>2.36</v>
      </c>
      <c r="AJ9">
        <v>5.13</v>
      </c>
      <c r="AK9">
        <v>11.84</v>
      </c>
      <c r="AL9">
        <v>3.18</v>
      </c>
      <c r="AM9">
        <v>624</v>
      </c>
      <c r="AN9">
        <v>1.1299999999999999</v>
      </c>
      <c r="AO9">
        <v>3956</v>
      </c>
      <c r="AP9">
        <v>4.3600000000000003</v>
      </c>
      <c r="AQ9">
        <v>1983</v>
      </c>
      <c r="AR9">
        <v>165.77</v>
      </c>
      <c r="AS9">
        <v>16.170000000000002</v>
      </c>
      <c r="AT9">
        <v>521.6</v>
      </c>
      <c r="AU9">
        <v>11684</v>
      </c>
      <c r="AV9">
        <v>210.77</v>
      </c>
      <c r="AW9">
        <v>7937</v>
      </c>
      <c r="AX9">
        <v>182</v>
      </c>
      <c r="AY9">
        <v>76</v>
      </c>
      <c r="AZ9">
        <v>37</v>
      </c>
      <c r="BA9">
        <v>0</v>
      </c>
      <c r="BB9">
        <v>651</v>
      </c>
      <c r="BC9">
        <v>2</v>
      </c>
      <c r="BD9">
        <v>610</v>
      </c>
      <c r="BE9">
        <v>16</v>
      </c>
      <c r="BF9">
        <v>23</v>
      </c>
      <c r="BG9">
        <v>859</v>
      </c>
      <c r="BH9">
        <v>18.48</v>
      </c>
      <c r="BI9">
        <v>8924</v>
      </c>
      <c r="BJ9">
        <v>1439</v>
      </c>
      <c r="BK9">
        <v>364</v>
      </c>
      <c r="BL9">
        <v>334</v>
      </c>
      <c r="BM9">
        <v>739</v>
      </c>
      <c r="BN9">
        <v>249</v>
      </c>
      <c r="BO9">
        <v>1900</v>
      </c>
      <c r="BP9">
        <v>2283</v>
      </c>
      <c r="BQ9">
        <v>726</v>
      </c>
      <c r="BR9">
        <v>1</v>
      </c>
      <c r="BS9">
        <v>400</v>
      </c>
      <c r="BT9">
        <v>269</v>
      </c>
      <c r="BU9">
        <v>461</v>
      </c>
      <c r="BV9">
        <v>408</v>
      </c>
      <c r="BZ9">
        <v>3</v>
      </c>
      <c r="CA9">
        <v>100</v>
      </c>
      <c r="CB9">
        <v>27.2</v>
      </c>
      <c r="CC9">
        <v>210.2</v>
      </c>
      <c r="CD9">
        <v>88.54</v>
      </c>
      <c r="CE9">
        <v>6.08</v>
      </c>
    </row>
    <row r="10" spans="1:84" x14ac:dyDescent="0.3">
      <c r="A10" t="s">
        <v>92</v>
      </c>
      <c r="B10">
        <v>55953</v>
      </c>
      <c r="C10">
        <v>55589</v>
      </c>
      <c r="D10">
        <v>7.64</v>
      </c>
      <c r="E10">
        <v>8.2899999999999991</v>
      </c>
      <c r="F10">
        <v>132.69</v>
      </c>
      <c r="G10">
        <v>-1.42</v>
      </c>
      <c r="H10">
        <v>-6.09</v>
      </c>
      <c r="I10">
        <v>384</v>
      </c>
      <c r="J10">
        <v>0.82</v>
      </c>
      <c r="K10">
        <v>38.54</v>
      </c>
      <c r="L10">
        <v>18.75</v>
      </c>
      <c r="M10">
        <v>6.25</v>
      </c>
      <c r="N10">
        <v>48.96</v>
      </c>
      <c r="O10">
        <v>48.69</v>
      </c>
      <c r="P10">
        <v>401.78</v>
      </c>
      <c r="Q10">
        <v>23095</v>
      </c>
      <c r="R10">
        <v>242.27</v>
      </c>
      <c r="S10">
        <v>6.15</v>
      </c>
      <c r="T10">
        <v>85.83</v>
      </c>
      <c r="U10">
        <v>935.38</v>
      </c>
      <c r="V10">
        <v>12.37</v>
      </c>
      <c r="W10">
        <v>1645.68</v>
      </c>
      <c r="X10">
        <v>107.23</v>
      </c>
      <c r="Y10">
        <v>1989</v>
      </c>
      <c r="Z10">
        <v>0.91</v>
      </c>
      <c r="AA10">
        <v>0.91</v>
      </c>
      <c r="AC10">
        <v>320.5</v>
      </c>
      <c r="AD10">
        <v>3846</v>
      </c>
      <c r="AE10">
        <v>8.09</v>
      </c>
      <c r="AF10">
        <v>9.69</v>
      </c>
      <c r="AH10">
        <v>18.600000000000001</v>
      </c>
      <c r="AI10">
        <v>2.21</v>
      </c>
      <c r="AJ10">
        <v>0</v>
      </c>
      <c r="AK10">
        <v>12.03</v>
      </c>
      <c r="AL10">
        <v>3.4</v>
      </c>
      <c r="AM10">
        <v>641</v>
      </c>
      <c r="AN10">
        <v>1.1499999999999999</v>
      </c>
      <c r="AO10">
        <v>3492</v>
      </c>
      <c r="AP10">
        <v>4.57</v>
      </c>
      <c r="AQ10">
        <v>3234</v>
      </c>
      <c r="AR10">
        <v>171.23</v>
      </c>
      <c r="AS10">
        <v>15.85</v>
      </c>
      <c r="AT10">
        <v>517.13</v>
      </c>
      <c r="AU10">
        <v>12095</v>
      </c>
      <c r="AV10">
        <v>216.16</v>
      </c>
      <c r="AW10">
        <v>9186</v>
      </c>
      <c r="AX10">
        <v>192</v>
      </c>
      <c r="AY10">
        <v>79</v>
      </c>
      <c r="AZ10">
        <v>47</v>
      </c>
      <c r="BA10">
        <v>0</v>
      </c>
      <c r="BB10">
        <v>657</v>
      </c>
      <c r="BC10">
        <v>2</v>
      </c>
      <c r="BD10">
        <v>614</v>
      </c>
      <c r="BE10">
        <v>18</v>
      </c>
      <c r="BF10">
        <v>23</v>
      </c>
      <c r="BG10">
        <v>947</v>
      </c>
      <c r="BH10">
        <v>18.68</v>
      </c>
      <c r="BI10">
        <v>9229</v>
      </c>
      <c r="BJ10">
        <v>1426</v>
      </c>
      <c r="BK10">
        <v>382</v>
      </c>
      <c r="BL10">
        <v>354</v>
      </c>
      <c r="BM10">
        <v>779</v>
      </c>
      <c r="BN10">
        <v>228</v>
      </c>
      <c r="BO10">
        <v>1943</v>
      </c>
      <c r="BP10">
        <v>2371</v>
      </c>
      <c r="BQ10">
        <v>756</v>
      </c>
      <c r="BR10">
        <v>1</v>
      </c>
      <c r="BS10">
        <v>427</v>
      </c>
      <c r="BT10">
        <v>290</v>
      </c>
      <c r="BU10">
        <v>494</v>
      </c>
      <c r="BV10">
        <v>433</v>
      </c>
      <c r="BZ10">
        <v>3.5</v>
      </c>
      <c r="CA10">
        <v>99.92</v>
      </c>
      <c r="CB10">
        <v>21.9</v>
      </c>
      <c r="CC10">
        <v>215.3</v>
      </c>
      <c r="CD10">
        <v>90.77</v>
      </c>
      <c r="CE10">
        <v>6.03</v>
      </c>
    </row>
    <row r="11" spans="1:84" x14ac:dyDescent="0.3">
      <c r="A11" t="s">
        <v>93</v>
      </c>
      <c r="B11">
        <v>55975</v>
      </c>
      <c r="C11">
        <v>55660</v>
      </c>
      <c r="D11">
        <v>7.57</v>
      </c>
      <c r="E11">
        <v>8.31</v>
      </c>
      <c r="F11">
        <v>135.19</v>
      </c>
      <c r="G11">
        <v>-3.61</v>
      </c>
      <c r="H11">
        <v>-5.75</v>
      </c>
      <c r="I11">
        <v>818</v>
      </c>
      <c r="J11">
        <v>1.75</v>
      </c>
      <c r="K11">
        <v>34.6</v>
      </c>
      <c r="L11">
        <v>17.600000000000001</v>
      </c>
      <c r="M11">
        <v>8.19</v>
      </c>
      <c r="N11">
        <v>44.38</v>
      </c>
      <c r="O11">
        <v>49.39</v>
      </c>
      <c r="P11">
        <v>411.63</v>
      </c>
      <c r="Q11">
        <v>23245</v>
      </c>
      <c r="R11">
        <v>240.8</v>
      </c>
      <c r="S11">
        <v>6.71</v>
      </c>
      <c r="T11">
        <v>84.51</v>
      </c>
      <c r="U11">
        <v>996.52</v>
      </c>
      <c r="V11">
        <v>12.29</v>
      </c>
      <c r="W11">
        <v>1646.32</v>
      </c>
      <c r="X11">
        <v>104.82</v>
      </c>
      <c r="Y11">
        <v>2005</v>
      </c>
      <c r="Z11">
        <v>0.9</v>
      </c>
      <c r="AA11">
        <v>0.9</v>
      </c>
      <c r="AB11">
        <v>359.4</v>
      </c>
      <c r="AC11">
        <v>289.07</v>
      </c>
      <c r="AD11">
        <v>4047</v>
      </c>
      <c r="AE11">
        <v>10.16</v>
      </c>
      <c r="AF11">
        <v>9.61</v>
      </c>
      <c r="AH11">
        <v>25.2</v>
      </c>
      <c r="AK11">
        <v>8.85</v>
      </c>
      <c r="AM11">
        <v>247</v>
      </c>
      <c r="AN11">
        <v>0.44</v>
      </c>
      <c r="AO11">
        <v>84</v>
      </c>
      <c r="AP11">
        <v>2.6</v>
      </c>
      <c r="AQ11">
        <v>1100</v>
      </c>
      <c r="AR11">
        <v>106.1</v>
      </c>
      <c r="AS11">
        <v>21.65</v>
      </c>
      <c r="AT11">
        <v>638.08000000000004</v>
      </c>
      <c r="AU11">
        <v>12099</v>
      </c>
      <c r="AV11">
        <v>216.15</v>
      </c>
      <c r="AW11">
        <v>8732</v>
      </c>
      <c r="AX11">
        <v>185</v>
      </c>
      <c r="AY11">
        <v>85</v>
      </c>
      <c r="AZ11">
        <v>51</v>
      </c>
      <c r="BA11">
        <v>0</v>
      </c>
      <c r="BB11">
        <v>651</v>
      </c>
      <c r="BC11">
        <v>2</v>
      </c>
      <c r="BD11">
        <v>608</v>
      </c>
      <c r="BE11">
        <v>19</v>
      </c>
      <c r="BF11">
        <v>22</v>
      </c>
      <c r="BG11">
        <v>978</v>
      </c>
      <c r="BH11">
        <v>18.829999999999998</v>
      </c>
      <c r="BI11">
        <v>9233</v>
      </c>
      <c r="BJ11">
        <v>1377</v>
      </c>
      <c r="BK11">
        <v>407</v>
      </c>
      <c r="BL11">
        <v>364</v>
      </c>
      <c r="BM11">
        <v>787</v>
      </c>
      <c r="BN11">
        <v>201</v>
      </c>
      <c r="BO11">
        <v>1946</v>
      </c>
      <c r="BP11">
        <v>2371</v>
      </c>
      <c r="BQ11">
        <v>758</v>
      </c>
      <c r="BR11">
        <v>2</v>
      </c>
      <c r="BS11">
        <v>433</v>
      </c>
      <c r="BT11">
        <v>308</v>
      </c>
      <c r="BU11">
        <v>485</v>
      </c>
      <c r="BV11">
        <v>443</v>
      </c>
      <c r="BZ11">
        <v>3.5</v>
      </c>
      <c r="CA11">
        <v>99.88</v>
      </c>
      <c r="CB11">
        <v>20.5</v>
      </c>
      <c r="CC11">
        <v>218</v>
      </c>
      <c r="CD11">
        <v>91.4</v>
      </c>
      <c r="CE11">
        <v>6.01</v>
      </c>
    </row>
    <row r="12" spans="1:84" x14ac:dyDescent="0.3">
      <c r="A12" t="s">
        <v>94</v>
      </c>
      <c r="B12">
        <v>56387</v>
      </c>
      <c r="C12">
        <v>55877</v>
      </c>
      <c r="D12">
        <v>7.58</v>
      </c>
      <c r="E12">
        <v>8.27</v>
      </c>
      <c r="F12">
        <v>135.38</v>
      </c>
      <c r="G12">
        <v>-4.08</v>
      </c>
      <c r="H12">
        <v>-6.05</v>
      </c>
      <c r="I12">
        <v>525</v>
      </c>
      <c r="J12">
        <v>1.1200000000000001</v>
      </c>
      <c r="K12">
        <v>60.38</v>
      </c>
      <c r="L12">
        <v>23.05</v>
      </c>
      <c r="M12">
        <v>4.95</v>
      </c>
      <c r="N12">
        <v>56.57</v>
      </c>
      <c r="O12">
        <v>50.8</v>
      </c>
      <c r="P12">
        <v>410.87</v>
      </c>
      <c r="Q12">
        <v>23388</v>
      </c>
      <c r="R12">
        <v>241.09</v>
      </c>
      <c r="S12">
        <v>6.93</v>
      </c>
      <c r="T12">
        <v>85.57</v>
      </c>
      <c r="U12">
        <v>1022.27</v>
      </c>
      <c r="V12">
        <v>12.22</v>
      </c>
      <c r="W12">
        <v>1708.7</v>
      </c>
      <c r="X12">
        <v>110.84</v>
      </c>
      <c r="Y12">
        <v>1995</v>
      </c>
      <c r="Z12">
        <v>0.87</v>
      </c>
      <c r="AA12">
        <v>0.89</v>
      </c>
      <c r="AB12">
        <v>290.5</v>
      </c>
      <c r="AC12">
        <v>283.86</v>
      </c>
      <c r="AD12">
        <v>3974</v>
      </c>
      <c r="AE12">
        <v>9.2100000000000009</v>
      </c>
      <c r="AF12">
        <v>8.35</v>
      </c>
      <c r="AH12">
        <v>27.49</v>
      </c>
      <c r="AK12">
        <v>7.79</v>
      </c>
      <c r="AM12">
        <v>280</v>
      </c>
      <c r="AN12">
        <v>0.5</v>
      </c>
      <c r="AO12">
        <v>1549</v>
      </c>
      <c r="AP12">
        <v>1.91</v>
      </c>
      <c r="AQ12">
        <v>2346</v>
      </c>
      <c r="AR12">
        <v>114.07</v>
      </c>
      <c r="AS12">
        <v>20.440000000000001</v>
      </c>
      <c r="AT12">
        <v>845.89</v>
      </c>
      <c r="AU12">
        <v>12698</v>
      </c>
      <c r="AV12">
        <v>225.19</v>
      </c>
      <c r="AW12">
        <v>7119</v>
      </c>
      <c r="AX12">
        <v>154</v>
      </c>
      <c r="AY12">
        <v>94</v>
      </c>
      <c r="AZ12">
        <v>48</v>
      </c>
      <c r="BA12">
        <v>0</v>
      </c>
      <c r="BB12">
        <v>652</v>
      </c>
      <c r="BC12">
        <v>2</v>
      </c>
      <c r="BD12">
        <v>613</v>
      </c>
      <c r="BE12">
        <v>19</v>
      </c>
      <c r="BF12">
        <v>18</v>
      </c>
      <c r="BG12">
        <v>1080</v>
      </c>
      <c r="BH12">
        <v>18.760000000000002</v>
      </c>
      <c r="BI12">
        <v>9702</v>
      </c>
      <c r="BJ12">
        <v>1371</v>
      </c>
      <c r="BK12">
        <v>482</v>
      </c>
      <c r="BL12">
        <v>385</v>
      </c>
      <c r="BM12">
        <v>840</v>
      </c>
      <c r="BN12">
        <v>196</v>
      </c>
      <c r="BO12">
        <v>2109</v>
      </c>
      <c r="BP12">
        <v>2422</v>
      </c>
      <c r="BQ12">
        <v>790</v>
      </c>
      <c r="BR12">
        <v>2</v>
      </c>
      <c r="BS12">
        <v>472</v>
      </c>
      <c r="BT12">
        <v>322</v>
      </c>
      <c r="BU12">
        <v>496</v>
      </c>
      <c r="BV12">
        <v>465</v>
      </c>
      <c r="BZ12">
        <v>3.8</v>
      </c>
      <c r="CA12">
        <v>99.92</v>
      </c>
      <c r="CB12">
        <v>17.2</v>
      </c>
      <c r="CC12">
        <v>221.3</v>
      </c>
      <c r="CD12">
        <v>92.79</v>
      </c>
      <c r="CE12">
        <v>6.27</v>
      </c>
    </row>
    <row r="13" spans="1:84" x14ac:dyDescent="0.3">
      <c r="A13" t="s">
        <v>95</v>
      </c>
      <c r="B13">
        <v>56561</v>
      </c>
      <c r="C13">
        <v>55726</v>
      </c>
      <c r="D13">
        <v>7.56</v>
      </c>
      <c r="E13">
        <v>8.25</v>
      </c>
      <c r="F13">
        <v>135.51</v>
      </c>
      <c r="G13">
        <v>-2.87</v>
      </c>
      <c r="H13">
        <v>-6.45</v>
      </c>
      <c r="I13">
        <v>477</v>
      </c>
      <c r="J13">
        <v>1.02</v>
      </c>
      <c r="K13">
        <v>51.99</v>
      </c>
      <c r="L13">
        <v>19.079999999999998</v>
      </c>
      <c r="M13">
        <v>5.24</v>
      </c>
      <c r="N13">
        <v>59.33</v>
      </c>
      <c r="O13">
        <v>52.61</v>
      </c>
      <c r="P13">
        <v>414.23</v>
      </c>
      <c r="Q13">
        <v>24715</v>
      </c>
      <c r="R13">
        <v>228.85</v>
      </c>
      <c r="S13">
        <v>6.35</v>
      </c>
      <c r="T13">
        <v>80.400000000000006</v>
      </c>
      <c r="U13">
        <v>1081.95</v>
      </c>
      <c r="V13">
        <v>11.56</v>
      </c>
      <c r="W13">
        <v>1713.97</v>
      </c>
      <c r="X13">
        <v>125.3</v>
      </c>
      <c r="Y13">
        <v>2093</v>
      </c>
      <c r="Z13">
        <v>0.84</v>
      </c>
      <c r="AA13">
        <v>0.82</v>
      </c>
      <c r="AB13">
        <v>349.8</v>
      </c>
      <c r="AC13">
        <v>280.70999999999998</v>
      </c>
      <c r="AD13">
        <v>3930</v>
      </c>
      <c r="AE13">
        <v>10.23</v>
      </c>
      <c r="AF13">
        <v>5.24</v>
      </c>
      <c r="AH13">
        <v>27.9</v>
      </c>
      <c r="AK13">
        <v>2.75</v>
      </c>
      <c r="AM13">
        <v>302</v>
      </c>
      <c r="AN13">
        <v>0.53</v>
      </c>
      <c r="AO13">
        <v>2138</v>
      </c>
      <c r="AP13">
        <v>1.82</v>
      </c>
      <c r="AQ13">
        <v>2258</v>
      </c>
      <c r="AR13">
        <v>162.65</v>
      </c>
      <c r="AS13">
        <v>20.73</v>
      </c>
      <c r="AT13">
        <v>937.51</v>
      </c>
      <c r="AU13">
        <v>12543</v>
      </c>
      <c r="AV13">
        <v>221.76</v>
      </c>
      <c r="AW13">
        <v>6872</v>
      </c>
      <c r="AX13">
        <v>164</v>
      </c>
      <c r="AY13">
        <v>100</v>
      </c>
      <c r="AZ13">
        <v>49</v>
      </c>
      <c r="BA13">
        <v>0</v>
      </c>
      <c r="BB13">
        <v>629</v>
      </c>
      <c r="BC13">
        <v>3</v>
      </c>
      <c r="BD13">
        <v>589</v>
      </c>
      <c r="BE13">
        <v>19</v>
      </c>
      <c r="BF13">
        <v>18</v>
      </c>
      <c r="BG13">
        <v>1120</v>
      </c>
      <c r="BH13">
        <v>18.93</v>
      </c>
      <c r="BI13">
        <v>9531</v>
      </c>
      <c r="BJ13">
        <v>1377</v>
      </c>
      <c r="BK13">
        <v>462</v>
      </c>
      <c r="BL13">
        <v>381</v>
      </c>
      <c r="BM13">
        <v>780</v>
      </c>
      <c r="BN13">
        <v>182</v>
      </c>
      <c r="BO13">
        <v>2120</v>
      </c>
      <c r="BP13">
        <v>2314</v>
      </c>
      <c r="BQ13">
        <v>758</v>
      </c>
      <c r="BR13">
        <v>2</v>
      </c>
      <c r="BS13">
        <v>454</v>
      </c>
      <c r="BT13">
        <v>329</v>
      </c>
      <c r="BU13">
        <v>519</v>
      </c>
      <c r="BV13">
        <v>479</v>
      </c>
      <c r="BZ13">
        <v>3.8</v>
      </c>
      <c r="CA13">
        <v>99.92</v>
      </c>
      <c r="CB13">
        <v>16.100000000000001</v>
      </c>
      <c r="CC13">
        <v>222.5</v>
      </c>
      <c r="CD13">
        <v>93.25</v>
      </c>
      <c r="CE13">
        <v>6.29</v>
      </c>
    </row>
    <row r="14" spans="1:84" x14ac:dyDescent="0.3">
      <c r="A14" t="s">
        <v>96</v>
      </c>
      <c r="B14">
        <v>56499</v>
      </c>
      <c r="C14">
        <v>55364</v>
      </c>
      <c r="D14">
        <v>7.45</v>
      </c>
      <c r="E14">
        <v>8.0500000000000007</v>
      </c>
      <c r="F14">
        <v>138.43</v>
      </c>
      <c r="G14">
        <v>-2.88</v>
      </c>
      <c r="H14">
        <v>-3.64</v>
      </c>
      <c r="I14">
        <v>526</v>
      </c>
      <c r="J14">
        <v>1.1200000000000001</v>
      </c>
      <c r="K14">
        <v>47.91</v>
      </c>
      <c r="L14">
        <v>18.82</v>
      </c>
      <c r="M14">
        <v>5.32</v>
      </c>
      <c r="N14">
        <v>55.7</v>
      </c>
      <c r="P14">
        <v>420.68</v>
      </c>
      <c r="Q14">
        <v>24836</v>
      </c>
      <c r="R14">
        <v>227.49</v>
      </c>
      <c r="S14">
        <v>5.76</v>
      </c>
      <c r="T14">
        <v>79.84</v>
      </c>
      <c r="U14">
        <v>1479.75</v>
      </c>
      <c r="V14">
        <v>11.5</v>
      </c>
      <c r="W14">
        <v>1765.59</v>
      </c>
      <c r="X14">
        <v>140.96</v>
      </c>
      <c r="Y14">
        <v>2162</v>
      </c>
      <c r="Z14">
        <v>0.82</v>
      </c>
      <c r="AA14">
        <v>0.77</v>
      </c>
      <c r="AB14">
        <v>296.5</v>
      </c>
      <c r="AC14">
        <v>285.5</v>
      </c>
      <c r="AD14">
        <v>3997</v>
      </c>
      <c r="AE14">
        <v>10.06</v>
      </c>
      <c r="AF14">
        <v>4.53</v>
      </c>
      <c r="AH14">
        <v>28.29</v>
      </c>
      <c r="AK14">
        <v>2.82</v>
      </c>
      <c r="AM14">
        <v>330</v>
      </c>
      <c r="AN14">
        <v>0.57999999999999996</v>
      </c>
      <c r="AO14">
        <v>2477</v>
      </c>
      <c r="AP14">
        <v>2.17</v>
      </c>
      <c r="AQ14">
        <v>1206</v>
      </c>
      <c r="AR14">
        <v>173.09</v>
      </c>
      <c r="AU14">
        <v>12488</v>
      </c>
      <c r="AV14">
        <v>221.03</v>
      </c>
      <c r="AW14">
        <v>6830</v>
      </c>
      <c r="AX14">
        <v>156</v>
      </c>
      <c r="AY14">
        <v>97</v>
      </c>
      <c r="AZ14">
        <v>34</v>
      </c>
      <c r="BA14">
        <v>0</v>
      </c>
      <c r="BB14">
        <v>613</v>
      </c>
      <c r="BC14">
        <v>3</v>
      </c>
      <c r="BD14">
        <v>574</v>
      </c>
      <c r="BE14">
        <v>19</v>
      </c>
      <c r="BF14">
        <v>17</v>
      </c>
      <c r="BG14">
        <v>1135</v>
      </c>
      <c r="BH14">
        <v>18.88</v>
      </c>
      <c r="BI14">
        <v>9510</v>
      </c>
      <c r="BJ14">
        <v>1396</v>
      </c>
      <c r="BK14">
        <v>502</v>
      </c>
      <c r="BL14">
        <v>379</v>
      </c>
      <c r="BM14">
        <v>781</v>
      </c>
      <c r="BN14">
        <v>177</v>
      </c>
      <c r="BO14">
        <v>2081</v>
      </c>
      <c r="BP14">
        <v>2219</v>
      </c>
      <c r="BQ14">
        <v>762</v>
      </c>
      <c r="BR14">
        <v>2</v>
      </c>
      <c r="BS14">
        <v>485</v>
      </c>
      <c r="BT14">
        <v>322</v>
      </c>
      <c r="BU14">
        <v>509</v>
      </c>
      <c r="BV14">
        <v>505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732BDE-5709-4B06-8C0D-872079EDB52C}">
  <dimension ref="A1:CI44"/>
  <sheetViews>
    <sheetView zoomScale="50" zoomScaleNormal="50" workbookViewId="0">
      <selection activeCell="Y21" sqref="Y21"/>
    </sheetView>
  </sheetViews>
  <sheetFormatPr defaultRowHeight="15.6" x14ac:dyDescent="0.3"/>
  <cols>
    <col min="78" max="78" width="8.796875" customWidth="1"/>
  </cols>
  <sheetData>
    <row r="1" spans="1:87" ht="296.39999999999998" x14ac:dyDescent="0.3">
      <c r="A1" t="s">
        <v>97</v>
      </c>
      <c r="B1" t="s">
        <v>118</v>
      </c>
      <c r="C1" s="1" t="s">
        <v>3</v>
      </c>
      <c r="D1" s="1" t="s">
        <v>4</v>
      </c>
      <c r="E1" s="1" t="s">
        <v>6</v>
      </c>
      <c r="F1" s="1" t="s">
        <v>7</v>
      </c>
      <c r="G1" s="1" t="s">
        <v>10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</v>
      </c>
      <c r="N1" s="1" t="s">
        <v>18</v>
      </c>
      <c r="O1" s="1" t="s">
        <v>19</v>
      </c>
      <c r="P1" s="1" t="s">
        <v>20</v>
      </c>
      <c r="Q1" s="1" t="s">
        <v>21</v>
      </c>
      <c r="R1" s="1" t="s">
        <v>22</v>
      </c>
      <c r="S1" s="1" t="s">
        <v>23</v>
      </c>
      <c r="T1" s="1" t="s">
        <v>25</v>
      </c>
      <c r="U1" s="1" t="s">
        <v>26</v>
      </c>
      <c r="V1" s="1" t="s">
        <v>27</v>
      </c>
      <c r="W1" s="1" t="s">
        <v>28</v>
      </c>
      <c r="X1" s="1" t="s">
        <v>30</v>
      </c>
      <c r="Y1" s="1" t="s">
        <v>31</v>
      </c>
      <c r="Z1" s="1" t="s">
        <v>33</v>
      </c>
      <c r="AA1" s="1" t="s">
        <v>34</v>
      </c>
      <c r="AB1" s="1" t="s">
        <v>35</v>
      </c>
      <c r="AC1" s="1" t="s">
        <v>36</v>
      </c>
      <c r="AD1" s="1" t="s">
        <v>37</v>
      </c>
      <c r="AE1" s="1" t="s">
        <v>39</v>
      </c>
      <c r="AF1" s="1" t="s">
        <v>41</v>
      </c>
      <c r="AG1" s="1" t="s">
        <v>43</v>
      </c>
      <c r="AH1" s="1" t="s">
        <v>44</v>
      </c>
      <c r="AI1" s="1" t="s">
        <v>45</v>
      </c>
      <c r="AJ1" s="1" t="s">
        <v>47</v>
      </c>
      <c r="AK1" s="1" t="s">
        <v>59</v>
      </c>
      <c r="AL1" s="1" t="s">
        <v>78</v>
      </c>
      <c r="AM1" s="1" t="s">
        <v>79</v>
      </c>
      <c r="AN1" s="1" t="s">
        <v>80</v>
      </c>
      <c r="AO1" s="1" t="s">
        <v>81</v>
      </c>
      <c r="AP1" s="1" t="s">
        <v>83</v>
      </c>
      <c r="AS1" s="2" t="s">
        <v>1</v>
      </c>
      <c r="AT1" s="2" t="s">
        <v>2</v>
      </c>
      <c r="AU1" s="2" t="s">
        <v>5</v>
      </c>
      <c r="AV1" s="2" t="s">
        <v>8</v>
      </c>
      <c r="AW1" s="2" t="s">
        <v>9</v>
      </c>
      <c r="AX1" s="2" t="s">
        <v>16</v>
      </c>
      <c r="AY1" s="2" t="s">
        <v>24</v>
      </c>
      <c r="AZ1" s="2" t="s">
        <v>29</v>
      </c>
      <c r="BA1" s="2" t="s">
        <v>32</v>
      </c>
      <c r="BB1" s="2" t="s">
        <v>38</v>
      </c>
      <c r="BC1" s="2" t="s">
        <v>40</v>
      </c>
      <c r="BD1" s="2" t="s">
        <v>42</v>
      </c>
      <c r="BE1" s="2" t="s">
        <v>46</v>
      </c>
      <c r="BF1" s="2" t="s">
        <v>48</v>
      </c>
      <c r="BG1" s="2" t="s">
        <v>49</v>
      </c>
      <c r="BH1" s="2" t="s">
        <v>50</v>
      </c>
      <c r="BI1" s="2" t="s">
        <v>51</v>
      </c>
      <c r="BJ1" s="2" t="s">
        <v>52</v>
      </c>
      <c r="BK1" s="2" t="s">
        <v>53</v>
      </c>
      <c r="BL1" s="2" t="s">
        <v>54</v>
      </c>
      <c r="BM1" s="2" t="s">
        <v>55</v>
      </c>
      <c r="BN1" s="2" t="s">
        <v>56</v>
      </c>
      <c r="BO1" s="2" t="s">
        <v>57</v>
      </c>
      <c r="BP1" s="2" t="s">
        <v>58</v>
      </c>
      <c r="BQ1" s="2" t="s">
        <v>60</v>
      </c>
      <c r="BR1" s="2" t="s">
        <v>61</v>
      </c>
      <c r="BS1" s="2" t="s">
        <v>62</v>
      </c>
      <c r="BT1" s="2" t="s">
        <v>63</v>
      </c>
      <c r="BU1" s="2" t="s">
        <v>64</v>
      </c>
      <c r="BV1" s="2" t="s">
        <v>65</v>
      </c>
      <c r="BW1" s="2" t="s">
        <v>66</v>
      </c>
      <c r="BX1" s="2" t="s">
        <v>67</v>
      </c>
      <c r="BY1" s="2" t="s">
        <v>68</v>
      </c>
      <c r="BZ1" s="2" t="s">
        <v>69</v>
      </c>
      <c r="CA1" s="2" t="s">
        <v>70</v>
      </c>
      <c r="CB1" s="2" t="s">
        <v>71</v>
      </c>
      <c r="CC1" s="2" t="s">
        <v>72</v>
      </c>
      <c r="CD1" s="2" t="s">
        <v>73</v>
      </c>
      <c r="CE1" s="2" t="s">
        <v>74</v>
      </c>
      <c r="CF1" s="2" t="s">
        <v>75</v>
      </c>
      <c r="CG1" s="2" t="s">
        <v>76</v>
      </c>
      <c r="CH1" s="2" t="s">
        <v>77</v>
      </c>
      <c r="CI1" s="2" t="s">
        <v>82</v>
      </c>
    </row>
    <row r="2" spans="1:87" x14ac:dyDescent="0.3">
      <c r="A2">
        <v>22</v>
      </c>
      <c r="B2" t="s">
        <v>84</v>
      </c>
      <c r="C2">
        <v>7.11</v>
      </c>
      <c r="D2">
        <v>7.53</v>
      </c>
      <c r="E2">
        <v>-1.94</v>
      </c>
      <c r="F2">
        <v>0.12</v>
      </c>
      <c r="G2">
        <v>52.91</v>
      </c>
      <c r="H2">
        <v>23.08</v>
      </c>
      <c r="I2">
        <v>10.33</v>
      </c>
      <c r="J2">
        <v>37.92</v>
      </c>
      <c r="K2">
        <v>43.35</v>
      </c>
      <c r="L2">
        <v>363.08</v>
      </c>
      <c r="M2">
        <v>237.13</v>
      </c>
      <c r="N2">
        <v>3.85</v>
      </c>
      <c r="O2">
        <v>88.6</v>
      </c>
      <c r="P2">
        <v>1050.47</v>
      </c>
      <c r="Q2">
        <v>13.26</v>
      </c>
      <c r="R2">
        <v>1502.09</v>
      </c>
      <c r="S2">
        <v>101.11</v>
      </c>
      <c r="T2">
        <v>0.96</v>
      </c>
      <c r="U2">
        <v>0.92</v>
      </c>
      <c r="V2" s="5">
        <v>437.75</v>
      </c>
      <c r="W2">
        <v>301.45</v>
      </c>
      <c r="X2">
        <v>8.3800000000000008</v>
      </c>
      <c r="Y2">
        <v>10.84</v>
      </c>
      <c r="Z2" s="5"/>
      <c r="AA2" s="5"/>
      <c r="AB2" s="5"/>
      <c r="AC2">
        <v>12.44</v>
      </c>
      <c r="AD2" s="5"/>
      <c r="AE2" s="5"/>
      <c r="AF2" s="5"/>
      <c r="AG2">
        <v>195.31</v>
      </c>
      <c r="AH2">
        <v>20.329999999999998</v>
      </c>
      <c r="AI2">
        <v>562.13</v>
      </c>
      <c r="AJ2">
        <v>203.11</v>
      </c>
      <c r="AK2">
        <v>19.14</v>
      </c>
      <c r="AL2">
        <v>97.76</v>
      </c>
      <c r="AM2">
        <v>53.2</v>
      </c>
      <c r="AN2">
        <v>186.7</v>
      </c>
      <c r="AO2">
        <v>77.819999999999993</v>
      </c>
      <c r="AP2">
        <v>1.9</v>
      </c>
      <c r="AS2">
        <v>51071</v>
      </c>
      <c r="AT2">
        <v>53792</v>
      </c>
      <c r="AU2">
        <v>120.36</v>
      </c>
      <c r="AV2">
        <v>1287</v>
      </c>
      <c r="AW2">
        <v>2.8</v>
      </c>
      <c r="AX2">
        <v>21537</v>
      </c>
      <c r="AY2">
        <v>1824</v>
      </c>
      <c r="AZ2">
        <v>3316</v>
      </c>
      <c r="BA2">
        <v>1141</v>
      </c>
      <c r="BB2" s="5"/>
      <c r="BC2" s="5"/>
      <c r="BD2" s="5"/>
      <c r="BE2">
        <v>10373</v>
      </c>
      <c r="BF2">
        <v>6062</v>
      </c>
      <c r="BG2">
        <v>160</v>
      </c>
      <c r="BH2">
        <v>82</v>
      </c>
      <c r="BI2">
        <v>34</v>
      </c>
      <c r="BJ2">
        <v>1</v>
      </c>
      <c r="BK2">
        <v>650</v>
      </c>
      <c r="BL2">
        <v>1</v>
      </c>
      <c r="BM2">
        <v>621</v>
      </c>
      <c r="BN2">
        <v>7</v>
      </c>
      <c r="BO2">
        <v>21</v>
      </c>
      <c r="BP2">
        <v>686</v>
      </c>
      <c r="BQ2">
        <v>7792</v>
      </c>
      <c r="BR2">
        <v>1506</v>
      </c>
      <c r="BS2">
        <v>351</v>
      </c>
      <c r="BT2">
        <v>307</v>
      </c>
      <c r="BU2">
        <v>609</v>
      </c>
      <c r="BV2">
        <v>288</v>
      </c>
      <c r="BW2">
        <v>1854</v>
      </c>
      <c r="BX2">
        <v>1825</v>
      </c>
      <c r="BY2">
        <v>558</v>
      </c>
      <c r="BZ2">
        <v>3</v>
      </c>
      <c r="CA2">
        <v>275</v>
      </c>
      <c r="CB2">
        <v>184</v>
      </c>
      <c r="CC2">
        <v>389</v>
      </c>
      <c r="CD2">
        <v>291</v>
      </c>
      <c r="CE2">
        <v>648</v>
      </c>
      <c r="CF2">
        <v>274</v>
      </c>
      <c r="CG2">
        <v>1.2</v>
      </c>
      <c r="CH2">
        <v>1.5</v>
      </c>
      <c r="CI2">
        <v>6.3</v>
      </c>
    </row>
    <row r="3" spans="1:87" x14ac:dyDescent="0.3">
      <c r="A3">
        <v>22</v>
      </c>
      <c r="B3" t="s">
        <v>85</v>
      </c>
      <c r="C3">
        <v>7.23</v>
      </c>
      <c r="D3">
        <v>7.56</v>
      </c>
      <c r="E3">
        <v>-2.09</v>
      </c>
      <c r="F3">
        <v>1.1299999999999999</v>
      </c>
      <c r="G3">
        <v>52.49</v>
      </c>
      <c r="H3">
        <v>23.93</v>
      </c>
      <c r="I3">
        <v>12.66</v>
      </c>
      <c r="J3">
        <v>38.799999999999997</v>
      </c>
      <c r="K3">
        <v>42.75</v>
      </c>
      <c r="L3">
        <v>343.92</v>
      </c>
      <c r="M3">
        <v>238.97</v>
      </c>
      <c r="N3">
        <v>3.7</v>
      </c>
      <c r="O3">
        <v>84.56</v>
      </c>
      <c r="P3">
        <v>904.88</v>
      </c>
      <c r="Q3">
        <v>12.59</v>
      </c>
      <c r="R3">
        <v>1694.09</v>
      </c>
      <c r="S3">
        <v>149.4</v>
      </c>
      <c r="T3">
        <v>0.96</v>
      </c>
      <c r="U3">
        <v>0.96</v>
      </c>
      <c r="V3" s="5">
        <v>357.8</v>
      </c>
      <c r="W3">
        <v>307</v>
      </c>
      <c r="X3">
        <v>7.91</v>
      </c>
      <c r="Y3">
        <v>10.050000000000001</v>
      </c>
      <c r="Z3" s="5"/>
      <c r="AA3" s="5"/>
      <c r="AB3" s="5"/>
      <c r="AC3">
        <v>11.74</v>
      </c>
      <c r="AD3" s="5"/>
      <c r="AE3" s="5"/>
      <c r="AF3" s="5"/>
      <c r="AG3">
        <v>189.94</v>
      </c>
      <c r="AH3">
        <v>17.04</v>
      </c>
      <c r="AI3">
        <v>464.56</v>
      </c>
      <c r="AJ3">
        <v>194.68</v>
      </c>
      <c r="AK3">
        <v>18.72</v>
      </c>
      <c r="AL3">
        <v>97.76</v>
      </c>
      <c r="AM3">
        <v>526</v>
      </c>
      <c r="AN3">
        <v>1882</v>
      </c>
      <c r="AO3">
        <v>78.16</v>
      </c>
      <c r="AP3" s="5"/>
      <c r="AS3">
        <v>54211</v>
      </c>
      <c r="AT3">
        <v>54104</v>
      </c>
      <c r="AU3">
        <v>122.18</v>
      </c>
      <c r="AV3">
        <v>1446</v>
      </c>
      <c r="AW3">
        <v>3.14</v>
      </c>
      <c r="AX3">
        <v>22685</v>
      </c>
      <c r="AY3">
        <v>1869</v>
      </c>
      <c r="AZ3">
        <v>3377</v>
      </c>
      <c r="BA3">
        <v>1127</v>
      </c>
      <c r="BB3" s="5"/>
      <c r="BC3" s="5"/>
      <c r="BD3" s="5"/>
      <c r="BE3">
        <v>10554</v>
      </c>
      <c r="BF3">
        <v>6074</v>
      </c>
      <c r="BG3">
        <v>160</v>
      </c>
      <c r="BH3">
        <v>84</v>
      </c>
      <c r="BI3">
        <v>34</v>
      </c>
      <c r="BJ3">
        <v>0</v>
      </c>
      <c r="BK3">
        <v>651</v>
      </c>
      <c r="BL3">
        <v>1</v>
      </c>
      <c r="BM3">
        <v>625</v>
      </c>
      <c r="BN3">
        <v>6</v>
      </c>
      <c r="BO3">
        <v>19</v>
      </c>
      <c r="BP3">
        <v>675</v>
      </c>
      <c r="BQ3">
        <v>7974</v>
      </c>
      <c r="BR3">
        <v>1543</v>
      </c>
      <c r="BS3">
        <v>364</v>
      </c>
      <c r="BT3">
        <v>324</v>
      </c>
      <c r="BU3">
        <v>634</v>
      </c>
      <c r="BV3">
        <v>284</v>
      </c>
      <c r="BW3">
        <v>1873</v>
      </c>
      <c r="BX3">
        <v>1841</v>
      </c>
      <c r="BY3">
        <v>582</v>
      </c>
      <c r="BZ3">
        <v>3</v>
      </c>
      <c r="CA3">
        <v>274</v>
      </c>
      <c r="CB3">
        <v>201</v>
      </c>
      <c r="CC3">
        <v>403</v>
      </c>
      <c r="CD3">
        <v>297</v>
      </c>
      <c r="CE3">
        <v>802</v>
      </c>
      <c r="CF3">
        <v>123</v>
      </c>
      <c r="CG3">
        <v>1.81</v>
      </c>
      <c r="CH3">
        <v>1.5</v>
      </c>
      <c r="CI3" s="5"/>
    </row>
    <row r="4" spans="1:87" x14ac:dyDescent="0.3">
      <c r="A4">
        <v>22</v>
      </c>
      <c r="B4" t="s">
        <v>86</v>
      </c>
      <c r="C4">
        <v>7.41</v>
      </c>
      <c r="D4">
        <v>7.63</v>
      </c>
      <c r="E4">
        <v>-2.19</v>
      </c>
      <c r="F4">
        <v>2.36</v>
      </c>
      <c r="G4">
        <v>55.09</v>
      </c>
      <c r="H4">
        <v>26.18</v>
      </c>
      <c r="I4">
        <v>11.36</v>
      </c>
      <c r="J4">
        <v>41.27</v>
      </c>
      <c r="K4">
        <v>42.6</v>
      </c>
      <c r="L4">
        <v>344.93</v>
      </c>
      <c r="M4">
        <v>239.96</v>
      </c>
      <c r="N4">
        <v>1.5</v>
      </c>
      <c r="O4">
        <v>86.17</v>
      </c>
      <c r="P4">
        <v>915.3</v>
      </c>
      <c r="Q4">
        <v>12.58</v>
      </c>
      <c r="R4">
        <v>1601.88</v>
      </c>
      <c r="S4">
        <v>121.69</v>
      </c>
      <c r="T4">
        <v>0.94</v>
      </c>
      <c r="U4">
        <v>0.92</v>
      </c>
      <c r="V4" s="5"/>
      <c r="W4">
        <v>293.75</v>
      </c>
      <c r="X4">
        <v>8.17</v>
      </c>
      <c r="Y4">
        <v>10.130000000000001</v>
      </c>
      <c r="Z4" s="5"/>
      <c r="AA4" s="5"/>
      <c r="AB4" s="5"/>
      <c r="AC4">
        <v>11.77</v>
      </c>
      <c r="AD4" s="5"/>
      <c r="AE4" s="5"/>
      <c r="AF4" s="5"/>
      <c r="AG4">
        <v>194.31</v>
      </c>
      <c r="AH4">
        <v>20.92</v>
      </c>
      <c r="AI4">
        <v>458.39</v>
      </c>
      <c r="AJ4">
        <v>201.03</v>
      </c>
      <c r="AK4">
        <v>18.52</v>
      </c>
      <c r="AL4">
        <v>97.88</v>
      </c>
      <c r="AM4">
        <v>49.9</v>
      </c>
      <c r="AN4">
        <v>190.7</v>
      </c>
      <c r="AO4">
        <v>79.260000000000005</v>
      </c>
      <c r="AP4" s="5"/>
      <c r="AS4">
        <v>54464</v>
      </c>
      <c r="AT4">
        <v>54228</v>
      </c>
      <c r="AU4">
        <v>123.65</v>
      </c>
      <c r="AV4">
        <v>1100</v>
      </c>
      <c r="AW4">
        <v>2.39</v>
      </c>
      <c r="AX4">
        <v>22697</v>
      </c>
      <c r="AY4">
        <v>1892</v>
      </c>
      <c r="AZ4">
        <v>3525</v>
      </c>
      <c r="BA4">
        <v>1117</v>
      </c>
      <c r="BB4" s="5"/>
      <c r="BC4" s="5"/>
      <c r="BD4" s="5"/>
      <c r="BE4">
        <v>10949</v>
      </c>
      <c r="BF4">
        <v>6326</v>
      </c>
      <c r="BG4">
        <v>166</v>
      </c>
      <c r="BH4">
        <v>71</v>
      </c>
      <c r="BI4">
        <v>36</v>
      </c>
      <c r="BJ4">
        <v>0</v>
      </c>
      <c r="BK4">
        <v>658</v>
      </c>
      <c r="BL4">
        <v>3</v>
      </c>
      <c r="BM4">
        <v>623</v>
      </c>
      <c r="BN4">
        <v>7</v>
      </c>
      <c r="BO4">
        <v>25</v>
      </c>
      <c r="BP4">
        <v>715</v>
      </c>
      <c r="BQ4">
        <v>8288</v>
      </c>
      <c r="BR4">
        <v>1601</v>
      </c>
      <c r="BS4">
        <v>358</v>
      </c>
      <c r="BT4">
        <v>336</v>
      </c>
      <c r="BU4">
        <v>661</v>
      </c>
      <c r="BV4">
        <v>263</v>
      </c>
      <c r="BW4">
        <v>1900</v>
      </c>
      <c r="BX4">
        <v>1933</v>
      </c>
      <c r="BY4">
        <v>616</v>
      </c>
      <c r="BZ4">
        <v>3</v>
      </c>
      <c r="CA4">
        <v>301</v>
      </c>
      <c r="CB4">
        <v>205</v>
      </c>
      <c r="CC4">
        <v>429</v>
      </c>
      <c r="CD4">
        <v>336</v>
      </c>
      <c r="CE4">
        <v>1120</v>
      </c>
      <c r="CF4">
        <v>476</v>
      </c>
      <c r="CG4">
        <v>2.0099999999999998</v>
      </c>
      <c r="CH4">
        <v>1.5</v>
      </c>
      <c r="CI4" s="5"/>
    </row>
    <row r="5" spans="1:87" x14ac:dyDescent="0.3">
      <c r="A5">
        <v>22</v>
      </c>
      <c r="B5" t="s">
        <v>87</v>
      </c>
      <c r="C5">
        <v>7.41</v>
      </c>
      <c r="D5">
        <v>7.76</v>
      </c>
      <c r="E5">
        <v>-2.14</v>
      </c>
      <c r="F5">
        <v>-1.52</v>
      </c>
      <c r="G5">
        <v>55.57</v>
      </c>
      <c r="H5">
        <v>24.5</v>
      </c>
      <c r="I5">
        <v>10.58</v>
      </c>
      <c r="J5">
        <v>46.1</v>
      </c>
      <c r="K5">
        <v>44.03</v>
      </c>
      <c r="L5">
        <v>348.27</v>
      </c>
      <c r="M5">
        <v>240.46</v>
      </c>
      <c r="N5">
        <v>2.0699999999999998</v>
      </c>
      <c r="O5">
        <v>86.3</v>
      </c>
      <c r="P5">
        <v>877.92</v>
      </c>
      <c r="Q5">
        <v>12.56</v>
      </c>
      <c r="R5">
        <v>1562.17</v>
      </c>
      <c r="S5">
        <v>107.23</v>
      </c>
      <c r="T5">
        <v>0.94</v>
      </c>
      <c r="U5">
        <v>0.92</v>
      </c>
      <c r="V5" s="5"/>
      <c r="W5">
        <v>302.58</v>
      </c>
      <c r="X5">
        <v>8.2899999999999991</v>
      </c>
      <c r="Y5">
        <v>12.88</v>
      </c>
      <c r="Z5" s="5"/>
      <c r="AA5" s="5"/>
      <c r="AB5" s="5"/>
      <c r="AC5">
        <v>15.25</v>
      </c>
      <c r="AD5" s="5"/>
      <c r="AE5" s="5"/>
      <c r="AF5" s="5"/>
      <c r="AG5" s="10">
        <v>0.18</v>
      </c>
      <c r="AH5">
        <v>15.41</v>
      </c>
      <c r="AI5">
        <v>481.71</v>
      </c>
      <c r="AJ5">
        <v>203.27</v>
      </c>
      <c r="AK5">
        <v>18.239999999999998</v>
      </c>
      <c r="AL5">
        <v>98.09</v>
      </c>
      <c r="AM5">
        <v>49.9</v>
      </c>
      <c r="AN5">
        <v>190.7</v>
      </c>
      <c r="AO5">
        <v>79.260000000000005</v>
      </c>
      <c r="AP5" s="5"/>
      <c r="AS5">
        <v>54676</v>
      </c>
      <c r="AT5">
        <v>54452</v>
      </c>
      <c r="AU5">
        <v>125.15</v>
      </c>
      <c r="AV5">
        <v>898</v>
      </c>
      <c r="AW5">
        <v>1.94</v>
      </c>
      <c r="AX5">
        <v>22738</v>
      </c>
      <c r="AY5">
        <v>1867</v>
      </c>
      <c r="AZ5">
        <v>3631</v>
      </c>
      <c r="BA5">
        <v>1179</v>
      </c>
      <c r="BB5" s="5"/>
      <c r="BC5" s="5"/>
      <c r="BD5" s="5"/>
      <c r="BE5">
        <v>11114</v>
      </c>
      <c r="BF5">
        <v>6519</v>
      </c>
      <c r="BG5">
        <v>150</v>
      </c>
      <c r="BH5">
        <v>78</v>
      </c>
      <c r="BI5">
        <v>33</v>
      </c>
      <c r="BJ5">
        <v>0</v>
      </c>
      <c r="BK5">
        <v>651</v>
      </c>
      <c r="BL5">
        <v>2</v>
      </c>
      <c r="BM5">
        <v>621</v>
      </c>
      <c r="BN5">
        <v>7</v>
      </c>
      <c r="BO5">
        <v>21</v>
      </c>
      <c r="BP5">
        <v>727</v>
      </c>
      <c r="BQ5">
        <v>8436</v>
      </c>
      <c r="BR5">
        <v>1620</v>
      </c>
      <c r="BS5">
        <v>350</v>
      </c>
      <c r="BT5">
        <v>340</v>
      </c>
      <c r="BU5">
        <v>666</v>
      </c>
      <c r="BV5">
        <v>254</v>
      </c>
      <c r="BW5">
        <v>1918</v>
      </c>
      <c r="BX5">
        <v>1994</v>
      </c>
      <c r="BY5">
        <v>621</v>
      </c>
      <c r="BZ5">
        <v>0</v>
      </c>
      <c r="CA5">
        <v>305</v>
      </c>
      <c r="CB5">
        <v>217</v>
      </c>
      <c r="CC5">
        <v>439</v>
      </c>
      <c r="CD5">
        <v>360</v>
      </c>
      <c r="CE5">
        <v>1095</v>
      </c>
      <c r="CF5">
        <v>378</v>
      </c>
      <c r="CG5">
        <v>1.79</v>
      </c>
      <c r="CH5">
        <v>1.5</v>
      </c>
      <c r="CI5" s="5"/>
    </row>
    <row r="6" spans="1:87" x14ac:dyDescent="0.3">
      <c r="A6">
        <v>22</v>
      </c>
      <c r="B6" t="s">
        <v>88</v>
      </c>
      <c r="C6">
        <v>7.52</v>
      </c>
      <c r="D6">
        <v>7.91</v>
      </c>
      <c r="E6">
        <v>-3.03</v>
      </c>
      <c r="F6">
        <v>-2.65</v>
      </c>
      <c r="G6">
        <v>55.1</v>
      </c>
      <c r="H6">
        <v>24.24</v>
      </c>
      <c r="I6">
        <v>8.08</v>
      </c>
      <c r="J6">
        <v>51.66</v>
      </c>
      <c r="K6">
        <v>44.17</v>
      </c>
      <c r="L6">
        <v>355.64</v>
      </c>
      <c r="M6">
        <v>240.92</v>
      </c>
      <c r="N6">
        <v>2.2400000000000002</v>
      </c>
      <c r="O6">
        <v>80.959999999999994</v>
      </c>
      <c r="P6">
        <v>900.91</v>
      </c>
      <c r="Q6">
        <v>12.54</v>
      </c>
      <c r="R6">
        <v>1613.91</v>
      </c>
      <c r="S6">
        <v>107.23</v>
      </c>
      <c r="T6">
        <v>0.93</v>
      </c>
      <c r="U6">
        <v>0.88</v>
      </c>
      <c r="V6" s="5"/>
      <c r="W6">
        <v>310.83</v>
      </c>
      <c r="X6">
        <v>8.6300000000000008</v>
      </c>
      <c r="Y6">
        <v>13</v>
      </c>
      <c r="Z6" s="5"/>
      <c r="AA6" s="5"/>
      <c r="AB6" s="5"/>
      <c r="AC6">
        <v>15.42</v>
      </c>
      <c r="AD6" s="5"/>
      <c r="AE6" s="5"/>
      <c r="AF6" s="5"/>
      <c r="AG6">
        <v>171.29</v>
      </c>
      <c r="AH6">
        <v>16.350000000000001</v>
      </c>
      <c r="AI6">
        <v>505.15</v>
      </c>
      <c r="AJ6">
        <v>202.23</v>
      </c>
      <c r="AK6">
        <v>18.12</v>
      </c>
      <c r="AL6">
        <v>99.07</v>
      </c>
      <c r="AM6">
        <v>54.3</v>
      </c>
      <c r="AN6">
        <v>190.1</v>
      </c>
      <c r="AO6">
        <v>77.78</v>
      </c>
      <c r="AP6" s="5"/>
      <c r="AS6">
        <v>54873</v>
      </c>
      <c r="AT6">
        <v>54721</v>
      </c>
      <c r="AU6">
        <v>125.37</v>
      </c>
      <c r="AV6">
        <v>755</v>
      </c>
      <c r="AW6">
        <v>1.63</v>
      </c>
      <c r="AX6">
        <v>22776</v>
      </c>
      <c r="AY6">
        <v>1929</v>
      </c>
      <c r="AZ6">
        <v>3730</v>
      </c>
      <c r="BA6">
        <v>1210</v>
      </c>
      <c r="BB6" s="5"/>
      <c r="BC6" s="5"/>
      <c r="BD6" s="5"/>
      <c r="BE6">
        <v>11097</v>
      </c>
      <c r="BF6">
        <v>6499</v>
      </c>
      <c r="BG6">
        <v>151</v>
      </c>
      <c r="BH6">
        <v>82</v>
      </c>
      <c r="BI6">
        <v>34</v>
      </c>
      <c r="BJ6">
        <v>0</v>
      </c>
      <c r="BK6">
        <v>656</v>
      </c>
      <c r="BL6">
        <v>3</v>
      </c>
      <c r="BM6">
        <v>617</v>
      </c>
      <c r="BN6">
        <v>9</v>
      </c>
      <c r="BO6">
        <v>27</v>
      </c>
      <c r="BP6">
        <v>702</v>
      </c>
      <c r="BQ6">
        <v>8433</v>
      </c>
      <c r="BR6">
        <v>1550</v>
      </c>
      <c r="BS6">
        <v>332</v>
      </c>
      <c r="BT6">
        <v>311</v>
      </c>
      <c r="BU6">
        <v>673</v>
      </c>
      <c r="BV6">
        <v>238</v>
      </c>
      <c r="BW6">
        <v>1947</v>
      </c>
      <c r="BX6">
        <v>2027</v>
      </c>
      <c r="BY6">
        <v>642</v>
      </c>
      <c r="BZ6">
        <v>1</v>
      </c>
      <c r="CA6">
        <v>326</v>
      </c>
      <c r="CB6">
        <v>229</v>
      </c>
      <c r="CC6">
        <v>438</v>
      </c>
      <c r="CD6">
        <v>372</v>
      </c>
      <c r="CE6" s="5"/>
      <c r="CF6" s="5"/>
      <c r="CG6" s="5"/>
      <c r="CH6">
        <v>1.5</v>
      </c>
      <c r="CI6" s="5"/>
    </row>
    <row r="7" spans="1:87" x14ac:dyDescent="0.3">
      <c r="A7">
        <v>22</v>
      </c>
      <c r="B7" t="s">
        <v>89</v>
      </c>
      <c r="C7">
        <v>7.62</v>
      </c>
      <c r="D7">
        <v>8.06</v>
      </c>
      <c r="E7">
        <v>-1.6</v>
      </c>
      <c r="F7">
        <v>-6.93</v>
      </c>
      <c r="G7">
        <v>55.88</v>
      </c>
      <c r="H7">
        <v>20.92</v>
      </c>
      <c r="I7">
        <v>7.35</v>
      </c>
      <c r="J7">
        <v>52.45</v>
      </c>
      <c r="K7">
        <v>48.03</v>
      </c>
      <c r="L7">
        <v>364.17</v>
      </c>
      <c r="M7">
        <v>239.31</v>
      </c>
      <c r="N7">
        <v>5.72</v>
      </c>
      <c r="O7">
        <v>85.71</v>
      </c>
      <c r="P7">
        <v>921.06</v>
      </c>
      <c r="Q7">
        <v>12.47</v>
      </c>
      <c r="R7">
        <v>1611.71</v>
      </c>
      <c r="S7">
        <v>110.84</v>
      </c>
      <c r="T7">
        <v>0.93</v>
      </c>
      <c r="U7">
        <v>0.92</v>
      </c>
      <c r="V7" s="5"/>
      <c r="W7">
        <v>314.08</v>
      </c>
      <c r="X7">
        <v>9.5</v>
      </c>
      <c r="Y7">
        <v>12.56</v>
      </c>
      <c r="Z7" s="5"/>
      <c r="AA7">
        <v>1.99</v>
      </c>
      <c r="AB7">
        <v>23.81</v>
      </c>
      <c r="AC7">
        <v>15.62</v>
      </c>
      <c r="AD7">
        <v>3.78</v>
      </c>
      <c r="AE7">
        <v>0.84</v>
      </c>
      <c r="AF7">
        <v>5.48</v>
      </c>
      <c r="AG7">
        <v>165.03</v>
      </c>
      <c r="AH7">
        <v>16.59</v>
      </c>
      <c r="AI7">
        <v>519.13</v>
      </c>
      <c r="AJ7">
        <v>199.2</v>
      </c>
      <c r="AK7">
        <v>18.170000000000002</v>
      </c>
      <c r="AL7">
        <v>97.88</v>
      </c>
      <c r="AM7">
        <v>49.6</v>
      </c>
      <c r="AN7">
        <v>190.2</v>
      </c>
      <c r="AO7">
        <v>79.319999999999993</v>
      </c>
      <c r="AP7" s="5"/>
      <c r="AS7">
        <v>54798</v>
      </c>
      <c r="AT7">
        <v>54675</v>
      </c>
      <c r="AU7">
        <v>125.52</v>
      </c>
      <c r="AV7">
        <v>612</v>
      </c>
      <c r="AW7">
        <v>1.33</v>
      </c>
      <c r="AX7">
        <v>22898</v>
      </c>
      <c r="AY7">
        <v>1924</v>
      </c>
      <c r="AZ7">
        <v>3769</v>
      </c>
      <c r="BA7" s="5"/>
      <c r="BB7">
        <v>463</v>
      </c>
      <c r="BC7">
        <v>4243</v>
      </c>
      <c r="BD7" s="5"/>
      <c r="BE7">
        <v>10916</v>
      </c>
      <c r="BF7">
        <v>7405</v>
      </c>
      <c r="BG7">
        <v>149</v>
      </c>
      <c r="BH7">
        <v>80</v>
      </c>
      <c r="BI7">
        <v>36</v>
      </c>
      <c r="BJ7">
        <v>0</v>
      </c>
      <c r="BK7">
        <v>647</v>
      </c>
      <c r="BL7">
        <v>4</v>
      </c>
      <c r="BM7">
        <v>606</v>
      </c>
      <c r="BN7">
        <v>13</v>
      </c>
      <c r="BO7">
        <v>24</v>
      </c>
      <c r="BP7">
        <v>693</v>
      </c>
      <c r="BQ7">
        <v>8335</v>
      </c>
      <c r="BR7">
        <v>1453</v>
      </c>
      <c r="BS7">
        <v>344</v>
      </c>
      <c r="BT7">
        <v>309</v>
      </c>
      <c r="BU7">
        <v>680</v>
      </c>
      <c r="BV7">
        <v>230</v>
      </c>
      <c r="BW7">
        <v>1869</v>
      </c>
      <c r="BX7">
        <v>2079</v>
      </c>
      <c r="BY7">
        <v>619</v>
      </c>
      <c r="BZ7">
        <v>1</v>
      </c>
      <c r="CA7">
        <v>333</v>
      </c>
      <c r="CB7">
        <v>241</v>
      </c>
      <c r="CC7">
        <v>443</v>
      </c>
      <c r="CD7">
        <v>377</v>
      </c>
      <c r="CE7">
        <v>4192</v>
      </c>
      <c r="CF7">
        <v>672</v>
      </c>
      <c r="CG7">
        <v>2.76</v>
      </c>
      <c r="CH7">
        <v>2.2000000000000002</v>
      </c>
      <c r="CI7">
        <v>5.93</v>
      </c>
    </row>
    <row r="8" spans="1:87" x14ac:dyDescent="0.3">
      <c r="A8">
        <v>22</v>
      </c>
      <c r="B8" t="s">
        <v>90</v>
      </c>
      <c r="C8">
        <v>7.68</v>
      </c>
      <c r="D8">
        <v>8.17</v>
      </c>
      <c r="E8">
        <v>-1.98</v>
      </c>
      <c r="F8">
        <v>-6.08</v>
      </c>
      <c r="G8">
        <v>55.69</v>
      </c>
      <c r="H8">
        <v>20.329999999999998</v>
      </c>
      <c r="I8">
        <v>7.52</v>
      </c>
      <c r="J8">
        <v>54.67</v>
      </c>
      <c r="K8">
        <v>48.08</v>
      </c>
      <c r="L8">
        <v>372.11</v>
      </c>
      <c r="M8">
        <v>239.96</v>
      </c>
      <c r="N8">
        <v>2.96</v>
      </c>
      <c r="O8">
        <v>85.74</v>
      </c>
      <c r="P8">
        <v>946.5</v>
      </c>
      <c r="Q8">
        <v>12.44</v>
      </c>
      <c r="R8">
        <v>1669.03</v>
      </c>
      <c r="S8">
        <v>113.25</v>
      </c>
      <c r="T8">
        <v>0.95</v>
      </c>
      <c r="U8">
        <v>0.9</v>
      </c>
      <c r="V8" s="5"/>
      <c r="W8">
        <v>312</v>
      </c>
      <c r="X8">
        <v>8.73</v>
      </c>
      <c r="Y8">
        <v>13.28</v>
      </c>
      <c r="Z8">
        <v>21.27</v>
      </c>
      <c r="AA8">
        <v>2.92</v>
      </c>
      <c r="AB8">
        <v>29.41</v>
      </c>
      <c r="AC8">
        <v>16.2</v>
      </c>
      <c r="AD8">
        <v>3.43</v>
      </c>
      <c r="AE8">
        <v>1.5</v>
      </c>
      <c r="AF8">
        <v>5.63</v>
      </c>
      <c r="AG8">
        <v>169.54</v>
      </c>
      <c r="AH8">
        <v>17.32</v>
      </c>
      <c r="AI8">
        <v>537.84</v>
      </c>
      <c r="AJ8">
        <v>205.78</v>
      </c>
      <c r="AK8">
        <v>18.329999999999998</v>
      </c>
      <c r="AL8">
        <v>97.8</v>
      </c>
      <c r="AM8">
        <v>53.7</v>
      </c>
      <c r="AN8">
        <v>217.1</v>
      </c>
      <c r="AO8">
        <v>80.17</v>
      </c>
      <c r="AP8" s="5"/>
      <c r="AS8">
        <v>55078</v>
      </c>
      <c r="AT8">
        <v>54958</v>
      </c>
      <c r="AU8">
        <v>125.72</v>
      </c>
      <c r="AV8">
        <v>492</v>
      </c>
      <c r="AW8">
        <v>1.06</v>
      </c>
      <c r="AX8">
        <v>22953</v>
      </c>
      <c r="AY8">
        <v>1942</v>
      </c>
      <c r="AZ8">
        <v>3744</v>
      </c>
      <c r="BA8" s="5"/>
      <c r="BB8">
        <v>825</v>
      </c>
      <c r="BC8">
        <v>4066</v>
      </c>
      <c r="BD8">
        <v>2317</v>
      </c>
      <c r="BE8">
        <v>11334</v>
      </c>
      <c r="BF8">
        <v>7634</v>
      </c>
      <c r="BG8">
        <v>164</v>
      </c>
      <c r="BH8">
        <v>82</v>
      </c>
      <c r="BI8">
        <v>37</v>
      </c>
      <c r="BJ8">
        <v>0</v>
      </c>
      <c r="BK8">
        <v>655</v>
      </c>
      <c r="BL8">
        <v>4</v>
      </c>
      <c r="BM8">
        <v>615</v>
      </c>
      <c r="BN8">
        <v>13</v>
      </c>
      <c r="BO8">
        <v>23</v>
      </c>
      <c r="BP8">
        <v>772</v>
      </c>
      <c r="BQ8">
        <v>8666</v>
      </c>
      <c r="BR8">
        <v>1482</v>
      </c>
      <c r="BS8">
        <v>351</v>
      </c>
      <c r="BT8">
        <v>314</v>
      </c>
      <c r="BU8">
        <v>716</v>
      </c>
      <c r="BV8">
        <v>243</v>
      </c>
      <c r="BW8">
        <v>1872</v>
      </c>
      <c r="BX8">
        <v>2174</v>
      </c>
      <c r="BY8">
        <v>689</v>
      </c>
      <c r="BZ8">
        <v>1</v>
      </c>
      <c r="CA8">
        <v>373</v>
      </c>
      <c r="CB8">
        <v>246</v>
      </c>
      <c r="CC8">
        <v>461</v>
      </c>
      <c r="CD8">
        <v>395</v>
      </c>
      <c r="CE8" s="5"/>
      <c r="CF8" s="5"/>
      <c r="CG8" s="5"/>
      <c r="CH8">
        <v>2.4</v>
      </c>
      <c r="CI8" s="5"/>
    </row>
    <row r="9" spans="1:87" x14ac:dyDescent="0.3">
      <c r="A9">
        <v>22</v>
      </c>
      <c r="B9" t="s">
        <v>91</v>
      </c>
      <c r="C9">
        <v>7.69</v>
      </c>
      <c r="D9">
        <v>8.25</v>
      </c>
      <c r="E9">
        <v>-2.33</v>
      </c>
      <c r="F9">
        <v>-4.2</v>
      </c>
      <c r="G9">
        <v>52.51</v>
      </c>
      <c r="H9">
        <v>21.86</v>
      </c>
      <c r="I9">
        <v>5.28</v>
      </c>
      <c r="J9">
        <v>55.28</v>
      </c>
      <c r="K9">
        <v>48.26</v>
      </c>
      <c r="L9">
        <v>385.79</v>
      </c>
      <c r="M9">
        <v>241.29</v>
      </c>
      <c r="N9">
        <v>1.7</v>
      </c>
      <c r="O9">
        <v>86.3</v>
      </c>
      <c r="P9">
        <v>929.63</v>
      </c>
      <c r="Q9">
        <v>12.43</v>
      </c>
      <c r="R9">
        <v>1679.85</v>
      </c>
      <c r="S9">
        <v>112.05</v>
      </c>
      <c r="T9">
        <v>0.94</v>
      </c>
      <c r="U9">
        <v>0.91</v>
      </c>
      <c r="V9" s="5"/>
      <c r="W9">
        <v>321</v>
      </c>
      <c r="X9">
        <v>8.7200000000000006</v>
      </c>
      <c r="Y9">
        <v>10.58</v>
      </c>
      <c r="Z9">
        <v>17.57</v>
      </c>
      <c r="AA9">
        <v>2.36</v>
      </c>
      <c r="AB9">
        <v>5.13</v>
      </c>
      <c r="AC9">
        <v>11.84</v>
      </c>
      <c r="AD9">
        <v>3.18</v>
      </c>
      <c r="AE9">
        <v>1.1299999999999999</v>
      </c>
      <c r="AF9">
        <v>4.3600000000000003</v>
      </c>
      <c r="AG9">
        <v>165.77</v>
      </c>
      <c r="AH9">
        <v>16.170000000000002</v>
      </c>
      <c r="AI9">
        <v>521.6</v>
      </c>
      <c r="AJ9">
        <v>210.77</v>
      </c>
      <c r="AK9">
        <v>18.48</v>
      </c>
      <c r="AL9">
        <v>100</v>
      </c>
      <c r="AM9">
        <v>27.2</v>
      </c>
      <c r="AN9">
        <v>210.2</v>
      </c>
      <c r="AO9">
        <v>88.54</v>
      </c>
      <c r="AP9" s="5"/>
      <c r="AS9">
        <v>55435</v>
      </c>
      <c r="AT9">
        <v>55282</v>
      </c>
      <c r="AU9">
        <v>128.33000000000001</v>
      </c>
      <c r="AV9">
        <v>398</v>
      </c>
      <c r="AW9">
        <v>0.86</v>
      </c>
      <c r="AX9">
        <v>22974</v>
      </c>
      <c r="AY9">
        <v>1946</v>
      </c>
      <c r="AZ9">
        <v>3852</v>
      </c>
      <c r="BA9" s="5"/>
      <c r="BB9">
        <v>624</v>
      </c>
      <c r="BC9">
        <v>3956</v>
      </c>
      <c r="BD9">
        <v>1983</v>
      </c>
      <c r="BE9">
        <v>11684</v>
      </c>
      <c r="BF9">
        <v>7937</v>
      </c>
      <c r="BG9">
        <v>182</v>
      </c>
      <c r="BH9">
        <v>76</v>
      </c>
      <c r="BI9">
        <v>37</v>
      </c>
      <c r="BJ9">
        <v>0</v>
      </c>
      <c r="BK9">
        <v>651</v>
      </c>
      <c r="BL9">
        <v>2</v>
      </c>
      <c r="BM9">
        <v>610</v>
      </c>
      <c r="BN9">
        <v>16</v>
      </c>
      <c r="BO9">
        <v>23</v>
      </c>
      <c r="BP9">
        <v>859</v>
      </c>
      <c r="BQ9">
        <v>8924</v>
      </c>
      <c r="BR9">
        <v>1439</v>
      </c>
      <c r="BS9">
        <v>364</v>
      </c>
      <c r="BT9">
        <v>334</v>
      </c>
      <c r="BU9">
        <v>739</v>
      </c>
      <c r="BV9">
        <v>249</v>
      </c>
      <c r="BW9">
        <v>1900</v>
      </c>
      <c r="BX9">
        <v>2283</v>
      </c>
      <c r="BY9">
        <v>726</v>
      </c>
      <c r="BZ9">
        <v>1</v>
      </c>
      <c r="CA9">
        <v>400</v>
      </c>
      <c r="CB9">
        <v>269</v>
      </c>
      <c r="CC9">
        <v>461</v>
      </c>
      <c r="CD9">
        <v>408</v>
      </c>
      <c r="CE9" s="5"/>
      <c r="CF9" s="5"/>
      <c r="CG9" s="5"/>
      <c r="CH9">
        <v>3</v>
      </c>
      <c r="CI9">
        <v>6.08</v>
      </c>
    </row>
    <row r="10" spans="1:87" x14ac:dyDescent="0.3">
      <c r="A10">
        <v>22</v>
      </c>
      <c r="B10" t="s">
        <v>92</v>
      </c>
      <c r="C10">
        <v>7.64</v>
      </c>
      <c r="D10">
        <v>8.2899999999999991</v>
      </c>
      <c r="E10">
        <v>-1.42</v>
      </c>
      <c r="F10">
        <v>-6.09</v>
      </c>
      <c r="G10">
        <v>38.54</v>
      </c>
      <c r="H10">
        <v>18.75</v>
      </c>
      <c r="I10">
        <v>6.25</v>
      </c>
      <c r="J10">
        <v>48.96</v>
      </c>
      <c r="K10">
        <v>48.69</v>
      </c>
      <c r="L10">
        <v>401.78</v>
      </c>
      <c r="M10">
        <v>242.27</v>
      </c>
      <c r="N10">
        <v>6.15</v>
      </c>
      <c r="O10">
        <v>85.83</v>
      </c>
      <c r="P10">
        <v>935.38</v>
      </c>
      <c r="Q10">
        <v>12.37</v>
      </c>
      <c r="R10">
        <v>1645.68</v>
      </c>
      <c r="S10">
        <v>107.23</v>
      </c>
      <c r="T10">
        <v>0.91</v>
      </c>
      <c r="U10">
        <v>0.91</v>
      </c>
      <c r="V10" s="5"/>
      <c r="W10">
        <v>320.5</v>
      </c>
      <c r="X10">
        <v>8.09</v>
      </c>
      <c r="Y10">
        <v>9.69</v>
      </c>
      <c r="Z10">
        <v>18.600000000000001</v>
      </c>
      <c r="AA10">
        <v>2.21</v>
      </c>
      <c r="AB10">
        <v>0</v>
      </c>
      <c r="AC10">
        <v>12.03</v>
      </c>
      <c r="AD10">
        <v>3.4</v>
      </c>
      <c r="AE10">
        <v>1.1499999999999999</v>
      </c>
      <c r="AF10">
        <v>4.57</v>
      </c>
      <c r="AG10">
        <v>171.23</v>
      </c>
      <c r="AH10">
        <v>15.85</v>
      </c>
      <c r="AI10">
        <v>517.13</v>
      </c>
      <c r="AJ10">
        <v>216.16</v>
      </c>
      <c r="AK10">
        <v>18.68</v>
      </c>
      <c r="AL10">
        <v>99.92</v>
      </c>
      <c r="AM10">
        <v>21.9</v>
      </c>
      <c r="AN10">
        <v>215.3</v>
      </c>
      <c r="AO10">
        <v>90.77</v>
      </c>
      <c r="AP10" s="5"/>
      <c r="AS10">
        <v>55953</v>
      </c>
      <c r="AT10">
        <v>55589</v>
      </c>
      <c r="AU10">
        <v>132.69</v>
      </c>
      <c r="AV10">
        <v>384</v>
      </c>
      <c r="AW10">
        <v>0.82</v>
      </c>
      <c r="AX10">
        <v>23095</v>
      </c>
      <c r="AY10">
        <v>1989</v>
      </c>
      <c r="AZ10">
        <v>3846</v>
      </c>
      <c r="BA10" s="5"/>
      <c r="BB10">
        <v>641</v>
      </c>
      <c r="BC10">
        <v>3492</v>
      </c>
      <c r="BD10">
        <v>3234</v>
      </c>
      <c r="BE10">
        <v>12095</v>
      </c>
      <c r="BF10">
        <v>9186</v>
      </c>
      <c r="BG10">
        <v>192</v>
      </c>
      <c r="BH10">
        <v>79</v>
      </c>
      <c r="BI10">
        <v>47</v>
      </c>
      <c r="BJ10">
        <v>0</v>
      </c>
      <c r="BK10">
        <v>657</v>
      </c>
      <c r="BL10">
        <v>2</v>
      </c>
      <c r="BM10">
        <v>614</v>
      </c>
      <c r="BN10">
        <v>18</v>
      </c>
      <c r="BO10">
        <v>23</v>
      </c>
      <c r="BP10">
        <v>947</v>
      </c>
      <c r="BQ10">
        <v>9229</v>
      </c>
      <c r="BR10">
        <v>1426</v>
      </c>
      <c r="BS10">
        <v>382</v>
      </c>
      <c r="BT10">
        <v>354</v>
      </c>
      <c r="BU10">
        <v>779</v>
      </c>
      <c r="BV10">
        <v>228</v>
      </c>
      <c r="BW10">
        <v>1943</v>
      </c>
      <c r="BX10">
        <v>2371</v>
      </c>
      <c r="BY10">
        <v>756</v>
      </c>
      <c r="BZ10">
        <v>1</v>
      </c>
      <c r="CA10">
        <v>427</v>
      </c>
      <c r="CB10">
        <v>290</v>
      </c>
      <c r="CC10">
        <v>494</v>
      </c>
      <c r="CD10">
        <v>433</v>
      </c>
      <c r="CE10" s="5"/>
      <c r="CF10" s="5"/>
      <c r="CG10" s="5"/>
      <c r="CH10">
        <v>3.5</v>
      </c>
      <c r="CI10">
        <v>6.03</v>
      </c>
    </row>
    <row r="11" spans="1:87" x14ac:dyDescent="0.3">
      <c r="A11">
        <v>22</v>
      </c>
      <c r="B11" t="s">
        <v>93</v>
      </c>
      <c r="C11">
        <v>7.57</v>
      </c>
      <c r="D11">
        <v>8.31</v>
      </c>
      <c r="E11">
        <v>-3.61</v>
      </c>
      <c r="F11">
        <v>-5.75</v>
      </c>
      <c r="G11">
        <v>34.6</v>
      </c>
      <c r="H11">
        <v>17.600000000000001</v>
      </c>
      <c r="I11">
        <v>8.19</v>
      </c>
      <c r="J11">
        <v>44.38</v>
      </c>
      <c r="K11">
        <v>49.39</v>
      </c>
      <c r="L11">
        <v>411.63</v>
      </c>
      <c r="M11">
        <v>240.8</v>
      </c>
      <c r="N11">
        <v>6.71</v>
      </c>
      <c r="O11">
        <v>84.51</v>
      </c>
      <c r="P11">
        <v>996.52</v>
      </c>
      <c r="Q11">
        <v>12.29</v>
      </c>
      <c r="R11">
        <v>1646.32</v>
      </c>
      <c r="S11">
        <v>104.82</v>
      </c>
      <c r="T11">
        <v>0.9</v>
      </c>
      <c r="U11">
        <v>0.9</v>
      </c>
      <c r="V11" s="5">
        <v>359.4</v>
      </c>
      <c r="W11">
        <v>289.07</v>
      </c>
      <c r="X11">
        <v>10.16</v>
      </c>
      <c r="Y11">
        <v>9.61</v>
      </c>
      <c r="Z11">
        <v>25.2</v>
      </c>
      <c r="AA11" s="5"/>
      <c r="AB11" s="5"/>
      <c r="AC11">
        <v>8.85</v>
      </c>
      <c r="AD11" s="5"/>
      <c r="AE11">
        <v>0.44</v>
      </c>
      <c r="AF11">
        <v>2.6</v>
      </c>
      <c r="AG11">
        <v>106.1</v>
      </c>
      <c r="AH11">
        <v>21.65</v>
      </c>
      <c r="AI11">
        <v>638.08000000000004</v>
      </c>
      <c r="AJ11">
        <v>216.15</v>
      </c>
      <c r="AK11">
        <v>18.829999999999998</v>
      </c>
      <c r="AL11">
        <v>99.88</v>
      </c>
      <c r="AM11">
        <v>20.5</v>
      </c>
      <c r="AN11">
        <v>218</v>
      </c>
      <c r="AO11">
        <v>91.4</v>
      </c>
      <c r="AP11" s="5"/>
      <c r="AS11">
        <v>55975</v>
      </c>
      <c r="AT11">
        <v>55660</v>
      </c>
      <c r="AU11">
        <v>135.19</v>
      </c>
      <c r="AV11">
        <v>818</v>
      </c>
      <c r="AW11">
        <v>1.75</v>
      </c>
      <c r="AX11">
        <v>23245</v>
      </c>
      <c r="AY11">
        <v>2005</v>
      </c>
      <c r="AZ11">
        <v>4047</v>
      </c>
      <c r="BA11" s="5"/>
      <c r="BB11">
        <v>247</v>
      </c>
      <c r="BC11">
        <v>84</v>
      </c>
      <c r="BD11">
        <v>1100</v>
      </c>
      <c r="BE11">
        <v>12099</v>
      </c>
      <c r="BF11">
        <v>8732</v>
      </c>
      <c r="BG11">
        <v>185</v>
      </c>
      <c r="BH11">
        <v>85</v>
      </c>
      <c r="BI11">
        <v>51</v>
      </c>
      <c r="BJ11">
        <v>0</v>
      </c>
      <c r="BK11">
        <v>651</v>
      </c>
      <c r="BL11">
        <v>2</v>
      </c>
      <c r="BM11">
        <v>608</v>
      </c>
      <c r="BN11">
        <v>19</v>
      </c>
      <c r="BO11">
        <v>22</v>
      </c>
      <c r="BP11">
        <v>978</v>
      </c>
      <c r="BQ11">
        <v>9233</v>
      </c>
      <c r="BR11">
        <v>1377</v>
      </c>
      <c r="BS11">
        <v>407</v>
      </c>
      <c r="BT11">
        <v>364</v>
      </c>
      <c r="BU11">
        <v>787</v>
      </c>
      <c r="BV11">
        <v>201</v>
      </c>
      <c r="BW11">
        <v>1946</v>
      </c>
      <c r="BX11">
        <v>2371</v>
      </c>
      <c r="BY11">
        <v>758</v>
      </c>
      <c r="BZ11">
        <v>2</v>
      </c>
      <c r="CA11">
        <v>433</v>
      </c>
      <c r="CB11">
        <v>308</v>
      </c>
      <c r="CC11">
        <v>485</v>
      </c>
      <c r="CD11">
        <v>443</v>
      </c>
      <c r="CE11" s="5"/>
      <c r="CF11" s="5"/>
      <c r="CG11" s="5"/>
      <c r="CH11">
        <v>3.5</v>
      </c>
      <c r="CI11">
        <v>6.01</v>
      </c>
    </row>
    <row r="12" spans="1:87" x14ac:dyDescent="0.3">
      <c r="A12">
        <v>22</v>
      </c>
      <c r="B12" t="s">
        <v>94</v>
      </c>
      <c r="C12">
        <v>7.58</v>
      </c>
      <c r="D12">
        <v>8.27</v>
      </c>
      <c r="E12">
        <v>-4.08</v>
      </c>
      <c r="F12">
        <v>-6.05</v>
      </c>
      <c r="G12">
        <v>60.38</v>
      </c>
      <c r="H12">
        <v>23.05</v>
      </c>
      <c r="I12">
        <v>4.95</v>
      </c>
      <c r="J12">
        <v>56.57</v>
      </c>
      <c r="K12">
        <v>50.8</v>
      </c>
      <c r="L12">
        <v>410.87</v>
      </c>
      <c r="M12">
        <v>241.09</v>
      </c>
      <c r="N12">
        <v>6.93</v>
      </c>
      <c r="O12">
        <v>85.57</v>
      </c>
      <c r="P12">
        <v>1022.27</v>
      </c>
      <c r="Q12">
        <v>12.22</v>
      </c>
      <c r="R12">
        <v>1708.7</v>
      </c>
      <c r="S12">
        <v>110.84</v>
      </c>
      <c r="T12">
        <v>0.87</v>
      </c>
      <c r="U12">
        <v>0.89</v>
      </c>
      <c r="V12" s="5">
        <v>290.5</v>
      </c>
      <c r="W12">
        <v>283.86</v>
      </c>
      <c r="X12">
        <v>9.2100000000000009</v>
      </c>
      <c r="Y12">
        <v>8.35</v>
      </c>
      <c r="Z12">
        <v>27.49</v>
      </c>
      <c r="AA12" s="5"/>
      <c r="AB12" s="5"/>
      <c r="AC12">
        <v>7.79</v>
      </c>
      <c r="AD12" s="5"/>
      <c r="AE12">
        <v>0.5</v>
      </c>
      <c r="AF12">
        <v>1.91</v>
      </c>
      <c r="AG12">
        <v>114.07</v>
      </c>
      <c r="AH12">
        <v>20.440000000000001</v>
      </c>
      <c r="AI12">
        <v>845.89</v>
      </c>
      <c r="AJ12">
        <v>225.19</v>
      </c>
      <c r="AK12">
        <v>18.760000000000002</v>
      </c>
      <c r="AL12">
        <v>99.92</v>
      </c>
      <c r="AM12">
        <v>17.2</v>
      </c>
      <c r="AN12">
        <v>221.3</v>
      </c>
      <c r="AO12">
        <v>92.79</v>
      </c>
      <c r="AP12" s="5"/>
      <c r="AS12">
        <v>56387</v>
      </c>
      <c r="AT12">
        <v>55877</v>
      </c>
      <c r="AU12">
        <v>135.38</v>
      </c>
      <c r="AV12">
        <v>525</v>
      </c>
      <c r="AW12">
        <v>1.1200000000000001</v>
      </c>
      <c r="AX12">
        <v>23388</v>
      </c>
      <c r="AY12">
        <v>1995</v>
      </c>
      <c r="AZ12">
        <v>3974</v>
      </c>
      <c r="BA12" s="5"/>
      <c r="BB12">
        <v>280</v>
      </c>
      <c r="BC12">
        <v>1549</v>
      </c>
      <c r="BD12">
        <v>2346</v>
      </c>
      <c r="BE12">
        <v>12698</v>
      </c>
      <c r="BF12">
        <v>7119</v>
      </c>
      <c r="BG12">
        <v>154</v>
      </c>
      <c r="BH12">
        <v>94</v>
      </c>
      <c r="BI12">
        <v>48</v>
      </c>
      <c r="BJ12">
        <v>0</v>
      </c>
      <c r="BK12">
        <v>652</v>
      </c>
      <c r="BL12">
        <v>2</v>
      </c>
      <c r="BM12">
        <v>613</v>
      </c>
      <c r="BN12">
        <v>19</v>
      </c>
      <c r="BO12">
        <v>18</v>
      </c>
      <c r="BP12">
        <v>1080</v>
      </c>
      <c r="BQ12">
        <v>9702</v>
      </c>
      <c r="BR12">
        <v>1371</v>
      </c>
      <c r="BS12">
        <v>482</v>
      </c>
      <c r="BT12">
        <v>385</v>
      </c>
      <c r="BU12">
        <v>840</v>
      </c>
      <c r="BV12">
        <v>196</v>
      </c>
      <c r="BW12">
        <v>2109</v>
      </c>
      <c r="BX12">
        <v>2422</v>
      </c>
      <c r="BY12">
        <v>790</v>
      </c>
      <c r="BZ12">
        <v>2</v>
      </c>
      <c r="CA12">
        <v>472</v>
      </c>
      <c r="CB12">
        <v>322</v>
      </c>
      <c r="CC12">
        <v>496</v>
      </c>
      <c r="CD12">
        <v>465</v>
      </c>
      <c r="CE12" s="5"/>
      <c r="CF12" s="5"/>
      <c r="CG12" s="5"/>
      <c r="CH12">
        <v>3.8</v>
      </c>
      <c r="CI12">
        <v>6.27</v>
      </c>
    </row>
    <row r="13" spans="1:87" x14ac:dyDescent="0.3">
      <c r="A13">
        <v>22</v>
      </c>
      <c r="B13" t="s">
        <v>95</v>
      </c>
      <c r="C13">
        <v>7.56</v>
      </c>
      <c r="D13">
        <v>8.25</v>
      </c>
      <c r="E13">
        <v>-2.87</v>
      </c>
      <c r="F13">
        <v>-6.45</v>
      </c>
      <c r="G13">
        <v>51.99</v>
      </c>
      <c r="H13">
        <v>19.079999999999998</v>
      </c>
      <c r="I13">
        <v>5.24</v>
      </c>
      <c r="J13">
        <v>59.33</v>
      </c>
      <c r="K13">
        <v>52.61</v>
      </c>
      <c r="L13">
        <v>414.23</v>
      </c>
      <c r="M13">
        <v>228.85</v>
      </c>
      <c r="N13">
        <v>6.35</v>
      </c>
      <c r="O13">
        <v>80.400000000000006</v>
      </c>
      <c r="P13">
        <v>1081.95</v>
      </c>
      <c r="Q13">
        <v>11.56</v>
      </c>
      <c r="R13">
        <v>1713.97</v>
      </c>
      <c r="S13">
        <v>125.3</v>
      </c>
      <c r="T13">
        <v>0.84</v>
      </c>
      <c r="U13">
        <v>0.82</v>
      </c>
      <c r="V13" s="5">
        <v>349.8</v>
      </c>
      <c r="W13">
        <v>280.70999999999998</v>
      </c>
      <c r="X13">
        <v>10.23</v>
      </c>
      <c r="Y13">
        <v>5.24</v>
      </c>
      <c r="Z13">
        <v>27.9</v>
      </c>
      <c r="AA13" s="5"/>
      <c r="AB13" s="5"/>
      <c r="AC13">
        <v>2.75</v>
      </c>
      <c r="AD13" s="5"/>
      <c r="AE13">
        <v>0.53</v>
      </c>
      <c r="AF13">
        <v>1.82</v>
      </c>
      <c r="AG13">
        <v>162.65</v>
      </c>
      <c r="AH13">
        <v>20.73</v>
      </c>
      <c r="AI13">
        <v>937.51</v>
      </c>
      <c r="AJ13">
        <v>221.76</v>
      </c>
      <c r="AK13">
        <v>18.93</v>
      </c>
      <c r="AL13">
        <v>99.92</v>
      </c>
      <c r="AM13">
        <v>16.100000000000001</v>
      </c>
      <c r="AN13">
        <v>222.5</v>
      </c>
      <c r="AO13">
        <v>93.25</v>
      </c>
      <c r="AP13" s="5"/>
      <c r="AS13">
        <v>56561</v>
      </c>
      <c r="AT13">
        <v>55726</v>
      </c>
      <c r="AU13">
        <v>135.51</v>
      </c>
      <c r="AV13">
        <v>477</v>
      </c>
      <c r="AW13">
        <v>1.02</v>
      </c>
      <c r="AX13">
        <v>24715</v>
      </c>
      <c r="AY13">
        <v>2093</v>
      </c>
      <c r="AZ13">
        <v>3930</v>
      </c>
      <c r="BA13" s="5"/>
      <c r="BB13">
        <v>302</v>
      </c>
      <c r="BC13">
        <v>2138</v>
      </c>
      <c r="BD13">
        <v>2258</v>
      </c>
      <c r="BE13">
        <v>12543</v>
      </c>
      <c r="BF13">
        <v>6872</v>
      </c>
      <c r="BG13">
        <v>164</v>
      </c>
      <c r="BH13">
        <v>100</v>
      </c>
      <c r="BI13">
        <v>49</v>
      </c>
      <c r="BJ13">
        <v>0</v>
      </c>
      <c r="BK13">
        <v>629</v>
      </c>
      <c r="BL13">
        <v>3</v>
      </c>
      <c r="BM13">
        <v>589</v>
      </c>
      <c r="BN13">
        <v>19</v>
      </c>
      <c r="BO13">
        <v>18</v>
      </c>
      <c r="BP13">
        <v>1120</v>
      </c>
      <c r="BQ13">
        <v>9531</v>
      </c>
      <c r="BR13">
        <v>1377</v>
      </c>
      <c r="BS13">
        <v>462</v>
      </c>
      <c r="BT13">
        <v>381</v>
      </c>
      <c r="BU13">
        <v>780</v>
      </c>
      <c r="BV13">
        <v>182</v>
      </c>
      <c r="BW13">
        <v>2120</v>
      </c>
      <c r="BX13">
        <v>2314</v>
      </c>
      <c r="BY13">
        <v>758</v>
      </c>
      <c r="BZ13">
        <v>2</v>
      </c>
      <c r="CA13">
        <v>454</v>
      </c>
      <c r="CB13">
        <v>329</v>
      </c>
      <c r="CC13">
        <v>519</v>
      </c>
      <c r="CD13">
        <v>479</v>
      </c>
      <c r="CE13" s="5"/>
      <c r="CF13" s="5"/>
      <c r="CG13" s="5"/>
      <c r="CH13">
        <v>3.8</v>
      </c>
      <c r="CI13">
        <v>6.29</v>
      </c>
    </row>
    <row r="14" spans="1:87" x14ac:dyDescent="0.3">
      <c r="A14">
        <v>22</v>
      </c>
      <c r="B14" t="s">
        <v>96</v>
      </c>
      <c r="C14">
        <v>7.45</v>
      </c>
      <c r="D14">
        <v>8.0500000000000007</v>
      </c>
      <c r="E14">
        <v>-2.88</v>
      </c>
      <c r="F14">
        <v>-3.64</v>
      </c>
      <c r="G14">
        <v>47.91</v>
      </c>
      <c r="H14">
        <v>18.82</v>
      </c>
      <c r="I14">
        <v>5.32</v>
      </c>
      <c r="J14">
        <v>55.7</v>
      </c>
      <c r="K14" s="5"/>
      <c r="L14">
        <v>420.68</v>
      </c>
      <c r="M14">
        <v>227.49</v>
      </c>
      <c r="N14">
        <v>5.76</v>
      </c>
      <c r="O14">
        <v>79.84</v>
      </c>
      <c r="P14">
        <v>1479.75</v>
      </c>
      <c r="Q14">
        <v>11.5</v>
      </c>
      <c r="R14">
        <v>1765.59</v>
      </c>
      <c r="S14">
        <v>140.96</v>
      </c>
      <c r="T14">
        <v>0.82</v>
      </c>
      <c r="U14">
        <v>0.77</v>
      </c>
      <c r="V14" s="5">
        <v>296.5</v>
      </c>
      <c r="W14">
        <v>285.5</v>
      </c>
      <c r="X14">
        <v>10.06</v>
      </c>
      <c r="Y14">
        <v>4.53</v>
      </c>
      <c r="Z14">
        <v>28.29</v>
      </c>
      <c r="AA14" s="5"/>
      <c r="AB14" s="5"/>
      <c r="AC14">
        <v>2.82</v>
      </c>
      <c r="AD14" s="5"/>
      <c r="AE14">
        <v>0.57999999999999996</v>
      </c>
      <c r="AF14">
        <v>2.17</v>
      </c>
      <c r="AG14">
        <v>173.09</v>
      </c>
      <c r="AH14" s="5"/>
      <c r="AI14" s="5"/>
      <c r="AJ14">
        <v>221.03</v>
      </c>
      <c r="AK14">
        <v>18.88</v>
      </c>
      <c r="AL14" s="5"/>
      <c r="AM14" s="5"/>
      <c r="AN14" s="5"/>
      <c r="AO14" s="5"/>
      <c r="AP14" s="5"/>
      <c r="AS14">
        <v>56499</v>
      </c>
      <c r="AT14">
        <v>55364</v>
      </c>
      <c r="AU14">
        <v>138.43</v>
      </c>
      <c r="AV14">
        <v>526</v>
      </c>
      <c r="AW14">
        <v>1.1200000000000001</v>
      </c>
      <c r="AX14">
        <v>24836</v>
      </c>
      <c r="AY14">
        <v>2162</v>
      </c>
      <c r="AZ14">
        <v>3997</v>
      </c>
      <c r="BA14" s="5"/>
      <c r="BB14">
        <v>330</v>
      </c>
      <c r="BC14">
        <v>2477</v>
      </c>
      <c r="BD14">
        <v>1206</v>
      </c>
      <c r="BE14">
        <v>12488</v>
      </c>
      <c r="BF14">
        <v>6830</v>
      </c>
      <c r="BG14">
        <v>156</v>
      </c>
      <c r="BH14">
        <v>97</v>
      </c>
      <c r="BI14">
        <v>34</v>
      </c>
      <c r="BJ14">
        <v>0</v>
      </c>
      <c r="BK14">
        <v>613</v>
      </c>
      <c r="BL14">
        <v>3</v>
      </c>
      <c r="BM14">
        <v>574</v>
      </c>
      <c r="BN14">
        <v>19</v>
      </c>
      <c r="BO14">
        <v>17</v>
      </c>
      <c r="BP14">
        <v>1135</v>
      </c>
      <c r="BQ14">
        <v>9510</v>
      </c>
      <c r="BR14">
        <v>1396</v>
      </c>
      <c r="BS14">
        <v>502</v>
      </c>
      <c r="BT14">
        <v>379</v>
      </c>
      <c r="BU14">
        <v>781</v>
      </c>
      <c r="BV14">
        <v>177</v>
      </c>
      <c r="BW14">
        <v>2081</v>
      </c>
      <c r="BX14">
        <v>2219</v>
      </c>
      <c r="BY14">
        <v>762</v>
      </c>
      <c r="BZ14">
        <v>2</v>
      </c>
      <c r="CA14">
        <v>485</v>
      </c>
      <c r="CB14">
        <v>322</v>
      </c>
      <c r="CC14">
        <v>509</v>
      </c>
      <c r="CD14">
        <v>505</v>
      </c>
      <c r="CE14" s="5"/>
      <c r="CF14" s="5"/>
      <c r="CG14" s="5"/>
      <c r="CH14" s="5"/>
      <c r="CI14" s="5"/>
    </row>
    <row r="16" spans="1:87" ht="296.39999999999998" x14ac:dyDescent="0.3">
      <c r="A16" t="str">
        <f>A1</f>
        <v>Kerület</v>
      </c>
      <c r="B16" t="s">
        <v>118</v>
      </c>
      <c r="C16" s="1" t="s">
        <v>3</v>
      </c>
      <c r="D16" s="1" t="s">
        <v>4</v>
      </c>
      <c r="E16" s="1" t="s">
        <v>6</v>
      </c>
      <c r="F16" s="1" t="s">
        <v>7</v>
      </c>
      <c r="G16" s="1" t="s">
        <v>10</v>
      </c>
      <c r="H16" s="1" t="s">
        <v>11</v>
      </c>
      <c r="I16" s="1" t="s">
        <v>12</v>
      </c>
      <c r="J16" s="1" t="s">
        <v>13</v>
      </c>
      <c r="K16" s="1" t="s">
        <v>15</v>
      </c>
      <c r="L16" s="1" t="s">
        <v>17</v>
      </c>
      <c r="M16" s="1" t="s">
        <v>18</v>
      </c>
      <c r="N16" s="1" t="s">
        <v>19</v>
      </c>
      <c r="O16" s="1" t="s">
        <v>20</v>
      </c>
      <c r="P16" s="1" t="s">
        <v>21</v>
      </c>
      <c r="Q16" s="1" t="s">
        <v>22</v>
      </c>
      <c r="R16" s="1" t="s">
        <v>23</v>
      </c>
      <c r="S16" s="1" t="s">
        <v>25</v>
      </c>
      <c r="T16" s="1" t="s">
        <v>26</v>
      </c>
      <c r="U16" s="1" t="s">
        <v>31</v>
      </c>
      <c r="V16" s="1" t="s">
        <v>28</v>
      </c>
      <c r="W16" s="1" t="s">
        <v>30</v>
      </c>
      <c r="X16" s="1" t="s">
        <v>36</v>
      </c>
      <c r="Y16" s="1" t="s">
        <v>43</v>
      </c>
      <c r="Z16" s="1" t="s">
        <v>47</v>
      </c>
      <c r="AA16" s="1" t="s">
        <v>59</v>
      </c>
      <c r="AC16" t="str">
        <f>A16</f>
        <v>Kerület</v>
      </c>
      <c r="AD16" t="str">
        <f>B16</f>
        <v>Budapest 22. ker. (1021)</v>
      </c>
      <c r="AE16" s="2" t="s">
        <v>2</v>
      </c>
      <c r="AF16" s="2" t="s">
        <v>5</v>
      </c>
      <c r="AG16" s="2" t="s">
        <v>8</v>
      </c>
      <c r="AH16" s="2" t="s">
        <v>9</v>
      </c>
      <c r="AI16" s="2" t="s">
        <v>16</v>
      </c>
      <c r="AJ16" s="2" t="s">
        <v>24</v>
      </c>
      <c r="AK16" s="2" t="s">
        <v>29</v>
      </c>
      <c r="AL16" s="2" t="s">
        <v>46</v>
      </c>
      <c r="AM16" s="2" t="s">
        <v>48</v>
      </c>
      <c r="AN16" s="2" t="s">
        <v>49</v>
      </c>
      <c r="AO16" s="2" t="s">
        <v>50</v>
      </c>
      <c r="AP16" s="2" t="s">
        <v>51</v>
      </c>
      <c r="AQ16" s="2" t="s">
        <v>52</v>
      </c>
      <c r="AR16" s="2" t="s">
        <v>53</v>
      </c>
      <c r="AS16" s="2" t="s">
        <v>54</v>
      </c>
      <c r="AT16" s="2" t="s">
        <v>55</v>
      </c>
      <c r="AU16" s="2" t="s">
        <v>56</v>
      </c>
      <c r="AV16" s="2" t="s">
        <v>57</v>
      </c>
      <c r="AW16" s="2" t="s">
        <v>58</v>
      </c>
      <c r="AX16" s="2" t="s">
        <v>60</v>
      </c>
      <c r="AY16" s="2" t="s">
        <v>61</v>
      </c>
      <c r="AZ16" s="2" t="s">
        <v>62</v>
      </c>
      <c r="BA16" s="2" t="s">
        <v>63</v>
      </c>
      <c r="BB16" s="2" t="s">
        <v>64</v>
      </c>
      <c r="BC16" s="2" t="s">
        <v>65</v>
      </c>
      <c r="BD16" s="2" t="s">
        <v>66</v>
      </c>
      <c r="BE16" s="2" t="s">
        <v>67</v>
      </c>
      <c r="BF16" s="2" t="s">
        <v>68</v>
      </c>
      <c r="BG16" s="2" t="s">
        <v>69</v>
      </c>
      <c r="BH16" s="2" t="s">
        <v>70</v>
      </c>
      <c r="BI16" s="2" t="s">
        <v>71</v>
      </c>
      <c r="BJ16" s="2" t="s">
        <v>72</v>
      </c>
      <c r="BK16" s="2" t="s">
        <v>73</v>
      </c>
    </row>
    <row r="17" spans="1:63" x14ac:dyDescent="0.3">
      <c r="A17">
        <f t="shared" ref="A17:A29" si="0">A2</f>
        <v>22</v>
      </c>
      <c r="B17" t="s">
        <v>84</v>
      </c>
      <c r="C17">
        <v>7.11</v>
      </c>
      <c r="D17">
        <v>7.53</v>
      </c>
      <c r="E17">
        <v>-1.94</v>
      </c>
      <c r="F17">
        <v>0.12</v>
      </c>
      <c r="G17">
        <v>52.91</v>
      </c>
      <c r="H17">
        <v>23.08</v>
      </c>
      <c r="I17">
        <v>10.33</v>
      </c>
      <c r="J17">
        <v>37.92</v>
      </c>
      <c r="K17">
        <v>363.08</v>
      </c>
      <c r="L17">
        <v>237.13</v>
      </c>
      <c r="M17">
        <v>3.85</v>
      </c>
      <c r="N17">
        <v>88.6</v>
      </c>
      <c r="O17">
        <v>1050.47</v>
      </c>
      <c r="P17">
        <v>13.26</v>
      </c>
      <c r="Q17">
        <v>1502.09</v>
      </c>
      <c r="R17">
        <v>101.11</v>
      </c>
      <c r="S17">
        <v>0.96</v>
      </c>
      <c r="T17">
        <v>0.92</v>
      </c>
      <c r="U17">
        <v>10.84</v>
      </c>
      <c r="V17">
        <v>301.45</v>
      </c>
      <c r="W17">
        <v>8.3800000000000008</v>
      </c>
      <c r="X17">
        <v>12.44</v>
      </c>
      <c r="Y17">
        <v>195.31</v>
      </c>
      <c r="Z17">
        <v>203.11</v>
      </c>
      <c r="AA17">
        <v>19.14</v>
      </c>
      <c r="AC17">
        <f t="shared" ref="AC17:AC29" si="1">A17</f>
        <v>22</v>
      </c>
      <c r="AD17" t="str">
        <f t="shared" ref="AD17:AD29" si="2">B17</f>
        <v>2011</v>
      </c>
      <c r="AE17">
        <v>53792</v>
      </c>
      <c r="AF17">
        <v>120.36</v>
      </c>
      <c r="AG17">
        <v>1287</v>
      </c>
      <c r="AH17">
        <v>2.8</v>
      </c>
      <c r="AI17">
        <v>21537</v>
      </c>
      <c r="AJ17">
        <v>1824</v>
      </c>
      <c r="AK17">
        <v>3316</v>
      </c>
      <c r="AL17">
        <v>10373</v>
      </c>
      <c r="AM17">
        <v>6062</v>
      </c>
      <c r="AN17">
        <v>160</v>
      </c>
      <c r="AO17">
        <v>82</v>
      </c>
      <c r="AP17">
        <v>34</v>
      </c>
      <c r="AQ17">
        <v>1</v>
      </c>
      <c r="AR17">
        <v>650</v>
      </c>
      <c r="AS17">
        <v>1</v>
      </c>
      <c r="AT17">
        <v>621</v>
      </c>
      <c r="AU17">
        <v>7</v>
      </c>
      <c r="AV17">
        <v>21</v>
      </c>
      <c r="AW17">
        <v>686</v>
      </c>
      <c r="AX17">
        <v>7792</v>
      </c>
      <c r="AY17">
        <v>1506</v>
      </c>
      <c r="AZ17">
        <v>351</v>
      </c>
      <c r="BA17">
        <v>307</v>
      </c>
      <c r="BB17">
        <v>609</v>
      </c>
      <c r="BC17">
        <v>288</v>
      </c>
      <c r="BD17">
        <v>1854</v>
      </c>
      <c r="BE17">
        <v>1825</v>
      </c>
      <c r="BF17">
        <v>558</v>
      </c>
      <c r="BG17">
        <v>3</v>
      </c>
      <c r="BH17">
        <v>275</v>
      </c>
      <c r="BI17">
        <v>184</v>
      </c>
      <c r="BJ17">
        <v>389</v>
      </c>
      <c r="BK17">
        <v>291</v>
      </c>
    </row>
    <row r="18" spans="1:63" x14ac:dyDescent="0.3">
      <c r="A18">
        <f t="shared" si="0"/>
        <v>22</v>
      </c>
      <c r="B18" t="s">
        <v>85</v>
      </c>
      <c r="C18">
        <v>7.23</v>
      </c>
      <c r="D18">
        <v>7.56</v>
      </c>
      <c r="E18">
        <v>-2.09</v>
      </c>
      <c r="F18">
        <v>1.1299999999999999</v>
      </c>
      <c r="G18">
        <v>52.49</v>
      </c>
      <c r="H18">
        <v>23.93</v>
      </c>
      <c r="I18">
        <v>12.66</v>
      </c>
      <c r="J18">
        <v>38.799999999999997</v>
      </c>
      <c r="K18">
        <v>343.92</v>
      </c>
      <c r="L18">
        <v>238.97</v>
      </c>
      <c r="M18">
        <v>3.7</v>
      </c>
      <c r="N18">
        <v>84.56</v>
      </c>
      <c r="O18">
        <v>904.88</v>
      </c>
      <c r="P18">
        <v>12.59</v>
      </c>
      <c r="Q18">
        <v>1694.09</v>
      </c>
      <c r="R18">
        <v>149.4</v>
      </c>
      <c r="S18">
        <v>0.96</v>
      </c>
      <c r="T18">
        <v>0.96</v>
      </c>
      <c r="U18">
        <v>10.050000000000001</v>
      </c>
      <c r="V18">
        <v>307</v>
      </c>
      <c r="W18">
        <v>7.91</v>
      </c>
      <c r="X18">
        <v>11.74</v>
      </c>
      <c r="Y18">
        <v>189.94</v>
      </c>
      <c r="Z18">
        <v>194.68</v>
      </c>
      <c r="AA18">
        <v>18.72</v>
      </c>
      <c r="AC18">
        <f t="shared" si="1"/>
        <v>22</v>
      </c>
      <c r="AD18" t="str">
        <f t="shared" si="2"/>
        <v>2012</v>
      </c>
      <c r="AE18">
        <v>54104</v>
      </c>
      <c r="AF18">
        <v>122.18</v>
      </c>
      <c r="AG18">
        <v>1446</v>
      </c>
      <c r="AH18">
        <v>3.14</v>
      </c>
      <c r="AI18">
        <v>22685</v>
      </c>
      <c r="AJ18">
        <v>1869</v>
      </c>
      <c r="AK18">
        <v>3377</v>
      </c>
      <c r="AL18">
        <v>10554</v>
      </c>
      <c r="AM18">
        <v>6074</v>
      </c>
      <c r="AN18">
        <v>160</v>
      </c>
      <c r="AO18">
        <v>84</v>
      </c>
      <c r="AP18">
        <v>34</v>
      </c>
      <c r="AQ18">
        <v>0</v>
      </c>
      <c r="AR18">
        <v>651</v>
      </c>
      <c r="AS18">
        <v>1</v>
      </c>
      <c r="AT18">
        <v>625</v>
      </c>
      <c r="AU18">
        <v>6</v>
      </c>
      <c r="AV18">
        <v>19</v>
      </c>
      <c r="AW18">
        <v>675</v>
      </c>
      <c r="AX18">
        <v>7974</v>
      </c>
      <c r="AY18">
        <v>1543</v>
      </c>
      <c r="AZ18">
        <v>364</v>
      </c>
      <c r="BA18">
        <v>324</v>
      </c>
      <c r="BB18">
        <v>634</v>
      </c>
      <c r="BC18">
        <v>284</v>
      </c>
      <c r="BD18">
        <v>1873</v>
      </c>
      <c r="BE18">
        <v>1841</v>
      </c>
      <c r="BF18">
        <v>582</v>
      </c>
      <c r="BG18">
        <v>3</v>
      </c>
      <c r="BH18">
        <v>274</v>
      </c>
      <c r="BI18">
        <v>201</v>
      </c>
      <c r="BJ18">
        <v>403</v>
      </c>
      <c r="BK18">
        <v>297</v>
      </c>
    </row>
    <row r="19" spans="1:63" x14ac:dyDescent="0.3">
      <c r="A19">
        <f t="shared" si="0"/>
        <v>22</v>
      </c>
      <c r="B19" t="s">
        <v>86</v>
      </c>
      <c r="C19">
        <v>7.41</v>
      </c>
      <c r="D19">
        <v>7.63</v>
      </c>
      <c r="E19">
        <v>-2.19</v>
      </c>
      <c r="F19">
        <v>2.36</v>
      </c>
      <c r="G19">
        <v>55.09</v>
      </c>
      <c r="H19">
        <v>26.18</v>
      </c>
      <c r="I19">
        <v>11.36</v>
      </c>
      <c r="J19">
        <v>41.27</v>
      </c>
      <c r="K19">
        <v>344.93</v>
      </c>
      <c r="L19">
        <v>239.96</v>
      </c>
      <c r="M19">
        <v>1.5</v>
      </c>
      <c r="N19">
        <v>86.17</v>
      </c>
      <c r="O19">
        <v>915.3</v>
      </c>
      <c r="P19">
        <v>12.58</v>
      </c>
      <c r="Q19">
        <v>1601.88</v>
      </c>
      <c r="R19">
        <v>121.69</v>
      </c>
      <c r="S19">
        <v>0.94</v>
      </c>
      <c r="T19">
        <v>0.92</v>
      </c>
      <c r="U19">
        <v>10.130000000000001</v>
      </c>
      <c r="V19">
        <v>293.75</v>
      </c>
      <c r="W19">
        <v>8.17</v>
      </c>
      <c r="X19">
        <v>11.77</v>
      </c>
      <c r="Y19">
        <v>194.31</v>
      </c>
      <c r="Z19">
        <v>201.03</v>
      </c>
      <c r="AA19">
        <v>18.52</v>
      </c>
      <c r="AC19">
        <f t="shared" si="1"/>
        <v>22</v>
      </c>
      <c r="AD19" t="str">
        <f t="shared" si="2"/>
        <v>2013</v>
      </c>
      <c r="AE19">
        <v>54228</v>
      </c>
      <c r="AF19">
        <v>123.65</v>
      </c>
      <c r="AG19">
        <v>1100</v>
      </c>
      <c r="AH19">
        <v>2.39</v>
      </c>
      <c r="AI19">
        <v>22697</v>
      </c>
      <c r="AJ19">
        <v>1892</v>
      </c>
      <c r="AK19">
        <v>3525</v>
      </c>
      <c r="AL19">
        <v>10949</v>
      </c>
      <c r="AM19">
        <v>6326</v>
      </c>
      <c r="AN19">
        <v>166</v>
      </c>
      <c r="AO19">
        <v>71</v>
      </c>
      <c r="AP19">
        <v>36</v>
      </c>
      <c r="AQ19">
        <v>0</v>
      </c>
      <c r="AR19">
        <v>658</v>
      </c>
      <c r="AS19">
        <v>3</v>
      </c>
      <c r="AT19">
        <v>623</v>
      </c>
      <c r="AU19">
        <v>7</v>
      </c>
      <c r="AV19">
        <v>25</v>
      </c>
      <c r="AW19">
        <v>715</v>
      </c>
      <c r="AX19">
        <v>8288</v>
      </c>
      <c r="AY19">
        <v>1601</v>
      </c>
      <c r="AZ19">
        <v>358</v>
      </c>
      <c r="BA19">
        <v>336</v>
      </c>
      <c r="BB19">
        <v>661</v>
      </c>
      <c r="BC19">
        <v>263</v>
      </c>
      <c r="BD19">
        <v>1900</v>
      </c>
      <c r="BE19">
        <v>1933</v>
      </c>
      <c r="BF19">
        <v>616</v>
      </c>
      <c r="BG19">
        <v>3</v>
      </c>
      <c r="BH19">
        <v>301</v>
      </c>
      <c r="BI19">
        <v>205</v>
      </c>
      <c r="BJ19">
        <v>429</v>
      </c>
      <c r="BK19">
        <v>336</v>
      </c>
    </row>
    <row r="20" spans="1:63" x14ac:dyDescent="0.3">
      <c r="A20">
        <f t="shared" si="0"/>
        <v>22</v>
      </c>
      <c r="B20" t="s">
        <v>87</v>
      </c>
      <c r="C20">
        <v>7.41</v>
      </c>
      <c r="D20">
        <v>7.76</v>
      </c>
      <c r="E20">
        <v>-2.14</v>
      </c>
      <c r="F20">
        <v>-1.52</v>
      </c>
      <c r="G20">
        <v>55.57</v>
      </c>
      <c r="H20">
        <v>24.5</v>
      </c>
      <c r="I20">
        <v>10.58</v>
      </c>
      <c r="J20">
        <v>46.1</v>
      </c>
      <c r="K20">
        <v>348.27</v>
      </c>
      <c r="L20">
        <v>240.46</v>
      </c>
      <c r="M20">
        <v>2.0699999999999998</v>
      </c>
      <c r="N20">
        <v>86.3</v>
      </c>
      <c r="O20">
        <v>877.92</v>
      </c>
      <c r="P20">
        <v>12.56</v>
      </c>
      <c r="Q20">
        <v>1562.17</v>
      </c>
      <c r="R20">
        <v>107.23</v>
      </c>
      <c r="S20">
        <v>0.94</v>
      </c>
      <c r="T20">
        <v>0.92</v>
      </c>
      <c r="U20">
        <v>12.88</v>
      </c>
      <c r="V20">
        <v>302.58</v>
      </c>
      <c r="W20">
        <v>8.2899999999999991</v>
      </c>
      <c r="X20">
        <v>15.25</v>
      </c>
      <c r="Y20" s="10">
        <f>AG5*1000</f>
        <v>180</v>
      </c>
      <c r="Z20">
        <v>203.27</v>
      </c>
      <c r="AA20">
        <v>18.239999999999998</v>
      </c>
      <c r="AC20">
        <f t="shared" si="1"/>
        <v>22</v>
      </c>
      <c r="AD20" t="str">
        <f t="shared" si="2"/>
        <v>2014</v>
      </c>
      <c r="AE20">
        <v>54452</v>
      </c>
      <c r="AF20">
        <v>125.15</v>
      </c>
      <c r="AG20">
        <v>898</v>
      </c>
      <c r="AH20">
        <v>1.94</v>
      </c>
      <c r="AI20">
        <v>22738</v>
      </c>
      <c r="AJ20">
        <v>1867</v>
      </c>
      <c r="AK20">
        <v>3631</v>
      </c>
      <c r="AL20">
        <v>11114</v>
      </c>
      <c r="AM20">
        <v>6519</v>
      </c>
      <c r="AN20">
        <v>150</v>
      </c>
      <c r="AO20">
        <v>78</v>
      </c>
      <c r="AP20">
        <v>33</v>
      </c>
      <c r="AQ20">
        <v>0</v>
      </c>
      <c r="AR20">
        <v>651</v>
      </c>
      <c r="AS20">
        <v>2</v>
      </c>
      <c r="AT20">
        <v>621</v>
      </c>
      <c r="AU20">
        <v>7</v>
      </c>
      <c r="AV20">
        <v>21</v>
      </c>
      <c r="AW20">
        <v>727</v>
      </c>
      <c r="AX20">
        <v>8436</v>
      </c>
      <c r="AY20">
        <v>1620</v>
      </c>
      <c r="AZ20">
        <v>350</v>
      </c>
      <c r="BA20">
        <v>340</v>
      </c>
      <c r="BB20">
        <v>666</v>
      </c>
      <c r="BC20">
        <v>254</v>
      </c>
      <c r="BD20">
        <v>1918</v>
      </c>
      <c r="BE20">
        <v>1994</v>
      </c>
      <c r="BF20">
        <v>621</v>
      </c>
      <c r="BG20">
        <v>0</v>
      </c>
      <c r="BH20">
        <v>305</v>
      </c>
      <c r="BI20">
        <v>217</v>
      </c>
      <c r="BJ20">
        <v>439</v>
      </c>
      <c r="BK20">
        <v>360</v>
      </c>
    </row>
    <row r="21" spans="1:63" x14ac:dyDescent="0.3">
      <c r="A21">
        <f t="shared" si="0"/>
        <v>22</v>
      </c>
      <c r="B21" t="s">
        <v>88</v>
      </c>
      <c r="C21">
        <v>7.52</v>
      </c>
      <c r="D21">
        <v>7.91</v>
      </c>
      <c r="E21">
        <v>-3.03</v>
      </c>
      <c r="F21">
        <v>-2.65</v>
      </c>
      <c r="G21">
        <v>55.1</v>
      </c>
      <c r="H21">
        <v>24.24</v>
      </c>
      <c r="I21">
        <v>8.08</v>
      </c>
      <c r="J21">
        <v>51.66</v>
      </c>
      <c r="K21">
        <v>355.64</v>
      </c>
      <c r="L21">
        <v>240.92</v>
      </c>
      <c r="M21">
        <v>2.2400000000000002</v>
      </c>
      <c r="N21">
        <v>80.959999999999994</v>
      </c>
      <c r="O21">
        <v>900.91</v>
      </c>
      <c r="P21">
        <v>12.54</v>
      </c>
      <c r="Q21">
        <v>1613.91</v>
      </c>
      <c r="R21">
        <v>107.23</v>
      </c>
      <c r="S21">
        <v>0.93</v>
      </c>
      <c r="T21">
        <v>0.88</v>
      </c>
      <c r="U21">
        <v>13</v>
      </c>
      <c r="V21">
        <v>310.83</v>
      </c>
      <c r="W21">
        <v>8.6300000000000008</v>
      </c>
      <c r="X21">
        <v>15.42</v>
      </c>
      <c r="Y21">
        <v>171.29</v>
      </c>
      <c r="Z21">
        <v>202.23</v>
      </c>
      <c r="AA21">
        <v>18.12</v>
      </c>
      <c r="AC21">
        <f t="shared" si="1"/>
        <v>22</v>
      </c>
      <c r="AD21" t="str">
        <f t="shared" si="2"/>
        <v>2015</v>
      </c>
      <c r="AE21">
        <v>54721</v>
      </c>
      <c r="AF21">
        <v>125.37</v>
      </c>
      <c r="AG21">
        <v>755</v>
      </c>
      <c r="AH21">
        <v>1.63</v>
      </c>
      <c r="AI21">
        <v>22776</v>
      </c>
      <c r="AJ21">
        <v>1929</v>
      </c>
      <c r="AK21">
        <v>3730</v>
      </c>
      <c r="AL21">
        <v>11097</v>
      </c>
      <c r="AM21">
        <v>6499</v>
      </c>
      <c r="AN21">
        <v>151</v>
      </c>
      <c r="AO21">
        <v>82</v>
      </c>
      <c r="AP21">
        <v>34</v>
      </c>
      <c r="AQ21">
        <v>0</v>
      </c>
      <c r="AR21">
        <v>656</v>
      </c>
      <c r="AS21">
        <v>3</v>
      </c>
      <c r="AT21">
        <v>617</v>
      </c>
      <c r="AU21">
        <v>9</v>
      </c>
      <c r="AV21">
        <v>27</v>
      </c>
      <c r="AW21">
        <v>702</v>
      </c>
      <c r="AX21">
        <v>8433</v>
      </c>
      <c r="AY21">
        <v>1550</v>
      </c>
      <c r="AZ21">
        <v>332</v>
      </c>
      <c r="BA21">
        <v>311</v>
      </c>
      <c r="BB21">
        <v>673</v>
      </c>
      <c r="BC21">
        <v>238</v>
      </c>
      <c r="BD21">
        <v>1947</v>
      </c>
      <c r="BE21">
        <v>2027</v>
      </c>
      <c r="BF21">
        <v>642</v>
      </c>
      <c r="BG21">
        <v>1</v>
      </c>
      <c r="BH21">
        <v>326</v>
      </c>
      <c r="BI21">
        <v>229</v>
      </c>
      <c r="BJ21">
        <v>438</v>
      </c>
      <c r="BK21">
        <v>372</v>
      </c>
    </row>
    <row r="22" spans="1:63" x14ac:dyDescent="0.3">
      <c r="A22">
        <f t="shared" si="0"/>
        <v>22</v>
      </c>
      <c r="B22" t="s">
        <v>89</v>
      </c>
      <c r="C22">
        <v>7.62</v>
      </c>
      <c r="D22">
        <v>8.06</v>
      </c>
      <c r="E22">
        <v>-1.6</v>
      </c>
      <c r="F22">
        <v>-6.93</v>
      </c>
      <c r="G22">
        <v>55.88</v>
      </c>
      <c r="H22">
        <v>20.92</v>
      </c>
      <c r="I22">
        <v>7.35</v>
      </c>
      <c r="J22">
        <v>52.45</v>
      </c>
      <c r="K22">
        <v>364.17</v>
      </c>
      <c r="L22">
        <v>239.31</v>
      </c>
      <c r="M22">
        <v>5.72</v>
      </c>
      <c r="N22">
        <v>85.71</v>
      </c>
      <c r="O22">
        <v>921.06</v>
      </c>
      <c r="P22">
        <v>12.47</v>
      </c>
      <c r="Q22">
        <v>1611.71</v>
      </c>
      <c r="R22">
        <v>110.84</v>
      </c>
      <c r="S22">
        <v>0.93</v>
      </c>
      <c r="T22">
        <v>0.92</v>
      </c>
      <c r="U22">
        <v>12.56</v>
      </c>
      <c r="V22">
        <v>314.08</v>
      </c>
      <c r="W22">
        <v>9.5</v>
      </c>
      <c r="X22">
        <v>15.62</v>
      </c>
      <c r="Y22">
        <v>165.03</v>
      </c>
      <c r="Z22">
        <v>199.2</v>
      </c>
      <c r="AA22">
        <v>18.170000000000002</v>
      </c>
      <c r="AC22">
        <f t="shared" si="1"/>
        <v>22</v>
      </c>
      <c r="AD22" t="str">
        <f t="shared" si="2"/>
        <v>2016</v>
      </c>
      <c r="AE22">
        <v>54675</v>
      </c>
      <c r="AF22">
        <v>125.52</v>
      </c>
      <c r="AG22">
        <v>612</v>
      </c>
      <c r="AH22">
        <v>1.33</v>
      </c>
      <c r="AI22">
        <v>22898</v>
      </c>
      <c r="AJ22">
        <v>1924</v>
      </c>
      <c r="AK22">
        <v>3769</v>
      </c>
      <c r="AL22">
        <v>10916</v>
      </c>
      <c r="AM22">
        <v>7405</v>
      </c>
      <c r="AN22">
        <v>149</v>
      </c>
      <c r="AO22">
        <v>80</v>
      </c>
      <c r="AP22">
        <v>36</v>
      </c>
      <c r="AQ22">
        <v>0</v>
      </c>
      <c r="AR22">
        <v>647</v>
      </c>
      <c r="AS22">
        <v>4</v>
      </c>
      <c r="AT22">
        <v>606</v>
      </c>
      <c r="AU22">
        <v>13</v>
      </c>
      <c r="AV22">
        <v>24</v>
      </c>
      <c r="AW22">
        <v>693</v>
      </c>
      <c r="AX22">
        <v>8335</v>
      </c>
      <c r="AY22">
        <v>1453</v>
      </c>
      <c r="AZ22">
        <v>344</v>
      </c>
      <c r="BA22">
        <v>309</v>
      </c>
      <c r="BB22">
        <v>680</v>
      </c>
      <c r="BC22">
        <v>230</v>
      </c>
      <c r="BD22">
        <v>1869</v>
      </c>
      <c r="BE22">
        <v>2079</v>
      </c>
      <c r="BF22">
        <v>619</v>
      </c>
      <c r="BG22">
        <v>1</v>
      </c>
      <c r="BH22">
        <v>333</v>
      </c>
      <c r="BI22">
        <v>241</v>
      </c>
      <c r="BJ22">
        <v>443</v>
      </c>
      <c r="BK22">
        <v>377</v>
      </c>
    </row>
    <row r="23" spans="1:63" x14ac:dyDescent="0.3">
      <c r="A23">
        <f t="shared" si="0"/>
        <v>22</v>
      </c>
      <c r="B23" t="s">
        <v>90</v>
      </c>
      <c r="C23">
        <v>7.68</v>
      </c>
      <c r="D23">
        <v>8.17</v>
      </c>
      <c r="E23">
        <v>-1.98</v>
      </c>
      <c r="F23">
        <v>-6.08</v>
      </c>
      <c r="G23">
        <v>55.69</v>
      </c>
      <c r="H23">
        <v>20.329999999999998</v>
      </c>
      <c r="I23">
        <v>7.52</v>
      </c>
      <c r="J23">
        <v>54.67</v>
      </c>
      <c r="K23">
        <v>372.11</v>
      </c>
      <c r="L23">
        <v>239.96</v>
      </c>
      <c r="M23">
        <v>2.96</v>
      </c>
      <c r="N23">
        <v>85.74</v>
      </c>
      <c r="O23">
        <v>946.5</v>
      </c>
      <c r="P23">
        <v>12.44</v>
      </c>
      <c r="Q23">
        <v>1669.03</v>
      </c>
      <c r="R23">
        <v>113.25</v>
      </c>
      <c r="S23">
        <v>0.95</v>
      </c>
      <c r="T23">
        <v>0.9</v>
      </c>
      <c r="U23">
        <v>13.28</v>
      </c>
      <c r="V23">
        <v>312</v>
      </c>
      <c r="W23">
        <v>8.73</v>
      </c>
      <c r="X23">
        <v>16.2</v>
      </c>
      <c r="Y23">
        <v>169.54</v>
      </c>
      <c r="Z23">
        <v>205.78</v>
      </c>
      <c r="AA23">
        <v>18.329999999999998</v>
      </c>
      <c r="AC23">
        <f t="shared" si="1"/>
        <v>22</v>
      </c>
      <c r="AD23" t="str">
        <f t="shared" si="2"/>
        <v>2017</v>
      </c>
      <c r="AE23">
        <v>54958</v>
      </c>
      <c r="AF23">
        <v>125.72</v>
      </c>
      <c r="AG23">
        <v>492</v>
      </c>
      <c r="AH23">
        <v>1.06</v>
      </c>
      <c r="AI23">
        <v>22953</v>
      </c>
      <c r="AJ23">
        <v>1942</v>
      </c>
      <c r="AK23">
        <v>3744</v>
      </c>
      <c r="AL23">
        <v>11334</v>
      </c>
      <c r="AM23">
        <v>7634</v>
      </c>
      <c r="AN23">
        <v>164</v>
      </c>
      <c r="AO23">
        <v>82</v>
      </c>
      <c r="AP23">
        <v>37</v>
      </c>
      <c r="AQ23">
        <v>0</v>
      </c>
      <c r="AR23">
        <v>655</v>
      </c>
      <c r="AS23">
        <v>4</v>
      </c>
      <c r="AT23">
        <v>615</v>
      </c>
      <c r="AU23">
        <v>13</v>
      </c>
      <c r="AV23">
        <v>23</v>
      </c>
      <c r="AW23">
        <v>772</v>
      </c>
      <c r="AX23">
        <v>8666</v>
      </c>
      <c r="AY23">
        <v>1482</v>
      </c>
      <c r="AZ23">
        <v>351</v>
      </c>
      <c r="BA23">
        <v>314</v>
      </c>
      <c r="BB23">
        <v>716</v>
      </c>
      <c r="BC23">
        <v>243</v>
      </c>
      <c r="BD23">
        <v>1872</v>
      </c>
      <c r="BE23">
        <v>2174</v>
      </c>
      <c r="BF23">
        <v>689</v>
      </c>
      <c r="BG23">
        <v>1</v>
      </c>
      <c r="BH23">
        <v>373</v>
      </c>
      <c r="BI23">
        <v>246</v>
      </c>
      <c r="BJ23">
        <v>461</v>
      </c>
      <c r="BK23">
        <v>395</v>
      </c>
    </row>
    <row r="24" spans="1:63" x14ac:dyDescent="0.3">
      <c r="A24">
        <f t="shared" si="0"/>
        <v>22</v>
      </c>
      <c r="B24" t="s">
        <v>91</v>
      </c>
      <c r="C24">
        <v>7.69</v>
      </c>
      <c r="D24">
        <v>8.25</v>
      </c>
      <c r="E24">
        <v>-2.33</v>
      </c>
      <c r="F24">
        <v>-4.2</v>
      </c>
      <c r="G24">
        <v>52.51</v>
      </c>
      <c r="H24">
        <v>21.86</v>
      </c>
      <c r="I24">
        <v>5.28</v>
      </c>
      <c r="J24">
        <v>55.28</v>
      </c>
      <c r="K24">
        <v>385.79</v>
      </c>
      <c r="L24">
        <v>241.29</v>
      </c>
      <c r="M24">
        <v>1.7</v>
      </c>
      <c r="N24">
        <v>86.3</v>
      </c>
      <c r="O24">
        <v>929.63</v>
      </c>
      <c r="P24">
        <v>12.43</v>
      </c>
      <c r="Q24">
        <v>1679.85</v>
      </c>
      <c r="R24">
        <v>112.05</v>
      </c>
      <c r="S24">
        <v>0.94</v>
      </c>
      <c r="T24">
        <v>0.91</v>
      </c>
      <c r="U24">
        <v>10.58</v>
      </c>
      <c r="V24">
        <v>321</v>
      </c>
      <c r="W24">
        <v>8.7200000000000006</v>
      </c>
      <c r="X24">
        <v>11.84</v>
      </c>
      <c r="Y24">
        <v>165.77</v>
      </c>
      <c r="Z24">
        <v>210.77</v>
      </c>
      <c r="AA24">
        <v>18.48</v>
      </c>
      <c r="AC24">
        <f t="shared" si="1"/>
        <v>22</v>
      </c>
      <c r="AD24" t="str">
        <f t="shared" si="2"/>
        <v>2018</v>
      </c>
      <c r="AE24">
        <v>55282</v>
      </c>
      <c r="AF24">
        <v>128.33000000000001</v>
      </c>
      <c r="AG24">
        <v>398</v>
      </c>
      <c r="AH24">
        <v>0.86</v>
      </c>
      <c r="AI24">
        <v>22974</v>
      </c>
      <c r="AJ24">
        <v>1946</v>
      </c>
      <c r="AK24">
        <v>3852</v>
      </c>
      <c r="AL24">
        <v>11684</v>
      </c>
      <c r="AM24">
        <v>7937</v>
      </c>
      <c r="AN24">
        <v>182</v>
      </c>
      <c r="AO24">
        <v>76</v>
      </c>
      <c r="AP24">
        <v>37</v>
      </c>
      <c r="AQ24">
        <v>0</v>
      </c>
      <c r="AR24">
        <v>651</v>
      </c>
      <c r="AS24">
        <v>2</v>
      </c>
      <c r="AT24">
        <v>610</v>
      </c>
      <c r="AU24">
        <v>16</v>
      </c>
      <c r="AV24">
        <v>23</v>
      </c>
      <c r="AW24">
        <v>859</v>
      </c>
      <c r="AX24">
        <v>8924</v>
      </c>
      <c r="AY24">
        <v>1439</v>
      </c>
      <c r="AZ24">
        <v>364</v>
      </c>
      <c r="BA24">
        <v>334</v>
      </c>
      <c r="BB24">
        <v>739</v>
      </c>
      <c r="BC24">
        <v>249</v>
      </c>
      <c r="BD24">
        <v>1900</v>
      </c>
      <c r="BE24">
        <v>2283</v>
      </c>
      <c r="BF24">
        <v>726</v>
      </c>
      <c r="BG24">
        <v>1</v>
      </c>
      <c r="BH24">
        <v>400</v>
      </c>
      <c r="BI24">
        <v>269</v>
      </c>
      <c r="BJ24">
        <v>461</v>
      </c>
      <c r="BK24">
        <v>408</v>
      </c>
    </row>
    <row r="25" spans="1:63" x14ac:dyDescent="0.3">
      <c r="A25">
        <f t="shared" si="0"/>
        <v>22</v>
      </c>
      <c r="B25" t="s">
        <v>92</v>
      </c>
      <c r="C25">
        <v>7.64</v>
      </c>
      <c r="D25">
        <v>8.2899999999999991</v>
      </c>
      <c r="E25">
        <v>-1.42</v>
      </c>
      <c r="F25">
        <v>-6.09</v>
      </c>
      <c r="G25">
        <v>38.54</v>
      </c>
      <c r="H25">
        <v>18.75</v>
      </c>
      <c r="I25">
        <v>6.25</v>
      </c>
      <c r="J25">
        <v>48.96</v>
      </c>
      <c r="K25">
        <v>401.78</v>
      </c>
      <c r="L25">
        <v>242.27</v>
      </c>
      <c r="M25">
        <v>6.15</v>
      </c>
      <c r="N25">
        <v>85.83</v>
      </c>
      <c r="O25">
        <v>935.38</v>
      </c>
      <c r="P25">
        <v>12.37</v>
      </c>
      <c r="Q25">
        <v>1645.68</v>
      </c>
      <c r="R25">
        <v>107.23</v>
      </c>
      <c r="S25">
        <v>0.91</v>
      </c>
      <c r="T25">
        <v>0.91</v>
      </c>
      <c r="U25">
        <v>9.69</v>
      </c>
      <c r="V25">
        <v>320.5</v>
      </c>
      <c r="W25">
        <v>8.09</v>
      </c>
      <c r="X25">
        <v>12.03</v>
      </c>
      <c r="Y25">
        <v>171.23</v>
      </c>
      <c r="Z25">
        <v>216.16</v>
      </c>
      <c r="AA25">
        <v>18.68</v>
      </c>
      <c r="AC25">
        <f t="shared" si="1"/>
        <v>22</v>
      </c>
      <c r="AD25" t="str">
        <f t="shared" si="2"/>
        <v>2019</v>
      </c>
      <c r="AE25">
        <v>55589</v>
      </c>
      <c r="AF25">
        <v>132.69</v>
      </c>
      <c r="AG25">
        <v>384</v>
      </c>
      <c r="AH25">
        <v>0.82</v>
      </c>
      <c r="AI25">
        <v>23095</v>
      </c>
      <c r="AJ25">
        <v>1989</v>
      </c>
      <c r="AK25">
        <v>3846</v>
      </c>
      <c r="AL25">
        <v>12095</v>
      </c>
      <c r="AM25">
        <v>9186</v>
      </c>
      <c r="AN25">
        <v>192</v>
      </c>
      <c r="AO25">
        <v>79</v>
      </c>
      <c r="AP25">
        <v>47</v>
      </c>
      <c r="AQ25">
        <v>0</v>
      </c>
      <c r="AR25">
        <v>657</v>
      </c>
      <c r="AS25">
        <v>2</v>
      </c>
      <c r="AT25">
        <v>614</v>
      </c>
      <c r="AU25">
        <v>18</v>
      </c>
      <c r="AV25">
        <v>23</v>
      </c>
      <c r="AW25">
        <v>947</v>
      </c>
      <c r="AX25">
        <v>9229</v>
      </c>
      <c r="AY25">
        <v>1426</v>
      </c>
      <c r="AZ25">
        <v>382</v>
      </c>
      <c r="BA25">
        <v>354</v>
      </c>
      <c r="BB25">
        <v>779</v>
      </c>
      <c r="BC25">
        <v>228</v>
      </c>
      <c r="BD25">
        <v>1943</v>
      </c>
      <c r="BE25">
        <v>2371</v>
      </c>
      <c r="BF25">
        <v>756</v>
      </c>
      <c r="BG25">
        <v>1</v>
      </c>
      <c r="BH25">
        <v>427</v>
      </c>
      <c r="BI25">
        <v>290</v>
      </c>
      <c r="BJ25">
        <v>494</v>
      </c>
      <c r="BK25">
        <v>433</v>
      </c>
    </row>
    <row r="26" spans="1:63" x14ac:dyDescent="0.3">
      <c r="A26">
        <f t="shared" si="0"/>
        <v>22</v>
      </c>
      <c r="B26" t="s">
        <v>93</v>
      </c>
      <c r="C26">
        <v>7.57</v>
      </c>
      <c r="D26">
        <v>8.31</v>
      </c>
      <c r="E26">
        <v>-3.61</v>
      </c>
      <c r="F26">
        <v>-5.75</v>
      </c>
      <c r="G26">
        <v>34.6</v>
      </c>
      <c r="H26">
        <v>17.600000000000001</v>
      </c>
      <c r="I26">
        <v>8.19</v>
      </c>
      <c r="J26">
        <v>44.38</v>
      </c>
      <c r="K26">
        <v>411.63</v>
      </c>
      <c r="L26">
        <v>240.8</v>
      </c>
      <c r="M26">
        <v>6.71</v>
      </c>
      <c r="N26">
        <v>84.51</v>
      </c>
      <c r="O26">
        <v>996.52</v>
      </c>
      <c r="P26">
        <v>12.29</v>
      </c>
      <c r="Q26">
        <v>1646.32</v>
      </c>
      <c r="R26">
        <v>104.82</v>
      </c>
      <c r="S26">
        <v>0.9</v>
      </c>
      <c r="T26">
        <v>0.9</v>
      </c>
      <c r="U26">
        <v>9.61</v>
      </c>
      <c r="V26">
        <v>289.07</v>
      </c>
      <c r="W26">
        <v>10.16</v>
      </c>
      <c r="X26">
        <v>8.85</v>
      </c>
      <c r="Y26">
        <v>106.1</v>
      </c>
      <c r="Z26">
        <v>216.15</v>
      </c>
      <c r="AA26">
        <v>18.829999999999998</v>
      </c>
      <c r="AC26">
        <f t="shared" si="1"/>
        <v>22</v>
      </c>
      <c r="AD26" t="str">
        <f t="shared" si="2"/>
        <v>2020</v>
      </c>
      <c r="AE26">
        <v>55660</v>
      </c>
      <c r="AF26">
        <v>135.19</v>
      </c>
      <c r="AG26">
        <v>818</v>
      </c>
      <c r="AH26">
        <v>1.75</v>
      </c>
      <c r="AI26">
        <v>23245</v>
      </c>
      <c r="AJ26">
        <v>2005</v>
      </c>
      <c r="AK26">
        <v>4047</v>
      </c>
      <c r="AL26">
        <v>12099</v>
      </c>
      <c r="AM26">
        <v>8732</v>
      </c>
      <c r="AN26">
        <v>185</v>
      </c>
      <c r="AO26">
        <v>85</v>
      </c>
      <c r="AP26">
        <v>51</v>
      </c>
      <c r="AQ26">
        <v>0</v>
      </c>
      <c r="AR26">
        <v>651</v>
      </c>
      <c r="AS26">
        <v>2</v>
      </c>
      <c r="AT26">
        <v>608</v>
      </c>
      <c r="AU26">
        <v>19</v>
      </c>
      <c r="AV26">
        <v>22</v>
      </c>
      <c r="AW26">
        <v>978</v>
      </c>
      <c r="AX26">
        <v>9233</v>
      </c>
      <c r="AY26">
        <v>1377</v>
      </c>
      <c r="AZ26">
        <v>407</v>
      </c>
      <c r="BA26">
        <v>364</v>
      </c>
      <c r="BB26">
        <v>787</v>
      </c>
      <c r="BC26">
        <v>201</v>
      </c>
      <c r="BD26">
        <v>1946</v>
      </c>
      <c r="BE26">
        <v>2371</v>
      </c>
      <c r="BF26">
        <v>758</v>
      </c>
      <c r="BG26">
        <v>2</v>
      </c>
      <c r="BH26">
        <v>433</v>
      </c>
      <c r="BI26">
        <v>308</v>
      </c>
      <c r="BJ26">
        <v>485</v>
      </c>
      <c r="BK26">
        <v>443</v>
      </c>
    </row>
    <row r="27" spans="1:63" x14ac:dyDescent="0.3">
      <c r="A27">
        <f t="shared" si="0"/>
        <v>22</v>
      </c>
      <c r="B27" t="s">
        <v>94</v>
      </c>
      <c r="C27">
        <v>7.58</v>
      </c>
      <c r="D27">
        <v>8.27</v>
      </c>
      <c r="E27">
        <v>-4.08</v>
      </c>
      <c r="F27">
        <v>-6.05</v>
      </c>
      <c r="G27">
        <v>60.38</v>
      </c>
      <c r="H27">
        <v>23.05</v>
      </c>
      <c r="I27">
        <v>4.95</v>
      </c>
      <c r="J27">
        <v>56.57</v>
      </c>
      <c r="K27">
        <v>410.87</v>
      </c>
      <c r="L27">
        <v>241.09</v>
      </c>
      <c r="M27">
        <v>6.93</v>
      </c>
      <c r="N27">
        <v>85.57</v>
      </c>
      <c r="O27">
        <v>1022.27</v>
      </c>
      <c r="P27">
        <v>12.22</v>
      </c>
      <c r="Q27">
        <v>1708.7</v>
      </c>
      <c r="R27">
        <v>110.84</v>
      </c>
      <c r="S27">
        <v>0.87</v>
      </c>
      <c r="T27">
        <v>0.89</v>
      </c>
      <c r="U27">
        <v>8.35</v>
      </c>
      <c r="V27">
        <v>283.86</v>
      </c>
      <c r="W27">
        <v>9.2100000000000009</v>
      </c>
      <c r="X27">
        <v>7.79</v>
      </c>
      <c r="Y27">
        <v>114.07</v>
      </c>
      <c r="Z27">
        <v>225.19</v>
      </c>
      <c r="AA27">
        <v>18.760000000000002</v>
      </c>
      <c r="AC27">
        <f t="shared" si="1"/>
        <v>22</v>
      </c>
      <c r="AD27" t="str">
        <f t="shared" si="2"/>
        <v>2021</v>
      </c>
      <c r="AE27">
        <v>55877</v>
      </c>
      <c r="AF27">
        <v>135.38</v>
      </c>
      <c r="AG27">
        <v>525</v>
      </c>
      <c r="AH27">
        <v>1.1200000000000001</v>
      </c>
      <c r="AI27">
        <v>23388</v>
      </c>
      <c r="AJ27">
        <v>1995</v>
      </c>
      <c r="AK27">
        <v>3974</v>
      </c>
      <c r="AL27">
        <v>12698</v>
      </c>
      <c r="AM27">
        <v>7119</v>
      </c>
      <c r="AN27">
        <v>154</v>
      </c>
      <c r="AO27">
        <v>94</v>
      </c>
      <c r="AP27">
        <v>48</v>
      </c>
      <c r="AQ27">
        <v>0</v>
      </c>
      <c r="AR27">
        <v>652</v>
      </c>
      <c r="AS27">
        <v>2</v>
      </c>
      <c r="AT27">
        <v>613</v>
      </c>
      <c r="AU27">
        <v>19</v>
      </c>
      <c r="AV27">
        <v>18</v>
      </c>
      <c r="AW27">
        <v>1080</v>
      </c>
      <c r="AX27">
        <v>9702</v>
      </c>
      <c r="AY27">
        <v>1371</v>
      </c>
      <c r="AZ27">
        <v>482</v>
      </c>
      <c r="BA27">
        <v>385</v>
      </c>
      <c r="BB27">
        <v>840</v>
      </c>
      <c r="BC27">
        <v>196</v>
      </c>
      <c r="BD27">
        <v>2109</v>
      </c>
      <c r="BE27">
        <v>2422</v>
      </c>
      <c r="BF27">
        <v>790</v>
      </c>
      <c r="BG27">
        <v>2</v>
      </c>
      <c r="BH27">
        <v>472</v>
      </c>
      <c r="BI27">
        <v>322</v>
      </c>
      <c r="BJ27">
        <v>496</v>
      </c>
      <c r="BK27">
        <v>465</v>
      </c>
    </row>
    <row r="28" spans="1:63" x14ac:dyDescent="0.3">
      <c r="A28">
        <f t="shared" si="0"/>
        <v>22</v>
      </c>
      <c r="B28" t="s">
        <v>95</v>
      </c>
      <c r="C28">
        <v>7.56</v>
      </c>
      <c r="D28">
        <v>8.25</v>
      </c>
      <c r="E28">
        <v>-2.87</v>
      </c>
      <c r="F28">
        <v>-6.45</v>
      </c>
      <c r="G28">
        <v>51.99</v>
      </c>
      <c r="H28">
        <v>19.079999999999998</v>
      </c>
      <c r="I28">
        <v>5.24</v>
      </c>
      <c r="J28">
        <v>59.33</v>
      </c>
      <c r="K28">
        <v>414.23</v>
      </c>
      <c r="L28">
        <v>228.85</v>
      </c>
      <c r="M28">
        <v>6.35</v>
      </c>
      <c r="N28">
        <v>80.400000000000006</v>
      </c>
      <c r="O28">
        <v>1081.95</v>
      </c>
      <c r="P28">
        <v>11.56</v>
      </c>
      <c r="Q28">
        <v>1713.97</v>
      </c>
      <c r="R28">
        <v>125.3</v>
      </c>
      <c r="S28">
        <v>0.84</v>
      </c>
      <c r="T28">
        <v>0.82</v>
      </c>
      <c r="U28">
        <v>5.24</v>
      </c>
      <c r="V28">
        <v>280.70999999999998</v>
      </c>
      <c r="W28">
        <v>10.23</v>
      </c>
      <c r="X28">
        <v>2.75</v>
      </c>
      <c r="Y28">
        <v>162.65</v>
      </c>
      <c r="Z28">
        <v>221.76</v>
      </c>
      <c r="AA28">
        <v>18.93</v>
      </c>
      <c r="AC28">
        <f t="shared" si="1"/>
        <v>22</v>
      </c>
      <c r="AD28" t="str">
        <f t="shared" si="2"/>
        <v>2022</v>
      </c>
      <c r="AE28">
        <v>55726</v>
      </c>
      <c r="AF28">
        <v>135.51</v>
      </c>
      <c r="AG28">
        <v>477</v>
      </c>
      <c r="AH28">
        <v>1.02</v>
      </c>
      <c r="AI28">
        <v>24715</v>
      </c>
      <c r="AJ28">
        <v>2093</v>
      </c>
      <c r="AK28">
        <v>3930</v>
      </c>
      <c r="AL28">
        <v>12543</v>
      </c>
      <c r="AM28">
        <v>6872</v>
      </c>
      <c r="AN28">
        <v>164</v>
      </c>
      <c r="AO28">
        <v>100</v>
      </c>
      <c r="AP28">
        <v>49</v>
      </c>
      <c r="AQ28">
        <v>0</v>
      </c>
      <c r="AR28">
        <v>629</v>
      </c>
      <c r="AS28">
        <v>3</v>
      </c>
      <c r="AT28">
        <v>589</v>
      </c>
      <c r="AU28">
        <v>19</v>
      </c>
      <c r="AV28">
        <v>18</v>
      </c>
      <c r="AW28">
        <v>1120</v>
      </c>
      <c r="AX28">
        <v>9531</v>
      </c>
      <c r="AY28">
        <v>1377</v>
      </c>
      <c r="AZ28">
        <v>462</v>
      </c>
      <c r="BA28">
        <v>381</v>
      </c>
      <c r="BB28">
        <v>780</v>
      </c>
      <c r="BC28">
        <v>182</v>
      </c>
      <c r="BD28">
        <v>2120</v>
      </c>
      <c r="BE28">
        <v>2314</v>
      </c>
      <c r="BF28">
        <v>758</v>
      </c>
      <c r="BG28">
        <v>2</v>
      </c>
      <c r="BH28">
        <v>454</v>
      </c>
      <c r="BI28">
        <v>329</v>
      </c>
      <c r="BJ28">
        <v>519</v>
      </c>
      <c r="BK28">
        <v>479</v>
      </c>
    </row>
    <row r="29" spans="1:63" x14ac:dyDescent="0.3">
      <c r="A29">
        <f t="shared" si="0"/>
        <v>22</v>
      </c>
      <c r="B29" t="s">
        <v>96</v>
      </c>
      <c r="C29">
        <v>7.45</v>
      </c>
      <c r="D29">
        <v>8.0500000000000007</v>
      </c>
      <c r="E29">
        <v>-2.88</v>
      </c>
      <c r="F29">
        <v>-3.64</v>
      </c>
      <c r="G29">
        <v>47.91</v>
      </c>
      <c r="H29">
        <v>18.82</v>
      </c>
      <c r="I29">
        <v>5.32</v>
      </c>
      <c r="J29">
        <v>55.7</v>
      </c>
      <c r="K29">
        <v>420.68</v>
      </c>
      <c r="L29">
        <v>227.49</v>
      </c>
      <c r="M29">
        <v>5.76</v>
      </c>
      <c r="N29">
        <v>79.84</v>
      </c>
      <c r="O29">
        <v>1479.75</v>
      </c>
      <c r="P29">
        <v>11.5</v>
      </c>
      <c r="Q29">
        <v>1765.59</v>
      </c>
      <c r="R29">
        <v>140.96</v>
      </c>
      <c r="S29">
        <v>0.82</v>
      </c>
      <c r="T29">
        <v>0.77</v>
      </c>
      <c r="U29">
        <v>4.53</v>
      </c>
      <c r="V29">
        <v>285.5</v>
      </c>
      <c r="W29">
        <v>10.06</v>
      </c>
      <c r="X29">
        <v>2.82</v>
      </c>
      <c r="Y29">
        <v>173.09</v>
      </c>
      <c r="Z29">
        <v>221.03</v>
      </c>
      <c r="AA29">
        <v>18.88</v>
      </c>
      <c r="AC29">
        <f t="shared" si="1"/>
        <v>22</v>
      </c>
      <c r="AD29" t="str">
        <f t="shared" si="2"/>
        <v>2023</v>
      </c>
      <c r="AE29">
        <v>55364</v>
      </c>
      <c r="AF29">
        <v>138.43</v>
      </c>
      <c r="AG29">
        <v>526</v>
      </c>
      <c r="AH29">
        <v>1.1200000000000001</v>
      </c>
      <c r="AI29">
        <v>24836</v>
      </c>
      <c r="AJ29">
        <v>2162</v>
      </c>
      <c r="AK29">
        <v>3997</v>
      </c>
      <c r="AL29">
        <v>12488</v>
      </c>
      <c r="AM29">
        <v>6830</v>
      </c>
      <c r="AN29">
        <v>156</v>
      </c>
      <c r="AO29">
        <v>97</v>
      </c>
      <c r="AP29">
        <v>34</v>
      </c>
      <c r="AQ29">
        <v>0</v>
      </c>
      <c r="AR29">
        <v>613</v>
      </c>
      <c r="AS29">
        <v>3</v>
      </c>
      <c r="AT29">
        <v>574</v>
      </c>
      <c r="AU29">
        <v>19</v>
      </c>
      <c r="AV29">
        <v>17</v>
      </c>
      <c r="AW29">
        <v>1135</v>
      </c>
      <c r="AX29">
        <v>9510</v>
      </c>
      <c r="AY29">
        <v>1396</v>
      </c>
      <c r="AZ29">
        <v>502</v>
      </c>
      <c r="BA29">
        <v>379</v>
      </c>
      <c r="BB29">
        <v>781</v>
      </c>
      <c r="BC29">
        <v>177</v>
      </c>
      <c r="BD29">
        <v>2081</v>
      </c>
      <c r="BE29">
        <v>2219</v>
      </c>
      <c r="BF29">
        <v>762</v>
      </c>
      <c r="BG29">
        <v>2</v>
      </c>
      <c r="BH29">
        <v>485</v>
      </c>
      <c r="BI29">
        <v>322</v>
      </c>
      <c r="BJ29">
        <v>509</v>
      </c>
      <c r="BK29">
        <v>505</v>
      </c>
    </row>
    <row r="31" spans="1:63" x14ac:dyDescent="0.3">
      <c r="AC31" t="str">
        <f t="shared" ref="AC31:AC44" si="3">A1</f>
        <v>Kerület</v>
      </c>
      <c r="AD31" t="str">
        <f t="shared" ref="AD31:AD44" si="4">B1</f>
        <v>Budapest 22. ker. (1021)</v>
      </c>
      <c r="AE31" t="str">
        <f t="shared" ref="AE31:BJ31" si="5">AF16</f>
        <v>BP: 65 év feletti népesség, 100 fő 0-14 éves korú népesség (fő)</v>
      </c>
      <c r="AF31" t="str">
        <f t="shared" si="5"/>
        <v>BP: Nyilvántartott álláskeresők összesen (fő)</v>
      </c>
      <c r="AG31" t="str">
        <f t="shared" si="5"/>
        <v>BP: Nyilvántartott álláskereső, 100 15-64 évesre (fő)</v>
      </c>
      <c r="AH31" t="str">
        <f t="shared" si="5"/>
        <v>BP: Lakásállomány (db)</v>
      </c>
      <c r="AI31" t="str">
        <f t="shared" si="5"/>
        <v>BP: Óvodai férőhelyek (fő)</v>
      </c>
      <c r="AJ31" t="str">
        <f t="shared" si="5"/>
        <v>BP: Általános iskolai tanulók a nappali oktatásban (fő)</v>
      </c>
      <c r="AK31" t="str">
        <f t="shared" si="5"/>
        <v>BP: Regisztrált vállalkozások (dec. 31.) (db)</v>
      </c>
      <c r="AL31" t="str">
        <f t="shared" si="5"/>
        <v>BP: 1-9 fős regisztrált vállalkozások (dec. 31.) (db)</v>
      </c>
      <c r="AM31" t="str">
        <f t="shared" si="5"/>
        <v>BP: 10-19 fős regisztrált vállalkozások (dec. 31.) (db)</v>
      </c>
      <c r="AN31" t="str">
        <f t="shared" si="5"/>
        <v>BP: 20-49 fős regisztrált vállalkozások (dec. 31.) (db)</v>
      </c>
      <c r="AO31" t="str">
        <f t="shared" si="5"/>
        <v>BP: 50-249 fős regisztrált vállalkozások (dec. 31.) (db)</v>
      </c>
      <c r="AP31" t="str">
        <f t="shared" si="5"/>
        <v>BP: 500 és több fős regisztrált vállalkozások (dec. 31.) (db)</v>
      </c>
      <c r="AQ31" t="str">
        <f t="shared" si="5"/>
        <v>BP: Regisztrált vállalkozás; Ipar (TEÁOR08: B+C+D+E)(dec. 31.) (db)</v>
      </c>
      <c r="AR31" t="str">
        <f t="shared" si="5"/>
        <v>BP: Regisztrált vállalkozás; Bányászat, kőfejtés (TEÁOR08: B)(dec. 31.) (db)</v>
      </c>
      <c r="AS31" t="str">
        <f t="shared" si="5"/>
        <v>BP: Regisztrált vállalkozás; Feldolgozóipar (TEÁOR08: C)(dec. 31.) (db)</v>
      </c>
      <c r="AT31" t="str">
        <f t="shared" si="5"/>
        <v>BP: Regisztrált vállalkozás; Villamosenergia-, gáz-, gőzellátás, légkondicionálás (TEÁOR08: D)(dec. 31.) (db)</v>
      </c>
      <c r="AU31" t="str">
        <f t="shared" si="5"/>
        <v>BP: Regisztrált vállalkozás; Vízellátás, szennyvíz gyűjtése, kezelése, hulladékgazdálkodás, szennyeződésmentesítés (TEÁOR08: E)(dec. 31.) (db)</v>
      </c>
      <c r="AV31" t="str">
        <f t="shared" si="5"/>
        <v>BP: Regisztrált vállalkozás; Építőipar (TEÁOR08: F)(dec. 31.) (db)</v>
      </c>
      <c r="AW31" t="str">
        <f t="shared" si="5"/>
        <v>BP: Regisztrált vállalkozások a szolgáltatásokban (db)</v>
      </c>
      <c r="AX31" t="str">
        <f t="shared" si="5"/>
        <v>BP: Regisztrált vállalkozás; Kereskedelem, gépjárműjavítás (TEÁOR08: G)(dec. 31.) (db)</v>
      </c>
      <c r="AY31" t="str">
        <f t="shared" si="5"/>
        <v>BP: Regisztrált vállalkozás; Szállítás, raktározás (TEÁOR08: H)(dec. 31.) (db)</v>
      </c>
      <c r="AZ31" t="str">
        <f t="shared" si="5"/>
        <v>BP: Regisztrált vállalkozás; Szálláshely-szolgáltatás, vendéglátás (TEÁOR08: I)(dec. 31.) (db)</v>
      </c>
      <c r="BA31" t="str">
        <f t="shared" si="5"/>
        <v>BP: Regisztrált vállalkozás; Információ, kommunikáció (TEÁOR08: J)(dec. 31.) (db)</v>
      </c>
      <c r="BB31" t="str">
        <f t="shared" si="5"/>
        <v>BP: Regisztrált vállalkozás; Pénzügyi, biztosítási tevékenység (TEÁOR08: K)(dec. 31.) (db)</v>
      </c>
      <c r="BC31" t="str">
        <f t="shared" si="5"/>
        <v>BP: Regisztrált vállalkozás; Ingatlanügyletek (TEÁOR08: L)(dec. 31.) (db)</v>
      </c>
      <c r="BD31" t="str">
        <f t="shared" si="5"/>
        <v>BP: Regisztrált vállalkozás; Szakmai, tudományos, műszaki tevékenység (TEÁOR08: M)(dec. 31.) (db)</v>
      </c>
      <c r="BE31" t="str">
        <f t="shared" si="5"/>
        <v>BP: Regisztrált vállalkozás; Adminisztratív és szolgáltatást támogató tevékenység (TEÁOR08: N)(dec. 31.) (db)</v>
      </c>
      <c r="BF31" t="str">
        <f t="shared" si="5"/>
        <v>BP: Regisztrált vállalkozás; Közigazgatás, védelem, kötelező társadalombiztosítás (TEÁOR08: O)(dec. 31.) (db)</v>
      </c>
      <c r="BG31" t="str">
        <f t="shared" si="5"/>
        <v>BP: Regisztrált vállalkozás; Oktatás (TEÁOR08: P)(dec. 31.) (db)</v>
      </c>
      <c r="BH31" t="str">
        <f t="shared" si="5"/>
        <v>BP: Regisztrált vállalkozás; Humán-egészségügyi, szociális ellátás (TEÁOR08: Q)(dec. 31.) (db)</v>
      </c>
      <c r="BI31" t="str">
        <f t="shared" si="5"/>
        <v>BP: Regisztrált vállalkozás; Művészet, szórakoztatás, szabadidő (TEÁOR08: R, GFO14, dec. 31.) (db)</v>
      </c>
      <c r="BJ31" t="str">
        <f t="shared" si="5"/>
        <v>BP: Regisztrált vállalkozás; Egyéb szolgáltatás (TEÁOR08: S)(dec. 31.) (db)</v>
      </c>
    </row>
    <row r="32" spans="1:63" x14ac:dyDescent="0.3">
      <c r="AC32">
        <f t="shared" si="3"/>
        <v>22</v>
      </c>
      <c r="AD32" t="str">
        <f t="shared" si="4"/>
        <v>2011</v>
      </c>
      <c r="AE32">
        <f t="shared" ref="AE32:BJ32" si="6">AF17/$AE17</f>
        <v>2.2375074360499701E-3</v>
      </c>
      <c r="AF32">
        <f t="shared" si="6"/>
        <v>2.3925490779298036E-2</v>
      </c>
      <c r="AG32">
        <f t="shared" si="6"/>
        <v>5.2052349791790601E-5</v>
      </c>
      <c r="AH32">
        <f t="shared" si="6"/>
        <v>0.4003755205234979</v>
      </c>
      <c r="AI32">
        <f t="shared" si="6"/>
        <v>3.3908387864366452E-2</v>
      </c>
      <c r="AJ32">
        <f t="shared" si="6"/>
        <v>6.1644854253420582E-2</v>
      </c>
      <c r="AK32">
        <f t="shared" si="6"/>
        <v>0.19283536585365854</v>
      </c>
      <c r="AL32">
        <f t="shared" si="6"/>
        <v>0.11269333729922665</v>
      </c>
      <c r="AM32">
        <f t="shared" si="6"/>
        <v>2.9744199881023199E-3</v>
      </c>
      <c r="AN32">
        <f t="shared" si="6"/>
        <v>1.5243902439024391E-3</v>
      </c>
      <c r="AO32">
        <f t="shared" si="6"/>
        <v>6.3206424747174297E-4</v>
      </c>
      <c r="AP32">
        <f t="shared" si="6"/>
        <v>1.8590124925639501E-5</v>
      </c>
      <c r="AQ32">
        <f t="shared" si="6"/>
        <v>1.2083581201665675E-2</v>
      </c>
      <c r="AR32">
        <f t="shared" si="6"/>
        <v>1.8590124925639501E-5</v>
      </c>
      <c r="AS32">
        <f t="shared" si="6"/>
        <v>1.154446757882213E-2</v>
      </c>
      <c r="AT32">
        <f t="shared" si="6"/>
        <v>1.3013087447947649E-4</v>
      </c>
      <c r="AU32">
        <f t="shared" si="6"/>
        <v>3.903926234384295E-4</v>
      </c>
      <c r="AV32">
        <f t="shared" si="6"/>
        <v>1.2752825698988697E-2</v>
      </c>
      <c r="AW32">
        <f t="shared" si="6"/>
        <v>0.14485425342058297</v>
      </c>
      <c r="AX32">
        <f t="shared" si="6"/>
        <v>2.7996728138013089E-2</v>
      </c>
      <c r="AY32">
        <f t="shared" si="6"/>
        <v>6.5251338488994644E-3</v>
      </c>
      <c r="AZ32">
        <f t="shared" si="6"/>
        <v>5.7071683521713263E-3</v>
      </c>
      <c r="BA32">
        <f t="shared" si="6"/>
        <v>1.1321386079714457E-2</v>
      </c>
      <c r="BB32">
        <f t="shared" si="6"/>
        <v>5.353955978584176E-3</v>
      </c>
      <c r="BC32">
        <f t="shared" si="6"/>
        <v>3.4466091612135631E-2</v>
      </c>
      <c r="BD32">
        <f t="shared" si="6"/>
        <v>3.392697798929209E-2</v>
      </c>
      <c r="BE32">
        <f t="shared" si="6"/>
        <v>1.0373289708506841E-2</v>
      </c>
      <c r="BF32">
        <f t="shared" si="6"/>
        <v>5.57703747769185E-5</v>
      </c>
      <c r="BG32">
        <f t="shared" si="6"/>
        <v>5.1122843545508626E-3</v>
      </c>
      <c r="BH32">
        <f t="shared" si="6"/>
        <v>3.4205829863176679E-3</v>
      </c>
      <c r="BI32">
        <f t="shared" si="6"/>
        <v>7.2315585960737658E-3</v>
      </c>
      <c r="BJ32">
        <f t="shared" si="6"/>
        <v>5.4097263533610948E-3</v>
      </c>
    </row>
    <row r="33" spans="29:62" x14ac:dyDescent="0.3">
      <c r="AC33">
        <f t="shared" si="3"/>
        <v>22</v>
      </c>
      <c r="AD33" t="str">
        <f t="shared" si="4"/>
        <v>2012</v>
      </c>
      <c r="AE33">
        <f t="shared" ref="AE33:BJ33" si="7">AF18/$AE18</f>
        <v>2.2582433831140028E-3</v>
      </c>
      <c r="AF33">
        <f t="shared" si="7"/>
        <v>2.6726304894277686E-2</v>
      </c>
      <c r="AG33">
        <f t="shared" si="7"/>
        <v>5.8036374390063586E-5</v>
      </c>
      <c r="AH33">
        <f t="shared" si="7"/>
        <v>0.41928508058553898</v>
      </c>
      <c r="AI33">
        <f t="shared" si="7"/>
        <v>3.4544580807334024E-2</v>
      </c>
      <c r="AJ33">
        <f t="shared" si="7"/>
        <v>6.2416826851988759E-2</v>
      </c>
      <c r="AK33">
        <f t="shared" si="7"/>
        <v>0.19506875646902264</v>
      </c>
      <c r="AL33">
        <f t="shared" si="7"/>
        <v>0.1122652668933905</v>
      </c>
      <c r="AM33">
        <f t="shared" si="7"/>
        <v>2.9572674848440043E-3</v>
      </c>
      <c r="AN33">
        <f t="shared" si="7"/>
        <v>1.5525654295431022E-3</v>
      </c>
      <c r="AO33">
        <f t="shared" si="7"/>
        <v>6.2841934052935088E-4</v>
      </c>
      <c r="AP33">
        <f t="shared" si="7"/>
        <v>0</v>
      </c>
      <c r="AQ33">
        <f t="shared" si="7"/>
        <v>1.2032382078959042E-2</v>
      </c>
      <c r="AR33">
        <f t="shared" si="7"/>
        <v>1.8482921780275024E-5</v>
      </c>
      <c r="AS33">
        <f t="shared" si="7"/>
        <v>1.155182611267189E-2</v>
      </c>
      <c r="AT33">
        <f t="shared" si="7"/>
        <v>1.1089753068165016E-4</v>
      </c>
      <c r="AU33">
        <f t="shared" si="7"/>
        <v>3.5117551382522549E-4</v>
      </c>
      <c r="AV33">
        <f t="shared" si="7"/>
        <v>1.2475972201685642E-2</v>
      </c>
      <c r="AW33">
        <f t="shared" si="7"/>
        <v>0.14738281827591307</v>
      </c>
      <c r="AX33">
        <f t="shared" si="7"/>
        <v>2.8519148306964365E-2</v>
      </c>
      <c r="AY33">
        <f t="shared" si="7"/>
        <v>6.7277835280201096E-3</v>
      </c>
      <c r="AZ33">
        <f t="shared" si="7"/>
        <v>5.9884666568091084E-3</v>
      </c>
      <c r="BA33">
        <f t="shared" si="7"/>
        <v>1.1718172408694367E-2</v>
      </c>
      <c r="BB33">
        <f t="shared" si="7"/>
        <v>5.2491497855981072E-3</v>
      </c>
      <c r="BC33">
        <f t="shared" si="7"/>
        <v>3.4618512494455127E-2</v>
      </c>
      <c r="BD33">
        <f t="shared" si="7"/>
        <v>3.4027058997486322E-2</v>
      </c>
      <c r="BE33">
        <f t="shared" si="7"/>
        <v>1.0757060476120066E-2</v>
      </c>
      <c r="BF33">
        <f t="shared" si="7"/>
        <v>5.544876534082508E-5</v>
      </c>
      <c r="BG33">
        <f t="shared" si="7"/>
        <v>5.0643205677953574E-3</v>
      </c>
      <c r="BH33">
        <f t="shared" si="7"/>
        <v>3.7150672778352802E-3</v>
      </c>
      <c r="BI33">
        <f t="shared" si="7"/>
        <v>7.4486174774508352E-3</v>
      </c>
      <c r="BJ33">
        <f t="shared" si="7"/>
        <v>5.489427768741683E-3</v>
      </c>
    </row>
    <row r="34" spans="29:62" x14ac:dyDescent="0.3">
      <c r="AC34">
        <f t="shared" si="3"/>
        <v>22</v>
      </c>
      <c r="AD34" t="str">
        <f t="shared" si="4"/>
        <v>2013</v>
      </c>
      <c r="AE34">
        <f t="shared" ref="AE34:BJ34" si="8">AF19/$AE19</f>
        <v>2.2801873570849011E-3</v>
      </c>
      <c r="AF34">
        <f t="shared" si="8"/>
        <v>2.0284723758943718E-2</v>
      </c>
      <c r="AG34">
        <f t="shared" si="8"/>
        <v>4.40731725307959E-5</v>
      </c>
      <c r="AH34">
        <f t="shared" si="8"/>
        <v>0.41854761377885963</v>
      </c>
      <c r="AI34">
        <f t="shared" si="8"/>
        <v>3.48897248653832E-2</v>
      </c>
      <c r="AJ34">
        <f t="shared" si="8"/>
        <v>6.5003319318433284E-2</v>
      </c>
      <c r="AK34">
        <f t="shared" si="8"/>
        <v>0.20190676403334071</v>
      </c>
      <c r="AL34">
        <f t="shared" si="8"/>
        <v>0.11665560227188906</v>
      </c>
      <c r="AM34">
        <f t="shared" si="8"/>
        <v>3.0611492218042338E-3</v>
      </c>
      <c r="AN34">
        <f t="shared" si="8"/>
        <v>1.3092867153500036E-3</v>
      </c>
      <c r="AO34">
        <f t="shared" si="8"/>
        <v>6.6386368665633986E-4</v>
      </c>
      <c r="AP34">
        <f t="shared" si="8"/>
        <v>0</v>
      </c>
      <c r="AQ34">
        <f t="shared" si="8"/>
        <v>1.2133952939440879E-2</v>
      </c>
      <c r="AR34">
        <f t="shared" si="8"/>
        <v>5.5321973888028328E-5</v>
      </c>
      <c r="AS34">
        <f t="shared" si="8"/>
        <v>1.1488529910747216E-2</v>
      </c>
      <c r="AT34">
        <f t="shared" si="8"/>
        <v>1.2908460573873276E-4</v>
      </c>
      <c r="AU34">
        <f t="shared" si="8"/>
        <v>4.6101644906690271E-4</v>
      </c>
      <c r="AV34">
        <f t="shared" si="8"/>
        <v>1.3185070443313417E-2</v>
      </c>
      <c r="AW34">
        <f t="shared" si="8"/>
        <v>0.15283617319465959</v>
      </c>
      <c r="AX34">
        <f t="shared" si="8"/>
        <v>2.9523493398244449E-2</v>
      </c>
      <c r="AY34">
        <f t="shared" si="8"/>
        <v>6.6017555506380464E-3</v>
      </c>
      <c r="AZ34">
        <f t="shared" si="8"/>
        <v>6.196061075459172E-3</v>
      </c>
      <c r="BA34">
        <f t="shared" si="8"/>
        <v>1.2189274913328907E-2</v>
      </c>
      <c r="BB34">
        <f t="shared" si="8"/>
        <v>4.8498930441838164E-3</v>
      </c>
      <c r="BC34">
        <f t="shared" si="8"/>
        <v>3.5037250129084603E-2</v>
      </c>
      <c r="BD34">
        <f t="shared" si="8"/>
        <v>3.5645791841852917E-2</v>
      </c>
      <c r="BE34">
        <f t="shared" si="8"/>
        <v>1.1359445305008483E-2</v>
      </c>
      <c r="BF34">
        <f t="shared" si="8"/>
        <v>5.5321973888028328E-5</v>
      </c>
      <c r="BG34">
        <f t="shared" si="8"/>
        <v>5.5506380467655082E-3</v>
      </c>
      <c r="BH34">
        <f t="shared" si="8"/>
        <v>3.7803348823486024E-3</v>
      </c>
      <c r="BI34">
        <f t="shared" si="8"/>
        <v>7.9110422659880511E-3</v>
      </c>
      <c r="BJ34">
        <f t="shared" si="8"/>
        <v>6.196061075459172E-3</v>
      </c>
    </row>
    <row r="35" spans="29:62" x14ac:dyDescent="0.3">
      <c r="AC35">
        <f t="shared" si="3"/>
        <v>22</v>
      </c>
      <c r="AD35" t="str">
        <f t="shared" si="4"/>
        <v>2014</v>
      </c>
      <c r="AE35">
        <f t="shared" ref="AE35:BJ35" si="9">AF20/$AE20</f>
        <v>2.2983545140674356E-3</v>
      </c>
      <c r="AF35">
        <f t="shared" si="9"/>
        <v>1.6491588922353632E-2</v>
      </c>
      <c r="AG35">
        <f t="shared" si="9"/>
        <v>3.562770880775729E-5</v>
      </c>
      <c r="AH35">
        <f t="shared" si="9"/>
        <v>0.41757878498494089</v>
      </c>
      <c r="AI35">
        <f t="shared" si="9"/>
        <v>3.4287078527877761E-2</v>
      </c>
      <c r="AJ35">
        <f t="shared" si="9"/>
        <v>6.6682582825240574E-2</v>
      </c>
      <c r="AK35">
        <f t="shared" si="9"/>
        <v>0.20410636891206935</v>
      </c>
      <c r="AL35">
        <f t="shared" si="9"/>
        <v>0.1197201204730772</v>
      </c>
      <c r="AM35">
        <f t="shared" si="9"/>
        <v>2.7547197531771102E-3</v>
      </c>
      <c r="AN35">
        <f t="shared" si="9"/>
        <v>1.4324542716520972E-3</v>
      </c>
      <c r="AO35">
        <f t="shared" si="9"/>
        <v>6.0603834569896418E-4</v>
      </c>
      <c r="AP35">
        <f t="shared" si="9"/>
        <v>0</v>
      </c>
      <c r="AQ35">
        <f t="shared" si="9"/>
        <v>1.1955483728788657E-2</v>
      </c>
      <c r="AR35">
        <f t="shared" si="9"/>
        <v>3.6729596709028136E-5</v>
      </c>
      <c r="AS35">
        <f t="shared" si="9"/>
        <v>1.1404539778153236E-2</v>
      </c>
      <c r="AT35">
        <f t="shared" si="9"/>
        <v>1.2855358848159847E-4</v>
      </c>
      <c r="AU35">
        <f t="shared" si="9"/>
        <v>3.856607654447954E-4</v>
      </c>
      <c r="AV35">
        <f t="shared" si="9"/>
        <v>1.3351208403731727E-2</v>
      </c>
      <c r="AW35">
        <f t="shared" si="9"/>
        <v>0.15492543891868069</v>
      </c>
      <c r="AX35">
        <f t="shared" si="9"/>
        <v>2.9750973334312789E-2</v>
      </c>
      <c r="AY35">
        <f t="shared" si="9"/>
        <v>6.4276794240799235E-3</v>
      </c>
      <c r="AZ35">
        <f t="shared" si="9"/>
        <v>6.2440314405347828E-3</v>
      </c>
      <c r="BA35">
        <f t="shared" si="9"/>
        <v>1.2230955704106369E-2</v>
      </c>
      <c r="BB35">
        <f t="shared" si="9"/>
        <v>4.6646587820465728E-3</v>
      </c>
      <c r="BC35">
        <f t="shared" si="9"/>
        <v>3.5223683243957984E-2</v>
      </c>
      <c r="BD35">
        <f t="shared" si="9"/>
        <v>3.6619407918901052E-2</v>
      </c>
      <c r="BE35">
        <f t="shared" si="9"/>
        <v>1.1404539778153236E-2</v>
      </c>
      <c r="BF35">
        <f t="shared" si="9"/>
        <v>0</v>
      </c>
      <c r="BG35">
        <f t="shared" si="9"/>
        <v>5.6012634981267902E-3</v>
      </c>
      <c r="BH35">
        <f t="shared" si="9"/>
        <v>3.9851612429295524E-3</v>
      </c>
      <c r="BI35">
        <f t="shared" si="9"/>
        <v>8.0621464776316765E-3</v>
      </c>
      <c r="BJ35">
        <f t="shared" si="9"/>
        <v>6.6113274076250641E-3</v>
      </c>
    </row>
    <row r="36" spans="29:62" x14ac:dyDescent="0.3">
      <c r="AC36">
        <f t="shared" si="3"/>
        <v>22</v>
      </c>
      <c r="AD36" t="str">
        <f t="shared" si="4"/>
        <v>2015</v>
      </c>
      <c r="AE36">
        <f t="shared" ref="AE36:BJ36" si="10">AF21/$AE21</f>
        <v>2.2910765519635972E-3</v>
      </c>
      <c r="AF36">
        <f t="shared" si="10"/>
        <v>1.3797262476928418E-2</v>
      </c>
      <c r="AG36">
        <f t="shared" si="10"/>
        <v>2.9787467334295788E-5</v>
      </c>
      <c r="AH36">
        <f t="shared" si="10"/>
        <v>0.41622046380731348</v>
      </c>
      <c r="AI36">
        <f t="shared" si="10"/>
        <v>3.5251548765556182E-2</v>
      </c>
      <c r="AJ36">
        <f t="shared" si="10"/>
        <v>6.8163958991977483E-2</v>
      </c>
      <c r="AK36">
        <f t="shared" si="10"/>
        <v>0.20279234663109227</v>
      </c>
      <c r="AL36">
        <f t="shared" si="10"/>
        <v>0.11876610442060635</v>
      </c>
      <c r="AM36">
        <f t="shared" si="10"/>
        <v>2.7594524953856838E-3</v>
      </c>
      <c r="AN36">
        <f t="shared" si="10"/>
        <v>1.4985106266332852E-3</v>
      </c>
      <c r="AO36">
        <f t="shared" si="10"/>
        <v>6.2133367445770362E-4</v>
      </c>
      <c r="AP36">
        <f t="shared" si="10"/>
        <v>0</v>
      </c>
      <c r="AQ36">
        <f t="shared" si="10"/>
        <v>1.1988085013066281E-2</v>
      </c>
      <c r="AR36">
        <f t="shared" si="10"/>
        <v>5.4823559510973848E-5</v>
      </c>
      <c r="AS36">
        <f t="shared" si="10"/>
        <v>1.1275378739423622E-2</v>
      </c>
      <c r="AT36">
        <f t="shared" si="10"/>
        <v>1.6447067853292156E-4</v>
      </c>
      <c r="AU36">
        <f t="shared" si="10"/>
        <v>4.9341203559876464E-4</v>
      </c>
      <c r="AV36">
        <f t="shared" si="10"/>
        <v>1.282871292556788E-2</v>
      </c>
      <c r="AW36">
        <f t="shared" si="10"/>
        <v>0.15410902578534749</v>
      </c>
      <c r="AX36">
        <f t="shared" si="10"/>
        <v>2.8325505747336489E-2</v>
      </c>
      <c r="AY36">
        <f t="shared" si="10"/>
        <v>6.0671405858811062E-3</v>
      </c>
      <c r="AZ36">
        <f t="shared" si="10"/>
        <v>5.6833756693042891E-3</v>
      </c>
      <c r="BA36">
        <f t="shared" si="10"/>
        <v>1.2298751850295133E-2</v>
      </c>
      <c r="BB36">
        <f t="shared" si="10"/>
        <v>4.3493357212039258E-3</v>
      </c>
      <c r="BC36">
        <f t="shared" si="10"/>
        <v>3.558049012262203E-2</v>
      </c>
      <c r="BD36">
        <f t="shared" si="10"/>
        <v>3.7042451709581328E-2</v>
      </c>
      <c r="BE36">
        <f t="shared" si="10"/>
        <v>1.1732241735348405E-2</v>
      </c>
      <c r="BF36">
        <f t="shared" si="10"/>
        <v>1.8274519836991281E-5</v>
      </c>
      <c r="BG36">
        <f t="shared" si="10"/>
        <v>5.9574934668591584E-3</v>
      </c>
      <c r="BH36">
        <f t="shared" si="10"/>
        <v>4.1848650426710042E-3</v>
      </c>
      <c r="BI36">
        <f t="shared" si="10"/>
        <v>8.004239688602182E-3</v>
      </c>
      <c r="BJ36">
        <f t="shared" si="10"/>
        <v>6.7981213793607571E-3</v>
      </c>
    </row>
    <row r="37" spans="29:62" x14ac:dyDescent="0.3">
      <c r="AC37">
        <f t="shared" si="3"/>
        <v>22</v>
      </c>
      <c r="AD37" t="str">
        <f t="shared" si="4"/>
        <v>2016</v>
      </c>
      <c r="AE37">
        <f t="shared" ref="AE37:BJ37" si="11">AF22/$AE22</f>
        <v>2.2957475994513032E-3</v>
      </c>
      <c r="AF37">
        <f t="shared" si="11"/>
        <v>1.1193415637860082E-2</v>
      </c>
      <c r="AG37">
        <f t="shared" si="11"/>
        <v>2.4325560128029264E-5</v>
      </c>
      <c r="AH37">
        <f t="shared" si="11"/>
        <v>0.41880201188843164</v>
      </c>
      <c r="AI37">
        <f t="shared" si="11"/>
        <v>3.5189757658893463E-2</v>
      </c>
      <c r="AJ37">
        <f t="shared" si="11"/>
        <v>6.8934613625971655E-2</v>
      </c>
      <c r="AK37">
        <f t="shared" si="11"/>
        <v>0.19965249199817101</v>
      </c>
      <c r="AL37">
        <f t="shared" si="11"/>
        <v>0.13543667123914038</v>
      </c>
      <c r="AM37">
        <f t="shared" si="11"/>
        <v>2.7251943301326016E-3</v>
      </c>
      <c r="AN37">
        <f t="shared" si="11"/>
        <v>1.4631915866483768E-3</v>
      </c>
      <c r="AO37">
        <f t="shared" si="11"/>
        <v>6.584362139917696E-4</v>
      </c>
      <c r="AP37">
        <f t="shared" si="11"/>
        <v>0</v>
      </c>
      <c r="AQ37">
        <f t="shared" si="11"/>
        <v>1.1833561957018747E-2</v>
      </c>
      <c r="AR37">
        <f t="shared" si="11"/>
        <v>7.3159579332418838E-5</v>
      </c>
      <c r="AS37">
        <f t="shared" si="11"/>
        <v>1.1083676268861455E-2</v>
      </c>
      <c r="AT37">
        <f t="shared" si="11"/>
        <v>2.3776863283036124E-4</v>
      </c>
      <c r="AU37">
        <f t="shared" si="11"/>
        <v>4.3895747599451303E-4</v>
      </c>
      <c r="AV37">
        <f t="shared" si="11"/>
        <v>1.2674897119341564E-2</v>
      </c>
      <c r="AW37">
        <f t="shared" si="11"/>
        <v>0.15244627343392775</v>
      </c>
      <c r="AX37">
        <f t="shared" si="11"/>
        <v>2.6575217192501142E-2</v>
      </c>
      <c r="AY37">
        <f t="shared" si="11"/>
        <v>6.2917238225880202E-3</v>
      </c>
      <c r="AZ37">
        <f t="shared" si="11"/>
        <v>5.6515775034293551E-3</v>
      </c>
      <c r="BA37">
        <f t="shared" si="11"/>
        <v>1.2437128486511203E-2</v>
      </c>
      <c r="BB37">
        <f t="shared" si="11"/>
        <v>4.2066758116140832E-3</v>
      </c>
      <c r="BC37">
        <f t="shared" si="11"/>
        <v>3.4183813443072704E-2</v>
      </c>
      <c r="BD37">
        <f t="shared" si="11"/>
        <v>3.8024691358024693E-2</v>
      </c>
      <c r="BE37">
        <f t="shared" si="11"/>
        <v>1.1321444901691815E-2</v>
      </c>
      <c r="BF37">
        <f t="shared" si="11"/>
        <v>1.828989483310471E-5</v>
      </c>
      <c r="BG37">
        <f t="shared" si="11"/>
        <v>6.0905349794238683E-3</v>
      </c>
      <c r="BH37">
        <f t="shared" si="11"/>
        <v>4.4078646547782352E-3</v>
      </c>
      <c r="BI37">
        <f t="shared" si="11"/>
        <v>8.1024234110653858E-3</v>
      </c>
      <c r="BJ37">
        <f t="shared" si="11"/>
        <v>6.8952903520804751E-3</v>
      </c>
    </row>
    <row r="38" spans="29:62" x14ac:dyDescent="0.3">
      <c r="AC38">
        <f t="shared" si="3"/>
        <v>22</v>
      </c>
      <c r="AD38" t="str">
        <f t="shared" si="4"/>
        <v>2017</v>
      </c>
      <c r="AE38">
        <f t="shared" ref="AE38:BJ38" si="12">AF23/$AE23</f>
        <v>2.2875650496742969E-3</v>
      </c>
      <c r="AF38">
        <f t="shared" si="12"/>
        <v>8.9522908402780311E-3</v>
      </c>
      <c r="AG38">
        <f t="shared" si="12"/>
        <v>1.9287455875395759E-5</v>
      </c>
      <c r="AH38">
        <f t="shared" si="12"/>
        <v>0.4176462025546781</v>
      </c>
      <c r="AI38">
        <f t="shared" si="12"/>
        <v>3.5336074820772223E-2</v>
      </c>
      <c r="AJ38">
        <f t="shared" si="12"/>
        <v>6.8124749808945007E-2</v>
      </c>
      <c r="AK38">
        <f t="shared" si="12"/>
        <v>0.20623021216201462</v>
      </c>
      <c r="AL38">
        <f t="shared" si="12"/>
        <v>0.13890607372902944</v>
      </c>
      <c r="AM38">
        <f t="shared" si="12"/>
        <v>2.9840969467593436E-3</v>
      </c>
      <c r="AN38">
        <f t="shared" si="12"/>
        <v>1.4920484733796718E-3</v>
      </c>
      <c r="AO38">
        <f t="shared" si="12"/>
        <v>6.7324138432985189E-4</v>
      </c>
      <c r="AP38">
        <f t="shared" si="12"/>
        <v>0</v>
      </c>
      <c r="AQ38">
        <f t="shared" si="12"/>
        <v>1.1918192073947379E-2</v>
      </c>
      <c r="AR38">
        <f t="shared" si="12"/>
        <v>7.2782852359983994E-5</v>
      </c>
      <c r="AS38">
        <f t="shared" si="12"/>
        <v>1.1190363550347538E-2</v>
      </c>
      <c r="AT38">
        <f t="shared" si="12"/>
        <v>2.3654427016994795E-4</v>
      </c>
      <c r="AU38">
        <f t="shared" si="12"/>
        <v>4.1850140106990791E-4</v>
      </c>
      <c r="AV38">
        <f t="shared" si="12"/>
        <v>1.404709050547691E-2</v>
      </c>
      <c r="AW38">
        <f t="shared" si="12"/>
        <v>0.1576840496379053</v>
      </c>
      <c r="AX38">
        <f t="shared" si="12"/>
        <v>2.6966046799374067E-2</v>
      </c>
      <c r="AY38">
        <f t="shared" si="12"/>
        <v>6.3866952945885952E-3</v>
      </c>
      <c r="AZ38">
        <f t="shared" si="12"/>
        <v>5.7134539102587428E-3</v>
      </c>
      <c r="BA38">
        <f t="shared" si="12"/>
        <v>1.3028130572437133E-2</v>
      </c>
      <c r="BB38">
        <f t="shared" si="12"/>
        <v>4.4215582808690276E-3</v>
      </c>
      <c r="BC38">
        <f t="shared" si="12"/>
        <v>3.4062374904472503E-2</v>
      </c>
      <c r="BD38">
        <f t="shared" si="12"/>
        <v>3.9557480257651295E-2</v>
      </c>
      <c r="BE38">
        <f t="shared" si="12"/>
        <v>1.2536846319007242E-2</v>
      </c>
      <c r="BF38">
        <f t="shared" si="12"/>
        <v>1.8195713089995999E-5</v>
      </c>
      <c r="BG38">
        <f t="shared" si="12"/>
        <v>6.7870009825685071E-3</v>
      </c>
      <c r="BH38">
        <f t="shared" si="12"/>
        <v>4.4761454201390155E-3</v>
      </c>
      <c r="BI38">
        <f t="shared" si="12"/>
        <v>8.3882237344881545E-3</v>
      </c>
      <c r="BJ38">
        <f t="shared" si="12"/>
        <v>7.187306670548419E-3</v>
      </c>
    </row>
    <row r="39" spans="29:62" x14ac:dyDescent="0.3">
      <c r="AC39">
        <f t="shared" si="3"/>
        <v>22</v>
      </c>
      <c r="AD39" t="str">
        <f t="shared" si="4"/>
        <v>2018</v>
      </c>
      <c r="AE39">
        <f t="shared" ref="AE39:BJ39" si="13">AF24/$AE24</f>
        <v>2.3213704279874104E-3</v>
      </c>
      <c r="AF39">
        <f t="shared" si="13"/>
        <v>7.1994500922542603E-3</v>
      </c>
      <c r="AG39">
        <f t="shared" si="13"/>
        <v>1.5556600701855938E-5</v>
      </c>
      <c r="AH39">
        <f t="shared" si="13"/>
        <v>0.41557830758655623</v>
      </c>
      <c r="AI39">
        <f t="shared" si="13"/>
        <v>3.5201331355594952E-2</v>
      </c>
      <c r="AJ39">
        <f t="shared" si="13"/>
        <v>6.9679099887847762E-2</v>
      </c>
      <c r="AK39">
        <f t="shared" si="13"/>
        <v>0.21135270069823811</v>
      </c>
      <c r="AL39">
        <f t="shared" si="13"/>
        <v>0.14357295322166347</v>
      </c>
      <c r="AM39">
        <f t="shared" si="13"/>
        <v>3.2922108462067217E-3</v>
      </c>
      <c r="AN39">
        <f t="shared" si="13"/>
        <v>1.3747693643500597E-3</v>
      </c>
      <c r="AO39">
        <f t="shared" si="13"/>
        <v>6.6929561159147645E-4</v>
      </c>
      <c r="AP39">
        <f t="shared" si="13"/>
        <v>0</v>
      </c>
      <c r="AQ39">
        <f t="shared" si="13"/>
        <v>1.1775984949893275E-2</v>
      </c>
      <c r="AR39">
        <f t="shared" si="13"/>
        <v>3.6178141167106831E-5</v>
      </c>
      <c r="AS39">
        <f t="shared" si="13"/>
        <v>1.1034333055967585E-2</v>
      </c>
      <c r="AT39">
        <f t="shared" si="13"/>
        <v>2.8942512933685465E-4</v>
      </c>
      <c r="AU39">
        <f t="shared" si="13"/>
        <v>4.160486234217286E-4</v>
      </c>
      <c r="AV39">
        <f t="shared" si="13"/>
        <v>1.5538511631272385E-2</v>
      </c>
      <c r="AW39">
        <f t="shared" si="13"/>
        <v>0.16142686588763069</v>
      </c>
      <c r="AX39">
        <f t="shared" si="13"/>
        <v>2.6030172569733365E-2</v>
      </c>
      <c r="AY39">
        <f t="shared" si="13"/>
        <v>6.5844216924134434E-3</v>
      </c>
      <c r="AZ39">
        <f t="shared" si="13"/>
        <v>6.0417495749068417E-3</v>
      </c>
      <c r="BA39">
        <f t="shared" si="13"/>
        <v>1.3367823161245976E-2</v>
      </c>
      <c r="BB39">
        <f t="shared" si="13"/>
        <v>4.5041785753048005E-3</v>
      </c>
      <c r="BC39">
        <f t="shared" si="13"/>
        <v>3.4369234108751492E-2</v>
      </c>
      <c r="BD39">
        <f t="shared" si="13"/>
        <v>4.129734814225245E-2</v>
      </c>
      <c r="BE39">
        <f t="shared" si="13"/>
        <v>1.3132665243659782E-2</v>
      </c>
      <c r="BF39">
        <f t="shared" si="13"/>
        <v>1.8089070583553416E-5</v>
      </c>
      <c r="BG39">
        <f t="shared" si="13"/>
        <v>7.2356282334213665E-3</v>
      </c>
      <c r="BH39">
        <f t="shared" si="13"/>
        <v>4.8659599869758695E-3</v>
      </c>
      <c r="BI39">
        <f t="shared" si="13"/>
        <v>8.3390615390181253E-3</v>
      </c>
      <c r="BJ39">
        <f t="shared" si="13"/>
        <v>7.3803407980897939E-3</v>
      </c>
    </row>
    <row r="40" spans="29:62" x14ac:dyDescent="0.3">
      <c r="AC40">
        <f t="shared" si="3"/>
        <v>22</v>
      </c>
      <c r="AD40" t="str">
        <f t="shared" si="4"/>
        <v>2019</v>
      </c>
      <c r="AE40">
        <f t="shared" ref="AE40:BJ40" si="14">AF25/$AE25</f>
        <v>2.3869830362122004E-3</v>
      </c>
      <c r="AF40">
        <f t="shared" si="14"/>
        <v>6.9078414794293838E-3</v>
      </c>
      <c r="AG40">
        <f t="shared" si="14"/>
        <v>1.4751119825864829E-5</v>
      </c>
      <c r="AH40">
        <f t="shared" si="14"/>
        <v>0.41545989314432713</v>
      </c>
      <c r="AI40">
        <f t="shared" si="14"/>
        <v>3.5780460162981885E-2</v>
      </c>
      <c r="AJ40">
        <f t="shared" si="14"/>
        <v>6.9186349817409926E-2</v>
      </c>
      <c r="AK40">
        <f t="shared" si="14"/>
        <v>0.21757901743150623</v>
      </c>
      <c r="AL40">
        <f t="shared" si="14"/>
        <v>0.1652485203907248</v>
      </c>
      <c r="AM40">
        <f t="shared" si="14"/>
        <v>3.4539207397146919E-3</v>
      </c>
      <c r="AN40">
        <f t="shared" si="14"/>
        <v>1.4211444710284409E-3</v>
      </c>
      <c r="AO40">
        <f t="shared" si="14"/>
        <v>8.4549101440932559E-4</v>
      </c>
      <c r="AP40">
        <f t="shared" si="14"/>
        <v>0</v>
      </c>
      <c r="AQ40">
        <f t="shared" si="14"/>
        <v>1.181888503121121E-2</v>
      </c>
      <c r="AR40">
        <f t="shared" si="14"/>
        <v>3.5978341038694708E-5</v>
      </c>
      <c r="AS40">
        <f t="shared" si="14"/>
        <v>1.1045350698879275E-2</v>
      </c>
      <c r="AT40">
        <f t="shared" si="14"/>
        <v>3.2380506934825233E-4</v>
      </c>
      <c r="AU40">
        <f t="shared" si="14"/>
        <v>4.137509219449891E-4</v>
      </c>
      <c r="AV40">
        <f t="shared" si="14"/>
        <v>1.7035744481821942E-2</v>
      </c>
      <c r="AW40">
        <f t="shared" si="14"/>
        <v>0.16602205472305673</v>
      </c>
      <c r="AX40">
        <f t="shared" si="14"/>
        <v>2.5652557160589326E-2</v>
      </c>
      <c r="AY40">
        <f t="shared" si="14"/>
        <v>6.8718631383906884E-3</v>
      </c>
      <c r="AZ40">
        <f t="shared" si="14"/>
        <v>6.3681663638489629E-3</v>
      </c>
      <c r="BA40">
        <f t="shared" si="14"/>
        <v>1.4013563834571589E-2</v>
      </c>
      <c r="BB40">
        <f t="shared" si="14"/>
        <v>4.1015308784111961E-3</v>
      </c>
      <c r="BC40">
        <f t="shared" si="14"/>
        <v>3.4952958319091905E-2</v>
      </c>
      <c r="BD40">
        <f t="shared" si="14"/>
        <v>4.2652323301372572E-2</v>
      </c>
      <c r="BE40">
        <f t="shared" si="14"/>
        <v>1.3599812912626599E-2</v>
      </c>
      <c r="BF40">
        <f t="shared" si="14"/>
        <v>1.7989170519347354E-5</v>
      </c>
      <c r="BG40">
        <f t="shared" si="14"/>
        <v>7.6813758117613195E-3</v>
      </c>
      <c r="BH40">
        <f t="shared" si="14"/>
        <v>5.2168594506107327E-3</v>
      </c>
      <c r="BI40">
        <f t="shared" si="14"/>
        <v>8.8866502365575924E-3</v>
      </c>
      <c r="BJ40">
        <f t="shared" si="14"/>
        <v>7.789310834877404E-3</v>
      </c>
    </row>
    <row r="41" spans="29:62" x14ac:dyDescent="0.3">
      <c r="AC41">
        <f t="shared" si="3"/>
        <v>22</v>
      </c>
      <c r="AD41" t="str">
        <f t="shared" si="4"/>
        <v>2020</v>
      </c>
      <c r="AE41">
        <f t="shared" ref="AE41:BJ41" si="15">AF26/$AE26</f>
        <v>2.4288537549407114E-3</v>
      </c>
      <c r="AF41">
        <f t="shared" si="15"/>
        <v>1.4696370822853036E-2</v>
      </c>
      <c r="AG41">
        <f t="shared" si="15"/>
        <v>3.1440891124685589E-5</v>
      </c>
      <c r="AH41">
        <f t="shared" si="15"/>
        <v>0.41762486525332376</v>
      </c>
      <c r="AI41">
        <f t="shared" si="15"/>
        <v>3.6022278117139775E-2</v>
      </c>
      <c r="AJ41">
        <f t="shared" si="15"/>
        <v>7.2709306503772914E-2</v>
      </c>
      <c r="AK41">
        <f t="shared" si="15"/>
        <v>0.21737333812432627</v>
      </c>
      <c r="AL41">
        <f t="shared" si="15"/>
        <v>0.15688106360043119</v>
      </c>
      <c r="AM41">
        <f t="shared" si="15"/>
        <v>3.3237513474667626E-3</v>
      </c>
      <c r="AN41">
        <f t="shared" si="15"/>
        <v>1.5271289974847287E-3</v>
      </c>
      <c r="AO41">
        <f t="shared" si="15"/>
        <v>9.1627739849083718E-4</v>
      </c>
      <c r="AP41">
        <f t="shared" si="15"/>
        <v>0</v>
      </c>
      <c r="AQ41">
        <f t="shared" si="15"/>
        <v>1.1696011498383041E-2</v>
      </c>
      <c r="AR41">
        <f t="shared" si="15"/>
        <v>3.5932446999640679E-5</v>
      </c>
      <c r="AS41">
        <f t="shared" si="15"/>
        <v>1.0923463887890766E-2</v>
      </c>
      <c r="AT41">
        <f t="shared" si="15"/>
        <v>3.4135824649658643E-4</v>
      </c>
      <c r="AU41">
        <f t="shared" si="15"/>
        <v>3.9525691699604743E-4</v>
      </c>
      <c r="AV41">
        <f t="shared" si="15"/>
        <v>1.7570966582824289E-2</v>
      </c>
      <c r="AW41">
        <f t="shared" si="15"/>
        <v>0.16588214157384118</v>
      </c>
      <c r="AX41">
        <f t="shared" si="15"/>
        <v>2.4739489759252605E-2</v>
      </c>
      <c r="AY41">
        <f t="shared" si="15"/>
        <v>7.3122529644268778E-3</v>
      </c>
      <c r="AZ41">
        <f t="shared" si="15"/>
        <v>6.5397053539346028E-3</v>
      </c>
      <c r="BA41">
        <f t="shared" si="15"/>
        <v>1.4139417894358606E-2</v>
      </c>
      <c r="BB41">
        <f t="shared" si="15"/>
        <v>3.6112109234638879E-3</v>
      </c>
      <c r="BC41">
        <f t="shared" si="15"/>
        <v>3.496227093065038E-2</v>
      </c>
      <c r="BD41">
        <f t="shared" si="15"/>
        <v>4.259791591807402E-2</v>
      </c>
      <c r="BE41">
        <f t="shared" si="15"/>
        <v>1.3618397412863817E-2</v>
      </c>
      <c r="BF41">
        <f t="shared" si="15"/>
        <v>3.5932446999640679E-5</v>
      </c>
      <c r="BG41">
        <f t="shared" si="15"/>
        <v>7.779374775422206E-3</v>
      </c>
      <c r="BH41">
        <f t="shared" si="15"/>
        <v>5.5335968379446642E-3</v>
      </c>
      <c r="BI41">
        <f t="shared" si="15"/>
        <v>8.7136183974128641E-3</v>
      </c>
      <c r="BJ41">
        <f t="shared" si="15"/>
        <v>7.9590370104204097E-3</v>
      </c>
    </row>
    <row r="42" spans="29:62" x14ac:dyDescent="0.3">
      <c r="AC42">
        <f t="shared" si="3"/>
        <v>22</v>
      </c>
      <c r="AD42" t="str">
        <f t="shared" si="4"/>
        <v>2021</v>
      </c>
      <c r="AE42">
        <f t="shared" ref="AE42:BJ42" si="16">AF27/$AE27</f>
        <v>2.4228215544857454E-3</v>
      </c>
      <c r="AF42">
        <f t="shared" si="16"/>
        <v>9.3956368452135942E-3</v>
      </c>
      <c r="AG42">
        <f t="shared" si="16"/>
        <v>2.0044025269789004E-5</v>
      </c>
      <c r="AH42">
        <f t="shared" si="16"/>
        <v>0.4185621991159153</v>
      </c>
      <c r="AI42">
        <f t="shared" si="16"/>
        <v>3.5703420011811655E-2</v>
      </c>
      <c r="AJ42">
        <f t="shared" si="16"/>
        <v>7.1120496805483477E-2</v>
      </c>
      <c r="AK42">
        <f t="shared" si="16"/>
        <v>0.2272491364962328</v>
      </c>
      <c r="AL42">
        <f t="shared" si="16"/>
        <v>0.12740483562109634</v>
      </c>
      <c r="AM42">
        <f t="shared" si="16"/>
        <v>2.7560534745959876E-3</v>
      </c>
      <c r="AN42">
        <f t="shared" si="16"/>
        <v>1.6822664065715769E-3</v>
      </c>
      <c r="AO42">
        <f t="shared" si="16"/>
        <v>8.5902965441952864E-4</v>
      </c>
      <c r="AP42">
        <f t="shared" si="16"/>
        <v>0</v>
      </c>
      <c r="AQ42">
        <f t="shared" si="16"/>
        <v>1.1668486139198598E-2</v>
      </c>
      <c r="AR42">
        <f t="shared" si="16"/>
        <v>3.579290226748036E-5</v>
      </c>
      <c r="AS42">
        <f t="shared" si="16"/>
        <v>1.097052454498273E-2</v>
      </c>
      <c r="AT42">
        <f t="shared" si="16"/>
        <v>3.4003257154106343E-4</v>
      </c>
      <c r="AU42">
        <f t="shared" si="16"/>
        <v>3.2213612040732321E-4</v>
      </c>
      <c r="AV42">
        <f t="shared" si="16"/>
        <v>1.9328167224439394E-2</v>
      </c>
      <c r="AW42">
        <f t="shared" si="16"/>
        <v>0.17363136889954722</v>
      </c>
      <c r="AX42">
        <f t="shared" si="16"/>
        <v>2.4536034504357786E-2</v>
      </c>
      <c r="AY42">
        <f t="shared" si="16"/>
        <v>8.626089446462766E-3</v>
      </c>
      <c r="AZ42">
        <f t="shared" si="16"/>
        <v>6.8901336864899687E-3</v>
      </c>
      <c r="BA42">
        <f t="shared" si="16"/>
        <v>1.5033018952341751E-2</v>
      </c>
      <c r="BB42">
        <f t="shared" si="16"/>
        <v>3.5077044222130752E-3</v>
      </c>
      <c r="BC42">
        <f t="shared" si="16"/>
        <v>3.7743615441058039E-2</v>
      </c>
      <c r="BD42">
        <f t="shared" si="16"/>
        <v>4.3345204645918713E-2</v>
      </c>
      <c r="BE42">
        <f t="shared" si="16"/>
        <v>1.4138196395654742E-2</v>
      </c>
      <c r="BF42">
        <f t="shared" si="16"/>
        <v>3.579290226748036E-5</v>
      </c>
      <c r="BG42">
        <f t="shared" si="16"/>
        <v>8.4471249351253646E-3</v>
      </c>
      <c r="BH42">
        <f t="shared" si="16"/>
        <v>5.7626572650643377E-3</v>
      </c>
      <c r="BI42">
        <f t="shared" si="16"/>
        <v>8.8766397623351295E-3</v>
      </c>
      <c r="BJ42">
        <f t="shared" si="16"/>
        <v>8.3218497771891838E-3</v>
      </c>
    </row>
    <row r="43" spans="29:62" x14ac:dyDescent="0.3">
      <c r="AC43">
        <f t="shared" si="3"/>
        <v>22</v>
      </c>
      <c r="AD43" t="str">
        <f t="shared" si="4"/>
        <v>2022</v>
      </c>
      <c r="AE43">
        <f t="shared" ref="AE43:BJ43" si="17">AF28/$AE28</f>
        <v>2.4317194846211819E-3</v>
      </c>
      <c r="AF43">
        <f t="shared" si="17"/>
        <v>8.5597387216021243E-3</v>
      </c>
      <c r="AG43">
        <f t="shared" si="17"/>
        <v>1.8303843807199512E-5</v>
      </c>
      <c r="AH43">
        <f t="shared" si="17"/>
        <v>0.44350931342640776</v>
      </c>
      <c r="AI43">
        <f t="shared" si="17"/>
        <v>3.7558769694577041E-2</v>
      </c>
      <c r="AJ43">
        <f t="shared" si="17"/>
        <v>7.0523633492445184E-2</v>
      </c>
      <c r="AK43">
        <f t="shared" si="17"/>
        <v>0.22508344399382693</v>
      </c>
      <c r="AL43">
        <f t="shared" si="17"/>
        <v>0.12331766141477946</v>
      </c>
      <c r="AM43">
        <f t="shared" si="17"/>
        <v>2.9429709650791373E-3</v>
      </c>
      <c r="AN43">
        <f t="shared" si="17"/>
        <v>1.7944944909019129E-3</v>
      </c>
      <c r="AO43">
        <f t="shared" si="17"/>
        <v>8.7930230054193736E-4</v>
      </c>
      <c r="AP43">
        <f t="shared" si="17"/>
        <v>0</v>
      </c>
      <c r="AQ43">
        <f t="shared" si="17"/>
        <v>1.1287370347773032E-2</v>
      </c>
      <c r="AR43">
        <f t="shared" si="17"/>
        <v>5.3834834727057386E-5</v>
      </c>
      <c r="AS43">
        <f t="shared" si="17"/>
        <v>1.0569572551412268E-2</v>
      </c>
      <c r="AT43">
        <f t="shared" si="17"/>
        <v>3.4095395327136344E-4</v>
      </c>
      <c r="AU43">
        <f t="shared" si="17"/>
        <v>3.2300900836234432E-4</v>
      </c>
      <c r="AV43">
        <f t="shared" si="17"/>
        <v>2.0098338298101426E-2</v>
      </c>
      <c r="AW43">
        <f t="shared" si="17"/>
        <v>0.17103326992786133</v>
      </c>
      <c r="AX43">
        <f t="shared" si="17"/>
        <v>2.4710189139719341E-2</v>
      </c>
      <c r="AY43">
        <f t="shared" si="17"/>
        <v>8.2905645479668371E-3</v>
      </c>
      <c r="AZ43">
        <f t="shared" si="17"/>
        <v>6.837024010336288E-3</v>
      </c>
      <c r="BA43">
        <f t="shared" si="17"/>
        <v>1.3997057029034921E-2</v>
      </c>
      <c r="BB43">
        <f t="shared" si="17"/>
        <v>3.2659799734414815E-3</v>
      </c>
      <c r="BC43">
        <f t="shared" si="17"/>
        <v>3.8043283207120554E-2</v>
      </c>
      <c r="BD43">
        <f t="shared" si="17"/>
        <v>4.1524602519470266E-2</v>
      </c>
      <c r="BE43">
        <f t="shared" si="17"/>
        <v>1.36022682410365E-2</v>
      </c>
      <c r="BF43">
        <f t="shared" si="17"/>
        <v>3.5889889818038257E-5</v>
      </c>
      <c r="BG43">
        <f t="shared" si="17"/>
        <v>8.1470049886946845E-3</v>
      </c>
      <c r="BH43">
        <f t="shared" si="17"/>
        <v>5.9038868750672935E-3</v>
      </c>
      <c r="BI43">
        <f t="shared" si="17"/>
        <v>9.3134264077809285E-3</v>
      </c>
      <c r="BJ43">
        <f t="shared" si="17"/>
        <v>8.5956286114201638E-3</v>
      </c>
    </row>
    <row r="44" spans="29:62" x14ac:dyDescent="0.3">
      <c r="AC44">
        <f t="shared" si="3"/>
        <v>22</v>
      </c>
      <c r="AD44" t="str">
        <f t="shared" si="4"/>
        <v>2023</v>
      </c>
      <c r="AE44">
        <f t="shared" ref="AE44:BJ44" si="18">AF29/$AE29</f>
        <v>2.500361245574742E-3</v>
      </c>
      <c r="AF44">
        <f t="shared" si="18"/>
        <v>9.5007586157069574E-3</v>
      </c>
      <c r="AG44">
        <f t="shared" si="18"/>
        <v>2.0229752185535729E-5</v>
      </c>
      <c r="AH44">
        <f t="shared" si="18"/>
        <v>0.44859475471425475</v>
      </c>
      <c r="AI44">
        <f t="shared" si="18"/>
        <v>3.9050646629578786E-2</v>
      </c>
      <c r="AJ44">
        <f t="shared" si="18"/>
        <v>7.219492811213063E-2</v>
      </c>
      <c r="AK44">
        <f t="shared" si="18"/>
        <v>0.22556173686872336</v>
      </c>
      <c r="AL44">
        <f t="shared" si="18"/>
        <v>0.12336536377429376</v>
      </c>
      <c r="AM44">
        <f t="shared" si="18"/>
        <v>2.8177154829853333E-3</v>
      </c>
      <c r="AN44">
        <f t="shared" si="18"/>
        <v>1.7520410374972906E-3</v>
      </c>
      <c r="AO44">
        <f t="shared" si="18"/>
        <v>6.1411747706090604E-4</v>
      </c>
      <c r="AP44">
        <f t="shared" si="18"/>
        <v>0</v>
      </c>
      <c r="AQ44">
        <f t="shared" si="18"/>
        <v>1.1072176865833394E-2</v>
      </c>
      <c r="AR44">
        <f t="shared" si="18"/>
        <v>5.4186836211256413E-5</v>
      </c>
      <c r="AS44">
        <f t="shared" si="18"/>
        <v>1.036774799508706E-2</v>
      </c>
      <c r="AT44">
        <f t="shared" si="18"/>
        <v>3.4318329600462397E-4</v>
      </c>
      <c r="AU44">
        <f t="shared" si="18"/>
        <v>3.0705873853045302E-4</v>
      </c>
      <c r="AV44">
        <f t="shared" si="18"/>
        <v>2.0500686366592011E-2</v>
      </c>
      <c r="AW44">
        <f t="shared" si="18"/>
        <v>0.17177227078968282</v>
      </c>
      <c r="AX44">
        <f t="shared" si="18"/>
        <v>2.5214941116971316E-2</v>
      </c>
      <c r="AY44">
        <f t="shared" si="18"/>
        <v>9.0672639260169063E-3</v>
      </c>
      <c r="AZ44">
        <f t="shared" si="18"/>
        <v>6.8456036413553937E-3</v>
      </c>
      <c r="BA44">
        <f t="shared" si="18"/>
        <v>1.4106639693663752E-2</v>
      </c>
      <c r="BB44">
        <f t="shared" si="18"/>
        <v>3.1970233364641285E-3</v>
      </c>
      <c r="BC44">
        <f t="shared" si="18"/>
        <v>3.7587602051874863E-2</v>
      </c>
      <c r="BD44">
        <f t="shared" si="18"/>
        <v>4.0080196517592662E-2</v>
      </c>
      <c r="BE44">
        <f t="shared" si="18"/>
        <v>1.3763456397659128E-2</v>
      </c>
      <c r="BF44">
        <f t="shared" si="18"/>
        <v>3.612455747417094E-5</v>
      </c>
      <c r="BG44">
        <f t="shared" si="18"/>
        <v>8.7602051874864535E-3</v>
      </c>
      <c r="BH44">
        <f t="shared" si="18"/>
        <v>5.8160537533415218E-3</v>
      </c>
      <c r="BI44">
        <f t="shared" si="18"/>
        <v>9.1936998771765047E-3</v>
      </c>
      <c r="BJ44">
        <f t="shared" si="18"/>
        <v>9.1214507622281622E-3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649C7-679D-46DD-BB71-F11B59A8E20F}">
  <dimension ref="A1:CF14"/>
  <sheetViews>
    <sheetView zoomScale="50" zoomScaleNormal="50" workbookViewId="0"/>
  </sheetViews>
  <sheetFormatPr defaultRowHeight="15.6" x14ac:dyDescent="0.3"/>
  <cols>
    <col min="2" max="2" width="14.19921875" customWidth="1"/>
    <col min="3" max="3" width="11.8984375" customWidth="1"/>
    <col min="4" max="4" width="6.19921875" customWidth="1"/>
    <col min="5" max="5" width="7" customWidth="1"/>
    <col min="6" max="6" width="10.09765625" customWidth="1"/>
    <col min="7" max="7" width="8.8984375" customWidth="1"/>
    <col min="8" max="8" width="6.5" customWidth="1"/>
    <col min="9" max="9" width="9.5" customWidth="1"/>
    <col min="10" max="10" width="7.8984375" customWidth="1"/>
    <col min="11" max="11" width="11" customWidth="1"/>
    <col min="12" max="12" width="13.09765625" customWidth="1"/>
    <col min="13" max="13" width="6.5" customWidth="1"/>
    <col min="21" max="21" width="9.5" customWidth="1"/>
    <col min="22" max="22" width="10.796875" customWidth="1"/>
    <col min="25" max="25" width="8.296875" customWidth="1"/>
    <col min="26" max="26" width="8.796875" customWidth="1"/>
  </cols>
  <sheetData>
    <row r="1" spans="1:84" ht="296.39999999999998" x14ac:dyDescent="0.3">
      <c r="A1" t="s">
        <v>119</v>
      </c>
      <c r="B1" s="2" t="s">
        <v>1</v>
      </c>
      <c r="C1" s="2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2" t="s">
        <v>8</v>
      </c>
      <c r="J1" s="2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2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2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2" t="s">
        <v>29</v>
      </c>
      <c r="AE1" s="1" t="s">
        <v>30</v>
      </c>
      <c r="AF1" s="1" t="s">
        <v>31</v>
      </c>
      <c r="AG1" s="2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2" t="s">
        <v>38</v>
      </c>
      <c r="AN1" s="1" t="s">
        <v>39</v>
      </c>
      <c r="AO1" s="2" t="s">
        <v>40</v>
      </c>
      <c r="AP1" s="1" t="s">
        <v>41</v>
      </c>
      <c r="AQ1" s="2" t="s">
        <v>42</v>
      </c>
      <c r="AR1" s="1" t="s">
        <v>43</v>
      </c>
      <c r="AS1" s="1" t="s">
        <v>44</v>
      </c>
      <c r="AT1" s="1" t="s">
        <v>45</v>
      </c>
      <c r="AU1" s="2" t="s">
        <v>46</v>
      </c>
      <c r="AV1" s="1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1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2" t="s">
        <v>82</v>
      </c>
      <c r="CF1" s="1" t="s">
        <v>83</v>
      </c>
    </row>
    <row r="2" spans="1:84" x14ac:dyDescent="0.3">
      <c r="A2" t="s">
        <v>84</v>
      </c>
      <c r="B2">
        <v>19982</v>
      </c>
      <c r="C2">
        <v>21907</v>
      </c>
      <c r="D2">
        <v>6.53</v>
      </c>
      <c r="E2">
        <v>7.09</v>
      </c>
      <c r="F2">
        <v>113.4</v>
      </c>
      <c r="G2">
        <v>-4</v>
      </c>
      <c r="H2">
        <v>0.95</v>
      </c>
      <c r="I2">
        <v>709</v>
      </c>
      <c r="J2">
        <v>3.75</v>
      </c>
      <c r="K2">
        <v>51.2</v>
      </c>
      <c r="L2">
        <v>36.11</v>
      </c>
      <c r="M2">
        <v>11.99</v>
      </c>
      <c r="N2">
        <v>38.93</v>
      </c>
      <c r="O2">
        <v>43.01</v>
      </c>
      <c r="P2">
        <v>392.05</v>
      </c>
      <c r="Q2">
        <v>8712</v>
      </c>
      <c r="R2">
        <v>229.36</v>
      </c>
      <c r="S2">
        <v>3.21</v>
      </c>
      <c r="T2">
        <v>85.92</v>
      </c>
      <c r="U2">
        <v>1223.03</v>
      </c>
      <c r="V2">
        <v>0</v>
      </c>
      <c r="W2">
        <v>1537.08</v>
      </c>
      <c r="X2">
        <v>22.86</v>
      </c>
      <c r="Y2">
        <v>754</v>
      </c>
      <c r="Z2">
        <v>0.94</v>
      </c>
      <c r="AA2">
        <v>0.83</v>
      </c>
      <c r="AB2">
        <v>54.77</v>
      </c>
      <c r="AC2">
        <v>391.8</v>
      </c>
      <c r="AD2">
        <v>1959</v>
      </c>
      <c r="AE2">
        <v>7.66</v>
      </c>
      <c r="AF2">
        <v>10.31</v>
      </c>
      <c r="AG2">
        <v>188</v>
      </c>
      <c r="AK2">
        <v>4.09</v>
      </c>
      <c r="AR2">
        <v>133.1</v>
      </c>
      <c r="AS2">
        <v>37.06</v>
      </c>
      <c r="AT2">
        <v>2175.2600000000002</v>
      </c>
      <c r="AU2">
        <v>3410</v>
      </c>
      <c r="AV2">
        <v>170.65</v>
      </c>
      <c r="AW2">
        <v>2153</v>
      </c>
      <c r="AX2">
        <v>73</v>
      </c>
      <c r="AY2">
        <v>39</v>
      </c>
      <c r="AZ2">
        <v>19</v>
      </c>
      <c r="BA2">
        <v>2</v>
      </c>
      <c r="BB2">
        <v>250</v>
      </c>
      <c r="BC2">
        <v>6</v>
      </c>
      <c r="BD2">
        <v>234</v>
      </c>
      <c r="BE2">
        <v>4</v>
      </c>
      <c r="BF2">
        <v>6</v>
      </c>
      <c r="BG2">
        <v>284</v>
      </c>
      <c r="BH2">
        <v>22.82</v>
      </c>
      <c r="BI2">
        <v>2505</v>
      </c>
      <c r="BJ2">
        <v>790</v>
      </c>
      <c r="BK2">
        <v>190</v>
      </c>
      <c r="BL2">
        <v>117</v>
      </c>
      <c r="BM2">
        <v>132</v>
      </c>
      <c r="BN2">
        <v>110</v>
      </c>
      <c r="BO2">
        <v>561</v>
      </c>
      <c r="BP2">
        <v>343</v>
      </c>
      <c r="BQ2">
        <v>169</v>
      </c>
      <c r="BR2">
        <v>0</v>
      </c>
      <c r="BS2">
        <v>63</v>
      </c>
      <c r="BT2">
        <v>49</v>
      </c>
      <c r="BU2">
        <v>117</v>
      </c>
      <c r="BV2">
        <v>108</v>
      </c>
      <c r="BW2">
        <v>859</v>
      </c>
      <c r="BX2">
        <v>552</v>
      </c>
      <c r="BY2">
        <v>3.33</v>
      </c>
      <c r="BZ2">
        <v>1.7</v>
      </c>
      <c r="CA2">
        <v>99.49</v>
      </c>
      <c r="CB2">
        <v>84.3</v>
      </c>
      <c r="CC2">
        <v>61.2</v>
      </c>
      <c r="CD2">
        <v>42.06</v>
      </c>
      <c r="CE2">
        <v>9.16</v>
      </c>
      <c r="CF2">
        <v>1.5</v>
      </c>
    </row>
    <row r="3" spans="1:84" x14ac:dyDescent="0.3">
      <c r="A3" t="s">
        <v>85</v>
      </c>
      <c r="B3">
        <v>21913</v>
      </c>
      <c r="C3">
        <v>21847</v>
      </c>
      <c r="D3">
        <v>6.42</v>
      </c>
      <c r="E3">
        <v>7</v>
      </c>
      <c r="F3">
        <v>118.45</v>
      </c>
      <c r="G3">
        <v>-2.14</v>
      </c>
      <c r="H3">
        <v>-3.05</v>
      </c>
      <c r="I3">
        <v>785</v>
      </c>
      <c r="J3">
        <v>4.1500000000000004</v>
      </c>
      <c r="K3">
        <v>50.19</v>
      </c>
      <c r="L3">
        <v>34.65</v>
      </c>
      <c r="M3">
        <v>15.92</v>
      </c>
      <c r="N3">
        <v>39.869999999999997</v>
      </c>
      <c r="O3">
        <v>43.41</v>
      </c>
      <c r="P3">
        <v>358.05</v>
      </c>
      <c r="Q3">
        <v>8673</v>
      </c>
      <c r="R3">
        <v>252.66</v>
      </c>
      <c r="S3">
        <v>2.42</v>
      </c>
      <c r="T3">
        <v>86.33</v>
      </c>
      <c r="U3">
        <v>991.02</v>
      </c>
      <c r="V3">
        <v>0</v>
      </c>
      <c r="W3">
        <v>1685.62</v>
      </c>
      <c r="X3">
        <v>18.75</v>
      </c>
      <c r="Y3">
        <v>754</v>
      </c>
      <c r="Z3">
        <v>0.94</v>
      </c>
      <c r="AA3">
        <v>0.8</v>
      </c>
      <c r="AC3">
        <v>394.8</v>
      </c>
      <c r="AD3">
        <v>1974</v>
      </c>
      <c r="AE3">
        <v>7.95</v>
      </c>
      <c r="AF3">
        <v>10.119999999999999</v>
      </c>
      <c r="AG3">
        <v>190</v>
      </c>
      <c r="AK3">
        <v>4.75</v>
      </c>
      <c r="AR3">
        <v>142.38999999999999</v>
      </c>
      <c r="AS3">
        <v>37.07</v>
      </c>
      <c r="AT3">
        <v>1618.52</v>
      </c>
      <c r="AU3">
        <v>3365</v>
      </c>
      <c r="AV3">
        <v>153.56</v>
      </c>
      <c r="AW3">
        <v>2083</v>
      </c>
      <c r="AX3">
        <v>79</v>
      </c>
      <c r="AY3">
        <v>34</v>
      </c>
      <c r="AZ3">
        <v>18</v>
      </c>
      <c r="BA3">
        <v>2</v>
      </c>
      <c r="BB3">
        <v>239</v>
      </c>
      <c r="BC3">
        <v>4</v>
      </c>
      <c r="BD3">
        <v>226</v>
      </c>
      <c r="BE3">
        <v>5</v>
      </c>
      <c r="BF3">
        <v>4</v>
      </c>
      <c r="BG3">
        <v>270</v>
      </c>
      <c r="BH3">
        <v>22.11</v>
      </c>
      <c r="BI3">
        <v>2491</v>
      </c>
      <c r="BJ3">
        <v>757</v>
      </c>
      <c r="BK3">
        <v>186</v>
      </c>
      <c r="BL3">
        <v>113</v>
      </c>
      <c r="BM3">
        <v>136</v>
      </c>
      <c r="BN3">
        <v>116</v>
      </c>
      <c r="BO3">
        <v>563</v>
      </c>
      <c r="BP3">
        <v>340</v>
      </c>
      <c r="BQ3">
        <v>170</v>
      </c>
      <c r="BR3">
        <v>0</v>
      </c>
      <c r="BS3">
        <v>64</v>
      </c>
      <c r="BT3">
        <v>49</v>
      </c>
      <c r="BU3">
        <v>125</v>
      </c>
      <c r="BV3">
        <v>107</v>
      </c>
      <c r="BW3">
        <v>1230</v>
      </c>
      <c r="BX3">
        <v>185</v>
      </c>
      <c r="BY3">
        <v>1.1000000000000001</v>
      </c>
      <c r="BZ3">
        <v>1.7</v>
      </c>
      <c r="CA3">
        <v>99.49</v>
      </c>
      <c r="CB3">
        <v>845</v>
      </c>
      <c r="CC3">
        <v>612</v>
      </c>
      <c r="CD3">
        <v>42</v>
      </c>
    </row>
    <row r="4" spans="1:84" x14ac:dyDescent="0.3">
      <c r="A4" t="s">
        <v>86</v>
      </c>
      <c r="B4">
        <v>22300</v>
      </c>
      <c r="C4">
        <v>22281</v>
      </c>
      <c r="D4">
        <v>6.33</v>
      </c>
      <c r="E4">
        <v>6.92</v>
      </c>
      <c r="F4">
        <v>119.58</v>
      </c>
      <c r="G4">
        <v>-4.79</v>
      </c>
      <c r="H4">
        <v>-1.36</v>
      </c>
      <c r="I4">
        <v>578</v>
      </c>
      <c r="J4">
        <v>2.99</v>
      </c>
      <c r="K4">
        <v>52.42</v>
      </c>
      <c r="L4">
        <v>36.51</v>
      </c>
      <c r="M4">
        <v>13.32</v>
      </c>
      <c r="N4">
        <v>42.04</v>
      </c>
      <c r="O4">
        <v>42.44</v>
      </c>
      <c r="P4">
        <v>359.96</v>
      </c>
      <c r="Q4">
        <v>8683</v>
      </c>
      <c r="R4">
        <v>256.82</v>
      </c>
      <c r="S4">
        <v>2.0699999999999998</v>
      </c>
      <c r="T4">
        <v>86.74</v>
      </c>
      <c r="U4">
        <v>960.08</v>
      </c>
      <c r="V4">
        <v>0</v>
      </c>
      <c r="W4">
        <v>1715.38</v>
      </c>
      <c r="X4">
        <v>15.63</v>
      </c>
      <c r="Y4">
        <v>774</v>
      </c>
      <c r="Z4">
        <v>0.89</v>
      </c>
      <c r="AA4">
        <v>0.76</v>
      </c>
      <c r="AC4">
        <v>408.2</v>
      </c>
      <c r="AD4">
        <v>2041</v>
      </c>
      <c r="AE4">
        <v>9.5500000000000007</v>
      </c>
      <c r="AF4">
        <v>10.63</v>
      </c>
      <c r="AG4">
        <v>225</v>
      </c>
      <c r="AK4">
        <v>5.63</v>
      </c>
      <c r="AR4">
        <v>149.87</v>
      </c>
      <c r="AS4">
        <v>46.55</v>
      </c>
      <c r="AT4">
        <v>1496.2</v>
      </c>
      <c r="AU4">
        <v>3414</v>
      </c>
      <c r="AV4">
        <v>153.09</v>
      </c>
      <c r="AW4">
        <v>2107</v>
      </c>
      <c r="AX4">
        <v>71</v>
      </c>
      <c r="AY4">
        <v>30</v>
      </c>
      <c r="AZ4">
        <v>17</v>
      </c>
      <c r="BA4">
        <v>2</v>
      </c>
      <c r="BB4">
        <v>236</v>
      </c>
      <c r="BC4">
        <v>3</v>
      </c>
      <c r="BD4">
        <v>222</v>
      </c>
      <c r="BE4">
        <v>5</v>
      </c>
      <c r="BF4">
        <v>6</v>
      </c>
      <c r="BG4">
        <v>269</v>
      </c>
      <c r="BH4">
        <v>21.62</v>
      </c>
      <c r="BI4">
        <v>2536</v>
      </c>
      <c r="BJ4">
        <v>758</v>
      </c>
      <c r="BK4">
        <v>190</v>
      </c>
      <c r="BL4">
        <v>114</v>
      </c>
      <c r="BM4">
        <v>143</v>
      </c>
      <c r="BN4">
        <v>101</v>
      </c>
      <c r="BO4">
        <v>577</v>
      </c>
      <c r="BP4">
        <v>345</v>
      </c>
      <c r="BQ4">
        <v>177</v>
      </c>
      <c r="BR4">
        <v>0</v>
      </c>
      <c r="BS4">
        <v>66</v>
      </c>
      <c r="BT4">
        <v>52</v>
      </c>
      <c r="BU4">
        <v>127</v>
      </c>
      <c r="BV4">
        <v>119</v>
      </c>
      <c r="BW4">
        <v>751</v>
      </c>
      <c r="BX4">
        <v>17</v>
      </c>
      <c r="BY4">
        <v>2.71</v>
      </c>
      <c r="BZ4">
        <v>1.7</v>
      </c>
      <c r="CA4">
        <v>99.49</v>
      </c>
      <c r="CB4">
        <v>84.6</v>
      </c>
      <c r="CC4">
        <v>61.2</v>
      </c>
      <c r="CD4">
        <v>41.98</v>
      </c>
    </row>
    <row r="5" spans="1:84" x14ac:dyDescent="0.3">
      <c r="A5" t="s">
        <v>87</v>
      </c>
      <c r="B5">
        <v>22921</v>
      </c>
      <c r="C5">
        <v>22835</v>
      </c>
      <c r="D5">
        <v>6.11</v>
      </c>
      <c r="E5">
        <v>6.81</v>
      </c>
      <c r="F5">
        <v>121.89</v>
      </c>
      <c r="G5">
        <v>-4.0199999999999996</v>
      </c>
      <c r="H5">
        <v>1.42</v>
      </c>
      <c r="I5">
        <v>618</v>
      </c>
      <c r="J5">
        <v>3.11</v>
      </c>
      <c r="K5">
        <v>61.49</v>
      </c>
      <c r="L5">
        <v>38.83</v>
      </c>
      <c r="M5">
        <v>14.56</v>
      </c>
      <c r="N5">
        <v>47.57</v>
      </c>
      <c r="O5">
        <v>43.35</v>
      </c>
      <c r="P5">
        <v>366.39</v>
      </c>
      <c r="Q5">
        <v>8699</v>
      </c>
      <c r="R5">
        <v>263.49</v>
      </c>
      <c r="S5">
        <v>1.95</v>
      </c>
      <c r="T5">
        <v>86.6</v>
      </c>
      <c r="U5">
        <v>891.49</v>
      </c>
      <c r="V5">
        <v>0</v>
      </c>
      <c r="W5">
        <v>1910.08</v>
      </c>
      <c r="X5">
        <v>43.75</v>
      </c>
      <c r="Y5">
        <v>759</v>
      </c>
      <c r="Z5">
        <v>0.86</v>
      </c>
      <c r="AA5">
        <v>0.75</v>
      </c>
      <c r="AC5">
        <v>410.6</v>
      </c>
      <c r="AD5">
        <v>2053</v>
      </c>
      <c r="AE5">
        <v>8.2799999999999994</v>
      </c>
      <c r="AF5">
        <v>10.92</v>
      </c>
      <c r="AG5">
        <v>225</v>
      </c>
      <c r="AK5">
        <v>5.63</v>
      </c>
      <c r="AR5">
        <v>0.12</v>
      </c>
      <c r="AS5">
        <v>41.28</v>
      </c>
      <c r="AT5">
        <v>1772.51</v>
      </c>
      <c r="AU5">
        <v>3468</v>
      </c>
      <c r="AV5">
        <v>151.30000000000001</v>
      </c>
      <c r="AW5">
        <v>2154</v>
      </c>
      <c r="AX5">
        <v>65</v>
      </c>
      <c r="AY5">
        <v>30</v>
      </c>
      <c r="AZ5">
        <v>18</v>
      </c>
      <c r="BA5">
        <v>2</v>
      </c>
      <c r="BB5">
        <v>232</v>
      </c>
      <c r="BC5">
        <v>3</v>
      </c>
      <c r="BD5">
        <v>214</v>
      </c>
      <c r="BE5">
        <v>8</v>
      </c>
      <c r="BF5">
        <v>7</v>
      </c>
      <c r="BG5">
        <v>248</v>
      </c>
      <c r="BH5">
        <v>20.440000000000001</v>
      </c>
      <c r="BI5">
        <v>2612</v>
      </c>
      <c r="BJ5">
        <v>777</v>
      </c>
      <c r="BK5">
        <v>181</v>
      </c>
      <c r="BL5">
        <v>114</v>
      </c>
      <c r="BM5">
        <v>150</v>
      </c>
      <c r="BN5">
        <v>96</v>
      </c>
      <c r="BO5">
        <v>594</v>
      </c>
      <c r="BP5">
        <v>364</v>
      </c>
      <c r="BQ5">
        <v>183</v>
      </c>
      <c r="BR5">
        <v>0</v>
      </c>
      <c r="BS5">
        <v>71</v>
      </c>
      <c r="BT5">
        <v>48</v>
      </c>
      <c r="BU5">
        <v>136</v>
      </c>
      <c r="BV5">
        <v>127</v>
      </c>
      <c r="BW5">
        <v>20847</v>
      </c>
      <c r="BX5">
        <v>19268</v>
      </c>
      <c r="BY5">
        <v>2.54</v>
      </c>
      <c r="BZ5">
        <v>1.7</v>
      </c>
      <c r="CA5">
        <v>99.49</v>
      </c>
      <c r="CB5">
        <v>84.6</v>
      </c>
      <c r="CC5">
        <v>61.2</v>
      </c>
      <c r="CD5">
        <v>41.98</v>
      </c>
    </row>
    <row r="6" spans="1:84" x14ac:dyDescent="0.3">
      <c r="A6" t="s">
        <v>88</v>
      </c>
      <c r="B6">
        <v>23769</v>
      </c>
      <c r="C6">
        <v>23524</v>
      </c>
      <c r="D6">
        <v>6.14</v>
      </c>
      <c r="E6">
        <v>6.72</v>
      </c>
      <c r="F6">
        <v>122.74</v>
      </c>
      <c r="G6">
        <v>-3.51</v>
      </c>
      <c r="H6">
        <v>2.78</v>
      </c>
      <c r="I6">
        <v>613</v>
      </c>
      <c r="J6">
        <v>2.99</v>
      </c>
      <c r="K6">
        <v>57.26</v>
      </c>
      <c r="L6">
        <v>36.869999999999997</v>
      </c>
      <c r="M6">
        <v>10.93</v>
      </c>
      <c r="N6">
        <v>49.76</v>
      </c>
      <c r="O6">
        <v>42.54</v>
      </c>
      <c r="P6">
        <v>365.56</v>
      </c>
      <c r="Q6">
        <v>8701</v>
      </c>
      <c r="R6">
        <v>273.18</v>
      </c>
      <c r="S6">
        <v>1.03</v>
      </c>
      <c r="T6">
        <v>82.83</v>
      </c>
      <c r="U6">
        <v>889.4</v>
      </c>
      <c r="V6">
        <v>0</v>
      </c>
      <c r="W6">
        <v>1980.75</v>
      </c>
      <c r="X6">
        <v>25</v>
      </c>
      <c r="Y6">
        <v>759</v>
      </c>
      <c r="Z6">
        <v>0.85</v>
      </c>
      <c r="AA6">
        <v>0.76</v>
      </c>
      <c r="AC6">
        <v>407</v>
      </c>
      <c r="AD6">
        <v>2035</v>
      </c>
      <c r="AE6">
        <v>6.93</v>
      </c>
      <c r="AF6">
        <v>10.18</v>
      </c>
      <c r="AG6">
        <v>236</v>
      </c>
      <c r="AK6">
        <v>6.74</v>
      </c>
      <c r="AR6">
        <v>106.68</v>
      </c>
      <c r="AS6">
        <v>39.35</v>
      </c>
      <c r="AT6">
        <v>1720.09</v>
      </c>
      <c r="AU6">
        <v>3394</v>
      </c>
      <c r="AV6">
        <v>142.79</v>
      </c>
      <c r="AW6">
        <v>2093</v>
      </c>
      <c r="AX6">
        <v>59</v>
      </c>
      <c r="AY6">
        <v>34</v>
      </c>
      <c r="AZ6">
        <v>21</v>
      </c>
      <c r="BA6">
        <v>3</v>
      </c>
      <c r="BB6">
        <v>227</v>
      </c>
      <c r="BC6">
        <v>3</v>
      </c>
      <c r="BD6">
        <v>209</v>
      </c>
      <c r="BE6">
        <v>7</v>
      </c>
      <c r="BF6">
        <v>8</v>
      </c>
      <c r="BG6">
        <v>237</v>
      </c>
      <c r="BH6">
        <v>20.27</v>
      </c>
      <c r="BI6">
        <v>2555</v>
      </c>
      <c r="BJ6">
        <v>721</v>
      </c>
      <c r="BK6">
        <v>180</v>
      </c>
      <c r="BL6">
        <v>120</v>
      </c>
      <c r="BM6">
        <v>134</v>
      </c>
      <c r="BN6">
        <v>90</v>
      </c>
      <c r="BO6">
        <v>599</v>
      </c>
      <c r="BP6">
        <v>361</v>
      </c>
      <c r="BQ6">
        <v>173</v>
      </c>
      <c r="BR6">
        <v>0</v>
      </c>
      <c r="BS6">
        <v>75</v>
      </c>
      <c r="BT6">
        <v>49</v>
      </c>
      <c r="BU6">
        <v>144</v>
      </c>
      <c r="BV6">
        <v>133</v>
      </c>
      <c r="BZ6">
        <v>2.2000000000000002</v>
      </c>
      <c r="CA6">
        <v>99.32</v>
      </c>
      <c r="CB6">
        <v>83.9</v>
      </c>
      <c r="CC6">
        <v>61.8</v>
      </c>
      <c r="CD6">
        <v>42.42</v>
      </c>
    </row>
    <row r="7" spans="1:84" x14ac:dyDescent="0.3">
      <c r="A7" t="s">
        <v>89</v>
      </c>
      <c r="B7">
        <v>23006</v>
      </c>
      <c r="C7">
        <v>22559</v>
      </c>
      <c r="D7">
        <v>6.29</v>
      </c>
      <c r="E7">
        <v>6.92</v>
      </c>
      <c r="F7">
        <v>127.26</v>
      </c>
      <c r="G7">
        <v>-4.45</v>
      </c>
      <c r="H7">
        <v>-5.77</v>
      </c>
      <c r="I7">
        <v>418</v>
      </c>
      <c r="J7">
        <v>2.13</v>
      </c>
      <c r="K7">
        <v>38.28</v>
      </c>
      <c r="L7">
        <v>37.56</v>
      </c>
      <c r="M7">
        <v>10.29</v>
      </c>
      <c r="N7">
        <v>50.48</v>
      </c>
      <c r="O7">
        <v>49.78</v>
      </c>
      <c r="P7">
        <v>392.25</v>
      </c>
      <c r="Q7">
        <v>8718</v>
      </c>
      <c r="R7">
        <v>263.89</v>
      </c>
      <c r="S7">
        <v>2.06</v>
      </c>
      <c r="T7">
        <v>84.89</v>
      </c>
      <c r="U7">
        <v>908.65</v>
      </c>
      <c r="V7">
        <v>0</v>
      </c>
      <c r="W7">
        <v>1917.17</v>
      </c>
      <c r="X7">
        <v>18.75</v>
      </c>
      <c r="Y7">
        <v>759</v>
      </c>
      <c r="Z7">
        <v>0.86</v>
      </c>
      <c r="AA7">
        <v>0.75</v>
      </c>
      <c r="AC7">
        <v>406.2</v>
      </c>
      <c r="AD7">
        <v>2031</v>
      </c>
      <c r="AE7">
        <v>7.83</v>
      </c>
      <c r="AF7">
        <v>11.81</v>
      </c>
      <c r="AK7">
        <v>6.97</v>
      </c>
      <c r="AM7">
        <v>456</v>
      </c>
      <c r="AN7">
        <v>1.98</v>
      </c>
      <c r="AO7">
        <v>961</v>
      </c>
      <c r="AP7">
        <v>3.83</v>
      </c>
      <c r="AR7">
        <v>107.53</v>
      </c>
      <c r="AS7">
        <v>45.7</v>
      </c>
      <c r="AT7">
        <v>1478.07</v>
      </c>
      <c r="AU7">
        <v>3387</v>
      </c>
      <c r="AV7">
        <v>147.22</v>
      </c>
      <c r="AW7">
        <v>2345</v>
      </c>
      <c r="AX7">
        <v>72</v>
      </c>
      <c r="AY7">
        <v>29</v>
      </c>
      <c r="AZ7">
        <v>22</v>
      </c>
      <c r="BA7">
        <v>3</v>
      </c>
      <c r="BB7">
        <v>230</v>
      </c>
      <c r="BC7">
        <v>3</v>
      </c>
      <c r="BD7">
        <v>210</v>
      </c>
      <c r="BE7">
        <v>7</v>
      </c>
      <c r="BF7">
        <v>10</v>
      </c>
      <c r="BG7">
        <v>242</v>
      </c>
      <c r="BH7">
        <v>20.64</v>
      </c>
      <c r="BI7">
        <v>2545</v>
      </c>
      <c r="BJ7">
        <v>705</v>
      </c>
      <c r="BK7">
        <v>183</v>
      </c>
      <c r="BL7">
        <v>118</v>
      </c>
      <c r="BM7">
        <v>128</v>
      </c>
      <c r="BN7">
        <v>89</v>
      </c>
      <c r="BO7">
        <v>579</v>
      </c>
      <c r="BP7">
        <v>378</v>
      </c>
      <c r="BQ7">
        <v>177</v>
      </c>
      <c r="BR7">
        <v>0</v>
      </c>
      <c r="BS7">
        <v>84</v>
      </c>
      <c r="BT7">
        <v>50</v>
      </c>
      <c r="BU7">
        <v>146</v>
      </c>
      <c r="BV7">
        <v>135</v>
      </c>
      <c r="BW7">
        <v>18884</v>
      </c>
      <c r="BX7">
        <v>10261</v>
      </c>
      <c r="BY7">
        <v>1.73</v>
      </c>
      <c r="BZ7">
        <v>2.2000000000000002</v>
      </c>
      <c r="CA7">
        <v>99.5</v>
      </c>
      <c r="CB7">
        <v>82.6</v>
      </c>
      <c r="CC7">
        <v>62.8</v>
      </c>
      <c r="CD7">
        <v>43.19</v>
      </c>
      <c r="CE7">
        <v>8.16</v>
      </c>
    </row>
    <row r="8" spans="1:84" x14ac:dyDescent="0.3">
      <c r="A8" t="s">
        <v>90</v>
      </c>
      <c r="B8">
        <v>23065</v>
      </c>
      <c r="C8">
        <v>22365</v>
      </c>
      <c r="D8">
        <v>6.41</v>
      </c>
      <c r="E8">
        <v>6.92</v>
      </c>
      <c r="F8">
        <v>128.27000000000001</v>
      </c>
      <c r="G8">
        <v>-7.47</v>
      </c>
      <c r="H8">
        <v>-1.3</v>
      </c>
      <c r="I8">
        <v>277</v>
      </c>
      <c r="J8">
        <v>1.43</v>
      </c>
      <c r="K8">
        <v>46.93</v>
      </c>
      <c r="L8">
        <v>36.1</v>
      </c>
      <c r="M8">
        <v>7.58</v>
      </c>
      <c r="N8">
        <v>50.9</v>
      </c>
      <c r="O8">
        <v>49.77</v>
      </c>
      <c r="P8">
        <v>409.97</v>
      </c>
      <c r="Q8">
        <v>8734</v>
      </c>
      <c r="R8">
        <v>264.08</v>
      </c>
      <c r="S8">
        <v>1.95</v>
      </c>
      <c r="T8">
        <v>84.97</v>
      </c>
      <c r="U8">
        <v>949.79</v>
      </c>
      <c r="V8">
        <v>0</v>
      </c>
      <c r="W8">
        <v>1922.08</v>
      </c>
      <c r="X8">
        <v>15.63</v>
      </c>
      <c r="Y8">
        <v>826</v>
      </c>
      <c r="Z8">
        <v>0.83</v>
      </c>
      <c r="AA8">
        <v>0.71</v>
      </c>
      <c r="AB8">
        <v>684</v>
      </c>
      <c r="AC8">
        <v>400.6</v>
      </c>
      <c r="AD8">
        <v>2003</v>
      </c>
      <c r="AE8">
        <v>10.33</v>
      </c>
      <c r="AF8">
        <v>13.01</v>
      </c>
      <c r="AH8">
        <v>27.5</v>
      </c>
      <c r="AK8">
        <v>6.86</v>
      </c>
      <c r="AM8">
        <v>385</v>
      </c>
      <c r="AN8">
        <v>1.67</v>
      </c>
      <c r="AO8">
        <v>938</v>
      </c>
      <c r="AP8">
        <v>3.33</v>
      </c>
      <c r="AQ8">
        <v>1360</v>
      </c>
      <c r="AR8">
        <v>91.56</v>
      </c>
      <c r="AS8">
        <v>37.119999999999997</v>
      </c>
      <c r="AT8">
        <v>1391.88</v>
      </c>
      <c r="AU8">
        <v>3475</v>
      </c>
      <c r="AV8">
        <v>150.66</v>
      </c>
      <c r="AW8">
        <v>2427</v>
      </c>
      <c r="AX8">
        <v>76</v>
      </c>
      <c r="AY8">
        <v>35</v>
      </c>
      <c r="AZ8">
        <v>23</v>
      </c>
      <c r="BA8">
        <v>2</v>
      </c>
      <c r="BB8">
        <v>233</v>
      </c>
      <c r="BC8">
        <v>3</v>
      </c>
      <c r="BD8">
        <v>212</v>
      </c>
      <c r="BE8">
        <v>7</v>
      </c>
      <c r="BF8">
        <v>11</v>
      </c>
      <c r="BG8">
        <v>256</v>
      </c>
      <c r="BH8">
        <v>20.69</v>
      </c>
      <c r="BI8">
        <v>2604</v>
      </c>
      <c r="BJ8">
        <v>684</v>
      </c>
      <c r="BK8">
        <v>194</v>
      </c>
      <c r="BL8">
        <v>121</v>
      </c>
      <c r="BM8">
        <v>145</v>
      </c>
      <c r="BN8">
        <v>95</v>
      </c>
      <c r="BO8">
        <v>580</v>
      </c>
      <c r="BP8">
        <v>382</v>
      </c>
      <c r="BQ8">
        <v>199</v>
      </c>
      <c r="BR8">
        <v>0</v>
      </c>
      <c r="BS8">
        <v>101</v>
      </c>
      <c r="BT8">
        <v>50</v>
      </c>
      <c r="BU8">
        <v>144</v>
      </c>
      <c r="BV8">
        <v>139</v>
      </c>
      <c r="BZ8">
        <v>2.2000000000000002</v>
      </c>
      <c r="CA8">
        <v>99.5</v>
      </c>
      <c r="CB8">
        <v>82.6</v>
      </c>
      <c r="CC8">
        <v>62.8</v>
      </c>
      <c r="CD8">
        <v>43.19</v>
      </c>
    </row>
    <row r="9" spans="1:84" x14ac:dyDescent="0.3">
      <c r="A9" t="s">
        <v>91</v>
      </c>
      <c r="B9">
        <v>23133</v>
      </c>
      <c r="C9">
        <v>22449</v>
      </c>
      <c r="D9">
        <v>6.45</v>
      </c>
      <c r="E9">
        <v>7.01</v>
      </c>
      <c r="F9">
        <v>130.71</v>
      </c>
      <c r="G9">
        <v>-3.85</v>
      </c>
      <c r="H9">
        <v>-4.2</v>
      </c>
      <c r="I9">
        <v>244</v>
      </c>
      <c r="J9">
        <v>1.26</v>
      </c>
      <c r="K9">
        <v>38.11</v>
      </c>
      <c r="L9">
        <v>29.1</v>
      </c>
      <c r="M9">
        <v>6.15</v>
      </c>
      <c r="N9">
        <v>51.64</v>
      </c>
      <c r="O9">
        <v>50.21</v>
      </c>
      <c r="P9">
        <v>431.12</v>
      </c>
      <c r="Q9">
        <v>8750</v>
      </c>
      <c r="R9">
        <v>264.38</v>
      </c>
      <c r="S9">
        <v>1.83</v>
      </c>
      <c r="T9">
        <v>85.7</v>
      </c>
      <c r="U9">
        <v>954.24</v>
      </c>
      <c r="V9">
        <v>0</v>
      </c>
      <c r="W9">
        <v>1927.75</v>
      </c>
      <c r="X9">
        <v>18.75</v>
      </c>
      <c r="Y9">
        <v>826</v>
      </c>
      <c r="Z9">
        <v>0.8</v>
      </c>
      <c r="AA9">
        <v>0.73</v>
      </c>
      <c r="AB9">
        <v>659</v>
      </c>
      <c r="AC9">
        <v>386.6</v>
      </c>
      <c r="AD9">
        <v>1933</v>
      </c>
      <c r="AE9">
        <v>10.039999999999999</v>
      </c>
      <c r="AF9">
        <v>8.91</v>
      </c>
      <c r="AH9">
        <v>21.56</v>
      </c>
      <c r="AK9">
        <v>6.61</v>
      </c>
      <c r="AM9">
        <v>345</v>
      </c>
      <c r="AN9">
        <v>1.49</v>
      </c>
      <c r="AO9">
        <v>1225</v>
      </c>
      <c r="AP9">
        <v>3.92</v>
      </c>
      <c r="AQ9">
        <v>560</v>
      </c>
      <c r="AR9">
        <v>90.41</v>
      </c>
      <c r="AS9">
        <v>45.18</v>
      </c>
      <c r="AT9">
        <v>1060.29</v>
      </c>
      <c r="AU9">
        <v>3591</v>
      </c>
      <c r="AV9">
        <v>155.22999999999999</v>
      </c>
      <c r="AW9">
        <v>2527</v>
      </c>
      <c r="AX9">
        <v>77</v>
      </c>
      <c r="AY9">
        <v>32</v>
      </c>
      <c r="AZ9">
        <v>30</v>
      </c>
      <c r="BA9">
        <v>2</v>
      </c>
      <c r="BB9">
        <v>233</v>
      </c>
      <c r="BC9">
        <v>3</v>
      </c>
      <c r="BD9">
        <v>208</v>
      </c>
      <c r="BE9">
        <v>9</v>
      </c>
      <c r="BF9">
        <v>13</v>
      </c>
      <c r="BG9">
        <v>286</v>
      </c>
      <c r="BH9">
        <v>20.86</v>
      </c>
      <c r="BI9">
        <v>2689</v>
      </c>
      <c r="BJ9">
        <v>677</v>
      </c>
      <c r="BK9">
        <v>202</v>
      </c>
      <c r="BL9">
        <v>117</v>
      </c>
      <c r="BM9">
        <v>157</v>
      </c>
      <c r="BN9">
        <v>100</v>
      </c>
      <c r="BO9">
        <v>585</v>
      </c>
      <c r="BP9">
        <v>397</v>
      </c>
      <c r="BQ9">
        <v>208</v>
      </c>
      <c r="BR9">
        <v>0</v>
      </c>
      <c r="BS9">
        <v>102</v>
      </c>
      <c r="BT9">
        <v>54</v>
      </c>
      <c r="BU9">
        <v>162</v>
      </c>
      <c r="BV9">
        <v>158</v>
      </c>
      <c r="BZ9">
        <v>2.2000000000000002</v>
      </c>
      <c r="CA9">
        <v>100</v>
      </c>
      <c r="CB9">
        <v>3.1</v>
      </c>
      <c r="CC9">
        <v>62.8</v>
      </c>
      <c r="CD9">
        <v>95.3</v>
      </c>
      <c r="CE9">
        <v>11.78</v>
      </c>
    </row>
    <row r="10" spans="1:84" x14ac:dyDescent="0.3">
      <c r="A10" t="s">
        <v>92</v>
      </c>
      <c r="B10">
        <v>23022</v>
      </c>
      <c r="C10">
        <v>22448</v>
      </c>
      <c r="D10">
        <v>6.62</v>
      </c>
      <c r="E10">
        <v>6.88</v>
      </c>
      <c r="F10">
        <v>135.46</v>
      </c>
      <c r="G10">
        <v>-3.21</v>
      </c>
      <c r="H10">
        <v>-5.2</v>
      </c>
      <c r="I10">
        <v>217</v>
      </c>
      <c r="J10">
        <v>1.1200000000000001</v>
      </c>
      <c r="K10">
        <v>34.1</v>
      </c>
      <c r="L10">
        <v>31.34</v>
      </c>
      <c r="M10">
        <v>11.06</v>
      </c>
      <c r="N10">
        <v>47.47</v>
      </c>
      <c r="O10">
        <v>50.43</v>
      </c>
      <c r="P10">
        <v>444.27</v>
      </c>
      <c r="Q10">
        <v>8817</v>
      </c>
      <c r="R10">
        <v>261.11</v>
      </c>
      <c r="S10">
        <v>7.71</v>
      </c>
      <c r="T10">
        <v>85.53</v>
      </c>
      <c r="U10">
        <v>987.41</v>
      </c>
      <c r="V10">
        <v>0</v>
      </c>
      <c r="W10">
        <v>1770.92</v>
      </c>
      <c r="X10">
        <v>18.75</v>
      </c>
      <c r="Y10">
        <v>826</v>
      </c>
      <c r="Z10">
        <v>0.79</v>
      </c>
      <c r="AA10">
        <v>0.72</v>
      </c>
      <c r="AB10">
        <v>327.5</v>
      </c>
      <c r="AC10">
        <v>394.6</v>
      </c>
      <c r="AD10">
        <v>1973</v>
      </c>
      <c r="AE10">
        <v>10.49</v>
      </c>
      <c r="AF10">
        <v>9.09</v>
      </c>
      <c r="AH10">
        <v>22.27</v>
      </c>
      <c r="AK10">
        <v>6.67</v>
      </c>
      <c r="AM10">
        <v>422</v>
      </c>
      <c r="AN10">
        <v>1.83</v>
      </c>
      <c r="AO10">
        <v>1394</v>
      </c>
      <c r="AP10">
        <v>4.63</v>
      </c>
      <c r="AQ10">
        <v>500</v>
      </c>
      <c r="AR10">
        <v>78.63</v>
      </c>
      <c r="AS10">
        <v>47.26</v>
      </c>
      <c r="AT10">
        <v>1104.0899999999999</v>
      </c>
      <c r="AU10">
        <v>3631</v>
      </c>
      <c r="AV10">
        <v>157.72</v>
      </c>
      <c r="AW10">
        <v>2827</v>
      </c>
      <c r="AX10">
        <v>69</v>
      </c>
      <c r="AY10">
        <v>40</v>
      </c>
      <c r="AZ10">
        <v>29</v>
      </c>
      <c r="BA10">
        <v>2</v>
      </c>
      <c r="BB10">
        <v>228</v>
      </c>
      <c r="BC10">
        <v>3</v>
      </c>
      <c r="BD10">
        <v>207</v>
      </c>
      <c r="BE10">
        <v>7</v>
      </c>
      <c r="BF10">
        <v>11</v>
      </c>
      <c r="BG10">
        <v>309</v>
      </c>
      <c r="BH10">
        <v>20.99</v>
      </c>
      <c r="BI10">
        <v>2724</v>
      </c>
      <c r="BJ10">
        <v>639</v>
      </c>
      <c r="BK10">
        <v>214</v>
      </c>
      <c r="BL10">
        <v>114</v>
      </c>
      <c r="BM10">
        <v>156</v>
      </c>
      <c r="BN10">
        <v>93</v>
      </c>
      <c r="BO10">
        <v>589</v>
      </c>
      <c r="BP10">
        <v>433</v>
      </c>
      <c r="BQ10">
        <v>219</v>
      </c>
      <c r="BR10">
        <v>0</v>
      </c>
      <c r="BS10">
        <v>109</v>
      </c>
      <c r="BT10">
        <v>53</v>
      </c>
      <c r="BU10">
        <v>165</v>
      </c>
      <c r="BV10">
        <v>165</v>
      </c>
      <c r="BZ10">
        <v>0.5</v>
      </c>
      <c r="CA10">
        <v>99.5</v>
      </c>
      <c r="CB10">
        <v>79.3</v>
      </c>
      <c r="CC10">
        <v>63.4</v>
      </c>
      <c r="CD10">
        <v>44.43</v>
      </c>
      <c r="CE10">
        <v>8.7100000000000009</v>
      </c>
    </row>
    <row r="11" spans="1:84" x14ac:dyDescent="0.3">
      <c r="A11" t="s">
        <v>93</v>
      </c>
      <c r="B11">
        <v>22632</v>
      </c>
      <c r="C11">
        <v>22482</v>
      </c>
      <c r="D11">
        <v>6.71</v>
      </c>
      <c r="E11">
        <v>7.03</v>
      </c>
      <c r="F11">
        <v>134.27000000000001</v>
      </c>
      <c r="G11">
        <v>-5.83</v>
      </c>
      <c r="H11">
        <v>-6.48</v>
      </c>
      <c r="I11">
        <v>367</v>
      </c>
      <c r="J11">
        <v>1.89</v>
      </c>
      <c r="K11">
        <v>33.51</v>
      </c>
      <c r="L11">
        <v>27.25</v>
      </c>
      <c r="M11">
        <v>12.26</v>
      </c>
      <c r="N11">
        <v>46.05</v>
      </c>
      <c r="O11">
        <v>51.4</v>
      </c>
      <c r="P11">
        <v>443.22</v>
      </c>
      <c r="Q11">
        <v>8870</v>
      </c>
      <c r="R11">
        <v>255.15</v>
      </c>
      <c r="S11">
        <v>6.09</v>
      </c>
      <c r="T11">
        <v>85.77</v>
      </c>
      <c r="U11">
        <v>1089.4100000000001</v>
      </c>
      <c r="V11">
        <v>0</v>
      </c>
      <c r="W11">
        <v>1740.92</v>
      </c>
      <c r="X11">
        <v>18.75</v>
      </c>
      <c r="Y11">
        <v>826</v>
      </c>
      <c r="Z11">
        <v>0.82</v>
      </c>
      <c r="AA11">
        <v>0.75</v>
      </c>
      <c r="AB11">
        <v>338.5</v>
      </c>
      <c r="AC11">
        <v>389.4</v>
      </c>
      <c r="AD11">
        <v>1947</v>
      </c>
      <c r="AE11">
        <v>10.68</v>
      </c>
      <c r="AF11">
        <v>8.81</v>
      </c>
      <c r="AH11">
        <v>26.34</v>
      </c>
      <c r="AK11">
        <v>6.4</v>
      </c>
      <c r="AM11">
        <v>375</v>
      </c>
      <c r="AN11">
        <v>1.66</v>
      </c>
      <c r="AO11">
        <v>49</v>
      </c>
      <c r="AP11">
        <v>4.2699999999999996</v>
      </c>
      <c r="AQ11">
        <v>654</v>
      </c>
      <c r="AR11">
        <v>40.01</v>
      </c>
      <c r="AS11">
        <v>46.69</v>
      </c>
      <c r="AT11">
        <v>1157.8699999999999</v>
      </c>
      <c r="AU11">
        <v>3672</v>
      </c>
      <c r="AV11">
        <v>162.25</v>
      </c>
      <c r="AW11">
        <v>2743</v>
      </c>
      <c r="AX11">
        <v>74</v>
      </c>
      <c r="AY11">
        <v>36</v>
      </c>
      <c r="AZ11">
        <v>25</v>
      </c>
      <c r="BA11">
        <v>3</v>
      </c>
      <c r="BB11">
        <v>219</v>
      </c>
      <c r="BC11">
        <v>3</v>
      </c>
      <c r="BD11">
        <v>199</v>
      </c>
      <c r="BE11">
        <v>6</v>
      </c>
      <c r="BF11">
        <v>11</v>
      </c>
      <c r="BG11">
        <v>342</v>
      </c>
      <c r="BH11">
        <v>21.16</v>
      </c>
      <c r="BI11">
        <v>2750</v>
      </c>
      <c r="BJ11">
        <v>618</v>
      </c>
      <c r="BK11">
        <v>234</v>
      </c>
      <c r="BL11">
        <v>114</v>
      </c>
      <c r="BM11">
        <v>162</v>
      </c>
      <c r="BN11">
        <v>85</v>
      </c>
      <c r="BO11">
        <v>565</v>
      </c>
      <c r="BP11">
        <v>452</v>
      </c>
      <c r="BQ11">
        <v>225</v>
      </c>
      <c r="BR11">
        <v>0</v>
      </c>
      <c r="BS11">
        <v>104</v>
      </c>
      <c r="BT11">
        <v>55</v>
      </c>
      <c r="BU11">
        <v>157</v>
      </c>
      <c r="BV11">
        <v>195</v>
      </c>
      <c r="BZ11">
        <v>1.2</v>
      </c>
      <c r="CA11">
        <v>99.54</v>
      </c>
      <c r="CB11">
        <v>71.7</v>
      </c>
      <c r="CC11">
        <v>67</v>
      </c>
      <c r="CD11">
        <v>48.31</v>
      </c>
      <c r="CE11">
        <v>8.86</v>
      </c>
    </row>
    <row r="12" spans="1:84" x14ac:dyDescent="0.3">
      <c r="A12" t="s">
        <v>94</v>
      </c>
      <c r="B12">
        <v>22458</v>
      </c>
      <c r="C12">
        <v>22467</v>
      </c>
      <c r="D12">
        <v>6.81</v>
      </c>
      <c r="E12">
        <v>7.22</v>
      </c>
      <c r="F12">
        <v>131.07</v>
      </c>
      <c r="G12">
        <v>-6.17</v>
      </c>
      <c r="H12">
        <v>-6.61</v>
      </c>
      <c r="I12">
        <v>250</v>
      </c>
      <c r="J12">
        <v>1.29</v>
      </c>
      <c r="K12">
        <v>49.6</v>
      </c>
      <c r="L12">
        <v>27.6</v>
      </c>
      <c r="M12">
        <v>8.8000000000000007</v>
      </c>
      <c r="N12">
        <v>58</v>
      </c>
      <c r="O12">
        <v>52.74</v>
      </c>
      <c r="P12">
        <v>470.39</v>
      </c>
      <c r="Q12">
        <v>8941</v>
      </c>
      <c r="R12">
        <v>251.18</v>
      </c>
      <c r="S12">
        <v>8.16</v>
      </c>
      <c r="T12">
        <v>86.2</v>
      </c>
      <c r="U12">
        <v>1114.3</v>
      </c>
      <c r="V12">
        <v>0</v>
      </c>
      <c r="W12">
        <v>1727.54</v>
      </c>
      <c r="X12">
        <v>15.63</v>
      </c>
      <c r="Y12">
        <v>826</v>
      </c>
      <c r="Z12">
        <v>0.78</v>
      </c>
      <c r="AA12">
        <v>0.75</v>
      </c>
      <c r="AB12">
        <v>323.5</v>
      </c>
      <c r="AC12">
        <v>384.2</v>
      </c>
      <c r="AD12">
        <v>1921</v>
      </c>
      <c r="AE12">
        <v>11.09</v>
      </c>
      <c r="AF12">
        <v>7.36</v>
      </c>
      <c r="AH12">
        <v>20.98</v>
      </c>
      <c r="AK12">
        <v>6.4</v>
      </c>
      <c r="AM12">
        <v>325</v>
      </c>
      <c r="AN12">
        <v>1.45</v>
      </c>
      <c r="AO12">
        <v>378</v>
      </c>
      <c r="AP12">
        <v>1.75</v>
      </c>
      <c r="AQ12">
        <v>736</v>
      </c>
      <c r="AR12">
        <v>38.97</v>
      </c>
      <c r="AS12">
        <v>47.48</v>
      </c>
      <c r="AT12">
        <v>1063.43</v>
      </c>
      <c r="AU12">
        <v>3876</v>
      </c>
      <c r="AV12">
        <v>172.59</v>
      </c>
      <c r="AW12">
        <v>2337</v>
      </c>
      <c r="AX12">
        <v>83</v>
      </c>
      <c r="AY12">
        <v>29</v>
      </c>
      <c r="AZ12">
        <v>27</v>
      </c>
      <c r="BA12">
        <v>3</v>
      </c>
      <c r="BB12">
        <v>217</v>
      </c>
      <c r="BC12">
        <v>3</v>
      </c>
      <c r="BD12">
        <v>194</v>
      </c>
      <c r="BE12">
        <v>9</v>
      </c>
      <c r="BF12">
        <v>11</v>
      </c>
      <c r="BG12">
        <v>392</v>
      </c>
      <c r="BH12">
        <v>21.23</v>
      </c>
      <c r="BI12">
        <v>2889</v>
      </c>
      <c r="BJ12">
        <v>622</v>
      </c>
      <c r="BK12">
        <v>251</v>
      </c>
      <c r="BL12">
        <v>123</v>
      </c>
      <c r="BM12">
        <v>173</v>
      </c>
      <c r="BN12">
        <v>81</v>
      </c>
      <c r="BO12">
        <v>579</v>
      </c>
      <c r="BP12">
        <v>465</v>
      </c>
      <c r="BQ12">
        <v>240</v>
      </c>
      <c r="BR12">
        <v>0</v>
      </c>
      <c r="BS12">
        <v>114</v>
      </c>
      <c r="BT12">
        <v>70</v>
      </c>
      <c r="BU12">
        <v>161</v>
      </c>
      <c r="BV12">
        <v>224</v>
      </c>
      <c r="BZ12">
        <v>1.2</v>
      </c>
      <c r="CA12">
        <v>99.54</v>
      </c>
      <c r="CB12">
        <v>80.599999999999994</v>
      </c>
      <c r="CC12">
        <v>67.599999999999994</v>
      </c>
      <c r="CD12">
        <v>45.61</v>
      </c>
      <c r="CE12">
        <v>8.9700000000000006</v>
      </c>
    </row>
    <row r="13" spans="1:84" x14ac:dyDescent="0.3">
      <c r="A13" t="s">
        <v>95</v>
      </c>
      <c r="B13">
        <v>22300</v>
      </c>
      <c r="C13">
        <v>22391</v>
      </c>
      <c r="D13">
        <v>6.84</v>
      </c>
      <c r="E13">
        <v>7.37</v>
      </c>
      <c r="F13">
        <v>130.66</v>
      </c>
      <c r="G13">
        <v>-4.96</v>
      </c>
      <c r="H13">
        <v>-8.1300000000000008</v>
      </c>
      <c r="I13">
        <v>213</v>
      </c>
      <c r="J13">
        <v>1.1100000000000001</v>
      </c>
      <c r="K13">
        <v>39.44</v>
      </c>
      <c r="L13">
        <v>25.82</v>
      </c>
      <c r="M13">
        <v>9.39</v>
      </c>
      <c r="N13">
        <v>58.22</v>
      </c>
      <c r="O13">
        <v>54.85</v>
      </c>
      <c r="P13">
        <v>491.48</v>
      </c>
      <c r="Q13">
        <v>9178</v>
      </c>
      <c r="R13">
        <v>242.97</v>
      </c>
      <c r="S13">
        <v>3.6</v>
      </c>
      <c r="T13">
        <v>83.3</v>
      </c>
      <c r="U13">
        <v>1127.31</v>
      </c>
      <c r="V13">
        <v>0</v>
      </c>
      <c r="W13">
        <v>1858.33</v>
      </c>
      <c r="X13">
        <v>12.5</v>
      </c>
      <c r="Y13">
        <v>826</v>
      </c>
      <c r="Z13">
        <v>0.83</v>
      </c>
      <c r="AA13">
        <v>0.78</v>
      </c>
      <c r="AB13">
        <v>341</v>
      </c>
      <c r="AC13">
        <v>371.2</v>
      </c>
      <c r="AD13">
        <v>1856</v>
      </c>
      <c r="AE13">
        <v>9.91</v>
      </c>
      <c r="AF13">
        <v>3.92</v>
      </c>
      <c r="AH13">
        <v>28</v>
      </c>
      <c r="AK13">
        <v>6.43</v>
      </c>
      <c r="AM13">
        <v>423</v>
      </c>
      <c r="AN13">
        <v>1.9</v>
      </c>
      <c r="AO13">
        <v>1090</v>
      </c>
      <c r="AP13">
        <v>2.2999999999999998</v>
      </c>
      <c r="AQ13">
        <v>960</v>
      </c>
      <c r="AR13">
        <v>61.94</v>
      </c>
      <c r="AS13">
        <v>45.86</v>
      </c>
      <c r="AT13">
        <v>1547.82</v>
      </c>
      <c r="AU13">
        <v>3845</v>
      </c>
      <c r="AV13">
        <v>172.42</v>
      </c>
      <c r="AW13">
        <v>2273</v>
      </c>
      <c r="AX13">
        <v>89</v>
      </c>
      <c r="AY13">
        <v>34</v>
      </c>
      <c r="AZ13">
        <v>27</v>
      </c>
      <c r="BA13">
        <v>3</v>
      </c>
      <c r="BB13">
        <v>210</v>
      </c>
      <c r="BC13">
        <v>3</v>
      </c>
      <c r="BD13">
        <v>190</v>
      </c>
      <c r="BE13">
        <v>8</v>
      </c>
      <c r="BF13">
        <v>9</v>
      </c>
      <c r="BG13">
        <v>412</v>
      </c>
      <c r="BH13">
        <v>21.56</v>
      </c>
      <c r="BI13">
        <v>2842</v>
      </c>
      <c r="BJ13">
        <v>600</v>
      </c>
      <c r="BK13">
        <v>255</v>
      </c>
      <c r="BL13">
        <v>122</v>
      </c>
      <c r="BM13">
        <v>166</v>
      </c>
      <c r="BN13">
        <v>77</v>
      </c>
      <c r="BO13">
        <v>596</v>
      </c>
      <c r="BP13">
        <v>425</v>
      </c>
      <c r="BQ13">
        <v>223</v>
      </c>
      <c r="BR13">
        <v>0</v>
      </c>
      <c r="BS13">
        <v>121</v>
      </c>
      <c r="BT13">
        <v>68</v>
      </c>
      <c r="BU13">
        <v>161</v>
      </c>
      <c r="BV13">
        <v>235</v>
      </c>
      <c r="BZ13">
        <v>1.2</v>
      </c>
      <c r="CA13">
        <v>99.54</v>
      </c>
      <c r="CB13">
        <v>80.7</v>
      </c>
      <c r="CC13">
        <v>67.7</v>
      </c>
      <c r="CD13">
        <v>45.62</v>
      </c>
      <c r="CE13">
        <v>9.0500000000000007</v>
      </c>
    </row>
    <row r="14" spans="1:84" x14ac:dyDescent="0.3">
      <c r="A14" t="s">
        <v>96</v>
      </c>
      <c r="B14">
        <v>22297</v>
      </c>
      <c r="C14">
        <v>22328</v>
      </c>
      <c r="D14">
        <v>6.76</v>
      </c>
      <c r="E14">
        <v>7.45</v>
      </c>
      <c r="F14">
        <v>131.71</v>
      </c>
      <c r="G14">
        <v>-5.47</v>
      </c>
      <c r="H14">
        <v>-1.97</v>
      </c>
      <c r="I14">
        <v>236</v>
      </c>
      <c r="J14">
        <v>1.23</v>
      </c>
      <c r="K14">
        <v>31.78</v>
      </c>
      <c r="L14">
        <v>30.08</v>
      </c>
      <c r="M14">
        <v>7.63</v>
      </c>
      <c r="N14">
        <v>57.63</v>
      </c>
      <c r="P14">
        <v>501.82</v>
      </c>
      <c r="Q14">
        <v>9242</v>
      </c>
      <c r="R14">
        <v>241.26</v>
      </c>
      <c r="S14">
        <v>7.14</v>
      </c>
      <c r="T14">
        <v>82.11</v>
      </c>
      <c r="U14">
        <v>1570.33</v>
      </c>
      <c r="V14">
        <v>0</v>
      </c>
      <c r="W14">
        <v>1715.15</v>
      </c>
      <c r="X14">
        <v>31.25</v>
      </c>
      <c r="Y14">
        <v>826</v>
      </c>
      <c r="Z14">
        <v>0.84</v>
      </c>
      <c r="AA14">
        <v>0.78</v>
      </c>
      <c r="AC14">
        <v>363.8</v>
      </c>
      <c r="AD14">
        <v>1819</v>
      </c>
      <c r="AE14">
        <v>10.06</v>
      </c>
      <c r="AF14">
        <v>5.68</v>
      </c>
      <c r="AH14">
        <v>31.11</v>
      </c>
      <c r="AK14">
        <v>6.43</v>
      </c>
      <c r="AM14">
        <v>343</v>
      </c>
      <c r="AN14">
        <v>1.54</v>
      </c>
      <c r="AO14">
        <v>747</v>
      </c>
      <c r="AP14">
        <v>1.97</v>
      </c>
      <c r="AQ14">
        <v>1465</v>
      </c>
      <c r="AR14">
        <v>76.98</v>
      </c>
      <c r="AU14">
        <v>3892</v>
      </c>
      <c r="AV14">
        <v>174.55</v>
      </c>
      <c r="AW14">
        <v>2353</v>
      </c>
      <c r="AX14">
        <v>92</v>
      </c>
      <c r="AY14">
        <v>31</v>
      </c>
      <c r="AZ14">
        <v>28</v>
      </c>
      <c r="BA14">
        <v>3</v>
      </c>
      <c r="BB14">
        <v>210</v>
      </c>
      <c r="BC14">
        <v>3</v>
      </c>
      <c r="BD14">
        <v>192</v>
      </c>
      <c r="BE14">
        <v>7</v>
      </c>
      <c r="BF14">
        <v>8</v>
      </c>
      <c r="BG14">
        <v>434</v>
      </c>
      <c r="BH14">
        <v>21.87</v>
      </c>
      <c r="BI14">
        <v>2870</v>
      </c>
      <c r="BJ14">
        <v>590</v>
      </c>
      <c r="BK14">
        <v>292</v>
      </c>
      <c r="BL14">
        <v>123</v>
      </c>
      <c r="BM14">
        <v>179</v>
      </c>
      <c r="BN14">
        <v>80</v>
      </c>
      <c r="BO14">
        <v>583</v>
      </c>
      <c r="BP14">
        <v>417</v>
      </c>
      <c r="BQ14">
        <v>223</v>
      </c>
      <c r="BR14">
        <v>0</v>
      </c>
      <c r="BS14">
        <v>132</v>
      </c>
      <c r="BT14">
        <v>65</v>
      </c>
      <c r="BU14">
        <v>160</v>
      </c>
      <c r="BV14">
        <v>233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DA171-9697-44E4-9672-B0CBFC8AC64B}">
  <dimension ref="A1:CI44"/>
  <sheetViews>
    <sheetView zoomScale="50" zoomScaleNormal="50" workbookViewId="0">
      <selection activeCell="Y21" sqref="Y21"/>
    </sheetView>
  </sheetViews>
  <sheetFormatPr defaultRowHeight="15.6" x14ac:dyDescent="0.3"/>
  <cols>
    <col min="3" max="3" width="10" customWidth="1"/>
    <col min="4" max="4" width="9.09765625" customWidth="1"/>
    <col min="5" max="5" width="8.3984375" customWidth="1"/>
    <col min="6" max="6" width="9" customWidth="1"/>
    <col min="7" max="7" width="8.296875" customWidth="1"/>
    <col min="8" max="8" width="8.8984375" customWidth="1"/>
    <col min="9" max="9" width="6.5" customWidth="1"/>
    <col min="10" max="10" width="9.5" customWidth="1"/>
    <col min="11" max="11" width="7.8984375" customWidth="1"/>
    <col min="12" max="12" width="11" customWidth="1"/>
    <col min="13" max="13" width="9.69921875" customWidth="1"/>
    <col min="14" max="14" width="6.5" customWidth="1"/>
    <col min="22" max="22" width="9.5" customWidth="1"/>
    <col min="23" max="23" width="10.796875" customWidth="1"/>
    <col min="26" max="26" width="8.296875" customWidth="1"/>
    <col min="27" max="27" width="8.796875" customWidth="1"/>
  </cols>
  <sheetData>
    <row r="1" spans="1:87" ht="296.39999999999998" x14ac:dyDescent="0.3">
      <c r="A1" t="s">
        <v>97</v>
      </c>
      <c r="B1" t="s">
        <v>119</v>
      </c>
      <c r="C1" s="1" t="s">
        <v>3</v>
      </c>
      <c r="D1" s="1" t="s">
        <v>4</v>
      </c>
      <c r="E1" s="1" t="s">
        <v>6</v>
      </c>
      <c r="F1" s="1" t="s">
        <v>7</v>
      </c>
      <c r="G1" s="1" t="s">
        <v>10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</v>
      </c>
      <c r="N1" s="1" t="s">
        <v>18</v>
      </c>
      <c r="O1" s="1" t="s">
        <v>19</v>
      </c>
      <c r="P1" s="1" t="s">
        <v>20</v>
      </c>
      <c r="Q1" s="1" t="s">
        <v>21</v>
      </c>
      <c r="R1" s="1" t="s">
        <v>22</v>
      </c>
      <c r="S1" s="1" t="s">
        <v>23</v>
      </c>
      <c r="T1" s="1" t="s">
        <v>25</v>
      </c>
      <c r="U1" s="1" t="s">
        <v>26</v>
      </c>
      <c r="V1" s="1" t="s">
        <v>27</v>
      </c>
      <c r="W1" s="1" t="s">
        <v>28</v>
      </c>
      <c r="X1" s="1" t="s">
        <v>30</v>
      </c>
      <c r="Y1" s="1" t="s">
        <v>31</v>
      </c>
      <c r="Z1" s="1" t="s">
        <v>33</v>
      </c>
      <c r="AA1" s="1" t="s">
        <v>34</v>
      </c>
      <c r="AB1" s="1" t="s">
        <v>35</v>
      </c>
      <c r="AC1" s="1" t="s">
        <v>36</v>
      </c>
      <c r="AD1" s="1" t="s">
        <v>37</v>
      </c>
      <c r="AE1" s="1" t="s">
        <v>39</v>
      </c>
      <c r="AF1" s="1" t="s">
        <v>41</v>
      </c>
      <c r="AG1" s="1" t="s">
        <v>43</v>
      </c>
      <c r="AH1" s="1" t="s">
        <v>44</v>
      </c>
      <c r="AI1" s="1" t="s">
        <v>45</v>
      </c>
      <c r="AJ1" s="1" t="s">
        <v>47</v>
      </c>
      <c r="AK1" s="1" t="s">
        <v>59</v>
      </c>
      <c r="AL1" s="1" t="s">
        <v>78</v>
      </c>
      <c r="AM1" s="1" t="s">
        <v>79</v>
      </c>
      <c r="AN1" s="1" t="s">
        <v>80</v>
      </c>
      <c r="AO1" s="1" t="s">
        <v>81</v>
      </c>
      <c r="AP1" s="1" t="s">
        <v>83</v>
      </c>
      <c r="AS1" s="2" t="s">
        <v>1</v>
      </c>
      <c r="AT1" s="2" t="s">
        <v>2</v>
      </c>
      <c r="AU1" s="2" t="s">
        <v>5</v>
      </c>
      <c r="AV1" s="2" t="s">
        <v>8</v>
      </c>
      <c r="AW1" s="2" t="s">
        <v>9</v>
      </c>
      <c r="AX1" s="2" t="s">
        <v>16</v>
      </c>
      <c r="AY1" s="2" t="s">
        <v>24</v>
      </c>
      <c r="AZ1" s="2" t="s">
        <v>29</v>
      </c>
      <c r="BA1" s="2" t="s">
        <v>32</v>
      </c>
      <c r="BB1" s="2" t="s">
        <v>38</v>
      </c>
      <c r="BC1" s="2" t="s">
        <v>40</v>
      </c>
      <c r="BD1" s="2" t="s">
        <v>42</v>
      </c>
      <c r="BE1" s="2" t="s">
        <v>46</v>
      </c>
      <c r="BF1" s="2" t="s">
        <v>48</v>
      </c>
      <c r="BG1" s="2" t="s">
        <v>49</v>
      </c>
      <c r="BH1" s="2" t="s">
        <v>50</v>
      </c>
      <c r="BI1" s="2" t="s">
        <v>51</v>
      </c>
      <c r="BJ1" s="2" t="s">
        <v>52</v>
      </c>
      <c r="BK1" s="2" t="s">
        <v>53</v>
      </c>
      <c r="BL1" s="2" t="s">
        <v>54</v>
      </c>
      <c r="BM1" s="2" t="s">
        <v>55</v>
      </c>
      <c r="BN1" s="2" t="s">
        <v>56</v>
      </c>
      <c r="BO1" s="2" t="s">
        <v>57</v>
      </c>
      <c r="BP1" s="2" t="s">
        <v>58</v>
      </c>
      <c r="BQ1" s="2" t="s">
        <v>60</v>
      </c>
      <c r="BR1" s="2" t="s">
        <v>61</v>
      </c>
      <c r="BS1" s="2" t="s">
        <v>62</v>
      </c>
      <c r="BT1" s="2" t="s">
        <v>63</v>
      </c>
      <c r="BU1" s="2" t="s">
        <v>64</v>
      </c>
      <c r="BV1" s="2" t="s">
        <v>65</v>
      </c>
      <c r="BW1" s="2" t="s">
        <v>66</v>
      </c>
      <c r="BX1" s="2" t="s">
        <v>67</v>
      </c>
      <c r="BY1" s="2" t="s">
        <v>68</v>
      </c>
      <c r="BZ1" s="2" t="s">
        <v>69</v>
      </c>
      <c r="CA1" s="2" t="s">
        <v>70</v>
      </c>
      <c r="CB1" s="2" t="s">
        <v>71</v>
      </c>
      <c r="CC1" s="2" t="s">
        <v>72</v>
      </c>
      <c r="CD1" s="2" t="s">
        <v>73</v>
      </c>
      <c r="CE1" s="2" t="s">
        <v>74</v>
      </c>
      <c r="CF1" s="2" t="s">
        <v>75</v>
      </c>
      <c r="CG1" s="2" t="s">
        <v>76</v>
      </c>
      <c r="CH1" s="2" t="s">
        <v>77</v>
      </c>
      <c r="CI1" s="2" t="s">
        <v>82</v>
      </c>
    </row>
    <row r="2" spans="1:87" x14ac:dyDescent="0.3">
      <c r="A2">
        <v>23</v>
      </c>
      <c r="B2" t="s">
        <v>84</v>
      </c>
      <c r="C2">
        <v>6.53</v>
      </c>
      <c r="D2">
        <v>7.09</v>
      </c>
      <c r="E2">
        <v>-4</v>
      </c>
      <c r="F2">
        <v>0.95</v>
      </c>
      <c r="G2">
        <v>51.2</v>
      </c>
      <c r="H2">
        <v>36.11</v>
      </c>
      <c r="I2">
        <v>11.99</v>
      </c>
      <c r="J2">
        <v>38.93</v>
      </c>
      <c r="K2">
        <v>43.01</v>
      </c>
      <c r="L2">
        <v>392.05</v>
      </c>
      <c r="M2">
        <v>229.36</v>
      </c>
      <c r="N2">
        <v>3.21</v>
      </c>
      <c r="O2">
        <v>85.92</v>
      </c>
      <c r="P2">
        <v>1223.03</v>
      </c>
      <c r="Q2">
        <v>0</v>
      </c>
      <c r="R2">
        <v>1537.08</v>
      </c>
      <c r="S2">
        <v>22.86</v>
      </c>
      <c r="T2">
        <v>0.94</v>
      </c>
      <c r="U2">
        <v>0.83</v>
      </c>
      <c r="V2" s="5">
        <v>54.77</v>
      </c>
      <c r="W2">
        <v>391.8</v>
      </c>
      <c r="X2">
        <v>7.66</v>
      </c>
      <c r="Y2">
        <v>10.31</v>
      </c>
      <c r="Z2" s="5"/>
      <c r="AA2" s="5"/>
      <c r="AB2" s="5"/>
      <c r="AC2">
        <v>4.09</v>
      </c>
      <c r="AD2" s="5"/>
      <c r="AE2" s="5"/>
      <c r="AF2" s="5"/>
      <c r="AG2">
        <v>133.1</v>
      </c>
      <c r="AH2">
        <v>37.06</v>
      </c>
      <c r="AI2">
        <v>2175.2600000000002</v>
      </c>
      <c r="AJ2">
        <v>170.65</v>
      </c>
      <c r="AK2">
        <v>22.82</v>
      </c>
      <c r="AL2">
        <v>99.49</v>
      </c>
      <c r="AM2">
        <v>84.3</v>
      </c>
      <c r="AN2">
        <v>61.2</v>
      </c>
      <c r="AO2">
        <v>42.06</v>
      </c>
      <c r="AP2">
        <v>1.5</v>
      </c>
      <c r="AS2">
        <v>19982</v>
      </c>
      <c r="AT2">
        <v>21907</v>
      </c>
      <c r="AU2">
        <v>113.4</v>
      </c>
      <c r="AV2">
        <v>709</v>
      </c>
      <c r="AW2">
        <v>3.75</v>
      </c>
      <c r="AX2">
        <v>8712</v>
      </c>
      <c r="AY2">
        <v>754</v>
      </c>
      <c r="AZ2">
        <v>1959</v>
      </c>
      <c r="BA2">
        <v>188</v>
      </c>
      <c r="BB2" s="5"/>
      <c r="BC2" s="5"/>
      <c r="BD2" s="5"/>
      <c r="BE2">
        <v>3410</v>
      </c>
      <c r="BF2">
        <v>2153</v>
      </c>
      <c r="BG2">
        <v>73</v>
      </c>
      <c r="BH2">
        <v>39</v>
      </c>
      <c r="BI2">
        <v>19</v>
      </c>
      <c r="BJ2">
        <v>2</v>
      </c>
      <c r="BK2">
        <v>250</v>
      </c>
      <c r="BL2">
        <v>6</v>
      </c>
      <c r="BM2">
        <v>234</v>
      </c>
      <c r="BN2">
        <v>4</v>
      </c>
      <c r="BO2">
        <v>6</v>
      </c>
      <c r="BP2">
        <v>284</v>
      </c>
      <c r="BQ2">
        <v>2505</v>
      </c>
      <c r="BR2">
        <v>790</v>
      </c>
      <c r="BS2">
        <v>190</v>
      </c>
      <c r="BT2">
        <v>117</v>
      </c>
      <c r="BU2">
        <v>132</v>
      </c>
      <c r="BV2">
        <v>110</v>
      </c>
      <c r="BW2">
        <v>561</v>
      </c>
      <c r="BX2">
        <v>343</v>
      </c>
      <c r="BY2">
        <v>169</v>
      </c>
      <c r="BZ2">
        <v>0</v>
      </c>
      <c r="CA2">
        <v>63</v>
      </c>
      <c r="CB2">
        <v>49</v>
      </c>
      <c r="CC2">
        <v>117</v>
      </c>
      <c r="CD2">
        <v>108</v>
      </c>
      <c r="CE2">
        <v>859</v>
      </c>
      <c r="CF2">
        <v>552</v>
      </c>
      <c r="CG2">
        <v>3.33</v>
      </c>
      <c r="CH2">
        <v>1.7</v>
      </c>
      <c r="CI2">
        <v>9.16</v>
      </c>
    </row>
    <row r="3" spans="1:87" x14ac:dyDescent="0.3">
      <c r="A3">
        <v>23</v>
      </c>
      <c r="B3" t="s">
        <v>85</v>
      </c>
      <c r="C3">
        <v>6.42</v>
      </c>
      <c r="D3">
        <v>7</v>
      </c>
      <c r="E3">
        <v>-2.14</v>
      </c>
      <c r="F3">
        <v>-3.05</v>
      </c>
      <c r="G3">
        <v>50.19</v>
      </c>
      <c r="H3">
        <v>34.65</v>
      </c>
      <c r="I3">
        <v>15.92</v>
      </c>
      <c r="J3">
        <v>39.869999999999997</v>
      </c>
      <c r="K3">
        <v>43.41</v>
      </c>
      <c r="L3">
        <v>358.05</v>
      </c>
      <c r="M3">
        <v>252.66</v>
      </c>
      <c r="N3">
        <v>2.42</v>
      </c>
      <c r="O3">
        <v>86.33</v>
      </c>
      <c r="P3">
        <v>991.02</v>
      </c>
      <c r="Q3">
        <v>0</v>
      </c>
      <c r="R3">
        <v>1685.62</v>
      </c>
      <c r="S3">
        <v>18.75</v>
      </c>
      <c r="T3">
        <v>0.94</v>
      </c>
      <c r="U3">
        <v>0.8</v>
      </c>
      <c r="V3" s="5"/>
      <c r="W3">
        <v>394.8</v>
      </c>
      <c r="X3">
        <v>7.95</v>
      </c>
      <c r="Y3">
        <v>10.119999999999999</v>
      </c>
      <c r="Z3" s="5"/>
      <c r="AA3" s="5"/>
      <c r="AB3" s="5"/>
      <c r="AC3">
        <v>4.75</v>
      </c>
      <c r="AD3" s="5"/>
      <c r="AE3" s="5"/>
      <c r="AF3" s="5"/>
      <c r="AG3">
        <v>142.38999999999999</v>
      </c>
      <c r="AH3">
        <v>37.07</v>
      </c>
      <c r="AI3">
        <v>1618.52</v>
      </c>
      <c r="AJ3">
        <v>153.56</v>
      </c>
      <c r="AK3">
        <v>22.11</v>
      </c>
      <c r="AL3">
        <v>99.49</v>
      </c>
      <c r="AM3">
        <v>845</v>
      </c>
      <c r="AN3">
        <v>612</v>
      </c>
      <c r="AO3">
        <v>42</v>
      </c>
      <c r="AP3" s="5"/>
      <c r="AS3">
        <v>21913</v>
      </c>
      <c r="AT3">
        <v>21847</v>
      </c>
      <c r="AU3">
        <v>118.45</v>
      </c>
      <c r="AV3">
        <v>785</v>
      </c>
      <c r="AW3">
        <v>4.1500000000000004</v>
      </c>
      <c r="AX3">
        <v>8673</v>
      </c>
      <c r="AY3">
        <v>754</v>
      </c>
      <c r="AZ3">
        <v>1974</v>
      </c>
      <c r="BA3">
        <v>190</v>
      </c>
      <c r="BB3" s="5"/>
      <c r="BC3" s="5"/>
      <c r="BD3" s="5"/>
      <c r="BE3">
        <v>3365</v>
      </c>
      <c r="BF3">
        <v>2083</v>
      </c>
      <c r="BG3">
        <v>79</v>
      </c>
      <c r="BH3">
        <v>34</v>
      </c>
      <c r="BI3">
        <v>18</v>
      </c>
      <c r="BJ3">
        <v>2</v>
      </c>
      <c r="BK3">
        <v>239</v>
      </c>
      <c r="BL3">
        <v>4</v>
      </c>
      <c r="BM3">
        <v>226</v>
      </c>
      <c r="BN3">
        <v>5</v>
      </c>
      <c r="BO3">
        <v>4</v>
      </c>
      <c r="BP3">
        <v>270</v>
      </c>
      <c r="BQ3">
        <v>2491</v>
      </c>
      <c r="BR3">
        <v>757</v>
      </c>
      <c r="BS3">
        <v>186</v>
      </c>
      <c r="BT3">
        <v>113</v>
      </c>
      <c r="BU3">
        <v>136</v>
      </c>
      <c r="BV3">
        <v>116</v>
      </c>
      <c r="BW3">
        <v>563</v>
      </c>
      <c r="BX3">
        <v>340</v>
      </c>
      <c r="BY3">
        <v>170</v>
      </c>
      <c r="BZ3">
        <v>0</v>
      </c>
      <c r="CA3">
        <v>64</v>
      </c>
      <c r="CB3">
        <v>49</v>
      </c>
      <c r="CC3">
        <v>125</v>
      </c>
      <c r="CD3">
        <v>107</v>
      </c>
      <c r="CE3">
        <v>1230</v>
      </c>
      <c r="CF3">
        <v>185</v>
      </c>
      <c r="CG3">
        <v>1.1000000000000001</v>
      </c>
      <c r="CH3">
        <v>1.7</v>
      </c>
      <c r="CI3" s="5"/>
    </row>
    <row r="4" spans="1:87" x14ac:dyDescent="0.3">
      <c r="A4">
        <v>23</v>
      </c>
      <c r="B4" t="s">
        <v>86</v>
      </c>
      <c r="C4">
        <v>6.33</v>
      </c>
      <c r="D4">
        <v>6.92</v>
      </c>
      <c r="E4">
        <v>-4.79</v>
      </c>
      <c r="F4">
        <v>-1.36</v>
      </c>
      <c r="G4">
        <v>52.42</v>
      </c>
      <c r="H4">
        <v>36.51</v>
      </c>
      <c r="I4">
        <v>13.32</v>
      </c>
      <c r="J4">
        <v>42.04</v>
      </c>
      <c r="K4">
        <v>42.44</v>
      </c>
      <c r="L4">
        <v>359.96</v>
      </c>
      <c r="M4">
        <v>256.82</v>
      </c>
      <c r="N4">
        <v>2.0699999999999998</v>
      </c>
      <c r="O4">
        <v>86.74</v>
      </c>
      <c r="P4">
        <v>960.08</v>
      </c>
      <c r="Q4">
        <v>0</v>
      </c>
      <c r="R4">
        <v>1715.38</v>
      </c>
      <c r="S4">
        <v>15.63</v>
      </c>
      <c r="T4">
        <v>0.89</v>
      </c>
      <c r="U4">
        <v>0.76</v>
      </c>
      <c r="V4" s="5"/>
      <c r="W4">
        <v>408.2</v>
      </c>
      <c r="X4">
        <v>9.5500000000000007</v>
      </c>
      <c r="Y4">
        <v>10.63</v>
      </c>
      <c r="Z4" s="5"/>
      <c r="AA4" s="5"/>
      <c r="AB4" s="5"/>
      <c r="AC4">
        <v>5.63</v>
      </c>
      <c r="AD4" s="5"/>
      <c r="AE4" s="5"/>
      <c r="AF4" s="5"/>
      <c r="AG4">
        <v>149.87</v>
      </c>
      <c r="AH4">
        <v>46.55</v>
      </c>
      <c r="AI4">
        <v>1496.2</v>
      </c>
      <c r="AJ4">
        <v>153.09</v>
      </c>
      <c r="AK4">
        <v>21.62</v>
      </c>
      <c r="AL4">
        <v>99.49</v>
      </c>
      <c r="AM4">
        <v>84.6</v>
      </c>
      <c r="AN4">
        <v>61.2</v>
      </c>
      <c r="AO4">
        <v>41.98</v>
      </c>
      <c r="AP4" s="5"/>
      <c r="AS4">
        <v>22300</v>
      </c>
      <c r="AT4">
        <v>22281</v>
      </c>
      <c r="AU4">
        <v>119.58</v>
      </c>
      <c r="AV4">
        <v>578</v>
      </c>
      <c r="AW4">
        <v>2.99</v>
      </c>
      <c r="AX4">
        <v>8683</v>
      </c>
      <c r="AY4">
        <v>774</v>
      </c>
      <c r="AZ4">
        <v>2041</v>
      </c>
      <c r="BA4">
        <v>225</v>
      </c>
      <c r="BB4" s="5"/>
      <c r="BC4" s="5"/>
      <c r="BD4" s="5"/>
      <c r="BE4">
        <v>3414</v>
      </c>
      <c r="BF4">
        <v>2107</v>
      </c>
      <c r="BG4">
        <v>71</v>
      </c>
      <c r="BH4">
        <v>30</v>
      </c>
      <c r="BI4">
        <v>17</v>
      </c>
      <c r="BJ4">
        <v>2</v>
      </c>
      <c r="BK4">
        <v>236</v>
      </c>
      <c r="BL4">
        <v>3</v>
      </c>
      <c r="BM4">
        <v>222</v>
      </c>
      <c r="BN4">
        <v>5</v>
      </c>
      <c r="BO4">
        <v>6</v>
      </c>
      <c r="BP4">
        <v>269</v>
      </c>
      <c r="BQ4">
        <v>2536</v>
      </c>
      <c r="BR4">
        <v>758</v>
      </c>
      <c r="BS4">
        <v>190</v>
      </c>
      <c r="BT4">
        <v>114</v>
      </c>
      <c r="BU4">
        <v>143</v>
      </c>
      <c r="BV4">
        <v>101</v>
      </c>
      <c r="BW4">
        <v>577</v>
      </c>
      <c r="BX4">
        <v>345</v>
      </c>
      <c r="BY4">
        <v>177</v>
      </c>
      <c r="BZ4">
        <v>0</v>
      </c>
      <c r="CA4">
        <v>66</v>
      </c>
      <c r="CB4">
        <v>52</v>
      </c>
      <c r="CC4">
        <v>127</v>
      </c>
      <c r="CD4">
        <v>119</v>
      </c>
      <c r="CE4">
        <v>751</v>
      </c>
      <c r="CF4">
        <v>17</v>
      </c>
      <c r="CG4">
        <v>2.71</v>
      </c>
      <c r="CH4">
        <v>1.7</v>
      </c>
      <c r="CI4" s="5"/>
    </row>
    <row r="5" spans="1:87" x14ac:dyDescent="0.3">
      <c r="A5">
        <v>23</v>
      </c>
      <c r="B5" t="s">
        <v>87</v>
      </c>
      <c r="C5">
        <v>6.11</v>
      </c>
      <c r="D5">
        <v>6.81</v>
      </c>
      <c r="E5">
        <v>-4.0199999999999996</v>
      </c>
      <c r="F5">
        <v>1.42</v>
      </c>
      <c r="G5">
        <v>61.49</v>
      </c>
      <c r="H5">
        <v>38.83</v>
      </c>
      <c r="I5">
        <v>14.56</v>
      </c>
      <c r="J5">
        <v>47.57</v>
      </c>
      <c r="K5">
        <v>43.35</v>
      </c>
      <c r="L5">
        <v>366.39</v>
      </c>
      <c r="M5">
        <v>263.49</v>
      </c>
      <c r="N5">
        <v>1.95</v>
      </c>
      <c r="O5">
        <v>86.6</v>
      </c>
      <c r="P5">
        <v>891.49</v>
      </c>
      <c r="Q5">
        <v>0</v>
      </c>
      <c r="R5">
        <v>1910.08</v>
      </c>
      <c r="S5">
        <v>43.75</v>
      </c>
      <c r="T5">
        <v>0.86</v>
      </c>
      <c r="U5">
        <v>0.75</v>
      </c>
      <c r="V5" s="5"/>
      <c r="W5">
        <v>410.6</v>
      </c>
      <c r="X5">
        <v>8.2799999999999994</v>
      </c>
      <c r="Y5">
        <v>10.92</v>
      </c>
      <c r="Z5" s="5"/>
      <c r="AA5" s="5"/>
      <c r="AB5" s="5"/>
      <c r="AC5">
        <v>5.63</v>
      </c>
      <c r="AD5" s="5"/>
      <c r="AE5" s="5"/>
      <c r="AF5" s="5"/>
      <c r="AG5" s="10">
        <v>0.12</v>
      </c>
      <c r="AH5">
        <v>41.28</v>
      </c>
      <c r="AI5">
        <v>1772.51</v>
      </c>
      <c r="AJ5">
        <v>151.30000000000001</v>
      </c>
      <c r="AK5">
        <v>20.440000000000001</v>
      </c>
      <c r="AL5">
        <v>99.49</v>
      </c>
      <c r="AM5">
        <v>84.6</v>
      </c>
      <c r="AN5">
        <v>61.2</v>
      </c>
      <c r="AO5">
        <v>41.98</v>
      </c>
      <c r="AP5" s="5"/>
      <c r="AS5">
        <v>22921</v>
      </c>
      <c r="AT5">
        <v>22835</v>
      </c>
      <c r="AU5">
        <v>121.89</v>
      </c>
      <c r="AV5">
        <v>618</v>
      </c>
      <c r="AW5">
        <v>3.11</v>
      </c>
      <c r="AX5">
        <v>8699</v>
      </c>
      <c r="AY5">
        <v>759</v>
      </c>
      <c r="AZ5">
        <v>2053</v>
      </c>
      <c r="BA5">
        <v>225</v>
      </c>
      <c r="BB5" s="5"/>
      <c r="BC5" s="5"/>
      <c r="BD5" s="5"/>
      <c r="BE5">
        <v>3468</v>
      </c>
      <c r="BF5">
        <v>2154</v>
      </c>
      <c r="BG5">
        <v>65</v>
      </c>
      <c r="BH5">
        <v>30</v>
      </c>
      <c r="BI5">
        <v>18</v>
      </c>
      <c r="BJ5">
        <v>2</v>
      </c>
      <c r="BK5">
        <v>232</v>
      </c>
      <c r="BL5">
        <v>3</v>
      </c>
      <c r="BM5">
        <v>214</v>
      </c>
      <c r="BN5">
        <v>8</v>
      </c>
      <c r="BO5">
        <v>7</v>
      </c>
      <c r="BP5">
        <v>248</v>
      </c>
      <c r="BQ5">
        <v>2612</v>
      </c>
      <c r="BR5">
        <v>777</v>
      </c>
      <c r="BS5">
        <v>181</v>
      </c>
      <c r="BT5">
        <v>114</v>
      </c>
      <c r="BU5">
        <v>150</v>
      </c>
      <c r="BV5">
        <v>96</v>
      </c>
      <c r="BW5">
        <v>594</v>
      </c>
      <c r="BX5">
        <v>364</v>
      </c>
      <c r="BY5">
        <v>183</v>
      </c>
      <c r="BZ5">
        <v>0</v>
      </c>
      <c r="CA5">
        <v>71</v>
      </c>
      <c r="CB5">
        <v>48</v>
      </c>
      <c r="CC5">
        <v>136</v>
      </c>
      <c r="CD5">
        <v>127</v>
      </c>
      <c r="CE5">
        <v>20847</v>
      </c>
      <c r="CF5">
        <v>19268</v>
      </c>
      <c r="CG5">
        <v>2.54</v>
      </c>
      <c r="CH5">
        <v>1.7</v>
      </c>
      <c r="CI5" s="5"/>
    </row>
    <row r="6" spans="1:87" x14ac:dyDescent="0.3">
      <c r="A6">
        <v>23</v>
      </c>
      <c r="B6" t="s">
        <v>88</v>
      </c>
      <c r="C6">
        <v>6.14</v>
      </c>
      <c r="D6">
        <v>6.72</v>
      </c>
      <c r="E6">
        <v>-3.51</v>
      </c>
      <c r="F6">
        <v>2.78</v>
      </c>
      <c r="G6">
        <v>57.26</v>
      </c>
      <c r="H6">
        <v>36.869999999999997</v>
      </c>
      <c r="I6">
        <v>10.93</v>
      </c>
      <c r="J6">
        <v>49.76</v>
      </c>
      <c r="K6">
        <v>42.54</v>
      </c>
      <c r="L6">
        <v>365.56</v>
      </c>
      <c r="M6">
        <v>273.18</v>
      </c>
      <c r="N6">
        <v>1.03</v>
      </c>
      <c r="O6">
        <v>82.83</v>
      </c>
      <c r="P6">
        <v>889.4</v>
      </c>
      <c r="Q6">
        <v>0</v>
      </c>
      <c r="R6">
        <v>1980.75</v>
      </c>
      <c r="S6">
        <v>25</v>
      </c>
      <c r="T6">
        <v>0.85</v>
      </c>
      <c r="U6">
        <v>0.76</v>
      </c>
      <c r="V6" s="5"/>
      <c r="W6">
        <v>407</v>
      </c>
      <c r="X6">
        <v>6.93</v>
      </c>
      <c r="Y6">
        <v>10.18</v>
      </c>
      <c r="Z6" s="5"/>
      <c r="AA6" s="5"/>
      <c r="AB6" s="5"/>
      <c r="AC6">
        <v>6.74</v>
      </c>
      <c r="AD6" s="5"/>
      <c r="AE6" s="5"/>
      <c r="AF6" s="5"/>
      <c r="AG6">
        <v>106.68</v>
      </c>
      <c r="AH6">
        <v>39.35</v>
      </c>
      <c r="AI6">
        <v>1720.09</v>
      </c>
      <c r="AJ6">
        <v>142.79</v>
      </c>
      <c r="AK6">
        <v>20.27</v>
      </c>
      <c r="AL6">
        <v>99.32</v>
      </c>
      <c r="AM6">
        <v>83.9</v>
      </c>
      <c r="AN6">
        <v>61.8</v>
      </c>
      <c r="AO6">
        <v>42.42</v>
      </c>
      <c r="AP6" s="5"/>
      <c r="AS6">
        <v>23769</v>
      </c>
      <c r="AT6">
        <v>23524</v>
      </c>
      <c r="AU6">
        <v>122.74</v>
      </c>
      <c r="AV6">
        <v>613</v>
      </c>
      <c r="AW6">
        <v>2.99</v>
      </c>
      <c r="AX6">
        <v>8701</v>
      </c>
      <c r="AY6">
        <v>759</v>
      </c>
      <c r="AZ6">
        <v>2035</v>
      </c>
      <c r="BA6">
        <v>236</v>
      </c>
      <c r="BB6" s="5"/>
      <c r="BC6" s="5"/>
      <c r="BD6" s="5"/>
      <c r="BE6">
        <v>3394</v>
      </c>
      <c r="BF6">
        <v>2093</v>
      </c>
      <c r="BG6">
        <v>59</v>
      </c>
      <c r="BH6">
        <v>34</v>
      </c>
      <c r="BI6">
        <v>21</v>
      </c>
      <c r="BJ6">
        <v>3</v>
      </c>
      <c r="BK6">
        <v>227</v>
      </c>
      <c r="BL6">
        <v>3</v>
      </c>
      <c r="BM6">
        <v>209</v>
      </c>
      <c r="BN6">
        <v>7</v>
      </c>
      <c r="BO6">
        <v>8</v>
      </c>
      <c r="BP6">
        <v>237</v>
      </c>
      <c r="BQ6">
        <v>2555</v>
      </c>
      <c r="BR6">
        <v>721</v>
      </c>
      <c r="BS6">
        <v>180</v>
      </c>
      <c r="BT6">
        <v>120</v>
      </c>
      <c r="BU6">
        <v>134</v>
      </c>
      <c r="BV6">
        <v>90</v>
      </c>
      <c r="BW6">
        <v>599</v>
      </c>
      <c r="BX6">
        <v>361</v>
      </c>
      <c r="BY6">
        <v>173</v>
      </c>
      <c r="BZ6">
        <v>0</v>
      </c>
      <c r="CA6">
        <v>75</v>
      </c>
      <c r="CB6">
        <v>49</v>
      </c>
      <c r="CC6">
        <v>144</v>
      </c>
      <c r="CD6">
        <v>133</v>
      </c>
      <c r="CE6" s="5"/>
      <c r="CF6" s="5"/>
      <c r="CG6" s="5"/>
      <c r="CH6">
        <v>2.2000000000000002</v>
      </c>
      <c r="CI6" s="5"/>
    </row>
    <row r="7" spans="1:87" x14ac:dyDescent="0.3">
      <c r="A7">
        <v>23</v>
      </c>
      <c r="B7" t="s">
        <v>89</v>
      </c>
      <c r="C7">
        <v>6.29</v>
      </c>
      <c r="D7">
        <v>6.92</v>
      </c>
      <c r="E7">
        <v>-4.45</v>
      </c>
      <c r="F7">
        <v>-5.77</v>
      </c>
      <c r="G7">
        <v>38.28</v>
      </c>
      <c r="H7">
        <v>37.56</v>
      </c>
      <c r="I7">
        <v>10.29</v>
      </c>
      <c r="J7">
        <v>50.48</v>
      </c>
      <c r="K7">
        <v>49.78</v>
      </c>
      <c r="L7">
        <v>392.25</v>
      </c>
      <c r="M7">
        <v>263.89</v>
      </c>
      <c r="N7">
        <v>2.06</v>
      </c>
      <c r="O7">
        <v>84.89</v>
      </c>
      <c r="P7">
        <v>908.65</v>
      </c>
      <c r="Q7">
        <v>0</v>
      </c>
      <c r="R7">
        <v>1917.17</v>
      </c>
      <c r="S7">
        <v>18.75</v>
      </c>
      <c r="T7">
        <v>0.86</v>
      </c>
      <c r="U7">
        <v>0.75</v>
      </c>
      <c r="V7" s="5"/>
      <c r="W7">
        <v>406.2</v>
      </c>
      <c r="X7">
        <v>7.83</v>
      </c>
      <c r="Y7">
        <v>11.81</v>
      </c>
      <c r="Z7" s="5"/>
      <c r="AA7" s="4"/>
      <c r="AB7" s="4"/>
      <c r="AC7">
        <v>6.97</v>
      </c>
      <c r="AD7" s="4"/>
      <c r="AE7">
        <v>1.98</v>
      </c>
      <c r="AF7">
        <v>3.83</v>
      </c>
      <c r="AG7">
        <v>107.53</v>
      </c>
      <c r="AH7">
        <v>45.7</v>
      </c>
      <c r="AI7">
        <v>1478.07</v>
      </c>
      <c r="AJ7">
        <v>147.22</v>
      </c>
      <c r="AK7">
        <v>20.64</v>
      </c>
      <c r="AL7">
        <v>99.5</v>
      </c>
      <c r="AM7">
        <v>82.6</v>
      </c>
      <c r="AN7">
        <v>62.8</v>
      </c>
      <c r="AO7">
        <v>43.19</v>
      </c>
      <c r="AP7" s="5"/>
      <c r="AS7">
        <v>23006</v>
      </c>
      <c r="AT7">
        <v>22559</v>
      </c>
      <c r="AU7">
        <v>127.26</v>
      </c>
      <c r="AV7">
        <v>418</v>
      </c>
      <c r="AW7">
        <v>2.13</v>
      </c>
      <c r="AX7">
        <v>8718</v>
      </c>
      <c r="AY7">
        <v>759</v>
      </c>
      <c r="AZ7">
        <v>2031</v>
      </c>
      <c r="BA7" s="5"/>
      <c r="BB7">
        <v>456</v>
      </c>
      <c r="BC7">
        <v>961</v>
      </c>
      <c r="BD7" s="5"/>
      <c r="BE7">
        <v>3387</v>
      </c>
      <c r="BF7">
        <v>2345</v>
      </c>
      <c r="BG7">
        <v>72</v>
      </c>
      <c r="BH7">
        <v>29</v>
      </c>
      <c r="BI7">
        <v>22</v>
      </c>
      <c r="BJ7">
        <v>3</v>
      </c>
      <c r="BK7">
        <v>230</v>
      </c>
      <c r="BL7">
        <v>3</v>
      </c>
      <c r="BM7">
        <v>210</v>
      </c>
      <c r="BN7">
        <v>7</v>
      </c>
      <c r="BO7">
        <v>10</v>
      </c>
      <c r="BP7">
        <v>242</v>
      </c>
      <c r="BQ7">
        <v>2545</v>
      </c>
      <c r="BR7">
        <v>705</v>
      </c>
      <c r="BS7">
        <v>183</v>
      </c>
      <c r="BT7">
        <v>118</v>
      </c>
      <c r="BU7">
        <v>128</v>
      </c>
      <c r="BV7">
        <v>89</v>
      </c>
      <c r="BW7">
        <v>579</v>
      </c>
      <c r="BX7">
        <v>378</v>
      </c>
      <c r="BY7">
        <v>177</v>
      </c>
      <c r="BZ7">
        <v>0</v>
      </c>
      <c r="CA7">
        <v>84</v>
      </c>
      <c r="CB7">
        <v>50</v>
      </c>
      <c r="CC7">
        <v>146</v>
      </c>
      <c r="CD7">
        <v>135</v>
      </c>
      <c r="CE7">
        <v>18884</v>
      </c>
      <c r="CF7">
        <v>10261</v>
      </c>
      <c r="CG7">
        <v>1.73</v>
      </c>
      <c r="CH7">
        <v>2.2000000000000002</v>
      </c>
      <c r="CI7">
        <v>8.16</v>
      </c>
    </row>
    <row r="8" spans="1:87" x14ac:dyDescent="0.3">
      <c r="A8">
        <v>23</v>
      </c>
      <c r="B8" t="s">
        <v>90</v>
      </c>
      <c r="C8">
        <v>6.41</v>
      </c>
      <c r="D8">
        <v>6.92</v>
      </c>
      <c r="E8">
        <v>-7.47</v>
      </c>
      <c r="F8">
        <v>-1.3</v>
      </c>
      <c r="G8">
        <v>46.93</v>
      </c>
      <c r="H8">
        <v>36.1</v>
      </c>
      <c r="I8">
        <v>7.58</v>
      </c>
      <c r="J8">
        <v>50.9</v>
      </c>
      <c r="K8">
        <v>49.77</v>
      </c>
      <c r="L8">
        <v>409.97</v>
      </c>
      <c r="M8">
        <v>264.08</v>
      </c>
      <c r="N8">
        <v>1.95</v>
      </c>
      <c r="O8">
        <v>84.97</v>
      </c>
      <c r="P8">
        <v>949.79</v>
      </c>
      <c r="Q8">
        <v>0</v>
      </c>
      <c r="R8">
        <v>1922.08</v>
      </c>
      <c r="S8">
        <v>15.63</v>
      </c>
      <c r="T8">
        <v>0.83</v>
      </c>
      <c r="U8">
        <v>0.71</v>
      </c>
      <c r="V8" s="5">
        <v>684</v>
      </c>
      <c r="W8">
        <v>400.6</v>
      </c>
      <c r="X8">
        <v>10.33</v>
      </c>
      <c r="Y8">
        <v>13.01</v>
      </c>
      <c r="Z8">
        <v>27.5</v>
      </c>
      <c r="AA8" s="4"/>
      <c r="AB8" s="4"/>
      <c r="AC8">
        <v>6.86</v>
      </c>
      <c r="AD8" s="4"/>
      <c r="AE8">
        <v>1.67</v>
      </c>
      <c r="AF8">
        <v>3.33</v>
      </c>
      <c r="AG8">
        <v>91.56</v>
      </c>
      <c r="AH8">
        <v>37.119999999999997</v>
      </c>
      <c r="AI8">
        <v>1391.88</v>
      </c>
      <c r="AJ8">
        <v>150.66</v>
      </c>
      <c r="AK8">
        <v>20.69</v>
      </c>
      <c r="AL8">
        <v>99.5</v>
      </c>
      <c r="AM8">
        <v>82.6</v>
      </c>
      <c r="AN8">
        <v>62.8</v>
      </c>
      <c r="AO8">
        <v>43.19</v>
      </c>
      <c r="AP8" s="5"/>
      <c r="AS8">
        <v>23065</v>
      </c>
      <c r="AT8">
        <v>22365</v>
      </c>
      <c r="AU8">
        <v>128.27000000000001</v>
      </c>
      <c r="AV8">
        <v>277</v>
      </c>
      <c r="AW8">
        <v>1.43</v>
      </c>
      <c r="AX8">
        <v>8734</v>
      </c>
      <c r="AY8">
        <v>826</v>
      </c>
      <c r="AZ8">
        <v>2003</v>
      </c>
      <c r="BA8" s="5"/>
      <c r="BB8">
        <v>385</v>
      </c>
      <c r="BC8">
        <v>938</v>
      </c>
      <c r="BD8">
        <v>1360</v>
      </c>
      <c r="BE8">
        <v>3475</v>
      </c>
      <c r="BF8">
        <v>2427</v>
      </c>
      <c r="BG8">
        <v>76</v>
      </c>
      <c r="BH8">
        <v>35</v>
      </c>
      <c r="BI8">
        <v>23</v>
      </c>
      <c r="BJ8">
        <v>2</v>
      </c>
      <c r="BK8">
        <v>233</v>
      </c>
      <c r="BL8">
        <v>3</v>
      </c>
      <c r="BM8">
        <v>212</v>
      </c>
      <c r="BN8">
        <v>7</v>
      </c>
      <c r="BO8">
        <v>11</v>
      </c>
      <c r="BP8">
        <v>256</v>
      </c>
      <c r="BQ8">
        <v>2604</v>
      </c>
      <c r="BR8">
        <v>684</v>
      </c>
      <c r="BS8">
        <v>194</v>
      </c>
      <c r="BT8">
        <v>121</v>
      </c>
      <c r="BU8">
        <v>145</v>
      </c>
      <c r="BV8">
        <v>95</v>
      </c>
      <c r="BW8">
        <v>580</v>
      </c>
      <c r="BX8">
        <v>382</v>
      </c>
      <c r="BY8">
        <v>199</v>
      </c>
      <c r="BZ8">
        <v>0</v>
      </c>
      <c r="CA8">
        <v>101</v>
      </c>
      <c r="CB8">
        <v>50</v>
      </c>
      <c r="CC8">
        <v>144</v>
      </c>
      <c r="CD8">
        <v>139</v>
      </c>
      <c r="CE8" s="5"/>
      <c r="CF8" s="5"/>
      <c r="CG8" s="5"/>
      <c r="CH8">
        <v>2.2000000000000002</v>
      </c>
      <c r="CI8" s="5"/>
    </row>
    <row r="9" spans="1:87" x14ac:dyDescent="0.3">
      <c r="A9">
        <v>23</v>
      </c>
      <c r="B9" t="s">
        <v>91</v>
      </c>
      <c r="C9">
        <v>6.45</v>
      </c>
      <c r="D9">
        <v>7.01</v>
      </c>
      <c r="E9">
        <v>-3.85</v>
      </c>
      <c r="F9">
        <v>-4.2</v>
      </c>
      <c r="G9">
        <v>38.11</v>
      </c>
      <c r="H9">
        <v>29.1</v>
      </c>
      <c r="I9">
        <v>6.15</v>
      </c>
      <c r="J9">
        <v>51.64</v>
      </c>
      <c r="K9">
        <v>50.21</v>
      </c>
      <c r="L9">
        <v>431.12</v>
      </c>
      <c r="M9">
        <v>264.38</v>
      </c>
      <c r="N9">
        <v>1.83</v>
      </c>
      <c r="O9">
        <v>85.7</v>
      </c>
      <c r="P9">
        <v>954.24</v>
      </c>
      <c r="Q9">
        <v>0</v>
      </c>
      <c r="R9">
        <v>1927.75</v>
      </c>
      <c r="S9">
        <v>18.75</v>
      </c>
      <c r="T9">
        <v>0.8</v>
      </c>
      <c r="U9">
        <v>0.73</v>
      </c>
      <c r="V9" s="5">
        <v>659</v>
      </c>
      <c r="W9">
        <v>386.6</v>
      </c>
      <c r="X9">
        <v>10.039999999999999</v>
      </c>
      <c r="Y9">
        <v>8.91</v>
      </c>
      <c r="Z9">
        <v>21.56</v>
      </c>
      <c r="AA9" s="4"/>
      <c r="AB9" s="4"/>
      <c r="AC9">
        <v>6.61</v>
      </c>
      <c r="AD9" s="4"/>
      <c r="AE9">
        <v>1.49</v>
      </c>
      <c r="AF9">
        <v>3.92</v>
      </c>
      <c r="AG9">
        <v>90.41</v>
      </c>
      <c r="AH9">
        <v>45.18</v>
      </c>
      <c r="AI9">
        <v>1060.29</v>
      </c>
      <c r="AJ9">
        <v>155.22999999999999</v>
      </c>
      <c r="AK9">
        <v>20.86</v>
      </c>
      <c r="AL9">
        <v>100</v>
      </c>
      <c r="AM9">
        <v>3.1</v>
      </c>
      <c r="AN9">
        <v>62.8</v>
      </c>
      <c r="AO9">
        <v>95.3</v>
      </c>
      <c r="AP9" s="5"/>
      <c r="AS9">
        <v>23133</v>
      </c>
      <c r="AT9">
        <v>22449</v>
      </c>
      <c r="AU9">
        <v>130.71</v>
      </c>
      <c r="AV9">
        <v>244</v>
      </c>
      <c r="AW9">
        <v>1.26</v>
      </c>
      <c r="AX9">
        <v>8750</v>
      </c>
      <c r="AY9">
        <v>826</v>
      </c>
      <c r="AZ9">
        <v>1933</v>
      </c>
      <c r="BA9" s="5"/>
      <c r="BB9">
        <v>345</v>
      </c>
      <c r="BC9">
        <v>1225</v>
      </c>
      <c r="BD9">
        <v>560</v>
      </c>
      <c r="BE9">
        <v>3591</v>
      </c>
      <c r="BF9">
        <v>2527</v>
      </c>
      <c r="BG9">
        <v>77</v>
      </c>
      <c r="BH9">
        <v>32</v>
      </c>
      <c r="BI9">
        <v>30</v>
      </c>
      <c r="BJ9">
        <v>2</v>
      </c>
      <c r="BK9">
        <v>233</v>
      </c>
      <c r="BL9">
        <v>3</v>
      </c>
      <c r="BM9">
        <v>208</v>
      </c>
      <c r="BN9">
        <v>9</v>
      </c>
      <c r="BO9">
        <v>13</v>
      </c>
      <c r="BP9">
        <v>286</v>
      </c>
      <c r="BQ9">
        <v>2689</v>
      </c>
      <c r="BR9">
        <v>677</v>
      </c>
      <c r="BS9">
        <v>202</v>
      </c>
      <c r="BT9">
        <v>117</v>
      </c>
      <c r="BU9">
        <v>157</v>
      </c>
      <c r="BV9">
        <v>100</v>
      </c>
      <c r="BW9">
        <v>585</v>
      </c>
      <c r="BX9">
        <v>397</v>
      </c>
      <c r="BY9">
        <v>208</v>
      </c>
      <c r="BZ9">
        <v>0</v>
      </c>
      <c r="CA9">
        <v>102</v>
      </c>
      <c r="CB9">
        <v>54</v>
      </c>
      <c r="CC9">
        <v>162</v>
      </c>
      <c r="CD9">
        <v>158</v>
      </c>
      <c r="CE9" s="5"/>
      <c r="CF9" s="5"/>
      <c r="CG9" s="5"/>
      <c r="CH9">
        <v>2.2000000000000002</v>
      </c>
      <c r="CI9">
        <v>11.78</v>
      </c>
    </row>
    <row r="10" spans="1:87" x14ac:dyDescent="0.3">
      <c r="A10">
        <v>23</v>
      </c>
      <c r="B10" t="s">
        <v>92</v>
      </c>
      <c r="C10">
        <v>6.62</v>
      </c>
      <c r="D10">
        <v>6.88</v>
      </c>
      <c r="E10">
        <v>-3.21</v>
      </c>
      <c r="F10">
        <v>-5.2</v>
      </c>
      <c r="G10">
        <v>34.1</v>
      </c>
      <c r="H10">
        <v>31.34</v>
      </c>
      <c r="I10">
        <v>11.06</v>
      </c>
      <c r="J10">
        <v>47.47</v>
      </c>
      <c r="K10">
        <v>50.43</v>
      </c>
      <c r="L10">
        <v>444.27</v>
      </c>
      <c r="M10">
        <v>261.11</v>
      </c>
      <c r="N10">
        <v>7.71</v>
      </c>
      <c r="O10">
        <v>85.53</v>
      </c>
      <c r="P10">
        <v>987.41</v>
      </c>
      <c r="Q10">
        <v>0</v>
      </c>
      <c r="R10">
        <v>1770.92</v>
      </c>
      <c r="S10">
        <v>18.75</v>
      </c>
      <c r="T10">
        <v>0.79</v>
      </c>
      <c r="U10">
        <v>0.72</v>
      </c>
      <c r="V10" s="5">
        <v>327.5</v>
      </c>
      <c r="W10">
        <v>394.6</v>
      </c>
      <c r="X10">
        <v>10.49</v>
      </c>
      <c r="Y10">
        <v>9.09</v>
      </c>
      <c r="Z10">
        <v>22.27</v>
      </c>
      <c r="AA10" s="4"/>
      <c r="AB10" s="4"/>
      <c r="AC10">
        <v>6.67</v>
      </c>
      <c r="AD10" s="4"/>
      <c r="AE10">
        <v>1.83</v>
      </c>
      <c r="AF10">
        <v>4.63</v>
      </c>
      <c r="AG10">
        <v>78.63</v>
      </c>
      <c r="AH10">
        <v>47.26</v>
      </c>
      <c r="AI10">
        <v>1104.0899999999999</v>
      </c>
      <c r="AJ10">
        <v>157.72</v>
      </c>
      <c r="AK10">
        <v>20.99</v>
      </c>
      <c r="AL10">
        <v>99.5</v>
      </c>
      <c r="AM10">
        <v>79.3</v>
      </c>
      <c r="AN10">
        <v>63.4</v>
      </c>
      <c r="AO10">
        <v>44.43</v>
      </c>
      <c r="AP10" s="5"/>
      <c r="AS10">
        <v>23022</v>
      </c>
      <c r="AT10">
        <v>22448</v>
      </c>
      <c r="AU10">
        <v>135.46</v>
      </c>
      <c r="AV10">
        <v>217</v>
      </c>
      <c r="AW10">
        <v>1.1200000000000001</v>
      </c>
      <c r="AX10">
        <v>8817</v>
      </c>
      <c r="AY10">
        <v>826</v>
      </c>
      <c r="AZ10">
        <v>1973</v>
      </c>
      <c r="BA10" s="5"/>
      <c r="BB10">
        <v>422</v>
      </c>
      <c r="BC10">
        <v>1394</v>
      </c>
      <c r="BD10">
        <v>500</v>
      </c>
      <c r="BE10">
        <v>3631</v>
      </c>
      <c r="BF10">
        <v>2827</v>
      </c>
      <c r="BG10">
        <v>69</v>
      </c>
      <c r="BH10">
        <v>40</v>
      </c>
      <c r="BI10">
        <v>29</v>
      </c>
      <c r="BJ10">
        <v>2</v>
      </c>
      <c r="BK10">
        <v>228</v>
      </c>
      <c r="BL10">
        <v>3</v>
      </c>
      <c r="BM10">
        <v>207</v>
      </c>
      <c r="BN10">
        <v>7</v>
      </c>
      <c r="BO10">
        <v>11</v>
      </c>
      <c r="BP10">
        <v>309</v>
      </c>
      <c r="BQ10">
        <v>2724</v>
      </c>
      <c r="BR10">
        <v>639</v>
      </c>
      <c r="BS10">
        <v>214</v>
      </c>
      <c r="BT10">
        <v>114</v>
      </c>
      <c r="BU10">
        <v>156</v>
      </c>
      <c r="BV10">
        <v>93</v>
      </c>
      <c r="BW10">
        <v>589</v>
      </c>
      <c r="BX10">
        <v>433</v>
      </c>
      <c r="BY10">
        <v>219</v>
      </c>
      <c r="BZ10">
        <v>0</v>
      </c>
      <c r="CA10">
        <v>109</v>
      </c>
      <c r="CB10">
        <v>53</v>
      </c>
      <c r="CC10">
        <v>165</v>
      </c>
      <c r="CD10">
        <v>165</v>
      </c>
      <c r="CE10" s="5"/>
      <c r="CF10" s="5"/>
      <c r="CG10" s="5"/>
      <c r="CH10">
        <v>0.5</v>
      </c>
      <c r="CI10">
        <v>8.7100000000000009</v>
      </c>
    </row>
    <row r="11" spans="1:87" x14ac:dyDescent="0.3">
      <c r="A11">
        <v>23</v>
      </c>
      <c r="B11" t="s">
        <v>93</v>
      </c>
      <c r="C11">
        <v>6.71</v>
      </c>
      <c r="D11">
        <v>7.03</v>
      </c>
      <c r="E11">
        <v>-5.83</v>
      </c>
      <c r="F11">
        <v>-6.48</v>
      </c>
      <c r="G11">
        <v>33.51</v>
      </c>
      <c r="H11">
        <v>27.25</v>
      </c>
      <c r="I11">
        <v>12.26</v>
      </c>
      <c r="J11">
        <v>46.05</v>
      </c>
      <c r="K11">
        <v>51.4</v>
      </c>
      <c r="L11">
        <v>443.22</v>
      </c>
      <c r="M11">
        <v>255.15</v>
      </c>
      <c r="N11">
        <v>6.09</v>
      </c>
      <c r="O11">
        <v>85.77</v>
      </c>
      <c r="P11">
        <v>1089.4100000000001</v>
      </c>
      <c r="Q11">
        <v>0</v>
      </c>
      <c r="R11">
        <v>1740.92</v>
      </c>
      <c r="S11">
        <v>18.75</v>
      </c>
      <c r="T11">
        <v>0.82</v>
      </c>
      <c r="U11">
        <v>0.75</v>
      </c>
      <c r="V11" s="5">
        <v>338.5</v>
      </c>
      <c r="W11">
        <v>389.4</v>
      </c>
      <c r="X11">
        <v>10.68</v>
      </c>
      <c r="Y11">
        <v>8.81</v>
      </c>
      <c r="Z11">
        <v>26.34</v>
      </c>
      <c r="AA11" s="5"/>
      <c r="AB11" s="5"/>
      <c r="AC11">
        <v>6.4</v>
      </c>
      <c r="AD11" s="5"/>
      <c r="AE11">
        <v>1.66</v>
      </c>
      <c r="AF11">
        <v>4.2699999999999996</v>
      </c>
      <c r="AG11">
        <v>40.01</v>
      </c>
      <c r="AH11">
        <v>46.69</v>
      </c>
      <c r="AI11">
        <v>1157.8699999999999</v>
      </c>
      <c r="AJ11">
        <v>162.25</v>
      </c>
      <c r="AK11">
        <v>21.16</v>
      </c>
      <c r="AL11">
        <v>99.54</v>
      </c>
      <c r="AM11">
        <v>71.7</v>
      </c>
      <c r="AN11">
        <v>67</v>
      </c>
      <c r="AO11">
        <v>48.31</v>
      </c>
      <c r="AP11" s="5"/>
      <c r="AS11">
        <v>22632</v>
      </c>
      <c r="AT11">
        <v>22482</v>
      </c>
      <c r="AU11">
        <v>134.27000000000001</v>
      </c>
      <c r="AV11">
        <v>367</v>
      </c>
      <c r="AW11">
        <v>1.89</v>
      </c>
      <c r="AX11">
        <v>8870</v>
      </c>
      <c r="AY11">
        <v>826</v>
      </c>
      <c r="AZ11">
        <v>1947</v>
      </c>
      <c r="BA11" s="5"/>
      <c r="BB11">
        <v>375</v>
      </c>
      <c r="BC11">
        <v>49</v>
      </c>
      <c r="BD11">
        <v>654</v>
      </c>
      <c r="BE11">
        <v>3672</v>
      </c>
      <c r="BF11">
        <v>2743</v>
      </c>
      <c r="BG11">
        <v>74</v>
      </c>
      <c r="BH11">
        <v>36</v>
      </c>
      <c r="BI11">
        <v>25</v>
      </c>
      <c r="BJ11">
        <v>3</v>
      </c>
      <c r="BK11">
        <v>219</v>
      </c>
      <c r="BL11">
        <v>3</v>
      </c>
      <c r="BM11">
        <v>199</v>
      </c>
      <c r="BN11">
        <v>6</v>
      </c>
      <c r="BO11">
        <v>11</v>
      </c>
      <c r="BP11">
        <v>342</v>
      </c>
      <c r="BQ11">
        <v>2750</v>
      </c>
      <c r="BR11">
        <v>618</v>
      </c>
      <c r="BS11">
        <v>234</v>
      </c>
      <c r="BT11">
        <v>114</v>
      </c>
      <c r="BU11">
        <v>162</v>
      </c>
      <c r="BV11">
        <v>85</v>
      </c>
      <c r="BW11">
        <v>565</v>
      </c>
      <c r="BX11">
        <v>452</v>
      </c>
      <c r="BY11">
        <v>225</v>
      </c>
      <c r="BZ11">
        <v>0</v>
      </c>
      <c r="CA11">
        <v>104</v>
      </c>
      <c r="CB11">
        <v>55</v>
      </c>
      <c r="CC11">
        <v>157</v>
      </c>
      <c r="CD11">
        <v>195</v>
      </c>
      <c r="CE11" s="5"/>
      <c r="CF11" s="5"/>
      <c r="CG11" s="5"/>
      <c r="CH11">
        <v>1.2</v>
      </c>
      <c r="CI11">
        <v>8.86</v>
      </c>
    </row>
    <row r="12" spans="1:87" x14ac:dyDescent="0.3">
      <c r="A12">
        <v>23</v>
      </c>
      <c r="B12" t="s">
        <v>94</v>
      </c>
      <c r="C12">
        <v>6.81</v>
      </c>
      <c r="D12">
        <v>7.22</v>
      </c>
      <c r="E12">
        <v>-6.17</v>
      </c>
      <c r="F12">
        <v>-6.61</v>
      </c>
      <c r="G12">
        <v>49.6</v>
      </c>
      <c r="H12">
        <v>27.6</v>
      </c>
      <c r="I12">
        <v>8.8000000000000007</v>
      </c>
      <c r="J12">
        <v>58</v>
      </c>
      <c r="K12">
        <v>52.74</v>
      </c>
      <c r="L12">
        <v>470.39</v>
      </c>
      <c r="M12">
        <v>251.18</v>
      </c>
      <c r="N12">
        <v>8.16</v>
      </c>
      <c r="O12">
        <v>86.2</v>
      </c>
      <c r="P12">
        <v>1114.3</v>
      </c>
      <c r="Q12">
        <v>0</v>
      </c>
      <c r="R12">
        <v>1727.54</v>
      </c>
      <c r="S12">
        <v>15.63</v>
      </c>
      <c r="T12">
        <v>0.78</v>
      </c>
      <c r="U12">
        <v>0.75</v>
      </c>
      <c r="V12" s="5">
        <v>323.5</v>
      </c>
      <c r="W12">
        <v>384.2</v>
      </c>
      <c r="X12">
        <v>11.09</v>
      </c>
      <c r="Y12">
        <v>7.36</v>
      </c>
      <c r="Z12">
        <v>20.98</v>
      </c>
      <c r="AA12" s="5"/>
      <c r="AB12" s="5"/>
      <c r="AC12">
        <v>6.4</v>
      </c>
      <c r="AD12" s="5"/>
      <c r="AE12">
        <v>1.45</v>
      </c>
      <c r="AF12">
        <v>1.75</v>
      </c>
      <c r="AG12">
        <v>38.97</v>
      </c>
      <c r="AH12">
        <v>47.48</v>
      </c>
      <c r="AI12">
        <v>1063.43</v>
      </c>
      <c r="AJ12">
        <v>172.59</v>
      </c>
      <c r="AK12">
        <v>21.23</v>
      </c>
      <c r="AL12">
        <v>99.54</v>
      </c>
      <c r="AM12">
        <v>80.599999999999994</v>
      </c>
      <c r="AN12">
        <v>67.599999999999994</v>
      </c>
      <c r="AO12">
        <v>45.61</v>
      </c>
      <c r="AP12" s="5"/>
      <c r="AS12">
        <v>22458</v>
      </c>
      <c r="AT12">
        <v>22467</v>
      </c>
      <c r="AU12">
        <v>131.07</v>
      </c>
      <c r="AV12">
        <v>250</v>
      </c>
      <c r="AW12">
        <v>1.29</v>
      </c>
      <c r="AX12">
        <v>8941</v>
      </c>
      <c r="AY12">
        <v>826</v>
      </c>
      <c r="AZ12">
        <v>1921</v>
      </c>
      <c r="BA12" s="5"/>
      <c r="BB12">
        <v>325</v>
      </c>
      <c r="BC12">
        <v>378</v>
      </c>
      <c r="BD12">
        <v>736</v>
      </c>
      <c r="BE12">
        <v>3876</v>
      </c>
      <c r="BF12">
        <v>2337</v>
      </c>
      <c r="BG12">
        <v>83</v>
      </c>
      <c r="BH12">
        <v>29</v>
      </c>
      <c r="BI12">
        <v>27</v>
      </c>
      <c r="BJ12">
        <v>3</v>
      </c>
      <c r="BK12">
        <v>217</v>
      </c>
      <c r="BL12">
        <v>3</v>
      </c>
      <c r="BM12">
        <v>194</v>
      </c>
      <c r="BN12">
        <v>9</v>
      </c>
      <c r="BO12">
        <v>11</v>
      </c>
      <c r="BP12">
        <v>392</v>
      </c>
      <c r="BQ12">
        <v>2889</v>
      </c>
      <c r="BR12">
        <v>622</v>
      </c>
      <c r="BS12">
        <v>251</v>
      </c>
      <c r="BT12">
        <v>123</v>
      </c>
      <c r="BU12">
        <v>173</v>
      </c>
      <c r="BV12">
        <v>81</v>
      </c>
      <c r="BW12">
        <v>579</v>
      </c>
      <c r="BX12">
        <v>465</v>
      </c>
      <c r="BY12">
        <v>240</v>
      </c>
      <c r="BZ12">
        <v>0</v>
      </c>
      <c r="CA12">
        <v>114</v>
      </c>
      <c r="CB12">
        <v>70</v>
      </c>
      <c r="CC12">
        <v>161</v>
      </c>
      <c r="CD12">
        <v>224</v>
      </c>
      <c r="CE12" s="5"/>
      <c r="CF12" s="5"/>
      <c r="CG12" s="5"/>
      <c r="CH12">
        <v>1.2</v>
      </c>
      <c r="CI12">
        <v>8.9700000000000006</v>
      </c>
    </row>
    <row r="13" spans="1:87" x14ac:dyDescent="0.3">
      <c r="A13">
        <v>23</v>
      </c>
      <c r="B13" t="s">
        <v>95</v>
      </c>
      <c r="C13">
        <v>6.84</v>
      </c>
      <c r="D13">
        <v>7.37</v>
      </c>
      <c r="E13">
        <v>-4.96</v>
      </c>
      <c r="F13">
        <v>-8.1300000000000008</v>
      </c>
      <c r="G13">
        <v>39.44</v>
      </c>
      <c r="H13">
        <v>25.82</v>
      </c>
      <c r="I13">
        <v>9.39</v>
      </c>
      <c r="J13">
        <v>58.22</v>
      </c>
      <c r="K13">
        <v>54.85</v>
      </c>
      <c r="L13">
        <v>491.48</v>
      </c>
      <c r="M13">
        <v>242.97</v>
      </c>
      <c r="N13">
        <v>3.6</v>
      </c>
      <c r="O13">
        <v>83.3</v>
      </c>
      <c r="P13">
        <v>1127.31</v>
      </c>
      <c r="Q13">
        <v>0</v>
      </c>
      <c r="R13">
        <v>1858.33</v>
      </c>
      <c r="S13">
        <v>12.5</v>
      </c>
      <c r="T13">
        <v>0.83</v>
      </c>
      <c r="U13">
        <v>0.78</v>
      </c>
      <c r="V13" s="5">
        <v>341</v>
      </c>
      <c r="W13">
        <v>371.2</v>
      </c>
      <c r="X13">
        <v>9.91</v>
      </c>
      <c r="Y13">
        <v>3.92</v>
      </c>
      <c r="Z13">
        <v>28</v>
      </c>
      <c r="AA13" s="5"/>
      <c r="AB13" s="5"/>
      <c r="AC13">
        <v>6.43</v>
      </c>
      <c r="AD13" s="5"/>
      <c r="AE13">
        <v>1.9</v>
      </c>
      <c r="AF13">
        <v>2.2999999999999998</v>
      </c>
      <c r="AG13">
        <v>61.94</v>
      </c>
      <c r="AH13">
        <v>45.86</v>
      </c>
      <c r="AI13">
        <v>1547.82</v>
      </c>
      <c r="AJ13">
        <v>172.42</v>
      </c>
      <c r="AK13">
        <v>21.56</v>
      </c>
      <c r="AL13">
        <v>99.54</v>
      </c>
      <c r="AM13">
        <v>80.7</v>
      </c>
      <c r="AN13">
        <v>67.7</v>
      </c>
      <c r="AO13">
        <v>45.62</v>
      </c>
      <c r="AP13" s="5"/>
      <c r="AS13">
        <v>22300</v>
      </c>
      <c r="AT13">
        <v>22391</v>
      </c>
      <c r="AU13">
        <v>130.66</v>
      </c>
      <c r="AV13">
        <v>213</v>
      </c>
      <c r="AW13">
        <v>1.1100000000000001</v>
      </c>
      <c r="AX13">
        <v>9178</v>
      </c>
      <c r="AY13">
        <v>826</v>
      </c>
      <c r="AZ13">
        <v>1856</v>
      </c>
      <c r="BA13" s="5"/>
      <c r="BB13">
        <v>423</v>
      </c>
      <c r="BC13">
        <v>1090</v>
      </c>
      <c r="BD13">
        <v>960</v>
      </c>
      <c r="BE13">
        <v>3845</v>
      </c>
      <c r="BF13">
        <v>2273</v>
      </c>
      <c r="BG13">
        <v>89</v>
      </c>
      <c r="BH13">
        <v>34</v>
      </c>
      <c r="BI13">
        <v>27</v>
      </c>
      <c r="BJ13">
        <v>3</v>
      </c>
      <c r="BK13">
        <v>210</v>
      </c>
      <c r="BL13">
        <v>3</v>
      </c>
      <c r="BM13">
        <v>190</v>
      </c>
      <c r="BN13">
        <v>8</v>
      </c>
      <c r="BO13">
        <v>9</v>
      </c>
      <c r="BP13">
        <v>412</v>
      </c>
      <c r="BQ13">
        <v>2842</v>
      </c>
      <c r="BR13">
        <v>600</v>
      </c>
      <c r="BS13">
        <v>255</v>
      </c>
      <c r="BT13">
        <v>122</v>
      </c>
      <c r="BU13">
        <v>166</v>
      </c>
      <c r="BV13">
        <v>77</v>
      </c>
      <c r="BW13">
        <v>596</v>
      </c>
      <c r="BX13">
        <v>425</v>
      </c>
      <c r="BY13">
        <v>223</v>
      </c>
      <c r="BZ13">
        <v>0</v>
      </c>
      <c r="CA13">
        <v>121</v>
      </c>
      <c r="CB13">
        <v>68</v>
      </c>
      <c r="CC13">
        <v>161</v>
      </c>
      <c r="CD13">
        <v>235</v>
      </c>
      <c r="CE13" s="5"/>
      <c r="CF13" s="5"/>
      <c r="CG13" s="5"/>
      <c r="CH13">
        <v>1.2</v>
      </c>
      <c r="CI13">
        <v>9.0500000000000007</v>
      </c>
    </row>
    <row r="14" spans="1:87" x14ac:dyDescent="0.3">
      <c r="A14">
        <v>23</v>
      </c>
      <c r="B14" t="s">
        <v>96</v>
      </c>
      <c r="C14">
        <v>6.76</v>
      </c>
      <c r="D14">
        <v>7.45</v>
      </c>
      <c r="E14">
        <v>-5.47</v>
      </c>
      <c r="F14">
        <v>-1.97</v>
      </c>
      <c r="G14">
        <v>31.78</v>
      </c>
      <c r="H14">
        <v>30.08</v>
      </c>
      <c r="I14">
        <v>7.63</v>
      </c>
      <c r="J14">
        <v>57.63</v>
      </c>
      <c r="K14" s="5"/>
      <c r="L14">
        <v>501.82</v>
      </c>
      <c r="M14">
        <v>241.26</v>
      </c>
      <c r="N14">
        <v>7.14</v>
      </c>
      <c r="O14">
        <v>82.11</v>
      </c>
      <c r="P14">
        <v>1570.33</v>
      </c>
      <c r="Q14">
        <v>0</v>
      </c>
      <c r="R14">
        <v>1715.15</v>
      </c>
      <c r="S14">
        <v>31.25</v>
      </c>
      <c r="T14">
        <v>0.84</v>
      </c>
      <c r="U14">
        <v>0.78</v>
      </c>
      <c r="V14" s="5"/>
      <c r="W14">
        <v>363.8</v>
      </c>
      <c r="X14">
        <v>10.06</v>
      </c>
      <c r="Y14">
        <v>5.68</v>
      </c>
      <c r="Z14">
        <v>31.11</v>
      </c>
      <c r="AA14" s="5"/>
      <c r="AB14" s="5"/>
      <c r="AC14">
        <v>6.43</v>
      </c>
      <c r="AD14" s="5"/>
      <c r="AE14">
        <v>1.54</v>
      </c>
      <c r="AF14">
        <v>1.97</v>
      </c>
      <c r="AG14">
        <v>76.98</v>
      </c>
      <c r="AH14" s="5"/>
      <c r="AI14" s="5"/>
      <c r="AJ14">
        <v>174.55</v>
      </c>
      <c r="AK14">
        <v>21.87</v>
      </c>
      <c r="AL14" s="5"/>
      <c r="AM14" s="5"/>
      <c r="AN14" s="5"/>
      <c r="AO14" s="5"/>
      <c r="AP14" s="5"/>
      <c r="AS14">
        <v>22297</v>
      </c>
      <c r="AT14">
        <v>22328</v>
      </c>
      <c r="AU14">
        <v>131.71</v>
      </c>
      <c r="AV14">
        <v>236</v>
      </c>
      <c r="AW14">
        <v>1.23</v>
      </c>
      <c r="AX14">
        <v>9242</v>
      </c>
      <c r="AY14">
        <v>826</v>
      </c>
      <c r="AZ14">
        <v>1819</v>
      </c>
      <c r="BA14" s="5"/>
      <c r="BB14">
        <v>343</v>
      </c>
      <c r="BC14">
        <v>747</v>
      </c>
      <c r="BD14">
        <v>1465</v>
      </c>
      <c r="BE14">
        <v>3892</v>
      </c>
      <c r="BF14">
        <v>2353</v>
      </c>
      <c r="BG14">
        <v>92</v>
      </c>
      <c r="BH14">
        <v>31</v>
      </c>
      <c r="BI14">
        <v>28</v>
      </c>
      <c r="BJ14">
        <v>3</v>
      </c>
      <c r="BK14">
        <v>210</v>
      </c>
      <c r="BL14">
        <v>3</v>
      </c>
      <c r="BM14">
        <v>192</v>
      </c>
      <c r="BN14">
        <v>7</v>
      </c>
      <c r="BO14">
        <v>8</v>
      </c>
      <c r="BP14">
        <v>434</v>
      </c>
      <c r="BQ14">
        <v>2870</v>
      </c>
      <c r="BR14">
        <v>590</v>
      </c>
      <c r="BS14">
        <v>292</v>
      </c>
      <c r="BT14">
        <v>123</v>
      </c>
      <c r="BU14">
        <v>179</v>
      </c>
      <c r="BV14">
        <v>80</v>
      </c>
      <c r="BW14">
        <v>583</v>
      </c>
      <c r="BX14">
        <v>417</v>
      </c>
      <c r="BY14">
        <v>223</v>
      </c>
      <c r="BZ14">
        <v>0</v>
      </c>
      <c r="CA14">
        <v>132</v>
      </c>
      <c r="CB14">
        <v>65</v>
      </c>
      <c r="CC14">
        <v>160</v>
      </c>
      <c r="CD14">
        <v>233</v>
      </c>
      <c r="CE14" s="5"/>
      <c r="CF14" s="5"/>
      <c r="CG14" s="5"/>
      <c r="CH14" s="5"/>
      <c r="CI14" s="5"/>
    </row>
    <row r="16" spans="1:87" ht="296.39999999999998" x14ac:dyDescent="0.3">
      <c r="A16" t="str">
        <f>A1</f>
        <v>Kerület</v>
      </c>
      <c r="B16" t="s">
        <v>119</v>
      </c>
      <c r="C16" s="1" t="s">
        <v>3</v>
      </c>
      <c r="D16" s="1" t="s">
        <v>4</v>
      </c>
      <c r="E16" s="1" t="s">
        <v>6</v>
      </c>
      <c r="F16" s="1" t="s">
        <v>7</v>
      </c>
      <c r="G16" s="1" t="s">
        <v>10</v>
      </c>
      <c r="H16" s="1" t="s">
        <v>11</v>
      </c>
      <c r="I16" s="1" t="s">
        <v>12</v>
      </c>
      <c r="J16" s="1" t="s">
        <v>13</v>
      </c>
      <c r="K16" s="1" t="s">
        <v>15</v>
      </c>
      <c r="L16" s="1" t="s">
        <v>17</v>
      </c>
      <c r="M16" s="1" t="s">
        <v>18</v>
      </c>
      <c r="N16" s="1" t="s">
        <v>19</v>
      </c>
      <c r="O16" s="1" t="s">
        <v>20</v>
      </c>
      <c r="P16" s="1" t="s">
        <v>21</v>
      </c>
      <c r="Q16" s="1" t="s">
        <v>22</v>
      </c>
      <c r="R16" s="1" t="s">
        <v>23</v>
      </c>
      <c r="S16" s="1" t="s">
        <v>25</v>
      </c>
      <c r="T16" s="1" t="s">
        <v>26</v>
      </c>
      <c r="U16" s="1" t="s">
        <v>31</v>
      </c>
      <c r="V16" s="1" t="s">
        <v>28</v>
      </c>
      <c r="W16" s="1" t="s">
        <v>30</v>
      </c>
      <c r="X16" s="1" t="s">
        <v>36</v>
      </c>
      <c r="Y16" s="1" t="s">
        <v>43</v>
      </c>
      <c r="Z16" s="1" t="s">
        <v>47</v>
      </c>
      <c r="AA16" s="1" t="s">
        <v>59</v>
      </c>
      <c r="AC16" t="str">
        <f>A16</f>
        <v>Kerület</v>
      </c>
      <c r="AD16" t="str">
        <f>B16</f>
        <v>Budapest 23. ker. (3413)</v>
      </c>
      <c r="AE16" s="2" t="s">
        <v>2</v>
      </c>
      <c r="AF16" s="2" t="s">
        <v>5</v>
      </c>
      <c r="AG16" s="2" t="s">
        <v>8</v>
      </c>
      <c r="AH16" s="2" t="s">
        <v>9</v>
      </c>
      <c r="AI16" s="2" t="s">
        <v>16</v>
      </c>
      <c r="AJ16" s="2" t="s">
        <v>24</v>
      </c>
      <c r="AK16" s="2" t="s">
        <v>29</v>
      </c>
      <c r="AL16" s="2" t="s">
        <v>46</v>
      </c>
      <c r="AM16" s="2" t="s">
        <v>48</v>
      </c>
      <c r="AN16" s="2" t="s">
        <v>49</v>
      </c>
      <c r="AO16" s="2" t="s">
        <v>50</v>
      </c>
      <c r="AP16" s="2" t="s">
        <v>51</v>
      </c>
      <c r="AQ16" s="2" t="s">
        <v>52</v>
      </c>
      <c r="AR16" s="2" t="s">
        <v>53</v>
      </c>
      <c r="AS16" s="2" t="s">
        <v>54</v>
      </c>
      <c r="AT16" s="2" t="s">
        <v>55</v>
      </c>
      <c r="AU16" s="2" t="s">
        <v>56</v>
      </c>
      <c r="AV16" s="2" t="s">
        <v>57</v>
      </c>
      <c r="AW16" s="2" t="s">
        <v>58</v>
      </c>
      <c r="AX16" s="2" t="s">
        <v>60</v>
      </c>
      <c r="AY16" s="2" t="s">
        <v>61</v>
      </c>
      <c r="AZ16" s="2" t="s">
        <v>62</v>
      </c>
      <c r="BA16" s="2" t="s">
        <v>63</v>
      </c>
      <c r="BB16" s="2" t="s">
        <v>64</v>
      </c>
      <c r="BC16" s="2" t="s">
        <v>65</v>
      </c>
      <c r="BD16" s="2" t="s">
        <v>66</v>
      </c>
      <c r="BE16" s="2" t="s">
        <v>67</v>
      </c>
      <c r="BF16" s="2" t="s">
        <v>68</v>
      </c>
      <c r="BG16" s="2" t="s">
        <v>69</v>
      </c>
      <c r="BH16" s="2" t="s">
        <v>70</v>
      </c>
      <c r="BI16" s="2" t="s">
        <v>71</v>
      </c>
      <c r="BJ16" s="2" t="s">
        <v>72</v>
      </c>
      <c r="BK16" s="2" t="s">
        <v>73</v>
      </c>
    </row>
    <row r="17" spans="1:63" x14ac:dyDescent="0.3">
      <c r="A17">
        <f t="shared" ref="A17:A29" si="0">A2</f>
        <v>23</v>
      </c>
      <c r="B17" t="s">
        <v>84</v>
      </c>
      <c r="C17">
        <v>6.53</v>
      </c>
      <c r="D17">
        <v>7.09</v>
      </c>
      <c r="E17">
        <v>-4</v>
      </c>
      <c r="F17">
        <v>0.95</v>
      </c>
      <c r="G17">
        <v>51.2</v>
      </c>
      <c r="H17">
        <v>36.11</v>
      </c>
      <c r="I17">
        <v>11.99</v>
      </c>
      <c r="J17">
        <v>38.93</v>
      </c>
      <c r="K17">
        <v>392.05</v>
      </c>
      <c r="L17">
        <v>229.36</v>
      </c>
      <c r="M17">
        <v>3.21</v>
      </c>
      <c r="N17">
        <v>85.92</v>
      </c>
      <c r="O17">
        <v>1223.03</v>
      </c>
      <c r="P17">
        <v>0</v>
      </c>
      <c r="Q17">
        <v>1537.08</v>
      </c>
      <c r="R17">
        <v>22.86</v>
      </c>
      <c r="S17">
        <v>0.94</v>
      </c>
      <c r="T17">
        <v>0.83</v>
      </c>
      <c r="U17">
        <v>10.31</v>
      </c>
      <c r="V17">
        <v>391.8</v>
      </c>
      <c r="W17">
        <v>7.66</v>
      </c>
      <c r="X17">
        <v>4.09</v>
      </c>
      <c r="Y17">
        <v>133.1</v>
      </c>
      <c r="Z17">
        <v>170.65</v>
      </c>
      <c r="AA17">
        <v>22.82</v>
      </c>
      <c r="AC17">
        <f t="shared" ref="AC17:AC29" si="1">A17</f>
        <v>23</v>
      </c>
      <c r="AD17" t="str">
        <f t="shared" ref="AD17:AD29" si="2">B17</f>
        <v>2011</v>
      </c>
      <c r="AE17">
        <v>21907</v>
      </c>
      <c r="AF17">
        <v>113.4</v>
      </c>
      <c r="AG17">
        <v>709</v>
      </c>
      <c r="AH17">
        <v>3.75</v>
      </c>
      <c r="AI17">
        <v>8712</v>
      </c>
      <c r="AJ17">
        <v>754</v>
      </c>
      <c r="AK17">
        <v>1959</v>
      </c>
      <c r="AL17">
        <v>3410</v>
      </c>
      <c r="AM17">
        <v>2153</v>
      </c>
      <c r="AN17">
        <v>73</v>
      </c>
      <c r="AO17">
        <v>39</v>
      </c>
      <c r="AP17">
        <v>19</v>
      </c>
      <c r="AQ17">
        <v>2</v>
      </c>
      <c r="AR17">
        <v>250</v>
      </c>
      <c r="AS17">
        <v>6</v>
      </c>
      <c r="AT17">
        <v>234</v>
      </c>
      <c r="AU17">
        <v>4</v>
      </c>
      <c r="AV17">
        <v>6</v>
      </c>
      <c r="AW17">
        <v>284</v>
      </c>
      <c r="AX17">
        <v>2505</v>
      </c>
      <c r="AY17">
        <v>790</v>
      </c>
      <c r="AZ17">
        <v>190</v>
      </c>
      <c r="BA17">
        <v>117</v>
      </c>
      <c r="BB17">
        <v>132</v>
      </c>
      <c r="BC17">
        <v>110</v>
      </c>
      <c r="BD17">
        <v>561</v>
      </c>
      <c r="BE17">
        <v>343</v>
      </c>
      <c r="BF17">
        <v>169</v>
      </c>
      <c r="BG17">
        <v>0</v>
      </c>
      <c r="BH17">
        <v>63</v>
      </c>
      <c r="BI17">
        <v>49</v>
      </c>
      <c r="BJ17">
        <v>117</v>
      </c>
      <c r="BK17">
        <v>108</v>
      </c>
    </row>
    <row r="18" spans="1:63" x14ac:dyDescent="0.3">
      <c r="A18">
        <f t="shared" si="0"/>
        <v>23</v>
      </c>
      <c r="B18" t="s">
        <v>85</v>
      </c>
      <c r="C18">
        <v>6.42</v>
      </c>
      <c r="D18">
        <v>7</v>
      </c>
      <c r="E18">
        <v>-2.14</v>
      </c>
      <c r="F18">
        <v>-3.05</v>
      </c>
      <c r="G18">
        <v>50.19</v>
      </c>
      <c r="H18">
        <v>34.65</v>
      </c>
      <c r="I18">
        <v>15.92</v>
      </c>
      <c r="J18">
        <v>39.869999999999997</v>
      </c>
      <c r="K18">
        <v>358.05</v>
      </c>
      <c r="L18">
        <v>252.66</v>
      </c>
      <c r="M18">
        <v>2.42</v>
      </c>
      <c r="N18">
        <v>86.33</v>
      </c>
      <c r="O18">
        <v>991.02</v>
      </c>
      <c r="P18">
        <v>0</v>
      </c>
      <c r="Q18">
        <v>1685.62</v>
      </c>
      <c r="R18">
        <v>18.75</v>
      </c>
      <c r="S18">
        <v>0.94</v>
      </c>
      <c r="T18">
        <v>0.8</v>
      </c>
      <c r="U18">
        <v>10.119999999999999</v>
      </c>
      <c r="V18">
        <v>394.8</v>
      </c>
      <c r="W18">
        <v>7.95</v>
      </c>
      <c r="X18">
        <v>4.75</v>
      </c>
      <c r="Y18">
        <v>142.38999999999999</v>
      </c>
      <c r="Z18">
        <v>153.56</v>
      </c>
      <c r="AA18">
        <v>22.11</v>
      </c>
      <c r="AC18">
        <f t="shared" si="1"/>
        <v>23</v>
      </c>
      <c r="AD18" t="str">
        <f t="shared" si="2"/>
        <v>2012</v>
      </c>
      <c r="AE18">
        <v>21847</v>
      </c>
      <c r="AF18">
        <v>118.45</v>
      </c>
      <c r="AG18">
        <v>785</v>
      </c>
      <c r="AH18">
        <v>4.1500000000000004</v>
      </c>
      <c r="AI18">
        <v>8673</v>
      </c>
      <c r="AJ18">
        <v>754</v>
      </c>
      <c r="AK18">
        <v>1974</v>
      </c>
      <c r="AL18">
        <v>3365</v>
      </c>
      <c r="AM18">
        <v>2083</v>
      </c>
      <c r="AN18">
        <v>79</v>
      </c>
      <c r="AO18">
        <v>34</v>
      </c>
      <c r="AP18">
        <v>18</v>
      </c>
      <c r="AQ18">
        <v>2</v>
      </c>
      <c r="AR18">
        <v>239</v>
      </c>
      <c r="AS18">
        <v>4</v>
      </c>
      <c r="AT18">
        <v>226</v>
      </c>
      <c r="AU18">
        <v>5</v>
      </c>
      <c r="AV18">
        <v>4</v>
      </c>
      <c r="AW18">
        <v>270</v>
      </c>
      <c r="AX18">
        <v>2491</v>
      </c>
      <c r="AY18">
        <v>757</v>
      </c>
      <c r="AZ18">
        <v>186</v>
      </c>
      <c r="BA18">
        <v>113</v>
      </c>
      <c r="BB18">
        <v>136</v>
      </c>
      <c r="BC18">
        <v>116</v>
      </c>
      <c r="BD18">
        <v>563</v>
      </c>
      <c r="BE18">
        <v>340</v>
      </c>
      <c r="BF18">
        <v>170</v>
      </c>
      <c r="BG18">
        <v>0</v>
      </c>
      <c r="BH18">
        <v>64</v>
      </c>
      <c r="BI18">
        <v>49</v>
      </c>
      <c r="BJ18">
        <v>125</v>
      </c>
      <c r="BK18">
        <v>107</v>
      </c>
    </row>
    <row r="19" spans="1:63" x14ac:dyDescent="0.3">
      <c r="A19">
        <f t="shared" si="0"/>
        <v>23</v>
      </c>
      <c r="B19" t="s">
        <v>86</v>
      </c>
      <c r="C19">
        <v>6.33</v>
      </c>
      <c r="D19">
        <v>6.92</v>
      </c>
      <c r="E19">
        <v>-4.79</v>
      </c>
      <c r="F19">
        <v>-1.36</v>
      </c>
      <c r="G19">
        <v>52.42</v>
      </c>
      <c r="H19">
        <v>36.51</v>
      </c>
      <c r="I19">
        <v>13.32</v>
      </c>
      <c r="J19">
        <v>42.04</v>
      </c>
      <c r="K19">
        <v>359.96</v>
      </c>
      <c r="L19">
        <v>256.82</v>
      </c>
      <c r="M19">
        <v>2.0699999999999998</v>
      </c>
      <c r="N19">
        <v>86.74</v>
      </c>
      <c r="O19">
        <v>960.08</v>
      </c>
      <c r="P19">
        <v>0</v>
      </c>
      <c r="Q19">
        <v>1715.38</v>
      </c>
      <c r="R19">
        <v>15.63</v>
      </c>
      <c r="S19">
        <v>0.89</v>
      </c>
      <c r="T19">
        <v>0.76</v>
      </c>
      <c r="U19">
        <v>10.63</v>
      </c>
      <c r="V19">
        <v>408.2</v>
      </c>
      <c r="W19">
        <v>9.5500000000000007</v>
      </c>
      <c r="X19">
        <v>5.63</v>
      </c>
      <c r="Y19">
        <v>149.87</v>
      </c>
      <c r="Z19">
        <v>153.09</v>
      </c>
      <c r="AA19">
        <v>21.62</v>
      </c>
      <c r="AC19">
        <f t="shared" si="1"/>
        <v>23</v>
      </c>
      <c r="AD19" t="str">
        <f t="shared" si="2"/>
        <v>2013</v>
      </c>
      <c r="AE19">
        <v>22281</v>
      </c>
      <c r="AF19">
        <v>119.58</v>
      </c>
      <c r="AG19">
        <v>578</v>
      </c>
      <c r="AH19">
        <v>2.99</v>
      </c>
      <c r="AI19">
        <v>8683</v>
      </c>
      <c r="AJ19">
        <v>774</v>
      </c>
      <c r="AK19">
        <v>2041</v>
      </c>
      <c r="AL19">
        <v>3414</v>
      </c>
      <c r="AM19">
        <v>2107</v>
      </c>
      <c r="AN19">
        <v>71</v>
      </c>
      <c r="AO19">
        <v>30</v>
      </c>
      <c r="AP19">
        <v>17</v>
      </c>
      <c r="AQ19">
        <v>2</v>
      </c>
      <c r="AR19">
        <v>236</v>
      </c>
      <c r="AS19">
        <v>3</v>
      </c>
      <c r="AT19">
        <v>222</v>
      </c>
      <c r="AU19">
        <v>5</v>
      </c>
      <c r="AV19">
        <v>6</v>
      </c>
      <c r="AW19">
        <v>269</v>
      </c>
      <c r="AX19">
        <v>2536</v>
      </c>
      <c r="AY19">
        <v>758</v>
      </c>
      <c r="AZ19">
        <v>190</v>
      </c>
      <c r="BA19">
        <v>114</v>
      </c>
      <c r="BB19">
        <v>143</v>
      </c>
      <c r="BC19">
        <v>101</v>
      </c>
      <c r="BD19">
        <v>577</v>
      </c>
      <c r="BE19">
        <v>345</v>
      </c>
      <c r="BF19">
        <v>177</v>
      </c>
      <c r="BG19">
        <v>0</v>
      </c>
      <c r="BH19">
        <v>66</v>
      </c>
      <c r="BI19">
        <v>52</v>
      </c>
      <c r="BJ19">
        <v>127</v>
      </c>
      <c r="BK19">
        <v>119</v>
      </c>
    </row>
    <row r="20" spans="1:63" x14ac:dyDescent="0.3">
      <c r="A20">
        <f t="shared" si="0"/>
        <v>23</v>
      </c>
      <c r="B20" t="s">
        <v>87</v>
      </c>
      <c r="C20">
        <v>6.11</v>
      </c>
      <c r="D20">
        <v>6.81</v>
      </c>
      <c r="E20">
        <v>-4.0199999999999996</v>
      </c>
      <c r="F20">
        <v>1.42</v>
      </c>
      <c r="G20">
        <v>61.49</v>
      </c>
      <c r="H20">
        <v>38.83</v>
      </c>
      <c r="I20">
        <v>14.56</v>
      </c>
      <c r="J20">
        <v>47.57</v>
      </c>
      <c r="K20">
        <v>366.39</v>
      </c>
      <c r="L20">
        <v>263.49</v>
      </c>
      <c r="M20">
        <v>1.95</v>
      </c>
      <c r="N20">
        <v>86.6</v>
      </c>
      <c r="O20">
        <v>891.49</v>
      </c>
      <c r="P20">
        <v>0</v>
      </c>
      <c r="Q20">
        <v>1910.08</v>
      </c>
      <c r="R20">
        <v>43.75</v>
      </c>
      <c r="S20">
        <v>0.86</v>
      </c>
      <c r="T20">
        <v>0.75</v>
      </c>
      <c r="U20">
        <v>10.92</v>
      </c>
      <c r="V20">
        <v>410.6</v>
      </c>
      <c r="W20">
        <v>8.2799999999999994</v>
      </c>
      <c r="X20">
        <v>5.63</v>
      </c>
      <c r="Y20" s="10">
        <f>AG5*1000</f>
        <v>120</v>
      </c>
      <c r="Z20">
        <v>151.30000000000001</v>
      </c>
      <c r="AA20">
        <v>20.440000000000001</v>
      </c>
      <c r="AC20">
        <f t="shared" si="1"/>
        <v>23</v>
      </c>
      <c r="AD20" t="str">
        <f t="shared" si="2"/>
        <v>2014</v>
      </c>
      <c r="AE20">
        <v>22835</v>
      </c>
      <c r="AF20">
        <v>121.89</v>
      </c>
      <c r="AG20">
        <v>618</v>
      </c>
      <c r="AH20">
        <v>3.11</v>
      </c>
      <c r="AI20">
        <v>8699</v>
      </c>
      <c r="AJ20">
        <v>759</v>
      </c>
      <c r="AK20">
        <v>2053</v>
      </c>
      <c r="AL20">
        <v>3468</v>
      </c>
      <c r="AM20">
        <v>2154</v>
      </c>
      <c r="AN20">
        <v>65</v>
      </c>
      <c r="AO20">
        <v>30</v>
      </c>
      <c r="AP20">
        <v>18</v>
      </c>
      <c r="AQ20">
        <v>2</v>
      </c>
      <c r="AR20">
        <v>232</v>
      </c>
      <c r="AS20">
        <v>3</v>
      </c>
      <c r="AT20">
        <v>214</v>
      </c>
      <c r="AU20">
        <v>8</v>
      </c>
      <c r="AV20">
        <v>7</v>
      </c>
      <c r="AW20">
        <v>248</v>
      </c>
      <c r="AX20">
        <v>2612</v>
      </c>
      <c r="AY20">
        <v>777</v>
      </c>
      <c r="AZ20">
        <v>181</v>
      </c>
      <c r="BA20">
        <v>114</v>
      </c>
      <c r="BB20">
        <v>150</v>
      </c>
      <c r="BC20">
        <v>96</v>
      </c>
      <c r="BD20">
        <v>594</v>
      </c>
      <c r="BE20">
        <v>364</v>
      </c>
      <c r="BF20">
        <v>183</v>
      </c>
      <c r="BG20">
        <v>0</v>
      </c>
      <c r="BH20">
        <v>71</v>
      </c>
      <c r="BI20">
        <v>48</v>
      </c>
      <c r="BJ20">
        <v>136</v>
      </c>
      <c r="BK20">
        <v>127</v>
      </c>
    </row>
    <row r="21" spans="1:63" x14ac:dyDescent="0.3">
      <c r="A21">
        <f t="shared" si="0"/>
        <v>23</v>
      </c>
      <c r="B21" t="s">
        <v>88</v>
      </c>
      <c r="C21">
        <v>6.14</v>
      </c>
      <c r="D21">
        <v>6.72</v>
      </c>
      <c r="E21">
        <v>-3.51</v>
      </c>
      <c r="F21">
        <v>2.78</v>
      </c>
      <c r="G21">
        <v>57.26</v>
      </c>
      <c r="H21">
        <v>36.869999999999997</v>
      </c>
      <c r="I21">
        <v>10.93</v>
      </c>
      <c r="J21">
        <v>49.76</v>
      </c>
      <c r="K21">
        <v>365.56</v>
      </c>
      <c r="L21">
        <v>273.18</v>
      </c>
      <c r="M21">
        <v>1.03</v>
      </c>
      <c r="N21">
        <v>82.83</v>
      </c>
      <c r="O21">
        <v>889.4</v>
      </c>
      <c r="P21">
        <v>0</v>
      </c>
      <c r="Q21">
        <v>1980.75</v>
      </c>
      <c r="R21">
        <v>25</v>
      </c>
      <c r="S21">
        <v>0.85</v>
      </c>
      <c r="T21">
        <v>0.76</v>
      </c>
      <c r="U21">
        <v>10.18</v>
      </c>
      <c r="V21">
        <v>407</v>
      </c>
      <c r="W21">
        <v>6.93</v>
      </c>
      <c r="X21">
        <v>6.74</v>
      </c>
      <c r="Y21">
        <v>106.68</v>
      </c>
      <c r="Z21">
        <v>142.79</v>
      </c>
      <c r="AA21">
        <v>20.27</v>
      </c>
      <c r="AC21">
        <f t="shared" si="1"/>
        <v>23</v>
      </c>
      <c r="AD21" t="str">
        <f t="shared" si="2"/>
        <v>2015</v>
      </c>
      <c r="AE21">
        <v>23524</v>
      </c>
      <c r="AF21">
        <v>122.74</v>
      </c>
      <c r="AG21">
        <v>613</v>
      </c>
      <c r="AH21">
        <v>2.99</v>
      </c>
      <c r="AI21">
        <v>8701</v>
      </c>
      <c r="AJ21">
        <v>759</v>
      </c>
      <c r="AK21">
        <v>2035</v>
      </c>
      <c r="AL21">
        <v>3394</v>
      </c>
      <c r="AM21">
        <v>2093</v>
      </c>
      <c r="AN21">
        <v>59</v>
      </c>
      <c r="AO21">
        <v>34</v>
      </c>
      <c r="AP21">
        <v>21</v>
      </c>
      <c r="AQ21">
        <v>3</v>
      </c>
      <c r="AR21">
        <v>227</v>
      </c>
      <c r="AS21">
        <v>3</v>
      </c>
      <c r="AT21">
        <v>209</v>
      </c>
      <c r="AU21">
        <v>7</v>
      </c>
      <c r="AV21">
        <v>8</v>
      </c>
      <c r="AW21">
        <v>237</v>
      </c>
      <c r="AX21">
        <v>2555</v>
      </c>
      <c r="AY21">
        <v>721</v>
      </c>
      <c r="AZ21">
        <v>180</v>
      </c>
      <c r="BA21">
        <v>120</v>
      </c>
      <c r="BB21">
        <v>134</v>
      </c>
      <c r="BC21">
        <v>90</v>
      </c>
      <c r="BD21">
        <v>599</v>
      </c>
      <c r="BE21">
        <v>361</v>
      </c>
      <c r="BF21">
        <v>173</v>
      </c>
      <c r="BG21">
        <v>0</v>
      </c>
      <c r="BH21">
        <v>75</v>
      </c>
      <c r="BI21">
        <v>49</v>
      </c>
      <c r="BJ21">
        <v>144</v>
      </c>
      <c r="BK21">
        <v>133</v>
      </c>
    </row>
    <row r="22" spans="1:63" x14ac:dyDescent="0.3">
      <c r="A22">
        <f t="shared" si="0"/>
        <v>23</v>
      </c>
      <c r="B22" t="s">
        <v>89</v>
      </c>
      <c r="C22">
        <v>6.29</v>
      </c>
      <c r="D22">
        <v>6.92</v>
      </c>
      <c r="E22">
        <v>-4.45</v>
      </c>
      <c r="F22">
        <v>-5.77</v>
      </c>
      <c r="G22">
        <v>38.28</v>
      </c>
      <c r="H22">
        <v>37.56</v>
      </c>
      <c r="I22">
        <v>10.29</v>
      </c>
      <c r="J22">
        <v>50.48</v>
      </c>
      <c r="K22">
        <v>392.25</v>
      </c>
      <c r="L22">
        <v>263.89</v>
      </c>
      <c r="M22">
        <v>2.06</v>
      </c>
      <c r="N22">
        <v>84.89</v>
      </c>
      <c r="O22">
        <v>908.65</v>
      </c>
      <c r="P22">
        <v>0</v>
      </c>
      <c r="Q22">
        <v>1917.17</v>
      </c>
      <c r="R22">
        <v>18.75</v>
      </c>
      <c r="S22">
        <v>0.86</v>
      </c>
      <c r="T22">
        <v>0.75</v>
      </c>
      <c r="U22">
        <v>11.81</v>
      </c>
      <c r="V22">
        <v>406.2</v>
      </c>
      <c r="W22">
        <v>7.83</v>
      </c>
      <c r="X22">
        <v>6.97</v>
      </c>
      <c r="Y22">
        <v>107.53</v>
      </c>
      <c r="Z22">
        <v>147.22</v>
      </c>
      <c r="AA22">
        <v>20.64</v>
      </c>
      <c r="AC22">
        <f t="shared" si="1"/>
        <v>23</v>
      </c>
      <c r="AD22" t="str">
        <f t="shared" si="2"/>
        <v>2016</v>
      </c>
      <c r="AE22">
        <v>22559</v>
      </c>
      <c r="AF22">
        <v>127.26</v>
      </c>
      <c r="AG22">
        <v>418</v>
      </c>
      <c r="AH22">
        <v>2.13</v>
      </c>
      <c r="AI22">
        <v>8718</v>
      </c>
      <c r="AJ22">
        <v>759</v>
      </c>
      <c r="AK22">
        <v>2031</v>
      </c>
      <c r="AL22">
        <v>3387</v>
      </c>
      <c r="AM22">
        <v>2345</v>
      </c>
      <c r="AN22">
        <v>72</v>
      </c>
      <c r="AO22">
        <v>29</v>
      </c>
      <c r="AP22">
        <v>22</v>
      </c>
      <c r="AQ22">
        <v>3</v>
      </c>
      <c r="AR22">
        <v>230</v>
      </c>
      <c r="AS22">
        <v>3</v>
      </c>
      <c r="AT22">
        <v>210</v>
      </c>
      <c r="AU22">
        <v>7</v>
      </c>
      <c r="AV22">
        <v>10</v>
      </c>
      <c r="AW22">
        <v>242</v>
      </c>
      <c r="AX22">
        <v>2545</v>
      </c>
      <c r="AY22">
        <v>705</v>
      </c>
      <c r="AZ22">
        <v>183</v>
      </c>
      <c r="BA22">
        <v>118</v>
      </c>
      <c r="BB22">
        <v>128</v>
      </c>
      <c r="BC22">
        <v>89</v>
      </c>
      <c r="BD22">
        <v>579</v>
      </c>
      <c r="BE22">
        <v>378</v>
      </c>
      <c r="BF22">
        <v>177</v>
      </c>
      <c r="BG22">
        <v>0</v>
      </c>
      <c r="BH22">
        <v>84</v>
      </c>
      <c r="BI22">
        <v>50</v>
      </c>
      <c r="BJ22">
        <v>146</v>
      </c>
      <c r="BK22">
        <v>135</v>
      </c>
    </row>
    <row r="23" spans="1:63" x14ac:dyDescent="0.3">
      <c r="A23">
        <f t="shared" si="0"/>
        <v>23</v>
      </c>
      <c r="B23" t="s">
        <v>90</v>
      </c>
      <c r="C23">
        <v>6.41</v>
      </c>
      <c r="D23">
        <v>6.92</v>
      </c>
      <c r="E23">
        <v>-7.47</v>
      </c>
      <c r="F23">
        <v>-1.3</v>
      </c>
      <c r="G23">
        <v>46.93</v>
      </c>
      <c r="H23">
        <v>36.1</v>
      </c>
      <c r="I23">
        <v>7.58</v>
      </c>
      <c r="J23">
        <v>50.9</v>
      </c>
      <c r="K23">
        <v>409.97</v>
      </c>
      <c r="L23">
        <v>264.08</v>
      </c>
      <c r="M23">
        <v>1.95</v>
      </c>
      <c r="N23">
        <v>84.97</v>
      </c>
      <c r="O23">
        <v>949.79</v>
      </c>
      <c r="P23">
        <v>0</v>
      </c>
      <c r="Q23">
        <v>1922.08</v>
      </c>
      <c r="R23">
        <v>15.63</v>
      </c>
      <c r="S23">
        <v>0.83</v>
      </c>
      <c r="T23">
        <v>0.71</v>
      </c>
      <c r="U23">
        <v>13.01</v>
      </c>
      <c r="V23">
        <v>400.6</v>
      </c>
      <c r="W23">
        <v>10.33</v>
      </c>
      <c r="X23">
        <v>6.86</v>
      </c>
      <c r="Y23">
        <v>91.56</v>
      </c>
      <c r="Z23">
        <v>150.66</v>
      </c>
      <c r="AA23">
        <v>20.69</v>
      </c>
      <c r="AC23">
        <f t="shared" si="1"/>
        <v>23</v>
      </c>
      <c r="AD23" t="str">
        <f t="shared" si="2"/>
        <v>2017</v>
      </c>
      <c r="AE23">
        <v>22365</v>
      </c>
      <c r="AF23">
        <v>128.27000000000001</v>
      </c>
      <c r="AG23">
        <v>277</v>
      </c>
      <c r="AH23">
        <v>1.43</v>
      </c>
      <c r="AI23">
        <v>8734</v>
      </c>
      <c r="AJ23">
        <v>826</v>
      </c>
      <c r="AK23">
        <v>2003</v>
      </c>
      <c r="AL23">
        <v>3475</v>
      </c>
      <c r="AM23">
        <v>2427</v>
      </c>
      <c r="AN23">
        <v>76</v>
      </c>
      <c r="AO23">
        <v>35</v>
      </c>
      <c r="AP23">
        <v>23</v>
      </c>
      <c r="AQ23">
        <v>2</v>
      </c>
      <c r="AR23">
        <v>233</v>
      </c>
      <c r="AS23">
        <v>3</v>
      </c>
      <c r="AT23">
        <v>212</v>
      </c>
      <c r="AU23">
        <v>7</v>
      </c>
      <c r="AV23">
        <v>11</v>
      </c>
      <c r="AW23">
        <v>256</v>
      </c>
      <c r="AX23">
        <v>2604</v>
      </c>
      <c r="AY23">
        <v>684</v>
      </c>
      <c r="AZ23">
        <v>194</v>
      </c>
      <c r="BA23">
        <v>121</v>
      </c>
      <c r="BB23">
        <v>145</v>
      </c>
      <c r="BC23">
        <v>95</v>
      </c>
      <c r="BD23">
        <v>580</v>
      </c>
      <c r="BE23">
        <v>382</v>
      </c>
      <c r="BF23">
        <v>199</v>
      </c>
      <c r="BG23">
        <v>0</v>
      </c>
      <c r="BH23">
        <v>101</v>
      </c>
      <c r="BI23">
        <v>50</v>
      </c>
      <c r="BJ23">
        <v>144</v>
      </c>
      <c r="BK23">
        <v>139</v>
      </c>
    </row>
    <row r="24" spans="1:63" x14ac:dyDescent="0.3">
      <c r="A24">
        <f t="shared" si="0"/>
        <v>23</v>
      </c>
      <c r="B24" t="s">
        <v>91</v>
      </c>
      <c r="C24">
        <v>6.45</v>
      </c>
      <c r="D24">
        <v>7.01</v>
      </c>
      <c r="E24">
        <v>-3.85</v>
      </c>
      <c r="F24">
        <v>-4.2</v>
      </c>
      <c r="G24">
        <v>38.11</v>
      </c>
      <c r="H24">
        <v>29.1</v>
      </c>
      <c r="I24">
        <v>6.15</v>
      </c>
      <c r="J24">
        <v>51.64</v>
      </c>
      <c r="K24">
        <v>431.12</v>
      </c>
      <c r="L24">
        <v>264.38</v>
      </c>
      <c r="M24">
        <v>1.83</v>
      </c>
      <c r="N24">
        <v>85.7</v>
      </c>
      <c r="O24">
        <v>954.24</v>
      </c>
      <c r="P24">
        <v>0</v>
      </c>
      <c r="Q24">
        <v>1927.75</v>
      </c>
      <c r="R24">
        <v>18.75</v>
      </c>
      <c r="S24">
        <v>0.8</v>
      </c>
      <c r="T24">
        <v>0.73</v>
      </c>
      <c r="U24">
        <v>8.91</v>
      </c>
      <c r="V24">
        <v>386.6</v>
      </c>
      <c r="W24">
        <v>10.039999999999999</v>
      </c>
      <c r="X24">
        <v>6.61</v>
      </c>
      <c r="Y24">
        <v>90.41</v>
      </c>
      <c r="Z24">
        <v>155.22999999999999</v>
      </c>
      <c r="AA24">
        <v>20.86</v>
      </c>
      <c r="AC24">
        <f t="shared" si="1"/>
        <v>23</v>
      </c>
      <c r="AD24" t="str">
        <f t="shared" si="2"/>
        <v>2018</v>
      </c>
      <c r="AE24">
        <v>22449</v>
      </c>
      <c r="AF24">
        <v>130.71</v>
      </c>
      <c r="AG24">
        <v>244</v>
      </c>
      <c r="AH24">
        <v>1.26</v>
      </c>
      <c r="AI24">
        <v>8750</v>
      </c>
      <c r="AJ24">
        <v>826</v>
      </c>
      <c r="AK24">
        <v>1933</v>
      </c>
      <c r="AL24">
        <v>3591</v>
      </c>
      <c r="AM24">
        <v>2527</v>
      </c>
      <c r="AN24">
        <v>77</v>
      </c>
      <c r="AO24">
        <v>32</v>
      </c>
      <c r="AP24">
        <v>30</v>
      </c>
      <c r="AQ24">
        <v>2</v>
      </c>
      <c r="AR24">
        <v>233</v>
      </c>
      <c r="AS24">
        <v>3</v>
      </c>
      <c r="AT24">
        <v>208</v>
      </c>
      <c r="AU24">
        <v>9</v>
      </c>
      <c r="AV24">
        <v>13</v>
      </c>
      <c r="AW24">
        <v>286</v>
      </c>
      <c r="AX24">
        <v>2689</v>
      </c>
      <c r="AY24">
        <v>677</v>
      </c>
      <c r="AZ24">
        <v>202</v>
      </c>
      <c r="BA24">
        <v>117</v>
      </c>
      <c r="BB24">
        <v>157</v>
      </c>
      <c r="BC24">
        <v>100</v>
      </c>
      <c r="BD24">
        <v>585</v>
      </c>
      <c r="BE24">
        <v>397</v>
      </c>
      <c r="BF24">
        <v>208</v>
      </c>
      <c r="BG24">
        <v>0</v>
      </c>
      <c r="BH24">
        <v>102</v>
      </c>
      <c r="BI24">
        <v>54</v>
      </c>
      <c r="BJ24">
        <v>162</v>
      </c>
      <c r="BK24">
        <v>158</v>
      </c>
    </row>
    <row r="25" spans="1:63" x14ac:dyDescent="0.3">
      <c r="A25">
        <f t="shared" si="0"/>
        <v>23</v>
      </c>
      <c r="B25" t="s">
        <v>92</v>
      </c>
      <c r="C25">
        <v>6.62</v>
      </c>
      <c r="D25">
        <v>6.88</v>
      </c>
      <c r="E25">
        <v>-3.21</v>
      </c>
      <c r="F25">
        <v>-5.2</v>
      </c>
      <c r="G25">
        <v>34.1</v>
      </c>
      <c r="H25">
        <v>31.34</v>
      </c>
      <c r="I25">
        <v>11.06</v>
      </c>
      <c r="J25">
        <v>47.47</v>
      </c>
      <c r="K25">
        <v>444.27</v>
      </c>
      <c r="L25">
        <v>261.11</v>
      </c>
      <c r="M25">
        <v>7.71</v>
      </c>
      <c r="N25">
        <v>85.53</v>
      </c>
      <c r="O25">
        <v>987.41</v>
      </c>
      <c r="P25">
        <v>0</v>
      </c>
      <c r="Q25">
        <v>1770.92</v>
      </c>
      <c r="R25">
        <v>18.75</v>
      </c>
      <c r="S25">
        <v>0.79</v>
      </c>
      <c r="T25">
        <v>0.72</v>
      </c>
      <c r="U25">
        <v>9.09</v>
      </c>
      <c r="V25">
        <v>394.6</v>
      </c>
      <c r="W25">
        <v>10.49</v>
      </c>
      <c r="X25">
        <v>6.67</v>
      </c>
      <c r="Y25">
        <v>78.63</v>
      </c>
      <c r="Z25">
        <v>157.72</v>
      </c>
      <c r="AA25">
        <v>20.99</v>
      </c>
      <c r="AC25">
        <f t="shared" si="1"/>
        <v>23</v>
      </c>
      <c r="AD25" t="str">
        <f t="shared" si="2"/>
        <v>2019</v>
      </c>
      <c r="AE25">
        <v>22448</v>
      </c>
      <c r="AF25">
        <v>135.46</v>
      </c>
      <c r="AG25">
        <v>217</v>
      </c>
      <c r="AH25">
        <v>1.1200000000000001</v>
      </c>
      <c r="AI25">
        <v>8817</v>
      </c>
      <c r="AJ25">
        <v>826</v>
      </c>
      <c r="AK25">
        <v>1973</v>
      </c>
      <c r="AL25">
        <v>3631</v>
      </c>
      <c r="AM25">
        <v>2827</v>
      </c>
      <c r="AN25">
        <v>69</v>
      </c>
      <c r="AO25">
        <v>40</v>
      </c>
      <c r="AP25">
        <v>29</v>
      </c>
      <c r="AQ25">
        <v>2</v>
      </c>
      <c r="AR25">
        <v>228</v>
      </c>
      <c r="AS25">
        <v>3</v>
      </c>
      <c r="AT25">
        <v>207</v>
      </c>
      <c r="AU25">
        <v>7</v>
      </c>
      <c r="AV25">
        <v>11</v>
      </c>
      <c r="AW25">
        <v>309</v>
      </c>
      <c r="AX25">
        <v>2724</v>
      </c>
      <c r="AY25">
        <v>639</v>
      </c>
      <c r="AZ25">
        <v>214</v>
      </c>
      <c r="BA25">
        <v>114</v>
      </c>
      <c r="BB25">
        <v>156</v>
      </c>
      <c r="BC25">
        <v>93</v>
      </c>
      <c r="BD25">
        <v>589</v>
      </c>
      <c r="BE25">
        <v>433</v>
      </c>
      <c r="BF25">
        <v>219</v>
      </c>
      <c r="BG25">
        <v>0</v>
      </c>
      <c r="BH25">
        <v>109</v>
      </c>
      <c r="BI25">
        <v>53</v>
      </c>
      <c r="BJ25">
        <v>165</v>
      </c>
      <c r="BK25">
        <v>165</v>
      </c>
    </row>
    <row r="26" spans="1:63" x14ac:dyDescent="0.3">
      <c r="A26">
        <f t="shared" si="0"/>
        <v>23</v>
      </c>
      <c r="B26" t="s">
        <v>93</v>
      </c>
      <c r="C26">
        <v>6.71</v>
      </c>
      <c r="D26">
        <v>7.03</v>
      </c>
      <c r="E26">
        <v>-5.83</v>
      </c>
      <c r="F26">
        <v>-6.48</v>
      </c>
      <c r="G26">
        <v>33.51</v>
      </c>
      <c r="H26">
        <v>27.25</v>
      </c>
      <c r="I26">
        <v>12.26</v>
      </c>
      <c r="J26">
        <v>46.05</v>
      </c>
      <c r="K26">
        <v>443.22</v>
      </c>
      <c r="L26">
        <v>255.15</v>
      </c>
      <c r="M26">
        <v>6.09</v>
      </c>
      <c r="N26">
        <v>85.77</v>
      </c>
      <c r="O26">
        <v>1089.4100000000001</v>
      </c>
      <c r="P26">
        <v>0</v>
      </c>
      <c r="Q26">
        <v>1740.92</v>
      </c>
      <c r="R26">
        <v>18.75</v>
      </c>
      <c r="S26">
        <v>0.82</v>
      </c>
      <c r="T26">
        <v>0.75</v>
      </c>
      <c r="U26">
        <v>8.81</v>
      </c>
      <c r="V26">
        <v>389.4</v>
      </c>
      <c r="W26">
        <v>10.68</v>
      </c>
      <c r="X26">
        <v>6.4</v>
      </c>
      <c r="Y26">
        <v>40.01</v>
      </c>
      <c r="Z26">
        <v>162.25</v>
      </c>
      <c r="AA26">
        <v>21.16</v>
      </c>
      <c r="AC26">
        <f t="shared" si="1"/>
        <v>23</v>
      </c>
      <c r="AD26" t="str">
        <f t="shared" si="2"/>
        <v>2020</v>
      </c>
      <c r="AE26">
        <v>22482</v>
      </c>
      <c r="AF26">
        <v>134.27000000000001</v>
      </c>
      <c r="AG26">
        <v>367</v>
      </c>
      <c r="AH26">
        <v>1.89</v>
      </c>
      <c r="AI26">
        <v>8870</v>
      </c>
      <c r="AJ26">
        <v>826</v>
      </c>
      <c r="AK26">
        <v>1947</v>
      </c>
      <c r="AL26">
        <v>3672</v>
      </c>
      <c r="AM26">
        <v>2743</v>
      </c>
      <c r="AN26">
        <v>74</v>
      </c>
      <c r="AO26">
        <v>36</v>
      </c>
      <c r="AP26">
        <v>25</v>
      </c>
      <c r="AQ26">
        <v>3</v>
      </c>
      <c r="AR26">
        <v>219</v>
      </c>
      <c r="AS26">
        <v>3</v>
      </c>
      <c r="AT26">
        <v>199</v>
      </c>
      <c r="AU26">
        <v>6</v>
      </c>
      <c r="AV26">
        <v>11</v>
      </c>
      <c r="AW26">
        <v>342</v>
      </c>
      <c r="AX26">
        <v>2750</v>
      </c>
      <c r="AY26">
        <v>618</v>
      </c>
      <c r="AZ26">
        <v>234</v>
      </c>
      <c r="BA26">
        <v>114</v>
      </c>
      <c r="BB26">
        <v>162</v>
      </c>
      <c r="BC26">
        <v>85</v>
      </c>
      <c r="BD26">
        <v>565</v>
      </c>
      <c r="BE26">
        <v>452</v>
      </c>
      <c r="BF26">
        <v>225</v>
      </c>
      <c r="BG26">
        <v>0</v>
      </c>
      <c r="BH26">
        <v>104</v>
      </c>
      <c r="BI26">
        <v>55</v>
      </c>
      <c r="BJ26">
        <v>157</v>
      </c>
      <c r="BK26">
        <v>195</v>
      </c>
    </row>
    <row r="27" spans="1:63" x14ac:dyDescent="0.3">
      <c r="A27">
        <f t="shared" si="0"/>
        <v>23</v>
      </c>
      <c r="B27" t="s">
        <v>94</v>
      </c>
      <c r="C27">
        <v>6.81</v>
      </c>
      <c r="D27">
        <v>7.22</v>
      </c>
      <c r="E27">
        <v>-6.17</v>
      </c>
      <c r="F27">
        <v>-6.61</v>
      </c>
      <c r="G27">
        <v>49.6</v>
      </c>
      <c r="H27">
        <v>27.6</v>
      </c>
      <c r="I27">
        <v>8.8000000000000007</v>
      </c>
      <c r="J27">
        <v>58</v>
      </c>
      <c r="K27">
        <v>470.39</v>
      </c>
      <c r="L27">
        <v>251.18</v>
      </c>
      <c r="M27">
        <v>8.16</v>
      </c>
      <c r="N27">
        <v>86.2</v>
      </c>
      <c r="O27">
        <v>1114.3</v>
      </c>
      <c r="P27">
        <v>0</v>
      </c>
      <c r="Q27">
        <v>1727.54</v>
      </c>
      <c r="R27">
        <v>15.63</v>
      </c>
      <c r="S27">
        <v>0.78</v>
      </c>
      <c r="T27">
        <v>0.75</v>
      </c>
      <c r="U27">
        <v>7.36</v>
      </c>
      <c r="V27">
        <v>384.2</v>
      </c>
      <c r="W27">
        <v>11.09</v>
      </c>
      <c r="X27">
        <v>6.4</v>
      </c>
      <c r="Y27">
        <v>38.97</v>
      </c>
      <c r="Z27">
        <v>172.59</v>
      </c>
      <c r="AA27">
        <v>21.23</v>
      </c>
      <c r="AC27">
        <f t="shared" si="1"/>
        <v>23</v>
      </c>
      <c r="AD27" t="str">
        <f t="shared" si="2"/>
        <v>2021</v>
      </c>
      <c r="AE27">
        <v>22467</v>
      </c>
      <c r="AF27">
        <v>131.07</v>
      </c>
      <c r="AG27">
        <v>250</v>
      </c>
      <c r="AH27">
        <v>1.29</v>
      </c>
      <c r="AI27">
        <v>8941</v>
      </c>
      <c r="AJ27">
        <v>826</v>
      </c>
      <c r="AK27">
        <v>1921</v>
      </c>
      <c r="AL27">
        <v>3876</v>
      </c>
      <c r="AM27">
        <v>2337</v>
      </c>
      <c r="AN27">
        <v>83</v>
      </c>
      <c r="AO27">
        <v>29</v>
      </c>
      <c r="AP27">
        <v>27</v>
      </c>
      <c r="AQ27">
        <v>3</v>
      </c>
      <c r="AR27">
        <v>217</v>
      </c>
      <c r="AS27">
        <v>3</v>
      </c>
      <c r="AT27">
        <v>194</v>
      </c>
      <c r="AU27">
        <v>9</v>
      </c>
      <c r="AV27">
        <v>11</v>
      </c>
      <c r="AW27">
        <v>392</v>
      </c>
      <c r="AX27">
        <v>2889</v>
      </c>
      <c r="AY27">
        <v>622</v>
      </c>
      <c r="AZ27">
        <v>251</v>
      </c>
      <c r="BA27">
        <v>123</v>
      </c>
      <c r="BB27">
        <v>173</v>
      </c>
      <c r="BC27">
        <v>81</v>
      </c>
      <c r="BD27">
        <v>579</v>
      </c>
      <c r="BE27">
        <v>465</v>
      </c>
      <c r="BF27">
        <v>240</v>
      </c>
      <c r="BG27">
        <v>0</v>
      </c>
      <c r="BH27">
        <v>114</v>
      </c>
      <c r="BI27">
        <v>70</v>
      </c>
      <c r="BJ27">
        <v>161</v>
      </c>
      <c r="BK27">
        <v>224</v>
      </c>
    </row>
    <row r="28" spans="1:63" x14ac:dyDescent="0.3">
      <c r="A28">
        <f t="shared" si="0"/>
        <v>23</v>
      </c>
      <c r="B28" t="s">
        <v>95</v>
      </c>
      <c r="C28">
        <v>6.84</v>
      </c>
      <c r="D28">
        <v>7.37</v>
      </c>
      <c r="E28">
        <v>-4.96</v>
      </c>
      <c r="F28">
        <v>-8.1300000000000008</v>
      </c>
      <c r="G28">
        <v>39.44</v>
      </c>
      <c r="H28">
        <v>25.82</v>
      </c>
      <c r="I28">
        <v>9.39</v>
      </c>
      <c r="J28">
        <v>58.22</v>
      </c>
      <c r="K28">
        <v>491.48</v>
      </c>
      <c r="L28">
        <v>242.97</v>
      </c>
      <c r="M28">
        <v>3.6</v>
      </c>
      <c r="N28">
        <v>83.3</v>
      </c>
      <c r="O28">
        <v>1127.31</v>
      </c>
      <c r="P28">
        <v>0</v>
      </c>
      <c r="Q28">
        <v>1858.33</v>
      </c>
      <c r="R28">
        <v>12.5</v>
      </c>
      <c r="S28">
        <v>0.83</v>
      </c>
      <c r="T28">
        <v>0.78</v>
      </c>
      <c r="U28">
        <v>3.92</v>
      </c>
      <c r="V28">
        <v>371.2</v>
      </c>
      <c r="W28">
        <v>9.91</v>
      </c>
      <c r="X28">
        <v>6.43</v>
      </c>
      <c r="Y28">
        <v>61.94</v>
      </c>
      <c r="Z28">
        <v>172.42</v>
      </c>
      <c r="AA28">
        <v>21.56</v>
      </c>
      <c r="AC28">
        <f t="shared" si="1"/>
        <v>23</v>
      </c>
      <c r="AD28" t="str">
        <f t="shared" si="2"/>
        <v>2022</v>
      </c>
      <c r="AE28">
        <v>22391</v>
      </c>
      <c r="AF28">
        <v>130.66</v>
      </c>
      <c r="AG28">
        <v>213</v>
      </c>
      <c r="AH28">
        <v>1.1100000000000001</v>
      </c>
      <c r="AI28">
        <v>9178</v>
      </c>
      <c r="AJ28">
        <v>826</v>
      </c>
      <c r="AK28">
        <v>1856</v>
      </c>
      <c r="AL28">
        <v>3845</v>
      </c>
      <c r="AM28">
        <v>2273</v>
      </c>
      <c r="AN28">
        <v>89</v>
      </c>
      <c r="AO28">
        <v>34</v>
      </c>
      <c r="AP28">
        <v>27</v>
      </c>
      <c r="AQ28">
        <v>3</v>
      </c>
      <c r="AR28">
        <v>210</v>
      </c>
      <c r="AS28">
        <v>3</v>
      </c>
      <c r="AT28">
        <v>190</v>
      </c>
      <c r="AU28">
        <v>8</v>
      </c>
      <c r="AV28">
        <v>9</v>
      </c>
      <c r="AW28">
        <v>412</v>
      </c>
      <c r="AX28">
        <v>2842</v>
      </c>
      <c r="AY28">
        <v>600</v>
      </c>
      <c r="AZ28">
        <v>255</v>
      </c>
      <c r="BA28">
        <v>122</v>
      </c>
      <c r="BB28">
        <v>166</v>
      </c>
      <c r="BC28">
        <v>77</v>
      </c>
      <c r="BD28">
        <v>596</v>
      </c>
      <c r="BE28">
        <v>425</v>
      </c>
      <c r="BF28">
        <v>223</v>
      </c>
      <c r="BG28">
        <v>0</v>
      </c>
      <c r="BH28">
        <v>121</v>
      </c>
      <c r="BI28">
        <v>68</v>
      </c>
      <c r="BJ28">
        <v>161</v>
      </c>
      <c r="BK28">
        <v>235</v>
      </c>
    </row>
    <row r="29" spans="1:63" x14ac:dyDescent="0.3">
      <c r="A29">
        <f t="shared" si="0"/>
        <v>23</v>
      </c>
      <c r="B29" t="s">
        <v>96</v>
      </c>
      <c r="C29">
        <v>6.76</v>
      </c>
      <c r="D29">
        <v>7.45</v>
      </c>
      <c r="E29">
        <v>-5.47</v>
      </c>
      <c r="F29">
        <v>-1.97</v>
      </c>
      <c r="G29">
        <v>31.78</v>
      </c>
      <c r="H29">
        <v>30.08</v>
      </c>
      <c r="I29">
        <v>7.63</v>
      </c>
      <c r="J29">
        <v>57.63</v>
      </c>
      <c r="K29">
        <v>501.82</v>
      </c>
      <c r="L29">
        <v>241.26</v>
      </c>
      <c r="M29">
        <v>7.14</v>
      </c>
      <c r="N29">
        <v>82.11</v>
      </c>
      <c r="O29">
        <v>1570.33</v>
      </c>
      <c r="P29">
        <v>0</v>
      </c>
      <c r="Q29">
        <v>1715.15</v>
      </c>
      <c r="R29">
        <v>31.25</v>
      </c>
      <c r="S29">
        <v>0.84</v>
      </c>
      <c r="T29">
        <v>0.78</v>
      </c>
      <c r="U29">
        <v>5.68</v>
      </c>
      <c r="V29">
        <v>363.8</v>
      </c>
      <c r="W29">
        <v>10.06</v>
      </c>
      <c r="X29">
        <v>6.43</v>
      </c>
      <c r="Y29">
        <v>76.98</v>
      </c>
      <c r="Z29">
        <v>174.55</v>
      </c>
      <c r="AA29">
        <v>21.87</v>
      </c>
      <c r="AC29">
        <f t="shared" si="1"/>
        <v>23</v>
      </c>
      <c r="AD29" t="str">
        <f t="shared" si="2"/>
        <v>2023</v>
      </c>
      <c r="AE29">
        <v>22328</v>
      </c>
      <c r="AF29">
        <v>131.71</v>
      </c>
      <c r="AG29">
        <v>236</v>
      </c>
      <c r="AH29">
        <v>1.23</v>
      </c>
      <c r="AI29">
        <v>9242</v>
      </c>
      <c r="AJ29">
        <v>826</v>
      </c>
      <c r="AK29">
        <v>1819</v>
      </c>
      <c r="AL29">
        <v>3892</v>
      </c>
      <c r="AM29">
        <v>2353</v>
      </c>
      <c r="AN29">
        <v>92</v>
      </c>
      <c r="AO29">
        <v>31</v>
      </c>
      <c r="AP29">
        <v>28</v>
      </c>
      <c r="AQ29">
        <v>3</v>
      </c>
      <c r="AR29">
        <v>210</v>
      </c>
      <c r="AS29">
        <v>3</v>
      </c>
      <c r="AT29">
        <v>192</v>
      </c>
      <c r="AU29">
        <v>7</v>
      </c>
      <c r="AV29">
        <v>8</v>
      </c>
      <c r="AW29">
        <v>434</v>
      </c>
      <c r="AX29">
        <v>2870</v>
      </c>
      <c r="AY29">
        <v>590</v>
      </c>
      <c r="AZ29">
        <v>292</v>
      </c>
      <c r="BA29">
        <v>123</v>
      </c>
      <c r="BB29">
        <v>179</v>
      </c>
      <c r="BC29">
        <v>80</v>
      </c>
      <c r="BD29">
        <v>583</v>
      </c>
      <c r="BE29">
        <v>417</v>
      </c>
      <c r="BF29">
        <v>223</v>
      </c>
      <c r="BG29">
        <v>0</v>
      </c>
      <c r="BH29">
        <v>132</v>
      </c>
      <c r="BI29">
        <v>65</v>
      </c>
      <c r="BJ29">
        <v>160</v>
      </c>
      <c r="BK29">
        <v>233</v>
      </c>
    </row>
    <row r="31" spans="1:63" x14ac:dyDescent="0.3">
      <c r="AC31" t="str">
        <f t="shared" ref="AC31:AC44" si="3">A1</f>
        <v>Kerület</v>
      </c>
      <c r="AD31" t="str">
        <f t="shared" ref="AD31:AD44" si="4">B1</f>
        <v>Budapest 23. ker. (3413)</v>
      </c>
      <c r="AE31" t="str">
        <f t="shared" ref="AE31:BJ31" si="5">AF16</f>
        <v>BP: 65 év feletti népesség, 100 fő 0-14 éves korú népesség (fő)</v>
      </c>
      <c r="AF31" t="str">
        <f t="shared" si="5"/>
        <v>BP: Nyilvántartott álláskeresők összesen (fő)</v>
      </c>
      <c r="AG31" t="str">
        <f t="shared" si="5"/>
        <v>BP: Nyilvántartott álláskereső, 100 15-64 évesre (fő)</v>
      </c>
      <c r="AH31" t="str">
        <f t="shared" si="5"/>
        <v>BP: Lakásállomány (db)</v>
      </c>
      <c r="AI31" t="str">
        <f t="shared" si="5"/>
        <v>BP: Óvodai férőhelyek (fő)</v>
      </c>
      <c r="AJ31" t="str">
        <f t="shared" si="5"/>
        <v>BP: Általános iskolai tanulók a nappali oktatásban (fő)</v>
      </c>
      <c r="AK31" t="str">
        <f t="shared" si="5"/>
        <v>BP: Regisztrált vállalkozások (dec. 31.) (db)</v>
      </c>
      <c r="AL31" t="str">
        <f t="shared" si="5"/>
        <v>BP: 1-9 fős regisztrált vállalkozások (dec. 31.) (db)</v>
      </c>
      <c r="AM31" t="str">
        <f t="shared" si="5"/>
        <v>BP: 10-19 fős regisztrált vállalkozások (dec. 31.) (db)</v>
      </c>
      <c r="AN31" t="str">
        <f t="shared" si="5"/>
        <v>BP: 20-49 fős regisztrált vállalkozások (dec. 31.) (db)</v>
      </c>
      <c r="AO31" t="str">
        <f t="shared" si="5"/>
        <v>BP: 50-249 fős regisztrált vállalkozások (dec. 31.) (db)</v>
      </c>
      <c r="AP31" t="str">
        <f t="shared" si="5"/>
        <v>BP: 500 és több fős regisztrált vállalkozások (dec. 31.) (db)</v>
      </c>
      <c r="AQ31" t="str">
        <f t="shared" si="5"/>
        <v>BP: Regisztrált vállalkozás; Ipar (TEÁOR08: B+C+D+E)(dec. 31.) (db)</v>
      </c>
      <c r="AR31" t="str">
        <f t="shared" si="5"/>
        <v>BP: Regisztrált vállalkozás; Bányászat, kőfejtés (TEÁOR08: B)(dec. 31.) (db)</v>
      </c>
      <c r="AS31" t="str">
        <f t="shared" si="5"/>
        <v>BP: Regisztrált vállalkozás; Feldolgozóipar (TEÁOR08: C)(dec. 31.) (db)</v>
      </c>
      <c r="AT31" t="str">
        <f t="shared" si="5"/>
        <v>BP: Regisztrált vállalkozás; Villamosenergia-, gáz-, gőzellátás, légkondicionálás (TEÁOR08: D)(dec. 31.) (db)</v>
      </c>
      <c r="AU31" t="str">
        <f t="shared" si="5"/>
        <v>BP: Regisztrált vállalkozás; Vízellátás, szennyvíz gyűjtése, kezelése, hulladékgazdálkodás, szennyeződésmentesítés (TEÁOR08: E)(dec. 31.) (db)</v>
      </c>
      <c r="AV31" t="str">
        <f t="shared" si="5"/>
        <v>BP: Regisztrált vállalkozás; Építőipar (TEÁOR08: F)(dec. 31.) (db)</v>
      </c>
      <c r="AW31" t="str">
        <f t="shared" si="5"/>
        <v>BP: Regisztrált vállalkozások a szolgáltatásokban (db)</v>
      </c>
      <c r="AX31" t="str">
        <f t="shared" si="5"/>
        <v>BP: Regisztrált vállalkozás; Kereskedelem, gépjárműjavítás (TEÁOR08: G)(dec. 31.) (db)</v>
      </c>
      <c r="AY31" t="str">
        <f t="shared" si="5"/>
        <v>BP: Regisztrált vállalkozás; Szállítás, raktározás (TEÁOR08: H)(dec. 31.) (db)</v>
      </c>
      <c r="AZ31" t="str">
        <f t="shared" si="5"/>
        <v>BP: Regisztrált vállalkozás; Szálláshely-szolgáltatás, vendéglátás (TEÁOR08: I)(dec. 31.) (db)</v>
      </c>
      <c r="BA31" t="str">
        <f t="shared" si="5"/>
        <v>BP: Regisztrált vállalkozás; Információ, kommunikáció (TEÁOR08: J)(dec. 31.) (db)</v>
      </c>
      <c r="BB31" t="str">
        <f t="shared" si="5"/>
        <v>BP: Regisztrált vállalkozás; Pénzügyi, biztosítási tevékenység (TEÁOR08: K)(dec. 31.) (db)</v>
      </c>
      <c r="BC31" t="str">
        <f t="shared" si="5"/>
        <v>BP: Regisztrált vállalkozás; Ingatlanügyletek (TEÁOR08: L)(dec. 31.) (db)</v>
      </c>
      <c r="BD31" t="str">
        <f t="shared" si="5"/>
        <v>BP: Regisztrált vállalkozás; Szakmai, tudományos, műszaki tevékenység (TEÁOR08: M)(dec. 31.) (db)</v>
      </c>
      <c r="BE31" t="str">
        <f t="shared" si="5"/>
        <v>BP: Regisztrált vállalkozás; Adminisztratív és szolgáltatást támogató tevékenység (TEÁOR08: N)(dec. 31.) (db)</v>
      </c>
      <c r="BF31" t="str">
        <f t="shared" si="5"/>
        <v>BP: Regisztrált vállalkozás; Közigazgatás, védelem, kötelező társadalombiztosítás (TEÁOR08: O)(dec. 31.) (db)</v>
      </c>
      <c r="BG31" t="str">
        <f t="shared" si="5"/>
        <v>BP: Regisztrált vállalkozás; Oktatás (TEÁOR08: P)(dec. 31.) (db)</v>
      </c>
      <c r="BH31" t="str">
        <f t="shared" si="5"/>
        <v>BP: Regisztrált vállalkozás; Humán-egészségügyi, szociális ellátás (TEÁOR08: Q)(dec. 31.) (db)</v>
      </c>
      <c r="BI31" t="str">
        <f t="shared" si="5"/>
        <v>BP: Regisztrált vállalkozás; Művészet, szórakoztatás, szabadidő (TEÁOR08: R, GFO14, dec. 31.) (db)</v>
      </c>
      <c r="BJ31" t="str">
        <f t="shared" si="5"/>
        <v>BP: Regisztrált vállalkozás; Egyéb szolgáltatás (TEÁOR08: S)(dec. 31.) (db)</v>
      </c>
    </row>
    <row r="32" spans="1:63" x14ac:dyDescent="0.3">
      <c r="AC32">
        <f t="shared" si="3"/>
        <v>23</v>
      </c>
      <c r="AD32" t="str">
        <f t="shared" si="4"/>
        <v>2011</v>
      </c>
      <c r="AE32">
        <f t="shared" ref="AE32:BJ32" si="6">AF17/$AE17</f>
        <v>5.1764276258730087E-3</v>
      </c>
      <c r="AF32">
        <f t="shared" si="6"/>
        <v>3.236408453918839E-2</v>
      </c>
      <c r="AG32">
        <f t="shared" si="6"/>
        <v>1.7117816223125029E-4</v>
      </c>
      <c r="AH32">
        <f t="shared" si="6"/>
        <v>0.39768110649564065</v>
      </c>
      <c r="AI32">
        <f t="shared" si="6"/>
        <v>3.4418222485963393E-2</v>
      </c>
      <c r="AJ32">
        <f t="shared" si="6"/>
        <v>8.9423471949605149E-2</v>
      </c>
      <c r="AK32">
        <f t="shared" si="6"/>
        <v>0.15565800885561693</v>
      </c>
      <c r="AL32">
        <f t="shared" si="6"/>
        <v>9.8279088875701831E-2</v>
      </c>
      <c r="AM32">
        <f t="shared" si="6"/>
        <v>3.3322682247683387E-3</v>
      </c>
      <c r="AN32">
        <f t="shared" si="6"/>
        <v>1.780252887205003E-3</v>
      </c>
      <c r="AO32">
        <f t="shared" si="6"/>
        <v>8.6730268863833475E-4</v>
      </c>
      <c r="AP32">
        <f t="shared" si="6"/>
        <v>9.129501985666682E-5</v>
      </c>
      <c r="AQ32">
        <f t="shared" si="6"/>
        <v>1.1411877482083351E-2</v>
      </c>
      <c r="AR32">
        <f t="shared" si="6"/>
        <v>2.7388505957000043E-4</v>
      </c>
      <c r="AS32">
        <f t="shared" si="6"/>
        <v>1.0681517323230017E-2</v>
      </c>
      <c r="AT32">
        <f t="shared" si="6"/>
        <v>1.8259003971333364E-4</v>
      </c>
      <c r="AU32">
        <f t="shared" si="6"/>
        <v>2.7388505957000043E-4</v>
      </c>
      <c r="AV32">
        <f t="shared" si="6"/>
        <v>1.2963892819646688E-2</v>
      </c>
      <c r="AW32">
        <f t="shared" si="6"/>
        <v>0.11434701237047519</v>
      </c>
      <c r="AX32">
        <f t="shared" si="6"/>
        <v>3.6061532843383391E-2</v>
      </c>
      <c r="AY32">
        <f t="shared" si="6"/>
        <v>8.6730268863833473E-3</v>
      </c>
      <c r="AZ32">
        <f t="shared" si="6"/>
        <v>5.3407586616150086E-3</v>
      </c>
      <c r="BA32">
        <f t="shared" si="6"/>
        <v>6.0254713105400096E-3</v>
      </c>
      <c r="BB32">
        <f t="shared" si="6"/>
        <v>5.0212260921166747E-3</v>
      </c>
      <c r="BC32">
        <f t="shared" si="6"/>
        <v>2.5608253069795042E-2</v>
      </c>
      <c r="BD32">
        <f t="shared" si="6"/>
        <v>1.5657095905418361E-2</v>
      </c>
      <c r="BE32">
        <f t="shared" si="6"/>
        <v>7.7144291778883465E-3</v>
      </c>
      <c r="BF32">
        <f t="shared" si="6"/>
        <v>0</v>
      </c>
      <c r="BG32">
        <f t="shared" si="6"/>
        <v>2.875793125485005E-3</v>
      </c>
      <c r="BH32">
        <f t="shared" si="6"/>
        <v>2.2367279864883372E-3</v>
      </c>
      <c r="BI32">
        <f t="shared" si="6"/>
        <v>5.3407586616150086E-3</v>
      </c>
      <c r="BJ32">
        <f t="shared" si="6"/>
        <v>4.9299310722600081E-3</v>
      </c>
    </row>
    <row r="33" spans="29:62" x14ac:dyDescent="0.3">
      <c r="AC33">
        <f t="shared" si="3"/>
        <v>23</v>
      </c>
      <c r="AD33" t="str">
        <f t="shared" si="4"/>
        <v>2012</v>
      </c>
      <c r="AE33">
        <f t="shared" ref="AE33:BJ33" si="7">AF18/$AE18</f>
        <v>5.4217970430722757E-3</v>
      </c>
      <c r="AF33">
        <f t="shared" si="7"/>
        <v>3.5931706870508534E-2</v>
      </c>
      <c r="AG33">
        <f t="shared" si="7"/>
        <v>1.8995743122625534E-4</v>
      </c>
      <c r="AH33">
        <f t="shared" si="7"/>
        <v>0.39698814482537648</v>
      </c>
      <c r="AI33">
        <f t="shared" si="7"/>
        <v>3.4512747745685905E-2</v>
      </c>
      <c r="AJ33">
        <f t="shared" si="7"/>
        <v>9.0355655238705548E-2</v>
      </c>
      <c r="AK33">
        <f t="shared" si="7"/>
        <v>0.1540257243557468</v>
      </c>
      <c r="AL33">
        <f t="shared" si="7"/>
        <v>9.5344898613081888E-2</v>
      </c>
      <c r="AM33">
        <f t="shared" si="7"/>
        <v>3.6160571245479928E-3</v>
      </c>
      <c r="AN33">
        <f t="shared" si="7"/>
        <v>1.5562777498054653E-3</v>
      </c>
      <c r="AO33">
        <f t="shared" si="7"/>
        <v>8.23911749897011E-4</v>
      </c>
      <c r="AP33">
        <f t="shared" si="7"/>
        <v>9.1545749988556778E-5</v>
      </c>
      <c r="AQ33">
        <f t="shared" si="7"/>
        <v>1.0939717123632535E-2</v>
      </c>
      <c r="AR33">
        <f t="shared" si="7"/>
        <v>1.8309149997711356E-4</v>
      </c>
      <c r="AS33">
        <f t="shared" si="7"/>
        <v>1.0344669748706917E-2</v>
      </c>
      <c r="AT33">
        <f t="shared" si="7"/>
        <v>2.2886437497139195E-4</v>
      </c>
      <c r="AU33">
        <f t="shared" si="7"/>
        <v>1.8309149997711356E-4</v>
      </c>
      <c r="AV33">
        <f t="shared" si="7"/>
        <v>1.2358676248455165E-2</v>
      </c>
      <c r="AW33">
        <f t="shared" si="7"/>
        <v>0.11402023161074747</v>
      </c>
      <c r="AX33">
        <f t="shared" si="7"/>
        <v>3.4650066370668739E-2</v>
      </c>
      <c r="AY33">
        <f t="shared" si="7"/>
        <v>8.5137547489357798E-3</v>
      </c>
      <c r="AZ33">
        <f t="shared" si="7"/>
        <v>5.1723348743534583E-3</v>
      </c>
      <c r="BA33">
        <f t="shared" si="7"/>
        <v>6.2251109992218613E-3</v>
      </c>
      <c r="BB33">
        <f t="shared" si="7"/>
        <v>5.3096534993362929E-3</v>
      </c>
      <c r="BC33">
        <f t="shared" si="7"/>
        <v>2.5770128621778732E-2</v>
      </c>
      <c r="BD33">
        <f t="shared" si="7"/>
        <v>1.5562777498054653E-2</v>
      </c>
      <c r="BE33">
        <f t="shared" si="7"/>
        <v>7.7813887490273265E-3</v>
      </c>
      <c r="BF33">
        <f t="shared" si="7"/>
        <v>0</v>
      </c>
      <c r="BG33">
        <f t="shared" si="7"/>
        <v>2.9294639996338169E-3</v>
      </c>
      <c r="BH33">
        <f t="shared" si="7"/>
        <v>2.242870874719641E-3</v>
      </c>
      <c r="BI33">
        <f t="shared" si="7"/>
        <v>5.7216093742847992E-3</v>
      </c>
      <c r="BJ33">
        <f t="shared" si="7"/>
        <v>4.8976976243877875E-3</v>
      </c>
    </row>
    <row r="34" spans="29:62" x14ac:dyDescent="0.3">
      <c r="AC34">
        <f t="shared" si="3"/>
        <v>23</v>
      </c>
      <c r="AD34" t="str">
        <f t="shared" si="4"/>
        <v>2013</v>
      </c>
      <c r="AE34">
        <f t="shared" ref="AE34:BJ34" si="8">AF19/$AE19</f>
        <v>5.3669045374983172E-3</v>
      </c>
      <c r="AF34">
        <f t="shared" si="8"/>
        <v>2.5941385036578252E-2</v>
      </c>
      <c r="AG34">
        <f t="shared" si="8"/>
        <v>1.3419505408195326E-4</v>
      </c>
      <c r="AH34">
        <f t="shared" si="8"/>
        <v>0.38970423230555179</v>
      </c>
      <c r="AI34">
        <f t="shared" si="8"/>
        <v>3.473811767873973E-2</v>
      </c>
      <c r="AJ34">
        <f t="shared" si="8"/>
        <v>9.1602710829855036E-2</v>
      </c>
      <c r="AK34">
        <f t="shared" si="8"/>
        <v>0.15322472061397605</v>
      </c>
      <c r="AL34">
        <f t="shared" si="8"/>
        <v>9.4564875903235937E-2</v>
      </c>
      <c r="AM34">
        <f t="shared" si="8"/>
        <v>3.1865715183340064E-3</v>
      </c>
      <c r="AN34">
        <f t="shared" si="8"/>
        <v>1.3464386697185943E-3</v>
      </c>
      <c r="AO34">
        <f t="shared" si="8"/>
        <v>7.6298191284053681E-4</v>
      </c>
      <c r="AP34">
        <f t="shared" si="8"/>
        <v>8.9762577981239623E-5</v>
      </c>
      <c r="AQ34">
        <f t="shared" si="8"/>
        <v>1.0591984201786276E-2</v>
      </c>
      <c r="AR34">
        <f t="shared" si="8"/>
        <v>1.3464386697185942E-4</v>
      </c>
      <c r="AS34">
        <f t="shared" si="8"/>
        <v>9.9636461559175979E-3</v>
      </c>
      <c r="AT34">
        <f t="shared" si="8"/>
        <v>2.2440644495309904E-4</v>
      </c>
      <c r="AU34">
        <f t="shared" si="8"/>
        <v>2.6928773394371884E-4</v>
      </c>
      <c r="AV34">
        <f t="shared" si="8"/>
        <v>1.207306673847673E-2</v>
      </c>
      <c r="AW34">
        <f t="shared" si="8"/>
        <v>0.11381894888021184</v>
      </c>
      <c r="AX34">
        <f t="shared" si="8"/>
        <v>3.4020017054889815E-2</v>
      </c>
      <c r="AY34">
        <f t="shared" si="8"/>
        <v>8.5274449082177635E-3</v>
      </c>
      <c r="AZ34">
        <f t="shared" si="8"/>
        <v>5.1164669449306581E-3</v>
      </c>
      <c r="BA34">
        <f t="shared" si="8"/>
        <v>6.4180243256586333E-3</v>
      </c>
      <c r="BB34">
        <f t="shared" si="8"/>
        <v>4.5330101880526009E-3</v>
      </c>
      <c r="BC34">
        <f t="shared" si="8"/>
        <v>2.5896503747587632E-2</v>
      </c>
      <c r="BD34">
        <f t="shared" si="8"/>
        <v>1.5484044701763835E-2</v>
      </c>
      <c r="BE34">
        <f t="shared" si="8"/>
        <v>7.9439881513397072E-3</v>
      </c>
      <c r="BF34">
        <f t="shared" si="8"/>
        <v>0</v>
      </c>
      <c r="BG34">
        <f t="shared" si="8"/>
        <v>2.9621650733809074E-3</v>
      </c>
      <c r="BH34">
        <f t="shared" si="8"/>
        <v>2.33382702751223E-3</v>
      </c>
      <c r="BI34">
        <f t="shared" si="8"/>
        <v>5.6999237018087161E-3</v>
      </c>
      <c r="BJ34">
        <f t="shared" si="8"/>
        <v>5.3408733898837575E-3</v>
      </c>
    </row>
    <row r="35" spans="29:62" x14ac:dyDescent="0.3">
      <c r="AC35">
        <f t="shared" si="3"/>
        <v>23</v>
      </c>
      <c r="AD35" t="str">
        <f t="shared" si="4"/>
        <v>2014</v>
      </c>
      <c r="AE35">
        <f t="shared" ref="AE35:BJ35" si="9">AF20/$AE20</f>
        <v>5.3378585504707688E-3</v>
      </c>
      <c r="AF35">
        <f t="shared" si="9"/>
        <v>2.7063717976790014E-2</v>
      </c>
      <c r="AG35">
        <f t="shared" si="9"/>
        <v>1.3619443836216335E-4</v>
      </c>
      <c r="AH35">
        <f t="shared" si="9"/>
        <v>0.3809502955988614</v>
      </c>
      <c r="AI35">
        <f t="shared" si="9"/>
        <v>3.3238449748193566E-2</v>
      </c>
      <c r="AJ35">
        <f t="shared" si="9"/>
        <v>8.9905846288592078E-2</v>
      </c>
      <c r="AK35">
        <f t="shared" si="9"/>
        <v>0.15187212612218087</v>
      </c>
      <c r="AL35">
        <f t="shared" si="9"/>
        <v>9.4328881103569087E-2</v>
      </c>
      <c r="AM35">
        <f t="shared" si="9"/>
        <v>2.8465075541931244E-3</v>
      </c>
      <c r="AN35">
        <f t="shared" si="9"/>
        <v>1.3137727173199037E-3</v>
      </c>
      <c r="AO35">
        <f t="shared" si="9"/>
        <v>7.8826363039194219E-4</v>
      </c>
      <c r="AP35">
        <f t="shared" si="9"/>
        <v>8.7584847821326904E-5</v>
      </c>
      <c r="AQ35">
        <f t="shared" si="9"/>
        <v>1.0159842347273922E-2</v>
      </c>
      <c r="AR35">
        <f t="shared" si="9"/>
        <v>1.3137727173199036E-4</v>
      </c>
      <c r="AS35">
        <f t="shared" si="9"/>
        <v>9.3715787168819793E-3</v>
      </c>
      <c r="AT35">
        <f t="shared" si="9"/>
        <v>3.5033939128530762E-4</v>
      </c>
      <c r="AU35">
        <f t="shared" si="9"/>
        <v>3.0654696737464419E-4</v>
      </c>
      <c r="AV35">
        <f t="shared" si="9"/>
        <v>1.0860521129844538E-2</v>
      </c>
      <c r="AW35">
        <f t="shared" si="9"/>
        <v>0.11438581125465294</v>
      </c>
      <c r="AX35">
        <f t="shared" si="9"/>
        <v>3.4026713378585503E-2</v>
      </c>
      <c r="AY35">
        <f t="shared" si="9"/>
        <v>7.9264287278300854E-3</v>
      </c>
      <c r="AZ35">
        <f t="shared" si="9"/>
        <v>4.992336325815634E-3</v>
      </c>
      <c r="BA35">
        <f t="shared" si="9"/>
        <v>6.5688635865995184E-3</v>
      </c>
      <c r="BB35">
        <f t="shared" si="9"/>
        <v>4.2040726954236914E-3</v>
      </c>
      <c r="BC35">
        <f t="shared" si="9"/>
        <v>2.6012699802934091E-2</v>
      </c>
      <c r="BD35">
        <f t="shared" si="9"/>
        <v>1.5940442303481496E-2</v>
      </c>
      <c r="BE35">
        <f t="shared" si="9"/>
        <v>8.0140135756514123E-3</v>
      </c>
      <c r="BF35">
        <f t="shared" si="9"/>
        <v>0</v>
      </c>
      <c r="BG35">
        <f t="shared" si="9"/>
        <v>3.1092620976571053E-3</v>
      </c>
      <c r="BH35">
        <f t="shared" si="9"/>
        <v>2.1020363477118457E-3</v>
      </c>
      <c r="BI35">
        <f t="shared" si="9"/>
        <v>5.9557696518502297E-3</v>
      </c>
      <c r="BJ35">
        <f t="shared" si="9"/>
        <v>5.5616378366542592E-3</v>
      </c>
    </row>
    <row r="36" spans="29:62" x14ac:dyDescent="0.3">
      <c r="AC36">
        <f t="shared" si="3"/>
        <v>23</v>
      </c>
      <c r="AD36" t="str">
        <f t="shared" si="4"/>
        <v>2015</v>
      </c>
      <c r="AE36">
        <f t="shared" ref="AE36:BJ36" si="10">AF21/$AE21</f>
        <v>5.2176500595136881E-3</v>
      </c>
      <c r="AF36">
        <f t="shared" si="10"/>
        <v>2.6058493453494303E-2</v>
      </c>
      <c r="AG36">
        <f t="shared" si="10"/>
        <v>1.2710423397381399E-4</v>
      </c>
      <c r="AH36">
        <f t="shared" si="10"/>
        <v>0.36987757184152353</v>
      </c>
      <c r="AI36">
        <f t="shared" si="10"/>
        <v>3.2264920931814316E-2</v>
      </c>
      <c r="AJ36">
        <f t="shared" si="10"/>
        <v>8.6507396701241288E-2</v>
      </c>
      <c r="AK36">
        <f t="shared" si="10"/>
        <v>0.14427818398231593</v>
      </c>
      <c r="AL36">
        <f t="shared" si="10"/>
        <v>8.8972963781669787E-2</v>
      </c>
      <c r="AM36">
        <f t="shared" si="10"/>
        <v>2.5080768576772657E-3</v>
      </c>
      <c r="AN36">
        <f t="shared" si="10"/>
        <v>1.4453324264580853E-3</v>
      </c>
      <c r="AO36">
        <f t="shared" si="10"/>
        <v>8.9270532222411158E-4</v>
      </c>
      <c r="AP36">
        <f t="shared" si="10"/>
        <v>1.2752933174630166E-4</v>
      </c>
      <c r="AQ36">
        <f t="shared" si="10"/>
        <v>9.6497194354701575E-3</v>
      </c>
      <c r="AR36">
        <f t="shared" si="10"/>
        <v>1.2752933174630166E-4</v>
      </c>
      <c r="AS36">
        <f t="shared" si="10"/>
        <v>8.8845434449923485E-3</v>
      </c>
      <c r="AT36">
        <f t="shared" si="10"/>
        <v>2.9756844074137049E-4</v>
      </c>
      <c r="AU36">
        <f t="shared" si="10"/>
        <v>3.4007821799013772E-4</v>
      </c>
      <c r="AV36">
        <f t="shared" si="10"/>
        <v>1.007481720795783E-2</v>
      </c>
      <c r="AW36">
        <f t="shared" si="10"/>
        <v>0.10861248087060024</v>
      </c>
      <c r="AX36">
        <f t="shared" si="10"/>
        <v>3.0649549396361164E-2</v>
      </c>
      <c r="AY36">
        <f t="shared" si="10"/>
        <v>7.651759904778099E-3</v>
      </c>
      <c r="AZ36">
        <f t="shared" si="10"/>
        <v>5.1011732698520657E-3</v>
      </c>
      <c r="BA36">
        <f t="shared" si="10"/>
        <v>5.6963101513348071E-3</v>
      </c>
      <c r="BB36">
        <f t="shared" si="10"/>
        <v>3.8258799523890495E-3</v>
      </c>
      <c r="BC36">
        <f t="shared" si="10"/>
        <v>2.5463356572011563E-2</v>
      </c>
      <c r="BD36">
        <f t="shared" si="10"/>
        <v>1.5346029586804965E-2</v>
      </c>
      <c r="BE36">
        <f t="shared" si="10"/>
        <v>7.3541914640367287E-3</v>
      </c>
      <c r="BF36">
        <f t="shared" si="10"/>
        <v>0</v>
      </c>
      <c r="BG36">
        <f t="shared" si="10"/>
        <v>3.1882332936575414E-3</v>
      </c>
      <c r="BH36">
        <f t="shared" si="10"/>
        <v>2.0829790851895937E-3</v>
      </c>
      <c r="BI36">
        <f t="shared" si="10"/>
        <v>6.1214079238224792E-3</v>
      </c>
      <c r="BJ36">
        <f t="shared" si="10"/>
        <v>5.6538003740860395E-3</v>
      </c>
    </row>
    <row r="37" spans="29:62" x14ac:dyDescent="0.3">
      <c r="AC37">
        <f t="shared" si="3"/>
        <v>23</v>
      </c>
      <c r="AD37" t="str">
        <f t="shared" si="4"/>
        <v>2016</v>
      </c>
      <c r="AE37">
        <f t="shared" ref="AE37:BJ37" si="11">AF22/$AE22</f>
        <v>5.6412075003324617E-3</v>
      </c>
      <c r="AF37">
        <f t="shared" si="11"/>
        <v>1.8529190123675696E-2</v>
      </c>
      <c r="AG37">
        <f t="shared" si="11"/>
        <v>9.4419078859878539E-5</v>
      </c>
      <c r="AH37">
        <f t="shared" si="11"/>
        <v>0.38645330023493951</v>
      </c>
      <c r="AI37">
        <f t="shared" si="11"/>
        <v>3.3645108382463762E-2</v>
      </c>
      <c r="AJ37">
        <f t="shared" si="11"/>
        <v>9.0030586462165871E-2</v>
      </c>
      <c r="AK37">
        <f t="shared" si="11"/>
        <v>0.15013963384901813</v>
      </c>
      <c r="AL37">
        <f t="shared" si="11"/>
        <v>0.1039496431579414</v>
      </c>
      <c r="AM37">
        <f t="shared" si="11"/>
        <v>3.1916308347001198E-3</v>
      </c>
      <c r="AN37">
        <f t="shared" si="11"/>
        <v>1.2855179750875482E-3</v>
      </c>
      <c r="AO37">
        <f t="shared" si="11"/>
        <v>9.7522053282503654E-4</v>
      </c>
      <c r="AP37">
        <f t="shared" si="11"/>
        <v>1.32984618112505E-4</v>
      </c>
      <c r="AQ37">
        <f t="shared" si="11"/>
        <v>1.0195487388625381E-2</v>
      </c>
      <c r="AR37">
        <f t="shared" si="11"/>
        <v>1.32984618112505E-4</v>
      </c>
      <c r="AS37">
        <f t="shared" si="11"/>
        <v>9.3089232678753488E-3</v>
      </c>
      <c r="AT37">
        <f t="shared" si="11"/>
        <v>3.1029744226251162E-4</v>
      </c>
      <c r="AU37">
        <f t="shared" si="11"/>
        <v>4.4328206037501665E-4</v>
      </c>
      <c r="AV37">
        <f t="shared" si="11"/>
        <v>1.0727425861075402E-2</v>
      </c>
      <c r="AW37">
        <f t="shared" si="11"/>
        <v>0.11281528436544173</v>
      </c>
      <c r="AX37">
        <f t="shared" si="11"/>
        <v>3.1251385256438668E-2</v>
      </c>
      <c r="AY37">
        <f t="shared" si="11"/>
        <v>8.1120617048628038E-3</v>
      </c>
      <c r="AZ37">
        <f t="shared" si="11"/>
        <v>5.2307283124251964E-3</v>
      </c>
      <c r="BA37">
        <f t="shared" si="11"/>
        <v>5.6740103728002127E-3</v>
      </c>
      <c r="BB37">
        <f t="shared" si="11"/>
        <v>3.9452103373376476E-3</v>
      </c>
      <c r="BC37">
        <f t="shared" si="11"/>
        <v>2.5666031295713463E-2</v>
      </c>
      <c r="BD37">
        <f t="shared" si="11"/>
        <v>1.6756061882175627E-2</v>
      </c>
      <c r="BE37">
        <f t="shared" si="11"/>
        <v>7.8460924686377942E-3</v>
      </c>
      <c r="BF37">
        <f t="shared" si="11"/>
        <v>0</v>
      </c>
      <c r="BG37">
        <f t="shared" si="11"/>
        <v>3.7235693071501394E-3</v>
      </c>
      <c r="BH37">
        <f t="shared" si="11"/>
        <v>2.2164103018750829E-3</v>
      </c>
      <c r="BI37">
        <f t="shared" si="11"/>
        <v>6.4719180814752425E-3</v>
      </c>
      <c r="BJ37">
        <f t="shared" si="11"/>
        <v>5.9843078150627243E-3</v>
      </c>
    </row>
    <row r="38" spans="29:62" x14ac:dyDescent="0.3">
      <c r="AC38">
        <f t="shared" si="3"/>
        <v>23</v>
      </c>
      <c r="AD38" t="str">
        <f t="shared" si="4"/>
        <v>2017</v>
      </c>
      <c r="AE38">
        <f t="shared" ref="AE38:BJ38" si="12">AF23/$AE23</f>
        <v>5.7353006930471722E-3</v>
      </c>
      <c r="AF38">
        <f t="shared" si="12"/>
        <v>1.2385423653029286E-2</v>
      </c>
      <c r="AG38">
        <f t="shared" si="12"/>
        <v>6.3939190699754082E-5</v>
      </c>
      <c r="AH38">
        <f t="shared" si="12"/>
        <v>0.39052090319695953</v>
      </c>
      <c r="AI38">
        <f t="shared" si="12"/>
        <v>3.6932707355242567E-2</v>
      </c>
      <c r="AJ38">
        <f t="shared" si="12"/>
        <v>8.9559579700424774E-2</v>
      </c>
      <c r="AK38">
        <f t="shared" si="12"/>
        <v>0.15537670467247933</v>
      </c>
      <c r="AL38">
        <f t="shared" si="12"/>
        <v>0.10851777330650571</v>
      </c>
      <c r="AM38">
        <f t="shared" si="12"/>
        <v>3.3981667784484687E-3</v>
      </c>
      <c r="AN38">
        <f t="shared" si="12"/>
        <v>1.5649452269170579E-3</v>
      </c>
      <c r="AO38">
        <f t="shared" si="12"/>
        <v>1.0283925776883524E-3</v>
      </c>
      <c r="AP38">
        <f t="shared" si="12"/>
        <v>8.9425441538117597E-5</v>
      </c>
      <c r="AQ38">
        <f t="shared" si="12"/>
        <v>1.0418063939190699E-2</v>
      </c>
      <c r="AR38">
        <f t="shared" si="12"/>
        <v>1.3413816230717639E-4</v>
      </c>
      <c r="AS38">
        <f t="shared" si="12"/>
        <v>9.4790968030404651E-3</v>
      </c>
      <c r="AT38">
        <f t="shared" si="12"/>
        <v>3.1298904538341156E-4</v>
      </c>
      <c r="AU38">
        <f t="shared" si="12"/>
        <v>4.9183992845964672E-4</v>
      </c>
      <c r="AV38">
        <f t="shared" si="12"/>
        <v>1.1446456516879052E-2</v>
      </c>
      <c r="AW38">
        <f t="shared" si="12"/>
        <v>0.11643192488262911</v>
      </c>
      <c r="AX38">
        <f t="shared" si="12"/>
        <v>3.0583501006036216E-2</v>
      </c>
      <c r="AY38">
        <f t="shared" si="12"/>
        <v>8.6742678291974063E-3</v>
      </c>
      <c r="AZ38">
        <f t="shared" si="12"/>
        <v>5.4102392130561143E-3</v>
      </c>
      <c r="BA38">
        <f t="shared" si="12"/>
        <v>6.4833445115135254E-3</v>
      </c>
      <c r="BB38">
        <f t="shared" si="12"/>
        <v>4.2477084730605857E-3</v>
      </c>
      <c r="BC38">
        <f t="shared" si="12"/>
        <v>2.5933378046054101E-2</v>
      </c>
      <c r="BD38">
        <f t="shared" si="12"/>
        <v>1.7080259333780462E-2</v>
      </c>
      <c r="BE38">
        <f t="shared" si="12"/>
        <v>8.8978314330427008E-3</v>
      </c>
      <c r="BF38">
        <f t="shared" si="12"/>
        <v>0</v>
      </c>
      <c r="BG38">
        <f t="shared" si="12"/>
        <v>4.5159847976749389E-3</v>
      </c>
      <c r="BH38">
        <f t="shared" si="12"/>
        <v>2.2356360384529397E-3</v>
      </c>
      <c r="BI38">
        <f t="shared" si="12"/>
        <v>6.4386317907444666E-3</v>
      </c>
      <c r="BJ38">
        <f t="shared" si="12"/>
        <v>6.215068186899173E-3</v>
      </c>
    </row>
    <row r="39" spans="29:62" x14ac:dyDescent="0.3">
      <c r="AC39">
        <f t="shared" si="3"/>
        <v>23</v>
      </c>
      <c r="AD39" t="str">
        <f t="shared" si="4"/>
        <v>2018</v>
      </c>
      <c r="AE39">
        <f t="shared" ref="AE39:BJ39" si="13">AF24/$AE24</f>
        <v>5.8225310704262999E-3</v>
      </c>
      <c r="AF39">
        <f t="shared" si="13"/>
        <v>1.0869081028108156E-2</v>
      </c>
      <c r="AG39">
        <f t="shared" si="13"/>
        <v>5.6127221702525722E-5</v>
      </c>
      <c r="AH39">
        <f t="shared" si="13"/>
        <v>0.38977237293420641</v>
      </c>
      <c r="AI39">
        <f t="shared" si="13"/>
        <v>3.6794512004989087E-2</v>
      </c>
      <c r="AJ39">
        <f t="shared" si="13"/>
        <v>8.6106285357922405E-2</v>
      </c>
      <c r="AK39">
        <f t="shared" si="13"/>
        <v>0.1599625818521983</v>
      </c>
      <c r="AL39">
        <f t="shared" si="13"/>
        <v>0.11256626130339882</v>
      </c>
      <c r="AM39">
        <f t="shared" si="13"/>
        <v>3.4299968818210166E-3</v>
      </c>
      <c r="AN39">
        <f t="shared" si="13"/>
        <v>1.4254532495879548E-3</v>
      </c>
      <c r="AO39">
        <f t="shared" si="13"/>
        <v>1.3363624214887077E-3</v>
      </c>
      <c r="AP39">
        <f t="shared" si="13"/>
        <v>8.9090828099247177E-5</v>
      </c>
      <c r="AQ39">
        <f t="shared" si="13"/>
        <v>1.0379081473562297E-2</v>
      </c>
      <c r="AR39">
        <f t="shared" si="13"/>
        <v>1.3363624214887077E-4</v>
      </c>
      <c r="AS39">
        <f t="shared" si="13"/>
        <v>9.2654461223217067E-3</v>
      </c>
      <c r="AT39">
        <f t="shared" si="13"/>
        <v>4.0090872644661234E-4</v>
      </c>
      <c r="AU39">
        <f t="shared" si="13"/>
        <v>5.7909038264510667E-4</v>
      </c>
      <c r="AV39">
        <f t="shared" si="13"/>
        <v>1.2739988418192348E-2</v>
      </c>
      <c r="AW39">
        <f t="shared" si="13"/>
        <v>0.11978261837943784</v>
      </c>
      <c r="AX39">
        <f t="shared" si="13"/>
        <v>3.0157245311595172E-2</v>
      </c>
      <c r="AY39">
        <f t="shared" si="13"/>
        <v>8.9981736380239652E-3</v>
      </c>
      <c r="AZ39">
        <f t="shared" si="13"/>
        <v>5.2118134438059599E-3</v>
      </c>
      <c r="BA39">
        <f t="shared" si="13"/>
        <v>6.993630005790904E-3</v>
      </c>
      <c r="BB39">
        <f t="shared" si="13"/>
        <v>4.454541404962359E-3</v>
      </c>
      <c r="BC39">
        <f t="shared" si="13"/>
        <v>2.60590672190298E-2</v>
      </c>
      <c r="BD39">
        <f t="shared" si="13"/>
        <v>1.7684529377700566E-2</v>
      </c>
      <c r="BE39">
        <f t="shared" si="13"/>
        <v>9.2654461223217067E-3</v>
      </c>
      <c r="BF39">
        <f t="shared" si="13"/>
        <v>0</v>
      </c>
      <c r="BG39">
        <f t="shared" si="13"/>
        <v>4.5436322330616062E-3</v>
      </c>
      <c r="BH39">
        <f t="shared" si="13"/>
        <v>2.4054523586796738E-3</v>
      </c>
      <c r="BI39">
        <f t="shared" si="13"/>
        <v>7.2163570760390219E-3</v>
      </c>
      <c r="BJ39">
        <f t="shared" si="13"/>
        <v>7.0381754198405276E-3</v>
      </c>
    </row>
    <row r="40" spans="29:62" x14ac:dyDescent="0.3">
      <c r="AC40">
        <f t="shared" si="3"/>
        <v>23</v>
      </c>
      <c r="AD40" t="str">
        <f t="shared" si="4"/>
        <v>2019</v>
      </c>
      <c r="AE40">
        <f t="shared" ref="AE40:BJ40" si="14">AF25/$AE25</f>
        <v>6.0343905915894516E-3</v>
      </c>
      <c r="AF40">
        <f t="shared" si="14"/>
        <v>9.6667854597291512E-3</v>
      </c>
      <c r="AG40">
        <f t="shared" si="14"/>
        <v>4.989308624376337E-5</v>
      </c>
      <c r="AH40">
        <f t="shared" si="14"/>
        <v>0.39277441197434071</v>
      </c>
      <c r="AI40">
        <f t="shared" si="14"/>
        <v>3.6796151104775479E-2</v>
      </c>
      <c r="AJ40">
        <f t="shared" si="14"/>
        <v>8.7892017106200995E-2</v>
      </c>
      <c r="AK40">
        <f t="shared" si="14"/>
        <v>0.16175160370634356</v>
      </c>
      <c r="AL40">
        <f t="shared" si="14"/>
        <v>0.12593549536707058</v>
      </c>
      <c r="AM40">
        <f t="shared" si="14"/>
        <v>3.0737704918032786E-3</v>
      </c>
      <c r="AN40">
        <f t="shared" si="14"/>
        <v>1.7818959372772631E-3</v>
      </c>
      <c r="AO40">
        <f t="shared" si="14"/>
        <v>1.2918745545260157E-3</v>
      </c>
      <c r="AP40">
        <f t="shared" si="14"/>
        <v>8.9094796863863155E-5</v>
      </c>
      <c r="AQ40">
        <f t="shared" si="14"/>
        <v>1.0156806842480399E-2</v>
      </c>
      <c r="AR40">
        <f t="shared" si="14"/>
        <v>1.3364219529579473E-4</v>
      </c>
      <c r="AS40">
        <f t="shared" si="14"/>
        <v>9.2213114754098359E-3</v>
      </c>
      <c r="AT40">
        <f t="shared" si="14"/>
        <v>3.1183178902352104E-4</v>
      </c>
      <c r="AU40">
        <f t="shared" si="14"/>
        <v>4.9002138275124735E-4</v>
      </c>
      <c r="AV40">
        <f t="shared" si="14"/>
        <v>1.3765146115466857E-2</v>
      </c>
      <c r="AW40">
        <f t="shared" si="14"/>
        <v>0.12134711332858161</v>
      </c>
      <c r="AX40">
        <f t="shared" si="14"/>
        <v>2.8465787598004277E-2</v>
      </c>
      <c r="AY40">
        <f t="shared" si="14"/>
        <v>9.5331432644333563E-3</v>
      </c>
      <c r="AZ40">
        <f t="shared" si="14"/>
        <v>5.0784034212401994E-3</v>
      </c>
      <c r="BA40">
        <f t="shared" si="14"/>
        <v>6.9493941553813261E-3</v>
      </c>
      <c r="BB40">
        <f t="shared" si="14"/>
        <v>4.1429080541696365E-3</v>
      </c>
      <c r="BC40">
        <f t="shared" si="14"/>
        <v>2.6238417676407697E-2</v>
      </c>
      <c r="BD40">
        <f t="shared" si="14"/>
        <v>1.9289023521026374E-2</v>
      </c>
      <c r="BE40">
        <f t="shared" si="14"/>
        <v>9.7558802565930157E-3</v>
      </c>
      <c r="BF40">
        <f t="shared" si="14"/>
        <v>0</v>
      </c>
      <c r="BG40">
        <f t="shared" si="14"/>
        <v>4.8556664290805417E-3</v>
      </c>
      <c r="BH40">
        <f t="shared" si="14"/>
        <v>2.3610121168923734E-3</v>
      </c>
      <c r="BI40">
        <f t="shared" si="14"/>
        <v>7.3503207412687101E-3</v>
      </c>
      <c r="BJ40">
        <f t="shared" si="14"/>
        <v>7.3503207412687101E-3</v>
      </c>
    </row>
    <row r="41" spans="29:62" x14ac:dyDescent="0.3">
      <c r="AC41">
        <f t="shared" si="3"/>
        <v>23</v>
      </c>
      <c r="AD41" t="str">
        <f t="shared" si="4"/>
        <v>2020</v>
      </c>
      <c r="AE41">
        <f t="shared" ref="AE41:BJ41" si="15">AF26/$AE26</f>
        <v>5.972333422293391E-3</v>
      </c>
      <c r="AF41">
        <f t="shared" si="15"/>
        <v>1.6324170447469085E-2</v>
      </c>
      <c r="AG41">
        <f t="shared" si="15"/>
        <v>8.4067253803042432E-5</v>
      </c>
      <c r="AH41">
        <f t="shared" si="15"/>
        <v>0.39453785250422563</v>
      </c>
      <c r="AI41">
        <f t="shared" si="15"/>
        <v>3.6740503513922246E-2</v>
      </c>
      <c r="AJ41">
        <f t="shared" si="15"/>
        <v>8.6602615425673879E-2</v>
      </c>
      <c r="AK41">
        <f t="shared" si="15"/>
        <v>0.16333066453162531</v>
      </c>
      <c r="AL41">
        <f t="shared" si="15"/>
        <v>0.12200871808557957</v>
      </c>
      <c r="AM41">
        <f t="shared" si="15"/>
        <v>3.2915221065741482E-3</v>
      </c>
      <c r="AN41">
        <f t="shared" si="15"/>
        <v>1.6012810248198558E-3</v>
      </c>
      <c r="AO41">
        <f t="shared" si="15"/>
        <v>1.1120007116804554E-3</v>
      </c>
      <c r="AP41">
        <f t="shared" si="15"/>
        <v>1.3344008540165466E-4</v>
      </c>
      <c r="AQ41">
        <f t="shared" si="15"/>
        <v>9.7411262343207895E-3</v>
      </c>
      <c r="AR41">
        <f t="shared" si="15"/>
        <v>1.3344008540165466E-4</v>
      </c>
      <c r="AS41">
        <f t="shared" si="15"/>
        <v>8.8515256649764253E-3</v>
      </c>
      <c r="AT41">
        <f t="shared" si="15"/>
        <v>2.6688017080330931E-4</v>
      </c>
      <c r="AU41">
        <f t="shared" si="15"/>
        <v>4.892803131394004E-4</v>
      </c>
      <c r="AV41">
        <f t="shared" si="15"/>
        <v>1.5212169735788631E-2</v>
      </c>
      <c r="AW41">
        <f t="shared" si="15"/>
        <v>0.1223200782848501</v>
      </c>
      <c r="AX41">
        <f t="shared" si="15"/>
        <v>2.748865759274086E-2</v>
      </c>
      <c r="AY41">
        <f t="shared" si="15"/>
        <v>1.0408326661329063E-2</v>
      </c>
      <c r="AZ41">
        <f t="shared" si="15"/>
        <v>5.0707232452628769E-3</v>
      </c>
      <c r="BA41">
        <f t="shared" si="15"/>
        <v>7.2057646116893519E-3</v>
      </c>
      <c r="BB41">
        <f t="shared" si="15"/>
        <v>3.7808024197135484E-3</v>
      </c>
      <c r="BC41">
        <f t="shared" si="15"/>
        <v>2.5131216083978294E-2</v>
      </c>
      <c r="BD41">
        <f t="shared" si="15"/>
        <v>2.0104972867182633E-2</v>
      </c>
      <c r="BE41">
        <f t="shared" si="15"/>
        <v>1.0008006405124099E-2</v>
      </c>
      <c r="BF41">
        <f t="shared" si="15"/>
        <v>0</v>
      </c>
      <c r="BG41">
        <f t="shared" si="15"/>
        <v>4.6259229605906949E-3</v>
      </c>
      <c r="BH41">
        <f t="shared" si="15"/>
        <v>2.4464015656970022E-3</v>
      </c>
      <c r="BI41">
        <f t="shared" si="15"/>
        <v>6.98336446935326E-3</v>
      </c>
      <c r="BJ41">
        <f t="shared" si="15"/>
        <v>8.6736055511075529E-3</v>
      </c>
    </row>
    <row r="42" spans="29:62" x14ac:dyDescent="0.3">
      <c r="AC42">
        <f t="shared" si="3"/>
        <v>23</v>
      </c>
      <c r="AD42" t="str">
        <f t="shared" si="4"/>
        <v>2021</v>
      </c>
      <c r="AE42">
        <f t="shared" ref="AE42:BJ42" si="16">AF27/$AE27</f>
        <v>5.8338897049005209E-3</v>
      </c>
      <c r="AF42">
        <f t="shared" si="16"/>
        <v>1.112743134374861E-2</v>
      </c>
      <c r="AG42">
        <f t="shared" si="16"/>
        <v>5.7417545733742826E-5</v>
      </c>
      <c r="AH42">
        <f t="shared" si="16"/>
        <v>0.39796145457782528</v>
      </c>
      <c r="AI42">
        <f t="shared" si="16"/>
        <v>3.6765033159745407E-2</v>
      </c>
      <c r="AJ42">
        <f t="shared" si="16"/>
        <v>8.5503182445364312E-2</v>
      </c>
      <c r="AK42">
        <f t="shared" si="16"/>
        <v>0.17251969555347843</v>
      </c>
      <c r="AL42">
        <f t="shared" si="16"/>
        <v>0.104019228201362</v>
      </c>
      <c r="AM42">
        <f t="shared" si="16"/>
        <v>3.6943072061245384E-3</v>
      </c>
      <c r="AN42">
        <f t="shared" si="16"/>
        <v>1.2907820358748386E-3</v>
      </c>
      <c r="AO42">
        <f t="shared" si="16"/>
        <v>1.2017625851248497E-3</v>
      </c>
      <c r="AP42">
        <f t="shared" si="16"/>
        <v>1.3352917612498332E-4</v>
      </c>
      <c r="AQ42">
        <f t="shared" si="16"/>
        <v>9.658610406373792E-3</v>
      </c>
      <c r="AR42">
        <f t="shared" si="16"/>
        <v>1.3352917612498332E-4</v>
      </c>
      <c r="AS42">
        <f t="shared" si="16"/>
        <v>8.6348867227489211E-3</v>
      </c>
      <c r="AT42">
        <f t="shared" si="16"/>
        <v>4.005875283749499E-4</v>
      </c>
      <c r="AU42">
        <f t="shared" si="16"/>
        <v>4.8960697912493875E-4</v>
      </c>
      <c r="AV42">
        <f t="shared" si="16"/>
        <v>1.7447812346997819E-2</v>
      </c>
      <c r="AW42">
        <f t="shared" si="16"/>
        <v>0.12858859660835892</v>
      </c>
      <c r="AX42">
        <f t="shared" si="16"/>
        <v>2.7685049183246539E-2</v>
      </c>
      <c r="AY42">
        <f t="shared" si="16"/>
        <v>1.1171941069123604E-2</v>
      </c>
      <c r="AZ42">
        <f t="shared" si="16"/>
        <v>5.4746962211243153E-3</v>
      </c>
      <c r="BA42">
        <f t="shared" si="16"/>
        <v>7.7001824898740379E-3</v>
      </c>
      <c r="BB42">
        <f t="shared" si="16"/>
        <v>3.6052877553745494E-3</v>
      </c>
      <c r="BC42">
        <f t="shared" si="16"/>
        <v>2.577113099212178E-2</v>
      </c>
      <c r="BD42">
        <f t="shared" si="16"/>
        <v>2.0697022299372411E-2</v>
      </c>
      <c r="BE42">
        <f t="shared" si="16"/>
        <v>1.0682334089998665E-2</v>
      </c>
      <c r="BF42">
        <f t="shared" si="16"/>
        <v>0</v>
      </c>
      <c r="BG42">
        <f t="shared" si="16"/>
        <v>5.0741086927493656E-3</v>
      </c>
      <c r="BH42">
        <f t="shared" si="16"/>
        <v>3.1156807762496106E-3</v>
      </c>
      <c r="BI42">
        <f t="shared" si="16"/>
        <v>7.1660657853741044E-3</v>
      </c>
      <c r="BJ42">
        <f t="shared" si="16"/>
        <v>9.9701784839987539E-3</v>
      </c>
    </row>
    <row r="43" spans="29:62" x14ac:dyDescent="0.3">
      <c r="AC43">
        <f t="shared" si="3"/>
        <v>23</v>
      </c>
      <c r="AD43" t="str">
        <f t="shared" si="4"/>
        <v>2022</v>
      </c>
      <c r="AE43">
        <f t="shared" ref="AE43:BJ43" si="17">AF28/$AE28</f>
        <v>5.835380286722344E-3</v>
      </c>
      <c r="AF43">
        <f t="shared" si="17"/>
        <v>9.5127506587468179E-3</v>
      </c>
      <c r="AG43">
        <f t="shared" si="17"/>
        <v>4.9573489348398914E-5</v>
      </c>
      <c r="AH43">
        <f t="shared" si="17"/>
        <v>0.40989683354919387</v>
      </c>
      <c r="AI43">
        <f t="shared" si="17"/>
        <v>3.6889821803403153E-2</v>
      </c>
      <c r="AJ43">
        <f t="shared" si="17"/>
        <v>8.2890447054620162E-2</v>
      </c>
      <c r="AK43">
        <f t="shared" si="17"/>
        <v>0.17172078067080523</v>
      </c>
      <c r="AL43">
        <f t="shared" si="17"/>
        <v>0.10151400116118083</v>
      </c>
      <c r="AM43">
        <f t="shared" si="17"/>
        <v>3.9748113081148678E-3</v>
      </c>
      <c r="AN43">
        <f t="shared" si="17"/>
        <v>1.518467241302309E-3</v>
      </c>
      <c r="AO43">
        <f t="shared" si="17"/>
        <v>1.2058416327988923E-3</v>
      </c>
      <c r="AP43">
        <f t="shared" si="17"/>
        <v>1.3398240364432138E-4</v>
      </c>
      <c r="AQ43">
        <f t="shared" si="17"/>
        <v>9.3787682551024973E-3</v>
      </c>
      <c r="AR43">
        <f t="shared" si="17"/>
        <v>1.3398240364432138E-4</v>
      </c>
      <c r="AS43">
        <f t="shared" si="17"/>
        <v>8.4855522308070214E-3</v>
      </c>
      <c r="AT43">
        <f t="shared" si="17"/>
        <v>3.5728640971819032E-4</v>
      </c>
      <c r="AU43">
        <f t="shared" si="17"/>
        <v>4.0194721093296412E-4</v>
      </c>
      <c r="AV43">
        <f t="shared" si="17"/>
        <v>1.8400250100486803E-2</v>
      </c>
      <c r="AW43">
        <f t="shared" si="17"/>
        <v>0.12692599705238711</v>
      </c>
      <c r="AX43">
        <f t="shared" si="17"/>
        <v>2.6796480728864275E-2</v>
      </c>
      <c r="AY43">
        <f t="shared" si="17"/>
        <v>1.1388504309767317E-2</v>
      </c>
      <c r="AZ43">
        <f t="shared" si="17"/>
        <v>5.448617748202403E-3</v>
      </c>
      <c r="BA43">
        <f t="shared" si="17"/>
        <v>7.4136930016524497E-3</v>
      </c>
      <c r="BB43">
        <f t="shared" si="17"/>
        <v>3.4388816935375819E-3</v>
      </c>
      <c r="BC43">
        <f t="shared" si="17"/>
        <v>2.6617837524005181E-2</v>
      </c>
      <c r="BD43">
        <f t="shared" si="17"/>
        <v>1.8980840516278862E-2</v>
      </c>
      <c r="BE43">
        <f t="shared" si="17"/>
        <v>9.9593586708945567E-3</v>
      </c>
      <c r="BF43">
        <f t="shared" si="17"/>
        <v>0</v>
      </c>
      <c r="BG43">
        <f t="shared" si="17"/>
        <v>5.4039569469876286E-3</v>
      </c>
      <c r="BH43">
        <f t="shared" si="17"/>
        <v>3.036934482604618E-3</v>
      </c>
      <c r="BI43">
        <f t="shared" si="17"/>
        <v>7.1903889955785803E-3</v>
      </c>
      <c r="BJ43">
        <f t="shared" si="17"/>
        <v>1.0495288285471841E-2</v>
      </c>
    </row>
    <row r="44" spans="29:62" x14ac:dyDescent="0.3">
      <c r="AC44">
        <f t="shared" si="3"/>
        <v>23</v>
      </c>
      <c r="AD44" t="str">
        <f t="shared" si="4"/>
        <v>2023</v>
      </c>
      <c r="AE44">
        <f t="shared" ref="AE44:BJ44" si="18">AF29/$AE29</f>
        <v>5.8988713722680046E-3</v>
      </c>
      <c r="AF44">
        <f t="shared" si="18"/>
        <v>1.0569688283769259E-2</v>
      </c>
      <c r="AG44">
        <f t="shared" si="18"/>
        <v>5.5087782156933001E-5</v>
      </c>
      <c r="AH44">
        <f t="shared" si="18"/>
        <v>0.41391974202794696</v>
      </c>
      <c r="AI44">
        <f t="shared" si="18"/>
        <v>3.6993908993192402E-2</v>
      </c>
      <c r="AJ44">
        <f t="shared" si="18"/>
        <v>8.1467216051594404E-2</v>
      </c>
      <c r="AK44">
        <f t="shared" si="18"/>
        <v>0.1743102830526693</v>
      </c>
      <c r="AL44">
        <f t="shared" si="18"/>
        <v>0.10538337513436044</v>
      </c>
      <c r="AM44">
        <f t="shared" si="18"/>
        <v>4.1203869580795412E-3</v>
      </c>
      <c r="AN44">
        <f t="shared" si="18"/>
        <v>1.3883912576137586E-3</v>
      </c>
      <c r="AO44">
        <f t="shared" si="18"/>
        <v>1.2540308133285561E-3</v>
      </c>
      <c r="AP44">
        <f t="shared" si="18"/>
        <v>1.3436044428520244E-4</v>
      </c>
      <c r="AQ44">
        <f t="shared" si="18"/>
        <v>9.4052310999641706E-3</v>
      </c>
      <c r="AR44">
        <f t="shared" si="18"/>
        <v>1.3436044428520244E-4</v>
      </c>
      <c r="AS44">
        <f t="shared" si="18"/>
        <v>8.5990684342529562E-3</v>
      </c>
      <c r="AT44">
        <f t="shared" si="18"/>
        <v>3.1350770333213904E-4</v>
      </c>
      <c r="AU44">
        <f t="shared" si="18"/>
        <v>3.5829451809387314E-4</v>
      </c>
      <c r="AV44">
        <f t="shared" si="18"/>
        <v>1.9437477606592618E-2</v>
      </c>
      <c r="AW44">
        <f t="shared" si="18"/>
        <v>0.12853815836617699</v>
      </c>
      <c r="AX44">
        <f t="shared" si="18"/>
        <v>2.6424220709423147E-2</v>
      </c>
      <c r="AY44">
        <f t="shared" si="18"/>
        <v>1.3077749910426371E-2</v>
      </c>
      <c r="AZ44">
        <f t="shared" si="18"/>
        <v>5.5087782156932998E-3</v>
      </c>
      <c r="BA44">
        <f t="shared" si="18"/>
        <v>8.0168398423504112E-3</v>
      </c>
      <c r="BB44">
        <f t="shared" si="18"/>
        <v>3.5829451809387316E-3</v>
      </c>
      <c r="BC44">
        <f t="shared" si="18"/>
        <v>2.6110713006091007E-2</v>
      </c>
      <c r="BD44">
        <f t="shared" si="18"/>
        <v>1.8676101755643139E-2</v>
      </c>
      <c r="BE44">
        <f t="shared" si="18"/>
        <v>9.9874596918667138E-3</v>
      </c>
      <c r="BF44">
        <f t="shared" si="18"/>
        <v>0</v>
      </c>
      <c r="BG44">
        <f t="shared" si="18"/>
        <v>5.911859548548907E-3</v>
      </c>
      <c r="BH44">
        <f t="shared" si="18"/>
        <v>2.9111429595127195E-3</v>
      </c>
      <c r="BI44">
        <f t="shared" si="18"/>
        <v>7.1658903618774632E-3</v>
      </c>
      <c r="BJ44">
        <f t="shared" si="18"/>
        <v>1.0435327839484056E-2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32F25-1841-4550-9F50-77B735AA73B8}">
  <dimension ref="A1:R123"/>
  <sheetViews>
    <sheetView topLeftCell="A84" workbookViewId="0">
      <selection activeCell="AJ31" sqref="AJ31:AJ32"/>
    </sheetView>
  </sheetViews>
  <sheetFormatPr defaultRowHeight="15.6" x14ac:dyDescent="0.3"/>
  <cols>
    <col min="2" max="2" width="10.296875" bestFit="1" customWidth="1"/>
    <col min="3" max="14" width="8.8984375" bestFit="1" customWidth="1"/>
    <col min="15" max="15" width="10.296875" bestFit="1" customWidth="1"/>
    <col min="16" max="18" width="8.8984375" bestFit="1" customWidth="1"/>
  </cols>
  <sheetData>
    <row r="1" spans="1:18" x14ac:dyDescent="0.3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</row>
    <row r="2" spans="1:18" x14ac:dyDescent="0.3">
      <c r="A2" s="13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</row>
    <row r="3" spans="1:18" x14ac:dyDescent="0.3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</row>
    <row r="4" spans="1:18" x14ac:dyDescent="0.3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</row>
    <row r="5" spans="1:18" ht="37.799999999999997" x14ac:dyDescent="0.3">
      <c r="A5" s="14" t="s">
        <v>147</v>
      </c>
      <c r="B5" s="15">
        <v>1918398</v>
      </c>
      <c r="C5" s="14" t="s">
        <v>148</v>
      </c>
      <c r="D5" s="15">
        <v>24</v>
      </c>
      <c r="E5" s="14" t="s">
        <v>149</v>
      </c>
      <c r="F5" s="15">
        <v>13</v>
      </c>
      <c r="G5" s="14" t="s">
        <v>150</v>
      </c>
      <c r="H5" s="15">
        <v>24</v>
      </c>
      <c r="I5" s="14" t="s">
        <v>151</v>
      </c>
      <c r="J5" s="15">
        <v>0</v>
      </c>
      <c r="K5" s="14" t="s">
        <v>152</v>
      </c>
      <c r="L5" s="15" t="s">
        <v>258</v>
      </c>
      <c r="M5" s="12"/>
      <c r="N5" s="12"/>
      <c r="O5" s="12"/>
      <c r="P5" s="12"/>
      <c r="Q5" s="12"/>
      <c r="R5" s="12"/>
    </row>
    <row r="6" spans="1:18" ht="16.2" thickBot="1" x14ac:dyDescent="0.35">
      <c r="A6" s="11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</row>
    <row r="7" spans="1:18" ht="16.2" thickBot="1" x14ac:dyDescent="0.35">
      <c r="A7" s="16" t="s">
        <v>153</v>
      </c>
      <c r="B7" s="16" t="str">
        <f>OAM_1!R27</f>
        <v>2011</v>
      </c>
      <c r="C7" s="16" t="str">
        <f>OAM_1!S27</f>
        <v>2012</v>
      </c>
      <c r="D7" s="16" t="str">
        <f>OAM_1!T27</f>
        <v>2013</v>
      </c>
      <c r="E7" s="16" t="str">
        <f>OAM_1!U27</f>
        <v>2014</v>
      </c>
      <c r="F7" s="16" t="str">
        <f>OAM_1!V27</f>
        <v>2015</v>
      </c>
      <c r="G7" s="16" t="str">
        <f>OAM_1!W27</f>
        <v>2016</v>
      </c>
      <c r="H7" s="16" t="str">
        <f>OAM_1!X27</f>
        <v>2017</v>
      </c>
      <c r="I7" s="16" t="str">
        <f>OAM_1!Y27</f>
        <v>2018</v>
      </c>
      <c r="J7" s="16" t="str">
        <f>OAM_1!Z27</f>
        <v>2019</v>
      </c>
      <c r="K7" s="16" t="str">
        <f>OAM_1!AA27</f>
        <v>2020</v>
      </c>
      <c r="L7" s="16" t="str">
        <f>OAM_1!AB27</f>
        <v>2021</v>
      </c>
      <c r="M7" s="16" t="str">
        <f>OAM_1!AC27</f>
        <v>2022</v>
      </c>
      <c r="N7" s="16" t="str">
        <f>OAM_1!AD27</f>
        <v>2023</v>
      </c>
      <c r="O7" s="16" t="str">
        <f>OAM_1!AE27</f>
        <v>Y0</v>
      </c>
      <c r="P7" s="12"/>
      <c r="Q7" s="12"/>
      <c r="R7" s="12"/>
    </row>
    <row r="8" spans="1:18" ht="16.2" thickBot="1" x14ac:dyDescent="0.35">
      <c r="A8" s="16" t="str">
        <f>OAM_1!Q28</f>
        <v>Mind</v>
      </c>
      <c r="B8" s="17">
        <v>7</v>
      </c>
      <c r="C8" s="17">
        <v>9</v>
      </c>
      <c r="D8" s="17">
        <v>10</v>
      </c>
      <c r="E8" s="17">
        <v>8</v>
      </c>
      <c r="F8" s="17">
        <v>9</v>
      </c>
      <c r="G8" s="17">
        <v>10</v>
      </c>
      <c r="H8" s="17">
        <v>10</v>
      </c>
      <c r="I8" s="17">
        <v>10</v>
      </c>
      <c r="J8" s="17">
        <v>11</v>
      </c>
      <c r="K8" s="17">
        <v>8</v>
      </c>
      <c r="L8" s="17">
        <v>8</v>
      </c>
      <c r="M8" s="17">
        <v>10</v>
      </c>
      <c r="N8" s="17">
        <v>11</v>
      </c>
      <c r="O8" s="17">
        <v>1000000</v>
      </c>
      <c r="P8" s="12"/>
      <c r="Q8" s="12"/>
      <c r="R8" s="12"/>
    </row>
    <row r="9" spans="1:18" ht="16.2" thickBot="1" x14ac:dyDescent="0.35">
      <c r="A9" s="16" t="str">
        <f>OAM_1!Q29</f>
        <v>"23-1</v>
      </c>
      <c r="B9" s="17">
        <v>3</v>
      </c>
      <c r="C9" s="17">
        <v>3</v>
      </c>
      <c r="D9" s="17">
        <v>3</v>
      </c>
      <c r="E9" s="17">
        <v>4</v>
      </c>
      <c r="F9" s="17">
        <v>4</v>
      </c>
      <c r="G9" s="17">
        <v>2</v>
      </c>
      <c r="H9" s="17">
        <v>2</v>
      </c>
      <c r="I9" s="17">
        <v>2</v>
      </c>
      <c r="J9" s="17">
        <v>2</v>
      </c>
      <c r="K9" s="17">
        <v>2</v>
      </c>
      <c r="L9" s="17">
        <v>2</v>
      </c>
      <c r="M9" s="17">
        <v>3</v>
      </c>
      <c r="N9" s="17">
        <v>10</v>
      </c>
      <c r="O9" s="17">
        <v>1000000</v>
      </c>
      <c r="P9" s="12"/>
      <c r="Q9" s="12"/>
      <c r="R9" s="12"/>
    </row>
    <row r="10" spans="1:18" ht="16.2" thickBot="1" x14ac:dyDescent="0.35">
      <c r="A10" s="16" t="str">
        <f>OAM_1!Q30</f>
        <v>"23-2</v>
      </c>
      <c r="B10" s="17">
        <v>5</v>
      </c>
      <c r="C10" s="17">
        <v>7</v>
      </c>
      <c r="D10" s="17">
        <v>5</v>
      </c>
      <c r="E10" s="17">
        <v>7</v>
      </c>
      <c r="F10" s="17">
        <v>7</v>
      </c>
      <c r="G10" s="17">
        <v>6</v>
      </c>
      <c r="H10" s="17">
        <v>8</v>
      </c>
      <c r="I10" s="17">
        <v>9</v>
      </c>
      <c r="J10" s="17">
        <v>8</v>
      </c>
      <c r="K10" s="17">
        <v>5</v>
      </c>
      <c r="L10" s="17">
        <v>4</v>
      </c>
      <c r="M10" s="17">
        <v>9</v>
      </c>
      <c r="N10" s="17">
        <v>7</v>
      </c>
      <c r="O10" s="17">
        <v>1000000</v>
      </c>
      <c r="P10" s="12"/>
      <c r="Q10" s="12"/>
      <c r="R10" s="12"/>
    </row>
    <row r="11" spans="1:18" ht="16.2" thickBot="1" x14ac:dyDescent="0.35">
      <c r="A11" s="16" t="str">
        <f>OAM_1!Q31</f>
        <v>"23-3</v>
      </c>
      <c r="B11" s="17">
        <v>14</v>
      </c>
      <c r="C11" s="17">
        <v>13</v>
      </c>
      <c r="D11" s="17">
        <v>16</v>
      </c>
      <c r="E11" s="17">
        <v>16</v>
      </c>
      <c r="F11" s="17">
        <v>18</v>
      </c>
      <c r="G11" s="17">
        <v>17</v>
      </c>
      <c r="H11" s="17">
        <v>17</v>
      </c>
      <c r="I11" s="17">
        <v>19</v>
      </c>
      <c r="J11" s="17">
        <v>16</v>
      </c>
      <c r="K11" s="17">
        <v>22</v>
      </c>
      <c r="L11" s="17">
        <v>19</v>
      </c>
      <c r="M11" s="17">
        <v>22</v>
      </c>
      <c r="N11" s="17">
        <v>18</v>
      </c>
      <c r="O11" s="17">
        <v>1000000</v>
      </c>
      <c r="P11" s="12"/>
      <c r="Q11" s="12"/>
      <c r="R11" s="12"/>
    </row>
    <row r="12" spans="1:18" ht="16.2" thickBot="1" x14ac:dyDescent="0.35">
      <c r="A12" s="16" t="str">
        <f>OAM_1!Q32</f>
        <v>"23-4</v>
      </c>
      <c r="B12" s="17">
        <v>12</v>
      </c>
      <c r="C12" s="17">
        <v>16</v>
      </c>
      <c r="D12" s="17">
        <v>18</v>
      </c>
      <c r="E12" s="17">
        <v>18</v>
      </c>
      <c r="F12" s="17">
        <v>20</v>
      </c>
      <c r="G12" s="17">
        <v>19</v>
      </c>
      <c r="H12" s="17">
        <v>22</v>
      </c>
      <c r="I12" s="17">
        <v>22</v>
      </c>
      <c r="J12" s="17">
        <v>22</v>
      </c>
      <c r="K12" s="17">
        <v>21</v>
      </c>
      <c r="L12" s="17">
        <v>23</v>
      </c>
      <c r="M12" s="17">
        <v>23</v>
      </c>
      <c r="N12" s="17">
        <v>23</v>
      </c>
      <c r="O12" s="17">
        <v>1000000</v>
      </c>
      <c r="P12" s="12"/>
      <c r="Q12" s="12"/>
      <c r="R12" s="12"/>
    </row>
    <row r="13" spans="1:18" ht="16.2" thickBot="1" x14ac:dyDescent="0.35">
      <c r="A13" s="16" t="str">
        <f>OAM_1!Q33</f>
        <v>"23-5</v>
      </c>
      <c r="B13" s="17">
        <v>1</v>
      </c>
      <c r="C13" s="17">
        <v>1</v>
      </c>
      <c r="D13" s="17">
        <v>1</v>
      </c>
      <c r="E13" s="17">
        <v>1</v>
      </c>
      <c r="F13" s="17">
        <v>1</v>
      </c>
      <c r="G13" s="17">
        <v>1</v>
      </c>
      <c r="H13" s="17">
        <v>1</v>
      </c>
      <c r="I13" s="17">
        <v>1</v>
      </c>
      <c r="J13" s="17">
        <v>1</v>
      </c>
      <c r="K13" s="17">
        <v>1</v>
      </c>
      <c r="L13" s="17">
        <v>1</v>
      </c>
      <c r="M13" s="17">
        <v>1</v>
      </c>
      <c r="N13" s="17">
        <v>8</v>
      </c>
      <c r="O13" s="17">
        <v>1000000</v>
      </c>
      <c r="P13" s="12"/>
      <c r="Q13" s="12"/>
      <c r="R13" s="12"/>
    </row>
    <row r="14" spans="1:18" ht="16.2" thickBot="1" x14ac:dyDescent="0.35">
      <c r="A14" s="16" t="str">
        <f>OAM_1!Q34</f>
        <v>"23-6</v>
      </c>
      <c r="B14" s="17">
        <v>23</v>
      </c>
      <c r="C14" s="17">
        <v>21</v>
      </c>
      <c r="D14" s="17">
        <v>17</v>
      </c>
      <c r="E14" s="17">
        <v>22</v>
      </c>
      <c r="F14" s="17">
        <v>21</v>
      </c>
      <c r="G14" s="17">
        <v>18</v>
      </c>
      <c r="H14" s="17">
        <v>16</v>
      </c>
      <c r="I14" s="17">
        <v>17</v>
      </c>
      <c r="J14" s="17">
        <v>14</v>
      </c>
      <c r="K14" s="17">
        <v>13</v>
      </c>
      <c r="L14" s="17">
        <v>10</v>
      </c>
      <c r="M14" s="17">
        <v>14</v>
      </c>
      <c r="N14" s="17">
        <v>1</v>
      </c>
      <c r="O14" s="17">
        <v>1000000</v>
      </c>
      <c r="P14" s="12"/>
      <c r="Q14" s="12"/>
      <c r="R14" s="12"/>
    </row>
    <row r="15" spans="1:18" ht="16.2" thickBot="1" x14ac:dyDescent="0.35">
      <c r="A15" s="16" t="str">
        <f>OAM_1!Q35</f>
        <v>"23-7</v>
      </c>
      <c r="B15" s="17">
        <v>20</v>
      </c>
      <c r="C15" s="17">
        <v>14</v>
      </c>
      <c r="D15" s="17">
        <v>20</v>
      </c>
      <c r="E15" s="17">
        <v>14</v>
      </c>
      <c r="F15" s="17">
        <v>13</v>
      </c>
      <c r="G15" s="17">
        <v>13</v>
      </c>
      <c r="H15" s="17">
        <v>12</v>
      </c>
      <c r="I15" s="17">
        <v>13</v>
      </c>
      <c r="J15" s="17">
        <v>10</v>
      </c>
      <c r="K15" s="17">
        <v>6</v>
      </c>
      <c r="L15" s="17">
        <v>5</v>
      </c>
      <c r="M15" s="17">
        <v>8</v>
      </c>
      <c r="N15" s="17">
        <v>16</v>
      </c>
      <c r="O15" s="17">
        <v>1000000</v>
      </c>
      <c r="P15" s="12"/>
      <c r="Q15" s="12"/>
      <c r="R15" s="12"/>
    </row>
    <row r="16" spans="1:18" ht="16.2" thickBot="1" x14ac:dyDescent="0.35">
      <c r="A16" s="16" t="str">
        <f>OAM_1!Q36</f>
        <v>"23-8</v>
      </c>
      <c r="B16" s="17">
        <v>2</v>
      </c>
      <c r="C16" s="17">
        <v>2</v>
      </c>
      <c r="D16" s="17">
        <v>2</v>
      </c>
      <c r="E16" s="17">
        <v>2</v>
      </c>
      <c r="F16" s="17">
        <v>3</v>
      </c>
      <c r="G16" s="17">
        <v>4</v>
      </c>
      <c r="H16" s="17">
        <v>3</v>
      </c>
      <c r="I16" s="17">
        <v>4</v>
      </c>
      <c r="J16" s="17">
        <v>6</v>
      </c>
      <c r="K16" s="17">
        <v>18</v>
      </c>
      <c r="L16" s="17">
        <v>22</v>
      </c>
      <c r="M16" s="17">
        <v>12</v>
      </c>
      <c r="N16" s="17">
        <v>17</v>
      </c>
      <c r="O16" s="17">
        <v>1000000</v>
      </c>
      <c r="P16" s="12"/>
      <c r="Q16" s="12"/>
      <c r="R16" s="12"/>
    </row>
    <row r="17" spans="1:18" ht="16.2" thickBot="1" x14ac:dyDescent="0.35">
      <c r="A17" s="16" t="str">
        <f>OAM_1!Q37</f>
        <v>"23-9</v>
      </c>
      <c r="B17" s="17">
        <v>4</v>
      </c>
      <c r="C17" s="17">
        <v>4</v>
      </c>
      <c r="D17" s="17">
        <v>7</v>
      </c>
      <c r="E17" s="17">
        <v>6</v>
      </c>
      <c r="F17" s="17">
        <v>6</v>
      </c>
      <c r="G17" s="17">
        <v>5</v>
      </c>
      <c r="H17" s="17">
        <v>5</v>
      </c>
      <c r="I17" s="17">
        <v>5</v>
      </c>
      <c r="J17" s="17">
        <v>3</v>
      </c>
      <c r="K17" s="17">
        <v>3</v>
      </c>
      <c r="L17" s="17">
        <v>3</v>
      </c>
      <c r="M17" s="17">
        <v>4</v>
      </c>
      <c r="N17" s="17">
        <v>15</v>
      </c>
      <c r="O17" s="17">
        <v>1000000</v>
      </c>
      <c r="P17" s="12"/>
      <c r="Q17" s="12"/>
      <c r="R17" s="12"/>
    </row>
    <row r="18" spans="1:18" ht="16.2" thickBot="1" x14ac:dyDescent="0.35">
      <c r="A18" s="16" t="str">
        <f>OAM_1!Q38</f>
        <v>"23-10</v>
      </c>
      <c r="B18" s="17">
        <v>24</v>
      </c>
      <c r="C18" s="17">
        <v>24</v>
      </c>
      <c r="D18" s="17">
        <v>23</v>
      </c>
      <c r="E18" s="17">
        <v>24</v>
      </c>
      <c r="F18" s="17">
        <v>23</v>
      </c>
      <c r="G18" s="17">
        <v>23</v>
      </c>
      <c r="H18" s="17">
        <v>23</v>
      </c>
      <c r="I18" s="17">
        <v>24</v>
      </c>
      <c r="J18" s="17">
        <v>24</v>
      </c>
      <c r="K18" s="17">
        <v>24</v>
      </c>
      <c r="L18" s="17">
        <v>24</v>
      </c>
      <c r="M18" s="17">
        <v>24</v>
      </c>
      <c r="N18" s="17">
        <v>24</v>
      </c>
      <c r="O18" s="17">
        <v>1000000</v>
      </c>
      <c r="P18" s="12"/>
      <c r="Q18" s="12"/>
      <c r="R18" s="12"/>
    </row>
    <row r="19" spans="1:18" ht="16.2" thickBot="1" x14ac:dyDescent="0.35">
      <c r="A19" s="16" t="str">
        <f>OAM_1!Q39</f>
        <v>"23-11</v>
      </c>
      <c r="B19" s="17">
        <v>18</v>
      </c>
      <c r="C19" s="17">
        <v>17</v>
      </c>
      <c r="D19" s="17">
        <v>15</v>
      </c>
      <c r="E19" s="17">
        <v>11</v>
      </c>
      <c r="F19" s="17">
        <v>12</v>
      </c>
      <c r="G19" s="17">
        <v>15</v>
      </c>
      <c r="H19" s="17">
        <v>18</v>
      </c>
      <c r="I19" s="17">
        <v>16</v>
      </c>
      <c r="J19" s="17">
        <v>18</v>
      </c>
      <c r="K19" s="17">
        <v>20</v>
      </c>
      <c r="L19" s="17">
        <v>18</v>
      </c>
      <c r="M19" s="17">
        <v>20</v>
      </c>
      <c r="N19" s="17">
        <v>21</v>
      </c>
      <c r="O19" s="17">
        <v>1000000</v>
      </c>
      <c r="P19" s="12"/>
      <c r="Q19" s="12"/>
      <c r="R19" s="12"/>
    </row>
    <row r="20" spans="1:18" ht="16.2" thickBot="1" x14ac:dyDescent="0.35">
      <c r="A20" s="16" t="str">
        <f>OAM_1!Q40</f>
        <v>"23-12</v>
      </c>
      <c r="B20" s="17">
        <v>11</v>
      </c>
      <c r="C20" s="17">
        <v>12</v>
      </c>
      <c r="D20" s="17">
        <v>11</v>
      </c>
      <c r="E20" s="17">
        <v>10</v>
      </c>
      <c r="F20" s="17">
        <v>8</v>
      </c>
      <c r="G20" s="17">
        <v>8</v>
      </c>
      <c r="H20" s="17">
        <v>6</v>
      </c>
      <c r="I20" s="17">
        <v>7</v>
      </c>
      <c r="J20" s="17">
        <v>7</v>
      </c>
      <c r="K20" s="17">
        <v>7</v>
      </c>
      <c r="L20" s="17">
        <v>6</v>
      </c>
      <c r="M20" s="17">
        <v>6</v>
      </c>
      <c r="N20" s="17">
        <v>4</v>
      </c>
      <c r="O20" s="17">
        <v>1000000</v>
      </c>
      <c r="P20" s="12"/>
      <c r="Q20" s="12"/>
      <c r="R20" s="12"/>
    </row>
    <row r="21" spans="1:18" ht="16.2" thickBot="1" x14ac:dyDescent="0.35">
      <c r="A21" s="16" t="str">
        <f>OAM_1!Q41</f>
        <v>"23-13</v>
      </c>
      <c r="B21" s="17">
        <v>10</v>
      </c>
      <c r="C21" s="17">
        <v>10</v>
      </c>
      <c r="D21" s="17">
        <v>14</v>
      </c>
      <c r="E21" s="17">
        <v>19</v>
      </c>
      <c r="F21" s="17">
        <v>16</v>
      </c>
      <c r="G21" s="17">
        <v>14</v>
      </c>
      <c r="H21" s="17">
        <v>14</v>
      </c>
      <c r="I21" s="17">
        <v>15</v>
      </c>
      <c r="J21" s="17">
        <v>12</v>
      </c>
      <c r="K21" s="17">
        <v>12</v>
      </c>
      <c r="L21" s="17">
        <v>13</v>
      </c>
      <c r="M21" s="17">
        <v>15</v>
      </c>
      <c r="N21" s="17">
        <v>20</v>
      </c>
      <c r="O21" s="17">
        <v>1000000</v>
      </c>
      <c r="P21" s="12"/>
      <c r="Q21" s="12"/>
      <c r="R21" s="12"/>
    </row>
    <row r="22" spans="1:18" ht="16.2" thickBot="1" x14ac:dyDescent="0.35">
      <c r="A22" s="16" t="str">
        <f>OAM_1!Q42</f>
        <v>"23-14</v>
      </c>
      <c r="B22" s="17">
        <v>21</v>
      </c>
      <c r="C22" s="17">
        <v>22</v>
      </c>
      <c r="D22" s="17">
        <v>22</v>
      </c>
      <c r="E22" s="17">
        <v>21</v>
      </c>
      <c r="F22" s="17">
        <v>22</v>
      </c>
      <c r="G22" s="17">
        <v>21</v>
      </c>
      <c r="H22" s="17">
        <v>21</v>
      </c>
      <c r="I22" s="17">
        <v>21</v>
      </c>
      <c r="J22" s="17">
        <v>20</v>
      </c>
      <c r="K22" s="17">
        <v>15</v>
      </c>
      <c r="L22" s="17">
        <v>16</v>
      </c>
      <c r="M22" s="17">
        <v>17</v>
      </c>
      <c r="N22" s="17">
        <v>19</v>
      </c>
      <c r="O22" s="17">
        <v>1000000</v>
      </c>
      <c r="P22" s="12"/>
      <c r="Q22" s="12"/>
      <c r="R22" s="12"/>
    </row>
    <row r="23" spans="1:18" ht="16.2" thickBot="1" x14ac:dyDescent="0.35">
      <c r="A23" s="16" t="str">
        <f>OAM_1!Q43</f>
        <v>"23-15</v>
      </c>
      <c r="B23" s="17">
        <v>19</v>
      </c>
      <c r="C23" s="17">
        <v>20</v>
      </c>
      <c r="D23" s="17">
        <v>19</v>
      </c>
      <c r="E23" s="17">
        <v>20</v>
      </c>
      <c r="F23" s="17">
        <v>19</v>
      </c>
      <c r="G23" s="17">
        <v>22</v>
      </c>
      <c r="H23" s="17">
        <v>20</v>
      </c>
      <c r="I23" s="17">
        <v>18</v>
      </c>
      <c r="J23" s="17">
        <v>21</v>
      </c>
      <c r="K23" s="17">
        <v>16</v>
      </c>
      <c r="L23" s="17">
        <v>15</v>
      </c>
      <c r="M23" s="17">
        <v>16</v>
      </c>
      <c r="N23" s="17">
        <v>22</v>
      </c>
      <c r="O23" s="17">
        <v>1000000</v>
      </c>
      <c r="P23" s="12"/>
      <c r="Q23" s="12"/>
      <c r="R23" s="12"/>
    </row>
    <row r="24" spans="1:18" ht="16.2" thickBot="1" x14ac:dyDescent="0.35">
      <c r="A24" s="16" t="str">
        <f>OAM_1!Q44</f>
        <v>"23-16</v>
      </c>
      <c r="B24" s="17">
        <v>16</v>
      </c>
      <c r="C24" s="17">
        <v>11</v>
      </c>
      <c r="D24" s="17">
        <v>8</v>
      </c>
      <c r="E24" s="17">
        <v>9</v>
      </c>
      <c r="F24" s="17">
        <v>10</v>
      </c>
      <c r="G24" s="17">
        <v>12</v>
      </c>
      <c r="H24" s="17">
        <v>13</v>
      </c>
      <c r="I24" s="17">
        <v>12</v>
      </c>
      <c r="J24" s="17">
        <v>13</v>
      </c>
      <c r="K24" s="17">
        <v>11</v>
      </c>
      <c r="L24" s="17">
        <v>11</v>
      </c>
      <c r="M24" s="17">
        <v>11</v>
      </c>
      <c r="N24" s="17">
        <v>6</v>
      </c>
      <c r="O24" s="17">
        <v>1000000</v>
      </c>
      <c r="P24" s="12"/>
      <c r="Q24" s="12"/>
      <c r="R24" s="12"/>
    </row>
    <row r="25" spans="1:18" ht="16.2" thickBot="1" x14ac:dyDescent="0.35">
      <c r="A25" s="16" t="str">
        <f>OAM_1!Q45</f>
        <v>"23-17</v>
      </c>
      <c r="B25" s="17">
        <v>8</v>
      </c>
      <c r="C25" s="17">
        <v>6</v>
      </c>
      <c r="D25" s="17">
        <v>6</v>
      </c>
      <c r="E25" s="17">
        <v>5</v>
      </c>
      <c r="F25" s="17">
        <v>5</v>
      </c>
      <c r="G25" s="17">
        <v>7</v>
      </c>
      <c r="H25" s="17">
        <v>7</v>
      </c>
      <c r="I25" s="17">
        <v>8</v>
      </c>
      <c r="J25" s="17">
        <v>5</v>
      </c>
      <c r="K25" s="17">
        <v>10</v>
      </c>
      <c r="L25" s="17">
        <v>9</v>
      </c>
      <c r="M25" s="17">
        <v>2</v>
      </c>
      <c r="N25" s="17">
        <v>2</v>
      </c>
      <c r="O25" s="17">
        <v>1000000</v>
      </c>
      <c r="P25" s="12"/>
      <c r="Q25" s="12"/>
      <c r="R25" s="12"/>
    </row>
    <row r="26" spans="1:18" ht="16.2" thickBot="1" x14ac:dyDescent="0.35">
      <c r="A26" s="16" t="str">
        <f>OAM_1!Q46</f>
        <v>"23-18</v>
      </c>
      <c r="B26" s="17">
        <v>9</v>
      </c>
      <c r="C26" s="17">
        <v>15</v>
      </c>
      <c r="D26" s="17">
        <v>13</v>
      </c>
      <c r="E26" s="17">
        <v>12</v>
      </c>
      <c r="F26" s="17">
        <v>15</v>
      </c>
      <c r="G26" s="17">
        <v>11</v>
      </c>
      <c r="H26" s="17">
        <v>11</v>
      </c>
      <c r="I26" s="17">
        <v>11</v>
      </c>
      <c r="J26" s="17">
        <v>15</v>
      </c>
      <c r="K26" s="17">
        <v>17</v>
      </c>
      <c r="L26" s="17">
        <v>14</v>
      </c>
      <c r="M26" s="17">
        <v>18</v>
      </c>
      <c r="N26" s="17">
        <v>13</v>
      </c>
      <c r="O26" s="17">
        <v>1000000</v>
      </c>
      <c r="P26" s="12"/>
      <c r="Q26" s="12"/>
      <c r="R26" s="12"/>
    </row>
    <row r="27" spans="1:18" ht="16.2" thickBot="1" x14ac:dyDescent="0.35">
      <c r="A27" s="16" t="str">
        <f>OAM_1!Q47</f>
        <v>"23-19</v>
      </c>
      <c r="B27" s="17">
        <v>22</v>
      </c>
      <c r="C27" s="17">
        <v>23</v>
      </c>
      <c r="D27" s="17">
        <v>24</v>
      </c>
      <c r="E27" s="17">
        <v>23</v>
      </c>
      <c r="F27" s="17">
        <v>24</v>
      </c>
      <c r="G27" s="17">
        <v>24</v>
      </c>
      <c r="H27" s="17">
        <v>24</v>
      </c>
      <c r="I27" s="17">
        <v>23</v>
      </c>
      <c r="J27" s="17">
        <v>23</v>
      </c>
      <c r="K27" s="17">
        <v>23</v>
      </c>
      <c r="L27" s="17">
        <v>21</v>
      </c>
      <c r="M27" s="17">
        <v>21</v>
      </c>
      <c r="N27" s="17">
        <v>14</v>
      </c>
      <c r="O27" s="17">
        <v>1000000</v>
      </c>
      <c r="P27" s="12"/>
      <c r="Q27" s="12"/>
      <c r="R27" s="12"/>
    </row>
    <row r="28" spans="1:18" ht="16.2" thickBot="1" x14ac:dyDescent="0.35">
      <c r="A28" s="16" t="str">
        <f>OAM_1!Q48</f>
        <v>"23-20</v>
      </c>
      <c r="B28" s="17">
        <v>15</v>
      </c>
      <c r="C28" s="17">
        <v>19</v>
      </c>
      <c r="D28" s="17">
        <v>9</v>
      </c>
      <c r="E28" s="17">
        <v>13</v>
      </c>
      <c r="F28" s="17">
        <v>11</v>
      </c>
      <c r="G28" s="17">
        <v>9</v>
      </c>
      <c r="H28" s="17">
        <v>9</v>
      </c>
      <c r="I28" s="17">
        <v>6</v>
      </c>
      <c r="J28" s="17">
        <v>4</v>
      </c>
      <c r="K28" s="17">
        <v>4</v>
      </c>
      <c r="L28" s="17">
        <v>7</v>
      </c>
      <c r="M28" s="17">
        <v>7</v>
      </c>
      <c r="N28" s="17">
        <v>12</v>
      </c>
      <c r="O28" s="17">
        <v>1000000</v>
      </c>
      <c r="P28" s="12"/>
      <c r="Q28" s="12"/>
      <c r="R28" s="12"/>
    </row>
    <row r="29" spans="1:18" ht="16.2" thickBot="1" x14ac:dyDescent="0.35">
      <c r="A29" s="16" t="str">
        <f>OAM_1!Q49</f>
        <v>"23-21</v>
      </c>
      <c r="B29" s="17">
        <v>13</v>
      </c>
      <c r="C29" s="17">
        <v>18</v>
      </c>
      <c r="D29" s="17">
        <v>21</v>
      </c>
      <c r="E29" s="17">
        <v>15</v>
      </c>
      <c r="F29" s="17">
        <v>17</v>
      </c>
      <c r="G29" s="17">
        <v>20</v>
      </c>
      <c r="H29" s="17">
        <v>19</v>
      </c>
      <c r="I29" s="17">
        <v>20</v>
      </c>
      <c r="J29" s="17">
        <v>19</v>
      </c>
      <c r="K29" s="17">
        <v>14</v>
      </c>
      <c r="L29" s="17">
        <v>17</v>
      </c>
      <c r="M29" s="17">
        <v>19</v>
      </c>
      <c r="N29" s="17">
        <v>9</v>
      </c>
      <c r="O29" s="17">
        <v>1000000</v>
      </c>
      <c r="P29" s="12"/>
      <c r="Q29" s="12"/>
      <c r="R29" s="12"/>
    </row>
    <row r="30" spans="1:18" ht="16.2" thickBot="1" x14ac:dyDescent="0.35">
      <c r="A30" s="16" t="str">
        <f>OAM_1!Q50</f>
        <v>"23-22</v>
      </c>
      <c r="B30" s="17">
        <v>17</v>
      </c>
      <c r="C30" s="17">
        <v>8</v>
      </c>
      <c r="D30" s="17">
        <v>12</v>
      </c>
      <c r="E30" s="17">
        <v>17</v>
      </c>
      <c r="F30" s="17">
        <v>14</v>
      </c>
      <c r="G30" s="17">
        <v>16</v>
      </c>
      <c r="H30" s="17">
        <v>15</v>
      </c>
      <c r="I30" s="17">
        <v>14</v>
      </c>
      <c r="J30" s="17">
        <v>17</v>
      </c>
      <c r="K30" s="17">
        <v>19</v>
      </c>
      <c r="L30" s="17">
        <v>20</v>
      </c>
      <c r="M30" s="17">
        <v>13</v>
      </c>
      <c r="N30" s="17">
        <v>5</v>
      </c>
      <c r="O30" s="17">
        <v>1000000</v>
      </c>
      <c r="P30" s="12"/>
      <c r="Q30" s="12"/>
      <c r="R30" s="12"/>
    </row>
    <row r="31" spans="1:18" ht="16.2" thickBot="1" x14ac:dyDescent="0.35">
      <c r="A31" s="16" t="str">
        <f>OAM_1!Q51</f>
        <v>"23-23</v>
      </c>
      <c r="B31" s="17">
        <v>6</v>
      </c>
      <c r="C31" s="17">
        <v>5</v>
      </c>
      <c r="D31" s="17">
        <v>4</v>
      </c>
      <c r="E31" s="17">
        <v>3</v>
      </c>
      <c r="F31" s="17">
        <v>2</v>
      </c>
      <c r="G31" s="17">
        <v>3</v>
      </c>
      <c r="H31" s="17">
        <v>4</v>
      </c>
      <c r="I31" s="17">
        <v>3</v>
      </c>
      <c r="J31" s="17">
        <v>9</v>
      </c>
      <c r="K31" s="17">
        <v>9</v>
      </c>
      <c r="L31" s="17">
        <v>12</v>
      </c>
      <c r="M31" s="17">
        <v>5</v>
      </c>
      <c r="N31" s="17">
        <v>3</v>
      </c>
      <c r="O31" s="17">
        <v>1000000</v>
      </c>
      <c r="P31" s="12"/>
      <c r="Q31" s="12"/>
      <c r="R31" s="12"/>
    </row>
    <row r="32" spans="1:18" ht="16.2" thickBot="1" x14ac:dyDescent="0.35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</row>
    <row r="33" spans="1:18" ht="25.8" thickBot="1" x14ac:dyDescent="0.35">
      <c r="A33" s="16" t="s">
        <v>167</v>
      </c>
      <c r="B33" s="16" t="s">
        <v>154</v>
      </c>
      <c r="C33" s="16" t="s">
        <v>155</v>
      </c>
      <c r="D33" s="16" t="s">
        <v>156</v>
      </c>
      <c r="E33" s="16" t="s">
        <v>157</v>
      </c>
      <c r="F33" s="16" t="s">
        <v>158</v>
      </c>
      <c r="G33" s="16" t="s">
        <v>159</v>
      </c>
      <c r="H33" s="16" t="s">
        <v>160</v>
      </c>
      <c r="I33" s="16" t="s">
        <v>161</v>
      </c>
      <c r="J33" s="16" t="s">
        <v>162</v>
      </c>
      <c r="K33" s="16" t="s">
        <v>163</v>
      </c>
      <c r="L33" s="16" t="s">
        <v>164</v>
      </c>
      <c r="M33" s="16" t="s">
        <v>165</v>
      </c>
      <c r="N33" s="16" t="s">
        <v>166</v>
      </c>
      <c r="O33" s="12"/>
      <c r="P33" s="12"/>
      <c r="Q33" s="12"/>
      <c r="R33" s="12"/>
    </row>
    <row r="34" spans="1:18" ht="51" thickBot="1" x14ac:dyDescent="0.35">
      <c r="A34" s="16" t="s">
        <v>168</v>
      </c>
      <c r="B34" s="17" t="s">
        <v>259</v>
      </c>
      <c r="C34" s="17" t="s">
        <v>169</v>
      </c>
      <c r="D34" s="17" t="s">
        <v>170</v>
      </c>
      <c r="E34" s="17" t="s">
        <v>169</v>
      </c>
      <c r="F34" s="17" t="s">
        <v>169</v>
      </c>
      <c r="G34" s="17" t="s">
        <v>169</v>
      </c>
      <c r="H34" s="17" t="s">
        <v>169</v>
      </c>
      <c r="I34" s="17" t="s">
        <v>169</v>
      </c>
      <c r="J34" s="17" t="s">
        <v>169</v>
      </c>
      <c r="K34" s="17" t="s">
        <v>169</v>
      </c>
      <c r="L34" s="17" t="s">
        <v>169</v>
      </c>
      <c r="M34" s="17" t="s">
        <v>169</v>
      </c>
      <c r="N34" s="17" t="s">
        <v>260</v>
      </c>
      <c r="O34" s="12"/>
      <c r="P34" s="12"/>
      <c r="Q34" s="12"/>
      <c r="R34" s="12"/>
    </row>
    <row r="35" spans="1:18" ht="51" thickBot="1" x14ac:dyDescent="0.35">
      <c r="A35" s="16" t="s">
        <v>171</v>
      </c>
      <c r="B35" s="17" t="s">
        <v>261</v>
      </c>
      <c r="C35" s="17" t="s">
        <v>172</v>
      </c>
      <c r="D35" s="17" t="s">
        <v>173</v>
      </c>
      <c r="E35" s="17" t="s">
        <v>172</v>
      </c>
      <c r="F35" s="17" t="s">
        <v>172</v>
      </c>
      <c r="G35" s="17" t="s">
        <v>172</v>
      </c>
      <c r="H35" s="17" t="s">
        <v>172</v>
      </c>
      <c r="I35" s="17" t="s">
        <v>172</v>
      </c>
      <c r="J35" s="17" t="s">
        <v>172</v>
      </c>
      <c r="K35" s="17" t="s">
        <v>172</v>
      </c>
      <c r="L35" s="17" t="s">
        <v>172</v>
      </c>
      <c r="M35" s="17" t="s">
        <v>172</v>
      </c>
      <c r="N35" s="17" t="s">
        <v>262</v>
      </c>
      <c r="O35" s="12"/>
      <c r="P35" s="12"/>
      <c r="Q35" s="12"/>
      <c r="R35" s="12"/>
    </row>
    <row r="36" spans="1:18" ht="51" thickBot="1" x14ac:dyDescent="0.35">
      <c r="A36" s="16" t="s">
        <v>174</v>
      </c>
      <c r="B36" s="17" t="s">
        <v>263</v>
      </c>
      <c r="C36" s="17" t="s">
        <v>175</v>
      </c>
      <c r="D36" s="17" t="s">
        <v>176</v>
      </c>
      <c r="E36" s="17" t="s">
        <v>175</v>
      </c>
      <c r="F36" s="17" t="s">
        <v>175</v>
      </c>
      <c r="G36" s="17" t="s">
        <v>175</v>
      </c>
      <c r="H36" s="17" t="s">
        <v>175</v>
      </c>
      <c r="I36" s="17" t="s">
        <v>175</v>
      </c>
      <c r="J36" s="17" t="s">
        <v>175</v>
      </c>
      <c r="K36" s="17" t="s">
        <v>175</v>
      </c>
      <c r="L36" s="17" t="s">
        <v>175</v>
      </c>
      <c r="M36" s="17" t="s">
        <v>175</v>
      </c>
      <c r="N36" s="17" t="s">
        <v>264</v>
      </c>
      <c r="O36" s="12"/>
      <c r="P36" s="12"/>
      <c r="Q36" s="12"/>
      <c r="R36" s="12"/>
    </row>
    <row r="37" spans="1:18" ht="51" thickBot="1" x14ac:dyDescent="0.35">
      <c r="A37" s="16" t="s">
        <v>177</v>
      </c>
      <c r="B37" s="17" t="s">
        <v>265</v>
      </c>
      <c r="C37" s="17" t="s">
        <v>178</v>
      </c>
      <c r="D37" s="17" t="s">
        <v>179</v>
      </c>
      <c r="E37" s="17" t="s">
        <v>178</v>
      </c>
      <c r="F37" s="17" t="s">
        <v>178</v>
      </c>
      <c r="G37" s="17" t="s">
        <v>178</v>
      </c>
      <c r="H37" s="17" t="s">
        <v>178</v>
      </c>
      <c r="I37" s="17" t="s">
        <v>178</v>
      </c>
      <c r="J37" s="17" t="s">
        <v>178</v>
      </c>
      <c r="K37" s="17" t="s">
        <v>178</v>
      </c>
      <c r="L37" s="17" t="s">
        <v>178</v>
      </c>
      <c r="M37" s="17" t="s">
        <v>178</v>
      </c>
      <c r="N37" s="17" t="s">
        <v>266</v>
      </c>
      <c r="O37" s="12"/>
      <c r="P37" s="12"/>
      <c r="Q37" s="12"/>
      <c r="R37" s="12"/>
    </row>
    <row r="38" spans="1:18" ht="51" thickBot="1" x14ac:dyDescent="0.35">
      <c r="A38" s="16" t="s">
        <v>180</v>
      </c>
      <c r="B38" s="17" t="s">
        <v>267</v>
      </c>
      <c r="C38" s="17" t="s">
        <v>181</v>
      </c>
      <c r="D38" s="17" t="s">
        <v>182</v>
      </c>
      <c r="E38" s="17" t="s">
        <v>181</v>
      </c>
      <c r="F38" s="17" t="s">
        <v>181</v>
      </c>
      <c r="G38" s="17" t="s">
        <v>181</v>
      </c>
      <c r="H38" s="17" t="s">
        <v>181</v>
      </c>
      <c r="I38" s="17" t="s">
        <v>181</v>
      </c>
      <c r="J38" s="17" t="s">
        <v>181</v>
      </c>
      <c r="K38" s="17" t="s">
        <v>181</v>
      </c>
      <c r="L38" s="17" t="s">
        <v>181</v>
      </c>
      <c r="M38" s="17" t="s">
        <v>181</v>
      </c>
      <c r="N38" s="17" t="s">
        <v>268</v>
      </c>
      <c r="O38" s="12"/>
      <c r="P38" s="12"/>
      <c r="Q38" s="12"/>
      <c r="R38" s="12"/>
    </row>
    <row r="39" spans="1:18" ht="51" thickBot="1" x14ac:dyDescent="0.35">
      <c r="A39" s="16" t="s">
        <v>183</v>
      </c>
      <c r="B39" s="17" t="s">
        <v>269</v>
      </c>
      <c r="C39" s="17" t="s">
        <v>184</v>
      </c>
      <c r="D39" s="17" t="s">
        <v>185</v>
      </c>
      <c r="E39" s="17" t="s">
        <v>184</v>
      </c>
      <c r="F39" s="17" t="s">
        <v>184</v>
      </c>
      <c r="G39" s="17" t="s">
        <v>184</v>
      </c>
      <c r="H39" s="17" t="s">
        <v>184</v>
      </c>
      <c r="I39" s="17" t="s">
        <v>184</v>
      </c>
      <c r="J39" s="17" t="s">
        <v>184</v>
      </c>
      <c r="K39" s="17" t="s">
        <v>184</v>
      </c>
      <c r="L39" s="17" t="s">
        <v>184</v>
      </c>
      <c r="M39" s="17" t="s">
        <v>184</v>
      </c>
      <c r="N39" s="17" t="s">
        <v>270</v>
      </c>
      <c r="O39" s="12"/>
      <c r="P39" s="12"/>
      <c r="Q39" s="12"/>
      <c r="R39" s="12"/>
    </row>
    <row r="40" spans="1:18" ht="51" thickBot="1" x14ac:dyDescent="0.35">
      <c r="A40" s="16" t="s">
        <v>186</v>
      </c>
      <c r="B40" s="17" t="s">
        <v>271</v>
      </c>
      <c r="C40" s="17" t="s">
        <v>187</v>
      </c>
      <c r="D40" s="17" t="s">
        <v>188</v>
      </c>
      <c r="E40" s="17" t="s">
        <v>187</v>
      </c>
      <c r="F40" s="17" t="s">
        <v>187</v>
      </c>
      <c r="G40" s="17" t="s">
        <v>187</v>
      </c>
      <c r="H40" s="17" t="s">
        <v>187</v>
      </c>
      <c r="I40" s="17" t="s">
        <v>187</v>
      </c>
      <c r="J40" s="17" t="s">
        <v>187</v>
      </c>
      <c r="K40" s="17" t="s">
        <v>187</v>
      </c>
      <c r="L40" s="17" t="s">
        <v>187</v>
      </c>
      <c r="M40" s="17" t="s">
        <v>187</v>
      </c>
      <c r="N40" s="17" t="s">
        <v>272</v>
      </c>
      <c r="O40" s="12"/>
      <c r="P40" s="12"/>
      <c r="Q40" s="12"/>
      <c r="R40" s="12"/>
    </row>
    <row r="41" spans="1:18" ht="51" thickBot="1" x14ac:dyDescent="0.35">
      <c r="A41" s="16" t="s">
        <v>189</v>
      </c>
      <c r="B41" s="17" t="s">
        <v>273</v>
      </c>
      <c r="C41" s="17" t="s">
        <v>190</v>
      </c>
      <c r="D41" s="17" t="s">
        <v>191</v>
      </c>
      <c r="E41" s="17" t="s">
        <v>190</v>
      </c>
      <c r="F41" s="17" t="s">
        <v>190</v>
      </c>
      <c r="G41" s="17" t="s">
        <v>190</v>
      </c>
      <c r="H41" s="17" t="s">
        <v>190</v>
      </c>
      <c r="I41" s="17" t="s">
        <v>190</v>
      </c>
      <c r="J41" s="17" t="s">
        <v>190</v>
      </c>
      <c r="K41" s="17" t="s">
        <v>190</v>
      </c>
      <c r="L41" s="17" t="s">
        <v>190</v>
      </c>
      <c r="M41" s="17" t="s">
        <v>190</v>
      </c>
      <c r="N41" s="17" t="s">
        <v>190</v>
      </c>
      <c r="O41" s="12"/>
      <c r="P41" s="12"/>
      <c r="Q41" s="12"/>
      <c r="R41" s="12"/>
    </row>
    <row r="42" spans="1:18" ht="51" thickBot="1" x14ac:dyDescent="0.35">
      <c r="A42" s="16" t="s">
        <v>192</v>
      </c>
      <c r="B42" s="17" t="s">
        <v>274</v>
      </c>
      <c r="C42" s="17" t="s">
        <v>193</v>
      </c>
      <c r="D42" s="17" t="s">
        <v>194</v>
      </c>
      <c r="E42" s="17" t="s">
        <v>193</v>
      </c>
      <c r="F42" s="17" t="s">
        <v>193</v>
      </c>
      <c r="G42" s="17" t="s">
        <v>193</v>
      </c>
      <c r="H42" s="17" t="s">
        <v>193</v>
      </c>
      <c r="I42" s="17" t="s">
        <v>193</v>
      </c>
      <c r="J42" s="17" t="s">
        <v>193</v>
      </c>
      <c r="K42" s="17" t="s">
        <v>193</v>
      </c>
      <c r="L42" s="17" t="s">
        <v>193</v>
      </c>
      <c r="M42" s="17" t="s">
        <v>193</v>
      </c>
      <c r="N42" s="17" t="s">
        <v>193</v>
      </c>
      <c r="O42" s="12"/>
      <c r="P42" s="12"/>
      <c r="Q42" s="12"/>
      <c r="R42" s="12"/>
    </row>
    <row r="43" spans="1:18" ht="51" thickBot="1" x14ac:dyDescent="0.35">
      <c r="A43" s="16" t="s">
        <v>195</v>
      </c>
      <c r="B43" s="17" t="s">
        <v>275</v>
      </c>
      <c r="C43" s="17" t="s">
        <v>196</v>
      </c>
      <c r="D43" s="17" t="s">
        <v>197</v>
      </c>
      <c r="E43" s="17" t="s">
        <v>196</v>
      </c>
      <c r="F43" s="17" t="s">
        <v>196</v>
      </c>
      <c r="G43" s="17" t="s">
        <v>196</v>
      </c>
      <c r="H43" s="17" t="s">
        <v>196</v>
      </c>
      <c r="I43" s="17" t="s">
        <v>196</v>
      </c>
      <c r="J43" s="17" t="s">
        <v>196</v>
      </c>
      <c r="K43" s="17" t="s">
        <v>196</v>
      </c>
      <c r="L43" s="17" t="s">
        <v>196</v>
      </c>
      <c r="M43" s="17" t="s">
        <v>196</v>
      </c>
      <c r="N43" s="17" t="s">
        <v>196</v>
      </c>
      <c r="O43" s="12"/>
      <c r="P43" s="12"/>
      <c r="Q43" s="12"/>
      <c r="R43" s="12"/>
    </row>
    <row r="44" spans="1:18" ht="51" thickBot="1" x14ac:dyDescent="0.35">
      <c r="A44" s="16" t="s">
        <v>198</v>
      </c>
      <c r="B44" s="17" t="s">
        <v>276</v>
      </c>
      <c r="C44" s="17" t="s">
        <v>199</v>
      </c>
      <c r="D44" s="17" t="s">
        <v>200</v>
      </c>
      <c r="E44" s="17" t="s">
        <v>199</v>
      </c>
      <c r="F44" s="17" t="s">
        <v>199</v>
      </c>
      <c r="G44" s="17" t="s">
        <v>199</v>
      </c>
      <c r="H44" s="17" t="s">
        <v>199</v>
      </c>
      <c r="I44" s="17" t="s">
        <v>199</v>
      </c>
      <c r="J44" s="17" t="s">
        <v>199</v>
      </c>
      <c r="K44" s="17" t="s">
        <v>199</v>
      </c>
      <c r="L44" s="17" t="s">
        <v>199</v>
      </c>
      <c r="M44" s="17" t="s">
        <v>199</v>
      </c>
      <c r="N44" s="17" t="s">
        <v>199</v>
      </c>
      <c r="O44" s="12"/>
      <c r="P44" s="12"/>
      <c r="Q44" s="12"/>
      <c r="R44" s="12"/>
    </row>
    <row r="45" spans="1:18" ht="51" thickBot="1" x14ac:dyDescent="0.35">
      <c r="A45" s="16" t="s">
        <v>201</v>
      </c>
      <c r="B45" s="17" t="s">
        <v>277</v>
      </c>
      <c r="C45" s="17" t="s">
        <v>202</v>
      </c>
      <c r="D45" s="17" t="s">
        <v>203</v>
      </c>
      <c r="E45" s="17" t="s">
        <v>202</v>
      </c>
      <c r="F45" s="17" t="s">
        <v>202</v>
      </c>
      <c r="G45" s="17" t="s">
        <v>202</v>
      </c>
      <c r="H45" s="17" t="s">
        <v>202</v>
      </c>
      <c r="I45" s="17" t="s">
        <v>202</v>
      </c>
      <c r="J45" s="17" t="s">
        <v>202</v>
      </c>
      <c r="K45" s="17" t="s">
        <v>202</v>
      </c>
      <c r="L45" s="17" t="s">
        <v>202</v>
      </c>
      <c r="M45" s="17" t="s">
        <v>202</v>
      </c>
      <c r="N45" s="17" t="s">
        <v>202</v>
      </c>
      <c r="O45" s="12"/>
      <c r="P45" s="12"/>
      <c r="Q45" s="12"/>
      <c r="R45" s="12"/>
    </row>
    <row r="46" spans="1:18" ht="51" thickBot="1" x14ac:dyDescent="0.35">
      <c r="A46" s="16" t="s">
        <v>204</v>
      </c>
      <c r="B46" s="17" t="s">
        <v>278</v>
      </c>
      <c r="C46" s="17" t="s">
        <v>205</v>
      </c>
      <c r="D46" s="17" t="s">
        <v>206</v>
      </c>
      <c r="E46" s="17" t="s">
        <v>205</v>
      </c>
      <c r="F46" s="17" t="s">
        <v>205</v>
      </c>
      <c r="G46" s="17" t="s">
        <v>205</v>
      </c>
      <c r="H46" s="17" t="s">
        <v>205</v>
      </c>
      <c r="I46" s="17" t="s">
        <v>205</v>
      </c>
      <c r="J46" s="17" t="s">
        <v>205</v>
      </c>
      <c r="K46" s="17" t="s">
        <v>205</v>
      </c>
      <c r="L46" s="17" t="s">
        <v>205</v>
      </c>
      <c r="M46" s="17" t="s">
        <v>205</v>
      </c>
      <c r="N46" s="17" t="s">
        <v>205</v>
      </c>
      <c r="O46" s="12"/>
      <c r="P46" s="12"/>
      <c r="Q46" s="12"/>
      <c r="R46" s="12"/>
    </row>
    <row r="47" spans="1:18" ht="51" thickBot="1" x14ac:dyDescent="0.35">
      <c r="A47" s="16" t="s">
        <v>207</v>
      </c>
      <c r="B47" s="17" t="s">
        <v>279</v>
      </c>
      <c r="C47" s="17" t="s">
        <v>208</v>
      </c>
      <c r="D47" s="17" t="s">
        <v>209</v>
      </c>
      <c r="E47" s="17" t="s">
        <v>208</v>
      </c>
      <c r="F47" s="17" t="s">
        <v>208</v>
      </c>
      <c r="G47" s="17" t="s">
        <v>208</v>
      </c>
      <c r="H47" s="17" t="s">
        <v>208</v>
      </c>
      <c r="I47" s="17" t="s">
        <v>208</v>
      </c>
      <c r="J47" s="17" t="s">
        <v>208</v>
      </c>
      <c r="K47" s="17" t="s">
        <v>208</v>
      </c>
      <c r="L47" s="17" t="s">
        <v>208</v>
      </c>
      <c r="M47" s="17" t="s">
        <v>208</v>
      </c>
      <c r="N47" s="17" t="s">
        <v>208</v>
      </c>
      <c r="O47" s="12"/>
      <c r="P47" s="12"/>
      <c r="Q47" s="12"/>
      <c r="R47" s="12"/>
    </row>
    <row r="48" spans="1:18" ht="51" thickBot="1" x14ac:dyDescent="0.35">
      <c r="A48" s="16" t="s">
        <v>210</v>
      </c>
      <c r="B48" s="17" t="s">
        <v>280</v>
      </c>
      <c r="C48" s="17" t="s">
        <v>211</v>
      </c>
      <c r="D48" s="17" t="s">
        <v>212</v>
      </c>
      <c r="E48" s="17" t="s">
        <v>211</v>
      </c>
      <c r="F48" s="17" t="s">
        <v>211</v>
      </c>
      <c r="G48" s="17" t="s">
        <v>211</v>
      </c>
      <c r="H48" s="17" t="s">
        <v>211</v>
      </c>
      <c r="I48" s="17" t="s">
        <v>211</v>
      </c>
      <c r="J48" s="17" t="s">
        <v>211</v>
      </c>
      <c r="K48" s="17" t="s">
        <v>211</v>
      </c>
      <c r="L48" s="17" t="s">
        <v>211</v>
      </c>
      <c r="M48" s="17" t="s">
        <v>211</v>
      </c>
      <c r="N48" s="17" t="s">
        <v>211</v>
      </c>
      <c r="O48" s="12"/>
      <c r="P48" s="12"/>
      <c r="Q48" s="12"/>
      <c r="R48" s="12"/>
    </row>
    <row r="49" spans="1:18" ht="51" thickBot="1" x14ac:dyDescent="0.35">
      <c r="A49" s="16" t="s">
        <v>213</v>
      </c>
      <c r="B49" s="17" t="s">
        <v>281</v>
      </c>
      <c r="C49" s="17" t="s">
        <v>214</v>
      </c>
      <c r="D49" s="17" t="s">
        <v>215</v>
      </c>
      <c r="E49" s="17" t="s">
        <v>214</v>
      </c>
      <c r="F49" s="17" t="s">
        <v>214</v>
      </c>
      <c r="G49" s="17" t="s">
        <v>214</v>
      </c>
      <c r="H49" s="17" t="s">
        <v>214</v>
      </c>
      <c r="I49" s="17" t="s">
        <v>214</v>
      </c>
      <c r="J49" s="17" t="s">
        <v>214</v>
      </c>
      <c r="K49" s="17" t="s">
        <v>214</v>
      </c>
      <c r="L49" s="17" t="s">
        <v>214</v>
      </c>
      <c r="M49" s="17" t="s">
        <v>214</v>
      </c>
      <c r="N49" s="17" t="s">
        <v>214</v>
      </c>
      <c r="O49" s="12"/>
      <c r="P49" s="12"/>
      <c r="Q49" s="12"/>
      <c r="R49" s="12"/>
    </row>
    <row r="50" spans="1:18" ht="51" thickBot="1" x14ac:dyDescent="0.35">
      <c r="A50" s="16" t="s">
        <v>216</v>
      </c>
      <c r="B50" s="17" t="s">
        <v>282</v>
      </c>
      <c r="C50" s="17" t="s">
        <v>217</v>
      </c>
      <c r="D50" s="17" t="s">
        <v>218</v>
      </c>
      <c r="E50" s="17" t="s">
        <v>217</v>
      </c>
      <c r="F50" s="17" t="s">
        <v>217</v>
      </c>
      <c r="G50" s="17" t="s">
        <v>217</v>
      </c>
      <c r="H50" s="17" t="s">
        <v>217</v>
      </c>
      <c r="I50" s="17" t="s">
        <v>217</v>
      </c>
      <c r="J50" s="17" t="s">
        <v>217</v>
      </c>
      <c r="K50" s="17" t="s">
        <v>217</v>
      </c>
      <c r="L50" s="17" t="s">
        <v>217</v>
      </c>
      <c r="M50" s="17" t="s">
        <v>217</v>
      </c>
      <c r="N50" s="17" t="s">
        <v>217</v>
      </c>
      <c r="O50" s="12"/>
      <c r="P50" s="12"/>
      <c r="Q50" s="12"/>
      <c r="R50" s="12"/>
    </row>
    <row r="51" spans="1:18" ht="51" thickBot="1" x14ac:dyDescent="0.35">
      <c r="A51" s="16" t="s">
        <v>219</v>
      </c>
      <c r="B51" s="17" t="s">
        <v>283</v>
      </c>
      <c r="C51" s="17" t="s">
        <v>220</v>
      </c>
      <c r="D51" s="17" t="s">
        <v>221</v>
      </c>
      <c r="E51" s="17" t="s">
        <v>220</v>
      </c>
      <c r="F51" s="17" t="s">
        <v>220</v>
      </c>
      <c r="G51" s="17" t="s">
        <v>220</v>
      </c>
      <c r="H51" s="17" t="s">
        <v>220</v>
      </c>
      <c r="I51" s="17" t="s">
        <v>220</v>
      </c>
      <c r="J51" s="17" t="s">
        <v>220</v>
      </c>
      <c r="K51" s="17" t="s">
        <v>220</v>
      </c>
      <c r="L51" s="17" t="s">
        <v>220</v>
      </c>
      <c r="M51" s="17" t="s">
        <v>220</v>
      </c>
      <c r="N51" s="17" t="s">
        <v>220</v>
      </c>
      <c r="O51" s="12"/>
      <c r="P51" s="12"/>
      <c r="Q51" s="12"/>
      <c r="R51" s="12"/>
    </row>
    <row r="52" spans="1:18" ht="51" thickBot="1" x14ac:dyDescent="0.35">
      <c r="A52" s="16" t="s">
        <v>222</v>
      </c>
      <c r="B52" s="17" t="s">
        <v>284</v>
      </c>
      <c r="C52" s="17" t="s">
        <v>223</v>
      </c>
      <c r="D52" s="17" t="s">
        <v>224</v>
      </c>
      <c r="E52" s="17" t="s">
        <v>223</v>
      </c>
      <c r="F52" s="17" t="s">
        <v>223</v>
      </c>
      <c r="G52" s="17" t="s">
        <v>223</v>
      </c>
      <c r="H52" s="17" t="s">
        <v>223</v>
      </c>
      <c r="I52" s="17" t="s">
        <v>223</v>
      </c>
      <c r="J52" s="17" t="s">
        <v>223</v>
      </c>
      <c r="K52" s="17" t="s">
        <v>223</v>
      </c>
      <c r="L52" s="17" t="s">
        <v>223</v>
      </c>
      <c r="M52" s="17" t="s">
        <v>223</v>
      </c>
      <c r="N52" s="17" t="s">
        <v>223</v>
      </c>
      <c r="O52" s="12"/>
      <c r="P52" s="12"/>
      <c r="Q52" s="12"/>
      <c r="R52" s="12"/>
    </row>
    <row r="53" spans="1:18" ht="51" thickBot="1" x14ac:dyDescent="0.35">
      <c r="A53" s="16" t="s">
        <v>225</v>
      </c>
      <c r="B53" s="17" t="s">
        <v>285</v>
      </c>
      <c r="C53" s="17" t="s">
        <v>226</v>
      </c>
      <c r="D53" s="17" t="s">
        <v>227</v>
      </c>
      <c r="E53" s="17" t="s">
        <v>226</v>
      </c>
      <c r="F53" s="17" t="s">
        <v>226</v>
      </c>
      <c r="G53" s="17" t="s">
        <v>226</v>
      </c>
      <c r="H53" s="17" t="s">
        <v>226</v>
      </c>
      <c r="I53" s="17" t="s">
        <v>226</v>
      </c>
      <c r="J53" s="17" t="s">
        <v>226</v>
      </c>
      <c r="K53" s="17" t="s">
        <v>226</v>
      </c>
      <c r="L53" s="17" t="s">
        <v>226</v>
      </c>
      <c r="M53" s="17" t="s">
        <v>226</v>
      </c>
      <c r="N53" s="17" t="s">
        <v>226</v>
      </c>
      <c r="O53" s="12"/>
      <c r="P53" s="12"/>
      <c r="Q53" s="12"/>
      <c r="R53" s="12"/>
    </row>
    <row r="54" spans="1:18" ht="51" thickBot="1" x14ac:dyDescent="0.35">
      <c r="A54" s="16" t="s">
        <v>228</v>
      </c>
      <c r="B54" s="17" t="s">
        <v>286</v>
      </c>
      <c r="C54" s="17" t="s">
        <v>229</v>
      </c>
      <c r="D54" s="17" t="s">
        <v>230</v>
      </c>
      <c r="E54" s="17" t="s">
        <v>229</v>
      </c>
      <c r="F54" s="17" t="s">
        <v>229</v>
      </c>
      <c r="G54" s="17" t="s">
        <v>229</v>
      </c>
      <c r="H54" s="17" t="s">
        <v>229</v>
      </c>
      <c r="I54" s="17" t="s">
        <v>229</v>
      </c>
      <c r="J54" s="17" t="s">
        <v>229</v>
      </c>
      <c r="K54" s="17" t="s">
        <v>229</v>
      </c>
      <c r="L54" s="17" t="s">
        <v>229</v>
      </c>
      <c r="M54" s="17" t="s">
        <v>229</v>
      </c>
      <c r="N54" s="17" t="s">
        <v>229</v>
      </c>
      <c r="O54" s="12"/>
      <c r="P54" s="12"/>
      <c r="Q54" s="12"/>
      <c r="R54" s="12"/>
    </row>
    <row r="55" spans="1:18" ht="51" thickBot="1" x14ac:dyDescent="0.35">
      <c r="A55" s="16" t="s">
        <v>231</v>
      </c>
      <c r="B55" s="17" t="s">
        <v>287</v>
      </c>
      <c r="C55" s="17" t="s">
        <v>232</v>
      </c>
      <c r="D55" s="17" t="s">
        <v>233</v>
      </c>
      <c r="E55" s="17" t="s">
        <v>232</v>
      </c>
      <c r="F55" s="17" t="s">
        <v>232</v>
      </c>
      <c r="G55" s="17" t="s">
        <v>232</v>
      </c>
      <c r="H55" s="17" t="s">
        <v>232</v>
      </c>
      <c r="I55" s="17" t="s">
        <v>232</v>
      </c>
      <c r="J55" s="17" t="s">
        <v>232</v>
      </c>
      <c r="K55" s="17" t="s">
        <v>232</v>
      </c>
      <c r="L55" s="17" t="s">
        <v>232</v>
      </c>
      <c r="M55" s="17" t="s">
        <v>232</v>
      </c>
      <c r="N55" s="17" t="s">
        <v>232</v>
      </c>
      <c r="O55" s="12"/>
      <c r="P55" s="12"/>
      <c r="Q55" s="12"/>
      <c r="R55" s="12"/>
    </row>
    <row r="56" spans="1:18" ht="51" thickBot="1" x14ac:dyDescent="0.35">
      <c r="A56" s="16" t="s">
        <v>234</v>
      </c>
      <c r="B56" s="17" t="s">
        <v>288</v>
      </c>
      <c r="C56" s="17" t="s">
        <v>235</v>
      </c>
      <c r="D56" s="17" t="s">
        <v>236</v>
      </c>
      <c r="E56" s="17" t="s">
        <v>235</v>
      </c>
      <c r="F56" s="17" t="s">
        <v>235</v>
      </c>
      <c r="G56" s="17" t="s">
        <v>235</v>
      </c>
      <c r="H56" s="17" t="s">
        <v>235</v>
      </c>
      <c r="I56" s="17" t="s">
        <v>235</v>
      </c>
      <c r="J56" s="17" t="s">
        <v>235</v>
      </c>
      <c r="K56" s="17" t="s">
        <v>235</v>
      </c>
      <c r="L56" s="17" t="s">
        <v>235</v>
      </c>
      <c r="M56" s="17" t="s">
        <v>235</v>
      </c>
      <c r="N56" s="17" t="s">
        <v>235</v>
      </c>
      <c r="O56" s="12"/>
      <c r="P56" s="12"/>
      <c r="Q56" s="12"/>
      <c r="R56" s="12"/>
    </row>
    <row r="57" spans="1:18" ht="51" thickBot="1" x14ac:dyDescent="0.35">
      <c r="A57" s="16" t="s">
        <v>237</v>
      </c>
      <c r="B57" s="17" t="s">
        <v>289</v>
      </c>
      <c r="C57" s="17" t="s">
        <v>238</v>
      </c>
      <c r="D57" s="17" t="s">
        <v>238</v>
      </c>
      <c r="E57" s="17" t="s">
        <v>238</v>
      </c>
      <c r="F57" s="17" t="s">
        <v>238</v>
      </c>
      <c r="G57" s="17" t="s">
        <v>238</v>
      </c>
      <c r="H57" s="17" t="s">
        <v>238</v>
      </c>
      <c r="I57" s="17" t="s">
        <v>238</v>
      </c>
      <c r="J57" s="17" t="s">
        <v>238</v>
      </c>
      <c r="K57" s="17" t="s">
        <v>238</v>
      </c>
      <c r="L57" s="17" t="s">
        <v>238</v>
      </c>
      <c r="M57" s="17" t="s">
        <v>238</v>
      </c>
      <c r="N57" s="17" t="s">
        <v>238</v>
      </c>
      <c r="O57" s="12"/>
      <c r="P57" s="12"/>
      <c r="Q57" s="12"/>
      <c r="R57" s="12"/>
    </row>
    <row r="58" spans="1:18" ht="16.2" thickBot="1" x14ac:dyDescent="0.35">
      <c r="A58" s="11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</row>
    <row r="59" spans="1:18" ht="25.8" thickBot="1" x14ac:dyDescent="0.35">
      <c r="A59" s="16" t="s">
        <v>239</v>
      </c>
      <c r="B59" s="16" t="s">
        <v>154</v>
      </c>
      <c r="C59" s="16" t="s">
        <v>155</v>
      </c>
      <c r="D59" s="16" t="s">
        <v>156</v>
      </c>
      <c r="E59" s="16" t="s">
        <v>157</v>
      </c>
      <c r="F59" s="16" t="s">
        <v>158</v>
      </c>
      <c r="G59" s="16" t="s">
        <v>159</v>
      </c>
      <c r="H59" s="16" t="s">
        <v>160</v>
      </c>
      <c r="I59" s="16" t="s">
        <v>161</v>
      </c>
      <c r="J59" s="16" t="s">
        <v>162</v>
      </c>
      <c r="K59" s="16" t="s">
        <v>163</v>
      </c>
      <c r="L59" s="16" t="s">
        <v>164</v>
      </c>
      <c r="M59" s="16" t="s">
        <v>165</v>
      </c>
      <c r="N59" s="16" t="s">
        <v>166</v>
      </c>
      <c r="O59" s="12"/>
      <c r="P59" s="12"/>
      <c r="Q59" s="12"/>
      <c r="R59" s="12"/>
    </row>
    <row r="60" spans="1:18" ht="16.2" thickBot="1" x14ac:dyDescent="0.35">
      <c r="A60" s="16" t="s">
        <v>168</v>
      </c>
      <c r="B60" s="17">
        <v>999854.3</v>
      </c>
      <c r="C60" s="17">
        <v>23</v>
      </c>
      <c r="D60" s="17">
        <v>32.5</v>
      </c>
      <c r="E60" s="17">
        <v>23</v>
      </c>
      <c r="F60" s="17">
        <v>23</v>
      </c>
      <c r="G60" s="17">
        <v>23</v>
      </c>
      <c r="H60" s="17">
        <v>23</v>
      </c>
      <c r="I60" s="17">
        <v>23</v>
      </c>
      <c r="J60" s="17">
        <v>23</v>
      </c>
      <c r="K60" s="17">
        <v>23</v>
      </c>
      <c r="L60" s="17">
        <v>23</v>
      </c>
      <c r="M60" s="17">
        <v>23</v>
      </c>
      <c r="N60" s="17">
        <v>116.5</v>
      </c>
      <c r="O60" s="12"/>
      <c r="P60" s="12"/>
      <c r="Q60" s="12"/>
      <c r="R60" s="12"/>
    </row>
    <row r="61" spans="1:18" ht="16.2" thickBot="1" x14ac:dyDescent="0.35">
      <c r="A61" s="16" t="s">
        <v>171</v>
      </c>
      <c r="B61" s="17">
        <v>999853.3</v>
      </c>
      <c r="C61" s="17">
        <v>22</v>
      </c>
      <c r="D61" s="17">
        <v>31.5</v>
      </c>
      <c r="E61" s="17">
        <v>22</v>
      </c>
      <c r="F61" s="17">
        <v>22</v>
      </c>
      <c r="G61" s="17">
        <v>22</v>
      </c>
      <c r="H61" s="17">
        <v>22</v>
      </c>
      <c r="I61" s="17">
        <v>22</v>
      </c>
      <c r="J61" s="17">
        <v>22</v>
      </c>
      <c r="K61" s="17">
        <v>22</v>
      </c>
      <c r="L61" s="17">
        <v>22</v>
      </c>
      <c r="M61" s="17">
        <v>22</v>
      </c>
      <c r="N61" s="17">
        <v>52</v>
      </c>
      <c r="O61" s="12"/>
      <c r="P61" s="12"/>
      <c r="Q61" s="12"/>
      <c r="R61" s="12"/>
    </row>
    <row r="62" spans="1:18" ht="16.2" thickBot="1" x14ac:dyDescent="0.35">
      <c r="A62" s="16" t="s">
        <v>174</v>
      </c>
      <c r="B62" s="17">
        <v>999852.3</v>
      </c>
      <c r="C62" s="17">
        <v>21</v>
      </c>
      <c r="D62" s="17">
        <v>30.5</v>
      </c>
      <c r="E62" s="17">
        <v>21</v>
      </c>
      <c r="F62" s="17">
        <v>21</v>
      </c>
      <c r="G62" s="17">
        <v>21</v>
      </c>
      <c r="H62" s="17">
        <v>21</v>
      </c>
      <c r="I62" s="17">
        <v>21</v>
      </c>
      <c r="J62" s="17">
        <v>21</v>
      </c>
      <c r="K62" s="17">
        <v>21</v>
      </c>
      <c r="L62" s="17">
        <v>21</v>
      </c>
      <c r="M62" s="17">
        <v>21</v>
      </c>
      <c r="N62" s="17">
        <v>45</v>
      </c>
      <c r="O62" s="12"/>
      <c r="P62" s="12"/>
      <c r="Q62" s="12"/>
      <c r="R62" s="12"/>
    </row>
    <row r="63" spans="1:18" ht="16.2" thickBot="1" x14ac:dyDescent="0.35">
      <c r="A63" s="16" t="s">
        <v>177</v>
      </c>
      <c r="B63" s="17">
        <v>999851.3</v>
      </c>
      <c r="C63" s="17">
        <v>20</v>
      </c>
      <c r="D63" s="17">
        <v>29.5</v>
      </c>
      <c r="E63" s="17">
        <v>20</v>
      </c>
      <c r="F63" s="17">
        <v>20</v>
      </c>
      <c r="G63" s="17">
        <v>20</v>
      </c>
      <c r="H63" s="17">
        <v>20</v>
      </c>
      <c r="I63" s="17">
        <v>20</v>
      </c>
      <c r="J63" s="17">
        <v>20</v>
      </c>
      <c r="K63" s="17">
        <v>20</v>
      </c>
      <c r="L63" s="17">
        <v>20</v>
      </c>
      <c r="M63" s="17">
        <v>20</v>
      </c>
      <c r="N63" s="17">
        <v>44</v>
      </c>
      <c r="O63" s="12"/>
      <c r="P63" s="12"/>
      <c r="Q63" s="12"/>
      <c r="R63" s="12"/>
    </row>
    <row r="64" spans="1:18" ht="16.2" thickBot="1" x14ac:dyDescent="0.35">
      <c r="A64" s="16" t="s">
        <v>180</v>
      </c>
      <c r="B64" s="17">
        <v>999850.3</v>
      </c>
      <c r="C64" s="17">
        <v>19</v>
      </c>
      <c r="D64" s="17">
        <v>28.5</v>
      </c>
      <c r="E64" s="17">
        <v>19</v>
      </c>
      <c r="F64" s="17">
        <v>19</v>
      </c>
      <c r="G64" s="17">
        <v>19</v>
      </c>
      <c r="H64" s="17">
        <v>19</v>
      </c>
      <c r="I64" s="17">
        <v>19</v>
      </c>
      <c r="J64" s="17">
        <v>19</v>
      </c>
      <c r="K64" s="17">
        <v>19</v>
      </c>
      <c r="L64" s="17">
        <v>19</v>
      </c>
      <c r="M64" s="17">
        <v>19</v>
      </c>
      <c r="N64" s="17">
        <v>43</v>
      </c>
      <c r="O64" s="12"/>
      <c r="P64" s="12"/>
      <c r="Q64" s="12"/>
      <c r="R64" s="12"/>
    </row>
    <row r="65" spans="1:18" ht="16.2" thickBot="1" x14ac:dyDescent="0.35">
      <c r="A65" s="16" t="s">
        <v>183</v>
      </c>
      <c r="B65" s="17">
        <v>999849.3</v>
      </c>
      <c r="C65" s="17">
        <v>18</v>
      </c>
      <c r="D65" s="17">
        <v>27.5</v>
      </c>
      <c r="E65" s="17">
        <v>18</v>
      </c>
      <c r="F65" s="17">
        <v>18</v>
      </c>
      <c r="G65" s="17">
        <v>18</v>
      </c>
      <c r="H65" s="17">
        <v>18</v>
      </c>
      <c r="I65" s="17">
        <v>18</v>
      </c>
      <c r="J65" s="17">
        <v>18</v>
      </c>
      <c r="K65" s="17">
        <v>18</v>
      </c>
      <c r="L65" s="17">
        <v>18</v>
      </c>
      <c r="M65" s="17">
        <v>18</v>
      </c>
      <c r="N65" s="17">
        <v>42</v>
      </c>
      <c r="O65" s="12"/>
      <c r="P65" s="12"/>
      <c r="Q65" s="12"/>
      <c r="R65" s="12"/>
    </row>
    <row r="66" spans="1:18" ht="16.2" thickBot="1" x14ac:dyDescent="0.35">
      <c r="A66" s="16" t="s">
        <v>186</v>
      </c>
      <c r="B66" s="17">
        <v>999848.3</v>
      </c>
      <c r="C66" s="17">
        <v>17</v>
      </c>
      <c r="D66" s="17">
        <v>26.5</v>
      </c>
      <c r="E66" s="17">
        <v>17</v>
      </c>
      <c r="F66" s="17">
        <v>17</v>
      </c>
      <c r="G66" s="17">
        <v>17</v>
      </c>
      <c r="H66" s="17">
        <v>17</v>
      </c>
      <c r="I66" s="17">
        <v>17</v>
      </c>
      <c r="J66" s="17">
        <v>17</v>
      </c>
      <c r="K66" s="17">
        <v>17</v>
      </c>
      <c r="L66" s="17">
        <v>17</v>
      </c>
      <c r="M66" s="17">
        <v>17</v>
      </c>
      <c r="N66" s="17">
        <v>41</v>
      </c>
      <c r="O66" s="12"/>
      <c r="P66" s="12"/>
      <c r="Q66" s="12"/>
      <c r="R66" s="12"/>
    </row>
    <row r="67" spans="1:18" ht="16.2" thickBot="1" x14ac:dyDescent="0.35">
      <c r="A67" s="16" t="s">
        <v>189</v>
      </c>
      <c r="B67" s="17">
        <v>999847.3</v>
      </c>
      <c r="C67" s="17">
        <v>16</v>
      </c>
      <c r="D67" s="17">
        <v>25.5</v>
      </c>
      <c r="E67" s="17">
        <v>16</v>
      </c>
      <c r="F67" s="17">
        <v>16</v>
      </c>
      <c r="G67" s="17">
        <v>16</v>
      </c>
      <c r="H67" s="17">
        <v>16</v>
      </c>
      <c r="I67" s="17">
        <v>16</v>
      </c>
      <c r="J67" s="17">
        <v>16</v>
      </c>
      <c r="K67" s="17">
        <v>16</v>
      </c>
      <c r="L67" s="17">
        <v>16</v>
      </c>
      <c r="M67" s="17">
        <v>16</v>
      </c>
      <c r="N67" s="17">
        <v>16</v>
      </c>
      <c r="O67" s="12"/>
      <c r="P67" s="12"/>
      <c r="Q67" s="12"/>
      <c r="R67" s="12"/>
    </row>
    <row r="68" spans="1:18" ht="16.2" thickBot="1" x14ac:dyDescent="0.35">
      <c r="A68" s="16" t="s">
        <v>192</v>
      </c>
      <c r="B68" s="17">
        <v>999846.3</v>
      </c>
      <c r="C68" s="17">
        <v>15</v>
      </c>
      <c r="D68" s="17">
        <v>24.5</v>
      </c>
      <c r="E68" s="17">
        <v>15</v>
      </c>
      <c r="F68" s="17">
        <v>15</v>
      </c>
      <c r="G68" s="17">
        <v>15</v>
      </c>
      <c r="H68" s="17">
        <v>15</v>
      </c>
      <c r="I68" s="17">
        <v>15</v>
      </c>
      <c r="J68" s="17">
        <v>15</v>
      </c>
      <c r="K68" s="17">
        <v>15</v>
      </c>
      <c r="L68" s="17">
        <v>15</v>
      </c>
      <c r="M68" s="17">
        <v>15</v>
      </c>
      <c r="N68" s="17">
        <v>15</v>
      </c>
      <c r="O68" s="12"/>
      <c r="P68" s="12"/>
      <c r="Q68" s="12"/>
      <c r="R68" s="12"/>
    </row>
    <row r="69" spans="1:18" ht="16.2" thickBot="1" x14ac:dyDescent="0.35">
      <c r="A69" s="16" t="s">
        <v>195</v>
      </c>
      <c r="B69" s="17">
        <v>999845.3</v>
      </c>
      <c r="C69" s="17">
        <v>14</v>
      </c>
      <c r="D69" s="17">
        <v>23.5</v>
      </c>
      <c r="E69" s="17">
        <v>14</v>
      </c>
      <c r="F69" s="17">
        <v>14</v>
      </c>
      <c r="G69" s="17">
        <v>14</v>
      </c>
      <c r="H69" s="17">
        <v>14</v>
      </c>
      <c r="I69" s="17">
        <v>14</v>
      </c>
      <c r="J69" s="17">
        <v>14</v>
      </c>
      <c r="K69" s="17">
        <v>14</v>
      </c>
      <c r="L69" s="17">
        <v>14</v>
      </c>
      <c r="M69" s="17">
        <v>14</v>
      </c>
      <c r="N69" s="17">
        <v>14</v>
      </c>
      <c r="O69" s="12"/>
      <c r="P69" s="12"/>
      <c r="Q69" s="12"/>
      <c r="R69" s="12"/>
    </row>
    <row r="70" spans="1:18" ht="16.2" thickBot="1" x14ac:dyDescent="0.35">
      <c r="A70" s="16" t="s">
        <v>198</v>
      </c>
      <c r="B70" s="17">
        <v>999844.3</v>
      </c>
      <c r="C70" s="17">
        <v>13</v>
      </c>
      <c r="D70" s="17">
        <v>22.5</v>
      </c>
      <c r="E70" s="17">
        <v>13</v>
      </c>
      <c r="F70" s="17">
        <v>13</v>
      </c>
      <c r="G70" s="17">
        <v>13</v>
      </c>
      <c r="H70" s="17">
        <v>13</v>
      </c>
      <c r="I70" s="17">
        <v>13</v>
      </c>
      <c r="J70" s="17">
        <v>13</v>
      </c>
      <c r="K70" s="17">
        <v>13</v>
      </c>
      <c r="L70" s="17">
        <v>13</v>
      </c>
      <c r="M70" s="17">
        <v>13</v>
      </c>
      <c r="N70" s="17">
        <v>13</v>
      </c>
      <c r="O70" s="12"/>
      <c r="P70" s="12"/>
      <c r="Q70" s="12"/>
      <c r="R70" s="12"/>
    </row>
    <row r="71" spans="1:18" ht="16.2" thickBot="1" x14ac:dyDescent="0.35">
      <c r="A71" s="16" t="s">
        <v>201</v>
      </c>
      <c r="B71" s="17">
        <v>999843.3</v>
      </c>
      <c r="C71" s="17">
        <v>12</v>
      </c>
      <c r="D71" s="17">
        <v>21.5</v>
      </c>
      <c r="E71" s="17">
        <v>12</v>
      </c>
      <c r="F71" s="17">
        <v>12</v>
      </c>
      <c r="G71" s="17">
        <v>12</v>
      </c>
      <c r="H71" s="17">
        <v>12</v>
      </c>
      <c r="I71" s="17">
        <v>12</v>
      </c>
      <c r="J71" s="17">
        <v>12</v>
      </c>
      <c r="K71" s="17">
        <v>12</v>
      </c>
      <c r="L71" s="17">
        <v>12</v>
      </c>
      <c r="M71" s="17">
        <v>12</v>
      </c>
      <c r="N71" s="17">
        <v>12</v>
      </c>
      <c r="O71" s="12"/>
      <c r="P71" s="12"/>
      <c r="Q71" s="12"/>
      <c r="R71" s="12"/>
    </row>
    <row r="72" spans="1:18" ht="16.2" thickBot="1" x14ac:dyDescent="0.35">
      <c r="A72" s="16" t="s">
        <v>204</v>
      </c>
      <c r="B72" s="17">
        <v>999842.3</v>
      </c>
      <c r="C72" s="17">
        <v>11</v>
      </c>
      <c r="D72" s="17">
        <v>20.5</v>
      </c>
      <c r="E72" s="17">
        <v>11</v>
      </c>
      <c r="F72" s="17">
        <v>11</v>
      </c>
      <c r="G72" s="17">
        <v>11</v>
      </c>
      <c r="H72" s="17">
        <v>11</v>
      </c>
      <c r="I72" s="17">
        <v>11</v>
      </c>
      <c r="J72" s="17">
        <v>11</v>
      </c>
      <c r="K72" s="17">
        <v>11</v>
      </c>
      <c r="L72" s="17">
        <v>11</v>
      </c>
      <c r="M72" s="17">
        <v>11</v>
      </c>
      <c r="N72" s="17">
        <v>11</v>
      </c>
      <c r="O72" s="12"/>
      <c r="P72" s="12"/>
      <c r="Q72" s="12"/>
      <c r="R72" s="12"/>
    </row>
    <row r="73" spans="1:18" ht="16.2" thickBot="1" x14ac:dyDescent="0.35">
      <c r="A73" s="16" t="s">
        <v>207</v>
      </c>
      <c r="B73" s="17">
        <v>999841.3</v>
      </c>
      <c r="C73" s="17">
        <v>10</v>
      </c>
      <c r="D73" s="17">
        <v>19.5</v>
      </c>
      <c r="E73" s="17">
        <v>10</v>
      </c>
      <c r="F73" s="17">
        <v>10</v>
      </c>
      <c r="G73" s="17">
        <v>10</v>
      </c>
      <c r="H73" s="17">
        <v>10</v>
      </c>
      <c r="I73" s="17">
        <v>10</v>
      </c>
      <c r="J73" s="17">
        <v>10</v>
      </c>
      <c r="K73" s="17">
        <v>10</v>
      </c>
      <c r="L73" s="17">
        <v>10</v>
      </c>
      <c r="M73" s="17">
        <v>10</v>
      </c>
      <c r="N73" s="17">
        <v>10</v>
      </c>
      <c r="O73" s="12"/>
      <c r="P73" s="12"/>
      <c r="Q73" s="12"/>
      <c r="R73" s="12"/>
    </row>
    <row r="74" spans="1:18" ht="16.2" thickBot="1" x14ac:dyDescent="0.35">
      <c r="A74" s="16" t="s">
        <v>210</v>
      </c>
      <c r="B74" s="17">
        <v>999840.3</v>
      </c>
      <c r="C74" s="17">
        <v>9</v>
      </c>
      <c r="D74" s="17">
        <v>18.5</v>
      </c>
      <c r="E74" s="17">
        <v>9</v>
      </c>
      <c r="F74" s="17">
        <v>9</v>
      </c>
      <c r="G74" s="17">
        <v>9</v>
      </c>
      <c r="H74" s="17">
        <v>9</v>
      </c>
      <c r="I74" s="17">
        <v>9</v>
      </c>
      <c r="J74" s="17">
        <v>9</v>
      </c>
      <c r="K74" s="17">
        <v>9</v>
      </c>
      <c r="L74" s="17">
        <v>9</v>
      </c>
      <c r="M74" s="17">
        <v>9</v>
      </c>
      <c r="N74" s="17">
        <v>9</v>
      </c>
      <c r="O74" s="12"/>
      <c r="P74" s="12"/>
      <c r="Q74" s="12"/>
      <c r="R74" s="12"/>
    </row>
    <row r="75" spans="1:18" ht="16.2" thickBot="1" x14ac:dyDescent="0.35">
      <c r="A75" s="16" t="s">
        <v>213</v>
      </c>
      <c r="B75" s="17">
        <v>999839.3</v>
      </c>
      <c r="C75" s="17">
        <v>8</v>
      </c>
      <c r="D75" s="17">
        <v>17.5</v>
      </c>
      <c r="E75" s="17">
        <v>8</v>
      </c>
      <c r="F75" s="17">
        <v>8</v>
      </c>
      <c r="G75" s="17">
        <v>8</v>
      </c>
      <c r="H75" s="17">
        <v>8</v>
      </c>
      <c r="I75" s="17">
        <v>8</v>
      </c>
      <c r="J75" s="17">
        <v>8</v>
      </c>
      <c r="K75" s="17">
        <v>8</v>
      </c>
      <c r="L75" s="17">
        <v>8</v>
      </c>
      <c r="M75" s="17">
        <v>8</v>
      </c>
      <c r="N75" s="17">
        <v>8</v>
      </c>
      <c r="O75" s="12"/>
      <c r="P75" s="12"/>
      <c r="Q75" s="12"/>
      <c r="R75" s="12"/>
    </row>
    <row r="76" spans="1:18" ht="16.2" thickBot="1" x14ac:dyDescent="0.35">
      <c r="A76" s="16" t="s">
        <v>216</v>
      </c>
      <c r="B76" s="17">
        <v>999838.3</v>
      </c>
      <c r="C76" s="17">
        <v>7</v>
      </c>
      <c r="D76" s="17">
        <v>16.5</v>
      </c>
      <c r="E76" s="17">
        <v>7</v>
      </c>
      <c r="F76" s="17">
        <v>7</v>
      </c>
      <c r="G76" s="17">
        <v>7</v>
      </c>
      <c r="H76" s="17">
        <v>7</v>
      </c>
      <c r="I76" s="17">
        <v>7</v>
      </c>
      <c r="J76" s="17">
        <v>7</v>
      </c>
      <c r="K76" s="17">
        <v>7</v>
      </c>
      <c r="L76" s="17">
        <v>7</v>
      </c>
      <c r="M76" s="17">
        <v>7</v>
      </c>
      <c r="N76" s="17">
        <v>7</v>
      </c>
      <c r="O76" s="12"/>
      <c r="P76" s="12"/>
      <c r="Q76" s="12"/>
      <c r="R76" s="12"/>
    </row>
    <row r="77" spans="1:18" ht="16.2" thickBot="1" x14ac:dyDescent="0.35">
      <c r="A77" s="16" t="s">
        <v>219</v>
      </c>
      <c r="B77" s="17">
        <v>999837.3</v>
      </c>
      <c r="C77" s="17">
        <v>6</v>
      </c>
      <c r="D77" s="17">
        <v>15.5</v>
      </c>
      <c r="E77" s="17">
        <v>6</v>
      </c>
      <c r="F77" s="17">
        <v>6</v>
      </c>
      <c r="G77" s="17">
        <v>6</v>
      </c>
      <c r="H77" s="17">
        <v>6</v>
      </c>
      <c r="I77" s="17">
        <v>6</v>
      </c>
      <c r="J77" s="17">
        <v>6</v>
      </c>
      <c r="K77" s="17">
        <v>6</v>
      </c>
      <c r="L77" s="17">
        <v>6</v>
      </c>
      <c r="M77" s="17">
        <v>6</v>
      </c>
      <c r="N77" s="17">
        <v>6</v>
      </c>
      <c r="O77" s="12"/>
      <c r="P77" s="12"/>
      <c r="Q77" s="12"/>
      <c r="R77" s="12"/>
    </row>
    <row r="78" spans="1:18" ht="16.2" thickBot="1" x14ac:dyDescent="0.35">
      <c r="A78" s="16" t="s">
        <v>222</v>
      </c>
      <c r="B78" s="17">
        <v>999836.3</v>
      </c>
      <c r="C78" s="17">
        <v>5</v>
      </c>
      <c r="D78" s="17">
        <v>14.5</v>
      </c>
      <c r="E78" s="17">
        <v>5</v>
      </c>
      <c r="F78" s="17">
        <v>5</v>
      </c>
      <c r="G78" s="17">
        <v>5</v>
      </c>
      <c r="H78" s="17">
        <v>5</v>
      </c>
      <c r="I78" s="17">
        <v>5</v>
      </c>
      <c r="J78" s="17">
        <v>5</v>
      </c>
      <c r="K78" s="17">
        <v>5</v>
      </c>
      <c r="L78" s="17">
        <v>5</v>
      </c>
      <c r="M78" s="17">
        <v>5</v>
      </c>
      <c r="N78" s="17">
        <v>5</v>
      </c>
      <c r="O78" s="12"/>
      <c r="P78" s="12"/>
      <c r="Q78" s="12"/>
      <c r="R78" s="12"/>
    </row>
    <row r="79" spans="1:18" ht="16.2" thickBot="1" x14ac:dyDescent="0.35">
      <c r="A79" s="16" t="s">
        <v>225</v>
      </c>
      <c r="B79" s="17">
        <v>999835.3</v>
      </c>
      <c r="C79" s="17">
        <v>4</v>
      </c>
      <c r="D79" s="17">
        <v>13.5</v>
      </c>
      <c r="E79" s="17">
        <v>4</v>
      </c>
      <c r="F79" s="17">
        <v>4</v>
      </c>
      <c r="G79" s="17">
        <v>4</v>
      </c>
      <c r="H79" s="17">
        <v>4</v>
      </c>
      <c r="I79" s="17">
        <v>4</v>
      </c>
      <c r="J79" s="17">
        <v>4</v>
      </c>
      <c r="K79" s="17">
        <v>4</v>
      </c>
      <c r="L79" s="17">
        <v>4</v>
      </c>
      <c r="M79" s="17">
        <v>4</v>
      </c>
      <c r="N79" s="17">
        <v>4</v>
      </c>
      <c r="O79" s="12"/>
      <c r="P79" s="12"/>
      <c r="Q79" s="12"/>
      <c r="R79" s="12"/>
    </row>
    <row r="80" spans="1:18" ht="16.2" thickBot="1" x14ac:dyDescent="0.35">
      <c r="A80" s="16" t="s">
        <v>228</v>
      </c>
      <c r="B80" s="17">
        <v>999834.3</v>
      </c>
      <c r="C80" s="17">
        <v>3</v>
      </c>
      <c r="D80" s="17">
        <v>12.5</v>
      </c>
      <c r="E80" s="17">
        <v>3</v>
      </c>
      <c r="F80" s="17">
        <v>3</v>
      </c>
      <c r="G80" s="17">
        <v>3</v>
      </c>
      <c r="H80" s="17">
        <v>3</v>
      </c>
      <c r="I80" s="17">
        <v>3</v>
      </c>
      <c r="J80" s="17">
        <v>3</v>
      </c>
      <c r="K80" s="17">
        <v>3</v>
      </c>
      <c r="L80" s="17">
        <v>3</v>
      </c>
      <c r="M80" s="17">
        <v>3</v>
      </c>
      <c r="N80" s="17">
        <v>3</v>
      </c>
      <c r="O80" s="12"/>
      <c r="P80" s="12"/>
      <c r="Q80" s="12"/>
      <c r="R80" s="12"/>
    </row>
    <row r="81" spans="1:18" ht="16.2" thickBot="1" x14ac:dyDescent="0.35">
      <c r="A81" s="16" t="s">
        <v>231</v>
      </c>
      <c r="B81" s="17">
        <v>999833.3</v>
      </c>
      <c r="C81" s="17">
        <v>2</v>
      </c>
      <c r="D81" s="17">
        <v>11.5</v>
      </c>
      <c r="E81" s="17">
        <v>2</v>
      </c>
      <c r="F81" s="17">
        <v>2</v>
      </c>
      <c r="G81" s="17">
        <v>2</v>
      </c>
      <c r="H81" s="17">
        <v>2</v>
      </c>
      <c r="I81" s="17">
        <v>2</v>
      </c>
      <c r="J81" s="17">
        <v>2</v>
      </c>
      <c r="K81" s="17">
        <v>2</v>
      </c>
      <c r="L81" s="17">
        <v>2</v>
      </c>
      <c r="M81" s="17">
        <v>2</v>
      </c>
      <c r="N81" s="17">
        <v>2</v>
      </c>
      <c r="O81" s="12"/>
      <c r="P81" s="12"/>
      <c r="Q81" s="12"/>
      <c r="R81" s="12"/>
    </row>
    <row r="82" spans="1:18" ht="16.2" thickBot="1" x14ac:dyDescent="0.35">
      <c r="A82" s="16" t="s">
        <v>234</v>
      </c>
      <c r="B82" s="17">
        <v>999832.3</v>
      </c>
      <c r="C82" s="17">
        <v>1</v>
      </c>
      <c r="D82" s="17">
        <v>10.5</v>
      </c>
      <c r="E82" s="17">
        <v>1</v>
      </c>
      <c r="F82" s="17">
        <v>1</v>
      </c>
      <c r="G82" s="17">
        <v>1</v>
      </c>
      <c r="H82" s="17">
        <v>1</v>
      </c>
      <c r="I82" s="17">
        <v>1</v>
      </c>
      <c r="J82" s="17">
        <v>1</v>
      </c>
      <c r="K82" s="17">
        <v>1</v>
      </c>
      <c r="L82" s="17">
        <v>1</v>
      </c>
      <c r="M82" s="17">
        <v>1</v>
      </c>
      <c r="N82" s="17">
        <v>1</v>
      </c>
      <c r="O82" s="12"/>
      <c r="P82" s="12"/>
      <c r="Q82" s="12"/>
      <c r="R82" s="12"/>
    </row>
    <row r="83" spans="1:18" ht="16.2" thickBot="1" x14ac:dyDescent="0.35">
      <c r="A83" s="16" t="s">
        <v>237</v>
      </c>
      <c r="B83" s="17">
        <v>999831.3</v>
      </c>
      <c r="C83" s="17">
        <v>0</v>
      </c>
      <c r="D83" s="17">
        <v>0</v>
      </c>
      <c r="E83" s="17">
        <v>0</v>
      </c>
      <c r="F83" s="17"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2"/>
      <c r="P83" s="12"/>
      <c r="Q83" s="12"/>
      <c r="R83" s="12"/>
    </row>
    <row r="84" spans="1:18" ht="16.2" thickBot="1" x14ac:dyDescent="0.35">
      <c r="A84" s="11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</row>
    <row r="85" spans="1:18" ht="25.8" thickBot="1" x14ac:dyDescent="0.35">
      <c r="A85" s="16" t="s">
        <v>240</v>
      </c>
      <c r="B85" s="16" t="str">
        <f>B7</f>
        <v>2011</v>
      </c>
      <c r="C85" s="16" t="str">
        <f t="shared" ref="C85:N85" si="0">C7</f>
        <v>2012</v>
      </c>
      <c r="D85" s="16" t="str">
        <f t="shared" si="0"/>
        <v>2013</v>
      </c>
      <c r="E85" s="16" t="str">
        <f t="shared" si="0"/>
        <v>2014</v>
      </c>
      <c r="F85" s="16" t="str">
        <f t="shared" si="0"/>
        <v>2015</v>
      </c>
      <c r="G85" s="16" t="str">
        <f t="shared" si="0"/>
        <v>2016</v>
      </c>
      <c r="H85" s="16" t="str">
        <f t="shared" si="0"/>
        <v>2017</v>
      </c>
      <c r="I85" s="16" t="str">
        <f t="shared" si="0"/>
        <v>2018</v>
      </c>
      <c r="J85" s="16" t="str">
        <f t="shared" si="0"/>
        <v>2019</v>
      </c>
      <c r="K85" s="16" t="str">
        <f t="shared" si="0"/>
        <v>2020</v>
      </c>
      <c r="L85" s="16" t="str">
        <f t="shared" si="0"/>
        <v>2021</v>
      </c>
      <c r="M85" s="16" t="str">
        <f t="shared" si="0"/>
        <v>2022</v>
      </c>
      <c r="N85" s="16" t="str">
        <f t="shared" si="0"/>
        <v>2023</v>
      </c>
      <c r="O85" s="16" t="s">
        <v>241</v>
      </c>
      <c r="P85" s="16" t="s">
        <v>242</v>
      </c>
      <c r="Q85" s="16" t="s">
        <v>243</v>
      </c>
      <c r="R85" s="16" t="s">
        <v>244</v>
      </c>
    </row>
    <row r="86" spans="1:18" ht="16.2" thickBot="1" x14ac:dyDescent="0.35">
      <c r="A86" s="16" t="str">
        <f>A8</f>
        <v>Mind</v>
      </c>
      <c r="B86" s="17">
        <v>999848.3</v>
      </c>
      <c r="C86" s="17">
        <v>15</v>
      </c>
      <c r="D86" s="17">
        <v>23.5</v>
      </c>
      <c r="E86" s="17">
        <v>16</v>
      </c>
      <c r="F86" s="17">
        <v>15</v>
      </c>
      <c r="G86" s="17">
        <v>14</v>
      </c>
      <c r="H86" s="17">
        <v>14</v>
      </c>
      <c r="I86" s="17">
        <v>14</v>
      </c>
      <c r="J86" s="17">
        <v>13</v>
      </c>
      <c r="K86" s="17">
        <v>16</v>
      </c>
      <c r="L86" s="17">
        <v>16</v>
      </c>
      <c r="M86" s="17">
        <v>14</v>
      </c>
      <c r="N86" s="17">
        <v>13</v>
      </c>
      <c r="O86" s="17">
        <v>1000031.7</v>
      </c>
      <c r="P86" s="17">
        <v>1000000</v>
      </c>
      <c r="Q86" s="17">
        <v>-31.7</v>
      </c>
      <c r="R86" s="17">
        <v>0</v>
      </c>
    </row>
    <row r="87" spans="1:18" ht="16.2" thickBot="1" x14ac:dyDescent="0.35">
      <c r="A87" s="16" t="str">
        <f t="shared" ref="A87:A109" si="1">A9</f>
        <v>"23-1</v>
      </c>
      <c r="B87" s="17">
        <v>999852.3</v>
      </c>
      <c r="C87" s="17">
        <v>21</v>
      </c>
      <c r="D87" s="17">
        <v>30.5</v>
      </c>
      <c r="E87" s="17">
        <v>20</v>
      </c>
      <c r="F87" s="17">
        <v>20</v>
      </c>
      <c r="G87" s="17">
        <v>22</v>
      </c>
      <c r="H87" s="17">
        <v>22</v>
      </c>
      <c r="I87" s="17">
        <v>22</v>
      </c>
      <c r="J87" s="17">
        <v>22</v>
      </c>
      <c r="K87" s="17">
        <v>22</v>
      </c>
      <c r="L87" s="17">
        <v>22</v>
      </c>
      <c r="M87" s="17">
        <v>21</v>
      </c>
      <c r="N87" s="17">
        <v>14</v>
      </c>
      <c r="O87" s="17">
        <v>1000110.7</v>
      </c>
      <c r="P87" s="17">
        <v>1000000</v>
      </c>
      <c r="Q87" s="17">
        <v>-110.7</v>
      </c>
      <c r="R87" s="17">
        <v>-0.01</v>
      </c>
    </row>
    <row r="88" spans="1:18" ht="16.2" thickBot="1" x14ac:dyDescent="0.35">
      <c r="A88" s="16" t="str">
        <f t="shared" si="1"/>
        <v>"23-2</v>
      </c>
      <c r="B88" s="17">
        <v>999850.3</v>
      </c>
      <c r="C88" s="17">
        <v>17</v>
      </c>
      <c r="D88" s="17">
        <v>28.5</v>
      </c>
      <c r="E88" s="17">
        <v>17</v>
      </c>
      <c r="F88" s="17">
        <v>17</v>
      </c>
      <c r="G88" s="17">
        <v>18</v>
      </c>
      <c r="H88" s="17">
        <v>16</v>
      </c>
      <c r="I88" s="17">
        <v>15</v>
      </c>
      <c r="J88" s="17">
        <v>16</v>
      </c>
      <c r="K88" s="17">
        <v>19</v>
      </c>
      <c r="L88" s="17">
        <v>20</v>
      </c>
      <c r="M88" s="17">
        <v>15</v>
      </c>
      <c r="N88" s="17">
        <v>41</v>
      </c>
      <c r="O88" s="17">
        <v>1000089.7</v>
      </c>
      <c r="P88" s="17">
        <v>1000000</v>
      </c>
      <c r="Q88" s="17">
        <v>-89.7</v>
      </c>
      <c r="R88" s="17">
        <v>-0.01</v>
      </c>
    </row>
    <row r="89" spans="1:18" ht="16.2" thickBot="1" x14ac:dyDescent="0.35">
      <c r="A89" s="16" t="str">
        <f t="shared" si="1"/>
        <v>"23-3</v>
      </c>
      <c r="B89" s="17">
        <v>999841.3</v>
      </c>
      <c r="C89" s="17">
        <v>11</v>
      </c>
      <c r="D89" s="17">
        <v>17.5</v>
      </c>
      <c r="E89" s="17">
        <v>8</v>
      </c>
      <c r="F89" s="17">
        <v>6</v>
      </c>
      <c r="G89" s="17">
        <v>7</v>
      </c>
      <c r="H89" s="17">
        <v>7</v>
      </c>
      <c r="I89" s="17">
        <v>5</v>
      </c>
      <c r="J89" s="17">
        <v>8</v>
      </c>
      <c r="K89" s="17">
        <v>2</v>
      </c>
      <c r="L89" s="17">
        <v>5</v>
      </c>
      <c r="M89" s="17">
        <v>2</v>
      </c>
      <c r="N89" s="17">
        <v>6</v>
      </c>
      <c r="O89" s="17">
        <v>999925.8</v>
      </c>
      <c r="P89" s="17">
        <v>1000000</v>
      </c>
      <c r="Q89" s="17">
        <v>74.2</v>
      </c>
      <c r="R89" s="17">
        <v>0.01</v>
      </c>
    </row>
    <row r="90" spans="1:18" ht="16.2" thickBot="1" x14ac:dyDescent="0.35">
      <c r="A90" s="16" t="str">
        <f t="shared" si="1"/>
        <v>"23-4</v>
      </c>
      <c r="B90" s="17">
        <v>999843.3</v>
      </c>
      <c r="C90" s="17">
        <v>8</v>
      </c>
      <c r="D90" s="17">
        <v>15.5</v>
      </c>
      <c r="E90" s="17">
        <v>6</v>
      </c>
      <c r="F90" s="17">
        <v>4</v>
      </c>
      <c r="G90" s="17">
        <v>5</v>
      </c>
      <c r="H90" s="17">
        <v>2</v>
      </c>
      <c r="I90" s="17">
        <v>2</v>
      </c>
      <c r="J90" s="17">
        <v>2</v>
      </c>
      <c r="K90" s="17">
        <v>3</v>
      </c>
      <c r="L90" s="17">
        <v>1</v>
      </c>
      <c r="M90" s="17">
        <v>1</v>
      </c>
      <c r="N90" s="17">
        <v>1</v>
      </c>
      <c r="O90" s="17">
        <v>999893.8</v>
      </c>
      <c r="P90" s="17">
        <v>1000000</v>
      </c>
      <c r="Q90" s="17">
        <v>106.2</v>
      </c>
      <c r="R90" s="17">
        <v>0.01</v>
      </c>
    </row>
    <row r="91" spans="1:18" ht="16.2" thickBot="1" x14ac:dyDescent="0.35">
      <c r="A91" s="16" t="str">
        <f t="shared" si="1"/>
        <v>"23-5</v>
      </c>
      <c r="B91" s="17">
        <v>999854.3</v>
      </c>
      <c r="C91" s="17">
        <v>23</v>
      </c>
      <c r="D91" s="17">
        <v>32.5</v>
      </c>
      <c r="E91" s="17">
        <v>23</v>
      </c>
      <c r="F91" s="17">
        <v>23</v>
      </c>
      <c r="G91" s="17">
        <v>23</v>
      </c>
      <c r="H91" s="17">
        <v>23</v>
      </c>
      <c r="I91" s="17">
        <v>23</v>
      </c>
      <c r="J91" s="17">
        <v>23</v>
      </c>
      <c r="K91" s="17">
        <v>23</v>
      </c>
      <c r="L91" s="17">
        <v>23</v>
      </c>
      <c r="M91" s="17">
        <v>23</v>
      </c>
      <c r="N91" s="17">
        <v>16</v>
      </c>
      <c r="O91" s="17">
        <v>1000132.7</v>
      </c>
      <c r="P91" s="17">
        <v>1000000</v>
      </c>
      <c r="Q91" s="17">
        <v>-132.69999999999999</v>
      </c>
      <c r="R91" s="17">
        <v>-0.01</v>
      </c>
    </row>
    <row r="92" spans="1:18" ht="16.2" thickBot="1" x14ac:dyDescent="0.35">
      <c r="A92" s="16" t="str">
        <f t="shared" si="1"/>
        <v>"23-6</v>
      </c>
      <c r="B92" s="17">
        <v>999832.3</v>
      </c>
      <c r="C92" s="17">
        <v>3</v>
      </c>
      <c r="D92" s="17">
        <v>16.5</v>
      </c>
      <c r="E92" s="17">
        <v>2</v>
      </c>
      <c r="F92" s="17">
        <v>3</v>
      </c>
      <c r="G92" s="17">
        <v>6</v>
      </c>
      <c r="H92" s="17">
        <v>8</v>
      </c>
      <c r="I92" s="17">
        <v>7</v>
      </c>
      <c r="J92" s="17">
        <v>10</v>
      </c>
      <c r="K92" s="17">
        <v>11</v>
      </c>
      <c r="L92" s="17">
        <v>14</v>
      </c>
      <c r="M92" s="17">
        <v>10</v>
      </c>
      <c r="N92" s="17">
        <v>116.5</v>
      </c>
      <c r="O92" s="17">
        <v>1000039.2</v>
      </c>
      <c r="P92" s="17">
        <v>1000000</v>
      </c>
      <c r="Q92" s="17">
        <v>-39.200000000000003</v>
      </c>
      <c r="R92" s="17">
        <v>0</v>
      </c>
    </row>
    <row r="93" spans="1:18" ht="16.2" thickBot="1" x14ac:dyDescent="0.35">
      <c r="A93" s="16" t="str">
        <f t="shared" si="1"/>
        <v>"23-7</v>
      </c>
      <c r="B93" s="17">
        <v>999835.3</v>
      </c>
      <c r="C93" s="17">
        <v>10</v>
      </c>
      <c r="D93" s="17">
        <v>13.5</v>
      </c>
      <c r="E93" s="17">
        <v>10</v>
      </c>
      <c r="F93" s="17">
        <v>11</v>
      </c>
      <c r="G93" s="17">
        <v>11</v>
      </c>
      <c r="H93" s="17">
        <v>12</v>
      </c>
      <c r="I93" s="17">
        <v>11</v>
      </c>
      <c r="J93" s="17">
        <v>14</v>
      </c>
      <c r="K93" s="17">
        <v>18</v>
      </c>
      <c r="L93" s="17">
        <v>19</v>
      </c>
      <c r="M93" s="17">
        <v>16</v>
      </c>
      <c r="N93" s="17">
        <v>8</v>
      </c>
      <c r="O93" s="17">
        <v>999988.8</v>
      </c>
      <c r="P93" s="17">
        <v>1000000</v>
      </c>
      <c r="Q93" s="17">
        <v>11.2</v>
      </c>
      <c r="R93" s="17">
        <v>0</v>
      </c>
    </row>
    <row r="94" spans="1:18" ht="16.2" thickBot="1" x14ac:dyDescent="0.35">
      <c r="A94" s="16" t="str">
        <f t="shared" si="1"/>
        <v>"23-8</v>
      </c>
      <c r="B94" s="17">
        <v>999853.3</v>
      </c>
      <c r="C94" s="17">
        <v>22</v>
      </c>
      <c r="D94" s="17">
        <v>31.5</v>
      </c>
      <c r="E94" s="17">
        <v>22</v>
      </c>
      <c r="F94" s="17">
        <v>21</v>
      </c>
      <c r="G94" s="17">
        <v>20</v>
      </c>
      <c r="H94" s="17">
        <v>21</v>
      </c>
      <c r="I94" s="17">
        <v>20</v>
      </c>
      <c r="J94" s="17">
        <v>18</v>
      </c>
      <c r="K94" s="17">
        <v>6</v>
      </c>
      <c r="L94" s="17">
        <v>2</v>
      </c>
      <c r="M94" s="17">
        <v>12</v>
      </c>
      <c r="N94" s="17">
        <v>7</v>
      </c>
      <c r="O94" s="17">
        <v>1000055.7</v>
      </c>
      <c r="P94" s="17">
        <v>1000000</v>
      </c>
      <c r="Q94" s="17">
        <v>-55.7</v>
      </c>
      <c r="R94" s="17">
        <v>-0.01</v>
      </c>
    </row>
    <row r="95" spans="1:18" ht="16.2" thickBot="1" x14ac:dyDescent="0.35">
      <c r="A95" s="16" t="str">
        <f t="shared" si="1"/>
        <v>"23-9</v>
      </c>
      <c r="B95" s="17">
        <v>999851.3</v>
      </c>
      <c r="C95" s="17">
        <v>20</v>
      </c>
      <c r="D95" s="17">
        <v>26.5</v>
      </c>
      <c r="E95" s="17">
        <v>18</v>
      </c>
      <c r="F95" s="17">
        <v>18</v>
      </c>
      <c r="G95" s="17">
        <v>19</v>
      </c>
      <c r="H95" s="17">
        <v>19</v>
      </c>
      <c r="I95" s="17">
        <v>19</v>
      </c>
      <c r="J95" s="17">
        <v>21</v>
      </c>
      <c r="K95" s="17">
        <v>21</v>
      </c>
      <c r="L95" s="17">
        <v>21</v>
      </c>
      <c r="M95" s="17">
        <v>20</v>
      </c>
      <c r="N95" s="17">
        <v>9</v>
      </c>
      <c r="O95" s="17">
        <v>1000082.7</v>
      </c>
      <c r="P95" s="17">
        <v>1000000</v>
      </c>
      <c r="Q95" s="17">
        <v>-82.7</v>
      </c>
      <c r="R95" s="17">
        <v>-0.01</v>
      </c>
    </row>
    <row r="96" spans="1:18" ht="16.2" thickBot="1" x14ac:dyDescent="0.35">
      <c r="A96" s="16" t="str">
        <f t="shared" si="1"/>
        <v>"23-10</v>
      </c>
      <c r="B96" s="17">
        <v>999831.3</v>
      </c>
      <c r="C96" s="17">
        <v>0</v>
      </c>
      <c r="D96" s="17">
        <v>10.5</v>
      </c>
      <c r="E96" s="17">
        <v>0</v>
      </c>
      <c r="F96" s="17">
        <v>1</v>
      </c>
      <c r="G96" s="17">
        <v>1</v>
      </c>
      <c r="H96" s="17">
        <v>1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999844.8</v>
      </c>
      <c r="P96" s="17">
        <v>1000000</v>
      </c>
      <c r="Q96" s="17">
        <v>155.19999999999999</v>
      </c>
      <c r="R96" s="17">
        <v>0.02</v>
      </c>
    </row>
    <row r="97" spans="1:18" ht="16.2" thickBot="1" x14ac:dyDescent="0.35">
      <c r="A97" s="16" t="str">
        <f t="shared" si="1"/>
        <v>"23-11</v>
      </c>
      <c r="B97" s="17">
        <v>999837.3</v>
      </c>
      <c r="C97" s="17">
        <v>7</v>
      </c>
      <c r="D97" s="17">
        <v>18.5</v>
      </c>
      <c r="E97" s="17">
        <v>13</v>
      </c>
      <c r="F97" s="17">
        <v>12</v>
      </c>
      <c r="G97" s="17">
        <v>9</v>
      </c>
      <c r="H97" s="17">
        <v>6</v>
      </c>
      <c r="I97" s="17">
        <v>8</v>
      </c>
      <c r="J97" s="17">
        <v>6</v>
      </c>
      <c r="K97" s="17">
        <v>4</v>
      </c>
      <c r="L97" s="17">
        <v>6</v>
      </c>
      <c r="M97" s="17">
        <v>4</v>
      </c>
      <c r="N97" s="17">
        <v>3</v>
      </c>
      <c r="O97" s="17">
        <v>999933.8</v>
      </c>
      <c r="P97" s="17">
        <v>1000000</v>
      </c>
      <c r="Q97" s="17">
        <v>66.2</v>
      </c>
      <c r="R97" s="17">
        <v>0.01</v>
      </c>
    </row>
    <row r="98" spans="1:18" ht="16.2" thickBot="1" x14ac:dyDescent="0.35">
      <c r="A98" s="16" t="str">
        <f t="shared" si="1"/>
        <v>"23-12</v>
      </c>
      <c r="B98" s="17">
        <v>999844.3</v>
      </c>
      <c r="C98" s="17">
        <v>12</v>
      </c>
      <c r="D98" s="17">
        <v>22.5</v>
      </c>
      <c r="E98" s="17">
        <v>14</v>
      </c>
      <c r="F98" s="17">
        <v>16</v>
      </c>
      <c r="G98" s="17">
        <v>16</v>
      </c>
      <c r="H98" s="17">
        <v>18</v>
      </c>
      <c r="I98" s="17">
        <v>17</v>
      </c>
      <c r="J98" s="17">
        <v>17</v>
      </c>
      <c r="K98" s="17">
        <v>17</v>
      </c>
      <c r="L98" s="17">
        <v>18</v>
      </c>
      <c r="M98" s="17">
        <v>18</v>
      </c>
      <c r="N98" s="17">
        <v>44</v>
      </c>
      <c r="O98" s="17">
        <v>1000073.7</v>
      </c>
      <c r="P98" s="17">
        <v>1000000</v>
      </c>
      <c r="Q98" s="17">
        <v>-73.7</v>
      </c>
      <c r="R98" s="17">
        <v>-0.01</v>
      </c>
    </row>
    <row r="99" spans="1:18" ht="16.2" thickBot="1" x14ac:dyDescent="0.35">
      <c r="A99" s="16" t="str">
        <f t="shared" si="1"/>
        <v>"23-13</v>
      </c>
      <c r="B99" s="17">
        <v>999845.3</v>
      </c>
      <c r="C99" s="17">
        <v>14</v>
      </c>
      <c r="D99" s="17">
        <v>19.5</v>
      </c>
      <c r="E99" s="17">
        <v>5</v>
      </c>
      <c r="F99" s="17">
        <v>8</v>
      </c>
      <c r="G99" s="17">
        <v>10</v>
      </c>
      <c r="H99" s="17">
        <v>10</v>
      </c>
      <c r="I99" s="17">
        <v>9</v>
      </c>
      <c r="J99" s="17">
        <v>12</v>
      </c>
      <c r="K99" s="17">
        <v>12</v>
      </c>
      <c r="L99" s="17">
        <v>11</v>
      </c>
      <c r="M99" s="17">
        <v>9</v>
      </c>
      <c r="N99" s="17">
        <v>4</v>
      </c>
      <c r="O99" s="17">
        <v>999968.8</v>
      </c>
      <c r="P99" s="17">
        <v>1000000</v>
      </c>
      <c r="Q99" s="17">
        <v>31.2</v>
      </c>
      <c r="R99" s="17">
        <v>0</v>
      </c>
    </row>
    <row r="100" spans="1:18" ht="16.2" thickBot="1" x14ac:dyDescent="0.35">
      <c r="A100" s="16" t="str">
        <f t="shared" si="1"/>
        <v>"23-14</v>
      </c>
      <c r="B100" s="17">
        <v>999834.3</v>
      </c>
      <c r="C100" s="17">
        <v>2</v>
      </c>
      <c r="D100" s="17">
        <v>11.5</v>
      </c>
      <c r="E100" s="17">
        <v>3</v>
      </c>
      <c r="F100" s="17">
        <v>2</v>
      </c>
      <c r="G100" s="17">
        <v>3</v>
      </c>
      <c r="H100" s="17">
        <v>3</v>
      </c>
      <c r="I100" s="17">
        <v>3</v>
      </c>
      <c r="J100" s="17">
        <v>4</v>
      </c>
      <c r="K100" s="17">
        <v>9</v>
      </c>
      <c r="L100" s="17">
        <v>8</v>
      </c>
      <c r="M100" s="17">
        <v>7</v>
      </c>
      <c r="N100" s="17">
        <v>5</v>
      </c>
      <c r="O100" s="17">
        <v>999894.8</v>
      </c>
      <c r="P100" s="17">
        <v>1000000</v>
      </c>
      <c r="Q100" s="17">
        <v>105.2</v>
      </c>
      <c r="R100" s="17">
        <v>0.01</v>
      </c>
    </row>
    <row r="101" spans="1:18" ht="16.2" thickBot="1" x14ac:dyDescent="0.35">
      <c r="A101" s="16" t="str">
        <f t="shared" si="1"/>
        <v>"23-15</v>
      </c>
      <c r="B101" s="17">
        <v>999836.3</v>
      </c>
      <c r="C101" s="17">
        <v>4</v>
      </c>
      <c r="D101" s="17">
        <v>14.5</v>
      </c>
      <c r="E101" s="17">
        <v>4</v>
      </c>
      <c r="F101" s="17">
        <v>5</v>
      </c>
      <c r="G101" s="17">
        <v>2</v>
      </c>
      <c r="H101" s="17">
        <v>4</v>
      </c>
      <c r="I101" s="17">
        <v>6</v>
      </c>
      <c r="J101" s="17">
        <v>3</v>
      </c>
      <c r="K101" s="17">
        <v>8</v>
      </c>
      <c r="L101" s="17">
        <v>9</v>
      </c>
      <c r="M101" s="17">
        <v>8</v>
      </c>
      <c r="N101" s="17">
        <v>2</v>
      </c>
      <c r="O101" s="17">
        <v>999905.8</v>
      </c>
      <c r="P101" s="17">
        <v>1000000</v>
      </c>
      <c r="Q101" s="17">
        <v>94.2</v>
      </c>
      <c r="R101" s="17">
        <v>0.01</v>
      </c>
    </row>
    <row r="102" spans="1:18" ht="16.2" thickBot="1" x14ac:dyDescent="0.35">
      <c r="A102" s="16" t="str">
        <f t="shared" si="1"/>
        <v>"23-16</v>
      </c>
      <c r="B102" s="17">
        <v>999839.3</v>
      </c>
      <c r="C102" s="17">
        <v>13</v>
      </c>
      <c r="D102" s="17">
        <v>25.5</v>
      </c>
      <c r="E102" s="17">
        <v>15</v>
      </c>
      <c r="F102" s="17">
        <v>14</v>
      </c>
      <c r="G102" s="17">
        <v>12</v>
      </c>
      <c r="H102" s="17">
        <v>11</v>
      </c>
      <c r="I102" s="17">
        <v>12</v>
      </c>
      <c r="J102" s="17">
        <v>11</v>
      </c>
      <c r="K102" s="17">
        <v>13</v>
      </c>
      <c r="L102" s="17">
        <v>13</v>
      </c>
      <c r="M102" s="17">
        <v>13</v>
      </c>
      <c r="N102" s="17">
        <v>42</v>
      </c>
      <c r="O102" s="17">
        <v>1000033.7</v>
      </c>
      <c r="P102" s="17">
        <v>1000000</v>
      </c>
      <c r="Q102" s="17">
        <v>-33.700000000000003</v>
      </c>
      <c r="R102" s="17">
        <v>0</v>
      </c>
    </row>
    <row r="103" spans="1:18" ht="16.2" thickBot="1" x14ac:dyDescent="0.35">
      <c r="A103" s="16" t="str">
        <f t="shared" si="1"/>
        <v>"23-17</v>
      </c>
      <c r="B103" s="17">
        <v>999847.3</v>
      </c>
      <c r="C103" s="17">
        <v>18</v>
      </c>
      <c r="D103" s="17">
        <v>27.5</v>
      </c>
      <c r="E103" s="17">
        <v>19</v>
      </c>
      <c r="F103" s="17">
        <v>19</v>
      </c>
      <c r="G103" s="17">
        <v>17</v>
      </c>
      <c r="H103" s="17">
        <v>17</v>
      </c>
      <c r="I103" s="17">
        <v>16</v>
      </c>
      <c r="J103" s="17">
        <v>19</v>
      </c>
      <c r="K103" s="17">
        <v>14</v>
      </c>
      <c r="L103" s="17">
        <v>15</v>
      </c>
      <c r="M103" s="17">
        <v>22</v>
      </c>
      <c r="N103" s="17">
        <v>52</v>
      </c>
      <c r="O103" s="17">
        <v>1000102.7</v>
      </c>
      <c r="P103" s="17">
        <v>1000000</v>
      </c>
      <c r="Q103" s="17">
        <v>-102.7</v>
      </c>
      <c r="R103" s="17">
        <v>-0.01</v>
      </c>
    </row>
    <row r="104" spans="1:18" ht="16.2" thickBot="1" x14ac:dyDescent="0.35">
      <c r="A104" s="16" t="str">
        <f t="shared" si="1"/>
        <v>"23-18</v>
      </c>
      <c r="B104" s="17">
        <v>999846.3</v>
      </c>
      <c r="C104" s="17">
        <v>9</v>
      </c>
      <c r="D104" s="17">
        <v>20.5</v>
      </c>
      <c r="E104" s="17">
        <v>12</v>
      </c>
      <c r="F104" s="17">
        <v>9</v>
      </c>
      <c r="G104" s="17">
        <v>13</v>
      </c>
      <c r="H104" s="17">
        <v>13</v>
      </c>
      <c r="I104" s="17">
        <v>13</v>
      </c>
      <c r="J104" s="17">
        <v>9</v>
      </c>
      <c r="K104" s="17">
        <v>7</v>
      </c>
      <c r="L104" s="17">
        <v>10</v>
      </c>
      <c r="M104" s="17">
        <v>6</v>
      </c>
      <c r="N104" s="17">
        <v>11</v>
      </c>
      <c r="O104" s="17">
        <v>999978.8</v>
      </c>
      <c r="P104" s="17">
        <v>1000000</v>
      </c>
      <c r="Q104" s="17">
        <v>21.2</v>
      </c>
      <c r="R104" s="17">
        <v>0</v>
      </c>
    </row>
    <row r="105" spans="1:18" ht="16.2" thickBot="1" x14ac:dyDescent="0.35">
      <c r="A105" s="16" t="str">
        <f t="shared" si="1"/>
        <v>"23-19</v>
      </c>
      <c r="B105" s="17">
        <v>999833.3</v>
      </c>
      <c r="C105" s="17">
        <v>1</v>
      </c>
      <c r="D105" s="17">
        <v>0</v>
      </c>
      <c r="E105" s="17">
        <v>1</v>
      </c>
      <c r="F105" s="17">
        <v>0</v>
      </c>
      <c r="G105" s="17">
        <v>0</v>
      </c>
      <c r="H105" s="17">
        <v>0</v>
      </c>
      <c r="I105" s="17">
        <v>1</v>
      </c>
      <c r="J105" s="17">
        <v>1</v>
      </c>
      <c r="K105" s="17">
        <v>1</v>
      </c>
      <c r="L105" s="17">
        <v>3</v>
      </c>
      <c r="M105" s="17">
        <v>3</v>
      </c>
      <c r="N105" s="17">
        <v>10</v>
      </c>
      <c r="O105" s="17">
        <v>999854.3</v>
      </c>
      <c r="P105" s="17">
        <v>1000000</v>
      </c>
      <c r="Q105" s="17">
        <v>145.69999999999999</v>
      </c>
      <c r="R105" s="17">
        <v>0.01</v>
      </c>
    </row>
    <row r="106" spans="1:18" ht="16.2" thickBot="1" x14ac:dyDescent="0.35">
      <c r="A106" s="16" t="str">
        <f t="shared" si="1"/>
        <v>"23-20</v>
      </c>
      <c r="B106" s="17">
        <v>999840.3</v>
      </c>
      <c r="C106" s="17">
        <v>5</v>
      </c>
      <c r="D106" s="17">
        <v>24.5</v>
      </c>
      <c r="E106" s="17">
        <v>11</v>
      </c>
      <c r="F106" s="17">
        <v>13</v>
      </c>
      <c r="G106" s="17">
        <v>15</v>
      </c>
      <c r="H106" s="17">
        <v>15</v>
      </c>
      <c r="I106" s="17">
        <v>18</v>
      </c>
      <c r="J106" s="17">
        <v>20</v>
      </c>
      <c r="K106" s="17">
        <v>20</v>
      </c>
      <c r="L106" s="17">
        <v>17</v>
      </c>
      <c r="M106" s="17">
        <v>17</v>
      </c>
      <c r="N106" s="17">
        <v>12</v>
      </c>
      <c r="O106" s="17">
        <v>1000027.7</v>
      </c>
      <c r="P106" s="17">
        <v>1000000</v>
      </c>
      <c r="Q106" s="17">
        <v>-27.7</v>
      </c>
      <c r="R106" s="17">
        <v>0</v>
      </c>
    </row>
    <row r="107" spans="1:18" ht="16.2" thickBot="1" x14ac:dyDescent="0.35">
      <c r="A107" s="16" t="str">
        <f t="shared" si="1"/>
        <v>"23-21</v>
      </c>
      <c r="B107" s="17">
        <v>999842.3</v>
      </c>
      <c r="C107" s="17">
        <v>6</v>
      </c>
      <c r="D107" s="17">
        <v>12.5</v>
      </c>
      <c r="E107" s="17">
        <v>9</v>
      </c>
      <c r="F107" s="17">
        <v>7</v>
      </c>
      <c r="G107" s="17">
        <v>4</v>
      </c>
      <c r="H107" s="17">
        <v>5</v>
      </c>
      <c r="I107" s="17">
        <v>4</v>
      </c>
      <c r="J107" s="17">
        <v>5</v>
      </c>
      <c r="K107" s="17">
        <v>10</v>
      </c>
      <c r="L107" s="17">
        <v>7</v>
      </c>
      <c r="M107" s="17">
        <v>5</v>
      </c>
      <c r="N107" s="17">
        <v>15</v>
      </c>
      <c r="O107" s="17">
        <v>999931.8</v>
      </c>
      <c r="P107" s="17">
        <v>1000000</v>
      </c>
      <c r="Q107" s="17">
        <v>68.2</v>
      </c>
      <c r="R107" s="17">
        <v>0.01</v>
      </c>
    </row>
    <row r="108" spans="1:18" ht="16.2" thickBot="1" x14ac:dyDescent="0.35">
      <c r="A108" s="16" t="str">
        <f t="shared" si="1"/>
        <v>"23-22</v>
      </c>
      <c r="B108" s="17">
        <v>999838.3</v>
      </c>
      <c r="C108" s="17">
        <v>16</v>
      </c>
      <c r="D108" s="17">
        <v>21.5</v>
      </c>
      <c r="E108" s="17">
        <v>7</v>
      </c>
      <c r="F108" s="17">
        <v>10</v>
      </c>
      <c r="G108" s="17">
        <v>8</v>
      </c>
      <c r="H108" s="17">
        <v>9</v>
      </c>
      <c r="I108" s="17">
        <v>10</v>
      </c>
      <c r="J108" s="17">
        <v>7</v>
      </c>
      <c r="K108" s="17">
        <v>5</v>
      </c>
      <c r="L108" s="17">
        <v>4</v>
      </c>
      <c r="M108" s="17">
        <v>11</v>
      </c>
      <c r="N108" s="17">
        <v>43</v>
      </c>
      <c r="O108" s="17">
        <v>999989.8</v>
      </c>
      <c r="P108" s="17">
        <v>1000000</v>
      </c>
      <c r="Q108" s="17">
        <v>10.199999999999999</v>
      </c>
      <c r="R108" s="17">
        <v>0</v>
      </c>
    </row>
    <row r="109" spans="1:18" ht="16.2" thickBot="1" x14ac:dyDescent="0.35">
      <c r="A109" s="16" t="str">
        <f t="shared" si="1"/>
        <v>"23-23</v>
      </c>
      <c r="B109" s="17">
        <v>999849.3</v>
      </c>
      <c r="C109" s="17">
        <v>19</v>
      </c>
      <c r="D109" s="17">
        <v>29.5</v>
      </c>
      <c r="E109" s="17">
        <v>21</v>
      </c>
      <c r="F109" s="17">
        <v>22</v>
      </c>
      <c r="G109" s="17">
        <v>21</v>
      </c>
      <c r="H109" s="17">
        <v>20</v>
      </c>
      <c r="I109" s="17">
        <v>21</v>
      </c>
      <c r="J109" s="17">
        <v>15</v>
      </c>
      <c r="K109" s="17">
        <v>15</v>
      </c>
      <c r="L109" s="17">
        <v>12</v>
      </c>
      <c r="M109" s="17">
        <v>19</v>
      </c>
      <c r="N109" s="17">
        <v>45</v>
      </c>
      <c r="O109" s="17">
        <v>1000108.7</v>
      </c>
      <c r="P109" s="17">
        <v>1000000</v>
      </c>
      <c r="Q109" s="17">
        <v>-108.7</v>
      </c>
      <c r="R109" s="17">
        <v>-0.01</v>
      </c>
    </row>
    <row r="110" spans="1:18" ht="16.2" thickBot="1" x14ac:dyDescent="0.35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</row>
    <row r="111" spans="1:18" ht="25.8" thickBot="1" x14ac:dyDescent="0.35">
      <c r="A111" s="18" t="s">
        <v>245</v>
      </c>
      <c r="B111" s="17">
        <v>1000233.3</v>
      </c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</row>
    <row r="112" spans="1:18" ht="25.8" thickBot="1" x14ac:dyDescent="0.35">
      <c r="A112" s="18" t="s">
        <v>246</v>
      </c>
      <c r="B112" s="17">
        <v>999831.3</v>
      </c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</row>
    <row r="113" spans="1:18" ht="25.8" thickBot="1" x14ac:dyDescent="0.35">
      <c r="A113" s="18" t="s">
        <v>247</v>
      </c>
      <c r="B113" s="17">
        <v>24000000</v>
      </c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</row>
    <row r="114" spans="1:18" ht="25.8" thickBot="1" x14ac:dyDescent="0.35">
      <c r="A114" s="18" t="s">
        <v>248</v>
      </c>
      <c r="B114" s="17">
        <v>24000000</v>
      </c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</row>
    <row r="115" spans="1:18" ht="38.4" thickBot="1" x14ac:dyDescent="0.35">
      <c r="A115" s="18" t="s">
        <v>249</v>
      </c>
      <c r="B115" s="17">
        <v>0</v>
      </c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</row>
    <row r="116" spans="1:18" ht="38.4" thickBot="1" x14ac:dyDescent="0.35">
      <c r="A116" s="18" t="s">
        <v>250</v>
      </c>
      <c r="B116" s="17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</row>
    <row r="117" spans="1:18" ht="38.4" thickBot="1" x14ac:dyDescent="0.35">
      <c r="A117" s="18" t="s">
        <v>251</v>
      </c>
      <c r="B117" s="17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</row>
    <row r="118" spans="1:18" ht="38.4" thickBot="1" x14ac:dyDescent="0.35">
      <c r="A118" s="18" t="s">
        <v>252</v>
      </c>
      <c r="B118" s="17">
        <v>0</v>
      </c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</row>
    <row r="119" spans="1:18" x14ac:dyDescent="0.3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</row>
    <row r="120" spans="1:18" x14ac:dyDescent="0.3">
      <c r="A120" s="19" t="s">
        <v>253</v>
      </c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</row>
    <row r="121" spans="1:18" x14ac:dyDescent="0.3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</row>
    <row r="122" spans="1:18" x14ac:dyDescent="0.3">
      <c r="A122" s="20" t="s">
        <v>290</v>
      </c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</row>
    <row r="123" spans="1:18" x14ac:dyDescent="0.3">
      <c r="A123" s="20" t="s">
        <v>291</v>
      </c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</row>
  </sheetData>
  <hyperlinks>
    <hyperlink ref="A120" r:id="rId1" display="https://miau.my-x.hu/myx-free/coco/test/191839820250107120702.html" xr:uid="{5AD28E33-ADD4-4423-9562-F8AC2AECB959}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BC655-429D-493C-9BFA-3420BA732FD3}">
  <dimension ref="A3:BF632"/>
  <sheetViews>
    <sheetView topLeftCell="A525" zoomScale="90" zoomScaleNormal="90" workbookViewId="0">
      <selection activeCell="F624" sqref="F624"/>
    </sheetView>
  </sheetViews>
  <sheetFormatPr defaultRowHeight="15.6" x14ac:dyDescent="0.3"/>
  <cols>
    <col min="1" max="1" width="11.796875" bestFit="1" customWidth="1"/>
    <col min="2" max="2" width="7.796875" customWidth="1"/>
    <col min="3" max="3" width="10.09765625" customWidth="1"/>
    <col min="4" max="4" width="10.59765625" customWidth="1"/>
    <col min="5" max="5" width="9.3984375" customWidth="1"/>
    <col min="6" max="6" width="9.796875" customWidth="1"/>
    <col min="7" max="7" width="12.09765625" customWidth="1"/>
    <col min="8" max="8" width="10.5" customWidth="1"/>
    <col min="9" max="9" width="9.5" customWidth="1"/>
    <col min="10" max="10" width="14.69921875" customWidth="1"/>
    <col min="11" max="11" width="11.09765625" customWidth="1"/>
    <col min="12" max="12" width="11.59765625" customWidth="1"/>
    <col min="13" max="13" width="10.796875" customWidth="1"/>
    <col min="14" max="14" width="8.8984375" customWidth="1"/>
    <col min="15" max="15" width="8.5" customWidth="1"/>
    <col min="16" max="16" width="10.09765625" customWidth="1"/>
    <col min="17" max="17" width="11.796875" customWidth="1"/>
    <col min="18" max="18" width="11.59765625" customWidth="1"/>
    <col min="19" max="19" width="11.296875" customWidth="1"/>
    <col min="20" max="20" width="10.296875" customWidth="1"/>
    <col min="21" max="21" width="13.19921875" customWidth="1"/>
    <col min="22" max="22" width="12.8984375" customWidth="1"/>
    <col min="23" max="23" width="12.5" customWidth="1"/>
    <col min="24" max="24" width="12" customWidth="1"/>
    <col min="25" max="25" width="12.8984375" customWidth="1"/>
    <col min="26" max="26" width="12.296875" customWidth="1"/>
    <col min="27" max="27" width="10.3984375" customWidth="1"/>
    <col min="28" max="28" width="11.796875" customWidth="1"/>
    <col min="29" max="29" width="11.59765625" customWidth="1"/>
    <col min="30" max="30" width="10.69921875" customWidth="1"/>
    <col min="31" max="31" width="12.5" customWidth="1"/>
    <col min="32" max="32" width="10.796875" customWidth="1"/>
    <col min="33" max="33" width="6.296875" customWidth="1"/>
    <col min="34" max="34" width="8.8984375" customWidth="1"/>
    <col min="35" max="35" width="9.59765625" customWidth="1"/>
    <col min="36" max="36" width="6.3984375" customWidth="1"/>
    <col min="37" max="37" width="10.296875" customWidth="1"/>
    <col min="38" max="38" width="12.5" customWidth="1"/>
    <col min="39" max="39" width="8.09765625" customWidth="1"/>
    <col min="40" max="40" width="10.59765625" customWidth="1"/>
    <col min="41" max="41" width="11.69921875" customWidth="1"/>
    <col min="42" max="42" width="9.09765625" customWidth="1"/>
    <col min="43" max="44" width="9.796875" customWidth="1"/>
    <col min="45" max="45" width="9.3984375" customWidth="1"/>
    <col min="46" max="46" width="9" customWidth="1"/>
    <col min="47" max="47" width="9.3984375" customWidth="1"/>
    <col min="48" max="48" width="11.09765625" customWidth="1"/>
    <col min="49" max="49" width="12.69921875" customWidth="1"/>
    <col min="50" max="50" width="11.5" customWidth="1"/>
    <col min="51" max="51" width="10.59765625" customWidth="1"/>
    <col min="52" max="52" width="10.09765625" customWidth="1"/>
    <col min="53" max="53" width="9.59765625" customWidth="1"/>
    <col min="54" max="54" width="10.3984375" customWidth="1"/>
    <col min="55" max="55" width="9.5" customWidth="1"/>
    <col min="56" max="56" width="10" customWidth="1"/>
    <col min="57" max="57" width="9.5" customWidth="1"/>
    <col min="58" max="58" width="11.59765625" customWidth="1"/>
  </cols>
  <sheetData>
    <row r="3" spans="1:58" x14ac:dyDescent="0.3">
      <c r="A3" s="21" t="s">
        <v>618</v>
      </c>
      <c r="B3" t="s">
        <v>626</v>
      </c>
      <c r="C3" t="s">
        <v>680</v>
      </c>
      <c r="D3" t="s">
        <v>682</v>
      </c>
      <c r="E3" t="s">
        <v>681</v>
      </c>
      <c r="F3" t="s">
        <v>669</v>
      </c>
      <c r="G3" t="s">
        <v>679</v>
      </c>
      <c r="H3" t="s">
        <v>678</v>
      </c>
      <c r="I3" t="s">
        <v>677</v>
      </c>
      <c r="J3" t="s">
        <v>676</v>
      </c>
      <c r="K3" t="s">
        <v>675</v>
      </c>
      <c r="L3" t="s">
        <v>674</v>
      </c>
      <c r="M3" t="s">
        <v>665</v>
      </c>
      <c r="N3" t="s">
        <v>668</v>
      </c>
      <c r="O3" t="s">
        <v>673</v>
      </c>
      <c r="P3" t="s">
        <v>672</v>
      </c>
      <c r="Q3" t="s">
        <v>671</v>
      </c>
      <c r="R3" t="s">
        <v>670</v>
      </c>
      <c r="S3" t="s">
        <v>667</v>
      </c>
      <c r="T3" t="s">
        <v>666</v>
      </c>
      <c r="U3" t="s">
        <v>658</v>
      </c>
      <c r="V3" t="s">
        <v>664</v>
      </c>
      <c r="W3" t="s">
        <v>663</v>
      </c>
      <c r="X3" t="s">
        <v>662</v>
      </c>
      <c r="Y3" t="s">
        <v>654</v>
      </c>
      <c r="Z3" t="s">
        <v>660</v>
      </c>
      <c r="AA3" t="s">
        <v>661</v>
      </c>
      <c r="AB3" t="s">
        <v>657</v>
      </c>
      <c r="AC3" t="s">
        <v>659</v>
      </c>
      <c r="AD3" t="s">
        <v>656</v>
      </c>
      <c r="AE3" t="s">
        <v>653</v>
      </c>
      <c r="AF3" t="s">
        <v>655</v>
      </c>
      <c r="AG3" t="s">
        <v>646</v>
      </c>
      <c r="AH3" t="s">
        <v>650</v>
      </c>
      <c r="AI3" t="s">
        <v>651</v>
      </c>
      <c r="AJ3" t="s">
        <v>648</v>
      </c>
      <c r="AK3" t="s">
        <v>649</v>
      </c>
      <c r="AL3" t="s">
        <v>652</v>
      </c>
      <c r="AM3" t="s">
        <v>643</v>
      </c>
      <c r="AN3" t="s">
        <v>645</v>
      </c>
      <c r="AO3" t="s">
        <v>640</v>
      </c>
      <c r="AP3" t="s">
        <v>647</v>
      </c>
      <c r="AQ3" t="s">
        <v>644</v>
      </c>
      <c r="AR3" t="s">
        <v>642</v>
      </c>
      <c r="AS3" t="s">
        <v>641</v>
      </c>
      <c r="AT3" t="s">
        <v>632</v>
      </c>
      <c r="AU3" t="s">
        <v>636</v>
      </c>
      <c r="AV3" t="s">
        <v>638</v>
      </c>
      <c r="AW3" t="s">
        <v>634</v>
      </c>
      <c r="AX3" t="s">
        <v>639</v>
      </c>
      <c r="AY3" t="s">
        <v>637</v>
      </c>
      <c r="AZ3" t="s">
        <v>633</v>
      </c>
      <c r="BA3" t="s">
        <v>635</v>
      </c>
      <c r="BB3" t="s">
        <v>631</v>
      </c>
      <c r="BC3" t="s">
        <v>627</v>
      </c>
      <c r="BD3" t="s">
        <v>628</v>
      </c>
      <c r="BE3" t="s">
        <v>629</v>
      </c>
      <c r="BF3" t="s">
        <v>630</v>
      </c>
    </row>
    <row r="4" spans="1:58" x14ac:dyDescent="0.3">
      <c r="A4" s="22" t="s">
        <v>84</v>
      </c>
      <c r="B4">
        <v>139.88000000000002</v>
      </c>
      <c r="C4">
        <v>0.118558586467575</v>
      </c>
      <c r="D4">
        <v>0.15543946207992215</v>
      </c>
      <c r="E4">
        <v>0.2449333650555279</v>
      </c>
      <c r="F4">
        <v>4.6233834162068481</v>
      </c>
      <c r="G4">
        <v>0.16573910006570336</v>
      </c>
      <c r="H4">
        <v>1.0053234248036998E-3</v>
      </c>
      <c r="I4">
        <v>0.33540237188793498</v>
      </c>
      <c r="J4">
        <v>0.99450339932146714</v>
      </c>
      <c r="K4">
        <v>1.1007746120997082</v>
      </c>
      <c r="L4">
        <v>0.1536317749675627</v>
      </c>
      <c r="M4">
        <v>0.24424724068083764</v>
      </c>
      <c r="N4">
        <v>0.31291445927148331</v>
      </c>
      <c r="O4">
        <v>0.34649652033263895</v>
      </c>
      <c r="P4">
        <v>0.20859668365626549</v>
      </c>
      <c r="Q4">
        <v>0.14743749436829084</v>
      </c>
      <c r="R4">
        <v>0.90996937841159187</v>
      </c>
      <c r="S4">
        <v>8.7336432520872306E-3</v>
      </c>
      <c r="T4">
        <v>6.3988683412098098E-3</v>
      </c>
      <c r="U4">
        <v>3.3392955528317039</v>
      </c>
      <c r="V4">
        <v>2.7302801005738677E-3</v>
      </c>
      <c r="W4">
        <v>0.26211003237470853</v>
      </c>
      <c r="X4">
        <v>2.4317628862321207E-3</v>
      </c>
      <c r="Y4">
        <v>12.392657685347327</v>
      </c>
      <c r="Z4">
        <v>5.6416450937005924E-2</v>
      </c>
      <c r="AA4">
        <v>2.4648148445839076E-2</v>
      </c>
      <c r="AB4">
        <v>5.5481532873282013</v>
      </c>
      <c r="AC4">
        <v>0.11046608805451844</v>
      </c>
      <c r="AD4">
        <v>1.4744055958440072</v>
      </c>
      <c r="AE4">
        <v>1.1178035297282384E-3</v>
      </c>
      <c r="AF4">
        <v>0.79334162759198235</v>
      </c>
      <c r="AG4">
        <v>184.35999999999996</v>
      </c>
      <c r="AH4">
        <v>377.56</v>
      </c>
      <c r="AI4">
        <v>6.4705782631794662E-2</v>
      </c>
      <c r="AJ4">
        <v>5871.4500000000016</v>
      </c>
      <c r="AK4">
        <v>5382.8099999999986</v>
      </c>
      <c r="AL4">
        <v>0.57117817602109033</v>
      </c>
      <c r="AM4">
        <v>18.690000000000001</v>
      </c>
      <c r="AN4">
        <v>6855.7300000000005</v>
      </c>
      <c r="AO4">
        <v>30867.629999999997</v>
      </c>
      <c r="AP4">
        <v>226.61</v>
      </c>
      <c r="AQ4">
        <v>499.81999999999994</v>
      </c>
      <c r="AR4">
        <v>21.250000000000004</v>
      </c>
      <c r="AS4">
        <v>2190.1400000000003</v>
      </c>
      <c r="AT4">
        <v>199.54000000000002</v>
      </c>
      <c r="AU4">
        <v>76.209999999999965</v>
      </c>
      <c r="AV4">
        <v>29279.570000000003</v>
      </c>
      <c r="AW4">
        <v>7769.19</v>
      </c>
      <c r="AX4">
        <v>505.04</v>
      </c>
      <c r="AY4">
        <v>1937.5299999999997</v>
      </c>
      <c r="AZ4">
        <v>897.35000000000014</v>
      </c>
      <c r="BA4">
        <v>4512.74</v>
      </c>
      <c r="BB4">
        <v>586.63</v>
      </c>
      <c r="BC4">
        <v>147.51999999999998</v>
      </c>
      <c r="BD4">
        <v>-87.45</v>
      </c>
      <c r="BE4">
        <v>86.40000000000002</v>
      </c>
      <c r="BF4">
        <v>1241.7900000000002</v>
      </c>
    </row>
    <row r="5" spans="1:58" x14ac:dyDescent="0.3">
      <c r="A5" s="25">
        <v>1</v>
      </c>
      <c r="B5">
        <v>5.58</v>
      </c>
      <c r="C5">
        <v>1.0463320463320464E-2</v>
      </c>
      <c r="D5">
        <v>5.7915057915057912E-3</v>
      </c>
      <c r="E5">
        <v>1.9266409266409268E-2</v>
      </c>
      <c r="F5">
        <v>0.29899613899613897</v>
      </c>
      <c r="G5">
        <v>1.1312741312741313E-2</v>
      </c>
      <c r="H5">
        <v>3.8610038610038613E-5</v>
      </c>
      <c r="I5">
        <v>1.6486486486486488E-2</v>
      </c>
      <c r="J5">
        <v>7.8262548262548262E-2</v>
      </c>
      <c r="K5">
        <v>8.513513513513514E-2</v>
      </c>
      <c r="L5">
        <v>7.3745173745173743E-3</v>
      </c>
      <c r="M5">
        <v>8.8416988416988411E-3</v>
      </c>
      <c r="N5">
        <v>1.0077220077220077E-2</v>
      </c>
      <c r="O5">
        <v>2.5328185328185329E-2</v>
      </c>
      <c r="P5">
        <v>1.2393822393822394E-2</v>
      </c>
      <c r="Q5">
        <v>3.7065637065637064E-3</v>
      </c>
      <c r="R5">
        <v>3.308880308880309E-2</v>
      </c>
      <c r="S5">
        <v>3.088803088803089E-4</v>
      </c>
      <c r="T5">
        <v>5.4054054054054055E-4</v>
      </c>
      <c r="U5">
        <v>0.5637837837837838</v>
      </c>
      <c r="V5">
        <v>3.088803088803089E-4</v>
      </c>
      <c r="W5">
        <v>0.01</v>
      </c>
      <c r="X5">
        <v>1.1583011583011582E-4</v>
      </c>
      <c r="Y5">
        <v>0.64231660231660237</v>
      </c>
      <c r="Z5">
        <v>7.7220077220077222E-3</v>
      </c>
      <c r="AA5">
        <v>2.4324324324324323E-3</v>
      </c>
      <c r="AB5">
        <v>0.33413127413127414</v>
      </c>
      <c r="AC5">
        <v>1.5405405405405406E-2</v>
      </c>
      <c r="AD5">
        <v>4.6718146718146718E-2</v>
      </c>
      <c r="AE5">
        <v>6.988416988416988E-5</v>
      </c>
      <c r="AF5">
        <v>2.7683397683397684E-2</v>
      </c>
      <c r="AG5">
        <v>13.01</v>
      </c>
      <c r="AH5">
        <v>8.91</v>
      </c>
      <c r="AI5">
        <v>8.4254826254826255E-3</v>
      </c>
      <c r="AJ5">
        <v>229.99</v>
      </c>
      <c r="AK5">
        <v>352.82</v>
      </c>
      <c r="AL5">
        <v>1.6023166023166023E-2</v>
      </c>
      <c r="AM5">
        <v>1.04</v>
      </c>
      <c r="AN5">
        <v>9.5</v>
      </c>
      <c r="AO5">
        <v>1066.43</v>
      </c>
      <c r="AP5">
        <v>10.54</v>
      </c>
      <c r="AQ5">
        <v>242</v>
      </c>
      <c r="AR5">
        <v>0.99</v>
      </c>
      <c r="AS5">
        <v>104.55</v>
      </c>
      <c r="AT5">
        <v>6.75</v>
      </c>
      <c r="AU5">
        <v>0.84</v>
      </c>
      <c r="AV5">
        <v>1739.36</v>
      </c>
      <c r="AW5">
        <v>469.46</v>
      </c>
      <c r="AX5">
        <v>10</v>
      </c>
      <c r="AY5">
        <v>86.34</v>
      </c>
      <c r="AZ5">
        <v>44.82</v>
      </c>
      <c r="BA5">
        <v>147.44</v>
      </c>
      <c r="BB5">
        <v>17.350000000000001</v>
      </c>
      <c r="BC5">
        <v>5.71</v>
      </c>
      <c r="BD5">
        <v>-6.51</v>
      </c>
      <c r="BE5">
        <v>2.36</v>
      </c>
      <c r="BF5">
        <v>51.08</v>
      </c>
    </row>
    <row r="6" spans="1:58" x14ac:dyDescent="0.3">
      <c r="A6" s="25">
        <v>2</v>
      </c>
      <c r="B6">
        <v>6.82</v>
      </c>
      <c r="C6">
        <v>1.209640432948083E-2</v>
      </c>
      <c r="D6">
        <v>5.6755641166758393E-3</v>
      </c>
      <c r="E6">
        <v>1.7829297376628143E-2</v>
      </c>
      <c r="F6">
        <v>0.2969409282700422</v>
      </c>
      <c r="G6">
        <v>9.8949733993762608E-3</v>
      </c>
      <c r="H6">
        <v>1.1465786094294624E-5</v>
      </c>
      <c r="I6">
        <v>1.4756466703357183E-2</v>
      </c>
      <c r="J6">
        <v>8.0375160521005323E-2</v>
      </c>
      <c r="K6">
        <v>9.2242249128600254E-2</v>
      </c>
      <c r="L6">
        <v>6.4667033571821683E-3</v>
      </c>
      <c r="M6">
        <v>1.0514125848468172E-2</v>
      </c>
      <c r="N6">
        <v>9.5853971748303072E-3</v>
      </c>
      <c r="O6">
        <v>2.2507338103100349E-2</v>
      </c>
      <c r="P6">
        <v>9.5280682443588324E-3</v>
      </c>
      <c r="Q6">
        <v>3.3594753256283249E-3</v>
      </c>
      <c r="R6">
        <v>3.3411300678774535E-2</v>
      </c>
      <c r="S6">
        <v>4.2423408548890112E-4</v>
      </c>
      <c r="T6">
        <v>2.7517886626307099E-4</v>
      </c>
      <c r="U6">
        <v>0.18184736745551275</v>
      </c>
      <c r="V6">
        <v>1.6052100532012474E-4</v>
      </c>
      <c r="W6">
        <v>1.1374059805540267E-2</v>
      </c>
      <c r="X6">
        <v>9.1726288754356996E-5</v>
      </c>
      <c r="Y6">
        <v>0.55096541918913966</v>
      </c>
      <c r="Z6">
        <v>3.5658594753256285E-3</v>
      </c>
      <c r="AA6">
        <v>1.2612364703724088E-3</v>
      </c>
      <c r="AB6">
        <v>0.33390662263804805</v>
      </c>
      <c r="AC6">
        <v>6.3635112823335165E-3</v>
      </c>
      <c r="AD6">
        <v>8.4950009172628876E-2</v>
      </c>
      <c r="AE6">
        <v>1.6625389836727204E-5</v>
      </c>
      <c r="AF6">
        <v>4.2503669051550175E-2</v>
      </c>
      <c r="AG6">
        <v>15.68</v>
      </c>
      <c r="AH6">
        <v>9.64</v>
      </c>
      <c r="AI6">
        <v>1.966611630893414E-3</v>
      </c>
      <c r="AJ6">
        <v>146.38</v>
      </c>
      <c r="AK6">
        <v>330.89</v>
      </c>
      <c r="AL6">
        <v>1.2417446340121079E-2</v>
      </c>
      <c r="AM6">
        <v>0.76</v>
      </c>
      <c r="AN6">
        <v>336.77</v>
      </c>
      <c r="AO6">
        <v>1354.02</v>
      </c>
      <c r="AP6">
        <v>7.11</v>
      </c>
      <c r="AQ6">
        <v>18.71</v>
      </c>
      <c r="AR6">
        <v>0.93</v>
      </c>
      <c r="AS6">
        <v>95.86</v>
      </c>
      <c r="AT6">
        <v>5.72</v>
      </c>
      <c r="AU6">
        <v>1.96</v>
      </c>
      <c r="AV6">
        <v>1436.96</v>
      </c>
      <c r="AW6">
        <v>383.97</v>
      </c>
      <c r="AX6">
        <v>2.46</v>
      </c>
      <c r="AY6">
        <v>87.87</v>
      </c>
      <c r="AZ6">
        <v>38.04</v>
      </c>
      <c r="BA6">
        <v>183.15</v>
      </c>
      <c r="BB6">
        <v>15.79</v>
      </c>
      <c r="BC6">
        <v>7.31</v>
      </c>
      <c r="BD6">
        <v>-3.95</v>
      </c>
      <c r="BE6">
        <v>2.39</v>
      </c>
      <c r="BF6">
        <v>52.17</v>
      </c>
    </row>
    <row r="7" spans="1:58" x14ac:dyDescent="0.3">
      <c r="A7" s="25">
        <v>3</v>
      </c>
      <c r="B7">
        <v>6.46</v>
      </c>
      <c r="C7">
        <v>4.8631340732359103E-3</v>
      </c>
      <c r="D7">
        <v>7.2626012149810213E-3</v>
      </c>
      <c r="E7">
        <v>9.8225678310903536E-3</v>
      </c>
      <c r="F7">
        <v>0.19036040156968487</v>
      </c>
      <c r="G7">
        <v>7.3669258733177652E-3</v>
      </c>
      <c r="H7">
        <v>4.814984230926644E-5</v>
      </c>
      <c r="I7">
        <v>1.428445321841571E-2</v>
      </c>
      <c r="J7">
        <v>4.3728081790532135E-2</v>
      </c>
      <c r="K7">
        <v>4.1095890410958902E-2</v>
      </c>
      <c r="L7">
        <v>6.6928280809880345E-3</v>
      </c>
      <c r="M7">
        <v>1.0825689545866737E-2</v>
      </c>
      <c r="N7">
        <v>1.2551058895282118E-2</v>
      </c>
      <c r="O7">
        <v>1.7093194019789586E-2</v>
      </c>
      <c r="P7">
        <v>8.3138727720666709E-3</v>
      </c>
      <c r="Q7">
        <v>5.8903307091669275E-3</v>
      </c>
      <c r="R7">
        <v>3.5253709544101244E-2</v>
      </c>
      <c r="S7">
        <v>3.2902392244665401E-4</v>
      </c>
      <c r="T7">
        <v>2.1667429039169897E-4</v>
      </c>
      <c r="U7">
        <v>7.4038407524215352E-2</v>
      </c>
      <c r="V7">
        <v>9.6299684618532879E-5</v>
      </c>
      <c r="W7">
        <v>1.1467687443323623E-2</v>
      </c>
      <c r="X7">
        <v>2.407492115463322E-5</v>
      </c>
      <c r="Y7">
        <v>0.49811814366307949</v>
      </c>
      <c r="Z7">
        <v>1.1796711365770277E-3</v>
      </c>
      <c r="AA7">
        <v>4.6544847565624224E-4</v>
      </c>
      <c r="AB7">
        <v>0.22891237531197087</v>
      </c>
      <c r="AC7">
        <v>2.2630425885355227E-3</v>
      </c>
      <c r="AD7">
        <v>6.5700459830994054E-2</v>
      </c>
      <c r="AE7">
        <v>1.9580935872435018E-5</v>
      </c>
      <c r="AF7">
        <v>4.0269318117983163E-2</v>
      </c>
      <c r="AG7">
        <v>9.9700000000000006</v>
      </c>
      <c r="AH7">
        <v>15.46</v>
      </c>
      <c r="AI7">
        <v>1.1301570487356656E-3</v>
      </c>
      <c r="AJ7">
        <v>276.43</v>
      </c>
      <c r="AK7">
        <v>230.25</v>
      </c>
      <c r="AL7">
        <v>2.1169880668640811E-2</v>
      </c>
      <c r="AM7">
        <v>0.73</v>
      </c>
      <c r="AN7">
        <v>303.22000000000003</v>
      </c>
      <c r="AO7">
        <v>1407.83</v>
      </c>
      <c r="AP7">
        <v>8.35</v>
      </c>
      <c r="AQ7">
        <v>12.58</v>
      </c>
      <c r="AR7">
        <v>0.93</v>
      </c>
      <c r="AS7">
        <v>106.63</v>
      </c>
      <c r="AT7">
        <v>7.77</v>
      </c>
      <c r="AU7">
        <v>3.59</v>
      </c>
      <c r="AV7">
        <v>1191.29</v>
      </c>
      <c r="AW7">
        <v>334.39</v>
      </c>
      <c r="AX7">
        <v>55.23</v>
      </c>
      <c r="AY7">
        <v>79.72</v>
      </c>
      <c r="AZ7">
        <v>38.700000000000003</v>
      </c>
      <c r="BA7">
        <v>199.59</v>
      </c>
      <c r="BB7">
        <v>27.94</v>
      </c>
      <c r="BC7">
        <v>6.84</v>
      </c>
      <c r="BD7">
        <v>-2.29</v>
      </c>
      <c r="BE7">
        <v>2.59</v>
      </c>
      <c r="BF7">
        <v>54.66</v>
      </c>
    </row>
    <row r="8" spans="1:58" x14ac:dyDescent="0.3">
      <c r="A8" s="25">
        <v>4</v>
      </c>
      <c r="B8">
        <v>6.69</v>
      </c>
      <c r="C8">
        <v>2.4637972646822204E-3</v>
      </c>
      <c r="D8">
        <v>6.64722445695897E-3</v>
      </c>
      <c r="E8">
        <v>5.4102976669348352E-3</v>
      </c>
      <c r="F8">
        <v>0.12467819790828641</v>
      </c>
      <c r="G8">
        <v>4.9678197908286405E-3</v>
      </c>
      <c r="H8">
        <v>2.0112630732099758E-5</v>
      </c>
      <c r="I8">
        <v>1.1373692679002413E-2</v>
      </c>
      <c r="J8">
        <v>2.3994368463395012E-2</v>
      </c>
      <c r="K8">
        <v>2.3642397425583266E-2</v>
      </c>
      <c r="L8">
        <v>5.7723250201126303E-3</v>
      </c>
      <c r="M8">
        <v>8.3266291230892995E-3</v>
      </c>
      <c r="N8">
        <v>1.0549074818986324E-2</v>
      </c>
      <c r="O8">
        <v>9.9758648431214798E-3</v>
      </c>
      <c r="P8">
        <v>5.4304102976669346E-3</v>
      </c>
      <c r="Q8">
        <v>6.0438455349959772E-3</v>
      </c>
      <c r="R8">
        <v>2.7725261464199517E-2</v>
      </c>
      <c r="S8">
        <v>2.4135156878519711E-4</v>
      </c>
      <c r="T8">
        <v>2.2123893805309734E-4</v>
      </c>
      <c r="U8">
        <v>4.2166130329847146E-2</v>
      </c>
      <c r="V8">
        <v>3.0168946098149639E-5</v>
      </c>
      <c r="W8">
        <v>8.8193885760257437E-3</v>
      </c>
      <c r="X8">
        <v>2.0112630732099758E-5</v>
      </c>
      <c r="Y8">
        <v>0.47720233306516491</v>
      </c>
      <c r="Z8">
        <v>6.0337892196299272E-4</v>
      </c>
      <c r="AA8">
        <v>2.9163314561544648E-4</v>
      </c>
      <c r="AB8">
        <v>0.15502815768302494</v>
      </c>
      <c r="AC8">
        <v>1.4481094127111827E-3</v>
      </c>
      <c r="AD8">
        <v>6.6572807723250207E-2</v>
      </c>
      <c r="AE8">
        <v>3.4392598551890586E-5</v>
      </c>
      <c r="AF8">
        <v>3.8264279967819788E-2</v>
      </c>
      <c r="AG8">
        <v>7.08</v>
      </c>
      <c r="AH8">
        <v>18.16</v>
      </c>
      <c r="AI8">
        <v>1.0594328238133547E-3</v>
      </c>
      <c r="AJ8">
        <v>211.69</v>
      </c>
      <c r="AK8">
        <v>155.63999999999999</v>
      </c>
      <c r="AL8">
        <v>2.9485116653258245E-2</v>
      </c>
      <c r="AM8">
        <v>0.81</v>
      </c>
      <c r="AN8">
        <v>348.42</v>
      </c>
      <c r="AO8">
        <v>1500.76</v>
      </c>
      <c r="AP8">
        <v>12.11</v>
      </c>
      <c r="AQ8">
        <v>12.06</v>
      </c>
      <c r="AR8">
        <v>0.96</v>
      </c>
      <c r="AS8">
        <v>82.86</v>
      </c>
      <c r="AT8">
        <v>10.74</v>
      </c>
      <c r="AU8">
        <v>2.57</v>
      </c>
      <c r="AV8">
        <v>1114.5899999999999</v>
      </c>
      <c r="AW8">
        <v>281.27</v>
      </c>
      <c r="AX8">
        <v>53.19</v>
      </c>
      <c r="AY8">
        <v>74.72</v>
      </c>
      <c r="AZ8">
        <v>36.049999999999997</v>
      </c>
      <c r="BA8">
        <v>208.73</v>
      </c>
      <c r="BB8">
        <v>23.91</v>
      </c>
      <c r="BC8">
        <v>6.99</v>
      </c>
      <c r="BD8">
        <v>-1.77</v>
      </c>
      <c r="BE8">
        <v>2.97</v>
      </c>
      <c r="BF8">
        <v>53.55</v>
      </c>
    </row>
    <row r="9" spans="1:58" x14ac:dyDescent="0.3">
      <c r="A9" s="25">
        <v>5</v>
      </c>
      <c r="B9">
        <v>4.38</v>
      </c>
      <c r="C9">
        <v>1.1931732366711977E-2</v>
      </c>
      <c r="D9">
        <v>1.2951215828424709E-2</v>
      </c>
      <c r="E9">
        <v>2.4052257967074459E-2</v>
      </c>
      <c r="F9">
        <v>0.5027563812112974</v>
      </c>
      <c r="G9">
        <v>1.2913457181694609E-2</v>
      </c>
      <c r="H9">
        <v>7.5517293460202389E-5</v>
      </c>
      <c r="I9">
        <v>3.2510194834617125E-2</v>
      </c>
      <c r="J9">
        <v>0.11924180637365957</v>
      </c>
      <c r="K9">
        <v>0.15080803504002416</v>
      </c>
      <c r="L9">
        <v>1.3442078235916024E-2</v>
      </c>
      <c r="M9">
        <v>1.7784322609877661E-2</v>
      </c>
      <c r="N9">
        <v>2.1711221869808187E-2</v>
      </c>
      <c r="O9">
        <v>2.9980365503700347E-2</v>
      </c>
      <c r="P9">
        <v>3.0206917384080954E-2</v>
      </c>
      <c r="Q9">
        <v>8.4201782208125665E-3</v>
      </c>
      <c r="R9">
        <v>7.623470774807431E-2</v>
      </c>
      <c r="S9">
        <v>9.0620752152242867E-4</v>
      </c>
      <c r="T9">
        <v>1.3215526355535418E-3</v>
      </c>
      <c r="U9">
        <v>0.26884156471832049</v>
      </c>
      <c r="V9">
        <v>4.1534511403111313E-4</v>
      </c>
      <c r="W9">
        <v>2.0427427880984745E-2</v>
      </c>
      <c r="X9">
        <v>4.9086240749131554E-4</v>
      </c>
      <c r="Y9">
        <v>0.72806222624981121</v>
      </c>
      <c r="Z9">
        <v>7.0608669385289228E-3</v>
      </c>
      <c r="AA9">
        <v>3.8891406132004229E-3</v>
      </c>
      <c r="AB9">
        <v>0.56996677239087756</v>
      </c>
      <c r="AC9">
        <v>1.3253285002265519E-2</v>
      </c>
      <c r="AD9">
        <v>6.8834012988974472E-2</v>
      </c>
      <c r="AE9">
        <v>8.4956955142727691E-5</v>
      </c>
      <c r="AF9">
        <v>2.3863464733423954E-2</v>
      </c>
      <c r="AG9">
        <v>9.5399999999999991</v>
      </c>
      <c r="AH9">
        <v>10.9</v>
      </c>
      <c r="AI9">
        <v>9.463449629965261E-3</v>
      </c>
      <c r="AJ9">
        <v>78.92</v>
      </c>
      <c r="AK9">
        <v>552.08000000000004</v>
      </c>
      <c r="AL9">
        <v>2.0465186527714847E-2</v>
      </c>
      <c r="AM9">
        <v>0.85</v>
      </c>
      <c r="AN9">
        <v>364.6</v>
      </c>
      <c r="AO9">
        <v>1093.68</v>
      </c>
      <c r="AP9">
        <v>10.71</v>
      </c>
      <c r="AQ9">
        <v>12.84</v>
      </c>
      <c r="AR9">
        <v>0.9</v>
      </c>
      <c r="AS9">
        <v>98.08</v>
      </c>
      <c r="AT9">
        <v>7.38</v>
      </c>
      <c r="AU9">
        <v>0.36</v>
      </c>
      <c r="AV9">
        <v>1886.36</v>
      </c>
      <c r="AW9">
        <v>559.1</v>
      </c>
      <c r="AX9">
        <v>0</v>
      </c>
      <c r="AY9">
        <v>76.67</v>
      </c>
      <c r="AZ9">
        <v>47.79</v>
      </c>
      <c r="BA9">
        <v>141.80000000000001</v>
      </c>
      <c r="BB9">
        <v>17.53</v>
      </c>
      <c r="BC9">
        <v>4.6100000000000003</v>
      </c>
      <c r="BD9">
        <v>-8.66</v>
      </c>
      <c r="BE9">
        <v>5.98</v>
      </c>
      <c r="BF9">
        <v>54.61</v>
      </c>
    </row>
    <row r="10" spans="1:58" x14ac:dyDescent="0.3">
      <c r="A10" s="25">
        <v>6</v>
      </c>
      <c r="B10">
        <v>4.47</v>
      </c>
      <c r="C10">
        <v>6.8810446184271127E-3</v>
      </c>
      <c r="D10">
        <v>1.2028282718825346E-2</v>
      </c>
      <c r="E10">
        <v>2.1862216563270392E-2</v>
      </c>
      <c r="F10">
        <v>0.37328312518624873</v>
      </c>
      <c r="G10">
        <v>1.2163736353046352E-2</v>
      </c>
      <c r="H10">
        <v>1.3545363422100615E-4</v>
      </c>
      <c r="I10">
        <v>3.0422886246037981E-2</v>
      </c>
      <c r="J10">
        <v>7.4797496816839601E-2</v>
      </c>
      <c r="K10">
        <v>9.3761005607780459E-2</v>
      </c>
      <c r="L10">
        <v>1.1323923820876113E-2</v>
      </c>
      <c r="M10">
        <v>1.6010619564922928E-2</v>
      </c>
      <c r="N10">
        <v>2.5221466691951345E-2</v>
      </c>
      <c r="O10">
        <v>2.6982363936824426E-2</v>
      </c>
      <c r="P10">
        <v>1.8069514805082221E-2</v>
      </c>
      <c r="Q10">
        <v>8.641941863300192E-3</v>
      </c>
      <c r="R10">
        <v>7.3551323382006345E-2</v>
      </c>
      <c r="S10">
        <v>7.8563107848183568E-4</v>
      </c>
      <c r="T10">
        <v>5.6890526372822586E-4</v>
      </c>
      <c r="U10">
        <v>0.21212039119009563</v>
      </c>
      <c r="V10">
        <v>1.6254436106520739E-4</v>
      </c>
      <c r="W10">
        <v>1.7527700268198197E-2</v>
      </c>
      <c r="X10">
        <v>1.896350879094086E-4</v>
      </c>
      <c r="Y10">
        <v>0.72183241676374177</v>
      </c>
      <c r="Z10">
        <v>4.6054235635142092E-3</v>
      </c>
      <c r="AA10">
        <v>2.0318045133150922E-3</v>
      </c>
      <c r="AB10">
        <v>0.43797578089020128</v>
      </c>
      <c r="AC10">
        <v>9.0483027659632106E-3</v>
      </c>
      <c r="AD10">
        <v>5.025329829599328E-2</v>
      </c>
      <c r="AE10">
        <v>7.720857150597351E-5</v>
      </c>
      <c r="AF10">
        <v>2.4083656164494892E-2</v>
      </c>
      <c r="AG10">
        <v>4.6399999999999997</v>
      </c>
      <c r="AH10">
        <v>13.73</v>
      </c>
      <c r="AI10">
        <v>5.3772383713055023E-3</v>
      </c>
      <c r="AJ10">
        <v>233.51</v>
      </c>
      <c r="AK10">
        <v>372.71</v>
      </c>
      <c r="AL10">
        <v>2.5925825589900576E-2</v>
      </c>
      <c r="AM10">
        <v>0.86</v>
      </c>
      <c r="AN10">
        <v>309.17</v>
      </c>
      <c r="AO10">
        <v>1032.79</v>
      </c>
      <c r="AP10">
        <v>11.58</v>
      </c>
      <c r="AQ10">
        <v>8.59</v>
      </c>
      <c r="AR10">
        <v>0.95</v>
      </c>
      <c r="AS10">
        <v>82</v>
      </c>
      <c r="AT10">
        <v>7</v>
      </c>
      <c r="AU10">
        <v>2.81</v>
      </c>
      <c r="AV10">
        <v>1355.41</v>
      </c>
      <c r="AW10">
        <v>298.5</v>
      </c>
      <c r="AX10">
        <v>0</v>
      </c>
      <c r="AY10">
        <v>87.47</v>
      </c>
      <c r="AZ10">
        <v>40.86</v>
      </c>
      <c r="BA10">
        <v>162.80000000000001</v>
      </c>
      <c r="BB10">
        <v>20.79</v>
      </c>
      <c r="BC10">
        <v>4.68</v>
      </c>
      <c r="BD10">
        <v>-5.56</v>
      </c>
      <c r="BE10">
        <v>5.37</v>
      </c>
      <c r="BF10">
        <v>54.23</v>
      </c>
    </row>
    <row r="11" spans="1:58" x14ac:dyDescent="0.3">
      <c r="A11" s="25">
        <v>7</v>
      </c>
      <c r="B11">
        <v>4.62</v>
      </c>
      <c r="C11">
        <v>4.7727558179175714E-3</v>
      </c>
      <c r="D11">
        <v>7.1053056537419479E-3</v>
      </c>
      <c r="E11">
        <v>1.7547951841817237E-2</v>
      </c>
      <c r="F11">
        <v>0.23311144205407927</v>
      </c>
      <c r="G11">
        <v>9.6711104731487633E-3</v>
      </c>
      <c r="H11">
        <v>1.7942691044802899E-5</v>
      </c>
      <c r="I11">
        <v>1.8768054832863833E-2</v>
      </c>
      <c r="J11">
        <v>4.4013421132901513E-2</v>
      </c>
      <c r="K11">
        <v>4.9001489243356719E-2</v>
      </c>
      <c r="L11">
        <v>7.7153571492652468E-3</v>
      </c>
      <c r="M11">
        <v>1.1142411138822601E-2</v>
      </c>
      <c r="N11">
        <v>1.6686702671666696E-2</v>
      </c>
      <c r="O11">
        <v>1.726086878510039E-2</v>
      </c>
      <c r="P11">
        <v>1.3367304828378159E-2</v>
      </c>
      <c r="Q11">
        <v>6.3696553209050292E-3</v>
      </c>
      <c r="R11">
        <v>4.9162973462759947E-2</v>
      </c>
      <c r="S11">
        <v>3.5885382089605801E-4</v>
      </c>
      <c r="T11">
        <v>1.7942691044802901E-4</v>
      </c>
      <c r="U11">
        <v>0.14727360809574219</v>
      </c>
      <c r="V11">
        <v>8.9713455224014503E-5</v>
      </c>
      <c r="W11">
        <v>1.1770405325390702E-2</v>
      </c>
      <c r="X11">
        <v>1.614842194032261E-4</v>
      </c>
      <c r="Y11">
        <v>0.66431019324278251</v>
      </c>
      <c r="Z11">
        <v>2.5837475104516176E-3</v>
      </c>
      <c r="AA11">
        <v>9.5096262537455365E-4</v>
      </c>
      <c r="AB11">
        <v>0.2770710351138464</v>
      </c>
      <c r="AC11">
        <v>5.5442915328440959E-3</v>
      </c>
      <c r="AD11">
        <v>3.5795668634381786E-2</v>
      </c>
      <c r="AE11">
        <v>5.9569734268745624E-5</v>
      </c>
      <c r="AF11">
        <v>2.6142500852277824E-2</v>
      </c>
      <c r="AG11">
        <v>4.3600000000000003</v>
      </c>
      <c r="AH11">
        <v>14.49</v>
      </c>
      <c r="AI11">
        <v>3.2208924694525683E-3</v>
      </c>
      <c r="AJ11">
        <v>105.89</v>
      </c>
      <c r="AK11">
        <v>238.42</v>
      </c>
      <c r="AL11">
        <v>3.0125778264224069E-2</v>
      </c>
      <c r="AM11">
        <v>0.74</v>
      </c>
      <c r="AN11">
        <v>249.38</v>
      </c>
      <c r="AO11">
        <v>1269.94</v>
      </c>
      <c r="AP11">
        <v>11.01</v>
      </c>
      <c r="AQ11">
        <v>9.83</v>
      </c>
      <c r="AR11">
        <v>0.89</v>
      </c>
      <c r="AS11">
        <v>93.08</v>
      </c>
      <c r="AT11">
        <v>8.76</v>
      </c>
      <c r="AU11">
        <v>2.19</v>
      </c>
      <c r="AV11">
        <v>1319.89</v>
      </c>
      <c r="AW11">
        <v>217.39</v>
      </c>
      <c r="AX11">
        <v>0</v>
      </c>
      <c r="AY11">
        <v>87.18</v>
      </c>
      <c r="AZ11">
        <v>40.26</v>
      </c>
      <c r="BA11">
        <v>174.93</v>
      </c>
      <c r="BB11">
        <v>30.97</v>
      </c>
      <c r="BC11">
        <v>4.6900000000000004</v>
      </c>
      <c r="BD11">
        <v>-4.7699999999999996</v>
      </c>
      <c r="BE11">
        <v>3.81</v>
      </c>
      <c r="BF11">
        <v>58.84</v>
      </c>
    </row>
    <row r="12" spans="1:58" x14ac:dyDescent="0.3">
      <c r="A12" s="25">
        <v>8</v>
      </c>
      <c r="B12">
        <v>5.38</v>
      </c>
      <c r="C12">
        <v>4.3652749419136804E-3</v>
      </c>
      <c r="D12">
        <v>6.3226078997394913E-3</v>
      </c>
      <c r="E12">
        <v>1.4137858198972049E-2</v>
      </c>
      <c r="F12">
        <v>0.19571921425051045</v>
      </c>
      <c r="G12">
        <v>7.5477011898894596E-3</v>
      </c>
      <c r="H12">
        <v>5.6326128282757161E-5</v>
      </c>
      <c r="I12">
        <v>1.6545800183059917E-2</v>
      </c>
      <c r="J12">
        <v>3.3936492290361192E-2</v>
      </c>
      <c r="K12">
        <v>3.3049355769907765E-2</v>
      </c>
      <c r="L12">
        <v>5.95648806590157E-3</v>
      </c>
      <c r="M12">
        <v>1.0026050834330774E-2</v>
      </c>
      <c r="N12">
        <v>1.448989650073928E-2</v>
      </c>
      <c r="O12">
        <v>1.3954798282053087E-2</v>
      </c>
      <c r="P12">
        <v>9.7725832570583673E-3</v>
      </c>
      <c r="Q12">
        <v>5.16792226994297E-3</v>
      </c>
      <c r="R12">
        <v>5.563613321129339E-2</v>
      </c>
      <c r="S12">
        <v>4.5060902626205729E-4</v>
      </c>
      <c r="T12">
        <v>2.5346757727240724E-4</v>
      </c>
      <c r="U12">
        <v>0.12807153418291911</v>
      </c>
      <c r="V12">
        <v>7.040766035344645E-5</v>
      </c>
      <c r="W12">
        <v>1.0800535098218687E-2</v>
      </c>
      <c r="X12">
        <v>1.8305991691896077E-4</v>
      </c>
      <c r="Y12">
        <v>0.61471520101387034</v>
      </c>
      <c r="Z12">
        <v>1.9010068295430543E-3</v>
      </c>
      <c r="AA12">
        <v>9.293811166654932E-4</v>
      </c>
      <c r="AB12">
        <v>0.23465465042596634</v>
      </c>
      <c r="AC12">
        <v>4.4638456664085049E-3</v>
      </c>
      <c r="AD12">
        <v>4.6032528339083292E-2</v>
      </c>
      <c r="AE12">
        <v>6.8858691825670628E-5</v>
      </c>
      <c r="AF12">
        <v>2.5022882489614869E-2</v>
      </c>
      <c r="AG12">
        <v>3.58</v>
      </c>
      <c r="AH12">
        <v>15.35</v>
      </c>
      <c r="AI12">
        <v>2.025065127085827E-3</v>
      </c>
      <c r="AJ12">
        <v>1535.53</v>
      </c>
      <c r="AK12">
        <v>195.65</v>
      </c>
      <c r="AL12">
        <v>4.3483771034288528E-2</v>
      </c>
      <c r="AM12">
        <v>0.88</v>
      </c>
      <c r="AN12">
        <v>272.42</v>
      </c>
      <c r="AO12">
        <v>1330.83</v>
      </c>
      <c r="AP12">
        <v>9.27</v>
      </c>
      <c r="AQ12">
        <v>12.2</v>
      </c>
      <c r="AR12">
        <v>0.91</v>
      </c>
      <c r="AS12">
        <v>97.67</v>
      </c>
      <c r="AT12">
        <v>9.7200000000000006</v>
      </c>
      <c r="AU12">
        <v>18.989999999999998</v>
      </c>
      <c r="AV12">
        <v>1082.3800000000001</v>
      </c>
      <c r="AW12">
        <v>201.6</v>
      </c>
      <c r="AX12">
        <v>7.88</v>
      </c>
      <c r="AY12">
        <v>84.48</v>
      </c>
      <c r="AZ12">
        <v>39.380000000000003</v>
      </c>
      <c r="BA12">
        <v>195.11</v>
      </c>
      <c r="BB12">
        <v>47.28</v>
      </c>
      <c r="BC12">
        <v>5.64</v>
      </c>
      <c r="BD12">
        <v>-3.93</v>
      </c>
      <c r="BE12">
        <v>11.01</v>
      </c>
      <c r="BF12">
        <v>63.05</v>
      </c>
    </row>
    <row r="13" spans="1:58" x14ac:dyDescent="0.3">
      <c r="A13" s="25">
        <v>9</v>
      </c>
      <c r="B13">
        <v>5.5</v>
      </c>
      <c r="C13">
        <v>5.2819777467191841E-3</v>
      </c>
      <c r="D13">
        <v>6.2258363131432303E-3</v>
      </c>
      <c r="E13">
        <v>1.1144791534314705E-2</v>
      </c>
      <c r="F13">
        <v>0.20888316120015246</v>
      </c>
      <c r="G13">
        <v>8.9666563810284431E-3</v>
      </c>
      <c r="H13">
        <v>5.4453378832156537E-5</v>
      </c>
      <c r="I13">
        <v>1.6463071533588659E-2</v>
      </c>
      <c r="J13">
        <v>4.4415806000762351E-2</v>
      </c>
      <c r="K13">
        <v>4.2891111393461967E-2</v>
      </c>
      <c r="L13">
        <v>7.0063347430708075E-3</v>
      </c>
      <c r="M13">
        <v>9.347830032853539E-3</v>
      </c>
      <c r="N13">
        <v>1.4375692011689326E-2</v>
      </c>
      <c r="O13">
        <v>1.8096672898553354E-2</v>
      </c>
      <c r="P13">
        <v>1.0654711124825295E-2</v>
      </c>
      <c r="Q13">
        <v>6.0806273029241466E-3</v>
      </c>
      <c r="R13">
        <v>4.1602381427767593E-2</v>
      </c>
      <c r="S13">
        <v>4.5377815693463782E-4</v>
      </c>
      <c r="T13">
        <v>1.9966238905124063E-4</v>
      </c>
      <c r="U13">
        <v>0.13255767520374639</v>
      </c>
      <c r="V13">
        <v>1.2705788394169859E-4</v>
      </c>
      <c r="W13">
        <v>1.0128328462781116E-2</v>
      </c>
      <c r="X13">
        <v>3.8117365182509575E-4</v>
      </c>
      <c r="Y13">
        <v>0.71860308932169237</v>
      </c>
      <c r="Z13">
        <v>3.3761094875937054E-3</v>
      </c>
      <c r="AA13">
        <v>1.8514148802933222E-3</v>
      </c>
      <c r="AB13">
        <v>0.24654674822572742</v>
      </c>
      <c r="AC13">
        <v>5.9717205452598336E-3</v>
      </c>
      <c r="AD13">
        <v>5.3255404497849095E-2</v>
      </c>
      <c r="AE13">
        <v>5.3364311255513401E-5</v>
      </c>
      <c r="AF13">
        <v>2.8152396856224927E-2</v>
      </c>
      <c r="AG13">
        <v>6.07</v>
      </c>
      <c r="AH13">
        <v>14</v>
      </c>
      <c r="AI13">
        <v>2.9450202385057993E-3</v>
      </c>
      <c r="AJ13">
        <v>205.15</v>
      </c>
      <c r="AK13">
        <v>213.24</v>
      </c>
      <c r="AL13">
        <v>2.611947071315775E-2</v>
      </c>
      <c r="AM13">
        <v>0.89</v>
      </c>
      <c r="AN13">
        <v>195.6</v>
      </c>
      <c r="AO13">
        <v>1384.72</v>
      </c>
      <c r="AP13">
        <v>8.0299999999999994</v>
      </c>
      <c r="AQ13">
        <v>11.64</v>
      </c>
      <c r="AR13">
        <v>0.91</v>
      </c>
      <c r="AS13">
        <v>87.03</v>
      </c>
      <c r="AT13">
        <v>8.9600000000000009</v>
      </c>
      <c r="AU13">
        <v>6.37</v>
      </c>
      <c r="AV13">
        <v>1471.4</v>
      </c>
      <c r="AW13">
        <v>261.3</v>
      </c>
      <c r="AX13">
        <v>20.75</v>
      </c>
      <c r="AY13">
        <v>78.319999999999993</v>
      </c>
      <c r="AZ13">
        <v>40.31</v>
      </c>
      <c r="BA13">
        <v>160.88999999999999</v>
      </c>
      <c r="BB13">
        <v>38.29</v>
      </c>
      <c r="BC13">
        <v>5.62</v>
      </c>
      <c r="BD13">
        <v>-3.65</v>
      </c>
      <c r="BE13">
        <v>6.74</v>
      </c>
      <c r="BF13">
        <v>56.64</v>
      </c>
    </row>
    <row r="14" spans="1:58" x14ac:dyDescent="0.3">
      <c r="A14" s="25">
        <v>10</v>
      </c>
      <c r="B14">
        <v>6.16</v>
      </c>
      <c r="C14">
        <v>2.2886625214975525E-3</v>
      </c>
      <c r="D14">
        <v>5.3181637782775499E-3</v>
      </c>
      <c r="E14">
        <v>5.9134806191295146E-3</v>
      </c>
      <c r="F14">
        <v>0.14550866516735017</v>
      </c>
      <c r="G14">
        <v>4.8154517793358911E-3</v>
      </c>
      <c r="H14">
        <v>1.3229263130043656E-5</v>
      </c>
      <c r="I14">
        <v>1.0556951977774839E-2</v>
      </c>
      <c r="J14">
        <v>2.2238391321603386E-2</v>
      </c>
      <c r="K14">
        <v>2.3733298055298321E-2</v>
      </c>
      <c r="L14">
        <v>5.1064955681968515E-3</v>
      </c>
      <c r="M14">
        <v>1.128456144992724E-2</v>
      </c>
      <c r="N14">
        <v>1.1985712395819553E-2</v>
      </c>
      <c r="O14">
        <v>9.2604841910305588E-3</v>
      </c>
      <c r="P14">
        <v>6.2971292499007809E-3</v>
      </c>
      <c r="Q14">
        <v>6.3500463024209553E-3</v>
      </c>
      <c r="R14">
        <v>5.5364466199232701E-2</v>
      </c>
      <c r="S14">
        <v>3.0427305199100409E-4</v>
      </c>
      <c r="T14">
        <v>1.7198042069056752E-4</v>
      </c>
      <c r="U14">
        <v>0.11076862018785553</v>
      </c>
      <c r="V14">
        <v>3.9687789390130968E-5</v>
      </c>
      <c r="W14">
        <v>1.1800502711998942E-2</v>
      </c>
      <c r="X14">
        <v>1.4552189443048022E-4</v>
      </c>
      <c r="Y14">
        <v>0.50836089429818754</v>
      </c>
      <c r="Z14">
        <v>2.0637650482868103E-3</v>
      </c>
      <c r="AA14">
        <v>1.2964677867442784E-3</v>
      </c>
      <c r="AB14">
        <v>0.1835163381399656</v>
      </c>
      <c r="AC14">
        <v>4.1143008334435776E-3</v>
      </c>
      <c r="AD14">
        <v>6.7707368699563439E-2</v>
      </c>
      <c r="AE14">
        <v>3.8100277814525729E-5</v>
      </c>
      <c r="AF14">
        <v>3.8999867707368699E-2</v>
      </c>
      <c r="AG14">
        <v>6.55</v>
      </c>
      <c r="AH14">
        <v>19.37</v>
      </c>
      <c r="AI14">
        <v>1.7663712131234291E-3</v>
      </c>
      <c r="AJ14">
        <v>253.41</v>
      </c>
      <c r="AK14">
        <v>170.26</v>
      </c>
      <c r="AL14">
        <v>2.5122370683952903E-2</v>
      </c>
      <c r="AM14">
        <v>0.73</v>
      </c>
      <c r="AN14">
        <v>232.64</v>
      </c>
      <c r="AO14">
        <v>1314.11</v>
      </c>
      <c r="AP14">
        <v>11.99</v>
      </c>
      <c r="AQ14">
        <v>11.1</v>
      </c>
      <c r="AR14">
        <v>0.93</v>
      </c>
      <c r="AS14">
        <v>102.69</v>
      </c>
      <c r="AT14">
        <v>8.74</v>
      </c>
      <c r="AU14">
        <v>1.01</v>
      </c>
      <c r="AV14">
        <v>1066.08</v>
      </c>
      <c r="AW14">
        <v>297.85000000000002</v>
      </c>
      <c r="AX14">
        <v>45.78</v>
      </c>
      <c r="AY14">
        <v>86.02</v>
      </c>
      <c r="AZ14">
        <v>37.86</v>
      </c>
      <c r="BA14">
        <v>212.03</v>
      </c>
      <c r="BB14">
        <v>29.12</v>
      </c>
      <c r="BC14">
        <v>6.62</v>
      </c>
      <c r="BD14">
        <v>-3.08</v>
      </c>
      <c r="BE14">
        <v>6.07</v>
      </c>
      <c r="BF14">
        <v>49.29</v>
      </c>
    </row>
    <row r="15" spans="1:58" x14ac:dyDescent="0.3">
      <c r="A15" s="25">
        <v>11</v>
      </c>
      <c r="B15">
        <v>6.18</v>
      </c>
      <c r="C15">
        <v>6.7037279267495092E-3</v>
      </c>
      <c r="D15">
        <v>6.1240263987157378E-3</v>
      </c>
      <c r="E15">
        <v>1.09994648908972E-2</v>
      </c>
      <c r="F15">
        <v>0.21949134906950474</v>
      </c>
      <c r="G15">
        <v>8.5617456448064694E-3</v>
      </c>
      <c r="H15">
        <v>4.4592425233367028E-5</v>
      </c>
      <c r="I15">
        <v>1.5436411201617218E-2</v>
      </c>
      <c r="J15">
        <v>5.6074974730959036E-2</v>
      </c>
      <c r="K15">
        <v>5.3339972649979188E-2</v>
      </c>
      <c r="L15">
        <v>6.3023960996492065E-3</v>
      </c>
      <c r="M15">
        <v>1.0248825732802188E-2</v>
      </c>
      <c r="N15">
        <v>1.1675783340269932E-2</v>
      </c>
      <c r="O15">
        <v>1.9323384267792378E-2</v>
      </c>
      <c r="P15">
        <v>7.7590819906058622E-3</v>
      </c>
      <c r="Q15">
        <v>5.7301266424876623E-3</v>
      </c>
      <c r="R15">
        <v>3.3875379035614481E-2</v>
      </c>
      <c r="S15">
        <v>2.0066591355015161E-4</v>
      </c>
      <c r="T15">
        <v>3.6417147273916405E-4</v>
      </c>
      <c r="U15">
        <v>0.13772370533325407</v>
      </c>
      <c r="V15">
        <v>1.4120934657232891E-4</v>
      </c>
      <c r="W15">
        <v>1.0954872465663833E-2</v>
      </c>
      <c r="X15">
        <v>1.3377727570010109E-4</v>
      </c>
      <c r="Y15">
        <v>0.56537249539211609</v>
      </c>
      <c r="Z15">
        <v>2.9059397110410847E-3</v>
      </c>
      <c r="AA15">
        <v>1.3377727570010108E-3</v>
      </c>
      <c r="AB15">
        <v>0.25663683928889947</v>
      </c>
      <c r="AC15">
        <v>4.927462988287056E-3</v>
      </c>
      <c r="AD15">
        <v>6.1440929900707535E-2</v>
      </c>
      <c r="AE15">
        <v>1.605327308401213E-5</v>
      </c>
      <c r="AF15">
        <v>3.7212378857244779E-2</v>
      </c>
      <c r="AG15">
        <v>10.6</v>
      </c>
      <c r="AH15">
        <v>13.03</v>
      </c>
      <c r="AI15">
        <v>1.3483262976395742E-3</v>
      </c>
      <c r="AJ15">
        <v>159.28</v>
      </c>
      <c r="AK15">
        <v>237.31</v>
      </c>
      <c r="AL15">
        <v>1.8840299661097567E-2</v>
      </c>
      <c r="AM15">
        <v>0.8</v>
      </c>
      <c r="AN15">
        <v>295.25</v>
      </c>
      <c r="AO15">
        <v>1310.9</v>
      </c>
      <c r="AP15">
        <v>8.43</v>
      </c>
      <c r="AQ15">
        <v>12.45</v>
      </c>
      <c r="AR15">
        <v>0.92</v>
      </c>
      <c r="AS15">
        <v>100</v>
      </c>
      <c r="AT15">
        <v>6.82</v>
      </c>
      <c r="AU15">
        <v>3.13</v>
      </c>
      <c r="AV15">
        <v>1273.3499999999999</v>
      </c>
      <c r="AW15">
        <v>332.2</v>
      </c>
      <c r="AX15">
        <v>43.32</v>
      </c>
      <c r="AY15">
        <v>81.05</v>
      </c>
      <c r="AZ15">
        <v>38.19</v>
      </c>
      <c r="BA15">
        <v>191.28</v>
      </c>
      <c r="BB15">
        <v>13.06</v>
      </c>
      <c r="BC15">
        <v>6.66</v>
      </c>
      <c r="BD15">
        <v>-3.68</v>
      </c>
      <c r="BE15">
        <v>8.2100000000000009</v>
      </c>
      <c r="BF15">
        <v>58.78</v>
      </c>
    </row>
    <row r="16" spans="1:58" x14ac:dyDescent="0.3">
      <c r="A16" s="25">
        <v>12</v>
      </c>
      <c r="B16">
        <v>6.83</v>
      </c>
      <c r="C16">
        <v>1.108602278321987E-2</v>
      </c>
      <c r="D16">
        <v>4.6007843403561791E-3</v>
      </c>
      <c r="E16">
        <v>1.7044972242500383E-2</v>
      </c>
      <c r="F16">
        <v>0.27331375311953549</v>
      </c>
      <c r="G16">
        <v>1.0712527375515679E-2</v>
      </c>
      <c r="H16">
        <v>1.6977063986554164E-5</v>
      </c>
      <c r="I16">
        <v>1.524540345992564E-2</v>
      </c>
      <c r="J16">
        <v>7.3765343021577848E-2</v>
      </c>
      <c r="K16">
        <v>8.1897356671137289E-2</v>
      </c>
      <c r="L16">
        <v>5.4326604756973328E-3</v>
      </c>
      <c r="M16">
        <v>8.3696925453712028E-3</v>
      </c>
      <c r="N16">
        <v>8.4376008013174204E-3</v>
      </c>
      <c r="O16">
        <v>2.164575658285656E-2</v>
      </c>
      <c r="P16">
        <v>9.5241328964568873E-3</v>
      </c>
      <c r="Q16">
        <v>3.7009999490688079E-3</v>
      </c>
      <c r="R16">
        <v>2.7740522554029506E-2</v>
      </c>
      <c r="S16">
        <v>2.546559597983125E-4</v>
      </c>
      <c r="T16">
        <v>4.9233485561007084E-4</v>
      </c>
      <c r="U16">
        <v>0.15248798872722952</v>
      </c>
      <c r="V16">
        <v>1.8674770385209582E-4</v>
      </c>
      <c r="W16">
        <v>9.3034310646316828E-3</v>
      </c>
      <c r="X16">
        <v>1.6977063986554164E-5</v>
      </c>
      <c r="Y16">
        <v>0.56927490959713423</v>
      </c>
      <c r="Z16">
        <v>1.9863164864268373E-3</v>
      </c>
      <c r="AA16">
        <v>9.5071558324703322E-4</v>
      </c>
      <c r="AB16">
        <v>0.30523063341425732</v>
      </c>
      <c r="AC16">
        <v>3.8537935249477956E-3</v>
      </c>
      <c r="AD16">
        <v>7.9113118177342415E-2</v>
      </c>
      <c r="AE16">
        <v>2.5126054700100165E-5</v>
      </c>
      <c r="AF16">
        <v>4.6534132387144968E-2</v>
      </c>
      <c r="AG16">
        <v>13.84</v>
      </c>
      <c r="AH16">
        <v>8.8000000000000007</v>
      </c>
      <c r="AI16">
        <v>3.1541687180618983E-3</v>
      </c>
      <c r="AJ16">
        <v>310.99</v>
      </c>
      <c r="AK16">
        <v>322.33999999999997</v>
      </c>
      <c r="AL16">
        <v>1.271582092592907E-2</v>
      </c>
      <c r="AM16">
        <v>0.69</v>
      </c>
      <c r="AN16">
        <v>221.9</v>
      </c>
      <c r="AO16">
        <v>1138.29</v>
      </c>
      <c r="AP16">
        <v>7.41</v>
      </c>
      <c r="AQ16">
        <v>9.69</v>
      </c>
      <c r="AR16">
        <v>0.9</v>
      </c>
      <c r="AS16">
        <v>98.57</v>
      </c>
      <c r="AT16">
        <v>4.1399999999999997</v>
      </c>
      <c r="AU16">
        <v>0.69</v>
      </c>
      <c r="AV16">
        <v>1456.8</v>
      </c>
      <c r="AW16">
        <v>398.33</v>
      </c>
      <c r="AX16">
        <v>0</v>
      </c>
      <c r="AY16">
        <v>90.04</v>
      </c>
      <c r="AZ16">
        <v>39.119999999999997</v>
      </c>
      <c r="BA16">
        <v>166.34</v>
      </c>
      <c r="BB16">
        <v>8.81</v>
      </c>
      <c r="BC16">
        <v>7.07</v>
      </c>
      <c r="BD16">
        <v>-3.76</v>
      </c>
      <c r="BE16">
        <v>0.34</v>
      </c>
      <c r="BF16">
        <v>59.68</v>
      </c>
    </row>
    <row r="17" spans="1:58" x14ac:dyDescent="0.3">
      <c r="A17" s="25">
        <v>13</v>
      </c>
      <c r="B17">
        <v>5.46</v>
      </c>
      <c r="C17">
        <v>5.3630737399952815E-3</v>
      </c>
      <c r="D17">
        <v>7.5863445797564382E-3</v>
      </c>
      <c r="E17">
        <v>1.0145374689195812E-2</v>
      </c>
      <c r="F17">
        <v>0.22110201637053303</v>
      </c>
      <c r="G17">
        <v>7.9493275740031583E-3</v>
      </c>
      <c r="H17">
        <v>2.5408809597270366E-4</v>
      </c>
      <c r="I17">
        <v>1.6488502513657233E-2</v>
      </c>
      <c r="J17">
        <v>4.8603422929635744E-2</v>
      </c>
      <c r="K17">
        <v>4.6997223180094014E-2</v>
      </c>
      <c r="L17">
        <v>8.0309987477086703E-3</v>
      </c>
      <c r="M17">
        <v>1.1125428773661954E-2</v>
      </c>
      <c r="N17">
        <v>1.5054719686382693E-2</v>
      </c>
      <c r="O17">
        <v>2.0236301929254616E-2</v>
      </c>
      <c r="P17">
        <v>9.8186899943737641E-3</v>
      </c>
      <c r="Q17">
        <v>6.6698125192834719E-3</v>
      </c>
      <c r="R17">
        <v>4.4973592987168548E-2</v>
      </c>
      <c r="S17">
        <v>3.7205756910288756E-4</v>
      </c>
      <c r="T17">
        <v>5.353999165139113E-4</v>
      </c>
      <c r="U17">
        <v>0.14118223561226156</v>
      </c>
      <c r="V17">
        <v>1.4519319769868783E-4</v>
      </c>
      <c r="W17">
        <v>1.217807945697744E-2</v>
      </c>
      <c r="X17">
        <v>1.9964064683569574E-4</v>
      </c>
      <c r="Y17">
        <v>0.65911359552804949</v>
      </c>
      <c r="Z17">
        <v>3.3757418464944919E-3</v>
      </c>
      <c r="AA17">
        <v>1.8602878455144377E-3</v>
      </c>
      <c r="AB17">
        <v>0.26325341657743334</v>
      </c>
      <c r="AC17">
        <v>6.1888600519065685E-3</v>
      </c>
      <c r="AD17">
        <v>4.3993538902702412E-2</v>
      </c>
      <c r="AE17">
        <v>2.8312673551244126E-5</v>
      </c>
      <c r="AF17">
        <v>3.1080418882375362E-2</v>
      </c>
      <c r="AG17">
        <v>3.55</v>
      </c>
      <c r="AH17">
        <v>14.92</v>
      </c>
      <c r="AI17">
        <v>1.5160892212199859E-3</v>
      </c>
      <c r="AJ17">
        <v>238.13</v>
      </c>
      <c r="AK17">
        <v>245.18</v>
      </c>
      <c r="AL17">
        <v>2.7659304161600028E-2</v>
      </c>
      <c r="AM17">
        <v>0.85</v>
      </c>
      <c r="AN17">
        <v>303</v>
      </c>
      <c r="AO17">
        <v>1286.0899999999999</v>
      </c>
      <c r="AP17">
        <v>8.4499999999999993</v>
      </c>
      <c r="AQ17">
        <v>8.48</v>
      </c>
      <c r="AR17">
        <v>0.9</v>
      </c>
      <c r="AS17">
        <v>99.55</v>
      </c>
      <c r="AT17">
        <v>7.28</v>
      </c>
      <c r="AU17">
        <v>2.44</v>
      </c>
      <c r="AV17">
        <v>1384.53</v>
      </c>
      <c r="AW17">
        <v>353.52</v>
      </c>
      <c r="AX17">
        <v>38.76</v>
      </c>
      <c r="AY17">
        <v>70.44</v>
      </c>
      <c r="AZ17">
        <v>37.76</v>
      </c>
      <c r="BA17">
        <v>162.9</v>
      </c>
      <c r="BB17">
        <v>25.07</v>
      </c>
      <c r="BC17">
        <v>5.83</v>
      </c>
      <c r="BD17">
        <v>-1.81</v>
      </c>
      <c r="BE17">
        <v>9.51</v>
      </c>
      <c r="BF17">
        <v>57.61</v>
      </c>
    </row>
    <row r="18" spans="1:58" x14ac:dyDescent="0.3">
      <c r="A18" s="25">
        <v>14</v>
      </c>
      <c r="B18">
        <v>6.02</v>
      </c>
      <c r="C18">
        <v>4.7994455514164432E-3</v>
      </c>
      <c r="D18">
        <v>7.1211989950619422E-3</v>
      </c>
      <c r="E18">
        <v>9.2610239972277571E-3</v>
      </c>
      <c r="F18">
        <v>0.19532184007623668</v>
      </c>
      <c r="G18">
        <v>7.6496578012648355E-3</v>
      </c>
      <c r="H18">
        <v>8.6632591180802215E-6</v>
      </c>
      <c r="I18">
        <v>1.4103785844234601E-2</v>
      </c>
      <c r="J18">
        <v>4.1791561985618987E-2</v>
      </c>
      <c r="K18">
        <v>4.2380663605648447E-2</v>
      </c>
      <c r="L18">
        <v>7.5716884692021138E-3</v>
      </c>
      <c r="M18">
        <v>9.0184527419215101E-3</v>
      </c>
      <c r="N18">
        <v>1.2856276531231049E-2</v>
      </c>
      <c r="O18">
        <v>1.6616130988477865E-2</v>
      </c>
      <c r="P18">
        <v>7.1905050680065837E-3</v>
      </c>
      <c r="Q18">
        <v>5.8910162002945507E-3</v>
      </c>
      <c r="R18">
        <v>4.0370787490253836E-2</v>
      </c>
      <c r="S18">
        <v>2.4257125530624622E-4</v>
      </c>
      <c r="T18">
        <v>1.9059170059776488E-4</v>
      </c>
      <c r="U18">
        <v>0.12902191804556876</v>
      </c>
      <c r="V18">
        <v>1.5593866412544398E-4</v>
      </c>
      <c r="W18">
        <v>9.6075543619509665E-3</v>
      </c>
      <c r="X18">
        <v>2.5989777354240664E-5</v>
      </c>
      <c r="Y18">
        <v>0.62030667937278006</v>
      </c>
      <c r="Z18">
        <v>2.2004678159923763E-3</v>
      </c>
      <c r="AA18">
        <v>9.0097894828034312E-4</v>
      </c>
      <c r="AB18">
        <v>0.23023477432209996</v>
      </c>
      <c r="AC18">
        <v>4.3749458546305121E-3</v>
      </c>
      <c r="AD18">
        <v>7.0926102399722774E-2</v>
      </c>
      <c r="AE18">
        <v>2.2784371480550982E-5</v>
      </c>
      <c r="AF18">
        <v>3.9157931213722602E-2</v>
      </c>
      <c r="AG18">
        <v>5.7</v>
      </c>
      <c r="AH18">
        <v>13.86</v>
      </c>
      <c r="AI18">
        <v>1.5494238932686477E-3</v>
      </c>
      <c r="AJ18">
        <v>125.85</v>
      </c>
      <c r="AK18">
        <v>214.69</v>
      </c>
      <c r="AL18">
        <v>2.300095295850299E-2</v>
      </c>
      <c r="AM18">
        <v>0.74</v>
      </c>
      <c r="AN18">
        <v>292.39</v>
      </c>
      <c r="AO18">
        <v>1331.03</v>
      </c>
      <c r="AP18">
        <v>7.63</v>
      </c>
      <c r="AQ18">
        <v>9.86</v>
      </c>
      <c r="AR18">
        <v>0.85</v>
      </c>
      <c r="AS18">
        <v>94.17</v>
      </c>
      <c r="AT18">
        <v>7.76</v>
      </c>
      <c r="AU18">
        <v>4.9000000000000004</v>
      </c>
      <c r="AV18">
        <v>1203.01</v>
      </c>
      <c r="AW18">
        <v>321.98</v>
      </c>
      <c r="AX18">
        <v>25.6</v>
      </c>
      <c r="AY18">
        <v>86.36</v>
      </c>
      <c r="AZ18">
        <v>38.57</v>
      </c>
      <c r="BA18">
        <v>172.88</v>
      </c>
      <c r="BB18">
        <v>19.89</v>
      </c>
      <c r="BC18">
        <v>6.58</v>
      </c>
      <c r="BD18">
        <v>-2.4500000000000002</v>
      </c>
      <c r="BE18">
        <v>4.17</v>
      </c>
      <c r="BF18">
        <v>52.96</v>
      </c>
    </row>
    <row r="19" spans="1:58" x14ac:dyDescent="0.3">
      <c r="A19" s="25">
        <v>15</v>
      </c>
      <c r="B19">
        <v>5.85</v>
      </c>
      <c r="C19">
        <v>2.8810960530220595E-3</v>
      </c>
      <c r="D19">
        <v>6.8132357305371455E-3</v>
      </c>
      <c r="E19">
        <v>5.9229399544959939E-3</v>
      </c>
      <c r="F19">
        <v>0.14464833316846373</v>
      </c>
      <c r="G19">
        <v>4.4638440993174395E-3</v>
      </c>
      <c r="H19">
        <v>0</v>
      </c>
      <c r="I19">
        <v>1.386141062419626E-2</v>
      </c>
      <c r="J19">
        <v>2.3765951132654072E-2</v>
      </c>
      <c r="K19">
        <v>2.4779899099812049E-2</v>
      </c>
      <c r="L19">
        <v>5.7127312295973884E-3</v>
      </c>
      <c r="M19">
        <v>1.1153427638737758E-2</v>
      </c>
      <c r="N19">
        <v>1.6396280542091204E-2</v>
      </c>
      <c r="O19">
        <v>1.0349688396478386E-2</v>
      </c>
      <c r="P19">
        <v>7.0481748936591154E-3</v>
      </c>
      <c r="Q19">
        <v>8.4454446532792569E-3</v>
      </c>
      <c r="R19">
        <v>4.2091205856167768E-2</v>
      </c>
      <c r="S19">
        <v>2.720348204570185E-4</v>
      </c>
      <c r="T19">
        <v>7.4191314670095951E-5</v>
      </c>
      <c r="U19">
        <v>0.11160846770204769</v>
      </c>
      <c r="V19">
        <v>8.6556533781778614E-5</v>
      </c>
      <c r="W19">
        <v>1.1586210307646651E-2</v>
      </c>
      <c r="X19">
        <v>3.7095657335047975E-5</v>
      </c>
      <c r="Y19">
        <v>0.47434217034325848</v>
      </c>
      <c r="Z19">
        <v>1.669304580077159E-3</v>
      </c>
      <c r="AA19">
        <v>6.3062617469581556E-4</v>
      </c>
      <c r="AB19">
        <v>0.1865293302997329</v>
      </c>
      <c r="AC19">
        <v>3.2025917499258088E-3</v>
      </c>
      <c r="AD19">
        <v>5.4233851023840145E-2</v>
      </c>
      <c r="AE19">
        <v>4.0310614304085463E-5</v>
      </c>
      <c r="AF19">
        <v>3.171678702146602E-2</v>
      </c>
      <c r="AG19">
        <v>3.92</v>
      </c>
      <c r="AH19">
        <v>21.17</v>
      </c>
      <c r="AI19">
        <v>1.9750964487090712E-3</v>
      </c>
      <c r="AJ19">
        <v>199</v>
      </c>
      <c r="AK19">
        <v>189.08</v>
      </c>
      <c r="AL19">
        <v>2.8699673558215451E-2</v>
      </c>
      <c r="AM19">
        <v>0.81</v>
      </c>
      <c r="AN19">
        <v>337.38</v>
      </c>
      <c r="AO19">
        <v>1399.63</v>
      </c>
      <c r="AP19">
        <v>9.8800000000000008</v>
      </c>
      <c r="AQ19">
        <v>10.65</v>
      </c>
      <c r="AR19">
        <v>0.92</v>
      </c>
      <c r="AS19">
        <v>130.27000000000001</v>
      </c>
      <c r="AT19">
        <v>10.17</v>
      </c>
      <c r="AU19">
        <v>0.91</v>
      </c>
      <c r="AV19">
        <v>1157.72</v>
      </c>
      <c r="AW19">
        <v>307.51</v>
      </c>
      <c r="AX19">
        <v>44.61</v>
      </c>
      <c r="AY19">
        <v>81.19</v>
      </c>
      <c r="AZ19">
        <v>37.229999999999997</v>
      </c>
      <c r="BA19">
        <v>207.97</v>
      </c>
      <c r="BB19">
        <v>28.13</v>
      </c>
      <c r="BC19">
        <v>6.13</v>
      </c>
      <c r="BD19">
        <v>-5.48</v>
      </c>
      <c r="BE19">
        <v>0.86</v>
      </c>
      <c r="BF19">
        <v>51.23</v>
      </c>
    </row>
    <row r="20" spans="1:58" x14ac:dyDescent="0.3">
      <c r="A20" s="25">
        <v>16</v>
      </c>
      <c r="B20">
        <v>7.09</v>
      </c>
      <c r="C20">
        <v>3.9186804330002918E-3</v>
      </c>
      <c r="D20">
        <v>6.7395745035643316E-3</v>
      </c>
      <c r="E20">
        <v>6.6284062643302806E-3</v>
      </c>
      <c r="F20">
        <v>0.15189750288342621</v>
      </c>
      <c r="G20">
        <v>5.4333476925642341E-3</v>
      </c>
      <c r="H20">
        <v>0</v>
      </c>
      <c r="I20">
        <v>1.0922279504745494E-2</v>
      </c>
      <c r="J20">
        <v>3.1460611703236385E-2</v>
      </c>
      <c r="K20">
        <v>3.8005641788141128E-2</v>
      </c>
      <c r="L20">
        <v>5.5862040215110542E-3</v>
      </c>
      <c r="M20">
        <v>1.2964995900671178E-2</v>
      </c>
      <c r="N20">
        <v>1.4993816266692606E-2</v>
      </c>
      <c r="O20">
        <v>1.1561496880341287E-2</v>
      </c>
      <c r="P20">
        <v>5.836332559787669E-3</v>
      </c>
      <c r="Q20">
        <v>6.4199658157664359E-3</v>
      </c>
      <c r="R20">
        <v>3.29196948431833E-2</v>
      </c>
      <c r="S20">
        <v>3.8908883731917791E-4</v>
      </c>
      <c r="T20">
        <v>1.8064838875533261E-4</v>
      </c>
      <c r="U20">
        <v>0.12096494031655156</v>
      </c>
      <c r="V20">
        <v>5.5584119617025413E-5</v>
      </c>
      <c r="W20">
        <v>1.3590317246362714E-2</v>
      </c>
      <c r="X20">
        <v>0</v>
      </c>
      <c r="Y20">
        <v>0.41739505023414808</v>
      </c>
      <c r="Z20">
        <v>1.0838903325319955E-3</v>
      </c>
      <c r="AA20">
        <v>3.0571265789363977E-4</v>
      </c>
      <c r="AB20">
        <v>0.19819907452440838</v>
      </c>
      <c r="AC20">
        <v>3.3211511471172685E-3</v>
      </c>
      <c r="AD20">
        <v>8.3932020621708375E-2</v>
      </c>
      <c r="AE20">
        <v>3.5295915956811138E-5</v>
      </c>
      <c r="AF20">
        <v>3.906174006086461E-2</v>
      </c>
      <c r="AG20">
        <v>16.420000000000002</v>
      </c>
      <c r="AH20">
        <v>21.25</v>
      </c>
      <c r="AI20">
        <v>1.7860567235940693E-3</v>
      </c>
      <c r="AJ20">
        <v>177.92</v>
      </c>
      <c r="AK20">
        <v>209.03</v>
      </c>
      <c r="AL20">
        <v>2.1761182830065451E-2</v>
      </c>
      <c r="AM20">
        <v>0.83</v>
      </c>
      <c r="AN20">
        <v>302</v>
      </c>
      <c r="AO20">
        <v>1483.37</v>
      </c>
      <c r="AP20">
        <v>8.6199999999999992</v>
      </c>
      <c r="AQ20">
        <v>14.66</v>
      </c>
      <c r="AR20">
        <v>0.9</v>
      </c>
      <c r="AS20">
        <v>102.5</v>
      </c>
      <c r="AT20">
        <v>9.51</v>
      </c>
      <c r="AU20">
        <v>5.26</v>
      </c>
      <c r="AV20">
        <v>1069.1400000000001</v>
      </c>
      <c r="AW20">
        <v>411.43</v>
      </c>
      <c r="AX20">
        <v>0</v>
      </c>
      <c r="AY20">
        <v>90.53</v>
      </c>
      <c r="AZ20">
        <v>38.19</v>
      </c>
      <c r="BA20">
        <v>227.17</v>
      </c>
      <c r="BB20">
        <v>15.45</v>
      </c>
      <c r="BC20">
        <v>7.31</v>
      </c>
      <c r="BD20">
        <v>-3.1</v>
      </c>
      <c r="BE20">
        <v>-3.81</v>
      </c>
      <c r="BF20">
        <v>51.98</v>
      </c>
    </row>
    <row r="21" spans="1:58" x14ac:dyDescent="0.3">
      <c r="A21" s="25">
        <v>17</v>
      </c>
      <c r="B21">
        <v>6.86</v>
      </c>
      <c r="C21">
        <v>2.4262913389448506E-3</v>
      </c>
      <c r="D21">
        <v>6.1864679637551167E-3</v>
      </c>
      <c r="E21">
        <v>4.8065866335495148E-3</v>
      </c>
      <c r="F21">
        <v>0.1155420633825491</v>
      </c>
      <c r="G21">
        <v>4.8065866335495148E-3</v>
      </c>
      <c r="H21">
        <v>4.5996044340186746E-5</v>
      </c>
      <c r="I21">
        <v>8.8542385354859476E-3</v>
      </c>
      <c r="J21">
        <v>2.1491651717952257E-2</v>
      </c>
      <c r="K21">
        <v>2.4538889655489629E-2</v>
      </c>
      <c r="L21">
        <v>5.9449887309691368E-3</v>
      </c>
      <c r="M21">
        <v>9.4521871119083757E-3</v>
      </c>
      <c r="N21">
        <v>1.3028379559357895E-2</v>
      </c>
      <c r="O21">
        <v>8.0263097373625865E-3</v>
      </c>
      <c r="P21">
        <v>4.6915965226990482E-3</v>
      </c>
      <c r="Q21">
        <v>7.3478680833448324E-3</v>
      </c>
      <c r="R21">
        <v>2.6045260107630745E-2</v>
      </c>
      <c r="S21">
        <v>2.1848121061588703E-4</v>
      </c>
      <c r="T21">
        <v>2.2998022170093373E-5</v>
      </c>
      <c r="U21">
        <v>9.7626604112046364E-2</v>
      </c>
      <c r="V21">
        <v>3.4497033255140055E-5</v>
      </c>
      <c r="W21">
        <v>9.7281633779494961E-3</v>
      </c>
      <c r="X21">
        <v>0</v>
      </c>
      <c r="Y21">
        <v>0.36395519985281266</v>
      </c>
      <c r="Z21">
        <v>8.6242583137850141E-4</v>
      </c>
      <c r="AA21">
        <v>2.1848121061588703E-4</v>
      </c>
      <c r="AB21">
        <v>0.15195943148889196</v>
      </c>
      <c r="AC21">
        <v>1.6213605629915827E-3</v>
      </c>
      <c r="AD21">
        <v>6.5026907685939009E-2</v>
      </c>
      <c r="AE21">
        <v>3.2082240927280251E-5</v>
      </c>
      <c r="AF21">
        <v>3.7245296904466214E-2</v>
      </c>
      <c r="AG21">
        <v>6.17</v>
      </c>
      <c r="AH21">
        <v>21.35</v>
      </c>
      <c r="AI21">
        <v>1.2621314566947242E-3</v>
      </c>
      <c r="AJ21">
        <v>168.61</v>
      </c>
      <c r="AK21">
        <v>168.26</v>
      </c>
      <c r="AL21">
        <v>2.3917943056897106E-2</v>
      </c>
      <c r="AM21">
        <v>0.84</v>
      </c>
      <c r="AN21">
        <v>471.25</v>
      </c>
      <c r="AO21">
        <v>1539.94</v>
      </c>
      <c r="AP21">
        <v>15.38</v>
      </c>
      <c r="AQ21">
        <v>13.06</v>
      </c>
      <c r="AR21">
        <v>0.93</v>
      </c>
      <c r="AS21">
        <v>104.62</v>
      </c>
      <c r="AT21">
        <v>10.050000000000001</v>
      </c>
      <c r="AU21">
        <v>3.76</v>
      </c>
      <c r="AV21">
        <v>1046.49</v>
      </c>
      <c r="AW21">
        <v>362.84</v>
      </c>
      <c r="AX21">
        <v>23.03</v>
      </c>
      <c r="AY21">
        <v>94.21</v>
      </c>
      <c r="AZ21">
        <v>37.36</v>
      </c>
      <c r="BA21">
        <v>248.13</v>
      </c>
      <c r="BB21">
        <v>21.2</v>
      </c>
      <c r="BC21">
        <v>7.49</v>
      </c>
      <c r="BD21">
        <v>-3.98</v>
      </c>
      <c r="BE21">
        <v>0.28999999999999998</v>
      </c>
      <c r="BF21">
        <v>48.65</v>
      </c>
    </row>
    <row r="22" spans="1:58" x14ac:dyDescent="0.3">
      <c r="A22" s="25">
        <v>18</v>
      </c>
      <c r="B22">
        <v>6.84</v>
      </c>
      <c r="C22">
        <v>2.8685830395027792E-3</v>
      </c>
      <c r="D22">
        <v>6.5638757744178175E-3</v>
      </c>
      <c r="E22">
        <v>4.6415267236399127E-3</v>
      </c>
      <c r="F22">
        <v>0.12282117173648878</v>
      </c>
      <c r="G22">
        <v>4.6415267236399127E-3</v>
      </c>
      <c r="H22">
        <v>4.9801788880256577E-5</v>
      </c>
      <c r="I22">
        <v>9.8507938405147516E-3</v>
      </c>
      <c r="J22">
        <v>2.1554214227375048E-2</v>
      </c>
      <c r="K22">
        <v>2.5070220522321163E-2</v>
      </c>
      <c r="L22">
        <v>5.1793860435466839E-3</v>
      </c>
      <c r="M22">
        <v>8.8149166318054143E-3</v>
      </c>
      <c r="N22">
        <v>1.2032112193469989E-2</v>
      </c>
      <c r="O22">
        <v>7.3905854698300766E-3</v>
      </c>
      <c r="P22">
        <v>5.4383553457240186E-3</v>
      </c>
      <c r="Q22">
        <v>7.4403872587103332E-3</v>
      </c>
      <c r="R22">
        <v>3.1405008067889796E-2</v>
      </c>
      <c r="S22">
        <v>3.6853323771389869E-4</v>
      </c>
      <c r="T22">
        <v>8.9643219984461849E-5</v>
      </c>
      <c r="U22">
        <v>9.9673300264945516E-2</v>
      </c>
      <c r="V22">
        <v>1.9920715552102633E-5</v>
      </c>
      <c r="W22">
        <v>9.2930138050558771E-3</v>
      </c>
      <c r="X22">
        <v>5.9762146656307895E-5</v>
      </c>
      <c r="Y22">
        <v>0.43628359130659972</v>
      </c>
      <c r="Z22">
        <v>1.0956393553656447E-3</v>
      </c>
      <c r="AA22">
        <v>2.6892965995338551E-4</v>
      </c>
      <c r="AB22">
        <v>0.15691547640391243</v>
      </c>
      <c r="AC22">
        <v>2.2012390685073407E-3</v>
      </c>
      <c r="AD22">
        <v>7.7670869937648157E-2</v>
      </c>
      <c r="AE22">
        <v>2.5598119484451878E-5</v>
      </c>
      <c r="AF22">
        <v>3.9273690710970338E-2</v>
      </c>
      <c r="AG22">
        <v>11.34</v>
      </c>
      <c r="AH22">
        <v>19.5</v>
      </c>
      <c r="AI22">
        <v>1.2423554254068806E-3</v>
      </c>
      <c r="AJ22">
        <v>228.92</v>
      </c>
      <c r="AK22">
        <v>166.42</v>
      </c>
      <c r="AL22">
        <v>2.2092073547281817E-2</v>
      </c>
      <c r="AM22">
        <v>0.77</v>
      </c>
      <c r="AN22">
        <v>339.04</v>
      </c>
      <c r="AO22">
        <v>1392.1</v>
      </c>
      <c r="AP22">
        <v>11.94</v>
      </c>
      <c r="AQ22">
        <v>13.31</v>
      </c>
      <c r="AR22">
        <v>0.9</v>
      </c>
      <c r="AS22">
        <v>93.33</v>
      </c>
      <c r="AT22">
        <v>10.6</v>
      </c>
      <c r="AU22">
        <v>1.53</v>
      </c>
      <c r="AV22">
        <v>1278.3800000000001</v>
      </c>
      <c r="AW22">
        <v>347.63</v>
      </c>
      <c r="AX22">
        <v>19.940000000000001</v>
      </c>
      <c r="AY22">
        <v>87.58</v>
      </c>
      <c r="AZ22">
        <v>36.07</v>
      </c>
      <c r="BA22">
        <v>216.12</v>
      </c>
      <c r="BB22">
        <v>33.590000000000003</v>
      </c>
      <c r="BC22">
        <v>7.22</v>
      </c>
      <c r="BD22">
        <v>-1.62</v>
      </c>
      <c r="BE22">
        <v>5.62</v>
      </c>
      <c r="BF22">
        <v>49.77</v>
      </c>
    </row>
    <row r="23" spans="1:58" x14ac:dyDescent="0.3">
      <c r="A23" s="25">
        <v>19</v>
      </c>
      <c r="B23">
        <v>6.4</v>
      </c>
      <c r="C23">
        <v>2.6650676260910121E-3</v>
      </c>
      <c r="D23">
        <v>5.8964621227263645E-3</v>
      </c>
      <c r="E23">
        <v>6.546072356586048E-3</v>
      </c>
      <c r="F23">
        <v>0.12985542008128456</v>
      </c>
      <c r="G23">
        <v>5.8631487774002261E-3</v>
      </c>
      <c r="H23">
        <v>1.6656672663068825E-5</v>
      </c>
      <c r="I23">
        <v>1.1509760810180559E-2</v>
      </c>
      <c r="J23">
        <v>2.2769671530415085E-2</v>
      </c>
      <c r="K23">
        <v>2.4635218868678792E-2</v>
      </c>
      <c r="L23">
        <v>6.312878939303085E-3</v>
      </c>
      <c r="M23">
        <v>8.1117995869145181E-3</v>
      </c>
      <c r="N23">
        <v>1.0626957159037911E-2</v>
      </c>
      <c r="O23">
        <v>9.2611100006662669E-3</v>
      </c>
      <c r="P23">
        <v>5.7298953960956758E-3</v>
      </c>
      <c r="Q23">
        <v>6.9291758278366309E-3</v>
      </c>
      <c r="R23">
        <v>3.0165234192817643E-2</v>
      </c>
      <c r="S23">
        <v>2.8316343527217005E-4</v>
      </c>
      <c r="T23">
        <v>4.9970017989206476E-5</v>
      </c>
      <c r="U23">
        <v>9.6392164701179298E-2</v>
      </c>
      <c r="V23">
        <v>0</v>
      </c>
      <c r="W23">
        <v>8.4449330401758938E-3</v>
      </c>
      <c r="X23">
        <v>1.6656672663068825E-5</v>
      </c>
      <c r="Y23">
        <v>0.45572656406156309</v>
      </c>
      <c r="Z23">
        <v>1.0993403957625424E-3</v>
      </c>
      <c r="AA23">
        <v>3.8310347125058297E-4</v>
      </c>
      <c r="AB23">
        <v>0.15903791058698113</v>
      </c>
      <c r="AC23">
        <v>2.2653074821773604E-3</v>
      </c>
      <c r="AD23">
        <v>7.397228329668866E-2</v>
      </c>
      <c r="AE23">
        <v>4.2307948564194816E-5</v>
      </c>
      <c r="AF23">
        <v>3.8093810380438402E-2</v>
      </c>
      <c r="AG23">
        <v>4.2300000000000004</v>
      </c>
      <c r="AH23">
        <v>17.3</v>
      </c>
      <c r="AI23">
        <v>2.2028449596908522E-3</v>
      </c>
      <c r="AJ23">
        <v>196.81</v>
      </c>
      <c r="AK23">
        <v>153.47999999999999</v>
      </c>
      <c r="AL23">
        <v>2.213671796921847E-2</v>
      </c>
      <c r="AM23">
        <v>0.73</v>
      </c>
      <c r="AN23">
        <v>296.07</v>
      </c>
      <c r="AO23">
        <v>1352.39</v>
      </c>
      <c r="AP23">
        <v>15.18</v>
      </c>
      <c r="AQ23">
        <v>11.48</v>
      </c>
      <c r="AR23">
        <v>0.92</v>
      </c>
      <c r="AS23">
        <v>77.209999999999994</v>
      </c>
      <c r="AT23">
        <v>9.48</v>
      </c>
      <c r="AU23">
        <v>2.12</v>
      </c>
      <c r="AV23">
        <v>1092.6300000000001</v>
      </c>
      <c r="AW23">
        <v>287.14</v>
      </c>
      <c r="AX23">
        <v>39.15</v>
      </c>
      <c r="AY23">
        <v>91.97</v>
      </c>
      <c r="AZ23">
        <v>38.450000000000003</v>
      </c>
      <c r="BA23">
        <v>227.38</v>
      </c>
      <c r="BB23">
        <v>29.87</v>
      </c>
      <c r="BC23">
        <v>6.6</v>
      </c>
      <c r="BD23">
        <v>-2.5299999999999998</v>
      </c>
      <c r="BE23">
        <v>3.11</v>
      </c>
      <c r="BF23">
        <v>54.63</v>
      </c>
    </row>
    <row r="24" spans="1:58" x14ac:dyDescent="0.3">
      <c r="A24" s="25">
        <v>20</v>
      </c>
      <c r="B24">
        <v>6.29</v>
      </c>
      <c r="C24">
        <v>2.7240786887275767E-3</v>
      </c>
      <c r="D24">
        <v>5.5255459765667318E-3</v>
      </c>
      <c r="E24">
        <v>4.6123605070501018E-3</v>
      </c>
      <c r="F24">
        <v>0.11221346871178937</v>
      </c>
      <c r="G24">
        <v>3.8694299555789443E-3</v>
      </c>
      <c r="H24">
        <v>1.5477719822315775E-5</v>
      </c>
      <c r="I24">
        <v>9.3175873330340973E-3</v>
      </c>
      <c r="J24">
        <v>1.9486449256295564E-2</v>
      </c>
      <c r="K24">
        <v>2.2798681298271138E-2</v>
      </c>
      <c r="L24">
        <v>5.4172019378105219E-3</v>
      </c>
      <c r="M24">
        <v>9.3485427726787296E-3</v>
      </c>
      <c r="N24">
        <v>1.2428609017319568E-2</v>
      </c>
      <c r="O24">
        <v>7.3983500750669411E-3</v>
      </c>
      <c r="P24">
        <v>5.3088578990543112E-3</v>
      </c>
      <c r="Q24">
        <v>6.655419523595784E-3</v>
      </c>
      <c r="R24">
        <v>2.8850469748796608E-2</v>
      </c>
      <c r="S24">
        <v>3.7146527573557865E-4</v>
      </c>
      <c r="T24">
        <v>4.6433159466947331E-5</v>
      </c>
      <c r="U24">
        <v>9.1287591512018443E-2</v>
      </c>
      <c r="V24">
        <v>4.6433159466947331E-5</v>
      </c>
      <c r="W24">
        <v>9.8128743673482014E-3</v>
      </c>
      <c r="X24">
        <v>1.5477719822315775E-5</v>
      </c>
      <c r="Y24">
        <v>0.47665185964803664</v>
      </c>
      <c r="Z24">
        <v>6.3458651271494681E-4</v>
      </c>
      <c r="AA24">
        <v>3.7146527573557865E-4</v>
      </c>
      <c r="AB24">
        <v>0.14694547199306598</v>
      </c>
      <c r="AC24">
        <v>1.7489823399216827E-3</v>
      </c>
      <c r="AD24">
        <v>5.5456670123357428E-2</v>
      </c>
      <c r="AE24">
        <v>5.4945905369221003E-5</v>
      </c>
      <c r="AF24">
        <v>3.4159327647850922E-2</v>
      </c>
      <c r="AG24">
        <v>2.65</v>
      </c>
      <c r="AH24">
        <v>21.78</v>
      </c>
      <c r="AI24">
        <v>2.2164094785556191E-3</v>
      </c>
      <c r="AJ24">
        <v>242.54</v>
      </c>
      <c r="AK24">
        <v>148.61000000000001</v>
      </c>
      <c r="AL24">
        <v>3.0878051045519973E-2</v>
      </c>
      <c r="AM24">
        <v>0.8</v>
      </c>
      <c r="AN24">
        <v>358.3</v>
      </c>
      <c r="AO24">
        <v>1359.3</v>
      </c>
      <c r="AP24">
        <v>10.65</v>
      </c>
      <c r="AQ24">
        <v>10.3</v>
      </c>
      <c r="AR24">
        <v>0.95</v>
      </c>
      <c r="AS24">
        <v>128</v>
      </c>
      <c r="AT24">
        <v>9.7200000000000006</v>
      </c>
      <c r="AU24">
        <v>1.88</v>
      </c>
      <c r="AV24">
        <v>1244.9000000000001</v>
      </c>
      <c r="AW24">
        <v>294.36</v>
      </c>
      <c r="AX24">
        <v>20.41</v>
      </c>
      <c r="AY24">
        <v>83.58</v>
      </c>
      <c r="AZ24">
        <v>38.549999999999997</v>
      </c>
      <c r="BA24">
        <v>207.45</v>
      </c>
      <c r="BB24">
        <v>35.89</v>
      </c>
      <c r="BC24">
        <v>6.65</v>
      </c>
      <c r="BD24">
        <v>-4.59</v>
      </c>
      <c r="BE24">
        <v>3.67</v>
      </c>
      <c r="BF24">
        <v>49.77</v>
      </c>
    </row>
    <row r="25" spans="1:58" x14ac:dyDescent="0.3">
      <c r="A25" s="25">
        <v>21</v>
      </c>
      <c r="B25">
        <v>6.36</v>
      </c>
      <c r="C25">
        <v>2.0571041701928209E-3</v>
      </c>
      <c r="D25">
        <v>6.6139804965693232E-3</v>
      </c>
      <c r="E25">
        <v>4.765190672725142E-3</v>
      </c>
      <c r="F25">
        <v>0.10773757600218731</v>
      </c>
      <c r="G25">
        <v>4.1793065736195917E-3</v>
      </c>
      <c r="H25">
        <v>2.6039293293580011E-5</v>
      </c>
      <c r="I25">
        <v>9.5564206387438646E-3</v>
      </c>
      <c r="J25">
        <v>1.9151900217428099E-2</v>
      </c>
      <c r="K25">
        <v>2.089653286809796E-2</v>
      </c>
      <c r="L25">
        <v>4.9084067858398321E-3</v>
      </c>
      <c r="M25">
        <v>9.3090473524548543E-3</v>
      </c>
      <c r="N25">
        <v>1.2433762547684456E-2</v>
      </c>
      <c r="O25">
        <v>6.9004127227987036E-3</v>
      </c>
      <c r="P25">
        <v>5.1687997187756327E-3</v>
      </c>
      <c r="Q25">
        <v>6.978530602679443E-3</v>
      </c>
      <c r="R25">
        <v>2.6442902339630502E-2</v>
      </c>
      <c r="S25">
        <v>5.3380551251839029E-4</v>
      </c>
      <c r="T25">
        <v>9.1137526527530036E-5</v>
      </c>
      <c r="U25">
        <v>8.8885127657635371E-2</v>
      </c>
      <c r="V25">
        <v>6.5098233233950036E-5</v>
      </c>
      <c r="W25">
        <v>9.9990886247347255E-3</v>
      </c>
      <c r="X25">
        <v>1.3019646646790005E-5</v>
      </c>
      <c r="Y25">
        <v>0.43169242386761625</v>
      </c>
      <c r="Z25">
        <v>1.5363183043212206E-3</v>
      </c>
      <c r="AA25">
        <v>5.2078586587160029E-4</v>
      </c>
      <c r="AB25">
        <v>0.14300779876834144</v>
      </c>
      <c r="AC25">
        <v>2.5778900360644212E-3</v>
      </c>
      <c r="AD25">
        <v>7.175127267045972E-2</v>
      </c>
      <c r="AE25">
        <v>4.9214264324866221E-5</v>
      </c>
      <c r="AF25">
        <v>3.6494069550952385E-2</v>
      </c>
      <c r="AG25">
        <v>9.42</v>
      </c>
      <c r="AH25">
        <v>22.63</v>
      </c>
      <c r="AI25">
        <v>1.6592237686669183E-3</v>
      </c>
      <c r="AJ25">
        <v>218.09</v>
      </c>
      <c r="AK25">
        <v>142.69</v>
      </c>
      <c r="AL25">
        <v>3.2848568489851182E-2</v>
      </c>
      <c r="AM25">
        <v>0.79</v>
      </c>
      <c r="AN25">
        <v>324.18</v>
      </c>
      <c r="AO25">
        <v>1480.31</v>
      </c>
      <c r="AP25">
        <v>5.81</v>
      </c>
      <c r="AQ25">
        <v>13.18</v>
      </c>
      <c r="AR25">
        <v>0.96</v>
      </c>
      <c r="AS25">
        <v>87.5</v>
      </c>
      <c r="AT25">
        <v>10.15</v>
      </c>
      <c r="AU25">
        <v>1.84</v>
      </c>
      <c r="AV25">
        <v>1135.4000000000001</v>
      </c>
      <c r="AW25">
        <v>292.29000000000002</v>
      </c>
      <c r="AX25">
        <v>41.67</v>
      </c>
      <c r="AY25">
        <v>77.27</v>
      </c>
      <c r="AZ25">
        <v>36.94</v>
      </c>
      <c r="BA25">
        <v>232.16</v>
      </c>
      <c r="BB25">
        <v>27.51</v>
      </c>
      <c r="BC25">
        <v>6.65</v>
      </c>
      <c r="BD25">
        <v>-4.34</v>
      </c>
      <c r="BE25">
        <v>4.07</v>
      </c>
      <c r="BF25">
        <v>54.5</v>
      </c>
    </row>
    <row r="26" spans="1:58" x14ac:dyDescent="0.3">
      <c r="A26" s="25">
        <v>22</v>
      </c>
      <c r="B26">
        <v>7.11</v>
      </c>
      <c r="C26">
        <v>3.4205829863176679E-3</v>
      </c>
      <c r="D26">
        <v>5.4097263533610948E-3</v>
      </c>
      <c r="E26">
        <v>7.2315585960737658E-3</v>
      </c>
      <c r="F26">
        <v>0.14485425342058297</v>
      </c>
      <c r="G26">
        <v>5.1122843545508626E-3</v>
      </c>
      <c r="H26">
        <v>5.57703747769185E-5</v>
      </c>
      <c r="I26">
        <v>1.0373289708506841E-2</v>
      </c>
      <c r="J26">
        <v>3.392697798929209E-2</v>
      </c>
      <c r="K26">
        <v>3.4466091612135631E-2</v>
      </c>
      <c r="L26">
        <v>5.353955978584176E-3</v>
      </c>
      <c r="M26">
        <v>1.154446757882213E-2</v>
      </c>
      <c r="N26">
        <v>1.2752825698988697E-2</v>
      </c>
      <c r="O26">
        <v>1.1321386079714457E-2</v>
      </c>
      <c r="P26">
        <v>5.7071683521713263E-3</v>
      </c>
      <c r="Q26">
        <v>6.5251338488994644E-3</v>
      </c>
      <c r="R26">
        <v>2.7996728138013089E-2</v>
      </c>
      <c r="S26">
        <v>3.903926234384295E-4</v>
      </c>
      <c r="T26">
        <v>1.3013087447947649E-4</v>
      </c>
      <c r="U26">
        <v>0.11269333729922665</v>
      </c>
      <c r="V26">
        <v>1.8590124925639501E-5</v>
      </c>
      <c r="W26">
        <v>1.2083581201665675E-2</v>
      </c>
      <c r="X26">
        <v>1.8590124925639501E-5</v>
      </c>
      <c r="Y26">
        <v>0.4003755205234979</v>
      </c>
      <c r="Z26">
        <v>1.5243902439024391E-3</v>
      </c>
      <c r="AA26">
        <v>6.3206424747174297E-4</v>
      </c>
      <c r="AB26">
        <v>0.19283536585365854</v>
      </c>
      <c r="AC26">
        <v>2.9744199881023199E-3</v>
      </c>
      <c r="AD26">
        <v>6.1644854253420582E-2</v>
      </c>
      <c r="AE26">
        <v>5.2052349791790601E-5</v>
      </c>
      <c r="AF26">
        <v>3.3908387864366452E-2</v>
      </c>
      <c r="AG26">
        <v>8.3800000000000008</v>
      </c>
      <c r="AH26">
        <v>19.14</v>
      </c>
      <c r="AI26">
        <v>2.2375074360499701E-3</v>
      </c>
      <c r="AJ26">
        <v>195.31</v>
      </c>
      <c r="AK26">
        <v>203.11</v>
      </c>
      <c r="AL26">
        <v>2.3925490779298036E-2</v>
      </c>
      <c r="AM26">
        <v>0.92</v>
      </c>
      <c r="AN26">
        <v>301.45</v>
      </c>
      <c r="AO26">
        <v>1502.09</v>
      </c>
      <c r="AP26">
        <v>12.44</v>
      </c>
      <c r="AQ26">
        <v>10.84</v>
      </c>
      <c r="AR26">
        <v>0.96</v>
      </c>
      <c r="AS26">
        <v>101.11</v>
      </c>
      <c r="AT26">
        <v>10.33</v>
      </c>
      <c r="AU26">
        <v>3.85</v>
      </c>
      <c r="AV26">
        <v>1050.47</v>
      </c>
      <c r="AW26">
        <v>363.08</v>
      </c>
      <c r="AX26">
        <v>13.26</v>
      </c>
      <c r="AY26">
        <v>88.6</v>
      </c>
      <c r="AZ26">
        <v>37.92</v>
      </c>
      <c r="BA26">
        <v>237.13</v>
      </c>
      <c r="BB26">
        <v>23.08</v>
      </c>
      <c r="BC26">
        <v>7.53</v>
      </c>
      <c r="BD26">
        <v>-1.94</v>
      </c>
      <c r="BE26">
        <v>0.12</v>
      </c>
      <c r="BF26">
        <v>52.91</v>
      </c>
    </row>
    <row r="27" spans="1:58" x14ac:dyDescent="0.3">
      <c r="A27" s="25">
        <v>23</v>
      </c>
      <c r="B27">
        <v>6.53</v>
      </c>
      <c r="C27">
        <v>2.2367279864883372E-3</v>
      </c>
      <c r="D27">
        <v>4.9299310722600081E-3</v>
      </c>
      <c r="E27">
        <v>5.3407586616150086E-3</v>
      </c>
      <c r="F27">
        <v>0.11434701237047519</v>
      </c>
      <c r="G27">
        <v>2.875793125485005E-3</v>
      </c>
      <c r="H27">
        <v>0</v>
      </c>
      <c r="I27">
        <v>7.7144291778883465E-3</v>
      </c>
      <c r="J27">
        <v>1.5657095905418361E-2</v>
      </c>
      <c r="K27">
        <v>2.5608253069795042E-2</v>
      </c>
      <c r="L27">
        <v>5.0212260921166747E-3</v>
      </c>
      <c r="M27">
        <v>1.0681517323230017E-2</v>
      </c>
      <c r="N27">
        <v>1.2963892819646688E-2</v>
      </c>
      <c r="O27">
        <v>6.0254713105400096E-3</v>
      </c>
      <c r="P27">
        <v>5.3407586616150086E-3</v>
      </c>
      <c r="Q27">
        <v>8.6730268863833473E-3</v>
      </c>
      <c r="R27">
        <v>3.6061532843383391E-2</v>
      </c>
      <c r="S27">
        <v>2.7388505957000043E-4</v>
      </c>
      <c r="T27">
        <v>1.8259003971333364E-4</v>
      </c>
      <c r="U27">
        <v>9.8279088875701831E-2</v>
      </c>
      <c r="V27">
        <v>2.7388505957000043E-4</v>
      </c>
      <c r="W27">
        <v>1.1411877482083351E-2</v>
      </c>
      <c r="X27">
        <v>9.129501985666682E-5</v>
      </c>
      <c r="Y27">
        <v>0.39768110649564065</v>
      </c>
      <c r="Z27">
        <v>1.780252887205003E-3</v>
      </c>
      <c r="AA27">
        <v>8.6730268863833475E-4</v>
      </c>
      <c r="AB27">
        <v>0.15565800885561693</v>
      </c>
      <c r="AC27">
        <v>3.3322682247683387E-3</v>
      </c>
      <c r="AD27">
        <v>8.9423471949605149E-2</v>
      </c>
      <c r="AE27">
        <v>1.7117816223125029E-4</v>
      </c>
      <c r="AF27">
        <v>3.4418222485963393E-2</v>
      </c>
      <c r="AG27">
        <v>7.66</v>
      </c>
      <c r="AH27">
        <v>22.82</v>
      </c>
      <c r="AI27">
        <v>5.1764276258730087E-3</v>
      </c>
      <c r="AJ27">
        <v>133.1</v>
      </c>
      <c r="AK27">
        <v>170.65</v>
      </c>
      <c r="AL27">
        <v>3.236408453918839E-2</v>
      </c>
      <c r="AM27">
        <v>0.83</v>
      </c>
      <c r="AN27">
        <v>391.8</v>
      </c>
      <c r="AO27">
        <v>1537.08</v>
      </c>
      <c r="AP27">
        <v>4.09</v>
      </c>
      <c r="AQ27">
        <v>10.31</v>
      </c>
      <c r="AR27">
        <v>0.94</v>
      </c>
      <c r="AS27">
        <v>22.86</v>
      </c>
      <c r="AT27">
        <v>11.99</v>
      </c>
      <c r="AU27">
        <v>3.21</v>
      </c>
      <c r="AV27">
        <v>1223.03</v>
      </c>
      <c r="AW27">
        <v>392.05</v>
      </c>
      <c r="AX27">
        <v>0</v>
      </c>
      <c r="AY27">
        <v>85.92</v>
      </c>
      <c r="AZ27">
        <v>38.93</v>
      </c>
      <c r="BA27">
        <v>229.36</v>
      </c>
      <c r="BB27">
        <v>36.11</v>
      </c>
      <c r="BC27">
        <v>7.09</v>
      </c>
      <c r="BD27">
        <v>-4</v>
      </c>
      <c r="BE27">
        <v>0.95</v>
      </c>
      <c r="BF27">
        <v>51.2</v>
      </c>
    </row>
    <row r="28" spans="1:58" x14ac:dyDescent="0.3">
      <c r="A28" s="22" t="s">
        <v>85</v>
      </c>
      <c r="B28">
        <v>141.76</v>
      </c>
      <c r="C28">
        <v>0.12111936905743499</v>
      </c>
      <c r="D28">
        <v>0.15839877075439643</v>
      </c>
      <c r="E28">
        <v>0.25242144180339526</v>
      </c>
      <c r="F28">
        <v>4.6880746667555302</v>
      </c>
      <c r="G28">
        <v>0.16760857206511776</v>
      </c>
      <c r="H28">
        <v>9.2778171992768498E-4</v>
      </c>
      <c r="I28">
        <v>0.34022547270014097</v>
      </c>
      <c r="J28">
        <v>1.0096516356772027</v>
      </c>
      <c r="K28">
        <v>1.1094310621591383</v>
      </c>
      <c r="L28">
        <v>0.15087422253049593</v>
      </c>
      <c r="M28">
        <v>0.24278964697584826</v>
      </c>
      <c r="N28">
        <v>0.30833910183236629</v>
      </c>
      <c r="O28">
        <v>0.3494718731101028</v>
      </c>
      <c r="P28">
        <v>0.21530850930680812</v>
      </c>
      <c r="Q28">
        <v>0.14699597641474818</v>
      </c>
      <c r="R28">
        <v>0.92342220551159626</v>
      </c>
      <c r="S28">
        <v>8.6938611393567265E-3</v>
      </c>
      <c r="T28">
        <v>6.5454970583485187E-3</v>
      </c>
      <c r="U28">
        <v>3.3670698150219951</v>
      </c>
      <c r="V28">
        <v>2.4295527917355701E-3</v>
      </c>
      <c r="W28">
        <v>0.26045855796528905</v>
      </c>
      <c r="X28">
        <v>2.5530898369185854E-3</v>
      </c>
      <c r="Y28">
        <v>12.528287605895091</v>
      </c>
      <c r="Z28">
        <v>5.4764227186563735E-2</v>
      </c>
      <c r="AA28">
        <v>2.4891879419176498E-2</v>
      </c>
      <c r="AB28">
        <v>5.6118183272527054</v>
      </c>
      <c r="AC28">
        <v>0.11375272000144067</v>
      </c>
      <c r="AD28">
        <v>1.4958412810325679</v>
      </c>
      <c r="AE28">
        <v>1.1911270923150765E-3</v>
      </c>
      <c r="AF28">
        <v>0.80300628509002758</v>
      </c>
      <c r="AG28">
        <v>183</v>
      </c>
      <c r="AH28">
        <v>369.52</v>
      </c>
      <c r="AI28">
        <v>6.455275969010256E-2</v>
      </c>
      <c r="AJ28">
        <v>5839.2100000000009</v>
      </c>
      <c r="AK28">
        <v>5547.4</v>
      </c>
      <c r="AL28">
        <v>0.60968164594303365</v>
      </c>
      <c r="AM28">
        <v>18.640000000000004</v>
      </c>
      <c r="AN28">
        <v>6954.4000000000005</v>
      </c>
      <c r="AO28">
        <v>31160.069999999992</v>
      </c>
      <c r="AP28">
        <v>224.72</v>
      </c>
      <c r="AQ28">
        <v>508.33000000000004</v>
      </c>
      <c r="AR28">
        <v>21.180000000000003</v>
      </c>
      <c r="AS28">
        <v>2233.63</v>
      </c>
      <c r="AT28">
        <v>252.76</v>
      </c>
      <c r="AU28">
        <v>43.309999999999995</v>
      </c>
      <c r="AV28">
        <v>28748.410000000003</v>
      </c>
      <c r="AW28">
        <v>7754.98</v>
      </c>
      <c r="AX28">
        <v>502.59</v>
      </c>
      <c r="AY28">
        <v>1921.96</v>
      </c>
      <c r="AZ28">
        <v>941.12</v>
      </c>
      <c r="BA28">
        <v>4464.71</v>
      </c>
      <c r="BB28">
        <v>587.77999999999986</v>
      </c>
      <c r="BC28">
        <v>149.59000000000003</v>
      </c>
      <c r="BD28">
        <v>-76.98</v>
      </c>
      <c r="BE28">
        <v>102.45</v>
      </c>
      <c r="BF28">
        <v>1153.76</v>
      </c>
    </row>
    <row r="29" spans="1:58" x14ac:dyDescent="0.3">
      <c r="A29" s="25">
        <v>1</v>
      </c>
      <c r="B29">
        <v>5.8</v>
      </c>
      <c r="C29">
        <v>1.0562696594307017E-2</v>
      </c>
      <c r="D29">
        <v>5.9803502776591203E-3</v>
      </c>
      <c r="E29">
        <v>1.9766222670964236E-2</v>
      </c>
      <c r="F29">
        <v>0.30523086482078365</v>
      </c>
      <c r="G29">
        <v>1.1261698574812629E-2</v>
      </c>
      <c r="H29">
        <v>3.8833443361422857E-5</v>
      </c>
      <c r="I29">
        <v>1.7164381965748904E-2</v>
      </c>
      <c r="J29">
        <v>8.0812395635120965E-2</v>
      </c>
      <c r="K29">
        <v>8.6637412139334388E-2</v>
      </c>
      <c r="L29">
        <v>7.3783542386703432E-3</v>
      </c>
      <c r="M29">
        <v>8.8928585297658336E-3</v>
      </c>
      <c r="N29">
        <v>9.6306939536328681E-3</v>
      </c>
      <c r="O29">
        <v>2.5591239175177662E-2</v>
      </c>
      <c r="P29">
        <v>1.2698535979185275E-2</v>
      </c>
      <c r="Q29">
        <v>3.7280105626965941E-3</v>
      </c>
      <c r="R29">
        <v>3.3396761290823661E-2</v>
      </c>
      <c r="S29">
        <v>2.7183410352995998E-4</v>
      </c>
      <c r="T29">
        <v>6.2133509378276572E-4</v>
      </c>
      <c r="U29">
        <v>0.56541493534231679</v>
      </c>
      <c r="V29">
        <v>3.1066754689138286E-4</v>
      </c>
      <c r="W29">
        <v>1.0096695273969943E-2</v>
      </c>
      <c r="X29">
        <v>1.9416721680711428E-4</v>
      </c>
      <c r="Y29">
        <v>0.65904236728670729</v>
      </c>
      <c r="Z29">
        <v>7.5336880121160341E-3</v>
      </c>
      <c r="AA29">
        <v>2.6018407052153312E-3</v>
      </c>
      <c r="AB29">
        <v>0.34053046483631705</v>
      </c>
      <c r="AC29">
        <v>1.5844044891460525E-2</v>
      </c>
      <c r="AD29">
        <v>4.8386470428332877E-2</v>
      </c>
      <c r="AE29">
        <v>6.1745174944662353E-5</v>
      </c>
      <c r="AF29">
        <v>2.6678575589297503E-2</v>
      </c>
      <c r="AG29">
        <v>13.12</v>
      </c>
      <c r="AH29">
        <v>8.67</v>
      </c>
      <c r="AI29">
        <v>8.3111335482117209E-3</v>
      </c>
      <c r="AJ29">
        <v>224.48</v>
      </c>
      <c r="AK29">
        <v>356.68</v>
      </c>
      <c r="AL29">
        <v>1.4057706496835074E-2</v>
      </c>
      <c r="AM29">
        <v>1.05</v>
      </c>
      <c r="AN29">
        <v>6.5</v>
      </c>
      <c r="AO29">
        <v>1068.9100000000001</v>
      </c>
      <c r="AP29">
        <v>10.02</v>
      </c>
      <c r="AQ29">
        <v>249.2</v>
      </c>
      <c r="AR29">
        <v>0.97</v>
      </c>
      <c r="AS29">
        <v>103.64</v>
      </c>
      <c r="AT29">
        <v>6.63</v>
      </c>
      <c r="AU29">
        <v>0.59</v>
      </c>
      <c r="AV29">
        <v>1857.85</v>
      </c>
      <c r="AW29">
        <v>450.72</v>
      </c>
      <c r="AX29">
        <v>9.81</v>
      </c>
      <c r="AY29">
        <v>84.12</v>
      </c>
      <c r="AZ29">
        <v>47.51</v>
      </c>
      <c r="BA29">
        <v>144.86000000000001</v>
      </c>
      <c r="BB29">
        <v>15.19</v>
      </c>
      <c r="BC29">
        <v>5.78</v>
      </c>
      <c r="BD29">
        <v>-5.84</v>
      </c>
      <c r="BE29">
        <v>4.34</v>
      </c>
      <c r="BF29">
        <v>46.13</v>
      </c>
    </row>
    <row r="30" spans="1:58" x14ac:dyDescent="0.3">
      <c r="A30" s="25">
        <v>2</v>
      </c>
      <c r="B30">
        <v>6.99</v>
      </c>
      <c r="C30">
        <v>1.2454497584651664E-2</v>
      </c>
      <c r="D30">
        <v>5.7808100002289427E-3</v>
      </c>
      <c r="E30">
        <v>1.7880445980906157E-2</v>
      </c>
      <c r="F30">
        <v>0.29753428420980332</v>
      </c>
      <c r="G30">
        <v>9.8216534261315498E-3</v>
      </c>
      <c r="H30">
        <v>2.2894297030609674E-5</v>
      </c>
      <c r="I30">
        <v>1.4606561505528973E-2</v>
      </c>
      <c r="J30">
        <v>8.0496348359623618E-2</v>
      </c>
      <c r="K30">
        <v>9.2584537191785526E-2</v>
      </c>
      <c r="L30">
        <v>6.2844845349023558E-3</v>
      </c>
      <c r="M30">
        <v>1.0256645069713135E-2</v>
      </c>
      <c r="N30">
        <v>9.0775887726367369E-3</v>
      </c>
      <c r="O30">
        <v>2.2608118317727053E-2</v>
      </c>
      <c r="P30">
        <v>9.7758648320703315E-3</v>
      </c>
      <c r="Q30">
        <v>3.1479658417088302E-3</v>
      </c>
      <c r="R30">
        <v>3.3002129169623848E-2</v>
      </c>
      <c r="S30">
        <v>4.1209734655097416E-4</v>
      </c>
      <c r="T30">
        <v>2.7473156436731613E-4</v>
      </c>
      <c r="U30">
        <v>0.18246754733395912</v>
      </c>
      <c r="V30">
        <v>1.7170722772957256E-4</v>
      </c>
      <c r="W30">
        <v>1.1115181208360997E-2</v>
      </c>
      <c r="X30">
        <v>8.0130039607133864E-5</v>
      </c>
      <c r="Y30">
        <v>0.55859795324984551</v>
      </c>
      <c r="Z30">
        <v>3.2853316238924883E-3</v>
      </c>
      <c r="AA30">
        <v>1.3164220792600562E-3</v>
      </c>
      <c r="AB30">
        <v>0.33374161496371252</v>
      </c>
      <c r="AC30">
        <v>6.1814601982646119E-3</v>
      </c>
      <c r="AD30">
        <v>8.7330296023260603E-2</v>
      </c>
      <c r="AE30">
        <v>1.5797064951120675E-5</v>
      </c>
      <c r="AF30">
        <v>4.0797637308546443E-2</v>
      </c>
      <c r="AG30">
        <v>14.77</v>
      </c>
      <c r="AH30">
        <v>9.33</v>
      </c>
      <c r="AI30">
        <v>1.9367430573044254E-3</v>
      </c>
      <c r="AJ30">
        <v>150.56</v>
      </c>
      <c r="AK30">
        <v>330.79</v>
      </c>
      <c r="AL30">
        <v>1.1790562970763982E-2</v>
      </c>
      <c r="AM30">
        <v>0.78</v>
      </c>
      <c r="AN30">
        <v>331.7</v>
      </c>
      <c r="AO30">
        <v>1315.48</v>
      </c>
      <c r="AP30">
        <v>7.54</v>
      </c>
      <c r="AQ30">
        <v>18.649999999999999</v>
      </c>
      <c r="AR30">
        <v>0.93</v>
      </c>
      <c r="AS30">
        <v>91.84</v>
      </c>
      <c r="AT30">
        <v>6.41</v>
      </c>
      <c r="AU30">
        <v>2.5</v>
      </c>
      <c r="AV30">
        <v>1416.68</v>
      </c>
      <c r="AW30">
        <v>384.39</v>
      </c>
      <c r="AX30">
        <v>2.42</v>
      </c>
      <c r="AY30">
        <v>87.08</v>
      </c>
      <c r="AZ30">
        <v>42.14</v>
      </c>
      <c r="BA30">
        <v>180.62</v>
      </c>
      <c r="BB30">
        <v>17.38</v>
      </c>
      <c r="BC30">
        <v>7.54</v>
      </c>
      <c r="BD30">
        <v>-2.56</v>
      </c>
      <c r="BE30">
        <v>3.07</v>
      </c>
      <c r="BF30">
        <v>47.96</v>
      </c>
    </row>
    <row r="31" spans="1:58" x14ac:dyDescent="0.3">
      <c r="A31" s="25">
        <v>3</v>
      </c>
      <c r="B31">
        <v>6.49</v>
      </c>
      <c r="C31">
        <v>5.0103579515344224E-3</v>
      </c>
      <c r="D31">
        <v>7.362977951213245E-3</v>
      </c>
      <c r="E31">
        <v>9.9484511249217124E-3</v>
      </c>
      <c r="F31">
        <v>0.19256957492251611</v>
      </c>
      <c r="G31">
        <v>7.3228308522426165E-3</v>
      </c>
      <c r="H31">
        <v>5.6205938558879732E-5</v>
      </c>
      <c r="I31">
        <v>1.4605514605514605E-2</v>
      </c>
      <c r="J31">
        <v>4.4394662041720864E-2</v>
      </c>
      <c r="K31">
        <v>4.2017953782659663E-2</v>
      </c>
      <c r="L31">
        <v>6.5760948113889293E-3</v>
      </c>
      <c r="M31">
        <v>1.0333863275039745E-2</v>
      </c>
      <c r="N31">
        <v>1.2413483001718295E-2</v>
      </c>
      <c r="O31">
        <v>1.7255223137576079E-2</v>
      </c>
      <c r="P31">
        <v>8.157890510831687E-3</v>
      </c>
      <c r="Q31">
        <v>5.6687703746527273E-3</v>
      </c>
      <c r="R31">
        <v>3.5048417401358577E-2</v>
      </c>
      <c r="S31">
        <v>3.5329447094152979E-4</v>
      </c>
      <c r="T31">
        <v>1.8467665526489057E-4</v>
      </c>
      <c r="U31">
        <v>7.4296221355044878E-2</v>
      </c>
      <c r="V31">
        <v>6.4235358353005416E-5</v>
      </c>
      <c r="W31">
        <v>1.0936069759599171E-2</v>
      </c>
      <c r="X31">
        <v>1.6058839588251354E-5</v>
      </c>
      <c r="Y31">
        <v>0.50466509290038697</v>
      </c>
      <c r="Z31">
        <v>1.043824573236338E-3</v>
      </c>
      <c r="AA31">
        <v>4.8176518764754057E-4</v>
      </c>
      <c r="AB31">
        <v>0.23005893594128887</v>
      </c>
      <c r="AC31">
        <v>2.3927670986494515E-3</v>
      </c>
      <c r="AD31">
        <v>6.7326684973743792E-2</v>
      </c>
      <c r="AE31">
        <v>1.9752372693549165E-5</v>
      </c>
      <c r="AF31">
        <v>4.1343482519953109E-2</v>
      </c>
      <c r="AG31">
        <v>10.75</v>
      </c>
      <c r="AH31">
        <v>14.88</v>
      </c>
      <c r="AI31">
        <v>1.1498129145187967E-3</v>
      </c>
      <c r="AJ31">
        <v>247.77</v>
      </c>
      <c r="AK31">
        <v>227.55</v>
      </c>
      <c r="AL31">
        <v>2.1318109553403672E-2</v>
      </c>
      <c r="AM31">
        <v>0.71</v>
      </c>
      <c r="AN31">
        <v>299.45999999999998</v>
      </c>
      <c r="AO31">
        <v>1464.1</v>
      </c>
      <c r="AP31">
        <v>7.47</v>
      </c>
      <c r="AQ31">
        <v>11.84</v>
      </c>
      <c r="AR31">
        <v>0.94</v>
      </c>
      <c r="AS31">
        <v>107.93</v>
      </c>
      <c r="AT31">
        <v>8.74</v>
      </c>
      <c r="AU31">
        <v>1.94</v>
      </c>
      <c r="AV31">
        <v>1128.76</v>
      </c>
      <c r="AW31">
        <v>328.77</v>
      </c>
      <c r="AX31">
        <v>54.54</v>
      </c>
      <c r="AY31">
        <v>78.67</v>
      </c>
      <c r="AZ31">
        <v>40.19</v>
      </c>
      <c r="BA31">
        <v>200.33</v>
      </c>
      <c r="BB31">
        <v>27.34</v>
      </c>
      <c r="BC31">
        <v>6.91</v>
      </c>
      <c r="BD31">
        <v>-2.58</v>
      </c>
      <c r="BE31">
        <v>2.5099999999999998</v>
      </c>
      <c r="BF31">
        <v>46.18</v>
      </c>
    </row>
    <row r="32" spans="1:58" x14ac:dyDescent="0.3">
      <c r="A32" s="25">
        <v>4</v>
      </c>
      <c r="B32">
        <v>6.78</v>
      </c>
      <c r="C32">
        <v>2.6186447506244461E-3</v>
      </c>
      <c r="D32">
        <v>6.7077592458303116E-3</v>
      </c>
      <c r="E32">
        <v>5.6099427926839095E-3</v>
      </c>
      <c r="F32">
        <v>0.1247985657884135</v>
      </c>
      <c r="G32">
        <v>5.1365723954556438E-3</v>
      </c>
      <c r="H32">
        <v>3.0215131737974378E-5</v>
      </c>
      <c r="I32">
        <v>1.1209813874788494E-2</v>
      </c>
      <c r="J32">
        <v>2.3839738941261783E-2</v>
      </c>
      <c r="K32">
        <v>2.3940456047055032E-2</v>
      </c>
      <c r="L32">
        <v>5.5092256868906619E-3</v>
      </c>
      <c r="M32">
        <v>8.1278704375151081E-3</v>
      </c>
      <c r="N32">
        <v>1.0222786238014665E-2</v>
      </c>
      <c r="O32">
        <v>9.9105632100555952E-3</v>
      </c>
      <c r="P32">
        <v>5.5092256868906619E-3</v>
      </c>
      <c r="Q32">
        <v>5.8516638465877045E-3</v>
      </c>
      <c r="R32">
        <v>2.7515913302715331E-2</v>
      </c>
      <c r="S32">
        <v>2.517927644831198E-4</v>
      </c>
      <c r="T32">
        <v>2.1150592216582064E-4</v>
      </c>
      <c r="U32">
        <v>4.3257996938199983E-2</v>
      </c>
      <c r="V32">
        <v>2.0143421158649584E-5</v>
      </c>
      <c r="W32">
        <v>8.6113125453226979E-3</v>
      </c>
      <c r="X32">
        <v>2.0143421158649584E-5</v>
      </c>
      <c r="Y32">
        <v>0.47413584723229391</v>
      </c>
      <c r="Z32">
        <v>6.1437434533881234E-4</v>
      </c>
      <c r="AA32">
        <v>3.2229473853839335E-4</v>
      </c>
      <c r="AB32">
        <v>0.15461082910321489</v>
      </c>
      <c r="AC32">
        <v>1.4906131657400692E-3</v>
      </c>
      <c r="AD32">
        <v>6.7581177987269356E-2</v>
      </c>
      <c r="AE32">
        <v>3.3840947546531304E-5</v>
      </c>
      <c r="AF32">
        <v>3.9843687051808879E-2</v>
      </c>
      <c r="AG32">
        <v>6.5</v>
      </c>
      <c r="AH32">
        <v>17.739999999999998</v>
      </c>
      <c r="AI32">
        <v>1.0799895254209975E-3</v>
      </c>
      <c r="AJ32">
        <v>214.86</v>
      </c>
      <c r="AK32">
        <v>154.41999999999999</v>
      </c>
      <c r="AL32">
        <v>2.8976311336717429E-2</v>
      </c>
      <c r="AM32">
        <v>0.78</v>
      </c>
      <c r="AN32">
        <v>394.71</v>
      </c>
      <c r="AO32">
        <v>1483.76</v>
      </c>
      <c r="AP32">
        <v>10.58</v>
      </c>
      <c r="AQ32">
        <v>13.23</v>
      </c>
      <c r="AR32">
        <v>0.93</v>
      </c>
      <c r="AS32">
        <v>81.900000000000006</v>
      </c>
      <c r="AT32">
        <v>13.49</v>
      </c>
      <c r="AU32">
        <v>1.7</v>
      </c>
      <c r="AV32">
        <v>1047.81</v>
      </c>
      <c r="AW32">
        <v>275.31</v>
      </c>
      <c r="AX32">
        <v>53.62</v>
      </c>
      <c r="AY32">
        <v>75.17</v>
      </c>
      <c r="AZ32">
        <v>38.479999999999997</v>
      </c>
      <c r="BA32">
        <v>211.17</v>
      </c>
      <c r="BB32">
        <v>23.71</v>
      </c>
      <c r="BC32">
        <v>7.07</v>
      </c>
      <c r="BD32">
        <v>-1.42</v>
      </c>
      <c r="BE32">
        <v>2.79</v>
      </c>
      <c r="BF32">
        <v>45.6</v>
      </c>
    </row>
    <row r="33" spans="1:58" x14ac:dyDescent="0.3">
      <c r="A33" s="25">
        <v>5</v>
      </c>
      <c r="B33">
        <v>4.51</v>
      </c>
      <c r="C33">
        <v>1.1787072243346007E-2</v>
      </c>
      <c r="D33">
        <v>1.3460076045627377E-2</v>
      </c>
      <c r="E33">
        <v>2.4866920152091253E-2</v>
      </c>
      <c r="F33">
        <v>0.52041825095057037</v>
      </c>
      <c r="G33">
        <v>1.2775665399239544E-2</v>
      </c>
      <c r="H33">
        <v>7.6045627376425856E-5</v>
      </c>
      <c r="I33">
        <v>3.4030418250950573E-2</v>
      </c>
      <c r="J33">
        <v>0.12418250950570342</v>
      </c>
      <c r="K33">
        <v>0.15228136882129278</v>
      </c>
      <c r="L33">
        <v>1.403041825095057E-2</v>
      </c>
      <c r="M33">
        <v>1.7756653992395437E-2</v>
      </c>
      <c r="N33">
        <v>2.2395437262357414E-2</v>
      </c>
      <c r="O33">
        <v>3.1216730038022812E-2</v>
      </c>
      <c r="P33">
        <v>3.133079847908745E-2</v>
      </c>
      <c r="Q33">
        <v>8.8212927756653996E-3</v>
      </c>
      <c r="R33">
        <v>8.1406844106463871E-2</v>
      </c>
      <c r="S33">
        <v>7.9847908745247153E-4</v>
      </c>
      <c r="T33">
        <v>1.2927756653992395E-3</v>
      </c>
      <c r="U33">
        <v>0.27787072243346006</v>
      </c>
      <c r="V33">
        <v>4.1825095057034222E-4</v>
      </c>
      <c r="W33">
        <v>2.0266159695817489E-2</v>
      </c>
      <c r="X33">
        <v>4.5627376425855514E-4</v>
      </c>
      <c r="Y33">
        <v>0.74923954372623569</v>
      </c>
      <c r="Z33">
        <v>7.1102661596958178E-3</v>
      </c>
      <c r="AA33">
        <v>3.4600760456273763E-3</v>
      </c>
      <c r="AB33">
        <v>0.58870722433460076</v>
      </c>
      <c r="AC33">
        <v>1.3079847908745248E-2</v>
      </c>
      <c r="AD33">
        <v>6.8479087452471485E-2</v>
      </c>
      <c r="AE33">
        <v>8.0228136882129266E-5</v>
      </c>
      <c r="AF33">
        <v>2.4030418250950571E-2</v>
      </c>
      <c r="AG33">
        <v>10.44</v>
      </c>
      <c r="AH33">
        <v>10.62</v>
      </c>
      <c r="AI33">
        <v>9.3326996197718622E-3</v>
      </c>
      <c r="AJ33">
        <v>79.040000000000006</v>
      </c>
      <c r="AK33">
        <v>599.14</v>
      </c>
      <c r="AL33">
        <v>1.9125475285171101E-2</v>
      </c>
      <c r="AM33">
        <v>0.79</v>
      </c>
      <c r="AN33">
        <v>360.2</v>
      </c>
      <c r="AO33">
        <v>1076.75</v>
      </c>
      <c r="AP33">
        <v>12.96</v>
      </c>
      <c r="AQ33">
        <v>10.35</v>
      </c>
      <c r="AR33">
        <v>0.87</v>
      </c>
      <c r="AS33">
        <v>105.77</v>
      </c>
      <c r="AT33">
        <v>7.16</v>
      </c>
      <c r="AU33">
        <v>1.83</v>
      </c>
      <c r="AV33">
        <v>2112.67</v>
      </c>
      <c r="AW33">
        <v>575.23</v>
      </c>
      <c r="AX33">
        <v>0</v>
      </c>
      <c r="AY33">
        <v>74.69</v>
      </c>
      <c r="AZ33">
        <v>48.91</v>
      </c>
      <c r="BA33">
        <v>131.13999999999999</v>
      </c>
      <c r="BB33">
        <v>18.09</v>
      </c>
      <c r="BC33">
        <v>4.6399999999999997</v>
      </c>
      <c r="BD33">
        <v>-6.72</v>
      </c>
      <c r="BE33">
        <v>2.92</v>
      </c>
      <c r="BF33">
        <v>56.06</v>
      </c>
    </row>
    <row r="34" spans="1:58" x14ac:dyDescent="0.3">
      <c r="A34" s="25">
        <v>6</v>
      </c>
      <c r="B34">
        <v>4.5599999999999996</v>
      </c>
      <c r="C34">
        <v>7.2008662696264212E-3</v>
      </c>
      <c r="D34">
        <v>1.2642122360584733E-2</v>
      </c>
      <c r="E34">
        <v>2.2008662696264211E-2</v>
      </c>
      <c r="F34">
        <v>0.38367623172712506</v>
      </c>
      <c r="G34">
        <v>1.2506767731456417E-2</v>
      </c>
      <c r="H34">
        <v>1.0828370330265295E-4</v>
      </c>
      <c r="I34">
        <v>3.1889550622631296E-2</v>
      </c>
      <c r="J34">
        <v>7.7801840822956145E-2</v>
      </c>
      <c r="K34">
        <v>9.4071467244179752E-2</v>
      </c>
      <c r="L34">
        <v>1.1099079588521927E-2</v>
      </c>
      <c r="M34">
        <v>1.721710882512182E-2</v>
      </c>
      <c r="N34">
        <v>2.7125067677314565E-2</v>
      </c>
      <c r="O34">
        <v>2.7287493232268544E-2</v>
      </c>
      <c r="P34">
        <v>1.9842988630211153E-2</v>
      </c>
      <c r="Q34">
        <v>9.3665403356794803E-3</v>
      </c>
      <c r="R34">
        <v>7.647536545749864E-2</v>
      </c>
      <c r="S34">
        <v>7.5798592311857071E-4</v>
      </c>
      <c r="T34">
        <v>6.4970221981591769E-4</v>
      </c>
      <c r="U34">
        <v>0.2219545208446129</v>
      </c>
      <c r="V34">
        <v>1.0828370330265295E-4</v>
      </c>
      <c r="W34">
        <v>1.8733080671358961E-2</v>
      </c>
      <c r="X34">
        <v>2.4363833243096913E-4</v>
      </c>
      <c r="Y34">
        <v>0.75457498646453713</v>
      </c>
      <c r="Z34">
        <v>4.6832701678397402E-3</v>
      </c>
      <c r="AA34">
        <v>2.273957769355712E-3</v>
      </c>
      <c r="AB34">
        <v>0.45330265295073091</v>
      </c>
      <c r="AC34">
        <v>9.9891716296697346E-3</v>
      </c>
      <c r="AD34">
        <v>4.8402815376285872E-2</v>
      </c>
      <c r="AE34">
        <v>8.0400649702219815E-5</v>
      </c>
      <c r="AF34">
        <v>2.4390904168922579E-2</v>
      </c>
      <c r="AG34">
        <v>5.48</v>
      </c>
      <c r="AH34">
        <v>14.23</v>
      </c>
      <c r="AI34">
        <v>5.2168381158635624E-3</v>
      </c>
      <c r="AJ34">
        <v>279.77</v>
      </c>
      <c r="AK34">
        <v>446.52</v>
      </c>
      <c r="AL34">
        <v>2.6935571196534922E-2</v>
      </c>
      <c r="AM34">
        <v>0.86</v>
      </c>
      <c r="AN34">
        <v>255.43</v>
      </c>
      <c r="AO34">
        <v>892.88</v>
      </c>
      <c r="AP34">
        <v>12.76</v>
      </c>
      <c r="AQ34">
        <v>7.88</v>
      </c>
      <c r="AR34">
        <v>0.97</v>
      </c>
      <c r="AS34">
        <v>74</v>
      </c>
      <c r="AT34">
        <v>10.95</v>
      </c>
      <c r="AU34">
        <v>1.97</v>
      </c>
      <c r="AV34">
        <v>1501.2</v>
      </c>
      <c r="AW34">
        <v>338.74</v>
      </c>
      <c r="AX34">
        <v>0</v>
      </c>
      <c r="AY34">
        <v>83.55</v>
      </c>
      <c r="AZ34">
        <v>43.72</v>
      </c>
      <c r="BA34">
        <v>134.54</v>
      </c>
      <c r="BB34">
        <v>21.41</v>
      </c>
      <c r="BC34">
        <v>4.83</v>
      </c>
      <c r="BD34">
        <v>-6.67</v>
      </c>
      <c r="BE34">
        <v>8.27</v>
      </c>
      <c r="BF34">
        <v>56.78</v>
      </c>
    </row>
    <row r="35" spans="1:58" x14ac:dyDescent="0.3">
      <c r="A35" s="25">
        <v>7</v>
      </c>
      <c r="B35">
        <v>4.71</v>
      </c>
      <c r="C35">
        <v>4.8191466320121291E-3</v>
      </c>
      <c r="D35">
        <v>7.2016460905349796E-3</v>
      </c>
      <c r="E35">
        <v>1.8680961663417803E-2</v>
      </c>
      <c r="F35">
        <v>0.24066854378745217</v>
      </c>
      <c r="G35">
        <v>9.9270810771785439E-3</v>
      </c>
      <c r="H35">
        <v>1.8049238322142805E-5</v>
      </c>
      <c r="I35">
        <v>1.9276586528048516E-2</v>
      </c>
      <c r="J35">
        <v>4.4762111038914157E-2</v>
      </c>
      <c r="K35">
        <v>4.9743700815825576E-2</v>
      </c>
      <c r="L35">
        <v>7.815320193487834E-3</v>
      </c>
      <c r="M35">
        <v>1.1190527759728539E-2</v>
      </c>
      <c r="N35">
        <v>1.6605299256371379E-2</v>
      </c>
      <c r="O35">
        <v>1.7507761172478521E-2</v>
      </c>
      <c r="P35">
        <v>1.4240849036170674E-2</v>
      </c>
      <c r="Q35">
        <v>6.6601689408706949E-3</v>
      </c>
      <c r="R35">
        <v>5.1837412461194138E-2</v>
      </c>
      <c r="S35">
        <v>5.0537867301999858E-4</v>
      </c>
      <c r="T35">
        <v>1.4439390657714244E-4</v>
      </c>
      <c r="U35">
        <v>0.15192043895747601</v>
      </c>
      <c r="V35">
        <v>9.0246191610714033E-5</v>
      </c>
      <c r="W35">
        <v>1.1930546530936394E-2</v>
      </c>
      <c r="X35">
        <v>1.4439390657714244E-4</v>
      </c>
      <c r="Y35">
        <v>0.66303876976391596</v>
      </c>
      <c r="Z35">
        <v>2.4005486968449933E-3</v>
      </c>
      <c r="AA35">
        <v>9.566096310735687E-4</v>
      </c>
      <c r="AB35">
        <v>0.28535845787307773</v>
      </c>
      <c r="AC35">
        <v>5.2703775900656991E-3</v>
      </c>
      <c r="AD35">
        <v>3.7109233990325612E-2</v>
      </c>
      <c r="AE35">
        <v>6.3352826510721245E-5</v>
      </c>
      <c r="AF35">
        <v>2.6333838712006355E-2</v>
      </c>
      <c r="AG35">
        <v>4.2300000000000004</v>
      </c>
      <c r="AH35">
        <v>14.15</v>
      </c>
      <c r="AI35">
        <v>3.1909248429716265E-3</v>
      </c>
      <c r="AJ35">
        <v>115.6</v>
      </c>
      <c r="AK35">
        <v>284.11</v>
      </c>
      <c r="AL35">
        <v>3.1730560970327053E-2</v>
      </c>
      <c r="AM35">
        <v>0.77</v>
      </c>
      <c r="AN35">
        <v>228.44</v>
      </c>
      <c r="AO35">
        <v>1135.6500000000001</v>
      </c>
      <c r="AP35">
        <v>10.52</v>
      </c>
      <c r="AQ35">
        <v>9.98</v>
      </c>
      <c r="AR35">
        <v>0.86</v>
      </c>
      <c r="AS35">
        <v>89.43</v>
      </c>
      <c r="AT35">
        <v>10.01</v>
      </c>
      <c r="AU35">
        <v>1.39</v>
      </c>
      <c r="AV35">
        <v>1464.53</v>
      </c>
      <c r="AW35">
        <v>251.12</v>
      </c>
      <c r="AX35">
        <v>0</v>
      </c>
      <c r="AY35">
        <v>87.69</v>
      </c>
      <c r="AZ35">
        <v>43.12</v>
      </c>
      <c r="BA35">
        <v>151.47999999999999</v>
      </c>
      <c r="BB35">
        <v>31.91</v>
      </c>
      <c r="BC35">
        <v>4.76</v>
      </c>
      <c r="BD35">
        <v>-5.2</v>
      </c>
      <c r="BE35">
        <v>7.82</v>
      </c>
      <c r="BF35">
        <v>56.14</v>
      </c>
    </row>
    <row r="36" spans="1:58" x14ac:dyDescent="0.3">
      <c r="A36" s="25">
        <v>8</v>
      </c>
      <c r="B36">
        <v>5.4</v>
      </c>
      <c r="C36">
        <v>4.510961214165261E-3</v>
      </c>
      <c r="D36">
        <v>6.4080944350758855E-3</v>
      </c>
      <c r="E36">
        <v>1.4657110736368746E-2</v>
      </c>
      <c r="F36">
        <v>0.20196739741427769</v>
      </c>
      <c r="G36">
        <v>7.6166385609893195E-3</v>
      </c>
      <c r="H36">
        <v>5.6211354693648118E-5</v>
      </c>
      <c r="I36">
        <v>1.7495784148397975E-2</v>
      </c>
      <c r="J36">
        <v>3.4274873524451938E-2</v>
      </c>
      <c r="K36">
        <v>3.3670601461495225E-2</v>
      </c>
      <c r="L36">
        <v>6.2535132096683526E-3</v>
      </c>
      <c r="M36">
        <v>1.0497470489038785E-2</v>
      </c>
      <c r="N36">
        <v>1.4938167509836987E-2</v>
      </c>
      <c r="O36">
        <v>1.4362001124227093E-2</v>
      </c>
      <c r="P36">
        <v>1.0511523327712198E-2</v>
      </c>
      <c r="Q36">
        <v>5.438448566610455E-3</v>
      </c>
      <c r="R36">
        <v>5.7869589657110733E-2</v>
      </c>
      <c r="S36">
        <v>4.4969083754918494E-4</v>
      </c>
      <c r="T36">
        <v>2.1079258010118043E-4</v>
      </c>
      <c r="U36">
        <v>0.13187183811129849</v>
      </c>
      <c r="V36">
        <v>8.4317032040472176E-5</v>
      </c>
      <c r="W36">
        <v>1.1242270938729624E-2</v>
      </c>
      <c r="X36">
        <v>1.9673974142776841E-4</v>
      </c>
      <c r="Y36">
        <v>0.62254075323215285</v>
      </c>
      <c r="Z36">
        <v>1.9955030916245084E-3</v>
      </c>
      <c r="AA36">
        <v>9.8369870713884214E-4</v>
      </c>
      <c r="AB36">
        <v>0.24234120292299044</v>
      </c>
      <c r="AC36">
        <v>4.693648116919618E-3</v>
      </c>
      <c r="AD36">
        <v>4.3718381112984823E-2</v>
      </c>
      <c r="AE36">
        <v>7.6025857223159079E-5</v>
      </c>
      <c r="AF36">
        <v>2.4971894322653176E-2</v>
      </c>
      <c r="AG36">
        <v>1.54</v>
      </c>
      <c r="AH36">
        <v>15.41</v>
      </c>
      <c r="AI36">
        <v>2.0039347948285552E-3</v>
      </c>
      <c r="AJ36">
        <v>1696.69</v>
      </c>
      <c r="AK36">
        <v>231.64</v>
      </c>
      <c r="AL36">
        <v>4.8032602585722319E-2</v>
      </c>
      <c r="AM36">
        <v>0.92</v>
      </c>
      <c r="AN36">
        <v>311.10000000000002</v>
      </c>
      <c r="AO36">
        <v>1220.44</v>
      </c>
      <c r="AP36">
        <v>8.7899999999999991</v>
      </c>
      <c r="AQ36">
        <v>12.11</v>
      </c>
      <c r="AR36">
        <v>0.92</v>
      </c>
      <c r="AS36">
        <v>92</v>
      </c>
      <c r="AT36">
        <v>9.92</v>
      </c>
      <c r="AU36">
        <v>0.41</v>
      </c>
      <c r="AV36">
        <v>1156.5999999999999</v>
      </c>
      <c r="AW36">
        <v>230.73</v>
      </c>
      <c r="AX36">
        <v>7.77</v>
      </c>
      <c r="AY36">
        <v>83.26</v>
      </c>
      <c r="AZ36">
        <v>43.15</v>
      </c>
      <c r="BA36">
        <v>168.05</v>
      </c>
      <c r="BB36">
        <v>46.26</v>
      </c>
      <c r="BC36">
        <v>5.74</v>
      </c>
      <c r="BD36">
        <v>-3.27</v>
      </c>
      <c r="BE36">
        <v>8.3800000000000008</v>
      </c>
      <c r="BF36">
        <v>62.64</v>
      </c>
    </row>
    <row r="37" spans="1:58" x14ac:dyDescent="0.3">
      <c r="A37" s="25">
        <v>9</v>
      </c>
      <c r="B37">
        <v>5.5</v>
      </c>
      <c r="C37">
        <v>5.2819440438419381E-3</v>
      </c>
      <c r="D37">
        <v>5.9309201038361698E-3</v>
      </c>
      <c r="E37">
        <v>1.148327083934237E-2</v>
      </c>
      <c r="F37">
        <v>0.20828526103259301</v>
      </c>
      <c r="G37">
        <v>8.7251225843668883E-3</v>
      </c>
      <c r="H37">
        <v>3.605422555523507E-5</v>
      </c>
      <c r="I37">
        <v>1.6188347274300546E-2</v>
      </c>
      <c r="J37">
        <v>4.4833429477934811E-2</v>
      </c>
      <c r="K37">
        <v>4.2435823478511679E-2</v>
      </c>
      <c r="L37">
        <v>6.9584655321603692E-3</v>
      </c>
      <c r="M37">
        <v>9.5002884338044411E-3</v>
      </c>
      <c r="N37">
        <v>1.3898903951543121E-2</v>
      </c>
      <c r="O37">
        <v>1.777473319873089E-2</v>
      </c>
      <c r="P37">
        <v>1.0906403230458609E-2</v>
      </c>
      <c r="Q37">
        <v>6.0571098932794927E-3</v>
      </c>
      <c r="R37">
        <v>4.1840928756850304E-2</v>
      </c>
      <c r="S37">
        <v>4.6870493221805597E-4</v>
      </c>
      <c r="T37">
        <v>1.9829824055379291E-4</v>
      </c>
      <c r="U37">
        <v>0.13316628208826076</v>
      </c>
      <c r="V37">
        <v>1.0816267666570522E-4</v>
      </c>
      <c r="W37">
        <v>1.0275454283241996E-2</v>
      </c>
      <c r="X37">
        <v>3.9659648110758583E-4</v>
      </c>
      <c r="Y37">
        <v>0.7108631381597923</v>
      </c>
      <c r="Z37">
        <v>3.298961638304009E-3</v>
      </c>
      <c r="AA37">
        <v>1.9829824055379291E-3</v>
      </c>
      <c r="AB37">
        <v>0.24605206230170176</v>
      </c>
      <c r="AC37">
        <v>6.2734352466109027E-3</v>
      </c>
      <c r="AD37">
        <v>5.3738823190077875E-2</v>
      </c>
      <c r="AE37">
        <v>6.3635708104989896E-5</v>
      </c>
      <c r="AF37">
        <v>2.9149841361407556E-2</v>
      </c>
      <c r="AG37">
        <v>6.07</v>
      </c>
      <c r="AH37">
        <v>13.96</v>
      </c>
      <c r="AI37">
        <v>2.8778482838188635E-3</v>
      </c>
      <c r="AJ37">
        <v>214.4</v>
      </c>
      <c r="AK37">
        <v>233.37</v>
      </c>
      <c r="AL37">
        <v>3.1349149120276899E-2</v>
      </c>
      <c r="AM37">
        <v>0.86</v>
      </c>
      <c r="AN37">
        <v>229.31</v>
      </c>
      <c r="AO37">
        <v>1271.43</v>
      </c>
      <c r="AP37">
        <v>7.19</v>
      </c>
      <c r="AQ37">
        <v>12.96</v>
      </c>
      <c r="AR37">
        <v>0.89</v>
      </c>
      <c r="AS37">
        <v>79.53</v>
      </c>
      <c r="AT37">
        <v>11.67</v>
      </c>
      <c r="AU37">
        <v>0.03</v>
      </c>
      <c r="AV37">
        <v>1538.77</v>
      </c>
      <c r="AW37">
        <v>291.3</v>
      </c>
      <c r="AX37">
        <v>20.83</v>
      </c>
      <c r="AY37">
        <v>77.94</v>
      </c>
      <c r="AZ37">
        <v>41.81</v>
      </c>
      <c r="BA37">
        <v>148.32</v>
      </c>
      <c r="BB37">
        <v>38.590000000000003</v>
      </c>
      <c r="BC37">
        <v>5.66</v>
      </c>
      <c r="BD37">
        <v>-3.28</v>
      </c>
      <c r="BE37">
        <v>25.64</v>
      </c>
      <c r="BF37">
        <v>50.32</v>
      </c>
    </row>
    <row r="38" spans="1:58" x14ac:dyDescent="0.3">
      <c r="A38" s="25">
        <v>10</v>
      </c>
      <c r="B38">
        <v>6.23</v>
      </c>
      <c r="C38">
        <v>2.2560182604772143E-3</v>
      </c>
      <c r="D38">
        <v>5.4542559120949116E-3</v>
      </c>
      <c r="E38">
        <v>6.3035804336863338E-3</v>
      </c>
      <c r="F38">
        <v>0.14670754040926826</v>
      </c>
      <c r="G38">
        <v>4.9366987817501392E-3</v>
      </c>
      <c r="H38">
        <v>1.3270695649865965E-5</v>
      </c>
      <c r="I38">
        <v>1.0390954693845052E-2</v>
      </c>
      <c r="J38">
        <v>2.217533243092603E-2</v>
      </c>
      <c r="K38">
        <v>2.4046500517557131E-2</v>
      </c>
      <c r="L38">
        <v>5.0428643469490669E-3</v>
      </c>
      <c r="M38">
        <v>1.1094301563287948E-2</v>
      </c>
      <c r="N38">
        <v>1.1306632693685804E-2</v>
      </c>
      <c r="O38">
        <v>9.1302386071077848E-3</v>
      </c>
      <c r="P38">
        <v>6.568994346683653E-3</v>
      </c>
      <c r="Q38">
        <v>6.1708734771876743E-3</v>
      </c>
      <c r="R38">
        <v>5.5763463120736788E-2</v>
      </c>
      <c r="S38">
        <v>3.0522599994691721E-4</v>
      </c>
      <c r="T38">
        <v>1.5924834779839159E-4</v>
      </c>
      <c r="U38">
        <v>0.11154019693712344</v>
      </c>
      <c r="V38">
        <v>2.6541391299731931E-5</v>
      </c>
      <c r="W38">
        <v>1.1585317302332988E-2</v>
      </c>
      <c r="X38">
        <v>1.3270695649865967E-4</v>
      </c>
      <c r="Y38">
        <v>0.51082888765029066</v>
      </c>
      <c r="Z38">
        <v>2.0569578257292249E-3</v>
      </c>
      <c r="AA38">
        <v>1.2607160867372667E-3</v>
      </c>
      <c r="AB38">
        <v>0.18379913475064363</v>
      </c>
      <c r="AC38">
        <v>4.3129760862064392E-3</v>
      </c>
      <c r="AD38">
        <v>6.9817129813944848E-2</v>
      </c>
      <c r="AE38">
        <v>4.5253072166042946E-5</v>
      </c>
      <c r="AF38">
        <v>3.9599755819200042E-2</v>
      </c>
      <c r="AG38">
        <v>6.03</v>
      </c>
      <c r="AH38">
        <v>18.739999999999998</v>
      </c>
      <c r="AI38">
        <v>1.7898187222974229E-3</v>
      </c>
      <c r="AJ38">
        <v>120.34</v>
      </c>
      <c r="AK38">
        <v>175.43</v>
      </c>
      <c r="AL38">
        <v>2.9726358255699765E-2</v>
      </c>
      <c r="AM38">
        <v>0.72</v>
      </c>
      <c r="AN38">
        <v>250.52</v>
      </c>
      <c r="AO38">
        <v>1361.17</v>
      </c>
      <c r="AP38">
        <v>12.28</v>
      </c>
      <c r="AQ38">
        <v>11.96</v>
      </c>
      <c r="AR38">
        <v>0.94</v>
      </c>
      <c r="AS38">
        <v>104.96</v>
      </c>
      <c r="AT38">
        <v>12.01</v>
      </c>
      <c r="AU38">
        <v>3.97</v>
      </c>
      <c r="AV38">
        <v>1038.1500000000001</v>
      </c>
      <c r="AW38">
        <v>303.87</v>
      </c>
      <c r="AX38">
        <v>45.7</v>
      </c>
      <c r="AY38">
        <v>85.45</v>
      </c>
      <c r="AZ38">
        <v>36.520000000000003</v>
      </c>
      <c r="BA38">
        <v>205.1</v>
      </c>
      <c r="BB38">
        <v>30.98</v>
      </c>
      <c r="BC38">
        <v>6.6</v>
      </c>
      <c r="BD38">
        <v>-2.67</v>
      </c>
      <c r="BE38">
        <v>2.5499999999999998</v>
      </c>
      <c r="BF38">
        <v>47.23</v>
      </c>
    </row>
    <row r="39" spans="1:58" x14ac:dyDescent="0.3">
      <c r="A39" s="25">
        <v>11</v>
      </c>
      <c r="B39">
        <v>6.36</v>
      </c>
      <c r="C39">
        <v>6.8762790697674417E-3</v>
      </c>
      <c r="D39">
        <v>6.1618604651162787E-3</v>
      </c>
      <c r="E39">
        <v>1.140093023255814E-2</v>
      </c>
      <c r="F39">
        <v>0.22074790697674418</v>
      </c>
      <c r="G39">
        <v>8.7367441860465109E-3</v>
      </c>
      <c r="H39">
        <v>5.2093023255813952E-5</v>
      </c>
      <c r="I39">
        <v>1.5270697674418604E-2</v>
      </c>
      <c r="J39">
        <v>5.6208372093023255E-2</v>
      </c>
      <c r="K39">
        <v>5.3134883720930233E-2</v>
      </c>
      <c r="L39">
        <v>6.1916279069767445E-3</v>
      </c>
      <c r="M39">
        <v>1.0158139534883721E-2</v>
      </c>
      <c r="N39">
        <v>1.1609302325581395E-2</v>
      </c>
      <c r="O39">
        <v>1.9519999999999999E-2</v>
      </c>
      <c r="P39">
        <v>8.0446511627906975E-3</v>
      </c>
      <c r="Q39">
        <v>5.7153488372093022E-3</v>
      </c>
      <c r="R39">
        <v>3.4210232558139535E-2</v>
      </c>
      <c r="S39">
        <v>2.455813953488372E-4</v>
      </c>
      <c r="T39">
        <v>3.944186046511628E-4</v>
      </c>
      <c r="U39">
        <v>0.13876093023255814</v>
      </c>
      <c r="V39">
        <v>1.2651162790697673E-4</v>
      </c>
      <c r="W39">
        <v>1.0924651162790698E-2</v>
      </c>
      <c r="X39">
        <v>1.4883720930232558E-4</v>
      </c>
      <c r="Y39">
        <v>0.58345674418604654</v>
      </c>
      <c r="Z39">
        <v>2.6269767441860466E-3</v>
      </c>
      <c r="AA39">
        <v>1.4139534883720931E-3</v>
      </c>
      <c r="AB39">
        <v>0.25815069767441862</v>
      </c>
      <c r="AC39">
        <v>5.0009302325581392E-3</v>
      </c>
      <c r="AD39">
        <v>6.3761860465116282E-2</v>
      </c>
      <c r="AE39">
        <v>1.5851162790697675E-5</v>
      </c>
      <c r="AF39">
        <v>3.7745116279069769E-2</v>
      </c>
      <c r="AG39">
        <v>11.06</v>
      </c>
      <c r="AH39">
        <v>12.91</v>
      </c>
      <c r="AI39">
        <v>1.3119255813953488E-3</v>
      </c>
      <c r="AJ39">
        <v>164.49</v>
      </c>
      <c r="AK39">
        <v>239.91</v>
      </c>
      <c r="AL39">
        <v>1.8463255813953489E-2</v>
      </c>
      <c r="AM39">
        <v>0.83</v>
      </c>
      <c r="AN39">
        <v>306</v>
      </c>
      <c r="AO39">
        <v>1302.6300000000001</v>
      </c>
      <c r="AP39">
        <v>7.76</v>
      </c>
      <c r="AQ39">
        <v>13.04</v>
      </c>
      <c r="AR39">
        <v>0.92</v>
      </c>
      <c r="AS39">
        <v>97.31</v>
      </c>
      <c r="AT39">
        <v>8.42</v>
      </c>
      <c r="AU39">
        <v>2.61</v>
      </c>
      <c r="AV39">
        <v>1261.8499999999999</v>
      </c>
      <c r="AW39">
        <v>341.14</v>
      </c>
      <c r="AX39">
        <v>42.04</v>
      </c>
      <c r="AY39">
        <v>78.459999999999994</v>
      </c>
      <c r="AZ39">
        <v>41.07</v>
      </c>
      <c r="BA39">
        <v>184.42</v>
      </c>
      <c r="BB39">
        <v>12.58</v>
      </c>
      <c r="BC39">
        <v>6.93</v>
      </c>
      <c r="BD39">
        <v>-3.41</v>
      </c>
      <c r="BE39">
        <v>8.25</v>
      </c>
      <c r="BF39">
        <v>49.58</v>
      </c>
    </row>
    <row r="40" spans="1:58" x14ac:dyDescent="0.3">
      <c r="A40" s="25">
        <v>12</v>
      </c>
      <c r="B40">
        <v>6.98</v>
      </c>
      <c r="C40">
        <v>1.1308644490856298E-2</v>
      </c>
      <c r="D40">
        <v>4.7374051245479085E-3</v>
      </c>
      <c r="E40">
        <v>1.7064846416382253E-2</v>
      </c>
      <c r="F40">
        <v>0.27271492367513966</v>
      </c>
      <c r="G40">
        <v>1.078226614368431E-2</v>
      </c>
      <c r="H40">
        <v>1.6979946682967415E-5</v>
      </c>
      <c r="I40">
        <v>1.4891413240962423E-2</v>
      </c>
      <c r="J40">
        <v>7.3438269403834078E-2</v>
      </c>
      <c r="K40">
        <v>8.2030122425415589E-2</v>
      </c>
      <c r="L40">
        <v>5.246803525036931E-3</v>
      </c>
      <c r="M40">
        <v>7.9805749409946856E-3</v>
      </c>
      <c r="N40">
        <v>8.3371538213370018E-3</v>
      </c>
      <c r="O40">
        <v>2.141171276722191E-2</v>
      </c>
      <c r="P40">
        <v>9.3899105156809801E-3</v>
      </c>
      <c r="Q40">
        <v>3.5657888034231573E-3</v>
      </c>
      <c r="R40">
        <v>2.7558453466456117E-2</v>
      </c>
      <c r="S40">
        <v>2.5469920024451123E-4</v>
      </c>
      <c r="T40">
        <v>5.2637834717198992E-4</v>
      </c>
      <c r="U40">
        <v>0.15006876878406603</v>
      </c>
      <c r="V40">
        <v>1.6979946682967417E-4</v>
      </c>
      <c r="W40">
        <v>8.9314519552408603E-3</v>
      </c>
      <c r="X40">
        <v>1.6979946682967415E-5</v>
      </c>
      <c r="Y40">
        <v>0.569592311480142</v>
      </c>
      <c r="Z40">
        <v>1.9017540284923505E-3</v>
      </c>
      <c r="AA40">
        <v>8.9993717419727299E-4</v>
      </c>
      <c r="AB40">
        <v>0.30409386514526343</v>
      </c>
      <c r="AC40">
        <v>4.0921671505951473E-3</v>
      </c>
      <c r="AD40">
        <v>8.4678994107958497E-2</v>
      </c>
      <c r="AE40">
        <v>2.6488716825429168E-5</v>
      </c>
      <c r="AF40">
        <v>4.810418895284669E-2</v>
      </c>
      <c r="AG40">
        <v>13.25</v>
      </c>
      <c r="AH40">
        <v>8.56</v>
      </c>
      <c r="AI40">
        <v>3.1022362589781466E-3</v>
      </c>
      <c r="AJ40">
        <v>292.82</v>
      </c>
      <c r="AK40">
        <v>308.77999999999997</v>
      </c>
      <c r="AL40">
        <v>1.3397177932861291E-2</v>
      </c>
      <c r="AM40">
        <v>0.68</v>
      </c>
      <c r="AN40">
        <v>226.68</v>
      </c>
      <c r="AO40">
        <v>1159.98</v>
      </c>
      <c r="AP40">
        <v>8.09</v>
      </c>
      <c r="AQ40">
        <v>9.8800000000000008</v>
      </c>
      <c r="AR40">
        <v>0.88</v>
      </c>
      <c r="AS40">
        <v>111.43</v>
      </c>
      <c r="AT40">
        <v>7.48</v>
      </c>
      <c r="AU40">
        <v>0.83</v>
      </c>
      <c r="AV40">
        <v>1439.3</v>
      </c>
      <c r="AW40">
        <v>381.95</v>
      </c>
      <c r="AX40">
        <v>0</v>
      </c>
      <c r="AY40">
        <v>89.9</v>
      </c>
      <c r="AZ40">
        <v>40.56</v>
      </c>
      <c r="BA40">
        <v>172.9</v>
      </c>
      <c r="BB40">
        <v>8.49</v>
      </c>
      <c r="BC40">
        <v>7.3</v>
      </c>
      <c r="BD40">
        <v>-3.27</v>
      </c>
      <c r="BE40">
        <v>7.0000000000000007E-2</v>
      </c>
      <c r="BF40">
        <v>51.96</v>
      </c>
    </row>
    <row r="41" spans="1:58" x14ac:dyDescent="0.3">
      <c r="A41" s="25">
        <v>13</v>
      </c>
      <c r="B41">
        <v>5.61</v>
      </c>
      <c r="C41">
        <v>5.6775681984084789E-3</v>
      </c>
      <c r="D41">
        <v>7.6872471003848128E-3</v>
      </c>
      <c r="E41">
        <v>1.0607139316709173E-2</v>
      </c>
      <c r="F41">
        <v>0.22236240909131874</v>
      </c>
      <c r="G41">
        <v>8.1738958031055391E-3</v>
      </c>
      <c r="H41">
        <v>1.3518019520020186E-4</v>
      </c>
      <c r="I41">
        <v>1.6428899723331201E-2</v>
      </c>
      <c r="J41">
        <v>4.9313735209033642E-2</v>
      </c>
      <c r="K41">
        <v>4.7177888124870455E-2</v>
      </c>
      <c r="L41">
        <v>7.7863792435316275E-3</v>
      </c>
      <c r="M41">
        <v>1.0913547759162964E-2</v>
      </c>
      <c r="N41">
        <v>1.4392184782314826E-2</v>
      </c>
      <c r="O41">
        <v>1.9916548759496409E-2</v>
      </c>
      <c r="P41">
        <v>1.0030370483854979E-2</v>
      </c>
      <c r="Q41">
        <v>6.4435893045429555E-3</v>
      </c>
      <c r="R41">
        <v>4.4798716689346901E-2</v>
      </c>
      <c r="S41">
        <v>3.8751655957391202E-4</v>
      </c>
      <c r="T41">
        <v>5.3170876778746066E-4</v>
      </c>
      <c r="U41">
        <v>0.14148860430954463</v>
      </c>
      <c r="V41">
        <v>1.0814415616016149E-4</v>
      </c>
      <c r="W41">
        <v>1.1940917242684498E-2</v>
      </c>
      <c r="X41">
        <v>2.2530032533366978E-4</v>
      </c>
      <c r="Y41">
        <v>0.65669637626956734</v>
      </c>
      <c r="Z41">
        <v>3.406540919045087E-3</v>
      </c>
      <c r="AA41">
        <v>1.9105467588295198E-3</v>
      </c>
      <c r="AB41">
        <v>0.26371853680956714</v>
      </c>
      <c r="AC41">
        <v>6.1011328100357776E-3</v>
      </c>
      <c r="AD41">
        <v>4.4456260194839718E-2</v>
      </c>
      <c r="AE41">
        <v>2.8838441642709732E-5</v>
      </c>
      <c r="AF41">
        <v>3.210079035354127E-2</v>
      </c>
      <c r="AG41">
        <v>4.58</v>
      </c>
      <c r="AH41">
        <v>14.47</v>
      </c>
      <c r="AI41">
        <v>1.4722925659904653E-3</v>
      </c>
      <c r="AJ41">
        <v>239.47</v>
      </c>
      <c r="AK41">
        <v>249.67</v>
      </c>
      <c r="AL41">
        <v>2.8243648783828845E-2</v>
      </c>
      <c r="AM41">
        <v>0.88</v>
      </c>
      <c r="AN41">
        <v>328.87</v>
      </c>
      <c r="AO41">
        <v>1260.3</v>
      </c>
      <c r="AP41">
        <v>8.32</v>
      </c>
      <c r="AQ41">
        <v>9.58</v>
      </c>
      <c r="AR41">
        <v>0.92</v>
      </c>
      <c r="AS41">
        <v>102.45</v>
      </c>
      <c r="AT41">
        <v>10.050000000000001</v>
      </c>
      <c r="AU41">
        <v>0.32</v>
      </c>
      <c r="AV41">
        <v>1391.15</v>
      </c>
      <c r="AW41">
        <v>359.28</v>
      </c>
      <c r="AX41">
        <v>38.5</v>
      </c>
      <c r="AY41">
        <v>70.150000000000006</v>
      </c>
      <c r="AZ41">
        <v>39.5</v>
      </c>
      <c r="BA41">
        <v>160.85</v>
      </c>
      <c r="BB41">
        <v>23.93</v>
      </c>
      <c r="BC41">
        <v>6.08</v>
      </c>
      <c r="BD41">
        <v>-1.52</v>
      </c>
      <c r="BE41">
        <v>11.87</v>
      </c>
      <c r="BF41">
        <v>53.13</v>
      </c>
    </row>
    <row r="42" spans="1:58" x14ac:dyDescent="0.3">
      <c r="A42" s="25">
        <v>14</v>
      </c>
      <c r="B42">
        <v>6.22</v>
      </c>
      <c r="C42">
        <v>4.851136687910206E-3</v>
      </c>
      <c r="D42">
        <v>7.246439473206333E-3</v>
      </c>
      <c r="E42">
        <v>9.6244476535544739E-3</v>
      </c>
      <c r="F42">
        <v>0.19765139264806345</v>
      </c>
      <c r="G42">
        <v>7.6096261771140495E-3</v>
      </c>
      <c r="H42">
        <v>2.5941907421979714E-5</v>
      </c>
      <c r="I42">
        <v>1.4069161125186998E-2</v>
      </c>
      <c r="J42">
        <v>4.2345840215144884E-2</v>
      </c>
      <c r="K42">
        <v>4.3046271715538341E-2</v>
      </c>
      <c r="L42">
        <v>7.151319145992408E-3</v>
      </c>
      <c r="M42">
        <v>8.9672526655309882E-3</v>
      </c>
      <c r="N42">
        <v>1.2434820957602276E-2</v>
      </c>
      <c r="O42">
        <v>1.6819003311916849E-2</v>
      </c>
      <c r="P42">
        <v>7.5318004548481105E-3</v>
      </c>
      <c r="Q42">
        <v>5.8282818674714422E-3</v>
      </c>
      <c r="R42">
        <v>4.1005508331675933E-2</v>
      </c>
      <c r="S42">
        <v>3.199501915377498E-4</v>
      </c>
      <c r="T42">
        <v>2.3347716679781742E-4</v>
      </c>
      <c r="U42">
        <v>0.12970953710989858</v>
      </c>
      <c r="V42">
        <v>1.3835683958389182E-4</v>
      </c>
      <c r="W42">
        <v>9.6590368634504459E-3</v>
      </c>
      <c r="X42">
        <v>4.3236512369966188E-5</v>
      </c>
      <c r="Y42">
        <v>0.62718884843872957</v>
      </c>
      <c r="Z42">
        <v>2.0580579888103906E-3</v>
      </c>
      <c r="AA42">
        <v>9.3390866719126968E-4</v>
      </c>
      <c r="AB42">
        <v>0.23254325813062615</v>
      </c>
      <c r="AC42">
        <v>4.7387217557482942E-3</v>
      </c>
      <c r="AD42">
        <v>7.1850436256409814E-2</v>
      </c>
      <c r="AE42">
        <v>2.4731285075620659E-5</v>
      </c>
      <c r="AF42">
        <v>3.9224164022033325E-2</v>
      </c>
      <c r="AG42">
        <v>5.08</v>
      </c>
      <c r="AH42">
        <v>13.6</v>
      </c>
      <c r="AI42">
        <v>1.5099919580086993E-3</v>
      </c>
      <c r="AJ42">
        <v>117.83</v>
      </c>
      <c r="AK42">
        <v>218.77</v>
      </c>
      <c r="AL42">
        <v>2.4895583822626532E-2</v>
      </c>
      <c r="AM42">
        <v>0.77</v>
      </c>
      <c r="AN42">
        <v>296.75</v>
      </c>
      <c r="AO42">
        <v>1350.84</v>
      </c>
      <c r="AP42">
        <v>8.41</v>
      </c>
      <c r="AQ42">
        <v>9.5299999999999994</v>
      </c>
      <c r="AR42">
        <v>0.87</v>
      </c>
      <c r="AS42">
        <v>99.17</v>
      </c>
      <c r="AT42">
        <v>10.18</v>
      </c>
      <c r="AU42">
        <v>1.24</v>
      </c>
      <c r="AV42">
        <v>1158.56</v>
      </c>
      <c r="AW42">
        <v>316.83</v>
      </c>
      <c r="AX42">
        <v>25.27</v>
      </c>
      <c r="AY42">
        <v>85.73</v>
      </c>
      <c r="AZ42">
        <v>39.46</v>
      </c>
      <c r="BA42">
        <v>169.48</v>
      </c>
      <c r="BB42">
        <v>21.26</v>
      </c>
      <c r="BC42">
        <v>6.72</v>
      </c>
      <c r="BD42">
        <v>-3.44</v>
      </c>
      <c r="BE42">
        <v>4.7300000000000004</v>
      </c>
      <c r="BF42">
        <v>47.52</v>
      </c>
    </row>
    <row r="43" spans="1:58" x14ac:dyDescent="0.3">
      <c r="A43" s="25">
        <v>15</v>
      </c>
      <c r="B43">
        <v>5.88</v>
      </c>
      <c r="C43">
        <v>2.9920047673436959E-3</v>
      </c>
      <c r="D43">
        <v>6.927546307791627E-3</v>
      </c>
      <c r="E43">
        <v>6.0584992799324628E-3</v>
      </c>
      <c r="F43">
        <v>0.14691860753836222</v>
      </c>
      <c r="G43">
        <v>4.6307791627352634E-3</v>
      </c>
      <c r="H43">
        <v>0</v>
      </c>
      <c r="I43">
        <v>1.4562745195411432E-2</v>
      </c>
      <c r="J43">
        <v>2.4085017629239709E-2</v>
      </c>
      <c r="K43">
        <v>2.5338928340865076E-2</v>
      </c>
      <c r="L43">
        <v>5.4377514028902023E-3</v>
      </c>
      <c r="M43">
        <v>1.0987237423648011E-2</v>
      </c>
      <c r="N43">
        <v>1.6102199930476239E-2</v>
      </c>
      <c r="O43">
        <v>1.0304414758901525E-2</v>
      </c>
      <c r="P43">
        <v>7.1137706709043054E-3</v>
      </c>
      <c r="Q43">
        <v>8.3180215523662917E-3</v>
      </c>
      <c r="R43">
        <v>4.2521229577394848E-2</v>
      </c>
      <c r="S43">
        <v>2.9795898098028504E-4</v>
      </c>
      <c r="T43">
        <v>9.9319660326761683E-5</v>
      </c>
      <c r="U43">
        <v>0.11346029696578437</v>
      </c>
      <c r="V43">
        <v>8.6904702785916478E-5</v>
      </c>
      <c r="W43">
        <v>1.1471420767740974E-2</v>
      </c>
      <c r="X43">
        <v>2.4829915081690421E-5</v>
      </c>
      <c r="Y43">
        <v>0.46233301882107564</v>
      </c>
      <c r="Z43">
        <v>1.7256790981774843E-3</v>
      </c>
      <c r="AA43">
        <v>6.2074787704226048E-4</v>
      </c>
      <c r="AB43">
        <v>0.18859562000297958</v>
      </c>
      <c r="AC43">
        <v>3.3768684511098972E-3</v>
      </c>
      <c r="AD43">
        <v>5.497343199086259E-2</v>
      </c>
      <c r="AE43">
        <v>4.1465958186422998E-5</v>
      </c>
      <c r="AF43">
        <v>3.1533992153746832E-2</v>
      </c>
      <c r="AG43">
        <v>4.22</v>
      </c>
      <c r="AH43">
        <v>20.66</v>
      </c>
      <c r="AI43">
        <v>2.014947608879178E-3</v>
      </c>
      <c r="AJ43">
        <v>197.12</v>
      </c>
      <c r="AK43">
        <v>188.62</v>
      </c>
      <c r="AL43">
        <v>2.9386204499180613E-2</v>
      </c>
      <c r="AM43">
        <v>0.8</v>
      </c>
      <c r="AN43">
        <v>340.62</v>
      </c>
      <c r="AO43">
        <v>1438.14</v>
      </c>
      <c r="AP43">
        <v>9.11</v>
      </c>
      <c r="AQ43">
        <v>10.35</v>
      </c>
      <c r="AR43">
        <v>0.91</v>
      </c>
      <c r="AS43">
        <v>129.72999999999999</v>
      </c>
      <c r="AT43">
        <v>14.41</v>
      </c>
      <c r="AU43">
        <v>2.77</v>
      </c>
      <c r="AV43">
        <v>1064.3699999999999</v>
      </c>
      <c r="AW43">
        <v>304.3</v>
      </c>
      <c r="AX43">
        <v>45.95</v>
      </c>
      <c r="AY43">
        <v>84.49</v>
      </c>
      <c r="AZ43">
        <v>39.75</v>
      </c>
      <c r="BA43">
        <v>216.26</v>
      </c>
      <c r="BB43">
        <v>26.95</v>
      </c>
      <c r="BC43">
        <v>6.13</v>
      </c>
      <c r="BD43">
        <v>-4.18</v>
      </c>
      <c r="BE43">
        <v>0</v>
      </c>
      <c r="BF43">
        <v>43.05</v>
      </c>
    </row>
    <row r="44" spans="1:58" x14ac:dyDescent="0.3">
      <c r="A44" s="25">
        <v>16</v>
      </c>
      <c r="B44">
        <v>7.27</v>
      </c>
      <c r="C44">
        <v>4.0728950916748916E-3</v>
      </c>
      <c r="D44">
        <v>6.7696242650022937E-3</v>
      </c>
      <c r="E44">
        <v>6.8113262625279754E-3</v>
      </c>
      <c r="F44">
        <v>0.15358845688708489</v>
      </c>
      <c r="G44">
        <v>5.6853723293345754E-3</v>
      </c>
      <c r="H44">
        <v>0</v>
      </c>
      <c r="I44">
        <v>1.1037128678463699E-2</v>
      </c>
      <c r="J44">
        <v>3.1679617453676034E-2</v>
      </c>
      <c r="K44">
        <v>3.871335436967431E-2</v>
      </c>
      <c r="L44">
        <v>5.3656570149710169E-3</v>
      </c>
      <c r="M44">
        <v>1.2635705250281489E-2</v>
      </c>
      <c r="N44">
        <v>1.4303785151308748E-2</v>
      </c>
      <c r="O44">
        <v>1.1982373955712479E-2</v>
      </c>
      <c r="P44">
        <v>5.907782982804876E-3</v>
      </c>
      <c r="Q44">
        <v>6.2831009605360099E-3</v>
      </c>
      <c r="R44">
        <v>3.2360750079928828E-2</v>
      </c>
      <c r="S44">
        <v>3.3361598020545185E-4</v>
      </c>
      <c r="T44">
        <v>1.2510599257704443E-4</v>
      </c>
      <c r="U44">
        <v>0.12000444821306941</v>
      </c>
      <c r="V44">
        <v>5.5602663367575308E-5</v>
      </c>
      <c r="W44">
        <v>1.3150029886431561E-2</v>
      </c>
      <c r="X44">
        <v>0</v>
      </c>
      <c r="Y44">
        <v>0.42611101071741336</v>
      </c>
      <c r="Z44">
        <v>9.7304660893256787E-4</v>
      </c>
      <c r="AA44">
        <v>2.7801331683787654E-4</v>
      </c>
      <c r="AB44">
        <v>0.19855711088561143</v>
      </c>
      <c r="AC44">
        <v>3.2527558070031552E-3</v>
      </c>
      <c r="AD44">
        <v>8.5502995593488923E-2</v>
      </c>
      <c r="AE44">
        <v>3.2805571386869428E-5</v>
      </c>
      <c r="AF44">
        <v>3.9811506971183921E-2</v>
      </c>
      <c r="AG44">
        <v>16.05</v>
      </c>
      <c r="AH44">
        <v>20.420000000000002</v>
      </c>
      <c r="AI44">
        <v>1.801109273134183E-3</v>
      </c>
      <c r="AJ44">
        <v>168.85</v>
      </c>
      <c r="AK44">
        <v>198.74</v>
      </c>
      <c r="AL44">
        <v>2.0100362807378473E-2</v>
      </c>
      <c r="AM44">
        <v>0.81</v>
      </c>
      <c r="AN44">
        <v>307.55</v>
      </c>
      <c r="AO44">
        <v>1562.41</v>
      </c>
      <c r="AP44">
        <v>7.63</v>
      </c>
      <c r="AQ44">
        <v>13.73</v>
      </c>
      <c r="AR44">
        <v>0.91</v>
      </c>
      <c r="AS44">
        <v>101</v>
      </c>
      <c r="AT44">
        <v>12.93</v>
      </c>
      <c r="AU44">
        <v>5.35</v>
      </c>
      <c r="AV44">
        <v>1025.94</v>
      </c>
      <c r="AW44">
        <v>390.6</v>
      </c>
      <c r="AX44">
        <v>0</v>
      </c>
      <c r="AY44">
        <v>90.23</v>
      </c>
      <c r="AZ44">
        <v>42.6</v>
      </c>
      <c r="BA44">
        <v>234.46</v>
      </c>
      <c r="BB44">
        <v>15.35</v>
      </c>
      <c r="BC44">
        <v>7.42</v>
      </c>
      <c r="BD44">
        <v>-2.1800000000000002</v>
      </c>
      <c r="BE44">
        <v>-2.0299999999999998</v>
      </c>
      <c r="BF44">
        <v>47.16</v>
      </c>
    </row>
    <row r="45" spans="1:58" x14ac:dyDescent="0.3">
      <c r="A45" s="25">
        <v>17</v>
      </c>
      <c r="B45">
        <v>6.89</v>
      </c>
      <c r="C45">
        <v>2.3526171431194555E-3</v>
      </c>
      <c r="D45">
        <v>6.3922329205733496E-3</v>
      </c>
      <c r="E45">
        <v>4.9118055475859852E-3</v>
      </c>
      <c r="F45">
        <v>0.11620781068891516</v>
      </c>
      <c r="G45">
        <v>5.0380435406314197E-3</v>
      </c>
      <c r="H45">
        <v>4.5904724743794254E-5</v>
      </c>
      <c r="I45">
        <v>8.7678024260647025E-3</v>
      </c>
      <c r="J45">
        <v>2.1988363152277448E-2</v>
      </c>
      <c r="K45">
        <v>2.4880360811136485E-2</v>
      </c>
      <c r="L45">
        <v>5.4856146068834131E-3</v>
      </c>
      <c r="M45">
        <v>9.3186591229902343E-3</v>
      </c>
      <c r="N45">
        <v>1.263527548572937E-2</v>
      </c>
      <c r="O45">
        <v>8.0562791925358913E-3</v>
      </c>
      <c r="P45">
        <v>4.8085199169124486E-3</v>
      </c>
      <c r="Q45">
        <v>7.0808037917302639E-3</v>
      </c>
      <c r="R45">
        <v>2.5947645661429701E-2</v>
      </c>
      <c r="S45">
        <v>2.0657126134707415E-4</v>
      </c>
      <c r="T45">
        <v>4.5904724743794254E-5</v>
      </c>
      <c r="U45">
        <v>9.7559016261748746E-2</v>
      </c>
      <c r="V45">
        <v>3.4428543557845689E-5</v>
      </c>
      <c r="W45">
        <v>9.6055636526389473E-3</v>
      </c>
      <c r="X45">
        <v>0</v>
      </c>
      <c r="Y45">
        <v>0.38011407324098834</v>
      </c>
      <c r="Z45">
        <v>6.4266614641311955E-4</v>
      </c>
      <c r="AA45">
        <v>2.0657126134707415E-4</v>
      </c>
      <c r="AB45">
        <v>0.15240368614939692</v>
      </c>
      <c r="AC45">
        <v>1.8017604461939246E-3</v>
      </c>
      <c r="AD45">
        <v>6.4828947519423433E-2</v>
      </c>
      <c r="AE45">
        <v>3.5002352617143121E-5</v>
      </c>
      <c r="AF45">
        <v>3.6953303418754378E-2</v>
      </c>
      <c r="AG45">
        <v>5.98</v>
      </c>
      <c r="AH45">
        <v>20.87</v>
      </c>
      <c r="AI45">
        <v>1.2961199031410308E-3</v>
      </c>
      <c r="AJ45">
        <v>155.93</v>
      </c>
      <c r="AK45">
        <v>152.87</v>
      </c>
      <c r="AL45">
        <v>2.6119788379218932E-2</v>
      </c>
      <c r="AM45">
        <v>0.85</v>
      </c>
      <c r="AN45">
        <v>470.75</v>
      </c>
      <c r="AO45">
        <v>1703.33</v>
      </c>
      <c r="AP45">
        <v>15.19</v>
      </c>
      <c r="AQ45">
        <v>13.81</v>
      </c>
      <c r="AR45">
        <v>0.94</v>
      </c>
      <c r="AS45">
        <v>118.46</v>
      </c>
      <c r="AT45">
        <v>14.72</v>
      </c>
      <c r="AU45">
        <v>2.9</v>
      </c>
      <c r="AV45">
        <v>907.4</v>
      </c>
      <c r="AW45">
        <v>331.31</v>
      </c>
      <c r="AX45">
        <v>22</v>
      </c>
      <c r="AY45">
        <v>91.78</v>
      </c>
      <c r="AZ45">
        <v>38.49</v>
      </c>
      <c r="BA45">
        <v>262.27</v>
      </c>
      <c r="BB45">
        <v>22.01</v>
      </c>
      <c r="BC45">
        <v>7.5</v>
      </c>
      <c r="BD45">
        <v>-3.01</v>
      </c>
      <c r="BE45">
        <v>1.05</v>
      </c>
      <c r="BF45">
        <v>48.95</v>
      </c>
    </row>
    <row r="46" spans="1:58" x14ac:dyDescent="0.3">
      <c r="A46" s="25">
        <v>18</v>
      </c>
      <c r="B46">
        <v>6.84</v>
      </c>
      <c r="C46">
        <v>2.9621677501441325E-3</v>
      </c>
      <c r="D46">
        <v>6.7493687998250529E-3</v>
      </c>
      <c r="E46">
        <v>4.9601399574561141E-3</v>
      </c>
      <c r="F46">
        <v>0.12437128486511202</v>
      </c>
      <c r="G46">
        <v>4.6619351503946246E-3</v>
      </c>
      <c r="H46">
        <v>4.9700801176914974E-5</v>
      </c>
      <c r="I46">
        <v>9.9600405558537605E-3</v>
      </c>
      <c r="J46">
        <v>2.1629788672193395E-2</v>
      </c>
      <c r="K46">
        <v>2.532752827975587E-2</v>
      </c>
      <c r="L46">
        <v>4.830917874396135E-3</v>
      </c>
      <c r="M46">
        <v>8.9063835709031636E-3</v>
      </c>
      <c r="N46">
        <v>1.1798970199399614E-2</v>
      </c>
      <c r="O46">
        <v>7.4750004970080119E-3</v>
      </c>
      <c r="P46">
        <v>5.67583149440369E-3</v>
      </c>
      <c r="Q46">
        <v>7.4054193753603304E-3</v>
      </c>
      <c r="R46">
        <v>3.2037136438639389E-2</v>
      </c>
      <c r="S46">
        <v>3.6778592870917079E-4</v>
      </c>
      <c r="T46">
        <v>7.9521281883063955E-5</v>
      </c>
      <c r="U46">
        <v>0.1000079521281883</v>
      </c>
      <c r="V46">
        <v>1.9880320470765989E-5</v>
      </c>
      <c r="W46">
        <v>9.3735711019661636E-3</v>
      </c>
      <c r="X46">
        <v>5.9640961412297963E-5</v>
      </c>
      <c r="Y46">
        <v>0.43394763523587998</v>
      </c>
      <c r="Z46">
        <v>1.0635971451859803E-3</v>
      </c>
      <c r="AA46">
        <v>3.1808512753225582E-4</v>
      </c>
      <c r="AB46">
        <v>0.15863501719647721</v>
      </c>
      <c r="AC46">
        <v>2.1868352517842586E-3</v>
      </c>
      <c r="AD46">
        <v>7.8616727301644096E-2</v>
      </c>
      <c r="AE46">
        <v>2.9919882308502812E-5</v>
      </c>
      <c r="AF46">
        <v>4.0277529273771893E-2</v>
      </c>
      <c r="AG46">
        <v>10.029999999999999</v>
      </c>
      <c r="AH46">
        <v>19.239999999999998</v>
      </c>
      <c r="AI46">
        <v>1.2642889803383631E-3</v>
      </c>
      <c r="AJ46">
        <v>198.31</v>
      </c>
      <c r="AK46">
        <v>158.69</v>
      </c>
      <c r="AL46">
        <v>2.5834476451760402E-2</v>
      </c>
      <c r="AM46">
        <v>0.75</v>
      </c>
      <c r="AN46">
        <v>343.87</v>
      </c>
      <c r="AO46">
        <v>1436.69</v>
      </c>
      <c r="AP46">
        <v>11.94</v>
      </c>
      <c r="AQ46">
        <v>12.72</v>
      </c>
      <c r="AR46">
        <v>0.89</v>
      </c>
      <c r="AS46">
        <v>109.05</v>
      </c>
      <c r="AT46">
        <v>12.39</v>
      </c>
      <c r="AU46">
        <v>3</v>
      </c>
      <c r="AV46">
        <v>1127.1400000000001</v>
      </c>
      <c r="AW46">
        <v>326.39999999999998</v>
      </c>
      <c r="AX46">
        <v>20.010000000000002</v>
      </c>
      <c r="AY46">
        <v>87.85</v>
      </c>
      <c r="AZ46">
        <v>38.82</v>
      </c>
      <c r="BA46">
        <v>230.36</v>
      </c>
      <c r="BB46">
        <v>32.4</v>
      </c>
      <c r="BC46">
        <v>7.29</v>
      </c>
      <c r="BD46">
        <v>-1.7</v>
      </c>
      <c r="BE46">
        <v>3.35</v>
      </c>
      <c r="BF46">
        <v>46.94</v>
      </c>
    </row>
    <row r="47" spans="1:58" x14ac:dyDescent="0.3">
      <c r="A47" s="25">
        <v>19</v>
      </c>
      <c r="B47">
        <v>6.48</v>
      </c>
      <c r="C47">
        <v>2.844784561636999E-3</v>
      </c>
      <c r="D47">
        <v>5.8226584594909337E-3</v>
      </c>
      <c r="E47">
        <v>6.7542838130094825E-3</v>
      </c>
      <c r="F47">
        <v>0.12876393278988521</v>
      </c>
      <c r="G47">
        <v>5.9391116286807519E-3</v>
      </c>
      <c r="H47">
        <v>3.3272334054233903E-5</v>
      </c>
      <c r="I47">
        <v>1.1229412743303942E-2</v>
      </c>
      <c r="J47">
        <v>2.2791548827150225E-2</v>
      </c>
      <c r="K47">
        <v>2.4438529362834804E-2</v>
      </c>
      <c r="L47">
        <v>5.7561137913824658E-3</v>
      </c>
      <c r="M47">
        <v>8.0352686740974878E-3</v>
      </c>
      <c r="N47">
        <v>1.0281151222758276E-2</v>
      </c>
      <c r="O47">
        <v>8.9668940276160375E-3</v>
      </c>
      <c r="P47">
        <v>5.5232074530028284E-3</v>
      </c>
      <c r="Q47">
        <v>6.9372816503077694E-3</v>
      </c>
      <c r="R47">
        <v>3.0161370820163035E-2</v>
      </c>
      <c r="S47">
        <v>2.9945100648810514E-4</v>
      </c>
      <c r="T47">
        <v>9.9817002162701709E-5</v>
      </c>
      <c r="U47">
        <v>9.5724505074030949E-2</v>
      </c>
      <c r="V47">
        <v>0</v>
      </c>
      <c r="W47">
        <v>8.4345366827482948E-3</v>
      </c>
      <c r="X47">
        <v>3.3272334054233903E-5</v>
      </c>
      <c r="Y47">
        <v>0.45403427050407585</v>
      </c>
      <c r="Z47">
        <v>1.031442355681251E-3</v>
      </c>
      <c r="AA47">
        <v>4.4917650973215771E-4</v>
      </c>
      <c r="AB47">
        <v>0.15782731658625854</v>
      </c>
      <c r="AC47">
        <v>2.3290633837963733E-3</v>
      </c>
      <c r="AD47">
        <v>7.4230577274995838E-2</v>
      </c>
      <c r="AE47">
        <v>5.1239394443520213E-5</v>
      </c>
      <c r="AF47">
        <v>3.7997005489935121E-2</v>
      </c>
      <c r="AG47">
        <v>3.97</v>
      </c>
      <c r="AH47">
        <v>17.2</v>
      </c>
      <c r="AI47">
        <v>2.2187655964065879E-3</v>
      </c>
      <c r="AJ47">
        <v>192.39</v>
      </c>
      <c r="AK47">
        <v>156.49</v>
      </c>
      <c r="AL47">
        <v>2.6701048078522707E-2</v>
      </c>
      <c r="AM47">
        <v>0.72</v>
      </c>
      <c r="AN47">
        <v>297.47000000000003</v>
      </c>
      <c r="AO47">
        <v>1377.84</v>
      </c>
      <c r="AP47">
        <v>12.37</v>
      </c>
      <c r="AQ47">
        <v>12.16</v>
      </c>
      <c r="AR47">
        <v>0.92</v>
      </c>
      <c r="AS47">
        <v>79.53</v>
      </c>
      <c r="AT47">
        <v>12.52</v>
      </c>
      <c r="AU47">
        <v>0.66</v>
      </c>
      <c r="AV47">
        <v>1048.67</v>
      </c>
      <c r="AW47">
        <v>291.88</v>
      </c>
      <c r="AX47">
        <v>39.25</v>
      </c>
      <c r="AY47">
        <v>92.04</v>
      </c>
      <c r="AZ47">
        <v>39.44</v>
      </c>
      <c r="BA47">
        <v>222.13</v>
      </c>
      <c r="BB47">
        <v>32.090000000000003</v>
      </c>
      <c r="BC47">
        <v>6.73</v>
      </c>
      <c r="BD47">
        <v>-2.1</v>
      </c>
      <c r="BE47">
        <v>4.34</v>
      </c>
      <c r="BF47">
        <v>49.78</v>
      </c>
    </row>
    <row r="48" spans="1:58" x14ac:dyDescent="0.3">
      <c r="A48" s="25">
        <v>20</v>
      </c>
      <c r="B48">
        <v>6.25</v>
      </c>
      <c r="C48">
        <v>2.575120611823837E-3</v>
      </c>
      <c r="D48">
        <v>5.7707522144485983E-3</v>
      </c>
      <c r="E48">
        <v>5.0106262507174657E-3</v>
      </c>
      <c r="F48">
        <v>0.11217287436203714</v>
      </c>
      <c r="G48">
        <v>3.9557575663558943E-3</v>
      </c>
      <c r="H48">
        <v>3.1025549540046229E-5</v>
      </c>
      <c r="I48">
        <v>9.0594604656934977E-3</v>
      </c>
      <c r="J48">
        <v>1.9654685633619287E-2</v>
      </c>
      <c r="K48">
        <v>2.2679676713773793E-2</v>
      </c>
      <c r="L48">
        <v>5.1037028993376043E-3</v>
      </c>
      <c r="M48">
        <v>9.0284349161534518E-3</v>
      </c>
      <c r="N48">
        <v>1.2022400446767913E-2</v>
      </c>
      <c r="O48">
        <v>7.3530552409909562E-3</v>
      </c>
      <c r="P48">
        <v>5.3053689713479053E-3</v>
      </c>
      <c r="Q48">
        <v>6.4222887547895693E-3</v>
      </c>
      <c r="R48">
        <v>2.8683120549772737E-2</v>
      </c>
      <c r="S48">
        <v>3.8781936925057784E-4</v>
      </c>
      <c r="T48">
        <v>3.1025549540046229E-5</v>
      </c>
      <c r="U48">
        <v>9.0889347377565419E-2</v>
      </c>
      <c r="V48">
        <v>4.653832431006934E-5</v>
      </c>
      <c r="W48">
        <v>9.4938181592541457E-3</v>
      </c>
      <c r="X48">
        <v>1.5512774770023114E-5</v>
      </c>
      <c r="Y48">
        <v>0.48030653242945565</v>
      </c>
      <c r="Z48">
        <v>6.9807486465104014E-4</v>
      </c>
      <c r="AA48">
        <v>3.102554954004623E-4</v>
      </c>
      <c r="AB48">
        <v>0.14608380000930765</v>
      </c>
      <c r="AC48">
        <v>1.7219179994725656E-3</v>
      </c>
      <c r="AD48">
        <v>5.5458169802832635E-2</v>
      </c>
      <c r="AE48">
        <v>6.5463909529497541E-5</v>
      </c>
      <c r="AF48">
        <v>3.5074383755022261E-2</v>
      </c>
      <c r="AG48">
        <v>3.55</v>
      </c>
      <c r="AH48">
        <v>21.2</v>
      </c>
      <c r="AI48">
        <v>2.2737073980422877E-3</v>
      </c>
      <c r="AJ48">
        <v>218.95</v>
      </c>
      <c r="AK48">
        <v>143.43</v>
      </c>
      <c r="AL48">
        <v>3.6765276204954782E-2</v>
      </c>
      <c r="AM48">
        <v>0.8</v>
      </c>
      <c r="AN48">
        <v>357.5</v>
      </c>
      <c r="AO48">
        <v>1427.28</v>
      </c>
      <c r="AP48">
        <v>12.29</v>
      </c>
      <c r="AQ48">
        <v>10.93</v>
      </c>
      <c r="AR48">
        <v>0.96</v>
      </c>
      <c r="AS48">
        <v>117.6</v>
      </c>
      <c r="AT48">
        <v>12.53</v>
      </c>
      <c r="AU48">
        <v>0.94</v>
      </c>
      <c r="AV48">
        <v>1102.25</v>
      </c>
      <c r="AW48">
        <v>286.52999999999997</v>
      </c>
      <c r="AX48">
        <v>20.309999999999999</v>
      </c>
      <c r="AY48">
        <v>84.16</v>
      </c>
      <c r="AZ48">
        <v>38.19</v>
      </c>
      <c r="BA48">
        <v>212.05</v>
      </c>
      <c r="BB48">
        <v>35.78</v>
      </c>
      <c r="BC48">
        <v>6.69</v>
      </c>
      <c r="BD48">
        <v>-4.38</v>
      </c>
      <c r="BE48">
        <v>3.11</v>
      </c>
      <c r="BF48">
        <v>43.63</v>
      </c>
    </row>
    <row r="49" spans="1:58" x14ac:dyDescent="0.3">
      <c r="A49" s="25">
        <v>21</v>
      </c>
      <c r="B49">
        <v>6.36</v>
      </c>
      <c r="C49">
        <v>2.1460069876081183E-3</v>
      </c>
      <c r="D49">
        <v>6.8174978081940825E-3</v>
      </c>
      <c r="E49">
        <v>4.8416011305792914E-3</v>
      </c>
      <c r="F49">
        <v>0.10931550228340378</v>
      </c>
      <c r="G49">
        <v>4.370526425982387E-3</v>
      </c>
      <c r="H49">
        <v>2.6170816922050221E-5</v>
      </c>
      <c r="I49">
        <v>9.5523481765483302E-3</v>
      </c>
      <c r="J49">
        <v>1.9353319113856141E-2</v>
      </c>
      <c r="K49">
        <v>2.0845055678413001E-2</v>
      </c>
      <c r="L49">
        <v>5.0117114405726177E-3</v>
      </c>
      <c r="M49">
        <v>9.0943588804124516E-3</v>
      </c>
      <c r="N49">
        <v>1.1973148741837976E-2</v>
      </c>
      <c r="O49">
        <v>7.0792059774145849E-3</v>
      </c>
      <c r="P49">
        <v>5.2734196097931193E-3</v>
      </c>
      <c r="Q49">
        <v>6.8436686251161331E-3</v>
      </c>
      <c r="R49">
        <v>2.6812001936640451E-2</v>
      </c>
      <c r="S49">
        <v>4.8416011305792909E-4</v>
      </c>
      <c r="T49">
        <v>9.1597859227175775E-5</v>
      </c>
      <c r="U49">
        <v>8.8025542717315927E-2</v>
      </c>
      <c r="V49">
        <v>3.9256225383075333E-5</v>
      </c>
      <c r="W49">
        <v>9.7093730780806325E-3</v>
      </c>
      <c r="X49">
        <v>1.308540846102511E-5</v>
      </c>
      <c r="Y49">
        <v>0.43070621949464155</v>
      </c>
      <c r="Z49">
        <v>1.5048219730178878E-3</v>
      </c>
      <c r="AA49">
        <v>4.579892961358789E-4</v>
      </c>
      <c r="AB49">
        <v>0.1436123578597506</v>
      </c>
      <c r="AC49">
        <v>3.0489001714188507E-3</v>
      </c>
      <c r="AD49">
        <v>7.2820298085604737E-2</v>
      </c>
      <c r="AE49">
        <v>5.1294801167218431E-5</v>
      </c>
      <c r="AF49">
        <v>3.7986940762355897E-2</v>
      </c>
      <c r="AG49">
        <v>10.44</v>
      </c>
      <c r="AH49">
        <v>21.83</v>
      </c>
      <c r="AI49">
        <v>1.7175907145941559E-3</v>
      </c>
      <c r="AJ49">
        <v>217.21</v>
      </c>
      <c r="AK49">
        <v>143.54</v>
      </c>
      <c r="AL49">
        <v>3.4074403632509388E-2</v>
      </c>
      <c r="AM49">
        <v>0.75</v>
      </c>
      <c r="AN49">
        <v>309.17</v>
      </c>
      <c r="AO49">
        <v>1470.35</v>
      </c>
      <c r="AP49">
        <v>7.01</v>
      </c>
      <c r="AQ49">
        <v>14.27</v>
      </c>
      <c r="AR49">
        <v>0.94</v>
      </c>
      <c r="AS49">
        <v>68.75</v>
      </c>
      <c r="AT49">
        <v>11.56</v>
      </c>
      <c r="AU49">
        <v>0.24</v>
      </c>
      <c r="AV49">
        <v>1062.8599999999999</v>
      </c>
      <c r="AW49">
        <v>292.61</v>
      </c>
      <c r="AX49">
        <v>41.98</v>
      </c>
      <c r="AY49">
        <v>78.66</v>
      </c>
      <c r="AZ49">
        <v>39.020000000000003</v>
      </c>
      <c r="BA49">
        <v>232.29</v>
      </c>
      <c r="BB49">
        <v>27.5</v>
      </c>
      <c r="BC49">
        <v>6.71</v>
      </c>
      <c r="BD49">
        <v>-3.35</v>
      </c>
      <c r="BE49">
        <v>1.34</v>
      </c>
      <c r="BF49">
        <v>54.34</v>
      </c>
    </row>
    <row r="50" spans="1:58" x14ac:dyDescent="0.3">
      <c r="A50" s="25">
        <v>22</v>
      </c>
      <c r="B50">
        <v>7.23</v>
      </c>
      <c r="C50">
        <v>3.7150672778352802E-3</v>
      </c>
      <c r="D50">
        <v>5.489427768741683E-3</v>
      </c>
      <c r="E50">
        <v>7.4486174774508352E-3</v>
      </c>
      <c r="F50">
        <v>0.14738281827591307</v>
      </c>
      <c r="G50">
        <v>5.0643205677953574E-3</v>
      </c>
      <c r="H50">
        <v>5.544876534082508E-5</v>
      </c>
      <c r="I50">
        <v>1.0757060476120066E-2</v>
      </c>
      <c r="J50">
        <v>3.4027058997486322E-2</v>
      </c>
      <c r="K50">
        <v>3.4618512494455127E-2</v>
      </c>
      <c r="L50">
        <v>5.2491497855981072E-3</v>
      </c>
      <c r="M50">
        <v>1.155182611267189E-2</v>
      </c>
      <c r="N50">
        <v>1.2475972201685642E-2</v>
      </c>
      <c r="O50">
        <v>1.1718172408694367E-2</v>
      </c>
      <c r="P50">
        <v>5.9884666568091084E-3</v>
      </c>
      <c r="Q50">
        <v>6.7277835280201096E-3</v>
      </c>
      <c r="R50">
        <v>2.8519148306964365E-2</v>
      </c>
      <c r="S50">
        <v>3.5117551382522549E-4</v>
      </c>
      <c r="T50">
        <v>1.1089753068165016E-4</v>
      </c>
      <c r="U50">
        <v>0.1122652668933905</v>
      </c>
      <c r="V50">
        <v>1.8482921780275024E-5</v>
      </c>
      <c r="W50">
        <v>1.2032382078959042E-2</v>
      </c>
      <c r="X50">
        <v>0</v>
      </c>
      <c r="Y50">
        <v>0.41928508058553898</v>
      </c>
      <c r="Z50">
        <v>1.5525654295431022E-3</v>
      </c>
      <c r="AA50">
        <v>6.2841934052935088E-4</v>
      </c>
      <c r="AB50">
        <v>0.19506875646902264</v>
      </c>
      <c r="AC50">
        <v>2.9572674848440043E-3</v>
      </c>
      <c r="AD50">
        <v>6.2416826851988759E-2</v>
      </c>
      <c r="AE50">
        <v>5.8036374390063586E-5</v>
      </c>
      <c r="AF50">
        <v>3.4544580807334024E-2</v>
      </c>
      <c r="AG50">
        <v>7.91</v>
      </c>
      <c r="AH50">
        <v>18.72</v>
      </c>
      <c r="AI50">
        <v>2.2582433831140028E-3</v>
      </c>
      <c r="AJ50">
        <v>189.94</v>
      </c>
      <c r="AK50">
        <v>194.68</v>
      </c>
      <c r="AL50">
        <v>2.6726304894277686E-2</v>
      </c>
      <c r="AM50">
        <v>0.96</v>
      </c>
      <c r="AN50">
        <v>307</v>
      </c>
      <c r="AO50">
        <v>1694.09</v>
      </c>
      <c r="AP50">
        <v>11.74</v>
      </c>
      <c r="AQ50">
        <v>10.050000000000001</v>
      </c>
      <c r="AR50">
        <v>0.96</v>
      </c>
      <c r="AS50">
        <v>149.4</v>
      </c>
      <c r="AT50">
        <v>12.66</v>
      </c>
      <c r="AU50">
        <v>3.7</v>
      </c>
      <c r="AV50">
        <v>904.88</v>
      </c>
      <c r="AW50">
        <v>343.92</v>
      </c>
      <c r="AX50">
        <v>12.59</v>
      </c>
      <c r="AY50">
        <v>84.56</v>
      </c>
      <c r="AZ50">
        <v>38.799999999999997</v>
      </c>
      <c r="BA50">
        <v>238.97</v>
      </c>
      <c r="BB50">
        <v>23.93</v>
      </c>
      <c r="BC50">
        <v>7.56</v>
      </c>
      <c r="BD50">
        <v>-2.09</v>
      </c>
      <c r="BE50">
        <v>1.1299999999999999</v>
      </c>
      <c r="BF50">
        <v>52.49</v>
      </c>
    </row>
    <row r="51" spans="1:58" x14ac:dyDescent="0.3">
      <c r="A51" s="25">
        <v>23</v>
      </c>
      <c r="B51">
        <v>6.42</v>
      </c>
      <c r="C51">
        <v>2.242870874719641E-3</v>
      </c>
      <c r="D51">
        <v>4.8976976243877875E-3</v>
      </c>
      <c r="E51">
        <v>5.7216093742847992E-3</v>
      </c>
      <c r="F51">
        <v>0.11402023161074747</v>
      </c>
      <c r="G51">
        <v>2.9294639996338169E-3</v>
      </c>
      <c r="H51">
        <v>0</v>
      </c>
      <c r="I51">
        <v>7.7813887490273265E-3</v>
      </c>
      <c r="J51">
        <v>1.5562777498054653E-2</v>
      </c>
      <c r="K51">
        <v>2.5770128621778732E-2</v>
      </c>
      <c r="L51">
        <v>5.3096534993362929E-3</v>
      </c>
      <c r="M51">
        <v>1.0344669748706917E-2</v>
      </c>
      <c r="N51">
        <v>1.2358676248455165E-2</v>
      </c>
      <c r="O51">
        <v>6.2251109992218613E-3</v>
      </c>
      <c r="P51">
        <v>5.1723348743534583E-3</v>
      </c>
      <c r="Q51">
        <v>8.5137547489357798E-3</v>
      </c>
      <c r="R51">
        <v>3.4650066370668739E-2</v>
      </c>
      <c r="S51">
        <v>1.8309149997711356E-4</v>
      </c>
      <c r="T51">
        <v>2.2886437497139195E-4</v>
      </c>
      <c r="U51">
        <v>9.5344898613081888E-2</v>
      </c>
      <c r="V51">
        <v>1.8309149997711356E-4</v>
      </c>
      <c r="W51">
        <v>1.0939717123632535E-2</v>
      </c>
      <c r="X51">
        <v>9.1545749988556778E-5</v>
      </c>
      <c r="Y51">
        <v>0.39698814482537648</v>
      </c>
      <c r="Z51">
        <v>1.5562777498054653E-3</v>
      </c>
      <c r="AA51">
        <v>8.23911749897011E-4</v>
      </c>
      <c r="AB51">
        <v>0.1540257243557468</v>
      </c>
      <c r="AC51">
        <v>3.6160571245479928E-3</v>
      </c>
      <c r="AD51">
        <v>9.0355655238705548E-2</v>
      </c>
      <c r="AE51">
        <v>1.8995743122625534E-4</v>
      </c>
      <c r="AF51">
        <v>3.4512747745685905E-2</v>
      </c>
      <c r="AG51">
        <v>7.95</v>
      </c>
      <c r="AH51">
        <v>22.11</v>
      </c>
      <c r="AI51">
        <v>5.4217970430722757E-3</v>
      </c>
      <c r="AJ51">
        <v>142.38999999999999</v>
      </c>
      <c r="AK51">
        <v>153.56</v>
      </c>
      <c r="AL51">
        <v>3.5931706870508534E-2</v>
      </c>
      <c r="AM51">
        <v>0.8</v>
      </c>
      <c r="AN51">
        <v>394.8</v>
      </c>
      <c r="AO51">
        <v>1685.62</v>
      </c>
      <c r="AP51">
        <v>4.75</v>
      </c>
      <c r="AQ51">
        <v>10.119999999999999</v>
      </c>
      <c r="AR51">
        <v>0.94</v>
      </c>
      <c r="AS51">
        <v>18.75</v>
      </c>
      <c r="AT51">
        <v>15.92</v>
      </c>
      <c r="AU51">
        <v>2.42</v>
      </c>
      <c r="AV51">
        <v>991.02</v>
      </c>
      <c r="AW51">
        <v>358.05</v>
      </c>
      <c r="AX51">
        <v>0</v>
      </c>
      <c r="AY51">
        <v>86.33</v>
      </c>
      <c r="AZ51">
        <v>39.869999999999997</v>
      </c>
      <c r="BA51">
        <v>252.66</v>
      </c>
      <c r="BB51">
        <v>34.65</v>
      </c>
      <c r="BC51">
        <v>7</v>
      </c>
      <c r="BD51">
        <v>-2.14</v>
      </c>
      <c r="BE51">
        <v>-3.05</v>
      </c>
      <c r="BF51">
        <v>50.19</v>
      </c>
    </row>
    <row r="52" spans="1:58" x14ac:dyDescent="0.3">
      <c r="A52" s="22" t="s">
        <v>86</v>
      </c>
      <c r="B52">
        <v>143.62</v>
      </c>
      <c r="C52">
        <v>0.12588121558369431</v>
      </c>
      <c r="D52">
        <v>0.16783379640564502</v>
      </c>
      <c r="E52">
        <v>0.26078687747899537</v>
      </c>
      <c r="F52">
        <v>4.7766610051433434</v>
      </c>
      <c r="G52">
        <v>0.17393957934183132</v>
      </c>
      <c r="H52">
        <v>8.9022962440548335E-4</v>
      </c>
      <c r="I52">
        <v>0.35207913213812475</v>
      </c>
      <c r="J52">
        <v>1.0296319805155809</v>
      </c>
      <c r="K52">
        <v>1.1195688106544097</v>
      </c>
      <c r="L52">
        <v>0.14042259710710492</v>
      </c>
      <c r="M52">
        <v>0.24096425097712176</v>
      </c>
      <c r="N52">
        <v>0.30245131731955116</v>
      </c>
      <c r="O52">
        <v>0.35300988866960348</v>
      </c>
      <c r="P52">
        <v>0.22353895045792796</v>
      </c>
      <c r="Q52">
        <v>0.14666115319535242</v>
      </c>
      <c r="R52">
        <v>0.93852078316246579</v>
      </c>
      <c r="S52">
        <v>8.8524116928220629E-3</v>
      </c>
      <c r="T52">
        <v>6.4770424684177643E-3</v>
      </c>
      <c r="U52">
        <v>3.4422798482950654</v>
      </c>
      <c r="V52">
        <v>2.4726644439517042E-3</v>
      </c>
      <c r="W52">
        <v>0.2587663695823133</v>
      </c>
      <c r="X52">
        <v>2.5467941501790951E-3</v>
      </c>
      <c r="Y52">
        <v>12.516796268162723</v>
      </c>
      <c r="Z52">
        <v>5.3311697346238231E-2</v>
      </c>
      <c r="AA52">
        <v>2.4367295394869974E-2</v>
      </c>
      <c r="AB52">
        <v>5.7002226080634326</v>
      </c>
      <c r="AC52">
        <v>0.11512559792888709</v>
      </c>
      <c r="AD52">
        <v>1.5391314841440589</v>
      </c>
      <c r="AE52">
        <v>9.2332748345923558E-4</v>
      </c>
      <c r="AF52">
        <v>0.80601630227839416</v>
      </c>
      <c r="AG52">
        <v>182.2</v>
      </c>
      <c r="AH52">
        <v>358.95</v>
      </c>
      <c r="AI52">
        <v>6.375906592262845E-2</v>
      </c>
      <c r="AJ52">
        <v>5728.3</v>
      </c>
      <c r="AK52">
        <v>5644.1999999999989</v>
      </c>
      <c r="AL52">
        <v>0.47820968337286052</v>
      </c>
      <c r="AM52">
        <v>18.700000000000003</v>
      </c>
      <c r="AN52">
        <v>6814.7999999999993</v>
      </c>
      <c r="AO52">
        <v>31332.48</v>
      </c>
      <c r="AP52">
        <v>214.39000000000001</v>
      </c>
      <c r="AQ52">
        <v>533.36000000000013</v>
      </c>
      <c r="AR52">
        <v>20.890000000000004</v>
      </c>
      <c r="AS52">
        <v>2375.5</v>
      </c>
      <c r="AT52">
        <v>232.53000000000003</v>
      </c>
      <c r="AU52">
        <v>43.68</v>
      </c>
      <c r="AV52">
        <v>28023.29</v>
      </c>
      <c r="AW52">
        <v>7847.9700000000012</v>
      </c>
      <c r="AX52">
        <v>503.07000000000005</v>
      </c>
      <c r="AY52">
        <v>1940.3700000000003</v>
      </c>
      <c r="AZ52">
        <v>1024.9099999999999</v>
      </c>
      <c r="BA52">
        <v>4465.7499999999991</v>
      </c>
      <c r="BB52">
        <v>568.11</v>
      </c>
      <c r="BC52">
        <v>151.57999999999996</v>
      </c>
      <c r="BD52">
        <v>-78.27000000000001</v>
      </c>
      <c r="BE52">
        <v>122.68</v>
      </c>
      <c r="BF52">
        <v>1250.6399999999999</v>
      </c>
    </row>
    <row r="53" spans="1:58" x14ac:dyDescent="0.3">
      <c r="A53" s="25">
        <v>1</v>
      </c>
      <c r="B53">
        <v>6.03</v>
      </c>
      <c r="C53">
        <v>1.04978772674643E-2</v>
      </c>
      <c r="D53">
        <v>6.0594365109996138E-3</v>
      </c>
      <c r="E53">
        <v>2.0725588575839445E-2</v>
      </c>
      <c r="F53">
        <v>0.30524893863373215</v>
      </c>
      <c r="G53">
        <v>1.1771516788884601E-2</v>
      </c>
      <c r="H53">
        <v>0</v>
      </c>
      <c r="I53">
        <v>1.7097645696642225E-2</v>
      </c>
      <c r="J53">
        <v>8.1667309918950215E-2</v>
      </c>
      <c r="K53">
        <v>8.5372443072172913E-2</v>
      </c>
      <c r="L53">
        <v>6.7927441142416056E-3</v>
      </c>
      <c r="M53">
        <v>9.1470474720185251E-3</v>
      </c>
      <c r="N53">
        <v>9.6101891161713623E-3</v>
      </c>
      <c r="O53">
        <v>2.5241219606329603E-2</v>
      </c>
      <c r="P53">
        <v>1.3160941721343111E-2</v>
      </c>
      <c r="Q53">
        <v>3.6665380162099574E-3</v>
      </c>
      <c r="R53">
        <v>3.3461983790042456E-2</v>
      </c>
      <c r="S53">
        <v>3.0876109610189115E-4</v>
      </c>
      <c r="T53">
        <v>8.1049787726746427E-4</v>
      </c>
      <c r="U53">
        <v>0.57614820532612887</v>
      </c>
      <c r="V53">
        <v>3.4735623311462754E-4</v>
      </c>
      <c r="W53">
        <v>1.0613662678502509E-2</v>
      </c>
      <c r="X53">
        <v>1.5438054805094558E-4</v>
      </c>
      <c r="Y53">
        <v>0.65607873407950601</v>
      </c>
      <c r="Z53">
        <v>7.1401003473562331E-3</v>
      </c>
      <c r="AA53">
        <v>2.7402547279042839E-3</v>
      </c>
      <c r="AB53">
        <v>0.34191431879583173</v>
      </c>
      <c r="AC53">
        <v>1.617136240833655E-2</v>
      </c>
      <c r="AD53">
        <v>5.1987649556155924E-2</v>
      </c>
      <c r="AE53">
        <v>4.7472018525665765E-5</v>
      </c>
      <c r="AF53">
        <v>2.6514859127749903E-2</v>
      </c>
      <c r="AG53">
        <v>14.64</v>
      </c>
      <c r="AH53">
        <v>8.92</v>
      </c>
      <c r="AI53">
        <v>7.9359320725588579E-3</v>
      </c>
      <c r="AJ53">
        <v>222.06</v>
      </c>
      <c r="AK53">
        <v>358.78</v>
      </c>
      <c r="AL53">
        <v>1.0806638363566191E-2</v>
      </c>
      <c r="AM53">
        <v>1.1000000000000001</v>
      </c>
      <c r="AN53">
        <v>8.02</v>
      </c>
      <c r="AO53">
        <v>987.68</v>
      </c>
      <c r="AP53">
        <v>9.48</v>
      </c>
      <c r="AQ53">
        <v>269.39999999999998</v>
      </c>
      <c r="AR53">
        <v>0.97</v>
      </c>
      <c r="AS53">
        <v>105.45</v>
      </c>
      <c r="AT53">
        <v>7.14</v>
      </c>
      <c r="AU53">
        <v>1.65</v>
      </c>
      <c r="AV53">
        <v>1855.35</v>
      </c>
      <c r="AW53">
        <v>440.95</v>
      </c>
      <c r="AX53">
        <v>9.81</v>
      </c>
      <c r="AY53">
        <v>85.89</v>
      </c>
      <c r="AZ53">
        <v>51.43</v>
      </c>
      <c r="BA53">
        <v>145.26</v>
      </c>
      <c r="BB53">
        <v>12.14</v>
      </c>
      <c r="BC53">
        <v>5.99</v>
      </c>
      <c r="BD53">
        <v>-4.0199999999999996</v>
      </c>
      <c r="BE53">
        <v>5.84</v>
      </c>
      <c r="BF53">
        <v>53.57</v>
      </c>
    </row>
    <row r="54" spans="1:58" x14ac:dyDescent="0.3">
      <c r="A54" s="25">
        <v>2</v>
      </c>
      <c r="B54">
        <v>7.21</v>
      </c>
      <c r="C54">
        <v>1.2766731466639383E-2</v>
      </c>
      <c r="D54">
        <v>6.3208394438570761E-3</v>
      </c>
      <c r="E54">
        <v>1.8155360776690201E-2</v>
      </c>
      <c r="F54">
        <v>0.30033082091333857</v>
      </c>
      <c r="G54">
        <v>1.0265679888134784E-2</v>
      </c>
      <c r="H54">
        <v>6.821049759557996E-5</v>
      </c>
      <c r="I54">
        <v>1.5188204131282471E-2</v>
      </c>
      <c r="J54">
        <v>8.067028182303923E-2</v>
      </c>
      <c r="K54">
        <v>9.2561645237202006E-2</v>
      </c>
      <c r="L54">
        <v>5.5818923865716269E-3</v>
      </c>
      <c r="M54">
        <v>9.9814694814865344E-3</v>
      </c>
      <c r="N54">
        <v>8.8446278548935352E-3</v>
      </c>
      <c r="O54">
        <v>2.2964200857178586E-2</v>
      </c>
      <c r="P54">
        <v>1.0106522060411764E-2</v>
      </c>
      <c r="Q54">
        <v>3.1831565544603981E-3</v>
      </c>
      <c r="R54">
        <v>3.303661766879256E-2</v>
      </c>
      <c r="S54">
        <v>3.1831565544603979E-4</v>
      </c>
      <c r="T54">
        <v>2.5010515785045984E-4</v>
      </c>
      <c r="U54">
        <v>0.18690813182815502</v>
      </c>
      <c r="V54">
        <v>1.9326307652080989E-4</v>
      </c>
      <c r="W54">
        <v>1.0743153371303844E-2</v>
      </c>
      <c r="X54">
        <v>5.6842081329649967E-5</v>
      </c>
      <c r="Y54">
        <v>0.55659766037993252</v>
      </c>
      <c r="Z54">
        <v>3.1945249707263281E-3</v>
      </c>
      <c r="AA54">
        <v>1.3983152007093892E-3</v>
      </c>
      <c r="AB54">
        <v>0.33599354273956095</v>
      </c>
      <c r="AC54">
        <v>6.1616816161340566E-3</v>
      </c>
      <c r="AD54">
        <v>8.7605015745256531E-2</v>
      </c>
      <c r="AE54">
        <v>1.0913679615292793E-5</v>
      </c>
      <c r="AF54">
        <v>4.2790718824960494E-2</v>
      </c>
      <c r="AG54">
        <v>15.48</v>
      </c>
      <c r="AH54">
        <v>8.9700000000000006</v>
      </c>
      <c r="AI54">
        <v>1.8915907824880915E-3</v>
      </c>
      <c r="AJ54">
        <v>151.6</v>
      </c>
      <c r="AK54">
        <v>333.52</v>
      </c>
      <c r="AL54">
        <v>8.1625228789377353E-3</v>
      </c>
      <c r="AM54">
        <v>0.76</v>
      </c>
      <c r="AN54">
        <v>350.27</v>
      </c>
      <c r="AO54">
        <v>1342.65</v>
      </c>
      <c r="AP54">
        <v>8.26</v>
      </c>
      <c r="AQ54">
        <v>19.510000000000002</v>
      </c>
      <c r="AR54">
        <v>0.89</v>
      </c>
      <c r="AS54">
        <v>122.76</v>
      </c>
      <c r="AT54">
        <v>6.55</v>
      </c>
      <c r="AU54">
        <v>3.59</v>
      </c>
      <c r="AV54">
        <v>1396.49</v>
      </c>
      <c r="AW54">
        <v>387.98</v>
      </c>
      <c r="AX54">
        <v>2.41</v>
      </c>
      <c r="AY54">
        <v>88.37</v>
      </c>
      <c r="AZ54">
        <v>47.77</v>
      </c>
      <c r="BA54">
        <v>180.99</v>
      </c>
      <c r="BB54">
        <v>16.3</v>
      </c>
      <c r="BC54">
        <v>7.75</v>
      </c>
      <c r="BD54">
        <v>-2.96</v>
      </c>
      <c r="BE54">
        <v>4.3499999999999996</v>
      </c>
      <c r="BF54">
        <v>54.46</v>
      </c>
    </row>
    <row r="55" spans="1:58" x14ac:dyDescent="0.3">
      <c r="A55" s="25">
        <v>3</v>
      </c>
      <c r="B55">
        <v>6.62</v>
      </c>
      <c r="C55">
        <v>5.2729553316768797E-3</v>
      </c>
      <c r="D55">
        <v>8.0132942388968335E-3</v>
      </c>
      <c r="E55">
        <v>1.025030559172945E-2</v>
      </c>
      <c r="F55">
        <v>0.19621785294846086</v>
      </c>
      <c r="G55">
        <v>7.6857318622320578E-3</v>
      </c>
      <c r="H55">
        <v>3.1957305040465935E-5</v>
      </c>
      <c r="I55">
        <v>1.5075858652839806E-2</v>
      </c>
      <c r="J55">
        <v>4.5243554611039648E-2</v>
      </c>
      <c r="K55">
        <v>4.2303482547316786E-2</v>
      </c>
      <c r="L55">
        <v>6.3674930293128379E-3</v>
      </c>
      <c r="M55">
        <v>1.0162423002868168E-2</v>
      </c>
      <c r="N55">
        <v>1.227160513553892E-2</v>
      </c>
      <c r="O55">
        <v>1.748064585713487E-2</v>
      </c>
      <c r="P55">
        <v>8.2609633529604452E-3</v>
      </c>
      <c r="Q55">
        <v>5.6404643396422384E-3</v>
      </c>
      <c r="R55">
        <v>3.5344779374755324E-2</v>
      </c>
      <c r="S55">
        <v>3.9946631300582424E-4</v>
      </c>
      <c r="T55">
        <v>2.0772248276302858E-4</v>
      </c>
      <c r="U55">
        <v>7.4021107799979224E-2</v>
      </c>
      <c r="V55">
        <v>7.1903936341048363E-5</v>
      </c>
      <c r="W55">
        <v>1.0841515734978069E-2</v>
      </c>
      <c r="X55">
        <v>2.3967978780349453E-5</v>
      </c>
      <c r="Y55">
        <v>0.50249666445628638</v>
      </c>
      <c r="Z55">
        <v>1.1424736551966573E-3</v>
      </c>
      <c r="AA55">
        <v>4.7137024934687256E-4</v>
      </c>
      <c r="AB55">
        <v>0.23374371839222799</v>
      </c>
      <c r="AC55">
        <v>2.2210327003123827E-3</v>
      </c>
      <c r="AD55">
        <v>7.0617654813169603E-2</v>
      </c>
      <c r="AE55">
        <v>1.3741641167400352E-5</v>
      </c>
      <c r="AF55">
        <v>4.1504549921305138E-2</v>
      </c>
      <c r="AG55">
        <v>10.45</v>
      </c>
      <c r="AH55">
        <v>14.5</v>
      </c>
      <c r="AI55">
        <v>1.1423138686714549E-3</v>
      </c>
      <c r="AJ55">
        <v>230.01</v>
      </c>
      <c r="AK55">
        <v>232.12</v>
      </c>
      <c r="AL55">
        <v>1.4876125496336894E-2</v>
      </c>
      <c r="AM55">
        <v>0.7</v>
      </c>
      <c r="AN55">
        <v>304.79000000000002</v>
      </c>
      <c r="AO55">
        <v>1416.2</v>
      </c>
      <c r="AP55">
        <v>6.74</v>
      </c>
      <c r="AQ55">
        <v>11.88</v>
      </c>
      <c r="AR55">
        <v>0.91</v>
      </c>
      <c r="AS55">
        <v>110.11</v>
      </c>
      <c r="AT55">
        <v>8.65</v>
      </c>
      <c r="AU55">
        <v>0.92</v>
      </c>
      <c r="AV55">
        <v>1126.18</v>
      </c>
      <c r="AW55">
        <v>333.41</v>
      </c>
      <c r="AX55">
        <v>54.5</v>
      </c>
      <c r="AY55">
        <v>78.86</v>
      </c>
      <c r="AZ55">
        <v>43.66</v>
      </c>
      <c r="BA55">
        <v>200.4</v>
      </c>
      <c r="BB55">
        <v>25.94</v>
      </c>
      <c r="BC55">
        <v>7.06</v>
      </c>
      <c r="BD55">
        <v>-2.2400000000000002</v>
      </c>
      <c r="BE55">
        <v>4.34</v>
      </c>
      <c r="BF55">
        <v>50.54</v>
      </c>
    </row>
    <row r="56" spans="1:58" x14ac:dyDescent="0.3">
      <c r="A56" s="25">
        <v>4</v>
      </c>
      <c r="B56">
        <v>6.83</v>
      </c>
      <c r="C56">
        <v>2.7573991888818444E-3</v>
      </c>
      <c r="D56">
        <v>6.9337519749620106E-3</v>
      </c>
      <c r="E56">
        <v>5.8972114039589811E-3</v>
      </c>
      <c r="F56">
        <v>0.12615604464168906</v>
      </c>
      <c r="G56">
        <v>5.2330203584618944E-3</v>
      </c>
      <c r="H56">
        <v>3.0190502068049391E-5</v>
      </c>
      <c r="I56">
        <v>1.142207328241202E-2</v>
      </c>
      <c r="J56">
        <v>2.3830369632380319E-2</v>
      </c>
      <c r="K56">
        <v>2.4424116173051957E-2</v>
      </c>
      <c r="L56">
        <v>5.2632108605299441E-3</v>
      </c>
      <c r="M56">
        <v>7.849530537692842E-3</v>
      </c>
      <c r="N56">
        <v>9.6207066590184055E-3</v>
      </c>
      <c r="O56">
        <v>1.0023246686592399E-2</v>
      </c>
      <c r="P56">
        <v>5.4846078756956391E-3</v>
      </c>
      <c r="Q56">
        <v>5.7563223943080839E-3</v>
      </c>
      <c r="R56">
        <v>2.7322404371584699E-2</v>
      </c>
      <c r="S56">
        <v>2.1133351447634574E-4</v>
      </c>
      <c r="T56">
        <v>1.6101601102959674E-4</v>
      </c>
      <c r="U56">
        <v>4.3987561513147963E-2</v>
      </c>
      <c r="V56">
        <v>3.0190502068049391E-5</v>
      </c>
      <c r="W56">
        <v>8.2520705652668336E-3</v>
      </c>
      <c r="X56">
        <v>3.0190502068049391E-5</v>
      </c>
      <c r="Y56">
        <v>0.47428272398836657</v>
      </c>
      <c r="Z56">
        <v>6.541275448077368E-4</v>
      </c>
      <c r="AA56">
        <v>2.8177801930179432E-4</v>
      </c>
      <c r="AB56">
        <v>0.15489740261047208</v>
      </c>
      <c r="AC56">
        <v>1.4290170978876712E-3</v>
      </c>
      <c r="AD56">
        <v>7.1511235898519654E-2</v>
      </c>
      <c r="AE56">
        <v>2.918415199911441E-5</v>
      </c>
      <c r="AF56">
        <v>3.9630065714659504E-2</v>
      </c>
      <c r="AG56">
        <v>5.78</v>
      </c>
      <c r="AH56">
        <v>16.850000000000001</v>
      </c>
      <c r="AI56">
        <v>1.1118155561593657E-3</v>
      </c>
      <c r="AJ56">
        <v>202.97</v>
      </c>
      <c r="AK56">
        <v>154.52000000000001</v>
      </c>
      <c r="AL56">
        <v>2.4927291207519447E-2</v>
      </c>
      <c r="AM56">
        <v>0.79</v>
      </c>
      <c r="AN56">
        <v>374</v>
      </c>
      <c r="AO56">
        <v>1486.72</v>
      </c>
      <c r="AP56">
        <v>10.52</v>
      </c>
      <c r="AQ56">
        <v>13.67</v>
      </c>
      <c r="AR56">
        <v>0.94</v>
      </c>
      <c r="AS56">
        <v>78.569999999999993</v>
      </c>
      <c r="AT56">
        <v>10.66</v>
      </c>
      <c r="AU56">
        <v>1.66</v>
      </c>
      <c r="AV56">
        <v>1022.03</v>
      </c>
      <c r="AW56">
        <v>274.13</v>
      </c>
      <c r="AX56">
        <v>53.56</v>
      </c>
      <c r="AY56">
        <v>75.2</v>
      </c>
      <c r="AZ56">
        <v>43.08</v>
      </c>
      <c r="BA56">
        <v>211.36</v>
      </c>
      <c r="BB56">
        <v>21.52</v>
      </c>
      <c r="BC56">
        <v>7.09</v>
      </c>
      <c r="BD56">
        <v>-1.58</v>
      </c>
      <c r="BE56">
        <v>4.7699999999999996</v>
      </c>
      <c r="BF56">
        <v>55.39</v>
      </c>
    </row>
    <row r="57" spans="1:58" x14ac:dyDescent="0.3">
      <c r="A57" s="25">
        <v>5</v>
      </c>
      <c r="B57">
        <v>4.4800000000000004</v>
      </c>
      <c r="C57">
        <v>1.2333460220784164E-2</v>
      </c>
      <c r="D57">
        <v>1.377997716025885E-2</v>
      </c>
      <c r="E57">
        <v>2.5009516558812332E-2</v>
      </c>
      <c r="F57">
        <v>0.53288922725542442</v>
      </c>
      <c r="G57">
        <v>1.2714122573277503E-2</v>
      </c>
      <c r="H57">
        <v>7.6132470498667677E-5</v>
      </c>
      <c r="I57">
        <v>3.5553863722877804E-2</v>
      </c>
      <c r="J57">
        <v>0.12797868290826037</v>
      </c>
      <c r="K57">
        <v>0.15218880852683669</v>
      </c>
      <c r="L57">
        <v>1.3247049866768177E-2</v>
      </c>
      <c r="M57">
        <v>1.8195660449181576E-2</v>
      </c>
      <c r="N57">
        <v>2.2040350209364293E-2</v>
      </c>
      <c r="O57">
        <v>3.1633041492196423E-2</v>
      </c>
      <c r="P57">
        <v>3.3802816901408447E-2</v>
      </c>
      <c r="Q57">
        <v>9.0216977540921207E-3</v>
      </c>
      <c r="R57">
        <v>8.5496764370003808E-2</v>
      </c>
      <c r="S57">
        <v>7.6132470498667686E-4</v>
      </c>
      <c r="T57">
        <v>9.8972211648267979E-4</v>
      </c>
      <c r="U57">
        <v>0.2879710696612105</v>
      </c>
      <c r="V57">
        <v>3.4259611724400457E-4</v>
      </c>
      <c r="W57">
        <v>2.0289303387894937E-2</v>
      </c>
      <c r="X57">
        <v>4.948610582413399E-4</v>
      </c>
      <c r="Y57">
        <v>0.75013323182337266</v>
      </c>
      <c r="Z57">
        <v>7.1183859916254281E-3</v>
      </c>
      <c r="AA57">
        <v>3.3117624666920442E-3</v>
      </c>
      <c r="AB57">
        <v>0.60178911305671867</v>
      </c>
      <c r="AC57">
        <v>1.4731633041492196E-2</v>
      </c>
      <c r="AD57">
        <v>6.7948229920060901E-2</v>
      </c>
      <c r="AE57">
        <v>6.5854586981347544E-5</v>
      </c>
      <c r="AF57">
        <v>2.5846973734297677E-2</v>
      </c>
      <c r="AG57">
        <v>9.08</v>
      </c>
      <c r="AH57">
        <v>10.35</v>
      </c>
      <c r="AI57">
        <v>9.0814617434335741E-3</v>
      </c>
      <c r="AJ57">
        <v>88.71</v>
      </c>
      <c r="AK57">
        <v>617.25</v>
      </c>
      <c r="AL57">
        <v>1.5683288922725542E-2</v>
      </c>
      <c r="AM57">
        <v>0.76</v>
      </c>
      <c r="AN57">
        <v>357</v>
      </c>
      <c r="AO57">
        <v>1024.48</v>
      </c>
      <c r="AP57">
        <v>12.94</v>
      </c>
      <c r="AQ57">
        <v>9.9700000000000006</v>
      </c>
      <c r="AR57">
        <v>0.82</v>
      </c>
      <c r="AS57">
        <v>104.62</v>
      </c>
      <c r="AT57">
        <v>6.07</v>
      </c>
      <c r="AU57">
        <v>0.1</v>
      </c>
      <c r="AV57">
        <v>1968.75</v>
      </c>
      <c r="AW57">
        <v>599.25</v>
      </c>
      <c r="AX57">
        <v>0</v>
      </c>
      <c r="AY57">
        <v>79.53</v>
      </c>
      <c r="AZ57">
        <v>51.7</v>
      </c>
      <c r="BA57">
        <v>129.97</v>
      </c>
      <c r="BB57">
        <v>18.45</v>
      </c>
      <c r="BC57">
        <v>4.87</v>
      </c>
      <c r="BD57">
        <v>-7.74</v>
      </c>
      <c r="BE57">
        <v>6.22</v>
      </c>
      <c r="BF57">
        <v>56.55</v>
      </c>
    </row>
    <row r="58" spans="1:58" x14ac:dyDescent="0.3">
      <c r="A58" s="25">
        <v>6</v>
      </c>
      <c r="B58">
        <v>4.67</v>
      </c>
      <c r="C58">
        <v>7.3934668638257831E-3</v>
      </c>
      <c r="D58">
        <v>1.3227584352735583E-2</v>
      </c>
      <c r="E58">
        <v>2.228794192767845E-2</v>
      </c>
      <c r="F58">
        <v>0.38714881032396825</v>
      </c>
      <c r="G58">
        <v>1.2636107003629521E-2</v>
      </c>
      <c r="H58">
        <v>1.075413362011023E-4</v>
      </c>
      <c r="I58">
        <v>3.2907648877537304E-2</v>
      </c>
      <c r="J58">
        <v>7.845140475870413E-2</v>
      </c>
      <c r="K58">
        <v>9.1060626428283373E-2</v>
      </c>
      <c r="L58">
        <v>1.1103642962763812E-2</v>
      </c>
      <c r="M58">
        <v>1.7394811130528296E-2</v>
      </c>
      <c r="N58">
        <v>2.667025137787337E-2</v>
      </c>
      <c r="O58">
        <v>2.7207958058878882E-2</v>
      </c>
      <c r="P58">
        <v>2.0863019223013847E-2</v>
      </c>
      <c r="Q58">
        <v>1.0001344266702513E-2</v>
      </c>
      <c r="R58">
        <v>7.872025809920688E-2</v>
      </c>
      <c r="S58">
        <v>6.9901868530716489E-4</v>
      </c>
      <c r="T58">
        <v>7.2590401935744054E-4</v>
      </c>
      <c r="U58">
        <v>0.22817583008468881</v>
      </c>
      <c r="V58">
        <v>1.075413362011023E-4</v>
      </c>
      <c r="W58">
        <v>1.8927275171394004E-2</v>
      </c>
      <c r="X58">
        <v>1.6131200430165345E-4</v>
      </c>
      <c r="Y58">
        <v>0.75018147600483931</v>
      </c>
      <c r="Z58">
        <v>4.8124747949993283E-3</v>
      </c>
      <c r="AA58">
        <v>1.9357440516198413E-3</v>
      </c>
      <c r="AB58">
        <v>0.45753461486758973</v>
      </c>
      <c r="AC58">
        <v>9.7056055921494831E-3</v>
      </c>
      <c r="AD58">
        <v>4.5059819868261866E-2</v>
      </c>
      <c r="AE58">
        <v>7.0439575211722011E-5</v>
      </c>
      <c r="AF58">
        <v>2.4223685979298294E-2</v>
      </c>
      <c r="AG58">
        <v>6.09</v>
      </c>
      <c r="AH58">
        <v>14.08</v>
      </c>
      <c r="AI58">
        <v>5.0399247210646597E-3</v>
      </c>
      <c r="AJ58">
        <v>260.04000000000002</v>
      </c>
      <c r="AK58">
        <v>453.21</v>
      </c>
      <c r="AL58">
        <v>2.3659093964242504E-2</v>
      </c>
      <c r="AM58">
        <v>0.89</v>
      </c>
      <c r="AN58">
        <v>239.43</v>
      </c>
      <c r="AO58">
        <v>988.16</v>
      </c>
      <c r="AP58">
        <v>12.15</v>
      </c>
      <c r="AQ58">
        <v>6.95</v>
      </c>
      <c r="AR58">
        <v>0.97</v>
      </c>
      <c r="AS58">
        <v>68</v>
      </c>
      <c r="AT58">
        <v>7.84</v>
      </c>
      <c r="AU58">
        <v>1.04</v>
      </c>
      <c r="AV58">
        <v>1468.47</v>
      </c>
      <c r="AW58">
        <v>345.35</v>
      </c>
      <c r="AX58">
        <v>0</v>
      </c>
      <c r="AY58">
        <v>85.12</v>
      </c>
      <c r="AZ58">
        <v>49.77</v>
      </c>
      <c r="BA58">
        <v>134.57</v>
      </c>
      <c r="BB58">
        <v>22.73</v>
      </c>
      <c r="BC58">
        <v>4.8899999999999997</v>
      </c>
      <c r="BD58">
        <v>-5.17</v>
      </c>
      <c r="BE58">
        <v>9.41</v>
      </c>
      <c r="BF58">
        <v>61.14</v>
      </c>
    </row>
    <row r="59" spans="1:58" x14ac:dyDescent="0.3">
      <c r="A59" s="25">
        <v>7</v>
      </c>
      <c r="B59">
        <v>4.75</v>
      </c>
      <c r="C59">
        <v>5.207482808048918E-3</v>
      </c>
      <c r="D59">
        <v>7.929163718179014E-3</v>
      </c>
      <c r="E59">
        <v>1.9178778146716747E-2</v>
      </c>
      <c r="F59">
        <v>0.24870720156768819</v>
      </c>
      <c r="G59">
        <v>9.8706294340718155E-3</v>
      </c>
      <c r="H59">
        <v>7.2578157603469238E-5</v>
      </c>
      <c r="I59">
        <v>2.0866220310997406E-2</v>
      </c>
      <c r="J59">
        <v>4.659517718142725E-2</v>
      </c>
      <c r="K59">
        <v>5.1058733874040606E-2</v>
      </c>
      <c r="L59">
        <v>6.4776005661096297E-3</v>
      </c>
      <c r="M59">
        <v>1.105002449512819E-2</v>
      </c>
      <c r="N59">
        <v>1.7001433418612669E-2</v>
      </c>
      <c r="O59">
        <v>1.7727214994647363E-2</v>
      </c>
      <c r="P59">
        <v>1.5785749278754559E-2</v>
      </c>
      <c r="Q59">
        <v>6.8586358935278429E-3</v>
      </c>
      <c r="R59">
        <v>5.2764320577722137E-2</v>
      </c>
      <c r="S59">
        <v>5.0804710322428467E-4</v>
      </c>
      <c r="T59">
        <v>1.2701177580607117E-4</v>
      </c>
      <c r="U59">
        <v>0.15622448424146754</v>
      </c>
      <c r="V59">
        <v>1.2701177580607117E-4</v>
      </c>
      <c r="W59">
        <v>1.1812095149964619E-2</v>
      </c>
      <c r="X59">
        <v>1.6330085460780579E-4</v>
      </c>
      <c r="Y59">
        <v>0.66659408850906321</v>
      </c>
      <c r="Z59">
        <v>2.4132237403153519E-3</v>
      </c>
      <c r="AA59">
        <v>9.6166058824596738E-4</v>
      </c>
      <c r="AB59">
        <v>0.29372380382123997</v>
      </c>
      <c r="AC59">
        <v>5.2437718868506523E-3</v>
      </c>
      <c r="AD59">
        <v>3.7704352875002269E-2</v>
      </c>
      <c r="AE59">
        <v>4.554279389617694E-5</v>
      </c>
      <c r="AF59">
        <v>2.4839874439787347E-2</v>
      </c>
      <c r="AG59">
        <v>4.1399999999999997</v>
      </c>
      <c r="AH59">
        <v>13.79</v>
      </c>
      <c r="AI59">
        <v>3.1800119753960044E-3</v>
      </c>
      <c r="AJ59">
        <v>119.67</v>
      </c>
      <c r="AK59">
        <v>293.29000000000002</v>
      </c>
      <c r="AL59">
        <v>2.2662529711683269E-2</v>
      </c>
      <c r="AM59">
        <v>0.85</v>
      </c>
      <c r="AN59">
        <v>230.89</v>
      </c>
      <c r="AO59">
        <v>1126.43</v>
      </c>
      <c r="AP59">
        <v>8.4</v>
      </c>
      <c r="AQ59">
        <v>10.99</v>
      </c>
      <c r="AR59">
        <v>0.89</v>
      </c>
      <c r="AS59">
        <v>112.16</v>
      </c>
      <c r="AT59">
        <v>7.93</v>
      </c>
      <c r="AU59">
        <v>0.08</v>
      </c>
      <c r="AV59">
        <v>1401.69</v>
      </c>
      <c r="AW59">
        <v>254.03</v>
      </c>
      <c r="AX59">
        <v>0</v>
      </c>
      <c r="AY59">
        <v>87.6</v>
      </c>
      <c r="AZ59">
        <v>48.68</v>
      </c>
      <c r="BA59">
        <v>150.24</v>
      </c>
      <c r="BB59">
        <v>32.67</v>
      </c>
      <c r="BC59">
        <v>4.84</v>
      </c>
      <c r="BD59">
        <v>-4.87</v>
      </c>
      <c r="BE59">
        <v>5.12</v>
      </c>
      <c r="BF59">
        <v>59.17</v>
      </c>
    </row>
    <row r="60" spans="1:58" x14ac:dyDescent="0.3">
      <c r="A60" s="25">
        <v>8</v>
      </c>
      <c r="B60">
        <v>5.41</v>
      </c>
      <c r="C60">
        <v>4.7159880416017515E-3</v>
      </c>
      <c r="D60">
        <v>6.8353755245834915E-3</v>
      </c>
      <c r="E60">
        <v>1.5214675705643747E-2</v>
      </c>
      <c r="F60">
        <v>0.2091316125591253</v>
      </c>
      <c r="G60">
        <v>8.1266579645458761E-3</v>
      </c>
      <c r="H60">
        <v>5.6142714780973233E-5</v>
      </c>
      <c r="I60">
        <v>1.8400774769463977E-2</v>
      </c>
      <c r="J60">
        <v>3.4724269092031947E-2</v>
      </c>
      <c r="K60">
        <v>3.4303198731174649E-2</v>
      </c>
      <c r="L60">
        <v>5.6844498715735402E-3</v>
      </c>
      <c r="M60">
        <v>1.1074150490546971E-2</v>
      </c>
      <c r="N60">
        <v>1.5326961135205692E-2</v>
      </c>
      <c r="O60">
        <v>1.4667284236529257E-2</v>
      </c>
      <c r="P60">
        <v>1.149522085140427E-2</v>
      </c>
      <c r="Q60">
        <v>5.6283071567925667E-3</v>
      </c>
      <c r="R60">
        <v>6.1083273681698878E-2</v>
      </c>
      <c r="S60">
        <v>5.3335579041924569E-4</v>
      </c>
      <c r="T60">
        <v>1.9649950173340633E-4</v>
      </c>
      <c r="U60">
        <v>0.13763386528555588</v>
      </c>
      <c r="V60">
        <v>8.4214072171459852E-5</v>
      </c>
      <c r="W60">
        <v>1.1888219854871082E-2</v>
      </c>
      <c r="X60">
        <v>2.3860653781913624E-4</v>
      </c>
      <c r="Y60">
        <v>0.62708605274608054</v>
      </c>
      <c r="Z60">
        <v>1.8527095877721167E-3</v>
      </c>
      <c r="AA60">
        <v>1.0246045447527615E-3</v>
      </c>
      <c r="AB60">
        <v>0.25151936221876009</v>
      </c>
      <c r="AC60">
        <v>5.1651297598495375E-3</v>
      </c>
      <c r="AD60">
        <v>4.3679032099597177E-2</v>
      </c>
      <c r="AE60">
        <v>6.1897343046022992E-5</v>
      </c>
      <c r="AF60">
        <v>2.4801044254494926E-2</v>
      </c>
      <c r="AG60">
        <v>3.73</v>
      </c>
      <c r="AH60">
        <v>15.51</v>
      </c>
      <c r="AI60">
        <v>2.0104706163066514E-3</v>
      </c>
      <c r="AJ60">
        <v>1605.35</v>
      </c>
      <c r="AK60">
        <v>242</v>
      </c>
      <c r="AL60">
        <v>3.9257793310595535E-2</v>
      </c>
      <c r="AM60">
        <v>0.97</v>
      </c>
      <c r="AN60">
        <v>282.91000000000003</v>
      </c>
      <c r="AO60">
        <v>1213.92</v>
      </c>
      <c r="AP60">
        <v>7.37</v>
      </c>
      <c r="AQ60">
        <v>10.92</v>
      </c>
      <c r="AR60">
        <v>0.93</v>
      </c>
      <c r="AS60">
        <v>96</v>
      </c>
      <c r="AT60">
        <v>8.9700000000000006</v>
      </c>
      <c r="AU60">
        <v>8.6199999999999992</v>
      </c>
      <c r="AV60">
        <v>1133.1300000000001</v>
      </c>
      <c r="AW60">
        <v>234.71</v>
      </c>
      <c r="AX60">
        <v>7.7</v>
      </c>
      <c r="AY60">
        <v>82.56</v>
      </c>
      <c r="AZ60">
        <v>48.48</v>
      </c>
      <c r="BA60">
        <v>165.74</v>
      </c>
      <c r="BB60">
        <v>48.34</v>
      </c>
      <c r="BC60">
        <v>5.67</v>
      </c>
      <c r="BD60">
        <v>-3.64</v>
      </c>
      <c r="BE60">
        <v>9.8699999999999992</v>
      </c>
      <c r="BF60">
        <v>66.209999999999994</v>
      </c>
    </row>
    <row r="61" spans="1:58" x14ac:dyDescent="0.3">
      <c r="A61" s="25">
        <v>9</v>
      </c>
      <c r="B61">
        <v>5.6</v>
      </c>
      <c r="C61">
        <v>5.4828121054719906E-3</v>
      </c>
      <c r="D61">
        <v>6.4747682429751466E-3</v>
      </c>
      <c r="E61">
        <v>1.199365148071998E-2</v>
      </c>
      <c r="F61">
        <v>0.21483966381704722</v>
      </c>
      <c r="G61">
        <v>9.234209861847564E-3</v>
      </c>
      <c r="H61">
        <v>3.6071132272842047E-5</v>
      </c>
      <c r="I61">
        <v>1.7386285755509864E-2</v>
      </c>
      <c r="J61">
        <v>4.6495689499693398E-2</v>
      </c>
      <c r="K61">
        <v>4.397071024059445E-2</v>
      </c>
      <c r="L61">
        <v>6.691195036612199E-3</v>
      </c>
      <c r="M61">
        <v>9.7211701475309314E-3</v>
      </c>
      <c r="N61">
        <v>1.3562745734588608E-2</v>
      </c>
      <c r="O61">
        <v>1.7819139342783969E-2</v>
      </c>
      <c r="P61">
        <v>1.1398477798218086E-2</v>
      </c>
      <c r="Q61">
        <v>6.2944125816109366E-3</v>
      </c>
      <c r="R61">
        <v>4.1878584568769611E-2</v>
      </c>
      <c r="S61">
        <v>4.1481802113768352E-4</v>
      </c>
      <c r="T61">
        <v>1.8035566136421021E-4</v>
      </c>
      <c r="U61">
        <v>0.13775565414998378</v>
      </c>
      <c r="V61">
        <v>1.8035566136421021E-4</v>
      </c>
      <c r="W61">
        <v>1.0496699491397034E-2</v>
      </c>
      <c r="X61">
        <v>4.1481802113768352E-4</v>
      </c>
      <c r="Y61">
        <v>0.71211629333044768</v>
      </c>
      <c r="Z61">
        <v>3.4267575659199944E-3</v>
      </c>
      <c r="AA61">
        <v>1.9478411427334705E-3</v>
      </c>
      <c r="AB61">
        <v>0.25287667279875914</v>
      </c>
      <c r="AC61">
        <v>6.5288749413844101E-3</v>
      </c>
      <c r="AD61">
        <v>5.446740973199149E-2</v>
      </c>
      <c r="AE61">
        <v>4.7794250261515711E-5</v>
      </c>
      <c r="AF61">
        <v>2.8838870252137213E-2</v>
      </c>
      <c r="AG61">
        <v>5.93</v>
      </c>
      <c r="AH61">
        <v>13.59</v>
      </c>
      <c r="AI61">
        <v>2.8294196154817299E-3</v>
      </c>
      <c r="AJ61">
        <v>205.74</v>
      </c>
      <c r="AK61">
        <v>239.6</v>
      </c>
      <c r="AL61">
        <v>2.3482307109620171E-2</v>
      </c>
      <c r="AM61">
        <v>0.89</v>
      </c>
      <c r="AN61">
        <v>232.31</v>
      </c>
      <c r="AO61">
        <v>1360.91</v>
      </c>
      <c r="AP61">
        <v>5.94</v>
      </c>
      <c r="AQ61">
        <v>13.3</v>
      </c>
      <c r="AR61">
        <v>0.9</v>
      </c>
      <c r="AS61">
        <v>96.74</v>
      </c>
      <c r="AT61">
        <v>13.29</v>
      </c>
      <c r="AU61">
        <v>2.5299999999999998</v>
      </c>
      <c r="AV61">
        <v>1417.32</v>
      </c>
      <c r="AW61">
        <v>296.60000000000002</v>
      </c>
      <c r="AX61">
        <v>20.81</v>
      </c>
      <c r="AY61">
        <v>77.510000000000005</v>
      </c>
      <c r="AZ61">
        <v>40.25</v>
      </c>
      <c r="BA61">
        <v>148.21</v>
      </c>
      <c r="BB61">
        <v>35.56</v>
      </c>
      <c r="BC61">
        <v>5.74</v>
      </c>
      <c r="BD61">
        <v>-2.5299999999999998</v>
      </c>
      <c r="BE61">
        <v>11.5</v>
      </c>
      <c r="BF61">
        <v>49.31</v>
      </c>
    </row>
    <row r="62" spans="1:58" x14ac:dyDescent="0.3">
      <c r="A62" s="25">
        <v>10</v>
      </c>
      <c r="B62">
        <v>6.19</v>
      </c>
      <c r="C62">
        <v>2.3485391290502347E-3</v>
      </c>
      <c r="D62">
        <v>5.6258790436005627E-3</v>
      </c>
      <c r="E62">
        <v>6.5016054985006502E-3</v>
      </c>
      <c r="F62">
        <v>0.14850197701881485</v>
      </c>
      <c r="G62">
        <v>4.9359127458004932E-3</v>
      </c>
      <c r="H62">
        <v>1.3268582650001326E-5</v>
      </c>
      <c r="I62">
        <v>1.0681209033251067E-2</v>
      </c>
      <c r="J62">
        <v>2.1826818459252183E-2</v>
      </c>
      <c r="K62">
        <v>2.4347849162752434E-2</v>
      </c>
      <c r="L62">
        <v>4.7103468407504708E-3</v>
      </c>
      <c r="M62">
        <v>1.0588328954701059E-2</v>
      </c>
      <c r="N62">
        <v>1.0654671867951066E-2</v>
      </c>
      <c r="O62">
        <v>9.3676193509009374E-3</v>
      </c>
      <c r="P62">
        <v>6.687365655600669E-3</v>
      </c>
      <c r="Q62">
        <v>5.9841307751505981E-3</v>
      </c>
      <c r="R62">
        <v>5.6484356341055648E-2</v>
      </c>
      <c r="S62">
        <v>2.919088183000292E-4</v>
      </c>
      <c r="T62">
        <v>1.459544091500146E-4</v>
      </c>
      <c r="U62">
        <v>0.11265026669851126</v>
      </c>
      <c r="V62">
        <v>2.6537165300002653E-5</v>
      </c>
      <c r="W62">
        <v>1.1052729347451105E-2</v>
      </c>
      <c r="X62">
        <v>1.1941724385001195E-4</v>
      </c>
      <c r="Y62">
        <v>0.51269803359605126</v>
      </c>
      <c r="Z62">
        <v>2.0168245628002018E-3</v>
      </c>
      <c r="AA62">
        <v>1.2339781864501233E-3</v>
      </c>
      <c r="AB62">
        <v>0.18420773292996842</v>
      </c>
      <c r="AC62">
        <v>3.9805747950003977E-3</v>
      </c>
      <c r="AD62">
        <v>7.1517660483507148E-2</v>
      </c>
      <c r="AE62">
        <v>3.648860228750365E-5</v>
      </c>
      <c r="AF62">
        <v>3.9805747950003981E-2</v>
      </c>
      <c r="AG62">
        <v>5.88</v>
      </c>
      <c r="AH62">
        <v>17.77</v>
      </c>
      <c r="AI62">
        <v>1.8374333253721837E-3</v>
      </c>
      <c r="AJ62">
        <v>242.56</v>
      </c>
      <c r="AK62">
        <v>176.75</v>
      </c>
      <c r="AL62">
        <v>2.3963060265902395E-2</v>
      </c>
      <c r="AM62">
        <v>0.7</v>
      </c>
      <c r="AN62">
        <v>269.5</v>
      </c>
      <c r="AO62">
        <v>1354.21</v>
      </c>
      <c r="AP62">
        <v>10.59</v>
      </c>
      <c r="AQ62">
        <v>12.19</v>
      </c>
      <c r="AR62">
        <v>0.9</v>
      </c>
      <c r="AS62">
        <v>106.92</v>
      </c>
      <c r="AT62">
        <v>13.01</v>
      </c>
      <c r="AU62">
        <v>3.88</v>
      </c>
      <c r="AV62">
        <v>989.74</v>
      </c>
      <c r="AW62">
        <v>310.58</v>
      </c>
      <c r="AX62">
        <v>45.53</v>
      </c>
      <c r="AY62">
        <v>85.08</v>
      </c>
      <c r="AZ62">
        <v>39.200000000000003</v>
      </c>
      <c r="BA62">
        <v>203.27</v>
      </c>
      <c r="BB62">
        <v>25.8</v>
      </c>
      <c r="BC62">
        <v>6.56</v>
      </c>
      <c r="BD62">
        <v>-2.62</v>
      </c>
      <c r="BE62">
        <v>3.87</v>
      </c>
      <c r="BF62">
        <v>51.88</v>
      </c>
    </row>
    <row r="63" spans="1:58" x14ac:dyDescent="0.3">
      <c r="A63" s="25">
        <v>11</v>
      </c>
      <c r="B63">
        <v>6.57</v>
      </c>
      <c r="C63">
        <v>7.2699943447331605E-3</v>
      </c>
      <c r="D63">
        <v>6.3696163347917965E-3</v>
      </c>
      <c r="E63">
        <v>1.1846295800220258E-2</v>
      </c>
      <c r="F63">
        <v>0.22779563651516505</v>
      </c>
      <c r="G63">
        <v>9.1823674732863046E-3</v>
      </c>
      <c r="H63">
        <v>4.4646843468166797E-5</v>
      </c>
      <c r="I63">
        <v>1.5685924338482603E-2</v>
      </c>
      <c r="J63">
        <v>5.7899514837634315E-2</v>
      </c>
      <c r="K63">
        <v>5.490073518468911E-2</v>
      </c>
      <c r="L63">
        <v>5.707354823347323E-3</v>
      </c>
      <c r="M63">
        <v>1.0142274607851892E-2</v>
      </c>
      <c r="N63">
        <v>1.157097359883323E-2</v>
      </c>
      <c r="O63">
        <v>2.0105961841831117E-2</v>
      </c>
      <c r="P63">
        <v>8.1852546358305803E-3</v>
      </c>
      <c r="Q63">
        <v>5.6775902610352114E-3</v>
      </c>
      <c r="R63">
        <v>3.5732357055689494E-2</v>
      </c>
      <c r="S63">
        <v>2.7532220138702863E-4</v>
      </c>
      <c r="T63">
        <v>4.0182159121350118E-4</v>
      </c>
      <c r="U63">
        <v>0.14361401315593655</v>
      </c>
      <c r="V63">
        <v>1.190582492484448E-4</v>
      </c>
      <c r="W63">
        <v>1.0938476649700867E-2</v>
      </c>
      <c r="X63">
        <v>1.4138167098252821E-4</v>
      </c>
      <c r="Y63">
        <v>0.58403280054766793</v>
      </c>
      <c r="Z63">
        <v>2.5374289371074797E-3</v>
      </c>
      <c r="AA63">
        <v>1.4956692561835878E-3</v>
      </c>
      <c r="AB63">
        <v>0.26556686608923413</v>
      </c>
      <c r="AC63">
        <v>5.2534452480876266E-3</v>
      </c>
      <c r="AD63">
        <v>6.665773729797303E-2</v>
      </c>
      <c r="AE63">
        <v>1.1905824924844481E-5</v>
      </c>
      <c r="AF63">
        <v>3.8693931005744558E-2</v>
      </c>
      <c r="AG63">
        <v>10.59</v>
      </c>
      <c r="AH63">
        <v>12.55</v>
      </c>
      <c r="AI63">
        <v>1.2823317558115308E-3</v>
      </c>
      <c r="AJ63">
        <v>157.47999999999999</v>
      </c>
      <c r="AK63">
        <v>242.39</v>
      </c>
      <c r="AL63">
        <v>1.3773551209929458E-2</v>
      </c>
      <c r="AM63">
        <v>0.83</v>
      </c>
      <c r="AN63">
        <v>319.93</v>
      </c>
      <c r="AO63">
        <v>1376.07</v>
      </c>
      <c r="AP63">
        <v>8.06</v>
      </c>
      <c r="AQ63">
        <v>13.53</v>
      </c>
      <c r="AR63">
        <v>0.9</v>
      </c>
      <c r="AS63">
        <v>100.75</v>
      </c>
      <c r="AT63">
        <v>7.89</v>
      </c>
      <c r="AU63">
        <v>1.21</v>
      </c>
      <c r="AV63">
        <v>1181.5999999999999</v>
      </c>
      <c r="AW63">
        <v>342.61</v>
      </c>
      <c r="AX63">
        <v>41.96</v>
      </c>
      <c r="AY63">
        <v>78.45</v>
      </c>
      <c r="AZ63">
        <v>42.68</v>
      </c>
      <c r="BA63">
        <v>187.6</v>
      </c>
      <c r="BB63">
        <v>12.97</v>
      </c>
      <c r="BC63">
        <v>7.1</v>
      </c>
      <c r="BD63">
        <v>-3.26</v>
      </c>
      <c r="BE63">
        <v>12.58</v>
      </c>
      <c r="BF63">
        <v>53.16</v>
      </c>
    </row>
    <row r="64" spans="1:58" x14ac:dyDescent="0.3">
      <c r="A64" s="25">
        <v>12</v>
      </c>
      <c r="B64">
        <v>7.22</v>
      </c>
      <c r="C64">
        <v>1.1689169730132646E-2</v>
      </c>
      <c r="D64">
        <v>4.9467211031865689E-3</v>
      </c>
      <c r="E64">
        <v>1.7889511934811704E-2</v>
      </c>
      <c r="F64">
        <v>0.27552558911721359</v>
      </c>
      <c r="G64">
        <v>1.1113181656473936E-2</v>
      </c>
      <c r="H64">
        <v>0</v>
      </c>
      <c r="I64">
        <v>1.5331447254739197E-2</v>
      </c>
      <c r="J64">
        <v>7.4742922970065559E-2</v>
      </c>
      <c r="K64">
        <v>8.2942282606854253E-2</v>
      </c>
      <c r="L64">
        <v>4.6417862406613695E-3</v>
      </c>
      <c r="M64">
        <v>7.7419573430008975E-3</v>
      </c>
      <c r="N64">
        <v>7.6064307374341424E-3</v>
      </c>
      <c r="O64">
        <v>2.1311558725372274E-2</v>
      </c>
      <c r="P64">
        <v>9.1311050500601405E-3</v>
      </c>
      <c r="Q64">
        <v>3.7100408273899269E-3</v>
      </c>
      <c r="R64">
        <v>2.6393806434125599E-2</v>
      </c>
      <c r="S64">
        <v>2.0328990835013298E-4</v>
      </c>
      <c r="T64">
        <v>3.8963899100442158E-4</v>
      </c>
      <c r="U64">
        <v>0.15175591658337428</v>
      </c>
      <c r="V64">
        <v>1.6940825695844415E-4</v>
      </c>
      <c r="W64">
        <v>8.5042944993138966E-3</v>
      </c>
      <c r="X64">
        <v>3.3881651391688828E-5</v>
      </c>
      <c r="Y64">
        <v>0.56817835301292585</v>
      </c>
      <c r="Z64">
        <v>2.0328990835013299E-3</v>
      </c>
      <c r="AA64">
        <v>8.6398211048806521E-4</v>
      </c>
      <c r="AB64">
        <v>0.30593437124125428</v>
      </c>
      <c r="AC64">
        <v>3.8794490843483713E-3</v>
      </c>
      <c r="AD64">
        <v>9.3005133070185847E-2</v>
      </c>
      <c r="AE64">
        <v>2.1176032119805519E-5</v>
      </c>
      <c r="AF64">
        <v>4.6367039929526163E-2</v>
      </c>
      <c r="AG64">
        <v>12.39</v>
      </c>
      <c r="AH64">
        <v>7.99</v>
      </c>
      <c r="AI64">
        <v>3.0132646665198461E-3</v>
      </c>
      <c r="AJ64">
        <v>283.29000000000002</v>
      </c>
      <c r="AK64">
        <v>310.29000000000002</v>
      </c>
      <c r="AL64">
        <v>1.0638838536990294E-2</v>
      </c>
      <c r="AM64">
        <v>0.71</v>
      </c>
      <c r="AN64">
        <v>249.55</v>
      </c>
      <c r="AO64">
        <v>1212.52</v>
      </c>
      <c r="AP64">
        <v>7.33</v>
      </c>
      <c r="AQ64">
        <v>9.1300000000000008</v>
      </c>
      <c r="AR64">
        <v>0.89</v>
      </c>
      <c r="AS64">
        <v>114.29</v>
      </c>
      <c r="AT64">
        <v>7.8</v>
      </c>
      <c r="AU64">
        <v>0.27</v>
      </c>
      <c r="AV64">
        <v>1399.14</v>
      </c>
      <c r="AW64">
        <v>383.43</v>
      </c>
      <c r="AX64">
        <v>0</v>
      </c>
      <c r="AY64">
        <v>90.88</v>
      </c>
      <c r="AZ64">
        <v>46.5</v>
      </c>
      <c r="BA64">
        <v>173.53</v>
      </c>
      <c r="BB64">
        <v>10.35</v>
      </c>
      <c r="BC64">
        <v>7.55</v>
      </c>
      <c r="BD64">
        <v>-1.84</v>
      </c>
      <c r="BE64">
        <v>-0.6</v>
      </c>
      <c r="BF64">
        <v>50.96</v>
      </c>
    </row>
    <row r="65" spans="1:58" x14ac:dyDescent="0.3">
      <c r="A65" s="25">
        <v>13</v>
      </c>
      <c r="B65">
        <v>5.75</v>
      </c>
      <c r="C65">
        <v>5.7988544594258064E-3</v>
      </c>
      <c r="D65">
        <v>8.3336297982852473E-3</v>
      </c>
      <c r="E65">
        <v>1.0752783805898466E-2</v>
      </c>
      <c r="F65">
        <v>0.22510583798783307</v>
      </c>
      <c r="G65">
        <v>8.591554306449891E-3</v>
      </c>
      <c r="H65">
        <v>7.1151588459212358E-5</v>
      </c>
      <c r="I65">
        <v>1.7111957024440572E-2</v>
      </c>
      <c r="J65">
        <v>5.0215233555089119E-2</v>
      </c>
      <c r="K65">
        <v>4.8258564872460781E-2</v>
      </c>
      <c r="L65">
        <v>7.4175530968728877E-3</v>
      </c>
      <c r="M65">
        <v>1.0583798783307837E-2</v>
      </c>
      <c r="N65">
        <v>1.3714468675513181E-2</v>
      </c>
      <c r="O65">
        <v>1.9762353694546229E-2</v>
      </c>
      <c r="P65">
        <v>9.961222384289729E-3</v>
      </c>
      <c r="Q65">
        <v>6.0923547618200579E-3</v>
      </c>
      <c r="R65">
        <v>4.4478636735565125E-2</v>
      </c>
      <c r="S65">
        <v>4.1801558219787258E-4</v>
      </c>
      <c r="T65">
        <v>7.6487957593653283E-4</v>
      </c>
      <c r="U65">
        <v>0.14404639083567541</v>
      </c>
      <c r="V65">
        <v>8.8939485574015441E-5</v>
      </c>
      <c r="W65">
        <v>1.1855633427016258E-2</v>
      </c>
      <c r="X65">
        <v>2.3124266249244013E-4</v>
      </c>
      <c r="Y65">
        <v>0.64957842683837919</v>
      </c>
      <c r="Z65">
        <v>3.0417304066313279E-3</v>
      </c>
      <c r="AA65">
        <v>1.7787897114803087E-3</v>
      </c>
      <c r="AB65">
        <v>0.2660268953004376</v>
      </c>
      <c r="AC65">
        <v>6.1012487103774592E-3</v>
      </c>
      <c r="AD65">
        <v>4.6088441424454799E-2</v>
      </c>
      <c r="AE65">
        <v>2.5792450816464478E-5</v>
      </c>
      <c r="AF65">
        <v>3.1947063218186349E-2</v>
      </c>
      <c r="AG65">
        <v>4.17</v>
      </c>
      <c r="AH65">
        <v>14.03</v>
      </c>
      <c r="AI65">
        <v>1.4187626738766943E-3</v>
      </c>
      <c r="AJ65">
        <v>234.86</v>
      </c>
      <c r="AK65">
        <v>253.64</v>
      </c>
      <c r="AL65">
        <v>2.5490056565512825E-2</v>
      </c>
      <c r="AM65">
        <v>0.89</v>
      </c>
      <c r="AN65">
        <v>345.47</v>
      </c>
      <c r="AO65">
        <v>1295.8900000000001</v>
      </c>
      <c r="AP65">
        <v>8.77</v>
      </c>
      <c r="AQ65">
        <v>9.6</v>
      </c>
      <c r="AR65">
        <v>0.93</v>
      </c>
      <c r="AS65">
        <v>103.18</v>
      </c>
      <c r="AT65">
        <v>8.23</v>
      </c>
      <c r="AU65">
        <v>2.2999999999999998</v>
      </c>
      <c r="AV65">
        <v>1262.3900000000001</v>
      </c>
      <c r="AW65">
        <v>368.89</v>
      </c>
      <c r="AX65">
        <v>38.409999999999997</v>
      </c>
      <c r="AY65">
        <v>69.77</v>
      </c>
      <c r="AZ65">
        <v>46.13</v>
      </c>
      <c r="BA65">
        <v>161.46</v>
      </c>
      <c r="BB65">
        <v>24.32</v>
      </c>
      <c r="BC65">
        <v>6.25</v>
      </c>
      <c r="BD65">
        <v>-0.98</v>
      </c>
      <c r="BE65">
        <v>13.31</v>
      </c>
      <c r="BF65">
        <v>56.42</v>
      </c>
    </row>
    <row r="66" spans="1:58" x14ac:dyDescent="0.3">
      <c r="A66" s="25">
        <v>14</v>
      </c>
      <c r="B66">
        <v>6.36</v>
      </c>
      <c r="C66">
        <v>5.0649979255981189E-3</v>
      </c>
      <c r="D66">
        <v>7.4332734061678882E-3</v>
      </c>
      <c r="E66">
        <v>1.0173212557046053E-2</v>
      </c>
      <c r="F66">
        <v>0.20229740008297609</v>
      </c>
      <c r="G66">
        <v>8.0988106762550135E-3</v>
      </c>
      <c r="H66">
        <v>2.5930023509887983E-5</v>
      </c>
      <c r="I66">
        <v>1.4460309777347531E-2</v>
      </c>
      <c r="J66">
        <v>4.3225349190983267E-2</v>
      </c>
      <c r="K66">
        <v>4.4089683307979535E-2</v>
      </c>
      <c r="L66">
        <v>6.3787857834324436E-3</v>
      </c>
      <c r="M66">
        <v>9.0150048402710559E-3</v>
      </c>
      <c r="N66">
        <v>1.2299474484856866E-2</v>
      </c>
      <c r="O66">
        <v>1.7226178951735584E-2</v>
      </c>
      <c r="P66">
        <v>7.9345871940257225E-3</v>
      </c>
      <c r="Q66">
        <v>5.8342552897247962E-3</v>
      </c>
      <c r="R66">
        <v>4.1885631309639057E-2</v>
      </c>
      <c r="S66">
        <v>2.9387359977873048E-4</v>
      </c>
      <c r="T66">
        <v>2.4201355275895451E-4</v>
      </c>
      <c r="U66">
        <v>0.13367791453464251</v>
      </c>
      <c r="V66">
        <v>1.2965011754943992E-4</v>
      </c>
      <c r="W66">
        <v>9.6805421103581795E-3</v>
      </c>
      <c r="X66">
        <v>4.3216705849813305E-5</v>
      </c>
      <c r="Y66">
        <v>0.62712626192781085</v>
      </c>
      <c r="Z66">
        <v>2.1867653160005532E-3</v>
      </c>
      <c r="AA66">
        <v>8.9890748167611675E-4</v>
      </c>
      <c r="AB66">
        <v>0.23740665191536439</v>
      </c>
      <c r="AC66">
        <v>4.5377541142303966E-3</v>
      </c>
      <c r="AD66">
        <v>7.4955054625916201E-2</v>
      </c>
      <c r="AE66">
        <v>2.1521919513207027E-5</v>
      </c>
      <c r="AF66">
        <v>3.8903678606001933E-2</v>
      </c>
      <c r="AG66">
        <v>5.6</v>
      </c>
      <c r="AH66">
        <v>13.28</v>
      </c>
      <c r="AI66">
        <v>1.4720474346563408E-3</v>
      </c>
      <c r="AJ66">
        <v>119.72</v>
      </c>
      <c r="AK66">
        <v>223</v>
      </c>
      <c r="AL66">
        <v>2.1599709583736689E-2</v>
      </c>
      <c r="AM66">
        <v>0.8</v>
      </c>
      <c r="AN66">
        <v>289.07</v>
      </c>
      <c r="AO66">
        <v>1368.58</v>
      </c>
      <c r="AP66">
        <v>7.62</v>
      </c>
      <c r="AQ66">
        <v>10.01</v>
      </c>
      <c r="AR66">
        <v>0.89</v>
      </c>
      <c r="AS66">
        <v>102.5</v>
      </c>
      <c r="AT66">
        <v>9.24</v>
      </c>
      <c r="AU66">
        <v>0.55000000000000004</v>
      </c>
      <c r="AV66">
        <v>1130.7</v>
      </c>
      <c r="AW66">
        <v>314.95999999999998</v>
      </c>
      <c r="AX66">
        <v>25.26</v>
      </c>
      <c r="AY66">
        <v>86.18</v>
      </c>
      <c r="AZ66">
        <v>41.94</v>
      </c>
      <c r="BA66">
        <v>169.76</v>
      </c>
      <c r="BB66">
        <v>17.77</v>
      </c>
      <c r="BC66">
        <v>6.92</v>
      </c>
      <c r="BD66">
        <v>-3.16</v>
      </c>
      <c r="BE66">
        <v>10.36</v>
      </c>
      <c r="BF66">
        <v>56.46</v>
      </c>
    </row>
    <row r="67" spans="1:58" x14ac:dyDescent="0.3">
      <c r="A67" s="25">
        <v>15</v>
      </c>
      <c r="B67">
        <v>5.88</v>
      </c>
      <c r="C67">
        <v>3.0273960656309567E-3</v>
      </c>
      <c r="D67">
        <v>7.4003014937645611E-3</v>
      </c>
      <c r="E67">
        <v>6.2167515915631582E-3</v>
      </c>
      <c r="F67">
        <v>0.14910237083733041</v>
      </c>
      <c r="G67">
        <v>4.8214085489678201E-3</v>
      </c>
      <c r="H67">
        <v>0</v>
      </c>
      <c r="I67">
        <v>1.4364558286718078E-2</v>
      </c>
      <c r="J67">
        <v>2.4443420085464761E-2</v>
      </c>
      <c r="K67">
        <v>2.5552219467527129E-2</v>
      </c>
      <c r="L67">
        <v>5.0082848493154097E-3</v>
      </c>
      <c r="M67">
        <v>1.0676865959858971E-2</v>
      </c>
      <c r="N67">
        <v>1.5236647688340165E-2</v>
      </c>
      <c r="O67">
        <v>1.0502448079534554E-2</v>
      </c>
      <c r="P67">
        <v>7.1885083533706259E-3</v>
      </c>
      <c r="Q67">
        <v>7.736678834390223E-3</v>
      </c>
      <c r="R67">
        <v>4.3853638481567765E-2</v>
      </c>
      <c r="S67">
        <v>2.7408524050979852E-4</v>
      </c>
      <c r="T67">
        <v>7.4750520139035969E-5</v>
      </c>
      <c r="U67">
        <v>0.11348374799107977</v>
      </c>
      <c r="V67">
        <v>7.4750520139035969E-5</v>
      </c>
      <c r="W67">
        <v>1.1100452240646841E-2</v>
      </c>
      <c r="X67">
        <v>2.4916840046345324E-5</v>
      </c>
      <c r="Y67">
        <v>0.46407614586318163</v>
      </c>
      <c r="Z67">
        <v>1.6071361829892734E-3</v>
      </c>
      <c r="AA67">
        <v>6.7275468125132371E-4</v>
      </c>
      <c r="AB67">
        <v>0.18960469433266472</v>
      </c>
      <c r="AC67">
        <v>3.5506497066042086E-3</v>
      </c>
      <c r="AD67">
        <v>5.5938305904045249E-2</v>
      </c>
      <c r="AE67">
        <v>3.4758991864651726E-5</v>
      </c>
      <c r="AF67">
        <v>3.2292224700063536E-2</v>
      </c>
      <c r="AG67">
        <v>3.92</v>
      </c>
      <c r="AH67">
        <v>19.71</v>
      </c>
      <c r="AI67">
        <v>2.0622422664357707E-3</v>
      </c>
      <c r="AJ67">
        <v>183.24</v>
      </c>
      <c r="AK67">
        <v>190.19</v>
      </c>
      <c r="AL67">
        <v>2.4518170605603799E-2</v>
      </c>
      <c r="AM67">
        <v>0.75</v>
      </c>
      <c r="AN67">
        <v>320.70999999999998</v>
      </c>
      <c r="AO67">
        <v>1454.87</v>
      </c>
      <c r="AP67">
        <v>8.84</v>
      </c>
      <c r="AQ67">
        <v>10.69</v>
      </c>
      <c r="AR67">
        <v>0.86</v>
      </c>
      <c r="AS67">
        <v>157.30000000000001</v>
      </c>
      <c r="AT67">
        <v>12.14</v>
      </c>
      <c r="AU67">
        <v>0.83</v>
      </c>
      <c r="AV67">
        <v>1043.6199999999999</v>
      </c>
      <c r="AW67">
        <v>308.02</v>
      </c>
      <c r="AX67">
        <v>47.16</v>
      </c>
      <c r="AY67">
        <v>85.05</v>
      </c>
      <c r="AZ67">
        <v>42.38</v>
      </c>
      <c r="BA67">
        <v>214.81</v>
      </c>
      <c r="BB67">
        <v>25.41</v>
      </c>
      <c r="BC67">
        <v>6.1</v>
      </c>
      <c r="BD67">
        <v>-5.54</v>
      </c>
      <c r="BE67">
        <v>3.59</v>
      </c>
      <c r="BF67">
        <v>51.37</v>
      </c>
    </row>
    <row r="68" spans="1:58" x14ac:dyDescent="0.3">
      <c r="A68" s="25">
        <v>16</v>
      </c>
      <c r="B68">
        <v>7.44</v>
      </c>
      <c r="C68">
        <v>4.4223251171430951E-3</v>
      </c>
      <c r="D68">
        <v>7.3751628912856627E-3</v>
      </c>
      <c r="E68">
        <v>7.2365320098705188E-3</v>
      </c>
      <c r="F68">
        <v>0.15855213907450025</v>
      </c>
      <c r="G68">
        <v>5.9472648127096789E-3</v>
      </c>
      <c r="H68">
        <v>0</v>
      </c>
      <c r="I68">
        <v>1.1561815510023013E-2</v>
      </c>
      <c r="J68">
        <v>3.284165580724762E-2</v>
      </c>
      <c r="K68">
        <v>3.9523664291457566E-2</v>
      </c>
      <c r="L68">
        <v>5.1016164360773008E-3</v>
      </c>
      <c r="M68">
        <v>1.2435190062938421E-2</v>
      </c>
      <c r="N68">
        <v>1.3779909612665318E-2</v>
      </c>
      <c r="O68">
        <v>1.1963845066126931E-2</v>
      </c>
      <c r="P68">
        <v>6.0581695178417942E-3</v>
      </c>
      <c r="Q68">
        <v>6.1274849585493665E-3</v>
      </c>
      <c r="R68">
        <v>3.3257548451493056E-2</v>
      </c>
      <c r="S68">
        <v>3.6044029167937451E-4</v>
      </c>
      <c r="T68">
        <v>8.3178528849086426E-5</v>
      </c>
      <c r="U68">
        <v>0.123187401225497</v>
      </c>
      <c r="V68">
        <v>4.1589264424543213E-5</v>
      </c>
      <c r="W68">
        <v>1.2920398147891424E-2</v>
      </c>
      <c r="X68">
        <v>0</v>
      </c>
      <c r="Y68">
        <v>0.42580475226661491</v>
      </c>
      <c r="Z68">
        <v>8.3178528849086426E-4</v>
      </c>
      <c r="AA68">
        <v>2.4953558654725928E-4</v>
      </c>
      <c r="AB68">
        <v>0.20283084259849724</v>
      </c>
      <c r="AC68">
        <v>3.396456594671029E-3</v>
      </c>
      <c r="AD68">
        <v>8.7670169406937087E-2</v>
      </c>
      <c r="AE68">
        <v>2.4953558654725927E-5</v>
      </c>
      <c r="AF68">
        <v>4.0286134139240856E-2</v>
      </c>
      <c r="AG68">
        <v>14.1</v>
      </c>
      <c r="AH68">
        <v>19.510000000000002</v>
      </c>
      <c r="AI68">
        <v>1.8101034186375356E-3</v>
      </c>
      <c r="AJ68">
        <v>130.97</v>
      </c>
      <c r="AK68">
        <v>203.09</v>
      </c>
      <c r="AL68">
        <v>1.5304849308231902E-2</v>
      </c>
      <c r="AM68">
        <v>0.79</v>
      </c>
      <c r="AN68">
        <v>316.2</v>
      </c>
      <c r="AO68">
        <v>1566.15</v>
      </c>
      <c r="AP68">
        <v>8.39</v>
      </c>
      <c r="AQ68">
        <v>14.47</v>
      </c>
      <c r="AR68">
        <v>0.88</v>
      </c>
      <c r="AS68">
        <v>103.5</v>
      </c>
      <c r="AT68">
        <v>13.77</v>
      </c>
      <c r="AU68">
        <v>2.44</v>
      </c>
      <c r="AV68">
        <v>1057.26</v>
      </c>
      <c r="AW68">
        <v>394.44</v>
      </c>
      <c r="AX68">
        <v>0</v>
      </c>
      <c r="AY68">
        <v>90.93</v>
      </c>
      <c r="AZ68">
        <v>43.03</v>
      </c>
      <c r="BA68">
        <v>234.55</v>
      </c>
      <c r="BB68">
        <v>11.59</v>
      </c>
      <c r="BC68">
        <v>7.49</v>
      </c>
      <c r="BD68">
        <v>-2.5299999999999998</v>
      </c>
      <c r="BE68">
        <v>3.82</v>
      </c>
      <c r="BF68">
        <v>48.19</v>
      </c>
    </row>
    <row r="69" spans="1:58" x14ac:dyDescent="0.3">
      <c r="A69" s="25">
        <v>17</v>
      </c>
      <c r="B69">
        <v>6.95</v>
      </c>
      <c r="C69">
        <v>2.5721340710594905E-3</v>
      </c>
      <c r="D69">
        <v>6.8132973615620289E-3</v>
      </c>
      <c r="E69">
        <v>5.2585852119438475E-3</v>
      </c>
      <c r="F69">
        <v>0.11664913804929353</v>
      </c>
      <c r="G69">
        <v>5.2014266770314148E-3</v>
      </c>
      <c r="H69">
        <v>3.4295120947459875E-5</v>
      </c>
      <c r="I69">
        <v>8.8938680323745935E-3</v>
      </c>
      <c r="J69">
        <v>2.1926013992409347E-2</v>
      </c>
      <c r="K69">
        <v>2.4886826100873383E-2</v>
      </c>
      <c r="L69">
        <v>5.1671315560839542E-3</v>
      </c>
      <c r="M69">
        <v>9.3968631396040055E-3</v>
      </c>
      <c r="N69">
        <v>1.2311948420138096E-2</v>
      </c>
      <c r="O69">
        <v>8.1622387854954504E-3</v>
      </c>
      <c r="P69">
        <v>4.6869998628195162E-3</v>
      </c>
      <c r="Q69">
        <v>6.9161827244044079E-3</v>
      </c>
      <c r="R69">
        <v>2.5789930952489826E-2</v>
      </c>
      <c r="S69">
        <v>2.286341396497325E-4</v>
      </c>
      <c r="T69">
        <v>5.7158534912433125E-5</v>
      </c>
      <c r="U69">
        <v>9.8301248342402489E-2</v>
      </c>
      <c r="V69">
        <v>4.57268279299465E-5</v>
      </c>
      <c r="W69">
        <v>9.7283826420961183E-3</v>
      </c>
      <c r="X69">
        <v>0</v>
      </c>
      <c r="Y69">
        <v>0.37904110841830901</v>
      </c>
      <c r="Z69">
        <v>6.5160729800173766E-4</v>
      </c>
      <c r="AA69">
        <v>1.4861219077232611E-4</v>
      </c>
      <c r="AB69">
        <v>0.15300196625360099</v>
      </c>
      <c r="AC69">
        <v>1.5661438566006677E-3</v>
      </c>
      <c r="AD69">
        <v>6.719557364305638E-2</v>
      </c>
      <c r="AE69">
        <v>2.9379486944990624E-5</v>
      </c>
      <c r="AF69">
        <v>3.6650052585852119E-2</v>
      </c>
      <c r="AG69">
        <v>5.6</v>
      </c>
      <c r="AH69">
        <v>20.73</v>
      </c>
      <c r="AI69">
        <v>1.3175042297315835E-3</v>
      </c>
      <c r="AJ69">
        <v>154.21</v>
      </c>
      <c r="AK69">
        <v>153.82</v>
      </c>
      <c r="AL69">
        <v>2.1971740820339293E-2</v>
      </c>
      <c r="AM69">
        <v>0.85</v>
      </c>
      <c r="AN69">
        <v>309.37</v>
      </c>
      <c r="AO69">
        <v>1706.12</v>
      </c>
      <c r="AP69">
        <v>14.65</v>
      </c>
      <c r="AQ69">
        <v>14.16</v>
      </c>
      <c r="AR69">
        <v>0.91</v>
      </c>
      <c r="AS69">
        <v>170</v>
      </c>
      <c r="AT69">
        <v>13.27</v>
      </c>
      <c r="AU69">
        <v>1.3</v>
      </c>
      <c r="AV69">
        <v>940.88</v>
      </c>
      <c r="AW69">
        <v>331.01</v>
      </c>
      <c r="AX69">
        <v>21.98</v>
      </c>
      <c r="AY69">
        <v>92.78</v>
      </c>
      <c r="AZ69">
        <v>41.94</v>
      </c>
      <c r="BA69">
        <v>262.42</v>
      </c>
      <c r="BB69">
        <v>16.55</v>
      </c>
      <c r="BC69">
        <v>7.58</v>
      </c>
      <c r="BD69">
        <v>-2.82</v>
      </c>
      <c r="BE69">
        <v>2.2400000000000002</v>
      </c>
      <c r="BF69">
        <v>53.75</v>
      </c>
    </row>
    <row r="70" spans="1:58" x14ac:dyDescent="0.3">
      <c r="A70" s="25">
        <v>18</v>
      </c>
      <c r="B70">
        <v>6.83</v>
      </c>
      <c r="C70">
        <v>3.0872163433858127E-3</v>
      </c>
      <c r="D70">
        <v>7.0777660862832298E-3</v>
      </c>
      <c r="E70">
        <v>5.3505132124918101E-3</v>
      </c>
      <c r="F70">
        <v>0.12873989954138459</v>
      </c>
      <c r="G70">
        <v>4.8343226984851797E-3</v>
      </c>
      <c r="H70">
        <v>5.9560443923842048E-5</v>
      </c>
      <c r="I70">
        <v>1.02940300581707E-2</v>
      </c>
      <c r="J70">
        <v>2.2623041950406004E-2</v>
      </c>
      <c r="K70">
        <v>2.6454763842839842E-2</v>
      </c>
      <c r="L70">
        <v>4.5663007008278902E-3</v>
      </c>
      <c r="M70">
        <v>8.9638468105382278E-3</v>
      </c>
      <c r="N70">
        <v>1.1733407452996883E-2</v>
      </c>
      <c r="O70">
        <v>7.8222716353312551E-3</v>
      </c>
      <c r="P70">
        <v>5.6780956540729418E-3</v>
      </c>
      <c r="Q70">
        <v>7.5244694157120453E-3</v>
      </c>
      <c r="R70">
        <v>3.2817804602036968E-2</v>
      </c>
      <c r="S70">
        <v>4.0699636681292066E-4</v>
      </c>
      <c r="T70">
        <v>7.9413925231789398E-5</v>
      </c>
      <c r="U70">
        <v>0.10305942146955469</v>
      </c>
      <c r="V70">
        <v>2.9780221961921024E-5</v>
      </c>
      <c r="W70">
        <v>9.4800373245448582E-3</v>
      </c>
      <c r="X70">
        <v>4.963370326986837E-5</v>
      </c>
      <c r="Y70">
        <v>0.43391768746649723</v>
      </c>
      <c r="Z70">
        <v>1.0224542873592884E-3</v>
      </c>
      <c r="AA70">
        <v>3.1765570092715759E-4</v>
      </c>
      <c r="AB70">
        <v>0.16348349183029245</v>
      </c>
      <c r="AC70">
        <v>2.2434433877980505E-3</v>
      </c>
      <c r="AD70">
        <v>8.1468760547161942E-2</v>
      </c>
      <c r="AE70">
        <v>2.2632968691059976E-5</v>
      </c>
      <c r="AF70">
        <v>4.0987512160257304E-2</v>
      </c>
      <c r="AG70">
        <v>10.15</v>
      </c>
      <c r="AH70">
        <v>18.760000000000002</v>
      </c>
      <c r="AI70">
        <v>1.2787627310448886E-3</v>
      </c>
      <c r="AJ70">
        <v>184.92</v>
      </c>
      <c r="AK70">
        <v>163.63</v>
      </c>
      <c r="AL70">
        <v>1.9595386050944033E-2</v>
      </c>
      <c r="AM70">
        <v>0.74</v>
      </c>
      <c r="AN70">
        <v>341.96</v>
      </c>
      <c r="AO70">
        <v>1458.65</v>
      </c>
      <c r="AP70">
        <v>10.8</v>
      </c>
      <c r="AQ70">
        <v>13.17</v>
      </c>
      <c r="AR70">
        <v>0.87</v>
      </c>
      <c r="AS70">
        <v>115.71</v>
      </c>
      <c r="AT70">
        <v>11.7</v>
      </c>
      <c r="AU70">
        <v>1.83</v>
      </c>
      <c r="AV70">
        <v>1127.68</v>
      </c>
      <c r="AW70">
        <v>330.34</v>
      </c>
      <c r="AX70">
        <v>19.989999999999998</v>
      </c>
      <c r="AY70">
        <v>89.08</v>
      </c>
      <c r="AZ70">
        <v>45.14</v>
      </c>
      <c r="BA70">
        <v>230.25</v>
      </c>
      <c r="BB70">
        <v>33.03</v>
      </c>
      <c r="BC70">
        <v>7.38</v>
      </c>
      <c r="BD70">
        <v>-2.95</v>
      </c>
      <c r="BE70">
        <v>2.4500000000000002</v>
      </c>
      <c r="BF70">
        <v>50.81</v>
      </c>
    </row>
    <row r="71" spans="1:58" x14ac:dyDescent="0.3">
      <c r="A71" s="25">
        <v>19</v>
      </c>
      <c r="B71">
        <v>6.46</v>
      </c>
      <c r="C71">
        <v>3.0624303047451025E-3</v>
      </c>
      <c r="D71">
        <v>6.1082169665296338E-3</v>
      </c>
      <c r="E71">
        <v>7.0236173293610508E-3</v>
      </c>
      <c r="F71">
        <v>0.13128505567298571</v>
      </c>
      <c r="G71">
        <v>6.2580097531747753E-3</v>
      </c>
      <c r="H71">
        <v>4.993092888171363E-5</v>
      </c>
      <c r="I71">
        <v>1.1301033570227851E-2</v>
      </c>
      <c r="J71">
        <v>2.3633973004011117E-2</v>
      </c>
      <c r="K71">
        <v>2.5248406371186527E-2</v>
      </c>
      <c r="L71">
        <v>5.5256894629096415E-3</v>
      </c>
      <c r="M71">
        <v>7.7725812625867551E-3</v>
      </c>
      <c r="N71">
        <v>9.9695421333821539E-3</v>
      </c>
      <c r="O71">
        <v>9.1540036283141654E-3</v>
      </c>
      <c r="P71">
        <v>5.7087695354759247E-3</v>
      </c>
      <c r="Q71">
        <v>6.5575953264650566E-3</v>
      </c>
      <c r="R71">
        <v>2.982540818534361E-2</v>
      </c>
      <c r="S71">
        <v>2.9958557329028178E-4</v>
      </c>
      <c r="T71">
        <v>9.9861857763427261E-5</v>
      </c>
      <c r="U71">
        <v>9.7631609606710718E-2</v>
      </c>
      <c r="V71">
        <v>0</v>
      </c>
      <c r="W71">
        <v>8.1720286936404641E-3</v>
      </c>
      <c r="X71">
        <v>3.3287285921142422E-5</v>
      </c>
      <c r="Y71">
        <v>0.45440474010951515</v>
      </c>
      <c r="Z71">
        <v>1.0152622205948439E-3</v>
      </c>
      <c r="AA71">
        <v>4.4937835993542267E-4</v>
      </c>
      <c r="AB71">
        <v>0.15972904149260189</v>
      </c>
      <c r="AC71">
        <v>2.1969608707953997E-3</v>
      </c>
      <c r="AD71">
        <v>7.5628713612835574E-2</v>
      </c>
      <c r="AE71">
        <v>3.8613251668525203E-5</v>
      </c>
      <c r="AF71">
        <v>3.7914218664181217E-2</v>
      </c>
      <c r="AG71">
        <v>3.1</v>
      </c>
      <c r="AH71">
        <v>16.47</v>
      </c>
      <c r="AI71">
        <v>2.2871694156416955E-3</v>
      </c>
      <c r="AJ71">
        <v>175.63</v>
      </c>
      <c r="AK71">
        <v>158.34</v>
      </c>
      <c r="AL71">
        <v>2.0155451625251734E-2</v>
      </c>
      <c r="AM71">
        <v>0.75</v>
      </c>
      <c r="AN71">
        <v>302.93</v>
      </c>
      <c r="AO71">
        <v>1346.91</v>
      </c>
      <c r="AP71">
        <v>10.83</v>
      </c>
      <c r="AQ71">
        <v>12.98</v>
      </c>
      <c r="AR71">
        <v>0.91</v>
      </c>
      <c r="AS71">
        <v>79.069999999999993</v>
      </c>
      <c r="AT71">
        <v>11.4</v>
      </c>
      <c r="AU71">
        <v>0.84</v>
      </c>
      <c r="AV71">
        <v>1002.97</v>
      </c>
      <c r="AW71">
        <v>296.08</v>
      </c>
      <c r="AX71">
        <v>39.229999999999997</v>
      </c>
      <c r="AY71">
        <v>93.88</v>
      </c>
      <c r="AZ71">
        <v>44.84</v>
      </c>
      <c r="BA71">
        <v>222</v>
      </c>
      <c r="BB71">
        <v>32.369999999999997</v>
      </c>
      <c r="BC71">
        <v>6.81</v>
      </c>
      <c r="BD71">
        <v>-2.94</v>
      </c>
      <c r="BE71">
        <v>4.62</v>
      </c>
      <c r="BF71">
        <v>51.53</v>
      </c>
    </row>
    <row r="72" spans="1:58" x14ac:dyDescent="0.3">
      <c r="A72" s="25">
        <v>20</v>
      </c>
      <c r="B72">
        <v>6.26</v>
      </c>
      <c r="C72">
        <v>2.6859600366408421E-3</v>
      </c>
      <c r="D72">
        <v>6.0861059789780935E-3</v>
      </c>
      <c r="E72">
        <v>5.2787653899299784E-3</v>
      </c>
      <c r="F72">
        <v>0.11465788942539086</v>
      </c>
      <c r="G72">
        <v>4.2851154341784535E-3</v>
      </c>
      <c r="H72">
        <v>3.1051561117235166E-5</v>
      </c>
      <c r="I72">
        <v>9.4396745796394912E-3</v>
      </c>
      <c r="J72">
        <v>1.9872999115030508E-2</v>
      </c>
      <c r="K72">
        <v>2.3754444254684905E-2</v>
      </c>
      <c r="L72">
        <v>4.6577341675852757E-3</v>
      </c>
      <c r="M72">
        <v>8.8652206989706401E-3</v>
      </c>
      <c r="N72">
        <v>1.1830644785666599E-2</v>
      </c>
      <c r="O72">
        <v>7.3436942042261174E-3</v>
      </c>
      <c r="P72">
        <v>5.5427036594264774E-3</v>
      </c>
      <c r="Q72">
        <v>6.4431989318262974E-3</v>
      </c>
      <c r="R72">
        <v>2.853638466673912E-2</v>
      </c>
      <c r="S72">
        <v>4.0367029452405718E-4</v>
      </c>
      <c r="T72">
        <v>3.1051561117235166E-5</v>
      </c>
      <c r="U72">
        <v>9.1803940443105775E-2</v>
      </c>
      <c r="V72">
        <v>4.6577341675852756E-5</v>
      </c>
      <c r="W72">
        <v>9.3465198962877864E-3</v>
      </c>
      <c r="X72">
        <v>1.5525780558617583E-5</v>
      </c>
      <c r="Y72">
        <v>0.48119051685323477</v>
      </c>
      <c r="Z72">
        <v>6.0550544178608579E-4</v>
      </c>
      <c r="AA72">
        <v>2.3288670837926377E-4</v>
      </c>
      <c r="AB72">
        <v>0.14851961682373582</v>
      </c>
      <c r="AC72">
        <v>1.8475678864754925E-3</v>
      </c>
      <c r="AD72">
        <v>5.6591470136161094E-2</v>
      </c>
      <c r="AE72">
        <v>4.7198372898197459E-5</v>
      </c>
      <c r="AF72">
        <v>3.4715645329068921E-2</v>
      </c>
      <c r="AG72">
        <v>2.63</v>
      </c>
      <c r="AH72">
        <v>20.52</v>
      </c>
      <c r="AI72">
        <v>2.3338353335713951E-3</v>
      </c>
      <c r="AJ72">
        <v>210.06</v>
      </c>
      <c r="AK72">
        <v>145.86000000000001</v>
      </c>
      <c r="AL72">
        <v>2.6440404291325745E-2</v>
      </c>
      <c r="AM72">
        <v>0.8</v>
      </c>
      <c r="AN72">
        <v>331.36</v>
      </c>
      <c r="AO72">
        <v>1490.5</v>
      </c>
      <c r="AP72">
        <v>10.65</v>
      </c>
      <c r="AQ72">
        <v>11.61</v>
      </c>
      <c r="AR72">
        <v>0.96</v>
      </c>
      <c r="AS72">
        <v>116.8</v>
      </c>
      <c r="AT72">
        <v>11.86</v>
      </c>
      <c r="AU72">
        <v>1.29</v>
      </c>
      <c r="AV72">
        <v>1181.4000000000001</v>
      </c>
      <c r="AW72">
        <v>298.62</v>
      </c>
      <c r="AX72">
        <v>20.29</v>
      </c>
      <c r="AY72">
        <v>85.99</v>
      </c>
      <c r="AZ72">
        <v>39.93</v>
      </c>
      <c r="BA72">
        <v>211.6</v>
      </c>
      <c r="BB72">
        <v>36.11</v>
      </c>
      <c r="BC72">
        <v>6.7</v>
      </c>
      <c r="BD72">
        <v>-4.34</v>
      </c>
      <c r="BE72">
        <v>2.15</v>
      </c>
      <c r="BF72">
        <v>52.55</v>
      </c>
    </row>
    <row r="73" spans="1:58" x14ac:dyDescent="0.3">
      <c r="A73" s="25">
        <v>21</v>
      </c>
      <c r="B73">
        <v>6.37</v>
      </c>
      <c r="C73">
        <v>2.3098628518931691E-3</v>
      </c>
      <c r="D73">
        <v>7.1527003084191874E-3</v>
      </c>
      <c r="E73">
        <v>4.9347070017717702E-3</v>
      </c>
      <c r="F73">
        <v>0.11112277708511058</v>
      </c>
      <c r="G73">
        <v>4.6197257037863381E-3</v>
      </c>
      <c r="H73">
        <v>2.624844149878601E-5</v>
      </c>
      <c r="I73">
        <v>9.7512960167990027E-3</v>
      </c>
      <c r="J73">
        <v>1.9594461578843755E-2</v>
      </c>
      <c r="K73">
        <v>2.1431852483758777E-2</v>
      </c>
      <c r="L73">
        <v>4.9478312225211627E-3</v>
      </c>
      <c r="M73">
        <v>8.7538552398451347E-3</v>
      </c>
      <c r="N73">
        <v>1.1536190038716452E-2</v>
      </c>
      <c r="O73">
        <v>6.9164643349301138E-3</v>
      </c>
      <c r="P73">
        <v>5.1053218715138788E-3</v>
      </c>
      <c r="Q73">
        <v>6.8770916726819346E-3</v>
      </c>
      <c r="R73">
        <v>2.681278299100991E-2</v>
      </c>
      <c r="S73">
        <v>5.1184460922632717E-4</v>
      </c>
      <c r="T73">
        <v>1.0499376599514404E-4</v>
      </c>
      <c r="U73">
        <v>8.9021589343132757E-2</v>
      </c>
      <c r="V73">
        <v>2.624844149878601E-5</v>
      </c>
      <c r="W73">
        <v>9.3969420565653914E-3</v>
      </c>
      <c r="X73">
        <v>2.624844149878601E-5</v>
      </c>
      <c r="Y73">
        <v>0.43292866986022704</v>
      </c>
      <c r="Z73">
        <v>1.3517947371874796E-3</v>
      </c>
      <c r="AA73">
        <v>5.2496882997572021E-4</v>
      </c>
      <c r="AB73">
        <v>0.14478640330730363</v>
      </c>
      <c r="AC73">
        <v>2.9660738893628191E-3</v>
      </c>
      <c r="AD73">
        <v>7.5228033335520708E-2</v>
      </c>
      <c r="AE73">
        <v>3.7797755758251856E-5</v>
      </c>
      <c r="AF73">
        <v>3.88345691974539E-2</v>
      </c>
      <c r="AG73">
        <v>11.03</v>
      </c>
      <c r="AH73">
        <v>20.93</v>
      </c>
      <c r="AI73">
        <v>1.7755758251853796E-3</v>
      </c>
      <c r="AJ73">
        <v>221.03</v>
      </c>
      <c r="AK73">
        <v>144.79</v>
      </c>
      <c r="AL73">
        <v>2.5014764748343066E-2</v>
      </c>
      <c r="AM73">
        <v>0.7</v>
      </c>
      <c r="AN73">
        <v>337.18</v>
      </c>
      <c r="AO73">
        <v>1437.6</v>
      </c>
      <c r="AP73">
        <v>8.66</v>
      </c>
      <c r="AQ73">
        <v>14.47</v>
      </c>
      <c r="AR73">
        <v>0.94</v>
      </c>
      <c r="AS73">
        <v>73.75</v>
      </c>
      <c r="AT73">
        <v>10.44</v>
      </c>
      <c r="AU73">
        <v>3.18</v>
      </c>
      <c r="AV73">
        <v>1041.1199999999999</v>
      </c>
      <c r="AW73">
        <v>297.69</v>
      </c>
      <c r="AX73">
        <v>41.89</v>
      </c>
      <c r="AY73">
        <v>78.75</v>
      </c>
      <c r="AZ73">
        <v>43.07</v>
      </c>
      <c r="BA73">
        <v>230.98</v>
      </c>
      <c r="BB73">
        <v>25.5</v>
      </c>
      <c r="BC73">
        <v>6.69</v>
      </c>
      <c r="BD73">
        <v>-3.56</v>
      </c>
      <c r="BE73">
        <v>1.87</v>
      </c>
      <c r="BF73">
        <v>59.71</v>
      </c>
    </row>
    <row r="74" spans="1:58" x14ac:dyDescent="0.3">
      <c r="A74" s="25">
        <v>22</v>
      </c>
      <c r="B74">
        <v>7.41</v>
      </c>
      <c r="C74">
        <v>3.7803348823486024E-3</v>
      </c>
      <c r="D74">
        <v>6.196061075459172E-3</v>
      </c>
      <c r="E74">
        <v>7.9110422659880511E-3</v>
      </c>
      <c r="F74">
        <v>0.15283617319465959</v>
      </c>
      <c r="G74">
        <v>5.5506380467655082E-3</v>
      </c>
      <c r="H74">
        <v>5.5321973888028328E-5</v>
      </c>
      <c r="I74">
        <v>1.1359445305008483E-2</v>
      </c>
      <c r="J74">
        <v>3.5645791841852917E-2</v>
      </c>
      <c r="K74">
        <v>3.5037250129084603E-2</v>
      </c>
      <c r="L74">
        <v>4.8498930441838164E-3</v>
      </c>
      <c r="M74">
        <v>1.1488529910747216E-2</v>
      </c>
      <c r="N74">
        <v>1.3185070443313417E-2</v>
      </c>
      <c r="O74">
        <v>1.2189274913328907E-2</v>
      </c>
      <c r="P74">
        <v>6.196061075459172E-3</v>
      </c>
      <c r="Q74">
        <v>6.6017555506380464E-3</v>
      </c>
      <c r="R74">
        <v>2.9523493398244449E-2</v>
      </c>
      <c r="S74">
        <v>4.6101644906690271E-4</v>
      </c>
      <c r="T74">
        <v>1.2908460573873276E-4</v>
      </c>
      <c r="U74">
        <v>0.11665560227188906</v>
      </c>
      <c r="V74">
        <v>5.5321973888028328E-5</v>
      </c>
      <c r="W74">
        <v>1.2133952939440879E-2</v>
      </c>
      <c r="X74">
        <v>0</v>
      </c>
      <c r="Y74">
        <v>0.41854761377885963</v>
      </c>
      <c r="Z74">
        <v>1.3092867153500036E-3</v>
      </c>
      <c r="AA74">
        <v>6.6386368665633986E-4</v>
      </c>
      <c r="AB74">
        <v>0.20190676403334071</v>
      </c>
      <c r="AC74">
        <v>3.0611492218042338E-3</v>
      </c>
      <c r="AD74">
        <v>6.5003319318433284E-2</v>
      </c>
      <c r="AE74">
        <v>4.40731725307959E-5</v>
      </c>
      <c r="AF74">
        <v>3.48897248653832E-2</v>
      </c>
      <c r="AG74">
        <v>8.17</v>
      </c>
      <c r="AH74">
        <v>18.52</v>
      </c>
      <c r="AI74">
        <v>2.2801873570849011E-3</v>
      </c>
      <c r="AJ74">
        <v>194.31</v>
      </c>
      <c r="AK74">
        <v>201.03</v>
      </c>
      <c r="AL74">
        <v>2.0284723758943718E-2</v>
      </c>
      <c r="AM74">
        <v>0.92</v>
      </c>
      <c r="AN74">
        <v>293.75</v>
      </c>
      <c r="AO74">
        <v>1601.88</v>
      </c>
      <c r="AP74">
        <v>11.77</v>
      </c>
      <c r="AQ74">
        <v>10.130000000000001</v>
      </c>
      <c r="AR74">
        <v>0.94</v>
      </c>
      <c r="AS74">
        <v>121.69</v>
      </c>
      <c r="AT74">
        <v>11.36</v>
      </c>
      <c r="AU74">
        <v>1.5</v>
      </c>
      <c r="AV74">
        <v>915.3</v>
      </c>
      <c r="AW74">
        <v>344.93</v>
      </c>
      <c r="AX74">
        <v>12.58</v>
      </c>
      <c r="AY74">
        <v>86.17</v>
      </c>
      <c r="AZ74">
        <v>41.27</v>
      </c>
      <c r="BA74">
        <v>239.96</v>
      </c>
      <c r="BB74">
        <v>26.18</v>
      </c>
      <c r="BC74">
        <v>7.63</v>
      </c>
      <c r="BD74">
        <v>-2.19</v>
      </c>
      <c r="BE74">
        <v>2.36</v>
      </c>
      <c r="BF74">
        <v>55.09</v>
      </c>
    </row>
    <row r="75" spans="1:58" x14ac:dyDescent="0.3">
      <c r="A75" s="25">
        <v>23</v>
      </c>
      <c r="B75">
        <v>6.33</v>
      </c>
      <c r="C75">
        <v>2.33382702751223E-3</v>
      </c>
      <c r="D75">
        <v>5.3408733898837575E-3</v>
      </c>
      <c r="E75">
        <v>5.6999237018087161E-3</v>
      </c>
      <c r="F75">
        <v>0.11381894888021184</v>
      </c>
      <c r="G75">
        <v>2.9621650733809074E-3</v>
      </c>
      <c r="H75">
        <v>0</v>
      </c>
      <c r="I75">
        <v>7.9439881513397072E-3</v>
      </c>
      <c r="J75">
        <v>1.5484044701763835E-2</v>
      </c>
      <c r="K75">
        <v>2.5896503747587632E-2</v>
      </c>
      <c r="L75">
        <v>4.5330101880526009E-3</v>
      </c>
      <c r="M75">
        <v>9.9636461559175979E-3</v>
      </c>
      <c r="N75">
        <v>1.207306673847673E-2</v>
      </c>
      <c r="O75">
        <v>6.4180243256586333E-3</v>
      </c>
      <c r="P75">
        <v>5.1164669449306581E-3</v>
      </c>
      <c r="Q75">
        <v>8.5274449082177635E-3</v>
      </c>
      <c r="R75">
        <v>3.4020017054889815E-2</v>
      </c>
      <c r="S75">
        <v>2.6928773394371884E-4</v>
      </c>
      <c r="T75">
        <v>2.2440644495309904E-4</v>
      </c>
      <c r="U75">
        <v>9.4564875903235937E-2</v>
      </c>
      <c r="V75">
        <v>1.3464386697185942E-4</v>
      </c>
      <c r="W75">
        <v>1.0591984201786276E-2</v>
      </c>
      <c r="X75">
        <v>8.9762577981239623E-5</v>
      </c>
      <c r="Y75">
        <v>0.38970423230555179</v>
      </c>
      <c r="Z75">
        <v>1.3464386697185943E-3</v>
      </c>
      <c r="AA75">
        <v>7.6298191284053681E-4</v>
      </c>
      <c r="AB75">
        <v>0.15322472061397605</v>
      </c>
      <c r="AC75">
        <v>3.1865715183340064E-3</v>
      </c>
      <c r="AD75">
        <v>9.1602710829855036E-2</v>
      </c>
      <c r="AE75">
        <v>1.3419505408195326E-4</v>
      </c>
      <c r="AF75">
        <v>3.473811767873973E-2</v>
      </c>
      <c r="AG75">
        <v>9.5500000000000007</v>
      </c>
      <c r="AH75">
        <v>21.62</v>
      </c>
      <c r="AI75">
        <v>5.3669045374983172E-3</v>
      </c>
      <c r="AJ75">
        <v>149.87</v>
      </c>
      <c r="AK75">
        <v>153.09</v>
      </c>
      <c r="AL75">
        <v>2.5941385036578252E-2</v>
      </c>
      <c r="AM75">
        <v>0.76</v>
      </c>
      <c r="AN75">
        <v>408.2</v>
      </c>
      <c r="AO75">
        <v>1715.38</v>
      </c>
      <c r="AP75">
        <v>5.63</v>
      </c>
      <c r="AQ75">
        <v>10.63</v>
      </c>
      <c r="AR75">
        <v>0.89</v>
      </c>
      <c r="AS75">
        <v>15.63</v>
      </c>
      <c r="AT75">
        <v>13.32</v>
      </c>
      <c r="AU75">
        <v>2.0699999999999998</v>
      </c>
      <c r="AV75">
        <v>960.08</v>
      </c>
      <c r="AW75">
        <v>359.96</v>
      </c>
      <c r="AX75">
        <v>0</v>
      </c>
      <c r="AY75">
        <v>86.74</v>
      </c>
      <c r="AZ75">
        <v>42.04</v>
      </c>
      <c r="BA75">
        <v>256.82</v>
      </c>
      <c r="BB75">
        <v>36.51</v>
      </c>
      <c r="BC75">
        <v>6.92</v>
      </c>
      <c r="BD75">
        <v>-4.79</v>
      </c>
      <c r="BE75">
        <v>-1.36</v>
      </c>
      <c r="BF75">
        <v>52.42</v>
      </c>
    </row>
    <row r="76" spans="1:58" x14ac:dyDescent="0.3">
      <c r="A76" s="22" t="s">
        <v>87</v>
      </c>
      <c r="B76">
        <v>145.41</v>
      </c>
      <c r="C76">
        <v>0.129655229187469</v>
      </c>
      <c r="D76">
        <v>0.17711112554310462</v>
      </c>
      <c r="E76">
        <v>0.26431541960242838</v>
      </c>
      <c r="F76">
        <v>4.8352697491796839</v>
      </c>
      <c r="G76">
        <v>0.17943934166860223</v>
      </c>
      <c r="H76">
        <v>3.693932015927923E-4</v>
      </c>
      <c r="I76">
        <v>0.35932640797771015</v>
      </c>
      <c r="J76">
        <v>1.0488057429395479</v>
      </c>
      <c r="K76">
        <v>1.1148989200183104</v>
      </c>
      <c r="L76">
        <v>0.13801680727531257</v>
      </c>
      <c r="M76">
        <v>0.23834779257748498</v>
      </c>
      <c r="N76">
        <v>0.29954499733248779</v>
      </c>
      <c r="O76">
        <v>0.35843770976288164</v>
      </c>
      <c r="P76">
        <v>0.23134526224188892</v>
      </c>
      <c r="Q76">
        <v>0.1454423711648696</v>
      </c>
      <c r="R76">
        <v>0.94208326153548216</v>
      </c>
      <c r="S76">
        <v>8.9536577083883795E-3</v>
      </c>
      <c r="T76">
        <v>6.7647290714637582E-3</v>
      </c>
      <c r="U76">
        <v>3.2171853311467871</v>
      </c>
      <c r="V76">
        <v>2.3506719976553411E-3</v>
      </c>
      <c r="W76">
        <v>0.25641685135499254</v>
      </c>
      <c r="X76">
        <v>2.3909475300428764E-3</v>
      </c>
      <c r="Y76">
        <v>12.484934487502459</v>
      </c>
      <c r="Z76">
        <v>5.146836592632751E-2</v>
      </c>
      <c r="AA76">
        <v>2.2144946343521175E-2</v>
      </c>
      <c r="AB76">
        <v>5.7554504947572518</v>
      </c>
      <c r="AC76">
        <v>0.10379653654574406</v>
      </c>
      <c r="AD76">
        <v>1.5666573428186052</v>
      </c>
      <c r="AE76">
        <v>8.4455890993245764E-4</v>
      </c>
      <c r="AF76">
        <v>0.81404054699724515</v>
      </c>
      <c r="AG76">
        <v>185.55</v>
      </c>
      <c r="AH76">
        <v>351.21999999999997</v>
      </c>
      <c r="AI76">
        <v>6.2622766518904333E-2</v>
      </c>
      <c r="AJ76">
        <v>5440</v>
      </c>
      <c r="AK76">
        <v>5705.86</v>
      </c>
      <c r="AL76">
        <v>0.43211793787937225</v>
      </c>
      <c r="AM76">
        <v>18.130000000000006</v>
      </c>
      <c r="AN76">
        <v>6785.9699999999993</v>
      </c>
      <c r="AO76">
        <v>31844.83</v>
      </c>
      <c r="AP76">
        <v>217.33</v>
      </c>
      <c r="AQ76">
        <v>547.07000000000005</v>
      </c>
      <c r="AR76">
        <v>20.47</v>
      </c>
      <c r="AS76">
        <v>2469.86</v>
      </c>
      <c r="AT76">
        <v>213.53000000000003</v>
      </c>
      <c r="AU76">
        <v>49.93</v>
      </c>
      <c r="AV76">
        <v>27252.699999999993</v>
      </c>
      <c r="AW76">
        <v>7942.8800000000019</v>
      </c>
      <c r="AX76">
        <v>502.51999999999992</v>
      </c>
      <c r="AY76">
        <v>1936.0099999999998</v>
      </c>
      <c r="AZ76">
        <v>1108.3300000000002</v>
      </c>
      <c r="BA76">
        <v>4476.3599999999997</v>
      </c>
      <c r="BB76">
        <v>587.18000000000006</v>
      </c>
      <c r="BC76">
        <v>153.58000000000001</v>
      </c>
      <c r="BD76">
        <v>-67.920000000000016</v>
      </c>
      <c r="BE76">
        <v>123.87</v>
      </c>
      <c r="BF76">
        <v>1232.4799999999998</v>
      </c>
    </row>
    <row r="77" spans="1:58" x14ac:dyDescent="0.3">
      <c r="A77" s="25">
        <v>1</v>
      </c>
      <c r="B77">
        <v>6.35</v>
      </c>
      <c r="C77">
        <v>1.125703564727955E-2</v>
      </c>
      <c r="D77">
        <v>6.3560133246544394E-3</v>
      </c>
      <c r="E77">
        <v>2.0791055634261209E-2</v>
      </c>
      <c r="F77">
        <v>0.30585442432132326</v>
      </c>
      <c r="G77">
        <v>1.1563349542443618E-2</v>
      </c>
      <c r="H77">
        <v>3.8289236895508674E-5</v>
      </c>
      <c r="I77">
        <v>1.7153578129187885E-2</v>
      </c>
      <c r="J77">
        <v>8.4389478117701117E-2</v>
      </c>
      <c r="K77">
        <v>8.4044874985641532E-2</v>
      </c>
      <c r="L77">
        <v>6.432591798445457E-3</v>
      </c>
      <c r="M77">
        <v>8.6150783014894514E-3</v>
      </c>
      <c r="N77">
        <v>8.8448137228625042E-3</v>
      </c>
      <c r="O77">
        <v>2.4466822376230043E-2</v>
      </c>
      <c r="P77">
        <v>1.3056629781368458E-2</v>
      </c>
      <c r="Q77">
        <v>3.5991882681778152E-3</v>
      </c>
      <c r="R77">
        <v>3.2354405176704827E-2</v>
      </c>
      <c r="S77">
        <v>1.9144618447754336E-4</v>
      </c>
      <c r="T77">
        <v>8.4236321170119081E-4</v>
      </c>
      <c r="U77">
        <v>0.17199525213462497</v>
      </c>
      <c r="V77">
        <v>3.063138951640694E-4</v>
      </c>
      <c r="W77">
        <v>9.9552015928322541E-3</v>
      </c>
      <c r="X77">
        <v>1.1486771068652602E-4</v>
      </c>
      <c r="Y77">
        <v>0.65087873798675189</v>
      </c>
      <c r="Z77">
        <v>3.4460313205957804E-3</v>
      </c>
      <c r="AA77">
        <v>8.806524485966995E-4</v>
      </c>
      <c r="AB77">
        <v>0.34054447294865414</v>
      </c>
      <c r="AC77">
        <v>5.169046980893671E-3</v>
      </c>
      <c r="AD77">
        <v>5.2609411494428916E-2</v>
      </c>
      <c r="AE77">
        <v>4.0586591109239194E-5</v>
      </c>
      <c r="AF77">
        <v>2.5692077956886321E-2</v>
      </c>
      <c r="AG77">
        <v>13.47</v>
      </c>
      <c r="AH77">
        <v>8.35</v>
      </c>
      <c r="AI77">
        <v>7.5605927173871424E-3</v>
      </c>
      <c r="AJ77">
        <v>210</v>
      </c>
      <c r="AK77">
        <v>356.76</v>
      </c>
      <c r="AL77">
        <v>9.2659953287130992E-3</v>
      </c>
      <c r="AM77">
        <v>1.1299999999999999</v>
      </c>
      <c r="AN77">
        <v>7.21</v>
      </c>
      <c r="AO77">
        <v>997.2</v>
      </c>
      <c r="AP77">
        <v>10.91</v>
      </c>
      <c r="AQ77">
        <v>274.8</v>
      </c>
      <c r="AR77">
        <v>1</v>
      </c>
      <c r="AS77">
        <v>104.55</v>
      </c>
      <c r="AT77">
        <v>4.55</v>
      </c>
      <c r="AU77">
        <v>0</v>
      </c>
      <c r="AV77">
        <v>1833.62</v>
      </c>
      <c r="AW77">
        <v>436.02</v>
      </c>
      <c r="AX77">
        <v>9.81</v>
      </c>
      <c r="AY77">
        <v>85.42</v>
      </c>
      <c r="AZ77">
        <v>57.02</v>
      </c>
      <c r="BA77">
        <v>146.66</v>
      </c>
      <c r="BB77">
        <v>9.92</v>
      </c>
      <c r="BC77">
        <v>6.15</v>
      </c>
      <c r="BD77">
        <v>-2.14</v>
      </c>
      <c r="BE77">
        <v>9.35</v>
      </c>
      <c r="BF77">
        <v>54.96</v>
      </c>
    </row>
    <row r="78" spans="1:58" x14ac:dyDescent="0.3">
      <c r="A78" s="25">
        <v>2</v>
      </c>
      <c r="B78">
        <v>7.26</v>
      </c>
      <c r="C78">
        <v>1.2911944400281632E-2</v>
      </c>
      <c r="D78">
        <v>6.5752117922278502E-3</v>
      </c>
      <c r="E78">
        <v>1.8283404120011809E-2</v>
      </c>
      <c r="F78">
        <v>0.30349315224056872</v>
      </c>
      <c r="G78">
        <v>1.0799700197597038E-2</v>
      </c>
      <c r="H78">
        <v>5.6780758136682639E-5</v>
      </c>
      <c r="I78">
        <v>1.5830475368507121E-2</v>
      </c>
      <c r="J78">
        <v>8.1491744077766923E-2</v>
      </c>
      <c r="K78">
        <v>9.159871902609644E-2</v>
      </c>
      <c r="L78">
        <v>5.780281178314293E-3</v>
      </c>
      <c r="M78">
        <v>9.9025642190374522E-3</v>
      </c>
      <c r="N78">
        <v>9.2098389697699238E-3</v>
      </c>
      <c r="O78">
        <v>2.3529946171841287E-2</v>
      </c>
      <c r="P78">
        <v>1.0504440255286289E-2</v>
      </c>
      <c r="Q78">
        <v>3.3614208816916125E-3</v>
      </c>
      <c r="R78">
        <v>3.3228099661586678E-2</v>
      </c>
      <c r="S78">
        <v>3.1797224556542278E-4</v>
      </c>
      <c r="T78">
        <v>2.4983533580140362E-4</v>
      </c>
      <c r="U78">
        <v>0.17556610415862273</v>
      </c>
      <c r="V78">
        <v>2.384791841740671E-4</v>
      </c>
      <c r="W78">
        <v>1.0708850984578347E-2</v>
      </c>
      <c r="X78">
        <v>4.5424606509346114E-5</v>
      </c>
      <c r="Y78">
        <v>0.55607667673578776</v>
      </c>
      <c r="Z78">
        <v>1.998682686411229E-3</v>
      </c>
      <c r="AA78">
        <v>8.6306752367757615E-4</v>
      </c>
      <c r="AB78">
        <v>0.3394013036862068</v>
      </c>
      <c r="AC78">
        <v>4.724159076971996E-3</v>
      </c>
      <c r="AD78">
        <v>9.0917349928456251E-2</v>
      </c>
      <c r="AE78">
        <v>9.5391673669626839E-6</v>
      </c>
      <c r="AF78">
        <v>4.2721842422040017E-2</v>
      </c>
      <c r="AG78">
        <v>15.06</v>
      </c>
      <c r="AH78">
        <v>8.9499999999999993</v>
      </c>
      <c r="AI78">
        <v>1.8781939176451881E-3</v>
      </c>
      <c r="AJ78">
        <v>150</v>
      </c>
      <c r="AK78">
        <v>337.58</v>
      </c>
      <c r="AL78">
        <v>7.1089509187126669E-3</v>
      </c>
      <c r="AM78">
        <v>0.74</v>
      </c>
      <c r="AN78">
        <v>333.58</v>
      </c>
      <c r="AO78">
        <v>1341.41</v>
      </c>
      <c r="AP78">
        <v>7.94</v>
      </c>
      <c r="AQ78">
        <v>20.32</v>
      </c>
      <c r="AR78">
        <v>0.86</v>
      </c>
      <c r="AS78">
        <v>131.72</v>
      </c>
      <c r="AT78">
        <v>5.59</v>
      </c>
      <c r="AU78">
        <v>0.49</v>
      </c>
      <c r="AV78">
        <v>1356.4</v>
      </c>
      <c r="AW78">
        <v>397.99</v>
      </c>
      <c r="AX78">
        <v>2.41</v>
      </c>
      <c r="AY78">
        <v>88.2</v>
      </c>
      <c r="AZ78">
        <v>54.31</v>
      </c>
      <c r="BA78">
        <v>180.8</v>
      </c>
      <c r="BB78">
        <v>17.57</v>
      </c>
      <c r="BC78">
        <v>7.92</v>
      </c>
      <c r="BD78">
        <v>-3.12</v>
      </c>
      <c r="BE78">
        <v>2.0699999999999998</v>
      </c>
      <c r="BF78">
        <v>55.43</v>
      </c>
    </row>
    <row r="79" spans="1:58" x14ac:dyDescent="0.3">
      <c r="A79" s="25">
        <v>3</v>
      </c>
      <c r="B79">
        <v>6.72</v>
      </c>
      <c r="C79">
        <v>5.3185560279622283E-3</v>
      </c>
      <c r="D79">
        <v>8.2326151690313536E-3</v>
      </c>
      <c r="E79">
        <v>1.0318635647064443E-2</v>
      </c>
      <c r="F79">
        <v>0.19826748833580152</v>
      </c>
      <c r="G79">
        <v>8.1291103361518496E-3</v>
      </c>
      <c r="H79">
        <v>7.961910221500342E-6</v>
      </c>
      <c r="I79">
        <v>1.5637191675026672E-2</v>
      </c>
      <c r="J79">
        <v>4.5693402761190466E-2</v>
      </c>
      <c r="K79">
        <v>4.2429019570375322E-2</v>
      </c>
      <c r="L79">
        <v>6.5048806509657798E-3</v>
      </c>
      <c r="M79">
        <v>1.000015923820443E-2</v>
      </c>
      <c r="N79">
        <v>1.2030446344687017E-2</v>
      </c>
      <c r="O79">
        <v>1.7540088217965256E-2</v>
      </c>
      <c r="P79">
        <v>8.5909011289988686E-3</v>
      </c>
      <c r="Q79">
        <v>5.4857561426137355E-3</v>
      </c>
      <c r="R79">
        <v>3.4928900141722001E-2</v>
      </c>
      <c r="S79">
        <v>3.6624787018901573E-4</v>
      </c>
      <c r="T79">
        <v>1.9108584531600821E-4</v>
      </c>
      <c r="U79">
        <v>0.13408653004028726</v>
      </c>
      <c r="V79">
        <v>7.1657191993503082E-5</v>
      </c>
      <c r="W79">
        <v>1.0629150145702957E-2</v>
      </c>
      <c r="X79">
        <v>5.5733371550502397E-5</v>
      </c>
      <c r="Y79">
        <v>0.50151276294208502</v>
      </c>
      <c r="Z79">
        <v>2.3169158744565997E-3</v>
      </c>
      <c r="AA79">
        <v>1.0270864185735441E-3</v>
      </c>
      <c r="AB79">
        <v>0.2351709422124556</v>
      </c>
      <c r="AC79">
        <v>4.2596219685026833E-3</v>
      </c>
      <c r="AD79">
        <v>7.1187439290434557E-2</v>
      </c>
      <c r="AE79">
        <v>1.1226293412315481E-5</v>
      </c>
      <c r="AF79">
        <v>4.1178999665599771E-2</v>
      </c>
      <c r="AG79">
        <v>9.94</v>
      </c>
      <c r="AH79">
        <v>14.12</v>
      </c>
      <c r="AI79">
        <v>1.1521680281533146E-3</v>
      </c>
      <c r="AJ79">
        <v>340</v>
      </c>
      <c r="AK79">
        <v>234.03</v>
      </c>
      <c r="AL79">
        <v>1.2149874998009522E-2</v>
      </c>
      <c r="AM79">
        <v>0.7</v>
      </c>
      <c r="AN79">
        <v>308.31</v>
      </c>
      <c r="AO79">
        <v>1418.11</v>
      </c>
      <c r="AP79">
        <v>7.09</v>
      </c>
      <c r="AQ79">
        <v>12.32</v>
      </c>
      <c r="AR79">
        <v>0.91</v>
      </c>
      <c r="AS79">
        <v>104.84</v>
      </c>
      <c r="AT79">
        <v>8.26</v>
      </c>
      <c r="AU79">
        <v>1.73</v>
      </c>
      <c r="AV79">
        <v>1085.31</v>
      </c>
      <c r="AW79">
        <v>340.14</v>
      </c>
      <c r="AX79">
        <v>54.43</v>
      </c>
      <c r="AY79">
        <v>78.790000000000006</v>
      </c>
      <c r="AZ79">
        <v>50.52</v>
      </c>
      <c r="BA79">
        <v>200.37</v>
      </c>
      <c r="BB79">
        <v>25.23</v>
      </c>
      <c r="BC79">
        <v>7.12</v>
      </c>
      <c r="BD79">
        <v>-2.0499999999999998</v>
      </c>
      <c r="BE79">
        <v>4.53</v>
      </c>
      <c r="BF79">
        <v>51.18</v>
      </c>
    </row>
    <row r="80" spans="1:58" x14ac:dyDescent="0.3">
      <c r="A80" s="25">
        <v>4</v>
      </c>
      <c r="B80">
        <v>6.94</v>
      </c>
      <c r="C80">
        <v>2.9759519038076152E-3</v>
      </c>
      <c r="D80">
        <v>7.6252505010020039E-3</v>
      </c>
      <c r="E80">
        <v>5.8517034068136268E-3</v>
      </c>
      <c r="F80">
        <v>0.12447895791583166</v>
      </c>
      <c r="G80">
        <v>5.1803607214428856E-3</v>
      </c>
      <c r="H80">
        <v>2.004008016032064E-5</v>
      </c>
      <c r="I80">
        <v>1.1062124248496993E-2</v>
      </c>
      <c r="J80">
        <v>2.3897795591182366E-2</v>
      </c>
      <c r="K80">
        <v>2.3917835671342685E-2</v>
      </c>
      <c r="L80">
        <v>5.040080160320641E-3</v>
      </c>
      <c r="M80">
        <v>7.575150300601202E-3</v>
      </c>
      <c r="N80">
        <v>9.1883767535070136E-3</v>
      </c>
      <c r="O80">
        <v>1.0090180360721443E-2</v>
      </c>
      <c r="P80">
        <v>5.3306613226452903E-3</v>
      </c>
      <c r="Q80">
        <v>5.4308617234468939E-3</v>
      </c>
      <c r="R80">
        <v>2.5971943887775552E-2</v>
      </c>
      <c r="S80">
        <v>2.2044088176352705E-4</v>
      </c>
      <c r="T80">
        <v>1.2024048096192385E-4</v>
      </c>
      <c r="U80">
        <v>9.3697394789579155E-2</v>
      </c>
      <c r="V80">
        <v>2.004008016032064E-5</v>
      </c>
      <c r="W80">
        <v>7.935871743486974E-3</v>
      </c>
      <c r="X80">
        <v>3.0060120240480963E-5</v>
      </c>
      <c r="Y80">
        <v>0.47256513026052105</v>
      </c>
      <c r="Z80">
        <v>1.3927855711422846E-3</v>
      </c>
      <c r="AA80">
        <v>4.8096192384769541E-4</v>
      </c>
      <c r="AB80">
        <v>0.15239478957915831</v>
      </c>
      <c r="AC80">
        <v>2.7354709418837674E-3</v>
      </c>
      <c r="AD80">
        <v>7.2575150300601202E-2</v>
      </c>
      <c r="AE80">
        <v>2.2945891783567135E-5</v>
      </c>
      <c r="AF80">
        <v>4.2414829659318636E-2</v>
      </c>
      <c r="AG80">
        <v>5.77</v>
      </c>
      <c r="AH80">
        <v>16.43</v>
      </c>
      <c r="AI80">
        <v>1.1278557114228456E-3</v>
      </c>
      <c r="AJ80">
        <v>180</v>
      </c>
      <c r="AK80">
        <v>151.74</v>
      </c>
      <c r="AL80">
        <v>1.9629258517034068E-2</v>
      </c>
      <c r="AM80">
        <v>0.7</v>
      </c>
      <c r="AN80">
        <v>381.21</v>
      </c>
      <c r="AO80">
        <v>1495.94</v>
      </c>
      <c r="AP80">
        <v>10.28</v>
      </c>
      <c r="AQ80">
        <v>12.75</v>
      </c>
      <c r="AR80">
        <v>0.85</v>
      </c>
      <c r="AS80">
        <v>76.19</v>
      </c>
      <c r="AT80">
        <v>10.72</v>
      </c>
      <c r="AU80">
        <v>0.89</v>
      </c>
      <c r="AV80">
        <v>981.5</v>
      </c>
      <c r="AW80">
        <v>276.38</v>
      </c>
      <c r="AX80">
        <v>53.55</v>
      </c>
      <c r="AY80">
        <v>75.17</v>
      </c>
      <c r="AZ80">
        <v>45.84</v>
      </c>
      <c r="BA80">
        <v>212.52</v>
      </c>
      <c r="BB80">
        <v>22.61</v>
      </c>
      <c r="BC80">
        <v>7.19</v>
      </c>
      <c r="BD80">
        <v>-1.08</v>
      </c>
      <c r="BE80">
        <v>7.76</v>
      </c>
      <c r="BF80">
        <v>52.73</v>
      </c>
    </row>
    <row r="81" spans="1:58" x14ac:dyDescent="0.3">
      <c r="A81" s="25">
        <v>5</v>
      </c>
      <c r="B81">
        <v>4.6399999999999997</v>
      </c>
      <c r="C81">
        <v>1.253645419081165E-2</v>
      </c>
      <c r="D81">
        <v>1.3748437677536644E-2</v>
      </c>
      <c r="E81">
        <v>2.5186531833503768E-2</v>
      </c>
      <c r="F81">
        <v>0.54258985721319553</v>
      </c>
      <c r="G81">
        <v>1.3218194902094459E-2</v>
      </c>
      <c r="H81">
        <v>3.7874483960156045E-5</v>
      </c>
      <c r="I81">
        <v>3.7041245313032607E-2</v>
      </c>
      <c r="J81">
        <v>0.13085634208233912</v>
      </c>
      <c r="K81">
        <v>0.15047532477369996</v>
      </c>
      <c r="L81">
        <v>1.3369692837935083E-2</v>
      </c>
      <c r="M81">
        <v>1.7990379881074121E-2</v>
      </c>
      <c r="N81">
        <v>2.2156573116691284E-2</v>
      </c>
      <c r="O81">
        <v>3.2685679657614666E-2</v>
      </c>
      <c r="P81">
        <v>3.5867136310267771E-2</v>
      </c>
      <c r="Q81">
        <v>9.5064954739991665E-3</v>
      </c>
      <c r="R81">
        <v>8.8020300723402639E-2</v>
      </c>
      <c r="S81">
        <v>7.5748967920312091E-4</v>
      </c>
      <c r="T81">
        <v>1.2119834867249935E-3</v>
      </c>
      <c r="U81">
        <v>0.30280649926144754</v>
      </c>
      <c r="V81">
        <v>3.0299587168124836E-4</v>
      </c>
      <c r="W81">
        <v>2.0262848918683483E-2</v>
      </c>
      <c r="X81">
        <v>4.1661932356171645E-4</v>
      </c>
      <c r="Y81">
        <v>0.7463167064348748</v>
      </c>
      <c r="Z81">
        <v>7.423398856190584E-3</v>
      </c>
      <c r="AA81">
        <v>3.5223270082945118E-3</v>
      </c>
      <c r="AB81">
        <v>0.61186228837632084</v>
      </c>
      <c r="AC81">
        <v>1.4884672196341325E-2</v>
      </c>
      <c r="AD81">
        <v>6.9196682195205084E-2</v>
      </c>
      <c r="AE81">
        <v>6.2492898534257467E-5</v>
      </c>
      <c r="AF81">
        <v>2.556527667310533E-2</v>
      </c>
      <c r="AG81">
        <v>19.7</v>
      </c>
      <c r="AH81">
        <v>10.19</v>
      </c>
      <c r="AI81">
        <v>8.6346248532363744E-3</v>
      </c>
      <c r="AJ81">
        <v>70</v>
      </c>
      <c r="AK81">
        <v>630.96</v>
      </c>
      <c r="AL81">
        <v>1.4884672196341325E-2</v>
      </c>
      <c r="AM81">
        <v>0.78</v>
      </c>
      <c r="AN81">
        <v>304.5</v>
      </c>
      <c r="AO81">
        <v>1113.22</v>
      </c>
      <c r="AP81">
        <v>12.37</v>
      </c>
      <c r="AQ81">
        <v>9.57</v>
      </c>
      <c r="AR81">
        <v>0.88</v>
      </c>
      <c r="AS81">
        <v>112.67</v>
      </c>
      <c r="AT81">
        <v>6.36</v>
      </c>
      <c r="AU81">
        <v>0.05</v>
      </c>
      <c r="AV81">
        <v>1956.34</v>
      </c>
      <c r="AW81">
        <v>602.16999999999996</v>
      </c>
      <c r="AX81">
        <v>0</v>
      </c>
      <c r="AY81">
        <v>79.31</v>
      </c>
      <c r="AZ81">
        <v>50.64</v>
      </c>
      <c r="BA81">
        <v>129.94</v>
      </c>
      <c r="BB81">
        <v>18.829999999999998</v>
      </c>
      <c r="BC81">
        <v>5.01</v>
      </c>
      <c r="BD81">
        <v>-6.56</v>
      </c>
      <c r="BE81">
        <v>7.97</v>
      </c>
      <c r="BF81">
        <v>59.29</v>
      </c>
    </row>
    <row r="82" spans="1:58" x14ac:dyDescent="0.3">
      <c r="A82" s="25">
        <v>6</v>
      </c>
      <c r="B82">
        <v>4.7699999999999996</v>
      </c>
      <c r="C82">
        <v>7.7798204246929369E-3</v>
      </c>
      <c r="D82">
        <v>1.3961047611435269E-2</v>
      </c>
      <c r="E82">
        <v>2.2273732448778408E-2</v>
      </c>
      <c r="F82">
        <v>0.39970159592891591</v>
      </c>
      <c r="G82">
        <v>1.3001891668664908E-2</v>
      </c>
      <c r="H82">
        <v>0</v>
      </c>
      <c r="I82">
        <v>3.4955905469853193E-2</v>
      </c>
      <c r="J82">
        <v>7.9903018676897669E-2</v>
      </c>
      <c r="K82">
        <v>9.010737217914902E-2</v>
      </c>
      <c r="L82">
        <v>1.0657288253004023E-2</v>
      </c>
      <c r="M82">
        <v>1.8170676471371858E-2</v>
      </c>
      <c r="N82">
        <v>2.9387472357658595E-2</v>
      </c>
      <c r="O82">
        <v>2.8375029973623213E-2</v>
      </c>
      <c r="P82">
        <v>2.3366104494711319E-2</v>
      </c>
      <c r="Q82">
        <v>1.0337569605413903E-2</v>
      </c>
      <c r="R82">
        <v>8.4565582287586927E-2</v>
      </c>
      <c r="S82">
        <v>6.9272373644526145E-4</v>
      </c>
      <c r="T82">
        <v>7.1936695707777156E-4</v>
      </c>
      <c r="U82">
        <v>0.24285295606532917</v>
      </c>
      <c r="V82">
        <v>5.3286441265020113E-5</v>
      </c>
      <c r="W82">
        <v>1.9636053606159911E-2</v>
      </c>
      <c r="X82">
        <v>2.1314576506008045E-4</v>
      </c>
      <c r="Y82">
        <v>0.74342578530892811</v>
      </c>
      <c r="Z82">
        <v>4.6092771694242404E-3</v>
      </c>
      <c r="AA82">
        <v>1.838382223643194E-3</v>
      </c>
      <c r="AB82">
        <v>0.47462233234753415</v>
      </c>
      <c r="AC82">
        <v>1.0284283164148882E-2</v>
      </c>
      <c r="AD82">
        <v>4.558655050222471E-2</v>
      </c>
      <c r="AE82">
        <v>6.3144432899048846E-5</v>
      </c>
      <c r="AF82">
        <v>2.5604135027842166E-2</v>
      </c>
      <c r="AG82">
        <v>6.25</v>
      </c>
      <c r="AH82">
        <v>14.45</v>
      </c>
      <c r="AI82">
        <v>4.8890309860655954E-3</v>
      </c>
      <c r="AJ82">
        <v>230</v>
      </c>
      <c r="AK82">
        <v>473.84</v>
      </c>
      <c r="AL82">
        <v>2.1421149388538088E-2</v>
      </c>
      <c r="AM82">
        <v>0.82</v>
      </c>
      <c r="AN82">
        <v>244.43</v>
      </c>
      <c r="AO82">
        <v>939.88</v>
      </c>
      <c r="AP82">
        <v>8.83</v>
      </c>
      <c r="AQ82">
        <v>6.63</v>
      </c>
      <c r="AR82">
        <v>0.94</v>
      </c>
      <c r="AS82">
        <v>86</v>
      </c>
      <c r="AT82">
        <v>8.33</v>
      </c>
      <c r="AU82">
        <v>0</v>
      </c>
      <c r="AV82">
        <v>1414.2</v>
      </c>
      <c r="AW82">
        <v>350.79</v>
      </c>
      <c r="AX82">
        <v>0</v>
      </c>
      <c r="AY82">
        <v>85.43</v>
      </c>
      <c r="AZ82">
        <v>51.74</v>
      </c>
      <c r="BA82">
        <v>134.72999999999999</v>
      </c>
      <c r="BB82">
        <v>25.62</v>
      </c>
      <c r="BC82">
        <v>4.92</v>
      </c>
      <c r="BD82">
        <v>-1.92</v>
      </c>
      <c r="BE82">
        <v>10.01</v>
      </c>
      <c r="BF82">
        <v>52.74</v>
      </c>
    </row>
    <row r="83" spans="1:58" x14ac:dyDescent="0.3">
      <c r="A83" s="25">
        <v>7</v>
      </c>
      <c r="B83">
        <v>4.74</v>
      </c>
      <c r="C83">
        <v>5.4490930368636626E-3</v>
      </c>
      <c r="D83">
        <v>8.3564950263311875E-3</v>
      </c>
      <c r="E83">
        <v>1.960210649502633E-2</v>
      </c>
      <c r="F83">
        <v>0.25283425980105323</v>
      </c>
      <c r="G83">
        <v>1.0751901696898771E-2</v>
      </c>
      <c r="H83">
        <v>1.8285547103569339E-5</v>
      </c>
      <c r="I83">
        <v>2.1576945582211821E-2</v>
      </c>
      <c r="J83">
        <v>4.6774429490930372E-2</v>
      </c>
      <c r="K83">
        <v>5.0980105324751314E-2</v>
      </c>
      <c r="L83">
        <v>6.5096547688706843E-3</v>
      </c>
      <c r="M83">
        <v>1.1318753657109422E-2</v>
      </c>
      <c r="N83">
        <v>1.6621562317144529E-2</v>
      </c>
      <c r="O83">
        <v>1.8450117027501461E-2</v>
      </c>
      <c r="P83">
        <v>1.7352984201287301E-2</v>
      </c>
      <c r="Q83">
        <v>6.527940315974254E-3</v>
      </c>
      <c r="R83">
        <v>5.2424663545933295E-2</v>
      </c>
      <c r="S83">
        <v>5.3028086600351082E-4</v>
      </c>
      <c r="T83">
        <v>9.1427735517846692E-5</v>
      </c>
      <c r="U83">
        <v>0.16211966062024577</v>
      </c>
      <c r="V83">
        <v>1.4628437682855471E-4</v>
      </c>
      <c r="W83">
        <v>1.2086746635459333E-2</v>
      </c>
      <c r="X83">
        <v>1.4628437682855471E-4</v>
      </c>
      <c r="Y83">
        <v>0.67387726740784082</v>
      </c>
      <c r="Z83">
        <v>2.8525453481568169E-3</v>
      </c>
      <c r="AA83">
        <v>8.0456407255705088E-4</v>
      </c>
      <c r="AB83">
        <v>0.29843841427735518</v>
      </c>
      <c r="AC83">
        <v>5.1199531889994151E-3</v>
      </c>
      <c r="AD83">
        <v>3.8271650087770628E-2</v>
      </c>
      <c r="AE83">
        <v>4.3702457577530719E-5</v>
      </c>
      <c r="AF83">
        <v>2.5947191339964891E-2</v>
      </c>
      <c r="AG83">
        <v>4.54</v>
      </c>
      <c r="AH83">
        <v>13.62</v>
      </c>
      <c r="AI83">
        <v>3.2365418373317728E-3</v>
      </c>
      <c r="AJ83">
        <v>120</v>
      </c>
      <c r="AK83">
        <v>301.10000000000002</v>
      </c>
      <c r="AL83">
        <v>2.1576945582211821E-2</v>
      </c>
      <c r="AM83">
        <v>0.78</v>
      </c>
      <c r="AN83">
        <v>232.56</v>
      </c>
      <c r="AO83">
        <v>1178.3499999999999</v>
      </c>
      <c r="AP83">
        <v>7.6</v>
      </c>
      <c r="AQ83">
        <v>9.6</v>
      </c>
      <c r="AR83">
        <v>0.85</v>
      </c>
      <c r="AS83">
        <v>111.92</v>
      </c>
      <c r="AT83">
        <v>6.86</v>
      </c>
      <c r="AU83">
        <v>3.12</v>
      </c>
      <c r="AV83">
        <v>1391.42</v>
      </c>
      <c r="AW83">
        <v>260.64</v>
      </c>
      <c r="AX83">
        <v>0</v>
      </c>
      <c r="AY83">
        <v>87.26</v>
      </c>
      <c r="AZ83">
        <v>51.1</v>
      </c>
      <c r="BA83">
        <v>147.08000000000001</v>
      </c>
      <c r="BB83">
        <v>28.31</v>
      </c>
      <c r="BC83">
        <v>4.82</v>
      </c>
      <c r="BD83">
        <v>-4.33</v>
      </c>
      <c r="BE83">
        <v>-0.75</v>
      </c>
      <c r="BF83">
        <v>58.73</v>
      </c>
    </row>
    <row r="84" spans="1:58" x14ac:dyDescent="0.3">
      <c r="A84" s="25">
        <v>8</v>
      </c>
      <c r="B84">
        <v>5.4</v>
      </c>
      <c r="C84">
        <v>4.8006162395631304E-3</v>
      </c>
      <c r="D84">
        <v>7.3178448121707313E-3</v>
      </c>
      <c r="E84">
        <v>1.5433499773036768E-2</v>
      </c>
      <c r="F84">
        <v>0.21102078432990826</v>
      </c>
      <c r="G84">
        <v>7.8955694026052632E-3</v>
      </c>
      <c r="H84">
        <v>4.1266042173895101E-5</v>
      </c>
      <c r="I84">
        <v>1.8322122725209423E-2</v>
      </c>
      <c r="J84">
        <v>3.5144912584767325E-2</v>
      </c>
      <c r="K84">
        <v>3.4347102436072023E-2</v>
      </c>
      <c r="L84">
        <v>5.4471175669541533E-3</v>
      </c>
      <c r="M84">
        <v>1.1045543955212589E-2</v>
      </c>
      <c r="N84">
        <v>1.5763628110427929E-2</v>
      </c>
      <c r="O84">
        <v>1.5185903519993398E-2</v>
      </c>
      <c r="P84">
        <v>1.1980907577820879E-2</v>
      </c>
      <c r="Q84">
        <v>5.8047565991279108E-3</v>
      </c>
      <c r="R84">
        <v>6.1115008459538649E-2</v>
      </c>
      <c r="S84">
        <v>6.0523528521712821E-4</v>
      </c>
      <c r="T84">
        <v>1.650641686955804E-4</v>
      </c>
      <c r="U84">
        <v>0.14099231076080826</v>
      </c>
      <c r="V84">
        <v>6.8776736956491837E-5</v>
      </c>
      <c r="W84">
        <v>1.1884620146081789E-2</v>
      </c>
      <c r="X84">
        <v>2.0633021086947551E-4</v>
      </c>
      <c r="Y84">
        <v>0.6155793064553845</v>
      </c>
      <c r="Z84">
        <v>1.8707272452165779E-3</v>
      </c>
      <c r="AA84">
        <v>9.3536362260828896E-4</v>
      </c>
      <c r="AB84">
        <v>0.25397873423293305</v>
      </c>
      <c r="AC84">
        <v>5.0069464504326052E-3</v>
      </c>
      <c r="AD84">
        <v>4.1981320238242616E-2</v>
      </c>
      <c r="AE84">
        <v>6.0110868099973869E-5</v>
      </c>
      <c r="AF84">
        <v>2.4388230924772006E-2</v>
      </c>
      <c r="AG84">
        <v>2.62</v>
      </c>
      <c r="AH84">
        <v>15.54</v>
      </c>
      <c r="AI84">
        <v>1.9417048377556774E-3</v>
      </c>
      <c r="AJ84">
        <v>1440</v>
      </c>
      <c r="AK84">
        <v>245.88</v>
      </c>
      <c r="AL84">
        <v>3.8817590338243994E-2</v>
      </c>
      <c r="AM84">
        <v>0.95</v>
      </c>
      <c r="AN84">
        <v>277.45</v>
      </c>
      <c r="AO84">
        <v>1317.42</v>
      </c>
      <c r="AP84">
        <v>8.91</v>
      </c>
      <c r="AQ84">
        <v>11.26</v>
      </c>
      <c r="AR84">
        <v>0.9</v>
      </c>
      <c r="AS84">
        <v>99.67</v>
      </c>
      <c r="AT84">
        <v>8.4700000000000006</v>
      </c>
      <c r="AU84">
        <v>1.79</v>
      </c>
      <c r="AV84">
        <v>1084.71</v>
      </c>
      <c r="AW84">
        <v>235.4</v>
      </c>
      <c r="AX84">
        <v>7.69</v>
      </c>
      <c r="AY84">
        <v>82.43</v>
      </c>
      <c r="AZ84">
        <v>50.39</v>
      </c>
      <c r="BA84">
        <v>167.8</v>
      </c>
      <c r="BB84">
        <v>48.02</v>
      </c>
      <c r="BC84">
        <v>5.7</v>
      </c>
      <c r="BD84">
        <v>-2.7</v>
      </c>
      <c r="BE84">
        <v>18.77</v>
      </c>
      <c r="BF84">
        <v>56.27</v>
      </c>
    </row>
    <row r="85" spans="1:58" x14ac:dyDescent="0.3">
      <c r="A85" s="25">
        <v>9</v>
      </c>
      <c r="B85">
        <v>5.7</v>
      </c>
      <c r="C85">
        <v>5.4708941210457893E-3</v>
      </c>
      <c r="D85">
        <v>7.0056333959266212E-3</v>
      </c>
      <c r="E85">
        <v>1.222374693052145E-2</v>
      </c>
      <c r="F85">
        <v>0.21975660840676006</v>
      </c>
      <c r="G85">
        <v>9.6056622851365021E-3</v>
      </c>
      <c r="H85">
        <v>1.8055756175068612E-5</v>
      </c>
      <c r="I85">
        <v>1.8127979199768888E-2</v>
      </c>
      <c r="J85">
        <v>4.810053445038278E-2</v>
      </c>
      <c r="K85">
        <v>4.5085223169146323E-2</v>
      </c>
      <c r="L85">
        <v>6.3917376859742884E-3</v>
      </c>
      <c r="M85">
        <v>9.7862198468871876E-3</v>
      </c>
      <c r="N85">
        <v>1.327098078867543E-2</v>
      </c>
      <c r="O85">
        <v>1.8525205835620395E-2</v>
      </c>
      <c r="P85">
        <v>1.1645962732919254E-2</v>
      </c>
      <c r="Q85">
        <v>6.3556261736241512E-3</v>
      </c>
      <c r="R85">
        <v>4.1618517983533151E-2</v>
      </c>
      <c r="S85">
        <v>4.513939043767153E-4</v>
      </c>
      <c r="T85">
        <v>1.8055756175068611E-4</v>
      </c>
      <c r="U85">
        <v>0.14332659251769464</v>
      </c>
      <c r="V85">
        <v>1.444460494005489E-4</v>
      </c>
      <c r="W85">
        <v>1.0562617362415138E-2</v>
      </c>
      <c r="X85">
        <v>3.7917087967644087E-4</v>
      </c>
      <c r="Y85">
        <v>0.71944966055178394</v>
      </c>
      <c r="Z85">
        <v>3.3403148923876933E-3</v>
      </c>
      <c r="AA85">
        <v>1.7333525928065867E-3</v>
      </c>
      <c r="AB85">
        <v>0.25805286725408061</v>
      </c>
      <c r="AC85">
        <v>6.6084067600751121E-3</v>
      </c>
      <c r="AD85">
        <v>5.6749241658240648E-2</v>
      </c>
      <c r="AE85">
        <v>3.9180990899898885E-5</v>
      </c>
      <c r="AF85">
        <v>2.8293369926332516E-2</v>
      </c>
      <c r="AG85">
        <v>5.5</v>
      </c>
      <c r="AH85">
        <v>13.27</v>
      </c>
      <c r="AI85">
        <v>2.7721002455582842E-3</v>
      </c>
      <c r="AJ85">
        <v>190</v>
      </c>
      <c r="AK85">
        <v>244.59</v>
      </c>
      <c r="AL85">
        <v>1.9175213057922864E-2</v>
      </c>
      <c r="AM85">
        <v>0.89</v>
      </c>
      <c r="AN85">
        <v>241.77</v>
      </c>
      <c r="AO85">
        <v>1358.91</v>
      </c>
      <c r="AP85">
        <v>5.93</v>
      </c>
      <c r="AQ85">
        <v>14.76</v>
      </c>
      <c r="AR85">
        <v>0.92</v>
      </c>
      <c r="AS85">
        <v>88.37</v>
      </c>
      <c r="AT85">
        <v>10.92</v>
      </c>
      <c r="AU85">
        <v>11.77</v>
      </c>
      <c r="AV85">
        <v>1397.24</v>
      </c>
      <c r="AW85">
        <v>302.31</v>
      </c>
      <c r="AX85">
        <v>20.62</v>
      </c>
      <c r="AY85">
        <v>76.150000000000006</v>
      </c>
      <c r="AZ85">
        <v>47.08</v>
      </c>
      <c r="BA85">
        <v>146.65</v>
      </c>
      <c r="BB85">
        <v>34.369999999999997</v>
      </c>
      <c r="BC85">
        <v>5.85</v>
      </c>
      <c r="BD85">
        <v>-1.93</v>
      </c>
      <c r="BE85">
        <v>6.24</v>
      </c>
      <c r="BF85">
        <v>49.81</v>
      </c>
    </row>
    <row r="86" spans="1:58" x14ac:dyDescent="0.3">
      <c r="A86" s="25">
        <v>10</v>
      </c>
      <c r="B86">
        <v>6.21</v>
      </c>
      <c r="C86">
        <v>2.3210472565221426E-3</v>
      </c>
      <c r="D86">
        <v>5.862302213615926E-3</v>
      </c>
      <c r="E86">
        <v>6.5387216998023792E-3</v>
      </c>
      <c r="F86">
        <v>0.14820218311073385</v>
      </c>
      <c r="G86">
        <v>5.0532514556282078E-3</v>
      </c>
      <c r="H86">
        <v>1.3263127180126531E-5</v>
      </c>
      <c r="I86">
        <v>1.0637027998461477E-2</v>
      </c>
      <c r="J86">
        <v>2.2096369882090801E-2</v>
      </c>
      <c r="K86">
        <v>2.4072575831929652E-2</v>
      </c>
      <c r="L86">
        <v>4.761462657665424E-3</v>
      </c>
      <c r="M86">
        <v>1.0252397310237808E-2</v>
      </c>
      <c r="N86">
        <v>1.0053450402535909E-2</v>
      </c>
      <c r="O86">
        <v>9.3239784076289516E-3</v>
      </c>
      <c r="P86">
        <v>6.7111423531440242E-3</v>
      </c>
      <c r="Q86">
        <v>5.7694603233550404E-3</v>
      </c>
      <c r="R86">
        <v>5.5691871029351303E-2</v>
      </c>
      <c r="S86">
        <v>2.5199941642240408E-4</v>
      </c>
      <c r="T86">
        <v>1.4589439898139183E-4</v>
      </c>
      <c r="U86">
        <v>0.11278963353979601</v>
      </c>
      <c r="V86">
        <v>2.6526254360253061E-5</v>
      </c>
      <c r="W86">
        <v>1.0676817380001856E-2</v>
      </c>
      <c r="X86">
        <v>9.284189026088571E-5</v>
      </c>
      <c r="Y86">
        <v>0.51258007613035006</v>
      </c>
      <c r="Z86">
        <v>2.1088372216401183E-3</v>
      </c>
      <c r="AA86">
        <v>1.1804183190312612E-3</v>
      </c>
      <c r="AB86">
        <v>0.1825669456344417</v>
      </c>
      <c r="AC86">
        <v>4.0585169171187185E-3</v>
      </c>
      <c r="AD86">
        <v>7.2841094473254903E-2</v>
      </c>
      <c r="AE86">
        <v>3.5147287027335304E-5</v>
      </c>
      <c r="AF86">
        <v>3.9895486557820603E-2</v>
      </c>
      <c r="AG86">
        <v>6.21</v>
      </c>
      <c r="AH86">
        <v>17.190000000000001</v>
      </c>
      <c r="AI86">
        <v>1.8484820350942346E-3</v>
      </c>
      <c r="AJ86">
        <v>220</v>
      </c>
      <c r="AK86">
        <v>176.35</v>
      </c>
      <c r="AL86">
        <v>2.3077841293420161E-2</v>
      </c>
      <c r="AM86">
        <v>0.68</v>
      </c>
      <c r="AN86">
        <v>274.60000000000002</v>
      </c>
      <c r="AO86">
        <v>1345.78</v>
      </c>
      <c r="AP86">
        <v>9.31</v>
      </c>
      <c r="AQ86">
        <v>12.04</v>
      </c>
      <c r="AR86">
        <v>0.88</v>
      </c>
      <c r="AS86">
        <v>101.54</v>
      </c>
      <c r="AT86">
        <v>11.21</v>
      </c>
      <c r="AU86">
        <v>0.21</v>
      </c>
      <c r="AV86">
        <v>981.6</v>
      </c>
      <c r="AW86">
        <v>315.01</v>
      </c>
      <c r="AX86">
        <v>45.52</v>
      </c>
      <c r="AY86">
        <v>84.89</v>
      </c>
      <c r="AZ86">
        <v>41.61</v>
      </c>
      <c r="BA86">
        <v>201.97</v>
      </c>
      <c r="BB86">
        <v>30.69</v>
      </c>
      <c r="BC86">
        <v>6.67</v>
      </c>
      <c r="BD86">
        <v>-2.12</v>
      </c>
      <c r="BE86">
        <v>3.86</v>
      </c>
      <c r="BF86">
        <v>48.39</v>
      </c>
    </row>
    <row r="87" spans="1:58" x14ac:dyDescent="0.3">
      <c r="A87" s="25">
        <v>11</v>
      </c>
      <c r="B87">
        <v>6.71</v>
      </c>
      <c r="C87">
        <v>7.4379551196314458E-3</v>
      </c>
      <c r="D87">
        <v>6.9624015455491154E-3</v>
      </c>
      <c r="E87">
        <v>1.2260365581810076E-2</v>
      </c>
      <c r="F87">
        <v>0.23389062267796107</v>
      </c>
      <c r="G87">
        <v>9.2881557437955124E-3</v>
      </c>
      <c r="H87">
        <v>7.4305245950364095E-6</v>
      </c>
      <c r="I87">
        <v>1.6562639322336158E-2</v>
      </c>
      <c r="J87">
        <v>5.9808292465448061E-2</v>
      </c>
      <c r="K87">
        <v>5.5669490266012783E-2</v>
      </c>
      <c r="L87">
        <v>5.6174765938475256E-3</v>
      </c>
      <c r="M87">
        <v>1.0246693416555208E-2</v>
      </c>
      <c r="N87">
        <v>1.1673354138802199E-2</v>
      </c>
      <c r="O87">
        <v>2.0597414177440928E-2</v>
      </c>
      <c r="P87">
        <v>8.5896864318620886E-3</v>
      </c>
      <c r="Q87">
        <v>5.7289344627730714E-3</v>
      </c>
      <c r="R87">
        <v>3.632040422053797E-2</v>
      </c>
      <c r="S87">
        <v>3.3437360677663843E-4</v>
      </c>
      <c r="T87">
        <v>3.8638727894189332E-4</v>
      </c>
      <c r="U87">
        <v>0.1503046515083965</v>
      </c>
      <c r="V87">
        <v>1.2631891811561895E-4</v>
      </c>
      <c r="W87">
        <v>1.1093773220389359E-2</v>
      </c>
      <c r="X87">
        <v>1.6347154109080101E-4</v>
      </c>
      <c r="Y87">
        <v>0.58374201218606037</v>
      </c>
      <c r="Z87">
        <v>2.8533214444939814E-3</v>
      </c>
      <c r="AA87">
        <v>1.6198543617179373E-3</v>
      </c>
      <c r="AB87">
        <v>0.27231386535889435</v>
      </c>
      <c r="AC87">
        <v>4.948729380294249E-3</v>
      </c>
      <c r="AD87">
        <v>6.8769505127061967E-2</v>
      </c>
      <c r="AE87">
        <v>9.585376727596969E-6</v>
      </c>
      <c r="AF87">
        <v>3.9017684648536187E-2</v>
      </c>
      <c r="AG87">
        <v>10.91</v>
      </c>
      <c r="AH87">
        <v>12.39</v>
      </c>
      <c r="AI87">
        <v>1.2636350126318918E-3</v>
      </c>
      <c r="AJ87">
        <v>160</v>
      </c>
      <c r="AK87">
        <v>240.26</v>
      </c>
      <c r="AL87">
        <v>1.1123495318769504E-2</v>
      </c>
      <c r="AM87">
        <v>0.81</v>
      </c>
      <c r="AN87">
        <v>330.54</v>
      </c>
      <c r="AO87">
        <v>1466.65</v>
      </c>
      <c r="AP87">
        <v>7.48</v>
      </c>
      <c r="AQ87">
        <v>13.41</v>
      </c>
      <c r="AR87">
        <v>0.88</v>
      </c>
      <c r="AS87">
        <v>100.49</v>
      </c>
      <c r="AT87">
        <v>6.81</v>
      </c>
      <c r="AU87">
        <v>1.22</v>
      </c>
      <c r="AV87">
        <v>1126.28</v>
      </c>
      <c r="AW87">
        <v>342.05</v>
      </c>
      <c r="AX87">
        <v>42.37</v>
      </c>
      <c r="AY87">
        <v>78.33</v>
      </c>
      <c r="AZ87">
        <v>49.77</v>
      </c>
      <c r="BA87">
        <v>194.16</v>
      </c>
      <c r="BB87">
        <v>12.89</v>
      </c>
      <c r="BC87">
        <v>7.23</v>
      </c>
      <c r="BD87">
        <v>-1.85</v>
      </c>
      <c r="BE87">
        <v>12.19</v>
      </c>
      <c r="BF87">
        <v>52.97</v>
      </c>
    </row>
    <row r="88" spans="1:58" x14ac:dyDescent="0.3">
      <c r="A88" s="25">
        <v>12</v>
      </c>
      <c r="B88">
        <v>7.47</v>
      </c>
      <c r="C88">
        <v>1.2092143484428832E-2</v>
      </c>
      <c r="D88">
        <v>5.2185367830845097E-3</v>
      </c>
      <c r="E88">
        <v>1.7867999729784503E-2</v>
      </c>
      <c r="F88">
        <v>0.27641356481794233</v>
      </c>
      <c r="G88">
        <v>1.1045058434101196E-2</v>
      </c>
      <c r="H88">
        <v>0</v>
      </c>
      <c r="I88">
        <v>1.5148956292643383E-2</v>
      </c>
      <c r="J88">
        <v>7.6065662365736669E-2</v>
      </c>
      <c r="K88">
        <v>8.2449503479024522E-2</v>
      </c>
      <c r="L88">
        <v>4.5767749780449909E-3</v>
      </c>
      <c r="M88">
        <v>7.7349185975815714E-3</v>
      </c>
      <c r="N88">
        <v>7.1775991353104102E-3</v>
      </c>
      <c r="O88">
        <v>2.1448355063162873E-2</v>
      </c>
      <c r="P88">
        <v>9.5588732013780989E-3</v>
      </c>
      <c r="Q88">
        <v>3.5465783962710263E-3</v>
      </c>
      <c r="R88">
        <v>2.5704249138688105E-2</v>
      </c>
      <c r="S88">
        <v>2.3643855975140175E-4</v>
      </c>
      <c r="T88">
        <v>3.5465783962710263E-4</v>
      </c>
      <c r="U88">
        <v>0.15603256096737148</v>
      </c>
      <c r="V88">
        <v>2.0266162264405863E-4</v>
      </c>
      <c r="W88">
        <v>8.5286766196041343E-3</v>
      </c>
      <c r="X88">
        <v>3.3776937107343109E-5</v>
      </c>
      <c r="Y88">
        <v>0.56640545835303657</v>
      </c>
      <c r="Z88">
        <v>1.9759508207795717E-3</v>
      </c>
      <c r="AA88">
        <v>1.0133081132202933E-3</v>
      </c>
      <c r="AB88">
        <v>0.30655948118624604</v>
      </c>
      <c r="AC88">
        <v>3.7323515503614132E-3</v>
      </c>
      <c r="AD88">
        <v>9.7699790582989929E-2</v>
      </c>
      <c r="AE88">
        <v>1.7226237924744984E-5</v>
      </c>
      <c r="AF88">
        <v>5.0665405661014656E-2</v>
      </c>
      <c r="AG88">
        <v>12.53</v>
      </c>
      <c r="AH88">
        <v>7.84</v>
      </c>
      <c r="AI88">
        <v>2.9005944740930893E-3</v>
      </c>
      <c r="AJ88">
        <v>290</v>
      </c>
      <c r="AK88">
        <v>310.08</v>
      </c>
      <c r="AL88">
        <v>8.6637843680335072E-3</v>
      </c>
      <c r="AM88">
        <v>0.65</v>
      </c>
      <c r="AN88">
        <v>251.52</v>
      </c>
      <c r="AO88">
        <v>1245.53</v>
      </c>
      <c r="AP88">
        <v>6.39</v>
      </c>
      <c r="AQ88">
        <v>10.85</v>
      </c>
      <c r="AR88">
        <v>0.86</v>
      </c>
      <c r="AS88">
        <v>134.29</v>
      </c>
      <c r="AT88">
        <v>4.29</v>
      </c>
      <c r="AU88">
        <v>0.36</v>
      </c>
      <c r="AV88">
        <v>1364.05</v>
      </c>
      <c r="AW88">
        <v>386.73</v>
      </c>
      <c r="AX88">
        <v>0</v>
      </c>
      <c r="AY88">
        <v>90.79</v>
      </c>
      <c r="AZ88">
        <v>50.1</v>
      </c>
      <c r="BA88">
        <v>174.55</v>
      </c>
      <c r="BB88">
        <v>8.3800000000000008</v>
      </c>
      <c r="BC88">
        <v>7.78</v>
      </c>
      <c r="BD88">
        <v>-3.27</v>
      </c>
      <c r="BE88">
        <v>1.56</v>
      </c>
      <c r="BF88">
        <v>54.58</v>
      </c>
    </row>
    <row r="89" spans="1:58" x14ac:dyDescent="0.3">
      <c r="A89" s="25">
        <v>13</v>
      </c>
      <c r="B89">
        <v>5.92</v>
      </c>
      <c r="C89">
        <v>6.2595742433046329E-3</v>
      </c>
      <c r="D89">
        <v>8.7510784779814416E-3</v>
      </c>
      <c r="E89">
        <v>1.0908034440864191E-2</v>
      </c>
      <c r="F89">
        <v>0.22552955469864244</v>
      </c>
      <c r="G89">
        <v>9.1560579648900398E-3</v>
      </c>
      <c r="H89">
        <v>2.6411705667952036E-5</v>
      </c>
      <c r="I89">
        <v>1.7396510133291073E-2</v>
      </c>
      <c r="J89">
        <v>5.056961245223883E-2</v>
      </c>
      <c r="K89">
        <v>4.7567481907981615E-2</v>
      </c>
      <c r="L89">
        <v>7.2808268624654443E-3</v>
      </c>
      <c r="M89">
        <v>1.045023154261969E-2</v>
      </c>
      <c r="N89">
        <v>1.3064990403746941E-2</v>
      </c>
      <c r="O89">
        <v>1.9932033877414469E-2</v>
      </c>
      <c r="P89">
        <v>9.7371154895849847E-3</v>
      </c>
      <c r="Q89">
        <v>6.0394766960716988E-3</v>
      </c>
      <c r="R89">
        <v>4.3535294842674273E-2</v>
      </c>
      <c r="S89">
        <v>3.873716831299632E-4</v>
      </c>
      <c r="T89">
        <v>7.9235117003856109E-4</v>
      </c>
      <c r="U89">
        <v>0.14790555174053141</v>
      </c>
      <c r="V89">
        <v>7.9235117003856103E-5</v>
      </c>
      <c r="W89">
        <v>1.1709189512792069E-2</v>
      </c>
      <c r="X89">
        <v>2.2890144912225097E-4</v>
      </c>
      <c r="Y89">
        <v>0.64548447872096915</v>
      </c>
      <c r="Z89">
        <v>3.1429929744862923E-3</v>
      </c>
      <c r="AA89">
        <v>1.8136037891993732E-3</v>
      </c>
      <c r="AB89">
        <v>0.26566654341204021</v>
      </c>
      <c r="AC89">
        <v>5.9162220696212563E-3</v>
      </c>
      <c r="AD89">
        <v>4.8210166745901784E-2</v>
      </c>
      <c r="AE89">
        <v>2.2802105893331924E-5</v>
      </c>
      <c r="AF89">
        <v>3.1870124839328794E-2</v>
      </c>
      <c r="AG89">
        <v>4.05</v>
      </c>
      <c r="AH89">
        <v>13.7</v>
      </c>
      <c r="AI89">
        <v>1.3635483246174705E-3</v>
      </c>
      <c r="AJ89">
        <v>230</v>
      </c>
      <c r="AK89">
        <v>255.49</v>
      </c>
      <c r="AL89">
        <v>2.2670047364992164E-2</v>
      </c>
      <c r="AM89">
        <v>0.91</v>
      </c>
      <c r="AN89">
        <v>342.25</v>
      </c>
      <c r="AO89">
        <v>1283.8</v>
      </c>
      <c r="AP89">
        <v>8.52</v>
      </c>
      <c r="AQ89">
        <v>9.8699999999999992</v>
      </c>
      <c r="AR89">
        <v>0.9</v>
      </c>
      <c r="AS89">
        <v>100.73</v>
      </c>
      <c r="AT89">
        <v>8</v>
      </c>
      <c r="AU89">
        <v>3.85</v>
      </c>
      <c r="AV89">
        <v>1219.77</v>
      </c>
      <c r="AW89">
        <v>383.38</v>
      </c>
      <c r="AX89">
        <v>38.26</v>
      </c>
      <c r="AY89">
        <v>69.150000000000006</v>
      </c>
      <c r="AZ89">
        <v>48.74</v>
      </c>
      <c r="BA89">
        <v>161.09</v>
      </c>
      <c r="BB89">
        <v>25.01</v>
      </c>
      <c r="BC89">
        <v>6.45</v>
      </c>
      <c r="BD89">
        <v>-1.53</v>
      </c>
      <c r="BE89">
        <v>11.59</v>
      </c>
      <c r="BF89">
        <v>55.22</v>
      </c>
    </row>
    <row r="90" spans="1:58" x14ac:dyDescent="0.3">
      <c r="A90" s="25">
        <v>14</v>
      </c>
      <c r="B90">
        <v>6.5</v>
      </c>
      <c r="C90">
        <v>5.1654407009132227E-3</v>
      </c>
      <c r="D90">
        <v>7.6921086898407249E-3</v>
      </c>
      <c r="E90">
        <v>1.0408492363943672E-2</v>
      </c>
      <c r="F90">
        <v>0.20530686512077129</v>
      </c>
      <c r="G90">
        <v>8.6061933547769542E-3</v>
      </c>
      <c r="H90">
        <v>1.7246880470494901E-5</v>
      </c>
      <c r="I90">
        <v>1.4927175047213335E-2</v>
      </c>
      <c r="J90">
        <v>4.4419340651759613E-2</v>
      </c>
      <c r="K90">
        <v>4.3651854470822593E-2</v>
      </c>
      <c r="L90">
        <v>6.3296051326716283E-3</v>
      </c>
      <c r="M90">
        <v>8.8217793606581406E-3</v>
      </c>
      <c r="N90">
        <v>1.2426377378991575E-2</v>
      </c>
      <c r="O90">
        <v>1.7160646068142424E-2</v>
      </c>
      <c r="P90">
        <v>8.019799418780128E-3</v>
      </c>
      <c r="Q90">
        <v>6.0105378439674721E-3</v>
      </c>
      <c r="R90">
        <v>4.2263480592947753E-2</v>
      </c>
      <c r="S90">
        <v>3.1044384846890818E-4</v>
      </c>
      <c r="T90">
        <v>2.3283288635168113E-4</v>
      </c>
      <c r="U90">
        <v>0.13770771711666652</v>
      </c>
      <c r="V90">
        <v>1.5522192423445409E-4</v>
      </c>
      <c r="W90">
        <v>9.5202780197131843E-3</v>
      </c>
      <c r="X90">
        <v>2.5870320705742349E-5</v>
      </c>
      <c r="Y90">
        <v>0.62594103291567138</v>
      </c>
      <c r="Z90">
        <v>2.1989772599880996E-3</v>
      </c>
      <c r="AA90">
        <v>8.4509714305425004E-4</v>
      </c>
      <c r="AB90">
        <v>0.24018868087234721</v>
      </c>
      <c r="AC90">
        <v>4.3979545199761992E-3</v>
      </c>
      <c r="AD90">
        <v>7.5756922466648849E-2</v>
      </c>
      <c r="AE90">
        <v>1.8626630908134493E-5</v>
      </c>
      <c r="AF90">
        <v>3.732224933815096E-2</v>
      </c>
      <c r="AG90">
        <v>5.36</v>
      </c>
      <c r="AH90">
        <v>13.04</v>
      </c>
      <c r="AI90">
        <v>1.4361477367781101E-3</v>
      </c>
      <c r="AJ90">
        <v>120</v>
      </c>
      <c r="AK90">
        <v>225.83</v>
      </c>
      <c r="AL90">
        <v>1.8712865310486965E-2</v>
      </c>
      <c r="AM90">
        <v>0.8</v>
      </c>
      <c r="AN90">
        <v>292.83</v>
      </c>
      <c r="AO90">
        <v>1385.79</v>
      </c>
      <c r="AP90">
        <v>7.84</v>
      </c>
      <c r="AQ90">
        <v>10.62</v>
      </c>
      <c r="AR90">
        <v>0.92</v>
      </c>
      <c r="AS90">
        <v>118.33</v>
      </c>
      <c r="AT90">
        <v>8.39</v>
      </c>
      <c r="AU90">
        <v>0.48</v>
      </c>
      <c r="AV90">
        <v>1101.1300000000001</v>
      </c>
      <c r="AW90">
        <v>314.75</v>
      </c>
      <c r="AX90">
        <v>25.25</v>
      </c>
      <c r="AY90">
        <v>85.99</v>
      </c>
      <c r="AZ90">
        <v>46.13</v>
      </c>
      <c r="BA90">
        <v>169.92</v>
      </c>
      <c r="BB90">
        <v>19.079999999999998</v>
      </c>
      <c r="BC90">
        <v>7.03</v>
      </c>
      <c r="BD90">
        <v>-2.67</v>
      </c>
      <c r="BE90">
        <v>8.99</v>
      </c>
      <c r="BF90">
        <v>53.18</v>
      </c>
    </row>
    <row r="91" spans="1:58" x14ac:dyDescent="0.3">
      <c r="A91" s="25">
        <v>15</v>
      </c>
      <c r="B91">
        <v>5.9</v>
      </c>
      <c r="C91">
        <v>3.1408131216192638E-3</v>
      </c>
      <c r="D91">
        <v>7.9392776129820278E-3</v>
      </c>
      <c r="E91">
        <v>6.2317720667048881E-3</v>
      </c>
      <c r="F91">
        <v>0.15088366527905875</v>
      </c>
      <c r="G91">
        <v>5.0477353740309592E-3</v>
      </c>
      <c r="H91">
        <v>0</v>
      </c>
      <c r="I91">
        <v>1.454495600368921E-2</v>
      </c>
      <c r="J91">
        <v>2.4789989281352044E-2</v>
      </c>
      <c r="K91">
        <v>2.4964478899219784E-2</v>
      </c>
      <c r="L91">
        <v>4.8358551237629929E-3</v>
      </c>
      <c r="M91">
        <v>1.055662188099808E-2</v>
      </c>
      <c r="N91">
        <v>1.5367549916494255E-2</v>
      </c>
      <c r="O91">
        <v>1.0394595807263754E-2</v>
      </c>
      <c r="P91">
        <v>7.2662462297778995E-3</v>
      </c>
      <c r="Q91">
        <v>7.6276890096467834E-3</v>
      </c>
      <c r="R91">
        <v>4.505571204227634E-2</v>
      </c>
      <c r="S91">
        <v>2.9912505920183464E-4</v>
      </c>
      <c r="T91">
        <v>9.9708353067278215E-5</v>
      </c>
      <c r="U91">
        <v>0.11728195029538599</v>
      </c>
      <c r="V91">
        <v>6.2317720667048884E-5</v>
      </c>
      <c r="W91">
        <v>1.1017773013934242E-2</v>
      </c>
      <c r="X91">
        <v>2.4927088266819554E-5</v>
      </c>
      <c r="Y91">
        <v>0.46441658149911508</v>
      </c>
      <c r="Z91">
        <v>1.6950420021437295E-3</v>
      </c>
      <c r="AA91">
        <v>5.3593239773662036E-4</v>
      </c>
      <c r="AB91">
        <v>0.19150235560984122</v>
      </c>
      <c r="AC91">
        <v>2.8915422389510681E-3</v>
      </c>
      <c r="AD91">
        <v>5.7008250866216317E-2</v>
      </c>
      <c r="AE91">
        <v>3.0037141361517561E-5</v>
      </c>
      <c r="AF91">
        <v>3.2617094997133382E-2</v>
      </c>
      <c r="AG91">
        <v>4.18</v>
      </c>
      <c r="AH91">
        <v>19.5</v>
      </c>
      <c r="AI91">
        <v>2.0617194705486452E-3</v>
      </c>
      <c r="AJ91">
        <v>180</v>
      </c>
      <c r="AK91">
        <v>192.15</v>
      </c>
      <c r="AL91">
        <v>2.117556148266321E-2</v>
      </c>
      <c r="AM91">
        <v>0.72</v>
      </c>
      <c r="AN91">
        <v>326.70999999999998</v>
      </c>
      <c r="AO91">
        <v>1453.85</v>
      </c>
      <c r="AP91">
        <v>7.69</v>
      </c>
      <c r="AQ91">
        <v>10.94</v>
      </c>
      <c r="AR91">
        <v>0.83</v>
      </c>
      <c r="AS91">
        <v>158.91999999999999</v>
      </c>
      <c r="AT91">
        <v>11.95</v>
      </c>
      <c r="AU91">
        <v>0.46</v>
      </c>
      <c r="AV91">
        <v>1009.41</v>
      </c>
      <c r="AW91">
        <v>315.12</v>
      </c>
      <c r="AX91">
        <v>47.15</v>
      </c>
      <c r="AY91">
        <v>84.98</v>
      </c>
      <c r="AZ91">
        <v>45.38</v>
      </c>
      <c r="BA91">
        <v>214.59</v>
      </c>
      <c r="BB91">
        <v>26.6</v>
      </c>
      <c r="BC91">
        <v>6.2</v>
      </c>
      <c r="BD91">
        <v>-4.93</v>
      </c>
      <c r="BE91">
        <v>3.65</v>
      </c>
      <c r="BF91">
        <v>47.73</v>
      </c>
    </row>
    <row r="92" spans="1:58" x14ac:dyDescent="0.3">
      <c r="A92" s="25">
        <v>16</v>
      </c>
      <c r="B92">
        <v>7.55</v>
      </c>
      <c r="C92">
        <v>4.6567543665708604E-3</v>
      </c>
      <c r="D92">
        <v>7.6967720539464959E-3</v>
      </c>
      <c r="E92">
        <v>7.3651337607782445E-3</v>
      </c>
      <c r="F92">
        <v>0.1614111209374309</v>
      </c>
      <c r="G92">
        <v>6.1767632102586777E-3</v>
      </c>
      <c r="H92">
        <v>0</v>
      </c>
      <c r="I92">
        <v>1.2173889011717886E-2</v>
      </c>
      <c r="J92">
        <v>3.3412558036701304E-2</v>
      </c>
      <c r="K92">
        <v>3.9147136856068979E-2</v>
      </c>
      <c r="L92">
        <v>5.1265752818925488E-3</v>
      </c>
      <c r="M92">
        <v>1.247789078045545E-2</v>
      </c>
      <c r="N92">
        <v>1.3541896971036922E-2</v>
      </c>
      <c r="O92">
        <v>1.2312071633871324E-2</v>
      </c>
      <c r="P92">
        <v>5.9971258014592087E-3</v>
      </c>
      <c r="Q92">
        <v>6.3287640946274593E-3</v>
      </c>
      <c r="R92">
        <v>3.3937652000884368E-2</v>
      </c>
      <c r="S92">
        <v>3.8691134202962634E-4</v>
      </c>
      <c r="T92">
        <v>6.9091311076718997E-5</v>
      </c>
      <c r="U92">
        <v>0.12570473137298252</v>
      </c>
      <c r="V92">
        <v>2.7636524430687598E-5</v>
      </c>
      <c r="W92">
        <v>1.2961529957992483E-2</v>
      </c>
      <c r="X92">
        <v>0</v>
      </c>
      <c r="Y92">
        <v>0.42601702409904929</v>
      </c>
      <c r="Z92">
        <v>1.0778244527968163E-3</v>
      </c>
      <c r="AA92">
        <v>2.0727393323015698E-4</v>
      </c>
      <c r="AB92">
        <v>0.20585065222197657</v>
      </c>
      <c r="AC92">
        <v>2.9432898518682291E-3</v>
      </c>
      <c r="AD92">
        <v>9.045434446164051E-2</v>
      </c>
      <c r="AE92">
        <v>2.3491045766084457E-5</v>
      </c>
      <c r="AF92">
        <v>4.1302785761662617E-2</v>
      </c>
      <c r="AG92">
        <v>12.71</v>
      </c>
      <c r="AH92">
        <v>19.16</v>
      </c>
      <c r="AI92">
        <v>1.8088105239885033E-3</v>
      </c>
      <c r="AJ92">
        <v>160</v>
      </c>
      <c r="AK92">
        <v>206.85</v>
      </c>
      <c r="AL92">
        <v>1.4426265752818926E-2</v>
      </c>
      <c r="AM92">
        <v>0.74</v>
      </c>
      <c r="AN92">
        <v>311.70999999999998</v>
      </c>
      <c r="AO92">
        <v>1565.61</v>
      </c>
      <c r="AP92">
        <v>8.44</v>
      </c>
      <c r="AQ92">
        <v>15.22</v>
      </c>
      <c r="AR92">
        <v>0.87</v>
      </c>
      <c r="AS92">
        <v>105.5</v>
      </c>
      <c r="AT92">
        <v>12.07</v>
      </c>
      <c r="AU92">
        <v>4.1500000000000004</v>
      </c>
      <c r="AV92">
        <v>1018.28</v>
      </c>
      <c r="AW92">
        <v>400.27</v>
      </c>
      <c r="AX92">
        <v>0</v>
      </c>
      <c r="AY92">
        <v>90.99</v>
      </c>
      <c r="AZ92">
        <v>48.37</v>
      </c>
      <c r="BA92">
        <v>233.6</v>
      </c>
      <c r="BB92">
        <v>15.33</v>
      </c>
      <c r="BC92">
        <v>7.66</v>
      </c>
      <c r="BD92">
        <v>-2.71</v>
      </c>
      <c r="BE92">
        <v>1.01</v>
      </c>
      <c r="BF92">
        <v>45.02</v>
      </c>
    </row>
    <row r="93" spans="1:58" x14ac:dyDescent="0.3">
      <c r="A93" s="25">
        <v>17</v>
      </c>
      <c r="B93">
        <v>6.93</v>
      </c>
      <c r="C93">
        <v>2.6438143859969002E-3</v>
      </c>
      <c r="D93">
        <v>7.4072385814568332E-3</v>
      </c>
      <c r="E93">
        <v>5.4927523019418362E-3</v>
      </c>
      <c r="F93">
        <v>0.11736484638526758</v>
      </c>
      <c r="G93">
        <v>5.4243777919591573E-3</v>
      </c>
      <c r="H93">
        <v>1.1395751663779744E-5</v>
      </c>
      <c r="I93">
        <v>8.6721670161363836E-3</v>
      </c>
      <c r="J93">
        <v>2.2244507247698057E-2</v>
      </c>
      <c r="K93">
        <v>2.4637615097091805E-2</v>
      </c>
      <c r="L93">
        <v>5.1508797520284436E-3</v>
      </c>
      <c r="M93">
        <v>9.0254353177135569E-3</v>
      </c>
      <c r="N93">
        <v>1.197693499863251E-2</v>
      </c>
      <c r="O93">
        <v>8.2733157079040928E-3</v>
      </c>
      <c r="P93">
        <v>4.7520284437961528E-3</v>
      </c>
      <c r="Q93">
        <v>6.5753487100009113E-3</v>
      </c>
      <c r="R93">
        <v>2.5458109216883944E-2</v>
      </c>
      <c r="S93">
        <v>2.7349803993071385E-4</v>
      </c>
      <c r="T93">
        <v>7.9770261646458206E-5</v>
      </c>
      <c r="U93">
        <v>0.10016865712462394</v>
      </c>
      <c r="V93">
        <v>4.5583006655118975E-5</v>
      </c>
      <c r="W93">
        <v>9.4242866259458477E-3</v>
      </c>
      <c r="X93">
        <v>1.1395751663779744E-5</v>
      </c>
      <c r="Y93">
        <v>0.37886315981402136</v>
      </c>
      <c r="Z93">
        <v>5.0141307320630867E-4</v>
      </c>
      <c r="AA93">
        <v>1.823320266204759E-4</v>
      </c>
      <c r="AB93">
        <v>0.15291959157626037</v>
      </c>
      <c r="AC93">
        <v>1.6979669979031817E-3</v>
      </c>
      <c r="AD93">
        <v>6.7360288084602066E-2</v>
      </c>
      <c r="AE93">
        <v>2.7805634059622571E-5</v>
      </c>
      <c r="AF93">
        <v>3.7423648463852675E-2</v>
      </c>
      <c r="AG93">
        <v>5.97</v>
      </c>
      <c r="AH93">
        <v>20.13</v>
      </c>
      <c r="AI93">
        <v>1.3557525754398761E-3</v>
      </c>
      <c r="AJ93">
        <v>140</v>
      </c>
      <c r="AK93">
        <v>154.13</v>
      </c>
      <c r="AL93">
        <v>2.087701704804449E-2</v>
      </c>
      <c r="AM93">
        <v>0.79</v>
      </c>
      <c r="AN93">
        <v>311.11</v>
      </c>
      <c r="AO93">
        <v>1707.14</v>
      </c>
      <c r="AP93">
        <v>19.52</v>
      </c>
      <c r="AQ93">
        <v>13.25</v>
      </c>
      <c r="AR93">
        <v>0.89</v>
      </c>
      <c r="AS93">
        <v>181.88</v>
      </c>
      <c r="AT93">
        <v>13.59</v>
      </c>
      <c r="AU93">
        <v>2.95</v>
      </c>
      <c r="AV93">
        <v>914.75</v>
      </c>
      <c r="AW93">
        <v>339.29</v>
      </c>
      <c r="AX93">
        <v>21.92</v>
      </c>
      <c r="AY93">
        <v>92.71</v>
      </c>
      <c r="AZ93">
        <v>43.56</v>
      </c>
      <c r="BA93">
        <v>261.88</v>
      </c>
      <c r="BB93">
        <v>20.41</v>
      </c>
      <c r="BC93">
        <v>7.6</v>
      </c>
      <c r="BD93">
        <v>-2.39</v>
      </c>
      <c r="BE93">
        <v>0.59</v>
      </c>
      <c r="BF93">
        <v>52.62</v>
      </c>
    </row>
    <row r="94" spans="1:58" x14ac:dyDescent="0.3">
      <c r="A94" s="25">
        <v>18</v>
      </c>
      <c r="B94">
        <v>6.85</v>
      </c>
      <c r="C94">
        <v>3.1738789760272952E-3</v>
      </c>
      <c r="D94">
        <v>7.4189421064638026E-3</v>
      </c>
      <c r="E94">
        <v>5.6534719260486199E-3</v>
      </c>
      <c r="F94">
        <v>0.13032740545312083</v>
      </c>
      <c r="G94">
        <v>5.0881247334437583E-3</v>
      </c>
      <c r="H94">
        <v>9.9183718000852979E-6</v>
      </c>
      <c r="I94">
        <v>1.0156412723287345E-2</v>
      </c>
      <c r="J94">
        <v>2.3149479781399085E-2</v>
      </c>
      <c r="K94">
        <v>2.7136665245033376E-2</v>
      </c>
      <c r="L94">
        <v>4.4930224254386402E-3</v>
      </c>
      <c r="M94">
        <v>8.9364529918768542E-3</v>
      </c>
      <c r="N94">
        <v>1.1505311288098946E-2</v>
      </c>
      <c r="O94">
        <v>8.0437995298691771E-3</v>
      </c>
      <c r="P94">
        <v>5.534451464447596E-3</v>
      </c>
      <c r="Q94">
        <v>7.4685339654642297E-3</v>
      </c>
      <c r="R94">
        <v>3.2482667645279351E-2</v>
      </c>
      <c r="S94">
        <v>4.5624510280392372E-4</v>
      </c>
      <c r="T94">
        <v>8.9265346200767686E-5</v>
      </c>
      <c r="U94">
        <v>0.10477767969610109</v>
      </c>
      <c r="V94">
        <v>2.9755115400255895E-5</v>
      </c>
      <c r="W94">
        <v>9.5117185562818007E-3</v>
      </c>
      <c r="X94">
        <v>3.9673487200341192E-5</v>
      </c>
      <c r="Y94">
        <v>0.43412713368973349</v>
      </c>
      <c r="Z94">
        <v>9.720004364083592E-4</v>
      </c>
      <c r="AA94">
        <v>3.2730626940281481E-4</v>
      </c>
      <c r="AB94">
        <v>0.16521031907402081</v>
      </c>
      <c r="AC94">
        <v>2.0729397062178275E-3</v>
      </c>
      <c r="AD94">
        <v>8.275889429991172E-2</v>
      </c>
      <c r="AE94">
        <v>1.8150620394156096E-5</v>
      </c>
      <c r="AF94">
        <v>4.1220753201154502E-2</v>
      </c>
      <c r="AG94">
        <v>9.08</v>
      </c>
      <c r="AH94">
        <v>18.46</v>
      </c>
      <c r="AI94">
        <v>1.3036707894032115E-3</v>
      </c>
      <c r="AJ94">
        <v>170</v>
      </c>
      <c r="AK94">
        <v>165.55</v>
      </c>
      <c r="AL94">
        <v>1.5720619303135196E-2</v>
      </c>
      <c r="AM94">
        <v>0.73</v>
      </c>
      <c r="AN94">
        <v>333.76</v>
      </c>
      <c r="AO94">
        <v>1479.69</v>
      </c>
      <c r="AP94">
        <v>10.72</v>
      </c>
      <c r="AQ94">
        <v>14.46</v>
      </c>
      <c r="AR94">
        <v>0.86</v>
      </c>
      <c r="AS94">
        <v>121.43</v>
      </c>
      <c r="AT94">
        <v>9.7200000000000006</v>
      </c>
      <c r="AU94">
        <v>1.9</v>
      </c>
      <c r="AV94">
        <v>1087.3699999999999</v>
      </c>
      <c r="AW94">
        <v>337.86</v>
      </c>
      <c r="AX94">
        <v>19.96</v>
      </c>
      <c r="AY94">
        <v>89.09</v>
      </c>
      <c r="AZ94">
        <v>46.94</v>
      </c>
      <c r="BA94">
        <v>229.88</v>
      </c>
      <c r="BB94">
        <v>34.950000000000003</v>
      </c>
      <c r="BC94">
        <v>7.42</v>
      </c>
      <c r="BD94">
        <v>-2.91</v>
      </c>
      <c r="BE94">
        <v>1.45</v>
      </c>
      <c r="BF94">
        <v>50.28</v>
      </c>
    </row>
    <row r="95" spans="1:58" x14ac:dyDescent="0.3">
      <c r="A95" s="25">
        <v>19</v>
      </c>
      <c r="B95">
        <v>6.6</v>
      </c>
      <c r="C95">
        <v>3.2328122150566156E-3</v>
      </c>
      <c r="D95">
        <v>6.6811452444503388E-3</v>
      </c>
      <c r="E95">
        <v>7.195079494023442E-3</v>
      </c>
      <c r="F95">
        <v>0.13143453969727614</v>
      </c>
      <c r="G95">
        <v>6.5319385268323418E-3</v>
      </c>
      <c r="H95">
        <v>1.6578524179777515E-5</v>
      </c>
      <c r="I95">
        <v>1.1057875627911603E-2</v>
      </c>
      <c r="J95">
        <v>2.3392297617666074E-2</v>
      </c>
      <c r="K95">
        <v>2.5431456091778711E-2</v>
      </c>
      <c r="L95">
        <v>5.4709129793265804E-3</v>
      </c>
      <c r="M95">
        <v>7.6261211226976572E-3</v>
      </c>
      <c r="N95">
        <v>9.516072879192294E-3</v>
      </c>
      <c r="O95">
        <v>9.3171305890349648E-3</v>
      </c>
      <c r="P95">
        <v>5.8522190354614633E-3</v>
      </c>
      <c r="Q95">
        <v>6.2832606641356785E-3</v>
      </c>
      <c r="R95">
        <v>2.9045574362970207E-2</v>
      </c>
      <c r="S95">
        <v>3.4814900777532782E-4</v>
      </c>
      <c r="T95">
        <v>9.9471145078665102E-5</v>
      </c>
      <c r="U95">
        <v>9.9537459175384202E-2</v>
      </c>
      <c r="V95">
        <v>0</v>
      </c>
      <c r="W95">
        <v>8.0737412755516498E-3</v>
      </c>
      <c r="X95">
        <v>3.3157048359555029E-5</v>
      </c>
      <c r="Y95">
        <v>0.45275949534972398</v>
      </c>
      <c r="Z95">
        <v>8.9524030570798589E-4</v>
      </c>
      <c r="AA95">
        <v>2.8183491105621778E-4</v>
      </c>
      <c r="AB95">
        <v>0.15923672474676304</v>
      </c>
      <c r="AC95">
        <v>2.1883651917306321E-3</v>
      </c>
      <c r="AD95">
        <v>7.647673204131368E-2</v>
      </c>
      <c r="AE95">
        <v>3.1001840216183958E-5</v>
      </c>
      <c r="AF95">
        <v>3.8843482153218721E-2</v>
      </c>
      <c r="AG95">
        <v>2.82</v>
      </c>
      <c r="AH95">
        <v>16.12</v>
      </c>
      <c r="AI95">
        <v>2.290986256403455E-3</v>
      </c>
      <c r="AJ95">
        <v>150</v>
      </c>
      <c r="AK95">
        <v>158.19</v>
      </c>
      <c r="AL95">
        <v>1.6197218123642634E-2</v>
      </c>
      <c r="AM95">
        <v>0.73</v>
      </c>
      <c r="AN95">
        <v>307.52999999999997</v>
      </c>
      <c r="AO95">
        <v>1349.29</v>
      </c>
      <c r="AP95">
        <v>11.04</v>
      </c>
      <c r="AQ95">
        <v>14.06</v>
      </c>
      <c r="AR95">
        <v>0.88</v>
      </c>
      <c r="AS95">
        <v>82.79</v>
      </c>
      <c r="AT95">
        <v>10.64</v>
      </c>
      <c r="AU95">
        <v>0.51</v>
      </c>
      <c r="AV95">
        <v>983.69</v>
      </c>
      <c r="AW95">
        <v>296.62</v>
      </c>
      <c r="AX95">
        <v>39.22</v>
      </c>
      <c r="AY95">
        <v>93.83</v>
      </c>
      <c r="AZ95">
        <v>47.08</v>
      </c>
      <c r="BA95">
        <v>222.33</v>
      </c>
      <c r="BB95">
        <v>32.86</v>
      </c>
      <c r="BC95">
        <v>6.9</v>
      </c>
      <c r="BD95">
        <v>-2.64</v>
      </c>
      <c r="BE95">
        <v>4.37</v>
      </c>
      <c r="BF95">
        <v>51.69</v>
      </c>
    </row>
    <row r="96" spans="1:58" x14ac:dyDescent="0.3">
      <c r="A96" s="25">
        <v>20</v>
      </c>
      <c r="B96">
        <v>6.31</v>
      </c>
      <c r="C96">
        <v>2.5693810268237189E-3</v>
      </c>
      <c r="D96">
        <v>6.4698871639296048E-3</v>
      </c>
      <c r="E96">
        <v>5.3090222421719006E-3</v>
      </c>
      <c r="F96">
        <v>0.11532806042688873</v>
      </c>
      <c r="G96">
        <v>4.3648521058089682E-3</v>
      </c>
      <c r="H96">
        <v>1.5478198956769391E-5</v>
      </c>
      <c r="I96">
        <v>9.2559629761480959E-3</v>
      </c>
      <c r="J96">
        <v>2.0384788026065286E-2</v>
      </c>
      <c r="K96">
        <v>2.4254337765257636E-2</v>
      </c>
      <c r="L96">
        <v>4.5970250901605086E-3</v>
      </c>
      <c r="M96">
        <v>8.5130094262231646E-3</v>
      </c>
      <c r="N96">
        <v>1.1577692819663504E-2</v>
      </c>
      <c r="O96">
        <v>7.2437971117680746E-3</v>
      </c>
      <c r="P96">
        <v>5.3709350379989784E-3</v>
      </c>
      <c r="Q96">
        <v>6.3615397712322198E-3</v>
      </c>
      <c r="R96">
        <v>2.8061974708622903E-2</v>
      </c>
      <c r="S96">
        <v>3.7147677496246538E-4</v>
      </c>
      <c r="T96">
        <v>4.6434596870308173E-5</v>
      </c>
      <c r="U96">
        <v>9.3766929280108963E-2</v>
      </c>
      <c r="V96">
        <v>6.1912795827077563E-5</v>
      </c>
      <c r="W96">
        <v>8.9928335938830161E-3</v>
      </c>
      <c r="X96">
        <v>1.5478198956769391E-5</v>
      </c>
      <c r="Y96">
        <v>0.47999442784837554</v>
      </c>
      <c r="Z96">
        <v>7.1199715201139199E-4</v>
      </c>
      <c r="AA96">
        <v>1.8573838748123269E-4</v>
      </c>
      <c r="AB96">
        <v>0.14843592799541847</v>
      </c>
      <c r="AC96">
        <v>1.6561672883743247E-3</v>
      </c>
      <c r="AD96">
        <v>5.6835946569257202E-2</v>
      </c>
      <c r="AE96">
        <v>4.9994582630365133E-5</v>
      </c>
      <c r="AF96">
        <v>3.552246660578575E-2</v>
      </c>
      <c r="AG96">
        <v>1.91</v>
      </c>
      <c r="AH96">
        <v>19.87</v>
      </c>
      <c r="AI96">
        <v>2.3485071277106195E-3</v>
      </c>
      <c r="AJ96">
        <v>190</v>
      </c>
      <c r="AK96">
        <v>145.57</v>
      </c>
      <c r="AL96">
        <v>2.8108409305493211E-2</v>
      </c>
      <c r="AM96">
        <v>0.76</v>
      </c>
      <c r="AN96">
        <v>333.82</v>
      </c>
      <c r="AO96">
        <v>1432.11</v>
      </c>
      <c r="AP96">
        <v>11.46</v>
      </c>
      <c r="AQ96">
        <v>12.36</v>
      </c>
      <c r="AR96">
        <v>0.91</v>
      </c>
      <c r="AS96">
        <v>120.8</v>
      </c>
      <c r="AT96">
        <v>11.12</v>
      </c>
      <c r="AU96">
        <v>0.87</v>
      </c>
      <c r="AV96">
        <v>1155.55</v>
      </c>
      <c r="AW96">
        <v>293.97000000000003</v>
      </c>
      <c r="AX96">
        <v>20.27</v>
      </c>
      <c r="AY96">
        <v>86</v>
      </c>
      <c r="AZ96">
        <v>43.39</v>
      </c>
      <c r="BA96">
        <v>212.43</v>
      </c>
      <c r="BB96">
        <v>39.92</v>
      </c>
      <c r="BC96">
        <v>6.66</v>
      </c>
      <c r="BD96">
        <v>-4.67</v>
      </c>
      <c r="BE96">
        <v>2.1</v>
      </c>
      <c r="BF96">
        <v>54.24</v>
      </c>
    </row>
    <row r="97" spans="1:58" x14ac:dyDescent="0.3">
      <c r="A97" s="25">
        <v>21</v>
      </c>
      <c r="B97">
        <v>6.42</v>
      </c>
      <c r="C97">
        <v>2.3740507076245067E-3</v>
      </c>
      <c r="D97">
        <v>7.6599205152083523E-3</v>
      </c>
      <c r="E97">
        <v>5.1022415760548787E-3</v>
      </c>
      <c r="F97">
        <v>0.11186894190789733</v>
      </c>
      <c r="G97">
        <v>4.8005666242572891E-3</v>
      </c>
      <c r="H97">
        <v>1.3116302252069096E-5</v>
      </c>
      <c r="I97">
        <v>9.6667147597749234E-3</v>
      </c>
      <c r="J97">
        <v>1.9661337075851576E-2</v>
      </c>
      <c r="K97">
        <v>2.1694363924922286E-2</v>
      </c>
      <c r="L97">
        <v>4.7743340197531512E-3</v>
      </c>
      <c r="M97">
        <v>8.525596463844912E-3</v>
      </c>
      <c r="N97">
        <v>1.0978344984981833E-2</v>
      </c>
      <c r="O97">
        <v>6.7417793575635159E-3</v>
      </c>
      <c r="P97">
        <v>5.0235437625424642E-3</v>
      </c>
      <c r="Q97">
        <v>6.9385238913445522E-3</v>
      </c>
      <c r="R97">
        <v>2.6521163153683712E-2</v>
      </c>
      <c r="S97">
        <v>4.7218688107448749E-4</v>
      </c>
      <c r="T97">
        <v>1.1804672026862187E-4</v>
      </c>
      <c r="U97">
        <v>8.9715507404152628E-2</v>
      </c>
      <c r="V97">
        <v>1.3116302252069096E-5</v>
      </c>
      <c r="W97">
        <v>9.1289463674400911E-3</v>
      </c>
      <c r="X97">
        <v>2.6232604504138192E-5</v>
      </c>
      <c r="Y97">
        <v>0.43639249222859089</v>
      </c>
      <c r="Z97">
        <v>1.3378628297110479E-3</v>
      </c>
      <c r="AA97">
        <v>4.7218688107448749E-4</v>
      </c>
      <c r="AB97">
        <v>0.14455476712005352</v>
      </c>
      <c r="AC97">
        <v>2.8987027977072704E-3</v>
      </c>
      <c r="AD97">
        <v>7.6822182290368704E-2</v>
      </c>
      <c r="AE97">
        <v>3.5938668170669327E-5</v>
      </c>
      <c r="AF97">
        <v>3.9007882897653494E-2</v>
      </c>
      <c r="AG97">
        <v>10.4</v>
      </c>
      <c r="AH97">
        <v>20.22</v>
      </c>
      <c r="AI97">
        <v>1.8118859931008249E-3</v>
      </c>
      <c r="AJ97">
        <v>200</v>
      </c>
      <c r="AK97">
        <v>144.36000000000001</v>
      </c>
      <c r="AL97">
        <v>2.3779855983001273E-2</v>
      </c>
      <c r="AM97">
        <v>0.65</v>
      </c>
      <c r="AN97">
        <v>325.39</v>
      </c>
      <c r="AO97">
        <v>1496.9</v>
      </c>
      <c r="AP97">
        <v>8.18</v>
      </c>
      <c r="AQ97">
        <v>14.18</v>
      </c>
      <c r="AR97">
        <v>0.88</v>
      </c>
      <c r="AS97">
        <v>76.25</v>
      </c>
      <c r="AT97">
        <v>10.54</v>
      </c>
      <c r="AU97">
        <v>9.11</v>
      </c>
      <c r="AV97">
        <v>1020.67</v>
      </c>
      <c r="AW97">
        <v>301.33</v>
      </c>
      <c r="AX97">
        <v>41.53</v>
      </c>
      <c r="AY97">
        <v>78.2</v>
      </c>
      <c r="AZ97">
        <v>44.95</v>
      </c>
      <c r="BA97">
        <v>229.46</v>
      </c>
      <c r="BB97">
        <v>27.25</v>
      </c>
      <c r="BC97">
        <v>6.73</v>
      </c>
      <c r="BD97">
        <v>-4.24</v>
      </c>
      <c r="BE97">
        <v>6.66</v>
      </c>
      <c r="BF97">
        <v>58.36</v>
      </c>
    </row>
    <row r="98" spans="1:58" x14ac:dyDescent="0.3">
      <c r="A98" s="25">
        <v>22</v>
      </c>
      <c r="B98">
        <v>7.41</v>
      </c>
      <c r="C98">
        <v>3.9851612429295524E-3</v>
      </c>
      <c r="D98">
        <v>6.6113274076250641E-3</v>
      </c>
      <c r="E98">
        <v>8.0621464776316765E-3</v>
      </c>
      <c r="F98">
        <v>0.15492543891868069</v>
      </c>
      <c r="G98">
        <v>5.6012634981267902E-3</v>
      </c>
      <c r="H98">
        <v>0</v>
      </c>
      <c r="I98">
        <v>1.1404539778153236E-2</v>
      </c>
      <c r="J98">
        <v>3.6619407918901052E-2</v>
      </c>
      <c r="K98">
        <v>3.5223683243957984E-2</v>
      </c>
      <c r="L98">
        <v>4.6646587820465728E-3</v>
      </c>
      <c r="M98">
        <v>1.1404539778153236E-2</v>
      </c>
      <c r="N98">
        <v>1.3351208403731727E-2</v>
      </c>
      <c r="O98">
        <v>1.2230955704106369E-2</v>
      </c>
      <c r="P98">
        <v>6.2440314405347828E-3</v>
      </c>
      <c r="Q98">
        <v>6.4276794240799235E-3</v>
      </c>
      <c r="R98">
        <v>2.9750973334312789E-2</v>
      </c>
      <c r="S98">
        <v>3.856607654447954E-4</v>
      </c>
      <c r="T98">
        <v>1.2855358848159847E-4</v>
      </c>
      <c r="U98">
        <v>0.1197201204730772</v>
      </c>
      <c r="V98">
        <v>3.6729596709028136E-5</v>
      </c>
      <c r="W98">
        <v>1.1955483728788657E-2</v>
      </c>
      <c r="X98">
        <v>0</v>
      </c>
      <c r="Y98">
        <v>0.41757878498494089</v>
      </c>
      <c r="Z98">
        <v>1.4324542716520972E-3</v>
      </c>
      <c r="AA98">
        <v>6.0603834569896418E-4</v>
      </c>
      <c r="AB98">
        <v>0.20410636891206935</v>
      </c>
      <c r="AC98">
        <v>2.7547197531771102E-3</v>
      </c>
      <c r="AD98">
        <v>6.6682582825240574E-2</v>
      </c>
      <c r="AE98">
        <v>3.562770880775729E-5</v>
      </c>
      <c r="AF98">
        <v>3.4287078527877761E-2</v>
      </c>
      <c r="AG98">
        <v>8.2899999999999991</v>
      </c>
      <c r="AH98">
        <v>18.239999999999998</v>
      </c>
      <c r="AI98">
        <v>2.2983545140674356E-3</v>
      </c>
      <c r="AJ98">
        <v>180</v>
      </c>
      <c r="AK98">
        <v>203.27</v>
      </c>
      <c r="AL98">
        <v>1.6491588922353632E-2</v>
      </c>
      <c r="AM98">
        <v>0.92</v>
      </c>
      <c r="AN98">
        <v>302.58</v>
      </c>
      <c r="AO98">
        <v>1562.17</v>
      </c>
      <c r="AP98">
        <v>15.25</v>
      </c>
      <c r="AQ98">
        <v>12.88</v>
      </c>
      <c r="AR98">
        <v>0.94</v>
      </c>
      <c r="AS98">
        <v>107.23</v>
      </c>
      <c r="AT98">
        <v>10.58</v>
      </c>
      <c r="AU98">
        <v>2.0699999999999998</v>
      </c>
      <c r="AV98">
        <v>877.92</v>
      </c>
      <c r="AW98">
        <v>348.27</v>
      </c>
      <c r="AX98">
        <v>12.56</v>
      </c>
      <c r="AY98">
        <v>86.3</v>
      </c>
      <c r="AZ98">
        <v>46.1</v>
      </c>
      <c r="BA98">
        <v>240.46</v>
      </c>
      <c r="BB98">
        <v>24.5</v>
      </c>
      <c r="BC98">
        <v>7.76</v>
      </c>
      <c r="BD98">
        <v>-2.14</v>
      </c>
      <c r="BE98">
        <v>-1.52</v>
      </c>
      <c r="BF98">
        <v>55.57</v>
      </c>
    </row>
    <row r="99" spans="1:58" x14ac:dyDescent="0.3">
      <c r="A99" s="25">
        <v>23</v>
      </c>
      <c r="B99">
        <v>6.11</v>
      </c>
      <c r="C99">
        <v>2.1020363477118457E-3</v>
      </c>
      <c r="D99">
        <v>5.5616378366542592E-3</v>
      </c>
      <c r="E99">
        <v>5.9557696518502297E-3</v>
      </c>
      <c r="F99">
        <v>0.11438581125465294</v>
      </c>
      <c r="G99">
        <v>3.1092620976571053E-3</v>
      </c>
      <c r="H99">
        <v>0</v>
      </c>
      <c r="I99">
        <v>8.0140135756514123E-3</v>
      </c>
      <c r="J99">
        <v>1.5940442303481496E-2</v>
      </c>
      <c r="K99">
        <v>2.6012699802934091E-2</v>
      </c>
      <c r="L99">
        <v>4.2040726954236914E-3</v>
      </c>
      <c r="M99">
        <v>9.3715787168819793E-3</v>
      </c>
      <c r="N99">
        <v>1.0860521129844538E-2</v>
      </c>
      <c r="O99">
        <v>6.5688635865995184E-3</v>
      </c>
      <c r="P99">
        <v>4.992336325815634E-3</v>
      </c>
      <c r="Q99">
        <v>7.9264287278300854E-3</v>
      </c>
      <c r="R99">
        <v>3.4026713378585503E-2</v>
      </c>
      <c r="S99">
        <v>3.0654696737464419E-4</v>
      </c>
      <c r="T99">
        <v>3.5033939128530762E-4</v>
      </c>
      <c r="U99">
        <v>9.4328881103569087E-2</v>
      </c>
      <c r="V99">
        <v>1.3137727173199036E-4</v>
      </c>
      <c r="W99">
        <v>1.0159842347273922E-2</v>
      </c>
      <c r="X99">
        <v>8.7584847821326904E-5</v>
      </c>
      <c r="Y99">
        <v>0.3809502955988614</v>
      </c>
      <c r="Z99">
        <v>1.3137727173199037E-3</v>
      </c>
      <c r="AA99">
        <v>7.8826363039194219E-4</v>
      </c>
      <c r="AB99">
        <v>0.15187212612218087</v>
      </c>
      <c r="AC99">
        <v>2.8465075541931244E-3</v>
      </c>
      <c r="AD99">
        <v>8.9905846288592078E-2</v>
      </c>
      <c r="AE99">
        <v>1.3619443836216335E-4</v>
      </c>
      <c r="AF99">
        <v>3.3238449748193566E-2</v>
      </c>
      <c r="AG99">
        <v>8.2799999999999994</v>
      </c>
      <c r="AH99">
        <v>20.440000000000001</v>
      </c>
      <c r="AI99">
        <v>5.3378585504707688E-3</v>
      </c>
      <c r="AJ99">
        <v>120</v>
      </c>
      <c r="AK99">
        <v>151.30000000000001</v>
      </c>
      <c r="AL99">
        <v>2.7063717976790014E-2</v>
      </c>
      <c r="AM99">
        <v>0.75</v>
      </c>
      <c r="AN99">
        <v>410.6</v>
      </c>
      <c r="AO99">
        <v>1910.08</v>
      </c>
      <c r="AP99">
        <v>5.63</v>
      </c>
      <c r="AQ99">
        <v>10.92</v>
      </c>
      <c r="AR99">
        <v>0.86</v>
      </c>
      <c r="AS99">
        <v>43.75</v>
      </c>
      <c r="AT99">
        <v>14.56</v>
      </c>
      <c r="AU99">
        <v>1.95</v>
      </c>
      <c r="AV99">
        <v>891.49</v>
      </c>
      <c r="AW99">
        <v>366.39</v>
      </c>
      <c r="AX99">
        <v>0</v>
      </c>
      <c r="AY99">
        <v>86.6</v>
      </c>
      <c r="AZ99">
        <v>47.57</v>
      </c>
      <c r="BA99">
        <v>263.49</v>
      </c>
      <c r="BB99">
        <v>38.83</v>
      </c>
      <c r="BC99">
        <v>6.81</v>
      </c>
      <c r="BD99">
        <v>-4.0199999999999996</v>
      </c>
      <c r="BE99">
        <v>1.42</v>
      </c>
      <c r="BF99">
        <v>61.49</v>
      </c>
    </row>
    <row r="100" spans="1:58" x14ac:dyDescent="0.3">
      <c r="A100" s="22" t="s">
        <v>88</v>
      </c>
      <c r="B100">
        <v>146.78</v>
      </c>
      <c r="C100">
        <v>0.13330374759702571</v>
      </c>
      <c r="D100">
        <v>0.18151602186828561</v>
      </c>
      <c r="E100">
        <v>0.26847078383945411</v>
      </c>
      <c r="F100">
        <v>4.8122937615086894</v>
      </c>
      <c r="G100">
        <v>0.18334137429118808</v>
      </c>
      <c r="H100">
        <v>4.2615243460898667E-4</v>
      </c>
      <c r="I100">
        <v>0.35345985632705451</v>
      </c>
      <c r="J100">
        <v>1.0654164378804982</v>
      </c>
      <c r="K100">
        <v>1.1207973959664181</v>
      </c>
      <c r="L100">
        <v>0.12775160232560451</v>
      </c>
      <c r="M100">
        <v>0.23132752421996361</v>
      </c>
      <c r="N100">
        <v>0.28216079606061401</v>
      </c>
      <c r="O100">
        <v>0.35835959897160247</v>
      </c>
      <c r="P100">
        <v>0.2348256665775155</v>
      </c>
      <c r="Q100">
        <v>0.13942157811214087</v>
      </c>
      <c r="R100">
        <v>0.89441683725294863</v>
      </c>
      <c r="S100">
        <v>1.1268305156552827E-2</v>
      </c>
      <c r="T100">
        <v>6.7088846497754514E-3</v>
      </c>
      <c r="U100">
        <v>3.185407681728408</v>
      </c>
      <c r="V100">
        <v>2.2501931685378496E-3</v>
      </c>
      <c r="W100">
        <v>0.2515549071948297</v>
      </c>
      <c r="X100">
        <v>2.4589101335044422E-3</v>
      </c>
      <c r="Y100">
        <v>12.512434113597198</v>
      </c>
      <c r="Z100">
        <v>5.1603840664012787E-2</v>
      </c>
      <c r="AA100">
        <v>2.1938968529851888E-2</v>
      </c>
      <c r="AB100">
        <v>5.7103234672485303</v>
      </c>
      <c r="AC100">
        <v>0.10070578314377659</v>
      </c>
      <c r="AD100">
        <v>1.5939534561551556</v>
      </c>
      <c r="AE100">
        <v>7.4607462068027627E-4</v>
      </c>
      <c r="AF100">
        <v>0.82262731945511203</v>
      </c>
      <c r="AG100">
        <v>174.11</v>
      </c>
      <c r="AH100">
        <v>342.84999999999997</v>
      </c>
      <c r="AI100">
        <v>6.2302984776258945E-2</v>
      </c>
      <c r="AJ100">
        <v>5130.9300000000012</v>
      </c>
      <c r="AK100">
        <v>5669.1299999999992</v>
      </c>
      <c r="AL100">
        <v>0.37940119092899377</v>
      </c>
      <c r="AM100">
        <v>17.850000000000001</v>
      </c>
      <c r="AN100">
        <v>6978.1099999999988</v>
      </c>
      <c r="AO100">
        <v>32077.770000000004</v>
      </c>
      <c r="AP100">
        <v>218.81</v>
      </c>
      <c r="AQ100">
        <v>557.23000000000013</v>
      </c>
      <c r="AR100">
        <v>20.230000000000004</v>
      </c>
      <c r="AS100">
        <v>2387.6800000000007</v>
      </c>
      <c r="AT100">
        <v>176.4</v>
      </c>
      <c r="AU100">
        <v>43.020000000000017</v>
      </c>
      <c r="AV100">
        <v>28046.770000000004</v>
      </c>
      <c r="AW100">
        <v>8098.3600000000015</v>
      </c>
      <c r="AX100">
        <v>502.77000000000004</v>
      </c>
      <c r="AY100">
        <v>1875.75</v>
      </c>
      <c r="AZ100">
        <v>1219.01</v>
      </c>
      <c r="BA100">
        <v>4471.3</v>
      </c>
      <c r="BB100">
        <v>593.4</v>
      </c>
      <c r="BC100">
        <v>155.19999999999999</v>
      </c>
      <c r="BD100">
        <v>-82.830000000000013</v>
      </c>
      <c r="BE100">
        <v>40.000000000000007</v>
      </c>
      <c r="BF100">
        <v>1305.5700000000002</v>
      </c>
    </row>
    <row r="101" spans="1:58" x14ac:dyDescent="0.3">
      <c r="A101" s="25">
        <v>1</v>
      </c>
      <c r="B101">
        <v>6.53</v>
      </c>
      <c r="C101">
        <v>1.2048192771084338E-2</v>
      </c>
      <c r="D101">
        <v>6.1951275132074036E-3</v>
      </c>
      <c r="E101">
        <v>2.1055832161453385E-2</v>
      </c>
      <c r="F101">
        <v>0.30656379461061911</v>
      </c>
      <c r="G101">
        <v>1.2010185853825395E-2</v>
      </c>
      <c r="H101">
        <v>3.8006917258941126E-5</v>
      </c>
      <c r="I101">
        <v>1.7065105849264565E-2</v>
      </c>
      <c r="J101">
        <v>8.5705598418912246E-2</v>
      </c>
      <c r="K101">
        <v>8.3121128045304249E-2</v>
      </c>
      <c r="L101">
        <v>6.0050929269126977E-3</v>
      </c>
      <c r="M101">
        <v>8.7415909695564599E-3</v>
      </c>
      <c r="N101">
        <v>8.0574664588955198E-3</v>
      </c>
      <c r="O101">
        <v>2.4818516970088557E-2</v>
      </c>
      <c r="P101">
        <v>1.3416441792406218E-2</v>
      </c>
      <c r="Q101">
        <v>3.4206225533047014E-3</v>
      </c>
      <c r="R101">
        <v>3.1431720573144313E-2</v>
      </c>
      <c r="S101">
        <v>3.4206225533047017E-4</v>
      </c>
      <c r="T101">
        <v>7.2213142791988138E-4</v>
      </c>
      <c r="U101">
        <v>0.1726274181901106</v>
      </c>
      <c r="V101">
        <v>3.4206225533047017E-4</v>
      </c>
      <c r="W101">
        <v>1.0147846908137281E-2</v>
      </c>
      <c r="X101">
        <v>1.1402075177682338E-4</v>
      </c>
      <c r="Y101">
        <v>0.64615560031925812</v>
      </c>
      <c r="Z101">
        <v>3.0785602979742314E-3</v>
      </c>
      <c r="AA101">
        <v>1.0261867659914104E-3</v>
      </c>
      <c r="AB101">
        <v>0.34134012390255025</v>
      </c>
      <c r="AC101">
        <v>5.0929269126981109E-3</v>
      </c>
      <c r="AD101">
        <v>5.4121850176732163E-2</v>
      </c>
      <c r="AE101">
        <v>3.9147124776709361E-5</v>
      </c>
      <c r="AF101">
        <v>2.5502641480749495E-2</v>
      </c>
      <c r="AG101">
        <v>13.31</v>
      </c>
      <c r="AH101">
        <v>8.2100000000000009</v>
      </c>
      <c r="AI101">
        <v>7.2353768385846227E-3</v>
      </c>
      <c r="AJ101">
        <v>191.68</v>
      </c>
      <c r="AK101">
        <v>356.79</v>
      </c>
      <c r="AL101">
        <v>9.0076393903690474E-3</v>
      </c>
      <c r="AM101">
        <v>1.1399999999999999</v>
      </c>
      <c r="AN101">
        <v>7.79</v>
      </c>
      <c r="AO101">
        <v>1006.88</v>
      </c>
      <c r="AP101">
        <v>11.36</v>
      </c>
      <c r="AQ101">
        <v>284.8</v>
      </c>
      <c r="AR101">
        <v>1</v>
      </c>
      <c r="AS101">
        <v>100.91</v>
      </c>
      <c r="AT101">
        <v>2.5299999999999998</v>
      </c>
      <c r="AU101">
        <v>0.24</v>
      </c>
      <c r="AV101">
        <v>1870.58</v>
      </c>
      <c r="AW101">
        <v>452.33</v>
      </c>
      <c r="AX101">
        <v>9.81</v>
      </c>
      <c r="AY101">
        <v>84.16</v>
      </c>
      <c r="AZ101">
        <v>59.49</v>
      </c>
      <c r="BA101">
        <v>148.06</v>
      </c>
      <c r="BB101">
        <v>14.35</v>
      </c>
      <c r="BC101">
        <v>6.34</v>
      </c>
      <c r="BD101">
        <v>-6.39</v>
      </c>
      <c r="BE101">
        <v>10.26</v>
      </c>
      <c r="BF101">
        <v>54.85</v>
      </c>
    </row>
    <row r="102" spans="1:58" x14ac:dyDescent="0.3">
      <c r="A102" s="25">
        <v>2</v>
      </c>
      <c r="B102">
        <v>7.35</v>
      </c>
      <c r="C102">
        <v>1.3174019607843137E-2</v>
      </c>
      <c r="D102">
        <v>6.9898329702251273E-3</v>
      </c>
      <c r="E102">
        <v>1.835965867828613E-2</v>
      </c>
      <c r="F102">
        <v>0.30801788307915756</v>
      </c>
      <c r="G102">
        <v>1.1256354393609296E-2</v>
      </c>
      <c r="H102">
        <v>6.8082788671023972E-5</v>
      </c>
      <c r="I102">
        <v>1.6022149600580973E-2</v>
      </c>
      <c r="J102">
        <v>8.3469498910675385E-2</v>
      </c>
      <c r="K102">
        <v>9.1877723311546838E-2</v>
      </c>
      <c r="L102">
        <v>5.6735657225853303E-3</v>
      </c>
      <c r="M102">
        <v>9.4975490196078424E-3</v>
      </c>
      <c r="N102">
        <v>9.225217864923748E-3</v>
      </c>
      <c r="O102">
        <v>2.4362291212781408E-2</v>
      </c>
      <c r="P102">
        <v>1.1063453159041394E-2</v>
      </c>
      <c r="Q102">
        <v>3.2679738562091504E-3</v>
      </c>
      <c r="R102">
        <v>3.2725127087872188E-2</v>
      </c>
      <c r="S102">
        <v>5.4466230936819177E-4</v>
      </c>
      <c r="T102">
        <v>2.4963689179375453E-4</v>
      </c>
      <c r="U102">
        <v>0.1789556100217865</v>
      </c>
      <c r="V102">
        <v>2.8367828612926654E-4</v>
      </c>
      <c r="W102">
        <v>1.0575526506899056E-2</v>
      </c>
      <c r="X102">
        <v>5.6735657225853308E-5</v>
      </c>
      <c r="Y102">
        <v>0.55580519244734927</v>
      </c>
      <c r="Z102">
        <v>2.3942447349310095E-3</v>
      </c>
      <c r="AA102">
        <v>8.1699346405228761E-4</v>
      </c>
      <c r="AB102">
        <v>0.34385212418300654</v>
      </c>
      <c r="AC102">
        <v>4.1870915032679737E-3</v>
      </c>
      <c r="AD102">
        <v>9.1832334785766162E-2</v>
      </c>
      <c r="AE102">
        <v>8.8507625272331163E-6</v>
      </c>
      <c r="AF102">
        <v>4.4026870007262166E-2</v>
      </c>
      <c r="AG102">
        <v>15.4</v>
      </c>
      <c r="AH102">
        <v>8.75</v>
      </c>
      <c r="AI102">
        <v>1.8574119462599855E-3</v>
      </c>
      <c r="AJ102">
        <v>132.44999999999999</v>
      </c>
      <c r="AK102">
        <v>342.37</v>
      </c>
      <c r="AL102">
        <v>6.5699891067538124E-3</v>
      </c>
      <c r="AM102">
        <v>0.74</v>
      </c>
      <c r="AN102">
        <v>323.72000000000003</v>
      </c>
      <c r="AO102">
        <v>1341.05</v>
      </c>
      <c r="AP102">
        <v>8.15</v>
      </c>
      <c r="AQ102">
        <v>19.04</v>
      </c>
      <c r="AR102">
        <v>0.86</v>
      </c>
      <c r="AS102">
        <v>123.45</v>
      </c>
      <c r="AT102">
        <v>3.11</v>
      </c>
      <c r="AU102">
        <v>0.67</v>
      </c>
      <c r="AV102">
        <v>1397.98</v>
      </c>
      <c r="AW102">
        <v>394.43</v>
      </c>
      <c r="AX102">
        <v>2.39</v>
      </c>
      <c r="AY102">
        <v>83.57</v>
      </c>
      <c r="AZ102">
        <v>58.72</v>
      </c>
      <c r="BA102">
        <v>180.7</v>
      </c>
      <c r="BB102">
        <v>17.100000000000001</v>
      </c>
      <c r="BC102">
        <v>8.06</v>
      </c>
      <c r="BD102">
        <v>-2.77</v>
      </c>
      <c r="BE102">
        <v>1.71</v>
      </c>
      <c r="BF102">
        <v>56.48</v>
      </c>
    </row>
    <row r="103" spans="1:58" x14ac:dyDescent="0.3">
      <c r="A103" s="25">
        <v>3</v>
      </c>
      <c r="B103">
        <v>6.73</v>
      </c>
      <c r="C103">
        <v>5.305686123469211E-3</v>
      </c>
      <c r="D103">
        <v>8.371193661473644E-3</v>
      </c>
      <c r="E103">
        <v>1.0391284526261181E-2</v>
      </c>
      <c r="F103">
        <v>0.19462828756032763</v>
      </c>
      <c r="G103">
        <v>8.1511059407964031E-3</v>
      </c>
      <c r="H103">
        <v>7.8602757384729051E-6</v>
      </c>
      <c r="I103">
        <v>1.5358978792976057E-2</v>
      </c>
      <c r="J103">
        <v>4.5746804797912308E-2</v>
      </c>
      <c r="K103">
        <v>4.1816666928675861E-2</v>
      </c>
      <c r="L103">
        <v>5.9030670795931521E-3</v>
      </c>
      <c r="M103">
        <v>9.7074405370140386E-3</v>
      </c>
      <c r="N103">
        <v>1.131093678766251E-2</v>
      </c>
      <c r="O103">
        <v>1.7599157378440835E-2</v>
      </c>
      <c r="P103">
        <v>8.4812375218122644E-3</v>
      </c>
      <c r="Q103">
        <v>5.2035025388690636E-3</v>
      </c>
      <c r="R103">
        <v>3.2620144314662557E-2</v>
      </c>
      <c r="S103">
        <v>4.480357170929556E-4</v>
      </c>
      <c r="T103">
        <v>1.8078634198487683E-4</v>
      </c>
      <c r="U103">
        <v>0.13164389806794422</v>
      </c>
      <c r="V103">
        <v>6.2882205907783241E-5</v>
      </c>
      <c r="W103">
        <v>1.0399144801999655E-2</v>
      </c>
      <c r="X103">
        <v>5.5021930169310337E-5</v>
      </c>
      <c r="Y103">
        <v>0.49559824558645516</v>
      </c>
      <c r="Z103">
        <v>2.3030607913725612E-3</v>
      </c>
      <c r="AA103">
        <v>8.3318922827812798E-4</v>
      </c>
      <c r="AB103">
        <v>0.23051044630645642</v>
      </c>
      <c r="AC103">
        <v>3.906557042021034E-3</v>
      </c>
      <c r="AD103">
        <v>7.2487462860197138E-2</v>
      </c>
      <c r="AE103">
        <v>9.589536400936944E-6</v>
      </c>
      <c r="AF103">
        <v>4.0700507773812705E-2</v>
      </c>
      <c r="AG103">
        <v>10</v>
      </c>
      <c r="AH103">
        <v>13.9</v>
      </c>
      <c r="AI103">
        <v>1.1496439295090471E-3</v>
      </c>
      <c r="AJ103">
        <v>255.28</v>
      </c>
      <c r="AK103">
        <v>230.22</v>
      </c>
      <c r="AL103">
        <v>1.0540629765292166E-2</v>
      </c>
      <c r="AM103">
        <v>0.69</v>
      </c>
      <c r="AN103">
        <v>307.39999999999998</v>
      </c>
      <c r="AO103">
        <v>1431.29</v>
      </c>
      <c r="AP103">
        <v>6.37</v>
      </c>
      <c r="AQ103">
        <v>11.69</v>
      </c>
      <c r="AR103">
        <v>0.89</v>
      </c>
      <c r="AS103">
        <v>101.14</v>
      </c>
      <c r="AT103">
        <v>6.56</v>
      </c>
      <c r="AU103">
        <v>1.1399999999999999</v>
      </c>
      <c r="AV103">
        <v>1111.99</v>
      </c>
      <c r="AW103">
        <v>363.72</v>
      </c>
      <c r="AX103">
        <v>54.37</v>
      </c>
      <c r="AY103">
        <v>76.790000000000006</v>
      </c>
      <c r="AZ103">
        <v>53.91</v>
      </c>
      <c r="BA103">
        <v>202.03</v>
      </c>
      <c r="BB103">
        <v>25.13</v>
      </c>
      <c r="BC103">
        <v>7.15</v>
      </c>
      <c r="BD103">
        <v>-2.2799999999999998</v>
      </c>
      <c r="BE103">
        <v>6.5</v>
      </c>
      <c r="BF103">
        <v>51.16</v>
      </c>
    </row>
    <row r="104" spans="1:58" x14ac:dyDescent="0.3">
      <c r="A104" s="25">
        <v>4</v>
      </c>
      <c r="B104">
        <v>6.97</v>
      </c>
      <c r="C104">
        <v>3.0464279630019343E-3</v>
      </c>
      <c r="D104">
        <v>7.7663870767319043E-3</v>
      </c>
      <c r="E104">
        <v>5.74211586447404E-3</v>
      </c>
      <c r="F104">
        <v>0.1217068013508503</v>
      </c>
      <c r="G104">
        <v>5.4414815260199019E-3</v>
      </c>
      <c r="H104">
        <v>1.002114461513794E-5</v>
      </c>
      <c r="I104">
        <v>1.0181482928980148E-2</v>
      </c>
      <c r="J104">
        <v>2.4070789365561333E-2</v>
      </c>
      <c r="K104">
        <v>2.4020683642485646E-2</v>
      </c>
      <c r="L104">
        <v>4.8502339937267639E-3</v>
      </c>
      <c r="M104">
        <v>7.3054144244355593E-3</v>
      </c>
      <c r="N104">
        <v>8.5580575013278013E-3</v>
      </c>
      <c r="O104">
        <v>1.0141398350519597E-2</v>
      </c>
      <c r="P104">
        <v>5.0606780306446603E-3</v>
      </c>
      <c r="Q104">
        <v>4.9704877291084186E-3</v>
      </c>
      <c r="R104">
        <v>2.4060768220946195E-2</v>
      </c>
      <c r="S104">
        <v>2.8059204922386237E-4</v>
      </c>
      <c r="T104">
        <v>7.0148012305965593E-5</v>
      </c>
      <c r="U104">
        <v>9.0871739370070856E-2</v>
      </c>
      <c r="V104">
        <v>3.0063433845413825E-5</v>
      </c>
      <c r="W104">
        <v>7.6862179198108008E-3</v>
      </c>
      <c r="X104">
        <v>4.0084578460551762E-5</v>
      </c>
      <c r="Y104">
        <v>0.47266732806221129</v>
      </c>
      <c r="Z104">
        <v>1.3428333784284842E-3</v>
      </c>
      <c r="AA104">
        <v>4.6097265229634528E-4</v>
      </c>
      <c r="AB104">
        <v>0.14869374379941677</v>
      </c>
      <c r="AC104">
        <v>2.6255398891661405E-3</v>
      </c>
      <c r="AD104">
        <v>7.4176512441251036E-2</v>
      </c>
      <c r="AE104">
        <v>2.1846095261000714E-5</v>
      </c>
      <c r="AF104">
        <v>4.1597771297437594E-2</v>
      </c>
      <c r="AG104">
        <v>5.78</v>
      </c>
      <c r="AH104">
        <v>16.07</v>
      </c>
      <c r="AI104">
        <v>1.1474210584332943E-3</v>
      </c>
      <c r="AJ104">
        <v>163.36000000000001</v>
      </c>
      <c r="AK104">
        <v>147.88</v>
      </c>
      <c r="AL104">
        <v>1.8709476996462537E-2</v>
      </c>
      <c r="AM104">
        <v>0.7</v>
      </c>
      <c r="AN104">
        <v>389.58</v>
      </c>
      <c r="AO104">
        <v>1497.6</v>
      </c>
      <c r="AP104">
        <v>11.41</v>
      </c>
      <c r="AQ104">
        <v>13.36</v>
      </c>
      <c r="AR104">
        <v>0.85</v>
      </c>
      <c r="AS104">
        <v>77.62</v>
      </c>
      <c r="AT104">
        <v>9.48</v>
      </c>
      <c r="AU104">
        <v>0.78</v>
      </c>
      <c r="AV104">
        <v>1007.3</v>
      </c>
      <c r="AW104">
        <v>280.58999999999997</v>
      </c>
      <c r="AX104">
        <v>53.55</v>
      </c>
      <c r="AY104">
        <v>74.73</v>
      </c>
      <c r="AZ104">
        <v>51.04</v>
      </c>
      <c r="BA104">
        <v>212.73</v>
      </c>
      <c r="BB104">
        <v>24.26</v>
      </c>
      <c r="BC104">
        <v>7.28</v>
      </c>
      <c r="BD104">
        <v>-1.28</v>
      </c>
      <c r="BE104">
        <v>2.66</v>
      </c>
      <c r="BF104">
        <v>55.33</v>
      </c>
    </row>
    <row r="105" spans="1:58" x14ac:dyDescent="0.3">
      <c r="A105" s="25">
        <v>5</v>
      </c>
      <c r="B105">
        <v>4.67</v>
      </c>
      <c r="C105">
        <v>1.226782847970649E-2</v>
      </c>
      <c r="D105">
        <v>1.3834747382098908E-2</v>
      </c>
      <c r="E105">
        <v>2.5414660246120921E-2</v>
      </c>
      <c r="F105">
        <v>0.54719865474279594</v>
      </c>
      <c r="G105">
        <v>1.349078957425667E-2</v>
      </c>
      <c r="H105">
        <v>0</v>
      </c>
      <c r="I105">
        <v>3.623022242604907E-2</v>
      </c>
      <c r="J105">
        <v>0.13586333409768403</v>
      </c>
      <c r="K105">
        <v>0.15107391271115186</v>
      </c>
      <c r="L105">
        <v>1.2114958342887717E-2</v>
      </c>
      <c r="M105">
        <v>1.7885806007796375E-2</v>
      </c>
      <c r="N105">
        <v>2.0331728196896735E-2</v>
      </c>
      <c r="O105">
        <v>3.3554995031720554E-2</v>
      </c>
      <c r="P105">
        <v>3.9096537491401052E-2</v>
      </c>
      <c r="Q105">
        <v>9.4397309485591985E-3</v>
      </c>
      <c r="R105">
        <v>8.4957578537032785E-2</v>
      </c>
      <c r="S105">
        <v>9.5543835511732787E-4</v>
      </c>
      <c r="T105">
        <v>1.299396162959566E-3</v>
      </c>
      <c r="U105">
        <v>0.30810976075823587</v>
      </c>
      <c r="V105">
        <v>3.057402736375449E-4</v>
      </c>
      <c r="W105">
        <v>2.0446380799510815E-2</v>
      </c>
      <c r="X105">
        <v>3.8217534204693115E-4</v>
      </c>
      <c r="Y105">
        <v>0.75429947259802799</v>
      </c>
      <c r="Z105">
        <v>7.643506840938623E-3</v>
      </c>
      <c r="AA105">
        <v>3.6306657494458456E-3</v>
      </c>
      <c r="AB105">
        <v>0.615569823434992</v>
      </c>
      <c r="AC105">
        <v>1.5248796147672551E-2</v>
      </c>
      <c r="AD105">
        <v>7.116104868913857E-2</v>
      </c>
      <c r="AE105">
        <v>5.5033249254758082E-5</v>
      </c>
      <c r="AF105">
        <v>2.8128105174654132E-2</v>
      </c>
      <c r="AG105">
        <v>8.5399999999999991</v>
      </c>
      <c r="AH105">
        <v>9.9</v>
      </c>
      <c r="AI105">
        <v>8.6069708782389367E-3</v>
      </c>
      <c r="AJ105">
        <v>59.25</v>
      </c>
      <c r="AK105">
        <v>634.03</v>
      </c>
      <c r="AL105">
        <v>1.2993961629595659E-2</v>
      </c>
      <c r="AM105">
        <v>0.76</v>
      </c>
      <c r="AN105">
        <v>372.4</v>
      </c>
      <c r="AO105">
        <v>1016.16</v>
      </c>
      <c r="AP105">
        <v>15.32</v>
      </c>
      <c r="AQ105">
        <v>9.5</v>
      </c>
      <c r="AR105">
        <v>0.85</v>
      </c>
      <c r="AS105">
        <v>108</v>
      </c>
      <c r="AT105">
        <v>8.24</v>
      </c>
      <c r="AU105">
        <v>2.1800000000000002</v>
      </c>
      <c r="AV105">
        <v>2023.33</v>
      </c>
      <c r="AW105">
        <v>587.27</v>
      </c>
      <c r="AX105">
        <v>0</v>
      </c>
      <c r="AY105">
        <v>79.09</v>
      </c>
      <c r="AZ105">
        <v>56.18</v>
      </c>
      <c r="BA105">
        <v>128.71</v>
      </c>
      <c r="BB105">
        <v>16.18</v>
      </c>
      <c r="BC105">
        <v>5.12</v>
      </c>
      <c r="BD105">
        <v>-7.29</v>
      </c>
      <c r="BE105">
        <v>3.65</v>
      </c>
      <c r="BF105">
        <v>62.35</v>
      </c>
    </row>
    <row r="106" spans="1:58" x14ac:dyDescent="0.3">
      <c r="A106" s="25">
        <v>6</v>
      </c>
      <c r="B106">
        <v>4.82</v>
      </c>
      <c r="C106">
        <v>8.0677692617991126E-3</v>
      </c>
      <c r="D106">
        <v>1.4656447492268387E-2</v>
      </c>
      <c r="E106">
        <v>2.3154497781363453E-2</v>
      </c>
      <c r="F106">
        <v>0.40556676079064141</v>
      </c>
      <c r="G106">
        <v>1.2881538254672583E-2</v>
      </c>
      <c r="H106">
        <v>0</v>
      </c>
      <c r="I106">
        <v>3.6036036036036036E-2</v>
      </c>
      <c r="J106">
        <v>8.2748420061852901E-2</v>
      </c>
      <c r="K106">
        <v>9.0036304961678096E-2</v>
      </c>
      <c r="L106">
        <v>1.0165389269866881E-2</v>
      </c>
      <c r="M106">
        <v>1.8340728788489982E-2</v>
      </c>
      <c r="N106">
        <v>2.9124647035094795E-2</v>
      </c>
      <c r="O106">
        <v>2.761866343955896E-2</v>
      </c>
      <c r="P106">
        <v>2.581686163775716E-2</v>
      </c>
      <c r="Q106">
        <v>9.9502487562189053E-3</v>
      </c>
      <c r="R106">
        <v>8.4388866478418714E-2</v>
      </c>
      <c r="S106">
        <v>8.336694903859083E-4</v>
      </c>
      <c r="T106">
        <v>7.7988436197391417E-4</v>
      </c>
      <c r="U106">
        <v>0.24690063197525883</v>
      </c>
      <c r="V106">
        <v>5.3785128411994086E-5</v>
      </c>
      <c r="W106">
        <v>2.0008067769261798E-2</v>
      </c>
      <c r="X106">
        <v>2.1514051364797634E-4</v>
      </c>
      <c r="Y106">
        <v>0.75043700416834747</v>
      </c>
      <c r="Z106">
        <v>5.1902648917574292E-3</v>
      </c>
      <c r="AA106">
        <v>1.9093720586257899E-3</v>
      </c>
      <c r="AB106">
        <v>0.48118865133790506</v>
      </c>
      <c r="AC106">
        <v>9.8426784993949166E-3</v>
      </c>
      <c r="AD106">
        <v>4.6201425305902918E-2</v>
      </c>
      <c r="AE106">
        <v>5.0558020707274436E-5</v>
      </c>
      <c r="AF106">
        <v>2.5843754201963158E-2</v>
      </c>
      <c r="AG106">
        <v>5.3</v>
      </c>
      <c r="AH106">
        <v>14.36</v>
      </c>
      <c r="AI106">
        <v>4.8990184214064807E-3</v>
      </c>
      <c r="AJ106">
        <v>229.76</v>
      </c>
      <c r="AK106">
        <v>483.96</v>
      </c>
      <c r="AL106">
        <v>1.6942315449778138E-2</v>
      </c>
      <c r="AM106">
        <v>0.81</v>
      </c>
      <c r="AN106">
        <v>245.43</v>
      </c>
      <c r="AO106">
        <v>972.95</v>
      </c>
      <c r="AP106">
        <v>10.52</v>
      </c>
      <c r="AQ106">
        <v>8.59</v>
      </c>
      <c r="AR106">
        <v>0.94</v>
      </c>
      <c r="AS106">
        <v>76</v>
      </c>
      <c r="AT106">
        <v>6.67</v>
      </c>
      <c r="AU106">
        <v>7.0000000000000007E-2</v>
      </c>
      <c r="AV106">
        <v>1467.97</v>
      </c>
      <c r="AW106">
        <v>351.75</v>
      </c>
      <c r="AX106">
        <v>0</v>
      </c>
      <c r="AY106">
        <v>84.65</v>
      </c>
      <c r="AZ106">
        <v>55.71</v>
      </c>
      <c r="BA106">
        <v>132.49</v>
      </c>
      <c r="BB106">
        <v>24.13</v>
      </c>
      <c r="BC106">
        <v>5.0199999999999996</v>
      </c>
      <c r="BD106">
        <v>-2.66</v>
      </c>
      <c r="BE106">
        <v>4.88</v>
      </c>
      <c r="BF106">
        <v>54.29</v>
      </c>
    </row>
    <row r="107" spans="1:58" x14ac:dyDescent="0.3">
      <c r="A107" s="25">
        <v>7</v>
      </c>
      <c r="B107">
        <v>4.74</v>
      </c>
      <c r="C107">
        <v>5.6991163585059772E-3</v>
      </c>
      <c r="D107">
        <v>8.2238063414271922E-3</v>
      </c>
      <c r="E107">
        <v>2.0141828172569987E-2</v>
      </c>
      <c r="F107">
        <v>0.250074255587733</v>
      </c>
      <c r="G107">
        <v>1.0748496324348407E-2</v>
      </c>
      <c r="H107">
        <v>5.5691690799732683E-5</v>
      </c>
      <c r="I107">
        <v>2.1255661988564638E-2</v>
      </c>
      <c r="J107">
        <v>4.7152298210440334E-2</v>
      </c>
      <c r="K107">
        <v>5.1050716566421621E-2</v>
      </c>
      <c r="L107">
        <v>5.9033192247716637E-3</v>
      </c>
      <c r="M107">
        <v>1.0748496324348407E-2</v>
      </c>
      <c r="N107">
        <v>1.5222395485260266E-2</v>
      </c>
      <c r="O107">
        <v>1.8489641345511249E-2</v>
      </c>
      <c r="P107">
        <v>1.7654265983515261E-2</v>
      </c>
      <c r="Q107">
        <v>6.6087473082349444E-3</v>
      </c>
      <c r="R107">
        <v>4.8526026583500408E-2</v>
      </c>
      <c r="S107">
        <v>5.7548080493057105E-4</v>
      </c>
      <c r="T107">
        <v>1.1138338159946537E-4</v>
      </c>
      <c r="U107">
        <v>0.16005791935843172</v>
      </c>
      <c r="V107">
        <v>1.2994727853270959E-4</v>
      </c>
      <c r="W107">
        <v>1.1565307789411153E-2</v>
      </c>
      <c r="X107">
        <v>1.1138338159946537E-4</v>
      </c>
      <c r="Y107">
        <v>0.68430236875324868</v>
      </c>
      <c r="Z107">
        <v>2.5618177767877033E-3</v>
      </c>
      <c r="AA107">
        <v>7.6111977426301328E-4</v>
      </c>
      <c r="AB107">
        <v>0.29379223286552314</v>
      </c>
      <c r="AC107">
        <v>5.0308160689091852E-3</v>
      </c>
      <c r="AD107">
        <v>3.9800995024875621E-2</v>
      </c>
      <c r="AE107">
        <v>3.6942154897156008E-5</v>
      </c>
      <c r="AF107">
        <v>2.4634291230415089E-2</v>
      </c>
      <c r="AG107">
        <v>5.5</v>
      </c>
      <c r="AH107">
        <v>13.01</v>
      </c>
      <c r="AI107">
        <v>3.2887799806935471E-3</v>
      </c>
      <c r="AJ107">
        <v>109.43</v>
      </c>
      <c r="AK107">
        <v>295.93</v>
      </c>
      <c r="AL107">
        <v>1.8006980025246901E-2</v>
      </c>
      <c r="AM107">
        <v>0.83</v>
      </c>
      <c r="AN107">
        <v>238.22</v>
      </c>
      <c r="AO107">
        <v>1188.42</v>
      </c>
      <c r="AP107">
        <v>9.4499999999999993</v>
      </c>
      <c r="AQ107">
        <v>9.61</v>
      </c>
      <c r="AR107">
        <v>0.86</v>
      </c>
      <c r="AS107">
        <v>110.58</v>
      </c>
      <c r="AT107">
        <v>6.08</v>
      </c>
      <c r="AU107">
        <v>0.24</v>
      </c>
      <c r="AV107">
        <v>1456.07</v>
      </c>
      <c r="AW107">
        <v>267.26</v>
      </c>
      <c r="AX107">
        <v>0</v>
      </c>
      <c r="AY107">
        <v>86.49</v>
      </c>
      <c r="AZ107">
        <v>56.49</v>
      </c>
      <c r="BA107">
        <v>145.08000000000001</v>
      </c>
      <c r="BB107">
        <v>29.9</v>
      </c>
      <c r="BC107">
        <v>4.87</v>
      </c>
      <c r="BD107">
        <v>-4.75</v>
      </c>
      <c r="BE107">
        <v>0.69</v>
      </c>
      <c r="BF107">
        <v>61.24</v>
      </c>
    </row>
    <row r="108" spans="1:58" x14ac:dyDescent="0.3">
      <c r="A108" s="25">
        <v>8</v>
      </c>
      <c r="B108">
        <v>5.41</v>
      </c>
      <c r="C108">
        <v>4.7804703321531403E-3</v>
      </c>
      <c r="D108">
        <v>7.4117955005717278E-3</v>
      </c>
      <c r="E108">
        <v>1.5264441291140287E-2</v>
      </c>
      <c r="F108">
        <v>0.2051331505641506</v>
      </c>
      <c r="G108">
        <v>7.8526457905685586E-3</v>
      </c>
      <c r="H108">
        <v>1.3776571562400982E-5</v>
      </c>
      <c r="I108">
        <v>1.7565128742061252E-2</v>
      </c>
      <c r="J108">
        <v>3.5268023199746514E-2</v>
      </c>
      <c r="K108">
        <v>3.4400099191315252E-2</v>
      </c>
      <c r="L108">
        <v>4.8631297615275466E-3</v>
      </c>
      <c r="M108">
        <v>1.0842161819609572E-2</v>
      </c>
      <c r="N108">
        <v>1.5140452147078678E-2</v>
      </c>
      <c r="O108">
        <v>1.4740931571769049E-2</v>
      </c>
      <c r="P108">
        <v>1.193051097303925E-2</v>
      </c>
      <c r="Q108">
        <v>5.2626503368371751E-3</v>
      </c>
      <c r="R108">
        <v>5.7654951988648104E-2</v>
      </c>
      <c r="S108">
        <v>8.5414743686886084E-4</v>
      </c>
      <c r="T108">
        <v>1.7909543031121276E-4</v>
      </c>
      <c r="U108">
        <v>0.13746263104963699</v>
      </c>
      <c r="V108">
        <v>4.1329714687202943E-5</v>
      </c>
      <c r="W108">
        <v>1.1916734401476848E-2</v>
      </c>
      <c r="X108">
        <v>2.0664857343601471E-4</v>
      </c>
      <c r="Y108">
        <v>0.61654290713213111</v>
      </c>
      <c r="Z108">
        <v>1.9149434471737363E-3</v>
      </c>
      <c r="AA108">
        <v>7.9904115061925688E-4</v>
      </c>
      <c r="AB108">
        <v>0.24774408640665685</v>
      </c>
      <c r="AC108">
        <v>4.4911623293427197E-3</v>
      </c>
      <c r="AD108">
        <v>4.101285354126772E-2</v>
      </c>
      <c r="AE108">
        <v>4.9733423340267538E-5</v>
      </c>
      <c r="AF108">
        <v>2.5335115103255403E-2</v>
      </c>
      <c r="AG108">
        <v>4.33</v>
      </c>
      <c r="AH108">
        <v>15.71</v>
      </c>
      <c r="AI108">
        <v>1.9379503216829458E-3</v>
      </c>
      <c r="AJ108">
        <v>1381.73</v>
      </c>
      <c r="AK108">
        <v>241.97</v>
      </c>
      <c r="AL108">
        <v>3.2058082025707084E-2</v>
      </c>
      <c r="AM108">
        <v>0.92</v>
      </c>
      <c r="AN108">
        <v>270.64</v>
      </c>
      <c r="AO108">
        <v>1303.8399999999999</v>
      </c>
      <c r="AP108">
        <v>8.19</v>
      </c>
      <c r="AQ108">
        <v>11.45</v>
      </c>
      <c r="AR108">
        <v>0.86</v>
      </c>
      <c r="AS108">
        <v>92</v>
      </c>
      <c r="AT108">
        <v>6.75</v>
      </c>
      <c r="AU108">
        <v>0.04</v>
      </c>
      <c r="AV108">
        <v>1115.27</v>
      </c>
      <c r="AW108">
        <v>256.89</v>
      </c>
      <c r="AX108">
        <v>7.69</v>
      </c>
      <c r="AY108">
        <v>81.5</v>
      </c>
      <c r="AZ108">
        <v>54.58</v>
      </c>
      <c r="BA108">
        <v>166.06</v>
      </c>
      <c r="BB108">
        <v>47.4</v>
      </c>
      <c r="BC108">
        <v>5.68</v>
      </c>
      <c r="BD108">
        <v>-4.5999999999999996</v>
      </c>
      <c r="BE108">
        <v>5.69</v>
      </c>
      <c r="BF108">
        <v>61.8</v>
      </c>
    </row>
    <row r="109" spans="1:58" x14ac:dyDescent="0.3">
      <c r="A109" s="25">
        <v>9</v>
      </c>
      <c r="B109">
        <v>5.73</v>
      </c>
      <c r="C109">
        <v>5.8992753359309565E-3</v>
      </c>
      <c r="D109">
        <v>7.5015476493936854E-3</v>
      </c>
      <c r="E109">
        <v>1.2727140308073268E-2</v>
      </c>
      <c r="F109">
        <v>0.21952951458431957</v>
      </c>
      <c r="G109">
        <v>9.759295000182076E-3</v>
      </c>
      <c r="H109">
        <v>1.820763992571283E-5</v>
      </c>
      <c r="I109">
        <v>1.744291904883289E-2</v>
      </c>
      <c r="J109">
        <v>4.8414114562470412E-2</v>
      </c>
      <c r="K109">
        <v>4.6338443610939153E-2</v>
      </c>
      <c r="L109">
        <v>5.5169148974909873E-3</v>
      </c>
      <c r="M109">
        <v>9.39514220166782E-3</v>
      </c>
      <c r="N109">
        <v>1.2071665270747605E-2</v>
      </c>
      <c r="O109">
        <v>1.8954153162667055E-2</v>
      </c>
      <c r="P109">
        <v>1.1780343031936201E-2</v>
      </c>
      <c r="Q109">
        <v>6.2816357743709257E-3</v>
      </c>
      <c r="R109">
        <v>3.898255708095117E-2</v>
      </c>
      <c r="S109">
        <v>5.2802155784567205E-4</v>
      </c>
      <c r="T109">
        <v>1.6386875933141546E-4</v>
      </c>
      <c r="U109">
        <v>0.14200138378063434</v>
      </c>
      <c r="V109">
        <v>9.1038199628564145E-5</v>
      </c>
      <c r="W109">
        <v>1.0178070718473471E-2</v>
      </c>
      <c r="X109">
        <v>3.6415279851425658E-4</v>
      </c>
      <c r="Y109">
        <v>0.72830559702851316</v>
      </c>
      <c r="Z109">
        <v>3.3866210261825863E-3</v>
      </c>
      <c r="AA109">
        <v>1.7115181530170059E-3</v>
      </c>
      <c r="AB109">
        <v>0.25612687083500235</v>
      </c>
      <c r="AC109">
        <v>6.1723899348166489E-3</v>
      </c>
      <c r="AD109">
        <v>5.8082371363023924E-2</v>
      </c>
      <c r="AE109">
        <v>3.4230363060340115E-5</v>
      </c>
      <c r="AF109">
        <v>2.8986562761734825E-2</v>
      </c>
      <c r="AG109">
        <v>5.1100000000000003</v>
      </c>
      <c r="AH109">
        <v>12.63</v>
      </c>
      <c r="AI109">
        <v>2.7819453042496629E-3</v>
      </c>
      <c r="AJ109">
        <v>178.41</v>
      </c>
      <c r="AK109">
        <v>241.85</v>
      </c>
      <c r="AL109">
        <v>1.6568952332398676E-2</v>
      </c>
      <c r="AM109">
        <v>0.87</v>
      </c>
      <c r="AN109">
        <v>245.38</v>
      </c>
      <c r="AO109">
        <v>1352.63</v>
      </c>
      <c r="AP109">
        <v>6.93</v>
      </c>
      <c r="AQ109">
        <v>13.13</v>
      </c>
      <c r="AR109">
        <v>0.87</v>
      </c>
      <c r="AS109">
        <v>93.49</v>
      </c>
      <c r="AT109">
        <v>7.69</v>
      </c>
      <c r="AU109">
        <v>3.95</v>
      </c>
      <c r="AV109">
        <v>1443.6</v>
      </c>
      <c r="AW109">
        <v>311.27999999999997</v>
      </c>
      <c r="AX109">
        <v>20.54</v>
      </c>
      <c r="AY109">
        <v>75.17</v>
      </c>
      <c r="AZ109">
        <v>54.4</v>
      </c>
      <c r="BA109">
        <v>145.41</v>
      </c>
      <c r="BB109">
        <v>36.479999999999997</v>
      </c>
      <c r="BC109">
        <v>5.97</v>
      </c>
      <c r="BD109">
        <v>-0.39</v>
      </c>
      <c r="BE109">
        <v>5.78</v>
      </c>
      <c r="BF109">
        <v>58.13</v>
      </c>
    </row>
    <row r="110" spans="1:58" x14ac:dyDescent="0.3">
      <c r="A110" s="25">
        <v>10</v>
      </c>
      <c r="B110">
        <v>6.26</v>
      </c>
      <c r="C110">
        <v>2.372447619555366E-3</v>
      </c>
      <c r="D110">
        <v>5.9844324785413442E-3</v>
      </c>
      <c r="E110">
        <v>6.7574772085088235E-3</v>
      </c>
      <c r="F110">
        <v>0.14311990190328944</v>
      </c>
      <c r="G110">
        <v>5.3313429652929569E-3</v>
      </c>
      <c r="H110">
        <v>1.3328357413232393E-5</v>
      </c>
      <c r="I110">
        <v>1.0102894919230153E-2</v>
      </c>
      <c r="J110">
        <v>2.1671909153915873E-2</v>
      </c>
      <c r="K110">
        <v>2.416431199019033E-2</v>
      </c>
      <c r="L110">
        <v>4.5049848056725487E-3</v>
      </c>
      <c r="M110">
        <v>9.9829397025110629E-3</v>
      </c>
      <c r="N110">
        <v>9.3565069040891409E-3</v>
      </c>
      <c r="O110">
        <v>9.1565815428906547E-3</v>
      </c>
      <c r="P110">
        <v>6.5042384176574077E-3</v>
      </c>
      <c r="Q110">
        <v>5.5979101135576054E-3</v>
      </c>
      <c r="R110">
        <v>5.1434131257663808E-2</v>
      </c>
      <c r="S110">
        <v>3.332089353308098E-4</v>
      </c>
      <c r="T110">
        <v>1.5994028895878872E-4</v>
      </c>
      <c r="U110">
        <v>0.10838620248440582</v>
      </c>
      <c r="V110">
        <v>2.6656714826464785E-5</v>
      </c>
      <c r="W110">
        <v>1.0502745641627126E-2</v>
      </c>
      <c r="X110">
        <v>1.0662685930585914E-4</v>
      </c>
      <c r="Y110">
        <v>0.51646052140534204</v>
      </c>
      <c r="Z110">
        <v>2.0259103268113238E-3</v>
      </c>
      <c r="AA110">
        <v>1.1728954523644506E-3</v>
      </c>
      <c r="AB110">
        <v>0.17642746707895718</v>
      </c>
      <c r="AC110">
        <v>4.1051340832755773E-3</v>
      </c>
      <c r="AD110">
        <v>7.3932398571200084E-2</v>
      </c>
      <c r="AE110">
        <v>3.1188356346963798E-5</v>
      </c>
      <c r="AF110">
        <v>4.2584101935277494E-2</v>
      </c>
      <c r="AG110">
        <v>5.93</v>
      </c>
      <c r="AH110">
        <v>17.190000000000001</v>
      </c>
      <c r="AI110">
        <v>1.8790318281175027E-3</v>
      </c>
      <c r="AJ110">
        <v>201.74</v>
      </c>
      <c r="AK110">
        <v>170.65</v>
      </c>
      <c r="AL110">
        <v>2.039238684224556E-2</v>
      </c>
      <c r="AM110">
        <v>0.62</v>
      </c>
      <c r="AN110">
        <v>291.95</v>
      </c>
      <c r="AO110">
        <v>1337.36</v>
      </c>
      <c r="AP110">
        <v>8.5299999999999994</v>
      </c>
      <c r="AQ110">
        <v>11.14</v>
      </c>
      <c r="AR110">
        <v>0.82</v>
      </c>
      <c r="AS110">
        <v>103.46</v>
      </c>
      <c r="AT110">
        <v>9.08</v>
      </c>
      <c r="AU110">
        <v>2.63</v>
      </c>
      <c r="AV110">
        <v>1017.43</v>
      </c>
      <c r="AW110">
        <v>325.02</v>
      </c>
      <c r="AX110">
        <v>45.4</v>
      </c>
      <c r="AY110">
        <v>83.37</v>
      </c>
      <c r="AZ110">
        <v>48.37</v>
      </c>
      <c r="BA110">
        <v>200.18</v>
      </c>
      <c r="BB110">
        <v>32.61</v>
      </c>
      <c r="BC110">
        <v>6.62</v>
      </c>
      <c r="BD110">
        <v>-3.05</v>
      </c>
      <c r="BE110">
        <v>0.76</v>
      </c>
      <c r="BF110">
        <v>57.39</v>
      </c>
    </row>
    <row r="111" spans="1:58" x14ac:dyDescent="0.3">
      <c r="A111" s="25">
        <v>11</v>
      </c>
      <c r="B111">
        <v>6.85</v>
      </c>
      <c r="C111">
        <v>7.5995631922622627E-3</v>
      </c>
      <c r="D111">
        <v>7.2578428532162568E-3</v>
      </c>
      <c r="E111">
        <v>1.2205359066360603E-2</v>
      </c>
      <c r="F111">
        <v>0.2342121489009234</v>
      </c>
      <c r="G111">
        <v>9.3750232146969457E-3</v>
      </c>
      <c r="H111">
        <v>7.4287030227392597E-6</v>
      </c>
      <c r="I111">
        <v>1.666258088000416E-2</v>
      </c>
      <c r="J111">
        <v>6.0447356496029357E-2</v>
      </c>
      <c r="K111">
        <v>5.6160994851908806E-2</v>
      </c>
      <c r="L111">
        <v>5.1629486008037857E-3</v>
      </c>
      <c r="M111">
        <v>1.0162465735107307E-2</v>
      </c>
      <c r="N111">
        <v>1.1499632279200374E-2</v>
      </c>
      <c r="O111">
        <v>2.0666651809260621E-2</v>
      </c>
      <c r="P111">
        <v>8.6915825366049339E-3</v>
      </c>
      <c r="Q111">
        <v>5.4675254247360952E-3</v>
      </c>
      <c r="R111">
        <v>3.5531486557761879E-2</v>
      </c>
      <c r="S111">
        <v>4.6057958740983412E-4</v>
      </c>
      <c r="T111">
        <v>4.1600736927339857E-4</v>
      </c>
      <c r="U111">
        <v>0.14998551402910565</v>
      </c>
      <c r="V111">
        <v>1.7086016952300298E-4</v>
      </c>
      <c r="W111">
        <v>1.1209912861313544E-2</v>
      </c>
      <c r="X111">
        <v>1.7086016952300298E-4</v>
      </c>
      <c r="Y111">
        <v>0.58472064362282994</v>
      </c>
      <c r="Z111">
        <v>2.8080497425954404E-3</v>
      </c>
      <c r="AA111">
        <v>1.5377415257070268E-3</v>
      </c>
      <c r="AB111">
        <v>0.27291569164939494</v>
      </c>
      <c r="AC111">
        <v>4.8955152919851726E-3</v>
      </c>
      <c r="AD111">
        <v>7.1152117551796637E-2</v>
      </c>
      <c r="AE111">
        <v>9.4344528388788605E-6</v>
      </c>
      <c r="AF111">
        <v>3.9008119572403854E-2</v>
      </c>
      <c r="AG111">
        <v>9.65</v>
      </c>
      <c r="AH111">
        <v>12.37</v>
      </c>
      <c r="AI111">
        <v>1.2448277655204177E-3</v>
      </c>
      <c r="AJ111">
        <v>148.57</v>
      </c>
      <c r="AK111">
        <v>242.26</v>
      </c>
      <c r="AL111">
        <v>1.0912764740403973E-2</v>
      </c>
      <c r="AM111">
        <v>0.81</v>
      </c>
      <c r="AN111">
        <v>330.28</v>
      </c>
      <c r="AO111">
        <v>1472.29</v>
      </c>
      <c r="AP111">
        <v>7.11</v>
      </c>
      <c r="AQ111">
        <v>12.93</v>
      </c>
      <c r="AR111">
        <v>0.89</v>
      </c>
      <c r="AS111">
        <v>104.88</v>
      </c>
      <c r="AT111">
        <v>5.1100000000000003</v>
      </c>
      <c r="AU111">
        <v>2.54</v>
      </c>
      <c r="AV111">
        <v>1143.3</v>
      </c>
      <c r="AW111">
        <v>351.56</v>
      </c>
      <c r="AX111">
        <v>42.61</v>
      </c>
      <c r="AY111">
        <v>76.86</v>
      </c>
      <c r="AZ111">
        <v>55.34</v>
      </c>
      <c r="BA111">
        <v>192.66</v>
      </c>
      <c r="BB111">
        <v>12.32</v>
      </c>
      <c r="BC111">
        <v>7.36</v>
      </c>
      <c r="BD111">
        <v>-2.68</v>
      </c>
      <c r="BE111">
        <v>-3.48</v>
      </c>
      <c r="BF111">
        <v>56.5</v>
      </c>
    </row>
    <row r="112" spans="1:58" x14ac:dyDescent="0.3">
      <c r="A112" s="25">
        <v>12</v>
      </c>
      <c r="B112">
        <v>7.67</v>
      </c>
      <c r="C112">
        <v>1.2342125757627061E-2</v>
      </c>
      <c r="D112">
        <v>5.6885517895235837E-3</v>
      </c>
      <c r="E112">
        <v>1.8013747333491349E-2</v>
      </c>
      <c r="F112">
        <v>0.27816341042223952</v>
      </c>
      <c r="G112">
        <v>1.1512545288321539E-2</v>
      </c>
      <c r="H112">
        <v>0</v>
      </c>
      <c r="I112">
        <v>1.515254122507026E-2</v>
      </c>
      <c r="J112">
        <v>7.7777401550807576E-2</v>
      </c>
      <c r="K112">
        <v>8.3652185690583414E-2</v>
      </c>
      <c r="L112">
        <v>4.4187857650763553E-3</v>
      </c>
      <c r="M112">
        <v>7.7540378559577423E-3</v>
      </c>
      <c r="N112">
        <v>6.941387600311516E-3</v>
      </c>
      <c r="O112">
        <v>2.1382859851691329E-2</v>
      </c>
      <c r="P112">
        <v>9.1931060169979338E-3</v>
      </c>
      <c r="Q112">
        <v>3.335252090881387E-3</v>
      </c>
      <c r="R112">
        <v>2.4396437883046084E-2</v>
      </c>
      <c r="S112">
        <v>5.925574780753733E-4</v>
      </c>
      <c r="T112">
        <v>3.7246470050452036E-4</v>
      </c>
      <c r="U112">
        <v>0.15696001083533676</v>
      </c>
      <c r="V112">
        <v>6.772085463718552E-5</v>
      </c>
      <c r="W112">
        <v>8.7867808891748216E-3</v>
      </c>
      <c r="X112">
        <v>1.693021365929638E-5</v>
      </c>
      <c r="Y112">
        <v>0.5676869942098669</v>
      </c>
      <c r="Z112">
        <v>2.0146954254562691E-3</v>
      </c>
      <c r="AA112">
        <v>1.0327430332170793E-3</v>
      </c>
      <c r="AB112">
        <v>0.30912877120509263</v>
      </c>
      <c r="AC112">
        <v>3.6738563640673146E-3</v>
      </c>
      <c r="AD112">
        <v>0.10495039447397826</v>
      </c>
      <c r="AE112">
        <v>1.4898588020180815E-5</v>
      </c>
      <c r="AF112">
        <v>5.1247756746690146E-2</v>
      </c>
      <c r="AG112">
        <v>12.76</v>
      </c>
      <c r="AH112">
        <v>7.91</v>
      </c>
      <c r="AI112">
        <v>2.8478312396302444E-3</v>
      </c>
      <c r="AJ112">
        <v>279.39</v>
      </c>
      <c r="AK112">
        <v>312.10000000000002</v>
      </c>
      <c r="AL112">
        <v>7.4323637964311112E-3</v>
      </c>
      <c r="AM112">
        <v>0.65</v>
      </c>
      <c r="AN112">
        <v>258.29000000000002</v>
      </c>
      <c r="AO112">
        <v>1329.64</v>
      </c>
      <c r="AP112">
        <v>6.66</v>
      </c>
      <c r="AQ112">
        <v>10.35</v>
      </c>
      <c r="AR112">
        <v>0.86</v>
      </c>
      <c r="AS112">
        <v>137.86000000000001</v>
      </c>
      <c r="AT112">
        <v>4.78</v>
      </c>
      <c r="AU112">
        <v>0.56999999999999995</v>
      </c>
      <c r="AV112">
        <v>1401.39</v>
      </c>
      <c r="AW112">
        <v>389.03</v>
      </c>
      <c r="AX112">
        <v>0</v>
      </c>
      <c r="AY112">
        <v>87.37</v>
      </c>
      <c r="AZ112">
        <v>55.58</v>
      </c>
      <c r="BA112">
        <v>174.48</v>
      </c>
      <c r="BB112">
        <v>8.1999999999999993</v>
      </c>
      <c r="BC112">
        <v>7.91</v>
      </c>
      <c r="BD112">
        <v>-3.88</v>
      </c>
      <c r="BE112">
        <v>0.41</v>
      </c>
      <c r="BF112">
        <v>61.96</v>
      </c>
    </row>
    <row r="113" spans="1:58" x14ac:dyDescent="0.3">
      <c r="A113" s="25">
        <v>13</v>
      </c>
      <c r="B113">
        <v>5.99</v>
      </c>
      <c r="C113">
        <v>6.6236831906422858E-3</v>
      </c>
      <c r="D113">
        <v>9.0282915829898187E-3</v>
      </c>
      <c r="E113">
        <v>1.1010111686572949E-2</v>
      </c>
      <c r="F113">
        <v>0.22555755205580805</v>
      </c>
      <c r="G113">
        <v>9.2132614593242439E-3</v>
      </c>
      <c r="H113">
        <v>8.8080893492583584E-6</v>
      </c>
      <c r="I113">
        <v>1.6929147729274566E-2</v>
      </c>
      <c r="J113">
        <v>5.2214353662403554E-2</v>
      </c>
      <c r="K113">
        <v>4.777507663037734E-2</v>
      </c>
      <c r="L113">
        <v>7.1785928196455625E-3</v>
      </c>
      <c r="M113">
        <v>1.0243807913187471E-2</v>
      </c>
      <c r="N113">
        <v>1.1979001514991369E-2</v>
      </c>
      <c r="O113">
        <v>2.0108867984356835E-2</v>
      </c>
      <c r="P113">
        <v>9.8914843392171378E-3</v>
      </c>
      <c r="Q113">
        <v>5.6724095409223831E-3</v>
      </c>
      <c r="R113">
        <v>4.1336363316069477E-2</v>
      </c>
      <c r="S113">
        <v>4.315963781136596E-4</v>
      </c>
      <c r="T113">
        <v>7.574956840362189E-4</v>
      </c>
      <c r="U113">
        <v>0.14696297079237572</v>
      </c>
      <c r="V113">
        <v>9.6888982841841954E-5</v>
      </c>
      <c r="W113">
        <v>1.1529788958179191E-2</v>
      </c>
      <c r="X113">
        <v>2.730507698270091E-4</v>
      </c>
      <c r="Y113">
        <v>0.65067998449776276</v>
      </c>
      <c r="Z113">
        <v>3.0740231828911674E-3</v>
      </c>
      <c r="AA113">
        <v>1.6823450657083466E-3</v>
      </c>
      <c r="AB113">
        <v>0.26445407462213294</v>
      </c>
      <c r="AC113">
        <v>5.6900257196208998E-3</v>
      </c>
      <c r="AD113">
        <v>4.9430997428037908E-2</v>
      </c>
      <c r="AE113">
        <v>1.9025472994398055E-5</v>
      </c>
      <c r="AF113">
        <v>3.3030335059718849E-2</v>
      </c>
      <c r="AG113">
        <v>3.78</v>
      </c>
      <c r="AH113">
        <v>13.21</v>
      </c>
      <c r="AI113">
        <v>1.3601451573124757E-3</v>
      </c>
      <c r="AJ113">
        <v>216.21</v>
      </c>
      <c r="AK113">
        <v>255.51</v>
      </c>
      <c r="AL113">
        <v>1.8858119296762146E-2</v>
      </c>
      <c r="AM113">
        <v>0.88</v>
      </c>
      <c r="AN113">
        <v>350.75</v>
      </c>
      <c r="AO113">
        <v>1305.6199999999999</v>
      </c>
      <c r="AP113">
        <v>8.39</v>
      </c>
      <c r="AQ113">
        <v>10.67</v>
      </c>
      <c r="AR113">
        <v>0.9</v>
      </c>
      <c r="AS113">
        <v>99.18</v>
      </c>
      <c r="AT113">
        <v>6.4</v>
      </c>
      <c r="AU113">
        <v>7.51</v>
      </c>
      <c r="AV113">
        <v>1258.6500000000001</v>
      </c>
      <c r="AW113">
        <v>406.31</v>
      </c>
      <c r="AX113">
        <v>37.97</v>
      </c>
      <c r="AY113">
        <v>68.31</v>
      </c>
      <c r="AZ113">
        <v>53.48</v>
      </c>
      <c r="BA113">
        <v>159.06</v>
      </c>
      <c r="BB113">
        <v>23.17</v>
      </c>
      <c r="BC113">
        <v>6.55</v>
      </c>
      <c r="BD113">
        <v>-2.52</v>
      </c>
      <c r="BE113">
        <v>5.34</v>
      </c>
      <c r="BF113">
        <v>55.44</v>
      </c>
    </row>
    <row r="114" spans="1:58" x14ac:dyDescent="0.3">
      <c r="A114" s="25">
        <v>14</v>
      </c>
      <c r="B114">
        <v>6.57</v>
      </c>
      <c r="C114">
        <v>5.4690532671986198E-3</v>
      </c>
      <c r="D114">
        <v>8.1173172309682989E-3</v>
      </c>
      <c r="E114">
        <v>1.0446409316368341E-2</v>
      </c>
      <c r="F114">
        <v>0.20602113435410827</v>
      </c>
      <c r="G114">
        <v>8.9626913952986845E-3</v>
      </c>
      <c r="H114">
        <v>2.5878800948889368E-5</v>
      </c>
      <c r="I114">
        <v>1.5251240025878802E-2</v>
      </c>
      <c r="J114">
        <v>4.4623679102868234E-2</v>
      </c>
      <c r="K114">
        <v>4.4744446840629719E-2</v>
      </c>
      <c r="L114">
        <v>5.9089928833297393E-3</v>
      </c>
      <c r="M114">
        <v>8.3070951045934871E-3</v>
      </c>
      <c r="N114">
        <v>1.2042268708216518E-2</v>
      </c>
      <c r="O114">
        <v>1.7088634893249945E-2</v>
      </c>
      <c r="P114">
        <v>8.1345697649342248E-3</v>
      </c>
      <c r="Q114">
        <v>5.6329523398749191E-3</v>
      </c>
      <c r="R114">
        <v>4.0569333620875565E-2</v>
      </c>
      <c r="S114">
        <v>4.3131334914815614E-4</v>
      </c>
      <c r="T114">
        <v>2.1565667457407807E-4</v>
      </c>
      <c r="U114">
        <v>0.13697649342247142</v>
      </c>
      <c r="V114">
        <v>1.5527280569333621E-4</v>
      </c>
      <c r="W114">
        <v>9.1093379340090579E-3</v>
      </c>
      <c r="X114">
        <v>4.3131334914815612E-5</v>
      </c>
      <c r="Y114">
        <v>0.6267845589821005</v>
      </c>
      <c r="Z114">
        <v>1.9840414060815184E-3</v>
      </c>
      <c r="AA114">
        <v>8.6262669829631228E-4</v>
      </c>
      <c r="AB114">
        <v>0.24</v>
      </c>
      <c r="AC114">
        <v>4.5115376320897134E-3</v>
      </c>
      <c r="AD114">
        <v>7.8110847530731081E-2</v>
      </c>
      <c r="AE114">
        <v>1.6734957946948456E-5</v>
      </c>
      <c r="AF114">
        <v>3.7222342031485875E-2</v>
      </c>
      <c r="AG114">
        <v>4.72</v>
      </c>
      <c r="AH114">
        <v>12.54</v>
      </c>
      <c r="AI114">
        <v>1.430407591114945E-3</v>
      </c>
      <c r="AJ114">
        <v>117.55</v>
      </c>
      <c r="AK114">
        <v>226.68</v>
      </c>
      <c r="AL114">
        <v>1.6717705412982533E-2</v>
      </c>
      <c r="AM114">
        <v>0.77</v>
      </c>
      <c r="AN114">
        <v>312.24</v>
      </c>
      <c r="AO114">
        <v>1379.04</v>
      </c>
      <c r="AP114">
        <v>7.57</v>
      </c>
      <c r="AQ114">
        <v>10.49</v>
      </c>
      <c r="AR114">
        <v>0.92</v>
      </c>
      <c r="AS114">
        <v>122.5</v>
      </c>
      <c r="AT114">
        <v>6.71</v>
      </c>
      <c r="AU114">
        <v>1.17</v>
      </c>
      <c r="AV114">
        <v>1136.22</v>
      </c>
      <c r="AW114">
        <v>318.64999999999998</v>
      </c>
      <c r="AX114">
        <v>25.23</v>
      </c>
      <c r="AY114">
        <v>84.97</v>
      </c>
      <c r="AZ114">
        <v>52.22</v>
      </c>
      <c r="BA114">
        <v>168.92</v>
      </c>
      <c r="BB114">
        <v>21.57</v>
      </c>
      <c r="BC114">
        <v>7.04</v>
      </c>
      <c r="BD114">
        <v>-2.97</v>
      </c>
      <c r="BE114">
        <v>2.27</v>
      </c>
      <c r="BF114">
        <v>58.98</v>
      </c>
    </row>
    <row r="115" spans="1:58" x14ac:dyDescent="0.3">
      <c r="A115" s="25">
        <v>15</v>
      </c>
      <c r="B115">
        <v>6.01</v>
      </c>
      <c r="C115">
        <v>3.1901504106072501E-3</v>
      </c>
      <c r="D115">
        <v>8.1373758520567746E-3</v>
      </c>
      <c r="E115">
        <v>6.3803008212145003E-3</v>
      </c>
      <c r="F115">
        <v>0.14537615113337571</v>
      </c>
      <c r="G115">
        <v>5.0593791668224353E-3</v>
      </c>
      <c r="H115">
        <v>0</v>
      </c>
      <c r="I115">
        <v>1.3383677894500729E-2</v>
      </c>
      <c r="J115">
        <v>2.442458908121176E-2</v>
      </c>
      <c r="K115">
        <v>2.5072588383366356E-2</v>
      </c>
      <c r="L115">
        <v>4.448764439792142E-3</v>
      </c>
      <c r="M115">
        <v>9.8072202076090065E-3</v>
      </c>
      <c r="N115">
        <v>1.4343215322691191E-2</v>
      </c>
      <c r="O115">
        <v>1.0205989008934914E-2</v>
      </c>
      <c r="P115">
        <v>6.741685047416103E-3</v>
      </c>
      <c r="Q115">
        <v>7.2152229989906162E-3</v>
      </c>
      <c r="R115">
        <v>4.1347340087479909E-2</v>
      </c>
      <c r="S115">
        <v>3.364611761187334E-4</v>
      </c>
      <c r="T115">
        <v>8.7230675290042001E-5</v>
      </c>
      <c r="U115">
        <v>0.11230326367340836</v>
      </c>
      <c r="V115">
        <v>8.7230675290042001E-5</v>
      </c>
      <c r="W115">
        <v>1.0318142734307825E-2</v>
      </c>
      <c r="X115">
        <v>2.4923050082869142E-5</v>
      </c>
      <c r="Y115">
        <v>0.46439119219410069</v>
      </c>
      <c r="Z115">
        <v>1.3458447044749336E-3</v>
      </c>
      <c r="AA115">
        <v>5.358455767816865E-4</v>
      </c>
      <c r="AB115">
        <v>0.18357072538537267</v>
      </c>
      <c r="AC115">
        <v>3.1652273605243808E-3</v>
      </c>
      <c r="AD115">
        <v>5.7410245865889067E-2</v>
      </c>
      <c r="AE115">
        <v>2.6044587336598251E-5</v>
      </c>
      <c r="AF115">
        <v>3.2387503582688451E-2</v>
      </c>
      <c r="AG115">
        <v>4.67</v>
      </c>
      <c r="AH115">
        <v>19.010000000000002</v>
      </c>
      <c r="AI115">
        <v>2.0526624048251025E-3</v>
      </c>
      <c r="AJ115">
        <v>166.69</v>
      </c>
      <c r="AK115">
        <v>183.87</v>
      </c>
      <c r="AL115">
        <v>1.8305980285867385E-2</v>
      </c>
      <c r="AM115">
        <v>0.72</v>
      </c>
      <c r="AN115">
        <v>354.38</v>
      </c>
      <c r="AO115">
        <v>1483.61</v>
      </c>
      <c r="AP115">
        <v>6.81</v>
      </c>
      <c r="AQ115">
        <v>12.35</v>
      </c>
      <c r="AR115">
        <v>0.83</v>
      </c>
      <c r="AS115">
        <v>151.88999999999999</v>
      </c>
      <c r="AT115">
        <v>9.26</v>
      </c>
      <c r="AU115">
        <v>1.02</v>
      </c>
      <c r="AV115">
        <v>1039.1099999999999</v>
      </c>
      <c r="AW115">
        <v>318.75</v>
      </c>
      <c r="AX115">
        <v>47.14</v>
      </c>
      <c r="AY115">
        <v>82.5</v>
      </c>
      <c r="AZ115">
        <v>50.37</v>
      </c>
      <c r="BA115">
        <v>214.98</v>
      </c>
      <c r="BB115">
        <v>27.09</v>
      </c>
      <c r="BC115">
        <v>6.26</v>
      </c>
      <c r="BD115">
        <v>-5.72</v>
      </c>
      <c r="BE115">
        <v>0.51</v>
      </c>
      <c r="BF115">
        <v>55.21</v>
      </c>
    </row>
    <row r="116" spans="1:58" x14ac:dyDescent="0.3">
      <c r="A116" s="25">
        <v>16</v>
      </c>
      <c r="B116">
        <v>7.7</v>
      </c>
      <c r="C116">
        <v>4.8873836665014594E-3</v>
      </c>
      <c r="D116">
        <v>7.9574866457404036E-3</v>
      </c>
      <c r="E116">
        <v>7.5444683077261964E-3</v>
      </c>
      <c r="F116">
        <v>0.16483561870147034</v>
      </c>
      <c r="G116">
        <v>6.4293187950878348E-3</v>
      </c>
      <c r="H116">
        <v>4.1301833801420781E-5</v>
      </c>
      <c r="I116">
        <v>1.2624593865300952E-2</v>
      </c>
      <c r="J116">
        <v>3.4638471281458229E-2</v>
      </c>
      <c r="K116">
        <v>4.0186684288782422E-2</v>
      </c>
      <c r="L116">
        <v>4.5294344402224788E-3</v>
      </c>
      <c r="M116">
        <v>1.2225342805220552E-2</v>
      </c>
      <c r="N116">
        <v>1.353323420893221E-2</v>
      </c>
      <c r="O116">
        <v>1.2473153808029077E-2</v>
      </c>
      <c r="P116">
        <v>6.2778787378159591E-3</v>
      </c>
      <c r="Q116">
        <v>6.3604824054188007E-3</v>
      </c>
      <c r="R116">
        <v>3.3605925436422712E-2</v>
      </c>
      <c r="S116">
        <v>4.2678561594801476E-4</v>
      </c>
      <c r="T116">
        <v>8.2603667602841561E-5</v>
      </c>
      <c r="U116">
        <v>0.12570901481359106</v>
      </c>
      <c r="V116">
        <v>1.3767277933806927E-5</v>
      </c>
      <c r="W116">
        <v>1.2748499366705215E-2</v>
      </c>
      <c r="X116">
        <v>1.3767277933806927E-5</v>
      </c>
      <c r="Y116">
        <v>0.42664794316867671</v>
      </c>
      <c r="Z116">
        <v>1.0876149567707472E-3</v>
      </c>
      <c r="AA116">
        <v>2.7534555867613853E-4</v>
      </c>
      <c r="AB116">
        <v>0.20894597720138774</v>
      </c>
      <c r="AC116">
        <v>2.9737320337022964E-3</v>
      </c>
      <c r="AD116">
        <v>9.2199460322704999E-2</v>
      </c>
      <c r="AE116">
        <v>2.2440663032105292E-5</v>
      </c>
      <c r="AF116">
        <v>4.0943884575141802E-2</v>
      </c>
      <c r="AG116">
        <v>12.45</v>
      </c>
      <c r="AH116">
        <v>18.670000000000002</v>
      </c>
      <c r="AI116">
        <v>1.7930502780990143E-3</v>
      </c>
      <c r="AJ116">
        <v>151.97</v>
      </c>
      <c r="AK116">
        <v>209.8</v>
      </c>
      <c r="AL116">
        <v>1.3739743377939314E-2</v>
      </c>
      <c r="AM116">
        <v>0.76</v>
      </c>
      <c r="AN116">
        <v>318.89999999999998</v>
      </c>
      <c r="AO116">
        <v>1572.65</v>
      </c>
      <c r="AP116">
        <v>8.58</v>
      </c>
      <c r="AQ116">
        <v>16.14</v>
      </c>
      <c r="AR116">
        <v>0.89</v>
      </c>
      <c r="AS116">
        <v>98.5</v>
      </c>
      <c r="AT116">
        <v>10.72</v>
      </c>
      <c r="AU116">
        <v>6.94</v>
      </c>
      <c r="AV116">
        <v>1046.7</v>
      </c>
      <c r="AW116">
        <v>407.22</v>
      </c>
      <c r="AX116">
        <v>0</v>
      </c>
      <c r="AY116">
        <v>83.71</v>
      </c>
      <c r="AZ116">
        <v>50.8</v>
      </c>
      <c r="BA116">
        <v>233.44</v>
      </c>
      <c r="BB116">
        <v>15.63</v>
      </c>
      <c r="BC116">
        <v>7.81</v>
      </c>
      <c r="BD116">
        <v>-1.77</v>
      </c>
      <c r="BE116">
        <v>-0.3</v>
      </c>
      <c r="BF116">
        <v>54.41</v>
      </c>
    </row>
    <row r="117" spans="1:58" x14ac:dyDescent="0.3">
      <c r="A117" s="25">
        <v>17</v>
      </c>
      <c r="B117">
        <v>6.9</v>
      </c>
      <c r="C117">
        <v>2.6669995687404954E-3</v>
      </c>
      <c r="D117">
        <v>7.5129945298136507E-3</v>
      </c>
      <c r="E117">
        <v>5.8220033138888256E-3</v>
      </c>
      <c r="F117">
        <v>0.11477177293052182</v>
      </c>
      <c r="G117">
        <v>5.5269310211771118E-3</v>
      </c>
      <c r="H117">
        <v>1.1348934335065938E-5</v>
      </c>
      <c r="I117">
        <v>8.0804412465669481E-3</v>
      </c>
      <c r="J117">
        <v>2.2663821867126677E-2</v>
      </c>
      <c r="K117">
        <v>2.4593140704087885E-2</v>
      </c>
      <c r="L117">
        <v>4.7098077490523643E-3</v>
      </c>
      <c r="M117">
        <v>8.5570964886397174E-3</v>
      </c>
      <c r="N117">
        <v>1.0441019588260662E-2</v>
      </c>
      <c r="O117">
        <v>8.3074199332682664E-3</v>
      </c>
      <c r="P117">
        <v>4.369339719000386E-3</v>
      </c>
      <c r="Q117">
        <v>6.0716798692602766E-3</v>
      </c>
      <c r="R117">
        <v>2.3435549401911161E-2</v>
      </c>
      <c r="S117">
        <v>3.5181696438704404E-4</v>
      </c>
      <c r="T117">
        <v>9.0791474680527502E-5</v>
      </c>
      <c r="U117">
        <v>9.657943119141113E-2</v>
      </c>
      <c r="V117">
        <v>2.2697868670131875E-5</v>
      </c>
      <c r="W117">
        <v>9.0224027963774194E-3</v>
      </c>
      <c r="X117">
        <v>1.1348934335065938E-5</v>
      </c>
      <c r="Y117">
        <v>0.37794221122636584</v>
      </c>
      <c r="Z117">
        <v>6.2419138842862657E-4</v>
      </c>
      <c r="AA117">
        <v>1.5888508069092312E-4</v>
      </c>
      <c r="AB117">
        <v>0.14811494200694555</v>
      </c>
      <c r="AC117">
        <v>1.5775018725741653E-3</v>
      </c>
      <c r="AD117">
        <v>6.8853984610845048E-2</v>
      </c>
      <c r="AE117">
        <v>2.4400208820391765E-5</v>
      </c>
      <c r="AF117">
        <v>3.8087023628481285E-2</v>
      </c>
      <c r="AG117">
        <v>5.64</v>
      </c>
      <c r="AH117">
        <v>19.22</v>
      </c>
      <c r="AI117">
        <v>1.3921737748825386E-3</v>
      </c>
      <c r="AJ117">
        <v>137.43</v>
      </c>
      <c r="AK117">
        <v>149.72999999999999</v>
      </c>
      <c r="AL117">
        <v>1.8362575754136686E-2</v>
      </c>
      <c r="AM117">
        <v>0.75</v>
      </c>
      <c r="AN117">
        <v>319.32</v>
      </c>
      <c r="AO117">
        <v>1743.22</v>
      </c>
      <c r="AP117">
        <v>18.73</v>
      </c>
      <c r="AQ117">
        <v>14.8</v>
      </c>
      <c r="AR117">
        <v>0.85</v>
      </c>
      <c r="AS117">
        <v>175.63</v>
      </c>
      <c r="AT117">
        <v>11.06</v>
      </c>
      <c r="AU117">
        <v>2.31</v>
      </c>
      <c r="AV117">
        <v>941.43</v>
      </c>
      <c r="AW117">
        <v>348.26</v>
      </c>
      <c r="AX117">
        <v>21.89</v>
      </c>
      <c r="AY117">
        <v>84.45</v>
      </c>
      <c r="AZ117">
        <v>50.06</v>
      </c>
      <c r="BA117">
        <v>261.73</v>
      </c>
      <c r="BB117">
        <v>20.95</v>
      </c>
      <c r="BC117">
        <v>7.6</v>
      </c>
      <c r="BD117">
        <v>-3.86</v>
      </c>
      <c r="BE117">
        <v>-1.97</v>
      </c>
      <c r="BF117">
        <v>62.18</v>
      </c>
    </row>
    <row r="118" spans="1:58" x14ac:dyDescent="0.3">
      <c r="A118" s="25">
        <v>18</v>
      </c>
      <c r="B118">
        <v>6.84</v>
      </c>
      <c r="C118">
        <v>3.2402223565433665E-3</v>
      </c>
      <c r="D118">
        <v>7.5208830844538692E-3</v>
      </c>
      <c r="E118">
        <v>5.6679118897333507E-3</v>
      </c>
      <c r="F118">
        <v>0.12709202429671321</v>
      </c>
      <c r="G118">
        <v>5.132829298744538E-3</v>
      </c>
      <c r="H118">
        <v>0</v>
      </c>
      <c r="I118">
        <v>1.0047661986345486E-2</v>
      </c>
      <c r="J118">
        <v>2.2978824601908462E-2</v>
      </c>
      <c r="K118">
        <v>2.7239667456078639E-2</v>
      </c>
      <c r="L118">
        <v>4.2410249804298496E-3</v>
      </c>
      <c r="M118">
        <v>8.6405929507823113E-3</v>
      </c>
      <c r="N118">
        <v>1.0523290956113318E-2</v>
      </c>
      <c r="O118">
        <v>7.9271494961305599E-3</v>
      </c>
      <c r="P118">
        <v>5.1922829199655173E-3</v>
      </c>
      <c r="Q118">
        <v>6.9560736828545664E-3</v>
      </c>
      <c r="R118">
        <v>3.0073623400945312E-2</v>
      </c>
      <c r="S118">
        <v>3.9635747480652798E-4</v>
      </c>
      <c r="T118">
        <v>8.91804318314688E-5</v>
      </c>
      <c r="U118">
        <v>0.10055589135841615</v>
      </c>
      <c r="V118">
        <v>3.9635747480652802E-5</v>
      </c>
      <c r="W118">
        <v>9.1657666049009597E-3</v>
      </c>
      <c r="X118">
        <v>3.9635747480652802E-5</v>
      </c>
      <c r="Y118">
        <v>0.43474469624154022</v>
      </c>
      <c r="Z118">
        <v>1.0107115607566465E-3</v>
      </c>
      <c r="AA118">
        <v>3.0717704297505922E-4</v>
      </c>
      <c r="AB118">
        <v>0.16046532367542288</v>
      </c>
      <c r="AC118">
        <v>1.9619695002923137E-3</v>
      </c>
      <c r="AD118">
        <v>8.370078974226855E-2</v>
      </c>
      <c r="AE118">
        <v>1.5457941517454591E-5</v>
      </c>
      <c r="AF118">
        <v>4.1072543326826465E-2</v>
      </c>
      <c r="AG118">
        <v>9.6</v>
      </c>
      <c r="AH118">
        <v>17.96</v>
      </c>
      <c r="AI118">
        <v>1.3227439827980857E-3</v>
      </c>
      <c r="AJ118">
        <v>171.59</v>
      </c>
      <c r="AK118">
        <v>161.25</v>
      </c>
      <c r="AL118">
        <v>1.3357246900979993E-2</v>
      </c>
      <c r="AM118">
        <v>0.69</v>
      </c>
      <c r="AN118">
        <v>337.88</v>
      </c>
      <c r="AO118">
        <v>1455.49</v>
      </c>
      <c r="AP118">
        <v>10.59</v>
      </c>
      <c r="AQ118">
        <v>13.24</v>
      </c>
      <c r="AR118">
        <v>0.87</v>
      </c>
      <c r="AS118">
        <v>122.92</v>
      </c>
      <c r="AT118">
        <v>9.7899999999999991</v>
      </c>
      <c r="AU118">
        <v>2.99</v>
      </c>
      <c r="AV118">
        <v>1121.24</v>
      </c>
      <c r="AW118">
        <v>344.62</v>
      </c>
      <c r="AX118">
        <v>19.91</v>
      </c>
      <c r="AY118">
        <v>82.27</v>
      </c>
      <c r="AZ118">
        <v>52</v>
      </c>
      <c r="BA118">
        <v>228.9</v>
      </c>
      <c r="BB118">
        <v>35.01</v>
      </c>
      <c r="BC118">
        <v>7.46</v>
      </c>
      <c r="BD118">
        <v>-3.64</v>
      </c>
      <c r="BE118">
        <v>-1.4</v>
      </c>
      <c r="BF118">
        <v>51.26</v>
      </c>
    </row>
    <row r="119" spans="1:58" x14ac:dyDescent="0.3">
      <c r="A119" s="25">
        <v>19</v>
      </c>
      <c r="B119">
        <v>6.58</v>
      </c>
      <c r="C119">
        <v>3.3206043499916984E-3</v>
      </c>
      <c r="D119">
        <v>6.6910177652332722E-3</v>
      </c>
      <c r="E119">
        <v>7.4381537439814046E-3</v>
      </c>
      <c r="F119">
        <v>0.12908849410592727</v>
      </c>
      <c r="G119">
        <v>6.7408268304831476E-3</v>
      </c>
      <c r="H119">
        <v>3.3206043499916987E-5</v>
      </c>
      <c r="I119">
        <v>1.0808567159222978E-2</v>
      </c>
      <c r="J119">
        <v>2.3327245558691683E-2</v>
      </c>
      <c r="K119">
        <v>2.5967126016935082E-2</v>
      </c>
      <c r="L119">
        <v>4.8646853727378385E-3</v>
      </c>
      <c r="M119">
        <v>7.1060933089822347E-3</v>
      </c>
      <c r="N119">
        <v>8.9822347667275447E-3</v>
      </c>
      <c r="O119">
        <v>9.1150589407272119E-3</v>
      </c>
      <c r="P119">
        <v>5.5288062427361782E-3</v>
      </c>
      <c r="Q119">
        <v>6.2095301344844761E-3</v>
      </c>
      <c r="R119">
        <v>2.6631246886933423E-2</v>
      </c>
      <c r="S119">
        <v>3.9847252199900384E-4</v>
      </c>
      <c r="T119">
        <v>8.301510874979246E-5</v>
      </c>
      <c r="U119">
        <v>9.6679395650008298E-2</v>
      </c>
      <c r="V119">
        <v>0</v>
      </c>
      <c r="W119">
        <v>7.5875809397310309E-3</v>
      </c>
      <c r="X119">
        <v>3.3206043499916987E-5</v>
      </c>
      <c r="Y119">
        <v>0.45329569981736678</v>
      </c>
      <c r="Z119">
        <v>7.6373900049809065E-4</v>
      </c>
      <c r="AA119">
        <v>2.9885439149925287E-4</v>
      </c>
      <c r="AB119">
        <v>0.15553710775361115</v>
      </c>
      <c r="AC119">
        <v>2.2746139797443134E-3</v>
      </c>
      <c r="AD119">
        <v>7.7253860202556868E-2</v>
      </c>
      <c r="AE119">
        <v>2.7062925452432342E-5</v>
      </c>
      <c r="AF119">
        <v>4.039515191764901E-2</v>
      </c>
      <c r="AG119">
        <v>3.33</v>
      </c>
      <c r="AH119">
        <v>15.53</v>
      </c>
      <c r="AI119">
        <v>2.3543084841441144E-3</v>
      </c>
      <c r="AJ119">
        <v>143.21</v>
      </c>
      <c r="AK119">
        <v>154.80000000000001</v>
      </c>
      <c r="AL119">
        <v>1.4079362443964802E-2</v>
      </c>
      <c r="AM119">
        <v>0.71</v>
      </c>
      <c r="AN119">
        <v>310.2</v>
      </c>
      <c r="AO119">
        <v>1344.82</v>
      </c>
      <c r="AP119">
        <v>10.4</v>
      </c>
      <c r="AQ119">
        <v>14.06</v>
      </c>
      <c r="AR119">
        <v>0.86</v>
      </c>
      <c r="AS119">
        <v>87.44</v>
      </c>
      <c r="AT119">
        <v>10.61</v>
      </c>
      <c r="AU119">
        <v>0.59</v>
      </c>
      <c r="AV119">
        <v>1014.03</v>
      </c>
      <c r="AW119">
        <v>296.18</v>
      </c>
      <c r="AX119">
        <v>39.96</v>
      </c>
      <c r="AY119">
        <v>92.68</v>
      </c>
      <c r="AZ119">
        <v>49.65</v>
      </c>
      <c r="BA119">
        <v>221.66</v>
      </c>
      <c r="BB119">
        <v>35.020000000000003</v>
      </c>
      <c r="BC119">
        <v>7.04</v>
      </c>
      <c r="BD119">
        <v>-3.35</v>
      </c>
      <c r="BE119">
        <v>-2.2400000000000002</v>
      </c>
      <c r="BF119">
        <v>49.88</v>
      </c>
    </row>
    <row r="120" spans="1:58" x14ac:dyDescent="0.3">
      <c r="A120" s="25">
        <v>20</v>
      </c>
      <c r="B120">
        <v>6.36</v>
      </c>
      <c r="C120">
        <v>2.6707245116611286E-3</v>
      </c>
      <c r="D120">
        <v>6.5991739386975562E-3</v>
      </c>
      <c r="E120">
        <v>5.5277786404148935E-3</v>
      </c>
      <c r="F120">
        <v>0.11325735225614111</v>
      </c>
      <c r="G120">
        <v>4.3942734697680194E-3</v>
      </c>
      <c r="H120">
        <v>1.5527468091053073E-5</v>
      </c>
      <c r="I120">
        <v>8.9127666842644636E-3</v>
      </c>
      <c r="J120">
        <v>2.035651066737058E-2</v>
      </c>
      <c r="K120">
        <v>2.4750784137138597E-2</v>
      </c>
      <c r="L120">
        <v>4.2389987888574888E-3</v>
      </c>
      <c r="M120">
        <v>7.9966460668923333E-3</v>
      </c>
      <c r="N120">
        <v>1.051209589764293E-2</v>
      </c>
      <c r="O120">
        <v>7.1115803857023071E-3</v>
      </c>
      <c r="P120">
        <v>4.6582404273159215E-3</v>
      </c>
      <c r="Q120">
        <v>6.0401850874196453E-3</v>
      </c>
      <c r="R120">
        <v>2.6396695754790225E-2</v>
      </c>
      <c r="S120">
        <v>3.8818670227632683E-4</v>
      </c>
      <c r="T120">
        <v>3.1054936182106146E-5</v>
      </c>
      <c r="U120">
        <v>9.0820160864569427E-2</v>
      </c>
      <c r="V120">
        <v>4.6582404273159215E-5</v>
      </c>
      <c r="W120">
        <v>8.4624701096239242E-3</v>
      </c>
      <c r="X120">
        <v>0</v>
      </c>
      <c r="Y120">
        <v>0.48153784043973791</v>
      </c>
      <c r="Z120">
        <v>7.9190087264370676E-4</v>
      </c>
      <c r="AA120">
        <v>2.1738455327474301E-4</v>
      </c>
      <c r="AB120">
        <v>0.14448309058724884</v>
      </c>
      <c r="AC120">
        <v>1.3974721281947765E-3</v>
      </c>
      <c r="AD120">
        <v>5.6706313468525824E-2</v>
      </c>
      <c r="AE120">
        <v>4.5961305549517094E-5</v>
      </c>
      <c r="AF120">
        <v>3.4921275736778362E-2</v>
      </c>
      <c r="AG120">
        <v>2.27</v>
      </c>
      <c r="AH120">
        <v>18.96</v>
      </c>
      <c r="AI120">
        <v>2.3699574547374302E-3</v>
      </c>
      <c r="AJ120">
        <v>222.83</v>
      </c>
      <c r="AK120">
        <v>142.41</v>
      </c>
      <c r="AL120">
        <v>2.5775597031148102E-2</v>
      </c>
      <c r="AM120">
        <v>0.73</v>
      </c>
      <c r="AN120">
        <v>332</v>
      </c>
      <c r="AO120">
        <v>1452.02</v>
      </c>
      <c r="AP120">
        <v>9.74</v>
      </c>
      <c r="AQ120">
        <v>12.64</v>
      </c>
      <c r="AR120">
        <v>0.91</v>
      </c>
      <c r="AS120">
        <v>108</v>
      </c>
      <c r="AT120">
        <v>8.25</v>
      </c>
      <c r="AU120">
        <v>0.61</v>
      </c>
      <c r="AV120">
        <v>1192.44</v>
      </c>
      <c r="AW120">
        <v>304.2</v>
      </c>
      <c r="AX120">
        <v>20.27</v>
      </c>
      <c r="AY120">
        <v>82.24</v>
      </c>
      <c r="AZ120">
        <v>50.66</v>
      </c>
      <c r="BA120">
        <v>210.7</v>
      </c>
      <c r="BB120">
        <v>39.28</v>
      </c>
      <c r="BC120">
        <v>6.67</v>
      </c>
      <c r="BD120">
        <v>-5.4</v>
      </c>
      <c r="BE120">
        <v>-2.44</v>
      </c>
      <c r="BF120">
        <v>59.46</v>
      </c>
    </row>
    <row r="121" spans="1:58" x14ac:dyDescent="0.3">
      <c r="A121" s="25">
        <v>21</v>
      </c>
      <c r="B121">
        <v>6.44</v>
      </c>
      <c r="C121">
        <v>2.3641593443398086E-3</v>
      </c>
      <c r="D121">
        <v>7.6178467762060493E-3</v>
      </c>
      <c r="E121">
        <v>5.2799558690255722E-3</v>
      </c>
      <c r="F121">
        <v>0.10965759092162812</v>
      </c>
      <c r="G121">
        <v>4.9253319673746012E-3</v>
      </c>
      <c r="H121">
        <v>3.9402655738996807E-5</v>
      </c>
      <c r="I121">
        <v>9.2596240986642497E-3</v>
      </c>
      <c r="J121">
        <v>1.9464911935064423E-2</v>
      </c>
      <c r="K121">
        <v>2.1710863312187242E-2</v>
      </c>
      <c r="L121">
        <v>4.3736947870286454E-3</v>
      </c>
      <c r="M121">
        <v>7.9199338035383579E-3</v>
      </c>
      <c r="N121">
        <v>1.0060811432023852E-2</v>
      </c>
      <c r="O121">
        <v>6.54084085267347E-3</v>
      </c>
      <c r="P121">
        <v>4.557573847143964E-3</v>
      </c>
      <c r="Q121">
        <v>6.737854131368454E-3</v>
      </c>
      <c r="R121">
        <v>2.5335907640174949E-2</v>
      </c>
      <c r="S121">
        <v>5.2536874318662413E-4</v>
      </c>
      <c r="T121">
        <v>1.0507374863732482E-4</v>
      </c>
      <c r="U121">
        <v>8.7119271838921944E-2</v>
      </c>
      <c r="V121">
        <v>0</v>
      </c>
      <c r="W121">
        <v>8.5503762953623077E-3</v>
      </c>
      <c r="X121">
        <v>5.2536874318662411E-5</v>
      </c>
      <c r="Y121">
        <v>0.43733007604712559</v>
      </c>
      <c r="Z121">
        <v>1.3134218579665604E-3</v>
      </c>
      <c r="AA121">
        <v>3.9402655738996807E-4</v>
      </c>
      <c r="AB121">
        <v>0.14039166239804562</v>
      </c>
      <c r="AC121">
        <v>2.6137094973534549E-3</v>
      </c>
      <c r="AD121">
        <v>7.6703836505247119E-2</v>
      </c>
      <c r="AE121">
        <v>3.0602729290620857E-5</v>
      </c>
      <c r="AF121">
        <v>3.9455192613315468E-2</v>
      </c>
      <c r="AG121">
        <v>10.48</v>
      </c>
      <c r="AH121">
        <v>19.350000000000001</v>
      </c>
      <c r="AI121">
        <v>1.8425995245412872E-3</v>
      </c>
      <c r="AJ121">
        <v>194.43</v>
      </c>
      <c r="AK121">
        <v>140.05000000000001</v>
      </c>
      <c r="AL121">
        <v>2.0213562394105364E-2</v>
      </c>
      <c r="AM121">
        <v>0.66</v>
      </c>
      <c r="AN121">
        <v>343.53</v>
      </c>
      <c r="AO121">
        <v>1496.53</v>
      </c>
      <c r="AP121">
        <v>5.84</v>
      </c>
      <c r="AQ121">
        <v>14.07</v>
      </c>
      <c r="AR121">
        <v>0.87</v>
      </c>
      <c r="AS121">
        <v>60</v>
      </c>
      <c r="AT121">
        <v>8.51</v>
      </c>
      <c r="AU121">
        <v>1.56</v>
      </c>
      <c r="AV121">
        <v>1050.43</v>
      </c>
      <c r="AW121">
        <v>301.83999999999997</v>
      </c>
      <c r="AX121">
        <v>41.5</v>
      </c>
      <c r="AY121">
        <v>77.08</v>
      </c>
      <c r="AZ121">
        <v>48.54</v>
      </c>
      <c r="BA121">
        <v>229.22</v>
      </c>
      <c r="BB121">
        <v>26.51</v>
      </c>
      <c r="BC121">
        <v>6.76</v>
      </c>
      <c r="BD121">
        <v>-5.04</v>
      </c>
      <c r="BE121">
        <v>0.59</v>
      </c>
      <c r="BF121">
        <v>54.91</v>
      </c>
    </row>
    <row r="122" spans="1:58" x14ac:dyDescent="0.3">
      <c r="A122" s="25">
        <v>22</v>
      </c>
      <c r="B122">
        <v>7.52</v>
      </c>
      <c r="C122">
        <v>4.1848650426710042E-3</v>
      </c>
      <c r="D122">
        <v>6.7981213793607571E-3</v>
      </c>
      <c r="E122">
        <v>8.004239688602182E-3</v>
      </c>
      <c r="F122">
        <v>0.15410902578534749</v>
      </c>
      <c r="G122">
        <v>5.9574934668591584E-3</v>
      </c>
      <c r="H122">
        <v>1.8274519836991281E-5</v>
      </c>
      <c r="I122">
        <v>1.1732241735348405E-2</v>
      </c>
      <c r="J122">
        <v>3.7042451709581328E-2</v>
      </c>
      <c r="K122">
        <v>3.558049012262203E-2</v>
      </c>
      <c r="L122">
        <v>4.3493357212039258E-3</v>
      </c>
      <c r="M122">
        <v>1.1275378739423622E-2</v>
      </c>
      <c r="N122">
        <v>1.282871292556788E-2</v>
      </c>
      <c r="O122">
        <v>1.2298751850295133E-2</v>
      </c>
      <c r="P122">
        <v>5.6833756693042891E-3</v>
      </c>
      <c r="Q122">
        <v>6.0671405858811062E-3</v>
      </c>
      <c r="R122">
        <v>2.8325505747336489E-2</v>
      </c>
      <c r="S122">
        <v>4.9341203559876464E-4</v>
      </c>
      <c r="T122">
        <v>1.6447067853292156E-4</v>
      </c>
      <c r="U122">
        <v>0.11876610442060635</v>
      </c>
      <c r="V122">
        <v>5.4823559510973848E-5</v>
      </c>
      <c r="W122">
        <v>1.1988085013066281E-2</v>
      </c>
      <c r="X122">
        <v>0</v>
      </c>
      <c r="Y122">
        <v>0.41622046380731348</v>
      </c>
      <c r="Z122">
        <v>1.4985106266332852E-3</v>
      </c>
      <c r="AA122">
        <v>6.2133367445770362E-4</v>
      </c>
      <c r="AB122">
        <v>0.20279234663109227</v>
      </c>
      <c r="AC122">
        <v>2.7594524953856838E-3</v>
      </c>
      <c r="AD122">
        <v>6.8163958991977483E-2</v>
      </c>
      <c r="AE122">
        <v>2.9787467334295788E-5</v>
      </c>
      <c r="AF122">
        <v>3.5251548765556182E-2</v>
      </c>
      <c r="AG122">
        <v>8.6300000000000008</v>
      </c>
      <c r="AH122">
        <v>18.12</v>
      </c>
      <c r="AI122">
        <v>2.2910765519635972E-3</v>
      </c>
      <c r="AJ122">
        <v>171.29</v>
      </c>
      <c r="AK122">
        <v>202.23</v>
      </c>
      <c r="AL122">
        <v>1.3797262476928418E-2</v>
      </c>
      <c r="AM122">
        <v>0.88</v>
      </c>
      <c r="AN122">
        <v>310.83</v>
      </c>
      <c r="AO122">
        <v>1613.91</v>
      </c>
      <c r="AP122">
        <v>15.42</v>
      </c>
      <c r="AQ122">
        <v>13</v>
      </c>
      <c r="AR122">
        <v>0.93</v>
      </c>
      <c r="AS122">
        <v>107.23</v>
      </c>
      <c r="AT122">
        <v>8.08</v>
      </c>
      <c r="AU122">
        <v>2.2400000000000002</v>
      </c>
      <c r="AV122">
        <v>900.91</v>
      </c>
      <c r="AW122">
        <v>355.64</v>
      </c>
      <c r="AX122">
        <v>12.54</v>
      </c>
      <c r="AY122">
        <v>80.959999999999994</v>
      </c>
      <c r="AZ122">
        <v>51.66</v>
      </c>
      <c r="BA122">
        <v>240.92</v>
      </c>
      <c r="BB122">
        <v>24.24</v>
      </c>
      <c r="BC122">
        <v>7.91</v>
      </c>
      <c r="BD122">
        <v>-3.03</v>
      </c>
      <c r="BE122">
        <v>-2.65</v>
      </c>
      <c r="BF122">
        <v>55.1</v>
      </c>
    </row>
    <row r="123" spans="1:58" x14ac:dyDescent="0.3">
      <c r="A123" s="25">
        <v>23</v>
      </c>
      <c r="B123">
        <v>6.14</v>
      </c>
      <c r="C123">
        <v>2.0829790851895937E-3</v>
      </c>
      <c r="D123">
        <v>5.6538003740860395E-3</v>
      </c>
      <c r="E123">
        <v>6.1214079238224792E-3</v>
      </c>
      <c r="F123">
        <v>0.10861248087060024</v>
      </c>
      <c r="G123">
        <v>3.1882332936575414E-3</v>
      </c>
      <c r="H123">
        <v>0</v>
      </c>
      <c r="I123">
        <v>7.3541914640367287E-3</v>
      </c>
      <c r="J123">
        <v>1.5346029586804965E-2</v>
      </c>
      <c r="K123">
        <v>2.5463356572011563E-2</v>
      </c>
      <c r="L123">
        <v>3.8258799523890495E-3</v>
      </c>
      <c r="M123">
        <v>8.8845434449923485E-3</v>
      </c>
      <c r="N123">
        <v>1.007481720795783E-2</v>
      </c>
      <c r="O123">
        <v>5.6963101513348071E-3</v>
      </c>
      <c r="P123">
        <v>5.1011732698520657E-3</v>
      </c>
      <c r="Q123">
        <v>7.651759904778099E-3</v>
      </c>
      <c r="R123">
        <v>3.0649549396361164E-2</v>
      </c>
      <c r="S123">
        <v>3.4007821799013772E-4</v>
      </c>
      <c r="T123">
        <v>2.9756844074137049E-4</v>
      </c>
      <c r="U123">
        <v>8.8972963781669787E-2</v>
      </c>
      <c r="V123">
        <v>1.2752933174630166E-4</v>
      </c>
      <c r="W123">
        <v>9.6497194354701575E-3</v>
      </c>
      <c r="X123">
        <v>1.2752933174630166E-4</v>
      </c>
      <c r="Y123">
        <v>0.36987757184152353</v>
      </c>
      <c r="Z123">
        <v>1.4453324264580853E-3</v>
      </c>
      <c r="AA123">
        <v>8.9270532222411158E-4</v>
      </c>
      <c r="AB123">
        <v>0.14427818398231593</v>
      </c>
      <c r="AC123">
        <v>2.5080768576772657E-3</v>
      </c>
      <c r="AD123">
        <v>8.6507396701241288E-2</v>
      </c>
      <c r="AE123">
        <v>1.2710423397381399E-4</v>
      </c>
      <c r="AF123">
        <v>3.2264920931814316E-2</v>
      </c>
      <c r="AG123">
        <v>6.93</v>
      </c>
      <c r="AH123">
        <v>20.27</v>
      </c>
      <c r="AI123">
        <v>5.2176500595136881E-3</v>
      </c>
      <c r="AJ123">
        <v>106.68</v>
      </c>
      <c r="AK123">
        <v>142.79</v>
      </c>
      <c r="AL123">
        <v>2.6058493453494303E-2</v>
      </c>
      <c r="AM123">
        <v>0.76</v>
      </c>
      <c r="AN123">
        <v>407</v>
      </c>
      <c r="AO123">
        <v>1980.75</v>
      </c>
      <c r="AP123">
        <v>6.74</v>
      </c>
      <c r="AQ123">
        <v>10.18</v>
      </c>
      <c r="AR123">
        <v>0.85</v>
      </c>
      <c r="AS123">
        <v>25</v>
      </c>
      <c r="AT123">
        <v>10.93</v>
      </c>
      <c r="AU123">
        <v>1.03</v>
      </c>
      <c r="AV123">
        <v>889.4</v>
      </c>
      <c r="AW123">
        <v>365.56</v>
      </c>
      <c r="AX123">
        <v>0</v>
      </c>
      <c r="AY123">
        <v>82.83</v>
      </c>
      <c r="AZ123">
        <v>49.76</v>
      </c>
      <c r="BA123">
        <v>273.18</v>
      </c>
      <c r="BB123">
        <v>36.869999999999997</v>
      </c>
      <c r="BC123">
        <v>6.72</v>
      </c>
      <c r="BD123">
        <v>-3.51</v>
      </c>
      <c r="BE123">
        <v>2.78</v>
      </c>
      <c r="BF123">
        <v>57.26</v>
      </c>
    </row>
    <row r="124" spans="1:58" x14ac:dyDescent="0.3">
      <c r="A124" s="22" t="s">
        <v>89</v>
      </c>
      <c r="B124">
        <v>148.29</v>
      </c>
      <c r="C124">
        <v>0.13646751824915634</v>
      </c>
      <c r="D124">
        <v>0.18706841652231931</v>
      </c>
      <c r="E124">
        <v>0.27491655155270284</v>
      </c>
      <c r="F124">
        <v>4.7950022311101561</v>
      </c>
      <c r="G124">
        <v>0.19045814925636437</v>
      </c>
      <c r="H124">
        <v>4.4795645210315895E-4</v>
      </c>
      <c r="I124">
        <v>0.34842858377955366</v>
      </c>
      <c r="J124">
        <v>1.0849942275517248</v>
      </c>
      <c r="K124">
        <v>1.1158527060560526</v>
      </c>
      <c r="L124">
        <v>0.12161714607975128</v>
      </c>
      <c r="M124">
        <v>0.22724942851087837</v>
      </c>
      <c r="N124">
        <v>0.27109209685113689</v>
      </c>
      <c r="O124">
        <v>0.36590245421418716</v>
      </c>
      <c r="P124">
        <v>0.23733162937361518</v>
      </c>
      <c r="Q124">
        <v>0.13845047186416734</v>
      </c>
      <c r="R124">
        <v>0.83992581276375011</v>
      </c>
      <c r="S124">
        <v>1.0366976133618935E-2</v>
      </c>
      <c r="T124">
        <v>9.2717107366272963E-3</v>
      </c>
      <c r="U124">
        <v>3.5720846427187656</v>
      </c>
      <c r="V124">
        <v>2.2051684515586537E-3</v>
      </c>
      <c r="W124">
        <v>0.2490932838326832</v>
      </c>
      <c r="X124">
        <v>2.468399044374773E-3</v>
      </c>
      <c r="Y124">
        <v>12.617227994394295</v>
      </c>
      <c r="Z124">
        <v>5.3765673734498483E-2</v>
      </c>
      <c r="AA124">
        <v>2.4809720017144508E-2</v>
      </c>
      <c r="AB124">
        <v>5.6768252531813728</v>
      </c>
      <c r="AC124">
        <v>0.10141019973094921</v>
      </c>
      <c r="AD124">
        <v>1.6217313344613742</v>
      </c>
      <c r="AE124">
        <v>5.3230337374184154E-4</v>
      </c>
      <c r="AF124">
        <v>0.83325178761257312</v>
      </c>
      <c r="AG124">
        <v>172.56000000000003</v>
      </c>
      <c r="AH124">
        <v>339.13999999999993</v>
      </c>
      <c r="AI124">
        <v>6.2456473454143124E-2</v>
      </c>
      <c r="AJ124">
        <v>4902.2999999999993</v>
      </c>
      <c r="AK124">
        <v>5643.0099999999993</v>
      </c>
      <c r="AL124">
        <v>0.27357291865036631</v>
      </c>
      <c r="AM124">
        <v>17.48</v>
      </c>
      <c r="AN124">
        <v>7057.5300000000007</v>
      </c>
      <c r="AO124">
        <v>32249.589999999997</v>
      </c>
      <c r="AP124">
        <v>212.33000000000004</v>
      </c>
      <c r="AQ124">
        <v>559.39999999999986</v>
      </c>
      <c r="AR124">
        <v>19.739999999999998</v>
      </c>
      <c r="AS124">
        <v>2446.2999999999997</v>
      </c>
      <c r="AT124">
        <v>185.79999999999995</v>
      </c>
      <c r="AU124">
        <v>68.5</v>
      </c>
      <c r="AV124">
        <v>28823.35</v>
      </c>
      <c r="AW124">
        <v>8389.7599999999984</v>
      </c>
      <c r="AX124">
        <v>502.2000000000001</v>
      </c>
      <c r="AY124">
        <v>1891.2000000000005</v>
      </c>
      <c r="AZ124">
        <v>1182.4100000000001</v>
      </c>
      <c r="BA124">
        <v>4431.1000000000004</v>
      </c>
      <c r="BB124">
        <v>511.16</v>
      </c>
      <c r="BC124">
        <v>156.74</v>
      </c>
      <c r="BD124">
        <v>-72.929999999999993</v>
      </c>
      <c r="BE124">
        <v>-44.379999999999995</v>
      </c>
      <c r="BF124">
        <v>1139.92</v>
      </c>
    </row>
    <row r="125" spans="1:58" x14ac:dyDescent="0.3">
      <c r="A125" s="25">
        <v>1</v>
      </c>
      <c r="B125">
        <v>6.75</v>
      </c>
      <c r="C125">
        <v>1.2345679012345678E-2</v>
      </c>
      <c r="D125">
        <v>6.6651518594258883E-3</v>
      </c>
      <c r="E125">
        <v>2.1926834810270392E-2</v>
      </c>
      <c r="F125">
        <v>0.31015678254942058</v>
      </c>
      <c r="G125">
        <v>1.2383549193365144E-2</v>
      </c>
      <c r="H125">
        <v>3.7870181019465275E-5</v>
      </c>
      <c r="I125">
        <v>1.6511398924486859E-2</v>
      </c>
      <c r="J125">
        <v>8.8502613042490338E-2</v>
      </c>
      <c r="K125">
        <v>8.2822085889570546E-2</v>
      </c>
      <c r="L125">
        <v>5.52904642884193E-3</v>
      </c>
      <c r="M125">
        <v>8.7480118154964776E-3</v>
      </c>
      <c r="N125">
        <v>7.5740362038930545E-3</v>
      </c>
      <c r="O125">
        <v>2.4123305309399379E-2</v>
      </c>
      <c r="P125">
        <v>1.4617889873513595E-2</v>
      </c>
      <c r="Q125">
        <v>3.5597970158297355E-3</v>
      </c>
      <c r="R125">
        <v>3.1167158979019921E-2</v>
      </c>
      <c r="S125">
        <v>2.2722108611679165E-4</v>
      </c>
      <c r="T125">
        <v>1.0603650685450277E-3</v>
      </c>
      <c r="U125">
        <v>0.22138907823979398</v>
      </c>
      <c r="V125">
        <v>3.029614481557222E-4</v>
      </c>
      <c r="W125">
        <v>1.0338559418314019E-2</v>
      </c>
      <c r="X125">
        <v>1.8935090509732637E-4</v>
      </c>
      <c r="Y125">
        <v>0.64470196167537686</v>
      </c>
      <c r="Z125">
        <v>2.7266530334014998E-3</v>
      </c>
      <c r="AA125">
        <v>1.0982352495644929E-3</v>
      </c>
      <c r="AB125">
        <v>0.34495947890630918</v>
      </c>
      <c r="AC125">
        <v>5.52904642884193E-3</v>
      </c>
      <c r="AD125">
        <v>5.4381579943952131E-2</v>
      </c>
      <c r="AE125">
        <v>2.9538741195182914E-5</v>
      </c>
      <c r="AF125">
        <v>2.6584867075664622E-2</v>
      </c>
      <c r="AG125">
        <v>11.49</v>
      </c>
      <c r="AH125">
        <v>8.1</v>
      </c>
      <c r="AI125">
        <v>7.0086344012724377E-3</v>
      </c>
      <c r="AJ125">
        <v>186.28</v>
      </c>
      <c r="AK125">
        <v>361.61</v>
      </c>
      <c r="AL125">
        <v>6.7408922214648188E-3</v>
      </c>
      <c r="AM125">
        <v>1.0900000000000001</v>
      </c>
      <c r="AN125">
        <v>7.03</v>
      </c>
      <c r="AO125">
        <v>1049.58</v>
      </c>
      <c r="AP125">
        <v>12.31</v>
      </c>
      <c r="AQ125">
        <v>287.2</v>
      </c>
      <c r="AR125">
        <v>0.95</v>
      </c>
      <c r="AS125">
        <v>103.64</v>
      </c>
      <c r="AT125">
        <v>5.0599999999999996</v>
      </c>
      <c r="AU125">
        <v>1.35</v>
      </c>
      <c r="AV125">
        <v>1904.69</v>
      </c>
      <c r="AW125">
        <v>455.62</v>
      </c>
      <c r="AX125">
        <v>9.7899999999999991</v>
      </c>
      <c r="AY125">
        <v>82.77</v>
      </c>
      <c r="AZ125">
        <v>57.3</v>
      </c>
      <c r="BA125">
        <v>147.97</v>
      </c>
      <c r="BB125">
        <v>10.67</v>
      </c>
      <c r="BC125">
        <v>6.46</v>
      </c>
      <c r="BD125">
        <v>-3.45</v>
      </c>
      <c r="BE125">
        <v>1.51</v>
      </c>
      <c r="BF125">
        <v>52.25</v>
      </c>
    </row>
    <row r="126" spans="1:58" x14ac:dyDescent="0.3">
      <c r="A126" s="25">
        <v>2</v>
      </c>
      <c r="B126">
        <v>7.55</v>
      </c>
      <c r="C126">
        <v>1.352549385101498E-2</v>
      </c>
      <c r="D126">
        <v>7.4788024823259306E-3</v>
      </c>
      <c r="E126">
        <v>1.8719738128253505E-2</v>
      </c>
      <c r="F126">
        <v>0.31254120160942012</v>
      </c>
      <c r="G126">
        <v>1.1945625241526677E-2</v>
      </c>
      <c r="H126">
        <v>4.5463844877361277E-5</v>
      </c>
      <c r="I126">
        <v>1.6332886272192038E-2</v>
      </c>
      <c r="J126">
        <v>8.5358368757245798E-2</v>
      </c>
      <c r="K126">
        <v>9.2962196812984468E-2</v>
      </c>
      <c r="L126">
        <v>5.5011252301607151E-3</v>
      </c>
      <c r="M126">
        <v>9.6724329976586119E-3</v>
      </c>
      <c r="N126">
        <v>9.1382328203496177E-3</v>
      </c>
      <c r="O126">
        <v>2.5221067945716168E-2</v>
      </c>
      <c r="P126">
        <v>1.142279102543702E-2</v>
      </c>
      <c r="Q126">
        <v>3.2620308699506718E-3</v>
      </c>
      <c r="R126">
        <v>3.159737218976609E-2</v>
      </c>
      <c r="S126">
        <v>5.4556613852833533E-4</v>
      </c>
      <c r="T126">
        <v>6.1376190584437726E-4</v>
      </c>
      <c r="U126">
        <v>0.22444363619831328</v>
      </c>
      <c r="V126">
        <v>3.5234479779954993E-4</v>
      </c>
      <c r="W126">
        <v>1.1184105839830875E-2</v>
      </c>
      <c r="X126">
        <v>5.6829806096701597E-5</v>
      </c>
      <c r="Y126">
        <v>0.55677297629060485</v>
      </c>
      <c r="Z126">
        <v>2.1708985928940009E-3</v>
      </c>
      <c r="AA126">
        <v>9.4337478120524651E-4</v>
      </c>
      <c r="AB126">
        <v>0.34977609056397901</v>
      </c>
      <c r="AC126">
        <v>4.7282398672455726E-3</v>
      </c>
      <c r="AD126">
        <v>9.480348253051761E-2</v>
      </c>
      <c r="AE126">
        <v>6.9332363437975952E-6</v>
      </c>
      <c r="AF126">
        <v>4.4645495669568776E-2</v>
      </c>
      <c r="AG126">
        <v>14.24</v>
      </c>
      <c r="AH126">
        <v>8.91</v>
      </c>
      <c r="AI126">
        <v>1.8323066081698529E-3</v>
      </c>
      <c r="AJ126">
        <v>131.47</v>
      </c>
      <c r="AK126">
        <v>348.36</v>
      </c>
      <c r="AL126">
        <v>5.1715123547998454E-3</v>
      </c>
      <c r="AM126">
        <v>0.72</v>
      </c>
      <c r="AN126">
        <v>320.81</v>
      </c>
      <c r="AO126">
        <v>1359.06</v>
      </c>
      <c r="AP126">
        <v>7.38</v>
      </c>
      <c r="AQ126">
        <v>17.600000000000001</v>
      </c>
      <c r="AR126">
        <v>0.85</v>
      </c>
      <c r="AS126">
        <v>126.21</v>
      </c>
      <c r="AT126">
        <v>4.84</v>
      </c>
      <c r="AU126">
        <v>0.12</v>
      </c>
      <c r="AV126">
        <v>1432.42</v>
      </c>
      <c r="AW126">
        <v>399.5</v>
      </c>
      <c r="AX126">
        <v>2.31</v>
      </c>
      <c r="AY126">
        <v>86.51</v>
      </c>
      <c r="AZ126">
        <v>57.58</v>
      </c>
      <c r="BA126">
        <v>180.34</v>
      </c>
      <c r="BB126">
        <v>15.6</v>
      </c>
      <c r="BC126">
        <v>8.16</v>
      </c>
      <c r="BD126">
        <v>-3.97</v>
      </c>
      <c r="BE126">
        <v>-0.67</v>
      </c>
      <c r="BF126">
        <v>52.09</v>
      </c>
    </row>
    <row r="127" spans="1:58" x14ac:dyDescent="0.3">
      <c r="A127" s="25">
        <v>3</v>
      </c>
      <c r="B127">
        <v>6.82</v>
      </c>
      <c r="C127">
        <v>5.3651619002599857E-3</v>
      </c>
      <c r="D127">
        <v>8.8473962026313722E-3</v>
      </c>
      <c r="E127">
        <v>1.0659418577168518E-2</v>
      </c>
      <c r="F127">
        <v>0.19583234853856457</v>
      </c>
      <c r="G127">
        <v>8.4455999369731343E-3</v>
      </c>
      <c r="H127">
        <v>1.5756716300323014E-5</v>
      </c>
      <c r="I127">
        <v>1.5173717797211061E-2</v>
      </c>
      <c r="J127">
        <v>4.6891987709761287E-2</v>
      </c>
      <c r="K127">
        <v>4.2677066099424878E-2</v>
      </c>
      <c r="L127">
        <v>5.6960529425667695E-3</v>
      </c>
      <c r="M127">
        <v>9.556448436145908E-3</v>
      </c>
      <c r="N127">
        <v>1.0525486488615772E-2</v>
      </c>
      <c r="O127">
        <v>1.7962656582368234E-2</v>
      </c>
      <c r="P127">
        <v>8.477113369573781E-3</v>
      </c>
      <c r="Q127">
        <v>5.2469865280075634E-3</v>
      </c>
      <c r="R127">
        <v>3.0599543055227291E-2</v>
      </c>
      <c r="S127">
        <v>4.0967462380839834E-4</v>
      </c>
      <c r="T127">
        <v>2.5998581895532972E-4</v>
      </c>
      <c r="U127">
        <v>0.14512723548412509</v>
      </c>
      <c r="V127">
        <v>6.3026865201292056E-5</v>
      </c>
      <c r="W127">
        <v>1.0289135744110927E-2</v>
      </c>
      <c r="X127">
        <v>8.666193965177657E-5</v>
      </c>
      <c r="Y127">
        <v>0.49717954778224216</v>
      </c>
      <c r="Z127">
        <v>2.2453320727960292E-3</v>
      </c>
      <c r="AA127">
        <v>1.118726857322934E-3</v>
      </c>
      <c r="AB127">
        <v>0.23082013708343183</v>
      </c>
      <c r="AC127">
        <v>4.0100842984322066E-3</v>
      </c>
      <c r="AD127">
        <v>7.9138107618372325E-2</v>
      </c>
      <c r="AE127">
        <v>7.4844402426534308E-6</v>
      </c>
      <c r="AF127">
        <v>4.0872922083037895E-2</v>
      </c>
      <c r="AG127">
        <v>9.35</v>
      </c>
      <c r="AH127">
        <v>13.45</v>
      </c>
      <c r="AI127">
        <v>1.1656030883163949E-3</v>
      </c>
      <c r="AJ127">
        <v>252.16</v>
      </c>
      <c r="AK127">
        <v>231.17</v>
      </c>
      <c r="AL127">
        <v>8.1698574017174813E-3</v>
      </c>
      <c r="AM127">
        <v>0.69</v>
      </c>
      <c r="AN127">
        <v>313.91000000000003</v>
      </c>
      <c r="AO127">
        <v>1440.18</v>
      </c>
      <c r="AP127">
        <v>5.1100000000000003</v>
      </c>
      <c r="AQ127">
        <v>7.55</v>
      </c>
      <c r="AR127">
        <v>0.85</v>
      </c>
      <c r="AS127">
        <v>106.57</v>
      </c>
      <c r="AT127">
        <v>8.49</v>
      </c>
      <c r="AU127">
        <v>1</v>
      </c>
      <c r="AV127">
        <v>1135.79</v>
      </c>
      <c r="AW127">
        <v>373.31</v>
      </c>
      <c r="AX127">
        <v>54.32</v>
      </c>
      <c r="AY127">
        <v>78.37</v>
      </c>
      <c r="AZ127">
        <v>51.69</v>
      </c>
      <c r="BA127">
        <v>200.83</v>
      </c>
      <c r="BB127">
        <v>21.6</v>
      </c>
      <c r="BC127">
        <v>7.23</v>
      </c>
      <c r="BD127">
        <v>-1.63</v>
      </c>
      <c r="BE127">
        <v>-6.02</v>
      </c>
      <c r="BF127">
        <v>44.07</v>
      </c>
    </row>
    <row r="128" spans="1:58" x14ac:dyDescent="0.3">
      <c r="A128" s="25">
        <v>4</v>
      </c>
      <c r="B128">
        <v>6.99</v>
      </c>
      <c r="C128">
        <v>3.1964345134260332E-3</v>
      </c>
      <c r="D128">
        <v>7.9255442509554019E-3</v>
      </c>
      <c r="E128">
        <v>6.2416181823681848E-3</v>
      </c>
      <c r="F128">
        <v>0.12111159287306021</v>
      </c>
      <c r="G128">
        <v>5.6567815836971753E-3</v>
      </c>
      <c r="H128">
        <v>1.0083389632258781E-5</v>
      </c>
      <c r="I128">
        <v>1.0103556411523298E-2</v>
      </c>
      <c r="J128">
        <v>2.3756465973601686E-2</v>
      </c>
      <c r="K128">
        <v>2.4522803585653355E-2</v>
      </c>
      <c r="L128">
        <v>4.6081090619422629E-3</v>
      </c>
      <c r="M128">
        <v>7.1995401974327689E-3</v>
      </c>
      <c r="N128">
        <v>8.0465449265425069E-3</v>
      </c>
      <c r="O128">
        <v>1.0567392334607201E-2</v>
      </c>
      <c r="P128">
        <v>4.6786927893680743E-3</v>
      </c>
      <c r="Q128">
        <v>4.9408609198068019E-3</v>
      </c>
      <c r="R128">
        <v>2.2485958879937078E-2</v>
      </c>
      <c r="S128">
        <v>2.7225152007098708E-4</v>
      </c>
      <c r="T128">
        <v>1.1091728595484658E-4</v>
      </c>
      <c r="U128">
        <v>9.9603722787452234E-2</v>
      </c>
      <c r="V128">
        <v>0</v>
      </c>
      <c r="W128">
        <v>7.5827090034586023E-3</v>
      </c>
      <c r="X128">
        <v>3.0250168896776339E-5</v>
      </c>
      <c r="Y128">
        <v>0.47600657437004024</v>
      </c>
      <c r="Z128">
        <v>1.3713409899871942E-3</v>
      </c>
      <c r="AA128">
        <v>5.1425287124519782E-4</v>
      </c>
      <c r="AB128">
        <v>0.14753007370957821</v>
      </c>
      <c r="AC128">
        <v>2.571264356225989E-3</v>
      </c>
      <c r="AD128">
        <v>7.5998507658334422E-2</v>
      </c>
      <c r="AE128">
        <v>1.8956772508646505E-5</v>
      </c>
      <c r="AF128">
        <v>4.1714982908654573E-2</v>
      </c>
      <c r="AG128">
        <v>6.81</v>
      </c>
      <c r="AH128">
        <v>15.73</v>
      </c>
      <c r="AI128">
        <v>1.2059734000181501E-3</v>
      </c>
      <c r="AJ128">
        <v>159.4</v>
      </c>
      <c r="AK128">
        <v>146.13999999999999</v>
      </c>
      <c r="AL128">
        <v>1.6163673580510823E-2</v>
      </c>
      <c r="AM128">
        <v>0.66</v>
      </c>
      <c r="AN128">
        <v>396.68</v>
      </c>
      <c r="AO128">
        <v>1516.88</v>
      </c>
      <c r="AP128">
        <v>11.91</v>
      </c>
      <c r="AQ128">
        <v>14.17</v>
      </c>
      <c r="AR128">
        <v>0.82</v>
      </c>
      <c r="AS128">
        <v>72.38</v>
      </c>
      <c r="AT128">
        <v>7.99</v>
      </c>
      <c r="AU128">
        <v>1.4</v>
      </c>
      <c r="AV128">
        <v>1031.57</v>
      </c>
      <c r="AW128">
        <v>290.52</v>
      </c>
      <c r="AX128">
        <v>53.5</v>
      </c>
      <c r="AY128">
        <v>74.650000000000006</v>
      </c>
      <c r="AZ128">
        <v>48.6</v>
      </c>
      <c r="BA128">
        <v>212.07</v>
      </c>
      <c r="BB128">
        <v>22.52</v>
      </c>
      <c r="BC128">
        <v>7.21</v>
      </c>
      <c r="BD128">
        <v>-0.76</v>
      </c>
      <c r="BE128">
        <v>-3.47</v>
      </c>
      <c r="BF128">
        <v>53.4</v>
      </c>
    </row>
    <row r="129" spans="1:58" x14ac:dyDescent="0.3">
      <c r="A129" s="25">
        <v>5</v>
      </c>
      <c r="B129">
        <v>4.92</v>
      </c>
      <c r="C129">
        <v>1.222106199481765E-2</v>
      </c>
      <c r="D129">
        <v>1.365200912712225E-2</v>
      </c>
      <c r="E129">
        <v>2.540898016011138E-2</v>
      </c>
      <c r="F129">
        <v>0.54805275167266121</v>
      </c>
      <c r="G129">
        <v>1.3806706114398421E-2</v>
      </c>
      <c r="H129">
        <v>3.86742468190432E-5</v>
      </c>
      <c r="I129">
        <v>3.6005723788529218E-2</v>
      </c>
      <c r="J129">
        <v>0.13945933402946978</v>
      </c>
      <c r="K129">
        <v>0.15187376725838264</v>
      </c>
      <c r="L129">
        <v>1.13702285647987E-2</v>
      </c>
      <c r="M129">
        <v>1.7326062574931352E-2</v>
      </c>
      <c r="N129">
        <v>1.8331592992226475E-2</v>
      </c>
      <c r="O129">
        <v>3.4652125149862704E-2</v>
      </c>
      <c r="P129">
        <v>3.9641102989519277E-2</v>
      </c>
      <c r="Q129">
        <v>9.0110995088370661E-3</v>
      </c>
      <c r="R129">
        <v>8.044243338360986E-2</v>
      </c>
      <c r="S129">
        <v>8.8950767683799363E-4</v>
      </c>
      <c r="T129">
        <v>1.3149243918474688E-3</v>
      </c>
      <c r="U129">
        <v>0.3302393935878099</v>
      </c>
      <c r="V129">
        <v>3.093939745523456E-4</v>
      </c>
      <c r="W129">
        <v>1.9839888618169162E-2</v>
      </c>
      <c r="X129">
        <v>3.8674246819043199E-4</v>
      </c>
      <c r="Y129">
        <v>0.76342963220791271</v>
      </c>
      <c r="Z129">
        <v>8.8177282747418494E-3</v>
      </c>
      <c r="AA129">
        <v>3.712727694628147E-3</v>
      </c>
      <c r="AB129">
        <v>0.61306416057547275</v>
      </c>
      <c r="AC129">
        <v>1.45028425571412E-2</v>
      </c>
      <c r="AD129">
        <v>7.0812545925668102E-2</v>
      </c>
      <c r="AE129">
        <v>2.6298487836949376E-5</v>
      </c>
      <c r="AF129">
        <v>3.0011215531577522E-2</v>
      </c>
      <c r="AG129">
        <v>5.13</v>
      </c>
      <c r="AH129">
        <v>9.41</v>
      </c>
      <c r="AI129">
        <v>8.2786092740843881E-3</v>
      </c>
      <c r="AJ129">
        <v>62.61</v>
      </c>
      <c r="AK129">
        <v>636.32000000000005</v>
      </c>
      <c r="AL129">
        <v>6.0718567505897826E-3</v>
      </c>
      <c r="AM129">
        <v>0.73</v>
      </c>
      <c r="AN129">
        <v>366.2</v>
      </c>
      <c r="AO129">
        <v>1038</v>
      </c>
      <c r="AP129">
        <v>13.31</v>
      </c>
      <c r="AQ129">
        <v>8.64</v>
      </c>
      <c r="AR129">
        <v>0.83</v>
      </c>
      <c r="AS129">
        <v>102.65</v>
      </c>
      <c r="AT129">
        <v>5.73</v>
      </c>
      <c r="AU129">
        <v>0.15</v>
      </c>
      <c r="AV129">
        <v>2099.37</v>
      </c>
      <c r="AW129">
        <v>675.02</v>
      </c>
      <c r="AX129">
        <v>0</v>
      </c>
      <c r="AY129">
        <v>71.38</v>
      </c>
      <c r="AZ129">
        <v>56.69</v>
      </c>
      <c r="BA129">
        <v>126.2</v>
      </c>
      <c r="BB129">
        <v>10.19</v>
      </c>
      <c r="BC129">
        <v>5.29</v>
      </c>
      <c r="BD129">
        <v>-5.64</v>
      </c>
      <c r="BE129">
        <v>-1.03</v>
      </c>
      <c r="BF129">
        <v>47.77</v>
      </c>
    </row>
    <row r="130" spans="1:58" x14ac:dyDescent="0.3">
      <c r="A130" s="25">
        <v>6</v>
      </c>
      <c r="B130">
        <v>4.88</v>
      </c>
      <c r="C130">
        <v>8.053401075588466E-3</v>
      </c>
      <c r="D130">
        <v>1.4755560359970813E-2</v>
      </c>
      <c r="E130">
        <v>2.351160716698646E-2</v>
      </c>
      <c r="F130">
        <v>0.3976164094803124</v>
      </c>
      <c r="G130">
        <v>1.2971921195578736E-2</v>
      </c>
      <c r="H130">
        <v>0</v>
      </c>
      <c r="I130">
        <v>3.4159392481690677E-2</v>
      </c>
      <c r="J130">
        <v>8.4614760965327135E-2</v>
      </c>
      <c r="K130">
        <v>8.8749560846417858E-2</v>
      </c>
      <c r="L130">
        <v>9.5397670459151963E-3</v>
      </c>
      <c r="M130">
        <v>1.7539118449855416E-2</v>
      </c>
      <c r="N130">
        <v>2.7186984839067101E-2</v>
      </c>
      <c r="O130">
        <v>2.7403183525660083E-2</v>
      </c>
      <c r="P130">
        <v>2.705186065994649E-2</v>
      </c>
      <c r="Q130">
        <v>9.1073696727292375E-3</v>
      </c>
      <c r="R130">
        <v>7.7074831770396993E-2</v>
      </c>
      <c r="S130">
        <v>6.756208956030592E-4</v>
      </c>
      <c r="T130">
        <v>1.1620679404372618E-3</v>
      </c>
      <c r="U130">
        <v>0.25138502283598629</v>
      </c>
      <c r="V130">
        <v>5.4049671648244736E-5</v>
      </c>
      <c r="W130">
        <v>1.9430856957543981E-2</v>
      </c>
      <c r="X130">
        <v>2.4322352241710132E-4</v>
      </c>
      <c r="Y130">
        <v>0.75572250898575788</v>
      </c>
      <c r="Z130">
        <v>6.3778612544928793E-3</v>
      </c>
      <c r="AA130">
        <v>2.2700862092262788E-3</v>
      </c>
      <c r="AB130">
        <v>0.47009701916060859</v>
      </c>
      <c r="AC130">
        <v>9.5938167175634408E-3</v>
      </c>
      <c r="AD130">
        <v>4.4996351647163743E-2</v>
      </c>
      <c r="AE130">
        <v>3.5943031646082752E-5</v>
      </c>
      <c r="AF130">
        <v>2.5970867226981595E-2</v>
      </c>
      <c r="AG130">
        <v>5.53</v>
      </c>
      <c r="AH130">
        <v>14.04</v>
      </c>
      <c r="AI130">
        <v>4.8174472340080533E-3</v>
      </c>
      <c r="AJ130">
        <v>205.45</v>
      </c>
      <c r="AK130">
        <v>474</v>
      </c>
      <c r="AL130">
        <v>1.1944977434262087E-2</v>
      </c>
      <c r="AM130">
        <v>0.79</v>
      </c>
      <c r="AN130">
        <v>277.5</v>
      </c>
      <c r="AO130">
        <v>965.74</v>
      </c>
      <c r="AP130">
        <v>8.91</v>
      </c>
      <c r="AQ130">
        <v>9.1999999999999993</v>
      </c>
      <c r="AR130">
        <v>0.91</v>
      </c>
      <c r="AS130">
        <v>82</v>
      </c>
      <c r="AT130">
        <v>11.09</v>
      </c>
      <c r="AU130">
        <v>2.11</v>
      </c>
      <c r="AV130">
        <v>1520.78</v>
      </c>
      <c r="AW130">
        <v>379.18</v>
      </c>
      <c r="AX130">
        <v>0</v>
      </c>
      <c r="AY130">
        <v>81.99</v>
      </c>
      <c r="AZ130">
        <v>51.13</v>
      </c>
      <c r="BA130">
        <v>131.22999999999999</v>
      </c>
      <c r="BB130">
        <v>21.95</v>
      </c>
      <c r="BC130">
        <v>5.12</v>
      </c>
      <c r="BD130">
        <v>-3.47</v>
      </c>
      <c r="BE130">
        <v>3.07</v>
      </c>
      <c r="BF130">
        <v>50.45</v>
      </c>
    </row>
    <row r="131" spans="1:58" x14ac:dyDescent="0.3">
      <c r="A131" s="25">
        <v>7</v>
      </c>
      <c r="B131">
        <v>4.8099999999999996</v>
      </c>
      <c r="C131">
        <v>5.5704520563465386E-3</v>
      </c>
      <c r="D131">
        <v>8.2895879753767145E-3</v>
      </c>
      <c r="E131">
        <v>2.1318780920729634E-2</v>
      </c>
      <c r="F131">
        <v>0.25042486498734845</v>
      </c>
      <c r="G131">
        <v>1.1159787001019677E-2</v>
      </c>
      <c r="H131">
        <v>3.7765776653196875E-5</v>
      </c>
      <c r="I131">
        <v>2.099777181917746E-2</v>
      </c>
      <c r="J131">
        <v>4.8264662562785603E-2</v>
      </c>
      <c r="K131">
        <v>5.1682465349899918E-2</v>
      </c>
      <c r="L131">
        <v>5.1550285131613735E-3</v>
      </c>
      <c r="M131">
        <v>1.0423354356282336E-2</v>
      </c>
      <c r="N131">
        <v>1.4218814909928624E-2</v>
      </c>
      <c r="O131">
        <v>1.9449374976396389E-2</v>
      </c>
      <c r="P131">
        <v>1.8996185656558025E-2</v>
      </c>
      <c r="Q131">
        <v>6.344650477737075E-3</v>
      </c>
      <c r="R131">
        <v>4.4167075795913745E-2</v>
      </c>
      <c r="S131">
        <v>4.3430643151176406E-4</v>
      </c>
      <c r="T131">
        <v>1.510631066127875E-4</v>
      </c>
      <c r="U131">
        <v>0.17493107745760791</v>
      </c>
      <c r="V131">
        <v>1.1329732995959063E-4</v>
      </c>
      <c r="W131">
        <v>1.112202122436648E-2</v>
      </c>
      <c r="X131">
        <v>1.1329732995959063E-4</v>
      </c>
      <c r="Y131">
        <v>0.69802484988103786</v>
      </c>
      <c r="Z131">
        <v>2.511424147437592E-3</v>
      </c>
      <c r="AA131">
        <v>1.1896219645757015E-3</v>
      </c>
      <c r="AB131">
        <v>0.29266588617394917</v>
      </c>
      <c r="AC131">
        <v>4.9850825182219871E-3</v>
      </c>
      <c r="AD131">
        <v>4.1410174100230374E-2</v>
      </c>
      <c r="AE131">
        <v>2.1526492692322216E-5</v>
      </c>
      <c r="AF131">
        <v>2.5152007251029118E-2</v>
      </c>
      <c r="AG131">
        <v>5.43</v>
      </c>
      <c r="AH131">
        <v>12.42</v>
      </c>
      <c r="AI131">
        <v>3.2939310396918314E-3</v>
      </c>
      <c r="AJ131">
        <v>92.26</v>
      </c>
      <c r="AK131">
        <v>291.67</v>
      </c>
      <c r="AL131">
        <v>1.027229124966955E-2</v>
      </c>
      <c r="AM131">
        <v>0.84</v>
      </c>
      <c r="AN131">
        <v>243.67</v>
      </c>
      <c r="AO131">
        <v>1207.7</v>
      </c>
      <c r="AP131">
        <v>9.58</v>
      </c>
      <c r="AQ131">
        <v>11.79</v>
      </c>
      <c r="AR131">
        <v>0.85</v>
      </c>
      <c r="AS131">
        <v>111.73</v>
      </c>
      <c r="AT131">
        <v>7.72</v>
      </c>
      <c r="AU131">
        <v>2.87</v>
      </c>
      <c r="AV131">
        <v>1505.19</v>
      </c>
      <c r="AW131">
        <v>277.35000000000002</v>
      </c>
      <c r="AX131">
        <v>0</v>
      </c>
      <c r="AY131">
        <v>83.52</v>
      </c>
      <c r="AZ131">
        <v>48.53</v>
      </c>
      <c r="BA131">
        <v>143.75</v>
      </c>
      <c r="BB131">
        <v>23.9</v>
      </c>
      <c r="BC131">
        <v>4.97</v>
      </c>
      <c r="BD131">
        <v>-4.1100000000000003</v>
      </c>
      <c r="BE131">
        <v>0.57999999999999996</v>
      </c>
      <c r="BF131">
        <v>44.49</v>
      </c>
    </row>
    <row r="132" spans="1:58" x14ac:dyDescent="0.3">
      <c r="A132" s="25">
        <v>8</v>
      </c>
      <c r="B132">
        <v>5.4</v>
      </c>
      <c r="C132">
        <v>4.7454522749032181E-3</v>
      </c>
      <c r="D132">
        <v>7.5205705643203039E-3</v>
      </c>
      <c r="E132">
        <v>1.5804298658230308E-2</v>
      </c>
      <c r="F132">
        <v>0.20036354049591365</v>
      </c>
      <c r="G132">
        <v>7.9923406735212081E-3</v>
      </c>
      <c r="H132">
        <v>1.3875591447085432E-5</v>
      </c>
      <c r="I132">
        <v>1.6969848339785484E-2</v>
      </c>
      <c r="J132">
        <v>3.5299504641385336E-2</v>
      </c>
      <c r="K132">
        <v>3.4730605392054838E-2</v>
      </c>
      <c r="L132">
        <v>4.4401892630673385E-3</v>
      </c>
      <c r="M132">
        <v>1.0503822725443672E-2</v>
      </c>
      <c r="N132">
        <v>1.4638748976675131E-2</v>
      </c>
      <c r="O132">
        <v>1.5540662420735684E-2</v>
      </c>
      <c r="P132">
        <v>1.1822003912916788E-2</v>
      </c>
      <c r="Q132">
        <v>5.2866003413395493E-3</v>
      </c>
      <c r="R132">
        <v>5.1631075774604893E-2</v>
      </c>
      <c r="S132">
        <v>7.3540634669552794E-4</v>
      </c>
      <c r="T132">
        <v>1.9425828025919605E-4</v>
      </c>
      <c r="U132">
        <v>0.14415351954377056</v>
      </c>
      <c r="V132">
        <v>4.1626774341256295E-5</v>
      </c>
      <c r="W132">
        <v>1.1475114126739652E-2</v>
      </c>
      <c r="X132">
        <v>1.803826888121106E-4</v>
      </c>
      <c r="Y132">
        <v>0.62696859953655526</v>
      </c>
      <c r="Z132">
        <v>1.998085168380302E-3</v>
      </c>
      <c r="AA132">
        <v>9.5741580984889485E-4</v>
      </c>
      <c r="AB132">
        <v>0.24176830537401656</v>
      </c>
      <c r="AC132">
        <v>4.5789451775381925E-3</v>
      </c>
      <c r="AD132">
        <v>4.0488975842595289E-2</v>
      </c>
      <c r="AE132">
        <v>2.289472588769096E-5</v>
      </c>
      <c r="AF132">
        <v>2.5517212671190108E-2</v>
      </c>
      <c r="AG132">
        <v>4.32</v>
      </c>
      <c r="AH132">
        <v>15.53</v>
      </c>
      <c r="AI132">
        <v>1.9696402059137768E-3</v>
      </c>
      <c r="AJ132">
        <v>1308.6600000000001</v>
      </c>
      <c r="AK132">
        <v>237.77</v>
      </c>
      <c r="AL132">
        <v>1.4680375751016387E-2</v>
      </c>
      <c r="AM132">
        <v>0.9</v>
      </c>
      <c r="AN132">
        <v>265.27</v>
      </c>
      <c r="AO132">
        <v>1263.48</v>
      </c>
      <c r="AP132">
        <v>8.32</v>
      </c>
      <c r="AQ132">
        <v>11.77</v>
      </c>
      <c r="AR132">
        <v>0.82</v>
      </c>
      <c r="AS132">
        <v>92</v>
      </c>
      <c r="AT132">
        <v>6.99</v>
      </c>
      <c r="AU132">
        <v>10.93</v>
      </c>
      <c r="AV132">
        <v>1155.49</v>
      </c>
      <c r="AW132">
        <v>248.03</v>
      </c>
      <c r="AX132">
        <v>7.62</v>
      </c>
      <c r="AY132">
        <v>78.400000000000006</v>
      </c>
      <c r="AZ132">
        <v>51.51</v>
      </c>
      <c r="BA132">
        <v>162.18</v>
      </c>
      <c r="BB132">
        <v>38</v>
      </c>
      <c r="BC132">
        <v>5.68</v>
      </c>
      <c r="BD132">
        <v>-2.68</v>
      </c>
      <c r="BE132">
        <v>2.59</v>
      </c>
      <c r="BF132">
        <v>50.57</v>
      </c>
    </row>
    <row r="133" spans="1:58" x14ac:dyDescent="0.3">
      <c r="A133" s="25">
        <v>9</v>
      </c>
      <c r="B133">
        <v>5.77</v>
      </c>
      <c r="C133">
        <v>5.9660227727454619E-3</v>
      </c>
      <c r="D133">
        <v>7.748553967041362E-3</v>
      </c>
      <c r="E133">
        <v>1.2677798392084107E-2</v>
      </c>
      <c r="F133">
        <v>0.2144130379424497</v>
      </c>
      <c r="G133">
        <v>9.7129760995307221E-3</v>
      </c>
      <c r="H133">
        <v>1.818909381934592E-5</v>
      </c>
      <c r="I133">
        <v>1.6624831750882172E-2</v>
      </c>
      <c r="J133">
        <v>4.8601258685292296E-2</v>
      </c>
      <c r="K133">
        <v>4.5727381861835642E-2</v>
      </c>
      <c r="L133">
        <v>5.4749172396231218E-3</v>
      </c>
      <c r="M133">
        <v>9.3310051293244572E-3</v>
      </c>
      <c r="N133">
        <v>1.1058969042162319E-2</v>
      </c>
      <c r="O133">
        <v>1.9098548510313215E-2</v>
      </c>
      <c r="P133">
        <v>1.1404561824729893E-2</v>
      </c>
      <c r="Q133">
        <v>5.9114554912874243E-3</v>
      </c>
      <c r="R133">
        <v>3.6050783949943613E-2</v>
      </c>
      <c r="S133">
        <v>5.0929462694168572E-4</v>
      </c>
      <c r="T133">
        <v>7.6394194041252863E-4</v>
      </c>
      <c r="U133">
        <v>0.15442540652624687</v>
      </c>
      <c r="V133">
        <v>7.2756375277383678E-5</v>
      </c>
      <c r="W133">
        <v>1.0676998071956056E-2</v>
      </c>
      <c r="X133">
        <v>3.0921459492888067E-4</v>
      </c>
      <c r="Y133">
        <v>0.73540325220997493</v>
      </c>
      <c r="Z133">
        <v>3.3649823565789954E-3</v>
      </c>
      <c r="AA133">
        <v>1.8007202881152461E-3</v>
      </c>
      <c r="AB133">
        <v>0.25111862926988976</v>
      </c>
      <c r="AC133">
        <v>6.1115355233002291E-3</v>
      </c>
      <c r="AD133">
        <v>5.8623449379751898E-2</v>
      </c>
      <c r="AE133">
        <v>2.7283640729018879E-5</v>
      </c>
      <c r="AF133">
        <v>2.8775146422205244E-2</v>
      </c>
      <c r="AG133">
        <v>5.27</v>
      </c>
      <c r="AH133">
        <v>12.88</v>
      </c>
      <c r="AI133">
        <v>2.7223616719415037E-3</v>
      </c>
      <c r="AJ133">
        <v>154.97</v>
      </c>
      <c r="AK133">
        <v>236.29</v>
      </c>
      <c r="AL133">
        <v>1.3205282112845138E-2</v>
      </c>
      <c r="AM133">
        <v>0.88</v>
      </c>
      <c r="AN133">
        <v>247.92</v>
      </c>
      <c r="AO133">
        <v>1391.17</v>
      </c>
      <c r="AP133">
        <v>6.34</v>
      </c>
      <c r="AQ133">
        <v>14.32</v>
      </c>
      <c r="AR133">
        <v>0.84</v>
      </c>
      <c r="AS133">
        <v>89.77</v>
      </c>
      <c r="AT133">
        <v>8.26</v>
      </c>
      <c r="AU133">
        <v>10.91</v>
      </c>
      <c r="AV133">
        <v>1477.6</v>
      </c>
      <c r="AW133">
        <v>316.85000000000002</v>
      </c>
      <c r="AX133">
        <v>20.32</v>
      </c>
      <c r="AY133">
        <v>72.739999999999995</v>
      </c>
      <c r="AZ133">
        <v>46.69</v>
      </c>
      <c r="BA133">
        <v>144.52000000000001</v>
      </c>
      <c r="BB133">
        <v>34.020000000000003</v>
      </c>
      <c r="BC133">
        <v>6.14</v>
      </c>
      <c r="BD133">
        <v>-1.44</v>
      </c>
      <c r="BE133">
        <v>6</v>
      </c>
      <c r="BF133">
        <v>52.89</v>
      </c>
    </row>
    <row r="134" spans="1:58" x14ac:dyDescent="0.3">
      <c r="A134" s="25">
        <v>10</v>
      </c>
      <c r="B134">
        <v>6.26</v>
      </c>
      <c r="C134">
        <v>2.3639709339028352E-3</v>
      </c>
      <c r="D134">
        <v>6.1248337832937099E-3</v>
      </c>
      <c r="E134">
        <v>6.9710279244066566E-3</v>
      </c>
      <c r="F134">
        <v>0.14216061570697505</v>
      </c>
      <c r="G134">
        <v>5.7487474983546226E-3</v>
      </c>
      <c r="H134">
        <v>1.3431653033538837E-5</v>
      </c>
      <c r="I134">
        <v>1.0100603081221207E-2</v>
      </c>
      <c r="J134">
        <v>2.2296544035674472E-2</v>
      </c>
      <c r="K134">
        <v>2.4754536540812076E-2</v>
      </c>
      <c r="L134">
        <v>4.2175390525311949E-3</v>
      </c>
      <c r="M134">
        <v>9.3484305113430317E-3</v>
      </c>
      <c r="N134">
        <v>8.9320492673033262E-3</v>
      </c>
      <c r="O134">
        <v>9.36186216437657E-3</v>
      </c>
      <c r="P134">
        <v>6.4203301500315646E-3</v>
      </c>
      <c r="Q134">
        <v>5.6412942740863116E-3</v>
      </c>
      <c r="R134">
        <v>4.8018159594901341E-2</v>
      </c>
      <c r="S134">
        <v>3.7608628493908744E-4</v>
      </c>
      <c r="T134">
        <v>1.477481833689272E-4</v>
      </c>
      <c r="U134">
        <v>0.11367207962283918</v>
      </c>
      <c r="V134">
        <v>2.6863306067077675E-5</v>
      </c>
      <c r="W134">
        <v>9.8991282857181229E-3</v>
      </c>
      <c r="X134">
        <v>1.074532242683107E-4</v>
      </c>
      <c r="Y134">
        <v>0.52075861976333426</v>
      </c>
      <c r="Z134">
        <v>1.9475896898631315E-3</v>
      </c>
      <c r="AA134">
        <v>1.2357120790855731E-3</v>
      </c>
      <c r="AB134">
        <v>0.17395333843736149</v>
      </c>
      <c r="AC134">
        <v>3.8817477266927243E-3</v>
      </c>
      <c r="AD134">
        <v>7.3968113255698381E-2</v>
      </c>
      <c r="AE134">
        <v>2.4982874642382238E-5</v>
      </c>
      <c r="AF134">
        <v>4.2981289707324281E-2</v>
      </c>
      <c r="AG134">
        <v>5.85</v>
      </c>
      <c r="AH134">
        <v>16.5</v>
      </c>
      <c r="AI134">
        <v>1.9278451599038294E-3</v>
      </c>
      <c r="AJ134">
        <v>193.56</v>
      </c>
      <c r="AK134">
        <v>168.41</v>
      </c>
      <c r="AL134">
        <v>1.6238868517548456E-2</v>
      </c>
      <c r="AM134">
        <v>0.6</v>
      </c>
      <c r="AN134">
        <v>305.94</v>
      </c>
      <c r="AO134">
        <v>1349.12</v>
      </c>
      <c r="AP134">
        <v>7.61</v>
      </c>
      <c r="AQ134">
        <v>10.1</v>
      </c>
      <c r="AR134">
        <v>0.82</v>
      </c>
      <c r="AS134">
        <v>103.85</v>
      </c>
      <c r="AT134">
        <v>8.02</v>
      </c>
      <c r="AU134">
        <v>0.64</v>
      </c>
      <c r="AV134">
        <v>1049.1400000000001</v>
      </c>
      <c r="AW134">
        <v>332.41</v>
      </c>
      <c r="AX134">
        <v>45.37</v>
      </c>
      <c r="AY134">
        <v>83.15</v>
      </c>
      <c r="AZ134">
        <v>46.98</v>
      </c>
      <c r="BA134">
        <v>198.34</v>
      </c>
      <c r="BB134">
        <v>28.95</v>
      </c>
      <c r="BC134">
        <v>6.63</v>
      </c>
      <c r="BD134">
        <v>-2.29</v>
      </c>
      <c r="BE134">
        <v>-3.25</v>
      </c>
      <c r="BF134">
        <v>50.29</v>
      </c>
    </row>
    <row r="135" spans="1:58" x14ac:dyDescent="0.3">
      <c r="A135" s="25">
        <v>11</v>
      </c>
      <c r="B135">
        <v>6.91</v>
      </c>
      <c r="C135">
        <v>7.9755337011273679E-3</v>
      </c>
      <c r="D135">
        <v>7.6082393859438716E-3</v>
      </c>
      <c r="E135">
        <v>1.2225653633964979E-2</v>
      </c>
      <c r="F135">
        <v>0.23350923482849603</v>
      </c>
      <c r="G135">
        <v>9.7820220676421207E-3</v>
      </c>
      <c r="H135">
        <v>1.4991604701367234E-5</v>
      </c>
      <c r="I135">
        <v>1.7172883185416168E-2</v>
      </c>
      <c r="J135">
        <v>6.1113276565123532E-2</v>
      </c>
      <c r="K135">
        <v>5.4262113216598705E-2</v>
      </c>
      <c r="L135">
        <v>4.9697169585032385E-3</v>
      </c>
      <c r="M135">
        <v>1.0329215639242025E-2</v>
      </c>
      <c r="N135">
        <v>1.1476073398896619E-2</v>
      </c>
      <c r="O135">
        <v>2.1093187814823697E-2</v>
      </c>
      <c r="P135">
        <v>8.6951307267929961E-3</v>
      </c>
      <c r="Q135">
        <v>5.4494483089469895E-3</v>
      </c>
      <c r="R135">
        <v>3.4345766370832337E-2</v>
      </c>
      <c r="S135">
        <v>3.8978172223554807E-4</v>
      </c>
      <c r="T135">
        <v>4.9472295514511877E-4</v>
      </c>
      <c r="U135">
        <v>0.17522937155193091</v>
      </c>
      <c r="V135">
        <v>1.6490765171503957E-4</v>
      </c>
      <c r="W135">
        <v>1.1378627968337732E-2</v>
      </c>
      <c r="X135">
        <v>1.4242024466298872E-4</v>
      </c>
      <c r="Y135">
        <v>0.59278304149676186</v>
      </c>
      <c r="Z135">
        <v>3.073278963780283E-3</v>
      </c>
      <c r="AA135">
        <v>1.7315303430079155E-3</v>
      </c>
      <c r="AB135">
        <v>0.27240495322619335</v>
      </c>
      <c r="AC135">
        <v>5.1421204125689617E-3</v>
      </c>
      <c r="AD135">
        <v>6.9800911489565839E-2</v>
      </c>
      <c r="AE135">
        <v>8.0205085152314706E-6</v>
      </c>
      <c r="AF135">
        <v>3.9090609258815065E-2</v>
      </c>
      <c r="AG135">
        <v>11.13</v>
      </c>
      <c r="AH135">
        <v>12.51</v>
      </c>
      <c r="AI135">
        <v>1.251798992564164E-3</v>
      </c>
      <c r="AJ135">
        <v>144.37</v>
      </c>
      <c r="AK135">
        <v>241.09</v>
      </c>
      <c r="AL135">
        <v>9.1373830654833295E-3</v>
      </c>
      <c r="AM135">
        <v>0.79</v>
      </c>
      <c r="AN135">
        <v>344.89</v>
      </c>
      <c r="AO135">
        <v>1449.38</v>
      </c>
      <c r="AP135">
        <v>7.77</v>
      </c>
      <c r="AQ135">
        <v>12.64</v>
      </c>
      <c r="AR135">
        <v>0.88</v>
      </c>
      <c r="AS135">
        <v>116.04</v>
      </c>
      <c r="AT135">
        <v>7.63</v>
      </c>
      <c r="AU135">
        <v>4.6900000000000004</v>
      </c>
      <c r="AV135">
        <v>1177.1400000000001</v>
      </c>
      <c r="AW135">
        <v>361.58</v>
      </c>
      <c r="AX135">
        <v>42.41</v>
      </c>
      <c r="AY135">
        <v>76.989999999999995</v>
      </c>
      <c r="AZ135">
        <v>52.5</v>
      </c>
      <c r="BA135">
        <v>190.61</v>
      </c>
      <c r="BB135">
        <v>13.45</v>
      </c>
      <c r="BC135">
        <v>7.46</v>
      </c>
      <c r="BD135">
        <v>-2.65</v>
      </c>
      <c r="BE135">
        <v>2.29</v>
      </c>
      <c r="BF135">
        <v>55.37</v>
      </c>
    </row>
    <row r="136" spans="1:58" x14ac:dyDescent="0.3">
      <c r="A136" s="25">
        <v>12</v>
      </c>
      <c r="B136">
        <v>7.74</v>
      </c>
      <c r="C136">
        <v>1.2684663710906072E-2</v>
      </c>
      <c r="D136">
        <v>5.9571700018830132E-3</v>
      </c>
      <c r="E136">
        <v>1.8145402879298833E-2</v>
      </c>
      <c r="F136">
        <v>0.27565605902391427</v>
      </c>
      <c r="G136">
        <v>1.1828748480750467E-2</v>
      </c>
      <c r="H136">
        <v>0</v>
      </c>
      <c r="I136">
        <v>1.4858688395501309E-2</v>
      </c>
      <c r="J136">
        <v>7.7871167639556982E-2</v>
      </c>
      <c r="K136">
        <v>8.0935344163514042E-2</v>
      </c>
      <c r="L136">
        <v>4.0741564955406821E-3</v>
      </c>
      <c r="M136">
        <v>7.463580806956879E-3</v>
      </c>
      <c r="N136">
        <v>7.0527414964821882E-3</v>
      </c>
      <c r="O136">
        <v>2.2099731242617732E-2</v>
      </c>
      <c r="P136">
        <v>8.9015183936182966E-3</v>
      </c>
      <c r="Q136">
        <v>3.3723060068130851E-3</v>
      </c>
      <c r="R136">
        <v>2.3366485783248028E-2</v>
      </c>
      <c r="S136">
        <v>5.6490405190269956E-4</v>
      </c>
      <c r="T136">
        <v>4.1083931047469058E-4</v>
      </c>
      <c r="U136">
        <v>0.2089460259855864</v>
      </c>
      <c r="V136">
        <v>6.8473218412448426E-5</v>
      </c>
      <c r="W136">
        <v>8.5077973877467176E-3</v>
      </c>
      <c r="X136">
        <v>3.4236609206224213E-5</v>
      </c>
      <c r="Y136">
        <v>0.57430200112980812</v>
      </c>
      <c r="Z136">
        <v>2.1397880753890133E-3</v>
      </c>
      <c r="AA136">
        <v>1.0270982761867264E-3</v>
      </c>
      <c r="AB136">
        <v>0.30588698495301025</v>
      </c>
      <c r="AC136">
        <v>3.6461988804628791E-3</v>
      </c>
      <c r="AD136">
        <v>0.11120050670181625</v>
      </c>
      <c r="AE136">
        <v>1.3694643682489688E-5</v>
      </c>
      <c r="AF136">
        <v>5.3631648321550235E-2</v>
      </c>
      <c r="AG136">
        <v>11.79</v>
      </c>
      <c r="AH136">
        <v>7.85</v>
      </c>
      <c r="AI136">
        <v>2.8471164215896055E-3</v>
      </c>
      <c r="AJ136">
        <v>270.55</v>
      </c>
      <c r="AK136">
        <v>307.95999999999998</v>
      </c>
      <c r="AL136">
        <v>6.7103754044199465E-3</v>
      </c>
      <c r="AM136">
        <v>0.62</v>
      </c>
      <c r="AN136">
        <v>270.67</v>
      </c>
      <c r="AO136">
        <v>1349.37</v>
      </c>
      <c r="AP136">
        <v>6.32</v>
      </c>
      <c r="AQ136">
        <v>10.61</v>
      </c>
      <c r="AR136">
        <v>0.84</v>
      </c>
      <c r="AS136">
        <v>140</v>
      </c>
      <c r="AT136">
        <v>3.57</v>
      </c>
      <c r="AU136">
        <v>0.8</v>
      </c>
      <c r="AV136">
        <v>1440.7</v>
      </c>
      <c r="AW136">
        <v>385.59</v>
      </c>
      <c r="AX136">
        <v>0</v>
      </c>
      <c r="AY136">
        <v>89.22</v>
      </c>
      <c r="AZ136">
        <v>54.59</v>
      </c>
      <c r="BA136">
        <v>172.95</v>
      </c>
      <c r="BB136">
        <v>9.44</v>
      </c>
      <c r="BC136">
        <v>8.06</v>
      </c>
      <c r="BD136">
        <v>-3.09</v>
      </c>
      <c r="BE136">
        <v>-3.47</v>
      </c>
      <c r="BF136">
        <v>54.34</v>
      </c>
    </row>
    <row r="137" spans="1:58" x14ac:dyDescent="0.3">
      <c r="A137" s="25">
        <v>13</v>
      </c>
      <c r="B137">
        <v>6.07</v>
      </c>
      <c r="C137">
        <v>6.9031791652707491E-3</v>
      </c>
      <c r="D137">
        <v>9.0808103962054555E-3</v>
      </c>
      <c r="E137">
        <v>1.1461217004919507E-2</v>
      </c>
      <c r="F137">
        <v>0.22553030169449687</v>
      </c>
      <c r="G137">
        <v>9.645054925678416E-3</v>
      </c>
      <c r="H137">
        <v>1.7632641546030011E-5</v>
      </c>
      <c r="I137">
        <v>1.6989050129599916E-2</v>
      </c>
      <c r="J137">
        <v>5.265988397721863E-2</v>
      </c>
      <c r="K137">
        <v>4.8278172553030171E-2</v>
      </c>
      <c r="L137">
        <v>7.0089750145469294E-3</v>
      </c>
      <c r="M137">
        <v>9.9977077565990159E-3</v>
      </c>
      <c r="N137">
        <v>1.1452400684146493E-2</v>
      </c>
      <c r="O137">
        <v>2.0753619099677323E-2</v>
      </c>
      <c r="P137">
        <v>9.7508507749545954E-3</v>
      </c>
      <c r="Q137">
        <v>5.6865268985946786E-3</v>
      </c>
      <c r="R137">
        <v>3.8553770740394622E-2</v>
      </c>
      <c r="S137">
        <v>3.8791811401266022E-4</v>
      </c>
      <c r="T137">
        <v>8.7281575652848557E-4</v>
      </c>
      <c r="U137">
        <v>0.15886128400895738</v>
      </c>
      <c r="V137">
        <v>9.6979528503165054E-5</v>
      </c>
      <c r="W137">
        <v>1.1355421155643327E-2</v>
      </c>
      <c r="X137">
        <v>2.5567330241743516E-4</v>
      </c>
      <c r="Y137">
        <v>0.6514291255973057</v>
      </c>
      <c r="Z137">
        <v>3.3325692521996722E-3</v>
      </c>
      <c r="AA137">
        <v>1.7897131169220461E-3</v>
      </c>
      <c r="AB137">
        <v>0.26372260328319785</v>
      </c>
      <c r="AC137">
        <v>5.483751520815333E-3</v>
      </c>
      <c r="AD137">
        <v>5.1310986898947329E-2</v>
      </c>
      <c r="AE137">
        <v>1.3929786821363709E-5</v>
      </c>
      <c r="AF137">
        <v>3.4789201770317212E-2</v>
      </c>
      <c r="AG137">
        <v>4.0199999999999996</v>
      </c>
      <c r="AH137">
        <v>12.92</v>
      </c>
      <c r="AI137">
        <v>1.3669705358559767E-3</v>
      </c>
      <c r="AJ137">
        <v>197.32</v>
      </c>
      <c r="AK137">
        <v>256.83</v>
      </c>
      <c r="AL137">
        <v>1.3762276726676423E-2</v>
      </c>
      <c r="AM137">
        <v>0.83</v>
      </c>
      <c r="AN137">
        <v>363.75</v>
      </c>
      <c r="AO137">
        <v>1338.71</v>
      </c>
      <c r="AP137">
        <v>9.15</v>
      </c>
      <c r="AQ137">
        <v>10.64</v>
      </c>
      <c r="AR137">
        <v>0.83</v>
      </c>
      <c r="AS137">
        <v>98.36</v>
      </c>
      <c r="AT137">
        <v>10.63</v>
      </c>
      <c r="AU137">
        <v>0.23</v>
      </c>
      <c r="AV137">
        <v>1297.28</v>
      </c>
      <c r="AW137">
        <v>431.17</v>
      </c>
      <c r="AX137">
        <v>37.96</v>
      </c>
      <c r="AY137">
        <v>66.58</v>
      </c>
      <c r="AZ137">
        <v>50.29</v>
      </c>
      <c r="BA137">
        <v>157.63</v>
      </c>
      <c r="BB137">
        <v>20.82</v>
      </c>
      <c r="BC137">
        <v>6.59</v>
      </c>
      <c r="BD137">
        <v>-1.45</v>
      </c>
      <c r="BE137">
        <v>0.6</v>
      </c>
      <c r="BF137">
        <v>45.61</v>
      </c>
    </row>
    <row r="138" spans="1:58" x14ac:dyDescent="0.3">
      <c r="A138" s="25">
        <v>14</v>
      </c>
      <c r="B138">
        <v>6.65</v>
      </c>
      <c r="C138">
        <v>5.8068778469348723E-3</v>
      </c>
      <c r="D138">
        <v>8.3886783267846585E-3</v>
      </c>
      <c r="E138">
        <v>1.096178587572586E-2</v>
      </c>
      <c r="F138">
        <v>0.20815223060607113</v>
      </c>
      <c r="G138">
        <v>9.5361452067178974E-3</v>
      </c>
      <c r="H138">
        <v>2.6078792725755417E-5</v>
      </c>
      <c r="I138">
        <v>1.5499495810007303E-2</v>
      </c>
      <c r="J138">
        <v>4.5655273131889149E-2</v>
      </c>
      <c r="K138">
        <v>4.5663966062797733E-2</v>
      </c>
      <c r="L138">
        <v>5.9720435341979903E-3</v>
      </c>
      <c r="M138">
        <v>8.3539066031503174E-3</v>
      </c>
      <c r="N138">
        <v>1.1900622413853054E-2</v>
      </c>
      <c r="O138">
        <v>1.7603185089884905E-2</v>
      </c>
      <c r="P138">
        <v>8.4843005667790961E-3</v>
      </c>
      <c r="Q138">
        <v>5.9198859487464795E-3</v>
      </c>
      <c r="R138">
        <v>3.7796863590528182E-2</v>
      </c>
      <c r="S138">
        <v>4.5203240724642723E-4</v>
      </c>
      <c r="T138">
        <v>3.5641016725199067E-4</v>
      </c>
      <c r="U138">
        <v>0.15380402656559686</v>
      </c>
      <c r="V138">
        <v>1.564727563545325E-4</v>
      </c>
      <c r="W138">
        <v>9.3188219340032685E-3</v>
      </c>
      <c r="X138">
        <v>3.4771723634340556E-5</v>
      </c>
      <c r="Y138">
        <v>0.6331930873813415</v>
      </c>
      <c r="Z138">
        <v>2.1123822107861887E-3</v>
      </c>
      <c r="AA138">
        <v>9.9968705448729095E-4</v>
      </c>
      <c r="AB138">
        <v>0.24252407941861678</v>
      </c>
      <c r="AC138">
        <v>4.2856149379324731E-3</v>
      </c>
      <c r="AD138">
        <v>8.0018429013526196E-2</v>
      </c>
      <c r="AE138">
        <v>1.4864911853680586E-5</v>
      </c>
      <c r="AF138">
        <v>3.7631697903265066E-2</v>
      </c>
      <c r="AG138">
        <v>4.5999999999999996</v>
      </c>
      <c r="AH138">
        <v>12.53</v>
      </c>
      <c r="AI138">
        <v>1.4334643068256894E-3</v>
      </c>
      <c r="AJ138">
        <v>118.79</v>
      </c>
      <c r="AK138">
        <v>229.46</v>
      </c>
      <c r="AL138">
        <v>1.4734517890051809E-2</v>
      </c>
      <c r="AM138">
        <v>0.75</v>
      </c>
      <c r="AN138">
        <v>306.83</v>
      </c>
      <c r="AO138">
        <v>1381.68</v>
      </c>
      <c r="AP138">
        <v>6.93</v>
      </c>
      <c r="AQ138">
        <v>10.42</v>
      </c>
      <c r="AR138">
        <v>0.9</v>
      </c>
      <c r="AS138">
        <v>121.25</v>
      </c>
      <c r="AT138">
        <v>8.5500000000000007</v>
      </c>
      <c r="AU138">
        <v>3.62</v>
      </c>
      <c r="AV138">
        <v>1171.25</v>
      </c>
      <c r="AW138">
        <v>329.22</v>
      </c>
      <c r="AX138">
        <v>25.16</v>
      </c>
      <c r="AY138">
        <v>84.69</v>
      </c>
      <c r="AZ138">
        <v>50.97</v>
      </c>
      <c r="BA138">
        <v>166.92</v>
      </c>
      <c r="BB138">
        <v>17.760000000000002</v>
      </c>
      <c r="BC138">
        <v>7.12</v>
      </c>
      <c r="BD138">
        <v>-2.78</v>
      </c>
      <c r="BE138">
        <v>-1.39</v>
      </c>
      <c r="BF138">
        <v>55.99</v>
      </c>
    </row>
    <row r="139" spans="1:58" x14ac:dyDescent="0.3">
      <c r="A139" s="25">
        <v>15</v>
      </c>
      <c r="B139">
        <v>5.99</v>
      </c>
      <c r="C139">
        <v>3.2804948288383041E-3</v>
      </c>
      <c r="D139">
        <v>8.1887160994666072E-3</v>
      </c>
      <c r="E139">
        <v>6.4733428492725316E-3</v>
      </c>
      <c r="F139">
        <v>0.14317732201437408</v>
      </c>
      <c r="G139">
        <v>5.3088923947612254E-3</v>
      </c>
      <c r="H139">
        <v>1.2520972629153833E-5</v>
      </c>
      <c r="I139">
        <v>1.2909122780657601E-2</v>
      </c>
      <c r="J139">
        <v>2.5066987203565972E-2</v>
      </c>
      <c r="K139">
        <v>2.538001151929482E-2</v>
      </c>
      <c r="L139">
        <v>4.2821726391706104E-3</v>
      </c>
      <c r="M139">
        <v>9.5910650339318358E-3</v>
      </c>
      <c r="N139">
        <v>1.3773069892069216E-2</v>
      </c>
      <c r="O139">
        <v>1.0367365336939374E-2</v>
      </c>
      <c r="P139">
        <v>6.3356121503518395E-3</v>
      </c>
      <c r="Q139">
        <v>7.5125835774922994E-3</v>
      </c>
      <c r="R139">
        <v>3.8038714847369343E-2</v>
      </c>
      <c r="S139">
        <v>3.0050334309969197E-4</v>
      </c>
      <c r="T139">
        <v>8.7646808404076828E-5</v>
      </c>
      <c r="U139">
        <v>0.11608193724488518</v>
      </c>
      <c r="V139">
        <v>7.5125835774922993E-5</v>
      </c>
      <c r="W139">
        <v>1.0054341021210528E-2</v>
      </c>
      <c r="X139">
        <v>2.5041945258307666E-5</v>
      </c>
      <c r="Y139">
        <v>0.46703227906743794</v>
      </c>
      <c r="Z139">
        <v>1.4023489344652292E-3</v>
      </c>
      <c r="AA139">
        <v>5.3840182305361483E-4</v>
      </c>
      <c r="AB139">
        <v>0.18037713169559011</v>
      </c>
      <c r="AC139">
        <v>3.0801592667718427E-3</v>
      </c>
      <c r="AD139">
        <v>5.7020509353166555E-2</v>
      </c>
      <c r="AE139">
        <v>1.9282297848896903E-5</v>
      </c>
      <c r="AF139">
        <v>3.2817469261012193E-2</v>
      </c>
      <c r="AG139">
        <v>4.4400000000000004</v>
      </c>
      <c r="AH139">
        <v>18.739999999999998</v>
      </c>
      <c r="AI139">
        <v>2.0978889640147248E-3</v>
      </c>
      <c r="AJ139">
        <v>167.47</v>
      </c>
      <c r="AK139">
        <v>181.07</v>
      </c>
      <c r="AL139">
        <v>1.3497608494227832E-2</v>
      </c>
      <c r="AM139">
        <v>0.71</v>
      </c>
      <c r="AN139">
        <v>350.31</v>
      </c>
      <c r="AO139">
        <v>1420.71</v>
      </c>
      <c r="AP139">
        <v>6.95</v>
      </c>
      <c r="AQ139">
        <v>13.05</v>
      </c>
      <c r="AR139">
        <v>0.82</v>
      </c>
      <c r="AS139">
        <v>159.46</v>
      </c>
      <c r="AT139">
        <v>9.3699999999999992</v>
      </c>
      <c r="AU139">
        <v>1.21</v>
      </c>
      <c r="AV139">
        <v>1066.22</v>
      </c>
      <c r="AW139">
        <v>333.92</v>
      </c>
      <c r="AX139">
        <v>47.1</v>
      </c>
      <c r="AY139">
        <v>84.16</v>
      </c>
      <c r="AZ139">
        <v>51.58</v>
      </c>
      <c r="BA139">
        <v>213.3</v>
      </c>
      <c r="BB139">
        <v>22.73</v>
      </c>
      <c r="BC139">
        <v>6.28</v>
      </c>
      <c r="BD139">
        <v>-5.32</v>
      </c>
      <c r="BE139">
        <v>-4.88</v>
      </c>
      <c r="BF139">
        <v>51.21</v>
      </c>
    </row>
    <row r="140" spans="1:58" x14ac:dyDescent="0.3">
      <c r="A140" s="25">
        <v>16</v>
      </c>
      <c r="B140">
        <v>7.83</v>
      </c>
      <c r="C140">
        <v>4.9432216073708925E-3</v>
      </c>
      <c r="D140">
        <v>8.3622832191357598E-3</v>
      </c>
      <c r="E140">
        <v>7.8816922295302568E-3</v>
      </c>
      <c r="F140">
        <v>0.16778118005684706</v>
      </c>
      <c r="G140">
        <v>6.8930479080560785E-3</v>
      </c>
      <c r="H140">
        <v>2.7462342263171627E-5</v>
      </c>
      <c r="I140">
        <v>1.2618946269927362E-2</v>
      </c>
      <c r="J140">
        <v>3.575596962664946E-2</v>
      </c>
      <c r="K140">
        <v>4.1220975737020611E-2</v>
      </c>
      <c r="L140">
        <v>4.1605448528705012E-3</v>
      </c>
      <c r="M140">
        <v>1.239924753182199E-2</v>
      </c>
      <c r="N140">
        <v>1.3731171131585814E-2</v>
      </c>
      <c r="O140">
        <v>1.3113268430664451E-2</v>
      </c>
      <c r="P140">
        <v>6.4399192607137463E-3</v>
      </c>
      <c r="Q140">
        <v>6.0691776401609297E-3</v>
      </c>
      <c r="R140">
        <v>3.3215702967306082E-2</v>
      </c>
      <c r="S140">
        <v>4.1193513394757438E-4</v>
      </c>
      <c r="T140">
        <v>1.2358054018427232E-4</v>
      </c>
      <c r="U140">
        <v>0.14458923201559862</v>
      </c>
      <c r="V140">
        <v>2.7462342263171627E-5</v>
      </c>
      <c r="W140">
        <v>1.2962225548217007E-2</v>
      </c>
      <c r="X140">
        <v>1.3731171131585813E-5</v>
      </c>
      <c r="Y140">
        <v>0.42786329246021393</v>
      </c>
      <c r="Z140">
        <v>1.112224861658451E-3</v>
      </c>
      <c r="AA140">
        <v>4.2566630507916018E-4</v>
      </c>
      <c r="AB140">
        <v>0.2126409161437379</v>
      </c>
      <c r="AC140">
        <v>3.1444381891331512E-3</v>
      </c>
      <c r="AD140">
        <v>9.3921210540046957E-2</v>
      </c>
      <c r="AE140">
        <v>1.8262457605009131E-5</v>
      </c>
      <c r="AF140">
        <v>4.14269433039944E-2</v>
      </c>
      <c r="AG140">
        <v>13.39</v>
      </c>
      <c r="AH140">
        <v>18.64</v>
      </c>
      <c r="AI140">
        <v>1.7854641822401033E-3</v>
      </c>
      <c r="AJ140">
        <v>145.12</v>
      </c>
      <c r="AK140">
        <v>213.66</v>
      </c>
      <c r="AL140">
        <v>1.1218366814505609E-2</v>
      </c>
      <c r="AM140">
        <v>0.75</v>
      </c>
      <c r="AN140">
        <v>325.70999999999998</v>
      </c>
      <c r="AO140">
        <v>1575.65</v>
      </c>
      <c r="AP140">
        <v>6.28</v>
      </c>
      <c r="AQ140">
        <v>15.34</v>
      </c>
      <c r="AR140">
        <v>0.87</v>
      </c>
      <c r="AS140">
        <v>95.5</v>
      </c>
      <c r="AT140">
        <v>6.98</v>
      </c>
      <c r="AU140">
        <v>7.32</v>
      </c>
      <c r="AV140">
        <v>1067.8900000000001</v>
      </c>
      <c r="AW140">
        <v>416.87</v>
      </c>
      <c r="AX140">
        <v>0</v>
      </c>
      <c r="AY140">
        <v>90.26</v>
      </c>
      <c r="AZ140">
        <v>52.75</v>
      </c>
      <c r="BA140">
        <v>232.61</v>
      </c>
      <c r="BB140">
        <v>13.59</v>
      </c>
      <c r="BC140">
        <v>7.88</v>
      </c>
      <c r="BD140">
        <v>-2.2799999999999998</v>
      </c>
      <c r="BE140">
        <v>-3.89</v>
      </c>
      <c r="BF140">
        <v>55.32</v>
      </c>
    </row>
    <row r="141" spans="1:58" x14ac:dyDescent="0.3">
      <c r="A141" s="25">
        <v>17</v>
      </c>
      <c r="B141">
        <v>6.96</v>
      </c>
      <c r="C141">
        <v>2.8975992937101723E-3</v>
      </c>
      <c r="D141">
        <v>7.8438918380513648E-3</v>
      </c>
      <c r="E141">
        <v>6.2366297298215032E-3</v>
      </c>
      <c r="F141">
        <v>0.11614166544046906</v>
      </c>
      <c r="G141">
        <v>5.9310235543130084E-3</v>
      </c>
      <c r="H141">
        <v>1.1318747241055361E-5</v>
      </c>
      <c r="I141">
        <v>8.3192792221756899E-3</v>
      </c>
      <c r="J141">
        <v>2.2829913185208661E-2</v>
      </c>
      <c r="K141">
        <v>2.5014431402732344E-2</v>
      </c>
      <c r="L141">
        <v>4.5614551381453101E-3</v>
      </c>
      <c r="M141">
        <v>8.3192792221756899E-3</v>
      </c>
      <c r="N141">
        <v>1.0300059989360377E-2</v>
      </c>
      <c r="O141">
        <v>8.4437854418272992E-3</v>
      </c>
      <c r="P141">
        <v>4.3690364350473685E-3</v>
      </c>
      <c r="Q141">
        <v>6.0668485212056729E-3</v>
      </c>
      <c r="R141">
        <v>2.2433757031771723E-2</v>
      </c>
      <c r="S141">
        <v>3.7351865895482689E-4</v>
      </c>
      <c r="T141">
        <v>1.2450621965160897E-4</v>
      </c>
      <c r="U141">
        <v>0.10543413055043067</v>
      </c>
      <c r="V141">
        <v>2.2637494482110721E-5</v>
      </c>
      <c r="W141">
        <v>8.8399415952642359E-3</v>
      </c>
      <c r="X141">
        <v>0</v>
      </c>
      <c r="Y141">
        <v>0.3779329703788385</v>
      </c>
      <c r="Z141">
        <v>6.5648733998121091E-4</v>
      </c>
      <c r="AA141">
        <v>2.4901243930321794E-4</v>
      </c>
      <c r="AB141">
        <v>0.14912449490090438</v>
      </c>
      <c r="AC141">
        <v>1.7657245696046362E-3</v>
      </c>
      <c r="AD141">
        <v>6.973480175214207E-2</v>
      </c>
      <c r="AE141">
        <v>1.8449558002920236E-5</v>
      </c>
      <c r="AF141">
        <v>3.7827253279607016E-2</v>
      </c>
      <c r="AG141">
        <v>6.69</v>
      </c>
      <c r="AH141">
        <v>18.75</v>
      </c>
      <c r="AI141">
        <v>1.4261621523729753E-3</v>
      </c>
      <c r="AJ141">
        <v>126.92</v>
      </c>
      <c r="AK141">
        <v>151.34</v>
      </c>
      <c r="AL141">
        <v>1.3888102864774926E-2</v>
      </c>
      <c r="AM141">
        <v>0.74</v>
      </c>
      <c r="AN141">
        <v>308.05</v>
      </c>
      <c r="AO141">
        <v>1741.08</v>
      </c>
      <c r="AP141">
        <v>19.07</v>
      </c>
      <c r="AQ141">
        <v>16.52</v>
      </c>
      <c r="AR141">
        <v>0.85</v>
      </c>
      <c r="AS141">
        <v>173.75</v>
      </c>
      <c r="AT141">
        <v>7.74</v>
      </c>
      <c r="AU141">
        <v>3.23</v>
      </c>
      <c r="AV141">
        <v>963.61</v>
      </c>
      <c r="AW141">
        <v>355.24</v>
      </c>
      <c r="AX141">
        <v>21.83</v>
      </c>
      <c r="AY141">
        <v>92.01</v>
      </c>
      <c r="AZ141">
        <v>51.34</v>
      </c>
      <c r="BA141">
        <v>260.72000000000003</v>
      </c>
      <c r="BB141">
        <v>19.64</v>
      </c>
      <c r="BC141">
        <v>7.65</v>
      </c>
      <c r="BD141">
        <v>-1.76</v>
      </c>
      <c r="BE141">
        <v>-4.6100000000000003</v>
      </c>
      <c r="BF141">
        <v>54.85</v>
      </c>
    </row>
    <row r="142" spans="1:58" x14ac:dyDescent="0.3">
      <c r="A142" s="25">
        <v>18</v>
      </c>
      <c r="B142">
        <v>6.83</v>
      </c>
      <c r="C142">
        <v>3.4860162084856187E-3</v>
      </c>
      <c r="D142">
        <v>7.7566343556332434E-3</v>
      </c>
      <c r="E142">
        <v>5.5617352614015575E-3</v>
      </c>
      <c r="F142">
        <v>0.12368901954552677</v>
      </c>
      <c r="G142">
        <v>5.3829651994279359E-3</v>
      </c>
      <c r="H142">
        <v>0</v>
      </c>
      <c r="I142">
        <v>9.6833783569044967E-3</v>
      </c>
      <c r="J142">
        <v>2.3120928015255046E-2</v>
      </c>
      <c r="K142">
        <v>2.6080565707929444E-2</v>
      </c>
      <c r="L142">
        <v>3.9428730335293186E-3</v>
      </c>
      <c r="M142">
        <v>8.3128078817733993E-3</v>
      </c>
      <c r="N142">
        <v>1.0001191800413157E-2</v>
      </c>
      <c r="O142">
        <v>7.8857460670586372E-3</v>
      </c>
      <c r="P142">
        <v>4.7771333227395515E-3</v>
      </c>
      <c r="Q142">
        <v>7.01175909740982E-3</v>
      </c>
      <c r="R142">
        <v>2.7788812966788496E-2</v>
      </c>
      <c r="S142">
        <v>3.5754012394724298E-4</v>
      </c>
      <c r="T142">
        <v>1.1918004131574765E-4</v>
      </c>
      <c r="U142">
        <v>0.1077188940092166</v>
      </c>
      <c r="V142">
        <v>1.9863340219291276E-5</v>
      </c>
      <c r="W142">
        <v>8.8093913872556804E-3</v>
      </c>
      <c r="X142">
        <v>3.9726680438582553E-5</v>
      </c>
      <c r="Y142">
        <v>0.43639758461782935</v>
      </c>
      <c r="Z142">
        <v>9.7330367074527249E-4</v>
      </c>
      <c r="AA142">
        <v>4.0719847449547118E-4</v>
      </c>
      <c r="AB142">
        <v>0.15568886063880502</v>
      </c>
      <c r="AC142">
        <v>2.1154457333545209E-3</v>
      </c>
      <c r="AD142">
        <v>8.4965437788018433E-2</v>
      </c>
      <c r="AE142">
        <v>9.3357699030668989E-6</v>
      </c>
      <c r="AF142">
        <v>4.0948275862068964E-2</v>
      </c>
      <c r="AG142">
        <v>9.2100000000000009</v>
      </c>
      <c r="AH142">
        <v>17.73</v>
      </c>
      <c r="AI142">
        <v>1.3462378833624664E-3</v>
      </c>
      <c r="AJ142">
        <v>169.2</v>
      </c>
      <c r="AK142">
        <v>156.29</v>
      </c>
      <c r="AL142">
        <v>8.0545844589226118E-3</v>
      </c>
      <c r="AM142">
        <v>0.67</v>
      </c>
      <c r="AN142">
        <v>342.2</v>
      </c>
      <c r="AO142">
        <v>1543.11</v>
      </c>
      <c r="AP142">
        <v>10.46</v>
      </c>
      <c r="AQ142">
        <v>13.04</v>
      </c>
      <c r="AR142">
        <v>0.84</v>
      </c>
      <c r="AS142">
        <v>136.25</v>
      </c>
      <c r="AT142">
        <v>10.23</v>
      </c>
      <c r="AU142">
        <v>2.69</v>
      </c>
      <c r="AV142">
        <v>1149.42</v>
      </c>
      <c r="AW142">
        <v>357.94</v>
      </c>
      <c r="AX142">
        <v>20.41</v>
      </c>
      <c r="AY142">
        <v>88.22</v>
      </c>
      <c r="AZ142">
        <v>49.94</v>
      </c>
      <c r="BA142">
        <v>228.27</v>
      </c>
      <c r="BB142">
        <v>22.07</v>
      </c>
      <c r="BC142">
        <v>7.51</v>
      </c>
      <c r="BD142">
        <v>-3.53</v>
      </c>
      <c r="BE142">
        <v>-1.77</v>
      </c>
      <c r="BF142">
        <v>40.94</v>
      </c>
    </row>
    <row r="143" spans="1:58" x14ac:dyDescent="0.3">
      <c r="A143" s="25">
        <v>19</v>
      </c>
      <c r="B143">
        <v>6.6</v>
      </c>
      <c r="C143">
        <v>3.4592245989304815E-3</v>
      </c>
      <c r="D143">
        <v>7.1858288770053477E-3</v>
      </c>
      <c r="E143">
        <v>7.31951871657754E-3</v>
      </c>
      <c r="F143">
        <v>0.12814171122994653</v>
      </c>
      <c r="G143">
        <v>6.885026737967914E-3</v>
      </c>
      <c r="H143">
        <v>3.3422459893048129E-5</v>
      </c>
      <c r="I143">
        <v>1.0678475935828878E-2</v>
      </c>
      <c r="J143">
        <v>2.3462566844919788E-2</v>
      </c>
      <c r="K143">
        <v>2.5016711229946524E-2</v>
      </c>
      <c r="L143">
        <v>4.6791443850267376E-3</v>
      </c>
      <c r="M143">
        <v>6.918449197860963E-3</v>
      </c>
      <c r="N143">
        <v>8.7232620320855624E-3</v>
      </c>
      <c r="O143">
        <v>9.5254010695187165E-3</v>
      </c>
      <c r="P143">
        <v>5.5314171122994651E-3</v>
      </c>
      <c r="Q143">
        <v>6.2834224598930484E-3</v>
      </c>
      <c r="R143">
        <v>2.5501336898395722E-2</v>
      </c>
      <c r="S143">
        <v>4.1778074866310159E-4</v>
      </c>
      <c r="T143">
        <v>8.3556149732620316E-5</v>
      </c>
      <c r="U143">
        <v>0.11011029411764706</v>
      </c>
      <c r="V143">
        <v>0</v>
      </c>
      <c r="W143">
        <v>7.4197860962566843E-3</v>
      </c>
      <c r="X143">
        <v>3.3422459893048129E-5</v>
      </c>
      <c r="Y143">
        <v>0.45650066844919784</v>
      </c>
      <c r="Z143">
        <v>8.3556149732620319E-4</v>
      </c>
      <c r="AA143">
        <v>3.8435828877005345E-4</v>
      </c>
      <c r="AB143">
        <v>0.15402740641711229</v>
      </c>
      <c r="AC143">
        <v>2.1891711229946524E-3</v>
      </c>
      <c r="AD143">
        <v>7.7573529411764708E-2</v>
      </c>
      <c r="AE143">
        <v>1.9050802139037432E-5</v>
      </c>
      <c r="AF143">
        <v>4.1243315508021391E-2</v>
      </c>
      <c r="AG143">
        <v>3.83</v>
      </c>
      <c r="AH143">
        <v>15.3</v>
      </c>
      <c r="AI143">
        <v>2.4164438502673794E-3</v>
      </c>
      <c r="AJ143">
        <v>138.58000000000001</v>
      </c>
      <c r="AK143">
        <v>153.93</v>
      </c>
      <c r="AL143">
        <v>9.8094919786096257E-3</v>
      </c>
      <c r="AM143">
        <v>0.67</v>
      </c>
      <c r="AN143">
        <v>309.47000000000003</v>
      </c>
      <c r="AO143">
        <v>1330.58</v>
      </c>
      <c r="AP143">
        <v>10.39</v>
      </c>
      <c r="AQ143">
        <v>13.69</v>
      </c>
      <c r="AR143">
        <v>0.83</v>
      </c>
      <c r="AS143">
        <v>90.7</v>
      </c>
      <c r="AT143">
        <v>9.5399999999999991</v>
      </c>
      <c r="AU143">
        <v>2.16</v>
      </c>
      <c r="AV143">
        <v>1045.1300000000001</v>
      </c>
      <c r="AW143">
        <v>304.91000000000003</v>
      </c>
      <c r="AX143">
        <v>39.94</v>
      </c>
      <c r="AY143">
        <v>92.93</v>
      </c>
      <c r="AZ143">
        <v>49.06</v>
      </c>
      <c r="BA143">
        <v>219.19</v>
      </c>
      <c r="BB143">
        <v>24.19</v>
      </c>
      <c r="BC143">
        <v>7.06</v>
      </c>
      <c r="BD143">
        <v>-3.31</v>
      </c>
      <c r="BE143">
        <v>-4.17</v>
      </c>
      <c r="BF143">
        <v>38.159999999999997</v>
      </c>
    </row>
    <row r="144" spans="1:58" x14ac:dyDescent="0.3">
      <c r="A144" s="25">
        <v>20</v>
      </c>
      <c r="B144">
        <v>6.23</v>
      </c>
      <c r="C144">
        <v>2.7087758180195155E-3</v>
      </c>
      <c r="D144">
        <v>7.1259272939945212E-3</v>
      </c>
      <c r="E144">
        <v>5.417551636039031E-3</v>
      </c>
      <c r="F144">
        <v>0.10856650352448671</v>
      </c>
      <c r="G144">
        <v>4.4479330193615907E-3</v>
      </c>
      <c r="H144">
        <v>1.5390771693292702E-5</v>
      </c>
      <c r="I144">
        <v>8.3725798011512302E-3</v>
      </c>
      <c r="J144">
        <v>1.9961830886200634E-2</v>
      </c>
      <c r="K144">
        <v>2.3116939083325638E-2</v>
      </c>
      <c r="L144">
        <v>4.0169914119493949E-3</v>
      </c>
      <c r="M144">
        <v>7.7877304768061073E-3</v>
      </c>
      <c r="N144">
        <v>9.8654846554006217E-3</v>
      </c>
      <c r="O144">
        <v>7.1413180656878135E-3</v>
      </c>
      <c r="P144">
        <v>4.3401976175085422E-3</v>
      </c>
      <c r="Q144">
        <v>6.0177917320774462E-3</v>
      </c>
      <c r="R144">
        <v>2.3994213069843322E-2</v>
      </c>
      <c r="S144">
        <v>2.7703389047926865E-4</v>
      </c>
      <c r="T144">
        <v>4.6172315079878107E-5</v>
      </c>
      <c r="U144">
        <v>9.8639455782312924E-2</v>
      </c>
      <c r="V144">
        <v>3.0781543386585404E-5</v>
      </c>
      <c r="W144">
        <v>8.14171822575184E-3</v>
      </c>
      <c r="X144">
        <v>0</v>
      </c>
      <c r="Y144">
        <v>0.47799119647859145</v>
      </c>
      <c r="Z144">
        <v>7.0797549789146429E-4</v>
      </c>
      <c r="AA144">
        <v>2.9242466217256131E-4</v>
      </c>
      <c r="AB144">
        <v>0.13822452057746176</v>
      </c>
      <c r="AC144">
        <v>1.6314217994890263E-3</v>
      </c>
      <c r="AD144">
        <v>5.5653030442946408E-2</v>
      </c>
      <c r="AE144">
        <v>3.2320620555914674E-5</v>
      </c>
      <c r="AF144">
        <v>3.3444146889525038E-2</v>
      </c>
      <c r="AG144">
        <v>2.71</v>
      </c>
      <c r="AH144">
        <v>18.899999999999999</v>
      </c>
      <c r="AI144">
        <v>2.4049619847939176E-3</v>
      </c>
      <c r="AJ144">
        <v>206.89</v>
      </c>
      <c r="AK144">
        <v>137.11000000000001</v>
      </c>
      <c r="AL144">
        <v>1.828423677163173E-2</v>
      </c>
      <c r="AM144">
        <v>0.74</v>
      </c>
      <c r="AN144">
        <v>328.73</v>
      </c>
      <c r="AO144">
        <v>1523.26</v>
      </c>
      <c r="AP144">
        <v>9.0500000000000007</v>
      </c>
      <c r="AQ144">
        <v>12.47</v>
      </c>
      <c r="AR144">
        <v>0.89</v>
      </c>
      <c r="AS144">
        <v>129.6</v>
      </c>
      <c r="AT144">
        <v>10.35</v>
      </c>
      <c r="AU144">
        <v>2.0299999999999998</v>
      </c>
      <c r="AV144">
        <v>1224</v>
      </c>
      <c r="AW144">
        <v>299.37</v>
      </c>
      <c r="AX144">
        <v>20.239999999999998</v>
      </c>
      <c r="AY144">
        <v>84.66</v>
      </c>
      <c r="AZ144">
        <v>51.94</v>
      </c>
      <c r="BA144">
        <v>210.9</v>
      </c>
      <c r="BB144">
        <v>38.049999999999997</v>
      </c>
      <c r="BC144">
        <v>6.55</v>
      </c>
      <c r="BD144">
        <v>-6.54</v>
      </c>
      <c r="BE144">
        <v>-4.43</v>
      </c>
      <c r="BF144">
        <v>47.47</v>
      </c>
    </row>
    <row r="145" spans="1:58" x14ac:dyDescent="0.3">
      <c r="A145" s="25">
        <v>21</v>
      </c>
      <c r="B145">
        <v>6.42</v>
      </c>
      <c r="C145">
        <v>2.3445261275581164E-3</v>
      </c>
      <c r="D145">
        <v>7.6826279886085171E-3</v>
      </c>
      <c r="E145">
        <v>5.4175773230015229E-3</v>
      </c>
      <c r="F145">
        <v>0.10672229949003245</v>
      </c>
      <c r="G145">
        <v>5.1791509371481555E-3</v>
      </c>
      <c r="H145">
        <v>3.9737730975561292E-5</v>
      </c>
      <c r="I145">
        <v>9.1794158553546584E-3</v>
      </c>
      <c r="J145">
        <v>1.9670176832902841E-2</v>
      </c>
      <c r="K145">
        <v>2.0531161004040004E-2</v>
      </c>
      <c r="L145">
        <v>4.2651831247102461E-3</v>
      </c>
      <c r="M145">
        <v>7.7356116299092652E-3</v>
      </c>
      <c r="N145">
        <v>9.7622359096628912E-3</v>
      </c>
      <c r="O145">
        <v>6.3845287767401813E-3</v>
      </c>
      <c r="P145">
        <v>4.2916749453606202E-3</v>
      </c>
      <c r="Q145">
        <v>6.3447910457646202E-3</v>
      </c>
      <c r="R145">
        <v>2.382939267501159E-2</v>
      </c>
      <c r="S145">
        <v>4.7685277170673556E-4</v>
      </c>
      <c r="T145">
        <v>2.2518047552818067E-4</v>
      </c>
      <c r="U145">
        <v>9.3913504205576523E-2</v>
      </c>
      <c r="V145">
        <v>0</v>
      </c>
      <c r="W145">
        <v>8.4376448771441813E-3</v>
      </c>
      <c r="X145">
        <v>5.2983641300748397E-5</v>
      </c>
      <c r="Y145">
        <v>0.44157891251076231</v>
      </c>
      <c r="Z145">
        <v>1.1391482879660904E-3</v>
      </c>
      <c r="AA145">
        <v>4.9009868203192259E-4</v>
      </c>
      <c r="AB145">
        <v>0.1366580568249553</v>
      </c>
      <c r="AC145">
        <v>2.5167229617855487E-3</v>
      </c>
      <c r="AD145">
        <v>7.6945493079011856E-2</v>
      </c>
      <c r="AE145">
        <v>2.4504934101596133E-5</v>
      </c>
      <c r="AF145">
        <v>3.9340353665805683E-2</v>
      </c>
      <c r="AG145">
        <v>10</v>
      </c>
      <c r="AH145">
        <v>19.489999999999998</v>
      </c>
      <c r="AI145">
        <v>1.9206569971521293E-3</v>
      </c>
      <c r="AJ145">
        <v>197.71</v>
      </c>
      <c r="AK145">
        <v>136.11000000000001</v>
      </c>
      <c r="AL145">
        <v>1.6093781045102326E-2</v>
      </c>
      <c r="AM145">
        <v>0.64</v>
      </c>
      <c r="AN145">
        <v>341.71</v>
      </c>
      <c r="AO145">
        <v>1486.27</v>
      </c>
      <c r="AP145">
        <v>6.59</v>
      </c>
      <c r="AQ145">
        <v>14.27</v>
      </c>
      <c r="AR145">
        <v>0.86</v>
      </c>
      <c r="AS145">
        <v>65</v>
      </c>
      <c r="AT145">
        <v>9.3800000000000008</v>
      </c>
      <c r="AU145">
        <v>1.26</v>
      </c>
      <c r="AV145">
        <v>1078.96</v>
      </c>
      <c r="AW145">
        <v>309.74</v>
      </c>
      <c r="AX145">
        <v>41.45</v>
      </c>
      <c r="AY145">
        <v>77.400000000000006</v>
      </c>
      <c r="AZ145">
        <v>47.82</v>
      </c>
      <c r="BA145">
        <v>227.37</v>
      </c>
      <c r="BB145">
        <v>23.54</v>
      </c>
      <c r="BC145">
        <v>6.71</v>
      </c>
      <c r="BD145">
        <v>-4.7300000000000004</v>
      </c>
      <c r="BE145">
        <v>-5.27</v>
      </c>
      <c r="BF145">
        <v>48.23</v>
      </c>
    </row>
    <row r="146" spans="1:58" x14ac:dyDescent="0.3">
      <c r="A146" s="25">
        <v>22</v>
      </c>
      <c r="B146">
        <v>7.62</v>
      </c>
      <c r="C146">
        <v>4.4078646547782352E-3</v>
      </c>
      <c r="D146">
        <v>6.8952903520804751E-3</v>
      </c>
      <c r="E146">
        <v>8.1024234110653858E-3</v>
      </c>
      <c r="F146">
        <v>0.15244627343392775</v>
      </c>
      <c r="G146">
        <v>6.0905349794238683E-3</v>
      </c>
      <c r="H146">
        <v>1.828989483310471E-5</v>
      </c>
      <c r="I146">
        <v>1.1321444901691815E-2</v>
      </c>
      <c r="J146">
        <v>3.8024691358024693E-2</v>
      </c>
      <c r="K146">
        <v>3.4183813443072704E-2</v>
      </c>
      <c r="L146">
        <v>4.2066758116140832E-3</v>
      </c>
      <c r="M146">
        <v>1.1083676268861455E-2</v>
      </c>
      <c r="N146">
        <v>1.2674897119341564E-2</v>
      </c>
      <c r="O146">
        <v>1.2437128486511203E-2</v>
      </c>
      <c r="P146">
        <v>5.6515775034293551E-3</v>
      </c>
      <c r="Q146">
        <v>6.2917238225880202E-3</v>
      </c>
      <c r="R146">
        <v>2.6575217192501142E-2</v>
      </c>
      <c r="S146">
        <v>4.3895747599451303E-4</v>
      </c>
      <c r="T146">
        <v>2.3776863283036124E-4</v>
      </c>
      <c r="U146">
        <v>0.13543667123914038</v>
      </c>
      <c r="V146">
        <v>7.3159579332418838E-5</v>
      </c>
      <c r="W146">
        <v>1.1833561957018747E-2</v>
      </c>
      <c r="X146">
        <v>0</v>
      </c>
      <c r="Y146">
        <v>0.41880201188843164</v>
      </c>
      <c r="Z146">
        <v>1.4631915866483768E-3</v>
      </c>
      <c r="AA146">
        <v>6.584362139917696E-4</v>
      </c>
      <c r="AB146">
        <v>0.19965249199817101</v>
      </c>
      <c r="AC146">
        <v>2.7251943301326016E-3</v>
      </c>
      <c r="AD146">
        <v>6.8934613625971655E-2</v>
      </c>
      <c r="AE146">
        <v>2.4325560128029264E-5</v>
      </c>
      <c r="AF146">
        <v>3.5189757658893463E-2</v>
      </c>
      <c r="AG146">
        <v>9.5</v>
      </c>
      <c r="AH146">
        <v>18.170000000000002</v>
      </c>
      <c r="AI146">
        <v>2.2957475994513032E-3</v>
      </c>
      <c r="AJ146">
        <v>165.03</v>
      </c>
      <c r="AK146">
        <v>199.2</v>
      </c>
      <c r="AL146">
        <v>1.1193415637860082E-2</v>
      </c>
      <c r="AM146">
        <v>0.92</v>
      </c>
      <c r="AN146">
        <v>314.08</v>
      </c>
      <c r="AO146">
        <v>1611.71</v>
      </c>
      <c r="AP146">
        <v>15.62</v>
      </c>
      <c r="AQ146">
        <v>12.56</v>
      </c>
      <c r="AR146">
        <v>0.93</v>
      </c>
      <c r="AS146">
        <v>110.84</v>
      </c>
      <c r="AT146">
        <v>7.35</v>
      </c>
      <c r="AU146">
        <v>5.72</v>
      </c>
      <c r="AV146">
        <v>921.06</v>
      </c>
      <c r="AW146">
        <v>364.17</v>
      </c>
      <c r="AX146">
        <v>12.47</v>
      </c>
      <c r="AY146">
        <v>85.71</v>
      </c>
      <c r="AZ146">
        <v>52.45</v>
      </c>
      <c r="BA146">
        <v>239.31</v>
      </c>
      <c r="BB146">
        <v>20.92</v>
      </c>
      <c r="BC146">
        <v>8.06</v>
      </c>
      <c r="BD146">
        <v>-1.6</v>
      </c>
      <c r="BE146">
        <v>-6.93</v>
      </c>
      <c r="BF146">
        <v>55.88</v>
      </c>
    </row>
    <row r="147" spans="1:58" x14ac:dyDescent="0.3">
      <c r="A147" s="25">
        <v>23</v>
      </c>
      <c r="B147">
        <v>6.29</v>
      </c>
      <c r="C147">
        <v>2.2164103018750829E-3</v>
      </c>
      <c r="D147">
        <v>5.9843078150627243E-3</v>
      </c>
      <c r="E147">
        <v>6.4719180814752425E-3</v>
      </c>
      <c r="F147">
        <v>0.11281528436544173</v>
      </c>
      <c r="G147">
        <v>3.7235693071501394E-3</v>
      </c>
      <c r="H147">
        <v>0</v>
      </c>
      <c r="I147">
        <v>7.8460924686377942E-3</v>
      </c>
      <c r="J147">
        <v>1.6756061882175627E-2</v>
      </c>
      <c r="K147">
        <v>2.5666031295713463E-2</v>
      </c>
      <c r="L147">
        <v>3.9452103373376476E-3</v>
      </c>
      <c r="M147">
        <v>9.3089232678753488E-3</v>
      </c>
      <c r="N147">
        <v>1.0727425861075402E-2</v>
      </c>
      <c r="O147">
        <v>5.6740103728002127E-3</v>
      </c>
      <c r="P147">
        <v>5.2307283124251964E-3</v>
      </c>
      <c r="Q147">
        <v>8.1120617048628038E-3</v>
      </c>
      <c r="R147">
        <v>3.1251385256438668E-2</v>
      </c>
      <c r="S147">
        <v>4.4328206037501665E-4</v>
      </c>
      <c r="T147">
        <v>3.1029744226251162E-4</v>
      </c>
      <c r="U147">
        <v>0.1039496431579414</v>
      </c>
      <c r="V147">
        <v>1.32984618112505E-4</v>
      </c>
      <c r="W147">
        <v>1.0195487388625381E-2</v>
      </c>
      <c r="X147">
        <v>1.32984618112505E-4</v>
      </c>
      <c r="Y147">
        <v>0.38645330023493951</v>
      </c>
      <c r="Z147">
        <v>1.2855179750875482E-3</v>
      </c>
      <c r="AA147">
        <v>9.7522053282503654E-4</v>
      </c>
      <c r="AB147">
        <v>0.15013963384901813</v>
      </c>
      <c r="AC147">
        <v>3.1916308347001198E-3</v>
      </c>
      <c r="AD147">
        <v>9.0030586462165871E-2</v>
      </c>
      <c r="AE147">
        <v>9.4419078859878539E-5</v>
      </c>
      <c r="AF147">
        <v>3.3645108382463762E-2</v>
      </c>
      <c r="AG147">
        <v>7.83</v>
      </c>
      <c r="AH147">
        <v>20.64</v>
      </c>
      <c r="AI147">
        <v>5.6412075003324617E-3</v>
      </c>
      <c r="AJ147">
        <v>107.53</v>
      </c>
      <c r="AK147">
        <v>147.22</v>
      </c>
      <c r="AL147">
        <v>1.8529190123675696E-2</v>
      </c>
      <c r="AM147">
        <v>0.75</v>
      </c>
      <c r="AN147">
        <v>406.2</v>
      </c>
      <c r="AO147">
        <v>1917.17</v>
      </c>
      <c r="AP147">
        <v>6.97</v>
      </c>
      <c r="AQ147">
        <v>11.81</v>
      </c>
      <c r="AR147">
        <v>0.86</v>
      </c>
      <c r="AS147">
        <v>18.75</v>
      </c>
      <c r="AT147">
        <v>10.29</v>
      </c>
      <c r="AU147">
        <v>2.06</v>
      </c>
      <c r="AV147">
        <v>908.65</v>
      </c>
      <c r="AW147">
        <v>392.25</v>
      </c>
      <c r="AX147">
        <v>0</v>
      </c>
      <c r="AY147">
        <v>84.89</v>
      </c>
      <c r="AZ147">
        <v>50.48</v>
      </c>
      <c r="BA147">
        <v>263.89</v>
      </c>
      <c r="BB147">
        <v>37.56</v>
      </c>
      <c r="BC147">
        <v>6.92</v>
      </c>
      <c r="BD147">
        <v>-4.45</v>
      </c>
      <c r="BE147">
        <v>-5.77</v>
      </c>
      <c r="BF147">
        <v>38.28</v>
      </c>
    </row>
    <row r="148" spans="1:58" x14ac:dyDescent="0.3">
      <c r="A148" s="22" t="s">
        <v>90</v>
      </c>
      <c r="B148">
        <v>148.49</v>
      </c>
      <c r="C148">
        <v>0.14403537025982563</v>
      </c>
      <c r="D148">
        <v>0.19263832234646366</v>
      </c>
      <c r="E148">
        <v>0.28455142682065626</v>
      </c>
      <c r="F148">
        <v>4.8802526296238797</v>
      </c>
      <c r="G148">
        <v>0.20121750191999246</v>
      </c>
      <c r="H148">
        <v>4.8784850656947521E-4</v>
      </c>
      <c r="I148">
        <v>0.35249401464294583</v>
      </c>
      <c r="J148">
        <v>1.1128668980355596</v>
      </c>
      <c r="K148">
        <v>1.1241248092249008</v>
      </c>
      <c r="L148">
        <v>0.12156028959825557</v>
      </c>
      <c r="M148">
        <v>0.2238639272307141</v>
      </c>
      <c r="N148">
        <v>0.28041745348742353</v>
      </c>
      <c r="O148">
        <v>0.3831642131548097</v>
      </c>
      <c r="P148">
        <v>0.25257854420376846</v>
      </c>
      <c r="Q148">
        <v>0.1413021903618821</v>
      </c>
      <c r="R148">
        <v>0.81338776278085834</v>
      </c>
      <c r="S148">
        <v>1.0080288934253473E-2</v>
      </c>
      <c r="T148">
        <v>1.0258298476050483E-2</v>
      </c>
      <c r="U148">
        <v>3.6560249066654187</v>
      </c>
      <c r="V148">
        <v>2.2253032870283669E-3</v>
      </c>
      <c r="W148">
        <v>0.24642781792804647</v>
      </c>
      <c r="X148">
        <v>2.4881272874377053E-3</v>
      </c>
      <c r="Y148">
        <v>12.683045453965539</v>
      </c>
      <c r="Z148">
        <v>5.6463505721327932E-2</v>
      </c>
      <c r="AA148">
        <v>2.5009014730463297E-2</v>
      </c>
      <c r="AB148">
        <v>5.7676600798948652</v>
      </c>
      <c r="AC148">
        <v>0.10483499882065925</v>
      </c>
      <c r="AD148">
        <v>1.6304543706575214</v>
      </c>
      <c r="AE148">
        <v>4.2885844913893964E-4</v>
      </c>
      <c r="AF148">
        <v>0.83566379700405591</v>
      </c>
      <c r="AG148">
        <v>178.44000000000003</v>
      </c>
      <c r="AH148">
        <v>335.61</v>
      </c>
      <c r="AI148">
        <v>6.3043475166229559E-2</v>
      </c>
      <c r="AJ148">
        <v>4938.6600000000008</v>
      </c>
      <c r="AK148">
        <v>5740.3099999999986</v>
      </c>
      <c r="AL148">
        <v>0.22479095256623297</v>
      </c>
      <c r="AM148">
        <v>17.38</v>
      </c>
      <c r="AN148">
        <v>6988.6200000000017</v>
      </c>
      <c r="AO148">
        <v>32642.43</v>
      </c>
      <c r="AP148">
        <v>215.26</v>
      </c>
      <c r="AQ148">
        <v>554.16000000000008</v>
      </c>
      <c r="AR148">
        <v>19.809999999999995</v>
      </c>
      <c r="AS148">
        <v>2454.2199999999998</v>
      </c>
      <c r="AT148">
        <v>169.98000000000002</v>
      </c>
      <c r="AU148">
        <v>66.260000000000005</v>
      </c>
      <c r="AV148">
        <v>29820.600000000002</v>
      </c>
      <c r="AW148">
        <v>8677.1400000000012</v>
      </c>
      <c r="AX148">
        <v>501.61</v>
      </c>
      <c r="AY148">
        <v>1877.9399999999998</v>
      </c>
      <c r="AZ148">
        <v>1176.5000000000002</v>
      </c>
      <c r="BA148">
        <v>4409.0999999999995</v>
      </c>
      <c r="BB148">
        <v>493.63</v>
      </c>
      <c r="BC148">
        <v>157.09999999999997</v>
      </c>
      <c r="BD148">
        <v>-88.72999999999999</v>
      </c>
      <c r="BE148">
        <v>-41.16</v>
      </c>
      <c r="BF148">
        <v>1105.49</v>
      </c>
    </row>
    <row r="149" spans="1:58" x14ac:dyDescent="0.3">
      <c r="A149" s="25">
        <v>1</v>
      </c>
      <c r="B149">
        <v>6.73</v>
      </c>
      <c r="C149">
        <v>1.3420771694372426E-2</v>
      </c>
      <c r="D149">
        <v>6.8247674241268871E-3</v>
      </c>
      <c r="E149">
        <v>2.3181332926643282E-2</v>
      </c>
      <c r="F149">
        <v>0.32137410401098065</v>
      </c>
      <c r="G149">
        <v>1.3497026078999542E-2</v>
      </c>
      <c r="H149">
        <v>3.8127192313558032E-5</v>
      </c>
      <c r="I149">
        <v>1.6928473387219766E-2</v>
      </c>
      <c r="J149">
        <v>9.0513954552386769E-2</v>
      </c>
      <c r="K149">
        <v>8.3041024858929391E-2</v>
      </c>
      <c r="L149">
        <v>5.7572060393472624E-3</v>
      </c>
      <c r="M149">
        <v>8.5404910782369992E-3</v>
      </c>
      <c r="N149">
        <v>7.8923288089065118E-3</v>
      </c>
      <c r="O149">
        <v>2.6040872350160133E-2</v>
      </c>
      <c r="P149">
        <v>1.6432819887143509E-2</v>
      </c>
      <c r="Q149">
        <v>3.3933201159066645E-3</v>
      </c>
      <c r="R149">
        <v>3.2217477504956536E-2</v>
      </c>
      <c r="S149">
        <v>3.0501753850846426E-4</v>
      </c>
      <c r="T149">
        <v>1.0675613847796249E-3</v>
      </c>
      <c r="U149">
        <v>0.23257587311270397</v>
      </c>
      <c r="V149">
        <v>2.6689034619490623E-4</v>
      </c>
      <c r="W149">
        <v>1.0179960347719993E-2</v>
      </c>
      <c r="X149">
        <v>1.1438157694067408E-4</v>
      </c>
      <c r="Y149">
        <v>0.64907732194601186</v>
      </c>
      <c r="Z149">
        <v>2.8595394235168521E-3</v>
      </c>
      <c r="AA149">
        <v>1.3344517309745311E-3</v>
      </c>
      <c r="AB149">
        <v>0.35671801128564895</v>
      </c>
      <c r="AC149">
        <v>5.4903156931523566E-3</v>
      </c>
      <c r="AD149">
        <v>5.3683086777489702E-2</v>
      </c>
      <c r="AE149">
        <v>2.5926490773219463E-5</v>
      </c>
      <c r="AF149">
        <v>2.6345889888668598E-2</v>
      </c>
      <c r="AG149">
        <v>12.24</v>
      </c>
      <c r="AH149">
        <v>7.85</v>
      </c>
      <c r="AI149">
        <v>7.105383559554675E-3</v>
      </c>
      <c r="AJ149">
        <v>183.68</v>
      </c>
      <c r="AK149">
        <v>373.25</v>
      </c>
      <c r="AL149">
        <v>5.9097148086014947E-3</v>
      </c>
      <c r="AM149">
        <v>1.0900000000000001</v>
      </c>
      <c r="AN149">
        <v>6.96</v>
      </c>
      <c r="AO149">
        <v>1044.42</v>
      </c>
      <c r="AP149">
        <v>12.3</v>
      </c>
      <c r="AQ149">
        <v>281.60000000000002</v>
      </c>
      <c r="AR149">
        <v>0.97</v>
      </c>
      <c r="AS149">
        <v>104.55</v>
      </c>
      <c r="AT149">
        <v>4.5199999999999996</v>
      </c>
      <c r="AU149">
        <v>0</v>
      </c>
      <c r="AV149">
        <v>1965.1</v>
      </c>
      <c r="AW149">
        <v>473.83</v>
      </c>
      <c r="AX149">
        <v>9.7899999999999991</v>
      </c>
      <c r="AY149">
        <v>81.510000000000005</v>
      </c>
      <c r="AZ149">
        <v>61.29</v>
      </c>
      <c r="BA149">
        <v>147.24</v>
      </c>
      <c r="BB149">
        <v>8.39</v>
      </c>
      <c r="BC149">
        <v>6.55</v>
      </c>
      <c r="BD149">
        <v>-5.01</v>
      </c>
      <c r="BE149">
        <v>1.87</v>
      </c>
      <c r="BF149">
        <v>56.13</v>
      </c>
    </row>
    <row r="150" spans="1:58" x14ac:dyDescent="0.3">
      <c r="A150" s="25">
        <v>2</v>
      </c>
      <c r="B150">
        <v>7.67</v>
      </c>
      <c r="C150">
        <v>1.4135523333295366E-2</v>
      </c>
      <c r="D150">
        <v>7.6543687993347988E-3</v>
      </c>
      <c r="E150">
        <v>1.9705443486382743E-2</v>
      </c>
      <c r="F150">
        <v>0.32113038624947321</v>
      </c>
      <c r="G150">
        <v>1.2734500472702835E-2</v>
      </c>
      <c r="H150">
        <v>4.556171904365952E-5</v>
      </c>
      <c r="I150">
        <v>1.7062863781850488E-2</v>
      </c>
      <c r="J150">
        <v>8.8651714829200506E-2</v>
      </c>
      <c r="K150">
        <v>9.3891312519221351E-2</v>
      </c>
      <c r="L150">
        <v>5.7407765995010993E-3</v>
      </c>
      <c r="M150">
        <v>9.7502078753431368E-3</v>
      </c>
      <c r="N150">
        <v>9.5110088503639247E-3</v>
      </c>
      <c r="O150">
        <v>2.6015741573929583E-2</v>
      </c>
      <c r="P150">
        <v>1.2153588554896176E-2</v>
      </c>
      <c r="Q150">
        <v>3.2576629116216555E-3</v>
      </c>
      <c r="R150">
        <v>3.1050311528253962E-2</v>
      </c>
      <c r="S150">
        <v>5.125693392411696E-4</v>
      </c>
      <c r="T150">
        <v>7.0620664517672251E-4</v>
      </c>
      <c r="U150">
        <v>0.2315674370393995</v>
      </c>
      <c r="V150">
        <v>3.3032246306653149E-4</v>
      </c>
      <c r="W150">
        <v>1.129930632282756E-2</v>
      </c>
      <c r="X150">
        <v>6.8342578565489277E-5</v>
      </c>
      <c r="Y150">
        <v>0.55803993484674175</v>
      </c>
      <c r="Z150">
        <v>2.3805998200312098E-3</v>
      </c>
      <c r="AA150">
        <v>9.2262481063410523E-4</v>
      </c>
      <c r="AB150">
        <v>0.35916303122116799</v>
      </c>
      <c r="AC150">
        <v>4.5789527638877819E-3</v>
      </c>
      <c r="AD150">
        <v>9.6044103744034257E-2</v>
      </c>
      <c r="AE150">
        <v>6.8342578565489277E-6</v>
      </c>
      <c r="AF150">
        <v>4.580091806863873E-2</v>
      </c>
      <c r="AG150">
        <v>12.56</v>
      </c>
      <c r="AH150">
        <v>8.85</v>
      </c>
      <c r="AI150">
        <v>1.8361372774594784E-3</v>
      </c>
      <c r="AJ150">
        <v>139.46</v>
      </c>
      <c r="AK150">
        <v>358.38</v>
      </c>
      <c r="AL150">
        <v>5.0687412436071213E-3</v>
      </c>
      <c r="AM150">
        <v>0.7</v>
      </c>
      <c r="AN150">
        <v>324.31</v>
      </c>
      <c r="AO150">
        <v>1353.63</v>
      </c>
      <c r="AP150">
        <v>8.3699999999999992</v>
      </c>
      <c r="AQ150">
        <v>17.79</v>
      </c>
      <c r="AR150">
        <v>0.83</v>
      </c>
      <c r="AS150">
        <v>141.29</v>
      </c>
      <c r="AT150">
        <v>3.82</v>
      </c>
      <c r="AU150">
        <v>0.27</v>
      </c>
      <c r="AV150">
        <v>1479.11</v>
      </c>
      <c r="AW150">
        <v>418.44</v>
      </c>
      <c r="AX150">
        <v>2.31</v>
      </c>
      <c r="AY150">
        <v>85.61</v>
      </c>
      <c r="AZ150">
        <v>54.83</v>
      </c>
      <c r="BA150">
        <v>179.59</v>
      </c>
      <c r="BB150">
        <v>10.11</v>
      </c>
      <c r="BC150">
        <v>8.19</v>
      </c>
      <c r="BD150">
        <v>-3.71</v>
      </c>
      <c r="BE150">
        <v>-2.57</v>
      </c>
      <c r="BF150">
        <v>51.01</v>
      </c>
    </row>
    <row r="151" spans="1:58" x14ac:dyDescent="0.3">
      <c r="A151" s="25">
        <v>3</v>
      </c>
      <c r="B151">
        <v>6.85</v>
      </c>
      <c r="C151">
        <v>5.6425291807268903E-3</v>
      </c>
      <c r="D151">
        <v>9.2066477528667048E-3</v>
      </c>
      <c r="E151">
        <v>1.1182323236314497E-2</v>
      </c>
      <c r="F151">
        <v>0.19952741842435928</v>
      </c>
      <c r="G151">
        <v>8.8589288677798934E-3</v>
      </c>
      <c r="H151">
        <v>1.5805403867582327E-5</v>
      </c>
      <c r="I151">
        <v>1.5109966097408703E-2</v>
      </c>
      <c r="J151">
        <v>4.8664838508285985E-2</v>
      </c>
      <c r="K151">
        <v>4.312504445269838E-2</v>
      </c>
      <c r="L151">
        <v>5.8638048348730433E-3</v>
      </c>
      <c r="M151">
        <v>9.3488963876749466E-3</v>
      </c>
      <c r="N151">
        <v>1.0692355716419443E-2</v>
      </c>
      <c r="O151">
        <v>1.8879554919827089E-2</v>
      </c>
      <c r="P151">
        <v>8.590237002030994E-3</v>
      </c>
      <c r="Q151">
        <v>5.5002805459186494E-3</v>
      </c>
      <c r="R151">
        <v>2.8900180971874283E-2</v>
      </c>
      <c r="S151">
        <v>3.7932969282197581E-4</v>
      </c>
      <c r="T151">
        <v>2.844972696164819E-4</v>
      </c>
      <c r="U151">
        <v>0.14990635298208457</v>
      </c>
      <c r="V151">
        <v>6.3221615470329307E-5</v>
      </c>
      <c r="W151">
        <v>1.0075944965583733E-2</v>
      </c>
      <c r="X151">
        <v>8.6929721271702799E-5</v>
      </c>
      <c r="Y151">
        <v>0.49943495681173394</v>
      </c>
      <c r="Z151">
        <v>2.3866159840049313E-3</v>
      </c>
      <c r="AA151">
        <v>1.0826701649293894E-3</v>
      </c>
      <c r="AB151">
        <v>0.23436252854851072</v>
      </c>
      <c r="AC151">
        <v>3.7695888224183851E-3</v>
      </c>
      <c r="AD151">
        <v>7.9999051675767943E-2</v>
      </c>
      <c r="AE151">
        <v>6.7963236630604007E-6</v>
      </c>
      <c r="AF151">
        <v>4.1678849998814597E-2</v>
      </c>
      <c r="AG151">
        <v>8.68</v>
      </c>
      <c r="AH151">
        <v>13.13</v>
      </c>
      <c r="AI151">
        <v>1.188566370842191E-3</v>
      </c>
      <c r="AJ151">
        <v>227.8</v>
      </c>
      <c r="AK151">
        <v>233.49</v>
      </c>
      <c r="AL151">
        <v>7.3574155003595732E-3</v>
      </c>
      <c r="AM151">
        <v>0.68</v>
      </c>
      <c r="AN151">
        <v>316.33999999999997</v>
      </c>
      <c r="AO151">
        <v>1459.89</v>
      </c>
      <c r="AP151">
        <v>6.53</v>
      </c>
      <c r="AQ151">
        <v>10.54</v>
      </c>
      <c r="AR151">
        <v>0.84</v>
      </c>
      <c r="AS151">
        <v>109.9</v>
      </c>
      <c r="AT151">
        <v>6.66</v>
      </c>
      <c r="AU151">
        <v>1.65</v>
      </c>
      <c r="AV151">
        <v>1171.08</v>
      </c>
      <c r="AW151">
        <v>381.86</v>
      </c>
      <c r="AX151">
        <v>54.25</v>
      </c>
      <c r="AY151">
        <v>78.2</v>
      </c>
      <c r="AZ151">
        <v>53.49</v>
      </c>
      <c r="BA151">
        <v>200.97</v>
      </c>
      <c r="BB151">
        <v>18.37</v>
      </c>
      <c r="BC151">
        <v>7.26</v>
      </c>
      <c r="BD151">
        <v>-2.93</v>
      </c>
      <c r="BE151">
        <v>-4.25</v>
      </c>
      <c r="BF151">
        <v>45.65</v>
      </c>
    </row>
    <row r="152" spans="1:58" x14ac:dyDescent="0.3">
      <c r="A152" s="25">
        <v>4</v>
      </c>
      <c r="B152">
        <v>6.94</v>
      </c>
      <c r="C152">
        <v>3.3472037114283099E-3</v>
      </c>
      <c r="D152">
        <v>7.945793612843496E-3</v>
      </c>
      <c r="E152">
        <v>6.4400606362739216E-3</v>
      </c>
      <c r="F152">
        <v>0.12185245851603911</v>
      </c>
      <c r="G152">
        <v>6.1958877211545308E-3</v>
      </c>
      <c r="H152">
        <v>1.0173871463307933E-5</v>
      </c>
      <c r="I152">
        <v>9.9195246767252339E-3</v>
      </c>
      <c r="J152">
        <v>2.4569899583888659E-2</v>
      </c>
      <c r="K152">
        <v>2.4742855398764894E-2</v>
      </c>
      <c r="L152">
        <v>4.5884160299518775E-3</v>
      </c>
      <c r="M152">
        <v>7.0810145384623208E-3</v>
      </c>
      <c r="N152">
        <v>8.078053941866498E-3</v>
      </c>
      <c r="O152">
        <v>1.0763956008179794E-2</v>
      </c>
      <c r="P152">
        <v>4.7918934592180362E-3</v>
      </c>
      <c r="Q152">
        <v>4.8732844309244995E-3</v>
      </c>
      <c r="R152">
        <v>2.1049740057584112E-2</v>
      </c>
      <c r="S152">
        <v>2.238251721927745E-4</v>
      </c>
      <c r="T152">
        <v>8.1390971706463467E-5</v>
      </c>
      <c r="U152">
        <v>0.101331759774547</v>
      </c>
      <c r="V152">
        <v>3.0521614389923798E-5</v>
      </c>
      <c r="W152">
        <v>7.4167522967514832E-3</v>
      </c>
      <c r="X152">
        <v>3.0521614389923798E-5</v>
      </c>
      <c r="Y152">
        <v>0.48062386179813005</v>
      </c>
      <c r="Z152">
        <v>1.3124294187667233E-3</v>
      </c>
      <c r="AA152">
        <v>5.5956293048193629E-4</v>
      </c>
      <c r="AB152">
        <v>0.14799930817674051</v>
      </c>
      <c r="AC152">
        <v>2.5434678658269832E-3</v>
      </c>
      <c r="AD152">
        <v>7.558169110091463E-2</v>
      </c>
      <c r="AE152">
        <v>1.6786887914458089E-5</v>
      </c>
      <c r="AF152">
        <v>4.1784090099805681E-2</v>
      </c>
      <c r="AG152">
        <v>6.17</v>
      </c>
      <c r="AH152">
        <v>15.46</v>
      </c>
      <c r="AI152">
        <v>1.2737687072061532E-3</v>
      </c>
      <c r="AJ152">
        <v>149.01</v>
      </c>
      <c r="AK152">
        <v>146.63</v>
      </c>
      <c r="AL152">
        <v>1.4141681333998027E-2</v>
      </c>
      <c r="AM152">
        <v>0.65</v>
      </c>
      <c r="AN152">
        <v>412.72</v>
      </c>
      <c r="AO152">
        <v>1458.93</v>
      </c>
      <c r="AP152">
        <v>14.24</v>
      </c>
      <c r="AQ152">
        <v>14.37</v>
      </c>
      <c r="AR152">
        <v>0.82</v>
      </c>
      <c r="AS152">
        <v>77.62</v>
      </c>
      <c r="AT152">
        <v>8.06</v>
      </c>
      <c r="AU152">
        <v>1.1399999999999999</v>
      </c>
      <c r="AV152">
        <v>1068.0899999999999</v>
      </c>
      <c r="AW152">
        <v>303.67</v>
      </c>
      <c r="AX152">
        <v>53.46</v>
      </c>
      <c r="AY152">
        <v>74.42</v>
      </c>
      <c r="AZ152">
        <v>46.69</v>
      </c>
      <c r="BA152">
        <v>210</v>
      </c>
      <c r="BB152">
        <v>23.24</v>
      </c>
      <c r="BC152">
        <v>7.15</v>
      </c>
      <c r="BD152">
        <v>-1.86</v>
      </c>
      <c r="BE152">
        <v>-6.83</v>
      </c>
      <c r="BF152">
        <v>52.52</v>
      </c>
    </row>
    <row r="153" spans="1:58" x14ac:dyDescent="0.3">
      <c r="A153" s="25">
        <v>5</v>
      </c>
      <c r="B153">
        <v>4.9800000000000004</v>
      </c>
      <c r="C153">
        <v>1.248212698535379E-2</v>
      </c>
      <c r="D153">
        <v>1.337094717316536E-2</v>
      </c>
      <c r="E153">
        <v>2.6007651582486378E-2</v>
      </c>
      <c r="F153">
        <v>0.54635390501217296</v>
      </c>
      <c r="G153">
        <v>1.4530277852919582E-2</v>
      </c>
      <c r="H153">
        <v>3.8644355991807394E-5</v>
      </c>
      <c r="I153">
        <v>3.5514163156470997E-2</v>
      </c>
      <c r="J153">
        <v>0.13962205819840012</v>
      </c>
      <c r="K153">
        <v>0.15175638597982766</v>
      </c>
      <c r="L153">
        <v>1.1090930169648723E-2</v>
      </c>
      <c r="M153">
        <v>1.6810294856436217E-2</v>
      </c>
      <c r="N153">
        <v>1.8162847316149477E-2</v>
      </c>
      <c r="O153">
        <v>3.5011786528577504E-2</v>
      </c>
      <c r="P153">
        <v>4.1851837539127412E-2</v>
      </c>
      <c r="Q153">
        <v>8.5790470301812423E-3</v>
      </c>
      <c r="R153">
        <v>7.6013448235885142E-2</v>
      </c>
      <c r="S153">
        <v>8.1153147582795537E-4</v>
      </c>
      <c r="T153">
        <v>1.8935734435985624E-3</v>
      </c>
      <c r="U153">
        <v>0.32882482513428912</v>
      </c>
      <c r="V153">
        <v>3.0915484793445915E-4</v>
      </c>
      <c r="W153">
        <v>1.9824554623797196E-2</v>
      </c>
      <c r="X153">
        <v>3.4779920392626659E-4</v>
      </c>
      <c r="Y153">
        <v>0.7641534953819995</v>
      </c>
      <c r="Z153">
        <v>9.6610889979518496E-3</v>
      </c>
      <c r="AA153">
        <v>3.8257912431889324E-3</v>
      </c>
      <c r="AB153">
        <v>0.61100591258646675</v>
      </c>
      <c r="AC153">
        <v>1.4762143988870425E-2</v>
      </c>
      <c r="AD153">
        <v>7.26127449086061E-2</v>
      </c>
      <c r="AE153">
        <v>2.048150867565792E-5</v>
      </c>
      <c r="AF153">
        <v>3.0065308961626156E-2</v>
      </c>
      <c r="AG153">
        <v>9.7899999999999991</v>
      </c>
      <c r="AH153">
        <v>9.41</v>
      </c>
      <c r="AI153">
        <v>8.1875797039842341E-3</v>
      </c>
      <c r="AJ153">
        <v>61.96</v>
      </c>
      <c r="AK153">
        <v>640.46</v>
      </c>
      <c r="AL153">
        <v>4.7146114310005023E-3</v>
      </c>
      <c r="AM153">
        <v>0.71</v>
      </c>
      <c r="AN153">
        <v>375.8</v>
      </c>
      <c r="AO153">
        <v>1073.3499999999999</v>
      </c>
      <c r="AP153">
        <v>10.07</v>
      </c>
      <c r="AQ153">
        <v>7.64</v>
      </c>
      <c r="AR153">
        <v>0.85</v>
      </c>
      <c r="AS153">
        <v>104.12</v>
      </c>
      <c r="AT153">
        <v>4.92</v>
      </c>
      <c r="AU153">
        <v>1.72</v>
      </c>
      <c r="AV153">
        <v>2192.62</v>
      </c>
      <c r="AW153">
        <v>686.19</v>
      </c>
      <c r="AX153">
        <v>0</v>
      </c>
      <c r="AY153">
        <v>72.8</v>
      </c>
      <c r="AZ153">
        <v>55.74</v>
      </c>
      <c r="BA153">
        <v>124.85</v>
      </c>
      <c r="BB153">
        <v>11.48</v>
      </c>
      <c r="BC153">
        <v>5.38</v>
      </c>
      <c r="BD153">
        <v>-5.2</v>
      </c>
      <c r="BE153">
        <v>0.89</v>
      </c>
      <c r="BF153">
        <v>45.08</v>
      </c>
    </row>
    <row r="154" spans="1:58" x14ac:dyDescent="0.3">
      <c r="A154" s="25">
        <v>6</v>
      </c>
      <c r="B154">
        <v>5.0199999999999996</v>
      </c>
      <c r="C154">
        <v>8.3239049620171326E-3</v>
      </c>
      <c r="D154">
        <v>1.5758849199935348E-2</v>
      </c>
      <c r="E154">
        <v>2.3193793437853563E-2</v>
      </c>
      <c r="F154">
        <v>0.40178330908894994</v>
      </c>
      <c r="G154">
        <v>1.3900113140455795E-2</v>
      </c>
      <c r="H154">
        <v>0</v>
      </c>
      <c r="I154">
        <v>3.2837670384138783E-2</v>
      </c>
      <c r="J154">
        <v>8.6875707127848714E-2</v>
      </c>
      <c r="K154">
        <v>8.9219330855018583E-2</v>
      </c>
      <c r="L154">
        <v>9.4014331124400632E-3</v>
      </c>
      <c r="M154">
        <v>1.678250094283713E-2</v>
      </c>
      <c r="N154">
        <v>2.8069608318517323E-2</v>
      </c>
      <c r="O154">
        <v>2.8204299337320188E-2</v>
      </c>
      <c r="P154">
        <v>3.0763428694574647E-2</v>
      </c>
      <c r="Q154">
        <v>9.5630623350035013E-3</v>
      </c>
      <c r="R154">
        <v>7.254458272722375E-2</v>
      </c>
      <c r="S154">
        <v>7.0039329777490434E-4</v>
      </c>
      <c r="T154">
        <v>1.319971984268089E-3</v>
      </c>
      <c r="U154">
        <v>0.25300360971930391</v>
      </c>
      <c r="V154">
        <v>8.081461128171973E-5</v>
      </c>
      <c r="W154">
        <v>1.8883680836161845E-2</v>
      </c>
      <c r="X154">
        <v>2.9632024136630572E-4</v>
      </c>
      <c r="Y154">
        <v>0.75521254242767089</v>
      </c>
      <c r="Z154">
        <v>6.1149722536501267E-3</v>
      </c>
      <c r="AA154">
        <v>2.0742416895641398E-3</v>
      </c>
      <c r="AB154">
        <v>0.47400463337104681</v>
      </c>
      <c r="AC154">
        <v>1.0883034319271592E-2</v>
      </c>
      <c r="AD154">
        <v>4.4528850816227573E-2</v>
      </c>
      <c r="AE154">
        <v>3.3403372663110825E-5</v>
      </c>
      <c r="AF154">
        <v>2.5887613813910887E-2</v>
      </c>
      <c r="AG154">
        <v>4.96</v>
      </c>
      <c r="AH154">
        <v>13.87</v>
      </c>
      <c r="AI154">
        <v>4.6985614999191854E-3</v>
      </c>
      <c r="AJ154">
        <v>206.58</v>
      </c>
      <c r="AK154">
        <v>481.53</v>
      </c>
      <c r="AL154">
        <v>1.112547815311675E-2</v>
      </c>
      <c r="AM154">
        <v>0.81</v>
      </c>
      <c r="AN154">
        <v>236.14</v>
      </c>
      <c r="AO154">
        <v>961.63</v>
      </c>
      <c r="AP154">
        <v>9.19</v>
      </c>
      <c r="AQ154">
        <v>10.02</v>
      </c>
      <c r="AR154">
        <v>0.89</v>
      </c>
      <c r="AS154">
        <v>88</v>
      </c>
      <c r="AT154">
        <v>9.1999999999999993</v>
      </c>
      <c r="AU154">
        <v>2.82</v>
      </c>
      <c r="AV154">
        <v>1574.9</v>
      </c>
      <c r="AW154">
        <v>378.09</v>
      </c>
      <c r="AX154">
        <v>0</v>
      </c>
      <c r="AY154">
        <v>80.56</v>
      </c>
      <c r="AZ154">
        <v>51.09</v>
      </c>
      <c r="BA154">
        <v>130.34</v>
      </c>
      <c r="BB154">
        <v>22.03</v>
      </c>
      <c r="BC154">
        <v>5.13</v>
      </c>
      <c r="BD154">
        <v>-2.54</v>
      </c>
      <c r="BE154">
        <v>-2.46</v>
      </c>
      <c r="BF154">
        <v>44.55</v>
      </c>
    </row>
    <row r="155" spans="1:58" x14ac:dyDescent="0.3">
      <c r="A155" s="25">
        <v>7</v>
      </c>
      <c r="B155">
        <v>4.75</v>
      </c>
      <c r="C155">
        <v>5.7927933077993104E-3</v>
      </c>
      <c r="D155">
        <v>8.3271403799615087E-3</v>
      </c>
      <c r="E155">
        <v>2.1761085386535567E-2</v>
      </c>
      <c r="F155">
        <v>0.25332037576935534</v>
      </c>
      <c r="G155">
        <v>1.141408944530193E-2</v>
      </c>
      <c r="H155">
        <v>3.8110482288153356E-5</v>
      </c>
      <c r="I155">
        <v>2.0674936641323197E-2</v>
      </c>
      <c r="J155">
        <v>4.8209760094513998E-2</v>
      </c>
      <c r="K155">
        <v>5.209702928790564E-2</v>
      </c>
      <c r="L155">
        <v>5.2401913146210869E-3</v>
      </c>
      <c r="M155">
        <v>1.0366051182377713E-2</v>
      </c>
      <c r="N155">
        <v>1.4081823205472665E-2</v>
      </c>
      <c r="O155">
        <v>2.0046113683568664E-2</v>
      </c>
      <c r="P155">
        <v>2.1418091045942188E-2</v>
      </c>
      <c r="Q155">
        <v>6.1167324072486139E-3</v>
      </c>
      <c r="R155">
        <v>4.3026734503325142E-2</v>
      </c>
      <c r="S155">
        <v>3.620495817374569E-4</v>
      </c>
      <c r="T155">
        <v>1.1433144686446007E-4</v>
      </c>
      <c r="U155">
        <v>0.17829989138512548</v>
      </c>
      <c r="V155">
        <v>7.6220964576306712E-5</v>
      </c>
      <c r="W155">
        <v>1.0918653175555936E-2</v>
      </c>
      <c r="X155">
        <v>1.1433144686446007E-4</v>
      </c>
      <c r="Y155">
        <v>0.70548219287715086</v>
      </c>
      <c r="Z155">
        <v>2.7439547247470417E-3</v>
      </c>
      <c r="AA155">
        <v>1.1623697097886774E-3</v>
      </c>
      <c r="AB155">
        <v>0.29505135387488329</v>
      </c>
      <c r="AC155">
        <v>5.202080832332933E-3</v>
      </c>
      <c r="AD155">
        <v>4.2340745822138377E-2</v>
      </c>
      <c r="AE155">
        <v>1.6768612206787478E-5</v>
      </c>
      <c r="AF155">
        <v>2.505764210446083E-2</v>
      </c>
      <c r="AG155">
        <v>6.26</v>
      </c>
      <c r="AH155">
        <v>12.15</v>
      </c>
      <c r="AI155">
        <v>3.3617256426380073E-3</v>
      </c>
      <c r="AJ155">
        <v>101.45</v>
      </c>
      <c r="AK155">
        <v>294.02999999999997</v>
      </c>
      <c r="AL155">
        <v>7.9269803159358974E-3</v>
      </c>
      <c r="AM155">
        <v>0.82</v>
      </c>
      <c r="AN155">
        <v>246.89</v>
      </c>
      <c r="AO155">
        <v>1196.8599999999999</v>
      </c>
      <c r="AP155">
        <v>6.22</v>
      </c>
      <c r="AQ155">
        <v>12.08</v>
      </c>
      <c r="AR155">
        <v>0.84</v>
      </c>
      <c r="AS155">
        <v>109.04</v>
      </c>
      <c r="AT155">
        <v>5.53</v>
      </c>
      <c r="AU155">
        <v>1.54</v>
      </c>
      <c r="AV155">
        <v>1561.61</v>
      </c>
      <c r="AW155">
        <v>292.22000000000003</v>
      </c>
      <c r="AX155">
        <v>0</v>
      </c>
      <c r="AY155">
        <v>81.900000000000006</v>
      </c>
      <c r="AZ155">
        <v>43.27</v>
      </c>
      <c r="BA155">
        <v>142.24</v>
      </c>
      <c r="BB155">
        <v>22.36</v>
      </c>
      <c r="BC155">
        <v>4.95</v>
      </c>
      <c r="BD155">
        <v>-4.8</v>
      </c>
      <c r="BE155">
        <v>-1.08</v>
      </c>
      <c r="BF155">
        <v>35.340000000000003</v>
      </c>
    </row>
    <row r="156" spans="1:58" x14ac:dyDescent="0.3">
      <c r="A156" s="25">
        <v>8</v>
      </c>
      <c r="B156">
        <v>5.38</v>
      </c>
      <c r="C156">
        <v>5.2817882825129609E-3</v>
      </c>
      <c r="D156">
        <v>7.5115669769775352E-3</v>
      </c>
      <c r="E156">
        <v>1.6263448352750988E-2</v>
      </c>
      <c r="F156">
        <v>0.20127933552594904</v>
      </c>
      <c r="G156">
        <v>8.2919895200401356E-3</v>
      </c>
      <c r="H156">
        <v>1.393611684040359E-5</v>
      </c>
      <c r="I156">
        <v>1.66954679748035E-2</v>
      </c>
      <c r="J156">
        <v>3.6415073303974581E-2</v>
      </c>
      <c r="K156">
        <v>3.4965717152572608E-2</v>
      </c>
      <c r="L156">
        <v>4.1390267015998664E-3</v>
      </c>
      <c r="M156">
        <v>1.0159429176654217E-2</v>
      </c>
      <c r="N156">
        <v>1.4883772785551034E-2</v>
      </c>
      <c r="O156">
        <v>1.6291320586431797E-2</v>
      </c>
      <c r="P156">
        <v>1.2040804950108702E-2</v>
      </c>
      <c r="Q156">
        <v>5.5883828530018395E-3</v>
      </c>
      <c r="R156">
        <v>4.906906739506104E-2</v>
      </c>
      <c r="S156">
        <v>7.9435865990300464E-4</v>
      </c>
      <c r="T156">
        <v>3.3446680416968614E-4</v>
      </c>
      <c r="U156">
        <v>0.14628741847371649</v>
      </c>
      <c r="V156">
        <v>4.1808350521210768E-5</v>
      </c>
      <c r="W156">
        <v>1.1330062991248118E-2</v>
      </c>
      <c r="X156">
        <v>2.6478621996766819E-4</v>
      </c>
      <c r="Y156">
        <v>0.63260215173644019</v>
      </c>
      <c r="Z156">
        <v>1.9371202408160989E-3</v>
      </c>
      <c r="AA156">
        <v>1.017336529349462E-3</v>
      </c>
      <c r="AB156">
        <v>0.24278109147667093</v>
      </c>
      <c r="AC156">
        <v>4.3062601036847094E-3</v>
      </c>
      <c r="AD156">
        <v>3.9717932995150231E-2</v>
      </c>
      <c r="AE156">
        <v>1.8116951892524667E-5</v>
      </c>
      <c r="AF156">
        <v>2.6520430347288033E-2</v>
      </c>
      <c r="AG156">
        <v>3.82</v>
      </c>
      <c r="AH156">
        <v>15.45</v>
      </c>
      <c r="AI156">
        <v>2.0088912425441775E-3</v>
      </c>
      <c r="AJ156">
        <v>1324.92</v>
      </c>
      <c r="AK156">
        <v>237.97</v>
      </c>
      <c r="AL156">
        <v>1.160878532805619E-2</v>
      </c>
      <c r="AM156">
        <v>0.87</v>
      </c>
      <c r="AN156">
        <v>259.08999999999997</v>
      </c>
      <c r="AO156">
        <v>1331.05</v>
      </c>
      <c r="AP156">
        <v>6.58</v>
      </c>
      <c r="AQ156">
        <v>8.69</v>
      </c>
      <c r="AR156">
        <v>0.82</v>
      </c>
      <c r="AS156">
        <v>92.33</v>
      </c>
      <c r="AT156">
        <v>7.32</v>
      </c>
      <c r="AU156">
        <v>5.79</v>
      </c>
      <c r="AV156">
        <v>1198.6600000000001</v>
      </c>
      <c r="AW156">
        <v>253.84</v>
      </c>
      <c r="AX156">
        <v>7.58</v>
      </c>
      <c r="AY156">
        <v>76.569999999999993</v>
      </c>
      <c r="AZ156">
        <v>52.7</v>
      </c>
      <c r="BA156">
        <v>161.28</v>
      </c>
      <c r="BB156">
        <v>36.85</v>
      </c>
      <c r="BC156">
        <v>5.62</v>
      </c>
      <c r="BD156">
        <v>-3.96</v>
      </c>
      <c r="BE156">
        <v>2.99</v>
      </c>
      <c r="BF156">
        <v>47.18</v>
      </c>
    </row>
    <row r="157" spans="1:58" x14ac:dyDescent="0.3">
      <c r="A157" s="25">
        <v>9</v>
      </c>
      <c r="B157">
        <v>5.75</v>
      </c>
      <c r="C157">
        <v>6.8711521547933155E-3</v>
      </c>
      <c r="D157">
        <v>8.0071826443858102E-3</v>
      </c>
      <c r="E157">
        <v>1.2954412195836998E-2</v>
      </c>
      <c r="F157">
        <v>0.22227719143946056</v>
      </c>
      <c r="G157">
        <v>1.002272060979185E-2</v>
      </c>
      <c r="H157">
        <v>1.8323072412782175E-5</v>
      </c>
      <c r="I157">
        <v>1.6509088243916739E-2</v>
      </c>
      <c r="J157">
        <v>5.1066402814423921E-2</v>
      </c>
      <c r="K157">
        <v>4.7200234535326881E-2</v>
      </c>
      <c r="L157">
        <v>5.368660216945177E-3</v>
      </c>
      <c r="M157">
        <v>9.4913515098211665E-3</v>
      </c>
      <c r="N157">
        <v>1.154353562005277E-2</v>
      </c>
      <c r="O157">
        <v>2.079668718850777E-2</v>
      </c>
      <c r="P157">
        <v>1.196496628554676E-2</v>
      </c>
      <c r="Q157">
        <v>5.9549985341542074E-3</v>
      </c>
      <c r="R157">
        <v>3.6133098798006448E-2</v>
      </c>
      <c r="S157">
        <v>5.4969217238346531E-4</v>
      </c>
      <c r="T157">
        <v>5.4969217238346531E-4</v>
      </c>
      <c r="U157">
        <v>0.16166446789797714</v>
      </c>
      <c r="V157">
        <v>7.32922896511287E-5</v>
      </c>
      <c r="W157">
        <v>1.0664028144239225E-2</v>
      </c>
      <c r="X157">
        <v>2.7484608619173266E-4</v>
      </c>
      <c r="Y157">
        <v>0.74481457050718269</v>
      </c>
      <c r="Z157">
        <v>3.8295221342714747E-3</v>
      </c>
      <c r="AA157">
        <v>1.7590149516270889E-3</v>
      </c>
      <c r="AB157">
        <v>0.25938141307534446</v>
      </c>
      <c r="AC157">
        <v>6.4313984168865431E-3</v>
      </c>
      <c r="AD157">
        <v>6.0044708296687191E-2</v>
      </c>
      <c r="AE157">
        <v>2.3270301964233362E-5</v>
      </c>
      <c r="AF157">
        <v>2.940853122251539E-2</v>
      </c>
      <c r="AG157">
        <v>5.55</v>
      </c>
      <c r="AH157">
        <v>12.64</v>
      </c>
      <c r="AI157">
        <v>2.7611037818821458E-3</v>
      </c>
      <c r="AJ157">
        <v>150.27000000000001</v>
      </c>
      <c r="AK157">
        <v>243.13</v>
      </c>
      <c r="AL157">
        <v>1.1158751099384344E-2</v>
      </c>
      <c r="AM157">
        <v>0.87</v>
      </c>
      <c r="AN157">
        <v>234.07</v>
      </c>
      <c r="AO157">
        <v>1420.07</v>
      </c>
      <c r="AP157">
        <v>7.17</v>
      </c>
      <c r="AQ157">
        <v>13.11</v>
      </c>
      <c r="AR157">
        <v>0.82</v>
      </c>
      <c r="AS157">
        <v>89.3</v>
      </c>
      <c r="AT157">
        <v>8.0500000000000007</v>
      </c>
      <c r="AU157">
        <v>5.44</v>
      </c>
      <c r="AV157">
        <v>1520.47</v>
      </c>
      <c r="AW157">
        <v>323.76</v>
      </c>
      <c r="AX157">
        <v>20.21</v>
      </c>
      <c r="AY157">
        <v>71.03</v>
      </c>
      <c r="AZ157">
        <v>48.93</v>
      </c>
      <c r="BA157">
        <v>143.22999999999999</v>
      </c>
      <c r="BB157">
        <v>32.840000000000003</v>
      </c>
      <c r="BC157">
        <v>6.13</v>
      </c>
      <c r="BD157">
        <v>-1.37</v>
      </c>
      <c r="BE157">
        <v>-3.81</v>
      </c>
      <c r="BF157">
        <v>45.81</v>
      </c>
    </row>
    <row r="158" spans="1:58" x14ac:dyDescent="0.3">
      <c r="A158" s="25">
        <v>10</v>
      </c>
      <c r="B158">
        <v>6.22</v>
      </c>
      <c r="C158">
        <v>2.4650891901775679E-3</v>
      </c>
      <c r="D158">
        <v>6.298167436442687E-3</v>
      </c>
      <c r="E158">
        <v>7.205645325134429E-3</v>
      </c>
      <c r="F158">
        <v>0.14428898430198697</v>
      </c>
      <c r="G158">
        <v>5.9189229456461379E-3</v>
      </c>
      <c r="H158">
        <v>0</v>
      </c>
      <c r="I158">
        <v>1.0483401281304601E-2</v>
      </c>
      <c r="J158">
        <v>2.2903658354891578E-2</v>
      </c>
      <c r="K158">
        <v>2.5436469775568529E-2</v>
      </c>
      <c r="L158">
        <v>4.1852338448619139E-3</v>
      </c>
      <c r="M158">
        <v>9.4133900394143388E-3</v>
      </c>
      <c r="N158">
        <v>9.0612344408175435E-3</v>
      </c>
      <c r="O158">
        <v>9.7384567458113809E-3</v>
      </c>
      <c r="P158">
        <v>6.7315897116387424E-3</v>
      </c>
      <c r="Q158">
        <v>5.9866451761455214E-3</v>
      </c>
      <c r="R158">
        <v>4.6877327951673417E-2</v>
      </c>
      <c r="S158">
        <v>3.5215559859679539E-4</v>
      </c>
      <c r="T158">
        <v>1.7607779929839769E-4</v>
      </c>
      <c r="U158">
        <v>0.11729490322493262</v>
      </c>
      <c r="V158">
        <v>1.3544446099876746E-5</v>
      </c>
      <c r="W158">
        <v>9.9551678834094073E-3</v>
      </c>
      <c r="X158">
        <v>1.2190001489889071E-4</v>
      </c>
      <c r="Y158">
        <v>0.52593084205821405</v>
      </c>
      <c r="Z158">
        <v>1.9504002383822514E-3</v>
      </c>
      <c r="AA158">
        <v>1.1512779184895234E-3</v>
      </c>
      <c r="AB158">
        <v>0.17634868822039523</v>
      </c>
      <c r="AC158">
        <v>4.1310560604624078E-3</v>
      </c>
      <c r="AD158">
        <v>7.4074575720225924E-2</v>
      </c>
      <c r="AE158">
        <v>1.9504002383822515E-5</v>
      </c>
      <c r="AF158">
        <v>4.1500182850022348E-2</v>
      </c>
      <c r="AG158">
        <v>5.78</v>
      </c>
      <c r="AH158">
        <v>16.420000000000002</v>
      </c>
      <c r="AI158">
        <v>1.9980766886538177E-3</v>
      </c>
      <c r="AJ158">
        <v>202.04</v>
      </c>
      <c r="AK158">
        <v>170.29</v>
      </c>
      <c r="AL158">
        <v>1.252861264238599E-2</v>
      </c>
      <c r="AM158">
        <v>0.6</v>
      </c>
      <c r="AN158">
        <v>303.83</v>
      </c>
      <c r="AO158">
        <v>1390.15</v>
      </c>
      <c r="AP158">
        <v>7.71</v>
      </c>
      <c r="AQ158">
        <v>10.72</v>
      </c>
      <c r="AR158">
        <v>0.84</v>
      </c>
      <c r="AS158">
        <v>104.23</v>
      </c>
      <c r="AT158">
        <v>8.76</v>
      </c>
      <c r="AU158">
        <v>1.55</v>
      </c>
      <c r="AV158">
        <v>1087.94</v>
      </c>
      <c r="AW158">
        <v>354.51</v>
      </c>
      <c r="AX158">
        <v>45.31</v>
      </c>
      <c r="AY158">
        <v>82.55</v>
      </c>
      <c r="AZ158">
        <v>46.81</v>
      </c>
      <c r="BA158">
        <v>196.9</v>
      </c>
      <c r="BB158">
        <v>27.14</v>
      </c>
      <c r="BC158">
        <v>6.49</v>
      </c>
      <c r="BD158">
        <v>-4.5999999999999996</v>
      </c>
      <c r="BE158">
        <v>1.1200000000000001</v>
      </c>
      <c r="BF158">
        <v>50.92</v>
      </c>
    </row>
    <row r="159" spans="1:58" x14ac:dyDescent="0.3">
      <c r="A159" s="25">
        <v>11</v>
      </c>
      <c r="B159">
        <v>6.97</v>
      </c>
      <c r="C159">
        <v>8.3444617973035158E-3</v>
      </c>
      <c r="D159">
        <v>7.672981598424662E-3</v>
      </c>
      <c r="E159">
        <v>1.265249767999819E-2</v>
      </c>
      <c r="F159">
        <v>0.23836038115932187</v>
      </c>
      <c r="G159">
        <v>1.0306089344590057E-2</v>
      </c>
      <c r="H159">
        <v>1.5089442671434931E-5</v>
      </c>
      <c r="I159">
        <v>1.7722550417600326E-2</v>
      </c>
      <c r="J159">
        <v>6.3360569777355269E-2</v>
      </c>
      <c r="K159">
        <v>5.4736953290630212E-2</v>
      </c>
      <c r="L159">
        <v>4.7682638841734385E-3</v>
      </c>
      <c r="M159">
        <v>1.0253276295240036E-2</v>
      </c>
      <c r="N159">
        <v>1.1852757218412138E-2</v>
      </c>
      <c r="O159">
        <v>2.2385188203073718E-2</v>
      </c>
      <c r="P159">
        <v>8.9706736681680662E-3</v>
      </c>
      <c r="Q159">
        <v>5.522736017745185E-3</v>
      </c>
      <c r="R159">
        <v>3.3128871385135393E-2</v>
      </c>
      <c r="S159">
        <v>3.7723606678587325E-4</v>
      </c>
      <c r="T159">
        <v>6.1112242819311472E-4</v>
      </c>
      <c r="U159">
        <v>0.17934557087133987</v>
      </c>
      <c r="V159">
        <v>2.2634164007152396E-4</v>
      </c>
      <c r="W159">
        <v>1.1467976430290548E-2</v>
      </c>
      <c r="X159">
        <v>1.6598386938578423E-4</v>
      </c>
      <c r="Y159">
        <v>0.59970726481217418</v>
      </c>
      <c r="Z159">
        <v>3.1159699116513132E-3</v>
      </c>
      <c r="AA159">
        <v>1.6447492511864074E-3</v>
      </c>
      <c r="AB159">
        <v>0.2778569973518028</v>
      </c>
      <c r="AC159">
        <v>5.2209471643164859E-3</v>
      </c>
      <c r="AD159">
        <v>7.0550689210294018E-2</v>
      </c>
      <c r="AE159">
        <v>6.6393547754313696E-6</v>
      </c>
      <c r="AF159">
        <v>3.9934210029952545E-2</v>
      </c>
      <c r="AG159">
        <v>10.87</v>
      </c>
      <c r="AH159">
        <v>12.44</v>
      </c>
      <c r="AI159">
        <v>1.2688712342409634E-3</v>
      </c>
      <c r="AJ159">
        <v>144.19</v>
      </c>
      <c r="AK159">
        <v>250.03</v>
      </c>
      <c r="AL159">
        <v>7.5371766143817482E-3</v>
      </c>
      <c r="AM159">
        <v>0.76</v>
      </c>
      <c r="AN159">
        <v>322.45</v>
      </c>
      <c r="AO159">
        <v>1416.28</v>
      </c>
      <c r="AP159">
        <v>8.34</v>
      </c>
      <c r="AQ159">
        <v>12.24</v>
      </c>
      <c r="AR159">
        <v>0.87</v>
      </c>
      <c r="AS159">
        <v>102.3</v>
      </c>
      <c r="AT159">
        <v>5.1100000000000003</v>
      </c>
      <c r="AU159">
        <v>5.31</v>
      </c>
      <c r="AV159">
        <v>1229.6199999999999</v>
      </c>
      <c r="AW159">
        <v>381.89</v>
      </c>
      <c r="AX159">
        <v>42.19</v>
      </c>
      <c r="AY159">
        <v>76.319999999999993</v>
      </c>
      <c r="AZ159">
        <v>53.15</v>
      </c>
      <c r="BA159">
        <v>185.3</v>
      </c>
      <c r="BB159">
        <v>12.11</v>
      </c>
      <c r="BC159">
        <v>7.47</v>
      </c>
      <c r="BD159">
        <v>-3.84</v>
      </c>
      <c r="BE159">
        <v>2.59</v>
      </c>
      <c r="BF159">
        <v>48.55</v>
      </c>
    </row>
    <row r="160" spans="1:58" x14ac:dyDescent="0.3">
      <c r="A160" s="25">
        <v>12</v>
      </c>
      <c r="B160">
        <v>7.69</v>
      </c>
      <c r="C160">
        <v>1.319933228931835E-2</v>
      </c>
      <c r="D160">
        <v>6.3673441291366229E-3</v>
      </c>
      <c r="E160">
        <v>1.8620179318177908E-2</v>
      </c>
      <c r="F160">
        <v>0.28243473472267633</v>
      </c>
      <c r="G160">
        <v>1.2287253265414995E-2</v>
      </c>
      <c r="H160">
        <v>0</v>
      </c>
      <c r="I160">
        <v>1.4989072260751347E-2</v>
      </c>
      <c r="J160">
        <v>8.0297372179868862E-2</v>
      </c>
      <c r="K160">
        <v>8.1192242165585363E-2</v>
      </c>
      <c r="L160">
        <v>4.0269149357242424E-3</v>
      </c>
      <c r="M160">
        <v>7.1073327711714193E-3</v>
      </c>
      <c r="N160">
        <v>7.0729146947977077E-3</v>
      </c>
      <c r="O160">
        <v>2.3214992514068389E-2</v>
      </c>
      <c r="P160">
        <v>9.9124059956289048E-3</v>
      </c>
      <c r="Q160">
        <v>3.0976268736340328E-3</v>
      </c>
      <c r="R160">
        <v>2.3266619628628957E-2</v>
      </c>
      <c r="S160">
        <v>5.8510729835309502E-4</v>
      </c>
      <c r="T160">
        <v>3.6138980192397047E-4</v>
      </c>
      <c r="U160">
        <v>0.21206697757662324</v>
      </c>
      <c r="V160">
        <v>6.8836152747422949E-5</v>
      </c>
      <c r="W160">
        <v>8.122666024195908E-3</v>
      </c>
      <c r="X160">
        <v>3.4418076373711474E-5</v>
      </c>
      <c r="Y160">
        <v>0.57762136674181275</v>
      </c>
      <c r="Z160">
        <v>1.9790393914884095E-3</v>
      </c>
      <c r="AA160">
        <v>1.1185874821456228E-3</v>
      </c>
      <c r="AB160">
        <v>0.31186219002219967</v>
      </c>
      <c r="AC160">
        <v>3.6827341719871277E-3</v>
      </c>
      <c r="AD160">
        <v>0.11579961795935226</v>
      </c>
      <c r="AE160">
        <v>1.2906778640141802E-5</v>
      </c>
      <c r="AF160">
        <v>5.4673114319640677E-2</v>
      </c>
      <c r="AG160">
        <v>10.79</v>
      </c>
      <c r="AH160">
        <v>7.46</v>
      </c>
      <c r="AI160">
        <v>2.8389750296855909E-3</v>
      </c>
      <c r="AJ160">
        <v>292.33</v>
      </c>
      <c r="AK160">
        <v>312.06</v>
      </c>
      <c r="AL160">
        <v>6.3329260527629112E-3</v>
      </c>
      <c r="AM160">
        <v>0.61</v>
      </c>
      <c r="AN160">
        <v>280.38</v>
      </c>
      <c r="AO160">
        <v>1382.69</v>
      </c>
      <c r="AP160">
        <v>6.51</v>
      </c>
      <c r="AQ160">
        <v>11.35</v>
      </c>
      <c r="AR160">
        <v>0.83</v>
      </c>
      <c r="AS160">
        <v>137.86000000000001</v>
      </c>
      <c r="AT160">
        <v>5.43</v>
      </c>
      <c r="AU160">
        <v>0.48</v>
      </c>
      <c r="AV160">
        <v>1488.77</v>
      </c>
      <c r="AW160">
        <v>383.14</v>
      </c>
      <c r="AX160">
        <v>0</v>
      </c>
      <c r="AY160">
        <v>88.41</v>
      </c>
      <c r="AZ160">
        <v>48.1</v>
      </c>
      <c r="BA160">
        <v>173.02</v>
      </c>
      <c r="BB160">
        <v>9.24</v>
      </c>
      <c r="BC160">
        <v>8.2200000000000006</v>
      </c>
      <c r="BD160">
        <v>-4.63</v>
      </c>
      <c r="BE160">
        <v>-1.53</v>
      </c>
      <c r="BF160">
        <v>51.9</v>
      </c>
    </row>
    <row r="161" spans="1:58" x14ac:dyDescent="0.3">
      <c r="A161" s="25">
        <v>13</v>
      </c>
      <c r="B161">
        <v>6.18</v>
      </c>
      <c r="C161">
        <v>7.2699027770504968E-3</v>
      </c>
      <c r="D161">
        <v>9.3208357333612601E-3</v>
      </c>
      <c r="E161">
        <v>1.1755773158087658E-2</v>
      </c>
      <c r="F161">
        <v>0.22792410675324221</v>
      </c>
      <c r="G161">
        <v>1.0036480424499485E-2</v>
      </c>
      <c r="H161">
        <v>1.7454748564346931E-5</v>
      </c>
      <c r="I161">
        <v>1.7254018955856942E-2</v>
      </c>
      <c r="J161">
        <v>5.4004992058089403E-2</v>
      </c>
      <c r="K161">
        <v>4.8349653523240999E-2</v>
      </c>
      <c r="L161">
        <v>7.1128100399713741E-3</v>
      </c>
      <c r="M161">
        <v>9.4779284704403829E-3</v>
      </c>
      <c r="N161">
        <v>1.2139777626503289E-2</v>
      </c>
      <c r="O161">
        <v>2.1434431237018031E-2</v>
      </c>
      <c r="P161">
        <v>9.9055698102668826E-3</v>
      </c>
      <c r="Q161">
        <v>5.8473407690562218E-3</v>
      </c>
      <c r="R161">
        <v>3.6375696008099007E-2</v>
      </c>
      <c r="S161">
        <v>3.4036759700476512E-4</v>
      </c>
      <c r="T161">
        <v>9.4255642247473423E-4</v>
      </c>
      <c r="U161">
        <v>0.16105496500322913</v>
      </c>
      <c r="V161">
        <v>9.6001117103908118E-5</v>
      </c>
      <c r="W161">
        <v>1.085685360702379E-2</v>
      </c>
      <c r="X161">
        <v>2.6182122846520398E-4</v>
      </c>
      <c r="Y161">
        <v>0.64504023319544079</v>
      </c>
      <c r="Z161">
        <v>3.621860327101988E-3</v>
      </c>
      <c r="AA161">
        <v>1.9985687106177236E-3</v>
      </c>
      <c r="AB161">
        <v>0.26570491002077112</v>
      </c>
      <c r="AC161">
        <v>5.6727932834127522E-3</v>
      </c>
      <c r="AD161">
        <v>5.3149709378436404E-2</v>
      </c>
      <c r="AE161">
        <v>1.1171039081182035E-5</v>
      </c>
      <c r="AF161">
        <v>3.4237489308966501E-2</v>
      </c>
      <c r="AG161">
        <v>5.75</v>
      </c>
      <c r="AH161">
        <v>12.7</v>
      </c>
      <c r="AI161">
        <v>1.3379937512000141E-3</v>
      </c>
      <c r="AJ161">
        <v>202.83</v>
      </c>
      <c r="AK161">
        <v>260.8</v>
      </c>
      <c r="AL161">
        <v>1.1144856958335515E-2</v>
      </c>
      <c r="AM161">
        <v>0.83</v>
      </c>
      <c r="AN161">
        <v>358.24</v>
      </c>
      <c r="AO161">
        <v>1357.4</v>
      </c>
      <c r="AP161">
        <v>7.94</v>
      </c>
      <c r="AQ161">
        <v>8.65</v>
      </c>
      <c r="AR161">
        <v>0.84</v>
      </c>
      <c r="AS161">
        <v>96.55</v>
      </c>
      <c r="AT161">
        <v>7.99</v>
      </c>
      <c r="AU161">
        <v>0.83</v>
      </c>
      <c r="AV161">
        <v>1340.02</v>
      </c>
      <c r="AW161">
        <v>473.98</v>
      </c>
      <c r="AX161">
        <v>37.950000000000003</v>
      </c>
      <c r="AY161">
        <v>65.680000000000007</v>
      </c>
      <c r="AZ161">
        <v>50.9</v>
      </c>
      <c r="BA161">
        <v>157.94</v>
      </c>
      <c r="BB161">
        <v>19.03</v>
      </c>
      <c r="BC161">
        <v>6.64</v>
      </c>
      <c r="BD161">
        <v>-1.39</v>
      </c>
      <c r="BE161">
        <v>1.6</v>
      </c>
      <c r="BF161">
        <v>47.53</v>
      </c>
    </row>
    <row r="162" spans="1:58" x14ac:dyDescent="0.3">
      <c r="A162" s="25">
        <v>14</v>
      </c>
      <c r="B162">
        <v>6.57</v>
      </c>
      <c r="C162">
        <v>6.2683916351796067E-3</v>
      </c>
      <c r="D162">
        <v>8.7670421897581442E-3</v>
      </c>
      <c r="E162">
        <v>1.1727116017481849E-2</v>
      </c>
      <c r="F162">
        <v>0.21328202538698612</v>
      </c>
      <c r="G162">
        <v>1.0055544914767286E-2</v>
      </c>
      <c r="H162">
        <v>1.7412198986610018E-5</v>
      </c>
      <c r="I162">
        <v>1.5827688878828506E-2</v>
      </c>
      <c r="J162">
        <v>4.7178353154219844E-2</v>
      </c>
      <c r="K162">
        <v>4.5950793125663837E-2</v>
      </c>
      <c r="L162">
        <v>6.0507391478469815E-3</v>
      </c>
      <c r="M162">
        <v>8.53197750343891E-3</v>
      </c>
      <c r="N162">
        <v>1.2031829499747524E-2</v>
      </c>
      <c r="O162">
        <v>1.8787762706552212E-2</v>
      </c>
      <c r="P162">
        <v>8.9237519806376342E-3</v>
      </c>
      <c r="Q162">
        <v>6.2335672372063871E-3</v>
      </c>
      <c r="R162">
        <v>3.6783270359213666E-2</v>
      </c>
      <c r="S162">
        <v>4.2659887517194548E-4</v>
      </c>
      <c r="T162">
        <v>3.3083178074559038E-4</v>
      </c>
      <c r="U162">
        <v>0.15933032682697498</v>
      </c>
      <c r="V162">
        <v>1.3059149239957513E-4</v>
      </c>
      <c r="W162">
        <v>9.4199996517560208E-3</v>
      </c>
      <c r="X162">
        <v>6.0942696453135065E-5</v>
      </c>
      <c r="Y162">
        <v>0.63647681565704928</v>
      </c>
      <c r="Z162">
        <v>2.3767651616722675E-3</v>
      </c>
      <c r="AA162">
        <v>9.4025874527694099E-4</v>
      </c>
      <c r="AB162">
        <v>0.24811512945969946</v>
      </c>
      <c r="AC162">
        <v>4.4662290400654696E-3</v>
      </c>
      <c r="AD162">
        <v>8.0235412930298969E-2</v>
      </c>
      <c r="AE162">
        <v>1.3755637199421916E-5</v>
      </c>
      <c r="AF162">
        <v>3.795859379080984E-2</v>
      </c>
      <c r="AG162">
        <v>6.69</v>
      </c>
      <c r="AH162">
        <v>12.39</v>
      </c>
      <c r="AI162">
        <v>1.4487820166808865E-3</v>
      </c>
      <c r="AJ162">
        <v>125.57</v>
      </c>
      <c r="AK162">
        <v>233.99</v>
      </c>
      <c r="AL162">
        <v>1.3633751806515645E-2</v>
      </c>
      <c r="AM162">
        <v>0.74</v>
      </c>
      <c r="AN162">
        <v>307.2</v>
      </c>
      <c r="AO162">
        <v>1384.06</v>
      </c>
      <c r="AP162">
        <v>5.97</v>
      </c>
      <c r="AQ162">
        <v>8.8800000000000008</v>
      </c>
      <c r="AR162">
        <v>0.89</v>
      </c>
      <c r="AS162">
        <v>111.67</v>
      </c>
      <c r="AT162">
        <v>6.9</v>
      </c>
      <c r="AU162">
        <v>4.08</v>
      </c>
      <c r="AV162">
        <v>1210.5</v>
      </c>
      <c r="AW162">
        <v>341.77</v>
      </c>
      <c r="AX162">
        <v>25.07</v>
      </c>
      <c r="AY162">
        <v>83.96</v>
      </c>
      <c r="AZ162">
        <v>51.72</v>
      </c>
      <c r="BA162">
        <v>166.6</v>
      </c>
      <c r="BB162">
        <v>19.989999999999998</v>
      </c>
      <c r="BC162">
        <v>7.08</v>
      </c>
      <c r="BD162">
        <v>-3.48</v>
      </c>
      <c r="BE162">
        <v>5.79</v>
      </c>
      <c r="BF162">
        <v>56.7</v>
      </c>
    </row>
    <row r="163" spans="1:58" x14ac:dyDescent="0.3">
      <c r="A163" s="25">
        <v>15</v>
      </c>
      <c r="B163">
        <v>5.94</v>
      </c>
      <c r="C163">
        <v>3.3793120775859904E-3</v>
      </c>
      <c r="D163">
        <v>8.6304364211954466E-3</v>
      </c>
      <c r="E163">
        <v>6.5324991834376017E-3</v>
      </c>
      <c r="F163">
        <v>0.14461948192256477</v>
      </c>
      <c r="G163">
        <v>5.2888118388985201E-3</v>
      </c>
      <c r="H163">
        <v>1.2562498429687696E-5</v>
      </c>
      <c r="I163">
        <v>1.325343584332052E-2</v>
      </c>
      <c r="J163">
        <v>2.5979246752594155E-2</v>
      </c>
      <c r="K163">
        <v>2.5778246777719154E-2</v>
      </c>
      <c r="L163">
        <v>4.3089369613828797E-3</v>
      </c>
      <c r="M163">
        <v>9.7233737845782778E-3</v>
      </c>
      <c r="N163">
        <v>1.4585060676867415E-2</v>
      </c>
      <c r="O163">
        <v>1.0967061129117359E-2</v>
      </c>
      <c r="P163">
        <v>6.3943117007110375E-3</v>
      </c>
      <c r="Q163">
        <v>7.8515615185548102E-3</v>
      </c>
      <c r="R163">
        <v>3.636843295394588E-2</v>
      </c>
      <c r="S163">
        <v>2.6381246702344161E-4</v>
      </c>
      <c r="T163">
        <v>1.3818748272656465E-4</v>
      </c>
      <c r="U163">
        <v>0.11858998517625186</v>
      </c>
      <c r="V163">
        <v>7.5374990578126172E-5</v>
      </c>
      <c r="W163">
        <v>1.020074872490641E-2</v>
      </c>
      <c r="X163">
        <v>2.5124996859375393E-5</v>
      </c>
      <c r="Y163">
        <v>0.46885756639280418</v>
      </c>
      <c r="Z163">
        <v>1.3441873319765835E-3</v>
      </c>
      <c r="AA163">
        <v>5.6531242933594635E-4</v>
      </c>
      <c r="AB163">
        <v>0.18298535212683098</v>
      </c>
      <c r="AC163">
        <v>3.3290620838672394E-3</v>
      </c>
      <c r="AD163">
        <v>5.631768046028994E-2</v>
      </c>
      <c r="AE163">
        <v>1.7587497801562774E-5</v>
      </c>
      <c r="AF163">
        <v>3.1205246099344237E-2</v>
      </c>
      <c r="AG163">
        <v>5.35</v>
      </c>
      <c r="AH163">
        <v>19.079999999999998</v>
      </c>
      <c r="AI163">
        <v>2.1406497324187837E-3</v>
      </c>
      <c r="AJ163">
        <v>172.23</v>
      </c>
      <c r="AK163">
        <v>183.47</v>
      </c>
      <c r="AL163">
        <v>1.2311248461093943E-2</v>
      </c>
      <c r="AM163">
        <v>0.77</v>
      </c>
      <c r="AN163">
        <v>344.85</v>
      </c>
      <c r="AO163">
        <v>1470.2</v>
      </c>
      <c r="AP163">
        <v>8.69</v>
      </c>
      <c r="AQ163">
        <v>12.66</v>
      </c>
      <c r="AR163">
        <v>0.85</v>
      </c>
      <c r="AS163">
        <v>171.35</v>
      </c>
      <c r="AT163">
        <v>9.8000000000000007</v>
      </c>
      <c r="AU163">
        <v>0.99</v>
      </c>
      <c r="AV163">
        <v>1102.72</v>
      </c>
      <c r="AW163">
        <v>344.08</v>
      </c>
      <c r="AX163">
        <v>47.07</v>
      </c>
      <c r="AY163">
        <v>84.03</v>
      </c>
      <c r="AZ163">
        <v>50.2</v>
      </c>
      <c r="BA163">
        <v>212.72</v>
      </c>
      <c r="BB163">
        <v>23.88</v>
      </c>
      <c r="BC163">
        <v>6.26</v>
      </c>
      <c r="BD163">
        <v>-6.2</v>
      </c>
      <c r="BE163">
        <v>-2.88</v>
      </c>
      <c r="BF163">
        <v>51.73</v>
      </c>
    </row>
    <row r="164" spans="1:58" x14ac:dyDescent="0.3">
      <c r="A164" s="25">
        <v>16</v>
      </c>
      <c r="B164">
        <v>7.93</v>
      </c>
      <c r="C164">
        <v>5.2431081800679968E-3</v>
      </c>
      <c r="D164">
        <v>8.5337047201627554E-3</v>
      </c>
      <c r="E164">
        <v>8.4517811548491927E-3</v>
      </c>
      <c r="F164">
        <v>0.17145236827373395</v>
      </c>
      <c r="G164">
        <v>7.4823522986387035E-3</v>
      </c>
      <c r="H164">
        <v>4.0961782656781225E-5</v>
      </c>
      <c r="I164">
        <v>1.2684498696049918E-2</v>
      </c>
      <c r="J164">
        <v>3.6415024781878511E-2</v>
      </c>
      <c r="K164">
        <v>4.1466977976214861E-2</v>
      </c>
      <c r="L164">
        <v>4.2736793238575075E-3</v>
      </c>
      <c r="M164">
        <v>1.2151995521511763E-2</v>
      </c>
      <c r="N164">
        <v>1.4377585712530208E-2</v>
      </c>
      <c r="O164">
        <v>1.3572003986946845E-2</v>
      </c>
      <c r="P164">
        <v>6.6085009352940373E-3</v>
      </c>
      <c r="Q164">
        <v>6.390038094457871E-3</v>
      </c>
      <c r="R164">
        <v>3.3001542893813407E-2</v>
      </c>
      <c r="S164">
        <v>4.2327175412007262E-4</v>
      </c>
      <c r="T164">
        <v>1.5019320307486448E-4</v>
      </c>
      <c r="U164">
        <v>0.14865030926145906</v>
      </c>
      <c r="V164">
        <v>4.0961782656781225E-5</v>
      </c>
      <c r="W164">
        <v>1.2766422261363481E-2</v>
      </c>
      <c r="X164">
        <v>2.7307855104520817E-5</v>
      </c>
      <c r="Y164">
        <v>0.42822812982154318</v>
      </c>
      <c r="Z164">
        <v>1.2288534797034367E-3</v>
      </c>
      <c r="AA164">
        <v>3.4134818880651019E-4</v>
      </c>
      <c r="AB164">
        <v>0.21666052239926814</v>
      </c>
      <c r="AC164">
        <v>3.2632886849902373E-3</v>
      </c>
      <c r="AD164">
        <v>9.3952675487103871E-2</v>
      </c>
      <c r="AE164">
        <v>1.5292398858531657E-5</v>
      </c>
      <c r="AF164">
        <v>4.2313521484455004E-2</v>
      </c>
      <c r="AG164">
        <v>9.0399999999999991</v>
      </c>
      <c r="AH164">
        <v>18.399999999999999</v>
      </c>
      <c r="AI164">
        <v>1.7619028113436829E-3</v>
      </c>
      <c r="AJ164">
        <v>156.32</v>
      </c>
      <c r="AK164">
        <v>217.93</v>
      </c>
      <c r="AL164">
        <v>9.4485178661642029E-3</v>
      </c>
      <c r="AM164">
        <v>0.75</v>
      </c>
      <c r="AN164">
        <v>327.67</v>
      </c>
      <c r="AO164">
        <v>1582.87</v>
      </c>
      <c r="AP164">
        <v>9.15</v>
      </c>
      <c r="AQ164">
        <v>15.78</v>
      </c>
      <c r="AR164">
        <v>0.89</v>
      </c>
      <c r="AS164">
        <v>90.5</v>
      </c>
      <c r="AT164">
        <v>5.35</v>
      </c>
      <c r="AU164">
        <v>9.06</v>
      </c>
      <c r="AV164">
        <v>1095.8900000000001</v>
      </c>
      <c r="AW164">
        <v>427.14</v>
      </c>
      <c r="AX164">
        <v>0</v>
      </c>
      <c r="AY164">
        <v>90.06</v>
      </c>
      <c r="AZ164">
        <v>52.31</v>
      </c>
      <c r="BA164">
        <v>232.16</v>
      </c>
      <c r="BB164">
        <v>12.43</v>
      </c>
      <c r="BC164">
        <v>8.07</v>
      </c>
      <c r="BD164">
        <v>-2.5499999999999998</v>
      </c>
      <c r="BE164">
        <v>-2.66</v>
      </c>
      <c r="BF164">
        <v>53.9</v>
      </c>
    </row>
    <row r="165" spans="1:58" x14ac:dyDescent="0.3">
      <c r="A165" s="25">
        <v>17</v>
      </c>
      <c r="B165">
        <v>7.02</v>
      </c>
      <c r="C165">
        <v>3.2067988668555243E-3</v>
      </c>
      <c r="D165">
        <v>8.3852691218130309E-3</v>
      </c>
      <c r="E165">
        <v>6.5835694050991505E-3</v>
      </c>
      <c r="F165">
        <v>0.11994334277620397</v>
      </c>
      <c r="G165">
        <v>6.1983002832861189E-3</v>
      </c>
      <c r="H165">
        <v>1.13314447592068E-5</v>
      </c>
      <c r="I165">
        <v>8.8158640226628903E-3</v>
      </c>
      <c r="J165">
        <v>2.3705382436260622E-2</v>
      </c>
      <c r="K165">
        <v>2.5529745042492918E-2</v>
      </c>
      <c r="L165">
        <v>4.5212464589235125E-3</v>
      </c>
      <c r="M165">
        <v>8.3172804532577905E-3</v>
      </c>
      <c r="N165">
        <v>1.0980169971671389E-2</v>
      </c>
      <c r="O165">
        <v>9.246458923512748E-3</v>
      </c>
      <c r="P165">
        <v>4.5099150141643058E-3</v>
      </c>
      <c r="Q165">
        <v>5.903682719546742E-3</v>
      </c>
      <c r="R165">
        <v>2.2186968838526912E-2</v>
      </c>
      <c r="S165">
        <v>3.7393767705382438E-4</v>
      </c>
      <c r="T165">
        <v>1.6997167138810198E-4</v>
      </c>
      <c r="U165">
        <v>0.11022096317280453</v>
      </c>
      <c r="V165">
        <v>2.2662889518413599E-5</v>
      </c>
      <c r="W165">
        <v>8.8838526912181307E-3</v>
      </c>
      <c r="X165">
        <v>0</v>
      </c>
      <c r="Y165">
        <v>0.37968271954674221</v>
      </c>
      <c r="Z165">
        <v>6.1189801699716717E-4</v>
      </c>
      <c r="AA165">
        <v>2.8328611898016995E-4</v>
      </c>
      <c r="AB165">
        <v>0.15385835694050992</v>
      </c>
      <c r="AC165">
        <v>1.7677053824362607E-3</v>
      </c>
      <c r="AD165">
        <v>7.0560906515580737E-2</v>
      </c>
      <c r="AE165">
        <v>1.3824362606232294E-5</v>
      </c>
      <c r="AF165">
        <v>3.7937677053824365E-2</v>
      </c>
      <c r="AG165">
        <v>6.18</v>
      </c>
      <c r="AH165">
        <v>18.670000000000002</v>
      </c>
      <c r="AI165">
        <v>1.4631161473087819E-3</v>
      </c>
      <c r="AJ165">
        <v>124.09</v>
      </c>
      <c r="AK165">
        <v>156.47999999999999</v>
      </c>
      <c r="AL165">
        <v>1.0390934844192635E-2</v>
      </c>
      <c r="AM165">
        <v>0.75</v>
      </c>
      <c r="AN165">
        <v>311.35000000000002</v>
      </c>
      <c r="AO165">
        <v>1770.86</v>
      </c>
      <c r="AP165">
        <v>19.579999999999998</v>
      </c>
      <c r="AQ165">
        <v>16.559999999999999</v>
      </c>
      <c r="AR165">
        <v>0.83</v>
      </c>
      <c r="AS165">
        <v>166.88</v>
      </c>
      <c r="AT165">
        <v>7.52</v>
      </c>
      <c r="AU165">
        <v>4.09</v>
      </c>
      <c r="AV165">
        <v>994.3</v>
      </c>
      <c r="AW165">
        <v>366.09</v>
      </c>
      <c r="AX165">
        <v>21.75</v>
      </c>
      <c r="AY165">
        <v>91.96</v>
      </c>
      <c r="AZ165">
        <v>53.65</v>
      </c>
      <c r="BA165">
        <v>258.97000000000003</v>
      </c>
      <c r="BB165">
        <v>18.21</v>
      </c>
      <c r="BC165">
        <v>7.62</v>
      </c>
      <c r="BD165">
        <v>-3.3</v>
      </c>
      <c r="BE165">
        <v>-7.35</v>
      </c>
      <c r="BF165">
        <v>55.07</v>
      </c>
    </row>
    <row r="166" spans="1:58" x14ac:dyDescent="0.3">
      <c r="A166" s="25">
        <v>18</v>
      </c>
      <c r="B166">
        <v>6.78</v>
      </c>
      <c r="C166">
        <v>3.6040866172221725E-3</v>
      </c>
      <c r="D166">
        <v>8.2606062411263014E-3</v>
      </c>
      <c r="E166">
        <v>5.9174535092683606E-3</v>
      </c>
      <c r="F166">
        <v>0.12551752896672921</v>
      </c>
      <c r="G166">
        <v>5.7089526305860857E-3</v>
      </c>
      <c r="H166">
        <v>0</v>
      </c>
      <c r="I166">
        <v>9.8591129776904058E-3</v>
      </c>
      <c r="J166">
        <v>2.3203169213355971E-2</v>
      </c>
      <c r="K166">
        <v>2.6231396260884242E-2</v>
      </c>
      <c r="L166">
        <v>3.8026588826338627E-3</v>
      </c>
      <c r="M166">
        <v>7.9925336828205202E-3</v>
      </c>
      <c r="N166">
        <v>1.0554115906631321E-2</v>
      </c>
      <c r="O166">
        <v>8.2804634676674708E-3</v>
      </c>
      <c r="P166">
        <v>4.9047349556687421E-3</v>
      </c>
      <c r="Q166">
        <v>7.4961030192912956E-3</v>
      </c>
      <c r="R166">
        <v>2.6737755537684052E-2</v>
      </c>
      <c r="S166">
        <v>3.7728730428221089E-4</v>
      </c>
      <c r="T166">
        <v>1.1914335924701397E-4</v>
      </c>
      <c r="U166">
        <v>0.10977074831958221</v>
      </c>
      <c r="V166">
        <v>2.9785839811753492E-5</v>
      </c>
      <c r="W166">
        <v>8.518750186161498E-3</v>
      </c>
      <c r="X166">
        <v>4.9643066352922484E-5</v>
      </c>
      <c r="Y166">
        <v>0.43851706232190552</v>
      </c>
      <c r="Z166">
        <v>1.0127185535996187E-3</v>
      </c>
      <c r="AA166">
        <v>4.0707314409396439E-4</v>
      </c>
      <c r="AB166">
        <v>0.15748766369801129</v>
      </c>
      <c r="AC166">
        <v>2.1445804664462515E-3</v>
      </c>
      <c r="AD166">
        <v>8.5326502447403169E-2</v>
      </c>
      <c r="AE166">
        <v>8.2407490145851328E-6</v>
      </c>
      <c r="AF166">
        <v>3.9615166949632144E-2</v>
      </c>
      <c r="AG166">
        <v>12.43</v>
      </c>
      <c r="AH166">
        <v>17.5</v>
      </c>
      <c r="AI166">
        <v>1.3646878940418391E-3</v>
      </c>
      <c r="AJ166">
        <v>175.15</v>
      </c>
      <c r="AK166">
        <v>158.19</v>
      </c>
      <c r="AL166">
        <v>7.0791012619267468E-3</v>
      </c>
      <c r="AM166">
        <v>0.68</v>
      </c>
      <c r="AN166">
        <v>343.76</v>
      </c>
      <c r="AO166">
        <v>1591.6</v>
      </c>
      <c r="AP166">
        <v>10.59</v>
      </c>
      <c r="AQ166">
        <v>13.16</v>
      </c>
      <c r="AR166">
        <v>0.88</v>
      </c>
      <c r="AS166">
        <v>144.58000000000001</v>
      </c>
      <c r="AT166">
        <v>10.1</v>
      </c>
      <c r="AU166">
        <v>6.52</v>
      </c>
      <c r="AV166">
        <v>1184.32</v>
      </c>
      <c r="AW166">
        <v>366.77</v>
      </c>
      <c r="AX166">
        <v>20.3</v>
      </c>
      <c r="AY166">
        <v>87.66</v>
      </c>
      <c r="AZ166">
        <v>48.39</v>
      </c>
      <c r="BA166">
        <v>227.03</v>
      </c>
      <c r="BB166">
        <v>20.48</v>
      </c>
      <c r="BC166">
        <v>7.54</v>
      </c>
      <c r="BD166">
        <v>-4.93</v>
      </c>
      <c r="BE166">
        <v>-3.43</v>
      </c>
      <c r="BF166">
        <v>32.96</v>
      </c>
    </row>
    <row r="167" spans="1:58" x14ac:dyDescent="0.3">
      <c r="A167" s="25">
        <v>19</v>
      </c>
      <c r="B167">
        <v>6.54</v>
      </c>
      <c r="C167">
        <v>3.7278815174670646E-3</v>
      </c>
      <c r="D167">
        <v>7.152134676045409E-3</v>
      </c>
      <c r="E167">
        <v>7.7256549095018811E-3</v>
      </c>
      <c r="F167">
        <v>0.1308806909231989</v>
      </c>
      <c r="G167">
        <v>7.1352664338849249E-3</v>
      </c>
      <c r="H167">
        <v>6.7472968641937826E-5</v>
      </c>
      <c r="I167">
        <v>1.1116171583759257E-2</v>
      </c>
      <c r="J167">
        <v>2.4273400468937133E-2</v>
      </c>
      <c r="K167">
        <v>2.5538518630973468E-2</v>
      </c>
      <c r="L167">
        <v>4.5881618676517719E-3</v>
      </c>
      <c r="M167">
        <v>6.8147698328357206E-3</v>
      </c>
      <c r="N167">
        <v>8.940168345056761E-3</v>
      </c>
      <c r="O167">
        <v>9.9522628746858289E-3</v>
      </c>
      <c r="P167">
        <v>5.7352023345647153E-3</v>
      </c>
      <c r="Q167">
        <v>6.4942732317865154E-3</v>
      </c>
      <c r="R167">
        <v>2.4610765312146822E-2</v>
      </c>
      <c r="S167">
        <v>3.5423308537017357E-4</v>
      </c>
      <c r="T167">
        <v>6.7472968641937826E-5</v>
      </c>
      <c r="U167">
        <v>0.11278106708499908</v>
      </c>
      <c r="V167">
        <v>0</v>
      </c>
      <c r="W167">
        <v>7.2364758868478313E-3</v>
      </c>
      <c r="X167">
        <v>0</v>
      </c>
      <c r="Y167">
        <v>0.46141389605789179</v>
      </c>
      <c r="Z167">
        <v>8.4341210802422279E-4</v>
      </c>
      <c r="AA167">
        <v>4.217060540121114E-4</v>
      </c>
      <c r="AB167">
        <v>0.15672283791306107</v>
      </c>
      <c r="AC167">
        <v>2.176003238702495E-3</v>
      </c>
      <c r="AD167">
        <v>7.8386721319771271E-2</v>
      </c>
      <c r="AE167">
        <v>1.4338005836411787E-5</v>
      </c>
      <c r="AF167">
        <v>3.926926774960781E-2</v>
      </c>
      <c r="AG167">
        <v>3.18</v>
      </c>
      <c r="AH167">
        <v>14.94</v>
      </c>
      <c r="AI167">
        <v>2.5329352428183458E-3</v>
      </c>
      <c r="AJ167">
        <v>141.19</v>
      </c>
      <c r="AK167">
        <v>155.97999999999999</v>
      </c>
      <c r="AL167">
        <v>7.3714218241317069E-3</v>
      </c>
      <c r="AM167">
        <v>0.71</v>
      </c>
      <c r="AN167">
        <v>309.8</v>
      </c>
      <c r="AO167">
        <v>1323.67</v>
      </c>
      <c r="AP167">
        <v>9.7899999999999991</v>
      </c>
      <c r="AQ167">
        <v>13.95</v>
      </c>
      <c r="AR167">
        <v>0.87</v>
      </c>
      <c r="AS167">
        <v>93.02</v>
      </c>
      <c r="AT167">
        <v>10.3</v>
      </c>
      <c r="AU167">
        <v>2.12</v>
      </c>
      <c r="AV167">
        <v>1084.5899999999999</v>
      </c>
      <c r="AW167">
        <v>317.49</v>
      </c>
      <c r="AX167">
        <v>39.89</v>
      </c>
      <c r="AY167">
        <v>92.58</v>
      </c>
      <c r="AZ167">
        <v>46.91</v>
      </c>
      <c r="BA167">
        <v>217.76</v>
      </c>
      <c r="BB167">
        <v>27</v>
      </c>
      <c r="BC167">
        <v>7.03</v>
      </c>
      <c r="BD167">
        <v>-4.4000000000000004</v>
      </c>
      <c r="BE167">
        <v>-2.19</v>
      </c>
      <c r="BF167">
        <v>34.78</v>
      </c>
    </row>
    <row r="168" spans="1:58" x14ac:dyDescent="0.3">
      <c r="A168" s="25">
        <v>20</v>
      </c>
      <c r="B168">
        <v>6.12</v>
      </c>
      <c r="C168">
        <v>2.8922187009630474E-3</v>
      </c>
      <c r="D168">
        <v>7.3382357465924123E-3</v>
      </c>
      <c r="E168">
        <v>5.7998215439524934E-3</v>
      </c>
      <c r="F168">
        <v>0.10991969477862219</v>
      </c>
      <c r="G168">
        <v>4.7075474600781512E-3</v>
      </c>
      <c r="H168">
        <v>1.5384142026399187E-5</v>
      </c>
      <c r="I168">
        <v>8.5535829666779483E-3</v>
      </c>
      <c r="J168">
        <v>2.0183994338635734E-2</v>
      </c>
      <c r="K168">
        <v>2.3091597181625182E-2</v>
      </c>
      <c r="L168">
        <v>3.7844989384942002E-3</v>
      </c>
      <c r="M168">
        <v>7.5382295929356021E-3</v>
      </c>
      <c r="N168">
        <v>1.004584474323867E-2</v>
      </c>
      <c r="O168">
        <v>7.1074736161964251E-3</v>
      </c>
      <c r="P168">
        <v>4.399864619550168E-3</v>
      </c>
      <c r="Q168">
        <v>6.2613458047444696E-3</v>
      </c>
      <c r="R168">
        <v>2.3630042152549151E-2</v>
      </c>
      <c r="S168">
        <v>2.3076213039598781E-4</v>
      </c>
      <c r="T168">
        <v>7.6920710131995934E-5</v>
      </c>
      <c r="U168">
        <v>9.9904618319436325E-2</v>
      </c>
      <c r="V168">
        <v>1.5384142026399187E-5</v>
      </c>
      <c r="W168">
        <v>7.8612965754899858E-3</v>
      </c>
      <c r="X168">
        <v>0</v>
      </c>
      <c r="Y168">
        <v>0.47910833512814988</v>
      </c>
      <c r="Z168">
        <v>7.2305467524076184E-4</v>
      </c>
      <c r="AA168">
        <v>2.3076213039598781E-4</v>
      </c>
      <c r="AB168">
        <v>0.13922648533891266</v>
      </c>
      <c r="AC168">
        <v>1.8460970431679025E-3</v>
      </c>
      <c r="AD168">
        <v>5.4121411648872339E-2</v>
      </c>
      <c r="AE168">
        <v>2.3999261561182735E-5</v>
      </c>
      <c r="AF168">
        <v>3.3291283345127841E-2</v>
      </c>
      <c r="AG168">
        <v>2.96</v>
      </c>
      <c r="AH168">
        <v>18.5</v>
      </c>
      <c r="AI168">
        <v>2.4462324236177346E-3</v>
      </c>
      <c r="AJ168">
        <v>206.6</v>
      </c>
      <c r="AK168">
        <v>137.65</v>
      </c>
      <c r="AL168">
        <v>1.3630349835389681E-2</v>
      </c>
      <c r="AM168">
        <v>0.74</v>
      </c>
      <c r="AN168">
        <v>319.82</v>
      </c>
      <c r="AO168">
        <v>1603.59</v>
      </c>
      <c r="AP168">
        <v>10.95</v>
      </c>
      <c r="AQ168">
        <v>13.69</v>
      </c>
      <c r="AR168">
        <v>0.9</v>
      </c>
      <c r="AS168">
        <v>124</v>
      </c>
      <c r="AT168">
        <v>9.93</v>
      </c>
      <c r="AU168">
        <v>3.82</v>
      </c>
      <c r="AV168">
        <v>1256.26</v>
      </c>
      <c r="AW168">
        <v>305.14</v>
      </c>
      <c r="AX168">
        <v>20.190000000000001</v>
      </c>
      <c r="AY168">
        <v>84.2</v>
      </c>
      <c r="AZ168">
        <v>50.45</v>
      </c>
      <c r="BA168">
        <v>211.11</v>
      </c>
      <c r="BB168">
        <v>35.33</v>
      </c>
      <c r="BC168">
        <v>6.56</v>
      </c>
      <c r="BD168">
        <v>-3.61</v>
      </c>
      <c r="BE168">
        <v>-5.87</v>
      </c>
      <c r="BF168">
        <v>48.53</v>
      </c>
    </row>
    <row r="169" spans="1:58" x14ac:dyDescent="0.3">
      <c r="A169" s="25">
        <v>21</v>
      </c>
      <c r="B169">
        <v>6.37</v>
      </c>
      <c r="C169">
        <v>2.4252115397428208E-3</v>
      </c>
      <c r="D169">
        <v>7.9019255113598509E-3</v>
      </c>
      <c r="E169">
        <v>6.0630288493570524E-3</v>
      </c>
      <c r="F169">
        <v>0.1086148311013392</v>
      </c>
      <c r="G169">
        <v>5.343460590312479E-3</v>
      </c>
      <c r="H169">
        <v>5.3301352521820244E-5</v>
      </c>
      <c r="I169">
        <v>9.2477846625358111E-3</v>
      </c>
      <c r="J169">
        <v>2.0134585915117596E-2</v>
      </c>
      <c r="K169">
        <v>2.0787527483509895E-2</v>
      </c>
      <c r="L169">
        <v>4.2774335398760742E-3</v>
      </c>
      <c r="M169">
        <v>7.5421413818375638E-3</v>
      </c>
      <c r="N169">
        <v>1.0367113065494036E-2</v>
      </c>
      <c r="O169">
        <v>6.9158504897061761E-3</v>
      </c>
      <c r="P169">
        <v>4.4506629355719899E-3</v>
      </c>
      <c r="Q169">
        <v>6.3295356119661538E-3</v>
      </c>
      <c r="R169">
        <v>2.2866280231860884E-2</v>
      </c>
      <c r="S169">
        <v>4.2641082017456195E-4</v>
      </c>
      <c r="T169">
        <v>2.1320541008728098E-4</v>
      </c>
      <c r="U169">
        <v>9.6128989273102802E-2</v>
      </c>
      <c r="V169">
        <v>2.6650676260910122E-5</v>
      </c>
      <c r="W169">
        <v>8.2084082883603169E-3</v>
      </c>
      <c r="X169">
        <v>5.3301352521820244E-5</v>
      </c>
      <c r="Y169">
        <v>0.44485308814711172</v>
      </c>
      <c r="Z169">
        <v>1.3725098274368712E-3</v>
      </c>
      <c r="AA169">
        <v>4.6638683456592711E-4</v>
      </c>
      <c r="AB169">
        <v>0.13875674595242854</v>
      </c>
      <c r="AC169">
        <v>2.7849956692651075E-3</v>
      </c>
      <c r="AD169">
        <v>7.5741221933506561E-2</v>
      </c>
      <c r="AE169">
        <v>1.998800719568259E-5</v>
      </c>
      <c r="AF169">
        <v>3.8909987340928778E-2</v>
      </c>
      <c r="AG169">
        <v>10.33</v>
      </c>
      <c r="AH169">
        <v>19.28</v>
      </c>
      <c r="AI169">
        <v>1.9966686654673861E-3</v>
      </c>
      <c r="AJ169">
        <v>189.89</v>
      </c>
      <c r="AK169">
        <v>138.13</v>
      </c>
      <c r="AL169">
        <v>1.3032180691585049E-2</v>
      </c>
      <c r="AM169">
        <v>0.63</v>
      </c>
      <c r="AN169">
        <v>334.35</v>
      </c>
      <c r="AO169">
        <v>1478.12</v>
      </c>
      <c r="AP169">
        <v>6.31</v>
      </c>
      <c r="AQ169">
        <v>14.39</v>
      </c>
      <c r="AR169">
        <v>0.86</v>
      </c>
      <c r="AS169">
        <v>66.25</v>
      </c>
      <c r="AT169">
        <v>9.61</v>
      </c>
      <c r="AU169">
        <v>2.13</v>
      </c>
      <c r="AV169">
        <v>1117.74</v>
      </c>
      <c r="AW169">
        <v>321.16000000000003</v>
      </c>
      <c r="AX169">
        <v>41.85</v>
      </c>
      <c r="AY169">
        <v>77.22</v>
      </c>
      <c r="AZ169">
        <v>50.31</v>
      </c>
      <c r="BA169">
        <v>225.81</v>
      </c>
      <c r="BB169">
        <v>26.69</v>
      </c>
      <c r="BC169">
        <v>6.67</v>
      </c>
      <c r="BD169">
        <v>-4.97</v>
      </c>
      <c r="BE169">
        <v>-3.72</v>
      </c>
      <c r="BF169">
        <v>47.03</v>
      </c>
    </row>
    <row r="170" spans="1:58" x14ac:dyDescent="0.3">
      <c r="A170" s="25">
        <v>22</v>
      </c>
      <c r="B170">
        <v>7.68</v>
      </c>
      <c r="C170">
        <v>4.4761454201390155E-3</v>
      </c>
      <c r="D170">
        <v>7.187306670548419E-3</v>
      </c>
      <c r="E170">
        <v>8.3882237344881545E-3</v>
      </c>
      <c r="F170">
        <v>0.1576840496379053</v>
      </c>
      <c r="G170">
        <v>6.7870009825685071E-3</v>
      </c>
      <c r="H170">
        <v>1.8195713089995999E-5</v>
      </c>
      <c r="I170">
        <v>1.2536846319007242E-2</v>
      </c>
      <c r="J170">
        <v>3.9557480257651295E-2</v>
      </c>
      <c r="K170">
        <v>3.4062374904472503E-2</v>
      </c>
      <c r="L170">
        <v>4.4215582808690276E-3</v>
      </c>
      <c r="M170">
        <v>1.1190363550347538E-2</v>
      </c>
      <c r="N170">
        <v>1.404709050547691E-2</v>
      </c>
      <c r="O170">
        <v>1.3028130572437133E-2</v>
      </c>
      <c r="P170">
        <v>5.7134539102587428E-3</v>
      </c>
      <c r="Q170">
        <v>6.3866952945885952E-3</v>
      </c>
      <c r="R170">
        <v>2.6966046799374067E-2</v>
      </c>
      <c r="S170">
        <v>4.1850140106990791E-4</v>
      </c>
      <c r="T170">
        <v>2.3654427016994795E-4</v>
      </c>
      <c r="U170">
        <v>0.13890607372902944</v>
      </c>
      <c r="V170">
        <v>7.2782852359983994E-5</v>
      </c>
      <c r="W170">
        <v>1.1918192073947379E-2</v>
      </c>
      <c r="X170">
        <v>0</v>
      </c>
      <c r="Y170">
        <v>0.4176462025546781</v>
      </c>
      <c r="Z170">
        <v>1.4920484733796718E-3</v>
      </c>
      <c r="AA170">
        <v>6.7324138432985189E-4</v>
      </c>
      <c r="AB170">
        <v>0.20623021216201462</v>
      </c>
      <c r="AC170">
        <v>2.9840969467593436E-3</v>
      </c>
      <c r="AD170">
        <v>6.8124749808945007E-2</v>
      </c>
      <c r="AE170">
        <v>1.9287455875395759E-5</v>
      </c>
      <c r="AF170">
        <v>3.5336074820772223E-2</v>
      </c>
      <c r="AG170">
        <v>8.73</v>
      </c>
      <c r="AH170">
        <v>18.329999999999998</v>
      </c>
      <c r="AI170">
        <v>2.2875650496742969E-3</v>
      </c>
      <c r="AJ170">
        <v>169.54</v>
      </c>
      <c r="AK170">
        <v>205.78</v>
      </c>
      <c r="AL170">
        <v>8.9522908402780311E-3</v>
      </c>
      <c r="AM170">
        <v>0.9</v>
      </c>
      <c r="AN170">
        <v>312</v>
      </c>
      <c r="AO170">
        <v>1669.03</v>
      </c>
      <c r="AP170">
        <v>16.2</v>
      </c>
      <c r="AQ170">
        <v>13.28</v>
      </c>
      <c r="AR170">
        <v>0.95</v>
      </c>
      <c r="AS170">
        <v>113.25</v>
      </c>
      <c r="AT170">
        <v>7.52</v>
      </c>
      <c r="AU170">
        <v>2.96</v>
      </c>
      <c r="AV170">
        <v>946.5</v>
      </c>
      <c r="AW170">
        <v>372.11</v>
      </c>
      <c r="AX170">
        <v>12.44</v>
      </c>
      <c r="AY170">
        <v>85.74</v>
      </c>
      <c r="AZ170">
        <v>54.67</v>
      </c>
      <c r="BA170">
        <v>239.96</v>
      </c>
      <c r="BB170">
        <v>20.329999999999998</v>
      </c>
      <c r="BC170">
        <v>8.17</v>
      </c>
      <c r="BD170">
        <v>-1.98</v>
      </c>
      <c r="BE170">
        <v>-6.08</v>
      </c>
      <c r="BF170">
        <v>55.69</v>
      </c>
    </row>
    <row r="171" spans="1:58" x14ac:dyDescent="0.3">
      <c r="A171" s="25">
        <v>23</v>
      </c>
      <c r="B171">
        <v>6.41</v>
      </c>
      <c r="C171">
        <v>2.2356360384529397E-3</v>
      </c>
      <c r="D171">
        <v>6.215068186899173E-3</v>
      </c>
      <c r="E171">
        <v>6.4386317907444666E-3</v>
      </c>
      <c r="F171">
        <v>0.11643192488262911</v>
      </c>
      <c r="G171">
        <v>4.5159847976749389E-3</v>
      </c>
      <c r="H171">
        <v>0</v>
      </c>
      <c r="I171">
        <v>8.8978314330427008E-3</v>
      </c>
      <c r="J171">
        <v>1.7080259333780462E-2</v>
      </c>
      <c r="K171">
        <v>2.5933378046054101E-2</v>
      </c>
      <c r="L171">
        <v>4.2477084730605857E-3</v>
      </c>
      <c r="M171">
        <v>9.4790968030404651E-3</v>
      </c>
      <c r="N171">
        <v>1.1446456516879052E-2</v>
      </c>
      <c r="O171">
        <v>6.4833445115135254E-3</v>
      </c>
      <c r="P171">
        <v>5.4102392130561143E-3</v>
      </c>
      <c r="Q171">
        <v>8.6742678291974063E-3</v>
      </c>
      <c r="R171">
        <v>3.0583501006036216E-2</v>
      </c>
      <c r="S171">
        <v>4.9183992845964672E-4</v>
      </c>
      <c r="T171">
        <v>3.1298904538341156E-4</v>
      </c>
      <c r="U171">
        <v>0.10851777330650571</v>
      </c>
      <c r="V171">
        <v>1.3413816230717639E-4</v>
      </c>
      <c r="W171">
        <v>1.0418063939190699E-2</v>
      </c>
      <c r="X171">
        <v>8.9425441538117597E-5</v>
      </c>
      <c r="Y171">
        <v>0.39052090319695953</v>
      </c>
      <c r="Z171">
        <v>1.5649452269170579E-3</v>
      </c>
      <c r="AA171">
        <v>1.0283925776883524E-3</v>
      </c>
      <c r="AB171">
        <v>0.15537670467247933</v>
      </c>
      <c r="AC171">
        <v>3.3981667784484687E-3</v>
      </c>
      <c r="AD171">
        <v>8.9559579700424774E-2</v>
      </c>
      <c r="AE171">
        <v>6.3939190699754082E-5</v>
      </c>
      <c r="AF171">
        <v>3.6932707355242567E-2</v>
      </c>
      <c r="AG171">
        <v>10.33</v>
      </c>
      <c r="AH171">
        <v>20.69</v>
      </c>
      <c r="AI171">
        <v>5.7353006930471722E-3</v>
      </c>
      <c r="AJ171">
        <v>91.56</v>
      </c>
      <c r="AK171">
        <v>150.66</v>
      </c>
      <c r="AL171">
        <v>1.2385423653029286E-2</v>
      </c>
      <c r="AM171">
        <v>0.71</v>
      </c>
      <c r="AN171">
        <v>400.6</v>
      </c>
      <c r="AO171">
        <v>1922.08</v>
      </c>
      <c r="AP171">
        <v>6.86</v>
      </c>
      <c r="AQ171">
        <v>13.01</v>
      </c>
      <c r="AR171">
        <v>0.83</v>
      </c>
      <c r="AS171">
        <v>15.63</v>
      </c>
      <c r="AT171">
        <v>7.58</v>
      </c>
      <c r="AU171">
        <v>1.95</v>
      </c>
      <c r="AV171">
        <v>949.79</v>
      </c>
      <c r="AW171">
        <v>409.97</v>
      </c>
      <c r="AX171">
        <v>0</v>
      </c>
      <c r="AY171">
        <v>84.97</v>
      </c>
      <c r="AZ171">
        <v>50.9</v>
      </c>
      <c r="BA171">
        <v>264.08</v>
      </c>
      <c r="BB171">
        <v>36.1</v>
      </c>
      <c r="BC171">
        <v>6.92</v>
      </c>
      <c r="BD171">
        <v>-7.47</v>
      </c>
      <c r="BE171">
        <v>-1.3</v>
      </c>
      <c r="BF171">
        <v>46.93</v>
      </c>
    </row>
    <row r="172" spans="1:58" x14ac:dyDescent="0.3">
      <c r="A172" s="22" t="s">
        <v>91</v>
      </c>
      <c r="B172">
        <v>147.89999999999998</v>
      </c>
      <c r="C172">
        <v>0.15257276623226262</v>
      </c>
      <c r="D172">
        <v>0.20410101896517802</v>
      </c>
      <c r="E172">
        <v>0.29191392343176631</v>
      </c>
      <c r="F172">
        <v>4.9916590317448595</v>
      </c>
      <c r="G172">
        <v>0.20947457705811851</v>
      </c>
      <c r="H172">
        <v>5.1873467974925078E-4</v>
      </c>
      <c r="I172">
        <v>0.365492549193283</v>
      </c>
      <c r="J172">
        <v>1.1566529679398321</v>
      </c>
      <c r="K172">
        <v>1.1313818436145409</v>
      </c>
      <c r="L172">
        <v>0.12140810926521634</v>
      </c>
      <c r="M172">
        <v>0.22361874746985566</v>
      </c>
      <c r="N172">
        <v>0.30347389594839097</v>
      </c>
      <c r="O172">
        <v>0.40491794310078161</v>
      </c>
      <c r="P172">
        <v>0.26035873225366979</v>
      </c>
      <c r="Q172">
        <v>0.14692192425534031</v>
      </c>
      <c r="R172">
        <v>0.79395914458684524</v>
      </c>
      <c r="S172">
        <v>9.9075536531313506E-3</v>
      </c>
      <c r="T172">
        <v>1.4570495885000121E-2</v>
      </c>
      <c r="U172">
        <v>3.7553772061999937</v>
      </c>
      <c r="V172">
        <v>2.3668335282111246E-3</v>
      </c>
      <c r="W172">
        <v>0.2504636305361983</v>
      </c>
      <c r="X172">
        <v>2.654120029169771E-3</v>
      </c>
      <c r="Y172">
        <v>12.768553754784474</v>
      </c>
      <c r="Z172">
        <v>5.6435392849635876E-2</v>
      </c>
      <c r="AA172">
        <v>2.5444721218685577E-2</v>
      </c>
      <c r="AB172">
        <v>5.9102182403265822</v>
      </c>
      <c r="AC172">
        <v>0.10531325099512259</v>
      </c>
      <c r="AD172">
        <v>1.6330261843846972</v>
      </c>
      <c r="AE172">
        <v>3.7056772842483199E-4</v>
      </c>
      <c r="AF172">
        <v>0.84371828293046969</v>
      </c>
      <c r="AG172">
        <v>185.09</v>
      </c>
      <c r="AH172">
        <v>339.01</v>
      </c>
      <c r="AI172">
        <v>6.4806676515915734E-2</v>
      </c>
      <c r="AJ172">
        <v>4653.6899999999996</v>
      </c>
      <c r="AK172">
        <v>5866.67</v>
      </c>
      <c r="AL172">
        <v>0.19371080937867721</v>
      </c>
      <c r="AM172">
        <v>17.009999999999994</v>
      </c>
      <c r="AN172">
        <v>6973.8700000000008</v>
      </c>
      <c r="AO172">
        <v>32994.959999999992</v>
      </c>
      <c r="AP172">
        <v>174.69</v>
      </c>
      <c r="AQ172">
        <v>504.62000000000012</v>
      </c>
      <c r="AR172">
        <v>19.590000000000003</v>
      </c>
      <c r="AS172">
        <v>2532.7600000000002</v>
      </c>
      <c r="AT172">
        <v>157.69000000000003</v>
      </c>
      <c r="AU172">
        <v>83.27</v>
      </c>
      <c r="AV172">
        <v>30051.409999999996</v>
      </c>
      <c r="AW172">
        <v>9007.52</v>
      </c>
      <c r="AX172">
        <v>500.16999999999996</v>
      </c>
      <c r="AY172">
        <v>1869.0199999999998</v>
      </c>
      <c r="AZ172">
        <v>1177.95</v>
      </c>
      <c r="BA172">
        <v>4395.2400000000007</v>
      </c>
      <c r="BB172">
        <v>448.91000000000008</v>
      </c>
      <c r="BC172">
        <v>157.04999999999998</v>
      </c>
      <c r="BD172">
        <v>-88.17</v>
      </c>
      <c r="BE172">
        <v>-38.810000000000009</v>
      </c>
      <c r="BF172">
        <v>988.99000000000012</v>
      </c>
    </row>
    <row r="173" spans="1:58" x14ac:dyDescent="0.3">
      <c r="A173" s="25">
        <v>1</v>
      </c>
      <c r="B173">
        <v>6.79</v>
      </c>
      <c r="C173">
        <v>1.3729014493862098E-2</v>
      </c>
      <c r="D173">
        <v>7.2660522390913607E-3</v>
      </c>
      <c r="E173">
        <v>2.4169184290030211E-2</v>
      </c>
      <c r="F173">
        <v>0.33022295307659949</v>
      </c>
      <c r="G173">
        <v>1.3537802592833378E-2</v>
      </c>
      <c r="H173">
        <v>3.8242380205744008E-5</v>
      </c>
      <c r="I173">
        <v>1.7094343951967572E-2</v>
      </c>
      <c r="J173">
        <v>9.4688133389422155E-2</v>
      </c>
      <c r="K173">
        <v>8.5165780718191905E-2</v>
      </c>
      <c r="L173">
        <v>5.3156908485984169E-3</v>
      </c>
      <c r="M173">
        <v>8.8339898275268652E-3</v>
      </c>
      <c r="N173">
        <v>8.1838693640292164E-3</v>
      </c>
      <c r="O173">
        <v>2.7075605185666755E-2</v>
      </c>
      <c r="P173">
        <v>1.8318100118551377E-2</v>
      </c>
      <c r="Q173">
        <v>3.2123599372824965E-3</v>
      </c>
      <c r="R173">
        <v>3.2238326513442196E-2</v>
      </c>
      <c r="S173">
        <v>2.6769666144020805E-4</v>
      </c>
      <c r="T173">
        <v>2.5239970935791041E-3</v>
      </c>
      <c r="U173">
        <v>0.23763815059849325</v>
      </c>
      <c r="V173">
        <v>3.4418142185169603E-4</v>
      </c>
      <c r="W173">
        <v>1.1969865004397874E-2</v>
      </c>
      <c r="X173">
        <v>1.1472714061723201E-4</v>
      </c>
      <c r="Y173">
        <v>0.6511147653829974</v>
      </c>
      <c r="Z173">
        <v>3.0211480362537764E-3</v>
      </c>
      <c r="AA173">
        <v>1.3384833072010401E-3</v>
      </c>
      <c r="AB173">
        <v>0.36953611992810431</v>
      </c>
      <c r="AC173">
        <v>5.7745994110673451E-3</v>
      </c>
      <c r="AD173">
        <v>5.3348120387012886E-2</v>
      </c>
      <c r="AE173">
        <v>2.179815671727408E-5</v>
      </c>
      <c r="AF173">
        <v>2.673142376381506E-2</v>
      </c>
      <c r="AG173">
        <v>9.06</v>
      </c>
      <c r="AH173">
        <v>8.6</v>
      </c>
      <c r="AI173">
        <v>7.1891850548778157E-3</v>
      </c>
      <c r="AJ173">
        <v>187.48</v>
      </c>
      <c r="AK173">
        <v>384.54</v>
      </c>
      <c r="AL173">
        <v>4.9332670465409767E-3</v>
      </c>
      <c r="AM173">
        <v>1.05</v>
      </c>
      <c r="AN173">
        <v>5.88</v>
      </c>
      <c r="AO173">
        <v>966.5</v>
      </c>
      <c r="AP173">
        <v>10.48</v>
      </c>
      <c r="AQ173">
        <v>279</v>
      </c>
      <c r="AR173">
        <v>0.91</v>
      </c>
      <c r="AS173">
        <v>102.73</v>
      </c>
      <c r="AT173">
        <v>3.1</v>
      </c>
      <c r="AU173">
        <v>0.12</v>
      </c>
      <c r="AV173">
        <v>2020.6</v>
      </c>
      <c r="AW173">
        <v>477.26</v>
      </c>
      <c r="AX173">
        <v>9.7899999999999991</v>
      </c>
      <c r="AY173">
        <v>80.66</v>
      </c>
      <c r="AZ173">
        <v>55.04</v>
      </c>
      <c r="BA173">
        <v>147.59</v>
      </c>
      <c r="BB173">
        <v>6.98</v>
      </c>
      <c r="BC173">
        <v>6.61</v>
      </c>
      <c r="BD173">
        <v>-4.22</v>
      </c>
      <c r="BE173">
        <v>1.08</v>
      </c>
      <c r="BF173">
        <v>47.29</v>
      </c>
    </row>
    <row r="174" spans="1:58" x14ac:dyDescent="0.3">
      <c r="A174" s="25">
        <v>2</v>
      </c>
      <c r="B174">
        <v>7.64</v>
      </c>
      <c r="C174">
        <v>1.4288982953895435E-2</v>
      </c>
      <c r="D174">
        <v>8.2027228005948968E-3</v>
      </c>
      <c r="E174">
        <v>2.059260954124242E-2</v>
      </c>
      <c r="F174">
        <v>0.33134652785722457</v>
      </c>
      <c r="G174">
        <v>1.3259352476833314E-2</v>
      </c>
      <c r="H174">
        <v>3.4321015902070702E-5</v>
      </c>
      <c r="I174">
        <v>1.7835487930442741E-2</v>
      </c>
      <c r="J174">
        <v>9.2975632078709528E-2</v>
      </c>
      <c r="K174">
        <v>9.5229378789612171E-2</v>
      </c>
      <c r="L174">
        <v>5.7773710101819012E-3</v>
      </c>
      <c r="M174">
        <v>9.8501315638942905E-3</v>
      </c>
      <c r="N174">
        <v>1.0490790527399612E-2</v>
      </c>
      <c r="O174">
        <v>2.7285207642146207E-2</v>
      </c>
      <c r="P174">
        <v>1.2824619608740418E-2</v>
      </c>
      <c r="Q174">
        <v>3.466422606109141E-3</v>
      </c>
      <c r="R174">
        <v>3.0740189909621324E-2</v>
      </c>
      <c r="S174">
        <v>5.03374899897037E-4</v>
      </c>
      <c r="T174">
        <v>8.1226404301567331E-4</v>
      </c>
      <c r="U174">
        <v>0.23911451778972659</v>
      </c>
      <c r="V174">
        <v>3.4321015902070702E-4</v>
      </c>
      <c r="W174">
        <v>1.1508980665827709E-2</v>
      </c>
      <c r="X174">
        <v>8.0082370438164975E-5</v>
      </c>
      <c r="Y174">
        <v>0.56164054456011903</v>
      </c>
      <c r="Z174">
        <v>2.4482324676810435E-3</v>
      </c>
      <c r="AA174">
        <v>9.9530946116005025E-4</v>
      </c>
      <c r="AB174">
        <v>0.37103306257865232</v>
      </c>
      <c r="AC174">
        <v>4.5303740990733322E-3</v>
      </c>
      <c r="AD174">
        <v>9.6373412653014523E-2</v>
      </c>
      <c r="AE174">
        <v>6.0633794760324913E-6</v>
      </c>
      <c r="AF174">
        <v>4.6653700949548106E-2</v>
      </c>
      <c r="AG174">
        <v>14.2</v>
      </c>
      <c r="AH174">
        <v>8.94</v>
      </c>
      <c r="AI174">
        <v>1.8933760439309004E-3</v>
      </c>
      <c r="AJ174">
        <v>137.47999999999999</v>
      </c>
      <c r="AK174">
        <v>370.72</v>
      </c>
      <c r="AL174">
        <v>4.438851390001144E-3</v>
      </c>
      <c r="AM174">
        <v>0.64</v>
      </c>
      <c r="AN174">
        <v>336.96</v>
      </c>
      <c r="AO174">
        <v>1366.92</v>
      </c>
      <c r="AP174">
        <v>7.54</v>
      </c>
      <c r="AQ174">
        <v>14.45</v>
      </c>
      <c r="AR174">
        <v>0.82</v>
      </c>
      <c r="AS174">
        <v>147.1</v>
      </c>
      <c r="AT174">
        <v>2.84</v>
      </c>
      <c r="AU174">
        <v>2.95</v>
      </c>
      <c r="AV174">
        <v>1482.85</v>
      </c>
      <c r="AW174">
        <v>415.45</v>
      </c>
      <c r="AX174">
        <v>2.31</v>
      </c>
      <c r="AY174">
        <v>84.95</v>
      </c>
      <c r="AZ174">
        <v>55.41</v>
      </c>
      <c r="BA174">
        <v>178.2</v>
      </c>
      <c r="BB174">
        <v>8.76</v>
      </c>
      <c r="BC174">
        <v>8.1199999999999992</v>
      </c>
      <c r="BD174">
        <v>-4.0199999999999996</v>
      </c>
      <c r="BE174">
        <v>-2.8</v>
      </c>
      <c r="BF174">
        <v>42.78</v>
      </c>
    </row>
    <row r="175" spans="1:58" x14ac:dyDescent="0.3">
      <c r="A175" s="25">
        <v>3</v>
      </c>
      <c r="B175">
        <v>6.88</v>
      </c>
      <c r="C175">
        <v>5.9210108578322436E-3</v>
      </c>
      <c r="D175">
        <v>9.595847355387644E-3</v>
      </c>
      <c r="E175">
        <v>1.1484856181344847E-2</v>
      </c>
      <c r="F175">
        <v>0.20552892247126803</v>
      </c>
      <c r="G175">
        <v>9.5402882722712551E-3</v>
      </c>
      <c r="H175">
        <v>1.5874023747539526E-5</v>
      </c>
      <c r="I175">
        <v>1.5580354308210045E-2</v>
      </c>
      <c r="J175">
        <v>5.0868309098990414E-2</v>
      </c>
      <c r="K175">
        <v>4.3796431519461554E-2</v>
      </c>
      <c r="L175">
        <v>5.9765699409486317E-3</v>
      </c>
      <c r="M175">
        <v>9.6514064385040312E-3</v>
      </c>
      <c r="N175">
        <v>1.1778525620674328E-2</v>
      </c>
      <c r="O175">
        <v>1.972347450631786E-2</v>
      </c>
      <c r="P175">
        <v>8.8021461680106682E-3</v>
      </c>
      <c r="Q175">
        <v>5.9527589053273225E-3</v>
      </c>
      <c r="R175">
        <v>2.8620864816813765E-2</v>
      </c>
      <c r="S175">
        <v>3.4922852244586959E-4</v>
      </c>
      <c r="T175">
        <v>3.4922852244586959E-4</v>
      </c>
      <c r="U175">
        <v>0.15658137024572988</v>
      </c>
      <c r="V175">
        <v>3.9685059368848817E-5</v>
      </c>
      <c r="W175">
        <v>1.038954854276462E-2</v>
      </c>
      <c r="X175">
        <v>9.5244142485237162E-5</v>
      </c>
      <c r="Y175">
        <v>0.5032859229157407</v>
      </c>
      <c r="Z175">
        <v>2.3969775858784684E-3</v>
      </c>
      <c r="AA175">
        <v>1.1588037335703853E-3</v>
      </c>
      <c r="AB175">
        <v>0.2422852244586958</v>
      </c>
      <c r="AC175">
        <v>4.135183186234047E-3</v>
      </c>
      <c r="AD175">
        <v>8.1933773572925264E-2</v>
      </c>
      <c r="AE175">
        <v>6.0321290240650204E-6</v>
      </c>
      <c r="AF175">
        <v>4.1002603339894597E-2</v>
      </c>
      <c r="AG175">
        <v>9.32</v>
      </c>
      <c r="AH175">
        <v>13.42</v>
      </c>
      <c r="AI175">
        <v>1.2395231443266238E-3</v>
      </c>
      <c r="AJ175">
        <v>229.78</v>
      </c>
      <c r="AK175">
        <v>241.81</v>
      </c>
      <c r="AL175">
        <v>6.5480347958600544E-3</v>
      </c>
      <c r="AM175">
        <v>0.7</v>
      </c>
      <c r="AN175">
        <v>333</v>
      </c>
      <c r="AO175">
        <v>1451.06</v>
      </c>
      <c r="AP175">
        <v>5.86</v>
      </c>
      <c r="AQ175">
        <v>9.67</v>
      </c>
      <c r="AR175">
        <v>0.86</v>
      </c>
      <c r="AS175">
        <v>109.9</v>
      </c>
      <c r="AT175">
        <v>7.27</v>
      </c>
      <c r="AU175">
        <v>3.37</v>
      </c>
      <c r="AV175">
        <v>1170.5999999999999</v>
      </c>
      <c r="AW175">
        <v>399.62</v>
      </c>
      <c r="AX175">
        <v>54.06</v>
      </c>
      <c r="AY175">
        <v>78.099999999999994</v>
      </c>
      <c r="AZ175">
        <v>50.3</v>
      </c>
      <c r="BA175">
        <v>199.09</v>
      </c>
      <c r="BB175">
        <v>16.850000000000001</v>
      </c>
      <c r="BC175">
        <v>7.24</v>
      </c>
      <c r="BD175">
        <v>-2.91</v>
      </c>
      <c r="BE175">
        <v>-3.26</v>
      </c>
      <c r="BF175">
        <v>36.729999999999997</v>
      </c>
    </row>
    <row r="176" spans="1:58" x14ac:dyDescent="0.3">
      <c r="A176" s="25">
        <v>4</v>
      </c>
      <c r="B176">
        <v>6.81</v>
      </c>
      <c r="C176">
        <v>3.4432076305592387E-3</v>
      </c>
      <c r="D176">
        <v>8.7262187413277414E-3</v>
      </c>
      <c r="E176">
        <v>6.7322417851232875E-3</v>
      </c>
      <c r="F176">
        <v>0.12511691488596302</v>
      </c>
      <c r="G176">
        <v>6.7630764803223251E-3</v>
      </c>
      <c r="H176">
        <v>1.0278231733012652E-5</v>
      </c>
      <c r="I176">
        <v>1.0401570513808805E-2</v>
      </c>
      <c r="J176">
        <v>2.5664744637332593E-2</v>
      </c>
      <c r="K176">
        <v>2.5366675917075227E-2</v>
      </c>
      <c r="L176">
        <v>4.491587267326529E-3</v>
      </c>
      <c r="M176">
        <v>7.5031091650992364E-3</v>
      </c>
      <c r="N176">
        <v>8.8598357538569057E-3</v>
      </c>
      <c r="O176">
        <v>1.1398558991911032E-2</v>
      </c>
      <c r="P176">
        <v>4.7074301337197951E-3</v>
      </c>
      <c r="Q176">
        <v>5.1905070251713897E-3</v>
      </c>
      <c r="R176">
        <v>2.0032273647641659E-2</v>
      </c>
      <c r="S176">
        <v>2.0556463466025305E-4</v>
      </c>
      <c r="T176">
        <v>1.0278231733012652E-4</v>
      </c>
      <c r="U176">
        <v>0.10595829093562743</v>
      </c>
      <c r="V176">
        <v>3.0834695199037954E-5</v>
      </c>
      <c r="W176">
        <v>7.842290812288653E-3</v>
      </c>
      <c r="X176">
        <v>4.1112926932050608E-5</v>
      </c>
      <c r="Y176">
        <v>0.48724985353519779</v>
      </c>
      <c r="Z176">
        <v>1.4081177474227335E-3</v>
      </c>
      <c r="AA176">
        <v>5.2418981838364524E-4</v>
      </c>
      <c r="AB176">
        <v>0.1528784187968302</v>
      </c>
      <c r="AC176">
        <v>2.5181667745880999E-3</v>
      </c>
      <c r="AD176">
        <v>7.6418652934949066E-2</v>
      </c>
      <c r="AE176">
        <v>1.3772830522236956E-5</v>
      </c>
      <c r="AF176">
        <v>4.2469653520808281E-2</v>
      </c>
      <c r="AG176">
        <v>7.71</v>
      </c>
      <c r="AH176">
        <v>16.03</v>
      </c>
      <c r="AI176">
        <v>1.3780025284450062E-3</v>
      </c>
      <c r="AJ176">
        <v>141.41999999999999</v>
      </c>
      <c r="AK176">
        <v>151.13999999999999</v>
      </c>
      <c r="AL176">
        <v>1.1563010699639234E-2</v>
      </c>
      <c r="AM176">
        <v>0.63</v>
      </c>
      <c r="AN176">
        <v>413.06</v>
      </c>
      <c r="AO176">
        <v>1468.81</v>
      </c>
      <c r="AP176">
        <v>11.28</v>
      </c>
      <c r="AQ176">
        <v>9.94</v>
      </c>
      <c r="AR176">
        <v>0.82</v>
      </c>
      <c r="AS176">
        <v>79.52</v>
      </c>
      <c r="AT176">
        <v>7.2</v>
      </c>
      <c r="AU176">
        <v>3.65</v>
      </c>
      <c r="AV176">
        <v>1064.23</v>
      </c>
      <c r="AW176">
        <v>315.23</v>
      </c>
      <c r="AX176">
        <v>53.28</v>
      </c>
      <c r="AY176">
        <v>74.23</v>
      </c>
      <c r="AZ176">
        <v>47.11</v>
      </c>
      <c r="BA176">
        <v>207.59</v>
      </c>
      <c r="BB176">
        <v>19.73</v>
      </c>
      <c r="BC176">
        <v>7.09</v>
      </c>
      <c r="BD176">
        <v>-2.75</v>
      </c>
      <c r="BE176">
        <v>-6.35</v>
      </c>
      <c r="BF176">
        <v>45.87</v>
      </c>
    </row>
    <row r="177" spans="1:58" x14ac:dyDescent="0.3">
      <c r="A177" s="25">
        <v>5</v>
      </c>
      <c r="B177">
        <v>4.93</v>
      </c>
      <c r="C177">
        <v>1.3447057015521745E-2</v>
      </c>
      <c r="D177">
        <v>1.2755494083294914E-2</v>
      </c>
      <c r="E177">
        <v>2.581834946980175E-2</v>
      </c>
      <c r="F177">
        <v>0.54660365759950824</v>
      </c>
      <c r="G177">
        <v>1.4753342554172429E-2</v>
      </c>
      <c r="H177">
        <v>7.6840325802981398E-5</v>
      </c>
      <c r="I177">
        <v>3.5461810358075919E-2</v>
      </c>
      <c r="J177">
        <v>0.14065621638235745</v>
      </c>
      <c r="K177">
        <v>0.1491470723835869</v>
      </c>
      <c r="L177">
        <v>1.148762870754572E-2</v>
      </c>
      <c r="M177">
        <v>1.6290149070232057E-2</v>
      </c>
      <c r="N177">
        <v>1.8672199170124481E-2</v>
      </c>
      <c r="O177">
        <v>3.615337329030275E-2</v>
      </c>
      <c r="P177">
        <v>4.3453204241585983E-2</v>
      </c>
      <c r="Q177">
        <v>8.9903181189488236E-3</v>
      </c>
      <c r="R177">
        <v>7.4035653911172589E-2</v>
      </c>
      <c r="S177">
        <v>8.4524358383279545E-4</v>
      </c>
      <c r="T177">
        <v>2.4973105885968956E-3</v>
      </c>
      <c r="U177">
        <v>0.32538035961272477</v>
      </c>
      <c r="V177">
        <v>3.8420162901490703E-4</v>
      </c>
      <c r="W177">
        <v>2.0016904871676656E-2</v>
      </c>
      <c r="X177">
        <v>3.8420162901490703E-4</v>
      </c>
      <c r="Y177">
        <v>0.76048870447210692</v>
      </c>
      <c r="Z177">
        <v>9.7203012140771473E-3</v>
      </c>
      <c r="AA177">
        <v>3.8420162901490703E-3</v>
      </c>
      <c r="AB177">
        <v>0.61191793453204246</v>
      </c>
      <c r="AC177">
        <v>1.4369140925157523E-2</v>
      </c>
      <c r="AD177">
        <v>7.2498847395112961E-2</v>
      </c>
      <c r="AE177">
        <v>1.8825879821730445E-5</v>
      </c>
      <c r="AF177">
        <v>2.9890886737359765E-2</v>
      </c>
      <c r="AG177">
        <v>6.94</v>
      </c>
      <c r="AH177">
        <v>9.5299999999999994</v>
      </c>
      <c r="AI177">
        <v>8.2284462886122629E-3</v>
      </c>
      <c r="AJ177">
        <v>60.28</v>
      </c>
      <c r="AK177">
        <v>643.04999999999995</v>
      </c>
      <c r="AL177">
        <v>4.3798985707699401E-3</v>
      </c>
      <c r="AM177">
        <v>0.74</v>
      </c>
      <c r="AN177">
        <v>377.4</v>
      </c>
      <c r="AO177">
        <v>1125.82</v>
      </c>
      <c r="AP177">
        <v>9.51</v>
      </c>
      <c r="AQ177">
        <v>6.81</v>
      </c>
      <c r="AR177">
        <v>0.82</v>
      </c>
      <c r="AS177">
        <v>101.47</v>
      </c>
      <c r="AT177">
        <v>5.26</v>
      </c>
      <c r="AU177">
        <v>1.62</v>
      </c>
      <c r="AV177">
        <v>2236.9</v>
      </c>
      <c r="AW177">
        <v>698.6</v>
      </c>
      <c r="AX177">
        <v>0</v>
      </c>
      <c r="AY177">
        <v>71.44</v>
      </c>
      <c r="AZ177">
        <v>58.77</v>
      </c>
      <c r="BA177">
        <v>125.13</v>
      </c>
      <c r="BB177">
        <v>8.77</v>
      </c>
      <c r="BC177">
        <v>5.4</v>
      </c>
      <c r="BD177">
        <v>-4.93</v>
      </c>
      <c r="BE177">
        <v>4.29</v>
      </c>
      <c r="BF177">
        <v>41.23</v>
      </c>
    </row>
    <row r="178" spans="1:58" x14ac:dyDescent="0.3">
      <c r="A178" s="25">
        <v>6</v>
      </c>
      <c r="B178">
        <v>4.9000000000000004</v>
      </c>
      <c r="C178">
        <v>8.645067463844228E-3</v>
      </c>
      <c r="D178">
        <v>1.62128679540007E-2</v>
      </c>
      <c r="E178">
        <v>2.2461016401389675E-2</v>
      </c>
      <c r="F178">
        <v>0.40176671783684792</v>
      </c>
      <c r="G178">
        <v>1.3546632194123508E-2</v>
      </c>
      <c r="H178">
        <v>0</v>
      </c>
      <c r="I178">
        <v>3.2344940884974818E-2</v>
      </c>
      <c r="J178">
        <v>8.9844065605558701E-2</v>
      </c>
      <c r="K178">
        <v>9.0113382348980642E-2</v>
      </c>
      <c r="L178">
        <v>8.8335891842395847E-3</v>
      </c>
      <c r="M178">
        <v>1.6724569766502384E-2</v>
      </c>
      <c r="N178">
        <v>3.0217338611941504E-2</v>
      </c>
      <c r="O178">
        <v>2.9005413266542782E-2</v>
      </c>
      <c r="P178">
        <v>2.9732568473782015E-2</v>
      </c>
      <c r="Q178">
        <v>9.2914276480568804E-3</v>
      </c>
      <c r="R178">
        <v>7.1180415286418358E-2</v>
      </c>
      <c r="S178">
        <v>7.2715520723923407E-4</v>
      </c>
      <c r="T178">
        <v>2.019875575664539E-3</v>
      </c>
      <c r="U178">
        <v>0.25159570170477497</v>
      </c>
      <c r="V178">
        <v>1.8852172039535698E-4</v>
      </c>
      <c r="W178">
        <v>1.9660122269801513E-2</v>
      </c>
      <c r="X178">
        <v>2.9624841776413241E-4</v>
      </c>
      <c r="Y178">
        <v>0.75772265761762414</v>
      </c>
      <c r="Z178">
        <v>5.6017882631763218E-3</v>
      </c>
      <c r="AA178">
        <v>2.0468072500067331E-3</v>
      </c>
      <c r="AB178">
        <v>0.4772023376693329</v>
      </c>
      <c r="AC178">
        <v>1.0745738062535348E-2</v>
      </c>
      <c r="AD178">
        <v>4.6080094799493682E-2</v>
      </c>
      <c r="AE178">
        <v>2.8008941315881609E-5</v>
      </c>
      <c r="AF178">
        <v>2.4938730440871509E-2</v>
      </c>
      <c r="AG178">
        <v>6.02</v>
      </c>
      <c r="AH178">
        <v>14.53</v>
      </c>
      <c r="AI178">
        <v>4.8269639923514043E-3</v>
      </c>
      <c r="AJ178">
        <v>222.6</v>
      </c>
      <c r="AK178">
        <v>487.07</v>
      </c>
      <c r="AL178">
        <v>9.3722226710834609E-3</v>
      </c>
      <c r="AM178">
        <v>0.85</v>
      </c>
      <c r="AN178">
        <v>213.88</v>
      </c>
      <c r="AO178">
        <v>1010.53</v>
      </c>
      <c r="AP178">
        <v>7.62</v>
      </c>
      <c r="AQ178">
        <v>6.74</v>
      </c>
      <c r="AR178">
        <v>0.92</v>
      </c>
      <c r="AS178">
        <v>92</v>
      </c>
      <c r="AT178">
        <v>7.18</v>
      </c>
      <c r="AU178">
        <v>3.63</v>
      </c>
      <c r="AV178">
        <v>1578.06</v>
      </c>
      <c r="AW178">
        <v>396.68</v>
      </c>
      <c r="AX178">
        <v>0</v>
      </c>
      <c r="AY178">
        <v>79.5</v>
      </c>
      <c r="AZ178">
        <v>54.6</v>
      </c>
      <c r="BA178">
        <v>129.30000000000001</v>
      </c>
      <c r="BB178">
        <v>14.66</v>
      </c>
      <c r="BC178">
        <v>5.17</v>
      </c>
      <c r="BD178">
        <v>-3.37</v>
      </c>
      <c r="BE178">
        <v>3.37</v>
      </c>
      <c r="BF178">
        <v>42.53</v>
      </c>
    </row>
    <row r="179" spans="1:58" x14ac:dyDescent="0.3">
      <c r="A179" s="25">
        <v>7</v>
      </c>
      <c r="B179">
        <v>4.7300000000000004</v>
      </c>
      <c r="C179">
        <v>5.8250554537563892E-3</v>
      </c>
      <c r="D179">
        <v>8.6990066544507666E-3</v>
      </c>
      <c r="E179">
        <v>2.1969331661683866E-2</v>
      </c>
      <c r="F179">
        <v>0.25250265213617512</v>
      </c>
      <c r="G179">
        <v>1.1167904330215065E-2</v>
      </c>
      <c r="H179">
        <v>3.8576526183817144E-5</v>
      </c>
      <c r="I179">
        <v>2.0889188928536986E-2</v>
      </c>
      <c r="J179">
        <v>4.8741440833252964E-2</v>
      </c>
      <c r="K179">
        <v>5.0843861510271003E-2</v>
      </c>
      <c r="L179">
        <v>4.9570836146205031E-3</v>
      </c>
      <c r="M179">
        <v>1.0203491175619635E-2</v>
      </c>
      <c r="N179">
        <v>1.5662069630629761E-2</v>
      </c>
      <c r="O179">
        <v>2.1274954190375155E-2</v>
      </c>
      <c r="P179">
        <v>2.2914456553187385E-2</v>
      </c>
      <c r="Q179">
        <v>6.1143794001350176E-3</v>
      </c>
      <c r="R179">
        <v>3.9791686758607385E-2</v>
      </c>
      <c r="S179">
        <v>4.0505352493008003E-4</v>
      </c>
      <c r="T179">
        <v>1.1572957855145145E-4</v>
      </c>
      <c r="U179">
        <v>0.17839714533706238</v>
      </c>
      <c r="V179">
        <v>7.7153052367634288E-5</v>
      </c>
      <c r="W179">
        <v>1.0801427331468801E-2</v>
      </c>
      <c r="X179">
        <v>1.1572957855145145E-4</v>
      </c>
      <c r="Y179">
        <v>0.71410936445173112</v>
      </c>
      <c r="Z179">
        <v>2.661780306683383E-3</v>
      </c>
      <c r="AA179">
        <v>1.0415662069630631E-3</v>
      </c>
      <c r="AB179">
        <v>0.29543832577876361</v>
      </c>
      <c r="AC179">
        <v>5.0535249300800462E-3</v>
      </c>
      <c r="AD179">
        <v>4.2646349696209854E-2</v>
      </c>
      <c r="AE179">
        <v>1.5044845211688689E-5</v>
      </c>
      <c r="AF179">
        <v>2.636705564663902E-2</v>
      </c>
      <c r="AG179">
        <v>6.69</v>
      </c>
      <c r="AH179">
        <v>12.59</v>
      </c>
      <c r="AI179">
        <v>3.5208795447969907E-3</v>
      </c>
      <c r="AJ179">
        <v>104.1</v>
      </c>
      <c r="AK179">
        <v>292.25</v>
      </c>
      <c r="AL179">
        <v>7.0787925547304469E-3</v>
      </c>
      <c r="AM179">
        <v>0.77</v>
      </c>
      <c r="AN179">
        <v>245.67</v>
      </c>
      <c r="AO179">
        <v>1191.1600000000001</v>
      </c>
      <c r="AP179">
        <v>3.2</v>
      </c>
      <c r="AQ179">
        <v>10.48</v>
      </c>
      <c r="AR179">
        <v>0.8</v>
      </c>
      <c r="AS179">
        <v>109.81</v>
      </c>
      <c r="AT179">
        <v>4.09</v>
      </c>
      <c r="AU179">
        <v>0</v>
      </c>
      <c r="AV179">
        <v>1568.76</v>
      </c>
      <c r="AW179">
        <v>304.20999999999998</v>
      </c>
      <c r="AX179">
        <v>0</v>
      </c>
      <c r="AY179">
        <v>81.28</v>
      </c>
      <c r="AZ179">
        <v>50.95</v>
      </c>
      <c r="BA179">
        <v>141.56</v>
      </c>
      <c r="BB179">
        <v>21.8</v>
      </c>
      <c r="BC179">
        <v>4.91</v>
      </c>
      <c r="BD179">
        <v>-3.43</v>
      </c>
      <c r="BE179">
        <v>-3.92</v>
      </c>
      <c r="BF179">
        <v>37.06</v>
      </c>
    </row>
    <row r="180" spans="1:58" x14ac:dyDescent="0.3">
      <c r="A180" s="25">
        <v>8</v>
      </c>
      <c r="B180">
        <v>5.19</v>
      </c>
      <c r="C180">
        <v>6.2032475825579275E-3</v>
      </c>
      <c r="D180">
        <v>7.9294906881113777E-3</v>
      </c>
      <c r="E180">
        <v>1.6771223667775392E-2</v>
      </c>
      <c r="F180">
        <v>0.20582992996786101</v>
      </c>
      <c r="G180">
        <v>8.3926290822842545E-3</v>
      </c>
      <c r="H180">
        <v>1.4034496793117482E-5</v>
      </c>
      <c r="I180">
        <v>1.7683465959328029E-2</v>
      </c>
      <c r="J180">
        <v>3.8454521213141905E-2</v>
      </c>
      <c r="K180">
        <v>3.5226586950724885E-2</v>
      </c>
      <c r="L180">
        <v>4.5050734705907123E-3</v>
      </c>
      <c r="M180">
        <v>1.0441665614079406E-2</v>
      </c>
      <c r="N180">
        <v>1.6280016280016279E-2</v>
      </c>
      <c r="O180">
        <v>1.7641362468948676E-2</v>
      </c>
      <c r="P180">
        <v>1.215387422283974E-2</v>
      </c>
      <c r="Q180">
        <v>5.6980056980056983E-3</v>
      </c>
      <c r="R180">
        <v>4.6762943314667453E-2</v>
      </c>
      <c r="S180">
        <v>6.8769034286275666E-4</v>
      </c>
      <c r="T180">
        <v>4.7717289096599444E-4</v>
      </c>
      <c r="U180">
        <v>0.15037963313825384</v>
      </c>
      <c r="V180">
        <v>4.2103490379352447E-5</v>
      </c>
      <c r="W180">
        <v>1.164863233828751E-2</v>
      </c>
      <c r="X180">
        <v>2.2455194868987972E-4</v>
      </c>
      <c r="Y180">
        <v>0.63953798436557052</v>
      </c>
      <c r="Z180">
        <v>1.8244845831052727E-3</v>
      </c>
      <c r="AA180">
        <v>1.0525872594838112E-3</v>
      </c>
      <c r="AB180">
        <v>0.24925266304576649</v>
      </c>
      <c r="AC180">
        <v>4.1822800443490097E-3</v>
      </c>
      <c r="AD180">
        <v>3.8314176245210725E-2</v>
      </c>
      <c r="AE180">
        <v>1.5999326344153931E-5</v>
      </c>
      <c r="AF180">
        <v>2.703044082354427E-2</v>
      </c>
      <c r="AG180">
        <v>4.6900000000000004</v>
      </c>
      <c r="AH180">
        <v>15.86</v>
      </c>
      <c r="AI180">
        <v>2.1415238656617968E-3</v>
      </c>
      <c r="AJ180">
        <v>1217.6400000000001</v>
      </c>
      <c r="AK180">
        <v>242.21</v>
      </c>
      <c r="AL180">
        <v>1.020307916859641E-2</v>
      </c>
      <c r="AM180">
        <v>0.8</v>
      </c>
      <c r="AN180">
        <v>248.18</v>
      </c>
      <c r="AO180">
        <v>1357.87</v>
      </c>
      <c r="AP180">
        <v>5.4</v>
      </c>
      <c r="AQ180">
        <v>6.44</v>
      </c>
      <c r="AR180">
        <v>0.81</v>
      </c>
      <c r="AS180">
        <v>97.33</v>
      </c>
      <c r="AT180">
        <v>5.91</v>
      </c>
      <c r="AU180">
        <v>3.93</v>
      </c>
      <c r="AV180">
        <v>1218.93</v>
      </c>
      <c r="AW180">
        <v>274.67</v>
      </c>
      <c r="AX180">
        <v>7.55</v>
      </c>
      <c r="AY180">
        <v>75.94</v>
      </c>
      <c r="AZ180">
        <v>51.44</v>
      </c>
      <c r="BA180">
        <v>160.91</v>
      </c>
      <c r="BB180">
        <v>32.869999999999997</v>
      </c>
      <c r="BC180">
        <v>5.52</v>
      </c>
      <c r="BD180">
        <v>-3.64</v>
      </c>
      <c r="BE180">
        <v>0.66</v>
      </c>
      <c r="BF180">
        <v>38.79</v>
      </c>
    </row>
    <row r="181" spans="1:58" x14ac:dyDescent="0.3">
      <c r="A181" s="25">
        <v>9</v>
      </c>
      <c r="B181">
        <v>5.77</v>
      </c>
      <c r="C181">
        <v>7.6753580609621739E-3</v>
      </c>
      <c r="D181">
        <v>8.8872567021667272E-3</v>
      </c>
      <c r="E181">
        <v>1.3385971355123026E-2</v>
      </c>
      <c r="F181">
        <v>0.23211531399192067</v>
      </c>
      <c r="G181">
        <v>1.072346676459787E-2</v>
      </c>
      <c r="H181">
        <v>0</v>
      </c>
      <c r="I181">
        <v>1.6709511568123392E-2</v>
      </c>
      <c r="J181">
        <v>5.4572163055453544E-2</v>
      </c>
      <c r="K181">
        <v>4.8163789937568861E-2</v>
      </c>
      <c r="L181">
        <v>5.3066470804260003E-3</v>
      </c>
      <c r="M181">
        <v>9.6033786265148739E-3</v>
      </c>
      <c r="N181">
        <v>1.2100624311421226E-2</v>
      </c>
      <c r="O181">
        <v>2.2622107969151671E-2</v>
      </c>
      <c r="P181">
        <v>1.2559676827029012E-2</v>
      </c>
      <c r="Q181">
        <v>6.188027910392949E-3</v>
      </c>
      <c r="R181">
        <v>3.6375321336760927E-2</v>
      </c>
      <c r="S181">
        <v>5.5086301872934269E-4</v>
      </c>
      <c r="T181">
        <v>8.9974293059125968E-4</v>
      </c>
      <c r="U181">
        <v>0.16966580976863754</v>
      </c>
      <c r="V181">
        <v>3.6724201248622845E-5</v>
      </c>
      <c r="W181">
        <v>1.1090708777084098E-2</v>
      </c>
      <c r="X181">
        <v>3.6724201248622841E-4</v>
      </c>
      <c r="Y181">
        <v>0.75460888725670217</v>
      </c>
      <c r="Z181">
        <v>3.5622475211164158E-3</v>
      </c>
      <c r="AA181">
        <v>1.7811237605582079E-3</v>
      </c>
      <c r="AB181">
        <v>0.27065736320235034</v>
      </c>
      <c r="AC181">
        <v>6.4634594197576205E-3</v>
      </c>
      <c r="AD181">
        <v>6.0374586852735952E-2</v>
      </c>
      <c r="AE181">
        <v>1.7811237605582077E-5</v>
      </c>
      <c r="AF181">
        <v>2.8901946382666178E-2</v>
      </c>
      <c r="AG181">
        <v>5.2</v>
      </c>
      <c r="AH181">
        <v>12.65</v>
      </c>
      <c r="AI181">
        <v>2.7987513771575464E-3</v>
      </c>
      <c r="AJ181">
        <v>116.69</v>
      </c>
      <c r="AK181">
        <v>252.56</v>
      </c>
      <c r="AL181">
        <v>8.5200146896804996E-3</v>
      </c>
      <c r="AM181">
        <v>0.84</v>
      </c>
      <c r="AN181">
        <v>234.86</v>
      </c>
      <c r="AO181">
        <v>1459.08</v>
      </c>
      <c r="AP181">
        <v>6.48</v>
      </c>
      <c r="AQ181">
        <v>14.42</v>
      </c>
      <c r="AR181">
        <v>0.84</v>
      </c>
      <c r="AS181">
        <v>88.84</v>
      </c>
      <c r="AT181">
        <v>7.97</v>
      </c>
      <c r="AU181">
        <v>15.87</v>
      </c>
      <c r="AV181">
        <v>1562.4</v>
      </c>
      <c r="AW181">
        <v>340.27</v>
      </c>
      <c r="AX181">
        <v>19.989999999999998</v>
      </c>
      <c r="AY181">
        <v>69.489999999999995</v>
      </c>
      <c r="AZ181">
        <v>46.55</v>
      </c>
      <c r="BA181">
        <v>142.02000000000001</v>
      </c>
      <c r="BB181">
        <v>25.65</v>
      </c>
      <c r="BC181">
        <v>6.11</v>
      </c>
      <c r="BD181">
        <v>-0.91</v>
      </c>
      <c r="BE181">
        <v>7.65</v>
      </c>
      <c r="BF181">
        <v>45.26</v>
      </c>
    </row>
    <row r="182" spans="1:58" x14ac:dyDescent="0.3">
      <c r="A182" s="25">
        <v>10</v>
      </c>
      <c r="B182">
        <v>6.2</v>
      </c>
      <c r="C182">
        <v>2.6746402951705597E-3</v>
      </c>
      <c r="D182">
        <v>6.5562977491873207E-3</v>
      </c>
      <c r="E182">
        <v>7.1049419122992301E-3</v>
      </c>
      <c r="F182">
        <v>0.14668001700796907</v>
      </c>
      <c r="G182">
        <v>6.2133951472423772E-3</v>
      </c>
      <c r="H182">
        <v>0</v>
      </c>
      <c r="I182">
        <v>1.1425514696805519E-2</v>
      </c>
      <c r="J182">
        <v>2.3770008366823487E-2</v>
      </c>
      <c r="K182">
        <v>2.5347360335770227E-2</v>
      </c>
      <c r="L182">
        <v>4.0325345988725366E-3</v>
      </c>
      <c r="M182">
        <v>9.3818151892136551E-3</v>
      </c>
      <c r="N182">
        <v>9.8070144156253859E-3</v>
      </c>
      <c r="O182">
        <v>9.9578915604811614E-3</v>
      </c>
      <c r="P182">
        <v>6.4328528124871411E-3</v>
      </c>
      <c r="Q182">
        <v>6.2408273553979723E-3</v>
      </c>
      <c r="R182">
        <v>4.6771914905290299E-2</v>
      </c>
      <c r="S182">
        <v>2.6060597747815708E-4</v>
      </c>
      <c r="T182">
        <v>2.0574156116696615E-4</v>
      </c>
      <c r="U182">
        <v>0.11956327924616292</v>
      </c>
      <c r="V182">
        <v>1.3716104077797742E-5</v>
      </c>
      <c r="W182">
        <v>9.8618788319365762E-3</v>
      </c>
      <c r="X182">
        <v>1.3716104077797741E-4</v>
      </c>
      <c r="Y182">
        <v>0.53310381719176481</v>
      </c>
      <c r="Z182">
        <v>2.0848478198252566E-3</v>
      </c>
      <c r="AA182">
        <v>1.0698561180682239E-3</v>
      </c>
      <c r="AB182">
        <v>0.1792420480886609</v>
      </c>
      <c r="AC182">
        <v>4.2245600559617045E-3</v>
      </c>
      <c r="AD182">
        <v>7.4725335015842095E-2</v>
      </c>
      <c r="AE182">
        <v>1.5499197607911447E-5</v>
      </c>
      <c r="AF182">
        <v>4.2917689659429138E-2</v>
      </c>
      <c r="AG182">
        <v>7.53</v>
      </c>
      <c r="AH182">
        <v>16.47</v>
      </c>
      <c r="AI182">
        <v>2.1121428669400744E-3</v>
      </c>
      <c r="AJ182">
        <v>200.8</v>
      </c>
      <c r="AK182">
        <v>170.19</v>
      </c>
      <c r="AL182">
        <v>9.9167432482477683E-3</v>
      </c>
      <c r="AM182">
        <v>0.56999999999999995</v>
      </c>
      <c r="AN182">
        <v>302.67</v>
      </c>
      <c r="AO182">
        <v>1371.13</v>
      </c>
      <c r="AP182">
        <v>8.26</v>
      </c>
      <c r="AQ182">
        <v>9.19</v>
      </c>
      <c r="AR182">
        <v>0.82</v>
      </c>
      <c r="AS182">
        <v>103.46</v>
      </c>
      <c r="AT182">
        <v>9.41</v>
      </c>
      <c r="AU182">
        <v>0.95</v>
      </c>
      <c r="AV182">
        <v>1075.57</v>
      </c>
      <c r="AW182">
        <v>362.59</v>
      </c>
      <c r="AX182">
        <v>45.26</v>
      </c>
      <c r="AY182">
        <v>82.27</v>
      </c>
      <c r="AZ182">
        <v>48.82</v>
      </c>
      <c r="BA182">
        <v>197.55</v>
      </c>
      <c r="BB182">
        <v>27.8</v>
      </c>
      <c r="BC182">
        <v>6.42</v>
      </c>
      <c r="BD182">
        <v>-4.03</v>
      </c>
      <c r="BE182">
        <v>0.14000000000000001</v>
      </c>
      <c r="BF182">
        <v>41.36</v>
      </c>
    </row>
    <row r="183" spans="1:58" x14ac:dyDescent="0.3">
      <c r="A183" s="25">
        <v>11</v>
      </c>
      <c r="B183">
        <v>6.94</v>
      </c>
      <c r="C183">
        <v>9.0193864106907582E-3</v>
      </c>
      <c r="D183">
        <v>8.2589873894221722E-3</v>
      </c>
      <c r="E183">
        <v>1.3258046301524563E-2</v>
      </c>
      <c r="F183">
        <v>0.24468285337850557</v>
      </c>
      <c r="G183">
        <v>1.0705815923207228E-2</v>
      </c>
      <c r="H183">
        <v>3.0114812723508375E-5</v>
      </c>
      <c r="I183">
        <v>1.8181818181818181E-2</v>
      </c>
      <c r="J183">
        <v>6.6079427818558259E-2</v>
      </c>
      <c r="K183">
        <v>5.5207980425371728E-2</v>
      </c>
      <c r="L183">
        <v>4.6452098626011667E-3</v>
      </c>
      <c r="M183">
        <v>1.0193864106907586E-2</v>
      </c>
      <c r="N183">
        <v>1.2181441746659138E-2</v>
      </c>
      <c r="O183">
        <v>2.37304724261246E-2</v>
      </c>
      <c r="P183">
        <v>9.2000752870318083E-3</v>
      </c>
      <c r="Q183">
        <v>5.7218144174665912E-3</v>
      </c>
      <c r="R183">
        <v>3.1914172783738003E-2</v>
      </c>
      <c r="S183">
        <v>3.9902126858648595E-4</v>
      </c>
      <c r="T183">
        <v>6.9264069264069264E-4</v>
      </c>
      <c r="U183">
        <v>0.18399397703745529</v>
      </c>
      <c r="V183">
        <v>2.1080368906455863E-4</v>
      </c>
      <c r="W183">
        <v>1.1496329757199322E-2</v>
      </c>
      <c r="X183">
        <v>1.6563146997929605E-4</v>
      </c>
      <c r="Y183">
        <v>0.60391492565405613</v>
      </c>
      <c r="Z183">
        <v>3.1319405232448712E-3</v>
      </c>
      <c r="AA183">
        <v>1.7090156220591003E-3</v>
      </c>
      <c r="AB183">
        <v>0.28460756634669676</v>
      </c>
      <c r="AC183">
        <v>5.1496329757199323E-3</v>
      </c>
      <c r="AD183">
        <v>7.0129870129870125E-2</v>
      </c>
      <c r="AE183">
        <v>5.8723884810841332E-6</v>
      </c>
      <c r="AF183">
        <v>3.996988518727649E-2</v>
      </c>
      <c r="AG183">
        <v>11.41</v>
      </c>
      <c r="AH183">
        <v>12.28</v>
      </c>
      <c r="AI183">
        <v>1.2855260681347638E-3</v>
      </c>
      <c r="AJ183">
        <v>148.79</v>
      </c>
      <c r="AK183">
        <v>255.22</v>
      </c>
      <c r="AL183">
        <v>6.685488424618859E-3</v>
      </c>
      <c r="AM183">
        <v>0.74</v>
      </c>
      <c r="AN183">
        <v>332.68</v>
      </c>
      <c r="AO183">
        <v>1466.55</v>
      </c>
      <c r="AP183">
        <v>8.5500000000000007</v>
      </c>
      <c r="AQ183">
        <v>12.02</v>
      </c>
      <c r="AR183">
        <v>0.86</v>
      </c>
      <c r="AS183">
        <v>113.82</v>
      </c>
      <c r="AT183">
        <v>4.3899999999999997</v>
      </c>
      <c r="AU183">
        <v>9.19</v>
      </c>
      <c r="AV183">
        <v>1237.5899999999999</v>
      </c>
      <c r="AW183">
        <v>390.54</v>
      </c>
      <c r="AX183">
        <v>41.82</v>
      </c>
      <c r="AY183">
        <v>75.430000000000007</v>
      </c>
      <c r="AZ183">
        <v>48.99</v>
      </c>
      <c r="BA183">
        <v>184.66</v>
      </c>
      <c r="BB183">
        <v>11.49</v>
      </c>
      <c r="BC183">
        <v>7.43</v>
      </c>
      <c r="BD183">
        <v>-3.44</v>
      </c>
      <c r="BE183">
        <v>1.36</v>
      </c>
      <c r="BF183">
        <v>44.03</v>
      </c>
    </row>
    <row r="184" spans="1:58" x14ac:dyDescent="0.3">
      <c r="A184" s="25">
        <v>12</v>
      </c>
      <c r="B184">
        <v>7.71</v>
      </c>
      <c r="C184">
        <v>1.4081586813414655E-2</v>
      </c>
      <c r="D184">
        <v>6.4447016949738239E-3</v>
      </c>
      <c r="E184">
        <v>1.9282271023031601E-2</v>
      </c>
      <c r="F184">
        <v>0.29225771895571645</v>
      </c>
      <c r="G184">
        <v>1.3355909946956476E-2</v>
      </c>
      <c r="H184">
        <v>0</v>
      </c>
      <c r="I184">
        <v>1.6103115227119581E-2</v>
      </c>
      <c r="J184">
        <v>8.3107279230091397E-2</v>
      </c>
      <c r="K184">
        <v>8.2398880384263185E-2</v>
      </c>
      <c r="L184">
        <v>4.3367831781191144E-3</v>
      </c>
      <c r="M184">
        <v>6.9803203345024795E-3</v>
      </c>
      <c r="N184">
        <v>7.204934602691916E-3</v>
      </c>
      <c r="O184">
        <v>2.4811237624617725E-2</v>
      </c>
      <c r="P184">
        <v>1.0902431017502635E-2</v>
      </c>
      <c r="Q184">
        <v>3.4037700641014563E-3</v>
      </c>
      <c r="R184">
        <v>2.2219534530124228E-2</v>
      </c>
      <c r="S184">
        <v>5.7017468078856886E-4</v>
      </c>
      <c r="T184">
        <v>6.5656478393835206E-4</v>
      </c>
      <c r="U184">
        <v>0.21718471931855488</v>
      </c>
      <c r="V184">
        <v>6.9112082519826528E-5</v>
      </c>
      <c r="W184">
        <v>8.2761718817492263E-3</v>
      </c>
      <c r="X184">
        <v>5.1834061889869896E-5</v>
      </c>
      <c r="Y184">
        <v>0.58024776681583357</v>
      </c>
      <c r="Z184">
        <v>2.2461426818943622E-3</v>
      </c>
      <c r="AA184">
        <v>1.0366812377973979E-3</v>
      </c>
      <c r="AB184">
        <v>0.32221780672806122</v>
      </c>
      <c r="AC184">
        <v>4.0948908892997219E-3</v>
      </c>
      <c r="AD184">
        <v>0.11647113706653765</v>
      </c>
      <c r="AE184">
        <v>1.1230713409471811E-5</v>
      </c>
      <c r="AF184">
        <v>5.5946230799799573E-2</v>
      </c>
      <c r="AG184">
        <v>10.47</v>
      </c>
      <c r="AH184">
        <v>7.35</v>
      </c>
      <c r="AI184">
        <v>2.8574390517822276E-3</v>
      </c>
      <c r="AJ184">
        <v>277.08999999999997</v>
      </c>
      <c r="AK184">
        <v>321.60000000000002</v>
      </c>
      <c r="AL184">
        <v>5.494410560326209E-3</v>
      </c>
      <c r="AM184">
        <v>0.57999999999999996</v>
      </c>
      <c r="AN184">
        <v>280.88</v>
      </c>
      <c r="AO184">
        <v>1414.37</v>
      </c>
      <c r="AP184">
        <v>6.22</v>
      </c>
      <c r="AQ184">
        <v>9.66</v>
      </c>
      <c r="AR184">
        <v>0.83</v>
      </c>
      <c r="AS184">
        <v>151.43</v>
      </c>
      <c r="AT184">
        <v>4.72</v>
      </c>
      <c r="AU184">
        <v>0.68</v>
      </c>
      <c r="AV184">
        <v>1500.28</v>
      </c>
      <c r="AW184">
        <v>387.13</v>
      </c>
      <c r="AX184">
        <v>0</v>
      </c>
      <c r="AY184">
        <v>87.95</v>
      </c>
      <c r="AZ184">
        <v>56.29</v>
      </c>
      <c r="BA184">
        <v>172.67</v>
      </c>
      <c r="BB184">
        <v>10.38</v>
      </c>
      <c r="BC184">
        <v>8.36</v>
      </c>
      <c r="BD184">
        <v>-3.26</v>
      </c>
      <c r="BE184">
        <v>-2.46</v>
      </c>
      <c r="BF184">
        <v>54.4</v>
      </c>
    </row>
    <row r="185" spans="1:58" x14ac:dyDescent="0.3">
      <c r="A185" s="25">
        <v>13</v>
      </c>
      <c r="B185">
        <v>6.18</v>
      </c>
      <c r="C185">
        <v>7.6117487949509312E-3</v>
      </c>
      <c r="D185">
        <v>9.848458577521934E-3</v>
      </c>
      <c r="E185">
        <v>1.2293234386378612E-2</v>
      </c>
      <c r="F185">
        <v>0.23502791552519334</v>
      </c>
      <c r="G185">
        <v>1.0498664909664666E-2</v>
      </c>
      <c r="H185">
        <v>1.7338835523806221E-5</v>
      </c>
      <c r="I185">
        <v>1.8327149148663176E-2</v>
      </c>
      <c r="J185">
        <v>5.6489926136560668E-2</v>
      </c>
      <c r="K185">
        <v>4.9155598709990637E-2</v>
      </c>
      <c r="L185">
        <v>6.7187987654749107E-3</v>
      </c>
      <c r="M185">
        <v>9.4756736137601005E-3</v>
      </c>
      <c r="N185">
        <v>1.3558969379616466E-2</v>
      </c>
      <c r="O185">
        <v>2.2739882789471859E-2</v>
      </c>
      <c r="P185">
        <v>1.0472656656378958E-2</v>
      </c>
      <c r="Q185">
        <v>5.9558900024274369E-3</v>
      </c>
      <c r="R185">
        <v>3.5752678850088426E-2</v>
      </c>
      <c r="S185">
        <v>3.2076845719041511E-4</v>
      </c>
      <c r="T185">
        <v>1.0663383847140826E-3</v>
      </c>
      <c r="U185">
        <v>0.16767520893296806</v>
      </c>
      <c r="V185">
        <v>1.1270243090474044E-4</v>
      </c>
      <c r="W185">
        <v>1.0975482886569339E-2</v>
      </c>
      <c r="X185">
        <v>3.1209903942851198E-4</v>
      </c>
      <c r="Y185">
        <v>0.6446925824461629</v>
      </c>
      <c r="Z185">
        <v>3.8232132329992716E-3</v>
      </c>
      <c r="AA185">
        <v>2.0633214273329402E-3</v>
      </c>
      <c r="AB185">
        <v>0.27452578284842388</v>
      </c>
      <c r="AC185">
        <v>5.3837084301418319E-3</v>
      </c>
      <c r="AD185">
        <v>5.3316919235704127E-2</v>
      </c>
      <c r="AE185">
        <v>9.6230537157124531E-6</v>
      </c>
      <c r="AF185">
        <v>3.4226861323993482E-2</v>
      </c>
      <c r="AG185">
        <v>5.69</v>
      </c>
      <c r="AH185">
        <v>12.89</v>
      </c>
      <c r="AI185">
        <v>1.3604917293754551E-3</v>
      </c>
      <c r="AJ185">
        <v>188.57</v>
      </c>
      <c r="AK185">
        <v>268.77999999999997</v>
      </c>
      <c r="AL185">
        <v>9.6664008045219685E-3</v>
      </c>
      <c r="AM185">
        <v>0.82</v>
      </c>
      <c r="AN185">
        <v>361.76</v>
      </c>
      <c r="AO185">
        <v>1338.78</v>
      </c>
      <c r="AP185">
        <v>5.97</v>
      </c>
      <c r="AQ185">
        <v>7.22</v>
      </c>
      <c r="AR185">
        <v>0.84</v>
      </c>
      <c r="AS185">
        <v>97.27</v>
      </c>
      <c r="AT185">
        <v>6.91</v>
      </c>
      <c r="AU185">
        <v>6.33</v>
      </c>
      <c r="AV185">
        <v>1329.21</v>
      </c>
      <c r="AW185">
        <v>521.85</v>
      </c>
      <c r="AX185">
        <v>37.74</v>
      </c>
      <c r="AY185">
        <v>64.790000000000006</v>
      </c>
      <c r="AZ185">
        <v>49.69</v>
      </c>
      <c r="BA185">
        <v>158.43</v>
      </c>
      <c r="BB185">
        <v>18.03</v>
      </c>
      <c r="BC185">
        <v>6.66</v>
      </c>
      <c r="BD185">
        <v>-1.74</v>
      </c>
      <c r="BE185">
        <v>2.63</v>
      </c>
      <c r="BF185">
        <v>40.54</v>
      </c>
    </row>
    <row r="186" spans="1:58" x14ac:dyDescent="0.3">
      <c r="A186" s="25">
        <v>14</v>
      </c>
      <c r="B186">
        <v>6.57</v>
      </c>
      <c r="C186">
        <v>6.8610634648370496E-3</v>
      </c>
      <c r="D186">
        <v>9.3552000560086813E-3</v>
      </c>
      <c r="E186">
        <v>1.2076871915146848E-2</v>
      </c>
      <c r="F186">
        <v>0.21672734273812441</v>
      </c>
      <c r="G186">
        <v>1.0449119613540099E-2</v>
      </c>
      <c r="H186">
        <v>1.7502712920502678E-5</v>
      </c>
      <c r="I186">
        <v>1.6443798788812265E-2</v>
      </c>
      <c r="J186">
        <v>4.8727552770679458E-2</v>
      </c>
      <c r="K186">
        <v>4.5262015612419923E-2</v>
      </c>
      <c r="L186">
        <v>5.9771764623516646E-3</v>
      </c>
      <c r="M186">
        <v>8.7951132425525963E-3</v>
      </c>
      <c r="N186">
        <v>1.3109531977456505E-2</v>
      </c>
      <c r="O186">
        <v>1.9611789827423249E-2</v>
      </c>
      <c r="P186">
        <v>9.1889242832639065E-3</v>
      </c>
      <c r="Q186">
        <v>6.528511919347499E-3</v>
      </c>
      <c r="R186">
        <v>3.5801799278888227E-2</v>
      </c>
      <c r="S186">
        <v>4.0256239717156162E-4</v>
      </c>
      <c r="T186">
        <v>3.7630832779080757E-4</v>
      </c>
      <c r="U186">
        <v>0.16337907375643224</v>
      </c>
      <c r="V186">
        <v>8.7513564602513384E-5</v>
      </c>
      <c r="W186">
        <v>9.6614975321174783E-3</v>
      </c>
      <c r="X186">
        <v>4.3756782301256692E-5</v>
      </c>
      <c r="Y186">
        <v>0.64129940140721808</v>
      </c>
      <c r="Z186">
        <v>2.345363531347359E-3</v>
      </c>
      <c r="AA186">
        <v>9.013897154058879E-4</v>
      </c>
      <c r="AB186">
        <v>0.25308922883046875</v>
      </c>
      <c r="AC186">
        <v>4.4456890818076805E-3</v>
      </c>
      <c r="AD186">
        <v>7.9996149403157496E-2</v>
      </c>
      <c r="AE186">
        <v>1.1814331221339309E-5</v>
      </c>
      <c r="AF186">
        <v>3.8558476563867398E-2</v>
      </c>
      <c r="AG186">
        <v>6.22</v>
      </c>
      <c r="AH186">
        <v>12.78</v>
      </c>
      <c r="AI186">
        <v>1.4810795673329367E-3</v>
      </c>
      <c r="AJ186">
        <v>122.18</v>
      </c>
      <c r="AK186">
        <v>238.46</v>
      </c>
      <c r="AL186">
        <v>1.1683060874435538E-2</v>
      </c>
      <c r="AM186">
        <v>0.71</v>
      </c>
      <c r="AN186">
        <v>304.7</v>
      </c>
      <c r="AO186">
        <v>1410.19</v>
      </c>
      <c r="AP186">
        <v>5.66</v>
      </c>
      <c r="AQ186">
        <v>7.29</v>
      </c>
      <c r="AR186">
        <v>0.89</v>
      </c>
      <c r="AS186">
        <v>110</v>
      </c>
      <c r="AT186">
        <v>8.84</v>
      </c>
      <c r="AU186">
        <v>2.5099999999999998</v>
      </c>
      <c r="AV186">
        <v>1209.22</v>
      </c>
      <c r="AW186">
        <v>353.16</v>
      </c>
      <c r="AX186">
        <v>25.01</v>
      </c>
      <c r="AY186">
        <v>83.63</v>
      </c>
      <c r="AZ186">
        <v>49.59</v>
      </c>
      <c r="BA186">
        <v>165.5</v>
      </c>
      <c r="BB186">
        <v>18.88</v>
      </c>
      <c r="BC186">
        <v>7.01</v>
      </c>
      <c r="BD186">
        <v>-4.0599999999999996</v>
      </c>
      <c r="BE186">
        <v>1.73</v>
      </c>
      <c r="BF186">
        <v>48.61</v>
      </c>
    </row>
    <row r="187" spans="1:58" x14ac:dyDescent="0.3">
      <c r="A187" s="25">
        <v>15</v>
      </c>
      <c r="B187">
        <v>5.96</v>
      </c>
      <c r="C187">
        <v>3.5146485985814522E-3</v>
      </c>
      <c r="D187">
        <v>9.3766256835801209E-3</v>
      </c>
      <c r="E187">
        <v>6.7882202174768119E-3</v>
      </c>
      <c r="F187">
        <v>0.14866836689378657</v>
      </c>
      <c r="G187">
        <v>5.5828353190463505E-3</v>
      </c>
      <c r="H187">
        <v>1.2688262088741705E-5</v>
      </c>
      <c r="I187">
        <v>1.4312359636100643E-2</v>
      </c>
      <c r="J187">
        <v>2.6937180414398638E-2</v>
      </c>
      <c r="K187">
        <v>2.5097382411531092E-2</v>
      </c>
      <c r="L187">
        <v>4.352073896438405E-3</v>
      </c>
      <c r="M187">
        <v>9.3639374214913775E-3</v>
      </c>
      <c r="N187">
        <v>1.65201172395417E-2</v>
      </c>
      <c r="O187">
        <v>1.1914278101328462E-2</v>
      </c>
      <c r="P187">
        <v>6.3314427822821111E-3</v>
      </c>
      <c r="Q187">
        <v>8.4757590752794591E-3</v>
      </c>
      <c r="R187">
        <v>3.5768210828162866E-2</v>
      </c>
      <c r="S187">
        <v>2.7914176595231753E-4</v>
      </c>
      <c r="T187">
        <v>1.5225914506490046E-4</v>
      </c>
      <c r="U187">
        <v>0.12392625582074024</v>
      </c>
      <c r="V187">
        <v>6.3441310443708519E-5</v>
      </c>
      <c r="W187">
        <v>9.8587796429523041E-3</v>
      </c>
      <c r="X187">
        <v>3.8064786266225115E-5</v>
      </c>
      <c r="Y187">
        <v>0.47390658901450267</v>
      </c>
      <c r="Z187">
        <v>1.4210853539390709E-3</v>
      </c>
      <c r="AA187">
        <v>6.0903658025960184E-4</v>
      </c>
      <c r="AB187">
        <v>0.18826843287274941</v>
      </c>
      <c r="AC187">
        <v>3.3877659776940352E-3</v>
      </c>
      <c r="AD187">
        <v>5.5663405783309861E-2</v>
      </c>
      <c r="AE187">
        <v>1.4845266643827794E-5</v>
      </c>
      <c r="AF187">
        <v>3.0933982972352277E-2</v>
      </c>
      <c r="AG187">
        <v>4.95</v>
      </c>
      <c r="AH187">
        <v>19.21</v>
      </c>
      <c r="AI187">
        <v>2.219811452425361E-3</v>
      </c>
      <c r="AJ187">
        <v>167.26</v>
      </c>
      <c r="AK187">
        <v>187.73</v>
      </c>
      <c r="AL187">
        <v>1.0252115767703298E-2</v>
      </c>
      <c r="AM187">
        <v>0.78</v>
      </c>
      <c r="AN187">
        <v>337.46</v>
      </c>
      <c r="AO187">
        <v>1491.34</v>
      </c>
      <c r="AP187">
        <v>6.85</v>
      </c>
      <c r="AQ187">
        <v>8.74</v>
      </c>
      <c r="AR187">
        <v>0.86</v>
      </c>
      <c r="AS187">
        <v>191.35</v>
      </c>
      <c r="AT187">
        <v>9.5299999999999994</v>
      </c>
      <c r="AU187">
        <v>1.71</v>
      </c>
      <c r="AV187">
        <v>1136.2</v>
      </c>
      <c r="AW187">
        <v>367</v>
      </c>
      <c r="AX187">
        <v>47.04</v>
      </c>
      <c r="AY187">
        <v>83.32</v>
      </c>
      <c r="AZ187">
        <v>49.88</v>
      </c>
      <c r="BA187">
        <v>211.62</v>
      </c>
      <c r="BB187">
        <v>20.79</v>
      </c>
      <c r="BC187">
        <v>6.27</v>
      </c>
      <c r="BD187">
        <v>-6.15</v>
      </c>
      <c r="BE187">
        <v>-6.83</v>
      </c>
      <c r="BF187">
        <v>42.2</v>
      </c>
    </row>
    <row r="188" spans="1:58" x14ac:dyDescent="0.3">
      <c r="A188" s="25">
        <v>16</v>
      </c>
      <c r="B188">
        <v>7.87</v>
      </c>
      <c r="C188">
        <v>5.5176934948578922E-3</v>
      </c>
      <c r="D188">
        <v>9.1506303008781868E-3</v>
      </c>
      <c r="E188">
        <v>8.563351042762124E-3</v>
      </c>
      <c r="F188">
        <v>0.17647058823529413</v>
      </c>
      <c r="G188">
        <v>7.7165762985017547E-3</v>
      </c>
      <c r="H188">
        <v>4.0972971496469493E-5</v>
      </c>
      <c r="I188">
        <v>1.3261585107690627E-2</v>
      </c>
      <c r="J188">
        <v>3.8118521148882117E-2</v>
      </c>
      <c r="K188">
        <v>4.1505620125923598E-2</v>
      </c>
      <c r="L188">
        <v>4.5889728076045832E-3</v>
      </c>
      <c r="M188">
        <v>1.220994550594791E-2</v>
      </c>
      <c r="N188">
        <v>1.5282918368183122E-2</v>
      </c>
      <c r="O188">
        <v>1.4477116595419223E-2</v>
      </c>
      <c r="P188">
        <v>6.5420177822696291E-3</v>
      </c>
      <c r="Q188">
        <v>6.6512790395935485E-3</v>
      </c>
      <c r="R188">
        <v>3.3201764569305785E-2</v>
      </c>
      <c r="S188">
        <v>4.5070268646116448E-4</v>
      </c>
      <c r="T188">
        <v>2.1852251464783731E-4</v>
      </c>
      <c r="U188">
        <v>0.15329354402545786</v>
      </c>
      <c r="V188">
        <v>5.4630628661959326E-5</v>
      </c>
      <c r="W188">
        <v>1.2933801335718871E-2</v>
      </c>
      <c r="X188">
        <v>1.3657657165489832E-5</v>
      </c>
      <c r="Y188">
        <v>0.43145904751498926</v>
      </c>
      <c r="Z188">
        <v>1.297477430721534E-3</v>
      </c>
      <c r="AA188">
        <v>3.5509908630273562E-4</v>
      </c>
      <c r="AB188">
        <v>0.22279736134063563</v>
      </c>
      <c r="AC188">
        <v>3.2914953768830497E-3</v>
      </c>
      <c r="AD188">
        <v>9.5589942501263334E-2</v>
      </c>
      <c r="AE188">
        <v>1.297477430721534E-5</v>
      </c>
      <c r="AF188">
        <v>4.4769800188475671E-2</v>
      </c>
      <c r="AG188">
        <v>13.93</v>
      </c>
      <c r="AH188">
        <v>18.45</v>
      </c>
      <c r="AI188">
        <v>1.7947527281170187E-3</v>
      </c>
      <c r="AJ188">
        <v>148.79</v>
      </c>
      <c r="AK188">
        <v>223.76</v>
      </c>
      <c r="AL188">
        <v>7.9487564703150815E-3</v>
      </c>
      <c r="AM188">
        <v>0.7</v>
      </c>
      <c r="AN188">
        <v>333.29</v>
      </c>
      <c r="AO188">
        <v>1584.85</v>
      </c>
      <c r="AP188">
        <v>8.36</v>
      </c>
      <c r="AQ188">
        <v>13.33</v>
      </c>
      <c r="AR188">
        <v>0.86</v>
      </c>
      <c r="AS188">
        <v>95</v>
      </c>
      <c r="AT188">
        <v>6.53</v>
      </c>
      <c r="AU188">
        <v>9.43</v>
      </c>
      <c r="AV188">
        <v>1122.2</v>
      </c>
      <c r="AW188">
        <v>453.66</v>
      </c>
      <c r="AX188">
        <v>0</v>
      </c>
      <c r="AY188">
        <v>90.1</v>
      </c>
      <c r="AZ188">
        <v>55.15</v>
      </c>
      <c r="BA188">
        <v>230.77</v>
      </c>
      <c r="BB188">
        <v>15.29</v>
      </c>
      <c r="BC188">
        <v>8.17</v>
      </c>
      <c r="BD188">
        <v>-3.18</v>
      </c>
      <c r="BE188">
        <v>-6.37</v>
      </c>
      <c r="BF188">
        <v>49.31</v>
      </c>
    </row>
    <row r="189" spans="1:58" x14ac:dyDescent="0.3">
      <c r="A189" s="25">
        <v>17</v>
      </c>
      <c r="B189">
        <v>7.01</v>
      </c>
      <c r="C189">
        <v>3.2591785053202966E-3</v>
      </c>
      <c r="D189">
        <v>8.8349856346313267E-3</v>
      </c>
      <c r="E189">
        <v>6.9044617813057152E-3</v>
      </c>
      <c r="F189">
        <v>0.12404183558750383</v>
      </c>
      <c r="G189">
        <v>6.6886973506399116E-3</v>
      </c>
      <c r="H189">
        <v>1.1356022666621243E-5</v>
      </c>
      <c r="I189">
        <v>9.4822789266287375E-3</v>
      </c>
      <c r="J189">
        <v>2.514223418389943E-2</v>
      </c>
      <c r="K189">
        <v>2.5244438387899023E-2</v>
      </c>
      <c r="L189">
        <v>4.633257247981467E-3</v>
      </c>
      <c r="M189">
        <v>8.1422682519674307E-3</v>
      </c>
      <c r="N189">
        <v>1.1821619595952713E-2</v>
      </c>
      <c r="O189">
        <v>9.95923187862683E-3</v>
      </c>
      <c r="P189">
        <v>4.5764771346483608E-3</v>
      </c>
      <c r="Q189">
        <v>6.5070009879739724E-3</v>
      </c>
      <c r="R189">
        <v>2.148559488524739E-2</v>
      </c>
      <c r="S189">
        <v>3.6339272533187977E-4</v>
      </c>
      <c r="T189">
        <v>1.8169636266593988E-4</v>
      </c>
      <c r="U189">
        <v>0.11510464574887291</v>
      </c>
      <c r="V189">
        <v>2.2712045333242486E-5</v>
      </c>
      <c r="W189">
        <v>8.7100693852984936E-3</v>
      </c>
      <c r="X189">
        <v>0</v>
      </c>
      <c r="Y189">
        <v>0.3824935554571367</v>
      </c>
      <c r="Z189">
        <v>6.7000533733065331E-4</v>
      </c>
      <c r="AA189">
        <v>2.8390056666553108E-4</v>
      </c>
      <c r="AB189">
        <v>0.15820075176870052</v>
      </c>
      <c r="AC189">
        <v>1.8623877173258839E-3</v>
      </c>
      <c r="AD189">
        <v>7.0475476669051434E-2</v>
      </c>
      <c r="AE189">
        <v>1.2832305613282003E-5</v>
      </c>
      <c r="AF189">
        <v>3.8496916839846011E-2</v>
      </c>
      <c r="AG189">
        <v>6.83</v>
      </c>
      <c r="AH189">
        <v>18.47</v>
      </c>
      <c r="AI189">
        <v>1.5297698134205478E-3</v>
      </c>
      <c r="AJ189">
        <v>112.5</v>
      </c>
      <c r="AK189">
        <v>160.52000000000001</v>
      </c>
      <c r="AL189">
        <v>9.6185511986281932E-3</v>
      </c>
      <c r="AM189">
        <v>0.74</v>
      </c>
      <c r="AN189">
        <v>310.3</v>
      </c>
      <c r="AO189">
        <v>1808.02</v>
      </c>
      <c r="AP189">
        <v>10.38</v>
      </c>
      <c r="AQ189">
        <v>13.18</v>
      </c>
      <c r="AR189">
        <v>0.84</v>
      </c>
      <c r="AS189">
        <v>169.38</v>
      </c>
      <c r="AT189">
        <v>7.32</v>
      </c>
      <c r="AU189">
        <v>6.26</v>
      </c>
      <c r="AV189">
        <v>993.52</v>
      </c>
      <c r="AW189">
        <v>380.01</v>
      </c>
      <c r="AX189">
        <v>21.64</v>
      </c>
      <c r="AY189">
        <v>91.92</v>
      </c>
      <c r="AZ189">
        <v>53.25</v>
      </c>
      <c r="BA189">
        <v>257.66000000000003</v>
      </c>
      <c r="BB189">
        <v>19.13</v>
      </c>
      <c r="BC189">
        <v>7.63</v>
      </c>
      <c r="BD189">
        <v>-5.07</v>
      </c>
      <c r="BE189">
        <v>-5.15</v>
      </c>
      <c r="BF189">
        <v>49.94</v>
      </c>
    </row>
    <row r="190" spans="1:58" x14ac:dyDescent="0.3">
      <c r="A190" s="25">
        <v>18</v>
      </c>
      <c r="B190">
        <v>6.82</v>
      </c>
      <c r="C190">
        <v>3.8818565400843882E-3</v>
      </c>
      <c r="D190">
        <v>8.806155373541822E-3</v>
      </c>
      <c r="E190">
        <v>5.9965251923554232E-3</v>
      </c>
      <c r="F190">
        <v>0.12879622735170018</v>
      </c>
      <c r="G190">
        <v>5.936957061305535E-3</v>
      </c>
      <c r="H190">
        <v>9.9280218416480518E-6</v>
      </c>
      <c r="I190">
        <v>1.0722263588979895E-2</v>
      </c>
      <c r="J190">
        <v>2.4432861752295854E-2</v>
      </c>
      <c r="K190">
        <v>2.6587242491933481E-2</v>
      </c>
      <c r="L190">
        <v>3.6435840158848347E-3</v>
      </c>
      <c r="M190">
        <v>7.9126334077934974E-3</v>
      </c>
      <c r="N190">
        <v>1.156614544551998E-2</v>
      </c>
      <c r="O190">
        <v>8.8855795482750063E-3</v>
      </c>
      <c r="P190">
        <v>4.9838669645073221E-3</v>
      </c>
      <c r="Q190">
        <v>7.8034251675353685E-3</v>
      </c>
      <c r="R190">
        <v>2.552494415487714E-2</v>
      </c>
      <c r="S190">
        <v>3.9712087366592204E-4</v>
      </c>
      <c r="T190">
        <v>1.0920824025812857E-4</v>
      </c>
      <c r="U190">
        <v>0.11372549019607843</v>
      </c>
      <c r="V190">
        <v>1.9856043683296104E-5</v>
      </c>
      <c r="W190">
        <v>8.4388185654008432E-3</v>
      </c>
      <c r="X190">
        <v>3.9712087366592207E-5</v>
      </c>
      <c r="Y190">
        <v>0.43989079175974188</v>
      </c>
      <c r="Z190">
        <v>1.1913626209977663E-3</v>
      </c>
      <c r="AA190">
        <v>4.3683296103251426E-4</v>
      </c>
      <c r="AB190">
        <v>0.16172747580044677</v>
      </c>
      <c r="AC190">
        <v>2.0848845867460909E-3</v>
      </c>
      <c r="AD190">
        <v>8.5986597170513782E-2</v>
      </c>
      <c r="AE190">
        <v>8.0416976917349228E-6</v>
      </c>
      <c r="AF190">
        <v>3.9444030776867707E-2</v>
      </c>
      <c r="AG190">
        <v>11.22</v>
      </c>
      <c r="AH190">
        <v>17.579999999999998</v>
      </c>
      <c r="AI190">
        <v>1.4028294862248698E-3</v>
      </c>
      <c r="AJ190">
        <v>165.99</v>
      </c>
      <c r="AK190">
        <v>162.27000000000001</v>
      </c>
      <c r="AL190">
        <v>6.9595433109952845E-3</v>
      </c>
      <c r="AM190">
        <v>0.69</v>
      </c>
      <c r="AN190">
        <v>346.44</v>
      </c>
      <c r="AO190">
        <v>1568.56</v>
      </c>
      <c r="AP190">
        <v>6.85</v>
      </c>
      <c r="AQ190">
        <v>12.89</v>
      </c>
      <c r="AR190">
        <v>0.87</v>
      </c>
      <c r="AS190">
        <v>145</v>
      </c>
      <c r="AT190">
        <v>9.6999999999999993</v>
      </c>
      <c r="AU190">
        <v>4.99</v>
      </c>
      <c r="AV190">
        <v>1181.03</v>
      </c>
      <c r="AW190">
        <v>380.88</v>
      </c>
      <c r="AX190">
        <v>20.239999999999998</v>
      </c>
      <c r="AY190">
        <v>87.63</v>
      </c>
      <c r="AZ190">
        <v>45.93</v>
      </c>
      <c r="BA190">
        <v>226.57</v>
      </c>
      <c r="BB190">
        <v>20.11</v>
      </c>
      <c r="BC190">
        <v>7.52</v>
      </c>
      <c r="BD190">
        <v>-4.42</v>
      </c>
      <c r="BE190">
        <v>-3.41</v>
      </c>
      <c r="BF190">
        <v>34.24</v>
      </c>
    </row>
    <row r="191" spans="1:58" x14ac:dyDescent="0.3">
      <c r="A191" s="25">
        <v>19</v>
      </c>
      <c r="B191">
        <v>6.45</v>
      </c>
      <c r="C191">
        <v>3.9996581488761646E-3</v>
      </c>
      <c r="D191">
        <v>8.0676865225194436E-3</v>
      </c>
      <c r="E191">
        <v>8.2215195282454492E-3</v>
      </c>
      <c r="F191">
        <v>0.13833005726006325</v>
      </c>
      <c r="G191">
        <v>7.8454832920263218E-3</v>
      </c>
      <c r="H191">
        <v>3.4185112383556961E-5</v>
      </c>
      <c r="I191">
        <v>1.1862233997094265E-2</v>
      </c>
      <c r="J191">
        <v>2.599777796769507E-2</v>
      </c>
      <c r="K191">
        <v>2.6835313221092214E-2</v>
      </c>
      <c r="L191">
        <v>4.6149901717801901E-3</v>
      </c>
      <c r="M191">
        <v>6.8199299205196134E-3</v>
      </c>
      <c r="N191">
        <v>9.6914793607383986E-3</v>
      </c>
      <c r="O191">
        <v>1.0785402957012221E-2</v>
      </c>
      <c r="P191">
        <v>5.8969318861635759E-3</v>
      </c>
      <c r="Q191">
        <v>6.9737629262456198E-3</v>
      </c>
      <c r="R191">
        <v>2.4373985129476115E-2</v>
      </c>
      <c r="S191">
        <v>3.0766601145201263E-4</v>
      </c>
      <c r="T191">
        <v>5.1277668575335438E-5</v>
      </c>
      <c r="U191">
        <v>0.11930604221861379</v>
      </c>
      <c r="V191">
        <v>0</v>
      </c>
      <c r="W191">
        <v>7.1788736005469617E-3</v>
      </c>
      <c r="X191">
        <v>1.7092556191778481E-5</v>
      </c>
      <c r="Y191">
        <v>0.46814802153662083</v>
      </c>
      <c r="Z191">
        <v>8.2044269720536701E-4</v>
      </c>
      <c r="AA191">
        <v>4.1022134860268351E-4</v>
      </c>
      <c r="AB191">
        <v>0.16484061191351165</v>
      </c>
      <c r="AC191">
        <v>2.1878471925476455E-3</v>
      </c>
      <c r="AD191">
        <v>7.7412186992564733E-2</v>
      </c>
      <c r="AE191">
        <v>1.4357747201093923E-5</v>
      </c>
      <c r="AF191">
        <v>3.9637637808734298E-2</v>
      </c>
      <c r="AG191">
        <v>3.86</v>
      </c>
      <c r="AH191">
        <v>14.59</v>
      </c>
      <c r="AI191">
        <v>2.7291684471412699E-3</v>
      </c>
      <c r="AJ191">
        <v>136.65</v>
      </c>
      <c r="AK191">
        <v>162.5</v>
      </c>
      <c r="AL191">
        <v>7.2985214938894108E-3</v>
      </c>
      <c r="AM191">
        <v>0.65</v>
      </c>
      <c r="AN191">
        <v>301.93</v>
      </c>
      <c r="AO191">
        <v>1348.82</v>
      </c>
      <c r="AP191">
        <v>8.56</v>
      </c>
      <c r="AQ191">
        <v>10.56</v>
      </c>
      <c r="AR191">
        <v>0.84</v>
      </c>
      <c r="AS191">
        <v>114.05</v>
      </c>
      <c r="AT191">
        <v>8.67</v>
      </c>
      <c r="AU191">
        <v>1.64</v>
      </c>
      <c r="AV191">
        <v>1118.8</v>
      </c>
      <c r="AW191">
        <v>324.95</v>
      </c>
      <c r="AX191">
        <v>39.840000000000003</v>
      </c>
      <c r="AY191">
        <v>92.56</v>
      </c>
      <c r="AZ191">
        <v>46.6</v>
      </c>
      <c r="BA191">
        <v>216.69</v>
      </c>
      <c r="BB191">
        <v>20.61</v>
      </c>
      <c r="BC191">
        <v>6.9</v>
      </c>
      <c r="BD191">
        <v>-5.5</v>
      </c>
      <c r="BE191">
        <v>-4.91</v>
      </c>
      <c r="BF191">
        <v>33.72</v>
      </c>
    </row>
    <row r="192" spans="1:58" x14ac:dyDescent="0.3">
      <c r="A192" s="25">
        <v>20</v>
      </c>
      <c r="B192">
        <v>6.08</v>
      </c>
      <c r="C192">
        <v>3.1348940218662758E-3</v>
      </c>
      <c r="D192">
        <v>7.9854016875399655E-3</v>
      </c>
      <c r="E192">
        <v>6.1138231670227862E-3</v>
      </c>
      <c r="F192">
        <v>0.1157259385186456</v>
      </c>
      <c r="G192">
        <v>5.2248233697771264E-3</v>
      </c>
      <c r="H192">
        <v>3.119297534195299E-5</v>
      </c>
      <c r="I192">
        <v>9.3890855779278498E-3</v>
      </c>
      <c r="J192">
        <v>2.1289205670882917E-2</v>
      </c>
      <c r="K192">
        <v>2.386262613659404E-2</v>
      </c>
      <c r="L192">
        <v>4.1018762574668187E-3</v>
      </c>
      <c r="M192">
        <v>7.3615421807009061E-3</v>
      </c>
      <c r="N192">
        <v>1.1104699221735265E-2</v>
      </c>
      <c r="O192">
        <v>7.8294368108302002E-3</v>
      </c>
      <c r="P192">
        <v>4.7569287396478314E-3</v>
      </c>
      <c r="Q192">
        <v>6.441349408113293E-3</v>
      </c>
      <c r="R192">
        <v>2.319197716674205E-2</v>
      </c>
      <c r="S192">
        <v>2.0275433972269445E-4</v>
      </c>
      <c r="T192">
        <v>6.2385950683905981E-5</v>
      </c>
      <c r="U192">
        <v>0.10593134426127236</v>
      </c>
      <c r="V192">
        <v>1.5596487670976495E-5</v>
      </c>
      <c r="W192">
        <v>7.6422789587784834E-3</v>
      </c>
      <c r="X192">
        <v>0</v>
      </c>
      <c r="Y192">
        <v>0.48562783661119518</v>
      </c>
      <c r="Z192">
        <v>7.4863140820687177E-4</v>
      </c>
      <c r="AA192">
        <v>2.1835082739367093E-4</v>
      </c>
      <c r="AB192">
        <v>0.14588954567431414</v>
      </c>
      <c r="AC192">
        <v>1.7624031068203441E-3</v>
      </c>
      <c r="AD192">
        <v>5.4088619242946487E-2</v>
      </c>
      <c r="AE192">
        <v>2.1367188109237802E-5</v>
      </c>
      <c r="AF192">
        <v>3.44370447775161E-2</v>
      </c>
      <c r="AG192">
        <v>3.23</v>
      </c>
      <c r="AH192">
        <v>18.079999999999998</v>
      </c>
      <c r="AI192">
        <v>2.5617230999578893E-3</v>
      </c>
      <c r="AJ192">
        <v>146.26</v>
      </c>
      <c r="AK192">
        <v>142.51</v>
      </c>
      <c r="AL192">
        <v>1.1993699018980926E-2</v>
      </c>
      <c r="AM192">
        <v>0.75</v>
      </c>
      <c r="AN192">
        <v>315.27</v>
      </c>
      <c r="AO192">
        <v>1683</v>
      </c>
      <c r="AP192">
        <v>7.49</v>
      </c>
      <c r="AQ192">
        <v>11.41</v>
      </c>
      <c r="AR192">
        <v>0.87</v>
      </c>
      <c r="AS192">
        <v>120</v>
      </c>
      <c r="AT192">
        <v>11.18</v>
      </c>
      <c r="AU192">
        <v>0.64</v>
      </c>
      <c r="AV192">
        <v>1252.01</v>
      </c>
      <c r="AW192">
        <v>314.24</v>
      </c>
      <c r="AX192">
        <v>20.190000000000001</v>
      </c>
      <c r="AY192">
        <v>84.44</v>
      </c>
      <c r="AZ192">
        <v>47.46</v>
      </c>
      <c r="BA192">
        <v>210.8</v>
      </c>
      <c r="BB192">
        <v>35.369999999999997</v>
      </c>
      <c r="BC192">
        <v>6.64</v>
      </c>
      <c r="BD192">
        <v>-5.43</v>
      </c>
      <c r="BE192">
        <v>-4.51</v>
      </c>
      <c r="BF192">
        <v>41.87</v>
      </c>
    </row>
    <row r="193" spans="1:58" x14ac:dyDescent="0.3">
      <c r="A193" s="25">
        <v>21</v>
      </c>
      <c r="B193">
        <v>6.33</v>
      </c>
      <c r="C193">
        <v>2.566997285165175E-3</v>
      </c>
      <c r="D193">
        <v>8.7224148590167461E-3</v>
      </c>
      <c r="E193">
        <v>6.3704539956455121E-3</v>
      </c>
      <c r="F193">
        <v>0.1120070962019192</v>
      </c>
      <c r="G193">
        <v>5.7925436120742947E-3</v>
      </c>
      <c r="H193">
        <v>6.7198881810606674E-5</v>
      </c>
      <c r="I193">
        <v>9.5825605461925117E-3</v>
      </c>
      <c r="J193">
        <v>2.1113888664892617E-2</v>
      </c>
      <c r="K193">
        <v>2.1396123968497164E-2</v>
      </c>
      <c r="L193">
        <v>4.1528908958954926E-3</v>
      </c>
      <c r="M193">
        <v>7.5800338682364323E-3</v>
      </c>
      <c r="N193">
        <v>1.1101255275112222E-2</v>
      </c>
      <c r="O193">
        <v>7.6741123027712823E-3</v>
      </c>
      <c r="P193">
        <v>4.3544875413273126E-3</v>
      </c>
      <c r="Q193">
        <v>6.5317313119909685E-3</v>
      </c>
      <c r="R193">
        <v>2.1987474128430502E-2</v>
      </c>
      <c r="S193">
        <v>4.1663306722576138E-4</v>
      </c>
      <c r="T193">
        <v>3.0911485632879068E-4</v>
      </c>
      <c r="U193">
        <v>0.10144343198129183</v>
      </c>
      <c r="V193">
        <v>4.0319329086364006E-5</v>
      </c>
      <c r="W193">
        <v>8.3461011208773479E-3</v>
      </c>
      <c r="X193">
        <v>2.6879552724242668E-5</v>
      </c>
      <c r="Y193">
        <v>0.44866005429669648</v>
      </c>
      <c r="Z193">
        <v>1.20957987259092E-3</v>
      </c>
      <c r="AA193">
        <v>5.6447060720909601E-4</v>
      </c>
      <c r="AB193">
        <v>0.14329489557293767</v>
      </c>
      <c r="AC193">
        <v>2.9433110233045724E-3</v>
      </c>
      <c r="AD193">
        <v>7.5397145391500692E-2</v>
      </c>
      <c r="AE193">
        <v>1.7068515979894096E-5</v>
      </c>
      <c r="AF193">
        <v>3.8397441066580655E-2</v>
      </c>
      <c r="AG193">
        <v>11.16</v>
      </c>
      <c r="AH193">
        <v>19.37</v>
      </c>
      <c r="AI193">
        <v>2.1113888664892615E-3</v>
      </c>
      <c r="AJ193">
        <v>165.16</v>
      </c>
      <c r="AK193">
        <v>141.78</v>
      </c>
      <c r="AL193">
        <v>1.1087815498750101E-2</v>
      </c>
      <c r="AM193">
        <v>0.62</v>
      </c>
      <c r="AN193">
        <v>330</v>
      </c>
      <c r="AO193">
        <v>1504</v>
      </c>
      <c r="AP193">
        <v>5.72</v>
      </c>
      <c r="AQ193">
        <v>11.69</v>
      </c>
      <c r="AR193">
        <v>0.87</v>
      </c>
      <c r="AS193">
        <v>62.5</v>
      </c>
      <c r="AT193">
        <v>8.24</v>
      </c>
      <c r="AU193">
        <v>0.27</v>
      </c>
      <c r="AV193">
        <v>1108.58</v>
      </c>
      <c r="AW193">
        <v>332.61</v>
      </c>
      <c r="AX193">
        <v>41.98</v>
      </c>
      <c r="AY193">
        <v>77.39</v>
      </c>
      <c r="AZ193">
        <v>49.21</v>
      </c>
      <c r="BA193">
        <v>225.26</v>
      </c>
      <c r="BB193">
        <v>24</v>
      </c>
      <c r="BC193">
        <v>6.61</v>
      </c>
      <c r="BD193">
        <v>-5.53</v>
      </c>
      <c r="BE193">
        <v>-3.35</v>
      </c>
      <c r="BF193">
        <v>40.61</v>
      </c>
    </row>
    <row r="194" spans="1:58" x14ac:dyDescent="0.3">
      <c r="A194" s="25">
        <v>22</v>
      </c>
      <c r="B194">
        <v>7.69</v>
      </c>
      <c r="C194">
        <v>4.8659599869758695E-3</v>
      </c>
      <c r="D194">
        <v>7.3803407980897939E-3</v>
      </c>
      <c r="E194">
        <v>8.3390615390181253E-3</v>
      </c>
      <c r="F194">
        <v>0.16142686588763069</v>
      </c>
      <c r="G194">
        <v>7.2356282334213665E-3</v>
      </c>
      <c r="H194">
        <v>1.8089070583553416E-5</v>
      </c>
      <c r="I194">
        <v>1.3132665243659782E-2</v>
      </c>
      <c r="J194">
        <v>4.129734814225245E-2</v>
      </c>
      <c r="K194">
        <v>3.4369234108751492E-2</v>
      </c>
      <c r="L194">
        <v>4.5041785753048005E-3</v>
      </c>
      <c r="M194">
        <v>1.1034333055967585E-2</v>
      </c>
      <c r="N194">
        <v>1.5538511631272385E-2</v>
      </c>
      <c r="O194">
        <v>1.3367823161245976E-2</v>
      </c>
      <c r="P194">
        <v>6.0417495749068417E-3</v>
      </c>
      <c r="Q194">
        <v>6.5844216924134434E-3</v>
      </c>
      <c r="R194">
        <v>2.6030172569733365E-2</v>
      </c>
      <c r="S194">
        <v>4.160486234217286E-4</v>
      </c>
      <c r="T194">
        <v>2.8942512933685465E-4</v>
      </c>
      <c r="U194">
        <v>0.14357295322166347</v>
      </c>
      <c r="V194">
        <v>3.6178141167106831E-5</v>
      </c>
      <c r="W194">
        <v>1.1775984949893275E-2</v>
      </c>
      <c r="X194">
        <v>0</v>
      </c>
      <c r="Y194">
        <v>0.41557830758655623</v>
      </c>
      <c r="Z194">
        <v>1.3747693643500597E-3</v>
      </c>
      <c r="AA194">
        <v>6.6929561159147645E-4</v>
      </c>
      <c r="AB194">
        <v>0.21135270069823811</v>
      </c>
      <c r="AC194">
        <v>3.2922108462067217E-3</v>
      </c>
      <c r="AD194">
        <v>6.9679099887847762E-2</v>
      </c>
      <c r="AE194">
        <v>1.5556600701855938E-5</v>
      </c>
      <c r="AF194">
        <v>3.5201331355594952E-2</v>
      </c>
      <c r="AG194">
        <v>8.7200000000000006</v>
      </c>
      <c r="AH194">
        <v>18.48</v>
      </c>
      <c r="AI194">
        <v>2.3213704279874104E-3</v>
      </c>
      <c r="AJ194">
        <v>165.77</v>
      </c>
      <c r="AK194">
        <v>210.77</v>
      </c>
      <c r="AL194">
        <v>7.1994500922542603E-3</v>
      </c>
      <c r="AM194">
        <v>0.91</v>
      </c>
      <c r="AN194">
        <v>321</v>
      </c>
      <c r="AO194">
        <v>1679.85</v>
      </c>
      <c r="AP194">
        <v>11.84</v>
      </c>
      <c r="AQ194">
        <v>10.58</v>
      </c>
      <c r="AR194">
        <v>0.94</v>
      </c>
      <c r="AS194">
        <v>112.05</v>
      </c>
      <c r="AT194">
        <v>5.28</v>
      </c>
      <c r="AU194">
        <v>1.7</v>
      </c>
      <c r="AV194">
        <v>929.63</v>
      </c>
      <c r="AW194">
        <v>385.79</v>
      </c>
      <c r="AX194">
        <v>12.43</v>
      </c>
      <c r="AY194">
        <v>86.3</v>
      </c>
      <c r="AZ194">
        <v>55.28</v>
      </c>
      <c r="BA194">
        <v>241.29</v>
      </c>
      <c r="BB194">
        <v>21.86</v>
      </c>
      <c r="BC194">
        <v>8.25</v>
      </c>
      <c r="BD194">
        <v>-2.33</v>
      </c>
      <c r="BE194">
        <v>-4.2</v>
      </c>
      <c r="BF194">
        <v>52.51</v>
      </c>
    </row>
    <row r="195" spans="1:58" x14ac:dyDescent="0.3">
      <c r="A195" s="25">
        <v>23</v>
      </c>
      <c r="B195">
        <v>6.45</v>
      </c>
      <c r="C195">
        <v>2.4054523586796738E-3</v>
      </c>
      <c r="D195">
        <v>7.0381754198405276E-3</v>
      </c>
      <c r="E195">
        <v>7.2163570760390219E-3</v>
      </c>
      <c r="F195">
        <v>0.11978261837943784</v>
      </c>
      <c r="G195">
        <v>4.5436322330616062E-3</v>
      </c>
      <c r="H195">
        <v>0</v>
      </c>
      <c r="I195">
        <v>9.2654461223217067E-3</v>
      </c>
      <c r="J195">
        <v>1.7684529377700566E-2</v>
      </c>
      <c r="K195">
        <v>2.60590672190298E-2</v>
      </c>
      <c r="L195">
        <v>4.454541404962359E-3</v>
      </c>
      <c r="M195">
        <v>9.2654461223217067E-3</v>
      </c>
      <c r="N195">
        <v>1.2739988418192348E-2</v>
      </c>
      <c r="O195">
        <v>6.993630005790904E-3</v>
      </c>
      <c r="P195">
        <v>5.2118134438059599E-3</v>
      </c>
      <c r="Q195">
        <v>8.9981736380239652E-3</v>
      </c>
      <c r="R195">
        <v>3.0157245311595172E-2</v>
      </c>
      <c r="S195">
        <v>5.7909038264510667E-4</v>
      </c>
      <c r="T195">
        <v>4.0090872644661234E-4</v>
      </c>
      <c r="U195">
        <v>0.11256626130339882</v>
      </c>
      <c r="V195">
        <v>1.3363624214887077E-4</v>
      </c>
      <c r="W195">
        <v>1.0379081473562297E-2</v>
      </c>
      <c r="X195">
        <v>8.9090828099247177E-5</v>
      </c>
      <c r="Y195">
        <v>0.38977237293420641</v>
      </c>
      <c r="Z195">
        <v>1.4254532495879548E-3</v>
      </c>
      <c r="AA195">
        <v>1.3363624214887077E-3</v>
      </c>
      <c r="AB195">
        <v>0.1599625818521983</v>
      </c>
      <c r="AC195">
        <v>3.4299968818210166E-3</v>
      </c>
      <c r="AD195">
        <v>8.6106285357922405E-2</v>
      </c>
      <c r="AE195">
        <v>5.6127221702525722E-5</v>
      </c>
      <c r="AF195">
        <v>3.6794512004989087E-2</v>
      </c>
      <c r="AG195">
        <v>10.039999999999999</v>
      </c>
      <c r="AH195">
        <v>20.86</v>
      </c>
      <c r="AI195">
        <v>5.8225310704262999E-3</v>
      </c>
      <c r="AJ195">
        <v>90.41</v>
      </c>
      <c r="AK195">
        <v>155.22999999999999</v>
      </c>
      <c r="AL195">
        <v>1.0869081028108156E-2</v>
      </c>
      <c r="AM195">
        <v>0.73</v>
      </c>
      <c r="AN195">
        <v>386.6</v>
      </c>
      <c r="AO195">
        <v>1927.75</v>
      </c>
      <c r="AP195">
        <v>6.61</v>
      </c>
      <c r="AQ195">
        <v>8.91</v>
      </c>
      <c r="AR195">
        <v>0.8</v>
      </c>
      <c r="AS195">
        <v>18.75</v>
      </c>
      <c r="AT195">
        <v>6.15</v>
      </c>
      <c r="AU195">
        <v>1.83</v>
      </c>
      <c r="AV195">
        <v>954.24</v>
      </c>
      <c r="AW195">
        <v>431.12</v>
      </c>
      <c r="AX195">
        <v>0</v>
      </c>
      <c r="AY195">
        <v>85.7</v>
      </c>
      <c r="AZ195">
        <v>51.64</v>
      </c>
      <c r="BA195">
        <v>264.38</v>
      </c>
      <c r="BB195">
        <v>29.1</v>
      </c>
      <c r="BC195">
        <v>7.01</v>
      </c>
      <c r="BD195">
        <v>-3.85</v>
      </c>
      <c r="BE195">
        <v>-4.2</v>
      </c>
      <c r="BF195">
        <v>38.11</v>
      </c>
    </row>
    <row r="196" spans="1:58" x14ac:dyDescent="0.3">
      <c r="A196" s="22" t="s">
        <v>92</v>
      </c>
      <c r="B196">
        <v>147.39999999999998</v>
      </c>
      <c r="C196">
        <v>0.16189102514172526</v>
      </c>
      <c r="D196">
        <v>0.21513292986039381</v>
      </c>
      <c r="E196">
        <v>0.30043337372586298</v>
      </c>
      <c r="F196">
        <v>5.1344937738154313</v>
      </c>
      <c r="G196">
        <v>0.21757511112135761</v>
      </c>
      <c r="H196">
        <v>6.3087156345630676E-4</v>
      </c>
      <c r="I196">
        <v>0.3776970755662919</v>
      </c>
      <c r="J196">
        <v>1.2045870105756391</v>
      </c>
      <c r="K196">
        <v>1.152118614751664</v>
      </c>
      <c r="L196">
        <v>0.11488943833784183</v>
      </c>
      <c r="M196">
        <v>0.22086536833111031</v>
      </c>
      <c r="N196">
        <v>0.33298627535641528</v>
      </c>
      <c r="O196">
        <v>0.42509623044374972</v>
      </c>
      <c r="P196">
        <v>0.2723295449485898</v>
      </c>
      <c r="Q196">
        <v>0.15685490238119948</v>
      </c>
      <c r="R196">
        <v>0.78067168089461658</v>
      </c>
      <c r="S196">
        <v>9.6969816561031756E-3</v>
      </c>
      <c r="T196">
        <v>1.4889273893594946E-2</v>
      </c>
      <c r="U196">
        <v>4.3162153625451207</v>
      </c>
      <c r="V196">
        <v>2.3215981331841306E-3</v>
      </c>
      <c r="W196">
        <v>0.24777322201399252</v>
      </c>
      <c r="X196">
        <v>2.7496630012365819E-3</v>
      </c>
      <c r="Y196">
        <v>12.929559577376223</v>
      </c>
      <c r="Z196">
        <v>5.8870892779161736E-2</v>
      </c>
      <c r="AA196">
        <v>2.6873094355633977E-2</v>
      </c>
      <c r="AB196">
        <v>6.0786101818826133</v>
      </c>
      <c r="AC196">
        <v>0.11139044309680113</v>
      </c>
      <c r="AD196">
        <v>1.6362715204797142</v>
      </c>
      <c r="AE196">
        <v>3.6009145219717076E-4</v>
      </c>
      <c r="AF196">
        <v>0.85141974431269329</v>
      </c>
      <c r="AG196">
        <v>185.18000000000004</v>
      </c>
      <c r="AH196">
        <v>339.98</v>
      </c>
      <c r="AI196">
        <v>6.749465600550747E-2</v>
      </c>
      <c r="AJ196">
        <v>4987.1699999999992</v>
      </c>
      <c r="AK196">
        <v>6012.9000000000015</v>
      </c>
      <c r="AL196">
        <v>0.18643290999998349</v>
      </c>
      <c r="AM196">
        <v>16.649999999999999</v>
      </c>
      <c r="AN196">
        <v>6877.0500000000011</v>
      </c>
      <c r="AO196">
        <v>32893.079999999994</v>
      </c>
      <c r="AP196">
        <v>177.32999999999998</v>
      </c>
      <c r="AQ196">
        <v>489.32999999999987</v>
      </c>
      <c r="AR196">
        <v>19.16</v>
      </c>
      <c r="AS196">
        <v>2534.86</v>
      </c>
      <c r="AT196">
        <v>172.02</v>
      </c>
      <c r="AU196">
        <v>135.68999999999997</v>
      </c>
      <c r="AV196">
        <v>30591.840000000004</v>
      </c>
      <c r="AW196">
        <v>9304.36</v>
      </c>
      <c r="AX196">
        <v>498.35000000000014</v>
      </c>
      <c r="AY196">
        <v>1834.7799999999997</v>
      </c>
      <c r="AZ196">
        <v>1080.8000000000002</v>
      </c>
      <c r="BA196">
        <v>4357.6500000000005</v>
      </c>
      <c r="BB196">
        <v>429.82</v>
      </c>
      <c r="BC196">
        <v>155.99</v>
      </c>
      <c r="BD196">
        <v>-86.429999999999993</v>
      </c>
      <c r="BE196">
        <v>-83.9</v>
      </c>
      <c r="BF196">
        <v>827.32</v>
      </c>
    </row>
    <row r="197" spans="1:58" x14ac:dyDescent="0.3">
      <c r="A197" s="25">
        <v>1</v>
      </c>
      <c r="B197">
        <v>6.84</v>
      </c>
      <c r="C197">
        <v>1.4186305793702664E-2</v>
      </c>
      <c r="D197">
        <v>7.5352735381184885E-3</v>
      </c>
      <c r="E197">
        <v>2.5027872823036406E-2</v>
      </c>
      <c r="F197">
        <v>0.33843373957171968</v>
      </c>
      <c r="G197">
        <v>1.3917188881627005E-2</v>
      </c>
      <c r="H197">
        <v>3.8445273153665758E-5</v>
      </c>
      <c r="I197">
        <v>1.7684825650686249E-2</v>
      </c>
      <c r="J197">
        <v>9.6997424166698709E-2</v>
      </c>
      <c r="K197">
        <v>8.6501864595747949E-2</v>
      </c>
      <c r="L197">
        <v>5.4592287878205371E-3</v>
      </c>
      <c r="M197">
        <v>9.1499750105724503E-3</v>
      </c>
      <c r="N197">
        <v>8.8424128253431246E-3</v>
      </c>
      <c r="O197">
        <v>2.7872823036407673E-2</v>
      </c>
      <c r="P197">
        <v>1.9491753488908539E-2</v>
      </c>
      <c r="Q197">
        <v>3.5754104032909152E-3</v>
      </c>
      <c r="R197">
        <v>3.1986467263849912E-2</v>
      </c>
      <c r="S197">
        <v>3.0756218522932607E-4</v>
      </c>
      <c r="T197">
        <v>2.3836069355272771E-3</v>
      </c>
      <c r="U197">
        <v>0.27257698665949021</v>
      </c>
      <c r="V197">
        <v>3.4600745838299184E-4</v>
      </c>
      <c r="W197">
        <v>1.2187151589712045E-2</v>
      </c>
      <c r="X197">
        <v>1.5378109261466303E-4</v>
      </c>
      <c r="Y197">
        <v>0.65456922071431323</v>
      </c>
      <c r="Z197">
        <v>3.4600745838299181E-3</v>
      </c>
      <c r="AA197">
        <v>1.2302487409173043E-3</v>
      </c>
      <c r="AB197">
        <v>0.3789166122025297</v>
      </c>
      <c r="AC197">
        <v>5.6899004267425323E-3</v>
      </c>
      <c r="AD197">
        <v>5.1632001845373109E-2</v>
      </c>
      <c r="AE197">
        <v>2.5758333012956057E-5</v>
      </c>
      <c r="AF197">
        <v>2.6873245934412364E-2</v>
      </c>
      <c r="AG197">
        <v>8.5</v>
      </c>
      <c r="AH197">
        <v>8.67</v>
      </c>
      <c r="AI197">
        <v>7.3265157048940828E-3</v>
      </c>
      <c r="AJ197">
        <v>190.15</v>
      </c>
      <c r="AK197">
        <v>391.94</v>
      </c>
      <c r="AL197">
        <v>5.7667909730498637E-3</v>
      </c>
      <c r="AM197">
        <v>1.02</v>
      </c>
      <c r="AN197">
        <v>8.19</v>
      </c>
      <c r="AO197">
        <v>1093.3499999999999</v>
      </c>
      <c r="AP197">
        <v>9.59</v>
      </c>
      <c r="AQ197">
        <v>268.60000000000002</v>
      </c>
      <c r="AR197">
        <v>0.89</v>
      </c>
      <c r="AS197">
        <v>101.82</v>
      </c>
      <c r="AT197">
        <v>5.33</v>
      </c>
      <c r="AU197">
        <v>0</v>
      </c>
      <c r="AV197">
        <v>2025.98</v>
      </c>
      <c r="AW197">
        <v>448.01</v>
      </c>
      <c r="AX197">
        <v>9.77</v>
      </c>
      <c r="AY197">
        <v>78.56</v>
      </c>
      <c r="AZ197">
        <v>48.67</v>
      </c>
      <c r="BA197">
        <v>147.69999999999999</v>
      </c>
      <c r="BB197">
        <v>8</v>
      </c>
      <c r="BC197">
        <v>6.62</v>
      </c>
      <c r="BD197">
        <v>-4.42</v>
      </c>
      <c r="BE197">
        <v>1.19</v>
      </c>
      <c r="BF197">
        <v>38.67</v>
      </c>
    </row>
    <row r="198" spans="1:58" x14ac:dyDescent="0.3">
      <c r="A198" s="25">
        <v>2</v>
      </c>
      <c r="B198">
        <v>7.64</v>
      </c>
      <c r="C198">
        <v>1.511314809510169E-2</v>
      </c>
      <c r="D198">
        <v>8.2154110570037235E-3</v>
      </c>
      <c r="E198">
        <v>2.1185906617015183E-2</v>
      </c>
      <c r="F198">
        <v>0.3396963620739043</v>
      </c>
      <c r="G198">
        <v>1.3657977656831853E-2</v>
      </c>
      <c r="H198">
        <v>4.5832139788026353E-5</v>
      </c>
      <c r="I198">
        <v>1.8516184474362648E-2</v>
      </c>
      <c r="J198">
        <v>9.5995416786021193E-2</v>
      </c>
      <c r="K198">
        <v>9.5628759667716987E-2</v>
      </c>
      <c r="L198">
        <v>5.2477800057290176E-3</v>
      </c>
      <c r="M198">
        <v>9.7049556001145808E-3</v>
      </c>
      <c r="N198">
        <v>1.1079919793755371E-2</v>
      </c>
      <c r="O198">
        <v>2.8587797192781438E-2</v>
      </c>
      <c r="P198">
        <v>1.4093382984818104E-2</v>
      </c>
      <c r="Q198">
        <v>3.8384417072472071E-3</v>
      </c>
      <c r="R198">
        <v>3.0570037238613578E-2</v>
      </c>
      <c r="S198">
        <v>5.1561157261529645E-4</v>
      </c>
      <c r="T198">
        <v>7.7914637639644796E-4</v>
      </c>
      <c r="U198">
        <v>0.27588656545402462</v>
      </c>
      <c r="V198">
        <v>3.4374104841019767E-4</v>
      </c>
      <c r="W198">
        <v>1.1343454597536523E-2</v>
      </c>
      <c r="X198">
        <v>8.0206244629046116E-5</v>
      </c>
      <c r="Y198">
        <v>0.5631853337152678</v>
      </c>
      <c r="Z198">
        <v>2.7040962474935547E-3</v>
      </c>
      <c r="AA198">
        <v>1.0312231452305929E-3</v>
      </c>
      <c r="AB198">
        <v>0.37961615582927527</v>
      </c>
      <c r="AC198">
        <v>4.7321684331137212E-3</v>
      </c>
      <c r="AD198">
        <v>9.6511028358636494E-2</v>
      </c>
      <c r="AE198">
        <v>6.5310799197937551E-6</v>
      </c>
      <c r="AF198">
        <v>4.7264394156402177E-2</v>
      </c>
      <c r="AG198">
        <v>14.33</v>
      </c>
      <c r="AH198">
        <v>8.8000000000000007</v>
      </c>
      <c r="AI198">
        <v>1.9306788885706102E-3</v>
      </c>
      <c r="AJ198">
        <v>134</v>
      </c>
      <c r="AK198">
        <v>378.93</v>
      </c>
      <c r="AL198">
        <v>4.8009166427957608E-3</v>
      </c>
      <c r="AM198">
        <v>0.61</v>
      </c>
      <c r="AN198">
        <v>323.95999999999998</v>
      </c>
      <c r="AO198">
        <v>1366.14</v>
      </c>
      <c r="AP198">
        <v>8.0299999999999994</v>
      </c>
      <c r="AQ198">
        <v>15.4</v>
      </c>
      <c r="AR198">
        <v>0.78</v>
      </c>
      <c r="AS198">
        <v>160</v>
      </c>
      <c r="AT198">
        <v>2.86</v>
      </c>
      <c r="AU198">
        <v>2.0099999999999998</v>
      </c>
      <c r="AV198">
        <v>1508.56</v>
      </c>
      <c r="AW198">
        <v>433.7</v>
      </c>
      <c r="AX198">
        <v>2.31</v>
      </c>
      <c r="AY198">
        <v>83.52</v>
      </c>
      <c r="AZ198">
        <v>51.55</v>
      </c>
      <c r="BA198">
        <v>177.88</v>
      </c>
      <c r="BB198">
        <v>10.26</v>
      </c>
      <c r="BC198">
        <v>8.0500000000000007</v>
      </c>
      <c r="BD198">
        <v>-3.52</v>
      </c>
      <c r="BE198">
        <v>-2.63</v>
      </c>
      <c r="BF198">
        <v>36.28</v>
      </c>
    </row>
    <row r="199" spans="1:58" x14ac:dyDescent="0.3">
      <c r="A199" s="25">
        <v>3</v>
      </c>
      <c r="B199">
        <v>6.85</v>
      </c>
      <c r="C199">
        <v>6.4560461511417935E-3</v>
      </c>
      <c r="D199">
        <v>9.9876951595634176E-3</v>
      </c>
      <c r="E199">
        <v>1.1801460600540135E-2</v>
      </c>
      <c r="F199">
        <v>0.21261006440065838</v>
      </c>
      <c r="G199">
        <v>1.011553765760583E-2</v>
      </c>
      <c r="H199">
        <v>2.3970468382952204E-5</v>
      </c>
      <c r="I199">
        <v>1.6491682247471117E-2</v>
      </c>
      <c r="J199">
        <v>5.3150518561132683E-2</v>
      </c>
      <c r="K199">
        <v>4.4856736500631225E-2</v>
      </c>
      <c r="L199">
        <v>5.792863192546782E-3</v>
      </c>
      <c r="M199">
        <v>9.332502357096057E-3</v>
      </c>
      <c r="N199">
        <v>1.3079885580964252E-2</v>
      </c>
      <c r="O199">
        <v>2.067053390223245E-2</v>
      </c>
      <c r="P199">
        <v>8.7971618965434588E-3</v>
      </c>
      <c r="Q199">
        <v>6.3761445898652862E-3</v>
      </c>
      <c r="R199">
        <v>2.8237211755117696E-2</v>
      </c>
      <c r="S199">
        <v>3.5156686961663233E-4</v>
      </c>
      <c r="T199">
        <v>4.6342905540374259E-4</v>
      </c>
      <c r="U199">
        <v>0.18201575658788371</v>
      </c>
      <c r="V199">
        <v>3.9950780638253674E-5</v>
      </c>
      <c r="W199">
        <v>1.0187449062754686E-2</v>
      </c>
      <c r="X199">
        <v>1.0387202965945955E-4</v>
      </c>
      <c r="Y199">
        <v>0.50795020534701252</v>
      </c>
      <c r="Z199">
        <v>2.2692043402528085E-3</v>
      </c>
      <c r="AA199">
        <v>1.2224938875305623E-3</v>
      </c>
      <c r="AB199">
        <v>0.25024369976189337</v>
      </c>
      <c r="AC199">
        <v>4.5623791488885691E-3</v>
      </c>
      <c r="AD199">
        <v>8.3688895281013795E-2</v>
      </c>
      <c r="AE199">
        <v>7.1911405148856609E-6</v>
      </c>
      <c r="AF199">
        <v>4.1221215462550136E-2</v>
      </c>
      <c r="AG199">
        <v>10.98</v>
      </c>
      <c r="AH199">
        <v>13.35</v>
      </c>
      <c r="AI199">
        <v>1.3031145628585583E-3</v>
      </c>
      <c r="AJ199">
        <v>244.6</v>
      </c>
      <c r="AK199">
        <v>247.91</v>
      </c>
      <c r="AL199">
        <v>7.7744219122041647E-3</v>
      </c>
      <c r="AM199">
        <v>0.68</v>
      </c>
      <c r="AN199">
        <v>327.31</v>
      </c>
      <c r="AO199">
        <v>1486.25</v>
      </c>
      <c r="AP199">
        <v>5.44</v>
      </c>
      <c r="AQ199">
        <v>10.38</v>
      </c>
      <c r="AR199">
        <v>0.84</v>
      </c>
      <c r="AS199">
        <v>109.81</v>
      </c>
      <c r="AT199">
        <v>7.4</v>
      </c>
      <c r="AU199">
        <v>2.61</v>
      </c>
      <c r="AV199">
        <v>1167.23</v>
      </c>
      <c r="AW199">
        <v>412.36</v>
      </c>
      <c r="AX199">
        <v>53.93</v>
      </c>
      <c r="AY199">
        <v>77.61</v>
      </c>
      <c r="AZ199">
        <v>43.06</v>
      </c>
      <c r="BA199">
        <v>198.72</v>
      </c>
      <c r="BB199">
        <v>19.84</v>
      </c>
      <c r="BC199">
        <v>7.16</v>
      </c>
      <c r="BD199">
        <v>-3</v>
      </c>
      <c r="BE199">
        <v>-3.26</v>
      </c>
      <c r="BF199">
        <v>31.65</v>
      </c>
    </row>
    <row r="200" spans="1:58" x14ac:dyDescent="0.3">
      <c r="A200" s="25">
        <v>4</v>
      </c>
      <c r="B200">
        <v>6.64</v>
      </c>
      <c r="C200">
        <v>3.7302935261693637E-3</v>
      </c>
      <c r="D200">
        <v>9.1798564149586856E-3</v>
      </c>
      <c r="E200">
        <v>6.9604359650311028E-3</v>
      </c>
      <c r="F200">
        <v>0.12869512665284305</v>
      </c>
      <c r="G200">
        <v>7.0646341082201917E-3</v>
      </c>
      <c r="H200">
        <v>1.0419814318908838E-5</v>
      </c>
      <c r="I200">
        <v>1.0763668191432828E-2</v>
      </c>
      <c r="J200">
        <v>2.6820602056871347E-2</v>
      </c>
      <c r="K200">
        <v>2.6184993383417909E-2</v>
      </c>
      <c r="L200">
        <v>4.0533077700555375E-3</v>
      </c>
      <c r="M200">
        <v>7.2938700232361856E-3</v>
      </c>
      <c r="N200">
        <v>9.5862291733961307E-3</v>
      </c>
      <c r="O200">
        <v>1.1774390180366986E-2</v>
      </c>
      <c r="P200">
        <v>4.720175886465703E-3</v>
      </c>
      <c r="Q200">
        <v>5.6162799178918633E-3</v>
      </c>
      <c r="R200">
        <v>1.9432953704764982E-2</v>
      </c>
      <c r="S200">
        <v>2.1881610069708558E-4</v>
      </c>
      <c r="T200">
        <v>1.0419814318908837E-4</v>
      </c>
      <c r="U200">
        <v>0.12089068572798033</v>
      </c>
      <c r="V200">
        <v>2.0839628637817676E-5</v>
      </c>
      <c r="W200">
        <v>7.6377238957601777E-3</v>
      </c>
      <c r="X200">
        <v>4.1679257275635351E-5</v>
      </c>
      <c r="Y200">
        <v>0.49751487428494023</v>
      </c>
      <c r="Z200">
        <v>1.5421325191985078E-3</v>
      </c>
      <c r="AA200">
        <v>4.7931145866980651E-4</v>
      </c>
      <c r="AB200">
        <v>0.15681820549957801</v>
      </c>
      <c r="AC200">
        <v>2.7925102374675684E-3</v>
      </c>
      <c r="AD200">
        <v>7.6783611716039216E-2</v>
      </c>
      <c r="AE200">
        <v>1.3649956757770577E-5</v>
      </c>
      <c r="AF200">
        <v>4.229402632045097E-2</v>
      </c>
      <c r="AG200">
        <v>7.76</v>
      </c>
      <c r="AH200">
        <v>15.84</v>
      </c>
      <c r="AI200">
        <v>1.5131654353919414E-3</v>
      </c>
      <c r="AJ200">
        <v>159.54</v>
      </c>
      <c r="AK200">
        <v>153.87</v>
      </c>
      <c r="AL200">
        <v>1.1305498536016088E-2</v>
      </c>
      <c r="AM200">
        <v>0.63</v>
      </c>
      <c r="AN200">
        <v>409.39</v>
      </c>
      <c r="AO200">
        <v>1459.84</v>
      </c>
      <c r="AP200">
        <v>11.17</v>
      </c>
      <c r="AQ200">
        <v>10.119999999999999</v>
      </c>
      <c r="AR200">
        <v>0.81</v>
      </c>
      <c r="AS200">
        <v>80.48</v>
      </c>
      <c r="AT200">
        <v>7.74</v>
      </c>
      <c r="AU200">
        <v>7.39</v>
      </c>
      <c r="AV200">
        <v>1108.07</v>
      </c>
      <c r="AW200">
        <v>325.07</v>
      </c>
      <c r="AX200">
        <v>52.9</v>
      </c>
      <c r="AY200">
        <v>73.540000000000006</v>
      </c>
      <c r="AZ200">
        <v>44.15</v>
      </c>
      <c r="BA200">
        <v>204.85</v>
      </c>
      <c r="BB200">
        <v>18.8</v>
      </c>
      <c r="BC200">
        <v>6.93</v>
      </c>
      <c r="BD200">
        <v>-3.72</v>
      </c>
      <c r="BE200">
        <v>-5.68</v>
      </c>
      <c r="BF200">
        <v>37.6</v>
      </c>
    </row>
    <row r="201" spans="1:58" x14ac:dyDescent="0.3">
      <c r="A201" s="25">
        <v>5</v>
      </c>
      <c r="B201">
        <v>4.7699999999999996</v>
      </c>
      <c r="C201">
        <v>1.3888888888888888E-2</v>
      </c>
      <c r="D201">
        <v>1.2573506654286599E-2</v>
      </c>
      <c r="E201">
        <v>2.5882079851439182E-2</v>
      </c>
      <c r="F201">
        <v>0.55741256576911169</v>
      </c>
      <c r="G201">
        <v>1.4391829155060354E-2</v>
      </c>
      <c r="H201">
        <v>7.7375425564840607E-5</v>
      </c>
      <c r="I201">
        <v>3.5515320334261836E-2</v>
      </c>
      <c r="J201">
        <v>0.14531104921077065</v>
      </c>
      <c r="K201">
        <v>0.15061126586196225</v>
      </c>
      <c r="L201">
        <v>1.0948622717424946E-2</v>
      </c>
      <c r="M201">
        <v>1.6055400804704426E-2</v>
      </c>
      <c r="N201">
        <v>1.911173011451563E-2</v>
      </c>
      <c r="O201">
        <v>3.7101516558341069E-2</v>
      </c>
      <c r="P201">
        <v>4.5767564221603219E-2</v>
      </c>
      <c r="Q201">
        <v>9.0529247910863513E-3</v>
      </c>
      <c r="R201">
        <v>7.5208913649025072E-2</v>
      </c>
      <c r="S201">
        <v>8.5112968121324668E-4</v>
      </c>
      <c r="T201">
        <v>2.0117610646858556E-3</v>
      </c>
      <c r="U201">
        <v>0.36935159393376665</v>
      </c>
      <c r="V201">
        <v>4.2556484060662334E-4</v>
      </c>
      <c r="W201">
        <v>1.9343856391210151E-2</v>
      </c>
      <c r="X201">
        <v>3.4818941504178273E-4</v>
      </c>
      <c r="Y201">
        <v>0.76605540080470447</v>
      </c>
      <c r="Z201">
        <v>8.8594862271742496E-3</v>
      </c>
      <c r="AA201">
        <v>4.1395852677189723E-3</v>
      </c>
      <c r="AB201">
        <v>0.62213710925410093</v>
      </c>
      <c r="AC201">
        <v>1.6016713091922007E-2</v>
      </c>
      <c r="AD201">
        <v>7.1146703806870937E-2</v>
      </c>
      <c r="AE201">
        <v>2.0504487774682762E-5</v>
      </c>
      <c r="AF201">
        <v>3.0099040544722996E-2</v>
      </c>
      <c r="AG201">
        <v>10.49</v>
      </c>
      <c r="AH201">
        <v>9.2200000000000006</v>
      </c>
      <c r="AI201">
        <v>8.6741720829464561E-3</v>
      </c>
      <c r="AJ201">
        <v>61.07</v>
      </c>
      <c r="AK201">
        <v>654.39</v>
      </c>
      <c r="AL201">
        <v>4.7972763850201178E-3</v>
      </c>
      <c r="AM201">
        <v>0.7</v>
      </c>
      <c r="AN201">
        <v>367.8</v>
      </c>
      <c r="AO201">
        <v>1117</v>
      </c>
      <c r="AP201">
        <v>7.99</v>
      </c>
      <c r="AQ201">
        <v>7.07</v>
      </c>
      <c r="AR201">
        <v>0.78</v>
      </c>
      <c r="AS201">
        <v>102.89</v>
      </c>
      <c r="AT201">
        <v>8.06</v>
      </c>
      <c r="AU201">
        <v>0.35</v>
      </c>
      <c r="AV201">
        <v>2295.77</v>
      </c>
      <c r="AW201">
        <v>724.14</v>
      </c>
      <c r="AX201">
        <v>0</v>
      </c>
      <c r="AY201">
        <v>67.28</v>
      </c>
      <c r="AZ201">
        <v>49.19</v>
      </c>
      <c r="BA201">
        <v>124.1</v>
      </c>
      <c r="BB201">
        <v>10.48</v>
      </c>
      <c r="BC201">
        <v>5.4</v>
      </c>
      <c r="BD201">
        <v>-5.96</v>
      </c>
      <c r="BE201">
        <v>-3.4</v>
      </c>
      <c r="BF201">
        <v>35.479999999999997</v>
      </c>
    </row>
    <row r="202" spans="1:58" x14ac:dyDescent="0.3">
      <c r="A202" s="25">
        <v>6</v>
      </c>
      <c r="B202">
        <v>4.91</v>
      </c>
      <c r="C202">
        <v>9.1934696534143306E-3</v>
      </c>
      <c r="D202">
        <v>1.6895373433855835E-2</v>
      </c>
      <c r="E202">
        <v>2.3159950100341706E-2</v>
      </c>
      <c r="F202">
        <v>0.41180777783804307</v>
      </c>
      <c r="G202">
        <v>1.3613928513315615E-2</v>
      </c>
      <c r="H202">
        <v>0</v>
      </c>
      <c r="I202">
        <v>3.2489016651299017E-2</v>
      </c>
      <c r="J202">
        <v>9.5622932147312475E-2</v>
      </c>
      <c r="K202">
        <v>9.0687205076747837E-2</v>
      </c>
      <c r="L202">
        <v>8.542604545208006E-3</v>
      </c>
      <c r="M202">
        <v>1.5485165699408797E-2</v>
      </c>
      <c r="N202">
        <v>3.3139881759505344E-2</v>
      </c>
      <c r="O202">
        <v>3.0075391875033899E-2</v>
      </c>
      <c r="P202">
        <v>3.1756793404566906E-2</v>
      </c>
      <c r="Q202">
        <v>9.4375440689917021E-3</v>
      </c>
      <c r="R202">
        <v>6.8747627054292992E-2</v>
      </c>
      <c r="S202">
        <v>5.9662634918913058E-4</v>
      </c>
      <c r="T202">
        <v>2.3322666377393287E-3</v>
      </c>
      <c r="U202">
        <v>0.29703856375766124</v>
      </c>
      <c r="V202">
        <v>1.3559689754298422E-4</v>
      </c>
      <c r="W202">
        <v>1.8549655583880241E-2</v>
      </c>
      <c r="X202">
        <v>2.9831317459456529E-4</v>
      </c>
      <c r="Y202">
        <v>0.76888864782773769</v>
      </c>
      <c r="Z202">
        <v>6.3459348050116616E-3</v>
      </c>
      <c r="AA202">
        <v>2.1153116016705536E-3</v>
      </c>
      <c r="AB202">
        <v>0.48790475673916583</v>
      </c>
      <c r="AC202">
        <v>1.073927428540435E-2</v>
      </c>
      <c r="AD202">
        <v>4.8082659868742203E-2</v>
      </c>
      <c r="AE202">
        <v>2.8746542279112655E-5</v>
      </c>
      <c r="AF202">
        <v>2.5112545424960678E-2</v>
      </c>
      <c r="AG202">
        <v>6.03</v>
      </c>
      <c r="AH202">
        <v>14.37</v>
      </c>
      <c r="AI202">
        <v>4.9896946357867334E-3</v>
      </c>
      <c r="AJ202">
        <v>156.83000000000001</v>
      </c>
      <c r="AK202">
        <v>493.61</v>
      </c>
      <c r="AL202">
        <v>9.5731409665346864E-3</v>
      </c>
      <c r="AM202">
        <v>0.81</v>
      </c>
      <c r="AN202">
        <v>221.63</v>
      </c>
      <c r="AO202">
        <v>1012.44</v>
      </c>
      <c r="AP202">
        <v>7.48</v>
      </c>
      <c r="AQ202">
        <v>7.3</v>
      </c>
      <c r="AR202">
        <v>0.92</v>
      </c>
      <c r="AS202">
        <v>98</v>
      </c>
      <c r="AT202">
        <v>7.37</v>
      </c>
      <c r="AU202">
        <v>7.65</v>
      </c>
      <c r="AV202">
        <v>1586.88</v>
      </c>
      <c r="AW202">
        <v>393.16</v>
      </c>
      <c r="AX202">
        <v>0</v>
      </c>
      <c r="AY202">
        <v>76.400000000000006</v>
      </c>
      <c r="AZ202">
        <v>45.61</v>
      </c>
      <c r="BA202">
        <v>128.56</v>
      </c>
      <c r="BB202">
        <v>19.829999999999998</v>
      </c>
      <c r="BC202">
        <v>5.16</v>
      </c>
      <c r="BD202">
        <v>-2.5299999999999998</v>
      </c>
      <c r="BE202">
        <v>-0.63</v>
      </c>
      <c r="BF202">
        <v>38.53</v>
      </c>
    </row>
    <row r="203" spans="1:58" x14ac:dyDescent="0.3">
      <c r="A203" s="25">
        <v>7</v>
      </c>
      <c r="B203">
        <v>4.62</v>
      </c>
      <c r="C203">
        <v>6.2093435836782966E-3</v>
      </c>
      <c r="D203">
        <v>9.3830080820027605E-3</v>
      </c>
      <c r="E203">
        <v>2.2590183323477231E-2</v>
      </c>
      <c r="F203">
        <v>0.25919574216439978</v>
      </c>
      <c r="G203">
        <v>1.1314803863591563E-2</v>
      </c>
      <c r="H203">
        <v>3.9424403705893951E-5</v>
      </c>
      <c r="I203">
        <v>2.1289178001182733E-2</v>
      </c>
      <c r="J203">
        <v>5.127143701951508E-2</v>
      </c>
      <c r="K203">
        <v>5.2217622708456535E-2</v>
      </c>
      <c r="L203">
        <v>4.7900650502661147E-3</v>
      </c>
      <c r="M203">
        <v>9.9546619357382213E-3</v>
      </c>
      <c r="N203">
        <v>1.7031342400946187E-2</v>
      </c>
      <c r="O203">
        <v>2.2314212497535974E-2</v>
      </c>
      <c r="P203">
        <v>2.4285432682830673E-2</v>
      </c>
      <c r="Q203">
        <v>6.6035876207372361E-3</v>
      </c>
      <c r="R203">
        <v>3.7945988566922925E-2</v>
      </c>
      <c r="S203">
        <v>4.3366844076483344E-4</v>
      </c>
      <c r="T203">
        <v>6.7021486300019716E-4</v>
      </c>
      <c r="U203">
        <v>0.20477035284841316</v>
      </c>
      <c r="V203">
        <v>5.9136605558840923E-5</v>
      </c>
      <c r="W203">
        <v>1.1117681845062094E-2</v>
      </c>
      <c r="X203">
        <v>9.8561009264734874E-5</v>
      </c>
      <c r="Y203">
        <v>0.73094815690912673</v>
      </c>
      <c r="Z203">
        <v>2.7399960575596296E-3</v>
      </c>
      <c r="AA203">
        <v>1.1038833037650307E-3</v>
      </c>
      <c r="AB203">
        <v>0.30429726000394242</v>
      </c>
      <c r="AC203">
        <v>5.4602799132663117E-3</v>
      </c>
      <c r="AD203">
        <v>4.320914646165977E-2</v>
      </c>
      <c r="AE203">
        <v>1.5572639463828111E-5</v>
      </c>
      <c r="AF203">
        <v>2.6946579932978512E-2</v>
      </c>
      <c r="AG203">
        <v>5.25</v>
      </c>
      <c r="AH203">
        <v>12.88</v>
      </c>
      <c r="AI203">
        <v>3.7522176227084564E-3</v>
      </c>
      <c r="AJ203">
        <v>120.68</v>
      </c>
      <c r="AK203">
        <v>299.89</v>
      </c>
      <c r="AL203">
        <v>7.1555292726197513E-3</v>
      </c>
      <c r="AM203">
        <v>0.72</v>
      </c>
      <c r="AN203">
        <v>243.56</v>
      </c>
      <c r="AO203">
        <v>1225.6199999999999</v>
      </c>
      <c r="AP203">
        <v>6.3</v>
      </c>
      <c r="AQ203">
        <v>8.56</v>
      </c>
      <c r="AR203">
        <v>0.79</v>
      </c>
      <c r="AS203">
        <v>111.15</v>
      </c>
      <c r="AT203">
        <v>9.3699999999999992</v>
      </c>
      <c r="AU203">
        <v>1.56</v>
      </c>
      <c r="AV203">
        <v>1624.71</v>
      </c>
      <c r="AW203">
        <v>312.42</v>
      </c>
      <c r="AX203">
        <v>0</v>
      </c>
      <c r="AY203">
        <v>79.510000000000005</v>
      </c>
      <c r="AZ203">
        <v>39.39</v>
      </c>
      <c r="BA203">
        <v>138.82</v>
      </c>
      <c r="BB203">
        <v>15.15</v>
      </c>
      <c r="BC203">
        <v>4.92</v>
      </c>
      <c r="BD203">
        <v>-4.25</v>
      </c>
      <c r="BE203">
        <v>-6.85</v>
      </c>
      <c r="BF203">
        <v>29.75</v>
      </c>
    </row>
    <row r="204" spans="1:58" x14ac:dyDescent="0.3">
      <c r="A204" s="25">
        <v>8</v>
      </c>
      <c r="B204">
        <v>5.17</v>
      </c>
      <c r="C204">
        <v>6.66581931675352E-3</v>
      </c>
      <c r="D204">
        <v>8.2192941575223496E-3</v>
      </c>
      <c r="E204">
        <v>1.6918753265827792E-2</v>
      </c>
      <c r="F204">
        <v>0.21317911564914063</v>
      </c>
      <c r="G204">
        <v>9.2078690561934219E-3</v>
      </c>
      <c r="H204">
        <v>2.8244997104887798E-5</v>
      </c>
      <c r="I204">
        <v>1.8048553150023301E-2</v>
      </c>
      <c r="J204">
        <v>4.0277365871569999E-2</v>
      </c>
      <c r="K204">
        <v>3.6464291262410145E-2</v>
      </c>
      <c r="L204">
        <v>4.010789588894067E-3</v>
      </c>
      <c r="M204">
        <v>1.0620118911437812E-2</v>
      </c>
      <c r="N204">
        <v>1.8980638054484598E-2</v>
      </c>
      <c r="O204">
        <v>1.9023005550141931E-2</v>
      </c>
      <c r="P204">
        <v>1.2907963676933722E-2</v>
      </c>
      <c r="Q204">
        <v>6.6234518210961883E-3</v>
      </c>
      <c r="R204">
        <v>4.6604245223064868E-2</v>
      </c>
      <c r="S204">
        <v>7.0612492762219491E-4</v>
      </c>
      <c r="T204">
        <v>4.9428744933553649E-4</v>
      </c>
      <c r="U204">
        <v>0.17374909969071728</v>
      </c>
      <c r="V204">
        <v>4.2367495657331696E-5</v>
      </c>
      <c r="W204">
        <v>1.1862898784052875E-2</v>
      </c>
      <c r="X204">
        <v>2.4008247539154627E-4</v>
      </c>
      <c r="Y204">
        <v>0.6530525780621107</v>
      </c>
      <c r="Z204">
        <v>2.1466197799714726E-3</v>
      </c>
      <c r="AA204">
        <v>1.1297998841955119E-3</v>
      </c>
      <c r="AB204">
        <v>0.25979748337075798</v>
      </c>
      <c r="AC204">
        <v>4.773404510726038E-3</v>
      </c>
      <c r="AD204">
        <v>3.8017766103178974E-2</v>
      </c>
      <c r="AE204">
        <v>1.5393523422163851E-5</v>
      </c>
      <c r="AF204">
        <v>2.6437317290174976E-2</v>
      </c>
      <c r="AG204">
        <v>3.49</v>
      </c>
      <c r="AH204">
        <v>16.420000000000002</v>
      </c>
      <c r="AI204">
        <v>2.2590348684489261E-3</v>
      </c>
      <c r="AJ204">
        <v>1180.3699999999999</v>
      </c>
      <c r="AK204">
        <v>253.02</v>
      </c>
      <c r="AL204">
        <v>9.7445240011862898E-3</v>
      </c>
      <c r="AM204">
        <v>0.8</v>
      </c>
      <c r="AN204">
        <v>244.73</v>
      </c>
      <c r="AO204">
        <v>1275.53</v>
      </c>
      <c r="AP204">
        <v>5.25</v>
      </c>
      <c r="AQ204">
        <v>6.58</v>
      </c>
      <c r="AR204">
        <v>0.79</v>
      </c>
      <c r="AS204">
        <v>97</v>
      </c>
      <c r="AT204">
        <v>8.84</v>
      </c>
      <c r="AU204">
        <v>15.01</v>
      </c>
      <c r="AV204">
        <v>1240.43</v>
      </c>
      <c r="AW204">
        <v>303.05</v>
      </c>
      <c r="AX204">
        <v>7.44</v>
      </c>
      <c r="AY204">
        <v>73.989999999999995</v>
      </c>
      <c r="AZ204">
        <v>47.68</v>
      </c>
      <c r="BA204">
        <v>157.22999999999999</v>
      </c>
      <c r="BB204">
        <v>33.909999999999997</v>
      </c>
      <c r="BC204">
        <v>5.42</v>
      </c>
      <c r="BD204">
        <v>-3.64</v>
      </c>
      <c r="BE204">
        <v>-1.05</v>
      </c>
      <c r="BF204">
        <v>36.81</v>
      </c>
    </row>
    <row r="205" spans="1:58" x14ac:dyDescent="0.3">
      <c r="A205" s="25">
        <v>9</v>
      </c>
      <c r="B205">
        <v>5.66</v>
      </c>
      <c r="C205">
        <v>8.6714780175270647E-3</v>
      </c>
      <c r="D205">
        <v>9.8313572428013838E-3</v>
      </c>
      <c r="E205">
        <v>1.3955372265998968E-2</v>
      </c>
      <c r="F205">
        <v>0.24383238824655717</v>
      </c>
      <c r="G205">
        <v>1.1488327564621842E-2</v>
      </c>
      <c r="H205">
        <v>0</v>
      </c>
      <c r="I205">
        <v>1.7747993224832462E-2</v>
      </c>
      <c r="J205">
        <v>5.7386405479048531E-2</v>
      </c>
      <c r="K205">
        <v>4.9525001841078137E-2</v>
      </c>
      <c r="L205">
        <v>5.0261433095220558E-3</v>
      </c>
      <c r="M205">
        <v>9.4631416157301713E-3</v>
      </c>
      <c r="N205">
        <v>1.399219382870609E-2</v>
      </c>
      <c r="O205">
        <v>2.4357463730760733E-2</v>
      </c>
      <c r="P205">
        <v>1.3605567420281317E-2</v>
      </c>
      <c r="Q205">
        <v>7.0145076957066057E-3</v>
      </c>
      <c r="R205">
        <v>3.643493629869652E-2</v>
      </c>
      <c r="S205">
        <v>5.3391265925325875E-4</v>
      </c>
      <c r="T205">
        <v>1.2151115693350026E-3</v>
      </c>
      <c r="U205">
        <v>0.19916783268281907</v>
      </c>
      <c r="V205">
        <v>5.5232344060681938E-5</v>
      </c>
      <c r="W205">
        <v>1.1267398188379114E-2</v>
      </c>
      <c r="X205">
        <v>3.8662640842477354E-4</v>
      </c>
      <c r="Y205">
        <v>0.77273731497164744</v>
      </c>
      <c r="Z205">
        <v>3.8294425215406143E-3</v>
      </c>
      <c r="AA205">
        <v>1.6753811031740187E-3</v>
      </c>
      <c r="AB205">
        <v>0.28459385816334043</v>
      </c>
      <c r="AC205">
        <v>6.57264894322115E-3</v>
      </c>
      <c r="AD205">
        <v>6.0700346122689444E-2</v>
      </c>
      <c r="AE205">
        <v>1.6385595404668975E-5</v>
      </c>
      <c r="AF205">
        <v>2.9254731570807865E-2</v>
      </c>
      <c r="AG205">
        <v>4.37</v>
      </c>
      <c r="AH205">
        <v>12.82</v>
      </c>
      <c r="AI205">
        <v>2.9057736210324767E-3</v>
      </c>
      <c r="AJ205">
        <v>123.84</v>
      </c>
      <c r="AK205">
        <v>263.52999999999997</v>
      </c>
      <c r="AL205">
        <v>7.8798144193239564E-3</v>
      </c>
      <c r="AM205">
        <v>0.82</v>
      </c>
      <c r="AN205">
        <v>235.5</v>
      </c>
      <c r="AO205">
        <v>1430.66</v>
      </c>
      <c r="AP205">
        <v>9.34</v>
      </c>
      <c r="AQ205">
        <v>11.95</v>
      </c>
      <c r="AR205">
        <v>0.84</v>
      </c>
      <c r="AS205">
        <v>89.77</v>
      </c>
      <c r="AT205">
        <v>6.07</v>
      </c>
      <c r="AU205">
        <v>20.89</v>
      </c>
      <c r="AV205">
        <v>1609.26</v>
      </c>
      <c r="AW205">
        <v>356.58</v>
      </c>
      <c r="AX205">
        <v>20.3</v>
      </c>
      <c r="AY205">
        <v>65.84</v>
      </c>
      <c r="AZ205">
        <v>44.86</v>
      </c>
      <c r="BA205">
        <v>139.75</v>
      </c>
      <c r="BB205">
        <v>20.09</v>
      </c>
      <c r="BC205">
        <v>6.07</v>
      </c>
      <c r="BD205">
        <v>-2</v>
      </c>
      <c r="BE205">
        <v>3.35</v>
      </c>
      <c r="BF205">
        <v>32.24</v>
      </c>
    </row>
    <row r="206" spans="1:58" x14ac:dyDescent="0.3">
      <c r="A206" s="25">
        <v>10</v>
      </c>
      <c r="B206">
        <v>6.21</v>
      </c>
      <c r="C206">
        <v>3.0382064870564081E-3</v>
      </c>
      <c r="D206">
        <v>7.1862600926722343E-3</v>
      </c>
      <c r="E206">
        <v>7.3111178935101693E-3</v>
      </c>
      <c r="F206">
        <v>0.15067561943342306</v>
      </c>
      <c r="G206">
        <v>6.4787325545906053E-3</v>
      </c>
      <c r="H206">
        <v>1.3873088981992731E-5</v>
      </c>
      <c r="I206">
        <v>1.158402929996393E-2</v>
      </c>
      <c r="J206">
        <v>2.4624732943037096E-2</v>
      </c>
      <c r="K206">
        <v>2.6275630531894231E-2</v>
      </c>
      <c r="L206">
        <v>3.6624954912460807E-3</v>
      </c>
      <c r="M206">
        <v>9.2533503509891514E-3</v>
      </c>
      <c r="N206">
        <v>1.0723897783080381E-2</v>
      </c>
      <c r="O206">
        <v>1.0696151605116395E-2</v>
      </c>
      <c r="P206">
        <v>6.7839405121944453E-3</v>
      </c>
      <c r="Q206">
        <v>6.5758441774645543E-3</v>
      </c>
      <c r="R206">
        <v>4.6155767043089817E-2</v>
      </c>
      <c r="S206">
        <v>2.6358869065786189E-4</v>
      </c>
      <c r="T206">
        <v>1.9422324574789823E-4</v>
      </c>
      <c r="U206">
        <v>0.13522099830748313</v>
      </c>
      <c r="V206">
        <v>2.7746177963985462E-5</v>
      </c>
      <c r="W206">
        <v>9.7389084653588965E-3</v>
      </c>
      <c r="X206">
        <v>1.3873088981992732E-4</v>
      </c>
      <c r="Y206">
        <v>0.54813961876751482</v>
      </c>
      <c r="Z206">
        <v>2.3445520379567716E-3</v>
      </c>
      <c r="AA206">
        <v>1.0959740295774258E-3</v>
      </c>
      <c r="AB206">
        <v>0.18392941372325963</v>
      </c>
      <c r="AC206">
        <v>4.3006575844177462E-3</v>
      </c>
      <c r="AD206">
        <v>7.5192142282400593E-2</v>
      </c>
      <c r="AE206">
        <v>1.4289281651452513E-5</v>
      </c>
      <c r="AF206">
        <v>4.3325656890763301E-2</v>
      </c>
      <c r="AG206">
        <v>6.22</v>
      </c>
      <c r="AH206">
        <v>16.41</v>
      </c>
      <c r="AI206">
        <v>2.1826530895369166E-3</v>
      </c>
      <c r="AJ206">
        <v>191.35</v>
      </c>
      <c r="AK206">
        <v>173.5</v>
      </c>
      <c r="AL206">
        <v>8.9620154823673043E-3</v>
      </c>
      <c r="AM206">
        <v>0.57999999999999996</v>
      </c>
      <c r="AN206">
        <v>285.26</v>
      </c>
      <c r="AO206">
        <v>1364.55</v>
      </c>
      <c r="AP206">
        <v>8.08</v>
      </c>
      <c r="AQ206">
        <v>8.69</v>
      </c>
      <c r="AR206">
        <v>0.81</v>
      </c>
      <c r="AS206">
        <v>105.77</v>
      </c>
      <c r="AT206">
        <v>6.66</v>
      </c>
      <c r="AU206">
        <v>16.350000000000001</v>
      </c>
      <c r="AV206">
        <v>1112.27</v>
      </c>
      <c r="AW206">
        <v>370.18</v>
      </c>
      <c r="AX206">
        <v>44.52</v>
      </c>
      <c r="AY206">
        <v>80.16</v>
      </c>
      <c r="AZ206">
        <v>46.28</v>
      </c>
      <c r="BA206">
        <v>193.4</v>
      </c>
      <c r="BB206">
        <v>26.93</v>
      </c>
      <c r="BC206">
        <v>6.46</v>
      </c>
      <c r="BD206">
        <v>-4.3</v>
      </c>
      <c r="BE206">
        <v>-4.62</v>
      </c>
      <c r="BF206">
        <v>31.11</v>
      </c>
    </row>
    <row r="207" spans="1:58" x14ac:dyDescent="0.3">
      <c r="A207" s="25">
        <v>11</v>
      </c>
      <c r="B207">
        <v>6.96</v>
      </c>
      <c r="C207">
        <v>9.3654563963352557E-3</v>
      </c>
      <c r="D207">
        <v>8.7622063869094748E-3</v>
      </c>
      <c r="E207">
        <v>1.3640990838140481E-2</v>
      </c>
      <c r="F207">
        <v>0.2502884289107567</v>
      </c>
      <c r="G207">
        <v>1.1016853297138333E-2</v>
      </c>
      <c r="H207">
        <v>3.0162500471289069E-5</v>
      </c>
      <c r="I207">
        <v>1.839158466236851E-2</v>
      </c>
      <c r="J207">
        <v>6.7971194812049912E-2</v>
      </c>
      <c r="K207">
        <v>5.606454775100856E-2</v>
      </c>
      <c r="L207">
        <v>4.4565094446329598E-3</v>
      </c>
      <c r="M207">
        <v>9.9837876559966815E-3</v>
      </c>
      <c r="N207">
        <v>1.2728575198883988E-2</v>
      </c>
      <c r="O207">
        <v>2.537420352147193E-2</v>
      </c>
      <c r="P207">
        <v>9.5087282735738798E-3</v>
      </c>
      <c r="Q207">
        <v>5.9344719677261243E-3</v>
      </c>
      <c r="R207">
        <v>3.0788372356068319E-2</v>
      </c>
      <c r="S207">
        <v>3.9965313124458018E-4</v>
      </c>
      <c r="T207">
        <v>6.48493760132715E-4</v>
      </c>
      <c r="U207">
        <v>0.21180861893450967</v>
      </c>
      <c r="V207">
        <v>2.4130000377031255E-4</v>
      </c>
      <c r="W207">
        <v>1.127323455114429E-2</v>
      </c>
      <c r="X207">
        <v>1.5835312747426763E-4</v>
      </c>
      <c r="Y207">
        <v>0.60734456886475885</v>
      </c>
      <c r="Z207">
        <v>3.2273875504279306E-3</v>
      </c>
      <c r="AA207">
        <v>1.802209403159522E-3</v>
      </c>
      <c r="AB207">
        <v>0.29039701391245332</v>
      </c>
      <c r="AC207">
        <v>5.3161407080646985E-3</v>
      </c>
      <c r="AD207">
        <v>7.0165516721336196E-2</v>
      </c>
      <c r="AE207">
        <v>5.9570938430795914E-6</v>
      </c>
      <c r="AF207">
        <v>4.1450816272669007E-2</v>
      </c>
      <c r="AG207">
        <v>11.61</v>
      </c>
      <c r="AH207">
        <v>12.06</v>
      </c>
      <c r="AI207">
        <v>1.309580364212193E-3</v>
      </c>
      <c r="AJ207">
        <v>153.44</v>
      </c>
      <c r="AK207">
        <v>260.25</v>
      </c>
      <c r="AL207">
        <v>6.7262376050974629E-3</v>
      </c>
      <c r="AM207">
        <v>0.71</v>
      </c>
      <c r="AN207">
        <v>332.32</v>
      </c>
      <c r="AO207">
        <v>1422.88</v>
      </c>
      <c r="AP207">
        <v>7.81</v>
      </c>
      <c r="AQ207">
        <v>10.37</v>
      </c>
      <c r="AR207">
        <v>0.84</v>
      </c>
      <c r="AS207">
        <v>109.68</v>
      </c>
      <c r="AT207">
        <v>6.05</v>
      </c>
      <c r="AU207">
        <v>4.07</v>
      </c>
      <c r="AV207">
        <v>1240.02</v>
      </c>
      <c r="AW207">
        <v>402.12</v>
      </c>
      <c r="AX207">
        <v>41.99</v>
      </c>
      <c r="AY207">
        <v>74.33</v>
      </c>
      <c r="AZ207">
        <v>45.63</v>
      </c>
      <c r="BA207">
        <v>183.73</v>
      </c>
      <c r="BB207">
        <v>9.42</v>
      </c>
      <c r="BC207">
        <v>7.39</v>
      </c>
      <c r="BD207">
        <v>-3.23</v>
      </c>
      <c r="BE207">
        <v>2.89</v>
      </c>
      <c r="BF207">
        <v>35.99</v>
      </c>
    </row>
    <row r="208" spans="1:58" x14ac:dyDescent="0.3">
      <c r="A208" s="25">
        <v>12</v>
      </c>
      <c r="B208">
        <v>7.77</v>
      </c>
      <c r="C208">
        <v>1.5142600027689326E-2</v>
      </c>
      <c r="D208">
        <v>6.8011906410078912E-3</v>
      </c>
      <c r="E208">
        <v>1.9469057178457705E-2</v>
      </c>
      <c r="F208">
        <v>0.30011767963450092</v>
      </c>
      <c r="G208">
        <v>1.3498546310397342E-2</v>
      </c>
      <c r="H208">
        <v>1.7305828603073516E-5</v>
      </c>
      <c r="I208">
        <v>1.6578983801744426E-2</v>
      </c>
      <c r="J208">
        <v>8.6927177073238271E-2</v>
      </c>
      <c r="K208">
        <v>8.3362176381005126E-2</v>
      </c>
      <c r="L208">
        <v>4.2053163505468638E-3</v>
      </c>
      <c r="M208">
        <v>6.8011906410078912E-3</v>
      </c>
      <c r="N208">
        <v>7.7703170427800084E-3</v>
      </c>
      <c r="O208">
        <v>2.5854907932991833E-2</v>
      </c>
      <c r="P208">
        <v>1.1318011906410078E-2</v>
      </c>
      <c r="Q208">
        <v>3.7034473210577324E-3</v>
      </c>
      <c r="R208">
        <v>2.1095805067146613E-2</v>
      </c>
      <c r="S208">
        <v>5.8839817250449947E-4</v>
      </c>
      <c r="T208">
        <v>4.6725737228298493E-4</v>
      </c>
      <c r="U208">
        <v>0.24889242696940331</v>
      </c>
      <c r="V208">
        <v>6.9223314412294063E-5</v>
      </c>
      <c r="W208">
        <v>7.9260695002076696E-3</v>
      </c>
      <c r="X208">
        <v>6.9223314412294063E-5</v>
      </c>
      <c r="Y208">
        <v>0.58183926346393466</v>
      </c>
      <c r="Z208">
        <v>2.21514606119341E-3</v>
      </c>
      <c r="AA208">
        <v>1.2287138308182195E-3</v>
      </c>
      <c r="AB208">
        <v>0.3299183164889935</v>
      </c>
      <c r="AC208">
        <v>4.5687387512114083E-3</v>
      </c>
      <c r="AD208">
        <v>0.1150664543818358</v>
      </c>
      <c r="AE208">
        <v>1.1248788591997785E-5</v>
      </c>
      <c r="AF208">
        <v>5.5949743873736676E-2</v>
      </c>
      <c r="AG208">
        <v>10.71</v>
      </c>
      <c r="AH208">
        <v>7.14</v>
      </c>
      <c r="AI208">
        <v>2.8694794406756196E-3</v>
      </c>
      <c r="AJ208">
        <v>286.63</v>
      </c>
      <c r="AK208">
        <v>327.84</v>
      </c>
      <c r="AL208">
        <v>5.4340301813650838E-3</v>
      </c>
      <c r="AM208">
        <v>0.56999999999999995</v>
      </c>
      <c r="AN208">
        <v>277.04000000000002</v>
      </c>
      <c r="AO208">
        <v>1384.55</v>
      </c>
      <c r="AP208">
        <v>6.98</v>
      </c>
      <c r="AQ208">
        <v>11.19</v>
      </c>
      <c r="AR208">
        <v>0.81</v>
      </c>
      <c r="AS208">
        <v>149.29</v>
      </c>
      <c r="AT208">
        <v>2.5499999999999998</v>
      </c>
      <c r="AU208">
        <v>1.52</v>
      </c>
      <c r="AV208">
        <v>1520.48</v>
      </c>
      <c r="AW208">
        <v>392.77</v>
      </c>
      <c r="AX208">
        <v>0</v>
      </c>
      <c r="AY208">
        <v>86.27</v>
      </c>
      <c r="AZ208">
        <v>53.5</v>
      </c>
      <c r="BA208">
        <v>172.96</v>
      </c>
      <c r="BB208">
        <v>7.32</v>
      </c>
      <c r="BC208">
        <v>8.32</v>
      </c>
      <c r="BD208">
        <v>-4.3099999999999996</v>
      </c>
      <c r="BE208">
        <v>-1.03</v>
      </c>
      <c r="BF208">
        <v>48.73</v>
      </c>
    </row>
    <row r="209" spans="1:58" x14ac:dyDescent="0.3">
      <c r="A209" s="25">
        <v>13</v>
      </c>
      <c r="B209">
        <v>6.23</v>
      </c>
      <c r="C209">
        <v>7.8511144773858472E-3</v>
      </c>
      <c r="D209">
        <v>1.0396018177883576E-2</v>
      </c>
      <c r="E209">
        <v>1.2473490586453148E-2</v>
      </c>
      <c r="F209">
        <v>0.24064055399264228</v>
      </c>
      <c r="G209">
        <v>1.1140445790954339E-2</v>
      </c>
      <c r="H209">
        <v>3.4624540142826231E-5</v>
      </c>
      <c r="I209">
        <v>1.9199307509197145E-2</v>
      </c>
      <c r="J209">
        <v>5.8273101060376545E-2</v>
      </c>
      <c r="K209">
        <v>4.965159056481281E-2</v>
      </c>
      <c r="L209">
        <v>6.4315083315299717E-3</v>
      </c>
      <c r="M209">
        <v>9.469811729062973E-3</v>
      </c>
      <c r="N209">
        <v>1.5208829257736421E-2</v>
      </c>
      <c r="O209">
        <v>2.3795715213157324E-2</v>
      </c>
      <c r="P209">
        <v>1.0551828608526293E-2</v>
      </c>
      <c r="Q209">
        <v>6.5613503570655703E-3</v>
      </c>
      <c r="R209">
        <v>3.5143908244968623E-2</v>
      </c>
      <c r="S209">
        <v>3.2027699632114259E-4</v>
      </c>
      <c r="T209">
        <v>1.0733607444276131E-3</v>
      </c>
      <c r="U209">
        <v>0.19431291928154079</v>
      </c>
      <c r="V209">
        <v>9.5217485392772125E-5</v>
      </c>
      <c r="W209">
        <v>1.0958666955204501E-2</v>
      </c>
      <c r="X209">
        <v>3.1162086128543607E-4</v>
      </c>
      <c r="Y209">
        <v>0.65106254057563295</v>
      </c>
      <c r="Z209">
        <v>3.869292360960831E-3</v>
      </c>
      <c r="AA209">
        <v>2.2332828392122917E-3</v>
      </c>
      <c r="AB209">
        <v>0.28192166197792684</v>
      </c>
      <c r="AC209">
        <v>5.7822982038519804E-3</v>
      </c>
      <c r="AD209">
        <v>5.3953689677558973E-2</v>
      </c>
      <c r="AE209">
        <v>9.8679939407054741E-6</v>
      </c>
      <c r="AF209">
        <v>3.395801774507682E-2</v>
      </c>
      <c r="AG209">
        <v>5.84</v>
      </c>
      <c r="AH209">
        <v>13.14</v>
      </c>
      <c r="AI209">
        <v>1.3886171824280457E-3</v>
      </c>
      <c r="AJ209">
        <v>566.80999999999995</v>
      </c>
      <c r="AK209">
        <v>275.93</v>
      </c>
      <c r="AL209">
        <v>9.9632114260982466E-3</v>
      </c>
      <c r="AM209">
        <v>0.79</v>
      </c>
      <c r="AN209">
        <v>366.65</v>
      </c>
      <c r="AO209">
        <v>1356.71</v>
      </c>
      <c r="AP209">
        <v>6.26</v>
      </c>
      <c r="AQ209">
        <v>7.44</v>
      </c>
      <c r="AR209">
        <v>0.83</v>
      </c>
      <c r="AS209">
        <v>97.55</v>
      </c>
      <c r="AT209">
        <v>7.99</v>
      </c>
      <c r="AU209">
        <v>15.32</v>
      </c>
      <c r="AV209">
        <v>1340.58</v>
      </c>
      <c r="AW209">
        <v>572.57000000000005</v>
      </c>
      <c r="AX209">
        <v>37.31</v>
      </c>
      <c r="AY209">
        <v>62.89</v>
      </c>
      <c r="AZ209">
        <v>45.09</v>
      </c>
      <c r="BA209">
        <v>156.93</v>
      </c>
      <c r="BB209">
        <v>16.940000000000001</v>
      </c>
      <c r="BC209">
        <v>6.65</v>
      </c>
      <c r="BD209">
        <v>-1.32</v>
      </c>
      <c r="BE209">
        <v>1.4</v>
      </c>
      <c r="BF209">
        <v>38.049999999999997</v>
      </c>
    </row>
    <row r="210" spans="1:58" x14ac:dyDescent="0.3">
      <c r="A210" s="25">
        <v>14</v>
      </c>
      <c r="B210">
        <v>6.5</v>
      </c>
      <c r="C210">
        <v>7.309245446049128E-3</v>
      </c>
      <c r="D210">
        <v>9.8573418681338065E-3</v>
      </c>
      <c r="E210">
        <v>1.2758115995697332E-2</v>
      </c>
      <c r="F210">
        <v>0.22350949584722002</v>
      </c>
      <c r="G210">
        <v>1.0686134476009098E-2</v>
      </c>
      <c r="H210">
        <v>4.408471318485602E-5</v>
      </c>
      <c r="I210">
        <v>1.6866811264525914E-2</v>
      </c>
      <c r="J210">
        <v>5.0909026785871732E-2</v>
      </c>
      <c r="K210">
        <v>4.6659260434851614E-2</v>
      </c>
      <c r="L210">
        <v>5.5105891481070021E-3</v>
      </c>
      <c r="M210">
        <v>8.7111393253275493E-3</v>
      </c>
      <c r="N210">
        <v>1.4468602867269746E-2</v>
      </c>
      <c r="O210">
        <v>2.065809659842353E-2</v>
      </c>
      <c r="P210">
        <v>9.196071170360965E-3</v>
      </c>
      <c r="Q210">
        <v>6.9565677405702799E-3</v>
      </c>
      <c r="R210">
        <v>3.5523461884356983E-2</v>
      </c>
      <c r="S210">
        <v>3.8794547602673295E-4</v>
      </c>
      <c r="T210">
        <v>3.3504382020490577E-4</v>
      </c>
      <c r="U210">
        <v>0.18912341956303233</v>
      </c>
      <c r="V210">
        <v>7.935248373274083E-5</v>
      </c>
      <c r="W210">
        <v>9.5134811052919287E-3</v>
      </c>
      <c r="X210">
        <v>6.1718598458798422E-5</v>
      </c>
      <c r="Y210">
        <v>0.64674037630711179</v>
      </c>
      <c r="Z210">
        <v>2.4775608809889083E-3</v>
      </c>
      <c r="AA210">
        <v>1.1021178296214006E-3</v>
      </c>
      <c r="AB210">
        <v>0.2611137561939022</v>
      </c>
      <c r="AC210">
        <v>4.4261052037595444E-3</v>
      </c>
      <c r="AD210">
        <v>8.0692659013560458E-2</v>
      </c>
      <c r="AE210">
        <v>1.1285686575323141E-5</v>
      </c>
      <c r="AF210">
        <v>4.1157488229381582E-2</v>
      </c>
      <c r="AG210">
        <v>7.68</v>
      </c>
      <c r="AH210">
        <v>12.8</v>
      </c>
      <c r="AI210">
        <v>1.5389973372833237E-3</v>
      </c>
      <c r="AJ210">
        <v>112.72</v>
      </c>
      <c r="AK210">
        <v>244.93</v>
      </c>
      <c r="AL210">
        <v>1.1091713837309775E-2</v>
      </c>
      <c r="AM210">
        <v>0.66</v>
      </c>
      <c r="AN210">
        <v>295.23</v>
      </c>
      <c r="AO210">
        <v>1422.47</v>
      </c>
      <c r="AP210">
        <v>5</v>
      </c>
      <c r="AQ210">
        <v>8.16</v>
      </c>
      <c r="AR210">
        <v>0.8</v>
      </c>
      <c r="AS210">
        <v>105</v>
      </c>
      <c r="AT210">
        <v>7.87</v>
      </c>
      <c r="AU210">
        <v>1.1299999999999999</v>
      </c>
      <c r="AV210">
        <v>1254.7</v>
      </c>
      <c r="AW210">
        <v>375.37</v>
      </c>
      <c r="AX210">
        <v>24.99</v>
      </c>
      <c r="AY210">
        <v>82.93</v>
      </c>
      <c r="AZ210">
        <v>46.66</v>
      </c>
      <c r="BA210">
        <v>164.84</v>
      </c>
      <c r="BB210">
        <v>17.489999999999998</v>
      </c>
      <c r="BC210">
        <v>6.99</v>
      </c>
      <c r="BD210">
        <v>-3.57</v>
      </c>
      <c r="BE210">
        <v>0.91</v>
      </c>
      <c r="BF210">
        <v>43.08</v>
      </c>
    </row>
    <row r="211" spans="1:58" x14ac:dyDescent="0.3">
      <c r="A211" s="25">
        <v>15</v>
      </c>
      <c r="B211">
        <v>5.99</v>
      </c>
      <c r="C211">
        <v>3.6878083881578946E-3</v>
      </c>
      <c r="D211">
        <v>1.0356702302631578E-2</v>
      </c>
      <c r="E211">
        <v>7.1314761513157892E-3</v>
      </c>
      <c r="F211">
        <v>0.15260074013157895</v>
      </c>
      <c r="G211">
        <v>5.9364720394736838E-3</v>
      </c>
      <c r="H211">
        <v>2.5699013157894735E-5</v>
      </c>
      <c r="I211">
        <v>1.4969675164473685E-2</v>
      </c>
      <c r="J211">
        <v>2.8114720394736843E-2</v>
      </c>
      <c r="K211">
        <v>2.6058799342105265E-2</v>
      </c>
      <c r="L211">
        <v>4.1632401315789477E-3</v>
      </c>
      <c r="M211">
        <v>9.4957853618421045E-3</v>
      </c>
      <c r="N211">
        <v>1.9132915296052631E-2</v>
      </c>
      <c r="O211">
        <v>1.2245579769736841E-2</v>
      </c>
      <c r="P211">
        <v>6.1420641447368423E-3</v>
      </c>
      <c r="Q211">
        <v>8.3907277960526324E-3</v>
      </c>
      <c r="R211">
        <v>3.5310444078947366E-2</v>
      </c>
      <c r="S211">
        <v>2.9553865131578947E-4</v>
      </c>
      <c r="T211">
        <v>1.4134457236842106E-4</v>
      </c>
      <c r="U211">
        <v>0.14264237253289475</v>
      </c>
      <c r="V211">
        <v>5.1398026315789471E-5</v>
      </c>
      <c r="W211">
        <v>9.9840666118421045E-3</v>
      </c>
      <c r="X211">
        <v>5.1398026315789471E-5</v>
      </c>
      <c r="Y211">
        <v>0.48096988075657893</v>
      </c>
      <c r="Z211">
        <v>1.5033922697368421E-3</v>
      </c>
      <c r="AA211">
        <v>6.5532483552631577E-4</v>
      </c>
      <c r="AB211">
        <v>0.19519685444078946</v>
      </c>
      <c r="AC211">
        <v>3.6749588815789473E-3</v>
      </c>
      <c r="AD211">
        <v>5.5072985197368418E-2</v>
      </c>
      <c r="AE211">
        <v>1.3234991776315789E-5</v>
      </c>
      <c r="AF211">
        <v>3.1596936677631582E-2</v>
      </c>
      <c r="AG211">
        <v>5.6</v>
      </c>
      <c r="AH211">
        <v>20.010000000000002</v>
      </c>
      <c r="AI211">
        <v>2.3203638980263158E-3</v>
      </c>
      <c r="AJ211">
        <v>166</v>
      </c>
      <c r="AK211">
        <v>193.87</v>
      </c>
      <c r="AL211">
        <v>9.0717516447368415E-3</v>
      </c>
      <c r="AM211">
        <v>0.77</v>
      </c>
      <c r="AN211">
        <v>306.14</v>
      </c>
      <c r="AO211">
        <v>1478.43</v>
      </c>
      <c r="AP211">
        <v>6.25</v>
      </c>
      <c r="AQ211">
        <v>8.6199999999999992</v>
      </c>
      <c r="AR211">
        <v>0.86</v>
      </c>
      <c r="AS211">
        <v>179.7</v>
      </c>
      <c r="AT211">
        <v>9.2100000000000009</v>
      </c>
      <c r="AU211">
        <v>2.73</v>
      </c>
      <c r="AV211">
        <v>1159.82</v>
      </c>
      <c r="AW211">
        <v>365.15</v>
      </c>
      <c r="AX211">
        <v>46.93</v>
      </c>
      <c r="AY211">
        <v>82.87</v>
      </c>
      <c r="AZ211">
        <v>47.88</v>
      </c>
      <c r="BA211">
        <v>209.34</v>
      </c>
      <c r="BB211">
        <v>21.1</v>
      </c>
      <c r="BC211">
        <v>6.23</v>
      </c>
      <c r="BD211">
        <v>-6.06</v>
      </c>
      <c r="BE211">
        <v>-9.61</v>
      </c>
      <c r="BF211">
        <v>39.799999999999997</v>
      </c>
    </row>
    <row r="212" spans="1:58" x14ac:dyDescent="0.3">
      <c r="A212" s="25">
        <v>16</v>
      </c>
      <c r="B212">
        <v>7.88</v>
      </c>
      <c r="C212">
        <v>5.9141625025669105E-3</v>
      </c>
      <c r="D212">
        <v>9.5283729208022454E-3</v>
      </c>
      <c r="E212">
        <v>8.5016085974399351E-3</v>
      </c>
      <c r="F212">
        <v>0.18275035936751319</v>
      </c>
      <c r="G212">
        <v>8.3099459237456364E-3</v>
      </c>
      <c r="H212">
        <v>4.1070572934492436E-5</v>
      </c>
      <c r="I212">
        <v>1.4169347662399891E-2</v>
      </c>
      <c r="J212">
        <v>3.9797385173523173E-2</v>
      </c>
      <c r="K212">
        <v>4.2699705660893969E-2</v>
      </c>
      <c r="L212">
        <v>4.5725237867068249E-3</v>
      </c>
      <c r="M212">
        <v>1.2102128824697104E-2</v>
      </c>
      <c r="N212">
        <v>1.6674652611403929E-2</v>
      </c>
      <c r="O212">
        <v>1.5223492367718529E-2</v>
      </c>
      <c r="P212">
        <v>7.0504483537545352E-3</v>
      </c>
      <c r="Q212">
        <v>7.0367581627763711E-3</v>
      </c>
      <c r="R212">
        <v>3.2610034909986992E-2</v>
      </c>
      <c r="S212">
        <v>4.1070572934492439E-4</v>
      </c>
      <c r="T212">
        <v>2.0535286467246219E-4</v>
      </c>
      <c r="U212">
        <v>0.17554931891299883</v>
      </c>
      <c r="V212">
        <v>4.1070572934492436E-5</v>
      </c>
      <c r="W212">
        <v>1.2759257991648983E-2</v>
      </c>
      <c r="X212">
        <v>2.7380381956328289E-5</v>
      </c>
      <c r="Y212">
        <v>0.43500581833116569</v>
      </c>
      <c r="Z212">
        <v>1.3690190978164144E-3</v>
      </c>
      <c r="AA212">
        <v>4.5177630227941681E-4</v>
      </c>
      <c r="AB212">
        <v>0.23021425148880828</v>
      </c>
      <c r="AC212">
        <v>3.5594496543226778E-3</v>
      </c>
      <c r="AD212">
        <v>9.6625367923882544E-2</v>
      </c>
      <c r="AE212">
        <v>1.0267643233623109E-5</v>
      </c>
      <c r="AF212">
        <v>4.4876446026422066E-2</v>
      </c>
      <c r="AG212">
        <v>14.57</v>
      </c>
      <c r="AH212">
        <v>18.309999999999999</v>
      </c>
      <c r="AI212">
        <v>1.8459853514956534E-3</v>
      </c>
      <c r="AJ212">
        <v>150.63999999999999</v>
      </c>
      <c r="AK212">
        <v>230.57</v>
      </c>
      <c r="AL212">
        <v>6.3248682319118352E-3</v>
      </c>
      <c r="AM212">
        <v>0.7</v>
      </c>
      <c r="AN212">
        <v>336.1</v>
      </c>
      <c r="AO212">
        <v>1585.5</v>
      </c>
      <c r="AP212">
        <v>8.41</v>
      </c>
      <c r="AQ212">
        <v>12.88</v>
      </c>
      <c r="AR212">
        <v>0.83</v>
      </c>
      <c r="AS212">
        <v>100</v>
      </c>
      <c r="AT212">
        <v>5.63</v>
      </c>
      <c r="AU212">
        <v>6.64</v>
      </c>
      <c r="AV212">
        <v>1137.1300000000001</v>
      </c>
      <c r="AW212">
        <v>470.09</v>
      </c>
      <c r="AX212">
        <v>0</v>
      </c>
      <c r="AY212">
        <v>88.93</v>
      </c>
      <c r="AZ212">
        <v>54.98</v>
      </c>
      <c r="BA212">
        <v>229.53</v>
      </c>
      <c r="BB212">
        <v>13.2</v>
      </c>
      <c r="BC212">
        <v>8.1300000000000008</v>
      </c>
      <c r="BD212">
        <v>-3.51</v>
      </c>
      <c r="BE212">
        <v>-4.99</v>
      </c>
      <c r="BF212">
        <v>40.69</v>
      </c>
    </row>
    <row r="213" spans="1:58" x14ac:dyDescent="0.3">
      <c r="A213" s="25">
        <v>17</v>
      </c>
      <c r="B213">
        <v>6.97</v>
      </c>
      <c r="C213">
        <v>3.4350927246790302E-3</v>
      </c>
      <c r="D213">
        <v>9.5634807417974317E-3</v>
      </c>
      <c r="E213">
        <v>7.2696148359486451E-3</v>
      </c>
      <c r="F213">
        <v>0.12861626248216834</v>
      </c>
      <c r="G213">
        <v>7.0299572039942936E-3</v>
      </c>
      <c r="H213">
        <v>1.1412268188302426E-5</v>
      </c>
      <c r="I213">
        <v>9.8716119828815979E-3</v>
      </c>
      <c r="J213">
        <v>2.6316690442225392E-2</v>
      </c>
      <c r="K213">
        <v>2.6054208273894437E-2</v>
      </c>
      <c r="L213">
        <v>4.2796005706134095E-3</v>
      </c>
      <c r="M213">
        <v>8.2282453637660489E-3</v>
      </c>
      <c r="N213">
        <v>1.2633380884450785E-2</v>
      </c>
      <c r="O213">
        <v>1.0601997146932952E-2</v>
      </c>
      <c r="P213">
        <v>4.7360912981455061E-3</v>
      </c>
      <c r="Q213">
        <v>6.9500713266761769E-3</v>
      </c>
      <c r="R213">
        <v>2.1261055634807419E-2</v>
      </c>
      <c r="S213">
        <v>3.3095577746077031E-4</v>
      </c>
      <c r="T213">
        <v>2.0542082738944366E-4</v>
      </c>
      <c r="U213">
        <v>0.13088730385164052</v>
      </c>
      <c r="V213">
        <v>1.1412268188302426E-5</v>
      </c>
      <c r="W213">
        <v>8.7760342368045641E-3</v>
      </c>
      <c r="X213">
        <v>0</v>
      </c>
      <c r="Y213">
        <v>0.38592867332382313</v>
      </c>
      <c r="Z213">
        <v>7.6462196861626244E-4</v>
      </c>
      <c r="AA213">
        <v>2.7389443651925819E-4</v>
      </c>
      <c r="AB213">
        <v>0.16394864479315263</v>
      </c>
      <c r="AC213">
        <v>2.099857346647646E-3</v>
      </c>
      <c r="AD213">
        <v>7.0767475035663344E-2</v>
      </c>
      <c r="AE213">
        <v>1.0499286733238231E-5</v>
      </c>
      <c r="AF213">
        <v>3.9258202567760345E-2</v>
      </c>
      <c r="AG213">
        <v>7.21</v>
      </c>
      <c r="AH213">
        <v>18.399999999999999</v>
      </c>
      <c r="AI213">
        <v>1.6106134094151213E-3</v>
      </c>
      <c r="AJ213">
        <v>112.25</v>
      </c>
      <c r="AK213">
        <v>166.22</v>
      </c>
      <c r="AL213">
        <v>7.8858773181169749E-3</v>
      </c>
      <c r="AM213">
        <v>0.74</v>
      </c>
      <c r="AN213">
        <v>326.37</v>
      </c>
      <c r="AO213">
        <v>1838.94</v>
      </c>
      <c r="AP213">
        <v>10.95</v>
      </c>
      <c r="AQ213">
        <v>12.09</v>
      </c>
      <c r="AR213">
        <v>0.82</v>
      </c>
      <c r="AS213">
        <v>168.13</v>
      </c>
      <c r="AT213">
        <v>7.24</v>
      </c>
      <c r="AU213">
        <v>4.8499999999999996</v>
      </c>
      <c r="AV213">
        <v>999.74</v>
      </c>
      <c r="AW213">
        <v>395.11</v>
      </c>
      <c r="AX213">
        <v>21.55</v>
      </c>
      <c r="AY213">
        <v>91.58</v>
      </c>
      <c r="AZ213">
        <v>50.94</v>
      </c>
      <c r="BA213">
        <v>255.58</v>
      </c>
      <c r="BB213">
        <v>17.66</v>
      </c>
      <c r="BC213">
        <v>7.59</v>
      </c>
      <c r="BD213">
        <v>-4.58</v>
      </c>
      <c r="BE213">
        <v>-7.08</v>
      </c>
      <c r="BF213">
        <v>39.51</v>
      </c>
    </row>
    <row r="214" spans="1:58" x14ac:dyDescent="0.3">
      <c r="A214" s="25">
        <v>18</v>
      </c>
      <c r="B214">
        <v>6.79</v>
      </c>
      <c r="C214">
        <v>4.1150623237647338E-3</v>
      </c>
      <c r="D214">
        <v>9.6250610284666655E-3</v>
      </c>
      <c r="E214">
        <v>6.3170690393870247E-3</v>
      </c>
      <c r="F214">
        <v>0.13327620736725687</v>
      </c>
      <c r="G214">
        <v>6.4366350148959278E-3</v>
      </c>
      <c r="H214">
        <v>9.9638312924085577E-6</v>
      </c>
      <c r="I214">
        <v>1.1010033578111455E-2</v>
      </c>
      <c r="J214">
        <v>2.5288203820132919E-2</v>
      </c>
      <c r="K214">
        <v>2.7071729621474049E-2</v>
      </c>
      <c r="L214">
        <v>3.4674132897581779E-3</v>
      </c>
      <c r="M214">
        <v>7.8216075645407175E-3</v>
      </c>
      <c r="N214">
        <v>1.2713848729113318E-2</v>
      </c>
      <c r="O214">
        <v>9.6449886910514836E-3</v>
      </c>
      <c r="P214">
        <v>5.0715901278359553E-3</v>
      </c>
      <c r="Q214">
        <v>8.5888225740561753E-3</v>
      </c>
      <c r="R214">
        <v>2.4939469724898619E-2</v>
      </c>
      <c r="S214">
        <v>3.5869792652670806E-4</v>
      </c>
      <c r="T214">
        <v>1.2952980680131125E-4</v>
      </c>
      <c r="U214">
        <v>0.12921096419995418</v>
      </c>
      <c r="V214">
        <v>9.9638312924085577E-6</v>
      </c>
      <c r="W214">
        <v>8.3197991291611446E-3</v>
      </c>
      <c r="X214">
        <v>4.9819156462042783E-5</v>
      </c>
      <c r="Y214">
        <v>0.4429421201040224</v>
      </c>
      <c r="Z214">
        <v>1.2454789115510696E-3</v>
      </c>
      <c r="AA214">
        <v>4.184809142811594E-4</v>
      </c>
      <c r="AB214">
        <v>0.16715323376144595</v>
      </c>
      <c r="AC214">
        <v>2.1920428843298827E-3</v>
      </c>
      <c r="AD214">
        <v>8.5519563982742644E-2</v>
      </c>
      <c r="AE214">
        <v>7.6721500951545894E-6</v>
      </c>
      <c r="AF214">
        <v>3.9187748473042856E-2</v>
      </c>
      <c r="AG214">
        <v>10.33</v>
      </c>
      <c r="AH214">
        <v>17.55</v>
      </c>
      <c r="AI214">
        <v>1.4645835616711339E-3</v>
      </c>
      <c r="AJ214">
        <v>173.5</v>
      </c>
      <c r="AK214">
        <v>167.21</v>
      </c>
      <c r="AL214">
        <v>6.6159839781592816E-3</v>
      </c>
      <c r="AM214">
        <v>0.7</v>
      </c>
      <c r="AN214">
        <v>343.32</v>
      </c>
      <c r="AO214">
        <v>1497.42</v>
      </c>
      <c r="AP214">
        <v>6.45</v>
      </c>
      <c r="AQ214">
        <v>12.77</v>
      </c>
      <c r="AR214">
        <v>0.87</v>
      </c>
      <c r="AS214">
        <v>136.4</v>
      </c>
      <c r="AT214">
        <v>9.19</v>
      </c>
      <c r="AU214">
        <v>4.34</v>
      </c>
      <c r="AV214">
        <v>1174.1400000000001</v>
      </c>
      <c r="AW214">
        <v>397.47</v>
      </c>
      <c r="AX214">
        <v>20.170000000000002</v>
      </c>
      <c r="AY214">
        <v>87.08</v>
      </c>
      <c r="AZ214">
        <v>45.48</v>
      </c>
      <c r="BA214">
        <v>225.68</v>
      </c>
      <c r="BB214">
        <v>16.72</v>
      </c>
      <c r="BC214">
        <v>7.45</v>
      </c>
      <c r="BD214">
        <v>-4.0199999999999996</v>
      </c>
      <c r="BE214">
        <v>-5.48</v>
      </c>
      <c r="BF214">
        <v>27.41</v>
      </c>
    </row>
    <row r="215" spans="1:58" x14ac:dyDescent="0.3">
      <c r="A215" s="25">
        <v>19</v>
      </c>
      <c r="B215">
        <v>6.45</v>
      </c>
      <c r="C215">
        <v>4.1869236491980828E-3</v>
      </c>
      <c r="D215">
        <v>8.2354365992491213E-3</v>
      </c>
      <c r="E215">
        <v>8.6506686966902543E-3</v>
      </c>
      <c r="F215">
        <v>0.142545718784062</v>
      </c>
      <c r="G215">
        <v>8.0624232253153176E-3</v>
      </c>
      <c r="H215">
        <v>3.4602674786761019E-5</v>
      </c>
      <c r="I215">
        <v>1.2733784321528054E-2</v>
      </c>
      <c r="J215">
        <v>2.7076593020640496E-2</v>
      </c>
      <c r="K215">
        <v>2.7561030467655151E-2</v>
      </c>
      <c r="L215">
        <v>4.2042249865914634E-3</v>
      </c>
      <c r="M215">
        <v>6.8340282703853008E-3</v>
      </c>
      <c r="N215">
        <v>1.1003650582190003E-2</v>
      </c>
      <c r="O215">
        <v>1.1280471980484092E-2</v>
      </c>
      <c r="P215">
        <v>6.055468087683178E-3</v>
      </c>
      <c r="Q215">
        <v>7.1454523434661497E-3</v>
      </c>
      <c r="R215">
        <v>2.453329642381356E-2</v>
      </c>
      <c r="S215">
        <v>2.7682139829408815E-4</v>
      </c>
      <c r="T215">
        <v>1.0380802436028304E-4</v>
      </c>
      <c r="U215">
        <v>0.13386044741258499</v>
      </c>
      <c r="V215">
        <v>0</v>
      </c>
      <c r="W215">
        <v>7.2146576930396718E-3</v>
      </c>
      <c r="X215">
        <v>0</v>
      </c>
      <c r="Y215">
        <v>0.47448917801346047</v>
      </c>
      <c r="Z215">
        <v>7.9586152009550337E-4</v>
      </c>
      <c r="AA215">
        <v>5.1904012180141522E-4</v>
      </c>
      <c r="AB215">
        <v>0.17050468001176491</v>
      </c>
      <c r="AC215">
        <v>2.5259952594335541E-3</v>
      </c>
      <c r="AD215">
        <v>7.7821415595425533E-2</v>
      </c>
      <c r="AE215">
        <v>1.4706136784373432E-5</v>
      </c>
      <c r="AF215">
        <v>4.0329417463969966E-2</v>
      </c>
      <c r="AG215">
        <v>3.47</v>
      </c>
      <c r="AH215">
        <v>14.92</v>
      </c>
      <c r="AI215">
        <v>2.9208117787504974E-3</v>
      </c>
      <c r="AJ215">
        <v>141.16</v>
      </c>
      <c r="AK215">
        <v>167.02</v>
      </c>
      <c r="AL215">
        <v>7.3703697295800967E-3</v>
      </c>
      <c r="AM215">
        <v>0.64</v>
      </c>
      <c r="AN215">
        <v>281.13</v>
      </c>
      <c r="AO215">
        <v>1439.17</v>
      </c>
      <c r="AP215">
        <v>9.06</v>
      </c>
      <c r="AQ215">
        <v>10.53</v>
      </c>
      <c r="AR215">
        <v>0.81</v>
      </c>
      <c r="AS215">
        <v>120.54</v>
      </c>
      <c r="AT215">
        <v>10.33</v>
      </c>
      <c r="AU215">
        <v>1.6</v>
      </c>
      <c r="AV215">
        <v>1139.99</v>
      </c>
      <c r="AW215">
        <v>333.78</v>
      </c>
      <c r="AX215">
        <v>39.79</v>
      </c>
      <c r="AY215">
        <v>92.16</v>
      </c>
      <c r="AZ215">
        <v>43.66</v>
      </c>
      <c r="BA215">
        <v>215.15</v>
      </c>
      <c r="BB215">
        <v>21.36</v>
      </c>
      <c r="BC215">
        <v>6.82</v>
      </c>
      <c r="BD215">
        <v>-3.06</v>
      </c>
      <c r="BE215">
        <v>-8.09</v>
      </c>
      <c r="BF215">
        <v>27.7</v>
      </c>
    </row>
    <row r="216" spans="1:58" x14ac:dyDescent="0.3">
      <c r="A216" s="25">
        <v>20</v>
      </c>
      <c r="B216">
        <v>6.05</v>
      </c>
      <c r="C216">
        <v>3.2954671483118652E-3</v>
      </c>
      <c r="D216">
        <v>8.6189140802002632E-3</v>
      </c>
      <c r="E216">
        <v>6.670152256919689E-3</v>
      </c>
      <c r="F216">
        <v>0.12109257410840185</v>
      </c>
      <c r="G216">
        <v>5.5452572207170814E-3</v>
      </c>
      <c r="H216">
        <v>3.1687184118383317E-5</v>
      </c>
      <c r="I216">
        <v>1.0234960470237812E-2</v>
      </c>
      <c r="J216">
        <v>2.2339464803460239E-2</v>
      </c>
      <c r="K216">
        <v>2.4589254875865458E-2</v>
      </c>
      <c r="L216">
        <v>3.6915569497916567E-3</v>
      </c>
      <c r="M216">
        <v>7.113772834577055E-3</v>
      </c>
      <c r="N216">
        <v>1.2183722293518386E-2</v>
      </c>
      <c r="O216">
        <v>8.6822884484370304E-3</v>
      </c>
      <c r="P216">
        <v>4.8322955780534561E-3</v>
      </c>
      <c r="Q216">
        <v>7.2088343869322049E-3</v>
      </c>
      <c r="R216">
        <v>2.2751398196999225E-2</v>
      </c>
      <c r="S216">
        <v>2.2181028882868324E-4</v>
      </c>
      <c r="T216">
        <v>6.3374368236766634E-5</v>
      </c>
      <c r="U216">
        <v>0.12169463060665114</v>
      </c>
      <c r="V216">
        <v>1.5843592059191658E-5</v>
      </c>
      <c r="W216">
        <v>7.414801083701697E-3</v>
      </c>
      <c r="X216">
        <v>0</v>
      </c>
      <c r="Y216">
        <v>0.49557171601945593</v>
      </c>
      <c r="Z216">
        <v>8.2386678707796631E-4</v>
      </c>
      <c r="AA216">
        <v>2.5349747294706654E-4</v>
      </c>
      <c r="AB216">
        <v>0.15197173503176639</v>
      </c>
      <c r="AC216">
        <v>1.9329182312213826E-3</v>
      </c>
      <c r="AD216">
        <v>5.3804838633014877E-2</v>
      </c>
      <c r="AE216">
        <v>2.0279797835765326E-5</v>
      </c>
      <c r="AF216">
        <v>3.4982651266695183E-2</v>
      </c>
      <c r="AG216">
        <v>3.12</v>
      </c>
      <c r="AH216">
        <v>17.760000000000002</v>
      </c>
      <c r="AI216">
        <v>2.6859641617947619E-3</v>
      </c>
      <c r="AJ216">
        <v>146.58000000000001</v>
      </c>
      <c r="AK216">
        <v>148.6</v>
      </c>
      <c r="AL216">
        <v>1.116973240173012E-2</v>
      </c>
      <c r="AM216">
        <v>0.72</v>
      </c>
      <c r="AN216">
        <v>308.73</v>
      </c>
      <c r="AO216">
        <v>1698.66</v>
      </c>
      <c r="AP216">
        <v>7.39</v>
      </c>
      <c r="AQ216">
        <v>11.32</v>
      </c>
      <c r="AR216">
        <v>0.87</v>
      </c>
      <c r="AS216">
        <v>118.4</v>
      </c>
      <c r="AT216">
        <v>11.49</v>
      </c>
      <c r="AU216">
        <v>5.21</v>
      </c>
      <c r="AV216">
        <v>1281.4000000000001</v>
      </c>
      <c r="AW216">
        <v>328.06</v>
      </c>
      <c r="AX216">
        <v>20.100000000000001</v>
      </c>
      <c r="AY216">
        <v>82.89</v>
      </c>
      <c r="AZ216">
        <v>44.82</v>
      </c>
      <c r="BA216">
        <v>206.37</v>
      </c>
      <c r="BB216">
        <v>32.06</v>
      </c>
      <c r="BC216">
        <v>6.6</v>
      </c>
      <c r="BD216">
        <v>-5.84</v>
      </c>
      <c r="BE216">
        <v>-9.2799999999999994</v>
      </c>
      <c r="BF216">
        <v>30.78</v>
      </c>
    </row>
    <row r="217" spans="1:58" x14ac:dyDescent="0.3">
      <c r="A217" s="25">
        <v>21</v>
      </c>
      <c r="B217">
        <v>6.24</v>
      </c>
      <c r="C217">
        <v>2.8572209766500791E-3</v>
      </c>
      <c r="D217">
        <v>9.2415377043801612E-3</v>
      </c>
      <c r="E217">
        <v>6.5210258653688414E-3</v>
      </c>
      <c r="F217">
        <v>0.1161480833378903</v>
      </c>
      <c r="G217">
        <v>6.1245693662164381E-3</v>
      </c>
      <c r="H217">
        <v>5.4683655055503911E-5</v>
      </c>
      <c r="I217">
        <v>1.0184830754087604E-2</v>
      </c>
      <c r="J217">
        <v>2.2174222125006835E-2</v>
      </c>
      <c r="K217">
        <v>2.2201563952534586E-2</v>
      </c>
      <c r="L217">
        <v>4.1286159566905449E-3</v>
      </c>
      <c r="M217">
        <v>7.7240662765899271E-3</v>
      </c>
      <c r="N217">
        <v>1.209875868103024E-2</v>
      </c>
      <c r="O217">
        <v>8.2982446546727186E-3</v>
      </c>
      <c r="P217">
        <v>4.2106414392738007E-3</v>
      </c>
      <c r="Q217">
        <v>7.2592552086181436E-3</v>
      </c>
      <c r="R217">
        <v>2.127194181659102E-2</v>
      </c>
      <c r="S217">
        <v>4.2379832668015528E-4</v>
      </c>
      <c r="T217">
        <v>2.3240553398589162E-4</v>
      </c>
      <c r="U217">
        <v>0.1163804888718762</v>
      </c>
      <c r="V217">
        <v>4.1012741291627935E-5</v>
      </c>
      <c r="W217">
        <v>8.4212828785476014E-3</v>
      </c>
      <c r="X217">
        <v>4.1012741291627935E-5</v>
      </c>
      <c r="Y217">
        <v>0.45638978509323563</v>
      </c>
      <c r="Z217">
        <v>1.1346858424017062E-3</v>
      </c>
      <c r="AA217">
        <v>5.7417837808279104E-4</v>
      </c>
      <c r="AB217">
        <v>0.14868485809591514</v>
      </c>
      <c r="AC217">
        <v>3.1443101656914749E-3</v>
      </c>
      <c r="AD217">
        <v>7.4738885547109973E-2</v>
      </c>
      <c r="AE217">
        <v>1.6405096516651174E-5</v>
      </c>
      <c r="AF217">
        <v>3.7266910920325913E-2</v>
      </c>
      <c r="AG217">
        <v>9.0399999999999991</v>
      </c>
      <c r="AH217">
        <v>19.440000000000001</v>
      </c>
      <c r="AI217">
        <v>2.2812653797779844E-3</v>
      </c>
      <c r="AJ217">
        <v>165.15</v>
      </c>
      <c r="AK217">
        <v>145.99</v>
      </c>
      <c r="AL217">
        <v>1.0444578115601247E-2</v>
      </c>
      <c r="AM217">
        <v>0.65</v>
      </c>
      <c r="AN217">
        <v>321.58999999999997</v>
      </c>
      <c r="AO217">
        <v>1520.37</v>
      </c>
      <c r="AP217">
        <v>5.4</v>
      </c>
      <c r="AQ217">
        <v>10.53</v>
      </c>
      <c r="AR217">
        <v>0.87</v>
      </c>
      <c r="AS217">
        <v>67.5</v>
      </c>
      <c r="AT217">
        <v>7.46</v>
      </c>
      <c r="AU217">
        <v>0.6</v>
      </c>
      <c r="AV217">
        <v>1141.8900000000001</v>
      </c>
      <c r="AW217">
        <v>347.15</v>
      </c>
      <c r="AX217">
        <v>41.98</v>
      </c>
      <c r="AY217">
        <v>75.08</v>
      </c>
      <c r="AZ217">
        <v>45.29</v>
      </c>
      <c r="BA217">
        <v>223.15</v>
      </c>
      <c r="BB217">
        <v>23.17</v>
      </c>
      <c r="BC217">
        <v>6.46</v>
      </c>
      <c r="BD217">
        <v>-4.96</v>
      </c>
      <c r="BE217">
        <v>-8.67</v>
      </c>
      <c r="BF217">
        <v>34.82</v>
      </c>
    </row>
    <row r="218" spans="1:58" x14ac:dyDescent="0.3">
      <c r="A218" s="25">
        <v>22</v>
      </c>
      <c r="B218">
        <v>7.64</v>
      </c>
      <c r="C218">
        <v>5.2168594506107327E-3</v>
      </c>
      <c r="D218">
        <v>7.789310834877404E-3</v>
      </c>
      <c r="E218">
        <v>8.8866502365575924E-3</v>
      </c>
      <c r="F218">
        <v>0.16602205472305673</v>
      </c>
      <c r="G218">
        <v>7.6813758117613195E-3</v>
      </c>
      <c r="H218">
        <v>1.7989170519347354E-5</v>
      </c>
      <c r="I218">
        <v>1.3599812912626599E-2</v>
      </c>
      <c r="J218">
        <v>4.2652323301372572E-2</v>
      </c>
      <c r="K218">
        <v>3.4952958319091905E-2</v>
      </c>
      <c r="L218">
        <v>4.1015308784111961E-3</v>
      </c>
      <c r="M218">
        <v>1.1045350698879275E-2</v>
      </c>
      <c r="N218">
        <v>1.7035744481821942E-2</v>
      </c>
      <c r="O218">
        <v>1.4013563834571589E-2</v>
      </c>
      <c r="P218">
        <v>6.3681663638489629E-3</v>
      </c>
      <c r="Q218">
        <v>6.8718631383906884E-3</v>
      </c>
      <c r="R218">
        <v>2.5652557160589326E-2</v>
      </c>
      <c r="S218">
        <v>4.137509219449891E-4</v>
      </c>
      <c r="T218">
        <v>3.2380506934825233E-4</v>
      </c>
      <c r="U218">
        <v>0.1652485203907248</v>
      </c>
      <c r="V218">
        <v>3.5978341038694708E-5</v>
      </c>
      <c r="W218">
        <v>1.181888503121121E-2</v>
      </c>
      <c r="X218">
        <v>0</v>
      </c>
      <c r="Y218">
        <v>0.41545989314432713</v>
      </c>
      <c r="Z218">
        <v>1.4211444710284409E-3</v>
      </c>
      <c r="AA218">
        <v>8.4549101440932559E-4</v>
      </c>
      <c r="AB218">
        <v>0.21757901743150623</v>
      </c>
      <c r="AC218">
        <v>3.4539207397146919E-3</v>
      </c>
      <c r="AD218">
        <v>6.9186349817409926E-2</v>
      </c>
      <c r="AE218">
        <v>1.4751119825864829E-5</v>
      </c>
      <c r="AF218">
        <v>3.5780460162981885E-2</v>
      </c>
      <c r="AG218">
        <v>8.09</v>
      </c>
      <c r="AH218">
        <v>18.68</v>
      </c>
      <c r="AI218">
        <v>2.3869830362122004E-3</v>
      </c>
      <c r="AJ218">
        <v>171.23</v>
      </c>
      <c r="AK218">
        <v>216.16</v>
      </c>
      <c r="AL218">
        <v>6.9078414794293838E-3</v>
      </c>
      <c r="AM218">
        <v>0.91</v>
      </c>
      <c r="AN218">
        <v>320.5</v>
      </c>
      <c r="AO218">
        <v>1645.68</v>
      </c>
      <c r="AP218">
        <v>12.03</v>
      </c>
      <c r="AQ218">
        <v>9.69</v>
      </c>
      <c r="AR218">
        <v>0.91</v>
      </c>
      <c r="AS218">
        <v>107.23</v>
      </c>
      <c r="AT218">
        <v>6.25</v>
      </c>
      <c r="AU218">
        <v>6.15</v>
      </c>
      <c r="AV218">
        <v>935.38</v>
      </c>
      <c r="AW218">
        <v>401.78</v>
      </c>
      <c r="AX218">
        <v>12.37</v>
      </c>
      <c r="AY218">
        <v>85.83</v>
      </c>
      <c r="AZ218">
        <v>48.96</v>
      </c>
      <c r="BA218">
        <v>242.27</v>
      </c>
      <c r="BB218">
        <v>18.75</v>
      </c>
      <c r="BC218">
        <v>8.2899999999999991</v>
      </c>
      <c r="BD218">
        <v>-1.42</v>
      </c>
      <c r="BE218">
        <v>-6.09</v>
      </c>
      <c r="BF218">
        <v>38.54</v>
      </c>
    </row>
    <row r="219" spans="1:58" x14ac:dyDescent="0.3">
      <c r="A219" s="25">
        <v>23</v>
      </c>
      <c r="B219">
        <v>6.62</v>
      </c>
      <c r="C219">
        <v>2.3610121168923734E-3</v>
      </c>
      <c r="D219">
        <v>7.3503207412687101E-3</v>
      </c>
      <c r="E219">
        <v>7.3503207412687101E-3</v>
      </c>
      <c r="F219">
        <v>0.12134711332858161</v>
      </c>
      <c r="G219">
        <v>4.8556664290805417E-3</v>
      </c>
      <c r="H219">
        <v>0</v>
      </c>
      <c r="I219">
        <v>9.7558802565930157E-3</v>
      </c>
      <c r="J219">
        <v>1.9289023521026374E-2</v>
      </c>
      <c r="K219">
        <v>2.6238417676407697E-2</v>
      </c>
      <c r="L219">
        <v>4.1429080541696365E-3</v>
      </c>
      <c r="M219">
        <v>9.2213114754098359E-3</v>
      </c>
      <c r="N219">
        <v>1.3765146115466857E-2</v>
      </c>
      <c r="O219">
        <v>6.9493941553813261E-3</v>
      </c>
      <c r="P219">
        <v>5.0784034212401994E-3</v>
      </c>
      <c r="Q219">
        <v>9.5331432644333563E-3</v>
      </c>
      <c r="R219">
        <v>2.8465787598004277E-2</v>
      </c>
      <c r="S219">
        <v>4.9002138275124735E-4</v>
      </c>
      <c r="T219">
        <v>3.1183178902352104E-4</v>
      </c>
      <c r="U219">
        <v>0.12593549536707058</v>
      </c>
      <c r="V219">
        <v>1.3364219529579473E-4</v>
      </c>
      <c r="W219">
        <v>1.0156806842480399E-2</v>
      </c>
      <c r="X219">
        <v>8.9094796863863155E-5</v>
      </c>
      <c r="Y219">
        <v>0.39277441197434071</v>
      </c>
      <c r="Z219">
        <v>1.7818959372772631E-3</v>
      </c>
      <c r="AA219">
        <v>1.2918745545260157E-3</v>
      </c>
      <c r="AB219">
        <v>0.16175160370634356</v>
      </c>
      <c r="AC219">
        <v>3.0737704918032786E-3</v>
      </c>
      <c r="AD219">
        <v>8.7892017106200995E-2</v>
      </c>
      <c r="AE219">
        <v>4.989308624376337E-5</v>
      </c>
      <c r="AF219">
        <v>3.6796151104775479E-2</v>
      </c>
      <c r="AG219">
        <v>10.49</v>
      </c>
      <c r="AH219">
        <v>20.99</v>
      </c>
      <c r="AI219">
        <v>6.0343905915894516E-3</v>
      </c>
      <c r="AJ219">
        <v>78.63</v>
      </c>
      <c r="AK219">
        <v>157.72</v>
      </c>
      <c r="AL219">
        <v>9.6667854597291512E-3</v>
      </c>
      <c r="AM219">
        <v>0.72</v>
      </c>
      <c r="AN219">
        <v>394.6</v>
      </c>
      <c r="AO219">
        <v>1770.92</v>
      </c>
      <c r="AP219">
        <v>6.67</v>
      </c>
      <c r="AQ219">
        <v>9.09</v>
      </c>
      <c r="AR219">
        <v>0.79</v>
      </c>
      <c r="AS219">
        <v>18.75</v>
      </c>
      <c r="AT219">
        <v>11.06</v>
      </c>
      <c r="AU219">
        <v>7.71</v>
      </c>
      <c r="AV219">
        <v>987.41</v>
      </c>
      <c r="AW219">
        <v>444.27</v>
      </c>
      <c r="AX219">
        <v>0</v>
      </c>
      <c r="AY219">
        <v>85.53</v>
      </c>
      <c r="AZ219">
        <v>47.47</v>
      </c>
      <c r="BA219">
        <v>261.11</v>
      </c>
      <c r="BB219">
        <v>31.34</v>
      </c>
      <c r="BC219">
        <v>6.88</v>
      </c>
      <c r="BD219">
        <v>-3.21</v>
      </c>
      <c r="BE219">
        <v>-5.2</v>
      </c>
      <c r="BF219">
        <v>34.1</v>
      </c>
    </row>
    <row r="220" spans="1:58" x14ac:dyDescent="0.3">
      <c r="A220" s="22" t="s">
        <v>93</v>
      </c>
      <c r="B220">
        <v>145.90999999999997</v>
      </c>
      <c r="C220">
        <v>0.16828689937812344</v>
      </c>
      <c r="D220">
        <v>0.22494740235397587</v>
      </c>
      <c r="E220">
        <v>0.29452023188917414</v>
      </c>
      <c r="F220">
        <v>5.1535635024417994</v>
      </c>
      <c r="G220">
        <v>0.21767104739843512</v>
      </c>
      <c r="H220">
        <v>7.2384272487679318E-4</v>
      </c>
      <c r="I220">
        <v>0.38084808998499986</v>
      </c>
      <c r="J220">
        <v>1.208447694459416</v>
      </c>
      <c r="K220">
        <v>1.1374481735676312</v>
      </c>
      <c r="L220">
        <v>0.10647030070462188</v>
      </c>
      <c r="M220">
        <v>0.21919147141231582</v>
      </c>
      <c r="N220">
        <v>0.36081903082129202</v>
      </c>
      <c r="O220">
        <v>0.43140276231133412</v>
      </c>
      <c r="P220">
        <v>0.27461746562558575</v>
      </c>
      <c r="Q220">
        <v>0.18229109259372897</v>
      </c>
      <c r="R220">
        <v>0.77185163345518726</v>
      </c>
      <c r="S220">
        <v>9.3970520201157211E-3</v>
      </c>
      <c r="T220">
        <v>1.7519147759899201E-2</v>
      </c>
      <c r="U220">
        <v>4.0841051238830604</v>
      </c>
      <c r="V220">
        <v>2.2926615935640929E-3</v>
      </c>
      <c r="W220">
        <v>0.24840033278589488</v>
      </c>
      <c r="X220">
        <v>2.8127574272494272E-3</v>
      </c>
      <c r="Y220">
        <v>13.093738136850289</v>
      </c>
      <c r="Z220">
        <v>6.033429062489664E-2</v>
      </c>
      <c r="AA220">
        <v>2.7246460893787683E-2</v>
      </c>
      <c r="AB220">
        <v>6.1275169239770895</v>
      </c>
      <c r="AC220">
        <v>0.11076409904574849</v>
      </c>
      <c r="AD220">
        <v>1.6499981466163114</v>
      </c>
      <c r="AE220">
        <v>7.1932517400561638E-4</v>
      </c>
      <c r="AF220">
        <v>0.85172728570822009</v>
      </c>
      <c r="AG220">
        <v>186.34999999999997</v>
      </c>
      <c r="AH220">
        <v>346.48</v>
      </c>
      <c r="AI220">
        <v>6.970944623142046E-2</v>
      </c>
      <c r="AJ220">
        <v>2674.9900000000002</v>
      </c>
      <c r="AK220">
        <v>6128.5700000000006</v>
      </c>
      <c r="AL220">
        <v>0.36715905529956266</v>
      </c>
      <c r="AM220">
        <v>16.189999999999998</v>
      </c>
      <c r="AN220">
        <v>6609.8099999999986</v>
      </c>
      <c r="AO220">
        <v>32538.620000000003</v>
      </c>
      <c r="AP220">
        <v>172.38000000000002</v>
      </c>
      <c r="AQ220">
        <v>482.11</v>
      </c>
      <c r="AR220">
        <v>18.399999999999999</v>
      </c>
      <c r="AS220">
        <v>2414.59</v>
      </c>
      <c r="AT220">
        <v>211.59999999999997</v>
      </c>
      <c r="AU220">
        <v>126.08</v>
      </c>
      <c r="AV220">
        <v>33164.000000000007</v>
      </c>
      <c r="AW220">
        <v>9526.6899999999987</v>
      </c>
      <c r="AX220">
        <v>494.55</v>
      </c>
      <c r="AY220">
        <v>1810.3899999999999</v>
      </c>
      <c r="AZ220">
        <v>1005.2200000000001</v>
      </c>
      <c r="BA220">
        <v>4267.84</v>
      </c>
      <c r="BB220">
        <v>461.39000000000004</v>
      </c>
      <c r="BC220">
        <v>154.46</v>
      </c>
      <c r="BD220">
        <v>-115.5</v>
      </c>
      <c r="BE220">
        <v>-213.08999999999997</v>
      </c>
      <c r="BF220">
        <v>905.34</v>
      </c>
    </row>
    <row r="221" spans="1:58" x14ac:dyDescent="0.3">
      <c r="A221" s="25">
        <v>1</v>
      </c>
      <c r="B221">
        <v>6.73</v>
      </c>
      <c r="C221">
        <v>1.4403450666255873E-2</v>
      </c>
      <c r="D221">
        <v>7.2402372333050915E-3</v>
      </c>
      <c r="E221">
        <v>2.3646306708773011E-2</v>
      </c>
      <c r="F221">
        <v>0.32515597319571748</v>
      </c>
      <c r="G221">
        <v>1.3748748363244242E-2</v>
      </c>
      <c r="H221">
        <v>1.1553570053146423E-4</v>
      </c>
      <c r="I221">
        <v>1.7330355079719632E-2</v>
      </c>
      <c r="J221">
        <v>9.3737965031194637E-2</v>
      </c>
      <c r="K221">
        <v>8.2415466379111152E-2</v>
      </c>
      <c r="L221">
        <v>4.813987522144343E-3</v>
      </c>
      <c r="M221">
        <v>9.3583917430486024E-3</v>
      </c>
      <c r="N221">
        <v>9.5509512439343764E-3</v>
      </c>
      <c r="O221">
        <v>2.7073865824539783E-2</v>
      </c>
      <c r="P221">
        <v>1.9255950088577372E-2</v>
      </c>
      <c r="Q221">
        <v>4.5444042209042594E-3</v>
      </c>
      <c r="R221">
        <v>2.9962258337826387E-2</v>
      </c>
      <c r="S221">
        <v>2.6958330124008317E-4</v>
      </c>
      <c r="T221">
        <v>3.5430948162982361E-3</v>
      </c>
      <c r="U221">
        <v>0.24343372101979513</v>
      </c>
      <c r="V221">
        <v>3.0809520141723791E-4</v>
      </c>
      <c r="W221">
        <v>1.347916506200416E-2</v>
      </c>
      <c r="X221">
        <v>1.5404760070861895E-4</v>
      </c>
      <c r="Y221">
        <v>0.65955480243395204</v>
      </c>
      <c r="Z221">
        <v>3.5045829161210813E-3</v>
      </c>
      <c r="AA221">
        <v>1.3094046060232612E-3</v>
      </c>
      <c r="AB221">
        <v>0.3682893013941308</v>
      </c>
      <c r="AC221">
        <v>5.7767850265732111E-3</v>
      </c>
      <c r="AD221">
        <v>5.1297851035970114E-2</v>
      </c>
      <c r="AE221">
        <v>5.7382731263960566E-5</v>
      </c>
      <c r="AF221">
        <v>2.6919818223831164E-2</v>
      </c>
      <c r="AG221">
        <v>8.59</v>
      </c>
      <c r="AH221">
        <v>9.83</v>
      </c>
      <c r="AI221">
        <v>7.4200878071324031E-3</v>
      </c>
      <c r="AJ221">
        <v>108.03</v>
      </c>
      <c r="AK221">
        <v>388.47</v>
      </c>
      <c r="AL221">
        <v>1.2939998459523993E-2</v>
      </c>
      <c r="AM221">
        <v>0.94</v>
      </c>
      <c r="AN221">
        <v>6.01</v>
      </c>
      <c r="AO221">
        <v>1025.71</v>
      </c>
      <c r="AP221">
        <v>8.94</v>
      </c>
      <c r="AQ221">
        <v>266.39999999999998</v>
      </c>
      <c r="AR221">
        <v>0.78</v>
      </c>
      <c r="AS221">
        <v>100</v>
      </c>
      <c r="AT221">
        <v>5.95</v>
      </c>
      <c r="AU221">
        <v>5.84</v>
      </c>
      <c r="AV221">
        <v>2169.92</v>
      </c>
      <c r="AW221">
        <v>452.17</v>
      </c>
      <c r="AX221">
        <v>9.7200000000000006</v>
      </c>
      <c r="AY221">
        <v>76.61</v>
      </c>
      <c r="AZ221">
        <v>43.15</v>
      </c>
      <c r="BA221">
        <v>143.74</v>
      </c>
      <c r="BB221">
        <v>14.88</v>
      </c>
      <c r="BC221">
        <v>6.67</v>
      </c>
      <c r="BD221">
        <v>-6.59</v>
      </c>
      <c r="BE221">
        <v>-10.81</v>
      </c>
      <c r="BF221">
        <v>45.24</v>
      </c>
    </row>
    <row r="222" spans="1:58" x14ac:dyDescent="0.3">
      <c r="A222" s="25">
        <v>2</v>
      </c>
      <c r="B222">
        <v>7.6</v>
      </c>
      <c r="C222">
        <v>1.5408036167366333E-2</v>
      </c>
      <c r="D222">
        <v>8.3498639110578029E-3</v>
      </c>
      <c r="E222">
        <v>2.0171149144254278E-2</v>
      </c>
      <c r="F222">
        <v>0.33722378557918531</v>
      </c>
      <c r="G222">
        <v>1.3735756792914149E-2</v>
      </c>
      <c r="H222">
        <v>5.7664806015592562E-5</v>
      </c>
      <c r="I222">
        <v>1.845273792498962E-2</v>
      </c>
      <c r="J222">
        <v>9.6161830511602153E-2</v>
      </c>
      <c r="K222">
        <v>9.2517414771416714E-2</v>
      </c>
      <c r="L222">
        <v>4.9591733173409607E-3</v>
      </c>
      <c r="M222">
        <v>9.5146929925727722E-3</v>
      </c>
      <c r="N222">
        <v>1.1636757853946579E-2</v>
      </c>
      <c r="O222">
        <v>2.907459519306177E-2</v>
      </c>
      <c r="P222">
        <v>1.434700373667943E-2</v>
      </c>
      <c r="Q222">
        <v>4.4863219080131011E-3</v>
      </c>
      <c r="R222">
        <v>3.0320155002998572E-2</v>
      </c>
      <c r="S222">
        <v>4.7285140932785903E-4</v>
      </c>
      <c r="T222">
        <v>8.3037320662453294E-4</v>
      </c>
      <c r="U222">
        <v>0.25435945933477877</v>
      </c>
      <c r="V222">
        <v>3.5752179729667391E-4</v>
      </c>
      <c r="W222">
        <v>1.1175439405821838E-2</v>
      </c>
      <c r="X222">
        <v>6.9197767218711083E-5</v>
      </c>
      <c r="Y222">
        <v>0.56712183420214979</v>
      </c>
      <c r="Z222">
        <v>2.6179821931079025E-3</v>
      </c>
      <c r="AA222">
        <v>9.9183466346819209E-4</v>
      </c>
      <c r="AB222">
        <v>0.37685104027310051</v>
      </c>
      <c r="AC222">
        <v>4.8553766665128941E-3</v>
      </c>
      <c r="AD222">
        <v>9.842229090741339E-2</v>
      </c>
      <c r="AE222">
        <v>1.2916916547492736E-5</v>
      </c>
      <c r="AF222">
        <v>4.6650828066614386E-2</v>
      </c>
      <c r="AG222">
        <v>13.89</v>
      </c>
      <c r="AH222">
        <v>8.92</v>
      </c>
      <c r="AI222">
        <v>1.9671771924159248E-3</v>
      </c>
      <c r="AJ222">
        <v>72.97</v>
      </c>
      <c r="AK222">
        <v>381.08</v>
      </c>
      <c r="AL222">
        <v>9.4800941089634178E-3</v>
      </c>
      <c r="AM222">
        <v>0.6</v>
      </c>
      <c r="AN222">
        <v>328.23</v>
      </c>
      <c r="AO222">
        <v>1361.03</v>
      </c>
      <c r="AP222">
        <v>8.59</v>
      </c>
      <c r="AQ222">
        <v>15.02</v>
      </c>
      <c r="AR222">
        <v>0.76</v>
      </c>
      <c r="AS222">
        <v>143.22999999999999</v>
      </c>
      <c r="AT222">
        <v>7.66</v>
      </c>
      <c r="AU222">
        <v>0.47</v>
      </c>
      <c r="AV222">
        <v>1631.15</v>
      </c>
      <c r="AW222">
        <v>431.31</v>
      </c>
      <c r="AX222">
        <v>2.2999999999999998</v>
      </c>
      <c r="AY222">
        <v>81.819999999999993</v>
      </c>
      <c r="AZ222">
        <v>42.58</v>
      </c>
      <c r="BA222">
        <v>174.37</v>
      </c>
      <c r="BB222">
        <v>11.31</v>
      </c>
      <c r="BC222">
        <v>7.98</v>
      </c>
      <c r="BD222">
        <v>-5.24</v>
      </c>
      <c r="BE222">
        <v>-11.57</v>
      </c>
      <c r="BF222">
        <v>46.11</v>
      </c>
    </row>
    <row r="223" spans="1:58" x14ac:dyDescent="0.3">
      <c r="A223" s="25">
        <v>3</v>
      </c>
      <c r="B223">
        <v>6.78</v>
      </c>
      <c r="C223">
        <v>6.9271644378802715E-3</v>
      </c>
      <c r="D223">
        <v>1.0507135862323611E-2</v>
      </c>
      <c r="E223">
        <v>1.1815511069014786E-2</v>
      </c>
      <c r="F223">
        <v>0.21385111813905699</v>
      </c>
      <c r="G223">
        <v>1.015395482493458E-2</v>
      </c>
      <c r="H223">
        <v>3.2107367035366262E-5</v>
      </c>
      <c r="I223">
        <v>1.6928609269396863E-2</v>
      </c>
      <c r="J223">
        <v>5.3579168740267455E-2</v>
      </c>
      <c r="K223">
        <v>4.3826556003274952E-2</v>
      </c>
      <c r="L223">
        <v>5.121125042140919E-3</v>
      </c>
      <c r="M223">
        <v>9.1746801303559094E-3</v>
      </c>
      <c r="N223">
        <v>1.4343966223049879E-2</v>
      </c>
      <c r="O223">
        <v>2.086978857298807E-2</v>
      </c>
      <c r="P223">
        <v>8.9097943523141383E-3</v>
      </c>
      <c r="Q223">
        <v>7.3606138928577159E-3</v>
      </c>
      <c r="R223">
        <v>2.809394615594548E-2</v>
      </c>
      <c r="S223">
        <v>3.2910051211250423E-4</v>
      </c>
      <c r="T223">
        <v>7.7057680884879038E-4</v>
      </c>
      <c r="U223">
        <v>0.1720794336260455</v>
      </c>
      <c r="V223">
        <v>4.8161050553049399E-5</v>
      </c>
      <c r="W223">
        <v>1.0322518501870255E-2</v>
      </c>
      <c r="X223">
        <v>1.1237578462378193E-4</v>
      </c>
      <c r="Y223">
        <v>0.51362155046475411</v>
      </c>
      <c r="Z223">
        <v>2.5204283122762516E-3</v>
      </c>
      <c r="AA223">
        <v>1.2441604726204428E-3</v>
      </c>
      <c r="AB223">
        <v>0.25303013276396269</v>
      </c>
      <c r="AC223">
        <v>4.5833266442985342E-3</v>
      </c>
      <c r="AD223">
        <v>8.4249731100801084E-2</v>
      </c>
      <c r="AE223">
        <v>1.4127241495561157E-5</v>
      </c>
      <c r="AF223">
        <v>4.1426530317381326E-2</v>
      </c>
      <c r="AG223">
        <v>11.09</v>
      </c>
      <c r="AH223">
        <v>13.81</v>
      </c>
      <c r="AI223">
        <v>1.3439341156828435E-3</v>
      </c>
      <c r="AJ223">
        <v>121.02</v>
      </c>
      <c r="AK223">
        <v>252.54</v>
      </c>
      <c r="AL223">
        <v>1.5162704082451718E-2</v>
      </c>
      <c r="AM223">
        <v>0.65</v>
      </c>
      <c r="AN223">
        <v>318.06</v>
      </c>
      <c r="AO223">
        <v>1451.47</v>
      </c>
      <c r="AP223">
        <v>5.42</v>
      </c>
      <c r="AQ223">
        <v>9.76</v>
      </c>
      <c r="AR223">
        <v>0.78</v>
      </c>
      <c r="AS223">
        <v>107.71</v>
      </c>
      <c r="AT223">
        <v>9.6300000000000008</v>
      </c>
      <c r="AU223">
        <v>6.61</v>
      </c>
      <c r="AV223">
        <v>1232.19</v>
      </c>
      <c r="AW223">
        <v>425.69</v>
      </c>
      <c r="AX223">
        <v>53.58</v>
      </c>
      <c r="AY223">
        <v>75.98</v>
      </c>
      <c r="AZ223">
        <v>40.869999999999997</v>
      </c>
      <c r="BA223">
        <v>195.08</v>
      </c>
      <c r="BB223">
        <v>19.38</v>
      </c>
      <c r="BC223">
        <v>7.07</v>
      </c>
      <c r="BD223">
        <v>-3.62</v>
      </c>
      <c r="BE223">
        <v>-10.83</v>
      </c>
      <c r="BF223">
        <v>46.9</v>
      </c>
    </row>
    <row r="224" spans="1:58" x14ac:dyDescent="0.3">
      <c r="A224" s="25">
        <v>4</v>
      </c>
      <c r="B224">
        <v>6.53</v>
      </c>
      <c r="C224">
        <v>3.9946456991683966E-3</v>
      </c>
      <c r="D224">
        <v>9.8443247573173683E-3</v>
      </c>
      <c r="E224">
        <v>7.0723146811134414E-3</v>
      </c>
      <c r="F224">
        <v>0.13010529422304667</v>
      </c>
      <c r="G224">
        <v>7.1355544547150518E-3</v>
      </c>
      <c r="H224">
        <v>1.0539962266935085E-5</v>
      </c>
      <c r="I224">
        <v>1.1446399021891502E-2</v>
      </c>
      <c r="J224">
        <v>2.7087703026023167E-2</v>
      </c>
      <c r="K224">
        <v>2.5527788610516775E-2</v>
      </c>
      <c r="L224">
        <v>3.8049263783635654E-3</v>
      </c>
      <c r="M224">
        <v>7.1460944169819875E-3</v>
      </c>
      <c r="N224">
        <v>9.9497243799867192E-3</v>
      </c>
      <c r="O224">
        <v>1.1867997512568906E-2</v>
      </c>
      <c r="P224">
        <v>4.5216438125151512E-3</v>
      </c>
      <c r="Q224">
        <v>6.5031567186989471E-3</v>
      </c>
      <c r="R224">
        <v>1.878221275967832E-2</v>
      </c>
      <c r="S224">
        <v>2.002592830717666E-4</v>
      </c>
      <c r="T224">
        <v>1.4755947173709119E-4</v>
      </c>
      <c r="U224">
        <v>0.11627686372882785</v>
      </c>
      <c r="V224">
        <v>4.2159849067740338E-5</v>
      </c>
      <c r="W224">
        <v>7.5360730208585856E-3</v>
      </c>
      <c r="X224">
        <v>3.161988680080525E-5</v>
      </c>
      <c r="Y224">
        <v>0.50975473507804847</v>
      </c>
      <c r="Z224">
        <v>1.5599144155063924E-3</v>
      </c>
      <c r="AA224">
        <v>4.848382642790139E-4</v>
      </c>
      <c r="AB224">
        <v>0.15840509290976737</v>
      </c>
      <c r="AC224">
        <v>2.9195695479410184E-3</v>
      </c>
      <c r="AD224">
        <v>7.6899564699558373E-2</v>
      </c>
      <c r="AE224">
        <v>2.634990566733771E-5</v>
      </c>
      <c r="AF224">
        <v>4.3941102690852364E-2</v>
      </c>
      <c r="AG224">
        <v>8.1</v>
      </c>
      <c r="AH224">
        <v>15.77</v>
      </c>
      <c r="AI224">
        <v>1.6178842079745354E-3</v>
      </c>
      <c r="AJ224">
        <v>93.58</v>
      </c>
      <c r="AK224">
        <v>155.62</v>
      </c>
      <c r="AL224">
        <v>2.1659622458551599E-2</v>
      </c>
      <c r="AM224">
        <v>0.57999999999999996</v>
      </c>
      <c r="AN224">
        <v>405.33</v>
      </c>
      <c r="AO224">
        <v>1485.75</v>
      </c>
      <c r="AP224">
        <v>11.54</v>
      </c>
      <c r="AQ224">
        <v>10.92</v>
      </c>
      <c r="AR224">
        <v>0.75</v>
      </c>
      <c r="AS224">
        <v>77.62</v>
      </c>
      <c r="AT224">
        <v>8.91</v>
      </c>
      <c r="AU224">
        <v>12.76</v>
      </c>
      <c r="AV224">
        <v>1220.67</v>
      </c>
      <c r="AW224">
        <v>334.08</v>
      </c>
      <c r="AX224">
        <v>52.41</v>
      </c>
      <c r="AY224">
        <v>71.58</v>
      </c>
      <c r="AZ224">
        <v>40.83</v>
      </c>
      <c r="BA224">
        <v>199.68</v>
      </c>
      <c r="BB224">
        <v>18.489999999999998</v>
      </c>
      <c r="BC224">
        <v>6.79</v>
      </c>
      <c r="BD224">
        <v>-3.61</v>
      </c>
      <c r="BE224">
        <v>-12.27</v>
      </c>
      <c r="BF224">
        <v>47.2</v>
      </c>
    </row>
    <row r="225" spans="1:58" x14ac:dyDescent="0.3">
      <c r="A225" s="25">
        <v>5</v>
      </c>
      <c r="B225">
        <v>4.62</v>
      </c>
      <c r="C225">
        <v>1.4007569550119005E-2</v>
      </c>
      <c r="D225">
        <v>1.1939599672246283E-2</v>
      </c>
      <c r="E225">
        <v>2.4932693433220181E-2</v>
      </c>
      <c r="F225">
        <v>0.55312341488157946</v>
      </c>
      <c r="G225">
        <v>1.3890514651371493E-2</v>
      </c>
      <c r="H225">
        <v>3.9018299582504195E-5</v>
      </c>
      <c r="I225">
        <v>3.4414140231768697E-2</v>
      </c>
      <c r="J225">
        <v>0.14647469663272075</v>
      </c>
      <c r="K225">
        <v>0.14624058683522573</v>
      </c>
      <c r="L225">
        <v>1.0730032385188654E-2</v>
      </c>
      <c r="M225">
        <v>1.6348667525069256E-2</v>
      </c>
      <c r="N225">
        <v>2.1616137968707323E-2</v>
      </c>
      <c r="O225">
        <v>3.7691677396699048E-2</v>
      </c>
      <c r="P225">
        <v>4.7407233992742596E-2</v>
      </c>
      <c r="Q225">
        <v>9.9106480939560662E-3</v>
      </c>
      <c r="R225">
        <v>7.4915135198408048E-2</v>
      </c>
      <c r="S225">
        <v>7.4134769206757973E-4</v>
      </c>
      <c r="T225">
        <v>2.41913457411526E-3</v>
      </c>
      <c r="U225">
        <v>0.33934215146903896</v>
      </c>
      <c r="V225">
        <v>3.5116469624253775E-4</v>
      </c>
      <c r="W225">
        <v>1.9860314487494635E-2</v>
      </c>
      <c r="X225">
        <v>3.5116469624253775E-4</v>
      </c>
      <c r="Y225">
        <v>0.77306956962815565</v>
      </c>
      <c r="Z225">
        <v>9.1302821023059814E-3</v>
      </c>
      <c r="AA225">
        <v>4.3310312536579652E-3</v>
      </c>
      <c r="AB225">
        <v>0.62152249404970927</v>
      </c>
      <c r="AC225">
        <v>1.5724374731749192E-2</v>
      </c>
      <c r="AD225">
        <v>7.2183854227632765E-2</v>
      </c>
      <c r="AE225">
        <v>5.501580241133091E-5</v>
      </c>
      <c r="AF225">
        <v>2.8405322096063054E-2</v>
      </c>
      <c r="AG225">
        <v>7.95</v>
      </c>
      <c r="AH225">
        <v>9.81</v>
      </c>
      <c r="AI225">
        <v>9.2247063872956409E-3</v>
      </c>
      <c r="AJ225">
        <v>37.89</v>
      </c>
      <c r="AK225">
        <v>670.72</v>
      </c>
      <c r="AL225">
        <v>1.2758983963478871E-2</v>
      </c>
      <c r="AM225">
        <v>0.71</v>
      </c>
      <c r="AN225">
        <v>308.33</v>
      </c>
      <c r="AO225">
        <v>1079.5</v>
      </c>
      <c r="AP225">
        <v>6.28</v>
      </c>
      <c r="AQ225">
        <v>6.23</v>
      </c>
      <c r="AR225">
        <v>0.73</v>
      </c>
      <c r="AS225">
        <v>98.95</v>
      </c>
      <c r="AT225">
        <v>7.95</v>
      </c>
      <c r="AU225">
        <v>0.61</v>
      </c>
      <c r="AV225">
        <v>2533.87</v>
      </c>
      <c r="AW225">
        <v>722.81</v>
      </c>
      <c r="AX225">
        <v>0</v>
      </c>
      <c r="AY225">
        <v>66.13</v>
      </c>
      <c r="AZ225">
        <v>42.51</v>
      </c>
      <c r="BA225">
        <v>119.87</v>
      </c>
      <c r="BB225">
        <v>12.23</v>
      </c>
      <c r="BC225">
        <v>5.19</v>
      </c>
      <c r="BD225">
        <v>-8.15</v>
      </c>
      <c r="BE225">
        <v>-10.43</v>
      </c>
      <c r="BF225">
        <v>34.86</v>
      </c>
    </row>
    <row r="226" spans="1:58" x14ac:dyDescent="0.3">
      <c r="A226" s="25">
        <v>6</v>
      </c>
      <c r="B226">
        <v>4.88</v>
      </c>
      <c r="C226">
        <v>9.3768740118846429E-3</v>
      </c>
      <c r="D226">
        <v>1.7172763451998037E-2</v>
      </c>
      <c r="E226">
        <v>2.2869759581311672E-2</v>
      </c>
      <c r="F226">
        <v>0.41040178814806738</v>
      </c>
      <c r="G226">
        <v>1.3601918988169873E-2</v>
      </c>
      <c r="H226">
        <v>2.7258354685711169E-5</v>
      </c>
      <c r="I226">
        <v>3.2301150302567735E-2</v>
      </c>
      <c r="J226">
        <v>9.6603609006160385E-2</v>
      </c>
      <c r="K226">
        <v>8.9134819822275529E-2</v>
      </c>
      <c r="L226">
        <v>8.6136400806847303E-3</v>
      </c>
      <c r="M226">
        <v>1.5673553944283922E-2</v>
      </c>
      <c r="N226">
        <v>3.4645368805538895E-2</v>
      </c>
      <c r="O226">
        <v>3.0093223573025133E-2</v>
      </c>
      <c r="P226">
        <v>3.1592433080739245E-2</v>
      </c>
      <c r="Q226">
        <v>1.0903341874284468E-2</v>
      </c>
      <c r="R226">
        <v>6.6919260753420917E-2</v>
      </c>
      <c r="S226">
        <v>5.4516709371422339E-4</v>
      </c>
      <c r="T226">
        <v>2.6168020498282723E-3</v>
      </c>
      <c r="U226">
        <v>0.27915281033636807</v>
      </c>
      <c r="V226">
        <v>1.6355012811426702E-4</v>
      </c>
      <c r="W226">
        <v>1.8999073215940687E-2</v>
      </c>
      <c r="X226">
        <v>2.7258354685711169E-4</v>
      </c>
      <c r="Y226">
        <v>0.77304693888676879</v>
      </c>
      <c r="Z226">
        <v>6.4874884151992582E-3</v>
      </c>
      <c r="AA226">
        <v>2.1261516654854712E-3</v>
      </c>
      <c r="AB226">
        <v>0.48885133293354416</v>
      </c>
      <c r="AC226">
        <v>1.0685275036798779E-2</v>
      </c>
      <c r="AD226">
        <v>4.9964564138908575E-2</v>
      </c>
      <c r="AE226">
        <v>4.961020552799433E-5</v>
      </c>
      <c r="AF226">
        <v>2.540478656708281E-2</v>
      </c>
      <c r="AG226">
        <v>7.69</v>
      </c>
      <c r="AH226">
        <v>14.83</v>
      </c>
      <c r="AI226">
        <v>5.0962219920405605E-3</v>
      </c>
      <c r="AJ226">
        <v>94.59</v>
      </c>
      <c r="AK226">
        <v>500.75</v>
      </c>
      <c r="AL226">
        <v>1.6409529520798126E-2</v>
      </c>
      <c r="AM226">
        <v>0.78</v>
      </c>
      <c r="AN226">
        <v>229.13</v>
      </c>
      <c r="AO226">
        <v>1023.26</v>
      </c>
      <c r="AP226">
        <v>11.24</v>
      </c>
      <c r="AQ226">
        <v>6.71</v>
      </c>
      <c r="AR226">
        <v>0.9</v>
      </c>
      <c r="AS226">
        <v>102</v>
      </c>
      <c r="AT226">
        <v>9.6300000000000008</v>
      </c>
      <c r="AU226">
        <v>0.28000000000000003</v>
      </c>
      <c r="AV226">
        <v>1695.47</v>
      </c>
      <c r="AW226">
        <v>424.3</v>
      </c>
      <c r="AX226">
        <v>0</v>
      </c>
      <c r="AY226">
        <v>75.849999999999994</v>
      </c>
      <c r="AZ226">
        <v>44.02</v>
      </c>
      <c r="BA226">
        <v>126.28</v>
      </c>
      <c r="BB226">
        <v>19.600000000000001</v>
      </c>
      <c r="BC226">
        <v>5.0599999999999996</v>
      </c>
      <c r="BD226">
        <v>-5.2</v>
      </c>
      <c r="BE226">
        <v>-6.48</v>
      </c>
      <c r="BF226">
        <v>44.35</v>
      </c>
    </row>
    <row r="227" spans="1:58" x14ac:dyDescent="0.3">
      <c r="A227" s="25">
        <v>7</v>
      </c>
      <c r="B227">
        <v>4.57</v>
      </c>
      <c r="C227">
        <v>6.5543071161048693E-3</v>
      </c>
      <c r="D227">
        <v>9.9011873456052273E-3</v>
      </c>
      <c r="E227">
        <v>2.1595346242728505E-2</v>
      </c>
      <c r="F227">
        <v>0.26163439317873932</v>
      </c>
      <c r="G227">
        <v>1.141525221133158E-2</v>
      </c>
      <c r="H227">
        <v>3.9843812255956652E-5</v>
      </c>
      <c r="I227">
        <v>2.1874252928520202E-2</v>
      </c>
      <c r="J227">
        <v>5.0780938720216752E-2</v>
      </c>
      <c r="K227">
        <v>5.2334847398199061E-2</v>
      </c>
      <c r="L227">
        <v>4.3828193481552317E-3</v>
      </c>
      <c r="M227">
        <v>9.3632958801498131E-3</v>
      </c>
      <c r="N227">
        <v>1.9045342258347277E-2</v>
      </c>
      <c r="O227">
        <v>2.2292612957207747E-2</v>
      </c>
      <c r="P227">
        <v>2.4643397880309188E-2</v>
      </c>
      <c r="Q227">
        <v>9.2238425372539647E-3</v>
      </c>
      <c r="R227">
        <v>3.6676229181608094E-2</v>
      </c>
      <c r="S227">
        <v>4.5820384094350148E-4</v>
      </c>
      <c r="T227">
        <v>2.5898477966371822E-4</v>
      </c>
      <c r="U227">
        <v>0.19405928759263685</v>
      </c>
      <c r="V227">
        <v>5.9765718383934975E-5</v>
      </c>
      <c r="W227">
        <v>1.0140250219140967E-2</v>
      </c>
      <c r="X227">
        <v>5.9765718383934975E-5</v>
      </c>
      <c r="Y227">
        <v>0.73894334209897206</v>
      </c>
      <c r="Z227">
        <v>2.8687544824288788E-3</v>
      </c>
      <c r="AA227">
        <v>1.1953143676786994E-3</v>
      </c>
      <c r="AB227">
        <v>0.306976651526018</v>
      </c>
      <c r="AC227">
        <v>5.7175870587297794E-3</v>
      </c>
      <c r="AD227">
        <v>4.2573113395489678E-2</v>
      </c>
      <c r="AE227">
        <v>4.0640688501075783E-5</v>
      </c>
      <c r="AF227">
        <v>2.723324567694637E-2</v>
      </c>
      <c r="AG227">
        <v>7.44</v>
      </c>
      <c r="AH227">
        <v>12.79</v>
      </c>
      <c r="AI227">
        <v>3.8662443222567534E-3</v>
      </c>
      <c r="AJ227">
        <v>73.28</v>
      </c>
      <c r="AK227">
        <v>304.36</v>
      </c>
      <c r="AL227">
        <v>1.8507450792891865E-2</v>
      </c>
      <c r="AM227">
        <v>0.69</v>
      </c>
      <c r="AN227">
        <v>237.44</v>
      </c>
      <c r="AO227">
        <v>1205.43</v>
      </c>
      <c r="AP227">
        <v>5.81</v>
      </c>
      <c r="AQ227">
        <v>7.45</v>
      </c>
      <c r="AR227">
        <v>0.73</v>
      </c>
      <c r="AS227">
        <v>101.15</v>
      </c>
      <c r="AT227">
        <v>10.66</v>
      </c>
      <c r="AU227">
        <v>2.4</v>
      </c>
      <c r="AV227">
        <v>1786.84</v>
      </c>
      <c r="AW227">
        <v>318.07</v>
      </c>
      <c r="AX227">
        <v>0</v>
      </c>
      <c r="AY227">
        <v>78.56</v>
      </c>
      <c r="AZ227">
        <v>37.46</v>
      </c>
      <c r="BA227">
        <v>136.49</v>
      </c>
      <c r="BB227">
        <v>20.34</v>
      </c>
      <c r="BC227">
        <v>4.87</v>
      </c>
      <c r="BD227">
        <v>-5.68</v>
      </c>
      <c r="BE227">
        <v>-3.92</v>
      </c>
      <c r="BF227">
        <v>30.36</v>
      </c>
    </row>
    <row r="228" spans="1:58" x14ac:dyDescent="0.3">
      <c r="A228" s="25">
        <v>8</v>
      </c>
      <c r="B228">
        <v>5.1100000000000003</v>
      </c>
      <c r="C228">
        <v>7.198534736124718E-3</v>
      </c>
      <c r="D228">
        <v>8.504777725717368E-3</v>
      </c>
      <c r="E228">
        <v>1.7350314492198038E-2</v>
      </c>
      <c r="F228">
        <v>0.21959080518521673</v>
      </c>
      <c r="G228">
        <v>9.4844599679118572E-3</v>
      </c>
      <c r="H228">
        <v>2.8396586730275022E-5</v>
      </c>
      <c r="I228">
        <v>1.7975039400264087E-2</v>
      </c>
      <c r="J228">
        <v>4.1572602973122631E-2</v>
      </c>
      <c r="K228">
        <v>3.6872967869262113E-2</v>
      </c>
      <c r="L228">
        <v>3.833539208587128E-3</v>
      </c>
      <c r="M228">
        <v>1.083329783759992E-2</v>
      </c>
      <c r="N228">
        <v>2.2220329116440205E-2</v>
      </c>
      <c r="O228">
        <v>1.9536851670429213E-2</v>
      </c>
      <c r="P228">
        <v>1.3147619656117335E-2</v>
      </c>
      <c r="Q228">
        <v>9.2572872740696571E-3</v>
      </c>
      <c r="R228">
        <v>4.7308713492638182E-2</v>
      </c>
      <c r="S228">
        <v>8.0930272181283815E-4</v>
      </c>
      <c r="T228">
        <v>8.3769930854311317E-4</v>
      </c>
      <c r="U228">
        <v>0.17019494256790335</v>
      </c>
      <c r="V228">
        <v>2.8396586730275022E-5</v>
      </c>
      <c r="W228">
        <v>1.2508696454686146E-2</v>
      </c>
      <c r="X228">
        <v>2.5556928057247517E-4</v>
      </c>
      <c r="Y228">
        <v>0.65819028552767955</v>
      </c>
      <c r="Z228">
        <v>2.1865371782311765E-3</v>
      </c>
      <c r="AA228">
        <v>1.1358634692110008E-3</v>
      </c>
      <c r="AB228">
        <v>0.27104542034047507</v>
      </c>
      <c r="AC228">
        <v>4.486660703383453E-3</v>
      </c>
      <c r="AD228">
        <v>3.6645795175419917E-2</v>
      </c>
      <c r="AE228">
        <v>3.6915562749357531E-5</v>
      </c>
      <c r="AF228">
        <v>2.4818616802260367E-2</v>
      </c>
      <c r="AG228">
        <v>4.88</v>
      </c>
      <c r="AH228">
        <v>17.420000000000002</v>
      </c>
      <c r="AI228">
        <v>2.3319277022901849E-3</v>
      </c>
      <c r="AJ228">
        <v>700.54</v>
      </c>
      <c r="AK228">
        <v>267.91000000000003</v>
      </c>
      <c r="AL228">
        <v>2.3285201118825517E-2</v>
      </c>
      <c r="AM228">
        <v>0.83</v>
      </c>
      <c r="AN228">
        <v>234.64</v>
      </c>
      <c r="AO228">
        <v>1272.3900000000001</v>
      </c>
      <c r="AP228">
        <v>3.77</v>
      </c>
      <c r="AQ228">
        <v>5.92</v>
      </c>
      <c r="AR228">
        <v>0.79</v>
      </c>
      <c r="AS228">
        <v>88.33</v>
      </c>
      <c r="AT228">
        <v>9.51</v>
      </c>
      <c r="AU228">
        <v>2.96</v>
      </c>
      <c r="AV228">
        <v>1347.01</v>
      </c>
      <c r="AW228">
        <v>335.39</v>
      </c>
      <c r="AX228">
        <v>7.42</v>
      </c>
      <c r="AY228">
        <v>72.72</v>
      </c>
      <c r="AZ228">
        <v>42.68</v>
      </c>
      <c r="BA228">
        <v>153.71</v>
      </c>
      <c r="BB228">
        <v>32.56</v>
      </c>
      <c r="BC228">
        <v>5.4</v>
      </c>
      <c r="BD228">
        <v>-3.99</v>
      </c>
      <c r="BE228">
        <v>-8.3800000000000008</v>
      </c>
      <c r="BF228">
        <v>34.39</v>
      </c>
    </row>
    <row r="229" spans="1:58" x14ac:dyDescent="0.3">
      <c r="A229" s="25">
        <v>9</v>
      </c>
      <c r="B229">
        <v>5.51</v>
      </c>
      <c r="C229">
        <v>9.1293041441507898E-3</v>
      </c>
      <c r="D229">
        <v>1.0752291547555375E-2</v>
      </c>
      <c r="E229">
        <v>1.3463418232788035E-2</v>
      </c>
      <c r="F229">
        <v>0.24521864222349274</v>
      </c>
      <c r="G229">
        <v>1.1397797901182199E-2</v>
      </c>
      <c r="H229">
        <v>0</v>
      </c>
      <c r="I229">
        <v>1.7963519669500747E-2</v>
      </c>
      <c r="J229">
        <v>5.7136533815311412E-2</v>
      </c>
      <c r="K229">
        <v>5.0201951273491821E-2</v>
      </c>
      <c r="L229">
        <v>4.8689622102137545E-3</v>
      </c>
      <c r="M229">
        <v>9.1108611054757389E-3</v>
      </c>
      <c r="N229">
        <v>1.5141734752217775E-2</v>
      </c>
      <c r="O229">
        <v>2.421570978034341E-2</v>
      </c>
      <c r="P229">
        <v>1.3463418232788035E-2</v>
      </c>
      <c r="Q229">
        <v>8.4469117131738634E-3</v>
      </c>
      <c r="R229">
        <v>3.5226203869349514E-2</v>
      </c>
      <c r="S229">
        <v>4.2418988952619836E-4</v>
      </c>
      <c r="T229">
        <v>1.5123291713542723E-3</v>
      </c>
      <c r="U229">
        <v>0.18666199443020232</v>
      </c>
      <c r="V229">
        <v>7.3772154700208411E-5</v>
      </c>
      <c r="W229">
        <v>1.1121152321056418E-2</v>
      </c>
      <c r="X229">
        <v>3.319746961509378E-4</v>
      </c>
      <c r="Y229">
        <v>0.78235370059571019</v>
      </c>
      <c r="Z229">
        <v>3.7254938123605246E-3</v>
      </c>
      <c r="AA229">
        <v>1.9918481769056269E-3</v>
      </c>
      <c r="AB229">
        <v>0.28710278305453607</v>
      </c>
      <c r="AC229">
        <v>6.3075192268678189E-3</v>
      </c>
      <c r="AD229">
        <v>6.0290293428745319E-2</v>
      </c>
      <c r="AE229">
        <v>4.0390254698364102E-5</v>
      </c>
      <c r="AF229">
        <v>2.9619520112133674E-2</v>
      </c>
      <c r="AG229">
        <v>5.66</v>
      </c>
      <c r="AH229">
        <v>13</v>
      </c>
      <c r="AI229">
        <v>2.972464543258147E-3</v>
      </c>
      <c r="AJ229">
        <v>70.400000000000006</v>
      </c>
      <c r="AK229">
        <v>269.64999999999998</v>
      </c>
      <c r="AL229">
        <v>1.9402076686154811E-2</v>
      </c>
      <c r="AM229">
        <v>0.77</v>
      </c>
      <c r="AN229">
        <v>217.93</v>
      </c>
      <c r="AO229">
        <v>1443.28</v>
      </c>
      <c r="AP229">
        <v>10.33</v>
      </c>
      <c r="AQ229">
        <v>12.29</v>
      </c>
      <c r="AR229">
        <v>0.8</v>
      </c>
      <c r="AS229">
        <v>87.44</v>
      </c>
      <c r="AT229">
        <v>9.51</v>
      </c>
      <c r="AU229">
        <v>10.56</v>
      </c>
      <c r="AV229">
        <v>1765.75</v>
      </c>
      <c r="AW229">
        <v>362.01</v>
      </c>
      <c r="AX229">
        <v>20.440000000000001</v>
      </c>
      <c r="AY229">
        <v>64.42</v>
      </c>
      <c r="AZ229">
        <v>38.880000000000003</v>
      </c>
      <c r="BA229">
        <v>136.09</v>
      </c>
      <c r="BB229">
        <v>23.57</v>
      </c>
      <c r="BC229">
        <v>6.08</v>
      </c>
      <c r="BD229">
        <v>-2.08</v>
      </c>
      <c r="BE229">
        <v>-1.48</v>
      </c>
      <c r="BF229">
        <v>29.75</v>
      </c>
    </row>
    <row r="230" spans="1:58" x14ac:dyDescent="0.3">
      <c r="A230" s="25">
        <v>10</v>
      </c>
      <c r="B230">
        <v>6.13</v>
      </c>
      <c r="C230">
        <v>3.3581194531062605E-3</v>
      </c>
      <c r="D230">
        <v>7.7039210983025977E-3</v>
      </c>
      <c r="E230">
        <v>7.3370677126691408E-3</v>
      </c>
      <c r="F230">
        <v>0.15515076263174976</v>
      </c>
      <c r="G230">
        <v>6.5187024677945057E-3</v>
      </c>
      <c r="H230">
        <v>1.4109745601286808E-5</v>
      </c>
      <c r="I230">
        <v>1.2331917655524671E-2</v>
      </c>
      <c r="J230">
        <v>2.5129456915891805E-2</v>
      </c>
      <c r="K230">
        <v>2.7048382317666812E-2</v>
      </c>
      <c r="L230">
        <v>3.2029122514921054E-3</v>
      </c>
      <c r="M230">
        <v>8.9879079480196973E-3</v>
      </c>
      <c r="N230">
        <v>1.1569991393055184E-2</v>
      </c>
      <c r="O230">
        <v>1.1485332919447462E-2</v>
      </c>
      <c r="P230">
        <v>7.083092291845978E-3</v>
      </c>
      <c r="Q230">
        <v>7.7321405895051714E-3</v>
      </c>
      <c r="R230">
        <v>4.5659136765764115E-2</v>
      </c>
      <c r="S230">
        <v>2.8219491202573617E-4</v>
      </c>
      <c r="T230">
        <v>1.8342669281672851E-4</v>
      </c>
      <c r="U230">
        <v>0.13048692732070041</v>
      </c>
      <c r="V230">
        <v>1.4109745601286808E-5</v>
      </c>
      <c r="W230">
        <v>9.4676392984634483E-3</v>
      </c>
      <c r="X230">
        <v>1.552072016141549E-4</v>
      </c>
      <c r="Y230">
        <v>0.56145499696640466</v>
      </c>
      <c r="Z230">
        <v>2.29988853300975E-3</v>
      </c>
      <c r="AA230">
        <v>1.1993283761093788E-3</v>
      </c>
      <c r="AB230">
        <v>0.18895771309243295</v>
      </c>
      <c r="AC230">
        <v>4.3316918995950507E-3</v>
      </c>
      <c r="AD230">
        <v>7.5458919475681854E-2</v>
      </c>
      <c r="AE230">
        <v>2.7090711554470672E-5</v>
      </c>
      <c r="AF230">
        <v>4.2879516882310613E-2</v>
      </c>
      <c r="AG230">
        <v>4.41</v>
      </c>
      <c r="AH230">
        <v>16.14</v>
      </c>
      <c r="AI230">
        <v>2.2898706136328362E-3</v>
      </c>
      <c r="AJ230">
        <v>109.77</v>
      </c>
      <c r="AK230">
        <v>176.39</v>
      </c>
      <c r="AL230">
        <v>1.6832926502335165E-2</v>
      </c>
      <c r="AM230">
        <v>0.55000000000000004</v>
      </c>
      <c r="AN230">
        <v>267.39999999999998</v>
      </c>
      <c r="AO230">
        <v>1309.03</v>
      </c>
      <c r="AP230">
        <v>8.25</v>
      </c>
      <c r="AQ230">
        <v>9.16</v>
      </c>
      <c r="AR230">
        <v>0.77</v>
      </c>
      <c r="AS230">
        <v>101.54</v>
      </c>
      <c r="AT230">
        <v>9.81</v>
      </c>
      <c r="AU230">
        <v>7.09</v>
      </c>
      <c r="AV230">
        <v>1220.67</v>
      </c>
      <c r="AW230">
        <v>374.99</v>
      </c>
      <c r="AX230">
        <v>44.21</v>
      </c>
      <c r="AY230">
        <v>78.819999999999993</v>
      </c>
      <c r="AZ230">
        <v>45.85</v>
      </c>
      <c r="BA230">
        <v>190.8</v>
      </c>
      <c r="BB230">
        <v>33.86</v>
      </c>
      <c r="BC230">
        <v>6.39</v>
      </c>
      <c r="BD230">
        <v>-5.65</v>
      </c>
      <c r="BE230">
        <v>-7.52</v>
      </c>
      <c r="BF230">
        <v>40.57</v>
      </c>
    </row>
    <row r="231" spans="1:58" x14ac:dyDescent="0.3">
      <c r="A231" s="25">
        <v>11</v>
      </c>
      <c r="B231">
        <v>6.95</v>
      </c>
      <c r="C231">
        <v>9.9018950703796231E-3</v>
      </c>
      <c r="D231">
        <v>9.1782950460057282E-3</v>
      </c>
      <c r="E231">
        <v>1.3283773079032356E-2</v>
      </c>
      <c r="F231">
        <v>0.25028944000974956</v>
      </c>
      <c r="G231">
        <v>1.1052038267016026E-2</v>
      </c>
      <c r="H231">
        <v>2.285052708549144E-5</v>
      </c>
      <c r="I231">
        <v>1.812046797879471E-2</v>
      </c>
      <c r="J231">
        <v>6.7607092803607341E-2</v>
      </c>
      <c r="K231">
        <v>5.5511547133020533E-2</v>
      </c>
      <c r="L231">
        <v>4.0673938212174758E-3</v>
      </c>
      <c r="M231">
        <v>9.7647919078666743E-3</v>
      </c>
      <c r="N231">
        <v>1.332947413320334E-2</v>
      </c>
      <c r="O231">
        <v>2.5760160867710682E-2</v>
      </c>
      <c r="P231">
        <v>9.3306318932423367E-3</v>
      </c>
      <c r="Q231">
        <v>6.6495033818780086E-3</v>
      </c>
      <c r="R231">
        <v>3.0756809457071477E-2</v>
      </c>
      <c r="S231">
        <v>3.6560843336786304E-4</v>
      </c>
      <c r="T231">
        <v>8.378526598013527E-4</v>
      </c>
      <c r="U231">
        <v>0.19837304247151302</v>
      </c>
      <c r="V231">
        <v>2.5135579794040584E-4</v>
      </c>
      <c r="W231">
        <v>1.1219608798976296E-2</v>
      </c>
      <c r="X231">
        <v>1.9042105904576198E-4</v>
      </c>
      <c r="Y231">
        <v>0.63066693071720192</v>
      </c>
      <c r="Z231">
        <v>3.4351959051855461E-3</v>
      </c>
      <c r="AA231">
        <v>1.7366400584973493E-3</v>
      </c>
      <c r="AB231">
        <v>0.29075772347815487</v>
      </c>
      <c r="AC231">
        <v>5.2403875449393697E-3</v>
      </c>
      <c r="AD231">
        <v>7.1552617147035522E-2</v>
      </c>
      <c r="AE231">
        <v>1.27201267442569E-5</v>
      </c>
      <c r="AF231">
        <v>4.2090670891475231E-2</v>
      </c>
      <c r="AG231">
        <v>11.43</v>
      </c>
      <c r="AH231">
        <v>12.22</v>
      </c>
      <c r="AI231">
        <v>1.3385838766680886E-3</v>
      </c>
      <c r="AJ231">
        <v>90.61</v>
      </c>
      <c r="AK231">
        <v>264.44</v>
      </c>
      <c r="AL231">
        <v>1.4342514167326794E-2</v>
      </c>
      <c r="AM231">
        <v>0.69</v>
      </c>
      <c r="AN231">
        <v>313.13</v>
      </c>
      <c r="AO231">
        <v>1388.03</v>
      </c>
      <c r="AP231">
        <v>7.28</v>
      </c>
      <c r="AQ231">
        <v>9.3800000000000008</v>
      </c>
      <c r="AR231">
        <v>0.8</v>
      </c>
      <c r="AS231">
        <v>105.07</v>
      </c>
      <c r="AT231">
        <v>7.75</v>
      </c>
      <c r="AU231">
        <v>27.42</v>
      </c>
      <c r="AV231">
        <v>1331.52</v>
      </c>
      <c r="AW231">
        <v>415.77</v>
      </c>
      <c r="AX231">
        <v>41.29</v>
      </c>
      <c r="AY231">
        <v>71.09</v>
      </c>
      <c r="AZ231">
        <v>40.729999999999997</v>
      </c>
      <c r="BA231">
        <v>174.34</v>
      </c>
      <c r="BB231">
        <v>11.74</v>
      </c>
      <c r="BC231">
        <v>7.34</v>
      </c>
      <c r="BD231">
        <v>-4.47</v>
      </c>
      <c r="BE231">
        <v>-14.81</v>
      </c>
      <c r="BF231">
        <v>33.72</v>
      </c>
    </row>
    <row r="232" spans="1:58" x14ac:dyDescent="0.3">
      <c r="A232" s="25">
        <v>12</v>
      </c>
      <c r="B232">
        <v>7.63</v>
      </c>
      <c r="C232">
        <v>1.5641694838065545E-2</v>
      </c>
      <c r="D232">
        <v>7.058905957156119E-3</v>
      </c>
      <c r="E232">
        <v>1.8829587850974761E-2</v>
      </c>
      <c r="F232">
        <v>0.30162372352910266</v>
      </c>
      <c r="G232">
        <v>1.3592335044052477E-2</v>
      </c>
      <c r="H232">
        <v>0</v>
      </c>
      <c r="I232">
        <v>1.6780228056961694E-2</v>
      </c>
      <c r="J232">
        <v>8.7404319419873533E-2</v>
      </c>
      <c r="K232">
        <v>8.278012296158764E-2</v>
      </c>
      <c r="L232">
        <v>4.0111401096495072E-3</v>
      </c>
      <c r="M232">
        <v>7.0413900614807942E-3</v>
      </c>
      <c r="N232">
        <v>8.5127252982081236E-3</v>
      </c>
      <c r="O232">
        <v>2.6378938887039988E-2</v>
      </c>
      <c r="P232">
        <v>1.1280236814909531E-2</v>
      </c>
      <c r="Q232">
        <v>4.466553397207966E-3</v>
      </c>
      <c r="R232">
        <v>2.1562067576325516E-2</v>
      </c>
      <c r="S232">
        <v>5.7802455728573677E-4</v>
      </c>
      <c r="T232">
        <v>5.4299276593508614E-4</v>
      </c>
      <c r="U232">
        <v>0.23515089944124293</v>
      </c>
      <c r="V232">
        <v>7.0063582701301432E-5</v>
      </c>
      <c r="W232">
        <v>8.2324709674029186E-3</v>
      </c>
      <c r="X232">
        <v>1.0509537405195214E-4</v>
      </c>
      <c r="Y232">
        <v>0.59102135187682825</v>
      </c>
      <c r="Z232">
        <v>2.4697412902208752E-3</v>
      </c>
      <c r="AA232">
        <v>1.1910809059221244E-3</v>
      </c>
      <c r="AB232">
        <v>0.33288959730955842</v>
      </c>
      <c r="AC232">
        <v>4.6066805626105694E-3</v>
      </c>
      <c r="AD232">
        <v>0.11824981170412149</v>
      </c>
      <c r="AE232">
        <v>2.399677707519574E-5</v>
      </c>
      <c r="AF232">
        <v>5.5875707204287889E-2</v>
      </c>
      <c r="AG232">
        <v>11.24</v>
      </c>
      <c r="AH232">
        <v>7.48</v>
      </c>
      <c r="AI232">
        <v>2.9766513110647914E-3</v>
      </c>
      <c r="AJ232">
        <v>161.25</v>
      </c>
      <c r="AK232">
        <v>336.12</v>
      </c>
      <c r="AL232">
        <v>1.1525459354364085E-2</v>
      </c>
      <c r="AM232">
        <v>0.53</v>
      </c>
      <c r="AN232">
        <v>259.64999999999998</v>
      </c>
      <c r="AO232">
        <v>1346.26</v>
      </c>
      <c r="AP232">
        <v>6.57</v>
      </c>
      <c r="AQ232">
        <v>10.24</v>
      </c>
      <c r="AR232">
        <v>0.76</v>
      </c>
      <c r="AS232">
        <v>152.13999999999999</v>
      </c>
      <c r="AT232">
        <v>6.99</v>
      </c>
      <c r="AU232">
        <v>3.65</v>
      </c>
      <c r="AV232">
        <v>1648.21</v>
      </c>
      <c r="AW232">
        <v>420.11</v>
      </c>
      <c r="AX232">
        <v>0</v>
      </c>
      <c r="AY232">
        <v>85.07</v>
      </c>
      <c r="AZ232">
        <v>45.59</v>
      </c>
      <c r="BA232">
        <v>167.57</v>
      </c>
      <c r="BB232">
        <v>7.29</v>
      </c>
      <c r="BC232">
        <v>8.15</v>
      </c>
      <c r="BD232">
        <v>-4.53</v>
      </c>
      <c r="BE232">
        <v>-14.54</v>
      </c>
      <c r="BF232">
        <v>37.39</v>
      </c>
    </row>
    <row r="233" spans="1:58" x14ac:dyDescent="0.3">
      <c r="A233" s="25">
        <v>13</v>
      </c>
      <c r="B233">
        <v>6.3</v>
      </c>
      <c r="C233">
        <v>8.1337394434445529E-3</v>
      </c>
      <c r="D233">
        <v>1.110168904887166E-2</v>
      </c>
      <c r="E233">
        <v>1.2200609165166828E-2</v>
      </c>
      <c r="F233">
        <v>0.24108749826941714</v>
      </c>
      <c r="G233">
        <v>1.0919977848539389E-2</v>
      </c>
      <c r="H233">
        <v>3.4611657206147032E-5</v>
      </c>
      <c r="I233">
        <v>1.8837394434445522E-2</v>
      </c>
      <c r="J233">
        <v>5.8156237020628547E-2</v>
      </c>
      <c r="K233">
        <v>4.8689948774747333E-2</v>
      </c>
      <c r="L233">
        <v>5.9705108680603624E-3</v>
      </c>
      <c r="M233">
        <v>9.3884120171673826E-3</v>
      </c>
      <c r="N233">
        <v>1.6258825972587567E-2</v>
      </c>
      <c r="O233">
        <v>2.4479094559047489E-2</v>
      </c>
      <c r="P233">
        <v>1.0331579676034888E-2</v>
      </c>
      <c r="Q233">
        <v>7.6924408140661774E-3</v>
      </c>
      <c r="R233">
        <v>3.514813789284231E-2</v>
      </c>
      <c r="S233">
        <v>2.5093451474456595E-4</v>
      </c>
      <c r="T233">
        <v>9.6912640177211683E-4</v>
      </c>
      <c r="U233">
        <v>0.18271493839125016</v>
      </c>
      <c r="V233">
        <v>8.6529143015367572E-5</v>
      </c>
      <c r="W233">
        <v>1.0695002076699432E-2</v>
      </c>
      <c r="X233">
        <v>3.3746365775993352E-4</v>
      </c>
      <c r="Y233">
        <v>0.65506887719784024</v>
      </c>
      <c r="Z233">
        <v>3.9197701785961513E-3</v>
      </c>
      <c r="AA233">
        <v>2.1891873182887998E-3</v>
      </c>
      <c r="AB233">
        <v>0.2830714384604735</v>
      </c>
      <c r="AC233">
        <v>5.8666758964419216E-3</v>
      </c>
      <c r="AD233">
        <v>5.6823688218191885E-2</v>
      </c>
      <c r="AE233">
        <v>1.5488716599750796E-5</v>
      </c>
      <c r="AF233">
        <v>3.4386681434307072E-2</v>
      </c>
      <c r="AG233">
        <v>5.91</v>
      </c>
      <c r="AH233">
        <v>13.27</v>
      </c>
      <c r="AI233">
        <v>1.4086944482901843E-3</v>
      </c>
      <c r="AJ233">
        <v>107.32</v>
      </c>
      <c r="AK233">
        <v>281.08</v>
      </c>
      <c r="AL233">
        <v>1.5635816142876922E-2</v>
      </c>
      <c r="AM233">
        <v>0.78</v>
      </c>
      <c r="AN233">
        <v>328.35</v>
      </c>
      <c r="AO233">
        <v>1369.26</v>
      </c>
      <c r="AP233">
        <v>6.13</v>
      </c>
      <c r="AQ233">
        <v>8.07</v>
      </c>
      <c r="AR233">
        <v>0.78</v>
      </c>
      <c r="AS233">
        <v>94.18</v>
      </c>
      <c r="AT233">
        <v>8.19</v>
      </c>
      <c r="AU233">
        <v>7.2</v>
      </c>
      <c r="AV233">
        <v>1443.86</v>
      </c>
      <c r="AW233">
        <v>584.57000000000005</v>
      </c>
      <c r="AX233">
        <v>37.29</v>
      </c>
      <c r="AY233">
        <v>61.56</v>
      </c>
      <c r="AZ233">
        <v>47.15</v>
      </c>
      <c r="BA233">
        <v>153.74</v>
      </c>
      <c r="BB233">
        <v>17.82</v>
      </c>
      <c r="BC233">
        <v>6.57</v>
      </c>
      <c r="BD233">
        <v>-2.88</v>
      </c>
      <c r="BE233">
        <v>-5.44</v>
      </c>
      <c r="BF233">
        <v>42.67</v>
      </c>
    </row>
    <row r="234" spans="1:58" x14ac:dyDescent="0.3">
      <c r="A234" s="25">
        <v>14</v>
      </c>
      <c r="B234">
        <v>6.35</v>
      </c>
      <c r="C234">
        <v>7.6984006906310907E-3</v>
      </c>
      <c r="D234">
        <v>1.0208168314628742E-2</v>
      </c>
      <c r="E234">
        <v>1.3136230542626E-2</v>
      </c>
      <c r="F234">
        <v>0.22764126342770177</v>
      </c>
      <c r="G234">
        <v>1.071546177054316E-2</v>
      </c>
      <c r="H234">
        <v>4.4499425957405146E-5</v>
      </c>
      <c r="I234">
        <v>1.6954281289771361E-2</v>
      </c>
      <c r="J234">
        <v>5.2108827796121429E-2</v>
      </c>
      <c r="K234">
        <v>4.7916981870933864E-2</v>
      </c>
      <c r="L234">
        <v>4.9928355924208582E-3</v>
      </c>
      <c r="M234">
        <v>8.7218874876514099E-3</v>
      </c>
      <c r="N234">
        <v>1.5841795640836234E-2</v>
      </c>
      <c r="O234">
        <v>2.0959229625937825E-2</v>
      </c>
      <c r="P234">
        <v>9.0511832397362074E-3</v>
      </c>
      <c r="Q234">
        <v>8.0365963279073697E-3</v>
      </c>
      <c r="R234">
        <v>3.52791448990308E-2</v>
      </c>
      <c r="S234">
        <v>4.0939471880812738E-4</v>
      </c>
      <c r="T234">
        <v>3.292957520847981E-4</v>
      </c>
      <c r="U234">
        <v>0.18291934034050961</v>
      </c>
      <c r="V234">
        <v>8.0098966723329268E-5</v>
      </c>
      <c r="W234">
        <v>9.5406769252676642E-3</v>
      </c>
      <c r="X234">
        <v>6.2299196340367204E-5</v>
      </c>
      <c r="Y234">
        <v>0.65582363987504566</v>
      </c>
      <c r="Z234">
        <v>2.5275673943806125E-3</v>
      </c>
      <c r="AA234">
        <v>1.0412865674032806E-3</v>
      </c>
      <c r="AB234">
        <v>0.26720125310383497</v>
      </c>
      <c r="AC234">
        <v>4.3253442030597809E-3</v>
      </c>
      <c r="AD234">
        <v>7.9787470741627439E-2</v>
      </c>
      <c r="AE234">
        <v>2.1626721015298904E-5</v>
      </c>
      <c r="AF234">
        <v>4.1562463844216413E-2</v>
      </c>
      <c r="AG234">
        <v>6.26</v>
      </c>
      <c r="AH234">
        <v>13.04</v>
      </c>
      <c r="AI234">
        <v>1.6102562276946628E-3</v>
      </c>
      <c r="AJ234">
        <v>70.48</v>
      </c>
      <c r="AK234">
        <v>252.45</v>
      </c>
      <c r="AL234">
        <v>2.1066028248235599E-2</v>
      </c>
      <c r="AM234">
        <v>0.63</v>
      </c>
      <c r="AN234">
        <v>298.83</v>
      </c>
      <c r="AO234">
        <v>1415.81</v>
      </c>
      <c r="AP234">
        <v>5.61</v>
      </c>
      <c r="AQ234">
        <v>8.85</v>
      </c>
      <c r="AR234">
        <v>0.76</v>
      </c>
      <c r="AS234">
        <v>94.58</v>
      </c>
      <c r="AT234">
        <v>8.1999999999999993</v>
      </c>
      <c r="AU234">
        <v>4.71</v>
      </c>
      <c r="AV234">
        <v>1382.67</v>
      </c>
      <c r="AW234">
        <v>382.64</v>
      </c>
      <c r="AX234">
        <v>24.87</v>
      </c>
      <c r="AY234">
        <v>81.349999999999994</v>
      </c>
      <c r="AZ234">
        <v>43.81</v>
      </c>
      <c r="BA234">
        <v>161.38999999999999</v>
      </c>
      <c r="BB234">
        <v>16.98</v>
      </c>
      <c r="BC234">
        <v>6.82</v>
      </c>
      <c r="BD234">
        <v>-4.9000000000000004</v>
      </c>
      <c r="BE234">
        <v>-6.7</v>
      </c>
      <c r="BF234">
        <v>49.89</v>
      </c>
    </row>
    <row r="235" spans="1:58" x14ac:dyDescent="0.3">
      <c r="A235" s="25">
        <v>15</v>
      </c>
      <c r="B235">
        <v>5.96</v>
      </c>
      <c r="C235">
        <v>3.9024390243902439E-3</v>
      </c>
      <c r="D235">
        <v>1.0939837398373984E-2</v>
      </c>
      <c r="E235">
        <v>7.4536585365853657E-3</v>
      </c>
      <c r="F235">
        <v>0.15374308943089432</v>
      </c>
      <c r="G235">
        <v>5.8146341463414632E-3</v>
      </c>
      <c r="H235">
        <v>2.6016260162601626E-5</v>
      </c>
      <c r="I235">
        <v>1.5388617886178861E-2</v>
      </c>
      <c r="J235">
        <v>2.8045528455284553E-2</v>
      </c>
      <c r="K235">
        <v>2.6003252032520324E-2</v>
      </c>
      <c r="L235">
        <v>3.7073170731707315E-3</v>
      </c>
      <c r="M235">
        <v>9.8211382113821133E-3</v>
      </c>
      <c r="N235">
        <v>2.111219512195122E-2</v>
      </c>
      <c r="O235">
        <v>1.263089430894309E-2</v>
      </c>
      <c r="P235">
        <v>6.2439024390243906E-3</v>
      </c>
      <c r="Q235">
        <v>9.1837398373983744E-3</v>
      </c>
      <c r="R235">
        <v>3.4640650406504062E-2</v>
      </c>
      <c r="S235">
        <v>2.9918699186991872E-4</v>
      </c>
      <c r="T235">
        <v>1.3008130081300812E-4</v>
      </c>
      <c r="U235">
        <v>0.13812032520325204</v>
      </c>
      <c r="V235">
        <v>5.2032520325203252E-5</v>
      </c>
      <c r="W235">
        <v>1.0302439024390243E-2</v>
      </c>
      <c r="X235">
        <v>6.504065040650406E-5</v>
      </c>
      <c r="Y235">
        <v>0.48816910569105693</v>
      </c>
      <c r="Z235">
        <v>1.5739837398373983E-3</v>
      </c>
      <c r="AA235">
        <v>6.3739837398373988E-4</v>
      </c>
      <c r="AB235">
        <v>0.19907642276422763</v>
      </c>
      <c r="AC235">
        <v>3.5252032520325205E-3</v>
      </c>
      <c r="AD235">
        <v>5.563577235772358E-2</v>
      </c>
      <c r="AE235">
        <v>2.9658536585365851E-5</v>
      </c>
      <c r="AF235">
        <v>3.1414634146341464E-2</v>
      </c>
      <c r="AG235">
        <v>5.82</v>
      </c>
      <c r="AH235">
        <v>20.93</v>
      </c>
      <c r="AI235">
        <v>2.3981788617886183E-3</v>
      </c>
      <c r="AJ235">
        <v>100.86</v>
      </c>
      <c r="AK235">
        <v>198.38</v>
      </c>
      <c r="AL235">
        <v>2.0006504065040651E-2</v>
      </c>
      <c r="AM235">
        <v>0.76</v>
      </c>
      <c r="AN235">
        <v>305.5</v>
      </c>
      <c r="AO235">
        <v>1512.67</v>
      </c>
      <c r="AP235">
        <v>7.33</v>
      </c>
      <c r="AQ235">
        <v>10.72</v>
      </c>
      <c r="AR235">
        <v>0.84</v>
      </c>
      <c r="AS235">
        <v>157.87</v>
      </c>
      <c r="AT235">
        <v>10.01</v>
      </c>
      <c r="AU235">
        <v>2.77</v>
      </c>
      <c r="AV235">
        <v>1256.75</v>
      </c>
      <c r="AW235">
        <v>367.76</v>
      </c>
      <c r="AX235">
        <v>46.81</v>
      </c>
      <c r="AY235">
        <v>81.569999999999993</v>
      </c>
      <c r="AZ235">
        <v>44.15</v>
      </c>
      <c r="BA235">
        <v>205.57</v>
      </c>
      <c r="BB235">
        <v>20.16</v>
      </c>
      <c r="BC235">
        <v>6.2</v>
      </c>
      <c r="BD235">
        <v>-6.86</v>
      </c>
      <c r="BE235">
        <v>-10.96</v>
      </c>
      <c r="BF235">
        <v>41.87</v>
      </c>
    </row>
    <row r="236" spans="1:58" x14ac:dyDescent="0.3">
      <c r="A236" s="25">
        <v>16</v>
      </c>
      <c r="B236">
        <v>7.82</v>
      </c>
      <c r="C236">
        <v>6.2087912087912091E-3</v>
      </c>
      <c r="D236">
        <v>9.6978021978021984E-3</v>
      </c>
      <c r="E236">
        <v>8.3379120879120885E-3</v>
      </c>
      <c r="F236">
        <v>0.18758241758241759</v>
      </c>
      <c r="G236">
        <v>8.5576923076923078E-3</v>
      </c>
      <c r="H236">
        <v>4.1208791208791209E-5</v>
      </c>
      <c r="I236">
        <v>1.4711538461538462E-2</v>
      </c>
      <c r="J236">
        <v>4.0604395604395604E-2</v>
      </c>
      <c r="K236">
        <v>4.3749999999999997E-2</v>
      </c>
      <c r="L236">
        <v>4.0934065934065938E-3</v>
      </c>
      <c r="M236">
        <v>1.1964285714285714E-2</v>
      </c>
      <c r="N236">
        <v>1.760989010989011E-2</v>
      </c>
      <c r="O236">
        <v>1.5728021978021978E-2</v>
      </c>
      <c r="P236">
        <v>7.3351648351648348E-3</v>
      </c>
      <c r="Q236">
        <v>7.9807692307692305E-3</v>
      </c>
      <c r="R236">
        <v>3.3063186813186811E-2</v>
      </c>
      <c r="S236">
        <v>3.5714285714285714E-4</v>
      </c>
      <c r="T236">
        <v>2.0604395604395604E-4</v>
      </c>
      <c r="U236">
        <v>0.16932692307692307</v>
      </c>
      <c r="V236">
        <v>4.1208791208791209E-5</v>
      </c>
      <c r="W236">
        <v>1.2568681318681319E-2</v>
      </c>
      <c r="X236">
        <v>1.3736263736263736E-5</v>
      </c>
      <c r="Y236">
        <v>0.4392445054945055</v>
      </c>
      <c r="Z236">
        <v>1.4423076923076924E-3</v>
      </c>
      <c r="AA236">
        <v>3.5714285714285714E-4</v>
      </c>
      <c r="AB236">
        <v>0.23576923076923076</v>
      </c>
      <c r="AC236">
        <v>3.5714285714285713E-3</v>
      </c>
      <c r="AD236">
        <v>9.6057692307692302E-2</v>
      </c>
      <c r="AE236">
        <v>1.7032967032967031E-5</v>
      </c>
      <c r="AF236">
        <v>4.5178571428571429E-2</v>
      </c>
      <c r="AG236">
        <v>8.92</v>
      </c>
      <c r="AH236">
        <v>18.11</v>
      </c>
      <c r="AI236">
        <v>1.8994505494505495E-3</v>
      </c>
      <c r="AJ236">
        <v>89.67</v>
      </c>
      <c r="AK236">
        <v>236.35</v>
      </c>
      <c r="AL236">
        <v>1.0439560439560439E-2</v>
      </c>
      <c r="AM236">
        <v>0.67</v>
      </c>
      <c r="AN236">
        <v>333</v>
      </c>
      <c r="AO236">
        <v>1613.8</v>
      </c>
      <c r="AP236">
        <v>6.43</v>
      </c>
      <c r="AQ236">
        <v>12.36</v>
      </c>
      <c r="AR236">
        <v>0.8</v>
      </c>
      <c r="AS236">
        <v>95</v>
      </c>
      <c r="AT236">
        <v>8.42</v>
      </c>
      <c r="AU236">
        <v>7.76</v>
      </c>
      <c r="AV236">
        <v>1219.67</v>
      </c>
      <c r="AW236">
        <v>468.96</v>
      </c>
      <c r="AX236">
        <v>0</v>
      </c>
      <c r="AY236">
        <v>88.83</v>
      </c>
      <c r="AZ236">
        <v>50.26</v>
      </c>
      <c r="BA236">
        <v>227.1</v>
      </c>
      <c r="BB236">
        <v>16.579999999999998</v>
      </c>
      <c r="BC236">
        <v>8.0399999999999991</v>
      </c>
      <c r="BD236">
        <v>-3.15</v>
      </c>
      <c r="BE236">
        <v>-9.36</v>
      </c>
      <c r="BF236">
        <v>42.89</v>
      </c>
    </row>
    <row r="237" spans="1:58" x14ac:dyDescent="0.3">
      <c r="A237" s="25">
        <v>17</v>
      </c>
      <c r="B237">
        <v>6.92</v>
      </c>
      <c r="C237">
        <v>3.6476612392842759E-3</v>
      </c>
      <c r="D237">
        <v>1.0229561014901328E-2</v>
      </c>
      <c r="E237">
        <v>7.2492952074103903E-3</v>
      </c>
      <c r="F237">
        <v>0.13181059777918416</v>
      </c>
      <c r="G237">
        <v>7.191761118462689E-3</v>
      </c>
      <c r="H237">
        <v>1.1506817789540303E-5</v>
      </c>
      <c r="I237">
        <v>1.029860192163857E-2</v>
      </c>
      <c r="J237">
        <v>2.6891433174155686E-2</v>
      </c>
      <c r="K237">
        <v>2.6316092284678672E-2</v>
      </c>
      <c r="L237">
        <v>3.8662907772855416E-3</v>
      </c>
      <c r="M237">
        <v>7.9281974569932693E-3</v>
      </c>
      <c r="N237">
        <v>1.4176399516713652E-2</v>
      </c>
      <c r="O237">
        <v>1.0908463264484207E-2</v>
      </c>
      <c r="P237">
        <v>4.8328634716069269E-3</v>
      </c>
      <c r="Q237">
        <v>7.7555951901501644E-3</v>
      </c>
      <c r="R237">
        <v>2.1068983372648294E-2</v>
      </c>
      <c r="S237">
        <v>3.2219089810712846E-4</v>
      </c>
      <c r="T237">
        <v>2.1862953800126574E-4</v>
      </c>
      <c r="U237">
        <v>0.12762211610379148</v>
      </c>
      <c r="V237">
        <v>1.1506817789540303E-5</v>
      </c>
      <c r="W237">
        <v>8.4805247108912032E-3</v>
      </c>
      <c r="X237">
        <v>0</v>
      </c>
      <c r="Y237">
        <v>0.3911512571198435</v>
      </c>
      <c r="Z237">
        <v>7.1342270295149878E-4</v>
      </c>
      <c r="AA237">
        <v>2.9917726252804788E-4</v>
      </c>
      <c r="AB237">
        <v>0.16845981243887004</v>
      </c>
      <c r="AC237">
        <v>2.1287612910649558E-3</v>
      </c>
      <c r="AD237">
        <v>7.1031586214832285E-2</v>
      </c>
      <c r="AE237">
        <v>1.7720499395892068E-5</v>
      </c>
      <c r="AF237">
        <v>4.027386226339106E-2</v>
      </c>
      <c r="AG237">
        <v>7.26</v>
      </c>
      <c r="AH237">
        <v>18.48</v>
      </c>
      <c r="AI237">
        <v>1.6697543294401935E-3</v>
      </c>
      <c r="AJ237">
        <v>63.13</v>
      </c>
      <c r="AK237">
        <v>171.64</v>
      </c>
      <c r="AL237">
        <v>1.3198320004602727E-2</v>
      </c>
      <c r="AM237">
        <v>0.71</v>
      </c>
      <c r="AN237">
        <v>324.89</v>
      </c>
      <c r="AO237">
        <v>1740.76</v>
      </c>
      <c r="AP237">
        <v>9.9</v>
      </c>
      <c r="AQ237">
        <v>12.13</v>
      </c>
      <c r="AR237">
        <v>0.8</v>
      </c>
      <c r="AS237">
        <v>162.5</v>
      </c>
      <c r="AT237">
        <v>9.15</v>
      </c>
      <c r="AU237">
        <v>5.41</v>
      </c>
      <c r="AV237">
        <v>1069.05</v>
      </c>
      <c r="AW237">
        <v>406.39</v>
      </c>
      <c r="AX237">
        <v>21.44</v>
      </c>
      <c r="AY237">
        <v>91.31</v>
      </c>
      <c r="AZ237">
        <v>46.73</v>
      </c>
      <c r="BA237">
        <v>250.93</v>
      </c>
      <c r="BB237">
        <v>21.45</v>
      </c>
      <c r="BC237">
        <v>7.56</v>
      </c>
      <c r="BD237">
        <v>-5.31</v>
      </c>
      <c r="BE237">
        <v>-10.71</v>
      </c>
      <c r="BF237">
        <v>43.16</v>
      </c>
    </row>
    <row r="238" spans="1:58" x14ac:dyDescent="0.3">
      <c r="A238" s="25">
        <v>18</v>
      </c>
      <c r="B238">
        <v>6.77</v>
      </c>
      <c r="C238">
        <v>4.214509525191955E-3</v>
      </c>
      <c r="D238">
        <v>9.8605507893445993E-3</v>
      </c>
      <c r="E238">
        <v>6.0865125684482395E-3</v>
      </c>
      <c r="F238">
        <v>0.13443384421330823</v>
      </c>
      <c r="G238">
        <v>6.5069624498213085E-3</v>
      </c>
      <c r="H238">
        <v>2.0021422922527105E-5</v>
      </c>
      <c r="I238">
        <v>1.1452253911685504E-2</v>
      </c>
      <c r="J238">
        <v>2.5277046439690469E-2</v>
      </c>
      <c r="K238">
        <v>2.7038931656872853E-2</v>
      </c>
      <c r="L238">
        <v>3.2134383790656004E-3</v>
      </c>
      <c r="M238">
        <v>7.5380657303314551E-3</v>
      </c>
      <c r="N238">
        <v>1.3484428338322004E-2</v>
      </c>
      <c r="O238">
        <v>9.6903686945031178E-3</v>
      </c>
      <c r="P238">
        <v>4.9753235962479853E-3</v>
      </c>
      <c r="Q238">
        <v>9.1998438329012038E-3</v>
      </c>
      <c r="R238">
        <v>2.4936682250007509E-2</v>
      </c>
      <c r="S238">
        <v>3.8040703552801497E-4</v>
      </c>
      <c r="T238">
        <v>1.2012853753516262E-4</v>
      </c>
      <c r="U238">
        <v>0.12471344338442134</v>
      </c>
      <c r="V238">
        <v>1.0010711461263552E-5</v>
      </c>
      <c r="W238">
        <v>8.0486120148558962E-3</v>
      </c>
      <c r="X238">
        <v>7.0074980228844864E-5</v>
      </c>
      <c r="Y238">
        <v>0.44560679927522451</v>
      </c>
      <c r="Z238">
        <v>1.2313175097354169E-3</v>
      </c>
      <c r="AA238">
        <v>4.2044988137306919E-4</v>
      </c>
      <c r="AB238">
        <v>0.16839017748991419</v>
      </c>
      <c r="AC238">
        <v>2.2824422131680899E-3</v>
      </c>
      <c r="AD238">
        <v>8.5961979317870127E-2</v>
      </c>
      <c r="AE238">
        <v>1.5516602764958506E-5</v>
      </c>
      <c r="AF238">
        <v>3.8681389086322363E-2</v>
      </c>
      <c r="AG238">
        <v>11.25</v>
      </c>
      <c r="AH238">
        <v>17.559999999999999</v>
      </c>
      <c r="AI238">
        <v>1.5086142172124172E-3</v>
      </c>
      <c r="AJ238">
        <v>91.52</v>
      </c>
      <c r="AK238">
        <v>168.93</v>
      </c>
      <c r="AL238">
        <v>1.3314246243480524E-2</v>
      </c>
      <c r="AM238">
        <v>0.69</v>
      </c>
      <c r="AN238">
        <v>330.27</v>
      </c>
      <c r="AO238">
        <v>1508.7</v>
      </c>
      <c r="AP238">
        <v>6.68</v>
      </c>
      <c r="AQ238">
        <v>11.45</v>
      </c>
      <c r="AR238">
        <v>0.84</v>
      </c>
      <c r="AS238">
        <v>136.80000000000001</v>
      </c>
      <c r="AT238">
        <v>10.23</v>
      </c>
      <c r="AU238">
        <v>1.86</v>
      </c>
      <c r="AV238">
        <v>1237.56</v>
      </c>
      <c r="AW238">
        <v>406.63</v>
      </c>
      <c r="AX238">
        <v>20.149999999999999</v>
      </c>
      <c r="AY238">
        <v>86.98</v>
      </c>
      <c r="AZ238">
        <v>43.46</v>
      </c>
      <c r="BA238">
        <v>223.7</v>
      </c>
      <c r="BB238">
        <v>19.25</v>
      </c>
      <c r="BC238">
        <v>7.37</v>
      </c>
      <c r="BD238">
        <v>-5.71</v>
      </c>
      <c r="BE238">
        <v>-8.92</v>
      </c>
      <c r="BF238">
        <v>35.19</v>
      </c>
    </row>
    <row r="239" spans="1:58" x14ac:dyDescent="0.3">
      <c r="A239" s="25">
        <v>19</v>
      </c>
      <c r="B239">
        <v>6.4</v>
      </c>
      <c r="C239">
        <v>4.3101182654402105E-3</v>
      </c>
      <c r="D239">
        <v>9.0056942619360491E-3</v>
      </c>
      <c r="E239">
        <v>8.7428821725799386E-3</v>
      </c>
      <c r="F239">
        <v>0.14586070959264127</v>
      </c>
      <c r="G239">
        <v>8.1296539640823475E-3</v>
      </c>
      <c r="H239">
        <v>3.5041611914148054E-5</v>
      </c>
      <c r="I239">
        <v>1.2825229960578187E-2</v>
      </c>
      <c r="J239">
        <v>2.7262374069207184E-2</v>
      </c>
      <c r="K239">
        <v>2.7209811651335961E-2</v>
      </c>
      <c r="L239">
        <v>3.8896189224704334E-3</v>
      </c>
      <c r="M239">
        <v>6.7630310994305741E-3</v>
      </c>
      <c r="N239">
        <v>1.2509855453350854E-2</v>
      </c>
      <c r="O239">
        <v>1.1686377573368375E-2</v>
      </c>
      <c r="P239">
        <v>6.2549277266754268E-3</v>
      </c>
      <c r="Q239">
        <v>8.5326325010950509E-3</v>
      </c>
      <c r="R239">
        <v>2.5282522996057818E-2</v>
      </c>
      <c r="S239">
        <v>3.8545773105562854E-4</v>
      </c>
      <c r="T239">
        <v>1.5768725361366622E-4</v>
      </c>
      <c r="U239">
        <v>0.13035479632063074</v>
      </c>
      <c r="V239">
        <v>0</v>
      </c>
      <c r="W239">
        <v>7.3061760840998687E-3</v>
      </c>
      <c r="X239">
        <v>0</v>
      </c>
      <c r="Y239">
        <v>0.48119141480508104</v>
      </c>
      <c r="Z239">
        <v>9.2860271572492339E-4</v>
      </c>
      <c r="AA239">
        <v>5.2562417871222073E-4</v>
      </c>
      <c r="AB239">
        <v>0.17540078843626808</v>
      </c>
      <c r="AC239">
        <v>2.3302671922908456E-3</v>
      </c>
      <c r="AD239">
        <v>7.9018834866403861E-2</v>
      </c>
      <c r="AE239">
        <v>2.6281208935611039E-5</v>
      </c>
      <c r="AF239">
        <v>4.0578186596583445E-2</v>
      </c>
      <c r="AG239">
        <v>4.04</v>
      </c>
      <c r="AH239">
        <v>15.46</v>
      </c>
      <c r="AI239">
        <v>3.0722733245729301E-3</v>
      </c>
      <c r="AJ239">
        <v>83.23</v>
      </c>
      <c r="AK239">
        <v>173.53</v>
      </c>
      <c r="AL239">
        <v>1.3035479632063075E-2</v>
      </c>
      <c r="AM239">
        <v>0.61</v>
      </c>
      <c r="AN239">
        <v>281.88</v>
      </c>
      <c r="AO239">
        <v>1341.6</v>
      </c>
      <c r="AP239">
        <v>9.52</v>
      </c>
      <c r="AQ239">
        <v>9.89</v>
      </c>
      <c r="AR239">
        <v>0.79</v>
      </c>
      <c r="AS239">
        <v>110.81</v>
      </c>
      <c r="AT239">
        <v>11.42</v>
      </c>
      <c r="AU239">
        <v>1.42</v>
      </c>
      <c r="AV239">
        <v>1237.72</v>
      </c>
      <c r="AW239">
        <v>342.87</v>
      </c>
      <c r="AX239">
        <v>39.729999999999997</v>
      </c>
      <c r="AY239">
        <v>91.49</v>
      </c>
      <c r="AZ239">
        <v>44.62</v>
      </c>
      <c r="BA239">
        <v>210.05</v>
      </c>
      <c r="BB239">
        <v>19.489999999999998</v>
      </c>
      <c r="BC239">
        <v>6.73</v>
      </c>
      <c r="BD239">
        <v>-5.19</v>
      </c>
      <c r="BE239">
        <v>-9.91</v>
      </c>
      <c r="BF239">
        <v>36.020000000000003</v>
      </c>
    </row>
    <row r="240" spans="1:58" x14ac:dyDescent="0.3">
      <c r="A240" s="25">
        <v>20</v>
      </c>
      <c r="B240">
        <v>5.97</v>
      </c>
      <c r="C240">
        <v>3.2747937201014544E-3</v>
      </c>
      <c r="D240">
        <v>9.198317654990849E-3</v>
      </c>
      <c r="E240">
        <v>6.9830160208045715E-3</v>
      </c>
      <c r="F240">
        <v>0.12139210838925098</v>
      </c>
      <c r="G240">
        <v>5.5061482646803868E-3</v>
      </c>
      <c r="H240">
        <v>3.2105820785308377E-5</v>
      </c>
      <c r="I240">
        <v>1.0289915561691334E-2</v>
      </c>
      <c r="J240">
        <v>2.1671429030083154E-2</v>
      </c>
      <c r="K240">
        <v>2.4288053424085788E-2</v>
      </c>
      <c r="L240">
        <v>3.3229524512794172E-3</v>
      </c>
      <c r="M240">
        <v>6.9990689311972259E-3</v>
      </c>
      <c r="N240">
        <v>1.2906539955693967E-2</v>
      </c>
      <c r="O240">
        <v>8.909365267923075E-3</v>
      </c>
      <c r="P240">
        <v>4.6232381930844061E-3</v>
      </c>
      <c r="Q240">
        <v>8.6043599704626449E-3</v>
      </c>
      <c r="R240">
        <v>2.2056698879506856E-2</v>
      </c>
      <c r="S240">
        <v>2.5684656628246702E-4</v>
      </c>
      <c r="T240">
        <v>1.1237037274857931E-4</v>
      </c>
      <c r="U240">
        <v>0.11726651041833884</v>
      </c>
      <c r="V240">
        <v>3.2105820785308377E-5</v>
      </c>
      <c r="W240">
        <v>7.4003916910135806E-3</v>
      </c>
      <c r="X240">
        <v>0</v>
      </c>
      <c r="Y240">
        <v>0.50234372491732748</v>
      </c>
      <c r="Z240">
        <v>7.7053969884740105E-4</v>
      </c>
      <c r="AA240">
        <v>2.4079365588981284E-4</v>
      </c>
      <c r="AB240">
        <v>0.1529521302212091</v>
      </c>
      <c r="AC240">
        <v>1.9102963367258483E-3</v>
      </c>
      <c r="AD240">
        <v>5.3584614890679678E-2</v>
      </c>
      <c r="AE240">
        <v>3.2908466304941082E-5</v>
      </c>
      <c r="AF240">
        <v>3.5444826146980447E-2</v>
      </c>
      <c r="AG240">
        <v>2.97</v>
      </c>
      <c r="AH240">
        <v>18.09</v>
      </c>
      <c r="AI240">
        <v>2.8595049282434904E-3</v>
      </c>
      <c r="AJ240">
        <v>85.21</v>
      </c>
      <c r="AK240">
        <v>150.16999999999999</v>
      </c>
      <c r="AL240">
        <v>1.7963206729380038E-2</v>
      </c>
      <c r="AM240">
        <v>0.7</v>
      </c>
      <c r="AN240">
        <v>303.45</v>
      </c>
      <c r="AO240">
        <v>1669.68</v>
      </c>
      <c r="AP240">
        <v>7.25</v>
      </c>
      <c r="AQ240">
        <v>10.46</v>
      </c>
      <c r="AR240">
        <v>0.83</v>
      </c>
      <c r="AS240">
        <v>101.6</v>
      </c>
      <c r="AT240">
        <v>12.87</v>
      </c>
      <c r="AU240">
        <v>0.48</v>
      </c>
      <c r="AV240">
        <v>1395.22</v>
      </c>
      <c r="AW240">
        <v>336.09</v>
      </c>
      <c r="AX240">
        <v>20.09</v>
      </c>
      <c r="AY240">
        <v>83.7</v>
      </c>
      <c r="AZ240">
        <v>45.4</v>
      </c>
      <c r="BA240">
        <v>202.75</v>
      </c>
      <c r="BB240">
        <v>31.81</v>
      </c>
      <c r="BC240">
        <v>6.49</v>
      </c>
      <c r="BD240">
        <v>-6.2</v>
      </c>
      <c r="BE240">
        <v>-11.78</v>
      </c>
      <c r="BF240">
        <v>32.89</v>
      </c>
    </row>
    <row r="241" spans="1:58" x14ac:dyDescent="0.3">
      <c r="A241" s="25">
        <v>21</v>
      </c>
      <c r="B241">
        <v>6.1</v>
      </c>
      <c r="C241">
        <v>3.0148519666004419E-3</v>
      </c>
      <c r="D241">
        <v>9.9198355030079045E-3</v>
      </c>
      <c r="E241">
        <v>6.2658904927963104E-3</v>
      </c>
      <c r="F241">
        <v>0.11844061297358878</v>
      </c>
      <c r="G241">
        <v>6.1964238576211845E-3</v>
      </c>
      <c r="H241">
        <v>5.5573308140100307E-5</v>
      </c>
      <c r="I241">
        <v>1.0545035219584034E-2</v>
      </c>
      <c r="J241">
        <v>2.2451616488600525E-2</v>
      </c>
      <c r="K241">
        <v>2.1729163482779222E-2</v>
      </c>
      <c r="L241">
        <v>3.6122650291065201E-3</v>
      </c>
      <c r="M241">
        <v>7.974769718104395E-3</v>
      </c>
      <c r="N241">
        <v>1.2573460966697696E-2</v>
      </c>
      <c r="O241">
        <v>8.7250093779957481E-3</v>
      </c>
      <c r="P241">
        <v>4.3763980160328991E-3</v>
      </c>
      <c r="Q241">
        <v>8.0998096614196199E-3</v>
      </c>
      <c r="R241">
        <v>2.1965350042374647E-2</v>
      </c>
      <c r="S241">
        <v>3.7511982994567711E-4</v>
      </c>
      <c r="T241">
        <v>1.6671992442030093E-4</v>
      </c>
      <c r="U241">
        <v>0.11260541561887825</v>
      </c>
      <c r="V241">
        <v>4.1679981105075232E-5</v>
      </c>
      <c r="W241">
        <v>8.5582894535754482E-3</v>
      </c>
      <c r="X241">
        <v>4.1679981105075232E-5</v>
      </c>
      <c r="Y241">
        <v>0.46417605624018782</v>
      </c>
      <c r="Z241">
        <v>1.2920794142573322E-3</v>
      </c>
      <c r="AA241">
        <v>5.6962640843602821E-4</v>
      </c>
      <c r="AB241">
        <v>0.15181238451171902</v>
      </c>
      <c r="AC241">
        <v>2.9731719854953664E-3</v>
      </c>
      <c r="AD241">
        <v>7.4996179335065374E-2</v>
      </c>
      <c r="AE241">
        <v>3.0426386206704919E-5</v>
      </c>
      <c r="AF241">
        <v>3.6178223599205299E-2</v>
      </c>
      <c r="AG241">
        <v>10.71</v>
      </c>
      <c r="AH241">
        <v>19.53</v>
      </c>
      <c r="AI241">
        <v>2.4357780957805965E-3</v>
      </c>
      <c r="AJ241">
        <v>103.53</v>
      </c>
      <c r="AK241">
        <v>149.59</v>
      </c>
      <c r="AL241">
        <v>1.9172791308334606E-2</v>
      </c>
      <c r="AM241">
        <v>0.67</v>
      </c>
      <c r="AN241">
        <v>299.89</v>
      </c>
      <c r="AO241">
        <v>1587.96</v>
      </c>
      <c r="AP241">
        <v>4.26</v>
      </c>
      <c r="AQ241">
        <v>10.28</v>
      </c>
      <c r="AR241">
        <v>0.89</v>
      </c>
      <c r="AS241">
        <v>72.5</v>
      </c>
      <c r="AT241">
        <v>8.6999999999999993</v>
      </c>
      <c r="AU241">
        <v>1.02</v>
      </c>
      <c r="AV241">
        <v>1252.3</v>
      </c>
      <c r="AW241">
        <v>359.23</v>
      </c>
      <c r="AX241">
        <v>40.51</v>
      </c>
      <c r="AY241">
        <v>74.67</v>
      </c>
      <c r="AZ241">
        <v>44.06</v>
      </c>
      <c r="BA241">
        <v>218.64</v>
      </c>
      <c r="BB241">
        <v>27.75</v>
      </c>
      <c r="BC241">
        <v>6.35</v>
      </c>
      <c r="BD241">
        <v>-7.05</v>
      </c>
      <c r="BE241">
        <v>-14.04</v>
      </c>
      <c r="BF241">
        <v>41.81</v>
      </c>
    </row>
    <row r="242" spans="1:58" x14ac:dyDescent="0.3">
      <c r="A242" s="25">
        <v>22</v>
      </c>
      <c r="B242">
        <v>7.57</v>
      </c>
      <c r="C242">
        <v>5.5335968379446642E-3</v>
      </c>
      <c r="D242">
        <v>7.9590370104204097E-3</v>
      </c>
      <c r="E242">
        <v>8.7136183974128641E-3</v>
      </c>
      <c r="F242">
        <v>0.16588214157384118</v>
      </c>
      <c r="G242">
        <v>7.779374775422206E-3</v>
      </c>
      <c r="H242">
        <v>3.5932446999640679E-5</v>
      </c>
      <c r="I242">
        <v>1.3618397412863817E-2</v>
      </c>
      <c r="J242">
        <v>4.259791591807402E-2</v>
      </c>
      <c r="K242">
        <v>3.496227093065038E-2</v>
      </c>
      <c r="L242">
        <v>3.6112109234638879E-3</v>
      </c>
      <c r="M242">
        <v>1.0923463887890766E-2</v>
      </c>
      <c r="N242">
        <v>1.7570966582824289E-2</v>
      </c>
      <c r="O242">
        <v>1.4139417894358606E-2</v>
      </c>
      <c r="P242">
        <v>6.5397053539346028E-3</v>
      </c>
      <c r="Q242">
        <v>7.3122529644268778E-3</v>
      </c>
      <c r="R242">
        <v>2.4739489759252605E-2</v>
      </c>
      <c r="S242">
        <v>3.9525691699604743E-4</v>
      </c>
      <c r="T242">
        <v>3.4135824649658643E-4</v>
      </c>
      <c r="U242">
        <v>0.15688106360043119</v>
      </c>
      <c r="V242">
        <v>3.5932446999640679E-5</v>
      </c>
      <c r="W242">
        <v>1.1696011498383041E-2</v>
      </c>
      <c r="X242">
        <v>0</v>
      </c>
      <c r="Y242">
        <v>0.41762486525332376</v>
      </c>
      <c r="Z242">
        <v>1.5271289974847287E-3</v>
      </c>
      <c r="AA242">
        <v>9.1627739849083718E-4</v>
      </c>
      <c r="AB242">
        <v>0.21737333812432627</v>
      </c>
      <c r="AC242">
        <v>3.3237513474667626E-3</v>
      </c>
      <c r="AD242">
        <v>7.2709306503772914E-2</v>
      </c>
      <c r="AE242">
        <v>3.1440891124685589E-5</v>
      </c>
      <c r="AF242">
        <v>3.6022278117139775E-2</v>
      </c>
      <c r="AG242">
        <v>10.16</v>
      </c>
      <c r="AH242">
        <v>18.829999999999998</v>
      </c>
      <c r="AI242">
        <v>2.4288537549407114E-3</v>
      </c>
      <c r="AJ242">
        <v>106.1</v>
      </c>
      <c r="AK242">
        <v>216.15</v>
      </c>
      <c r="AL242">
        <v>1.4696370822853036E-2</v>
      </c>
      <c r="AM242">
        <v>0.9</v>
      </c>
      <c r="AN242">
        <v>289.07</v>
      </c>
      <c r="AO242">
        <v>1646.32</v>
      </c>
      <c r="AP242">
        <v>8.85</v>
      </c>
      <c r="AQ242">
        <v>9.61</v>
      </c>
      <c r="AR242">
        <v>0.9</v>
      </c>
      <c r="AS242">
        <v>104.82</v>
      </c>
      <c r="AT242">
        <v>8.19</v>
      </c>
      <c r="AU242">
        <v>6.71</v>
      </c>
      <c r="AV242">
        <v>996.52</v>
      </c>
      <c r="AW242">
        <v>411.63</v>
      </c>
      <c r="AX242">
        <v>12.29</v>
      </c>
      <c r="AY242">
        <v>84.51</v>
      </c>
      <c r="AZ242">
        <v>44.38</v>
      </c>
      <c r="BA242">
        <v>240.8</v>
      </c>
      <c r="BB242">
        <v>17.600000000000001</v>
      </c>
      <c r="BC242">
        <v>8.31</v>
      </c>
      <c r="BD242">
        <v>-3.61</v>
      </c>
      <c r="BE242">
        <v>-5.75</v>
      </c>
      <c r="BF242">
        <v>34.6</v>
      </c>
    </row>
    <row r="243" spans="1:58" x14ac:dyDescent="0.3">
      <c r="A243" s="25">
        <v>23</v>
      </c>
      <c r="B243">
        <v>6.71</v>
      </c>
      <c r="C243">
        <v>2.4464015656970022E-3</v>
      </c>
      <c r="D243">
        <v>8.6736055511075529E-3</v>
      </c>
      <c r="E243">
        <v>6.98336446935326E-3</v>
      </c>
      <c r="F243">
        <v>0.1223200782848501</v>
      </c>
      <c r="G243">
        <v>4.6259229605906949E-3</v>
      </c>
      <c r="H243">
        <v>0</v>
      </c>
      <c r="I243">
        <v>1.0008006405124099E-2</v>
      </c>
      <c r="J243">
        <v>2.0104972867182633E-2</v>
      </c>
      <c r="K243">
        <v>2.5131216083978294E-2</v>
      </c>
      <c r="L243">
        <v>3.7808024197135484E-3</v>
      </c>
      <c r="M243">
        <v>8.8515256649764253E-3</v>
      </c>
      <c r="N243">
        <v>1.5212169735788631E-2</v>
      </c>
      <c r="O243">
        <v>7.2057646116893519E-3</v>
      </c>
      <c r="P243">
        <v>5.0707232452628769E-3</v>
      </c>
      <c r="Q243">
        <v>1.0408326661329063E-2</v>
      </c>
      <c r="R243">
        <v>2.748865759274086E-2</v>
      </c>
      <c r="S243">
        <v>4.892803131394004E-4</v>
      </c>
      <c r="T243">
        <v>2.6688017080330931E-4</v>
      </c>
      <c r="U243">
        <v>0.12200871808557957</v>
      </c>
      <c r="V243">
        <v>1.3344008540165466E-4</v>
      </c>
      <c r="W243">
        <v>9.7411262343207895E-3</v>
      </c>
      <c r="X243">
        <v>1.3344008540165466E-4</v>
      </c>
      <c r="Y243">
        <v>0.39453785250422563</v>
      </c>
      <c r="Z243">
        <v>1.6012810248198558E-3</v>
      </c>
      <c r="AA243">
        <v>1.1120007116804554E-3</v>
      </c>
      <c r="AB243">
        <v>0.16333066453162531</v>
      </c>
      <c r="AC243">
        <v>3.2915221065741482E-3</v>
      </c>
      <c r="AD243">
        <v>8.6602615425673879E-2</v>
      </c>
      <c r="AE243">
        <v>8.4067253803042432E-5</v>
      </c>
      <c r="AF243">
        <v>3.6740503513922246E-2</v>
      </c>
      <c r="AG243">
        <v>10.68</v>
      </c>
      <c r="AH243">
        <v>21.16</v>
      </c>
      <c r="AI243">
        <v>5.972333422293391E-3</v>
      </c>
      <c r="AJ243">
        <v>40.01</v>
      </c>
      <c r="AK243">
        <v>162.25</v>
      </c>
      <c r="AL243">
        <v>1.6324170447469085E-2</v>
      </c>
      <c r="AM243">
        <v>0.75</v>
      </c>
      <c r="AN243">
        <v>389.4</v>
      </c>
      <c r="AO243">
        <v>1740.92</v>
      </c>
      <c r="AP243">
        <v>6.4</v>
      </c>
      <c r="AQ243">
        <v>8.81</v>
      </c>
      <c r="AR243">
        <v>0.82</v>
      </c>
      <c r="AS243">
        <v>18.75</v>
      </c>
      <c r="AT243">
        <v>12.26</v>
      </c>
      <c r="AU243">
        <v>6.09</v>
      </c>
      <c r="AV243">
        <v>1089.4100000000001</v>
      </c>
      <c r="AW243">
        <v>443.22</v>
      </c>
      <c r="AX243">
        <v>0</v>
      </c>
      <c r="AY243">
        <v>85.77</v>
      </c>
      <c r="AZ243">
        <v>46.05</v>
      </c>
      <c r="BA243">
        <v>255.15</v>
      </c>
      <c r="BB243">
        <v>27.25</v>
      </c>
      <c r="BC243">
        <v>7.03</v>
      </c>
      <c r="BD243">
        <v>-5.83</v>
      </c>
      <c r="BE243">
        <v>-6.48</v>
      </c>
      <c r="BF243">
        <v>33.51</v>
      </c>
    </row>
    <row r="244" spans="1:58" x14ac:dyDescent="0.3">
      <c r="A244" s="22" t="s">
        <v>94</v>
      </c>
      <c r="B244">
        <v>143.16000000000003</v>
      </c>
      <c r="C244">
        <v>0.17832285913444523</v>
      </c>
      <c r="D244">
        <v>0.23758055180693738</v>
      </c>
      <c r="E244">
        <v>0.29323684568772668</v>
      </c>
      <c r="F244">
        <v>5.3007153318506388</v>
      </c>
      <c r="G244">
        <v>0.22330029139792934</v>
      </c>
      <c r="H244">
        <v>6.8789489464037977E-4</v>
      </c>
      <c r="I244">
        <v>0.39346068042423737</v>
      </c>
      <c r="J244">
        <v>1.2400065674382514</v>
      </c>
      <c r="K244">
        <v>1.1231740755971611</v>
      </c>
      <c r="L244">
        <v>0.10270899454647053</v>
      </c>
      <c r="M244">
        <v>0.22267825609840697</v>
      </c>
      <c r="N244">
        <v>0.40146852527746302</v>
      </c>
      <c r="O244">
        <v>0.45144738360221387</v>
      </c>
      <c r="P244">
        <v>0.28636715038235133</v>
      </c>
      <c r="Q244">
        <v>0.22126637708456603</v>
      </c>
      <c r="R244">
        <v>0.79917869357983806</v>
      </c>
      <c r="S244">
        <v>9.2538865300345122E-3</v>
      </c>
      <c r="T244">
        <v>1.8196182820149339E-2</v>
      </c>
      <c r="U244">
        <v>3.3731882704879577</v>
      </c>
      <c r="V244">
        <v>2.4109845459385259E-3</v>
      </c>
      <c r="W244">
        <v>0.25253930999452939</v>
      </c>
      <c r="X244">
        <v>2.6835224070234395E-3</v>
      </c>
      <c r="Y244">
        <v>13.335631930428113</v>
      </c>
      <c r="Z244">
        <v>5.5052190303454457E-2</v>
      </c>
      <c r="AA244">
        <v>2.6410191211053289E-2</v>
      </c>
      <c r="AB244">
        <v>6.3362872567555089</v>
      </c>
      <c r="AC244">
        <v>0.10255877984443201</v>
      </c>
      <c r="AD244">
        <v>1.6347663810853452</v>
      </c>
      <c r="AE244">
        <v>4.8618690957596901E-4</v>
      </c>
      <c r="AF244">
        <v>0.85269814939085942</v>
      </c>
      <c r="AG244">
        <v>195.80000000000004</v>
      </c>
      <c r="AH244">
        <v>353.48000000000008</v>
      </c>
      <c r="AI244">
        <v>7.2750687498601724E-2</v>
      </c>
      <c r="AJ244">
        <v>2828.7299999999996</v>
      </c>
      <c r="AK244">
        <v>6329.4500000000007</v>
      </c>
      <c r="AL244">
        <v>0.24622098716678453</v>
      </c>
      <c r="AM244">
        <v>15.650000000000002</v>
      </c>
      <c r="AN244">
        <v>6406.2400000000007</v>
      </c>
      <c r="AO244">
        <v>32857.43</v>
      </c>
      <c r="AP244">
        <v>157.12999999999997</v>
      </c>
      <c r="AQ244">
        <v>444.81000000000006</v>
      </c>
      <c r="AR244">
        <v>17.71</v>
      </c>
      <c r="AS244">
        <v>2386.89</v>
      </c>
      <c r="AT244">
        <v>141.53000000000003</v>
      </c>
      <c r="AU244">
        <v>136.82</v>
      </c>
      <c r="AV244">
        <v>34583.550000000003</v>
      </c>
      <c r="AW244">
        <v>9767.48</v>
      </c>
      <c r="AX244">
        <v>490.88000000000005</v>
      </c>
      <c r="AY244">
        <v>1811.89</v>
      </c>
      <c r="AZ244">
        <v>1253.4599999999998</v>
      </c>
      <c r="BA244">
        <v>4199.46</v>
      </c>
      <c r="BB244">
        <v>491.18999999999994</v>
      </c>
      <c r="BC244">
        <v>151.82</v>
      </c>
      <c r="BD244">
        <v>-133.25</v>
      </c>
      <c r="BE244">
        <v>-154.62000000000006</v>
      </c>
      <c r="BF244">
        <v>1252.8200000000002</v>
      </c>
    </row>
    <row r="245" spans="1:58" x14ac:dyDescent="0.3">
      <c r="A245" s="25">
        <v>1</v>
      </c>
      <c r="B245">
        <v>6.54</v>
      </c>
      <c r="C245">
        <v>1.5340401568992971E-2</v>
      </c>
      <c r="D245">
        <v>7.6119460949939802E-3</v>
      </c>
      <c r="E245">
        <v>2.4000932075032039E-2</v>
      </c>
      <c r="F245">
        <v>0.33177987494659988</v>
      </c>
      <c r="G245">
        <v>1.4369490077284554E-2</v>
      </c>
      <c r="H245">
        <v>7.7672919336673274E-5</v>
      </c>
      <c r="I245">
        <v>1.6932696415394771E-2</v>
      </c>
      <c r="J245">
        <v>9.4256087615053011E-2</v>
      </c>
      <c r="K245">
        <v>8.2333294496873669E-2</v>
      </c>
      <c r="L245">
        <v>4.6992116198687327E-3</v>
      </c>
      <c r="M245">
        <v>8.9712221833857624E-3</v>
      </c>
      <c r="N245">
        <v>9.3595867800691287E-3</v>
      </c>
      <c r="O245">
        <v>2.8234106178880732E-2</v>
      </c>
      <c r="P245">
        <v>2.0156122567866714E-2</v>
      </c>
      <c r="Q245">
        <v>5.6701231115771486E-3</v>
      </c>
      <c r="R245">
        <v>2.97875645656142E-2</v>
      </c>
      <c r="S245">
        <v>1.5534583867334655E-4</v>
      </c>
      <c r="T245">
        <v>2.6020427977785543E-3</v>
      </c>
      <c r="U245">
        <v>0.17957978950638859</v>
      </c>
      <c r="V245">
        <v>3.106916773466931E-4</v>
      </c>
      <c r="W245">
        <v>1.2039302497184356E-2</v>
      </c>
      <c r="X245">
        <v>1.5534583867334655E-4</v>
      </c>
      <c r="Y245">
        <v>0.6661229562313099</v>
      </c>
      <c r="Z245">
        <v>3.3399355314769506E-3</v>
      </c>
      <c r="AA245">
        <v>1.0097479513767524E-3</v>
      </c>
      <c r="AB245">
        <v>0.37193677424365995</v>
      </c>
      <c r="AC245">
        <v>5.6312866519088118E-3</v>
      </c>
      <c r="AD245">
        <v>5.0681579867179305E-2</v>
      </c>
      <c r="AE245">
        <v>3.5729542894869708E-5</v>
      </c>
      <c r="AF245">
        <v>2.7146685308167308E-2</v>
      </c>
      <c r="AG245">
        <v>8.26</v>
      </c>
      <c r="AH245">
        <v>8.91</v>
      </c>
      <c r="AI245">
        <v>7.7210765466620068E-3</v>
      </c>
      <c r="AJ245">
        <v>131.53</v>
      </c>
      <c r="AK245">
        <v>395.38</v>
      </c>
      <c r="AL245">
        <v>8.0391471513456825E-3</v>
      </c>
      <c r="AM245">
        <v>0.93</v>
      </c>
      <c r="AN245">
        <v>7.36</v>
      </c>
      <c r="AO245">
        <v>1009.25</v>
      </c>
      <c r="AP245">
        <v>7.9</v>
      </c>
      <c r="AQ245">
        <v>261</v>
      </c>
      <c r="AR245">
        <v>0.72</v>
      </c>
      <c r="AS245">
        <v>105.45</v>
      </c>
      <c r="AT245">
        <v>5.8</v>
      </c>
      <c r="AU245">
        <v>1.52</v>
      </c>
      <c r="AV245">
        <v>2299.31</v>
      </c>
      <c r="AW245">
        <v>464.41</v>
      </c>
      <c r="AX245">
        <v>9.74</v>
      </c>
      <c r="AY245">
        <v>76.06</v>
      </c>
      <c r="AZ245">
        <v>55.07</v>
      </c>
      <c r="BA245">
        <v>141.22</v>
      </c>
      <c r="BB245">
        <v>8.6999999999999993</v>
      </c>
      <c r="BC245">
        <v>6.47</v>
      </c>
      <c r="BD245">
        <v>-7.82</v>
      </c>
      <c r="BE245">
        <v>-4.22</v>
      </c>
      <c r="BF245">
        <v>57.49</v>
      </c>
    </row>
    <row r="246" spans="1:58" x14ac:dyDescent="0.3">
      <c r="A246" s="25">
        <v>2</v>
      </c>
      <c r="B246">
        <v>7.43</v>
      </c>
      <c r="C246">
        <v>1.6073799706478441E-2</v>
      </c>
      <c r="D246">
        <v>8.863885200456589E-3</v>
      </c>
      <c r="E246">
        <v>2.0674633680434224E-2</v>
      </c>
      <c r="F246">
        <v>0.34650686048407764</v>
      </c>
      <c r="G246">
        <v>1.365108206955995E-2</v>
      </c>
      <c r="H246">
        <v>4.6590723786894032E-5</v>
      </c>
      <c r="I246">
        <v>1.9358445733454469E-2</v>
      </c>
      <c r="J246">
        <v>9.8224893423719331E-2</v>
      </c>
      <c r="K246">
        <v>9.403172828289888E-2</v>
      </c>
      <c r="L246">
        <v>4.7755491881566383E-3</v>
      </c>
      <c r="M246">
        <v>9.8655857618748111E-3</v>
      </c>
      <c r="N246">
        <v>1.3010459617490158E-2</v>
      </c>
      <c r="O246">
        <v>3.005101684254665E-2</v>
      </c>
      <c r="P246">
        <v>1.5351643487781582E-2</v>
      </c>
      <c r="Q246">
        <v>5.5908868544272839E-3</v>
      </c>
      <c r="R246">
        <v>3.1274023341952617E-2</v>
      </c>
      <c r="S246">
        <v>4.7755491881566379E-4</v>
      </c>
      <c r="T246">
        <v>1.1181773708854566E-3</v>
      </c>
      <c r="U246">
        <v>0.19131315954993361</v>
      </c>
      <c r="V246">
        <v>3.8437347124187574E-4</v>
      </c>
      <c r="W246">
        <v>1.1845691522817807E-2</v>
      </c>
      <c r="X246">
        <v>5.8238404733617538E-5</v>
      </c>
      <c r="Y246">
        <v>0.57325226547394414</v>
      </c>
      <c r="Z246">
        <v>2.4576606797586599E-3</v>
      </c>
      <c r="AA246">
        <v>1.0599389661518392E-3</v>
      </c>
      <c r="AB246">
        <v>0.38964987071074147</v>
      </c>
      <c r="AC246">
        <v>4.7755491881566383E-3</v>
      </c>
      <c r="AD246">
        <v>9.8539380809280874E-2</v>
      </c>
      <c r="AE246">
        <v>9.0851911384443362E-6</v>
      </c>
      <c r="AF246">
        <v>4.6381065529853008E-2</v>
      </c>
      <c r="AG246">
        <v>13.96</v>
      </c>
      <c r="AH246">
        <v>9.32</v>
      </c>
      <c r="AI246">
        <v>2.0386935961050155E-3</v>
      </c>
      <c r="AJ246">
        <v>79.08</v>
      </c>
      <c r="AK246">
        <v>394.32</v>
      </c>
      <c r="AL246">
        <v>6.6158827777389522E-3</v>
      </c>
      <c r="AM246">
        <v>0.57999999999999996</v>
      </c>
      <c r="AN246">
        <v>291.72000000000003</v>
      </c>
      <c r="AO246">
        <v>1346.62</v>
      </c>
      <c r="AP246">
        <v>7.31</v>
      </c>
      <c r="AQ246">
        <v>13.18</v>
      </c>
      <c r="AR246">
        <v>0.74</v>
      </c>
      <c r="AS246">
        <v>142.58000000000001</v>
      </c>
      <c r="AT246">
        <v>3.17</v>
      </c>
      <c r="AU246">
        <v>0.91</v>
      </c>
      <c r="AV246">
        <v>1705.39</v>
      </c>
      <c r="AW246">
        <v>442.63</v>
      </c>
      <c r="AX246">
        <v>2.2799999999999998</v>
      </c>
      <c r="AY246">
        <v>82.3</v>
      </c>
      <c r="AZ246">
        <v>54.75</v>
      </c>
      <c r="BA246">
        <v>172.38</v>
      </c>
      <c r="BB246">
        <v>10.039999999999999</v>
      </c>
      <c r="BC246">
        <v>7.78</v>
      </c>
      <c r="BD246">
        <v>-6.34</v>
      </c>
      <c r="BE246">
        <v>-7.68</v>
      </c>
      <c r="BF246">
        <v>55.11</v>
      </c>
    </row>
    <row r="247" spans="1:58" x14ac:dyDescent="0.3">
      <c r="A247" s="25">
        <v>3</v>
      </c>
      <c r="B247">
        <v>6.61</v>
      </c>
      <c r="C247">
        <v>7.4485329875182364E-3</v>
      </c>
      <c r="D247">
        <v>1.1209272167288052E-2</v>
      </c>
      <c r="E247">
        <v>1.2019776300859134E-2</v>
      </c>
      <c r="F247">
        <v>0.22313989301345438</v>
      </c>
      <c r="G247">
        <v>1.0658129356459718E-2</v>
      </c>
      <c r="H247">
        <v>2.4315124007132437E-5</v>
      </c>
      <c r="I247">
        <v>1.7458259037121088E-2</v>
      </c>
      <c r="J247">
        <v>5.4660398768033719E-2</v>
      </c>
      <c r="K247">
        <v>4.6377046522937268E-2</v>
      </c>
      <c r="L247">
        <v>4.9846004214621495E-3</v>
      </c>
      <c r="M247">
        <v>9.4504781974388066E-3</v>
      </c>
      <c r="N247">
        <v>1.5910196142000323E-2</v>
      </c>
      <c r="O247">
        <v>2.194034689576917E-2</v>
      </c>
      <c r="P247">
        <v>9.1343815853460845E-3</v>
      </c>
      <c r="Q247">
        <v>8.8750202626033392E-3</v>
      </c>
      <c r="R247">
        <v>2.9202463932566057E-2</v>
      </c>
      <c r="S247">
        <v>3.4041173609985413E-4</v>
      </c>
      <c r="T247">
        <v>1.0617604149781165E-3</v>
      </c>
      <c r="U247">
        <v>0.14617442048954449</v>
      </c>
      <c r="V247">
        <v>5.6735289349975686E-5</v>
      </c>
      <c r="W247">
        <v>1.0909385637866753E-2</v>
      </c>
      <c r="X247">
        <v>9.7260496028529747E-5</v>
      </c>
      <c r="Y247">
        <v>0.52157562003566216</v>
      </c>
      <c r="Z247">
        <v>2.4234073593775328E-3</v>
      </c>
      <c r="AA247">
        <v>1.1347057869995137E-3</v>
      </c>
      <c r="AB247">
        <v>0.26592640622467173</v>
      </c>
      <c r="AC247">
        <v>4.3443021559409949E-3</v>
      </c>
      <c r="AD247">
        <v>8.5240719727670611E-2</v>
      </c>
      <c r="AE247">
        <v>1.0212352082995623E-5</v>
      </c>
      <c r="AF247">
        <v>4.1043929324039552E-2</v>
      </c>
      <c r="AG247">
        <v>12.08</v>
      </c>
      <c r="AH247">
        <v>14.17</v>
      </c>
      <c r="AI247">
        <v>1.406305722159183E-3</v>
      </c>
      <c r="AJ247">
        <v>123.72</v>
      </c>
      <c r="AK247">
        <v>264.68</v>
      </c>
      <c r="AL247">
        <v>1.0860755389852489E-2</v>
      </c>
      <c r="AM247">
        <v>0.62</v>
      </c>
      <c r="AN247">
        <v>309.32</v>
      </c>
      <c r="AO247">
        <v>1511.73</v>
      </c>
      <c r="AP247">
        <v>5.12</v>
      </c>
      <c r="AQ247">
        <v>8.3699999999999992</v>
      </c>
      <c r="AR247">
        <v>0.73</v>
      </c>
      <c r="AS247">
        <v>105.81</v>
      </c>
      <c r="AT247">
        <v>7.16</v>
      </c>
      <c r="AU247">
        <v>5.92</v>
      </c>
      <c r="AV247">
        <v>1306.4100000000001</v>
      </c>
      <c r="AW247">
        <v>454.02</v>
      </c>
      <c r="AX247">
        <v>53.3</v>
      </c>
      <c r="AY247">
        <v>76.81</v>
      </c>
      <c r="AZ247">
        <v>52.31</v>
      </c>
      <c r="BA247">
        <v>192.63</v>
      </c>
      <c r="BB247">
        <v>18.43</v>
      </c>
      <c r="BC247">
        <v>6.89</v>
      </c>
      <c r="BD247">
        <v>-4.8499999999999996</v>
      </c>
      <c r="BE247">
        <v>-9.36</v>
      </c>
      <c r="BF247">
        <v>52.39</v>
      </c>
    </row>
    <row r="248" spans="1:58" x14ac:dyDescent="0.3">
      <c r="A248" s="25">
        <v>4</v>
      </c>
      <c r="B248">
        <v>6.36</v>
      </c>
      <c r="C248">
        <v>4.1969122716858315E-3</v>
      </c>
      <c r="D248">
        <v>1.0556519132352626E-2</v>
      </c>
      <c r="E248">
        <v>7.3660092931628869E-3</v>
      </c>
      <c r="F248">
        <v>0.13370163379799146</v>
      </c>
      <c r="G248">
        <v>7.7193207854221535E-3</v>
      </c>
      <c r="H248">
        <v>1.0706408856341406E-5</v>
      </c>
      <c r="I248">
        <v>1.2312370184792617E-2</v>
      </c>
      <c r="J248">
        <v>2.8029378385901801E-2</v>
      </c>
      <c r="K248">
        <v>2.4100126335624503E-2</v>
      </c>
      <c r="L248">
        <v>3.5973533757307124E-3</v>
      </c>
      <c r="M248">
        <v>7.430247746300936E-3</v>
      </c>
      <c r="N248">
        <v>1.0877711398042868E-2</v>
      </c>
      <c r="O248">
        <v>1.1991177919102375E-2</v>
      </c>
      <c r="P248">
        <v>4.5823429905141218E-3</v>
      </c>
      <c r="Q248">
        <v>7.9013297359799579E-3</v>
      </c>
      <c r="R248">
        <v>1.912164621742575E-2</v>
      </c>
      <c r="S248">
        <v>1.7130254170146249E-4</v>
      </c>
      <c r="T248">
        <v>1.8200895055780391E-4</v>
      </c>
      <c r="U248">
        <v>0.10005139076251043</v>
      </c>
      <c r="V248">
        <v>4.2825635425365622E-5</v>
      </c>
      <c r="W248">
        <v>7.8263848739855684E-3</v>
      </c>
      <c r="X248">
        <v>4.2825635425365622E-5</v>
      </c>
      <c r="Y248">
        <v>0.52025652555619795</v>
      </c>
      <c r="Z248">
        <v>1.5096036487441383E-3</v>
      </c>
      <c r="AA248">
        <v>5.7814607824243594E-4</v>
      </c>
      <c r="AB248">
        <v>0.16416136699428277</v>
      </c>
      <c r="AC248">
        <v>2.9335560266375454E-3</v>
      </c>
      <c r="AD248">
        <v>7.7236033489646902E-2</v>
      </c>
      <c r="AE248">
        <v>1.4774844221751138E-5</v>
      </c>
      <c r="AF248">
        <v>4.445300957152952E-2</v>
      </c>
      <c r="AG248">
        <v>8.9499999999999993</v>
      </c>
      <c r="AH248">
        <v>16.14</v>
      </c>
      <c r="AI248">
        <v>1.7243742104023469E-3</v>
      </c>
      <c r="AJ248">
        <v>104.26</v>
      </c>
      <c r="AK248">
        <v>161.27000000000001</v>
      </c>
      <c r="AL248">
        <v>1.2044709963384082E-2</v>
      </c>
      <c r="AM248">
        <v>0.54</v>
      </c>
      <c r="AN248">
        <v>379.68</v>
      </c>
      <c r="AO248">
        <v>1485.55</v>
      </c>
      <c r="AP248">
        <v>9.6999999999999993</v>
      </c>
      <c r="AQ248">
        <v>9.3699999999999992</v>
      </c>
      <c r="AR248">
        <v>0.72</v>
      </c>
      <c r="AS248">
        <v>76.19</v>
      </c>
      <c r="AT248">
        <v>6.58</v>
      </c>
      <c r="AU248">
        <v>4.71</v>
      </c>
      <c r="AV248">
        <v>1250.73</v>
      </c>
      <c r="AW248">
        <v>347.8</v>
      </c>
      <c r="AX248">
        <v>52.21</v>
      </c>
      <c r="AY248">
        <v>72.3</v>
      </c>
      <c r="AZ248">
        <v>52.71</v>
      </c>
      <c r="BA248">
        <v>195.66</v>
      </c>
      <c r="BB248">
        <v>17.96</v>
      </c>
      <c r="BC248">
        <v>6.62</v>
      </c>
      <c r="BD248">
        <v>-4.97</v>
      </c>
      <c r="BE248">
        <v>-9.85</v>
      </c>
      <c r="BF248">
        <v>54.04</v>
      </c>
    </row>
    <row r="249" spans="1:58" x14ac:dyDescent="0.3">
      <c r="A249" s="25">
        <v>5</v>
      </c>
      <c r="B249">
        <v>4.3899999999999997</v>
      </c>
      <c r="C249">
        <v>1.4373880151304001E-2</v>
      </c>
      <c r="D249">
        <v>1.2701572765279714E-2</v>
      </c>
      <c r="E249">
        <v>2.3173402349193708E-2</v>
      </c>
      <c r="F249">
        <v>0.56316942066494124</v>
      </c>
      <c r="G249">
        <v>1.4055345411108899E-2</v>
      </c>
      <c r="H249">
        <v>3.9816842524387814E-5</v>
      </c>
      <c r="I249">
        <v>3.5556440374278318E-2</v>
      </c>
      <c r="J249">
        <v>0.15241887318335656</v>
      </c>
      <c r="K249">
        <v>0.1434600836153693</v>
      </c>
      <c r="L249">
        <v>1.0670913796535935E-2</v>
      </c>
      <c r="M249">
        <v>1.696197491538921E-2</v>
      </c>
      <c r="N249">
        <v>2.3372486561815647E-2</v>
      </c>
      <c r="O249">
        <v>3.8343619350985465E-2</v>
      </c>
      <c r="P249">
        <v>4.9771053155484773E-2</v>
      </c>
      <c r="Q249">
        <v>1.2621939080230937E-2</v>
      </c>
      <c r="R249">
        <v>7.5851085008958791E-2</v>
      </c>
      <c r="S249">
        <v>6.7688632291459288E-4</v>
      </c>
      <c r="T249">
        <v>2.2297431813657178E-3</v>
      </c>
      <c r="U249">
        <v>0.2740991439378857</v>
      </c>
      <c r="V249">
        <v>2.7871789767071472E-4</v>
      </c>
      <c r="W249">
        <v>2.0147322317340236E-2</v>
      </c>
      <c r="X249">
        <v>3.1853474019510251E-4</v>
      </c>
      <c r="Y249">
        <v>0.79430619151901249</v>
      </c>
      <c r="Z249">
        <v>7.764284292255624E-3</v>
      </c>
      <c r="AA249">
        <v>4.101134780011945E-3</v>
      </c>
      <c r="AB249">
        <v>0.63472028668126612</v>
      </c>
      <c r="AC249">
        <v>1.3458092773243082E-2</v>
      </c>
      <c r="AD249">
        <v>6.6852478598447146E-2</v>
      </c>
      <c r="AE249">
        <v>3.3446147720485764E-5</v>
      </c>
      <c r="AF249">
        <v>2.7951423452120247E-2</v>
      </c>
      <c r="AG249">
        <v>8.81</v>
      </c>
      <c r="AH249">
        <v>9.99</v>
      </c>
      <c r="AI249">
        <v>9.9633685048775636E-3</v>
      </c>
      <c r="AJ249">
        <v>34.58</v>
      </c>
      <c r="AK249">
        <v>678.11</v>
      </c>
      <c r="AL249">
        <v>7.605016922158073E-3</v>
      </c>
      <c r="AM249">
        <v>0.66</v>
      </c>
      <c r="AN249">
        <v>335.8</v>
      </c>
      <c r="AO249">
        <v>1119.43</v>
      </c>
      <c r="AP249">
        <v>5.36</v>
      </c>
      <c r="AQ249">
        <v>5.87</v>
      </c>
      <c r="AR249">
        <v>0.72</v>
      </c>
      <c r="AS249">
        <v>100.26</v>
      </c>
      <c r="AT249">
        <v>4.71</v>
      </c>
      <c r="AU249">
        <v>6.82</v>
      </c>
      <c r="AV249">
        <v>2642.7</v>
      </c>
      <c r="AW249">
        <v>736.05</v>
      </c>
      <c r="AX249">
        <v>0</v>
      </c>
      <c r="AY249">
        <v>65.31</v>
      </c>
      <c r="AZ249">
        <v>56.54</v>
      </c>
      <c r="BA249">
        <v>117.84</v>
      </c>
      <c r="BB249">
        <v>11.52</v>
      </c>
      <c r="BC249">
        <v>5.04</v>
      </c>
      <c r="BD249">
        <v>-7.7</v>
      </c>
      <c r="BE249">
        <v>-1.06</v>
      </c>
      <c r="BF249">
        <v>57.07</v>
      </c>
    </row>
    <row r="250" spans="1:58" x14ac:dyDescent="0.3">
      <c r="A250" s="25">
        <v>6</v>
      </c>
      <c r="B250">
        <v>4.6100000000000003</v>
      </c>
      <c r="C250">
        <v>9.3988098548467829E-3</v>
      </c>
      <c r="D250">
        <v>1.7907791557755407E-2</v>
      </c>
      <c r="E250">
        <v>2.0910961570546688E-2</v>
      </c>
      <c r="F250">
        <v>0.42055503030977143</v>
      </c>
      <c r="G250">
        <v>1.4209443301262444E-2</v>
      </c>
      <c r="H250">
        <v>2.7807129748067406E-5</v>
      </c>
      <c r="I250">
        <v>3.3451977086925086E-2</v>
      </c>
      <c r="J250">
        <v>9.9827595795561982E-2</v>
      </c>
      <c r="K250">
        <v>8.575718814303987E-2</v>
      </c>
      <c r="L250">
        <v>8.4533674434124906E-3</v>
      </c>
      <c r="M250">
        <v>1.6434013681107838E-2</v>
      </c>
      <c r="N250">
        <v>3.865191034981369E-2</v>
      </c>
      <c r="O250">
        <v>3.2172849118513987E-2</v>
      </c>
      <c r="P250">
        <v>3.3340748567932815E-2</v>
      </c>
      <c r="Q250">
        <v>1.4070407652522106E-2</v>
      </c>
      <c r="R250">
        <v>7.0435459651854729E-2</v>
      </c>
      <c r="S250">
        <v>5.5614259496134812E-4</v>
      </c>
      <c r="T250">
        <v>2.4470274178299317E-3</v>
      </c>
      <c r="U250">
        <v>0.24350703520382627</v>
      </c>
      <c r="V250">
        <v>2.2245703798453925E-4</v>
      </c>
      <c r="W250">
        <v>1.9659640731883653E-2</v>
      </c>
      <c r="X250">
        <v>2.2245703798453925E-4</v>
      </c>
      <c r="Y250">
        <v>0.78997274901284686</v>
      </c>
      <c r="Z250">
        <v>5.2277403926366721E-3</v>
      </c>
      <c r="AA250">
        <v>2.0021133418608532E-3</v>
      </c>
      <c r="AB250">
        <v>0.50425449085145435</v>
      </c>
      <c r="AC250">
        <v>9.6768811523274562E-3</v>
      </c>
      <c r="AD250">
        <v>5.080362604971915E-2</v>
      </c>
      <c r="AE250">
        <v>3.9208052944775037E-5</v>
      </c>
      <c r="AF250">
        <v>2.474834547577999E-2</v>
      </c>
      <c r="AG250">
        <v>7.66</v>
      </c>
      <c r="AH250">
        <v>15.42</v>
      </c>
      <c r="AI250">
        <v>5.6476280518324897E-3</v>
      </c>
      <c r="AJ250">
        <v>137.57</v>
      </c>
      <c r="AK250">
        <v>514.29</v>
      </c>
      <c r="AL250">
        <v>1.2791279684111007E-2</v>
      </c>
      <c r="AM250">
        <v>0.73</v>
      </c>
      <c r="AN250">
        <v>228.38</v>
      </c>
      <c r="AO250">
        <v>1007.43</v>
      </c>
      <c r="AP250">
        <v>10.130000000000001</v>
      </c>
      <c r="AQ250">
        <v>6.15</v>
      </c>
      <c r="AR250">
        <v>0.86</v>
      </c>
      <c r="AS250">
        <v>96</v>
      </c>
      <c r="AT250">
        <v>7.17</v>
      </c>
      <c r="AU250">
        <v>1.72</v>
      </c>
      <c r="AV250">
        <v>1792.64</v>
      </c>
      <c r="AW250">
        <v>420.11</v>
      </c>
      <c r="AX250">
        <v>0</v>
      </c>
      <c r="AY250">
        <v>75.06</v>
      </c>
      <c r="AZ250">
        <v>53.26</v>
      </c>
      <c r="BA250">
        <v>124.12</v>
      </c>
      <c r="BB250">
        <v>20</v>
      </c>
      <c r="BC250">
        <v>4.72</v>
      </c>
      <c r="BD250">
        <v>-4.08</v>
      </c>
      <c r="BE250">
        <v>-6.08</v>
      </c>
      <c r="BF250">
        <v>60</v>
      </c>
    </row>
    <row r="251" spans="1:58" x14ac:dyDescent="0.3">
      <c r="A251" s="25">
        <v>7</v>
      </c>
      <c r="B251">
        <v>4.38</v>
      </c>
      <c r="C251">
        <v>7.2351841313714332E-3</v>
      </c>
      <c r="D251">
        <v>1.0425981627509958E-2</v>
      </c>
      <c r="E251">
        <v>1.9876432810340624E-2</v>
      </c>
      <c r="F251">
        <v>0.2625193073733843</v>
      </c>
      <c r="G251">
        <v>1.1056011706365335E-2</v>
      </c>
      <c r="H251">
        <v>6.0970652792455895E-5</v>
      </c>
      <c r="I251">
        <v>2.2945289000894237E-2</v>
      </c>
      <c r="J251">
        <v>5.1560848711486869E-2</v>
      </c>
      <c r="K251">
        <v>4.4447605885700348E-2</v>
      </c>
      <c r="L251">
        <v>4.3695634501260058E-3</v>
      </c>
      <c r="M251">
        <v>9.4301276318998449E-3</v>
      </c>
      <c r="N251">
        <v>2.0689374847573369E-2</v>
      </c>
      <c r="O251">
        <v>2.3859848792781076E-2</v>
      </c>
      <c r="P251">
        <v>2.4306966913259086E-2</v>
      </c>
      <c r="Q251">
        <v>1.3250955206893749E-2</v>
      </c>
      <c r="R251">
        <v>3.9448012356718964E-2</v>
      </c>
      <c r="S251">
        <v>4.6744167140882857E-4</v>
      </c>
      <c r="T251">
        <v>4.2679456954719129E-4</v>
      </c>
      <c r="U251">
        <v>0.15917405089017153</v>
      </c>
      <c r="V251">
        <v>6.0970652792455895E-5</v>
      </c>
      <c r="W251">
        <v>1.0385334525648321E-2</v>
      </c>
      <c r="X251">
        <v>6.0970652792455895E-5</v>
      </c>
      <c r="Y251">
        <v>0.75638159499227708</v>
      </c>
      <c r="Z251">
        <v>2.37785545890578E-3</v>
      </c>
      <c r="AA251">
        <v>9.958539956101129E-4</v>
      </c>
      <c r="AB251">
        <v>0.30966994553288352</v>
      </c>
      <c r="AC251">
        <v>4.6540931631574665E-3</v>
      </c>
      <c r="AD251">
        <v>4.335013413543614E-2</v>
      </c>
      <c r="AE251">
        <v>2.418502560767417E-5</v>
      </c>
      <c r="AF251">
        <v>2.7782294122429069E-2</v>
      </c>
      <c r="AG251">
        <v>5.91</v>
      </c>
      <c r="AH251">
        <v>13.37</v>
      </c>
      <c r="AI251">
        <v>4.1748638322087629E-3</v>
      </c>
      <c r="AJ251">
        <v>32.549999999999997</v>
      </c>
      <c r="AK251">
        <v>306.52999999999997</v>
      </c>
      <c r="AL251">
        <v>1.085277619705715E-2</v>
      </c>
      <c r="AM251">
        <v>0.64</v>
      </c>
      <c r="AN251">
        <v>213.3</v>
      </c>
      <c r="AO251">
        <v>1183.52</v>
      </c>
      <c r="AP251">
        <v>5.67</v>
      </c>
      <c r="AQ251">
        <v>6.48</v>
      </c>
      <c r="AR251">
        <v>0.7</v>
      </c>
      <c r="AS251">
        <v>116.05</v>
      </c>
      <c r="AT251">
        <v>5.99</v>
      </c>
      <c r="AU251">
        <v>3.36</v>
      </c>
      <c r="AV251">
        <v>1854.57</v>
      </c>
      <c r="AW251">
        <v>322.08</v>
      </c>
      <c r="AX251">
        <v>0</v>
      </c>
      <c r="AY251">
        <v>77.83</v>
      </c>
      <c r="AZ251">
        <v>52.25</v>
      </c>
      <c r="BA251">
        <v>133.56</v>
      </c>
      <c r="BB251">
        <v>24.53</v>
      </c>
      <c r="BC251">
        <v>4.59</v>
      </c>
      <c r="BD251">
        <v>-6.38</v>
      </c>
      <c r="BE251">
        <v>-3.85</v>
      </c>
      <c r="BF251">
        <v>54.49</v>
      </c>
    </row>
    <row r="252" spans="1:58" x14ac:dyDescent="0.3">
      <c r="A252" s="25">
        <v>8</v>
      </c>
      <c r="B252">
        <v>4.99</v>
      </c>
      <c r="C252">
        <v>8.0840275262586015E-3</v>
      </c>
      <c r="D252">
        <v>8.6925027164070981E-3</v>
      </c>
      <c r="E252">
        <v>1.6834480260775081E-2</v>
      </c>
      <c r="F252">
        <v>0.22813473379210431</v>
      </c>
      <c r="G252">
        <v>9.2864904020282506E-3</v>
      </c>
      <c r="H252">
        <v>2.897500905469033E-5</v>
      </c>
      <c r="I252">
        <v>1.8645418326693228E-2</v>
      </c>
      <c r="J252">
        <v>4.2462875769648675E-2</v>
      </c>
      <c r="K252">
        <v>3.562477363274176E-2</v>
      </c>
      <c r="L252">
        <v>3.6943136544730169E-3</v>
      </c>
      <c r="M252">
        <v>1.1242303513219847E-2</v>
      </c>
      <c r="N252">
        <v>2.5077870336834479E-2</v>
      </c>
      <c r="O252">
        <v>2.0470843897138716E-2</v>
      </c>
      <c r="P252">
        <v>1.3864541832669323E-2</v>
      </c>
      <c r="Q252">
        <v>1.2401303875407461E-2</v>
      </c>
      <c r="R252">
        <v>5.0996015936254982E-2</v>
      </c>
      <c r="S252">
        <v>7.9681274900398409E-4</v>
      </c>
      <c r="T252">
        <v>9.1271278522274543E-4</v>
      </c>
      <c r="U252">
        <v>0.14596160811300254</v>
      </c>
      <c r="V252">
        <v>2.897500905469033E-5</v>
      </c>
      <c r="W252">
        <v>1.2980804056501268E-2</v>
      </c>
      <c r="X252">
        <v>2.6077508149221297E-4</v>
      </c>
      <c r="Y252">
        <v>0.68153567547989857</v>
      </c>
      <c r="Z252">
        <v>2.1731256791017745E-3</v>
      </c>
      <c r="AA252">
        <v>1.231437884824339E-3</v>
      </c>
      <c r="AB252">
        <v>0.2837232886635277</v>
      </c>
      <c r="AC252">
        <v>4.0709887721839914E-3</v>
      </c>
      <c r="AD252">
        <v>3.6551973922491848E-2</v>
      </c>
      <c r="AE252">
        <v>2.4194132560666426E-5</v>
      </c>
      <c r="AF252">
        <v>2.3672582397681999E-2</v>
      </c>
      <c r="AG252">
        <v>4.95</v>
      </c>
      <c r="AH252">
        <v>17.98</v>
      </c>
      <c r="AI252">
        <v>2.46925027164071E-3</v>
      </c>
      <c r="AJ252">
        <v>641.78</v>
      </c>
      <c r="AK252">
        <v>280.64999999999998</v>
      </c>
      <c r="AL252">
        <v>1.495110467222021E-2</v>
      </c>
      <c r="AM252">
        <v>0.86</v>
      </c>
      <c r="AN252">
        <v>229.36</v>
      </c>
      <c r="AO252">
        <v>1246.0899999999999</v>
      </c>
      <c r="AP252">
        <v>4.21</v>
      </c>
      <c r="AQ252">
        <v>5.09</v>
      </c>
      <c r="AR252">
        <v>0.84</v>
      </c>
      <c r="AS252">
        <v>85.67</v>
      </c>
      <c r="AT252">
        <v>5.23</v>
      </c>
      <c r="AU252">
        <v>14.58</v>
      </c>
      <c r="AV252">
        <v>1415.96</v>
      </c>
      <c r="AW252">
        <v>329.16</v>
      </c>
      <c r="AX252">
        <v>7.32</v>
      </c>
      <c r="AY252">
        <v>71.680000000000007</v>
      </c>
      <c r="AZ252">
        <v>53.39</v>
      </c>
      <c r="BA252">
        <v>148.33000000000001</v>
      </c>
      <c r="BB252">
        <v>37.21</v>
      </c>
      <c r="BC252">
        <v>5.32</v>
      </c>
      <c r="BD252">
        <v>-7.12</v>
      </c>
      <c r="BE252">
        <v>-6.59</v>
      </c>
      <c r="BF252">
        <v>59.3</v>
      </c>
    </row>
    <row r="253" spans="1:58" x14ac:dyDescent="0.3">
      <c r="A253" s="25">
        <v>9</v>
      </c>
      <c r="B253">
        <v>5.3</v>
      </c>
      <c r="C253">
        <v>9.8895787634308667E-3</v>
      </c>
      <c r="D253">
        <v>1.104212365691341E-2</v>
      </c>
      <c r="E253">
        <v>1.3663233817897906E-2</v>
      </c>
      <c r="F253">
        <v>0.24958173774026843</v>
      </c>
      <c r="G253">
        <v>1.1172249693274343E-2</v>
      </c>
      <c r="H253">
        <v>0</v>
      </c>
      <c r="I253">
        <v>1.7697140945086811E-2</v>
      </c>
      <c r="J253">
        <v>5.7868907313083244E-2</v>
      </c>
      <c r="K253">
        <v>4.9206231178198313E-2</v>
      </c>
      <c r="L253">
        <v>4.3685169349741608E-3</v>
      </c>
      <c r="M253">
        <v>9.1645908465628131E-3</v>
      </c>
      <c r="N253">
        <v>1.6860616425623677E-2</v>
      </c>
      <c r="O253">
        <v>2.5783544633230474E-2</v>
      </c>
      <c r="P253">
        <v>1.3756180986727144E-2</v>
      </c>
      <c r="Q253">
        <v>1.0614566680298919E-2</v>
      </c>
      <c r="R253">
        <v>3.6342343012231847E-2</v>
      </c>
      <c r="S253">
        <v>4.0896754284864482E-4</v>
      </c>
      <c r="T253">
        <v>2.2493214856675464E-3</v>
      </c>
      <c r="U253">
        <v>0.16104026471353683</v>
      </c>
      <c r="V253">
        <v>9.2947168829237458E-5</v>
      </c>
      <c r="W253">
        <v>1.1915827043908242E-2</v>
      </c>
      <c r="X253">
        <v>3.3460980778525485E-4</v>
      </c>
      <c r="Y253">
        <v>0.79458675688738523</v>
      </c>
      <c r="Z253">
        <v>3.401866379150091E-3</v>
      </c>
      <c r="AA253">
        <v>2.1006060155407667E-3</v>
      </c>
      <c r="AB253">
        <v>0.29533033423801913</v>
      </c>
      <c r="AC253">
        <v>6.3575863479198424E-3</v>
      </c>
      <c r="AD253">
        <v>5.9783618990965536E-2</v>
      </c>
      <c r="AE253">
        <v>3.0114882700672938E-5</v>
      </c>
      <c r="AF253">
        <v>3.0969996653901922E-2</v>
      </c>
      <c r="AG253">
        <v>6</v>
      </c>
      <c r="AH253">
        <v>13.75</v>
      </c>
      <c r="AI253">
        <v>3.1174480425326242E-3</v>
      </c>
      <c r="AJ253">
        <v>73.48</v>
      </c>
      <c r="AK253">
        <v>275.77999999999997</v>
      </c>
      <c r="AL253">
        <v>1.438822173476596E-2</v>
      </c>
      <c r="AM253">
        <v>0.72</v>
      </c>
      <c r="AN253">
        <v>214.4</v>
      </c>
      <c r="AO253">
        <v>1440.2</v>
      </c>
      <c r="AP253">
        <v>8.31</v>
      </c>
      <c r="AQ253">
        <v>8.9600000000000009</v>
      </c>
      <c r="AR253">
        <v>0.73</v>
      </c>
      <c r="AS253">
        <v>89.3</v>
      </c>
      <c r="AT253">
        <v>7.24</v>
      </c>
      <c r="AU253">
        <v>8.75</v>
      </c>
      <c r="AV253">
        <v>1800</v>
      </c>
      <c r="AW253">
        <v>371.09</v>
      </c>
      <c r="AX253">
        <v>20.46</v>
      </c>
      <c r="AY253">
        <v>63.52</v>
      </c>
      <c r="AZ253">
        <v>49.48</v>
      </c>
      <c r="BA253">
        <v>134.77000000000001</v>
      </c>
      <c r="BB253">
        <v>28.17</v>
      </c>
      <c r="BC253">
        <v>5.93</v>
      </c>
      <c r="BD253">
        <v>-1.94</v>
      </c>
      <c r="BE253">
        <v>3.92</v>
      </c>
      <c r="BF253">
        <v>54.13</v>
      </c>
    </row>
    <row r="254" spans="1:58" x14ac:dyDescent="0.3">
      <c r="A254" s="25">
        <v>10</v>
      </c>
      <c r="B254">
        <v>6.06</v>
      </c>
      <c r="C254">
        <v>3.4732644397753097E-3</v>
      </c>
      <c r="D254">
        <v>7.961350999814187E-3</v>
      </c>
      <c r="E254">
        <v>7.1323413804439493E-3</v>
      </c>
      <c r="F254">
        <v>0.15885539499449708</v>
      </c>
      <c r="G254">
        <v>6.6320769549619088E-3</v>
      </c>
      <c r="H254">
        <v>1.4293269299486872E-5</v>
      </c>
      <c r="I254">
        <v>1.3192687563426382E-2</v>
      </c>
      <c r="J254">
        <v>2.5713591469776882E-2</v>
      </c>
      <c r="K254">
        <v>2.4412903963523577E-2</v>
      </c>
      <c r="L254">
        <v>3.1445192458871116E-3</v>
      </c>
      <c r="M254">
        <v>9.3620913911639011E-3</v>
      </c>
      <c r="N254">
        <v>1.2878235638837672E-2</v>
      </c>
      <c r="O254">
        <v>1.156325486328488E-2</v>
      </c>
      <c r="P254">
        <v>7.1895144576418967E-3</v>
      </c>
      <c r="Q254">
        <v>9.5336106227577426E-3</v>
      </c>
      <c r="R254">
        <v>4.871146177265126E-2</v>
      </c>
      <c r="S254">
        <v>2.7157211669025054E-4</v>
      </c>
      <c r="T254">
        <v>1.8581250089332933E-4</v>
      </c>
      <c r="U254">
        <v>0.11547532267055444</v>
      </c>
      <c r="V254">
        <v>1.4293269299486872E-5</v>
      </c>
      <c r="W254">
        <v>9.8337692780469683E-3</v>
      </c>
      <c r="X254">
        <v>1.7151923159384246E-4</v>
      </c>
      <c r="Y254">
        <v>0.57063019024341433</v>
      </c>
      <c r="Z254">
        <v>2.3298028958163601E-3</v>
      </c>
      <c r="AA254">
        <v>1.1720480825579236E-3</v>
      </c>
      <c r="AB254">
        <v>0.19534611151608708</v>
      </c>
      <c r="AC254">
        <v>4.0021154038563239E-3</v>
      </c>
      <c r="AD254">
        <v>7.5439875362691713E-2</v>
      </c>
      <c r="AE254">
        <v>2.1868702028214913E-5</v>
      </c>
      <c r="AF254">
        <v>4.4051855981018538E-2</v>
      </c>
      <c r="AG254">
        <v>7.52</v>
      </c>
      <c r="AH254">
        <v>16.649999999999999</v>
      </c>
      <c r="AI254">
        <v>2.3563883767134058E-3</v>
      </c>
      <c r="AJ254">
        <v>114.49</v>
      </c>
      <c r="AK254">
        <v>181.09</v>
      </c>
      <c r="AL254">
        <v>1.3392793333619198E-2</v>
      </c>
      <c r="AM254">
        <v>0.54</v>
      </c>
      <c r="AN254">
        <v>263.89999999999998</v>
      </c>
      <c r="AO254">
        <v>1301.22</v>
      </c>
      <c r="AP254">
        <v>6.51</v>
      </c>
      <c r="AQ254">
        <v>8.0500000000000007</v>
      </c>
      <c r="AR254">
        <v>0.73</v>
      </c>
      <c r="AS254">
        <v>100.38</v>
      </c>
      <c r="AT254">
        <v>6.08</v>
      </c>
      <c r="AU254">
        <v>3.41</v>
      </c>
      <c r="AV254">
        <v>1240.83</v>
      </c>
      <c r="AW254">
        <v>378.15</v>
      </c>
      <c r="AX254">
        <v>44.07</v>
      </c>
      <c r="AY254">
        <v>79.16</v>
      </c>
      <c r="AZ254">
        <v>55.07</v>
      </c>
      <c r="BA254">
        <v>189.04</v>
      </c>
      <c r="BB254">
        <v>36.82</v>
      </c>
      <c r="BC254">
        <v>6.27</v>
      </c>
      <c r="BD254">
        <v>-7.08</v>
      </c>
      <c r="BE254">
        <v>-5.1100000000000003</v>
      </c>
      <c r="BF254">
        <v>51.44</v>
      </c>
    </row>
    <row r="255" spans="1:58" x14ac:dyDescent="0.3">
      <c r="A255" s="25">
        <v>11</v>
      </c>
      <c r="B255">
        <v>6.81</v>
      </c>
      <c r="C255">
        <v>1.0733728084021838E-2</v>
      </c>
      <c r="D255">
        <v>9.694235048625174E-3</v>
      </c>
      <c r="E255">
        <v>1.3675108376773876E-2</v>
      </c>
      <c r="F255">
        <v>0.26005805761101403</v>
      </c>
      <c r="G255">
        <v>1.1403623595721909E-2</v>
      </c>
      <c r="H255">
        <v>3.8499742051728256E-5</v>
      </c>
      <c r="I255">
        <v>1.8787874121243386E-2</v>
      </c>
      <c r="J255">
        <v>6.9638333423166068E-2</v>
      </c>
      <c r="K255">
        <v>5.7210616688868184E-2</v>
      </c>
      <c r="L255">
        <v>4.1271723479452691E-3</v>
      </c>
      <c r="M255">
        <v>1.0017632881859691E-2</v>
      </c>
      <c r="N255">
        <v>1.4753101154222266E-2</v>
      </c>
      <c r="O255">
        <v>2.6957519384620123E-2</v>
      </c>
      <c r="P255">
        <v>9.94833334616658E-3</v>
      </c>
      <c r="Q255">
        <v>7.6306488746525399E-3</v>
      </c>
      <c r="R255">
        <v>3.1485089049903367E-2</v>
      </c>
      <c r="S255">
        <v>3.926973689276282E-4</v>
      </c>
      <c r="T255">
        <v>8.7779411877940416E-4</v>
      </c>
      <c r="U255">
        <v>0.16173741635931038</v>
      </c>
      <c r="V255">
        <v>2.4639834913106081E-4</v>
      </c>
      <c r="W255">
        <v>1.1534522718697785E-2</v>
      </c>
      <c r="X255">
        <v>1.8479876184829562E-4</v>
      </c>
      <c r="Y255">
        <v>0.64276859345042392</v>
      </c>
      <c r="Z255">
        <v>3.149278899831371E-3</v>
      </c>
      <c r="AA255">
        <v>1.8017879280208822E-3</v>
      </c>
      <c r="AB255">
        <v>0.30359356592310832</v>
      </c>
      <c r="AC255">
        <v>5.2128650738040051E-3</v>
      </c>
      <c r="AD255">
        <v>7.1948317946269755E-2</v>
      </c>
      <c r="AE255">
        <v>8.0849458308629333E-6</v>
      </c>
      <c r="AF255">
        <v>4.2542214967159722E-2</v>
      </c>
      <c r="AG255">
        <v>11.01</v>
      </c>
      <c r="AH255">
        <v>12.38</v>
      </c>
      <c r="AI255">
        <v>1.3887626952899417E-3</v>
      </c>
      <c r="AJ255">
        <v>108.03</v>
      </c>
      <c r="AK255">
        <v>277.07</v>
      </c>
      <c r="AL255">
        <v>9.0628392789768308E-3</v>
      </c>
      <c r="AM255">
        <v>0.66</v>
      </c>
      <c r="AN255">
        <v>301.42</v>
      </c>
      <c r="AO255">
        <v>1423.05</v>
      </c>
      <c r="AP255">
        <v>6.16</v>
      </c>
      <c r="AQ255">
        <v>8.1999999999999993</v>
      </c>
      <c r="AR255">
        <v>0.77</v>
      </c>
      <c r="AS255">
        <v>115.21</v>
      </c>
      <c r="AT255">
        <v>4.93</v>
      </c>
      <c r="AU255">
        <v>8.39</v>
      </c>
      <c r="AV255">
        <v>1412.09</v>
      </c>
      <c r="AW255">
        <v>435.07</v>
      </c>
      <c r="AX255">
        <v>40.86</v>
      </c>
      <c r="AY255">
        <v>71.22</v>
      </c>
      <c r="AZ255">
        <v>52.42</v>
      </c>
      <c r="BA255">
        <v>170.47</v>
      </c>
      <c r="BB255">
        <v>10.37</v>
      </c>
      <c r="BC255">
        <v>7.19</v>
      </c>
      <c r="BD255">
        <v>-3.52</v>
      </c>
      <c r="BE255">
        <v>-10.87</v>
      </c>
      <c r="BF255">
        <v>56.24</v>
      </c>
    </row>
    <row r="256" spans="1:58" x14ac:dyDescent="0.3">
      <c r="A256" s="25">
        <v>12</v>
      </c>
      <c r="B256">
        <v>7.53</v>
      </c>
      <c r="C256">
        <v>1.6277172949395367E-2</v>
      </c>
      <c r="D256">
        <v>7.4648037164438451E-3</v>
      </c>
      <c r="E256">
        <v>1.9575162239795739E-2</v>
      </c>
      <c r="F256">
        <v>0.30587964112202559</v>
      </c>
      <c r="G256">
        <v>1.3706159792900458E-2</v>
      </c>
      <c r="H256">
        <v>0</v>
      </c>
      <c r="I256">
        <v>1.7057342458952445E-2</v>
      </c>
      <c r="J256">
        <v>8.9843611475584242E-2</v>
      </c>
      <c r="K256">
        <v>8.1279477995673602E-2</v>
      </c>
      <c r="L256">
        <v>3.688074045178907E-3</v>
      </c>
      <c r="M256">
        <v>7.1101812120997199E-3</v>
      </c>
      <c r="N256">
        <v>9.0783361112096173E-3</v>
      </c>
      <c r="O256">
        <v>2.6862654704067519E-2</v>
      </c>
      <c r="P256">
        <v>1.1862122770311003E-2</v>
      </c>
      <c r="Q256">
        <v>5.1420263129898225E-3</v>
      </c>
      <c r="R256">
        <v>2.1383737011950777E-2</v>
      </c>
      <c r="S256">
        <v>5.4966488173339479E-4</v>
      </c>
      <c r="T256">
        <v>6.0285825738501365E-4</v>
      </c>
      <c r="U256">
        <v>0.1667789637930423</v>
      </c>
      <c r="V256">
        <v>8.8655626086031418E-5</v>
      </c>
      <c r="W256">
        <v>8.3513599773041604E-3</v>
      </c>
      <c r="X256">
        <v>8.8655626086031418E-5</v>
      </c>
      <c r="Y256">
        <v>0.60009220185112944</v>
      </c>
      <c r="Z256">
        <v>2.4114330295400546E-3</v>
      </c>
      <c r="AA256">
        <v>1.063867513032377E-3</v>
      </c>
      <c r="AB256">
        <v>0.33807936451647219</v>
      </c>
      <c r="AC256">
        <v>4.0072342990886203E-3</v>
      </c>
      <c r="AD256">
        <v>0.116812652930955</v>
      </c>
      <c r="AE256">
        <v>1.5426078938969467E-5</v>
      </c>
      <c r="AF256">
        <v>5.9576580729813117E-2</v>
      </c>
      <c r="AG256">
        <v>9.58</v>
      </c>
      <c r="AH256">
        <v>7.6</v>
      </c>
      <c r="AI256">
        <v>3.0439022660378027E-3</v>
      </c>
      <c r="AJ256">
        <v>180.19</v>
      </c>
      <c r="AK256">
        <v>342.17</v>
      </c>
      <c r="AL256">
        <v>7.3406858399234012E-3</v>
      </c>
      <c r="AM256">
        <v>0.5</v>
      </c>
      <c r="AN256">
        <v>263.52</v>
      </c>
      <c r="AO256">
        <v>1295.8800000000001</v>
      </c>
      <c r="AP256">
        <v>5.6</v>
      </c>
      <c r="AQ256">
        <v>8.2899999999999991</v>
      </c>
      <c r="AR256">
        <v>0.7</v>
      </c>
      <c r="AS256">
        <v>171.58</v>
      </c>
      <c r="AT256">
        <v>3.62</v>
      </c>
      <c r="AU256">
        <v>3.34</v>
      </c>
      <c r="AV256">
        <v>1734.1</v>
      </c>
      <c r="AW256">
        <v>435.64</v>
      </c>
      <c r="AX256">
        <v>0</v>
      </c>
      <c r="AY256">
        <v>84.46</v>
      </c>
      <c r="AZ256">
        <v>55.31</v>
      </c>
      <c r="BA256">
        <v>164.65</v>
      </c>
      <c r="BB256">
        <v>8.4499999999999993</v>
      </c>
      <c r="BC256">
        <v>8.06</v>
      </c>
      <c r="BD256">
        <v>-4.42</v>
      </c>
      <c r="BE256">
        <v>-10.49</v>
      </c>
      <c r="BF256">
        <v>58.7</v>
      </c>
    </row>
    <row r="257" spans="1:58" x14ac:dyDescent="0.3">
      <c r="A257" s="25">
        <v>13</v>
      </c>
      <c r="B257">
        <v>6.21</v>
      </c>
      <c r="C257">
        <v>8.8808714355096095E-3</v>
      </c>
      <c r="D257">
        <v>1.178623464927496E-2</v>
      </c>
      <c r="E257">
        <v>1.3173870811073336E-2</v>
      </c>
      <c r="F257">
        <v>0.25263650870741694</v>
      </c>
      <c r="G257">
        <v>1.0936307500173454E-2</v>
      </c>
      <c r="H257">
        <v>2.6018178033719559E-5</v>
      </c>
      <c r="I257">
        <v>1.9348851731076113E-2</v>
      </c>
      <c r="J257">
        <v>6.0535627558454173E-2</v>
      </c>
      <c r="K257">
        <v>5.0917574411989179E-2</v>
      </c>
      <c r="L257">
        <v>5.6459446333171443E-3</v>
      </c>
      <c r="M257">
        <v>9.5746895164087985E-3</v>
      </c>
      <c r="N257">
        <v>1.8204051897592451E-2</v>
      </c>
      <c r="O257">
        <v>2.5489141747033928E-2</v>
      </c>
      <c r="P257">
        <v>1.1326580170679248E-2</v>
      </c>
      <c r="Q257">
        <v>9.2798168320266418E-3</v>
      </c>
      <c r="R257">
        <v>3.5983140220634147E-2</v>
      </c>
      <c r="S257">
        <v>2.4283632831471587E-4</v>
      </c>
      <c r="T257">
        <v>8.7594532713522509E-4</v>
      </c>
      <c r="U257">
        <v>0.15605703184624992</v>
      </c>
      <c r="V257">
        <v>8.6727260112398524E-5</v>
      </c>
      <c r="W257">
        <v>1.0780198431971137E-2</v>
      </c>
      <c r="X257">
        <v>3.6425449247207381E-4</v>
      </c>
      <c r="Y257">
        <v>0.68202317352390207</v>
      </c>
      <c r="Z257">
        <v>3.5124540345521406E-3</v>
      </c>
      <c r="AA257">
        <v>2.1595087767987235E-3</v>
      </c>
      <c r="AB257">
        <v>0.29805557482828005</v>
      </c>
      <c r="AC257">
        <v>5.4551446610698676E-3</v>
      </c>
      <c r="AD257">
        <v>5.5609519184069936E-2</v>
      </c>
      <c r="AE257">
        <v>1.1968361895510996E-5</v>
      </c>
      <c r="AF257">
        <v>3.4760285853049327E-2</v>
      </c>
      <c r="AG257">
        <v>7.08</v>
      </c>
      <c r="AH257">
        <v>13.31</v>
      </c>
      <c r="AI257">
        <v>1.4363768819815445E-3</v>
      </c>
      <c r="AJ257">
        <v>121.06</v>
      </c>
      <c r="AK257">
        <v>295.58</v>
      </c>
      <c r="AL257">
        <v>1.2081107333657115E-2</v>
      </c>
      <c r="AM257">
        <v>0.75</v>
      </c>
      <c r="AN257">
        <v>320.60000000000002</v>
      </c>
      <c r="AO257">
        <v>1351.95</v>
      </c>
      <c r="AP257">
        <v>4.84</v>
      </c>
      <c r="AQ257">
        <v>5.92</v>
      </c>
      <c r="AR257">
        <v>0.77</v>
      </c>
      <c r="AS257">
        <v>92.09</v>
      </c>
      <c r="AT257">
        <v>5.81</v>
      </c>
      <c r="AU257">
        <v>37.32</v>
      </c>
      <c r="AV257">
        <v>1498.22</v>
      </c>
      <c r="AW257">
        <v>600.94000000000005</v>
      </c>
      <c r="AX257">
        <v>36.32</v>
      </c>
      <c r="AY257">
        <v>59.46</v>
      </c>
      <c r="AZ257">
        <v>55.92</v>
      </c>
      <c r="BA257">
        <v>147.85</v>
      </c>
      <c r="BB257">
        <v>20.53</v>
      </c>
      <c r="BC257">
        <v>6.5</v>
      </c>
      <c r="BD257">
        <v>-2.13</v>
      </c>
      <c r="BE257">
        <v>-0.4</v>
      </c>
      <c r="BF257">
        <v>56.86</v>
      </c>
    </row>
    <row r="258" spans="1:58" x14ac:dyDescent="0.3">
      <c r="A258" s="25">
        <v>14</v>
      </c>
      <c r="B258">
        <v>6.09</v>
      </c>
      <c r="C258">
        <v>8.3520138838672348E-3</v>
      </c>
      <c r="D258">
        <v>1.0828693325620073E-2</v>
      </c>
      <c r="E258">
        <v>1.316074915033625E-2</v>
      </c>
      <c r="F258">
        <v>0.2324734254103695</v>
      </c>
      <c r="G258">
        <v>1.1343914961313182E-2</v>
      </c>
      <c r="H258">
        <v>3.615590425916552E-5</v>
      </c>
      <c r="I258">
        <v>1.7264444283751536E-2</v>
      </c>
      <c r="J258">
        <v>5.2959360763612698E-2</v>
      </c>
      <c r="K258">
        <v>4.5682985031455639E-2</v>
      </c>
      <c r="L258">
        <v>4.971436835635259E-3</v>
      </c>
      <c r="M258">
        <v>8.9124303998843017E-3</v>
      </c>
      <c r="N258">
        <v>1.7490418685371323E-2</v>
      </c>
      <c r="O258">
        <v>2.2326270880034711E-2</v>
      </c>
      <c r="P258">
        <v>9.4457299877069925E-3</v>
      </c>
      <c r="Q258">
        <v>9.5993925808084465E-3</v>
      </c>
      <c r="R258">
        <v>3.6164943235230312E-2</v>
      </c>
      <c r="S258">
        <v>4.2483187504519486E-4</v>
      </c>
      <c r="T258">
        <v>3.2540313833248971E-4</v>
      </c>
      <c r="U258">
        <v>0.15218020102682769</v>
      </c>
      <c r="V258">
        <v>8.1350784583122428E-5</v>
      </c>
      <c r="W258">
        <v>9.7440161978451078E-3</v>
      </c>
      <c r="X258">
        <v>5.4233856388748281E-5</v>
      </c>
      <c r="Y258">
        <v>0.6685045917998409</v>
      </c>
      <c r="Z258">
        <v>2.2507050401330535E-3</v>
      </c>
      <c r="AA258">
        <v>9.3101453467351214E-4</v>
      </c>
      <c r="AB258">
        <v>0.27467640465688048</v>
      </c>
      <c r="AC258">
        <v>4.1850459179984091E-3</v>
      </c>
      <c r="AD258">
        <v>8.0031094077662887E-2</v>
      </c>
      <c r="AE258">
        <v>1.3468074336539158E-5</v>
      </c>
      <c r="AF258">
        <v>3.9120688408417092E-2</v>
      </c>
      <c r="AG258">
        <v>6.8</v>
      </c>
      <c r="AH258">
        <v>13.43</v>
      </c>
      <c r="AI258">
        <v>1.6964350278400463E-3</v>
      </c>
      <c r="AJ258">
        <v>81.13</v>
      </c>
      <c r="AK258">
        <v>258.57</v>
      </c>
      <c r="AL258">
        <v>1.2998047581170005E-2</v>
      </c>
      <c r="AM258">
        <v>0.63</v>
      </c>
      <c r="AN258">
        <v>295.13</v>
      </c>
      <c r="AO258">
        <v>1450.9</v>
      </c>
      <c r="AP258">
        <v>5.44</v>
      </c>
      <c r="AQ258">
        <v>6.47</v>
      </c>
      <c r="AR258">
        <v>0.78</v>
      </c>
      <c r="AS258">
        <v>90.42</v>
      </c>
      <c r="AT258">
        <v>6.05</v>
      </c>
      <c r="AU258">
        <v>3.83</v>
      </c>
      <c r="AV258">
        <v>1416.81</v>
      </c>
      <c r="AW258">
        <v>396.94</v>
      </c>
      <c r="AX258">
        <v>24.79</v>
      </c>
      <c r="AY258">
        <v>81.53</v>
      </c>
      <c r="AZ258">
        <v>55.08</v>
      </c>
      <c r="BA258">
        <v>158.91</v>
      </c>
      <c r="BB258">
        <v>18.78</v>
      </c>
      <c r="BC258">
        <v>6.58</v>
      </c>
      <c r="BD258">
        <v>-4.75</v>
      </c>
      <c r="BE258">
        <v>-5.95</v>
      </c>
      <c r="BF258">
        <v>60.22</v>
      </c>
    </row>
    <row r="259" spans="1:58" x14ac:dyDescent="0.3">
      <c r="A259" s="25">
        <v>15</v>
      </c>
      <c r="B259">
        <v>6</v>
      </c>
      <c r="C259">
        <v>3.9577142556604522E-3</v>
      </c>
      <c r="D259">
        <v>1.1334052120861493E-2</v>
      </c>
      <c r="E259">
        <v>7.5998632550556182E-3</v>
      </c>
      <c r="F259">
        <v>0.15784837089436454</v>
      </c>
      <c r="G259">
        <v>6.1403739448286747E-3</v>
      </c>
      <c r="H259">
        <v>2.6297104688773766E-5</v>
      </c>
      <c r="I259">
        <v>1.640939332579483E-2</v>
      </c>
      <c r="J259">
        <v>2.8900518052962367E-2</v>
      </c>
      <c r="K259">
        <v>2.4298524732426961E-2</v>
      </c>
      <c r="L259">
        <v>3.6290004470507799E-3</v>
      </c>
      <c r="M259">
        <v>9.7693743918794533E-3</v>
      </c>
      <c r="N259">
        <v>2.4061850790227997E-2</v>
      </c>
      <c r="O259">
        <v>1.3187998001420044E-2</v>
      </c>
      <c r="P259">
        <v>6.5479790675046674E-3</v>
      </c>
      <c r="Q259">
        <v>1.0597733189575827E-2</v>
      </c>
      <c r="R259">
        <v>3.5461645672811425E-2</v>
      </c>
      <c r="S259">
        <v>3.5501091329844583E-4</v>
      </c>
      <c r="T259">
        <v>1.3148552344386882E-4</v>
      </c>
      <c r="U259">
        <v>0.11982275751439767</v>
      </c>
      <c r="V259">
        <v>6.5742761721934411E-5</v>
      </c>
      <c r="W259">
        <v>1.0321613590343703E-2</v>
      </c>
      <c r="X259">
        <v>5.2594209377547531E-5</v>
      </c>
      <c r="Y259">
        <v>0.49387277460751572</v>
      </c>
      <c r="Z259">
        <v>1.6172719383595866E-3</v>
      </c>
      <c r="AA259">
        <v>6.7057616956373099E-4</v>
      </c>
      <c r="AB259">
        <v>0.20666894574907302</v>
      </c>
      <c r="AC259">
        <v>3.2608409814079472E-3</v>
      </c>
      <c r="AD259">
        <v>5.479001761906014E-2</v>
      </c>
      <c r="AE259">
        <v>1.8539458805585504E-5</v>
      </c>
      <c r="AF259">
        <v>3.104373208509743E-2</v>
      </c>
      <c r="AG259">
        <v>6</v>
      </c>
      <c r="AH259">
        <v>21.6</v>
      </c>
      <c r="AI259">
        <v>2.4201225445078496E-3</v>
      </c>
      <c r="AJ259">
        <v>112.11</v>
      </c>
      <c r="AK259">
        <v>206.05</v>
      </c>
      <c r="AL259">
        <v>1.235963920372367E-2</v>
      </c>
      <c r="AM259">
        <v>0.75</v>
      </c>
      <c r="AN259">
        <v>297.64</v>
      </c>
      <c r="AO259">
        <v>1556.8</v>
      </c>
      <c r="AP259">
        <v>7.61</v>
      </c>
      <c r="AQ259">
        <v>9.67</v>
      </c>
      <c r="AR259">
        <v>0.81</v>
      </c>
      <c r="AS259">
        <v>149.75</v>
      </c>
      <c r="AT259">
        <v>6.06</v>
      </c>
      <c r="AU259">
        <v>1.01</v>
      </c>
      <c r="AV259">
        <v>1311.75</v>
      </c>
      <c r="AW259">
        <v>375.46</v>
      </c>
      <c r="AX259">
        <v>46.77</v>
      </c>
      <c r="AY259">
        <v>82.88</v>
      </c>
      <c r="AZ259">
        <v>54.68</v>
      </c>
      <c r="BA259">
        <v>203.09</v>
      </c>
      <c r="BB259">
        <v>23.09</v>
      </c>
      <c r="BC259">
        <v>6.15</v>
      </c>
      <c r="BD259">
        <v>-8.11</v>
      </c>
      <c r="BE259">
        <v>-7.69</v>
      </c>
      <c r="BF259">
        <v>55.11</v>
      </c>
    </row>
    <row r="260" spans="1:58" x14ac:dyDescent="0.3">
      <c r="A260" s="25">
        <v>16</v>
      </c>
      <c r="B260">
        <v>7.78</v>
      </c>
      <c r="C260">
        <v>6.6574049875517535E-3</v>
      </c>
      <c r="D260">
        <v>1.009614723318799E-2</v>
      </c>
      <c r="E260">
        <v>8.1566966066491525E-3</v>
      </c>
      <c r="F260">
        <v>0.19204687693429251</v>
      </c>
      <c r="G260">
        <v>8.8444450557763985E-3</v>
      </c>
      <c r="H260">
        <v>4.1264906947634835E-5</v>
      </c>
      <c r="I260">
        <v>1.471781681132309E-2</v>
      </c>
      <c r="J260">
        <v>4.118237713373956E-2</v>
      </c>
      <c r="K260">
        <v>4.3823331178388193E-2</v>
      </c>
      <c r="L260">
        <v>3.9339211290078538E-3</v>
      </c>
      <c r="M260">
        <v>1.1485399100425028E-2</v>
      </c>
      <c r="N260">
        <v>1.8885572413034207E-2</v>
      </c>
      <c r="O260">
        <v>1.6354658120245939E-2</v>
      </c>
      <c r="P260">
        <v>7.4827031265044495E-3</v>
      </c>
      <c r="Q260">
        <v>9.0507695905145732E-3</v>
      </c>
      <c r="R260">
        <v>3.3768448852147838E-2</v>
      </c>
      <c r="S260">
        <v>3.8513913151125843E-4</v>
      </c>
      <c r="T260">
        <v>1.9256956575562921E-4</v>
      </c>
      <c r="U260">
        <v>0.13944787554504065</v>
      </c>
      <c r="V260">
        <v>6.8774844912724721E-5</v>
      </c>
      <c r="W260">
        <v>1.2131882642604641E-2</v>
      </c>
      <c r="X260">
        <v>0</v>
      </c>
      <c r="Y260">
        <v>0.44187837856425632</v>
      </c>
      <c r="Z260">
        <v>1.2929670843592248E-3</v>
      </c>
      <c r="AA260">
        <v>3.8513913151125843E-4</v>
      </c>
      <c r="AB260">
        <v>0.24082199694639689</v>
      </c>
      <c r="AC260">
        <v>3.0536031141249775E-3</v>
      </c>
      <c r="AD260">
        <v>9.5321935049036466E-2</v>
      </c>
      <c r="AE260">
        <v>1.1966823014814101E-5</v>
      </c>
      <c r="AF260">
        <v>4.540515261138086E-2</v>
      </c>
      <c r="AG260">
        <v>15.11</v>
      </c>
      <c r="AH260">
        <v>17.89</v>
      </c>
      <c r="AI260">
        <v>1.921981815931005E-3</v>
      </c>
      <c r="AJ260">
        <v>104.56</v>
      </c>
      <c r="AK260">
        <v>242.12</v>
      </c>
      <c r="AL260">
        <v>7.3313984676964556E-3</v>
      </c>
      <c r="AM260">
        <v>0.63</v>
      </c>
      <c r="AN260">
        <v>330</v>
      </c>
      <c r="AO260">
        <v>1643.45</v>
      </c>
      <c r="AP260">
        <v>6.44</v>
      </c>
      <c r="AQ260">
        <v>11.02</v>
      </c>
      <c r="AR260">
        <v>0.73</v>
      </c>
      <c r="AS260">
        <v>93.5</v>
      </c>
      <c r="AT260">
        <v>5.82</v>
      </c>
      <c r="AU260">
        <v>5.26</v>
      </c>
      <c r="AV260">
        <v>1261.44</v>
      </c>
      <c r="AW260">
        <v>475.94</v>
      </c>
      <c r="AX260">
        <v>0</v>
      </c>
      <c r="AY260">
        <v>89.29</v>
      </c>
      <c r="AZ260">
        <v>61.35</v>
      </c>
      <c r="BA260">
        <v>225.1</v>
      </c>
      <c r="BB260">
        <v>16.7</v>
      </c>
      <c r="BC260">
        <v>7.97</v>
      </c>
      <c r="BD260">
        <v>-4.33</v>
      </c>
      <c r="BE260">
        <v>-8.18</v>
      </c>
      <c r="BF260">
        <v>55.16</v>
      </c>
    </row>
    <row r="261" spans="1:58" x14ac:dyDescent="0.3">
      <c r="A261" s="25">
        <v>17</v>
      </c>
      <c r="B261">
        <v>6.85</v>
      </c>
      <c r="C261">
        <v>3.8244673475990201E-3</v>
      </c>
      <c r="D261">
        <v>1.1080556454221934E-2</v>
      </c>
      <c r="E261">
        <v>7.2445348246059993E-3</v>
      </c>
      <c r="F261">
        <v>0.13630586495355179</v>
      </c>
      <c r="G261">
        <v>7.568054721079632E-3</v>
      </c>
      <c r="H261">
        <v>1.1554282016915469E-5</v>
      </c>
      <c r="I261">
        <v>1.0826362249849794E-2</v>
      </c>
      <c r="J261">
        <v>2.7545408328326478E-2</v>
      </c>
      <c r="K261">
        <v>2.6355317280584184E-2</v>
      </c>
      <c r="L261">
        <v>3.4431760410408097E-3</v>
      </c>
      <c r="M261">
        <v>8.0648888478069974E-3</v>
      </c>
      <c r="N261">
        <v>1.6557286130239868E-2</v>
      </c>
      <c r="O261">
        <v>1.1392522068678652E-2</v>
      </c>
      <c r="P261">
        <v>4.8296898830706659E-3</v>
      </c>
      <c r="Q261">
        <v>8.7928086148726711E-3</v>
      </c>
      <c r="R261">
        <v>2.1941581550122477E-2</v>
      </c>
      <c r="S261">
        <v>2.7730276840597123E-4</v>
      </c>
      <c r="T261">
        <v>2.0797707630447845E-4</v>
      </c>
      <c r="U261">
        <v>0.11051670749179646</v>
      </c>
      <c r="V261">
        <v>1.1554282016915469E-5</v>
      </c>
      <c r="W261">
        <v>8.561722974534362E-3</v>
      </c>
      <c r="X261">
        <v>0</v>
      </c>
      <c r="Y261">
        <v>0.39401257105883442</v>
      </c>
      <c r="Z261">
        <v>7.0481120303184357E-4</v>
      </c>
      <c r="AA261">
        <v>2.8885705042288673E-4</v>
      </c>
      <c r="AB261">
        <v>0.17582150945140268</v>
      </c>
      <c r="AC261">
        <v>2.045107916994038E-3</v>
      </c>
      <c r="AD261">
        <v>6.9371909229560477E-2</v>
      </c>
      <c r="AE261">
        <v>1.2016453297592087E-5</v>
      </c>
      <c r="AF261">
        <v>3.9920044368442945E-2</v>
      </c>
      <c r="AG261">
        <v>6.8</v>
      </c>
      <c r="AH261">
        <v>19.149999999999999</v>
      </c>
      <c r="AI261">
        <v>1.71950824975736E-3</v>
      </c>
      <c r="AJ261">
        <v>78.099999999999994</v>
      </c>
      <c r="AK261">
        <v>178.87</v>
      </c>
      <c r="AL261">
        <v>8.8736885889910792E-3</v>
      </c>
      <c r="AM261">
        <v>0.68</v>
      </c>
      <c r="AN261">
        <v>300.2</v>
      </c>
      <c r="AO261">
        <v>1810.06</v>
      </c>
      <c r="AP261">
        <v>8.85</v>
      </c>
      <c r="AQ261">
        <v>10.86</v>
      </c>
      <c r="AR261">
        <v>0.77</v>
      </c>
      <c r="AS261">
        <v>134.38</v>
      </c>
      <c r="AT261">
        <v>7.42</v>
      </c>
      <c r="AU261">
        <v>3.43</v>
      </c>
      <c r="AV261">
        <v>1120.58</v>
      </c>
      <c r="AW261">
        <v>414.57</v>
      </c>
      <c r="AX261">
        <v>20.97</v>
      </c>
      <c r="AY261">
        <v>91.75</v>
      </c>
      <c r="AZ261">
        <v>55.86</v>
      </c>
      <c r="BA261">
        <v>249.47</v>
      </c>
      <c r="BB261">
        <v>24.87</v>
      </c>
      <c r="BC261">
        <v>7.49</v>
      </c>
      <c r="BD261">
        <v>-6.32</v>
      </c>
      <c r="BE261">
        <v>-7.68</v>
      </c>
      <c r="BF261">
        <v>50.91</v>
      </c>
    </row>
    <row r="262" spans="1:58" x14ac:dyDescent="0.3">
      <c r="A262" s="25">
        <v>18</v>
      </c>
      <c r="B262">
        <v>6.65</v>
      </c>
      <c r="C262">
        <v>4.3327643844747656E-3</v>
      </c>
      <c r="D262">
        <v>1.0402674396291396E-2</v>
      </c>
      <c r="E262">
        <v>6.2113055861351537E-3</v>
      </c>
      <c r="F262">
        <v>0.14101178633108782</v>
      </c>
      <c r="G262">
        <v>6.8475856705685111E-3</v>
      </c>
      <c r="H262">
        <v>3.0299051639683678E-5</v>
      </c>
      <c r="I262">
        <v>1.200852413319463E-2</v>
      </c>
      <c r="J262">
        <v>2.6895458172159211E-2</v>
      </c>
      <c r="K262">
        <v>2.7925625927908457E-2</v>
      </c>
      <c r="L262">
        <v>3.1915001060466809E-3</v>
      </c>
      <c r="M262">
        <v>7.7666569036389157E-3</v>
      </c>
      <c r="N262">
        <v>1.5624210962196882E-2</v>
      </c>
      <c r="O262">
        <v>1.0281478189732662E-2</v>
      </c>
      <c r="P262">
        <v>5.2316362497853821E-3</v>
      </c>
      <c r="Q262">
        <v>1.0735963964327917E-2</v>
      </c>
      <c r="R262">
        <v>2.5188611596457029E-2</v>
      </c>
      <c r="S262">
        <v>4.1408703907567693E-4</v>
      </c>
      <c r="T262">
        <v>1.0099683879894559E-4</v>
      </c>
      <c r="U262">
        <v>0.10753133426923737</v>
      </c>
      <c r="V262">
        <v>1.0099683879894559E-5</v>
      </c>
      <c r="W262">
        <v>8.2918404653934338E-3</v>
      </c>
      <c r="X262">
        <v>4.0398735519578235E-5</v>
      </c>
      <c r="Y262">
        <v>0.45052669851433652</v>
      </c>
      <c r="Z262">
        <v>1.0604668073889286E-3</v>
      </c>
      <c r="AA262">
        <v>4.4438609071536064E-4</v>
      </c>
      <c r="AB262">
        <v>0.17805742680254108</v>
      </c>
      <c r="AC262">
        <v>2.1209336147778573E-3</v>
      </c>
      <c r="AD262">
        <v>8.4443456919798404E-2</v>
      </c>
      <c r="AE262">
        <v>1.080666175148718E-5</v>
      </c>
      <c r="AF262">
        <v>3.9277670608909944E-2</v>
      </c>
      <c r="AG262">
        <v>11.52</v>
      </c>
      <c r="AH262">
        <v>18.079999999999998</v>
      </c>
      <c r="AI262">
        <v>1.5355559370991687E-3</v>
      </c>
      <c r="AJ262">
        <v>99.24</v>
      </c>
      <c r="AK262">
        <v>178.45</v>
      </c>
      <c r="AL262">
        <v>9.1907123307040494E-3</v>
      </c>
      <c r="AM262">
        <v>0.67</v>
      </c>
      <c r="AN262">
        <v>309.67</v>
      </c>
      <c r="AO262">
        <v>1568.21</v>
      </c>
      <c r="AP262">
        <v>6.74</v>
      </c>
      <c r="AQ262">
        <v>11.34</v>
      </c>
      <c r="AR262">
        <v>0.8</v>
      </c>
      <c r="AS262">
        <v>131.6</v>
      </c>
      <c r="AT262">
        <v>7.58</v>
      </c>
      <c r="AU262">
        <v>2.35</v>
      </c>
      <c r="AV262">
        <v>1309.74</v>
      </c>
      <c r="AW262">
        <v>414.6</v>
      </c>
      <c r="AX262">
        <v>20.11</v>
      </c>
      <c r="AY262">
        <v>87.53</v>
      </c>
      <c r="AZ262">
        <v>53.08</v>
      </c>
      <c r="BA262">
        <v>221.48</v>
      </c>
      <c r="BB262">
        <v>20.329999999999998</v>
      </c>
      <c r="BC262">
        <v>7.35</v>
      </c>
      <c r="BD262">
        <v>-7.08</v>
      </c>
      <c r="BE262">
        <v>-7.26</v>
      </c>
      <c r="BF262">
        <v>50.44</v>
      </c>
    </row>
    <row r="263" spans="1:58" x14ac:dyDescent="0.3">
      <c r="A263" s="25">
        <v>19</v>
      </c>
      <c r="B263">
        <v>6.23</v>
      </c>
      <c r="C263">
        <v>4.315648684797147E-3</v>
      </c>
      <c r="D263">
        <v>9.7547926883637982E-3</v>
      </c>
      <c r="E263">
        <v>9.1306286223807407E-3</v>
      </c>
      <c r="F263">
        <v>0.15069103878733839</v>
      </c>
      <c r="G263">
        <v>8.1497993758359345E-3</v>
      </c>
      <c r="H263">
        <v>3.5666518056174768E-5</v>
      </c>
      <c r="I263">
        <v>1.3071778867588051E-2</v>
      </c>
      <c r="J263">
        <v>2.8123049487293803E-2</v>
      </c>
      <c r="K263">
        <v>2.6393223361569327E-2</v>
      </c>
      <c r="L263">
        <v>3.6201515827017387E-3</v>
      </c>
      <c r="M263">
        <v>6.8301382077574678E-3</v>
      </c>
      <c r="N263">
        <v>1.403477485510477E-2</v>
      </c>
      <c r="O263">
        <v>1.2483281319661168E-2</v>
      </c>
      <c r="P263">
        <v>6.2951404369148466E-3</v>
      </c>
      <c r="Q263">
        <v>1.0200624164065983E-2</v>
      </c>
      <c r="R263">
        <v>2.6714222024074901E-2</v>
      </c>
      <c r="S263">
        <v>3.5666518056174767E-4</v>
      </c>
      <c r="T263">
        <v>4.1016495764600983E-4</v>
      </c>
      <c r="U263">
        <v>0.11097637093178779</v>
      </c>
      <c r="V263">
        <v>0</v>
      </c>
      <c r="W263">
        <v>7.5969683459652252E-3</v>
      </c>
      <c r="X263">
        <v>0</v>
      </c>
      <c r="Y263">
        <v>0.49057512260365582</v>
      </c>
      <c r="Z263">
        <v>1.1769950958537673E-3</v>
      </c>
      <c r="AA263">
        <v>3.923316986179224E-4</v>
      </c>
      <c r="AB263">
        <v>0.18327240303165404</v>
      </c>
      <c r="AC263">
        <v>2.1221578243423985E-3</v>
      </c>
      <c r="AD263">
        <v>7.8430673205528309E-2</v>
      </c>
      <c r="AE263">
        <v>1.9081587160053501E-5</v>
      </c>
      <c r="AF263">
        <v>3.8912171199286673E-2</v>
      </c>
      <c r="AG263">
        <v>4.71</v>
      </c>
      <c r="AH263">
        <v>15.95</v>
      </c>
      <c r="AI263">
        <v>3.2517164511814533E-3</v>
      </c>
      <c r="AJ263">
        <v>108.11</v>
      </c>
      <c r="AK263">
        <v>181.67</v>
      </c>
      <c r="AL263">
        <v>9.3446277307177895E-3</v>
      </c>
      <c r="AM263">
        <v>0.61</v>
      </c>
      <c r="AN263">
        <v>274.88</v>
      </c>
      <c r="AO263">
        <v>1488.71</v>
      </c>
      <c r="AP263">
        <v>8.84</v>
      </c>
      <c r="AQ263">
        <v>8.19</v>
      </c>
      <c r="AR263">
        <v>0.78</v>
      </c>
      <c r="AS263">
        <v>105.95</v>
      </c>
      <c r="AT263">
        <v>5.53</v>
      </c>
      <c r="AU263">
        <v>1.74</v>
      </c>
      <c r="AV263">
        <v>1301.82</v>
      </c>
      <c r="AW263">
        <v>350.9</v>
      </c>
      <c r="AX263">
        <v>39.14</v>
      </c>
      <c r="AY263">
        <v>92.38</v>
      </c>
      <c r="AZ263">
        <v>53.63</v>
      </c>
      <c r="BA263">
        <v>205.65</v>
      </c>
      <c r="BB263">
        <v>21.95</v>
      </c>
      <c r="BC263">
        <v>6.63</v>
      </c>
      <c r="BD263">
        <v>-7.26</v>
      </c>
      <c r="BE263">
        <v>-10.06</v>
      </c>
      <c r="BF263">
        <v>50</v>
      </c>
    </row>
    <row r="264" spans="1:58" x14ac:dyDescent="0.3">
      <c r="A264" s="25">
        <v>20</v>
      </c>
      <c r="B264">
        <v>5.94</v>
      </c>
      <c r="C264">
        <v>3.4801646951179662E-3</v>
      </c>
      <c r="D264">
        <v>9.4274883994510169E-3</v>
      </c>
      <c r="E264">
        <v>7.2217502124044177E-3</v>
      </c>
      <c r="F264">
        <v>0.12827592967779883</v>
      </c>
      <c r="G264">
        <v>5.6368864780079733E-3</v>
      </c>
      <c r="H264">
        <v>3.2677602771060718E-5</v>
      </c>
      <c r="I264">
        <v>1.0669237304751323E-2</v>
      </c>
      <c r="J264">
        <v>2.2171753480164695E-2</v>
      </c>
      <c r="K264">
        <v>2.4279458858898113E-2</v>
      </c>
      <c r="L264">
        <v>3.1860662701784196E-3</v>
      </c>
      <c r="M264">
        <v>7.1073786027057058E-3</v>
      </c>
      <c r="N264">
        <v>1.4786615253904973E-2</v>
      </c>
      <c r="O264">
        <v>9.868636036860336E-3</v>
      </c>
      <c r="P264">
        <v>4.9016404156591075E-3</v>
      </c>
      <c r="Q264">
        <v>1.0440494085353899E-2</v>
      </c>
      <c r="R264">
        <v>2.4508202078295536E-2</v>
      </c>
      <c r="S264">
        <v>3.1043722632507679E-4</v>
      </c>
      <c r="T264">
        <v>1.3071041108424287E-4</v>
      </c>
      <c r="U264">
        <v>0.10179073263185413</v>
      </c>
      <c r="V264">
        <v>3.2677602771060718E-5</v>
      </c>
      <c r="W264">
        <v>7.5812038428860855E-3</v>
      </c>
      <c r="X264">
        <v>0</v>
      </c>
      <c r="Y264">
        <v>0.51227043984053333</v>
      </c>
      <c r="Z264">
        <v>7.3524606234886603E-4</v>
      </c>
      <c r="AA264">
        <v>2.4508202078295536E-4</v>
      </c>
      <c r="AB264">
        <v>0.16304489902620745</v>
      </c>
      <c r="AC264">
        <v>1.7645905496372785E-3</v>
      </c>
      <c r="AD264">
        <v>5.4391869812430563E-2</v>
      </c>
      <c r="AE264">
        <v>2.3854650022874322E-5</v>
      </c>
      <c r="AF264">
        <v>3.5667603424612768E-2</v>
      </c>
      <c r="AG264">
        <v>2.94</v>
      </c>
      <c r="AH264">
        <v>18.350000000000001</v>
      </c>
      <c r="AI264">
        <v>2.911247630873799E-3</v>
      </c>
      <c r="AJ264">
        <v>93.25</v>
      </c>
      <c r="AK264">
        <v>161.34</v>
      </c>
      <c r="AL264">
        <v>1.2760603882099208E-2</v>
      </c>
      <c r="AM264">
        <v>0.65</v>
      </c>
      <c r="AN264">
        <v>302.64</v>
      </c>
      <c r="AO264">
        <v>1627.68</v>
      </c>
      <c r="AP264">
        <v>6.79</v>
      </c>
      <c r="AQ264">
        <v>8.39</v>
      </c>
      <c r="AR264">
        <v>0.79</v>
      </c>
      <c r="AS264">
        <v>92</v>
      </c>
      <c r="AT264">
        <v>10.63</v>
      </c>
      <c r="AU264">
        <v>2.0699999999999998</v>
      </c>
      <c r="AV264">
        <v>1467.77</v>
      </c>
      <c r="AW264">
        <v>350.71</v>
      </c>
      <c r="AX264">
        <v>19.84</v>
      </c>
      <c r="AY264">
        <v>84.51</v>
      </c>
      <c r="AZ264">
        <v>51.86</v>
      </c>
      <c r="BA264">
        <v>197.28</v>
      </c>
      <c r="BB264">
        <v>34.44</v>
      </c>
      <c r="BC264">
        <v>6.5</v>
      </c>
      <c r="BD264">
        <v>-8.43</v>
      </c>
      <c r="BE264">
        <v>-12.16</v>
      </c>
      <c r="BF264">
        <v>45.84</v>
      </c>
    </row>
    <row r="265" spans="1:58" x14ac:dyDescent="0.3">
      <c r="A265" s="25">
        <v>21</v>
      </c>
      <c r="B265">
        <v>6.01</v>
      </c>
      <c r="C265">
        <v>3.1181789834736516E-3</v>
      </c>
      <c r="D265">
        <v>1.0445899594636732E-2</v>
      </c>
      <c r="E265">
        <v>6.3922669161209852E-3</v>
      </c>
      <c r="F265">
        <v>0.12332397879638292</v>
      </c>
      <c r="G265">
        <v>6.3922669161209852E-3</v>
      </c>
      <c r="H265">
        <v>4.2520622501913426E-5</v>
      </c>
      <c r="I265">
        <v>1.0927799982991751E-2</v>
      </c>
      <c r="J265">
        <v>2.3145392181874877E-2</v>
      </c>
      <c r="K265">
        <v>2.1742211639311733E-2</v>
      </c>
      <c r="L265">
        <v>3.4016498001530741E-3</v>
      </c>
      <c r="M265">
        <v>8.1214388978654642E-3</v>
      </c>
      <c r="N265">
        <v>1.4527879354820422E-2</v>
      </c>
      <c r="O265">
        <v>9.0994132154094739E-3</v>
      </c>
      <c r="P265">
        <v>4.6772684752104769E-3</v>
      </c>
      <c r="Q265">
        <v>9.4679252770927241E-3</v>
      </c>
      <c r="R265">
        <v>2.3187912804376789E-2</v>
      </c>
      <c r="S265">
        <v>4.1103268418516315E-4</v>
      </c>
      <c r="T265">
        <v>1.8425603084162485E-4</v>
      </c>
      <c r="U265">
        <v>9.8548629418601361E-2</v>
      </c>
      <c r="V265">
        <v>5.6694163335884568E-5</v>
      </c>
      <c r="W265">
        <v>8.7734217762281373E-3</v>
      </c>
      <c r="X265">
        <v>4.2520622501913426E-5</v>
      </c>
      <c r="Y265">
        <v>0.47396320548799503</v>
      </c>
      <c r="Z265">
        <v>1.1622303483856337E-3</v>
      </c>
      <c r="AA265">
        <v>5.8111517419281685E-4</v>
      </c>
      <c r="AB265">
        <v>0.15970745811718684</v>
      </c>
      <c r="AC265">
        <v>2.9764435751339401E-3</v>
      </c>
      <c r="AD265">
        <v>7.2511834906596365E-2</v>
      </c>
      <c r="AE265">
        <v>2.0693369617597867E-5</v>
      </c>
      <c r="AF265">
        <v>3.5802364146611108E-2</v>
      </c>
      <c r="AG265">
        <v>9.85</v>
      </c>
      <c r="AH265">
        <v>20.05</v>
      </c>
      <c r="AI265">
        <v>2.5489695835813702E-3</v>
      </c>
      <c r="AJ265">
        <v>116.87</v>
      </c>
      <c r="AK265">
        <v>157.68</v>
      </c>
      <c r="AL265">
        <v>1.2812880913909913E-2</v>
      </c>
      <c r="AM265">
        <v>0.66</v>
      </c>
      <c r="AN265">
        <v>269.26</v>
      </c>
      <c r="AO265">
        <v>1553.46</v>
      </c>
      <c r="AP265">
        <v>5.41</v>
      </c>
      <c r="AQ265">
        <v>8.23</v>
      </c>
      <c r="AR265">
        <v>0.87</v>
      </c>
      <c r="AS265">
        <v>66.25</v>
      </c>
      <c r="AT265">
        <v>5.2</v>
      </c>
      <c r="AU265">
        <v>1.29</v>
      </c>
      <c r="AV265">
        <v>1304.1199999999999</v>
      </c>
      <c r="AW265">
        <v>369.95</v>
      </c>
      <c r="AX265">
        <v>40.479999999999997</v>
      </c>
      <c r="AY265">
        <v>75.08</v>
      </c>
      <c r="AZ265">
        <v>54.87</v>
      </c>
      <c r="BA265">
        <v>213.69</v>
      </c>
      <c r="BB265">
        <v>27.65</v>
      </c>
      <c r="BC265">
        <v>6.28</v>
      </c>
      <c r="BD265">
        <v>-8.3699999999999992</v>
      </c>
      <c r="BE265">
        <v>-11.34</v>
      </c>
      <c r="BF265">
        <v>47.9</v>
      </c>
    </row>
    <row r="266" spans="1:58" x14ac:dyDescent="0.3">
      <c r="A266" s="25">
        <v>22</v>
      </c>
      <c r="B266">
        <v>7.58</v>
      </c>
      <c r="C266">
        <v>5.7626572650643377E-3</v>
      </c>
      <c r="D266">
        <v>8.3218497771891838E-3</v>
      </c>
      <c r="E266">
        <v>8.8766397623351295E-3</v>
      </c>
      <c r="F266">
        <v>0.17363136889954722</v>
      </c>
      <c r="G266">
        <v>8.4471249351253646E-3</v>
      </c>
      <c r="H266">
        <v>3.579290226748036E-5</v>
      </c>
      <c r="I266">
        <v>1.4138196395654742E-2</v>
      </c>
      <c r="J266">
        <v>4.3345204645918713E-2</v>
      </c>
      <c r="K266">
        <v>3.7743615441058039E-2</v>
      </c>
      <c r="L266">
        <v>3.5077044222130752E-3</v>
      </c>
      <c r="M266">
        <v>1.097052454498273E-2</v>
      </c>
      <c r="N266">
        <v>1.9328167224439394E-2</v>
      </c>
      <c r="O266">
        <v>1.5033018952341751E-2</v>
      </c>
      <c r="P266">
        <v>6.8901336864899687E-3</v>
      </c>
      <c r="Q266">
        <v>8.626089446462766E-3</v>
      </c>
      <c r="R266">
        <v>2.4536034504357786E-2</v>
      </c>
      <c r="S266">
        <v>3.2213612040732321E-4</v>
      </c>
      <c r="T266">
        <v>3.4003257154106343E-4</v>
      </c>
      <c r="U266">
        <v>0.12740483562109634</v>
      </c>
      <c r="V266">
        <v>3.579290226748036E-5</v>
      </c>
      <c r="W266">
        <v>1.1668486139198598E-2</v>
      </c>
      <c r="X266">
        <v>0</v>
      </c>
      <c r="Y266">
        <v>0.4185621991159153</v>
      </c>
      <c r="Z266">
        <v>1.6822664065715769E-3</v>
      </c>
      <c r="AA266">
        <v>8.5902965441952864E-4</v>
      </c>
      <c r="AB266">
        <v>0.2272491364962328</v>
      </c>
      <c r="AC266">
        <v>2.7560534745959876E-3</v>
      </c>
      <c r="AD266">
        <v>7.1120496805483477E-2</v>
      </c>
      <c r="AE266">
        <v>2.0044025269789004E-5</v>
      </c>
      <c r="AF266">
        <v>3.5703420011811655E-2</v>
      </c>
      <c r="AG266">
        <v>9.2100000000000009</v>
      </c>
      <c r="AH266">
        <v>18.760000000000002</v>
      </c>
      <c r="AI266">
        <v>2.4228215544857454E-3</v>
      </c>
      <c r="AJ266">
        <v>114.07</v>
      </c>
      <c r="AK266">
        <v>225.19</v>
      </c>
      <c r="AL266">
        <v>9.3956368452135942E-3</v>
      </c>
      <c r="AM266">
        <v>0.89</v>
      </c>
      <c r="AN266">
        <v>283.86</v>
      </c>
      <c r="AO266">
        <v>1708.7</v>
      </c>
      <c r="AP266">
        <v>7.79</v>
      </c>
      <c r="AQ266">
        <v>8.35</v>
      </c>
      <c r="AR266">
        <v>0.87</v>
      </c>
      <c r="AS266">
        <v>110.84</v>
      </c>
      <c r="AT266">
        <v>4.95</v>
      </c>
      <c r="AU266">
        <v>6.93</v>
      </c>
      <c r="AV266">
        <v>1022.27</v>
      </c>
      <c r="AW266">
        <v>410.87</v>
      </c>
      <c r="AX266">
        <v>12.22</v>
      </c>
      <c r="AY266">
        <v>85.57</v>
      </c>
      <c r="AZ266">
        <v>56.57</v>
      </c>
      <c r="BA266">
        <v>241.09</v>
      </c>
      <c r="BB266">
        <v>23.05</v>
      </c>
      <c r="BC266">
        <v>8.27</v>
      </c>
      <c r="BD266">
        <v>-4.08</v>
      </c>
      <c r="BE266">
        <v>-6.05</v>
      </c>
      <c r="BF266">
        <v>60.38</v>
      </c>
    </row>
    <row r="267" spans="1:58" x14ac:dyDescent="0.3">
      <c r="A267" s="25">
        <v>23</v>
      </c>
      <c r="B267">
        <v>6.81</v>
      </c>
      <c r="C267">
        <v>3.1156807762496106E-3</v>
      </c>
      <c r="D267">
        <v>9.9701784839987539E-3</v>
      </c>
      <c r="E267">
        <v>7.1660657853741044E-3</v>
      </c>
      <c r="F267">
        <v>0.12858859660835892</v>
      </c>
      <c r="G267">
        <v>5.0741086927493656E-3</v>
      </c>
      <c r="H267">
        <v>0</v>
      </c>
      <c r="I267">
        <v>1.0682334089998665E-2</v>
      </c>
      <c r="J267">
        <v>2.0697022299372411E-2</v>
      </c>
      <c r="K267">
        <v>2.577113099212178E-2</v>
      </c>
      <c r="L267">
        <v>3.6052877553745494E-3</v>
      </c>
      <c r="M267">
        <v>8.6348867227489211E-3</v>
      </c>
      <c r="N267">
        <v>1.7447812346997819E-2</v>
      </c>
      <c r="O267">
        <v>7.7001824898740379E-3</v>
      </c>
      <c r="P267">
        <v>5.4746962211243153E-3</v>
      </c>
      <c r="Q267">
        <v>1.1171941069123604E-2</v>
      </c>
      <c r="R267">
        <v>2.7685049183246539E-2</v>
      </c>
      <c r="S267">
        <v>4.8960697912493875E-4</v>
      </c>
      <c r="T267">
        <v>4.005875283749499E-4</v>
      </c>
      <c r="U267">
        <v>0.104019228201362</v>
      </c>
      <c r="V267">
        <v>1.3352917612498332E-4</v>
      </c>
      <c r="W267">
        <v>9.658610406373792E-3</v>
      </c>
      <c r="X267">
        <v>1.3352917612498332E-4</v>
      </c>
      <c r="Y267">
        <v>0.39796145457782528</v>
      </c>
      <c r="Z267">
        <v>1.2907820358748386E-3</v>
      </c>
      <c r="AA267">
        <v>1.2017625851248497E-3</v>
      </c>
      <c r="AB267">
        <v>0.17251969555347843</v>
      </c>
      <c r="AC267">
        <v>3.6943072061245384E-3</v>
      </c>
      <c r="AD267">
        <v>8.5503182445364312E-2</v>
      </c>
      <c r="AE267">
        <v>5.7417545733742826E-5</v>
      </c>
      <c r="AF267">
        <v>3.6765033159745407E-2</v>
      </c>
      <c r="AG267">
        <v>11.09</v>
      </c>
      <c r="AH267">
        <v>21.23</v>
      </c>
      <c r="AI267">
        <v>5.8338897049005209E-3</v>
      </c>
      <c r="AJ267">
        <v>38.97</v>
      </c>
      <c r="AK267">
        <v>172.59</v>
      </c>
      <c r="AL267">
        <v>1.112743134374861E-2</v>
      </c>
      <c r="AM267">
        <v>0.75</v>
      </c>
      <c r="AN267">
        <v>384.2</v>
      </c>
      <c r="AO267">
        <v>1727.54</v>
      </c>
      <c r="AP267">
        <v>6.4</v>
      </c>
      <c r="AQ267">
        <v>7.36</v>
      </c>
      <c r="AR267">
        <v>0.78</v>
      </c>
      <c r="AS267">
        <v>15.63</v>
      </c>
      <c r="AT267">
        <v>8.8000000000000007</v>
      </c>
      <c r="AU267">
        <v>8.16</v>
      </c>
      <c r="AV267">
        <v>1114.3</v>
      </c>
      <c r="AW267">
        <v>470.39</v>
      </c>
      <c r="AX267">
        <v>0</v>
      </c>
      <c r="AY267">
        <v>86.2</v>
      </c>
      <c r="AZ267">
        <v>58</v>
      </c>
      <c r="BA267">
        <v>251.18</v>
      </c>
      <c r="BB267">
        <v>27.6</v>
      </c>
      <c r="BC267">
        <v>7.22</v>
      </c>
      <c r="BD267">
        <v>-6.17</v>
      </c>
      <c r="BE267">
        <v>-6.61</v>
      </c>
      <c r="BF267">
        <v>49.6</v>
      </c>
    </row>
    <row r="268" spans="1:58" x14ac:dyDescent="0.3">
      <c r="A268" s="22" t="s">
        <v>95</v>
      </c>
      <c r="B268">
        <v>140.83000000000001</v>
      </c>
      <c r="C268">
        <v>0.18279014989746081</v>
      </c>
      <c r="D268">
        <v>0.24784976286014021</v>
      </c>
      <c r="E268">
        <v>0.2904707865634395</v>
      </c>
      <c r="F268">
        <v>5.275322602461749</v>
      </c>
      <c r="G268">
        <v>0.22404308913391663</v>
      </c>
      <c r="H268">
        <v>8.0911637674429811E-4</v>
      </c>
      <c r="I268">
        <v>0.38108133307829839</v>
      </c>
      <c r="J268">
        <v>1.2130270563964358</v>
      </c>
      <c r="K268">
        <v>1.1413208570801752</v>
      </c>
      <c r="L268">
        <v>9.5473535577430949E-2</v>
      </c>
      <c r="M268">
        <v>0.21805940005076516</v>
      </c>
      <c r="N268">
        <v>0.41834700755596688</v>
      </c>
      <c r="O268">
        <v>0.43411927402756351</v>
      </c>
      <c r="P268">
        <v>0.2946366167622203</v>
      </c>
      <c r="Q268">
        <v>0.22369689338830795</v>
      </c>
      <c r="R268">
        <v>0.78935719133765392</v>
      </c>
      <c r="S268">
        <v>7.0325382553619153E-3</v>
      </c>
      <c r="T268">
        <v>1.8333067739121012E-2</v>
      </c>
      <c r="U268">
        <v>3.3178242762175238</v>
      </c>
      <c r="V268">
        <v>2.4828844456296004E-3</v>
      </c>
      <c r="W268">
        <v>0.24590789049087769</v>
      </c>
      <c r="X268">
        <v>2.6884149623060717E-3</v>
      </c>
      <c r="Y268">
        <v>13.86454941031332</v>
      </c>
      <c r="Z268">
        <v>5.7784370213596843E-2</v>
      </c>
      <c r="AA268">
        <v>2.7610330808832555E-2</v>
      </c>
      <c r="AB268">
        <v>6.3202110809254046</v>
      </c>
      <c r="AC268">
        <v>0.10716028754532712</v>
      </c>
      <c r="AD268">
        <v>1.6250543463553901</v>
      </c>
      <c r="AE268">
        <v>4.7717329365164652E-4</v>
      </c>
      <c r="AF268">
        <v>0.84998656337859246</v>
      </c>
      <c r="AG268">
        <v>189.07999999999998</v>
      </c>
      <c r="AH268">
        <v>357.73</v>
      </c>
      <c r="AI268">
        <v>7.5092316074225854E-2</v>
      </c>
      <c r="AJ268">
        <v>4242.1099999999997</v>
      </c>
      <c r="AK268">
        <v>6257.07</v>
      </c>
      <c r="AL268">
        <v>0.24268028410388301</v>
      </c>
      <c r="AM268">
        <v>15.169999999999998</v>
      </c>
      <c r="AN268">
        <v>6386.97</v>
      </c>
      <c r="AO268">
        <v>33551.780000000006</v>
      </c>
      <c r="AP268">
        <v>81.150000000000006</v>
      </c>
      <c r="AQ268">
        <v>369.14000000000004</v>
      </c>
      <c r="AR268">
        <v>18.060000000000002</v>
      </c>
      <c r="AS268">
        <v>2456.77</v>
      </c>
      <c r="AT268">
        <v>127.25000000000001</v>
      </c>
      <c r="AU268">
        <v>123.54999999999997</v>
      </c>
      <c r="AV268">
        <v>31733.800000000003</v>
      </c>
      <c r="AW268">
        <v>9966.6699999999983</v>
      </c>
      <c r="AX268">
        <v>478.06</v>
      </c>
      <c r="AY268">
        <v>1740.9400000000003</v>
      </c>
      <c r="AZ268">
        <v>1276.8599999999999</v>
      </c>
      <c r="BA268">
        <v>4070.1300000000006</v>
      </c>
      <c r="BB268">
        <v>477.43</v>
      </c>
      <c r="BC268">
        <v>149.82999999999998</v>
      </c>
      <c r="BD268">
        <v>-116.08999999999997</v>
      </c>
      <c r="BE268">
        <v>-82.83</v>
      </c>
      <c r="BF268">
        <v>1112.98</v>
      </c>
    </row>
    <row r="269" spans="1:58" x14ac:dyDescent="0.3">
      <c r="A269" s="25">
        <v>1</v>
      </c>
      <c r="B269">
        <v>6.33</v>
      </c>
      <c r="C269">
        <v>1.5892899084005322E-2</v>
      </c>
      <c r="D269">
        <v>7.9073044703671814E-3</v>
      </c>
      <c r="E269">
        <v>2.3487042981288654E-2</v>
      </c>
      <c r="F269">
        <v>0.32979722852892823</v>
      </c>
      <c r="G269">
        <v>1.4718546934940891E-2</v>
      </c>
      <c r="H269">
        <v>7.829014327096219E-5</v>
      </c>
      <c r="I269">
        <v>1.5814608940734363E-2</v>
      </c>
      <c r="J269">
        <v>9.3165270492444996E-2</v>
      </c>
      <c r="K269">
        <v>8.3809598371565014E-2</v>
      </c>
      <c r="L269">
        <v>4.5799733813512876E-3</v>
      </c>
      <c r="M269">
        <v>8.5336256165348782E-3</v>
      </c>
      <c r="N269">
        <v>9.0425115477961327E-3</v>
      </c>
      <c r="O269">
        <v>2.6305488139043296E-2</v>
      </c>
      <c r="P269">
        <v>2.1334064041337197E-2</v>
      </c>
      <c r="Q269">
        <v>5.1280043842480234E-3</v>
      </c>
      <c r="R269">
        <v>2.8771627652078604E-2</v>
      </c>
      <c r="S269">
        <v>1.1743521490644328E-4</v>
      </c>
      <c r="T269">
        <v>2.583574727941752E-3</v>
      </c>
      <c r="U269">
        <v>0.17517419556877789</v>
      </c>
      <c r="V269">
        <v>3.1316057308384876E-4</v>
      </c>
      <c r="W269">
        <v>1.1547796132466922E-2</v>
      </c>
      <c r="X269">
        <v>1.1743521490644328E-4</v>
      </c>
      <c r="Y269">
        <v>0.68406012683003214</v>
      </c>
      <c r="Z269">
        <v>3.4839113755578172E-3</v>
      </c>
      <c r="AA269">
        <v>1.1352070774289518E-3</v>
      </c>
      <c r="AB269">
        <v>0.3687857198778674</v>
      </c>
      <c r="AC269">
        <v>6.0674861034995696E-3</v>
      </c>
      <c r="AD269">
        <v>4.8539888827996557E-2</v>
      </c>
      <c r="AE269">
        <v>3.6796367337352225E-5</v>
      </c>
      <c r="AF269">
        <v>2.7362405073201285E-2</v>
      </c>
      <c r="AG269">
        <v>4.8099999999999996</v>
      </c>
      <c r="AH269">
        <v>8.6300000000000008</v>
      </c>
      <c r="AI269">
        <v>7.8599389336882486E-3</v>
      </c>
      <c r="AJ269">
        <v>180.04</v>
      </c>
      <c r="AK269">
        <v>391.01</v>
      </c>
      <c r="AL269">
        <v>8.2204650434510289E-3</v>
      </c>
      <c r="AM269">
        <v>0.91</v>
      </c>
      <c r="AN269">
        <v>7.42</v>
      </c>
      <c r="AO269">
        <v>1003.92</v>
      </c>
      <c r="AP269">
        <v>5.3</v>
      </c>
      <c r="AQ269">
        <v>248</v>
      </c>
      <c r="AR269">
        <v>0.78</v>
      </c>
      <c r="AS269">
        <v>101.82</v>
      </c>
      <c r="AT269">
        <v>7.62</v>
      </c>
      <c r="AU269">
        <v>0</v>
      </c>
      <c r="AV269">
        <v>1983.36</v>
      </c>
      <c r="AW269">
        <v>473.11</v>
      </c>
      <c r="AX269">
        <v>9.56</v>
      </c>
      <c r="AY269">
        <v>73.180000000000007</v>
      </c>
      <c r="AZ269">
        <v>47.14</v>
      </c>
      <c r="BA269">
        <v>137.88</v>
      </c>
      <c r="BB269">
        <v>7.14</v>
      </c>
      <c r="BC269">
        <v>6.51</v>
      </c>
      <c r="BD269">
        <v>-5.71</v>
      </c>
      <c r="BE269">
        <v>-3.97</v>
      </c>
      <c r="BF269">
        <v>52.86</v>
      </c>
    </row>
    <row r="270" spans="1:58" x14ac:dyDescent="0.3">
      <c r="A270" s="25">
        <v>2</v>
      </c>
      <c r="B270">
        <v>7.17</v>
      </c>
      <c r="C270">
        <v>1.6585641472343531E-2</v>
      </c>
      <c r="D270">
        <v>9.1109201558508823E-3</v>
      </c>
      <c r="E270">
        <v>2.0493684743328664E-2</v>
      </c>
      <c r="F270">
        <v>0.34526149753393054</v>
      </c>
      <c r="G270">
        <v>1.4160771249985287E-2</v>
      </c>
      <c r="H270">
        <v>3.53136440149259E-5</v>
      </c>
      <c r="I270">
        <v>1.8433722175791319E-2</v>
      </c>
      <c r="J270">
        <v>9.5335067625628295E-2</v>
      </c>
      <c r="K270">
        <v>9.5958942003225314E-2</v>
      </c>
      <c r="L270">
        <v>4.8615116593881324E-3</v>
      </c>
      <c r="M270">
        <v>9.6641672454180552E-3</v>
      </c>
      <c r="N270">
        <v>1.3890033312537521E-2</v>
      </c>
      <c r="O270">
        <v>2.90866714536273E-2</v>
      </c>
      <c r="P270">
        <v>1.5832283733358446E-2</v>
      </c>
      <c r="Q270">
        <v>5.5324708956717246E-3</v>
      </c>
      <c r="R270">
        <v>3.0864124869045238E-2</v>
      </c>
      <c r="S270">
        <v>3.295940108059751E-4</v>
      </c>
      <c r="T270">
        <v>1.0476381057761351E-3</v>
      </c>
      <c r="U270">
        <v>0.18491401127682366</v>
      </c>
      <c r="V270">
        <v>4.0022129883582688E-4</v>
      </c>
      <c r="W270">
        <v>1.1441620660835991E-2</v>
      </c>
      <c r="X270">
        <v>5.8856073358209834E-5</v>
      </c>
      <c r="Y270">
        <v>0.58565324355820281</v>
      </c>
      <c r="Z270">
        <v>2.7309218038209363E-3</v>
      </c>
      <c r="AA270">
        <v>1.0947229644627029E-3</v>
      </c>
      <c r="AB270">
        <v>0.38905041611243862</v>
      </c>
      <c r="AC270">
        <v>5.0380798794627622E-3</v>
      </c>
      <c r="AD270">
        <v>9.8560380445658194E-2</v>
      </c>
      <c r="AE270">
        <v>9.4169717373135734E-6</v>
      </c>
      <c r="AF270">
        <v>4.5554600779254412E-2</v>
      </c>
      <c r="AG270">
        <v>12.8</v>
      </c>
      <c r="AH270">
        <v>9.35</v>
      </c>
      <c r="AI270">
        <v>2.1228208538839125E-3</v>
      </c>
      <c r="AJ270">
        <v>116.88</v>
      </c>
      <c r="AK270">
        <v>388.75</v>
      </c>
      <c r="AL270">
        <v>6.7802196508657733E-3</v>
      </c>
      <c r="AM270">
        <v>0.56999999999999995</v>
      </c>
      <c r="AN270">
        <v>288.72000000000003</v>
      </c>
      <c r="AO270">
        <v>1349.49</v>
      </c>
      <c r="AP270">
        <v>2.73</v>
      </c>
      <c r="AQ270">
        <v>5.9</v>
      </c>
      <c r="AR270">
        <v>0.77</v>
      </c>
      <c r="AS270">
        <v>156.77000000000001</v>
      </c>
      <c r="AT270">
        <v>2.2599999999999998</v>
      </c>
      <c r="AU270">
        <v>1.07</v>
      </c>
      <c r="AV270">
        <v>1548.23</v>
      </c>
      <c r="AW270">
        <v>445.12</v>
      </c>
      <c r="AX270">
        <v>2.25</v>
      </c>
      <c r="AY270">
        <v>80.040000000000006</v>
      </c>
      <c r="AZ270">
        <v>56.42</v>
      </c>
      <c r="BA270">
        <v>170.88</v>
      </c>
      <c r="BB270">
        <v>7.29</v>
      </c>
      <c r="BC270">
        <v>7.57</v>
      </c>
      <c r="BD270">
        <v>-5.1100000000000003</v>
      </c>
      <c r="BE270">
        <v>-4.5199999999999996</v>
      </c>
      <c r="BF270">
        <v>51.56</v>
      </c>
    </row>
    <row r="271" spans="1:58" x14ac:dyDescent="0.3">
      <c r="A271" s="25">
        <v>3</v>
      </c>
      <c r="B271">
        <v>6.48</v>
      </c>
      <c r="C271">
        <v>7.6878551454822638E-3</v>
      </c>
      <c r="D271">
        <v>1.1658147251367591E-2</v>
      </c>
      <c r="E271">
        <v>1.204946967658832E-2</v>
      </c>
      <c r="F271">
        <v>0.22183089979700149</v>
      </c>
      <c r="G271">
        <v>1.0549400379908855E-2</v>
      </c>
      <c r="H271">
        <v>2.4457651576295644E-5</v>
      </c>
      <c r="I271">
        <v>1.6647508172931903E-2</v>
      </c>
      <c r="J271">
        <v>5.366008755839264E-2</v>
      </c>
      <c r="K271">
        <v>4.6974996127538499E-2</v>
      </c>
      <c r="L271">
        <v>4.8100048100048103E-3</v>
      </c>
      <c r="M271">
        <v>9.4569586095009824E-3</v>
      </c>
      <c r="N271">
        <v>1.6402931657168947E-2</v>
      </c>
      <c r="O271">
        <v>2.109880075981771E-2</v>
      </c>
      <c r="P271">
        <v>9.4488060589755507E-3</v>
      </c>
      <c r="Q271">
        <v>9.0167208811276611E-3</v>
      </c>
      <c r="R271">
        <v>2.8868181410554292E-2</v>
      </c>
      <c r="S271">
        <v>2.1196631366122892E-4</v>
      </c>
      <c r="T271">
        <v>9.9461116410268962E-4</v>
      </c>
      <c r="U271">
        <v>0.14295497346344804</v>
      </c>
      <c r="V271">
        <v>6.5220404203455051E-5</v>
      </c>
      <c r="W271">
        <v>1.0728756491468356E-2</v>
      </c>
      <c r="X271">
        <v>8.1525505254318814E-5</v>
      </c>
      <c r="Y271">
        <v>0.53332355027270284</v>
      </c>
      <c r="Z271">
        <v>2.5435957639347471E-3</v>
      </c>
      <c r="AA271">
        <v>1.2554927809165098E-3</v>
      </c>
      <c r="AB271">
        <v>0.26502311248073962</v>
      </c>
      <c r="AC271">
        <v>4.3942247332077839E-3</v>
      </c>
      <c r="AD271">
        <v>8.3759304098287149E-2</v>
      </c>
      <c r="AE271">
        <v>1.0842892198824403E-5</v>
      </c>
      <c r="AF271">
        <v>4.1276363310261618E-2</v>
      </c>
      <c r="AG271">
        <v>12.59</v>
      </c>
      <c r="AH271">
        <v>14.26</v>
      </c>
      <c r="AI271">
        <v>1.4342782139392309E-3</v>
      </c>
      <c r="AJ271">
        <v>182.37</v>
      </c>
      <c r="AK271">
        <v>261.62</v>
      </c>
      <c r="AL271">
        <v>1.1511401341909816E-2</v>
      </c>
      <c r="AM271">
        <v>0.57999999999999996</v>
      </c>
      <c r="AN271">
        <v>302.18</v>
      </c>
      <c r="AO271">
        <v>1479.24</v>
      </c>
      <c r="AP271">
        <v>2.88</v>
      </c>
      <c r="AQ271">
        <v>5.71</v>
      </c>
      <c r="AR271">
        <v>0.74</v>
      </c>
      <c r="AS271">
        <v>102.48</v>
      </c>
      <c r="AT271">
        <v>6.37</v>
      </c>
      <c r="AU271">
        <v>13.54</v>
      </c>
      <c r="AV271">
        <v>1170.3900000000001</v>
      </c>
      <c r="AW271">
        <v>452.15</v>
      </c>
      <c r="AX271">
        <v>52.43</v>
      </c>
      <c r="AY271">
        <v>74.849999999999994</v>
      </c>
      <c r="AZ271">
        <v>53.33</v>
      </c>
      <c r="BA271">
        <v>189.94</v>
      </c>
      <c r="BB271">
        <v>17.850000000000001</v>
      </c>
      <c r="BC271">
        <v>6.83</v>
      </c>
      <c r="BD271">
        <v>-4.37</v>
      </c>
      <c r="BE271">
        <v>-6.66</v>
      </c>
      <c r="BF271">
        <v>51.06</v>
      </c>
    </row>
    <row r="272" spans="1:58" x14ac:dyDescent="0.3">
      <c r="A272" s="25">
        <v>4</v>
      </c>
      <c r="B272">
        <v>6.24</v>
      </c>
      <c r="C272">
        <v>4.2066460671111834E-3</v>
      </c>
      <c r="D272">
        <v>1.1167127446197214E-2</v>
      </c>
      <c r="E272">
        <v>7.3507887461375836E-3</v>
      </c>
      <c r="F272">
        <v>0.1337019569577709</v>
      </c>
      <c r="G272">
        <v>7.9145660541009386E-3</v>
      </c>
      <c r="H272">
        <v>1.0841871306987586E-5</v>
      </c>
      <c r="I272">
        <v>1.1763430368081531E-2</v>
      </c>
      <c r="J272">
        <v>2.7072152653548003E-2</v>
      </c>
      <c r="K272">
        <v>2.4513471025098932E-2</v>
      </c>
      <c r="L272">
        <v>3.3935057190871143E-3</v>
      </c>
      <c r="M272">
        <v>7.2423700330677071E-3</v>
      </c>
      <c r="N272">
        <v>1.1427332357564915E-2</v>
      </c>
      <c r="O272">
        <v>1.1535751070634792E-2</v>
      </c>
      <c r="P272">
        <v>4.8680002168374264E-3</v>
      </c>
      <c r="Q272">
        <v>8.1747709654686404E-3</v>
      </c>
      <c r="R272">
        <v>1.9309372797744889E-2</v>
      </c>
      <c r="S272">
        <v>1.3010245568385103E-4</v>
      </c>
      <c r="T272">
        <v>2.0599555483276415E-4</v>
      </c>
      <c r="U272">
        <v>9.9311541172006287E-2</v>
      </c>
      <c r="V272">
        <v>4.3367485227950342E-5</v>
      </c>
      <c r="W272">
        <v>7.621835528812273E-3</v>
      </c>
      <c r="X272">
        <v>4.3367485227950342E-5</v>
      </c>
      <c r="Y272">
        <v>0.54926004228329806</v>
      </c>
      <c r="Z272">
        <v>1.6913319238900633E-3</v>
      </c>
      <c r="AA272">
        <v>6.2882853580528003E-4</v>
      </c>
      <c r="AB272">
        <v>0.16444950398438771</v>
      </c>
      <c r="AC272">
        <v>2.645416598904971E-3</v>
      </c>
      <c r="AD272">
        <v>7.6315932129885619E-2</v>
      </c>
      <c r="AE272">
        <v>1.5070201116712744E-5</v>
      </c>
      <c r="AF272">
        <v>4.4408304873421151E-2</v>
      </c>
      <c r="AG272">
        <v>9.42</v>
      </c>
      <c r="AH272">
        <v>16.190000000000001</v>
      </c>
      <c r="AI272">
        <v>1.8117851141106957E-3</v>
      </c>
      <c r="AJ272">
        <v>162.1</v>
      </c>
      <c r="AK272">
        <v>160.26</v>
      </c>
      <c r="AL272">
        <v>1.2142895863826096E-2</v>
      </c>
      <c r="AM272">
        <v>0.51</v>
      </c>
      <c r="AN272">
        <v>370.47</v>
      </c>
      <c r="AO272">
        <v>1526.58</v>
      </c>
      <c r="AP272">
        <v>3.42</v>
      </c>
      <c r="AQ272">
        <v>5.92</v>
      </c>
      <c r="AR272">
        <v>0.71</v>
      </c>
      <c r="AS272">
        <v>74.760000000000005</v>
      </c>
      <c r="AT272">
        <v>5.63</v>
      </c>
      <c r="AU272">
        <v>5.8</v>
      </c>
      <c r="AV272">
        <v>1104.92</v>
      </c>
      <c r="AW272">
        <v>353.51</v>
      </c>
      <c r="AX272">
        <v>50.08</v>
      </c>
      <c r="AY272">
        <v>69.03</v>
      </c>
      <c r="AZ272">
        <v>54.64</v>
      </c>
      <c r="BA272">
        <v>186.83</v>
      </c>
      <c r="BB272">
        <v>17.95</v>
      </c>
      <c r="BC272">
        <v>6.49</v>
      </c>
      <c r="BD272">
        <v>-3.46</v>
      </c>
      <c r="BE272">
        <v>-3.38</v>
      </c>
      <c r="BF272">
        <v>42.59</v>
      </c>
    </row>
    <row r="273" spans="1:58" x14ac:dyDescent="0.3">
      <c r="A273" s="25">
        <v>5</v>
      </c>
      <c r="B273">
        <v>4.2</v>
      </c>
      <c r="C273">
        <v>1.470887829523693E-2</v>
      </c>
      <c r="D273">
        <v>1.3568023469013568E-2</v>
      </c>
      <c r="E273">
        <v>2.2572627633133682E-2</v>
      </c>
      <c r="F273">
        <v>0.57600945279713156</v>
      </c>
      <c r="G273">
        <v>1.3690257914680357E-2</v>
      </c>
      <c r="H273">
        <v>4.0744815222262968E-5</v>
      </c>
      <c r="I273">
        <v>3.6303630363036306E-2</v>
      </c>
      <c r="J273">
        <v>0.15662306971437884</v>
      </c>
      <c r="K273">
        <v>0.14578494886525689</v>
      </c>
      <c r="L273">
        <v>1.002322454467669E-2</v>
      </c>
      <c r="M273">
        <v>1.6216436458460663E-2</v>
      </c>
      <c r="N273">
        <v>2.456912357902457E-2</v>
      </c>
      <c r="O273">
        <v>4.0255877439595814E-2</v>
      </c>
      <c r="P273">
        <v>5.1949639408385283E-2</v>
      </c>
      <c r="Q273">
        <v>1.3486533838569043E-2</v>
      </c>
      <c r="R273">
        <v>7.602982520474269E-2</v>
      </c>
      <c r="S273">
        <v>4.4819296744489262E-4</v>
      </c>
      <c r="T273">
        <v>2.3631992828912519E-3</v>
      </c>
      <c r="U273">
        <v>0.27800187426150025</v>
      </c>
      <c r="V273">
        <v>2.4446889133357782E-4</v>
      </c>
      <c r="W273">
        <v>1.9272297600130384E-2</v>
      </c>
      <c r="X273">
        <v>2.8521370655584078E-4</v>
      </c>
      <c r="Y273">
        <v>0.82993114126227441</v>
      </c>
      <c r="Z273">
        <v>7.7007700770077006E-3</v>
      </c>
      <c r="AA273">
        <v>4.4004400440044002E-3</v>
      </c>
      <c r="AB273">
        <v>0.64706841054475817</v>
      </c>
      <c r="AC273">
        <v>1.4586643849570141E-2</v>
      </c>
      <c r="AD273">
        <v>6.9143951432180259E-2</v>
      </c>
      <c r="AE273">
        <v>2.8928818807806705E-5</v>
      </c>
      <c r="AF273">
        <v>2.8602860286028604E-2</v>
      </c>
      <c r="AG273">
        <v>8.9600000000000009</v>
      </c>
      <c r="AH273">
        <v>9.7200000000000006</v>
      </c>
      <c r="AI273">
        <v>1.0759483355742982E-2</v>
      </c>
      <c r="AJ273">
        <v>51.69</v>
      </c>
      <c r="AK273">
        <v>675.96</v>
      </c>
      <c r="AL273">
        <v>6.4376808051175485E-3</v>
      </c>
      <c r="AM273">
        <v>0.61</v>
      </c>
      <c r="AN273">
        <v>339.4</v>
      </c>
      <c r="AO273">
        <v>1067.9100000000001</v>
      </c>
      <c r="AP273">
        <v>3.45</v>
      </c>
      <c r="AQ273">
        <v>3.78</v>
      </c>
      <c r="AR273">
        <v>0.76</v>
      </c>
      <c r="AS273">
        <v>101.05</v>
      </c>
      <c r="AT273">
        <v>3.8</v>
      </c>
      <c r="AU273">
        <v>0</v>
      </c>
      <c r="AV273">
        <v>2286.46</v>
      </c>
      <c r="AW273">
        <v>779.56</v>
      </c>
      <c r="AX273">
        <v>0</v>
      </c>
      <c r="AY273">
        <v>61.9</v>
      </c>
      <c r="AZ273">
        <v>60.76</v>
      </c>
      <c r="BA273">
        <v>115.34</v>
      </c>
      <c r="BB273">
        <v>10.76</v>
      </c>
      <c r="BC273">
        <v>4.8099999999999996</v>
      </c>
      <c r="BD273">
        <v>-7.7</v>
      </c>
      <c r="BE273">
        <v>-4.17</v>
      </c>
      <c r="BF273">
        <v>61.39</v>
      </c>
    </row>
    <row r="274" spans="1:58" x14ac:dyDescent="0.3">
      <c r="A274" s="25">
        <v>6</v>
      </c>
      <c r="B274">
        <v>4.57</v>
      </c>
      <c r="C274">
        <v>9.8387693007649223E-3</v>
      </c>
      <c r="D274">
        <v>1.8227315380896864E-2</v>
      </c>
      <c r="E274">
        <v>2.0246253590013363E-2</v>
      </c>
      <c r="F274">
        <v>0.4230102084340433</v>
      </c>
      <c r="G274">
        <v>1.4161003213239685E-2</v>
      </c>
      <c r="H274">
        <v>5.6871498848352151E-5</v>
      </c>
      <c r="I274">
        <v>3.3042340830892601E-2</v>
      </c>
      <c r="J274">
        <v>9.8046464014559104E-2</v>
      </c>
      <c r="K274">
        <v>8.8093951716097477E-2</v>
      </c>
      <c r="L274">
        <v>8.2179315835868849E-3</v>
      </c>
      <c r="M274">
        <v>1.5867148178690248E-2</v>
      </c>
      <c r="N274">
        <v>4.0378764182330024E-2</v>
      </c>
      <c r="O274">
        <v>3.2274575596439842E-2</v>
      </c>
      <c r="P274">
        <v>3.4520999800949755E-2</v>
      </c>
      <c r="Q274">
        <v>1.4957204197116615E-2</v>
      </c>
      <c r="R274">
        <v>6.9866636335200613E-2</v>
      </c>
      <c r="S274">
        <v>4.2653624136264112E-4</v>
      </c>
      <c r="T274">
        <v>2.2464242045099098E-3</v>
      </c>
      <c r="U274">
        <v>0.24375124406403731</v>
      </c>
      <c r="V274">
        <v>2.5592174481758466E-4</v>
      </c>
      <c r="W274">
        <v>1.8796030369380386E-2</v>
      </c>
      <c r="X274">
        <v>2.274859953934086E-4</v>
      </c>
      <c r="Y274">
        <v>0.83177410640657434</v>
      </c>
      <c r="Z274">
        <v>5.7155856342593911E-3</v>
      </c>
      <c r="AA274">
        <v>1.7630164642989167E-3</v>
      </c>
      <c r="AB274">
        <v>0.50689566923536267</v>
      </c>
      <c r="AC274">
        <v>1.0691841783490204E-2</v>
      </c>
      <c r="AD274">
        <v>5.3686694912844425E-2</v>
      </c>
      <c r="AE274">
        <v>4.4928484090198199E-5</v>
      </c>
      <c r="AF274">
        <v>2.44831802542156E-2</v>
      </c>
      <c r="AG274">
        <v>7.04</v>
      </c>
      <c r="AH274">
        <v>15.33</v>
      </c>
      <c r="AI274">
        <v>5.8739727585520518E-3</v>
      </c>
      <c r="AJ274">
        <v>277.95</v>
      </c>
      <c r="AK274">
        <v>511.74</v>
      </c>
      <c r="AL274">
        <v>1.4331617709784741E-2</v>
      </c>
      <c r="AM274">
        <v>0.68</v>
      </c>
      <c r="AN274">
        <v>236</v>
      </c>
      <c r="AO274">
        <v>1055.58</v>
      </c>
      <c r="AP274">
        <v>5.59</v>
      </c>
      <c r="AQ274">
        <v>4.17</v>
      </c>
      <c r="AR274">
        <v>0.92</v>
      </c>
      <c r="AS274">
        <v>100</v>
      </c>
      <c r="AT274">
        <v>5.75</v>
      </c>
      <c r="AU274">
        <v>3.93</v>
      </c>
      <c r="AV274">
        <v>1652.12</v>
      </c>
      <c r="AW274">
        <v>516.67999999999995</v>
      </c>
      <c r="AX274">
        <v>0</v>
      </c>
      <c r="AY274">
        <v>72.11</v>
      </c>
      <c r="AZ274">
        <v>55.56</v>
      </c>
      <c r="BA274">
        <v>119.09</v>
      </c>
      <c r="BB274">
        <v>21.43</v>
      </c>
      <c r="BC274">
        <v>4.6500000000000004</v>
      </c>
      <c r="BD274">
        <v>-5.19</v>
      </c>
      <c r="BE274">
        <v>-0.74</v>
      </c>
      <c r="BF274">
        <v>51.98</v>
      </c>
    </row>
    <row r="275" spans="1:58" x14ac:dyDescent="0.3">
      <c r="A275" s="25">
        <v>7</v>
      </c>
      <c r="B275">
        <v>4.3099999999999996</v>
      </c>
      <c r="C275">
        <v>7.4646981981047961E-3</v>
      </c>
      <c r="D275">
        <v>1.1197047297157195E-2</v>
      </c>
      <c r="E275">
        <v>1.953262695170755E-2</v>
      </c>
      <c r="F275">
        <v>0.26180355402575323</v>
      </c>
      <c r="G275">
        <v>1.123851784270222E-2</v>
      </c>
      <c r="H275">
        <v>6.2205818317539969E-5</v>
      </c>
      <c r="I275">
        <v>2.3244240777987434E-2</v>
      </c>
      <c r="J275">
        <v>4.9951272108984597E-2</v>
      </c>
      <c r="K275">
        <v>4.5202894644079041E-2</v>
      </c>
      <c r="L275">
        <v>4.2507309183652314E-3</v>
      </c>
      <c r="M275">
        <v>8.9369025649532422E-3</v>
      </c>
      <c r="N275">
        <v>2.229041823045182E-2</v>
      </c>
      <c r="O275">
        <v>2.2435565139859413E-2</v>
      </c>
      <c r="P275">
        <v>2.4446886598793207E-2</v>
      </c>
      <c r="Q275">
        <v>1.335351566549858E-2</v>
      </c>
      <c r="R275">
        <v>3.9127459721732642E-2</v>
      </c>
      <c r="S275">
        <v>2.9029381881518651E-4</v>
      </c>
      <c r="T275">
        <v>4.7691127376780644E-4</v>
      </c>
      <c r="U275">
        <v>0.15592925124930018</v>
      </c>
      <c r="V275">
        <v>8.2941091090053283E-5</v>
      </c>
      <c r="W275">
        <v>9.787048748626289E-3</v>
      </c>
      <c r="X275">
        <v>8.2941091090053283E-5</v>
      </c>
      <c r="Y275">
        <v>0.79177639081842122</v>
      </c>
      <c r="Z275">
        <v>2.6541149148817051E-3</v>
      </c>
      <c r="AA275">
        <v>8.2941091090053289E-4</v>
      </c>
      <c r="AB275">
        <v>0.30943247558421633</v>
      </c>
      <c r="AC275">
        <v>4.2922014639102581E-3</v>
      </c>
      <c r="AD275">
        <v>4.5265100462396582E-2</v>
      </c>
      <c r="AE275">
        <v>2.2394094594314389E-5</v>
      </c>
      <c r="AF275">
        <v>2.8137765152300577E-2</v>
      </c>
      <c r="AG275">
        <v>5.18</v>
      </c>
      <c r="AH275">
        <v>13.5</v>
      </c>
      <c r="AI275">
        <v>4.3560661040495992E-3</v>
      </c>
      <c r="AJ275">
        <v>53.48</v>
      </c>
      <c r="AK275">
        <v>302.56</v>
      </c>
      <c r="AL275">
        <v>9.8077840213988011E-3</v>
      </c>
      <c r="AM275">
        <v>0.6</v>
      </c>
      <c r="AN275">
        <v>242.56</v>
      </c>
      <c r="AO275">
        <v>1203</v>
      </c>
      <c r="AP275">
        <v>7.55</v>
      </c>
      <c r="AQ275">
        <v>7.33</v>
      </c>
      <c r="AR275">
        <v>0.72</v>
      </c>
      <c r="AS275">
        <v>112.79</v>
      </c>
      <c r="AT275">
        <v>4.2300000000000004</v>
      </c>
      <c r="AU275">
        <v>1.1299999999999999</v>
      </c>
      <c r="AV275">
        <v>1717.14</v>
      </c>
      <c r="AW275">
        <v>318.20999999999998</v>
      </c>
      <c r="AX275">
        <v>0</v>
      </c>
      <c r="AY275">
        <v>74.8</v>
      </c>
      <c r="AZ275">
        <v>50.74</v>
      </c>
      <c r="BA275">
        <v>129.16999999999999</v>
      </c>
      <c r="BB275">
        <v>22.62</v>
      </c>
      <c r="BC275">
        <v>4.54</v>
      </c>
      <c r="BD275">
        <v>-5.82</v>
      </c>
      <c r="BE275">
        <v>-2.67</v>
      </c>
      <c r="BF275">
        <v>52.85</v>
      </c>
    </row>
    <row r="276" spans="1:58" x14ac:dyDescent="0.3">
      <c r="A276" s="25">
        <v>8</v>
      </c>
      <c r="B276">
        <v>5.04</v>
      </c>
      <c r="C276">
        <v>8.0460780865283157E-3</v>
      </c>
      <c r="D276">
        <v>9.511666080431469E-3</v>
      </c>
      <c r="E276">
        <v>1.6942197209520459E-2</v>
      </c>
      <c r="F276">
        <v>0.22542208934224411</v>
      </c>
      <c r="G276">
        <v>8.9547426427482712E-3</v>
      </c>
      <c r="H276">
        <v>5.8623519756126157E-5</v>
      </c>
      <c r="I276">
        <v>1.8100011724703952E-2</v>
      </c>
      <c r="J276">
        <v>4.0435572751788017E-2</v>
      </c>
      <c r="K276">
        <v>3.5379294172822137E-2</v>
      </c>
      <c r="L276">
        <v>3.2242935865869388E-3</v>
      </c>
      <c r="M276">
        <v>1.1123812873724938E-2</v>
      </c>
      <c r="N276">
        <v>2.5222769375073281E-2</v>
      </c>
      <c r="O276">
        <v>1.9213858600070348E-2</v>
      </c>
      <c r="P276">
        <v>1.465587993903154E-2</v>
      </c>
      <c r="Q276">
        <v>1.2926486106225817E-2</v>
      </c>
      <c r="R276">
        <v>5.0416226990268494E-2</v>
      </c>
      <c r="S276">
        <v>4.2502051823191465E-4</v>
      </c>
      <c r="T276">
        <v>8.940086762809239E-4</v>
      </c>
      <c r="U276">
        <v>0.14260171180677689</v>
      </c>
      <c r="V276">
        <v>0</v>
      </c>
      <c r="W276">
        <v>1.2442842068237777E-2</v>
      </c>
      <c r="X276">
        <v>2.7846171884159923E-4</v>
      </c>
      <c r="Y276">
        <v>0.70206061671942788</v>
      </c>
      <c r="Z276">
        <v>2.1690702309766679E-3</v>
      </c>
      <c r="AA276">
        <v>1.3923085942079963E-3</v>
      </c>
      <c r="AB276">
        <v>0.28049888615312463</v>
      </c>
      <c r="AC276">
        <v>4.3527963418923676E-3</v>
      </c>
      <c r="AD276">
        <v>3.5950873490444367E-2</v>
      </c>
      <c r="AE276">
        <v>2.2716613905498886E-5</v>
      </c>
      <c r="AF276">
        <v>2.3566654941962716E-2</v>
      </c>
      <c r="AG276">
        <v>4.6100000000000003</v>
      </c>
      <c r="AH276">
        <v>17.86</v>
      </c>
      <c r="AI276">
        <v>2.5148024387384219E-3</v>
      </c>
      <c r="AJ276">
        <v>977.83</v>
      </c>
      <c r="AK276">
        <v>273.74</v>
      </c>
      <c r="AL276">
        <v>1.3879118302262869E-2</v>
      </c>
      <c r="AM276">
        <v>0.84</v>
      </c>
      <c r="AN276">
        <v>223</v>
      </c>
      <c r="AO276">
        <v>1226.6099999999999</v>
      </c>
      <c r="AP276">
        <v>2.92</v>
      </c>
      <c r="AQ276">
        <v>4.2699999999999996</v>
      </c>
      <c r="AR276">
        <v>0.86</v>
      </c>
      <c r="AS276">
        <v>78.67</v>
      </c>
      <c r="AT276">
        <v>4.4400000000000004</v>
      </c>
      <c r="AU276">
        <v>7.18</v>
      </c>
      <c r="AV276">
        <v>1364.67</v>
      </c>
      <c r="AW276">
        <v>300.57</v>
      </c>
      <c r="AX276">
        <v>7.19</v>
      </c>
      <c r="AY276">
        <v>69.55</v>
      </c>
      <c r="AZ276">
        <v>56.18</v>
      </c>
      <c r="BA276">
        <v>145.96</v>
      </c>
      <c r="BB276">
        <v>36.96</v>
      </c>
      <c r="BC276">
        <v>5.23</v>
      </c>
      <c r="BD276">
        <v>-6.08</v>
      </c>
      <c r="BE276">
        <v>-3.26</v>
      </c>
      <c r="BF276">
        <v>57.02</v>
      </c>
    </row>
    <row r="277" spans="1:58" x14ac:dyDescent="0.3">
      <c r="A277" s="25">
        <v>9</v>
      </c>
      <c r="B277">
        <v>5.18</v>
      </c>
      <c r="C277">
        <v>1.0606401319241437E-2</v>
      </c>
      <c r="D277">
        <v>1.1580841016415561E-2</v>
      </c>
      <c r="E277">
        <v>1.3829548009894312E-2</v>
      </c>
      <c r="F277">
        <v>0.24658946105989057</v>
      </c>
      <c r="G277">
        <v>1.0868750468480624E-2</v>
      </c>
      <c r="H277">
        <v>0</v>
      </c>
      <c r="I277">
        <v>1.7015216250655874E-2</v>
      </c>
      <c r="J277">
        <v>5.5842890338055617E-2</v>
      </c>
      <c r="K277">
        <v>4.9359118506858556E-2</v>
      </c>
      <c r="L277">
        <v>4.0664118132074057E-3</v>
      </c>
      <c r="M277">
        <v>8.9011318491867171E-3</v>
      </c>
      <c r="N277">
        <v>1.6902780900981934E-2</v>
      </c>
      <c r="O277">
        <v>2.4173600179896559E-2</v>
      </c>
      <c r="P277">
        <v>1.4372985533318342E-2</v>
      </c>
      <c r="Q277">
        <v>1.088748969342628E-2</v>
      </c>
      <c r="R277">
        <v>3.5285960572670715E-2</v>
      </c>
      <c r="S277">
        <v>4.1226294880443746E-4</v>
      </c>
      <c r="T277">
        <v>1.9863578442395622E-3</v>
      </c>
      <c r="U277">
        <v>0.1585525822651975</v>
      </c>
      <c r="V277">
        <v>1.3117457461959373E-4</v>
      </c>
      <c r="W277">
        <v>1.1430927216850311E-2</v>
      </c>
      <c r="X277">
        <v>3.560452739674687E-4</v>
      </c>
      <c r="Y277">
        <v>0.83646278389925788</v>
      </c>
      <c r="Z277">
        <v>3.3355820403268119E-3</v>
      </c>
      <c r="AA277">
        <v>2.4360992429353122E-3</v>
      </c>
      <c r="AB277">
        <v>0.29171351472903079</v>
      </c>
      <c r="AC277">
        <v>6.5587287309796863E-3</v>
      </c>
      <c r="AD277">
        <v>6.0190390525447869E-2</v>
      </c>
      <c r="AE277">
        <v>2.735926842065812E-5</v>
      </c>
      <c r="AF277">
        <v>3.1219548759463308E-2</v>
      </c>
      <c r="AG277">
        <v>6.35</v>
      </c>
      <c r="AH277">
        <v>13.59</v>
      </c>
      <c r="AI277">
        <v>3.1881043400044974E-3</v>
      </c>
      <c r="AJ277">
        <v>101.65</v>
      </c>
      <c r="AK277">
        <v>267.45</v>
      </c>
      <c r="AL277">
        <v>1.3023761337231092E-2</v>
      </c>
      <c r="AM277">
        <v>0.68</v>
      </c>
      <c r="AN277">
        <v>214.13</v>
      </c>
      <c r="AO277">
        <v>1531.71</v>
      </c>
      <c r="AP277">
        <v>3.64</v>
      </c>
      <c r="AQ277">
        <v>6.36</v>
      </c>
      <c r="AR277">
        <v>0.74</v>
      </c>
      <c r="AS277">
        <v>90.23</v>
      </c>
      <c r="AT277">
        <v>4.75</v>
      </c>
      <c r="AU277">
        <v>18.59</v>
      </c>
      <c r="AV277">
        <v>1605.67</v>
      </c>
      <c r="AW277">
        <v>370.76</v>
      </c>
      <c r="AX277">
        <v>19.59</v>
      </c>
      <c r="AY277">
        <v>59.71</v>
      </c>
      <c r="AZ277">
        <v>51.65</v>
      </c>
      <c r="BA277">
        <v>130.4</v>
      </c>
      <c r="BB277">
        <v>26.76</v>
      </c>
      <c r="BC277">
        <v>5.87</v>
      </c>
      <c r="BD277">
        <v>-1.64</v>
      </c>
      <c r="BE277">
        <v>1.33</v>
      </c>
      <c r="BF277">
        <v>50.36</v>
      </c>
    </row>
    <row r="278" spans="1:58" x14ac:dyDescent="0.3">
      <c r="A278" s="25">
        <v>10</v>
      </c>
      <c r="B278">
        <v>5.99</v>
      </c>
      <c r="C278">
        <v>3.8702944032933742E-3</v>
      </c>
      <c r="D278">
        <v>8.581326916665459E-3</v>
      </c>
      <c r="E278">
        <v>6.9143461811645669E-3</v>
      </c>
      <c r="F278">
        <v>0.16079841129488165</v>
      </c>
      <c r="G278">
        <v>6.4794816414686825E-3</v>
      </c>
      <c r="H278">
        <v>1.4495484656529491E-5</v>
      </c>
      <c r="I278">
        <v>1.278501746705901E-2</v>
      </c>
      <c r="J278">
        <v>2.5758476234652907E-2</v>
      </c>
      <c r="K278">
        <v>2.4874251670604607E-2</v>
      </c>
      <c r="L278">
        <v>2.7541420847406032E-3</v>
      </c>
      <c r="M278">
        <v>9.4365605114006979E-3</v>
      </c>
      <c r="N278">
        <v>1.394465623958137E-2</v>
      </c>
      <c r="O278">
        <v>1.1161523185527707E-2</v>
      </c>
      <c r="P278">
        <v>7.3637062055169813E-3</v>
      </c>
      <c r="Q278">
        <v>9.842434081783525E-3</v>
      </c>
      <c r="R278">
        <v>5.0386304666096511E-2</v>
      </c>
      <c r="S278">
        <v>3.7688260106976675E-4</v>
      </c>
      <c r="T278">
        <v>1.7394581587835389E-4</v>
      </c>
      <c r="U278">
        <v>0.11712351602475829</v>
      </c>
      <c r="V278">
        <v>2.8990969313058982E-5</v>
      </c>
      <c r="W278">
        <v>1.0016379897661878E-2</v>
      </c>
      <c r="X278">
        <v>1.5945033122182441E-4</v>
      </c>
      <c r="Y278">
        <v>0.5937350515314479</v>
      </c>
      <c r="Z278">
        <v>2.4207459376404251E-3</v>
      </c>
      <c r="AA278">
        <v>1.2900981344311248E-3</v>
      </c>
      <c r="AB278">
        <v>0.19892153594155421</v>
      </c>
      <c r="AC278">
        <v>4.3776363662719059E-3</v>
      </c>
      <c r="AD278">
        <v>7.4738718889066053E-2</v>
      </c>
      <c r="AE278">
        <v>2.3627639990143067E-5</v>
      </c>
      <c r="AF278">
        <v>4.5196921159058955E-2</v>
      </c>
      <c r="AG278">
        <v>7.27</v>
      </c>
      <c r="AH278">
        <v>17.07</v>
      </c>
      <c r="AI278">
        <v>2.4245147636511224E-3</v>
      </c>
      <c r="AJ278">
        <v>169.17</v>
      </c>
      <c r="AK278">
        <v>186.99</v>
      </c>
      <c r="AL278">
        <v>1.4321538840651137E-2</v>
      </c>
      <c r="AM278">
        <v>0.51</v>
      </c>
      <c r="AN278">
        <v>271.37</v>
      </c>
      <c r="AO278">
        <v>1359.06</v>
      </c>
      <c r="AP278">
        <v>2.87</v>
      </c>
      <c r="AQ278">
        <v>5.46</v>
      </c>
      <c r="AR278">
        <v>0.74</v>
      </c>
      <c r="AS278">
        <v>101.54</v>
      </c>
      <c r="AT278">
        <v>6.48</v>
      </c>
      <c r="AU278">
        <v>2.81</v>
      </c>
      <c r="AV278">
        <v>1139.94</v>
      </c>
      <c r="AW278">
        <v>385.75</v>
      </c>
      <c r="AX278">
        <v>42.95</v>
      </c>
      <c r="AY278">
        <v>76.33</v>
      </c>
      <c r="AZ278">
        <v>54.05</v>
      </c>
      <c r="BA278">
        <v>179.17</v>
      </c>
      <c r="BB278">
        <v>36.44</v>
      </c>
      <c r="BC278">
        <v>6.14</v>
      </c>
      <c r="BD278">
        <v>-6.95</v>
      </c>
      <c r="BE278">
        <v>-2.5099999999999998</v>
      </c>
      <c r="BF278">
        <v>48.79</v>
      </c>
    </row>
    <row r="279" spans="1:58" x14ac:dyDescent="0.3">
      <c r="A279" s="25">
        <v>11</v>
      </c>
      <c r="B279">
        <v>6.71</v>
      </c>
      <c r="C279">
        <v>1.1150582958950134E-2</v>
      </c>
      <c r="D279">
        <v>9.9022108515901333E-3</v>
      </c>
      <c r="E279">
        <v>1.3423853154451371E-2</v>
      </c>
      <c r="F279">
        <v>0.25631699404326147</v>
      </c>
      <c r="G279">
        <v>1.1620648999375814E-2</v>
      </c>
      <c r="H279">
        <v>3.8530003313580285E-5</v>
      </c>
      <c r="I279">
        <v>1.7692977521596067E-2</v>
      </c>
      <c r="J279">
        <v>6.8352225878291428E-2</v>
      </c>
      <c r="K279">
        <v>5.7995360987601045E-2</v>
      </c>
      <c r="L279">
        <v>3.7297043207545717E-3</v>
      </c>
      <c r="M279">
        <v>9.7403848376730953E-3</v>
      </c>
      <c r="N279">
        <v>1.4764697269763965E-2</v>
      </c>
      <c r="O279">
        <v>2.5576216199554594E-2</v>
      </c>
      <c r="P279">
        <v>9.9253288535782816E-3</v>
      </c>
      <c r="Q279">
        <v>7.428584638858279E-3</v>
      </c>
      <c r="R279">
        <v>3.0377054612426697E-2</v>
      </c>
      <c r="S279">
        <v>3.0053402584592624E-4</v>
      </c>
      <c r="T279">
        <v>8.6307207422419839E-4</v>
      </c>
      <c r="U279">
        <v>0.15684793748892262</v>
      </c>
      <c r="V279">
        <v>2.4659202120691384E-4</v>
      </c>
      <c r="W279">
        <v>1.1150582958950134E-2</v>
      </c>
      <c r="X279">
        <v>2.0035601723061749E-4</v>
      </c>
      <c r="Y279">
        <v>0.64764311969730826</v>
      </c>
      <c r="Z279">
        <v>3.3135802849679043E-3</v>
      </c>
      <c r="AA279">
        <v>1.9573241683298786E-3</v>
      </c>
      <c r="AB279">
        <v>0.29947059775447138</v>
      </c>
      <c r="AC279">
        <v>5.2554924519723507E-3</v>
      </c>
      <c r="AD279">
        <v>7.0802734089035133E-2</v>
      </c>
      <c r="AE279">
        <v>7.7830606693432182E-6</v>
      </c>
      <c r="AF279">
        <v>4.2960953694642021E-2</v>
      </c>
      <c r="AG279">
        <v>11.19</v>
      </c>
      <c r="AH279">
        <v>12.29</v>
      </c>
      <c r="AI279">
        <v>1.3974832201835569E-3</v>
      </c>
      <c r="AJ279">
        <v>147.76</v>
      </c>
      <c r="AK279">
        <v>268.95999999999998</v>
      </c>
      <c r="AL279">
        <v>8.7154867495318599E-3</v>
      </c>
      <c r="AM279">
        <v>0.64</v>
      </c>
      <c r="AN279">
        <v>296.39</v>
      </c>
      <c r="AO279">
        <v>1459.51</v>
      </c>
      <c r="AP279">
        <v>4.03</v>
      </c>
      <c r="AQ279">
        <v>5.03</v>
      </c>
      <c r="AR279">
        <v>0.74</v>
      </c>
      <c r="AS279">
        <v>118.43</v>
      </c>
      <c r="AT279">
        <v>4.07</v>
      </c>
      <c r="AU279">
        <v>10.68</v>
      </c>
      <c r="AV279">
        <v>1277.1099999999999</v>
      </c>
      <c r="AW279">
        <v>443.25</v>
      </c>
      <c r="AX279">
        <v>40.9</v>
      </c>
      <c r="AY279">
        <v>69.7</v>
      </c>
      <c r="AZ279">
        <v>53.14</v>
      </c>
      <c r="BA279">
        <v>171.92</v>
      </c>
      <c r="BB279">
        <v>8.4</v>
      </c>
      <c r="BC279">
        <v>7.04</v>
      </c>
      <c r="BD279">
        <v>-2.2599999999999998</v>
      </c>
      <c r="BE279">
        <v>5.46</v>
      </c>
      <c r="BF279">
        <v>46.07</v>
      </c>
    </row>
    <row r="280" spans="1:58" x14ac:dyDescent="0.3">
      <c r="A280" s="25">
        <v>12</v>
      </c>
      <c r="B280">
        <v>7.33</v>
      </c>
      <c r="C280">
        <v>1.6116021009985122E-2</v>
      </c>
      <c r="D280">
        <v>7.8339278991807534E-3</v>
      </c>
      <c r="E280">
        <v>1.9289030708280301E-2</v>
      </c>
      <c r="F280">
        <v>0.30367674739616013</v>
      </c>
      <c r="G280">
        <v>1.3946901385726834E-2</v>
      </c>
      <c r="H280">
        <v>0</v>
      </c>
      <c r="I280">
        <v>1.6420773353889178E-2</v>
      </c>
      <c r="J280">
        <v>8.8288546689851741E-2</v>
      </c>
      <c r="K280">
        <v>8.2587885197999394E-2</v>
      </c>
      <c r="L280">
        <v>3.4060556083394581E-3</v>
      </c>
      <c r="M280">
        <v>7.1168635605829735E-3</v>
      </c>
      <c r="N280">
        <v>9.5548823118154283E-3</v>
      </c>
      <c r="O280">
        <v>2.622662818421383E-2</v>
      </c>
      <c r="P280">
        <v>1.2279726798486995E-2</v>
      </c>
      <c r="Q280">
        <v>5.0015237617195207E-3</v>
      </c>
      <c r="R280">
        <v>2.0776939210870694E-2</v>
      </c>
      <c r="S280">
        <v>3.4060556083394581E-4</v>
      </c>
      <c r="T280">
        <v>1.039743290966782E-3</v>
      </c>
      <c r="U280">
        <v>0.16309628381406521</v>
      </c>
      <c r="V280">
        <v>8.9633042324722585E-5</v>
      </c>
      <c r="W280">
        <v>8.5868454547084229E-3</v>
      </c>
      <c r="X280">
        <v>1.2548625925461163E-4</v>
      </c>
      <c r="Y280">
        <v>0.64532205152107269</v>
      </c>
      <c r="Z280">
        <v>2.6531380528117886E-3</v>
      </c>
      <c r="AA280">
        <v>1.2369359840811718E-3</v>
      </c>
      <c r="AB280">
        <v>0.33680511983937761</v>
      </c>
      <c r="AC280">
        <v>4.1051933384722945E-3</v>
      </c>
      <c r="AD280">
        <v>0.11485578043489952</v>
      </c>
      <c r="AE280">
        <v>1.4699818941254504E-5</v>
      </c>
      <c r="AF280">
        <v>5.8853055590412852E-2</v>
      </c>
      <c r="AG280">
        <v>9.4600000000000009</v>
      </c>
      <c r="AH280">
        <v>7.91</v>
      </c>
      <c r="AI280">
        <v>3.1212017998314902E-3</v>
      </c>
      <c r="AJ280">
        <v>273.83</v>
      </c>
      <c r="AK280">
        <v>339.16</v>
      </c>
      <c r="AL280">
        <v>6.9734506928634168E-3</v>
      </c>
      <c r="AM280">
        <v>0.48</v>
      </c>
      <c r="AN280">
        <v>256.27999999999997</v>
      </c>
      <c r="AO280">
        <v>1318.93</v>
      </c>
      <c r="AP280">
        <v>2.35</v>
      </c>
      <c r="AQ280">
        <v>5.54</v>
      </c>
      <c r="AR280">
        <v>0.73</v>
      </c>
      <c r="AS280">
        <v>181.05</v>
      </c>
      <c r="AT280">
        <v>3.6</v>
      </c>
      <c r="AU280">
        <v>1.5</v>
      </c>
      <c r="AV280">
        <v>1709.91</v>
      </c>
      <c r="AW280">
        <v>449.75</v>
      </c>
      <c r="AX280">
        <v>0</v>
      </c>
      <c r="AY280">
        <v>78.23</v>
      </c>
      <c r="AZ280">
        <v>57.84</v>
      </c>
      <c r="BA280">
        <v>153.88</v>
      </c>
      <c r="BB280">
        <v>8.48</v>
      </c>
      <c r="BC280">
        <v>7.9</v>
      </c>
      <c r="BD280">
        <v>-5.09</v>
      </c>
      <c r="BE280">
        <v>-3.08</v>
      </c>
      <c r="BF280">
        <v>52.44</v>
      </c>
    </row>
    <row r="281" spans="1:58" x14ac:dyDescent="0.3">
      <c r="A281" s="25">
        <v>13</v>
      </c>
      <c r="B281">
        <v>6.07</v>
      </c>
      <c r="C281">
        <v>9.1203346147504701E-3</v>
      </c>
      <c r="D281">
        <v>1.2157553563525604E-2</v>
      </c>
      <c r="E281">
        <v>1.3042685942882928E-2</v>
      </c>
      <c r="F281">
        <v>0.25032758575804648</v>
      </c>
      <c r="G281">
        <v>1.0682332931263396E-2</v>
      </c>
      <c r="H281">
        <v>1.7355536850143617E-5</v>
      </c>
      <c r="I281">
        <v>1.8796046408705538E-2</v>
      </c>
      <c r="J281">
        <v>5.9217091732690019E-2</v>
      </c>
      <c r="K281">
        <v>5.1849666339804056E-2</v>
      </c>
      <c r="L281">
        <v>5.4496385709450956E-3</v>
      </c>
      <c r="M281">
        <v>9.458767583328271E-3</v>
      </c>
      <c r="N281">
        <v>1.8691913187604676E-2</v>
      </c>
      <c r="O281">
        <v>2.4341140432326422E-2</v>
      </c>
      <c r="P281">
        <v>1.1489365394795075E-2</v>
      </c>
      <c r="Q281">
        <v>9.4848008886034875E-3</v>
      </c>
      <c r="R281">
        <v>3.522306203736647E-2</v>
      </c>
      <c r="S281">
        <v>2.1694421062679522E-4</v>
      </c>
      <c r="T281">
        <v>8.6777684250718089E-4</v>
      </c>
      <c r="U281">
        <v>0.15338823468156929</v>
      </c>
      <c r="V281">
        <v>8.6777684250718084E-5</v>
      </c>
      <c r="W281">
        <v>1.0630266320712966E-2</v>
      </c>
      <c r="X281">
        <v>3.8182181070315957E-4</v>
      </c>
      <c r="Y281">
        <v>0.71531712904709421</v>
      </c>
      <c r="Z281">
        <v>3.5058184437290105E-3</v>
      </c>
      <c r="AA281">
        <v>2.1607643378428803E-3</v>
      </c>
      <c r="AB281">
        <v>0.29624165849510142</v>
      </c>
      <c r="AC281">
        <v>5.7099716236972504E-3</v>
      </c>
      <c r="AD281">
        <v>5.5181929415031632E-2</v>
      </c>
      <c r="AE281">
        <v>1.3363763374610585E-5</v>
      </c>
      <c r="AF281">
        <v>3.4337929658009143E-2</v>
      </c>
      <c r="AG281">
        <v>5.96</v>
      </c>
      <c r="AH281">
        <v>13.46</v>
      </c>
      <c r="AI281">
        <v>1.4650676432048735E-3</v>
      </c>
      <c r="AJ281">
        <v>177.71</v>
      </c>
      <c r="AK281">
        <v>289.82</v>
      </c>
      <c r="AL281">
        <v>1.3502607669411734E-2</v>
      </c>
      <c r="AM281">
        <v>0.73</v>
      </c>
      <c r="AN281">
        <v>317.95</v>
      </c>
      <c r="AO281">
        <v>1402.29</v>
      </c>
      <c r="AP281">
        <v>3.16</v>
      </c>
      <c r="AQ281">
        <v>4.3099999999999996</v>
      </c>
      <c r="AR281">
        <v>0.78</v>
      </c>
      <c r="AS281">
        <v>99.55</v>
      </c>
      <c r="AT281">
        <v>4.95</v>
      </c>
      <c r="AU281">
        <v>21.62</v>
      </c>
      <c r="AV281">
        <v>1334.21</v>
      </c>
      <c r="AW281">
        <v>598.08000000000004</v>
      </c>
      <c r="AX281">
        <v>34.89</v>
      </c>
      <c r="AY281">
        <v>55.61</v>
      </c>
      <c r="AZ281">
        <v>54.24</v>
      </c>
      <c r="BA281">
        <v>142.9</v>
      </c>
      <c r="BB281">
        <v>18.440000000000001</v>
      </c>
      <c r="BC281">
        <v>6.35</v>
      </c>
      <c r="BD281">
        <v>-1.34</v>
      </c>
      <c r="BE281">
        <v>2.31</v>
      </c>
      <c r="BF281">
        <v>49.94</v>
      </c>
    </row>
    <row r="282" spans="1:58" x14ac:dyDescent="0.3">
      <c r="A282" s="25">
        <v>14</v>
      </c>
      <c r="B282">
        <v>5.97</v>
      </c>
      <c r="C282">
        <v>8.4541392521408354E-3</v>
      </c>
      <c r="D282">
        <v>1.1211517285939191E-2</v>
      </c>
      <c r="E282">
        <v>1.2958766733098547E-2</v>
      </c>
      <c r="F282">
        <v>0.22744273662944661</v>
      </c>
      <c r="G282">
        <v>1.1293419603774786E-2</v>
      </c>
      <c r="H282">
        <v>4.5501287686441527E-5</v>
      </c>
      <c r="I282">
        <v>1.5916350432717247E-2</v>
      </c>
      <c r="J282">
        <v>5.0861339375904341E-2</v>
      </c>
      <c r="K282">
        <v>4.6484115500468666E-2</v>
      </c>
      <c r="L282">
        <v>4.5592290261814413E-3</v>
      </c>
      <c r="M282">
        <v>8.4632395096781235E-3</v>
      </c>
      <c r="N282">
        <v>1.7809204000473214E-2</v>
      </c>
      <c r="O282">
        <v>2.0912391820688526E-2</v>
      </c>
      <c r="P282">
        <v>9.4824683538544136E-3</v>
      </c>
      <c r="Q282">
        <v>9.646272989525603E-3</v>
      </c>
      <c r="R282">
        <v>3.4608279414307427E-2</v>
      </c>
      <c r="S282">
        <v>2.4570695350678427E-4</v>
      </c>
      <c r="T282">
        <v>2.8210798365593744E-4</v>
      </c>
      <c r="U282">
        <v>0.14705106154504172</v>
      </c>
      <c r="V282">
        <v>7.280206029830644E-5</v>
      </c>
      <c r="W282">
        <v>9.0638565071391522E-3</v>
      </c>
      <c r="X282">
        <v>4.5501287686441527E-5</v>
      </c>
      <c r="Y282">
        <v>0.68035345400274827</v>
      </c>
      <c r="Z282">
        <v>2.2295630966356348E-3</v>
      </c>
      <c r="AA282">
        <v>9.100257537288305E-4</v>
      </c>
      <c r="AB282">
        <v>0.26885800868164567</v>
      </c>
      <c r="AC282">
        <v>3.9859128013322778E-3</v>
      </c>
      <c r="AD282">
        <v>7.9336045210079448E-2</v>
      </c>
      <c r="AE282">
        <v>1.1739332223101914E-5</v>
      </c>
      <c r="AF282">
        <v>3.7383857963180361E-2</v>
      </c>
      <c r="AG282">
        <v>6.47</v>
      </c>
      <c r="AH282">
        <v>13.34</v>
      </c>
      <c r="AI282">
        <v>1.7450653853504053E-3</v>
      </c>
      <c r="AJ282">
        <v>118.5</v>
      </c>
      <c r="AK282">
        <v>252.18</v>
      </c>
      <c r="AL282">
        <v>1.1302519861312076E-2</v>
      </c>
      <c r="AM282">
        <v>0.62</v>
      </c>
      <c r="AN282">
        <v>290.60000000000002</v>
      </c>
      <c r="AO282">
        <v>1501.99</v>
      </c>
      <c r="AP282">
        <v>2.9</v>
      </c>
      <c r="AQ282">
        <v>4.58</v>
      </c>
      <c r="AR282">
        <v>0.81</v>
      </c>
      <c r="AS282">
        <v>95.42</v>
      </c>
      <c r="AT282">
        <v>4.67</v>
      </c>
      <c r="AU282">
        <v>3.3</v>
      </c>
      <c r="AV282">
        <v>1268.74</v>
      </c>
      <c r="AW282">
        <v>403.86</v>
      </c>
      <c r="AX282">
        <v>24.52</v>
      </c>
      <c r="AY282">
        <v>79.95</v>
      </c>
      <c r="AZ282">
        <v>57.09</v>
      </c>
      <c r="BA282">
        <v>156.69999999999999</v>
      </c>
      <c r="BB282">
        <v>18.36</v>
      </c>
      <c r="BC282">
        <v>6.39</v>
      </c>
      <c r="BD282">
        <v>-3.73</v>
      </c>
      <c r="BE282">
        <v>-0.97</v>
      </c>
      <c r="BF282">
        <v>48.63</v>
      </c>
    </row>
    <row r="283" spans="1:58" x14ac:dyDescent="0.3">
      <c r="A283" s="25">
        <v>15</v>
      </c>
      <c r="B283">
        <v>5.93</v>
      </c>
      <c r="C283">
        <v>3.9438271111466409E-3</v>
      </c>
      <c r="D283">
        <v>1.1231913022623712E-2</v>
      </c>
      <c r="E283">
        <v>7.4612945346017538E-3</v>
      </c>
      <c r="F283">
        <v>0.15579449463053269</v>
      </c>
      <c r="G283">
        <v>6.235510432488608E-3</v>
      </c>
      <c r="H283">
        <v>3.9971220721080824E-5</v>
      </c>
      <c r="I283">
        <v>1.5988488288432329E-2</v>
      </c>
      <c r="J283">
        <v>2.7566818557305407E-2</v>
      </c>
      <c r="K283">
        <v>2.5008660431156234E-2</v>
      </c>
      <c r="L283">
        <v>3.4108775015322303E-3</v>
      </c>
      <c r="M283">
        <v>9.7130066352226398E-3</v>
      </c>
      <c r="N283">
        <v>2.5381725157886323E-2</v>
      </c>
      <c r="O283">
        <v>1.2844085591707305E-2</v>
      </c>
      <c r="P283">
        <v>6.7551363018626591E-3</v>
      </c>
      <c r="Q283">
        <v>1.0658992192288219E-2</v>
      </c>
      <c r="R283">
        <v>3.4748314546859595E-2</v>
      </c>
      <c r="S283">
        <v>2.5315106456684521E-4</v>
      </c>
      <c r="T283">
        <v>1.4656114264396302E-4</v>
      </c>
      <c r="U283">
        <v>0.11792842486742879</v>
      </c>
      <c r="V283">
        <v>6.6618701201801367E-5</v>
      </c>
      <c r="W283">
        <v>1.017933754363525E-2</v>
      </c>
      <c r="X283">
        <v>2.6647480480720549E-5</v>
      </c>
      <c r="Y283">
        <v>0.51368348122685004</v>
      </c>
      <c r="Z283">
        <v>1.6121725690835932E-3</v>
      </c>
      <c r="AA283">
        <v>6.661870120180137E-4</v>
      </c>
      <c r="AB283">
        <v>0.2059583766354891</v>
      </c>
      <c r="AC283">
        <v>3.4375249820129505E-3</v>
      </c>
      <c r="AD283">
        <v>5.2735363871345961E-2</v>
      </c>
      <c r="AE283">
        <v>1.6521437898046738E-5</v>
      </c>
      <c r="AF283">
        <v>3.21635089402297E-2</v>
      </c>
      <c r="AG283">
        <v>5.53</v>
      </c>
      <c r="AH283">
        <v>22.18</v>
      </c>
      <c r="AI283">
        <v>2.4606283475897355E-3</v>
      </c>
      <c r="AJ283">
        <v>161.49</v>
      </c>
      <c r="AK283">
        <v>204.5</v>
      </c>
      <c r="AL283">
        <v>1.0858848295893623E-2</v>
      </c>
      <c r="AM283">
        <v>0.71</v>
      </c>
      <c r="AN283">
        <v>282.70999999999998</v>
      </c>
      <c r="AO283">
        <v>1574.79</v>
      </c>
      <c r="AP283">
        <v>3.12</v>
      </c>
      <c r="AQ283">
        <v>6.92</v>
      </c>
      <c r="AR283">
        <v>0.79</v>
      </c>
      <c r="AS283">
        <v>140.1</v>
      </c>
      <c r="AT283">
        <v>5.15</v>
      </c>
      <c r="AU283">
        <v>0.7</v>
      </c>
      <c r="AV283">
        <v>1198.92</v>
      </c>
      <c r="AW283">
        <v>373.24</v>
      </c>
      <c r="AX283">
        <v>45.57</v>
      </c>
      <c r="AY283">
        <v>80.010000000000005</v>
      </c>
      <c r="AZ283">
        <v>60.25</v>
      </c>
      <c r="BA283">
        <v>196.06</v>
      </c>
      <c r="BB283">
        <v>23.07</v>
      </c>
      <c r="BC283">
        <v>6.16</v>
      </c>
      <c r="BD283">
        <v>-7.99</v>
      </c>
      <c r="BE283">
        <v>-7.45</v>
      </c>
      <c r="BF283">
        <v>46.13</v>
      </c>
    </row>
    <row r="284" spans="1:58" x14ac:dyDescent="0.3">
      <c r="A284" s="25">
        <v>16</v>
      </c>
      <c r="B284">
        <v>7.69</v>
      </c>
      <c r="C284">
        <v>6.8171426196117551E-3</v>
      </c>
      <c r="D284">
        <v>1.0475121586232696E-2</v>
      </c>
      <c r="E284">
        <v>8.2165966939629492E-3</v>
      </c>
      <c r="F284">
        <v>0.18809494118136094</v>
      </c>
      <c r="G284">
        <v>8.9371077025398021E-3</v>
      </c>
      <c r="H284">
        <v>4.1567942802510701E-5</v>
      </c>
      <c r="I284">
        <v>1.3842124953236064E-2</v>
      </c>
      <c r="J284">
        <v>3.9240138005570108E-2</v>
      </c>
      <c r="K284">
        <v>4.4740962436435688E-2</v>
      </c>
      <c r="L284">
        <v>3.2561555195300051E-3</v>
      </c>
      <c r="M284">
        <v>1.1126352690138699E-2</v>
      </c>
      <c r="N284">
        <v>1.9717060869324243E-2</v>
      </c>
      <c r="O284">
        <v>1.5186155103850577E-2</v>
      </c>
      <c r="P284">
        <v>7.69006941846448E-3</v>
      </c>
      <c r="Q284">
        <v>8.8401158360006098E-3</v>
      </c>
      <c r="R284">
        <v>3.2533843233431711E-2</v>
      </c>
      <c r="S284">
        <v>3.8796746615676658E-4</v>
      </c>
      <c r="T284">
        <v>2.0783971401255351E-4</v>
      </c>
      <c r="U284">
        <v>0.13465242271826633</v>
      </c>
      <c r="V284">
        <v>6.927990467085117E-5</v>
      </c>
      <c r="W284">
        <v>1.179143977497887E-2</v>
      </c>
      <c r="X284">
        <v>0</v>
      </c>
      <c r="Y284">
        <v>0.46097462969890951</v>
      </c>
      <c r="Z284">
        <v>1.4825899599562151E-3</v>
      </c>
      <c r="AA284">
        <v>3.8796746615676658E-4</v>
      </c>
      <c r="AB284">
        <v>0.23714511368832356</v>
      </c>
      <c r="AC284">
        <v>3.131451691122473E-3</v>
      </c>
      <c r="AD284">
        <v>9.542614069363041E-2</v>
      </c>
      <c r="AE284">
        <v>1.3163181887461722E-5</v>
      </c>
      <c r="AF284">
        <v>4.5613889235288411E-2</v>
      </c>
      <c r="AG284">
        <v>14.94</v>
      </c>
      <c r="AH284">
        <v>18.23</v>
      </c>
      <c r="AI284">
        <v>1.9697662496016405E-3</v>
      </c>
      <c r="AJ284">
        <v>153</v>
      </c>
      <c r="AK284">
        <v>237.2</v>
      </c>
      <c r="AL284">
        <v>8.0226129608845665E-3</v>
      </c>
      <c r="AM284">
        <v>0.61</v>
      </c>
      <c r="AN284">
        <v>327.95</v>
      </c>
      <c r="AO284">
        <v>1639.86</v>
      </c>
      <c r="AP284">
        <v>2.98</v>
      </c>
      <c r="AQ284">
        <v>7.12</v>
      </c>
      <c r="AR284">
        <v>0.72</v>
      </c>
      <c r="AS284">
        <v>102.5</v>
      </c>
      <c r="AT284">
        <v>3.8</v>
      </c>
      <c r="AU284">
        <v>10.31</v>
      </c>
      <c r="AV284">
        <v>1225.48</v>
      </c>
      <c r="AW284">
        <v>481.87</v>
      </c>
      <c r="AX284">
        <v>0</v>
      </c>
      <c r="AY284">
        <v>85.47</v>
      </c>
      <c r="AZ284">
        <v>62</v>
      </c>
      <c r="BA284">
        <v>216.88</v>
      </c>
      <c r="BB284">
        <v>16.93</v>
      </c>
      <c r="BC284">
        <v>7.82</v>
      </c>
      <c r="BD284">
        <v>-5.57</v>
      </c>
      <c r="BE284">
        <v>-6.17</v>
      </c>
      <c r="BF284">
        <v>46.29</v>
      </c>
    </row>
    <row r="285" spans="1:58" x14ac:dyDescent="0.3">
      <c r="A285" s="25">
        <v>17</v>
      </c>
      <c r="B285">
        <v>6.8</v>
      </c>
      <c r="C285">
        <v>4.004410655214439E-3</v>
      </c>
      <c r="D285">
        <v>1.1374847658290291E-2</v>
      </c>
      <c r="E285">
        <v>7.4168649527015266E-3</v>
      </c>
      <c r="F285">
        <v>0.13500087052405549</v>
      </c>
      <c r="G285">
        <v>7.6722186756427368E-3</v>
      </c>
      <c r="H285">
        <v>2.3213974812837326E-5</v>
      </c>
      <c r="I285">
        <v>1.0283790842086936E-2</v>
      </c>
      <c r="J285">
        <v>2.649875224885381E-2</v>
      </c>
      <c r="K285">
        <v>2.6835354883639952E-2</v>
      </c>
      <c r="L285">
        <v>2.9017468516046659E-3</v>
      </c>
      <c r="M285">
        <v>8.0088213104288781E-3</v>
      </c>
      <c r="N285">
        <v>1.7793511694039813E-2</v>
      </c>
      <c r="O285">
        <v>1.0457895653183216E-2</v>
      </c>
      <c r="P285">
        <v>4.874934710695839E-3</v>
      </c>
      <c r="Q285">
        <v>8.9605942777552083E-3</v>
      </c>
      <c r="R285">
        <v>2.2088097034414719E-2</v>
      </c>
      <c r="S285">
        <v>2.2053276072195462E-4</v>
      </c>
      <c r="T285">
        <v>1.624978236898613E-4</v>
      </c>
      <c r="U285">
        <v>0.10838604840113748</v>
      </c>
      <c r="V285">
        <v>1.1606987406418663E-5</v>
      </c>
      <c r="W285">
        <v>8.403458882247113E-3</v>
      </c>
      <c r="X285">
        <v>0</v>
      </c>
      <c r="Y285">
        <v>0.39915268991933145</v>
      </c>
      <c r="Z285">
        <v>8.4731008066856242E-4</v>
      </c>
      <c r="AA285">
        <v>3.249956473797226E-4</v>
      </c>
      <c r="AB285">
        <v>0.17569496837095933</v>
      </c>
      <c r="AC285">
        <v>2.0080088213104289E-3</v>
      </c>
      <c r="AD285">
        <v>7.0872265103592361E-2</v>
      </c>
      <c r="AE285">
        <v>1.3348035517381462E-5</v>
      </c>
      <c r="AF285">
        <v>3.9510185131449133E-2</v>
      </c>
      <c r="AG285">
        <v>8.25</v>
      </c>
      <c r="AH285">
        <v>19.690000000000001</v>
      </c>
      <c r="AI285">
        <v>1.760083570309326E-3</v>
      </c>
      <c r="AJ285">
        <v>117.23</v>
      </c>
      <c r="AK285">
        <v>178.46</v>
      </c>
      <c r="AL285">
        <v>9.8195113458301904E-3</v>
      </c>
      <c r="AM285">
        <v>0.67</v>
      </c>
      <c r="AN285">
        <v>321.37</v>
      </c>
      <c r="AO285">
        <v>1972.58</v>
      </c>
      <c r="AP285">
        <v>2.4900000000000002</v>
      </c>
      <c r="AQ285">
        <v>6.16</v>
      </c>
      <c r="AR285">
        <v>0.79</v>
      </c>
      <c r="AS285">
        <v>148.13</v>
      </c>
      <c r="AT285">
        <v>5.79</v>
      </c>
      <c r="AU285">
        <v>7.97</v>
      </c>
      <c r="AV285">
        <v>1074.32</v>
      </c>
      <c r="AW285">
        <v>421.92</v>
      </c>
      <c r="AX285">
        <v>20.79</v>
      </c>
      <c r="AY285">
        <v>90.57</v>
      </c>
      <c r="AZ285">
        <v>56.38</v>
      </c>
      <c r="BA285">
        <v>246.65</v>
      </c>
      <c r="BB285">
        <v>24.35</v>
      </c>
      <c r="BC285">
        <v>7.45</v>
      </c>
      <c r="BD285">
        <v>-6.02</v>
      </c>
      <c r="BE285">
        <v>-7.76</v>
      </c>
      <c r="BF285">
        <v>45.63</v>
      </c>
    </row>
    <row r="286" spans="1:58" x14ac:dyDescent="0.3">
      <c r="A286" s="25">
        <v>18</v>
      </c>
      <c r="B286">
        <v>6.59</v>
      </c>
      <c r="C286">
        <v>4.3294871534889376E-3</v>
      </c>
      <c r="D286">
        <v>1.0920041368401842E-2</v>
      </c>
      <c r="E286">
        <v>6.0531705635430821E-3</v>
      </c>
      <c r="F286">
        <v>0.13814815565875124</v>
      </c>
      <c r="G286">
        <v>7.0062660961612558E-3</v>
      </c>
      <c r="H286">
        <v>4.055725670715633E-5</v>
      </c>
      <c r="I286">
        <v>1.1072131081053678E-2</v>
      </c>
      <c r="J286">
        <v>2.6118873319408674E-2</v>
      </c>
      <c r="K286">
        <v>2.8136596840589702E-2</v>
      </c>
      <c r="L286">
        <v>2.7781720844402085E-3</v>
      </c>
      <c r="M286">
        <v>7.7362967168900692E-3</v>
      </c>
      <c r="N286">
        <v>1.6182345426155376E-2</v>
      </c>
      <c r="O286">
        <v>9.3687262993531126E-3</v>
      </c>
      <c r="P286">
        <v>5.4346723987589484E-3</v>
      </c>
      <c r="Q286">
        <v>1.0321821831971285E-2</v>
      </c>
      <c r="R286">
        <v>2.4739926591365358E-2</v>
      </c>
      <c r="S286">
        <v>3.3459736783403971E-4</v>
      </c>
      <c r="T286">
        <v>1.0139314176789083E-4</v>
      </c>
      <c r="U286">
        <v>0.10496218035812058</v>
      </c>
      <c r="V286">
        <v>1.0139314176789083E-5</v>
      </c>
      <c r="W286">
        <v>8.1824265406687888E-3</v>
      </c>
      <c r="X286">
        <v>4.055725670715633E-5</v>
      </c>
      <c r="Y286">
        <v>0.4631233143390181</v>
      </c>
      <c r="Z286">
        <v>1.1356031878003772E-3</v>
      </c>
      <c r="AA286">
        <v>3.8529393871798511E-4</v>
      </c>
      <c r="AB286">
        <v>0.17569403605540121</v>
      </c>
      <c r="AC286">
        <v>2.3928781457222235E-3</v>
      </c>
      <c r="AD286">
        <v>8.2128444831991568E-2</v>
      </c>
      <c r="AE286">
        <v>1.1457425019771661E-5</v>
      </c>
      <c r="AF286">
        <v>3.8661204956096769E-2</v>
      </c>
      <c r="AG286">
        <v>10.79</v>
      </c>
      <c r="AH286">
        <v>18.52</v>
      </c>
      <c r="AI286">
        <v>1.5505039239145863E-3</v>
      </c>
      <c r="AJ286">
        <v>151.99</v>
      </c>
      <c r="AK286">
        <v>175.2</v>
      </c>
      <c r="AL286">
        <v>9.7134629813639406E-3</v>
      </c>
      <c r="AM286">
        <v>0.67</v>
      </c>
      <c r="AN286">
        <v>311.54000000000002</v>
      </c>
      <c r="AO286">
        <v>1545.36</v>
      </c>
      <c r="AP286">
        <v>3.65</v>
      </c>
      <c r="AQ286">
        <v>6.63</v>
      </c>
      <c r="AR286">
        <v>0.8</v>
      </c>
      <c r="AS286">
        <v>141.6</v>
      </c>
      <c r="AT286">
        <v>7.1</v>
      </c>
      <c r="AU286">
        <v>0.66</v>
      </c>
      <c r="AV286">
        <v>1194.8599999999999</v>
      </c>
      <c r="AW286">
        <v>415.29</v>
      </c>
      <c r="AX286">
        <v>19.64</v>
      </c>
      <c r="AY286">
        <v>84.71</v>
      </c>
      <c r="AZ286">
        <v>52.71</v>
      </c>
      <c r="BA286">
        <v>216.53</v>
      </c>
      <c r="BB286">
        <v>20.98</v>
      </c>
      <c r="BC286">
        <v>7.29</v>
      </c>
      <c r="BD286">
        <v>-4.68</v>
      </c>
      <c r="BE286">
        <v>-2.2400000000000002</v>
      </c>
      <c r="BF286">
        <v>42.59</v>
      </c>
    </row>
    <row r="287" spans="1:58" x14ac:dyDescent="0.3">
      <c r="A287" s="25">
        <v>19</v>
      </c>
      <c r="B287">
        <v>6.15</v>
      </c>
      <c r="C287">
        <v>4.5450446388312742E-3</v>
      </c>
      <c r="D287">
        <v>1.0136170980250698E-2</v>
      </c>
      <c r="E287">
        <v>9.0900892776625483E-3</v>
      </c>
      <c r="F287">
        <v>0.15058165749842187</v>
      </c>
      <c r="G287">
        <v>8.5309766435206057E-3</v>
      </c>
      <c r="H287">
        <v>5.4107674271800885E-5</v>
      </c>
      <c r="I287">
        <v>1.327441608801515E-2</v>
      </c>
      <c r="J287">
        <v>2.7053837135900441E-2</v>
      </c>
      <c r="K287">
        <v>2.6584903958878168E-2</v>
      </c>
      <c r="L287">
        <v>3.1202092163405176E-3</v>
      </c>
      <c r="M287">
        <v>6.9979258724862476E-3</v>
      </c>
      <c r="N287">
        <v>1.5420687167463252E-2</v>
      </c>
      <c r="O287">
        <v>1.2354585625394534E-2</v>
      </c>
      <c r="P287">
        <v>6.1141671927134999E-3</v>
      </c>
      <c r="Q287">
        <v>1.053296059157724E-2</v>
      </c>
      <c r="R287">
        <v>2.7306339615835513E-2</v>
      </c>
      <c r="S287">
        <v>3.2464604563080528E-4</v>
      </c>
      <c r="T287">
        <v>7.9357922265307966E-4</v>
      </c>
      <c r="U287">
        <v>0.11176841915411669</v>
      </c>
      <c r="V287">
        <v>0</v>
      </c>
      <c r="W287">
        <v>8.1161511407701319E-3</v>
      </c>
      <c r="X287">
        <v>0</v>
      </c>
      <c r="Y287">
        <v>0.52331138966543422</v>
      </c>
      <c r="Z287">
        <v>1.0641175940120842E-3</v>
      </c>
      <c r="AA287">
        <v>4.6893317702227433E-4</v>
      </c>
      <c r="AB287">
        <v>0.18582378934078816</v>
      </c>
      <c r="AC287">
        <v>2.4889530165028407E-3</v>
      </c>
      <c r="AD287">
        <v>7.7716656145730006E-2</v>
      </c>
      <c r="AE287">
        <v>2.0741275137523672E-5</v>
      </c>
      <c r="AF287">
        <v>3.7009649201911805E-2</v>
      </c>
      <c r="AG287">
        <v>5.31</v>
      </c>
      <c r="AH287">
        <v>17.03</v>
      </c>
      <c r="AI287">
        <v>3.3434935521688158E-3</v>
      </c>
      <c r="AJ287">
        <v>151.55000000000001</v>
      </c>
      <c r="AK287">
        <v>182.16</v>
      </c>
      <c r="AL287">
        <v>1.004599152313103E-2</v>
      </c>
      <c r="AM287">
        <v>0.63</v>
      </c>
      <c r="AN287">
        <v>269.31</v>
      </c>
      <c r="AO287">
        <v>1528.68</v>
      </c>
      <c r="AP287">
        <v>1.45</v>
      </c>
      <c r="AQ287">
        <v>6.74</v>
      </c>
      <c r="AR287">
        <v>0.82</v>
      </c>
      <c r="AS287">
        <v>121.33</v>
      </c>
      <c r="AT287">
        <v>7.72</v>
      </c>
      <c r="AU287">
        <v>1.96</v>
      </c>
      <c r="AV287">
        <v>1162.6199999999999</v>
      </c>
      <c r="AW287">
        <v>350.45</v>
      </c>
      <c r="AX287">
        <v>37.1</v>
      </c>
      <c r="AY287">
        <v>86.9</v>
      </c>
      <c r="AZ287">
        <v>54.22</v>
      </c>
      <c r="BA287">
        <v>194.94</v>
      </c>
      <c r="BB287">
        <v>23.34</v>
      </c>
      <c r="BC287">
        <v>6.58</v>
      </c>
      <c r="BD287">
        <v>-5.41</v>
      </c>
      <c r="BE287">
        <v>-5.16</v>
      </c>
      <c r="BF287">
        <v>42.55</v>
      </c>
    </row>
    <row r="288" spans="1:58" x14ac:dyDescent="0.3">
      <c r="A288" s="25">
        <v>20</v>
      </c>
      <c r="B288">
        <v>5.8</v>
      </c>
      <c r="C288">
        <v>3.5171337003862273E-3</v>
      </c>
      <c r="D288">
        <v>1.0156956200180787E-2</v>
      </c>
      <c r="E288">
        <v>7.132878626016928E-3</v>
      </c>
      <c r="F288">
        <v>0.12635384994658558</v>
      </c>
      <c r="G288">
        <v>5.5550990221053496E-3</v>
      </c>
      <c r="H288">
        <v>3.2870408414824552E-5</v>
      </c>
      <c r="I288">
        <v>1.0551401101158682E-2</v>
      </c>
      <c r="J288">
        <v>2.0971320568658067E-2</v>
      </c>
      <c r="K288">
        <v>2.4570630290081354E-2</v>
      </c>
      <c r="L288">
        <v>3.0898183909935082E-3</v>
      </c>
      <c r="M288">
        <v>7.0835730133946917E-3</v>
      </c>
      <c r="N288">
        <v>1.4808118990878461E-2</v>
      </c>
      <c r="O288">
        <v>9.1708439477360508E-3</v>
      </c>
      <c r="P288">
        <v>4.9963020790533327E-3</v>
      </c>
      <c r="Q288">
        <v>1.0387049059084559E-2</v>
      </c>
      <c r="R288">
        <v>2.3584518037636618E-2</v>
      </c>
      <c r="S288">
        <v>1.9722245048894732E-4</v>
      </c>
      <c r="T288">
        <v>8.2176021037061383E-5</v>
      </c>
      <c r="U288">
        <v>9.9432985454844275E-2</v>
      </c>
      <c r="V288">
        <v>3.2870408414824552E-5</v>
      </c>
      <c r="W288">
        <v>7.3958418933355247E-3</v>
      </c>
      <c r="X288">
        <v>0</v>
      </c>
      <c r="Y288">
        <v>0.53537677705645492</v>
      </c>
      <c r="Z288">
        <v>8.5463061878543836E-4</v>
      </c>
      <c r="AA288">
        <v>1.8078724628153506E-4</v>
      </c>
      <c r="AB288">
        <v>0.16108143643684772</v>
      </c>
      <c r="AC288">
        <v>1.8078724628153506E-3</v>
      </c>
      <c r="AD288">
        <v>5.5468814200016432E-2</v>
      </c>
      <c r="AE288">
        <v>2.4488454269044293E-5</v>
      </c>
      <c r="AF288">
        <v>3.3774344646232232E-2</v>
      </c>
      <c r="AG288">
        <v>2.58</v>
      </c>
      <c r="AH288">
        <v>18.36</v>
      </c>
      <c r="AI288">
        <v>2.9672117676062125E-3</v>
      </c>
      <c r="AJ288">
        <v>136.76</v>
      </c>
      <c r="AK288">
        <v>158.68</v>
      </c>
      <c r="AL288">
        <v>1.3049552140685348E-2</v>
      </c>
      <c r="AM288">
        <v>0.68</v>
      </c>
      <c r="AN288">
        <v>306.82</v>
      </c>
      <c r="AO288">
        <v>1669.35</v>
      </c>
      <c r="AP288">
        <v>3.35</v>
      </c>
      <c r="AQ288">
        <v>5.72</v>
      </c>
      <c r="AR288">
        <v>0.81</v>
      </c>
      <c r="AS288">
        <v>92</v>
      </c>
      <c r="AT288">
        <v>7.43</v>
      </c>
      <c r="AU288">
        <v>0.64</v>
      </c>
      <c r="AV288">
        <v>1318.95</v>
      </c>
      <c r="AW288">
        <v>351.71</v>
      </c>
      <c r="AX288">
        <v>19.09</v>
      </c>
      <c r="AY288">
        <v>80.88</v>
      </c>
      <c r="AZ288">
        <v>57.05</v>
      </c>
      <c r="BA288">
        <v>189.61</v>
      </c>
      <c r="BB288">
        <v>33.630000000000003</v>
      </c>
      <c r="BC288">
        <v>6.49</v>
      </c>
      <c r="BD288">
        <v>-6.55</v>
      </c>
      <c r="BE288">
        <v>-3.77</v>
      </c>
      <c r="BF288">
        <v>38.54</v>
      </c>
    </row>
    <row r="289" spans="1:58" x14ac:dyDescent="0.3">
      <c r="A289" s="25">
        <v>21</v>
      </c>
      <c r="B289">
        <v>5.88</v>
      </c>
      <c r="C289">
        <v>2.9430434531709849E-3</v>
      </c>
      <c r="D289">
        <v>1.0848866062669514E-2</v>
      </c>
      <c r="E289">
        <v>6.4631542501009864E-3</v>
      </c>
      <c r="F289">
        <v>0.12140054244330313</v>
      </c>
      <c r="G289">
        <v>6.2756073633793066E-3</v>
      </c>
      <c r="H289">
        <v>5.7706734375901669E-5</v>
      </c>
      <c r="I289">
        <v>1.0531479023602054E-2</v>
      </c>
      <c r="J289">
        <v>2.2462346355819725E-2</v>
      </c>
      <c r="K289">
        <v>2.191413237924866E-2</v>
      </c>
      <c r="L289">
        <v>2.8853367187950834E-3</v>
      </c>
      <c r="M289">
        <v>8.1799295977840608E-3</v>
      </c>
      <c r="N289">
        <v>1.5652951699463326E-2</v>
      </c>
      <c r="O289">
        <v>8.7281435743551267E-3</v>
      </c>
      <c r="P289">
        <v>4.5155519649143052E-3</v>
      </c>
      <c r="Q289">
        <v>9.4494777540538987E-3</v>
      </c>
      <c r="R289">
        <v>2.2938426914420912E-2</v>
      </c>
      <c r="S289">
        <v>3.1738703906745915E-4</v>
      </c>
      <c r="T289">
        <v>1.1541346875180334E-4</v>
      </c>
      <c r="U289">
        <v>9.7163714005424437E-2</v>
      </c>
      <c r="V289">
        <v>4.328005078192625E-5</v>
      </c>
      <c r="W289">
        <v>8.6560101563852507E-3</v>
      </c>
      <c r="X289">
        <v>4.328005078192625E-5</v>
      </c>
      <c r="Y289">
        <v>0.488848173581857</v>
      </c>
      <c r="Z289">
        <v>1.3272548906457383E-3</v>
      </c>
      <c r="AA289">
        <v>6.2034739454094293E-4</v>
      </c>
      <c r="AB289">
        <v>0.15879450631888742</v>
      </c>
      <c r="AC289">
        <v>2.9141900859830342E-3</v>
      </c>
      <c r="AD289">
        <v>7.0964856598765072E-2</v>
      </c>
      <c r="AE289">
        <v>1.9908823359686074E-5</v>
      </c>
      <c r="AF289">
        <v>3.5460788273991573E-2</v>
      </c>
      <c r="AG289">
        <v>9.43</v>
      </c>
      <c r="AH289">
        <v>20.73</v>
      </c>
      <c r="AI289">
        <v>2.698943966760921E-3</v>
      </c>
      <c r="AJ289">
        <v>154.54</v>
      </c>
      <c r="AK289">
        <v>156.49</v>
      </c>
      <c r="AL289">
        <v>1.2147267586127301E-2</v>
      </c>
      <c r="AM289">
        <v>0.64</v>
      </c>
      <c r="AN289">
        <v>258.89</v>
      </c>
      <c r="AO289">
        <v>1563.04</v>
      </c>
      <c r="AP289">
        <v>2.14</v>
      </c>
      <c r="AQ289">
        <v>4.33</v>
      </c>
      <c r="AR289">
        <v>0.86</v>
      </c>
      <c r="AS289">
        <v>58.75</v>
      </c>
      <c r="AT289">
        <v>7.01</v>
      </c>
      <c r="AU289">
        <v>0.21</v>
      </c>
      <c r="AV289">
        <v>1186.52</v>
      </c>
      <c r="AW289">
        <v>376.12</v>
      </c>
      <c r="AX289">
        <v>39.950000000000003</v>
      </c>
      <c r="AY289">
        <v>73.709999999999994</v>
      </c>
      <c r="AZ289">
        <v>53.92</v>
      </c>
      <c r="BA289">
        <v>207.58</v>
      </c>
      <c r="BB289">
        <v>31.35</v>
      </c>
      <c r="BC289">
        <v>6.1</v>
      </c>
      <c r="BD289">
        <v>-7.59</v>
      </c>
      <c r="BE289">
        <v>-8.8699999999999992</v>
      </c>
      <c r="BF289">
        <v>42.28</v>
      </c>
    </row>
    <row r="290" spans="1:58" x14ac:dyDescent="0.3">
      <c r="A290" s="25">
        <v>22</v>
      </c>
      <c r="B290">
        <v>7.56</v>
      </c>
      <c r="C290">
        <v>5.9038868750672935E-3</v>
      </c>
      <c r="D290">
        <v>8.5956286114201638E-3</v>
      </c>
      <c r="E290">
        <v>9.3134264077809285E-3</v>
      </c>
      <c r="F290">
        <v>0.17103326992786133</v>
      </c>
      <c r="G290">
        <v>8.1470049886946845E-3</v>
      </c>
      <c r="H290">
        <v>3.5889889818038257E-5</v>
      </c>
      <c r="I290">
        <v>1.36022682410365E-2</v>
      </c>
      <c r="J290">
        <v>4.1524602519470266E-2</v>
      </c>
      <c r="K290">
        <v>3.8043283207120554E-2</v>
      </c>
      <c r="L290">
        <v>3.2659799734414815E-3</v>
      </c>
      <c r="M290">
        <v>1.0569572551412268E-2</v>
      </c>
      <c r="N290">
        <v>2.0098338298101426E-2</v>
      </c>
      <c r="O290">
        <v>1.3997057029034921E-2</v>
      </c>
      <c r="P290">
        <v>6.837024010336288E-3</v>
      </c>
      <c r="Q290">
        <v>8.2905645479668371E-3</v>
      </c>
      <c r="R290">
        <v>2.4710189139719341E-2</v>
      </c>
      <c r="S290">
        <v>3.2300900836234432E-4</v>
      </c>
      <c r="T290">
        <v>3.4095395327136344E-4</v>
      </c>
      <c r="U290">
        <v>0.12331766141477946</v>
      </c>
      <c r="V290">
        <v>5.3834834727057386E-5</v>
      </c>
      <c r="W290">
        <v>1.1287370347773032E-2</v>
      </c>
      <c r="X290">
        <v>0</v>
      </c>
      <c r="Y290">
        <v>0.44350931342640776</v>
      </c>
      <c r="Z290">
        <v>1.7944944909019129E-3</v>
      </c>
      <c r="AA290">
        <v>8.7930230054193736E-4</v>
      </c>
      <c r="AB290">
        <v>0.22508344399382693</v>
      </c>
      <c r="AC290">
        <v>2.9429709650791373E-3</v>
      </c>
      <c r="AD290">
        <v>7.0523633492445184E-2</v>
      </c>
      <c r="AE290">
        <v>1.8303843807199512E-5</v>
      </c>
      <c r="AF290">
        <v>3.7558769694577041E-2</v>
      </c>
      <c r="AG290">
        <v>10.23</v>
      </c>
      <c r="AH290">
        <v>18.93</v>
      </c>
      <c r="AI290">
        <v>2.4317194846211819E-3</v>
      </c>
      <c r="AJ290">
        <v>162.65</v>
      </c>
      <c r="AK290">
        <v>221.76</v>
      </c>
      <c r="AL290">
        <v>8.5597387216021243E-3</v>
      </c>
      <c r="AM290">
        <v>0.82</v>
      </c>
      <c r="AN290">
        <v>280.70999999999998</v>
      </c>
      <c r="AO290">
        <v>1713.97</v>
      </c>
      <c r="AP290">
        <v>2.75</v>
      </c>
      <c r="AQ290">
        <v>5.24</v>
      </c>
      <c r="AR290">
        <v>0.84</v>
      </c>
      <c r="AS290">
        <v>125.3</v>
      </c>
      <c r="AT290">
        <v>5.24</v>
      </c>
      <c r="AU290">
        <v>6.35</v>
      </c>
      <c r="AV290">
        <v>1081.95</v>
      </c>
      <c r="AW290">
        <v>414.23</v>
      </c>
      <c r="AX290">
        <v>11.56</v>
      </c>
      <c r="AY290">
        <v>80.400000000000006</v>
      </c>
      <c r="AZ290">
        <v>59.33</v>
      </c>
      <c r="BA290">
        <v>228.85</v>
      </c>
      <c r="BB290">
        <v>19.079999999999998</v>
      </c>
      <c r="BC290">
        <v>8.25</v>
      </c>
      <c r="BD290">
        <v>-2.87</v>
      </c>
      <c r="BE290">
        <v>-6.45</v>
      </c>
      <c r="BF290">
        <v>51.99</v>
      </c>
    </row>
    <row r="291" spans="1:58" x14ac:dyDescent="0.3">
      <c r="A291" s="25">
        <v>23</v>
      </c>
      <c r="B291">
        <v>6.84</v>
      </c>
      <c r="C291">
        <v>3.036934482604618E-3</v>
      </c>
      <c r="D291">
        <v>1.0495288285471841E-2</v>
      </c>
      <c r="E291">
        <v>7.1903889955785803E-3</v>
      </c>
      <c r="F291">
        <v>0.12692599705238711</v>
      </c>
      <c r="G291">
        <v>5.4039569469876286E-3</v>
      </c>
      <c r="H291">
        <v>0</v>
      </c>
      <c r="I291">
        <v>9.9593586708945567E-3</v>
      </c>
      <c r="J291">
        <v>1.8980840516278862E-2</v>
      </c>
      <c r="K291">
        <v>2.6617837524005181E-2</v>
      </c>
      <c r="L291">
        <v>3.4388816935375819E-3</v>
      </c>
      <c r="M291">
        <v>8.4855522308070214E-3</v>
      </c>
      <c r="N291">
        <v>1.8400250100486803E-2</v>
      </c>
      <c r="O291">
        <v>7.4136930016524497E-3</v>
      </c>
      <c r="P291">
        <v>5.448617748202403E-3</v>
      </c>
      <c r="Q291">
        <v>1.1388504309767317E-2</v>
      </c>
      <c r="R291">
        <v>2.6796480728864275E-2</v>
      </c>
      <c r="S291">
        <v>4.0194721093296412E-4</v>
      </c>
      <c r="T291">
        <v>3.5728640971819032E-4</v>
      </c>
      <c r="U291">
        <v>0.10151400116118083</v>
      </c>
      <c r="V291">
        <v>1.3398240364432138E-4</v>
      </c>
      <c r="W291">
        <v>9.3787682551024973E-3</v>
      </c>
      <c r="X291">
        <v>1.3398240364432138E-4</v>
      </c>
      <c r="Y291">
        <v>0.40989683354919387</v>
      </c>
      <c r="Z291">
        <v>1.518467241302309E-3</v>
      </c>
      <c r="AA291">
        <v>1.2058416327988923E-3</v>
      </c>
      <c r="AB291">
        <v>0.17172078067080523</v>
      </c>
      <c r="AC291">
        <v>3.9748113081148678E-3</v>
      </c>
      <c r="AD291">
        <v>8.2890447054620162E-2</v>
      </c>
      <c r="AE291">
        <v>4.9573489348398914E-5</v>
      </c>
      <c r="AF291">
        <v>3.6889821803403153E-2</v>
      </c>
      <c r="AG291">
        <v>9.91</v>
      </c>
      <c r="AH291">
        <v>21.56</v>
      </c>
      <c r="AI291">
        <v>5.835380286722344E-3</v>
      </c>
      <c r="AJ291">
        <v>61.94</v>
      </c>
      <c r="AK291">
        <v>172.42</v>
      </c>
      <c r="AL291">
        <v>9.5127506587468179E-3</v>
      </c>
      <c r="AM291">
        <v>0.78</v>
      </c>
      <c r="AN291">
        <v>371.2</v>
      </c>
      <c r="AO291">
        <v>1858.33</v>
      </c>
      <c r="AP291">
        <v>6.43</v>
      </c>
      <c r="AQ291">
        <v>3.92</v>
      </c>
      <c r="AR291">
        <v>0.83</v>
      </c>
      <c r="AS291">
        <v>12.5</v>
      </c>
      <c r="AT291">
        <v>9.39</v>
      </c>
      <c r="AU291">
        <v>3.6</v>
      </c>
      <c r="AV291">
        <v>1127.31</v>
      </c>
      <c r="AW291">
        <v>491.48</v>
      </c>
      <c r="AX291">
        <v>0</v>
      </c>
      <c r="AY291">
        <v>83.3</v>
      </c>
      <c r="AZ291">
        <v>58.22</v>
      </c>
      <c r="BA291">
        <v>242.97</v>
      </c>
      <c r="BB291">
        <v>25.82</v>
      </c>
      <c r="BC291">
        <v>7.37</v>
      </c>
      <c r="BD291">
        <v>-4.96</v>
      </c>
      <c r="BE291">
        <v>-8.1300000000000008</v>
      </c>
      <c r="BF291">
        <v>39.44</v>
      </c>
    </row>
    <row r="292" spans="1:58" x14ac:dyDescent="0.3">
      <c r="A292" s="22" t="s">
        <v>96</v>
      </c>
      <c r="B292">
        <v>138.43</v>
      </c>
      <c r="C292">
        <v>0.18670124122641291</v>
      </c>
      <c r="D292">
        <v>0.2644028881080262</v>
      </c>
      <c r="E292">
        <v>0.28491155258862871</v>
      </c>
      <c r="F292">
        <v>5.2826228733029659</v>
      </c>
      <c r="G292">
        <v>0.22890774687988694</v>
      </c>
      <c r="H292">
        <v>8.8565961662787941E-4</v>
      </c>
      <c r="I292">
        <v>0.38794420726584772</v>
      </c>
      <c r="J292">
        <v>1.1934125087995933</v>
      </c>
      <c r="K292">
        <v>1.1135911536614576</v>
      </c>
      <c r="L292">
        <v>9.3647861794355483E-2</v>
      </c>
      <c r="M292">
        <v>0.21430023958638666</v>
      </c>
      <c r="N292">
        <v>0.42903608177173913</v>
      </c>
      <c r="O292">
        <v>0.42707715998440487</v>
      </c>
      <c r="P292">
        <v>0.30536409814888515</v>
      </c>
      <c r="Q292">
        <v>0.24998465929124603</v>
      </c>
      <c r="R292">
        <v>0.78674710076497145</v>
      </c>
      <c r="S292">
        <v>7.134462526410138E-3</v>
      </c>
      <c r="T292">
        <v>1.9640039374248405E-2</v>
      </c>
      <c r="U292">
        <v>3.3384274024085756</v>
      </c>
      <c r="V292">
        <v>2.3323153899082044E-3</v>
      </c>
      <c r="W292">
        <v>0.24340705687695335</v>
      </c>
      <c r="X292">
        <v>2.9977791325012477E-3</v>
      </c>
      <c r="Y292">
        <v>14.009589355845815</v>
      </c>
      <c r="Z292">
        <v>5.9690191897552224E-2</v>
      </c>
      <c r="AA292">
        <v>2.9230415915200522E-2</v>
      </c>
      <c r="AB292">
        <v>6.3299351695350659</v>
      </c>
      <c r="AC292">
        <v>0.10819339585342717</v>
      </c>
      <c r="AD292">
        <v>1.5983019311131967</v>
      </c>
      <c r="AE292">
        <v>5.4090695039160901E-4</v>
      </c>
      <c r="AF292">
        <v>0.84070239810218028</v>
      </c>
      <c r="AG292">
        <v>186.41</v>
      </c>
      <c r="AH292">
        <v>357.98999999999995</v>
      </c>
      <c r="AI292">
        <v>7.7334280011003259E-2</v>
      </c>
      <c r="AJ292">
        <v>4468.079999999999</v>
      </c>
      <c r="AK292">
        <v>6181.34</v>
      </c>
      <c r="AL292">
        <v>0.2746742795174627</v>
      </c>
      <c r="AM292">
        <v>15.09</v>
      </c>
      <c r="AN292">
        <v>6222.8500000000013</v>
      </c>
      <c r="AO292">
        <v>34325.56</v>
      </c>
      <c r="AP292">
        <v>80.059999999999974</v>
      </c>
      <c r="AQ292">
        <v>348.33000000000004</v>
      </c>
      <c r="AR292">
        <v>18.260000000000002</v>
      </c>
      <c r="AS292">
        <v>2576.89</v>
      </c>
      <c r="AT292">
        <v>134.78</v>
      </c>
      <c r="AU292">
        <v>116.17999999999998</v>
      </c>
      <c r="AV292">
        <v>32875.49</v>
      </c>
      <c r="AW292">
        <v>9823.92</v>
      </c>
      <c r="AX292">
        <v>475.59</v>
      </c>
      <c r="AY292">
        <v>1727.2599999999995</v>
      </c>
      <c r="AZ292">
        <v>1245.73</v>
      </c>
      <c r="BA292">
        <v>4077.13</v>
      </c>
      <c r="BB292">
        <v>464.90999999999997</v>
      </c>
      <c r="BC292">
        <v>147.29</v>
      </c>
      <c r="BD292">
        <v>-101.51</v>
      </c>
      <c r="BE292">
        <v>36.139999999999993</v>
      </c>
      <c r="BF292">
        <v>1077.9100000000001</v>
      </c>
    </row>
    <row r="293" spans="1:58" x14ac:dyDescent="0.3">
      <c r="A293" s="25">
        <v>1</v>
      </c>
      <c r="B293">
        <v>6.14</v>
      </c>
      <c r="C293">
        <v>1.6002522565133421E-2</v>
      </c>
      <c r="D293">
        <v>7.8436009617279569E-3</v>
      </c>
      <c r="E293">
        <v>2.2151275077844784E-2</v>
      </c>
      <c r="F293">
        <v>0.32225769579441094</v>
      </c>
      <c r="G293">
        <v>1.442591935674589E-2</v>
      </c>
      <c r="H293">
        <v>7.8830160419376448E-5</v>
      </c>
      <c r="I293">
        <v>1.5805447164084978E-2</v>
      </c>
      <c r="J293">
        <v>9.1837136888573562E-2</v>
      </c>
      <c r="K293">
        <v>8.107681999132868E-2</v>
      </c>
      <c r="L293">
        <v>4.848054865791652E-3</v>
      </c>
      <c r="M293">
        <v>7.8041858815182689E-3</v>
      </c>
      <c r="N293">
        <v>9.223128769067045E-3</v>
      </c>
      <c r="O293">
        <v>2.5501556895668284E-2</v>
      </c>
      <c r="P293">
        <v>2.1481218714280083E-2</v>
      </c>
      <c r="Q293">
        <v>5.3604509085175989E-3</v>
      </c>
      <c r="R293">
        <v>2.6684009301958928E-2</v>
      </c>
      <c r="S293">
        <v>1.1824524062906468E-4</v>
      </c>
      <c r="T293">
        <v>2.9561310157266169E-3</v>
      </c>
      <c r="U293">
        <v>0.17165267431319223</v>
      </c>
      <c r="V293">
        <v>2.7590556146781756E-4</v>
      </c>
      <c r="W293">
        <v>1.1154467699341768E-2</v>
      </c>
      <c r="X293">
        <v>2.7590556146781756E-4</v>
      </c>
      <c r="Y293">
        <v>0.68968507350912456</v>
      </c>
      <c r="Z293">
        <v>3.3896968980331875E-3</v>
      </c>
      <c r="AA293">
        <v>1.1430373260809586E-3</v>
      </c>
      <c r="AB293">
        <v>0.36013558787592131</v>
      </c>
      <c r="AC293">
        <v>5.6363564699854164E-3</v>
      </c>
      <c r="AD293">
        <v>4.6194474005754604E-2</v>
      </c>
      <c r="AE293">
        <v>3.9415080209688224E-5</v>
      </c>
      <c r="AF293">
        <v>2.7551141066572072E-2</v>
      </c>
      <c r="AG293">
        <v>4.32</v>
      </c>
      <c r="AH293">
        <v>8.68</v>
      </c>
      <c r="AI293">
        <v>8.1301485948523915E-3</v>
      </c>
      <c r="AJ293">
        <v>199.58</v>
      </c>
      <c r="AK293">
        <v>377.52</v>
      </c>
      <c r="AL293">
        <v>8.7107327263410989E-3</v>
      </c>
      <c r="AM293">
        <v>0.91</v>
      </c>
      <c r="AN293">
        <v>5.72</v>
      </c>
      <c r="AO293">
        <v>1008.46</v>
      </c>
      <c r="AP293">
        <v>4.84</v>
      </c>
      <c r="AQ293">
        <v>234.4</v>
      </c>
      <c r="AR293">
        <v>0.77</v>
      </c>
      <c r="AS293">
        <v>105.45</v>
      </c>
      <c r="AT293">
        <v>4.5199999999999996</v>
      </c>
      <c r="AU293">
        <v>1.31</v>
      </c>
      <c r="AV293">
        <v>1869.31</v>
      </c>
      <c r="AW293">
        <v>464.41</v>
      </c>
      <c r="AX293">
        <v>9.5399999999999991</v>
      </c>
      <c r="AY293">
        <v>72.75</v>
      </c>
      <c r="AZ293">
        <v>52.94</v>
      </c>
      <c r="BA293">
        <v>138.32</v>
      </c>
      <c r="BB293">
        <v>7.69</v>
      </c>
      <c r="BC293">
        <v>6.37</v>
      </c>
      <c r="BD293">
        <v>-5.63</v>
      </c>
      <c r="BE293">
        <v>-1.1599999999999999</v>
      </c>
      <c r="BF293">
        <v>47.51</v>
      </c>
    </row>
    <row r="294" spans="1:58" x14ac:dyDescent="0.3">
      <c r="A294" s="25">
        <v>2</v>
      </c>
      <c r="B294">
        <v>7.03</v>
      </c>
      <c r="C294">
        <v>1.7069701280227598E-2</v>
      </c>
      <c r="D294">
        <v>9.6372688477951631E-3</v>
      </c>
      <c r="E294">
        <v>1.9926505452821243E-2</v>
      </c>
      <c r="F294">
        <v>0.34147700331910857</v>
      </c>
      <c r="G294">
        <v>1.4307728781412992E-2</v>
      </c>
      <c r="H294">
        <v>4.7415836889521102E-5</v>
      </c>
      <c r="I294">
        <v>1.8575154101469891E-2</v>
      </c>
      <c r="J294">
        <v>9.2543859649122803E-2</v>
      </c>
      <c r="K294">
        <v>9.3895211000474155E-2</v>
      </c>
      <c r="L294">
        <v>4.5756282598387859E-3</v>
      </c>
      <c r="M294">
        <v>9.6254148885727836E-3</v>
      </c>
      <c r="N294">
        <v>1.4248458985301091E-2</v>
      </c>
      <c r="O294">
        <v>2.8046467520151729E-2</v>
      </c>
      <c r="P294">
        <v>1.7069701280227598E-2</v>
      </c>
      <c r="Q294">
        <v>5.8677098150782363E-3</v>
      </c>
      <c r="R294">
        <v>3.1009957325746799E-2</v>
      </c>
      <c r="S294">
        <v>3.5561877667140827E-4</v>
      </c>
      <c r="T294">
        <v>1.114272166903746E-3</v>
      </c>
      <c r="U294">
        <v>0.18394973921289712</v>
      </c>
      <c r="V294">
        <v>3.7932669511616881E-4</v>
      </c>
      <c r="W294">
        <v>1.1474632527264106E-2</v>
      </c>
      <c r="X294">
        <v>7.1123755334281656E-5</v>
      </c>
      <c r="Y294">
        <v>0.58990042674253196</v>
      </c>
      <c r="Z294">
        <v>2.8568041725936461E-3</v>
      </c>
      <c r="AA294">
        <v>1.3632053105737316E-3</v>
      </c>
      <c r="AB294">
        <v>0.38545519203413942</v>
      </c>
      <c r="AC294">
        <v>5.0023707918444762E-3</v>
      </c>
      <c r="AD294">
        <v>9.6704599336178282E-2</v>
      </c>
      <c r="AE294">
        <v>1.0550023707918445E-5</v>
      </c>
      <c r="AF294">
        <v>4.4630156472261734E-2</v>
      </c>
      <c r="AG294">
        <v>14.39</v>
      </c>
      <c r="AH294">
        <v>9.5500000000000007</v>
      </c>
      <c r="AI294">
        <v>2.1863442389758181E-3</v>
      </c>
      <c r="AJ294">
        <v>133.66999999999999</v>
      </c>
      <c r="AK294">
        <v>378.97</v>
      </c>
      <c r="AL294">
        <v>7.5983878615457565E-3</v>
      </c>
      <c r="AM294">
        <v>0.57999999999999996</v>
      </c>
      <c r="AN294">
        <v>281.31</v>
      </c>
      <c r="AO294">
        <v>1361.95</v>
      </c>
      <c r="AP294">
        <v>2.87</v>
      </c>
      <c r="AQ294">
        <v>5.7</v>
      </c>
      <c r="AR294">
        <v>0.79</v>
      </c>
      <c r="AS294">
        <v>173.55</v>
      </c>
      <c r="AT294">
        <v>3.28</v>
      </c>
      <c r="AU294">
        <v>0.28000000000000003</v>
      </c>
      <c r="AV294">
        <v>1819.57</v>
      </c>
      <c r="AW294">
        <v>455.54</v>
      </c>
      <c r="AX294">
        <v>2.25</v>
      </c>
      <c r="AY294">
        <v>79.78</v>
      </c>
      <c r="AZ294">
        <v>51.95</v>
      </c>
      <c r="BA294">
        <v>172.42</v>
      </c>
      <c r="BB294">
        <v>5.3</v>
      </c>
      <c r="BC294">
        <v>7.34</v>
      </c>
      <c r="BD294">
        <v>-5.85</v>
      </c>
      <c r="BE294">
        <v>1.43</v>
      </c>
      <c r="BF294">
        <v>49.45</v>
      </c>
    </row>
    <row r="295" spans="1:58" x14ac:dyDescent="0.3">
      <c r="A295" s="25">
        <v>3</v>
      </c>
      <c r="B295">
        <v>6.35</v>
      </c>
      <c r="C295">
        <v>8.0265752460746687E-3</v>
      </c>
      <c r="D295">
        <v>1.2690334563365761E-2</v>
      </c>
      <c r="E295">
        <v>1.1962133547157153E-2</v>
      </c>
      <c r="F295">
        <v>0.22255950384146492</v>
      </c>
      <c r="G295">
        <v>1.0882105073679215E-2</v>
      </c>
      <c r="H295">
        <v>2.4546101669953118E-5</v>
      </c>
      <c r="I295">
        <v>1.7043176592837446E-2</v>
      </c>
      <c r="J295">
        <v>5.2815028759849121E-2</v>
      </c>
      <c r="K295">
        <v>4.5402106055523285E-2</v>
      </c>
      <c r="L295">
        <v>4.5573928767212958E-3</v>
      </c>
      <c r="M295">
        <v>9.2211521940123876E-3</v>
      </c>
      <c r="N295">
        <v>1.7092268796177354E-2</v>
      </c>
      <c r="O295">
        <v>2.0766002012780338E-2</v>
      </c>
      <c r="P295">
        <v>9.9002610068810899E-3</v>
      </c>
      <c r="Q295">
        <v>9.8020766002012774E-3</v>
      </c>
      <c r="R295">
        <v>2.9201678953354224E-2</v>
      </c>
      <c r="S295">
        <v>2.045508472496093E-4</v>
      </c>
      <c r="T295">
        <v>1.0882105073679216E-3</v>
      </c>
      <c r="U295">
        <v>0.14396288629427503</v>
      </c>
      <c r="V295">
        <v>5.7274237229890606E-5</v>
      </c>
      <c r="W295">
        <v>1.0571187785859809E-2</v>
      </c>
      <c r="X295">
        <v>1.0636644056979684E-4</v>
      </c>
      <c r="Y295">
        <v>0.53850056046932149</v>
      </c>
      <c r="Z295">
        <v>2.6837071159148741E-3</v>
      </c>
      <c r="AA295">
        <v>1.2927613546175308E-3</v>
      </c>
      <c r="AB295">
        <v>0.26589155532282216</v>
      </c>
      <c r="AC295">
        <v>4.4428444022615145E-3</v>
      </c>
      <c r="AD295">
        <v>8.260581415328222E-2</v>
      </c>
      <c r="AE295">
        <v>1.1373027107078276E-5</v>
      </c>
      <c r="AF295">
        <v>4.1532004025560676E-2</v>
      </c>
      <c r="AG295">
        <v>12.39</v>
      </c>
      <c r="AH295">
        <v>14.36</v>
      </c>
      <c r="AI295">
        <v>1.466956856135298E-3</v>
      </c>
      <c r="AJ295">
        <v>198.63</v>
      </c>
      <c r="AK295">
        <v>259.67</v>
      </c>
      <c r="AL295">
        <v>1.2117592191066855E-2</v>
      </c>
      <c r="AM295">
        <v>0.57999999999999996</v>
      </c>
      <c r="AN295">
        <v>288.45999999999998</v>
      </c>
      <c r="AO295">
        <v>1489.85</v>
      </c>
      <c r="AP295">
        <v>3.24</v>
      </c>
      <c r="AQ295">
        <v>5.67</v>
      </c>
      <c r="AR295">
        <v>0.71</v>
      </c>
      <c r="AS295">
        <v>102.57</v>
      </c>
      <c r="AT295">
        <v>6.95</v>
      </c>
      <c r="AU295">
        <v>6.31</v>
      </c>
      <c r="AV295">
        <v>1283.68</v>
      </c>
      <c r="AW295">
        <v>433.03</v>
      </c>
      <c r="AX295">
        <v>52.12</v>
      </c>
      <c r="AY295">
        <v>74.3</v>
      </c>
      <c r="AZ295">
        <v>52.06</v>
      </c>
      <c r="BA295">
        <v>190.15</v>
      </c>
      <c r="BB295">
        <v>16.95</v>
      </c>
      <c r="BC295">
        <v>6.73</v>
      </c>
      <c r="BD295">
        <v>-3.48</v>
      </c>
      <c r="BE295">
        <v>1.22</v>
      </c>
      <c r="BF295">
        <v>49.56</v>
      </c>
    </row>
    <row r="296" spans="1:58" x14ac:dyDescent="0.3">
      <c r="A296" s="25">
        <v>4</v>
      </c>
      <c r="B296">
        <v>6.15</v>
      </c>
      <c r="C296">
        <v>4.4636523371421712E-3</v>
      </c>
      <c r="D296">
        <v>1.210315511464711E-2</v>
      </c>
      <c r="E296">
        <v>7.1702190354582061E-3</v>
      </c>
      <c r="F296">
        <v>0.13607045804275938</v>
      </c>
      <c r="G296">
        <v>7.6831570790906805E-3</v>
      </c>
      <c r="H296">
        <v>1.0913575396435626E-5</v>
      </c>
      <c r="I296">
        <v>1.2146809416232852E-2</v>
      </c>
      <c r="J296">
        <v>2.7240284189503323E-2</v>
      </c>
      <c r="K296">
        <v>2.4108088050726298E-2</v>
      </c>
      <c r="L296">
        <v>3.3177269205164304E-3</v>
      </c>
      <c r="M296">
        <v>7.1265647338724638E-3</v>
      </c>
      <c r="N296">
        <v>1.1699352824978991E-2</v>
      </c>
      <c r="O296">
        <v>1.1612044221807507E-2</v>
      </c>
      <c r="P296">
        <v>5.0857261347390017E-3</v>
      </c>
      <c r="Q296">
        <v>9.33110696395246E-3</v>
      </c>
      <c r="R296">
        <v>1.9284287725501753E-2</v>
      </c>
      <c r="S296">
        <v>1.637036309465344E-4</v>
      </c>
      <c r="T296">
        <v>1.9644435713584126E-4</v>
      </c>
      <c r="U296">
        <v>0.10080869593687589</v>
      </c>
      <c r="V296">
        <v>3.2740726189306877E-5</v>
      </c>
      <c r="W296">
        <v>7.5194534481441465E-3</v>
      </c>
      <c r="X296">
        <v>4.3654301585742503E-5</v>
      </c>
      <c r="Y296">
        <v>0.55399491427386527</v>
      </c>
      <c r="Z296">
        <v>1.6152091586724728E-3</v>
      </c>
      <c r="AA296">
        <v>6.8755524997544449E-4</v>
      </c>
      <c r="AB296">
        <v>0.16686856781150072</v>
      </c>
      <c r="AC296">
        <v>2.9357517816411835E-3</v>
      </c>
      <c r="AD296">
        <v>7.4506979231466014E-2</v>
      </c>
      <c r="AE296">
        <v>1.7570856388261361E-5</v>
      </c>
      <c r="AF296">
        <v>4.578244878804745E-2</v>
      </c>
      <c r="AG296">
        <v>8.91</v>
      </c>
      <c r="AH296">
        <v>16</v>
      </c>
      <c r="AI296">
        <v>1.8724421307664604E-3</v>
      </c>
      <c r="AJ296">
        <v>182.62</v>
      </c>
      <c r="AK296">
        <v>161.25</v>
      </c>
      <c r="AL296">
        <v>1.4100339412194829E-2</v>
      </c>
      <c r="AM296">
        <v>0.5</v>
      </c>
      <c r="AN296">
        <v>359.32</v>
      </c>
      <c r="AO296">
        <v>1481.63</v>
      </c>
      <c r="AP296">
        <v>3.44</v>
      </c>
      <c r="AQ296">
        <v>4.9800000000000004</v>
      </c>
      <c r="AR296">
        <v>0.7</v>
      </c>
      <c r="AS296">
        <v>73.33</v>
      </c>
      <c r="AT296">
        <v>7.12</v>
      </c>
      <c r="AU296">
        <v>2.19</v>
      </c>
      <c r="AV296">
        <v>1020.55</v>
      </c>
      <c r="AW296">
        <v>346.76</v>
      </c>
      <c r="AX296">
        <v>49.98</v>
      </c>
      <c r="AY296">
        <v>68.760000000000005</v>
      </c>
      <c r="AZ296">
        <v>52.94</v>
      </c>
      <c r="BA296">
        <v>186.8</v>
      </c>
      <c r="BB296">
        <v>20.12</v>
      </c>
      <c r="BC296">
        <v>6.37</v>
      </c>
      <c r="BD296">
        <v>-3.29</v>
      </c>
      <c r="BE296">
        <v>1.85</v>
      </c>
      <c r="BF296">
        <v>44.5</v>
      </c>
    </row>
    <row r="297" spans="1:58" x14ac:dyDescent="0.3">
      <c r="A297" s="25">
        <v>5</v>
      </c>
      <c r="B297">
        <v>4.07</v>
      </c>
      <c r="C297">
        <v>1.4768800394931709E-2</v>
      </c>
      <c r="D297">
        <v>1.5468158630903407E-2</v>
      </c>
      <c r="E297">
        <v>2.1968076353463879E-2</v>
      </c>
      <c r="F297">
        <v>0.57260984038176732</v>
      </c>
      <c r="G297">
        <v>1.3534638802040481E-2</v>
      </c>
      <c r="H297">
        <v>8.2277439526081951E-5</v>
      </c>
      <c r="I297">
        <v>3.7024847786736877E-2</v>
      </c>
      <c r="J297">
        <v>0.15505183478690143</v>
      </c>
      <c r="K297">
        <v>0.14094125390817838</v>
      </c>
      <c r="L297">
        <v>9.8321540233667921E-3</v>
      </c>
      <c r="M297">
        <v>1.6455487905216389E-2</v>
      </c>
      <c r="N297">
        <v>2.4806648017113707E-2</v>
      </c>
      <c r="O297">
        <v>4.101530360375185E-2</v>
      </c>
      <c r="P297">
        <v>5.3644890571005431E-2</v>
      </c>
      <c r="Q297">
        <v>1.4069442158960013E-2</v>
      </c>
      <c r="R297">
        <v>7.4255389172288952E-2</v>
      </c>
      <c r="S297">
        <v>4.1138719763040974E-4</v>
      </c>
      <c r="T297">
        <v>2.2214908672042125E-3</v>
      </c>
      <c r="U297">
        <v>0.27805660687839395</v>
      </c>
      <c r="V297">
        <v>2.8797103834128684E-4</v>
      </c>
      <c r="W297">
        <v>1.9376337008392298E-2</v>
      </c>
      <c r="X297">
        <v>2.4683231857824587E-4</v>
      </c>
      <c r="Y297">
        <v>0.8382014151719599</v>
      </c>
      <c r="Z297">
        <v>9.1327957873950961E-3</v>
      </c>
      <c r="AA297">
        <v>5.1012012506170806E-3</v>
      </c>
      <c r="AB297">
        <v>0.64423235148922164</v>
      </c>
      <c r="AC297">
        <v>1.4768800394931709E-2</v>
      </c>
      <c r="AD297">
        <v>7.0511765673852228E-2</v>
      </c>
      <c r="AE297">
        <v>3.78476221819977E-5</v>
      </c>
      <c r="AF297">
        <v>2.9043936152706926E-2</v>
      </c>
      <c r="AG297">
        <v>9.33</v>
      </c>
      <c r="AH297">
        <v>9.82</v>
      </c>
      <c r="AI297">
        <v>1.140612144150074E-2</v>
      </c>
      <c r="AJ297">
        <v>58.2</v>
      </c>
      <c r="AK297">
        <v>660.73</v>
      </c>
      <c r="AL297">
        <v>8.3922988316603581E-3</v>
      </c>
      <c r="AM297">
        <v>0.54</v>
      </c>
      <c r="AN297">
        <v>342.8</v>
      </c>
      <c r="AO297">
        <v>1077.32</v>
      </c>
      <c r="AP297">
        <v>3.12</v>
      </c>
      <c r="AQ297">
        <v>4.8600000000000003</v>
      </c>
      <c r="AR297">
        <v>0.77</v>
      </c>
      <c r="AS297">
        <v>102.11</v>
      </c>
      <c r="AT297">
        <v>4.9000000000000004</v>
      </c>
      <c r="AU297">
        <v>0.28999999999999998</v>
      </c>
      <c r="AV297">
        <v>1722.81</v>
      </c>
      <c r="AW297">
        <v>739.72</v>
      </c>
      <c r="AX297">
        <v>0</v>
      </c>
      <c r="AY297">
        <v>61.82</v>
      </c>
      <c r="AZ297">
        <v>49.02</v>
      </c>
      <c r="BA297">
        <v>116.32</v>
      </c>
      <c r="BB297">
        <v>12.25</v>
      </c>
      <c r="BC297">
        <v>4.5</v>
      </c>
      <c r="BD297">
        <v>-6.91</v>
      </c>
      <c r="BE297">
        <v>6.44</v>
      </c>
      <c r="BF297">
        <v>52.45</v>
      </c>
    </row>
    <row r="298" spans="1:58" x14ac:dyDescent="0.3">
      <c r="A298" s="25">
        <v>6</v>
      </c>
      <c r="B298">
        <v>4.46</v>
      </c>
      <c r="C298">
        <v>1.0141408370232825E-2</v>
      </c>
      <c r="D298">
        <v>1.9140122839594344E-2</v>
      </c>
      <c r="E298">
        <v>1.9882873875160693E-2</v>
      </c>
      <c r="F298">
        <v>0.42645336380517068</v>
      </c>
      <c r="G298">
        <v>1.3855163548064563E-2</v>
      </c>
      <c r="H298">
        <v>8.5702042565347813E-5</v>
      </c>
      <c r="I298">
        <v>3.2938151692615339E-2</v>
      </c>
      <c r="J298">
        <v>9.6586201971146979E-2</v>
      </c>
      <c r="K298">
        <v>8.7473218111698323E-2</v>
      </c>
      <c r="L298">
        <v>7.7988858734466503E-3</v>
      </c>
      <c r="M298">
        <v>1.5854877874589345E-2</v>
      </c>
      <c r="N298">
        <v>4.1851164119411512E-2</v>
      </c>
      <c r="O298">
        <v>3.2909584345093557E-2</v>
      </c>
      <c r="P298">
        <v>3.6937580345664904E-2</v>
      </c>
      <c r="Q298">
        <v>1.69118697328953E-2</v>
      </c>
      <c r="R298">
        <v>7.096129124410798E-2</v>
      </c>
      <c r="S298">
        <v>5.1421225539208682E-4</v>
      </c>
      <c r="T298">
        <v>2.7996000571346952E-3</v>
      </c>
      <c r="U298">
        <v>0.24373660905584915</v>
      </c>
      <c r="V298">
        <v>1.7140408513069563E-4</v>
      </c>
      <c r="W298">
        <v>1.9340094272246821E-2</v>
      </c>
      <c r="X298">
        <v>3.1424082273960862E-4</v>
      </c>
      <c r="Y298">
        <v>0.83702328238823021</v>
      </c>
      <c r="Z298">
        <v>5.5992001142693903E-3</v>
      </c>
      <c r="AA298">
        <v>2.1425510641336952E-3</v>
      </c>
      <c r="AB298">
        <v>0.51255534923582347</v>
      </c>
      <c r="AC298">
        <v>1.0998428795886302E-2</v>
      </c>
      <c r="AD298">
        <v>5.247821739751464E-2</v>
      </c>
      <c r="AE298">
        <v>4.7707470361376945E-5</v>
      </c>
      <c r="AF298">
        <v>2.5253535209255822E-2</v>
      </c>
      <c r="AG298">
        <v>7.4</v>
      </c>
      <c r="AH298">
        <v>15.68</v>
      </c>
      <c r="AI298">
        <v>6.0757034709327242E-3</v>
      </c>
      <c r="AJ298">
        <v>305.49</v>
      </c>
      <c r="AK298">
        <v>511.94</v>
      </c>
      <c r="AL298">
        <v>1.5169261534066562E-2</v>
      </c>
      <c r="AM298">
        <v>0.6</v>
      </c>
      <c r="AN298">
        <v>229.63</v>
      </c>
      <c r="AO298">
        <v>1095.22</v>
      </c>
      <c r="AP298">
        <v>5.67</v>
      </c>
      <c r="AQ298">
        <v>4.12</v>
      </c>
      <c r="AR298">
        <v>0.88</v>
      </c>
      <c r="AS298">
        <v>112</v>
      </c>
      <c r="AT298">
        <v>7.53</v>
      </c>
      <c r="AU298">
        <v>1.67</v>
      </c>
      <c r="AV298">
        <v>2201.34</v>
      </c>
      <c r="AW298">
        <v>445.54</v>
      </c>
      <c r="AX298">
        <v>0</v>
      </c>
      <c r="AY298">
        <v>72.010000000000005</v>
      </c>
      <c r="AZ298">
        <v>51.98</v>
      </c>
      <c r="BA298">
        <v>119.61</v>
      </c>
      <c r="BB298">
        <v>20.72</v>
      </c>
      <c r="BC298">
        <v>4.49</v>
      </c>
      <c r="BD298">
        <v>-4.6900000000000004</v>
      </c>
      <c r="BE298">
        <v>1.03</v>
      </c>
      <c r="BF298">
        <v>54.8</v>
      </c>
    </row>
    <row r="299" spans="1:58" x14ac:dyDescent="0.3">
      <c r="A299" s="25">
        <v>7</v>
      </c>
      <c r="B299">
        <v>4.2</v>
      </c>
      <c r="C299">
        <v>7.6799129470358045E-3</v>
      </c>
      <c r="D299">
        <v>1.2241823089961705E-2</v>
      </c>
      <c r="E299">
        <v>1.9273024044196119E-2</v>
      </c>
      <c r="F299">
        <v>0.26352355243057735</v>
      </c>
      <c r="G299">
        <v>1.1697742063741185E-2</v>
      </c>
      <c r="H299">
        <v>6.2778579948521567E-5</v>
      </c>
      <c r="I299">
        <v>2.2976960261158894E-2</v>
      </c>
      <c r="J299">
        <v>4.8360432753677782E-2</v>
      </c>
      <c r="K299">
        <v>4.4447234603553265E-2</v>
      </c>
      <c r="L299">
        <v>3.8504195701759892E-3</v>
      </c>
      <c r="M299">
        <v>8.3286249398371939E-3</v>
      </c>
      <c r="N299">
        <v>2.2014355368614895E-2</v>
      </c>
      <c r="O299">
        <v>2.1700462468872288E-2</v>
      </c>
      <c r="P299">
        <v>2.5760143972210017E-2</v>
      </c>
      <c r="Q299">
        <v>1.5673718793814219E-2</v>
      </c>
      <c r="R299">
        <v>3.8859940988134847E-2</v>
      </c>
      <c r="S299">
        <v>3.5574528637495552E-4</v>
      </c>
      <c r="T299">
        <v>3.766714796911294E-4</v>
      </c>
      <c r="U299">
        <v>0.15715571180446564</v>
      </c>
      <c r="V299">
        <v>6.2778579948521567E-5</v>
      </c>
      <c r="W299">
        <v>9.1238202858518001E-3</v>
      </c>
      <c r="X299">
        <v>6.2778579948521567E-5</v>
      </c>
      <c r="Y299">
        <v>0.79982003473748087</v>
      </c>
      <c r="Z299">
        <v>2.5739217778893843E-3</v>
      </c>
      <c r="AA299">
        <v>9.8353108586017113E-4</v>
      </c>
      <c r="AB299">
        <v>0.30903802289325549</v>
      </c>
      <c r="AC299">
        <v>4.3107958231318145E-3</v>
      </c>
      <c r="AD299">
        <v>4.3882227384016571E-2</v>
      </c>
      <c r="AE299">
        <v>2.741331324418775E-5</v>
      </c>
      <c r="AF299">
        <v>2.8082951430305314E-2</v>
      </c>
      <c r="AG299">
        <v>5.48</v>
      </c>
      <c r="AH299">
        <v>13.01</v>
      </c>
      <c r="AI299">
        <v>4.4549772950802516E-3</v>
      </c>
      <c r="AJ299">
        <v>47.74</v>
      </c>
      <c r="AK299">
        <v>299.02</v>
      </c>
      <c r="AL299">
        <v>1.194885638353527E-2</v>
      </c>
      <c r="AM299">
        <v>0.57999999999999996</v>
      </c>
      <c r="AN299">
        <v>233</v>
      </c>
      <c r="AO299">
        <v>1234.7</v>
      </c>
      <c r="AP299">
        <v>7.31</v>
      </c>
      <c r="AQ299">
        <v>6.55</v>
      </c>
      <c r="AR299">
        <v>0.73</v>
      </c>
      <c r="AS299">
        <v>113.49</v>
      </c>
      <c r="AT299">
        <v>4.2</v>
      </c>
      <c r="AU299">
        <v>0.94</v>
      </c>
      <c r="AV299">
        <v>1630.66</v>
      </c>
      <c r="AW299">
        <v>292.27999999999997</v>
      </c>
      <c r="AX299">
        <v>0</v>
      </c>
      <c r="AY299">
        <v>74.400000000000006</v>
      </c>
      <c r="AZ299">
        <v>50.61</v>
      </c>
      <c r="BA299">
        <v>129.22</v>
      </c>
      <c r="BB299">
        <v>23.29</v>
      </c>
      <c r="BC299">
        <v>4.5199999999999996</v>
      </c>
      <c r="BD299">
        <v>-5.86</v>
      </c>
      <c r="BE299">
        <v>1.46</v>
      </c>
      <c r="BF299">
        <v>46.76</v>
      </c>
    </row>
    <row r="300" spans="1:58" x14ac:dyDescent="0.3">
      <c r="A300" s="25">
        <v>8</v>
      </c>
      <c r="B300">
        <v>5.0199999999999996</v>
      </c>
      <c r="C300">
        <v>8.1474182684530203E-3</v>
      </c>
      <c r="D300">
        <v>1.0441637131049899E-2</v>
      </c>
      <c r="E300">
        <v>1.6471314910951954E-2</v>
      </c>
      <c r="F300">
        <v>0.22839242907775342</v>
      </c>
      <c r="G300">
        <v>9.368060355603924E-3</v>
      </c>
      <c r="H300">
        <v>4.4119593511478451E-5</v>
      </c>
      <c r="I300">
        <v>1.8574348868332428E-2</v>
      </c>
      <c r="J300">
        <v>3.9810579878524051E-2</v>
      </c>
      <c r="K300">
        <v>3.4928011529920436E-2</v>
      </c>
      <c r="L300">
        <v>3.0883715458034913E-3</v>
      </c>
      <c r="M300">
        <v>1.0779887347971234E-2</v>
      </c>
      <c r="N300">
        <v>2.4692265835257438E-2</v>
      </c>
      <c r="O300">
        <v>1.8353750900775033E-2</v>
      </c>
      <c r="P300">
        <v>1.5221259761460064E-2</v>
      </c>
      <c r="Q300">
        <v>1.4809476888686265E-2</v>
      </c>
      <c r="R300">
        <v>5.1002250099269085E-2</v>
      </c>
      <c r="S300">
        <v>4.5590246628527732E-4</v>
      </c>
      <c r="T300">
        <v>6.3238084033119112E-4</v>
      </c>
      <c r="U300">
        <v>0.1441240054708296</v>
      </c>
      <c r="V300">
        <v>1.4706531170492816E-5</v>
      </c>
      <c r="W300">
        <v>1.1882877185758195E-2</v>
      </c>
      <c r="X300">
        <v>2.6471756106887071E-4</v>
      </c>
      <c r="Y300">
        <v>0.70891362854243567</v>
      </c>
      <c r="Z300">
        <v>2.0442078326985014E-3</v>
      </c>
      <c r="AA300">
        <v>1.2647616806623822E-3</v>
      </c>
      <c r="AB300">
        <v>0.28140947394738003</v>
      </c>
      <c r="AC300">
        <v>4.1766548524199594E-3</v>
      </c>
      <c r="AD300">
        <v>3.4839772342897479E-2</v>
      </c>
      <c r="AE300">
        <v>2.7501213288821568E-5</v>
      </c>
      <c r="AF300">
        <v>2.3618689059811463E-2</v>
      </c>
      <c r="AG300">
        <v>2.91</v>
      </c>
      <c r="AH300">
        <v>17.21</v>
      </c>
      <c r="AI300">
        <v>2.5264349897789608E-3</v>
      </c>
      <c r="AJ300">
        <v>877.35</v>
      </c>
      <c r="AK300">
        <v>272.16000000000003</v>
      </c>
      <c r="AL300">
        <v>1.6809565127873287E-2</v>
      </c>
      <c r="AM300">
        <v>0.85</v>
      </c>
      <c r="AN300">
        <v>215.36</v>
      </c>
      <c r="AO300">
        <v>1255.52</v>
      </c>
      <c r="AP300">
        <v>2.96</v>
      </c>
      <c r="AQ300">
        <v>3.82</v>
      </c>
      <c r="AR300">
        <v>0.87</v>
      </c>
      <c r="AS300">
        <v>82</v>
      </c>
      <c r="AT300">
        <v>5.07</v>
      </c>
      <c r="AU300">
        <v>6.24</v>
      </c>
      <c r="AV300">
        <v>1362.32</v>
      </c>
      <c r="AW300">
        <v>285.97000000000003</v>
      </c>
      <c r="AX300">
        <v>7.14</v>
      </c>
      <c r="AY300">
        <v>68.760000000000005</v>
      </c>
      <c r="AZ300">
        <v>52.76</v>
      </c>
      <c r="BA300">
        <v>145.86000000000001</v>
      </c>
      <c r="BB300">
        <v>33.86</v>
      </c>
      <c r="BC300">
        <v>5.24</v>
      </c>
      <c r="BD300">
        <v>-5.03</v>
      </c>
      <c r="BE300">
        <v>5.88</v>
      </c>
      <c r="BF300">
        <v>55.29</v>
      </c>
    </row>
    <row r="301" spans="1:58" x14ac:dyDescent="0.3">
      <c r="A301" s="25">
        <v>9</v>
      </c>
      <c r="B301">
        <v>5.14</v>
      </c>
      <c r="C301">
        <v>1.1210041777727367E-2</v>
      </c>
      <c r="D301">
        <v>1.2797973496663452E-2</v>
      </c>
      <c r="E301">
        <v>1.3724266999376169E-2</v>
      </c>
      <c r="F301">
        <v>0.2486436416567421</v>
      </c>
      <c r="G301">
        <v>1.1588120758426435E-2</v>
      </c>
      <c r="H301">
        <v>0</v>
      </c>
      <c r="I301">
        <v>1.7542864704436757E-2</v>
      </c>
      <c r="J301">
        <v>5.6031304939601879E-2</v>
      </c>
      <c r="K301">
        <v>4.8242877937201084E-2</v>
      </c>
      <c r="L301">
        <v>4.1021569405848878E-3</v>
      </c>
      <c r="M301">
        <v>8.8848560464280992E-3</v>
      </c>
      <c r="N301">
        <v>1.6937938335318248E-2</v>
      </c>
      <c r="O301">
        <v>2.3232953363957729E-2</v>
      </c>
      <c r="P301">
        <v>1.4537136807879165E-2</v>
      </c>
      <c r="Q301">
        <v>1.2514414261139152E-2</v>
      </c>
      <c r="R301">
        <v>3.5123537306943418E-2</v>
      </c>
      <c r="S301">
        <v>4.3479082780392822E-4</v>
      </c>
      <c r="T301">
        <v>2.6843607629633832E-3</v>
      </c>
      <c r="U301">
        <v>0.16094822208359327</v>
      </c>
      <c r="V301">
        <v>1.3232764324467382E-4</v>
      </c>
      <c r="W301">
        <v>1.2136335280440084E-2</v>
      </c>
      <c r="X301">
        <v>4.1588687876897482E-4</v>
      </c>
      <c r="Y301">
        <v>0.85050757103158847</v>
      </c>
      <c r="Z301">
        <v>3.535038469536286E-3</v>
      </c>
      <c r="AA301">
        <v>2.3818975784041284E-3</v>
      </c>
      <c r="AB301">
        <v>0.29510954838465753</v>
      </c>
      <c r="AC301">
        <v>6.5218624170589237E-3</v>
      </c>
      <c r="AD301">
        <v>5.7751564301782646E-2</v>
      </c>
      <c r="AE301">
        <v>3.2703831830469382E-5</v>
      </c>
      <c r="AF301">
        <v>3.1493979092232366E-2</v>
      </c>
      <c r="AG301">
        <v>5.63</v>
      </c>
      <c r="AH301">
        <v>13.92</v>
      </c>
      <c r="AI301">
        <v>3.2735968543828806E-3</v>
      </c>
      <c r="AJ301">
        <v>104.13</v>
      </c>
      <c r="AK301">
        <v>261.39</v>
      </c>
      <c r="AL301">
        <v>1.5387814514452069E-2</v>
      </c>
      <c r="AM301">
        <v>0.68</v>
      </c>
      <c r="AN301">
        <v>218.21</v>
      </c>
      <c r="AO301">
        <v>1614.11</v>
      </c>
      <c r="AP301">
        <v>3.91</v>
      </c>
      <c r="AQ301">
        <v>6.22</v>
      </c>
      <c r="AR301">
        <v>0.76</v>
      </c>
      <c r="AS301">
        <v>93.95</v>
      </c>
      <c r="AT301">
        <v>5.16</v>
      </c>
      <c r="AU301">
        <v>10.050000000000001</v>
      </c>
      <c r="AV301">
        <v>1285.17</v>
      </c>
      <c r="AW301">
        <v>362.68</v>
      </c>
      <c r="AX301">
        <v>19.43</v>
      </c>
      <c r="AY301">
        <v>58.76</v>
      </c>
      <c r="AZ301">
        <v>50.61</v>
      </c>
      <c r="BA301">
        <v>132.74</v>
      </c>
      <c r="BB301">
        <v>25.18</v>
      </c>
      <c r="BC301">
        <v>5.76</v>
      </c>
      <c r="BD301">
        <v>-1.63</v>
      </c>
      <c r="BE301">
        <v>2.2599999999999998</v>
      </c>
      <c r="BF301">
        <v>47.42</v>
      </c>
    </row>
    <row r="302" spans="1:58" x14ac:dyDescent="0.3">
      <c r="A302" s="25">
        <v>10</v>
      </c>
      <c r="B302">
        <v>5.93</v>
      </c>
      <c r="C302">
        <v>4.0897097625329816E-3</v>
      </c>
      <c r="D302">
        <v>9.3667546174142479E-3</v>
      </c>
      <c r="E302">
        <v>6.9920844327176785E-3</v>
      </c>
      <c r="F302">
        <v>0.16693051890941074</v>
      </c>
      <c r="G302">
        <v>6.610964526531809E-3</v>
      </c>
      <c r="H302">
        <v>1.4658457930225741E-5</v>
      </c>
      <c r="I302">
        <v>1.3192612137203167E-2</v>
      </c>
      <c r="J302">
        <v>2.5901495162708885E-2</v>
      </c>
      <c r="K302">
        <v>2.464086778070947E-2</v>
      </c>
      <c r="L302">
        <v>2.8290823805335679E-3</v>
      </c>
      <c r="M302">
        <v>9.6012899442978594E-3</v>
      </c>
      <c r="N302">
        <v>1.4599824098504837E-2</v>
      </c>
      <c r="O302">
        <v>1.0964526531808854E-2</v>
      </c>
      <c r="P302">
        <v>7.7250073292289652E-3</v>
      </c>
      <c r="Q302">
        <v>1.1506889475227206E-2</v>
      </c>
      <c r="R302">
        <v>5.3327469950161244E-2</v>
      </c>
      <c r="S302">
        <v>4.3975373790677223E-4</v>
      </c>
      <c r="T302">
        <v>1.9055995309293463E-4</v>
      </c>
      <c r="U302">
        <v>0.12207563764291997</v>
      </c>
      <c r="V302">
        <v>2.9316915860451482E-5</v>
      </c>
      <c r="W302">
        <v>1.0260920551158018E-2</v>
      </c>
      <c r="X302">
        <v>1.465845793022574E-4</v>
      </c>
      <c r="Y302">
        <v>0.60703605980650832</v>
      </c>
      <c r="Z302">
        <v>2.316036352975667E-3</v>
      </c>
      <c r="AA302">
        <v>1.3339196716505423E-3</v>
      </c>
      <c r="AB302">
        <v>0.20599530929346233</v>
      </c>
      <c r="AC302">
        <v>4.6467311638815597E-3</v>
      </c>
      <c r="AD302">
        <v>7.2574025212547646E-2</v>
      </c>
      <c r="AE302">
        <v>2.6531808853708591E-5</v>
      </c>
      <c r="AF302">
        <v>4.5060099677513926E-2</v>
      </c>
      <c r="AG302">
        <v>8.16</v>
      </c>
      <c r="AH302">
        <v>17.04</v>
      </c>
      <c r="AI302">
        <v>2.5070360598065085E-3</v>
      </c>
      <c r="AJ302">
        <v>184.89</v>
      </c>
      <c r="AK302">
        <v>188.97</v>
      </c>
      <c r="AL302">
        <v>1.5933743770155381E-2</v>
      </c>
      <c r="AM302">
        <v>0.52</v>
      </c>
      <c r="AN302">
        <v>260.58</v>
      </c>
      <c r="AO302">
        <v>1430.1</v>
      </c>
      <c r="AP302">
        <v>2.87</v>
      </c>
      <c r="AQ302">
        <v>5.0599999999999996</v>
      </c>
      <c r="AR302">
        <v>0.75</v>
      </c>
      <c r="AS302">
        <v>102.31</v>
      </c>
      <c r="AT302">
        <v>7.27</v>
      </c>
      <c r="AU302">
        <v>10.94</v>
      </c>
      <c r="AV302">
        <v>999.03</v>
      </c>
      <c r="AW302">
        <v>374.69</v>
      </c>
      <c r="AX302">
        <v>42.48</v>
      </c>
      <c r="AY302">
        <v>75.010000000000005</v>
      </c>
      <c r="AZ302">
        <v>55.93</v>
      </c>
      <c r="BA302">
        <v>179.57</v>
      </c>
      <c r="BB302">
        <v>34.31</v>
      </c>
      <c r="BC302">
        <v>6.02</v>
      </c>
      <c r="BD302">
        <v>-4.3899999999999997</v>
      </c>
      <c r="BE302">
        <v>1.18</v>
      </c>
      <c r="BF302">
        <v>51.79</v>
      </c>
    </row>
    <row r="303" spans="1:58" x14ac:dyDescent="0.3">
      <c r="A303" s="25">
        <v>11</v>
      </c>
      <c r="B303">
        <v>6.55</v>
      </c>
      <c r="C303">
        <v>1.1531517689086928E-2</v>
      </c>
      <c r="D303">
        <v>1.0494372527177045E-2</v>
      </c>
      <c r="E303">
        <v>1.3536665002112704E-2</v>
      </c>
      <c r="F303">
        <v>0.25400069143010795</v>
      </c>
      <c r="G303">
        <v>1.2115392002458418E-2</v>
      </c>
      <c r="H303">
        <v>3.0730227019552109E-5</v>
      </c>
      <c r="I303">
        <v>1.7669880536242463E-2</v>
      </c>
      <c r="J303">
        <v>6.6646179848653633E-2</v>
      </c>
      <c r="K303">
        <v>5.6382284024123229E-2</v>
      </c>
      <c r="L303">
        <v>3.6338493450620364E-3</v>
      </c>
      <c r="M303">
        <v>9.3573541274536171E-3</v>
      </c>
      <c r="N303">
        <v>1.4927207774747436E-2</v>
      </c>
      <c r="O303">
        <v>2.4960626896631199E-2</v>
      </c>
      <c r="P303">
        <v>1.0425229516383052E-2</v>
      </c>
      <c r="Q303">
        <v>8.0052241385933243E-3</v>
      </c>
      <c r="R303">
        <v>2.9201398225329391E-2</v>
      </c>
      <c r="S303">
        <v>3.1498482695040911E-4</v>
      </c>
      <c r="T303">
        <v>9.6800215111589132E-4</v>
      </c>
      <c r="U303">
        <v>0.15485729650827795</v>
      </c>
      <c r="V303">
        <v>2.6120692966619292E-4</v>
      </c>
      <c r="W303">
        <v>1.090154803518611E-2</v>
      </c>
      <c r="X303">
        <v>2.2279414589175279E-4</v>
      </c>
      <c r="Y303">
        <v>0.65315561018707025</v>
      </c>
      <c r="Z303">
        <v>3.4571505396996122E-3</v>
      </c>
      <c r="AA303">
        <v>2.0435600968002152E-3</v>
      </c>
      <c r="AB303">
        <v>0.29670802443053046</v>
      </c>
      <c r="AC303">
        <v>5.1934083663043064E-3</v>
      </c>
      <c r="AD303">
        <v>7.0433680328813433E-2</v>
      </c>
      <c r="AE303">
        <v>8.6812891330234692E-6</v>
      </c>
      <c r="AF303">
        <v>4.2400030730227023E-2</v>
      </c>
      <c r="AG303">
        <v>11.32</v>
      </c>
      <c r="AH303">
        <v>12.29</v>
      </c>
      <c r="AI303">
        <v>1.4035262935504936E-3</v>
      </c>
      <c r="AJ303">
        <v>163.97</v>
      </c>
      <c r="AK303">
        <v>258.98</v>
      </c>
      <c r="AL303">
        <v>9.8183075327468988E-3</v>
      </c>
      <c r="AM303">
        <v>0.64</v>
      </c>
      <c r="AN303">
        <v>286.5</v>
      </c>
      <c r="AO303">
        <v>1537.38</v>
      </c>
      <c r="AP303">
        <v>4.37</v>
      </c>
      <c r="AQ303">
        <v>4.3600000000000003</v>
      </c>
      <c r="AR303">
        <v>0.75</v>
      </c>
      <c r="AS303">
        <v>150.25</v>
      </c>
      <c r="AT303">
        <v>4.93</v>
      </c>
      <c r="AU303">
        <v>11.72</v>
      </c>
      <c r="AV303">
        <v>1155.27</v>
      </c>
      <c r="AW303">
        <v>446.57</v>
      </c>
      <c r="AX303">
        <v>40.89</v>
      </c>
      <c r="AY303">
        <v>68.62</v>
      </c>
      <c r="AZ303">
        <v>51.02</v>
      </c>
      <c r="BA303">
        <v>175.41</v>
      </c>
      <c r="BB303">
        <v>9.6199999999999992</v>
      </c>
      <c r="BC303">
        <v>6.94</v>
      </c>
      <c r="BD303">
        <v>-2.79</v>
      </c>
      <c r="BE303">
        <v>13.62</v>
      </c>
      <c r="BF303">
        <v>44.68</v>
      </c>
    </row>
    <row r="304" spans="1:58" x14ac:dyDescent="0.3">
      <c r="A304" s="25">
        <v>12</v>
      </c>
      <c r="B304">
        <v>7.24</v>
      </c>
      <c r="C304">
        <v>1.6429254906208814E-2</v>
      </c>
      <c r="D304">
        <v>8.1063026954810522E-3</v>
      </c>
      <c r="E304">
        <v>1.8938778457816535E-2</v>
      </c>
      <c r="F304">
        <v>0.30144974633952593</v>
      </c>
      <c r="G304">
        <v>1.4136380869847804E-2</v>
      </c>
      <c r="H304">
        <v>0</v>
      </c>
      <c r="I304">
        <v>1.6194551264691544E-2</v>
      </c>
      <c r="J304">
        <v>8.7147267507988957E-2</v>
      </c>
      <c r="K304">
        <v>8.1315784722598344E-2</v>
      </c>
      <c r="L304">
        <v>3.448338117676795E-3</v>
      </c>
      <c r="M304">
        <v>7.2216505082236546E-3</v>
      </c>
      <c r="N304">
        <v>9.8394988174547292E-3</v>
      </c>
      <c r="O304">
        <v>2.5023019010994962E-2</v>
      </c>
      <c r="P304">
        <v>1.2890646157179223E-2</v>
      </c>
      <c r="Q304">
        <v>5.5065085125205367E-3</v>
      </c>
      <c r="R304">
        <v>2.1033057105201394E-2</v>
      </c>
      <c r="S304">
        <v>3.0692014659950529E-4</v>
      </c>
      <c r="T304">
        <v>1.2096264601274621E-3</v>
      </c>
      <c r="U304">
        <v>0.16012204589358897</v>
      </c>
      <c r="V304">
        <v>5.4162378811677407E-5</v>
      </c>
      <c r="W304">
        <v>8.7923594937622997E-3</v>
      </c>
      <c r="X304">
        <v>9.0270631352795688E-5</v>
      </c>
      <c r="Y304">
        <v>0.65039989889689287</v>
      </c>
      <c r="Z304">
        <v>2.6178483092310747E-3</v>
      </c>
      <c r="AA304">
        <v>1.3179512177508169E-3</v>
      </c>
      <c r="AB304">
        <v>0.33535539547563598</v>
      </c>
      <c r="AC304">
        <v>4.4954774413692253E-3</v>
      </c>
      <c r="AD304">
        <v>0.10733178067847407</v>
      </c>
      <c r="AE304">
        <v>1.5526548592680858E-5</v>
      </c>
      <c r="AF304">
        <v>5.8531477369152721E-2</v>
      </c>
      <c r="AG304">
        <v>7.87</v>
      </c>
      <c r="AH304">
        <v>8.16</v>
      </c>
      <c r="AI304">
        <v>3.1787900124573471E-3</v>
      </c>
      <c r="AJ304">
        <v>307.33</v>
      </c>
      <c r="AK304">
        <v>333.78</v>
      </c>
      <c r="AL304">
        <v>7.3480293921175683E-3</v>
      </c>
      <c r="AM304">
        <v>0.48</v>
      </c>
      <c r="AN304">
        <v>247.71</v>
      </c>
      <c r="AO304">
        <v>1426.92</v>
      </c>
      <c r="AP304">
        <v>2.4</v>
      </c>
      <c r="AQ304">
        <v>4.72</v>
      </c>
      <c r="AR304">
        <v>0.73</v>
      </c>
      <c r="AS304">
        <v>192.63</v>
      </c>
      <c r="AT304">
        <v>2.46</v>
      </c>
      <c r="AU304">
        <v>0.94</v>
      </c>
      <c r="AV304">
        <v>1791.8</v>
      </c>
      <c r="AW304">
        <v>464.76</v>
      </c>
      <c r="AX304">
        <v>0</v>
      </c>
      <c r="AY304">
        <v>77.75</v>
      </c>
      <c r="AZ304">
        <v>59.21</v>
      </c>
      <c r="BA304">
        <v>154.47999999999999</v>
      </c>
      <c r="BB304">
        <v>6.88</v>
      </c>
      <c r="BC304">
        <v>7.66</v>
      </c>
      <c r="BD304">
        <v>-4.3899999999999997</v>
      </c>
      <c r="BE304">
        <v>-0.32</v>
      </c>
      <c r="BF304">
        <v>51.84</v>
      </c>
    </row>
    <row r="305" spans="1:58" x14ac:dyDescent="0.3">
      <c r="A305" s="25">
        <v>13</v>
      </c>
      <c r="B305">
        <v>6.01</v>
      </c>
      <c r="C305">
        <v>9.2469593720348481E-3</v>
      </c>
      <c r="D305">
        <v>1.2714569136547917E-2</v>
      </c>
      <c r="E305">
        <v>1.2645561977055119E-2</v>
      </c>
      <c r="F305">
        <v>0.24793409816268439</v>
      </c>
      <c r="G305">
        <v>1.0670232036573794E-2</v>
      </c>
      <c r="H305">
        <v>3.4503579746398686E-5</v>
      </c>
      <c r="I305">
        <v>1.8951091175709481E-2</v>
      </c>
      <c r="J305">
        <v>5.7534719227119814E-2</v>
      </c>
      <c r="K305">
        <v>5.0159579056327092E-2</v>
      </c>
      <c r="L305">
        <v>5.8138531872681792E-3</v>
      </c>
      <c r="M305">
        <v>9.1434486327956529E-3</v>
      </c>
      <c r="N305">
        <v>1.8813076856723884E-2</v>
      </c>
      <c r="O305">
        <v>2.3867851289571293E-2</v>
      </c>
      <c r="P305">
        <v>1.1869231432761149E-2</v>
      </c>
      <c r="Q305">
        <v>1.0204433709997412E-2</v>
      </c>
      <c r="R305">
        <v>3.4356939532476496E-2</v>
      </c>
      <c r="S305">
        <v>1.6389200379539378E-4</v>
      </c>
      <c r="T305">
        <v>8.2808591391356852E-4</v>
      </c>
      <c r="U305">
        <v>0.1523936858449064</v>
      </c>
      <c r="V305">
        <v>9.4884844302596392E-5</v>
      </c>
      <c r="W305">
        <v>1.0230311394807212E-2</v>
      </c>
      <c r="X305">
        <v>4.2266885189338392E-4</v>
      </c>
      <c r="Y305">
        <v>0.72993185543000083</v>
      </c>
      <c r="Z305">
        <v>3.8730268265332528E-3</v>
      </c>
      <c r="AA305">
        <v>2.2772362632623136E-3</v>
      </c>
      <c r="AB305">
        <v>0.29322867247476925</v>
      </c>
      <c r="AC305">
        <v>5.6758388682825846E-3</v>
      </c>
      <c r="AD305">
        <v>5.4662296213232126E-2</v>
      </c>
      <c r="AE305">
        <v>1.5699128784611403E-5</v>
      </c>
      <c r="AF305">
        <v>3.2942292762874151E-2</v>
      </c>
      <c r="AG305">
        <v>5.87</v>
      </c>
      <c r="AH305">
        <v>13.36</v>
      </c>
      <c r="AI305">
        <v>1.4591563874752004E-3</v>
      </c>
      <c r="AJ305">
        <v>185.3</v>
      </c>
      <c r="AK305">
        <v>281.94</v>
      </c>
      <c r="AL305">
        <v>1.600103510739239E-2</v>
      </c>
      <c r="AM305">
        <v>0.73</v>
      </c>
      <c r="AN305">
        <v>301.76</v>
      </c>
      <c r="AO305">
        <v>1452.69</v>
      </c>
      <c r="AP305">
        <v>2.78</v>
      </c>
      <c r="AQ305">
        <v>4.08</v>
      </c>
      <c r="AR305">
        <v>0.8</v>
      </c>
      <c r="AS305">
        <v>100.36</v>
      </c>
      <c r="AT305">
        <v>4.74</v>
      </c>
      <c r="AU305">
        <v>26.02</v>
      </c>
      <c r="AV305">
        <v>1220.0899999999999</v>
      </c>
      <c r="AW305">
        <v>583.91</v>
      </c>
      <c r="AX305">
        <v>34.17</v>
      </c>
      <c r="AY305">
        <v>53.8</v>
      </c>
      <c r="AZ305">
        <v>53.69</v>
      </c>
      <c r="BA305">
        <v>142.49</v>
      </c>
      <c r="BB305">
        <v>18.440000000000001</v>
      </c>
      <c r="BC305">
        <v>6.3</v>
      </c>
      <c r="BD305">
        <v>-0.43</v>
      </c>
      <c r="BE305">
        <v>6.8</v>
      </c>
      <c r="BF305">
        <v>51.64</v>
      </c>
    </row>
    <row r="306" spans="1:58" x14ac:dyDescent="0.3">
      <c r="A306" s="25">
        <v>14</v>
      </c>
      <c r="B306">
        <v>5.87</v>
      </c>
      <c r="C306">
        <v>8.614916837094819E-3</v>
      </c>
      <c r="D306">
        <v>1.1456391508153403E-2</v>
      </c>
      <c r="E306">
        <v>1.2415615441695473E-2</v>
      </c>
      <c r="F306">
        <v>0.22142689084755579</v>
      </c>
      <c r="G306">
        <v>1.1519736484896747E-2</v>
      </c>
      <c r="H306">
        <v>5.4295694351437933E-5</v>
      </c>
      <c r="I306">
        <v>1.626156045825566E-2</v>
      </c>
      <c r="J306">
        <v>4.8712287115631733E-2</v>
      </c>
      <c r="K306">
        <v>4.4377680849908605E-2</v>
      </c>
      <c r="L306">
        <v>4.3889019600745665E-3</v>
      </c>
      <c r="M306">
        <v>8.1081570231480646E-3</v>
      </c>
      <c r="N306">
        <v>1.7854234159231173E-2</v>
      </c>
      <c r="O306">
        <v>1.9655041355220532E-2</v>
      </c>
      <c r="P306">
        <v>9.4203029699744811E-3</v>
      </c>
      <c r="Q306">
        <v>1.0379526903516552E-2</v>
      </c>
      <c r="R306">
        <v>3.2740303693917075E-2</v>
      </c>
      <c r="S306">
        <v>2.5337990697337702E-4</v>
      </c>
      <c r="T306">
        <v>2.0813349501384539E-4</v>
      </c>
      <c r="U306">
        <v>0.14452608908113587</v>
      </c>
      <c r="V306">
        <v>8.1443541527156897E-5</v>
      </c>
      <c r="W306">
        <v>8.651113966662443E-3</v>
      </c>
      <c r="X306">
        <v>5.4295694351437933E-5</v>
      </c>
      <c r="Y306">
        <v>0.6802888530939496</v>
      </c>
      <c r="Z306">
        <v>2.2351727508008617E-3</v>
      </c>
      <c r="AA306">
        <v>8.7778039201491325E-4</v>
      </c>
      <c r="AB306">
        <v>0.26203102094003944</v>
      </c>
      <c r="AC306">
        <v>3.9816842524387818E-3</v>
      </c>
      <c r="AD306">
        <v>7.8131504171719185E-2</v>
      </c>
      <c r="AE306">
        <v>1.3935894883535736E-5</v>
      </c>
      <c r="AF306">
        <v>3.5174560657339871E-2</v>
      </c>
      <c r="AG306">
        <v>7.88</v>
      </c>
      <c r="AH306">
        <v>13.39</v>
      </c>
      <c r="AI306">
        <v>1.7595424682822652E-3</v>
      </c>
      <c r="AJ306">
        <v>140.06</v>
      </c>
      <c r="AK306">
        <v>243.82</v>
      </c>
      <c r="AL306">
        <v>1.3528677175899952E-2</v>
      </c>
      <c r="AM306">
        <v>0.63</v>
      </c>
      <c r="AN306">
        <v>287.8</v>
      </c>
      <c r="AO306">
        <v>1522.55</v>
      </c>
      <c r="AP306">
        <v>3.32</v>
      </c>
      <c r="AQ306">
        <v>4.3</v>
      </c>
      <c r="AR306">
        <v>0.83</v>
      </c>
      <c r="AS306">
        <v>102.92</v>
      </c>
      <c r="AT306">
        <v>4.88</v>
      </c>
      <c r="AU306">
        <v>5.63</v>
      </c>
      <c r="AV306">
        <v>1214.5999999999999</v>
      </c>
      <c r="AW306">
        <v>432.82</v>
      </c>
      <c r="AX306">
        <v>24.38</v>
      </c>
      <c r="AY306">
        <v>79.319999999999993</v>
      </c>
      <c r="AZ306">
        <v>55.12</v>
      </c>
      <c r="BA306">
        <v>157.97</v>
      </c>
      <c r="BB306">
        <v>18.260000000000002</v>
      </c>
      <c r="BC306">
        <v>6.22</v>
      </c>
      <c r="BD306">
        <v>-1.96</v>
      </c>
      <c r="BE306">
        <v>8.3699999999999992</v>
      </c>
      <c r="BF306">
        <v>48.36</v>
      </c>
    </row>
    <row r="307" spans="1:58" x14ac:dyDescent="0.3">
      <c r="A307" s="25">
        <v>15</v>
      </c>
      <c r="B307">
        <v>5.8</v>
      </c>
      <c r="C307">
        <v>3.9919082939986516E-3</v>
      </c>
      <c r="D307">
        <v>1.2137559002022926E-2</v>
      </c>
      <c r="E307">
        <v>7.3364801078894129E-3</v>
      </c>
      <c r="F307">
        <v>0.15780175320296697</v>
      </c>
      <c r="G307">
        <v>6.3789615643964938E-3</v>
      </c>
      <c r="H307">
        <v>4.0458530006743088E-5</v>
      </c>
      <c r="I307">
        <v>1.6520566419420093E-2</v>
      </c>
      <c r="J307">
        <v>2.7673634524612273E-2</v>
      </c>
      <c r="K307">
        <v>2.430209035738368E-2</v>
      </c>
      <c r="L307">
        <v>3.2906271072151044E-3</v>
      </c>
      <c r="M307">
        <v>9.3324342548887392E-3</v>
      </c>
      <c r="N307">
        <v>2.6338503034389751E-2</v>
      </c>
      <c r="O307">
        <v>1.2609575185434929E-2</v>
      </c>
      <c r="P307">
        <v>6.7565745111260959E-3</v>
      </c>
      <c r="Q307">
        <v>1.2299393122049898E-2</v>
      </c>
      <c r="R307">
        <v>3.4214430209035737E-2</v>
      </c>
      <c r="S307">
        <v>2.9669588671611598E-4</v>
      </c>
      <c r="T307">
        <v>1.3486176668914363E-4</v>
      </c>
      <c r="U307">
        <v>0.12043155765340526</v>
      </c>
      <c r="V307">
        <v>5.3944706675657448E-5</v>
      </c>
      <c r="W307">
        <v>9.8179366149696561E-3</v>
      </c>
      <c r="X307">
        <v>2.6972353337828724E-5</v>
      </c>
      <c r="Y307">
        <v>0.52040458530006739</v>
      </c>
      <c r="Z307">
        <v>1.6722859069453809E-3</v>
      </c>
      <c r="AA307">
        <v>7.5522589345920429E-4</v>
      </c>
      <c r="AB307">
        <v>0.20801078894133512</v>
      </c>
      <c r="AC307">
        <v>3.4524612272420767E-3</v>
      </c>
      <c r="AD307">
        <v>5.2798381658799728E-2</v>
      </c>
      <c r="AE307">
        <v>2.0498988536749832E-5</v>
      </c>
      <c r="AF307">
        <v>3.0519217801753203E-2</v>
      </c>
      <c r="AG307">
        <v>5.85</v>
      </c>
      <c r="AH307">
        <v>22.08</v>
      </c>
      <c r="AI307">
        <v>2.5501011463250167E-3</v>
      </c>
      <c r="AJ307">
        <v>178.42</v>
      </c>
      <c r="AK307">
        <v>205.01</v>
      </c>
      <c r="AL307">
        <v>1.3418745785569791E-2</v>
      </c>
      <c r="AM307">
        <v>0.74</v>
      </c>
      <c r="AN307">
        <v>279.64</v>
      </c>
      <c r="AO307">
        <v>1567.42</v>
      </c>
      <c r="AP307">
        <v>3.38</v>
      </c>
      <c r="AQ307">
        <v>5.8</v>
      </c>
      <c r="AR307">
        <v>0.83</v>
      </c>
      <c r="AS307">
        <v>136.55000000000001</v>
      </c>
      <c r="AT307">
        <v>7.44</v>
      </c>
      <c r="AU307">
        <v>0.96</v>
      </c>
      <c r="AV307">
        <v>1143.1199999999999</v>
      </c>
      <c r="AW307">
        <v>367.08</v>
      </c>
      <c r="AX307">
        <v>45.53</v>
      </c>
      <c r="AY307">
        <v>79.78</v>
      </c>
      <c r="AZ307">
        <v>54.77</v>
      </c>
      <c r="BA307">
        <v>194.97</v>
      </c>
      <c r="BB307">
        <v>19.7</v>
      </c>
      <c r="BC307">
        <v>6.11</v>
      </c>
      <c r="BD307">
        <v>-5.97</v>
      </c>
      <c r="BE307">
        <v>-1.94</v>
      </c>
      <c r="BF307">
        <v>45.83</v>
      </c>
    </row>
    <row r="308" spans="1:58" x14ac:dyDescent="0.3">
      <c r="A308" s="25">
        <v>16</v>
      </c>
      <c r="B308">
        <v>7.47</v>
      </c>
      <c r="C308">
        <v>6.7481077471059662E-3</v>
      </c>
      <c r="D308">
        <v>1.1687444345503117E-2</v>
      </c>
      <c r="E308">
        <v>8.125556544968833E-3</v>
      </c>
      <c r="F308">
        <v>0.18557991985752448</v>
      </c>
      <c r="G308">
        <v>9.3499554764024939E-3</v>
      </c>
      <c r="H308">
        <v>2.7827248441674087E-5</v>
      </c>
      <c r="I308">
        <v>1.4080587711487088E-2</v>
      </c>
      <c r="J308">
        <v>3.7594612644701694E-2</v>
      </c>
      <c r="K308">
        <v>4.3382680320569904E-2</v>
      </c>
      <c r="L308">
        <v>2.9775155832591272E-3</v>
      </c>
      <c r="M308">
        <v>1.1033504007123775E-2</v>
      </c>
      <c r="N308">
        <v>1.9757346393588601E-2</v>
      </c>
      <c r="O308">
        <v>1.4428428317008014E-2</v>
      </c>
      <c r="P308">
        <v>7.7916295636687441E-3</v>
      </c>
      <c r="Q308">
        <v>9.4195235975066786E-3</v>
      </c>
      <c r="R308">
        <v>3.1583926981300088E-2</v>
      </c>
      <c r="S308">
        <v>3.6175422974176315E-4</v>
      </c>
      <c r="T308">
        <v>2.2261798753339269E-4</v>
      </c>
      <c r="U308">
        <v>0.13437778272484416</v>
      </c>
      <c r="V308">
        <v>5.5654496883348173E-5</v>
      </c>
      <c r="W308">
        <v>1.167353072128228E-2</v>
      </c>
      <c r="X308">
        <v>1.3913624220837043E-5</v>
      </c>
      <c r="Y308">
        <v>0.46382457702582369</v>
      </c>
      <c r="Z308">
        <v>1.5026714158504007E-3</v>
      </c>
      <c r="AA308">
        <v>3.7566785396260017E-4</v>
      </c>
      <c r="AB308">
        <v>0.23426369100623332</v>
      </c>
      <c r="AC308">
        <v>3.116651825467498E-3</v>
      </c>
      <c r="AD308">
        <v>9.362477738201247E-2</v>
      </c>
      <c r="AE308">
        <v>1.3774487978628673E-5</v>
      </c>
      <c r="AF308">
        <v>4.5149710596616204E-2</v>
      </c>
      <c r="AG308">
        <v>14.71</v>
      </c>
      <c r="AH308">
        <v>18.38</v>
      </c>
      <c r="AI308">
        <v>2.0482246215494213E-3</v>
      </c>
      <c r="AJ308">
        <v>173.95</v>
      </c>
      <c r="AK308">
        <v>232.52</v>
      </c>
      <c r="AL308">
        <v>8.3760017809439008E-3</v>
      </c>
      <c r="AM308">
        <v>0.6</v>
      </c>
      <c r="AN308">
        <v>320.43</v>
      </c>
      <c r="AO308">
        <v>1683.98</v>
      </c>
      <c r="AP308">
        <v>2.44</v>
      </c>
      <c r="AQ308">
        <v>6.87</v>
      </c>
      <c r="AR308">
        <v>0.72</v>
      </c>
      <c r="AS308">
        <v>108</v>
      </c>
      <c r="AT308">
        <v>4.1500000000000004</v>
      </c>
      <c r="AU308">
        <v>2.46</v>
      </c>
      <c r="AV308">
        <v>1538.2</v>
      </c>
      <c r="AW308">
        <v>482.39</v>
      </c>
      <c r="AX308">
        <v>0</v>
      </c>
      <c r="AY308">
        <v>85.11</v>
      </c>
      <c r="AZ308">
        <v>58.8</v>
      </c>
      <c r="BA308">
        <v>217.22</v>
      </c>
      <c r="BB308">
        <v>15.12</v>
      </c>
      <c r="BC308">
        <v>7.64</v>
      </c>
      <c r="BD308">
        <v>-3.97</v>
      </c>
      <c r="BE308">
        <v>0.11</v>
      </c>
      <c r="BF308">
        <v>49.17</v>
      </c>
    </row>
    <row r="309" spans="1:58" x14ac:dyDescent="0.3">
      <c r="A309" s="25">
        <v>17</v>
      </c>
      <c r="B309">
        <v>6.76</v>
      </c>
      <c r="C309">
        <v>4.1315562195093488E-3</v>
      </c>
      <c r="D309">
        <v>1.1939497210615999E-2</v>
      </c>
      <c r="E309">
        <v>7.166032538922994E-3</v>
      </c>
      <c r="F309">
        <v>0.13613127611400294</v>
      </c>
      <c r="G309">
        <v>7.8896384304754791E-3</v>
      </c>
      <c r="H309">
        <v>2.3342125533951121E-5</v>
      </c>
      <c r="I309">
        <v>1.1087509628626783E-2</v>
      </c>
      <c r="J309">
        <v>2.6119838472491306E-2</v>
      </c>
      <c r="K309">
        <v>2.5851404028850868E-2</v>
      </c>
      <c r="L309">
        <v>2.7543708130062326E-3</v>
      </c>
      <c r="M309">
        <v>8.0880464975140644E-3</v>
      </c>
      <c r="N309">
        <v>1.8580331925025093E-2</v>
      </c>
      <c r="O309">
        <v>1.0667351369015662E-2</v>
      </c>
      <c r="P309">
        <v>4.8785042365957843E-3</v>
      </c>
      <c r="Q309">
        <v>9.5586004061529849E-3</v>
      </c>
      <c r="R309">
        <v>2.2536822203029806E-2</v>
      </c>
      <c r="S309">
        <v>2.3342125533951121E-4</v>
      </c>
      <c r="T309">
        <v>1.5172381597068228E-4</v>
      </c>
      <c r="U309">
        <v>0.11123689923204406</v>
      </c>
      <c r="V309">
        <v>1.1671062766975561E-5</v>
      </c>
      <c r="W309">
        <v>8.4848626315912334E-3</v>
      </c>
      <c r="X309">
        <v>0</v>
      </c>
      <c r="Y309">
        <v>0.40355033729371398</v>
      </c>
      <c r="Z309">
        <v>8.7532970752316711E-4</v>
      </c>
      <c r="AA309">
        <v>2.3342125533951121E-4</v>
      </c>
      <c r="AB309">
        <v>0.17778529912933871</v>
      </c>
      <c r="AC309">
        <v>2.0774491725216496E-3</v>
      </c>
      <c r="AD309">
        <v>7.1391890945589509E-2</v>
      </c>
      <c r="AE309">
        <v>1.4121985948040429E-5</v>
      </c>
      <c r="AF309">
        <v>3.9798324035386662E-2</v>
      </c>
      <c r="AG309">
        <v>9.56</v>
      </c>
      <c r="AH309">
        <v>19.989999999999998</v>
      </c>
      <c r="AI309">
        <v>1.8205690810205177E-3</v>
      </c>
      <c r="AJ309">
        <v>137.41</v>
      </c>
      <c r="AK309">
        <v>180.43</v>
      </c>
      <c r="AL309">
        <v>1.0375574799841273E-2</v>
      </c>
      <c r="AM309">
        <v>0.67</v>
      </c>
      <c r="AN309">
        <v>305.85000000000002</v>
      </c>
      <c r="AO309">
        <v>1918.82</v>
      </c>
      <c r="AP309">
        <v>2.39</v>
      </c>
      <c r="AQ309">
        <v>5.24</v>
      </c>
      <c r="AR309">
        <v>0.8</v>
      </c>
      <c r="AS309">
        <v>156.25</v>
      </c>
      <c r="AT309">
        <v>7.2</v>
      </c>
      <c r="AU309">
        <v>5.99</v>
      </c>
      <c r="AV309">
        <v>1371.07</v>
      </c>
      <c r="AW309">
        <v>437.26</v>
      </c>
      <c r="AX309">
        <v>20.68</v>
      </c>
      <c r="AY309">
        <v>89.96</v>
      </c>
      <c r="AZ309">
        <v>56.92</v>
      </c>
      <c r="BA309">
        <v>244.17</v>
      </c>
      <c r="BB309">
        <v>22.83</v>
      </c>
      <c r="BC309">
        <v>7.26</v>
      </c>
      <c r="BD309">
        <v>-5.07</v>
      </c>
      <c r="BE309">
        <v>-3.12</v>
      </c>
      <c r="BF309">
        <v>46.46</v>
      </c>
    </row>
    <row r="310" spans="1:58" x14ac:dyDescent="0.3">
      <c r="A310" s="25">
        <v>18</v>
      </c>
      <c r="B310">
        <v>6.53</v>
      </c>
      <c r="C310">
        <v>4.5208415876789292E-3</v>
      </c>
      <c r="D310">
        <v>1.1378297928540225E-2</v>
      </c>
      <c r="E310">
        <v>6.0548799691160487E-3</v>
      </c>
      <c r="F310">
        <v>0.1384495037233448</v>
      </c>
      <c r="G310">
        <v>7.0504810378633183E-3</v>
      </c>
      <c r="H310">
        <v>4.0636778316215089E-5</v>
      </c>
      <c r="I310">
        <v>1.1408775512277387E-2</v>
      </c>
      <c r="J310">
        <v>2.5306553696422946E-2</v>
      </c>
      <c r="K310">
        <v>2.7338392612233701E-2</v>
      </c>
      <c r="L310">
        <v>2.732823341765465E-3</v>
      </c>
      <c r="M310">
        <v>7.477167210183577E-3</v>
      </c>
      <c r="N310">
        <v>1.677283025001778E-2</v>
      </c>
      <c r="O310">
        <v>9.0620015645159653E-3</v>
      </c>
      <c r="P310">
        <v>5.5570794347424134E-3</v>
      </c>
      <c r="Q310">
        <v>1.1439253096014549E-2</v>
      </c>
      <c r="R310">
        <v>2.4432862962624324E-2</v>
      </c>
      <c r="S310">
        <v>2.946166427925594E-4</v>
      </c>
      <c r="T310">
        <v>1.0159194579053772E-4</v>
      </c>
      <c r="U310">
        <v>0.1059705586541099</v>
      </c>
      <c r="V310">
        <v>1.0159194579053772E-5</v>
      </c>
      <c r="W310">
        <v>7.8835349933457279E-3</v>
      </c>
      <c r="X310">
        <v>4.0636778316215089E-5</v>
      </c>
      <c r="Y310">
        <v>0.46494569910497496</v>
      </c>
      <c r="Z310">
        <v>1.2292625440655065E-3</v>
      </c>
      <c r="AA310">
        <v>4.1652697774120469E-4</v>
      </c>
      <c r="AB310">
        <v>0.17573374782847215</v>
      </c>
      <c r="AC310">
        <v>2.4686842827100668E-3</v>
      </c>
      <c r="AD310">
        <v>8.0410025093210616E-2</v>
      </c>
      <c r="AE310">
        <v>1.3308544898560443E-5</v>
      </c>
      <c r="AF310">
        <v>3.4734286265784849E-2</v>
      </c>
      <c r="AG310">
        <v>9.0299999999999994</v>
      </c>
      <c r="AH310">
        <v>18.510000000000002</v>
      </c>
      <c r="AI310">
        <v>1.5719321772169901E-3</v>
      </c>
      <c r="AJ310">
        <v>167.88</v>
      </c>
      <c r="AK310">
        <v>174.29</v>
      </c>
      <c r="AL310">
        <v>1.1317342761065902E-2</v>
      </c>
      <c r="AM310">
        <v>0.73</v>
      </c>
      <c r="AN310">
        <v>316.60000000000002</v>
      </c>
      <c r="AO310">
        <v>1600.76</v>
      </c>
      <c r="AP310">
        <v>3.58</v>
      </c>
      <c r="AQ310">
        <v>6.06</v>
      </c>
      <c r="AR310">
        <v>0.87</v>
      </c>
      <c r="AS310">
        <v>144.80000000000001</v>
      </c>
      <c r="AT310">
        <v>8.08</v>
      </c>
      <c r="AU310">
        <v>2.0299999999999998</v>
      </c>
      <c r="AV310">
        <v>1347.14</v>
      </c>
      <c r="AW310">
        <v>422.09</v>
      </c>
      <c r="AX310">
        <v>19.600000000000001</v>
      </c>
      <c r="AY310">
        <v>84.25</v>
      </c>
      <c r="AZ310">
        <v>54.94</v>
      </c>
      <c r="BA310">
        <v>216.86</v>
      </c>
      <c r="BB310">
        <v>20.38</v>
      </c>
      <c r="BC310">
        <v>7.24</v>
      </c>
      <c r="BD310">
        <v>-3.88</v>
      </c>
      <c r="BE310">
        <v>-0.21</v>
      </c>
      <c r="BF310">
        <v>40.840000000000003</v>
      </c>
    </row>
    <row r="311" spans="1:58" x14ac:dyDescent="0.3">
      <c r="A311" s="25">
        <v>19</v>
      </c>
      <c r="B311">
        <v>5.95</v>
      </c>
      <c r="C311">
        <v>4.7446121279585392E-3</v>
      </c>
      <c r="D311">
        <v>1.0839613861566818E-2</v>
      </c>
      <c r="E311">
        <v>9.3614846986258878E-3</v>
      </c>
      <c r="F311">
        <v>0.15633496961623386</v>
      </c>
      <c r="G311">
        <v>8.8870234858300333E-3</v>
      </c>
      <c r="H311">
        <v>3.6497016368911841E-5</v>
      </c>
      <c r="I311">
        <v>1.38688662201865E-2</v>
      </c>
      <c r="J311">
        <v>2.7737732440373E-2</v>
      </c>
      <c r="K311">
        <v>2.625960327743207E-2</v>
      </c>
      <c r="L311">
        <v>3.0657493749885949E-3</v>
      </c>
      <c r="M311">
        <v>6.879687585539882E-3</v>
      </c>
      <c r="N311">
        <v>1.6825124546068358E-2</v>
      </c>
      <c r="O311">
        <v>1.2755707220934689E-2</v>
      </c>
      <c r="P311">
        <v>6.3687293563751161E-3</v>
      </c>
      <c r="Q311">
        <v>1.198926987718754E-2</v>
      </c>
      <c r="R311">
        <v>2.8358181718644501E-2</v>
      </c>
      <c r="S311">
        <v>3.4672165550466252E-4</v>
      </c>
      <c r="T311">
        <v>7.1169181919378093E-4</v>
      </c>
      <c r="U311">
        <v>0.11651672475775106</v>
      </c>
      <c r="V311">
        <v>0</v>
      </c>
      <c r="W311">
        <v>7.938101060238326E-3</v>
      </c>
      <c r="X311">
        <v>0</v>
      </c>
      <c r="Y311">
        <v>0.5329476815270352</v>
      </c>
      <c r="Z311">
        <v>1.0766619828828992E-3</v>
      </c>
      <c r="AA311">
        <v>4.9270972098030988E-4</v>
      </c>
      <c r="AB311">
        <v>0.19274074344422343</v>
      </c>
      <c r="AC311">
        <v>2.5365426376393729E-3</v>
      </c>
      <c r="AD311">
        <v>7.9125531487800868E-2</v>
      </c>
      <c r="AE311">
        <v>2.4453000967170935E-5</v>
      </c>
      <c r="AF311">
        <v>3.4562674501359511E-2</v>
      </c>
      <c r="AG311">
        <v>3.81</v>
      </c>
      <c r="AH311">
        <v>16.97</v>
      </c>
      <c r="AI311">
        <v>3.46101206226391E-3</v>
      </c>
      <c r="AJ311">
        <v>163.74</v>
      </c>
      <c r="AK311">
        <v>182.43</v>
      </c>
      <c r="AL311">
        <v>1.1733790762605157E-2</v>
      </c>
      <c r="AM311">
        <v>0.67</v>
      </c>
      <c r="AN311">
        <v>240.89</v>
      </c>
      <c r="AO311">
        <v>1754.39</v>
      </c>
      <c r="AP311">
        <v>1.44</v>
      </c>
      <c r="AQ311">
        <v>6.26</v>
      </c>
      <c r="AR311">
        <v>0.87</v>
      </c>
      <c r="AS311">
        <v>99.46</v>
      </c>
      <c r="AT311">
        <v>6.84</v>
      </c>
      <c r="AU311">
        <v>6.64</v>
      </c>
      <c r="AV311">
        <v>1111.05</v>
      </c>
      <c r="AW311">
        <v>345.09</v>
      </c>
      <c r="AX311">
        <v>36.86</v>
      </c>
      <c r="AY311">
        <v>86.09</v>
      </c>
      <c r="AZ311">
        <v>56.61</v>
      </c>
      <c r="BA311">
        <v>198.24</v>
      </c>
      <c r="BB311">
        <v>21.77</v>
      </c>
      <c r="BC311">
        <v>6.54</v>
      </c>
      <c r="BD311">
        <v>-5.43</v>
      </c>
      <c r="BE311">
        <v>-0.68</v>
      </c>
      <c r="BF311">
        <v>39.5</v>
      </c>
    </row>
    <row r="312" spans="1:58" x14ac:dyDescent="0.3">
      <c r="A312" s="25">
        <v>20</v>
      </c>
      <c r="B312">
        <v>5.83</v>
      </c>
      <c r="C312">
        <v>3.3940959287405421E-3</v>
      </c>
      <c r="D312">
        <v>1.0629315054885015E-2</v>
      </c>
      <c r="E312">
        <v>6.97031407804765E-3</v>
      </c>
      <c r="F312">
        <v>0.12917432407821322</v>
      </c>
      <c r="G312">
        <v>5.761684796105896E-3</v>
      </c>
      <c r="H312">
        <v>6.6226262024205704E-5</v>
      </c>
      <c r="I312">
        <v>1.0977002930512094E-2</v>
      </c>
      <c r="J312">
        <v>2.1854666467987879E-2</v>
      </c>
      <c r="K312">
        <v>2.3990463418268514E-2</v>
      </c>
      <c r="L312">
        <v>3.1457474461497707E-3</v>
      </c>
      <c r="M312">
        <v>7.0862100365900096E-3</v>
      </c>
      <c r="N312">
        <v>1.5662510968724647E-2</v>
      </c>
      <c r="O312">
        <v>9.139224159340386E-3</v>
      </c>
      <c r="P312">
        <v>4.9172999552972736E-3</v>
      </c>
      <c r="Q312">
        <v>1.2086292819417539E-2</v>
      </c>
      <c r="R312">
        <v>2.3593105846123279E-2</v>
      </c>
      <c r="S312">
        <v>1.6556565506051425E-4</v>
      </c>
      <c r="T312">
        <v>9.9339393036308542E-5</v>
      </c>
      <c r="U312">
        <v>0.10223679199986754</v>
      </c>
      <c r="V312">
        <v>3.3113131012102852E-5</v>
      </c>
      <c r="W312">
        <v>7.3842282156989358E-3</v>
      </c>
      <c r="X312">
        <v>0</v>
      </c>
      <c r="Y312">
        <v>0.53959502640772194</v>
      </c>
      <c r="Z312">
        <v>8.7749797182072554E-4</v>
      </c>
      <c r="AA312">
        <v>2.6490504809682282E-4</v>
      </c>
      <c r="AB312">
        <v>0.16477093991622377</v>
      </c>
      <c r="AC312">
        <v>1.8543353366777596E-3</v>
      </c>
      <c r="AD312">
        <v>5.4288978294342621E-2</v>
      </c>
      <c r="AE312">
        <v>2.4503716948956108E-5</v>
      </c>
      <c r="AF312">
        <v>3.4023742114935675E-2</v>
      </c>
      <c r="AG312">
        <v>2.74</v>
      </c>
      <c r="AH312">
        <v>18.45</v>
      </c>
      <c r="AI312">
        <v>2.9753803870925018E-3</v>
      </c>
      <c r="AJ312">
        <v>153.91999999999999</v>
      </c>
      <c r="AK312">
        <v>161.80000000000001</v>
      </c>
      <c r="AL312">
        <v>1.2947234225732214E-2</v>
      </c>
      <c r="AM312">
        <v>0.68</v>
      </c>
      <c r="AN312">
        <v>298.08999999999997</v>
      </c>
      <c r="AO312">
        <v>1662.38</v>
      </c>
      <c r="AP312">
        <v>1.99</v>
      </c>
      <c r="AQ312">
        <v>5.24</v>
      </c>
      <c r="AR312">
        <v>0.82</v>
      </c>
      <c r="AS312">
        <v>95.2</v>
      </c>
      <c r="AT312">
        <v>7.8</v>
      </c>
      <c r="AU312">
        <v>0.49</v>
      </c>
      <c r="AV312">
        <v>1308.8399999999999</v>
      </c>
      <c r="AW312">
        <v>348.8</v>
      </c>
      <c r="AX312">
        <v>19.09</v>
      </c>
      <c r="AY312">
        <v>80.8</v>
      </c>
      <c r="AZ312">
        <v>56.65</v>
      </c>
      <c r="BA312">
        <v>188.73</v>
      </c>
      <c r="BB312">
        <v>33.119999999999997</v>
      </c>
      <c r="BC312">
        <v>6.52</v>
      </c>
      <c r="BD312">
        <v>-6.04</v>
      </c>
      <c r="BE312">
        <v>-1.83</v>
      </c>
      <c r="BF312">
        <v>39.51</v>
      </c>
    </row>
    <row r="313" spans="1:58" x14ac:dyDescent="0.3">
      <c r="A313" s="25">
        <v>21</v>
      </c>
      <c r="B313">
        <v>5.72</v>
      </c>
      <c r="C313">
        <v>3.0205308546497204E-3</v>
      </c>
      <c r="D313">
        <v>1.1731916942697465E-2</v>
      </c>
      <c r="E313">
        <v>6.478819804176212E-3</v>
      </c>
      <c r="F313">
        <v>0.12511126351578117</v>
      </c>
      <c r="G313">
        <v>6.5225956136638896E-3</v>
      </c>
      <c r="H313">
        <v>4.3775809487677112E-5</v>
      </c>
      <c r="I313">
        <v>1.1352526593804264E-2</v>
      </c>
      <c r="J313">
        <v>2.2150559600764619E-2</v>
      </c>
      <c r="K313">
        <v>2.1377186966482321E-2</v>
      </c>
      <c r="L313">
        <v>2.8162437437072273E-3</v>
      </c>
      <c r="M313">
        <v>7.923421517269557E-3</v>
      </c>
      <c r="N313">
        <v>1.6561847922837838E-2</v>
      </c>
      <c r="O313">
        <v>8.6822022150559609E-3</v>
      </c>
      <c r="P313">
        <v>4.7715632341568046E-3</v>
      </c>
      <c r="Q313">
        <v>1.1104463673374093E-2</v>
      </c>
      <c r="R313">
        <v>2.3347098393427791E-2</v>
      </c>
      <c r="S313">
        <v>2.7724679342195502E-4</v>
      </c>
      <c r="T313">
        <v>8.7551618975354224E-5</v>
      </c>
      <c r="U313">
        <v>0.10053844245669843</v>
      </c>
      <c r="V313">
        <v>4.3775809487677112E-5</v>
      </c>
      <c r="W313">
        <v>8.3319957391545432E-3</v>
      </c>
      <c r="X313">
        <v>4.3775809487677112E-5</v>
      </c>
      <c r="Y313">
        <v>0.49444776816331293</v>
      </c>
      <c r="Z313">
        <v>1.3862339671097752E-3</v>
      </c>
      <c r="AA313">
        <v>6.1286133282747958E-4</v>
      </c>
      <c r="AB313">
        <v>0.1627438677386876</v>
      </c>
      <c r="AC313">
        <v>2.962163108666151E-3</v>
      </c>
      <c r="AD313">
        <v>7.0391501656184796E-2</v>
      </c>
      <c r="AE313">
        <v>2.247158220367425E-5</v>
      </c>
      <c r="AF313">
        <v>3.4772584669711518E-2</v>
      </c>
      <c r="AG313">
        <v>8.73</v>
      </c>
      <c r="AH313">
        <v>20.39</v>
      </c>
      <c r="AI313">
        <v>2.8070508237148153E-3</v>
      </c>
      <c r="AJ313">
        <v>153.72999999999999</v>
      </c>
      <c r="AK313">
        <v>159.13999999999999</v>
      </c>
      <c r="AL313">
        <v>1.3570500941179904E-2</v>
      </c>
      <c r="AM313">
        <v>0.63</v>
      </c>
      <c r="AN313">
        <v>253.89</v>
      </c>
      <c r="AO313">
        <v>1668.67</v>
      </c>
      <c r="AP313">
        <v>2.4900000000000002</v>
      </c>
      <c r="AQ313">
        <v>3.81</v>
      </c>
      <c r="AR313">
        <v>0.85</v>
      </c>
      <c r="AS313">
        <v>57.5</v>
      </c>
      <c r="AT313">
        <v>7.31</v>
      </c>
      <c r="AU313">
        <v>0.18</v>
      </c>
      <c r="AV313">
        <v>1429.79</v>
      </c>
      <c r="AW313">
        <v>370.03</v>
      </c>
      <c r="AX313">
        <v>39.950000000000003</v>
      </c>
      <c r="AY313">
        <v>73.48</v>
      </c>
      <c r="AZ313">
        <v>53.87</v>
      </c>
      <c r="BA313">
        <v>206.83</v>
      </c>
      <c r="BB313">
        <v>30.22</v>
      </c>
      <c r="BC313">
        <v>6.02</v>
      </c>
      <c r="BD313">
        <v>-6.47</v>
      </c>
      <c r="BE313">
        <v>-0.64</v>
      </c>
      <c r="BF313">
        <v>40.86</v>
      </c>
    </row>
    <row r="314" spans="1:58" x14ac:dyDescent="0.3">
      <c r="A314" s="25">
        <v>22</v>
      </c>
      <c r="B314">
        <v>7.45</v>
      </c>
      <c r="C314">
        <v>5.8160537533415218E-3</v>
      </c>
      <c r="D314">
        <v>9.1214507622281622E-3</v>
      </c>
      <c r="E314">
        <v>9.1936998771765047E-3</v>
      </c>
      <c r="F314">
        <v>0.17177227078968282</v>
      </c>
      <c r="G314">
        <v>8.7602051874864535E-3</v>
      </c>
      <c r="H314">
        <v>3.612455747417094E-5</v>
      </c>
      <c r="I314">
        <v>1.3763456397659128E-2</v>
      </c>
      <c r="J314">
        <v>4.0080196517592662E-2</v>
      </c>
      <c r="K314">
        <v>3.7587602051874863E-2</v>
      </c>
      <c r="L314">
        <v>3.1970233364641285E-3</v>
      </c>
      <c r="M314">
        <v>1.036774799508706E-2</v>
      </c>
      <c r="N314">
        <v>2.0500686366592011E-2</v>
      </c>
      <c r="O314">
        <v>1.4106639693663752E-2</v>
      </c>
      <c r="P314">
        <v>6.8456036413553937E-3</v>
      </c>
      <c r="Q314">
        <v>9.0672639260169063E-3</v>
      </c>
      <c r="R314">
        <v>2.5214941116971316E-2</v>
      </c>
      <c r="S314">
        <v>3.0705873853045302E-4</v>
      </c>
      <c r="T314">
        <v>3.4318329600462397E-4</v>
      </c>
      <c r="U314">
        <v>0.12336536377429376</v>
      </c>
      <c r="V314">
        <v>5.4186836211256413E-5</v>
      </c>
      <c r="W314">
        <v>1.1072176865833394E-2</v>
      </c>
      <c r="X314">
        <v>0</v>
      </c>
      <c r="Y314">
        <v>0.44859475471425475</v>
      </c>
      <c r="Z314">
        <v>1.7520410374972906E-3</v>
      </c>
      <c r="AA314">
        <v>6.1411747706090604E-4</v>
      </c>
      <c r="AB314">
        <v>0.22556173686872336</v>
      </c>
      <c r="AC314">
        <v>2.8177154829853333E-3</v>
      </c>
      <c r="AD314">
        <v>7.219492811213063E-2</v>
      </c>
      <c r="AE314">
        <v>2.0229752185535729E-5</v>
      </c>
      <c r="AF314">
        <v>3.9050646629578786E-2</v>
      </c>
      <c r="AG314">
        <v>10.06</v>
      </c>
      <c r="AH314">
        <v>18.88</v>
      </c>
      <c r="AI314">
        <v>2.500361245574742E-3</v>
      </c>
      <c r="AJ314">
        <v>173.09</v>
      </c>
      <c r="AK314">
        <v>221.03</v>
      </c>
      <c r="AL314">
        <v>9.5007586157069574E-3</v>
      </c>
      <c r="AM314">
        <v>0.77</v>
      </c>
      <c r="AN314">
        <v>285.5</v>
      </c>
      <c r="AO314">
        <v>1765.59</v>
      </c>
      <c r="AP314">
        <v>2.82</v>
      </c>
      <c r="AQ314">
        <v>4.53</v>
      </c>
      <c r="AR314">
        <v>0.82</v>
      </c>
      <c r="AS314">
        <v>140.96</v>
      </c>
      <c r="AT314">
        <v>5.32</v>
      </c>
      <c r="AU314">
        <v>5.76</v>
      </c>
      <c r="AV314">
        <v>1479.75</v>
      </c>
      <c r="AW314">
        <v>420.68</v>
      </c>
      <c r="AX314">
        <v>11.5</v>
      </c>
      <c r="AY314">
        <v>79.84</v>
      </c>
      <c r="AZ314">
        <v>55.7</v>
      </c>
      <c r="BA314">
        <v>227.49</v>
      </c>
      <c r="BB314">
        <v>18.82</v>
      </c>
      <c r="BC314">
        <v>8.0500000000000007</v>
      </c>
      <c r="BD314">
        <v>-2.88</v>
      </c>
      <c r="BE314">
        <v>-3.64</v>
      </c>
      <c r="BF314">
        <v>47.91</v>
      </c>
    </row>
    <row r="315" spans="1:58" x14ac:dyDescent="0.3">
      <c r="A315" s="25">
        <v>23</v>
      </c>
      <c r="B315">
        <v>6.76</v>
      </c>
      <c r="C315">
        <v>2.9111429595127195E-3</v>
      </c>
      <c r="D315">
        <v>1.0435327839484056E-2</v>
      </c>
      <c r="E315">
        <v>7.1658903618774632E-3</v>
      </c>
      <c r="F315">
        <v>0.12853815836617699</v>
      </c>
      <c r="G315">
        <v>5.911859548548907E-3</v>
      </c>
      <c r="H315">
        <v>0</v>
      </c>
      <c r="I315">
        <v>9.9874596918667138E-3</v>
      </c>
      <c r="J315">
        <v>1.8676101755643139E-2</v>
      </c>
      <c r="K315">
        <v>2.6110713006091007E-2</v>
      </c>
      <c r="L315">
        <v>3.5829451809387316E-3</v>
      </c>
      <c r="M315">
        <v>8.5990684342529562E-3</v>
      </c>
      <c r="N315">
        <v>1.9437477606592618E-2</v>
      </c>
      <c r="O315">
        <v>8.0168398423504112E-3</v>
      </c>
      <c r="P315">
        <v>5.5087782156932998E-3</v>
      </c>
      <c r="Q315">
        <v>1.3077749910426371E-2</v>
      </c>
      <c r="R315">
        <v>2.6424220709423147E-2</v>
      </c>
      <c r="S315">
        <v>3.5829451809387314E-4</v>
      </c>
      <c r="T315">
        <v>3.1350770333213904E-4</v>
      </c>
      <c r="U315">
        <v>0.10538337513436044</v>
      </c>
      <c r="V315">
        <v>1.3436044428520244E-4</v>
      </c>
      <c r="W315">
        <v>9.4052310999641706E-3</v>
      </c>
      <c r="X315">
        <v>1.3436044428520244E-4</v>
      </c>
      <c r="Y315">
        <v>0.41391974202794696</v>
      </c>
      <c r="Z315">
        <v>1.3883912576137586E-3</v>
      </c>
      <c r="AA315">
        <v>1.2540308133285561E-3</v>
      </c>
      <c r="AB315">
        <v>0.1743102830526693</v>
      </c>
      <c r="AC315">
        <v>4.1203869580795412E-3</v>
      </c>
      <c r="AD315">
        <v>8.1467216051594404E-2</v>
      </c>
      <c r="AE315">
        <v>5.5087782156933001E-5</v>
      </c>
      <c r="AF315">
        <v>3.6993908993192402E-2</v>
      </c>
      <c r="AG315">
        <v>10.06</v>
      </c>
      <c r="AH315">
        <v>21.87</v>
      </c>
      <c r="AI315">
        <v>5.8988713722680046E-3</v>
      </c>
      <c r="AJ315">
        <v>76.98</v>
      </c>
      <c r="AK315">
        <v>174.55</v>
      </c>
      <c r="AL315">
        <v>1.0569688283769259E-2</v>
      </c>
      <c r="AM315">
        <v>0.78</v>
      </c>
      <c r="AN315">
        <v>363.8</v>
      </c>
      <c r="AO315">
        <v>1715.15</v>
      </c>
      <c r="AP315">
        <v>6.43</v>
      </c>
      <c r="AQ315">
        <v>5.68</v>
      </c>
      <c r="AR315">
        <v>0.84</v>
      </c>
      <c r="AS315">
        <v>31.25</v>
      </c>
      <c r="AT315">
        <v>7.63</v>
      </c>
      <c r="AU315">
        <v>7.14</v>
      </c>
      <c r="AV315">
        <v>1570.33</v>
      </c>
      <c r="AW315">
        <v>501.82</v>
      </c>
      <c r="AX315">
        <v>0</v>
      </c>
      <c r="AY315">
        <v>82.11</v>
      </c>
      <c r="AZ315">
        <v>57.63</v>
      </c>
      <c r="BA315">
        <v>241.26</v>
      </c>
      <c r="BB315">
        <v>30.08</v>
      </c>
      <c r="BC315">
        <v>7.45</v>
      </c>
      <c r="BD315">
        <v>-5.47</v>
      </c>
      <c r="BE315">
        <v>-1.97</v>
      </c>
      <c r="BF315">
        <v>31.78</v>
      </c>
    </row>
    <row r="316" spans="1:58" x14ac:dyDescent="0.3">
      <c r="A316" s="22" t="s">
        <v>619</v>
      </c>
      <c r="B316">
        <v>1877.8600000000001</v>
      </c>
      <c r="C316">
        <v>1.9395859774126116</v>
      </c>
      <c r="D316">
        <v>2.6140204694747879</v>
      </c>
      <c r="E316">
        <v>3.6058825800397578</v>
      </c>
      <c r="F316">
        <v>64.549314575145587</v>
      </c>
      <c r="G316">
        <v>2.5827154815984419</v>
      </c>
      <c r="H316">
        <v>8.8108052201061847E-3</v>
      </c>
      <c r="I316">
        <v>4.7279397749664263</v>
      </c>
      <c r="J316">
        <v>14.562004127530747</v>
      </c>
      <c r="K316">
        <v>14.604483034451562</v>
      </c>
      <c r="L316">
        <v>1.5884726801100235</v>
      </c>
      <c r="M316">
        <v>2.9675032941216894</v>
      </c>
      <c r="N316">
        <v>4.3030510388863306</v>
      </c>
      <c r="O316">
        <v>5.0889030116858738</v>
      </c>
      <c r="P316">
        <v>3.2971988539390922</v>
      </c>
      <c r="Q316">
        <v>2.1867270844758409</v>
      </c>
      <c r="R316">
        <v>10.983491486037803</v>
      </c>
      <c r="S316">
        <v>0.11937161865823637</v>
      </c>
      <c r="T316">
        <v>0.15557323827390609</v>
      </c>
      <c r="U316">
        <v>45.964485420150396</v>
      </c>
      <c r="V316">
        <v>3.0871111877477028E-2</v>
      </c>
      <c r="W316">
        <v>3.2733192629313077</v>
      </c>
      <c r="X316">
        <v>3.3924287828176129E-2</v>
      </c>
      <c r="Y316">
        <v>167.73700577446286</v>
      </c>
      <c r="Z316">
        <v>0.72596109018427235</v>
      </c>
      <c r="AA316">
        <v>0.3306251872840601</v>
      </c>
      <c r="AB316">
        <v>76.87323237112858</v>
      </c>
      <c r="AC316">
        <v>1.3954721806068346</v>
      </c>
      <c r="AD316">
        <v>20.699593375147955</v>
      </c>
      <c r="AE316">
        <v>8.7383049672429148E-3</v>
      </c>
      <c r="AF316">
        <v>10.798200089852406</v>
      </c>
      <c r="AG316">
        <v>2388.1299999999983</v>
      </c>
      <c r="AH316">
        <v>4569.5200000000013</v>
      </c>
      <c r="AI316">
        <v>0.87063137049673578</v>
      </c>
      <c r="AJ316">
        <v>61705.620000000017</v>
      </c>
      <c r="AK316">
        <v>76108.720000000016</v>
      </c>
      <c r="AL316">
        <v>4.4798308308283046</v>
      </c>
      <c r="AM316">
        <v>222.63</v>
      </c>
      <c r="AN316">
        <v>87911.950000000026</v>
      </c>
      <c r="AO316">
        <v>421336.22999999986</v>
      </c>
      <c r="AP316">
        <v>2372.1899999999982</v>
      </c>
      <c r="AQ316">
        <v>6397.7099999999946</v>
      </c>
      <c r="AR316">
        <v>254.75000000000009</v>
      </c>
      <c r="AS316">
        <v>31460.090000000004</v>
      </c>
      <c r="AT316">
        <v>2375.4100000000008</v>
      </c>
      <c r="AU316">
        <v>1112.5000000000005</v>
      </c>
      <c r="AV316">
        <v>392994.77999999997</v>
      </c>
      <c r="AW316">
        <v>113876.91999999997</v>
      </c>
      <c r="AX316">
        <v>6457.3999999999987</v>
      </c>
      <c r="AY316">
        <v>24175.040000000005</v>
      </c>
      <c r="AZ316">
        <v>14589.649999999983</v>
      </c>
      <c r="BA316">
        <v>56598.510000000009</v>
      </c>
      <c r="BB316">
        <v>6701.5399999999963</v>
      </c>
      <c r="BC316">
        <v>1987.7499999999991</v>
      </c>
      <c r="BD316">
        <v>-1196.0600000000006</v>
      </c>
      <c r="BE316">
        <v>-147.24999999999989</v>
      </c>
      <c r="BF316">
        <v>14595.010000000015</v>
      </c>
    </row>
    <row r="317" spans="1:58" x14ac:dyDescent="0.3">
      <c r="A317" s="22"/>
    </row>
    <row r="319" spans="1:58" x14ac:dyDescent="0.3">
      <c r="A319" t="s">
        <v>683</v>
      </c>
      <c r="B319" t="s">
        <v>626</v>
      </c>
      <c r="C319" t="s">
        <v>680</v>
      </c>
      <c r="D319" t="s">
        <v>682</v>
      </c>
      <c r="E319" t="s">
        <v>681</v>
      </c>
      <c r="F319" t="s">
        <v>669</v>
      </c>
      <c r="G319" t="s">
        <v>679</v>
      </c>
      <c r="H319" t="s">
        <v>678</v>
      </c>
      <c r="I319" t="s">
        <v>677</v>
      </c>
      <c r="J319" t="s">
        <v>676</v>
      </c>
      <c r="K319" t="s">
        <v>675</v>
      </c>
      <c r="L319" t="s">
        <v>674</v>
      </c>
      <c r="M319" t="s">
        <v>665</v>
      </c>
      <c r="N319" t="s">
        <v>668</v>
      </c>
      <c r="O319" t="s">
        <v>673</v>
      </c>
      <c r="P319" t="s">
        <v>672</v>
      </c>
      <c r="Q319" t="s">
        <v>671</v>
      </c>
      <c r="R319" t="s">
        <v>670</v>
      </c>
      <c r="S319" t="s">
        <v>667</v>
      </c>
      <c r="T319" t="s">
        <v>666</v>
      </c>
      <c r="U319" t="s">
        <v>658</v>
      </c>
      <c r="V319" t="s">
        <v>664</v>
      </c>
      <c r="W319" t="s">
        <v>663</v>
      </c>
      <c r="X319" t="s">
        <v>662</v>
      </c>
      <c r="Y319" t="s">
        <v>654</v>
      </c>
      <c r="Z319" t="s">
        <v>660</v>
      </c>
      <c r="AA319" t="s">
        <v>661</v>
      </c>
      <c r="AB319" t="s">
        <v>657</v>
      </c>
      <c r="AC319" t="s">
        <v>659</v>
      </c>
      <c r="AD319" t="s">
        <v>656</v>
      </c>
      <c r="AE319" t="s">
        <v>653</v>
      </c>
      <c r="AF319" t="s">
        <v>655</v>
      </c>
      <c r="AG319" t="s">
        <v>646</v>
      </c>
      <c r="AH319" t="s">
        <v>650</v>
      </c>
      <c r="AI319" t="s">
        <v>651</v>
      </c>
      <c r="AJ319" t="s">
        <v>648</v>
      </c>
      <c r="AK319" t="s">
        <v>649</v>
      </c>
      <c r="AL319" t="s">
        <v>652</v>
      </c>
      <c r="AM319" t="s">
        <v>643</v>
      </c>
      <c r="AN319" t="s">
        <v>645</v>
      </c>
      <c r="AO319" t="s">
        <v>640</v>
      </c>
      <c r="AP319" t="s">
        <v>647</v>
      </c>
      <c r="AQ319" t="s">
        <v>644</v>
      </c>
      <c r="AR319" t="s">
        <v>642</v>
      </c>
      <c r="AS319" t="s">
        <v>641</v>
      </c>
      <c r="AT319" t="s">
        <v>632</v>
      </c>
      <c r="AU319" t="s">
        <v>636</v>
      </c>
      <c r="AV319" t="s">
        <v>638</v>
      </c>
      <c r="AW319" t="s">
        <v>634</v>
      </c>
      <c r="AX319" t="s">
        <v>639</v>
      </c>
      <c r="AY319" t="s">
        <v>637</v>
      </c>
      <c r="AZ319" t="s">
        <v>633</v>
      </c>
      <c r="BA319" t="s">
        <v>635</v>
      </c>
      <c r="BB319" t="s">
        <v>631</v>
      </c>
      <c r="BC319" t="s">
        <v>627</v>
      </c>
      <c r="BD319" t="s">
        <v>628</v>
      </c>
      <c r="BE319" t="s">
        <v>629</v>
      </c>
      <c r="BF319" t="s">
        <v>630</v>
      </c>
    </row>
    <row r="320" spans="1:58" x14ac:dyDescent="0.3">
      <c r="A320" s="26" t="s">
        <v>84</v>
      </c>
      <c r="B320" s="27">
        <v>139.88000000000002</v>
      </c>
      <c r="C320" s="27">
        <v>0.118558586467575</v>
      </c>
      <c r="D320" s="27">
        <v>0.15543946207992215</v>
      </c>
      <c r="E320" s="27">
        <v>0.2449333650555279</v>
      </c>
      <c r="F320" s="27">
        <v>4.6233834162068481</v>
      </c>
      <c r="G320" s="27">
        <v>0.16573910006570336</v>
      </c>
      <c r="H320" s="27">
        <v>1.0053234248036998E-3</v>
      </c>
      <c r="I320" s="27">
        <v>0.33540237188793498</v>
      </c>
      <c r="J320" s="27">
        <v>0.99450339932146714</v>
      </c>
      <c r="K320" s="27">
        <v>1.1007746120997082</v>
      </c>
      <c r="L320" s="27">
        <v>0.1536317749675627</v>
      </c>
      <c r="M320" s="27">
        <v>0.24424724068083764</v>
      </c>
      <c r="N320" s="27">
        <v>0.31291445927148331</v>
      </c>
      <c r="O320" s="27">
        <v>0.34649652033263895</v>
      </c>
      <c r="P320" s="27">
        <v>0.20859668365626549</v>
      </c>
      <c r="Q320" s="27">
        <v>0.14743749436829084</v>
      </c>
      <c r="R320" s="27">
        <v>0.90996937841159187</v>
      </c>
      <c r="S320" s="27">
        <v>8.7336432520872306E-3</v>
      </c>
      <c r="T320" s="27">
        <v>6.3988683412098098E-3</v>
      </c>
      <c r="U320" s="27">
        <v>3.3392955528317039</v>
      </c>
      <c r="V320" s="27">
        <v>2.7302801005738677E-3</v>
      </c>
      <c r="W320" s="27">
        <v>0.26211003237470853</v>
      </c>
      <c r="X320" s="27">
        <v>2.4317628862321207E-3</v>
      </c>
      <c r="Y320" s="27">
        <v>12.392657685347327</v>
      </c>
      <c r="Z320" s="27">
        <v>5.6416450937005924E-2</v>
      </c>
      <c r="AA320" s="27">
        <v>2.4648148445839076E-2</v>
      </c>
      <c r="AB320" s="27">
        <v>5.5481532873282013</v>
      </c>
      <c r="AC320" s="27">
        <v>0.11046608805451844</v>
      </c>
      <c r="AD320" s="27">
        <v>1.4744055958440072</v>
      </c>
      <c r="AE320" s="27">
        <v>1.1178035297282384E-3</v>
      </c>
      <c r="AF320" s="27">
        <v>0.79334162759198235</v>
      </c>
      <c r="AG320" s="27">
        <v>184.35999999999996</v>
      </c>
      <c r="AH320" s="27">
        <v>377.56</v>
      </c>
      <c r="AI320" s="27">
        <v>6.4705782631794662E-2</v>
      </c>
      <c r="AJ320" s="27">
        <v>5871.4500000000016</v>
      </c>
      <c r="AK320" s="27">
        <v>5382.8099999999986</v>
      </c>
      <c r="AL320" s="27">
        <v>0.57117817602109033</v>
      </c>
      <c r="AM320" s="27">
        <v>18.690000000000001</v>
      </c>
      <c r="AN320" s="27">
        <v>6855.7300000000005</v>
      </c>
      <c r="AO320" s="27">
        <v>30867.629999999997</v>
      </c>
      <c r="AP320" s="27">
        <v>226.61</v>
      </c>
      <c r="AQ320" s="27">
        <v>499.81999999999994</v>
      </c>
      <c r="AR320" s="27">
        <v>21.250000000000004</v>
      </c>
      <c r="AS320" s="27">
        <v>2190.1400000000003</v>
      </c>
      <c r="AT320" s="27">
        <v>199.54000000000002</v>
      </c>
      <c r="AU320" s="27">
        <v>76.209999999999965</v>
      </c>
      <c r="AV320" s="27">
        <v>29279.570000000003</v>
      </c>
      <c r="AW320" s="27">
        <v>7769.19</v>
      </c>
      <c r="AX320" s="27">
        <v>505.04</v>
      </c>
      <c r="AY320" s="27">
        <v>1937.5299999999997</v>
      </c>
      <c r="AZ320" s="27">
        <v>897.35000000000014</v>
      </c>
      <c r="BA320" s="27">
        <v>4512.74</v>
      </c>
      <c r="BB320" s="27">
        <v>586.63</v>
      </c>
      <c r="BC320" s="27">
        <v>147.51999999999998</v>
      </c>
      <c r="BD320" s="27">
        <v>-87.45</v>
      </c>
      <c r="BE320" s="27">
        <v>86.40000000000002</v>
      </c>
      <c r="BF320" s="27">
        <v>1241.7900000000002</v>
      </c>
    </row>
    <row r="321" spans="1:58" x14ac:dyDescent="0.3">
      <c r="A321" s="25">
        <v>1</v>
      </c>
      <c r="B321">
        <v>5.58</v>
      </c>
      <c r="C321">
        <v>1.0463320463320464E-2</v>
      </c>
      <c r="D321">
        <v>5.7915057915057912E-3</v>
      </c>
      <c r="E321">
        <v>1.9266409266409268E-2</v>
      </c>
      <c r="F321">
        <v>0.29899613899613897</v>
      </c>
      <c r="G321">
        <v>1.1312741312741313E-2</v>
      </c>
      <c r="H321">
        <v>3.8610038610038613E-5</v>
      </c>
      <c r="I321">
        <v>1.6486486486486488E-2</v>
      </c>
      <c r="J321">
        <v>7.8262548262548262E-2</v>
      </c>
      <c r="K321">
        <v>8.513513513513514E-2</v>
      </c>
      <c r="L321">
        <v>7.3745173745173743E-3</v>
      </c>
      <c r="M321">
        <v>8.8416988416988411E-3</v>
      </c>
      <c r="N321">
        <v>1.0077220077220077E-2</v>
      </c>
      <c r="O321">
        <v>2.5328185328185329E-2</v>
      </c>
      <c r="P321">
        <v>1.2393822393822394E-2</v>
      </c>
      <c r="Q321">
        <v>3.7065637065637064E-3</v>
      </c>
      <c r="R321">
        <v>3.308880308880309E-2</v>
      </c>
      <c r="S321">
        <v>3.088803088803089E-4</v>
      </c>
      <c r="T321">
        <v>5.4054054054054055E-4</v>
      </c>
      <c r="U321">
        <v>0.5637837837837838</v>
      </c>
      <c r="V321">
        <v>3.088803088803089E-4</v>
      </c>
      <c r="W321">
        <v>0.01</v>
      </c>
      <c r="X321">
        <v>1.1583011583011582E-4</v>
      </c>
      <c r="Y321">
        <v>0.64231660231660237</v>
      </c>
      <c r="Z321">
        <v>7.7220077220077222E-3</v>
      </c>
      <c r="AA321">
        <v>2.4324324324324323E-3</v>
      </c>
      <c r="AB321">
        <v>0.33413127413127414</v>
      </c>
      <c r="AC321">
        <v>1.5405405405405406E-2</v>
      </c>
      <c r="AD321">
        <v>4.6718146718146718E-2</v>
      </c>
      <c r="AE321">
        <v>6.988416988416988E-5</v>
      </c>
      <c r="AF321">
        <v>2.7683397683397684E-2</v>
      </c>
      <c r="AG321">
        <v>13.01</v>
      </c>
      <c r="AH321">
        <v>8.91</v>
      </c>
      <c r="AI321">
        <v>8.4254826254826255E-3</v>
      </c>
      <c r="AJ321">
        <v>229.99</v>
      </c>
      <c r="AK321">
        <v>352.82</v>
      </c>
      <c r="AL321">
        <v>1.6023166023166023E-2</v>
      </c>
      <c r="AM321">
        <v>1.04</v>
      </c>
      <c r="AN321">
        <v>9.5</v>
      </c>
      <c r="AO321">
        <v>1066.43</v>
      </c>
      <c r="AP321">
        <v>10.54</v>
      </c>
      <c r="AQ321">
        <v>242</v>
      </c>
      <c r="AR321">
        <v>0.99</v>
      </c>
      <c r="AS321">
        <v>104.55</v>
      </c>
      <c r="AT321">
        <v>6.75</v>
      </c>
      <c r="AU321">
        <v>0.84</v>
      </c>
      <c r="AV321">
        <v>1739.36</v>
      </c>
      <c r="AW321">
        <v>469.46</v>
      </c>
      <c r="AX321">
        <v>10</v>
      </c>
      <c r="AY321">
        <v>86.34</v>
      </c>
      <c r="AZ321">
        <v>44.82</v>
      </c>
      <c r="BA321">
        <v>147.44</v>
      </c>
      <c r="BB321">
        <v>17.350000000000001</v>
      </c>
      <c r="BC321">
        <v>5.71</v>
      </c>
      <c r="BD321">
        <v>-6.51</v>
      </c>
      <c r="BE321">
        <v>2.36</v>
      </c>
      <c r="BF321">
        <v>51.08</v>
      </c>
    </row>
    <row r="322" spans="1:58" x14ac:dyDescent="0.3">
      <c r="A322" s="25">
        <v>2</v>
      </c>
      <c r="B322">
        <v>6.82</v>
      </c>
      <c r="C322">
        <v>1.209640432948083E-2</v>
      </c>
      <c r="D322">
        <v>5.6755641166758393E-3</v>
      </c>
      <c r="E322">
        <v>1.7829297376628143E-2</v>
      </c>
      <c r="F322">
        <v>0.2969409282700422</v>
      </c>
      <c r="G322">
        <v>9.8949733993762608E-3</v>
      </c>
      <c r="H322">
        <v>1.1465786094294624E-5</v>
      </c>
      <c r="I322">
        <v>1.4756466703357183E-2</v>
      </c>
      <c r="J322">
        <v>8.0375160521005323E-2</v>
      </c>
      <c r="K322">
        <v>9.2242249128600254E-2</v>
      </c>
      <c r="L322">
        <v>6.4667033571821683E-3</v>
      </c>
      <c r="M322">
        <v>1.0514125848468172E-2</v>
      </c>
      <c r="N322">
        <v>9.5853971748303072E-3</v>
      </c>
      <c r="O322">
        <v>2.2507338103100349E-2</v>
      </c>
      <c r="P322">
        <v>9.5280682443588324E-3</v>
      </c>
      <c r="Q322">
        <v>3.3594753256283249E-3</v>
      </c>
      <c r="R322">
        <v>3.3411300678774535E-2</v>
      </c>
      <c r="S322">
        <v>4.2423408548890112E-4</v>
      </c>
      <c r="T322">
        <v>2.7517886626307099E-4</v>
      </c>
      <c r="U322">
        <v>0.18184736745551275</v>
      </c>
      <c r="V322">
        <v>1.6052100532012474E-4</v>
      </c>
      <c r="W322">
        <v>1.1374059805540267E-2</v>
      </c>
      <c r="X322">
        <v>9.1726288754356996E-5</v>
      </c>
      <c r="Y322">
        <v>0.55096541918913966</v>
      </c>
      <c r="Z322">
        <v>3.5658594753256285E-3</v>
      </c>
      <c r="AA322">
        <v>1.2612364703724088E-3</v>
      </c>
      <c r="AB322">
        <v>0.33390662263804805</v>
      </c>
      <c r="AC322">
        <v>6.3635112823335165E-3</v>
      </c>
      <c r="AD322">
        <v>8.4950009172628876E-2</v>
      </c>
      <c r="AE322">
        <v>1.6625389836727204E-5</v>
      </c>
      <c r="AF322">
        <v>4.2503669051550175E-2</v>
      </c>
      <c r="AG322">
        <v>15.68</v>
      </c>
      <c r="AH322">
        <v>9.64</v>
      </c>
      <c r="AI322">
        <v>1.966611630893414E-3</v>
      </c>
      <c r="AJ322">
        <v>146.38</v>
      </c>
      <c r="AK322">
        <v>330.89</v>
      </c>
      <c r="AL322">
        <v>1.2417446340121079E-2</v>
      </c>
      <c r="AM322">
        <v>0.76</v>
      </c>
      <c r="AN322">
        <v>336.77</v>
      </c>
      <c r="AO322">
        <v>1354.02</v>
      </c>
      <c r="AP322">
        <v>7.11</v>
      </c>
      <c r="AQ322">
        <v>18.71</v>
      </c>
      <c r="AR322">
        <v>0.93</v>
      </c>
      <c r="AS322">
        <v>95.86</v>
      </c>
      <c r="AT322">
        <v>5.72</v>
      </c>
      <c r="AU322">
        <v>1.96</v>
      </c>
      <c r="AV322">
        <v>1436.96</v>
      </c>
      <c r="AW322">
        <v>383.97</v>
      </c>
      <c r="AX322">
        <v>2.46</v>
      </c>
      <c r="AY322">
        <v>87.87</v>
      </c>
      <c r="AZ322">
        <v>38.04</v>
      </c>
      <c r="BA322">
        <v>183.15</v>
      </c>
      <c r="BB322">
        <v>15.79</v>
      </c>
      <c r="BC322">
        <v>7.31</v>
      </c>
      <c r="BD322">
        <v>-3.95</v>
      </c>
      <c r="BE322">
        <v>2.39</v>
      </c>
      <c r="BF322">
        <v>52.17</v>
      </c>
    </row>
    <row r="323" spans="1:58" x14ac:dyDescent="0.3">
      <c r="A323" s="25">
        <v>3</v>
      </c>
      <c r="B323">
        <v>6.46</v>
      </c>
      <c r="C323">
        <v>4.8631340732359103E-3</v>
      </c>
      <c r="D323">
        <v>7.2626012149810213E-3</v>
      </c>
      <c r="E323">
        <v>9.8225678310903536E-3</v>
      </c>
      <c r="F323">
        <v>0.19036040156968487</v>
      </c>
      <c r="G323">
        <v>7.3669258733177652E-3</v>
      </c>
      <c r="H323">
        <v>4.814984230926644E-5</v>
      </c>
      <c r="I323">
        <v>1.428445321841571E-2</v>
      </c>
      <c r="J323">
        <v>4.3728081790532135E-2</v>
      </c>
      <c r="K323">
        <v>4.1095890410958902E-2</v>
      </c>
      <c r="L323">
        <v>6.6928280809880345E-3</v>
      </c>
      <c r="M323">
        <v>1.0825689545866737E-2</v>
      </c>
      <c r="N323">
        <v>1.2551058895282118E-2</v>
      </c>
      <c r="O323">
        <v>1.7093194019789586E-2</v>
      </c>
      <c r="P323">
        <v>8.3138727720666709E-3</v>
      </c>
      <c r="Q323">
        <v>5.8903307091669275E-3</v>
      </c>
      <c r="R323">
        <v>3.5253709544101244E-2</v>
      </c>
      <c r="S323">
        <v>3.2902392244665401E-4</v>
      </c>
      <c r="T323">
        <v>2.1667429039169897E-4</v>
      </c>
      <c r="U323">
        <v>7.4038407524215352E-2</v>
      </c>
      <c r="V323">
        <v>9.6299684618532879E-5</v>
      </c>
      <c r="W323">
        <v>1.1467687443323623E-2</v>
      </c>
      <c r="X323">
        <v>2.407492115463322E-5</v>
      </c>
      <c r="Y323">
        <v>0.49811814366307949</v>
      </c>
      <c r="Z323">
        <v>1.1796711365770277E-3</v>
      </c>
      <c r="AA323">
        <v>4.6544847565624224E-4</v>
      </c>
      <c r="AB323">
        <v>0.22891237531197087</v>
      </c>
      <c r="AC323">
        <v>2.2630425885355227E-3</v>
      </c>
      <c r="AD323">
        <v>6.5700459830994054E-2</v>
      </c>
      <c r="AE323">
        <v>1.9580935872435018E-5</v>
      </c>
      <c r="AF323">
        <v>4.0269318117983163E-2</v>
      </c>
      <c r="AG323">
        <v>9.9700000000000006</v>
      </c>
      <c r="AH323">
        <v>15.46</v>
      </c>
      <c r="AI323">
        <v>1.1301570487356656E-3</v>
      </c>
      <c r="AJ323">
        <v>276.43</v>
      </c>
      <c r="AK323">
        <v>230.25</v>
      </c>
      <c r="AL323">
        <v>2.1169880668640811E-2</v>
      </c>
      <c r="AM323">
        <v>0.73</v>
      </c>
      <c r="AN323">
        <v>303.22000000000003</v>
      </c>
      <c r="AO323">
        <v>1407.83</v>
      </c>
      <c r="AP323">
        <v>8.35</v>
      </c>
      <c r="AQ323">
        <v>12.58</v>
      </c>
      <c r="AR323">
        <v>0.93</v>
      </c>
      <c r="AS323">
        <v>106.63</v>
      </c>
      <c r="AT323">
        <v>7.77</v>
      </c>
      <c r="AU323">
        <v>3.59</v>
      </c>
      <c r="AV323">
        <v>1191.29</v>
      </c>
      <c r="AW323">
        <v>334.39</v>
      </c>
      <c r="AX323">
        <v>55.23</v>
      </c>
      <c r="AY323">
        <v>79.72</v>
      </c>
      <c r="AZ323">
        <v>38.700000000000003</v>
      </c>
      <c r="BA323">
        <v>199.59</v>
      </c>
      <c r="BB323">
        <v>27.94</v>
      </c>
      <c r="BC323">
        <v>6.84</v>
      </c>
      <c r="BD323">
        <v>-2.29</v>
      </c>
      <c r="BE323">
        <v>2.59</v>
      </c>
      <c r="BF323">
        <v>54.66</v>
      </c>
    </row>
    <row r="324" spans="1:58" x14ac:dyDescent="0.3">
      <c r="A324" s="25">
        <v>4</v>
      </c>
      <c r="B324">
        <v>6.69</v>
      </c>
      <c r="C324">
        <v>2.4637972646822204E-3</v>
      </c>
      <c r="D324">
        <v>6.64722445695897E-3</v>
      </c>
      <c r="E324">
        <v>5.4102976669348352E-3</v>
      </c>
      <c r="F324">
        <v>0.12467819790828641</v>
      </c>
      <c r="G324">
        <v>4.9678197908286405E-3</v>
      </c>
      <c r="H324">
        <v>2.0112630732099758E-5</v>
      </c>
      <c r="I324">
        <v>1.1373692679002413E-2</v>
      </c>
      <c r="J324">
        <v>2.3994368463395012E-2</v>
      </c>
      <c r="K324">
        <v>2.3642397425583266E-2</v>
      </c>
      <c r="L324">
        <v>5.7723250201126303E-3</v>
      </c>
      <c r="M324">
        <v>8.3266291230892995E-3</v>
      </c>
      <c r="N324">
        <v>1.0549074818986324E-2</v>
      </c>
      <c r="O324">
        <v>9.9758648431214798E-3</v>
      </c>
      <c r="P324">
        <v>5.4304102976669346E-3</v>
      </c>
      <c r="Q324">
        <v>6.0438455349959772E-3</v>
      </c>
      <c r="R324">
        <v>2.7725261464199517E-2</v>
      </c>
      <c r="S324">
        <v>2.4135156878519711E-4</v>
      </c>
      <c r="T324">
        <v>2.2123893805309734E-4</v>
      </c>
      <c r="U324">
        <v>4.2166130329847146E-2</v>
      </c>
      <c r="V324">
        <v>3.0168946098149639E-5</v>
      </c>
      <c r="W324">
        <v>8.8193885760257437E-3</v>
      </c>
      <c r="X324">
        <v>2.0112630732099758E-5</v>
      </c>
      <c r="Y324">
        <v>0.47720233306516491</v>
      </c>
      <c r="Z324">
        <v>6.0337892196299272E-4</v>
      </c>
      <c r="AA324">
        <v>2.9163314561544648E-4</v>
      </c>
      <c r="AB324">
        <v>0.15502815768302494</v>
      </c>
      <c r="AC324">
        <v>1.4481094127111827E-3</v>
      </c>
      <c r="AD324">
        <v>6.6572807723250207E-2</v>
      </c>
      <c r="AE324">
        <v>3.4392598551890586E-5</v>
      </c>
      <c r="AF324">
        <v>3.8264279967819788E-2</v>
      </c>
      <c r="AG324">
        <v>7.08</v>
      </c>
      <c r="AH324">
        <v>18.16</v>
      </c>
      <c r="AI324">
        <v>1.0594328238133547E-3</v>
      </c>
      <c r="AJ324">
        <v>211.69</v>
      </c>
      <c r="AK324">
        <v>155.63999999999999</v>
      </c>
      <c r="AL324">
        <v>2.9485116653258245E-2</v>
      </c>
      <c r="AM324">
        <v>0.81</v>
      </c>
      <c r="AN324">
        <v>348.42</v>
      </c>
      <c r="AO324">
        <v>1500.76</v>
      </c>
      <c r="AP324">
        <v>12.11</v>
      </c>
      <c r="AQ324">
        <v>12.06</v>
      </c>
      <c r="AR324">
        <v>0.96</v>
      </c>
      <c r="AS324">
        <v>82.86</v>
      </c>
      <c r="AT324">
        <v>10.74</v>
      </c>
      <c r="AU324">
        <v>2.57</v>
      </c>
      <c r="AV324">
        <v>1114.5899999999999</v>
      </c>
      <c r="AW324">
        <v>281.27</v>
      </c>
      <c r="AX324">
        <v>53.19</v>
      </c>
      <c r="AY324">
        <v>74.72</v>
      </c>
      <c r="AZ324">
        <v>36.049999999999997</v>
      </c>
      <c r="BA324">
        <v>208.73</v>
      </c>
      <c r="BB324">
        <v>23.91</v>
      </c>
      <c r="BC324">
        <v>6.99</v>
      </c>
      <c r="BD324">
        <v>-1.77</v>
      </c>
      <c r="BE324">
        <v>2.97</v>
      </c>
      <c r="BF324">
        <v>53.55</v>
      </c>
    </row>
    <row r="325" spans="1:58" x14ac:dyDescent="0.3">
      <c r="A325" s="25">
        <v>5</v>
      </c>
      <c r="B325">
        <v>4.38</v>
      </c>
      <c r="C325">
        <v>1.1931732366711977E-2</v>
      </c>
      <c r="D325">
        <v>1.2951215828424709E-2</v>
      </c>
      <c r="E325">
        <v>2.4052257967074459E-2</v>
      </c>
      <c r="F325">
        <v>0.5027563812112974</v>
      </c>
      <c r="G325">
        <v>1.2913457181694609E-2</v>
      </c>
      <c r="H325">
        <v>7.5517293460202389E-5</v>
      </c>
      <c r="I325">
        <v>3.2510194834617125E-2</v>
      </c>
      <c r="J325">
        <v>0.11924180637365957</v>
      </c>
      <c r="K325">
        <v>0.15080803504002416</v>
      </c>
      <c r="L325">
        <v>1.3442078235916024E-2</v>
      </c>
      <c r="M325">
        <v>1.7784322609877661E-2</v>
      </c>
      <c r="N325">
        <v>2.1711221869808187E-2</v>
      </c>
      <c r="O325">
        <v>2.9980365503700347E-2</v>
      </c>
      <c r="P325">
        <v>3.0206917384080954E-2</v>
      </c>
      <c r="Q325">
        <v>8.4201782208125665E-3</v>
      </c>
      <c r="R325">
        <v>7.623470774807431E-2</v>
      </c>
      <c r="S325">
        <v>9.0620752152242867E-4</v>
      </c>
      <c r="T325">
        <v>1.3215526355535418E-3</v>
      </c>
      <c r="U325">
        <v>0.26884156471832049</v>
      </c>
      <c r="V325">
        <v>4.1534511403111313E-4</v>
      </c>
      <c r="W325">
        <v>2.0427427880984745E-2</v>
      </c>
      <c r="X325">
        <v>4.9086240749131554E-4</v>
      </c>
      <c r="Y325">
        <v>0.72806222624981121</v>
      </c>
      <c r="Z325">
        <v>7.0608669385289228E-3</v>
      </c>
      <c r="AA325">
        <v>3.8891406132004229E-3</v>
      </c>
      <c r="AB325">
        <v>0.56996677239087756</v>
      </c>
      <c r="AC325">
        <v>1.3253285002265519E-2</v>
      </c>
      <c r="AD325">
        <v>6.8834012988974472E-2</v>
      </c>
      <c r="AE325">
        <v>8.4956955142727691E-5</v>
      </c>
      <c r="AF325">
        <v>2.3863464733423954E-2</v>
      </c>
      <c r="AG325">
        <v>9.5399999999999991</v>
      </c>
      <c r="AH325">
        <v>10.9</v>
      </c>
      <c r="AI325">
        <v>9.463449629965261E-3</v>
      </c>
      <c r="AJ325">
        <v>78.92</v>
      </c>
      <c r="AK325">
        <v>552.08000000000004</v>
      </c>
      <c r="AL325">
        <v>2.0465186527714847E-2</v>
      </c>
      <c r="AM325">
        <v>0.85</v>
      </c>
      <c r="AN325">
        <v>364.6</v>
      </c>
      <c r="AO325">
        <v>1093.68</v>
      </c>
      <c r="AP325">
        <v>10.71</v>
      </c>
      <c r="AQ325">
        <v>12.84</v>
      </c>
      <c r="AR325">
        <v>0.9</v>
      </c>
      <c r="AS325">
        <v>98.08</v>
      </c>
      <c r="AT325">
        <v>7.38</v>
      </c>
      <c r="AU325">
        <v>0.36</v>
      </c>
      <c r="AV325">
        <v>1886.36</v>
      </c>
      <c r="AW325">
        <v>559.1</v>
      </c>
      <c r="AX325">
        <v>0</v>
      </c>
      <c r="AY325">
        <v>76.67</v>
      </c>
      <c r="AZ325">
        <v>47.79</v>
      </c>
      <c r="BA325">
        <v>141.80000000000001</v>
      </c>
      <c r="BB325">
        <v>17.53</v>
      </c>
      <c r="BC325">
        <v>4.6100000000000003</v>
      </c>
      <c r="BD325">
        <v>-8.66</v>
      </c>
      <c r="BE325">
        <v>5.98</v>
      </c>
      <c r="BF325">
        <v>54.61</v>
      </c>
    </row>
    <row r="326" spans="1:58" x14ac:dyDescent="0.3">
      <c r="A326" s="25">
        <v>6</v>
      </c>
      <c r="B326">
        <v>4.47</v>
      </c>
      <c r="C326">
        <v>6.8810446184271127E-3</v>
      </c>
      <c r="D326">
        <v>1.2028282718825346E-2</v>
      </c>
      <c r="E326">
        <v>2.1862216563270392E-2</v>
      </c>
      <c r="F326">
        <v>0.37328312518624873</v>
      </c>
      <c r="G326">
        <v>1.2163736353046352E-2</v>
      </c>
      <c r="H326">
        <v>1.3545363422100615E-4</v>
      </c>
      <c r="I326">
        <v>3.0422886246037981E-2</v>
      </c>
      <c r="J326">
        <v>7.4797496816839601E-2</v>
      </c>
      <c r="K326">
        <v>9.3761005607780459E-2</v>
      </c>
      <c r="L326">
        <v>1.1323923820876113E-2</v>
      </c>
      <c r="M326">
        <v>1.6010619564922928E-2</v>
      </c>
      <c r="N326">
        <v>2.5221466691951345E-2</v>
      </c>
      <c r="O326">
        <v>2.6982363936824426E-2</v>
      </c>
      <c r="P326">
        <v>1.8069514805082221E-2</v>
      </c>
      <c r="Q326">
        <v>8.641941863300192E-3</v>
      </c>
      <c r="R326">
        <v>7.3551323382006345E-2</v>
      </c>
      <c r="S326">
        <v>7.8563107848183568E-4</v>
      </c>
      <c r="T326">
        <v>5.6890526372822586E-4</v>
      </c>
      <c r="U326">
        <v>0.21212039119009563</v>
      </c>
      <c r="V326">
        <v>1.6254436106520739E-4</v>
      </c>
      <c r="W326">
        <v>1.7527700268198197E-2</v>
      </c>
      <c r="X326">
        <v>1.896350879094086E-4</v>
      </c>
      <c r="Y326">
        <v>0.72183241676374177</v>
      </c>
      <c r="Z326">
        <v>4.6054235635142092E-3</v>
      </c>
      <c r="AA326">
        <v>2.0318045133150922E-3</v>
      </c>
      <c r="AB326">
        <v>0.43797578089020128</v>
      </c>
      <c r="AC326">
        <v>9.0483027659632106E-3</v>
      </c>
      <c r="AD326">
        <v>5.025329829599328E-2</v>
      </c>
      <c r="AE326">
        <v>7.720857150597351E-5</v>
      </c>
      <c r="AF326">
        <v>2.4083656164494892E-2</v>
      </c>
      <c r="AG326">
        <v>4.6399999999999997</v>
      </c>
      <c r="AH326">
        <v>13.73</v>
      </c>
      <c r="AI326">
        <v>5.3772383713055023E-3</v>
      </c>
      <c r="AJ326">
        <v>233.51</v>
      </c>
      <c r="AK326">
        <v>372.71</v>
      </c>
      <c r="AL326">
        <v>2.5925825589900576E-2</v>
      </c>
      <c r="AM326">
        <v>0.86</v>
      </c>
      <c r="AN326">
        <v>309.17</v>
      </c>
      <c r="AO326">
        <v>1032.79</v>
      </c>
      <c r="AP326">
        <v>11.58</v>
      </c>
      <c r="AQ326">
        <v>8.59</v>
      </c>
      <c r="AR326">
        <v>0.95</v>
      </c>
      <c r="AS326">
        <v>82</v>
      </c>
      <c r="AT326">
        <v>7</v>
      </c>
      <c r="AU326">
        <v>2.81</v>
      </c>
      <c r="AV326">
        <v>1355.41</v>
      </c>
      <c r="AW326">
        <v>298.5</v>
      </c>
      <c r="AX326">
        <v>0</v>
      </c>
      <c r="AY326">
        <v>87.47</v>
      </c>
      <c r="AZ326">
        <v>40.86</v>
      </c>
      <c r="BA326">
        <v>162.80000000000001</v>
      </c>
      <c r="BB326">
        <v>20.79</v>
      </c>
      <c r="BC326">
        <v>4.68</v>
      </c>
      <c r="BD326">
        <v>-5.56</v>
      </c>
      <c r="BE326">
        <v>5.37</v>
      </c>
      <c r="BF326">
        <v>54.23</v>
      </c>
    </row>
    <row r="327" spans="1:58" x14ac:dyDescent="0.3">
      <c r="A327" s="25">
        <v>7</v>
      </c>
      <c r="B327">
        <v>4.62</v>
      </c>
      <c r="C327">
        <v>4.7727558179175714E-3</v>
      </c>
      <c r="D327">
        <v>7.1053056537419479E-3</v>
      </c>
      <c r="E327">
        <v>1.7547951841817237E-2</v>
      </c>
      <c r="F327">
        <v>0.23311144205407927</v>
      </c>
      <c r="G327">
        <v>9.6711104731487633E-3</v>
      </c>
      <c r="H327">
        <v>1.7942691044802899E-5</v>
      </c>
      <c r="I327">
        <v>1.8768054832863833E-2</v>
      </c>
      <c r="J327">
        <v>4.4013421132901513E-2</v>
      </c>
      <c r="K327">
        <v>4.9001489243356719E-2</v>
      </c>
      <c r="L327">
        <v>7.7153571492652468E-3</v>
      </c>
      <c r="M327">
        <v>1.1142411138822601E-2</v>
      </c>
      <c r="N327">
        <v>1.6686702671666696E-2</v>
      </c>
      <c r="O327">
        <v>1.726086878510039E-2</v>
      </c>
      <c r="P327">
        <v>1.3367304828378159E-2</v>
      </c>
      <c r="Q327">
        <v>6.3696553209050292E-3</v>
      </c>
      <c r="R327">
        <v>4.9162973462759947E-2</v>
      </c>
      <c r="S327">
        <v>3.5885382089605801E-4</v>
      </c>
      <c r="T327">
        <v>1.7942691044802901E-4</v>
      </c>
      <c r="U327">
        <v>0.14727360809574219</v>
      </c>
      <c r="V327">
        <v>8.9713455224014503E-5</v>
      </c>
      <c r="W327">
        <v>1.1770405325390702E-2</v>
      </c>
      <c r="X327">
        <v>1.614842194032261E-4</v>
      </c>
      <c r="Y327">
        <v>0.66431019324278251</v>
      </c>
      <c r="Z327">
        <v>2.5837475104516176E-3</v>
      </c>
      <c r="AA327">
        <v>9.5096262537455365E-4</v>
      </c>
      <c r="AB327">
        <v>0.2770710351138464</v>
      </c>
      <c r="AC327">
        <v>5.5442915328440959E-3</v>
      </c>
      <c r="AD327">
        <v>3.5795668634381786E-2</v>
      </c>
      <c r="AE327">
        <v>5.9569734268745624E-5</v>
      </c>
      <c r="AF327">
        <v>2.6142500852277824E-2</v>
      </c>
      <c r="AG327">
        <v>4.3600000000000003</v>
      </c>
      <c r="AH327">
        <v>14.49</v>
      </c>
      <c r="AI327">
        <v>3.2208924694525683E-3</v>
      </c>
      <c r="AJ327">
        <v>105.89</v>
      </c>
      <c r="AK327">
        <v>238.42</v>
      </c>
      <c r="AL327">
        <v>3.0125778264224069E-2</v>
      </c>
      <c r="AM327">
        <v>0.74</v>
      </c>
      <c r="AN327">
        <v>249.38</v>
      </c>
      <c r="AO327">
        <v>1269.94</v>
      </c>
      <c r="AP327">
        <v>11.01</v>
      </c>
      <c r="AQ327">
        <v>9.83</v>
      </c>
      <c r="AR327">
        <v>0.89</v>
      </c>
      <c r="AS327">
        <v>93.08</v>
      </c>
      <c r="AT327">
        <v>8.76</v>
      </c>
      <c r="AU327">
        <v>2.19</v>
      </c>
      <c r="AV327">
        <v>1319.89</v>
      </c>
      <c r="AW327">
        <v>217.39</v>
      </c>
      <c r="AX327">
        <v>0</v>
      </c>
      <c r="AY327">
        <v>87.18</v>
      </c>
      <c r="AZ327">
        <v>40.26</v>
      </c>
      <c r="BA327">
        <v>174.93</v>
      </c>
      <c r="BB327">
        <v>30.97</v>
      </c>
      <c r="BC327">
        <v>4.6900000000000004</v>
      </c>
      <c r="BD327">
        <v>-4.7699999999999996</v>
      </c>
      <c r="BE327">
        <v>3.81</v>
      </c>
      <c r="BF327">
        <v>58.84</v>
      </c>
    </row>
    <row r="328" spans="1:58" x14ac:dyDescent="0.3">
      <c r="A328" s="25">
        <v>8</v>
      </c>
      <c r="B328">
        <v>5.38</v>
      </c>
      <c r="C328">
        <v>4.3652749419136804E-3</v>
      </c>
      <c r="D328">
        <v>6.3226078997394913E-3</v>
      </c>
      <c r="E328">
        <v>1.4137858198972049E-2</v>
      </c>
      <c r="F328">
        <v>0.19571921425051045</v>
      </c>
      <c r="G328">
        <v>7.5477011898894596E-3</v>
      </c>
      <c r="H328">
        <v>5.6326128282757161E-5</v>
      </c>
      <c r="I328">
        <v>1.6545800183059917E-2</v>
      </c>
      <c r="J328">
        <v>3.3936492290361192E-2</v>
      </c>
      <c r="K328">
        <v>3.3049355769907765E-2</v>
      </c>
      <c r="L328">
        <v>5.95648806590157E-3</v>
      </c>
      <c r="M328">
        <v>1.0026050834330774E-2</v>
      </c>
      <c r="N328">
        <v>1.448989650073928E-2</v>
      </c>
      <c r="O328">
        <v>1.3954798282053087E-2</v>
      </c>
      <c r="P328">
        <v>9.7725832570583673E-3</v>
      </c>
      <c r="Q328">
        <v>5.16792226994297E-3</v>
      </c>
      <c r="R328">
        <v>5.563613321129339E-2</v>
      </c>
      <c r="S328">
        <v>4.5060902626205729E-4</v>
      </c>
      <c r="T328">
        <v>2.5346757727240724E-4</v>
      </c>
      <c r="U328">
        <v>0.12807153418291911</v>
      </c>
      <c r="V328">
        <v>7.040766035344645E-5</v>
      </c>
      <c r="W328">
        <v>1.0800535098218687E-2</v>
      </c>
      <c r="X328">
        <v>1.8305991691896077E-4</v>
      </c>
      <c r="Y328">
        <v>0.61471520101387034</v>
      </c>
      <c r="Z328">
        <v>1.9010068295430543E-3</v>
      </c>
      <c r="AA328">
        <v>9.293811166654932E-4</v>
      </c>
      <c r="AB328">
        <v>0.23465465042596634</v>
      </c>
      <c r="AC328">
        <v>4.4638456664085049E-3</v>
      </c>
      <c r="AD328">
        <v>4.6032528339083292E-2</v>
      </c>
      <c r="AE328">
        <v>6.8858691825670628E-5</v>
      </c>
      <c r="AF328">
        <v>2.5022882489614869E-2</v>
      </c>
      <c r="AG328">
        <v>3.58</v>
      </c>
      <c r="AH328">
        <v>15.35</v>
      </c>
      <c r="AI328">
        <v>2.025065127085827E-3</v>
      </c>
      <c r="AJ328">
        <v>1535.53</v>
      </c>
      <c r="AK328">
        <v>195.65</v>
      </c>
      <c r="AL328">
        <v>4.3483771034288528E-2</v>
      </c>
      <c r="AM328">
        <v>0.88</v>
      </c>
      <c r="AN328">
        <v>272.42</v>
      </c>
      <c r="AO328">
        <v>1330.83</v>
      </c>
      <c r="AP328">
        <v>9.27</v>
      </c>
      <c r="AQ328">
        <v>12.2</v>
      </c>
      <c r="AR328">
        <v>0.91</v>
      </c>
      <c r="AS328">
        <v>97.67</v>
      </c>
      <c r="AT328">
        <v>9.7200000000000006</v>
      </c>
      <c r="AU328">
        <v>18.989999999999998</v>
      </c>
      <c r="AV328">
        <v>1082.3800000000001</v>
      </c>
      <c r="AW328">
        <v>201.6</v>
      </c>
      <c r="AX328">
        <v>7.88</v>
      </c>
      <c r="AY328">
        <v>84.48</v>
      </c>
      <c r="AZ328">
        <v>39.380000000000003</v>
      </c>
      <c r="BA328">
        <v>195.11</v>
      </c>
      <c r="BB328">
        <v>47.28</v>
      </c>
      <c r="BC328">
        <v>5.64</v>
      </c>
      <c r="BD328">
        <v>-3.93</v>
      </c>
      <c r="BE328">
        <v>11.01</v>
      </c>
      <c r="BF328">
        <v>63.05</v>
      </c>
    </row>
    <row r="329" spans="1:58" x14ac:dyDescent="0.3">
      <c r="A329" s="25">
        <v>9</v>
      </c>
      <c r="B329">
        <v>5.5</v>
      </c>
      <c r="C329">
        <v>5.2819777467191841E-3</v>
      </c>
      <c r="D329">
        <v>6.2258363131432303E-3</v>
      </c>
      <c r="E329">
        <v>1.1144791534314705E-2</v>
      </c>
      <c r="F329">
        <v>0.20888316120015246</v>
      </c>
      <c r="G329">
        <v>8.9666563810284431E-3</v>
      </c>
      <c r="H329">
        <v>5.4453378832156537E-5</v>
      </c>
      <c r="I329">
        <v>1.6463071533588659E-2</v>
      </c>
      <c r="J329">
        <v>4.4415806000762351E-2</v>
      </c>
      <c r="K329">
        <v>4.2891111393461967E-2</v>
      </c>
      <c r="L329">
        <v>7.0063347430708075E-3</v>
      </c>
      <c r="M329">
        <v>9.347830032853539E-3</v>
      </c>
      <c r="N329">
        <v>1.4375692011689326E-2</v>
      </c>
      <c r="O329">
        <v>1.8096672898553354E-2</v>
      </c>
      <c r="P329">
        <v>1.0654711124825295E-2</v>
      </c>
      <c r="Q329">
        <v>6.0806273029241466E-3</v>
      </c>
      <c r="R329">
        <v>4.1602381427767593E-2</v>
      </c>
      <c r="S329">
        <v>4.5377815693463782E-4</v>
      </c>
      <c r="T329">
        <v>1.9966238905124063E-4</v>
      </c>
      <c r="U329">
        <v>0.13255767520374639</v>
      </c>
      <c r="V329">
        <v>1.2705788394169859E-4</v>
      </c>
      <c r="W329">
        <v>1.0128328462781116E-2</v>
      </c>
      <c r="X329">
        <v>3.8117365182509575E-4</v>
      </c>
      <c r="Y329">
        <v>0.71860308932169237</v>
      </c>
      <c r="Z329">
        <v>3.3761094875937054E-3</v>
      </c>
      <c r="AA329">
        <v>1.8514148802933222E-3</v>
      </c>
      <c r="AB329">
        <v>0.24654674822572742</v>
      </c>
      <c r="AC329">
        <v>5.9717205452598336E-3</v>
      </c>
      <c r="AD329">
        <v>5.3255404497849095E-2</v>
      </c>
      <c r="AE329">
        <v>5.3364311255513401E-5</v>
      </c>
      <c r="AF329">
        <v>2.8152396856224927E-2</v>
      </c>
      <c r="AG329">
        <v>6.07</v>
      </c>
      <c r="AH329">
        <v>14</v>
      </c>
      <c r="AI329">
        <v>2.9450202385057993E-3</v>
      </c>
      <c r="AJ329">
        <v>205.15</v>
      </c>
      <c r="AK329">
        <v>213.24</v>
      </c>
      <c r="AL329">
        <v>2.611947071315775E-2</v>
      </c>
      <c r="AM329">
        <v>0.89</v>
      </c>
      <c r="AN329">
        <v>195.6</v>
      </c>
      <c r="AO329">
        <v>1384.72</v>
      </c>
      <c r="AP329">
        <v>8.0299999999999994</v>
      </c>
      <c r="AQ329">
        <v>11.64</v>
      </c>
      <c r="AR329">
        <v>0.91</v>
      </c>
      <c r="AS329">
        <v>87.03</v>
      </c>
      <c r="AT329">
        <v>8.9600000000000009</v>
      </c>
      <c r="AU329">
        <v>6.37</v>
      </c>
      <c r="AV329">
        <v>1471.4</v>
      </c>
      <c r="AW329">
        <v>261.3</v>
      </c>
      <c r="AX329">
        <v>20.75</v>
      </c>
      <c r="AY329">
        <v>78.319999999999993</v>
      </c>
      <c r="AZ329">
        <v>40.31</v>
      </c>
      <c r="BA329">
        <v>160.88999999999999</v>
      </c>
      <c r="BB329">
        <v>38.29</v>
      </c>
      <c r="BC329">
        <v>5.62</v>
      </c>
      <c r="BD329">
        <v>-3.65</v>
      </c>
      <c r="BE329">
        <v>6.74</v>
      </c>
      <c r="BF329">
        <v>56.64</v>
      </c>
    </row>
    <row r="330" spans="1:58" x14ac:dyDescent="0.3">
      <c r="A330" s="25">
        <v>10</v>
      </c>
      <c r="B330">
        <v>6.16</v>
      </c>
      <c r="C330">
        <v>2.2886625214975525E-3</v>
      </c>
      <c r="D330">
        <v>5.3181637782775499E-3</v>
      </c>
      <c r="E330">
        <v>5.9134806191295146E-3</v>
      </c>
      <c r="F330">
        <v>0.14550866516735017</v>
      </c>
      <c r="G330">
        <v>4.8154517793358911E-3</v>
      </c>
      <c r="H330">
        <v>1.3229263130043656E-5</v>
      </c>
      <c r="I330">
        <v>1.0556951977774839E-2</v>
      </c>
      <c r="J330">
        <v>2.2238391321603386E-2</v>
      </c>
      <c r="K330">
        <v>2.3733298055298321E-2</v>
      </c>
      <c r="L330">
        <v>5.1064955681968515E-3</v>
      </c>
      <c r="M330">
        <v>1.128456144992724E-2</v>
      </c>
      <c r="N330">
        <v>1.1985712395819553E-2</v>
      </c>
      <c r="O330">
        <v>9.2604841910305588E-3</v>
      </c>
      <c r="P330">
        <v>6.2971292499007809E-3</v>
      </c>
      <c r="Q330">
        <v>6.3500463024209553E-3</v>
      </c>
      <c r="R330">
        <v>5.5364466199232701E-2</v>
      </c>
      <c r="S330">
        <v>3.0427305199100409E-4</v>
      </c>
      <c r="T330">
        <v>1.7198042069056752E-4</v>
      </c>
      <c r="U330">
        <v>0.11076862018785553</v>
      </c>
      <c r="V330">
        <v>3.9687789390130968E-5</v>
      </c>
      <c r="W330">
        <v>1.1800502711998942E-2</v>
      </c>
      <c r="X330">
        <v>1.4552189443048022E-4</v>
      </c>
      <c r="Y330">
        <v>0.50836089429818754</v>
      </c>
      <c r="Z330">
        <v>2.0637650482868103E-3</v>
      </c>
      <c r="AA330">
        <v>1.2964677867442784E-3</v>
      </c>
      <c r="AB330">
        <v>0.1835163381399656</v>
      </c>
      <c r="AC330">
        <v>4.1143008334435776E-3</v>
      </c>
      <c r="AD330">
        <v>6.7707368699563439E-2</v>
      </c>
      <c r="AE330">
        <v>3.8100277814525729E-5</v>
      </c>
      <c r="AF330">
        <v>3.8999867707368699E-2</v>
      </c>
      <c r="AG330">
        <v>6.55</v>
      </c>
      <c r="AH330">
        <v>19.37</v>
      </c>
      <c r="AI330">
        <v>1.7663712131234291E-3</v>
      </c>
      <c r="AJ330">
        <v>253.41</v>
      </c>
      <c r="AK330">
        <v>170.26</v>
      </c>
      <c r="AL330">
        <v>2.5122370683952903E-2</v>
      </c>
      <c r="AM330">
        <v>0.73</v>
      </c>
      <c r="AN330">
        <v>232.64</v>
      </c>
      <c r="AO330">
        <v>1314.11</v>
      </c>
      <c r="AP330">
        <v>11.99</v>
      </c>
      <c r="AQ330">
        <v>11.1</v>
      </c>
      <c r="AR330">
        <v>0.93</v>
      </c>
      <c r="AS330">
        <v>102.69</v>
      </c>
      <c r="AT330">
        <v>8.74</v>
      </c>
      <c r="AU330">
        <v>1.01</v>
      </c>
      <c r="AV330">
        <v>1066.08</v>
      </c>
      <c r="AW330">
        <v>297.85000000000002</v>
      </c>
      <c r="AX330">
        <v>45.78</v>
      </c>
      <c r="AY330">
        <v>86.02</v>
      </c>
      <c r="AZ330">
        <v>37.86</v>
      </c>
      <c r="BA330">
        <v>212.03</v>
      </c>
      <c r="BB330">
        <v>29.12</v>
      </c>
      <c r="BC330">
        <v>6.62</v>
      </c>
      <c r="BD330">
        <v>-3.08</v>
      </c>
      <c r="BE330">
        <v>6.07</v>
      </c>
      <c r="BF330">
        <v>49.29</v>
      </c>
    </row>
    <row r="331" spans="1:58" x14ac:dyDescent="0.3">
      <c r="A331" s="25">
        <v>11</v>
      </c>
      <c r="B331">
        <v>6.18</v>
      </c>
      <c r="C331">
        <v>6.7037279267495092E-3</v>
      </c>
      <c r="D331">
        <v>6.1240263987157378E-3</v>
      </c>
      <c r="E331">
        <v>1.09994648908972E-2</v>
      </c>
      <c r="F331">
        <v>0.21949134906950474</v>
      </c>
      <c r="G331">
        <v>8.5617456448064694E-3</v>
      </c>
      <c r="H331">
        <v>4.4592425233367028E-5</v>
      </c>
      <c r="I331">
        <v>1.5436411201617218E-2</v>
      </c>
      <c r="J331">
        <v>5.6074974730959036E-2</v>
      </c>
      <c r="K331">
        <v>5.3339972649979188E-2</v>
      </c>
      <c r="L331">
        <v>6.3023960996492065E-3</v>
      </c>
      <c r="M331">
        <v>1.0248825732802188E-2</v>
      </c>
      <c r="N331">
        <v>1.1675783340269932E-2</v>
      </c>
      <c r="O331">
        <v>1.9323384267792378E-2</v>
      </c>
      <c r="P331">
        <v>7.7590819906058622E-3</v>
      </c>
      <c r="Q331">
        <v>5.7301266424876623E-3</v>
      </c>
      <c r="R331">
        <v>3.3875379035614481E-2</v>
      </c>
      <c r="S331">
        <v>2.0066591355015161E-4</v>
      </c>
      <c r="T331">
        <v>3.6417147273916405E-4</v>
      </c>
      <c r="U331">
        <v>0.13772370533325407</v>
      </c>
      <c r="V331">
        <v>1.4120934657232891E-4</v>
      </c>
      <c r="W331">
        <v>1.0954872465663833E-2</v>
      </c>
      <c r="X331">
        <v>1.3377727570010109E-4</v>
      </c>
      <c r="Y331">
        <v>0.56537249539211609</v>
      </c>
      <c r="Z331">
        <v>2.9059397110410847E-3</v>
      </c>
      <c r="AA331">
        <v>1.3377727570010108E-3</v>
      </c>
      <c r="AB331">
        <v>0.25663683928889947</v>
      </c>
      <c r="AC331">
        <v>4.927462988287056E-3</v>
      </c>
      <c r="AD331">
        <v>6.1440929900707535E-2</v>
      </c>
      <c r="AE331">
        <v>1.605327308401213E-5</v>
      </c>
      <c r="AF331">
        <v>3.7212378857244779E-2</v>
      </c>
      <c r="AG331">
        <v>10.6</v>
      </c>
      <c r="AH331">
        <v>13.03</v>
      </c>
      <c r="AI331">
        <v>1.3483262976395742E-3</v>
      </c>
      <c r="AJ331">
        <v>159.28</v>
      </c>
      <c r="AK331">
        <v>237.31</v>
      </c>
      <c r="AL331">
        <v>1.8840299661097567E-2</v>
      </c>
      <c r="AM331">
        <v>0.8</v>
      </c>
      <c r="AN331">
        <v>295.25</v>
      </c>
      <c r="AO331">
        <v>1310.9</v>
      </c>
      <c r="AP331">
        <v>8.43</v>
      </c>
      <c r="AQ331">
        <v>12.45</v>
      </c>
      <c r="AR331">
        <v>0.92</v>
      </c>
      <c r="AS331">
        <v>100</v>
      </c>
      <c r="AT331">
        <v>6.82</v>
      </c>
      <c r="AU331">
        <v>3.13</v>
      </c>
      <c r="AV331">
        <v>1273.3499999999999</v>
      </c>
      <c r="AW331">
        <v>332.2</v>
      </c>
      <c r="AX331">
        <v>43.32</v>
      </c>
      <c r="AY331">
        <v>81.05</v>
      </c>
      <c r="AZ331">
        <v>38.19</v>
      </c>
      <c r="BA331">
        <v>191.28</v>
      </c>
      <c r="BB331">
        <v>13.06</v>
      </c>
      <c r="BC331">
        <v>6.66</v>
      </c>
      <c r="BD331">
        <v>-3.68</v>
      </c>
      <c r="BE331">
        <v>8.2100000000000009</v>
      </c>
      <c r="BF331">
        <v>58.78</v>
      </c>
    </row>
    <row r="332" spans="1:58" x14ac:dyDescent="0.3">
      <c r="A332" s="25">
        <v>12</v>
      </c>
      <c r="B332">
        <v>6.83</v>
      </c>
      <c r="C332">
        <v>1.108602278321987E-2</v>
      </c>
      <c r="D332">
        <v>4.6007843403561791E-3</v>
      </c>
      <c r="E332">
        <v>1.7044972242500383E-2</v>
      </c>
      <c r="F332">
        <v>0.27331375311953549</v>
      </c>
      <c r="G332">
        <v>1.0712527375515679E-2</v>
      </c>
      <c r="H332">
        <v>1.6977063986554164E-5</v>
      </c>
      <c r="I332">
        <v>1.524540345992564E-2</v>
      </c>
      <c r="J332">
        <v>7.3765343021577848E-2</v>
      </c>
      <c r="K332">
        <v>8.1897356671137289E-2</v>
      </c>
      <c r="L332">
        <v>5.4326604756973328E-3</v>
      </c>
      <c r="M332">
        <v>8.3696925453712028E-3</v>
      </c>
      <c r="N332">
        <v>8.4376008013174204E-3</v>
      </c>
      <c r="O332">
        <v>2.164575658285656E-2</v>
      </c>
      <c r="P332">
        <v>9.5241328964568873E-3</v>
      </c>
      <c r="Q332">
        <v>3.7009999490688079E-3</v>
      </c>
      <c r="R332">
        <v>2.7740522554029506E-2</v>
      </c>
      <c r="S332">
        <v>2.546559597983125E-4</v>
      </c>
      <c r="T332">
        <v>4.9233485561007084E-4</v>
      </c>
      <c r="U332">
        <v>0.15248798872722952</v>
      </c>
      <c r="V332">
        <v>1.8674770385209582E-4</v>
      </c>
      <c r="W332">
        <v>9.3034310646316828E-3</v>
      </c>
      <c r="X332">
        <v>1.6977063986554164E-5</v>
      </c>
      <c r="Y332">
        <v>0.56927490959713423</v>
      </c>
      <c r="Z332">
        <v>1.9863164864268373E-3</v>
      </c>
      <c r="AA332">
        <v>9.5071558324703322E-4</v>
      </c>
      <c r="AB332">
        <v>0.30523063341425732</v>
      </c>
      <c r="AC332">
        <v>3.8537935249477956E-3</v>
      </c>
      <c r="AD332">
        <v>7.9113118177342415E-2</v>
      </c>
      <c r="AE332">
        <v>2.5126054700100165E-5</v>
      </c>
      <c r="AF332">
        <v>4.6534132387144968E-2</v>
      </c>
      <c r="AG332">
        <v>13.84</v>
      </c>
      <c r="AH332">
        <v>8.8000000000000007</v>
      </c>
      <c r="AI332">
        <v>3.1541687180618983E-3</v>
      </c>
      <c r="AJ332">
        <v>310.99</v>
      </c>
      <c r="AK332">
        <v>322.33999999999997</v>
      </c>
      <c r="AL332">
        <v>1.271582092592907E-2</v>
      </c>
      <c r="AM332">
        <v>0.69</v>
      </c>
      <c r="AN332">
        <v>221.9</v>
      </c>
      <c r="AO332">
        <v>1138.29</v>
      </c>
      <c r="AP332">
        <v>7.41</v>
      </c>
      <c r="AQ332">
        <v>9.69</v>
      </c>
      <c r="AR332">
        <v>0.9</v>
      </c>
      <c r="AS332">
        <v>98.57</v>
      </c>
      <c r="AT332">
        <v>4.1399999999999997</v>
      </c>
      <c r="AU332">
        <v>0.69</v>
      </c>
      <c r="AV332">
        <v>1456.8</v>
      </c>
      <c r="AW332">
        <v>398.33</v>
      </c>
      <c r="AX332">
        <v>0</v>
      </c>
      <c r="AY332">
        <v>90.04</v>
      </c>
      <c r="AZ332">
        <v>39.119999999999997</v>
      </c>
      <c r="BA332">
        <v>166.34</v>
      </c>
      <c r="BB332">
        <v>8.81</v>
      </c>
      <c r="BC332">
        <v>7.07</v>
      </c>
      <c r="BD332">
        <v>-3.76</v>
      </c>
      <c r="BE332">
        <v>0.34</v>
      </c>
      <c r="BF332">
        <v>59.68</v>
      </c>
    </row>
    <row r="333" spans="1:58" x14ac:dyDescent="0.3">
      <c r="A333" s="25">
        <v>13</v>
      </c>
      <c r="B333">
        <v>5.46</v>
      </c>
      <c r="C333">
        <v>5.3630737399952815E-3</v>
      </c>
      <c r="D333">
        <v>7.5863445797564382E-3</v>
      </c>
      <c r="E333">
        <v>1.0145374689195812E-2</v>
      </c>
      <c r="F333">
        <v>0.22110201637053303</v>
      </c>
      <c r="G333">
        <v>7.9493275740031583E-3</v>
      </c>
      <c r="H333">
        <v>2.5408809597270366E-4</v>
      </c>
      <c r="I333">
        <v>1.6488502513657233E-2</v>
      </c>
      <c r="J333">
        <v>4.8603422929635744E-2</v>
      </c>
      <c r="K333">
        <v>4.6997223180094014E-2</v>
      </c>
      <c r="L333">
        <v>8.0309987477086703E-3</v>
      </c>
      <c r="M333">
        <v>1.1125428773661954E-2</v>
      </c>
      <c r="N333">
        <v>1.5054719686382693E-2</v>
      </c>
      <c r="O333">
        <v>2.0236301929254616E-2</v>
      </c>
      <c r="P333">
        <v>9.8186899943737641E-3</v>
      </c>
      <c r="Q333">
        <v>6.6698125192834719E-3</v>
      </c>
      <c r="R333">
        <v>4.4973592987168548E-2</v>
      </c>
      <c r="S333">
        <v>3.7205756910288756E-4</v>
      </c>
      <c r="T333">
        <v>5.353999165139113E-4</v>
      </c>
      <c r="U333">
        <v>0.14118223561226156</v>
      </c>
      <c r="V333">
        <v>1.4519319769868783E-4</v>
      </c>
      <c r="W333">
        <v>1.217807945697744E-2</v>
      </c>
      <c r="X333">
        <v>1.9964064683569574E-4</v>
      </c>
      <c r="Y333">
        <v>0.65911359552804949</v>
      </c>
      <c r="Z333">
        <v>3.3757418464944919E-3</v>
      </c>
      <c r="AA333">
        <v>1.8602878455144377E-3</v>
      </c>
      <c r="AB333">
        <v>0.26325341657743334</v>
      </c>
      <c r="AC333">
        <v>6.1888600519065685E-3</v>
      </c>
      <c r="AD333">
        <v>4.3993538902702412E-2</v>
      </c>
      <c r="AE333">
        <v>2.8312673551244126E-5</v>
      </c>
      <c r="AF333">
        <v>3.1080418882375362E-2</v>
      </c>
      <c r="AG333">
        <v>3.55</v>
      </c>
      <c r="AH333">
        <v>14.92</v>
      </c>
      <c r="AI333">
        <v>1.5160892212199859E-3</v>
      </c>
      <c r="AJ333">
        <v>238.13</v>
      </c>
      <c r="AK333">
        <v>245.18</v>
      </c>
      <c r="AL333">
        <v>2.7659304161600028E-2</v>
      </c>
      <c r="AM333">
        <v>0.85</v>
      </c>
      <c r="AN333">
        <v>303</v>
      </c>
      <c r="AO333">
        <v>1286.0899999999999</v>
      </c>
      <c r="AP333">
        <v>8.4499999999999993</v>
      </c>
      <c r="AQ333">
        <v>8.48</v>
      </c>
      <c r="AR333">
        <v>0.9</v>
      </c>
      <c r="AS333">
        <v>99.55</v>
      </c>
      <c r="AT333">
        <v>7.28</v>
      </c>
      <c r="AU333">
        <v>2.44</v>
      </c>
      <c r="AV333">
        <v>1384.53</v>
      </c>
      <c r="AW333">
        <v>353.52</v>
      </c>
      <c r="AX333">
        <v>38.76</v>
      </c>
      <c r="AY333">
        <v>70.44</v>
      </c>
      <c r="AZ333">
        <v>37.76</v>
      </c>
      <c r="BA333">
        <v>162.9</v>
      </c>
      <c r="BB333">
        <v>25.07</v>
      </c>
      <c r="BC333">
        <v>5.83</v>
      </c>
      <c r="BD333">
        <v>-1.81</v>
      </c>
      <c r="BE333">
        <v>9.51</v>
      </c>
      <c r="BF333">
        <v>57.61</v>
      </c>
    </row>
    <row r="334" spans="1:58" x14ac:dyDescent="0.3">
      <c r="A334" s="25">
        <v>14</v>
      </c>
      <c r="B334">
        <v>6.02</v>
      </c>
      <c r="C334">
        <v>4.7994455514164432E-3</v>
      </c>
      <c r="D334">
        <v>7.1211989950619422E-3</v>
      </c>
      <c r="E334">
        <v>9.2610239972277571E-3</v>
      </c>
      <c r="F334">
        <v>0.19532184007623668</v>
      </c>
      <c r="G334">
        <v>7.6496578012648355E-3</v>
      </c>
      <c r="H334">
        <v>8.6632591180802215E-6</v>
      </c>
      <c r="I334">
        <v>1.4103785844234601E-2</v>
      </c>
      <c r="J334">
        <v>4.1791561985618987E-2</v>
      </c>
      <c r="K334">
        <v>4.2380663605648447E-2</v>
      </c>
      <c r="L334">
        <v>7.5716884692021138E-3</v>
      </c>
      <c r="M334">
        <v>9.0184527419215101E-3</v>
      </c>
      <c r="N334">
        <v>1.2856276531231049E-2</v>
      </c>
      <c r="O334">
        <v>1.6616130988477865E-2</v>
      </c>
      <c r="P334">
        <v>7.1905050680065837E-3</v>
      </c>
      <c r="Q334">
        <v>5.8910162002945507E-3</v>
      </c>
      <c r="R334">
        <v>4.0370787490253836E-2</v>
      </c>
      <c r="S334">
        <v>2.4257125530624622E-4</v>
      </c>
      <c r="T334">
        <v>1.9059170059776488E-4</v>
      </c>
      <c r="U334">
        <v>0.12902191804556876</v>
      </c>
      <c r="V334">
        <v>1.5593866412544398E-4</v>
      </c>
      <c r="W334">
        <v>9.6075543619509665E-3</v>
      </c>
      <c r="X334">
        <v>2.5989777354240664E-5</v>
      </c>
      <c r="Y334">
        <v>0.62030667937278006</v>
      </c>
      <c r="Z334">
        <v>2.2004678159923763E-3</v>
      </c>
      <c r="AA334">
        <v>9.0097894828034312E-4</v>
      </c>
      <c r="AB334">
        <v>0.23023477432209996</v>
      </c>
      <c r="AC334">
        <v>4.3749458546305121E-3</v>
      </c>
      <c r="AD334">
        <v>7.0926102399722774E-2</v>
      </c>
      <c r="AE334">
        <v>2.2784371480550982E-5</v>
      </c>
      <c r="AF334">
        <v>3.9157931213722602E-2</v>
      </c>
      <c r="AG334">
        <v>5.7</v>
      </c>
      <c r="AH334">
        <v>13.86</v>
      </c>
      <c r="AI334">
        <v>1.5494238932686477E-3</v>
      </c>
      <c r="AJ334">
        <v>125.85</v>
      </c>
      <c r="AK334">
        <v>214.69</v>
      </c>
      <c r="AL334">
        <v>2.300095295850299E-2</v>
      </c>
      <c r="AM334">
        <v>0.74</v>
      </c>
      <c r="AN334">
        <v>292.39</v>
      </c>
      <c r="AO334">
        <v>1331.03</v>
      </c>
      <c r="AP334">
        <v>7.63</v>
      </c>
      <c r="AQ334">
        <v>9.86</v>
      </c>
      <c r="AR334">
        <v>0.85</v>
      </c>
      <c r="AS334">
        <v>94.17</v>
      </c>
      <c r="AT334">
        <v>7.76</v>
      </c>
      <c r="AU334">
        <v>4.9000000000000004</v>
      </c>
      <c r="AV334">
        <v>1203.01</v>
      </c>
      <c r="AW334">
        <v>321.98</v>
      </c>
      <c r="AX334">
        <v>25.6</v>
      </c>
      <c r="AY334">
        <v>86.36</v>
      </c>
      <c r="AZ334">
        <v>38.57</v>
      </c>
      <c r="BA334">
        <v>172.88</v>
      </c>
      <c r="BB334">
        <v>19.89</v>
      </c>
      <c r="BC334">
        <v>6.58</v>
      </c>
      <c r="BD334">
        <v>-2.4500000000000002</v>
      </c>
      <c r="BE334">
        <v>4.17</v>
      </c>
      <c r="BF334">
        <v>52.96</v>
      </c>
    </row>
    <row r="335" spans="1:58" x14ac:dyDescent="0.3">
      <c r="A335" s="25">
        <v>15</v>
      </c>
      <c r="B335">
        <v>5.85</v>
      </c>
      <c r="C335">
        <v>2.8810960530220595E-3</v>
      </c>
      <c r="D335">
        <v>6.8132357305371455E-3</v>
      </c>
      <c r="E335">
        <v>5.9229399544959939E-3</v>
      </c>
      <c r="F335">
        <v>0.14464833316846373</v>
      </c>
      <c r="G335">
        <v>4.4638440993174395E-3</v>
      </c>
      <c r="H335">
        <v>0</v>
      </c>
      <c r="I335">
        <v>1.386141062419626E-2</v>
      </c>
      <c r="J335">
        <v>2.3765951132654072E-2</v>
      </c>
      <c r="K335">
        <v>2.4779899099812049E-2</v>
      </c>
      <c r="L335">
        <v>5.7127312295973884E-3</v>
      </c>
      <c r="M335">
        <v>1.1153427638737758E-2</v>
      </c>
      <c r="N335">
        <v>1.6396280542091204E-2</v>
      </c>
      <c r="O335">
        <v>1.0349688396478386E-2</v>
      </c>
      <c r="P335">
        <v>7.0481748936591154E-3</v>
      </c>
      <c r="Q335">
        <v>8.4454446532792569E-3</v>
      </c>
      <c r="R335">
        <v>4.2091205856167768E-2</v>
      </c>
      <c r="S335">
        <v>2.720348204570185E-4</v>
      </c>
      <c r="T335">
        <v>7.4191314670095951E-5</v>
      </c>
      <c r="U335">
        <v>0.11160846770204769</v>
      </c>
      <c r="V335">
        <v>8.6556533781778614E-5</v>
      </c>
      <c r="W335">
        <v>1.1586210307646651E-2</v>
      </c>
      <c r="X335">
        <v>3.7095657335047975E-5</v>
      </c>
      <c r="Y335">
        <v>0.47434217034325848</v>
      </c>
      <c r="Z335">
        <v>1.669304580077159E-3</v>
      </c>
      <c r="AA335">
        <v>6.3062617469581556E-4</v>
      </c>
      <c r="AB335">
        <v>0.1865293302997329</v>
      </c>
      <c r="AC335">
        <v>3.2025917499258088E-3</v>
      </c>
      <c r="AD335">
        <v>5.4233851023840145E-2</v>
      </c>
      <c r="AE335">
        <v>4.0310614304085463E-5</v>
      </c>
      <c r="AF335">
        <v>3.171678702146602E-2</v>
      </c>
      <c r="AG335">
        <v>3.92</v>
      </c>
      <c r="AH335">
        <v>21.17</v>
      </c>
      <c r="AI335">
        <v>1.9750964487090712E-3</v>
      </c>
      <c r="AJ335">
        <v>199</v>
      </c>
      <c r="AK335">
        <v>189.08</v>
      </c>
      <c r="AL335">
        <v>2.8699673558215451E-2</v>
      </c>
      <c r="AM335">
        <v>0.81</v>
      </c>
      <c r="AN335">
        <v>337.38</v>
      </c>
      <c r="AO335">
        <v>1399.63</v>
      </c>
      <c r="AP335">
        <v>9.8800000000000008</v>
      </c>
      <c r="AQ335">
        <v>10.65</v>
      </c>
      <c r="AR335">
        <v>0.92</v>
      </c>
      <c r="AS335">
        <v>130.27000000000001</v>
      </c>
      <c r="AT335">
        <v>10.17</v>
      </c>
      <c r="AU335">
        <v>0.91</v>
      </c>
      <c r="AV335">
        <v>1157.72</v>
      </c>
      <c r="AW335">
        <v>307.51</v>
      </c>
      <c r="AX335">
        <v>44.61</v>
      </c>
      <c r="AY335">
        <v>81.19</v>
      </c>
      <c r="AZ335">
        <v>37.229999999999997</v>
      </c>
      <c r="BA335">
        <v>207.97</v>
      </c>
      <c r="BB335">
        <v>28.13</v>
      </c>
      <c r="BC335">
        <v>6.13</v>
      </c>
      <c r="BD335">
        <v>-5.48</v>
      </c>
      <c r="BE335">
        <v>0.86</v>
      </c>
      <c r="BF335">
        <v>51.23</v>
      </c>
    </row>
    <row r="336" spans="1:58" x14ac:dyDescent="0.3">
      <c r="A336" s="25">
        <v>16</v>
      </c>
      <c r="B336">
        <v>7.09</v>
      </c>
      <c r="C336">
        <v>3.9186804330002918E-3</v>
      </c>
      <c r="D336">
        <v>6.7395745035643316E-3</v>
      </c>
      <c r="E336">
        <v>6.6284062643302806E-3</v>
      </c>
      <c r="F336">
        <v>0.15189750288342621</v>
      </c>
      <c r="G336">
        <v>5.4333476925642341E-3</v>
      </c>
      <c r="H336">
        <v>0</v>
      </c>
      <c r="I336">
        <v>1.0922279504745494E-2</v>
      </c>
      <c r="J336">
        <v>3.1460611703236385E-2</v>
      </c>
      <c r="K336">
        <v>3.8005641788141128E-2</v>
      </c>
      <c r="L336">
        <v>5.5862040215110542E-3</v>
      </c>
      <c r="M336">
        <v>1.2964995900671178E-2</v>
      </c>
      <c r="N336">
        <v>1.4993816266692606E-2</v>
      </c>
      <c r="O336">
        <v>1.1561496880341287E-2</v>
      </c>
      <c r="P336">
        <v>5.836332559787669E-3</v>
      </c>
      <c r="Q336">
        <v>6.4199658157664359E-3</v>
      </c>
      <c r="R336">
        <v>3.29196948431833E-2</v>
      </c>
      <c r="S336">
        <v>3.8908883731917791E-4</v>
      </c>
      <c r="T336">
        <v>1.8064838875533261E-4</v>
      </c>
      <c r="U336">
        <v>0.12096494031655156</v>
      </c>
      <c r="V336">
        <v>5.5584119617025413E-5</v>
      </c>
      <c r="W336">
        <v>1.3590317246362714E-2</v>
      </c>
      <c r="X336">
        <v>0</v>
      </c>
      <c r="Y336">
        <v>0.41739505023414808</v>
      </c>
      <c r="Z336">
        <v>1.0838903325319955E-3</v>
      </c>
      <c r="AA336">
        <v>3.0571265789363977E-4</v>
      </c>
      <c r="AB336">
        <v>0.19819907452440838</v>
      </c>
      <c r="AC336">
        <v>3.3211511471172685E-3</v>
      </c>
      <c r="AD336">
        <v>8.3932020621708375E-2</v>
      </c>
      <c r="AE336">
        <v>3.5295915956811138E-5</v>
      </c>
      <c r="AF336">
        <v>3.906174006086461E-2</v>
      </c>
      <c r="AG336">
        <v>16.420000000000002</v>
      </c>
      <c r="AH336">
        <v>21.25</v>
      </c>
      <c r="AI336">
        <v>1.7860567235940693E-3</v>
      </c>
      <c r="AJ336">
        <v>177.92</v>
      </c>
      <c r="AK336">
        <v>209.03</v>
      </c>
      <c r="AL336">
        <v>2.1761182830065451E-2</v>
      </c>
      <c r="AM336">
        <v>0.83</v>
      </c>
      <c r="AN336">
        <v>302</v>
      </c>
      <c r="AO336">
        <v>1483.37</v>
      </c>
      <c r="AP336">
        <v>8.6199999999999992</v>
      </c>
      <c r="AQ336">
        <v>14.66</v>
      </c>
      <c r="AR336">
        <v>0.9</v>
      </c>
      <c r="AS336">
        <v>102.5</v>
      </c>
      <c r="AT336">
        <v>9.51</v>
      </c>
      <c r="AU336">
        <v>5.26</v>
      </c>
      <c r="AV336">
        <v>1069.1400000000001</v>
      </c>
      <c r="AW336">
        <v>411.43</v>
      </c>
      <c r="AX336">
        <v>0</v>
      </c>
      <c r="AY336">
        <v>90.53</v>
      </c>
      <c r="AZ336">
        <v>38.19</v>
      </c>
      <c r="BA336">
        <v>227.17</v>
      </c>
      <c r="BB336">
        <v>15.45</v>
      </c>
      <c r="BC336">
        <v>7.31</v>
      </c>
      <c r="BD336">
        <v>-3.1</v>
      </c>
      <c r="BE336">
        <v>-3.81</v>
      </c>
      <c r="BF336">
        <v>51.98</v>
      </c>
    </row>
    <row r="337" spans="1:58" x14ac:dyDescent="0.3">
      <c r="A337" s="25">
        <v>17</v>
      </c>
      <c r="B337">
        <v>6.86</v>
      </c>
      <c r="C337">
        <v>2.4262913389448506E-3</v>
      </c>
      <c r="D337">
        <v>6.1864679637551167E-3</v>
      </c>
      <c r="E337">
        <v>4.8065866335495148E-3</v>
      </c>
      <c r="F337">
        <v>0.1155420633825491</v>
      </c>
      <c r="G337">
        <v>4.8065866335495148E-3</v>
      </c>
      <c r="H337">
        <v>4.5996044340186746E-5</v>
      </c>
      <c r="I337">
        <v>8.8542385354859476E-3</v>
      </c>
      <c r="J337">
        <v>2.1491651717952257E-2</v>
      </c>
      <c r="K337">
        <v>2.4538889655489629E-2</v>
      </c>
      <c r="L337">
        <v>5.9449887309691368E-3</v>
      </c>
      <c r="M337">
        <v>9.4521871119083757E-3</v>
      </c>
      <c r="N337">
        <v>1.3028379559357895E-2</v>
      </c>
      <c r="O337">
        <v>8.0263097373625865E-3</v>
      </c>
      <c r="P337">
        <v>4.6915965226990482E-3</v>
      </c>
      <c r="Q337">
        <v>7.3478680833448324E-3</v>
      </c>
      <c r="R337">
        <v>2.6045260107630745E-2</v>
      </c>
      <c r="S337">
        <v>2.1848121061588703E-4</v>
      </c>
      <c r="T337">
        <v>2.2998022170093373E-5</v>
      </c>
      <c r="U337">
        <v>9.7626604112046364E-2</v>
      </c>
      <c r="V337">
        <v>3.4497033255140055E-5</v>
      </c>
      <c r="W337">
        <v>9.7281633779494961E-3</v>
      </c>
      <c r="X337">
        <v>0</v>
      </c>
      <c r="Y337">
        <v>0.36395519985281266</v>
      </c>
      <c r="Z337">
        <v>8.6242583137850141E-4</v>
      </c>
      <c r="AA337">
        <v>2.1848121061588703E-4</v>
      </c>
      <c r="AB337">
        <v>0.15195943148889196</v>
      </c>
      <c r="AC337">
        <v>1.6213605629915827E-3</v>
      </c>
      <c r="AD337">
        <v>6.5026907685939009E-2</v>
      </c>
      <c r="AE337">
        <v>3.2082240927280251E-5</v>
      </c>
      <c r="AF337">
        <v>3.7245296904466214E-2</v>
      </c>
      <c r="AG337">
        <v>6.17</v>
      </c>
      <c r="AH337">
        <v>21.35</v>
      </c>
      <c r="AI337">
        <v>1.2621314566947242E-3</v>
      </c>
      <c r="AJ337">
        <v>168.61</v>
      </c>
      <c r="AK337">
        <v>168.26</v>
      </c>
      <c r="AL337">
        <v>2.3917943056897106E-2</v>
      </c>
      <c r="AM337">
        <v>0.84</v>
      </c>
      <c r="AN337">
        <v>471.25</v>
      </c>
      <c r="AO337">
        <v>1539.94</v>
      </c>
      <c r="AP337">
        <v>15.38</v>
      </c>
      <c r="AQ337">
        <v>13.06</v>
      </c>
      <c r="AR337">
        <v>0.93</v>
      </c>
      <c r="AS337">
        <v>104.62</v>
      </c>
      <c r="AT337">
        <v>10.050000000000001</v>
      </c>
      <c r="AU337">
        <v>3.76</v>
      </c>
      <c r="AV337">
        <v>1046.49</v>
      </c>
      <c r="AW337">
        <v>362.84</v>
      </c>
      <c r="AX337">
        <v>23.03</v>
      </c>
      <c r="AY337">
        <v>94.21</v>
      </c>
      <c r="AZ337">
        <v>37.36</v>
      </c>
      <c r="BA337">
        <v>248.13</v>
      </c>
      <c r="BB337">
        <v>21.2</v>
      </c>
      <c r="BC337">
        <v>7.49</v>
      </c>
      <c r="BD337">
        <v>-3.98</v>
      </c>
      <c r="BE337">
        <v>0.28999999999999998</v>
      </c>
      <c r="BF337">
        <v>48.65</v>
      </c>
    </row>
    <row r="338" spans="1:58" x14ac:dyDescent="0.3">
      <c r="A338" s="25">
        <v>18</v>
      </c>
      <c r="B338">
        <v>6.84</v>
      </c>
      <c r="C338">
        <v>2.8685830395027792E-3</v>
      </c>
      <c r="D338">
        <v>6.5638757744178175E-3</v>
      </c>
      <c r="E338">
        <v>4.6415267236399127E-3</v>
      </c>
      <c r="F338">
        <v>0.12282117173648878</v>
      </c>
      <c r="G338">
        <v>4.6415267236399127E-3</v>
      </c>
      <c r="H338">
        <v>4.9801788880256577E-5</v>
      </c>
      <c r="I338">
        <v>9.8507938405147516E-3</v>
      </c>
      <c r="J338">
        <v>2.1554214227375048E-2</v>
      </c>
      <c r="K338">
        <v>2.5070220522321163E-2</v>
      </c>
      <c r="L338">
        <v>5.1793860435466839E-3</v>
      </c>
      <c r="M338">
        <v>8.8149166318054143E-3</v>
      </c>
      <c r="N338">
        <v>1.2032112193469989E-2</v>
      </c>
      <c r="O338">
        <v>7.3905854698300766E-3</v>
      </c>
      <c r="P338">
        <v>5.4383553457240186E-3</v>
      </c>
      <c r="Q338">
        <v>7.4403872587103332E-3</v>
      </c>
      <c r="R338">
        <v>3.1405008067889796E-2</v>
      </c>
      <c r="S338">
        <v>3.6853323771389869E-4</v>
      </c>
      <c r="T338">
        <v>8.9643219984461849E-5</v>
      </c>
      <c r="U338">
        <v>9.9673300264945516E-2</v>
      </c>
      <c r="V338">
        <v>1.9920715552102633E-5</v>
      </c>
      <c r="W338">
        <v>9.2930138050558771E-3</v>
      </c>
      <c r="X338">
        <v>5.9762146656307895E-5</v>
      </c>
      <c r="Y338">
        <v>0.43628359130659972</v>
      </c>
      <c r="Z338">
        <v>1.0956393553656447E-3</v>
      </c>
      <c r="AA338">
        <v>2.6892965995338551E-4</v>
      </c>
      <c r="AB338">
        <v>0.15691547640391243</v>
      </c>
      <c r="AC338">
        <v>2.2012390685073407E-3</v>
      </c>
      <c r="AD338">
        <v>7.7670869937648157E-2</v>
      </c>
      <c r="AE338">
        <v>2.5598119484451878E-5</v>
      </c>
      <c r="AF338">
        <v>3.9273690710970338E-2</v>
      </c>
      <c r="AG338">
        <v>11.34</v>
      </c>
      <c r="AH338">
        <v>19.5</v>
      </c>
      <c r="AI338">
        <v>1.2423554254068806E-3</v>
      </c>
      <c r="AJ338">
        <v>228.92</v>
      </c>
      <c r="AK338">
        <v>166.42</v>
      </c>
      <c r="AL338">
        <v>2.2092073547281817E-2</v>
      </c>
      <c r="AM338">
        <v>0.77</v>
      </c>
      <c r="AN338">
        <v>339.04</v>
      </c>
      <c r="AO338">
        <v>1392.1</v>
      </c>
      <c r="AP338">
        <v>11.94</v>
      </c>
      <c r="AQ338">
        <v>13.31</v>
      </c>
      <c r="AR338">
        <v>0.9</v>
      </c>
      <c r="AS338">
        <v>93.33</v>
      </c>
      <c r="AT338">
        <v>10.6</v>
      </c>
      <c r="AU338">
        <v>1.53</v>
      </c>
      <c r="AV338">
        <v>1278.3800000000001</v>
      </c>
      <c r="AW338">
        <v>347.63</v>
      </c>
      <c r="AX338">
        <v>19.940000000000001</v>
      </c>
      <c r="AY338">
        <v>87.58</v>
      </c>
      <c r="AZ338">
        <v>36.07</v>
      </c>
      <c r="BA338">
        <v>216.12</v>
      </c>
      <c r="BB338">
        <v>33.590000000000003</v>
      </c>
      <c r="BC338">
        <v>7.22</v>
      </c>
      <c r="BD338">
        <v>-1.62</v>
      </c>
      <c r="BE338">
        <v>5.62</v>
      </c>
      <c r="BF338">
        <v>49.77</v>
      </c>
    </row>
    <row r="339" spans="1:58" x14ac:dyDescent="0.3">
      <c r="A339" s="25">
        <v>19</v>
      </c>
      <c r="B339">
        <v>6.4</v>
      </c>
      <c r="C339">
        <v>2.6650676260910121E-3</v>
      </c>
      <c r="D339">
        <v>5.8964621227263645E-3</v>
      </c>
      <c r="E339">
        <v>6.546072356586048E-3</v>
      </c>
      <c r="F339">
        <v>0.12985542008128456</v>
      </c>
      <c r="G339">
        <v>5.8631487774002261E-3</v>
      </c>
      <c r="H339">
        <v>1.6656672663068825E-5</v>
      </c>
      <c r="I339">
        <v>1.1509760810180559E-2</v>
      </c>
      <c r="J339">
        <v>2.2769671530415085E-2</v>
      </c>
      <c r="K339">
        <v>2.4635218868678792E-2</v>
      </c>
      <c r="L339">
        <v>6.312878939303085E-3</v>
      </c>
      <c r="M339">
        <v>8.1117995869145181E-3</v>
      </c>
      <c r="N339">
        <v>1.0626957159037911E-2</v>
      </c>
      <c r="O339">
        <v>9.2611100006662669E-3</v>
      </c>
      <c r="P339">
        <v>5.7298953960956758E-3</v>
      </c>
      <c r="Q339">
        <v>6.9291758278366309E-3</v>
      </c>
      <c r="R339">
        <v>3.0165234192817643E-2</v>
      </c>
      <c r="S339">
        <v>2.8316343527217005E-4</v>
      </c>
      <c r="T339">
        <v>4.9970017989206476E-5</v>
      </c>
      <c r="U339">
        <v>9.6392164701179298E-2</v>
      </c>
      <c r="V339">
        <v>0</v>
      </c>
      <c r="W339">
        <v>8.4449330401758938E-3</v>
      </c>
      <c r="X339">
        <v>1.6656672663068825E-5</v>
      </c>
      <c r="Y339">
        <v>0.45572656406156309</v>
      </c>
      <c r="Z339">
        <v>1.0993403957625424E-3</v>
      </c>
      <c r="AA339">
        <v>3.8310347125058297E-4</v>
      </c>
      <c r="AB339">
        <v>0.15903791058698113</v>
      </c>
      <c r="AC339">
        <v>2.2653074821773604E-3</v>
      </c>
      <c r="AD339">
        <v>7.397228329668866E-2</v>
      </c>
      <c r="AE339">
        <v>4.2307948564194816E-5</v>
      </c>
      <c r="AF339">
        <v>3.8093810380438402E-2</v>
      </c>
      <c r="AG339">
        <v>4.2300000000000004</v>
      </c>
      <c r="AH339">
        <v>17.3</v>
      </c>
      <c r="AI339">
        <v>2.2028449596908522E-3</v>
      </c>
      <c r="AJ339">
        <v>196.81</v>
      </c>
      <c r="AK339">
        <v>153.47999999999999</v>
      </c>
      <c r="AL339">
        <v>2.213671796921847E-2</v>
      </c>
      <c r="AM339">
        <v>0.73</v>
      </c>
      <c r="AN339">
        <v>296.07</v>
      </c>
      <c r="AO339">
        <v>1352.39</v>
      </c>
      <c r="AP339">
        <v>15.18</v>
      </c>
      <c r="AQ339">
        <v>11.48</v>
      </c>
      <c r="AR339">
        <v>0.92</v>
      </c>
      <c r="AS339">
        <v>77.209999999999994</v>
      </c>
      <c r="AT339">
        <v>9.48</v>
      </c>
      <c r="AU339">
        <v>2.12</v>
      </c>
      <c r="AV339">
        <v>1092.6300000000001</v>
      </c>
      <c r="AW339">
        <v>287.14</v>
      </c>
      <c r="AX339">
        <v>39.15</v>
      </c>
      <c r="AY339">
        <v>91.97</v>
      </c>
      <c r="AZ339">
        <v>38.450000000000003</v>
      </c>
      <c r="BA339">
        <v>227.38</v>
      </c>
      <c r="BB339">
        <v>29.87</v>
      </c>
      <c r="BC339">
        <v>6.6</v>
      </c>
      <c r="BD339">
        <v>-2.5299999999999998</v>
      </c>
      <c r="BE339">
        <v>3.11</v>
      </c>
      <c r="BF339">
        <v>54.63</v>
      </c>
    </row>
    <row r="340" spans="1:58" x14ac:dyDescent="0.3">
      <c r="A340" s="25">
        <v>20</v>
      </c>
      <c r="B340">
        <v>6.29</v>
      </c>
      <c r="C340">
        <v>2.7240786887275767E-3</v>
      </c>
      <c r="D340">
        <v>5.5255459765667318E-3</v>
      </c>
      <c r="E340">
        <v>4.6123605070501018E-3</v>
      </c>
      <c r="F340">
        <v>0.11221346871178937</v>
      </c>
      <c r="G340">
        <v>3.8694299555789443E-3</v>
      </c>
      <c r="H340">
        <v>1.5477719822315775E-5</v>
      </c>
      <c r="I340">
        <v>9.3175873330340973E-3</v>
      </c>
      <c r="J340">
        <v>1.9486449256295564E-2</v>
      </c>
      <c r="K340">
        <v>2.2798681298271138E-2</v>
      </c>
      <c r="L340">
        <v>5.4172019378105219E-3</v>
      </c>
      <c r="M340">
        <v>9.3485427726787296E-3</v>
      </c>
      <c r="N340">
        <v>1.2428609017319568E-2</v>
      </c>
      <c r="O340">
        <v>7.3983500750669411E-3</v>
      </c>
      <c r="P340">
        <v>5.3088578990543112E-3</v>
      </c>
      <c r="Q340">
        <v>6.655419523595784E-3</v>
      </c>
      <c r="R340">
        <v>2.8850469748796608E-2</v>
      </c>
      <c r="S340">
        <v>3.7146527573557865E-4</v>
      </c>
      <c r="T340">
        <v>4.6433159466947331E-5</v>
      </c>
      <c r="U340">
        <v>9.1287591512018443E-2</v>
      </c>
      <c r="V340">
        <v>4.6433159466947331E-5</v>
      </c>
      <c r="W340">
        <v>9.8128743673482014E-3</v>
      </c>
      <c r="X340">
        <v>1.5477719822315775E-5</v>
      </c>
      <c r="Y340">
        <v>0.47665185964803664</v>
      </c>
      <c r="Z340">
        <v>6.3458651271494681E-4</v>
      </c>
      <c r="AA340">
        <v>3.7146527573557865E-4</v>
      </c>
      <c r="AB340">
        <v>0.14694547199306598</v>
      </c>
      <c r="AC340">
        <v>1.7489823399216827E-3</v>
      </c>
      <c r="AD340">
        <v>5.5456670123357428E-2</v>
      </c>
      <c r="AE340">
        <v>5.4945905369221003E-5</v>
      </c>
      <c r="AF340">
        <v>3.4159327647850922E-2</v>
      </c>
      <c r="AG340">
        <v>2.65</v>
      </c>
      <c r="AH340">
        <v>21.78</v>
      </c>
      <c r="AI340">
        <v>2.2164094785556191E-3</v>
      </c>
      <c r="AJ340">
        <v>242.54</v>
      </c>
      <c r="AK340">
        <v>148.61000000000001</v>
      </c>
      <c r="AL340">
        <v>3.0878051045519973E-2</v>
      </c>
      <c r="AM340">
        <v>0.8</v>
      </c>
      <c r="AN340">
        <v>358.3</v>
      </c>
      <c r="AO340">
        <v>1359.3</v>
      </c>
      <c r="AP340">
        <v>10.65</v>
      </c>
      <c r="AQ340">
        <v>10.3</v>
      </c>
      <c r="AR340">
        <v>0.95</v>
      </c>
      <c r="AS340">
        <v>128</v>
      </c>
      <c r="AT340">
        <v>9.7200000000000006</v>
      </c>
      <c r="AU340">
        <v>1.88</v>
      </c>
      <c r="AV340">
        <v>1244.9000000000001</v>
      </c>
      <c r="AW340">
        <v>294.36</v>
      </c>
      <c r="AX340">
        <v>20.41</v>
      </c>
      <c r="AY340">
        <v>83.58</v>
      </c>
      <c r="AZ340">
        <v>38.549999999999997</v>
      </c>
      <c r="BA340">
        <v>207.45</v>
      </c>
      <c r="BB340">
        <v>35.89</v>
      </c>
      <c r="BC340">
        <v>6.65</v>
      </c>
      <c r="BD340">
        <v>-4.59</v>
      </c>
      <c r="BE340">
        <v>3.67</v>
      </c>
      <c r="BF340">
        <v>49.77</v>
      </c>
    </row>
    <row r="341" spans="1:58" x14ac:dyDescent="0.3">
      <c r="A341" s="25">
        <v>21</v>
      </c>
      <c r="B341">
        <v>6.36</v>
      </c>
      <c r="C341">
        <v>2.0571041701928209E-3</v>
      </c>
      <c r="D341">
        <v>6.6139804965693232E-3</v>
      </c>
      <c r="E341">
        <v>4.765190672725142E-3</v>
      </c>
      <c r="F341">
        <v>0.10773757600218731</v>
      </c>
      <c r="G341">
        <v>4.1793065736195917E-3</v>
      </c>
      <c r="H341">
        <v>2.6039293293580011E-5</v>
      </c>
      <c r="I341">
        <v>9.5564206387438646E-3</v>
      </c>
      <c r="J341">
        <v>1.9151900217428099E-2</v>
      </c>
      <c r="K341">
        <v>2.089653286809796E-2</v>
      </c>
      <c r="L341">
        <v>4.9084067858398321E-3</v>
      </c>
      <c r="M341">
        <v>9.3090473524548543E-3</v>
      </c>
      <c r="N341">
        <v>1.2433762547684456E-2</v>
      </c>
      <c r="O341">
        <v>6.9004127227987036E-3</v>
      </c>
      <c r="P341">
        <v>5.1687997187756327E-3</v>
      </c>
      <c r="Q341">
        <v>6.978530602679443E-3</v>
      </c>
      <c r="R341">
        <v>2.6442902339630502E-2</v>
      </c>
      <c r="S341">
        <v>5.3380551251839029E-4</v>
      </c>
      <c r="T341">
        <v>9.1137526527530036E-5</v>
      </c>
      <c r="U341">
        <v>8.8885127657635371E-2</v>
      </c>
      <c r="V341">
        <v>6.5098233233950036E-5</v>
      </c>
      <c r="W341">
        <v>9.9990886247347255E-3</v>
      </c>
      <c r="X341">
        <v>1.3019646646790005E-5</v>
      </c>
      <c r="Y341">
        <v>0.43169242386761625</v>
      </c>
      <c r="Z341">
        <v>1.5363183043212206E-3</v>
      </c>
      <c r="AA341">
        <v>5.2078586587160029E-4</v>
      </c>
      <c r="AB341">
        <v>0.14300779876834144</v>
      </c>
      <c r="AC341">
        <v>2.5778900360644212E-3</v>
      </c>
      <c r="AD341">
        <v>7.175127267045972E-2</v>
      </c>
      <c r="AE341">
        <v>4.9214264324866221E-5</v>
      </c>
      <c r="AF341">
        <v>3.6494069550952385E-2</v>
      </c>
      <c r="AG341">
        <v>9.42</v>
      </c>
      <c r="AH341">
        <v>22.63</v>
      </c>
      <c r="AI341">
        <v>1.6592237686669183E-3</v>
      </c>
      <c r="AJ341">
        <v>218.09</v>
      </c>
      <c r="AK341">
        <v>142.69</v>
      </c>
      <c r="AL341">
        <v>3.2848568489851182E-2</v>
      </c>
      <c r="AM341">
        <v>0.79</v>
      </c>
      <c r="AN341">
        <v>324.18</v>
      </c>
      <c r="AO341">
        <v>1480.31</v>
      </c>
      <c r="AP341">
        <v>5.81</v>
      </c>
      <c r="AQ341">
        <v>13.18</v>
      </c>
      <c r="AR341">
        <v>0.96</v>
      </c>
      <c r="AS341">
        <v>87.5</v>
      </c>
      <c r="AT341">
        <v>10.15</v>
      </c>
      <c r="AU341">
        <v>1.84</v>
      </c>
      <c r="AV341">
        <v>1135.4000000000001</v>
      </c>
      <c r="AW341">
        <v>292.29000000000002</v>
      </c>
      <c r="AX341">
        <v>41.67</v>
      </c>
      <c r="AY341">
        <v>77.27</v>
      </c>
      <c r="AZ341">
        <v>36.94</v>
      </c>
      <c r="BA341">
        <v>232.16</v>
      </c>
      <c r="BB341">
        <v>27.51</v>
      </c>
      <c r="BC341">
        <v>6.65</v>
      </c>
      <c r="BD341">
        <v>-4.34</v>
      </c>
      <c r="BE341">
        <v>4.07</v>
      </c>
      <c r="BF341">
        <v>54.5</v>
      </c>
    </row>
    <row r="342" spans="1:58" x14ac:dyDescent="0.3">
      <c r="A342" s="25">
        <v>22</v>
      </c>
      <c r="B342">
        <v>7.11</v>
      </c>
      <c r="C342">
        <v>3.4205829863176679E-3</v>
      </c>
      <c r="D342">
        <v>5.4097263533610948E-3</v>
      </c>
      <c r="E342">
        <v>7.2315585960737658E-3</v>
      </c>
      <c r="F342">
        <v>0.14485425342058297</v>
      </c>
      <c r="G342">
        <v>5.1122843545508626E-3</v>
      </c>
      <c r="H342">
        <v>5.57703747769185E-5</v>
      </c>
      <c r="I342">
        <v>1.0373289708506841E-2</v>
      </c>
      <c r="J342">
        <v>3.392697798929209E-2</v>
      </c>
      <c r="K342">
        <v>3.4466091612135631E-2</v>
      </c>
      <c r="L342">
        <v>5.353955978584176E-3</v>
      </c>
      <c r="M342">
        <v>1.154446757882213E-2</v>
      </c>
      <c r="N342">
        <v>1.2752825698988697E-2</v>
      </c>
      <c r="O342">
        <v>1.1321386079714457E-2</v>
      </c>
      <c r="P342">
        <v>5.7071683521713263E-3</v>
      </c>
      <c r="Q342">
        <v>6.5251338488994644E-3</v>
      </c>
      <c r="R342">
        <v>2.7996728138013089E-2</v>
      </c>
      <c r="S342">
        <v>3.903926234384295E-4</v>
      </c>
      <c r="T342">
        <v>1.3013087447947649E-4</v>
      </c>
      <c r="U342">
        <v>0.11269333729922665</v>
      </c>
      <c r="V342">
        <v>1.8590124925639501E-5</v>
      </c>
      <c r="W342">
        <v>1.2083581201665675E-2</v>
      </c>
      <c r="X342">
        <v>1.8590124925639501E-5</v>
      </c>
      <c r="Y342">
        <v>0.4003755205234979</v>
      </c>
      <c r="Z342">
        <v>1.5243902439024391E-3</v>
      </c>
      <c r="AA342">
        <v>6.3206424747174297E-4</v>
      </c>
      <c r="AB342">
        <v>0.19283536585365854</v>
      </c>
      <c r="AC342">
        <v>2.9744199881023199E-3</v>
      </c>
      <c r="AD342">
        <v>6.1644854253420582E-2</v>
      </c>
      <c r="AE342">
        <v>5.2052349791790601E-5</v>
      </c>
      <c r="AF342">
        <v>3.3908387864366452E-2</v>
      </c>
      <c r="AG342">
        <v>8.3800000000000008</v>
      </c>
      <c r="AH342">
        <v>19.14</v>
      </c>
      <c r="AI342">
        <v>2.2375074360499701E-3</v>
      </c>
      <c r="AJ342">
        <v>195.31</v>
      </c>
      <c r="AK342">
        <v>203.11</v>
      </c>
      <c r="AL342">
        <v>2.3925490779298036E-2</v>
      </c>
      <c r="AM342">
        <v>0.92</v>
      </c>
      <c r="AN342">
        <v>301.45</v>
      </c>
      <c r="AO342">
        <v>1502.09</v>
      </c>
      <c r="AP342">
        <v>12.44</v>
      </c>
      <c r="AQ342">
        <v>10.84</v>
      </c>
      <c r="AR342">
        <v>0.96</v>
      </c>
      <c r="AS342">
        <v>101.11</v>
      </c>
      <c r="AT342">
        <v>10.33</v>
      </c>
      <c r="AU342">
        <v>3.85</v>
      </c>
      <c r="AV342">
        <v>1050.47</v>
      </c>
      <c r="AW342">
        <v>363.08</v>
      </c>
      <c r="AX342">
        <v>13.26</v>
      </c>
      <c r="AY342">
        <v>88.6</v>
      </c>
      <c r="AZ342">
        <v>37.92</v>
      </c>
      <c r="BA342">
        <v>237.13</v>
      </c>
      <c r="BB342">
        <v>23.08</v>
      </c>
      <c r="BC342">
        <v>7.53</v>
      </c>
      <c r="BD342">
        <v>-1.94</v>
      </c>
      <c r="BE342">
        <v>0.12</v>
      </c>
      <c r="BF342">
        <v>52.91</v>
      </c>
    </row>
    <row r="343" spans="1:58" x14ac:dyDescent="0.3">
      <c r="A343" s="25">
        <v>23</v>
      </c>
      <c r="B343">
        <v>6.53</v>
      </c>
      <c r="C343">
        <v>2.2367279864883372E-3</v>
      </c>
      <c r="D343">
        <v>4.9299310722600081E-3</v>
      </c>
      <c r="E343">
        <v>5.3407586616150086E-3</v>
      </c>
      <c r="F343">
        <v>0.11434701237047519</v>
      </c>
      <c r="G343">
        <v>2.875793125485005E-3</v>
      </c>
      <c r="H343">
        <v>0</v>
      </c>
      <c r="I343">
        <v>7.7144291778883465E-3</v>
      </c>
      <c r="J343">
        <v>1.5657095905418361E-2</v>
      </c>
      <c r="K343">
        <v>2.5608253069795042E-2</v>
      </c>
      <c r="L343">
        <v>5.0212260921166747E-3</v>
      </c>
      <c r="M343">
        <v>1.0681517323230017E-2</v>
      </c>
      <c r="N343">
        <v>1.2963892819646688E-2</v>
      </c>
      <c r="O343">
        <v>6.0254713105400096E-3</v>
      </c>
      <c r="P343">
        <v>5.3407586616150086E-3</v>
      </c>
      <c r="Q343">
        <v>8.6730268863833473E-3</v>
      </c>
      <c r="R343">
        <v>3.6061532843383391E-2</v>
      </c>
      <c r="S343">
        <v>2.7388505957000043E-4</v>
      </c>
      <c r="T343">
        <v>1.8259003971333364E-4</v>
      </c>
      <c r="U343">
        <v>9.8279088875701831E-2</v>
      </c>
      <c r="V343">
        <v>2.7388505957000043E-4</v>
      </c>
      <c r="W343">
        <v>1.1411877482083351E-2</v>
      </c>
      <c r="X343">
        <v>9.129501985666682E-5</v>
      </c>
      <c r="Y343">
        <v>0.39768110649564065</v>
      </c>
      <c r="Z343">
        <v>1.780252887205003E-3</v>
      </c>
      <c r="AA343">
        <v>8.6730268863833475E-4</v>
      </c>
      <c r="AB343">
        <v>0.15565800885561693</v>
      </c>
      <c r="AC343">
        <v>3.3322682247683387E-3</v>
      </c>
      <c r="AD343">
        <v>8.9423471949605149E-2</v>
      </c>
      <c r="AE343">
        <v>1.7117816223125029E-4</v>
      </c>
      <c r="AF343">
        <v>3.4418222485963393E-2</v>
      </c>
      <c r="AG343">
        <v>7.66</v>
      </c>
      <c r="AH343">
        <v>22.82</v>
      </c>
      <c r="AI343">
        <v>5.1764276258730087E-3</v>
      </c>
      <c r="AJ343">
        <v>133.1</v>
      </c>
      <c r="AK343">
        <v>170.65</v>
      </c>
      <c r="AL343">
        <v>3.236408453918839E-2</v>
      </c>
      <c r="AM343">
        <v>0.83</v>
      </c>
      <c r="AN343">
        <v>391.8</v>
      </c>
      <c r="AO343">
        <v>1537.08</v>
      </c>
      <c r="AP343">
        <v>4.09</v>
      </c>
      <c r="AQ343">
        <v>10.31</v>
      </c>
      <c r="AR343">
        <v>0.94</v>
      </c>
      <c r="AS343">
        <v>22.86</v>
      </c>
      <c r="AT343">
        <v>11.99</v>
      </c>
      <c r="AU343">
        <v>3.21</v>
      </c>
      <c r="AV343">
        <v>1223.03</v>
      </c>
      <c r="AW343">
        <v>392.05</v>
      </c>
      <c r="AX343">
        <v>0</v>
      </c>
      <c r="AY343">
        <v>85.92</v>
      </c>
      <c r="AZ343">
        <v>38.93</v>
      </c>
      <c r="BA343">
        <v>229.36</v>
      </c>
      <c r="BB343">
        <v>36.11</v>
      </c>
      <c r="BC343">
        <v>7.09</v>
      </c>
      <c r="BD343">
        <v>-4</v>
      </c>
      <c r="BE343">
        <v>0.95</v>
      </c>
      <c r="BF343">
        <v>51.2</v>
      </c>
    </row>
    <row r="344" spans="1:58" x14ac:dyDescent="0.3">
      <c r="A344" s="26" t="s">
        <v>85</v>
      </c>
      <c r="B344" s="27">
        <v>141.76</v>
      </c>
      <c r="C344" s="27">
        <v>0.12111936905743499</v>
      </c>
      <c r="D344" s="27">
        <v>0.15839877075439643</v>
      </c>
      <c r="E344" s="27">
        <v>0.25242144180339526</v>
      </c>
      <c r="F344" s="27">
        <v>4.6880746667555302</v>
      </c>
      <c r="G344" s="27">
        <v>0.16760857206511776</v>
      </c>
      <c r="H344" s="27">
        <v>9.2778171992768498E-4</v>
      </c>
      <c r="I344" s="27">
        <v>0.34022547270014097</v>
      </c>
      <c r="J344" s="27">
        <v>1.0096516356772027</v>
      </c>
      <c r="K344" s="27">
        <v>1.1094310621591383</v>
      </c>
      <c r="L344" s="27">
        <v>0.15087422253049593</v>
      </c>
      <c r="M344" s="27">
        <v>0.24278964697584826</v>
      </c>
      <c r="N344" s="27">
        <v>0.30833910183236629</v>
      </c>
      <c r="O344" s="27">
        <v>0.3494718731101028</v>
      </c>
      <c r="P344" s="27">
        <v>0.21530850930680812</v>
      </c>
      <c r="Q344" s="27">
        <v>0.14699597641474818</v>
      </c>
      <c r="R344" s="27">
        <v>0.92342220551159626</v>
      </c>
      <c r="S344" s="27">
        <v>8.6938611393567265E-3</v>
      </c>
      <c r="T344" s="27">
        <v>6.5454970583485187E-3</v>
      </c>
      <c r="U344" s="27">
        <v>3.3670698150219951</v>
      </c>
      <c r="V344" s="27">
        <v>2.4295527917355701E-3</v>
      </c>
      <c r="W344" s="27">
        <v>0.26045855796528905</v>
      </c>
      <c r="X344" s="27">
        <v>2.5530898369185854E-3</v>
      </c>
      <c r="Y344" s="27">
        <v>12.528287605895091</v>
      </c>
      <c r="Z344" s="27">
        <v>5.4764227186563735E-2</v>
      </c>
      <c r="AA344" s="27">
        <v>2.4891879419176498E-2</v>
      </c>
      <c r="AB344" s="27">
        <v>5.6118183272527054</v>
      </c>
      <c r="AC344" s="27">
        <v>0.11375272000144067</v>
      </c>
      <c r="AD344" s="27">
        <v>1.4958412810325679</v>
      </c>
      <c r="AE344" s="27">
        <v>1.1911270923150765E-3</v>
      </c>
      <c r="AF344" s="27">
        <v>0.80300628509002758</v>
      </c>
      <c r="AG344" s="27">
        <v>183</v>
      </c>
      <c r="AH344" s="27">
        <v>369.52</v>
      </c>
      <c r="AI344" s="27">
        <v>6.455275969010256E-2</v>
      </c>
      <c r="AJ344" s="27">
        <v>5839.2100000000009</v>
      </c>
      <c r="AK344" s="27">
        <v>5547.4</v>
      </c>
      <c r="AL344" s="27">
        <v>0.60968164594303365</v>
      </c>
      <c r="AM344" s="27">
        <v>18.640000000000004</v>
      </c>
      <c r="AN344" s="27">
        <v>6954.4000000000005</v>
      </c>
      <c r="AO344" s="27">
        <v>31160.069999999992</v>
      </c>
      <c r="AP344" s="27">
        <v>224.72</v>
      </c>
      <c r="AQ344" s="27">
        <v>508.33000000000004</v>
      </c>
      <c r="AR344" s="27">
        <v>21.180000000000003</v>
      </c>
      <c r="AS344" s="27">
        <v>2233.63</v>
      </c>
      <c r="AT344" s="27">
        <v>252.76</v>
      </c>
      <c r="AU344" s="27">
        <v>43.309999999999995</v>
      </c>
      <c r="AV344" s="27">
        <v>28748.410000000003</v>
      </c>
      <c r="AW344" s="27">
        <v>7754.98</v>
      </c>
      <c r="AX344" s="27">
        <v>502.59</v>
      </c>
      <c r="AY344" s="27">
        <v>1921.96</v>
      </c>
      <c r="AZ344" s="27">
        <v>941.12</v>
      </c>
      <c r="BA344" s="27">
        <v>4464.71</v>
      </c>
      <c r="BB344" s="27">
        <v>587.77999999999986</v>
      </c>
      <c r="BC344" s="27">
        <v>149.59000000000003</v>
      </c>
      <c r="BD344" s="27">
        <v>-76.98</v>
      </c>
      <c r="BE344" s="27">
        <v>102.45</v>
      </c>
      <c r="BF344" s="27">
        <v>1153.76</v>
      </c>
    </row>
    <row r="345" spans="1:58" x14ac:dyDescent="0.3">
      <c r="A345" s="25">
        <v>1</v>
      </c>
      <c r="B345">
        <v>5.8</v>
      </c>
      <c r="C345">
        <v>1.0562696594307017E-2</v>
      </c>
      <c r="D345">
        <v>5.9803502776591203E-3</v>
      </c>
      <c r="E345">
        <v>1.9766222670964236E-2</v>
      </c>
      <c r="F345">
        <v>0.30523086482078365</v>
      </c>
      <c r="G345">
        <v>1.1261698574812629E-2</v>
      </c>
      <c r="H345">
        <v>3.8833443361422857E-5</v>
      </c>
      <c r="I345">
        <v>1.7164381965748904E-2</v>
      </c>
      <c r="J345">
        <v>8.0812395635120965E-2</v>
      </c>
      <c r="K345">
        <v>8.6637412139334388E-2</v>
      </c>
      <c r="L345">
        <v>7.3783542386703432E-3</v>
      </c>
      <c r="M345">
        <v>8.8928585297658336E-3</v>
      </c>
      <c r="N345">
        <v>9.6306939536328681E-3</v>
      </c>
      <c r="O345">
        <v>2.5591239175177662E-2</v>
      </c>
      <c r="P345">
        <v>1.2698535979185275E-2</v>
      </c>
      <c r="Q345">
        <v>3.7280105626965941E-3</v>
      </c>
      <c r="R345">
        <v>3.3396761290823661E-2</v>
      </c>
      <c r="S345">
        <v>2.7183410352995998E-4</v>
      </c>
      <c r="T345">
        <v>6.2133509378276572E-4</v>
      </c>
      <c r="U345">
        <v>0.56541493534231679</v>
      </c>
      <c r="V345">
        <v>3.1066754689138286E-4</v>
      </c>
      <c r="W345">
        <v>1.0096695273969943E-2</v>
      </c>
      <c r="X345">
        <v>1.9416721680711428E-4</v>
      </c>
      <c r="Y345">
        <v>0.65904236728670729</v>
      </c>
      <c r="Z345">
        <v>7.5336880121160341E-3</v>
      </c>
      <c r="AA345">
        <v>2.6018407052153312E-3</v>
      </c>
      <c r="AB345">
        <v>0.34053046483631705</v>
      </c>
      <c r="AC345">
        <v>1.5844044891460525E-2</v>
      </c>
      <c r="AD345">
        <v>4.8386470428332877E-2</v>
      </c>
      <c r="AE345">
        <v>6.1745174944662353E-5</v>
      </c>
      <c r="AF345">
        <v>2.6678575589297503E-2</v>
      </c>
      <c r="AG345">
        <v>13.12</v>
      </c>
      <c r="AH345">
        <v>8.67</v>
      </c>
      <c r="AI345">
        <v>8.3111335482117209E-3</v>
      </c>
      <c r="AJ345">
        <v>224.48</v>
      </c>
      <c r="AK345">
        <v>356.68</v>
      </c>
      <c r="AL345">
        <v>1.4057706496835074E-2</v>
      </c>
      <c r="AM345">
        <v>1.05</v>
      </c>
      <c r="AN345">
        <v>6.5</v>
      </c>
      <c r="AO345">
        <v>1068.9100000000001</v>
      </c>
      <c r="AP345">
        <v>10.02</v>
      </c>
      <c r="AQ345">
        <v>249.2</v>
      </c>
      <c r="AR345">
        <v>0.97</v>
      </c>
      <c r="AS345">
        <v>103.64</v>
      </c>
      <c r="AT345">
        <v>6.63</v>
      </c>
      <c r="AU345">
        <v>0.59</v>
      </c>
      <c r="AV345">
        <v>1857.85</v>
      </c>
      <c r="AW345">
        <v>450.72</v>
      </c>
      <c r="AX345">
        <v>9.81</v>
      </c>
      <c r="AY345">
        <v>84.12</v>
      </c>
      <c r="AZ345">
        <v>47.51</v>
      </c>
      <c r="BA345">
        <v>144.86000000000001</v>
      </c>
      <c r="BB345">
        <v>15.19</v>
      </c>
      <c r="BC345">
        <v>5.78</v>
      </c>
      <c r="BD345">
        <v>-5.84</v>
      </c>
      <c r="BE345">
        <v>4.34</v>
      </c>
      <c r="BF345">
        <v>46.13</v>
      </c>
    </row>
    <row r="346" spans="1:58" x14ac:dyDescent="0.3">
      <c r="A346" s="25">
        <v>2</v>
      </c>
      <c r="B346">
        <v>6.99</v>
      </c>
      <c r="C346">
        <v>1.2454497584651664E-2</v>
      </c>
      <c r="D346">
        <v>5.7808100002289427E-3</v>
      </c>
      <c r="E346">
        <v>1.7880445980906157E-2</v>
      </c>
      <c r="F346">
        <v>0.29753428420980332</v>
      </c>
      <c r="G346">
        <v>9.8216534261315498E-3</v>
      </c>
      <c r="H346">
        <v>2.2894297030609674E-5</v>
      </c>
      <c r="I346">
        <v>1.4606561505528973E-2</v>
      </c>
      <c r="J346">
        <v>8.0496348359623618E-2</v>
      </c>
      <c r="K346">
        <v>9.2584537191785526E-2</v>
      </c>
      <c r="L346">
        <v>6.2844845349023558E-3</v>
      </c>
      <c r="M346">
        <v>1.0256645069713135E-2</v>
      </c>
      <c r="N346">
        <v>9.0775887726367369E-3</v>
      </c>
      <c r="O346">
        <v>2.2608118317727053E-2</v>
      </c>
      <c r="P346">
        <v>9.7758648320703315E-3</v>
      </c>
      <c r="Q346">
        <v>3.1479658417088302E-3</v>
      </c>
      <c r="R346">
        <v>3.3002129169623848E-2</v>
      </c>
      <c r="S346">
        <v>4.1209734655097416E-4</v>
      </c>
      <c r="T346">
        <v>2.7473156436731613E-4</v>
      </c>
      <c r="U346">
        <v>0.18246754733395912</v>
      </c>
      <c r="V346">
        <v>1.7170722772957256E-4</v>
      </c>
      <c r="W346">
        <v>1.1115181208360997E-2</v>
      </c>
      <c r="X346">
        <v>8.0130039607133864E-5</v>
      </c>
      <c r="Y346">
        <v>0.55859795324984551</v>
      </c>
      <c r="Z346">
        <v>3.2853316238924883E-3</v>
      </c>
      <c r="AA346">
        <v>1.3164220792600562E-3</v>
      </c>
      <c r="AB346">
        <v>0.33374161496371252</v>
      </c>
      <c r="AC346">
        <v>6.1814601982646119E-3</v>
      </c>
      <c r="AD346">
        <v>8.7330296023260603E-2</v>
      </c>
      <c r="AE346">
        <v>1.5797064951120675E-5</v>
      </c>
      <c r="AF346">
        <v>4.0797637308546443E-2</v>
      </c>
      <c r="AG346">
        <v>14.77</v>
      </c>
      <c r="AH346">
        <v>9.33</v>
      </c>
      <c r="AI346">
        <v>1.9367430573044254E-3</v>
      </c>
      <c r="AJ346">
        <v>150.56</v>
      </c>
      <c r="AK346">
        <v>330.79</v>
      </c>
      <c r="AL346">
        <v>1.1790562970763982E-2</v>
      </c>
      <c r="AM346">
        <v>0.78</v>
      </c>
      <c r="AN346">
        <v>331.7</v>
      </c>
      <c r="AO346">
        <v>1315.48</v>
      </c>
      <c r="AP346">
        <v>7.54</v>
      </c>
      <c r="AQ346">
        <v>18.649999999999999</v>
      </c>
      <c r="AR346">
        <v>0.93</v>
      </c>
      <c r="AS346">
        <v>91.84</v>
      </c>
      <c r="AT346">
        <v>6.41</v>
      </c>
      <c r="AU346">
        <v>2.5</v>
      </c>
      <c r="AV346">
        <v>1416.68</v>
      </c>
      <c r="AW346">
        <v>384.39</v>
      </c>
      <c r="AX346">
        <v>2.42</v>
      </c>
      <c r="AY346">
        <v>87.08</v>
      </c>
      <c r="AZ346">
        <v>42.14</v>
      </c>
      <c r="BA346">
        <v>180.62</v>
      </c>
      <c r="BB346">
        <v>17.38</v>
      </c>
      <c r="BC346">
        <v>7.54</v>
      </c>
      <c r="BD346">
        <v>-2.56</v>
      </c>
      <c r="BE346">
        <v>3.07</v>
      </c>
      <c r="BF346">
        <v>47.96</v>
      </c>
    </row>
    <row r="347" spans="1:58" x14ac:dyDescent="0.3">
      <c r="A347" s="25">
        <v>3</v>
      </c>
      <c r="B347">
        <v>6.49</v>
      </c>
      <c r="C347">
        <v>5.0103579515344224E-3</v>
      </c>
      <c r="D347">
        <v>7.362977951213245E-3</v>
      </c>
      <c r="E347">
        <v>9.9484511249217124E-3</v>
      </c>
      <c r="F347">
        <v>0.19256957492251611</v>
      </c>
      <c r="G347">
        <v>7.3228308522426165E-3</v>
      </c>
      <c r="H347">
        <v>5.6205938558879732E-5</v>
      </c>
      <c r="I347">
        <v>1.4605514605514605E-2</v>
      </c>
      <c r="J347">
        <v>4.4394662041720864E-2</v>
      </c>
      <c r="K347">
        <v>4.2017953782659663E-2</v>
      </c>
      <c r="L347">
        <v>6.5760948113889293E-3</v>
      </c>
      <c r="M347">
        <v>1.0333863275039745E-2</v>
      </c>
      <c r="N347">
        <v>1.2413483001718295E-2</v>
      </c>
      <c r="O347">
        <v>1.7255223137576079E-2</v>
      </c>
      <c r="P347">
        <v>8.157890510831687E-3</v>
      </c>
      <c r="Q347">
        <v>5.6687703746527273E-3</v>
      </c>
      <c r="R347">
        <v>3.5048417401358577E-2</v>
      </c>
      <c r="S347">
        <v>3.5329447094152979E-4</v>
      </c>
      <c r="T347">
        <v>1.8467665526489057E-4</v>
      </c>
      <c r="U347">
        <v>7.4296221355044878E-2</v>
      </c>
      <c r="V347">
        <v>6.4235358353005416E-5</v>
      </c>
      <c r="W347">
        <v>1.0936069759599171E-2</v>
      </c>
      <c r="X347">
        <v>1.6058839588251354E-5</v>
      </c>
      <c r="Y347">
        <v>0.50466509290038697</v>
      </c>
      <c r="Z347">
        <v>1.043824573236338E-3</v>
      </c>
      <c r="AA347">
        <v>4.8176518764754057E-4</v>
      </c>
      <c r="AB347">
        <v>0.23005893594128887</v>
      </c>
      <c r="AC347">
        <v>2.3927670986494515E-3</v>
      </c>
      <c r="AD347">
        <v>6.7326684973743792E-2</v>
      </c>
      <c r="AE347">
        <v>1.9752372693549165E-5</v>
      </c>
      <c r="AF347">
        <v>4.1343482519953109E-2</v>
      </c>
      <c r="AG347">
        <v>10.75</v>
      </c>
      <c r="AH347">
        <v>14.88</v>
      </c>
      <c r="AI347">
        <v>1.1498129145187967E-3</v>
      </c>
      <c r="AJ347">
        <v>247.77</v>
      </c>
      <c r="AK347">
        <v>227.55</v>
      </c>
      <c r="AL347">
        <v>2.1318109553403672E-2</v>
      </c>
      <c r="AM347">
        <v>0.71</v>
      </c>
      <c r="AN347">
        <v>299.45999999999998</v>
      </c>
      <c r="AO347">
        <v>1464.1</v>
      </c>
      <c r="AP347">
        <v>7.47</v>
      </c>
      <c r="AQ347">
        <v>11.84</v>
      </c>
      <c r="AR347">
        <v>0.94</v>
      </c>
      <c r="AS347">
        <v>107.93</v>
      </c>
      <c r="AT347">
        <v>8.74</v>
      </c>
      <c r="AU347">
        <v>1.94</v>
      </c>
      <c r="AV347">
        <v>1128.76</v>
      </c>
      <c r="AW347">
        <v>328.77</v>
      </c>
      <c r="AX347">
        <v>54.54</v>
      </c>
      <c r="AY347">
        <v>78.67</v>
      </c>
      <c r="AZ347">
        <v>40.19</v>
      </c>
      <c r="BA347">
        <v>200.33</v>
      </c>
      <c r="BB347">
        <v>27.34</v>
      </c>
      <c r="BC347">
        <v>6.91</v>
      </c>
      <c r="BD347">
        <v>-2.58</v>
      </c>
      <c r="BE347">
        <v>2.5099999999999998</v>
      </c>
      <c r="BF347">
        <v>46.18</v>
      </c>
    </row>
    <row r="348" spans="1:58" x14ac:dyDescent="0.3">
      <c r="A348" s="25">
        <v>4</v>
      </c>
      <c r="B348">
        <v>6.78</v>
      </c>
      <c r="C348">
        <v>2.6186447506244461E-3</v>
      </c>
      <c r="D348">
        <v>6.7077592458303116E-3</v>
      </c>
      <c r="E348">
        <v>5.6099427926839095E-3</v>
      </c>
      <c r="F348">
        <v>0.1247985657884135</v>
      </c>
      <c r="G348">
        <v>5.1365723954556438E-3</v>
      </c>
      <c r="H348">
        <v>3.0215131737974378E-5</v>
      </c>
      <c r="I348">
        <v>1.1209813874788494E-2</v>
      </c>
      <c r="J348">
        <v>2.3839738941261783E-2</v>
      </c>
      <c r="K348">
        <v>2.3940456047055032E-2</v>
      </c>
      <c r="L348">
        <v>5.5092256868906619E-3</v>
      </c>
      <c r="M348">
        <v>8.1278704375151081E-3</v>
      </c>
      <c r="N348">
        <v>1.0222786238014665E-2</v>
      </c>
      <c r="O348">
        <v>9.9105632100555952E-3</v>
      </c>
      <c r="P348">
        <v>5.5092256868906619E-3</v>
      </c>
      <c r="Q348">
        <v>5.8516638465877045E-3</v>
      </c>
      <c r="R348">
        <v>2.7515913302715331E-2</v>
      </c>
      <c r="S348">
        <v>2.517927644831198E-4</v>
      </c>
      <c r="T348">
        <v>2.1150592216582064E-4</v>
      </c>
      <c r="U348">
        <v>4.3257996938199983E-2</v>
      </c>
      <c r="V348">
        <v>2.0143421158649584E-5</v>
      </c>
      <c r="W348">
        <v>8.6113125453226979E-3</v>
      </c>
      <c r="X348">
        <v>2.0143421158649584E-5</v>
      </c>
      <c r="Y348">
        <v>0.47413584723229391</v>
      </c>
      <c r="Z348">
        <v>6.1437434533881234E-4</v>
      </c>
      <c r="AA348">
        <v>3.2229473853839335E-4</v>
      </c>
      <c r="AB348">
        <v>0.15461082910321489</v>
      </c>
      <c r="AC348">
        <v>1.4906131657400692E-3</v>
      </c>
      <c r="AD348">
        <v>6.7581177987269356E-2</v>
      </c>
      <c r="AE348">
        <v>3.3840947546531304E-5</v>
      </c>
      <c r="AF348">
        <v>3.9843687051808879E-2</v>
      </c>
      <c r="AG348">
        <v>6.5</v>
      </c>
      <c r="AH348">
        <v>17.739999999999998</v>
      </c>
      <c r="AI348">
        <v>1.0799895254209975E-3</v>
      </c>
      <c r="AJ348">
        <v>214.86</v>
      </c>
      <c r="AK348">
        <v>154.41999999999999</v>
      </c>
      <c r="AL348">
        <v>2.8976311336717429E-2</v>
      </c>
      <c r="AM348">
        <v>0.78</v>
      </c>
      <c r="AN348">
        <v>394.71</v>
      </c>
      <c r="AO348">
        <v>1483.76</v>
      </c>
      <c r="AP348">
        <v>10.58</v>
      </c>
      <c r="AQ348">
        <v>13.23</v>
      </c>
      <c r="AR348">
        <v>0.93</v>
      </c>
      <c r="AS348">
        <v>81.900000000000006</v>
      </c>
      <c r="AT348">
        <v>13.49</v>
      </c>
      <c r="AU348">
        <v>1.7</v>
      </c>
      <c r="AV348">
        <v>1047.81</v>
      </c>
      <c r="AW348">
        <v>275.31</v>
      </c>
      <c r="AX348">
        <v>53.62</v>
      </c>
      <c r="AY348">
        <v>75.17</v>
      </c>
      <c r="AZ348">
        <v>38.479999999999997</v>
      </c>
      <c r="BA348">
        <v>211.17</v>
      </c>
      <c r="BB348">
        <v>23.71</v>
      </c>
      <c r="BC348">
        <v>7.07</v>
      </c>
      <c r="BD348">
        <v>-1.42</v>
      </c>
      <c r="BE348">
        <v>2.79</v>
      </c>
      <c r="BF348">
        <v>45.6</v>
      </c>
    </row>
    <row r="349" spans="1:58" x14ac:dyDescent="0.3">
      <c r="A349" s="25">
        <v>5</v>
      </c>
      <c r="B349">
        <v>4.51</v>
      </c>
      <c r="C349">
        <v>1.1787072243346007E-2</v>
      </c>
      <c r="D349">
        <v>1.3460076045627377E-2</v>
      </c>
      <c r="E349">
        <v>2.4866920152091253E-2</v>
      </c>
      <c r="F349">
        <v>0.52041825095057037</v>
      </c>
      <c r="G349">
        <v>1.2775665399239544E-2</v>
      </c>
      <c r="H349">
        <v>7.6045627376425856E-5</v>
      </c>
      <c r="I349">
        <v>3.4030418250950573E-2</v>
      </c>
      <c r="J349">
        <v>0.12418250950570342</v>
      </c>
      <c r="K349">
        <v>0.15228136882129278</v>
      </c>
      <c r="L349">
        <v>1.403041825095057E-2</v>
      </c>
      <c r="M349">
        <v>1.7756653992395437E-2</v>
      </c>
      <c r="N349">
        <v>2.2395437262357414E-2</v>
      </c>
      <c r="O349">
        <v>3.1216730038022812E-2</v>
      </c>
      <c r="P349">
        <v>3.133079847908745E-2</v>
      </c>
      <c r="Q349">
        <v>8.8212927756653996E-3</v>
      </c>
      <c r="R349">
        <v>8.1406844106463871E-2</v>
      </c>
      <c r="S349">
        <v>7.9847908745247153E-4</v>
      </c>
      <c r="T349">
        <v>1.2927756653992395E-3</v>
      </c>
      <c r="U349">
        <v>0.27787072243346006</v>
      </c>
      <c r="V349">
        <v>4.1825095057034222E-4</v>
      </c>
      <c r="W349">
        <v>2.0266159695817489E-2</v>
      </c>
      <c r="X349">
        <v>4.5627376425855514E-4</v>
      </c>
      <c r="Y349">
        <v>0.74923954372623569</v>
      </c>
      <c r="Z349">
        <v>7.1102661596958178E-3</v>
      </c>
      <c r="AA349">
        <v>3.4600760456273763E-3</v>
      </c>
      <c r="AB349">
        <v>0.58870722433460076</v>
      </c>
      <c r="AC349">
        <v>1.3079847908745248E-2</v>
      </c>
      <c r="AD349">
        <v>6.8479087452471485E-2</v>
      </c>
      <c r="AE349">
        <v>8.0228136882129266E-5</v>
      </c>
      <c r="AF349">
        <v>2.4030418250950571E-2</v>
      </c>
      <c r="AG349">
        <v>10.44</v>
      </c>
      <c r="AH349">
        <v>10.62</v>
      </c>
      <c r="AI349">
        <v>9.3326996197718622E-3</v>
      </c>
      <c r="AJ349">
        <v>79.040000000000006</v>
      </c>
      <c r="AK349">
        <v>599.14</v>
      </c>
      <c r="AL349">
        <v>1.9125475285171101E-2</v>
      </c>
      <c r="AM349">
        <v>0.79</v>
      </c>
      <c r="AN349">
        <v>360.2</v>
      </c>
      <c r="AO349">
        <v>1076.75</v>
      </c>
      <c r="AP349">
        <v>12.96</v>
      </c>
      <c r="AQ349">
        <v>10.35</v>
      </c>
      <c r="AR349">
        <v>0.87</v>
      </c>
      <c r="AS349">
        <v>105.77</v>
      </c>
      <c r="AT349">
        <v>7.16</v>
      </c>
      <c r="AU349">
        <v>1.83</v>
      </c>
      <c r="AV349">
        <v>2112.67</v>
      </c>
      <c r="AW349">
        <v>575.23</v>
      </c>
      <c r="AX349">
        <v>0</v>
      </c>
      <c r="AY349">
        <v>74.69</v>
      </c>
      <c r="AZ349">
        <v>48.91</v>
      </c>
      <c r="BA349">
        <v>131.13999999999999</v>
      </c>
      <c r="BB349">
        <v>18.09</v>
      </c>
      <c r="BC349">
        <v>4.6399999999999997</v>
      </c>
      <c r="BD349">
        <v>-6.72</v>
      </c>
      <c r="BE349">
        <v>2.92</v>
      </c>
      <c r="BF349">
        <v>56.06</v>
      </c>
    </row>
    <row r="350" spans="1:58" x14ac:dyDescent="0.3">
      <c r="A350" s="25">
        <v>6</v>
      </c>
      <c r="B350">
        <v>4.5599999999999996</v>
      </c>
      <c r="C350">
        <v>7.2008662696264212E-3</v>
      </c>
      <c r="D350">
        <v>1.2642122360584733E-2</v>
      </c>
      <c r="E350">
        <v>2.2008662696264211E-2</v>
      </c>
      <c r="F350">
        <v>0.38367623172712506</v>
      </c>
      <c r="G350">
        <v>1.2506767731456417E-2</v>
      </c>
      <c r="H350">
        <v>1.0828370330265295E-4</v>
      </c>
      <c r="I350">
        <v>3.1889550622631296E-2</v>
      </c>
      <c r="J350">
        <v>7.7801840822956145E-2</v>
      </c>
      <c r="K350">
        <v>9.4071467244179752E-2</v>
      </c>
      <c r="L350">
        <v>1.1099079588521927E-2</v>
      </c>
      <c r="M350">
        <v>1.721710882512182E-2</v>
      </c>
      <c r="N350">
        <v>2.7125067677314565E-2</v>
      </c>
      <c r="O350">
        <v>2.7287493232268544E-2</v>
      </c>
      <c r="P350">
        <v>1.9842988630211153E-2</v>
      </c>
      <c r="Q350">
        <v>9.3665403356794803E-3</v>
      </c>
      <c r="R350">
        <v>7.647536545749864E-2</v>
      </c>
      <c r="S350">
        <v>7.5798592311857071E-4</v>
      </c>
      <c r="T350">
        <v>6.4970221981591769E-4</v>
      </c>
      <c r="U350">
        <v>0.2219545208446129</v>
      </c>
      <c r="V350">
        <v>1.0828370330265295E-4</v>
      </c>
      <c r="W350">
        <v>1.8733080671358961E-2</v>
      </c>
      <c r="X350">
        <v>2.4363833243096913E-4</v>
      </c>
      <c r="Y350">
        <v>0.75457498646453713</v>
      </c>
      <c r="Z350">
        <v>4.6832701678397402E-3</v>
      </c>
      <c r="AA350">
        <v>2.273957769355712E-3</v>
      </c>
      <c r="AB350">
        <v>0.45330265295073091</v>
      </c>
      <c r="AC350">
        <v>9.9891716296697346E-3</v>
      </c>
      <c r="AD350">
        <v>4.8402815376285872E-2</v>
      </c>
      <c r="AE350">
        <v>8.0400649702219815E-5</v>
      </c>
      <c r="AF350">
        <v>2.4390904168922579E-2</v>
      </c>
      <c r="AG350">
        <v>5.48</v>
      </c>
      <c r="AH350">
        <v>14.23</v>
      </c>
      <c r="AI350">
        <v>5.2168381158635624E-3</v>
      </c>
      <c r="AJ350">
        <v>279.77</v>
      </c>
      <c r="AK350">
        <v>446.52</v>
      </c>
      <c r="AL350">
        <v>2.6935571196534922E-2</v>
      </c>
      <c r="AM350">
        <v>0.86</v>
      </c>
      <c r="AN350">
        <v>255.43</v>
      </c>
      <c r="AO350">
        <v>892.88</v>
      </c>
      <c r="AP350">
        <v>12.76</v>
      </c>
      <c r="AQ350">
        <v>7.88</v>
      </c>
      <c r="AR350">
        <v>0.97</v>
      </c>
      <c r="AS350">
        <v>74</v>
      </c>
      <c r="AT350">
        <v>10.95</v>
      </c>
      <c r="AU350">
        <v>1.97</v>
      </c>
      <c r="AV350">
        <v>1501.2</v>
      </c>
      <c r="AW350">
        <v>338.74</v>
      </c>
      <c r="AX350">
        <v>0</v>
      </c>
      <c r="AY350">
        <v>83.55</v>
      </c>
      <c r="AZ350">
        <v>43.72</v>
      </c>
      <c r="BA350">
        <v>134.54</v>
      </c>
      <c r="BB350">
        <v>21.41</v>
      </c>
      <c r="BC350">
        <v>4.83</v>
      </c>
      <c r="BD350">
        <v>-6.67</v>
      </c>
      <c r="BE350">
        <v>8.27</v>
      </c>
      <c r="BF350">
        <v>56.78</v>
      </c>
    </row>
    <row r="351" spans="1:58" x14ac:dyDescent="0.3">
      <c r="A351" s="25">
        <v>7</v>
      </c>
      <c r="B351">
        <v>4.71</v>
      </c>
      <c r="C351">
        <v>4.8191466320121291E-3</v>
      </c>
      <c r="D351">
        <v>7.2016460905349796E-3</v>
      </c>
      <c r="E351">
        <v>1.8680961663417803E-2</v>
      </c>
      <c r="F351">
        <v>0.24066854378745217</v>
      </c>
      <c r="G351">
        <v>9.9270810771785439E-3</v>
      </c>
      <c r="H351">
        <v>1.8049238322142805E-5</v>
      </c>
      <c r="I351">
        <v>1.9276586528048516E-2</v>
      </c>
      <c r="J351">
        <v>4.4762111038914157E-2</v>
      </c>
      <c r="K351">
        <v>4.9743700815825576E-2</v>
      </c>
      <c r="L351">
        <v>7.815320193487834E-3</v>
      </c>
      <c r="M351">
        <v>1.1190527759728539E-2</v>
      </c>
      <c r="N351">
        <v>1.6605299256371379E-2</v>
      </c>
      <c r="O351">
        <v>1.7507761172478521E-2</v>
      </c>
      <c r="P351">
        <v>1.4240849036170674E-2</v>
      </c>
      <c r="Q351">
        <v>6.6601689408706949E-3</v>
      </c>
      <c r="R351">
        <v>5.1837412461194138E-2</v>
      </c>
      <c r="S351">
        <v>5.0537867301999858E-4</v>
      </c>
      <c r="T351">
        <v>1.4439390657714244E-4</v>
      </c>
      <c r="U351">
        <v>0.15192043895747601</v>
      </c>
      <c r="V351">
        <v>9.0246191610714033E-5</v>
      </c>
      <c r="W351">
        <v>1.1930546530936394E-2</v>
      </c>
      <c r="X351">
        <v>1.4439390657714244E-4</v>
      </c>
      <c r="Y351">
        <v>0.66303876976391596</v>
      </c>
      <c r="Z351">
        <v>2.4005486968449933E-3</v>
      </c>
      <c r="AA351">
        <v>9.566096310735687E-4</v>
      </c>
      <c r="AB351">
        <v>0.28535845787307773</v>
      </c>
      <c r="AC351">
        <v>5.2703775900656991E-3</v>
      </c>
      <c r="AD351">
        <v>3.7109233990325612E-2</v>
      </c>
      <c r="AE351">
        <v>6.3352826510721245E-5</v>
      </c>
      <c r="AF351">
        <v>2.6333838712006355E-2</v>
      </c>
      <c r="AG351">
        <v>4.2300000000000004</v>
      </c>
      <c r="AH351">
        <v>14.15</v>
      </c>
      <c r="AI351">
        <v>3.1909248429716265E-3</v>
      </c>
      <c r="AJ351">
        <v>115.6</v>
      </c>
      <c r="AK351">
        <v>284.11</v>
      </c>
      <c r="AL351">
        <v>3.1730560970327053E-2</v>
      </c>
      <c r="AM351">
        <v>0.77</v>
      </c>
      <c r="AN351">
        <v>228.44</v>
      </c>
      <c r="AO351">
        <v>1135.6500000000001</v>
      </c>
      <c r="AP351">
        <v>10.52</v>
      </c>
      <c r="AQ351">
        <v>9.98</v>
      </c>
      <c r="AR351">
        <v>0.86</v>
      </c>
      <c r="AS351">
        <v>89.43</v>
      </c>
      <c r="AT351">
        <v>10.01</v>
      </c>
      <c r="AU351">
        <v>1.39</v>
      </c>
      <c r="AV351">
        <v>1464.53</v>
      </c>
      <c r="AW351">
        <v>251.12</v>
      </c>
      <c r="AX351">
        <v>0</v>
      </c>
      <c r="AY351">
        <v>87.69</v>
      </c>
      <c r="AZ351">
        <v>43.12</v>
      </c>
      <c r="BA351">
        <v>151.47999999999999</v>
      </c>
      <c r="BB351">
        <v>31.91</v>
      </c>
      <c r="BC351">
        <v>4.76</v>
      </c>
      <c r="BD351">
        <v>-5.2</v>
      </c>
      <c r="BE351">
        <v>7.82</v>
      </c>
      <c r="BF351">
        <v>56.14</v>
      </c>
    </row>
    <row r="352" spans="1:58" x14ac:dyDescent="0.3">
      <c r="A352" s="25">
        <v>8</v>
      </c>
      <c r="B352">
        <v>5.4</v>
      </c>
      <c r="C352">
        <v>4.510961214165261E-3</v>
      </c>
      <c r="D352">
        <v>6.4080944350758855E-3</v>
      </c>
      <c r="E352">
        <v>1.4657110736368746E-2</v>
      </c>
      <c r="F352">
        <v>0.20196739741427769</v>
      </c>
      <c r="G352">
        <v>7.6166385609893195E-3</v>
      </c>
      <c r="H352">
        <v>5.6211354693648118E-5</v>
      </c>
      <c r="I352">
        <v>1.7495784148397975E-2</v>
      </c>
      <c r="J352">
        <v>3.4274873524451938E-2</v>
      </c>
      <c r="K352">
        <v>3.3670601461495225E-2</v>
      </c>
      <c r="L352">
        <v>6.2535132096683526E-3</v>
      </c>
      <c r="M352">
        <v>1.0497470489038785E-2</v>
      </c>
      <c r="N352">
        <v>1.4938167509836987E-2</v>
      </c>
      <c r="O352">
        <v>1.4362001124227093E-2</v>
      </c>
      <c r="P352">
        <v>1.0511523327712198E-2</v>
      </c>
      <c r="Q352">
        <v>5.438448566610455E-3</v>
      </c>
      <c r="R352">
        <v>5.7869589657110733E-2</v>
      </c>
      <c r="S352">
        <v>4.4969083754918494E-4</v>
      </c>
      <c r="T352">
        <v>2.1079258010118043E-4</v>
      </c>
      <c r="U352">
        <v>0.13187183811129849</v>
      </c>
      <c r="V352">
        <v>8.4317032040472176E-5</v>
      </c>
      <c r="W352">
        <v>1.1242270938729624E-2</v>
      </c>
      <c r="X352">
        <v>1.9673974142776841E-4</v>
      </c>
      <c r="Y352">
        <v>0.62254075323215285</v>
      </c>
      <c r="Z352">
        <v>1.9955030916245084E-3</v>
      </c>
      <c r="AA352">
        <v>9.8369870713884214E-4</v>
      </c>
      <c r="AB352">
        <v>0.24234120292299044</v>
      </c>
      <c r="AC352">
        <v>4.693648116919618E-3</v>
      </c>
      <c r="AD352">
        <v>4.3718381112984823E-2</v>
      </c>
      <c r="AE352">
        <v>7.6025857223159079E-5</v>
      </c>
      <c r="AF352">
        <v>2.4971894322653176E-2</v>
      </c>
      <c r="AG352">
        <v>1.54</v>
      </c>
      <c r="AH352">
        <v>15.41</v>
      </c>
      <c r="AI352">
        <v>2.0039347948285552E-3</v>
      </c>
      <c r="AJ352">
        <v>1696.69</v>
      </c>
      <c r="AK352">
        <v>231.64</v>
      </c>
      <c r="AL352">
        <v>4.8032602585722319E-2</v>
      </c>
      <c r="AM352">
        <v>0.92</v>
      </c>
      <c r="AN352">
        <v>311.10000000000002</v>
      </c>
      <c r="AO352">
        <v>1220.44</v>
      </c>
      <c r="AP352">
        <v>8.7899999999999991</v>
      </c>
      <c r="AQ352">
        <v>12.11</v>
      </c>
      <c r="AR352">
        <v>0.92</v>
      </c>
      <c r="AS352">
        <v>92</v>
      </c>
      <c r="AT352">
        <v>9.92</v>
      </c>
      <c r="AU352">
        <v>0.41</v>
      </c>
      <c r="AV352">
        <v>1156.5999999999999</v>
      </c>
      <c r="AW352">
        <v>230.73</v>
      </c>
      <c r="AX352">
        <v>7.77</v>
      </c>
      <c r="AY352">
        <v>83.26</v>
      </c>
      <c r="AZ352">
        <v>43.15</v>
      </c>
      <c r="BA352">
        <v>168.05</v>
      </c>
      <c r="BB352">
        <v>46.26</v>
      </c>
      <c r="BC352">
        <v>5.74</v>
      </c>
      <c r="BD352">
        <v>-3.27</v>
      </c>
      <c r="BE352">
        <v>8.3800000000000008</v>
      </c>
      <c r="BF352">
        <v>62.64</v>
      </c>
    </row>
    <row r="353" spans="1:58" x14ac:dyDescent="0.3">
      <c r="A353" s="25">
        <v>9</v>
      </c>
      <c r="B353">
        <v>5.5</v>
      </c>
      <c r="C353">
        <v>5.2819440438419381E-3</v>
      </c>
      <c r="D353">
        <v>5.9309201038361698E-3</v>
      </c>
      <c r="E353">
        <v>1.148327083934237E-2</v>
      </c>
      <c r="F353">
        <v>0.20828526103259301</v>
      </c>
      <c r="G353">
        <v>8.7251225843668883E-3</v>
      </c>
      <c r="H353">
        <v>3.605422555523507E-5</v>
      </c>
      <c r="I353">
        <v>1.6188347274300546E-2</v>
      </c>
      <c r="J353">
        <v>4.4833429477934811E-2</v>
      </c>
      <c r="K353">
        <v>4.2435823478511679E-2</v>
      </c>
      <c r="L353">
        <v>6.9584655321603692E-3</v>
      </c>
      <c r="M353">
        <v>9.5002884338044411E-3</v>
      </c>
      <c r="N353">
        <v>1.3898903951543121E-2</v>
      </c>
      <c r="O353">
        <v>1.777473319873089E-2</v>
      </c>
      <c r="P353">
        <v>1.0906403230458609E-2</v>
      </c>
      <c r="Q353">
        <v>6.0571098932794927E-3</v>
      </c>
      <c r="R353">
        <v>4.1840928756850304E-2</v>
      </c>
      <c r="S353">
        <v>4.6870493221805597E-4</v>
      </c>
      <c r="T353">
        <v>1.9829824055379291E-4</v>
      </c>
      <c r="U353">
        <v>0.13316628208826076</v>
      </c>
      <c r="V353">
        <v>1.0816267666570522E-4</v>
      </c>
      <c r="W353">
        <v>1.0275454283241996E-2</v>
      </c>
      <c r="X353">
        <v>3.9659648110758583E-4</v>
      </c>
      <c r="Y353">
        <v>0.7108631381597923</v>
      </c>
      <c r="Z353">
        <v>3.298961638304009E-3</v>
      </c>
      <c r="AA353">
        <v>1.9829824055379291E-3</v>
      </c>
      <c r="AB353">
        <v>0.24605206230170176</v>
      </c>
      <c r="AC353">
        <v>6.2734352466109027E-3</v>
      </c>
      <c r="AD353">
        <v>5.3738823190077875E-2</v>
      </c>
      <c r="AE353">
        <v>6.3635708104989896E-5</v>
      </c>
      <c r="AF353">
        <v>2.9149841361407556E-2</v>
      </c>
      <c r="AG353">
        <v>6.07</v>
      </c>
      <c r="AH353">
        <v>13.96</v>
      </c>
      <c r="AI353">
        <v>2.8778482838188635E-3</v>
      </c>
      <c r="AJ353">
        <v>214.4</v>
      </c>
      <c r="AK353">
        <v>233.37</v>
      </c>
      <c r="AL353">
        <v>3.1349149120276899E-2</v>
      </c>
      <c r="AM353">
        <v>0.86</v>
      </c>
      <c r="AN353">
        <v>229.31</v>
      </c>
      <c r="AO353">
        <v>1271.43</v>
      </c>
      <c r="AP353">
        <v>7.19</v>
      </c>
      <c r="AQ353">
        <v>12.96</v>
      </c>
      <c r="AR353">
        <v>0.89</v>
      </c>
      <c r="AS353">
        <v>79.53</v>
      </c>
      <c r="AT353">
        <v>11.67</v>
      </c>
      <c r="AU353">
        <v>0.03</v>
      </c>
      <c r="AV353">
        <v>1538.77</v>
      </c>
      <c r="AW353">
        <v>291.3</v>
      </c>
      <c r="AX353">
        <v>20.83</v>
      </c>
      <c r="AY353">
        <v>77.94</v>
      </c>
      <c r="AZ353">
        <v>41.81</v>
      </c>
      <c r="BA353">
        <v>148.32</v>
      </c>
      <c r="BB353">
        <v>38.590000000000003</v>
      </c>
      <c r="BC353">
        <v>5.66</v>
      </c>
      <c r="BD353">
        <v>-3.28</v>
      </c>
      <c r="BE353">
        <v>25.64</v>
      </c>
      <c r="BF353">
        <v>50.32</v>
      </c>
    </row>
    <row r="354" spans="1:58" x14ac:dyDescent="0.3">
      <c r="A354" s="25">
        <v>10</v>
      </c>
      <c r="B354">
        <v>6.23</v>
      </c>
      <c r="C354">
        <v>2.2560182604772143E-3</v>
      </c>
      <c r="D354">
        <v>5.4542559120949116E-3</v>
      </c>
      <c r="E354">
        <v>6.3035804336863338E-3</v>
      </c>
      <c r="F354">
        <v>0.14670754040926826</v>
      </c>
      <c r="G354">
        <v>4.9366987817501392E-3</v>
      </c>
      <c r="H354">
        <v>1.3270695649865965E-5</v>
      </c>
      <c r="I354">
        <v>1.0390954693845052E-2</v>
      </c>
      <c r="J354">
        <v>2.217533243092603E-2</v>
      </c>
      <c r="K354">
        <v>2.4046500517557131E-2</v>
      </c>
      <c r="L354">
        <v>5.0428643469490669E-3</v>
      </c>
      <c r="M354">
        <v>1.1094301563287948E-2</v>
      </c>
      <c r="N354">
        <v>1.1306632693685804E-2</v>
      </c>
      <c r="O354">
        <v>9.1302386071077848E-3</v>
      </c>
      <c r="P354">
        <v>6.568994346683653E-3</v>
      </c>
      <c r="Q354">
        <v>6.1708734771876743E-3</v>
      </c>
      <c r="R354">
        <v>5.5763463120736788E-2</v>
      </c>
      <c r="S354">
        <v>3.0522599994691721E-4</v>
      </c>
      <c r="T354">
        <v>1.5924834779839159E-4</v>
      </c>
      <c r="U354">
        <v>0.11154019693712344</v>
      </c>
      <c r="V354">
        <v>2.6541391299731931E-5</v>
      </c>
      <c r="W354">
        <v>1.1585317302332988E-2</v>
      </c>
      <c r="X354">
        <v>1.3270695649865967E-4</v>
      </c>
      <c r="Y354">
        <v>0.51082888765029066</v>
      </c>
      <c r="Z354">
        <v>2.0569578257292249E-3</v>
      </c>
      <c r="AA354">
        <v>1.2607160867372667E-3</v>
      </c>
      <c r="AB354">
        <v>0.18379913475064363</v>
      </c>
      <c r="AC354">
        <v>4.3129760862064392E-3</v>
      </c>
      <c r="AD354">
        <v>6.9817129813944848E-2</v>
      </c>
      <c r="AE354">
        <v>4.5253072166042946E-5</v>
      </c>
      <c r="AF354">
        <v>3.9599755819200042E-2</v>
      </c>
      <c r="AG354">
        <v>6.03</v>
      </c>
      <c r="AH354">
        <v>18.739999999999998</v>
      </c>
      <c r="AI354">
        <v>1.7898187222974229E-3</v>
      </c>
      <c r="AJ354">
        <v>120.34</v>
      </c>
      <c r="AK354">
        <v>175.43</v>
      </c>
      <c r="AL354">
        <v>2.9726358255699765E-2</v>
      </c>
      <c r="AM354">
        <v>0.72</v>
      </c>
      <c r="AN354">
        <v>250.52</v>
      </c>
      <c r="AO354">
        <v>1361.17</v>
      </c>
      <c r="AP354">
        <v>12.28</v>
      </c>
      <c r="AQ354">
        <v>11.96</v>
      </c>
      <c r="AR354">
        <v>0.94</v>
      </c>
      <c r="AS354">
        <v>104.96</v>
      </c>
      <c r="AT354">
        <v>12.01</v>
      </c>
      <c r="AU354">
        <v>3.97</v>
      </c>
      <c r="AV354">
        <v>1038.1500000000001</v>
      </c>
      <c r="AW354">
        <v>303.87</v>
      </c>
      <c r="AX354">
        <v>45.7</v>
      </c>
      <c r="AY354">
        <v>85.45</v>
      </c>
      <c r="AZ354">
        <v>36.520000000000003</v>
      </c>
      <c r="BA354">
        <v>205.1</v>
      </c>
      <c r="BB354">
        <v>30.98</v>
      </c>
      <c r="BC354">
        <v>6.6</v>
      </c>
      <c r="BD354">
        <v>-2.67</v>
      </c>
      <c r="BE354">
        <v>2.5499999999999998</v>
      </c>
      <c r="BF354">
        <v>47.23</v>
      </c>
    </row>
    <row r="355" spans="1:58" x14ac:dyDescent="0.3">
      <c r="A355" s="25">
        <v>11</v>
      </c>
      <c r="B355">
        <v>6.36</v>
      </c>
      <c r="C355">
        <v>6.8762790697674417E-3</v>
      </c>
      <c r="D355">
        <v>6.1618604651162787E-3</v>
      </c>
      <c r="E355">
        <v>1.140093023255814E-2</v>
      </c>
      <c r="F355">
        <v>0.22074790697674418</v>
      </c>
      <c r="G355">
        <v>8.7367441860465109E-3</v>
      </c>
      <c r="H355">
        <v>5.2093023255813952E-5</v>
      </c>
      <c r="I355">
        <v>1.5270697674418604E-2</v>
      </c>
      <c r="J355">
        <v>5.6208372093023255E-2</v>
      </c>
      <c r="K355">
        <v>5.3134883720930233E-2</v>
      </c>
      <c r="L355">
        <v>6.1916279069767445E-3</v>
      </c>
      <c r="M355">
        <v>1.0158139534883721E-2</v>
      </c>
      <c r="N355">
        <v>1.1609302325581395E-2</v>
      </c>
      <c r="O355">
        <v>1.9519999999999999E-2</v>
      </c>
      <c r="P355">
        <v>8.0446511627906975E-3</v>
      </c>
      <c r="Q355">
        <v>5.7153488372093022E-3</v>
      </c>
      <c r="R355">
        <v>3.4210232558139535E-2</v>
      </c>
      <c r="S355">
        <v>2.455813953488372E-4</v>
      </c>
      <c r="T355">
        <v>3.944186046511628E-4</v>
      </c>
      <c r="U355">
        <v>0.13876093023255814</v>
      </c>
      <c r="V355">
        <v>1.2651162790697673E-4</v>
      </c>
      <c r="W355">
        <v>1.0924651162790698E-2</v>
      </c>
      <c r="X355">
        <v>1.4883720930232558E-4</v>
      </c>
      <c r="Y355">
        <v>0.58345674418604654</v>
      </c>
      <c r="Z355">
        <v>2.6269767441860466E-3</v>
      </c>
      <c r="AA355">
        <v>1.4139534883720931E-3</v>
      </c>
      <c r="AB355">
        <v>0.25815069767441862</v>
      </c>
      <c r="AC355">
        <v>5.0009302325581392E-3</v>
      </c>
      <c r="AD355">
        <v>6.3761860465116282E-2</v>
      </c>
      <c r="AE355">
        <v>1.5851162790697675E-5</v>
      </c>
      <c r="AF355">
        <v>3.7745116279069769E-2</v>
      </c>
      <c r="AG355">
        <v>11.06</v>
      </c>
      <c r="AH355">
        <v>12.91</v>
      </c>
      <c r="AI355">
        <v>1.3119255813953488E-3</v>
      </c>
      <c r="AJ355">
        <v>164.49</v>
      </c>
      <c r="AK355">
        <v>239.91</v>
      </c>
      <c r="AL355">
        <v>1.8463255813953489E-2</v>
      </c>
      <c r="AM355">
        <v>0.83</v>
      </c>
      <c r="AN355">
        <v>306</v>
      </c>
      <c r="AO355">
        <v>1302.6300000000001</v>
      </c>
      <c r="AP355">
        <v>7.76</v>
      </c>
      <c r="AQ355">
        <v>13.04</v>
      </c>
      <c r="AR355">
        <v>0.92</v>
      </c>
      <c r="AS355">
        <v>97.31</v>
      </c>
      <c r="AT355">
        <v>8.42</v>
      </c>
      <c r="AU355">
        <v>2.61</v>
      </c>
      <c r="AV355">
        <v>1261.8499999999999</v>
      </c>
      <c r="AW355">
        <v>341.14</v>
      </c>
      <c r="AX355">
        <v>42.04</v>
      </c>
      <c r="AY355">
        <v>78.459999999999994</v>
      </c>
      <c r="AZ355">
        <v>41.07</v>
      </c>
      <c r="BA355">
        <v>184.42</v>
      </c>
      <c r="BB355">
        <v>12.58</v>
      </c>
      <c r="BC355">
        <v>6.93</v>
      </c>
      <c r="BD355">
        <v>-3.41</v>
      </c>
      <c r="BE355">
        <v>8.25</v>
      </c>
      <c r="BF355">
        <v>49.58</v>
      </c>
    </row>
    <row r="356" spans="1:58" x14ac:dyDescent="0.3">
      <c r="A356" s="25">
        <v>12</v>
      </c>
      <c r="B356">
        <v>6.98</v>
      </c>
      <c r="C356">
        <v>1.1308644490856298E-2</v>
      </c>
      <c r="D356">
        <v>4.7374051245479085E-3</v>
      </c>
      <c r="E356">
        <v>1.7064846416382253E-2</v>
      </c>
      <c r="F356">
        <v>0.27271492367513966</v>
      </c>
      <c r="G356">
        <v>1.078226614368431E-2</v>
      </c>
      <c r="H356">
        <v>1.6979946682967415E-5</v>
      </c>
      <c r="I356">
        <v>1.4891413240962423E-2</v>
      </c>
      <c r="J356">
        <v>7.3438269403834078E-2</v>
      </c>
      <c r="K356">
        <v>8.2030122425415589E-2</v>
      </c>
      <c r="L356">
        <v>5.246803525036931E-3</v>
      </c>
      <c r="M356">
        <v>7.9805749409946856E-3</v>
      </c>
      <c r="N356">
        <v>8.3371538213370018E-3</v>
      </c>
      <c r="O356">
        <v>2.141171276722191E-2</v>
      </c>
      <c r="P356">
        <v>9.3899105156809801E-3</v>
      </c>
      <c r="Q356">
        <v>3.5657888034231573E-3</v>
      </c>
      <c r="R356">
        <v>2.7558453466456117E-2</v>
      </c>
      <c r="S356">
        <v>2.5469920024451123E-4</v>
      </c>
      <c r="T356">
        <v>5.2637834717198992E-4</v>
      </c>
      <c r="U356">
        <v>0.15006876878406603</v>
      </c>
      <c r="V356">
        <v>1.6979946682967417E-4</v>
      </c>
      <c r="W356">
        <v>8.9314519552408603E-3</v>
      </c>
      <c r="X356">
        <v>1.6979946682967415E-5</v>
      </c>
      <c r="Y356">
        <v>0.569592311480142</v>
      </c>
      <c r="Z356">
        <v>1.9017540284923505E-3</v>
      </c>
      <c r="AA356">
        <v>8.9993717419727299E-4</v>
      </c>
      <c r="AB356">
        <v>0.30409386514526343</v>
      </c>
      <c r="AC356">
        <v>4.0921671505951473E-3</v>
      </c>
      <c r="AD356">
        <v>8.4678994107958497E-2</v>
      </c>
      <c r="AE356">
        <v>2.6488716825429168E-5</v>
      </c>
      <c r="AF356">
        <v>4.810418895284669E-2</v>
      </c>
      <c r="AG356">
        <v>13.25</v>
      </c>
      <c r="AH356">
        <v>8.56</v>
      </c>
      <c r="AI356">
        <v>3.1022362589781466E-3</v>
      </c>
      <c r="AJ356">
        <v>292.82</v>
      </c>
      <c r="AK356">
        <v>308.77999999999997</v>
      </c>
      <c r="AL356">
        <v>1.3397177932861291E-2</v>
      </c>
      <c r="AM356">
        <v>0.68</v>
      </c>
      <c r="AN356">
        <v>226.68</v>
      </c>
      <c r="AO356">
        <v>1159.98</v>
      </c>
      <c r="AP356">
        <v>8.09</v>
      </c>
      <c r="AQ356">
        <v>9.8800000000000008</v>
      </c>
      <c r="AR356">
        <v>0.88</v>
      </c>
      <c r="AS356">
        <v>111.43</v>
      </c>
      <c r="AT356">
        <v>7.48</v>
      </c>
      <c r="AU356">
        <v>0.83</v>
      </c>
      <c r="AV356">
        <v>1439.3</v>
      </c>
      <c r="AW356">
        <v>381.95</v>
      </c>
      <c r="AX356">
        <v>0</v>
      </c>
      <c r="AY356">
        <v>89.9</v>
      </c>
      <c r="AZ356">
        <v>40.56</v>
      </c>
      <c r="BA356">
        <v>172.9</v>
      </c>
      <c r="BB356">
        <v>8.49</v>
      </c>
      <c r="BC356">
        <v>7.3</v>
      </c>
      <c r="BD356">
        <v>-3.27</v>
      </c>
      <c r="BE356">
        <v>7.0000000000000007E-2</v>
      </c>
      <c r="BF356">
        <v>51.96</v>
      </c>
    </row>
    <row r="357" spans="1:58" x14ac:dyDescent="0.3">
      <c r="A357" s="25">
        <v>13</v>
      </c>
      <c r="B357">
        <v>5.61</v>
      </c>
      <c r="C357">
        <v>5.6775681984084789E-3</v>
      </c>
      <c r="D357">
        <v>7.6872471003848128E-3</v>
      </c>
      <c r="E357">
        <v>1.0607139316709173E-2</v>
      </c>
      <c r="F357">
        <v>0.22236240909131874</v>
      </c>
      <c r="G357">
        <v>8.1738958031055391E-3</v>
      </c>
      <c r="H357">
        <v>1.3518019520020186E-4</v>
      </c>
      <c r="I357">
        <v>1.6428899723331201E-2</v>
      </c>
      <c r="J357">
        <v>4.9313735209033642E-2</v>
      </c>
      <c r="K357">
        <v>4.7177888124870455E-2</v>
      </c>
      <c r="L357">
        <v>7.7863792435316275E-3</v>
      </c>
      <c r="M357">
        <v>1.0913547759162964E-2</v>
      </c>
      <c r="N357">
        <v>1.4392184782314826E-2</v>
      </c>
      <c r="O357">
        <v>1.9916548759496409E-2</v>
      </c>
      <c r="P357">
        <v>1.0030370483854979E-2</v>
      </c>
      <c r="Q357">
        <v>6.4435893045429555E-3</v>
      </c>
      <c r="R357">
        <v>4.4798716689346901E-2</v>
      </c>
      <c r="S357">
        <v>3.8751655957391202E-4</v>
      </c>
      <c r="T357">
        <v>5.3170876778746066E-4</v>
      </c>
      <c r="U357">
        <v>0.14148860430954463</v>
      </c>
      <c r="V357">
        <v>1.0814415616016149E-4</v>
      </c>
      <c r="W357">
        <v>1.1940917242684498E-2</v>
      </c>
      <c r="X357">
        <v>2.2530032533366978E-4</v>
      </c>
      <c r="Y357">
        <v>0.65669637626956734</v>
      </c>
      <c r="Z357">
        <v>3.406540919045087E-3</v>
      </c>
      <c r="AA357">
        <v>1.9105467588295198E-3</v>
      </c>
      <c r="AB357">
        <v>0.26371853680956714</v>
      </c>
      <c r="AC357">
        <v>6.1011328100357776E-3</v>
      </c>
      <c r="AD357">
        <v>4.4456260194839718E-2</v>
      </c>
      <c r="AE357">
        <v>2.8838441642709732E-5</v>
      </c>
      <c r="AF357">
        <v>3.210079035354127E-2</v>
      </c>
      <c r="AG357">
        <v>4.58</v>
      </c>
      <c r="AH357">
        <v>14.47</v>
      </c>
      <c r="AI357">
        <v>1.4722925659904653E-3</v>
      </c>
      <c r="AJ357">
        <v>239.47</v>
      </c>
      <c r="AK357">
        <v>249.67</v>
      </c>
      <c r="AL357">
        <v>2.8243648783828845E-2</v>
      </c>
      <c r="AM357">
        <v>0.88</v>
      </c>
      <c r="AN357">
        <v>328.87</v>
      </c>
      <c r="AO357">
        <v>1260.3</v>
      </c>
      <c r="AP357">
        <v>8.32</v>
      </c>
      <c r="AQ357">
        <v>9.58</v>
      </c>
      <c r="AR357">
        <v>0.92</v>
      </c>
      <c r="AS357">
        <v>102.45</v>
      </c>
      <c r="AT357">
        <v>10.050000000000001</v>
      </c>
      <c r="AU357">
        <v>0.32</v>
      </c>
      <c r="AV357">
        <v>1391.15</v>
      </c>
      <c r="AW357">
        <v>359.28</v>
      </c>
      <c r="AX357">
        <v>38.5</v>
      </c>
      <c r="AY357">
        <v>70.150000000000006</v>
      </c>
      <c r="AZ357">
        <v>39.5</v>
      </c>
      <c r="BA357">
        <v>160.85</v>
      </c>
      <c r="BB357">
        <v>23.93</v>
      </c>
      <c r="BC357">
        <v>6.08</v>
      </c>
      <c r="BD357">
        <v>-1.52</v>
      </c>
      <c r="BE357">
        <v>11.87</v>
      </c>
      <c r="BF357">
        <v>53.13</v>
      </c>
    </row>
    <row r="358" spans="1:58" x14ac:dyDescent="0.3">
      <c r="A358" s="25">
        <v>14</v>
      </c>
      <c r="B358">
        <v>6.22</v>
      </c>
      <c r="C358">
        <v>4.851136687910206E-3</v>
      </c>
      <c r="D358">
        <v>7.246439473206333E-3</v>
      </c>
      <c r="E358">
        <v>9.6244476535544739E-3</v>
      </c>
      <c r="F358">
        <v>0.19765139264806345</v>
      </c>
      <c r="G358">
        <v>7.6096261771140495E-3</v>
      </c>
      <c r="H358">
        <v>2.5941907421979714E-5</v>
      </c>
      <c r="I358">
        <v>1.4069161125186998E-2</v>
      </c>
      <c r="J358">
        <v>4.2345840215144884E-2</v>
      </c>
      <c r="K358">
        <v>4.3046271715538341E-2</v>
      </c>
      <c r="L358">
        <v>7.151319145992408E-3</v>
      </c>
      <c r="M358">
        <v>8.9672526655309882E-3</v>
      </c>
      <c r="N358">
        <v>1.2434820957602276E-2</v>
      </c>
      <c r="O358">
        <v>1.6819003311916849E-2</v>
      </c>
      <c r="P358">
        <v>7.5318004548481105E-3</v>
      </c>
      <c r="Q358">
        <v>5.8282818674714422E-3</v>
      </c>
      <c r="R358">
        <v>4.1005508331675933E-2</v>
      </c>
      <c r="S358">
        <v>3.199501915377498E-4</v>
      </c>
      <c r="T358">
        <v>2.3347716679781742E-4</v>
      </c>
      <c r="U358">
        <v>0.12970953710989858</v>
      </c>
      <c r="V358">
        <v>1.3835683958389182E-4</v>
      </c>
      <c r="W358">
        <v>9.6590368634504459E-3</v>
      </c>
      <c r="X358">
        <v>4.3236512369966188E-5</v>
      </c>
      <c r="Y358">
        <v>0.62718884843872957</v>
      </c>
      <c r="Z358">
        <v>2.0580579888103906E-3</v>
      </c>
      <c r="AA358">
        <v>9.3390866719126968E-4</v>
      </c>
      <c r="AB358">
        <v>0.23254325813062615</v>
      </c>
      <c r="AC358">
        <v>4.7387217557482942E-3</v>
      </c>
      <c r="AD358">
        <v>7.1850436256409814E-2</v>
      </c>
      <c r="AE358">
        <v>2.4731285075620659E-5</v>
      </c>
      <c r="AF358">
        <v>3.9224164022033325E-2</v>
      </c>
      <c r="AG358">
        <v>5.08</v>
      </c>
      <c r="AH358">
        <v>13.6</v>
      </c>
      <c r="AI358">
        <v>1.5099919580086993E-3</v>
      </c>
      <c r="AJ358">
        <v>117.83</v>
      </c>
      <c r="AK358">
        <v>218.77</v>
      </c>
      <c r="AL358">
        <v>2.4895583822626532E-2</v>
      </c>
      <c r="AM358">
        <v>0.77</v>
      </c>
      <c r="AN358">
        <v>296.75</v>
      </c>
      <c r="AO358">
        <v>1350.84</v>
      </c>
      <c r="AP358">
        <v>8.41</v>
      </c>
      <c r="AQ358">
        <v>9.5299999999999994</v>
      </c>
      <c r="AR358">
        <v>0.87</v>
      </c>
      <c r="AS358">
        <v>99.17</v>
      </c>
      <c r="AT358">
        <v>10.18</v>
      </c>
      <c r="AU358">
        <v>1.24</v>
      </c>
      <c r="AV358">
        <v>1158.56</v>
      </c>
      <c r="AW358">
        <v>316.83</v>
      </c>
      <c r="AX358">
        <v>25.27</v>
      </c>
      <c r="AY358">
        <v>85.73</v>
      </c>
      <c r="AZ358">
        <v>39.46</v>
      </c>
      <c r="BA358">
        <v>169.48</v>
      </c>
      <c r="BB358">
        <v>21.26</v>
      </c>
      <c r="BC358">
        <v>6.72</v>
      </c>
      <c r="BD358">
        <v>-3.44</v>
      </c>
      <c r="BE358">
        <v>4.7300000000000004</v>
      </c>
      <c r="BF358">
        <v>47.52</v>
      </c>
    </row>
    <row r="359" spans="1:58" x14ac:dyDescent="0.3">
      <c r="A359" s="25">
        <v>15</v>
      </c>
      <c r="B359">
        <v>5.88</v>
      </c>
      <c r="C359">
        <v>2.9920047673436959E-3</v>
      </c>
      <c r="D359">
        <v>6.927546307791627E-3</v>
      </c>
      <c r="E359">
        <v>6.0584992799324628E-3</v>
      </c>
      <c r="F359">
        <v>0.14691860753836222</v>
      </c>
      <c r="G359">
        <v>4.6307791627352634E-3</v>
      </c>
      <c r="H359">
        <v>0</v>
      </c>
      <c r="I359">
        <v>1.4562745195411432E-2</v>
      </c>
      <c r="J359">
        <v>2.4085017629239709E-2</v>
      </c>
      <c r="K359">
        <v>2.5338928340865076E-2</v>
      </c>
      <c r="L359">
        <v>5.4377514028902023E-3</v>
      </c>
      <c r="M359">
        <v>1.0987237423648011E-2</v>
      </c>
      <c r="N359">
        <v>1.6102199930476239E-2</v>
      </c>
      <c r="O359">
        <v>1.0304414758901525E-2</v>
      </c>
      <c r="P359">
        <v>7.1137706709043054E-3</v>
      </c>
      <c r="Q359">
        <v>8.3180215523662917E-3</v>
      </c>
      <c r="R359">
        <v>4.2521229577394848E-2</v>
      </c>
      <c r="S359">
        <v>2.9795898098028504E-4</v>
      </c>
      <c r="T359">
        <v>9.9319660326761683E-5</v>
      </c>
      <c r="U359">
        <v>0.11346029696578437</v>
      </c>
      <c r="V359">
        <v>8.6904702785916478E-5</v>
      </c>
      <c r="W359">
        <v>1.1471420767740974E-2</v>
      </c>
      <c r="X359">
        <v>2.4829915081690421E-5</v>
      </c>
      <c r="Y359">
        <v>0.46233301882107564</v>
      </c>
      <c r="Z359">
        <v>1.7256790981774843E-3</v>
      </c>
      <c r="AA359">
        <v>6.2074787704226048E-4</v>
      </c>
      <c r="AB359">
        <v>0.18859562000297958</v>
      </c>
      <c r="AC359">
        <v>3.3768684511098972E-3</v>
      </c>
      <c r="AD359">
        <v>5.497343199086259E-2</v>
      </c>
      <c r="AE359">
        <v>4.1465958186422998E-5</v>
      </c>
      <c r="AF359">
        <v>3.1533992153746832E-2</v>
      </c>
      <c r="AG359">
        <v>4.22</v>
      </c>
      <c r="AH359">
        <v>20.66</v>
      </c>
      <c r="AI359">
        <v>2.014947608879178E-3</v>
      </c>
      <c r="AJ359">
        <v>197.12</v>
      </c>
      <c r="AK359">
        <v>188.62</v>
      </c>
      <c r="AL359">
        <v>2.9386204499180613E-2</v>
      </c>
      <c r="AM359">
        <v>0.8</v>
      </c>
      <c r="AN359">
        <v>340.62</v>
      </c>
      <c r="AO359">
        <v>1438.14</v>
      </c>
      <c r="AP359">
        <v>9.11</v>
      </c>
      <c r="AQ359">
        <v>10.35</v>
      </c>
      <c r="AR359">
        <v>0.91</v>
      </c>
      <c r="AS359">
        <v>129.72999999999999</v>
      </c>
      <c r="AT359">
        <v>14.41</v>
      </c>
      <c r="AU359">
        <v>2.77</v>
      </c>
      <c r="AV359">
        <v>1064.3699999999999</v>
      </c>
      <c r="AW359">
        <v>304.3</v>
      </c>
      <c r="AX359">
        <v>45.95</v>
      </c>
      <c r="AY359">
        <v>84.49</v>
      </c>
      <c r="AZ359">
        <v>39.75</v>
      </c>
      <c r="BA359">
        <v>216.26</v>
      </c>
      <c r="BB359">
        <v>26.95</v>
      </c>
      <c r="BC359">
        <v>6.13</v>
      </c>
      <c r="BD359">
        <v>-4.18</v>
      </c>
      <c r="BE359">
        <v>0</v>
      </c>
      <c r="BF359">
        <v>43.05</v>
      </c>
    </row>
    <row r="360" spans="1:58" x14ac:dyDescent="0.3">
      <c r="A360" s="25">
        <v>16</v>
      </c>
      <c r="B360">
        <v>7.27</v>
      </c>
      <c r="C360">
        <v>4.0728950916748916E-3</v>
      </c>
      <c r="D360">
        <v>6.7696242650022937E-3</v>
      </c>
      <c r="E360">
        <v>6.8113262625279754E-3</v>
      </c>
      <c r="F360">
        <v>0.15358845688708489</v>
      </c>
      <c r="G360">
        <v>5.6853723293345754E-3</v>
      </c>
      <c r="H360">
        <v>0</v>
      </c>
      <c r="I360">
        <v>1.1037128678463699E-2</v>
      </c>
      <c r="J360">
        <v>3.1679617453676034E-2</v>
      </c>
      <c r="K360">
        <v>3.871335436967431E-2</v>
      </c>
      <c r="L360">
        <v>5.3656570149710169E-3</v>
      </c>
      <c r="M360">
        <v>1.2635705250281489E-2</v>
      </c>
      <c r="N360">
        <v>1.4303785151308748E-2</v>
      </c>
      <c r="O360">
        <v>1.1982373955712479E-2</v>
      </c>
      <c r="P360">
        <v>5.907782982804876E-3</v>
      </c>
      <c r="Q360">
        <v>6.2831009605360099E-3</v>
      </c>
      <c r="R360">
        <v>3.2360750079928828E-2</v>
      </c>
      <c r="S360">
        <v>3.3361598020545185E-4</v>
      </c>
      <c r="T360">
        <v>1.2510599257704443E-4</v>
      </c>
      <c r="U360">
        <v>0.12000444821306941</v>
      </c>
      <c r="V360">
        <v>5.5602663367575308E-5</v>
      </c>
      <c r="W360">
        <v>1.3150029886431561E-2</v>
      </c>
      <c r="X360">
        <v>0</v>
      </c>
      <c r="Y360">
        <v>0.42611101071741336</v>
      </c>
      <c r="Z360">
        <v>9.7304660893256787E-4</v>
      </c>
      <c r="AA360">
        <v>2.7801331683787654E-4</v>
      </c>
      <c r="AB360">
        <v>0.19855711088561143</v>
      </c>
      <c r="AC360">
        <v>3.2527558070031552E-3</v>
      </c>
      <c r="AD360">
        <v>8.5502995593488923E-2</v>
      </c>
      <c r="AE360">
        <v>3.2805571386869428E-5</v>
      </c>
      <c r="AF360">
        <v>3.9811506971183921E-2</v>
      </c>
      <c r="AG360">
        <v>16.05</v>
      </c>
      <c r="AH360">
        <v>20.420000000000002</v>
      </c>
      <c r="AI360">
        <v>1.801109273134183E-3</v>
      </c>
      <c r="AJ360">
        <v>168.85</v>
      </c>
      <c r="AK360">
        <v>198.74</v>
      </c>
      <c r="AL360">
        <v>2.0100362807378473E-2</v>
      </c>
      <c r="AM360">
        <v>0.81</v>
      </c>
      <c r="AN360">
        <v>307.55</v>
      </c>
      <c r="AO360">
        <v>1562.41</v>
      </c>
      <c r="AP360">
        <v>7.63</v>
      </c>
      <c r="AQ360">
        <v>13.73</v>
      </c>
      <c r="AR360">
        <v>0.91</v>
      </c>
      <c r="AS360">
        <v>101</v>
      </c>
      <c r="AT360">
        <v>12.93</v>
      </c>
      <c r="AU360">
        <v>5.35</v>
      </c>
      <c r="AV360">
        <v>1025.94</v>
      </c>
      <c r="AW360">
        <v>390.6</v>
      </c>
      <c r="AX360">
        <v>0</v>
      </c>
      <c r="AY360">
        <v>90.23</v>
      </c>
      <c r="AZ360">
        <v>42.6</v>
      </c>
      <c r="BA360">
        <v>234.46</v>
      </c>
      <c r="BB360">
        <v>15.35</v>
      </c>
      <c r="BC360">
        <v>7.42</v>
      </c>
      <c r="BD360">
        <v>-2.1800000000000002</v>
      </c>
      <c r="BE360">
        <v>-2.0299999999999998</v>
      </c>
      <c r="BF360">
        <v>47.16</v>
      </c>
    </row>
    <row r="361" spans="1:58" x14ac:dyDescent="0.3">
      <c r="A361" s="25">
        <v>17</v>
      </c>
      <c r="B361">
        <v>6.89</v>
      </c>
      <c r="C361">
        <v>2.3526171431194555E-3</v>
      </c>
      <c r="D361">
        <v>6.3922329205733496E-3</v>
      </c>
      <c r="E361">
        <v>4.9118055475859852E-3</v>
      </c>
      <c r="F361">
        <v>0.11620781068891516</v>
      </c>
      <c r="G361">
        <v>5.0380435406314197E-3</v>
      </c>
      <c r="H361">
        <v>4.5904724743794254E-5</v>
      </c>
      <c r="I361">
        <v>8.7678024260647025E-3</v>
      </c>
      <c r="J361">
        <v>2.1988363152277448E-2</v>
      </c>
      <c r="K361">
        <v>2.4880360811136485E-2</v>
      </c>
      <c r="L361">
        <v>5.4856146068834131E-3</v>
      </c>
      <c r="M361">
        <v>9.3186591229902343E-3</v>
      </c>
      <c r="N361">
        <v>1.263527548572937E-2</v>
      </c>
      <c r="O361">
        <v>8.0562791925358913E-3</v>
      </c>
      <c r="P361">
        <v>4.8085199169124486E-3</v>
      </c>
      <c r="Q361">
        <v>7.0808037917302639E-3</v>
      </c>
      <c r="R361">
        <v>2.5947645661429701E-2</v>
      </c>
      <c r="S361">
        <v>2.0657126134707415E-4</v>
      </c>
      <c r="T361">
        <v>4.5904724743794254E-5</v>
      </c>
      <c r="U361">
        <v>9.7559016261748746E-2</v>
      </c>
      <c r="V361">
        <v>3.4428543557845689E-5</v>
      </c>
      <c r="W361">
        <v>9.6055636526389473E-3</v>
      </c>
      <c r="X361">
        <v>0</v>
      </c>
      <c r="Y361">
        <v>0.38011407324098834</v>
      </c>
      <c r="Z361">
        <v>6.4266614641311955E-4</v>
      </c>
      <c r="AA361">
        <v>2.0657126134707415E-4</v>
      </c>
      <c r="AB361">
        <v>0.15240368614939692</v>
      </c>
      <c r="AC361">
        <v>1.8017604461939246E-3</v>
      </c>
      <c r="AD361">
        <v>6.4828947519423433E-2</v>
      </c>
      <c r="AE361">
        <v>3.5002352617143121E-5</v>
      </c>
      <c r="AF361">
        <v>3.6953303418754378E-2</v>
      </c>
      <c r="AG361">
        <v>5.98</v>
      </c>
      <c r="AH361">
        <v>20.87</v>
      </c>
      <c r="AI361">
        <v>1.2961199031410308E-3</v>
      </c>
      <c r="AJ361">
        <v>155.93</v>
      </c>
      <c r="AK361">
        <v>152.87</v>
      </c>
      <c r="AL361">
        <v>2.6119788379218932E-2</v>
      </c>
      <c r="AM361">
        <v>0.85</v>
      </c>
      <c r="AN361">
        <v>470.75</v>
      </c>
      <c r="AO361">
        <v>1703.33</v>
      </c>
      <c r="AP361">
        <v>15.19</v>
      </c>
      <c r="AQ361">
        <v>13.81</v>
      </c>
      <c r="AR361">
        <v>0.94</v>
      </c>
      <c r="AS361">
        <v>118.46</v>
      </c>
      <c r="AT361">
        <v>14.72</v>
      </c>
      <c r="AU361">
        <v>2.9</v>
      </c>
      <c r="AV361">
        <v>907.4</v>
      </c>
      <c r="AW361">
        <v>331.31</v>
      </c>
      <c r="AX361">
        <v>22</v>
      </c>
      <c r="AY361">
        <v>91.78</v>
      </c>
      <c r="AZ361">
        <v>38.49</v>
      </c>
      <c r="BA361">
        <v>262.27</v>
      </c>
      <c r="BB361">
        <v>22.01</v>
      </c>
      <c r="BC361">
        <v>7.5</v>
      </c>
      <c r="BD361">
        <v>-3.01</v>
      </c>
      <c r="BE361">
        <v>1.05</v>
      </c>
      <c r="BF361">
        <v>48.95</v>
      </c>
    </row>
    <row r="362" spans="1:58" x14ac:dyDescent="0.3">
      <c r="A362" s="25">
        <v>18</v>
      </c>
      <c r="B362">
        <v>6.84</v>
      </c>
      <c r="C362">
        <v>2.9621677501441325E-3</v>
      </c>
      <c r="D362">
        <v>6.7493687998250529E-3</v>
      </c>
      <c r="E362">
        <v>4.9601399574561141E-3</v>
      </c>
      <c r="F362">
        <v>0.12437128486511202</v>
      </c>
      <c r="G362">
        <v>4.6619351503946246E-3</v>
      </c>
      <c r="H362">
        <v>4.9700801176914974E-5</v>
      </c>
      <c r="I362">
        <v>9.9600405558537605E-3</v>
      </c>
      <c r="J362">
        <v>2.1629788672193395E-2</v>
      </c>
      <c r="K362">
        <v>2.532752827975587E-2</v>
      </c>
      <c r="L362">
        <v>4.830917874396135E-3</v>
      </c>
      <c r="M362">
        <v>8.9063835709031636E-3</v>
      </c>
      <c r="N362">
        <v>1.1798970199399614E-2</v>
      </c>
      <c r="O362">
        <v>7.4750004970080119E-3</v>
      </c>
      <c r="P362">
        <v>5.67583149440369E-3</v>
      </c>
      <c r="Q362">
        <v>7.4054193753603304E-3</v>
      </c>
      <c r="R362">
        <v>3.2037136438639389E-2</v>
      </c>
      <c r="S362">
        <v>3.6778592870917079E-4</v>
      </c>
      <c r="T362">
        <v>7.9521281883063955E-5</v>
      </c>
      <c r="U362">
        <v>0.1000079521281883</v>
      </c>
      <c r="V362">
        <v>1.9880320470765989E-5</v>
      </c>
      <c r="W362">
        <v>9.3735711019661636E-3</v>
      </c>
      <c r="X362">
        <v>5.9640961412297963E-5</v>
      </c>
      <c r="Y362">
        <v>0.43394763523587998</v>
      </c>
      <c r="Z362">
        <v>1.0635971451859803E-3</v>
      </c>
      <c r="AA362">
        <v>3.1808512753225582E-4</v>
      </c>
      <c r="AB362">
        <v>0.15863501719647721</v>
      </c>
      <c r="AC362">
        <v>2.1868352517842586E-3</v>
      </c>
      <c r="AD362">
        <v>7.8616727301644096E-2</v>
      </c>
      <c r="AE362">
        <v>2.9919882308502812E-5</v>
      </c>
      <c r="AF362">
        <v>4.0277529273771893E-2</v>
      </c>
      <c r="AG362">
        <v>10.029999999999999</v>
      </c>
      <c r="AH362">
        <v>19.239999999999998</v>
      </c>
      <c r="AI362">
        <v>1.2642889803383631E-3</v>
      </c>
      <c r="AJ362">
        <v>198.31</v>
      </c>
      <c r="AK362">
        <v>158.69</v>
      </c>
      <c r="AL362">
        <v>2.5834476451760402E-2</v>
      </c>
      <c r="AM362">
        <v>0.75</v>
      </c>
      <c r="AN362">
        <v>343.87</v>
      </c>
      <c r="AO362">
        <v>1436.69</v>
      </c>
      <c r="AP362">
        <v>11.94</v>
      </c>
      <c r="AQ362">
        <v>12.72</v>
      </c>
      <c r="AR362">
        <v>0.89</v>
      </c>
      <c r="AS362">
        <v>109.05</v>
      </c>
      <c r="AT362">
        <v>12.39</v>
      </c>
      <c r="AU362">
        <v>3</v>
      </c>
      <c r="AV362">
        <v>1127.1400000000001</v>
      </c>
      <c r="AW362">
        <v>326.39999999999998</v>
      </c>
      <c r="AX362">
        <v>20.010000000000002</v>
      </c>
      <c r="AY362">
        <v>87.85</v>
      </c>
      <c r="AZ362">
        <v>38.82</v>
      </c>
      <c r="BA362">
        <v>230.36</v>
      </c>
      <c r="BB362">
        <v>32.4</v>
      </c>
      <c r="BC362">
        <v>7.29</v>
      </c>
      <c r="BD362">
        <v>-1.7</v>
      </c>
      <c r="BE362">
        <v>3.35</v>
      </c>
      <c r="BF362">
        <v>46.94</v>
      </c>
    </row>
    <row r="363" spans="1:58" x14ac:dyDescent="0.3">
      <c r="A363" s="25">
        <v>19</v>
      </c>
      <c r="B363">
        <v>6.48</v>
      </c>
      <c r="C363">
        <v>2.844784561636999E-3</v>
      </c>
      <c r="D363">
        <v>5.8226584594909337E-3</v>
      </c>
      <c r="E363">
        <v>6.7542838130094825E-3</v>
      </c>
      <c r="F363">
        <v>0.12876393278988521</v>
      </c>
      <c r="G363">
        <v>5.9391116286807519E-3</v>
      </c>
      <c r="H363">
        <v>3.3272334054233903E-5</v>
      </c>
      <c r="I363">
        <v>1.1229412743303942E-2</v>
      </c>
      <c r="J363">
        <v>2.2791548827150225E-2</v>
      </c>
      <c r="K363">
        <v>2.4438529362834804E-2</v>
      </c>
      <c r="L363">
        <v>5.7561137913824658E-3</v>
      </c>
      <c r="M363">
        <v>8.0352686740974878E-3</v>
      </c>
      <c r="N363">
        <v>1.0281151222758276E-2</v>
      </c>
      <c r="O363">
        <v>8.9668940276160375E-3</v>
      </c>
      <c r="P363">
        <v>5.5232074530028284E-3</v>
      </c>
      <c r="Q363">
        <v>6.9372816503077694E-3</v>
      </c>
      <c r="R363">
        <v>3.0161370820163035E-2</v>
      </c>
      <c r="S363">
        <v>2.9945100648810514E-4</v>
      </c>
      <c r="T363">
        <v>9.9817002162701709E-5</v>
      </c>
      <c r="U363">
        <v>9.5724505074030949E-2</v>
      </c>
      <c r="V363">
        <v>0</v>
      </c>
      <c r="W363">
        <v>8.4345366827482948E-3</v>
      </c>
      <c r="X363">
        <v>3.3272334054233903E-5</v>
      </c>
      <c r="Y363">
        <v>0.45403427050407585</v>
      </c>
      <c r="Z363">
        <v>1.031442355681251E-3</v>
      </c>
      <c r="AA363">
        <v>4.4917650973215771E-4</v>
      </c>
      <c r="AB363">
        <v>0.15782731658625854</v>
      </c>
      <c r="AC363">
        <v>2.3290633837963733E-3</v>
      </c>
      <c r="AD363">
        <v>7.4230577274995838E-2</v>
      </c>
      <c r="AE363">
        <v>5.1239394443520213E-5</v>
      </c>
      <c r="AF363">
        <v>3.7997005489935121E-2</v>
      </c>
      <c r="AG363">
        <v>3.97</v>
      </c>
      <c r="AH363">
        <v>17.2</v>
      </c>
      <c r="AI363">
        <v>2.2187655964065879E-3</v>
      </c>
      <c r="AJ363">
        <v>192.39</v>
      </c>
      <c r="AK363">
        <v>156.49</v>
      </c>
      <c r="AL363">
        <v>2.6701048078522707E-2</v>
      </c>
      <c r="AM363">
        <v>0.72</v>
      </c>
      <c r="AN363">
        <v>297.47000000000003</v>
      </c>
      <c r="AO363">
        <v>1377.84</v>
      </c>
      <c r="AP363">
        <v>12.37</v>
      </c>
      <c r="AQ363">
        <v>12.16</v>
      </c>
      <c r="AR363">
        <v>0.92</v>
      </c>
      <c r="AS363">
        <v>79.53</v>
      </c>
      <c r="AT363">
        <v>12.52</v>
      </c>
      <c r="AU363">
        <v>0.66</v>
      </c>
      <c r="AV363">
        <v>1048.67</v>
      </c>
      <c r="AW363">
        <v>291.88</v>
      </c>
      <c r="AX363">
        <v>39.25</v>
      </c>
      <c r="AY363">
        <v>92.04</v>
      </c>
      <c r="AZ363">
        <v>39.44</v>
      </c>
      <c r="BA363">
        <v>222.13</v>
      </c>
      <c r="BB363">
        <v>32.090000000000003</v>
      </c>
      <c r="BC363">
        <v>6.73</v>
      </c>
      <c r="BD363">
        <v>-2.1</v>
      </c>
      <c r="BE363">
        <v>4.34</v>
      </c>
      <c r="BF363">
        <v>49.78</v>
      </c>
    </row>
    <row r="364" spans="1:58" x14ac:dyDescent="0.3">
      <c r="A364" s="25">
        <v>20</v>
      </c>
      <c r="B364">
        <v>6.25</v>
      </c>
      <c r="C364">
        <v>2.575120611823837E-3</v>
      </c>
      <c r="D364">
        <v>5.7707522144485983E-3</v>
      </c>
      <c r="E364">
        <v>5.0106262507174657E-3</v>
      </c>
      <c r="F364">
        <v>0.11217287436203714</v>
      </c>
      <c r="G364">
        <v>3.9557575663558943E-3</v>
      </c>
      <c r="H364">
        <v>3.1025549540046229E-5</v>
      </c>
      <c r="I364">
        <v>9.0594604656934977E-3</v>
      </c>
      <c r="J364">
        <v>1.9654685633619287E-2</v>
      </c>
      <c r="K364">
        <v>2.2679676713773793E-2</v>
      </c>
      <c r="L364">
        <v>5.1037028993376043E-3</v>
      </c>
      <c r="M364">
        <v>9.0284349161534518E-3</v>
      </c>
      <c r="N364">
        <v>1.2022400446767913E-2</v>
      </c>
      <c r="O364">
        <v>7.3530552409909562E-3</v>
      </c>
      <c r="P364">
        <v>5.3053689713479053E-3</v>
      </c>
      <c r="Q364">
        <v>6.4222887547895693E-3</v>
      </c>
      <c r="R364">
        <v>2.8683120549772737E-2</v>
      </c>
      <c r="S364">
        <v>3.8781936925057784E-4</v>
      </c>
      <c r="T364">
        <v>3.1025549540046229E-5</v>
      </c>
      <c r="U364">
        <v>9.0889347377565419E-2</v>
      </c>
      <c r="V364">
        <v>4.653832431006934E-5</v>
      </c>
      <c r="W364">
        <v>9.4938181592541457E-3</v>
      </c>
      <c r="X364">
        <v>1.5512774770023114E-5</v>
      </c>
      <c r="Y364">
        <v>0.48030653242945565</v>
      </c>
      <c r="Z364">
        <v>6.9807486465104014E-4</v>
      </c>
      <c r="AA364">
        <v>3.102554954004623E-4</v>
      </c>
      <c r="AB364">
        <v>0.14608380000930765</v>
      </c>
      <c r="AC364">
        <v>1.7219179994725656E-3</v>
      </c>
      <c r="AD364">
        <v>5.5458169802832635E-2</v>
      </c>
      <c r="AE364">
        <v>6.5463909529497541E-5</v>
      </c>
      <c r="AF364">
        <v>3.5074383755022261E-2</v>
      </c>
      <c r="AG364">
        <v>3.55</v>
      </c>
      <c r="AH364">
        <v>21.2</v>
      </c>
      <c r="AI364">
        <v>2.2737073980422877E-3</v>
      </c>
      <c r="AJ364">
        <v>218.95</v>
      </c>
      <c r="AK364">
        <v>143.43</v>
      </c>
      <c r="AL364">
        <v>3.6765276204954782E-2</v>
      </c>
      <c r="AM364">
        <v>0.8</v>
      </c>
      <c r="AN364">
        <v>357.5</v>
      </c>
      <c r="AO364">
        <v>1427.28</v>
      </c>
      <c r="AP364">
        <v>12.29</v>
      </c>
      <c r="AQ364">
        <v>10.93</v>
      </c>
      <c r="AR364">
        <v>0.96</v>
      </c>
      <c r="AS364">
        <v>117.6</v>
      </c>
      <c r="AT364">
        <v>12.53</v>
      </c>
      <c r="AU364">
        <v>0.94</v>
      </c>
      <c r="AV364">
        <v>1102.25</v>
      </c>
      <c r="AW364">
        <v>286.52999999999997</v>
      </c>
      <c r="AX364">
        <v>20.309999999999999</v>
      </c>
      <c r="AY364">
        <v>84.16</v>
      </c>
      <c r="AZ364">
        <v>38.19</v>
      </c>
      <c r="BA364">
        <v>212.05</v>
      </c>
      <c r="BB364">
        <v>35.78</v>
      </c>
      <c r="BC364">
        <v>6.69</v>
      </c>
      <c r="BD364">
        <v>-4.38</v>
      </c>
      <c r="BE364">
        <v>3.11</v>
      </c>
      <c r="BF364">
        <v>43.63</v>
      </c>
    </row>
    <row r="365" spans="1:58" x14ac:dyDescent="0.3">
      <c r="A365" s="25">
        <v>21</v>
      </c>
      <c r="B365">
        <v>6.36</v>
      </c>
      <c r="C365">
        <v>2.1460069876081183E-3</v>
      </c>
      <c r="D365">
        <v>6.8174978081940825E-3</v>
      </c>
      <c r="E365">
        <v>4.8416011305792914E-3</v>
      </c>
      <c r="F365">
        <v>0.10931550228340378</v>
      </c>
      <c r="G365">
        <v>4.370526425982387E-3</v>
      </c>
      <c r="H365">
        <v>2.6170816922050221E-5</v>
      </c>
      <c r="I365">
        <v>9.5523481765483302E-3</v>
      </c>
      <c r="J365">
        <v>1.9353319113856141E-2</v>
      </c>
      <c r="K365">
        <v>2.0845055678413001E-2</v>
      </c>
      <c r="L365">
        <v>5.0117114405726177E-3</v>
      </c>
      <c r="M365">
        <v>9.0943588804124516E-3</v>
      </c>
      <c r="N365">
        <v>1.1973148741837976E-2</v>
      </c>
      <c r="O365">
        <v>7.0792059774145849E-3</v>
      </c>
      <c r="P365">
        <v>5.2734196097931193E-3</v>
      </c>
      <c r="Q365">
        <v>6.8436686251161331E-3</v>
      </c>
      <c r="R365">
        <v>2.6812001936640451E-2</v>
      </c>
      <c r="S365">
        <v>4.8416011305792909E-4</v>
      </c>
      <c r="T365">
        <v>9.1597859227175775E-5</v>
      </c>
      <c r="U365">
        <v>8.8025542717315927E-2</v>
      </c>
      <c r="V365">
        <v>3.9256225383075333E-5</v>
      </c>
      <c r="W365">
        <v>9.7093730780806325E-3</v>
      </c>
      <c r="X365">
        <v>1.308540846102511E-5</v>
      </c>
      <c r="Y365">
        <v>0.43070621949464155</v>
      </c>
      <c r="Z365">
        <v>1.5048219730178878E-3</v>
      </c>
      <c r="AA365">
        <v>4.579892961358789E-4</v>
      </c>
      <c r="AB365">
        <v>0.1436123578597506</v>
      </c>
      <c r="AC365">
        <v>3.0489001714188507E-3</v>
      </c>
      <c r="AD365">
        <v>7.2820298085604737E-2</v>
      </c>
      <c r="AE365">
        <v>5.1294801167218431E-5</v>
      </c>
      <c r="AF365">
        <v>3.7986940762355897E-2</v>
      </c>
      <c r="AG365">
        <v>10.44</v>
      </c>
      <c r="AH365">
        <v>21.83</v>
      </c>
      <c r="AI365">
        <v>1.7175907145941559E-3</v>
      </c>
      <c r="AJ365">
        <v>217.21</v>
      </c>
      <c r="AK365">
        <v>143.54</v>
      </c>
      <c r="AL365">
        <v>3.4074403632509388E-2</v>
      </c>
      <c r="AM365">
        <v>0.75</v>
      </c>
      <c r="AN365">
        <v>309.17</v>
      </c>
      <c r="AO365">
        <v>1470.35</v>
      </c>
      <c r="AP365">
        <v>7.01</v>
      </c>
      <c r="AQ365">
        <v>14.27</v>
      </c>
      <c r="AR365">
        <v>0.94</v>
      </c>
      <c r="AS365">
        <v>68.75</v>
      </c>
      <c r="AT365">
        <v>11.56</v>
      </c>
      <c r="AU365">
        <v>0.24</v>
      </c>
      <c r="AV365">
        <v>1062.8599999999999</v>
      </c>
      <c r="AW365">
        <v>292.61</v>
      </c>
      <c r="AX365">
        <v>41.98</v>
      </c>
      <c r="AY365">
        <v>78.66</v>
      </c>
      <c r="AZ365">
        <v>39.020000000000003</v>
      </c>
      <c r="BA365">
        <v>232.29</v>
      </c>
      <c r="BB365">
        <v>27.5</v>
      </c>
      <c r="BC365">
        <v>6.71</v>
      </c>
      <c r="BD365">
        <v>-3.35</v>
      </c>
      <c r="BE365">
        <v>1.34</v>
      </c>
      <c r="BF365">
        <v>54.34</v>
      </c>
    </row>
    <row r="366" spans="1:58" x14ac:dyDescent="0.3">
      <c r="A366" s="25">
        <v>22</v>
      </c>
      <c r="B366">
        <v>7.23</v>
      </c>
      <c r="C366">
        <v>3.7150672778352802E-3</v>
      </c>
      <c r="D366">
        <v>5.489427768741683E-3</v>
      </c>
      <c r="E366">
        <v>7.4486174774508352E-3</v>
      </c>
      <c r="F366">
        <v>0.14738281827591307</v>
      </c>
      <c r="G366">
        <v>5.0643205677953574E-3</v>
      </c>
      <c r="H366">
        <v>5.544876534082508E-5</v>
      </c>
      <c r="I366">
        <v>1.0757060476120066E-2</v>
      </c>
      <c r="J366">
        <v>3.4027058997486322E-2</v>
      </c>
      <c r="K366">
        <v>3.4618512494455127E-2</v>
      </c>
      <c r="L366">
        <v>5.2491497855981072E-3</v>
      </c>
      <c r="M366">
        <v>1.155182611267189E-2</v>
      </c>
      <c r="N366">
        <v>1.2475972201685642E-2</v>
      </c>
      <c r="O366">
        <v>1.1718172408694367E-2</v>
      </c>
      <c r="P366">
        <v>5.9884666568091084E-3</v>
      </c>
      <c r="Q366">
        <v>6.7277835280201096E-3</v>
      </c>
      <c r="R366">
        <v>2.8519148306964365E-2</v>
      </c>
      <c r="S366">
        <v>3.5117551382522549E-4</v>
      </c>
      <c r="T366">
        <v>1.1089753068165016E-4</v>
      </c>
      <c r="U366">
        <v>0.1122652668933905</v>
      </c>
      <c r="V366">
        <v>1.8482921780275024E-5</v>
      </c>
      <c r="W366">
        <v>1.2032382078959042E-2</v>
      </c>
      <c r="X366">
        <v>0</v>
      </c>
      <c r="Y366">
        <v>0.41928508058553898</v>
      </c>
      <c r="Z366">
        <v>1.5525654295431022E-3</v>
      </c>
      <c r="AA366">
        <v>6.2841934052935088E-4</v>
      </c>
      <c r="AB366">
        <v>0.19506875646902264</v>
      </c>
      <c r="AC366">
        <v>2.9572674848440043E-3</v>
      </c>
      <c r="AD366">
        <v>6.2416826851988759E-2</v>
      </c>
      <c r="AE366">
        <v>5.8036374390063586E-5</v>
      </c>
      <c r="AF366">
        <v>3.4544580807334024E-2</v>
      </c>
      <c r="AG366">
        <v>7.91</v>
      </c>
      <c r="AH366">
        <v>18.72</v>
      </c>
      <c r="AI366">
        <v>2.2582433831140028E-3</v>
      </c>
      <c r="AJ366">
        <v>189.94</v>
      </c>
      <c r="AK366">
        <v>194.68</v>
      </c>
      <c r="AL366">
        <v>2.6726304894277686E-2</v>
      </c>
      <c r="AM366">
        <v>0.96</v>
      </c>
      <c r="AN366">
        <v>307</v>
      </c>
      <c r="AO366">
        <v>1694.09</v>
      </c>
      <c r="AP366">
        <v>11.74</v>
      </c>
      <c r="AQ366">
        <v>10.050000000000001</v>
      </c>
      <c r="AR366">
        <v>0.96</v>
      </c>
      <c r="AS366">
        <v>149.4</v>
      </c>
      <c r="AT366">
        <v>12.66</v>
      </c>
      <c r="AU366">
        <v>3.7</v>
      </c>
      <c r="AV366">
        <v>904.88</v>
      </c>
      <c r="AW366">
        <v>343.92</v>
      </c>
      <c r="AX366">
        <v>12.59</v>
      </c>
      <c r="AY366">
        <v>84.56</v>
      </c>
      <c r="AZ366">
        <v>38.799999999999997</v>
      </c>
      <c r="BA366">
        <v>238.97</v>
      </c>
      <c r="BB366">
        <v>23.93</v>
      </c>
      <c r="BC366">
        <v>7.56</v>
      </c>
      <c r="BD366">
        <v>-2.09</v>
      </c>
      <c r="BE366">
        <v>1.1299999999999999</v>
      </c>
      <c r="BF366">
        <v>52.49</v>
      </c>
    </row>
    <row r="367" spans="1:58" x14ac:dyDescent="0.3">
      <c r="A367" s="25">
        <v>23</v>
      </c>
      <c r="B367">
        <v>6.42</v>
      </c>
      <c r="C367">
        <v>2.242870874719641E-3</v>
      </c>
      <c r="D367">
        <v>4.8976976243877875E-3</v>
      </c>
      <c r="E367">
        <v>5.7216093742847992E-3</v>
      </c>
      <c r="F367">
        <v>0.11402023161074747</v>
      </c>
      <c r="G367">
        <v>2.9294639996338169E-3</v>
      </c>
      <c r="H367">
        <v>0</v>
      </c>
      <c r="I367">
        <v>7.7813887490273265E-3</v>
      </c>
      <c r="J367">
        <v>1.5562777498054653E-2</v>
      </c>
      <c r="K367">
        <v>2.5770128621778732E-2</v>
      </c>
      <c r="L367">
        <v>5.3096534993362929E-3</v>
      </c>
      <c r="M367">
        <v>1.0344669748706917E-2</v>
      </c>
      <c r="N367">
        <v>1.2358676248455165E-2</v>
      </c>
      <c r="O367">
        <v>6.2251109992218613E-3</v>
      </c>
      <c r="P367">
        <v>5.1723348743534583E-3</v>
      </c>
      <c r="Q367">
        <v>8.5137547489357798E-3</v>
      </c>
      <c r="R367">
        <v>3.4650066370668739E-2</v>
      </c>
      <c r="S367">
        <v>1.8309149997711356E-4</v>
      </c>
      <c r="T367">
        <v>2.2886437497139195E-4</v>
      </c>
      <c r="U367">
        <v>9.5344898613081888E-2</v>
      </c>
      <c r="V367">
        <v>1.8309149997711356E-4</v>
      </c>
      <c r="W367">
        <v>1.0939717123632535E-2</v>
      </c>
      <c r="X367">
        <v>9.1545749988556778E-5</v>
      </c>
      <c r="Y367">
        <v>0.39698814482537648</v>
      </c>
      <c r="Z367">
        <v>1.5562777498054653E-3</v>
      </c>
      <c r="AA367">
        <v>8.23911749897011E-4</v>
      </c>
      <c r="AB367">
        <v>0.1540257243557468</v>
      </c>
      <c r="AC367">
        <v>3.6160571245479928E-3</v>
      </c>
      <c r="AD367">
        <v>9.0355655238705548E-2</v>
      </c>
      <c r="AE367">
        <v>1.8995743122625534E-4</v>
      </c>
      <c r="AF367">
        <v>3.4512747745685905E-2</v>
      </c>
      <c r="AG367">
        <v>7.95</v>
      </c>
      <c r="AH367">
        <v>22.11</v>
      </c>
      <c r="AI367">
        <v>5.4217970430722757E-3</v>
      </c>
      <c r="AJ367">
        <v>142.38999999999999</v>
      </c>
      <c r="AK367">
        <v>153.56</v>
      </c>
      <c r="AL367">
        <v>3.5931706870508534E-2</v>
      </c>
      <c r="AM367">
        <v>0.8</v>
      </c>
      <c r="AN367">
        <v>394.8</v>
      </c>
      <c r="AO367">
        <v>1685.62</v>
      </c>
      <c r="AP367">
        <v>4.75</v>
      </c>
      <c r="AQ367">
        <v>10.119999999999999</v>
      </c>
      <c r="AR367">
        <v>0.94</v>
      </c>
      <c r="AS367">
        <v>18.75</v>
      </c>
      <c r="AT367">
        <v>15.92</v>
      </c>
      <c r="AU367">
        <v>2.42</v>
      </c>
      <c r="AV367">
        <v>991.02</v>
      </c>
      <c r="AW367">
        <v>358.05</v>
      </c>
      <c r="AX367">
        <v>0</v>
      </c>
      <c r="AY367">
        <v>86.33</v>
      </c>
      <c r="AZ367">
        <v>39.869999999999997</v>
      </c>
      <c r="BA367">
        <v>252.66</v>
      </c>
      <c r="BB367">
        <v>34.65</v>
      </c>
      <c r="BC367">
        <v>7</v>
      </c>
      <c r="BD367">
        <v>-2.14</v>
      </c>
      <c r="BE367">
        <v>-3.05</v>
      </c>
      <c r="BF367">
        <v>50.19</v>
      </c>
    </row>
    <row r="368" spans="1:58" x14ac:dyDescent="0.3">
      <c r="A368" s="26" t="s">
        <v>86</v>
      </c>
      <c r="B368" s="27">
        <v>143.62</v>
      </c>
      <c r="C368" s="27">
        <v>0.12588121558369431</v>
      </c>
      <c r="D368" s="27">
        <v>0.16783379640564502</v>
      </c>
      <c r="E368" s="27">
        <v>0.26078687747899537</v>
      </c>
      <c r="F368" s="27">
        <v>4.7766610051433434</v>
      </c>
      <c r="G368" s="27">
        <v>0.17393957934183132</v>
      </c>
      <c r="H368" s="27">
        <v>8.9022962440548335E-4</v>
      </c>
      <c r="I368" s="27">
        <v>0.35207913213812475</v>
      </c>
      <c r="J368" s="27">
        <v>1.0296319805155809</v>
      </c>
      <c r="K368" s="27">
        <v>1.1195688106544097</v>
      </c>
      <c r="L368" s="27">
        <v>0.14042259710710492</v>
      </c>
      <c r="M368" s="27">
        <v>0.24096425097712176</v>
      </c>
      <c r="N368" s="27">
        <v>0.30245131731955116</v>
      </c>
      <c r="O368" s="27">
        <v>0.35300988866960348</v>
      </c>
      <c r="P368" s="27">
        <v>0.22353895045792796</v>
      </c>
      <c r="Q368" s="27">
        <v>0.14666115319535242</v>
      </c>
      <c r="R368" s="27">
        <v>0.93852078316246579</v>
      </c>
      <c r="S368" s="27">
        <v>8.8524116928220629E-3</v>
      </c>
      <c r="T368" s="27">
        <v>6.4770424684177643E-3</v>
      </c>
      <c r="U368" s="27">
        <v>3.4422798482950654</v>
      </c>
      <c r="V368" s="27">
        <v>2.4726644439517042E-3</v>
      </c>
      <c r="W368" s="27">
        <v>0.2587663695823133</v>
      </c>
      <c r="X368" s="27">
        <v>2.5467941501790951E-3</v>
      </c>
      <c r="Y368" s="27">
        <v>12.516796268162723</v>
      </c>
      <c r="Z368" s="27">
        <v>5.3311697346238231E-2</v>
      </c>
      <c r="AA368" s="27">
        <v>2.4367295394869974E-2</v>
      </c>
      <c r="AB368" s="27">
        <v>5.7002226080634326</v>
      </c>
      <c r="AC368" s="27">
        <v>0.11512559792888709</v>
      </c>
      <c r="AD368" s="27">
        <v>1.5391314841440589</v>
      </c>
      <c r="AE368" s="27">
        <v>9.2332748345923558E-4</v>
      </c>
      <c r="AF368" s="27">
        <v>0.80601630227839416</v>
      </c>
      <c r="AG368" s="27">
        <v>182.2</v>
      </c>
      <c r="AH368" s="27">
        <v>358.95</v>
      </c>
      <c r="AI368" s="27">
        <v>6.375906592262845E-2</v>
      </c>
      <c r="AJ368" s="27">
        <v>5728.3</v>
      </c>
      <c r="AK368" s="27">
        <v>5644.1999999999989</v>
      </c>
      <c r="AL368" s="27">
        <v>0.47820968337286052</v>
      </c>
      <c r="AM368" s="27">
        <v>18.700000000000003</v>
      </c>
      <c r="AN368" s="27">
        <v>6814.7999999999993</v>
      </c>
      <c r="AO368" s="27">
        <v>31332.48</v>
      </c>
      <c r="AP368" s="27">
        <v>214.39000000000001</v>
      </c>
      <c r="AQ368" s="27">
        <v>533.36000000000013</v>
      </c>
      <c r="AR368" s="27">
        <v>20.890000000000004</v>
      </c>
      <c r="AS368" s="27">
        <v>2375.5</v>
      </c>
      <c r="AT368" s="27">
        <v>232.53000000000003</v>
      </c>
      <c r="AU368" s="27">
        <v>43.68</v>
      </c>
      <c r="AV368" s="27">
        <v>28023.29</v>
      </c>
      <c r="AW368" s="27">
        <v>7847.9700000000012</v>
      </c>
      <c r="AX368" s="27">
        <v>503.07000000000005</v>
      </c>
      <c r="AY368" s="27">
        <v>1940.3700000000003</v>
      </c>
      <c r="AZ368" s="27">
        <v>1024.9099999999999</v>
      </c>
      <c r="BA368" s="27">
        <v>4465.7499999999991</v>
      </c>
      <c r="BB368" s="27">
        <v>568.11</v>
      </c>
      <c r="BC368" s="27">
        <v>151.57999999999996</v>
      </c>
      <c r="BD368" s="27">
        <v>-78.27000000000001</v>
      </c>
      <c r="BE368" s="27">
        <v>122.68</v>
      </c>
      <c r="BF368" s="27">
        <v>1250.6399999999999</v>
      </c>
    </row>
    <row r="369" spans="1:58" x14ac:dyDescent="0.3">
      <c r="A369" s="25">
        <v>1</v>
      </c>
      <c r="B369">
        <v>6.03</v>
      </c>
      <c r="C369">
        <v>1.04978772674643E-2</v>
      </c>
      <c r="D369">
        <v>6.0594365109996138E-3</v>
      </c>
      <c r="E369">
        <v>2.0725588575839445E-2</v>
      </c>
      <c r="F369">
        <v>0.30524893863373215</v>
      </c>
      <c r="G369">
        <v>1.1771516788884601E-2</v>
      </c>
      <c r="H369">
        <v>0</v>
      </c>
      <c r="I369">
        <v>1.7097645696642225E-2</v>
      </c>
      <c r="J369">
        <v>8.1667309918950215E-2</v>
      </c>
      <c r="K369">
        <v>8.5372443072172913E-2</v>
      </c>
      <c r="L369">
        <v>6.7927441142416056E-3</v>
      </c>
      <c r="M369">
        <v>9.1470474720185251E-3</v>
      </c>
      <c r="N369">
        <v>9.6101891161713623E-3</v>
      </c>
      <c r="O369">
        <v>2.5241219606329603E-2</v>
      </c>
      <c r="P369">
        <v>1.3160941721343111E-2</v>
      </c>
      <c r="Q369">
        <v>3.6665380162099574E-3</v>
      </c>
      <c r="R369">
        <v>3.3461983790042456E-2</v>
      </c>
      <c r="S369">
        <v>3.0876109610189115E-4</v>
      </c>
      <c r="T369">
        <v>8.1049787726746427E-4</v>
      </c>
      <c r="U369">
        <v>0.57614820532612887</v>
      </c>
      <c r="V369">
        <v>3.4735623311462754E-4</v>
      </c>
      <c r="W369">
        <v>1.0613662678502509E-2</v>
      </c>
      <c r="X369">
        <v>1.5438054805094558E-4</v>
      </c>
      <c r="Y369">
        <v>0.65607873407950601</v>
      </c>
      <c r="Z369">
        <v>7.1401003473562331E-3</v>
      </c>
      <c r="AA369">
        <v>2.7402547279042839E-3</v>
      </c>
      <c r="AB369">
        <v>0.34191431879583173</v>
      </c>
      <c r="AC369">
        <v>1.617136240833655E-2</v>
      </c>
      <c r="AD369">
        <v>5.1987649556155924E-2</v>
      </c>
      <c r="AE369">
        <v>4.7472018525665765E-5</v>
      </c>
      <c r="AF369">
        <v>2.6514859127749903E-2</v>
      </c>
      <c r="AG369">
        <v>14.64</v>
      </c>
      <c r="AH369">
        <v>8.92</v>
      </c>
      <c r="AI369">
        <v>7.9359320725588579E-3</v>
      </c>
      <c r="AJ369">
        <v>222.06</v>
      </c>
      <c r="AK369">
        <v>358.78</v>
      </c>
      <c r="AL369">
        <v>1.0806638363566191E-2</v>
      </c>
      <c r="AM369">
        <v>1.1000000000000001</v>
      </c>
      <c r="AN369">
        <v>8.02</v>
      </c>
      <c r="AO369">
        <v>987.68</v>
      </c>
      <c r="AP369">
        <v>9.48</v>
      </c>
      <c r="AQ369">
        <v>269.39999999999998</v>
      </c>
      <c r="AR369">
        <v>0.97</v>
      </c>
      <c r="AS369">
        <v>105.45</v>
      </c>
      <c r="AT369">
        <v>7.14</v>
      </c>
      <c r="AU369">
        <v>1.65</v>
      </c>
      <c r="AV369">
        <v>1855.35</v>
      </c>
      <c r="AW369">
        <v>440.95</v>
      </c>
      <c r="AX369">
        <v>9.81</v>
      </c>
      <c r="AY369">
        <v>85.89</v>
      </c>
      <c r="AZ369">
        <v>51.43</v>
      </c>
      <c r="BA369">
        <v>145.26</v>
      </c>
      <c r="BB369">
        <v>12.14</v>
      </c>
      <c r="BC369">
        <v>5.99</v>
      </c>
      <c r="BD369">
        <v>-4.0199999999999996</v>
      </c>
      <c r="BE369">
        <v>5.84</v>
      </c>
      <c r="BF369">
        <v>53.57</v>
      </c>
    </row>
    <row r="370" spans="1:58" x14ac:dyDescent="0.3">
      <c r="A370" s="25">
        <v>2</v>
      </c>
      <c r="B370">
        <v>7.21</v>
      </c>
      <c r="C370">
        <v>1.2766731466639383E-2</v>
      </c>
      <c r="D370">
        <v>6.3208394438570761E-3</v>
      </c>
      <c r="E370">
        <v>1.8155360776690201E-2</v>
      </c>
      <c r="F370">
        <v>0.30033082091333857</v>
      </c>
      <c r="G370">
        <v>1.0265679888134784E-2</v>
      </c>
      <c r="H370">
        <v>6.821049759557996E-5</v>
      </c>
      <c r="I370">
        <v>1.5188204131282471E-2</v>
      </c>
      <c r="J370">
        <v>8.067028182303923E-2</v>
      </c>
      <c r="K370">
        <v>9.2561645237202006E-2</v>
      </c>
      <c r="L370">
        <v>5.5818923865716269E-3</v>
      </c>
      <c r="M370">
        <v>9.9814694814865344E-3</v>
      </c>
      <c r="N370">
        <v>8.8446278548935352E-3</v>
      </c>
      <c r="O370">
        <v>2.2964200857178586E-2</v>
      </c>
      <c r="P370">
        <v>1.0106522060411764E-2</v>
      </c>
      <c r="Q370">
        <v>3.1831565544603981E-3</v>
      </c>
      <c r="R370">
        <v>3.303661766879256E-2</v>
      </c>
      <c r="S370">
        <v>3.1831565544603979E-4</v>
      </c>
      <c r="T370">
        <v>2.5010515785045984E-4</v>
      </c>
      <c r="U370">
        <v>0.18690813182815502</v>
      </c>
      <c r="V370">
        <v>1.9326307652080989E-4</v>
      </c>
      <c r="W370">
        <v>1.0743153371303844E-2</v>
      </c>
      <c r="X370">
        <v>5.6842081329649967E-5</v>
      </c>
      <c r="Y370">
        <v>0.55659766037993252</v>
      </c>
      <c r="Z370">
        <v>3.1945249707263281E-3</v>
      </c>
      <c r="AA370">
        <v>1.3983152007093892E-3</v>
      </c>
      <c r="AB370">
        <v>0.33599354273956095</v>
      </c>
      <c r="AC370">
        <v>6.1616816161340566E-3</v>
      </c>
      <c r="AD370">
        <v>8.7605015745256531E-2</v>
      </c>
      <c r="AE370">
        <v>1.0913679615292793E-5</v>
      </c>
      <c r="AF370">
        <v>4.2790718824960494E-2</v>
      </c>
      <c r="AG370">
        <v>15.48</v>
      </c>
      <c r="AH370">
        <v>8.9700000000000006</v>
      </c>
      <c r="AI370">
        <v>1.8915907824880915E-3</v>
      </c>
      <c r="AJ370">
        <v>151.6</v>
      </c>
      <c r="AK370">
        <v>333.52</v>
      </c>
      <c r="AL370">
        <v>8.1625228789377353E-3</v>
      </c>
      <c r="AM370">
        <v>0.76</v>
      </c>
      <c r="AN370">
        <v>350.27</v>
      </c>
      <c r="AO370">
        <v>1342.65</v>
      </c>
      <c r="AP370">
        <v>8.26</v>
      </c>
      <c r="AQ370">
        <v>19.510000000000002</v>
      </c>
      <c r="AR370">
        <v>0.89</v>
      </c>
      <c r="AS370">
        <v>122.76</v>
      </c>
      <c r="AT370">
        <v>6.55</v>
      </c>
      <c r="AU370">
        <v>3.59</v>
      </c>
      <c r="AV370">
        <v>1396.49</v>
      </c>
      <c r="AW370">
        <v>387.98</v>
      </c>
      <c r="AX370">
        <v>2.41</v>
      </c>
      <c r="AY370">
        <v>88.37</v>
      </c>
      <c r="AZ370">
        <v>47.77</v>
      </c>
      <c r="BA370">
        <v>180.99</v>
      </c>
      <c r="BB370">
        <v>16.3</v>
      </c>
      <c r="BC370">
        <v>7.75</v>
      </c>
      <c r="BD370">
        <v>-2.96</v>
      </c>
      <c r="BE370">
        <v>4.3499999999999996</v>
      </c>
      <c r="BF370">
        <v>54.46</v>
      </c>
    </row>
    <row r="371" spans="1:58" x14ac:dyDescent="0.3">
      <c r="A371" s="25">
        <v>3</v>
      </c>
      <c r="B371">
        <v>6.62</v>
      </c>
      <c r="C371">
        <v>5.2729553316768797E-3</v>
      </c>
      <c r="D371">
        <v>8.0132942388968335E-3</v>
      </c>
      <c r="E371">
        <v>1.025030559172945E-2</v>
      </c>
      <c r="F371">
        <v>0.19621785294846086</v>
      </c>
      <c r="G371">
        <v>7.6857318622320578E-3</v>
      </c>
      <c r="H371">
        <v>3.1957305040465935E-5</v>
      </c>
      <c r="I371">
        <v>1.5075858652839806E-2</v>
      </c>
      <c r="J371">
        <v>4.5243554611039648E-2</v>
      </c>
      <c r="K371">
        <v>4.2303482547316786E-2</v>
      </c>
      <c r="L371">
        <v>6.3674930293128379E-3</v>
      </c>
      <c r="M371">
        <v>1.0162423002868168E-2</v>
      </c>
      <c r="N371">
        <v>1.227160513553892E-2</v>
      </c>
      <c r="O371">
        <v>1.748064585713487E-2</v>
      </c>
      <c r="P371">
        <v>8.2609633529604452E-3</v>
      </c>
      <c r="Q371">
        <v>5.6404643396422384E-3</v>
      </c>
      <c r="R371">
        <v>3.5344779374755324E-2</v>
      </c>
      <c r="S371">
        <v>3.9946631300582424E-4</v>
      </c>
      <c r="T371">
        <v>2.0772248276302858E-4</v>
      </c>
      <c r="U371">
        <v>7.4021107799979224E-2</v>
      </c>
      <c r="V371">
        <v>7.1903936341048363E-5</v>
      </c>
      <c r="W371">
        <v>1.0841515734978069E-2</v>
      </c>
      <c r="X371">
        <v>2.3967978780349453E-5</v>
      </c>
      <c r="Y371">
        <v>0.50249666445628638</v>
      </c>
      <c r="Z371">
        <v>1.1424736551966573E-3</v>
      </c>
      <c r="AA371">
        <v>4.7137024934687256E-4</v>
      </c>
      <c r="AB371">
        <v>0.23374371839222799</v>
      </c>
      <c r="AC371">
        <v>2.2210327003123827E-3</v>
      </c>
      <c r="AD371">
        <v>7.0617654813169603E-2</v>
      </c>
      <c r="AE371">
        <v>1.3741641167400352E-5</v>
      </c>
      <c r="AF371">
        <v>4.1504549921305138E-2</v>
      </c>
      <c r="AG371">
        <v>10.45</v>
      </c>
      <c r="AH371">
        <v>14.5</v>
      </c>
      <c r="AI371">
        <v>1.1423138686714549E-3</v>
      </c>
      <c r="AJ371">
        <v>230.01</v>
      </c>
      <c r="AK371">
        <v>232.12</v>
      </c>
      <c r="AL371">
        <v>1.4876125496336894E-2</v>
      </c>
      <c r="AM371">
        <v>0.7</v>
      </c>
      <c r="AN371">
        <v>304.79000000000002</v>
      </c>
      <c r="AO371">
        <v>1416.2</v>
      </c>
      <c r="AP371">
        <v>6.74</v>
      </c>
      <c r="AQ371">
        <v>11.88</v>
      </c>
      <c r="AR371">
        <v>0.91</v>
      </c>
      <c r="AS371">
        <v>110.11</v>
      </c>
      <c r="AT371">
        <v>8.65</v>
      </c>
      <c r="AU371">
        <v>0.92</v>
      </c>
      <c r="AV371">
        <v>1126.18</v>
      </c>
      <c r="AW371">
        <v>333.41</v>
      </c>
      <c r="AX371">
        <v>54.5</v>
      </c>
      <c r="AY371">
        <v>78.86</v>
      </c>
      <c r="AZ371">
        <v>43.66</v>
      </c>
      <c r="BA371">
        <v>200.4</v>
      </c>
      <c r="BB371">
        <v>25.94</v>
      </c>
      <c r="BC371">
        <v>7.06</v>
      </c>
      <c r="BD371">
        <v>-2.2400000000000002</v>
      </c>
      <c r="BE371">
        <v>4.34</v>
      </c>
      <c r="BF371">
        <v>50.54</v>
      </c>
    </row>
    <row r="372" spans="1:58" x14ac:dyDescent="0.3">
      <c r="A372" s="25">
        <v>4</v>
      </c>
      <c r="B372">
        <v>6.83</v>
      </c>
      <c r="C372">
        <v>2.7573991888818444E-3</v>
      </c>
      <c r="D372">
        <v>6.9337519749620106E-3</v>
      </c>
      <c r="E372">
        <v>5.8972114039589811E-3</v>
      </c>
      <c r="F372">
        <v>0.12615604464168906</v>
      </c>
      <c r="G372">
        <v>5.2330203584618944E-3</v>
      </c>
      <c r="H372">
        <v>3.0190502068049391E-5</v>
      </c>
      <c r="I372">
        <v>1.142207328241202E-2</v>
      </c>
      <c r="J372">
        <v>2.3830369632380319E-2</v>
      </c>
      <c r="K372">
        <v>2.4424116173051957E-2</v>
      </c>
      <c r="L372">
        <v>5.2632108605299441E-3</v>
      </c>
      <c r="M372">
        <v>7.849530537692842E-3</v>
      </c>
      <c r="N372">
        <v>9.6207066590184055E-3</v>
      </c>
      <c r="O372">
        <v>1.0023246686592399E-2</v>
      </c>
      <c r="P372">
        <v>5.4846078756956391E-3</v>
      </c>
      <c r="Q372">
        <v>5.7563223943080839E-3</v>
      </c>
      <c r="R372">
        <v>2.7322404371584699E-2</v>
      </c>
      <c r="S372">
        <v>2.1133351447634574E-4</v>
      </c>
      <c r="T372">
        <v>1.6101601102959674E-4</v>
      </c>
      <c r="U372">
        <v>4.3987561513147963E-2</v>
      </c>
      <c r="V372">
        <v>3.0190502068049391E-5</v>
      </c>
      <c r="W372">
        <v>8.2520705652668336E-3</v>
      </c>
      <c r="X372">
        <v>3.0190502068049391E-5</v>
      </c>
      <c r="Y372">
        <v>0.47428272398836657</v>
      </c>
      <c r="Z372">
        <v>6.541275448077368E-4</v>
      </c>
      <c r="AA372">
        <v>2.8177801930179432E-4</v>
      </c>
      <c r="AB372">
        <v>0.15489740261047208</v>
      </c>
      <c r="AC372">
        <v>1.4290170978876712E-3</v>
      </c>
      <c r="AD372">
        <v>7.1511235898519654E-2</v>
      </c>
      <c r="AE372">
        <v>2.918415199911441E-5</v>
      </c>
      <c r="AF372">
        <v>3.9630065714659504E-2</v>
      </c>
      <c r="AG372">
        <v>5.78</v>
      </c>
      <c r="AH372">
        <v>16.850000000000001</v>
      </c>
      <c r="AI372">
        <v>1.1118155561593657E-3</v>
      </c>
      <c r="AJ372">
        <v>202.97</v>
      </c>
      <c r="AK372">
        <v>154.52000000000001</v>
      </c>
      <c r="AL372">
        <v>2.4927291207519447E-2</v>
      </c>
      <c r="AM372">
        <v>0.79</v>
      </c>
      <c r="AN372">
        <v>374</v>
      </c>
      <c r="AO372">
        <v>1486.72</v>
      </c>
      <c r="AP372">
        <v>10.52</v>
      </c>
      <c r="AQ372">
        <v>13.67</v>
      </c>
      <c r="AR372">
        <v>0.94</v>
      </c>
      <c r="AS372">
        <v>78.569999999999993</v>
      </c>
      <c r="AT372">
        <v>10.66</v>
      </c>
      <c r="AU372">
        <v>1.66</v>
      </c>
      <c r="AV372">
        <v>1022.03</v>
      </c>
      <c r="AW372">
        <v>274.13</v>
      </c>
      <c r="AX372">
        <v>53.56</v>
      </c>
      <c r="AY372">
        <v>75.2</v>
      </c>
      <c r="AZ372">
        <v>43.08</v>
      </c>
      <c r="BA372">
        <v>211.36</v>
      </c>
      <c r="BB372">
        <v>21.52</v>
      </c>
      <c r="BC372">
        <v>7.09</v>
      </c>
      <c r="BD372">
        <v>-1.58</v>
      </c>
      <c r="BE372">
        <v>4.7699999999999996</v>
      </c>
      <c r="BF372">
        <v>55.39</v>
      </c>
    </row>
    <row r="373" spans="1:58" x14ac:dyDescent="0.3">
      <c r="A373" s="25">
        <v>5</v>
      </c>
      <c r="B373">
        <v>4.4800000000000004</v>
      </c>
      <c r="C373">
        <v>1.2333460220784164E-2</v>
      </c>
      <c r="D373">
        <v>1.377997716025885E-2</v>
      </c>
      <c r="E373">
        <v>2.5009516558812332E-2</v>
      </c>
      <c r="F373">
        <v>0.53288922725542442</v>
      </c>
      <c r="G373">
        <v>1.2714122573277503E-2</v>
      </c>
      <c r="H373">
        <v>7.6132470498667677E-5</v>
      </c>
      <c r="I373">
        <v>3.5553863722877804E-2</v>
      </c>
      <c r="J373">
        <v>0.12797868290826037</v>
      </c>
      <c r="K373">
        <v>0.15218880852683669</v>
      </c>
      <c r="L373">
        <v>1.3247049866768177E-2</v>
      </c>
      <c r="M373">
        <v>1.8195660449181576E-2</v>
      </c>
      <c r="N373">
        <v>2.2040350209364293E-2</v>
      </c>
      <c r="O373">
        <v>3.1633041492196423E-2</v>
      </c>
      <c r="P373">
        <v>3.3802816901408447E-2</v>
      </c>
      <c r="Q373">
        <v>9.0216977540921207E-3</v>
      </c>
      <c r="R373">
        <v>8.5496764370003808E-2</v>
      </c>
      <c r="S373">
        <v>7.6132470498667686E-4</v>
      </c>
      <c r="T373">
        <v>9.8972211648267979E-4</v>
      </c>
      <c r="U373">
        <v>0.2879710696612105</v>
      </c>
      <c r="V373">
        <v>3.4259611724400457E-4</v>
      </c>
      <c r="W373">
        <v>2.0289303387894937E-2</v>
      </c>
      <c r="X373">
        <v>4.948610582413399E-4</v>
      </c>
      <c r="Y373">
        <v>0.75013323182337266</v>
      </c>
      <c r="Z373">
        <v>7.1183859916254281E-3</v>
      </c>
      <c r="AA373">
        <v>3.3117624666920442E-3</v>
      </c>
      <c r="AB373">
        <v>0.60178911305671867</v>
      </c>
      <c r="AC373">
        <v>1.4731633041492196E-2</v>
      </c>
      <c r="AD373">
        <v>6.7948229920060901E-2</v>
      </c>
      <c r="AE373">
        <v>6.5854586981347544E-5</v>
      </c>
      <c r="AF373">
        <v>2.5846973734297677E-2</v>
      </c>
      <c r="AG373">
        <v>9.08</v>
      </c>
      <c r="AH373">
        <v>10.35</v>
      </c>
      <c r="AI373">
        <v>9.0814617434335741E-3</v>
      </c>
      <c r="AJ373">
        <v>88.71</v>
      </c>
      <c r="AK373">
        <v>617.25</v>
      </c>
      <c r="AL373">
        <v>1.5683288922725542E-2</v>
      </c>
      <c r="AM373">
        <v>0.76</v>
      </c>
      <c r="AN373">
        <v>357</v>
      </c>
      <c r="AO373">
        <v>1024.48</v>
      </c>
      <c r="AP373">
        <v>12.94</v>
      </c>
      <c r="AQ373">
        <v>9.9700000000000006</v>
      </c>
      <c r="AR373">
        <v>0.82</v>
      </c>
      <c r="AS373">
        <v>104.62</v>
      </c>
      <c r="AT373">
        <v>6.07</v>
      </c>
      <c r="AU373">
        <v>0.1</v>
      </c>
      <c r="AV373">
        <v>1968.75</v>
      </c>
      <c r="AW373">
        <v>599.25</v>
      </c>
      <c r="AX373">
        <v>0</v>
      </c>
      <c r="AY373">
        <v>79.53</v>
      </c>
      <c r="AZ373">
        <v>51.7</v>
      </c>
      <c r="BA373">
        <v>129.97</v>
      </c>
      <c r="BB373">
        <v>18.45</v>
      </c>
      <c r="BC373">
        <v>4.87</v>
      </c>
      <c r="BD373">
        <v>-7.74</v>
      </c>
      <c r="BE373">
        <v>6.22</v>
      </c>
      <c r="BF373">
        <v>56.55</v>
      </c>
    </row>
    <row r="374" spans="1:58" x14ac:dyDescent="0.3">
      <c r="A374" s="25">
        <v>6</v>
      </c>
      <c r="B374">
        <v>4.67</v>
      </c>
      <c r="C374">
        <v>7.3934668638257831E-3</v>
      </c>
      <c r="D374">
        <v>1.3227584352735583E-2</v>
      </c>
      <c r="E374">
        <v>2.228794192767845E-2</v>
      </c>
      <c r="F374">
        <v>0.38714881032396825</v>
      </c>
      <c r="G374">
        <v>1.2636107003629521E-2</v>
      </c>
      <c r="H374">
        <v>1.075413362011023E-4</v>
      </c>
      <c r="I374">
        <v>3.2907648877537304E-2</v>
      </c>
      <c r="J374">
        <v>7.845140475870413E-2</v>
      </c>
      <c r="K374">
        <v>9.1060626428283373E-2</v>
      </c>
      <c r="L374">
        <v>1.1103642962763812E-2</v>
      </c>
      <c r="M374">
        <v>1.7394811130528296E-2</v>
      </c>
      <c r="N374">
        <v>2.667025137787337E-2</v>
      </c>
      <c r="O374">
        <v>2.7207958058878882E-2</v>
      </c>
      <c r="P374">
        <v>2.0863019223013847E-2</v>
      </c>
      <c r="Q374">
        <v>1.0001344266702513E-2</v>
      </c>
      <c r="R374">
        <v>7.872025809920688E-2</v>
      </c>
      <c r="S374">
        <v>6.9901868530716489E-4</v>
      </c>
      <c r="T374">
        <v>7.2590401935744054E-4</v>
      </c>
      <c r="U374">
        <v>0.22817583008468881</v>
      </c>
      <c r="V374">
        <v>1.075413362011023E-4</v>
      </c>
      <c r="W374">
        <v>1.8927275171394004E-2</v>
      </c>
      <c r="X374">
        <v>1.6131200430165345E-4</v>
      </c>
      <c r="Y374">
        <v>0.75018147600483931</v>
      </c>
      <c r="Z374">
        <v>4.8124747949993283E-3</v>
      </c>
      <c r="AA374">
        <v>1.9357440516198413E-3</v>
      </c>
      <c r="AB374">
        <v>0.45753461486758973</v>
      </c>
      <c r="AC374">
        <v>9.7056055921494831E-3</v>
      </c>
      <c r="AD374">
        <v>4.5059819868261866E-2</v>
      </c>
      <c r="AE374">
        <v>7.0439575211722011E-5</v>
      </c>
      <c r="AF374">
        <v>2.4223685979298294E-2</v>
      </c>
      <c r="AG374">
        <v>6.09</v>
      </c>
      <c r="AH374">
        <v>14.08</v>
      </c>
      <c r="AI374">
        <v>5.0399247210646597E-3</v>
      </c>
      <c r="AJ374">
        <v>260.04000000000002</v>
      </c>
      <c r="AK374">
        <v>453.21</v>
      </c>
      <c r="AL374">
        <v>2.3659093964242504E-2</v>
      </c>
      <c r="AM374">
        <v>0.89</v>
      </c>
      <c r="AN374">
        <v>239.43</v>
      </c>
      <c r="AO374">
        <v>988.16</v>
      </c>
      <c r="AP374">
        <v>12.15</v>
      </c>
      <c r="AQ374">
        <v>6.95</v>
      </c>
      <c r="AR374">
        <v>0.97</v>
      </c>
      <c r="AS374">
        <v>68</v>
      </c>
      <c r="AT374">
        <v>7.84</v>
      </c>
      <c r="AU374">
        <v>1.04</v>
      </c>
      <c r="AV374">
        <v>1468.47</v>
      </c>
      <c r="AW374">
        <v>345.35</v>
      </c>
      <c r="AX374">
        <v>0</v>
      </c>
      <c r="AY374">
        <v>85.12</v>
      </c>
      <c r="AZ374">
        <v>49.77</v>
      </c>
      <c r="BA374">
        <v>134.57</v>
      </c>
      <c r="BB374">
        <v>22.73</v>
      </c>
      <c r="BC374">
        <v>4.8899999999999997</v>
      </c>
      <c r="BD374">
        <v>-5.17</v>
      </c>
      <c r="BE374">
        <v>9.41</v>
      </c>
      <c r="BF374">
        <v>61.14</v>
      </c>
    </row>
    <row r="375" spans="1:58" x14ac:dyDescent="0.3">
      <c r="A375" s="25">
        <v>7</v>
      </c>
      <c r="B375">
        <v>4.75</v>
      </c>
      <c r="C375">
        <v>5.207482808048918E-3</v>
      </c>
      <c r="D375">
        <v>7.929163718179014E-3</v>
      </c>
      <c r="E375">
        <v>1.9178778146716747E-2</v>
      </c>
      <c r="F375">
        <v>0.24870720156768819</v>
      </c>
      <c r="G375">
        <v>9.8706294340718155E-3</v>
      </c>
      <c r="H375">
        <v>7.2578157603469238E-5</v>
      </c>
      <c r="I375">
        <v>2.0866220310997406E-2</v>
      </c>
      <c r="J375">
        <v>4.659517718142725E-2</v>
      </c>
      <c r="K375">
        <v>5.1058733874040606E-2</v>
      </c>
      <c r="L375">
        <v>6.4776005661096297E-3</v>
      </c>
      <c r="M375">
        <v>1.105002449512819E-2</v>
      </c>
      <c r="N375">
        <v>1.7001433418612669E-2</v>
      </c>
      <c r="O375">
        <v>1.7727214994647363E-2</v>
      </c>
      <c r="P375">
        <v>1.5785749278754559E-2</v>
      </c>
      <c r="Q375">
        <v>6.8586358935278429E-3</v>
      </c>
      <c r="R375">
        <v>5.2764320577722137E-2</v>
      </c>
      <c r="S375">
        <v>5.0804710322428467E-4</v>
      </c>
      <c r="T375">
        <v>1.2701177580607117E-4</v>
      </c>
      <c r="U375">
        <v>0.15622448424146754</v>
      </c>
      <c r="V375">
        <v>1.2701177580607117E-4</v>
      </c>
      <c r="W375">
        <v>1.1812095149964619E-2</v>
      </c>
      <c r="X375">
        <v>1.6330085460780579E-4</v>
      </c>
      <c r="Y375">
        <v>0.66659408850906321</v>
      </c>
      <c r="Z375">
        <v>2.4132237403153519E-3</v>
      </c>
      <c r="AA375">
        <v>9.6166058824596738E-4</v>
      </c>
      <c r="AB375">
        <v>0.29372380382123997</v>
      </c>
      <c r="AC375">
        <v>5.2437718868506523E-3</v>
      </c>
      <c r="AD375">
        <v>3.7704352875002269E-2</v>
      </c>
      <c r="AE375">
        <v>4.554279389617694E-5</v>
      </c>
      <c r="AF375">
        <v>2.4839874439787347E-2</v>
      </c>
      <c r="AG375">
        <v>4.1399999999999997</v>
      </c>
      <c r="AH375">
        <v>13.79</v>
      </c>
      <c r="AI375">
        <v>3.1800119753960044E-3</v>
      </c>
      <c r="AJ375">
        <v>119.67</v>
      </c>
      <c r="AK375">
        <v>293.29000000000002</v>
      </c>
      <c r="AL375">
        <v>2.2662529711683269E-2</v>
      </c>
      <c r="AM375">
        <v>0.85</v>
      </c>
      <c r="AN375">
        <v>230.89</v>
      </c>
      <c r="AO375">
        <v>1126.43</v>
      </c>
      <c r="AP375">
        <v>8.4</v>
      </c>
      <c r="AQ375">
        <v>10.99</v>
      </c>
      <c r="AR375">
        <v>0.89</v>
      </c>
      <c r="AS375">
        <v>112.16</v>
      </c>
      <c r="AT375">
        <v>7.93</v>
      </c>
      <c r="AU375">
        <v>0.08</v>
      </c>
      <c r="AV375">
        <v>1401.69</v>
      </c>
      <c r="AW375">
        <v>254.03</v>
      </c>
      <c r="AX375">
        <v>0</v>
      </c>
      <c r="AY375">
        <v>87.6</v>
      </c>
      <c r="AZ375">
        <v>48.68</v>
      </c>
      <c r="BA375">
        <v>150.24</v>
      </c>
      <c r="BB375">
        <v>32.67</v>
      </c>
      <c r="BC375">
        <v>4.84</v>
      </c>
      <c r="BD375">
        <v>-4.87</v>
      </c>
      <c r="BE375">
        <v>5.12</v>
      </c>
      <c r="BF375">
        <v>59.17</v>
      </c>
    </row>
    <row r="376" spans="1:58" x14ac:dyDescent="0.3">
      <c r="A376" s="25">
        <v>8</v>
      </c>
      <c r="B376">
        <v>5.41</v>
      </c>
      <c r="C376">
        <v>4.7159880416017515E-3</v>
      </c>
      <c r="D376">
        <v>6.8353755245834915E-3</v>
      </c>
      <c r="E376">
        <v>1.5214675705643747E-2</v>
      </c>
      <c r="F376">
        <v>0.2091316125591253</v>
      </c>
      <c r="G376">
        <v>8.1266579645458761E-3</v>
      </c>
      <c r="H376">
        <v>5.6142714780973233E-5</v>
      </c>
      <c r="I376">
        <v>1.8400774769463977E-2</v>
      </c>
      <c r="J376">
        <v>3.4724269092031947E-2</v>
      </c>
      <c r="K376">
        <v>3.4303198731174649E-2</v>
      </c>
      <c r="L376">
        <v>5.6844498715735402E-3</v>
      </c>
      <c r="M376">
        <v>1.1074150490546971E-2</v>
      </c>
      <c r="N376">
        <v>1.5326961135205692E-2</v>
      </c>
      <c r="O376">
        <v>1.4667284236529257E-2</v>
      </c>
      <c r="P376">
        <v>1.149522085140427E-2</v>
      </c>
      <c r="Q376">
        <v>5.6283071567925667E-3</v>
      </c>
      <c r="R376">
        <v>6.1083273681698878E-2</v>
      </c>
      <c r="S376">
        <v>5.3335579041924569E-4</v>
      </c>
      <c r="T376">
        <v>1.9649950173340633E-4</v>
      </c>
      <c r="U376">
        <v>0.13763386528555588</v>
      </c>
      <c r="V376">
        <v>8.4214072171459852E-5</v>
      </c>
      <c r="W376">
        <v>1.1888219854871082E-2</v>
      </c>
      <c r="X376">
        <v>2.3860653781913624E-4</v>
      </c>
      <c r="Y376">
        <v>0.62708605274608054</v>
      </c>
      <c r="Z376">
        <v>1.8527095877721167E-3</v>
      </c>
      <c r="AA376">
        <v>1.0246045447527615E-3</v>
      </c>
      <c r="AB376">
        <v>0.25151936221876009</v>
      </c>
      <c r="AC376">
        <v>5.1651297598495375E-3</v>
      </c>
      <c r="AD376">
        <v>4.3679032099597177E-2</v>
      </c>
      <c r="AE376">
        <v>6.1897343046022992E-5</v>
      </c>
      <c r="AF376">
        <v>2.4801044254494926E-2</v>
      </c>
      <c r="AG376">
        <v>3.73</v>
      </c>
      <c r="AH376">
        <v>15.51</v>
      </c>
      <c r="AI376">
        <v>2.0104706163066514E-3</v>
      </c>
      <c r="AJ376">
        <v>1605.35</v>
      </c>
      <c r="AK376">
        <v>242</v>
      </c>
      <c r="AL376">
        <v>3.9257793310595535E-2</v>
      </c>
      <c r="AM376">
        <v>0.97</v>
      </c>
      <c r="AN376">
        <v>282.91000000000003</v>
      </c>
      <c r="AO376">
        <v>1213.92</v>
      </c>
      <c r="AP376">
        <v>7.37</v>
      </c>
      <c r="AQ376">
        <v>10.92</v>
      </c>
      <c r="AR376">
        <v>0.93</v>
      </c>
      <c r="AS376">
        <v>96</v>
      </c>
      <c r="AT376">
        <v>8.9700000000000006</v>
      </c>
      <c r="AU376">
        <v>8.6199999999999992</v>
      </c>
      <c r="AV376">
        <v>1133.1300000000001</v>
      </c>
      <c r="AW376">
        <v>234.71</v>
      </c>
      <c r="AX376">
        <v>7.7</v>
      </c>
      <c r="AY376">
        <v>82.56</v>
      </c>
      <c r="AZ376">
        <v>48.48</v>
      </c>
      <c r="BA376">
        <v>165.74</v>
      </c>
      <c r="BB376">
        <v>48.34</v>
      </c>
      <c r="BC376">
        <v>5.67</v>
      </c>
      <c r="BD376">
        <v>-3.64</v>
      </c>
      <c r="BE376">
        <v>9.8699999999999992</v>
      </c>
      <c r="BF376">
        <v>66.209999999999994</v>
      </c>
    </row>
    <row r="377" spans="1:58" x14ac:dyDescent="0.3">
      <c r="A377" s="25">
        <v>9</v>
      </c>
      <c r="B377">
        <v>5.6</v>
      </c>
      <c r="C377">
        <v>5.4828121054719906E-3</v>
      </c>
      <c r="D377">
        <v>6.4747682429751466E-3</v>
      </c>
      <c r="E377">
        <v>1.199365148071998E-2</v>
      </c>
      <c r="F377">
        <v>0.21483966381704722</v>
      </c>
      <c r="G377">
        <v>9.234209861847564E-3</v>
      </c>
      <c r="H377">
        <v>3.6071132272842047E-5</v>
      </c>
      <c r="I377">
        <v>1.7386285755509864E-2</v>
      </c>
      <c r="J377">
        <v>4.6495689499693398E-2</v>
      </c>
      <c r="K377">
        <v>4.397071024059445E-2</v>
      </c>
      <c r="L377">
        <v>6.691195036612199E-3</v>
      </c>
      <c r="M377">
        <v>9.7211701475309314E-3</v>
      </c>
      <c r="N377">
        <v>1.3562745734588608E-2</v>
      </c>
      <c r="O377">
        <v>1.7819139342783969E-2</v>
      </c>
      <c r="P377">
        <v>1.1398477798218086E-2</v>
      </c>
      <c r="Q377">
        <v>6.2944125816109366E-3</v>
      </c>
      <c r="R377">
        <v>4.1878584568769611E-2</v>
      </c>
      <c r="S377">
        <v>4.1481802113768352E-4</v>
      </c>
      <c r="T377">
        <v>1.8035566136421021E-4</v>
      </c>
      <c r="U377">
        <v>0.13775565414998378</v>
      </c>
      <c r="V377">
        <v>1.8035566136421021E-4</v>
      </c>
      <c r="W377">
        <v>1.0496699491397034E-2</v>
      </c>
      <c r="X377">
        <v>4.1481802113768352E-4</v>
      </c>
      <c r="Y377">
        <v>0.71211629333044768</v>
      </c>
      <c r="Z377">
        <v>3.4267575659199944E-3</v>
      </c>
      <c r="AA377">
        <v>1.9478411427334705E-3</v>
      </c>
      <c r="AB377">
        <v>0.25287667279875914</v>
      </c>
      <c r="AC377">
        <v>6.5288749413844101E-3</v>
      </c>
      <c r="AD377">
        <v>5.446740973199149E-2</v>
      </c>
      <c r="AE377">
        <v>4.7794250261515711E-5</v>
      </c>
      <c r="AF377">
        <v>2.8838870252137213E-2</v>
      </c>
      <c r="AG377">
        <v>5.93</v>
      </c>
      <c r="AH377">
        <v>13.59</v>
      </c>
      <c r="AI377">
        <v>2.8294196154817299E-3</v>
      </c>
      <c r="AJ377">
        <v>205.74</v>
      </c>
      <c r="AK377">
        <v>239.6</v>
      </c>
      <c r="AL377">
        <v>2.3482307109620171E-2</v>
      </c>
      <c r="AM377">
        <v>0.89</v>
      </c>
      <c r="AN377">
        <v>232.31</v>
      </c>
      <c r="AO377">
        <v>1360.91</v>
      </c>
      <c r="AP377">
        <v>5.94</v>
      </c>
      <c r="AQ377">
        <v>13.3</v>
      </c>
      <c r="AR377">
        <v>0.9</v>
      </c>
      <c r="AS377">
        <v>96.74</v>
      </c>
      <c r="AT377">
        <v>13.29</v>
      </c>
      <c r="AU377">
        <v>2.5299999999999998</v>
      </c>
      <c r="AV377">
        <v>1417.32</v>
      </c>
      <c r="AW377">
        <v>296.60000000000002</v>
      </c>
      <c r="AX377">
        <v>20.81</v>
      </c>
      <c r="AY377">
        <v>77.510000000000005</v>
      </c>
      <c r="AZ377">
        <v>40.25</v>
      </c>
      <c r="BA377">
        <v>148.21</v>
      </c>
      <c r="BB377">
        <v>35.56</v>
      </c>
      <c r="BC377">
        <v>5.74</v>
      </c>
      <c r="BD377">
        <v>-2.5299999999999998</v>
      </c>
      <c r="BE377">
        <v>11.5</v>
      </c>
      <c r="BF377">
        <v>49.31</v>
      </c>
    </row>
    <row r="378" spans="1:58" x14ac:dyDescent="0.3">
      <c r="A378" s="25">
        <v>10</v>
      </c>
      <c r="B378">
        <v>6.19</v>
      </c>
      <c r="C378">
        <v>2.3485391290502347E-3</v>
      </c>
      <c r="D378">
        <v>5.6258790436005627E-3</v>
      </c>
      <c r="E378">
        <v>6.5016054985006502E-3</v>
      </c>
      <c r="F378">
        <v>0.14850197701881485</v>
      </c>
      <c r="G378">
        <v>4.9359127458004932E-3</v>
      </c>
      <c r="H378">
        <v>1.3268582650001326E-5</v>
      </c>
      <c r="I378">
        <v>1.0681209033251067E-2</v>
      </c>
      <c r="J378">
        <v>2.1826818459252183E-2</v>
      </c>
      <c r="K378">
        <v>2.4347849162752434E-2</v>
      </c>
      <c r="L378">
        <v>4.7103468407504708E-3</v>
      </c>
      <c r="M378">
        <v>1.0588328954701059E-2</v>
      </c>
      <c r="N378">
        <v>1.0654671867951066E-2</v>
      </c>
      <c r="O378">
        <v>9.3676193509009374E-3</v>
      </c>
      <c r="P378">
        <v>6.687365655600669E-3</v>
      </c>
      <c r="Q378">
        <v>5.9841307751505981E-3</v>
      </c>
      <c r="R378">
        <v>5.6484356341055648E-2</v>
      </c>
      <c r="S378">
        <v>2.919088183000292E-4</v>
      </c>
      <c r="T378">
        <v>1.459544091500146E-4</v>
      </c>
      <c r="U378">
        <v>0.11265026669851126</v>
      </c>
      <c r="V378">
        <v>2.6537165300002653E-5</v>
      </c>
      <c r="W378">
        <v>1.1052729347451105E-2</v>
      </c>
      <c r="X378">
        <v>1.1941724385001195E-4</v>
      </c>
      <c r="Y378">
        <v>0.51269803359605126</v>
      </c>
      <c r="Z378">
        <v>2.0168245628002018E-3</v>
      </c>
      <c r="AA378">
        <v>1.2339781864501233E-3</v>
      </c>
      <c r="AB378">
        <v>0.18420773292996842</v>
      </c>
      <c r="AC378">
        <v>3.9805747950003977E-3</v>
      </c>
      <c r="AD378">
        <v>7.1517660483507148E-2</v>
      </c>
      <c r="AE378">
        <v>3.648860228750365E-5</v>
      </c>
      <c r="AF378">
        <v>3.9805747950003981E-2</v>
      </c>
      <c r="AG378">
        <v>5.88</v>
      </c>
      <c r="AH378">
        <v>17.77</v>
      </c>
      <c r="AI378">
        <v>1.8374333253721837E-3</v>
      </c>
      <c r="AJ378">
        <v>242.56</v>
      </c>
      <c r="AK378">
        <v>176.75</v>
      </c>
      <c r="AL378">
        <v>2.3963060265902395E-2</v>
      </c>
      <c r="AM378">
        <v>0.7</v>
      </c>
      <c r="AN378">
        <v>269.5</v>
      </c>
      <c r="AO378">
        <v>1354.21</v>
      </c>
      <c r="AP378">
        <v>10.59</v>
      </c>
      <c r="AQ378">
        <v>12.19</v>
      </c>
      <c r="AR378">
        <v>0.9</v>
      </c>
      <c r="AS378">
        <v>106.92</v>
      </c>
      <c r="AT378">
        <v>13.01</v>
      </c>
      <c r="AU378">
        <v>3.88</v>
      </c>
      <c r="AV378">
        <v>989.74</v>
      </c>
      <c r="AW378">
        <v>310.58</v>
      </c>
      <c r="AX378">
        <v>45.53</v>
      </c>
      <c r="AY378">
        <v>85.08</v>
      </c>
      <c r="AZ378">
        <v>39.200000000000003</v>
      </c>
      <c r="BA378">
        <v>203.27</v>
      </c>
      <c r="BB378">
        <v>25.8</v>
      </c>
      <c r="BC378">
        <v>6.56</v>
      </c>
      <c r="BD378">
        <v>-2.62</v>
      </c>
      <c r="BE378">
        <v>3.87</v>
      </c>
      <c r="BF378">
        <v>51.88</v>
      </c>
    </row>
    <row r="379" spans="1:58" x14ac:dyDescent="0.3">
      <c r="A379" s="25">
        <v>11</v>
      </c>
      <c r="B379">
        <v>6.57</v>
      </c>
      <c r="C379">
        <v>7.2699943447331605E-3</v>
      </c>
      <c r="D379">
        <v>6.3696163347917965E-3</v>
      </c>
      <c r="E379">
        <v>1.1846295800220258E-2</v>
      </c>
      <c r="F379">
        <v>0.22779563651516505</v>
      </c>
      <c r="G379">
        <v>9.1823674732863046E-3</v>
      </c>
      <c r="H379">
        <v>4.4646843468166797E-5</v>
      </c>
      <c r="I379">
        <v>1.5685924338482603E-2</v>
      </c>
      <c r="J379">
        <v>5.7899514837634315E-2</v>
      </c>
      <c r="K379">
        <v>5.490073518468911E-2</v>
      </c>
      <c r="L379">
        <v>5.707354823347323E-3</v>
      </c>
      <c r="M379">
        <v>1.0142274607851892E-2</v>
      </c>
      <c r="N379">
        <v>1.157097359883323E-2</v>
      </c>
      <c r="O379">
        <v>2.0105961841831117E-2</v>
      </c>
      <c r="P379">
        <v>8.1852546358305803E-3</v>
      </c>
      <c r="Q379">
        <v>5.6775902610352114E-3</v>
      </c>
      <c r="R379">
        <v>3.5732357055689494E-2</v>
      </c>
      <c r="S379">
        <v>2.7532220138702863E-4</v>
      </c>
      <c r="T379">
        <v>4.0182159121350118E-4</v>
      </c>
      <c r="U379">
        <v>0.14361401315593655</v>
      </c>
      <c r="V379">
        <v>1.190582492484448E-4</v>
      </c>
      <c r="W379">
        <v>1.0938476649700867E-2</v>
      </c>
      <c r="X379">
        <v>1.4138167098252821E-4</v>
      </c>
      <c r="Y379">
        <v>0.58403280054766793</v>
      </c>
      <c r="Z379">
        <v>2.5374289371074797E-3</v>
      </c>
      <c r="AA379">
        <v>1.4956692561835878E-3</v>
      </c>
      <c r="AB379">
        <v>0.26556686608923413</v>
      </c>
      <c r="AC379">
        <v>5.2534452480876266E-3</v>
      </c>
      <c r="AD379">
        <v>6.665773729797303E-2</v>
      </c>
      <c r="AE379">
        <v>1.1905824924844481E-5</v>
      </c>
      <c r="AF379">
        <v>3.8693931005744558E-2</v>
      </c>
      <c r="AG379">
        <v>10.59</v>
      </c>
      <c r="AH379">
        <v>12.55</v>
      </c>
      <c r="AI379">
        <v>1.2823317558115308E-3</v>
      </c>
      <c r="AJ379">
        <v>157.47999999999999</v>
      </c>
      <c r="AK379">
        <v>242.39</v>
      </c>
      <c r="AL379">
        <v>1.3773551209929458E-2</v>
      </c>
      <c r="AM379">
        <v>0.83</v>
      </c>
      <c r="AN379">
        <v>319.93</v>
      </c>
      <c r="AO379">
        <v>1376.07</v>
      </c>
      <c r="AP379">
        <v>8.06</v>
      </c>
      <c r="AQ379">
        <v>13.53</v>
      </c>
      <c r="AR379">
        <v>0.9</v>
      </c>
      <c r="AS379">
        <v>100.75</v>
      </c>
      <c r="AT379">
        <v>7.89</v>
      </c>
      <c r="AU379">
        <v>1.21</v>
      </c>
      <c r="AV379">
        <v>1181.5999999999999</v>
      </c>
      <c r="AW379">
        <v>342.61</v>
      </c>
      <c r="AX379">
        <v>41.96</v>
      </c>
      <c r="AY379">
        <v>78.45</v>
      </c>
      <c r="AZ379">
        <v>42.68</v>
      </c>
      <c r="BA379">
        <v>187.6</v>
      </c>
      <c r="BB379">
        <v>12.97</v>
      </c>
      <c r="BC379">
        <v>7.1</v>
      </c>
      <c r="BD379">
        <v>-3.26</v>
      </c>
      <c r="BE379">
        <v>12.58</v>
      </c>
      <c r="BF379">
        <v>53.16</v>
      </c>
    </row>
    <row r="380" spans="1:58" x14ac:dyDescent="0.3">
      <c r="A380" s="25">
        <v>12</v>
      </c>
      <c r="B380">
        <v>7.22</v>
      </c>
      <c r="C380">
        <v>1.1689169730132646E-2</v>
      </c>
      <c r="D380">
        <v>4.9467211031865689E-3</v>
      </c>
      <c r="E380">
        <v>1.7889511934811704E-2</v>
      </c>
      <c r="F380">
        <v>0.27552558911721359</v>
      </c>
      <c r="G380">
        <v>1.1113181656473936E-2</v>
      </c>
      <c r="H380">
        <v>0</v>
      </c>
      <c r="I380">
        <v>1.5331447254739197E-2</v>
      </c>
      <c r="J380">
        <v>7.4742922970065559E-2</v>
      </c>
      <c r="K380">
        <v>8.2942282606854253E-2</v>
      </c>
      <c r="L380">
        <v>4.6417862406613695E-3</v>
      </c>
      <c r="M380">
        <v>7.7419573430008975E-3</v>
      </c>
      <c r="N380">
        <v>7.6064307374341424E-3</v>
      </c>
      <c r="O380">
        <v>2.1311558725372274E-2</v>
      </c>
      <c r="P380">
        <v>9.1311050500601405E-3</v>
      </c>
      <c r="Q380">
        <v>3.7100408273899269E-3</v>
      </c>
      <c r="R380">
        <v>2.6393806434125599E-2</v>
      </c>
      <c r="S380">
        <v>2.0328990835013298E-4</v>
      </c>
      <c r="T380">
        <v>3.8963899100442158E-4</v>
      </c>
      <c r="U380">
        <v>0.15175591658337428</v>
      </c>
      <c r="V380">
        <v>1.6940825695844415E-4</v>
      </c>
      <c r="W380">
        <v>8.5042944993138966E-3</v>
      </c>
      <c r="X380">
        <v>3.3881651391688828E-5</v>
      </c>
      <c r="Y380">
        <v>0.56817835301292585</v>
      </c>
      <c r="Z380">
        <v>2.0328990835013299E-3</v>
      </c>
      <c r="AA380">
        <v>8.6398211048806521E-4</v>
      </c>
      <c r="AB380">
        <v>0.30593437124125428</v>
      </c>
      <c r="AC380">
        <v>3.8794490843483713E-3</v>
      </c>
      <c r="AD380">
        <v>9.3005133070185847E-2</v>
      </c>
      <c r="AE380">
        <v>2.1176032119805519E-5</v>
      </c>
      <c r="AF380">
        <v>4.6367039929526163E-2</v>
      </c>
      <c r="AG380">
        <v>12.39</v>
      </c>
      <c r="AH380">
        <v>7.99</v>
      </c>
      <c r="AI380">
        <v>3.0132646665198461E-3</v>
      </c>
      <c r="AJ380">
        <v>283.29000000000002</v>
      </c>
      <c r="AK380">
        <v>310.29000000000002</v>
      </c>
      <c r="AL380">
        <v>1.0638838536990294E-2</v>
      </c>
      <c r="AM380">
        <v>0.71</v>
      </c>
      <c r="AN380">
        <v>249.55</v>
      </c>
      <c r="AO380">
        <v>1212.52</v>
      </c>
      <c r="AP380">
        <v>7.33</v>
      </c>
      <c r="AQ380">
        <v>9.1300000000000008</v>
      </c>
      <c r="AR380">
        <v>0.89</v>
      </c>
      <c r="AS380">
        <v>114.29</v>
      </c>
      <c r="AT380">
        <v>7.8</v>
      </c>
      <c r="AU380">
        <v>0.27</v>
      </c>
      <c r="AV380">
        <v>1399.14</v>
      </c>
      <c r="AW380">
        <v>383.43</v>
      </c>
      <c r="AX380">
        <v>0</v>
      </c>
      <c r="AY380">
        <v>90.88</v>
      </c>
      <c r="AZ380">
        <v>46.5</v>
      </c>
      <c r="BA380">
        <v>173.53</v>
      </c>
      <c r="BB380">
        <v>10.35</v>
      </c>
      <c r="BC380">
        <v>7.55</v>
      </c>
      <c r="BD380">
        <v>-1.84</v>
      </c>
      <c r="BE380">
        <v>-0.6</v>
      </c>
      <c r="BF380">
        <v>50.96</v>
      </c>
    </row>
    <row r="381" spans="1:58" x14ac:dyDescent="0.3">
      <c r="A381" s="25">
        <v>13</v>
      </c>
      <c r="B381">
        <v>5.75</v>
      </c>
      <c r="C381">
        <v>5.7988544594258064E-3</v>
      </c>
      <c r="D381">
        <v>8.3336297982852473E-3</v>
      </c>
      <c r="E381">
        <v>1.0752783805898466E-2</v>
      </c>
      <c r="F381">
        <v>0.22510583798783307</v>
      </c>
      <c r="G381">
        <v>8.591554306449891E-3</v>
      </c>
      <c r="H381">
        <v>7.1151588459212358E-5</v>
      </c>
      <c r="I381">
        <v>1.7111957024440572E-2</v>
      </c>
      <c r="J381">
        <v>5.0215233555089119E-2</v>
      </c>
      <c r="K381">
        <v>4.8258564872460781E-2</v>
      </c>
      <c r="L381">
        <v>7.4175530968728877E-3</v>
      </c>
      <c r="M381">
        <v>1.0583798783307837E-2</v>
      </c>
      <c r="N381">
        <v>1.3714468675513181E-2</v>
      </c>
      <c r="O381">
        <v>1.9762353694546229E-2</v>
      </c>
      <c r="P381">
        <v>9.961222384289729E-3</v>
      </c>
      <c r="Q381">
        <v>6.0923547618200579E-3</v>
      </c>
      <c r="R381">
        <v>4.4478636735565125E-2</v>
      </c>
      <c r="S381">
        <v>4.1801558219787258E-4</v>
      </c>
      <c r="T381">
        <v>7.6487957593653283E-4</v>
      </c>
      <c r="U381">
        <v>0.14404639083567541</v>
      </c>
      <c r="V381">
        <v>8.8939485574015441E-5</v>
      </c>
      <c r="W381">
        <v>1.1855633427016258E-2</v>
      </c>
      <c r="X381">
        <v>2.3124266249244013E-4</v>
      </c>
      <c r="Y381">
        <v>0.64957842683837919</v>
      </c>
      <c r="Z381">
        <v>3.0417304066313279E-3</v>
      </c>
      <c r="AA381">
        <v>1.7787897114803087E-3</v>
      </c>
      <c r="AB381">
        <v>0.2660268953004376</v>
      </c>
      <c r="AC381">
        <v>6.1012487103774592E-3</v>
      </c>
      <c r="AD381">
        <v>4.6088441424454799E-2</v>
      </c>
      <c r="AE381">
        <v>2.5792450816464478E-5</v>
      </c>
      <c r="AF381">
        <v>3.1947063218186349E-2</v>
      </c>
      <c r="AG381">
        <v>4.17</v>
      </c>
      <c r="AH381">
        <v>14.03</v>
      </c>
      <c r="AI381">
        <v>1.4187626738766943E-3</v>
      </c>
      <c r="AJ381">
        <v>234.86</v>
      </c>
      <c r="AK381">
        <v>253.64</v>
      </c>
      <c r="AL381">
        <v>2.5490056565512825E-2</v>
      </c>
      <c r="AM381">
        <v>0.89</v>
      </c>
      <c r="AN381">
        <v>345.47</v>
      </c>
      <c r="AO381">
        <v>1295.8900000000001</v>
      </c>
      <c r="AP381">
        <v>8.77</v>
      </c>
      <c r="AQ381">
        <v>9.6</v>
      </c>
      <c r="AR381">
        <v>0.93</v>
      </c>
      <c r="AS381">
        <v>103.18</v>
      </c>
      <c r="AT381">
        <v>8.23</v>
      </c>
      <c r="AU381">
        <v>2.2999999999999998</v>
      </c>
      <c r="AV381">
        <v>1262.3900000000001</v>
      </c>
      <c r="AW381">
        <v>368.89</v>
      </c>
      <c r="AX381">
        <v>38.409999999999997</v>
      </c>
      <c r="AY381">
        <v>69.77</v>
      </c>
      <c r="AZ381">
        <v>46.13</v>
      </c>
      <c r="BA381">
        <v>161.46</v>
      </c>
      <c r="BB381">
        <v>24.32</v>
      </c>
      <c r="BC381">
        <v>6.25</v>
      </c>
      <c r="BD381">
        <v>-0.98</v>
      </c>
      <c r="BE381">
        <v>13.31</v>
      </c>
      <c r="BF381">
        <v>56.42</v>
      </c>
    </row>
    <row r="382" spans="1:58" x14ac:dyDescent="0.3">
      <c r="A382" s="25">
        <v>14</v>
      </c>
      <c r="B382">
        <v>6.36</v>
      </c>
      <c r="C382">
        <v>5.0649979255981189E-3</v>
      </c>
      <c r="D382">
        <v>7.4332734061678882E-3</v>
      </c>
      <c r="E382">
        <v>1.0173212557046053E-2</v>
      </c>
      <c r="F382">
        <v>0.20229740008297609</v>
      </c>
      <c r="G382">
        <v>8.0988106762550135E-3</v>
      </c>
      <c r="H382">
        <v>2.5930023509887983E-5</v>
      </c>
      <c r="I382">
        <v>1.4460309777347531E-2</v>
      </c>
      <c r="J382">
        <v>4.3225349190983267E-2</v>
      </c>
      <c r="K382">
        <v>4.4089683307979535E-2</v>
      </c>
      <c r="L382">
        <v>6.3787857834324436E-3</v>
      </c>
      <c r="M382">
        <v>9.0150048402710559E-3</v>
      </c>
      <c r="N382">
        <v>1.2299474484856866E-2</v>
      </c>
      <c r="O382">
        <v>1.7226178951735584E-2</v>
      </c>
      <c r="P382">
        <v>7.9345871940257225E-3</v>
      </c>
      <c r="Q382">
        <v>5.8342552897247962E-3</v>
      </c>
      <c r="R382">
        <v>4.1885631309639057E-2</v>
      </c>
      <c r="S382">
        <v>2.9387359977873048E-4</v>
      </c>
      <c r="T382">
        <v>2.4201355275895451E-4</v>
      </c>
      <c r="U382">
        <v>0.13367791453464251</v>
      </c>
      <c r="V382">
        <v>1.2965011754943992E-4</v>
      </c>
      <c r="W382">
        <v>9.6805421103581795E-3</v>
      </c>
      <c r="X382">
        <v>4.3216705849813305E-5</v>
      </c>
      <c r="Y382">
        <v>0.62712626192781085</v>
      </c>
      <c r="Z382">
        <v>2.1867653160005532E-3</v>
      </c>
      <c r="AA382">
        <v>8.9890748167611675E-4</v>
      </c>
      <c r="AB382">
        <v>0.23740665191536439</v>
      </c>
      <c r="AC382">
        <v>4.5377541142303966E-3</v>
      </c>
      <c r="AD382">
        <v>7.4955054625916201E-2</v>
      </c>
      <c r="AE382">
        <v>2.1521919513207027E-5</v>
      </c>
      <c r="AF382">
        <v>3.8903678606001933E-2</v>
      </c>
      <c r="AG382">
        <v>5.6</v>
      </c>
      <c r="AH382">
        <v>13.28</v>
      </c>
      <c r="AI382">
        <v>1.4720474346563408E-3</v>
      </c>
      <c r="AJ382">
        <v>119.72</v>
      </c>
      <c r="AK382">
        <v>223</v>
      </c>
      <c r="AL382">
        <v>2.1599709583736689E-2</v>
      </c>
      <c r="AM382">
        <v>0.8</v>
      </c>
      <c r="AN382">
        <v>289.07</v>
      </c>
      <c r="AO382">
        <v>1368.58</v>
      </c>
      <c r="AP382">
        <v>7.62</v>
      </c>
      <c r="AQ382">
        <v>10.01</v>
      </c>
      <c r="AR382">
        <v>0.89</v>
      </c>
      <c r="AS382">
        <v>102.5</v>
      </c>
      <c r="AT382">
        <v>9.24</v>
      </c>
      <c r="AU382">
        <v>0.55000000000000004</v>
      </c>
      <c r="AV382">
        <v>1130.7</v>
      </c>
      <c r="AW382">
        <v>314.95999999999998</v>
      </c>
      <c r="AX382">
        <v>25.26</v>
      </c>
      <c r="AY382">
        <v>86.18</v>
      </c>
      <c r="AZ382">
        <v>41.94</v>
      </c>
      <c r="BA382">
        <v>169.76</v>
      </c>
      <c r="BB382">
        <v>17.77</v>
      </c>
      <c r="BC382">
        <v>6.92</v>
      </c>
      <c r="BD382">
        <v>-3.16</v>
      </c>
      <c r="BE382">
        <v>10.36</v>
      </c>
      <c r="BF382">
        <v>56.46</v>
      </c>
    </row>
    <row r="383" spans="1:58" x14ac:dyDescent="0.3">
      <c r="A383" s="25">
        <v>15</v>
      </c>
      <c r="B383">
        <v>5.88</v>
      </c>
      <c r="C383">
        <v>3.0273960656309567E-3</v>
      </c>
      <c r="D383">
        <v>7.4003014937645611E-3</v>
      </c>
      <c r="E383">
        <v>6.2167515915631582E-3</v>
      </c>
      <c r="F383">
        <v>0.14910237083733041</v>
      </c>
      <c r="G383">
        <v>4.8214085489678201E-3</v>
      </c>
      <c r="H383">
        <v>0</v>
      </c>
      <c r="I383">
        <v>1.4364558286718078E-2</v>
      </c>
      <c r="J383">
        <v>2.4443420085464761E-2</v>
      </c>
      <c r="K383">
        <v>2.5552219467527129E-2</v>
      </c>
      <c r="L383">
        <v>5.0082848493154097E-3</v>
      </c>
      <c r="M383">
        <v>1.0676865959858971E-2</v>
      </c>
      <c r="N383">
        <v>1.5236647688340165E-2</v>
      </c>
      <c r="O383">
        <v>1.0502448079534554E-2</v>
      </c>
      <c r="P383">
        <v>7.1885083533706259E-3</v>
      </c>
      <c r="Q383">
        <v>7.736678834390223E-3</v>
      </c>
      <c r="R383">
        <v>4.3853638481567765E-2</v>
      </c>
      <c r="S383">
        <v>2.7408524050979852E-4</v>
      </c>
      <c r="T383">
        <v>7.4750520139035969E-5</v>
      </c>
      <c r="U383">
        <v>0.11348374799107977</v>
      </c>
      <c r="V383">
        <v>7.4750520139035969E-5</v>
      </c>
      <c r="W383">
        <v>1.1100452240646841E-2</v>
      </c>
      <c r="X383">
        <v>2.4916840046345324E-5</v>
      </c>
      <c r="Y383">
        <v>0.46407614586318163</v>
      </c>
      <c r="Z383">
        <v>1.6071361829892734E-3</v>
      </c>
      <c r="AA383">
        <v>6.7275468125132371E-4</v>
      </c>
      <c r="AB383">
        <v>0.18960469433266472</v>
      </c>
      <c r="AC383">
        <v>3.5506497066042086E-3</v>
      </c>
      <c r="AD383">
        <v>5.5938305904045249E-2</v>
      </c>
      <c r="AE383">
        <v>3.4758991864651726E-5</v>
      </c>
      <c r="AF383">
        <v>3.2292224700063536E-2</v>
      </c>
      <c r="AG383">
        <v>3.92</v>
      </c>
      <c r="AH383">
        <v>19.71</v>
      </c>
      <c r="AI383">
        <v>2.0622422664357707E-3</v>
      </c>
      <c r="AJ383">
        <v>183.24</v>
      </c>
      <c r="AK383">
        <v>190.19</v>
      </c>
      <c r="AL383">
        <v>2.4518170605603799E-2</v>
      </c>
      <c r="AM383">
        <v>0.75</v>
      </c>
      <c r="AN383">
        <v>320.70999999999998</v>
      </c>
      <c r="AO383">
        <v>1454.87</v>
      </c>
      <c r="AP383">
        <v>8.84</v>
      </c>
      <c r="AQ383">
        <v>10.69</v>
      </c>
      <c r="AR383">
        <v>0.86</v>
      </c>
      <c r="AS383">
        <v>157.30000000000001</v>
      </c>
      <c r="AT383">
        <v>12.14</v>
      </c>
      <c r="AU383">
        <v>0.83</v>
      </c>
      <c r="AV383">
        <v>1043.6199999999999</v>
      </c>
      <c r="AW383">
        <v>308.02</v>
      </c>
      <c r="AX383">
        <v>47.16</v>
      </c>
      <c r="AY383">
        <v>85.05</v>
      </c>
      <c r="AZ383">
        <v>42.38</v>
      </c>
      <c r="BA383">
        <v>214.81</v>
      </c>
      <c r="BB383">
        <v>25.41</v>
      </c>
      <c r="BC383">
        <v>6.1</v>
      </c>
      <c r="BD383">
        <v>-5.54</v>
      </c>
      <c r="BE383">
        <v>3.59</v>
      </c>
      <c r="BF383">
        <v>51.37</v>
      </c>
    </row>
    <row r="384" spans="1:58" x14ac:dyDescent="0.3">
      <c r="A384" s="25">
        <v>16</v>
      </c>
      <c r="B384">
        <v>7.44</v>
      </c>
      <c r="C384">
        <v>4.4223251171430951E-3</v>
      </c>
      <c r="D384">
        <v>7.3751628912856627E-3</v>
      </c>
      <c r="E384">
        <v>7.2365320098705188E-3</v>
      </c>
      <c r="F384">
        <v>0.15855213907450025</v>
      </c>
      <c r="G384">
        <v>5.9472648127096789E-3</v>
      </c>
      <c r="H384">
        <v>0</v>
      </c>
      <c r="I384">
        <v>1.1561815510023013E-2</v>
      </c>
      <c r="J384">
        <v>3.284165580724762E-2</v>
      </c>
      <c r="K384">
        <v>3.9523664291457566E-2</v>
      </c>
      <c r="L384">
        <v>5.1016164360773008E-3</v>
      </c>
      <c r="M384">
        <v>1.2435190062938421E-2</v>
      </c>
      <c r="N384">
        <v>1.3779909612665318E-2</v>
      </c>
      <c r="O384">
        <v>1.1963845066126931E-2</v>
      </c>
      <c r="P384">
        <v>6.0581695178417942E-3</v>
      </c>
      <c r="Q384">
        <v>6.1274849585493665E-3</v>
      </c>
      <c r="R384">
        <v>3.3257548451493056E-2</v>
      </c>
      <c r="S384">
        <v>3.6044029167937451E-4</v>
      </c>
      <c r="T384">
        <v>8.3178528849086426E-5</v>
      </c>
      <c r="U384">
        <v>0.123187401225497</v>
      </c>
      <c r="V384">
        <v>4.1589264424543213E-5</v>
      </c>
      <c r="W384">
        <v>1.2920398147891424E-2</v>
      </c>
      <c r="X384">
        <v>0</v>
      </c>
      <c r="Y384">
        <v>0.42580475226661491</v>
      </c>
      <c r="Z384">
        <v>8.3178528849086426E-4</v>
      </c>
      <c r="AA384">
        <v>2.4953558654725928E-4</v>
      </c>
      <c r="AB384">
        <v>0.20283084259849724</v>
      </c>
      <c r="AC384">
        <v>3.396456594671029E-3</v>
      </c>
      <c r="AD384">
        <v>8.7670169406937087E-2</v>
      </c>
      <c r="AE384">
        <v>2.4953558654725927E-5</v>
      </c>
      <c r="AF384">
        <v>4.0286134139240856E-2</v>
      </c>
      <c r="AG384">
        <v>14.1</v>
      </c>
      <c r="AH384">
        <v>19.510000000000002</v>
      </c>
      <c r="AI384">
        <v>1.8101034186375356E-3</v>
      </c>
      <c r="AJ384">
        <v>130.97</v>
      </c>
      <c r="AK384">
        <v>203.09</v>
      </c>
      <c r="AL384">
        <v>1.5304849308231902E-2</v>
      </c>
      <c r="AM384">
        <v>0.79</v>
      </c>
      <c r="AN384">
        <v>316.2</v>
      </c>
      <c r="AO384">
        <v>1566.15</v>
      </c>
      <c r="AP384">
        <v>8.39</v>
      </c>
      <c r="AQ384">
        <v>14.47</v>
      </c>
      <c r="AR384">
        <v>0.88</v>
      </c>
      <c r="AS384">
        <v>103.5</v>
      </c>
      <c r="AT384">
        <v>13.77</v>
      </c>
      <c r="AU384">
        <v>2.44</v>
      </c>
      <c r="AV384">
        <v>1057.26</v>
      </c>
      <c r="AW384">
        <v>394.44</v>
      </c>
      <c r="AX384">
        <v>0</v>
      </c>
      <c r="AY384">
        <v>90.93</v>
      </c>
      <c r="AZ384">
        <v>43.03</v>
      </c>
      <c r="BA384">
        <v>234.55</v>
      </c>
      <c r="BB384">
        <v>11.59</v>
      </c>
      <c r="BC384">
        <v>7.49</v>
      </c>
      <c r="BD384">
        <v>-2.5299999999999998</v>
      </c>
      <c r="BE384">
        <v>3.82</v>
      </c>
      <c r="BF384">
        <v>48.19</v>
      </c>
    </row>
    <row r="385" spans="1:58" x14ac:dyDescent="0.3">
      <c r="A385" s="25">
        <v>17</v>
      </c>
      <c r="B385">
        <v>6.95</v>
      </c>
      <c r="C385">
        <v>2.5721340710594905E-3</v>
      </c>
      <c r="D385">
        <v>6.8132973615620289E-3</v>
      </c>
      <c r="E385">
        <v>5.2585852119438475E-3</v>
      </c>
      <c r="F385">
        <v>0.11664913804929353</v>
      </c>
      <c r="G385">
        <v>5.2014266770314148E-3</v>
      </c>
      <c r="H385">
        <v>3.4295120947459875E-5</v>
      </c>
      <c r="I385">
        <v>8.8938680323745935E-3</v>
      </c>
      <c r="J385">
        <v>2.1926013992409347E-2</v>
      </c>
      <c r="K385">
        <v>2.4886826100873383E-2</v>
      </c>
      <c r="L385">
        <v>5.1671315560839542E-3</v>
      </c>
      <c r="M385">
        <v>9.3968631396040055E-3</v>
      </c>
      <c r="N385">
        <v>1.2311948420138096E-2</v>
      </c>
      <c r="O385">
        <v>8.1622387854954504E-3</v>
      </c>
      <c r="P385">
        <v>4.6869998628195162E-3</v>
      </c>
      <c r="Q385">
        <v>6.9161827244044079E-3</v>
      </c>
      <c r="R385">
        <v>2.5789930952489826E-2</v>
      </c>
      <c r="S385">
        <v>2.286341396497325E-4</v>
      </c>
      <c r="T385">
        <v>5.7158534912433125E-5</v>
      </c>
      <c r="U385">
        <v>9.8301248342402489E-2</v>
      </c>
      <c r="V385">
        <v>4.57268279299465E-5</v>
      </c>
      <c r="W385">
        <v>9.7283826420961183E-3</v>
      </c>
      <c r="X385">
        <v>0</v>
      </c>
      <c r="Y385">
        <v>0.37904110841830901</v>
      </c>
      <c r="Z385">
        <v>6.5160729800173766E-4</v>
      </c>
      <c r="AA385">
        <v>1.4861219077232611E-4</v>
      </c>
      <c r="AB385">
        <v>0.15300196625360099</v>
      </c>
      <c r="AC385">
        <v>1.5661438566006677E-3</v>
      </c>
      <c r="AD385">
        <v>6.719557364305638E-2</v>
      </c>
      <c r="AE385">
        <v>2.9379486944990624E-5</v>
      </c>
      <c r="AF385">
        <v>3.6650052585852119E-2</v>
      </c>
      <c r="AG385">
        <v>5.6</v>
      </c>
      <c r="AH385">
        <v>20.73</v>
      </c>
      <c r="AI385">
        <v>1.3175042297315835E-3</v>
      </c>
      <c r="AJ385">
        <v>154.21</v>
      </c>
      <c r="AK385">
        <v>153.82</v>
      </c>
      <c r="AL385">
        <v>2.1971740820339293E-2</v>
      </c>
      <c r="AM385">
        <v>0.85</v>
      </c>
      <c r="AN385">
        <v>309.37</v>
      </c>
      <c r="AO385">
        <v>1706.12</v>
      </c>
      <c r="AP385">
        <v>14.65</v>
      </c>
      <c r="AQ385">
        <v>14.16</v>
      </c>
      <c r="AR385">
        <v>0.91</v>
      </c>
      <c r="AS385">
        <v>170</v>
      </c>
      <c r="AT385">
        <v>13.27</v>
      </c>
      <c r="AU385">
        <v>1.3</v>
      </c>
      <c r="AV385">
        <v>940.88</v>
      </c>
      <c r="AW385">
        <v>331.01</v>
      </c>
      <c r="AX385">
        <v>21.98</v>
      </c>
      <c r="AY385">
        <v>92.78</v>
      </c>
      <c r="AZ385">
        <v>41.94</v>
      </c>
      <c r="BA385">
        <v>262.42</v>
      </c>
      <c r="BB385">
        <v>16.55</v>
      </c>
      <c r="BC385">
        <v>7.58</v>
      </c>
      <c r="BD385">
        <v>-2.82</v>
      </c>
      <c r="BE385">
        <v>2.2400000000000002</v>
      </c>
      <c r="BF385">
        <v>53.75</v>
      </c>
    </row>
    <row r="386" spans="1:58" x14ac:dyDescent="0.3">
      <c r="A386" s="25">
        <v>18</v>
      </c>
      <c r="B386">
        <v>6.83</v>
      </c>
      <c r="C386">
        <v>3.0872163433858127E-3</v>
      </c>
      <c r="D386">
        <v>7.0777660862832298E-3</v>
      </c>
      <c r="E386">
        <v>5.3505132124918101E-3</v>
      </c>
      <c r="F386">
        <v>0.12873989954138459</v>
      </c>
      <c r="G386">
        <v>4.8343226984851797E-3</v>
      </c>
      <c r="H386">
        <v>5.9560443923842048E-5</v>
      </c>
      <c r="I386">
        <v>1.02940300581707E-2</v>
      </c>
      <c r="J386">
        <v>2.2623041950406004E-2</v>
      </c>
      <c r="K386">
        <v>2.6454763842839842E-2</v>
      </c>
      <c r="L386">
        <v>4.5663007008278902E-3</v>
      </c>
      <c r="M386">
        <v>8.9638468105382278E-3</v>
      </c>
      <c r="N386">
        <v>1.1733407452996883E-2</v>
      </c>
      <c r="O386">
        <v>7.8222716353312551E-3</v>
      </c>
      <c r="P386">
        <v>5.6780956540729418E-3</v>
      </c>
      <c r="Q386">
        <v>7.5244694157120453E-3</v>
      </c>
      <c r="R386">
        <v>3.2817804602036968E-2</v>
      </c>
      <c r="S386">
        <v>4.0699636681292066E-4</v>
      </c>
      <c r="T386">
        <v>7.9413925231789398E-5</v>
      </c>
      <c r="U386">
        <v>0.10305942146955469</v>
      </c>
      <c r="V386">
        <v>2.9780221961921024E-5</v>
      </c>
      <c r="W386">
        <v>9.4800373245448582E-3</v>
      </c>
      <c r="X386">
        <v>4.963370326986837E-5</v>
      </c>
      <c r="Y386">
        <v>0.43391768746649723</v>
      </c>
      <c r="Z386">
        <v>1.0224542873592884E-3</v>
      </c>
      <c r="AA386">
        <v>3.1765570092715759E-4</v>
      </c>
      <c r="AB386">
        <v>0.16348349183029245</v>
      </c>
      <c r="AC386">
        <v>2.2434433877980505E-3</v>
      </c>
      <c r="AD386">
        <v>8.1468760547161942E-2</v>
      </c>
      <c r="AE386">
        <v>2.2632968691059976E-5</v>
      </c>
      <c r="AF386">
        <v>4.0987512160257304E-2</v>
      </c>
      <c r="AG386">
        <v>10.15</v>
      </c>
      <c r="AH386">
        <v>18.760000000000002</v>
      </c>
      <c r="AI386">
        <v>1.2787627310448886E-3</v>
      </c>
      <c r="AJ386">
        <v>184.92</v>
      </c>
      <c r="AK386">
        <v>163.63</v>
      </c>
      <c r="AL386">
        <v>1.9595386050944033E-2</v>
      </c>
      <c r="AM386">
        <v>0.74</v>
      </c>
      <c r="AN386">
        <v>341.96</v>
      </c>
      <c r="AO386">
        <v>1458.65</v>
      </c>
      <c r="AP386">
        <v>10.8</v>
      </c>
      <c r="AQ386">
        <v>13.17</v>
      </c>
      <c r="AR386">
        <v>0.87</v>
      </c>
      <c r="AS386">
        <v>115.71</v>
      </c>
      <c r="AT386">
        <v>11.7</v>
      </c>
      <c r="AU386">
        <v>1.83</v>
      </c>
      <c r="AV386">
        <v>1127.68</v>
      </c>
      <c r="AW386">
        <v>330.34</v>
      </c>
      <c r="AX386">
        <v>19.989999999999998</v>
      </c>
      <c r="AY386">
        <v>89.08</v>
      </c>
      <c r="AZ386">
        <v>45.14</v>
      </c>
      <c r="BA386">
        <v>230.25</v>
      </c>
      <c r="BB386">
        <v>33.03</v>
      </c>
      <c r="BC386">
        <v>7.38</v>
      </c>
      <c r="BD386">
        <v>-2.95</v>
      </c>
      <c r="BE386">
        <v>2.4500000000000002</v>
      </c>
      <c r="BF386">
        <v>50.81</v>
      </c>
    </row>
    <row r="387" spans="1:58" x14ac:dyDescent="0.3">
      <c r="A387" s="25">
        <v>19</v>
      </c>
      <c r="B387">
        <v>6.46</v>
      </c>
      <c r="C387">
        <v>3.0624303047451025E-3</v>
      </c>
      <c r="D387">
        <v>6.1082169665296338E-3</v>
      </c>
      <c r="E387">
        <v>7.0236173293610508E-3</v>
      </c>
      <c r="F387">
        <v>0.13128505567298571</v>
      </c>
      <c r="G387">
        <v>6.2580097531747753E-3</v>
      </c>
      <c r="H387">
        <v>4.993092888171363E-5</v>
      </c>
      <c r="I387">
        <v>1.1301033570227851E-2</v>
      </c>
      <c r="J387">
        <v>2.3633973004011117E-2</v>
      </c>
      <c r="K387">
        <v>2.5248406371186527E-2</v>
      </c>
      <c r="L387">
        <v>5.5256894629096415E-3</v>
      </c>
      <c r="M387">
        <v>7.7725812625867551E-3</v>
      </c>
      <c r="N387">
        <v>9.9695421333821539E-3</v>
      </c>
      <c r="O387">
        <v>9.1540036283141654E-3</v>
      </c>
      <c r="P387">
        <v>5.7087695354759247E-3</v>
      </c>
      <c r="Q387">
        <v>6.5575953264650566E-3</v>
      </c>
      <c r="R387">
        <v>2.982540818534361E-2</v>
      </c>
      <c r="S387">
        <v>2.9958557329028178E-4</v>
      </c>
      <c r="T387">
        <v>9.9861857763427261E-5</v>
      </c>
      <c r="U387">
        <v>9.7631609606710718E-2</v>
      </c>
      <c r="V387">
        <v>0</v>
      </c>
      <c r="W387">
        <v>8.1720286936404641E-3</v>
      </c>
      <c r="X387">
        <v>3.3287285921142422E-5</v>
      </c>
      <c r="Y387">
        <v>0.45440474010951515</v>
      </c>
      <c r="Z387">
        <v>1.0152622205948439E-3</v>
      </c>
      <c r="AA387">
        <v>4.4937835993542267E-4</v>
      </c>
      <c r="AB387">
        <v>0.15972904149260189</v>
      </c>
      <c r="AC387">
        <v>2.1969608707953997E-3</v>
      </c>
      <c r="AD387">
        <v>7.5628713612835574E-2</v>
      </c>
      <c r="AE387">
        <v>3.8613251668525203E-5</v>
      </c>
      <c r="AF387">
        <v>3.7914218664181217E-2</v>
      </c>
      <c r="AG387">
        <v>3.1</v>
      </c>
      <c r="AH387">
        <v>16.47</v>
      </c>
      <c r="AI387">
        <v>2.2871694156416955E-3</v>
      </c>
      <c r="AJ387">
        <v>175.63</v>
      </c>
      <c r="AK387">
        <v>158.34</v>
      </c>
      <c r="AL387">
        <v>2.0155451625251734E-2</v>
      </c>
      <c r="AM387">
        <v>0.75</v>
      </c>
      <c r="AN387">
        <v>302.93</v>
      </c>
      <c r="AO387">
        <v>1346.91</v>
      </c>
      <c r="AP387">
        <v>10.83</v>
      </c>
      <c r="AQ387">
        <v>12.98</v>
      </c>
      <c r="AR387">
        <v>0.91</v>
      </c>
      <c r="AS387">
        <v>79.069999999999993</v>
      </c>
      <c r="AT387">
        <v>11.4</v>
      </c>
      <c r="AU387">
        <v>0.84</v>
      </c>
      <c r="AV387">
        <v>1002.97</v>
      </c>
      <c r="AW387">
        <v>296.08</v>
      </c>
      <c r="AX387">
        <v>39.229999999999997</v>
      </c>
      <c r="AY387">
        <v>93.88</v>
      </c>
      <c r="AZ387">
        <v>44.84</v>
      </c>
      <c r="BA387">
        <v>222</v>
      </c>
      <c r="BB387">
        <v>32.369999999999997</v>
      </c>
      <c r="BC387">
        <v>6.81</v>
      </c>
      <c r="BD387">
        <v>-2.94</v>
      </c>
      <c r="BE387">
        <v>4.62</v>
      </c>
      <c r="BF387">
        <v>51.53</v>
      </c>
    </row>
    <row r="388" spans="1:58" x14ac:dyDescent="0.3">
      <c r="A388" s="25">
        <v>20</v>
      </c>
      <c r="B388">
        <v>6.26</v>
      </c>
      <c r="C388">
        <v>2.6859600366408421E-3</v>
      </c>
      <c r="D388">
        <v>6.0861059789780935E-3</v>
      </c>
      <c r="E388">
        <v>5.2787653899299784E-3</v>
      </c>
      <c r="F388">
        <v>0.11465788942539086</v>
      </c>
      <c r="G388">
        <v>4.2851154341784535E-3</v>
      </c>
      <c r="H388">
        <v>3.1051561117235166E-5</v>
      </c>
      <c r="I388">
        <v>9.4396745796394912E-3</v>
      </c>
      <c r="J388">
        <v>1.9872999115030508E-2</v>
      </c>
      <c r="K388">
        <v>2.3754444254684905E-2</v>
      </c>
      <c r="L388">
        <v>4.6577341675852757E-3</v>
      </c>
      <c r="M388">
        <v>8.8652206989706401E-3</v>
      </c>
      <c r="N388">
        <v>1.1830644785666599E-2</v>
      </c>
      <c r="O388">
        <v>7.3436942042261174E-3</v>
      </c>
      <c r="P388">
        <v>5.5427036594264774E-3</v>
      </c>
      <c r="Q388">
        <v>6.4431989318262974E-3</v>
      </c>
      <c r="R388">
        <v>2.853638466673912E-2</v>
      </c>
      <c r="S388">
        <v>4.0367029452405718E-4</v>
      </c>
      <c r="T388">
        <v>3.1051561117235166E-5</v>
      </c>
      <c r="U388">
        <v>9.1803940443105775E-2</v>
      </c>
      <c r="V388">
        <v>4.6577341675852756E-5</v>
      </c>
      <c r="W388">
        <v>9.3465198962877864E-3</v>
      </c>
      <c r="X388">
        <v>1.5525780558617583E-5</v>
      </c>
      <c r="Y388">
        <v>0.48119051685323477</v>
      </c>
      <c r="Z388">
        <v>6.0550544178608579E-4</v>
      </c>
      <c r="AA388">
        <v>2.3288670837926377E-4</v>
      </c>
      <c r="AB388">
        <v>0.14851961682373582</v>
      </c>
      <c r="AC388">
        <v>1.8475678864754925E-3</v>
      </c>
      <c r="AD388">
        <v>5.6591470136161094E-2</v>
      </c>
      <c r="AE388">
        <v>4.7198372898197459E-5</v>
      </c>
      <c r="AF388">
        <v>3.4715645329068921E-2</v>
      </c>
      <c r="AG388">
        <v>2.63</v>
      </c>
      <c r="AH388">
        <v>20.52</v>
      </c>
      <c r="AI388">
        <v>2.3338353335713951E-3</v>
      </c>
      <c r="AJ388">
        <v>210.06</v>
      </c>
      <c r="AK388">
        <v>145.86000000000001</v>
      </c>
      <c r="AL388">
        <v>2.6440404291325745E-2</v>
      </c>
      <c r="AM388">
        <v>0.8</v>
      </c>
      <c r="AN388">
        <v>331.36</v>
      </c>
      <c r="AO388">
        <v>1490.5</v>
      </c>
      <c r="AP388">
        <v>10.65</v>
      </c>
      <c r="AQ388">
        <v>11.61</v>
      </c>
      <c r="AR388">
        <v>0.96</v>
      </c>
      <c r="AS388">
        <v>116.8</v>
      </c>
      <c r="AT388">
        <v>11.86</v>
      </c>
      <c r="AU388">
        <v>1.29</v>
      </c>
      <c r="AV388">
        <v>1181.4000000000001</v>
      </c>
      <c r="AW388">
        <v>298.62</v>
      </c>
      <c r="AX388">
        <v>20.29</v>
      </c>
      <c r="AY388">
        <v>85.99</v>
      </c>
      <c r="AZ388">
        <v>39.93</v>
      </c>
      <c r="BA388">
        <v>211.6</v>
      </c>
      <c r="BB388">
        <v>36.11</v>
      </c>
      <c r="BC388">
        <v>6.7</v>
      </c>
      <c r="BD388">
        <v>-4.34</v>
      </c>
      <c r="BE388">
        <v>2.15</v>
      </c>
      <c r="BF388">
        <v>52.55</v>
      </c>
    </row>
    <row r="389" spans="1:58" x14ac:dyDescent="0.3">
      <c r="A389" s="25">
        <v>21</v>
      </c>
      <c r="B389">
        <v>6.37</v>
      </c>
      <c r="C389">
        <v>2.3098628518931691E-3</v>
      </c>
      <c r="D389">
        <v>7.1527003084191874E-3</v>
      </c>
      <c r="E389">
        <v>4.9347070017717702E-3</v>
      </c>
      <c r="F389">
        <v>0.11112277708511058</v>
      </c>
      <c r="G389">
        <v>4.6197257037863381E-3</v>
      </c>
      <c r="H389">
        <v>2.624844149878601E-5</v>
      </c>
      <c r="I389">
        <v>9.7512960167990027E-3</v>
      </c>
      <c r="J389">
        <v>1.9594461578843755E-2</v>
      </c>
      <c r="K389">
        <v>2.1431852483758777E-2</v>
      </c>
      <c r="L389">
        <v>4.9478312225211627E-3</v>
      </c>
      <c r="M389">
        <v>8.7538552398451347E-3</v>
      </c>
      <c r="N389">
        <v>1.1536190038716452E-2</v>
      </c>
      <c r="O389">
        <v>6.9164643349301138E-3</v>
      </c>
      <c r="P389">
        <v>5.1053218715138788E-3</v>
      </c>
      <c r="Q389">
        <v>6.8770916726819346E-3</v>
      </c>
      <c r="R389">
        <v>2.681278299100991E-2</v>
      </c>
      <c r="S389">
        <v>5.1184460922632717E-4</v>
      </c>
      <c r="T389">
        <v>1.0499376599514404E-4</v>
      </c>
      <c r="U389">
        <v>8.9021589343132757E-2</v>
      </c>
      <c r="V389">
        <v>2.624844149878601E-5</v>
      </c>
      <c r="W389">
        <v>9.3969420565653914E-3</v>
      </c>
      <c r="X389">
        <v>2.624844149878601E-5</v>
      </c>
      <c r="Y389">
        <v>0.43292866986022704</v>
      </c>
      <c r="Z389">
        <v>1.3517947371874796E-3</v>
      </c>
      <c r="AA389">
        <v>5.2496882997572021E-4</v>
      </c>
      <c r="AB389">
        <v>0.14478640330730363</v>
      </c>
      <c r="AC389">
        <v>2.9660738893628191E-3</v>
      </c>
      <c r="AD389">
        <v>7.5228033335520708E-2</v>
      </c>
      <c r="AE389">
        <v>3.7797755758251856E-5</v>
      </c>
      <c r="AF389">
        <v>3.88345691974539E-2</v>
      </c>
      <c r="AG389">
        <v>11.03</v>
      </c>
      <c r="AH389">
        <v>20.93</v>
      </c>
      <c r="AI389">
        <v>1.7755758251853796E-3</v>
      </c>
      <c r="AJ389">
        <v>221.03</v>
      </c>
      <c r="AK389">
        <v>144.79</v>
      </c>
      <c r="AL389">
        <v>2.5014764748343066E-2</v>
      </c>
      <c r="AM389">
        <v>0.7</v>
      </c>
      <c r="AN389">
        <v>337.18</v>
      </c>
      <c r="AO389">
        <v>1437.6</v>
      </c>
      <c r="AP389">
        <v>8.66</v>
      </c>
      <c r="AQ389">
        <v>14.47</v>
      </c>
      <c r="AR389">
        <v>0.94</v>
      </c>
      <c r="AS389">
        <v>73.75</v>
      </c>
      <c r="AT389">
        <v>10.44</v>
      </c>
      <c r="AU389">
        <v>3.18</v>
      </c>
      <c r="AV389">
        <v>1041.1199999999999</v>
      </c>
      <c r="AW389">
        <v>297.69</v>
      </c>
      <c r="AX389">
        <v>41.89</v>
      </c>
      <c r="AY389">
        <v>78.75</v>
      </c>
      <c r="AZ389">
        <v>43.07</v>
      </c>
      <c r="BA389">
        <v>230.98</v>
      </c>
      <c r="BB389">
        <v>25.5</v>
      </c>
      <c r="BC389">
        <v>6.69</v>
      </c>
      <c r="BD389">
        <v>-3.56</v>
      </c>
      <c r="BE389">
        <v>1.87</v>
      </c>
      <c r="BF389">
        <v>59.71</v>
      </c>
    </row>
    <row r="390" spans="1:58" x14ac:dyDescent="0.3">
      <c r="A390" s="25">
        <v>22</v>
      </c>
      <c r="B390">
        <v>7.41</v>
      </c>
      <c r="C390">
        <v>3.7803348823486024E-3</v>
      </c>
      <c r="D390">
        <v>6.196061075459172E-3</v>
      </c>
      <c r="E390">
        <v>7.9110422659880511E-3</v>
      </c>
      <c r="F390">
        <v>0.15283617319465959</v>
      </c>
      <c r="G390">
        <v>5.5506380467655082E-3</v>
      </c>
      <c r="H390">
        <v>5.5321973888028328E-5</v>
      </c>
      <c r="I390">
        <v>1.1359445305008483E-2</v>
      </c>
      <c r="J390">
        <v>3.5645791841852917E-2</v>
      </c>
      <c r="K390">
        <v>3.5037250129084603E-2</v>
      </c>
      <c r="L390">
        <v>4.8498930441838164E-3</v>
      </c>
      <c r="M390">
        <v>1.1488529910747216E-2</v>
      </c>
      <c r="N390">
        <v>1.3185070443313417E-2</v>
      </c>
      <c r="O390">
        <v>1.2189274913328907E-2</v>
      </c>
      <c r="P390">
        <v>6.196061075459172E-3</v>
      </c>
      <c r="Q390">
        <v>6.6017555506380464E-3</v>
      </c>
      <c r="R390">
        <v>2.9523493398244449E-2</v>
      </c>
      <c r="S390">
        <v>4.6101644906690271E-4</v>
      </c>
      <c r="T390">
        <v>1.2908460573873276E-4</v>
      </c>
      <c r="U390">
        <v>0.11665560227188906</v>
      </c>
      <c r="V390">
        <v>5.5321973888028328E-5</v>
      </c>
      <c r="W390">
        <v>1.2133952939440879E-2</v>
      </c>
      <c r="X390">
        <v>0</v>
      </c>
      <c r="Y390">
        <v>0.41854761377885963</v>
      </c>
      <c r="Z390">
        <v>1.3092867153500036E-3</v>
      </c>
      <c r="AA390">
        <v>6.6386368665633986E-4</v>
      </c>
      <c r="AB390">
        <v>0.20190676403334071</v>
      </c>
      <c r="AC390">
        <v>3.0611492218042338E-3</v>
      </c>
      <c r="AD390">
        <v>6.5003319318433284E-2</v>
      </c>
      <c r="AE390">
        <v>4.40731725307959E-5</v>
      </c>
      <c r="AF390">
        <v>3.48897248653832E-2</v>
      </c>
      <c r="AG390">
        <v>8.17</v>
      </c>
      <c r="AH390">
        <v>18.52</v>
      </c>
      <c r="AI390">
        <v>2.2801873570849011E-3</v>
      </c>
      <c r="AJ390">
        <v>194.31</v>
      </c>
      <c r="AK390">
        <v>201.03</v>
      </c>
      <c r="AL390">
        <v>2.0284723758943718E-2</v>
      </c>
      <c r="AM390">
        <v>0.92</v>
      </c>
      <c r="AN390">
        <v>293.75</v>
      </c>
      <c r="AO390">
        <v>1601.88</v>
      </c>
      <c r="AP390">
        <v>11.77</v>
      </c>
      <c r="AQ390">
        <v>10.130000000000001</v>
      </c>
      <c r="AR390">
        <v>0.94</v>
      </c>
      <c r="AS390">
        <v>121.69</v>
      </c>
      <c r="AT390">
        <v>11.36</v>
      </c>
      <c r="AU390">
        <v>1.5</v>
      </c>
      <c r="AV390">
        <v>915.3</v>
      </c>
      <c r="AW390">
        <v>344.93</v>
      </c>
      <c r="AX390">
        <v>12.58</v>
      </c>
      <c r="AY390">
        <v>86.17</v>
      </c>
      <c r="AZ390">
        <v>41.27</v>
      </c>
      <c r="BA390">
        <v>239.96</v>
      </c>
      <c r="BB390">
        <v>26.18</v>
      </c>
      <c r="BC390">
        <v>7.63</v>
      </c>
      <c r="BD390">
        <v>-2.19</v>
      </c>
      <c r="BE390">
        <v>2.36</v>
      </c>
      <c r="BF390">
        <v>55.09</v>
      </c>
    </row>
    <row r="391" spans="1:58" x14ac:dyDescent="0.3">
      <c r="A391" s="25">
        <v>23</v>
      </c>
      <c r="B391">
        <v>6.33</v>
      </c>
      <c r="C391">
        <v>2.33382702751223E-3</v>
      </c>
      <c r="D391">
        <v>5.3408733898837575E-3</v>
      </c>
      <c r="E391">
        <v>5.6999237018087161E-3</v>
      </c>
      <c r="F391">
        <v>0.11381894888021184</v>
      </c>
      <c r="G391">
        <v>2.9621650733809074E-3</v>
      </c>
      <c r="H391">
        <v>0</v>
      </c>
      <c r="I391">
        <v>7.9439881513397072E-3</v>
      </c>
      <c r="J391">
        <v>1.5484044701763835E-2</v>
      </c>
      <c r="K391">
        <v>2.5896503747587632E-2</v>
      </c>
      <c r="L391">
        <v>4.5330101880526009E-3</v>
      </c>
      <c r="M391">
        <v>9.9636461559175979E-3</v>
      </c>
      <c r="N391">
        <v>1.207306673847673E-2</v>
      </c>
      <c r="O391">
        <v>6.4180243256586333E-3</v>
      </c>
      <c r="P391">
        <v>5.1164669449306581E-3</v>
      </c>
      <c r="Q391">
        <v>8.5274449082177635E-3</v>
      </c>
      <c r="R391">
        <v>3.4020017054889815E-2</v>
      </c>
      <c r="S391">
        <v>2.6928773394371884E-4</v>
      </c>
      <c r="T391">
        <v>2.2440644495309904E-4</v>
      </c>
      <c r="U391">
        <v>9.4564875903235937E-2</v>
      </c>
      <c r="V391">
        <v>1.3464386697185942E-4</v>
      </c>
      <c r="W391">
        <v>1.0591984201786276E-2</v>
      </c>
      <c r="X391">
        <v>8.9762577981239623E-5</v>
      </c>
      <c r="Y391">
        <v>0.38970423230555179</v>
      </c>
      <c r="Z391">
        <v>1.3464386697185943E-3</v>
      </c>
      <c r="AA391">
        <v>7.6298191284053681E-4</v>
      </c>
      <c r="AB391">
        <v>0.15322472061397605</v>
      </c>
      <c r="AC391">
        <v>3.1865715183340064E-3</v>
      </c>
      <c r="AD391">
        <v>9.1602710829855036E-2</v>
      </c>
      <c r="AE391">
        <v>1.3419505408195326E-4</v>
      </c>
      <c r="AF391">
        <v>3.473811767873973E-2</v>
      </c>
      <c r="AG391">
        <v>9.5500000000000007</v>
      </c>
      <c r="AH391">
        <v>21.62</v>
      </c>
      <c r="AI391">
        <v>5.3669045374983172E-3</v>
      </c>
      <c r="AJ391">
        <v>149.87</v>
      </c>
      <c r="AK391">
        <v>153.09</v>
      </c>
      <c r="AL391">
        <v>2.5941385036578252E-2</v>
      </c>
      <c r="AM391">
        <v>0.76</v>
      </c>
      <c r="AN391">
        <v>408.2</v>
      </c>
      <c r="AO391">
        <v>1715.38</v>
      </c>
      <c r="AP391">
        <v>5.63</v>
      </c>
      <c r="AQ391">
        <v>10.63</v>
      </c>
      <c r="AR391">
        <v>0.89</v>
      </c>
      <c r="AS391">
        <v>15.63</v>
      </c>
      <c r="AT391">
        <v>13.32</v>
      </c>
      <c r="AU391">
        <v>2.0699999999999998</v>
      </c>
      <c r="AV391">
        <v>960.08</v>
      </c>
      <c r="AW391">
        <v>359.96</v>
      </c>
      <c r="AX391">
        <v>0</v>
      </c>
      <c r="AY391">
        <v>86.74</v>
      </c>
      <c r="AZ391">
        <v>42.04</v>
      </c>
      <c r="BA391">
        <v>256.82</v>
      </c>
      <c r="BB391">
        <v>36.51</v>
      </c>
      <c r="BC391">
        <v>6.92</v>
      </c>
      <c r="BD391">
        <v>-4.79</v>
      </c>
      <c r="BE391">
        <v>-1.36</v>
      </c>
      <c r="BF391">
        <v>52.42</v>
      </c>
    </row>
    <row r="392" spans="1:58" x14ac:dyDescent="0.3">
      <c r="A392" s="26" t="s">
        <v>87</v>
      </c>
      <c r="B392" s="27">
        <v>145.41</v>
      </c>
      <c r="C392" s="27">
        <v>0.129655229187469</v>
      </c>
      <c r="D392" s="27">
        <v>0.17711112554310462</v>
      </c>
      <c r="E392" s="27">
        <v>0.26431541960242838</v>
      </c>
      <c r="F392" s="27">
        <v>4.8352697491796839</v>
      </c>
      <c r="G392" s="27">
        <v>0.17943934166860223</v>
      </c>
      <c r="H392" s="27">
        <v>3.693932015927923E-4</v>
      </c>
      <c r="I392" s="27">
        <v>0.35932640797771015</v>
      </c>
      <c r="J392" s="27">
        <v>1.0488057429395479</v>
      </c>
      <c r="K392" s="27">
        <v>1.1148989200183104</v>
      </c>
      <c r="L392" s="27">
        <v>0.13801680727531257</v>
      </c>
      <c r="M392" s="27">
        <v>0.23834779257748498</v>
      </c>
      <c r="N392" s="27">
        <v>0.29954499733248779</v>
      </c>
      <c r="O392" s="27">
        <v>0.35843770976288164</v>
      </c>
      <c r="P392" s="27">
        <v>0.23134526224188892</v>
      </c>
      <c r="Q392" s="27">
        <v>0.1454423711648696</v>
      </c>
      <c r="R392" s="27">
        <v>0.94208326153548216</v>
      </c>
      <c r="S392" s="27">
        <v>8.9536577083883795E-3</v>
      </c>
      <c r="T392" s="27">
        <v>6.7647290714637582E-3</v>
      </c>
      <c r="U392" s="27">
        <v>3.2171853311467871</v>
      </c>
      <c r="V392" s="27">
        <v>2.3506719976553411E-3</v>
      </c>
      <c r="W392" s="27">
        <v>0.25641685135499254</v>
      </c>
      <c r="X392" s="27">
        <v>2.3909475300428764E-3</v>
      </c>
      <c r="Y392" s="27">
        <v>12.484934487502459</v>
      </c>
      <c r="Z392" s="27">
        <v>5.146836592632751E-2</v>
      </c>
      <c r="AA392" s="27">
        <v>2.2144946343521175E-2</v>
      </c>
      <c r="AB392" s="27">
        <v>5.7554504947572518</v>
      </c>
      <c r="AC392" s="27">
        <v>0.10379653654574406</v>
      </c>
      <c r="AD392" s="27">
        <v>1.5666573428186052</v>
      </c>
      <c r="AE392" s="27">
        <v>8.4455890993245764E-4</v>
      </c>
      <c r="AF392" s="27">
        <v>0.81404054699724515</v>
      </c>
      <c r="AG392" s="27">
        <v>185.55</v>
      </c>
      <c r="AH392" s="27">
        <v>351.21999999999997</v>
      </c>
      <c r="AI392" s="27">
        <v>6.2622766518904333E-2</v>
      </c>
      <c r="AJ392" s="27">
        <v>5440</v>
      </c>
      <c r="AK392" s="27">
        <v>5705.86</v>
      </c>
      <c r="AL392" s="27">
        <v>0.43211793787937225</v>
      </c>
      <c r="AM392" s="27">
        <v>18.130000000000006</v>
      </c>
      <c r="AN392" s="27">
        <v>6785.9699999999993</v>
      </c>
      <c r="AO392" s="27">
        <v>31844.83</v>
      </c>
      <c r="AP392" s="27">
        <v>217.33</v>
      </c>
      <c r="AQ392" s="27">
        <v>547.07000000000005</v>
      </c>
      <c r="AR392" s="27">
        <v>20.47</v>
      </c>
      <c r="AS392" s="27">
        <v>2469.86</v>
      </c>
      <c r="AT392" s="27">
        <v>213.53000000000003</v>
      </c>
      <c r="AU392" s="27">
        <v>49.93</v>
      </c>
      <c r="AV392" s="27">
        <v>27252.699999999993</v>
      </c>
      <c r="AW392" s="27">
        <v>7942.8800000000019</v>
      </c>
      <c r="AX392" s="27">
        <v>502.51999999999992</v>
      </c>
      <c r="AY392" s="27">
        <v>1936.0099999999998</v>
      </c>
      <c r="AZ392" s="27">
        <v>1108.3300000000002</v>
      </c>
      <c r="BA392" s="27">
        <v>4476.3599999999997</v>
      </c>
      <c r="BB392" s="27">
        <v>587.18000000000006</v>
      </c>
      <c r="BC392" s="27">
        <v>153.58000000000001</v>
      </c>
      <c r="BD392" s="27">
        <v>-67.920000000000016</v>
      </c>
      <c r="BE392" s="27">
        <v>123.87</v>
      </c>
      <c r="BF392" s="27">
        <v>1232.4799999999998</v>
      </c>
    </row>
    <row r="393" spans="1:58" x14ac:dyDescent="0.3">
      <c r="A393" s="25">
        <v>1</v>
      </c>
      <c r="B393">
        <v>6.35</v>
      </c>
      <c r="C393">
        <v>1.125703564727955E-2</v>
      </c>
      <c r="D393">
        <v>6.3560133246544394E-3</v>
      </c>
      <c r="E393">
        <v>2.0791055634261209E-2</v>
      </c>
      <c r="F393">
        <v>0.30585442432132326</v>
      </c>
      <c r="G393">
        <v>1.1563349542443618E-2</v>
      </c>
      <c r="H393">
        <v>3.8289236895508674E-5</v>
      </c>
      <c r="I393">
        <v>1.7153578129187885E-2</v>
      </c>
      <c r="J393">
        <v>8.4389478117701117E-2</v>
      </c>
      <c r="K393">
        <v>8.4044874985641532E-2</v>
      </c>
      <c r="L393">
        <v>6.432591798445457E-3</v>
      </c>
      <c r="M393">
        <v>8.6150783014894514E-3</v>
      </c>
      <c r="N393">
        <v>8.8448137228625042E-3</v>
      </c>
      <c r="O393">
        <v>2.4466822376230043E-2</v>
      </c>
      <c r="P393">
        <v>1.3056629781368458E-2</v>
      </c>
      <c r="Q393">
        <v>3.5991882681778152E-3</v>
      </c>
      <c r="R393">
        <v>3.2354405176704827E-2</v>
      </c>
      <c r="S393">
        <v>1.9144618447754336E-4</v>
      </c>
      <c r="T393">
        <v>8.4236321170119081E-4</v>
      </c>
      <c r="U393">
        <v>0.17199525213462497</v>
      </c>
      <c r="V393">
        <v>3.063138951640694E-4</v>
      </c>
      <c r="W393">
        <v>9.9552015928322541E-3</v>
      </c>
      <c r="X393">
        <v>1.1486771068652602E-4</v>
      </c>
      <c r="Y393">
        <v>0.65087873798675189</v>
      </c>
      <c r="Z393">
        <v>3.4460313205957804E-3</v>
      </c>
      <c r="AA393">
        <v>8.806524485966995E-4</v>
      </c>
      <c r="AB393">
        <v>0.34054447294865414</v>
      </c>
      <c r="AC393">
        <v>5.169046980893671E-3</v>
      </c>
      <c r="AD393">
        <v>5.2609411494428916E-2</v>
      </c>
      <c r="AE393">
        <v>4.0586591109239194E-5</v>
      </c>
      <c r="AF393">
        <v>2.5692077956886321E-2</v>
      </c>
      <c r="AG393">
        <v>13.47</v>
      </c>
      <c r="AH393">
        <v>8.35</v>
      </c>
      <c r="AI393">
        <v>7.5605927173871424E-3</v>
      </c>
      <c r="AJ393">
        <v>210</v>
      </c>
      <c r="AK393">
        <v>356.76</v>
      </c>
      <c r="AL393">
        <v>9.2659953287130992E-3</v>
      </c>
      <c r="AM393">
        <v>1.1299999999999999</v>
      </c>
      <c r="AN393">
        <v>7.21</v>
      </c>
      <c r="AO393">
        <v>997.2</v>
      </c>
      <c r="AP393">
        <v>10.91</v>
      </c>
      <c r="AQ393">
        <v>274.8</v>
      </c>
      <c r="AR393">
        <v>1</v>
      </c>
      <c r="AS393">
        <v>104.55</v>
      </c>
      <c r="AT393">
        <v>4.55</v>
      </c>
      <c r="AU393">
        <v>0</v>
      </c>
      <c r="AV393">
        <v>1833.62</v>
      </c>
      <c r="AW393">
        <v>436.02</v>
      </c>
      <c r="AX393">
        <v>9.81</v>
      </c>
      <c r="AY393">
        <v>85.42</v>
      </c>
      <c r="AZ393">
        <v>57.02</v>
      </c>
      <c r="BA393">
        <v>146.66</v>
      </c>
      <c r="BB393">
        <v>9.92</v>
      </c>
      <c r="BC393">
        <v>6.15</v>
      </c>
      <c r="BD393">
        <v>-2.14</v>
      </c>
      <c r="BE393">
        <v>9.35</v>
      </c>
      <c r="BF393">
        <v>54.96</v>
      </c>
    </row>
    <row r="394" spans="1:58" x14ac:dyDescent="0.3">
      <c r="A394" s="25">
        <v>2</v>
      </c>
      <c r="B394">
        <v>7.26</v>
      </c>
      <c r="C394">
        <v>1.2911944400281632E-2</v>
      </c>
      <c r="D394">
        <v>6.5752117922278502E-3</v>
      </c>
      <c r="E394">
        <v>1.8283404120011809E-2</v>
      </c>
      <c r="F394">
        <v>0.30349315224056872</v>
      </c>
      <c r="G394">
        <v>1.0799700197597038E-2</v>
      </c>
      <c r="H394">
        <v>5.6780758136682639E-5</v>
      </c>
      <c r="I394">
        <v>1.5830475368507121E-2</v>
      </c>
      <c r="J394">
        <v>8.1491744077766923E-2</v>
      </c>
      <c r="K394">
        <v>9.159871902609644E-2</v>
      </c>
      <c r="L394">
        <v>5.780281178314293E-3</v>
      </c>
      <c r="M394">
        <v>9.9025642190374522E-3</v>
      </c>
      <c r="N394">
        <v>9.2098389697699238E-3</v>
      </c>
      <c r="O394">
        <v>2.3529946171841287E-2</v>
      </c>
      <c r="P394">
        <v>1.0504440255286289E-2</v>
      </c>
      <c r="Q394">
        <v>3.3614208816916125E-3</v>
      </c>
      <c r="R394">
        <v>3.3228099661586678E-2</v>
      </c>
      <c r="S394">
        <v>3.1797224556542278E-4</v>
      </c>
      <c r="T394">
        <v>2.4983533580140362E-4</v>
      </c>
      <c r="U394">
        <v>0.17556610415862273</v>
      </c>
      <c r="V394">
        <v>2.384791841740671E-4</v>
      </c>
      <c r="W394">
        <v>1.0708850984578347E-2</v>
      </c>
      <c r="X394">
        <v>4.5424606509346114E-5</v>
      </c>
      <c r="Y394">
        <v>0.55607667673578776</v>
      </c>
      <c r="Z394">
        <v>1.998682686411229E-3</v>
      </c>
      <c r="AA394">
        <v>8.6306752367757615E-4</v>
      </c>
      <c r="AB394">
        <v>0.3394013036862068</v>
      </c>
      <c r="AC394">
        <v>4.724159076971996E-3</v>
      </c>
      <c r="AD394">
        <v>9.0917349928456251E-2</v>
      </c>
      <c r="AE394">
        <v>9.5391673669626839E-6</v>
      </c>
      <c r="AF394">
        <v>4.2721842422040017E-2</v>
      </c>
      <c r="AG394">
        <v>15.06</v>
      </c>
      <c r="AH394">
        <v>8.9499999999999993</v>
      </c>
      <c r="AI394">
        <v>1.8781939176451881E-3</v>
      </c>
      <c r="AJ394">
        <v>150</v>
      </c>
      <c r="AK394">
        <v>337.58</v>
      </c>
      <c r="AL394">
        <v>7.1089509187126669E-3</v>
      </c>
      <c r="AM394">
        <v>0.74</v>
      </c>
      <c r="AN394">
        <v>333.58</v>
      </c>
      <c r="AO394">
        <v>1341.41</v>
      </c>
      <c r="AP394">
        <v>7.94</v>
      </c>
      <c r="AQ394">
        <v>20.32</v>
      </c>
      <c r="AR394">
        <v>0.86</v>
      </c>
      <c r="AS394">
        <v>131.72</v>
      </c>
      <c r="AT394">
        <v>5.59</v>
      </c>
      <c r="AU394">
        <v>0.49</v>
      </c>
      <c r="AV394">
        <v>1356.4</v>
      </c>
      <c r="AW394">
        <v>397.99</v>
      </c>
      <c r="AX394">
        <v>2.41</v>
      </c>
      <c r="AY394">
        <v>88.2</v>
      </c>
      <c r="AZ394">
        <v>54.31</v>
      </c>
      <c r="BA394">
        <v>180.8</v>
      </c>
      <c r="BB394">
        <v>17.57</v>
      </c>
      <c r="BC394">
        <v>7.92</v>
      </c>
      <c r="BD394">
        <v>-3.12</v>
      </c>
      <c r="BE394">
        <v>2.0699999999999998</v>
      </c>
      <c r="BF394">
        <v>55.43</v>
      </c>
    </row>
    <row r="395" spans="1:58" x14ac:dyDescent="0.3">
      <c r="A395" s="25">
        <v>3</v>
      </c>
      <c r="B395">
        <v>6.72</v>
      </c>
      <c r="C395">
        <v>5.3185560279622283E-3</v>
      </c>
      <c r="D395">
        <v>8.2326151690313536E-3</v>
      </c>
      <c r="E395">
        <v>1.0318635647064443E-2</v>
      </c>
      <c r="F395">
        <v>0.19826748833580152</v>
      </c>
      <c r="G395">
        <v>8.1291103361518496E-3</v>
      </c>
      <c r="H395">
        <v>7.961910221500342E-6</v>
      </c>
      <c r="I395">
        <v>1.5637191675026672E-2</v>
      </c>
      <c r="J395">
        <v>4.5693402761190466E-2</v>
      </c>
      <c r="K395">
        <v>4.2429019570375322E-2</v>
      </c>
      <c r="L395">
        <v>6.5048806509657798E-3</v>
      </c>
      <c r="M395">
        <v>1.000015923820443E-2</v>
      </c>
      <c r="N395">
        <v>1.2030446344687017E-2</v>
      </c>
      <c r="O395">
        <v>1.7540088217965256E-2</v>
      </c>
      <c r="P395">
        <v>8.5909011289988686E-3</v>
      </c>
      <c r="Q395">
        <v>5.4857561426137355E-3</v>
      </c>
      <c r="R395">
        <v>3.4928900141722001E-2</v>
      </c>
      <c r="S395">
        <v>3.6624787018901573E-4</v>
      </c>
      <c r="T395">
        <v>1.9108584531600821E-4</v>
      </c>
      <c r="U395">
        <v>0.13408653004028726</v>
      </c>
      <c r="V395">
        <v>7.1657191993503082E-5</v>
      </c>
      <c r="W395">
        <v>1.0629150145702957E-2</v>
      </c>
      <c r="X395">
        <v>5.5733371550502397E-5</v>
      </c>
      <c r="Y395">
        <v>0.50151276294208502</v>
      </c>
      <c r="Z395">
        <v>2.3169158744565997E-3</v>
      </c>
      <c r="AA395">
        <v>1.0270864185735441E-3</v>
      </c>
      <c r="AB395">
        <v>0.2351709422124556</v>
      </c>
      <c r="AC395">
        <v>4.2596219685026833E-3</v>
      </c>
      <c r="AD395">
        <v>7.1187439290434557E-2</v>
      </c>
      <c r="AE395">
        <v>1.1226293412315481E-5</v>
      </c>
      <c r="AF395">
        <v>4.1178999665599771E-2</v>
      </c>
      <c r="AG395">
        <v>9.94</v>
      </c>
      <c r="AH395">
        <v>14.12</v>
      </c>
      <c r="AI395">
        <v>1.1521680281533146E-3</v>
      </c>
      <c r="AJ395">
        <v>340</v>
      </c>
      <c r="AK395">
        <v>234.03</v>
      </c>
      <c r="AL395">
        <v>1.2149874998009522E-2</v>
      </c>
      <c r="AM395">
        <v>0.7</v>
      </c>
      <c r="AN395">
        <v>308.31</v>
      </c>
      <c r="AO395">
        <v>1418.11</v>
      </c>
      <c r="AP395">
        <v>7.09</v>
      </c>
      <c r="AQ395">
        <v>12.32</v>
      </c>
      <c r="AR395">
        <v>0.91</v>
      </c>
      <c r="AS395">
        <v>104.84</v>
      </c>
      <c r="AT395">
        <v>8.26</v>
      </c>
      <c r="AU395">
        <v>1.73</v>
      </c>
      <c r="AV395">
        <v>1085.31</v>
      </c>
      <c r="AW395">
        <v>340.14</v>
      </c>
      <c r="AX395">
        <v>54.43</v>
      </c>
      <c r="AY395">
        <v>78.790000000000006</v>
      </c>
      <c r="AZ395">
        <v>50.52</v>
      </c>
      <c r="BA395">
        <v>200.37</v>
      </c>
      <c r="BB395">
        <v>25.23</v>
      </c>
      <c r="BC395">
        <v>7.12</v>
      </c>
      <c r="BD395">
        <v>-2.0499999999999998</v>
      </c>
      <c r="BE395">
        <v>4.53</v>
      </c>
      <c r="BF395">
        <v>51.18</v>
      </c>
    </row>
    <row r="396" spans="1:58" x14ac:dyDescent="0.3">
      <c r="A396" s="25">
        <v>4</v>
      </c>
      <c r="B396">
        <v>6.94</v>
      </c>
      <c r="C396">
        <v>2.9759519038076152E-3</v>
      </c>
      <c r="D396">
        <v>7.6252505010020039E-3</v>
      </c>
      <c r="E396">
        <v>5.8517034068136268E-3</v>
      </c>
      <c r="F396">
        <v>0.12447895791583166</v>
      </c>
      <c r="G396">
        <v>5.1803607214428856E-3</v>
      </c>
      <c r="H396">
        <v>2.004008016032064E-5</v>
      </c>
      <c r="I396">
        <v>1.1062124248496993E-2</v>
      </c>
      <c r="J396">
        <v>2.3897795591182366E-2</v>
      </c>
      <c r="K396">
        <v>2.3917835671342685E-2</v>
      </c>
      <c r="L396">
        <v>5.040080160320641E-3</v>
      </c>
      <c r="M396">
        <v>7.575150300601202E-3</v>
      </c>
      <c r="N396">
        <v>9.1883767535070136E-3</v>
      </c>
      <c r="O396">
        <v>1.0090180360721443E-2</v>
      </c>
      <c r="P396">
        <v>5.3306613226452903E-3</v>
      </c>
      <c r="Q396">
        <v>5.4308617234468939E-3</v>
      </c>
      <c r="R396">
        <v>2.5971943887775552E-2</v>
      </c>
      <c r="S396">
        <v>2.2044088176352705E-4</v>
      </c>
      <c r="T396">
        <v>1.2024048096192385E-4</v>
      </c>
      <c r="U396">
        <v>9.3697394789579155E-2</v>
      </c>
      <c r="V396">
        <v>2.004008016032064E-5</v>
      </c>
      <c r="W396">
        <v>7.935871743486974E-3</v>
      </c>
      <c r="X396">
        <v>3.0060120240480963E-5</v>
      </c>
      <c r="Y396">
        <v>0.47256513026052105</v>
      </c>
      <c r="Z396">
        <v>1.3927855711422846E-3</v>
      </c>
      <c r="AA396">
        <v>4.8096192384769541E-4</v>
      </c>
      <c r="AB396">
        <v>0.15239478957915831</v>
      </c>
      <c r="AC396">
        <v>2.7354709418837674E-3</v>
      </c>
      <c r="AD396">
        <v>7.2575150300601202E-2</v>
      </c>
      <c r="AE396">
        <v>2.2945891783567135E-5</v>
      </c>
      <c r="AF396">
        <v>4.2414829659318636E-2</v>
      </c>
      <c r="AG396">
        <v>5.77</v>
      </c>
      <c r="AH396">
        <v>16.43</v>
      </c>
      <c r="AI396">
        <v>1.1278557114228456E-3</v>
      </c>
      <c r="AJ396">
        <v>180</v>
      </c>
      <c r="AK396">
        <v>151.74</v>
      </c>
      <c r="AL396">
        <v>1.9629258517034068E-2</v>
      </c>
      <c r="AM396">
        <v>0.7</v>
      </c>
      <c r="AN396">
        <v>381.21</v>
      </c>
      <c r="AO396">
        <v>1495.94</v>
      </c>
      <c r="AP396">
        <v>10.28</v>
      </c>
      <c r="AQ396">
        <v>12.75</v>
      </c>
      <c r="AR396">
        <v>0.85</v>
      </c>
      <c r="AS396">
        <v>76.19</v>
      </c>
      <c r="AT396">
        <v>10.72</v>
      </c>
      <c r="AU396">
        <v>0.89</v>
      </c>
      <c r="AV396">
        <v>981.5</v>
      </c>
      <c r="AW396">
        <v>276.38</v>
      </c>
      <c r="AX396">
        <v>53.55</v>
      </c>
      <c r="AY396">
        <v>75.17</v>
      </c>
      <c r="AZ396">
        <v>45.84</v>
      </c>
      <c r="BA396">
        <v>212.52</v>
      </c>
      <c r="BB396">
        <v>22.61</v>
      </c>
      <c r="BC396">
        <v>7.19</v>
      </c>
      <c r="BD396">
        <v>-1.08</v>
      </c>
      <c r="BE396">
        <v>7.76</v>
      </c>
      <c r="BF396">
        <v>52.73</v>
      </c>
    </row>
    <row r="397" spans="1:58" x14ac:dyDescent="0.3">
      <c r="A397" s="25">
        <v>5</v>
      </c>
      <c r="B397">
        <v>4.6399999999999997</v>
      </c>
      <c r="C397">
        <v>1.253645419081165E-2</v>
      </c>
      <c r="D397">
        <v>1.3748437677536644E-2</v>
      </c>
      <c r="E397">
        <v>2.5186531833503768E-2</v>
      </c>
      <c r="F397">
        <v>0.54258985721319553</v>
      </c>
      <c r="G397">
        <v>1.3218194902094459E-2</v>
      </c>
      <c r="H397">
        <v>3.7874483960156045E-5</v>
      </c>
      <c r="I397">
        <v>3.7041245313032607E-2</v>
      </c>
      <c r="J397">
        <v>0.13085634208233912</v>
      </c>
      <c r="K397">
        <v>0.15047532477369996</v>
      </c>
      <c r="L397">
        <v>1.3369692837935083E-2</v>
      </c>
      <c r="M397">
        <v>1.7990379881074121E-2</v>
      </c>
      <c r="N397">
        <v>2.2156573116691284E-2</v>
      </c>
      <c r="O397">
        <v>3.2685679657614666E-2</v>
      </c>
      <c r="P397">
        <v>3.5867136310267771E-2</v>
      </c>
      <c r="Q397">
        <v>9.5064954739991665E-3</v>
      </c>
      <c r="R397">
        <v>8.8020300723402639E-2</v>
      </c>
      <c r="S397">
        <v>7.5748967920312091E-4</v>
      </c>
      <c r="T397">
        <v>1.2119834867249935E-3</v>
      </c>
      <c r="U397">
        <v>0.30280649926144754</v>
      </c>
      <c r="V397">
        <v>3.0299587168124836E-4</v>
      </c>
      <c r="W397">
        <v>2.0262848918683483E-2</v>
      </c>
      <c r="X397">
        <v>4.1661932356171645E-4</v>
      </c>
      <c r="Y397">
        <v>0.7463167064348748</v>
      </c>
      <c r="Z397">
        <v>7.423398856190584E-3</v>
      </c>
      <c r="AA397">
        <v>3.5223270082945118E-3</v>
      </c>
      <c r="AB397">
        <v>0.61186228837632084</v>
      </c>
      <c r="AC397">
        <v>1.4884672196341325E-2</v>
      </c>
      <c r="AD397">
        <v>6.9196682195205084E-2</v>
      </c>
      <c r="AE397">
        <v>6.2492898534257467E-5</v>
      </c>
      <c r="AF397">
        <v>2.556527667310533E-2</v>
      </c>
      <c r="AG397">
        <v>19.7</v>
      </c>
      <c r="AH397">
        <v>10.19</v>
      </c>
      <c r="AI397">
        <v>8.6346248532363744E-3</v>
      </c>
      <c r="AJ397">
        <v>70</v>
      </c>
      <c r="AK397">
        <v>630.96</v>
      </c>
      <c r="AL397">
        <v>1.4884672196341325E-2</v>
      </c>
      <c r="AM397">
        <v>0.78</v>
      </c>
      <c r="AN397">
        <v>304.5</v>
      </c>
      <c r="AO397">
        <v>1113.22</v>
      </c>
      <c r="AP397">
        <v>12.37</v>
      </c>
      <c r="AQ397">
        <v>9.57</v>
      </c>
      <c r="AR397">
        <v>0.88</v>
      </c>
      <c r="AS397">
        <v>112.67</v>
      </c>
      <c r="AT397">
        <v>6.36</v>
      </c>
      <c r="AU397">
        <v>0.05</v>
      </c>
      <c r="AV397">
        <v>1956.34</v>
      </c>
      <c r="AW397">
        <v>602.16999999999996</v>
      </c>
      <c r="AX397">
        <v>0</v>
      </c>
      <c r="AY397">
        <v>79.31</v>
      </c>
      <c r="AZ397">
        <v>50.64</v>
      </c>
      <c r="BA397">
        <v>129.94</v>
      </c>
      <c r="BB397">
        <v>18.829999999999998</v>
      </c>
      <c r="BC397">
        <v>5.01</v>
      </c>
      <c r="BD397">
        <v>-6.56</v>
      </c>
      <c r="BE397">
        <v>7.97</v>
      </c>
      <c r="BF397">
        <v>59.29</v>
      </c>
    </row>
    <row r="398" spans="1:58" x14ac:dyDescent="0.3">
      <c r="A398" s="25">
        <v>6</v>
      </c>
      <c r="B398">
        <v>4.7699999999999996</v>
      </c>
      <c r="C398">
        <v>7.7798204246929369E-3</v>
      </c>
      <c r="D398">
        <v>1.3961047611435269E-2</v>
      </c>
      <c r="E398">
        <v>2.2273732448778408E-2</v>
      </c>
      <c r="F398">
        <v>0.39970159592891591</v>
      </c>
      <c r="G398">
        <v>1.3001891668664908E-2</v>
      </c>
      <c r="H398">
        <v>0</v>
      </c>
      <c r="I398">
        <v>3.4955905469853193E-2</v>
      </c>
      <c r="J398">
        <v>7.9903018676897669E-2</v>
      </c>
      <c r="K398">
        <v>9.010737217914902E-2</v>
      </c>
      <c r="L398">
        <v>1.0657288253004023E-2</v>
      </c>
      <c r="M398">
        <v>1.8170676471371858E-2</v>
      </c>
      <c r="N398">
        <v>2.9387472357658595E-2</v>
      </c>
      <c r="O398">
        <v>2.8375029973623213E-2</v>
      </c>
      <c r="P398">
        <v>2.3366104494711319E-2</v>
      </c>
      <c r="Q398">
        <v>1.0337569605413903E-2</v>
      </c>
      <c r="R398">
        <v>8.4565582287586927E-2</v>
      </c>
      <c r="S398">
        <v>6.9272373644526145E-4</v>
      </c>
      <c r="T398">
        <v>7.1936695707777156E-4</v>
      </c>
      <c r="U398">
        <v>0.24285295606532917</v>
      </c>
      <c r="V398">
        <v>5.3286441265020113E-5</v>
      </c>
      <c r="W398">
        <v>1.9636053606159911E-2</v>
      </c>
      <c r="X398">
        <v>2.1314576506008045E-4</v>
      </c>
      <c r="Y398">
        <v>0.74342578530892811</v>
      </c>
      <c r="Z398">
        <v>4.6092771694242404E-3</v>
      </c>
      <c r="AA398">
        <v>1.838382223643194E-3</v>
      </c>
      <c r="AB398">
        <v>0.47462233234753415</v>
      </c>
      <c r="AC398">
        <v>1.0284283164148882E-2</v>
      </c>
      <c r="AD398">
        <v>4.558655050222471E-2</v>
      </c>
      <c r="AE398">
        <v>6.3144432899048846E-5</v>
      </c>
      <c r="AF398">
        <v>2.5604135027842166E-2</v>
      </c>
      <c r="AG398">
        <v>6.25</v>
      </c>
      <c r="AH398">
        <v>14.45</v>
      </c>
      <c r="AI398">
        <v>4.8890309860655954E-3</v>
      </c>
      <c r="AJ398">
        <v>230</v>
      </c>
      <c r="AK398">
        <v>473.84</v>
      </c>
      <c r="AL398">
        <v>2.1421149388538088E-2</v>
      </c>
      <c r="AM398">
        <v>0.82</v>
      </c>
      <c r="AN398">
        <v>244.43</v>
      </c>
      <c r="AO398">
        <v>939.88</v>
      </c>
      <c r="AP398">
        <v>8.83</v>
      </c>
      <c r="AQ398">
        <v>6.63</v>
      </c>
      <c r="AR398">
        <v>0.94</v>
      </c>
      <c r="AS398">
        <v>86</v>
      </c>
      <c r="AT398">
        <v>8.33</v>
      </c>
      <c r="AU398">
        <v>0</v>
      </c>
      <c r="AV398">
        <v>1414.2</v>
      </c>
      <c r="AW398">
        <v>350.79</v>
      </c>
      <c r="AX398">
        <v>0</v>
      </c>
      <c r="AY398">
        <v>85.43</v>
      </c>
      <c r="AZ398">
        <v>51.74</v>
      </c>
      <c r="BA398">
        <v>134.72999999999999</v>
      </c>
      <c r="BB398">
        <v>25.62</v>
      </c>
      <c r="BC398">
        <v>4.92</v>
      </c>
      <c r="BD398">
        <v>-1.92</v>
      </c>
      <c r="BE398">
        <v>10.01</v>
      </c>
      <c r="BF398">
        <v>52.74</v>
      </c>
    </row>
    <row r="399" spans="1:58" x14ac:dyDescent="0.3">
      <c r="A399" s="25">
        <v>7</v>
      </c>
      <c r="B399">
        <v>4.74</v>
      </c>
      <c r="C399">
        <v>5.4490930368636626E-3</v>
      </c>
      <c r="D399">
        <v>8.3564950263311875E-3</v>
      </c>
      <c r="E399">
        <v>1.960210649502633E-2</v>
      </c>
      <c r="F399">
        <v>0.25283425980105323</v>
      </c>
      <c r="G399">
        <v>1.0751901696898771E-2</v>
      </c>
      <c r="H399">
        <v>1.8285547103569339E-5</v>
      </c>
      <c r="I399">
        <v>2.1576945582211821E-2</v>
      </c>
      <c r="J399">
        <v>4.6774429490930372E-2</v>
      </c>
      <c r="K399">
        <v>5.0980105324751314E-2</v>
      </c>
      <c r="L399">
        <v>6.5096547688706843E-3</v>
      </c>
      <c r="M399">
        <v>1.1318753657109422E-2</v>
      </c>
      <c r="N399">
        <v>1.6621562317144529E-2</v>
      </c>
      <c r="O399">
        <v>1.8450117027501461E-2</v>
      </c>
      <c r="P399">
        <v>1.7352984201287301E-2</v>
      </c>
      <c r="Q399">
        <v>6.527940315974254E-3</v>
      </c>
      <c r="R399">
        <v>5.2424663545933295E-2</v>
      </c>
      <c r="S399">
        <v>5.3028086600351082E-4</v>
      </c>
      <c r="T399">
        <v>9.1427735517846692E-5</v>
      </c>
      <c r="U399">
        <v>0.16211966062024577</v>
      </c>
      <c r="V399">
        <v>1.4628437682855471E-4</v>
      </c>
      <c r="W399">
        <v>1.2086746635459333E-2</v>
      </c>
      <c r="X399">
        <v>1.4628437682855471E-4</v>
      </c>
      <c r="Y399">
        <v>0.67387726740784082</v>
      </c>
      <c r="Z399">
        <v>2.8525453481568169E-3</v>
      </c>
      <c r="AA399">
        <v>8.0456407255705088E-4</v>
      </c>
      <c r="AB399">
        <v>0.29843841427735518</v>
      </c>
      <c r="AC399">
        <v>5.1199531889994151E-3</v>
      </c>
      <c r="AD399">
        <v>3.8271650087770628E-2</v>
      </c>
      <c r="AE399">
        <v>4.3702457577530719E-5</v>
      </c>
      <c r="AF399">
        <v>2.5947191339964891E-2</v>
      </c>
      <c r="AG399">
        <v>4.54</v>
      </c>
      <c r="AH399">
        <v>13.62</v>
      </c>
      <c r="AI399">
        <v>3.2365418373317728E-3</v>
      </c>
      <c r="AJ399">
        <v>120</v>
      </c>
      <c r="AK399">
        <v>301.10000000000002</v>
      </c>
      <c r="AL399">
        <v>2.1576945582211821E-2</v>
      </c>
      <c r="AM399">
        <v>0.78</v>
      </c>
      <c r="AN399">
        <v>232.56</v>
      </c>
      <c r="AO399">
        <v>1178.3499999999999</v>
      </c>
      <c r="AP399">
        <v>7.6</v>
      </c>
      <c r="AQ399">
        <v>9.6</v>
      </c>
      <c r="AR399">
        <v>0.85</v>
      </c>
      <c r="AS399">
        <v>111.92</v>
      </c>
      <c r="AT399">
        <v>6.86</v>
      </c>
      <c r="AU399">
        <v>3.12</v>
      </c>
      <c r="AV399">
        <v>1391.42</v>
      </c>
      <c r="AW399">
        <v>260.64</v>
      </c>
      <c r="AX399">
        <v>0</v>
      </c>
      <c r="AY399">
        <v>87.26</v>
      </c>
      <c r="AZ399">
        <v>51.1</v>
      </c>
      <c r="BA399">
        <v>147.08000000000001</v>
      </c>
      <c r="BB399">
        <v>28.31</v>
      </c>
      <c r="BC399">
        <v>4.82</v>
      </c>
      <c r="BD399">
        <v>-4.33</v>
      </c>
      <c r="BE399">
        <v>-0.75</v>
      </c>
      <c r="BF399">
        <v>58.73</v>
      </c>
    </row>
    <row r="400" spans="1:58" x14ac:dyDescent="0.3">
      <c r="A400" s="25">
        <v>8</v>
      </c>
      <c r="B400">
        <v>5.4</v>
      </c>
      <c r="C400">
        <v>4.8006162395631304E-3</v>
      </c>
      <c r="D400">
        <v>7.3178448121707313E-3</v>
      </c>
      <c r="E400">
        <v>1.5433499773036768E-2</v>
      </c>
      <c r="F400">
        <v>0.21102078432990826</v>
      </c>
      <c r="G400">
        <v>7.8955694026052632E-3</v>
      </c>
      <c r="H400">
        <v>4.1266042173895101E-5</v>
      </c>
      <c r="I400">
        <v>1.8322122725209423E-2</v>
      </c>
      <c r="J400">
        <v>3.5144912584767325E-2</v>
      </c>
      <c r="K400">
        <v>3.4347102436072023E-2</v>
      </c>
      <c r="L400">
        <v>5.4471175669541533E-3</v>
      </c>
      <c r="M400">
        <v>1.1045543955212589E-2</v>
      </c>
      <c r="N400">
        <v>1.5763628110427929E-2</v>
      </c>
      <c r="O400">
        <v>1.5185903519993398E-2</v>
      </c>
      <c r="P400">
        <v>1.1980907577820879E-2</v>
      </c>
      <c r="Q400">
        <v>5.8047565991279108E-3</v>
      </c>
      <c r="R400">
        <v>6.1115008459538649E-2</v>
      </c>
      <c r="S400">
        <v>6.0523528521712821E-4</v>
      </c>
      <c r="T400">
        <v>1.650641686955804E-4</v>
      </c>
      <c r="U400">
        <v>0.14099231076080826</v>
      </c>
      <c r="V400">
        <v>6.8776736956491837E-5</v>
      </c>
      <c r="W400">
        <v>1.1884620146081789E-2</v>
      </c>
      <c r="X400">
        <v>2.0633021086947551E-4</v>
      </c>
      <c r="Y400">
        <v>0.6155793064553845</v>
      </c>
      <c r="Z400">
        <v>1.8707272452165779E-3</v>
      </c>
      <c r="AA400">
        <v>9.3536362260828896E-4</v>
      </c>
      <c r="AB400">
        <v>0.25397873423293305</v>
      </c>
      <c r="AC400">
        <v>5.0069464504326052E-3</v>
      </c>
      <c r="AD400">
        <v>4.1981320238242616E-2</v>
      </c>
      <c r="AE400">
        <v>6.0110868099973869E-5</v>
      </c>
      <c r="AF400">
        <v>2.4388230924772006E-2</v>
      </c>
      <c r="AG400">
        <v>2.62</v>
      </c>
      <c r="AH400">
        <v>15.54</v>
      </c>
      <c r="AI400">
        <v>1.9417048377556774E-3</v>
      </c>
      <c r="AJ400">
        <v>1440</v>
      </c>
      <c r="AK400">
        <v>245.88</v>
      </c>
      <c r="AL400">
        <v>3.8817590338243994E-2</v>
      </c>
      <c r="AM400">
        <v>0.95</v>
      </c>
      <c r="AN400">
        <v>277.45</v>
      </c>
      <c r="AO400">
        <v>1317.42</v>
      </c>
      <c r="AP400">
        <v>8.91</v>
      </c>
      <c r="AQ400">
        <v>11.26</v>
      </c>
      <c r="AR400">
        <v>0.9</v>
      </c>
      <c r="AS400">
        <v>99.67</v>
      </c>
      <c r="AT400">
        <v>8.4700000000000006</v>
      </c>
      <c r="AU400">
        <v>1.79</v>
      </c>
      <c r="AV400">
        <v>1084.71</v>
      </c>
      <c r="AW400">
        <v>235.4</v>
      </c>
      <c r="AX400">
        <v>7.69</v>
      </c>
      <c r="AY400">
        <v>82.43</v>
      </c>
      <c r="AZ400">
        <v>50.39</v>
      </c>
      <c r="BA400">
        <v>167.8</v>
      </c>
      <c r="BB400">
        <v>48.02</v>
      </c>
      <c r="BC400">
        <v>5.7</v>
      </c>
      <c r="BD400">
        <v>-2.7</v>
      </c>
      <c r="BE400">
        <v>18.77</v>
      </c>
      <c r="BF400">
        <v>56.27</v>
      </c>
    </row>
    <row r="401" spans="1:58" x14ac:dyDescent="0.3">
      <c r="A401" s="25">
        <v>9</v>
      </c>
      <c r="B401">
        <v>5.7</v>
      </c>
      <c r="C401">
        <v>5.4708941210457893E-3</v>
      </c>
      <c r="D401">
        <v>7.0056333959266212E-3</v>
      </c>
      <c r="E401">
        <v>1.222374693052145E-2</v>
      </c>
      <c r="F401">
        <v>0.21975660840676006</v>
      </c>
      <c r="G401">
        <v>9.6056622851365021E-3</v>
      </c>
      <c r="H401">
        <v>1.8055756175068612E-5</v>
      </c>
      <c r="I401">
        <v>1.8127979199768888E-2</v>
      </c>
      <c r="J401">
        <v>4.810053445038278E-2</v>
      </c>
      <c r="K401">
        <v>4.5085223169146323E-2</v>
      </c>
      <c r="L401">
        <v>6.3917376859742884E-3</v>
      </c>
      <c r="M401">
        <v>9.7862198468871876E-3</v>
      </c>
      <c r="N401">
        <v>1.327098078867543E-2</v>
      </c>
      <c r="O401">
        <v>1.8525205835620395E-2</v>
      </c>
      <c r="P401">
        <v>1.1645962732919254E-2</v>
      </c>
      <c r="Q401">
        <v>6.3556261736241512E-3</v>
      </c>
      <c r="R401">
        <v>4.1618517983533151E-2</v>
      </c>
      <c r="S401">
        <v>4.513939043767153E-4</v>
      </c>
      <c r="T401">
        <v>1.8055756175068611E-4</v>
      </c>
      <c r="U401">
        <v>0.14332659251769464</v>
      </c>
      <c r="V401">
        <v>1.444460494005489E-4</v>
      </c>
      <c r="W401">
        <v>1.0562617362415138E-2</v>
      </c>
      <c r="X401">
        <v>3.7917087967644087E-4</v>
      </c>
      <c r="Y401">
        <v>0.71944966055178394</v>
      </c>
      <c r="Z401">
        <v>3.3403148923876933E-3</v>
      </c>
      <c r="AA401">
        <v>1.7333525928065867E-3</v>
      </c>
      <c r="AB401">
        <v>0.25805286725408061</v>
      </c>
      <c r="AC401">
        <v>6.6084067600751121E-3</v>
      </c>
      <c r="AD401">
        <v>5.6749241658240648E-2</v>
      </c>
      <c r="AE401">
        <v>3.9180990899898885E-5</v>
      </c>
      <c r="AF401">
        <v>2.8293369926332516E-2</v>
      </c>
      <c r="AG401">
        <v>5.5</v>
      </c>
      <c r="AH401">
        <v>13.27</v>
      </c>
      <c r="AI401">
        <v>2.7721002455582842E-3</v>
      </c>
      <c r="AJ401">
        <v>190</v>
      </c>
      <c r="AK401">
        <v>244.59</v>
      </c>
      <c r="AL401">
        <v>1.9175213057922864E-2</v>
      </c>
      <c r="AM401">
        <v>0.89</v>
      </c>
      <c r="AN401">
        <v>241.77</v>
      </c>
      <c r="AO401">
        <v>1358.91</v>
      </c>
      <c r="AP401">
        <v>5.93</v>
      </c>
      <c r="AQ401">
        <v>14.76</v>
      </c>
      <c r="AR401">
        <v>0.92</v>
      </c>
      <c r="AS401">
        <v>88.37</v>
      </c>
      <c r="AT401">
        <v>10.92</v>
      </c>
      <c r="AU401">
        <v>11.77</v>
      </c>
      <c r="AV401">
        <v>1397.24</v>
      </c>
      <c r="AW401">
        <v>302.31</v>
      </c>
      <c r="AX401">
        <v>20.62</v>
      </c>
      <c r="AY401">
        <v>76.150000000000006</v>
      </c>
      <c r="AZ401">
        <v>47.08</v>
      </c>
      <c r="BA401">
        <v>146.65</v>
      </c>
      <c r="BB401">
        <v>34.369999999999997</v>
      </c>
      <c r="BC401">
        <v>5.85</v>
      </c>
      <c r="BD401">
        <v>-1.93</v>
      </c>
      <c r="BE401">
        <v>6.24</v>
      </c>
      <c r="BF401">
        <v>49.81</v>
      </c>
    </row>
    <row r="402" spans="1:58" x14ac:dyDescent="0.3">
      <c r="A402" s="25">
        <v>10</v>
      </c>
      <c r="B402">
        <v>6.21</v>
      </c>
      <c r="C402">
        <v>2.3210472565221426E-3</v>
      </c>
      <c r="D402">
        <v>5.862302213615926E-3</v>
      </c>
      <c r="E402">
        <v>6.5387216998023792E-3</v>
      </c>
      <c r="F402">
        <v>0.14820218311073385</v>
      </c>
      <c r="G402">
        <v>5.0532514556282078E-3</v>
      </c>
      <c r="H402">
        <v>1.3263127180126531E-5</v>
      </c>
      <c r="I402">
        <v>1.0637027998461477E-2</v>
      </c>
      <c r="J402">
        <v>2.2096369882090801E-2</v>
      </c>
      <c r="K402">
        <v>2.4072575831929652E-2</v>
      </c>
      <c r="L402">
        <v>4.761462657665424E-3</v>
      </c>
      <c r="M402">
        <v>1.0252397310237808E-2</v>
      </c>
      <c r="N402">
        <v>1.0053450402535909E-2</v>
      </c>
      <c r="O402">
        <v>9.3239784076289516E-3</v>
      </c>
      <c r="P402">
        <v>6.7111423531440242E-3</v>
      </c>
      <c r="Q402">
        <v>5.7694603233550404E-3</v>
      </c>
      <c r="R402">
        <v>5.5691871029351303E-2</v>
      </c>
      <c r="S402">
        <v>2.5199941642240408E-4</v>
      </c>
      <c r="T402">
        <v>1.4589439898139183E-4</v>
      </c>
      <c r="U402">
        <v>0.11278963353979601</v>
      </c>
      <c r="V402">
        <v>2.6526254360253061E-5</v>
      </c>
      <c r="W402">
        <v>1.0676817380001856E-2</v>
      </c>
      <c r="X402">
        <v>9.284189026088571E-5</v>
      </c>
      <c r="Y402">
        <v>0.51258007613035006</v>
      </c>
      <c r="Z402">
        <v>2.1088372216401183E-3</v>
      </c>
      <c r="AA402">
        <v>1.1804183190312612E-3</v>
      </c>
      <c r="AB402">
        <v>0.1825669456344417</v>
      </c>
      <c r="AC402">
        <v>4.0585169171187185E-3</v>
      </c>
      <c r="AD402">
        <v>7.2841094473254903E-2</v>
      </c>
      <c r="AE402">
        <v>3.5147287027335304E-5</v>
      </c>
      <c r="AF402">
        <v>3.9895486557820603E-2</v>
      </c>
      <c r="AG402">
        <v>6.21</v>
      </c>
      <c r="AH402">
        <v>17.190000000000001</v>
      </c>
      <c r="AI402">
        <v>1.8484820350942346E-3</v>
      </c>
      <c r="AJ402">
        <v>220</v>
      </c>
      <c r="AK402">
        <v>176.35</v>
      </c>
      <c r="AL402">
        <v>2.3077841293420161E-2</v>
      </c>
      <c r="AM402">
        <v>0.68</v>
      </c>
      <c r="AN402">
        <v>274.60000000000002</v>
      </c>
      <c r="AO402">
        <v>1345.78</v>
      </c>
      <c r="AP402">
        <v>9.31</v>
      </c>
      <c r="AQ402">
        <v>12.04</v>
      </c>
      <c r="AR402">
        <v>0.88</v>
      </c>
      <c r="AS402">
        <v>101.54</v>
      </c>
      <c r="AT402">
        <v>11.21</v>
      </c>
      <c r="AU402">
        <v>0.21</v>
      </c>
      <c r="AV402">
        <v>981.6</v>
      </c>
      <c r="AW402">
        <v>315.01</v>
      </c>
      <c r="AX402">
        <v>45.52</v>
      </c>
      <c r="AY402">
        <v>84.89</v>
      </c>
      <c r="AZ402">
        <v>41.61</v>
      </c>
      <c r="BA402">
        <v>201.97</v>
      </c>
      <c r="BB402">
        <v>30.69</v>
      </c>
      <c r="BC402">
        <v>6.67</v>
      </c>
      <c r="BD402">
        <v>-2.12</v>
      </c>
      <c r="BE402">
        <v>3.86</v>
      </c>
      <c r="BF402">
        <v>48.39</v>
      </c>
    </row>
    <row r="403" spans="1:58" x14ac:dyDescent="0.3">
      <c r="A403" s="25">
        <v>11</v>
      </c>
      <c r="B403">
        <v>6.71</v>
      </c>
      <c r="C403">
        <v>7.4379551196314458E-3</v>
      </c>
      <c r="D403">
        <v>6.9624015455491154E-3</v>
      </c>
      <c r="E403">
        <v>1.2260365581810076E-2</v>
      </c>
      <c r="F403">
        <v>0.23389062267796107</v>
      </c>
      <c r="G403">
        <v>9.2881557437955124E-3</v>
      </c>
      <c r="H403">
        <v>7.4305245950364095E-6</v>
      </c>
      <c r="I403">
        <v>1.6562639322336158E-2</v>
      </c>
      <c r="J403">
        <v>5.9808292465448061E-2</v>
      </c>
      <c r="K403">
        <v>5.5669490266012783E-2</v>
      </c>
      <c r="L403">
        <v>5.6174765938475256E-3</v>
      </c>
      <c r="M403">
        <v>1.0246693416555208E-2</v>
      </c>
      <c r="N403">
        <v>1.1673354138802199E-2</v>
      </c>
      <c r="O403">
        <v>2.0597414177440928E-2</v>
      </c>
      <c r="P403">
        <v>8.5896864318620886E-3</v>
      </c>
      <c r="Q403">
        <v>5.7289344627730714E-3</v>
      </c>
      <c r="R403">
        <v>3.632040422053797E-2</v>
      </c>
      <c r="S403">
        <v>3.3437360677663843E-4</v>
      </c>
      <c r="T403">
        <v>3.8638727894189332E-4</v>
      </c>
      <c r="U403">
        <v>0.1503046515083965</v>
      </c>
      <c r="V403">
        <v>1.2631891811561895E-4</v>
      </c>
      <c r="W403">
        <v>1.1093773220389359E-2</v>
      </c>
      <c r="X403">
        <v>1.6347154109080101E-4</v>
      </c>
      <c r="Y403">
        <v>0.58374201218606037</v>
      </c>
      <c r="Z403">
        <v>2.8533214444939814E-3</v>
      </c>
      <c r="AA403">
        <v>1.6198543617179373E-3</v>
      </c>
      <c r="AB403">
        <v>0.27231386535889435</v>
      </c>
      <c r="AC403">
        <v>4.948729380294249E-3</v>
      </c>
      <c r="AD403">
        <v>6.8769505127061967E-2</v>
      </c>
      <c r="AE403">
        <v>9.585376727596969E-6</v>
      </c>
      <c r="AF403">
        <v>3.9017684648536187E-2</v>
      </c>
      <c r="AG403">
        <v>10.91</v>
      </c>
      <c r="AH403">
        <v>12.39</v>
      </c>
      <c r="AI403">
        <v>1.2636350126318918E-3</v>
      </c>
      <c r="AJ403">
        <v>160</v>
      </c>
      <c r="AK403">
        <v>240.26</v>
      </c>
      <c r="AL403">
        <v>1.1123495318769504E-2</v>
      </c>
      <c r="AM403">
        <v>0.81</v>
      </c>
      <c r="AN403">
        <v>330.54</v>
      </c>
      <c r="AO403">
        <v>1466.65</v>
      </c>
      <c r="AP403">
        <v>7.48</v>
      </c>
      <c r="AQ403">
        <v>13.41</v>
      </c>
      <c r="AR403">
        <v>0.88</v>
      </c>
      <c r="AS403">
        <v>100.49</v>
      </c>
      <c r="AT403">
        <v>6.81</v>
      </c>
      <c r="AU403">
        <v>1.22</v>
      </c>
      <c r="AV403">
        <v>1126.28</v>
      </c>
      <c r="AW403">
        <v>342.05</v>
      </c>
      <c r="AX403">
        <v>42.37</v>
      </c>
      <c r="AY403">
        <v>78.33</v>
      </c>
      <c r="AZ403">
        <v>49.77</v>
      </c>
      <c r="BA403">
        <v>194.16</v>
      </c>
      <c r="BB403">
        <v>12.89</v>
      </c>
      <c r="BC403">
        <v>7.23</v>
      </c>
      <c r="BD403">
        <v>-1.85</v>
      </c>
      <c r="BE403">
        <v>12.19</v>
      </c>
      <c r="BF403">
        <v>52.97</v>
      </c>
    </row>
    <row r="404" spans="1:58" x14ac:dyDescent="0.3">
      <c r="A404" s="25">
        <v>12</v>
      </c>
      <c r="B404">
        <v>7.47</v>
      </c>
      <c r="C404">
        <v>1.2092143484428832E-2</v>
      </c>
      <c r="D404">
        <v>5.2185367830845097E-3</v>
      </c>
      <c r="E404">
        <v>1.7867999729784503E-2</v>
      </c>
      <c r="F404">
        <v>0.27641356481794233</v>
      </c>
      <c r="G404">
        <v>1.1045058434101196E-2</v>
      </c>
      <c r="H404">
        <v>0</v>
      </c>
      <c r="I404">
        <v>1.5148956292643383E-2</v>
      </c>
      <c r="J404">
        <v>7.6065662365736669E-2</v>
      </c>
      <c r="K404">
        <v>8.2449503479024522E-2</v>
      </c>
      <c r="L404">
        <v>4.5767749780449909E-3</v>
      </c>
      <c r="M404">
        <v>7.7349185975815714E-3</v>
      </c>
      <c r="N404">
        <v>7.1775991353104102E-3</v>
      </c>
      <c r="O404">
        <v>2.1448355063162873E-2</v>
      </c>
      <c r="P404">
        <v>9.5588732013780989E-3</v>
      </c>
      <c r="Q404">
        <v>3.5465783962710263E-3</v>
      </c>
      <c r="R404">
        <v>2.5704249138688105E-2</v>
      </c>
      <c r="S404">
        <v>2.3643855975140175E-4</v>
      </c>
      <c r="T404">
        <v>3.5465783962710263E-4</v>
      </c>
      <c r="U404">
        <v>0.15603256096737148</v>
      </c>
      <c r="V404">
        <v>2.0266162264405863E-4</v>
      </c>
      <c r="W404">
        <v>8.5286766196041343E-3</v>
      </c>
      <c r="X404">
        <v>3.3776937107343109E-5</v>
      </c>
      <c r="Y404">
        <v>0.56640545835303657</v>
      </c>
      <c r="Z404">
        <v>1.9759508207795717E-3</v>
      </c>
      <c r="AA404">
        <v>1.0133081132202933E-3</v>
      </c>
      <c r="AB404">
        <v>0.30655948118624604</v>
      </c>
      <c r="AC404">
        <v>3.7323515503614132E-3</v>
      </c>
      <c r="AD404">
        <v>9.7699790582989929E-2</v>
      </c>
      <c r="AE404">
        <v>1.7226237924744984E-5</v>
      </c>
      <c r="AF404">
        <v>5.0665405661014656E-2</v>
      </c>
      <c r="AG404">
        <v>12.53</v>
      </c>
      <c r="AH404">
        <v>7.84</v>
      </c>
      <c r="AI404">
        <v>2.9005944740930893E-3</v>
      </c>
      <c r="AJ404">
        <v>290</v>
      </c>
      <c r="AK404">
        <v>310.08</v>
      </c>
      <c r="AL404">
        <v>8.6637843680335072E-3</v>
      </c>
      <c r="AM404">
        <v>0.65</v>
      </c>
      <c r="AN404">
        <v>251.52</v>
      </c>
      <c r="AO404">
        <v>1245.53</v>
      </c>
      <c r="AP404">
        <v>6.39</v>
      </c>
      <c r="AQ404">
        <v>10.85</v>
      </c>
      <c r="AR404">
        <v>0.86</v>
      </c>
      <c r="AS404">
        <v>134.29</v>
      </c>
      <c r="AT404">
        <v>4.29</v>
      </c>
      <c r="AU404">
        <v>0.36</v>
      </c>
      <c r="AV404">
        <v>1364.05</v>
      </c>
      <c r="AW404">
        <v>386.73</v>
      </c>
      <c r="AX404">
        <v>0</v>
      </c>
      <c r="AY404">
        <v>90.79</v>
      </c>
      <c r="AZ404">
        <v>50.1</v>
      </c>
      <c r="BA404">
        <v>174.55</v>
      </c>
      <c r="BB404">
        <v>8.3800000000000008</v>
      </c>
      <c r="BC404">
        <v>7.78</v>
      </c>
      <c r="BD404">
        <v>-3.27</v>
      </c>
      <c r="BE404">
        <v>1.56</v>
      </c>
      <c r="BF404">
        <v>54.58</v>
      </c>
    </row>
    <row r="405" spans="1:58" x14ac:dyDescent="0.3">
      <c r="A405" s="25">
        <v>13</v>
      </c>
      <c r="B405">
        <v>5.92</v>
      </c>
      <c r="C405">
        <v>6.2595742433046329E-3</v>
      </c>
      <c r="D405">
        <v>8.7510784779814416E-3</v>
      </c>
      <c r="E405">
        <v>1.0908034440864191E-2</v>
      </c>
      <c r="F405">
        <v>0.22552955469864244</v>
      </c>
      <c r="G405">
        <v>9.1560579648900398E-3</v>
      </c>
      <c r="H405">
        <v>2.6411705667952036E-5</v>
      </c>
      <c r="I405">
        <v>1.7396510133291073E-2</v>
      </c>
      <c r="J405">
        <v>5.056961245223883E-2</v>
      </c>
      <c r="K405">
        <v>4.7567481907981615E-2</v>
      </c>
      <c r="L405">
        <v>7.2808268624654443E-3</v>
      </c>
      <c r="M405">
        <v>1.045023154261969E-2</v>
      </c>
      <c r="N405">
        <v>1.3064990403746941E-2</v>
      </c>
      <c r="O405">
        <v>1.9932033877414469E-2</v>
      </c>
      <c r="P405">
        <v>9.7371154895849847E-3</v>
      </c>
      <c r="Q405">
        <v>6.0394766960716988E-3</v>
      </c>
      <c r="R405">
        <v>4.3535294842674273E-2</v>
      </c>
      <c r="S405">
        <v>3.873716831299632E-4</v>
      </c>
      <c r="T405">
        <v>7.9235117003856109E-4</v>
      </c>
      <c r="U405">
        <v>0.14790555174053141</v>
      </c>
      <c r="V405">
        <v>7.9235117003856103E-5</v>
      </c>
      <c r="W405">
        <v>1.1709189512792069E-2</v>
      </c>
      <c r="X405">
        <v>2.2890144912225097E-4</v>
      </c>
      <c r="Y405">
        <v>0.64548447872096915</v>
      </c>
      <c r="Z405">
        <v>3.1429929744862923E-3</v>
      </c>
      <c r="AA405">
        <v>1.8136037891993732E-3</v>
      </c>
      <c r="AB405">
        <v>0.26566654341204021</v>
      </c>
      <c r="AC405">
        <v>5.9162220696212563E-3</v>
      </c>
      <c r="AD405">
        <v>4.8210166745901784E-2</v>
      </c>
      <c r="AE405">
        <v>2.2802105893331924E-5</v>
      </c>
      <c r="AF405">
        <v>3.1870124839328794E-2</v>
      </c>
      <c r="AG405">
        <v>4.05</v>
      </c>
      <c r="AH405">
        <v>13.7</v>
      </c>
      <c r="AI405">
        <v>1.3635483246174705E-3</v>
      </c>
      <c r="AJ405">
        <v>230</v>
      </c>
      <c r="AK405">
        <v>255.49</v>
      </c>
      <c r="AL405">
        <v>2.2670047364992164E-2</v>
      </c>
      <c r="AM405">
        <v>0.91</v>
      </c>
      <c r="AN405">
        <v>342.25</v>
      </c>
      <c r="AO405">
        <v>1283.8</v>
      </c>
      <c r="AP405">
        <v>8.52</v>
      </c>
      <c r="AQ405">
        <v>9.8699999999999992</v>
      </c>
      <c r="AR405">
        <v>0.9</v>
      </c>
      <c r="AS405">
        <v>100.73</v>
      </c>
      <c r="AT405">
        <v>8</v>
      </c>
      <c r="AU405">
        <v>3.85</v>
      </c>
      <c r="AV405">
        <v>1219.77</v>
      </c>
      <c r="AW405">
        <v>383.38</v>
      </c>
      <c r="AX405">
        <v>38.26</v>
      </c>
      <c r="AY405">
        <v>69.150000000000006</v>
      </c>
      <c r="AZ405">
        <v>48.74</v>
      </c>
      <c r="BA405">
        <v>161.09</v>
      </c>
      <c r="BB405">
        <v>25.01</v>
      </c>
      <c r="BC405">
        <v>6.45</v>
      </c>
      <c r="BD405">
        <v>-1.53</v>
      </c>
      <c r="BE405">
        <v>11.59</v>
      </c>
      <c r="BF405">
        <v>55.22</v>
      </c>
    </row>
    <row r="406" spans="1:58" x14ac:dyDescent="0.3">
      <c r="A406" s="25">
        <v>14</v>
      </c>
      <c r="B406">
        <v>6.5</v>
      </c>
      <c r="C406">
        <v>5.1654407009132227E-3</v>
      </c>
      <c r="D406">
        <v>7.6921086898407249E-3</v>
      </c>
      <c r="E406">
        <v>1.0408492363943672E-2</v>
      </c>
      <c r="F406">
        <v>0.20530686512077129</v>
      </c>
      <c r="G406">
        <v>8.6061933547769542E-3</v>
      </c>
      <c r="H406">
        <v>1.7246880470494901E-5</v>
      </c>
      <c r="I406">
        <v>1.4927175047213335E-2</v>
      </c>
      <c r="J406">
        <v>4.4419340651759613E-2</v>
      </c>
      <c r="K406">
        <v>4.3651854470822593E-2</v>
      </c>
      <c r="L406">
        <v>6.3296051326716283E-3</v>
      </c>
      <c r="M406">
        <v>8.8217793606581406E-3</v>
      </c>
      <c r="N406">
        <v>1.2426377378991575E-2</v>
      </c>
      <c r="O406">
        <v>1.7160646068142424E-2</v>
      </c>
      <c r="P406">
        <v>8.019799418780128E-3</v>
      </c>
      <c r="Q406">
        <v>6.0105378439674721E-3</v>
      </c>
      <c r="R406">
        <v>4.2263480592947753E-2</v>
      </c>
      <c r="S406">
        <v>3.1044384846890818E-4</v>
      </c>
      <c r="T406">
        <v>2.3283288635168113E-4</v>
      </c>
      <c r="U406">
        <v>0.13770771711666652</v>
      </c>
      <c r="V406">
        <v>1.5522192423445409E-4</v>
      </c>
      <c r="W406">
        <v>9.5202780197131843E-3</v>
      </c>
      <c r="X406">
        <v>2.5870320705742349E-5</v>
      </c>
      <c r="Y406">
        <v>0.62594103291567138</v>
      </c>
      <c r="Z406">
        <v>2.1989772599880996E-3</v>
      </c>
      <c r="AA406">
        <v>8.4509714305425004E-4</v>
      </c>
      <c r="AB406">
        <v>0.24018868087234721</v>
      </c>
      <c r="AC406">
        <v>4.3979545199761992E-3</v>
      </c>
      <c r="AD406">
        <v>7.5756922466648849E-2</v>
      </c>
      <c r="AE406">
        <v>1.8626630908134493E-5</v>
      </c>
      <c r="AF406">
        <v>3.732224933815096E-2</v>
      </c>
      <c r="AG406">
        <v>5.36</v>
      </c>
      <c r="AH406">
        <v>13.04</v>
      </c>
      <c r="AI406">
        <v>1.4361477367781101E-3</v>
      </c>
      <c r="AJ406">
        <v>120</v>
      </c>
      <c r="AK406">
        <v>225.83</v>
      </c>
      <c r="AL406">
        <v>1.8712865310486965E-2</v>
      </c>
      <c r="AM406">
        <v>0.8</v>
      </c>
      <c r="AN406">
        <v>292.83</v>
      </c>
      <c r="AO406">
        <v>1385.79</v>
      </c>
      <c r="AP406">
        <v>7.84</v>
      </c>
      <c r="AQ406">
        <v>10.62</v>
      </c>
      <c r="AR406">
        <v>0.92</v>
      </c>
      <c r="AS406">
        <v>118.33</v>
      </c>
      <c r="AT406">
        <v>8.39</v>
      </c>
      <c r="AU406">
        <v>0.48</v>
      </c>
      <c r="AV406">
        <v>1101.1300000000001</v>
      </c>
      <c r="AW406">
        <v>314.75</v>
      </c>
      <c r="AX406">
        <v>25.25</v>
      </c>
      <c r="AY406">
        <v>85.99</v>
      </c>
      <c r="AZ406">
        <v>46.13</v>
      </c>
      <c r="BA406">
        <v>169.92</v>
      </c>
      <c r="BB406">
        <v>19.079999999999998</v>
      </c>
      <c r="BC406">
        <v>7.03</v>
      </c>
      <c r="BD406">
        <v>-2.67</v>
      </c>
      <c r="BE406">
        <v>8.99</v>
      </c>
      <c r="BF406">
        <v>53.18</v>
      </c>
    </row>
    <row r="407" spans="1:58" x14ac:dyDescent="0.3">
      <c r="A407" s="25">
        <v>15</v>
      </c>
      <c r="B407">
        <v>5.9</v>
      </c>
      <c r="C407">
        <v>3.1408131216192638E-3</v>
      </c>
      <c r="D407">
        <v>7.9392776129820278E-3</v>
      </c>
      <c r="E407">
        <v>6.2317720667048881E-3</v>
      </c>
      <c r="F407">
        <v>0.15088366527905875</v>
      </c>
      <c r="G407">
        <v>5.0477353740309592E-3</v>
      </c>
      <c r="H407">
        <v>0</v>
      </c>
      <c r="I407">
        <v>1.454495600368921E-2</v>
      </c>
      <c r="J407">
        <v>2.4789989281352044E-2</v>
      </c>
      <c r="K407">
        <v>2.4964478899219784E-2</v>
      </c>
      <c r="L407">
        <v>4.8358551237629929E-3</v>
      </c>
      <c r="M407">
        <v>1.055662188099808E-2</v>
      </c>
      <c r="N407">
        <v>1.5367549916494255E-2</v>
      </c>
      <c r="O407">
        <v>1.0394595807263754E-2</v>
      </c>
      <c r="P407">
        <v>7.2662462297778995E-3</v>
      </c>
      <c r="Q407">
        <v>7.6276890096467834E-3</v>
      </c>
      <c r="R407">
        <v>4.505571204227634E-2</v>
      </c>
      <c r="S407">
        <v>2.9912505920183464E-4</v>
      </c>
      <c r="T407">
        <v>9.9708353067278215E-5</v>
      </c>
      <c r="U407">
        <v>0.11728195029538599</v>
      </c>
      <c r="V407">
        <v>6.2317720667048884E-5</v>
      </c>
      <c r="W407">
        <v>1.1017773013934242E-2</v>
      </c>
      <c r="X407">
        <v>2.4927088266819554E-5</v>
      </c>
      <c r="Y407">
        <v>0.46441658149911508</v>
      </c>
      <c r="Z407">
        <v>1.6950420021437295E-3</v>
      </c>
      <c r="AA407">
        <v>5.3593239773662036E-4</v>
      </c>
      <c r="AB407">
        <v>0.19150235560984122</v>
      </c>
      <c r="AC407">
        <v>2.8915422389510681E-3</v>
      </c>
      <c r="AD407">
        <v>5.7008250866216317E-2</v>
      </c>
      <c r="AE407">
        <v>3.0037141361517561E-5</v>
      </c>
      <c r="AF407">
        <v>3.2617094997133382E-2</v>
      </c>
      <c r="AG407">
        <v>4.18</v>
      </c>
      <c r="AH407">
        <v>19.5</v>
      </c>
      <c r="AI407">
        <v>2.0617194705486452E-3</v>
      </c>
      <c r="AJ407">
        <v>180</v>
      </c>
      <c r="AK407">
        <v>192.15</v>
      </c>
      <c r="AL407">
        <v>2.117556148266321E-2</v>
      </c>
      <c r="AM407">
        <v>0.72</v>
      </c>
      <c r="AN407">
        <v>326.70999999999998</v>
      </c>
      <c r="AO407">
        <v>1453.85</v>
      </c>
      <c r="AP407">
        <v>7.69</v>
      </c>
      <c r="AQ407">
        <v>10.94</v>
      </c>
      <c r="AR407">
        <v>0.83</v>
      </c>
      <c r="AS407">
        <v>158.91999999999999</v>
      </c>
      <c r="AT407">
        <v>11.95</v>
      </c>
      <c r="AU407">
        <v>0.46</v>
      </c>
      <c r="AV407">
        <v>1009.41</v>
      </c>
      <c r="AW407">
        <v>315.12</v>
      </c>
      <c r="AX407">
        <v>47.15</v>
      </c>
      <c r="AY407">
        <v>84.98</v>
      </c>
      <c r="AZ407">
        <v>45.38</v>
      </c>
      <c r="BA407">
        <v>214.59</v>
      </c>
      <c r="BB407">
        <v>26.6</v>
      </c>
      <c r="BC407">
        <v>6.2</v>
      </c>
      <c r="BD407">
        <v>-4.93</v>
      </c>
      <c r="BE407">
        <v>3.65</v>
      </c>
      <c r="BF407">
        <v>47.73</v>
      </c>
    </row>
    <row r="408" spans="1:58" x14ac:dyDescent="0.3">
      <c r="A408" s="25">
        <v>16</v>
      </c>
      <c r="B408">
        <v>7.55</v>
      </c>
      <c r="C408">
        <v>4.6567543665708604E-3</v>
      </c>
      <c r="D408">
        <v>7.6967720539464959E-3</v>
      </c>
      <c r="E408">
        <v>7.3651337607782445E-3</v>
      </c>
      <c r="F408">
        <v>0.1614111209374309</v>
      </c>
      <c r="G408">
        <v>6.1767632102586777E-3</v>
      </c>
      <c r="H408">
        <v>0</v>
      </c>
      <c r="I408">
        <v>1.2173889011717886E-2</v>
      </c>
      <c r="J408">
        <v>3.3412558036701304E-2</v>
      </c>
      <c r="K408">
        <v>3.9147136856068979E-2</v>
      </c>
      <c r="L408">
        <v>5.1265752818925488E-3</v>
      </c>
      <c r="M408">
        <v>1.247789078045545E-2</v>
      </c>
      <c r="N408">
        <v>1.3541896971036922E-2</v>
      </c>
      <c r="O408">
        <v>1.2312071633871324E-2</v>
      </c>
      <c r="P408">
        <v>5.9971258014592087E-3</v>
      </c>
      <c r="Q408">
        <v>6.3287640946274593E-3</v>
      </c>
      <c r="R408">
        <v>3.3937652000884368E-2</v>
      </c>
      <c r="S408">
        <v>3.8691134202962634E-4</v>
      </c>
      <c r="T408">
        <v>6.9091311076718997E-5</v>
      </c>
      <c r="U408">
        <v>0.12570473137298252</v>
      </c>
      <c r="V408">
        <v>2.7636524430687598E-5</v>
      </c>
      <c r="W408">
        <v>1.2961529957992483E-2</v>
      </c>
      <c r="X408">
        <v>0</v>
      </c>
      <c r="Y408">
        <v>0.42601702409904929</v>
      </c>
      <c r="Z408">
        <v>1.0778244527968163E-3</v>
      </c>
      <c r="AA408">
        <v>2.0727393323015698E-4</v>
      </c>
      <c r="AB408">
        <v>0.20585065222197657</v>
      </c>
      <c r="AC408">
        <v>2.9432898518682291E-3</v>
      </c>
      <c r="AD408">
        <v>9.045434446164051E-2</v>
      </c>
      <c r="AE408">
        <v>2.3491045766084457E-5</v>
      </c>
      <c r="AF408">
        <v>4.1302785761662617E-2</v>
      </c>
      <c r="AG408">
        <v>12.71</v>
      </c>
      <c r="AH408">
        <v>19.16</v>
      </c>
      <c r="AI408">
        <v>1.8088105239885033E-3</v>
      </c>
      <c r="AJ408">
        <v>160</v>
      </c>
      <c r="AK408">
        <v>206.85</v>
      </c>
      <c r="AL408">
        <v>1.4426265752818926E-2</v>
      </c>
      <c r="AM408">
        <v>0.74</v>
      </c>
      <c r="AN408">
        <v>311.70999999999998</v>
      </c>
      <c r="AO408">
        <v>1565.61</v>
      </c>
      <c r="AP408">
        <v>8.44</v>
      </c>
      <c r="AQ408">
        <v>15.22</v>
      </c>
      <c r="AR408">
        <v>0.87</v>
      </c>
      <c r="AS408">
        <v>105.5</v>
      </c>
      <c r="AT408">
        <v>12.07</v>
      </c>
      <c r="AU408">
        <v>4.1500000000000004</v>
      </c>
      <c r="AV408">
        <v>1018.28</v>
      </c>
      <c r="AW408">
        <v>400.27</v>
      </c>
      <c r="AX408">
        <v>0</v>
      </c>
      <c r="AY408">
        <v>90.99</v>
      </c>
      <c r="AZ408">
        <v>48.37</v>
      </c>
      <c r="BA408">
        <v>233.6</v>
      </c>
      <c r="BB408">
        <v>15.33</v>
      </c>
      <c r="BC408">
        <v>7.66</v>
      </c>
      <c r="BD408">
        <v>-2.71</v>
      </c>
      <c r="BE408">
        <v>1.01</v>
      </c>
      <c r="BF408">
        <v>45.02</v>
      </c>
    </row>
    <row r="409" spans="1:58" x14ac:dyDescent="0.3">
      <c r="A409" s="25">
        <v>17</v>
      </c>
      <c r="B409">
        <v>6.93</v>
      </c>
      <c r="C409">
        <v>2.6438143859969002E-3</v>
      </c>
      <c r="D409">
        <v>7.4072385814568332E-3</v>
      </c>
      <c r="E409">
        <v>5.4927523019418362E-3</v>
      </c>
      <c r="F409">
        <v>0.11736484638526758</v>
      </c>
      <c r="G409">
        <v>5.4243777919591573E-3</v>
      </c>
      <c r="H409">
        <v>1.1395751663779744E-5</v>
      </c>
      <c r="I409">
        <v>8.6721670161363836E-3</v>
      </c>
      <c r="J409">
        <v>2.2244507247698057E-2</v>
      </c>
      <c r="K409">
        <v>2.4637615097091805E-2</v>
      </c>
      <c r="L409">
        <v>5.1508797520284436E-3</v>
      </c>
      <c r="M409">
        <v>9.0254353177135569E-3</v>
      </c>
      <c r="N409">
        <v>1.197693499863251E-2</v>
      </c>
      <c r="O409">
        <v>8.2733157079040928E-3</v>
      </c>
      <c r="P409">
        <v>4.7520284437961528E-3</v>
      </c>
      <c r="Q409">
        <v>6.5753487100009113E-3</v>
      </c>
      <c r="R409">
        <v>2.5458109216883944E-2</v>
      </c>
      <c r="S409">
        <v>2.7349803993071385E-4</v>
      </c>
      <c r="T409">
        <v>7.9770261646458206E-5</v>
      </c>
      <c r="U409">
        <v>0.10016865712462394</v>
      </c>
      <c r="V409">
        <v>4.5583006655118975E-5</v>
      </c>
      <c r="W409">
        <v>9.4242866259458477E-3</v>
      </c>
      <c r="X409">
        <v>1.1395751663779744E-5</v>
      </c>
      <c r="Y409">
        <v>0.37886315981402136</v>
      </c>
      <c r="Z409">
        <v>5.0141307320630867E-4</v>
      </c>
      <c r="AA409">
        <v>1.823320266204759E-4</v>
      </c>
      <c r="AB409">
        <v>0.15291959157626037</v>
      </c>
      <c r="AC409">
        <v>1.6979669979031817E-3</v>
      </c>
      <c r="AD409">
        <v>6.7360288084602066E-2</v>
      </c>
      <c r="AE409">
        <v>2.7805634059622571E-5</v>
      </c>
      <c r="AF409">
        <v>3.7423648463852675E-2</v>
      </c>
      <c r="AG409">
        <v>5.97</v>
      </c>
      <c r="AH409">
        <v>20.13</v>
      </c>
      <c r="AI409">
        <v>1.3557525754398761E-3</v>
      </c>
      <c r="AJ409">
        <v>140</v>
      </c>
      <c r="AK409">
        <v>154.13</v>
      </c>
      <c r="AL409">
        <v>2.087701704804449E-2</v>
      </c>
      <c r="AM409">
        <v>0.79</v>
      </c>
      <c r="AN409">
        <v>311.11</v>
      </c>
      <c r="AO409">
        <v>1707.14</v>
      </c>
      <c r="AP409">
        <v>19.52</v>
      </c>
      <c r="AQ409">
        <v>13.25</v>
      </c>
      <c r="AR409">
        <v>0.89</v>
      </c>
      <c r="AS409">
        <v>181.88</v>
      </c>
      <c r="AT409">
        <v>13.59</v>
      </c>
      <c r="AU409">
        <v>2.95</v>
      </c>
      <c r="AV409">
        <v>914.75</v>
      </c>
      <c r="AW409">
        <v>339.29</v>
      </c>
      <c r="AX409">
        <v>21.92</v>
      </c>
      <c r="AY409">
        <v>92.71</v>
      </c>
      <c r="AZ409">
        <v>43.56</v>
      </c>
      <c r="BA409">
        <v>261.88</v>
      </c>
      <c r="BB409">
        <v>20.41</v>
      </c>
      <c r="BC409">
        <v>7.6</v>
      </c>
      <c r="BD409">
        <v>-2.39</v>
      </c>
      <c r="BE409">
        <v>0.59</v>
      </c>
      <c r="BF409">
        <v>52.62</v>
      </c>
    </row>
    <row r="410" spans="1:58" x14ac:dyDescent="0.3">
      <c r="A410" s="25">
        <v>18</v>
      </c>
      <c r="B410">
        <v>6.85</v>
      </c>
      <c r="C410">
        <v>3.1738789760272952E-3</v>
      </c>
      <c r="D410">
        <v>7.4189421064638026E-3</v>
      </c>
      <c r="E410">
        <v>5.6534719260486199E-3</v>
      </c>
      <c r="F410">
        <v>0.13032740545312083</v>
      </c>
      <c r="G410">
        <v>5.0881247334437583E-3</v>
      </c>
      <c r="H410">
        <v>9.9183718000852979E-6</v>
      </c>
      <c r="I410">
        <v>1.0156412723287345E-2</v>
      </c>
      <c r="J410">
        <v>2.3149479781399085E-2</v>
      </c>
      <c r="K410">
        <v>2.7136665245033376E-2</v>
      </c>
      <c r="L410">
        <v>4.4930224254386402E-3</v>
      </c>
      <c r="M410">
        <v>8.9364529918768542E-3</v>
      </c>
      <c r="N410">
        <v>1.1505311288098946E-2</v>
      </c>
      <c r="O410">
        <v>8.0437995298691771E-3</v>
      </c>
      <c r="P410">
        <v>5.534451464447596E-3</v>
      </c>
      <c r="Q410">
        <v>7.4685339654642297E-3</v>
      </c>
      <c r="R410">
        <v>3.2482667645279351E-2</v>
      </c>
      <c r="S410">
        <v>4.5624510280392372E-4</v>
      </c>
      <c r="T410">
        <v>8.9265346200767686E-5</v>
      </c>
      <c r="U410">
        <v>0.10477767969610109</v>
      </c>
      <c r="V410">
        <v>2.9755115400255895E-5</v>
      </c>
      <c r="W410">
        <v>9.5117185562818007E-3</v>
      </c>
      <c r="X410">
        <v>3.9673487200341192E-5</v>
      </c>
      <c r="Y410">
        <v>0.43412713368973349</v>
      </c>
      <c r="Z410">
        <v>9.720004364083592E-4</v>
      </c>
      <c r="AA410">
        <v>3.2730626940281481E-4</v>
      </c>
      <c r="AB410">
        <v>0.16521031907402081</v>
      </c>
      <c r="AC410">
        <v>2.0729397062178275E-3</v>
      </c>
      <c r="AD410">
        <v>8.275889429991172E-2</v>
      </c>
      <c r="AE410">
        <v>1.8150620394156096E-5</v>
      </c>
      <c r="AF410">
        <v>4.1220753201154502E-2</v>
      </c>
      <c r="AG410">
        <v>9.08</v>
      </c>
      <c r="AH410">
        <v>18.46</v>
      </c>
      <c r="AI410">
        <v>1.3036707894032115E-3</v>
      </c>
      <c r="AJ410">
        <v>170</v>
      </c>
      <c r="AK410">
        <v>165.55</v>
      </c>
      <c r="AL410">
        <v>1.5720619303135196E-2</v>
      </c>
      <c r="AM410">
        <v>0.73</v>
      </c>
      <c r="AN410">
        <v>333.76</v>
      </c>
      <c r="AO410">
        <v>1479.69</v>
      </c>
      <c r="AP410">
        <v>10.72</v>
      </c>
      <c r="AQ410">
        <v>14.46</v>
      </c>
      <c r="AR410">
        <v>0.86</v>
      </c>
      <c r="AS410">
        <v>121.43</v>
      </c>
      <c r="AT410">
        <v>9.7200000000000006</v>
      </c>
      <c r="AU410">
        <v>1.9</v>
      </c>
      <c r="AV410">
        <v>1087.3699999999999</v>
      </c>
      <c r="AW410">
        <v>337.86</v>
      </c>
      <c r="AX410">
        <v>19.96</v>
      </c>
      <c r="AY410">
        <v>89.09</v>
      </c>
      <c r="AZ410">
        <v>46.94</v>
      </c>
      <c r="BA410">
        <v>229.88</v>
      </c>
      <c r="BB410">
        <v>34.950000000000003</v>
      </c>
      <c r="BC410">
        <v>7.42</v>
      </c>
      <c r="BD410">
        <v>-2.91</v>
      </c>
      <c r="BE410">
        <v>1.45</v>
      </c>
      <c r="BF410">
        <v>50.28</v>
      </c>
    </row>
    <row r="411" spans="1:58" x14ac:dyDescent="0.3">
      <c r="A411" s="25">
        <v>19</v>
      </c>
      <c r="B411">
        <v>6.6</v>
      </c>
      <c r="C411">
        <v>3.2328122150566156E-3</v>
      </c>
      <c r="D411">
        <v>6.6811452444503388E-3</v>
      </c>
      <c r="E411">
        <v>7.195079494023442E-3</v>
      </c>
      <c r="F411">
        <v>0.13143453969727614</v>
      </c>
      <c r="G411">
        <v>6.5319385268323418E-3</v>
      </c>
      <c r="H411">
        <v>1.6578524179777515E-5</v>
      </c>
      <c r="I411">
        <v>1.1057875627911603E-2</v>
      </c>
      <c r="J411">
        <v>2.3392297617666074E-2</v>
      </c>
      <c r="K411">
        <v>2.5431456091778711E-2</v>
      </c>
      <c r="L411">
        <v>5.4709129793265804E-3</v>
      </c>
      <c r="M411">
        <v>7.6261211226976572E-3</v>
      </c>
      <c r="N411">
        <v>9.516072879192294E-3</v>
      </c>
      <c r="O411">
        <v>9.3171305890349648E-3</v>
      </c>
      <c r="P411">
        <v>5.8522190354614633E-3</v>
      </c>
      <c r="Q411">
        <v>6.2832606641356785E-3</v>
      </c>
      <c r="R411">
        <v>2.9045574362970207E-2</v>
      </c>
      <c r="S411">
        <v>3.4814900777532782E-4</v>
      </c>
      <c r="T411">
        <v>9.9471145078665102E-5</v>
      </c>
      <c r="U411">
        <v>9.9537459175384202E-2</v>
      </c>
      <c r="V411">
        <v>0</v>
      </c>
      <c r="W411">
        <v>8.0737412755516498E-3</v>
      </c>
      <c r="X411">
        <v>3.3157048359555029E-5</v>
      </c>
      <c r="Y411">
        <v>0.45275949534972398</v>
      </c>
      <c r="Z411">
        <v>8.9524030570798589E-4</v>
      </c>
      <c r="AA411">
        <v>2.8183491105621778E-4</v>
      </c>
      <c r="AB411">
        <v>0.15923672474676304</v>
      </c>
      <c r="AC411">
        <v>2.1883651917306321E-3</v>
      </c>
      <c r="AD411">
        <v>7.647673204131368E-2</v>
      </c>
      <c r="AE411">
        <v>3.1001840216183958E-5</v>
      </c>
      <c r="AF411">
        <v>3.8843482153218721E-2</v>
      </c>
      <c r="AG411">
        <v>2.82</v>
      </c>
      <c r="AH411">
        <v>16.12</v>
      </c>
      <c r="AI411">
        <v>2.290986256403455E-3</v>
      </c>
      <c r="AJ411">
        <v>150</v>
      </c>
      <c r="AK411">
        <v>158.19</v>
      </c>
      <c r="AL411">
        <v>1.6197218123642634E-2</v>
      </c>
      <c r="AM411">
        <v>0.73</v>
      </c>
      <c r="AN411">
        <v>307.52999999999997</v>
      </c>
      <c r="AO411">
        <v>1349.29</v>
      </c>
      <c r="AP411">
        <v>11.04</v>
      </c>
      <c r="AQ411">
        <v>14.06</v>
      </c>
      <c r="AR411">
        <v>0.88</v>
      </c>
      <c r="AS411">
        <v>82.79</v>
      </c>
      <c r="AT411">
        <v>10.64</v>
      </c>
      <c r="AU411">
        <v>0.51</v>
      </c>
      <c r="AV411">
        <v>983.69</v>
      </c>
      <c r="AW411">
        <v>296.62</v>
      </c>
      <c r="AX411">
        <v>39.22</v>
      </c>
      <c r="AY411">
        <v>93.83</v>
      </c>
      <c r="AZ411">
        <v>47.08</v>
      </c>
      <c r="BA411">
        <v>222.33</v>
      </c>
      <c r="BB411">
        <v>32.86</v>
      </c>
      <c r="BC411">
        <v>6.9</v>
      </c>
      <c r="BD411">
        <v>-2.64</v>
      </c>
      <c r="BE411">
        <v>4.37</v>
      </c>
      <c r="BF411">
        <v>51.69</v>
      </c>
    </row>
    <row r="412" spans="1:58" x14ac:dyDescent="0.3">
      <c r="A412" s="25">
        <v>20</v>
      </c>
      <c r="B412">
        <v>6.31</v>
      </c>
      <c r="C412">
        <v>2.5693810268237189E-3</v>
      </c>
      <c r="D412">
        <v>6.4698871639296048E-3</v>
      </c>
      <c r="E412">
        <v>5.3090222421719006E-3</v>
      </c>
      <c r="F412">
        <v>0.11532806042688873</v>
      </c>
      <c r="G412">
        <v>4.3648521058089682E-3</v>
      </c>
      <c r="H412">
        <v>1.5478198956769391E-5</v>
      </c>
      <c r="I412">
        <v>9.2559629761480959E-3</v>
      </c>
      <c r="J412">
        <v>2.0384788026065286E-2</v>
      </c>
      <c r="K412">
        <v>2.4254337765257636E-2</v>
      </c>
      <c r="L412">
        <v>4.5970250901605086E-3</v>
      </c>
      <c r="M412">
        <v>8.5130094262231646E-3</v>
      </c>
      <c r="N412">
        <v>1.1577692819663504E-2</v>
      </c>
      <c r="O412">
        <v>7.2437971117680746E-3</v>
      </c>
      <c r="P412">
        <v>5.3709350379989784E-3</v>
      </c>
      <c r="Q412">
        <v>6.3615397712322198E-3</v>
      </c>
      <c r="R412">
        <v>2.8061974708622903E-2</v>
      </c>
      <c r="S412">
        <v>3.7147677496246538E-4</v>
      </c>
      <c r="T412">
        <v>4.6434596870308173E-5</v>
      </c>
      <c r="U412">
        <v>9.3766929280108963E-2</v>
      </c>
      <c r="V412">
        <v>6.1912795827077563E-5</v>
      </c>
      <c r="W412">
        <v>8.9928335938830161E-3</v>
      </c>
      <c r="X412">
        <v>1.5478198956769391E-5</v>
      </c>
      <c r="Y412">
        <v>0.47999442784837554</v>
      </c>
      <c r="Z412">
        <v>7.1199715201139199E-4</v>
      </c>
      <c r="AA412">
        <v>1.8573838748123269E-4</v>
      </c>
      <c r="AB412">
        <v>0.14843592799541847</v>
      </c>
      <c r="AC412">
        <v>1.6561672883743247E-3</v>
      </c>
      <c r="AD412">
        <v>5.6835946569257202E-2</v>
      </c>
      <c r="AE412">
        <v>4.9994582630365133E-5</v>
      </c>
      <c r="AF412">
        <v>3.552246660578575E-2</v>
      </c>
      <c r="AG412">
        <v>1.91</v>
      </c>
      <c r="AH412">
        <v>19.87</v>
      </c>
      <c r="AI412">
        <v>2.3485071277106195E-3</v>
      </c>
      <c r="AJ412">
        <v>190</v>
      </c>
      <c r="AK412">
        <v>145.57</v>
      </c>
      <c r="AL412">
        <v>2.8108409305493211E-2</v>
      </c>
      <c r="AM412">
        <v>0.76</v>
      </c>
      <c r="AN412">
        <v>333.82</v>
      </c>
      <c r="AO412">
        <v>1432.11</v>
      </c>
      <c r="AP412">
        <v>11.46</v>
      </c>
      <c r="AQ412">
        <v>12.36</v>
      </c>
      <c r="AR412">
        <v>0.91</v>
      </c>
      <c r="AS412">
        <v>120.8</v>
      </c>
      <c r="AT412">
        <v>11.12</v>
      </c>
      <c r="AU412">
        <v>0.87</v>
      </c>
      <c r="AV412">
        <v>1155.55</v>
      </c>
      <c r="AW412">
        <v>293.97000000000003</v>
      </c>
      <c r="AX412">
        <v>20.27</v>
      </c>
      <c r="AY412">
        <v>86</v>
      </c>
      <c r="AZ412">
        <v>43.39</v>
      </c>
      <c r="BA412">
        <v>212.43</v>
      </c>
      <c r="BB412">
        <v>39.92</v>
      </c>
      <c r="BC412">
        <v>6.66</v>
      </c>
      <c r="BD412">
        <v>-4.67</v>
      </c>
      <c r="BE412">
        <v>2.1</v>
      </c>
      <c r="BF412">
        <v>54.24</v>
      </c>
    </row>
    <row r="413" spans="1:58" x14ac:dyDescent="0.3">
      <c r="A413" s="25">
        <v>21</v>
      </c>
      <c r="B413">
        <v>6.42</v>
      </c>
      <c r="C413">
        <v>2.3740507076245067E-3</v>
      </c>
      <c r="D413">
        <v>7.6599205152083523E-3</v>
      </c>
      <c r="E413">
        <v>5.1022415760548787E-3</v>
      </c>
      <c r="F413">
        <v>0.11186894190789733</v>
      </c>
      <c r="G413">
        <v>4.8005666242572891E-3</v>
      </c>
      <c r="H413">
        <v>1.3116302252069096E-5</v>
      </c>
      <c r="I413">
        <v>9.6667147597749234E-3</v>
      </c>
      <c r="J413">
        <v>1.9661337075851576E-2</v>
      </c>
      <c r="K413">
        <v>2.1694363924922286E-2</v>
      </c>
      <c r="L413">
        <v>4.7743340197531512E-3</v>
      </c>
      <c r="M413">
        <v>8.525596463844912E-3</v>
      </c>
      <c r="N413">
        <v>1.0978344984981833E-2</v>
      </c>
      <c r="O413">
        <v>6.7417793575635159E-3</v>
      </c>
      <c r="P413">
        <v>5.0235437625424642E-3</v>
      </c>
      <c r="Q413">
        <v>6.9385238913445522E-3</v>
      </c>
      <c r="R413">
        <v>2.6521163153683712E-2</v>
      </c>
      <c r="S413">
        <v>4.7218688107448749E-4</v>
      </c>
      <c r="T413">
        <v>1.1804672026862187E-4</v>
      </c>
      <c r="U413">
        <v>8.9715507404152628E-2</v>
      </c>
      <c r="V413">
        <v>1.3116302252069096E-5</v>
      </c>
      <c r="W413">
        <v>9.1289463674400911E-3</v>
      </c>
      <c r="X413">
        <v>2.6232604504138192E-5</v>
      </c>
      <c r="Y413">
        <v>0.43639249222859089</v>
      </c>
      <c r="Z413">
        <v>1.3378628297110479E-3</v>
      </c>
      <c r="AA413">
        <v>4.7218688107448749E-4</v>
      </c>
      <c r="AB413">
        <v>0.14455476712005352</v>
      </c>
      <c r="AC413">
        <v>2.8987027977072704E-3</v>
      </c>
      <c r="AD413">
        <v>7.6822182290368704E-2</v>
      </c>
      <c r="AE413">
        <v>3.5938668170669327E-5</v>
      </c>
      <c r="AF413">
        <v>3.9007882897653494E-2</v>
      </c>
      <c r="AG413">
        <v>10.4</v>
      </c>
      <c r="AH413">
        <v>20.22</v>
      </c>
      <c r="AI413">
        <v>1.8118859931008249E-3</v>
      </c>
      <c r="AJ413">
        <v>200</v>
      </c>
      <c r="AK413">
        <v>144.36000000000001</v>
      </c>
      <c r="AL413">
        <v>2.3779855983001273E-2</v>
      </c>
      <c r="AM413">
        <v>0.65</v>
      </c>
      <c r="AN413">
        <v>325.39</v>
      </c>
      <c r="AO413">
        <v>1496.9</v>
      </c>
      <c r="AP413">
        <v>8.18</v>
      </c>
      <c r="AQ413">
        <v>14.18</v>
      </c>
      <c r="AR413">
        <v>0.88</v>
      </c>
      <c r="AS413">
        <v>76.25</v>
      </c>
      <c r="AT413">
        <v>10.54</v>
      </c>
      <c r="AU413">
        <v>9.11</v>
      </c>
      <c r="AV413">
        <v>1020.67</v>
      </c>
      <c r="AW413">
        <v>301.33</v>
      </c>
      <c r="AX413">
        <v>41.53</v>
      </c>
      <c r="AY413">
        <v>78.2</v>
      </c>
      <c r="AZ413">
        <v>44.95</v>
      </c>
      <c r="BA413">
        <v>229.46</v>
      </c>
      <c r="BB413">
        <v>27.25</v>
      </c>
      <c r="BC413">
        <v>6.73</v>
      </c>
      <c r="BD413">
        <v>-4.24</v>
      </c>
      <c r="BE413">
        <v>6.66</v>
      </c>
      <c r="BF413">
        <v>58.36</v>
      </c>
    </row>
    <row r="414" spans="1:58" x14ac:dyDescent="0.3">
      <c r="A414" s="25">
        <v>22</v>
      </c>
      <c r="B414">
        <v>7.41</v>
      </c>
      <c r="C414">
        <v>3.9851612429295524E-3</v>
      </c>
      <c r="D414">
        <v>6.6113274076250641E-3</v>
      </c>
      <c r="E414">
        <v>8.0621464776316765E-3</v>
      </c>
      <c r="F414">
        <v>0.15492543891868069</v>
      </c>
      <c r="G414">
        <v>5.6012634981267902E-3</v>
      </c>
      <c r="H414">
        <v>0</v>
      </c>
      <c r="I414">
        <v>1.1404539778153236E-2</v>
      </c>
      <c r="J414">
        <v>3.6619407918901052E-2</v>
      </c>
      <c r="K414">
        <v>3.5223683243957984E-2</v>
      </c>
      <c r="L414">
        <v>4.6646587820465728E-3</v>
      </c>
      <c r="M414">
        <v>1.1404539778153236E-2</v>
      </c>
      <c r="N414">
        <v>1.3351208403731727E-2</v>
      </c>
      <c r="O414">
        <v>1.2230955704106369E-2</v>
      </c>
      <c r="P414">
        <v>6.2440314405347828E-3</v>
      </c>
      <c r="Q414">
        <v>6.4276794240799235E-3</v>
      </c>
      <c r="R414">
        <v>2.9750973334312789E-2</v>
      </c>
      <c r="S414">
        <v>3.856607654447954E-4</v>
      </c>
      <c r="T414">
        <v>1.2855358848159847E-4</v>
      </c>
      <c r="U414">
        <v>0.1197201204730772</v>
      </c>
      <c r="V414">
        <v>3.6729596709028136E-5</v>
      </c>
      <c r="W414">
        <v>1.1955483728788657E-2</v>
      </c>
      <c r="X414">
        <v>0</v>
      </c>
      <c r="Y414">
        <v>0.41757878498494089</v>
      </c>
      <c r="Z414">
        <v>1.4324542716520972E-3</v>
      </c>
      <c r="AA414">
        <v>6.0603834569896418E-4</v>
      </c>
      <c r="AB414">
        <v>0.20410636891206935</v>
      </c>
      <c r="AC414">
        <v>2.7547197531771102E-3</v>
      </c>
      <c r="AD414">
        <v>6.6682582825240574E-2</v>
      </c>
      <c r="AE414">
        <v>3.562770880775729E-5</v>
      </c>
      <c r="AF414">
        <v>3.4287078527877761E-2</v>
      </c>
      <c r="AG414">
        <v>8.2899999999999991</v>
      </c>
      <c r="AH414">
        <v>18.239999999999998</v>
      </c>
      <c r="AI414">
        <v>2.2983545140674356E-3</v>
      </c>
      <c r="AJ414">
        <v>180</v>
      </c>
      <c r="AK414">
        <v>203.27</v>
      </c>
      <c r="AL414">
        <v>1.6491588922353632E-2</v>
      </c>
      <c r="AM414">
        <v>0.92</v>
      </c>
      <c r="AN414">
        <v>302.58</v>
      </c>
      <c r="AO414">
        <v>1562.17</v>
      </c>
      <c r="AP414">
        <v>15.25</v>
      </c>
      <c r="AQ414">
        <v>12.88</v>
      </c>
      <c r="AR414">
        <v>0.94</v>
      </c>
      <c r="AS414">
        <v>107.23</v>
      </c>
      <c r="AT414">
        <v>10.58</v>
      </c>
      <c r="AU414">
        <v>2.0699999999999998</v>
      </c>
      <c r="AV414">
        <v>877.92</v>
      </c>
      <c r="AW414">
        <v>348.27</v>
      </c>
      <c r="AX414">
        <v>12.56</v>
      </c>
      <c r="AY414">
        <v>86.3</v>
      </c>
      <c r="AZ414">
        <v>46.1</v>
      </c>
      <c r="BA414">
        <v>240.46</v>
      </c>
      <c r="BB414">
        <v>24.5</v>
      </c>
      <c r="BC414">
        <v>7.76</v>
      </c>
      <c r="BD414">
        <v>-2.14</v>
      </c>
      <c r="BE414">
        <v>-1.52</v>
      </c>
      <c r="BF414">
        <v>55.57</v>
      </c>
    </row>
    <row r="415" spans="1:58" x14ac:dyDescent="0.3">
      <c r="A415" s="25">
        <v>23</v>
      </c>
      <c r="B415">
        <v>6.11</v>
      </c>
      <c r="C415">
        <v>2.1020363477118457E-3</v>
      </c>
      <c r="D415">
        <v>5.5616378366542592E-3</v>
      </c>
      <c r="E415">
        <v>5.9557696518502297E-3</v>
      </c>
      <c r="F415">
        <v>0.11438581125465294</v>
      </c>
      <c r="G415">
        <v>3.1092620976571053E-3</v>
      </c>
      <c r="H415">
        <v>0</v>
      </c>
      <c r="I415">
        <v>8.0140135756514123E-3</v>
      </c>
      <c r="J415">
        <v>1.5940442303481496E-2</v>
      </c>
      <c r="K415">
        <v>2.6012699802934091E-2</v>
      </c>
      <c r="L415">
        <v>4.2040726954236914E-3</v>
      </c>
      <c r="M415">
        <v>9.3715787168819793E-3</v>
      </c>
      <c r="N415">
        <v>1.0860521129844538E-2</v>
      </c>
      <c r="O415">
        <v>6.5688635865995184E-3</v>
      </c>
      <c r="P415">
        <v>4.992336325815634E-3</v>
      </c>
      <c r="Q415">
        <v>7.9264287278300854E-3</v>
      </c>
      <c r="R415">
        <v>3.4026713378585503E-2</v>
      </c>
      <c r="S415">
        <v>3.0654696737464419E-4</v>
      </c>
      <c r="T415">
        <v>3.5033939128530762E-4</v>
      </c>
      <c r="U415">
        <v>9.4328881103569087E-2</v>
      </c>
      <c r="V415">
        <v>1.3137727173199036E-4</v>
      </c>
      <c r="W415">
        <v>1.0159842347273922E-2</v>
      </c>
      <c r="X415">
        <v>8.7584847821326904E-5</v>
      </c>
      <c r="Y415">
        <v>0.3809502955988614</v>
      </c>
      <c r="Z415">
        <v>1.3137727173199037E-3</v>
      </c>
      <c r="AA415">
        <v>7.8826363039194219E-4</v>
      </c>
      <c r="AB415">
        <v>0.15187212612218087</v>
      </c>
      <c r="AC415">
        <v>2.8465075541931244E-3</v>
      </c>
      <c r="AD415">
        <v>8.9905846288592078E-2</v>
      </c>
      <c r="AE415">
        <v>1.3619443836216335E-4</v>
      </c>
      <c r="AF415">
        <v>3.3238449748193566E-2</v>
      </c>
      <c r="AG415">
        <v>8.2799999999999994</v>
      </c>
      <c r="AH415">
        <v>20.440000000000001</v>
      </c>
      <c r="AI415">
        <v>5.3378585504707688E-3</v>
      </c>
      <c r="AJ415">
        <v>120</v>
      </c>
      <c r="AK415">
        <v>151.30000000000001</v>
      </c>
      <c r="AL415">
        <v>2.7063717976790014E-2</v>
      </c>
      <c r="AM415">
        <v>0.75</v>
      </c>
      <c r="AN415">
        <v>410.6</v>
      </c>
      <c r="AO415">
        <v>1910.08</v>
      </c>
      <c r="AP415">
        <v>5.63</v>
      </c>
      <c r="AQ415">
        <v>10.92</v>
      </c>
      <c r="AR415">
        <v>0.86</v>
      </c>
      <c r="AS415">
        <v>43.75</v>
      </c>
      <c r="AT415">
        <v>14.56</v>
      </c>
      <c r="AU415">
        <v>1.95</v>
      </c>
      <c r="AV415">
        <v>891.49</v>
      </c>
      <c r="AW415">
        <v>366.39</v>
      </c>
      <c r="AX415">
        <v>0</v>
      </c>
      <c r="AY415">
        <v>86.6</v>
      </c>
      <c r="AZ415">
        <v>47.57</v>
      </c>
      <c r="BA415">
        <v>263.49</v>
      </c>
      <c r="BB415">
        <v>38.83</v>
      </c>
      <c r="BC415">
        <v>6.81</v>
      </c>
      <c r="BD415">
        <v>-4.0199999999999996</v>
      </c>
      <c r="BE415">
        <v>1.42</v>
      </c>
      <c r="BF415">
        <v>61.49</v>
      </c>
    </row>
    <row r="416" spans="1:58" x14ac:dyDescent="0.3">
      <c r="A416" s="26" t="s">
        <v>88</v>
      </c>
      <c r="B416" s="27">
        <v>146.78</v>
      </c>
      <c r="C416" s="27">
        <v>0.13330374759702571</v>
      </c>
      <c r="D416" s="27">
        <v>0.18151602186828561</v>
      </c>
      <c r="E416" s="27">
        <v>0.26847078383945411</v>
      </c>
      <c r="F416" s="27">
        <v>4.8122937615086894</v>
      </c>
      <c r="G416" s="27">
        <v>0.18334137429118808</v>
      </c>
      <c r="H416" s="27">
        <v>4.2615243460898667E-4</v>
      </c>
      <c r="I416" s="27">
        <v>0.35345985632705451</v>
      </c>
      <c r="J416" s="27">
        <v>1.0654164378804982</v>
      </c>
      <c r="K416" s="27">
        <v>1.1207973959664181</v>
      </c>
      <c r="L416" s="27">
        <v>0.12775160232560451</v>
      </c>
      <c r="M416" s="27">
        <v>0.23132752421996361</v>
      </c>
      <c r="N416" s="27">
        <v>0.28216079606061401</v>
      </c>
      <c r="O416" s="27">
        <v>0.35835959897160247</v>
      </c>
      <c r="P416" s="27">
        <v>0.2348256665775155</v>
      </c>
      <c r="Q416" s="27">
        <v>0.13942157811214087</v>
      </c>
      <c r="R416" s="27">
        <v>0.89441683725294863</v>
      </c>
      <c r="S416" s="27">
        <v>1.1268305156552827E-2</v>
      </c>
      <c r="T416" s="27">
        <v>6.7088846497754514E-3</v>
      </c>
      <c r="U416" s="27">
        <v>3.185407681728408</v>
      </c>
      <c r="V416" s="27">
        <v>2.2501931685378496E-3</v>
      </c>
      <c r="W416" s="27">
        <v>0.2515549071948297</v>
      </c>
      <c r="X416" s="27">
        <v>2.4589101335044422E-3</v>
      </c>
      <c r="Y416" s="27">
        <v>12.512434113597198</v>
      </c>
      <c r="Z416" s="27">
        <v>5.1603840664012787E-2</v>
      </c>
      <c r="AA416" s="27">
        <v>2.1938968529851888E-2</v>
      </c>
      <c r="AB416" s="27">
        <v>5.7103234672485303</v>
      </c>
      <c r="AC416" s="27">
        <v>0.10070578314377659</v>
      </c>
      <c r="AD416" s="27">
        <v>1.5939534561551556</v>
      </c>
      <c r="AE416" s="27">
        <v>7.4607462068027627E-4</v>
      </c>
      <c r="AF416" s="27">
        <v>0.82262731945511203</v>
      </c>
      <c r="AG416" s="27">
        <v>174.11</v>
      </c>
      <c r="AH416" s="27">
        <v>342.84999999999997</v>
      </c>
      <c r="AI416" s="27">
        <v>6.2302984776258945E-2</v>
      </c>
      <c r="AJ416" s="27">
        <v>5130.9300000000012</v>
      </c>
      <c r="AK416" s="27">
        <v>5669.1299999999992</v>
      </c>
      <c r="AL416" s="27">
        <v>0.37940119092899377</v>
      </c>
      <c r="AM416" s="27">
        <v>17.850000000000001</v>
      </c>
      <c r="AN416" s="27">
        <v>6978.1099999999988</v>
      </c>
      <c r="AO416" s="27">
        <v>32077.770000000004</v>
      </c>
      <c r="AP416" s="27">
        <v>218.81</v>
      </c>
      <c r="AQ416" s="27">
        <v>557.23000000000013</v>
      </c>
      <c r="AR416" s="27">
        <v>20.230000000000004</v>
      </c>
      <c r="AS416" s="27">
        <v>2387.6800000000007</v>
      </c>
      <c r="AT416" s="27">
        <v>176.4</v>
      </c>
      <c r="AU416" s="27">
        <v>43.020000000000017</v>
      </c>
      <c r="AV416" s="27">
        <v>28046.770000000004</v>
      </c>
      <c r="AW416" s="27">
        <v>8098.3600000000015</v>
      </c>
      <c r="AX416" s="27">
        <v>502.77000000000004</v>
      </c>
      <c r="AY416" s="27">
        <v>1875.75</v>
      </c>
      <c r="AZ416" s="27">
        <v>1219.01</v>
      </c>
      <c r="BA416" s="27">
        <v>4471.3</v>
      </c>
      <c r="BB416" s="27">
        <v>593.4</v>
      </c>
      <c r="BC416" s="27">
        <v>155.19999999999999</v>
      </c>
      <c r="BD416" s="27">
        <v>-82.830000000000013</v>
      </c>
      <c r="BE416" s="27">
        <v>40.000000000000007</v>
      </c>
      <c r="BF416" s="27">
        <v>1305.5700000000002</v>
      </c>
    </row>
    <row r="417" spans="1:58" x14ac:dyDescent="0.3">
      <c r="A417" s="25">
        <v>1</v>
      </c>
      <c r="B417">
        <v>6.53</v>
      </c>
      <c r="C417">
        <v>1.2048192771084338E-2</v>
      </c>
      <c r="D417">
        <v>6.1951275132074036E-3</v>
      </c>
      <c r="E417">
        <v>2.1055832161453385E-2</v>
      </c>
      <c r="F417">
        <v>0.30656379461061911</v>
      </c>
      <c r="G417">
        <v>1.2010185853825395E-2</v>
      </c>
      <c r="H417">
        <v>3.8006917258941126E-5</v>
      </c>
      <c r="I417">
        <v>1.7065105849264565E-2</v>
      </c>
      <c r="J417">
        <v>8.5705598418912246E-2</v>
      </c>
      <c r="K417">
        <v>8.3121128045304249E-2</v>
      </c>
      <c r="L417">
        <v>6.0050929269126977E-3</v>
      </c>
      <c r="M417">
        <v>8.7415909695564599E-3</v>
      </c>
      <c r="N417">
        <v>8.0574664588955198E-3</v>
      </c>
      <c r="O417">
        <v>2.4818516970088557E-2</v>
      </c>
      <c r="P417">
        <v>1.3416441792406218E-2</v>
      </c>
      <c r="Q417">
        <v>3.4206225533047014E-3</v>
      </c>
      <c r="R417">
        <v>3.1431720573144313E-2</v>
      </c>
      <c r="S417">
        <v>3.4206225533047017E-4</v>
      </c>
      <c r="T417">
        <v>7.2213142791988138E-4</v>
      </c>
      <c r="U417">
        <v>0.1726274181901106</v>
      </c>
      <c r="V417">
        <v>3.4206225533047017E-4</v>
      </c>
      <c r="W417">
        <v>1.0147846908137281E-2</v>
      </c>
      <c r="X417">
        <v>1.1402075177682338E-4</v>
      </c>
      <c r="Y417">
        <v>0.64615560031925812</v>
      </c>
      <c r="Z417">
        <v>3.0785602979742314E-3</v>
      </c>
      <c r="AA417">
        <v>1.0261867659914104E-3</v>
      </c>
      <c r="AB417">
        <v>0.34134012390255025</v>
      </c>
      <c r="AC417">
        <v>5.0929269126981109E-3</v>
      </c>
      <c r="AD417">
        <v>5.4121850176732163E-2</v>
      </c>
      <c r="AE417">
        <v>3.9147124776709361E-5</v>
      </c>
      <c r="AF417">
        <v>2.5502641480749495E-2</v>
      </c>
      <c r="AG417">
        <v>13.31</v>
      </c>
      <c r="AH417">
        <v>8.2100000000000009</v>
      </c>
      <c r="AI417">
        <v>7.2353768385846227E-3</v>
      </c>
      <c r="AJ417">
        <v>191.68</v>
      </c>
      <c r="AK417">
        <v>356.79</v>
      </c>
      <c r="AL417">
        <v>9.0076393903690474E-3</v>
      </c>
      <c r="AM417">
        <v>1.1399999999999999</v>
      </c>
      <c r="AN417">
        <v>7.79</v>
      </c>
      <c r="AO417">
        <v>1006.88</v>
      </c>
      <c r="AP417">
        <v>11.36</v>
      </c>
      <c r="AQ417">
        <v>284.8</v>
      </c>
      <c r="AR417">
        <v>1</v>
      </c>
      <c r="AS417">
        <v>100.91</v>
      </c>
      <c r="AT417">
        <v>2.5299999999999998</v>
      </c>
      <c r="AU417">
        <v>0.24</v>
      </c>
      <c r="AV417">
        <v>1870.58</v>
      </c>
      <c r="AW417">
        <v>452.33</v>
      </c>
      <c r="AX417">
        <v>9.81</v>
      </c>
      <c r="AY417">
        <v>84.16</v>
      </c>
      <c r="AZ417">
        <v>59.49</v>
      </c>
      <c r="BA417">
        <v>148.06</v>
      </c>
      <c r="BB417">
        <v>14.35</v>
      </c>
      <c r="BC417">
        <v>6.34</v>
      </c>
      <c r="BD417">
        <v>-6.39</v>
      </c>
      <c r="BE417">
        <v>10.26</v>
      </c>
      <c r="BF417">
        <v>54.85</v>
      </c>
    </row>
    <row r="418" spans="1:58" x14ac:dyDescent="0.3">
      <c r="A418" s="25">
        <v>2</v>
      </c>
      <c r="B418">
        <v>7.35</v>
      </c>
      <c r="C418">
        <v>1.3174019607843137E-2</v>
      </c>
      <c r="D418">
        <v>6.9898329702251273E-3</v>
      </c>
      <c r="E418">
        <v>1.835965867828613E-2</v>
      </c>
      <c r="F418">
        <v>0.30801788307915756</v>
      </c>
      <c r="G418">
        <v>1.1256354393609296E-2</v>
      </c>
      <c r="H418">
        <v>6.8082788671023972E-5</v>
      </c>
      <c r="I418">
        <v>1.6022149600580973E-2</v>
      </c>
      <c r="J418">
        <v>8.3469498910675385E-2</v>
      </c>
      <c r="K418">
        <v>9.1877723311546838E-2</v>
      </c>
      <c r="L418">
        <v>5.6735657225853303E-3</v>
      </c>
      <c r="M418">
        <v>9.4975490196078424E-3</v>
      </c>
      <c r="N418">
        <v>9.225217864923748E-3</v>
      </c>
      <c r="O418">
        <v>2.4362291212781408E-2</v>
      </c>
      <c r="P418">
        <v>1.1063453159041394E-2</v>
      </c>
      <c r="Q418">
        <v>3.2679738562091504E-3</v>
      </c>
      <c r="R418">
        <v>3.2725127087872188E-2</v>
      </c>
      <c r="S418">
        <v>5.4466230936819177E-4</v>
      </c>
      <c r="T418">
        <v>2.4963689179375453E-4</v>
      </c>
      <c r="U418">
        <v>0.1789556100217865</v>
      </c>
      <c r="V418">
        <v>2.8367828612926654E-4</v>
      </c>
      <c r="W418">
        <v>1.0575526506899056E-2</v>
      </c>
      <c r="X418">
        <v>5.6735657225853308E-5</v>
      </c>
      <c r="Y418">
        <v>0.55580519244734927</v>
      </c>
      <c r="Z418">
        <v>2.3942447349310095E-3</v>
      </c>
      <c r="AA418">
        <v>8.1699346405228761E-4</v>
      </c>
      <c r="AB418">
        <v>0.34385212418300654</v>
      </c>
      <c r="AC418">
        <v>4.1870915032679737E-3</v>
      </c>
      <c r="AD418">
        <v>9.1832334785766162E-2</v>
      </c>
      <c r="AE418">
        <v>8.8507625272331163E-6</v>
      </c>
      <c r="AF418">
        <v>4.4026870007262166E-2</v>
      </c>
      <c r="AG418">
        <v>15.4</v>
      </c>
      <c r="AH418">
        <v>8.75</v>
      </c>
      <c r="AI418">
        <v>1.8574119462599855E-3</v>
      </c>
      <c r="AJ418">
        <v>132.44999999999999</v>
      </c>
      <c r="AK418">
        <v>342.37</v>
      </c>
      <c r="AL418">
        <v>6.5699891067538124E-3</v>
      </c>
      <c r="AM418">
        <v>0.74</v>
      </c>
      <c r="AN418">
        <v>323.72000000000003</v>
      </c>
      <c r="AO418">
        <v>1341.05</v>
      </c>
      <c r="AP418">
        <v>8.15</v>
      </c>
      <c r="AQ418">
        <v>19.04</v>
      </c>
      <c r="AR418">
        <v>0.86</v>
      </c>
      <c r="AS418">
        <v>123.45</v>
      </c>
      <c r="AT418">
        <v>3.11</v>
      </c>
      <c r="AU418">
        <v>0.67</v>
      </c>
      <c r="AV418">
        <v>1397.98</v>
      </c>
      <c r="AW418">
        <v>394.43</v>
      </c>
      <c r="AX418">
        <v>2.39</v>
      </c>
      <c r="AY418">
        <v>83.57</v>
      </c>
      <c r="AZ418">
        <v>58.72</v>
      </c>
      <c r="BA418">
        <v>180.7</v>
      </c>
      <c r="BB418">
        <v>17.100000000000001</v>
      </c>
      <c r="BC418">
        <v>8.06</v>
      </c>
      <c r="BD418">
        <v>-2.77</v>
      </c>
      <c r="BE418">
        <v>1.71</v>
      </c>
      <c r="BF418">
        <v>56.48</v>
      </c>
    </row>
    <row r="419" spans="1:58" x14ac:dyDescent="0.3">
      <c r="A419" s="25">
        <v>3</v>
      </c>
      <c r="B419">
        <v>6.73</v>
      </c>
      <c r="C419">
        <v>5.305686123469211E-3</v>
      </c>
      <c r="D419">
        <v>8.371193661473644E-3</v>
      </c>
      <c r="E419">
        <v>1.0391284526261181E-2</v>
      </c>
      <c r="F419">
        <v>0.19462828756032763</v>
      </c>
      <c r="G419">
        <v>8.1511059407964031E-3</v>
      </c>
      <c r="H419">
        <v>7.8602757384729051E-6</v>
      </c>
      <c r="I419">
        <v>1.5358978792976057E-2</v>
      </c>
      <c r="J419">
        <v>4.5746804797912308E-2</v>
      </c>
      <c r="K419">
        <v>4.1816666928675861E-2</v>
      </c>
      <c r="L419">
        <v>5.9030670795931521E-3</v>
      </c>
      <c r="M419">
        <v>9.7074405370140386E-3</v>
      </c>
      <c r="N419">
        <v>1.131093678766251E-2</v>
      </c>
      <c r="O419">
        <v>1.7599157378440835E-2</v>
      </c>
      <c r="P419">
        <v>8.4812375218122644E-3</v>
      </c>
      <c r="Q419">
        <v>5.2035025388690636E-3</v>
      </c>
      <c r="R419">
        <v>3.2620144314662557E-2</v>
      </c>
      <c r="S419">
        <v>4.480357170929556E-4</v>
      </c>
      <c r="T419">
        <v>1.8078634198487683E-4</v>
      </c>
      <c r="U419">
        <v>0.13164389806794422</v>
      </c>
      <c r="V419">
        <v>6.2882205907783241E-5</v>
      </c>
      <c r="W419">
        <v>1.0399144801999655E-2</v>
      </c>
      <c r="X419">
        <v>5.5021930169310337E-5</v>
      </c>
      <c r="Y419">
        <v>0.49559824558645516</v>
      </c>
      <c r="Z419">
        <v>2.3030607913725612E-3</v>
      </c>
      <c r="AA419">
        <v>8.3318922827812798E-4</v>
      </c>
      <c r="AB419">
        <v>0.23051044630645642</v>
      </c>
      <c r="AC419">
        <v>3.906557042021034E-3</v>
      </c>
      <c r="AD419">
        <v>7.2487462860197138E-2</v>
      </c>
      <c r="AE419">
        <v>9.589536400936944E-6</v>
      </c>
      <c r="AF419">
        <v>4.0700507773812705E-2</v>
      </c>
      <c r="AG419">
        <v>10</v>
      </c>
      <c r="AH419">
        <v>13.9</v>
      </c>
      <c r="AI419">
        <v>1.1496439295090471E-3</v>
      </c>
      <c r="AJ419">
        <v>255.28</v>
      </c>
      <c r="AK419">
        <v>230.22</v>
      </c>
      <c r="AL419">
        <v>1.0540629765292166E-2</v>
      </c>
      <c r="AM419">
        <v>0.69</v>
      </c>
      <c r="AN419">
        <v>307.39999999999998</v>
      </c>
      <c r="AO419">
        <v>1431.29</v>
      </c>
      <c r="AP419">
        <v>6.37</v>
      </c>
      <c r="AQ419">
        <v>11.69</v>
      </c>
      <c r="AR419">
        <v>0.89</v>
      </c>
      <c r="AS419">
        <v>101.14</v>
      </c>
      <c r="AT419">
        <v>6.56</v>
      </c>
      <c r="AU419">
        <v>1.1399999999999999</v>
      </c>
      <c r="AV419">
        <v>1111.99</v>
      </c>
      <c r="AW419">
        <v>363.72</v>
      </c>
      <c r="AX419">
        <v>54.37</v>
      </c>
      <c r="AY419">
        <v>76.790000000000006</v>
      </c>
      <c r="AZ419">
        <v>53.91</v>
      </c>
      <c r="BA419">
        <v>202.03</v>
      </c>
      <c r="BB419">
        <v>25.13</v>
      </c>
      <c r="BC419">
        <v>7.15</v>
      </c>
      <c r="BD419">
        <v>-2.2799999999999998</v>
      </c>
      <c r="BE419">
        <v>6.5</v>
      </c>
      <c r="BF419">
        <v>51.16</v>
      </c>
    </row>
    <row r="420" spans="1:58" x14ac:dyDescent="0.3">
      <c r="A420" s="25">
        <v>4</v>
      </c>
      <c r="B420">
        <v>6.97</v>
      </c>
      <c r="C420">
        <v>3.0464279630019343E-3</v>
      </c>
      <c r="D420">
        <v>7.7663870767319043E-3</v>
      </c>
      <c r="E420">
        <v>5.74211586447404E-3</v>
      </c>
      <c r="F420">
        <v>0.1217068013508503</v>
      </c>
      <c r="G420">
        <v>5.4414815260199019E-3</v>
      </c>
      <c r="H420">
        <v>1.002114461513794E-5</v>
      </c>
      <c r="I420">
        <v>1.0181482928980148E-2</v>
      </c>
      <c r="J420">
        <v>2.4070789365561333E-2</v>
      </c>
      <c r="K420">
        <v>2.4020683642485646E-2</v>
      </c>
      <c r="L420">
        <v>4.8502339937267639E-3</v>
      </c>
      <c r="M420">
        <v>7.3054144244355593E-3</v>
      </c>
      <c r="N420">
        <v>8.5580575013278013E-3</v>
      </c>
      <c r="O420">
        <v>1.0141398350519597E-2</v>
      </c>
      <c r="P420">
        <v>5.0606780306446603E-3</v>
      </c>
      <c r="Q420">
        <v>4.9704877291084186E-3</v>
      </c>
      <c r="R420">
        <v>2.4060768220946195E-2</v>
      </c>
      <c r="S420">
        <v>2.8059204922386237E-4</v>
      </c>
      <c r="T420">
        <v>7.0148012305965593E-5</v>
      </c>
      <c r="U420">
        <v>9.0871739370070856E-2</v>
      </c>
      <c r="V420">
        <v>3.0063433845413825E-5</v>
      </c>
      <c r="W420">
        <v>7.6862179198108008E-3</v>
      </c>
      <c r="X420">
        <v>4.0084578460551762E-5</v>
      </c>
      <c r="Y420">
        <v>0.47266732806221129</v>
      </c>
      <c r="Z420">
        <v>1.3428333784284842E-3</v>
      </c>
      <c r="AA420">
        <v>4.6097265229634528E-4</v>
      </c>
      <c r="AB420">
        <v>0.14869374379941677</v>
      </c>
      <c r="AC420">
        <v>2.6255398891661405E-3</v>
      </c>
      <c r="AD420">
        <v>7.4176512441251036E-2</v>
      </c>
      <c r="AE420">
        <v>2.1846095261000714E-5</v>
      </c>
      <c r="AF420">
        <v>4.1597771297437594E-2</v>
      </c>
      <c r="AG420">
        <v>5.78</v>
      </c>
      <c r="AH420">
        <v>16.07</v>
      </c>
      <c r="AI420">
        <v>1.1474210584332943E-3</v>
      </c>
      <c r="AJ420">
        <v>163.36000000000001</v>
      </c>
      <c r="AK420">
        <v>147.88</v>
      </c>
      <c r="AL420">
        <v>1.8709476996462537E-2</v>
      </c>
      <c r="AM420">
        <v>0.7</v>
      </c>
      <c r="AN420">
        <v>389.58</v>
      </c>
      <c r="AO420">
        <v>1497.6</v>
      </c>
      <c r="AP420">
        <v>11.41</v>
      </c>
      <c r="AQ420">
        <v>13.36</v>
      </c>
      <c r="AR420">
        <v>0.85</v>
      </c>
      <c r="AS420">
        <v>77.62</v>
      </c>
      <c r="AT420">
        <v>9.48</v>
      </c>
      <c r="AU420">
        <v>0.78</v>
      </c>
      <c r="AV420">
        <v>1007.3</v>
      </c>
      <c r="AW420">
        <v>280.58999999999997</v>
      </c>
      <c r="AX420">
        <v>53.55</v>
      </c>
      <c r="AY420">
        <v>74.73</v>
      </c>
      <c r="AZ420">
        <v>51.04</v>
      </c>
      <c r="BA420">
        <v>212.73</v>
      </c>
      <c r="BB420">
        <v>24.26</v>
      </c>
      <c r="BC420">
        <v>7.28</v>
      </c>
      <c r="BD420">
        <v>-1.28</v>
      </c>
      <c r="BE420">
        <v>2.66</v>
      </c>
      <c r="BF420">
        <v>55.33</v>
      </c>
    </row>
    <row r="421" spans="1:58" x14ac:dyDescent="0.3">
      <c r="A421" s="25">
        <v>5</v>
      </c>
      <c r="B421">
        <v>4.67</v>
      </c>
      <c r="C421">
        <v>1.226782847970649E-2</v>
      </c>
      <c r="D421">
        <v>1.3834747382098908E-2</v>
      </c>
      <c r="E421">
        <v>2.5414660246120921E-2</v>
      </c>
      <c r="F421">
        <v>0.54719865474279594</v>
      </c>
      <c r="G421">
        <v>1.349078957425667E-2</v>
      </c>
      <c r="H421">
        <v>0</v>
      </c>
      <c r="I421">
        <v>3.623022242604907E-2</v>
      </c>
      <c r="J421">
        <v>0.13586333409768403</v>
      </c>
      <c r="K421">
        <v>0.15107391271115186</v>
      </c>
      <c r="L421">
        <v>1.2114958342887717E-2</v>
      </c>
      <c r="M421">
        <v>1.7885806007796375E-2</v>
      </c>
      <c r="N421">
        <v>2.0331728196896735E-2</v>
      </c>
      <c r="O421">
        <v>3.3554995031720554E-2</v>
      </c>
      <c r="P421">
        <v>3.9096537491401052E-2</v>
      </c>
      <c r="Q421">
        <v>9.4397309485591985E-3</v>
      </c>
      <c r="R421">
        <v>8.4957578537032785E-2</v>
      </c>
      <c r="S421">
        <v>9.5543835511732787E-4</v>
      </c>
      <c r="T421">
        <v>1.299396162959566E-3</v>
      </c>
      <c r="U421">
        <v>0.30810976075823587</v>
      </c>
      <c r="V421">
        <v>3.057402736375449E-4</v>
      </c>
      <c r="W421">
        <v>2.0446380799510815E-2</v>
      </c>
      <c r="X421">
        <v>3.8217534204693115E-4</v>
      </c>
      <c r="Y421">
        <v>0.75429947259802799</v>
      </c>
      <c r="Z421">
        <v>7.643506840938623E-3</v>
      </c>
      <c r="AA421">
        <v>3.6306657494458456E-3</v>
      </c>
      <c r="AB421">
        <v>0.615569823434992</v>
      </c>
      <c r="AC421">
        <v>1.5248796147672551E-2</v>
      </c>
      <c r="AD421">
        <v>7.116104868913857E-2</v>
      </c>
      <c r="AE421">
        <v>5.5033249254758082E-5</v>
      </c>
      <c r="AF421">
        <v>2.8128105174654132E-2</v>
      </c>
      <c r="AG421">
        <v>8.5399999999999991</v>
      </c>
      <c r="AH421">
        <v>9.9</v>
      </c>
      <c r="AI421">
        <v>8.6069708782389367E-3</v>
      </c>
      <c r="AJ421">
        <v>59.25</v>
      </c>
      <c r="AK421">
        <v>634.03</v>
      </c>
      <c r="AL421">
        <v>1.2993961629595659E-2</v>
      </c>
      <c r="AM421">
        <v>0.76</v>
      </c>
      <c r="AN421">
        <v>372.4</v>
      </c>
      <c r="AO421">
        <v>1016.16</v>
      </c>
      <c r="AP421">
        <v>15.32</v>
      </c>
      <c r="AQ421">
        <v>9.5</v>
      </c>
      <c r="AR421">
        <v>0.85</v>
      </c>
      <c r="AS421">
        <v>108</v>
      </c>
      <c r="AT421">
        <v>8.24</v>
      </c>
      <c r="AU421">
        <v>2.1800000000000002</v>
      </c>
      <c r="AV421">
        <v>2023.33</v>
      </c>
      <c r="AW421">
        <v>587.27</v>
      </c>
      <c r="AX421">
        <v>0</v>
      </c>
      <c r="AY421">
        <v>79.09</v>
      </c>
      <c r="AZ421">
        <v>56.18</v>
      </c>
      <c r="BA421">
        <v>128.71</v>
      </c>
      <c r="BB421">
        <v>16.18</v>
      </c>
      <c r="BC421">
        <v>5.12</v>
      </c>
      <c r="BD421">
        <v>-7.29</v>
      </c>
      <c r="BE421">
        <v>3.65</v>
      </c>
      <c r="BF421">
        <v>62.35</v>
      </c>
    </row>
    <row r="422" spans="1:58" x14ac:dyDescent="0.3">
      <c r="A422" s="25">
        <v>6</v>
      </c>
      <c r="B422">
        <v>4.82</v>
      </c>
      <c r="C422">
        <v>8.0677692617991126E-3</v>
      </c>
      <c r="D422">
        <v>1.4656447492268387E-2</v>
      </c>
      <c r="E422">
        <v>2.3154497781363453E-2</v>
      </c>
      <c r="F422">
        <v>0.40556676079064141</v>
      </c>
      <c r="G422">
        <v>1.2881538254672583E-2</v>
      </c>
      <c r="H422">
        <v>0</v>
      </c>
      <c r="I422">
        <v>3.6036036036036036E-2</v>
      </c>
      <c r="J422">
        <v>8.2748420061852901E-2</v>
      </c>
      <c r="K422">
        <v>9.0036304961678096E-2</v>
      </c>
      <c r="L422">
        <v>1.0165389269866881E-2</v>
      </c>
      <c r="M422">
        <v>1.8340728788489982E-2</v>
      </c>
      <c r="N422">
        <v>2.9124647035094795E-2</v>
      </c>
      <c r="O422">
        <v>2.761866343955896E-2</v>
      </c>
      <c r="P422">
        <v>2.581686163775716E-2</v>
      </c>
      <c r="Q422">
        <v>9.9502487562189053E-3</v>
      </c>
      <c r="R422">
        <v>8.4388866478418714E-2</v>
      </c>
      <c r="S422">
        <v>8.336694903859083E-4</v>
      </c>
      <c r="T422">
        <v>7.7988436197391417E-4</v>
      </c>
      <c r="U422">
        <v>0.24690063197525883</v>
      </c>
      <c r="V422">
        <v>5.3785128411994086E-5</v>
      </c>
      <c r="W422">
        <v>2.0008067769261798E-2</v>
      </c>
      <c r="X422">
        <v>2.1514051364797634E-4</v>
      </c>
      <c r="Y422">
        <v>0.75043700416834747</v>
      </c>
      <c r="Z422">
        <v>5.1902648917574292E-3</v>
      </c>
      <c r="AA422">
        <v>1.9093720586257899E-3</v>
      </c>
      <c r="AB422">
        <v>0.48118865133790506</v>
      </c>
      <c r="AC422">
        <v>9.8426784993949166E-3</v>
      </c>
      <c r="AD422">
        <v>4.6201425305902918E-2</v>
      </c>
      <c r="AE422">
        <v>5.0558020707274436E-5</v>
      </c>
      <c r="AF422">
        <v>2.5843754201963158E-2</v>
      </c>
      <c r="AG422">
        <v>5.3</v>
      </c>
      <c r="AH422">
        <v>14.36</v>
      </c>
      <c r="AI422">
        <v>4.8990184214064807E-3</v>
      </c>
      <c r="AJ422">
        <v>229.76</v>
      </c>
      <c r="AK422">
        <v>483.96</v>
      </c>
      <c r="AL422">
        <v>1.6942315449778138E-2</v>
      </c>
      <c r="AM422">
        <v>0.81</v>
      </c>
      <c r="AN422">
        <v>245.43</v>
      </c>
      <c r="AO422">
        <v>972.95</v>
      </c>
      <c r="AP422">
        <v>10.52</v>
      </c>
      <c r="AQ422">
        <v>8.59</v>
      </c>
      <c r="AR422">
        <v>0.94</v>
      </c>
      <c r="AS422">
        <v>76</v>
      </c>
      <c r="AT422">
        <v>6.67</v>
      </c>
      <c r="AU422">
        <v>7.0000000000000007E-2</v>
      </c>
      <c r="AV422">
        <v>1467.97</v>
      </c>
      <c r="AW422">
        <v>351.75</v>
      </c>
      <c r="AX422">
        <v>0</v>
      </c>
      <c r="AY422">
        <v>84.65</v>
      </c>
      <c r="AZ422">
        <v>55.71</v>
      </c>
      <c r="BA422">
        <v>132.49</v>
      </c>
      <c r="BB422">
        <v>24.13</v>
      </c>
      <c r="BC422">
        <v>5.0199999999999996</v>
      </c>
      <c r="BD422">
        <v>-2.66</v>
      </c>
      <c r="BE422">
        <v>4.88</v>
      </c>
      <c r="BF422">
        <v>54.29</v>
      </c>
    </row>
    <row r="423" spans="1:58" x14ac:dyDescent="0.3">
      <c r="A423" s="25">
        <v>7</v>
      </c>
      <c r="B423">
        <v>4.74</v>
      </c>
      <c r="C423">
        <v>5.6991163585059772E-3</v>
      </c>
      <c r="D423">
        <v>8.2238063414271922E-3</v>
      </c>
      <c r="E423">
        <v>2.0141828172569987E-2</v>
      </c>
      <c r="F423">
        <v>0.250074255587733</v>
      </c>
      <c r="G423">
        <v>1.0748496324348407E-2</v>
      </c>
      <c r="H423">
        <v>5.5691690799732683E-5</v>
      </c>
      <c r="I423">
        <v>2.1255661988564638E-2</v>
      </c>
      <c r="J423">
        <v>4.7152298210440334E-2</v>
      </c>
      <c r="K423">
        <v>5.1050716566421621E-2</v>
      </c>
      <c r="L423">
        <v>5.9033192247716637E-3</v>
      </c>
      <c r="M423">
        <v>1.0748496324348407E-2</v>
      </c>
      <c r="N423">
        <v>1.5222395485260266E-2</v>
      </c>
      <c r="O423">
        <v>1.8489641345511249E-2</v>
      </c>
      <c r="P423">
        <v>1.7654265983515261E-2</v>
      </c>
      <c r="Q423">
        <v>6.6087473082349444E-3</v>
      </c>
      <c r="R423">
        <v>4.8526026583500408E-2</v>
      </c>
      <c r="S423">
        <v>5.7548080493057105E-4</v>
      </c>
      <c r="T423">
        <v>1.1138338159946537E-4</v>
      </c>
      <c r="U423">
        <v>0.16005791935843172</v>
      </c>
      <c r="V423">
        <v>1.2994727853270959E-4</v>
      </c>
      <c r="W423">
        <v>1.1565307789411153E-2</v>
      </c>
      <c r="X423">
        <v>1.1138338159946537E-4</v>
      </c>
      <c r="Y423">
        <v>0.68430236875324868</v>
      </c>
      <c r="Z423">
        <v>2.5618177767877033E-3</v>
      </c>
      <c r="AA423">
        <v>7.6111977426301328E-4</v>
      </c>
      <c r="AB423">
        <v>0.29379223286552314</v>
      </c>
      <c r="AC423">
        <v>5.0308160689091852E-3</v>
      </c>
      <c r="AD423">
        <v>3.9800995024875621E-2</v>
      </c>
      <c r="AE423">
        <v>3.6942154897156008E-5</v>
      </c>
      <c r="AF423">
        <v>2.4634291230415089E-2</v>
      </c>
      <c r="AG423">
        <v>5.5</v>
      </c>
      <c r="AH423">
        <v>13.01</v>
      </c>
      <c r="AI423">
        <v>3.2887799806935471E-3</v>
      </c>
      <c r="AJ423">
        <v>109.43</v>
      </c>
      <c r="AK423">
        <v>295.93</v>
      </c>
      <c r="AL423">
        <v>1.8006980025246901E-2</v>
      </c>
      <c r="AM423">
        <v>0.83</v>
      </c>
      <c r="AN423">
        <v>238.22</v>
      </c>
      <c r="AO423">
        <v>1188.42</v>
      </c>
      <c r="AP423">
        <v>9.4499999999999993</v>
      </c>
      <c r="AQ423">
        <v>9.61</v>
      </c>
      <c r="AR423">
        <v>0.86</v>
      </c>
      <c r="AS423">
        <v>110.58</v>
      </c>
      <c r="AT423">
        <v>6.08</v>
      </c>
      <c r="AU423">
        <v>0.24</v>
      </c>
      <c r="AV423">
        <v>1456.07</v>
      </c>
      <c r="AW423">
        <v>267.26</v>
      </c>
      <c r="AX423">
        <v>0</v>
      </c>
      <c r="AY423">
        <v>86.49</v>
      </c>
      <c r="AZ423">
        <v>56.49</v>
      </c>
      <c r="BA423">
        <v>145.08000000000001</v>
      </c>
      <c r="BB423">
        <v>29.9</v>
      </c>
      <c r="BC423">
        <v>4.87</v>
      </c>
      <c r="BD423">
        <v>-4.75</v>
      </c>
      <c r="BE423">
        <v>0.69</v>
      </c>
      <c r="BF423">
        <v>61.24</v>
      </c>
    </row>
    <row r="424" spans="1:58" x14ac:dyDescent="0.3">
      <c r="A424" s="25">
        <v>8</v>
      </c>
      <c r="B424">
        <v>5.41</v>
      </c>
      <c r="C424">
        <v>4.7804703321531403E-3</v>
      </c>
      <c r="D424">
        <v>7.4117955005717278E-3</v>
      </c>
      <c r="E424">
        <v>1.5264441291140287E-2</v>
      </c>
      <c r="F424">
        <v>0.2051331505641506</v>
      </c>
      <c r="G424">
        <v>7.8526457905685586E-3</v>
      </c>
      <c r="H424">
        <v>1.3776571562400982E-5</v>
      </c>
      <c r="I424">
        <v>1.7565128742061252E-2</v>
      </c>
      <c r="J424">
        <v>3.5268023199746514E-2</v>
      </c>
      <c r="K424">
        <v>3.4400099191315252E-2</v>
      </c>
      <c r="L424">
        <v>4.8631297615275466E-3</v>
      </c>
      <c r="M424">
        <v>1.0842161819609572E-2</v>
      </c>
      <c r="N424">
        <v>1.5140452147078678E-2</v>
      </c>
      <c r="O424">
        <v>1.4740931571769049E-2</v>
      </c>
      <c r="P424">
        <v>1.193051097303925E-2</v>
      </c>
      <c r="Q424">
        <v>5.2626503368371751E-3</v>
      </c>
      <c r="R424">
        <v>5.7654951988648104E-2</v>
      </c>
      <c r="S424">
        <v>8.5414743686886084E-4</v>
      </c>
      <c r="T424">
        <v>1.7909543031121276E-4</v>
      </c>
      <c r="U424">
        <v>0.13746263104963699</v>
      </c>
      <c r="V424">
        <v>4.1329714687202943E-5</v>
      </c>
      <c r="W424">
        <v>1.1916734401476848E-2</v>
      </c>
      <c r="X424">
        <v>2.0664857343601471E-4</v>
      </c>
      <c r="Y424">
        <v>0.61654290713213111</v>
      </c>
      <c r="Z424">
        <v>1.9149434471737363E-3</v>
      </c>
      <c r="AA424">
        <v>7.9904115061925688E-4</v>
      </c>
      <c r="AB424">
        <v>0.24774408640665685</v>
      </c>
      <c r="AC424">
        <v>4.4911623293427197E-3</v>
      </c>
      <c r="AD424">
        <v>4.101285354126772E-2</v>
      </c>
      <c r="AE424">
        <v>4.9733423340267538E-5</v>
      </c>
      <c r="AF424">
        <v>2.5335115103255403E-2</v>
      </c>
      <c r="AG424">
        <v>4.33</v>
      </c>
      <c r="AH424">
        <v>15.71</v>
      </c>
      <c r="AI424">
        <v>1.9379503216829458E-3</v>
      </c>
      <c r="AJ424">
        <v>1381.73</v>
      </c>
      <c r="AK424">
        <v>241.97</v>
      </c>
      <c r="AL424">
        <v>3.2058082025707084E-2</v>
      </c>
      <c r="AM424">
        <v>0.92</v>
      </c>
      <c r="AN424">
        <v>270.64</v>
      </c>
      <c r="AO424">
        <v>1303.8399999999999</v>
      </c>
      <c r="AP424">
        <v>8.19</v>
      </c>
      <c r="AQ424">
        <v>11.45</v>
      </c>
      <c r="AR424">
        <v>0.86</v>
      </c>
      <c r="AS424">
        <v>92</v>
      </c>
      <c r="AT424">
        <v>6.75</v>
      </c>
      <c r="AU424">
        <v>0.04</v>
      </c>
      <c r="AV424">
        <v>1115.27</v>
      </c>
      <c r="AW424">
        <v>256.89</v>
      </c>
      <c r="AX424">
        <v>7.69</v>
      </c>
      <c r="AY424">
        <v>81.5</v>
      </c>
      <c r="AZ424">
        <v>54.58</v>
      </c>
      <c r="BA424">
        <v>166.06</v>
      </c>
      <c r="BB424">
        <v>47.4</v>
      </c>
      <c r="BC424">
        <v>5.68</v>
      </c>
      <c r="BD424">
        <v>-4.5999999999999996</v>
      </c>
      <c r="BE424">
        <v>5.69</v>
      </c>
      <c r="BF424">
        <v>61.8</v>
      </c>
    </row>
    <row r="425" spans="1:58" x14ac:dyDescent="0.3">
      <c r="A425" s="25">
        <v>9</v>
      </c>
      <c r="B425">
        <v>5.73</v>
      </c>
      <c r="C425">
        <v>5.8992753359309565E-3</v>
      </c>
      <c r="D425">
        <v>7.5015476493936854E-3</v>
      </c>
      <c r="E425">
        <v>1.2727140308073268E-2</v>
      </c>
      <c r="F425">
        <v>0.21952951458431957</v>
      </c>
      <c r="G425">
        <v>9.759295000182076E-3</v>
      </c>
      <c r="H425">
        <v>1.820763992571283E-5</v>
      </c>
      <c r="I425">
        <v>1.744291904883289E-2</v>
      </c>
      <c r="J425">
        <v>4.8414114562470412E-2</v>
      </c>
      <c r="K425">
        <v>4.6338443610939153E-2</v>
      </c>
      <c r="L425">
        <v>5.5169148974909873E-3</v>
      </c>
      <c r="M425">
        <v>9.39514220166782E-3</v>
      </c>
      <c r="N425">
        <v>1.2071665270747605E-2</v>
      </c>
      <c r="O425">
        <v>1.8954153162667055E-2</v>
      </c>
      <c r="P425">
        <v>1.1780343031936201E-2</v>
      </c>
      <c r="Q425">
        <v>6.2816357743709257E-3</v>
      </c>
      <c r="R425">
        <v>3.898255708095117E-2</v>
      </c>
      <c r="S425">
        <v>5.2802155784567205E-4</v>
      </c>
      <c r="T425">
        <v>1.6386875933141546E-4</v>
      </c>
      <c r="U425">
        <v>0.14200138378063434</v>
      </c>
      <c r="V425">
        <v>9.1038199628564145E-5</v>
      </c>
      <c r="W425">
        <v>1.0178070718473471E-2</v>
      </c>
      <c r="X425">
        <v>3.6415279851425658E-4</v>
      </c>
      <c r="Y425">
        <v>0.72830559702851316</v>
      </c>
      <c r="Z425">
        <v>3.3866210261825863E-3</v>
      </c>
      <c r="AA425">
        <v>1.7115181530170059E-3</v>
      </c>
      <c r="AB425">
        <v>0.25612687083500235</v>
      </c>
      <c r="AC425">
        <v>6.1723899348166489E-3</v>
      </c>
      <c r="AD425">
        <v>5.8082371363023924E-2</v>
      </c>
      <c r="AE425">
        <v>3.4230363060340115E-5</v>
      </c>
      <c r="AF425">
        <v>2.8986562761734825E-2</v>
      </c>
      <c r="AG425">
        <v>5.1100000000000003</v>
      </c>
      <c r="AH425">
        <v>12.63</v>
      </c>
      <c r="AI425">
        <v>2.7819453042496629E-3</v>
      </c>
      <c r="AJ425">
        <v>178.41</v>
      </c>
      <c r="AK425">
        <v>241.85</v>
      </c>
      <c r="AL425">
        <v>1.6568952332398676E-2</v>
      </c>
      <c r="AM425">
        <v>0.87</v>
      </c>
      <c r="AN425">
        <v>245.38</v>
      </c>
      <c r="AO425">
        <v>1352.63</v>
      </c>
      <c r="AP425">
        <v>6.93</v>
      </c>
      <c r="AQ425">
        <v>13.13</v>
      </c>
      <c r="AR425">
        <v>0.87</v>
      </c>
      <c r="AS425">
        <v>93.49</v>
      </c>
      <c r="AT425">
        <v>7.69</v>
      </c>
      <c r="AU425">
        <v>3.95</v>
      </c>
      <c r="AV425">
        <v>1443.6</v>
      </c>
      <c r="AW425">
        <v>311.27999999999997</v>
      </c>
      <c r="AX425">
        <v>20.54</v>
      </c>
      <c r="AY425">
        <v>75.17</v>
      </c>
      <c r="AZ425">
        <v>54.4</v>
      </c>
      <c r="BA425">
        <v>145.41</v>
      </c>
      <c r="BB425">
        <v>36.479999999999997</v>
      </c>
      <c r="BC425">
        <v>5.97</v>
      </c>
      <c r="BD425">
        <v>-0.39</v>
      </c>
      <c r="BE425">
        <v>5.78</v>
      </c>
      <c r="BF425">
        <v>58.13</v>
      </c>
    </row>
    <row r="426" spans="1:58" x14ac:dyDescent="0.3">
      <c r="A426" s="25">
        <v>10</v>
      </c>
      <c r="B426">
        <v>6.26</v>
      </c>
      <c r="C426">
        <v>2.372447619555366E-3</v>
      </c>
      <c r="D426">
        <v>5.9844324785413442E-3</v>
      </c>
      <c r="E426">
        <v>6.7574772085088235E-3</v>
      </c>
      <c r="F426">
        <v>0.14311990190328944</v>
      </c>
      <c r="G426">
        <v>5.3313429652929569E-3</v>
      </c>
      <c r="H426">
        <v>1.3328357413232393E-5</v>
      </c>
      <c r="I426">
        <v>1.0102894919230153E-2</v>
      </c>
      <c r="J426">
        <v>2.1671909153915873E-2</v>
      </c>
      <c r="K426">
        <v>2.416431199019033E-2</v>
      </c>
      <c r="L426">
        <v>4.5049848056725487E-3</v>
      </c>
      <c r="M426">
        <v>9.9829397025110629E-3</v>
      </c>
      <c r="N426">
        <v>9.3565069040891409E-3</v>
      </c>
      <c r="O426">
        <v>9.1565815428906547E-3</v>
      </c>
      <c r="P426">
        <v>6.5042384176574077E-3</v>
      </c>
      <c r="Q426">
        <v>5.5979101135576054E-3</v>
      </c>
      <c r="R426">
        <v>5.1434131257663808E-2</v>
      </c>
      <c r="S426">
        <v>3.332089353308098E-4</v>
      </c>
      <c r="T426">
        <v>1.5994028895878872E-4</v>
      </c>
      <c r="U426">
        <v>0.10838620248440582</v>
      </c>
      <c r="V426">
        <v>2.6656714826464785E-5</v>
      </c>
      <c r="W426">
        <v>1.0502745641627126E-2</v>
      </c>
      <c r="X426">
        <v>1.0662685930585914E-4</v>
      </c>
      <c r="Y426">
        <v>0.51646052140534204</v>
      </c>
      <c r="Z426">
        <v>2.0259103268113238E-3</v>
      </c>
      <c r="AA426">
        <v>1.1728954523644506E-3</v>
      </c>
      <c r="AB426">
        <v>0.17642746707895718</v>
      </c>
      <c r="AC426">
        <v>4.1051340832755773E-3</v>
      </c>
      <c r="AD426">
        <v>7.3932398571200084E-2</v>
      </c>
      <c r="AE426">
        <v>3.1188356346963798E-5</v>
      </c>
      <c r="AF426">
        <v>4.2584101935277494E-2</v>
      </c>
      <c r="AG426">
        <v>5.93</v>
      </c>
      <c r="AH426">
        <v>17.190000000000001</v>
      </c>
      <c r="AI426">
        <v>1.8790318281175027E-3</v>
      </c>
      <c r="AJ426">
        <v>201.74</v>
      </c>
      <c r="AK426">
        <v>170.65</v>
      </c>
      <c r="AL426">
        <v>2.039238684224556E-2</v>
      </c>
      <c r="AM426">
        <v>0.62</v>
      </c>
      <c r="AN426">
        <v>291.95</v>
      </c>
      <c r="AO426">
        <v>1337.36</v>
      </c>
      <c r="AP426">
        <v>8.5299999999999994</v>
      </c>
      <c r="AQ426">
        <v>11.14</v>
      </c>
      <c r="AR426">
        <v>0.82</v>
      </c>
      <c r="AS426">
        <v>103.46</v>
      </c>
      <c r="AT426">
        <v>9.08</v>
      </c>
      <c r="AU426">
        <v>2.63</v>
      </c>
      <c r="AV426">
        <v>1017.43</v>
      </c>
      <c r="AW426">
        <v>325.02</v>
      </c>
      <c r="AX426">
        <v>45.4</v>
      </c>
      <c r="AY426">
        <v>83.37</v>
      </c>
      <c r="AZ426">
        <v>48.37</v>
      </c>
      <c r="BA426">
        <v>200.18</v>
      </c>
      <c r="BB426">
        <v>32.61</v>
      </c>
      <c r="BC426">
        <v>6.62</v>
      </c>
      <c r="BD426">
        <v>-3.05</v>
      </c>
      <c r="BE426">
        <v>0.76</v>
      </c>
      <c r="BF426">
        <v>57.39</v>
      </c>
    </row>
    <row r="427" spans="1:58" x14ac:dyDescent="0.3">
      <c r="A427" s="25">
        <v>11</v>
      </c>
      <c r="B427">
        <v>6.85</v>
      </c>
      <c r="C427">
        <v>7.5995631922622627E-3</v>
      </c>
      <c r="D427">
        <v>7.2578428532162568E-3</v>
      </c>
      <c r="E427">
        <v>1.2205359066360603E-2</v>
      </c>
      <c r="F427">
        <v>0.2342121489009234</v>
      </c>
      <c r="G427">
        <v>9.3750232146969457E-3</v>
      </c>
      <c r="H427">
        <v>7.4287030227392597E-6</v>
      </c>
      <c r="I427">
        <v>1.666258088000416E-2</v>
      </c>
      <c r="J427">
        <v>6.0447356496029357E-2</v>
      </c>
      <c r="K427">
        <v>5.6160994851908806E-2</v>
      </c>
      <c r="L427">
        <v>5.1629486008037857E-3</v>
      </c>
      <c r="M427">
        <v>1.0162465735107307E-2</v>
      </c>
      <c r="N427">
        <v>1.1499632279200374E-2</v>
      </c>
      <c r="O427">
        <v>2.0666651809260621E-2</v>
      </c>
      <c r="P427">
        <v>8.6915825366049339E-3</v>
      </c>
      <c r="Q427">
        <v>5.4675254247360952E-3</v>
      </c>
      <c r="R427">
        <v>3.5531486557761879E-2</v>
      </c>
      <c r="S427">
        <v>4.6057958740983412E-4</v>
      </c>
      <c r="T427">
        <v>4.1600736927339857E-4</v>
      </c>
      <c r="U427">
        <v>0.14998551402910565</v>
      </c>
      <c r="V427">
        <v>1.7086016952300298E-4</v>
      </c>
      <c r="W427">
        <v>1.1209912861313544E-2</v>
      </c>
      <c r="X427">
        <v>1.7086016952300298E-4</v>
      </c>
      <c r="Y427">
        <v>0.58472064362282994</v>
      </c>
      <c r="Z427">
        <v>2.8080497425954404E-3</v>
      </c>
      <c r="AA427">
        <v>1.5377415257070268E-3</v>
      </c>
      <c r="AB427">
        <v>0.27291569164939494</v>
      </c>
      <c r="AC427">
        <v>4.8955152919851726E-3</v>
      </c>
      <c r="AD427">
        <v>7.1152117551796637E-2</v>
      </c>
      <c r="AE427">
        <v>9.4344528388788605E-6</v>
      </c>
      <c r="AF427">
        <v>3.9008119572403854E-2</v>
      </c>
      <c r="AG427">
        <v>9.65</v>
      </c>
      <c r="AH427">
        <v>12.37</v>
      </c>
      <c r="AI427">
        <v>1.2448277655204177E-3</v>
      </c>
      <c r="AJ427">
        <v>148.57</v>
      </c>
      <c r="AK427">
        <v>242.26</v>
      </c>
      <c r="AL427">
        <v>1.0912764740403973E-2</v>
      </c>
      <c r="AM427">
        <v>0.81</v>
      </c>
      <c r="AN427">
        <v>330.28</v>
      </c>
      <c r="AO427">
        <v>1472.29</v>
      </c>
      <c r="AP427">
        <v>7.11</v>
      </c>
      <c r="AQ427">
        <v>12.93</v>
      </c>
      <c r="AR427">
        <v>0.89</v>
      </c>
      <c r="AS427">
        <v>104.88</v>
      </c>
      <c r="AT427">
        <v>5.1100000000000003</v>
      </c>
      <c r="AU427">
        <v>2.54</v>
      </c>
      <c r="AV427">
        <v>1143.3</v>
      </c>
      <c r="AW427">
        <v>351.56</v>
      </c>
      <c r="AX427">
        <v>42.61</v>
      </c>
      <c r="AY427">
        <v>76.86</v>
      </c>
      <c r="AZ427">
        <v>55.34</v>
      </c>
      <c r="BA427">
        <v>192.66</v>
      </c>
      <c r="BB427">
        <v>12.32</v>
      </c>
      <c r="BC427">
        <v>7.36</v>
      </c>
      <c r="BD427">
        <v>-2.68</v>
      </c>
      <c r="BE427">
        <v>-3.48</v>
      </c>
      <c r="BF427">
        <v>56.5</v>
      </c>
    </row>
    <row r="428" spans="1:58" x14ac:dyDescent="0.3">
      <c r="A428" s="25">
        <v>12</v>
      </c>
      <c r="B428">
        <v>7.67</v>
      </c>
      <c r="C428">
        <v>1.2342125757627061E-2</v>
      </c>
      <c r="D428">
        <v>5.6885517895235837E-3</v>
      </c>
      <c r="E428">
        <v>1.8013747333491349E-2</v>
      </c>
      <c r="F428">
        <v>0.27816341042223952</v>
      </c>
      <c r="G428">
        <v>1.1512545288321539E-2</v>
      </c>
      <c r="H428">
        <v>0</v>
      </c>
      <c r="I428">
        <v>1.515254122507026E-2</v>
      </c>
      <c r="J428">
        <v>7.7777401550807576E-2</v>
      </c>
      <c r="K428">
        <v>8.3652185690583414E-2</v>
      </c>
      <c r="L428">
        <v>4.4187857650763553E-3</v>
      </c>
      <c r="M428">
        <v>7.7540378559577423E-3</v>
      </c>
      <c r="N428">
        <v>6.941387600311516E-3</v>
      </c>
      <c r="O428">
        <v>2.1382859851691329E-2</v>
      </c>
      <c r="P428">
        <v>9.1931060169979338E-3</v>
      </c>
      <c r="Q428">
        <v>3.335252090881387E-3</v>
      </c>
      <c r="R428">
        <v>2.4396437883046084E-2</v>
      </c>
      <c r="S428">
        <v>5.925574780753733E-4</v>
      </c>
      <c r="T428">
        <v>3.7246470050452036E-4</v>
      </c>
      <c r="U428">
        <v>0.15696001083533676</v>
      </c>
      <c r="V428">
        <v>6.772085463718552E-5</v>
      </c>
      <c r="W428">
        <v>8.7867808891748216E-3</v>
      </c>
      <c r="X428">
        <v>1.693021365929638E-5</v>
      </c>
      <c r="Y428">
        <v>0.5676869942098669</v>
      </c>
      <c r="Z428">
        <v>2.0146954254562691E-3</v>
      </c>
      <c r="AA428">
        <v>1.0327430332170793E-3</v>
      </c>
      <c r="AB428">
        <v>0.30912877120509263</v>
      </c>
      <c r="AC428">
        <v>3.6738563640673146E-3</v>
      </c>
      <c r="AD428">
        <v>0.10495039447397826</v>
      </c>
      <c r="AE428">
        <v>1.4898588020180815E-5</v>
      </c>
      <c r="AF428">
        <v>5.1247756746690146E-2</v>
      </c>
      <c r="AG428">
        <v>12.76</v>
      </c>
      <c r="AH428">
        <v>7.91</v>
      </c>
      <c r="AI428">
        <v>2.8478312396302444E-3</v>
      </c>
      <c r="AJ428">
        <v>279.39</v>
      </c>
      <c r="AK428">
        <v>312.10000000000002</v>
      </c>
      <c r="AL428">
        <v>7.4323637964311112E-3</v>
      </c>
      <c r="AM428">
        <v>0.65</v>
      </c>
      <c r="AN428">
        <v>258.29000000000002</v>
      </c>
      <c r="AO428">
        <v>1329.64</v>
      </c>
      <c r="AP428">
        <v>6.66</v>
      </c>
      <c r="AQ428">
        <v>10.35</v>
      </c>
      <c r="AR428">
        <v>0.86</v>
      </c>
      <c r="AS428">
        <v>137.86000000000001</v>
      </c>
      <c r="AT428">
        <v>4.78</v>
      </c>
      <c r="AU428">
        <v>0.56999999999999995</v>
      </c>
      <c r="AV428">
        <v>1401.39</v>
      </c>
      <c r="AW428">
        <v>389.03</v>
      </c>
      <c r="AX428">
        <v>0</v>
      </c>
      <c r="AY428">
        <v>87.37</v>
      </c>
      <c r="AZ428">
        <v>55.58</v>
      </c>
      <c r="BA428">
        <v>174.48</v>
      </c>
      <c r="BB428">
        <v>8.1999999999999993</v>
      </c>
      <c r="BC428">
        <v>7.91</v>
      </c>
      <c r="BD428">
        <v>-3.88</v>
      </c>
      <c r="BE428">
        <v>0.41</v>
      </c>
      <c r="BF428">
        <v>61.96</v>
      </c>
    </row>
    <row r="429" spans="1:58" x14ac:dyDescent="0.3">
      <c r="A429" s="25">
        <v>13</v>
      </c>
      <c r="B429">
        <v>5.99</v>
      </c>
      <c r="C429">
        <v>6.6236831906422858E-3</v>
      </c>
      <c r="D429">
        <v>9.0282915829898187E-3</v>
      </c>
      <c r="E429">
        <v>1.1010111686572949E-2</v>
      </c>
      <c r="F429">
        <v>0.22555755205580805</v>
      </c>
      <c r="G429">
        <v>9.2132614593242439E-3</v>
      </c>
      <c r="H429">
        <v>8.8080893492583584E-6</v>
      </c>
      <c r="I429">
        <v>1.6929147729274566E-2</v>
      </c>
      <c r="J429">
        <v>5.2214353662403554E-2</v>
      </c>
      <c r="K429">
        <v>4.777507663037734E-2</v>
      </c>
      <c r="L429">
        <v>7.1785928196455625E-3</v>
      </c>
      <c r="M429">
        <v>1.0243807913187471E-2</v>
      </c>
      <c r="N429">
        <v>1.1979001514991369E-2</v>
      </c>
      <c r="O429">
        <v>2.0108867984356835E-2</v>
      </c>
      <c r="P429">
        <v>9.8914843392171378E-3</v>
      </c>
      <c r="Q429">
        <v>5.6724095409223831E-3</v>
      </c>
      <c r="R429">
        <v>4.1336363316069477E-2</v>
      </c>
      <c r="S429">
        <v>4.315963781136596E-4</v>
      </c>
      <c r="T429">
        <v>7.574956840362189E-4</v>
      </c>
      <c r="U429">
        <v>0.14696297079237572</v>
      </c>
      <c r="V429">
        <v>9.6888982841841954E-5</v>
      </c>
      <c r="W429">
        <v>1.1529788958179191E-2</v>
      </c>
      <c r="X429">
        <v>2.730507698270091E-4</v>
      </c>
      <c r="Y429">
        <v>0.65067998449776276</v>
      </c>
      <c r="Z429">
        <v>3.0740231828911674E-3</v>
      </c>
      <c r="AA429">
        <v>1.6823450657083466E-3</v>
      </c>
      <c r="AB429">
        <v>0.26445407462213294</v>
      </c>
      <c r="AC429">
        <v>5.6900257196208998E-3</v>
      </c>
      <c r="AD429">
        <v>4.9430997428037908E-2</v>
      </c>
      <c r="AE429">
        <v>1.9025472994398055E-5</v>
      </c>
      <c r="AF429">
        <v>3.3030335059718849E-2</v>
      </c>
      <c r="AG429">
        <v>3.78</v>
      </c>
      <c r="AH429">
        <v>13.21</v>
      </c>
      <c r="AI429">
        <v>1.3601451573124757E-3</v>
      </c>
      <c r="AJ429">
        <v>216.21</v>
      </c>
      <c r="AK429">
        <v>255.51</v>
      </c>
      <c r="AL429">
        <v>1.8858119296762146E-2</v>
      </c>
      <c r="AM429">
        <v>0.88</v>
      </c>
      <c r="AN429">
        <v>350.75</v>
      </c>
      <c r="AO429">
        <v>1305.6199999999999</v>
      </c>
      <c r="AP429">
        <v>8.39</v>
      </c>
      <c r="AQ429">
        <v>10.67</v>
      </c>
      <c r="AR429">
        <v>0.9</v>
      </c>
      <c r="AS429">
        <v>99.18</v>
      </c>
      <c r="AT429">
        <v>6.4</v>
      </c>
      <c r="AU429">
        <v>7.51</v>
      </c>
      <c r="AV429">
        <v>1258.6500000000001</v>
      </c>
      <c r="AW429">
        <v>406.31</v>
      </c>
      <c r="AX429">
        <v>37.97</v>
      </c>
      <c r="AY429">
        <v>68.31</v>
      </c>
      <c r="AZ429">
        <v>53.48</v>
      </c>
      <c r="BA429">
        <v>159.06</v>
      </c>
      <c r="BB429">
        <v>23.17</v>
      </c>
      <c r="BC429">
        <v>6.55</v>
      </c>
      <c r="BD429">
        <v>-2.52</v>
      </c>
      <c r="BE429">
        <v>5.34</v>
      </c>
      <c r="BF429">
        <v>55.44</v>
      </c>
    </row>
    <row r="430" spans="1:58" x14ac:dyDescent="0.3">
      <c r="A430" s="25">
        <v>14</v>
      </c>
      <c r="B430">
        <v>6.57</v>
      </c>
      <c r="C430">
        <v>5.4690532671986198E-3</v>
      </c>
      <c r="D430">
        <v>8.1173172309682989E-3</v>
      </c>
      <c r="E430">
        <v>1.0446409316368341E-2</v>
      </c>
      <c r="F430">
        <v>0.20602113435410827</v>
      </c>
      <c r="G430">
        <v>8.9626913952986845E-3</v>
      </c>
      <c r="H430">
        <v>2.5878800948889368E-5</v>
      </c>
      <c r="I430">
        <v>1.5251240025878802E-2</v>
      </c>
      <c r="J430">
        <v>4.4623679102868234E-2</v>
      </c>
      <c r="K430">
        <v>4.4744446840629719E-2</v>
      </c>
      <c r="L430">
        <v>5.9089928833297393E-3</v>
      </c>
      <c r="M430">
        <v>8.3070951045934871E-3</v>
      </c>
      <c r="N430">
        <v>1.2042268708216518E-2</v>
      </c>
      <c r="O430">
        <v>1.7088634893249945E-2</v>
      </c>
      <c r="P430">
        <v>8.1345697649342248E-3</v>
      </c>
      <c r="Q430">
        <v>5.6329523398749191E-3</v>
      </c>
      <c r="R430">
        <v>4.0569333620875565E-2</v>
      </c>
      <c r="S430">
        <v>4.3131334914815614E-4</v>
      </c>
      <c r="T430">
        <v>2.1565667457407807E-4</v>
      </c>
      <c r="U430">
        <v>0.13697649342247142</v>
      </c>
      <c r="V430">
        <v>1.5527280569333621E-4</v>
      </c>
      <c r="W430">
        <v>9.1093379340090579E-3</v>
      </c>
      <c r="X430">
        <v>4.3131334914815612E-5</v>
      </c>
      <c r="Y430">
        <v>0.6267845589821005</v>
      </c>
      <c r="Z430">
        <v>1.9840414060815184E-3</v>
      </c>
      <c r="AA430">
        <v>8.6262669829631228E-4</v>
      </c>
      <c r="AB430">
        <v>0.24</v>
      </c>
      <c r="AC430">
        <v>4.5115376320897134E-3</v>
      </c>
      <c r="AD430">
        <v>7.8110847530731081E-2</v>
      </c>
      <c r="AE430">
        <v>1.6734957946948456E-5</v>
      </c>
      <c r="AF430">
        <v>3.7222342031485875E-2</v>
      </c>
      <c r="AG430">
        <v>4.72</v>
      </c>
      <c r="AH430">
        <v>12.54</v>
      </c>
      <c r="AI430">
        <v>1.430407591114945E-3</v>
      </c>
      <c r="AJ430">
        <v>117.55</v>
      </c>
      <c r="AK430">
        <v>226.68</v>
      </c>
      <c r="AL430">
        <v>1.6717705412982533E-2</v>
      </c>
      <c r="AM430">
        <v>0.77</v>
      </c>
      <c r="AN430">
        <v>312.24</v>
      </c>
      <c r="AO430">
        <v>1379.04</v>
      </c>
      <c r="AP430">
        <v>7.57</v>
      </c>
      <c r="AQ430">
        <v>10.49</v>
      </c>
      <c r="AR430">
        <v>0.92</v>
      </c>
      <c r="AS430">
        <v>122.5</v>
      </c>
      <c r="AT430">
        <v>6.71</v>
      </c>
      <c r="AU430">
        <v>1.17</v>
      </c>
      <c r="AV430">
        <v>1136.22</v>
      </c>
      <c r="AW430">
        <v>318.64999999999998</v>
      </c>
      <c r="AX430">
        <v>25.23</v>
      </c>
      <c r="AY430">
        <v>84.97</v>
      </c>
      <c r="AZ430">
        <v>52.22</v>
      </c>
      <c r="BA430">
        <v>168.92</v>
      </c>
      <c r="BB430">
        <v>21.57</v>
      </c>
      <c r="BC430">
        <v>7.04</v>
      </c>
      <c r="BD430">
        <v>-2.97</v>
      </c>
      <c r="BE430">
        <v>2.27</v>
      </c>
      <c r="BF430">
        <v>58.98</v>
      </c>
    </row>
    <row r="431" spans="1:58" x14ac:dyDescent="0.3">
      <c r="A431" s="25">
        <v>15</v>
      </c>
      <c r="B431">
        <v>6.01</v>
      </c>
      <c r="C431">
        <v>3.1901504106072501E-3</v>
      </c>
      <c r="D431">
        <v>8.1373758520567746E-3</v>
      </c>
      <c r="E431">
        <v>6.3803008212145003E-3</v>
      </c>
      <c r="F431">
        <v>0.14537615113337571</v>
      </c>
      <c r="G431">
        <v>5.0593791668224353E-3</v>
      </c>
      <c r="H431">
        <v>0</v>
      </c>
      <c r="I431">
        <v>1.3383677894500729E-2</v>
      </c>
      <c r="J431">
        <v>2.442458908121176E-2</v>
      </c>
      <c r="K431">
        <v>2.5072588383366356E-2</v>
      </c>
      <c r="L431">
        <v>4.448764439792142E-3</v>
      </c>
      <c r="M431">
        <v>9.8072202076090065E-3</v>
      </c>
      <c r="N431">
        <v>1.4343215322691191E-2</v>
      </c>
      <c r="O431">
        <v>1.0205989008934914E-2</v>
      </c>
      <c r="P431">
        <v>6.741685047416103E-3</v>
      </c>
      <c r="Q431">
        <v>7.2152229989906162E-3</v>
      </c>
      <c r="R431">
        <v>4.1347340087479909E-2</v>
      </c>
      <c r="S431">
        <v>3.364611761187334E-4</v>
      </c>
      <c r="T431">
        <v>8.7230675290042001E-5</v>
      </c>
      <c r="U431">
        <v>0.11230326367340836</v>
      </c>
      <c r="V431">
        <v>8.7230675290042001E-5</v>
      </c>
      <c r="W431">
        <v>1.0318142734307825E-2</v>
      </c>
      <c r="X431">
        <v>2.4923050082869142E-5</v>
      </c>
      <c r="Y431">
        <v>0.46439119219410069</v>
      </c>
      <c r="Z431">
        <v>1.3458447044749336E-3</v>
      </c>
      <c r="AA431">
        <v>5.358455767816865E-4</v>
      </c>
      <c r="AB431">
        <v>0.18357072538537267</v>
      </c>
      <c r="AC431">
        <v>3.1652273605243808E-3</v>
      </c>
      <c r="AD431">
        <v>5.7410245865889067E-2</v>
      </c>
      <c r="AE431">
        <v>2.6044587336598251E-5</v>
      </c>
      <c r="AF431">
        <v>3.2387503582688451E-2</v>
      </c>
      <c r="AG431">
        <v>4.67</v>
      </c>
      <c r="AH431">
        <v>19.010000000000002</v>
      </c>
      <c r="AI431">
        <v>2.0526624048251025E-3</v>
      </c>
      <c r="AJ431">
        <v>166.69</v>
      </c>
      <c r="AK431">
        <v>183.87</v>
      </c>
      <c r="AL431">
        <v>1.8305980285867385E-2</v>
      </c>
      <c r="AM431">
        <v>0.72</v>
      </c>
      <c r="AN431">
        <v>354.38</v>
      </c>
      <c r="AO431">
        <v>1483.61</v>
      </c>
      <c r="AP431">
        <v>6.81</v>
      </c>
      <c r="AQ431">
        <v>12.35</v>
      </c>
      <c r="AR431">
        <v>0.83</v>
      </c>
      <c r="AS431">
        <v>151.88999999999999</v>
      </c>
      <c r="AT431">
        <v>9.26</v>
      </c>
      <c r="AU431">
        <v>1.02</v>
      </c>
      <c r="AV431">
        <v>1039.1099999999999</v>
      </c>
      <c r="AW431">
        <v>318.75</v>
      </c>
      <c r="AX431">
        <v>47.14</v>
      </c>
      <c r="AY431">
        <v>82.5</v>
      </c>
      <c r="AZ431">
        <v>50.37</v>
      </c>
      <c r="BA431">
        <v>214.98</v>
      </c>
      <c r="BB431">
        <v>27.09</v>
      </c>
      <c r="BC431">
        <v>6.26</v>
      </c>
      <c r="BD431">
        <v>-5.72</v>
      </c>
      <c r="BE431">
        <v>0.51</v>
      </c>
      <c r="BF431">
        <v>55.21</v>
      </c>
    </row>
    <row r="432" spans="1:58" x14ac:dyDescent="0.3">
      <c r="A432" s="25">
        <v>16</v>
      </c>
      <c r="B432">
        <v>7.7</v>
      </c>
      <c r="C432">
        <v>4.8873836665014594E-3</v>
      </c>
      <c r="D432">
        <v>7.9574866457404036E-3</v>
      </c>
      <c r="E432">
        <v>7.5444683077261964E-3</v>
      </c>
      <c r="F432">
        <v>0.16483561870147034</v>
      </c>
      <c r="G432">
        <v>6.4293187950878348E-3</v>
      </c>
      <c r="H432">
        <v>4.1301833801420781E-5</v>
      </c>
      <c r="I432">
        <v>1.2624593865300952E-2</v>
      </c>
      <c r="J432">
        <v>3.4638471281458229E-2</v>
      </c>
      <c r="K432">
        <v>4.0186684288782422E-2</v>
      </c>
      <c r="L432">
        <v>4.5294344402224788E-3</v>
      </c>
      <c r="M432">
        <v>1.2225342805220552E-2</v>
      </c>
      <c r="N432">
        <v>1.353323420893221E-2</v>
      </c>
      <c r="O432">
        <v>1.2473153808029077E-2</v>
      </c>
      <c r="P432">
        <v>6.2778787378159591E-3</v>
      </c>
      <c r="Q432">
        <v>6.3604824054188007E-3</v>
      </c>
      <c r="R432">
        <v>3.3605925436422712E-2</v>
      </c>
      <c r="S432">
        <v>4.2678561594801476E-4</v>
      </c>
      <c r="T432">
        <v>8.2603667602841561E-5</v>
      </c>
      <c r="U432">
        <v>0.12570901481359106</v>
      </c>
      <c r="V432">
        <v>1.3767277933806927E-5</v>
      </c>
      <c r="W432">
        <v>1.2748499366705215E-2</v>
      </c>
      <c r="X432">
        <v>1.3767277933806927E-5</v>
      </c>
      <c r="Y432">
        <v>0.42664794316867671</v>
      </c>
      <c r="Z432">
        <v>1.0876149567707472E-3</v>
      </c>
      <c r="AA432">
        <v>2.7534555867613853E-4</v>
      </c>
      <c r="AB432">
        <v>0.20894597720138774</v>
      </c>
      <c r="AC432">
        <v>2.9737320337022964E-3</v>
      </c>
      <c r="AD432">
        <v>9.2199460322704999E-2</v>
      </c>
      <c r="AE432">
        <v>2.2440663032105292E-5</v>
      </c>
      <c r="AF432">
        <v>4.0943884575141802E-2</v>
      </c>
      <c r="AG432">
        <v>12.45</v>
      </c>
      <c r="AH432">
        <v>18.670000000000002</v>
      </c>
      <c r="AI432">
        <v>1.7930502780990143E-3</v>
      </c>
      <c r="AJ432">
        <v>151.97</v>
      </c>
      <c r="AK432">
        <v>209.8</v>
      </c>
      <c r="AL432">
        <v>1.3739743377939314E-2</v>
      </c>
      <c r="AM432">
        <v>0.76</v>
      </c>
      <c r="AN432">
        <v>318.89999999999998</v>
      </c>
      <c r="AO432">
        <v>1572.65</v>
      </c>
      <c r="AP432">
        <v>8.58</v>
      </c>
      <c r="AQ432">
        <v>16.14</v>
      </c>
      <c r="AR432">
        <v>0.89</v>
      </c>
      <c r="AS432">
        <v>98.5</v>
      </c>
      <c r="AT432">
        <v>10.72</v>
      </c>
      <c r="AU432">
        <v>6.94</v>
      </c>
      <c r="AV432">
        <v>1046.7</v>
      </c>
      <c r="AW432">
        <v>407.22</v>
      </c>
      <c r="AX432">
        <v>0</v>
      </c>
      <c r="AY432">
        <v>83.71</v>
      </c>
      <c r="AZ432">
        <v>50.8</v>
      </c>
      <c r="BA432">
        <v>233.44</v>
      </c>
      <c r="BB432">
        <v>15.63</v>
      </c>
      <c r="BC432">
        <v>7.81</v>
      </c>
      <c r="BD432">
        <v>-1.77</v>
      </c>
      <c r="BE432">
        <v>-0.3</v>
      </c>
      <c r="BF432">
        <v>54.41</v>
      </c>
    </row>
    <row r="433" spans="1:58" x14ac:dyDescent="0.3">
      <c r="A433" s="25">
        <v>17</v>
      </c>
      <c r="B433">
        <v>6.9</v>
      </c>
      <c r="C433">
        <v>2.6669995687404954E-3</v>
      </c>
      <c r="D433">
        <v>7.5129945298136507E-3</v>
      </c>
      <c r="E433">
        <v>5.8220033138888256E-3</v>
      </c>
      <c r="F433">
        <v>0.11477177293052182</v>
      </c>
      <c r="G433">
        <v>5.5269310211771118E-3</v>
      </c>
      <c r="H433">
        <v>1.1348934335065938E-5</v>
      </c>
      <c r="I433">
        <v>8.0804412465669481E-3</v>
      </c>
      <c r="J433">
        <v>2.2663821867126677E-2</v>
      </c>
      <c r="K433">
        <v>2.4593140704087885E-2</v>
      </c>
      <c r="L433">
        <v>4.7098077490523643E-3</v>
      </c>
      <c r="M433">
        <v>8.5570964886397174E-3</v>
      </c>
      <c r="N433">
        <v>1.0441019588260662E-2</v>
      </c>
      <c r="O433">
        <v>8.3074199332682664E-3</v>
      </c>
      <c r="P433">
        <v>4.369339719000386E-3</v>
      </c>
      <c r="Q433">
        <v>6.0716798692602766E-3</v>
      </c>
      <c r="R433">
        <v>2.3435549401911161E-2</v>
      </c>
      <c r="S433">
        <v>3.5181696438704404E-4</v>
      </c>
      <c r="T433">
        <v>9.0791474680527502E-5</v>
      </c>
      <c r="U433">
        <v>9.657943119141113E-2</v>
      </c>
      <c r="V433">
        <v>2.2697868670131875E-5</v>
      </c>
      <c r="W433">
        <v>9.0224027963774194E-3</v>
      </c>
      <c r="X433">
        <v>1.1348934335065938E-5</v>
      </c>
      <c r="Y433">
        <v>0.37794221122636584</v>
      </c>
      <c r="Z433">
        <v>6.2419138842862657E-4</v>
      </c>
      <c r="AA433">
        <v>1.5888508069092312E-4</v>
      </c>
      <c r="AB433">
        <v>0.14811494200694555</v>
      </c>
      <c r="AC433">
        <v>1.5775018725741653E-3</v>
      </c>
      <c r="AD433">
        <v>6.8853984610845048E-2</v>
      </c>
      <c r="AE433">
        <v>2.4400208820391765E-5</v>
      </c>
      <c r="AF433">
        <v>3.8087023628481285E-2</v>
      </c>
      <c r="AG433">
        <v>5.64</v>
      </c>
      <c r="AH433">
        <v>19.22</v>
      </c>
      <c r="AI433">
        <v>1.3921737748825386E-3</v>
      </c>
      <c r="AJ433">
        <v>137.43</v>
      </c>
      <c r="AK433">
        <v>149.72999999999999</v>
      </c>
      <c r="AL433">
        <v>1.8362575754136686E-2</v>
      </c>
      <c r="AM433">
        <v>0.75</v>
      </c>
      <c r="AN433">
        <v>319.32</v>
      </c>
      <c r="AO433">
        <v>1743.22</v>
      </c>
      <c r="AP433">
        <v>18.73</v>
      </c>
      <c r="AQ433">
        <v>14.8</v>
      </c>
      <c r="AR433">
        <v>0.85</v>
      </c>
      <c r="AS433">
        <v>175.63</v>
      </c>
      <c r="AT433">
        <v>11.06</v>
      </c>
      <c r="AU433">
        <v>2.31</v>
      </c>
      <c r="AV433">
        <v>941.43</v>
      </c>
      <c r="AW433">
        <v>348.26</v>
      </c>
      <c r="AX433">
        <v>21.89</v>
      </c>
      <c r="AY433">
        <v>84.45</v>
      </c>
      <c r="AZ433">
        <v>50.06</v>
      </c>
      <c r="BA433">
        <v>261.73</v>
      </c>
      <c r="BB433">
        <v>20.95</v>
      </c>
      <c r="BC433">
        <v>7.6</v>
      </c>
      <c r="BD433">
        <v>-3.86</v>
      </c>
      <c r="BE433">
        <v>-1.97</v>
      </c>
      <c r="BF433">
        <v>62.18</v>
      </c>
    </row>
    <row r="434" spans="1:58" x14ac:dyDescent="0.3">
      <c r="A434" s="25">
        <v>18</v>
      </c>
      <c r="B434">
        <v>6.84</v>
      </c>
      <c r="C434">
        <v>3.2402223565433665E-3</v>
      </c>
      <c r="D434">
        <v>7.5208830844538692E-3</v>
      </c>
      <c r="E434">
        <v>5.6679118897333507E-3</v>
      </c>
      <c r="F434">
        <v>0.12709202429671321</v>
      </c>
      <c r="G434">
        <v>5.132829298744538E-3</v>
      </c>
      <c r="H434">
        <v>0</v>
      </c>
      <c r="I434">
        <v>1.0047661986345486E-2</v>
      </c>
      <c r="J434">
        <v>2.2978824601908462E-2</v>
      </c>
      <c r="K434">
        <v>2.7239667456078639E-2</v>
      </c>
      <c r="L434">
        <v>4.2410249804298496E-3</v>
      </c>
      <c r="M434">
        <v>8.6405929507823113E-3</v>
      </c>
      <c r="N434">
        <v>1.0523290956113318E-2</v>
      </c>
      <c r="O434">
        <v>7.9271494961305599E-3</v>
      </c>
      <c r="P434">
        <v>5.1922829199655173E-3</v>
      </c>
      <c r="Q434">
        <v>6.9560736828545664E-3</v>
      </c>
      <c r="R434">
        <v>3.0073623400945312E-2</v>
      </c>
      <c r="S434">
        <v>3.9635747480652798E-4</v>
      </c>
      <c r="T434">
        <v>8.91804318314688E-5</v>
      </c>
      <c r="U434">
        <v>0.10055589135841615</v>
      </c>
      <c r="V434">
        <v>3.9635747480652802E-5</v>
      </c>
      <c r="W434">
        <v>9.1657666049009597E-3</v>
      </c>
      <c r="X434">
        <v>3.9635747480652802E-5</v>
      </c>
      <c r="Y434">
        <v>0.43474469624154022</v>
      </c>
      <c r="Z434">
        <v>1.0107115607566465E-3</v>
      </c>
      <c r="AA434">
        <v>3.0717704297505922E-4</v>
      </c>
      <c r="AB434">
        <v>0.16046532367542288</v>
      </c>
      <c r="AC434">
        <v>1.9619695002923137E-3</v>
      </c>
      <c r="AD434">
        <v>8.370078974226855E-2</v>
      </c>
      <c r="AE434">
        <v>1.5457941517454591E-5</v>
      </c>
      <c r="AF434">
        <v>4.1072543326826465E-2</v>
      </c>
      <c r="AG434">
        <v>9.6</v>
      </c>
      <c r="AH434">
        <v>17.96</v>
      </c>
      <c r="AI434">
        <v>1.3227439827980857E-3</v>
      </c>
      <c r="AJ434">
        <v>171.59</v>
      </c>
      <c r="AK434">
        <v>161.25</v>
      </c>
      <c r="AL434">
        <v>1.3357246900979993E-2</v>
      </c>
      <c r="AM434">
        <v>0.69</v>
      </c>
      <c r="AN434">
        <v>337.88</v>
      </c>
      <c r="AO434">
        <v>1455.49</v>
      </c>
      <c r="AP434">
        <v>10.59</v>
      </c>
      <c r="AQ434">
        <v>13.24</v>
      </c>
      <c r="AR434">
        <v>0.87</v>
      </c>
      <c r="AS434">
        <v>122.92</v>
      </c>
      <c r="AT434">
        <v>9.7899999999999991</v>
      </c>
      <c r="AU434">
        <v>2.99</v>
      </c>
      <c r="AV434">
        <v>1121.24</v>
      </c>
      <c r="AW434">
        <v>344.62</v>
      </c>
      <c r="AX434">
        <v>19.91</v>
      </c>
      <c r="AY434">
        <v>82.27</v>
      </c>
      <c r="AZ434">
        <v>52</v>
      </c>
      <c r="BA434">
        <v>228.9</v>
      </c>
      <c r="BB434">
        <v>35.01</v>
      </c>
      <c r="BC434">
        <v>7.46</v>
      </c>
      <c r="BD434">
        <v>-3.64</v>
      </c>
      <c r="BE434">
        <v>-1.4</v>
      </c>
      <c r="BF434">
        <v>51.26</v>
      </c>
    </row>
    <row r="435" spans="1:58" x14ac:dyDescent="0.3">
      <c r="A435" s="25">
        <v>19</v>
      </c>
      <c r="B435">
        <v>6.58</v>
      </c>
      <c r="C435">
        <v>3.3206043499916984E-3</v>
      </c>
      <c r="D435">
        <v>6.6910177652332722E-3</v>
      </c>
      <c r="E435">
        <v>7.4381537439814046E-3</v>
      </c>
      <c r="F435">
        <v>0.12908849410592727</v>
      </c>
      <c r="G435">
        <v>6.7408268304831476E-3</v>
      </c>
      <c r="H435">
        <v>3.3206043499916987E-5</v>
      </c>
      <c r="I435">
        <v>1.0808567159222978E-2</v>
      </c>
      <c r="J435">
        <v>2.3327245558691683E-2</v>
      </c>
      <c r="K435">
        <v>2.5967126016935082E-2</v>
      </c>
      <c r="L435">
        <v>4.8646853727378385E-3</v>
      </c>
      <c r="M435">
        <v>7.1060933089822347E-3</v>
      </c>
      <c r="N435">
        <v>8.9822347667275447E-3</v>
      </c>
      <c r="O435">
        <v>9.1150589407272119E-3</v>
      </c>
      <c r="P435">
        <v>5.5288062427361782E-3</v>
      </c>
      <c r="Q435">
        <v>6.2095301344844761E-3</v>
      </c>
      <c r="R435">
        <v>2.6631246886933423E-2</v>
      </c>
      <c r="S435">
        <v>3.9847252199900384E-4</v>
      </c>
      <c r="T435">
        <v>8.301510874979246E-5</v>
      </c>
      <c r="U435">
        <v>9.6679395650008298E-2</v>
      </c>
      <c r="V435">
        <v>0</v>
      </c>
      <c r="W435">
        <v>7.5875809397310309E-3</v>
      </c>
      <c r="X435">
        <v>3.3206043499916987E-5</v>
      </c>
      <c r="Y435">
        <v>0.45329569981736678</v>
      </c>
      <c r="Z435">
        <v>7.6373900049809065E-4</v>
      </c>
      <c r="AA435">
        <v>2.9885439149925287E-4</v>
      </c>
      <c r="AB435">
        <v>0.15553710775361115</v>
      </c>
      <c r="AC435">
        <v>2.2746139797443134E-3</v>
      </c>
      <c r="AD435">
        <v>7.7253860202556868E-2</v>
      </c>
      <c r="AE435">
        <v>2.7062925452432342E-5</v>
      </c>
      <c r="AF435">
        <v>4.039515191764901E-2</v>
      </c>
      <c r="AG435">
        <v>3.33</v>
      </c>
      <c r="AH435">
        <v>15.53</v>
      </c>
      <c r="AI435">
        <v>2.3543084841441144E-3</v>
      </c>
      <c r="AJ435">
        <v>143.21</v>
      </c>
      <c r="AK435">
        <v>154.80000000000001</v>
      </c>
      <c r="AL435">
        <v>1.4079362443964802E-2</v>
      </c>
      <c r="AM435">
        <v>0.71</v>
      </c>
      <c r="AN435">
        <v>310.2</v>
      </c>
      <c r="AO435">
        <v>1344.82</v>
      </c>
      <c r="AP435">
        <v>10.4</v>
      </c>
      <c r="AQ435">
        <v>14.06</v>
      </c>
      <c r="AR435">
        <v>0.86</v>
      </c>
      <c r="AS435">
        <v>87.44</v>
      </c>
      <c r="AT435">
        <v>10.61</v>
      </c>
      <c r="AU435">
        <v>0.59</v>
      </c>
      <c r="AV435">
        <v>1014.03</v>
      </c>
      <c r="AW435">
        <v>296.18</v>
      </c>
      <c r="AX435">
        <v>39.96</v>
      </c>
      <c r="AY435">
        <v>92.68</v>
      </c>
      <c r="AZ435">
        <v>49.65</v>
      </c>
      <c r="BA435">
        <v>221.66</v>
      </c>
      <c r="BB435">
        <v>35.020000000000003</v>
      </c>
      <c r="BC435">
        <v>7.04</v>
      </c>
      <c r="BD435">
        <v>-3.35</v>
      </c>
      <c r="BE435">
        <v>-2.2400000000000002</v>
      </c>
      <c r="BF435">
        <v>49.88</v>
      </c>
    </row>
    <row r="436" spans="1:58" x14ac:dyDescent="0.3">
      <c r="A436" s="25">
        <v>20</v>
      </c>
      <c r="B436">
        <v>6.36</v>
      </c>
      <c r="C436">
        <v>2.6707245116611286E-3</v>
      </c>
      <c r="D436">
        <v>6.5991739386975562E-3</v>
      </c>
      <c r="E436">
        <v>5.5277786404148935E-3</v>
      </c>
      <c r="F436">
        <v>0.11325735225614111</v>
      </c>
      <c r="G436">
        <v>4.3942734697680194E-3</v>
      </c>
      <c r="H436">
        <v>1.5527468091053073E-5</v>
      </c>
      <c r="I436">
        <v>8.9127666842644636E-3</v>
      </c>
      <c r="J436">
        <v>2.035651066737058E-2</v>
      </c>
      <c r="K436">
        <v>2.4750784137138597E-2</v>
      </c>
      <c r="L436">
        <v>4.2389987888574888E-3</v>
      </c>
      <c r="M436">
        <v>7.9966460668923333E-3</v>
      </c>
      <c r="N436">
        <v>1.051209589764293E-2</v>
      </c>
      <c r="O436">
        <v>7.1115803857023071E-3</v>
      </c>
      <c r="P436">
        <v>4.6582404273159215E-3</v>
      </c>
      <c r="Q436">
        <v>6.0401850874196453E-3</v>
      </c>
      <c r="R436">
        <v>2.6396695754790225E-2</v>
      </c>
      <c r="S436">
        <v>3.8818670227632683E-4</v>
      </c>
      <c r="T436">
        <v>3.1054936182106146E-5</v>
      </c>
      <c r="U436">
        <v>9.0820160864569427E-2</v>
      </c>
      <c r="V436">
        <v>4.6582404273159215E-5</v>
      </c>
      <c r="W436">
        <v>8.4624701096239242E-3</v>
      </c>
      <c r="X436">
        <v>0</v>
      </c>
      <c r="Y436">
        <v>0.48153784043973791</v>
      </c>
      <c r="Z436">
        <v>7.9190087264370676E-4</v>
      </c>
      <c r="AA436">
        <v>2.1738455327474301E-4</v>
      </c>
      <c r="AB436">
        <v>0.14448309058724884</v>
      </c>
      <c r="AC436">
        <v>1.3974721281947765E-3</v>
      </c>
      <c r="AD436">
        <v>5.6706313468525824E-2</v>
      </c>
      <c r="AE436">
        <v>4.5961305549517094E-5</v>
      </c>
      <c r="AF436">
        <v>3.4921275736778362E-2</v>
      </c>
      <c r="AG436">
        <v>2.27</v>
      </c>
      <c r="AH436">
        <v>18.96</v>
      </c>
      <c r="AI436">
        <v>2.3699574547374302E-3</v>
      </c>
      <c r="AJ436">
        <v>222.83</v>
      </c>
      <c r="AK436">
        <v>142.41</v>
      </c>
      <c r="AL436">
        <v>2.5775597031148102E-2</v>
      </c>
      <c r="AM436">
        <v>0.73</v>
      </c>
      <c r="AN436">
        <v>332</v>
      </c>
      <c r="AO436">
        <v>1452.02</v>
      </c>
      <c r="AP436">
        <v>9.74</v>
      </c>
      <c r="AQ436">
        <v>12.64</v>
      </c>
      <c r="AR436">
        <v>0.91</v>
      </c>
      <c r="AS436">
        <v>108</v>
      </c>
      <c r="AT436">
        <v>8.25</v>
      </c>
      <c r="AU436">
        <v>0.61</v>
      </c>
      <c r="AV436">
        <v>1192.44</v>
      </c>
      <c r="AW436">
        <v>304.2</v>
      </c>
      <c r="AX436">
        <v>20.27</v>
      </c>
      <c r="AY436">
        <v>82.24</v>
      </c>
      <c r="AZ436">
        <v>50.66</v>
      </c>
      <c r="BA436">
        <v>210.7</v>
      </c>
      <c r="BB436">
        <v>39.28</v>
      </c>
      <c r="BC436">
        <v>6.67</v>
      </c>
      <c r="BD436">
        <v>-5.4</v>
      </c>
      <c r="BE436">
        <v>-2.44</v>
      </c>
      <c r="BF436">
        <v>59.46</v>
      </c>
    </row>
    <row r="437" spans="1:58" x14ac:dyDescent="0.3">
      <c r="A437" s="25">
        <v>21</v>
      </c>
      <c r="B437">
        <v>6.44</v>
      </c>
      <c r="C437">
        <v>2.3641593443398086E-3</v>
      </c>
      <c r="D437">
        <v>7.6178467762060493E-3</v>
      </c>
      <c r="E437">
        <v>5.2799558690255722E-3</v>
      </c>
      <c r="F437">
        <v>0.10965759092162812</v>
      </c>
      <c r="G437">
        <v>4.9253319673746012E-3</v>
      </c>
      <c r="H437">
        <v>3.9402655738996807E-5</v>
      </c>
      <c r="I437">
        <v>9.2596240986642497E-3</v>
      </c>
      <c r="J437">
        <v>1.9464911935064423E-2</v>
      </c>
      <c r="K437">
        <v>2.1710863312187242E-2</v>
      </c>
      <c r="L437">
        <v>4.3736947870286454E-3</v>
      </c>
      <c r="M437">
        <v>7.9199338035383579E-3</v>
      </c>
      <c r="N437">
        <v>1.0060811432023852E-2</v>
      </c>
      <c r="O437">
        <v>6.54084085267347E-3</v>
      </c>
      <c r="P437">
        <v>4.557573847143964E-3</v>
      </c>
      <c r="Q437">
        <v>6.737854131368454E-3</v>
      </c>
      <c r="R437">
        <v>2.5335907640174949E-2</v>
      </c>
      <c r="S437">
        <v>5.2536874318662413E-4</v>
      </c>
      <c r="T437">
        <v>1.0507374863732482E-4</v>
      </c>
      <c r="U437">
        <v>8.7119271838921944E-2</v>
      </c>
      <c r="V437">
        <v>0</v>
      </c>
      <c r="W437">
        <v>8.5503762953623077E-3</v>
      </c>
      <c r="X437">
        <v>5.2536874318662411E-5</v>
      </c>
      <c r="Y437">
        <v>0.43733007604712559</v>
      </c>
      <c r="Z437">
        <v>1.3134218579665604E-3</v>
      </c>
      <c r="AA437">
        <v>3.9402655738996807E-4</v>
      </c>
      <c r="AB437">
        <v>0.14039166239804562</v>
      </c>
      <c r="AC437">
        <v>2.6137094973534549E-3</v>
      </c>
      <c r="AD437">
        <v>7.6703836505247119E-2</v>
      </c>
      <c r="AE437">
        <v>3.0602729290620857E-5</v>
      </c>
      <c r="AF437">
        <v>3.9455192613315468E-2</v>
      </c>
      <c r="AG437">
        <v>10.48</v>
      </c>
      <c r="AH437">
        <v>19.350000000000001</v>
      </c>
      <c r="AI437">
        <v>1.8425995245412872E-3</v>
      </c>
      <c r="AJ437">
        <v>194.43</v>
      </c>
      <c r="AK437">
        <v>140.05000000000001</v>
      </c>
      <c r="AL437">
        <v>2.0213562394105364E-2</v>
      </c>
      <c r="AM437">
        <v>0.66</v>
      </c>
      <c r="AN437">
        <v>343.53</v>
      </c>
      <c r="AO437">
        <v>1496.53</v>
      </c>
      <c r="AP437">
        <v>5.84</v>
      </c>
      <c r="AQ437">
        <v>14.07</v>
      </c>
      <c r="AR437">
        <v>0.87</v>
      </c>
      <c r="AS437">
        <v>60</v>
      </c>
      <c r="AT437">
        <v>8.51</v>
      </c>
      <c r="AU437">
        <v>1.56</v>
      </c>
      <c r="AV437">
        <v>1050.43</v>
      </c>
      <c r="AW437">
        <v>301.83999999999997</v>
      </c>
      <c r="AX437">
        <v>41.5</v>
      </c>
      <c r="AY437">
        <v>77.08</v>
      </c>
      <c r="AZ437">
        <v>48.54</v>
      </c>
      <c r="BA437">
        <v>229.22</v>
      </c>
      <c r="BB437">
        <v>26.51</v>
      </c>
      <c r="BC437">
        <v>6.76</v>
      </c>
      <c r="BD437">
        <v>-5.04</v>
      </c>
      <c r="BE437">
        <v>0.59</v>
      </c>
      <c r="BF437">
        <v>54.91</v>
      </c>
    </row>
    <row r="438" spans="1:58" x14ac:dyDescent="0.3">
      <c r="A438" s="25">
        <v>22</v>
      </c>
      <c r="B438">
        <v>7.52</v>
      </c>
      <c r="C438">
        <v>4.1848650426710042E-3</v>
      </c>
      <c r="D438">
        <v>6.7981213793607571E-3</v>
      </c>
      <c r="E438">
        <v>8.004239688602182E-3</v>
      </c>
      <c r="F438">
        <v>0.15410902578534749</v>
      </c>
      <c r="G438">
        <v>5.9574934668591584E-3</v>
      </c>
      <c r="H438">
        <v>1.8274519836991281E-5</v>
      </c>
      <c r="I438">
        <v>1.1732241735348405E-2</v>
      </c>
      <c r="J438">
        <v>3.7042451709581328E-2</v>
      </c>
      <c r="K438">
        <v>3.558049012262203E-2</v>
      </c>
      <c r="L438">
        <v>4.3493357212039258E-3</v>
      </c>
      <c r="M438">
        <v>1.1275378739423622E-2</v>
      </c>
      <c r="N438">
        <v>1.282871292556788E-2</v>
      </c>
      <c r="O438">
        <v>1.2298751850295133E-2</v>
      </c>
      <c r="P438">
        <v>5.6833756693042891E-3</v>
      </c>
      <c r="Q438">
        <v>6.0671405858811062E-3</v>
      </c>
      <c r="R438">
        <v>2.8325505747336489E-2</v>
      </c>
      <c r="S438">
        <v>4.9341203559876464E-4</v>
      </c>
      <c r="T438">
        <v>1.6447067853292156E-4</v>
      </c>
      <c r="U438">
        <v>0.11876610442060635</v>
      </c>
      <c r="V438">
        <v>5.4823559510973848E-5</v>
      </c>
      <c r="W438">
        <v>1.1988085013066281E-2</v>
      </c>
      <c r="X438">
        <v>0</v>
      </c>
      <c r="Y438">
        <v>0.41622046380731348</v>
      </c>
      <c r="Z438">
        <v>1.4985106266332852E-3</v>
      </c>
      <c r="AA438">
        <v>6.2133367445770362E-4</v>
      </c>
      <c r="AB438">
        <v>0.20279234663109227</v>
      </c>
      <c r="AC438">
        <v>2.7594524953856838E-3</v>
      </c>
      <c r="AD438">
        <v>6.8163958991977483E-2</v>
      </c>
      <c r="AE438">
        <v>2.9787467334295788E-5</v>
      </c>
      <c r="AF438">
        <v>3.5251548765556182E-2</v>
      </c>
      <c r="AG438">
        <v>8.6300000000000008</v>
      </c>
      <c r="AH438">
        <v>18.12</v>
      </c>
      <c r="AI438">
        <v>2.2910765519635972E-3</v>
      </c>
      <c r="AJ438">
        <v>171.29</v>
      </c>
      <c r="AK438">
        <v>202.23</v>
      </c>
      <c r="AL438">
        <v>1.3797262476928418E-2</v>
      </c>
      <c r="AM438">
        <v>0.88</v>
      </c>
      <c r="AN438">
        <v>310.83</v>
      </c>
      <c r="AO438">
        <v>1613.91</v>
      </c>
      <c r="AP438">
        <v>15.42</v>
      </c>
      <c r="AQ438">
        <v>13</v>
      </c>
      <c r="AR438">
        <v>0.93</v>
      </c>
      <c r="AS438">
        <v>107.23</v>
      </c>
      <c r="AT438">
        <v>8.08</v>
      </c>
      <c r="AU438">
        <v>2.2400000000000002</v>
      </c>
      <c r="AV438">
        <v>900.91</v>
      </c>
      <c r="AW438">
        <v>355.64</v>
      </c>
      <c r="AX438">
        <v>12.54</v>
      </c>
      <c r="AY438">
        <v>80.959999999999994</v>
      </c>
      <c r="AZ438">
        <v>51.66</v>
      </c>
      <c r="BA438">
        <v>240.92</v>
      </c>
      <c r="BB438">
        <v>24.24</v>
      </c>
      <c r="BC438">
        <v>7.91</v>
      </c>
      <c r="BD438">
        <v>-3.03</v>
      </c>
      <c r="BE438">
        <v>-2.65</v>
      </c>
      <c r="BF438">
        <v>55.1</v>
      </c>
    </row>
    <row r="439" spans="1:58" x14ac:dyDescent="0.3">
      <c r="A439" s="25">
        <v>23</v>
      </c>
      <c r="B439">
        <v>6.14</v>
      </c>
      <c r="C439">
        <v>2.0829790851895937E-3</v>
      </c>
      <c r="D439">
        <v>5.6538003740860395E-3</v>
      </c>
      <c r="E439">
        <v>6.1214079238224792E-3</v>
      </c>
      <c r="F439">
        <v>0.10861248087060024</v>
      </c>
      <c r="G439">
        <v>3.1882332936575414E-3</v>
      </c>
      <c r="H439">
        <v>0</v>
      </c>
      <c r="I439">
        <v>7.3541914640367287E-3</v>
      </c>
      <c r="J439">
        <v>1.5346029586804965E-2</v>
      </c>
      <c r="K439">
        <v>2.5463356572011563E-2</v>
      </c>
      <c r="L439">
        <v>3.8258799523890495E-3</v>
      </c>
      <c r="M439">
        <v>8.8845434449923485E-3</v>
      </c>
      <c r="N439">
        <v>1.007481720795783E-2</v>
      </c>
      <c r="O439">
        <v>5.6963101513348071E-3</v>
      </c>
      <c r="P439">
        <v>5.1011732698520657E-3</v>
      </c>
      <c r="Q439">
        <v>7.651759904778099E-3</v>
      </c>
      <c r="R439">
        <v>3.0649549396361164E-2</v>
      </c>
      <c r="S439">
        <v>3.4007821799013772E-4</v>
      </c>
      <c r="T439">
        <v>2.9756844074137049E-4</v>
      </c>
      <c r="U439">
        <v>8.8972963781669787E-2</v>
      </c>
      <c r="V439">
        <v>1.2752933174630166E-4</v>
      </c>
      <c r="W439">
        <v>9.6497194354701575E-3</v>
      </c>
      <c r="X439">
        <v>1.2752933174630166E-4</v>
      </c>
      <c r="Y439">
        <v>0.36987757184152353</v>
      </c>
      <c r="Z439">
        <v>1.4453324264580853E-3</v>
      </c>
      <c r="AA439">
        <v>8.9270532222411158E-4</v>
      </c>
      <c r="AB439">
        <v>0.14427818398231593</v>
      </c>
      <c r="AC439">
        <v>2.5080768576772657E-3</v>
      </c>
      <c r="AD439">
        <v>8.6507396701241288E-2</v>
      </c>
      <c r="AE439">
        <v>1.2710423397381399E-4</v>
      </c>
      <c r="AF439">
        <v>3.2264920931814316E-2</v>
      </c>
      <c r="AG439">
        <v>6.93</v>
      </c>
      <c r="AH439">
        <v>20.27</v>
      </c>
      <c r="AI439">
        <v>5.2176500595136881E-3</v>
      </c>
      <c r="AJ439">
        <v>106.68</v>
      </c>
      <c r="AK439">
        <v>142.79</v>
      </c>
      <c r="AL439">
        <v>2.6058493453494303E-2</v>
      </c>
      <c r="AM439">
        <v>0.76</v>
      </c>
      <c r="AN439">
        <v>407</v>
      </c>
      <c r="AO439">
        <v>1980.75</v>
      </c>
      <c r="AP439">
        <v>6.74</v>
      </c>
      <c r="AQ439">
        <v>10.18</v>
      </c>
      <c r="AR439">
        <v>0.85</v>
      </c>
      <c r="AS439">
        <v>25</v>
      </c>
      <c r="AT439">
        <v>10.93</v>
      </c>
      <c r="AU439">
        <v>1.03</v>
      </c>
      <c r="AV439">
        <v>889.4</v>
      </c>
      <c r="AW439">
        <v>365.56</v>
      </c>
      <c r="AX439">
        <v>0</v>
      </c>
      <c r="AY439">
        <v>82.83</v>
      </c>
      <c r="AZ439">
        <v>49.76</v>
      </c>
      <c r="BA439">
        <v>273.18</v>
      </c>
      <c r="BB439">
        <v>36.869999999999997</v>
      </c>
      <c r="BC439">
        <v>6.72</v>
      </c>
      <c r="BD439">
        <v>-3.51</v>
      </c>
      <c r="BE439">
        <v>2.78</v>
      </c>
      <c r="BF439">
        <v>57.26</v>
      </c>
    </row>
    <row r="440" spans="1:58" x14ac:dyDescent="0.3">
      <c r="A440" s="26" t="s">
        <v>89</v>
      </c>
      <c r="B440" s="27">
        <v>148.29</v>
      </c>
      <c r="C440" s="27">
        <v>0.13646751824915634</v>
      </c>
      <c r="D440" s="27">
        <v>0.18706841652231931</v>
      </c>
      <c r="E440" s="27">
        <v>0.27491655155270284</v>
      </c>
      <c r="F440" s="27">
        <v>4.7950022311101561</v>
      </c>
      <c r="G440" s="27">
        <v>0.19045814925636437</v>
      </c>
      <c r="H440" s="27">
        <v>4.4795645210315895E-4</v>
      </c>
      <c r="I440" s="27">
        <v>0.34842858377955366</v>
      </c>
      <c r="J440" s="27">
        <v>1.0849942275517248</v>
      </c>
      <c r="K440" s="27">
        <v>1.1158527060560526</v>
      </c>
      <c r="L440" s="27">
        <v>0.12161714607975128</v>
      </c>
      <c r="M440" s="27">
        <v>0.22724942851087837</v>
      </c>
      <c r="N440" s="27">
        <v>0.27109209685113689</v>
      </c>
      <c r="O440" s="27">
        <v>0.36590245421418716</v>
      </c>
      <c r="P440" s="27">
        <v>0.23733162937361518</v>
      </c>
      <c r="Q440" s="27">
        <v>0.13845047186416734</v>
      </c>
      <c r="R440" s="27">
        <v>0.83992581276375011</v>
      </c>
      <c r="S440" s="27">
        <v>1.0366976133618935E-2</v>
      </c>
      <c r="T440" s="27">
        <v>9.2717107366272963E-3</v>
      </c>
      <c r="U440" s="27">
        <v>3.5720846427187656</v>
      </c>
      <c r="V440" s="27">
        <v>2.2051684515586537E-3</v>
      </c>
      <c r="W440" s="27">
        <v>0.2490932838326832</v>
      </c>
      <c r="X440" s="27">
        <v>2.468399044374773E-3</v>
      </c>
      <c r="Y440" s="27">
        <v>12.617227994394295</v>
      </c>
      <c r="Z440" s="27">
        <v>5.3765673734498483E-2</v>
      </c>
      <c r="AA440" s="27">
        <v>2.4809720017144508E-2</v>
      </c>
      <c r="AB440" s="27">
        <v>5.6768252531813728</v>
      </c>
      <c r="AC440" s="27">
        <v>0.10141019973094921</v>
      </c>
      <c r="AD440" s="27">
        <v>1.6217313344613742</v>
      </c>
      <c r="AE440" s="27">
        <v>5.3230337374184154E-4</v>
      </c>
      <c r="AF440" s="27">
        <v>0.83325178761257312</v>
      </c>
      <c r="AG440" s="27">
        <v>172.56000000000003</v>
      </c>
      <c r="AH440" s="27">
        <v>339.13999999999993</v>
      </c>
      <c r="AI440" s="27">
        <v>6.2456473454143124E-2</v>
      </c>
      <c r="AJ440" s="27">
        <v>4902.2999999999993</v>
      </c>
      <c r="AK440" s="27">
        <v>5643.0099999999993</v>
      </c>
      <c r="AL440" s="27">
        <v>0.27357291865036631</v>
      </c>
      <c r="AM440" s="27">
        <v>17.48</v>
      </c>
      <c r="AN440" s="27">
        <v>7057.5300000000007</v>
      </c>
      <c r="AO440" s="27">
        <v>32249.589999999997</v>
      </c>
      <c r="AP440" s="27">
        <v>212.33000000000004</v>
      </c>
      <c r="AQ440" s="27">
        <v>559.39999999999986</v>
      </c>
      <c r="AR440" s="27">
        <v>19.739999999999998</v>
      </c>
      <c r="AS440" s="27">
        <v>2446.2999999999997</v>
      </c>
      <c r="AT440" s="27">
        <v>185.79999999999995</v>
      </c>
      <c r="AU440" s="27">
        <v>68.5</v>
      </c>
      <c r="AV440" s="27">
        <v>28823.35</v>
      </c>
      <c r="AW440" s="27">
        <v>8389.7599999999984</v>
      </c>
      <c r="AX440" s="27">
        <v>502.2000000000001</v>
      </c>
      <c r="AY440" s="27">
        <v>1891.2000000000005</v>
      </c>
      <c r="AZ440" s="27">
        <v>1182.4100000000001</v>
      </c>
      <c r="BA440" s="27">
        <v>4431.1000000000004</v>
      </c>
      <c r="BB440" s="27">
        <v>511.16</v>
      </c>
      <c r="BC440" s="27">
        <v>156.74</v>
      </c>
      <c r="BD440" s="27">
        <v>-72.929999999999993</v>
      </c>
      <c r="BE440" s="27">
        <v>-44.379999999999995</v>
      </c>
      <c r="BF440" s="27">
        <v>1139.92</v>
      </c>
    </row>
    <row r="441" spans="1:58" x14ac:dyDescent="0.3">
      <c r="A441" s="25">
        <v>1</v>
      </c>
      <c r="B441">
        <v>6.75</v>
      </c>
      <c r="C441">
        <v>1.2345679012345678E-2</v>
      </c>
      <c r="D441">
        <v>6.6651518594258883E-3</v>
      </c>
      <c r="E441">
        <v>2.1926834810270392E-2</v>
      </c>
      <c r="F441">
        <v>0.31015678254942058</v>
      </c>
      <c r="G441">
        <v>1.2383549193365144E-2</v>
      </c>
      <c r="H441">
        <v>3.7870181019465275E-5</v>
      </c>
      <c r="I441">
        <v>1.6511398924486859E-2</v>
      </c>
      <c r="J441">
        <v>8.8502613042490338E-2</v>
      </c>
      <c r="K441">
        <v>8.2822085889570546E-2</v>
      </c>
      <c r="L441">
        <v>5.52904642884193E-3</v>
      </c>
      <c r="M441">
        <v>8.7480118154964776E-3</v>
      </c>
      <c r="N441">
        <v>7.5740362038930545E-3</v>
      </c>
      <c r="O441">
        <v>2.4123305309399379E-2</v>
      </c>
      <c r="P441">
        <v>1.4617889873513595E-2</v>
      </c>
      <c r="Q441">
        <v>3.5597970158297355E-3</v>
      </c>
      <c r="R441">
        <v>3.1167158979019921E-2</v>
      </c>
      <c r="S441">
        <v>2.2722108611679165E-4</v>
      </c>
      <c r="T441">
        <v>1.0603650685450277E-3</v>
      </c>
      <c r="U441">
        <v>0.22138907823979398</v>
      </c>
      <c r="V441">
        <v>3.029614481557222E-4</v>
      </c>
      <c r="W441">
        <v>1.0338559418314019E-2</v>
      </c>
      <c r="X441">
        <v>1.8935090509732637E-4</v>
      </c>
      <c r="Y441">
        <v>0.64470196167537686</v>
      </c>
      <c r="Z441">
        <v>2.7266530334014998E-3</v>
      </c>
      <c r="AA441">
        <v>1.0982352495644929E-3</v>
      </c>
      <c r="AB441">
        <v>0.34495947890630918</v>
      </c>
      <c r="AC441">
        <v>5.52904642884193E-3</v>
      </c>
      <c r="AD441">
        <v>5.4381579943952131E-2</v>
      </c>
      <c r="AE441">
        <v>2.9538741195182914E-5</v>
      </c>
      <c r="AF441">
        <v>2.6584867075664622E-2</v>
      </c>
      <c r="AG441">
        <v>11.49</v>
      </c>
      <c r="AH441">
        <v>8.1</v>
      </c>
      <c r="AI441">
        <v>7.0086344012724377E-3</v>
      </c>
      <c r="AJ441">
        <v>186.28</v>
      </c>
      <c r="AK441">
        <v>361.61</v>
      </c>
      <c r="AL441">
        <v>6.7408922214648188E-3</v>
      </c>
      <c r="AM441">
        <v>1.0900000000000001</v>
      </c>
      <c r="AN441">
        <v>7.03</v>
      </c>
      <c r="AO441">
        <v>1049.58</v>
      </c>
      <c r="AP441">
        <v>12.31</v>
      </c>
      <c r="AQ441">
        <v>287.2</v>
      </c>
      <c r="AR441">
        <v>0.95</v>
      </c>
      <c r="AS441">
        <v>103.64</v>
      </c>
      <c r="AT441">
        <v>5.0599999999999996</v>
      </c>
      <c r="AU441">
        <v>1.35</v>
      </c>
      <c r="AV441">
        <v>1904.69</v>
      </c>
      <c r="AW441">
        <v>455.62</v>
      </c>
      <c r="AX441">
        <v>9.7899999999999991</v>
      </c>
      <c r="AY441">
        <v>82.77</v>
      </c>
      <c r="AZ441">
        <v>57.3</v>
      </c>
      <c r="BA441">
        <v>147.97</v>
      </c>
      <c r="BB441">
        <v>10.67</v>
      </c>
      <c r="BC441">
        <v>6.46</v>
      </c>
      <c r="BD441">
        <v>-3.45</v>
      </c>
      <c r="BE441">
        <v>1.51</v>
      </c>
      <c r="BF441">
        <v>52.25</v>
      </c>
    </row>
    <row r="442" spans="1:58" x14ac:dyDescent="0.3">
      <c r="A442" s="25">
        <v>2</v>
      </c>
      <c r="B442">
        <v>7.55</v>
      </c>
      <c r="C442">
        <v>1.352549385101498E-2</v>
      </c>
      <c r="D442">
        <v>7.4788024823259306E-3</v>
      </c>
      <c r="E442">
        <v>1.8719738128253505E-2</v>
      </c>
      <c r="F442">
        <v>0.31254120160942012</v>
      </c>
      <c r="G442">
        <v>1.1945625241526677E-2</v>
      </c>
      <c r="H442">
        <v>4.5463844877361277E-5</v>
      </c>
      <c r="I442">
        <v>1.6332886272192038E-2</v>
      </c>
      <c r="J442">
        <v>8.5358368757245798E-2</v>
      </c>
      <c r="K442">
        <v>9.2962196812984468E-2</v>
      </c>
      <c r="L442">
        <v>5.5011252301607151E-3</v>
      </c>
      <c r="M442">
        <v>9.6724329976586119E-3</v>
      </c>
      <c r="N442">
        <v>9.1382328203496177E-3</v>
      </c>
      <c r="O442">
        <v>2.5221067945716168E-2</v>
      </c>
      <c r="P442">
        <v>1.142279102543702E-2</v>
      </c>
      <c r="Q442">
        <v>3.2620308699506718E-3</v>
      </c>
      <c r="R442">
        <v>3.159737218976609E-2</v>
      </c>
      <c r="S442">
        <v>5.4556613852833533E-4</v>
      </c>
      <c r="T442">
        <v>6.1376190584437726E-4</v>
      </c>
      <c r="U442">
        <v>0.22444363619831328</v>
      </c>
      <c r="V442">
        <v>3.5234479779954993E-4</v>
      </c>
      <c r="W442">
        <v>1.1184105839830875E-2</v>
      </c>
      <c r="X442">
        <v>5.6829806096701597E-5</v>
      </c>
      <c r="Y442">
        <v>0.55677297629060485</v>
      </c>
      <c r="Z442">
        <v>2.1708985928940009E-3</v>
      </c>
      <c r="AA442">
        <v>9.4337478120524651E-4</v>
      </c>
      <c r="AB442">
        <v>0.34977609056397901</v>
      </c>
      <c r="AC442">
        <v>4.7282398672455726E-3</v>
      </c>
      <c r="AD442">
        <v>9.480348253051761E-2</v>
      </c>
      <c r="AE442">
        <v>6.9332363437975952E-6</v>
      </c>
      <c r="AF442">
        <v>4.4645495669568776E-2</v>
      </c>
      <c r="AG442">
        <v>14.24</v>
      </c>
      <c r="AH442">
        <v>8.91</v>
      </c>
      <c r="AI442">
        <v>1.8323066081698529E-3</v>
      </c>
      <c r="AJ442">
        <v>131.47</v>
      </c>
      <c r="AK442">
        <v>348.36</v>
      </c>
      <c r="AL442">
        <v>5.1715123547998454E-3</v>
      </c>
      <c r="AM442">
        <v>0.72</v>
      </c>
      <c r="AN442">
        <v>320.81</v>
      </c>
      <c r="AO442">
        <v>1359.06</v>
      </c>
      <c r="AP442">
        <v>7.38</v>
      </c>
      <c r="AQ442">
        <v>17.600000000000001</v>
      </c>
      <c r="AR442">
        <v>0.85</v>
      </c>
      <c r="AS442">
        <v>126.21</v>
      </c>
      <c r="AT442">
        <v>4.84</v>
      </c>
      <c r="AU442">
        <v>0.12</v>
      </c>
      <c r="AV442">
        <v>1432.42</v>
      </c>
      <c r="AW442">
        <v>399.5</v>
      </c>
      <c r="AX442">
        <v>2.31</v>
      </c>
      <c r="AY442">
        <v>86.51</v>
      </c>
      <c r="AZ442">
        <v>57.58</v>
      </c>
      <c r="BA442">
        <v>180.34</v>
      </c>
      <c r="BB442">
        <v>15.6</v>
      </c>
      <c r="BC442">
        <v>8.16</v>
      </c>
      <c r="BD442">
        <v>-3.97</v>
      </c>
      <c r="BE442">
        <v>-0.67</v>
      </c>
      <c r="BF442">
        <v>52.09</v>
      </c>
    </row>
    <row r="443" spans="1:58" x14ac:dyDescent="0.3">
      <c r="A443" s="25">
        <v>3</v>
      </c>
      <c r="B443">
        <v>6.82</v>
      </c>
      <c r="C443">
        <v>5.3651619002599857E-3</v>
      </c>
      <c r="D443">
        <v>8.8473962026313722E-3</v>
      </c>
      <c r="E443">
        <v>1.0659418577168518E-2</v>
      </c>
      <c r="F443">
        <v>0.19583234853856457</v>
      </c>
      <c r="G443">
        <v>8.4455999369731343E-3</v>
      </c>
      <c r="H443">
        <v>1.5756716300323014E-5</v>
      </c>
      <c r="I443">
        <v>1.5173717797211061E-2</v>
      </c>
      <c r="J443">
        <v>4.6891987709761287E-2</v>
      </c>
      <c r="K443">
        <v>4.2677066099424878E-2</v>
      </c>
      <c r="L443">
        <v>5.6960529425667695E-3</v>
      </c>
      <c r="M443">
        <v>9.556448436145908E-3</v>
      </c>
      <c r="N443">
        <v>1.0525486488615772E-2</v>
      </c>
      <c r="O443">
        <v>1.7962656582368234E-2</v>
      </c>
      <c r="P443">
        <v>8.477113369573781E-3</v>
      </c>
      <c r="Q443">
        <v>5.2469865280075634E-3</v>
      </c>
      <c r="R443">
        <v>3.0599543055227291E-2</v>
      </c>
      <c r="S443">
        <v>4.0967462380839834E-4</v>
      </c>
      <c r="T443">
        <v>2.5998581895532972E-4</v>
      </c>
      <c r="U443">
        <v>0.14512723548412509</v>
      </c>
      <c r="V443">
        <v>6.3026865201292056E-5</v>
      </c>
      <c r="W443">
        <v>1.0289135744110927E-2</v>
      </c>
      <c r="X443">
        <v>8.666193965177657E-5</v>
      </c>
      <c r="Y443">
        <v>0.49717954778224216</v>
      </c>
      <c r="Z443">
        <v>2.2453320727960292E-3</v>
      </c>
      <c r="AA443">
        <v>1.118726857322934E-3</v>
      </c>
      <c r="AB443">
        <v>0.23082013708343183</v>
      </c>
      <c r="AC443">
        <v>4.0100842984322066E-3</v>
      </c>
      <c r="AD443">
        <v>7.9138107618372325E-2</v>
      </c>
      <c r="AE443">
        <v>7.4844402426534308E-6</v>
      </c>
      <c r="AF443">
        <v>4.0872922083037895E-2</v>
      </c>
      <c r="AG443">
        <v>9.35</v>
      </c>
      <c r="AH443">
        <v>13.45</v>
      </c>
      <c r="AI443">
        <v>1.1656030883163949E-3</v>
      </c>
      <c r="AJ443">
        <v>252.16</v>
      </c>
      <c r="AK443">
        <v>231.17</v>
      </c>
      <c r="AL443">
        <v>8.1698574017174813E-3</v>
      </c>
      <c r="AM443">
        <v>0.69</v>
      </c>
      <c r="AN443">
        <v>313.91000000000003</v>
      </c>
      <c r="AO443">
        <v>1440.18</v>
      </c>
      <c r="AP443">
        <v>5.1100000000000003</v>
      </c>
      <c r="AQ443">
        <v>7.55</v>
      </c>
      <c r="AR443">
        <v>0.85</v>
      </c>
      <c r="AS443">
        <v>106.57</v>
      </c>
      <c r="AT443">
        <v>8.49</v>
      </c>
      <c r="AU443">
        <v>1</v>
      </c>
      <c r="AV443">
        <v>1135.79</v>
      </c>
      <c r="AW443">
        <v>373.31</v>
      </c>
      <c r="AX443">
        <v>54.32</v>
      </c>
      <c r="AY443">
        <v>78.37</v>
      </c>
      <c r="AZ443">
        <v>51.69</v>
      </c>
      <c r="BA443">
        <v>200.83</v>
      </c>
      <c r="BB443">
        <v>21.6</v>
      </c>
      <c r="BC443">
        <v>7.23</v>
      </c>
      <c r="BD443">
        <v>-1.63</v>
      </c>
      <c r="BE443">
        <v>-6.02</v>
      </c>
      <c r="BF443">
        <v>44.07</v>
      </c>
    </row>
    <row r="444" spans="1:58" x14ac:dyDescent="0.3">
      <c r="A444" s="25">
        <v>4</v>
      </c>
      <c r="B444">
        <v>6.99</v>
      </c>
      <c r="C444">
        <v>3.1964345134260332E-3</v>
      </c>
      <c r="D444">
        <v>7.9255442509554019E-3</v>
      </c>
      <c r="E444">
        <v>6.2416181823681848E-3</v>
      </c>
      <c r="F444">
        <v>0.12111159287306021</v>
      </c>
      <c r="G444">
        <v>5.6567815836971753E-3</v>
      </c>
      <c r="H444">
        <v>1.0083389632258781E-5</v>
      </c>
      <c r="I444">
        <v>1.0103556411523298E-2</v>
      </c>
      <c r="J444">
        <v>2.3756465973601686E-2</v>
      </c>
      <c r="K444">
        <v>2.4522803585653355E-2</v>
      </c>
      <c r="L444">
        <v>4.6081090619422629E-3</v>
      </c>
      <c r="M444">
        <v>7.1995401974327689E-3</v>
      </c>
      <c r="N444">
        <v>8.0465449265425069E-3</v>
      </c>
      <c r="O444">
        <v>1.0567392334607201E-2</v>
      </c>
      <c r="P444">
        <v>4.6786927893680743E-3</v>
      </c>
      <c r="Q444">
        <v>4.9408609198068019E-3</v>
      </c>
      <c r="R444">
        <v>2.2485958879937078E-2</v>
      </c>
      <c r="S444">
        <v>2.7225152007098708E-4</v>
      </c>
      <c r="T444">
        <v>1.1091728595484658E-4</v>
      </c>
      <c r="U444">
        <v>9.9603722787452234E-2</v>
      </c>
      <c r="V444">
        <v>0</v>
      </c>
      <c r="W444">
        <v>7.5827090034586023E-3</v>
      </c>
      <c r="X444">
        <v>3.0250168896776339E-5</v>
      </c>
      <c r="Y444">
        <v>0.47600657437004024</v>
      </c>
      <c r="Z444">
        <v>1.3713409899871942E-3</v>
      </c>
      <c r="AA444">
        <v>5.1425287124519782E-4</v>
      </c>
      <c r="AB444">
        <v>0.14753007370957821</v>
      </c>
      <c r="AC444">
        <v>2.571264356225989E-3</v>
      </c>
      <c r="AD444">
        <v>7.5998507658334422E-2</v>
      </c>
      <c r="AE444">
        <v>1.8956772508646505E-5</v>
      </c>
      <c r="AF444">
        <v>4.1714982908654573E-2</v>
      </c>
      <c r="AG444">
        <v>6.81</v>
      </c>
      <c r="AH444">
        <v>15.73</v>
      </c>
      <c r="AI444">
        <v>1.2059734000181501E-3</v>
      </c>
      <c r="AJ444">
        <v>159.4</v>
      </c>
      <c r="AK444">
        <v>146.13999999999999</v>
      </c>
      <c r="AL444">
        <v>1.6163673580510823E-2</v>
      </c>
      <c r="AM444">
        <v>0.66</v>
      </c>
      <c r="AN444">
        <v>396.68</v>
      </c>
      <c r="AO444">
        <v>1516.88</v>
      </c>
      <c r="AP444">
        <v>11.91</v>
      </c>
      <c r="AQ444">
        <v>14.17</v>
      </c>
      <c r="AR444">
        <v>0.82</v>
      </c>
      <c r="AS444">
        <v>72.38</v>
      </c>
      <c r="AT444">
        <v>7.99</v>
      </c>
      <c r="AU444">
        <v>1.4</v>
      </c>
      <c r="AV444">
        <v>1031.57</v>
      </c>
      <c r="AW444">
        <v>290.52</v>
      </c>
      <c r="AX444">
        <v>53.5</v>
      </c>
      <c r="AY444">
        <v>74.650000000000006</v>
      </c>
      <c r="AZ444">
        <v>48.6</v>
      </c>
      <c r="BA444">
        <v>212.07</v>
      </c>
      <c r="BB444">
        <v>22.52</v>
      </c>
      <c r="BC444">
        <v>7.21</v>
      </c>
      <c r="BD444">
        <v>-0.76</v>
      </c>
      <c r="BE444">
        <v>-3.47</v>
      </c>
      <c r="BF444">
        <v>53.4</v>
      </c>
    </row>
    <row r="445" spans="1:58" x14ac:dyDescent="0.3">
      <c r="A445" s="25">
        <v>5</v>
      </c>
      <c r="B445">
        <v>4.92</v>
      </c>
      <c r="C445">
        <v>1.222106199481765E-2</v>
      </c>
      <c r="D445">
        <v>1.365200912712225E-2</v>
      </c>
      <c r="E445">
        <v>2.540898016011138E-2</v>
      </c>
      <c r="F445">
        <v>0.54805275167266121</v>
      </c>
      <c r="G445">
        <v>1.3806706114398421E-2</v>
      </c>
      <c r="H445">
        <v>3.86742468190432E-5</v>
      </c>
      <c r="I445">
        <v>3.6005723788529218E-2</v>
      </c>
      <c r="J445">
        <v>0.13945933402946978</v>
      </c>
      <c r="K445">
        <v>0.15187376725838264</v>
      </c>
      <c r="L445">
        <v>1.13702285647987E-2</v>
      </c>
      <c r="M445">
        <v>1.7326062574931352E-2</v>
      </c>
      <c r="N445">
        <v>1.8331592992226475E-2</v>
      </c>
      <c r="O445">
        <v>3.4652125149862704E-2</v>
      </c>
      <c r="P445">
        <v>3.9641102989519277E-2</v>
      </c>
      <c r="Q445">
        <v>9.0110995088370661E-3</v>
      </c>
      <c r="R445">
        <v>8.044243338360986E-2</v>
      </c>
      <c r="S445">
        <v>8.8950767683799363E-4</v>
      </c>
      <c r="T445">
        <v>1.3149243918474688E-3</v>
      </c>
      <c r="U445">
        <v>0.3302393935878099</v>
      </c>
      <c r="V445">
        <v>3.093939745523456E-4</v>
      </c>
      <c r="W445">
        <v>1.9839888618169162E-2</v>
      </c>
      <c r="X445">
        <v>3.8674246819043199E-4</v>
      </c>
      <c r="Y445">
        <v>0.76342963220791271</v>
      </c>
      <c r="Z445">
        <v>8.8177282747418494E-3</v>
      </c>
      <c r="AA445">
        <v>3.712727694628147E-3</v>
      </c>
      <c r="AB445">
        <v>0.61306416057547275</v>
      </c>
      <c r="AC445">
        <v>1.45028425571412E-2</v>
      </c>
      <c r="AD445">
        <v>7.0812545925668102E-2</v>
      </c>
      <c r="AE445">
        <v>2.6298487836949376E-5</v>
      </c>
      <c r="AF445">
        <v>3.0011215531577522E-2</v>
      </c>
      <c r="AG445">
        <v>5.13</v>
      </c>
      <c r="AH445">
        <v>9.41</v>
      </c>
      <c r="AI445">
        <v>8.2786092740843881E-3</v>
      </c>
      <c r="AJ445">
        <v>62.61</v>
      </c>
      <c r="AK445">
        <v>636.32000000000005</v>
      </c>
      <c r="AL445">
        <v>6.0718567505897826E-3</v>
      </c>
      <c r="AM445">
        <v>0.73</v>
      </c>
      <c r="AN445">
        <v>366.2</v>
      </c>
      <c r="AO445">
        <v>1038</v>
      </c>
      <c r="AP445">
        <v>13.31</v>
      </c>
      <c r="AQ445">
        <v>8.64</v>
      </c>
      <c r="AR445">
        <v>0.83</v>
      </c>
      <c r="AS445">
        <v>102.65</v>
      </c>
      <c r="AT445">
        <v>5.73</v>
      </c>
      <c r="AU445">
        <v>0.15</v>
      </c>
      <c r="AV445">
        <v>2099.37</v>
      </c>
      <c r="AW445">
        <v>675.02</v>
      </c>
      <c r="AX445">
        <v>0</v>
      </c>
      <c r="AY445">
        <v>71.38</v>
      </c>
      <c r="AZ445">
        <v>56.69</v>
      </c>
      <c r="BA445">
        <v>126.2</v>
      </c>
      <c r="BB445">
        <v>10.19</v>
      </c>
      <c r="BC445">
        <v>5.29</v>
      </c>
      <c r="BD445">
        <v>-5.64</v>
      </c>
      <c r="BE445">
        <v>-1.03</v>
      </c>
      <c r="BF445">
        <v>47.77</v>
      </c>
    </row>
    <row r="446" spans="1:58" x14ac:dyDescent="0.3">
      <c r="A446" s="25">
        <v>6</v>
      </c>
      <c r="B446">
        <v>4.88</v>
      </c>
      <c r="C446">
        <v>8.053401075588466E-3</v>
      </c>
      <c r="D446">
        <v>1.4755560359970813E-2</v>
      </c>
      <c r="E446">
        <v>2.351160716698646E-2</v>
      </c>
      <c r="F446">
        <v>0.3976164094803124</v>
      </c>
      <c r="G446">
        <v>1.2971921195578736E-2</v>
      </c>
      <c r="H446">
        <v>0</v>
      </c>
      <c r="I446">
        <v>3.4159392481690677E-2</v>
      </c>
      <c r="J446">
        <v>8.4614760965327135E-2</v>
      </c>
      <c r="K446">
        <v>8.8749560846417858E-2</v>
      </c>
      <c r="L446">
        <v>9.5397670459151963E-3</v>
      </c>
      <c r="M446">
        <v>1.7539118449855416E-2</v>
      </c>
      <c r="N446">
        <v>2.7186984839067101E-2</v>
      </c>
      <c r="O446">
        <v>2.7403183525660083E-2</v>
      </c>
      <c r="P446">
        <v>2.705186065994649E-2</v>
      </c>
      <c r="Q446">
        <v>9.1073696727292375E-3</v>
      </c>
      <c r="R446">
        <v>7.7074831770396993E-2</v>
      </c>
      <c r="S446">
        <v>6.756208956030592E-4</v>
      </c>
      <c r="T446">
        <v>1.1620679404372618E-3</v>
      </c>
      <c r="U446">
        <v>0.25138502283598629</v>
      </c>
      <c r="V446">
        <v>5.4049671648244736E-5</v>
      </c>
      <c r="W446">
        <v>1.9430856957543981E-2</v>
      </c>
      <c r="X446">
        <v>2.4322352241710132E-4</v>
      </c>
      <c r="Y446">
        <v>0.75572250898575788</v>
      </c>
      <c r="Z446">
        <v>6.3778612544928793E-3</v>
      </c>
      <c r="AA446">
        <v>2.2700862092262788E-3</v>
      </c>
      <c r="AB446">
        <v>0.47009701916060859</v>
      </c>
      <c r="AC446">
        <v>9.5938167175634408E-3</v>
      </c>
      <c r="AD446">
        <v>4.4996351647163743E-2</v>
      </c>
      <c r="AE446">
        <v>3.5943031646082752E-5</v>
      </c>
      <c r="AF446">
        <v>2.5970867226981595E-2</v>
      </c>
      <c r="AG446">
        <v>5.53</v>
      </c>
      <c r="AH446">
        <v>14.04</v>
      </c>
      <c r="AI446">
        <v>4.8174472340080533E-3</v>
      </c>
      <c r="AJ446">
        <v>205.45</v>
      </c>
      <c r="AK446">
        <v>474</v>
      </c>
      <c r="AL446">
        <v>1.1944977434262087E-2</v>
      </c>
      <c r="AM446">
        <v>0.79</v>
      </c>
      <c r="AN446">
        <v>277.5</v>
      </c>
      <c r="AO446">
        <v>965.74</v>
      </c>
      <c r="AP446">
        <v>8.91</v>
      </c>
      <c r="AQ446">
        <v>9.1999999999999993</v>
      </c>
      <c r="AR446">
        <v>0.91</v>
      </c>
      <c r="AS446">
        <v>82</v>
      </c>
      <c r="AT446">
        <v>11.09</v>
      </c>
      <c r="AU446">
        <v>2.11</v>
      </c>
      <c r="AV446">
        <v>1520.78</v>
      </c>
      <c r="AW446">
        <v>379.18</v>
      </c>
      <c r="AX446">
        <v>0</v>
      </c>
      <c r="AY446">
        <v>81.99</v>
      </c>
      <c r="AZ446">
        <v>51.13</v>
      </c>
      <c r="BA446">
        <v>131.22999999999999</v>
      </c>
      <c r="BB446">
        <v>21.95</v>
      </c>
      <c r="BC446">
        <v>5.12</v>
      </c>
      <c r="BD446">
        <v>-3.47</v>
      </c>
      <c r="BE446">
        <v>3.07</v>
      </c>
      <c r="BF446">
        <v>50.45</v>
      </c>
    </row>
    <row r="447" spans="1:58" x14ac:dyDescent="0.3">
      <c r="A447" s="25">
        <v>7</v>
      </c>
      <c r="B447">
        <v>4.8099999999999996</v>
      </c>
      <c r="C447">
        <v>5.5704520563465386E-3</v>
      </c>
      <c r="D447">
        <v>8.2895879753767145E-3</v>
      </c>
      <c r="E447">
        <v>2.1318780920729634E-2</v>
      </c>
      <c r="F447">
        <v>0.25042486498734845</v>
      </c>
      <c r="G447">
        <v>1.1159787001019677E-2</v>
      </c>
      <c r="H447">
        <v>3.7765776653196875E-5</v>
      </c>
      <c r="I447">
        <v>2.099777181917746E-2</v>
      </c>
      <c r="J447">
        <v>4.8264662562785603E-2</v>
      </c>
      <c r="K447">
        <v>5.1682465349899918E-2</v>
      </c>
      <c r="L447">
        <v>5.1550285131613735E-3</v>
      </c>
      <c r="M447">
        <v>1.0423354356282336E-2</v>
      </c>
      <c r="N447">
        <v>1.4218814909928624E-2</v>
      </c>
      <c r="O447">
        <v>1.9449374976396389E-2</v>
      </c>
      <c r="P447">
        <v>1.8996185656558025E-2</v>
      </c>
      <c r="Q447">
        <v>6.344650477737075E-3</v>
      </c>
      <c r="R447">
        <v>4.4167075795913745E-2</v>
      </c>
      <c r="S447">
        <v>4.3430643151176406E-4</v>
      </c>
      <c r="T447">
        <v>1.510631066127875E-4</v>
      </c>
      <c r="U447">
        <v>0.17493107745760791</v>
      </c>
      <c r="V447">
        <v>1.1329732995959063E-4</v>
      </c>
      <c r="W447">
        <v>1.112202122436648E-2</v>
      </c>
      <c r="X447">
        <v>1.1329732995959063E-4</v>
      </c>
      <c r="Y447">
        <v>0.69802484988103786</v>
      </c>
      <c r="Z447">
        <v>2.511424147437592E-3</v>
      </c>
      <c r="AA447">
        <v>1.1896219645757015E-3</v>
      </c>
      <c r="AB447">
        <v>0.29266588617394917</v>
      </c>
      <c r="AC447">
        <v>4.9850825182219871E-3</v>
      </c>
      <c r="AD447">
        <v>4.1410174100230374E-2</v>
      </c>
      <c r="AE447">
        <v>2.1526492692322216E-5</v>
      </c>
      <c r="AF447">
        <v>2.5152007251029118E-2</v>
      </c>
      <c r="AG447">
        <v>5.43</v>
      </c>
      <c r="AH447">
        <v>12.42</v>
      </c>
      <c r="AI447">
        <v>3.2939310396918314E-3</v>
      </c>
      <c r="AJ447">
        <v>92.26</v>
      </c>
      <c r="AK447">
        <v>291.67</v>
      </c>
      <c r="AL447">
        <v>1.027229124966955E-2</v>
      </c>
      <c r="AM447">
        <v>0.84</v>
      </c>
      <c r="AN447">
        <v>243.67</v>
      </c>
      <c r="AO447">
        <v>1207.7</v>
      </c>
      <c r="AP447">
        <v>9.58</v>
      </c>
      <c r="AQ447">
        <v>11.79</v>
      </c>
      <c r="AR447">
        <v>0.85</v>
      </c>
      <c r="AS447">
        <v>111.73</v>
      </c>
      <c r="AT447">
        <v>7.72</v>
      </c>
      <c r="AU447">
        <v>2.87</v>
      </c>
      <c r="AV447">
        <v>1505.19</v>
      </c>
      <c r="AW447">
        <v>277.35000000000002</v>
      </c>
      <c r="AX447">
        <v>0</v>
      </c>
      <c r="AY447">
        <v>83.52</v>
      </c>
      <c r="AZ447">
        <v>48.53</v>
      </c>
      <c r="BA447">
        <v>143.75</v>
      </c>
      <c r="BB447">
        <v>23.9</v>
      </c>
      <c r="BC447">
        <v>4.97</v>
      </c>
      <c r="BD447">
        <v>-4.1100000000000003</v>
      </c>
      <c r="BE447">
        <v>0.57999999999999996</v>
      </c>
      <c r="BF447">
        <v>44.49</v>
      </c>
    </row>
    <row r="448" spans="1:58" x14ac:dyDescent="0.3">
      <c r="A448" s="25">
        <v>8</v>
      </c>
      <c r="B448">
        <v>5.4</v>
      </c>
      <c r="C448">
        <v>4.7454522749032181E-3</v>
      </c>
      <c r="D448">
        <v>7.5205705643203039E-3</v>
      </c>
      <c r="E448">
        <v>1.5804298658230308E-2</v>
      </c>
      <c r="F448">
        <v>0.20036354049591365</v>
      </c>
      <c r="G448">
        <v>7.9923406735212081E-3</v>
      </c>
      <c r="H448">
        <v>1.3875591447085432E-5</v>
      </c>
      <c r="I448">
        <v>1.6969848339785484E-2</v>
      </c>
      <c r="J448">
        <v>3.5299504641385336E-2</v>
      </c>
      <c r="K448">
        <v>3.4730605392054838E-2</v>
      </c>
      <c r="L448">
        <v>4.4401892630673385E-3</v>
      </c>
      <c r="M448">
        <v>1.0503822725443672E-2</v>
      </c>
      <c r="N448">
        <v>1.4638748976675131E-2</v>
      </c>
      <c r="O448">
        <v>1.5540662420735684E-2</v>
      </c>
      <c r="P448">
        <v>1.1822003912916788E-2</v>
      </c>
      <c r="Q448">
        <v>5.2866003413395493E-3</v>
      </c>
      <c r="R448">
        <v>5.1631075774604893E-2</v>
      </c>
      <c r="S448">
        <v>7.3540634669552794E-4</v>
      </c>
      <c r="T448">
        <v>1.9425828025919605E-4</v>
      </c>
      <c r="U448">
        <v>0.14415351954377056</v>
      </c>
      <c r="V448">
        <v>4.1626774341256295E-5</v>
      </c>
      <c r="W448">
        <v>1.1475114126739652E-2</v>
      </c>
      <c r="X448">
        <v>1.803826888121106E-4</v>
      </c>
      <c r="Y448">
        <v>0.62696859953655526</v>
      </c>
      <c r="Z448">
        <v>1.998085168380302E-3</v>
      </c>
      <c r="AA448">
        <v>9.5741580984889485E-4</v>
      </c>
      <c r="AB448">
        <v>0.24176830537401656</v>
      </c>
      <c r="AC448">
        <v>4.5789451775381925E-3</v>
      </c>
      <c r="AD448">
        <v>4.0488975842595289E-2</v>
      </c>
      <c r="AE448">
        <v>2.289472588769096E-5</v>
      </c>
      <c r="AF448">
        <v>2.5517212671190108E-2</v>
      </c>
      <c r="AG448">
        <v>4.32</v>
      </c>
      <c r="AH448">
        <v>15.53</v>
      </c>
      <c r="AI448">
        <v>1.9696402059137768E-3</v>
      </c>
      <c r="AJ448">
        <v>1308.6600000000001</v>
      </c>
      <c r="AK448">
        <v>237.77</v>
      </c>
      <c r="AL448">
        <v>1.4680375751016387E-2</v>
      </c>
      <c r="AM448">
        <v>0.9</v>
      </c>
      <c r="AN448">
        <v>265.27</v>
      </c>
      <c r="AO448">
        <v>1263.48</v>
      </c>
      <c r="AP448">
        <v>8.32</v>
      </c>
      <c r="AQ448">
        <v>11.77</v>
      </c>
      <c r="AR448">
        <v>0.82</v>
      </c>
      <c r="AS448">
        <v>92</v>
      </c>
      <c r="AT448">
        <v>6.99</v>
      </c>
      <c r="AU448">
        <v>10.93</v>
      </c>
      <c r="AV448">
        <v>1155.49</v>
      </c>
      <c r="AW448">
        <v>248.03</v>
      </c>
      <c r="AX448">
        <v>7.62</v>
      </c>
      <c r="AY448">
        <v>78.400000000000006</v>
      </c>
      <c r="AZ448">
        <v>51.51</v>
      </c>
      <c r="BA448">
        <v>162.18</v>
      </c>
      <c r="BB448">
        <v>38</v>
      </c>
      <c r="BC448">
        <v>5.68</v>
      </c>
      <c r="BD448">
        <v>-2.68</v>
      </c>
      <c r="BE448">
        <v>2.59</v>
      </c>
      <c r="BF448">
        <v>50.57</v>
      </c>
    </row>
    <row r="449" spans="1:58" x14ac:dyDescent="0.3">
      <c r="A449" s="25">
        <v>9</v>
      </c>
      <c r="B449">
        <v>5.77</v>
      </c>
      <c r="C449">
        <v>5.9660227727454619E-3</v>
      </c>
      <c r="D449">
        <v>7.748553967041362E-3</v>
      </c>
      <c r="E449">
        <v>1.2677798392084107E-2</v>
      </c>
      <c r="F449">
        <v>0.2144130379424497</v>
      </c>
      <c r="G449">
        <v>9.7129760995307221E-3</v>
      </c>
      <c r="H449">
        <v>1.818909381934592E-5</v>
      </c>
      <c r="I449">
        <v>1.6624831750882172E-2</v>
      </c>
      <c r="J449">
        <v>4.8601258685292296E-2</v>
      </c>
      <c r="K449">
        <v>4.5727381861835642E-2</v>
      </c>
      <c r="L449">
        <v>5.4749172396231218E-3</v>
      </c>
      <c r="M449">
        <v>9.3310051293244572E-3</v>
      </c>
      <c r="N449">
        <v>1.1058969042162319E-2</v>
      </c>
      <c r="O449">
        <v>1.9098548510313215E-2</v>
      </c>
      <c r="P449">
        <v>1.1404561824729893E-2</v>
      </c>
      <c r="Q449">
        <v>5.9114554912874243E-3</v>
      </c>
      <c r="R449">
        <v>3.6050783949943613E-2</v>
      </c>
      <c r="S449">
        <v>5.0929462694168572E-4</v>
      </c>
      <c r="T449">
        <v>7.6394194041252863E-4</v>
      </c>
      <c r="U449">
        <v>0.15442540652624687</v>
      </c>
      <c r="V449">
        <v>7.2756375277383678E-5</v>
      </c>
      <c r="W449">
        <v>1.0676998071956056E-2</v>
      </c>
      <c r="X449">
        <v>3.0921459492888067E-4</v>
      </c>
      <c r="Y449">
        <v>0.73540325220997493</v>
      </c>
      <c r="Z449">
        <v>3.3649823565789954E-3</v>
      </c>
      <c r="AA449">
        <v>1.8007202881152461E-3</v>
      </c>
      <c r="AB449">
        <v>0.25111862926988976</v>
      </c>
      <c r="AC449">
        <v>6.1115355233002291E-3</v>
      </c>
      <c r="AD449">
        <v>5.8623449379751898E-2</v>
      </c>
      <c r="AE449">
        <v>2.7283640729018879E-5</v>
      </c>
      <c r="AF449">
        <v>2.8775146422205244E-2</v>
      </c>
      <c r="AG449">
        <v>5.27</v>
      </c>
      <c r="AH449">
        <v>12.88</v>
      </c>
      <c r="AI449">
        <v>2.7223616719415037E-3</v>
      </c>
      <c r="AJ449">
        <v>154.97</v>
      </c>
      <c r="AK449">
        <v>236.29</v>
      </c>
      <c r="AL449">
        <v>1.3205282112845138E-2</v>
      </c>
      <c r="AM449">
        <v>0.88</v>
      </c>
      <c r="AN449">
        <v>247.92</v>
      </c>
      <c r="AO449">
        <v>1391.17</v>
      </c>
      <c r="AP449">
        <v>6.34</v>
      </c>
      <c r="AQ449">
        <v>14.32</v>
      </c>
      <c r="AR449">
        <v>0.84</v>
      </c>
      <c r="AS449">
        <v>89.77</v>
      </c>
      <c r="AT449">
        <v>8.26</v>
      </c>
      <c r="AU449">
        <v>10.91</v>
      </c>
      <c r="AV449">
        <v>1477.6</v>
      </c>
      <c r="AW449">
        <v>316.85000000000002</v>
      </c>
      <c r="AX449">
        <v>20.32</v>
      </c>
      <c r="AY449">
        <v>72.739999999999995</v>
      </c>
      <c r="AZ449">
        <v>46.69</v>
      </c>
      <c r="BA449">
        <v>144.52000000000001</v>
      </c>
      <c r="BB449">
        <v>34.020000000000003</v>
      </c>
      <c r="BC449">
        <v>6.14</v>
      </c>
      <c r="BD449">
        <v>-1.44</v>
      </c>
      <c r="BE449">
        <v>6</v>
      </c>
      <c r="BF449">
        <v>52.89</v>
      </c>
    </row>
    <row r="450" spans="1:58" x14ac:dyDescent="0.3">
      <c r="A450" s="25">
        <v>10</v>
      </c>
      <c r="B450">
        <v>6.26</v>
      </c>
      <c r="C450">
        <v>2.3639709339028352E-3</v>
      </c>
      <c r="D450">
        <v>6.1248337832937099E-3</v>
      </c>
      <c r="E450">
        <v>6.9710279244066566E-3</v>
      </c>
      <c r="F450">
        <v>0.14216061570697505</v>
      </c>
      <c r="G450">
        <v>5.7487474983546226E-3</v>
      </c>
      <c r="H450">
        <v>1.3431653033538837E-5</v>
      </c>
      <c r="I450">
        <v>1.0100603081221207E-2</v>
      </c>
      <c r="J450">
        <v>2.2296544035674472E-2</v>
      </c>
      <c r="K450">
        <v>2.4754536540812076E-2</v>
      </c>
      <c r="L450">
        <v>4.2175390525311949E-3</v>
      </c>
      <c r="M450">
        <v>9.3484305113430317E-3</v>
      </c>
      <c r="N450">
        <v>8.9320492673033262E-3</v>
      </c>
      <c r="O450">
        <v>9.36186216437657E-3</v>
      </c>
      <c r="P450">
        <v>6.4203301500315646E-3</v>
      </c>
      <c r="Q450">
        <v>5.6412942740863116E-3</v>
      </c>
      <c r="R450">
        <v>4.8018159594901341E-2</v>
      </c>
      <c r="S450">
        <v>3.7608628493908744E-4</v>
      </c>
      <c r="T450">
        <v>1.477481833689272E-4</v>
      </c>
      <c r="U450">
        <v>0.11367207962283918</v>
      </c>
      <c r="V450">
        <v>2.6863306067077675E-5</v>
      </c>
      <c r="W450">
        <v>9.8991282857181229E-3</v>
      </c>
      <c r="X450">
        <v>1.074532242683107E-4</v>
      </c>
      <c r="Y450">
        <v>0.52075861976333426</v>
      </c>
      <c r="Z450">
        <v>1.9475896898631315E-3</v>
      </c>
      <c r="AA450">
        <v>1.2357120790855731E-3</v>
      </c>
      <c r="AB450">
        <v>0.17395333843736149</v>
      </c>
      <c r="AC450">
        <v>3.8817477266927243E-3</v>
      </c>
      <c r="AD450">
        <v>7.3968113255698381E-2</v>
      </c>
      <c r="AE450">
        <v>2.4982874642382238E-5</v>
      </c>
      <c r="AF450">
        <v>4.2981289707324281E-2</v>
      </c>
      <c r="AG450">
        <v>5.85</v>
      </c>
      <c r="AH450">
        <v>16.5</v>
      </c>
      <c r="AI450">
        <v>1.9278451599038294E-3</v>
      </c>
      <c r="AJ450">
        <v>193.56</v>
      </c>
      <c r="AK450">
        <v>168.41</v>
      </c>
      <c r="AL450">
        <v>1.6238868517548456E-2</v>
      </c>
      <c r="AM450">
        <v>0.6</v>
      </c>
      <c r="AN450">
        <v>305.94</v>
      </c>
      <c r="AO450">
        <v>1349.12</v>
      </c>
      <c r="AP450">
        <v>7.61</v>
      </c>
      <c r="AQ450">
        <v>10.1</v>
      </c>
      <c r="AR450">
        <v>0.82</v>
      </c>
      <c r="AS450">
        <v>103.85</v>
      </c>
      <c r="AT450">
        <v>8.02</v>
      </c>
      <c r="AU450">
        <v>0.64</v>
      </c>
      <c r="AV450">
        <v>1049.1400000000001</v>
      </c>
      <c r="AW450">
        <v>332.41</v>
      </c>
      <c r="AX450">
        <v>45.37</v>
      </c>
      <c r="AY450">
        <v>83.15</v>
      </c>
      <c r="AZ450">
        <v>46.98</v>
      </c>
      <c r="BA450">
        <v>198.34</v>
      </c>
      <c r="BB450">
        <v>28.95</v>
      </c>
      <c r="BC450">
        <v>6.63</v>
      </c>
      <c r="BD450">
        <v>-2.29</v>
      </c>
      <c r="BE450">
        <v>-3.25</v>
      </c>
      <c r="BF450">
        <v>50.29</v>
      </c>
    </row>
    <row r="451" spans="1:58" x14ac:dyDescent="0.3">
      <c r="A451" s="25">
        <v>11</v>
      </c>
      <c r="B451">
        <v>6.91</v>
      </c>
      <c r="C451">
        <v>7.9755337011273679E-3</v>
      </c>
      <c r="D451">
        <v>7.6082393859438716E-3</v>
      </c>
      <c r="E451">
        <v>1.2225653633964979E-2</v>
      </c>
      <c r="F451">
        <v>0.23350923482849603</v>
      </c>
      <c r="G451">
        <v>9.7820220676421207E-3</v>
      </c>
      <c r="H451">
        <v>1.4991604701367234E-5</v>
      </c>
      <c r="I451">
        <v>1.7172883185416168E-2</v>
      </c>
      <c r="J451">
        <v>6.1113276565123532E-2</v>
      </c>
      <c r="K451">
        <v>5.4262113216598705E-2</v>
      </c>
      <c r="L451">
        <v>4.9697169585032385E-3</v>
      </c>
      <c r="M451">
        <v>1.0329215639242025E-2</v>
      </c>
      <c r="N451">
        <v>1.1476073398896619E-2</v>
      </c>
      <c r="O451">
        <v>2.1093187814823697E-2</v>
      </c>
      <c r="P451">
        <v>8.6951307267929961E-3</v>
      </c>
      <c r="Q451">
        <v>5.4494483089469895E-3</v>
      </c>
      <c r="R451">
        <v>3.4345766370832337E-2</v>
      </c>
      <c r="S451">
        <v>3.8978172223554807E-4</v>
      </c>
      <c r="T451">
        <v>4.9472295514511877E-4</v>
      </c>
      <c r="U451">
        <v>0.17522937155193091</v>
      </c>
      <c r="V451">
        <v>1.6490765171503957E-4</v>
      </c>
      <c r="W451">
        <v>1.1378627968337732E-2</v>
      </c>
      <c r="X451">
        <v>1.4242024466298872E-4</v>
      </c>
      <c r="Y451">
        <v>0.59278304149676186</v>
      </c>
      <c r="Z451">
        <v>3.073278963780283E-3</v>
      </c>
      <c r="AA451">
        <v>1.7315303430079155E-3</v>
      </c>
      <c r="AB451">
        <v>0.27240495322619335</v>
      </c>
      <c r="AC451">
        <v>5.1421204125689617E-3</v>
      </c>
      <c r="AD451">
        <v>6.9800911489565839E-2</v>
      </c>
      <c r="AE451">
        <v>8.0205085152314706E-6</v>
      </c>
      <c r="AF451">
        <v>3.9090609258815065E-2</v>
      </c>
      <c r="AG451">
        <v>11.13</v>
      </c>
      <c r="AH451">
        <v>12.51</v>
      </c>
      <c r="AI451">
        <v>1.251798992564164E-3</v>
      </c>
      <c r="AJ451">
        <v>144.37</v>
      </c>
      <c r="AK451">
        <v>241.09</v>
      </c>
      <c r="AL451">
        <v>9.1373830654833295E-3</v>
      </c>
      <c r="AM451">
        <v>0.79</v>
      </c>
      <c r="AN451">
        <v>344.89</v>
      </c>
      <c r="AO451">
        <v>1449.38</v>
      </c>
      <c r="AP451">
        <v>7.77</v>
      </c>
      <c r="AQ451">
        <v>12.64</v>
      </c>
      <c r="AR451">
        <v>0.88</v>
      </c>
      <c r="AS451">
        <v>116.04</v>
      </c>
      <c r="AT451">
        <v>7.63</v>
      </c>
      <c r="AU451">
        <v>4.6900000000000004</v>
      </c>
      <c r="AV451">
        <v>1177.1400000000001</v>
      </c>
      <c r="AW451">
        <v>361.58</v>
      </c>
      <c r="AX451">
        <v>42.41</v>
      </c>
      <c r="AY451">
        <v>76.989999999999995</v>
      </c>
      <c r="AZ451">
        <v>52.5</v>
      </c>
      <c r="BA451">
        <v>190.61</v>
      </c>
      <c r="BB451">
        <v>13.45</v>
      </c>
      <c r="BC451">
        <v>7.46</v>
      </c>
      <c r="BD451">
        <v>-2.65</v>
      </c>
      <c r="BE451">
        <v>2.29</v>
      </c>
      <c r="BF451">
        <v>55.37</v>
      </c>
    </row>
    <row r="452" spans="1:58" x14ac:dyDescent="0.3">
      <c r="A452" s="25">
        <v>12</v>
      </c>
      <c r="B452">
        <v>7.74</v>
      </c>
      <c r="C452">
        <v>1.2684663710906072E-2</v>
      </c>
      <c r="D452">
        <v>5.9571700018830132E-3</v>
      </c>
      <c r="E452">
        <v>1.8145402879298833E-2</v>
      </c>
      <c r="F452">
        <v>0.27565605902391427</v>
      </c>
      <c r="G452">
        <v>1.1828748480750467E-2</v>
      </c>
      <c r="H452">
        <v>0</v>
      </c>
      <c r="I452">
        <v>1.4858688395501309E-2</v>
      </c>
      <c r="J452">
        <v>7.7871167639556982E-2</v>
      </c>
      <c r="K452">
        <v>8.0935344163514042E-2</v>
      </c>
      <c r="L452">
        <v>4.0741564955406821E-3</v>
      </c>
      <c r="M452">
        <v>7.463580806956879E-3</v>
      </c>
      <c r="N452">
        <v>7.0527414964821882E-3</v>
      </c>
      <c r="O452">
        <v>2.2099731242617732E-2</v>
      </c>
      <c r="P452">
        <v>8.9015183936182966E-3</v>
      </c>
      <c r="Q452">
        <v>3.3723060068130851E-3</v>
      </c>
      <c r="R452">
        <v>2.3366485783248028E-2</v>
      </c>
      <c r="S452">
        <v>5.6490405190269956E-4</v>
      </c>
      <c r="T452">
        <v>4.1083931047469058E-4</v>
      </c>
      <c r="U452">
        <v>0.2089460259855864</v>
      </c>
      <c r="V452">
        <v>6.8473218412448426E-5</v>
      </c>
      <c r="W452">
        <v>8.5077973877467176E-3</v>
      </c>
      <c r="X452">
        <v>3.4236609206224213E-5</v>
      </c>
      <c r="Y452">
        <v>0.57430200112980812</v>
      </c>
      <c r="Z452">
        <v>2.1397880753890133E-3</v>
      </c>
      <c r="AA452">
        <v>1.0270982761867264E-3</v>
      </c>
      <c r="AB452">
        <v>0.30588698495301025</v>
      </c>
      <c r="AC452">
        <v>3.6461988804628791E-3</v>
      </c>
      <c r="AD452">
        <v>0.11120050670181625</v>
      </c>
      <c r="AE452">
        <v>1.3694643682489688E-5</v>
      </c>
      <c r="AF452">
        <v>5.3631648321550235E-2</v>
      </c>
      <c r="AG452">
        <v>11.79</v>
      </c>
      <c r="AH452">
        <v>7.85</v>
      </c>
      <c r="AI452">
        <v>2.8471164215896055E-3</v>
      </c>
      <c r="AJ452">
        <v>270.55</v>
      </c>
      <c r="AK452">
        <v>307.95999999999998</v>
      </c>
      <c r="AL452">
        <v>6.7103754044199465E-3</v>
      </c>
      <c r="AM452">
        <v>0.62</v>
      </c>
      <c r="AN452">
        <v>270.67</v>
      </c>
      <c r="AO452">
        <v>1349.37</v>
      </c>
      <c r="AP452">
        <v>6.32</v>
      </c>
      <c r="AQ452">
        <v>10.61</v>
      </c>
      <c r="AR452">
        <v>0.84</v>
      </c>
      <c r="AS452">
        <v>140</v>
      </c>
      <c r="AT452">
        <v>3.57</v>
      </c>
      <c r="AU452">
        <v>0.8</v>
      </c>
      <c r="AV452">
        <v>1440.7</v>
      </c>
      <c r="AW452">
        <v>385.59</v>
      </c>
      <c r="AX452">
        <v>0</v>
      </c>
      <c r="AY452">
        <v>89.22</v>
      </c>
      <c r="AZ452">
        <v>54.59</v>
      </c>
      <c r="BA452">
        <v>172.95</v>
      </c>
      <c r="BB452">
        <v>9.44</v>
      </c>
      <c r="BC452">
        <v>8.06</v>
      </c>
      <c r="BD452">
        <v>-3.09</v>
      </c>
      <c r="BE452">
        <v>-3.47</v>
      </c>
      <c r="BF452">
        <v>54.34</v>
      </c>
    </row>
    <row r="453" spans="1:58" x14ac:dyDescent="0.3">
      <c r="A453" s="25">
        <v>13</v>
      </c>
      <c r="B453">
        <v>6.07</v>
      </c>
      <c r="C453">
        <v>6.9031791652707491E-3</v>
      </c>
      <c r="D453">
        <v>9.0808103962054555E-3</v>
      </c>
      <c r="E453">
        <v>1.1461217004919507E-2</v>
      </c>
      <c r="F453">
        <v>0.22553030169449687</v>
      </c>
      <c r="G453">
        <v>9.645054925678416E-3</v>
      </c>
      <c r="H453">
        <v>1.7632641546030011E-5</v>
      </c>
      <c r="I453">
        <v>1.6989050129599916E-2</v>
      </c>
      <c r="J453">
        <v>5.265988397721863E-2</v>
      </c>
      <c r="K453">
        <v>4.8278172553030171E-2</v>
      </c>
      <c r="L453">
        <v>7.0089750145469294E-3</v>
      </c>
      <c r="M453">
        <v>9.9977077565990159E-3</v>
      </c>
      <c r="N453">
        <v>1.1452400684146493E-2</v>
      </c>
      <c r="O453">
        <v>2.0753619099677323E-2</v>
      </c>
      <c r="P453">
        <v>9.7508507749545954E-3</v>
      </c>
      <c r="Q453">
        <v>5.6865268985946786E-3</v>
      </c>
      <c r="R453">
        <v>3.8553770740394622E-2</v>
      </c>
      <c r="S453">
        <v>3.8791811401266022E-4</v>
      </c>
      <c r="T453">
        <v>8.7281575652848557E-4</v>
      </c>
      <c r="U453">
        <v>0.15886128400895738</v>
      </c>
      <c r="V453">
        <v>9.6979528503165054E-5</v>
      </c>
      <c r="W453">
        <v>1.1355421155643327E-2</v>
      </c>
      <c r="X453">
        <v>2.5567330241743516E-4</v>
      </c>
      <c r="Y453">
        <v>0.6514291255973057</v>
      </c>
      <c r="Z453">
        <v>3.3325692521996722E-3</v>
      </c>
      <c r="AA453">
        <v>1.7897131169220461E-3</v>
      </c>
      <c r="AB453">
        <v>0.26372260328319785</v>
      </c>
      <c r="AC453">
        <v>5.483751520815333E-3</v>
      </c>
      <c r="AD453">
        <v>5.1310986898947329E-2</v>
      </c>
      <c r="AE453">
        <v>1.3929786821363709E-5</v>
      </c>
      <c r="AF453">
        <v>3.4789201770317212E-2</v>
      </c>
      <c r="AG453">
        <v>4.0199999999999996</v>
      </c>
      <c r="AH453">
        <v>12.92</v>
      </c>
      <c r="AI453">
        <v>1.3669705358559767E-3</v>
      </c>
      <c r="AJ453">
        <v>197.32</v>
      </c>
      <c r="AK453">
        <v>256.83</v>
      </c>
      <c r="AL453">
        <v>1.3762276726676423E-2</v>
      </c>
      <c r="AM453">
        <v>0.83</v>
      </c>
      <c r="AN453">
        <v>363.75</v>
      </c>
      <c r="AO453">
        <v>1338.71</v>
      </c>
      <c r="AP453">
        <v>9.15</v>
      </c>
      <c r="AQ453">
        <v>10.64</v>
      </c>
      <c r="AR453">
        <v>0.83</v>
      </c>
      <c r="AS453">
        <v>98.36</v>
      </c>
      <c r="AT453">
        <v>10.63</v>
      </c>
      <c r="AU453">
        <v>0.23</v>
      </c>
      <c r="AV453">
        <v>1297.28</v>
      </c>
      <c r="AW453">
        <v>431.17</v>
      </c>
      <c r="AX453">
        <v>37.96</v>
      </c>
      <c r="AY453">
        <v>66.58</v>
      </c>
      <c r="AZ453">
        <v>50.29</v>
      </c>
      <c r="BA453">
        <v>157.63</v>
      </c>
      <c r="BB453">
        <v>20.82</v>
      </c>
      <c r="BC453">
        <v>6.59</v>
      </c>
      <c r="BD453">
        <v>-1.45</v>
      </c>
      <c r="BE453">
        <v>0.6</v>
      </c>
      <c r="BF453">
        <v>45.61</v>
      </c>
    </row>
    <row r="454" spans="1:58" x14ac:dyDescent="0.3">
      <c r="A454" s="25">
        <v>14</v>
      </c>
      <c r="B454">
        <v>6.65</v>
      </c>
      <c r="C454">
        <v>5.8068778469348723E-3</v>
      </c>
      <c r="D454">
        <v>8.3886783267846585E-3</v>
      </c>
      <c r="E454">
        <v>1.096178587572586E-2</v>
      </c>
      <c r="F454">
        <v>0.20815223060607113</v>
      </c>
      <c r="G454">
        <v>9.5361452067178974E-3</v>
      </c>
      <c r="H454">
        <v>2.6078792725755417E-5</v>
      </c>
      <c r="I454">
        <v>1.5499495810007303E-2</v>
      </c>
      <c r="J454">
        <v>4.5655273131889149E-2</v>
      </c>
      <c r="K454">
        <v>4.5663966062797733E-2</v>
      </c>
      <c r="L454">
        <v>5.9720435341979903E-3</v>
      </c>
      <c r="M454">
        <v>8.3539066031503174E-3</v>
      </c>
      <c r="N454">
        <v>1.1900622413853054E-2</v>
      </c>
      <c r="O454">
        <v>1.7603185089884905E-2</v>
      </c>
      <c r="P454">
        <v>8.4843005667790961E-3</v>
      </c>
      <c r="Q454">
        <v>5.9198859487464795E-3</v>
      </c>
      <c r="R454">
        <v>3.7796863590528182E-2</v>
      </c>
      <c r="S454">
        <v>4.5203240724642723E-4</v>
      </c>
      <c r="T454">
        <v>3.5641016725199067E-4</v>
      </c>
      <c r="U454">
        <v>0.15380402656559686</v>
      </c>
      <c r="V454">
        <v>1.564727563545325E-4</v>
      </c>
      <c r="W454">
        <v>9.3188219340032685E-3</v>
      </c>
      <c r="X454">
        <v>3.4771723634340556E-5</v>
      </c>
      <c r="Y454">
        <v>0.6331930873813415</v>
      </c>
      <c r="Z454">
        <v>2.1123822107861887E-3</v>
      </c>
      <c r="AA454">
        <v>9.9968705448729095E-4</v>
      </c>
      <c r="AB454">
        <v>0.24252407941861678</v>
      </c>
      <c r="AC454">
        <v>4.2856149379324731E-3</v>
      </c>
      <c r="AD454">
        <v>8.0018429013526196E-2</v>
      </c>
      <c r="AE454">
        <v>1.4864911853680586E-5</v>
      </c>
      <c r="AF454">
        <v>3.7631697903265066E-2</v>
      </c>
      <c r="AG454">
        <v>4.5999999999999996</v>
      </c>
      <c r="AH454">
        <v>12.53</v>
      </c>
      <c r="AI454">
        <v>1.4334643068256894E-3</v>
      </c>
      <c r="AJ454">
        <v>118.79</v>
      </c>
      <c r="AK454">
        <v>229.46</v>
      </c>
      <c r="AL454">
        <v>1.4734517890051809E-2</v>
      </c>
      <c r="AM454">
        <v>0.75</v>
      </c>
      <c r="AN454">
        <v>306.83</v>
      </c>
      <c r="AO454">
        <v>1381.68</v>
      </c>
      <c r="AP454">
        <v>6.93</v>
      </c>
      <c r="AQ454">
        <v>10.42</v>
      </c>
      <c r="AR454">
        <v>0.9</v>
      </c>
      <c r="AS454">
        <v>121.25</v>
      </c>
      <c r="AT454">
        <v>8.5500000000000007</v>
      </c>
      <c r="AU454">
        <v>3.62</v>
      </c>
      <c r="AV454">
        <v>1171.25</v>
      </c>
      <c r="AW454">
        <v>329.22</v>
      </c>
      <c r="AX454">
        <v>25.16</v>
      </c>
      <c r="AY454">
        <v>84.69</v>
      </c>
      <c r="AZ454">
        <v>50.97</v>
      </c>
      <c r="BA454">
        <v>166.92</v>
      </c>
      <c r="BB454">
        <v>17.760000000000002</v>
      </c>
      <c r="BC454">
        <v>7.12</v>
      </c>
      <c r="BD454">
        <v>-2.78</v>
      </c>
      <c r="BE454">
        <v>-1.39</v>
      </c>
      <c r="BF454">
        <v>55.99</v>
      </c>
    </row>
    <row r="455" spans="1:58" x14ac:dyDescent="0.3">
      <c r="A455" s="25">
        <v>15</v>
      </c>
      <c r="B455">
        <v>5.99</v>
      </c>
      <c r="C455">
        <v>3.2804948288383041E-3</v>
      </c>
      <c r="D455">
        <v>8.1887160994666072E-3</v>
      </c>
      <c r="E455">
        <v>6.4733428492725316E-3</v>
      </c>
      <c r="F455">
        <v>0.14317732201437408</v>
      </c>
      <c r="G455">
        <v>5.3088923947612254E-3</v>
      </c>
      <c r="H455">
        <v>1.2520972629153833E-5</v>
      </c>
      <c r="I455">
        <v>1.2909122780657601E-2</v>
      </c>
      <c r="J455">
        <v>2.5066987203565972E-2</v>
      </c>
      <c r="K455">
        <v>2.538001151929482E-2</v>
      </c>
      <c r="L455">
        <v>4.2821726391706104E-3</v>
      </c>
      <c r="M455">
        <v>9.5910650339318358E-3</v>
      </c>
      <c r="N455">
        <v>1.3773069892069216E-2</v>
      </c>
      <c r="O455">
        <v>1.0367365336939374E-2</v>
      </c>
      <c r="P455">
        <v>6.3356121503518395E-3</v>
      </c>
      <c r="Q455">
        <v>7.5125835774922994E-3</v>
      </c>
      <c r="R455">
        <v>3.8038714847369343E-2</v>
      </c>
      <c r="S455">
        <v>3.0050334309969197E-4</v>
      </c>
      <c r="T455">
        <v>8.7646808404076828E-5</v>
      </c>
      <c r="U455">
        <v>0.11608193724488518</v>
      </c>
      <c r="V455">
        <v>7.5125835774922993E-5</v>
      </c>
      <c r="W455">
        <v>1.0054341021210528E-2</v>
      </c>
      <c r="X455">
        <v>2.5041945258307666E-5</v>
      </c>
      <c r="Y455">
        <v>0.46703227906743794</v>
      </c>
      <c r="Z455">
        <v>1.4023489344652292E-3</v>
      </c>
      <c r="AA455">
        <v>5.3840182305361483E-4</v>
      </c>
      <c r="AB455">
        <v>0.18037713169559011</v>
      </c>
      <c r="AC455">
        <v>3.0801592667718427E-3</v>
      </c>
      <c r="AD455">
        <v>5.7020509353166555E-2</v>
      </c>
      <c r="AE455">
        <v>1.9282297848896903E-5</v>
      </c>
      <c r="AF455">
        <v>3.2817469261012193E-2</v>
      </c>
      <c r="AG455">
        <v>4.4400000000000004</v>
      </c>
      <c r="AH455">
        <v>18.739999999999998</v>
      </c>
      <c r="AI455">
        <v>2.0978889640147248E-3</v>
      </c>
      <c r="AJ455">
        <v>167.47</v>
      </c>
      <c r="AK455">
        <v>181.07</v>
      </c>
      <c r="AL455">
        <v>1.3497608494227832E-2</v>
      </c>
      <c r="AM455">
        <v>0.71</v>
      </c>
      <c r="AN455">
        <v>350.31</v>
      </c>
      <c r="AO455">
        <v>1420.71</v>
      </c>
      <c r="AP455">
        <v>6.95</v>
      </c>
      <c r="AQ455">
        <v>13.05</v>
      </c>
      <c r="AR455">
        <v>0.82</v>
      </c>
      <c r="AS455">
        <v>159.46</v>
      </c>
      <c r="AT455">
        <v>9.3699999999999992</v>
      </c>
      <c r="AU455">
        <v>1.21</v>
      </c>
      <c r="AV455">
        <v>1066.22</v>
      </c>
      <c r="AW455">
        <v>333.92</v>
      </c>
      <c r="AX455">
        <v>47.1</v>
      </c>
      <c r="AY455">
        <v>84.16</v>
      </c>
      <c r="AZ455">
        <v>51.58</v>
      </c>
      <c r="BA455">
        <v>213.3</v>
      </c>
      <c r="BB455">
        <v>22.73</v>
      </c>
      <c r="BC455">
        <v>6.28</v>
      </c>
      <c r="BD455">
        <v>-5.32</v>
      </c>
      <c r="BE455">
        <v>-4.88</v>
      </c>
      <c r="BF455">
        <v>51.21</v>
      </c>
    </row>
    <row r="456" spans="1:58" x14ac:dyDescent="0.3">
      <c r="A456" s="25">
        <v>16</v>
      </c>
      <c r="B456">
        <v>7.83</v>
      </c>
      <c r="C456">
        <v>4.9432216073708925E-3</v>
      </c>
      <c r="D456">
        <v>8.3622832191357598E-3</v>
      </c>
      <c r="E456">
        <v>7.8816922295302568E-3</v>
      </c>
      <c r="F456">
        <v>0.16778118005684706</v>
      </c>
      <c r="G456">
        <v>6.8930479080560785E-3</v>
      </c>
      <c r="H456">
        <v>2.7462342263171627E-5</v>
      </c>
      <c r="I456">
        <v>1.2618946269927362E-2</v>
      </c>
      <c r="J456">
        <v>3.575596962664946E-2</v>
      </c>
      <c r="K456">
        <v>4.1220975737020611E-2</v>
      </c>
      <c r="L456">
        <v>4.1605448528705012E-3</v>
      </c>
      <c r="M456">
        <v>1.239924753182199E-2</v>
      </c>
      <c r="N456">
        <v>1.3731171131585814E-2</v>
      </c>
      <c r="O456">
        <v>1.3113268430664451E-2</v>
      </c>
      <c r="P456">
        <v>6.4399192607137463E-3</v>
      </c>
      <c r="Q456">
        <v>6.0691776401609297E-3</v>
      </c>
      <c r="R456">
        <v>3.3215702967306082E-2</v>
      </c>
      <c r="S456">
        <v>4.1193513394757438E-4</v>
      </c>
      <c r="T456">
        <v>1.2358054018427232E-4</v>
      </c>
      <c r="U456">
        <v>0.14458923201559862</v>
      </c>
      <c r="V456">
        <v>2.7462342263171627E-5</v>
      </c>
      <c r="W456">
        <v>1.2962225548217007E-2</v>
      </c>
      <c r="X456">
        <v>1.3731171131585813E-5</v>
      </c>
      <c r="Y456">
        <v>0.42786329246021393</v>
      </c>
      <c r="Z456">
        <v>1.112224861658451E-3</v>
      </c>
      <c r="AA456">
        <v>4.2566630507916018E-4</v>
      </c>
      <c r="AB456">
        <v>0.2126409161437379</v>
      </c>
      <c r="AC456">
        <v>3.1444381891331512E-3</v>
      </c>
      <c r="AD456">
        <v>9.3921210540046957E-2</v>
      </c>
      <c r="AE456">
        <v>1.8262457605009131E-5</v>
      </c>
      <c r="AF456">
        <v>4.14269433039944E-2</v>
      </c>
      <c r="AG456">
        <v>13.39</v>
      </c>
      <c r="AH456">
        <v>18.64</v>
      </c>
      <c r="AI456">
        <v>1.7854641822401033E-3</v>
      </c>
      <c r="AJ456">
        <v>145.12</v>
      </c>
      <c r="AK456">
        <v>213.66</v>
      </c>
      <c r="AL456">
        <v>1.1218366814505609E-2</v>
      </c>
      <c r="AM456">
        <v>0.75</v>
      </c>
      <c r="AN456">
        <v>325.70999999999998</v>
      </c>
      <c r="AO456">
        <v>1575.65</v>
      </c>
      <c r="AP456">
        <v>6.28</v>
      </c>
      <c r="AQ456">
        <v>15.34</v>
      </c>
      <c r="AR456">
        <v>0.87</v>
      </c>
      <c r="AS456">
        <v>95.5</v>
      </c>
      <c r="AT456">
        <v>6.98</v>
      </c>
      <c r="AU456">
        <v>7.32</v>
      </c>
      <c r="AV456">
        <v>1067.8900000000001</v>
      </c>
      <c r="AW456">
        <v>416.87</v>
      </c>
      <c r="AX456">
        <v>0</v>
      </c>
      <c r="AY456">
        <v>90.26</v>
      </c>
      <c r="AZ456">
        <v>52.75</v>
      </c>
      <c r="BA456">
        <v>232.61</v>
      </c>
      <c r="BB456">
        <v>13.59</v>
      </c>
      <c r="BC456">
        <v>7.88</v>
      </c>
      <c r="BD456">
        <v>-2.2799999999999998</v>
      </c>
      <c r="BE456">
        <v>-3.89</v>
      </c>
      <c r="BF456">
        <v>55.32</v>
      </c>
    </row>
    <row r="457" spans="1:58" x14ac:dyDescent="0.3">
      <c r="A457" s="25">
        <v>17</v>
      </c>
      <c r="B457">
        <v>6.96</v>
      </c>
      <c r="C457">
        <v>2.8975992937101723E-3</v>
      </c>
      <c r="D457">
        <v>7.8438918380513648E-3</v>
      </c>
      <c r="E457">
        <v>6.2366297298215032E-3</v>
      </c>
      <c r="F457">
        <v>0.11614166544046906</v>
      </c>
      <c r="G457">
        <v>5.9310235543130084E-3</v>
      </c>
      <c r="H457">
        <v>1.1318747241055361E-5</v>
      </c>
      <c r="I457">
        <v>8.3192792221756899E-3</v>
      </c>
      <c r="J457">
        <v>2.2829913185208661E-2</v>
      </c>
      <c r="K457">
        <v>2.5014431402732344E-2</v>
      </c>
      <c r="L457">
        <v>4.5614551381453101E-3</v>
      </c>
      <c r="M457">
        <v>8.3192792221756899E-3</v>
      </c>
      <c r="N457">
        <v>1.0300059989360377E-2</v>
      </c>
      <c r="O457">
        <v>8.4437854418272992E-3</v>
      </c>
      <c r="P457">
        <v>4.3690364350473685E-3</v>
      </c>
      <c r="Q457">
        <v>6.0668485212056729E-3</v>
      </c>
      <c r="R457">
        <v>2.2433757031771723E-2</v>
      </c>
      <c r="S457">
        <v>3.7351865895482689E-4</v>
      </c>
      <c r="T457">
        <v>1.2450621965160897E-4</v>
      </c>
      <c r="U457">
        <v>0.10543413055043067</v>
      </c>
      <c r="V457">
        <v>2.2637494482110721E-5</v>
      </c>
      <c r="W457">
        <v>8.8399415952642359E-3</v>
      </c>
      <c r="X457">
        <v>0</v>
      </c>
      <c r="Y457">
        <v>0.3779329703788385</v>
      </c>
      <c r="Z457">
        <v>6.5648733998121091E-4</v>
      </c>
      <c r="AA457">
        <v>2.4901243930321794E-4</v>
      </c>
      <c r="AB457">
        <v>0.14912449490090438</v>
      </c>
      <c r="AC457">
        <v>1.7657245696046362E-3</v>
      </c>
      <c r="AD457">
        <v>6.973480175214207E-2</v>
      </c>
      <c r="AE457">
        <v>1.8449558002920236E-5</v>
      </c>
      <c r="AF457">
        <v>3.7827253279607016E-2</v>
      </c>
      <c r="AG457">
        <v>6.69</v>
      </c>
      <c r="AH457">
        <v>18.75</v>
      </c>
      <c r="AI457">
        <v>1.4261621523729753E-3</v>
      </c>
      <c r="AJ457">
        <v>126.92</v>
      </c>
      <c r="AK457">
        <v>151.34</v>
      </c>
      <c r="AL457">
        <v>1.3888102864774926E-2</v>
      </c>
      <c r="AM457">
        <v>0.74</v>
      </c>
      <c r="AN457">
        <v>308.05</v>
      </c>
      <c r="AO457">
        <v>1741.08</v>
      </c>
      <c r="AP457">
        <v>19.07</v>
      </c>
      <c r="AQ457">
        <v>16.52</v>
      </c>
      <c r="AR457">
        <v>0.85</v>
      </c>
      <c r="AS457">
        <v>173.75</v>
      </c>
      <c r="AT457">
        <v>7.74</v>
      </c>
      <c r="AU457">
        <v>3.23</v>
      </c>
      <c r="AV457">
        <v>963.61</v>
      </c>
      <c r="AW457">
        <v>355.24</v>
      </c>
      <c r="AX457">
        <v>21.83</v>
      </c>
      <c r="AY457">
        <v>92.01</v>
      </c>
      <c r="AZ457">
        <v>51.34</v>
      </c>
      <c r="BA457">
        <v>260.72000000000003</v>
      </c>
      <c r="BB457">
        <v>19.64</v>
      </c>
      <c r="BC457">
        <v>7.65</v>
      </c>
      <c r="BD457">
        <v>-1.76</v>
      </c>
      <c r="BE457">
        <v>-4.6100000000000003</v>
      </c>
      <c r="BF457">
        <v>54.85</v>
      </c>
    </row>
    <row r="458" spans="1:58" x14ac:dyDescent="0.3">
      <c r="A458" s="25">
        <v>18</v>
      </c>
      <c r="B458">
        <v>6.83</v>
      </c>
      <c r="C458">
        <v>3.4860162084856187E-3</v>
      </c>
      <c r="D458">
        <v>7.7566343556332434E-3</v>
      </c>
      <c r="E458">
        <v>5.5617352614015575E-3</v>
      </c>
      <c r="F458">
        <v>0.12368901954552677</v>
      </c>
      <c r="G458">
        <v>5.3829651994279359E-3</v>
      </c>
      <c r="H458">
        <v>0</v>
      </c>
      <c r="I458">
        <v>9.6833783569044967E-3</v>
      </c>
      <c r="J458">
        <v>2.3120928015255046E-2</v>
      </c>
      <c r="K458">
        <v>2.6080565707929444E-2</v>
      </c>
      <c r="L458">
        <v>3.9428730335293186E-3</v>
      </c>
      <c r="M458">
        <v>8.3128078817733993E-3</v>
      </c>
      <c r="N458">
        <v>1.0001191800413157E-2</v>
      </c>
      <c r="O458">
        <v>7.8857460670586372E-3</v>
      </c>
      <c r="P458">
        <v>4.7771333227395515E-3</v>
      </c>
      <c r="Q458">
        <v>7.01175909740982E-3</v>
      </c>
      <c r="R458">
        <v>2.7788812966788496E-2</v>
      </c>
      <c r="S458">
        <v>3.5754012394724298E-4</v>
      </c>
      <c r="T458">
        <v>1.1918004131574765E-4</v>
      </c>
      <c r="U458">
        <v>0.1077188940092166</v>
      </c>
      <c r="V458">
        <v>1.9863340219291276E-5</v>
      </c>
      <c r="W458">
        <v>8.8093913872556804E-3</v>
      </c>
      <c r="X458">
        <v>3.9726680438582553E-5</v>
      </c>
      <c r="Y458">
        <v>0.43639758461782935</v>
      </c>
      <c r="Z458">
        <v>9.7330367074527249E-4</v>
      </c>
      <c r="AA458">
        <v>4.0719847449547118E-4</v>
      </c>
      <c r="AB458">
        <v>0.15568886063880502</v>
      </c>
      <c r="AC458">
        <v>2.1154457333545209E-3</v>
      </c>
      <c r="AD458">
        <v>8.4965437788018433E-2</v>
      </c>
      <c r="AE458">
        <v>9.3357699030668989E-6</v>
      </c>
      <c r="AF458">
        <v>4.0948275862068964E-2</v>
      </c>
      <c r="AG458">
        <v>9.2100000000000009</v>
      </c>
      <c r="AH458">
        <v>17.73</v>
      </c>
      <c r="AI458">
        <v>1.3462378833624664E-3</v>
      </c>
      <c r="AJ458">
        <v>169.2</v>
      </c>
      <c r="AK458">
        <v>156.29</v>
      </c>
      <c r="AL458">
        <v>8.0545844589226118E-3</v>
      </c>
      <c r="AM458">
        <v>0.67</v>
      </c>
      <c r="AN458">
        <v>342.2</v>
      </c>
      <c r="AO458">
        <v>1543.11</v>
      </c>
      <c r="AP458">
        <v>10.46</v>
      </c>
      <c r="AQ458">
        <v>13.04</v>
      </c>
      <c r="AR458">
        <v>0.84</v>
      </c>
      <c r="AS458">
        <v>136.25</v>
      </c>
      <c r="AT458">
        <v>10.23</v>
      </c>
      <c r="AU458">
        <v>2.69</v>
      </c>
      <c r="AV458">
        <v>1149.42</v>
      </c>
      <c r="AW458">
        <v>357.94</v>
      </c>
      <c r="AX458">
        <v>20.41</v>
      </c>
      <c r="AY458">
        <v>88.22</v>
      </c>
      <c r="AZ458">
        <v>49.94</v>
      </c>
      <c r="BA458">
        <v>228.27</v>
      </c>
      <c r="BB458">
        <v>22.07</v>
      </c>
      <c r="BC458">
        <v>7.51</v>
      </c>
      <c r="BD458">
        <v>-3.53</v>
      </c>
      <c r="BE458">
        <v>-1.77</v>
      </c>
      <c r="BF458">
        <v>40.94</v>
      </c>
    </row>
    <row r="459" spans="1:58" x14ac:dyDescent="0.3">
      <c r="A459" s="25">
        <v>19</v>
      </c>
      <c r="B459">
        <v>6.6</v>
      </c>
      <c r="C459">
        <v>3.4592245989304815E-3</v>
      </c>
      <c r="D459">
        <v>7.1858288770053477E-3</v>
      </c>
      <c r="E459">
        <v>7.31951871657754E-3</v>
      </c>
      <c r="F459">
        <v>0.12814171122994653</v>
      </c>
      <c r="G459">
        <v>6.885026737967914E-3</v>
      </c>
      <c r="H459">
        <v>3.3422459893048129E-5</v>
      </c>
      <c r="I459">
        <v>1.0678475935828878E-2</v>
      </c>
      <c r="J459">
        <v>2.3462566844919788E-2</v>
      </c>
      <c r="K459">
        <v>2.5016711229946524E-2</v>
      </c>
      <c r="L459">
        <v>4.6791443850267376E-3</v>
      </c>
      <c r="M459">
        <v>6.918449197860963E-3</v>
      </c>
      <c r="N459">
        <v>8.7232620320855624E-3</v>
      </c>
      <c r="O459">
        <v>9.5254010695187165E-3</v>
      </c>
      <c r="P459">
        <v>5.5314171122994651E-3</v>
      </c>
      <c r="Q459">
        <v>6.2834224598930484E-3</v>
      </c>
      <c r="R459">
        <v>2.5501336898395722E-2</v>
      </c>
      <c r="S459">
        <v>4.1778074866310159E-4</v>
      </c>
      <c r="T459">
        <v>8.3556149732620316E-5</v>
      </c>
      <c r="U459">
        <v>0.11011029411764706</v>
      </c>
      <c r="V459">
        <v>0</v>
      </c>
      <c r="W459">
        <v>7.4197860962566843E-3</v>
      </c>
      <c r="X459">
        <v>3.3422459893048129E-5</v>
      </c>
      <c r="Y459">
        <v>0.45650066844919784</v>
      </c>
      <c r="Z459">
        <v>8.3556149732620319E-4</v>
      </c>
      <c r="AA459">
        <v>3.8435828877005345E-4</v>
      </c>
      <c r="AB459">
        <v>0.15402740641711229</v>
      </c>
      <c r="AC459">
        <v>2.1891711229946524E-3</v>
      </c>
      <c r="AD459">
        <v>7.7573529411764708E-2</v>
      </c>
      <c r="AE459">
        <v>1.9050802139037432E-5</v>
      </c>
      <c r="AF459">
        <v>4.1243315508021391E-2</v>
      </c>
      <c r="AG459">
        <v>3.83</v>
      </c>
      <c r="AH459">
        <v>15.3</v>
      </c>
      <c r="AI459">
        <v>2.4164438502673794E-3</v>
      </c>
      <c r="AJ459">
        <v>138.58000000000001</v>
      </c>
      <c r="AK459">
        <v>153.93</v>
      </c>
      <c r="AL459">
        <v>9.8094919786096257E-3</v>
      </c>
      <c r="AM459">
        <v>0.67</v>
      </c>
      <c r="AN459">
        <v>309.47000000000003</v>
      </c>
      <c r="AO459">
        <v>1330.58</v>
      </c>
      <c r="AP459">
        <v>10.39</v>
      </c>
      <c r="AQ459">
        <v>13.69</v>
      </c>
      <c r="AR459">
        <v>0.83</v>
      </c>
      <c r="AS459">
        <v>90.7</v>
      </c>
      <c r="AT459">
        <v>9.5399999999999991</v>
      </c>
      <c r="AU459">
        <v>2.16</v>
      </c>
      <c r="AV459">
        <v>1045.1300000000001</v>
      </c>
      <c r="AW459">
        <v>304.91000000000003</v>
      </c>
      <c r="AX459">
        <v>39.94</v>
      </c>
      <c r="AY459">
        <v>92.93</v>
      </c>
      <c r="AZ459">
        <v>49.06</v>
      </c>
      <c r="BA459">
        <v>219.19</v>
      </c>
      <c r="BB459">
        <v>24.19</v>
      </c>
      <c r="BC459">
        <v>7.06</v>
      </c>
      <c r="BD459">
        <v>-3.31</v>
      </c>
      <c r="BE459">
        <v>-4.17</v>
      </c>
      <c r="BF459">
        <v>38.159999999999997</v>
      </c>
    </row>
    <row r="460" spans="1:58" x14ac:dyDescent="0.3">
      <c r="A460" s="25">
        <v>20</v>
      </c>
      <c r="B460">
        <v>6.23</v>
      </c>
      <c r="C460">
        <v>2.7087758180195155E-3</v>
      </c>
      <c r="D460">
        <v>7.1259272939945212E-3</v>
      </c>
      <c r="E460">
        <v>5.417551636039031E-3</v>
      </c>
      <c r="F460">
        <v>0.10856650352448671</v>
      </c>
      <c r="G460">
        <v>4.4479330193615907E-3</v>
      </c>
      <c r="H460">
        <v>1.5390771693292702E-5</v>
      </c>
      <c r="I460">
        <v>8.3725798011512302E-3</v>
      </c>
      <c r="J460">
        <v>1.9961830886200634E-2</v>
      </c>
      <c r="K460">
        <v>2.3116939083325638E-2</v>
      </c>
      <c r="L460">
        <v>4.0169914119493949E-3</v>
      </c>
      <c r="M460">
        <v>7.7877304768061073E-3</v>
      </c>
      <c r="N460">
        <v>9.8654846554006217E-3</v>
      </c>
      <c r="O460">
        <v>7.1413180656878135E-3</v>
      </c>
      <c r="P460">
        <v>4.3401976175085422E-3</v>
      </c>
      <c r="Q460">
        <v>6.0177917320774462E-3</v>
      </c>
      <c r="R460">
        <v>2.3994213069843322E-2</v>
      </c>
      <c r="S460">
        <v>2.7703389047926865E-4</v>
      </c>
      <c r="T460">
        <v>4.6172315079878107E-5</v>
      </c>
      <c r="U460">
        <v>9.8639455782312924E-2</v>
      </c>
      <c r="V460">
        <v>3.0781543386585404E-5</v>
      </c>
      <c r="W460">
        <v>8.14171822575184E-3</v>
      </c>
      <c r="X460">
        <v>0</v>
      </c>
      <c r="Y460">
        <v>0.47799119647859145</v>
      </c>
      <c r="Z460">
        <v>7.0797549789146429E-4</v>
      </c>
      <c r="AA460">
        <v>2.9242466217256131E-4</v>
      </c>
      <c r="AB460">
        <v>0.13822452057746176</v>
      </c>
      <c r="AC460">
        <v>1.6314217994890263E-3</v>
      </c>
      <c r="AD460">
        <v>5.5653030442946408E-2</v>
      </c>
      <c r="AE460">
        <v>3.2320620555914674E-5</v>
      </c>
      <c r="AF460">
        <v>3.3444146889525038E-2</v>
      </c>
      <c r="AG460">
        <v>2.71</v>
      </c>
      <c r="AH460">
        <v>18.899999999999999</v>
      </c>
      <c r="AI460">
        <v>2.4049619847939176E-3</v>
      </c>
      <c r="AJ460">
        <v>206.89</v>
      </c>
      <c r="AK460">
        <v>137.11000000000001</v>
      </c>
      <c r="AL460">
        <v>1.828423677163173E-2</v>
      </c>
      <c r="AM460">
        <v>0.74</v>
      </c>
      <c r="AN460">
        <v>328.73</v>
      </c>
      <c r="AO460">
        <v>1523.26</v>
      </c>
      <c r="AP460">
        <v>9.0500000000000007</v>
      </c>
      <c r="AQ460">
        <v>12.47</v>
      </c>
      <c r="AR460">
        <v>0.89</v>
      </c>
      <c r="AS460">
        <v>129.6</v>
      </c>
      <c r="AT460">
        <v>10.35</v>
      </c>
      <c r="AU460">
        <v>2.0299999999999998</v>
      </c>
      <c r="AV460">
        <v>1224</v>
      </c>
      <c r="AW460">
        <v>299.37</v>
      </c>
      <c r="AX460">
        <v>20.239999999999998</v>
      </c>
      <c r="AY460">
        <v>84.66</v>
      </c>
      <c r="AZ460">
        <v>51.94</v>
      </c>
      <c r="BA460">
        <v>210.9</v>
      </c>
      <c r="BB460">
        <v>38.049999999999997</v>
      </c>
      <c r="BC460">
        <v>6.55</v>
      </c>
      <c r="BD460">
        <v>-6.54</v>
      </c>
      <c r="BE460">
        <v>-4.43</v>
      </c>
      <c r="BF460">
        <v>47.47</v>
      </c>
    </row>
    <row r="461" spans="1:58" x14ac:dyDescent="0.3">
      <c r="A461" s="25">
        <v>21</v>
      </c>
      <c r="B461">
        <v>6.42</v>
      </c>
      <c r="C461">
        <v>2.3445261275581164E-3</v>
      </c>
      <c r="D461">
        <v>7.6826279886085171E-3</v>
      </c>
      <c r="E461">
        <v>5.4175773230015229E-3</v>
      </c>
      <c r="F461">
        <v>0.10672229949003245</v>
      </c>
      <c r="G461">
        <v>5.1791509371481555E-3</v>
      </c>
      <c r="H461">
        <v>3.9737730975561292E-5</v>
      </c>
      <c r="I461">
        <v>9.1794158553546584E-3</v>
      </c>
      <c r="J461">
        <v>1.9670176832902841E-2</v>
      </c>
      <c r="K461">
        <v>2.0531161004040004E-2</v>
      </c>
      <c r="L461">
        <v>4.2651831247102461E-3</v>
      </c>
      <c r="M461">
        <v>7.7356116299092652E-3</v>
      </c>
      <c r="N461">
        <v>9.7622359096628912E-3</v>
      </c>
      <c r="O461">
        <v>6.3845287767401813E-3</v>
      </c>
      <c r="P461">
        <v>4.2916749453606202E-3</v>
      </c>
      <c r="Q461">
        <v>6.3447910457646202E-3</v>
      </c>
      <c r="R461">
        <v>2.382939267501159E-2</v>
      </c>
      <c r="S461">
        <v>4.7685277170673556E-4</v>
      </c>
      <c r="T461">
        <v>2.2518047552818067E-4</v>
      </c>
      <c r="U461">
        <v>9.3913504205576523E-2</v>
      </c>
      <c r="V461">
        <v>0</v>
      </c>
      <c r="W461">
        <v>8.4376448771441813E-3</v>
      </c>
      <c r="X461">
        <v>5.2983641300748397E-5</v>
      </c>
      <c r="Y461">
        <v>0.44157891251076231</v>
      </c>
      <c r="Z461">
        <v>1.1391482879660904E-3</v>
      </c>
      <c r="AA461">
        <v>4.9009868203192259E-4</v>
      </c>
      <c r="AB461">
        <v>0.1366580568249553</v>
      </c>
      <c r="AC461">
        <v>2.5167229617855487E-3</v>
      </c>
      <c r="AD461">
        <v>7.6945493079011856E-2</v>
      </c>
      <c r="AE461">
        <v>2.4504934101596133E-5</v>
      </c>
      <c r="AF461">
        <v>3.9340353665805683E-2</v>
      </c>
      <c r="AG461">
        <v>10</v>
      </c>
      <c r="AH461">
        <v>19.489999999999998</v>
      </c>
      <c r="AI461">
        <v>1.9206569971521293E-3</v>
      </c>
      <c r="AJ461">
        <v>197.71</v>
      </c>
      <c r="AK461">
        <v>136.11000000000001</v>
      </c>
      <c r="AL461">
        <v>1.6093781045102326E-2</v>
      </c>
      <c r="AM461">
        <v>0.64</v>
      </c>
      <c r="AN461">
        <v>341.71</v>
      </c>
      <c r="AO461">
        <v>1486.27</v>
      </c>
      <c r="AP461">
        <v>6.59</v>
      </c>
      <c r="AQ461">
        <v>14.27</v>
      </c>
      <c r="AR461">
        <v>0.86</v>
      </c>
      <c r="AS461">
        <v>65</v>
      </c>
      <c r="AT461">
        <v>9.3800000000000008</v>
      </c>
      <c r="AU461">
        <v>1.26</v>
      </c>
      <c r="AV461">
        <v>1078.96</v>
      </c>
      <c r="AW461">
        <v>309.74</v>
      </c>
      <c r="AX461">
        <v>41.45</v>
      </c>
      <c r="AY461">
        <v>77.400000000000006</v>
      </c>
      <c r="AZ461">
        <v>47.82</v>
      </c>
      <c r="BA461">
        <v>227.37</v>
      </c>
      <c r="BB461">
        <v>23.54</v>
      </c>
      <c r="BC461">
        <v>6.71</v>
      </c>
      <c r="BD461">
        <v>-4.7300000000000004</v>
      </c>
      <c r="BE461">
        <v>-5.27</v>
      </c>
      <c r="BF461">
        <v>48.23</v>
      </c>
    </row>
    <row r="462" spans="1:58" x14ac:dyDescent="0.3">
      <c r="A462" s="25">
        <v>22</v>
      </c>
      <c r="B462">
        <v>7.62</v>
      </c>
      <c r="C462">
        <v>4.4078646547782352E-3</v>
      </c>
      <c r="D462">
        <v>6.8952903520804751E-3</v>
      </c>
      <c r="E462">
        <v>8.1024234110653858E-3</v>
      </c>
      <c r="F462">
        <v>0.15244627343392775</v>
      </c>
      <c r="G462">
        <v>6.0905349794238683E-3</v>
      </c>
      <c r="H462">
        <v>1.828989483310471E-5</v>
      </c>
      <c r="I462">
        <v>1.1321444901691815E-2</v>
      </c>
      <c r="J462">
        <v>3.8024691358024693E-2</v>
      </c>
      <c r="K462">
        <v>3.4183813443072704E-2</v>
      </c>
      <c r="L462">
        <v>4.2066758116140832E-3</v>
      </c>
      <c r="M462">
        <v>1.1083676268861455E-2</v>
      </c>
      <c r="N462">
        <v>1.2674897119341564E-2</v>
      </c>
      <c r="O462">
        <v>1.2437128486511203E-2</v>
      </c>
      <c r="P462">
        <v>5.6515775034293551E-3</v>
      </c>
      <c r="Q462">
        <v>6.2917238225880202E-3</v>
      </c>
      <c r="R462">
        <v>2.6575217192501142E-2</v>
      </c>
      <c r="S462">
        <v>4.3895747599451303E-4</v>
      </c>
      <c r="T462">
        <v>2.3776863283036124E-4</v>
      </c>
      <c r="U462">
        <v>0.13543667123914038</v>
      </c>
      <c r="V462">
        <v>7.3159579332418838E-5</v>
      </c>
      <c r="W462">
        <v>1.1833561957018747E-2</v>
      </c>
      <c r="X462">
        <v>0</v>
      </c>
      <c r="Y462">
        <v>0.41880201188843164</v>
      </c>
      <c r="Z462">
        <v>1.4631915866483768E-3</v>
      </c>
      <c r="AA462">
        <v>6.584362139917696E-4</v>
      </c>
      <c r="AB462">
        <v>0.19965249199817101</v>
      </c>
      <c r="AC462">
        <v>2.7251943301326016E-3</v>
      </c>
      <c r="AD462">
        <v>6.8934613625971655E-2</v>
      </c>
      <c r="AE462">
        <v>2.4325560128029264E-5</v>
      </c>
      <c r="AF462">
        <v>3.5189757658893463E-2</v>
      </c>
      <c r="AG462">
        <v>9.5</v>
      </c>
      <c r="AH462">
        <v>18.170000000000002</v>
      </c>
      <c r="AI462">
        <v>2.2957475994513032E-3</v>
      </c>
      <c r="AJ462">
        <v>165.03</v>
      </c>
      <c r="AK462">
        <v>199.2</v>
      </c>
      <c r="AL462">
        <v>1.1193415637860082E-2</v>
      </c>
      <c r="AM462">
        <v>0.92</v>
      </c>
      <c r="AN462">
        <v>314.08</v>
      </c>
      <c r="AO462">
        <v>1611.71</v>
      </c>
      <c r="AP462">
        <v>15.62</v>
      </c>
      <c r="AQ462">
        <v>12.56</v>
      </c>
      <c r="AR462">
        <v>0.93</v>
      </c>
      <c r="AS462">
        <v>110.84</v>
      </c>
      <c r="AT462">
        <v>7.35</v>
      </c>
      <c r="AU462">
        <v>5.72</v>
      </c>
      <c r="AV462">
        <v>921.06</v>
      </c>
      <c r="AW462">
        <v>364.17</v>
      </c>
      <c r="AX462">
        <v>12.47</v>
      </c>
      <c r="AY462">
        <v>85.71</v>
      </c>
      <c r="AZ462">
        <v>52.45</v>
      </c>
      <c r="BA462">
        <v>239.31</v>
      </c>
      <c r="BB462">
        <v>20.92</v>
      </c>
      <c r="BC462">
        <v>8.06</v>
      </c>
      <c r="BD462">
        <v>-1.6</v>
      </c>
      <c r="BE462">
        <v>-6.93</v>
      </c>
      <c r="BF462">
        <v>55.88</v>
      </c>
    </row>
    <row r="463" spans="1:58" x14ac:dyDescent="0.3">
      <c r="A463" s="25">
        <v>23</v>
      </c>
      <c r="B463">
        <v>6.29</v>
      </c>
      <c r="C463">
        <v>2.2164103018750829E-3</v>
      </c>
      <c r="D463">
        <v>5.9843078150627243E-3</v>
      </c>
      <c r="E463">
        <v>6.4719180814752425E-3</v>
      </c>
      <c r="F463">
        <v>0.11281528436544173</v>
      </c>
      <c r="G463">
        <v>3.7235693071501394E-3</v>
      </c>
      <c r="H463">
        <v>0</v>
      </c>
      <c r="I463">
        <v>7.8460924686377942E-3</v>
      </c>
      <c r="J463">
        <v>1.6756061882175627E-2</v>
      </c>
      <c r="K463">
        <v>2.5666031295713463E-2</v>
      </c>
      <c r="L463">
        <v>3.9452103373376476E-3</v>
      </c>
      <c r="M463">
        <v>9.3089232678753488E-3</v>
      </c>
      <c r="N463">
        <v>1.0727425861075402E-2</v>
      </c>
      <c r="O463">
        <v>5.6740103728002127E-3</v>
      </c>
      <c r="P463">
        <v>5.2307283124251964E-3</v>
      </c>
      <c r="Q463">
        <v>8.1120617048628038E-3</v>
      </c>
      <c r="R463">
        <v>3.1251385256438668E-2</v>
      </c>
      <c r="S463">
        <v>4.4328206037501665E-4</v>
      </c>
      <c r="T463">
        <v>3.1029744226251162E-4</v>
      </c>
      <c r="U463">
        <v>0.1039496431579414</v>
      </c>
      <c r="V463">
        <v>1.32984618112505E-4</v>
      </c>
      <c r="W463">
        <v>1.0195487388625381E-2</v>
      </c>
      <c r="X463">
        <v>1.32984618112505E-4</v>
      </c>
      <c r="Y463">
        <v>0.38645330023493951</v>
      </c>
      <c r="Z463">
        <v>1.2855179750875482E-3</v>
      </c>
      <c r="AA463">
        <v>9.7522053282503654E-4</v>
      </c>
      <c r="AB463">
        <v>0.15013963384901813</v>
      </c>
      <c r="AC463">
        <v>3.1916308347001198E-3</v>
      </c>
      <c r="AD463">
        <v>9.0030586462165871E-2</v>
      </c>
      <c r="AE463">
        <v>9.4419078859878539E-5</v>
      </c>
      <c r="AF463">
        <v>3.3645108382463762E-2</v>
      </c>
      <c r="AG463">
        <v>7.83</v>
      </c>
      <c r="AH463">
        <v>20.64</v>
      </c>
      <c r="AI463">
        <v>5.6412075003324617E-3</v>
      </c>
      <c r="AJ463">
        <v>107.53</v>
      </c>
      <c r="AK463">
        <v>147.22</v>
      </c>
      <c r="AL463">
        <v>1.8529190123675696E-2</v>
      </c>
      <c r="AM463">
        <v>0.75</v>
      </c>
      <c r="AN463">
        <v>406.2</v>
      </c>
      <c r="AO463">
        <v>1917.17</v>
      </c>
      <c r="AP463">
        <v>6.97</v>
      </c>
      <c r="AQ463">
        <v>11.81</v>
      </c>
      <c r="AR463">
        <v>0.86</v>
      </c>
      <c r="AS463">
        <v>18.75</v>
      </c>
      <c r="AT463">
        <v>10.29</v>
      </c>
      <c r="AU463">
        <v>2.06</v>
      </c>
      <c r="AV463">
        <v>908.65</v>
      </c>
      <c r="AW463">
        <v>392.25</v>
      </c>
      <c r="AX463">
        <v>0</v>
      </c>
      <c r="AY463">
        <v>84.89</v>
      </c>
      <c r="AZ463">
        <v>50.48</v>
      </c>
      <c r="BA463">
        <v>263.89</v>
      </c>
      <c r="BB463">
        <v>37.56</v>
      </c>
      <c r="BC463">
        <v>6.92</v>
      </c>
      <c r="BD463">
        <v>-4.45</v>
      </c>
      <c r="BE463">
        <v>-5.77</v>
      </c>
      <c r="BF463">
        <v>38.28</v>
      </c>
    </row>
    <row r="464" spans="1:58" x14ac:dyDescent="0.3">
      <c r="A464" s="26" t="s">
        <v>90</v>
      </c>
      <c r="B464" s="27">
        <v>148.49</v>
      </c>
      <c r="C464" s="27">
        <v>0.14403537025982563</v>
      </c>
      <c r="D464" s="27">
        <v>0.19263832234646366</v>
      </c>
      <c r="E464" s="27">
        <v>0.28455142682065626</v>
      </c>
      <c r="F464" s="27">
        <v>4.8802526296238797</v>
      </c>
      <c r="G464" s="27">
        <v>0.20121750191999246</v>
      </c>
      <c r="H464" s="27">
        <v>4.8784850656947521E-4</v>
      </c>
      <c r="I464" s="27">
        <v>0.35249401464294583</v>
      </c>
      <c r="J464" s="27">
        <v>1.1128668980355596</v>
      </c>
      <c r="K464" s="27">
        <v>1.1241248092249008</v>
      </c>
      <c r="L464" s="27">
        <v>0.12156028959825557</v>
      </c>
      <c r="M464" s="27">
        <v>0.2238639272307141</v>
      </c>
      <c r="N464" s="27">
        <v>0.28041745348742353</v>
      </c>
      <c r="O464" s="27">
        <v>0.3831642131548097</v>
      </c>
      <c r="P464" s="27">
        <v>0.25257854420376846</v>
      </c>
      <c r="Q464" s="27">
        <v>0.1413021903618821</v>
      </c>
      <c r="R464" s="27">
        <v>0.81338776278085834</v>
      </c>
      <c r="S464" s="27">
        <v>1.0080288934253473E-2</v>
      </c>
      <c r="T464" s="27">
        <v>1.0258298476050483E-2</v>
      </c>
      <c r="U464" s="27">
        <v>3.6560249066654187</v>
      </c>
      <c r="V464" s="27">
        <v>2.2253032870283669E-3</v>
      </c>
      <c r="W464" s="27">
        <v>0.24642781792804647</v>
      </c>
      <c r="X464" s="27">
        <v>2.4881272874377053E-3</v>
      </c>
      <c r="Y464" s="27">
        <v>12.683045453965539</v>
      </c>
      <c r="Z464" s="27">
        <v>5.6463505721327932E-2</v>
      </c>
      <c r="AA464" s="27">
        <v>2.5009014730463297E-2</v>
      </c>
      <c r="AB464" s="27">
        <v>5.7676600798948652</v>
      </c>
      <c r="AC464" s="27">
        <v>0.10483499882065925</v>
      </c>
      <c r="AD464" s="27">
        <v>1.6304543706575214</v>
      </c>
      <c r="AE464" s="27">
        <v>4.2885844913893964E-4</v>
      </c>
      <c r="AF464" s="27">
        <v>0.83566379700405591</v>
      </c>
      <c r="AG464" s="27">
        <v>178.44000000000003</v>
      </c>
      <c r="AH464" s="27">
        <v>335.61</v>
      </c>
      <c r="AI464" s="27">
        <v>6.3043475166229559E-2</v>
      </c>
      <c r="AJ464" s="27">
        <v>4938.6600000000008</v>
      </c>
      <c r="AK464" s="27">
        <v>5740.3099999999986</v>
      </c>
      <c r="AL464" s="27">
        <v>0.22479095256623297</v>
      </c>
      <c r="AM464" s="27">
        <v>17.38</v>
      </c>
      <c r="AN464" s="27">
        <v>6988.6200000000017</v>
      </c>
      <c r="AO464" s="27">
        <v>32642.43</v>
      </c>
      <c r="AP464" s="27">
        <v>215.26</v>
      </c>
      <c r="AQ464" s="27">
        <v>554.16000000000008</v>
      </c>
      <c r="AR464" s="27">
        <v>19.809999999999995</v>
      </c>
      <c r="AS464" s="27">
        <v>2454.2199999999998</v>
      </c>
      <c r="AT464" s="27">
        <v>169.98000000000002</v>
      </c>
      <c r="AU464" s="27">
        <v>66.260000000000005</v>
      </c>
      <c r="AV464" s="27">
        <v>29820.600000000002</v>
      </c>
      <c r="AW464" s="27">
        <v>8677.1400000000012</v>
      </c>
      <c r="AX464" s="27">
        <v>501.61</v>
      </c>
      <c r="AY464" s="27">
        <v>1877.9399999999998</v>
      </c>
      <c r="AZ464" s="27">
        <v>1176.5000000000002</v>
      </c>
      <c r="BA464" s="27">
        <v>4409.0999999999995</v>
      </c>
      <c r="BB464" s="27">
        <v>493.63</v>
      </c>
      <c r="BC464" s="27">
        <v>157.09999999999997</v>
      </c>
      <c r="BD464" s="27">
        <v>-88.72999999999999</v>
      </c>
      <c r="BE464" s="27">
        <v>-41.16</v>
      </c>
      <c r="BF464" s="27">
        <v>1105.49</v>
      </c>
    </row>
    <row r="465" spans="1:58" x14ac:dyDescent="0.3">
      <c r="A465" s="25">
        <v>1</v>
      </c>
      <c r="B465">
        <v>6.73</v>
      </c>
      <c r="C465">
        <v>1.3420771694372426E-2</v>
      </c>
      <c r="D465">
        <v>6.8247674241268871E-3</v>
      </c>
      <c r="E465">
        <v>2.3181332926643282E-2</v>
      </c>
      <c r="F465">
        <v>0.32137410401098065</v>
      </c>
      <c r="G465">
        <v>1.3497026078999542E-2</v>
      </c>
      <c r="H465">
        <v>3.8127192313558032E-5</v>
      </c>
      <c r="I465">
        <v>1.6928473387219766E-2</v>
      </c>
      <c r="J465">
        <v>9.0513954552386769E-2</v>
      </c>
      <c r="K465">
        <v>8.3041024858929391E-2</v>
      </c>
      <c r="L465">
        <v>5.7572060393472624E-3</v>
      </c>
      <c r="M465">
        <v>8.5404910782369992E-3</v>
      </c>
      <c r="N465">
        <v>7.8923288089065118E-3</v>
      </c>
      <c r="O465">
        <v>2.6040872350160133E-2</v>
      </c>
      <c r="P465">
        <v>1.6432819887143509E-2</v>
      </c>
      <c r="Q465">
        <v>3.3933201159066645E-3</v>
      </c>
      <c r="R465">
        <v>3.2217477504956536E-2</v>
      </c>
      <c r="S465">
        <v>3.0501753850846426E-4</v>
      </c>
      <c r="T465">
        <v>1.0675613847796249E-3</v>
      </c>
      <c r="U465">
        <v>0.23257587311270397</v>
      </c>
      <c r="V465">
        <v>2.6689034619490623E-4</v>
      </c>
      <c r="W465">
        <v>1.0179960347719993E-2</v>
      </c>
      <c r="X465">
        <v>1.1438157694067408E-4</v>
      </c>
      <c r="Y465">
        <v>0.64907732194601186</v>
      </c>
      <c r="Z465">
        <v>2.8595394235168521E-3</v>
      </c>
      <c r="AA465">
        <v>1.3344517309745311E-3</v>
      </c>
      <c r="AB465">
        <v>0.35671801128564895</v>
      </c>
      <c r="AC465">
        <v>5.4903156931523566E-3</v>
      </c>
      <c r="AD465">
        <v>5.3683086777489702E-2</v>
      </c>
      <c r="AE465">
        <v>2.5926490773219463E-5</v>
      </c>
      <c r="AF465">
        <v>2.6345889888668598E-2</v>
      </c>
      <c r="AG465">
        <v>12.24</v>
      </c>
      <c r="AH465">
        <v>7.85</v>
      </c>
      <c r="AI465">
        <v>7.105383559554675E-3</v>
      </c>
      <c r="AJ465">
        <v>183.68</v>
      </c>
      <c r="AK465">
        <v>373.25</v>
      </c>
      <c r="AL465">
        <v>5.9097148086014947E-3</v>
      </c>
      <c r="AM465">
        <v>1.0900000000000001</v>
      </c>
      <c r="AN465">
        <v>6.96</v>
      </c>
      <c r="AO465">
        <v>1044.42</v>
      </c>
      <c r="AP465">
        <v>12.3</v>
      </c>
      <c r="AQ465">
        <v>281.60000000000002</v>
      </c>
      <c r="AR465">
        <v>0.97</v>
      </c>
      <c r="AS465">
        <v>104.55</v>
      </c>
      <c r="AT465">
        <v>4.5199999999999996</v>
      </c>
      <c r="AU465">
        <v>0</v>
      </c>
      <c r="AV465">
        <v>1965.1</v>
      </c>
      <c r="AW465">
        <v>473.83</v>
      </c>
      <c r="AX465">
        <v>9.7899999999999991</v>
      </c>
      <c r="AY465">
        <v>81.510000000000005</v>
      </c>
      <c r="AZ465">
        <v>61.29</v>
      </c>
      <c r="BA465">
        <v>147.24</v>
      </c>
      <c r="BB465">
        <v>8.39</v>
      </c>
      <c r="BC465">
        <v>6.55</v>
      </c>
      <c r="BD465">
        <v>-5.01</v>
      </c>
      <c r="BE465">
        <v>1.87</v>
      </c>
      <c r="BF465">
        <v>56.13</v>
      </c>
    </row>
    <row r="466" spans="1:58" x14ac:dyDescent="0.3">
      <c r="A466" s="25">
        <v>2</v>
      </c>
      <c r="B466">
        <v>7.67</v>
      </c>
      <c r="C466">
        <v>1.4135523333295366E-2</v>
      </c>
      <c r="D466">
        <v>7.6543687993347988E-3</v>
      </c>
      <c r="E466">
        <v>1.9705443486382743E-2</v>
      </c>
      <c r="F466">
        <v>0.32113038624947321</v>
      </c>
      <c r="G466">
        <v>1.2734500472702835E-2</v>
      </c>
      <c r="H466">
        <v>4.556171904365952E-5</v>
      </c>
      <c r="I466">
        <v>1.7062863781850488E-2</v>
      </c>
      <c r="J466">
        <v>8.8651714829200506E-2</v>
      </c>
      <c r="K466">
        <v>9.3891312519221351E-2</v>
      </c>
      <c r="L466">
        <v>5.7407765995010993E-3</v>
      </c>
      <c r="M466">
        <v>9.7502078753431368E-3</v>
      </c>
      <c r="N466">
        <v>9.5110088503639247E-3</v>
      </c>
      <c r="O466">
        <v>2.6015741573929583E-2</v>
      </c>
      <c r="P466">
        <v>1.2153588554896176E-2</v>
      </c>
      <c r="Q466">
        <v>3.2576629116216555E-3</v>
      </c>
      <c r="R466">
        <v>3.1050311528253962E-2</v>
      </c>
      <c r="S466">
        <v>5.125693392411696E-4</v>
      </c>
      <c r="T466">
        <v>7.0620664517672251E-4</v>
      </c>
      <c r="U466">
        <v>0.2315674370393995</v>
      </c>
      <c r="V466">
        <v>3.3032246306653149E-4</v>
      </c>
      <c r="W466">
        <v>1.129930632282756E-2</v>
      </c>
      <c r="X466">
        <v>6.8342578565489277E-5</v>
      </c>
      <c r="Y466">
        <v>0.55803993484674175</v>
      </c>
      <c r="Z466">
        <v>2.3805998200312098E-3</v>
      </c>
      <c r="AA466">
        <v>9.2262481063410523E-4</v>
      </c>
      <c r="AB466">
        <v>0.35916303122116799</v>
      </c>
      <c r="AC466">
        <v>4.5789527638877819E-3</v>
      </c>
      <c r="AD466">
        <v>9.6044103744034257E-2</v>
      </c>
      <c r="AE466">
        <v>6.8342578565489277E-6</v>
      </c>
      <c r="AF466">
        <v>4.580091806863873E-2</v>
      </c>
      <c r="AG466">
        <v>12.56</v>
      </c>
      <c r="AH466">
        <v>8.85</v>
      </c>
      <c r="AI466">
        <v>1.8361372774594784E-3</v>
      </c>
      <c r="AJ466">
        <v>139.46</v>
      </c>
      <c r="AK466">
        <v>358.38</v>
      </c>
      <c r="AL466">
        <v>5.0687412436071213E-3</v>
      </c>
      <c r="AM466">
        <v>0.7</v>
      </c>
      <c r="AN466">
        <v>324.31</v>
      </c>
      <c r="AO466">
        <v>1353.63</v>
      </c>
      <c r="AP466">
        <v>8.3699999999999992</v>
      </c>
      <c r="AQ466">
        <v>17.79</v>
      </c>
      <c r="AR466">
        <v>0.83</v>
      </c>
      <c r="AS466">
        <v>141.29</v>
      </c>
      <c r="AT466">
        <v>3.82</v>
      </c>
      <c r="AU466">
        <v>0.27</v>
      </c>
      <c r="AV466">
        <v>1479.11</v>
      </c>
      <c r="AW466">
        <v>418.44</v>
      </c>
      <c r="AX466">
        <v>2.31</v>
      </c>
      <c r="AY466">
        <v>85.61</v>
      </c>
      <c r="AZ466">
        <v>54.83</v>
      </c>
      <c r="BA466">
        <v>179.59</v>
      </c>
      <c r="BB466">
        <v>10.11</v>
      </c>
      <c r="BC466">
        <v>8.19</v>
      </c>
      <c r="BD466">
        <v>-3.71</v>
      </c>
      <c r="BE466">
        <v>-2.57</v>
      </c>
      <c r="BF466">
        <v>51.01</v>
      </c>
    </row>
    <row r="467" spans="1:58" x14ac:dyDescent="0.3">
      <c r="A467" s="25">
        <v>3</v>
      </c>
      <c r="B467">
        <v>6.85</v>
      </c>
      <c r="C467">
        <v>5.6425291807268903E-3</v>
      </c>
      <c r="D467">
        <v>9.2066477528667048E-3</v>
      </c>
      <c r="E467">
        <v>1.1182323236314497E-2</v>
      </c>
      <c r="F467">
        <v>0.19952741842435928</v>
      </c>
      <c r="G467">
        <v>8.8589288677798934E-3</v>
      </c>
      <c r="H467">
        <v>1.5805403867582327E-5</v>
      </c>
      <c r="I467">
        <v>1.5109966097408703E-2</v>
      </c>
      <c r="J467">
        <v>4.8664838508285985E-2</v>
      </c>
      <c r="K467">
        <v>4.312504445269838E-2</v>
      </c>
      <c r="L467">
        <v>5.8638048348730433E-3</v>
      </c>
      <c r="M467">
        <v>9.3488963876749466E-3</v>
      </c>
      <c r="N467">
        <v>1.0692355716419443E-2</v>
      </c>
      <c r="O467">
        <v>1.8879554919827089E-2</v>
      </c>
      <c r="P467">
        <v>8.590237002030994E-3</v>
      </c>
      <c r="Q467">
        <v>5.5002805459186494E-3</v>
      </c>
      <c r="R467">
        <v>2.8900180971874283E-2</v>
      </c>
      <c r="S467">
        <v>3.7932969282197581E-4</v>
      </c>
      <c r="T467">
        <v>2.844972696164819E-4</v>
      </c>
      <c r="U467">
        <v>0.14990635298208457</v>
      </c>
      <c r="V467">
        <v>6.3221615470329307E-5</v>
      </c>
      <c r="W467">
        <v>1.0075944965583733E-2</v>
      </c>
      <c r="X467">
        <v>8.6929721271702799E-5</v>
      </c>
      <c r="Y467">
        <v>0.49943495681173394</v>
      </c>
      <c r="Z467">
        <v>2.3866159840049313E-3</v>
      </c>
      <c r="AA467">
        <v>1.0826701649293894E-3</v>
      </c>
      <c r="AB467">
        <v>0.23436252854851072</v>
      </c>
      <c r="AC467">
        <v>3.7695888224183851E-3</v>
      </c>
      <c r="AD467">
        <v>7.9999051675767943E-2</v>
      </c>
      <c r="AE467">
        <v>6.7963236630604007E-6</v>
      </c>
      <c r="AF467">
        <v>4.1678849998814597E-2</v>
      </c>
      <c r="AG467">
        <v>8.68</v>
      </c>
      <c r="AH467">
        <v>13.13</v>
      </c>
      <c r="AI467">
        <v>1.188566370842191E-3</v>
      </c>
      <c r="AJ467">
        <v>227.8</v>
      </c>
      <c r="AK467">
        <v>233.49</v>
      </c>
      <c r="AL467">
        <v>7.3574155003595732E-3</v>
      </c>
      <c r="AM467">
        <v>0.68</v>
      </c>
      <c r="AN467">
        <v>316.33999999999997</v>
      </c>
      <c r="AO467">
        <v>1459.89</v>
      </c>
      <c r="AP467">
        <v>6.53</v>
      </c>
      <c r="AQ467">
        <v>10.54</v>
      </c>
      <c r="AR467">
        <v>0.84</v>
      </c>
      <c r="AS467">
        <v>109.9</v>
      </c>
      <c r="AT467">
        <v>6.66</v>
      </c>
      <c r="AU467">
        <v>1.65</v>
      </c>
      <c r="AV467">
        <v>1171.08</v>
      </c>
      <c r="AW467">
        <v>381.86</v>
      </c>
      <c r="AX467">
        <v>54.25</v>
      </c>
      <c r="AY467">
        <v>78.2</v>
      </c>
      <c r="AZ467">
        <v>53.49</v>
      </c>
      <c r="BA467">
        <v>200.97</v>
      </c>
      <c r="BB467">
        <v>18.37</v>
      </c>
      <c r="BC467">
        <v>7.26</v>
      </c>
      <c r="BD467">
        <v>-2.93</v>
      </c>
      <c r="BE467">
        <v>-4.25</v>
      </c>
      <c r="BF467">
        <v>45.65</v>
      </c>
    </row>
    <row r="468" spans="1:58" x14ac:dyDescent="0.3">
      <c r="A468" s="25">
        <v>4</v>
      </c>
      <c r="B468">
        <v>6.94</v>
      </c>
      <c r="C468">
        <v>3.3472037114283099E-3</v>
      </c>
      <c r="D468">
        <v>7.945793612843496E-3</v>
      </c>
      <c r="E468">
        <v>6.4400606362739216E-3</v>
      </c>
      <c r="F468">
        <v>0.12185245851603911</v>
      </c>
      <c r="G468">
        <v>6.1958877211545308E-3</v>
      </c>
      <c r="H468">
        <v>1.0173871463307933E-5</v>
      </c>
      <c r="I468">
        <v>9.9195246767252339E-3</v>
      </c>
      <c r="J468">
        <v>2.4569899583888659E-2</v>
      </c>
      <c r="K468">
        <v>2.4742855398764894E-2</v>
      </c>
      <c r="L468">
        <v>4.5884160299518775E-3</v>
      </c>
      <c r="M468">
        <v>7.0810145384623208E-3</v>
      </c>
      <c r="N468">
        <v>8.078053941866498E-3</v>
      </c>
      <c r="O468">
        <v>1.0763956008179794E-2</v>
      </c>
      <c r="P468">
        <v>4.7918934592180362E-3</v>
      </c>
      <c r="Q468">
        <v>4.8732844309244995E-3</v>
      </c>
      <c r="R468">
        <v>2.1049740057584112E-2</v>
      </c>
      <c r="S468">
        <v>2.238251721927745E-4</v>
      </c>
      <c r="T468">
        <v>8.1390971706463467E-5</v>
      </c>
      <c r="U468">
        <v>0.101331759774547</v>
      </c>
      <c r="V468">
        <v>3.0521614389923798E-5</v>
      </c>
      <c r="W468">
        <v>7.4167522967514832E-3</v>
      </c>
      <c r="X468">
        <v>3.0521614389923798E-5</v>
      </c>
      <c r="Y468">
        <v>0.48062386179813005</v>
      </c>
      <c r="Z468">
        <v>1.3124294187667233E-3</v>
      </c>
      <c r="AA468">
        <v>5.5956293048193629E-4</v>
      </c>
      <c r="AB468">
        <v>0.14799930817674051</v>
      </c>
      <c r="AC468">
        <v>2.5434678658269832E-3</v>
      </c>
      <c r="AD468">
        <v>7.558169110091463E-2</v>
      </c>
      <c r="AE468">
        <v>1.6786887914458089E-5</v>
      </c>
      <c r="AF468">
        <v>4.1784090099805681E-2</v>
      </c>
      <c r="AG468">
        <v>6.17</v>
      </c>
      <c r="AH468">
        <v>15.46</v>
      </c>
      <c r="AI468">
        <v>1.2737687072061532E-3</v>
      </c>
      <c r="AJ468">
        <v>149.01</v>
      </c>
      <c r="AK468">
        <v>146.63</v>
      </c>
      <c r="AL468">
        <v>1.4141681333998027E-2</v>
      </c>
      <c r="AM468">
        <v>0.65</v>
      </c>
      <c r="AN468">
        <v>412.72</v>
      </c>
      <c r="AO468">
        <v>1458.93</v>
      </c>
      <c r="AP468">
        <v>14.24</v>
      </c>
      <c r="AQ468">
        <v>14.37</v>
      </c>
      <c r="AR468">
        <v>0.82</v>
      </c>
      <c r="AS468">
        <v>77.62</v>
      </c>
      <c r="AT468">
        <v>8.06</v>
      </c>
      <c r="AU468">
        <v>1.1399999999999999</v>
      </c>
      <c r="AV468">
        <v>1068.0899999999999</v>
      </c>
      <c r="AW468">
        <v>303.67</v>
      </c>
      <c r="AX468">
        <v>53.46</v>
      </c>
      <c r="AY468">
        <v>74.42</v>
      </c>
      <c r="AZ468">
        <v>46.69</v>
      </c>
      <c r="BA468">
        <v>210</v>
      </c>
      <c r="BB468">
        <v>23.24</v>
      </c>
      <c r="BC468">
        <v>7.15</v>
      </c>
      <c r="BD468">
        <v>-1.86</v>
      </c>
      <c r="BE468">
        <v>-6.83</v>
      </c>
      <c r="BF468">
        <v>52.52</v>
      </c>
    </row>
    <row r="469" spans="1:58" x14ac:dyDescent="0.3">
      <c r="A469" s="25">
        <v>5</v>
      </c>
      <c r="B469">
        <v>4.9800000000000004</v>
      </c>
      <c r="C469">
        <v>1.248212698535379E-2</v>
      </c>
      <c r="D469">
        <v>1.337094717316536E-2</v>
      </c>
      <c r="E469">
        <v>2.6007651582486378E-2</v>
      </c>
      <c r="F469">
        <v>0.54635390501217296</v>
      </c>
      <c r="G469">
        <v>1.4530277852919582E-2</v>
      </c>
      <c r="H469">
        <v>3.8644355991807394E-5</v>
      </c>
      <c r="I469">
        <v>3.5514163156470997E-2</v>
      </c>
      <c r="J469">
        <v>0.13962205819840012</v>
      </c>
      <c r="K469">
        <v>0.15175638597982766</v>
      </c>
      <c r="L469">
        <v>1.1090930169648723E-2</v>
      </c>
      <c r="M469">
        <v>1.6810294856436217E-2</v>
      </c>
      <c r="N469">
        <v>1.8162847316149477E-2</v>
      </c>
      <c r="O469">
        <v>3.5011786528577504E-2</v>
      </c>
      <c r="P469">
        <v>4.1851837539127412E-2</v>
      </c>
      <c r="Q469">
        <v>8.5790470301812423E-3</v>
      </c>
      <c r="R469">
        <v>7.6013448235885142E-2</v>
      </c>
      <c r="S469">
        <v>8.1153147582795537E-4</v>
      </c>
      <c r="T469">
        <v>1.8935734435985624E-3</v>
      </c>
      <c r="U469">
        <v>0.32882482513428912</v>
      </c>
      <c r="V469">
        <v>3.0915484793445915E-4</v>
      </c>
      <c r="W469">
        <v>1.9824554623797196E-2</v>
      </c>
      <c r="X469">
        <v>3.4779920392626659E-4</v>
      </c>
      <c r="Y469">
        <v>0.7641534953819995</v>
      </c>
      <c r="Z469">
        <v>9.6610889979518496E-3</v>
      </c>
      <c r="AA469">
        <v>3.8257912431889324E-3</v>
      </c>
      <c r="AB469">
        <v>0.61100591258646675</v>
      </c>
      <c r="AC469">
        <v>1.4762143988870425E-2</v>
      </c>
      <c r="AD469">
        <v>7.26127449086061E-2</v>
      </c>
      <c r="AE469">
        <v>2.048150867565792E-5</v>
      </c>
      <c r="AF469">
        <v>3.0065308961626156E-2</v>
      </c>
      <c r="AG469">
        <v>9.7899999999999991</v>
      </c>
      <c r="AH469">
        <v>9.41</v>
      </c>
      <c r="AI469">
        <v>8.1875797039842341E-3</v>
      </c>
      <c r="AJ469">
        <v>61.96</v>
      </c>
      <c r="AK469">
        <v>640.46</v>
      </c>
      <c r="AL469">
        <v>4.7146114310005023E-3</v>
      </c>
      <c r="AM469">
        <v>0.71</v>
      </c>
      <c r="AN469">
        <v>375.8</v>
      </c>
      <c r="AO469">
        <v>1073.3499999999999</v>
      </c>
      <c r="AP469">
        <v>10.07</v>
      </c>
      <c r="AQ469">
        <v>7.64</v>
      </c>
      <c r="AR469">
        <v>0.85</v>
      </c>
      <c r="AS469">
        <v>104.12</v>
      </c>
      <c r="AT469">
        <v>4.92</v>
      </c>
      <c r="AU469">
        <v>1.72</v>
      </c>
      <c r="AV469">
        <v>2192.62</v>
      </c>
      <c r="AW469">
        <v>686.19</v>
      </c>
      <c r="AX469">
        <v>0</v>
      </c>
      <c r="AY469">
        <v>72.8</v>
      </c>
      <c r="AZ469">
        <v>55.74</v>
      </c>
      <c r="BA469">
        <v>124.85</v>
      </c>
      <c r="BB469">
        <v>11.48</v>
      </c>
      <c r="BC469">
        <v>5.38</v>
      </c>
      <c r="BD469">
        <v>-5.2</v>
      </c>
      <c r="BE469">
        <v>0.89</v>
      </c>
      <c r="BF469">
        <v>45.08</v>
      </c>
    </row>
    <row r="470" spans="1:58" x14ac:dyDescent="0.3">
      <c r="A470" s="25">
        <v>6</v>
      </c>
      <c r="B470">
        <v>5.0199999999999996</v>
      </c>
      <c r="C470">
        <v>8.3239049620171326E-3</v>
      </c>
      <c r="D470">
        <v>1.5758849199935348E-2</v>
      </c>
      <c r="E470">
        <v>2.3193793437853563E-2</v>
      </c>
      <c r="F470">
        <v>0.40178330908894994</v>
      </c>
      <c r="G470">
        <v>1.3900113140455795E-2</v>
      </c>
      <c r="H470">
        <v>0</v>
      </c>
      <c r="I470">
        <v>3.2837670384138783E-2</v>
      </c>
      <c r="J470">
        <v>8.6875707127848714E-2</v>
      </c>
      <c r="K470">
        <v>8.9219330855018583E-2</v>
      </c>
      <c r="L470">
        <v>9.4014331124400632E-3</v>
      </c>
      <c r="M470">
        <v>1.678250094283713E-2</v>
      </c>
      <c r="N470">
        <v>2.8069608318517323E-2</v>
      </c>
      <c r="O470">
        <v>2.8204299337320188E-2</v>
      </c>
      <c r="P470">
        <v>3.0763428694574647E-2</v>
      </c>
      <c r="Q470">
        <v>9.5630623350035013E-3</v>
      </c>
      <c r="R470">
        <v>7.254458272722375E-2</v>
      </c>
      <c r="S470">
        <v>7.0039329777490434E-4</v>
      </c>
      <c r="T470">
        <v>1.319971984268089E-3</v>
      </c>
      <c r="U470">
        <v>0.25300360971930391</v>
      </c>
      <c r="V470">
        <v>8.081461128171973E-5</v>
      </c>
      <c r="W470">
        <v>1.8883680836161845E-2</v>
      </c>
      <c r="X470">
        <v>2.9632024136630572E-4</v>
      </c>
      <c r="Y470">
        <v>0.75521254242767089</v>
      </c>
      <c r="Z470">
        <v>6.1149722536501267E-3</v>
      </c>
      <c r="AA470">
        <v>2.0742416895641398E-3</v>
      </c>
      <c r="AB470">
        <v>0.47400463337104681</v>
      </c>
      <c r="AC470">
        <v>1.0883034319271592E-2</v>
      </c>
      <c r="AD470">
        <v>4.4528850816227573E-2</v>
      </c>
      <c r="AE470">
        <v>3.3403372663110825E-5</v>
      </c>
      <c r="AF470">
        <v>2.5887613813910887E-2</v>
      </c>
      <c r="AG470">
        <v>4.96</v>
      </c>
      <c r="AH470">
        <v>13.87</v>
      </c>
      <c r="AI470">
        <v>4.6985614999191854E-3</v>
      </c>
      <c r="AJ470">
        <v>206.58</v>
      </c>
      <c r="AK470">
        <v>481.53</v>
      </c>
      <c r="AL470">
        <v>1.112547815311675E-2</v>
      </c>
      <c r="AM470">
        <v>0.81</v>
      </c>
      <c r="AN470">
        <v>236.14</v>
      </c>
      <c r="AO470">
        <v>961.63</v>
      </c>
      <c r="AP470">
        <v>9.19</v>
      </c>
      <c r="AQ470">
        <v>10.02</v>
      </c>
      <c r="AR470">
        <v>0.89</v>
      </c>
      <c r="AS470">
        <v>88</v>
      </c>
      <c r="AT470">
        <v>9.1999999999999993</v>
      </c>
      <c r="AU470">
        <v>2.82</v>
      </c>
      <c r="AV470">
        <v>1574.9</v>
      </c>
      <c r="AW470">
        <v>378.09</v>
      </c>
      <c r="AX470">
        <v>0</v>
      </c>
      <c r="AY470">
        <v>80.56</v>
      </c>
      <c r="AZ470">
        <v>51.09</v>
      </c>
      <c r="BA470">
        <v>130.34</v>
      </c>
      <c r="BB470">
        <v>22.03</v>
      </c>
      <c r="BC470">
        <v>5.13</v>
      </c>
      <c r="BD470">
        <v>-2.54</v>
      </c>
      <c r="BE470">
        <v>-2.46</v>
      </c>
      <c r="BF470">
        <v>44.55</v>
      </c>
    </row>
    <row r="471" spans="1:58" x14ac:dyDescent="0.3">
      <c r="A471" s="25">
        <v>7</v>
      </c>
      <c r="B471">
        <v>4.75</v>
      </c>
      <c r="C471">
        <v>5.7927933077993104E-3</v>
      </c>
      <c r="D471">
        <v>8.3271403799615087E-3</v>
      </c>
      <c r="E471">
        <v>2.1761085386535567E-2</v>
      </c>
      <c r="F471">
        <v>0.25332037576935534</v>
      </c>
      <c r="G471">
        <v>1.141408944530193E-2</v>
      </c>
      <c r="H471">
        <v>3.8110482288153356E-5</v>
      </c>
      <c r="I471">
        <v>2.0674936641323197E-2</v>
      </c>
      <c r="J471">
        <v>4.8209760094513998E-2</v>
      </c>
      <c r="K471">
        <v>5.209702928790564E-2</v>
      </c>
      <c r="L471">
        <v>5.2401913146210869E-3</v>
      </c>
      <c r="M471">
        <v>1.0366051182377713E-2</v>
      </c>
      <c r="N471">
        <v>1.4081823205472665E-2</v>
      </c>
      <c r="O471">
        <v>2.0046113683568664E-2</v>
      </c>
      <c r="P471">
        <v>2.1418091045942188E-2</v>
      </c>
      <c r="Q471">
        <v>6.1167324072486139E-3</v>
      </c>
      <c r="R471">
        <v>4.3026734503325142E-2</v>
      </c>
      <c r="S471">
        <v>3.620495817374569E-4</v>
      </c>
      <c r="T471">
        <v>1.1433144686446007E-4</v>
      </c>
      <c r="U471">
        <v>0.17829989138512548</v>
      </c>
      <c r="V471">
        <v>7.6220964576306712E-5</v>
      </c>
      <c r="W471">
        <v>1.0918653175555936E-2</v>
      </c>
      <c r="X471">
        <v>1.1433144686446007E-4</v>
      </c>
      <c r="Y471">
        <v>0.70548219287715086</v>
      </c>
      <c r="Z471">
        <v>2.7439547247470417E-3</v>
      </c>
      <c r="AA471">
        <v>1.1623697097886774E-3</v>
      </c>
      <c r="AB471">
        <v>0.29505135387488329</v>
      </c>
      <c r="AC471">
        <v>5.202080832332933E-3</v>
      </c>
      <c r="AD471">
        <v>4.2340745822138377E-2</v>
      </c>
      <c r="AE471">
        <v>1.6768612206787478E-5</v>
      </c>
      <c r="AF471">
        <v>2.505764210446083E-2</v>
      </c>
      <c r="AG471">
        <v>6.26</v>
      </c>
      <c r="AH471">
        <v>12.15</v>
      </c>
      <c r="AI471">
        <v>3.3617256426380073E-3</v>
      </c>
      <c r="AJ471">
        <v>101.45</v>
      </c>
      <c r="AK471">
        <v>294.02999999999997</v>
      </c>
      <c r="AL471">
        <v>7.9269803159358974E-3</v>
      </c>
      <c r="AM471">
        <v>0.82</v>
      </c>
      <c r="AN471">
        <v>246.89</v>
      </c>
      <c r="AO471">
        <v>1196.8599999999999</v>
      </c>
      <c r="AP471">
        <v>6.22</v>
      </c>
      <c r="AQ471">
        <v>12.08</v>
      </c>
      <c r="AR471">
        <v>0.84</v>
      </c>
      <c r="AS471">
        <v>109.04</v>
      </c>
      <c r="AT471">
        <v>5.53</v>
      </c>
      <c r="AU471">
        <v>1.54</v>
      </c>
      <c r="AV471">
        <v>1561.61</v>
      </c>
      <c r="AW471">
        <v>292.22000000000003</v>
      </c>
      <c r="AX471">
        <v>0</v>
      </c>
      <c r="AY471">
        <v>81.900000000000006</v>
      </c>
      <c r="AZ471">
        <v>43.27</v>
      </c>
      <c r="BA471">
        <v>142.24</v>
      </c>
      <c r="BB471">
        <v>22.36</v>
      </c>
      <c r="BC471">
        <v>4.95</v>
      </c>
      <c r="BD471">
        <v>-4.8</v>
      </c>
      <c r="BE471">
        <v>-1.08</v>
      </c>
      <c r="BF471">
        <v>35.340000000000003</v>
      </c>
    </row>
    <row r="472" spans="1:58" x14ac:dyDescent="0.3">
      <c r="A472" s="25">
        <v>8</v>
      </c>
      <c r="B472">
        <v>5.38</v>
      </c>
      <c r="C472">
        <v>5.2817882825129609E-3</v>
      </c>
      <c r="D472">
        <v>7.5115669769775352E-3</v>
      </c>
      <c r="E472">
        <v>1.6263448352750988E-2</v>
      </c>
      <c r="F472">
        <v>0.20127933552594904</v>
      </c>
      <c r="G472">
        <v>8.2919895200401356E-3</v>
      </c>
      <c r="H472">
        <v>1.393611684040359E-5</v>
      </c>
      <c r="I472">
        <v>1.66954679748035E-2</v>
      </c>
      <c r="J472">
        <v>3.6415073303974581E-2</v>
      </c>
      <c r="K472">
        <v>3.4965717152572608E-2</v>
      </c>
      <c r="L472">
        <v>4.1390267015998664E-3</v>
      </c>
      <c r="M472">
        <v>1.0159429176654217E-2</v>
      </c>
      <c r="N472">
        <v>1.4883772785551034E-2</v>
      </c>
      <c r="O472">
        <v>1.6291320586431797E-2</v>
      </c>
      <c r="P472">
        <v>1.2040804950108702E-2</v>
      </c>
      <c r="Q472">
        <v>5.5883828530018395E-3</v>
      </c>
      <c r="R472">
        <v>4.906906739506104E-2</v>
      </c>
      <c r="S472">
        <v>7.9435865990300464E-4</v>
      </c>
      <c r="T472">
        <v>3.3446680416968614E-4</v>
      </c>
      <c r="U472">
        <v>0.14628741847371649</v>
      </c>
      <c r="V472">
        <v>4.1808350521210768E-5</v>
      </c>
      <c r="W472">
        <v>1.1330062991248118E-2</v>
      </c>
      <c r="X472">
        <v>2.6478621996766819E-4</v>
      </c>
      <c r="Y472">
        <v>0.63260215173644019</v>
      </c>
      <c r="Z472">
        <v>1.9371202408160989E-3</v>
      </c>
      <c r="AA472">
        <v>1.017336529349462E-3</v>
      </c>
      <c r="AB472">
        <v>0.24278109147667093</v>
      </c>
      <c r="AC472">
        <v>4.3062601036847094E-3</v>
      </c>
      <c r="AD472">
        <v>3.9717932995150231E-2</v>
      </c>
      <c r="AE472">
        <v>1.8116951892524667E-5</v>
      </c>
      <c r="AF472">
        <v>2.6520430347288033E-2</v>
      </c>
      <c r="AG472">
        <v>3.82</v>
      </c>
      <c r="AH472">
        <v>15.45</v>
      </c>
      <c r="AI472">
        <v>2.0088912425441775E-3</v>
      </c>
      <c r="AJ472">
        <v>1324.92</v>
      </c>
      <c r="AK472">
        <v>237.97</v>
      </c>
      <c r="AL472">
        <v>1.160878532805619E-2</v>
      </c>
      <c r="AM472">
        <v>0.87</v>
      </c>
      <c r="AN472">
        <v>259.08999999999997</v>
      </c>
      <c r="AO472">
        <v>1331.05</v>
      </c>
      <c r="AP472">
        <v>6.58</v>
      </c>
      <c r="AQ472">
        <v>8.69</v>
      </c>
      <c r="AR472">
        <v>0.82</v>
      </c>
      <c r="AS472">
        <v>92.33</v>
      </c>
      <c r="AT472">
        <v>7.32</v>
      </c>
      <c r="AU472">
        <v>5.79</v>
      </c>
      <c r="AV472">
        <v>1198.6600000000001</v>
      </c>
      <c r="AW472">
        <v>253.84</v>
      </c>
      <c r="AX472">
        <v>7.58</v>
      </c>
      <c r="AY472">
        <v>76.569999999999993</v>
      </c>
      <c r="AZ472">
        <v>52.7</v>
      </c>
      <c r="BA472">
        <v>161.28</v>
      </c>
      <c r="BB472">
        <v>36.85</v>
      </c>
      <c r="BC472">
        <v>5.62</v>
      </c>
      <c r="BD472">
        <v>-3.96</v>
      </c>
      <c r="BE472">
        <v>2.99</v>
      </c>
      <c r="BF472">
        <v>47.18</v>
      </c>
    </row>
    <row r="473" spans="1:58" x14ac:dyDescent="0.3">
      <c r="A473" s="25">
        <v>9</v>
      </c>
      <c r="B473">
        <v>5.75</v>
      </c>
      <c r="C473">
        <v>6.8711521547933155E-3</v>
      </c>
      <c r="D473">
        <v>8.0071826443858102E-3</v>
      </c>
      <c r="E473">
        <v>1.2954412195836998E-2</v>
      </c>
      <c r="F473">
        <v>0.22227719143946056</v>
      </c>
      <c r="G473">
        <v>1.002272060979185E-2</v>
      </c>
      <c r="H473">
        <v>1.8323072412782175E-5</v>
      </c>
      <c r="I473">
        <v>1.6509088243916739E-2</v>
      </c>
      <c r="J473">
        <v>5.1066402814423921E-2</v>
      </c>
      <c r="K473">
        <v>4.7200234535326881E-2</v>
      </c>
      <c r="L473">
        <v>5.368660216945177E-3</v>
      </c>
      <c r="M473">
        <v>9.4913515098211665E-3</v>
      </c>
      <c r="N473">
        <v>1.154353562005277E-2</v>
      </c>
      <c r="O473">
        <v>2.079668718850777E-2</v>
      </c>
      <c r="P473">
        <v>1.196496628554676E-2</v>
      </c>
      <c r="Q473">
        <v>5.9549985341542074E-3</v>
      </c>
      <c r="R473">
        <v>3.6133098798006448E-2</v>
      </c>
      <c r="S473">
        <v>5.4969217238346531E-4</v>
      </c>
      <c r="T473">
        <v>5.4969217238346531E-4</v>
      </c>
      <c r="U473">
        <v>0.16166446789797714</v>
      </c>
      <c r="V473">
        <v>7.32922896511287E-5</v>
      </c>
      <c r="W473">
        <v>1.0664028144239225E-2</v>
      </c>
      <c r="X473">
        <v>2.7484608619173266E-4</v>
      </c>
      <c r="Y473">
        <v>0.74481457050718269</v>
      </c>
      <c r="Z473">
        <v>3.8295221342714747E-3</v>
      </c>
      <c r="AA473">
        <v>1.7590149516270889E-3</v>
      </c>
      <c r="AB473">
        <v>0.25938141307534446</v>
      </c>
      <c r="AC473">
        <v>6.4313984168865431E-3</v>
      </c>
      <c r="AD473">
        <v>6.0044708296687191E-2</v>
      </c>
      <c r="AE473">
        <v>2.3270301964233362E-5</v>
      </c>
      <c r="AF473">
        <v>2.940853122251539E-2</v>
      </c>
      <c r="AG473">
        <v>5.55</v>
      </c>
      <c r="AH473">
        <v>12.64</v>
      </c>
      <c r="AI473">
        <v>2.7611037818821458E-3</v>
      </c>
      <c r="AJ473">
        <v>150.27000000000001</v>
      </c>
      <c r="AK473">
        <v>243.13</v>
      </c>
      <c r="AL473">
        <v>1.1158751099384344E-2</v>
      </c>
      <c r="AM473">
        <v>0.87</v>
      </c>
      <c r="AN473">
        <v>234.07</v>
      </c>
      <c r="AO473">
        <v>1420.07</v>
      </c>
      <c r="AP473">
        <v>7.17</v>
      </c>
      <c r="AQ473">
        <v>13.11</v>
      </c>
      <c r="AR473">
        <v>0.82</v>
      </c>
      <c r="AS473">
        <v>89.3</v>
      </c>
      <c r="AT473">
        <v>8.0500000000000007</v>
      </c>
      <c r="AU473">
        <v>5.44</v>
      </c>
      <c r="AV473">
        <v>1520.47</v>
      </c>
      <c r="AW473">
        <v>323.76</v>
      </c>
      <c r="AX473">
        <v>20.21</v>
      </c>
      <c r="AY473">
        <v>71.03</v>
      </c>
      <c r="AZ473">
        <v>48.93</v>
      </c>
      <c r="BA473">
        <v>143.22999999999999</v>
      </c>
      <c r="BB473">
        <v>32.840000000000003</v>
      </c>
      <c r="BC473">
        <v>6.13</v>
      </c>
      <c r="BD473">
        <v>-1.37</v>
      </c>
      <c r="BE473">
        <v>-3.81</v>
      </c>
      <c r="BF473">
        <v>45.81</v>
      </c>
    </row>
    <row r="474" spans="1:58" x14ac:dyDescent="0.3">
      <c r="A474" s="25">
        <v>10</v>
      </c>
      <c r="B474">
        <v>6.22</v>
      </c>
      <c r="C474">
        <v>2.4650891901775679E-3</v>
      </c>
      <c r="D474">
        <v>6.298167436442687E-3</v>
      </c>
      <c r="E474">
        <v>7.205645325134429E-3</v>
      </c>
      <c r="F474">
        <v>0.14428898430198697</v>
      </c>
      <c r="G474">
        <v>5.9189229456461379E-3</v>
      </c>
      <c r="H474">
        <v>0</v>
      </c>
      <c r="I474">
        <v>1.0483401281304601E-2</v>
      </c>
      <c r="J474">
        <v>2.2903658354891578E-2</v>
      </c>
      <c r="K474">
        <v>2.5436469775568529E-2</v>
      </c>
      <c r="L474">
        <v>4.1852338448619139E-3</v>
      </c>
      <c r="M474">
        <v>9.4133900394143388E-3</v>
      </c>
      <c r="N474">
        <v>9.0612344408175435E-3</v>
      </c>
      <c r="O474">
        <v>9.7384567458113809E-3</v>
      </c>
      <c r="P474">
        <v>6.7315897116387424E-3</v>
      </c>
      <c r="Q474">
        <v>5.9866451761455214E-3</v>
      </c>
      <c r="R474">
        <v>4.6877327951673417E-2</v>
      </c>
      <c r="S474">
        <v>3.5215559859679539E-4</v>
      </c>
      <c r="T474">
        <v>1.7607779929839769E-4</v>
      </c>
      <c r="U474">
        <v>0.11729490322493262</v>
      </c>
      <c r="V474">
        <v>1.3544446099876746E-5</v>
      </c>
      <c r="W474">
        <v>9.9551678834094073E-3</v>
      </c>
      <c r="X474">
        <v>1.2190001489889071E-4</v>
      </c>
      <c r="Y474">
        <v>0.52593084205821405</v>
      </c>
      <c r="Z474">
        <v>1.9504002383822514E-3</v>
      </c>
      <c r="AA474">
        <v>1.1512779184895234E-3</v>
      </c>
      <c r="AB474">
        <v>0.17634868822039523</v>
      </c>
      <c r="AC474">
        <v>4.1310560604624078E-3</v>
      </c>
      <c r="AD474">
        <v>7.4074575720225924E-2</v>
      </c>
      <c r="AE474">
        <v>1.9504002383822515E-5</v>
      </c>
      <c r="AF474">
        <v>4.1500182850022348E-2</v>
      </c>
      <c r="AG474">
        <v>5.78</v>
      </c>
      <c r="AH474">
        <v>16.420000000000002</v>
      </c>
      <c r="AI474">
        <v>1.9980766886538177E-3</v>
      </c>
      <c r="AJ474">
        <v>202.04</v>
      </c>
      <c r="AK474">
        <v>170.29</v>
      </c>
      <c r="AL474">
        <v>1.252861264238599E-2</v>
      </c>
      <c r="AM474">
        <v>0.6</v>
      </c>
      <c r="AN474">
        <v>303.83</v>
      </c>
      <c r="AO474">
        <v>1390.15</v>
      </c>
      <c r="AP474">
        <v>7.71</v>
      </c>
      <c r="AQ474">
        <v>10.72</v>
      </c>
      <c r="AR474">
        <v>0.84</v>
      </c>
      <c r="AS474">
        <v>104.23</v>
      </c>
      <c r="AT474">
        <v>8.76</v>
      </c>
      <c r="AU474">
        <v>1.55</v>
      </c>
      <c r="AV474">
        <v>1087.94</v>
      </c>
      <c r="AW474">
        <v>354.51</v>
      </c>
      <c r="AX474">
        <v>45.31</v>
      </c>
      <c r="AY474">
        <v>82.55</v>
      </c>
      <c r="AZ474">
        <v>46.81</v>
      </c>
      <c r="BA474">
        <v>196.9</v>
      </c>
      <c r="BB474">
        <v>27.14</v>
      </c>
      <c r="BC474">
        <v>6.49</v>
      </c>
      <c r="BD474">
        <v>-4.5999999999999996</v>
      </c>
      <c r="BE474">
        <v>1.1200000000000001</v>
      </c>
      <c r="BF474">
        <v>50.92</v>
      </c>
    </row>
    <row r="475" spans="1:58" x14ac:dyDescent="0.3">
      <c r="A475" s="25">
        <v>11</v>
      </c>
      <c r="B475">
        <v>6.97</v>
      </c>
      <c r="C475">
        <v>8.3444617973035158E-3</v>
      </c>
      <c r="D475">
        <v>7.672981598424662E-3</v>
      </c>
      <c r="E475">
        <v>1.265249767999819E-2</v>
      </c>
      <c r="F475">
        <v>0.23836038115932187</v>
      </c>
      <c r="G475">
        <v>1.0306089344590057E-2</v>
      </c>
      <c r="H475">
        <v>1.5089442671434931E-5</v>
      </c>
      <c r="I475">
        <v>1.7722550417600326E-2</v>
      </c>
      <c r="J475">
        <v>6.3360569777355269E-2</v>
      </c>
      <c r="K475">
        <v>5.4736953290630212E-2</v>
      </c>
      <c r="L475">
        <v>4.7682638841734385E-3</v>
      </c>
      <c r="M475">
        <v>1.0253276295240036E-2</v>
      </c>
      <c r="N475">
        <v>1.1852757218412138E-2</v>
      </c>
      <c r="O475">
        <v>2.2385188203073718E-2</v>
      </c>
      <c r="P475">
        <v>8.9706736681680662E-3</v>
      </c>
      <c r="Q475">
        <v>5.522736017745185E-3</v>
      </c>
      <c r="R475">
        <v>3.3128871385135393E-2</v>
      </c>
      <c r="S475">
        <v>3.7723606678587325E-4</v>
      </c>
      <c r="T475">
        <v>6.1112242819311472E-4</v>
      </c>
      <c r="U475">
        <v>0.17934557087133987</v>
      </c>
      <c r="V475">
        <v>2.2634164007152396E-4</v>
      </c>
      <c r="W475">
        <v>1.1467976430290548E-2</v>
      </c>
      <c r="X475">
        <v>1.6598386938578423E-4</v>
      </c>
      <c r="Y475">
        <v>0.59970726481217418</v>
      </c>
      <c r="Z475">
        <v>3.1159699116513132E-3</v>
      </c>
      <c r="AA475">
        <v>1.6447492511864074E-3</v>
      </c>
      <c r="AB475">
        <v>0.2778569973518028</v>
      </c>
      <c r="AC475">
        <v>5.2209471643164859E-3</v>
      </c>
      <c r="AD475">
        <v>7.0550689210294018E-2</v>
      </c>
      <c r="AE475">
        <v>6.6393547754313696E-6</v>
      </c>
      <c r="AF475">
        <v>3.9934210029952545E-2</v>
      </c>
      <c r="AG475">
        <v>10.87</v>
      </c>
      <c r="AH475">
        <v>12.44</v>
      </c>
      <c r="AI475">
        <v>1.2688712342409634E-3</v>
      </c>
      <c r="AJ475">
        <v>144.19</v>
      </c>
      <c r="AK475">
        <v>250.03</v>
      </c>
      <c r="AL475">
        <v>7.5371766143817482E-3</v>
      </c>
      <c r="AM475">
        <v>0.76</v>
      </c>
      <c r="AN475">
        <v>322.45</v>
      </c>
      <c r="AO475">
        <v>1416.28</v>
      </c>
      <c r="AP475">
        <v>8.34</v>
      </c>
      <c r="AQ475">
        <v>12.24</v>
      </c>
      <c r="AR475">
        <v>0.87</v>
      </c>
      <c r="AS475">
        <v>102.3</v>
      </c>
      <c r="AT475">
        <v>5.1100000000000003</v>
      </c>
      <c r="AU475">
        <v>5.31</v>
      </c>
      <c r="AV475">
        <v>1229.6199999999999</v>
      </c>
      <c r="AW475">
        <v>381.89</v>
      </c>
      <c r="AX475">
        <v>42.19</v>
      </c>
      <c r="AY475">
        <v>76.319999999999993</v>
      </c>
      <c r="AZ475">
        <v>53.15</v>
      </c>
      <c r="BA475">
        <v>185.3</v>
      </c>
      <c r="BB475">
        <v>12.11</v>
      </c>
      <c r="BC475">
        <v>7.47</v>
      </c>
      <c r="BD475">
        <v>-3.84</v>
      </c>
      <c r="BE475">
        <v>2.59</v>
      </c>
      <c r="BF475">
        <v>48.55</v>
      </c>
    </row>
    <row r="476" spans="1:58" x14ac:dyDescent="0.3">
      <c r="A476" s="25">
        <v>12</v>
      </c>
      <c r="B476">
        <v>7.69</v>
      </c>
      <c r="C476">
        <v>1.319933228931835E-2</v>
      </c>
      <c r="D476">
        <v>6.3673441291366229E-3</v>
      </c>
      <c r="E476">
        <v>1.8620179318177908E-2</v>
      </c>
      <c r="F476">
        <v>0.28243473472267633</v>
      </c>
      <c r="G476">
        <v>1.2287253265414995E-2</v>
      </c>
      <c r="H476">
        <v>0</v>
      </c>
      <c r="I476">
        <v>1.4989072260751347E-2</v>
      </c>
      <c r="J476">
        <v>8.0297372179868862E-2</v>
      </c>
      <c r="K476">
        <v>8.1192242165585363E-2</v>
      </c>
      <c r="L476">
        <v>4.0269149357242424E-3</v>
      </c>
      <c r="M476">
        <v>7.1073327711714193E-3</v>
      </c>
      <c r="N476">
        <v>7.0729146947977077E-3</v>
      </c>
      <c r="O476">
        <v>2.3214992514068389E-2</v>
      </c>
      <c r="P476">
        <v>9.9124059956289048E-3</v>
      </c>
      <c r="Q476">
        <v>3.0976268736340328E-3</v>
      </c>
      <c r="R476">
        <v>2.3266619628628957E-2</v>
      </c>
      <c r="S476">
        <v>5.8510729835309502E-4</v>
      </c>
      <c r="T476">
        <v>3.6138980192397047E-4</v>
      </c>
      <c r="U476">
        <v>0.21206697757662324</v>
      </c>
      <c r="V476">
        <v>6.8836152747422949E-5</v>
      </c>
      <c r="W476">
        <v>8.122666024195908E-3</v>
      </c>
      <c r="X476">
        <v>3.4418076373711474E-5</v>
      </c>
      <c r="Y476">
        <v>0.57762136674181275</v>
      </c>
      <c r="Z476">
        <v>1.9790393914884095E-3</v>
      </c>
      <c r="AA476">
        <v>1.1185874821456228E-3</v>
      </c>
      <c r="AB476">
        <v>0.31186219002219967</v>
      </c>
      <c r="AC476">
        <v>3.6827341719871277E-3</v>
      </c>
      <c r="AD476">
        <v>0.11579961795935226</v>
      </c>
      <c r="AE476">
        <v>1.2906778640141802E-5</v>
      </c>
      <c r="AF476">
        <v>5.4673114319640677E-2</v>
      </c>
      <c r="AG476">
        <v>10.79</v>
      </c>
      <c r="AH476">
        <v>7.46</v>
      </c>
      <c r="AI476">
        <v>2.8389750296855909E-3</v>
      </c>
      <c r="AJ476">
        <v>292.33</v>
      </c>
      <c r="AK476">
        <v>312.06</v>
      </c>
      <c r="AL476">
        <v>6.3329260527629112E-3</v>
      </c>
      <c r="AM476">
        <v>0.61</v>
      </c>
      <c r="AN476">
        <v>280.38</v>
      </c>
      <c r="AO476">
        <v>1382.69</v>
      </c>
      <c r="AP476">
        <v>6.51</v>
      </c>
      <c r="AQ476">
        <v>11.35</v>
      </c>
      <c r="AR476">
        <v>0.83</v>
      </c>
      <c r="AS476">
        <v>137.86000000000001</v>
      </c>
      <c r="AT476">
        <v>5.43</v>
      </c>
      <c r="AU476">
        <v>0.48</v>
      </c>
      <c r="AV476">
        <v>1488.77</v>
      </c>
      <c r="AW476">
        <v>383.14</v>
      </c>
      <c r="AX476">
        <v>0</v>
      </c>
      <c r="AY476">
        <v>88.41</v>
      </c>
      <c r="AZ476">
        <v>48.1</v>
      </c>
      <c r="BA476">
        <v>173.02</v>
      </c>
      <c r="BB476">
        <v>9.24</v>
      </c>
      <c r="BC476">
        <v>8.2200000000000006</v>
      </c>
      <c r="BD476">
        <v>-4.63</v>
      </c>
      <c r="BE476">
        <v>-1.53</v>
      </c>
      <c r="BF476">
        <v>51.9</v>
      </c>
    </row>
    <row r="477" spans="1:58" x14ac:dyDescent="0.3">
      <c r="A477" s="25">
        <v>13</v>
      </c>
      <c r="B477">
        <v>6.18</v>
      </c>
      <c r="C477">
        <v>7.2699027770504968E-3</v>
      </c>
      <c r="D477">
        <v>9.3208357333612601E-3</v>
      </c>
      <c r="E477">
        <v>1.1755773158087658E-2</v>
      </c>
      <c r="F477">
        <v>0.22792410675324221</v>
      </c>
      <c r="G477">
        <v>1.0036480424499485E-2</v>
      </c>
      <c r="H477">
        <v>1.7454748564346931E-5</v>
      </c>
      <c r="I477">
        <v>1.7254018955856942E-2</v>
      </c>
      <c r="J477">
        <v>5.4004992058089403E-2</v>
      </c>
      <c r="K477">
        <v>4.8349653523240999E-2</v>
      </c>
      <c r="L477">
        <v>7.1128100399713741E-3</v>
      </c>
      <c r="M477">
        <v>9.4779284704403829E-3</v>
      </c>
      <c r="N477">
        <v>1.2139777626503289E-2</v>
      </c>
      <c r="O477">
        <v>2.1434431237018031E-2</v>
      </c>
      <c r="P477">
        <v>9.9055698102668826E-3</v>
      </c>
      <c r="Q477">
        <v>5.8473407690562218E-3</v>
      </c>
      <c r="R477">
        <v>3.6375696008099007E-2</v>
      </c>
      <c r="S477">
        <v>3.4036759700476512E-4</v>
      </c>
      <c r="T477">
        <v>9.4255642247473423E-4</v>
      </c>
      <c r="U477">
        <v>0.16105496500322913</v>
      </c>
      <c r="V477">
        <v>9.6001117103908118E-5</v>
      </c>
      <c r="W477">
        <v>1.085685360702379E-2</v>
      </c>
      <c r="X477">
        <v>2.6182122846520398E-4</v>
      </c>
      <c r="Y477">
        <v>0.64504023319544079</v>
      </c>
      <c r="Z477">
        <v>3.621860327101988E-3</v>
      </c>
      <c r="AA477">
        <v>1.9985687106177236E-3</v>
      </c>
      <c r="AB477">
        <v>0.26570491002077112</v>
      </c>
      <c r="AC477">
        <v>5.6727932834127522E-3</v>
      </c>
      <c r="AD477">
        <v>5.3149709378436404E-2</v>
      </c>
      <c r="AE477">
        <v>1.1171039081182035E-5</v>
      </c>
      <c r="AF477">
        <v>3.4237489308966501E-2</v>
      </c>
      <c r="AG477">
        <v>5.75</v>
      </c>
      <c r="AH477">
        <v>12.7</v>
      </c>
      <c r="AI477">
        <v>1.3379937512000141E-3</v>
      </c>
      <c r="AJ477">
        <v>202.83</v>
      </c>
      <c r="AK477">
        <v>260.8</v>
      </c>
      <c r="AL477">
        <v>1.1144856958335515E-2</v>
      </c>
      <c r="AM477">
        <v>0.83</v>
      </c>
      <c r="AN477">
        <v>358.24</v>
      </c>
      <c r="AO477">
        <v>1357.4</v>
      </c>
      <c r="AP477">
        <v>7.94</v>
      </c>
      <c r="AQ477">
        <v>8.65</v>
      </c>
      <c r="AR477">
        <v>0.84</v>
      </c>
      <c r="AS477">
        <v>96.55</v>
      </c>
      <c r="AT477">
        <v>7.99</v>
      </c>
      <c r="AU477">
        <v>0.83</v>
      </c>
      <c r="AV477">
        <v>1340.02</v>
      </c>
      <c r="AW477">
        <v>473.98</v>
      </c>
      <c r="AX477">
        <v>37.950000000000003</v>
      </c>
      <c r="AY477">
        <v>65.680000000000007</v>
      </c>
      <c r="AZ477">
        <v>50.9</v>
      </c>
      <c r="BA477">
        <v>157.94</v>
      </c>
      <c r="BB477">
        <v>19.03</v>
      </c>
      <c r="BC477">
        <v>6.64</v>
      </c>
      <c r="BD477">
        <v>-1.39</v>
      </c>
      <c r="BE477">
        <v>1.6</v>
      </c>
      <c r="BF477">
        <v>47.53</v>
      </c>
    </row>
    <row r="478" spans="1:58" x14ac:dyDescent="0.3">
      <c r="A478" s="25">
        <v>14</v>
      </c>
      <c r="B478">
        <v>6.57</v>
      </c>
      <c r="C478">
        <v>6.2683916351796067E-3</v>
      </c>
      <c r="D478">
        <v>8.7670421897581442E-3</v>
      </c>
      <c r="E478">
        <v>1.1727116017481849E-2</v>
      </c>
      <c r="F478">
        <v>0.21328202538698612</v>
      </c>
      <c r="G478">
        <v>1.0055544914767286E-2</v>
      </c>
      <c r="H478">
        <v>1.7412198986610018E-5</v>
      </c>
      <c r="I478">
        <v>1.5827688878828506E-2</v>
      </c>
      <c r="J478">
        <v>4.7178353154219844E-2</v>
      </c>
      <c r="K478">
        <v>4.5950793125663837E-2</v>
      </c>
      <c r="L478">
        <v>6.0507391478469815E-3</v>
      </c>
      <c r="M478">
        <v>8.53197750343891E-3</v>
      </c>
      <c r="N478">
        <v>1.2031829499747524E-2</v>
      </c>
      <c r="O478">
        <v>1.8787762706552212E-2</v>
      </c>
      <c r="P478">
        <v>8.9237519806376342E-3</v>
      </c>
      <c r="Q478">
        <v>6.2335672372063871E-3</v>
      </c>
      <c r="R478">
        <v>3.6783270359213666E-2</v>
      </c>
      <c r="S478">
        <v>4.2659887517194548E-4</v>
      </c>
      <c r="T478">
        <v>3.3083178074559038E-4</v>
      </c>
      <c r="U478">
        <v>0.15933032682697498</v>
      </c>
      <c r="V478">
        <v>1.3059149239957513E-4</v>
      </c>
      <c r="W478">
        <v>9.4199996517560208E-3</v>
      </c>
      <c r="X478">
        <v>6.0942696453135065E-5</v>
      </c>
      <c r="Y478">
        <v>0.63647681565704928</v>
      </c>
      <c r="Z478">
        <v>2.3767651616722675E-3</v>
      </c>
      <c r="AA478">
        <v>9.4025874527694099E-4</v>
      </c>
      <c r="AB478">
        <v>0.24811512945969946</v>
      </c>
      <c r="AC478">
        <v>4.4662290400654696E-3</v>
      </c>
      <c r="AD478">
        <v>8.0235412930298969E-2</v>
      </c>
      <c r="AE478">
        <v>1.3755637199421916E-5</v>
      </c>
      <c r="AF478">
        <v>3.795859379080984E-2</v>
      </c>
      <c r="AG478">
        <v>6.69</v>
      </c>
      <c r="AH478">
        <v>12.39</v>
      </c>
      <c r="AI478">
        <v>1.4487820166808865E-3</v>
      </c>
      <c r="AJ478">
        <v>125.57</v>
      </c>
      <c r="AK478">
        <v>233.99</v>
      </c>
      <c r="AL478">
        <v>1.3633751806515645E-2</v>
      </c>
      <c r="AM478">
        <v>0.74</v>
      </c>
      <c r="AN478">
        <v>307.2</v>
      </c>
      <c r="AO478">
        <v>1384.06</v>
      </c>
      <c r="AP478">
        <v>5.97</v>
      </c>
      <c r="AQ478">
        <v>8.8800000000000008</v>
      </c>
      <c r="AR478">
        <v>0.89</v>
      </c>
      <c r="AS478">
        <v>111.67</v>
      </c>
      <c r="AT478">
        <v>6.9</v>
      </c>
      <c r="AU478">
        <v>4.08</v>
      </c>
      <c r="AV478">
        <v>1210.5</v>
      </c>
      <c r="AW478">
        <v>341.77</v>
      </c>
      <c r="AX478">
        <v>25.07</v>
      </c>
      <c r="AY478">
        <v>83.96</v>
      </c>
      <c r="AZ478">
        <v>51.72</v>
      </c>
      <c r="BA478">
        <v>166.6</v>
      </c>
      <c r="BB478">
        <v>19.989999999999998</v>
      </c>
      <c r="BC478">
        <v>7.08</v>
      </c>
      <c r="BD478">
        <v>-3.48</v>
      </c>
      <c r="BE478">
        <v>5.79</v>
      </c>
      <c r="BF478">
        <v>56.7</v>
      </c>
    </row>
    <row r="479" spans="1:58" x14ac:dyDescent="0.3">
      <c r="A479" s="25">
        <v>15</v>
      </c>
      <c r="B479">
        <v>5.94</v>
      </c>
      <c r="C479">
        <v>3.3793120775859904E-3</v>
      </c>
      <c r="D479">
        <v>8.6304364211954466E-3</v>
      </c>
      <c r="E479">
        <v>6.5324991834376017E-3</v>
      </c>
      <c r="F479">
        <v>0.14461948192256477</v>
      </c>
      <c r="G479">
        <v>5.2888118388985201E-3</v>
      </c>
      <c r="H479">
        <v>1.2562498429687696E-5</v>
      </c>
      <c r="I479">
        <v>1.325343584332052E-2</v>
      </c>
      <c r="J479">
        <v>2.5979246752594155E-2</v>
      </c>
      <c r="K479">
        <v>2.5778246777719154E-2</v>
      </c>
      <c r="L479">
        <v>4.3089369613828797E-3</v>
      </c>
      <c r="M479">
        <v>9.7233737845782778E-3</v>
      </c>
      <c r="N479">
        <v>1.4585060676867415E-2</v>
      </c>
      <c r="O479">
        <v>1.0967061129117359E-2</v>
      </c>
      <c r="P479">
        <v>6.3943117007110375E-3</v>
      </c>
      <c r="Q479">
        <v>7.8515615185548102E-3</v>
      </c>
      <c r="R479">
        <v>3.636843295394588E-2</v>
      </c>
      <c r="S479">
        <v>2.6381246702344161E-4</v>
      </c>
      <c r="T479">
        <v>1.3818748272656465E-4</v>
      </c>
      <c r="U479">
        <v>0.11858998517625186</v>
      </c>
      <c r="V479">
        <v>7.5374990578126172E-5</v>
      </c>
      <c r="W479">
        <v>1.020074872490641E-2</v>
      </c>
      <c r="X479">
        <v>2.5124996859375393E-5</v>
      </c>
      <c r="Y479">
        <v>0.46885756639280418</v>
      </c>
      <c r="Z479">
        <v>1.3441873319765835E-3</v>
      </c>
      <c r="AA479">
        <v>5.6531242933594635E-4</v>
      </c>
      <c r="AB479">
        <v>0.18298535212683098</v>
      </c>
      <c r="AC479">
        <v>3.3290620838672394E-3</v>
      </c>
      <c r="AD479">
        <v>5.631768046028994E-2</v>
      </c>
      <c r="AE479">
        <v>1.7587497801562774E-5</v>
      </c>
      <c r="AF479">
        <v>3.1205246099344237E-2</v>
      </c>
      <c r="AG479">
        <v>5.35</v>
      </c>
      <c r="AH479">
        <v>19.079999999999998</v>
      </c>
      <c r="AI479">
        <v>2.1406497324187837E-3</v>
      </c>
      <c r="AJ479">
        <v>172.23</v>
      </c>
      <c r="AK479">
        <v>183.47</v>
      </c>
      <c r="AL479">
        <v>1.2311248461093943E-2</v>
      </c>
      <c r="AM479">
        <v>0.77</v>
      </c>
      <c r="AN479">
        <v>344.85</v>
      </c>
      <c r="AO479">
        <v>1470.2</v>
      </c>
      <c r="AP479">
        <v>8.69</v>
      </c>
      <c r="AQ479">
        <v>12.66</v>
      </c>
      <c r="AR479">
        <v>0.85</v>
      </c>
      <c r="AS479">
        <v>171.35</v>
      </c>
      <c r="AT479">
        <v>9.8000000000000007</v>
      </c>
      <c r="AU479">
        <v>0.99</v>
      </c>
      <c r="AV479">
        <v>1102.72</v>
      </c>
      <c r="AW479">
        <v>344.08</v>
      </c>
      <c r="AX479">
        <v>47.07</v>
      </c>
      <c r="AY479">
        <v>84.03</v>
      </c>
      <c r="AZ479">
        <v>50.2</v>
      </c>
      <c r="BA479">
        <v>212.72</v>
      </c>
      <c r="BB479">
        <v>23.88</v>
      </c>
      <c r="BC479">
        <v>6.26</v>
      </c>
      <c r="BD479">
        <v>-6.2</v>
      </c>
      <c r="BE479">
        <v>-2.88</v>
      </c>
      <c r="BF479">
        <v>51.73</v>
      </c>
    </row>
    <row r="480" spans="1:58" x14ac:dyDescent="0.3">
      <c r="A480" s="25">
        <v>16</v>
      </c>
      <c r="B480">
        <v>7.93</v>
      </c>
      <c r="C480">
        <v>5.2431081800679968E-3</v>
      </c>
      <c r="D480">
        <v>8.5337047201627554E-3</v>
      </c>
      <c r="E480">
        <v>8.4517811548491927E-3</v>
      </c>
      <c r="F480">
        <v>0.17145236827373395</v>
      </c>
      <c r="G480">
        <v>7.4823522986387035E-3</v>
      </c>
      <c r="H480">
        <v>4.0961782656781225E-5</v>
      </c>
      <c r="I480">
        <v>1.2684498696049918E-2</v>
      </c>
      <c r="J480">
        <v>3.6415024781878511E-2</v>
      </c>
      <c r="K480">
        <v>4.1466977976214861E-2</v>
      </c>
      <c r="L480">
        <v>4.2736793238575075E-3</v>
      </c>
      <c r="M480">
        <v>1.2151995521511763E-2</v>
      </c>
      <c r="N480">
        <v>1.4377585712530208E-2</v>
      </c>
      <c r="O480">
        <v>1.3572003986946845E-2</v>
      </c>
      <c r="P480">
        <v>6.6085009352940373E-3</v>
      </c>
      <c r="Q480">
        <v>6.390038094457871E-3</v>
      </c>
      <c r="R480">
        <v>3.3001542893813407E-2</v>
      </c>
      <c r="S480">
        <v>4.2327175412007262E-4</v>
      </c>
      <c r="T480">
        <v>1.5019320307486448E-4</v>
      </c>
      <c r="U480">
        <v>0.14865030926145906</v>
      </c>
      <c r="V480">
        <v>4.0961782656781225E-5</v>
      </c>
      <c r="W480">
        <v>1.2766422261363481E-2</v>
      </c>
      <c r="X480">
        <v>2.7307855104520817E-5</v>
      </c>
      <c r="Y480">
        <v>0.42822812982154318</v>
      </c>
      <c r="Z480">
        <v>1.2288534797034367E-3</v>
      </c>
      <c r="AA480">
        <v>3.4134818880651019E-4</v>
      </c>
      <c r="AB480">
        <v>0.21666052239926814</v>
      </c>
      <c r="AC480">
        <v>3.2632886849902373E-3</v>
      </c>
      <c r="AD480">
        <v>9.3952675487103871E-2</v>
      </c>
      <c r="AE480">
        <v>1.5292398858531657E-5</v>
      </c>
      <c r="AF480">
        <v>4.2313521484455004E-2</v>
      </c>
      <c r="AG480">
        <v>9.0399999999999991</v>
      </c>
      <c r="AH480">
        <v>18.399999999999999</v>
      </c>
      <c r="AI480">
        <v>1.7619028113436829E-3</v>
      </c>
      <c r="AJ480">
        <v>156.32</v>
      </c>
      <c r="AK480">
        <v>217.93</v>
      </c>
      <c r="AL480">
        <v>9.4485178661642029E-3</v>
      </c>
      <c r="AM480">
        <v>0.75</v>
      </c>
      <c r="AN480">
        <v>327.67</v>
      </c>
      <c r="AO480">
        <v>1582.87</v>
      </c>
      <c r="AP480">
        <v>9.15</v>
      </c>
      <c r="AQ480">
        <v>15.78</v>
      </c>
      <c r="AR480">
        <v>0.89</v>
      </c>
      <c r="AS480">
        <v>90.5</v>
      </c>
      <c r="AT480">
        <v>5.35</v>
      </c>
      <c r="AU480">
        <v>9.06</v>
      </c>
      <c r="AV480">
        <v>1095.8900000000001</v>
      </c>
      <c r="AW480">
        <v>427.14</v>
      </c>
      <c r="AX480">
        <v>0</v>
      </c>
      <c r="AY480">
        <v>90.06</v>
      </c>
      <c r="AZ480">
        <v>52.31</v>
      </c>
      <c r="BA480">
        <v>232.16</v>
      </c>
      <c r="BB480">
        <v>12.43</v>
      </c>
      <c r="BC480">
        <v>8.07</v>
      </c>
      <c r="BD480">
        <v>-2.5499999999999998</v>
      </c>
      <c r="BE480">
        <v>-2.66</v>
      </c>
      <c r="BF480">
        <v>53.9</v>
      </c>
    </row>
    <row r="481" spans="1:58" x14ac:dyDescent="0.3">
      <c r="A481" s="25">
        <v>17</v>
      </c>
      <c r="B481">
        <v>7.02</v>
      </c>
      <c r="C481">
        <v>3.2067988668555243E-3</v>
      </c>
      <c r="D481">
        <v>8.3852691218130309E-3</v>
      </c>
      <c r="E481">
        <v>6.5835694050991505E-3</v>
      </c>
      <c r="F481">
        <v>0.11994334277620397</v>
      </c>
      <c r="G481">
        <v>6.1983002832861189E-3</v>
      </c>
      <c r="H481">
        <v>1.13314447592068E-5</v>
      </c>
      <c r="I481">
        <v>8.8158640226628903E-3</v>
      </c>
      <c r="J481">
        <v>2.3705382436260622E-2</v>
      </c>
      <c r="K481">
        <v>2.5529745042492918E-2</v>
      </c>
      <c r="L481">
        <v>4.5212464589235125E-3</v>
      </c>
      <c r="M481">
        <v>8.3172804532577905E-3</v>
      </c>
      <c r="N481">
        <v>1.0980169971671389E-2</v>
      </c>
      <c r="O481">
        <v>9.246458923512748E-3</v>
      </c>
      <c r="P481">
        <v>4.5099150141643058E-3</v>
      </c>
      <c r="Q481">
        <v>5.903682719546742E-3</v>
      </c>
      <c r="R481">
        <v>2.2186968838526912E-2</v>
      </c>
      <c r="S481">
        <v>3.7393767705382438E-4</v>
      </c>
      <c r="T481">
        <v>1.6997167138810198E-4</v>
      </c>
      <c r="U481">
        <v>0.11022096317280453</v>
      </c>
      <c r="V481">
        <v>2.2662889518413599E-5</v>
      </c>
      <c r="W481">
        <v>8.8838526912181307E-3</v>
      </c>
      <c r="X481">
        <v>0</v>
      </c>
      <c r="Y481">
        <v>0.37968271954674221</v>
      </c>
      <c r="Z481">
        <v>6.1189801699716717E-4</v>
      </c>
      <c r="AA481">
        <v>2.8328611898016995E-4</v>
      </c>
      <c r="AB481">
        <v>0.15385835694050992</v>
      </c>
      <c r="AC481">
        <v>1.7677053824362607E-3</v>
      </c>
      <c r="AD481">
        <v>7.0560906515580737E-2</v>
      </c>
      <c r="AE481">
        <v>1.3824362606232294E-5</v>
      </c>
      <c r="AF481">
        <v>3.7937677053824365E-2</v>
      </c>
      <c r="AG481">
        <v>6.18</v>
      </c>
      <c r="AH481">
        <v>18.670000000000002</v>
      </c>
      <c r="AI481">
        <v>1.4631161473087819E-3</v>
      </c>
      <c r="AJ481">
        <v>124.09</v>
      </c>
      <c r="AK481">
        <v>156.47999999999999</v>
      </c>
      <c r="AL481">
        <v>1.0390934844192635E-2</v>
      </c>
      <c r="AM481">
        <v>0.75</v>
      </c>
      <c r="AN481">
        <v>311.35000000000002</v>
      </c>
      <c r="AO481">
        <v>1770.86</v>
      </c>
      <c r="AP481">
        <v>19.579999999999998</v>
      </c>
      <c r="AQ481">
        <v>16.559999999999999</v>
      </c>
      <c r="AR481">
        <v>0.83</v>
      </c>
      <c r="AS481">
        <v>166.88</v>
      </c>
      <c r="AT481">
        <v>7.52</v>
      </c>
      <c r="AU481">
        <v>4.09</v>
      </c>
      <c r="AV481">
        <v>994.3</v>
      </c>
      <c r="AW481">
        <v>366.09</v>
      </c>
      <c r="AX481">
        <v>21.75</v>
      </c>
      <c r="AY481">
        <v>91.96</v>
      </c>
      <c r="AZ481">
        <v>53.65</v>
      </c>
      <c r="BA481">
        <v>258.97000000000003</v>
      </c>
      <c r="BB481">
        <v>18.21</v>
      </c>
      <c r="BC481">
        <v>7.62</v>
      </c>
      <c r="BD481">
        <v>-3.3</v>
      </c>
      <c r="BE481">
        <v>-7.35</v>
      </c>
      <c r="BF481">
        <v>55.07</v>
      </c>
    </row>
    <row r="482" spans="1:58" x14ac:dyDescent="0.3">
      <c r="A482" s="25">
        <v>18</v>
      </c>
      <c r="B482">
        <v>6.78</v>
      </c>
      <c r="C482">
        <v>3.6040866172221725E-3</v>
      </c>
      <c r="D482">
        <v>8.2606062411263014E-3</v>
      </c>
      <c r="E482">
        <v>5.9174535092683606E-3</v>
      </c>
      <c r="F482">
        <v>0.12551752896672921</v>
      </c>
      <c r="G482">
        <v>5.7089526305860857E-3</v>
      </c>
      <c r="H482">
        <v>0</v>
      </c>
      <c r="I482">
        <v>9.8591129776904058E-3</v>
      </c>
      <c r="J482">
        <v>2.3203169213355971E-2</v>
      </c>
      <c r="K482">
        <v>2.6231396260884242E-2</v>
      </c>
      <c r="L482">
        <v>3.8026588826338627E-3</v>
      </c>
      <c r="M482">
        <v>7.9925336828205202E-3</v>
      </c>
      <c r="N482">
        <v>1.0554115906631321E-2</v>
      </c>
      <c r="O482">
        <v>8.2804634676674708E-3</v>
      </c>
      <c r="P482">
        <v>4.9047349556687421E-3</v>
      </c>
      <c r="Q482">
        <v>7.4961030192912956E-3</v>
      </c>
      <c r="R482">
        <v>2.6737755537684052E-2</v>
      </c>
      <c r="S482">
        <v>3.7728730428221089E-4</v>
      </c>
      <c r="T482">
        <v>1.1914335924701397E-4</v>
      </c>
      <c r="U482">
        <v>0.10977074831958221</v>
      </c>
      <c r="V482">
        <v>2.9785839811753492E-5</v>
      </c>
      <c r="W482">
        <v>8.518750186161498E-3</v>
      </c>
      <c r="X482">
        <v>4.9643066352922484E-5</v>
      </c>
      <c r="Y482">
        <v>0.43851706232190552</v>
      </c>
      <c r="Z482">
        <v>1.0127185535996187E-3</v>
      </c>
      <c r="AA482">
        <v>4.0707314409396439E-4</v>
      </c>
      <c r="AB482">
        <v>0.15748766369801129</v>
      </c>
      <c r="AC482">
        <v>2.1445804664462515E-3</v>
      </c>
      <c r="AD482">
        <v>8.5326502447403169E-2</v>
      </c>
      <c r="AE482">
        <v>8.2407490145851328E-6</v>
      </c>
      <c r="AF482">
        <v>3.9615166949632144E-2</v>
      </c>
      <c r="AG482">
        <v>12.43</v>
      </c>
      <c r="AH482">
        <v>17.5</v>
      </c>
      <c r="AI482">
        <v>1.3646878940418391E-3</v>
      </c>
      <c r="AJ482">
        <v>175.15</v>
      </c>
      <c r="AK482">
        <v>158.19</v>
      </c>
      <c r="AL482">
        <v>7.0791012619267468E-3</v>
      </c>
      <c r="AM482">
        <v>0.68</v>
      </c>
      <c r="AN482">
        <v>343.76</v>
      </c>
      <c r="AO482">
        <v>1591.6</v>
      </c>
      <c r="AP482">
        <v>10.59</v>
      </c>
      <c r="AQ482">
        <v>13.16</v>
      </c>
      <c r="AR482">
        <v>0.88</v>
      </c>
      <c r="AS482">
        <v>144.58000000000001</v>
      </c>
      <c r="AT482">
        <v>10.1</v>
      </c>
      <c r="AU482">
        <v>6.52</v>
      </c>
      <c r="AV482">
        <v>1184.32</v>
      </c>
      <c r="AW482">
        <v>366.77</v>
      </c>
      <c r="AX482">
        <v>20.3</v>
      </c>
      <c r="AY482">
        <v>87.66</v>
      </c>
      <c r="AZ482">
        <v>48.39</v>
      </c>
      <c r="BA482">
        <v>227.03</v>
      </c>
      <c r="BB482">
        <v>20.48</v>
      </c>
      <c r="BC482">
        <v>7.54</v>
      </c>
      <c r="BD482">
        <v>-4.93</v>
      </c>
      <c r="BE482">
        <v>-3.43</v>
      </c>
      <c r="BF482">
        <v>32.96</v>
      </c>
    </row>
    <row r="483" spans="1:58" x14ac:dyDescent="0.3">
      <c r="A483" s="25">
        <v>19</v>
      </c>
      <c r="B483">
        <v>6.54</v>
      </c>
      <c r="C483">
        <v>3.7278815174670646E-3</v>
      </c>
      <c r="D483">
        <v>7.152134676045409E-3</v>
      </c>
      <c r="E483">
        <v>7.7256549095018811E-3</v>
      </c>
      <c r="F483">
        <v>0.1308806909231989</v>
      </c>
      <c r="G483">
        <v>7.1352664338849249E-3</v>
      </c>
      <c r="H483">
        <v>6.7472968641937826E-5</v>
      </c>
      <c r="I483">
        <v>1.1116171583759257E-2</v>
      </c>
      <c r="J483">
        <v>2.4273400468937133E-2</v>
      </c>
      <c r="K483">
        <v>2.5538518630973468E-2</v>
      </c>
      <c r="L483">
        <v>4.5881618676517719E-3</v>
      </c>
      <c r="M483">
        <v>6.8147698328357206E-3</v>
      </c>
      <c r="N483">
        <v>8.940168345056761E-3</v>
      </c>
      <c r="O483">
        <v>9.9522628746858289E-3</v>
      </c>
      <c r="P483">
        <v>5.7352023345647153E-3</v>
      </c>
      <c r="Q483">
        <v>6.4942732317865154E-3</v>
      </c>
      <c r="R483">
        <v>2.4610765312146822E-2</v>
      </c>
      <c r="S483">
        <v>3.5423308537017357E-4</v>
      </c>
      <c r="T483">
        <v>6.7472968641937826E-5</v>
      </c>
      <c r="U483">
        <v>0.11278106708499908</v>
      </c>
      <c r="V483">
        <v>0</v>
      </c>
      <c r="W483">
        <v>7.2364758868478313E-3</v>
      </c>
      <c r="X483">
        <v>0</v>
      </c>
      <c r="Y483">
        <v>0.46141389605789179</v>
      </c>
      <c r="Z483">
        <v>8.4341210802422279E-4</v>
      </c>
      <c r="AA483">
        <v>4.217060540121114E-4</v>
      </c>
      <c r="AB483">
        <v>0.15672283791306107</v>
      </c>
      <c r="AC483">
        <v>2.176003238702495E-3</v>
      </c>
      <c r="AD483">
        <v>7.8386721319771271E-2</v>
      </c>
      <c r="AE483">
        <v>1.4338005836411787E-5</v>
      </c>
      <c r="AF483">
        <v>3.926926774960781E-2</v>
      </c>
      <c r="AG483">
        <v>3.18</v>
      </c>
      <c r="AH483">
        <v>14.94</v>
      </c>
      <c r="AI483">
        <v>2.5329352428183458E-3</v>
      </c>
      <c r="AJ483">
        <v>141.19</v>
      </c>
      <c r="AK483">
        <v>155.97999999999999</v>
      </c>
      <c r="AL483">
        <v>7.3714218241317069E-3</v>
      </c>
      <c r="AM483">
        <v>0.71</v>
      </c>
      <c r="AN483">
        <v>309.8</v>
      </c>
      <c r="AO483">
        <v>1323.67</v>
      </c>
      <c r="AP483">
        <v>9.7899999999999991</v>
      </c>
      <c r="AQ483">
        <v>13.95</v>
      </c>
      <c r="AR483">
        <v>0.87</v>
      </c>
      <c r="AS483">
        <v>93.02</v>
      </c>
      <c r="AT483">
        <v>10.3</v>
      </c>
      <c r="AU483">
        <v>2.12</v>
      </c>
      <c r="AV483">
        <v>1084.5899999999999</v>
      </c>
      <c r="AW483">
        <v>317.49</v>
      </c>
      <c r="AX483">
        <v>39.89</v>
      </c>
      <c r="AY483">
        <v>92.58</v>
      </c>
      <c r="AZ483">
        <v>46.91</v>
      </c>
      <c r="BA483">
        <v>217.76</v>
      </c>
      <c r="BB483">
        <v>27</v>
      </c>
      <c r="BC483">
        <v>7.03</v>
      </c>
      <c r="BD483">
        <v>-4.4000000000000004</v>
      </c>
      <c r="BE483">
        <v>-2.19</v>
      </c>
      <c r="BF483">
        <v>34.78</v>
      </c>
    </row>
    <row r="484" spans="1:58" x14ac:dyDescent="0.3">
      <c r="A484" s="25">
        <v>20</v>
      </c>
      <c r="B484">
        <v>6.12</v>
      </c>
      <c r="C484">
        <v>2.8922187009630474E-3</v>
      </c>
      <c r="D484">
        <v>7.3382357465924123E-3</v>
      </c>
      <c r="E484">
        <v>5.7998215439524934E-3</v>
      </c>
      <c r="F484">
        <v>0.10991969477862219</v>
      </c>
      <c r="G484">
        <v>4.7075474600781512E-3</v>
      </c>
      <c r="H484">
        <v>1.5384142026399187E-5</v>
      </c>
      <c r="I484">
        <v>8.5535829666779483E-3</v>
      </c>
      <c r="J484">
        <v>2.0183994338635734E-2</v>
      </c>
      <c r="K484">
        <v>2.3091597181625182E-2</v>
      </c>
      <c r="L484">
        <v>3.7844989384942002E-3</v>
      </c>
      <c r="M484">
        <v>7.5382295929356021E-3</v>
      </c>
      <c r="N484">
        <v>1.004584474323867E-2</v>
      </c>
      <c r="O484">
        <v>7.1074736161964251E-3</v>
      </c>
      <c r="P484">
        <v>4.399864619550168E-3</v>
      </c>
      <c r="Q484">
        <v>6.2613458047444696E-3</v>
      </c>
      <c r="R484">
        <v>2.3630042152549151E-2</v>
      </c>
      <c r="S484">
        <v>2.3076213039598781E-4</v>
      </c>
      <c r="T484">
        <v>7.6920710131995934E-5</v>
      </c>
      <c r="U484">
        <v>9.9904618319436325E-2</v>
      </c>
      <c r="V484">
        <v>1.5384142026399187E-5</v>
      </c>
      <c r="W484">
        <v>7.8612965754899858E-3</v>
      </c>
      <c r="X484">
        <v>0</v>
      </c>
      <c r="Y484">
        <v>0.47910833512814988</v>
      </c>
      <c r="Z484">
        <v>7.2305467524076184E-4</v>
      </c>
      <c r="AA484">
        <v>2.3076213039598781E-4</v>
      </c>
      <c r="AB484">
        <v>0.13922648533891266</v>
      </c>
      <c r="AC484">
        <v>1.8460970431679025E-3</v>
      </c>
      <c r="AD484">
        <v>5.4121411648872339E-2</v>
      </c>
      <c r="AE484">
        <v>2.3999261561182735E-5</v>
      </c>
      <c r="AF484">
        <v>3.3291283345127841E-2</v>
      </c>
      <c r="AG484">
        <v>2.96</v>
      </c>
      <c r="AH484">
        <v>18.5</v>
      </c>
      <c r="AI484">
        <v>2.4462324236177346E-3</v>
      </c>
      <c r="AJ484">
        <v>206.6</v>
      </c>
      <c r="AK484">
        <v>137.65</v>
      </c>
      <c r="AL484">
        <v>1.3630349835389681E-2</v>
      </c>
      <c r="AM484">
        <v>0.74</v>
      </c>
      <c r="AN484">
        <v>319.82</v>
      </c>
      <c r="AO484">
        <v>1603.59</v>
      </c>
      <c r="AP484">
        <v>10.95</v>
      </c>
      <c r="AQ484">
        <v>13.69</v>
      </c>
      <c r="AR484">
        <v>0.9</v>
      </c>
      <c r="AS484">
        <v>124</v>
      </c>
      <c r="AT484">
        <v>9.93</v>
      </c>
      <c r="AU484">
        <v>3.82</v>
      </c>
      <c r="AV484">
        <v>1256.26</v>
      </c>
      <c r="AW484">
        <v>305.14</v>
      </c>
      <c r="AX484">
        <v>20.190000000000001</v>
      </c>
      <c r="AY484">
        <v>84.2</v>
      </c>
      <c r="AZ484">
        <v>50.45</v>
      </c>
      <c r="BA484">
        <v>211.11</v>
      </c>
      <c r="BB484">
        <v>35.33</v>
      </c>
      <c r="BC484">
        <v>6.56</v>
      </c>
      <c r="BD484">
        <v>-3.61</v>
      </c>
      <c r="BE484">
        <v>-5.87</v>
      </c>
      <c r="BF484">
        <v>48.53</v>
      </c>
    </row>
    <row r="485" spans="1:58" x14ac:dyDescent="0.3">
      <c r="A485" s="25">
        <v>21</v>
      </c>
      <c r="B485">
        <v>6.37</v>
      </c>
      <c r="C485">
        <v>2.4252115397428208E-3</v>
      </c>
      <c r="D485">
        <v>7.9019255113598509E-3</v>
      </c>
      <c r="E485">
        <v>6.0630288493570524E-3</v>
      </c>
      <c r="F485">
        <v>0.1086148311013392</v>
      </c>
      <c r="G485">
        <v>5.343460590312479E-3</v>
      </c>
      <c r="H485">
        <v>5.3301352521820244E-5</v>
      </c>
      <c r="I485">
        <v>9.2477846625358111E-3</v>
      </c>
      <c r="J485">
        <v>2.0134585915117596E-2</v>
      </c>
      <c r="K485">
        <v>2.0787527483509895E-2</v>
      </c>
      <c r="L485">
        <v>4.2774335398760742E-3</v>
      </c>
      <c r="M485">
        <v>7.5421413818375638E-3</v>
      </c>
      <c r="N485">
        <v>1.0367113065494036E-2</v>
      </c>
      <c r="O485">
        <v>6.9158504897061761E-3</v>
      </c>
      <c r="P485">
        <v>4.4506629355719899E-3</v>
      </c>
      <c r="Q485">
        <v>6.3295356119661538E-3</v>
      </c>
      <c r="R485">
        <v>2.2866280231860884E-2</v>
      </c>
      <c r="S485">
        <v>4.2641082017456195E-4</v>
      </c>
      <c r="T485">
        <v>2.1320541008728098E-4</v>
      </c>
      <c r="U485">
        <v>9.6128989273102802E-2</v>
      </c>
      <c r="V485">
        <v>2.6650676260910122E-5</v>
      </c>
      <c r="W485">
        <v>8.2084082883603169E-3</v>
      </c>
      <c r="X485">
        <v>5.3301352521820244E-5</v>
      </c>
      <c r="Y485">
        <v>0.44485308814711172</v>
      </c>
      <c r="Z485">
        <v>1.3725098274368712E-3</v>
      </c>
      <c r="AA485">
        <v>4.6638683456592711E-4</v>
      </c>
      <c r="AB485">
        <v>0.13875674595242854</v>
      </c>
      <c r="AC485">
        <v>2.7849956692651075E-3</v>
      </c>
      <c r="AD485">
        <v>7.5741221933506561E-2</v>
      </c>
      <c r="AE485">
        <v>1.998800719568259E-5</v>
      </c>
      <c r="AF485">
        <v>3.8909987340928778E-2</v>
      </c>
      <c r="AG485">
        <v>10.33</v>
      </c>
      <c r="AH485">
        <v>19.28</v>
      </c>
      <c r="AI485">
        <v>1.9966686654673861E-3</v>
      </c>
      <c r="AJ485">
        <v>189.89</v>
      </c>
      <c r="AK485">
        <v>138.13</v>
      </c>
      <c r="AL485">
        <v>1.3032180691585049E-2</v>
      </c>
      <c r="AM485">
        <v>0.63</v>
      </c>
      <c r="AN485">
        <v>334.35</v>
      </c>
      <c r="AO485">
        <v>1478.12</v>
      </c>
      <c r="AP485">
        <v>6.31</v>
      </c>
      <c r="AQ485">
        <v>14.39</v>
      </c>
      <c r="AR485">
        <v>0.86</v>
      </c>
      <c r="AS485">
        <v>66.25</v>
      </c>
      <c r="AT485">
        <v>9.61</v>
      </c>
      <c r="AU485">
        <v>2.13</v>
      </c>
      <c r="AV485">
        <v>1117.74</v>
      </c>
      <c r="AW485">
        <v>321.16000000000003</v>
      </c>
      <c r="AX485">
        <v>41.85</v>
      </c>
      <c r="AY485">
        <v>77.22</v>
      </c>
      <c r="AZ485">
        <v>50.31</v>
      </c>
      <c r="BA485">
        <v>225.81</v>
      </c>
      <c r="BB485">
        <v>26.69</v>
      </c>
      <c r="BC485">
        <v>6.67</v>
      </c>
      <c r="BD485">
        <v>-4.97</v>
      </c>
      <c r="BE485">
        <v>-3.72</v>
      </c>
      <c r="BF485">
        <v>47.03</v>
      </c>
    </row>
    <row r="486" spans="1:58" x14ac:dyDescent="0.3">
      <c r="A486" s="25">
        <v>22</v>
      </c>
      <c r="B486">
        <v>7.68</v>
      </c>
      <c r="C486">
        <v>4.4761454201390155E-3</v>
      </c>
      <c r="D486">
        <v>7.187306670548419E-3</v>
      </c>
      <c r="E486">
        <v>8.3882237344881545E-3</v>
      </c>
      <c r="F486">
        <v>0.1576840496379053</v>
      </c>
      <c r="G486">
        <v>6.7870009825685071E-3</v>
      </c>
      <c r="H486">
        <v>1.8195713089995999E-5</v>
      </c>
      <c r="I486">
        <v>1.2536846319007242E-2</v>
      </c>
      <c r="J486">
        <v>3.9557480257651295E-2</v>
      </c>
      <c r="K486">
        <v>3.4062374904472503E-2</v>
      </c>
      <c r="L486">
        <v>4.4215582808690276E-3</v>
      </c>
      <c r="M486">
        <v>1.1190363550347538E-2</v>
      </c>
      <c r="N486">
        <v>1.404709050547691E-2</v>
      </c>
      <c r="O486">
        <v>1.3028130572437133E-2</v>
      </c>
      <c r="P486">
        <v>5.7134539102587428E-3</v>
      </c>
      <c r="Q486">
        <v>6.3866952945885952E-3</v>
      </c>
      <c r="R486">
        <v>2.6966046799374067E-2</v>
      </c>
      <c r="S486">
        <v>4.1850140106990791E-4</v>
      </c>
      <c r="T486">
        <v>2.3654427016994795E-4</v>
      </c>
      <c r="U486">
        <v>0.13890607372902944</v>
      </c>
      <c r="V486">
        <v>7.2782852359983994E-5</v>
      </c>
      <c r="W486">
        <v>1.1918192073947379E-2</v>
      </c>
      <c r="X486">
        <v>0</v>
      </c>
      <c r="Y486">
        <v>0.4176462025546781</v>
      </c>
      <c r="Z486">
        <v>1.4920484733796718E-3</v>
      </c>
      <c r="AA486">
        <v>6.7324138432985189E-4</v>
      </c>
      <c r="AB486">
        <v>0.20623021216201462</v>
      </c>
      <c r="AC486">
        <v>2.9840969467593436E-3</v>
      </c>
      <c r="AD486">
        <v>6.8124749808945007E-2</v>
      </c>
      <c r="AE486">
        <v>1.9287455875395759E-5</v>
      </c>
      <c r="AF486">
        <v>3.5336074820772223E-2</v>
      </c>
      <c r="AG486">
        <v>8.73</v>
      </c>
      <c r="AH486">
        <v>18.329999999999998</v>
      </c>
      <c r="AI486">
        <v>2.2875650496742969E-3</v>
      </c>
      <c r="AJ486">
        <v>169.54</v>
      </c>
      <c r="AK486">
        <v>205.78</v>
      </c>
      <c r="AL486">
        <v>8.9522908402780311E-3</v>
      </c>
      <c r="AM486">
        <v>0.9</v>
      </c>
      <c r="AN486">
        <v>312</v>
      </c>
      <c r="AO486">
        <v>1669.03</v>
      </c>
      <c r="AP486">
        <v>16.2</v>
      </c>
      <c r="AQ486">
        <v>13.28</v>
      </c>
      <c r="AR486">
        <v>0.95</v>
      </c>
      <c r="AS486">
        <v>113.25</v>
      </c>
      <c r="AT486">
        <v>7.52</v>
      </c>
      <c r="AU486">
        <v>2.96</v>
      </c>
      <c r="AV486">
        <v>946.5</v>
      </c>
      <c r="AW486">
        <v>372.11</v>
      </c>
      <c r="AX486">
        <v>12.44</v>
      </c>
      <c r="AY486">
        <v>85.74</v>
      </c>
      <c r="AZ486">
        <v>54.67</v>
      </c>
      <c r="BA486">
        <v>239.96</v>
      </c>
      <c r="BB486">
        <v>20.329999999999998</v>
      </c>
      <c r="BC486">
        <v>8.17</v>
      </c>
      <c r="BD486">
        <v>-1.98</v>
      </c>
      <c r="BE486">
        <v>-6.08</v>
      </c>
      <c r="BF486">
        <v>55.69</v>
      </c>
    </row>
    <row r="487" spans="1:58" x14ac:dyDescent="0.3">
      <c r="A487" s="25">
        <v>23</v>
      </c>
      <c r="B487">
        <v>6.41</v>
      </c>
      <c r="C487">
        <v>2.2356360384529397E-3</v>
      </c>
      <c r="D487">
        <v>6.215068186899173E-3</v>
      </c>
      <c r="E487">
        <v>6.4386317907444666E-3</v>
      </c>
      <c r="F487">
        <v>0.11643192488262911</v>
      </c>
      <c r="G487">
        <v>4.5159847976749389E-3</v>
      </c>
      <c r="H487">
        <v>0</v>
      </c>
      <c r="I487">
        <v>8.8978314330427008E-3</v>
      </c>
      <c r="J487">
        <v>1.7080259333780462E-2</v>
      </c>
      <c r="K487">
        <v>2.5933378046054101E-2</v>
      </c>
      <c r="L487">
        <v>4.2477084730605857E-3</v>
      </c>
      <c r="M487">
        <v>9.4790968030404651E-3</v>
      </c>
      <c r="N487">
        <v>1.1446456516879052E-2</v>
      </c>
      <c r="O487">
        <v>6.4833445115135254E-3</v>
      </c>
      <c r="P487">
        <v>5.4102392130561143E-3</v>
      </c>
      <c r="Q487">
        <v>8.6742678291974063E-3</v>
      </c>
      <c r="R487">
        <v>3.0583501006036216E-2</v>
      </c>
      <c r="S487">
        <v>4.9183992845964672E-4</v>
      </c>
      <c r="T487">
        <v>3.1298904538341156E-4</v>
      </c>
      <c r="U487">
        <v>0.10851777330650571</v>
      </c>
      <c r="V487">
        <v>1.3413816230717639E-4</v>
      </c>
      <c r="W487">
        <v>1.0418063939190699E-2</v>
      </c>
      <c r="X487">
        <v>8.9425441538117597E-5</v>
      </c>
      <c r="Y487">
        <v>0.39052090319695953</v>
      </c>
      <c r="Z487">
        <v>1.5649452269170579E-3</v>
      </c>
      <c r="AA487">
        <v>1.0283925776883524E-3</v>
      </c>
      <c r="AB487">
        <v>0.15537670467247933</v>
      </c>
      <c r="AC487">
        <v>3.3981667784484687E-3</v>
      </c>
      <c r="AD487">
        <v>8.9559579700424774E-2</v>
      </c>
      <c r="AE487">
        <v>6.3939190699754082E-5</v>
      </c>
      <c r="AF487">
        <v>3.6932707355242567E-2</v>
      </c>
      <c r="AG487">
        <v>10.33</v>
      </c>
      <c r="AH487">
        <v>20.69</v>
      </c>
      <c r="AI487">
        <v>5.7353006930471722E-3</v>
      </c>
      <c r="AJ487">
        <v>91.56</v>
      </c>
      <c r="AK487">
        <v>150.66</v>
      </c>
      <c r="AL487">
        <v>1.2385423653029286E-2</v>
      </c>
      <c r="AM487">
        <v>0.71</v>
      </c>
      <c r="AN487">
        <v>400.6</v>
      </c>
      <c r="AO487">
        <v>1922.08</v>
      </c>
      <c r="AP487">
        <v>6.86</v>
      </c>
      <c r="AQ487">
        <v>13.01</v>
      </c>
      <c r="AR487">
        <v>0.83</v>
      </c>
      <c r="AS487">
        <v>15.63</v>
      </c>
      <c r="AT487">
        <v>7.58</v>
      </c>
      <c r="AU487">
        <v>1.95</v>
      </c>
      <c r="AV487">
        <v>949.79</v>
      </c>
      <c r="AW487">
        <v>409.97</v>
      </c>
      <c r="AX487">
        <v>0</v>
      </c>
      <c r="AY487">
        <v>84.97</v>
      </c>
      <c r="AZ487">
        <v>50.9</v>
      </c>
      <c r="BA487">
        <v>264.08</v>
      </c>
      <c r="BB487">
        <v>36.1</v>
      </c>
      <c r="BC487">
        <v>6.92</v>
      </c>
      <c r="BD487">
        <v>-7.47</v>
      </c>
      <c r="BE487">
        <v>-1.3</v>
      </c>
      <c r="BF487">
        <v>46.93</v>
      </c>
    </row>
    <row r="488" spans="1:58" x14ac:dyDescent="0.3">
      <c r="A488" s="26" t="s">
        <v>91</v>
      </c>
      <c r="B488" s="27">
        <v>147.89999999999998</v>
      </c>
      <c r="C488" s="27">
        <v>0.15257276623226262</v>
      </c>
      <c r="D488" s="27">
        <v>0.20410101896517802</v>
      </c>
      <c r="E488" s="27">
        <v>0.29191392343176631</v>
      </c>
      <c r="F488" s="27">
        <v>4.9916590317448595</v>
      </c>
      <c r="G488" s="27">
        <v>0.20947457705811851</v>
      </c>
      <c r="H488" s="27">
        <v>5.1873467974925078E-4</v>
      </c>
      <c r="I488" s="27">
        <v>0.365492549193283</v>
      </c>
      <c r="J488" s="27">
        <v>1.1566529679398321</v>
      </c>
      <c r="K488" s="27">
        <v>1.1313818436145409</v>
      </c>
      <c r="L488" s="27">
        <v>0.12140810926521634</v>
      </c>
      <c r="M488" s="27">
        <v>0.22361874746985566</v>
      </c>
      <c r="N488" s="27">
        <v>0.30347389594839097</v>
      </c>
      <c r="O488" s="27">
        <v>0.40491794310078161</v>
      </c>
      <c r="P488" s="27">
        <v>0.26035873225366979</v>
      </c>
      <c r="Q488" s="27">
        <v>0.14692192425534031</v>
      </c>
      <c r="R488" s="27">
        <v>0.79395914458684524</v>
      </c>
      <c r="S488" s="27">
        <v>9.9075536531313506E-3</v>
      </c>
      <c r="T488" s="27">
        <v>1.4570495885000121E-2</v>
      </c>
      <c r="U488" s="27">
        <v>3.7553772061999937</v>
      </c>
      <c r="V488" s="27">
        <v>2.3668335282111246E-3</v>
      </c>
      <c r="W488" s="27">
        <v>0.2504636305361983</v>
      </c>
      <c r="X488" s="27">
        <v>2.654120029169771E-3</v>
      </c>
      <c r="Y488" s="27">
        <v>12.768553754784474</v>
      </c>
      <c r="Z488" s="27">
        <v>5.6435392849635876E-2</v>
      </c>
      <c r="AA488" s="27">
        <v>2.5444721218685577E-2</v>
      </c>
      <c r="AB488" s="27">
        <v>5.9102182403265822</v>
      </c>
      <c r="AC488" s="27">
        <v>0.10531325099512259</v>
      </c>
      <c r="AD488" s="27">
        <v>1.6330261843846972</v>
      </c>
      <c r="AE488" s="27">
        <v>3.7056772842483199E-4</v>
      </c>
      <c r="AF488" s="27">
        <v>0.84371828293046969</v>
      </c>
      <c r="AG488" s="27">
        <v>185.09</v>
      </c>
      <c r="AH488" s="27">
        <v>339.01</v>
      </c>
      <c r="AI488" s="27">
        <v>6.4806676515915734E-2</v>
      </c>
      <c r="AJ488" s="27">
        <v>4653.6899999999996</v>
      </c>
      <c r="AK488" s="27">
        <v>5866.67</v>
      </c>
      <c r="AL488" s="27">
        <v>0.19371080937867721</v>
      </c>
      <c r="AM488" s="27">
        <v>17.009999999999994</v>
      </c>
      <c r="AN488" s="27">
        <v>6973.8700000000008</v>
      </c>
      <c r="AO488" s="27">
        <v>32994.959999999992</v>
      </c>
      <c r="AP488" s="27">
        <v>174.69</v>
      </c>
      <c r="AQ488" s="27">
        <v>504.62000000000012</v>
      </c>
      <c r="AR488" s="27">
        <v>19.590000000000003</v>
      </c>
      <c r="AS488" s="27">
        <v>2532.7600000000002</v>
      </c>
      <c r="AT488" s="27">
        <v>157.69000000000003</v>
      </c>
      <c r="AU488" s="27">
        <v>83.27</v>
      </c>
      <c r="AV488" s="27">
        <v>30051.409999999996</v>
      </c>
      <c r="AW488" s="27">
        <v>9007.52</v>
      </c>
      <c r="AX488" s="27">
        <v>500.16999999999996</v>
      </c>
      <c r="AY488" s="27">
        <v>1869.0199999999998</v>
      </c>
      <c r="AZ488" s="27">
        <v>1177.95</v>
      </c>
      <c r="BA488" s="27">
        <v>4395.2400000000007</v>
      </c>
      <c r="BB488" s="27">
        <v>448.91000000000008</v>
      </c>
      <c r="BC488" s="27">
        <v>157.04999999999998</v>
      </c>
      <c r="BD488" s="27">
        <v>-88.17</v>
      </c>
      <c r="BE488" s="27">
        <v>-38.810000000000009</v>
      </c>
      <c r="BF488" s="27">
        <v>988.99000000000012</v>
      </c>
    </row>
    <row r="489" spans="1:58" x14ac:dyDescent="0.3">
      <c r="A489" s="25">
        <v>1</v>
      </c>
      <c r="B489">
        <v>6.79</v>
      </c>
      <c r="C489">
        <v>1.3729014493862098E-2</v>
      </c>
      <c r="D489">
        <v>7.2660522390913607E-3</v>
      </c>
      <c r="E489">
        <v>2.4169184290030211E-2</v>
      </c>
      <c r="F489">
        <v>0.33022295307659949</v>
      </c>
      <c r="G489">
        <v>1.3537802592833378E-2</v>
      </c>
      <c r="H489">
        <v>3.8242380205744008E-5</v>
      </c>
      <c r="I489">
        <v>1.7094343951967572E-2</v>
      </c>
      <c r="J489">
        <v>9.4688133389422155E-2</v>
      </c>
      <c r="K489">
        <v>8.5165780718191905E-2</v>
      </c>
      <c r="L489">
        <v>5.3156908485984169E-3</v>
      </c>
      <c r="M489">
        <v>8.8339898275268652E-3</v>
      </c>
      <c r="N489">
        <v>8.1838693640292164E-3</v>
      </c>
      <c r="O489">
        <v>2.7075605185666755E-2</v>
      </c>
      <c r="P489">
        <v>1.8318100118551377E-2</v>
      </c>
      <c r="Q489">
        <v>3.2123599372824965E-3</v>
      </c>
      <c r="R489">
        <v>3.2238326513442196E-2</v>
      </c>
      <c r="S489">
        <v>2.6769666144020805E-4</v>
      </c>
      <c r="T489">
        <v>2.5239970935791041E-3</v>
      </c>
      <c r="U489">
        <v>0.23763815059849325</v>
      </c>
      <c r="V489">
        <v>3.4418142185169603E-4</v>
      </c>
      <c r="W489">
        <v>1.1969865004397874E-2</v>
      </c>
      <c r="X489">
        <v>1.1472714061723201E-4</v>
      </c>
      <c r="Y489">
        <v>0.6511147653829974</v>
      </c>
      <c r="Z489">
        <v>3.0211480362537764E-3</v>
      </c>
      <c r="AA489">
        <v>1.3384833072010401E-3</v>
      </c>
      <c r="AB489">
        <v>0.36953611992810431</v>
      </c>
      <c r="AC489">
        <v>5.7745994110673451E-3</v>
      </c>
      <c r="AD489">
        <v>5.3348120387012886E-2</v>
      </c>
      <c r="AE489">
        <v>2.179815671727408E-5</v>
      </c>
      <c r="AF489">
        <v>2.673142376381506E-2</v>
      </c>
      <c r="AG489">
        <v>9.06</v>
      </c>
      <c r="AH489">
        <v>8.6</v>
      </c>
      <c r="AI489">
        <v>7.1891850548778157E-3</v>
      </c>
      <c r="AJ489">
        <v>187.48</v>
      </c>
      <c r="AK489">
        <v>384.54</v>
      </c>
      <c r="AL489">
        <v>4.9332670465409767E-3</v>
      </c>
      <c r="AM489">
        <v>1.05</v>
      </c>
      <c r="AN489">
        <v>5.88</v>
      </c>
      <c r="AO489">
        <v>966.5</v>
      </c>
      <c r="AP489">
        <v>10.48</v>
      </c>
      <c r="AQ489">
        <v>279</v>
      </c>
      <c r="AR489">
        <v>0.91</v>
      </c>
      <c r="AS489">
        <v>102.73</v>
      </c>
      <c r="AT489">
        <v>3.1</v>
      </c>
      <c r="AU489">
        <v>0.12</v>
      </c>
      <c r="AV489">
        <v>2020.6</v>
      </c>
      <c r="AW489">
        <v>477.26</v>
      </c>
      <c r="AX489">
        <v>9.7899999999999991</v>
      </c>
      <c r="AY489">
        <v>80.66</v>
      </c>
      <c r="AZ489">
        <v>55.04</v>
      </c>
      <c r="BA489">
        <v>147.59</v>
      </c>
      <c r="BB489">
        <v>6.98</v>
      </c>
      <c r="BC489">
        <v>6.61</v>
      </c>
      <c r="BD489">
        <v>-4.22</v>
      </c>
      <c r="BE489">
        <v>1.08</v>
      </c>
      <c r="BF489">
        <v>47.29</v>
      </c>
    </row>
    <row r="490" spans="1:58" x14ac:dyDescent="0.3">
      <c r="A490" s="25">
        <v>2</v>
      </c>
      <c r="B490">
        <v>7.64</v>
      </c>
      <c r="C490">
        <v>1.4288982953895435E-2</v>
      </c>
      <c r="D490">
        <v>8.2027228005948968E-3</v>
      </c>
      <c r="E490">
        <v>2.059260954124242E-2</v>
      </c>
      <c r="F490">
        <v>0.33134652785722457</v>
      </c>
      <c r="G490">
        <v>1.3259352476833314E-2</v>
      </c>
      <c r="H490">
        <v>3.4321015902070702E-5</v>
      </c>
      <c r="I490">
        <v>1.7835487930442741E-2</v>
      </c>
      <c r="J490">
        <v>9.2975632078709528E-2</v>
      </c>
      <c r="K490">
        <v>9.5229378789612171E-2</v>
      </c>
      <c r="L490">
        <v>5.7773710101819012E-3</v>
      </c>
      <c r="M490">
        <v>9.8501315638942905E-3</v>
      </c>
      <c r="N490">
        <v>1.0490790527399612E-2</v>
      </c>
      <c r="O490">
        <v>2.7285207642146207E-2</v>
      </c>
      <c r="P490">
        <v>1.2824619608740418E-2</v>
      </c>
      <c r="Q490">
        <v>3.466422606109141E-3</v>
      </c>
      <c r="R490">
        <v>3.0740189909621324E-2</v>
      </c>
      <c r="S490">
        <v>5.03374899897037E-4</v>
      </c>
      <c r="T490">
        <v>8.1226404301567331E-4</v>
      </c>
      <c r="U490">
        <v>0.23911451778972659</v>
      </c>
      <c r="V490">
        <v>3.4321015902070702E-4</v>
      </c>
      <c r="W490">
        <v>1.1508980665827709E-2</v>
      </c>
      <c r="X490">
        <v>8.0082370438164975E-5</v>
      </c>
      <c r="Y490">
        <v>0.56164054456011903</v>
      </c>
      <c r="Z490">
        <v>2.4482324676810435E-3</v>
      </c>
      <c r="AA490">
        <v>9.9530946116005025E-4</v>
      </c>
      <c r="AB490">
        <v>0.37103306257865232</v>
      </c>
      <c r="AC490">
        <v>4.5303740990733322E-3</v>
      </c>
      <c r="AD490">
        <v>9.6373412653014523E-2</v>
      </c>
      <c r="AE490">
        <v>6.0633794760324913E-6</v>
      </c>
      <c r="AF490">
        <v>4.6653700949548106E-2</v>
      </c>
      <c r="AG490">
        <v>14.2</v>
      </c>
      <c r="AH490">
        <v>8.94</v>
      </c>
      <c r="AI490">
        <v>1.8933760439309004E-3</v>
      </c>
      <c r="AJ490">
        <v>137.47999999999999</v>
      </c>
      <c r="AK490">
        <v>370.72</v>
      </c>
      <c r="AL490">
        <v>4.438851390001144E-3</v>
      </c>
      <c r="AM490">
        <v>0.64</v>
      </c>
      <c r="AN490">
        <v>336.96</v>
      </c>
      <c r="AO490">
        <v>1366.92</v>
      </c>
      <c r="AP490">
        <v>7.54</v>
      </c>
      <c r="AQ490">
        <v>14.45</v>
      </c>
      <c r="AR490">
        <v>0.82</v>
      </c>
      <c r="AS490">
        <v>147.1</v>
      </c>
      <c r="AT490">
        <v>2.84</v>
      </c>
      <c r="AU490">
        <v>2.95</v>
      </c>
      <c r="AV490">
        <v>1482.85</v>
      </c>
      <c r="AW490">
        <v>415.45</v>
      </c>
      <c r="AX490">
        <v>2.31</v>
      </c>
      <c r="AY490">
        <v>84.95</v>
      </c>
      <c r="AZ490">
        <v>55.41</v>
      </c>
      <c r="BA490">
        <v>178.2</v>
      </c>
      <c r="BB490">
        <v>8.76</v>
      </c>
      <c r="BC490">
        <v>8.1199999999999992</v>
      </c>
      <c r="BD490">
        <v>-4.0199999999999996</v>
      </c>
      <c r="BE490">
        <v>-2.8</v>
      </c>
      <c r="BF490">
        <v>42.78</v>
      </c>
    </row>
    <row r="491" spans="1:58" x14ac:dyDescent="0.3">
      <c r="A491" s="25">
        <v>3</v>
      </c>
      <c r="B491">
        <v>6.88</v>
      </c>
      <c r="C491">
        <v>5.9210108578322436E-3</v>
      </c>
      <c r="D491">
        <v>9.595847355387644E-3</v>
      </c>
      <c r="E491">
        <v>1.1484856181344847E-2</v>
      </c>
      <c r="F491">
        <v>0.20552892247126803</v>
      </c>
      <c r="G491">
        <v>9.5402882722712551E-3</v>
      </c>
      <c r="H491">
        <v>1.5874023747539526E-5</v>
      </c>
      <c r="I491">
        <v>1.5580354308210045E-2</v>
      </c>
      <c r="J491">
        <v>5.0868309098990414E-2</v>
      </c>
      <c r="K491">
        <v>4.3796431519461554E-2</v>
      </c>
      <c r="L491">
        <v>5.9765699409486317E-3</v>
      </c>
      <c r="M491">
        <v>9.6514064385040312E-3</v>
      </c>
      <c r="N491">
        <v>1.1778525620674328E-2</v>
      </c>
      <c r="O491">
        <v>1.972347450631786E-2</v>
      </c>
      <c r="P491">
        <v>8.8021461680106682E-3</v>
      </c>
      <c r="Q491">
        <v>5.9527589053273225E-3</v>
      </c>
      <c r="R491">
        <v>2.8620864816813765E-2</v>
      </c>
      <c r="S491">
        <v>3.4922852244586959E-4</v>
      </c>
      <c r="T491">
        <v>3.4922852244586959E-4</v>
      </c>
      <c r="U491">
        <v>0.15658137024572988</v>
      </c>
      <c r="V491">
        <v>3.9685059368848817E-5</v>
      </c>
      <c r="W491">
        <v>1.038954854276462E-2</v>
      </c>
      <c r="X491">
        <v>9.5244142485237162E-5</v>
      </c>
      <c r="Y491">
        <v>0.5032859229157407</v>
      </c>
      <c r="Z491">
        <v>2.3969775858784684E-3</v>
      </c>
      <c r="AA491">
        <v>1.1588037335703853E-3</v>
      </c>
      <c r="AB491">
        <v>0.2422852244586958</v>
      </c>
      <c r="AC491">
        <v>4.135183186234047E-3</v>
      </c>
      <c r="AD491">
        <v>8.1933773572925264E-2</v>
      </c>
      <c r="AE491">
        <v>6.0321290240650204E-6</v>
      </c>
      <c r="AF491">
        <v>4.1002603339894597E-2</v>
      </c>
      <c r="AG491">
        <v>9.32</v>
      </c>
      <c r="AH491">
        <v>13.42</v>
      </c>
      <c r="AI491">
        <v>1.2395231443266238E-3</v>
      </c>
      <c r="AJ491">
        <v>229.78</v>
      </c>
      <c r="AK491">
        <v>241.81</v>
      </c>
      <c r="AL491">
        <v>6.5480347958600544E-3</v>
      </c>
      <c r="AM491">
        <v>0.7</v>
      </c>
      <c r="AN491">
        <v>333</v>
      </c>
      <c r="AO491">
        <v>1451.06</v>
      </c>
      <c r="AP491">
        <v>5.86</v>
      </c>
      <c r="AQ491">
        <v>9.67</v>
      </c>
      <c r="AR491">
        <v>0.86</v>
      </c>
      <c r="AS491">
        <v>109.9</v>
      </c>
      <c r="AT491">
        <v>7.27</v>
      </c>
      <c r="AU491">
        <v>3.37</v>
      </c>
      <c r="AV491">
        <v>1170.5999999999999</v>
      </c>
      <c r="AW491">
        <v>399.62</v>
      </c>
      <c r="AX491">
        <v>54.06</v>
      </c>
      <c r="AY491">
        <v>78.099999999999994</v>
      </c>
      <c r="AZ491">
        <v>50.3</v>
      </c>
      <c r="BA491">
        <v>199.09</v>
      </c>
      <c r="BB491">
        <v>16.850000000000001</v>
      </c>
      <c r="BC491">
        <v>7.24</v>
      </c>
      <c r="BD491">
        <v>-2.91</v>
      </c>
      <c r="BE491">
        <v>-3.26</v>
      </c>
      <c r="BF491">
        <v>36.729999999999997</v>
      </c>
    </row>
    <row r="492" spans="1:58" x14ac:dyDescent="0.3">
      <c r="A492" s="25">
        <v>4</v>
      </c>
      <c r="B492">
        <v>6.81</v>
      </c>
      <c r="C492">
        <v>3.4432076305592387E-3</v>
      </c>
      <c r="D492">
        <v>8.7262187413277414E-3</v>
      </c>
      <c r="E492">
        <v>6.7322417851232875E-3</v>
      </c>
      <c r="F492">
        <v>0.12511691488596302</v>
      </c>
      <c r="G492">
        <v>6.7630764803223251E-3</v>
      </c>
      <c r="H492">
        <v>1.0278231733012652E-5</v>
      </c>
      <c r="I492">
        <v>1.0401570513808805E-2</v>
      </c>
      <c r="J492">
        <v>2.5664744637332593E-2</v>
      </c>
      <c r="K492">
        <v>2.5366675917075227E-2</v>
      </c>
      <c r="L492">
        <v>4.491587267326529E-3</v>
      </c>
      <c r="M492">
        <v>7.5031091650992364E-3</v>
      </c>
      <c r="N492">
        <v>8.8598357538569057E-3</v>
      </c>
      <c r="O492">
        <v>1.1398558991911032E-2</v>
      </c>
      <c r="P492">
        <v>4.7074301337197951E-3</v>
      </c>
      <c r="Q492">
        <v>5.1905070251713897E-3</v>
      </c>
      <c r="R492">
        <v>2.0032273647641659E-2</v>
      </c>
      <c r="S492">
        <v>2.0556463466025305E-4</v>
      </c>
      <c r="T492">
        <v>1.0278231733012652E-4</v>
      </c>
      <c r="U492">
        <v>0.10595829093562743</v>
      </c>
      <c r="V492">
        <v>3.0834695199037954E-5</v>
      </c>
      <c r="W492">
        <v>7.842290812288653E-3</v>
      </c>
      <c r="X492">
        <v>4.1112926932050608E-5</v>
      </c>
      <c r="Y492">
        <v>0.48724985353519779</v>
      </c>
      <c r="Z492">
        <v>1.4081177474227335E-3</v>
      </c>
      <c r="AA492">
        <v>5.2418981838364524E-4</v>
      </c>
      <c r="AB492">
        <v>0.1528784187968302</v>
      </c>
      <c r="AC492">
        <v>2.5181667745880999E-3</v>
      </c>
      <c r="AD492">
        <v>7.6418652934949066E-2</v>
      </c>
      <c r="AE492">
        <v>1.3772830522236956E-5</v>
      </c>
      <c r="AF492">
        <v>4.2469653520808281E-2</v>
      </c>
      <c r="AG492">
        <v>7.71</v>
      </c>
      <c r="AH492">
        <v>16.03</v>
      </c>
      <c r="AI492">
        <v>1.3780025284450062E-3</v>
      </c>
      <c r="AJ492">
        <v>141.41999999999999</v>
      </c>
      <c r="AK492">
        <v>151.13999999999999</v>
      </c>
      <c r="AL492">
        <v>1.1563010699639234E-2</v>
      </c>
      <c r="AM492">
        <v>0.63</v>
      </c>
      <c r="AN492">
        <v>413.06</v>
      </c>
      <c r="AO492">
        <v>1468.81</v>
      </c>
      <c r="AP492">
        <v>11.28</v>
      </c>
      <c r="AQ492">
        <v>9.94</v>
      </c>
      <c r="AR492">
        <v>0.82</v>
      </c>
      <c r="AS492">
        <v>79.52</v>
      </c>
      <c r="AT492">
        <v>7.2</v>
      </c>
      <c r="AU492">
        <v>3.65</v>
      </c>
      <c r="AV492">
        <v>1064.23</v>
      </c>
      <c r="AW492">
        <v>315.23</v>
      </c>
      <c r="AX492">
        <v>53.28</v>
      </c>
      <c r="AY492">
        <v>74.23</v>
      </c>
      <c r="AZ492">
        <v>47.11</v>
      </c>
      <c r="BA492">
        <v>207.59</v>
      </c>
      <c r="BB492">
        <v>19.73</v>
      </c>
      <c r="BC492">
        <v>7.09</v>
      </c>
      <c r="BD492">
        <v>-2.75</v>
      </c>
      <c r="BE492">
        <v>-6.35</v>
      </c>
      <c r="BF492">
        <v>45.87</v>
      </c>
    </row>
    <row r="493" spans="1:58" x14ac:dyDescent="0.3">
      <c r="A493" s="25">
        <v>5</v>
      </c>
      <c r="B493">
        <v>4.93</v>
      </c>
      <c r="C493">
        <v>1.3447057015521745E-2</v>
      </c>
      <c r="D493">
        <v>1.2755494083294914E-2</v>
      </c>
      <c r="E493">
        <v>2.581834946980175E-2</v>
      </c>
      <c r="F493">
        <v>0.54660365759950824</v>
      </c>
      <c r="G493">
        <v>1.4753342554172429E-2</v>
      </c>
      <c r="H493">
        <v>7.6840325802981398E-5</v>
      </c>
      <c r="I493">
        <v>3.5461810358075919E-2</v>
      </c>
      <c r="J493">
        <v>0.14065621638235745</v>
      </c>
      <c r="K493">
        <v>0.1491470723835869</v>
      </c>
      <c r="L493">
        <v>1.148762870754572E-2</v>
      </c>
      <c r="M493">
        <v>1.6290149070232057E-2</v>
      </c>
      <c r="N493">
        <v>1.8672199170124481E-2</v>
      </c>
      <c r="O493">
        <v>3.615337329030275E-2</v>
      </c>
      <c r="P493">
        <v>4.3453204241585983E-2</v>
      </c>
      <c r="Q493">
        <v>8.9903181189488236E-3</v>
      </c>
      <c r="R493">
        <v>7.4035653911172589E-2</v>
      </c>
      <c r="S493">
        <v>8.4524358383279545E-4</v>
      </c>
      <c r="T493">
        <v>2.4973105885968956E-3</v>
      </c>
      <c r="U493">
        <v>0.32538035961272477</v>
      </c>
      <c r="V493">
        <v>3.8420162901490703E-4</v>
      </c>
      <c r="W493">
        <v>2.0016904871676656E-2</v>
      </c>
      <c r="X493">
        <v>3.8420162901490703E-4</v>
      </c>
      <c r="Y493">
        <v>0.76048870447210692</v>
      </c>
      <c r="Z493">
        <v>9.7203012140771473E-3</v>
      </c>
      <c r="AA493">
        <v>3.8420162901490703E-3</v>
      </c>
      <c r="AB493">
        <v>0.61191793453204246</v>
      </c>
      <c r="AC493">
        <v>1.4369140925157523E-2</v>
      </c>
      <c r="AD493">
        <v>7.2498847395112961E-2</v>
      </c>
      <c r="AE493">
        <v>1.8825879821730445E-5</v>
      </c>
      <c r="AF493">
        <v>2.9890886737359765E-2</v>
      </c>
      <c r="AG493">
        <v>6.94</v>
      </c>
      <c r="AH493">
        <v>9.5299999999999994</v>
      </c>
      <c r="AI493">
        <v>8.2284462886122629E-3</v>
      </c>
      <c r="AJ493">
        <v>60.28</v>
      </c>
      <c r="AK493">
        <v>643.04999999999995</v>
      </c>
      <c r="AL493">
        <v>4.3798985707699401E-3</v>
      </c>
      <c r="AM493">
        <v>0.74</v>
      </c>
      <c r="AN493">
        <v>377.4</v>
      </c>
      <c r="AO493">
        <v>1125.82</v>
      </c>
      <c r="AP493">
        <v>9.51</v>
      </c>
      <c r="AQ493">
        <v>6.81</v>
      </c>
      <c r="AR493">
        <v>0.82</v>
      </c>
      <c r="AS493">
        <v>101.47</v>
      </c>
      <c r="AT493">
        <v>5.26</v>
      </c>
      <c r="AU493">
        <v>1.62</v>
      </c>
      <c r="AV493">
        <v>2236.9</v>
      </c>
      <c r="AW493">
        <v>698.6</v>
      </c>
      <c r="AX493">
        <v>0</v>
      </c>
      <c r="AY493">
        <v>71.44</v>
      </c>
      <c r="AZ493">
        <v>58.77</v>
      </c>
      <c r="BA493">
        <v>125.13</v>
      </c>
      <c r="BB493">
        <v>8.77</v>
      </c>
      <c r="BC493">
        <v>5.4</v>
      </c>
      <c r="BD493">
        <v>-4.93</v>
      </c>
      <c r="BE493">
        <v>4.29</v>
      </c>
      <c r="BF493">
        <v>41.23</v>
      </c>
    </row>
    <row r="494" spans="1:58" x14ac:dyDescent="0.3">
      <c r="A494" s="25">
        <v>6</v>
      </c>
      <c r="B494">
        <v>4.9000000000000004</v>
      </c>
      <c r="C494">
        <v>8.645067463844228E-3</v>
      </c>
      <c r="D494">
        <v>1.62128679540007E-2</v>
      </c>
      <c r="E494">
        <v>2.2461016401389675E-2</v>
      </c>
      <c r="F494">
        <v>0.40176671783684792</v>
      </c>
      <c r="G494">
        <v>1.3546632194123508E-2</v>
      </c>
      <c r="H494">
        <v>0</v>
      </c>
      <c r="I494">
        <v>3.2344940884974818E-2</v>
      </c>
      <c r="J494">
        <v>8.9844065605558701E-2</v>
      </c>
      <c r="K494">
        <v>9.0113382348980642E-2</v>
      </c>
      <c r="L494">
        <v>8.8335891842395847E-3</v>
      </c>
      <c r="M494">
        <v>1.6724569766502384E-2</v>
      </c>
      <c r="N494">
        <v>3.0217338611941504E-2</v>
      </c>
      <c r="O494">
        <v>2.9005413266542782E-2</v>
      </c>
      <c r="P494">
        <v>2.9732568473782015E-2</v>
      </c>
      <c r="Q494">
        <v>9.2914276480568804E-3</v>
      </c>
      <c r="R494">
        <v>7.1180415286418358E-2</v>
      </c>
      <c r="S494">
        <v>7.2715520723923407E-4</v>
      </c>
      <c r="T494">
        <v>2.019875575664539E-3</v>
      </c>
      <c r="U494">
        <v>0.25159570170477497</v>
      </c>
      <c r="V494">
        <v>1.8852172039535698E-4</v>
      </c>
      <c r="W494">
        <v>1.9660122269801513E-2</v>
      </c>
      <c r="X494">
        <v>2.9624841776413241E-4</v>
      </c>
      <c r="Y494">
        <v>0.75772265761762414</v>
      </c>
      <c r="Z494">
        <v>5.6017882631763218E-3</v>
      </c>
      <c r="AA494">
        <v>2.0468072500067331E-3</v>
      </c>
      <c r="AB494">
        <v>0.4772023376693329</v>
      </c>
      <c r="AC494">
        <v>1.0745738062535348E-2</v>
      </c>
      <c r="AD494">
        <v>4.6080094799493682E-2</v>
      </c>
      <c r="AE494">
        <v>2.8008941315881609E-5</v>
      </c>
      <c r="AF494">
        <v>2.4938730440871509E-2</v>
      </c>
      <c r="AG494">
        <v>6.02</v>
      </c>
      <c r="AH494">
        <v>14.53</v>
      </c>
      <c r="AI494">
        <v>4.8269639923514043E-3</v>
      </c>
      <c r="AJ494">
        <v>222.6</v>
      </c>
      <c r="AK494">
        <v>487.07</v>
      </c>
      <c r="AL494">
        <v>9.3722226710834609E-3</v>
      </c>
      <c r="AM494">
        <v>0.85</v>
      </c>
      <c r="AN494">
        <v>213.88</v>
      </c>
      <c r="AO494">
        <v>1010.53</v>
      </c>
      <c r="AP494">
        <v>7.62</v>
      </c>
      <c r="AQ494">
        <v>6.74</v>
      </c>
      <c r="AR494">
        <v>0.92</v>
      </c>
      <c r="AS494">
        <v>92</v>
      </c>
      <c r="AT494">
        <v>7.18</v>
      </c>
      <c r="AU494">
        <v>3.63</v>
      </c>
      <c r="AV494">
        <v>1578.06</v>
      </c>
      <c r="AW494">
        <v>396.68</v>
      </c>
      <c r="AX494">
        <v>0</v>
      </c>
      <c r="AY494">
        <v>79.5</v>
      </c>
      <c r="AZ494">
        <v>54.6</v>
      </c>
      <c r="BA494">
        <v>129.30000000000001</v>
      </c>
      <c r="BB494">
        <v>14.66</v>
      </c>
      <c r="BC494">
        <v>5.17</v>
      </c>
      <c r="BD494">
        <v>-3.37</v>
      </c>
      <c r="BE494">
        <v>3.37</v>
      </c>
      <c r="BF494">
        <v>42.53</v>
      </c>
    </row>
    <row r="495" spans="1:58" x14ac:dyDescent="0.3">
      <c r="A495" s="25">
        <v>7</v>
      </c>
      <c r="B495">
        <v>4.7300000000000004</v>
      </c>
      <c r="C495">
        <v>5.8250554537563892E-3</v>
      </c>
      <c r="D495">
        <v>8.6990066544507666E-3</v>
      </c>
      <c r="E495">
        <v>2.1969331661683866E-2</v>
      </c>
      <c r="F495">
        <v>0.25250265213617512</v>
      </c>
      <c r="G495">
        <v>1.1167904330215065E-2</v>
      </c>
      <c r="H495">
        <v>3.8576526183817144E-5</v>
      </c>
      <c r="I495">
        <v>2.0889188928536986E-2</v>
      </c>
      <c r="J495">
        <v>4.8741440833252964E-2</v>
      </c>
      <c r="K495">
        <v>5.0843861510271003E-2</v>
      </c>
      <c r="L495">
        <v>4.9570836146205031E-3</v>
      </c>
      <c r="M495">
        <v>1.0203491175619635E-2</v>
      </c>
      <c r="N495">
        <v>1.5662069630629761E-2</v>
      </c>
      <c r="O495">
        <v>2.1274954190375155E-2</v>
      </c>
      <c r="P495">
        <v>2.2914456553187385E-2</v>
      </c>
      <c r="Q495">
        <v>6.1143794001350176E-3</v>
      </c>
      <c r="R495">
        <v>3.9791686758607385E-2</v>
      </c>
      <c r="S495">
        <v>4.0505352493008003E-4</v>
      </c>
      <c r="T495">
        <v>1.1572957855145145E-4</v>
      </c>
      <c r="U495">
        <v>0.17839714533706238</v>
      </c>
      <c r="V495">
        <v>7.7153052367634288E-5</v>
      </c>
      <c r="W495">
        <v>1.0801427331468801E-2</v>
      </c>
      <c r="X495">
        <v>1.1572957855145145E-4</v>
      </c>
      <c r="Y495">
        <v>0.71410936445173112</v>
      </c>
      <c r="Z495">
        <v>2.661780306683383E-3</v>
      </c>
      <c r="AA495">
        <v>1.0415662069630631E-3</v>
      </c>
      <c r="AB495">
        <v>0.29543832577876361</v>
      </c>
      <c r="AC495">
        <v>5.0535249300800462E-3</v>
      </c>
      <c r="AD495">
        <v>4.2646349696209854E-2</v>
      </c>
      <c r="AE495">
        <v>1.5044845211688689E-5</v>
      </c>
      <c r="AF495">
        <v>2.636705564663902E-2</v>
      </c>
      <c r="AG495">
        <v>6.69</v>
      </c>
      <c r="AH495">
        <v>12.59</v>
      </c>
      <c r="AI495">
        <v>3.5208795447969907E-3</v>
      </c>
      <c r="AJ495">
        <v>104.1</v>
      </c>
      <c r="AK495">
        <v>292.25</v>
      </c>
      <c r="AL495">
        <v>7.0787925547304469E-3</v>
      </c>
      <c r="AM495">
        <v>0.77</v>
      </c>
      <c r="AN495">
        <v>245.67</v>
      </c>
      <c r="AO495">
        <v>1191.1600000000001</v>
      </c>
      <c r="AP495">
        <v>3.2</v>
      </c>
      <c r="AQ495">
        <v>10.48</v>
      </c>
      <c r="AR495">
        <v>0.8</v>
      </c>
      <c r="AS495">
        <v>109.81</v>
      </c>
      <c r="AT495">
        <v>4.09</v>
      </c>
      <c r="AU495">
        <v>0</v>
      </c>
      <c r="AV495">
        <v>1568.76</v>
      </c>
      <c r="AW495">
        <v>304.20999999999998</v>
      </c>
      <c r="AX495">
        <v>0</v>
      </c>
      <c r="AY495">
        <v>81.28</v>
      </c>
      <c r="AZ495">
        <v>50.95</v>
      </c>
      <c r="BA495">
        <v>141.56</v>
      </c>
      <c r="BB495">
        <v>21.8</v>
      </c>
      <c r="BC495">
        <v>4.91</v>
      </c>
      <c r="BD495">
        <v>-3.43</v>
      </c>
      <c r="BE495">
        <v>-3.92</v>
      </c>
      <c r="BF495">
        <v>37.06</v>
      </c>
    </row>
    <row r="496" spans="1:58" x14ac:dyDescent="0.3">
      <c r="A496" s="25">
        <v>8</v>
      </c>
      <c r="B496">
        <v>5.19</v>
      </c>
      <c r="C496">
        <v>6.2032475825579275E-3</v>
      </c>
      <c r="D496">
        <v>7.9294906881113777E-3</v>
      </c>
      <c r="E496">
        <v>1.6771223667775392E-2</v>
      </c>
      <c r="F496">
        <v>0.20582992996786101</v>
      </c>
      <c r="G496">
        <v>8.3926290822842545E-3</v>
      </c>
      <c r="H496">
        <v>1.4034496793117482E-5</v>
      </c>
      <c r="I496">
        <v>1.7683465959328029E-2</v>
      </c>
      <c r="J496">
        <v>3.8454521213141905E-2</v>
      </c>
      <c r="K496">
        <v>3.5226586950724885E-2</v>
      </c>
      <c r="L496">
        <v>4.5050734705907123E-3</v>
      </c>
      <c r="M496">
        <v>1.0441665614079406E-2</v>
      </c>
      <c r="N496">
        <v>1.6280016280016279E-2</v>
      </c>
      <c r="O496">
        <v>1.7641362468948676E-2</v>
      </c>
      <c r="P496">
        <v>1.215387422283974E-2</v>
      </c>
      <c r="Q496">
        <v>5.6980056980056983E-3</v>
      </c>
      <c r="R496">
        <v>4.6762943314667453E-2</v>
      </c>
      <c r="S496">
        <v>6.8769034286275666E-4</v>
      </c>
      <c r="T496">
        <v>4.7717289096599444E-4</v>
      </c>
      <c r="U496">
        <v>0.15037963313825384</v>
      </c>
      <c r="V496">
        <v>4.2103490379352447E-5</v>
      </c>
      <c r="W496">
        <v>1.164863233828751E-2</v>
      </c>
      <c r="X496">
        <v>2.2455194868987972E-4</v>
      </c>
      <c r="Y496">
        <v>0.63953798436557052</v>
      </c>
      <c r="Z496">
        <v>1.8244845831052727E-3</v>
      </c>
      <c r="AA496">
        <v>1.0525872594838112E-3</v>
      </c>
      <c r="AB496">
        <v>0.24925266304576649</v>
      </c>
      <c r="AC496">
        <v>4.1822800443490097E-3</v>
      </c>
      <c r="AD496">
        <v>3.8314176245210725E-2</v>
      </c>
      <c r="AE496">
        <v>1.5999326344153931E-5</v>
      </c>
      <c r="AF496">
        <v>2.703044082354427E-2</v>
      </c>
      <c r="AG496">
        <v>4.6900000000000004</v>
      </c>
      <c r="AH496">
        <v>15.86</v>
      </c>
      <c r="AI496">
        <v>2.1415238656617968E-3</v>
      </c>
      <c r="AJ496">
        <v>1217.6400000000001</v>
      </c>
      <c r="AK496">
        <v>242.21</v>
      </c>
      <c r="AL496">
        <v>1.020307916859641E-2</v>
      </c>
      <c r="AM496">
        <v>0.8</v>
      </c>
      <c r="AN496">
        <v>248.18</v>
      </c>
      <c r="AO496">
        <v>1357.87</v>
      </c>
      <c r="AP496">
        <v>5.4</v>
      </c>
      <c r="AQ496">
        <v>6.44</v>
      </c>
      <c r="AR496">
        <v>0.81</v>
      </c>
      <c r="AS496">
        <v>97.33</v>
      </c>
      <c r="AT496">
        <v>5.91</v>
      </c>
      <c r="AU496">
        <v>3.93</v>
      </c>
      <c r="AV496">
        <v>1218.93</v>
      </c>
      <c r="AW496">
        <v>274.67</v>
      </c>
      <c r="AX496">
        <v>7.55</v>
      </c>
      <c r="AY496">
        <v>75.94</v>
      </c>
      <c r="AZ496">
        <v>51.44</v>
      </c>
      <c r="BA496">
        <v>160.91</v>
      </c>
      <c r="BB496">
        <v>32.869999999999997</v>
      </c>
      <c r="BC496">
        <v>5.52</v>
      </c>
      <c r="BD496">
        <v>-3.64</v>
      </c>
      <c r="BE496">
        <v>0.66</v>
      </c>
      <c r="BF496">
        <v>38.79</v>
      </c>
    </row>
    <row r="497" spans="1:58" x14ac:dyDescent="0.3">
      <c r="A497" s="25">
        <v>9</v>
      </c>
      <c r="B497">
        <v>5.77</v>
      </c>
      <c r="C497">
        <v>7.6753580609621739E-3</v>
      </c>
      <c r="D497">
        <v>8.8872567021667272E-3</v>
      </c>
      <c r="E497">
        <v>1.3385971355123026E-2</v>
      </c>
      <c r="F497">
        <v>0.23211531399192067</v>
      </c>
      <c r="G497">
        <v>1.072346676459787E-2</v>
      </c>
      <c r="H497">
        <v>0</v>
      </c>
      <c r="I497">
        <v>1.6709511568123392E-2</v>
      </c>
      <c r="J497">
        <v>5.4572163055453544E-2</v>
      </c>
      <c r="K497">
        <v>4.8163789937568861E-2</v>
      </c>
      <c r="L497">
        <v>5.3066470804260003E-3</v>
      </c>
      <c r="M497">
        <v>9.6033786265148739E-3</v>
      </c>
      <c r="N497">
        <v>1.2100624311421226E-2</v>
      </c>
      <c r="O497">
        <v>2.2622107969151671E-2</v>
      </c>
      <c r="P497">
        <v>1.2559676827029012E-2</v>
      </c>
      <c r="Q497">
        <v>6.188027910392949E-3</v>
      </c>
      <c r="R497">
        <v>3.6375321336760927E-2</v>
      </c>
      <c r="S497">
        <v>5.5086301872934269E-4</v>
      </c>
      <c r="T497">
        <v>8.9974293059125968E-4</v>
      </c>
      <c r="U497">
        <v>0.16966580976863754</v>
      </c>
      <c r="V497">
        <v>3.6724201248622845E-5</v>
      </c>
      <c r="W497">
        <v>1.1090708777084098E-2</v>
      </c>
      <c r="X497">
        <v>3.6724201248622841E-4</v>
      </c>
      <c r="Y497">
        <v>0.75460888725670217</v>
      </c>
      <c r="Z497">
        <v>3.5622475211164158E-3</v>
      </c>
      <c r="AA497">
        <v>1.7811237605582079E-3</v>
      </c>
      <c r="AB497">
        <v>0.27065736320235034</v>
      </c>
      <c r="AC497">
        <v>6.4634594197576205E-3</v>
      </c>
      <c r="AD497">
        <v>6.0374586852735952E-2</v>
      </c>
      <c r="AE497">
        <v>1.7811237605582077E-5</v>
      </c>
      <c r="AF497">
        <v>2.8901946382666178E-2</v>
      </c>
      <c r="AG497">
        <v>5.2</v>
      </c>
      <c r="AH497">
        <v>12.65</v>
      </c>
      <c r="AI497">
        <v>2.7987513771575464E-3</v>
      </c>
      <c r="AJ497">
        <v>116.69</v>
      </c>
      <c r="AK497">
        <v>252.56</v>
      </c>
      <c r="AL497">
        <v>8.5200146896804996E-3</v>
      </c>
      <c r="AM497">
        <v>0.84</v>
      </c>
      <c r="AN497">
        <v>234.86</v>
      </c>
      <c r="AO497">
        <v>1459.08</v>
      </c>
      <c r="AP497">
        <v>6.48</v>
      </c>
      <c r="AQ497">
        <v>14.42</v>
      </c>
      <c r="AR497">
        <v>0.84</v>
      </c>
      <c r="AS497">
        <v>88.84</v>
      </c>
      <c r="AT497">
        <v>7.97</v>
      </c>
      <c r="AU497">
        <v>15.87</v>
      </c>
      <c r="AV497">
        <v>1562.4</v>
      </c>
      <c r="AW497">
        <v>340.27</v>
      </c>
      <c r="AX497">
        <v>19.989999999999998</v>
      </c>
      <c r="AY497">
        <v>69.489999999999995</v>
      </c>
      <c r="AZ497">
        <v>46.55</v>
      </c>
      <c r="BA497">
        <v>142.02000000000001</v>
      </c>
      <c r="BB497">
        <v>25.65</v>
      </c>
      <c r="BC497">
        <v>6.11</v>
      </c>
      <c r="BD497">
        <v>-0.91</v>
      </c>
      <c r="BE497">
        <v>7.65</v>
      </c>
      <c r="BF497">
        <v>45.26</v>
      </c>
    </row>
    <row r="498" spans="1:58" x14ac:dyDescent="0.3">
      <c r="A498" s="25">
        <v>10</v>
      </c>
      <c r="B498">
        <v>6.2</v>
      </c>
      <c r="C498">
        <v>2.6746402951705597E-3</v>
      </c>
      <c r="D498">
        <v>6.5562977491873207E-3</v>
      </c>
      <c r="E498">
        <v>7.1049419122992301E-3</v>
      </c>
      <c r="F498">
        <v>0.14668001700796907</v>
      </c>
      <c r="G498">
        <v>6.2133951472423772E-3</v>
      </c>
      <c r="H498">
        <v>0</v>
      </c>
      <c r="I498">
        <v>1.1425514696805519E-2</v>
      </c>
      <c r="J498">
        <v>2.3770008366823487E-2</v>
      </c>
      <c r="K498">
        <v>2.5347360335770227E-2</v>
      </c>
      <c r="L498">
        <v>4.0325345988725366E-3</v>
      </c>
      <c r="M498">
        <v>9.3818151892136551E-3</v>
      </c>
      <c r="N498">
        <v>9.8070144156253859E-3</v>
      </c>
      <c r="O498">
        <v>9.9578915604811614E-3</v>
      </c>
      <c r="P498">
        <v>6.4328528124871411E-3</v>
      </c>
      <c r="Q498">
        <v>6.2408273553979723E-3</v>
      </c>
      <c r="R498">
        <v>4.6771914905290299E-2</v>
      </c>
      <c r="S498">
        <v>2.6060597747815708E-4</v>
      </c>
      <c r="T498">
        <v>2.0574156116696615E-4</v>
      </c>
      <c r="U498">
        <v>0.11956327924616292</v>
      </c>
      <c r="V498">
        <v>1.3716104077797742E-5</v>
      </c>
      <c r="W498">
        <v>9.8618788319365762E-3</v>
      </c>
      <c r="X498">
        <v>1.3716104077797741E-4</v>
      </c>
      <c r="Y498">
        <v>0.53310381719176481</v>
      </c>
      <c r="Z498">
        <v>2.0848478198252566E-3</v>
      </c>
      <c r="AA498">
        <v>1.0698561180682239E-3</v>
      </c>
      <c r="AB498">
        <v>0.1792420480886609</v>
      </c>
      <c r="AC498">
        <v>4.2245600559617045E-3</v>
      </c>
      <c r="AD498">
        <v>7.4725335015842095E-2</v>
      </c>
      <c r="AE498">
        <v>1.5499197607911447E-5</v>
      </c>
      <c r="AF498">
        <v>4.2917689659429138E-2</v>
      </c>
      <c r="AG498">
        <v>7.53</v>
      </c>
      <c r="AH498">
        <v>16.47</v>
      </c>
      <c r="AI498">
        <v>2.1121428669400744E-3</v>
      </c>
      <c r="AJ498">
        <v>200.8</v>
      </c>
      <c r="AK498">
        <v>170.19</v>
      </c>
      <c r="AL498">
        <v>9.9167432482477683E-3</v>
      </c>
      <c r="AM498">
        <v>0.56999999999999995</v>
      </c>
      <c r="AN498">
        <v>302.67</v>
      </c>
      <c r="AO498">
        <v>1371.13</v>
      </c>
      <c r="AP498">
        <v>8.26</v>
      </c>
      <c r="AQ498">
        <v>9.19</v>
      </c>
      <c r="AR498">
        <v>0.82</v>
      </c>
      <c r="AS498">
        <v>103.46</v>
      </c>
      <c r="AT498">
        <v>9.41</v>
      </c>
      <c r="AU498">
        <v>0.95</v>
      </c>
      <c r="AV498">
        <v>1075.57</v>
      </c>
      <c r="AW498">
        <v>362.59</v>
      </c>
      <c r="AX498">
        <v>45.26</v>
      </c>
      <c r="AY498">
        <v>82.27</v>
      </c>
      <c r="AZ498">
        <v>48.82</v>
      </c>
      <c r="BA498">
        <v>197.55</v>
      </c>
      <c r="BB498">
        <v>27.8</v>
      </c>
      <c r="BC498">
        <v>6.42</v>
      </c>
      <c r="BD498">
        <v>-4.03</v>
      </c>
      <c r="BE498">
        <v>0.14000000000000001</v>
      </c>
      <c r="BF498">
        <v>41.36</v>
      </c>
    </row>
    <row r="499" spans="1:58" x14ac:dyDescent="0.3">
      <c r="A499" s="25">
        <v>11</v>
      </c>
      <c r="B499">
        <v>6.94</v>
      </c>
      <c r="C499">
        <v>9.0193864106907582E-3</v>
      </c>
      <c r="D499">
        <v>8.2589873894221722E-3</v>
      </c>
      <c r="E499">
        <v>1.3258046301524563E-2</v>
      </c>
      <c r="F499">
        <v>0.24468285337850557</v>
      </c>
      <c r="G499">
        <v>1.0705815923207228E-2</v>
      </c>
      <c r="H499">
        <v>3.0114812723508375E-5</v>
      </c>
      <c r="I499">
        <v>1.8181818181818181E-2</v>
      </c>
      <c r="J499">
        <v>6.6079427818558259E-2</v>
      </c>
      <c r="K499">
        <v>5.5207980425371728E-2</v>
      </c>
      <c r="L499">
        <v>4.6452098626011667E-3</v>
      </c>
      <c r="M499">
        <v>1.0193864106907586E-2</v>
      </c>
      <c r="N499">
        <v>1.2181441746659138E-2</v>
      </c>
      <c r="O499">
        <v>2.37304724261246E-2</v>
      </c>
      <c r="P499">
        <v>9.2000752870318083E-3</v>
      </c>
      <c r="Q499">
        <v>5.7218144174665912E-3</v>
      </c>
      <c r="R499">
        <v>3.1914172783738003E-2</v>
      </c>
      <c r="S499">
        <v>3.9902126858648595E-4</v>
      </c>
      <c r="T499">
        <v>6.9264069264069264E-4</v>
      </c>
      <c r="U499">
        <v>0.18399397703745529</v>
      </c>
      <c r="V499">
        <v>2.1080368906455863E-4</v>
      </c>
      <c r="W499">
        <v>1.1496329757199322E-2</v>
      </c>
      <c r="X499">
        <v>1.6563146997929605E-4</v>
      </c>
      <c r="Y499">
        <v>0.60391492565405613</v>
      </c>
      <c r="Z499">
        <v>3.1319405232448712E-3</v>
      </c>
      <c r="AA499">
        <v>1.7090156220591003E-3</v>
      </c>
      <c r="AB499">
        <v>0.28460756634669676</v>
      </c>
      <c r="AC499">
        <v>5.1496329757199323E-3</v>
      </c>
      <c r="AD499">
        <v>7.0129870129870125E-2</v>
      </c>
      <c r="AE499">
        <v>5.8723884810841332E-6</v>
      </c>
      <c r="AF499">
        <v>3.996988518727649E-2</v>
      </c>
      <c r="AG499">
        <v>11.41</v>
      </c>
      <c r="AH499">
        <v>12.28</v>
      </c>
      <c r="AI499">
        <v>1.2855260681347638E-3</v>
      </c>
      <c r="AJ499">
        <v>148.79</v>
      </c>
      <c r="AK499">
        <v>255.22</v>
      </c>
      <c r="AL499">
        <v>6.685488424618859E-3</v>
      </c>
      <c r="AM499">
        <v>0.74</v>
      </c>
      <c r="AN499">
        <v>332.68</v>
      </c>
      <c r="AO499">
        <v>1466.55</v>
      </c>
      <c r="AP499">
        <v>8.5500000000000007</v>
      </c>
      <c r="AQ499">
        <v>12.02</v>
      </c>
      <c r="AR499">
        <v>0.86</v>
      </c>
      <c r="AS499">
        <v>113.82</v>
      </c>
      <c r="AT499">
        <v>4.3899999999999997</v>
      </c>
      <c r="AU499">
        <v>9.19</v>
      </c>
      <c r="AV499">
        <v>1237.5899999999999</v>
      </c>
      <c r="AW499">
        <v>390.54</v>
      </c>
      <c r="AX499">
        <v>41.82</v>
      </c>
      <c r="AY499">
        <v>75.430000000000007</v>
      </c>
      <c r="AZ499">
        <v>48.99</v>
      </c>
      <c r="BA499">
        <v>184.66</v>
      </c>
      <c r="BB499">
        <v>11.49</v>
      </c>
      <c r="BC499">
        <v>7.43</v>
      </c>
      <c r="BD499">
        <v>-3.44</v>
      </c>
      <c r="BE499">
        <v>1.36</v>
      </c>
      <c r="BF499">
        <v>44.03</v>
      </c>
    </row>
    <row r="500" spans="1:58" x14ac:dyDescent="0.3">
      <c r="A500" s="25">
        <v>12</v>
      </c>
      <c r="B500">
        <v>7.71</v>
      </c>
      <c r="C500">
        <v>1.4081586813414655E-2</v>
      </c>
      <c r="D500">
        <v>6.4447016949738239E-3</v>
      </c>
      <c r="E500">
        <v>1.9282271023031601E-2</v>
      </c>
      <c r="F500">
        <v>0.29225771895571645</v>
      </c>
      <c r="G500">
        <v>1.3355909946956476E-2</v>
      </c>
      <c r="H500">
        <v>0</v>
      </c>
      <c r="I500">
        <v>1.6103115227119581E-2</v>
      </c>
      <c r="J500">
        <v>8.3107279230091397E-2</v>
      </c>
      <c r="K500">
        <v>8.2398880384263185E-2</v>
      </c>
      <c r="L500">
        <v>4.3367831781191144E-3</v>
      </c>
      <c r="M500">
        <v>6.9803203345024795E-3</v>
      </c>
      <c r="N500">
        <v>7.204934602691916E-3</v>
      </c>
      <c r="O500">
        <v>2.4811237624617725E-2</v>
      </c>
      <c r="P500">
        <v>1.0902431017502635E-2</v>
      </c>
      <c r="Q500">
        <v>3.4037700641014563E-3</v>
      </c>
      <c r="R500">
        <v>2.2219534530124228E-2</v>
      </c>
      <c r="S500">
        <v>5.7017468078856886E-4</v>
      </c>
      <c r="T500">
        <v>6.5656478393835206E-4</v>
      </c>
      <c r="U500">
        <v>0.21718471931855488</v>
      </c>
      <c r="V500">
        <v>6.9112082519826528E-5</v>
      </c>
      <c r="W500">
        <v>8.2761718817492263E-3</v>
      </c>
      <c r="X500">
        <v>5.1834061889869896E-5</v>
      </c>
      <c r="Y500">
        <v>0.58024776681583357</v>
      </c>
      <c r="Z500">
        <v>2.2461426818943622E-3</v>
      </c>
      <c r="AA500">
        <v>1.0366812377973979E-3</v>
      </c>
      <c r="AB500">
        <v>0.32221780672806122</v>
      </c>
      <c r="AC500">
        <v>4.0948908892997219E-3</v>
      </c>
      <c r="AD500">
        <v>0.11647113706653765</v>
      </c>
      <c r="AE500">
        <v>1.1230713409471811E-5</v>
      </c>
      <c r="AF500">
        <v>5.5946230799799573E-2</v>
      </c>
      <c r="AG500">
        <v>10.47</v>
      </c>
      <c r="AH500">
        <v>7.35</v>
      </c>
      <c r="AI500">
        <v>2.8574390517822276E-3</v>
      </c>
      <c r="AJ500">
        <v>277.08999999999997</v>
      </c>
      <c r="AK500">
        <v>321.60000000000002</v>
      </c>
      <c r="AL500">
        <v>5.494410560326209E-3</v>
      </c>
      <c r="AM500">
        <v>0.57999999999999996</v>
      </c>
      <c r="AN500">
        <v>280.88</v>
      </c>
      <c r="AO500">
        <v>1414.37</v>
      </c>
      <c r="AP500">
        <v>6.22</v>
      </c>
      <c r="AQ500">
        <v>9.66</v>
      </c>
      <c r="AR500">
        <v>0.83</v>
      </c>
      <c r="AS500">
        <v>151.43</v>
      </c>
      <c r="AT500">
        <v>4.72</v>
      </c>
      <c r="AU500">
        <v>0.68</v>
      </c>
      <c r="AV500">
        <v>1500.28</v>
      </c>
      <c r="AW500">
        <v>387.13</v>
      </c>
      <c r="AX500">
        <v>0</v>
      </c>
      <c r="AY500">
        <v>87.95</v>
      </c>
      <c r="AZ500">
        <v>56.29</v>
      </c>
      <c r="BA500">
        <v>172.67</v>
      </c>
      <c r="BB500">
        <v>10.38</v>
      </c>
      <c r="BC500">
        <v>8.36</v>
      </c>
      <c r="BD500">
        <v>-3.26</v>
      </c>
      <c r="BE500">
        <v>-2.46</v>
      </c>
      <c r="BF500">
        <v>54.4</v>
      </c>
    </row>
    <row r="501" spans="1:58" x14ac:dyDescent="0.3">
      <c r="A501" s="25">
        <v>13</v>
      </c>
      <c r="B501">
        <v>6.18</v>
      </c>
      <c r="C501">
        <v>7.6117487949509312E-3</v>
      </c>
      <c r="D501">
        <v>9.848458577521934E-3</v>
      </c>
      <c r="E501">
        <v>1.2293234386378612E-2</v>
      </c>
      <c r="F501">
        <v>0.23502791552519334</v>
      </c>
      <c r="G501">
        <v>1.0498664909664666E-2</v>
      </c>
      <c r="H501">
        <v>1.7338835523806221E-5</v>
      </c>
      <c r="I501">
        <v>1.8327149148663176E-2</v>
      </c>
      <c r="J501">
        <v>5.6489926136560668E-2</v>
      </c>
      <c r="K501">
        <v>4.9155598709990637E-2</v>
      </c>
      <c r="L501">
        <v>6.7187987654749107E-3</v>
      </c>
      <c r="M501">
        <v>9.4756736137601005E-3</v>
      </c>
      <c r="N501">
        <v>1.3558969379616466E-2</v>
      </c>
      <c r="O501">
        <v>2.2739882789471859E-2</v>
      </c>
      <c r="P501">
        <v>1.0472656656378958E-2</v>
      </c>
      <c r="Q501">
        <v>5.9558900024274369E-3</v>
      </c>
      <c r="R501">
        <v>3.5752678850088426E-2</v>
      </c>
      <c r="S501">
        <v>3.2076845719041511E-4</v>
      </c>
      <c r="T501">
        <v>1.0663383847140826E-3</v>
      </c>
      <c r="U501">
        <v>0.16767520893296806</v>
      </c>
      <c r="V501">
        <v>1.1270243090474044E-4</v>
      </c>
      <c r="W501">
        <v>1.0975482886569339E-2</v>
      </c>
      <c r="X501">
        <v>3.1209903942851198E-4</v>
      </c>
      <c r="Y501">
        <v>0.6446925824461629</v>
      </c>
      <c r="Z501">
        <v>3.8232132329992716E-3</v>
      </c>
      <c r="AA501">
        <v>2.0633214273329402E-3</v>
      </c>
      <c r="AB501">
        <v>0.27452578284842388</v>
      </c>
      <c r="AC501">
        <v>5.3837084301418319E-3</v>
      </c>
      <c r="AD501">
        <v>5.3316919235704127E-2</v>
      </c>
      <c r="AE501">
        <v>9.6230537157124531E-6</v>
      </c>
      <c r="AF501">
        <v>3.4226861323993482E-2</v>
      </c>
      <c r="AG501">
        <v>5.69</v>
      </c>
      <c r="AH501">
        <v>12.89</v>
      </c>
      <c r="AI501">
        <v>1.3604917293754551E-3</v>
      </c>
      <c r="AJ501">
        <v>188.57</v>
      </c>
      <c r="AK501">
        <v>268.77999999999997</v>
      </c>
      <c r="AL501">
        <v>9.6664008045219685E-3</v>
      </c>
      <c r="AM501">
        <v>0.82</v>
      </c>
      <c r="AN501">
        <v>361.76</v>
      </c>
      <c r="AO501">
        <v>1338.78</v>
      </c>
      <c r="AP501">
        <v>5.97</v>
      </c>
      <c r="AQ501">
        <v>7.22</v>
      </c>
      <c r="AR501">
        <v>0.84</v>
      </c>
      <c r="AS501">
        <v>97.27</v>
      </c>
      <c r="AT501">
        <v>6.91</v>
      </c>
      <c r="AU501">
        <v>6.33</v>
      </c>
      <c r="AV501">
        <v>1329.21</v>
      </c>
      <c r="AW501">
        <v>521.85</v>
      </c>
      <c r="AX501">
        <v>37.74</v>
      </c>
      <c r="AY501">
        <v>64.790000000000006</v>
      </c>
      <c r="AZ501">
        <v>49.69</v>
      </c>
      <c r="BA501">
        <v>158.43</v>
      </c>
      <c r="BB501">
        <v>18.03</v>
      </c>
      <c r="BC501">
        <v>6.66</v>
      </c>
      <c r="BD501">
        <v>-1.74</v>
      </c>
      <c r="BE501">
        <v>2.63</v>
      </c>
      <c r="BF501">
        <v>40.54</v>
      </c>
    </row>
    <row r="502" spans="1:58" x14ac:dyDescent="0.3">
      <c r="A502" s="25">
        <v>14</v>
      </c>
      <c r="B502">
        <v>6.57</v>
      </c>
      <c r="C502">
        <v>6.8610634648370496E-3</v>
      </c>
      <c r="D502">
        <v>9.3552000560086813E-3</v>
      </c>
      <c r="E502">
        <v>1.2076871915146848E-2</v>
      </c>
      <c r="F502">
        <v>0.21672734273812441</v>
      </c>
      <c r="G502">
        <v>1.0449119613540099E-2</v>
      </c>
      <c r="H502">
        <v>1.7502712920502678E-5</v>
      </c>
      <c r="I502">
        <v>1.6443798788812265E-2</v>
      </c>
      <c r="J502">
        <v>4.8727552770679458E-2</v>
      </c>
      <c r="K502">
        <v>4.5262015612419923E-2</v>
      </c>
      <c r="L502">
        <v>5.9771764623516646E-3</v>
      </c>
      <c r="M502">
        <v>8.7951132425525963E-3</v>
      </c>
      <c r="N502">
        <v>1.3109531977456505E-2</v>
      </c>
      <c r="O502">
        <v>1.9611789827423249E-2</v>
      </c>
      <c r="P502">
        <v>9.1889242832639065E-3</v>
      </c>
      <c r="Q502">
        <v>6.528511919347499E-3</v>
      </c>
      <c r="R502">
        <v>3.5801799278888227E-2</v>
      </c>
      <c r="S502">
        <v>4.0256239717156162E-4</v>
      </c>
      <c r="T502">
        <v>3.7630832779080757E-4</v>
      </c>
      <c r="U502">
        <v>0.16337907375643224</v>
      </c>
      <c r="V502">
        <v>8.7513564602513384E-5</v>
      </c>
      <c r="W502">
        <v>9.6614975321174783E-3</v>
      </c>
      <c r="X502">
        <v>4.3756782301256692E-5</v>
      </c>
      <c r="Y502">
        <v>0.64129940140721808</v>
      </c>
      <c r="Z502">
        <v>2.345363531347359E-3</v>
      </c>
      <c r="AA502">
        <v>9.013897154058879E-4</v>
      </c>
      <c r="AB502">
        <v>0.25308922883046875</v>
      </c>
      <c r="AC502">
        <v>4.4456890818076805E-3</v>
      </c>
      <c r="AD502">
        <v>7.9996149403157496E-2</v>
      </c>
      <c r="AE502">
        <v>1.1814331221339309E-5</v>
      </c>
      <c r="AF502">
        <v>3.8558476563867398E-2</v>
      </c>
      <c r="AG502">
        <v>6.22</v>
      </c>
      <c r="AH502">
        <v>12.78</v>
      </c>
      <c r="AI502">
        <v>1.4810795673329367E-3</v>
      </c>
      <c r="AJ502">
        <v>122.18</v>
      </c>
      <c r="AK502">
        <v>238.46</v>
      </c>
      <c r="AL502">
        <v>1.1683060874435538E-2</v>
      </c>
      <c r="AM502">
        <v>0.71</v>
      </c>
      <c r="AN502">
        <v>304.7</v>
      </c>
      <c r="AO502">
        <v>1410.19</v>
      </c>
      <c r="AP502">
        <v>5.66</v>
      </c>
      <c r="AQ502">
        <v>7.29</v>
      </c>
      <c r="AR502">
        <v>0.89</v>
      </c>
      <c r="AS502">
        <v>110</v>
      </c>
      <c r="AT502">
        <v>8.84</v>
      </c>
      <c r="AU502">
        <v>2.5099999999999998</v>
      </c>
      <c r="AV502">
        <v>1209.22</v>
      </c>
      <c r="AW502">
        <v>353.16</v>
      </c>
      <c r="AX502">
        <v>25.01</v>
      </c>
      <c r="AY502">
        <v>83.63</v>
      </c>
      <c r="AZ502">
        <v>49.59</v>
      </c>
      <c r="BA502">
        <v>165.5</v>
      </c>
      <c r="BB502">
        <v>18.88</v>
      </c>
      <c r="BC502">
        <v>7.01</v>
      </c>
      <c r="BD502">
        <v>-4.0599999999999996</v>
      </c>
      <c r="BE502">
        <v>1.73</v>
      </c>
      <c r="BF502">
        <v>48.61</v>
      </c>
    </row>
    <row r="503" spans="1:58" x14ac:dyDescent="0.3">
      <c r="A503" s="25">
        <v>15</v>
      </c>
      <c r="B503">
        <v>5.96</v>
      </c>
      <c r="C503">
        <v>3.5146485985814522E-3</v>
      </c>
      <c r="D503">
        <v>9.3766256835801209E-3</v>
      </c>
      <c r="E503">
        <v>6.7882202174768119E-3</v>
      </c>
      <c r="F503">
        <v>0.14866836689378657</v>
      </c>
      <c r="G503">
        <v>5.5828353190463505E-3</v>
      </c>
      <c r="H503">
        <v>1.2688262088741705E-5</v>
      </c>
      <c r="I503">
        <v>1.4312359636100643E-2</v>
      </c>
      <c r="J503">
        <v>2.6937180414398638E-2</v>
      </c>
      <c r="K503">
        <v>2.5097382411531092E-2</v>
      </c>
      <c r="L503">
        <v>4.352073896438405E-3</v>
      </c>
      <c r="M503">
        <v>9.3639374214913775E-3</v>
      </c>
      <c r="N503">
        <v>1.65201172395417E-2</v>
      </c>
      <c r="O503">
        <v>1.1914278101328462E-2</v>
      </c>
      <c r="P503">
        <v>6.3314427822821111E-3</v>
      </c>
      <c r="Q503">
        <v>8.4757590752794591E-3</v>
      </c>
      <c r="R503">
        <v>3.5768210828162866E-2</v>
      </c>
      <c r="S503">
        <v>2.7914176595231753E-4</v>
      </c>
      <c r="T503">
        <v>1.5225914506490046E-4</v>
      </c>
      <c r="U503">
        <v>0.12392625582074024</v>
      </c>
      <c r="V503">
        <v>6.3441310443708519E-5</v>
      </c>
      <c r="W503">
        <v>9.8587796429523041E-3</v>
      </c>
      <c r="X503">
        <v>3.8064786266225115E-5</v>
      </c>
      <c r="Y503">
        <v>0.47390658901450267</v>
      </c>
      <c r="Z503">
        <v>1.4210853539390709E-3</v>
      </c>
      <c r="AA503">
        <v>6.0903658025960184E-4</v>
      </c>
      <c r="AB503">
        <v>0.18826843287274941</v>
      </c>
      <c r="AC503">
        <v>3.3877659776940352E-3</v>
      </c>
      <c r="AD503">
        <v>5.5663405783309861E-2</v>
      </c>
      <c r="AE503">
        <v>1.4845266643827794E-5</v>
      </c>
      <c r="AF503">
        <v>3.0933982972352277E-2</v>
      </c>
      <c r="AG503">
        <v>4.95</v>
      </c>
      <c r="AH503">
        <v>19.21</v>
      </c>
      <c r="AI503">
        <v>2.219811452425361E-3</v>
      </c>
      <c r="AJ503">
        <v>167.26</v>
      </c>
      <c r="AK503">
        <v>187.73</v>
      </c>
      <c r="AL503">
        <v>1.0252115767703298E-2</v>
      </c>
      <c r="AM503">
        <v>0.78</v>
      </c>
      <c r="AN503">
        <v>337.46</v>
      </c>
      <c r="AO503">
        <v>1491.34</v>
      </c>
      <c r="AP503">
        <v>6.85</v>
      </c>
      <c r="AQ503">
        <v>8.74</v>
      </c>
      <c r="AR503">
        <v>0.86</v>
      </c>
      <c r="AS503">
        <v>191.35</v>
      </c>
      <c r="AT503">
        <v>9.5299999999999994</v>
      </c>
      <c r="AU503">
        <v>1.71</v>
      </c>
      <c r="AV503">
        <v>1136.2</v>
      </c>
      <c r="AW503">
        <v>367</v>
      </c>
      <c r="AX503">
        <v>47.04</v>
      </c>
      <c r="AY503">
        <v>83.32</v>
      </c>
      <c r="AZ503">
        <v>49.88</v>
      </c>
      <c r="BA503">
        <v>211.62</v>
      </c>
      <c r="BB503">
        <v>20.79</v>
      </c>
      <c r="BC503">
        <v>6.27</v>
      </c>
      <c r="BD503">
        <v>-6.15</v>
      </c>
      <c r="BE503">
        <v>-6.83</v>
      </c>
      <c r="BF503">
        <v>42.2</v>
      </c>
    </row>
    <row r="504" spans="1:58" x14ac:dyDescent="0.3">
      <c r="A504" s="25">
        <v>16</v>
      </c>
      <c r="B504">
        <v>7.87</v>
      </c>
      <c r="C504">
        <v>5.5176934948578922E-3</v>
      </c>
      <c r="D504">
        <v>9.1506303008781868E-3</v>
      </c>
      <c r="E504">
        <v>8.563351042762124E-3</v>
      </c>
      <c r="F504">
        <v>0.17647058823529413</v>
      </c>
      <c r="G504">
        <v>7.7165762985017547E-3</v>
      </c>
      <c r="H504">
        <v>4.0972971496469493E-5</v>
      </c>
      <c r="I504">
        <v>1.3261585107690627E-2</v>
      </c>
      <c r="J504">
        <v>3.8118521148882117E-2</v>
      </c>
      <c r="K504">
        <v>4.1505620125923598E-2</v>
      </c>
      <c r="L504">
        <v>4.5889728076045832E-3</v>
      </c>
      <c r="M504">
        <v>1.220994550594791E-2</v>
      </c>
      <c r="N504">
        <v>1.5282918368183122E-2</v>
      </c>
      <c r="O504">
        <v>1.4477116595419223E-2</v>
      </c>
      <c r="P504">
        <v>6.5420177822696291E-3</v>
      </c>
      <c r="Q504">
        <v>6.6512790395935485E-3</v>
      </c>
      <c r="R504">
        <v>3.3201764569305785E-2</v>
      </c>
      <c r="S504">
        <v>4.5070268646116448E-4</v>
      </c>
      <c r="T504">
        <v>2.1852251464783731E-4</v>
      </c>
      <c r="U504">
        <v>0.15329354402545786</v>
      </c>
      <c r="V504">
        <v>5.4630628661959326E-5</v>
      </c>
      <c r="W504">
        <v>1.2933801335718871E-2</v>
      </c>
      <c r="X504">
        <v>1.3657657165489832E-5</v>
      </c>
      <c r="Y504">
        <v>0.43145904751498926</v>
      </c>
      <c r="Z504">
        <v>1.297477430721534E-3</v>
      </c>
      <c r="AA504">
        <v>3.5509908630273562E-4</v>
      </c>
      <c r="AB504">
        <v>0.22279736134063563</v>
      </c>
      <c r="AC504">
        <v>3.2914953768830497E-3</v>
      </c>
      <c r="AD504">
        <v>9.5589942501263334E-2</v>
      </c>
      <c r="AE504">
        <v>1.297477430721534E-5</v>
      </c>
      <c r="AF504">
        <v>4.4769800188475671E-2</v>
      </c>
      <c r="AG504">
        <v>13.93</v>
      </c>
      <c r="AH504">
        <v>18.45</v>
      </c>
      <c r="AI504">
        <v>1.7947527281170187E-3</v>
      </c>
      <c r="AJ504">
        <v>148.79</v>
      </c>
      <c r="AK504">
        <v>223.76</v>
      </c>
      <c r="AL504">
        <v>7.9487564703150815E-3</v>
      </c>
      <c r="AM504">
        <v>0.7</v>
      </c>
      <c r="AN504">
        <v>333.29</v>
      </c>
      <c r="AO504">
        <v>1584.85</v>
      </c>
      <c r="AP504">
        <v>8.36</v>
      </c>
      <c r="AQ504">
        <v>13.33</v>
      </c>
      <c r="AR504">
        <v>0.86</v>
      </c>
      <c r="AS504">
        <v>95</v>
      </c>
      <c r="AT504">
        <v>6.53</v>
      </c>
      <c r="AU504">
        <v>9.43</v>
      </c>
      <c r="AV504">
        <v>1122.2</v>
      </c>
      <c r="AW504">
        <v>453.66</v>
      </c>
      <c r="AX504">
        <v>0</v>
      </c>
      <c r="AY504">
        <v>90.1</v>
      </c>
      <c r="AZ504">
        <v>55.15</v>
      </c>
      <c r="BA504">
        <v>230.77</v>
      </c>
      <c r="BB504">
        <v>15.29</v>
      </c>
      <c r="BC504">
        <v>8.17</v>
      </c>
      <c r="BD504">
        <v>-3.18</v>
      </c>
      <c r="BE504">
        <v>-6.37</v>
      </c>
      <c r="BF504">
        <v>49.31</v>
      </c>
    </row>
    <row r="505" spans="1:58" x14ac:dyDescent="0.3">
      <c r="A505" s="25">
        <v>17</v>
      </c>
      <c r="B505">
        <v>7.01</v>
      </c>
      <c r="C505">
        <v>3.2591785053202966E-3</v>
      </c>
      <c r="D505">
        <v>8.8349856346313267E-3</v>
      </c>
      <c r="E505">
        <v>6.9044617813057152E-3</v>
      </c>
      <c r="F505">
        <v>0.12404183558750383</v>
      </c>
      <c r="G505">
        <v>6.6886973506399116E-3</v>
      </c>
      <c r="H505">
        <v>1.1356022666621243E-5</v>
      </c>
      <c r="I505">
        <v>9.4822789266287375E-3</v>
      </c>
      <c r="J505">
        <v>2.514223418389943E-2</v>
      </c>
      <c r="K505">
        <v>2.5244438387899023E-2</v>
      </c>
      <c r="L505">
        <v>4.633257247981467E-3</v>
      </c>
      <c r="M505">
        <v>8.1422682519674307E-3</v>
      </c>
      <c r="N505">
        <v>1.1821619595952713E-2</v>
      </c>
      <c r="O505">
        <v>9.95923187862683E-3</v>
      </c>
      <c r="P505">
        <v>4.5764771346483608E-3</v>
      </c>
      <c r="Q505">
        <v>6.5070009879739724E-3</v>
      </c>
      <c r="R505">
        <v>2.148559488524739E-2</v>
      </c>
      <c r="S505">
        <v>3.6339272533187977E-4</v>
      </c>
      <c r="T505">
        <v>1.8169636266593988E-4</v>
      </c>
      <c r="U505">
        <v>0.11510464574887291</v>
      </c>
      <c r="V505">
        <v>2.2712045333242486E-5</v>
      </c>
      <c r="W505">
        <v>8.7100693852984936E-3</v>
      </c>
      <c r="X505">
        <v>0</v>
      </c>
      <c r="Y505">
        <v>0.3824935554571367</v>
      </c>
      <c r="Z505">
        <v>6.7000533733065331E-4</v>
      </c>
      <c r="AA505">
        <v>2.8390056666553108E-4</v>
      </c>
      <c r="AB505">
        <v>0.15820075176870052</v>
      </c>
      <c r="AC505">
        <v>1.8623877173258839E-3</v>
      </c>
      <c r="AD505">
        <v>7.0475476669051434E-2</v>
      </c>
      <c r="AE505">
        <v>1.2832305613282003E-5</v>
      </c>
      <c r="AF505">
        <v>3.8496916839846011E-2</v>
      </c>
      <c r="AG505">
        <v>6.83</v>
      </c>
      <c r="AH505">
        <v>18.47</v>
      </c>
      <c r="AI505">
        <v>1.5297698134205478E-3</v>
      </c>
      <c r="AJ505">
        <v>112.5</v>
      </c>
      <c r="AK505">
        <v>160.52000000000001</v>
      </c>
      <c r="AL505">
        <v>9.6185511986281932E-3</v>
      </c>
      <c r="AM505">
        <v>0.74</v>
      </c>
      <c r="AN505">
        <v>310.3</v>
      </c>
      <c r="AO505">
        <v>1808.02</v>
      </c>
      <c r="AP505">
        <v>10.38</v>
      </c>
      <c r="AQ505">
        <v>13.18</v>
      </c>
      <c r="AR505">
        <v>0.84</v>
      </c>
      <c r="AS505">
        <v>169.38</v>
      </c>
      <c r="AT505">
        <v>7.32</v>
      </c>
      <c r="AU505">
        <v>6.26</v>
      </c>
      <c r="AV505">
        <v>993.52</v>
      </c>
      <c r="AW505">
        <v>380.01</v>
      </c>
      <c r="AX505">
        <v>21.64</v>
      </c>
      <c r="AY505">
        <v>91.92</v>
      </c>
      <c r="AZ505">
        <v>53.25</v>
      </c>
      <c r="BA505">
        <v>257.66000000000003</v>
      </c>
      <c r="BB505">
        <v>19.13</v>
      </c>
      <c r="BC505">
        <v>7.63</v>
      </c>
      <c r="BD505">
        <v>-5.07</v>
      </c>
      <c r="BE505">
        <v>-5.15</v>
      </c>
      <c r="BF505">
        <v>49.94</v>
      </c>
    </row>
    <row r="506" spans="1:58" x14ac:dyDescent="0.3">
      <c r="A506" s="25">
        <v>18</v>
      </c>
      <c r="B506">
        <v>6.82</v>
      </c>
      <c r="C506">
        <v>3.8818565400843882E-3</v>
      </c>
      <c r="D506">
        <v>8.806155373541822E-3</v>
      </c>
      <c r="E506">
        <v>5.9965251923554232E-3</v>
      </c>
      <c r="F506">
        <v>0.12879622735170018</v>
      </c>
      <c r="G506">
        <v>5.936957061305535E-3</v>
      </c>
      <c r="H506">
        <v>9.9280218416480518E-6</v>
      </c>
      <c r="I506">
        <v>1.0722263588979895E-2</v>
      </c>
      <c r="J506">
        <v>2.4432861752295854E-2</v>
      </c>
      <c r="K506">
        <v>2.6587242491933481E-2</v>
      </c>
      <c r="L506">
        <v>3.6435840158848347E-3</v>
      </c>
      <c r="M506">
        <v>7.9126334077934974E-3</v>
      </c>
      <c r="N506">
        <v>1.156614544551998E-2</v>
      </c>
      <c r="O506">
        <v>8.8855795482750063E-3</v>
      </c>
      <c r="P506">
        <v>4.9838669645073221E-3</v>
      </c>
      <c r="Q506">
        <v>7.8034251675353685E-3</v>
      </c>
      <c r="R506">
        <v>2.552494415487714E-2</v>
      </c>
      <c r="S506">
        <v>3.9712087366592204E-4</v>
      </c>
      <c r="T506">
        <v>1.0920824025812857E-4</v>
      </c>
      <c r="U506">
        <v>0.11372549019607843</v>
      </c>
      <c r="V506">
        <v>1.9856043683296104E-5</v>
      </c>
      <c r="W506">
        <v>8.4388185654008432E-3</v>
      </c>
      <c r="X506">
        <v>3.9712087366592207E-5</v>
      </c>
      <c r="Y506">
        <v>0.43989079175974188</v>
      </c>
      <c r="Z506">
        <v>1.1913626209977663E-3</v>
      </c>
      <c r="AA506">
        <v>4.3683296103251426E-4</v>
      </c>
      <c r="AB506">
        <v>0.16172747580044677</v>
      </c>
      <c r="AC506">
        <v>2.0848845867460909E-3</v>
      </c>
      <c r="AD506">
        <v>8.5986597170513782E-2</v>
      </c>
      <c r="AE506">
        <v>8.0416976917349228E-6</v>
      </c>
      <c r="AF506">
        <v>3.9444030776867707E-2</v>
      </c>
      <c r="AG506">
        <v>11.22</v>
      </c>
      <c r="AH506">
        <v>17.579999999999998</v>
      </c>
      <c r="AI506">
        <v>1.4028294862248698E-3</v>
      </c>
      <c r="AJ506">
        <v>165.99</v>
      </c>
      <c r="AK506">
        <v>162.27000000000001</v>
      </c>
      <c r="AL506">
        <v>6.9595433109952845E-3</v>
      </c>
      <c r="AM506">
        <v>0.69</v>
      </c>
      <c r="AN506">
        <v>346.44</v>
      </c>
      <c r="AO506">
        <v>1568.56</v>
      </c>
      <c r="AP506">
        <v>6.85</v>
      </c>
      <c r="AQ506">
        <v>12.89</v>
      </c>
      <c r="AR506">
        <v>0.87</v>
      </c>
      <c r="AS506">
        <v>145</v>
      </c>
      <c r="AT506">
        <v>9.6999999999999993</v>
      </c>
      <c r="AU506">
        <v>4.99</v>
      </c>
      <c r="AV506">
        <v>1181.03</v>
      </c>
      <c r="AW506">
        <v>380.88</v>
      </c>
      <c r="AX506">
        <v>20.239999999999998</v>
      </c>
      <c r="AY506">
        <v>87.63</v>
      </c>
      <c r="AZ506">
        <v>45.93</v>
      </c>
      <c r="BA506">
        <v>226.57</v>
      </c>
      <c r="BB506">
        <v>20.11</v>
      </c>
      <c r="BC506">
        <v>7.52</v>
      </c>
      <c r="BD506">
        <v>-4.42</v>
      </c>
      <c r="BE506">
        <v>-3.41</v>
      </c>
      <c r="BF506">
        <v>34.24</v>
      </c>
    </row>
    <row r="507" spans="1:58" x14ac:dyDescent="0.3">
      <c r="A507" s="25">
        <v>19</v>
      </c>
      <c r="B507">
        <v>6.45</v>
      </c>
      <c r="C507">
        <v>3.9996581488761646E-3</v>
      </c>
      <c r="D507">
        <v>8.0676865225194436E-3</v>
      </c>
      <c r="E507">
        <v>8.2215195282454492E-3</v>
      </c>
      <c r="F507">
        <v>0.13833005726006325</v>
      </c>
      <c r="G507">
        <v>7.8454832920263218E-3</v>
      </c>
      <c r="H507">
        <v>3.4185112383556961E-5</v>
      </c>
      <c r="I507">
        <v>1.1862233997094265E-2</v>
      </c>
      <c r="J507">
        <v>2.599777796769507E-2</v>
      </c>
      <c r="K507">
        <v>2.6835313221092214E-2</v>
      </c>
      <c r="L507">
        <v>4.6149901717801901E-3</v>
      </c>
      <c r="M507">
        <v>6.8199299205196134E-3</v>
      </c>
      <c r="N507">
        <v>9.6914793607383986E-3</v>
      </c>
      <c r="O507">
        <v>1.0785402957012221E-2</v>
      </c>
      <c r="P507">
        <v>5.8969318861635759E-3</v>
      </c>
      <c r="Q507">
        <v>6.9737629262456198E-3</v>
      </c>
      <c r="R507">
        <v>2.4373985129476115E-2</v>
      </c>
      <c r="S507">
        <v>3.0766601145201263E-4</v>
      </c>
      <c r="T507">
        <v>5.1277668575335438E-5</v>
      </c>
      <c r="U507">
        <v>0.11930604221861379</v>
      </c>
      <c r="V507">
        <v>0</v>
      </c>
      <c r="W507">
        <v>7.1788736005469617E-3</v>
      </c>
      <c r="X507">
        <v>1.7092556191778481E-5</v>
      </c>
      <c r="Y507">
        <v>0.46814802153662083</v>
      </c>
      <c r="Z507">
        <v>8.2044269720536701E-4</v>
      </c>
      <c r="AA507">
        <v>4.1022134860268351E-4</v>
      </c>
      <c r="AB507">
        <v>0.16484061191351165</v>
      </c>
      <c r="AC507">
        <v>2.1878471925476455E-3</v>
      </c>
      <c r="AD507">
        <v>7.7412186992564733E-2</v>
      </c>
      <c r="AE507">
        <v>1.4357747201093923E-5</v>
      </c>
      <c r="AF507">
        <v>3.9637637808734298E-2</v>
      </c>
      <c r="AG507">
        <v>3.86</v>
      </c>
      <c r="AH507">
        <v>14.59</v>
      </c>
      <c r="AI507">
        <v>2.7291684471412699E-3</v>
      </c>
      <c r="AJ507">
        <v>136.65</v>
      </c>
      <c r="AK507">
        <v>162.5</v>
      </c>
      <c r="AL507">
        <v>7.2985214938894108E-3</v>
      </c>
      <c r="AM507">
        <v>0.65</v>
      </c>
      <c r="AN507">
        <v>301.93</v>
      </c>
      <c r="AO507">
        <v>1348.82</v>
      </c>
      <c r="AP507">
        <v>8.56</v>
      </c>
      <c r="AQ507">
        <v>10.56</v>
      </c>
      <c r="AR507">
        <v>0.84</v>
      </c>
      <c r="AS507">
        <v>114.05</v>
      </c>
      <c r="AT507">
        <v>8.67</v>
      </c>
      <c r="AU507">
        <v>1.64</v>
      </c>
      <c r="AV507">
        <v>1118.8</v>
      </c>
      <c r="AW507">
        <v>324.95</v>
      </c>
      <c r="AX507">
        <v>39.840000000000003</v>
      </c>
      <c r="AY507">
        <v>92.56</v>
      </c>
      <c r="AZ507">
        <v>46.6</v>
      </c>
      <c r="BA507">
        <v>216.69</v>
      </c>
      <c r="BB507">
        <v>20.61</v>
      </c>
      <c r="BC507">
        <v>6.9</v>
      </c>
      <c r="BD507">
        <v>-5.5</v>
      </c>
      <c r="BE507">
        <v>-4.91</v>
      </c>
      <c r="BF507">
        <v>33.72</v>
      </c>
    </row>
    <row r="508" spans="1:58" x14ac:dyDescent="0.3">
      <c r="A508" s="25">
        <v>20</v>
      </c>
      <c r="B508">
        <v>6.08</v>
      </c>
      <c r="C508">
        <v>3.1348940218662758E-3</v>
      </c>
      <c r="D508">
        <v>7.9854016875399655E-3</v>
      </c>
      <c r="E508">
        <v>6.1138231670227862E-3</v>
      </c>
      <c r="F508">
        <v>0.1157259385186456</v>
      </c>
      <c r="G508">
        <v>5.2248233697771264E-3</v>
      </c>
      <c r="H508">
        <v>3.119297534195299E-5</v>
      </c>
      <c r="I508">
        <v>9.3890855779278498E-3</v>
      </c>
      <c r="J508">
        <v>2.1289205670882917E-2</v>
      </c>
      <c r="K508">
        <v>2.386262613659404E-2</v>
      </c>
      <c r="L508">
        <v>4.1018762574668187E-3</v>
      </c>
      <c r="M508">
        <v>7.3615421807009061E-3</v>
      </c>
      <c r="N508">
        <v>1.1104699221735265E-2</v>
      </c>
      <c r="O508">
        <v>7.8294368108302002E-3</v>
      </c>
      <c r="P508">
        <v>4.7569287396478314E-3</v>
      </c>
      <c r="Q508">
        <v>6.441349408113293E-3</v>
      </c>
      <c r="R508">
        <v>2.319197716674205E-2</v>
      </c>
      <c r="S508">
        <v>2.0275433972269445E-4</v>
      </c>
      <c r="T508">
        <v>6.2385950683905981E-5</v>
      </c>
      <c r="U508">
        <v>0.10593134426127236</v>
      </c>
      <c r="V508">
        <v>1.5596487670976495E-5</v>
      </c>
      <c r="W508">
        <v>7.6422789587784834E-3</v>
      </c>
      <c r="X508">
        <v>0</v>
      </c>
      <c r="Y508">
        <v>0.48562783661119518</v>
      </c>
      <c r="Z508">
        <v>7.4863140820687177E-4</v>
      </c>
      <c r="AA508">
        <v>2.1835082739367093E-4</v>
      </c>
      <c r="AB508">
        <v>0.14588954567431414</v>
      </c>
      <c r="AC508">
        <v>1.7624031068203441E-3</v>
      </c>
      <c r="AD508">
        <v>5.4088619242946487E-2</v>
      </c>
      <c r="AE508">
        <v>2.1367188109237802E-5</v>
      </c>
      <c r="AF508">
        <v>3.44370447775161E-2</v>
      </c>
      <c r="AG508">
        <v>3.23</v>
      </c>
      <c r="AH508">
        <v>18.079999999999998</v>
      </c>
      <c r="AI508">
        <v>2.5617230999578893E-3</v>
      </c>
      <c r="AJ508">
        <v>146.26</v>
      </c>
      <c r="AK508">
        <v>142.51</v>
      </c>
      <c r="AL508">
        <v>1.1993699018980926E-2</v>
      </c>
      <c r="AM508">
        <v>0.75</v>
      </c>
      <c r="AN508">
        <v>315.27</v>
      </c>
      <c r="AO508">
        <v>1683</v>
      </c>
      <c r="AP508">
        <v>7.49</v>
      </c>
      <c r="AQ508">
        <v>11.41</v>
      </c>
      <c r="AR508">
        <v>0.87</v>
      </c>
      <c r="AS508">
        <v>120</v>
      </c>
      <c r="AT508">
        <v>11.18</v>
      </c>
      <c r="AU508">
        <v>0.64</v>
      </c>
      <c r="AV508">
        <v>1252.01</v>
      </c>
      <c r="AW508">
        <v>314.24</v>
      </c>
      <c r="AX508">
        <v>20.190000000000001</v>
      </c>
      <c r="AY508">
        <v>84.44</v>
      </c>
      <c r="AZ508">
        <v>47.46</v>
      </c>
      <c r="BA508">
        <v>210.8</v>
      </c>
      <c r="BB508">
        <v>35.369999999999997</v>
      </c>
      <c r="BC508">
        <v>6.64</v>
      </c>
      <c r="BD508">
        <v>-5.43</v>
      </c>
      <c r="BE508">
        <v>-4.51</v>
      </c>
      <c r="BF508">
        <v>41.87</v>
      </c>
    </row>
    <row r="509" spans="1:58" x14ac:dyDescent="0.3">
      <c r="A509" s="25">
        <v>21</v>
      </c>
      <c r="B509">
        <v>6.33</v>
      </c>
      <c r="C509">
        <v>2.566997285165175E-3</v>
      </c>
      <c r="D509">
        <v>8.7224148590167461E-3</v>
      </c>
      <c r="E509">
        <v>6.3704539956455121E-3</v>
      </c>
      <c r="F509">
        <v>0.1120070962019192</v>
      </c>
      <c r="G509">
        <v>5.7925436120742947E-3</v>
      </c>
      <c r="H509">
        <v>6.7198881810606674E-5</v>
      </c>
      <c r="I509">
        <v>9.5825605461925117E-3</v>
      </c>
      <c r="J509">
        <v>2.1113888664892617E-2</v>
      </c>
      <c r="K509">
        <v>2.1396123968497164E-2</v>
      </c>
      <c r="L509">
        <v>4.1528908958954926E-3</v>
      </c>
      <c r="M509">
        <v>7.5800338682364323E-3</v>
      </c>
      <c r="N509">
        <v>1.1101255275112222E-2</v>
      </c>
      <c r="O509">
        <v>7.6741123027712823E-3</v>
      </c>
      <c r="P509">
        <v>4.3544875413273126E-3</v>
      </c>
      <c r="Q509">
        <v>6.5317313119909685E-3</v>
      </c>
      <c r="R509">
        <v>2.1987474128430502E-2</v>
      </c>
      <c r="S509">
        <v>4.1663306722576138E-4</v>
      </c>
      <c r="T509">
        <v>3.0911485632879068E-4</v>
      </c>
      <c r="U509">
        <v>0.10144343198129183</v>
      </c>
      <c r="V509">
        <v>4.0319329086364006E-5</v>
      </c>
      <c r="W509">
        <v>8.3461011208773479E-3</v>
      </c>
      <c r="X509">
        <v>2.6879552724242668E-5</v>
      </c>
      <c r="Y509">
        <v>0.44866005429669648</v>
      </c>
      <c r="Z509">
        <v>1.20957987259092E-3</v>
      </c>
      <c r="AA509">
        <v>5.6447060720909601E-4</v>
      </c>
      <c r="AB509">
        <v>0.14329489557293767</v>
      </c>
      <c r="AC509">
        <v>2.9433110233045724E-3</v>
      </c>
      <c r="AD509">
        <v>7.5397145391500692E-2</v>
      </c>
      <c r="AE509">
        <v>1.7068515979894096E-5</v>
      </c>
      <c r="AF509">
        <v>3.8397441066580655E-2</v>
      </c>
      <c r="AG509">
        <v>11.16</v>
      </c>
      <c r="AH509">
        <v>19.37</v>
      </c>
      <c r="AI509">
        <v>2.1113888664892615E-3</v>
      </c>
      <c r="AJ509">
        <v>165.16</v>
      </c>
      <c r="AK509">
        <v>141.78</v>
      </c>
      <c r="AL509">
        <v>1.1087815498750101E-2</v>
      </c>
      <c r="AM509">
        <v>0.62</v>
      </c>
      <c r="AN509">
        <v>330</v>
      </c>
      <c r="AO509">
        <v>1504</v>
      </c>
      <c r="AP509">
        <v>5.72</v>
      </c>
      <c r="AQ509">
        <v>11.69</v>
      </c>
      <c r="AR509">
        <v>0.87</v>
      </c>
      <c r="AS509">
        <v>62.5</v>
      </c>
      <c r="AT509">
        <v>8.24</v>
      </c>
      <c r="AU509">
        <v>0.27</v>
      </c>
      <c r="AV509">
        <v>1108.58</v>
      </c>
      <c r="AW509">
        <v>332.61</v>
      </c>
      <c r="AX509">
        <v>41.98</v>
      </c>
      <c r="AY509">
        <v>77.39</v>
      </c>
      <c r="AZ509">
        <v>49.21</v>
      </c>
      <c r="BA509">
        <v>225.26</v>
      </c>
      <c r="BB509">
        <v>24</v>
      </c>
      <c r="BC509">
        <v>6.61</v>
      </c>
      <c r="BD509">
        <v>-5.53</v>
      </c>
      <c r="BE509">
        <v>-3.35</v>
      </c>
      <c r="BF509">
        <v>40.61</v>
      </c>
    </row>
    <row r="510" spans="1:58" x14ac:dyDescent="0.3">
      <c r="A510" s="25">
        <v>22</v>
      </c>
      <c r="B510">
        <v>7.69</v>
      </c>
      <c r="C510">
        <v>4.8659599869758695E-3</v>
      </c>
      <c r="D510">
        <v>7.3803407980897939E-3</v>
      </c>
      <c r="E510">
        <v>8.3390615390181253E-3</v>
      </c>
      <c r="F510">
        <v>0.16142686588763069</v>
      </c>
      <c r="G510">
        <v>7.2356282334213665E-3</v>
      </c>
      <c r="H510">
        <v>1.8089070583553416E-5</v>
      </c>
      <c r="I510">
        <v>1.3132665243659782E-2</v>
      </c>
      <c r="J510">
        <v>4.129734814225245E-2</v>
      </c>
      <c r="K510">
        <v>3.4369234108751492E-2</v>
      </c>
      <c r="L510">
        <v>4.5041785753048005E-3</v>
      </c>
      <c r="M510">
        <v>1.1034333055967585E-2</v>
      </c>
      <c r="N510">
        <v>1.5538511631272385E-2</v>
      </c>
      <c r="O510">
        <v>1.3367823161245976E-2</v>
      </c>
      <c r="P510">
        <v>6.0417495749068417E-3</v>
      </c>
      <c r="Q510">
        <v>6.5844216924134434E-3</v>
      </c>
      <c r="R510">
        <v>2.6030172569733365E-2</v>
      </c>
      <c r="S510">
        <v>4.160486234217286E-4</v>
      </c>
      <c r="T510">
        <v>2.8942512933685465E-4</v>
      </c>
      <c r="U510">
        <v>0.14357295322166347</v>
      </c>
      <c r="V510">
        <v>3.6178141167106831E-5</v>
      </c>
      <c r="W510">
        <v>1.1775984949893275E-2</v>
      </c>
      <c r="X510">
        <v>0</v>
      </c>
      <c r="Y510">
        <v>0.41557830758655623</v>
      </c>
      <c r="Z510">
        <v>1.3747693643500597E-3</v>
      </c>
      <c r="AA510">
        <v>6.6929561159147645E-4</v>
      </c>
      <c r="AB510">
        <v>0.21135270069823811</v>
      </c>
      <c r="AC510">
        <v>3.2922108462067217E-3</v>
      </c>
      <c r="AD510">
        <v>6.9679099887847762E-2</v>
      </c>
      <c r="AE510">
        <v>1.5556600701855938E-5</v>
      </c>
      <c r="AF510">
        <v>3.5201331355594952E-2</v>
      </c>
      <c r="AG510">
        <v>8.7200000000000006</v>
      </c>
      <c r="AH510">
        <v>18.48</v>
      </c>
      <c r="AI510">
        <v>2.3213704279874104E-3</v>
      </c>
      <c r="AJ510">
        <v>165.77</v>
      </c>
      <c r="AK510">
        <v>210.77</v>
      </c>
      <c r="AL510">
        <v>7.1994500922542603E-3</v>
      </c>
      <c r="AM510">
        <v>0.91</v>
      </c>
      <c r="AN510">
        <v>321</v>
      </c>
      <c r="AO510">
        <v>1679.85</v>
      </c>
      <c r="AP510">
        <v>11.84</v>
      </c>
      <c r="AQ510">
        <v>10.58</v>
      </c>
      <c r="AR510">
        <v>0.94</v>
      </c>
      <c r="AS510">
        <v>112.05</v>
      </c>
      <c r="AT510">
        <v>5.28</v>
      </c>
      <c r="AU510">
        <v>1.7</v>
      </c>
      <c r="AV510">
        <v>929.63</v>
      </c>
      <c r="AW510">
        <v>385.79</v>
      </c>
      <c r="AX510">
        <v>12.43</v>
      </c>
      <c r="AY510">
        <v>86.3</v>
      </c>
      <c r="AZ510">
        <v>55.28</v>
      </c>
      <c r="BA510">
        <v>241.29</v>
      </c>
      <c r="BB510">
        <v>21.86</v>
      </c>
      <c r="BC510">
        <v>8.25</v>
      </c>
      <c r="BD510">
        <v>-2.33</v>
      </c>
      <c r="BE510">
        <v>-4.2</v>
      </c>
      <c r="BF510">
        <v>52.51</v>
      </c>
    </row>
    <row r="511" spans="1:58" x14ac:dyDescent="0.3">
      <c r="A511" s="25">
        <v>23</v>
      </c>
      <c r="B511">
        <v>6.45</v>
      </c>
      <c r="C511">
        <v>2.4054523586796738E-3</v>
      </c>
      <c r="D511">
        <v>7.0381754198405276E-3</v>
      </c>
      <c r="E511">
        <v>7.2163570760390219E-3</v>
      </c>
      <c r="F511">
        <v>0.11978261837943784</v>
      </c>
      <c r="G511">
        <v>4.5436322330616062E-3</v>
      </c>
      <c r="H511">
        <v>0</v>
      </c>
      <c r="I511">
        <v>9.2654461223217067E-3</v>
      </c>
      <c r="J511">
        <v>1.7684529377700566E-2</v>
      </c>
      <c r="K511">
        <v>2.60590672190298E-2</v>
      </c>
      <c r="L511">
        <v>4.454541404962359E-3</v>
      </c>
      <c r="M511">
        <v>9.2654461223217067E-3</v>
      </c>
      <c r="N511">
        <v>1.2739988418192348E-2</v>
      </c>
      <c r="O511">
        <v>6.993630005790904E-3</v>
      </c>
      <c r="P511">
        <v>5.2118134438059599E-3</v>
      </c>
      <c r="Q511">
        <v>8.9981736380239652E-3</v>
      </c>
      <c r="R511">
        <v>3.0157245311595172E-2</v>
      </c>
      <c r="S511">
        <v>5.7909038264510667E-4</v>
      </c>
      <c r="T511">
        <v>4.0090872644661234E-4</v>
      </c>
      <c r="U511">
        <v>0.11256626130339882</v>
      </c>
      <c r="V511">
        <v>1.3363624214887077E-4</v>
      </c>
      <c r="W511">
        <v>1.0379081473562297E-2</v>
      </c>
      <c r="X511">
        <v>8.9090828099247177E-5</v>
      </c>
      <c r="Y511">
        <v>0.38977237293420641</v>
      </c>
      <c r="Z511">
        <v>1.4254532495879548E-3</v>
      </c>
      <c r="AA511">
        <v>1.3363624214887077E-3</v>
      </c>
      <c r="AB511">
        <v>0.1599625818521983</v>
      </c>
      <c r="AC511">
        <v>3.4299968818210166E-3</v>
      </c>
      <c r="AD511">
        <v>8.6106285357922405E-2</v>
      </c>
      <c r="AE511">
        <v>5.6127221702525722E-5</v>
      </c>
      <c r="AF511">
        <v>3.6794512004989087E-2</v>
      </c>
      <c r="AG511">
        <v>10.039999999999999</v>
      </c>
      <c r="AH511">
        <v>20.86</v>
      </c>
      <c r="AI511">
        <v>5.8225310704262999E-3</v>
      </c>
      <c r="AJ511">
        <v>90.41</v>
      </c>
      <c r="AK511">
        <v>155.22999999999999</v>
      </c>
      <c r="AL511">
        <v>1.0869081028108156E-2</v>
      </c>
      <c r="AM511">
        <v>0.73</v>
      </c>
      <c r="AN511">
        <v>386.6</v>
      </c>
      <c r="AO511">
        <v>1927.75</v>
      </c>
      <c r="AP511">
        <v>6.61</v>
      </c>
      <c r="AQ511">
        <v>8.91</v>
      </c>
      <c r="AR511">
        <v>0.8</v>
      </c>
      <c r="AS511">
        <v>18.75</v>
      </c>
      <c r="AT511">
        <v>6.15</v>
      </c>
      <c r="AU511">
        <v>1.83</v>
      </c>
      <c r="AV511">
        <v>954.24</v>
      </c>
      <c r="AW511">
        <v>431.12</v>
      </c>
      <c r="AX511">
        <v>0</v>
      </c>
      <c r="AY511">
        <v>85.7</v>
      </c>
      <c r="AZ511">
        <v>51.64</v>
      </c>
      <c r="BA511">
        <v>264.38</v>
      </c>
      <c r="BB511">
        <v>29.1</v>
      </c>
      <c r="BC511">
        <v>7.01</v>
      </c>
      <c r="BD511">
        <v>-3.85</v>
      </c>
      <c r="BE511">
        <v>-4.2</v>
      </c>
      <c r="BF511">
        <v>38.11</v>
      </c>
    </row>
    <row r="512" spans="1:58" x14ac:dyDescent="0.3">
      <c r="A512" s="26" t="s">
        <v>92</v>
      </c>
      <c r="B512" s="27">
        <v>147.39999999999998</v>
      </c>
      <c r="C512" s="27">
        <v>0.16189102514172526</v>
      </c>
      <c r="D512" s="27">
        <v>0.21513292986039381</v>
      </c>
      <c r="E512" s="27">
        <v>0.30043337372586298</v>
      </c>
      <c r="F512" s="27">
        <v>5.1344937738154313</v>
      </c>
      <c r="G512" s="27">
        <v>0.21757511112135761</v>
      </c>
      <c r="H512" s="27">
        <v>6.3087156345630676E-4</v>
      </c>
      <c r="I512" s="27">
        <v>0.3776970755662919</v>
      </c>
      <c r="J512" s="27">
        <v>1.2045870105756391</v>
      </c>
      <c r="K512" s="27">
        <v>1.152118614751664</v>
      </c>
      <c r="L512" s="27">
        <v>0.11488943833784183</v>
      </c>
      <c r="M512" s="27">
        <v>0.22086536833111031</v>
      </c>
      <c r="N512" s="27">
        <v>0.33298627535641528</v>
      </c>
      <c r="O512" s="27">
        <v>0.42509623044374972</v>
      </c>
      <c r="P512" s="27">
        <v>0.2723295449485898</v>
      </c>
      <c r="Q512" s="27">
        <v>0.15685490238119948</v>
      </c>
      <c r="R512" s="27">
        <v>0.78067168089461658</v>
      </c>
      <c r="S512" s="27">
        <v>9.6969816561031756E-3</v>
      </c>
      <c r="T512" s="27">
        <v>1.4889273893594946E-2</v>
      </c>
      <c r="U512" s="27">
        <v>4.3162153625451207</v>
      </c>
      <c r="V512" s="27">
        <v>2.3215981331841306E-3</v>
      </c>
      <c r="W512" s="27">
        <v>0.24777322201399252</v>
      </c>
      <c r="X512" s="27">
        <v>2.7496630012365819E-3</v>
      </c>
      <c r="Y512" s="27">
        <v>12.929559577376223</v>
      </c>
      <c r="Z512" s="27">
        <v>5.8870892779161736E-2</v>
      </c>
      <c r="AA512" s="27">
        <v>2.6873094355633977E-2</v>
      </c>
      <c r="AB512" s="27">
        <v>6.0786101818826133</v>
      </c>
      <c r="AC512" s="27">
        <v>0.11139044309680113</v>
      </c>
      <c r="AD512" s="27">
        <v>1.6362715204797142</v>
      </c>
      <c r="AE512" s="27">
        <v>3.6009145219717076E-4</v>
      </c>
      <c r="AF512" s="27">
        <v>0.85141974431269329</v>
      </c>
      <c r="AG512" s="27">
        <v>185.18000000000004</v>
      </c>
      <c r="AH512" s="27">
        <v>339.98</v>
      </c>
      <c r="AI512" s="27">
        <v>6.749465600550747E-2</v>
      </c>
      <c r="AJ512" s="27">
        <v>4987.1699999999992</v>
      </c>
      <c r="AK512" s="27">
        <v>6012.9000000000015</v>
      </c>
      <c r="AL512" s="27">
        <v>0.18643290999998349</v>
      </c>
      <c r="AM512" s="27">
        <v>16.649999999999999</v>
      </c>
      <c r="AN512" s="27">
        <v>6877.0500000000011</v>
      </c>
      <c r="AO512" s="27">
        <v>32893.079999999994</v>
      </c>
      <c r="AP512" s="27">
        <v>177.32999999999998</v>
      </c>
      <c r="AQ512" s="27">
        <v>489.32999999999987</v>
      </c>
      <c r="AR512" s="27">
        <v>19.16</v>
      </c>
      <c r="AS512" s="27">
        <v>2534.86</v>
      </c>
      <c r="AT512" s="27">
        <v>172.02</v>
      </c>
      <c r="AU512" s="27">
        <v>135.68999999999997</v>
      </c>
      <c r="AV512" s="27">
        <v>30591.840000000004</v>
      </c>
      <c r="AW512" s="27">
        <v>9304.36</v>
      </c>
      <c r="AX512" s="27">
        <v>498.35000000000014</v>
      </c>
      <c r="AY512" s="27">
        <v>1834.7799999999997</v>
      </c>
      <c r="AZ512" s="27">
        <v>1080.8000000000002</v>
      </c>
      <c r="BA512" s="27">
        <v>4357.6500000000005</v>
      </c>
      <c r="BB512" s="27">
        <v>429.82</v>
      </c>
      <c r="BC512" s="27">
        <v>155.99</v>
      </c>
      <c r="BD512" s="27">
        <v>-86.429999999999993</v>
      </c>
      <c r="BE512" s="27">
        <v>-83.9</v>
      </c>
      <c r="BF512" s="27">
        <v>827.32</v>
      </c>
    </row>
    <row r="513" spans="1:58" x14ac:dyDescent="0.3">
      <c r="A513" s="25">
        <v>1</v>
      </c>
      <c r="B513">
        <v>6.84</v>
      </c>
      <c r="C513">
        <v>1.4186305793702664E-2</v>
      </c>
      <c r="D513">
        <v>7.5352735381184885E-3</v>
      </c>
      <c r="E513">
        <v>2.5027872823036406E-2</v>
      </c>
      <c r="F513">
        <v>0.33843373957171968</v>
      </c>
      <c r="G513">
        <v>1.3917188881627005E-2</v>
      </c>
      <c r="H513">
        <v>3.8445273153665758E-5</v>
      </c>
      <c r="I513">
        <v>1.7684825650686249E-2</v>
      </c>
      <c r="J513">
        <v>9.6997424166698709E-2</v>
      </c>
      <c r="K513">
        <v>8.6501864595747949E-2</v>
      </c>
      <c r="L513">
        <v>5.4592287878205371E-3</v>
      </c>
      <c r="M513">
        <v>9.1499750105724503E-3</v>
      </c>
      <c r="N513">
        <v>8.8424128253431246E-3</v>
      </c>
      <c r="O513">
        <v>2.7872823036407673E-2</v>
      </c>
      <c r="P513">
        <v>1.9491753488908539E-2</v>
      </c>
      <c r="Q513">
        <v>3.5754104032909152E-3</v>
      </c>
      <c r="R513">
        <v>3.1986467263849912E-2</v>
      </c>
      <c r="S513">
        <v>3.0756218522932607E-4</v>
      </c>
      <c r="T513">
        <v>2.3836069355272771E-3</v>
      </c>
      <c r="U513">
        <v>0.27257698665949021</v>
      </c>
      <c r="V513">
        <v>3.4600745838299184E-4</v>
      </c>
      <c r="W513">
        <v>1.2187151589712045E-2</v>
      </c>
      <c r="X513">
        <v>1.5378109261466303E-4</v>
      </c>
      <c r="Y513">
        <v>0.65456922071431323</v>
      </c>
      <c r="Z513">
        <v>3.4600745838299181E-3</v>
      </c>
      <c r="AA513">
        <v>1.2302487409173043E-3</v>
      </c>
      <c r="AB513">
        <v>0.3789166122025297</v>
      </c>
      <c r="AC513">
        <v>5.6899004267425323E-3</v>
      </c>
      <c r="AD513">
        <v>5.1632001845373109E-2</v>
      </c>
      <c r="AE513">
        <v>2.5758333012956057E-5</v>
      </c>
      <c r="AF513">
        <v>2.6873245934412364E-2</v>
      </c>
      <c r="AG513">
        <v>8.5</v>
      </c>
      <c r="AH513">
        <v>8.67</v>
      </c>
      <c r="AI513">
        <v>7.3265157048940828E-3</v>
      </c>
      <c r="AJ513">
        <v>190.15</v>
      </c>
      <c r="AK513">
        <v>391.94</v>
      </c>
      <c r="AL513">
        <v>5.7667909730498637E-3</v>
      </c>
      <c r="AM513">
        <v>1.02</v>
      </c>
      <c r="AN513">
        <v>8.19</v>
      </c>
      <c r="AO513">
        <v>1093.3499999999999</v>
      </c>
      <c r="AP513">
        <v>9.59</v>
      </c>
      <c r="AQ513">
        <v>268.60000000000002</v>
      </c>
      <c r="AR513">
        <v>0.89</v>
      </c>
      <c r="AS513">
        <v>101.82</v>
      </c>
      <c r="AT513">
        <v>5.33</v>
      </c>
      <c r="AU513">
        <v>0</v>
      </c>
      <c r="AV513">
        <v>2025.98</v>
      </c>
      <c r="AW513">
        <v>448.01</v>
      </c>
      <c r="AX513">
        <v>9.77</v>
      </c>
      <c r="AY513">
        <v>78.56</v>
      </c>
      <c r="AZ513">
        <v>48.67</v>
      </c>
      <c r="BA513">
        <v>147.69999999999999</v>
      </c>
      <c r="BB513">
        <v>8</v>
      </c>
      <c r="BC513">
        <v>6.62</v>
      </c>
      <c r="BD513">
        <v>-4.42</v>
      </c>
      <c r="BE513">
        <v>1.19</v>
      </c>
      <c r="BF513">
        <v>38.67</v>
      </c>
    </row>
    <row r="514" spans="1:58" x14ac:dyDescent="0.3">
      <c r="A514" s="25">
        <v>2</v>
      </c>
      <c r="B514">
        <v>7.64</v>
      </c>
      <c r="C514">
        <v>1.511314809510169E-2</v>
      </c>
      <c r="D514">
        <v>8.2154110570037235E-3</v>
      </c>
      <c r="E514">
        <v>2.1185906617015183E-2</v>
      </c>
      <c r="F514">
        <v>0.3396963620739043</v>
      </c>
      <c r="G514">
        <v>1.3657977656831853E-2</v>
      </c>
      <c r="H514">
        <v>4.5832139788026353E-5</v>
      </c>
      <c r="I514">
        <v>1.8516184474362648E-2</v>
      </c>
      <c r="J514">
        <v>9.5995416786021193E-2</v>
      </c>
      <c r="K514">
        <v>9.5628759667716987E-2</v>
      </c>
      <c r="L514">
        <v>5.2477800057290176E-3</v>
      </c>
      <c r="M514">
        <v>9.7049556001145808E-3</v>
      </c>
      <c r="N514">
        <v>1.1079919793755371E-2</v>
      </c>
      <c r="O514">
        <v>2.8587797192781438E-2</v>
      </c>
      <c r="P514">
        <v>1.4093382984818104E-2</v>
      </c>
      <c r="Q514">
        <v>3.8384417072472071E-3</v>
      </c>
      <c r="R514">
        <v>3.0570037238613578E-2</v>
      </c>
      <c r="S514">
        <v>5.1561157261529645E-4</v>
      </c>
      <c r="T514">
        <v>7.7914637639644796E-4</v>
      </c>
      <c r="U514">
        <v>0.27588656545402462</v>
      </c>
      <c r="V514">
        <v>3.4374104841019767E-4</v>
      </c>
      <c r="W514">
        <v>1.1343454597536523E-2</v>
      </c>
      <c r="X514">
        <v>8.0206244629046116E-5</v>
      </c>
      <c r="Y514">
        <v>0.5631853337152678</v>
      </c>
      <c r="Z514">
        <v>2.7040962474935547E-3</v>
      </c>
      <c r="AA514">
        <v>1.0312231452305929E-3</v>
      </c>
      <c r="AB514">
        <v>0.37961615582927527</v>
      </c>
      <c r="AC514">
        <v>4.7321684331137212E-3</v>
      </c>
      <c r="AD514">
        <v>9.6511028358636494E-2</v>
      </c>
      <c r="AE514">
        <v>6.5310799197937551E-6</v>
      </c>
      <c r="AF514">
        <v>4.7264394156402177E-2</v>
      </c>
      <c r="AG514">
        <v>14.33</v>
      </c>
      <c r="AH514">
        <v>8.8000000000000007</v>
      </c>
      <c r="AI514">
        <v>1.9306788885706102E-3</v>
      </c>
      <c r="AJ514">
        <v>134</v>
      </c>
      <c r="AK514">
        <v>378.93</v>
      </c>
      <c r="AL514">
        <v>4.8009166427957608E-3</v>
      </c>
      <c r="AM514">
        <v>0.61</v>
      </c>
      <c r="AN514">
        <v>323.95999999999998</v>
      </c>
      <c r="AO514">
        <v>1366.14</v>
      </c>
      <c r="AP514">
        <v>8.0299999999999994</v>
      </c>
      <c r="AQ514">
        <v>15.4</v>
      </c>
      <c r="AR514">
        <v>0.78</v>
      </c>
      <c r="AS514">
        <v>160</v>
      </c>
      <c r="AT514">
        <v>2.86</v>
      </c>
      <c r="AU514">
        <v>2.0099999999999998</v>
      </c>
      <c r="AV514">
        <v>1508.56</v>
      </c>
      <c r="AW514">
        <v>433.7</v>
      </c>
      <c r="AX514">
        <v>2.31</v>
      </c>
      <c r="AY514">
        <v>83.52</v>
      </c>
      <c r="AZ514">
        <v>51.55</v>
      </c>
      <c r="BA514">
        <v>177.88</v>
      </c>
      <c r="BB514">
        <v>10.26</v>
      </c>
      <c r="BC514">
        <v>8.0500000000000007</v>
      </c>
      <c r="BD514">
        <v>-3.52</v>
      </c>
      <c r="BE514">
        <v>-2.63</v>
      </c>
      <c r="BF514">
        <v>36.28</v>
      </c>
    </row>
    <row r="515" spans="1:58" x14ac:dyDescent="0.3">
      <c r="A515" s="25">
        <v>3</v>
      </c>
      <c r="B515">
        <v>6.85</v>
      </c>
      <c r="C515">
        <v>6.4560461511417935E-3</v>
      </c>
      <c r="D515">
        <v>9.9876951595634176E-3</v>
      </c>
      <c r="E515">
        <v>1.1801460600540135E-2</v>
      </c>
      <c r="F515">
        <v>0.21261006440065838</v>
      </c>
      <c r="G515">
        <v>1.011553765760583E-2</v>
      </c>
      <c r="H515">
        <v>2.3970468382952204E-5</v>
      </c>
      <c r="I515">
        <v>1.6491682247471117E-2</v>
      </c>
      <c r="J515">
        <v>5.3150518561132683E-2</v>
      </c>
      <c r="K515">
        <v>4.4856736500631225E-2</v>
      </c>
      <c r="L515">
        <v>5.792863192546782E-3</v>
      </c>
      <c r="M515">
        <v>9.332502357096057E-3</v>
      </c>
      <c r="N515">
        <v>1.3079885580964252E-2</v>
      </c>
      <c r="O515">
        <v>2.067053390223245E-2</v>
      </c>
      <c r="P515">
        <v>8.7971618965434588E-3</v>
      </c>
      <c r="Q515">
        <v>6.3761445898652862E-3</v>
      </c>
      <c r="R515">
        <v>2.8237211755117696E-2</v>
      </c>
      <c r="S515">
        <v>3.5156686961663233E-4</v>
      </c>
      <c r="T515">
        <v>4.6342905540374259E-4</v>
      </c>
      <c r="U515">
        <v>0.18201575658788371</v>
      </c>
      <c r="V515">
        <v>3.9950780638253674E-5</v>
      </c>
      <c r="W515">
        <v>1.0187449062754686E-2</v>
      </c>
      <c r="X515">
        <v>1.0387202965945955E-4</v>
      </c>
      <c r="Y515">
        <v>0.50795020534701252</v>
      </c>
      <c r="Z515">
        <v>2.2692043402528085E-3</v>
      </c>
      <c r="AA515">
        <v>1.2224938875305623E-3</v>
      </c>
      <c r="AB515">
        <v>0.25024369976189337</v>
      </c>
      <c r="AC515">
        <v>4.5623791488885691E-3</v>
      </c>
      <c r="AD515">
        <v>8.3688895281013795E-2</v>
      </c>
      <c r="AE515">
        <v>7.1911405148856609E-6</v>
      </c>
      <c r="AF515">
        <v>4.1221215462550136E-2</v>
      </c>
      <c r="AG515">
        <v>10.98</v>
      </c>
      <c r="AH515">
        <v>13.35</v>
      </c>
      <c r="AI515">
        <v>1.3031145628585583E-3</v>
      </c>
      <c r="AJ515">
        <v>244.6</v>
      </c>
      <c r="AK515">
        <v>247.91</v>
      </c>
      <c r="AL515">
        <v>7.7744219122041647E-3</v>
      </c>
      <c r="AM515">
        <v>0.68</v>
      </c>
      <c r="AN515">
        <v>327.31</v>
      </c>
      <c r="AO515">
        <v>1486.25</v>
      </c>
      <c r="AP515">
        <v>5.44</v>
      </c>
      <c r="AQ515">
        <v>10.38</v>
      </c>
      <c r="AR515">
        <v>0.84</v>
      </c>
      <c r="AS515">
        <v>109.81</v>
      </c>
      <c r="AT515">
        <v>7.4</v>
      </c>
      <c r="AU515">
        <v>2.61</v>
      </c>
      <c r="AV515">
        <v>1167.23</v>
      </c>
      <c r="AW515">
        <v>412.36</v>
      </c>
      <c r="AX515">
        <v>53.93</v>
      </c>
      <c r="AY515">
        <v>77.61</v>
      </c>
      <c r="AZ515">
        <v>43.06</v>
      </c>
      <c r="BA515">
        <v>198.72</v>
      </c>
      <c r="BB515">
        <v>19.84</v>
      </c>
      <c r="BC515">
        <v>7.16</v>
      </c>
      <c r="BD515">
        <v>-3</v>
      </c>
      <c r="BE515">
        <v>-3.26</v>
      </c>
      <c r="BF515">
        <v>31.65</v>
      </c>
    </row>
    <row r="516" spans="1:58" x14ac:dyDescent="0.3">
      <c r="A516" s="25">
        <v>4</v>
      </c>
      <c r="B516">
        <v>6.64</v>
      </c>
      <c r="C516">
        <v>3.7302935261693637E-3</v>
      </c>
      <c r="D516">
        <v>9.1798564149586856E-3</v>
      </c>
      <c r="E516">
        <v>6.9604359650311028E-3</v>
      </c>
      <c r="F516">
        <v>0.12869512665284305</v>
      </c>
      <c r="G516">
        <v>7.0646341082201917E-3</v>
      </c>
      <c r="H516">
        <v>1.0419814318908838E-5</v>
      </c>
      <c r="I516">
        <v>1.0763668191432828E-2</v>
      </c>
      <c r="J516">
        <v>2.6820602056871347E-2</v>
      </c>
      <c r="K516">
        <v>2.6184993383417909E-2</v>
      </c>
      <c r="L516">
        <v>4.0533077700555375E-3</v>
      </c>
      <c r="M516">
        <v>7.2938700232361856E-3</v>
      </c>
      <c r="N516">
        <v>9.5862291733961307E-3</v>
      </c>
      <c r="O516">
        <v>1.1774390180366986E-2</v>
      </c>
      <c r="P516">
        <v>4.720175886465703E-3</v>
      </c>
      <c r="Q516">
        <v>5.6162799178918633E-3</v>
      </c>
      <c r="R516">
        <v>1.9432953704764982E-2</v>
      </c>
      <c r="S516">
        <v>2.1881610069708558E-4</v>
      </c>
      <c r="T516">
        <v>1.0419814318908837E-4</v>
      </c>
      <c r="U516">
        <v>0.12089068572798033</v>
      </c>
      <c r="V516">
        <v>2.0839628637817676E-5</v>
      </c>
      <c r="W516">
        <v>7.6377238957601777E-3</v>
      </c>
      <c r="X516">
        <v>4.1679257275635351E-5</v>
      </c>
      <c r="Y516">
        <v>0.49751487428494023</v>
      </c>
      <c r="Z516">
        <v>1.5421325191985078E-3</v>
      </c>
      <c r="AA516">
        <v>4.7931145866980651E-4</v>
      </c>
      <c r="AB516">
        <v>0.15681820549957801</v>
      </c>
      <c r="AC516">
        <v>2.7925102374675684E-3</v>
      </c>
      <c r="AD516">
        <v>7.6783611716039216E-2</v>
      </c>
      <c r="AE516">
        <v>1.3649956757770577E-5</v>
      </c>
      <c r="AF516">
        <v>4.229402632045097E-2</v>
      </c>
      <c r="AG516">
        <v>7.76</v>
      </c>
      <c r="AH516">
        <v>15.84</v>
      </c>
      <c r="AI516">
        <v>1.5131654353919414E-3</v>
      </c>
      <c r="AJ516">
        <v>159.54</v>
      </c>
      <c r="AK516">
        <v>153.87</v>
      </c>
      <c r="AL516">
        <v>1.1305498536016088E-2</v>
      </c>
      <c r="AM516">
        <v>0.63</v>
      </c>
      <c r="AN516">
        <v>409.39</v>
      </c>
      <c r="AO516">
        <v>1459.84</v>
      </c>
      <c r="AP516">
        <v>11.17</v>
      </c>
      <c r="AQ516">
        <v>10.119999999999999</v>
      </c>
      <c r="AR516">
        <v>0.81</v>
      </c>
      <c r="AS516">
        <v>80.48</v>
      </c>
      <c r="AT516">
        <v>7.74</v>
      </c>
      <c r="AU516">
        <v>7.39</v>
      </c>
      <c r="AV516">
        <v>1108.07</v>
      </c>
      <c r="AW516">
        <v>325.07</v>
      </c>
      <c r="AX516">
        <v>52.9</v>
      </c>
      <c r="AY516">
        <v>73.540000000000006</v>
      </c>
      <c r="AZ516">
        <v>44.15</v>
      </c>
      <c r="BA516">
        <v>204.85</v>
      </c>
      <c r="BB516">
        <v>18.8</v>
      </c>
      <c r="BC516">
        <v>6.93</v>
      </c>
      <c r="BD516">
        <v>-3.72</v>
      </c>
      <c r="BE516">
        <v>-5.68</v>
      </c>
      <c r="BF516">
        <v>37.6</v>
      </c>
    </row>
    <row r="517" spans="1:58" x14ac:dyDescent="0.3">
      <c r="A517" s="25">
        <v>5</v>
      </c>
      <c r="B517">
        <v>4.7699999999999996</v>
      </c>
      <c r="C517">
        <v>1.3888888888888888E-2</v>
      </c>
      <c r="D517">
        <v>1.2573506654286599E-2</v>
      </c>
      <c r="E517">
        <v>2.5882079851439182E-2</v>
      </c>
      <c r="F517">
        <v>0.55741256576911169</v>
      </c>
      <c r="G517">
        <v>1.4391829155060354E-2</v>
      </c>
      <c r="H517">
        <v>7.7375425564840607E-5</v>
      </c>
      <c r="I517">
        <v>3.5515320334261836E-2</v>
      </c>
      <c r="J517">
        <v>0.14531104921077065</v>
      </c>
      <c r="K517">
        <v>0.15061126586196225</v>
      </c>
      <c r="L517">
        <v>1.0948622717424946E-2</v>
      </c>
      <c r="M517">
        <v>1.6055400804704426E-2</v>
      </c>
      <c r="N517">
        <v>1.911173011451563E-2</v>
      </c>
      <c r="O517">
        <v>3.7101516558341069E-2</v>
      </c>
      <c r="P517">
        <v>4.5767564221603219E-2</v>
      </c>
      <c r="Q517">
        <v>9.0529247910863513E-3</v>
      </c>
      <c r="R517">
        <v>7.5208913649025072E-2</v>
      </c>
      <c r="S517">
        <v>8.5112968121324668E-4</v>
      </c>
      <c r="T517">
        <v>2.0117610646858556E-3</v>
      </c>
      <c r="U517">
        <v>0.36935159393376665</v>
      </c>
      <c r="V517">
        <v>4.2556484060662334E-4</v>
      </c>
      <c r="W517">
        <v>1.9343856391210151E-2</v>
      </c>
      <c r="X517">
        <v>3.4818941504178273E-4</v>
      </c>
      <c r="Y517">
        <v>0.76605540080470447</v>
      </c>
      <c r="Z517">
        <v>8.8594862271742496E-3</v>
      </c>
      <c r="AA517">
        <v>4.1395852677189723E-3</v>
      </c>
      <c r="AB517">
        <v>0.62213710925410093</v>
      </c>
      <c r="AC517">
        <v>1.6016713091922007E-2</v>
      </c>
      <c r="AD517">
        <v>7.1146703806870937E-2</v>
      </c>
      <c r="AE517">
        <v>2.0504487774682762E-5</v>
      </c>
      <c r="AF517">
        <v>3.0099040544722996E-2</v>
      </c>
      <c r="AG517">
        <v>10.49</v>
      </c>
      <c r="AH517">
        <v>9.2200000000000006</v>
      </c>
      <c r="AI517">
        <v>8.6741720829464561E-3</v>
      </c>
      <c r="AJ517">
        <v>61.07</v>
      </c>
      <c r="AK517">
        <v>654.39</v>
      </c>
      <c r="AL517">
        <v>4.7972763850201178E-3</v>
      </c>
      <c r="AM517">
        <v>0.7</v>
      </c>
      <c r="AN517">
        <v>367.8</v>
      </c>
      <c r="AO517">
        <v>1117</v>
      </c>
      <c r="AP517">
        <v>7.99</v>
      </c>
      <c r="AQ517">
        <v>7.07</v>
      </c>
      <c r="AR517">
        <v>0.78</v>
      </c>
      <c r="AS517">
        <v>102.89</v>
      </c>
      <c r="AT517">
        <v>8.06</v>
      </c>
      <c r="AU517">
        <v>0.35</v>
      </c>
      <c r="AV517">
        <v>2295.77</v>
      </c>
      <c r="AW517">
        <v>724.14</v>
      </c>
      <c r="AX517">
        <v>0</v>
      </c>
      <c r="AY517">
        <v>67.28</v>
      </c>
      <c r="AZ517">
        <v>49.19</v>
      </c>
      <c r="BA517">
        <v>124.1</v>
      </c>
      <c r="BB517">
        <v>10.48</v>
      </c>
      <c r="BC517">
        <v>5.4</v>
      </c>
      <c r="BD517">
        <v>-5.96</v>
      </c>
      <c r="BE517">
        <v>-3.4</v>
      </c>
      <c r="BF517">
        <v>35.479999999999997</v>
      </c>
    </row>
    <row r="518" spans="1:58" x14ac:dyDescent="0.3">
      <c r="A518" s="25">
        <v>6</v>
      </c>
      <c r="B518">
        <v>4.91</v>
      </c>
      <c r="C518">
        <v>9.1934696534143306E-3</v>
      </c>
      <c r="D518">
        <v>1.6895373433855835E-2</v>
      </c>
      <c r="E518">
        <v>2.3159950100341706E-2</v>
      </c>
      <c r="F518">
        <v>0.41180777783804307</v>
      </c>
      <c r="G518">
        <v>1.3613928513315615E-2</v>
      </c>
      <c r="H518">
        <v>0</v>
      </c>
      <c r="I518">
        <v>3.2489016651299017E-2</v>
      </c>
      <c r="J518">
        <v>9.5622932147312475E-2</v>
      </c>
      <c r="K518">
        <v>9.0687205076747837E-2</v>
      </c>
      <c r="L518">
        <v>8.542604545208006E-3</v>
      </c>
      <c r="M518">
        <v>1.5485165699408797E-2</v>
      </c>
      <c r="N518">
        <v>3.3139881759505344E-2</v>
      </c>
      <c r="O518">
        <v>3.0075391875033899E-2</v>
      </c>
      <c r="P518">
        <v>3.1756793404566906E-2</v>
      </c>
      <c r="Q518">
        <v>9.4375440689917021E-3</v>
      </c>
      <c r="R518">
        <v>6.8747627054292992E-2</v>
      </c>
      <c r="S518">
        <v>5.9662634918913058E-4</v>
      </c>
      <c r="T518">
        <v>2.3322666377393287E-3</v>
      </c>
      <c r="U518">
        <v>0.29703856375766124</v>
      </c>
      <c r="V518">
        <v>1.3559689754298422E-4</v>
      </c>
      <c r="W518">
        <v>1.8549655583880241E-2</v>
      </c>
      <c r="X518">
        <v>2.9831317459456529E-4</v>
      </c>
      <c r="Y518">
        <v>0.76888864782773769</v>
      </c>
      <c r="Z518">
        <v>6.3459348050116616E-3</v>
      </c>
      <c r="AA518">
        <v>2.1153116016705536E-3</v>
      </c>
      <c r="AB518">
        <v>0.48790475673916583</v>
      </c>
      <c r="AC518">
        <v>1.073927428540435E-2</v>
      </c>
      <c r="AD518">
        <v>4.8082659868742203E-2</v>
      </c>
      <c r="AE518">
        <v>2.8746542279112655E-5</v>
      </c>
      <c r="AF518">
        <v>2.5112545424960678E-2</v>
      </c>
      <c r="AG518">
        <v>6.03</v>
      </c>
      <c r="AH518">
        <v>14.37</v>
      </c>
      <c r="AI518">
        <v>4.9896946357867334E-3</v>
      </c>
      <c r="AJ518">
        <v>156.83000000000001</v>
      </c>
      <c r="AK518">
        <v>493.61</v>
      </c>
      <c r="AL518">
        <v>9.5731409665346864E-3</v>
      </c>
      <c r="AM518">
        <v>0.81</v>
      </c>
      <c r="AN518">
        <v>221.63</v>
      </c>
      <c r="AO518">
        <v>1012.44</v>
      </c>
      <c r="AP518">
        <v>7.48</v>
      </c>
      <c r="AQ518">
        <v>7.3</v>
      </c>
      <c r="AR518">
        <v>0.92</v>
      </c>
      <c r="AS518">
        <v>98</v>
      </c>
      <c r="AT518">
        <v>7.37</v>
      </c>
      <c r="AU518">
        <v>7.65</v>
      </c>
      <c r="AV518">
        <v>1586.88</v>
      </c>
      <c r="AW518">
        <v>393.16</v>
      </c>
      <c r="AX518">
        <v>0</v>
      </c>
      <c r="AY518">
        <v>76.400000000000006</v>
      </c>
      <c r="AZ518">
        <v>45.61</v>
      </c>
      <c r="BA518">
        <v>128.56</v>
      </c>
      <c r="BB518">
        <v>19.829999999999998</v>
      </c>
      <c r="BC518">
        <v>5.16</v>
      </c>
      <c r="BD518">
        <v>-2.5299999999999998</v>
      </c>
      <c r="BE518">
        <v>-0.63</v>
      </c>
      <c r="BF518">
        <v>38.53</v>
      </c>
    </row>
    <row r="519" spans="1:58" x14ac:dyDescent="0.3">
      <c r="A519" s="25">
        <v>7</v>
      </c>
      <c r="B519">
        <v>4.62</v>
      </c>
      <c r="C519">
        <v>6.2093435836782966E-3</v>
      </c>
      <c r="D519">
        <v>9.3830080820027605E-3</v>
      </c>
      <c r="E519">
        <v>2.2590183323477231E-2</v>
      </c>
      <c r="F519">
        <v>0.25919574216439978</v>
      </c>
      <c r="G519">
        <v>1.1314803863591563E-2</v>
      </c>
      <c r="H519">
        <v>3.9424403705893951E-5</v>
      </c>
      <c r="I519">
        <v>2.1289178001182733E-2</v>
      </c>
      <c r="J519">
        <v>5.127143701951508E-2</v>
      </c>
      <c r="K519">
        <v>5.2217622708456535E-2</v>
      </c>
      <c r="L519">
        <v>4.7900650502661147E-3</v>
      </c>
      <c r="M519">
        <v>9.9546619357382213E-3</v>
      </c>
      <c r="N519">
        <v>1.7031342400946187E-2</v>
      </c>
      <c r="O519">
        <v>2.2314212497535974E-2</v>
      </c>
      <c r="P519">
        <v>2.4285432682830673E-2</v>
      </c>
      <c r="Q519">
        <v>6.6035876207372361E-3</v>
      </c>
      <c r="R519">
        <v>3.7945988566922925E-2</v>
      </c>
      <c r="S519">
        <v>4.3366844076483344E-4</v>
      </c>
      <c r="T519">
        <v>6.7021486300019716E-4</v>
      </c>
      <c r="U519">
        <v>0.20477035284841316</v>
      </c>
      <c r="V519">
        <v>5.9136605558840923E-5</v>
      </c>
      <c r="W519">
        <v>1.1117681845062094E-2</v>
      </c>
      <c r="X519">
        <v>9.8561009264734874E-5</v>
      </c>
      <c r="Y519">
        <v>0.73094815690912673</v>
      </c>
      <c r="Z519">
        <v>2.7399960575596296E-3</v>
      </c>
      <c r="AA519">
        <v>1.1038833037650307E-3</v>
      </c>
      <c r="AB519">
        <v>0.30429726000394242</v>
      </c>
      <c r="AC519">
        <v>5.4602799132663117E-3</v>
      </c>
      <c r="AD519">
        <v>4.320914646165977E-2</v>
      </c>
      <c r="AE519">
        <v>1.5572639463828111E-5</v>
      </c>
      <c r="AF519">
        <v>2.6946579932978512E-2</v>
      </c>
      <c r="AG519">
        <v>5.25</v>
      </c>
      <c r="AH519">
        <v>12.88</v>
      </c>
      <c r="AI519">
        <v>3.7522176227084564E-3</v>
      </c>
      <c r="AJ519">
        <v>120.68</v>
      </c>
      <c r="AK519">
        <v>299.89</v>
      </c>
      <c r="AL519">
        <v>7.1555292726197513E-3</v>
      </c>
      <c r="AM519">
        <v>0.72</v>
      </c>
      <c r="AN519">
        <v>243.56</v>
      </c>
      <c r="AO519">
        <v>1225.6199999999999</v>
      </c>
      <c r="AP519">
        <v>6.3</v>
      </c>
      <c r="AQ519">
        <v>8.56</v>
      </c>
      <c r="AR519">
        <v>0.79</v>
      </c>
      <c r="AS519">
        <v>111.15</v>
      </c>
      <c r="AT519">
        <v>9.3699999999999992</v>
      </c>
      <c r="AU519">
        <v>1.56</v>
      </c>
      <c r="AV519">
        <v>1624.71</v>
      </c>
      <c r="AW519">
        <v>312.42</v>
      </c>
      <c r="AX519">
        <v>0</v>
      </c>
      <c r="AY519">
        <v>79.510000000000005</v>
      </c>
      <c r="AZ519">
        <v>39.39</v>
      </c>
      <c r="BA519">
        <v>138.82</v>
      </c>
      <c r="BB519">
        <v>15.15</v>
      </c>
      <c r="BC519">
        <v>4.92</v>
      </c>
      <c r="BD519">
        <v>-4.25</v>
      </c>
      <c r="BE519">
        <v>-6.85</v>
      </c>
      <c r="BF519">
        <v>29.75</v>
      </c>
    </row>
    <row r="520" spans="1:58" x14ac:dyDescent="0.3">
      <c r="A520" s="25">
        <v>8</v>
      </c>
      <c r="B520">
        <v>5.17</v>
      </c>
      <c r="C520">
        <v>6.66581931675352E-3</v>
      </c>
      <c r="D520">
        <v>8.2192941575223496E-3</v>
      </c>
      <c r="E520">
        <v>1.6918753265827792E-2</v>
      </c>
      <c r="F520">
        <v>0.21317911564914063</v>
      </c>
      <c r="G520">
        <v>9.2078690561934219E-3</v>
      </c>
      <c r="H520">
        <v>2.8244997104887798E-5</v>
      </c>
      <c r="I520">
        <v>1.8048553150023301E-2</v>
      </c>
      <c r="J520">
        <v>4.0277365871569999E-2</v>
      </c>
      <c r="K520">
        <v>3.6464291262410145E-2</v>
      </c>
      <c r="L520">
        <v>4.010789588894067E-3</v>
      </c>
      <c r="M520">
        <v>1.0620118911437812E-2</v>
      </c>
      <c r="N520">
        <v>1.8980638054484598E-2</v>
      </c>
      <c r="O520">
        <v>1.9023005550141931E-2</v>
      </c>
      <c r="P520">
        <v>1.2907963676933722E-2</v>
      </c>
      <c r="Q520">
        <v>6.6234518210961883E-3</v>
      </c>
      <c r="R520">
        <v>4.6604245223064868E-2</v>
      </c>
      <c r="S520">
        <v>7.0612492762219491E-4</v>
      </c>
      <c r="T520">
        <v>4.9428744933553649E-4</v>
      </c>
      <c r="U520">
        <v>0.17374909969071728</v>
      </c>
      <c r="V520">
        <v>4.2367495657331696E-5</v>
      </c>
      <c r="W520">
        <v>1.1862898784052875E-2</v>
      </c>
      <c r="X520">
        <v>2.4008247539154627E-4</v>
      </c>
      <c r="Y520">
        <v>0.6530525780621107</v>
      </c>
      <c r="Z520">
        <v>2.1466197799714726E-3</v>
      </c>
      <c r="AA520">
        <v>1.1297998841955119E-3</v>
      </c>
      <c r="AB520">
        <v>0.25979748337075798</v>
      </c>
      <c r="AC520">
        <v>4.773404510726038E-3</v>
      </c>
      <c r="AD520">
        <v>3.8017766103178974E-2</v>
      </c>
      <c r="AE520">
        <v>1.5393523422163851E-5</v>
      </c>
      <c r="AF520">
        <v>2.6437317290174976E-2</v>
      </c>
      <c r="AG520">
        <v>3.49</v>
      </c>
      <c r="AH520">
        <v>16.420000000000002</v>
      </c>
      <c r="AI520">
        <v>2.2590348684489261E-3</v>
      </c>
      <c r="AJ520">
        <v>1180.3699999999999</v>
      </c>
      <c r="AK520">
        <v>253.02</v>
      </c>
      <c r="AL520">
        <v>9.7445240011862898E-3</v>
      </c>
      <c r="AM520">
        <v>0.8</v>
      </c>
      <c r="AN520">
        <v>244.73</v>
      </c>
      <c r="AO520">
        <v>1275.53</v>
      </c>
      <c r="AP520">
        <v>5.25</v>
      </c>
      <c r="AQ520">
        <v>6.58</v>
      </c>
      <c r="AR520">
        <v>0.79</v>
      </c>
      <c r="AS520">
        <v>97</v>
      </c>
      <c r="AT520">
        <v>8.84</v>
      </c>
      <c r="AU520">
        <v>15.01</v>
      </c>
      <c r="AV520">
        <v>1240.43</v>
      </c>
      <c r="AW520">
        <v>303.05</v>
      </c>
      <c r="AX520">
        <v>7.44</v>
      </c>
      <c r="AY520">
        <v>73.989999999999995</v>
      </c>
      <c r="AZ520">
        <v>47.68</v>
      </c>
      <c r="BA520">
        <v>157.22999999999999</v>
      </c>
      <c r="BB520">
        <v>33.909999999999997</v>
      </c>
      <c r="BC520">
        <v>5.42</v>
      </c>
      <c r="BD520">
        <v>-3.64</v>
      </c>
      <c r="BE520">
        <v>-1.05</v>
      </c>
      <c r="BF520">
        <v>36.81</v>
      </c>
    </row>
    <row r="521" spans="1:58" x14ac:dyDescent="0.3">
      <c r="A521" s="25">
        <v>9</v>
      </c>
      <c r="B521">
        <v>5.66</v>
      </c>
      <c r="C521">
        <v>8.6714780175270647E-3</v>
      </c>
      <c r="D521">
        <v>9.8313572428013838E-3</v>
      </c>
      <c r="E521">
        <v>1.3955372265998968E-2</v>
      </c>
      <c r="F521">
        <v>0.24383238824655717</v>
      </c>
      <c r="G521">
        <v>1.1488327564621842E-2</v>
      </c>
      <c r="H521">
        <v>0</v>
      </c>
      <c r="I521">
        <v>1.7747993224832462E-2</v>
      </c>
      <c r="J521">
        <v>5.7386405479048531E-2</v>
      </c>
      <c r="K521">
        <v>4.9525001841078137E-2</v>
      </c>
      <c r="L521">
        <v>5.0261433095220558E-3</v>
      </c>
      <c r="M521">
        <v>9.4631416157301713E-3</v>
      </c>
      <c r="N521">
        <v>1.399219382870609E-2</v>
      </c>
      <c r="O521">
        <v>2.4357463730760733E-2</v>
      </c>
      <c r="P521">
        <v>1.3605567420281317E-2</v>
      </c>
      <c r="Q521">
        <v>7.0145076957066057E-3</v>
      </c>
      <c r="R521">
        <v>3.643493629869652E-2</v>
      </c>
      <c r="S521">
        <v>5.3391265925325875E-4</v>
      </c>
      <c r="T521">
        <v>1.2151115693350026E-3</v>
      </c>
      <c r="U521">
        <v>0.19916783268281907</v>
      </c>
      <c r="V521">
        <v>5.5232344060681938E-5</v>
      </c>
      <c r="W521">
        <v>1.1267398188379114E-2</v>
      </c>
      <c r="X521">
        <v>3.8662640842477354E-4</v>
      </c>
      <c r="Y521">
        <v>0.77273731497164744</v>
      </c>
      <c r="Z521">
        <v>3.8294425215406143E-3</v>
      </c>
      <c r="AA521">
        <v>1.6753811031740187E-3</v>
      </c>
      <c r="AB521">
        <v>0.28459385816334043</v>
      </c>
      <c r="AC521">
        <v>6.57264894322115E-3</v>
      </c>
      <c r="AD521">
        <v>6.0700346122689444E-2</v>
      </c>
      <c r="AE521">
        <v>1.6385595404668975E-5</v>
      </c>
      <c r="AF521">
        <v>2.9254731570807865E-2</v>
      </c>
      <c r="AG521">
        <v>4.37</v>
      </c>
      <c r="AH521">
        <v>12.82</v>
      </c>
      <c r="AI521">
        <v>2.9057736210324767E-3</v>
      </c>
      <c r="AJ521">
        <v>123.84</v>
      </c>
      <c r="AK521">
        <v>263.52999999999997</v>
      </c>
      <c r="AL521">
        <v>7.8798144193239564E-3</v>
      </c>
      <c r="AM521">
        <v>0.82</v>
      </c>
      <c r="AN521">
        <v>235.5</v>
      </c>
      <c r="AO521">
        <v>1430.66</v>
      </c>
      <c r="AP521">
        <v>9.34</v>
      </c>
      <c r="AQ521">
        <v>11.95</v>
      </c>
      <c r="AR521">
        <v>0.84</v>
      </c>
      <c r="AS521">
        <v>89.77</v>
      </c>
      <c r="AT521">
        <v>6.07</v>
      </c>
      <c r="AU521">
        <v>20.89</v>
      </c>
      <c r="AV521">
        <v>1609.26</v>
      </c>
      <c r="AW521">
        <v>356.58</v>
      </c>
      <c r="AX521">
        <v>20.3</v>
      </c>
      <c r="AY521">
        <v>65.84</v>
      </c>
      <c r="AZ521">
        <v>44.86</v>
      </c>
      <c r="BA521">
        <v>139.75</v>
      </c>
      <c r="BB521">
        <v>20.09</v>
      </c>
      <c r="BC521">
        <v>6.07</v>
      </c>
      <c r="BD521">
        <v>-2</v>
      </c>
      <c r="BE521">
        <v>3.35</v>
      </c>
      <c r="BF521">
        <v>32.24</v>
      </c>
    </row>
    <row r="522" spans="1:58" x14ac:dyDescent="0.3">
      <c r="A522" s="25">
        <v>10</v>
      </c>
      <c r="B522">
        <v>6.21</v>
      </c>
      <c r="C522">
        <v>3.0382064870564081E-3</v>
      </c>
      <c r="D522">
        <v>7.1862600926722343E-3</v>
      </c>
      <c r="E522">
        <v>7.3111178935101693E-3</v>
      </c>
      <c r="F522">
        <v>0.15067561943342306</v>
      </c>
      <c r="G522">
        <v>6.4787325545906053E-3</v>
      </c>
      <c r="H522">
        <v>1.3873088981992731E-5</v>
      </c>
      <c r="I522">
        <v>1.158402929996393E-2</v>
      </c>
      <c r="J522">
        <v>2.4624732943037096E-2</v>
      </c>
      <c r="K522">
        <v>2.6275630531894231E-2</v>
      </c>
      <c r="L522">
        <v>3.6624954912460807E-3</v>
      </c>
      <c r="M522">
        <v>9.2533503509891514E-3</v>
      </c>
      <c r="N522">
        <v>1.0723897783080381E-2</v>
      </c>
      <c r="O522">
        <v>1.0696151605116395E-2</v>
      </c>
      <c r="P522">
        <v>6.7839405121944453E-3</v>
      </c>
      <c r="Q522">
        <v>6.5758441774645543E-3</v>
      </c>
      <c r="R522">
        <v>4.6155767043089817E-2</v>
      </c>
      <c r="S522">
        <v>2.6358869065786189E-4</v>
      </c>
      <c r="T522">
        <v>1.9422324574789823E-4</v>
      </c>
      <c r="U522">
        <v>0.13522099830748313</v>
      </c>
      <c r="V522">
        <v>2.7746177963985462E-5</v>
      </c>
      <c r="W522">
        <v>9.7389084653588965E-3</v>
      </c>
      <c r="X522">
        <v>1.3873088981992732E-4</v>
      </c>
      <c r="Y522">
        <v>0.54813961876751482</v>
      </c>
      <c r="Z522">
        <v>2.3445520379567716E-3</v>
      </c>
      <c r="AA522">
        <v>1.0959740295774258E-3</v>
      </c>
      <c r="AB522">
        <v>0.18392941372325963</v>
      </c>
      <c r="AC522">
        <v>4.3006575844177462E-3</v>
      </c>
      <c r="AD522">
        <v>7.5192142282400593E-2</v>
      </c>
      <c r="AE522">
        <v>1.4289281651452513E-5</v>
      </c>
      <c r="AF522">
        <v>4.3325656890763301E-2</v>
      </c>
      <c r="AG522">
        <v>6.22</v>
      </c>
      <c r="AH522">
        <v>16.41</v>
      </c>
      <c r="AI522">
        <v>2.1826530895369166E-3</v>
      </c>
      <c r="AJ522">
        <v>191.35</v>
      </c>
      <c r="AK522">
        <v>173.5</v>
      </c>
      <c r="AL522">
        <v>8.9620154823673043E-3</v>
      </c>
      <c r="AM522">
        <v>0.57999999999999996</v>
      </c>
      <c r="AN522">
        <v>285.26</v>
      </c>
      <c r="AO522">
        <v>1364.55</v>
      </c>
      <c r="AP522">
        <v>8.08</v>
      </c>
      <c r="AQ522">
        <v>8.69</v>
      </c>
      <c r="AR522">
        <v>0.81</v>
      </c>
      <c r="AS522">
        <v>105.77</v>
      </c>
      <c r="AT522">
        <v>6.66</v>
      </c>
      <c r="AU522">
        <v>16.350000000000001</v>
      </c>
      <c r="AV522">
        <v>1112.27</v>
      </c>
      <c r="AW522">
        <v>370.18</v>
      </c>
      <c r="AX522">
        <v>44.52</v>
      </c>
      <c r="AY522">
        <v>80.16</v>
      </c>
      <c r="AZ522">
        <v>46.28</v>
      </c>
      <c r="BA522">
        <v>193.4</v>
      </c>
      <c r="BB522">
        <v>26.93</v>
      </c>
      <c r="BC522">
        <v>6.46</v>
      </c>
      <c r="BD522">
        <v>-4.3</v>
      </c>
      <c r="BE522">
        <v>-4.62</v>
      </c>
      <c r="BF522">
        <v>31.11</v>
      </c>
    </row>
    <row r="523" spans="1:58" x14ac:dyDescent="0.3">
      <c r="A523" s="25">
        <v>11</v>
      </c>
      <c r="B523">
        <v>6.96</v>
      </c>
      <c r="C523">
        <v>9.3654563963352557E-3</v>
      </c>
      <c r="D523">
        <v>8.7622063869094748E-3</v>
      </c>
      <c r="E523">
        <v>1.3640990838140481E-2</v>
      </c>
      <c r="F523">
        <v>0.2502884289107567</v>
      </c>
      <c r="G523">
        <v>1.1016853297138333E-2</v>
      </c>
      <c r="H523">
        <v>3.0162500471289069E-5</v>
      </c>
      <c r="I523">
        <v>1.839158466236851E-2</v>
      </c>
      <c r="J523">
        <v>6.7971194812049912E-2</v>
      </c>
      <c r="K523">
        <v>5.606454775100856E-2</v>
      </c>
      <c r="L523">
        <v>4.4565094446329598E-3</v>
      </c>
      <c r="M523">
        <v>9.9837876559966815E-3</v>
      </c>
      <c r="N523">
        <v>1.2728575198883988E-2</v>
      </c>
      <c r="O523">
        <v>2.537420352147193E-2</v>
      </c>
      <c r="P523">
        <v>9.5087282735738798E-3</v>
      </c>
      <c r="Q523">
        <v>5.9344719677261243E-3</v>
      </c>
      <c r="R523">
        <v>3.0788372356068319E-2</v>
      </c>
      <c r="S523">
        <v>3.9965313124458018E-4</v>
      </c>
      <c r="T523">
        <v>6.48493760132715E-4</v>
      </c>
      <c r="U523">
        <v>0.21180861893450967</v>
      </c>
      <c r="V523">
        <v>2.4130000377031255E-4</v>
      </c>
      <c r="W523">
        <v>1.127323455114429E-2</v>
      </c>
      <c r="X523">
        <v>1.5835312747426763E-4</v>
      </c>
      <c r="Y523">
        <v>0.60734456886475885</v>
      </c>
      <c r="Z523">
        <v>3.2273875504279306E-3</v>
      </c>
      <c r="AA523">
        <v>1.802209403159522E-3</v>
      </c>
      <c r="AB523">
        <v>0.29039701391245332</v>
      </c>
      <c r="AC523">
        <v>5.3161407080646985E-3</v>
      </c>
      <c r="AD523">
        <v>7.0165516721336196E-2</v>
      </c>
      <c r="AE523">
        <v>5.9570938430795914E-6</v>
      </c>
      <c r="AF523">
        <v>4.1450816272669007E-2</v>
      </c>
      <c r="AG523">
        <v>11.61</v>
      </c>
      <c r="AH523">
        <v>12.06</v>
      </c>
      <c r="AI523">
        <v>1.309580364212193E-3</v>
      </c>
      <c r="AJ523">
        <v>153.44</v>
      </c>
      <c r="AK523">
        <v>260.25</v>
      </c>
      <c r="AL523">
        <v>6.7262376050974629E-3</v>
      </c>
      <c r="AM523">
        <v>0.71</v>
      </c>
      <c r="AN523">
        <v>332.32</v>
      </c>
      <c r="AO523">
        <v>1422.88</v>
      </c>
      <c r="AP523">
        <v>7.81</v>
      </c>
      <c r="AQ523">
        <v>10.37</v>
      </c>
      <c r="AR523">
        <v>0.84</v>
      </c>
      <c r="AS523">
        <v>109.68</v>
      </c>
      <c r="AT523">
        <v>6.05</v>
      </c>
      <c r="AU523">
        <v>4.07</v>
      </c>
      <c r="AV523">
        <v>1240.02</v>
      </c>
      <c r="AW523">
        <v>402.12</v>
      </c>
      <c r="AX523">
        <v>41.99</v>
      </c>
      <c r="AY523">
        <v>74.33</v>
      </c>
      <c r="AZ523">
        <v>45.63</v>
      </c>
      <c r="BA523">
        <v>183.73</v>
      </c>
      <c r="BB523">
        <v>9.42</v>
      </c>
      <c r="BC523">
        <v>7.39</v>
      </c>
      <c r="BD523">
        <v>-3.23</v>
      </c>
      <c r="BE523">
        <v>2.89</v>
      </c>
      <c r="BF523">
        <v>35.99</v>
      </c>
    </row>
    <row r="524" spans="1:58" x14ac:dyDescent="0.3">
      <c r="A524" s="25">
        <v>12</v>
      </c>
      <c r="B524">
        <v>7.77</v>
      </c>
      <c r="C524">
        <v>1.5142600027689326E-2</v>
      </c>
      <c r="D524">
        <v>6.8011906410078912E-3</v>
      </c>
      <c r="E524">
        <v>1.9469057178457705E-2</v>
      </c>
      <c r="F524">
        <v>0.30011767963450092</v>
      </c>
      <c r="G524">
        <v>1.3498546310397342E-2</v>
      </c>
      <c r="H524">
        <v>1.7305828603073516E-5</v>
      </c>
      <c r="I524">
        <v>1.6578983801744426E-2</v>
      </c>
      <c r="J524">
        <v>8.6927177073238271E-2</v>
      </c>
      <c r="K524">
        <v>8.3362176381005126E-2</v>
      </c>
      <c r="L524">
        <v>4.2053163505468638E-3</v>
      </c>
      <c r="M524">
        <v>6.8011906410078912E-3</v>
      </c>
      <c r="N524">
        <v>7.7703170427800084E-3</v>
      </c>
      <c r="O524">
        <v>2.5854907932991833E-2</v>
      </c>
      <c r="P524">
        <v>1.1318011906410078E-2</v>
      </c>
      <c r="Q524">
        <v>3.7034473210577324E-3</v>
      </c>
      <c r="R524">
        <v>2.1095805067146613E-2</v>
      </c>
      <c r="S524">
        <v>5.8839817250449947E-4</v>
      </c>
      <c r="T524">
        <v>4.6725737228298493E-4</v>
      </c>
      <c r="U524">
        <v>0.24889242696940331</v>
      </c>
      <c r="V524">
        <v>6.9223314412294063E-5</v>
      </c>
      <c r="W524">
        <v>7.9260695002076696E-3</v>
      </c>
      <c r="X524">
        <v>6.9223314412294063E-5</v>
      </c>
      <c r="Y524">
        <v>0.58183926346393466</v>
      </c>
      <c r="Z524">
        <v>2.21514606119341E-3</v>
      </c>
      <c r="AA524">
        <v>1.2287138308182195E-3</v>
      </c>
      <c r="AB524">
        <v>0.3299183164889935</v>
      </c>
      <c r="AC524">
        <v>4.5687387512114083E-3</v>
      </c>
      <c r="AD524">
        <v>0.1150664543818358</v>
      </c>
      <c r="AE524">
        <v>1.1248788591997785E-5</v>
      </c>
      <c r="AF524">
        <v>5.5949743873736676E-2</v>
      </c>
      <c r="AG524">
        <v>10.71</v>
      </c>
      <c r="AH524">
        <v>7.14</v>
      </c>
      <c r="AI524">
        <v>2.8694794406756196E-3</v>
      </c>
      <c r="AJ524">
        <v>286.63</v>
      </c>
      <c r="AK524">
        <v>327.84</v>
      </c>
      <c r="AL524">
        <v>5.4340301813650838E-3</v>
      </c>
      <c r="AM524">
        <v>0.56999999999999995</v>
      </c>
      <c r="AN524">
        <v>277.04000000000002</v>
      </c>
      <c r="AO524">
        <v>1384.55</v>
      </c>
      <c r="AP524">
        <v>6.98</v>
      </c>
      <c r="AQ524">
        <v>11.19</v>
      </c>
      <c r="AR524">
        <v>0.81</v>
      </c>
      <c r="AS524">
        <v>149.29</v>
      </c>
      <c r="AT524">
        <v>2.5499999999999998</v>
      </c>
      <c r="AU524">
        <v>1.52</v>
      </c>
      <c r="AV524">
        <v>1520.48</v>
      </c>
      <c r="AW524">
        <v>392.77</v>
      </c>
      <c r="AX524">
        <v>0</v>
      </c>
      <c r="AY524">
        <v>86.27</v>
      </c>
      <c r="AZ524">
        <v>53.5</v>
      </c>
      <c r="BA524">
        <v>172.96</v>
      </c>
      <c r="BB524">
        <v>7.32</v>
      </c>
      <c r="BC524">
        <v>8.32</v>
      </c>
      <c r="BD524">
        <v>-4.3099999999999996</v>
      </c>
      <c r="BE524">
        <v>-1.03</v>
      </c>
      <c r="BF524">
        <v>48.73</v>
      </c>
    </row>
    <row r="525" spans="1:58" x14ac:dyDescent="0.3">
      <c r="A525" s="25">
        <v>13</v>
      </c>
      <c r="B525">
        <v>6.23</v>
      </c>
      <c r="C525">
        <v>7.8511144773858472E-3</v>
      </c>
      <c r="D525">
        <v>1.0396018177883576E-2</v>
      </c>
      <c r="E525">
        <v>1.2473490586453148E-2</v>
      </c>
      <c r="F525">
        <v>0.24064055399264228</v>
      </c>
      <c r="G525">
        <v>1.1140445790954339E-2</v>
      </c>
      <c r="H525">
        <v>3.4624540142826231E-5</v>
      </c>
      <c r="I525">
        <v>1.9199307509197145E-2</v>
      </c>
      <c r="J525">
        <v>5.8273101060376545E-2</v>
      </c>
      <c r="K525">
        <v>4.965159056481281E-2</v>
      </c>
      <c r="L525">
        <v>6.4315083315299717E-3</v>
      </c>
      <c r="M525">
        <v>9.469811729062973E-3</v>
      </c>
      <c r="N525">
        <v>1.5208829257736421E-2</v>
      </c>
      <c r="O525">
        <v>2.3795715213157324E-2</v>
      </c>
      <c r="P525">
        <v>1.0551828608526293E-2</v>
      </c>
      <c r="Q525">
        <v>6.5613503570655703E-3</v>
      </c>
      <c r="R525">
        <v>3.5143908244968623E-2</v>
      </c>
      <c r="S525">
        <v>3.2027699632114259E-4</v>
      </c>
      <c r="T525">
        <v>1.0733607444276131E-3</v>
      </c>
      <c r="U525">
        <v>0.19431291928154079</v>
      </c>
      <c r="V525">
        <v>9.5217485392772125E-5</v>
      </c>
      <c r="W525">
        <v>1.0958666955204501E-2</v>
      </c>
      <c r="X525">
        <v>3.1162086128543607E-4</v>
      </c>
      <c r="Y525">
        <v>0.65106254057563295</v>
      </c>
      <c r="Z525">
        <v>3.869292360960831E-3</v>
      </c>
      <c r="AA525">
        <v>2.2332828392122917E-3</v>
      </c>
      <c r="AB525">
        <v>0.28192166197792684</v>
      </c>
      <c r="AC525">
        <v>5.7822982038519804E-3</v>
      </c>
      <c r="AD525">
        <v>5.3953689677558973E-2</v>
      </c>
      <c r="AE525">
        <v>9.8679939407054741E-6</v>
      </c>
      <c r="AF525">
        <v>3.395801774507682E-2</v>
      </c>
      <c r="AG525">
        <v>5.84</v>
      </c>
      <c r="AH525">
        <v>13.14</v>
      </c>
      <c r="AI525">
        <v>1.3886171824280457E-3</v>
      </c>
      <c r="AJ525">
        <v>566.80999999999995</v>
      </c>
      <c r="AK525">
        <v>275.93</v>
      </c>
      <c r="AL525">
        <v>9.9632114260982466E-3</v>
      </c>
      <c r="AM525">
        <v>0.79</v>
      </c>
      <c r="AN525">
        <v>366.65</v>
      </c>
      <c r="AO525">
        <v>1356.71</v>
      </c>
      <c r="AP525">
        <v>6.26</v>
      </c>
      <c r="AQ525">
        <v>7.44</v>
      </c>
      <c r="AR525">
        <v>0.83</v>
      </c>
      <c r="AS525">
        <v>97.55</v>
      </c>
      <c r="AT525">
        <v>7.99</v>
      </c>
      <c r="AU525">
        <v>15.32</v>
      </c>
      <c r="AV525">
        <v>1340.58</v>
      </c>
      <c r="AW525">
        <v>572.57000000000005</v>
      </c>
      <c r="AX525">
        <v>37.31</v>
      </c>
      <c r="AY525">
        <v>62.89</v>
      </c>
      <c r="AZ525">
        <v>45.09</v>
      </c>
      <c r="BA525">
        <v>156.93</v>
      </c>
      <c r="BB525">
        <v>16.940000000000001</v>
      </c>
      <c r="BC525">
        <v>6.65</v>
      </c>
      <c r="BD525">
        <v>-1.32</v>
      </c>
      <c r="BE525">
        <v>1.4</v>
      </c>
      <c r="BF525">
        <v>38.049999999999997</v>
      </c>
    </row>
    <row r="526" spans="1:58" x14ac:dyDescent="0.3">
      <c r="A526" s="25">
        <v>14</v>
      </c>
      <c r="B526">
        <v>6.5</v>
      </c>
      <c r="C526">
        <v>7.309245446049128E-3</v>
      </c>
      <c r="D526">
        <v>9.8573418681338065E-3</v>
      </c>
      <c r="E526">
        <v>1.2758115995697332E-2</v>
      </c>
      <c r="F526">
        <v>0.22350949584722002</v>
      </c>
      <c r="G526">
        <v>1.0686134476009098E-2</v>
      </c>
      <c r="H526">
        <v>4.408471318485602E-5</v>
      </c>
      <c r="I526">
        <v>1.6866811264525914E-2</v>
      </c>
      <c r="J526">
        <v>5.0909026785871732E-2</v>
      </c>
      <c r="K526">
        <v>4.6659260434851614E-2</v>
      </c>
      <c r="L526">
        <v>5.5105891481070021E-3</v>
      </c>
      <c r="M526">
        <v>8.7111393253275493E-3</v>
      </c>
      <c r="N526">
        <v>1.4468602867269746E-2</v>
      </c>
      <c r="O526">
        <v>2.065809659842353E-2</v>
      </c>
      <c r="P526">
        <v>9.196071170360965E-3</v>
      </c>
      <c r="Q526">
        <v>6.9565677405702799E-3</v>
      </c>
      <c r="R526">
        <v>3.5523461884356983E-2</v>
      </c>
      <c r="S526">
        <v>3.8794547602673295E-4</v>
      </c>
      <c r="T526">
        <v>3.3504382020490577E-4</v>
      </c>
      <c r="U526">
        <v>0.18912341956303233</v>
      </c>
      <c r="V526">
        <v>7.935248373274083E-5</v>
      </c>
      <c r="W526">
        <v>9.5134811052919287E-3</v>
      </c>
      <c r="X526">
        <v>6.1718598458798422E-5</v>
      </c>
      <c r="Y526">
        <v>0.64674037630711179</v>
      </c>
      <c r="Z526">
        <v>2.4775608809889083E-3</v>
      </c>
      <c r="AA526">
        <v>1.1021178296214006E-3</v>
      </c>
      <c r="AB526">
        <v>0.2611137561939022</v>
      </c>
      <c r="AC526">
        <v>4.4261052037595444E-3</v>
      </c>
      <c r="AD526">
        <v>8.0692659013560458E-2</v>
      </c>
      <c r="AE526">
        <v>1.1285686575323141E-5</v>
      </c>
      <c r="AF526">
        <v>4.1157488229381582E-2</v>
      </c>
      <c r="AG526">
        <v>7.68</v>
      </c>
      <c r="AH526">
        <v>12.8</v>
      </c>
      <c r="AI526">
        <v>1.5389973372833237E-3</v>
      </c>
      <c r="AJ526">
        <v>112.72</v>
      </c>
      <c r="AK526">
        <v>244.93</v>
      </c>
      <c r="AL526">
        <v>1.1091713837309775E-2</v>
      </c>
      <c r="AM526">
        <v>0.66</v>
      </c>
      <c r="AN526">
        <v>295.23</v>
      </c>
      <c r="AO526">
        <v>1422.47</v>
      </c>
      <c r="AP526">
        <v>5</v>
      </c>
      <c r="AQ526">
        <v>8.16</v>
      </c>
      <c r="AR526">
        <v>0.8</v>
      </c>
      <c r="AS526">
        <v>105</v>
      </c>
      <c r="AT526">
        <v>7.87</v>
      </c>
      <c r="AU526">
        <v>1.1299999999999999</v>
      </c>
      <c r="AV526">
        <v>1254.7</v>
      </c>
      <c r="AW526">
        <v>375.37</v>
      </c>
      <c r="AX526">
        <v>24.99</v>
      </c>
      <c r="AY526">
        <v>82.93</v>
      </c>
      <c r="AZ526">
        <v>46.66</v>
      </c>
      <c r="BA526">
        <v>164.84</v>
      </c>
      <c r="BB526">
        <v>17.489999999999998</v>
      </c>
      <c r="BC526">
        <v>6.99</v>
      </c>
      <c r="BD526">
        <v>-3.57</v>
      </c>
      <c r="BE526">
        <v>0.91</v>
      </c>
      <c r="BF526">
        <v>43.08</v>
      </c>
    </row>
    <row r="527" spans="1:58" x14ac:dyDescent="0.3">
      <c r="A527" s="25">
        <v>15</v>
      </c>
      <c r="B527">
        <v>5.99</v>
      </c>
      <c r="C527">
        <v>3.6878083881578946E-3</v>
      </c>
      <c r="D527">
        <v>1.0356702302631578E-2</v>
      </c>
      <c r="E527">
        <v>7.1314761513157892E-3</v>
      </c>
      <c r="F527">
        <v>0.15260074013157895</v>
      </c>
      <c r="G527">
        <v>5.9364720394736838E-3</v>
      </c>
      <c r="H527">
        <v>2.5699013157894735E-5</v>
      </c>
      <c r="I527">
        <v>1.4969675164473685E-2</v>
      </c>
      <c r="J527">
        <v>2.8114720394736843E-2</v>
      </c>
      <c r="K527">
        <v>2.6058799342105265E-2</v>
      </c>
      <c r="L527">
        <v>4.1632401315789477E-3</v>
      </c>
      <c r="M527">
        <v>9.4957853618421045E-3</v>
      </c>
      <c r="N527">
        <v>1.9132915296052631E-2</v>
      </c>
      <c r="O527">
        <v>1.2245579769736841E-2</v>
      </c>
      <c r="P527">
        <v>6.1420641447368423E-3</v>
      </c>
      <c r="Q527">
        <v>8.3907277960526324E-3</v>
      </c>
      <c r="R527">
        <v>3.5310444078947366E-2</v>
      </c>
      <c r="S527">
        <v>2.9553865131578947E-4</v>
      </c>
      <c r="T527">
        <v>1.4134457236842106E-4</v>
      </c>
      <c r="U527">
        <v>0.14264237253289475</v>
      </c>
      <c r="V527">
        <v>5.1398026315789471E-5</v>
      </c>
      <c r="W527">
        <v>9.9840666118421045E-3</v>
      </c>
      <c r="X527">
        <v>5.1398026315789471E-5</v>
      </c>
      <c r="Y527">
        <v>0.48096988075657893</v>
      </c>
      <c r="Z527">
        <v>1.5033922697368421E-3</v>
      </c>
      <c r="AA527">
        <v>6.5532483552631577E-4</v>
      </c>
      <c r="AB527">
        <v>0.19519685444078946</v>
      </c>
      <c r="AC527">
        <v>3.6749588815789473E-3</v>
      </c>
      <c r="AD527">
        <v>5.5072985197368418E-2</v>
      </c>
      <c r="AE527">
        <v>1.3234991776315789E-5</v>
      </c>
      <c r="AF527">
        <v>3.1596936677631582E-2</v>
      </c>
      <c r="AG527">
        <v>5.6</v>
      </c>
      <c r="AH527">
        <v>20.010000000000002</v>
      </c>
      <c r="AI527">
        <v>2.3203638980263158E-3</v>
      </c>
      <c r="AJ527">
        <v>166</v>
      </c>
      <c r="AK527">
        <v>193.87</v>
      </c>
      <c r="AL527">
        <v>9.0717516447368415E-3</v>
      </c>
      <c r="AM527">
        <v>0.77</v>
      </c>
      <c r="AN527">
        <v>306.14</v>
      </c>
      <c r="AO527">
        <v>1478.43</v>
      </c>
      <c r="AP527">
        <v>6.25</v>
      </c>
      <c r="AQ527">
        <v>8.6199999999999992</v>
      </c>
      <c r="AR527">
        <v>0.86</v>
      </c>
      <c r="AS527">
        <v>179.7</v>
      </c>
      <c r="AT527">
        <v>9.2100000000000009</v>
      </c>
      <c r="AU527">
        <v>2.73</v>
      </c>
      <c r="AV527">
        <v>1159.82</v>
      </c>
      <c r="AW527">
        <v>365.15</v>
      </c>
      <c r="AX527">
        <v>46.93</v>
      </c>
      <c r="AY527">
        <v>82.87</v>
      </c>
      <c r="AZ527">
        <v>47.88</v>
      </c>
      <c r="BA527">
        <v>209.34</v>
      </c>
      <c r="BB527">
        <v>21.1</v>
      </c>
      <c r="BC527">
        <v>6.23</v>
      </c>
      <c r="BD527">
        <v>-6.06</v>
      </c>
      <c r="BE527">
        <v>-9.61</v>
      </c>
      <c r="BF527">
        <v>39.799999999999997</v>
      </c>
    </row>
    <row r="528" spans="1:58" x14ac:dyDescent="0.3">
      <c r="A528" s="25">
        <v>16</v>
      </c>
      <c r="B528">
        <v>7.88</v>
      </c>
      <c r="C528">
        <v>5.9141625025669105E-3</v>
      </c>
      <c r="D528">
        <v>9.5283729208022454E-3</v>
      </c>
      <c r="E528">
        <v>8.5016085974399351E-3</v>
      </c>
      <c r="F528">
        <v>0.18275035936751319</v>
      </c>
      <c r="G528">
        <v>8.3099459237456364E-3</v>
      </c>
      <c r="H528">
        <v>4.1070572934492436E-5</v>
      </c>
      <c r="I528">
        <v>1.4169347662399891E-2</v>
      </c>
      <c r="J528">
        <v>3.9797385173523173E-2</v>
      </c>
      <c r="K528">
        <v>4.2699705660893969E-2</v>
      </c>
      <c r="L528">
        <v>4.5725237867068249E-3</v>
      </c>
      <c r="M528">
        <v>1.2102128824697104E-2</v>
      </c>
      <c r="N528">
        <v>1.6674652611403929E-2</v>
      </c>
      <c r="O528">
        <v>1.5223492367718529E-2</v>
      </c>
      <c r="P528">
        <v>7.0504483537545352E-3</v>
      </c>
      <c r="Q528">
        <v>7.0367581627763711E-3</v>
      </c>
      <c r="R528">
        <v>3.2610034909986992E-2</v>
      </c>
      <c r="S528">
        <v>4.1070572934492439E-4</v>
      </c>
      <c r="T528">
        <v>2.0535286467246219E-4</v>
      </c>
      <c r="U528">
        <v>0.17554931891299883</v>
      </c>
      <c r="V528">
        <v>4.1070572934492436E-5</v>
      </c>
      <c r="W528">
        <v>1.2759257991648983E-2</v>
      </c>
      <c r="X528">
        <v>2.7380381956328289E-5</v>
      </c>
      <c r="Y528">
        <v>0.43500581833116569</v>
      </c>
      <c r="Z528">
        <v>1.3690190978164144E-3</v>
      </c>
      <c r="AA528">
        <v>4.5177630227941681E-4</v>
      </c>
      <c r="AB528">
        <v>0.23021425148880828</v>
      </c>
      <c r="AC528">
        <v>3.5594496543226778E-3</v>
      </c>
      <c r="AD528">
        <v>9.6625367923882544E-2</v>
      </c>
      <c r="AE528">
        <v>1.0267643233623109E-5</v>
      </c>
      <c r="AF528">
        <v>4.4876446026422066E-2</v>
      </c>
      <c r="AG528">
        <v>14.57</v>
      </c>
      <c r="AH528">
        <v>18.309999999999999</v>
      </c>
      <c r="AI528">
        <v>1.8459853514956534E-3</v>
      </c>
      <c r="AJ528">
        <v>150.63999999999999</v>
      </c>
      <c r="AK528">
        <v>230.57</v>
      </c>
      <c r="AL528">
        <v>6.3248682319118352E-3</v>
      </c>
      <c r="AM528">
        <v>0.7</v>
      </c>
      <c r="AN528">
        <v>336.1</v>
      </c>
      <c r="AO528">
        <v>1585.5</v>
      </c>
      <c r="AP528">
        <v>8.41</v>
      </c>
      <c r="AQ528">
        <v>12.88</v>
      </c>
      <c r="AR528">
        <v>0.83</v>
      </c>
      <c r="AS528">
        <v>100</v>
      </c>
      <c r="AT528">
        <v>5.63</v>
      </c>
      <c r="AU528">
        <v>6.64</v>
      </c>
      <c r="AV528">
        <v>1137.1300000000001</v>
      </c>
      <c r="AW528">
        <v>470.09</v>
      </c>
      <c r="AX528">
        <v>0</v>
      </c>
      <c r="AY528">
        <v>88.93</v>
      </c>
      <c r="AZ528">
        <v>54.98</v>
      </c>
      <c r="BA528">
        <v>229.53</v>
      </c>
      <c r="BB528">
        <v>13.2</v>
      </c>
      <c r="BC528">
        <v>8.1300000000000008</v>
      </c>
      <c r="BD528">
        <v>-3.51</v>
      </c>
      <c r="BE528">
        <v>-4.99</v>
      </c>
      <c r="BF528">
        <v>40.69</v>
      </c>
    </row>
    <row r="529" spans="1:58" x14ac:dyDescent="0.3">
      <c r="A529" s="25">
        <v>17</v>
      </c>
      <c r="B529">
        <v>6.97</v>
      </c>
      <c r="C529">
        <v>3.4350927246790302E-3</v>
      </c>
      <c r="D529">
        <v>9.5634807417974317E-3</v>
      </c>
      <c r="E529">
        <v>7.2696148359486451E-3</v>
      </c>
      <c r="F529">
        <v>0.12861626248216834</v>
      </c>
      <c r="G529">
        <v>7.0299572039942936E-3</v>
      </c>
      <c r="H529">
        <v>1.1412268188302426E-5</v>
      </c>
      <c r="I529">
        <v>9.8716119828815979E-3</v>
      </c>
      <c r="J529">
        <v>2.6316690442225392E-2</v>
      </c>
      <c r="K529">
        <v>2.6054208273894437E-2</v>
      </c>
      <c r="L529">
        <v>4.2796005706134095E-3</v>
      </c>
      <c r="M529">
        <v>8.2282453637660489E-3</v>
      </c>
      <c r="N529">
        <v>1.2633380884450785E-2</v>
      </c>
      <c r="O529">
        <v>1.0601997146932952E-2</v>
      </c>
      <c r="P529">
        <v>4.7360912981455061E-3</v>
      </c>
      <c r="Q529">
        <v>6.9500713266761769E-3</v>
      </c>
      <c r="R529">
        <v>2.1261055634807419E-2</v>
      </c>
      <c r="S529">
        <v>3.3095577746077031E-4</v>
      </c>
      <c r="T529">
        <v>2.0542082738944366E-4</v>
      </c>
      <c r="U529">
        <v>0.13088730385164052</v>
      </c>
      <c r="V529">
        <v>1.1412268188302426E-5</v>
      </c>
      <c r="W529">
        <v>8.7760342368045641E-3</v>
      </c>
      <c r="X529">
        <v>0</v>
      </c>
      <c r="Y529">
        <v>0.38592867332382313</v>
      </c>
      <c r="Z529">
        <v>7.6462196861626244E-4</v>
      </c>
      <c r="AA529">
        <v>2.7389443651925819E-4</v>
      </c>
      <c r="AB529">
        <v>0.16394864479315263</v>
      </c>
      <c r="AC529">
        <v>2.099857346647646E-3</v>
      </c>
      <c r="AD529">
        <v>7.0767475035663344E-2</v>
      </c>
      <c r="AE529">
        <v>1.0499286733238231E-5</v>
      </c>
      <c r="AF529">
        <v>3.9258202567760345E-2</v>
      </c>
      <c r="AG529">
        <v>7.21</v>
      </c>
      <c r="AH529">
        <v>18.399999999999999</v>
      </c>
      <c r="AI529">
        <v>1.6106134094151213E-3</v>
      </c>
      <c r="AJ529">
        <v>112.25</v>
      </c>
      <c r="AK529">
        <v>166.22</v>
      </c>
      <c r="AL529">
        <v>7.8858773181169749E-3</v>
      </c>
      <c r="AM529">
        <v>0.74</v>
      </c>
      <c r="AN529">
        <v>326.37</v>
      </c>
      <c r="AO529">
        <v>1838.94</v>
      </c>
      <c r="AP529">
        <v>10.95</v>
      </c>
      <c r="AQ529">
        <v>12.09</v>
      </c>
      <c r="AR529">
        <v>0.82</v>
      </c>
      <c r="AS529">
        <v>168.13</v>
      </c>
      <c r="AT529">
        <v>7.24</v>
      </c>
      <c r="AU529">
        <v>4.8499999999999996</v>
      </c>
      <c r="AV529">
        <v>999.74</v>
      </c>
      <c r="AW529">
        <v>395.11</v>
      </c>
      <c r="AX529">
        <v>21.55</v>
      </c>
      <c r="AY529">
        <v>91.58</v>
      </c>
      <c r="AZ529">
        <v>50.94</v>
      </c>
      <c r="BA529">
        <v>255.58</v>
      </c>
      <c r="BB529">
        <v>17.66</v>
      </c>
      <c r="BC529">
        <v>7.59</v>
      </c>
      <c r="BD529">
        <v>-4.58</v>
      </c>
      <c r="BE529">
        <v>-7.08</v>
      </c>
      <c r="BF529">
        <v>39.51</v>
      </c>
    </row>
    <row r="530" spans="1:58" x14ac:dyDescent="0.3">
      <c r="A530" s="25">
        <v>18</v>
      </c>
      <c r="B530">
        <v>6.79</v>
      </c>
      <c r="C530">
        <v>4.1150623237647338E-3</v>
      </c>
      <c r="D530">
        <v>9.6250610284666655E-3</v>
      </c>
      <c r="E530">
        <v>6.3170690393870247E-3</v>
      </c>
      <c r="F530">
        <v>0.13327620736725687</v>
      </c>
      <c r="G530">
        <v>6.4366350148959278E-3</v>
      </c>
      <c r="H530">
        <v>9.9638312924085577E-6</v>
      </c>
      <c r="I530">
        <v>1.1010033578111455E-2</v>
      </c>
      <c r="J530">
        <v>2.5288203820132919E-2</v>
      </c>
      <c r="K530">
        <v>2.7071729621474049E-2</v>
      </c>
      <c r="L530">
        <v>3.4674132897581779E-3</v>
      </c>
      <c r="M530">
        <v>7.8216075645407175E-3</v>
      </c>
      <c r="N530">
        <v>1.2713848729113318E-2</v>
      </c>
      <c r="O530">
        <v>9.6449886910514836E-3</v>
      </c>
      <c r="P530">
        <v>5.0715901278359553E-3</v>
      </c>
      <c r="Q530">
        <v>8.5888225740561753E-3</v>
      </c>
      <c r="R530">
        <v>2.4939469724898619E-2</v>
      </c>
      <c r="S530">
        <v>3.5869792652670806E-4</v>
      </c>
      <c r="T530">
        <v>1.2952980680131125E-4</v>
      </c>
      <c r="U530">
        <v>0.12921096419995418</v>
      </c>
      <c r="V530">
        <v>9.9638312924085577E-6</v>
      </c>
      <c r="W530">
        <v>8.3197991291611446E-3</v>
      </c>
      <c r="X530">
        <v>4.9819156462042783E-5</v>
      </c>
      <c r="Y530">
        <v>0.4429421201040224</v>
      </c>
      <c r="Z530">
        <v>1.2454789115510696E-3</v>
      </c>
      <c r="AA530">
        <v>4.184809142811594E-4</v>
      </c>
      <c r="AB530">
        <v>0.16715323376144595</v>
      </c>
      <c r="AC530">
        <v>2.1920428843298827E-3</v>
      </c>
      <c r="AD530">
        <v>8.5519563982742644E-2</v>
      </c>
      <c r="AE530">
        <v>7.6721500951545894E-6</v>
      </c>
      <c r="AF530">
        <v>3.9187748473042856E-2</v>
      </c>
      <c r="AG530">
        <v>10.33</v>
      </c>
      <c r="AH530">
        <v>17.55</v>
      </c>
      <c r="AI530">
        <v>1.4645835616711339E-3</v>
      </c>
      <c r="AJ530">
        <v>173.5</v>
      </c>
      <c r="AK530">
        <v>167.21</v>
      </c>
      <c r="AL530">
        <v>6.6159839781592816E-3</v>
      </c>
      <c r="AM530">
        <v>0.7</v>
      </c>
      <c r="AN530">
        <v>343.32</v>
      </c>
      <c r="AO530">
        <v>1497.42</v>
      </c>
      <c r="AP530">
        <v>6.45</v>
      </c>
      <c r="AQ530">
        <v>12.77</v>
      </c>
      <c r="AR530">
        <v>0.87</v>
      </c>
      <c r="AS530">
        <v>136.4</v>
      </c>
      <c r="AT530">
        <v>9.19</v>
      </c>
      <c r="AU530">
        <v>4.34</v>
      </c>
      <c r="AV530">
        <v>1174.1400000000001</v>
      </c>
      <c r="AW530">
        <v>397.47</v>
      </c>
      <c r="AX530">
        <v>20.170000000000002</v>
      </c>
      <c r="AY530">
        <v>87.08</v>
      </c>
      <c r="AZ530">
        <v>45.48</v>
      </c>
      <c r="BA530">
        <v>225.68</v>
      </c>
      <c r="BB530">
        <v>16.72</v>
      </c>
      <c r="BC530">
        <v>7.45</v>
      </c>
      <c r="BD530">
        <v>-4.0199999999999996</v>
      </c>
      <c r="BE530">
        <v>-5.48</v>
      </c>
      <c r="BF530">
        <v>27.41</v>
      </c>
    </row>
    <row r="531" spans="1:58" x14ac:dyDescent="0.3">
      <c r="A531" s="25">
        <v>19</v>
      </c>
      <c r="B531">
        <v>6.45</v>
      </c>
      <c r="C531">
        <v>4.1869236491980828E-3</v>
      </c>
      <c r="D531">
        <v>8.2354365992491213E-3</v>
      </c>
      <c r="E531">
        <v>8.6506686966902543E-3</v>
      </c>
      <c r="F531">
        <v>0.142545718784062</v>
      </c>
      <c r="G531">
        <v>8.0624232253153176E-3</v>
      </c>
      <c r="H531">
        <v>3.4602674786761019E-5</v>
      </c>
      <c r="I531">
        <v>1.2733784321528054E-2</v>
      </c>
      <c r="J531">
        <v>2.7076593020640496E-2</v>
      </c>
      <c r="K531">
        <v>2.7561030467655151E-2</v>
      </c>
      <c r="L531">
        <v>4.2042249865914634E-3</v>
      </c>
      <c r="M531">
        <v>6.8340282703853008E-3</v>
      </c>
      <c r="N531">
        <v>1.1003650582190003E-2</v>
      </c>
      <c r="O531">
        <v>1.1280471980484092E-2</v>
      </c>
      <c r="P531">
        <v>6.055468087683178E-3</v>
      </c>
      <c r="Q531">
        <v>7.1454523434661497E-3</v>
      </c>
      <c r="R531">
        <v>2.453329642381356E-2</v>
      </c>
      <c r="S531">
        <v>2.7682139829408815E-4</v>
      </c>
      <c r="T531">
        <v>1.0380802436028304E-4</v>
      </c>
      <c r="U531">
        <v>0.13386044741258499</v>
      </c>
      <c r="V531">
        <v>0</v>
      </c>
      <c r="W531">
        <v>7.2146576930396718E-3</v>
      </c>
      <c r="X531">
        <v>0</v>
      </c>
      <c r="Y531">
        <v>0.47448917801346047</v>
      </c>
      <c r="Z531">
        <v>7.9586152009550337E-4</v>
      </c>
      <c r="AA531">
        <v>5.1904012180141522E-4</v>
      </c>
      <c r="AB531">
        <v>0.17050468001176491</v>
      </c>
      <c r="AC531">
        <v>2.5259952594335541E-3</v>
      </c>
      <c r="AD531">
        <v>7.7821415595425533E-2</v>
      </c>
      <c r="AE531">
        <v>1.4706136784373432E-5</v>
      </c>
      <c r="AF531">
        <v>4.0329417463969966E-2</v>
      </c>
      <c r="AG531">
        <v>3.47</v>
      </c>
      <c r="AH531">
        <v>14.92</v>
      </c>
      <c r="AI531">
        <v>2.9208117787504974E-3</v>
      </c>
      <c r="AJ531">
        <v>141.16</v>
      </c>
      <c r="AK531">
        <v>167.02</v>
      </c>
      <c r="AL531">
        <v>7.3703697295800967E-3</v>
      </c>
      <c r="AM531">
        <v>0.64</v>
      </c>
      <c r="AN531">
        <v>281.13</v>
      </c>
      <c r="AO531">
        <v>1439.17</v>
      </c>
      <c r="AP531">
        <v>9.06</v>
      </c>
      <c r="AQ531">
        <v>10.53</v>
      </c>
      <c r="AR531">
        <v>0.81</v>
      </c>
      <c r="AS531">
        <v>120.54</v>
      </c>
      <c r="AT531">
        <v>10.33</v>
      </c>
      <c r="AU531">
        <v>1.6</v>
      </c>
      <c r="AV531">
        <v>1139.99</v>
      </c>
      <c r="AW531">
        <v>333.78</v>
      </c>
      <c r="AX531">
        <v>39.79</v>
      </c>
      <c r="AY531">
        <v>92.16</v>
      </c>
      <c r="AZ531">
        <v>43.66</v>
      </c>
      <c r="BA531">
        <v>215.15</v>
      </c>
      <c r="BB531">
        <v>21.36</v>
      </c>
      <c r="BC531">
        <v>6.82</v>
      </c>
      <c r="BD531">
        <v>-3.06</v>
      </c>
      <c r="BE531">
        <v>-8.09</v>
      </c>
      <c r="BF531">
        <v>27.7</v>
      </c>
    </row>
    <row r="532" spans="1:58" x14ac:dyDescent="0.3">
      <c r="A532" s="25">
        <v>20</v>
      </c>
      <c r="B532">
        <v>6.05</v>
      </c>
      <c r="C532">
        <v>3.2954671483118652E-3</v>
      </c>
      <c r="D532">
        <v>8.6189140802002632E-3</v>
      </c>
      <c r="E532">
        <v>6.670152256919689E-3</v>
      </c>
      <c r="F532">
        <v>0.12109257410840185</v>
      </c>
      <c r="G532">
        <v>5.5452572207170814E-3</v>
      </c>
      <c r="H532">
        <v>3.1687184118383317E-5</v>
      </c>
      <c r="I532">
        <v>1.0234960470237812E-2</v>
      </c>
      <c r="J532">
        <v>2.2339464803460239E-2</v>
      </c>
      <c r="K532">
        <v>2.4589254875865458E-2</v>
      </c>
      <c r="L532">
        <v>3.6915569497916567E-3</v>
      </c>
      <c r="M532">
        <v>7.113772834577055E-3</v>
      </c>
      <c r="N532">
        <v>1.2183722293518386E-2</v>
      </c>
      <c r="O532">
        <v>8.6822884484370304E-3</v>
      </c>
      <c r="P532">
        <v>4.8322955780534561E-3</v>
      </c>
      <c r="Q532">
        <v>7.2088343869322049E-3</v>
      </c>
      <c r="R532">
        <v>2.2751398196999225E-2</v>
      </c>
      <c r="S532">
        <v>2.2181028882868324E-4</v>
      </c>
      <c r="T532">
        <v>6.3374368236766634E-5</v>
      </c>
      <c r="U532">
        <v>0.12169463060665114</v>
      </c>
      <c r="V532">
        <v>1.5843592059191658E-5</v>
      </c>
      <c r="W532">
        <v>7.414801083701697E-3</v>
      </c>
      <c r="X532">
        <v>0</v>
      </c>
      <c r="Y532">
        <v>0.49557171601945593</v>
      </c>
      <c r="Z532">
        <v>8.2386678707796631E-4</v>
      </c>
      <c r="AA532">
        <v>2.5349747294706654E-4</v>
      </c>
      <c r="AB532">
        <v>0.15197173503176639</v>
      </c>
      <c r="AC532">
        <v>1.9329182312213826E-3</v>
      </c>
      <c r="AD532">
        <v>5.3804838633014877E-2</v>
      </c>
      <c r="AE532">
        <v>2.0279797835765326E-5</v>
      </c>
      <c r="AF532">
        <v>3.4982651266695183E-2</v>
      </c>
      <c r="AG532">
        <v>3.12</v>
      </c>
      <c r="AH532">
        <v>17.760000000000002</v>
      </c>
      <c r="AI532">
        <v>2.6859641617947619E-3</v>
      </c>
      <c r="AJ532">
        <v>146.58000000000001</v>
      </c>
      <c r="AK532">
        <v>148.6</v>
      </c>
      <c r="AL532">
        <v>1.116973240173012E-2</v>
      </c>
      <c r="AM532">
        <v>0.72</v>
      </c>
      <c r="AN532">
        <v>308.73</v>
      </c>
      <c r="AO532">
        <v>1698.66</v>
      </c>
      <c r="AP532">
        <v>7.39</v>
      </c>
      <c r="AQ532">
        <v>11.32</v>
      </c>
      <c r="AR532">
        <v>0.87</v>
      </c>
      <c r="AS532">
        <v>118.4</v>
      </c>
      <c r="AT532">
        <v>11.49</v>
      </c>
      <c r="AU532">
        <v>5.21</v>
      </c>
      <c r="AV532">
        <v>1281.4000000000001</v>
      </c>
      <c r="AW532">
        <v>328.06</v>
      </c>
      <c r="AX532">
        <v>20.100000000000001</v>
      </c>
      <c r="AY532">
        <v>82.89</v>
      </c>
      <c r="AZ532">
        <v>44.82</v>
      </c>
      <c r="BA532">
        <v>206.37</v>
      </c>
      <c r="BB532">
        <v>32.06</v>
      </c>
      <c r="BC532">
        <v>6.6</v>
      </c>
      <c r="BD532">
        <v>-5.84</v>
      </c>
      <c r="BE532">
        <v>-9.2799999999999994</v>
      </c>
      <c r="BF532">
        <v>30.78</v>
      </c>
    </row>
    <row r="533" spans="1:58" x14ac:dyDescent="0.3">
      <c r="A533" s="25">
        <v>21</v>
      </c>
      <c r="B533">
        <v>6.24</v>
      </c>
      <c r="C533">
        <v>2.8572209766500791E-3</v>
      </c>
      <c r="D533">
        <v>9.2415377043801612E-3</v>
      </c>
      <c r="E533">
        <v>6.5210258653688414E-3</v>
      </c>
      <c r="F533">
        <v>0.1161480833378903</v>
      </c>
      <c r="G533">
        <v>6.1245693662164381E-3</v>
      </c>
      <c r="H533">
        <v>5.4683655055503911E-5</v>
      </c>
      <c r="I533">
        <v>1.0184830754087604E-2</v>
      </c>
      <c r="J533">
        <v>2.2174222125006835E-2</v>
      </c>
      <c r="K533">
        <v>2.2201563952534586E-2</v>
      </c>
      <c r="L533">
        <v>4.1286159566905449E-3</v>
      </c>
      <c r="M533">
        <v>7.7240662765899271E-3</v>
      </c>
      <c r="N533">
        <v>1.209875868103024E-2</v>
      </c>
      <c r="O533">
        <v>8.2982446546727186E-3</v>
      </c>
      <c r="P533">
        <v>4.2106414392738007E-3</v>
      </c>
      <c r="Q533">
        <v>7.2592552086181436E-3</v>
      </c>
      <c r="R533">
        <v>2.127194181659102E-2</v>
      </c>
      <c r="S533">
        <v>4.2379832668015528E-4</v>
      </c>
      <c r="T533">
        <v>2.3240553398589162E-4</v>
      </c>
      <c r="U533">
        <v>0.1163804888718762</v>
      </c>
      <c r="V533">
        <v>4.1012741291627935E-5</v>
      </c>
      <c r="W533">
        <v>8.4212828785476014E-3</v>
      </c>
      <c r="X533">
        <v>4.1012741291627935E-5</v>
      </c>
      <c r="Y533">
        <v>0.45638978509323563</v>
      </c>
      <c r="Z533">
        <v>1.1346858424017062E-3</v>
      </c>
      <c r="AA533">
        <v>5.7417837808279104E-4</v>
      </c>
      <c r="AB533">
        <v>0.14868485809591514</v>
      </c>
      <c r="AC533">
        <v>3.1443101656914749E-3</v>
      </c>
      <c r="AD533">
        <v>7.4738885547109973E-2</v>
      </c>
      <c r="AE533">
        <v>1.6405096516651174E-5</v>
      </c>
      <c r="AF533">
        <v>3.7266910920325913E-2</v>
      </c>
      <c r="AG533">
        <v>9.0399999999999991</v>
      </c>
      <c r="AH533">
        <v>19.440000000000001</v>
      </c>
      <c r="AI533">
        <v>2.2812653797779844E-3</v>
      </c>
      <c r="AJ533">
        <v>165.15</v>
      </c>
      <c r="AK533">
        <v>145.99</v>
      </c>
      <c r="AL533">
        <v>1.0444578115601247E-2</v>
      </c>
      <c r="AM533">
        <v>0.65</v>
      </c>
      <c r="AN533">
        <v>321.58999999999997</v>
      </c>
      <c r="AO533">
        <v>1520.37</v>
      </c>
      <c r="AP533">
        <v>5.4</v>
      </c>
      <c r="AQ533">
        <v>10.53</v>
      </c>
      <c r="AR533">
        <v>0.87</v>
      </c>
      <c r="AS533">
        <v>67.5</v>
      </c>
      <c r="AT533">
        <v>7.46</v>
      </c>
      <c r="AU533">
        <v>0.6</v>
      </c>
      <c r="AV533">
        <v>1141.8900000000001</v>
      </c>
      <c r="AW533">
        <v>347.15</v>
      </c>
      <c r="AX533">
        <v>41.98</v>
      </c>
      <c r="AY533">
        <v>75.08</v>
      </c>
      <c r="AZ533">
        <v>45.29</v>
      </c>
      <c r="BA533">
        <v>223.15</v>
      </c>
      <c r="BB533">
        <v>23.17</v>
      </c>
      <c r="BC533">
        <v>6.46</v>
      </c>
      <c r="BD533">
        <v>-4.96</v>
      </c>
      <c r="BE533">
        <v>-8.67</v>
      </c>
      <c r="BF533">
        <v>34.82</v>
      </c>
    </row>
    <row r="534" spans="1:58" x14ac:dyDescent="0.3">
      <c r="A534" s="25">
        <v>22</v>
      </c>
      <c r="B534">
        <v>7.64</v>
      </c>
      <c r="C534">
        <v>5.2168594506107327E-3</v>
      </c>
      <c r="D534">
        <v>7.789310834877404E-3</v>
      </c>
      <c r="E534">
        <v>8.8866502365575924E-3</v>
      </c>
      <c r="F534">
        <v>0.16602205472305673</v>
      </c>
      <c r="G534">
        <v>7.6813758117613195E-3</v>
      </c>
      <c r="H534">
        <v>1.7989170519347354E-5</v>
      </c>
      <c r="I534">
        <v>1.3599812912626599E-2</v>
      </c>
      <c r="J534">
        <v>4.2652323301372572E-2</v>
      </c>
      <c r="K534">
        <v>3.4952958319091905E-2</v>
      </c>
      <c r="L534">
        <v>4.1015308784111961E-3</v>
      </c>
      <c r="M534">
        <v>1.1045350698879275E-2</v>
      </c>
      <c r="N534">
        <v>1.7035744481821942E-2</v>
      </c>
      <c r="O534">
        <v>1.4013563834571589E-2</v>
      </c>
      <c r="P534">
        <v>6.3681663638489629E-3</v>
      </c>
      <c r="Q534">
        <v>6.8718631383906884E-3</v>
      </c>
      <c r="R534">
        <v>2.5652557160589326E-2</v>
      </c>
      <c r="S534">
        <v>4.137509219449891E-4</v>
      </c>
      <c r="T534">
        <v>3.2380506934825233E-4</v>
      </c>
      <c r="U534">
        <v>0.1652485203907248</v>
      </c>
      <c r="V534">
        <v>3.5978341038694708E-5</v>
      </c>
      <c r="W534">
        <v>1.181888503121121E-2</v>
      </c>
      <c r="X534">
        <v>0</v>
      </c>
      <c r="Y534">
        <v>0.41545989314432713</v>
      </c>
      <c r="Z534">
        <v>1.4211444710284409E-3</v>
      </c>
      <c r="AA534">
        <v>8.4549101440932559E-4</v>
      </c>
      <c r="AB534">
        <v>0.21757901743150623</v>
      </c>
      <c r="AC534">
        <v>3.4539207397146919E-3</v>
      </c>
      <c r="AD534">
        <v>6.9186349817409926E-2</v>
      </c>
      <c r="AE534">
        <v>1.4751119825864829E-5</v>
      </c>
      <c r="AF534">
        <v>3.5780460162981885E-2</v>
      </c>
      <c r="AG534">
        <v>8.09</v>
      </c>
      <c r="AH534">
        <v>18.68</v>
      </c>
      <c r="AI534">
        <v>2.3869830362122004E-3</v>
      </c>
      <c r="AJ534">
        <v>171.23</v>
      </c>
      <c r="AK534">
        <v>216.16</v>
      </c>
      <c r="AL534">
        <v>6.9078414794293838E-3</v>
      </c>
      <c r="AM534">
        <v>0.91</v>
      </c>
      <c r="AN534">
        <v>320.5</v>
      </c>
      <c r="AO534">
        <v>1645.68</v>
      </c>
      <c r="AP534">
        <v>12.03</v>
      </c>
      <c r="AQ534">
        <v>9.69</v>
      </c>
      <c r="AR534">
        <v>0.91</v>
      </c>
      <c r="AS534">
        <v>107.23</v>
      </c>
      <c r="AT534">
        <v>6.25</v>
      </c>
      <c r="AU534">
        <v>6.15</v>
      </c>
      <c r="AV534">
        <v>935.38</v>
      </c>
      <c r="AW534">
        <v>401.78</v>
      </c>
      <c r="AX534">
        <v>12.37</v>
      </c>
      <c r="AY534">
        <v>85.83</v>
      </c>
      <c r="AZ534">
        <v>48.96</v>
      </c>
      <c r="BA534">
        <v>242.27</v>
      </c>
      <c r="BB534">
        <v>18.75</v>
      </c>
      <c r="BC534">
        <v>8.2899999999999991</v>
      </c>
      <c r="BD534">
        <v>-1.42</v>
      </c>
      <c r="BE534">
        <v>-6.09</v>
      </c>
      <c r="BF534">
        <v>38.54</v>
      </c>
    </row>
    <row r="535" spans="1:58" x14ac:dyDescent="0.3">
      <c r="A535" s="25">
        <v>23</v>
      </c>
      <c r="B535">
        <v>6.62</v>
      </c>
      <c r="C535">
        <v>2.3610121168923734E-3</v>
      </c>
      <c r="D535">
        <v>7.3503207412687101E-3</v>
      </c>
      <c r="E535">
        <v>7.3503207412687101E-3</v>
      </c>
      <c r="F535">
        <v>0.12134711332858161</v>
      </c>
      <c r="G535">
        <v>4.8556664290805417E-3</v>
      </c>
      <c r="H535">
        <v>0</v>
      </c>
      <c r="I535">
        <v>9.7558802565930157E-3</v>
      </c>
      <c r="J535">
        <v>1.9289023521026374E-2</v>
      </c>
      <c r="K535">
        <v>2.6238417676407697E-2</v>
      </c>
      <c r="L535">
        <v>4.1429080541696365E-3</v>
      </c>
      <c r="M535">
        <v>9.2213114754098359E-3</v>
      </c>
      <c r="N535">
        <v>1.3765146115466857E-2</v>
      </c>
      <c r="O535">
        <v>6.9493941553813261E-3</v>
      </c>
      <c r="P535">
        <v>5.0784034212401994E-3</v>
      </c>
      <c r="Q535">
        <v>9.5331432644333563E-3</v>
      </c>
      <c r="R535">
        <v>2.8465787598004277E-2</v>
      </c>
      <c r="S535">
        <v>4.9002138275124735E-4</v>
      </c>
      <c r="T535">
        <v>3.1183178902352104E-4</v>
      </c>
      <c r="U535">
        <v>0.12593549536707058</v>
      </c>
      <c r="V535">
        <v>1.3364219529579473E-4</v>
      </c>
      <c r="W535">
        <v>1.0156806842480399E-2</v>
      </c>
      <c r="X535">
        <v>8.9094796863863155E-5</v>
      </c>
      <c r="Y535">
        <v>0.39277441197434071</v>
      </c>
      <c r="Z535">
        <v>1.7818959372772631E-3</v>
      </c>
      <c r="AA535">
        <v>1.2918745545260157E-3</v>
      </c>
      <c r="AB535">
        <v>0.16175160370634356</v>
      </c>
      <c r="AC535">
        <v>3.0737704918032786E-3</v>
      </c>
      <c r="AD535">
        <v>8.7892017106200995E-2</v>
      </c>
      <c r="AE535">
        <v>4.989308624376337E-5</v>
      </c>
      <c r="AF535">
        <v>3.6796151104775479E-2</v>
      </c>
      <c r="AG535">
        <v>10.49</v>
      </c>
      <c r="AH535">
        <v>20.99</v>
      </c>
      <c r="AI535">
        <v>6.0343905915894516E-3</v>
      </c>
      <c r="AJ535">
        <v>78.63</v>
      </c>
      <c r="AK535">
        <v>157.72</v>
      </c>
      <c r="AL535">
        <v>9.6667854597291512E-3</v>
      </c>
      <c r="AM535">
        <v>0.72</v>
      </c>
      <c r="AN535">
        <v>394.6</v>
      </c>
      <c r="AO535">
        <v>1770.92</v>
      </c>
      <c r="AP535">
        <v>6.67</v>
      </c>
      <c r="AQ535">
        <v>9.09</v>
      </c>
      <c r="AR535">
        <v>0.79</v>
      </c>
      <c r="AS535">
        <v>18.75</v>
      </c>
      <c r="AT535">
        <v>11.06</v>
      </c>
      <c r="AU535">
        <v>7.71</v>
      </c>
      <c r="AV535">
        <v>987.41</v>
      </c>
      <c r="AW535">
        <v>444.27</v>
      </c>
      <c r="AX535">
        <v>0</v>
      </c>
      <c r="AY535">
        <v>85.53</v>
      </c>
      <c r="AZ535">
        <v>47.47</v>
      </c>
      <c r="BA535">
        <v>261.11</v>
      </c>
      <c r="BB535">
        <v>31.34</v>
      </c>
      <c r="BC535">
        <v>6.88</v>
      </c>
      <c r="BD535">
        <v>-3.21</v>
      </c>
      <c r="BE535">
        <v>-5.2</v>
      </c>
      <c r="BF535">
        <v>34.1</v>
      </c>
    </row>
    <row r="536" spans="1:58" x14ac:dyDescent="0.3">
      <c r="A536" s="26" t="s">
        <v>93</v>
      </c>
      <c r="B536" s="27">
        <v>145.90999999999997</v>
      </c>
      <c r="C536" s="27">
        <v>0.16828689937812344</v>
      </c>
      <c r="D536" s="27">
        <v>0.22494740235397587</v>
      </c>
      <c r="E536" s="27">
        <v>0.29452023188917414</v>
      </c>
      <c r="F536" s="27">
        <v>5.1535635024417994</v>
      </c>
      <c r="G536" s="27">
        <v>0.21767104739843512</v>
      </c>
      <c r="H536" s="27">
        <v>7.2384272487679318E-4</v>
      </c>
      <c r="I536" s="27">
        <v>0.38084808998499986</v>
      </c>
      <c r="J536" s="27">
        <v>1.208447694459416</v>
      </c>
      <c r="K536" s="27">
        <v>1.1374481735676312</v>
      </c>
      <c r="L536" s="27">
        <v>0.10647030070462188</v>
      </c>
      <c r="M536" s="27">
        <v>0.21919147141231582</v>
      </c>
      <c r="N536" s="27">
        <v>0.36081903082129202</v>
      </c>
      <c r="O536" s="27">
        <v>0.43140276231133412</v>
      </c>
      <c r="P536" s="27">
        <v>0.27461746562558575</v>
      </c>
      <c r="Q536" s="27">
        <v>0.18229109259372897</v>
      </c>
      <c r="R536" s="27">
        <v>0.77185163345518726</v>
      </c>
      <c r="S536" s="27">
        <v>9.3970520201157211E-3</v>
      </c>
      <c r="T536" s="27">
        <v>1.7519147759899201E-2</v>
      </c>
      <c r="U536" s="27">
        <v>4.0841051238830604</v>
      </c>
      <c r="V536" s="27">
        <v>2.2926615935640929E-3</v>
      </c>
      <c r="W536" s="27">
        <v>0.24840033278589488</v>
      </c>
      <c r="X536" s="27">
        <v>2.8127574272494272E-3</v>
      </c>
      <c r="Y536" s="27">
        <v>13.093738136850289</v>
      </c>
      <c r="Z536" s="27">
        <v>6.033429062489664E-2</v>
      </c>
      <c r="AA536" s="27">
        <v>2.7246460893787683E-2</v>
      </c>
      <c r="AB536" s="27">
        <v>6.1275169239770895</v>
      </c>
      <c r="AC536" s="27">
        <v>0.11076409904574849</v>
      </c>
      <c r="AD536" s="27">
        <v>1.6499981466163114</v>
      </c>
      <c r="AE536" s="27">
        <v>7.1932517400561638E-4</v>
      </c>
      <c r="AF536" s="27">
        <v>0.85172728570822009</v>
      </c>
      <c r="AG536" s="27">
        <v>186.34999999999997</v>
      </c>
      <c r="AH536" s="27">
        <v>346.48</v>
      </c>
      <c r="AI536" s="27">
        <v>6.970944623142046E-2</v>
      </c>
      <c r="AJ536" s="27">
        <v>2674.9900000000002</v>
      </c>
      <c r="AK536" s="27">
        <v>6128.5700000000006</v>
      </c>
      <c r="AL536" s="27">
        <v>0.36715905529956266</v>
      </c>
      <c r="AM536" s="27">
        <v>16.189999999999998</v>
      </c>
      <c r="AN536" s="27">
        <v>6609.8099999999986</v>
      </c>
      <c r="AO536" s="27">
        <v>32538.620000000003</v>
      </c>
      <c r="AP536" s="27">
        <v>172.38000000000002</v>
      </c>
      <c r="AQ536" s="27">
        <v>482.11</v>
      </c>
      <c r="AR536" s="27">
        <v>18.399999999999999</v>
      </c>
      <c r="AS536" s="27">
        <v>2414.59</v>
      </c>
      <c r="AT536" s="27">
        <v>211.59999999999997</v>
      </c>
      <c r="AU536" s="27">
        <v>126.08</v>
      </c>
      <c r="AV536" s="27">
        <v>33164.000000000007</v>
      </c>
      <c r="AW536" s="27">
        <v>9526.6899999999987</v>
      </c>
      <c r="AX536" s="27">
        <v>494.55</v>
      </c>
      <c r="AY536" s="27">
        <v>1810.3899999999999</v>
      </c>
      <c r="AZ536" s="27">
        <v>1005.2200000000001</v>
      </c>
      <c r="BA536" s="27">
        <v>4267.84</v>
      </c>
      <c r="BB536" s="27">
        <v>461.39000000000004</v>
      </c>
      <c r="BC536" s="27">
        <v>154.46</v>
      </c>
      <c r="BD536" s="27">
        <v>-115.5</v>
      </c>
      <c r="BE536" s="27">
        <v>-213.08999999999997</v>
      </c>
      <c r="BF536" s="27">
        <v>905.34</v>
      </c>
    </row>
    <row r="537" spans="1:58" x14ac:dyDescent="0.3">
      <c r="A537" s="25">
        <v>1</v>
      </c>
      <c r="B537">
        <v>6.73</v>
      </c>
      <c r="C537">
        <v>1.4403450666255873E-2</v>
      </c>
      <c r="D537">
        <v>7.2402372333050915E-3</v>
      </c>
      <c r="E537">
        <v>2.3646306708773011E-2</v>
      </c>
      <c r="F537">
        <v>0.32515597319571748</v>
      </c>
      <c r="G537">
        <v>1.3748748363244242E-2</v>
      </c>
      <c r="H537">
        <v>1.1553570053146423E-4</v>
      </c>
      <c r="I537">
        <v>1.7330355079719632E-2</v>
      </c>
      <c r="J537">
        <v>9.3737965031194637E-2</v>
      </c>
      <c r="K537">
        <v>8.2415466379111152E-2</v>
      </c>
      <c r="L537">
        <v>4.813987522144343E-3</v>
      </c>
      <c r="M537">
        <v>9.3583917430486024E-3</v>
      </c>
      <c r="N537">
        <v>9.5509512439343764E-3</v>
      </c>
      <c r="O537">
        <v>2.7073865824539783E-2</v>
      </c>
      <c r="P537">
        <v>1.9255950088577372E-2</v>
      </c>
      <c r="Q537">
        <v>4.5444042209042594E-3</v>
      </c>
      <c r="R537">
        <v>2.9962258337826387E-2</v>
      </c>
      <c r="S537">
        <v>2.6958330124008317E-4</v>
      </c>
      <c r="T537">
        <v>3.5430948162982361E-3</v>
      </c>
      <c r="U537">
        <v>0.24343372101979513</v>
      </c>
      <c r="V537">
        <v>3.0809520141723791E-4</v>
      </c>
      <c r="W537">
        <v>1.347916506200416E-2</v>
      </c>
      <c r="X537">
        <v>1.5404760070861895E-4</v>
      </c>
      <c r="Y537">
        <v>0.65955480243395204</v>
      </c>
      <c r="Z537">
        <v>3.5045829161210813E-3</v>
      </c>
      <c r="AA537">
        <v>1.3094046060232612E-3</v>
      </c>
      <c r="AB537">
        <v>0.3682893013941308</v>
      </c>
      <c r="AC537">
        <v>5.7767850265732111E-3</v>
      </c>
      <c r="AD537">
        <v>5.1297851035970114E-2</v>
      </c>
      <c r="AE537">
        <v>5.7382731263960566E-5</v>
      </c>
      <c r="AF537">
        <v>2.6919818223831164E-2</v>
      </c>
      <c r="AG537">
        <v>8.59</v>
      </c>
      <c r="AH537">
        <v>9.83</v>
      </c>
      <c r="AI537">
        <v>7.4200878071324031E-3</v>
      </c>
      <c r="AJ537">
        <v>108.03</v>
      </c>
      <c r="AK537">
        <v>388.47</v>
      </c>
      <c r="AL537">
        <v>1.2939998459523993E-2</v>
      </c>
      <c r="AM537">
        <v>0.94</v>
      </c>
      <c r="AN537">
        <v>6.01</v>
      </c>
      <c r="AO537">
        <v>1025.71</v>
      </c>
      <c r="AP537">
        <v>8.94</v>
      </c>
      <c r="AQ537">
        <v>266.39999999999998</v>
      </c>
      <c r="AR537">
        <v>0.78</v>
      </c>
      <c r="AS537">
        <v>100</v>
      </c>
      <c r="AT537">
        <v>5.95</v>
      </c>
      <c r="AU537">
        <v>5.84</v>
      </c>
      <c r="AV537">
        <v>2169.92</v>
      </c>
      <c r="AW537">
        <v>452.17</v>
      </c>
      <c r="AX537">
        <v>9.7200000000000006</v>
      </c>
      <c r="AY537">
        <v>76.61</v>
      </c>
      <c r="AZ537">
        <v>43.15</v>
      </c>
      <c r="BA537">
        <v>143.74</v>
      </c>
      <c r="BB537">
        <v>14.88</v>
      </c>
      <c r="BC537">
        <v>6.67</v>
      </c>
      <c r="BD537">
        <v>-6.59</v>
      </c>
      <c r="BE537">
        <v>-10.81</v>
      </c>
      <c r="BF537">
        <v>45.24</v>
      </c>
    </row>
    <row r="538" spans="1:58" x14ac:dyDescent="0.3">
      <c r="A538" s="25">
        <v>2</v>
      </c>
      <c r="B538">
        <v>7.6</v>
      </c>
      <c r="C538">
        <v>1.5408036167366333E-2</v>
      </c>
      <c r="D538">
        <v>8.3498639110578029E-3</v>
      </c>
      <c r="E538">
        <v>2.0171149144254278E-2</v>
      </c>
      <c r="F538">
        <v>0.33722378557918531</v>
      </c>
      <c r="G538">
        <v>1.3735756792914149E-2</v>
      </c>
      <c r="H538">
        <v>5.7664806015592562E-5</v>
      </c>
      <c r="I538">
        <v>1.845273792498962E-2</v>
      </c>
      <c r="J538">
        <v>9.6161830511602153E-2</v>
      </c>
      <c r="K538">
        <v>9.2517414771416714E-2</v>
      </c>
      <c r="L538">
        <v>4.9591733173409607E-3</v>
      </c>
      <c r="M538">
        <v>9.5146929925727722E-3</v>
      </c>
      <c r="N538">
        <v>1.1636757853946579E-2</v>
      </c>
      <c r="O538">
        <v>2.907459519306177E-2</v>
      </c>
      <c r="P538">
        <v>1.434700373667943E-2</v>
      </c>
      <c r="Q538">
        <v>4.4863219080131011E-3</v>
      </c>
      <c r="R538">
        <v>3.0320155002998572E-2</v>
      </c>
      <c r="S538">
        <v>4.7285140932785903E-4</v>
      </c>
      <c r="T538">
        <v>8.3037320662453294E-4</v>
      </c>
      <c r="U538">
        <v>0.25435945933477877</v>
      </c>
      <c r="V538">
        <v>3.5752179729667391E-4</v>
      </c>
      <c r="W538">
        <v>1.1175439405821838E-2</v>
      </c>
      <c r="X538">
        <v>6.9197767218711083E-5</v>
      </c>
      <c r="Y538">
        <v>0.56712183420214979</v>
      </c>
      <c r="Z538">
        <v>2.6179821931079025E-3</v>
      </c>
      <c r="AA538">
        <v>9.9183466346819209E-4</v>
      </c>
      <c r="AB538">
        <v>0.37685104027310051</v>
      </c>
      <c r="AC538">
        <v>4.8553766665128941E-3</v>
      </c>
      <c r="AD538">
        <v>9.842229090741339E-2</v>
      </c>
      <c r="AE538">
        <v>1.2916916547492736E-5</v>
      </c>
      <c r="AF538">
        <v>4.6650828066614386E-2</v>
      </c>
      <c r="AG538">
        <v>13.89</v>
      </c>
      <c r="AH538">
        <v>8.92</v>
      </c>
      <c r="AI538">
        <v>1.9671771924159248E-3</v>
      </c>
      <c r="AJ538">
        <v>72.97</v>
      </c>
      <c r="AK538">
        <v>381.08</v>
      </c>
      <c r="AL538">
        <v>9.4800941089634178E-3</v>
      </c>
      <c r="AM538">
        <v>0.6</v>
      </c>
      <c r="AN538">
        <v>328.23</v>
      </c>
      <c r="AO538">
        <v>1361.03</v>
      </c>
      <c r="AP538">
        <v>8.59</v>
      </c>
      <c r="AQ538">
        <v>15.02</v>
      </c>
      <c r="AR538">
        <v>0.76</v>
      </c>
      <c r="AS538">
        <v>143.22999999999999</v>
      </c>
      <c r="AT538">
        <v>7.66</v>
      </c>
      <c r="AU538">
        <v>0.47</v>
      </c>
      <c r="AV538">
        <v>1631.15</v>
      </c>
      <c r="AW538">
        <v>431.31</v>
      </c>
      <c r="AX538">
        <v>2.2999999999999998</v>
      </c>
      <c r="AY538">
        <v>81.819999999999993</v>
      </c>
      <c r="AZ538">
        <v>42.58</v>
      </c>
      <c r="BA538">
        <v>174.37</v>
      </c>
      <c r="BB538">
        <v>11.31</v>
      </c>
      <c r="BC538">
        <v>7.98</v>
      </c>
      <c r="BD538">
        <v>-5.24</v>
      </c>
      <c r="BE538">
        <v>-11.57</v>
      </c>
      <c r="BF538">
        <v>46.11</v>
      </c>
    </row>
    <row r="539" spans="1:58" x14ac:dyDescent="0.3">
      <c r="A539" s="25">
        <v>3</v>
      </c>
      <c r="B539">
        <v>6.78</v>
      </c>
      <c r="C539">
        <v>6.9271644378802715E-3</v>
      </c>
      <c r="D539">
        <v>1.0507135862323611E-2</v>
      </c>
      <c r="E539">
        <v>1.1815511069014786E-2</v>
      </c>
      <c r="F539">
        <v>0.21385111813905699</v>
      </c>
      <c r="G539">
        <v>1.015395482493458E-2</v>
      </c>
      <c r="H539">
        <v>3.2107367035366262E-5</v>
      </c>
      <c r="I539">
        <v>1.6928609269396863E-2</v>
      </c>
      <c r="J539">
        <v>5.3579168740267455E-2</v>
      </c>
      <c r="K539">
        <v>4.3826556003274952E-2</v>
      </c>
      <c r="L539">
        <v>5.121125042140919E-3</v>
      </c>
      <c r="M539">
        <v>9.1746801303559094E-3</v>
      </c>
      <c r="N539">
        <v>1.4343966223049879E-2</v>
      </c>
      <c r="O539">
        <v>2.086978857298807E-2</v>
      </c>
      <c r="P539">
        <v>8.9097943523141383E-3</v>
      </c>
      <c r="Q539">
        <v>7.3606138928577159E-3</v>
      </c>
      <c r="R539">
        <v>2.809394615594548E-2</v>
      </c>
      <c r="S539">
        <v>3.2910051211250423E-4</v>
      </c>
      <c r="T539">
        <v>7.7057680884879038E-4</v>
      </c>
      <c r="U539">
        <v>0.1720794336260455</v>
      </c>
      <c r="V539">
        <v>4.8161050553049399E-5</v>
      </c>
      <c r="W539">
        <v>1.0322518501870255E-2</v>
      </c>
      <c r="X539">
        <v>1.1237578462378193E-4</v>
      </c>
      <c r="Y539">
        <v>0.51362155046475411</v>
      </c>
      <c r="Z539">
        <v>2.5204283122762516E-3</v>
      </c>
      <c r="AA539">
        <v>1.2441604726204428E-3</v>
      </c>
      <c r="AB539">
        <v>0.25303013276396269</v>
      </c>
      <c r="AC539">
        <v>4.5833266442985342E-3</v>
      </c>
      <c r="AD539">
        <v>8.4249731100801084E-2</v>
      </c>
      <c r="AE539">
        <v>1.4127241495561157E-5</v>
      </c>
      <c r="AF539">
        <v>4.1426530317381326E-2</v>
      </c>
      <c r="AG539">
        <v>11.09</v>
      </c>
      <c r="AH539">
        <v>13.81</v>
      </c>
      <c r="AI539">
        <v>1.3439341156828435E-3</v>
      </c>
      <c r="AJ539">
        <v>121.02</v>
      </c>
      <c r="AK539">
        <v>252.54</v>
      </c>
      <c r="AL539">
        <v>1.5162704082451718E-2</v>
      </c>
      <c r="AM539">
        <v>0.65</v>
      </c>
      <c r="AN539">
        <v>318.06</v>
      </c>
      <c r="AO539">
        <v>1451.47</v>
      </c>
      <c r="AP539">
        <v>5.42</v>
      </c>
      <c r="AQ539">
        <v>9.76</v>
      </c>
      <c r="AR539">
        <v>0.78</v>
      </c>
      <c r="AS539">
        <v>107.71</v>
      </c>
      <c r="AT539">
        <v>9.6300000000000008</v>
      </c>
      <c r="AU539">
        <v>6.61</v>
      </c>
      <c r="AV539">
        <v>1232.19</v>
      </c>
      <c r="AW539">
        <v>425.69</v>
      </c>
      <c r="AX539">
        <v>53.58</v>
      </c>
      <c r="AY539">
        <v>75.98</v>
      </c>
      <c r="AZ539">
        <v>40.869999999999997</v>
      </c>
      <c r="BA539">
        <v>195.08</v>
      </c>
      <c r="BB539">
        <v>19.38</v>
      </c>
      <c r="BC539">
        <v>7.07</v>
      </c>
      <c r="BD539">
        <v>-3.62</v>
      </c>
      <c r="BE539">
        <v>-10.83</v>
      </c>
      <c r="BF539">
        <v>46.9</v>
      </c>
    </row>
    <row r="540" spans="1:58" x14ac:dyDescent="0.3">
      <c r="A540" s="25">
        <v>4</v>
      </c>
      <c r="B540">
        <v>6.53</v>
      </c>
      <c r="C540">
        <v>3.9946456991683966E-3</v>
      </c>
      <c r="D540">
        <v>9.8443247573173683E-3</v>
      </c>
      <c r="E540">
        <v>7.0723146811134414E-3</v>
      </c>
      <c r="F540">
        <v>0.13010529422304667</v>
      </c>
      <c r="G540">
        <v>7.1355544547150518E-3</v>
      </c>
      <c r="H540">
        <v>1.0539962266935085E-5</v>
      </c>
      <c r="I540">
        <v>1.1446399021891502E-2</v>
      </c>
      <c r="J540">
        <v>2.7087703026023167E-2</v>
      </c>
      <c r="K540">
        <v>2.5527788610516775E-2</v>
      </c>
      <c r="L540">
        <v>3.8049263783635654E-3</v>
      </c>
      <c r="M540">
        <v>7.1460944169819875E-3</v>
      </c>
      <c r="N540">
        <v>9.9497243799867192E-3</v>
      </c>
      <c r="O540">
        <v>1.1867997512568906E-2</v>
      </c>
      <c r="P540">
        <v>4.5216438125151512E-3</v>
      </c>
      <c r="Q540">
        <v>6.5031567186989471E-3</v>
      </c>
      <c r="R540">
        <v>1.878221275967832E-2</v>
      </c>
      <c r="S540">
        <v>2.002592830717666E-4</v>
      </c>
      <c r="T540">
        <v>1.4755947173709119E-4</v>
      </c>
      <c r="U540">
        <v>0.11627686372882785</v>
      </c>
      <c r="V540">
        <v>4.2159849067740338E-5</v>
      </c>
      <c r="W540">
        <v>7.5360730208585856E-3</v>
      </c>
      <c r="X540">
        <v>3.161988680080525E-5</v>
      </c>
      <c r="Y540">
        <v>0.50975473507804847</v>
      </c>
      <c r="Z540">
        <v>1.5599144155063924E-3</v>
      </c>
      <c r="AA540">
        <v>4.848382642790139E-4</v>
      </c>
      <c r="AB540">
        <v>0.15840509290976737</v>
      </c>
      <c r="AC540">
        <v>2.9195695479410184E-3</v>
      </c>
      <c r="AD540">
        <v>7.6899564699558373E-2</v>
      </c>
      <c r="AE540">
        <v>2.634990566733771E-5</v>
      </c>
      <c r="AF540">
        <v>4.3941102690852364E-2</v>
      </c>
      <c r="AG540">
        <v>8.1</v>
      </c>
      <c r="AH540">
        <v>15.77</v>
      </c>
      <c r="AI540">
        <v>1.6178842079745354E-3</v>
      </c>
      <c r="AJ540">
        <v>93.58</v>
      </c>
      <c r="AK540">
        <v>155.62</v>
      </c>
      <c r="AL540">
        <v>2.1659622458551599E-2</v>
      </c>
      <c r="AM540">
        <v>0.57999999999999996</v>
      </c>
      <c r="AN540">
        <v>405.33</v>
      </c>
      <c r="AO540">
        <v>1485.75</v>
      </c>
      <c r="AP540">
        <v>11.54</v>
      </c>
      <c r="AQ540">
        <v>10.92</v>
      </c>
      <c r="AR540">
        <v>0.75</v>
      </c>
      <c r="AS540">
        <v>77.62</v>
      </c>
      <c r="AT540">
        <v>8.91</v>
      </c>
      <c r="AU540">
        <v>12.76</v>
      </c>
      <c r="AV540">
        <v>1220.67</v>
      </c>
      <c r="AW540">
        <v>334.08</v>
      </c>
      <c r="AX540">
        <v>52.41</v>
      </c>
      <c r="AY540">
        <v>71.58</v>
      </c>
      <c r="AZ540">
        <v>40.83</v>
      </c>
      <c r="BA540">
        <v>199.68</v>
      </c>
      <c r="BB540">
        <v>18.489999999999998</v>
      </c>
      <c r="BC540">
        <v>6.79</v>
      </c>
      <c r="BD540">
        <v>-3.61</v>
      </c>
      <c r="BE540">
        <v>-12.27</v>
      </c>
      <c r="BF540">
        <v>47.2</v>
      </c>
    </row>
    <row r="541" spans="1:58" x14ac:dyDescent="0.3">
      <c r="A541" s="25">
        <v>5</v>
      </c>
      <c r="B541">
        <v>4.62</v>
      </c>
      <c r="C541">
        <v>1.4007569550119005E-2</v>
      </c>
      <c r="D541">
        <v>1.1939599672246283E-2</v>
      </c>
      <c r="E541">
        <v>2.4932693433220181E-2</v>
      </c>
      <c r="F541">
        <v>0.55312341488157946</v>
      </c>
      <c r="G541">
        <v>1.3890514651371493E-2</v>
      </c>
      <c r="H541">
        <v>3.9018299582504195E-5</v>
      </c>
      <c r="I541">
        <v>3.4414140231768697E-2</v>
      </c>
      <c r="J541">
        <v>0.14647469663272075</v>
      </c>
      <c r="K541">
        <v>0.14624058683522573</v>
      </c>
      <c r="L541">
        <v>1.0730032385188654E-2</v>
      </c>
      <c r="M541">
        <v>1.6348667525069256E-2</v>
      </c>
      <c r="N541">
        <v>2.1616137968707323E-2</v>
      </c>
      <c r="O541">
        <v>3.7691677396699048E-2</v>
      </c>
      <c r="P541">
        <v>4.7407233992742596E-2</v>
      </c>
      <c r="Q541">
        <v>9.9106480939560662E-3</v>
      </c>
      <c r="R541">
        <v>7.4915135198408048E-2</v>
      </c>
      <c r="S541">
        <v>7.4134769206757973E-4</v>
      </c>
      <c r="T541">
        <v>2.41913457411526E-3</v>
      </c>
      <c r="U541">
        <v>0.33934215146903896</v>
      </c>
      <c r="V541">
        <v>3.5116469624253775E-4</v>
      </c>
      <c r="W541">
        <v>1.9860314487494635E-2</v>
      </c>
      <c r="X541">
        <v>3.5116469624253775E-4</v>
      </c>
      <c r="Y541">
        <v>0.77306956962815565</v>
      </c>
      <c r="Z541">
        <v>9.1302821023059814E-3</v>
      </c>
      <c r="AA541">
        <v>4.3310312536579652E-3</v>
      </c>
      <c r="AB541">
        <v>0.62152249404970927</v>
      </c>
      <c r="AC541">
        <v>1.5724374731749192E-2</v>
      </c>
      <c r="AD541">
        <v>7.2183854227632765E-2</v>
      </c>
      <c r="AE541">
        <v>5.501580241133091E-5</v>
      </c>
      <c r="AF541">
        <v>2.8405322096063054E-2</v>
      </c>
      <c r="AG541">
        <v>7.95</v>
      </c>
      <c r="AH541">
        <v>9.81</v>
      </c>
      <c r="AI541">
        <v>9.2247063872956409E-3</v>
      </c>
      <c r="AJ541">
        <v>37.89</v>
      </c>
      <c r="AK541">
        <v>670.72</v>
      </c>
      <c r="AL541">
        <v>1.2758983963478871E-2</v>
      </c>
      <c r="AM541">
        <v>0.71</v>
      </c>
      <c r="AN541">
        <v>308.33</v>
      </c>
      <c r="AO541">
        <v>1079.5</v>
      </c>
      <c r="AP541">
        <v>6.28</v>
      </c>
      <c r="AQ541">
        <v>6.23</v>
      </c>
      <c r="AR541">
        <v>0.73</v>
      </c>
      <c r="AS541">
        <v>98.95</v>
      </c>
      <c r="AT541">
        <v>7.95</v>
      </c>
      <c r="AU541">
        <v>0.61</v>
      </c>
      <c r="AV541">
        <v>2533.87</v>
      </c>
      <c r="AW541">
        <v>722.81</v>
      </c>
      <c r="AX541">
        <v>0</v>
      </c>
      <c r="AY541">
        <v>66.13</v>
      </c>
      <c r="AZ541">
        <v>42.51</v>
      </c>
      <c r="BA541">
        <v>119.87</v>
      </c>
      <c r="BB541">
        <v>12.23</v>
      </c>
      <c r="BC541">
        <v>5.19</v>
      </c>
      <c r="BD541">
        <v>-8.15</v>
      </c>
      <c r="BE541">
        <v>-10.43</v>
      </c>
      <c r="BF541">
        <v>34.86</v>
      </c>
    </row>
    <row r="542" spans="1:58" x14ac:dyDescent="0.3">
      <c r="A542" s="25">
        <v>6</v>
      </c>
      <c r="B542">
        <v>4.88</v>
      </c>
      <c r="C542">
        <v>9.3768740118846429E-3</v>
      </c>
      <c r="D542">
        <v>1.7172763451998037E-2</v>
      </c>
      <c r="E542">
        <v>2.2869759581311672E-2</v>
      </c>
      <c r="F542">
        <v>0.41040178814806738</v>
      </c>
      <c r="G542">
        <v>1.3601918988169873E-2</v>
      </c>
      <c r="H542">
        <v>2.7258354685711169E-5</v>
      </c>
      <c r="I542">
        <v>3.2301150302567735E-2</v>
      </c>
      <c r="J542">
        <v>9.6603609006160385E-2</v>
      </c>
      <c r="K542">
        <v>8.9134819822275529E-2</v>
      </c>
      <c r="L542">
        <v>8.6136400806847303E-3</v>
      </c>
      <c r="M542">
        <v>1.5673553944283922E-2</v>
      </c>
      <c r="N542">
        <v>3.4645368805538895E-2</v>
      </c>
      <c r="O542">
        <v>3.0093223573025133E-2</v>
      </c>
      <c r="P542">
        <v>3.1592433080739245E-2</v>
      </c>
      <c r="Q542">
        <v>1.0903341874284468E-2</v>
      </c>
      <c r="R542">
        <v>6.6919260753420917E-2</v>
      </c>
      <c r="S542">
        <v>5.4516709371422339E-4</v>
      </c>
      <c r="T542">
        <v>2.6168020498282723E-3</v>
      </c>
      <c r="U542">
        <v>0.27915281033636807</v>
      </c>
      <c r="V542">
        <v>1.6355012811426702E-4</v>
      </c>
      <c r="W542">
        <v>1.8999073215940687E-2</v>
      </c>
      <c r="X542">
        <v>2.7258354685711169E-4</v>
      </c>
      <c r="Y542">
        <v>0.77304693888676879</v>
      </c>
      <c r="Z542">
        <v>6.4874884151992582E-3</v>
      </c>
      <c r="AA542">
        <v>2.1261516654854712E-3</v>
      </c>
      <c r="AB542">
        <v>0.48885133293354416</v>
      </c>
      <c r="AC542">
        <v>1.0685275036798779E-2</v>
      </c>
      <c r="AD542">
        <v>4.9964564138908575E-2</v>
      </c>
      <c r="AE542">
        <v>4.961020552799433E-5</v>
      </c>
      <c r="AF542">
        <v>2.540478656708281E-2</v>
      </c>
      <c r="AG542">
        <v>7.69</v>
      </c>
      <c r="AH542">
        <v>14.83</v>
      </c>
      <c r="AI542">
        <v>5.0962219920405605E-3</v>
      </c>
      <c r="AJ542">
        <v>94.59</v>
      </c>
      <c r="AK542">
        <v>500.75</v>
      </c>
      <c r="AL542">
        <v>1.6409529520798126E-2</v>
      </c>
      <c r="AM542">
        <v>0.78</v>
      </c>
      <c r="AN542">
        <v>229.13</v>
      </c>
      <c r="AO542">
        <v>1023.26</v>
      </c>
      <c r="AP542">
        <v>11.24</v>
      </c>
      <c r="AQ542">
        <v>6.71</v>
      </c>
      <c r="AR542">
        <v>0.9</v>
      </c>
      <c r="AS542">
        <v>102</v>
      </c>
      <c r="AT542">
        <v>9.6300000000000008</v>
      </c>
      <c r="AU542">
        <v>0.28000000000000003</v>
      </c>
      <c r="AV542">
        <v>1695.47</v>
      </c>
      <c r="AW542">
        <v>424.3</v>
      </c>
      <c r="AX542">
        <v>0</v>
      </c>
      <c r="AY542">
        <v>75.849999999999994</v>
      </c>
      <c r="AZ542">
        <v>44.02</v>
      </c>
      <c r="BA542">
        <v>126.28</v>
      </c>
      <c r="BB542">
        <v>19.600000000000001</v>
      </c>
      <c r="BC542">
        <v>5.0599999999999996</v>
      </c>
      <c r="BD542">
        <v>-5.2</v>
      </c>
      <c r="BE542">
        <v>-6.48</v>
      </c>
      <c r="BF542">
        <v>44.35</v>
      </c>
    </row>
    <row r="543" spans="1:58" x14ac:dyDescent="0.3">
      <c r="A543" s="25">
        <v>7</v>
      </c>
      <c r="B543">
        <v>4.57</v>
      </c>
      <c r="C543">
        <v>6.5543071161048693E-3</v>
      </c>
      <c r="D543">
        <v>9.9011873456052273E-3</v>
      </c>
      <c r="E543">
        <v>2.1595346242728505E-2</v>
      </c>
      <c r="F543">
        <v>0.26163439317873932</v>
      </c>
      <c r="G543">
        <v>1.141525221133158E-2</v>
      </c>
      <c r="H543">
        <v>3.9843812255956652E-5</v>
      </c>
      <c r="I543">
        <v>2.1874252928520202E-2</v>
      </c>
      <c r="J543">
        <v>5.0780938720216752E-2</v>
      </c>
      <c r="K543">
        <v>5.2334847398199061E-2</v>
      </c>
      <c r="L543">
        <v>4.3828193481552317E-3</v>
      </c>
      <c r="M543">
        <v>9.3632958801498131E-3</v>
      </c>
      <c r="N543">
        <v>1.9045342258347277E-2</v>
      </c>
      <c r="O543">
        <v>2.2292612957207747E-2</v>
      </c>
      <c r="P543">
        <v>2.4643397880309188E-2</v>
      </c>
      <c r="Q543">
        <v>9.2238425372539647E-3</v>
      </c>
      <c r="R543">
        <v>3.6676229181608094E-2</v>
      </c>
      <c r="S543">
        <v>4.5820384094350148E-4</v>
      </c>
      <c r="T543">
        <v>2.5898477966371822E-4</v>
      </c>
      <c r="U543">
        <v>0.19405928759263685</v>
      </c>
      <c r="V543">
        <v>5.9765718383934975E-5</v>
      </c>
      <c r="W543">
        <v>1.0140250219140967E-2</v>
      </c>
      <c r="X543">
        <v>5.9765718383934975E-5</v>
      </c>
      <c r="Y543">
        <v>0.73894334209897206</v>
      </c>
      <c r="Z543">
        <v>2.8687544824288788E-3</v>
      </c>
      <c r="AA543">
        <v>1.1953143676786994E-3</v>
      </c>
      <c r="AB543">
        <v>0.306976651526018</v>
      </c>
      <c r="AC543">
        <v>5.7175870587297794E-3</v>
      </c>
      <c r="AD543">
        <v>4.2573113395489678E-2</v>
      </c>
      <c r="AE543">
        <v>4.0640688501075783E-5</v>
      </c>
      <c r="AF543">
        <v>2.723324567694637E-2</v>
      </c>
      <c r="AG543">
        <v>7.44</v>
      </c>
      <c r="AH543">
        <v>12.79</v>
      </c>
      <c r="AI543">
        <v>3.8662443222567534E-3</v>
      </c>
      <c r="AJ543">
        <v>73.28</v>
      </c>
      <c r="AK543">
        <v>304.36</v>
      </c>
      <c r="AL543">
        <v>1.8507450792891865E-2</v>
      </c>
      <c r="AM543">
        <v>0.69</v>
      </c>
      <c r="AN543">
        <v>237.44</v>
      </c>
      <c r="AO543">
        <v>1205.43</v>
      </c>
      <c r="AP543">
        <v>5.81</v>
      </c>
      <c r="AQ543">
        <v>7.45</v>
      </c>
      <c r="AR543">
        <v>0.73</v>
      </c>
      <c r="AS543">
        <v>101.15</v>
      </c>
      <c r="AT543">
        <v>10.66</v>
      </c>
      <c r="AU543">
        <v>2.4</v>
      </c>
      <c r="AV543">
        <v>1786.84</v>
      </c>
      <c r="AW543">
        <v>318.07</v>
      </c>
      <c r="AX543">
        <v>0</v>
      </c>
      <c r="AY543">
        <v>78.56</v>
      </c>
      <c r="AZ543">
        <v>37.46</v>
      </c>
      <c r="BA543">
        <v>136.49</v>
      </c>
      <c r="BB543">
        <v>20.34</v>
      </c>
      <c r="BC543">
        <v>4.87</v>
      </c>
      <c r="BD543">
        <v>-5.68</v>
      </c>
      <c r="BE543">
        <v>-3.92</v>
      </c>
      <c r="BF543">
        <v>30.36</v>
      </c>
    </row>
    <row r="544" spans="1:58" x14ac:dyDescent="0.3">
      <c r="A544" s="25">
        <v>8</v>
      </c>
      <c r="B544">
        <v>5.1100000000000003</v>
      </c>
      <c r="C544">
        <v>7.198534736124718E-3</v>
      </c>
      <c r="D544">
        <v>8.504777725717368E-3</v>
      </c>
      <c r="E544">
        <v>1.7350314492198038E-2</v>
      </c>
      <c r="F544">
        <v>0.21959080518521673</v>
      </c>
      <c r="G544">
        <v>9.4844599679118572E-3</v>
      </c>
      <c r="H544">
        <v>2.8396586730275022E-5</v>
      </c>
      <c r="I544">
        <v>1.7975039400264087E-2</v>
      </c>
      <c r="J544">
        <v>4.1572602973122631E-2</v>
      </c>
      <c r="K544">
        <v>3.6872967869262113E-2</v>
      </c>
      <c r="L544">
        <v>3.833539208587128E-3</v>
      </c>
      <c r="M544">
        <v>1.083329783759992E-2</v>
      </c>
      <c r="N544">
        <v>2.2220329116440205E-2</v>
      </c>
      <c r="O544">
        <v>1.9536851670429213E-2</v>
      </c>
      <c r="P544">
        <v>1.3147619656117335E-2</v>
      </c>
      <c r="Q544">
        <v>9.2572872740696571E-3</v>
      </c>
      <c r="R544">
        <v>4.7308713492638182E-2</v>
      </c>
      <c r="S544">
        <v>8.0930272181283815E-4</v>
      </c>
      <c r="T544">
        <v>8.3769930854311317E-4</v>
      </c>
      <c r="U544">
        <v>0.17019494256790335</v>
      </c>
      <c r="V544">
        <v>2.8396586730275022E-5</v>
      </c>
      <c r="W544">
        <v>1.2508696454686146E-2</v>
      </c>
      <c r="X544">
        <v>2.5556928057247517E-4</v>
      </c>
      <c r="Y544">
        <v>0.65819028552767955</v>
      </c>
      <c r="Z544">
        <v>2.1865371782311765E-3</v>
      </c>
      <c r="AA544">
        <v>1.1358634692110008E-3</v>
      </c>
      <c r="AB544">
        <v>0.27104542034047507</v>
      </c>
      <c r="AC544">
        <v>4.486660703383453E-3</v>
      </c>
      <c r="AD544">
        <v>3.6645795175419917E-2</v>
      </c>
      <c r="AE544">
        <v>3.6915562749357531E-5</v>
      </c>
      <c r="AF544">
        <v>2.4818616802260367E-2</v>
      </c>
      <c r="AG544">
        <v>4.88</v>
      </c>
      <c r="AH544">
        <v>17.420000000000002</v>
      </c>
      <c r="AI544">
        <v>2.3319277022901849E-3</v>
      </c>
      <c r="AJ544">
        <v>700.54</v>
      </c>
      <c r="AK544">
        <v>267.91000000000003</v>
      </c>
      <c r="AL544">
        <v>2.3285201118825517E-2</v>
      </c>
      <c r="AM544">
        <v>0.83</v>
      </c>
      <c r="AN544">
        <v>234.64</v>
      </c>
      <c r="AO544">
        <v>1272.3900000000001</v>
      </c>
      <c r="AP544">
        <v>3.77</v>
      </c>
      <c r="AQ544">
        <v>5.92</v>
      </c>
      <c r="AR544">
        <v>0.79</v>
      </c>
      <c r="AS544">
        <v>88.33</v>
      </c>
      <c r="AT544">
        <v>9.51</v>
      </c>
      <c r="AU544">
        <v>2.96</v>
      </c>
      <c r="AV544">
        <v>1347.01</v>
      </c>
      <c r="AW544">
        <v>335.39</v>
      </c>
      <c r="AX544">
        <v>7.42</v>
      </c>
      <c r="AY544">
        <v>72.72</v>
      </c>
      <c r="AZ544">
        <v>42.68</v>
      </c>
      <c r="BA544">
        <v>153.71</v>
      </c>
      <c r="BB544">
        <v>32.56</v>
      </c>
      <c r="BC544">
        <v>5.4</v>
      </c>
      <c r="BD544">
        <v>-3.99</v>
      </c>
      <c r="BE544">
        <v>-8.3800000000000008</v>
      </c>
      <c r="BF544">
        <v>34.39</v>
      </c>
    </row>
    <row r="545" spans="1:58" x14ac:dyDescent="0.3">
      <c r="A545" s="25">
        <v>9</v>
      </c>
      <c r="B545">
        <v>5.51</v>
      </c>
      <c r="C545">
        <v>9.1293041441507898E-3</v>
      </c>
      <c r="D545">
        <v>1.0752291547555375E-2</v>
      </c>
      <c r="E545">
        <v>1.3463418232788035E-2</v>
      </c>
      <c r="F545">
        <v>0.24521864222349274</v>
      </c>
      <c r="G545">
        <v>1.1397797901182199E-2</v>
      </c>
      <c r="H545">
        <v>0</v>
      </c>
      <c r="I545">
        <v>1.7963519669500747E-2</v>
      </c>
      <c r="J545">
        <v>5.7136533815311412E-2</v>
      </c>
      <c r="K545">
        <v>5.0201951273491821E-2</v>
      </c>
      <c r="L545">
        <v>4.8689622102137545E-3</v>
      </c>
      <c r="M545">
        <v>9.1108611054757389E-3</v>
      </c>
      <c r="N545">
        <v>1.5141734752217775E-2</v>
      </c>
      <c r="O545">
        <v>2.421570978034341E-2</v>
      </c>
      <c r="P545">
        <v>1.3463418232788035E-2</v>
      </c>
      <c r="Q545">
        <v>8.4469117131738634E-3</v>
      </c>
      <c r="R545">
        <v>3.5226203869349514E-2</v>
      </c>
      <c r="S545">
        <v>4.2418988952619836E-4</v>
      </c>
      <c r="T545">
        <v>1.5123291713542723E-3</v>
      </c>
      <c r="U545">
        <v>0.18666199443020232</v>
      </c>
      <c r="V545">
        <v>7.3772154700208411E-5</v>
      </c>
      <c r="W545">
        <v>1.1121152321056418E-2</v>
      </c>
      <c r="X545">
        <v>3.319746961509378E-4</v>
      </c>
      <c r="Y545">
        <v>0.78235370059571019</v>
      </c>
      <c r="Z545">
        <v>3.7254938123605246E-3</v>
      </c>
      <c r="AA545">
        <v>1.9918481769056269E-3</v>
      </c>
      <c r="AB545">
        <v>0.28710278305453607</v>
      </c>
      <c r="AC545">
        <v>6.3075192268678189E-3</v>
      </c>
      <c r="AD545">
        <v>6.0290293428745319E-2</v>
      </c>
      <c r="AE545">
        <v>4.0390254698364102E-5</v>
      </c>
      <c r="AF545">
        <v>2.9619520112133674E-2</v>
      </c>
      <c r="AG545">
        <v>5.66</v>
      </c>
      <c r="AH545">
        <v>13</v>
      </c>
      <c r="AI545">
        <v>2.972464543258147E-3</v>
      </c>
      <c r="AJ545">
        <v>70.400000000000006</v>
      </c>
      <c r="AK545">
        <v>269.64999999999998</v>
      </c>
      <c r="AL545">
        <v>1.9402076686154811E-2</v>
      </c>
      <c r="AM545">
        <v>0.77</v>
      </c>
      <c r="AN545">
        <v>217.93</v>
      </c>
      <c r="AO545">
        <v>1443.28</v>
      </c>
      <c r="AP545">
        <v>10.33</v>
      </c>
      <c r="AQ545">
        <v>12.29</v>
      </c>
      <c r="AR545">
        <v>0.8</v>
      </c>
      <c r="AS545">
        <v>87.44</v>
      </c>
      <c r="AT545">
        <v>9.51</v>
      </c>
      <c r="AU545">
        <v>10.56</v>
      </c>
      <c r="AV545">
        <v>1765.75</v>
      </c>
      <c r="AW545">
        <v>362.01</v>
      </c>
      <c r="AX545">
        <v>20.440000000000001</v>
      </c>
      <c r="AY545">
        <v>64.42</v>
      </c>
      <c r="AZ545">
        <v>38.880000000000003</v>
      </c>
      <c r="BA545">
        <v>136.09</v>
      </c>
      <c r="BB545">
        <v>23.57</v>
      </c>
      <c r="BC545">
        <v>6.08</v>
      </c>
      <c r="BD545">
        <v>-2.08</v>
      </c>
      <c r="BE545">
        <v>-1.48</v>
      </c>
      <c r="BF545">
        <v>29.75</v>
      </c>
    </row>
    <row r="546" spans="1:58" x14ac:dyDescent="0.3">
      <c r="A546" s="25">
        <v>10</v>
      </c>
      <c r="B546">
        <v>6.13</v>
      </c>
      <c r="C546">
        <v>3.3581194531062605E-3</v>
      </c>
      <c r="D546">
        <v>7.7039210983025977E-3</v>
      </c>
      <c r="E546">
        <v>7.3370677126691408E-3</v>
      </c>
      <c r="F546">
        <v>0.15515076263174976</v>
      </c>
      <c r="G546">
        <v>6.5187024677945057E-3</v>
      </c>
      <c r="H546">
        <v>1.4109745601286808E-5</v>
      </c>
      <c r="I546">
        <v>1.2331917655524671E-2</v>
      </c>
      <c r="J546">
        <v>2.5129456915891805E-2</v>
      </c>
      <c r="K546">
        <v>2.7048382317666812E-2</v>
      </c>
      <c r="L546">
        <v>3.2029122514921054E-3</v>
      </c>
      <c r="M546">
        <v>8.9879079480196973E-3</v>
      </c>
      <c r="N546">
        <v>1.1569991393055184E-2</v>
      </c>
      <c r="O546">
        <v>1.1485332919447462E-2</v>
      </c>
      <c r="P546">
        <v>7.083092291845978E-3</v>
      </c>
      <c r="Q546">
        <v>7.7321405895051714E-3</v>
      </c>
      <c r="R546">
        <v>4.5659136765764115E-2</v>
      </c>
      <c r="S546">
        <v>2.8219491202573617E-4</v>
      </c>
      <c r="T546">
        <v>1.8342669281672851E-4</v>
      </c>
      <c r="U546">
        <v>0.13048692732070041</v>
      </c>
      <c r="V546">
        <v>1.4109745601286808E-5</v>
      </c>
      <c r="W546">
        <v>9.4676392984634483E-3</v>
      </c>
      <c r="X546">
        <v>1.552072016141549E-4</v>
      </c>
      <c r="Y546">
        <v>0.56145499696640466</v>
      </c>
      <c r="Z546">
        <v>2.29988853300975E-3</v>
      </c>
      <c r="AA546">
        <v>1.1993283761093788E-3</v>
      </c>
      <c r="AB546">
        <v>0.18895771309243295</v>
      </c>
      <c r="AC546">
        <v>4.3316918995950507E-3</v>
      </c>
      <c r="AD546">
        <v>7.5458919475681854E-2</v>
      </c>
      <c r="AE546">
        <v>2.7090711554470672E-5</v>
      </c>
      <c r="AF546">
        <v>4.2879516882310613E-2</v>
      </c>
      <c r="AG546">
        <v>4.41</v>
      </c>
      <c r="AH546">
        <v>16.14</v>
      </c>
      <c r="AI546">
        <v>2.2898706136328362E-3</v>
      </c>
      <c r="AJ546">
        <v>109.77</v>
      </c>
      <c r="AK546">
        <v>176.39</v>
      </c>
      <c r="AL546">
        <v>1.6832926502335165E-2</v>
      </c>
      <c r="AM546">
        <v>0.55000000000000004</v>
      </c>
      <c r="AN546">
        <v>267.39999999999998</v>
      </c>
      <c r="AO546">
        <v>1309.03</v>
      </c>
      <c r="AP546">
        <v>8.25</v>
      </c>
      <c r="AQ546">
        <v>9.16</v>
      </c>
      <c r="AR546">
        <v>0.77</v>
      </c>
      <c r="AS546">
        <v>101.54</v>
      </c>
      <c r="AT546">
        <v>9.81</v>
      </c>
      <c r="AU546">
        <v>7.09</v>
      </c>
      <c r="AV546">
        <v>1220.67</v>
      </c>
      <c r="AW546">
        <v>374.99</v>
      </c>
      <c r="AX546">
        <v>44.21</v>
      </c>
      <c r="AY546">
        <v>78.819999999999993</v>
      </c>
      <c r="AZ546">
        <v>45.85</v>
      </c>
      <c r="BA546">
        <v>190.8</v>
      </c>
      <c r="BB546">
        <v>33.86</v>
      </c>
      <c r="BC546">
        <v>6.39</v>
      </c>
      <c r="BD546">
        <v>-5.65</v>
      </c>
      <c r="BE546">
        <v>-7.52</v>
      </c>
      <c r="BF546">
        <v>40.57</v>
      </c>
    </row>
    <row r="547" spans="1:58" x14ac:dyDescent="0.3">
      <c r="A547" s="25">
        <v>11</v>
      </c>
      <c r="B547">
        <v>6.95</v>
      </c>
      <c r="C547">
        <v>9.9018950703796231E-3</v>
      </c>
      <c r="D547">
        <v>9.1782950460057282E-3</v>
      </c>
      <c r="E547">
        <v>1.3283773079032356E-2</v>
      </c>
      <c r="F547">
        <v>0.25028944000974956</v>
      </c>
      <c r="G547">
        <v>1.1052038267016026E-2</v>
      </c>
      <c r="H547">
        <v>2.285052708549144E-5</v>
      </c>
      <c r="I547">
        <v>1.812046797879471E-2</v>
      </c>
      <c r="J547">
        <v>6.7607092803607341E-2</v>
      </c>
      <c r="K547">
        <v>5.5511547133020533E-2</v>
      </c>
      <c r="L547">
        <v>4.0673938212174758E-3</v>
      </c>
      <c r="M547">
        <v>9.7647919078666743E-3</v>
      </c>
      <c r="N547">
        <v>1.332947413320334E-2</v>
      </c>
      <c r="O547">
        <v>2.5760160867710682E-2</v>
      </c>
      <c r="P547">
        <v>9.3306318932423367E-3</v>
      </c>
      <c r="Q547">
        <v>6.6495033818780086E-3</v>
      </c>
      <c r="R547">
        <v>3.0756809457071477E-2</v>
      </c>
      <c r="S547">
        <v>3.6560843336786304E-4</v>
      </c>
      <c r="T547">
        <v>8.378526598013527E-4</v>
      </c>
      <c r="U547">
        <v>0.19837304247151302</v>
      </c>
      <c r="V547">
        <v>2.5135579794040584E-4</v>
      </c>
      <c r="W547">
        <v>1.1219608798976296E-2</v>
      </c>
      <c r="X547">
        <v>1.9042105904576198E-4</v>
      </c>
      <c r="Y547">
        <v>0.63066693071720192</v>
      </c>
      <c r="Z547">
        <v>3.4351959051855461E-3</v>
      </c>
      <c r="AA547">
        <v>1.7366400584973493E-3</v>
      </c>
      <c r="AB547">
        <v>0.29075772347815487</v>
      </c>
      <c r="AC547">
        <v>5.2403875449393697E-3</v>
      </c>
      <c r="AD547">
        <v>7.1552617147035522E-2</v>
      </c>
      <c r="AE547">
        <v>1.27201267442569E-5</v>
      </c>
      <c r="AF547">
        <v>4.2090670891475231E-2</v>
      </c>
      <c r="AG547">
        <v>11.43</v>
      </c>
      <c r="AH547">
        <v>12.22</v>
      </c>
      <c r="AI547">
        <v>1.3385838766680886E-3</v>
      </c>
      <c r="AJ547">
        <v>90.61</v>
      </c>
      <c r="AK547">
        <v>264.44</v>
      </c>
      <c r="AL547">
        <v>1.4342514167326794E-2</v>
      </c>
      <c r="AM547">
        <v>0.69</v>
      </c>
      <c r="AN547">
        <v>313.13</v>
      </c>
      <c r="AO547">
        <v>1388.03</v>
      </c>
      <c r="AP547">
        <v>7.28</v>
      </c>
      <c r="AQ547">
        <v>9.3800000000000008</v>
      </c>
      <c r="AR547">
        <v>0.8</v>
      </c>
      <c r="AS547">
        <v>105.07</v>
      </c>
      <c r="AT547">
        <v>7.75</v>
      </c>
      <c r="AU547">
        <v>27.42</v>
      </c>
      <c r="AV547">
        <v>1331.52</v>
      </c>
      <c r="AW547">
        <v>415.77</v>
      </c>
      <c r="AX547">
        <v>41.29</v>
      </c>
      <c r="AY547">
        <v>71.09</v>
      </c>
      <c r="AZ547">
        <v>40.729999999999997</v>
      </c>
      <c r="BA547">
        <v>174.34</v>
      </c>
      <c r="BB547">
        <v>11.74</v>
      </c>
      <c r="BC547">
        <v>7.34</v>
      </c>
      <c r="BD547">
        <v>-4.47</v>
      </c>
      <c r="BE547">
        <v>-14.81</v>
      </c>
      <c r="BF547">
        <v>33.72</v>
      </c>
    </row>
    <row r="548" spans="1:58" x14ac:dyDescent="0.3">
      <c r="A548" s="25">
        <v>12</v>
      </c>
      <c r="B548">
        <v>7.63</v>
      </c>
      <c r="C548">
        <v>1.5641694838065545E-2</v>
      </c>
      <c r="D548">
        <v>7.058905957156119E-3</v>
      </c>
      <c r="E548">
        <v>1.8829587850974761E-2</v>
      </c>
      <c r="F548">
        <v>0.30162372352910266</v>
      </c>
      <c r="G548">
        <v>1.3592335044052477E-2</v>
      </c>
      <c r="H548">
        <v>0</v>
      </c>
      <c r="I548">
        <v>1.6780228056961694E-2</v>
      </c>
      <c r="J548">
        <v>8.7404319419873533E-2</v>
      </c>
      <c r="K548">
        <v>8.278012296158764E-2</v>
      </c>
      <c r="L548">
        <v>4.0111401096495072E-3</v>
      </c>
      <c r="M548">
        <v>7.0413900614807942E-3</v>
      </c>
      <c r="N548">
        <v>8.5127252982081236E-3</v>
      </c>
      <c r="O548">
        <v>2.6378938887039988E-2</v>
      </c>
      <c r="P548">
        <v>1.1280236814909531E-2</v>
      </c>
      <c r="Q548">
        <v>4.466553397207966E-3</v>
      </c>
      <c r="R548">
        <v>2.1562067576325516E-2</v>
      </c>
      <c r="S548">
        <v>5.7802455728573677E-4</v>
      </c>
      <c r="T548">
        <v>5.4299276593508614E-4</v>
      </c>
      <c r="U548">
        <v>0.23515089944124293</v>
      </c>
      <c r="V548">
        <v>7.0063582701301432E-5</v>
      </c>
      <c r="W548">
        <v>8.2324709674029186E-3</v>
      </c>
      <c r="X548">
        <v>1.0509537405195214E-4</v>
      </c>
      <c r="Y548">
        <v>0.59102135187682825</v>
      </c>
      <c r="Z548">
        <v>2.4697412902208752E-3</v>
      </c>
      <c r="AA548">
        <v>1.1910809059221244E-3</v>
      </c>
      <c r="AB548">
        <v>0.33288959730955842</v>
      </c>
      <c r="AC548">
        <v>4.6066805626105694E-3</v>
      </c>
      <c r="AD548">
        <v>0.11824981170412149</v>
      </c>
      <c r="AE548">
        <v>2.399677707519574E-5</v>
      </c>
      <c r="AF548">
        <v>5.5875707204287889E-2</v>
      </c>
      <c r="AG548">
        <v>11.24</v>
      </c>
      <c r="AH548">
        <v>7.48</v>
      </c>
      <c r="AI548">
        <v>2.9766513110647914E-3</v>
      </c>
      <c r="AJ548">
        <v>161.25</v>
      </c>
      <c r="AK548">
        <v>336.12</v>
      </c>
      <c r="AL548">
        <v>1.1525459354364085E-2</v>
      </c>
      <c r="AM548">
        <v>0.53</v>
      </c>
      <c r="AN548">
        <v>259.64999999999998</v>
      </c>
      <c r="AO548">
        <v>1346.26</v>
      </c>
      <c r="AP548">
        <v>6.57</v>
      </c>
      <c r="AQ548">
        <v>10.24</v>
      </c>
      <c r="AR548">
        <v>0.76</v>
      </c>
      <c r="AS548">
        <v>152.13999999999999</v>
      </c>
      <c r="AT548">
        <v>6.99</v>
      </c>
      <c r="AU548">
        <v>3.65</v>
      </c>
      <c r="AV548">
        <v>1648.21</v>
      </c>
      <c r="AW548">
        <v>420.11</v>
      </c>
      <c r="AX548">
        <v>0</v>
      </c>
      <c r="AY548">
        <v>85.07</v>
      </c>
      <c r="AZ548">
        <v>45.59</v>
      </c>
      <c r="BA548">
        <v>167.57</v>
      </c>
      <c r="BB548">
        <v>7.29</v>
      </c>
      <c r="BC548">
        <v>8.15</v>
      </c>
      <c r="BD548">
        <v>-4.53</v>
      </c>
      <c r="BE548">
        <v>-14.54</v>
      </c>
      <c r="BF548">
        <v>37.39</v>
      </c>
    </row>
    <row r="549" spans="1:58" x14ac:dyDescent="0.3">
      <c r="A549" s="25">
        <v>13</v>
      </c>
      <c r="B549">
        <v>6.3</v>
      </c>
      <c r="C549">
        <v>8.1337394434445529E-3</v>
      </c>
      <c r="D549">
        <v>1.110168904887166E-2</v>
      </c>
      <c r="E549">
        <v>1.2200609165166828E-2</v>
      </c>
      <c r="F549">
        <v>0.24108749826941714</v>
      </c>
      <c r="G549">
        <v>1.0919977848539389E-2</v>
      </c>
      <c r="H549">
        <v>3.4611657206147032E-5</v>
      </c>
      <c r="I549">
        <v>1.8837394434445522E-2</v>
      </c>
      <c r="J549">
        <v>5.8156237020628547E-2</v>
      </c>
      <c r="K549">
        <v>4.8689948774747333E-2</v>
      </c>
      <c r="L549">
        <v>5.9705108680603624E-3</v>
      </c>
      <c r="M549">
        <v>9.3884120171673826E-3</v>
      </c>
      <c r="N549">
        <v>1.6258825972587567E-2</v>
      </c>
      <c r="O549">
        <v>2.4479094559047489E-2</v>
      </c>
      <c r="P549">
        <v>1.0331579676034888E-2</v>
      </c>
      <c r="Q549">
        <v>7.6924408140661774E-3</v>
      </c>
      <c r="R549">
        <v>3.514813789284231E-2</v>
      </c>
      <c r="S549">
        <v>2.5093451474456595E-4</v>
      </c>
      <c r="T549">
        <v>9.6912640177211683E-4</v>
      </c>
      <c r="U549">
        <v>0.18271493839125016</v>
      </c>
      <c r="V549">
        <v>8.6529143015367572E-5</v>
      </c>
      <c r="W549">
        <v>1.0695002076699432E-2</v>
      </c>
      <c r="X549">
        <v>3.3746365775993352E-4</v>
      </c>
      <c r="Y549">
        <v>0.65506887719784024</v>
      </c>
      <c r="Z549">
        <v>3.9197701785961513E-3</v>
      </c>
      <c r="AA549">
        <v>2.1891873182887998E-3</v>
      </c>
      <c r="AB549">
        <v>0.2830714384604735</v>
      </c>
      <c r="AC549">
        <v>5.8666758964419216E-3</v>
      </c>
      <c r="AD549">
        <v>5.6823688218191885E-2</v>
      </c>
      <c r="AE549">
        <v>1.5488716599750796E-5</v>
      </c>
      <c r="AF549">
        <v>3.4386681434307072E-2</v>
      </c>
      <c r="AG549">
        <v>5.91</v>
      </c>
      <c r="AH549">
        <v>13.27</v>
      </c>
      <c r="AI549">
        <v>1.4086944482901843E-3</v>
      </c>
      <c r="AJ549">
        <v>107.32</v>
      </c>
      <c r="AK549">
        <v>281.08</v>
      </c>
      <c r="AL549">
        <v>1.5635816142876922E-2</v>
      </c>
      <c r="AM549">
        <v>0.78</v>
      </c>
      <c r="AN549">
        <v>328.35</v>
      </c>
      <c r="AO549">
        <v>1369.26</v>
      </c>
      <c r="AP549">
        <v>6.13</v>
      </c>
      <c r="AQ549">
        <v>8.07</v>
      </c>
      <c r="AR549">
        <v>0.78</v>
      </c>
      <c r="AS549">
        <v>94.18</v>
      </c>
      <c r="AT549">
        <v>8.19</v>
      </c>
      <c r="AU549">
        <v>7.2</v>
      </c>
      <c r="AV549">
        <v>1443.86</v>
      </c>
      <c r="AW549">
        <v>584.57000000000005</v>
      </c>
      <c r="AX549">
        <v>37.29</v>
      </c>
      <c r="AY549">
        <v>61.56</v>
      </c>
      <c r="AZ549">
        <v>47.15</v>
      </c>
      <c r="BA549">
        <v>153.74</v>
      </c>
      <c r="BB549">
        <v>17.82</v>
      </c>
      <c r="BC549">
        <v>6.57</v>
      </c>
      <c r="BD549">
        <v>-2.88</v>
      </c>
      <c r="BE549">
        <v>-5.44</v>
      </c>
      <c r="BF549">
        <v>42.67</v>
      </c>
    </row>
    <row r="550" spans="1:58" x14ac:dyDescent="0.3">
      <c r="A550" s="25">
        <v>14</v>
      </c>
      <c r="B550">
        <v>6.35</v>
      </c>
      <c r="C550">
        <v>7.6984006906310907E-3</v>
      </c>
      <c r="D550">
        <v>1.0208168314628742E-2</v>
      </c>
      <c r="E550">
        <v>1.3136230542626E-2</v>
      </c>
      <c r="F550">
        <v>0.22764126342770177</v>
      </c>
      <c r="G550">
        <v>1.071546177054316E-2</v>
      </c>
      <c r="H550">
        <v>4.4499425957405146E-5</v>
      </c>
      <c r="I550">
        <v>1.6954281289771361E-2</v>
      </c>
      <c r="J550">
        <v>5.2108827796121429E-2</v>
      </c>
      <c r="K550">
        <v>4.7916981870933864E-2</v>
      </c>
      <c r="L550">
        <v>4.9928355924208582E-3</v>
      </c>
      <c r="M550">
        <v>8.7218874876514099E-3</v>
      </c>
      <c r="N550">
        <v>1.5841795640836234E-2</v>
      </c>
      <c r="O550">
        <v>2.0959229625937825E-2</v>
      </c>
      <c r="P550">
        <v>9.0511832397362074E-3</v>
      </c>
      <c r="Q550">
        <v>8.0365963279073697E-3</v>
      </c>
      <c r="R550">
        <v>3.52791448990308E-2</v>
      </c>
      <c r="S550">
        <v>4.0939471880812738E-4</v>
      </c>
      <c r="T550">
        <v>3.292957520847981E-4</v>
      </c>
      <c r="U550">
        <v>0.18291934034050961</v>
      </c>
      <c r="V550">
        <v>8.0098966723329268E-5</v>
      </c>
      <c r="W550">
        <v>9.5406769252676642E-3</v>
      </c>
      <c r="X550">
        <v>6.2299196340367204E-5</v>
      </c>
      <c r="Y550">
        <v>0.65582363987504566</v>
      </c>
      <c r="Z550">
        <v>2.5275673943806125E-3</v>
      </c>
      <c r="AA550">
        <v>1.0412865674032806E-3</v>
      </c>
      <c r="AB550">
        <v>0.26720125310383497</v>
      </c>
      <c r="AC550">
        <v>4.3253442030597809E-3</v>
      </c>
      <c r="AD550">
        <v>7.9787470741627439E-2</v>
      </c>
      <c r="AE550">
        <v>2.1626721015298904E-5</v>
      </c>
      <c r="AF550">
        <v>4.1562463844216413E-2</v>
      </c>
      <c r="AG550">
        <v>6.26</v>
      </c>
      <c r="AH550">
        <v>13.04</v>
      </c>
      <c r="AI550">
        <v>1.6102562276946628E-3</v>
      </c>
      <c r="AJ550">
        <v>70.48</v>
      </c>
      <c r="AK550">
        <v>252.45</v>
      </c>
      <c r="AL550">
        <v>2.1066028248235599E-2</v>
      </c>
      <c r="AM550">
        <v>0.63</v>
      </c>
      <c r="AN550">
        <v>298.83</v>
      </c>
      <c r="AO550">
        <v>1415.81</v>
      </c>
      <c r="AP550">
        <v>5.61</v>
      </c>
      <c r="AQ550">
        <v>8.85</v>
      </c>
      <c r="AR550">
        <v>0.76</v>
      </c>
      <c r="AS550">
        <v>94.58</v>
      </c>
      <c r="AT550">
        <v>8.1999999999999993</v>
      </c>
      <c r="AU550">
        <v>4.71</v>
      </c>
      <c r="AV550">
        <v>1382.67</v>
      </c>
      <c r="AW550">
        <v>382.64</v>
      </c>
      <c r="AX550">
        <v>24.87</v>
      </c>
      <c r="AY550">
        <v>81.349999999999994</v>
      </c>
      <c r="AZ550">
        <v>43.81</v>
      </c>
      <c r="BA550">
        <v>161.38999999999999</v>
      </c>
      <c r="BB550">
        <v>16.98</v>
      </c>
      <c r="BC550">
        <v>6.82</v>
      </c>
      <c r="BD550">
        <v>-4.9000000000000004</v>
      </c>
      <c r="BE550">
        <v>-6.7</v>
      </c>
      <c r="BF550">
        <v>49.89</v>
      </c>
    </row>
    <row r="551" spans="1:58" x14ac:dyDescent="0.3">
      <c r="A551" s="25">
        <v>15</v>
      </c>
      <c r="B551">
        <v>5.96</v>
      </c>
      <c r="C551">
        <v>3.9024390243902439E-3</v>
      </c>
      <c r="D551">
        <v>1.0939837398373984E-2</v>
      </c>
      <c r="E551">
        <v>7.4536585365853657E-3</v>
      </c>
      <c r="F551">
        <v>0.15374308943089432</v>
      </c>
      <c r="G551">
        <v>5.8146341463414632E-3</v>
      </c>
      <c r="H551">
        <v>2.6016260162601626E-5</v>
      </c>
      <c r="I551">
        <v>1.5388617886178861E-2</v>
      </c>
      <c r="J551">
        <v>2.8045528455284553E-2</v>
      </c>
      <c r="K551">
        <v>2.6003252032520324E-2</v>
      </c>
      <c r="L551">
        <v>3.7073170731707315E-3</v>
      </c>
      <c r="M551">
        <v>9.8211382113821133E-3</v>
      </c>
      <c r="N551">
        <v>2.111219512195122E-2</v>
      </c>
      <c r="O551">
        <v>1.263089430894309E-2</v>
      </c>
      <c r="P551">
        <v>6.2439024390243906E-3</v>
      </c>
      <c r="Q551">
        <v>9.1837398373983744E-3</v>
      </c>
      <c r="R551">
        <v>3.4640650406504062E-2</v>
      </c>
      <c r="S551">
        <v>2.9918699186991872E-4</v>
      </c>
      <c r="T551">
        <v>1.3008130081300812E-4</v>
      </c>
      <c r="U551">
        <v>0.13812032520325204</v>
      </c>
      <c r="V551">
        <v>5.2032520325203252E-5</v>
      </c>
      <c r="W551">
        <v>1.0302439024390243E-2</v>
      </c>
      <c r="X551">
        <v>6.504065040650406E-5</v>
      </c>
      <c r="Y551">
        <v>0.48816910569105693</v>
      </c>
      <c r="Z551">
        <v>1.5739837398373983E-3</v>
      </c>
      <c r="AA551">
        <v>6.3739837398373988E-4</v>
      </c>
      <c r="AB551">
        <v>0.19907642276422763</v>
      </c>
      <c r="AC551">
        <v>3.5252032520325205E-3</v>
      </c>
      <c r="AD551">
        <v>5.563577235772358E-2</v>
      </c>
      <c r="AE551">
        <v>2.9658536585365851E-5</v>
      </c>
      <c r="AF551">
        <v>3.1414634146341464E-2</v>
      </c>
      <c r="AG551">
        <v>5.82</v>
      </c>
      <c r="AH551">
        <v>20.93</v>
      </c>
      <c r="AI551">
        <v>2.3981788617886183E-3</v>
      </c>
      <c r="AJ551">
        <v>100.86</v>
      </c>
      <c r="AK551">
        <v>198.38</v>
      </c>
      <c r="AL551">
        <v>2.0006504065040651E-2</v>
      </c>
      <c r="AM551">
        <v>0.76</v>
      </c>
      <c r="AN551">
        <v>305.5</v>
      </c>
      <c r="AO551">
        <v>1512.67</v>
      </c>
      <c r="AP551">
        <v>7.33</v>
      </c>
      <c r="AQ551">
        <v>10.72</v>
      </c>
      <c r="AR551">
        <v>0.84</v>
      </c>
      <c r="AS551">
        <v>157.87</v>
      </c>
      <c r="AT551">
        <v>10.01</v>
      </c>
      <c r="AU551">
        <v>2.77</v>
      </c>
      <c r="AV551">
        <v>1256.75</v>
      </c>
      <c r="AW551">
        <v>367.76</v>
      </c>
      <c r="AX551">
        <v>46.81</v>
      </c>
      <c r="AY551">
        <v>81.569999999999993</v>
      </c>
      <c r="AZ551">
        <v>44.15</v>
      </c>
      <c r="BA551">
        <v>205.57</v>
      </c>
      <c r="BB551">
        <v>20.16</v>
      </c>
      <c r="BC551">
        <v>6.2</v>
      </c>
      <c r="BD551">
        <v>-6.86</v>
      </c>
      <c r="BE551">
        <v>-10.96</v>
      </c>
      <c r="BF551">
        <v>41.87</v>
      </c>
    </row>
    <row r="552" spans="1:58" x14ac:dyDescent="0.3">
      <c r="A552" s="25">
        <v>16</v>
      </c>
      <c r="B552">
        <v>7.82</v>
      </c>
      <c r="C552">
        <v>6.2087912087912091E-3</v>
      </c>
      <c r="D552">
        <v>9.6978021978021984E-3</v>
      </c>
      <c r="E552">
        <v>8.3379120879120885E-3</v>
      </c>
      <c r="F552">
        <v>0.18758241758241759</v>
      </c>
      <c r="G552">
        <v>8.5576923076923078E-3</v>
      </c>
      <c r="H552">
        <v>4.1208791208791209E-5</v>
      </c>
      <c r="I552">
        <v>1.4711538461538462E-2</v>
      </c>
      <c r="J552">
        <v>4.0604395604395604E-2</v>
      </c>
      <c r="K552">
        <v>4.3749999999999997E-2</v>
      </c>
      <c r="L552">
        <v>4.0934065934065938E-3</v>
      </c>
      <c r="M552">
        <v>1.1964285714285714E-2</v>
      </c>
      <c r="N552">
        <v>1.760989010989011E-2</v>
      </c>
      <c r="O552">
        <v>1.5728021978021978E-2</v>
      </c>
      <c r="P552">
        <v>7.3351648351648348E-3</v>
      </c>
      <c r="Q552">
        <v>7.9807692307692305E-3</v>
      </c>
      <c r="R552">
        <v>3.3063186813186811E-2</v>
      </c>
      <c r="S552">
        <v>3.5714285714285714E-4</v>
      </c>
      <c r="T552">
        <v>2.0604395604395604E-4</v>
      </c>
      <c r="U552">
        <v>0.16932692307692307</v>
      </c>
      <c r="V552">
        <v>4.1208791208791209E-5</v>
      </c>
      <c r="W552">
        <v>1.2568681318681319E-2</v>
      </c>
      <c r="X552">
        <v>1.3736263736263736E-5</v>
      </c>
      <c r="Y552">
        <v>0.4392445054945055</v>
      </c>
      <c r="Z552">
        <v>1.4423076923076924E-3</v>
      </c>
      <c r="AA552">
        <v>3.5714285714285714E-4</v>
      </c>
      <c r="AB552">
        <v>0.23576923076923076</v>
      </c>
      <c r="AC552">
        <v>3.5714285714285713E-3</v>
      </c>
      <c r="AD552">
        <v>9.6057692307692302E-2</v>
      </c>
      <c r="AE552">
        <v>1.7032967032967031E-5</v>
      </c>
      <c r="AF552">
        <v>4.5178571428571429E-2</v>
      </c>
      <c r="AG552">
        <v>8.92</v>
      </c>
      <c r="AH552">
        <v>18.11</v>
      </c>
      <c r="AI552">
        <v>1.8994505494505495E-3</v>
      </c>
      <c r="AJ552">
        <v>89.67</v>
      </c>
      <c r="AK552">
        <v>236.35</v>
      </c>
      <c r="AL552">
        <v>1.0439560439560439E-2</v>
      </c>
      <c r="AM552">
        <v>0.67</v>
      </c>
      <c r="AN552">
        <v>333</v>
      </c>
      <c r="AO552">
        <v>1613.8</v>
      </c>
      <c r="AP552">
        <v>6.43</v>
      </c>
      <c r="AQ552">
        <v>12.36</v>
      </c>
      <c r="AR552">
        <v>0.8</v>
      </c>
      <c r="AS552">
        <v>95</v>
      </c>
      <c r="AT552">
        <v>8.42</v>
      </c>
      <c r="AU552">
        <v>7.76</v>
      </c>
      <c r="AV552">
        <v>1219.67</v>
      </c>
      <c r="AW552">
        <v>468.96</v>
      </c>
      <c r="AX552">
        <v>0</v>
      </c>
      <c r="AY552">
        <v>88.83</v>
      </c>
      <c r="AZ552">
        <v>50.26</v>
      </c>
      <c r="BA552">
        <v>227.1</v>
      </c>
      <c r="BB552">
        <v>16.579999999999998</v>
      </c>
      <c r="BC552">
        <v>8.0399999999999991</v>
      </c>
      <c r="BD552">
        <v>-3.15</v>
      </c>
      <c r="BE552">
        <v>-9.36</v>
      </c>
      <c r="BF552">
        <v>42.89</v>
      </c>
    </row>
    <row r="553" spans="1:58" x14ac:dyDescent="0.3">
      <c r="A553" s="25">
        <v>17</v>
      </c>
      <c r="B553">
        <v>6.92</v>
      </c>
      <c r="C553">
        <v>3.6476612392842759E-3</v>
      </c>
      <c r="D553">
        <v>1.0229561014901328E-2</v>
      </c>
      <c r="E553">
        <v>7.2492952074103903E-3</v>
      </c>
      <c r="F553">
        <v>0.13181059777918416</v>
      </c>
      <c r="G553">
        <v>7.191761118462689E-3</v>
      </c>
      <c r="H553">
        <v>1.1506817789540303E-5</v>
      </c>
      <c r="I553">
        <v>1.029860192163857E-2</v>
      </c>
      <c r="J553">
        <v>2.6891433174155686E-2</v>
      </c>
      <c r="K553">
        <v>2.6316092284678672E-2</v>
      </c>
      <c r="L553">
        <v>3.8662907772855416E-3</v>
      </c>
      <c r="M553">
        <v>7.9281974569932693E-3</v>
      </c>
      <c r="N553">
        <v>1.4176399516713652E-2</v>
      </c>
      <c r="O553">
        <v>1.0908463264484207E-2</v>
      </c>
      <c r="P553">
        <v>4.8328634716069269E-3</v>
      </c>
      <c r="Q553">
        <v>7.7555951901501644E-3</v>
      </c>
      <c r="R553">
        <v>2.1068983372648294E-2</v>
      </c>
      <c r="S553">
        <v>3.2219089810712846E-4</v>
      </c>
      <c r="T553">
        <v>2.1862953800126574E-4</v>
      </c>
      <c r="U553">
        <v>0.12762211610379148</v>
      </c>
      <c r="V553">
        <v>1.1506817789540303E-5</v>
      </c>
      <c r="W553">
        <v>8.4805247108912032E-3</v>
      </c>
      <c r="X553">
        <v>0</v>
      </c>
      <c r="Y553">
        <v>0.3911512571198435</v>
      </c>
      <c r="Z553">
        <v>7.1342270295149878E-4</v>
      </c>
      <c r="AA553">
        <v>2.9917726252804788E-4</v>
      </c>
      <c r="AB553">
        <v>0.16845981243887004</v>
      </c>
      <c r="AC553">
        <v>2.1287612910649558E-3</v>
      </c>
      <c r="AD553">
        <v>7.1031586214832285E-2</v>
      </c>
      <c r="AE553">
        <v>1.7720499395892068E-5</v>
      </c>
      <c r="AF553">
        <v>4.027386226339106E-2</v>
      </c>
      <c r="AG553">
        <v>7.26</v>
      </c>
      <c r="AH553">
        <v>18.48</v>
      </c>
      <c r="AI553">
        <v>1.6697543294401935E-3</v>
      </c>
      <c r="AJ553">
        <v>63.13</v>
      </c>
      <c r="AK553">
        <v>171.64</v>
      </c>
      <c r="AL553">
        <v>1.3198320004602727E-2</v>
      </c>
      <c r="AM553">
        <v>0.71</v>
      </c>
      <c r="AN553">
        <v>324.89</v>
      </c>
      <c r="AO553">
        <v>1740.76</v>
      </c>
      <c r="AP553">
        <v>9.9</v>
      </c>
      <c r="AQ553">
        <v>12.13</v>
      </c>
      <c r="AR553">
        <v>0.8</v>
      </c>
      <c r="AS553">
        <v>162.5</v>
      </c>
      <c r="AT553">
        <v>9.15</v>
      </c>
      <c r="AU553">
        <v>5.41</v>
      </c>
      <c r="AV553">
        <v>1069.05</v>
      </c>
      <c r="AW553">
        <v>406.39</v>
      </c>
      <c r="AX553">
        <v>21.44</v>
      </c>
      <c r="AY553">
        <v>91.31</v>
      </c>
      <c r="AZ553">
        <v>46.73</v>
      </c>
      <c r="BA553">
        <v>250.93</v>
      </c>
      <c r="BB553">
        <v>21.45</v>
      </c>
      <c r="BC553">
        <v>7.56</v>
      </c>
      <c r="BD553">
        <v>-5.31</v>
      </c>
      <c r="BE553">
        <v>-10.71</v>
      </c>
      <c r="BF553">
        <v>43.16</v>
      </c>
    </row>
    <row r="554" spans="1:58" x14ac:dyDescent="0.3">
      <c r="A554" s="25">
        <v>18</v>
      </c>
      <c r="B554">
        <v>6.77</v>
      </c>
      <c r="C554">
        <v>4.214509525191955E-3</v>
      </c>
      <c r="D554">
        <v>9.8605507893445993E-3</v>
      </c>
      <c r="E554">
        <v>6.0865125684482395E-3</v>
      </c>
      <c r="F554">
        <v>0.13443384421330823</v>
      </c>
      <c r="G554">
        <v>6.5069624498213085E-3</v>
      </c>
      <c r="H554">
        <v>2.0021422922527105E-5</v>
      </c>
      <c r="I554">
        <v>1.1452253911685504E-2</v>
      </c>
      <c r="J554">
        <v>2.5277046439690469E-2</v>
      </c>
      <c r="K554">
        <v>2.7038931656872853E-2</v>
      </c>
      <c r="L554">
        <v>3.2134383790656004E-3</v>
      </c>
      <c r="M554">
        <v>7.5380657303314551E-3</v>
      </c>
      <c r="N554">
        <v>1.3484428338322004E-2</v>
      </c>
      <c r="O554">
        <v>9.6903686945031178E-3</v>
      </c>
      <c r="P554">
        <v>4.9753235962479853E-3</v>
      </c>
      <c r="Q554">
        <v>9.1998438329012038E-3</v>
      </c>
      <c r="R554">
        <v>2.4936682250007509E-2</v>
      </c>
      <c r="S554">
        <v>3.8040703552801497E-4</v>
      </c>
      <c r="T554">
        <v>1.2012853753516262E-4</v>
      </c>
      <c r="U554">
        <v>0.12471344338442134</v>
      </c>
      <c r="V554">
        <v>1.0010711461263552E-5</v>
      </c>
      <c r="W554">
        <v>8.0486120148558962E-3</v>
      </c>
      <c r="X554">
        <v>7.0074980228844864E-5</v>
      </c>
      <c r="Y554">
        <v>0.44560679927522451</v>
      </c>
      <c r="Z554">
        <v>1.2313175097354169E-3</v>
      </c>
      <c r="AA554">
        <v>4.2044988137306919E-4</v>
      </c>
      <c r="AB554">
        <v>0.16839017748991419</v>
      </c>
      <c r="AC554">
        <v>2.2824422131680899E-3</v>
      </c>
      <c r="AD554">
        <v>8.5961979317870127E-2</v>
      </c>
      <c r="AE554">
        <v>1.5516602764958506E-5</v>
      </c>
      <c r="AF554">
        <v>3.8681389086322363E-2</v>
      </c>
      <c r="AG554">
        <v>11.25</v>
      </c>
      <c r="AH554">
        <v>17.559999999999999</v>
      </c>
      <c r="AI554">
        <v>1.5086142172124172E-3</v>
      </c>
      <c r="AJ554">
        <v>91.52</v>
      </c>
      <c r="AK554">
        <v>168.93</v>
      </c>
      <c r="AL554">
        <v>1.3314246243480524E-2</v>
      </c>
      <c r="AM554">
        <v>0.69</v>
      </c>
      <c r="AN554">
        <v>330.27</v>
      </c>
      <c r="AO554">
        <v>1508.7</v>
      </c>
      <c r="AP554">
        <v>6.68</v>
      </c>
      <c r="AQ554">
        <v>11.45</v>
      </c>
      <c r="AR554">
        <v>0.84</v>
      </c>
      <c r="AS554">
        <v>136.80000000000001</v>
      </c>
      <c r="AT554">
        <v>10.23</v>
      </c>
      <c r="AU554">
        <v>1.86</v>
      </c>
      <c r="AV554">
        <v>1237.56</v>
      </c>
      <c r="AW554">
        <v>406.63</v>
      </c>
      <c r="AX554">
        <v>20.149999999999999</v>
      </c>
      <c r="AY554">
        <v>86.98</v>
      </c>
      <c r="AZ554">
        <v>43.46</v>
      </c>
      <c r="BA554">
        <v>223.7</v>
      </c>
      <c r="BB554">
        <v>19.25</v>
      </c>
      <c r="BC554">
        <v>7.37</v>
      </c>
      <c r="BD554">
        <v>-5.71</v>
      </c>
      <c r="BE554">
        <v>-8.92</v>
      </c>
      <c r="BF554">
        <v>35.19</v>
      </c>
    </row>
    <row r="555" spans="1:58" x14ac:dyDescent="0.3">
      <c r="A555" s="25">
        <v>19</v>
      </c>
      <c r="B555">
        <v>6.4</v>
      </c>
      <c r="C555">
        <v>4.3101182654402105E-3</v>
      </c>
      <c r="D555">
        <v>9.0056942619360491E-3</v>
      </c>
      <c r="E555">
        <v>8.7428821725799386E-3</v>
      </c>
      <c r="F555">
        <v>0.14586070959264127</v>
      </c>
      <c r="G555">
        <v>8.1296539640823475E-3</v>
      </c>
      <c r="H555">
        <v>3.5041611914148054E-5</v>
      </c>
      <c r="I555">
        <v>1.2825229960578187E-2</v>
      </c>
      <c r="J555">
        <v>2.7262374069207184E-2</v>
      </c>
      <c r="K555">
        <v>2.7209811651335961E-2</v>
      </c>
      <c r="L555">
        <v>3.8896189224704334E-3</v>
      </c>
      <c r="M555">
        <v>6.7630310994305741E-3</v>
      </c>
      <c r="N555">
        <v>1.2509855453350854E-2</v>
      </c>
      <c r="O555">
        <v>1.1686377573368375E-2</v>
      </c>
      <c r="P555">
        <v>6.2549277266754268E-3</v>
      </c>
      <c r="Q555">
        <v>8.5326325010950509E-3</v>
      </c>
      <c r="R555">
        <v>2.5282522996057818E-2</v>
      </c>
      <c r="S555">
        <v>3.8545773105562854E-4</v>
      </c>
      <c r="T555">
        <v>1.5768725361366622E-4</v>
      </c>
      <c r="U555">
        <v>0.13035479632063074</v>
      </c>
      <c r="V555">
        <v>0</v>
      </c>
      <c r="W555">
        <v>7.3061760840998687E-3</v>
      </c>
      <c r="X555">
        <v>0</v>
      </c>
      <c r="Y555">
        <v>0.48119141480508104</v>
      </c>
      <c r="Z555">
        <v>9.2860271572492339E-4</v>
      </c>
      <c r="AA555">
        <v>5.2562417871222073E-4</v>
      </c>
      <c r="AB555">
        <v>0.17540078843626808</v>
      </c>
      <c r="AC555">
        <v>2.3302671922908456E-3</v>
      </c>
      <c r="AD555">
        <v>7.9018834866403861E-2</v>
      </c>
      <c r="AE555">
        <v>2.6281208935611039E-5</v>
      </c>
      <c r="AF555">
        <v>4.0578186596583445E-2</v>
      </c>
      <c r="AG555">
        <v>4.04</v>
      </c>
      <c r="AH555">
        <v>15.46</v>
      </c>
      <c r="AI555">
        <v>3.0722733245729301E-3</v>
      </c>
      <c r="AJ555">
        <v>83.23</v>
      </c>
      <c r="AK555">
        <v>173.53</v>
      </c>
      <c r="AL555">
        <v>1.3035479632063075E-2</v>
      </c>
      <c r="AM555">
        <v>0.61</v>
      </c>
      <c r="AN555">
        <v>281.88</v>
      </c>
      <c r="AO555">
        <v>1341.6</v>
      </c>
      <c r="AP555">
        <v>9.52</v>
      </c>
      <c r="AQ555">
        <v>9.89</v>
      </c>
      <c r="AR555">
        <v>0.79</v>
      </c>
      <c r="AS555">
        <v>110.81</v>
      </c>
      <c r="AT555">
        <v>11.42</v>
      </c>
      <c r="AU555">
        <v>1.42</v>
      </c>
      <c r="AV555">
        <v>1237.72</v>
      </c>
      <c r="AW555">
        <v>342.87</v>
      </c>
      <c r="AX555">
        <v>39.729999999999997</v>
      </c>
      <c r="AY555">
        <v>91.49</v>
      </c>
      <c r="AZ555">
        <v>44.62</v>
      </c>
      <c r="BA555">
        <v>210.05</v>
      </c>
      <c r="BB555">
        <v>19.489999999999998</v>
      </c>
      <c r="BC555">
        <v>6.73</v>
      </c>
      <c r="BD555">
        <v>-5.19</v>
      </c>
      <c r="BE555">
        <v>-9.91</v>
      </c>
      <c r="BF555">
        <v>36.020000000000003</v>
      </c>
    </row>
    <row r="556" spans="1:58" x14ac:dyDescent="0.3">
      <c r="A556" s="25">
        <v>20</v>
      </c>
      <c r="B556">
        <v>5.97</v>
      </c>
      <c r="C556">
        <v>3.2747937201014544E-3</v>
      </c>
      <c r="D556">
        <v>9.198317654990849E-3</v>
      </c>
      <c r="E556">
        <v>6.9830160208045715E-3</v>
      </c>
      <c r="F556">
        <v>0.12139210838925098</v>
      </c>
      <c r="G556">
        <v>5.5061482646803868E-3</v>
      </c>
      <c r="H556">
        <v>3.2105820785308377E-5</v>
      </c>
      <c r="I556">
        <v>1.0289915561691334E-2</v>
      </c>
      <c r="J556">
        <v>2.1671429030083154E-2</v>
      </c>
      <c r="K556">
        <v>2.4288053424085788E-2</v>
      </c>
      <c r="L556">
        <v>3.3229524512794172E-3</v>
      </c>
      <c r="M556">
        <v>6.9990689311972259E-3</v>
      </c>
      <c r="N556">
        <v>1.2906539955693967E-2</v>
      </c>
      <c r="O556">
        <v>8.909365267923075E-3</v>
      </c>
      <c r="P556">
        <v>4.6232381930844061E-3</v>
      </c>
      <c r="Q556">
        <v>8.6043599704626449E-3</v>
      </c>
      <c r="R556">
        <v>2.2056698879506856E-2</v>
      </c>
      <c r="S556">
        <v>2.5684656628246702E-4</v>
      </c>
      <c r="T556">
        <v>1.1237037274857931E-4</v>
      </c>
      <c r="U556">
        <v>0.11726651041833884</v>
      </c>
      <c r="V556">
        <v>3.2105820785308377E-5</v>
      </c>
      <c r="W556">
        <v>7.4003916910135806E-3</v>
      </c>
      <c r="X556">
        <v>0</v>
      </c>
      <c r="Y556">
        <v>0.50234372491732748</v>
      </c>
      <c r="Z556">
        <v>7.7053969884740105E-4</v>
      </c>
      <c r="AA556">
        <v>2.4079365588981284E-4</v>
      </c>
      <c r="AB556">
        <v>0.1529521302212091</v>
      </c>
      <c r="AC556">
        <v>1.9102963367258483E-3</v>
      </c>
      <c r="AD556">
        <v>5.3584614890679678E-2</v>
      </c>
      <c r="AE556">
        <v>3.2908466304941082E-5</v>
      </c>
      <c r="AF556">
        <v>3.5444826146980447E-2</v>
      </c>
      <c r="AG556">
        <v>2.97</v>
      </c>
      <c r="AH556">
        <v>18.09</v>
      </c>
      <c r="AI556">
        <v>2.8595049282434904E-3</v>
      </c>
      <c r="AJ556">
        <v>85.21</v>
      </c>
      <c r="AK556">
        <v>150.16999999999999</v>
      </c>
      <c r="AL556">
        <v>1.7963206729380038E-2</v>
      </c>
      <c r="AM556">
        <v>0.7</v>
      </c>
      <c r="AN556">
        <v>303.45</v>
      </c>
      <c r="AO556">
        <v>1669.68</v>
      </c>
      <c r="AP556">
        <v>7.25</v>
      </c>
      <c r="AQ556">
        <v>10.46</v>
      </c>
      <c r="AR556">
        <v>0.83</v>
      </c>
      <c r="AS556">
        <v>101.6</v>
      </c>
      <c r="AT556">
        <v>12.87</v>
      </c>
      <c r="AU556">
        <v>0.48</v>
      </c>
      <c r="AV556">
        <v>1395.22</v>
      </c>
      <c r="AW556">
        <v>336.09</v>
      </c>
      <c r="AX556">
        <v>20.09</v>
      </c>
      <c r="AY556">
        <v>83.7</v>
      </c>
      <c r="AZ556">
        <v>45.4</v>
      </c>
      <c r="BA556">
        <v>202.75</v>
      </c>
      <c r="BB556">
        <v>31.81</v>
      </c>
      <c r="BC556">
        <v>6.49</v>
      </c>
      <c r="BD556">
        <v>-6.2</v>
      </c>
      <c r="BE556">
        <v>-11.78</v>
      </c>
      <c r="BF556">
        <v>32.89</v>
      </c>
    </row>
    <row r="557" spans="1:58" x14ac:dyDescent="0.3">
      <c r="A557" s="25">
        <v>21</v>
      </c>
      <c r="B557">
        <v>6.1</v>
      </c>
      <c r="C557">
        <v>3.0148519666004419E-3</v>
      </c>
      <c r="D557">
        <v>9.9198355030079045E-3</v>
      </c>
      <c r="E557">
        <v>6.2658904927963104E-3</v>
      </c>
      <c r="F557">
        <v>0.11844061297358878</v>
      </c>
      <c r="G557">
        <v>6.1964238576211845E-3</v>
      </c>
      <c r="H557">
        <v>5.5573308140100307E-5</v>
      </c>
      <c r="I557">
        <v>1.0545035219584034E-2</v>
      </c>
      <c r="J557">
        <v>2.2451616488600525E-2</v>
      </c>
      <c r="K557">
        <v>2.1729163482779222E-2</v>
      </c>
      <c r="L557">
        <v>3.6122650291065201E-3</v>
      </c>
      <c r="M557">
        <v>7.974769718104395E-3</v>
      </c>
      <c r="N557">
        <v>1.2573460966697696E-2</v>
      </c>
      <c r="O557">
        <v>8.7250093779957481E-3</v>
      </c>
      <c r="P557">
        <v>4.3763980160328991E-3</v>
      </c>
      <c r="Q557">
        <v>8.0998096614196199E-3</v>
      </c>
      <c r="R557">
        <v>2.1965350042374647E-2</v>
      </c>
      <c r="S557">
        <v>3.7511982994567711E-4</v>
      </c>
      <c r="T557">
        <v>1.6671992442030093E-4</v>
      </c>
      <c r="U557">
        <v>0.11260541561887825</v>
      </c>
      <c r="V557">
        <v>4.1679981105075232E-5</v>
      </c>
      <c r="W557">
        <v>8.5582894535754482E-3</v>
      </c>
      <c r="X557">
        <v>4.1679981105075232E-5</v>
      </c>
      <c r="Y557">
        <v>0.46417605624018782</v>
      </c>
      <c r="Z557">
        <v>1.2920794142573322E-3</v>
      </c>
      <c r="AA557">
        <v>5.6962640843602821E-4</v>
      </c>
      <c r="AB557">
        <v>0.15181238451171902</v>
      </c>
      <c r="AC557">
        <v>2.9731719854953664E-3</v>
      </c>
      <c r="AD557">
        <v>7.4996179335065374E-2</v>
      </c>
      <c r="AE557">
        <v>3.0426386206704919E-5</v>
      </c>
      <c r="AF557">
        <v>3.6178223599205299E-2</v>
      </c>
      <c r="AG557">
        <v>10.71</v>
      </c>
      <c r="AH557">
        <v>19.53</v>
      </c>
      <c r="AI557">
        <v>2.4357780957805965E-3</v>
      </c>
      <c r="AJ557">
        <v>103.53</v>
      </c>
      <c r="AK557">
        <v>149.59</v>
      </c>
      <c r="AL557">
        <v>1.9172791308334606E-2</v>
      </c>
      <c r="AM557">
        <v>0.67</v>
      </c>
      <c r="AN557">
        <v>299.89</v>
      </c>
      <c r="AO557">
        <v>1587.96</v>
      </c>
      <c r="AP557">
        <v>4.26</v>
      </c>
      <c r="AQ557">
        <v>10.28</v>
      </c>
      <c r="AR557">
        <v>0.89</v>
      </c>
      <c r="AS557">
        <v>72.5</v>
      </c>
      <c r="AT557">
        <v>8.6999999999999993</v>
      </c>
      <c r="AU557">
        <v>1.02</v>
      </c>
      <c r="AV557">
        <v>1252.3</v>
      </c>
      <c r="AW557">
        <v>359.23</v>
      </c>
      <c r="AX557">
        <v>40.51</v>
      </c>
      <c r="AY557">
        <v>74.67</v>
      </c>
      <c r="AZ557">
        <v>44.06</v>
      </c>
      <c r="BA557">
        <v>218.64</v>
      </c>
      <c r="BB557">
        <v>27.75</v>
      </c>
      <c r="BC557">
        <v>6.35</v>
      </c>
      <c r="BD557">
        <v>-7.05</v>
      </c>
      <c r="BE557">
        <v>-14.04</v>
      </c>
      <c r="BF557">
        <v>41.81</v>
      </c>
    </row>
    <row r="558" spans="1:58" x14ac:dyDescent="0.3">
      <c r="A558" s="25">
        <v>22</v>
      </c>
      <c r="B558">
        <v>7.57</v>
      </c>
      <c r="C558">
        <v>5.5335968379446642E-3</v>
      </c>
      <c r="D558">
        <v>7.9590370104204097E-3</v>
      </c>
      <c r="E558">
        <v>8.7136183974128641E-3</v>
      </c>
      <c r="F558">
        <v>0.16588214157384118</v>
      </c>
      <c r="G558">
        <v>7.779374775422206E-3</v>
      </c>
      <c r="H558">
        <v>3.5932446999640679E-5</v>
      </c>
      <c r="I558">
        <v>1.3618397412863817E-2</v>
      </c>
      <c r="J558">
        <v>4.259791591807402E-2</v>
      </c>
      <c r="K558">
        <v>3.496227093065038E-2</v>
      </c>
      <c r="L558">
        <v>3.6112109234638879E-3</v>
      </c>
      <c r="M558">
        <v>1.0923463887890766E-2</v>
      </c>
      <c r="N558">
        <v>1.7570966582824289E-2</v>
      </c>
      <c r="O558">
        <v>1.4139417894358606E-2</v>
      </c>
      <c r="P558">
        <v>6.5397053539346028E-3</v>
      </c>
      <c r="Q558">
        <v>7.3122529644268778E-3</v>
      </c>
      <c r="R558">
        <v>2.4739489759252605E-2</v>
      </c>
      <c r="S558">
        <v>3.9525691699604743E-4</v>
      </c>
      <c r="T558">
        <v>3.4135824649658643E-4</v>
      </c>
      <c r="U558">
        <v>0.15688106360043119</v>
      </c>
      <c r="V558">
        <v>3.5932446999640679E-5</v>
      </c>
      <c r="W558">
        <v>1.1696011498383041E-2</v>
      </c>
      <c r="X558">
        <v>0</v>
      </c>
      <c r="Y558">
        <v>0.41762486525332376</v>
      </c>
      <c r="Z558">
        <v>1.5271289974847287E-3</v>
      </c>
      <c r="AA558">
        <v>9.1627739849083718E-4</v>
      </c>
      <c r="AB558">
        <v>0.21737333812432627</v>
      </c>
      <c r="AC558">
        <v>3.3237513474667626E-3</v>
      </c>
      <c r="AD558">
        <v>7.2709306503772914E-2</v>
      </c>
      <c r="AE558">
        <v>3.1440891124685589E-5</v>
      </c>
      <c r="AF558">
        <v>3.6022278117139775E-2</v>
      </c>
      <c r="AG558">
        <v>10.16</v>
      </c>
      <c r="AH558">
        <v>18.829999999999998</v>
      </c>
      <c r="AI558">
        <v>2.4288537549407114E-3</v>
      </c>
      <c r="AJ558">
        <v>106.1</v>
      </c>
      <c r="AK558">
        <v>216.15</v>
      </c>
      <c r="AL558">
        <v>1.4696370822853036E-2</v>
      </c>
      <c r="AM558">
        <v>0.9</v>
      </c>
      <c r="AN558">
        <v>289.07</v>
      </c>
      <c r="AO558">
        <v>1646.32</v>
      </c>
      <c r="AP558">
        <v>8.85</v>
      </c>
      <c r="AQ558">
        <v>9.61</v>
      </c>
      <c r="AR558">
        <v>0.9</v>
      </c>
      <c r="AS558">
        <v>104.82</v>
      </c>
      <c r="AT558">
        <v>8.19</v>
      </c>
      <c r="AU558">
        <v>6.71</v>
      </c>
      <c r="AV558">
        <v>996.52</v>
      </c>
      <c r="AW558">
        <v>411.63</v>
      </c>
      <c r="AX558">
        <v>12.29</v>
      </c>
      <c r="AY558">
        <v>84.51</v>
      </c>
      <c r="AZ558">
        <v>44.38</v>
      </c>
      <c r="BA558">
        <v>240.8</v>
      </c>
      <c r="BB558">
        <v>17.600000000000001</v>
      </c>
      <c r="BC558">
        <v>8.31</v>
      </c>
      <c r="BD558">
        <v>-3.61</v>
      </c>
      <c r="BE558">
        <v>-5.75</v>
      </c>
      <c r="BF558">
        <v>34.6</v>
      </c>
    </row>
    <row r="559" spans="1:58" x14ac:dyDescent="0.3">
      <c r="A559" s="25">
        <v>23</v>
      </c>
      <c r="B559">
        <v>6.71</v>
      </c>
      <c r="C559">
        <v>2.4464015656970022E-3</v>
      </c>
      <c r="D559">
        <v>8.6736055511075529E-3</v>
      </c>
      <c r="E559">
        <v>6.98336446935326E-3</v>
      </c>
      <c r="F559">
        <v>0.1223200782848501</v>
      </c>
      <c r="G559">
        <v>4.6259229605906949E-3</v>
      </c>
      <c r="H559">
        <v>0</v>
      </c>
      <c r="I559">
        <v>1.0008006405124099E-2</v>
      </c>
      <c r="J559">
        <v>2.0104972867182633E-2</v>
      </c>
      <c r="K559">
        <v>2.5131216083978294E-2</v>
      </c>
      <c r="L559">
        <v>3.7808024197135484E-3</v>
      </c>
      <c r="M559">
        <v>8.8515256649764253E-3</v>
      </c>
      <c r="N559">
        <v>1.5212169735788631E-2</v>
      </c>
      <c r="O559">
        <v>7.2057646116893519E-3</v>
      </c>
      <c r="P559">
        <v>5.0707232452628769E-3</v>
      </c>
      <c r="Q559">
        <v>1.0408326661329063E-2</v>
      </c>
      <c r="R559">
        <v>2.748865759274086E-2</v>
      </c>
      <c r="S559">
        <v>4.892803131394004E-4</v>
      </c>
      <c r="T559">
        <v>2.6688017080330931E-4</v>
      </c>
      <c r="U559">
        <v>0.12200871808557957</v>
      </c>
      <c r="V559">
        <v>1.3344008540165466E-4</v>
      </c>
      <c r="W559">
        <v>9.7411262343207895E-3</v>
      </c>
      <c r="X559">
        <v>1.3344008540165466E-4</v>
      </c>
      <c r="Y559">
        <v>0.39453785250422563</v>
      </c>
      <c r="Z559">
        <v>1.6012810248198558E-3</v>
      </c>
      <c r="AA559">
        <v>1.1120007116804554E-3</v>
      </c>
      <c r="AB559">
        <v>0.16333066453162531</v>
      </c>
      <c r="AC559">
        <v>3.2915221065741482E-3</v>
      </c>
      <c r="AD559">
        <v>8.6602615425673879E-2</v>
      </c>
      <c r="AE559">
        <v>8.4067253803042432E-5</v>
      </c>
      <c r="AF559">
        <v>3.6740503513922246E-2</v>
      </c>
      <c r="AG559">
        <v>10.68</v>
      </c>
      <c r="AH559">
        <v>21.16</v>
      </c>
      <c r="AI559">
        <v>5.972333422293391E-3</v>
      </c>
      <c r="AJ559">
        <v>40.01</v>
      </c>
      <c r="AK559">
        <v>162.25</v>
      </c>
      <c r="AL559">
        <v>1.6324170447469085E-2</v>
      </c>
      <c r="AM559">
        <v>0.75</v>
      </c>
      <c r="AN559">
        <v>389.4</v>
      </c>
      <c r="AO559">
        <v>1740.92</v>
      </c>
      <c r="AP559">
        <v>6.4</v>
      </c>
      <c r="AQ559">
        <v>8.81</v>
      </c>
      <c r="AR559">
        <v>0.82</v>
      </c>
      <c r="AS559">
        <v>18.75</v>
      </c>
      <c r="AT559">
        <v>12.26</v>
      </c>
      <c r="AU559">
        <v>6.09</v>
      </c>
      <c r="AV559">
        <v>1089.4100000000001</v>
      </c>
      <c r="AW559">
        <v>443.22</v>
      </c>
      <c r="AX559">
        <v>0</v>
      </c>
      <c r="AY559">
        <v>85.77</v>
      </c>
      <c r="AZ559">
        <v>46.05</v>
      </c>
      <c r="BA559">
        <v>255.15</v>
      </c>
      <c r="BB559">
        <v>27.25</v>
      </c>
      <c r="BC559">
        <v>7.03</v>
      </c>
      <c r="BD559">
        <v>-5.83</v>
      </c>
      <c r="BE559">
        <v>-6.48</v>
      </c>
      <c r="BF559">
        <v>33.51</v>
      </c>
    </row>
    <row r="560" spans="1:58" x14ac:dyDescent="0.3">
      <c r="A560" s="26" t="s">
        <v>94</v>
      </c>
      <c r="B560" s="27">
        <v>143.16000000000003</v>
      </c>
      <c r="C560" s="27">
        <v>0.17832285913444523</v>
      </c>
      <c r="D560" s="27">
        <v>0.23758055180693738</v>
      </c>
      <c r="E560" s="27">
        <v>0.29323684568772668</v>
      </c>
      <c r="F560" s="27">
        <v>5.3007153318506388</v>
      </c>
      <c r="G560" s="27">
        <v>0.22330029139792934</v>
      </c>
      <c r="H560" s="27">
        <v>6.8789489464037977E-4</v>
      </c>
      <c r="I560" s="27">
        <v>0.39346068042423737</v>
      </c>
      <c r="J560" s="27">
        <v>1.2400065674382514</v>
      </c>
      <c r="K560" s="27">
        <v>1.1231740755971611</v>
      </c>
      <c r="L560" s="27">
        <v>0.10270899454647053</v>
      </c>
      <c r="M560" s="27">
        <v>0.22267825609840697</v>
      </c>
      <c r="N560" s="27">
        <v>0.40146852527746302</v>
      </c>
      <c r="O560" s="27">
        <v>0.45144738360221387</v>
      </c>
      <c r="P560" s="27">
        <v>0.28636715038235133</v>
      </c>
      <c r="Q560" s="27">
        <v>0.22126637708456603</v>
      </c>
      <c r="R560" s="27">
        <v>0.79917869357983806</v>
      </c>
      <c r="S560" s="27">
        <v>9.2538865300345122E-3</v>
      </c>
      <c r="T560" s="27">
        <v>1.8196182820149339E-2</v>
      </c>
      <c r="U560" s="27">
        <v>3.3731882704879577</v>
      </c>
      <c r="V560" s="27">
        <v>2.4109845459385259E-3</v>
      </c>
      <c r="W560" s="27">
        <v>0.25253930999452939</v>
      </c>
      <c r="X560" s="27">
        <v>2.6835224070234395E-3</v>
      </c>
      <c r="Y560" s="27">
        <v>13.335631930428113</v>
      </c>
      <c r="Z560" s="27">
        <v>5.5052190303454457E-2</v>
      </c>
      <c r="AA560" s="27">
        <v>2.6410191211053289E-2</v>
      </c>
      <c r="AB560" s="27">
        <v>6.3362872567555089</v>
      </c>
      <c r="AC560" s="27">
        <v>0.10255877984443201</v>
      </c>
      <c r="AD560" s="27">
        <v>1.6347663810853452</v>
      </c>
      <c r="AE560" s="27">
        <v>4.8618690957596901E-4</v>
      </c>
      <c r="AF560" s="27">
        <v>0.85269814939085942</v>
      </c>
      <c r="AG560" s="27">
        <v>195.80000000000004</v>
      </c>
      <c r="AH560" s="27">
        <v>353.48000000000008</v>
      </c>
      <c r="AI560" s="27">
        <v>7.2750687498601724E-2</v>
      </c>
      <c r="AJ560" s="27">
        <v>2828.7299999999996</v>
      </c>
      <c r="AK560" s="27">
        <v>6329.4500000000007</v>
      </c>
      <c r="AL560" s="27">
        <v>0.24622098716678453</v>
      </c>
      <c r="AM560" s="27">
        <v>15.650000000000002</v>
      </c>
      <c r="AN560" s="27">
        <v>6406.2400000000007</v>
      </c>
      <c r="AO560" s="27">
        <v>32857.43</v>
      </c>
      <c r="AP560" s="27">
        <v>157.12999999999997</v>
      </c>
      <c r="AQ560" s="27">
        <v>444.81000000000006</v>
      </c>
      <c r="AR560" s="27">
        <v>17.71</v>
      </c>
      <c r="AS560" s="27">
        <v>2386.89</v>
      </c>
      <c r="AT560" s="27">
        <v>141.53000000000003</v>
      </c>
      <c r="AU560" s="27">
        <v>136.82</v>
      </c>
      <c r="AV560" s="27">
        <v>34583.550000000003</v>
      </c>
      <c r="AW560" s="27">
        <v>9767.48</v>
      </c>
      <c r="AX560" s="27">
        <v>490.88000000000005</v>
      </c>
      <c r="AY560" s="27">
        <v>1811.89</v>
      </c>
      <c r="AZ560" s="27">
        <v>1253.4599999999998</v>
      </c>
      <c r="BA560" s="27">
        <v>4199.46</v>
      </c>
      <c r="BB560" s="27">
        <v>491.18999999999994</v>
      </c>
      <c r="BC560" s="27">
        <v>151.82</v>
      </c>
      <c r="BD560" s="27">
        <v>-133.25</v>
      </c>
      <c r="BE560" s="27">
        <v>-154.62000000000006</v>
      </c>
      <c r="BF560" s="27">
        <v>1252.8200000000002</v>
      </c>
    </row>
    <row r="561" spans="1:58" x14ac:dyDescent="0.3">
      <c r="A561" s="25">
        <v>1</v>
      </c>
      <c r="B561">
        <v>6.54</v>
      </c>
      <c r="C561">
        <v>1.5340401568992971E-2</v>
      </c>
      <c r="D561">
        <v>7.6119460949939802E-3</v>
      </c>
      <c r="E561">
        <v>2.4000932075032039E-2</v>
      </c>
      <c r="F561">
        <v>0.33177987494659988</v>
      </c>
      <c r="G561">
        <v>1.4369490077284554E-2</v>
      </c>
      <c r="H561">
        <v>7.7672919336673274E-5</v>
      </c>
      <c r="I561">
        <v>1.6932696415394771E-2</v>
      </c>
      <c r="J561">
        <v>9.4256087615053011E-2</v>
      </c>
      <c r="K561">
        <v>8.2333294496873669E-2</v>
      </c>
      <c r="L561">
        <v>4.6992116198687327E-3</v>
      </c>
      <c r="M561">
        <v>8.9712221833857624E-3</v>
      </c>
      <c r="N561">
        <v>9.3595867800691287E-3</v>
      </c>
      <c r="O561">
        <v>2.8234106178880732E-2</v>
      </c>
      <c r="P561">
        <v>2.0156122567866714E-2</v>
      </c>
      <c r="Q561">
        <v>5.6701231115771486E-3</v>
      </c>
      <c r="R561">
        <v>2.97875645656142E-2</v>
      </c>
      <c r="S561">
        <v>1.5534583867334655E-4</v>
      </c>
      <c r="T561">
        <v>2.6020427977785543E-3</v>
      </c>
      <c r="U561">
        <v>0.17957978950638859</v>
      </c>
      <c r="V561">
        <v>3.106916773466931E-4</v>
      </c>
      <c r="W561">
        <v>1.2039302497184356E-2</v>
      </c>
      <c r="X561">
        <v>1.5534583867334655E-4</v>
      </c>
      <c r="Y561">
        <v>0.6661229562313099</v>
      </c>
      <c r="Z561">
        <v>3.3399355314769506E-3</v>
      </c>
      <c r="AA561">
        <v>1.0097479513767524E-3</v>
      </c>
      <c r="AB561">
        <v>0.37193677424365995</v>
      </c>
      <c r="AC561">
        <v>5.6312866519088118E-3</v>
      </c>
      <c r="AD561">
        <v>5.0681579867179305E-2</v>
      </c>
      <c r="AE561">
        <v>3.5729542894869708E-5</v>
      </c>
      <c r="AF561">
        <v>2.7146685308167308E-2</v>
      </c>
      <c r="AG561">
        <v>8.26</v>
      </c>
      <c r="AH561">
        <v>8.91</v>
      </c>
      <c r="AI561">
        <v>7.7210765466620068E-3</v>
      </c>
      <c r="AJ561">
        <v>131.53</v>
      </c>
      <c r="AK561">
        <v>395.38</v>
      </c>
      <c r="AL561">
        <v>8.0391471513456825E-3</v>
      </c>
      <c r="AM561">
        <v>0.93</v>
      </c>
      <c r="AN561">
        <v>7.36</v>
      </c>
      <c r="AO561">
        <v>1009.25</v>
      </c>
      <c r="AP561">
        <v>7.9</v>
      </c>
      <c r="AQ561">
        <v>261</v>
      </c>
      <c r="AR561">
        <v>0.72</v>
      </c>
      <c r="AS561">
        <v>105.45</v>
      </c>
      <c r="AT561">
        <v>5.8</v>
      </c>
      <c r="AU561">
        <v>1.52</v>
      </c>
      <c r="AV561">
        <v>2299.31</v>
      </c>
      <c r="AW561">
        <v>464.41</v>
      </c>
      <c r="AX561">
        <v>9.74</v>
      </c>
      <c r="AY561">
        <v>76.06</v>
      </c>
      <c r="AZ561">
        <v>55.07</v>
      </c>
      <c r="BA561">
        <v>141.22</v>
      </c>
      <c r="BB561">
        <v>8.6999999999999993</v>
      </c>
      <c r="BC561">
        <v>6.47</v>
      </c>
      <c r="BD561">
        <v>-7.82</v>
      </c>
      <c r="BE561">
        <v>-4.22</v>
      </c>
      <c r="BF561">
        <v>57.49</v>
      </c>
    </row>
    <row r="562" spans="1:58" x14ac:dyDescent="0.3">
      <c r="A562" s="25">
        <v>2</v>
      </c>
      <c r="B562">
        <v>7.43</v>
      </c>
      <c r="C562">
        <v>1.6073799706478441E-2</v>
      </c>
      <c r="D562">
        <v>8.863885200456589E-3</v>
      </c>
      <c r="E562">
        <v>2.0674633680434224E-2</v>
      </c>
      <c r="F562">
        <v>0.34650686048407764</v>
      </c>
      <c r="G562">
        <v>1.365108206955995E-2</v>
      </c>
      <c r="H562">
        <v>4.6590723786894032E-5</v>
      </c>
      <c r="I562">
        <v>1.9358445733454469E-2</v>
      </c>
      <c r="J562">
        <v>9.8224893423719331E-2</v>
      </c>
      <c r="K562">
        <v>9.403172828289888E-2</v>
      </c>
      <c r="L562">
        <v>4.7755491881566383E-3</v>
      </c>
      <c r="M562">
        <v>9.8655857618748111E-3</v>
      </c>
      <c r="N562">
        <v>1.3010459617490158E-2</v>
      </c>
      <c r="O562">
        <v>3.005101684254665E-2</v>
      </c>
      <c r="P562">
        <v>1.5351643487781582E-2</v>
      </c>
      <c r="Q562">
        <v>5.5908868544272839E-3</v>
      </c>
      <c r="R562">
        <v>3.1274023341952617E-2</v>
      </c>
      <c r="S562">
        <v>4.7755491881566379E-4</v>
      </c>
      <c r="T562">
        <v>1.1181773708854566E-3</v>
      </c>
      <c r="U562">
        <v>0.19131315954993361</v>
      </c>
      <c r="V562">
        <v>3.8437347124187574E-4</v>
      </c>
      <c r="W562">
        <v>1.1845691522817807E-2</v>
      </c>
      <c r="X562">
        <v>5.8238404733617538E-5</v>
      </c>
      <c r="Y562">
        <v>0.57325226547394414</v>
      </c>
      <c r="Z562">
        <v>2.4576606797586599E-3</v>
      </c>
      <c r="AA562">
        <v>1.0599389661518392E-3</v>
      </c>
      <c r="AB562">
        <v>0.38964987071074147</v>
      </c>
      <c r="AC562">
        <v>4.7755491881566383E-3</v>
      </c>
      <c r="AD562">
        <v>9.8539380809280874E-2</v>
      </c>
      <c r="AE562">
        <v>9.0851911384443362E-6</v>
      </c>
      <c r="AF562">
        <v>4.6381065529853008E-2</v>
      </c>
      <c r="AG562">
        <v>13.96</v>
      </c>
      <c r="AH562">
        <v>9.32</v>
      </c>
      <c r="AI562">
        <v>2.0386935961050155E-3</v>
      </c>
      <c r="AJ562">
        <v>79.08</v>
      </c>
      <c r="AK562">
        <v>394.32</v>
      </c>
      <c r="AL562">
        <v>6.6158827777389522E-3</v>
      </c>
      <c r="AM562">
        <v>0.57999999999999996</v>
      </c>
      <c r="AN562">
        <v>291.72000000000003</v>
      </c>
      <c r="AO562">
        <v>1346.62</v>
      </c>
      <c r="AP562">
        <v>7.31</v>
      </c>
      <c r="AQ562">
        <v>13.18</v>
      </c>
      <c r="AR562">
        <v>0.74</v>
      </c>
      <c r="AS562">
        <v>142.58000000000001</v>
      </c>
      <c r="AT562">
        <v>3.17</v>
      </c>
      <c r="AU562">
        <v>0.91</v>
      </c>
      <c r="AV562">
        <v>1705.39</v>
      </c>
      <c r="AW562">
        <v>442.63</v>
      </c>
      <c r="AX562">
        <v>2.2799999999999998</v>
      </c>
      <c r="AY562">
        <v>82.3</v>
      </c>
      <c r="AZ562">
        <v>54.75</v>
      </c>
      <c r="BA562">
        <v>172.38</v>
      </c>
      <c r="BB562">
        <v>10.039999999999999</v>
      </c>
      <c r="BC562">
        <v>7.78</v>
      </c>
      <c r="BD562">
        <v>-6.34</v>
      </c>
      <c r="BE562">
        <v>-7.68</v>
      </c>
      <c r="BF562">
        <v>55.11</v>
      </c>
    </row>
    <row r="563" spans="1:58" x14ac:dyDescent="0.3">
      <c r="A563" s="25">
        <v>3</v>
      </c>
      <c r="B563">
        <v>6.61</v>
      </c>
      <c r="C563">
        <v>7.4485329875182364E-3</v>
      </c>
      <c r="D563">
        <v>1.1209272167288052E-2</v>
      </c>
      <c r="E563">
        <v>1.2019776300859134E-2</v>
      </c>
      <c r="F563">
        <v>0.22313989301345438</v>
      </c>
      <c r="G563">
        <v>1.0658129356459718E-2</v>
      </c>
      <c r="H563">
        <v>2.4315124007132437E-5</v>
      </c>
      <c r="I563">
        <v>1.7458259037121088E-2</v>
      </c>
      <c r="J563">
        <v>5.4660398768033719E-2</v>
      </c>
      <c r="K563">
        <v>4.6377046522937268E-2</v>
      </c>
      <c r="L563">
        <v>4.9846004214621495E-3</v>
      </c>
      <c r="M563">
        <v>9.4504781974388066E-3</v>
      </c>
      <c r="N563">
        <v>1.5910196142000323E-2</v>
      </c>
      <c r="O563">
        <v>2.194034689576917E-2</v>
      </c>
      <c r="P563">
        <v>9.1343815853460845E-3</v>
      </c>
      <c r="Q563">
        <v>8.8750202626033392E-3</v>
      </c>
      <c r="R563">
        <v>2.9202463932566057E-2</v>
      </c>
      <c r="S563">
        <v>3.4041173609985413E-4</v>
      </c>
      <c r="T563">
        <v>1.0617604149781165E-3</v>
      </c>
      <c r="U563">
        <v>0.14617442048954449</v>
      </c>
      <c r="V563">
        <v>5.6735289349975686E-5</v>
      </c>
      <c r="W563">
        <v>1.0909385637866753E-2</v>
      </c>
      <c r="X563">
        <v>9.7260496028529747E-5</v>
      </c>
      <c r="Y563">
        <v>0.52157562003566216</v>
      </c>
      <c r="Z563">
        <v>2.4234073593775328E-3</v>
      </c>
      <c r="AA563">
        <v>1.1347057869995137E-3</v>
      </c>
      <c r="AB563">
        <v>0.26592640622467173</v>
      </c>
      <c r="AC563">
        <v>4.3443021559409949E-3</v>
      </c>
      <c r="AD563">
        <v>8.5240719727670611E-2</v>
      </c>
      <c r="AE563">
        <v>1.0212352082995623E-5</v>
      </c>
      <c r="AF563">
        <v>4.1043929324039552E-2</v>
      </c>
      <c r="AG563">
        <v>12.08</v>
      </c>
      <c r="AH563">
        <v>14.17</v>
      </c>
      <c r="AI563">
        <v>1.406305722159183E-3</v>
      </c>
      <c r="AJ563">
        <v>123.72</v>
      </c>
      <c r="AK563">
        <v>264.68</v>
      </c>
      <c r="AL563">
        <v>1.0860755389852489E-2</v>
      </c>
      <c r="AM563">
        <v>0.62</v>
      </c>
      <c r="AN563">
        <v>309.32</v>
      </c>
      <c r="AO563">
        <v>1511.73</v>
      </c>
      <c r="AP563">
        <v>5.12</v>
      </c>
      <c r="AQ563">
        <v>8.3699999999999992</v>
      </c>
      <c r="AR563">
        <v>0.73</v>
      </c>
      <c r="AS563">
        <v>105.81</v>
      </c>
      <c r="AT563">
        <v>7.16</v>
      </c>
      <c r="AU563">
        <v>5.92</v>
      </c>
      <c r="AV563">
        <v>1306.4100000000001</v>
      </c>
      <c r="AW563">
        <v>454.02</v>
      </c>
      <c r="AX563">
        <v>53.3</v>
      </c>
      <c r="AY563">
        <v>76.81</v>
      </c>
      <c r="AZ563">
        <v>52.31</v>
      </c>
      <c r="BA563">
        <v>192.63</v>
      </c>
      <c r="BB563">
        <v>18.43</v>
      </c>
      <c r="BC563">
        <v>6.89</v>
      </c>
      <c r="BD563">
        <v>-4.8499999999999996</v>
      </c>
      <c r="BE563">
        <v>-9.36</v>
      </c>
      <c r="BF563">
        <v>52.39</v>
      </c>
    </row>
    <row r="564" spans="1:58" x14ac:dyDescent="0.3">
      <c r="A564" s="25">
        <v>4</v>
      </c>
      <c r="B564">
        <v>6.36</v>
      </c>
      <c r="C564">
        <v>4.1969122716858315E-3</v>
      </c>
      <c r="D564">
        <v>1.0556519132352626E-2</v>
      </c>
      <c r="E564">
        <v>7.3660092931628869E-3</v>
      </c>
      <c r="F564">
        <v>0.13370163379799146</v>
      </c>
      <c r="G564">
        <v>7.7193207854221535E-3</v>
      </c>
      <c r="H564">
        <v>1.0706408856341406E-5</v>
      </c>
      <c r="I564">
        <v>1.2312370184792617E-2</v>
      </c>
      <c r="J564">
        <v>2.8029378385901801E-2</v>
      </c>
      <c r="K564">
        <v>2.4100126335624503E-2</v>
      </c>
      <c r="L564">
        <v>3.5973533757307124E-3</v>
      </c>
      <c r="M564">
        <v>7.430247746300936E-3</v>
      </c>
      <c r="N564">
        <v>1.0877711398042868E-2</v>
      </c>
      <c r="O564">
        <v>1.1991177919102375E-2</v>
      </c>
      <c r="P564">
        <v>4.5823429905141218E-3</v>
      </c>
      <c r="Q564">
        <v>7.9013297359799579E-3</v>
      </c>
      <c r="R564">
        <v>1.912164621742575E-2</v>
      </c>
      <c r="S564">
        <v>1.7130254170146249E-4</v>
      </c>
      <c r="T564">
        <v>1.8200895055780391E-4</v>
      </c>
      <c r="U564">
        <v>0.10005139076251043</v>
      </c>
      <c r="V564">
        <v>4.2825635425365622E-5</v>
      </c>
      <c r="W564">
        <v>7.8263848739855684E-3</v>
      </c>
      <c r="X564">
        <v>4.2825635425365622E-5</v>
      </c>
      <c r="Y564">
        <v>0.52025652555619795</v>
      </c>
      <c r="Z564">
        <v>1.5096036487441383E-3</v>
      </c>
      <c r="AA564">
        <v>5.7814607824243594E-4</v>
      </c>
      <c r="AB564">
        <v>0.16416136699428277</v>
      </c>
      <c r="AC564">
        <v>2.9335560266375454E-3</v>
      </c>
      <c r="AD564">
        <v>7.7236033489646902E-2</v>
      </c>
      <c r="AE564">
        <v>1.4774844221751138E-5</v>
      </c>
      <c r="AF564">
        <v>4.445300957152952E-2</v>
      </c>
      <c r="AG564">
        <v>8.9499999999999993</v>
      </c>
      <c r="AH564">
        <v>16.14</v>
      </c>
      <c r="AI564">
        <v>1.7243742104023469E-3</v>
      </c>
      <c r="AJ564">
        <v>104.26</v>
      </c>
      <c r="AK564">
        <v>161.27000000000001</v>
      </c>
      <c r="AL564">
        <v>1.2044709963384082E-2</v>
      </c>
      <c r="AM564">
        <v>0.54</v>
      </c>
      <c r="AN564">
        <v>379.68</v>
      </c>
      <c r="AO564">
        <v>1485.55</v>
      </c>
      <c r="AP564">
        <v>9.6999999999999993</v>
      </c>
      <c r="AQ564">
        <v>9.3699999999999992</v>
      </c>
      <c r="AR564">
        <v>0.72</v>
      </c>
      <c r="AS564">
        <v>76.19</v>
      </c>
      <c r="AT564">
        <v>6.58</v>
      </c>
      <c r="AU564">
        <v>4.71</v>
      </c>
      <c r="AV564">
        <v>1250.73</v>
      </c>
      <c r="AW564">
        <v>347.8</v>
      </c>
      <c r="AX564">
        <v>52.21</v>
      </c>
      <c r="AY564">
        <v>72.3</v>
      </c>
      <c r="AZ564">
        <v>52.71</v>
      </c>
      <c r="BA564">
        <v>195.66</v>
      </c>
      <c r="BB564">
        <v>17.96</v>
      </c>
      <c r="BC564">
        <v>6.62</v>
      </c>
      <c r="BD564">
        <v>-4.97</v>
      </c>
      <c r="BE564">
        <v>-9.85</v>
      </c>
      <c r="BF564">
        <v>54.04</v>
      </c>
    </row>
    <row r="565" spans="1:58" x14ac:dyDescent="0.3">
      <c r="A565" s="25">
        <v>5</v>
      </c>
      <c r="B565">
        <v>4.3899999999999997</v>
      </c>
      <c r="C565">
        <v>1.4373880151304001E-2</v>
      </c>
      <c r="D565">
        <v>1.2701572765279714E-2</v>
      </c>
      <c r="E565">
        <v>2.3173402349193708E-2</v>
      </c>
      <c r="F565">
        <v>0.56316942066494124</v>
      </c>
      <c r="G565">
        <v>1.4055345411108899E-2</v>
      </c>
      <c r="H565">
        <v>3.9816842524387814E-5</v>
      </c>
      <c r="I565">
        <v>3.5556440374278318E-2</v>
      </c>
      <c r="J565">
        <v>0.15241887318335656</v>
      </c>
      <c r="K565">
        <v>0.1434600836153693</v>
      </c>
      <c r="L565">
        <v>1.0670913796535935E-2</v>
      </c>
      <c r="M565">
        <v>1.696197491538921E-2</v>
      </c>
      <c r="N565">
        <v>2.3372486561815647E-2</v>
      </c>
      <c r="O565">
        <v>3.8343619350985465E-2</v>
      </c>
      <c r="P565">
        <v>4.9771053155484773E-2</v>
      </c>
      <c r="Q565">
        <v>1.2621939080230937E-2</v>
      </c>
      <c r="R565">
        <v>7.5851085008958791E-2</v>
      </c>
      <c r="S565">
        <v>6.7688632291459288E-4</v>
      </c>
      <c r="T565">
        <v>2.2297431813657178E-3</v>
      </c>
      <c r="U565">
        <v>0.2740991439378857</v>
      </c>
      <c r="V565">
        <v>2.7871789767071472E-4</v>
      </c>
      <c r="W565">
        <v>2.0147322317340236E-2</v>
      </c>
      <c r="X565">
        <v>3.1853474019510251E-4</v>
      </c>
      <c r="Y565">
        <v>0.79430619151901249</v>
      </c>
      <c r="Z565">
        <v>7.764284292255624E-3</v>
      </c>
      <c r="AA565">
        <v>4.101134780011945E-3</v>
      </c>
      <c r="AB565">
        <v>0.63472028668126612</v>
      </c>
      <c r="AC565">
        <v>1.3458092773243082E-2</v>
      </c>
      <c r="AD565">
        <v>6.6852478598447146E-2</v>
      </c>
      <c r="AE565">
        <v>3.3446147720485764E-5</v>
      </c>
      <c r="AF565">
        <v>2.7951423452120247E-2</v>
      </c>
      <c r="AG565">
        <v>8.81</v>
      </c>
      <c r="AH565">
        <v>9.99</v>
      </c>
      <c r="AI565">
        <v>9.9633685048775636E-3</v>
      </c>
      <c r="AJ565">
        <v>34.58</v>
      </c>
      <c r="AK565">
        <v>678.11</v>
      </c>
      <c r="AL565">
        <v>7.605016922158073E-3</v>
      </c>
      <c r="AM565">
        <v>0.66</v>
      </c>
      <c r="AN565">
        <v>335.8</v>
      </c>
      <c r="AO565">
        <v>1119.43</v>
      </c>
      <c r="AP565">
        <v>5.36</v>
      </c>
      <c r="AQ565">
        <v>5.87</v>
      </c>
      <c r="AR565">
        <v>0.72</v>
      </c>
      <c r="AS565">
        <v>100.26</v>
      </c>
      <c r="AT565">
        <v>4.71</v>
      </c>
      <c r="AU565">
        <v>6.82</v>
      </c>
      <c r="AV565">
        <v>2642.7</v>
      </c>
      <c r="AW565">
        <v>736.05</v>
      </c>
      <c r="AX565">
        <v>0</v>
      </c>
      <c r="AY565">
        <v>65.31</v>
      </c>
      <c r="AZ565">
        <v>56.54</v>
      </c>
      <c r="BA565">
        <v>117.84</v>
      </c>
      <c r="BB565">
        <v>11.52</v>
      </c>
      <c r="BC565">
        <v>5.04</v>
      </c>
      <c r="BD565">
        <v>-7.7</v>
      </c>
      <c r="BE565">
        <v>-1.06</v>
      </c>
      <c r="BF565">
        <v>57.07</v>
      </c>
    </row>
    <row r="566" spans="1:58" x14ac:dyDescent="0.3">
      <c r="A566" s="25">
        <v>6</v>
      </c>
      <c r="B566">
        <v>4.6100000000000003</v>
      </c>
      <c r="C566">
        <v>9.3988098548467829E-3</v>
      </c>
      <c r="D566">
        <v>1.7907791557755407E-2</v>
      </c>
      <c r="E566">
        <v>2.0910961570546688E-2</v>
      </c>
      <c r="F566">
        <v>0.42055503030977143</v>
      </c>
      <c r="G566">
        <v>1.4209443301262444E-2</v>
      </c>
      <c r="H566">
        <v>2.7807129748067406E-5</v>
      </c>
      <c r="I566">
        <v>3.3451977086925086E-2</v>
      </c>
      <c r="J566">
        <v>9.9827595795561982E-2</v>
      </c>
      <c r="K566">
        <v>8.575718814303987E-2</v>
      </c>
      <c r="L566">
        <v>8.4533674434124906E-3</v>
      </c>
      <c r="M566">
        <v>1.6434013681107838E-2</v>
      </c>
      <c r="N566">
        <v>3.865191034981369E-2</v>
      </c>
      <c r="O566">
        <v>3.2172849118513987E-2</v>
      </c>
      <c r="P566">
        <v>3.3340748567932815E-2</v>
      </c>
      <c r="Q566">
        <v>1.4070407652522106E-2</v>
      </c>
      <c r="R566">
        <v>7.0435459651854729E-2</v>
      </c>
      <c r="S566">
        <v>5.5614259496134812E-4</v>
      </c>
      <c r="T566">
        <v>2.4470274178299317E-3</v>
      </c>
      <c r="U566">
        <v>0.24350703520382627</v>
      </c>
      <c r="V566">
        <v>2.2245703798453925E-4</v>
      </c>
      <c r="W566">
        <v>1.9659640731883653E-2</v>
      </c>
      <c r="X566">
        <v>2.2245703798453925E-4</v>
      </c>
      <c r="Y566">
        <v>0.78997274901284686</v>
      </c>
      <c r="Z566">
        <v>5.2277403926366721E-3</v>
      </c>
      <c r="AA566">
        <v>2.0021133418608532E-3</v>
      </c>
      <c r="AB566">
        <v>0.50425449085145435</v>
      </c>
      <c r="AC566">
        <v>9.6768811523274562E-3</v>
      </c>
      <c r="AD566">
        <v>5.080362604971915E-2</v>
      </c>
      <c r="AE566">
        <v>3.9208052944775037E-5</v>
      </c>
      <c r="AF566">
        <v>2.474834547577999E-2</v>
      </c>
      <c r="AG566">
        <v>7.66</v>
      </c>
      <c r="AH566">
        <v>15.42</v>
      </c>
      <c r="AI566">
        <v>5.6476280518324897E-3</v>
      </c>
      <c r="AJ566">
        <v>137.57</v>
      </c>
      <c r="AK566">
        <v>514.29</v>
      </c>
      <c r="AL566">
        <v>1.2791279684111007E-2</v>
      </c>
      <c r="AM566">
        <v>0.73</v>
      </c>
      <c r="AN566">
        <v>228.38</v>
      </c>
      <c r="AO566">
        <v>1007.43</v>
      </c>
      <c r="AP566">
        <v>10.130000000000001</v>
      </c>
      <c r="AQ566">
        <v>6.15</v>
      </c>
      <c r="AR566">
        <v>0.86</v>
      </c>
      <c r="AS566">
        <v>96</v>
      </c>
      <c r="AT566">
        <v>7.17</v>
      </c>
      <c r="AU566">
        <v>1.72</v>
      </c>
      <c r="AV566">
        <v>1792.64</v>
      </c>
      <c r="AW566">
        <v>420.11</v>
      </c>
      <c r="AX566">
        <v>0</v>
      </c>
      <c r="AY566">
        <v>75.06</v>
      </c>
      <c r="AZ566">
        <v>53.26</v>
      </c>
      <c r="BA566">
        <v>124.12</v>
      </c>
      <c r="BB566">
        <v>20</v>
      </c>
      <c r="BC566">
        <v>4.72</v>
      </c>
      <c r="BD566">
        <v>-4.08</v>
      </c>
      <c r="BE566">
        <v>-6.08</v>
      </c>
      <c r="BF566">
        <v>60</v>
      </c>
    </row>
    <row r="567" spans="1:58" x14ac:dyDescent="0.3">
      <c r="A567" s="25">
        <v>7</v>
      </c>
      <c r="B567">
        <v>4.38</v>
      </c>
      <c r="C567">
        <v>7.2351841313714332E-3</v>
      </c>
      <c r="D567">
        <v>1.0425981627509958E-2</v>
      </c>
      <c r="E567">
        <v>1.9876432810340624E-2</v>
      </c>
      <c r="F567">
        <v>0.2625193073733843</v>
      </c>
      <c r="G567">
        <v>1.1056011706365335E-2</v>
      </c>
      <c r="H567">
        <v>6.0970652792455895E-5</v>
      </c>
      <c r="I567">
        <v>2.2945289000894237E-2</v>
      </c>
      <c r="J567">
        <v>5.1560848711486869E-2</v>
      </c>
      <c r="K567">
        <v>4.4447605885700348E-2</v>
      </c>
      <c r="L567">
        <v>4.3695634501260058E-3</v>
      </c>
      <c r="M567">
        <v>9.4301276318998449E-3</v>
      </c>
      <c r="N567">
        <v>2.0689374847573369E-2</v>
      </c>
      <c r="O567">
        <v>2.3859848792781076E-2</v>
      </c>
      <c r="P567">
        <v>2.4306966913259086E-2</v>
      </c>
      <c r="Q567">
        <v>1.3250955206893749E-2</v>
      </c>
      <c r="R567">
        <v>3.9448012356718964E-2</v>
      </c>
      <c r="S567">
        <v>4.6744167140882857E-4</v>
      </c>
      <c r="T567">
        <v>4.2679456954719129E-4</v>
      </c>
      <c r="U567">
        <v>0.15917405089017153</v>
      </c>
      <c r="V567">
        <v>6.0970652792455895E-5</v>
      </c>
      <c r="W567">
        <v>1.0385334525648321E-2</v>
      </c>
      <c r="X567">
        <v>6.0970652792455895E-5</v>
      </c>
      <c r="Y567">
        <v>0.75638159499227708</v>
      </c>
      <c r="Z567">
        <v>2.37785545890578E-3</v>
      </c>
      <c r="AA567">
        <v>9.958539956101129E-4</v>
      </c>
      <c r="AB567">
        <v>0.30966994553288352</v>
      </c>
      <c r="AC567">
        <v>4.6540931631574665E-3</v>
      </c>
      <c r="AD567">
        <v>4.335013413543614E-2</v>
      </c>
      <c r="AE567">
        <v>2.418502560767417E-5</v>
      </c>
      <c r="AF567">
        <v>2.7782294122429069E-2</v>
      </c>
      <c r="AG567">
        <v>5.91</v>
      </c>
      <c r="AH567">
        <v>13.37</v>
      </c>
      <c r="AI567">
        <v>4.1748638322087629E-3</v>
      </c>
      <c r="AJ567">
        <v>32.549999999999997</v>
      </c>
      <c r="AK567">
        <v>306.52999999999997</v>
      </c>
      <c r="AL567">
        <v>1.085277619705715E-2</v>
      </c>
      <c r="AM567">
        <v>0.64</v>
      </c>
      <c r="AN567">
        <v>213.3</v>
      </c>
      <c r="AO567">
        <v>1183.52</v>
      </c>
      <c r="AP567">
        <v>5.67</v>
      </c>
      <c r="AQ567">
        <v>6.48</v>
      </c>
      <c r="AR567">
        <v>0.7</v>
      </c>
      <c r="AS567">
        <v>116.05</v>
      </c>
      <c r="AT567">
        <v>5.99</v>
      </c>
      <c r="AU567">
        <v>3.36</v>
      </c>
      <c r="AV567">
        <v>1854.57</v>
      </c>
      <c r="AW567">
        <v>322.08</v>
      </c>
      <c r="AX567">
        <v>0</v>
      </c>
      <c r="AY567">
        <v>77.83</v>
      </c>
      <c r="AZ567">
        <v>52.25</v>
      </c>
      <c r="BA567">
        <v>133.56</v>
      </c>
      <c r="BB567">
        <v>24.53</v>
      </c>
      <c r="BC567">
        <v>4.59</v>
      </c>
      <c r="BD567">
        <v>-6.38</v>
      </c>
      <c r="BE567">
        <v>-3.85</v>
      </c>
      <c r="BF567">
        <v>54.49</v>
      </c>
    </row>
    <row r="568" spans="1:58" x14ac:dyDescent="0.3">
      <c r="A568" s="25">
        <v>8</v>
      </c>
      <c r="B568">
        <v>4.99</v>
      </c>
      <c r="C568">
        <v>8.0840275262586015E-3</v>
      </c>
      <c r="D568">
        <v>8.6925027164070981E-3</v>
      </c>
      <c r="E568">
        <v>1.6834480260775081E-2</v>
      </c>
      <c r="F568">
        <v>0.22813473379210431</v>
      </c>
      <c r="G568">
        <v>9.2864904020282506E-3</v>
      </c>
      <c r="H568">
        <v>2.897500905469033E-5</v>
      </c>
      <c r="I568">
        <v>1.8645418326693228E-2</v>
      </c>
      <c r="J568">
        <v>4.2462875769648675E-2</v>
      </c>
      <c r="K568">
        <v>3.562477363274176E-2</v>
      </c>
      <c r="L568">
        <v>3.6943136544730169E-3</v>
      </c>
      <c r="M568">
        <v>1.1242303513219847E-2</v>
      </c>
      <c r="N568">
        <v>2.5077870336834479E-2</v>
      </c>
      <c r="O568">
        <v>2.0470843897138716E-2</v>
      </c>
      <c r="P568">
        <v>1.3864541832669323E-2</v>
      </c>
      <c r="Q568">
        <v>1.2401303875407461E-2</v>
      </c>
      <c r="R568">
        <v>5.0996015936254982E-2</v>
      </c>
      <c r="S568">
        <v>7.9681274900398409E-4</v>
      </c>
      <c r="T568">
        <v>9.1271278522274543E-4</v>
      </c>
      <c r="U568">
        <v>0.14596160811300254</v>
      </c>
      <c r="V568">
        <v>2.897500905469033E-5</v>
      </c>
      <c r="W568">
        <v>1.2980804056501268E-2</v>
      </c>
      <c r="X568">
        <v>2.6077508149221297E-4</v>
      </c>
      <c r="Y568">
        <v>0.68153567547989857</v>
      </c>
      <c r="Z568">
        <v>2.1731256791017745E-3</v>
      </c>
      <c r="AA568">
        <v>1.231437884824339E-3</v>
      </c>
      <c r="AB568">
        <v>0.2837232886635277</v>
      </c>
      <c r="AC568">
        <v>4.0709887721839914E-3</v>
      </c>
      <c r="AD568">
        <v>3.6551973922491848E-2</v>
      </c>
      <c r="AE568">
        <v>2.4194132560666426E-5</v>
      </c>
      <c r="AF568">
        <v>2.3672582397681999E-2</v>
      </c>
      <c r="AG568">
        <v>4.95</v>
      </c>
      <c r="AH568">
        <v>17.98</v>
      </c>
      <c r="AI568">
        <v>2.46925027164071E-3</v>
      </c>
      <c r="AJ568">
        <v>641.78</v>
      </c>
      <c r="AK568">
        <v>280.64999999999998</v>
      </c>
      <c r="AL568">
        <v>1.495110467222021E-2</v>
      </c>
      <c r="AM568">
        <v>0.86</v>
      </c>
      <c r="AN568">
        <v>229.36</v>
      </c>
      <c r="AO568">
        <v>1246.0899999999999</v>
      </c>
      <c r="AP568">
        <v>4.21</v>
      </c>
      <c r="AQ568">
        <v>5.09</v>
      </c>
      <c r="AR568">
        <v>0.84</v>
      </c>
      <c r="AS568">
        <v>85.67</v>
      </c>
      <c r="AT568">
        <v>5.23</v>
      </c>
      <c r="AU568">
        <v>14.58</v>
      </c>
      <c r="AV568">
        <v>1415.96</v>
      </c>
      <c r="AW568">
        <v>329.16</v>
      </c>
      <c r="AX568">
        <v>7.32</v>
      </c>
      <c r="AY568">
        <v>71.680000000000007</v>
      </c>
      <c r="AZ568">
        <v>53.39</v>
      </c>
      <c r="BA568">
        <v>148.33000000000001</v>
      </c>
      <c r="BB568">
        <v>37.21</v>
      </c>
      <c r="BC568">
        <v>5.32</v>
      </c>
      <c r="BD568">
        <v>-7.12</v>
      </c>
      <c r="BE568">
        <v>-6.59</v>
      </c>
      <c r="BF568">
        <v>59.3</v>
      </c>
    </row>
    <row r="569" spans="1:58" x14ac:dyDescent="0.3">
      <c r="A569" s="25">
        <v>9</v>
      </c>
      <c r="B569">
        <v>5.3</v>
      </c>
      <c r="C569">
        <v>9.8895787634308667E-3</v>
      </c>
      <c r="D569">
        <v>1.104212365691341E-2</v>
      </c>
      <c r="E569">
        <v>1.3663233817897906E-2</v>
      </c>
      <c r="F569">
        <v>0.24958173774026843</v>
      </c>
      <c r="G569">
        <v>1.1172249693274343E-2</v>
      </c>
      <c r="H569">
        <v>0</v>
      </c>
      <c r="I569">
        <v>1.7697140945086811E-2</v>
      </c>
      <c r="J569">
        <v>5.7868907313083244E-2</v>
      </c>
      <c r="K569">
        <v>4.9206231178198313E-2</v>
      </c>
      <c r="L569">
        <v>4.3685169349741608E-3</v>
      </c>
      <c r="M569">
        <v>9.1645908465628131E-3</v>
      </c>
      <c r="N569">
        <v>1.6860616425623677E-2</v>
      </c>
      <c r="O569">
        <v>2.5783544633230474E-2</v>
      </c>
      <c r="P569">
        <v>1.3756180986727144E-2</v>
      </c>
      <c r="Q569">
        <v>1.0614566680298919E-2</v>
      </c>
      <c r="R569">
        <v>3.6342343012231847E-2</v>
      </c>
      <c r="S569">
        <v>4.0896754284864482E-4</v>
      </c>
      <c r="T569">
        <v>2.2493214856675464E-3</v>
      </c>
      <c r="U569">
        <v>0.16104026471353683</v>
      </c>
      <c r="V569">
        <v>9.2947168829237458E-5</v>
      </c>
      <c r="W569">
        <v>1.1915827043908242E-2</v>
      </c>
      <c r="X569">
        <v>3.3460980778525485E-4</v>
      </c>
      <c r="Y569">
        <v>0.79458675688738523</v>
      </c>
      <c r="Z569">
        <v>3.401866379150091E-3</v>
      </c>
      <c r="AA569">
        <v>2.1006060155407667E-3</v>
      </c>
      <c r="AB569">
        <v>0.29533033423801913</v>
      </c>
      <c r="AC569">
        <v>6.3575863479198424E-3</v>
      </c>
      <c r="AD569">
        <v>5.9783618990965536E-2</v>
      </c>
      <c r="AE569">
        <v>3.0114882700672938E-5</v>
      </c>
      <c r="AF569">
        <v>3.0969996653901922E-2</v>
      </c>
      <c r="AG569">
        <v>6</v>
      </c>
      <c r="AH569">
        <v>13.75</v>
      </c>
      <c r="AI569">
        <v>3.1174480425326242E-3</v>
      </c>
      <c r="AJ569">
        <v>73.48</v>
      </c>
      <c r="AK569">
        <v>275.77999999999997</v>
      </c>
      <c r="AL569">
        <v>1.438822173476596E-2</v>
      </c>
      <c r="AM569">
        <v>0.72</v>
      </c>
      <c r="AN569">
        <v>214.4</v>
      </c>
      <c r="AO569">
        <v>1440.2</v>
      </c>
      <c r="AP569">
        <v>8.31</v>
      </c>
      <c r="AQ569">
        <v>8.9600000000000009</v>
      </c>
      <c r="AR569">
        <v>0.73</v>
      </c>
      <c r="AS569">
        <v>89.3</v>
      </c>
      <c r="AT569">
        <v>7.24</v>
      </c>
      <c r="AU569">
        <v>8.75</v>
      </c>
      <c r="AV569">
        <v>1800</v>
      </c>
      <c r="AW569">
        <v>371.09</v>
      </c>
      <c r="AX569">
        <v>20.46</v>
      </c>
      <c r="AY569">
        <v>63.52</v>
      </c>
      <c r="AZ569">
        <v>49.48</v>
      </c>
      <c r="BA569">
        <v>134.77000000000001</v>
      </c>
      <c r="BB569">
        <v>28.17</v>
      </c>
      <c r="BC569">
        <v>5.93</v>
      </c>
      <c r="BD569">
        <v>-1.94</v>
      </c>
      <c r="BE569">
        <v>3.92</v>
      </c>
      <c r="BF569">
        <v>54.13</v>
      </c>
    </row>
    <row r="570" spans="1:58" x14ac:dyDescent="0.3">
      <c r="A570" s="25">
        <v>10</v>
      </c>
      <c r="B570">
        <v>6.06</v>
      </c>
      <c r="C570">
        <v>3.4732644397753097E-3</v>
      </c>
      <c r="D570">
        <v>7.961350999814187E-3</v>
      </c>
      <c r="E570">
        <v>7.1323413804439493E-3</v>
      </c>
      <c r="F570">
        <v>0.15885539499449708</v>
      </c>
      <c r="G570">
        <v>6.6320769549619088E-3</v>
      </c>
      <c r="H570">
        <v>1.4293269299486872E-5</v>
      </c>
      <c r="I570">
        <v>1.3192687563426382E-2</v>
      </c>
      <c r="J570">
        <v>2.5713591469776882E-2</v>
      </c>
      <c r="K570">
        <v>2.4412903963523577E-2</v>
      </c>
      <c r="L570">
        <v>3.1445192458871116E-3</v>
      </c>
      <c r="M570">
        <v>9.3620913911639011E-3</v>
      </c>
      <c r="N570">
        <v>1.2878235638837672E-2</v>
      </c>
      <c r="O570">
        <v>1.156325486328488E-2</v>
      </c>
      <c r="P570">
        <v>7.1895144576418967E-3</v>
      </c>
      <c r="Q570">
        <v>9.5336106227577426E-3</v>
      </c>
      <c r="R570">
        <v>4.871146177265126E-2</v>
      </c>
      <c r="S570">
        <v>2.7157211669025054E-4</v>
      </c>
      <c r="T570">
        <v>1.8581250089332933E-4</v>
      </c>
      <c r="U570">
        <v>0.11547532267055444</v>
      </c>
      <c r="V570">
        <v>1.4293269299486872E-5</v>
      </c>
      <c r="W570">
        <v>9.8337692780469683E-3</v>
      </c>
      <c r="X570">
        <v>1.7151923159384246E-4</v>
      </c>
      <c r="Y570">
        <v>0.57063019024341433</v>
      </c>
      <c r="Z570">
        <v>2.3298028958163601E-3</v>
      </c>
      <c r="AA570">
        <v>1.1720480825579236E-3</v>
      </c>
      <c r="AB570">
        <v>0.19534611151608708</v>
      </c>
      <c r="AC570">
        <v>4.0021154038563239E-3</v>
      </c>
      <c r="AD570">
        <v>7.5439875362691713E-2</v>
      </c>
      <c r="AE570">
        <v>2.1868702028214913E-5</v>
      </c>
      <c r="AF570">
        <v>4.4051855981018538E-2</v>
      </c>
      <c r="AG570">
        <v>7.52</v>
      </c>
      <c r="AH570">
        <v>16.649999999999999</v>
      </c>
      <c r="AI570">
        <v>2.3563883767134058E-3</v>
      </c>
      <c r="AJ570">
        <v>114.49</v>
      </c>
      <c r="AK570">
        <v>181.09</v>
      </c>
      <c r="AL570">
        <v>1.3392793333619198E-2</v>
      </c>
      <c r="AM570">
        <v>0.54</v>
      </c>
      <c r="AN570">
        <v>263.89999999999998</v>
      </c>
      <c r="AO570">
        <v>1301.22</v>
      </c>
      <c r="AP570">
        <v>6.51</v>
      </c>
      <c r="AQ570">
        <v>8.0500000000000007</v>
      </c>
      <c r="AR570">
        <v>0.73</v>
      </c>
      <c r="AS570">
        <v>100.38</v>
      </c>
      <c r="AT570">
        <v>6.08</v>
      </c>
      <c r="AU570">
        <v>3.41</v>
      </c>
      <c r="AV570">
        <v>1240.83</v>
      </c>
      <c r="AW570">
        <v>378.15</v>
      </c>
      <c r="AX570">
        <v>44.07</v>
      </c>
      <c r="AY570">
        <v>79.16</v>
      </c>
      <c r="AZ570">
        <v>55.07</v>
      </c>
      <c r="BA570">
        <v>189.04</v>
      </c>
      <c r="BB570">
        <v>36.82</v>
      </c>
      <c r="BC570">
        <v>6.27</v>
      </c>
      <c r="BD570">
        <v>-7.08</v>
      </c>
      <c r="BE570">
        <v>-5.1100000000000003</v>
      </c>
      <c r="BF570">
        <v>51.44</v>
      </c>
    </row>
    <row r="571" spans="1:58" x14ac:dyDescent="0.3">
      <c r="A571" s="25">
        <v>11</v>
      </c>
      <c r="B571">
        <v>6.81</v>
      </c>
      <c r="C571">
        <v>1.0733728084021838E-2</v>
      </c>
      <c r="D571">
        <v>9.694235048625174E-3</v>
      </c>
      <c r="E571">
        <v>1.3675108376773876E-2</v>
      </c>
      <c r="F571">
        <v>0.26005805761101403</v>
      </c>
      <c r="G571">
        <v>1.1403623595721909E-2</v>
      </c>
      <c r="H571">
        <v>3.8499742051728256E-5</v>
      </c>
      <c r="I571">
        <v>1.8787874121243386E-2</v>
      </c>
      <c r="J571">
        <v>6.9638333423166068E-2</v>
      </c>
      <c r="K571">
        <v>5.7210616688868184E-2</v>
      </c>
      <c r="L571">
        <v>4.1271723479452691E-3</v>
      </c>
      <c r="M571">
        <v>1.0017632881859691E-2</v>
      </c>
      <c r="N571">
        <v>1.4753101154222266E-2</v>
      </c>
      <c r="O571">
        <v>2.6957519384620123E-2</v>
      </c>
      <c r="P571">
        <v>9.94833334616658E-3</v>
      </c>
      <c r="Q571">
        <v>7.6306488746525399E-3</v>
      </c>
      <c r="R571">
        <v>3.1485089049903367E-2</v>
      </c>
      <c r="S571">
        <v>3.926973689276282E-4</v>
      </c>
      <c r="T571">
        <v>8.7779411877940416E-4</v>
      </c>
      <c r="U571">
        <v>0.16173741635931038</v>
      </c>
      <c r="V571">
        <v>2.4639834913106081E-4</v>
      </c>
      <c r="W571">
        <v>1.1534522718697785E-2</v>
      </c>
      <c r="X571">
        <v>1.8479876184829562E-4</v>
      </c>
      <c r="Y571">
        <v>0.64276859345042392</v>
      </c>
      <c r="Z571">
        <v>3.149278899831371E-3</v>
      </c>
      <c r="AA571">
        <v>1.8017879280208822E-3</v>
      </c>
      <c r="AB571">
        <v>0.30359356592310832</v>
      </c>
      <c r="AC571">
        <v>5.2128650738040051E-3</v>
      </c>
      <c r="AD571">
        <v>7.1948317946269755E-2</v>
      </c>
      <c r="AE571">
        <v>8.0849458308629333E-6</v>
      </c>
      <c r="AF571">
        <v>4.2542214967159722E-2</v>
      </c>
      <c r="AG571">
        <v>11.01</v>
      </c>
      <c r="AH571">
        <v>12.38</v>
      </c>
      <c r="AI571">
        <v>1.3887626952899417E-3</v>
      </c>
      <c r="AJ571">
        <v>108.03</v>
      </c>
      <c r="AK571">
        <v>277.07</v>
      </c>
      <c r="AL571">
        <v>9.0628392789768308E-3</v>
      </c>
      <c r="AM571">
        <v>0.66</v>
      </c>
      <c r="AN571">
        <v>301.42</v>
      </c>
      <c r="AO571">
        <v>1423.05</v>
      </c>
      <c r="AP571">
        <v>6.16</v>
      </c>
      <c r="AQ571">
        <v>8.1999999999999993</v>
      </c>
      <c r="AR571">
        <v>0.77</v>
      </c>
      <c r="AS571">
        <v>115.21</v>
      </c>
      <c r="AT571">
        <v>4.93</v>
      </c>
      <c r="AU571">
        <v>8.39</v>
      </c>
      <c r="AV571">
        <v>1412.09</v>
      </c>
      <c r="AW571">
        <v>435.07</v>
      </c>
      <c r="AX571">
        <v>40.86</v>
      </c>
      <c r="AY571">
        <v>71.22</v>
      </c>
      <c r="AZ571">
        <v>52.42</v>
      </c>
      <c r="BA571">
        <v>170.47</v>
      </c>
      <c r="BB571">
        <v>10.37</v>
      </c>
      <c r="BC571">
        <v>7.19</v>
      </c>
      <c r="BD571">
        <v>-3.52</v>
      </c>
      <c r="BE571">
        <v>-10.87</v>
      </c>
      <c r="BF571">
        <v>56.24</v>
      </c>
    </row>
    <row r="572" spans="1:58" x14ac:dyDescent="0.3">
      <c r="A572" s="25">
        <v>12</v>
      </c>
      <c r="B572">
        <v>7.53</v>
      </c>
      <c r="C572">
        <v>1.6277172949395367E-2</v>
      </c>
      <c r="D572">
        <v>7.4648037164438451E-3</v>
      </c>
      <c r="E572">
        <v>1.9575162239795739E-2</v>
      </c>
      <c r="F572">
        <v>0.30587964112202559</v>
      </c>
      <c r="G572">
        <v>1.3706159792900458E-2</v>
      </c>
      <c r="H572">
        <v>0</v>
      </c>
      <c r="I572">
        <v>1.7057342458952445E-2</v>
      </c>
      <c r="J572">
        <v>8.9843611475584242E-2</v>
      </c>
      <c r="K572">
        <v>8.1279477995673602E-2</v>
      </c>
      <c r="L572">
        <v>3.688074045178907E-3</v>
      </c>
      <c r="M572">
        <v>7.1101812120997199E-3</v>
      </c>
      <c r="N572">
        <v>9.0783361112096173E-3</v>
      </c>
      <c r="O572">
        <v>2.6862654704067519E-2</v>
      </c>
      <c r="P572">
        <v>1.1862122770311003E-2</v>
      </c>
      <c r="Q572">
        <v>5.1420263129898225E-3</v>
      </c>
      <c r="R572">
        <v>2.1383737011950777E-2</v>
      </c>
      <c r="S572">
        <v>5.4966488173339479E-4</v>
      </c>
      <c r="T572">
        <v>6.0285825738501365E-4</v>
      </c>
      <c r="U572">
        <v>0.1667789637930423</v>
      </c>
      <c r="V572">
        <v>8.8655626086031418E-5</v>
      </c>
      <c r="W572">
        <v>8.3513599773041604E-3</v>
      </c>
      <c r="X572">
        <v>8.8655626086031418E-5</v>
      </c>
      <c r="Y572">
        <v>0.60009220185112944</v>
      </c>
      <c r="Z572">
        <v>2.4114330295400546E-3</v>
      </c>
      <c r="AA572">
        <v>1.063867513032377E-3</v>
      </c>
      <c r="AB572">
        <v>0.33807936451647219</v>
      </c>
      <c r="AC572">
        <v>4.0072342990886203E-3</v>
      </c>
      <c r="AD572">
        <v>0.116812652930955</v>
      </c>
      <c r="AE572">
        <v>1.5426078938969467E-5</v>
      </c>
      <c r="AF572">
        <v>5.9576580729813117E-2</v>
      </c>
      <c r="AG572">
        <v>9.58</v>
      </c>
      <c r="AH572">
        <v>7.6</v>
      </c>
      <c r="AI572">
        <v>3.0439022660378027E-3</v>
      </c>
      <c r="AJ572">
        <v>180.19</v>
      </c>
      <c r="AK572">
        <v>342.17</v>
      </c>
      <c r="AL572">
        <v>7.3406858399234012E-3</v>
      </c>
      <c r="AM572">
        <v>0.5</v>
      </c>
      <c r="AN572">
        <v>263.52</v>
      </c>
      <c r="AO572">
        <v>1295.8800000000001</v>
      </c>
      <c r="AP572">
        <v>5.6</v>
      </c>
      <c r="AQ572">
        <v>8.2899999999999991</v>
      </c>
      <c r="AR572">
        <v>0.7</v>
      </c>
      <c r="AS572">
        <v>171.58</v>
      </c>
      <c r="AT572">
        <v>3.62</v>
      </c>
      <c r="AU572">
        <v>3.34</v>
      </c>
      <c r="AV572">
        <v>1734.1</v>
      </c>
      <c r="AW572">
        <v>435.64</v>
      </c>
      <c r="AX572">
        <v>0</v>
      </c>
      <c r="AY572">
        <v>84.46</v>
      </c>
      <c r="AZ572">
        <v>55.31</v>
      </c>
      <c r="BA572">
        <v>164.65</v>
      </c>
      <c r="BB572">
        <v>8.4499999999999993</v>
      </c>
      <c r="BC572">
        <v>8.06</v>
      </c>
      <c r="BD572">
        <v>-4.42</v>
      </c>
      <c r="BE572">
        <v>-10.49</v>
      </c>
      <c r="BF572">
        <v>58.7</v>
      </c>
    </row>
    <row r="573" spans="1:58" x14ac:dyDescent="0.3">
      <c r="A573" s="25">
        <v>13</v>
      </c>
      <c r="B573">
        <v>6.21</v>
      </c>
      <c r="C573">
        <v>8.8808714355096095E-3</v>
      </c>
      <c r="D573">
        <v>1.178623464927496E-2</v>
      </c>
      <c r="E573">
        <v>1.3173870811073336E-2</v>
      </c>
      <c r="F573">
        <v>0.25263650870741694</v>
      </c>
      <c r="G573">
        <v>1.0936307500173454E-2</v>
      </c>
      <c r="H573">
        <v>2.6018178033719559E-5</v>
      </c>
      <c r="I573">
        <v>1.9348851731076113E-2</v>
      </c>
      <c r="J573">
        <v>6.0535627558454173E-2</v>
      </c>
      <c r="K573">
        <v>5.0917574411989179E-2</v>
      </c>
      <c r="L573">
        <v>5.6459446333171443E-3</v>
      </c>
      <c r="M573">
        <v>9.5746895164087985E-3</v>
      </c>
      <c r="N573">
        <v>1.8204051897592451E-2</v>
      </c>
      <c r="O573">
        <v>2.5489141747033928E-2</v>
      </c>
      <c r="P573">
        <v>1.1326580170679248E-2</v>
      </c>
      <c r="Q573">
        <v>9.2798168320266418E-3</v>
      </c>
      <c r="R573">
        <v>3.5983140220634147E-2</v>
      </c>
      <c r="S573">
        <v>2.4283632831471587E-4</v>
      </c>
      <c r="T573">
        <v>8.7594532713522509E-4</v>
      </c>
      <c r="U573">
        <v>0.15605703184624992</v>
      </c>
      <c r="V573">
        <v>8.6727260112398524E-5</v>
      </c>
      <c r="W573">
        <v>1.0780198431971137E-2</v>
      </c>
      <c r="X573">
        <v>3.6425449247207381E-4</v>
      </c>
      <c r="Y573">
        <v>0.68202317352390207</v>
      </c>
      <c r="Z573">
        <v>3.5124540345521406E-3</v>
      </c>
      <c r="AA573">
        <v>2.1595087767987235E-3</v>
      </c>
      <c r="AB573">
        <v>0.29805557482828005</v>
      </c>
      <c r="AC573">
        <v>5.4551446610698676E-3</v>
      </c>
      <c r="AD573">
        <v>5.5609519184069936E-2</v>
      </c>
      <c r="AE573">
        <v>1.1968361895510996E-5</v>
      </c>
      <c r="AF573">
        <v>3.4760285853049327E-2</v>
      </c>
      <c r="AG573">
        <v>7.08</v>
      </c>
      <c r="AH573">
        <v>13.31</v>
      </c>
      <c r="AI573">
        <v>1.4363768819815445E-3</v>
      </c>
      <c r="AJ573">
        <v>121.06</v>
      </c>
      <c r="AK573">
        <v>295.58</v>
      </c>
      <c r="AL573">
        <v>1.2081107333657115E-2</v>
      </c>
      <c r="AM573">
        <v>0.75</v>
      </c>
      <c r="AN573">
        <v>320.60000000000002</v>
      </c>
      <c r="AO573">
        <v>1351.95</v>
      </c>
      <c r="AP573">
        <v>4.84</v>
      </c>
      <c r="AQ573">
        <v>5.92</v>
      </c>
      <c r="AR573">
        <v>0.77</v>
      </c>
      <c r="AS573">
        <v>92.09</v>
      </c>
      <c r="AT573">
        <v>5.81</v>
      </c>
      <c r="AU573">
        <v>37.32</v>
      </c>
      <c r="AV573">
        <v>1498.22</v>
      </c>
      <c r="AW573">
        <v>600.94000000000005</v>
      </c>
      <c r="AX573">
        <v>36.32</v>
      </c>
      <c r="AY573">
        <v>59.46</v>
      </c>
      <c r="AZ573">
        <v>55.92</v>
      </c>
      <c r="BA573">
        <v>147.85</v>
      </c>
      <c r="BB573">
        <v>20.53</v>
      </c>
      <c r="BC573">
        <v>6.5</v>
      </c>
      <c r="BD573">
        <v>-2.13</v>
      </c>
      <c r="BE573">
        <v>-0.4</v>
      </c>
      <c r="BF573">
        <v>56.86</v>
      </c>
    </row>
    <row r="574" spans="1:58" x14ac:dyDescent="0.3">
      <c r="A574" s="25">
        <v>14</v>
      </c>
      <c r="B574">
        <v>6.09</v>
      </c>
      <c r="C574">
        <v>8.3520138838672348E-3</v>
      </c>
      <c r="D574">
        <v>1.0828693325620073E-2</v>
      </c>
      <c r="E574">
        <v>1.316074915033625E-2</v>
      </c>
      <c r="F574">
        <v>0.2324734254103695</v>
      </c>
      <c r="G574">
        <v>1.1343914961313182E-2</v>
      </c>
      <c r="H574">
        <v>3.615590425916552E-5</v>
      </c>
      <c r="I574">
        <v>1.7264444283751536E-2</v>
      </c>
      <c r="J574">
        <v>5.2959360763612698E-2</v>
      </c>
      <c r="K574">
        <v>4.5682985031455639E-2</v>
      </c>
      <c r="L574">
        <v>4.971436835635259E-3</v>
      </c>
      <c r="M574">
        <v>8.9124303998843017E-3</v>
      </c>
      <c r="N574">
        <v>1.7490418685371323E-2</v>
      </c>
      <c r="O574">
        <v>2.2326270880034711E-2</v>
      </c>
      <c r="P574">
        <v>9.4457299877069925E-3</v>
      </c>
      <c r="Q574">
        <v>9.5993925808084465E-3</v>
      </c>
      <c r="R574">
        <v>3.6164943235230312E-2</v>
      </c>
      <c r="S574">
        <v>4.2483187504519486E-4</v>
      </c>
      <c r="T574">
        <v>3.2540313833248971E-4</v>
      </c>
      <c r="U574">
        <v>0.15218020102682769</v>
      </c>
      <c r="V574">
        <v>8.1350784583122428E-5</v>
      </c>
      <c r="W574">
        <v>9.7440161978451078E-3</v>
      </c>
      <c r="X574">
        <v>5.4233856388748281E-5</v>
      </c>
      <c r="Y574">
        <v>0.6685045917998409</v>
      </c>
      <c r="Z574">
        <v>2.2507050401330535E-3</v>
      </c>
      <c r="AA574">
        <v>9.3101453467351214E-4</v>
      </c>
      <c r="AB574">
        <v>0.27467640465688048</v>
      </c>
      <c r="AC574">
        <v>4.1850459179984091E-3</v>
      </c>
      <c r="AD574">
        <v>8.0031094077662887E-2</v>
      </c>
      <c r="AE574">
        <v>1.3468074336539158E-5</v>
      </c>
      <c r="AF574">
        <v>3.9120688408417092E-2</v>
      </c>
      <c r="AG574">
        <v>6.8</v>
      </c>
      <c r="AH574">
        <v>13.43</v>
      </c>
      <c r="AI574">
        <v>1.6964350278400463E-3</v>
      </c>
      <c r="AJ574">
        <v>81.13</v>
      </c>
      <c r="AK574">
        <v>258.57</v>
      </c>
      <c r="AL574">
        <v>1.2998047581170005E-2</v>
      </c>
      <c r="AM574">
        <v>0.63</v>
      </c>
      <c r="AN574">
        <v>295.13</v>
      </c>
      <c r="AO574">
        <v>1450.9</v>
      </c>
      <c r="AP574">
        <v>5.44</v>
      </c>
      <c r="AQ574">
        <v>6.47</v>
      </c>
      <c r="AR574">
        <v>0.78</v>
      </c>
      <c r="AS574">
        <v>90.42</v>
      </c>
      <c r="AT574">
        <v>6.05</v>
      </c>
      <c r="AU574">
        <v>3.83</v>
      </c>
      <c r="AV574">
        <v>1416.81</v>
      </c>
      <c r="AW574">
        <v>396.94</v>
      </c>
      <c r="AX574">
        <v>24.79</v>
      </c>
      <c r="AY574">
        <v>81.53</v>
      </c>
      <c r="AZ574">
        <v>55.08</v>
      </c>
      <c r="BA574">
        <v>158.91</v>
      </c>
      <c r="BB574">
        <v>18.78</v>
      </c>
      <c r="BC574">
        <v>6.58</v>
      </c>
      <c r="BD574">
        <v>-4.75</v>
      </c>
      <c r="BE574">
        <v>-5.95</v>
      </c>
      <c r="BF574">
        <v>60.22</v>
      </c>
    </row>
    <row r="575" spans="1:58" x14ac:dyDescent="0.3">
      <c r="A575" s="25">
        <v>15</v>
      </c>
      <c r="B575">
        <v>6</v>
      </c>
      <c r="C575">
        <v>3.9577142556604522E-3</v>
      </c>
      <c r="D575">
        <v>1.1334052120861493E-2</v>
      </c>
      <c r="E575">
        <v>7.5998632550556182E-3</v>
      </c>
      <c r="F575">
        <v>0.15784837089436454</v>
      </c>
      <c r="G575">
        <v>6.1403739448286747E-3</v>
      </c>
      <c r="H575">
        <v>2.6297104688773766E-5</v>
      </c>
      <c r="I575">
        <v>1.640939332579483E-2</v>
      </c>
      <c r="J575">
        <v>2.8900518052962367E-2</v>
      </c>
      <c r="K575">
        <v>2.4298524732426961E-2</v>
      </c>
      <c r="L575">
        <v>3.6290004470507799E-3</v>
      </c>
      <c r="M575">
        <v>9.7693743918794533E-3</v>
      </c>
      <c r="N575">
        <v>2.4061850790227997E-2</v>
      </c>
      <c r="O575">
        <v>1.3187998001420044E-2</v>
      </c>
      <c r="P575">
        <v>6.5479790675046674E-3</v>
      </c>
      <c r="Q575">
        <v>1.0597733189575827E-2</v>
      </c>
      <c r="R575">
        <v>3.5461645672811425E-2</v>
      </c>
      <c r="S575">
        <v>3.5501091329844583E-4</v>
      </c>
      <c r="T575">
        <v>1.3148552344386882E-4</v>
      </c>
      <c r="U575">
        <v>0.11982275751439767</v>
      </c>
      <c r="V575">
        <v>6.5742761721934411E-5</v>
      </c>
      <c r="W575">
        <v>1.0321613590343703E-2</v>
      </c>
      <c r="X575">
        <v>5.2594209377547531E-5</v>
      </c>
      <c r="Y575">
        <v>0.49387277460751572</v>
      </c>
      <c r="Z575">
        <v>1.6172719383595866E-3</v>
      </c>
      <c r="AA575">
        <v>6.7057616956373099E-4</v>
      </c>
      <c r="AB575">
        <v>0.20666894574907302</v>
      </c>
      <c r="AC575">
        <v>3.2608409814079472E-3</v>
      </c>
      <c r="AD575">
        <v>5.479001761906014E-2</v>
      </c>
      <c r="AE575">
        <v>1.8539458805585504E-5</v>
      </c>
      <c r="AF575">
        <v>3.104373208509743E-2</v>
      </c>
      <c r="AG575">
        <v>6</v>
      </c>
      <c r="AH575">
        <v>21.6</v>
      </c>
      <c r="AI575">
        <v>2.4201225445078496E-3</v>
      </c>
      <c r="AJ575">
        <v>112.11</v>
      </c>
      <c r="AK575">
        <v>206.05</v>
      </c>
      <c r="AL575">
        <v>1.235963920372367E-2</v>
      </c>
      <c r="AM575">
        <v>0.75</v>
      </c>
      <c r="AN575">
        <v>297.64</v>
      </c>
      <c r="AO575">
        <v>1556.8</v>
      </c>
      <c r="AP575">
        <v>7.61</v>
      </c>
      <c r="AQ575">
        <v>9.67</v>
      </c>
      <c r="AR575">
        <v>0.81</v>
      </c>
      <c r="AS575">
        <v>149.75</v>
      </c>
      <c r="AT575">
        <v>6.06</v>
      </c>
      <c r="AU575">
        <v>1.01</v>
      </c>
      <c r="AV575">
        <v>1311.75</v>
      </c>
      <c r="AW575">
        <v>375.46</v>
      </c>
      <c r="AX575">
        <v>46.77</v>
      </c>
      <c r="AY575">
        <v>82.88</v>
      </c>
      <c r="AZ575">
        <v>54.68</v>
      </c>
      <c r="BA575">
        <v>203.09</v>
      </c>
      <c r="BB575">
        <v>23.09</v>
      </c>
      <c r="BC575">
        <v>6.15</v>
      </c>
      <c r="BD575">
        <v>-8.11</v>
      </c>
      <c r="BE575">
        <v>-7.69</v>
      </c>
      <c r="BF575">
        <v>55.11</v>
      </c>
    </row>
    <row r="576" spans="1:58" x14ac:dyDescent="0.3">
      <c r="A576" s="25">
        <v>16</v>
      </c>
      <c r="B576">
        <v>7.78</v>
      </c>
      <c r="C576">
        <v>6.6574049875517535E-3</v>
      </c>
      <c r="D576">
        <v>1.009614723318799E-2</v>
      </c>
      <c r="E576">
        <v>8.1566966066491525E-3</v>
      </c>
      <c r="F576">
        <v>0.19204687693429251</v>
      </c>
      <c r="G576">
        <v>8.8444450557763985E-3</v>
      </c>
      <c r="H576">
        <v>4.1264906947634835E-5</v>
      </c>
      <c r="I576">
        <v>1.471781681132309E-2</v>
      </c>
      <c r="J576">
        <v>4.118237713373956E-2</v>
      </c>
      <c r="K576">
        <v>4.3823331178388193E-2</v>
      </c>
      <c r="L576">
        <v>3.9339211290078538E-3</v>
      </c>
      <c r="M576">
        <v>1.1485399100425028E-2</v>
      </c>
      <c r="N576">
        <v>1.8885572413034207E-2</v>
      </c>
      <c r="O576">
        <v>1.6354658120245939E-2</v>
      </c>
      <c r="P576">
        <v>7.4827031265044495E-3</v>
      </c>
      <c r="Q576">
        <v>9.0507695905145732E-3</v>
      </c>
      <c r="R576">
        <v>3.3768448852147838E-2</v>
      </c>
      <c r="S576">
        <v>3.8513913151125843E-4</v>
      </c>
      <c r="T576">
        <v>1.9256956575562921E-4</v>
      </c>
      <c r="U576">
        <v>0.13944787554504065</v>
      </c>
      <c r="V576">
        <v>6.8774844912724721E-5</v>
      </c>
      <c r="W576">
        <v>1.2131882642604641E-2</v>
      </c>
      <c r="X576">
        <v>0</v>
      </c>
      <c r="Y576">
        <v>0.44187837856425632</v>
      </c>
      <c r="Z576">
        <v>1.2929670843592248E-3</v>
      </c>
      <c r="AA576">
        <v>3.8513913151125843E-4</v>
      </c>
      <c r="AB576">
        <v>0.24082199694639689</v>
      </c>
      <c r="AC576">
        <v>3.0536031141249775E-3</v>
      </c>
      <c r="AD576">
        <v>9.5321935049036466E-2</v>
      </c>
      <c r="AE576">
        <v>1.1966823014814101E-5</v>
      </c>
      <c r="AF576">
        <v>4.540515261138086E-2</v>
      </c>
      <c r="AG576">
        <v>15.11</v>
      </c>
      <c r="AH576">
        <v>17.89</v>
      </c>
      <c r="AI576">
        <v>1.921981815931005E-3</v>
      </c>
      <c r="AJ576">
        <v>104.56</v>
      </c>
      <c r="AK576">
        <v>242.12</v>
      </c>
      <c r="AL576">
        <v>7.3313984676964556E-3</v>
      </c>
      <c r="AM576">
        <v>0.63</v>
      </c>
      <c r="AN576">
        <v>330</v>
      </c>
      <c r="AO576">
        <v>1643.45</v>
      </c>
      <c r="AP576">
        <v>6.44</v>
      </c>
      <c r="AQ576">
        <v>11.02</v>
      </c>
      <c r="AR576">
        <v>0.73</v>
      </c>
      <c r="AS576">
        <v>93.5</v>
      </c>
      <c r="AT576">
        <v>5.82</v>
      </c>
      <c r="AU576">
        <v>5.26</v>
      </c>
      <c r="AV576">
        <v>1261.44</v>
      </c>
      <c r="AW576">
        <v>475.94</v>
      </c>
      <c r="AX576">
        <v>0</v>
      </c>
      <c r="AY576">
        <v>89.29</v>
      </c>
      <c r="AZ576">
        <v>61.35</v>
      </c>
      <c r="BA576">
        <v>225.1</v>
      </c>
      <c r="BB576">
        <v>16.7</v>
      </c>
      <c r="BC576">
        <v>7.97</v>
      </c>
      <c r="BD576">
        <v>-4.33</v>
      </c>
      <c r="BE576">
        <v>-8.18</v>
      </c>
      <c r="BF576">
        <v>55.16</v>
      </c>
    </row>
    <row r="577" spans="1:58" x14ac:dyDescent="0.3">
      <c r="A577" s="25">
        <v>17</v>
      </c>
      <c r="B577">
        <v>6.85</v>
      </c>
      <c r="C577">
        <v>3.8244673475990201E-3</v>
      </c>
      <c r="D577">
        <v>1.1080556454221934E-2</v>
      </c>
      <c r="E577">
        <v>7.2445348246059993E-3</v>
      </c>
      <c r="F577">
        <v>0.13630586495355179</v>
      </c>
      <c r="G577">
        <v>7.568054721079632E-3</v>
      </c>
      <c r="H577">
        <v>1.1554282016915469E-5</v>
      </c>
      <c r="I577">
        <v>1.0826362249849794E-2</v>
      </c>
      <c r="J577">
        <v>2.7545408328326478E-2</v>
      </c>
      <c r="K577">
        <v>2.6355317280584184E-2</v>
      </c>
      <c r="L577">
        <v>3.4431760410408097E-3</v>
      </c>
      <c r="M577">
        <v>8.0648888478069974E-3</v>
      </c>
      <c r="N577">
        <v>1.6557286130239868E-2</v>
      </c>
      <c r="O577">
        <v>1.1392522068678652E-2</v>
      </c>
      <c r="P577">
        <v>4.8296898830706659E-3</v>
      </c>
      <c r="Q577">
        <v>8.7928086148726711E-3</v>
      </c>
      <c r="R577">
        <v>2.1941581550122477E-2</v>
      </c>
      <c r="S577">
        <v>2.7730276840597123E-4</v>
      </c>
      <c r="T577">
        <v>2.0797707630447845E-4</v>
      </c>
      <c r="U577">
        <v>0.11051670749179646</v>
      </c>
      <c r="V577">
        <v>1.1554282016915469E-5</v>
      </c>
      <c r="W577">
        <v>8.561722974534362E-3</v>
      </c>
      <c r="X577">
        <v>0</v>
      </c>
      <c r="Y577">
        <v>0.39401257105883442</v>
      </c>
      <c r="Z577">
        <v>7.0481120303184357E-4</v>
      </c>
      <c r="AA577">
        <v>2.8885705042288673E-4</v>
      </c>
      <c r="AB577">
        <v>0.17582150945140268</v>
      </c>
      <c r="AC577">
        <v>2.045107916994038E-3</v>
      </c>
      <c r="AD577">
        <v>6.9371909229560477E-2</v>
      </c>
      <c r="AE577">
        <v>1.2016453297592087E-5</v>
      </c>
      <c r="AF577">
        <v>3.9920044368442945E-2</v>
      </c>
      <c r="AG577">
        <v>6.8</v>
      </c>
      <c r="AH577">
        <v>19.149999999999999</v>
      </c>
      <c r="AI577">
        <v>1.71950824975736E-3</v>
      </c>
      <c r="AJ577">
        <v>78.099999999999994</v>
      </c>
      <c r="AK577">
        <v>178.87</v>
      </c>
      <c r="AL577">
        <v>8.8736885889910792E-3</v>
      </c>
      <c r="AM577">
        <v>0.68</v>
      </c>
      <c r="AN577">
        <v>300.2</v>
      </c>
      <c r="AO577">
        <v>1810.06</v>
      </c>
      <c r="AP577">
        <v>8.85</v>
      </c>
      <c r="AQ577">
        <v>10.86</v>
      </c>
      <c r="AR577">
        <v>0.77</v>
      </c>
      <c r="AS577">
        <v>134.38</v>
      </c>
      <c r="AT577">
        <v>7.42</v>
      </c>
      <c r="AU577">
        <v>3.43</v>
      </c>
      <c r="AV577">
        <v>1120.58</v>
      </c>
      <c r="AW577">
        <v>414.57</v>
      </c>
      <c r="AX577">
        <v>20.97</v>
      </c>
      <c r="AY577">
        <v>91.75</v>
      </c>
      <c r="AZ577">
        <v>55.86</v>
      </c>
      <c r="BA577">
        <v>249.47</v>
      </c>
      <c r="BB577">
        <v>24.87</v>
      </c>
      <c r="BC577">
        <v>7.49</v>
      </c>
      <c r="BD577">
        <v>-6.32</v>
      </c>
      <c r="BE577">
        <v>-7.68</v>
      </c>
      <c r="BF577">
        <v>50.91</v>
      </c>
    </row>
    <row r="578" spans="1:58" x14ac:dyDescent="0.3">
      <c r="A578" s="25">
        <v>18</v>
      </c>
      <c r="B578">
        <v>6.65</v>
      </c>
      <c r="C578">
        <v>4.3327643844747656E-3</v>
      </c>
      <c r="D578">
        <v>1.0402674396291396E-2</v>
      </c>
      <c r="E578">
        <v>6.2113055861351537E-3</v>
      </c>
      <c r="F578">
        <v>0.14101178633108782</v>
      </c>
      <c r="G578">
        <v>6.8475856705685111E-3</v>
      </c>
      <c r="H578">
        <v>3.0299051639683678E-5</v>
      </c>
      <c r="I578">
        <v>1.200852413319463E-2</v>
      </c>
      <c r="J578">
        <v>2.6895458172159211E-2</v>
      </c>
      <c r="K578">
        <v>2.7925625927908457E-2</v>
      </c>
      <c r="L578">
        <v>3.1915001060466809E-3</v>
      </c>
      <c r="M578">
        <v>7.7666569036389157E-3</v>
      </c>
      <c r="N578">
        <v>1.5624210962196882E-2</v>
      </c>
      <c r="O578">
        <v>1.0281478189732662E-2</v>
      </c>
      <c r="P578">
        <v>5.2316362497853821E-3</v>
      </c>
      <c r="Q578">
        <v>1.0735963964327917E-2</v>
      </c>
      <c r="R578">
        <v>2.5188611596457029E-2</v>
      </c>
      <c r="S578">
        <v>4.1408703907567693E-4</v>
      </c>
      <c r="T578">
        <v>1.0099683879894559E-4</v>
      </c>
      <c r="U578">
        <v>0.10753133426923737</v>
      </c>
      <c r="V578">
        <v>1.0099683879894559E-5</v>
      </c>
      <c r="W578">
        <v>8.2918404653934338E-3</v>
      </c>
      <c r="X578">
        <v>4.0398735519578235E-5</v>
      </c>
      <c r="Y578">
        <v>0.45052669851433652</v>
      </c>
      <c r="Z578">
        <v>1.0604668073889286E-3</v>
      </c>
      <c r="AA578">
        <v>4.4438609071536064E-4</v>
      </c>
      <c r="AB578">
        <v>0.17805742680254108</v>
      </c>
      <c r="AC578">
        <v>2.1209336147778573E-3</v>
      </c>
      <c r="AD578">
        <v>8.4443456919798404E-2</v>
      </c>
      <c r="AE578">
        <v>1.080666175148718E-5</v>
      </c>
      <c r="AF578">
        <v>3.9277670608909944E-2</v>
      </c>
      <c r="AG578">
        <v>11.52</v>
      </c>
      <c r="AH578">
        <v>18.079999999999998</v>
      </c>
      <c r="AI578">
        <v>1.5355559370991687E-3</v>
      </c>
      <c r="AJ578">
        <v>99.24</v>
      </c>
      <c r="AK578">
        <v>178.45</v>
      </c>
      <c r="AL578">
        <v>9.1907123307040494E-3</v>
      </c>
      <c r="AM578">
        <v>0.67</v>
      </c>
      <c r="AN578">
        <v>309.67</v>
      </c>
      <c r="AO578">
        <v>1568.21</v>
      </c>
      <c r="AP578">
        <v>6.74</v>
      </c>
      <c r="AQ578">
        <v>11.34</v>
      </c>
      <c r="AR578">
        <v>0.8</v>
      </c>
      <c r="AS578">
        <v>131.6</v>
      </c>
      <c r="AT578">
        <v>7.58</v>
      </c>
      <c r="AU578">
        <v>2.35</v>
      </c>
      <c r="AV578">
        <v>1309.74</v>
      </c>
      <c r="AW578">
        <v>414.6</v>
      </c>
      <c r="AX578">
        <v>20.11</v>
      </c>
      <c r="AY578">
        <v>87.53</v>
      </c>
      <c r="AZ578">
        <v>53.08</v>
      </c>
      <c r="BA578">
        <v>221.48</v>
      </c>
      <c r="BB578">
        <v>20.329999999999998</v>
      </c>
      <c r="BC578">
        <v>7.35</v>
      </c>
      <c r="BD578">
        <v>-7.08</v>
      </c>
      <c r="BE578">
        <v>-7.26</v>
      </c>
      <c r="BF578">
        <v>50.44</v>
      </c>
    </row>
    <row r="579" spans="1:58" x14ac:dyDescent="0.3">
      <c r="A579" s="25">
        <v>19</v>
      </c>
      <c r="B579">
        <v>6.23</v>
      </c>
      <c r="C579">
        <v>4.315648684797147E-3</v>
      </c>
      <c r="D579">
        <v>9.7547926883637982E-3</v>
      </c>
      <c r="E579">
        <v>9.1306286223807407E-3</v>
      </c>
      <c r="F579">
        <v>0.15069103878733839</v>
      </c>
      <c r="G579">
        <v>8.1497993758359345E-3</v>
      </c>
      <c r="H579">
        <v>3.5666518056174768E-5</v>
      </c>
      <c r="I579">
        <v>1.3071778867588051E-2</v>
      </c>
      <c r="J579">
        <v>2.8123049487293803E-2</v>
      </c>
      <c r="K579">
        <v>2.6393223361569327E-2</v>
      </c>
      <c r="L579">
        <v>3.6201515827017387E-3</v>
      </c>
      <c r="M579">
        <v>6.8301382077574678E-3</v>
      </c>
      <c r="N579">
        <v>1.403477485510477E-2</v>
      </c>
      <c r="O579">
        <v>1.2483281319661168E-2</v>
      </c>
      <c r="P579">
        <v>6.2951404369148466E-3</v>
      </c>
      <c r="Q579">
        <v>1.0200624164065983E-2</v>
      </c>
      <c r="R579">
        <v>2.6714222024074901E-2</v>
      </c>
      <c r="S579">
        <v>3.5666518056174767E-4</v>
      </c>
      <c r="T579">
        <v>4.1016495764600983E-4</v>
      </c>
      <c r="U579">
        <v>0.11097637093178779</v>
      </c>
      <c r="V579">
        <v>0</v>
      </c>
      <c r="W579">
        <v>7.5969683459652252E-3</v>
      </c>
      <c r="X579">
        <v>0</v>
      </c>
      <c r="Y579">
        <v>0.49057512260365582</v>
      </c>
      <c r="Z579">
        <v>1.1769950958537673E-3</v>
      </c>
      <c r="AA579">
        <v>3.923316986179224E-4</v>
      </c>
      <c r="AB579">
        <v>0.18327240303165404</v>
      </c>
      <c r="AC579">
        <v>2.1221578243423985E-3</v>
      </c>
      <c r="AD579">
        <v>7.8430673205528309E-2</v>
      </c>
      <c r="AE579">
        <v>1.9081587160053501E-5</v>
      </c>
      <c r="AF579">
        <v>3.8912171199286673E-2</v>
      </c>
      <c r="AG579">
        <v>4.71</v>
      </c>
      <c r="AH579">
        <v>15.95</v>
      </c>
      <c r="AI579">
        <v>3.2517164511814533E-3</v>
      </c>
      <c r="AJ579">
        <v>108.11</v>
      </c>
      <c r="AK579">
        <v>181.67</v>
      </c>
      <c r="AL579">
        <v>9.3446277307177895E-3</v>
      </c>
      <c r="AM579">
        <v>0.61</v>
      </c>
      <c r="AN579">
        <v>274.88</v>
      </c>
      <c r="AO579">
        <v>1488.71</v>
      </c>
      <c r="AP579">
        <v>8.84</v>
      </c>
      <c r="AQ579">
        <v>8.19</v>
      </c>
      <c r="AR579">
        <v>0.78</v>
      </c>
      <c r="AS579">
        <v>105.95</v>
      </c>
      <c r="AT579">
        <v>5.53</v>
      </c>
      <c r="AU579">
        <v>1.74</v>
      </c>
      <c r="AV579">
        <v>1301.82</v>
      </c>
      <c r="AW579">
        <v>350.9</v>
      </c>
      <c r="AX579">
        <v>39.14</v>
      </c>
      <c r="AY579">
        <v>92.38</v>
      </c>
      <c r="AZ579">
        <v>53.63</v>
      </c>
      <c r="BA579">
        <v>205.65</v>
      </c>
      <c r="BB579">
        <v>21.95</v>
      </c>
      <c r="BC579">
        <v>6.63</v>
      </c>
      <c r="BD579">
        <v>-7.26</v>
      </c>
      <c r="BE579">
        <v>-10.06</v>
      </c>
      <c r="BF579">
        <v>50</v>
      </c>
    </row>
    <row r="580" spans="1:58" x14ac:dyDescent="0.3">
      <c r="A580" s="25">
        <v>20</v>
      </c>
      <c r="B580">
        <v>5.94</v>
      </c>
      <c r="C580">
        <v>3.4801646951179662E-3</v>
      </c>
      <c r="D580">
        <v>9.4274883994510169E-3</v>
      </c>
      <c r="E580">
        <v>7.2217502124044177E-3</v>
      </c>
      <c r="F580">
        <v>0.12827592967779883</v>
      </c>
      <c r="G580">
        <v>5.6368864780079733E-3</v>
      </c>
      <c r="H580">
        <v>3.2677602771060718E-5</v>
      </c>
      <c r="I580">
        <v>1.0669237304751323E-2</v>
      </c>
      <c r="J580">
        <v>2.2171753480164695E-2</v>
      </c>
      <c r="K580">
        <v>2.4279458858898113E-2</v>
      </c>
      <c r="L580">
        <v>3.1860662701784196E-3</v>
      </c>
      <c r="M580">
        <v>7.1073786027057058E-3</v>
      </c>
      <c r="N580">
        <v>1.4786615253904973E-2</v>
      </c>
      <c r="O580">
        <v>9.868636036860336E-3</v>
      </c>
      <c r="P580">
        <v>4.9016404156591075E-3</v>
      </c>
      <c r="Q580">
        <v>1.0440494085353899E-2</v>
      </c>
      <c r="R580">
        <v>2.4508202078295536E-2</v>
      </c>
      <c r="S580">
        <v>3.1043722632507679E-4</v>
      </c>
      <c r="T580">
        <v>1.3071041108424287E-4</v>
      </c>
      <c r="U580">
        <v>0.10179073263185413</v>
      </c>
      <c r="V580">
        <v>3.2677602771060718E-5</v>
      </c>
      <c r="W580">
        <v>7.5812038428860855E-3</v>
      </c>
      <c r="X580">
        <v>0</v>
      </c>
      <c r="Y580">
        <v>0.51227043984053333</v>
      </c>
      <c r="Z580">
        <v>7.3524606234886603E-4</v>
      </c>
      <c r="AA580">
        <v>2.4508202078295536E-4</v>
      </c>
      <c r="AB580">
        <v>0.16304489902620745</v>
      </c>
      <c r="AC580">
        <v>1.7645905496372785E-3</v>
      </c>
      <c r="AD580">
        <v>5.4391869812430563E-2</v>
      </c>
      <c r="AE580">
        <v>2.3854650022874322E-5</v>
      </c>
      <c r="AF580">
        <v>3.5667603424612768E-2</v>
      </c>
      <c r="AG580">
        <v>2.94</v>
      </c>
      <c r="AH580">
        <v>18.350000000000001</v>
      </c>
      <c r="AI580">
        <v>2.911247630873799E-3</v>
      </c>
      <c r="AJ580">
        <v>93.25</v>
      </c>
      <c r="AK580">
        <v>161.34</v>
      </c>
      <c r="AL580">
        <v>1.2760603882099208E-2</v>
      </c>
      <c r="AM580">
        <v>0.65</v>
      </c>
      <c r="AN580">
        <v>302.64</v>
      </c>
      <c r="AO580">
        <v>1627.68</v>
      </c>
      <c r="AP580">
        <v>6.79</v>
      </c>
      <c r="AQ580">
        <v>8.39</v>
      </c>
      <c r="AR580">
        <v>0.79</v>
      </c>
      <c r="AS580">
        <v>92</v>
      </c>
      <c r="AT580">
        <v>10.63</v>
      </c>
      <c r="AU580">
        <v>2.0699999999999998</v>
      </c>
      <c r="AV580">
        <v>1467.77</v>
      </c>
      <c r="AW580">
        <v>350.71</v>
      </c>
      <c r="AX580">
        <v>19.84</v>
      </c>
      <c r="AY580">
        <v>84.51</v>
      </c>
      <c r="AZ580">
        <v>51.86</v>
      </c>
      <c r="BA580">
        <v>197.28</v>
      </c>
      <c r="BB580">
        <v>34.44</v>
      </c>
      <c r="BC580">
        <v>6.5</v>
      </c>
      <c r="BD580">
        <v>-8.43</v>
      </c>
      <c r="BE580">
        <v>-12.16</v>
      </c>
      <c r="BF580">
        <v>45.84</v>
      </c>
    </row>
    <row r="581" spans="1:58" x14ac:dyDescent="0.3">
      <c r="A581" s="25">
        <v>21</v>
      </c>
      <c r="B581">
        <v>6.01</v>
      </c>
      <c r="C581">
        <v>3.1181789834736516E-3</v>
      </c>
      <c r="D581">
        <v>1.0445899594636732E-2</v>
      </c>
      <c r="E581">
        <v>6.3922669161209852E-3</v>
      </c>
      <c r="F581">
        <v>0.12332397879638292</v>
      </c>
      <c r="G581">
        <v>6.3922669161209852E-3</v>
      </c>
      <c r="H581">
        <v>4.2520622501913426E-5</v>
      </c>
      <c r="I581">
        <v>1.0927799982991751E-2</v>
      </c>
      <c r="J581">
        <v>2.3145392181874877E-2</v>
      </c>
      <c r="K581">
        <v>2.1742211639311733E-2</v>
      </c>
      <c r="L581">
        <v>3.4016498001530741E-3</v>
      </c>
      <c r="M581">
        <v>8.1214388978654642E-3</v>
      </c>
      <c r="N581">
        <v>1.4527879354820422E-2</v>
      </c>
      <c r="O581">
        <v>9.0994132154094739E-3</v>
      </c>
      <c r="P581">
        <v>4.6772684752104769E-3</v>
      </c>
      <c r="Q581">
        <v>9.4679252770927241E-3</v>
      </c>
      <c r="R581">
        <v>2.3187912804376789E-2</v>
      </c>
      <c r="S581">
        <v>4.1103268418516315E-4</v>
      </c>
      <c r="T581">
        <v>1.8425603084162485E-4</v>
      </c>
      <c r="U581">
        <v>9.8548629418601361E-2</v>
      </c>
      <c r="V581">
        <v>5.6694163335884568E-5</v>
      </c>
      <c r="W581">
        <v>8.7734217762281373E-3</v>
      </c>
      <c r="X581">
        <v>4.2520622501913426E-5</v>
      </c>
      <c r="Y581">
        <v>0.47396320548799503</v>
      </c>
      <c r="Z581">
        <v>1.1622303483856337E-3</v>
      </c>
      <c r="AA581">
        <v>5.8111517419281685E-4</v>
      </c>
      <c r="AB581">
        <v>0.15970745811718684</v>
      </c>
      <c r="AC581">
        <v>2.9764435751339401E-3</v>
      </c>
      <c r="AD581">
        <v>7.2511834906596365E-2</v>
      </c>
      <c r="AE581">
        <v>2.0693369617597867E-5</v>
      </c>
      <c r="AF581">
        <v>3.5802364146611108E-2</v>
      </c>
      <c r="AG581">
        <v>9.85</v>
      </c>
      <c r="AH581">
        <v>20.05</v>
      </c>
      <c r="AI581">
        <v>2.5489695835813702E-3</v>
      </c>
      <c r="AJ581">
        <v>116.87</v>
      </c>
      <c r="AK581">
        <v>157.68</v>
      </c>
      <c r="AL581">
        <v>1.2812880913909913E-2</v>
      </c>
      <c r="AM581">
        <v>0.66</v>
      </c>
      <c r="AN581">
        <v>269.26</v>
      </c>
      <c r="AO581">
        <v>1553.46</v>
      </c>
      <c r="AP581">
        <v>5.41</v>
      </c>
      <c r="AQ581">
        <v>8.23</v>
      </c>
      <c r="AR581">
        <v>0.87</v>
      </c>
      <c r="AS581">
        <v>66.25</v>
      </c>
      <c r="AT581">
        <v>5.2</v>
      </c>
      <c r="AU581">
        <v>1.29</v>
      </c>
      <c r="AV581">
        <v>1304.1199999999999</v>
      </c>
      <c r="AW581">
        <v>369.95</v>
      </c>
      <c r="AX581">
        <v>40.479999999999997</v>
      </c>
      <c r="AY581">
        <v>75.08</v>
      </c>
      <c r="AZ581">
        <v>54.87</v>
      </c>
      <c r="BA581">
        <v>213.69</v>
      </c>
      <c r="BB581">
        <v>27.65</v>
      </c>
      <c r="BC581">
        <v>6.28</v>
      </c>
      <c r="BD581">
        <v>-8.3699999999999992</v>
      </c>
      <c r="BE581">
        <v>-11.34</v>
      </c>
      <c r="BF581">
        <v>47.9</v>
      </c>
    </row>
    <row r="582" spans="1:58" x14ac:dyDescent="0.3">
      <c r="A582" s="25">
        <v>22</v>
      </c>
      <c r="B582">
        <v>7.58</v>
      </c>
      <c r="C582">
        <v>5.7626572650643377E-3</v>
      </c>
      <c r="D582">
        <v>8.3218497771891838E-3</v>
      </c>
      <c r="E582">
        <v>8.8766397623351295E-3</v>
      </c>
      <c r="F582">
        <v>0.17363136889954722</v>
      </c>
      <c r="G582">
        <v>8.4471249351253646E-3</v>
      </c>
      <c r="H582">
        <v>3.579290226748036E-5</v>
      </c>
      <c r="I582">
        <v>1.4138196395654742E-2</v>
      </c>
      <c r="J582">
        <v>4.3345204645918713E-2</v>
      </c>
      <c r="K582">
        <v>3.7743615441058039E-2</v>
      </c>
      <c r="L582">
        <v>3.5077044222130752E-3</v>
      </c>
      <c r="M582">
        <v>1.097052454498273E-2</v>
      </c>
      <c r="N582">
        <v>1.9328167224439394E-2</v>
      </c>
      <c r="O582">
        <v>1.5033018952341751E-2</v>
      </c>
      <c r="P582">
        <v>6.8901336864899687E-3</v>
      </c>
      <c r="Q582">
        <v>8.626089446462766E-3</v>
      </c>
      <c r="R582">
        <v>2.4536034504357786E-2</v>
      </c>
      <c r="S582">
        <v>3.2213612040732321E-4</v>
      </c>
      <c r="T582">
        <v>3.4003257154106343E-4</v>
      </c>
      <c r="U582">
        <v>0.12740483562109634</v>
      </c>
      <c r="V582">
        <v>3.579290226748036E-5</v>
      </c>
      <c r="W582">
        <v>1.1668486139198598E-2</v>
      </c>
      <c r="X582">
        <v>0</v>
      </c>
      <c r="Y582">
        <v>0.4185621991159153</v>
      </c>
      <c r="Z582">
        <v>1.6822664065715769E-3</v>
      </c>
      <c r="AA582">
        <v>8.5902965441952864E-4</v>
      </c>
      <c r="AB582">
        <v>0.2272491364962328</v>
      </c>
      <c r="AC582">
        <v>2.7560534745959876E-3</v>
      </c>
      <c r="AD582">
        <v>7.1120496805483477E-2</v>
      </c>
      <c r="AE582">
        <v>2.0044025269789004E-5</v>
      </c>
      <c r="AF582">
        <v>3.5703420011811655E-2</v>
      </c>
      <c r="AG582">
        <v>9.2100000000000009</v>
      </c>
      <c r="AH582">
        <v>18.760000000000002</v>
      </c>
      <c r="AI582">
        <v>2.4228215544857454E-3</v>
      </c>
      <c r="AJ582">
        <v>114.07</v>
      </c>
      <c r="AK582">
        <v>225.19</v>
      </c>
      <c r="AL582">
        <v>9.3956368452135942E-3</v>
      </c>
      <c r="AM582">
        <v>0.89</v>
      </c>
      <c r="AN582">
        <v>283.86</v>
      </c>
      <c r="AO582">
        <v>1708.7</v>
      </c>
      <c r="AP582">
        <v>7.79</v>
      </c>
      <c r="AQ582">
        <v>8.35</v>
      </c>
      <c r="AR582">
        <v>0.87</v>
      </c>
      <c r="AS582">
        <v>110.84</v>
      </c>
      <c r="AT582">
        <v>4.95</v>
      </c>
      <c r="AU582">
        <v>6.93</v>
      </c>
      <c r="AV582">
        <v>1022.27</v>
      </c>
      <c r="AW582">
        <v>410.87</v>
      </c>
      <c r="AX582">
        <v>12.22</v>
      </c>
      <c r="AY582">
        <v>85.57</v>
      </c>
      <c r="AZ582">
        <v>56.57</v>
      </c>
      <c r="BA582">
        <v>241.09</v>
      </c>
      <c r="BB582">
        <v>23.05</v>
      </c>
      <c r="BC582">
        <v>8.27</v>
      </c>
      <c r="BD582">
        <v>-4.08</v>
      </c>
      <c r="BE582">
        <v>-6.05</v>
      </c>
      <c r="BF582">
        <v>60.38</v>
      </c>
    </row>
    <row r="583" spans="1:58" x14ac:dyDescent="0.3">
      <c r="A583" s="25">
        <v>23</v>
      </c>
      <c r="B583">
        <v>6.81</v>
      </c>
      <c r="C583">
        <v>3.1156807762496106E-3</v>
      </c>
      <c r="D583">
        <v>9.9701784839987539E-3</v>
      </c>
      <c r="E583">
        <v>7.1660657853741044E-3</v>
      </c>
      <c r="F583">
        <v>0.12858859660835892</v>
      </c>
      <c r="G583">
        <v>5.0741086927493656E-3</v>
      </c>
      <c r="H583">
        <v>0</v>
      </c>
      <c r="I583">
        <v>1.0682334089998665E-2</v>
      </c>
      <c r="J583">
        <v>2.0697022299372411E-2</v>
      </c>
      <c r="K583">
        <v>2.577113099212178E-2</v>
      </c>
      <c r="L583">
        <v>3.6052877553745494E-3</v>
      </c>
      <c r="M583">
        <v>8.6348867227489211E-3</v>
      </c>
      <c r="N583">
        <v>1.7447812346997819E-2</v>
      </c>
      <c r="O583">
        <v>7.7001824898740379E-3</v>
      </c>
      <c r="P583">
        <v>5.4746962211243153E-3</v>
      </c>
      <c r="Q583">
        <v>1.1171941069123604E-2</v>
      </c>
      <c r="R583">
        <v>2.7685049183246539E-2</v>
      </c>
      <c r="S583">
        <v>4.8960697912493875E-4</v>
      </c>
      <c r="T583">
        <v>4.005875283749499E-4</v>
      </c>
      <c r="U583">
        <v>0.104019228201362</v>
      </c>
      <c r="V583">
        <v>1.3352917612498332E-4</v>
      </c>
      <c r="W583">
        <v>9.658610406373792E-3</v>
      </c>
      <c r="X583">
        <v>1.3352917612498332E-4</v>
      </c>
      <c r="Y583">
        <v>0.39796145457782528</v>
      </c>
      <c r="Z583">
        <v>1.2907820358748386E-3</v>
      </c>
      <c r="AA583">
        <v>1.2017625851248497E-3</v>
      </c>
      <c r="AB583">
        <v>0.17251969555347843</v>
      </c>
      <c r="AC583">
        <v>3.6943072061245384E-3</v>
      </c>
      <c r="AD583">
        <v>8.5503182445364312E-2</v>
      </c>
      <c r="AE583">
        <v>5.7417545733742826E-5</v>
      </c>
      <c r="AF583">
        <v>3.6765033159745407E-2</v>
      </c>
      <c r="AG583">
        <v>11.09</v>
      </c>
      <c r="AH583">
        <v>21.23</v>
      </c>
      <c r="AI583">
        <v>5.8338897049005209E-3</v>
      </c>
      <c r="AJ583">
        <v>38.97</v>
      </c>
      <c r="AK583">
        <v>172.59</v>
      </c>
      <c r="AL583">
        <v>1.112743134374861E-2</v>
      </c>
      <c r="AM583">
        <v>0.75</v>
      </c>
      <c r="AN583">
        <v>384.2</v>
      </c>
      <c r="AO583">
        <v>1727.54</v>
      </c>
      <c r="AP583">
        <v>6.4</v>
      </c>
      <c r="AQ583">
        <v>7.36</v>
      </c>
      <c r="AR583">
        <v>0.78</v>
      </c>
      <c r="AS583">
        <v>15.63</v>
      </c>
      <c r="AT583">
        <v>8.8000000000000007</v>
      </c>
      <c r="AU583">
        <v>8.16</v>
      </c>
      <c r="AV583">
        <v>1114.3</v>
      </c>
      <c r="AW583">
        <v>470.39</v>
      </c>
      <c r="AX583">
        <v>0</v>
      </c>
      <c r="AY583">
        <v>86.2</v>
      </c>
      <c r="AZ583">
        <v>58</v>
      </c>
      <c r="BA583">
        <v>251.18</v>
      </c>
      <c r="BB583">
        <v>27.6</v>
      </c>
      <c r="BC583">
        <v>7.22</v>
      </c>
      <c r="BD583">
        <v>-6.17</v>
      </c>
      <c r="BE583">
        <v>-6.61</v>
      </c>
      <c r="BF583">
        <v>49.6</v>
      </c>
    </row>
    <row r="584" spans="1:58" x14ac:dyDescent="0.3">
      <c r="A584" s="26" t="s">
        <v>95</v>
      </c>
      <c r="B584" s="27">
        <v>140.83000000000001</v>
      </c>
      <c r="C584" s="27">
        <v>0.18279014989746081</v>
      </c>
      <c r="D584" s="27">
        <v>0.24784976286014021</v>
      </c>
      <c r="E584" s="27">
        <v>0.2904707865634395</v>
      </c>
      <c r="F584" s="27">
        <v>5.275322602461749</v>
      </c>
      <c r="G584" s="27">
        <v>0.22404308913391663</v>
      </c>
      <c r="H584" s="27">
        <v>8.0911637674429811E-4</v>
      </c>
      <c r="I584" s="27">
        <v>0.38108133307829839</v>
      </c>
      <c r="J584" s="27">
        <v>1.2130270563964358</v>
      </c>
      <c r="K584" s="27">
        <v>1.1413208570801752</v>
      </c>
      <c r="L584" s="27">
        <v>9.5473535577430949E-2</v>
      </c>
      <c r="M584" s="27">
        <v>0.21805940005076516</v>
      </c>
      <c r="N584" s="27">
        <v>0.41834700755596688</v>
      </c>
      <c r="O584" s="27">
        <v>0.43411927402756351</v>
      </c>
      <c r="P584" s="27">
        <v>0.2946366167622203</v>
      </c>
      <c r="Q584" s="27">
        <v>0.22369689338830795</v>
      </c>
      <c r="R584" s="27">
        <v>0.78935719133765392</v>
      </c>
      <c r="S584" s="27">
        <v>7.0325382553619153E-3</v>
      </c>
      <c r="T584" s="27">
        <v>1.8333067739121012E-2</v>
      </c>
      <c r="U584" s="27">
        <v>3.3178242762175238</v>
      </c>
      <c r="V584" s="27">
        <v>2.4828844456296004E-3</v>
      </c>
      <c r="W584" s="27">
        <v>0.24590789049087769</v>
      </c>
      <c r="X584" s="27">
        <v>2.6884149623060717E-3</v>
      </c>
      <c r="Y584" s="27">
        <v>13.86454941031332</v>
      </c>
      <c r="Z584" s="27">
        <v>5.7784370213596843E-2</v>
      </c>
      <c r="AA584" s="27">
        <v>2.7610330808832555E-2</v>
      </c>
      <c r="AB584" s="27">
        <v>6.3202110809254046</v>
      </c>
      <c r="AC584" s="27">
        <v>0.10716028754532712</v>
      </c>
      <c r="AD584" s="27">
        <v>1.6250543463553901</v>
      </c>
      <c r="AE584" s="27">
        <v>4.7717329365164652E-4</v>
      </c>
      <c r="AF584" s="27">
        <v>0.84998656337859246</v>
      </c>
      <c r="AG584" s="27">
        <v>189.07999999999998</v>
      </c>
      <c r="AH584" s="27">
        <v>357.73</v>
      </c>
      <c r="AI584" s="27">
        <v>7.5092316074225854E-2</v>
      </c>
      <c r="AJ584" s="27">
        <v>4242.1099999999997</v>
      </c>
      <c r="AK584" s="27">
        <v>6257.07</v>
      </c>
      <c r="AL584" s="27">
        <v>0.24268028410388301</v>
      </c>
      <c r="AM584" s="27">
        <v>15.169999999999998</v>
      </c>
      <c r="AN584" s="27">
        <v>6386.97</v>
      </c>
      <c r="AO584" s="27">
        <v>33551.780000000006</v>
      </c>
      <c r="AP584" s="27">
        <v>81.150000000000006</v>
      </c>
      <c r="AQ584" s="27">
        <v>369.14000000000004</v>
      </c>
      <c r="AR584" s="27">
        <v>18.060000000000002</v>
      </c>
      <c r="AS584" s="27">
        <v>2456.77</v>
      </c>
      <c r="AT584" s="27">
        <v>127.25000000000001</v>
      </c>
      <c r="AU584" s="27">
        <v>123.54999999999997</v>
      </c>
      <c r="AV584" s="27">
        <v>31733.800000000003</v>
      </c>
      <c r="AW584" s="27">
        <v>9966.6699999999983</v>
      </c>
      <c r="AX584" s="27">
        <v>478.06</v>
      </c>
      <c r="AY584" s="27">
        <v>1740.9400000000003</v>
      </c>
      <c r="AZ584" s="27">
        <v>1276.8599999999999</v>
      </c>
      <c r="BA584" s="27">
        <v>4070.1300000000006</v>
      </c>
      <c r="BB584" s="27">
        <v>477.43</v>
      </c>
      <c r="BC584" s="27">
        <v>149.82999999999998</v>
      </c>
      <c r="BD584" s="27">
        <v>-116.08999999999997</v>
      </c>
      <c r="BE584" s="27">
        <v>-82.83</v>
      </c>
      <c r="BF584" s="27">
        <v>1112.98</v>
      </c>
    </row>
    <row r="585" spans="1:58" x14ac:dyDescent="0.3">
      <c r="A585" s="25">
        <v>1</v>
      </c>
      <c r="B585">
        <v>6.33</v>
      </c>
      <c r="C585">
        <v>1.5892899084005322E-2</v>
      </c>
      <c r="D585">
        <v>7.9073044703671814E-3</v>
      </c>
      <c r="E585">
        <v>2.3487042981288654E-2</v>
      </c>
      <c r="F585">
        <v>0.32979722852892823</v>
      </c>
      <c r="G585">
        <v>1.4718546934940891E-2</v>
      </c>
      <c r="H585">
        <v>7.829014327096219E-5</v>
      </c>
      <c r="I585">
        <v>1.5814608940734363E-2</v>
      </c>
      <c r="J585">
        <v>9.3165270492444996E-2</v>
      </c>
      <c r="K585">
        <v>8.3809598371565014E-2</v>
      </c>
      <c r="L585">
        <v>4.5799733813512876E-3</v>
      </c>
      <c r="M585">
        <v>8.5336256165348782E-3</v>
      </c>
      <c r="N585">
        <v>9.0425115477961327E-3</v>
      </c>
      <c r="O585">
        <v>2.6305488139043296E-2</v>
      </c>
      <c r="P585">
        <v>2.1334064041337197E-2</v>
      </c>
      <c r="Q585">
        <v>5.1280043842480234E-3</v>
      </c>
      <c r="R585">
        <v>2.8771627652078604E-2</v>
      </c>
      <c r="S585">
        <v>1.1743521490644328E-4</v>
      </c>
      <c r="T585">
        <v>2.583574727941752E-3</v>
      </c>
      <c r="U585">
        <v>0.17517419556877789</v>
      </c>
      <c r="V585">
        <v>3.1316057308384876E-4</v>
      </c>
      <c r="W585">
        <v>1.1547796132466922E-2</v>
      </c>
      <c r="X585">
        <v>1.1743521490644328E-4</v>
      </c>
      <c r="Y585">
        <v>0.68406012683003214</v>
      </c>
      <c r="Z585">
        <v>3.4839113755578172E-3</v>
      </c>
      <c r="AA585">
        <v>1.1352070774289518E-3</v>
      </c>
      <c r="AB585">
        <v>0.3687857198778674</v>
      </c>
      <c r="AC585">
        <v>6.0674861034995696E-3</v>
      </c>
      <c r="AD585">
        <v>4.8539888827996557E-2</v>
      </c>
      <c r="AE585">
        <v>3.6796367337352225E-5</v>
      </c>
      <c r="AF585">
        <v>2.7362405073201285E-2</v>
      </c>
      <c r="AG585">
        <v>4.8099999999999996</v>
      </c>
      <c r="AH585">
        <v>8.6300000000000008</v>
      </c>
      <c r="AI585">
        <v>7.8599389336882486E-3</v>
      </c>
      <c r="AJ585">
        <v>180.04</v>
      </c>
      <c r="AK585">
        <v>391.01</v>
      </c>
      <c r="AL585">
        <v>8.2204650434510289E-3</v>
      </c>
      <c r="AM585">
        <v>0.91</v>
      </c>
      <c r="AN585">
        <v>7.42</v>
      </c>
      <c r="AO585">
        <v>1003.92</v>
      </c>
      <c r="AP585">
        <v>5.3</v>
      </c>
      <c r="AQ585">
        <v>248</v>
      </c>
      <c r="AR585">
        <v>0.78</v>
      </c>
      <c r="AS585">
        <v>101.82</v>
      </c>
      <c r="AT585">
        <v>7.62</v>
      </c>
      <c r="AU585">
        <v>0</v>
      </c>
      <c r="AV585">
        <v>1983.36</v>
      </c>
      <c r="AW585">
        <v>473.11</v>
      </c>
      <c r="AX585">
        <v>9.56</v>
      </c>
      <c r="AY585">
        <v>73.180000000000007</v>
      </c>
      <c r="AZ585">
        <v>47.14</v>
      </c>
      <c r="BA585">
        <v>137.88</v>
      </c>
      <c r="BB585">
        <v>7.14</v>
      </c>
      <c r="BC585">
        <v>6.51</v>
      </c>
      <c r="BD585">
        <v>-5.71</v>
      </c>
      <c r="BE585">
        <v>-3.97</v>
      </c>
      <c r="BF585">
        <v>52.86</v>
      </c>
    </row>
    <row r="586" spans="1:58" x14ac:dyDescent="0.3">
      <c r="A586" s="25">
        <v>2</v>
      </c>
      <c r="B586">
        <v>7.17</v>
      </c>
      <c r="C586">
        <v>1.6585641472343531E-2</v>
      </c>
      <c r="D586">
        <v>9.1109201558508823E-3</v>
      </c>
      <c r="E586">
        <v>2.0493684743328664E-2</v>
      </c>
      <c r="F586">
        <v>0.34526149753393054</v>
      </c>
      <c r="G586">
        <v>1.4160771249985287E-2</v>
      </c>
      <c r="H586">
        <v>3.53136440149259E-5</v>
      </c>
      <c r="I586">
        <v>1.8433722175791319E-2</v>
      </c>
      <c r="J586">
        <v>9.5335067625628295E-2</v>
      </c>
      <c r="K586">
        <v>9.5958942003225314E-2</v>
      </c>
      <c r="L586">
        <v>4.8615116593881324E-3</v>
      </c>
      <c r="M586">
        <v>9.6641672454180552E-3</v>
      </c>
      <c r="N586">
        <v>1.3890033312537521E-2</v>
      </c>
      <c r="O586">
        <v>2.90866714536273E-2</v>
      </c>
      <c r="P586">
        <v>1.5832283733358446E-2</v>
      </c>
      <c r="Q586">
        <v>5.5324708956717246E-3</v>
      </c>
      <c r="R586">
        <v>3.0864124869045238E-2</v>
      </c>
      <c r="S586">
        <v>3.295940108059751E-4</v>
      </c>
      <c r="T586">
        <v>1.0476381057761351E-3</v>
      </c>
      <c r="U586">
        <v>0.18491401127682366</v>
      </c>
      <c r="V586">
        <v>4.0022129883582688E-4</v>
      </c>
      <c r="W586">
        <v>1.1441620660835991E-2</v>
      </c>
      <c r="X586">
        <v>5.8856073358209834E-5</v>
      </c>
      <c r="Y586">
        <v>0.58565324355820281</v>
      </c>
      <c r="Z586">
        <v>2.7309218038209363E-3</v>
      </c>
      <c r="AA586">
        <v>1.0947229644627029E-3</v>
      </c>
      <c r="AB586">
        <v>0.38905041611243862</v>
      </c>
      <c r="AC586">
        <v>5.0380798794627622E-3</v>
      </c>
      <c r="AD586">
        <v>9.8560380445658194E-2</v>
      </c>
      <c r="AE586">
        <v>9.4169717373135734E-6</v>
      </c>
      <c r="AF586">
        <v>4.5554600779254412E-2</v>
      </c>
      <c r="AG586">
        <v>12.8</v>
      </c>
      <c r="AH586">
        <v>9.35</v>
      </c>
      <c r="AI586">
        <v>2.1228208538839125E-3</v>
      </c>
      <c r="AJ586">
        <v>116.88</v>
      </c>
      <c r="AK586">
        <v>388.75</v>
      </c>
      <c r="AL586">
        <v>6.7802196508657733E-3</v>
      </c>
      <c r="AM586">
        <v>0.56999999999999995</v>
      </c>
      <c r="AN586">
        <v>288.72000000000003</v>
      </c>
      <c r="AO586">
        <v>1349.49</v>
      </c>
      <c r="AP586">
        <v>2.73</v>
      </c>
      <c r="AQ586">
        <v>5.9</v>
      </c>
      <c r="AR586">
        <v>0.77</v>
      </c>
      <c r="AS586">
        <v>156.77000000000001</v>
      </c>
      <c r="AT586">
        <v>2.2599999999999998</v>
      </c>
      <c r="AU586">
        <v>1.07</v>
      </c>
      <c r="AV586">
        <v>1548.23</v>
      </c>
      <c r="AW586">
        <v>445.12</v>
      </c>
      <c r="AX586">
        <v>2.25</v>
      </c>
      <c r="AY586">
        <v>80.040000000000006</v>
      </c>
      <c r="AZ586">
        <v>56.42</v>
      </c>
      <c r="BA586">
        <v>170.88</v>
      </c>
      <c r="BB586">
        <v>7.29</v>
      </c>
      <c r="BC586">
        <v>7.57</v>
      </c>
      <c r="BD586">
        <v>-5.1100000000000003</v>
      </c>
      <c r="BE586">
        <v>-4.5199999999999996</v>
      </c>
      <c r="BF586">
        <v>51.56</v>
      </c>
    </row>
    <row r="587" spans="1:58" x14ac:dyDescent="0.3">
      <c r="A587" s="25">
        <v>3</v>
      </c>
      <c r="B587">
        <v>6.48</v>
      </c>
      <c r="C587">
        <v>7.6878551454822638E-3</v>
      </c>
      <c r="D587">
        <v>1.1658147251367591E-2</v>
      </c>
      <c r="E587">
        <v>1.204946967658832E-2</v>
      </c>
      <c r="F587">
        <v>0.22183089979700149</v>
      </c>
      <c r="G587">
        <v>1.0549400379908855E-2</v>
      </c>
      <c r="H587">
        <v>2.4457651576295644E-5</v>
      </c>
      <c r="I587">
        <v>1.6647508172931903E-2</v>
      </c>
      <c r="J587">
        <v>5.366008755839264E-2</v>
      </c>
      <c r="K587">
        <v>4.6974996127538499E-2</v>
      </c>
      <c r="L587">
        <v>4.8100048100048103E-3</v>
      </c>
      <c r="M587">
        <v>9.4569586095009824E-3</v>
      </c>
      <c r="N587">
        <v>1.6402931657168947E-2</v>
      </c>
      <c r="O587">
        <v>2.109880075981771E-2</v>
      </c>
      <c r="P587">
        <v>9.4488060589755507E-3</v>
      </c>
      <c r="Q587">
        <v>9.0167208811276611E-3</v>
      </c>
      <c r="R587">
        <v>2.8868181410554292E-2</v>
      </c>
      <c r="S587">
        <v>2.1196631366122892E-4</v>
      </c>
      <c r="T587">
        <v>9.9461116410268962E-4</v>
      </c>
      <c r="U587">
        <v>0.14295497346344804</v>
      </c>
      <c r="V587">
        <v>6.5220404203455051E-5</v>
      </c>
      <c r="W587">
        <v>1.0728756491468356E-2</v>
      </c>
      <c r="X587">
        <v>8.1525505254318814E-5</v>
      </c>
      <c r="Y587">
        <v>0.53332355027270284</v>
      </c>
      <c r="Z587">
        <v>2.5435957639347471E-3</v>
      </c>
      <c r="AA587">
        <v>1.2554927809165098E-3</v>
      </c>
      <c r="AB587">
        <v>0.26502311248073962</v>
      </c>
      <c r="AC587">
        <v>4.3942247332077839E-3</v>
      </c>
      <c r="AD587">
        <v>8.3759304098287149E-2</v>
      </c>
      <c r="AE587">
        <v>1.0842892198824403E-5</v>
      </c>
      <c r="AF587">
        <v>4.1276363310261618E-2</v>
      </c>
      <c r="AG587">
        <v>12.59</v>
      </c>
      <c r="AH587">
        <v>14.26</v>
      </c>
      <c r="AI587">
        <v>1.4342782139392309E-3</v>
      </c>
      <c r="AJ587">
        <v>182.37</v>
      </c>
      <c r="AK587">
        <v>261.62</v>
      </c>
      <c r="AL587">
        <v>1.1511401341909816E-2</v>
      </c>
      <c r="AM587">
        <v>0.57999999999999996</v>
      </c>
      <c r="AN587">
        <v>302.18</v>
      </c>
      <c r="AO587">
        <v>1479.24</v>
      </c>
      <c r="AP587">
        <v>2.88</v>
      </c>
      <c r="AQ587">
        <v>5.71</v>
      </c>
      <c r="AR587">
        <v>0.74</v>
      </c>
      <c r="AS587">
        <v>102.48</v>
      </c>
      <c r="AT587">
        <v>6.37</v>
      </c>
      <c r="AU587">
        <v>13.54</v>
      </c>
      <c r="AV587">
        <v>1170.3900000000001</v>
      </c>
      <c r="AW587">
        <v>452.15</v>
      </c>
      <c r="AX587">
        <v>52.43</v>
      </c>
      <c r="AY587">
        <v>74.849999999999994</v>
      </c>
      <c r="AZ587">
        <v>53.33</v>
      </c>
      <c r="BA587">
        <v>189.94</v>
      </c>
      <c r="BB587">
        <v>17.850000000000001</v>
      </c>
      <c r="BC587">
        <v>6.83</v>
      </c>
      <c r="BD587">
        <v>-4.37</v>
      </c>
      <c r="BE587">
        <v>-6.66</v>
      </c>
      <c r="BF587">
        <v>51.06</v>
      </c>
    </row>
    <row r="588" spans="1:58" x14ac:dyDescent="0.3">
      <c r="A588" s="25">
        <v>4</v>
      </c>
      <c r="B588">
        <v>6.24</v>
      </c>
      <c r="C588">
        <v>4.2066460671111834E-3</v>
      </c>
      <c r="D588">
        <v>1.1167127446197214E-2</v>
      </c>
      <c r="E588">
        <v>7.3507887461375836E-3</v>
      </c>
      <c r="F588">
        <v>0.1337019569577709</v>
      </c>
      <c r="G588">
        <v>7.9145660541009386E-3</v>
      </c>
      <c r="H588">
        <v>1.0841871306987586E-5</v>
      </c>
      <c r="I588">
        <v>1.1763430368081531E-2</v>
      </c>
      <c r="J588">
        <v>2.7072152653548003E-2</v>
      </c>
      <c r="K588">
        <v>2.4513471025098932E-2</v>
      </c>
      <c r="L588">
        <v>3.3935057190871143E-3</v>
      </c>
      <c r="M588">
        <v>7.2423700330677071E-3</v>
      </c>
      <c r="N588">
        <v>1.1427332357564915E-2</v>
      </c>
      <c r="O588">
        <v>1.1535751070634792E-2</v>
      </c>
      <c r="P588">
        <v>4.8680002168374264E-3</v>
      </c>
      <c r="Q588">
        <v>8.1747709654686404E-3</v>
      </c>
      <c r="R588">
        <v>1.9309372797744889E-2</v>
      </c>
      <c r="S588">
        <v>1.3010245568385103E-4</v>
      </c>
      <c r="T588">
        <v>2.0599555483276415E-4</v>
      </c>
      <c r="U588">
        <v>9.9311541172006287E-2</v>
      </c>
      <c r="V588">
        <v>4.3367485227950342E-5</v>
      </c>
      <c r="W588">
        <v>7.621835528812273E-3</v>
      </c>
      <c r="X588">
        <v>4.3367485227950342E-5</v>
      </c>
      <c r="Y588">
        <v>0.54926004228329806</v>
      </c>
      <c r="Z588">
        <v>1.6913319238900633E-3</v>
      </c>
      <c r="AA588">
        <v>6.2882853580528003E-4</v>
      </c>
      <c r="AB588">
        <v>0.16444950398438771</v>
      </c>
      <c r="AC588">
        <v>2.645416598904971E-3</v>
      </c>
      <c r="AD588">
        <v>7.6315932129885619E-2</v>
      </c>
      <c r="AE588">
        <v>1.5070201116712744E-5</v>
      </c>
      <c r="AF588">
        <v>4.4408304873421151E-2</v>
      </c>
      <c r="AG588">
        <v>9.42</v>
      </c>
      <c r="AH588">
        <v>16.190000000000001</v>
      </c>
      <c r="AI588">
        <v>1.8117851141106957E-3</v>
      </c>
      <c r="AJ588">
        <v>162.1</v>
      </c>
      <c r="AK588">
        <v>160.26</v>
      </c>
      <c r="AL588">
        <v>1.2142895863826096E-2</v>
      </c>
      <c r="AM588">
        <v>0.51</v>
      </c>
      <c r="AN588">
        <v>370.47</v>
      </c>
      <c r="AO588">
        <v>1526.58</v>
      </c>
      <c r="AP588">
        <v>3.42</v>
      </c>
      <c r="AQ588">
        <v>5.92</v>
      </c>
      <c r="AR588">
        <v>0.71</v>
      </c>
      <c r="AS588">
        <v>74.760000000000005</v>
      </c>
      <c r="AT588">
        <v>5.63</v>
      </c>
      <c r="AU588">
        <v>5.8</v>
      </c>
      <c r="AV588">
        <v>1104.92</v>
      </c>
      <c r="AW588">
        <v>353.51</v>
      </c>
      <c r="AX588">
        <v>50.08</v>
      </c>
      <c r="AY588">
        <v>69.03</v>
      </c>
      <c r="AZ588">
        <v>54.64</v>
      </c>
      <c r="BA588">
        <v>186.83</v>
      </c>
      <c r="BB588">
        <v>17.95</v>
      </c>
      <c r="BC588">
        <v>6.49</v>
      </c>
      <c r="BD588">
        <v>-3.46</v>
      </c>
      <c r="BE588">
        <v>-3.38</v>
      </c>
      <c r="BF588">
        <v>42.59</v>
      </c>
    </row>
    <row r="589" spans="1:58" x14ac:dyDescent="0.3">
      <c r="A589" s="25">
        <v>5</v>
      </c>
      <c r="B589">
        <v>4.2</v>
      </c>
      <c r="C589">
        <v>1.470887829523693E-2</v>
      </c>
      <c r="D589">
        <v>1.3568023469013568E-2</v>
      </c>
      <c r="E589">
        <v>2.2572627633133682E-2</v>
      </c>
      <c r="F589">
        <v>0.57600945279713156</v>
      </c>
      <c r="G589">
        <v>1.3690257914680357E-2</v>
      </c>
      <c r="H589">
        <v>4.0744815222262968E-5</v>
      </c>
      <c r="I589">
        <v>3.6303630363036306E-2</v>
      </c>
      <c r="J589">
        <v>0.15662306971437884</v>
      </c>
      <c r="K589">
        <v>0.14578494886525689</v>
      </c>
      <c r="L589">
        <v>1.002322454467669E-2</v>
      </c>
      <c r="M589">
        <v>1.6216436458460663E-2</v>
      </c>
      <c r="N589">
        <v>2.456912357902457E-2</v>
      </c>
      <c r="O589">
        <v>4.0255877439595814E-2</v>
      </c>
      <c r="P589">
        <v>5.1949639408385283E-2</v>
      </c>
      <c r="Q589">
        <v>1.3486533838569043E-2</v>
      </c>
      <c r="R589">
        <v>7.602982520474269E-2</v>
      </c>
      <c r="S589">
        <v>4.4819296744489262E-4</v>
      </c>
      <c r="T589">
        <v>2.3631992828912519E-3</v>
      </c>
      <c r="U589">
        <v>0.27800187426150025</v>
      </c>
      <c r="V589">
        <v>2.4446889133357782E-4</v>
      </c>
      <c r="W589">
        <v>1.9272297600130384E-2</v>
      </c>
      <c r="X589">
        <v>2.8521370655584078E-4</v>
      </c>
      <c r="Y589">
        <v>0.82993114126227441</v>
      </c>
      <c r="Z589">
        <v>7.7007700770077006E-3</v>
      </c>
      <c r="AA589">
        <v>4.4004400440044002E-3</v>
      </c>
      <c r="AB589">
        <v>0.64706841054475817</v>
      </c>
      <c r="AC589">
        <v>1.4586643849570141E-2</v>
      </c>
      <c r="AD589">
        <v>6.9143951432180259E-2</v>
      </c>
      <c r="AE589">
        <v>2.8928818807806705E-5</v>
      </c>
      <c r="AF589">
        <v>2.8602860286028604E-2</v>
      </c>
      <c r="AG589">
        <v>8.9600000000000009</v>
      </c>
      <c r="AH589">
        <v>9.7200000000000006</v>
      </c>
      <c r="AI589">
        <v>1.0759483355742982E-2</v>
      </c>
      <c r="AJ589">
        <v>51.69</v>
      </c>
      <c r="AK589">
        <v>675.96</v>
      </c>
      <c r="AL589">
        <v>6.4376808051175485E-3</v>
      </c>
      <c r="AM589">
        <v>0.61</v>
      </c>
      <c r="AN589">
        <v>339.4</v>
      </c>
      <c r="AO589">
        <v>1067.9100000000001</v>
      </c>
      <c r="AP589">
        <v>3.45</v>
      </c>
      <c r="AQ589">
        <v>3.78</v>
      </c>
      <c r="AR589">
        <v>0.76</v>
      </c>
      <c r="AS589">
        <v>101.05</v>
      </c>
      <c r="AT589">
        <v>3.8</v>
      </c>
      <c r="AU589">
        <v>0</v>
      </c>
      <c r="AV589">
        <v>2286.46</v>
      </c>
      <c r="AW589">
        <v>779.56</v>
      </c>
      <c r="AX589">
        <v>0</v>
      </c>
      <c r="AY589">
        <v>61.9</v>
      </c>
      <c r="AZ589">
        <v>60.76</v>
      </c>
      <c r="BA589">
        <v>115.34</v>
      </c>
      <c r="BB589">
        <v>10.76</v>
      </c>
      <c r="BC589">
        <v>4.8099999999999996</v>
      </c>
      <c r="BD589">
        <v>-7.7</v>
      </c>
      <c r="BE589">
        <v>-4.17</v>
      </c>
      <c r="BF589">
        <v>61.39</v>
      </c>
    </row>
    <row r="590" spans="1:58" x14ac:dyDescent="0.3">
      <c r="A590" s="25">
        <v>6</v>
      </c>
      <c r="B590">
        <v>4.57</v>
      </c>
      <c r="C590">
        <v>9.8387693007649223E-3</v>
      </c>
      <c r="D590">
        <v>1.8227315380896864E-2</v>
      </c>
      <c r="E590">
        <v>2.0246253590013363E-2</v>
      </c>
      <c r="F590">
        <v>0.4230102084340433</v>
      </c>
      <c r="G590">
        <v>1.4161003213239685E-2</v>
      </c>
      <c r="H590">
        <v>5.6871498848352151E-5</v>
      </c>
      <c r="I590">
        <v>3.3042340830892601E-2</v>
      </c>
      <c r="J590">
        <v>9.8046464014559104E-2</v>
      </c>
      <c r="K590">
        <v>8.8093951716097477E-2</v>
      </c>
      <c r="L590">
        <v>8.2179315835868849E-3</v>
      </c>
      <c r="M590">
        <v>1.5867148178690248E-2</v>
      </c>
      <c r="N590">
        <v>4.0378764182330024E-2</v>
      </c>
      <c r="O590">
        <v>3.2274575596439842E-2</v>
      </c>
      <c r="P590">
        <v>3.4520999800949755E-2</v>
      </c>
      <c r="Q590">
        <v>1.4957204197116615E-2</v>
      </c>
      <c r="R590">
        <v>6.9866636335200613E-2</v>
      </c>
      <c r="S590">
        <v>4.2653624136264112E-4</v>
      </c>
      <c r="T590">
        <v>2.2464242045099098E-3</v>
      </c>
      <c r="U590">
        <v>0.24375124406403731</v>
      </c>
      <c r="V590">
        <v>2.5592174481758466E-4</v>
      </c>
      <c r="W590">
        <v>1.8796030369380386E-2</v>
      </c>
      <c r="X590">
        <v>2.274859953934086E-4</v>
      </c>
      <c r="Y590">
        <v>0.83177410640657434</v>
      </c>
      <c r="Z590">
        <v>5.7155856342593911E-3</v>
      </c>
      <c r="AA590">
        <v>1.7630164642989167E-3</v>
      </c>
      <c r="AB590">
        <v>0.50689566923536267</v>
      </c>
      <c r="AC590">
        <v>1.0691841783490204E-2</v>
      </c>
      <c r="AD590">
        <v>5.3686694912844425E-2</v>
      </c>
      <c r="AE590">
        <v>4.4928484090198199E-5</v>
      </c>
      <c r="AF590">
        <v>2.44831802542156E-2</v>
      </c>
      <c r="AG590">
        <v>7.04</v>
      </c>
      <c r="AH590">
        <v>15.33</v>
      </c>
      <c r="AI590">
        <v>5.8739727585520518E-3</v>
      </c>
      <c r="AJ590">
        <v>277.95</v>
      </c>
      <c r="AK590">
        <v>511.74</v>
      </c>
      <c r="AL590">
        <v>1.4331617709784741E-2</v>
      </c>
      <c r="AM590">
        <v>0.68</v>
      </c>
      <c r="AN590">
        <v>236</v>
      </c>
      <c r="AO590">
        <v>1055.58</v>
      </c>
      <c r="AP590">
        <v>5.59</v>
      </c>
      <c r="AQ590">
        <v>4.17</v>
      </c>
      <c r="AR590">
        <v>0.92</v>
      </c>
      <c r="AS590">
        <v>100</v>
      </c>
      <c r="AT590">
        <v>5.75</v>
      </c>
      <c r="AU590">
        <v>3.93</v>
      </c>
      <c r="AV590">
        <v>1652.12</v>
      </c>
      <c r="AW590">
        <v>516.67999999999995</v>
      </c>
      <c r="AX590">
        <v>0</v>
      </c>
      <c r="AY590">
        <v>72.11</v>
      </c>
      <c r="AZ590">
        <v>55.56</v>
      </c>
      <c r="BA590">
        <v>119.09</v>
      </c>
      <c r="BB590">
        <v>21.43</v>
      </c>
      <c r="BC590">
        <v>4.6500000000000004</v>
      </c>
      <c r="BD590">
        <v>-5.19</v>
      </c>
      <c r="BE590">
        <v>-0.74</v>
      </c>
      <c r="BF590">
        <v>51.98</v>
      </c>
    </row>
    <row r="591" spans="1:58" x14ac:dyDescent="0.3">
      <c r="A591" s="25">
        <v>7</v>
      </c>
      <c r="B591">
        <v>4.3099999999999996</v>
      </c>
      <c r="C591">
        <v>7.4646981981047961E-3</v>
      </c>
      <c r="D591">
        <v>1.1197047297157195E-2</v>
      </c>
      <c r="E591">
        <v>1.953262695170755E-2</v>
      </c>
      <c r="F591">
        <v>0.26180355402575323</v>
      </c>
      <c r="G591">
        <v>1.123851784270222E-2</v>
      </c>
      <c r="H591">
        <v>6.2205818317539969E-5</v>
      </c>
      <c r="I591">
        <v>2.3244240777987434E-2</v>
      </c>
      <c r="J591">
        <v>4.9951272108984597E-2</v>
      </c>
      <c r="K591">
        <v>4.5202894644079041E-2</v>
      </c>
      <c r="L591">
        <v>4.2507309183652314E-3</v>
      </c>
      <c r="M591">
        <v>8.9369025649532422E-3</v>
      </c>
      <c r="N591">
        <v>2.229041823045182E-2</v>
      </c>
      <c r="O591">
        <v>2.2435565139859413E-2</v>
      </c>
      <c r="P591">
        <v>2.4446886598793207E-2</v>
      </c>
      <c r="Q591">
        <v>1.335351566549858E-2</v>
      </c>
      <c r="R591">
        <v>3.9127459721732642E-2</v>
      </c>
      <c r="S591">
        <v>2.9029381881518651E-4</v>
      </c>
      <c r="T591">
        <v>4.7691127376780644E-4</v>
      </c>
      <c r="U591">
        <v>0.15592925124930018</v>
      </c>
      <c r="V591">
        <v>8.2941091090053283E-5</v>
      </c>
      <c r="W591">
        <v>9.787048748626289E-3</v>
      </c>
      <c r="X591">
        <v>8.2941091090053283E-5</v>
      </c>
      <c r="Y591">
        <v>0.79177639081842122</v>
      </c>
      <c r="Z591">
        <v>2.6541149148817051E-3</v>
      </c>
      <c r="AA591">
        <v>8.2941091090053289E-4</v>
      </c>
      <c r="AB591">
        <v>0.30943247558421633</v>
      </c>
      <c r="AC591">
        <v>4.2922014639102581E-3</v>
      </c>
      <c r="AD591">
        <v>4.5265100462396582E-2</v>
      </c>
      <c r="AE591">
        <v>2.2394094594314389E-5</v>
      </c>
      <c r="AF591">
        <v>2.8137765152300577E-2</v>
      </c>
      <c r="AG591">
        <v>5.18</v>
      </c>
      <c r="AH591">
        <v>13.5</v>
      </c>
      <c r="AI591">
        <v>4.3560661040495992E-3</v>
      </c>
      <c r="AJ591">
        <v>53.48</v>
      </c>
      <c r="AK591">
        <v>302.56</v>
      </c>
      <c r="AL591">
        <v>9.8077840213988011E-3</v>
      </c>
      <c r="AM591">
        <v>0.6</v>
      </c>
      <c r="AN591">
        <v>242.56</v>
      </c>
      <c r="AO591">
        <v>1203</v>
      </c>
      <c r="AP591">
        <v>7.55</v>
      </c>
      <c r="AQ591">
        <v>7.33</v>
      </c>
      <c r="AR591">
        <v>0.72</v>
      </c>
      <c r="AS591">
        <v>112.79</v>
      </c>
      <c r="AT591">
        <v>4.2300000000000004</v>
      </c>
      <c r="AU591">
        <v>1.1299999999999999</v>
      </c>
      <c r="AV591">
        <v>1717.14</v>
      </c>
      <c r="AW591">
        <v>318.20999999999998</v>
      </c>
      <c r="AX591">
        <v>0</v>
      </c>
      <c r="AY591">
        <v>74.8</v>
      </c>
      <c r="AZ591">
        <v>50.74</v>
      </c>
      <c r="BA591">
        <v>129.16999999999999</v>
      </c>
      <c r="BB591">
        <v>22.62</v>
      </c>
      <c r="BC591">
        <v>4.54</v>
      </c>
      <c r="BD591">
        <v>-5.82</v>
      </c>
      <c r="BE591">
        <v>-2.67</v>
      </c>
      <c r="BF591">
        <v>52.85</v>
      </c>
    </row>
    <row r="592" spans="1:58" x14ac:dyDescent="0.3">
      <c r="A592" s="25">
        <v>8</v>
      </c>
      <c r="B592">
        <v>5.04</v>
      </c>
      <c r="C592">
        <v>8.0460780865283157E-3</v>
      </c>
      <c r="D592">
        <v>9.511666080431469E-3</v>
      </c>
      <c r="E592">
        <v>1.6942197209520459E-2</v>
      </c>
      <c r="F592">
        <v>0.22542208934224411</v>
      </c>
      <c r="G592">
        <v>8.9547426427482712E-3</v>
      </c>
      <c r="H592">
        <v>5.8623519756126157E-5</v>
      </c>
      <c r="I592">
        <v>1.8100011724703952E-2</v>
      </c>
      <c r="J592">
        <v>4.0435572751788017E-2</v>
      </c>
      <c r="K592">
        <v>3.5379294172822137E-2</v>
      </c>
      <c r="L592">
        <v>3.2242935865869388E-3</v>
      </c>
      <c r="M592">
        <v>1.1123812873724938E-2</v>
      </c>
      <c r="N592">
        <v>2.5222769375073281E-2</v>
      </c>
      <c r="O592">
        <v>1.9213858600070348E-2</v>
      </c>
      <c r="P592">
        <v>1.465587993903154E-2</v>
      </c>
      <c r="Q592">
        <v>1.2926486106225817E-2</v>
      </c>
      <c r="R592">
        <v>5.0416226990268494E-2</v>
      </c>
      <c r="S592">
        <v>4.2502051823191465E-4</v>
      </c>
      <c r="T592">
        <v>8.940086762809239E-4</v>
      </c>
      <c r="U592">
        <v>0.14260171180677689</v>
      </c>
      <c r="V592">
        <v>0</v>
      </c>
      <c r="W592">
        <v>1.2442842068237777E-2</v>
      </c>
      <c r="X592">
        <v>2.7846171884159923E-4</v>
      </c>
      <c r="Y592">
        <v>0.70206061671942788</v>
      </c>
      <c r="Z592">
        <v>2.1690702309766679E-3</v>
      </c>
      <c r="AA592">
        <v>1.3923085942079963E-3</v>
      </c>
      <c r="AB592">
        <v>0.28049888615312463</v>
      </c>
      <c r="AC592">
        <v>4.3527963418923676E-3</v>
      </c>
      <c r="AD592">
        <v>3.5950873490444367E-2</v>
      </c>
      <c r="AE592">
        <v>2.2716613905498886E-5</v>
      </c>
      <c r="AF592">
        <v>2.3566654941962716E-2</v>
      </c>
      <c r="AG592">
        <v>4.6100000000000003</v>
      </c>
      <c r="AH592">
        <v>17.86</v>
      </c>
      <c r="AI592">
        <v>2.5148024387384219E-3</v>
      </c>
      <c r="AJ592">
        <v>977.83</v>
      </c>
      <c r="AK592">
        <v>273.74</v>
      </c>
      <c r="AL592">
        <v>1.3879118302262869E-2</v>
      </c>
      <c r="AM592">
        <v>0.84</v>
      </c>
      <c r="AN592">
        <v>223</v>
      </c>
      <c r="AO592">
        <v>1226.6099999999999</v>
      </c>
      <c r="AP592">
        <v>2.92</v>
      </c>
      <c r="AQ592">
        <v>4.2699999999999996</v>
      </c>
      <c r="AR592">
        <v>0.86</v>
      </c>
      <c r="AS592">
        <v>78.67</v>
      </c>
      <c r="AT592">
        <v>4.4400000000000004</v>
      </c>
      <c r="AU592">
        <v>7.18</v>
      </c>
      <c r="AV592">
        <v>1364.67</v>
      </c>
      <c r="AW592">
        <v>300.57</v>
      </c>
      <c r="AX592">
        <v>7.19</v>
      </c>
      <c r="AY592">
        <v>69.55</v>
      </c>
      <c r="AZ592">
        <v>56.18</v>
      </c>
      <c r="BA592">
        <v>145.96</v>
      </c>
      <c r="BB592">
        <v>36.96</v>
      </c>
      <c r="BC592">
        <v>5.23</v>
      </c>
      <c r="BD592">
        <v>-6.08</v>
      </c>
      <c r="BE592">
        <v>-3.26</v>
      </c>
      <c r="BF592">
        <v>57.02</v>
      </c>
    </row>
    <row r="593" spans="1:58" x14ac:dyDescent="0.3">
      <c r="A593" s="25">
        <v>9</v>
      </c>
      <c r="B593">
        <v>5.18</v>
      </c>
      <c r="C593">
        <v>1.0606401319241437E-2</v>
      </c>
      <c r="D593">
        <v>1.1580841016415561E-2</v>
      </c>
      <c r="E593">
        <v>1.3829548009894312E-2</v>
      </c>
      <c r="F593">
        <v>0.24658946105989057</v>
      </c>
      <c r="G593">
        <v>1.0868750468480624E-2</v>
      </c>
      <c r="H593">
        <v>0</v>
      </c>
      <c r="I593">
        <v>1.7015216250655874E-2</v>
      </c>
      <c r="J593">
        <v>5.5842890338055617E-2</v>
      </c>
      <c r="K593">
        <v>4.9359118506858556E-2</v>
      </c>
      <c r="L593">
        <v>4.0664118132074057E-3</v>
      </c>
      <c r="M593">
        <v>8.9011318491867171E-3</v>
      </c>
      <c r="N593">
        <v>1.6902780900981934E-2</v>
      </c>
      <c r="O593">
        <v>2.4173600179896559E-2</v>
      </c>
      <c r="P593">
        <v>1.4372985533318342E-2</v>
      </c>
      <c r="Q593">
        <v>1.088748969342628E-2</v>
      </c>
      <c r="R593">
        <v>3.5285960572670715E-2</v>
      </c>
      <c r="S593">
        <v>4.1226294880443746E-4</v>
      </c>
      <c r="T593">
        <v>1.9863578442395622E-3</v>
      </c>
      <c r="U593">
        <v>0.1585525822651975</v>
      </c>
      <c r="V593">
        <v>1.3117457461959373E-4</v>
      </c>
      <c r="W593">
        <v>1.1430927216850311E-2</v>
      </c>
      <c r="X593">
        <v>3.560452739674687E-4</v>
      </c>
      <c r="Y593">
        <v>0.83646278389925788</v>
      </c>
      <c r="Z593">
        <v>3.3355820403268119E-3</v>
      </c>
      <c r="AA593">
        <v>2.4360992429353122E-3</v>
      </c>
      <c r="AB593">
        <v>0.29171351472903079</v>
      </c>
      <c r="AC593">
        <v>6.5587287309796863E-3</v>
      </c>
      <c r="AD593">
        <v>6.0190390525447869E-2</v>
      </c>
      <c r="AE593">
        <v>2.735926842065812E-5</v>
      </c>
      <c r="AF593">
        <v>3.1219548759463308E-2</v>
      </c>
      <c r="AG593">
        <v>6.35</v>
      </c>
      <c r="AH593">
        <v>13.59</v>
      </c>
      <c r="AI593">
        <v>3.1881043400044974E-3</v>
      </c>
      <c r="AJ593">
        <v>101.65</v>
      </c>
      <c r="AK593">
        <v>267.45</v>
      </c>
      <c r="AL593">
        <v>1.3023761337231092E-2</v>
      </c>
      <c r="AM593">
        <v>0.68</v>
      </c>
      <c r="AN593">
        <v>214.13</v>
      </c>
      <c r="AO593">
        <v>1531.71</v>
      </c>
      <c r="AP593">
        <v>3.64</v>
      </c>
      <c r="AQ593">
        <v>6.36</v>
      </c>
      <c r="AR593">
        <v>0.74</v>
      </c>
      <c r="AS593">
        <v>90.23</v>
      </c>
      <c r="AT593">
        <v>4.75</v>
      </c>
      <c r="AU593">
        <v>18.59</v>
      </c>
      <c r="AV593">
        <v>1605.67</v>
      </c>
      <c r="AW593">
        <v>370.76</v>
      </c>
      <c r="AX593">
        <v>19.59</v>
      </c>
      <c r="AY593">
        <v>59.71</v>
      </c>
      <c r="AZ593">
        <v>51.65</v>
      </c>
      <c r="BA593">
        <v>130.4</v>
      </c>
      <c r="BB593">
        <v>26.76</v>
      </c>
      <c r="BC593">
        <v>5.87</v>
      </c>
      <c r="BD593">
        <v>-1.64</v>
      </c>
      <c r="BE593">
        <v>1.33</v>
      </c>
      <c r="BF593">
        <v>50.36</v>
      </c>
    </row>
    <row r="594" spans="1:58" x14ac:dyDescent="0.3">
      <c r="A594" s="25">
        <v>10</v>
      </c>
      <c r="B594">
        <v>5.99</v>
      </c>
      <c r="C594">
        <v>3.8702944032933742E-3</v>
      </c>
      <c r="D594">
        <v>8.581326916665459E-3</v>
      </c>
      <c r="E594">
        <v>6.9143461811645669E-3</v>
      </c>
      <c r="F594">
        <v>0.16079841129488165</v>
      </c>
      <c r="G594">
        <v>6.4794816414686825E-3</v>
      </c>
      <c r="H594">
        <v>1.4495484656529491E-5</v>
      </c>
      <c r="I594">
        <v>1.278501746705901E-2</v>
      </c>
      <c r="J594">
        <v>2.5758476234652907E-2</v>
      </c>
      <c r="K594">
        <v>2.4874251670604607E-2</v>
      </c>
      <c r="L594">
        <v>2.7541420847406032E-3</v>
      </c>
      <c r="M594">
        <v>9.4365605114006979E-3</v>
      </c>
      <c r="N594">
        <v>1.394465623958137E-2</v>
      </c>
      <c r="O594">
        <v>1.1161523185527707E-2</v>
      </c>
      <c r="P594">
        <v>7.3637062055169813E-3</v>
      </c>
      <c r="Q594">
        <v>9.842434081783525E-3</v>
      </c>
      <c r="R594">
        <v>5.0386304666096511E-2</v>
      </c>
      <c r="S594">
        <v>3.7688260106976675E-4</v>
      </c>
      <c r="T594">
        <v>1.7394581587835389E-4</v>
      </c>
      <c r="U594">
        <v>0.11712351602475829</v>
      </c>
      <c r="V594">
        <v>2.8990969313058982E-5</v>
      </c>
      <c r="W594">
        <v>1.0016379897661878E-2</v>
      </c>
      <c r="X594">
        <v>1.5945033122182441E-4</v>
      </c>
      <c r="Y594">
        <v>0.5937350515314479</v>
      </c>
      <c r="Z594">
        <v>2.4207459376404251E-3</v>
      </c>
      <c r="AA594">
        <v>1.2900981344311248E-3</v>
      </c>
      <c r="AB594">
        <v>0.19892153594155421</v>
      </c>
      <c r="AC594">
        <v>4.3776363662719059E-3</v>
      </c>
      <c r="AD594">
        <v>7.4738718889066053E-2</v>
      </c>
      <c r="AE594">
        <v>2.3627639990143067E-5</v>
      </c>
      <c r="AF594">
        <v>4.5196921159058955E-2</v>
      </c>
      <c r="AG594">
        <v>7.27</v>
      </c>
      <c r="AH594">
        <v>17.07</v>
      </c>
      <c r="AI594">
        <v>2.4245147636511224E-3</v>
      </c>
      <c r="AJ594">
        <v>169.17</v>
      </c>
      <c r="AK594">
        <v>186.99</v>
      </c>
      <c r="AL594">
        <v>1.4321538840651137E-2</v>
      </c>
      <c r="AM594">
        <v>0.51</v>
      </c>
      <c r="AN594">
        <v>271.37</v>
      </c>
      <c r="AO594">
        <v>1359.06</v>
      </c>
      <c r="AP594">
        <v>2.87</v>
      </c>
      <c r="AQ594">
        <v>5.46</v>
      </c>
      <c r="AR594">
        <v>0.74</v>
      </c>
      <c r="AS594">
        <v>101.54</v>
      </c>
      <c r="AT594">
        <v>6.48</v>
      </c>
      <c r="AU594">
        <v>2.81</v>
      </c>
      <c r="AV594">
        <v>1139.94</v>
      </c>
      <c r="AW594">
        <v>385.75</v>
      </c>
      <c r="AX594">
        <v>42.95</v>
      </c>
      <c r="AY594">
        <v>76.33</v>
      </c>
      <c r="AZ594">
        <v>54.05</v>
      </c>
      <c r="BA594">
        <v>179.17</v>
      </c>
      <c r="BB594">
        <v>36.44</v>
      </c>
      <c r="BC594">
        <v>6.14</v>
      </c>
      <c r="BD594">
        <v>-6.95</v>
      </c>
      <c r="BE594">
        <v>-2.5099999999999998</v>
      </c>
      <c r="BF594">
        <v>48.79</v>
      </c>
    </row>
    <row r="595" spans="1:58" x14ac:dyDescent="0.3">
      <c r="A595" s="25">
        <v>11</v>
      </c>
      <c r="B595">
        <v>6.71</v>
      </c>
      <c r="C595">
        <v>1.1150582958950134E-2</v>
      </c>
      <c r="D595">
        <v>9.9022108515901333E-3</v>
      </c>
      <c r="E595">
        <v>1.3423853154451371E-2</v>
      </c>
      <c r="F595">
        <v>0.25631699404326147</v>
      </c>
      <c r="G595">
        <v>1.1620648999375814E-2</v>
      </c>
      <c r="H595">
        <v>3.8530003313580285E-5</v>
      </c>
      <c r="I595">
        <v>1.7692977521596067E-2</v>
      </c>
      <c r="J595">
        <v>6.8352225878291428E-2</v>
      </c>
      <c r="K595">
        <v>5.7995360987601045E-2</v>
      </c>
      <c r="L595">
        <v>3.7297043207545717E-3</v>
      </c>
      <c r="M595">
        <v>9.7403848376730953E-3</v>
      </c>
      <c r="N595">
        <v>1.4764697269763965E-2</v>
      </c>
      <c r="O595">
        <v>2.5576216199554594E-2</v>
      </c>
      <c r="P595">
        <v>9.9253288535782816E-3</v>
      </c>
      <c r="Q595">
        <v>7.428584638858279E-3</v>
      </c>
      <c r="R595">
        <v>3.0377054612426697E-2</v>
      </c>
      <c r="S595">
        <v>3.0053402584592624E-4</v>
      </c>
      <c r="T595">
        <v>8.6307207422419839E-4</v>
      </c>
      <c r="U595">
        <v>0.15684793748892262</v>
      </c>
      <c r="V595">
        <v>2.4659202120691384E-4</v>
      </c>
      <c r="W595">
        <v>1.1150582958950134E-2</v>
      </c>
      <c r="X595">
        <v>2.0035601723061749E-4</v>
      </c>
      <c r="Y595">
        <v>0.64764311969730826</v>
      </c>
      <c r="Z595">
        <v>3.3135802849679043E-3</v>
      </c>
      <c r="AA595">
        <v>1.9573241683298786E-3</v>
      </c>
      <c r="AB595">
        <v>0.29947059775447138</v>
      </c>
      <c r="AC595">
        <v>5.2554924519723507E-3</v>
      </c>
      <c r="AD595">
        <v>7.0802734089035133E-2</v>
      </c>
      <c r="AE595">
        <v>7.7830606693432182E-6</v>
      </c>
      <c r="AF595">
        <v>4.2960953694642021E-2</v>
      </c>
      <c r="AG595">
        <v>11.19</v>
      </c>
      <c r="AH595">
        <v>12.29</v>
      </c>
      <c r="AI595">
        <v>1.3974832201835569E-3</v>
      </c>
      <c r="AJ595">
        <v>147.76</v>
      </c>
      <c r="AK595">
        <v>268.95999999999998</v>
      </c>
      <c r="AL595">
        <v>8.7154867495318599E-3</v>
      </c>
      <c r="AM595">
        <v>0.64</v>
      </c>
      <c r="AN595">
        <v>296.39</v>
      </c>
      <c r="AO595">
        <v>1459.51</v>
      </c>
      <c r="AP595">
        <v>4.03</v>
      </c>
      <c r="AQ595">
        <v>5.03</v>
      </c>
      <c r="AR595">
        <v>0.74</v>
      </c>
      <c r="AS595">
        <v>118.43</v>
      </c>
      <c r="AT595">
        <v>4.07</v>
      </c>
      <c r="AU595">
        <v>10.68</v>
      </c>
      <c r="AV595">
        <v>1277.1099999999999</v>
      </c>
      <c r="AW595">
        <v>443.25</v>
      </c>
      <c r="AX595">
        <v>40.9</v>
      </c>
      <c r="AY595">
        <v>69.7</v>
      </c>
      <c r="AZ595">
        <v>53.14</v>
      </c>
      <c r="BA595">
        <v>171.92</v>
      </c>
      <c r="BB595">
        <v>8.4</v>
      </c>
      <c r="BC595">
        <v>7.04</v>
      </c>
      <c r="BD595">
        <v>-2.2599999999999998</v>
      </c>
      <c r="BE595">
        <v>5.46</v>
      </c>
      <c r="BF595">
        <v>46.07</v>
      </c>
    </row>
    <row r="596" spans="1:58" x14ac:dyDescent="0.3">
      <c r="A596" s="25">
        <v>12</v>
      </c>
      <c r="B596">
        <v>7.33</v>
      </c>
      <c r="C596">
        <v>1.6116021009985122E-2</v>
      </c>
      <c r="D596">
        <v>7.8339278991807534E-3</v>
      </c>
      <c r="E596">
        <v>1.9289030708280301E-2</v>
      </c>
      <c r="F596">
        <v>0.30367674739616013</v>
      </c>
      <c r="G596">
        <v>1.3946901385726834E-2</v>
      </c>
      <c r="H596">
        <v>0</v>
      </c>
      <c r="I596">
        <v>1.6420773353889178E-2</v>
      </c>
      <c r="J596">
        <v>8.8288546689851741E-2</v>
      </c>
      <c r="K596">
        <v>8.2587885197999394E-2</v>
      </c>
      <c r="L596">
        <v>3.4060556083394581E-3</v>
      </c>
      <c r="M596">
        <v>7.1168635605829735E-3</v>
      </c>
      <c r="N596">
        <v>9.5548823118154283E-3</v>
      </c>
      <c r="O596">
        <v>2.622662818421383E-2</v>
      </c>
      <c r="P596">
        <v>1.2279726798486995E-2</v>
      </c>
      <c r="Q596">
        <v>5.0015237617195207E-3</v>
      </c>
      <c r="R596">
        <v>2.0776939210870694E-2</v>
      </c>
      <c r="S596">
        <v>3.4060556083394581E-4</v>
      </c>
      <c r="T596">
        <v>1.039743290966782E-3</v>
      </c>
      <c r="U596">
        <v>0.16309628381406521</v>
      </c>
      <c r="V596">
        <v>8.9633042324722585E-5</v>
      </c>
      <c r="W596">
        <v>8.5868454547084229E-3</v>
      </c>
      <c r="X596">
        <v>1.2548625925461163E-4</v>
      </c>
      <c r="Y596">
        <v>0.64532205152107269</v>
      </c>
      <c r="Z596">
        <v>2.6531380528117886E-3</v>
      </c>
      <c r="AA596">
        <v>1.2369359840811718E-3</v>
      </c>
      <c r="AB596">
        <v>0.33680511983937761</v>
      </c>
      <c r="AC596">
        <v>4.1051933384722945E-3</v>
      </c>
      <c r="AD596">
        <v>0.11485578043489952</v>
      </c>
      <c r="AE596">
        <v>1.4699818941254504E-5</v>
      </c>
      <c r="AF596">
        <v>5.8853055590412852E-2</v>
      </c>
      <c r="AG596">
        <v>9.4600000000000009</v>
      </c>
      <c r="AH596">
        <v>7.91</v>
      </c>
      <c r="AI596">
        <v>3.1212017998314902E-3</v>
      </c>
      <c r="AJ596">
        <v>273.83</v>
      </c>
      <c r="AK596">
        <v>339.16</v>
      </c>
      <c r="AL596">
        <v>6.9734506928634168E-3</v>
      </c>
      <c r="AM596">
        <v>0.48</v>
      </c>
      <c r="AN596">
        <v>256.27999999999997</v>
      </c>
      <c r="AO596">
        <v>1318.93</v>
      </c>
      <c r="AP596">
        <v>2.35</v>
      </c>
      <c r="AQ596">
        <v>5.54</v>
      </c>
      <c r="AR596">
        <v>0.73</v>
      </c>
      <c r="AS596">
        <v>181.05</v>
      </c>
      <c r="AT596">
        <v>3.6</v>
      </c>
      <c r="AU596">
        <v>1.5</v>
      </c>
      <c r="AV596">
        <v>1709.91</v>
      </c>
      <c r="AW596">
        <v>449.75</v>
      </c>
      <c r="AX596">
        <v>0</v>
      </c>
      <c r="AY596">
        <v>78.23</v>
      </c>
      <c r="AZ596">
        <v>57.84</v>
      </c>
      <c r="BA596">
        <v>153.88</v>
      </c>
      <c r="BB596">
        <v>8.48</v>
      </c>
      <c r="BC596">
        <v>7.9</v>
      </c>
      <c r="BD596">
        <v>-5.09</v>
      </c>
      <c r="BE596">
        <v>-3.08</v>
      </c>
      <c r="BF596">
        <v>52.44</v>
      </c>
    </row>
    <row r="597" spans="1:58" x14ac:dyDescent="0.3">
      <c r="A597" s="25">
        <v>13</v>
      </c>
      <c r="B597">
        <v>6.07</v>
      </c>
      <c r="C597">
        <v>9.1203346147504701E-3</v>
      </c>
      <c r="D597">
        <v>1.2157553563525604E-2</v>
      </c>
      <c r="E597">
        <v>1.3042685942882928E-2</v>
      </c>
      <c r="F597">
        <v>0.25032758575804648</v>
      </c>
      <c r="G597">
        <v>1.0682332931263396E-2</v>
      </c>
      <c r="H597">
        <v>1.7355536850143617E-5</v>
      </c>
      <c r="I597">
        <v>1.8796046408705538E-2</v>
      </c>
      <c r="J597">
        <v>5.9217091732690019E-2</v>
      </c>
      <c r="K597">
        <v>5.1849666339804056E-2</v>
      </c>
      <c r="L597">
        <v>5.4496385709450956E-3</v>
      </c>
      <c r="M597">
        <v>9.458767583328271E-3</v>
      </c>
      <c r="N597">
        <v>1.8691913187604676E-2</v>
      </c>
      <c r="O597">
        <v>2.4341140432326422E-2</v>
      </c>
      <c r="P597">
        <v>1.1489365394795075E-2</v>
      </c>
      <c r="Q597">
        <v>9.4848008886034875E-3</v>
      </c>
      <c r="R597">
        <v>3.522306203736647E-2</v>
      </c>
      <c r="S597">
        <v>2.1694421062679522E-4</v>
      </c>
      <c r="T597">
        <v>8.6777684250718089E-4</v>
      </c>
      <c r="U597">
        <v>0.15338823468156929</v>
      </c>
      <c r="V597">
        <v>8.6777684250718084E-5</v>
      </c>
      <c r="W597">
        <v>1.0630266320712966E-2</v>
      </c>
      <c r="X597">
        <v>3.8182181070315957E-4</v>
      </c>
      <c r="Y597">
        <v>0.71531712904709421</v>
      </c>
      <c r="Z597">
        <v>3.5058184437290105E-3</v>
      </c>
      <c r="AA597">
        <v>2.1607643378428803E-3</v>
      </c>
      <c r="AB597">
        <v>0.29624165849510142</v>
      </c>
      <c r="AC597">
        <v>5.7099716236972504E-3</v>
      </c>
      <c r="AD597">
        <v>5.5181929415031632E-2</v>
      </c>
      <c r="AE597">
        <v>1.3363763374610585E-5</v>
      </c>
      <c r="AF597">
        <v>3.4337929658009143E-2</v>
      </c>
      <c r="AG597">
        <v>5.96</v>
      </c>
      <c r="AH597">
        <v>13.46</v>
      </c>
      <c r="AI597">
        <v>1.4650676432048735E-3</v>
      </c>
      <c r="AJ597">
        <v>177.71</v>
      </c>
      <c r="AK597">
        <v>289.82</v>
      </c>
      <c r="AL597">
        <v>1.3502607669411734E-2</v>
      </c>
      <c r="AM597">
        <v>0.73</v>
      </c>
      <c r="AN597">
        <v>317.95</v>
      </c>
      <c r="AO597">
        <v>1402.29</v>
      </c>
      <c r="AP597">
        <v>3.16</v>
      </c>
      <c r="AQ597">
        <v>4.3099999999999996</v>
      </c>
      <c r="AR597">
        <v>0.78</v>
      </c>
      <c r="AS597">
        <v>99.55</v>
      </c>
      <c r="AT597">
        <v>4.95</v>
      </c>
      <c r="AU597">
        <v>21.62</v>
      </c>
      <c r="AV597">
        <v>1334.21</v>
      </c>
      <c r="AW597">
        <v>598.08000000000004</v>
      </c>
      <c r="AX597">
        <v>34.89</v>
      </c>
      <c r="AY597">
        <v>55.61</v>
      </c>
      <c r="AZ597">
        <v>54.24</v>
      </c>
      <c r="BA597">
        <v>142.9</v>
      </c>
      <c r="BB597">
        <v>18.440000000000001</v>
      </c>
      <c r="BC597">
        <v>6.35</v>
      </c>
      <c r="BD597">
        <v>-1.34</v>
      </c>
      <c r="BE597">
        <v>2.31</v>
      </c>
      <c r="BF597">
        <v>49.94</v>
      </c>
    </row>
    <row r="598" spans="1:58" x14ac:dyDescent="0.3">
      <c r="A598" s="25">
        <v>14</v>
      </c>
      <c r="B598">
        <v>5.97</v>
      </c>
      <c r="C598">
        <v>8.4541392521408354E-3</v>
      </c>
      <c r="D598">
        <v>1.1211517285939191E-2</v>
      </c>
      <c r="E598">
        <v>1.2958766733098547E-2</v>
      </c>
      <c r="F598">
        <v>0.22744273662944661</v>
      </c>
      <c r="G598">
        <v>1.1293419603774786E-2</v>
      </c>
      <c r="H598">
        <v>4.5501287686441527E-5</v>
      </c>
      <c r="I598">
        <v>1.5916350432717247E-2</v>
      </c>
      <c r="J598">
        <v>5.0861339375904341E-2</v>
      </c>
      <c r="K598">
        <v>4.6484115500468666E-2</v>
      </c>
      <c r="L598">
        <v>4.5592290261814413E-3</v>
      </c>
      <c r="M598">
        <v>8.4632395096781235E-3</v>
      </c>
      <c r="N598">
        <v>1.7809204000473214E-2</v>
      </c>
      <c r="O598">
        <v>2.0912391820688526E-2</v>
      </c>
      <c r="P598">
        <v>9.4824683538544136E-3</v>
      </c>
      <c r="Q598">
        <v>9.646272989525603E-3</v>
      </c>
      <c r="R598">
        <v>3.4608279414307427E-2</v>
      </c>
      <c r="S598">
        <v>2.4570695350678427E-4</v>
      </c>
      <c r="T598">
        <v>2.8210798365593744E-4</v>
      </c>
      <c r="U598">
        <v>0.14705106154504172</v>
      </c>
      <c r="V598">
        <v>7.280206029830644E-5</v>
      </c>
      <c r="W598">
        <v>9.0638565071391522E-3</v>
      </c>
      <c r="X598">
        <v>4.5501287686441527E-5</v>
      </c>
      <c r="Y598">
        <v>0.68035345400274827</v>
      </c>
      <c r="Z598">
        <v>2.2295630966356348E-3</v>
      </c>
      <c r="AA598">
        <v>9.100257537288305E-4</v>
      </c>
      <c r="AB598">
        <v>0.26885800868164567</v>
      </c>
      <c r="AC598">
        <v>3.9859128013322778E-3</v>
      </c>
      <c r="AD598">
        <v>7.9336045210079448E-2</v>
      </c>
      <c r="AE598">
        <v>1.1739332223101914E-5</v>
      </c>
      <c r="AF598">
        <v>3.7383857963180361E-2</v>
      </c>
      <c r="AG598">
        <v>6.47</v>
      </c>
      <c r="AH598">
        <v>13.34</v>
      </c>
      <c r="AI598">
        <v>1.7450653853504053E-3</v>
      </c>
      <c r="AJ598">
        <v>118.5</v>
      </c>
      <c r="AK598">
        <v>252.18</v>
      </c>
      <c r="AL598">
        <v>1.1302519861312076E-2</v>
      </c>
      <c r="AM598">
        <v>0.62</v>
      </c>
      <c r="AN598">
        <v>290.60000000000002</v>
      </c>
      <c r="AO598">
        <v>1501.99</v>
      </c>
      <c r="AP598">
        <v>2.9</v>
      </c>
      <c r="AQ598">
        <v>4.58</v>
      </c>
      <c r="AR598">
        <v>0.81</v>
      </c>
      <c r="AS598">
        <v>95.42</v>
      </c>
      <c r="AT598">
        <v>4.67</v>
      </c>
      <c r="AU598">
        <v>3.3</v>
      </c>
      <c r="AV598">
        <v>1268.74</v>
      </c>
      <c r="AW598">
        <v>403.86</v>
      </c>
      <c r="AX598">
        <v>24.52</v>
      </c>
      <c r="AY598">
        <v>79.95</v>
      </c>
      <c r="AZ598">
        <v>57.09</v>
      </c>
      <c r="BA598">
        <v>156.69999999999999</v>
      </c>
      <c r="BB598">
        <v>18.36</v>
      </c>
      <c r="BC598">
        <v>6.39</v>
      </c>
      <c r="BD598">
        <v>-3.73</v>
      </c>
      <c r="BE598">
        <v>-0.97</v>
      </c>
      <c r="BF598">
        <v>48.63</v>
      </c>
    </row>
    <row r="599" spans="1:58" x14ac:dyDescent="0.3">
      <c r="A599" s="25">
        <v>15</v>
      </c>
      <c r="B599">
        <v>5.93</v>
      </c>
      <c r="C599">
        <v>3.9438271111466409E-3</v>
      </c>
      <c r="D599">
        <v>1.1231913022623712E-2</v>
      </c>
      <c r="E599">
        <v>7.4612945346017538E-3</v>
      </c>
      <c r="F599">
        <v>0.15579449463053269</v>
      </c>
      <c r="G599">
        <v>6.235510432488608E-3</v>
      </c>
      <c r="H599">
        <v>3.9971220721080824E-5</v>
      </c>
      <c r="I599">
        <v>1.5988488288432329E-2</v>
      </c>
      <c r="J599">
        <v>2.7566818557305407E-2</v>
      </c>
      <c r="K599">
        <v>2.5008660431156234E-2</v>
      </c>
      <c r="L599">
        <v>3.4108775015322303E-3</v>
      </c>
      <c r="M599">
        <v>9.7130066352226398E-3</v>
      </c>
      <c r="N599">
        <v>2.5381725157886323E-2</v>
      </c>
      <c r="O599">
        <v>1.2844085591707305E-2</v>
      </c>
      <c r="P599">
        <v>6.7551363018626591E-3</v>
      </c>
      <c r="Q599">
        <v>1.0658992192288219E-2</v>
      </c>
      <c r="R599">
        <v>3.4748314546859595E-2</v>
      </c>
      <c r="S599">
        <v>2.5315106456684521E-4</v>
      </c>
      <c r="T599">
        <v>1.4656114264396302E-4</v>
      </c>
      <c r="U599">
        <v>0.11792842486742879</v>
      </c>
      <c r="V599">
        <v>6.6618701201801367E-5</v>
      </c>
      <c r="W599">
        <v>1.017933754363525E-2</v>
      </c>
      <c r="X599">
        <v>2.6647480480720549E-5</v>
      </c>
      <c r="Y599">
        <v>0.51368348122685004</v>
      </c>
      <c r="Z599">
        <v>1.6121725690835932E-3</v>
      </c>
      <c r="AA599">
        <v>6.661870120180137E-4</v>
      </c>
      <c r="AB599">
        <v>0.2059583766354891</v>
      </c>
      <c r="AC599">
        <v>3.4375249820129505E-3</v>
      </c>
      <c r="AD599">
        <v>5.2735363871345961E-2</v>
      </c>
      <c r="AE599">
        <v>1.6521437898046738E-5</v>
      </c>
      <c r="AF599">
        <v>3.21635089402297E-2</v>
      </c>
      <c r="AG599">
        <v>5.53</v>
      </c>
      <c r="AH599">
        <v>22.18</v>
      </c>
      <c r="AI599">
        <v>2.4606283475897355E-3</v>
      </c>
      <c r="AJ599">
        <v>161.49</v>
      </c>
      <c r="AK599">
        <v>204.5</v>
      </c>
      <c r="AL599">
        <v>1.0858848295893623E-2</v>
      </c>
      <c r="AM599">
        <v>0.71</v>
      </c>
      <c r="AN599">
        <v>282.70999999999998</v>
      </c>
      <c r="AO599">
        <v>1574.79</v>
      </c>
      <c r="AP599">
        <v>3.12</v>
      </c>
      <c r="AQ599">
        <v>6.92</v>
      </c>
      <c r="AR599">
        <v>0.79</v>
      </c>
      <c r="AS599">
        <v>140.1</v>
      </c>
      <c r="AT599">
        <v>5.15</v>
      </c>
      <c r="AU599">
        <v>0.7</v>
      </c>
      <c r="AV599">
        <v>1198.92</v>
      </c>
      <c r="AW599">
        <v>373.24</v>
      </c>
      <c r="AX599">
        <v>45.57</v>
      </c>
      <c r="AY599">
        <v>80.010000000000005</v>
      </c>
      <c r="AZ599">
        <v>60.25</v>
      </c>
      <c r="BA599">
        <v>196.06</v>
      </c>
      <c r="BB599">
        <v>23.07</v>
      </c>
      <c r="BC599">
        <v>6.16</v>
      </c>
      <c r="BD599">
        <v>-7.99</v>
      </c>
      <c r="BE599">
        <v>-7.45</v>
      </c>
      <c r="BF599">
        <v>46.13</v>
      </c>
    </row>
    <row r="600" spans="1:58" x14ac:dyDescent="0.3">
      <c r="A600" s="25">
        <v>16</v>
      </c>
      <c r="B600">
        <v>7.69</v>
      </c>
      <c r="C600">
        <v>6.8171426196117551E-3</v>
      </c>
      <c r="D600">
        <v>1.0475121586232696E-2</v>
      </c>
      <c r="E600">
        <v>8.2165966939629492E-3</v>
      </c>
      <c r="F600">
        <v>0.18809494118136094</v>
      </c>
      <c r="G600">
        <v>8.9371077025398021E-3</v>
      </c>
      <c r="H600">
        <v>4.1567942802510701E-5</v>
      </c>
      <c r="I600">
        <v>1.3842124953236064E-2</v>
      </c>
      <c r="J600">
        <v>3.9240138005570108E-2</v>
      </c>
      <c r="K600">
        <v>4.4740962436435688E-2</v>
      </c>
      <c r="L600">
        <v>3.2561555195300051E-3</v>
      </c>
      <c r="M600">
        <v>1.1126352690138699E-2</v>
      </c>
      <c r="N600">
        <v>1.9717060869324243E-2</v>
      </c>
      <c r="O600">
        <v>1.5186155103850577E-2</v>
      </c>
      <c r="P600">
        <v>7.69006941846448E-3</v>
      </c>
      <c r="Q600">
        <v>8.8401158360006098E-3</v>
      </c>
      <c r="R600">
        <v>3.2533843233431711E-2</v>
      </c>
      <c r="S600">
        <v>3.8796746615676658E-4</v>
      </c>
      <c r="T600">
        <v>2.0783971401255351E-4</v>
      </c>
      <c r="U600">
        <v>0.13465242271826633</v>
      </c>
      <c r="V600">
        <v>6.927990467085117E-5</v>
      </c>
      <c r="W600">
        <v>1.179143977497887E-2</v>
      </c>
      <c r="X600">
        <v>0</v>
      </c>
      <c r="Y600">
        <v>0.46097462969890951</v>
      </c>
      <c r="Z600">
        <v>1.4825899599562151E-3</v>
      </c>
      <c r="AA600">
        <v>3.8796746615676658E-4</v>
      </c>
      <c r="AB600">
        <v>0.23714511368832356</v>
      </c>
      <c r="AC600">
        <v>3.131451691122473E-3</v>
      </c>
      <c r="AD600">
        <v>9.542614069363041E-2</v>
      </c>
      <c r="AE600">
        <v>1.3163181887461722E-5</v>
      </c>
      <c r="AF600">
        <v>4.5613889235288411E-2</v>
      </c>
      <c r="AG600">
        <v>14.94</v>
      </c>
      <c r="AH600">
        <v>18.23</v>
      </c>
      <c r="AI600">
        <v>1.9697662496016405E-3</v>
      </c>
      <c r="AJ600">
        <v>153</v>
      </c>
      <c r="AK600">
        <v>237.2</v>
      </c>
      <c r="AL600">
        <v>8.0226129608845665E-3</v>
      </c>
      <c r="AM600">
        <v>0.61</v>
      </c>
      <c r="AN600">
        <v>327.95</v>
      </c>
      <c r="AO600">
        <v>1639.86</v>
      </c>
      <c r="AP600">
        <v>2.98</v>
      </c>
      <c r="AQ600">
        <v>7.12</v>
      </c>
      <c r="AR600">
        <v>0.72</v>
      </c>
      <c r="AS600">
        <v>102.5</v>
      </c>
      <c r="AT600">
        <v>3.8</v>
      </c>
      <c r="AU600">
        <v>10.31</v>
      </c>
      <c r="AV600">
        <v>1225.48</v>
      </c>
      <c r="AW600">
        <v>481.87</v>
      </c>
      <c r="AX600">
        <v>0</v>
      </c>
      <c r="AY600">
        <v>85.47</v>
      </c>
      <c r="AZ600">
        <v>62</v>
      </c>
      <c r="BA600">
        <v>216.88</v>
      </c>
      <c r="BB600">
        <v>16.93</v>
      </c>
      <c r="BC600">
        <v>7.82</v>
      </c>
      <c r="BD600">
        <v>-5.57</v>
      </c>
      <c r="BE600">
        <v>-6.17</v>
      </c>
      <c r="BF600">
        <v>46.29</v>
      </c>
    </row>
    <row r="601" spans="1:58" x14ac:dyDescent="0.3">
      <c r="A601" s="25">
        <v>17</v>
      </c>
      <c r="B601">
        <v>6.8</v>
      </c>
      <c r="C601">
        <v>4.004410655214439E-3</v>
      </c>
      <c r="D601">
        <v>1.1374847658290291E-2</v>
      </c>
      <c r="E601">
        <v>7.4168649527015266E-3</v>
      </c>
      <c r="F601">
        <v>0.13500087052405549</v>
      </c>
      <c r="G601">
        <v>7.6722186756427368E-3</v>
      </c>
      <c r="H601">
        <v>2.3213974812837326E-5</v>
      </c>
      <c r="I601">
        <v>1.0283790842086936E-2</v>
      </c>
      <c r="J601">
        <v>2.649875224885381E-2</v>
      </c>
      <c r="K601">
        <v>2.6835354883639952E-2</v>
      </c>
      <c r="L601">
        <v>2.9017468516046659E-3</v>
      </c>
      <c r="M601">
        <v>8.0088213104288781E-3</v>
      </c>
      <c r="N601">
        <v>1.7793511694039813E-2</v>
      </c>
      <c r="O601">
        <v>1.0457895653183216E-2</v>
      </c>
      <c r="P601">
        <v>4.874934710695839E-3</v>
      </c>
      <c r="Q601">
        <v>8.9605942777552083E-3</v>
      </c>
      <c r="R601">
        <v>2.2088097034414719E-2</v>
      </c>
      <c r="S601">
        <v>2.2053276072195462E-4</v>
      </c>
      <c r="T601">
        <v>1.624978236898613E-4</v>
      </c>
      <c r="U601">
        <v>0.10838604840113748</v>
      </c>
      <c r="V601">
        <v>1.1606987406418663E-5</v>
      </c>
      <c r="W601">
        <v>8.403458882247113E-3</v>
      </c>
      <c r="X601">
        <v>0</v>
      </c>
      <c r="Y601">
        <v>0.39915268991933145</v>
      </c>
      <c r="Z601">
        <v>8.4731008066856242E-4</v>
      </c>
      <c r="AA601">
        <v>3.249956473797226E-4</v>
      </c>
      <c r="AB601">
        <v>0.17569496837095933</v>
      </c>
      <c r="AC601">
        <v>2.0080088213104289E-3</v>
      </c>
      <c r="AD601">
        <v>7.0872265103592361E-2</v>
      </c>
      <c r="AE601">
        <v>1.3348035517381462E-5</v>
      </c>
      <c r="AF601">
        <v>3.9510185131449133E-2</v>
      </c>
      <c r="AG601">
        <v>8.25</v>
      </c>
      <c r="AH601">
        <v>19.690000000000001</v>
      </c>
      <c r="AI601">
        <v>1.760083570309326E-3</v>
      </c>
      <c r="AJ601">
        <v>117.23</v>
      </c>
      <c r="AK601">
        <v>178.46</v>
      </c>
      <c r="AL601">
        <v>9.8195113458301904E-3</v>
      </c>
      <c r="AM601">
        <v>0.67</v>
      </c>
      <c r="AN601">
        <v>321.37</v>
      </c>
      <c r="AO601">
        <v>1972.58</v>
      </c>
      <c r="AP601">
        <v>2.4900000000000002</v>
      </c>
      <c r="AQ601">
        <v>6.16</v>
      </c>
      <c r="AR601">
        <v>0.79</v>
      </c>
      <c r="AS601">
        <v>148.13</v>
      </c>
      <c r="AT601">
        <v>5.79</v>
      </c>
      <c r="AU601">
        <v>7.97</v>
      </c>
      <c r="AV601">
        <v>1074.32</v>
      </c>
      <c r="AW601">
        <v>421.92</v>
      </c>
      <c r="AX601">
        <v>20.79</v>
      </c>
      <c r="AY601">
        <v>90.57</v>
      </c>
      <c r="AZ601">
        <v>56.38</v>
      </c>
      <c r="BA601">
        <v>246.65</v>
      </c>
      <c r="BB601">
        <v>24.35</v>
      </c>
      <c r="BC601">
        <v>7.45</v>
      </c>
      <c r="BD601">
        <v>-6.02</v>
      </c>
      <c r="BE601">
        <v>-7.76</v>
      </c>
      <c r="BF601">
        <v>45.63</v>
      </c>
    </row>
    <row r="602" spans="1:58" x14ac:dyDescent="0.3">
      <c r="A602" s="25">
        <v>18</v>
      </c>
      <c r="B602">
        <v>6.59</v>
      </c>
      <c r="C602">
        <v>4.3294871534889376E-3</v>
      </c>
      <c r="D602">
        <v>1.0920041368401842E-2</v>
      </c>
      <c r="E602">
        <v>6.0531705635430821E-3</v>
      </c>
      <c r="F602">
        <v>0.13814815565875124</v>
      </c>
      <c r="G602">
        <v>7.0062660961612558E-3</v>
      </c>
      <c r="H602">
        <v>4.055725670715633E-5</v>
      </c>
      <c r="I602">
        <v>1.1072131081053678E-2</v>
      </c>
      <c r="J602">
        <v>2.6118873319408674E-2</v>
      </c>
      <c r="K602">
        <v>2.8136596840589702E-2</v>
      </c>
      <c r="L602">
        <v>2.7781720844402085E-3</v>
      </c>
      <c r="M602">
        <v>7.7362967168900692E-3</v>
      </c>
      <c r="N602">
        <v>1.6182345426155376E-2</v>
      </c>
      <c r="O602">
        <v>9.3687262993531126E-3</v>
      </c>
      <c r="P602">
        <v>5.4346723987589484E-3</v>
      </c>
      <c r="Q602">
        <v>1.0321821831971285E-2</v>
      </c>
      <c r="R602">
        <v>2.4739926591365358E-2</v>
      </c>
      <c r="S602">
        <v>3.3459736783403971E-4</v>
      </c>
      <c r="T602">
        <v>1.0139314176789083E-4</v>
      </c>
      <c r="U602">
        <v>0.10496218035812058</v>
      </c>
      <c r="V602">
        <v>1.0139314176789083E-5</v>
      </c>
      <c r="W602">
        <v>8.1824265406687888E-3</v>
      </c>
      <c r="X602">
        <v>4.055725670715633E-5</v>
      </c>
      <c r="Y602">
        <v>0.4631233143390181</v>
      </c>
      <c r="Z602">
        <v>1.1356031878003772E-3</v>
      </c>
      <c r="AA602">
        <v>3.8529393871798511E-4</v>
      </c>
      <c r="AB602">
        <v>0.17569403605540121</v>
      </c>
      <c r="AC602">
        <v>2.3928781457222235E-3</v>
      </c>
      <c r="AD602">
        <v>8.2128444831991568E-2</v>
      </c>
      <c r="AE602">
        <v>1.1457425019771661E-5</v>
      </c>
      <c r="AF602">
        <v>3.8661204956096769E-2</v>
      </c>
      <c r="AG602">
        <v>10.79</v>
      </c>
      <c r="AH602">
        <v>18.52</v>
      </c>
      <c r="AI602">
        <v>1.5505039239145863E-3</v>
      </c>
      <c r="AJ602">
        <v>151.99</v>
      </c>
      <c r="AK602">
        <v>175.2</v>
      </c>
      <c r="AL602">
        <v>9.7134629813639406E-3</v>
      </c>
      <c r="AM602">
        <v>0.67</v>
      </c>
      <c r="AN602">
        <v>311.54000000000002</v>
      </c>
      <c r="AO602">
        <v>1545.36</v>
      </c>
      <c r="AP602">
        <v>3.65</v>
      </c>
      <c r="AQ602">
        <v>6.63</v>
      </c>
      <c r="AR602">
        <v>0.8</v>
      </c>
      <c r="AS602">
        <v>141.6</v>
      </c>
      <c r="AT602">
        <v>7.1</v>
      </c>
      <c r="AU602">
        <v>0.66</v>
      </c>
      <c r="AV602">
        <v>1194.8599999999999</v>
      </c>
      <c r="AW602">
        <v>415.29</v>
      </c>
      <c r="AX602">
        <v>19.64</v>
      </c>
      <c r="AY602">
        <v>84.71</v>
      </c>
      <c r="AZ602">
        <v>52.71</v>
      </c>
      <c r="BA602">
        <v>216.53</v>
      </c>
      <c r="BB602">
        <v>20.98</v>
      </c>
      <c r="BC602">
        <v>7.29</v>
      </c>
      <c r="BD602">
        <v>-4.68</v>
      </c>
      <c r="BE602">
        <v>-2.2400000000000002</v>
      </c>
      <c r="BF602">
        <v>42.59</v>
      </c>
    </row>
    <row r="603" spans="1:58" x14ac:dyDescent="0.3">
      <c r="A603" s="25">
        <v>19</v>
      </c>
      <c r="B603">
        <v>6.15</v>
      </c>
      <c r="C603">
        <v>4.5450446388312742E-3</v>
      </c>
      <c r="D603">
        <v>1.0136170980250698E-2</v>
      </c>
      <c r="E603">
        <v>9.0900892776625483E-3</v>
      </c>
      <c r="F603">
        <v>0.15058165749842187</v>
      </c>
      <c r="G603">
        <v>8.5309766435206057E-3</v>
      </c>
      <c r="H603">
        <v>5.4107674271800885E-5</v>
      </c>
      <c r="I603">
        <v>1.327441608801515E-2</v>
      </c>
      <c r="J603">
        <v>2.7053837135900441E-2</v>
      </c>
      <c r="K603">
        <v>2.6584903958878168E-2</v>
      </c>
      <c r="L603">
        <v>3.1202092163405176E-3</v>
      </c>
      <c r="M603">
        <v>6.9979258724862476E-3</v>
      </c>
      <c r="N603">
        <v>1.5420687167463252E-2</v>
      </c>
      <c r="O603">
        <v>1.2354585625394534E-2</v>
      </c>
      <c r="P603">
        <v>6.1141671927134999E-3</v>
      </c>
      <c r="Q603">
        <v>1.053296059157724E-2</v>
      </c>
      <c r="R603">
        <v>2.7306339615835513E-2</v>
      </c>
      <c r="S603">
        <v>3.2464604563080528E-4</v>
      </c>
      <c r="T603">
        <v>7.9357922265307966E-4</v>
      </c>
      <c r="U603">
        <v>0.11176841915411669</v>
      </c>
      <c r="V603">
        <v>0</v>
      </c>
      <c r="W603">
        <v>8.1161511407701319E-3</v>
      </c>
      <c r="X603">
        <v>0</v>
      </c>
      <c r="Y603">
        <v>0.52331138966543422</v>
      </c>
      <c r="Z603">
        <v>1.0641175940120842E-3</v>
      </c>
      <c r="AA603">
        <v>4.6893317702227433E-4</v>
      </c>
      <c r="AB603">
        <v>0.18582378934078816</v>
      </c>
      <c r="AC603">
        <v>2.4889530165028407E-3</v>
      </c>
      <c r="AD603">
        <v>7.7716656145730006E-2</v>
      </c>
      <c r="AE603">
        <v>2.0741275137523672E-5</v>
      </c>
      <c r="AF603">
        <v>3.7009649201911805E-2</v>
      </c>
      <c r="AG603">
        <v>5.31</v>
      </c>
      <c r="AH603">
        <v>17.03</v>
      </c>
      <c r="AI603">
        <v>3.3434935521688158E-3</v>
      </c>
      <c r="AJ603">
        <v>151.55000000000001</v>
      </c>
      <c r="AK603">
        <v>182.16</v>
      </c>
      <c r="AL603">
        <v>1.004599152313103E-2</v>
      </c>
      <c r="AM603">
        <v>0.63</v>
      </c>
      <c r="AN603">
        <v>269.31</v>
      </c>
      <c r="AO603">
        <v>1528.68</v>
      </c>
      <c r="AP603">
        <v>1.45</v>
      </c>
      <c r="AQ603">
        <v>6.74</v>
      </c>
      <c r="AR603">
        <v>0.82</v>
      </c>
      <c r="AS603">
        <v>121.33</v>
      </c>
      <c r="AT603">
        <v>7.72</v>
      </c>
      <c r="AU603">
        <v>1.96</v>
      </c>
      <c r="AV603">
        <v>1162.6199999999999</v>
      </c>
      <c r="AW603">
        <v>350.45</v>
      </c>
      <c r="AX603">
        <v>37.1</v>
      </c>
      <c r="AY603">
        <v>86.9</v>
      </c>
      <c r="AZ603">
        <v>54.22</v>
      </c>
      <c r="BA603">
        <v>194.94</v>
      </c>
      <c r="BB603">
        <v>23.34</v>
      </c>
      <c r="BC603">
        <v>6.58</v>
      </c>
      <c r="BD603">
        <v>-5.41</v>
      </c>
      <c r="BE603">
        <v>-5.16</v>
      </c>
      <c r="BF603">
        <v>42.55</v>
      </c>
    </row>
    <row r="604" spans="1:58" x14ac:dyDescent="0.3">
      <c r="A604" s="25">
        <v>20</v>
      </c>
      <c r="B604">
        <v>5.8</v>
      </c>
      <c r="C604">
        <v>3.5171337003862273E-3</v>
      </c>
      <c r="D604">
        <v>1.0156956200180787E-2</v>
      </c>
      <c r="E604">
        <v>7.132878626016928E-3</v>
      </c>
      <c r="F604">
        <v>0.12635384994658558</v>
      </c>
      <c r="G604">
        <v>5.5550990221053496E-3</v>
      </c>
      <c r="H604">
        <v>3.2870408414824552E-5</v>
      </c>
      <c r="I604">
        <v>1.0551401101158682E-2</v>
      </c>
      <c r="J604">
        <v>2.0971320568658067E-2</v>
      </c>
      <c r="K604">
        <v>2.4570630290081354E-2</v>
      </c>
      <c r="L604">
        <v>3.0898183909935082E-3</v>
      </c>
      <c r="M604">
        <v>7.0835730133946917E-3</v>
      </c>
      <c r="N604">
        <v>1.4808118990878461E-2</v>
      </c>
      <c r="O604">
        <v>9.1708439477360508E-3</v>
      </c>
      <c r="P604">
        <v>4.9963020790533327E-3</v>
      </c>
      <c r="Q604">
        <v>1.0387049059084559E-2</v>
      </c>
      <c r="R604">
        <v>2.3584518037636618E-2</v>
      </c>
      <c r="S604">
        <v>1.9722245048894732E-4</v>
      </c>
      <c r="T604">
        <v>8.2176021037061383E-5</v>
      </c>
      <c r="U604">
        <v>9.9432985454844275E-2</v>
      </c>
      <c r="V604">
        <v>3.2870408414824552E-5</v>
      </c>
      <c r="W604">
        <v>7.3958418933355247E-3</v>
      </c>
      <c r="X604">
        <v>0</v>
      </c>
      <c r="Y604">
        <v>0.53537677705645492</v>
      </c>
      <c r="Z604">
        <v>8.5463061878543836E-4</v>
      </c>
      <c r="AA604">
        <v>1.8078724628153506E-4</v>
      </c>
      <c r="AB604">
        <v>0.16108143643684772</v>
      </c>
      <c r="AC604">
        <v>1.8078724628153506E-3</v>
      </c>
      <c r="AD604">
        <v>5.5468814200016432E-2</v>
      </c>
      <c r="AE604">
        <v>2.4488454269044293E-5</v>
      </c>
      <c r="AF604">
        <v>3.3774344646232232E-2</v>
      </c>
      <c r="AG604">
        <v>2.58</v>
      </c>
      <c r="AH604">
        <v>18.36</v>
      </c>
      <c r="AI604">
        <v>2.9672117676062125E-3</v>
      </c>
      <c r="AJ604">
        <v>136.76</v>
      </c>
      <c r="AK604">
        <v>158.68</v>
      </c>
      <c r="AL604">
        <v>1.3049552140685348E-2</v>
      </c>
      <c r="AM604">
        <v>0.68</v>
      </c>
      <c r="AN604">
        <v>306.82</v>
      </c>
      <c r="AO604">
        <v>1669.35</v>
      </c>
      <c r="AP604">
        <v>3.35</v>
      </c>
      <c r="AQ604">
        <v>5.72</v>
      </c>
      <c r="AR604">
        <v>0.81</v>
      </c>
      <c r="AS604">
        <v>92</v>
      </c>
      <c r="AT604">
        <v>7.43</v>
      </c>
      <c r="AU604">
        <v>0.64</v>
      </c>
      <c r="AV604">
        <v>1318.95</v>
      </c>
      <c r="AW604">
        <v>351.71</v>
      </c>
      <c r="AX604">
        <v>19.09</v>
      </c>
      <c r="AY604">
        <v>80.88</v>
      </c>
      <c r="AZ604">
        <v>57.05</v>
      </c>
      <c r="BA604">
        <v>189.61</v>
      </c>
      <c r="BB604">
        <v>33.630000000000003</v>
      </c>
      <c r="BC604">
        <v>6.49</v>
      </c>
      <c r="BD604">
        <v>-6.55</v>
      </c>
      <c r="BE604">
        <v>-3.77</v>
      </c>
      <c r="BF604">
        <v>38.54</v>
      </c>
    </row>
    <row r="605" spans="1:58" x14ac:dyDescent="0.3">
      <c r="A605" s="25">
        <v>21</v>
      </c>
      <c r="B605">
        <v>5.88</v>
      </c>
      <c r="C605">
        <v>2.9430434531709849E-3</v>
      </c>
      <c r="D605">
        <v>1.0848866062669514E-2</v>
      </c>
      <c r="E605">
        <v>6.4631542501009864E-3</v>
      </c>
      <c r="F605">
        <v>0.12140054244330313</v>
      </c>
      <c r="G605">
        <v>6.2756073633793066E-3</v>
      </c>
      <c r="H605">
        <v>5.7706734375901669E-5</v>
      </c>
      <c r="I605">
        <v>1.0531479023602054E-2</v>
      </c>
      <c r="J605">
        <v>2.2462346355819725E-2</v>
      </c>
      <c r="K605">
        <v>2.191413237924866E-2</v>
      </c>
      <c r="L605">
        <v>2.8853367187950834E-3</v>
      </c>
      <c r="M605">
        <v>8.1799295977840608E-3</v>
      </c>
      <c r="N605">
        <v>1.5652951699463326E-2</v>
      </c>
      <c r="O605">
        <v>8.7281435743551267E-3</v>
      </c>
      <c r="P605">
        <v>4.5155519649143052E-3</v>
      </c>
      <c r="Q605">
        <v>9.4494777540538987E-3</v>
      </c>
      <c r="R605">
        <v>2.2938426914420912E-2</v>
      </c>
      <c r="S605">
        <v>3.1738703906745915E-4</v>
      </c>
      <c r="T605">
        <v>1.1541346875180334E-4</v>
      </c>
      <c r="U605">
        <v>9.7163714005424437E-2</v>
      </c>
      <c r="V605">
        <v>4.328005078192625E-5</v>
      </c>
      <c r="W605">
        <v>8.6560101563852507E-3</v>
      </c>
      <c r="X605">
        <v>4.328005078192625E-5</v>
      </c>
      <c r="Y605">
        <v>0.488848173581857</v>
      </c>
      <c r="Z605">
        <v>1.3272548906457383E-3</v>
      </c>
      <c r="AA605">
        <v>6.2034739454094293E-4</v>
      </c>
      <c r="AB605">
        <v>0.15879450631888742</v>
      </c>
      <c r="AC605">
        <v>2.9141900859830342E-3</v>
      </c>
      <c r="AD605">
        <v>7.0964856598765072E-2</v>
      </c>
      <c r="AE605">
        <v>1.9908823359686074E-5</v>
      </c>
      <c r="AF605">
        <v>3.5460788273991573E-2</v>
      </c>
      <c r="AG605">
        <v>9.43</v>
      </c>
      <c r="AH605">
        <v>20.73</v>
      </c>
      <c r="AI605">
        <v>2.698943966760921E-3</v>
      </c>
      <c r="AJ605">
        <v>154.54</v>
      </c>
      <c r="AK605">
        <v>156.49</v>
      </c>
      <c r="AL605">
        <v>1.2147267586127301E-2</v>
      </c>
      <c r="AM605">
        <v>0.64</v>
      </c>
      <c r="AN605">
        <v>258.89</v>
      </c>
      <c r="AO605">
        <v>1563.04</v>
      </c>
      <c r="AP605">
        <v>2.14</v>
      </c>
      <c r="AQ605">
        <v>4.33</v>
      </c>
      <c r="AR605">
        <v>0.86</v>
      </c>
      <c r="AS605">
        <v>58.75</v>
      </c>
      <c r="AT605">
        <v>7.01</v>
      </c>
      <c r="AU605">
        <v>0.21</v>
      </c>
      <c r="AV605">
        <v>1186.52</v>
      </c>
      <c r="AW605">
        <v>376.12</v>
      </c>
      <c r="AX605">
        <v>39.950000000000003</v>
      </c>
      <c r="AY605">
        <v>73.709999999999994</v>
      </c>
      <c r="AZ605">
        <v>53.92</v>
      </c>
      <c r="BA605">
        <v>207.58</v>
      </c>
      <c r="BB605">
        <v>31.35</v>
      </c>
      <c r="BC605">
        <v>6.1</v>
      </c>
      <c r="BD605">
        <v>-7.59</v>
      </c>
      <c r="BE605">
        <v>-8.8699999999999992</v>
      </c>
      <c r="BF605">
        <v>42.28</v>
      </c>
    </row>
    <row r="606" spans="1:58" x14ac:dyDescent="0.3">
      <c r="A606" s="25">
        <v>22</v>
      </c>
      <c r="B606">
        <v>7.56</v>
      </c>
      <c r="C606">
        <v>5.9038868750672935E-3</v>
      </c>
      <c r="D606">
        <v>8.5956286114201638E-3</v>
      </c>
      <c r="E606">
        <v>9.3134264077809285E-3</v>
      </c>
      <c r="F606">
        <v>0.17103326992786133</v>
      </c>
      <c r="G606">
        <v>8.1470049886946845E-3</v>
      </c>
      <c r="H606">
        <v>3.5889889818038257E-5</v>
      </c>
      <c r="I606">
        <v>1.36022682410365E-2</v>
      </c>
      <c r="J606">
        <v>4.1524602519470266E-2</v>
      </c>
      <c r="K606">
        <v>3.8043283207120554E-2</v>
      </c>
      <c r="L606">
        <v>3.2659799734414815E-3</v>
      </c>
      <c r="M606">
        <v>1.0569572551412268E-2</v>
      </c>
      <c r="N606">
        <v>2.0098338298101426E-2</v>
      </c>
      <c r="O606">
        <v>1.3997057029034921E-2</v>
      </c>
      <c r="P606">
        <v>6.837024010336288E-3</v>
      </c>
      <c r="Q606">
        <v>8.2905645479668371E-3</v>
      </c>
      <c r="R606">
        <v>2.4710189139719341E-2</v>
      </c>
      <c r="S606">
        <v>3.2300900836234432E-4</v>
      </c>
      <c r="T606">
        <v>3.4095395327136344E-4</v>
      </c>
      <c r="U606">
        <v>0.12331766141477946</v>
      </c>
      <c r="V606">
        <v>5.3834834727057386E-5</v>
      </c>
      <c r="W606">
        <v>1.1287370347773032E-2</v>
      </c>
      <c r="X606">
        <v>0</v>
      </c>
      <c r="Y606">
        <v>0.44350931342640776</v>
      </c>
      <c r="Z606">
        <v>1.7944944909019129E-3</v>
      </c>
      <c r="AA606">
        <v>8.7930230054193736E-4</v>
      </c>
      <c r="AB606">
        <v>0.22508344399382693</v>
      </c>
      <c r="AC606">
        <v>2.9429709650791373E-3</v>
      </c>
      <c r="AD606">
        <v>7.0523633492445184E-2</v>
      </c>
      <c r="AE606">
        <v>1.8303843807199512E-5</v>
      </c>
      <c r="AF606">
        <v>3.7558769694577041E-2</v>
      </c>
      <c r="AG606">
        <v>10.23</v>
      </c>
      <c r="AH606">
        <v>18.93</v>
      </c>
      <c r="AI606">
        <v>2.4317194846211819E-3</v>
      </c>
      <c r="AJ606">
        <v>162.65</v>
      </c>
      <c r="AK606">
        <v>221.76</v>
      </c>
      <c r="AL606">
        <v>8.5597387216021243E-3</v>
      </c>
      <c r="AM606">
        <v>0.82</v>
      </c>
      <c r="AN606">
        <v>280.70999999999998</v>
      </c>
      <c r="AO606">
        <v>1713.97</v>
      </c>
      <c r="AP606">
        <v>2.75</v>
      </c>
      <c r="AQ606">
        <v>5.24</v>
      </c>
      <c r="AR606">
        <v>0.84</v>
      </c>
      <c r="AS606">
        <v>125.3</v>
      </c>
      <c r="AT606">
        <v>5.24</v>
      </c>
      <c r="AU606">
        <v>6.35</v>
      </c>
      <c r="AV606">
        <v>1081.95</v>
      </c>
      <c r="AW606">
        <v>414.23</v>
      </c>
      <c r="AX606">
        <v>11.56</v>
      </c>
      <c r="AY606">
        <v>80.400000000000006</v>
      </c>
      <c r="AZ606">
        <v>59.33</v>
      </c>
      <c r="BA606">
        <v>228.85</v>
      </c>
      <c r="BB606">
        <v>19.079999999999998</v>
      </c>
      <c r="BC606">
        <v>8.25</v>
      </c>
      <c r="BD606">
        <v>-2.87</v>
      </c>
      <c r="BE606">
        <v>-6.45</v>
      </c>
      <c r="BF606">
        <v>51.99</v>
      </c>
    </row>
    <row r="607" spans="1:58" x14ac:dyDescent="0.3">
      <c r="A607" s="25">
        <v>23</v>
      </c>
      <c r="B607">
        <v>6.84</v>
      </c>
      <c r="C607">
        <v>3.036934482604618E-3</v>
      </c>
      <c r="D607">
        <v>1.0495288285471841E-2</v>
      </c>
      <c r="E607">
        <v>7.1903889955785803E-3</v>
      </c>
      <c r="F607">
        <v>0.12692599705238711</v>
      </c>
      <c r="G607">
        <v>5.4039569469876286E-3</v>
      </c>
      <c r="H607">
        <v>0</v>
      </c>
      <c r="I607">
        <v>9.9593586708945567E-3</v>
      </c>
      <c r="J607">
        <v>1.8980840516278862E-2</v>
      </c>
      <c r="K607">
        <v>2.6617837524005181E-2</v>
      </c>
      <c r="L607">
        <v>3.4388816935375819E-3</v>
      </c>
      <c r="M607">
        <v>8.4855522308070214E-3</v>
      </c>
      <c r="N607">
        <v>1.8400250100486803E-2</v>
      </c>
      <c r="O607">
        <v>7.4136930016524497E-3</v>
      </c>
      <c r="P607">
        <v>5.448617748202403E-3</v>
      </c>
      <c r="Q607">
        <v>1.1388504309767317E-2</v>
      </c>
      <c r="R607">
        <v>2.6796480728864275E-2</v>
      </c>
      <c r="S607">
        <v>4.0194721093296412E-4</v>
      </c>
      <c r="T607">
        <v>3.5728640971819032E-4</v>
      </c>
      <c r="U607">
        <v>0.10151400116118083</v>
      </c>
      <c r="V607">
        <v>1.3398240364432138E-4</v>
      </c>
      <c r="W607">
        <v>9.3787682551024973E-3</v>
      </c>
      <c r="X607">
        <v>1.3398240364432138E-4</v>
      </c>
      <c r="Y607">
        <v>0.40989683354919387</v>
      </c>
      <c r="Z607">
        <v>1.518467241302309E-3</v>
      </c>
      <c r="AA607">
        <v>1.2058416327988923E-3</v>
      </c>
      <c r="AB607">
        <v>0.17172078067080523</v>
      </c>
      <c r="AC607">
        <v>3.9748113081148678E-3</v>
      </c>
      <c r="AD607">
        <v>8.2890447054620162E-2</v>
      </c>
      <c r="AE607">
        <v>4.9573489348398914E-5</v>
      </c>
      <c r="AF607">
        <v>3.6889821803403153E-2</v>
      </c>
      <c r="AG607">
        <v>9.91</v>
      </c>
      <c r="AH607">
        <v>21.56</v>
      </c>
      <c r="AI607">
        <v>5.835380286722344E-3</v>
      </c>
      <c r="AJ607">
        <v>61.94</v>
      </c>
      <c r="AK607">
        <v>172.42</v>
      </c>
      <c r="AL607">
        <v>9.5127506587468179E-3</v>
      </c>
      <c r="AM607">
        <v>0.78</v>
      </c>
      <c r="AN607">
        <v>371.2</v>
      </c>
      <c r="AO607">
        <v>1858.33</v>
      </c>
      <c r="AP607">
        <v>6.43</v>
      </c>
      <c r="AQ607">
        <v>3.92</v>
      </c>
      <c r="AR607">
        <v>0.83</v>
      </c>
      <c r="AS607">
        <v>12.5</v>
      </c>
      <c r="AT607">
        <v>9.39</v>
      </c>
      <c r="AU607">
        <v>3.6</v>
      </c>
      <c r="AV607">
        <v>1127.31</v>
      </c>
      <c r="AW607">
        <v>491.48</v>
      </c>
      <c r="AX607">
        <v>0</v>
      </c>
      <c r="AY607">
        <v>83.3</v>
      </c>
      <c r="AZ607">
        <v>58.22</v>
      </c>
      <c r="BA607">
        <v>242.97</v>
      </c>
      <c r="BB607">
        <v>25.82</v>
      </c>
      <c r="BC607">
        <v>7.37</v>
      </c>
      <c r="BD607">
        <v>-4.96</v>
      </c>
      <c r="BE607">
        <v>-8.1300000000000008</v>
      </c>
      <c r="BF607">
        <v>39.44</v>
      </c>
    </row>
    <row r="608" spans="1:58" x14ac:dyDescent="0.3">
      <c r="A608" s="26" t="s">
        <v>96</v>
      </c>
      <c r="B608" s="27">
        <v>138.43</v>
      </c>
      <c r="C608" s="27">
        <v>0.18670124122641291</v>
      </c>
      <c r="D608" s="27">
        <v>0.2644028881080262</v>
      </c>
      <c r="E608" s="27">
        <v>0.28491155258862871</v>
      </c>
      <c r="F608" s="27">
        <v>5.2826228733029659</v>
      </c>
      <c r="G608" s="27">
        <v>0.22890774687988694</v>
      </c>
      <c r="H608" s="27">
        <v>8.8565961662787941E-4</v>
      </c>
      <c r="I608" s="27">
        <v>0.38794420726584772</v>
      </c>
      <c r="J608" s="27">
        <v>1.1934125087995933</v>
      </c>
      <c r="K608" s="27">
        <v>1.1135911536614576</v>
      </c>
      <c r="L608" s="27">
        <v>9.3647861794355483E-2</v>
      </c>
      <c r="M608" s="27">
        <v>0.21430023958638666</v>
      </c>
      <c r="N608" s="27">
        <v>0.42903608177173913</v>
      </c>
      <c r="O608" s="27">
        <v>0.42707715998440487</v>
      </c>
      <c r="P608" s="27">
        <v>0.30536409814888515</v>
      </c>
      <c r="Q608" s="27">
        <v>0.24998465929124603</v>
      </c>
      <c r="R608" s="27">
        <v>0.78674710076497145</v>
      </c>
      <c r="S608" s="27">
        <v>7.134462526410138E-3</v>
      </c>
      <c r="T608" s="27">
        <v>1.9640039374248405E-2</v>
      </c>
      <c r="U608" s="27">
        <v>3.3384274024085756</v>
      </c>
      <c r="V608" s="27">
        <v>2.3323153899082044E-3</v>
      </c>
      <c r="W608" s="27">
        <v>0.24340705687695335</v>
      </c>
      <c r="X608" s="27">
        <v>2.9977791325012477E-3</v>
      </c>
      <c r="Y608" s="27">
        <v>14.009589355845815</v>
      </c>
      <c r="Z608" s="27">
        <v>5.9690191897552224E-2</v>
      </c>
      <c r="AA608" s="27">
        <v>2.9230415915200522E-2</v>
      </c>
      <c r="AB608" s="27">
        <v>6.3299351695350659</v>
      </c>
      <c r="AC608" s="27">
        <v>0.10819339585342717</v>
      </c>
      <c r="AD608" s="27">
        <v>1.5983019311131967</v>
      </c>
      <c r="AE608" s="27">
        <v>5.4090695039160901E-4</v>
      </c>
      <c r="AF608" s="27">
        <v>0.84070239810218028</v>
      </c>
      <c r="AG608" s="27">
        <v>186.41</v>
      </c>
      <c r="AH608" s="27">
        <v>357.98999999999995</v>
      </c>
      <c r="AI608" s="27">
        <v>7.7334280011003259E-2</v>
      </c>
      <c r="AJ608" s="27">
        <v>4468.079999999999</v>
      </c>
      <c r="AK608" s="27">
        <v>6181.34</v>
      </c>
      <c r="AL608" s="27">
        <v>0.2746742795174627</v>
      </c>
      <c r="AM608" s="27">
        <v>15.09</v>
      </c>
      <c r="AN608" s="27">
        <v>6222.8500000000013</v>
      </c>
      <c r="AO608" s="27">
        <v>34325.56</v>
      </c>
      <c r="AP608" s="27">
        <v>80.059999999999974</v>
      </c>
      <c r="AQ608" s="27">
        <v>348.33000000000004</v>
      </c>
      <c r="AR608" s="27">
        <v>18.260000000000002</v>
      </c>
      <c r="AS608" s="27">
        <v>2576.89</v>
      </c>
      <c r="AT608" s="27">
        <v>134.78</v>
      </c>
      <c r="AU608" s="27">
        <v>116.17999999999998</v>
      </c>
      <c r="AV608" s="27">
        <v>32875.49</v>
      </c>
      <c r="AW608" s="27">
        <v>9823.92</v>
      </c>
      <c r="AX608" s="27">
        <v>475.59</v>
      </c>
      <c r="AY608" s="27">
        <v>1727.2599999999995</v>
      </c>
      <c r="AZ608" s="27">
        <v>1245.73</v>
      </c>
      <c r="BA608" s="27">
        <v>4077.13</v>
      </c>
      <c r="BB608" s="27">
        <v>464.90999999999997</v>
      </c>
      <c r="BC608" s="27">
        <v>147.29</v>
      </c>
      <c r="BD608" s="27">
        <v>-101.51</v>
      </c>
      <c r="BE608" s="27">
        <v>36.139999999999993</v>
      </c>
      <c r="BF608" s="27">
        <v>1077.9100000000001</v>
      </c>
    </row>
    <row r="609" spans="1:58" x14ac:dyDescent="0.3">
      <c r="A609" s="25">
        <v>1</v>
      </c>
      <c r="B609">
        <v>6.14</v>
      </c>
      <c r="C609">
        <v>1.6002522565133421E-2</v>
      </c>
      <c r="D609">
        <v>7.8436009617279569E-3</v>
      </c>
      <c r="E609">
        <v>2.2151275077844784E-2</v>
      </c>
      <c r="F609">
        <v>0.32225769579441094</v>
      </c>
      <c r="G609">
        <v>1.442591935674589E-2</v>
      </c>
      <c r="H609">
        <v>7.8830160419376448E-5</v>
      </c>
      <c r="I609">
        <v>1.5805447164084978E-2</v>
      </c>
      <c r="J609">
        <v>9.1837136888573562E-2</v>
      </c>
      <c r="K609">
        <v>8.107681999132868E-2</v>
      </c>
      <c r="L609">
        <v>4.848054865791652E-3</v>
      </c>
      <c r="M609">
        <v>7.8041858815182689E-3</v>
      </c>
      <c r="N609">
        <v>9.223128769067045E-3</v>
      </c>
      <c r="O609">
        <v>2.5501556895668284E-2</v>
      </c>
      <c r="P609">
        <v>2.1481218714280083E-2</v>
      </c>
      <c r="Q609">
        <v>5.3604509085175989E-3</v>
      </c>
      <c r="R609">
        <v>2.6684009301958928E-2</v>
      </c>
      <c r="S609">
        <v>1.1824524062906468E-4</v>
      </c>
      <c r="T609">
        <v>2.9561310157266169E-3</v>
      </c>
      <c r="U609">
        <v>0.17165267431319223</v>
      </c>
      <c r="V609">
        <v>2.7590556146781756E-4</v>
      </c>
      <c r="W609">
        <v>1.1154467699341768E-2</v>
      </c>
      <c r="X609">
        <v>2.7590556146781756E-4</v>
      </c>
      <c r="Y609">
        <v>0.68968507350912456</v>
      </c>
      <c r="Z609">
        <v>3.3896968980331875E-3</v>
      </c>
      <c r="AA609">
        <v>1.1430373260809586E-3</v>
      </c>
      <c r="AB609">
        <v>0.36013558787592131</v>
      </c>
      <c r="AC609">
        <v>5.6363564699854164E-3</v>
      </c>
      <c r="AD609">
        <v>4.6194474005754604E-2</v>
      </c>
      <c r="AE609">
        <v>3.9415080209688224E-5</v>
      </c>
      <c r="AF609">
        <v>2.7551141066572072E-2</v>
      </c>
      <c r="AG609">
        <v>4.32</v>
      </c>
      <c r="AH609">
        <v>8.68</v>
      </c>
      <c r="AI609">
        <v>8.1301485948523915E-3</v>
      </c>
      <c r="AJ609">
        <v>199.58</v>
      </c>
      <c r="AK609">
        <v>377.52</v>
      </c>
      <c r="AL609">
        <v>8.7107327263410989E-3</v>
      </c>
      <c r="AM609">
        <v>0.91</v>
      </c>
      <c r="AN609">
        <v>5.72</v>
      </c>
      <c r="AO609">
        <v>1008.46</v>
      </c>
      <c r="AP609">
        <v>4.84</v>
      </c>
      <c r="AQ609">
        <v>234.4</v>
      </c>
      <c r="AR609">
        <v>0.77</v>
      </c>
      <c r="AS609">
        <v>105.45</v>
      </c>
      <c r="AT609">
        <v>4.5199999999999996</v>
      </c>
      <c r="AU609">
        <v>1.31</v>
      </c>
      <c r="AV609">
        <v>1869.31</v>
      </c>
      <c r="AW609">
        <v>464.41</v>
      </c>
      <c r="AX609">
        <v>9.5399999999999991</v>
      </c>
      <c r="AY609">
        <v>72.75</v>
      </c>
      <c r="AZ609">
        <v>52.94</v>
      </c>
      <c r="BA609">
        <v>138.32</v>
      </c>
      <c r="BB609">
        <v>7.69</v>
      </c>
      <c r="BC609">
        <v>6.37</v>
      </c>
      <c r="BD609">
        <v>-5.63</v>
      </c>
      <c r="BE609">
        <v>-1.1599999999999999</v>
      </c>
      <c r="BF609">
        <v>47.51</v>
      </c>
    </row>
    <row r="610" spans="1:58" x14ac:dyDescent="0.3">
      <c r="A610" s="25">
        <v>2</v>
      </c>
      <c r="B610">
        <v>7.03</v>
      </c>
      <c r="C610">
        <v>1.7069701280227598E-2</v>
      </c>
      <c r="D610">
        <v>9.6372688477951631E-3</v>
      </c>
      <c r="E610">
        <v>1.9926505452821243E-2</v>
      </c>
      <c r="F610">
        <v>0.34147700331910857</v>
      </c>
      <c r="G610">
        <v>1.4307728781412992E-2</v>
      </c>
      <c r="H610">
        <v>4.7415836889521102E-5</v>
      </c>
      <c r="I610">
        <v>1.8575154101469891E-2</v>
      </c>
      <c r="J610">
        <v>9.2543859649122803E-2</v>
      </c>
      <c r="K610">
        <v>9.3895211000474155E-2</v>
      </c>
      <c r="L610">
        <v>4.5756282598387859E-3</v>
      </c>
      <c r="M610">
        <v>9.6254148885727836E-3</v>
      </c>
      <c r="N610">
        <v>1.4248458985301091E-2</v>
      </c>
      <c r="O610">
        <v>2.8046467520151729E-2</v>
      </c>
      <c r="P610">
        <v>1.7069701280227598E-2</v>
      </c>
      <c r="Q610">
        <v>5.8677098150782363E-3</v>
      </c>
      <c r="R610">
        <v>3.1009957325746799E-2</v>
      </c>
      <c r="S610">
        <v>3.5561877667140827E-4</v>
      </c>
      <c r="T610">
        <v>1.114272166903746E-3</v>
      </c>
      <c r="U610">
        <v>0.18394973921289712</v>
      </c>
      <c r="V610">
        <v>3.7932669511616881E-4</v>
      </c>
      <c r="W610">
        <v>1.1474632527264106E-2</v>
      </c>
      <c r="X610">
        <v>7.1123755334281656E-5</v>
      </c>
      <c r="Y610">
        <v>0.58990042674253196</v>
      </c>
      <c r="Z610">
        <v>2.8568041725936461E-3</v>
      </c>
      <c r="AA610">
        <v>1.3632053105737316E-3</v>
      </c>
      <c r="AB610">
        <v>0.38545519203413942</v>
      </c>
      <c r="AC610">
        <v>5.0023707918444762E-3</v>
      </c>
      <c r="AD610">
        <v>9.6704599336178282E-2</v>
      </c>
      <c r="AE610">
        <v>1.0550023707918445E-5</v>
      </c>
      <c r="AF610">
        <v>4.4630156472261734E-2</v>
      </c>
      <c r="AG610">
        <v>14.39</v>
      </c>
      <c r="AH610">
        <v>9.5500000000000007</v>
      </c>
      <c r="AI610">
        <v>2.1863442389758181E-3</v>
      </c>
      <c r="AJ610">
        <v>133.66999999999999</v>
      </c>
      <c r="AK610">
        <v>378.97</v>
      </c>
      <c r="AL610">
        <v>7.5983878615457565E-3</v>
      </c>
      <c r="AM610">
        <v>0.57999999999999996</v>
      </c>
      <c r="AN610">
        <v>281.31</v>
      </c>
      <c r="AO610">
        <v>1361.95</v>
      </c>
      <c r="AP610">
        <v>2.87</v>
      </c>
      <c r="AQ610">
        <v>5.7</v>
      </c>
      <c r="AR610">
        <v>0.79</v>
      </c>
      <c r="AS610">
        <v>173.55</v>
      </c>
      <c r="AT610">
        <v>3.28</v>
      </c>
      <c r="AU610">
        <v>0.28000000000000003</v>
      </c>
      <c r="AV610">
        <v>1819.57</v>
      </c>
      <c r="AW610">
        <v>455.54</v>
      </c>
      <c r="AX610">
        <v>2.25</v>
      </c>
      <c r="AY610">
        <v>79.78</v>
      </c>
      <c r="AZ610">
        <v>51.95</v>
      </c>
      <c r="BA610">
        <v>172.42</v>
      </c>
      <c r="BB610">
        <v>5.3</v>
      </c>
      <c r="BC610">
        <v>7.34</v>
      </c>
      <c r="BD610">
        <v>-5.85</v>
      </c>
      <c r="BE610">
        <v>1.43</v>
      </c>
      <c r="BF610">
        <v>49.45</v>
      </c>
    </row>
    <row r="611" spans="1:58" x14ac:dyDescent="0.3">
      <c r="A611" s="25">
        <v>3</v>
      </c>
      <c r="B611">
        <v>6.35</v>
      </c>
      <c r="C611">
        <v>8.0265752460746687E-3</v>
      </c>
      <c r="D611">
        <v>1.2690334563365761E-2</v>
      </c>
      <c r="E611">
        <v>1.1962133547157153E-2</v>
      </c>
      <c r="F611">
        <v>0.22255950384146492</v>
      </c>
      <c r="G611">
        <v>1.0882105073679215E-2</v>
      </c>
      <c r="H611">
        <v>2.4546101669953118E-5</v>
      </c>
      <c r="I611">
        <v>1.7043176592837446E-2</v>
      </c>
      <c r="J611">
        <v>5.2815028759849121E-2</v>
      </c>
      <c r="K611">
        <v>4.5402106055523285E-2</v>
      </c>
      <c r="L611">
        <v>4.5573928767212958E-3</v>
      </c>
      <c r="M611">
        <v>9.2211521940123876E-3</v>
      </c>
      <c r="N611">
        <v>1.7092268796177354E-2</v>
      </c>
      <c r="O611">
        <v>2.0766002012780338E-2</v>
      </c>
      <c r="P611">
        <v>9.9002610068810899E-3</v>
      </c>
      <c r="Q611">
        <v>9.8020766002012774E-3</v>
      </c>
      <c r="R611">
        <v>2.9201678953354224E-2</v>
      </c>
      <c r="S611">
        <v>2.045508472496093E-4</v>
      </c>
      <c r="T611">
        <v>1.0882105073679216E-3</v>
      </c>
      <c r="U611">
        <v>0.14396288629427503</v>
      </c>
      <c r="V611">
        <v>5.7274237229890606E-5</v>
      </c>
      <c r="W611">
        <v>1.0571187785859809E-2</v>
      </c>
      <c r="X611">
        <v>1.0636644056979684E-4</v>
      </c>
      <c r="Y611">
        <v>0.53850056046932149</v>
      </c>
      <c r="Z611">
        <v>2.6837071159148741E-3</v>
      </c>
      <c r="AA611">
        <v>1.2927613546175308E-3</v>
      </c>
      <c r="AB611">
        <v>0.26589155532282216</v>
      </c>
      <c r="AC611">
        <v>4.4428444022615145E-3</v>
      </c>
      <c r="AD611">
        <v>8.260581415328222E-2</v>
      </c>
      <c r="AE611">
        <v>1.1373027107078276E-5</v>
      </c>
      <c r="AF611">
        <v>4.1532004025560676E-2</v>
      </c>
      <c r="AG611">
        <v>12.39</v>
      </c>
      <c r="AH611">
        <v>14.36</v>
      </c>
      <c r="AI611">
        <v>1.466956856135298E-3</v>
      </c>
      <c r="AJ611">
        <v>198.63</v>
      </c>
      <c r="AK611">
        <v>259.67</v>
      </c>
      <c r="AL611">
        <v>1.2117592191066855E-2</v>
      </c>
      <c r="AM611">
        <v>0.57999999999999996</v>
      </c>
      <c r="AN611">
        <v>288.45999999999998</v>
      </c>
      <c r="AO611">
        <v>1489.85</v>
      </c>
      <c r="AP611">
        <v>3.24</v>
      </c>
      <c r="AQ611">
        <v>5.67</v>
      </c>
      <c r="AR611">
        <v>0.71</v>
      </c>
      <c r="AS611">
        <v>102.57</v>
      </c>
      <c r="AT611">
        <v>6.95</v>
      </c>
      <c r="AU611">
        <v>6.31</v>
      </c>
      <c r="AV611">
        <v>1283.68</v>
      </c>
      <c r="AW611">
        <v>433.03</v>
      </c>
      <c r="AX611">
        <v>52.12</v>
      </c>
      <c r="AY611">
        <v>74.3</v>
      </c>
      <c r="AZ611">
        <v>52.06</v>
      </c>
      <c r="BA611">
        <v>190.15</v>
      </c>
      <c r="BB611">
        <v>16.95</v>
      </c>
      <c r="BC611">
        <v>6.73</v>
      </c>
      <c r="BD611">
        <v>-3.48</v>
      </c>
      <c r="BE611">
        <v>1.22</v>
      </c>
      <c r="BF611">
        <v>49.56</v>
      </c>
    </row>
    <row r="612" spans="1:58" x14ac:dyDescent="0.3">
      <c r="A612" s="25">
        <v>4</v>
      </c>
      <c r="B612">
        <v>6.15</v>
      </c>
      <c r="C612">
        <v>4.4636523371421712E-3</v>
      </c>
      <c r="D612">
        <v>1.210315511464711E-2</v>
      </c>
      <c r="E612">
        <v>7.1702190354582061E-3</v>
      </c>
      <c r="F612">
        <v>0.13607045804275938</v>
      </c>
      <c r="G612">
        <v>7.6831570790906805E-3</v>
      </c>
      <c r="H612">
        <v>1.0913575396435626E-5</v>
      </c>
      <c r="I612">
        <v>1.2146809416232852E-2</v>
      </c>
      <c r="J612">
        <v>2.7240284189503323E-2</v>
      </c>
      <c r="K612">
        <v>2.4108088050726298E-2</v>
      </c>
      <c r="L612">
        <v>3.3177269205164304E-3</v>
      </c>
      <c r="M612">
        <v>7.1265647338724638E-3</v>
      </c>
      <c r="N612">
        <v>1.1699352824978991E-2</v>
      </c>
      <c r="O612">
        <v>1.1612044221807507E-2</v>
      </c>
      <c r="P612">
        <v>5.0857261347390017E-3</v>
      </c>
      <c r="Q612">
        <v>9.33110696395246E-3</v>
      </c>
      <c r="R612">
        <v>1.9284287725501753E-2</v>
      </c>
      <c r="S612">
        <v>1.637036309465344E-4</v>
      </c>
      <c r="T612">
        <v>1.9644435713584126E-4</v>
      </c>
      <c r="U612">
        <v>0.10080869593687589</v>
      </c>
      <c r="V612">
        <v>3.2740726189306877E-5</v>
      </c>
      <c r="W612">
        <v>7.5194534481441465E-3</v>
      </c>
      <c r="X612">
        <v>4.3654301585742503E-5</v>
      </c>
      <c r="Y612">
        <v>0.55399491427386527</v>
      </c>
      <c r="Z612">
        <v>1.6152091586724728E-3</v>
      </c>
      <c r="AA612">
        <v>6.8755524997544449E-4</v>
      </c>
      <c r="AB612">
        <v>0.16686856781150072</v>
      </c>
      <c r="AC612">
        <v>2.9357517816411835E-3</v>
      </c>
      <c r="AD612">
        <v>7.4506979231466014E-2</v>
      </c>
      <c r="AE612">
        <v>1.7570856388261361E-5</v>
      </c>
      <c r="AF612">
        <v>4.578244878804745E-2</v>
      </c>
      <c r="AG612">
        <v>8.91</v>
      </c>
      <c r="AH612">
        <v>16</v>
      </c>
      <c r="AI612">
        <v>1.8724421307664604E-3</v>
      </c>
      <c r="AJ612">
        <v>182.62</v>
      </c>
      <c r="AK612">
        <v>161.25</v>
      </c>
      <c r="AL612">
        <v>1.4100339412194829E-2</v>
      </c>
      <c r="AM612">
        <v>0.5</v>
      </c>
      <c r="AN612">
        <v>359.32</v>
      </c>
      <c r="AO612">
        <v>1481.63</v>
      </c>
      <c r="AP612">
        <v>3.44</v>
      </c>
      <c r="AQ612">
        <v>4.9800000000000004</v>
      </c>
      <c r="AR612">
        <v>0.7</v>
      </c>
      <c r="AS612">
        <v>73.33</v>
      </c>
      <c r="AT612">
        <v>7.12</v>
      </c>
      <c r="AU612">
        <v>2.19</v>
      </c>
      <c r="AV612">
        <v>1020.55</v>
      </c>
      <c r="AW612">
        <v>346.76</v>
      </c>
      <c r="AX612">
        <v>49.98</v>
      </c>
      <c r="AY612">
        <v>68.760000000000005</v>
      </c>
      <c r="AZ612">
        <v>52.94</v>
      </c>
      <c r="BA612">
        <v>186.8</v>
      </c>
      <c r="BB612">
        <v>20.12</v>
      </c>
      <c r="BC612">
        <v>6.37</v>
      </c>
      <c r="BD612">
        <v>-3.29</v>
      </c>
      <c r="BE612">
        <v>1.85</v>
      </c>
      <c r="BF612">
        <v>44.5</v>
      </c>
    </row>
    <row r="613" spans="1:58" x14ac:dyDescent="0.3">
      <c r="A613" s="25">
        <v>5</v>
      </c>
      <c r="B613">
        <v>4.07</v>
      </c>
      <c r="C613">
        <v>1.4768800394931709E-2</v>
      </c>
      <c r="D613">
        <v>1.5468158630903407E-2</v>
      </c>
      <c r="E613">
        <v>2.1968076353463879E-2</v>
      </c>
      <c r="F613">
        <v>0.57260984038176732</v>
      </c>
      <c r="G613">
        <v>1.3534638802040481E-2</v>
      </c>
      <c r="H613">
        <v>8.2277439526081951E-5</v>
      </c>
      <c r="I613">
        <v>3.7024847786736877E-2</v>
      </c>
      <c r="J613">
        <v>0.15505183478690143</v>
      </c>
      <c r="K613">
        <v>0.14094125390817838</v>
      </c>
      <c r="L613">
        <v>9.8321540233667921E-3</v>
      </c>
      <c r="M613">
        <v>1.6455487905216389E-2</v>
      </c>
      <c r="N613">
        <v>2.4806648017113707E-2</v>
      </c>
      <c r="O613">
        <v>4.101530360375185E-2</v>
      </c>
      <c r="P613">
        <v>5.3644890571005431E-2</v>
      </c>
      <c r="Q613">
        <v>1.4069442158960013E-2</v>
      </c>
      <c r="R613">
        <v>7.4255389172288952E-2</v>
      </c>
      <c r="S613">
        <v>4.1138719763040974E-4</v>
      </c>
      <c r="T613">
        <v>2.2214908672042125E-3</v>
      </c>
      <c r="U613">
        <v>0.27805660687839395</v>
      </c>
      <c r="V613">
        <v>2.8797103834128684E-4</v>
      </c>
      <c r="W613">
        <v>1.9376337008392298E-2</v>
      </c>
      <c r="X613">
        <v>2.4683231857824587E-4</v>
      </c>
      <c r="Y613">
        <v>0.8382014151719599</v>
      </c>
      <c r="Z613">
        <v>9.1327957873950961E-3</v>
      </c>
      <c r="AA613">
        <v>5.1012012506170806E-3</v>
      </c>
      <c r="AB613">
        <v>0.64423235148922164</v>
      </c>
      <c r="AC613">
        <v>1.4768800394931709E-2</v>
      </c>
      <c r="AD613">
        <v>7.0511765673852228E-2</v>
      </c>
      <c r="AE613">
        <v>3.78476221819977E-5</v>
      </c>
      <c r="AF613">
        <v>2.9043936152706926E-2</v>
      </c>
      <c r="AG613">
        <v>9.33</v>
      </c>
      <c r="AH613">
        <v>9.82</v>
      </c>
      <c r="AI613">
        <v>1.140612144150074E-2</v>
      </c>
      <c r="AJ613">
        <v>58.2</v>
      </c>
      <c r="AK613">
        <v>660.73</v>
      </c>
      <c r="AL613">
        <v>8.3922988316603581E-3</v>
      </c>
      <c r="AM613">
        <v>0.54</v>
      </c>
      <c r="AN613">
        <v>342.8</v>
      </c>
      <c r="AO613">
        <v>1077.32</v>
      </c>
      <c r="AP613">
        <v>3.12</v>
      </c>
      <c r="AQ613">
        <v>4.8600000000000003</v>
      </c>
      <c r="AR613">
        <v>0.77</v>
      </c>
      <c r="AS613">
        <v>102.11</v>
      </c>
      <c r="AT613">
        <v>4.9000000000000004</v>
      </c>
      <c r="AU613">
        <v>0.28999999999999998</v>
      </c>
      <c r="AV613">
        <v>1722.81</v>
      </c>
      <c r="AW613">
        <v>739.72</v>
      </c>
      <c r="AX613">
        <v>0</v>
      </c>
      <c r="AY613">
        <v>61.82</v>
      </c>
      <c r="AZ613">
        <v>49.02</v>
      </c>
      <c r="BA613">
        <v>116.32</v>
      </c>
      <c r="BB613">
        <v>12.25</v>
      </c>
      <c r="BC613">
        <v>4.5</v>
      </c>
      <c r="BD613">
        <v>-6.91</v>
      </c>
      <c r="BE613">
        <v>6.44</v>
      </c>
      <c r="BF613">
        <v>52.45</v>
      </c>
    </row>
    <row r="614" spans="1:58" x14ac:dyDescent="0.3">
      <c r="A614" s="25">
        <v>6</v>
      </c>
      <c r="B614">
        <v>4.46</v>
      </c>
      <c r="C614">
        <v>1.0141408370232825E-2</v>
      </c>
      <c r="D614">
        <v>1.9140122839594344E-2</v>
      </c>
      <c r="E614">
        <v>1.9882873875160693E-2</v>
      </c>
      <c r="F614">
        <v>0.42645336380517068</v>
      </c>
      <c r="G614">
        <v>1.3855163548064563E-2</v>
      </c>
      <c r="H614">
        <v>8.5702042565347813E-5</v>
      </c>
      <c r="I614">
        <v>3.2938151692615339E-2</v>
      </c>
      <c r="J614">
        <v>9.6586201971146979E-2</v>
      </c>
      <c r="K614">
        <v>8.7473218111698323E-2</v>
      </c>
      <c r="L614">
        <v>7.7988858734466503E-3</v>
      </c>
      <c r="M614">
        <v>1.5854877874589345E-2</v>
      </c>
      <c r="N614">
        <v>4.1851164119411512E-2</v>
      </c>
      <c r="O614">
        <v>3.2909584345093557E-2</v>
      </c>
      <c r="P614">
        <v>3.6937580345664904E-2</v>
      </c>
      <c r="Q614">
        <v>1.69118697328953E-2</v>
      </c>
      <c r="R614">
        <v>7.096129124410798E-2</v>
      </c>
      <c r="S614">
        <v>5.1421225539208682E-4</v>
      </c>
      <c r="T614">
        <v>2.7996000571346952E-3</v>
      </c>
      <c r="U614">
        <v>0.24373660905584915</v>
      </c>
      <c r="V614">
        <v>1.7140408513069563E-4</v>
      </c>
      <c r="W614">
        <v>1.9340094272246821E-2</v>
      </c>
      <c r="X614">
        <v>3.1424082273960862E-4</v>
      </c>
      <c r="Y614">
        <v>0.83702328238823021</v>
      </c>
      <c r="Z614">
        <v>5.5992001142693903E-3</v>
      </c>
      <c r="AA614">
        <v>2.1425510641336952E-3</v>
      </c>
      <c r="AB614">
        <v>0.51255534923582347</v>
      </c>
      <c r="AC614">
        <v>1.0998428795886302E-2</v>
      </c>
      <c r="AD614">
        <v>5.247821739751464E-2</v>
      </c>
      <c r="AE614">
        <v>4.7707470361376945E-5</v>
      </c>
      <c r="AF614">
        <v>2.5253535209255822E-2</v>
      </c>
      <c r="AG614">
        <v>7.4</v>
      </c>
      <c r="AH614">
        <v>15.68</v>
      </c>
      <c r="AI614">
        <v>6.0757034709327242E-3</v>
      </c>
      <c r="AJ614">
        <v>305.49</v>
      </c>
      <c r="AK614">
        <v>511.94</v>
      </c>
      <c r="AL614">
        <v>1.5169261534066562E-2</v>
      </c>
      <c r="AM614">
        <v>0.6</v>
      </c>
      <c r="AN614">
        <v>229.63</v>
      </c>
      <c r="AO614">
        <v>1095.22</v>
      </c>
      <c r="AP614">
        <v>5.67</v>
      </c>
      <c r="AQ614">
        <v>4.12</v>
      </c>
      <c r="AR614">
        <v>0.88</v>
      </c>
      <c r="AS614">
        <v>112</v>
      </c>
      <c r="AT614">
        <v>7.53</v>
      </c>
      <c r="AU614">
        <v>1.67</v>
      </c>
      <c r="AV614">
        <v>2201.34</v>
      </c>
      <c r="AW614">
        <v>445.54</v>
      </c>
      <c r="AX614">
        <v>0</v>
      </c>
      <c r="AY614">
        <v>72.010000000000005</v>
      </c>
      <c r="AZ614">
        <v>51.98</v>
      </c>
      <c r="BA614">
        <v>119.61</v>
      </c>
      <c r="BB614">
        <v>20.72</v>
      </c>
      <c r="BC614">
        <v>4.49</v>
      </c>
      <c r="BD614">
        <v>-4.6900000000000004</v>
      </c>
      <c r="BE614">
        <v>1.03</v>
      </c>
      <c r="BF614">
        <v>54.8</v>
      </c>
    </row>
    <row r="615" spans="1:58" x14ac:dyDescent="0.3">
      <c r="A615" s="25">
        <v>7</v>
      </c>
      <c r="B615">
        <v>4.2</v>
      </c>
      <c r="C615">
        <v>7.6799129470358045E-3</v>
      </c>
      <c r="D615">
        <v>1.2241823089961705E-2</v>
      </c>
      <c r="E615">
        <v>1.9273024044196119E-2</v>
      </c>
      <c r="F615">
        <v>0.26352355243057735</v>
      </c>
      <c r="G615">
        <v>1.1697742063741185E-2</v>
      </c>
      <c r="H615">
        <v>6.2778579948521567E-5</v>
      </c>
      <c r="I615">
        <v>2.2976960261158894E-2</v>
      </c>
      <c r="J615">
        <v>4.8360432753677782E-2</v>
      </c>
      <c r="K615">
        <v>4.4447234603553265E-2</v>
      </c>
      <c r="L615">
        <v>3.8504195701759892E-3</v>
      </c>
      <c r="M615">
        <v>8.3286249398371939E-3</v>
      </c>
      <c r="N615">
        <v>2.2014355368614895E-2</v>
      </c>
      <c r="O615">
        <v>2.1700462468872288E-2</v>
      </c>
      <c r="P615">
        <v>2.5760143972210017E-2</v>
      </c>
      <c r="Q615">
        <v>1.5673718793814219E-2</v>
      </c>
      <c r="R615">
        <v>3.8859940988134847E-2</v>
      </c>
      <c r="S615">
        <v>3.5574528637495552E-4</v>
      </c>
      <c r="T615">
        <v>3.766714796911294E-4</v>
      </c>
      <c r="U615">
        <v>0.15715571180446564</v>
      </c>
      <c r="V615">
        <v>6.2778579948521567E-5</v>
      </c>
      <c r="W615">
        <v>9.1238202858518001E-3</v>
      </c>
      <c r="X615">
        <v>6.2778579948521567E-5</v>
      </c>
      <c r="Y615">
        <v>0.79982003473748087</v>
      </c>
      <c r="Z615">
        <v>2.5739217778893843E-3</v>
      </c>
      <c r="AA615">
        <v>9.8353108586017113E-4</v>
      </c>
      <c r="AB615">
        <v>0.30903802289325549</v>
      </c>
      <c r="AC615">
        <v>4.3107958231318145E-3</v>
      </c>
      <c r="AD615">
        <v>4.3882227384016571E-2</v>
      </c>
      <c r="AE615">
        <v>2.741331324418775E-5</v>
      </c>
      <c r="AF615">
        <v>2.8082951430305314E-2</v>
      </c>
      <c r="AG615">
        <v>5.48</v>
      </c>
      <c r="AH615">
        <v>13.01</v>
      </c>
      <c r="AI615">
        <v>4.4549772950802516E-3</v>
      </c>
      <c r="AJ615">
        <v>47.74</v>
      </c>
      <c r="AK615">
        <v>299.02</v>
      </c>
      <c r="AL615">
        <v>1.194885638353527E-2</v>
      </c>
      <c r="AM615">
        <v>0.57999999999999996</v>
      </c>
      <c r="AN615">
        <v>233</v>
      </c>
      <c r="AO615">
        <v>1234.7</v>
      </c>
      <c r="AP615">
        <v>7.31</v>
      </c>
      <c r="AQ615">
        <v>6.55</v>
      </c>
      <c r="AR615">
        <v>0.73</v>
      </c>
      <c r="AS615">
        <v>113.49</v>
      </c>
      <c r="AT615">
        <v>4.2</v>
      </c>
      <c r="AU615">
        <v>0.94</v>
      </c>
      <c r="AV615">
        <v>1630.66</v>
      </c>
      <c r="AW615">
        <v>292.27999999999997</v>
      </c>
      <c r="AX615">
        <v>0</v>
      </c>
      <c r="AY615">
        <v>74.400000000000006</v>
      </c>
      <c r="AZ615">
        <v>50.61</v>
      </c>
      <c r="BA615">
        <v>129.22</v>
      </c>
      <c r="BB615">
        <v>23.29</v>
      </c>
      <c r="BC615">
        <v>4.5199999999999996</v>
      </c>
      <c r="BD615">
        <v>-5.86</v>
      </c>
      <c r="BE615">
        <v>1.46</v>
      </c>
      <c r="BF615">
        <v>46.76</v>
      </c>
    </row>
    <row r="616" spans="1:58" x14ac:dyDescent="0.3">
      <c r="A616" s="25">
        <v>8</v>
      </c>
      <c r="B616">
        <v>5.0199999999999996</v>
      </c>
      <c r="C616">
        <v>8.1474182684530203E-3</v>
      </c>
      <c r="D616">
        <v>1.0441637131049899E-2</v>
      </c>
      <c r="E616">
        <v>1.6471314910951954E-2</v>
      </c>
      <c r="F616">
        <v>0.22839242907775342</v>
      </c>
      <c r="G616">
        <v>9.368060355603924E-3</v>
      </c>
      <c r="H616">
        <v>4.4119593511478451E-5</v>
      </c>
      <c r="I616">
        <v>1.8574348868332428E-2</v>
      </c>
      <c r="J616">
        <v>3.9810579878524051E-2</v>
      </c>
      <c r="K616">
        <v>3.4928011529920436E-2</v>
      </c>
      <c r="L616">
        <v>3.0883715458034913E-3</v>
      </c>
      <c r="M616">
        <v>1.0779887347971234E-2</v>
      </c>
      <c r="N616">
        <v>2.4692265835257438E-2</v>
      </c>
      <c r="O616">
        <v>1.8353750900775033E-2</v>
      </c>
      <c r="P616">
        <v>1.5221259761460064E-2</v>
      </c>
      <c r="Q616">
        <v>1.4809476888686265E-2</v>
      </c>
      <c r="R616">
        <v>5.1002250099269085E-2</v>
      </c>
      <c r="S616">
        <v>4.5590246628527732E-4</v>
      </c>
      <c r="T616">
        <v>6.3238084033119112E-4</v>
      </c>
      <c r="U616">
        <v>0.1441240054708296</v>
      </c>
      <c r="V616">
        <v>1.4706531170492816E-5</v>
      </c>
      <c r="W616">
        <v>1.1882877185758195E-2</v>
      </c>
      <c r="X616">
        <v>2.6471756106887071E-4</v>
      </c>
      <c r="Y616">
        <v>0.70891362854243567</v>
      </c>
      <c r="Z616">
        <v>2.0442078326985014E-3</v>
      </c>
      <c r="AA616">
        <v>1.2647616806623822E-3</v>
      </c>
      <c r="AB616">
        <v>0.28140947394738003</v>
      </c>
      <c r="AC616">
        <v>4.1766548524199594E-3</v>
      </c>
      <c r="AD616">
        <v>3.4839772342897479E-2</v>
      </c>
      <c r="AE616">
        <v>2.7501213288821568E-5</v>
      </c>
      <c r="AF616">
        <v>2.3618689059811463E-2</v>
      </c>
      <c r="AG616">
        <v>2.91</v>
      </c>
      <c r="AH616">
        <v>17.21</v>
      </c>
      <c r="AI616">
        <v>2.5264349897789608E-3</v>
      </c>
      <c r="AJ616">
        <v>877.35</v>
      </c>
      <c r="AK616">
        <v>272.16000000000003</v>
      </c>
      <c r="AL616">
        <v>1.6809565127873287E-2</v>
      </c>
      <c r="AM616">
        <v>0.85</v>
      </c>
      <c r="AN616">
        <v>215.36</v>
      </c>
      <c r="AO616">
        <v>1255.52</v>
      </c>
      <c r="AP616">
        <v>2.96</v>
      </c>
      <c r="AQ616">
        <v>3.82</v>
      </c>
      <c r="AR616">
        <v>0.87</v>
      </c>
      <c r="AS616">
        <v>82</v>
      </c>
      <c r="AT616">
        <v>5.07</v>
      </c>
      <c r="AU616">
        <v>6.24</v>
      </c>
      <c r="AV616">
        <v>1362.32</v>
      </c>
      <c r="AW616">
        <v>285.97000000000003</v>
      </c>
      <c r="AX616">
        <v>7.14</v>
      </c>
      <c r="AY616">
        <v>68.760000000000005</v>
      </c>
      <c r="AZ616">
        <v>52.76</v>
      </c>
      <c r="BA616">
        <v>145.86000000000001</v>
      </c>
      <c r="BB616">
        <v>33.86</v>
      </c>
      <c r="BC616">
        <v>5.24</v>
      </c>
      <c r="BD616">
        <v>-5.03</v>
      </c>
      <c r="BE616">
        <v>5.88</v>
      </c>
      <c r="BF616">
        <v>55.29</v>
      </c>
    </row>
    <row r="617" spans="1:58" x14ac:dyDescent="0.3">
      <c r="A617" s="25">
        <v>9</v>
      </c>
      <c r="B617">
        <v>5.14</v>
      </c>
      <c r="C617">
        <v>1.1210041777727367E-2</v>
      </c>
      <c r="D617">
        <v>1.2797973496663452E-2</v>
      </c>
      <c r="E617">
        <v>1.3724266999376169E-2</v>
      </c>
      <c r="F617">
        <v>0.2486436416567421</v>
      </c>
      <c r="G617">
        <v>1.1588120758426435E-2</v>
      </c>
      <c r="H617">
        <v>0</v>
      </c>
      <c r="I617">
        <v>1.7542864704436757E-2</v>
      </c>
      <c r="J617">
        <v>5.6031304939601879E-2</v>
      </c>
      <c r="K617">
        <v>4.8242877937201084E-2</v>
      </c>
      <c r="L617">
        <v>4.1021569405848878E-3</v>
      </c>
      <c r="M617">
        <v>8.8848560464280992E-3</v>
      </c>
      <c r="N617">
        <v>1.6937938335318248E-2</v>
      </c>
      <c r="O617">
        <v>2.3232953363957729E-2</v>
      </c>
      <c r="P617">
        <v>1.4537136807879165E-2</v>
      </c>
      <c r="Q617">
        <v>1.2514414261139152E-2</v>
      </c>
      <c r="R617">
        <v>3.5123537306943418E-2</v>
      </c>
      <c r="S617">
        <v>4.3479082780392822E-4</v>
      </c>
      <c r="T617">
        <v>2.6843607629633832E-3</v>
      </c>
      <c r="U617">
        <v>0.16094822208359327</v>
      </c>
      <c r="V617">
        <v>1.3232764324467382E-4</v>
      </c>
      <c r="W617">
        <v>1.2136335280440084E-2</v>
      </c>
      <c r="X617">
        <v>4.1588687876897482E-4</v>
      </c>
      <c r="Y617">
        <v>0.85050757103158847</v>
      </c>
      <c r="Z617">
        <v>3.535038469536286E-3</v>
      </c>
      <c r="AA617">
        <v>2.3818975784041284E-3</v>
      </c>
      <c r="AB617">
        <v>0.29510954838465753</v>
      </c>
      <c r="AC617">
        <v>6.5218624170589237E-3</v>
      </c>
      <c r="AD617">
        <v>5.7751564301782646E-2</v>
      </c>
      <c r="AE617">
        <v>3.2703831830469382E-5</v>
      </c>
      <c r="AF617">
        <v>3.1493979092232366E-2</v>
      </c>
      <c r="AG617">
        <v>5.63</v>
      </c>
      <c r="AH617">
        <v>13.92</v>
      </c>
      <c r="AI617">
        <v>3.2735968543828806E-3</v>
      </c>
      <c r="AJ617">
        <v>104.13</v>
      </c>
      <c r="AK617">
        <v>261.39</v>
      </c>
      <c r="AL617">
        <v>1.5387814514452069E-2</v>
      </c>
      <c r="AM617">
        <v>0.68</v>
      </c>
      <c r="AN617">
        <v>218.21</v>
      </c>
      <c r="AO617">
        <v>1614.11</v>
      </c>
      <c r="AP617">
        <v>3.91</v>
      </c>
      <c r="AQ617">
        <v>6.22</v>
      </c>
      <c r="AR617">
        <v>0.76</v>
      </c>
      <c r="AS617">
        <v>93.95</v>
      </c>
      <c r="AT617">
        <v>5.16</v>
      </c>
      <c r="AU617">
        <v>10.050000000000001</v>
      </c>
      <c r="AV617">
        <v>1285.17</v>
      </c>
      <c r="AW617">
        <v>362.68</v>
      </c>
      <c r="AX617">
        <v>19.43</v>
      </c>
      <c r="AY617">
        <v>58.76</v>
      </c>
      <c r="AZ617">
        <v>50.61</v>
      </c>
      <c r="BA617">
        <v>132.74</v>
      </c>
      <c r="BB617">
        <v>25.18</v>
      </c>
      <c r="BC617">
        <v>5.76</v>
      </c>
      <c r="BD617">
        <v>-1.63</v>
      </c>
      <c r="BE617">
        <v>2.2599999999999998</v>
      </c>
      <c r="BF617">
        <v>47.42</v>
      </c>
    </row>
    <row r="618" spans="1:58" x14ac:dyDescent="0.3">
      <c r="A618" s="25">
        <v>10</v>
      </c>
      <c r="B618">
        <v>5.93</v>
      </c>
      <c r="C618">
        <v>4.0897097625329816E-3</v>
      </c>
      <c r="D618">
        <v>9.3667546174142479E-3</v>
      </c>
      <c r="E618">
        <v>6.9920844327176785E-3</v>
      </c>
      <c r="F618">
        <v>0.16693051890941074</v>
      </c>
      <c r="G618">
        <v>6.610964526531809E-3</v>
      </c>
      <c r="H618">
        <v>1.4658457930225741E-5</v>
      </c>
      <c r="I618">
        <v>1.3192612137203167E-2</v>
      </c>
      <c r="J618">
        <v>2.5901495162708885E-2</v>
      </c>
      <c r="K618">
        <v>2.464086778070947E-2</v>
      </c>
      <c r="L618">
        <v>2.8290823805335679E-3</v>
      </c>
      <c r="M618">
        <v>9.6012899442978594E-3</v>
      </c>
      <c r="N618">
        <v>1.4599824098504837E-2</v>
      </c>
      <c r="O618">
        <v>1.0964526531808854E-2</v>
      </c>
      <c r="P618">
        <v>7.7250073292289652E-3</v>
      </c>
      <c r="Q618">
        <v>1.1506889475227206E-2</v>
      </c>
      <c r="R618">
        <v>5.3327469950161244E-2</v>
      </c>
      <c r="S618">
        <v>4.3975373790677223E-4</v>
      </c>
      <c r="T618">
        <v>1.9055995309293463E-4</v>
      </c>
      <c r="U618">
        <v>0.12207563764291997</v>
      </c>
      <c r="V618">
        <v>2.9316915860451482E-5</v>
      </c>
      <c r="W618">
        <v>1.0260920551158018E-2</v>
      </c>
      <c r="X618">
        <v>1.465845793022574E-4</v>
      </c>
      <c r="Y618">
        <v>0.60703605980650832</v>
      </c>
      <c r="Z618">
        <v>2.316036352975667E-3</v>
      </c>
      <c r="AA618">
        <v>1.3339196716505423E-3</v>
      </c>
      <c r="AB618">
        <v>0.20599530929346233</v>
      </c>
      <c r="AC618">
        <v>4.6467311638815597E-3</v>
      </c>
      <c r="AD618">
        <v>7.2574025212547646E-2</v>
      </c>
      <c r="AE618">
        <v>2.6531808853708591E-5</v>
      </c>
      <c r="AF618">
        <v>4.5060099677513926E-2</v>
      </c>
      <c r="AG618">
        <v>8.16</v>
      </c>
      <c r="AH618">
        <v>17.04</v>
      </c>
      <c r="AI618">
        <v>2.5070360598065085E-3</v>
      </c>
      <c r="AJ618">
        <v>184.89</v>
      </c>
      <c r="AK618">
        <v>188.97</v>
      </c>
      <c r="AL618">
        <v>1.5933743770155381E-2</v>
      </c>
      <c r="AM618">
        <v>0.52</v>
      </c>
      <c r="AN618">
        <v>260.58</v>
      </c>
      <c r="AO618">
        <v>1430.1</v>
      </c>
      <c r="AP618">
        <v>2.87</v>
      </c>
      <c r="AQ618">
        <v>5.0599999999999996</v>
      </c>
      <c r="AR618">
        <v>0.75</v>
      </c>
      <c r="AS618">
        <v>102.31</v>
      </c>
      <c r="AT618">
        <v>7.27</v>
      </c>
      <c r="AU618">
        <v>10.94</v>
      </c>
      <c r="AV618">
        <v>999.03</v>
      </c>
      <c r="AW618">
        <v>374.69</v>
      </c>
      <c r="AX618">
        <v>42.48</v>
      </c>
      <c r="AY618">
        <v>75.010000000000005</v>
      </c>
      <c r="AZ618">
        <v>55.93</v>
      </c>
      <c r="BA618">
        <v>179.57</v>
      </c>
      <c r="BB618">
        <v>34.31</v>
      </c>
      <c r="BC618">
        <v>6.02</v>
      </c>
      <c r="BD618">
        <v>-4.3899999999999997</v>
      </c>
      <c r="BE618">
        <v>1.18</v>
      </c>
      <c r="BF618">
        <v>51.79</v>
      </c>
    </row>
    <row r="619" spans="1:58" x14ac:dyDescent="0.3">
      <c r="A619" s="25">
        <v>11</v>
      </c>
      <c r="B619">
        <v>6.55</v>
      </c>
      <c r="C619">
        <v>1.1531517689086928E-2</v>
      </c>
      <c r="D619">
        <v>1.0494372527177045E-2</v>
      </c>
      <c r="E619">
        <v>1.3536665002112704E-2</v>
      </c>
      <c r="F619">
        <v>0.25400069143010795</v>
      </c>
      <c r="G619">
        <v>1.2115392002458418E-2</v>
      </c>
      <c r="H619">
        <v>3.0730227019552109E-5</v>
      </c>
      <c r="I619">
        <v>1.7669880536242463E-2</v>
      </c>
      <c r="J619">
        <v>6.6646179848653633E-2</v>
      </c>
      <c r="K619">
        <v>5.6382284024123229E-2</v>
      </c>
      <c r="L619">
        <v>3.6338493450620364E-3</v>
      </c>
      <c r="M619">
        <v>9.3573541274536171E-3</v>
      </c>
      <c r="N619">
        <v>1.4927207774747436E-2</v>
      </c>
      <c r="O619">
        <v>2.4960626896631199E-2</v>
      </c>
      <c r="P619">
        <v>1.0425229516383052E-2</v>
      </c>
      <c r="Q619">
        <v>8.0052241385933243E-3</v>
      </c>
      <c r="R619">
        <v>2.9201398225329391E-2</v>
      </c>
      <c r="S619">
        <v>3.1498482695040911E-4</v>
      </c>
      <c r="T619">
        <v>9.6800215111589132E-4</v>
      </c>
      <c r="U619">
        <v>0.15485729650827795</v>
      </c>
      <c r="V619">
        <v>2.6120692966619292E-4</v>
      </c>
      <c r="W619">
        <v>1.090154803518611E-2</v>
      </c>
      <c r="X619">
        <v>2.2279414589175279E-4</v>
      </c>
      <c r="Y619">
        <v>0.65315561018707025</v>
      </c>
      <c r="Z619">
        <v>3.4571505396996122E-3</v>
      </c>
      <c r="AA619">
        <v>2.0435600968002152E-3</v>
      </c>
      <c r="AB619">
        <v>0.29670802443053046</v>
      </c>
      <c r="AC619">
        <v>5.1934083663043064E-3</v>
      </c>
      <c r="AD619">
        <v>7.0433680328813433E-2</v>
      </c>
      <c r="AE619">
        <v>8.6812891330234692E-6</v>
      </c>
      <c r="AF619">
        <v>4.2400030730227023E-2</v>
      </c>
      <c r="AG619">
        <v>11.32</v>
      </c>
      <c r="AH619">
        <v>12.29</v>
      </c>
      <c r="AI619">
        <v>1.4035262935504936E-3</v>
      </c>
      <c r="AJ619">
        <v>163.97</v>
      </c>
      <c r="AK619">
        <v>258.98</v>
      </c>
      <c r="AL619">
        <v>9.8183075327468988E-3</v>
      </c>
      <c r="AM619">
        <v>0.64</v>
      </c>
      <c r="AN619">
        <v>286.5</v>
      </c>
      <c r="AO619">
        <v>1537.38</v>
      </c>
      <c r="AP619">
        <v>4.37</v>
      </c>
      <c r="AQ619">
        <v>4.3600000000000003</v>
      </c>
      <c r="AR619">
        <v>0.75</v>
      </c>
      <c r="AS619">
        <v>150.25</v>
      </c>
      <c r="AT619">
        <v>4.93</v>
      </c>
      <c r="AU619">
        <v>11.72</v>
      </c>
      <c r="AV619">
        <v>1155.27</v>
      </c>
      <c r="AW619">
        <v>446.57</v>
      </c>
      <c r="AX619">
        <v>40.89</v>
      </c>
      <c r="AY619">
        <v>68.62</v>
      </c>
      <c r="AZ619">
        <v>51.02</v>
      </c>
      <c r="BA619">
        <v>175.41</v>
      </c>
      <c r="BB619">
        <v>9.6199999999999992</v>
      </c>
      <c r="BC619">
        <v>6.94</v>
      </c>
      <c r="BD619">
        <v>-2.79</v>
      </c>
      <c r="BE619">
        <v>13.62</v>
      </c>
      <c r="BF619">
        <v>44.68</v>
      </c>
    </row>
    <row r="620" spans="1:58" x14ac:dyDescent="0.3">
      <c r="A620" s="25">
        <v>12</v>
      </c>
      <c r="B620">
        <v>7.24</v>
      </c>
      <c r="C620">
        <v>1.6429254906208814E-2</v>
      </c>
      <c r="D620">
        <v>8.1063026954810522E-3</v>
      </c>
      <c r="E620">
        <v>1.8938778457816535E-2</v>
      </c>
      <c r="F620">
        <v>0.30144974633952593</v>
      </c>
      <c r="G620">
        <v>1.4136380869847804E-2</v>
      </c>
      <c r="H620">
        <v>0</v>
      </c>
      <c r="I620">
        <v>1.6194551264691544E-2</v>
      </c>
      <c r="J620">
        <v>8.7147267507988957E-2</v>
      </c>
      <c r="K620">
        <v>8.1315784722598344E-2</v>
      </c>
      <c r="L620">
        <v>3.448338117676795E-3</v>
      </c>
      <c r="M620">
        <v>7.2216505082236546E-3</v>
      </c>
      <c r="N620">
        <v>9.8394988174547292E-3</v>
      </c>
      <c r="O620">
        <v>2.5023019010994962E-2</v>
      </c>
      <c r="P620">
        <v>1.2890646157179223E-2</v>
      </c>
      <c r="Q620">
        <v>5.5065085125205367E-3</v>
      </c>
      <c r="R620">
        <v>2.1033057105201394E-2</v>
      </c>
      <c r="S620">
        <v>3.0692014659950529E-4</v>
      </c>
      <c r="T620">
        <v>1.2096264601274621E-3</v>
      </c>
      <c r="U620">
        <v>0.16012204589358897</v>
      </c>
      <c r="V620">
        <v>5.4162378811677407E-5</v>
      </c>
      <c r="W620">
        <v>8.7923594937622997E-3</v>
      </c>
      <c r="X620">
        <v>9.0270631352795688E-5</v>
      </c>
      <c r="Y620">
        <v>0.65039989889689287</v>
      </c>
      <c r="Z620">
        <v>2.6178483092310747E-3</v>
      </c>
      <c r="AA620">
        <v>1.3179512177508169E-3</v>
      </c>
      <c r="AB620">
        <v>0.33535539547563598</v>
      </c>
      <c r="AC620">
        <v>4.4954774413692253E-3</v>
      </c>
      <c r="AD620">
        <v>0.10733178067847407</v>
      </c>
      <c r="AE620">
        <v>1.5526548592680858E-5</v>
      </c>
      <c r="AF620">
        <v>5.8531477369152721E-2</v>
      </c>
      <c r="AG620">
        <v>7.87</v>
      </c>
      <c r="AH620">
        <v>8.16</v>
      </c>
      <c r="AI620">
        <v>3.1787900124573471E-3</v>
      </c>
      <c r="AJ620">
        <v>307.33</v>
      </c>
      <c r="AK620">
        <v>333.78</v>
      </c>
      <c r="AL620">
        <v>7.3480293921175683E-3</v>
      </c>
      <c r="AM620">
        <v>0.48</v>
      </c>
      <c r="AN620">
        <v>247.71</v>
      </c>
      <c r="AO620">
        <v>1426.92</v>
      </c>
      <c r="AP620">
        <v>2.4</v>
      </c>
      <c r="AQ620">
        <v>4.72</v>
      </c>
      <c r="AR620">
        <v>0.73</v>
      </c>
      <c r="AS620">
        <v>192.63</v>
      </c>
      <c r="AT620">
        <v>2.46</v>
      </c>
      <c r="AU620">
        <v>0.94</v>
      </c>
      <c r="AV620">
        <v>1791.8</v>
      </c>
      <c r="AW620">
        <v>464.76</v>
      </c>
      <c r="AX620">
        <v>0</v>
      </c>
      <c r="AY620">
        <v>77.75</v>
      </c>
      <c r="AZ620">
        <v>59.21</v>
      </c>
      <c r="BA620">
        <v>154.47999999999999</v>
      </c>
      <c r="BB620">
        <v>6.88</v>
      </c>
      <c r="BC620">
        <v>7.66</v>
      </c>
      <c r="BD620">
        <v>-4.3899999999999997</v>
      </c>
      <c r="BE620">
        <v>-0.32</v>
      </c>
      <c r="BF620">
        <v>51.84</v>
      </c>
    </row>
    <row r="621" spans="1:58" x14ac:dyDescent="0.3">
      <c r="A621" s="25">
        <v>13</v>
      </c>
      <c r="B621">
        <v>6.01</v>
      </c>
      <c r="C621">
        <v>9.2469593720348481E-3</v>
      </c>
      <c r="D621">
        <v>1.2714569136547917E-2</v>
      </c>
      <c r="E621">
        <v>1.2645561977055119E-2</v>
      </c>
      <c r="F621">
        <v>0.24793409816268439</v>
      </c>
      <c r="G621">
        <v>1.0670232036573794E-2</v>
      </c>
      <c r="H621">
        <v>3.4503579746398686E-5</v>
      </c>
      <c r="I621">
        <v>1.8951091175709481E-2</v>
      </c>
      <c r="J621">
        <v>5.7534719227119814E-2</v>
      </c>
      <c r="K621">
        <v>5.0159579056327092E-2</v>
      </c>
      <c r="L621">
        <v>5.8138531872681792E-3</v>
      </c>
      <c r="M621">
        <v>9.1434486327956529E-3</v>
      </c>
      <c r="N621">
        <v>1.8813076856723884E-2</v>
      </c>
      <c r="O621">
        <v>2.3867851289571293E-2</v>
      </c>
      <c r="P621">
        <v>1.1869231432761149E-2</v>
      </c>
      <c r="Q621">
        <v>1.0204433709997412E-2</v>
      </c>
      <c r="R621">
        <v>3.4356939532476496E-2</v>
      </c>
      <c r="S621">
        <v>1.6389200379539378E-4</v>
      </c>
      <c r="T621">
        <v>8.2808591391356852E-4</v>
      </c>
      <c r="U621">
        <v>0.1523936858449064</v>
      </c>
      <c r="V621">
        <v>9.4884844302596392E-5</v>
      </c>
      <c r="W621">
        <v>1.0230311394807212E-2</v>
      </c>
      <c r="X621">
        <v>4.2266885189338392E-4</v>
      </c>
      <c r="Y621">
        <v>0.72993185543000083</v>
      </c>
      <c r="Z621">
        <v>3.8730268265332528E-3</v>
      </c>
      <c r="AA621">
        <v>2.2772362632623136E-3</v>
      </c>
      <c r="AB621">
        <v>0.29322867247476925</v>
      </c>
      <c r="AC621">
        <v>5.6758388682825846E-3</v>
      </c>
      <c r="AD621">
        <v>5.4662296213232126E-2</v>
      </c>
      <c r="AE621">
        <v>1.5699128784611403E-5</v>
      </c>
      <c r="AF621">
        <v>3.2942292762874151E-2</v>
      </c>
      <c r="AG621">
        <v>5.87</v>
      </c>
      <c r="AH621">
        <v>13.36</v>
      </c>
      <c r="AI621">
        <v>1.4591563874752004E-3</v>
      </c>
      <c r="AJ621">
        <v>185.3</v>
      </c>
      <c r="AK621">
        <v>281.94</v>
      </c>
      <c r="AL621">
        <v>1.600103510739239E-2</v>
      </c>
      <c r="AM621">
        <v>0.73</v>
      </c>
      <c r="AN621">
        <v>301.76</v>
      </c>
      <c r="AO621">
        <v>1452.69</v>
      </c>
      <c r="AP621">
        <v>2.78</v>
      </c>
      <c r="AQ621">
        <v>4.08</v>
      </c>
      <c r="AR621">
        <v>0.8</v>
      </c>
      <c r="AS621">
        <v>100.36</v>
      </c>
      <c r="AT621">
        <v>4.74</v>
      </c>
      <c r="AU621">
        <v>26.02</v>
      </c>
      <c r="AV621">
        <v>1220.0899999999999</v>
      </c>
      <c r="AW621">
        <v>583.91</v>
      </c>
      <c r="AX621">
        <v>34.17</v>
      </c>
      <c r="AY621">
        <v>53.8</v>
      </c>
      <c r="AZ621">
        <v>53.69</v>
      </c>
      <c r="BA621">
        <v>142.49</v>
      </c>
      <c r="BB621">
        <v>18.440000000000001</v>
      </c>
      <c r="BC621">
        <v>6.3</v>
      </c>
      <c r="BD621">
        <v>-0.43</v>
      </c>
      <c r="BE621">
        <v>6.8</v>
      </c>
      <c r="BF621">
        <v>51.64</v>
      </c>
    </row>
    <row r="622" spans="1:58" x14ac:dyDescent="0.3">
      <c r="A622" s="25">
        <v>14</v>
      </c>
      <c r="B622">
        <v>5.87</v>
      </c>
      <c r="C622">
        <v>8.614916837094819E-3</v>
      </c>
      <c r="D622">
        <v>1.1456391508153403E-2</v>
      </c>
      <c r="E622">
        <v>1.2415615441695473E-2</v>
      </c>
      <c r="F622">
        <v>0.22142689084755579</v>
      </c>
      <c r="G622">
        <v>1.1519736484896747E-2</v>
      </c>
      <c r="H622">
        <v>5.4295694351437933E-5</v>
      </c>
      <c r="I622">
        <v>1.626156045825566E-2</v>
      </c>
      <c r="J622">
        <v>4.8712287115631733E-2</v>
      </c>
      <c r="K622">
        <v>4.4377680849908605E-2</v>
      </c>
      <c r="L622">
        <v>4.3889019600745665E-3</v>
      </c>
      <c r="M622">
        <v>8.1081570231480646E-3</v>
      </c>
      <c r="N622">
        <v>1.7854234159231173E-2</v>
      </c>
      <c r="O622">
        <v>1.9655041355220532E-2</v>
      </c>
      <c r="P622">
        <v>9.4203029699744811E-3</v>
      </c>
      <c r="Q622">
        <v>1.0379526903516552E-2</v>
      </c>
      <c r="R622">
        <v>3.2740303693917075E-2</v>
      </c>
      <c r="S622">
        <v>2.5337990697337702E-4</v>
      </c>
      <c r="T622">
        <v>2.0813349501384539E-4</v>
      </c>
      <c r="U622">
        <v>0.14452608908113587</v>
      </c>
      <c r="V622">
        <v>8.1443541527156897E-5</v>
      </c>
      <c r="W622">
        <v>8.651113966662443E-3</v>
      </c>
      <c r="X622">
        <v>5.4295694351437933E-5</v>
      </c>
      <c r="Y622">
        <v>0.6802888530939496</v>
      </c>
      <c r="Z622">
        <v>2.2351727508008617E-3</v>
      </c>
      <c r="AA622">
        <v>8.7778039201491325E-4</v>
      </c>
      <c r="AB622">
        <v>0.26203102094003944</v>
      </c>
      <c r="AC622">
        <v>3.9816842524387818E-3</v>
      </c>
      <c r="AD622">
        <v>7.8131504171719185E-2</v>
      </c>
      <c r="AE622">
        <v>1.3935894883535736E-5</v>
      </c>
      <c r="AF622">
        <v>3.5174560657339871E-2</v>
      </c>
      <c r="AG622">
        <v>7.88</v>
      </c>
      <c r="AH622">
        <v>13.39</v>
      </c>
      <c r="AI622">
        <v>1.7595424682822652E-3</v>
      </c>
      <c r="AJ622">
        <v>140.06</v>
      </c>
      <c r="AK622">
        <v>243.82</v>
      </c>
      <c r="AL622">
        <v>1.3528677175899952E-2</v>
      </c>
      <c r="AM622">
        <v>0.63</v>
      </c>
      <c r="AN622">
        <v>287.8</v>
      </c>
      <c r="AO622">
        <v>1522.55</v>
      </c>
      <c r="AP622">
        <v>3.32</v>
      </c>
      <c r="AQ622">
        <v>4.3</v>
      </c>
      <c r="AR622">
        <v>0.83</v>
      </c>
      <c r="AS622">
        <v>102.92</v>
      </c>
      <c r="AT622">
        <v>4.88</v>
      </c>
      <c r="AU622">
        <v>5.63</v>
      </c>
      <c r="AV622">
        <v>1214.5999999999999</v>
      </c>
      <c r="AW622">
        <v>432.82</v>
      </c>
      <c r="AX622">
        <v>24.38</v>
      </c>
      <c r="AY622">
        <v>79.319999999999993</v>
      </c>
      <c r="AZ622">
        <v>55.12</v>
      </c>
      <c r="BA622">
        <v>157.97</v>
      </c>
      <c r="BB622">
        <v>18.260000000000002</v>
      </c>
      <c r="BC622">
        <v>6.22</v>
      </c>
      <c r="BD622">
        <v>-1.96</v>
      </c>
      <c r="BE622">
        <v>8.3699999999999992</v>
      </c>
      <c r="BF622">
        <v>48.36</v>
      </c>
    </row>
    <row r="623" spans="1:58" x14ac:dyDescent="0.3">
      <c r="A623" s="25">
        <v>15</v>
      </c>
      <c r="B623">
        <v>5.8</v>
      </c>
      <c r="C623">
        <v>3.9919082939986516E-3</v>
      </c>
      <c r="D623">
        <v>1.2137559002022926E-2</v>
      </c>
      <c r="E623">
        <v>7.3364801078894129E-3</v>
      </c>
      <c r="F623">
        <v>0.15780175320296697</v>
      </c>
      <c r="G623">
        <v>6.3789615643964938E-3</v>
      </c>
      <c r="H623">
        <v>4.0458530006743088E-5</v>
      </c>
      <c r="I623">
        <v>1.6520566419420093E-2</v>
      </c>
      <c r="J623">
        <v>2.7673634524612273E-2</v>
      </c>
      <c r="K623">
        <v>2.430209035738368E-2</v>
      </c>
      <c r="L623">
        <v>3.2906271072151044E-3</v>
      </c>
      <c r="M623">
        <v>9.3324342548887392E-3</v>
      </c>
      <c r="N623">
        <v>2.6338503034389751E-2</v>
      </c>
      <c r="O623">
        <v>1.2609575185434929E-2</v>
      </c>
      <c r="P623">
        <v>6.7565745111260959E-3</v>
      </c>
      <c r="Q623">
        <v>1.2299393122049898E-2</v>
      </c>
      <c r="R623">
        <v>3.4214430209035737E-2</v>
      </c>
      <c r="S623">
        <v>2.9669588671611598E-4</v>
      </c>
      <c r="T623">
        <v>1.3486176668914363E-4</v>
      </c>
      <c r="U623">
        <v>0.12043155765340526</v>
      </c>
      <c r="V623">
        <v>5.3944706675657448E-5</v>
      </c>
      <c r="W623">
        <v>9.8179366149696561E-3</v>
      </c>
      <c r="X623">
        <v>2.6972353337828724E-5</v>
      </c>
      <c r="Y623">
        <v>0.52040458530006739</v>
      </c>
      <c r="Z623">
        <v>1.6722859069453809E-3</v>
      </c>
      <c r="AA623">
        <v>7.5522589345920429E-4</v>
      </c>
      <c r="AB623">
        <v>0.20801078894133512</v>
      </c>
      <c r="AC623">
        <v>3.4524612272420767E-3</v>
      </c>
      <c r="AD623">
        <v>5.2798381658799728E-2</v>
      </c>
      <c r="AE623">
        <v>2.0498988536749832E-5</v>
      </c>
      <c r="AF623">
        <v>3.0519217801753203E-2</v>
      </c>
      <c r="AG623">
        <v>5.85</v>
      </c>
      <c r="AH623">
        <v>22.08</v>
      </c>
      <c r="AI623">
        <v>2.5501011463250167E-3</v>
      </c>
      <c r="AJ623">
        <v>178.42</v>
      </c>
      <c r="AK623">
        <v>205.01</v>
      </c>
      <c r="AL623">
        <v>1.3418745785569791E-2</v>
      </c>
      <c r="AM623">
        <v>0.74</v>
      </c>
      <c r="AN623">
        <v>279.64</v>
      </c>
      <c r="AO623">
        <v>1567.42</v>
      </c>
      <c r="AP623">
        <v>3.38</v>
      </c>
      <c r="AQ623">
        <v>5.8</v>
      </c>
      <c r="AR623">
        <v>0.83</v>
      </c>
      <c r="AS623">
        <v>136.55000000000001</v>
      </c>
      <c r="AT623">
        <v>7.44</v>
      </c>
      <c r="AU623">
        <v>0.96</v>
      </c>
      <c r="AV623">
        <v>1143.1199999999999</v>
      </c>
      <c r="AW623">
        <v>367.08</v>
      </c>
      <c r="AX623">
        <v>45.53</v>
      </c>
      <c r="AY623">
        <v>79.78</v>
      </c>
      <c r="AZ623">
        <v>54.77</v>
      </c>
      <c r="BA623">
        <v>194.97</v>
      </c>
      <c r="BB623">
        <v>19.7</v>
      </c>
      <c r="BC623">
        <v>6.11</v>
      </c>
      <c r="BD623">
        <v>-5.97</v>
      </c>
      <c r="BE623">
        <v>-1.94</v>
      </c>
      <c r="BF623">
        <v>45.83</v>
      </c>
    </row>
    <row r="624" spans="1:58" x14ac:dyDescent="0.3">
      <c r="A624" s="25">
        <v>16</v>
      </c>
      <c r="B624">
        <v>7.47</v>
      </c>
      <c r="C624">
        <v>6.7481077471059662E-3</v>
      </c>
      <c r="D624">
        <v>1.1687444345503117E-2</v>
      </c>
      <c r="E624">
        <v>8.125556544968833E-3</v>
      </c>
      <c r="F624">
        <v>0.18557991985752448</v>
      </c>
      <c r="G624">
        <v>9.3499554764024939E-3</v>
      </c>
      <c r="H624">
        <v>2.7827248441674087E-5</v>
      </c>
      <c r="I624">
        <v>1.4080587711487088E-2</v>
      </c>
      <c r="J624">
        <v>3.7594612644701694E-2</v>
      </c>
      <c r="K624">
        <v>4.3382680320569904E-2</v>
      </c>
      <c r="L624">
        <v>2.9775155832591272E-3</v>
      </c>
      <c r="M624">
        <v>1.1033504007123775E-2</v>
      </c>
      <c r="N624">
        <v>1.9757346393588601E-2</v>
      </c>
      <c r="O624">
        <v>1.4428428317008014E-2</v>
      </c>
      <c r="P624">
        <v>7.7916295636687441E-3</v>
      </c>
      <c r="Q624">
        <v>9.4195235975066786E-3</v>
      </c>
      <c r="R624">
        <v>3.1583926981300088E-2</v>
      </c>
      <c r="S624">
        <v>3.6175422974176315E-4</v>
      </c>
      <c r="T624">
        <v>2.2261798753339269E-4</v>
      </c>
      <c r="U624">
        <v>0.13437778272484416</v>
      </c>
      <c r="V624">
        <v>5.5654496883348173E-5</v>
      </c>
      <c r="W624">
        <v>1.167353072128228E-2</v>
      </c>
      <c r="X624">
        <v>1.3913624220837043E-5</v>
      </c>
      <c r="Y624">
        <v>0.46382457702582369</v>
      </c>
      <c r="Z624">
        <v>1.5026714158504007E-3</v>
      </c>
      <c r="AA624">
        <v>3.7566785396260017E-4</v>
      </c>
      <c r="AB624">
        <v>0.23426369100623332</v>
      </c>
      <c r="AC624">
        <v>3.116651825467498E-3</v>
      </c>
      <c r="AD624">
        <v>9.362477738201247E-2</v>
      </c>
      <c r="AE624">
        <v>1.3774487978628673E-5</v>
      </c>
      <c r="AF624">
        <v>4.5149710596616204E-2</v>
      </c>
      <c r="AG624">
        <v>14.71</v>
      </c>
      <c r="AH624">
        <v>18.38</v>
      </c>
      <c r="AI624">
        <v>2.0482246215494213E-3</v>
      </c>
      <c r="AJ624">
        <v>173.95</v>
      </c>
      <c r="AK624">
        <v>232.52</v>
      </c>
      <c r="AL624">
        <v>8.3760017809439008E-3</v>
      </c>
      <c r="AM624">
        <v>0.6</v>
      </c>
      <c r="AN624">
        <v>320.43</v>
      </c>
      <c r="AO624">
        <v>1683.98</v>
      </c>
      <c r="AP624">
        <v>2.44</v>
      </c>
      <c r="AQ624">
        <v>6.87</v>
      </c>
      <c r="AR624">
        <v>0.72</v>
      </c>
      <c r="AS624">
        <v>108</v>
      </c>
      <c r="AT624">
        <v>4.1500000000000004</v>
      </c>
      <c r="AU624">
        <v>2.46</v>
      </c>
      <c r="AV624">
        <v>1538.2</v>
      </c>
      <c r="AW624">
        <v>482.39</v>
      </c>
      <c r="AX624">
        <v>0</v>
      </c>
      <c r="AY624">
        <v>85.11</v>
      </c>
      <c r="AZ624">
        <v>58.8</v>
      </c>
      <c r="BA624">
        <v>217.22</v>
      </c>
      <c r="BB624">
        <v>15.12</v>
      </c>
      <c r="BC624">
        <v>7.64</v>
      </c>
      <c r="BD624">
        <v>-3.97</v>
      </c>
      <c r="BE624">
        <v>0.11</v>
      </c>
      <c r="BF624">
        <v>49.17</v>
      </c>
    </row>
    <row r="625" spans="1:58" x14ac:dyDescent="0.3">
      <c r="A625" s="25">
        <v>17</v>
      </c>
      <c r="B625">
        <v>6.76</v>
      </c>
      <c r="C625">
        <v>4.1315562195093488E-3</v>
      </c>
      <c r="D625">
        <v>1.1939497210615999E-2</v>
      </c>
      <c r="E625">
        <v>7.166032538922994E-3</v>
      </c>
      <c r="F625">
        <v>0.13613127611400294</v>
      </c>
      <c r="G625">
        <v>7.8896384304754791E-3</v>
      </c>
      <c r="H625">
        <v>2.3342125533951121E-5</v>
      </c>
      <c r="I625">
        <v>1.1087509628626783E-2</v>
      </c>
      <c r="J625">
        <v>2.6119838472491306E-2</v>
      </c>
      <c r="K625">
        <v>2.5851404028850868E-2</v>
      </c>
      <c r="L625">
        <v>2.7543708130062326E-3</v>
      </c>
      <c r="M625">
        <v>8.0880464975140644E-3</v>
      </c>
      <c r="N625">
        <v>1.8580331925025093E-2</v>
      </c>
      <c r="O625">
        <v>1.0667351369015662E-2</v>
      </c>
      <c r="P625">
        <v>4.8785042365957843E-3</v>
      </c>
      <c r="Q625">
        <v>9.5586004061529849E-3</v>
      </c>
      <c r="R625">
        <v>2.2536822203029806E-2</v>
      </c>
      <c r="S625">
        <v>2.3342125533951121E-4</v>
      </c>
      <c r="T625">
        <v>1.5172381597068228E-4</v>
      </c>
      <c r="U625">
        <v>0.11123689923204406</v>
      </c>
      <c r="V625">
        <v>1.1671062766975561E-5</v>
      </c>
      <c r="W625">
        <v>8.4848626315912334E-3</v>
      </c>
      <c r="X625">
        <v>0</v>
      </c>
      <c r="Y625">
        <v>0.40355033729371398</v>
      </c>
      <c r="Z625">
        <v>8.7532970752316711E-4</v>
      </c>
      <c r="AA625">
        <v>2.3342125533951121E-4</v>
      </c>
      <c r="AB625">
        <v>0.17778529912933871</v>
      </c>
      <c r="AC625">
        <v>2.0774491725216496E-3</v>
      </c>
      <c r="AD625">
        <v>7.1391890945589509E-2</v>
      </c>
      <c r="AE625">
        <v>1.4121985948040429E-5</v>
      </c>
      <c r="AF625">
        <v>3.9798324035386662E-2</v>
      </c>
      <c r="AG625">
        <v>9.56</v>
      </c>
      <c r="AH625">
        <v>19.989999999999998</v>
      </c>
      <c r="AI625">
        <v>1.8205690810205177E-3</v>
      </c>
      <c r="AJ625">
        <v>137.41</v>
      </c>
      <c r="AK625">
        <v>180.43</v>
      </c>
      <c r="AL625">
        <v>1.0375574799841273E-2</v>
      </c>
      <c r="AM625">
        <v>0.67</v>
      </c>
      <c r="AN625">
        <v>305.85000000000002</v>
      </c>
      <c r="AO625">
        <v>1918.82</v>
      </c>
      <c r="AP625">
        <v>2.39</v>
      </c>
      <c r="AQ625">
        <v>5.24</v>
      </c>
      <c r="AR625">
        <v>0.8</v>
      </c>
      <c r="AS625">
        <v>156.25</v>
      </c>
      <c r="AT625">
        <v>7.2</v>
      </c>
      <c r="AU625">
        <v>5.99</v>
      </c>
      <c r="AV625">
        <v>1371.07</v>
      </c>
      <c r="AW625">
        <v>437.26</v>
      </c>
      <c r="AX625">
        <v>20.68</v>
      </c>
      <c r="AY625">
        <v>89.96</v>
      </c>
      <c r="AZ625">
        <v>56.92</v>
      </c>
      <c r="BA625">
        <v>244.17</v>
      </c>
      <c r="BB625">
        <v>22.83</v>
      </c>
      <c r="BC625">
        <v>7.26</v>
      </c>
      <c r="BD625">
        <v>-5.07</v>
      </c>
      <c r="BE625">
        <v>-3.12</v>
      </c>
      <c r="BF625">
        <v>46.46</v>
      </c>
    </row>
    <row r="626" spans="1:58" x14ac:dyDescent="0.3">
      <c r="A626" s="25">
        <v>18</v>
      </c>
      <c r="B626">
        <v>6.53</v>
      </c>
      <c r="C626">
        <v>4.5208415876789292E-3</v>
      </c>
      <c r="D626">
        <v>1.1378297928540225E-2</v>
      </c>
      <c r="E626">
        <v>6.0548799691160487E-3</v>
      </c>
      <c r="F626">
        <v>0.1384495037233448</v>
      </c>
      <c r="G626">
        <v>7.0504810378633183E-3</v>
      </c>
      <c r="H626">
        <v>4.0636778316215089E-5</v>
      </c>
      <c r="I626">
        <v>1.1408775512277387E-2</v>
      </c>
      <c r="J626">
        <v>2.5306553696422946E-2</v>
      </c>
      <c r="K626">
        <v>2.7338392612233701E-2</v>
      </c>
      <c r="L626">
        <v>2.732823341765465E-3</v>
      </c>
      <c r="M626">
        <v>7.477167210183577E-3</v>
      </c>
      <c r="N626">
        <v>1.677283025001778E-2</v>
      </c>
      <c r="O626">
        <v>9.0620015645159653E-3</v>
      </c>
      <c r="P626">
        <v>5.5570794347424134E-3</v>
      </c>
      <c r="Q626">
        <v>1.1439253096014549E-2</v>
      </c>
      <c r="R626">
        <v>2.4432862962624324E-2</v>
      </c>
      <c r="S626">
        <v>2.946166427925594E-4</v>
      </c>
      <c r="T626">
        <v>1.0159194579053772E-4</v>
      </c>
      <c r="U626">
        <v>0.1059705586541099</v>
      </c>
      <c r="V626">
        <v>1.0159194579053772E-5</v>
      </c>
      <c r="W626">
        <v>7.8835349933457279E-3</v>
      </c>
      <c r="X626">
        <v>4.0636778316215089E-5</v>
      </c>
      <c r="Y626">
        <v>0.46494569910497496</v>
      </c>
      <c r="Z626">
        <v>1.2292625440655065E-3</v>
      </c>
      <c r="AA626">
        <v>4.1652697774120469E-4</v>
      </c>
      <c r="AB626">
        <v>0.17573374782847215</v>
      </c>
      <c r="AC626">
        <v>2.4686842827100668E-3</v>
      </c>
      <c r="AD626">
        <v>8.0410025093210616E-2</v>
      </c>
      <c r="AE626">
        <v>1.3308544898560443E-5</v>
      </c>
      <c r="AF626">
        <v>3.4734286265784849E-2</v>
      </c>
      <c r="AG626">
        <v>9.0299999999999994</v>
      </c>
      <c r="AH626">
        <v>18.510000000000002</v>
      </c>
      <c r="AI626">
        <v>1.5719321772169901E-3</v>
      </c>
      <c r="AJ626">
        <v>167.88</v>
      </c>
      <c r="AK626">
        <v>174.29</v>
      </c>
      <c r="AL626">
        <v>1.1317342761065902E-2</v>
      </c>
      <c r="AM626">
        <v>0.73</v>
      </c>
      <c r="AN626">
        <v>316.60000000000002</v>
      </c>
      <c r="AO626">
        <v>1600.76</v>
      </c>
      <c r="AP626">
        <v>3.58</v>
      </c>
      <c r="AQ626">
        <v>6.06</v>
      </c>
      <c r="AR626">
        <v>0.87</v>
      </c>
      <c r="AS626">
        <v>144.80000000000001</v>
      </c>
      <c r="AT626">
        <v>8.08</v>
      </c>
      <c r="AU626">
        <v>2.0299999999999998</v>
      </c>
      <c r="AV626">
        <v>1347.14</v>
      </c>
      <c r="AW626">
        <v>422.09</v>
      </c>
      <c r="AX626">
        <v>19.600000000000001</v>
      </c>
      <c r="AY626">
        <v>84.25</v>
      </c>
      <c r="AZ626">
        <v>54.94</v>
      </c>
      <c r="BA626">
        <v>216.86</v>
      </c>
      <c r="BB626">
        <v>20.38</v>
      </c>
      <c r="BC626">
        <v>7.24</v>
      </c>
      <c r="BD626">
        <v>-3.88</v>
      </c>
      <c r="BE626">
        <v>-0.21</v>
      </c>
      <c r="BF626">
        <v>40.840000000000003</v>
      </c>
    </row>
    <row r="627" spans="1:58" x14ac:dyDescent="0.3">
      <c r="A627" s="25">
        <v>19</v>
      </c>
      <c r="B627">
        <v>5.95</v>
      </c>
      <c r="C627">
        <v>4.7446121279585392E-3</v>
      </c>
      <c r="D627">
        <v>1.0839613861566818E-2</v>
      </c>
      <c r="E627">
        <v>9.3614846986258878E-3</v>
      </c>
      <c r="F627">
        <v>0.15633496961623386</v>
      </c>
      <c r="G627">
        <v>8.8870234858300333E-3</v>
      </c>
      <c r="H627">
        <v>3.6497016368911841E-5</v>
      </c>
      <c r="I627">
        <v>1.38688662201865E-2</v>
      </c>
      <c r="J627">
        <v>2.7737732440373E-2</v>
      </c>
      <c r="K627">
        <v>2.625960327743207E-2</v>
      </c>
      <c r="L627">
        <v>3.0657493749885949E-3</v>
      </c>
      <c r="M627">
        <v>6.879687585539882E-3</v>
      </c>
      <c r="N627">
        <v>1.6825124546068358E-2</v>
      </c>
      <c r="O627">
        <v>1.2755707220934689E-2</v>
      </c>
      <c r="P627">
        <v>6.3687293563751161E-3</v>
      </c>
      <c r="Q627">
        <v>1.198926987718754E-2</v>
      </c>
      <c r="R627">
        <v>2.8358181718644501E-2</v>
      </c>
      <c r="S627">
        <v>3.4672165550466252E-4</v>
      </c>
      <c r="T627">
        <v>7.1169181919378093E-4</v>
      </c>
      <c r="U627">
        <v>0.11651672475775106</v>
      </c>
      <c r="V627">
        <v>0</v>
      </c>
      <c r="W627">
        <v>7.938101060238326E-3</v>
      </c>
      <c r="X627">
        <v>0</v>
      </c>
      <c r="Y627">
        <v>0.5329476815270352</v>
      </c>
      <c r="Z627">
        <v>1.0766619828828992E-3</v>
      </c>
      <c r="AA627">
        <v>4.9270972098030988E-4</v>
      </c>
      <c r="AB627">
        <v>0.19274074344422343</v>
      </c>
      <c r="AC627">
        <v>2.5365426376393729E-3</v>
      </c>
      <c r="AD627">
        <v>7.9125531487800868E-2</v>
      </c>
      <c r="AE627">
        <v>2.4453000967170935E-5</v>
      </c>
      <c r="AF627">
        <v>3.4562674501359511E-2</v>
      </c>
      <c r="AG627">
        <v>3.81</v>
      </c>
      <c r="AH627">
        <v>16.97</v>
      </c>
      <c r="AI627">
        <v>3.46101206226391E-3</v>
      </c>
      <c r="AJ627">
        <v>163.74</v>
      </c>
      <c r="AK627">
        <v>182.43</v>
      </c>
      <c r="AL627">
        <v>1.1733790762605157E-2</v>
      </c>
      <c r="AM627">
        <v>0.67</v>
      </c>
      <c r="AN627">
        <v>240.89</v>
      </c>
      <c r="AO627">
        <v>1754.39</v>
      </c>
      <c r="AP627">
        <v>1.44</v>
      </c>
      <c r="AQ627">
        <v>6.26</v>
      </c>
      <c r="AR627">
        <v>0.87</v>
      </c>
      <c r="AS627">
        <v>99.46</v>
      </c>
      <c r="AT627">
        <v>6.84</v>
      </c>
      <c r="AU627">
        <v>6.64</v>
      </c>
      <c r="AV627">
        <v>1111.05</v>
      </c>
      <c r="AW627">
        <v>345.09</v>
      </c>
      <c r="AX627">
        <v>36.86</v>
      </c>
      <c r="AY627">
        <v>86.09</v>
      </c>
      <c r="AZ627">
        <v>56.61</v>
      </c>
      <c r="BA627">
        <v>198.24</v>
      </c>
      <c r="BB627">
        <v>21.77</v>
      </c>
      <c r="BC627">
        <v>6.54</v>
      </c>
      <c r="BD627">
        <v>-5.43</v>
      </c>
      <c r="BE627">
        <v>-0.68</v>
      </c>
      <c r="BF627">
        <v>39.5</v>
      </c>
    </row>
    <row r="628" spans="1:58" x14ac:dyDescent="0.3">
      <c r="A628" s="25">
        <v>20</v>
      </c>
      <c r="B628">
        <v>5.83</v>
      </c>
      <c r="C628">
        <v>3.3940959287405421E-3</v>
      </c>
      <c r="D628">
        <v>1.0629315054885015E-2</v>
      </c>
      <c r="E628">
        <v>6.97031407804765E-3</v>
      </c>
      <c r="F628">
        <v>0.12917432407821322</v>
      </c>
      <c r="G628">
        <v>5.761684796105896E-3</v>
      </c>
      <c r="H628">
        <v>6.6226262024205704E-5</v>
      </c>
      <c r="I628">
        <v>1.0977002930512094E-2</v>
      </c>
      <c r="J628">
        <v>2.1854666467987879E-2</v>
      </c>
      <c r="K628">
        <v>2.3990463418268514E-2</v>
      </c>
      <c r="L628">
        <v>3.1457474461497707E-3</v>
      </c>
      <c r="M628">
        <v>7.0862100365900096E-3</v>
      </c>
      <c r="N628">
        <v>1.5662510968724647E-2</v>
      </c>
      <c r="O628">
        <v>9.139224159340386E-3</v>
      </c>
      <c r="P628">
        <v>4.9172999552972736E-3</v>
      </c>
      <c r="Q628">
        <v>1.2086292819417539E-2</v>
      </c>
      <c r="R628">
        <v>2.3593105846123279E-2</v>
      </c>
      <c r="S628">
        <v>1.6556565506051425E-4</v>
      </c>
      <c r="T628">
        <v>9.9339393036308542E-5</v>
      </c>
      <c r="U628">
        <v>0.10223679199986754</v>
      </c>
      <c r="V628">
        <v>3.3113131012102852E-5</v>
      </c>
      <c r="W628">
        <v>7.3842282156989358E-3</v>
      </c>
      <c r="X628">
        <v>0</v>
      </c>
      <c r="Y628">
        <v>0.53959502640772194</v>
      </c>
      <c r="Z628">
        <v>8.7749797182072554E-4</v>
      </c>
      <c r="AA628">
        <v>2.6490504809682282E-4</v>
      </c>
      <c r="AB628">
        <v>0.16477093991622377</v>
      </c>
      <c r="AC628">
        <v>1.8543353366777596E-3</v>
      </c>
      <c r="AD628">
        <v>5.4288978294342621E-2</v>
      </c>
      <c r="AE628">
        <v>2.4503716948956108E-5</v>
      </c>
      <c r="AF628">
        <v>3.4023742114935675E-2</v>
      </c>
      <c r="AG628">
        <v>2.74</v>
      </c>
      <c r="AH628">
        <v>18.45</v>
      </c>
      <c r="AI628">
        <v>2.9753803870925018E-3</v>
      </c>
      <c r="AJ628">
        <v>153.91999999999999</v>
      </c>
      <c r="AK628">
        <v>161.80000000000001</v>
      </c>
      <c r="AL628">
        <v>1.2947234225732214E-2</v>
      </c>
      <c r="AM628">
        <v>0.68</v>
      </c>
      <c r="AN628">
        <v>298.08999999999997</v>
      </c>
      <c r="AO628">
        <v>1662.38</v>
      </c>
      <c r="AP628">
        <v>1.99</v>
      </c>
      <c r="AQ628">
        <v>5.24</v>
      </c>
      <c r="AR628">
        <v>0.82</v>
      </c>
      <c r="AS628">
        <v>95.2</v>
      </c>
      <c r="AT628">
        <v>7.8</v>
      </c>
      <c r="AU628">
        <v>0.49</v>
      </c>
      <c r="AV628">
        <v>1308.8399999999999</v>
      </c>
      <c r="AW628">
        <v>348.8</v>
      </c>
      <c r="AX628">
        <v>19.09</v>
      </c>
      <c r="AY628">
        <v>80.8</v>
      </c>
      <c r="AZ628">
        <v>56.65</v>
      </c>
      <c r="BA628">
        <v>188.73</v>
      </c>
      <c r="BB628">
        <v>33.119999999999997</v>
      </c>
      <c r="BC628">
        <v>6.52</v>
      </c>
      <c r="BD628">
        <v>-6.04</v>
      </c>
      <c r="BE628">
        <v>-1.83</v>
      </c>
      <c r="BF628">
        <v>39.51</v>
      </c>
    </row>
    <row r="629" spans="1:58" x14ac:dyDescent="0.3">
      <c r="A629" s="25">
        <v>21</v>
      </c>
      <c r="B629">
        <v>5.72</v>
      </c>
      <c r="C629">
        <v>3.0205308546497204E-3</v>
      </c>
      <c r="D629">
        <v>1.1731916942697465E-2</v>
      </c>
      <c r="E629">
        <v>6.478819804176212E-3</v>
      </c>
      <c r="F629">
        <v>0.12511126351578117</v>
      </c>
      <c r="G629">
        <v>6.5225956136638896E-3</v>
      </c>
      <c r="H629">
        <v>4.3775809487677112E-5</v>
      </c>
      <c r="I629">
        <v>1.1352526593804264E-2</v>
      </c>
      <c r="J629">
        <v>2.2150559600764619E-2</v>
      </c>
      <c r="K629">
        <v>2.1377186966482321E-2</v>
      </c>
      <c r="L629">
        <v>2.8162437437072273E-3</v>
      </c>
      <c r="M629">
        <v>7.923421517269557E-3</v>
      </c>
      <c r="N629">
        <v>1.6561847922837838E-2</v>
      </c>
      <c r="O629">
        <v>8.6822022150559609E-3</v>
      </c>
      <c r="P629">
        <v>4.7715632341568046E-3</v>
      </c>
      <c r="Q629">
        <v>1.1104463673374093E-2</v>
      </c>
      <c r="R629">
        <v>2.3347098393427791E-2</v>
      </c>
      <c r="S629">
        <v>2.7724679342195502E-4</v>
      </c>
      <c r="T629">
        <v>8.7551618975354224E-5</v>
      </c>
      <c r="U629">
        <v>0.10053844245669843</v>
      </c>
      <c r="V629">
        <v>4.3775809487677112E-5</v>
      </c>
      <c r="W629">
        <v>8.3319957391545432E-3</v>
      </c>
      <c r="X629">
        <v>4.3775809487677112E-5</v>
      </c>
      <c r="Y629">
        <v>0.49444776816331293</v>
      </c>
      <c r="Z629">
        <v>1.3862339671097752E-3</v>
      </c>
      <c r="AA629">
        <v>6.1286133282747958E-4</v>
      </c>
      <c r="AB629">
        <v>0.1627438677386876</v>
      </c>
      <c r="AC629">
        <v>2.962163108666151E-3</v>
      </c>
      <c r="AD629">
        <v>7.0391501656184796E-2</v>
      </c>
      <c r="AE629">
        <v>2.247158220367425E-5</v>
      </c>
      <c r="AF629">
        <v>3.4772584669711518E-2</v>
      </c>
      <c r="AG629">
        <v>8.73</v>
      </c>
      <c r="AH629">
        <v>20.39</v>
      </c>
      <c r="AI629">
        <v>2.8070508237148153E-3</v>
      </c>
      <c r="AJ629">
        <v>153.72999999999999</v>
      </c>
      <c r="AK629">
        <v>159.13999999999999</v>
      </c>
      <c r="AL629">
        <v>1.3570500941179904E-2</v>
      </c>
      <c r="AM629">
        <v>0.63</v>
      </c>
      <c r="AN629">
        <v>253.89</v>
      </c>
      <c r="AO629">
        <v>1668.67</v>
      </c>
      <c r="AP629">
        <v>2.4900000000000002</v>
      </c>
      <c r="AQ629">
        <v>3.81</v>
      </c>
      <c r="AR629">
        <v>0.85</v>
      </c>
      <c r="AS629">
        <v>57.5</v>
      </c>
      <c r="AT629">
        <v>7.31</v>
      </c>
      <c r="AU629">
        <v>0.18</v>
      </c>
      <c r="AV629">
        <v>1429.79</v>
      </c>
      <c r="AW629">
        <v>370.03</v>
      </c>
      <c r="AX629">
        <v>39.950000000000003</v>
      </c>
      <c r="AY629">
        <v>73.48</v>
      </c>
      <c r="AZ629">
        <v>53.87</v>
      </c>
      <c r="BA629">
        <v>206.83</v>
      </c>
      <c r="BB629">
        <v>30.22</v>
      </c>
      <c r="BC629">
        <v>6.02</v>
      </c>
      <c r="BD629">
        <v>-6.47</v>
      </c>
      <c r="BE629">
        <v>-0.64</v>
      </c>
      <c r="BF629">
        <v>40.86</v>
      </c>
    </row>
    <row r="630" spans="1:58" x14ac:dyDescent="0.3">
      <c r="A630" s="25">
        <v>22</v>
      </c>
      <c r="B630">
        <v>7.45</v>
      </c>
      <c r="C630">
        <v>5.8160537533415218E-3</v>
      </c>
      <c r="D630">
        <v>9.1214507622281622E-3</v>
      </c>
      <c r="E630">
        <v>9.1936998771765047E-3</v>
      </c>
      <c r="F630">
        <v>0.17177227078968282</v>
      </c>
      <c r="G630">
        <v>8.7602051874864535E-3</v>
      </c>
      <c r="H630">
        <v>3.612455747417094E-5</v>
      </c>
      <c r="I630">
        <v>1.3763456397659128E-2</v>
      </c>
      <c r="J630">
        <v>4.0080196517592662E-2</v>
      </c>
      <c r="K630">
        <v>3.7587602051874863E-2</v>
      </c>
      <c r="L630">
        <v>3.1970233364641285E-3</v>
      </c>
      <c r="M630">
        <v>1.036774799508706E-2</v>
      </c>
      <c r="N630">
        <v>2.0500686366592011E-2</v>
      </c>
      <c r="O630">
        <v>1.4106639693663752E-2</v>
      </c>
      <c r="P630">
        <v>6.8456036413553937E-3</v>
      </c>
      <c r="Q630">
        <v>9.0672639260169063E-3</v>
      </c>
      <c r="R630">
        <v>2.5214941116971316E-2</v>
      </c>
      <c r="S630">
        <v>3.0705873853045302E-4</v>
      </c>
      <c r="T630">
        <v>3.4318329600462397E-4</v>
      </c>
      <c r="U630">
        <v>0.12336536377429376</v>
      </c>
      <c r="V630">
        <v>5.4186836211256413E-5</v>
      </c>
      <c r="W630">
        <v>1.1072176865833394E-2</v>
      </c>
      <c r="X630">
        <v>0</v>
      </c>
      <c r="Y630">
        <v>0.44859475471425475</v>
      </c>
      <c r="Z630">
        <v>1.7520410374972906E-3</v>
      </c>
      <c r="AA630">
        <v>6.1411747706090604E-4</v>
      </c>
      <c r="AB630">
        <v>0.22556173686872336</v>
      </c>
      <c r="AC630">
        <v>2.8177154829853333E-3</v>
      </c>
      <c r="AD630">
        <v>7.219492811213063E-2</v>
      </c>
      <c r="AE630">
        <v>2.0229752185535729E-5</v>
      </c>
      <c r="AF630">
        <v>3.9050646629578786E-2</v>
      </c>
      <c r="AG630">
        <v>10.06</v>
      </c>
      <c r="AH630">
        <v>18.88</v>
      </c>
      <c r="AI630">
        <v>2.500361245574742E-3</v>
      </c>
      <c r="AJ630">
        <v>173.09</v>
      </c>
      <c r="AK630">
        <v>221.03</v>
      </c>
      <c r="AL630">
        <v>9.5007586157069574E-3</v>
      </c>
      <c r="AM630">
        <v>0.77</v>
      </c>
      <c r="AN630">
        <v>285.5</v>
      </c>
      <c r="AO630">
        <v>1765.59</v>
      </c>
      <c r="AP630">
        <v>2.82</v>
      </c>
      <c r="AQ630">
        <v>4.53</v>
      </c>
      <c r="AR630">
        <v>0.82</v>
      </c>
      <c r="AS630">
        <v>140.96</v>
      </c>
      <c r="AT630">
        <v>5.32</v>
      </c>
      <c r="AU630">
        <v>5.76</v>
      </c>
      <c r="AV630">
        <v>1479.75</v>
      </c>
      <c r="AW630">
        <v>420.68</v>
      </c>
      <c r="AX630">
        <v>11.5</v>
      </c>
      <c r="AY630">
        <v>79.84</v>
      </c>
      <c r="AZ630">
        <v>55.7</v>
      </c>
      <c r="BA630">
        <v>227.49</v>
      </c>
      <c r="BB630">
        <v>18.82</v>
      </c>
      <c r="BC630">
        <v>8.0500000000000007</v>
      </c>
      <c r="BD630">
        <v>-2.88</v>
      </c>
      <c r="BE630">
        <v>-3.64</v>
      </c>
      <c r="BF630">
        <v>47.91</v>
      </c>
    </row>
    <row r="631" spans="1:58" x14ac:dyDescent="0.3">
      <c r="A631" s="25">
        <v>23</v>
      </c>
      <c r="B631">
        <v>6.76</v>
      </c>
      <c r="C631">
        <v>2.9111429595127195E-3</v>
      </c>
      <c r="D631">
        <v>1.0435327839484056E-2</v>
      </c>
      <c r="E631">
        <v>7.1658903618774632E-3</v>
      </c>
      <c r="F631">
        <v>0.12853815836617699</v>
      </c>
      <c r="G631">
        <v>5.911859548548907E-3</v>
      </c>
      <c r="H631">
        <v>0</v>
      </c>
      <c r="I631">
        <v>9.9874596918667138E-3</v>
      </c>
      <c r="J631">
        <v>1.8676101755643139E-2</v>
      </c>
      <c r="K631">
        <v>2.6110713006091007E-2</v>
      </c>
      <c r="L631">
        <v>3.5829451809387316E-3</v>
      </c>
      <c r="M631">
        <v>8.5990684342529562E-3</v>
      </c>
      <c r="N631">
        <v>1.9437477606592618E-2</v>
      </c>
      <c r="O631">
        <v>8.0168398423504112E-3</v>
      </c>
      <c r="P631">
        <v>5.5087782156932998E-3</v>
      </c>
      <c r="Q631">
        <v>1.3077749910426371E-2</v>
      </c>
      <c r="R631">
        <v>2.6424220709423147E-2</v>
      </c>
      <c r="S631">
        <v>3.5829451809387314E-4</v>
      </c>
      <c r="T631">
        <v>3.1350770333213904E-4</v>
      </c>
      <c r="U631">
        <v>0.10538337513436044</v>
      </c>
      <c r="V631">
        <v>1.3436044428520244E-4</v>
      </c>
      <c r="W631">
        <v>9.4052310999641706E-3</v>
      </c>
      <c r="X631">
        <v>1.3436044428520244E-4</v>
      </c>
      <c r="Y631">
        <v>0.41391974202794696</v>
      </c>
      <c r="Z631">
        <v>1.3883912576137586E-3</v>
      </c>
      <c r="AA631">
        <v>1.2540308133285561E-3</v>
      </c>
      <c r="AB631">
        <v>0.1743102830526693</v>
      </c>
      <c r="AC631">
        <v>4.1203869580795412E-3</v>
      </c>
      <c r="AD631">
        <v>8.1467216051594404E-2</v>
      </c>
      <c r="AE631">
        <v>5.5087782156933001E-5</v>
      </c>
      <c r="AF631">
        <v>3.6993908993192402E-2</v>
      </c>
      <c r="AG631">
        <v>10.06</v>
      </c>
      <c r="AH631">
        <v>21.87</v>
      </c>
      <c r="AI631">
        <v>5.8988713722680046E-3</v>
      </c>
      <c r="AJ631">
        <v>76.98</v>
      </c>
      <c r="AK631">
        <v>174.55</v>
      </c>
      <c r="AL631">
        <v>1.0569688283769259E-2</v>
      </c>
      <c r="AM631">
        <v>0.78</v>
      </c>
      <c r="AN631">
        <v>363.8</v>
      </c>
      <c r="AO631">
        <v>1715.15</v>
      </c>
      <c r="AP631">
        <v>6.43</v>
      </c>
      <c r="AQ631">
        <v>5.68</v>
      </c>
      <c r="AR631">
        <v>0.84</v>
      </c>
      <c r="AS631">
        <v>31.25</v>
      </c>
      <c r="AT631">
        <v>7.63</v>
      </c>
      <c r="AU631">
        <v>7.14</v>
      </c>
      <c r="AV631">
        <v>1570.33</v>
      </c>
      <c r="AW631">
        <v>501.82</v>
      </c>
      <c r="AX631">
        <v>0</v>
      </c>
      <c r="AY631">
        <v>82.11</v>
      </c>
      <c r="AZ631">
        <v>57.63</v>
      </c>
      <c r="BA631">
        <v>241.26</v>
      </c>
      <c r="BB631">
        <v>30.08</v>
      </c>
      <c r="BC631">
        <v>7.45</v>
      </c>
      <c r="BD631">
        <v>-5.47</v>
      </c>
      <c r="BE631">
        <v>-1.97</v>
      </c>
      <c r="BF631">
        <v>31.78</v>
      </c>
    </row>
    <row r="632" spans="1:58" x14ac:dyDescent="0.3">
      <c r="A632" s="28" t="s">
        <v>619</v>
      </c>
      <c r="B632" s="29">
        <v>1877.8600000000001</v>
      </c>
      <c r="C632" s="29">
        <v>1.9395859774126116</v>
      </c>
      <c r="D632" s="29">
        <v>2.6140204694747879</v>
      </c>
      <c r="E632" s="29">
        <v>3.6058825800397578</v>
      </c>
      <c r="F632" s="29">
        <v>64.549314575145587</v>
      </c>
      <c r="G632" s="29">
        <v>2.5827154815984419</v>
      </c>
      <c r="H632" s="29">
        <v>8.8108052201061847E-3</v>
      </c>
      <c r="I632" s="29">
        <v>4.7279397749664263</v>
      </c>
      <c r="J632" s="29">
        <v>14.562004127530747</v>
      </c>
      <c r="K632" s="29">
        <v>14.604483034451562</v>
      </c>
      <c r="L632" s="29">
        <v>1.5884726801100235</v>
      </c>
      <c r="M632" s="29">
        <v>2.9675032941216894</v>
      </c>
      <c r="N632" s="29">
        <v>4.3030510388863306</v>
      </c>
      <c r="O632" s="29">
        <v>5.0889030116858738</v>
      </c>
      <c r="P632" s="29">
        <v>3.2971988539390922</v>
      </c>
      <c r="Q632" s="29">
        <v>2.1867270844758409</v>
      </c>
      <c r="R632" s="29">
        <v>10.983491486037803</v>
      </c>
      <c r="S632" s="29">
        <v>0.11937161865823637</v>
      </c>
      <c r="T632" s="29">
        <v>0.15557323827390609</v>
      </c>
      <c r="U632" s="29">
        <v>45.964485420150396</v>
      </c>
      <c r="V632" s="29">
        <v>3.0871111877477028E-2</v>
      </c>
      <c r="W632" s="29">
        <v>3.2733192629313077</v>
      </c>
      <c r="X632" s="29">
        <v>3.3924287828176129E-2</v>
      </c>
      <c r="Y632" s="29">
        <v>167.73700577446286</v>
      </c>
      <c r="Z632" s="29">
        <v>0.72596109018427235</v>
      </c>
      <c r="AA632" s="29">
        <v>0.3306251872840601</v>
      </c>
      <c r="AB632" s="29">
        <v>76.87323237112858</v>
      </c>
      <c r="AC632" s="29">
        <v>1.3954721806068346</v>
      </c>
      <c r="AD632" s="29">
        <v>20.699593375147955</v>
      </c>
      <c r="AE632" s="29">
        <v>8.7383049672429148E-3</v>
      </c>
      <c r="AF632" s="29">
        <v>10.798200089852406</v>
      </c>
      <c r="AG632" s="29">
        <v>2388.1299999999983</v>
      </c>
      <c r="AH632" s="29">
        <v>4569.5200000000013</v>
      </c>
      <c r="AI632" s="29">
        <v>0.87063137049673578</v>
      </c>
      <c r="AJ632" s="29">
        <v>61705.620000000017</v>
      </c>
      <c r="AK632" s="29">
        <v>76108.720000000016</v>
      </c>
      <c r="AL632" s="29">
        <v>4.4798308308283046</v>
      </c>
      <c r="AM632" s="29">
        <v>222.63</v>
      </c>
      <c r="AN632" s="29">
        <v>87911.950000000026</v>
      </c>
      <c r="AO632" s="29">
        <v>421336.22999999986</v>
      </c>
      <c r="AP632" s="29">
        <v>2372.1899999999982</v>
      </c>
      <c r="AQ632" s="29">
        <v>6397.7099999999946</v>
      </c>
      <c r="AR632" s="29">
        <v>254.75000000000009</v>
      </c>
      <c r="AS632" s="29">
        <v>31460.090000000004</v>
      </c>
      <c r="AT632" s="29">
        <v>2375.4100000000008</v>
      </c>
      <c r="AU632" s="29">
        <v>1112.5000000000005</v>
      </c>
      <c r="AV632" s="29">
        <v>392994.77999999997</v>
      </c>
      <c r="AW632" s="29">
        <v>113876.91999999997</v>
      </c>
      <c r="AX632" s="29">
        <v>6457.3999999999987</v>
      </c>
      <c r="AY632" s="29">
        <v>24175.040000000005</v>
      </c>
      <c r="AZ632" s="29">
        <v>14589.649999999983</v>
      </c>
      <c r="BA632" s="29">
        <v>56598.510000000009</v>
      </c>
      <c r="BB632" s="29">
        <v>6701.5399999999963</v>
      </c>
      <c r="BC632" s="29">
        <v>1987.7499999999991</v>
      </c>
      <c r="BD632" s="29">
        <v>-1196.0600000000006</v>
      </c>
      <c r="BE632" s="29">
        <v>-147.24999999999989</v>
      </c>
      <c r="BF632" s="29">
        <v>14595.010000000015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C6125-8D30-48C1-BBB5-E3BFF220958D}">
  <dimension ref="A1:BF313"/>
  <sheetViews>
    <sheetView topLeftCell="A61" zoomScale="80" zoomScaleNormal="80" workbookViewId="0">
      <selection activeCell="L21" sqref="L21"/>
    </sheetView>
  </sheetViews>
  <sheetFormatPr defaultRowHeight="15.6" x14ac:dyDescent="0.3"/>
  <cols>
    <col min="1" max="1" width="10.296875" customWidth="1"/>
    <col min="2" max="2" width="15" customWidth="1"/>
    <col min="3" max="3" width="18.796875" customWidth="1"/>
    <col min="4" max="4" width="12.19921875" customWidth="1"/>
    <col min="5" max="5" width="12.5" customWidth="1"/>
    <col min="6" max="6" width="10.59765625" customWidth="1"/>
    <col min="7" max="7" width="11.8984375" customWidth="1"/>
    <col min="8" max="8" width="15.69921875" customWidth="1"/>
    <col min="9" max="9" width="15.8984375" customWidth="1"/>
    <col min="10" max="10" width="13.296875" customWidth="1"/>
    <col min="11" max="11" width="12.796875" customWidth="1"/>
    <col min="12" max="12" width="11.3984375" customWidth="1"/>
    <col min="13" max="13" width="11.69921875" customWidth="1"/>
    <col min="14" max="14" width="11.09765625" customWidth="1"/>
    <col min="15" max="15" width="11.8984375" customWidth="1"/>
    <col min="16" max="16" width="10.8984375" customWidth="1"/>
    <col min="17" max="17" width="12.3984375" customWidth="1"/>
    <col min="18" max="18" width="11.3984375" customWidth="1"/>
  </cols>
  <sheetData>
    <row r="1" spans="1:58" s="30" customFormat="1" ht="178.2" customHeight="1" x14ac:dyDescent="0.3">
      <c r="A1" s="30" t="s">
        <v>684</v>
      </c>
      <c r="B1" s="30" t="str">
        <f>kimutatás_2!B319</f>
        <v>Összeg / BP: Állandó népességből a 0-14 éves nők aránya (százalék)</v>
      </c>
      <c r="C1" s="30" t="str">
        <f>kimutatás_2!C319</f>
        <v>Összeg / BP: Regisztrált vállalkozás; Humán-egészségügyi, szociális ellátás (TEÁOR08: Q)(dec. 31.) (db)</v>
      </c>
      <c r="D1" s="30" t="str">
        <f>kimutatás_2!D319</f>
        <v>Összeg / BP: Regisztrált vállalkozás; Egyéb szolgáltatás (TEÁOR08: S)(dec. 31.) (db)</v>
      </c>
      <c r="E1" s="30" t="str">
        <f>kimutatás_2!E319</f>
        <v>Összeg / BP: Regisztrált vállalkozás; Művészet, szórakoztatás, szabadidő (TEÁOR08: R, GFO14, dec. 31.) (db)</v>
      </c>
      <c r="F1" s="30" t="str">
        <f>kimutatás_2!F319</f>
        <v>Összeg / BP: Regisztrált vállalkozások a szolgáltatásokban (db)</v>
      </c>
      <c r="G1" s="30" t="str">
        <f>kimutatás_2!G319</f>
        <v>Összeg / BP: Regisztrált vállalkozás; Oktatás (TEÁOR08: P)(dec. 31.) (db)</v>
      </c>
      <c r="H1" s="30" t="str">
        <f>kimutatás_2!H319</f>
        <v>Összeg / BP: Regisztrált vállalkozás; Közigazgatás, védelem, kötelező társadalombiztosítás (TEÁOR08: O)(dec. 31.) (db)</v>
      </c>
      <c r="I1" s="30" t="str">
        <f>kimutatás_2!I319</f>
        <v>Összeg / BP: Regisztrált vállalkozás; Adminisztratív és szolgáltatást támogató tevékenység (TEÁOR08: N)(dec. 31.) (db)</v>
      </c>
      <c r="J1" s="30" t="str">
        <f>kimutatás_2!J319</f>
        <v>Összeg / BP: Regisztrált vállalkozás; Szakmai, tudományos, műszaki tevékenység (TEÁOR08: M)(dec. 31.) (db)</v>
      </c>
      <c r="K1" s="30" t="str">
        <f>kimutatás_2!K319</f>
        <v>Összeg / BP: Regisztrált vállalkozás; Ingatlanügyletek (TEÁOR08: L)(dec. 31.) (db)</v>
      </c>
      <c r="L1" s="30" t="str">
        <f>kimutatás_2!L319</f>
        <v>Összeg / BP: Regisztrált vállalkozás; Pénzügyi, biztosítási tevékenység (TEÁOR08: K)(dec. 31.) (db)</v>
      </c>
      <c r="M1" s="30" t="str">
        <f>kimutatás_2!M319</f>
        <v>Összeg / BP: Regisztrált vállalkozás; Feldolgozóipar (TEÁOR08: C)(dec. 31.) (db)</v>
      </c>
      <c r="N1" s="30" t="str">
        <f>kimutatás_2!N319</f>
        <v>Összeg / BP: Regisztrált vállalkozás; Építőipar (TEÁOR08: F)(dec. 31.) (db)</v>
      </c>
      <c r="O1" s="30" t="str">
        <f>kimutatás_2!O319</f>
        <v>Összeg / BP: Regisztrált vállalkozás; Információ, kommunikáció (TEÁOR08: J)(dec. 31.) (db)</v>
      </c>
      <c r="P1" s="30" t="str">
        <f>kimutatás_2!P319</f>
        <v>Összeg / BP: Regisztrált vállalkozás; Szálláshely-szolgáltatás, vendéglátás (TEÁOR08: I)(dec. 31.) (db)</v>
      </c>
      <c r="Q1" s="30" t="str">
        <f>kimutatás_2!Q319</f>
        <v>Összeg / BP: Regisztrált vállalkozás; Szállítás, raktározás (TEÁOR08: H)(dec. 31.) (db)</v>
      </c>
      <c r="R1" s="30" t="str">
        <f>kimutatás_2!R319</f>
        <v>Összeg / BP: Regisztrált vállalkozás; Kereskedelem, gépjárműjavítás (TEÁOR08: G)(dec. 31.) (db)</v>
      </c>
      <c r="S1" s="30" t="str">
        <f>kimutatás_2!S319</f>
        <v>Összeg / BP: Regisztrált vállalkozás; Vízellátás, szennyvíz gyűjtése, kezelése, hulladékgazdálkodás, szennyeződésmentesítés (TEÁOR08: E)(dec. 31.) (db)</v>
      </c>
      <c r="T1" s="30" t="str">
        <f>kimutatás_2!T319</f>
        <v>Összeg / BP: Regisztrált vállalkozás; Villamosenergia-, gáz-, gőzellátás, légkondicionálás (TEÁOR08: D)(dec. 31.) (db)</v>
      </c>
      <c r="U1" s="30" t="str">
        <f>kimutatás_2!U319</f>
        <v>Összeg / BP: 1-9 fős regisztrált vállalkozások (dec. 31.) (db)</v>
      </c>
      <c r="V1" s="30" t="str">
        <f>kimutatás_2!V319</f>
        <v>Összeg / BP: Regisztrált vállalkozás; Bányászat, kőfejtés (TEÁOR08: B)(dec. 31.) (db)</v>
      </c>
      <c r="W1" s="30" t="str">
        <f>kimutatás_2!W319</f>
        <v>Összeg / BP: Regisztrált vállalkozás; Ipar (TEÁOR08: B+C+D+E)(dec. 31.) (db)</v>
      </c>
      <c r="X1" s="30" t="str">
        <f>kimutatás_2!X319</f>
        <v>Összeg / BP: 500 és több fős regisztrált vállalkozások (dec. 31.) (db)</v>
      </c>
      <c r="Y1" s="30" t="str">
        <f>kimutatás_2!Y319</f>
        <v>Összeg / BP: Lakásállomány (db)</v>
      </c>
      <c r="Z1" s="30" t="str">
        <f>kimutatás_2!Z319</f>
        <v>Összeg / BP: 20-49 fős regisztrált vállalkozások (dec. 31.) (db)</v>
      </c>
      <c r="AA1" s="30" t="str">
        <f>kimutatás_2!AA319</f>
        <v>Összeg / BP: 50-249 fős regisztrált vállalkozások (dec. 31.) (db)</v>
      </c>
      <c r="AB1" s="30" t="str">
        <f>kimutatás_2!AB319</f>
        <v>Összeg / BP: Regisztrált vállalkozások (dec. 31.) (db)</v>
      </c>
      <c r="AC1" s="30" t="str">
        <f>kimutatás_2!AC319</f>
        <v>Összeg / BP: 10-19 fős regisztrált vállalkozások (dec. 31.) (db)</v>
      </c>
      <c r="AD1" s="30" t="str">
        <f>kimutatás_2!AD319</f>
        <v>Összeg / BP: Általános iskolai tanulók a nappali oktatásban (fő)</v>
      </c>
      <c r="AE1" s="30" t="str">
        <f>kimutatás_2!AE319</f>
        <v>Összeg / BP: Nyilvántartott álláskereső, 100 15-64 évesre (fő)</v>
      </c>
      <c r="AF1" s="30" t="str">
        <f>kimutatás_2!AF319</f>
        <v>Összeg / BP: Óvodai férőhelyek (fő)</v>
      </c>
      <c r="AG1" s="30" t="str">
        <f>kimutatás_2!AG319</f>
        <v>Összeg / BP: Egy számítógépre jutó nappali tagozatos tanulók az általános iskolákban (fő)</v>
      </c>
      <c r="AH1" s="30" t="str">
        <f>kimutatás_2!AH319</f>
        <v>Összeg / BP: Ipar-, építőiparban regisztrált vállalkozások aránya (százalék)</v>
      </c>
      <c r="AI1" s="30" t="str">
        <f>kimutatás_2!AI319</f>
        <v>Összeg / BP: 65 év feletti népesség, 100 fő 0-14 éves korú népesség (fő)</v>
      </c>
      <c r="AJ1" s="30" t="str">
        <f>kimutatás_2!AJ319</f>
        <v>Összeg / BP: Települési könyvtárakból kölcsönzött könyvtári egység, 100 lakosra (db)</v>
      </c>
      <c r="AK1" s="30" t="str">
        <f>kimutatás_2!AK319</f>
        <v>Összeg / BP: Regisztrált vállalkozás, 1000 lakosra (db)</v>
      </c>
      <c r="AL1" s="30" t="str">
        <f>kimutatás_2!AL319</f>
        <v>Összeg / BP: Nyilvántartott álláskeresők összesen (fő)</v>
      </c>
      <c r="AM1" s="30" t="str">
        <f>kimutatás_2!AM319</f>
        <v>Összeg / BP: 3-5 évesek, egy óvodai férőhelyre (fő)</v>
      </c>
      <c r="AN1" s="30" t="str">
        <f>kimutatás_2!AN319</f>
        <v>Összeg / BP: Más településről bejáró általános iskolai tanulók aránya a nappali oktatásban (százalék)</v>
      </c>
      <c r="AO1" s="30" t="str">
        <f>kimutatás_2!AO319</f>
        <v>Összeg / BP: Egy házi- és házi gyermekorvosra jutó lakos (fő)</v>
      </c>
      <c r="AP1" s="30" t="str">
        <f>kimutatás_2!AP319</f>
        <v>Összeg / BP: Egy számítógépre jutó nappali tagozatos tanuló a gimnáziumokban (fő)</v>
      </c>
      <c r="AQ1" s="30" t="str">
        <f>kimutatás_2!AQ319</f>
        <v>Összeg / BP: Általános iskolák átlagos tanulólétszáma (fő)</v>
      </c>
      <c r="AR1" s="30" t="str">
        <f>kimutatás_2!AR319</f>
        <v>Összeg / BP: Óvodába beírt gyermek, egy működő férőhelyre (fő)</v>
      </c>
      <c r="AS1" s="30" t="str">
        <f>kimutatás_2!AS319</f>
        <v>Összeg / BP: Idősek nappali ellátásában részesülők, 100 férőhelyre (fő)</v>
      </c>
      <c r="AT1" s="30" t="str">
        <f>kimutatás_2!AT319</f>
        <v>Összeg / BP: 25 év alatti nyilvántartott álláskeresők aránya (százalék)</v>
      </c>
      <c r="AU1" s="30" t="str">
        <f>kimutatás_2!AU319</f>
        <v>Összeg / BP: Az év folyamán épített lakás, 1000 lakásra (db)</v>
      </c>
      <c r="AV1" s="30" t="str">
        <f>kimutatás_2!AV319</f>
        <v>Összeg / BP: Háztartások részére szolgáltatott villamosenergia, egy lakosra (kWh)</v>
      </c>
      <c r="AW1" s="30" t="str">
        <f>kimutatás_2!AW319</f>
        <v>Összeg / BP: Személygépkocsi, 1000 lakosra (db)</v>
      </c>
      <c r="AX1" s="30" t="str">
        <f>kimutatás_2!AX319</f>
        <v>Összeg / BP: Távfűtéses lakások aránya (százalék)</v>
      </c>
      <c r="AY1" s="30" t="str">
        <f>kimutatás_2!AY319</f>
        <v>Összeg / BP: Háztartási gázfogyasztó, 100 lakásra (fő)</v>
      </c>
      <c r="AZ1" s="30" t="str">
        <f>kimutatás_2!AZ319</f>
        <v>Összeg / BP: 45 év feletti nyilvántartott álláskeresők aránya (százalék)</v>
      </c>
      <c r="BA1" s="30" t="str">
        <f>kimutatás_2!BA319</f>
        <v>Összeg / BP: Lakónépesség, 100 lakásra (fő)</v>
      </c>
      <c r="BB1" s="30" t="str">
        <f>kimutatás_2!BB319</f>
        <v>Összeg / BP: Legfeljebb 8 általános iskolát végzett nyilvántartott álláskeresők aránya (százalék)</v>
      </c>
      <c r="BC1" s="30" t="str">
        <f>kimutatás_2!BC319</f>
        <v>Összeg / BP: Állandó népességből a 0-14 éves férfiak aránya (százalék)</v>
      </c>
      <c r="BD1" s="30" t="str">
        <f>kimutatás_2!BD319</f>
        <v>Összeg / BP: Természetes szaporodás, fogyás (ezrelék)</v>
      </c>
      <c r="BE1" s="30" t="str">
        <f>kimutatás_2!BE319</f>
        <v>Összeg / BP: Belföldi vándorlási egyenleg, ezer lakosra (ezrelék)</v>
      </c>
      <c r="BF1" s="30" t="str">
        <f>kimutatás_2!BF319</f>
        <v>Összeg / BP: 180 napnál hosszabb ideje nyilvántartott álláskeresők aránya (százalék)</v>
      </c>
    </row>
    <row r="2" spans="1:58" x14ac:dyDescent="0.3">
      <c r="A2" t="s">
        <v>685</v>
      </c>
      <c r="B2">
        <f>STDEV(kimutatás_2!B321:B343)/23*22</f>
        <v>0.77569807522257195</v>
      </c>
      <c r="C2">
        <f>STDEV(kimutatás_2!C321:C343)/23*22</f>
        <v>3.1058035644656473E-3</v>
      </c>
      <c r="D2">
        <f>STDEV(kimutatás_2!D321:D343)/23*22</f>
        <v>1.8785354044171987E-3</v>
      </c>
      <c r="E2">
        <f>STDEV(kimutatás_2!E321:E343)/23*22</f>
        <v>5.8448661943251755E-3</v>
      </c>
      <c r="F2">
        <f>STDEV(kimutatás_2!F321:F343)/23*22</f>
        <v>9.2782525594768309E-2</v>
      </c>
      <c r="G2">
        <f>STDEV(kimutatás_2!G321:G343)/23*22</f>
        <v>2.7692866861600486E-3</v>
      </c>
      <c r="H2">
        <f>STDEV(kimutatás_2!H321:H343)/23*22</f>
        <v>5.2747558410627513E-5</v>
      </c>
      <c r="I2">
        <f>STDEV(kimutatás_2!I321:I343)/23*22</f>
        <v>5.8714314592918735E-3</v>
      </c>
      <c r="J2">
        <f>STDEV(kimutatás_2!J321:J343)/23*22</f>
        <v>2.5206488874189199E-2</v>
      </c>
      <c r="K2">
        <f>STDEV(kimutatás_2!K321:K343)/23*22</f>
        <v>3.0931399343385312E-2</v>
      </c>
      <c r="L2">
        <f>STDEV(kimutatás_2!L321:L343)/23*22</f>
        <v>1.9500997153690707E-3</v>
      </c>
      <c r="M2">
        <f>STDEV(kimutatás_2!M321:M343)/23*22</f>
        <v>2.2382300670075188E-3</v>
      </c>
      <c r="N2">
        <f>STDEV(kimutatás_2!N321:N343)/23*22</f>
        <v>3.5996897097251546E-3</v>
      </c>
      <c r="O2">
        <f>STDEV(kimutatás_2!O321:O343)/23*22</f>
        <v>6.7406922748702519E-3</v>
      </c>
      <c r="P2">
        <f>STDEV(kimutatás_2!P321:P343)/23*22</f>
        <v>5.398038736936968E-3</v>
      </c>
      <c r="Q2">
        <f>STDEV(kimutatás_2!Q321:Q343)/23*22</f>
        <v>1.4085569885936391E-3</v>
      </c>
      <c r="R2">
        <f>STDEV(kimutatás_2!R321:R343)/23*22</f>
        <v>1.3474798897105154E-2</v>
      </c>
      <c r="S2">
        <f>STDEV(kimutatás_2!S321:S343)/23*22</f>
        <v>1.626510850915474E-4</v>
      </c>
      <c r="T2">
        <f>STDEV(kimutatás_2!T321:T343)/23*22</f>
        <v>2.6803771189895157E-4</v>
      </c>
      <c r="U2">
        <f>STDEV(kimutatás_2!U321:U343)/23*22</f>
        <v>9.8184068951847586E-2</v>
      </c>
      <c r="V2">
        <f>STDEV(kimutatás_2!V321:V343)/23*22</f>
        <v>9.8023363566360834E-5</v>
      </c>
      <c r="W2">
        <f>STDEV(kimutatás_2!W321:W343)/23*22</f>
        <v>2.6124022106270234E-3</v>
      </c>
      <c r="X2">
        <f>STDEV(kimutatás_2!X321:X343)/23*22</f>
        <v>1.192087525472637E-4</v>
      </c>
      <c r="Y2">
        <f>STDEV(kimutatás_2!Y321:Y343)/23*22</f>
        <v>0.10876336024980132</v>
      </c>
      <c r="Z2">
        <f>STDEV(kimutatás_2!Z321:Z343)/23*22</f>
        <v>1.7863196602587548E-3</v>
      </c>
      <c r="AA2">
        <f>STDEV(kimutatás_2!AA321:AA343)/23*22</f>
        <v>8.3611396239174375E-4</v>
      </c>
      <c r="AB2">
        <f>STDEV(kimutatás_2!AB321:AB343)/23*22</f>
        <v>9.9087127139860218E-2</v>
      </c>
      <c r="AC2">
        <f>STDEV(kimutatás_2!AC321:AC343)/23*22</f>
        <v>3.3841618699863856E-3</v>
      </c>
      <c r="AD2">
        <f>STDEV(kimutatás_2!AD321:AD343)/23*22</f>
        <v>1.3611361282902888E-2</v>
      </c>
      <c r="AE2">
        <f>STDEV(kimutatás_2!AE321:AE343)/23*22</f>
        <v>3.1709062596451925E-5</v>
      </c>
      <c r="AF2">
        <f>STDEV(kimutatás_2!AF321:AF343)/23*22</f>
        <v>5.9861037806015769E-3</v>
      </c>
      <c r="AG2">
        <f>STDEV(kimutatás_2!AG321:AG343)/23*22</f>
        <v>3.838002994327419</v>
      </c>
      <c r="AH2">
        <f>STDEV(kimutatás_2!AH321:AH343)/23*22</f>
        <v>4.2675809687375423</v>
      </c>
      <c r="AI2">
        <f>STDEV(kimutatás_2!AI321:AI343)/23*22</f>
        <v>2.1482828481957429E-3</v>
      </c>
      <c r="AJ2">
        <f>STDEV(kimutatás_2!AJ321:AJ343)/23*22</f>
        <v>272.11701132138131</v>
      </c>
      <c r="AK2">
        <f>STDEV(kimutatás_2!AK321:AK343)/23*22</f>
        <v>91.8782250926416</v>
      </c>
      <c r="AL2">
        <f>STDEV(kimutatás_2!AL321:AL343)/23*22</f>
        <v>6.6304846220416507E-3</v>
      </c>
      <c r="AM2">
        <f>STDEV(kimutatás_2!AM321:AM343)/23*22</f>
        <v>7.3991729494135544E-2</v>
      </c>
      <c r="AN2">
        <f>STDEV(kimutatás_2!AN321:AN343)/23*22</f>
        <v>82.054934282618945</v>
      </c>
      <c r="AO2">
        <f>STDEV(kimutatás_2!AO321:AO343)/23*22</f>
        <v>139.02442726175224</v>
      </c>
      <c r="AP2">
        <f>STDEV(kimutatás_2!AP321:AP343)/23*22</f>
        <v>2.6213284545761821</v>
      </c>
      <c r="AQ2">
        <f>STDEV(kimutatás_2!AQ321:AQ343)/23*22</f>
        <v>45.97655329420629</v>
      </c>
      <c r="AR2">
        <f>STDEV(kimutatás_2!AR321:AR343)/23*22</f>
        <v>2.8802573330510568E-2</v>
      </c>
      <c r="AS2">
        <f>STDEV(kimutatás_2!AS321:AS343)/23*22</f>
        <v>19.177471437443195</v>
      </c>
      <c r="AT2">
        <f>STDEV(kimutatás_2!AT321:AT343)/23*22</f>
        <v>1.7795974751336512</v>
      </c>
      <c r="AU2">
        <f>STDEV(kimutatás_2!AU321:AU343)/23*22</f>
        <v>3.580781477436314</v>
      </c>
      <c r="AV2">
        <f>STDEV(kimutatás_2!AV321:AV343)/23*22</f>
        <v>208.1134099930907</v>
      </c>
      <c r="AW2">
        <f>STDEV(kimutatás_2!AW321:AW343)/23*22</f>
        <v>74.943126045233441</v>
      </c>
      <c r="AX2">
        <f>STDEV(kimutatás_2!AX321:AX343)/23*22</f>
        <v>18.576893267135262</v>
      </c>
      <c r="AY2">
        <f>STDEV(kimutatás_2!AY321:AY343)/23*22</f>
        <v>5.666484042780386</v>
      </c>
      <c r="AZ2">
        <f>STDEV(kimutatás_2!AZ321:AZ343)/23*22</f>
        <v>2.5177770321315625</v>
      </c>
      <c r="BA2">
        <f>STDEV(kimutatás_2!BA321:BA343)/23*22</f>
        <v>29.31839401634884</v>
      </c>
      <c r="BB2">
        <f>STDEV(kimutatás_2!BB321:BB343)/23*22</f>
        <v>8.7529274211570272</v>
      </c>
      <c r="BC2">
        <f>STDEV(kimutatás_2!BC321:BC343)/23*22</f>
        <v>0.85834770294836815</v>
      </c>
      <c r="BD2">
        <f>STDEV(kimutatás_2!BD321:BD343)/23*22</f>
        <v>1.6045555472312476</v>
      </c>
      <c r="BE2">
        <f>STDEV(kimutatás_2!BE321:BE343)/23*22</f>
        <v>3.2098843910483401</v>
      </c>
      <c r="BF2">
        <f>STDEV(kimutatás_2!BF321:BF343)/23*22</f>
        <v>3.5467566635741146</v>
      </c>
    </row>
    <row r="3" spans="1:58" x14ac:dyDescent="0.3">
      <c r="A3" t="s">
        <v>698</v>
      </c>
      <c r="B3">
        <f>STDEV(kimutatás_2!B322:B343)</f>
        <v>0.82245698844104231</v>
      </c>
      <c r="C3">
        <f>STDEV(kimutatás_2!C322:C343)</f>
        <v>3.1051465918804475E-3</v>
      </c>
      <c r="D3">
        <f>STDEV(kimutatás_2!D322:D343)</f>
        <v>1.998533272690564E-3</v>
      </c>
      <c r="E3">
        <f>STDEV(kimutatás_2!E322:E343)</f>
        <v>5.9514772077586039E-3</v>
      </c>
      <c r="F3">
        <f>STDEV(kimutatás_2!F322:F343)</f>
        <v>9.6845800448178684E-2</v>
      </c>
      <c r="G3">
        <f>STDEV(kimutatás_2!G322:G343)</f>
        <v>2.8180695809415165E-3</v>
      </c>
      <c r="H3">
        <f>STDEV(kimutatás_2!H322:H343)</f>
        <v>5.643141544495539E-5</v>
      </c>
      <c r="I3">
        <f>STDEV(kimutatás_2!I322:I343)</f>
        <v>6.2683895643007945E-3</v>
      </c>
      <c r="J3">
        <f>STDEV(kimutatás_2!J322:J343)</f>
        <v>2.5815559120837626E-2</v>
      </c>
      <c r="K3">
        <f>STDEV(kimutatás_2!K322:K343)</f>
        <v>3.2036373483809291E-2</v>
      </c>
      <c r="L3">
        <f>STDEV(kimutatás_2!L322:L343)</f>
        <v>2.0809497963722281E-3</v>
      </c>
      <c r="M3">
        <f>STDEV(kimutatás_2!M322:M343)</f>
        <v>2.361958916761958E-3</v>
      </c>
      <c r="N3">
        <f>STDEV(kimutatás_2!N322:N343)</f>
        <v>3.7705918660074968E-3</v>
      </c>
      <c r="O3">
        <f>STDEV(kimutatás_2!O322:O343)</f>
        <v>6.8397726026403535E-3</v>
      </c>
      <c r="P3">
        <f>STDEV(kimutatás_2!P322:P343)</f>
        <v>5.7283847675114073E-3</v>
      </c>
      <c r="Q3">
        <f>STDEV(kimutatás_2!Q322:Q343)</f>
        <v>1.3812408650486581E-3</v>
      </c>
      <c r="R3">
        <f>STDEV(kimutatás_2!R322:R343)</f>
        <v>1.4346238366749876E-2</v>
      </c>
      <c r="S3">
        <f>STDEV(kimutatás_2!S322:S343)</f>
        <v>1.7332664288627824E-4</v>
      </c>
      <c r="T3">
        <f>STDEV(kimutatás_2!T322:T343)</f>
        <v>2.8077972626790724E-4</v>
      </c>
      <c r="U3">
        <f>STDEV(kimutatás_2!U322:U343)</f>
        <v>4.8113304629431294E-2</v>
      </c>
      <c r="V3">
        <f>STDEV(kimutatás_2!V322:V343)</f>
        <v>9.5924873327226615E-5</v>
      </c>
      <c r="W3">
        <f>STDEV(kimutatás_2!W322:W343)</f>
        <v>2.7780092402066941E-3</v>
      </c>
      <c r="X3">
        <f>STDEV(kimutatás_2!X322:X343)</f>
        <v>1.2754022864394849E-4</v>
      </c>
      <c r="Y3">
        <f>STDEV(kimutatás_2!Y322:Y343)</f>
        <v>0.11406861116400925</v>
      </c>
      <c r="Z3">
        <f>STDEV(kimutatás_2!Z322:Z343)</f>
        <v>1.5071568997688822E-3</v>
      </c>
      <c r="AA3">
        <f>STDEV(kimutatás_2!AA322:AA343)</f>
        <v>8.4159656336514155E-4</v>
      </c>
      <c r="AB3">
        <f>STDEV(kimutatás_2!AB322:AB343)</f>
        <v>0.10398268888257996</v>
      </c>
      <c r="AC3">
        <f>STDEV(kimutatás_2!AC322:AC343)</f>
        <v>2.7417270365592138E-3</v>
      </c>
      <c r="AD3">
        <f>STDEV(kimutatás_2!AD322:AD343)</f>
        <v>1.4038810551173111E-2</v>
      </c>
      <c r="AE3">
        <f>STDEV(kimutatás_2!AE322:AE343)</f>
        <v>3.3596523252226251E-5</v>
      </c>
      <c r="AF3">
        <f>STDEV(kimutatás_2!AF322:AF343)</f>
        <v>6.2226592359097077E-3</v>
      </c>
      <c r="AG3">
        <f>STDEV(kimutatás_2!AG322:AG343)</f>
        <v>3.9528088812827886</v>
      </c>
      <c r="AH3">
        <f>STDEV(kimutatás_2!AH322:AH343)</f>
        <v>4.2483962087263363</v>
      </c>
      <c r="AI3">
        <f>STDEV(kimutatás_2!AI322:AI343)</f>
        <v>1.9277957037990797E-3</v>
      </c>
      <c r="AJ3">
        <f>STDEV(kimutatás_2!AJ322:AJ343)</f>
        <v>291.12598748733541</v>
      </c>
      <c r="AK3">
        <f>STDEV(kimutatás_2!AK322:AK343)</f>
        <v>94.675165731447734</v>
      </c>
      <c r="AL3">
        <f>STDEV(kimutatás_2!AL322:AL343)</f>
        <v>6.8172112710832974E-3</v>
      </c>
      <c r="AM3">
        <f>STDEV(kimutatás_2!AM322:AM343)</f>
        <v>6.0783128782489849E-2</v>
      </c>
      <c r="AN3">
        <f>STDEV(kimutatás_2!AN322:AN343)</f>
        <v>59.696624530228021</v>
      </c>
      <c r="AO3">
        <f>STDEV(kimutatás_2!AO322:AO343)</f>
        <v>135.45586165664022</v>
      </c>
      <c r="AP3">
        <f>STDEV(kimutatás_2!AP322:AP343)</f>
        <v>2.8007742049629933</v>
      </c>
      <c r="AQ3">
        <f>STDEV(kimutatás_2!AQ322:AQ343)</f>
        <v>2.2323506916229858</v>
      </c>
      <c r="AR3">
        <f>STDEV(kimutatás_2!AR322:AR343)</f>
        <v>2.7064137386355616E-2</v>
      </c>
      <c r="AS3">
        <f>STDEV(kimutatás_2!AS322:AS343)</f>
        <v>20.415201030528205</v>
      </c>
      <c r="AT3">
        <f>STDEV(kimutatás_2!AT322:AT343)</f>
        <v>1.8551662391526391</v>
      </c>
      <c r="AU3">
        <f>STDEV(kimutatás_2!AU322:AU343)</f>
        <v>3.7916859663654203</v>
      </c>
      <c r="AV3">
        <f>STDEV(kimutatás_2!AV322:AV343)</f>
        <v>196.89056861331366</v>
      </c>
      <c r="AW3">
        <f>STDEV(kimutatás_2!AW322:AW343)</f>
        <v>74.61834037663094</v>
      </c>
      <c r="AX3">
        <f>STDEV(kimutatás_2!AX322:AX343)</f>
        <v>19.698452353122192</v>
      </c>
      <c r="AY3">
        <f>STDEV(kimutatás_2!AY322:AY343)</f>
        <v>6.0453364552473721</v>
      </c>
      <c r="AZ3">
        <f>STDEV(kimutatás_2!AZ322:AZ343)</f>
        <v>2.3624226779073449</v>
      </c>
      <c r="BA3">
        <f>STDEV(kimutatás_2!BA322:BA343)</f>
        <v>29.425030352668085</v>
      </c>
      <c r="BB3">
        <f>STDEV(kimutatás_2!BB322:BB343)</f>
        <v>9.1876576347757375</v>
      </c>
      <c r="BC3">
        <f>STDEV(kimutatás_2!BC322:BC343)</f>
        <v>0.90495282218998763</v>
      </c>
      <c r="BD3">
        <f>STDEV(kimutatás_2!BD322:BD343)</f>
        <v>1.6071533813989221</v>
      </c>
      <c r="BE3">
        <f>STDEV(kimutatás_2!BE322:BE343)</f>
        <v>3.4205958823684766</v>
      </c>
      <c r="BF3">
        <f>STDEV(kimutatás_2!BF322:BF343)</f>
        <v>3.7392453865193258</v>
      </c>
    </row>
    <row r="4" spans="1:58" x14ac:dyDescent="0.3">
      <c r="A4" t="s">
        <v>699</v>
      </c>
      <c r="B4">
        <f>STDEV(kimutatás_2!B321,kimutatás_2!B323:B343)</f>
        <v>0.81353219483597761</v>
      </c>
      <c r="C4">
        <f>STDEV(kimutatás_2!C321,kimutatás_2!C323:C343)</f>
        <v>2.9404045077024228E-3</v>
      </c>
      <c r="D4">
        <f>STDEV(kimutatás_2!D321,kimutatás_2!D323:D343)</f>
        <v>1.9955716224621589E-3</v>
      </c>
      <c r="E4">
        <f>STDEV(kimutatás_2!E321,kimutatás_2!E323:E343)</f>
        <v>6.0456828293685922E-3</v>
      </c>
      <c r="F4">
        <f>STDEV(kimutatás_2!F321,kimutatás_2!F323:F343)</f>
        <v>9.694817407857223E-2</v>
      </c>
      <c r="G4">
        <f>STDEV(kimutatás_2!G321,kimutatás_2!G323:G343)</f>
        <v>2.9019237208781053E-3</v>
      </c>
      <c r="H4">
        <f>STDEV(kimutatás_2!H321,kimutatás_2!H323:H343)</f>
        <v>5.5982504827324651E-5</v>
      </c>
      <c r="I4">
        <f>STDEV(kimutatás_2!I321,kimutatás_2!I323:I343)</f>
        <v>6.2826457907808365E-3</v>
      </c>
      <c r="J4">
        <f>STDEV(kimutatás_2!J321,kimutatás_2!J323:J343)</f>
        <v>2.5668149014638052E-2</v>
      </c>
      <c r="K4">
        <f>STDEV(kimutatás_2!K321,kimutatás_2!K323:K343)</f>
        <v>3.1582230127573156E-2</v>
      </c>
      <c r="L4">
        <f>STDEV(kimutatás_2!L321,kimutatás_2!L323:L343)</f>
        <v>2.0861765905369686E-3</v>
      </c>
      <c r="M4">
        <f>STDEV(kimutatás_2!M321,kimutatás_2!M323:M343)</f>
        <v>2.394918112428434E-3</v>
      </c>
      <c r="N4">
        <f>STDEV(kimutatás_2!N321,kimutatás_2!N323:N343)</f>
        <v>3.7460070534881371E-3</v>
      </c>
      <c r="O4">
        <f>STDEV(kimutatás_2!O321,kimutatás_2!O323:O343)</f>
        <v>7.0191800808866106E-3</v>
      </c>
      <c r="P4">
        <f>STDEV(kimutatás_2!P321,kimutatás_2!P323:P343)</f>
        <v>5.775301706763894E-3</v>
      </c>
      <c r="Q4">
        <f>STDEV(kimutatás_2!Q321,kimutatás_2!Q323:Q343)</f>
        <v>1.344764178841119E-3</v>
      </c>
      <c r="R4">
        <f>STDEV(kimutatás_2!R321,kimutatás_2!R323:R343)</f>
        <v>1.4353302527102343E-2</v>
      </c>
      <c r="S4">
        <f>STDEV(kimutatás_2!S321,kimutatás_2!S323:S343)</f>
        <v>1.7376232992852685E-4</v>
      </c>
      <c r="T4">
        <f>STDEV(kimutatás_2!T321,kimutatás_2!T323:T343)</f>
        <v>2.8681478926562127E-4</v>
      </c>
      <c r="U4">
        <f>STDEV(kimutatás_2!U321,kimutatás_2!U323:U343)</f>
        <v>0.1047436256891166</v>
      </c>
      <c r="V4">
        <f>STDEV(kimutatás_2!V321,kimutatás_2!V323:V343)</f>
        <v>1.0447484483743753E-4</v>
      </c>
      <c r="W4">
        <f>STDEV(kimutatás_2!W321,kimutatás_2!W323:W343)</f>
        <v>2.7954145384560996E-3</v>
      </c>
      <c r="X4">
        <f>STDEV(kimutatás_2!X321,kimutatás_2!X323:X343)</f>
        <v>1.2752187474489844E-4</v>
      </c>
      <c r="Y4">
        <f>STDEV(kimutatás_2!Y321,kimutatás_2!Y323:Y343)</f>
        <v>0.11635137836138462</v>
      </c>
      <c r="Z4">
        <f>STDEV(kimutatás_2!Z321,kimutatás_2!Z323:Z343)</f>
        <v>1.8952640894642136E-3</v>
      </c>
      <c r="AA4">
        <f>STDEV(kimutatás_2!AA321,kimutatás_2!AA323:AA343)</f>
        <v>8.9368900185108203E-4</v>
      </c>
      <c r="AB4">
        <f>STDEV(kimutatás_2!AB321,kimutatás_2!AB323:AB343)</f>
        <v>0.10399266903922685</v>
      </c>
      <c r="AC4">
        <f>STDEV(kimutatás_2!AC321,kimutatás_2!AC323:AC343)</f>
        <v>3.6044648815970219E-3</v>
      </c>
      <c r="AD4">
        <f>STDEV(kimutatás_2!AD321,kimutatás_2!AD323:AD343)</f>
        <v>1.3802343115940519E-2</v>
      </c>
      <c r="AE4">
        <f>STDEV(kimutatás_2!AE321,kimutatás_2!AE323:AE343)</f>
        <v>3.3171988311132373E-5</v>
      </c>
      <c r="AF4">
        <f>STDEV(kimutatás_2!AF321,kimutatás_2!AF323:AF343)</f>
        <v>6.1510570344147104E-3</v>
      </c>
      <c r="AG4">
        <f>STDEV(kimutatás_2!AG321,kimutatás_2!AG323:AG343)</f>
        <v>3.7339092011025046</v>
      </c>
      <c r="AH4">
        <f>STDEV(kimutatás_2!AH321,kimutatás_2!AH323:AH343)</f>
        <v>4.3090464589374564</v>
      </c>
      <c r="AI4">
        <f>STDEV(kimutatás_2!AI321,kimutatás_2!AI323:AI343)</f>
        <v>2.2910091473336744E-3</v>
      </c>
      <c r="AJ4">
        <f>STDEV(kimutatás_2!AJ321,kimutatás_2!AJ323:AJ343)</f>
        <v>290.1650981190711</v>
      </c>
      <c r="AK4">
        <f>STDEV(kimutatás_2!AK321,kimutatás_2!AK323:AK343)</f>
        <v>95.910438439888424</v>
      </c>
      <c r="AL4">
        <f>STDEV(kimutatás_2!AL321,kimutatás_2!AL323:AL343)</f>
        <v>6.5317682012059957E-3</v>
      </c>
      <c r="AM4">
        <f>STDEV(kimutatás_2!AM321,kimutatás_2!AM323:AM343)</f>
        <v>7.8300398344787386E-2</v>
      </c>
      <c r="AN4">
        <f>STDEV(kimutatás_2!AN321,kimutatás_2!AN323:AN343)</f>
        <v>87.377940745959009</v>
      </c>
      <c r="AO4">
        <f>STDEV(kimutatás_2!AO321,kimutatás_2!AO323:AO343)</f>
        <v>148.74014688237105</v>
      </c>
      <c r="AP4">
        <f>STDEV(kimutatás_2!AP321,kimutatás_2!AP323:AP343)</f>
        <v>2.7374061094021469</v>
      </c>
      <c r="AQ4">
        <f>STDEV(kimutatás_2!AQ321,kimutatás_2!AQ323:AQ343)</f>
        <v>49.192906698837369</v>
      </c>
      <c r="AR4">
        <f>STDEV(kimutatás_2!AR321,kimutatás_2!AR323:AR343)</f>
        <v>3.0790452222270902E-2</v>
      </c>
      <c r="AS4">
        <f>STDEV(kimutatás_2!AS321,kimutatás_2!AS323:AS343)</f>
        <v>20.520493061762249</v>
      </c>
      <c r="AT4">
        <f>STDEV(kimutatás_2!AT321,kimutatás_2!AT323:AT343)</f>
        <v>1.7864329982237885</v>
      </c>
      <c r="AU4">
        <f>STDEV(kimutatás_2!AU321,kimutatás_2!AU323:AU343)</f>
        <v>3.8197204460162117</v>
      </c>
      <c r="AV4">
        <f>STDEV(kimutatás_2!AV321,kimutatás_2!AV323:AV343)</f>
        <v>219.66868442717339</v>
      </c>
      <c r="AW4">
        <f>STDEV(kimutatás_2!AW321,kimutatás_2!AW323:AW343)</f>
        <v>79.528725306757664</v>
      </c>
      <c r="AX4">
        <f>STDEV(kimutatás_2!AX321,kimutatás_2!AX323:AX343)</f>
        <v>19.396423756596338</v>
      </c>
      <c r="AY4">
        <f>STDEV(kimutatás_2!AY321,kimutatás_2!AY323:AY343)</f>
        <v>6.0091356856299809</v>
      </c>
      <c r="AZ4">
        <f>STDEV(kimutatás_2!AZ321,kimutatás_2!AZ323:AZ343)</f>
        <v>2.6853632852979081</v>
      </c>
      <c r="BA4">
        <f>STDEV(kimutatás_2!BA321,kimutatás_2!BA323:BA343)</f>
        <v>31.236806049346985</v>
      </c>
      <c r="BB4">
        <f>STDEV(kimutatás_2!BB321,kimutatás_2!BB323:BB343)</f>
        <v>9.1118124180168127</v>
      </c>
      <c r="BC4">
        <f>STDEV(kimutatás_2!BC321,kimutatás_2!BC323:BC343)</f>
        <v>0.89645538153455406</v>
      </c>
      <c r="BD4">
        <f>STDEV(kimutatás_2!BD321,kimutatás_2!BD323:BD343)</f>
        <v>1.7166488041772283</v>
      </c>
      <c r="BE4">
        <f>STDEV(kimutatás_2!BE321,kimutatás_2!BE323:BE343)</f>
        <v>3.4211990316046799</v>
      </c>
      <c r="BF4">
        <f>STDEV(kimutatás_2!BF321,kimutatás_2!BF323:BF343)</f>
        <v>3.7734227805163156</v>
      </c>
    </row>
    <row r="5" spans="1:58" x14ac:dyDescent="0.3">
      <c r="A5" t="s">
        <v>700</v>
      </c>
      <c r="B5">
        <f>STDEV(kimutatás_2!B321:B322,kimutatás_2!B324:B343)</f>
        <v>0.8257390760070844</v>
      </c>
      <c r="C5">
        <f>STDEV(kimutatás_2!C321:C322,kimutatás_2!C324:C343)</f>
        <v>3.3227494804126604E-3</v>
      </c>
      <c r="D5">
        <f>STDEV(kimutatás_2!D321:D322,kimutatás_2!D324:D343)</f>
        <v>2.0069871411193766E-3</v>
      </c>
      <c r="E5">
        <f>STDEV(kimutatás_2!E321:E322,kimutatás_2!E324:E343)</f>
        <v>6.2516184023267895E-3</v>
      </c>
      <c r="F5">
        <f>STDEV(kimutatás_2!F321:F322,kimutatás_2!F324:F343)</f>
        <v>9.9254101870905637E-2</v>
      </c>
      <c r="G5">
        <f>STDEV(kimutatás_2!G321:G322,kimutatás_2!G324:G343)</f>
        <v>2.963076750326768E-3</v>
      </c>
      <c r="H5">
        <f>STDEV(kimutatás_2!H321:H322,kimutatás_2!H324:H343)</f>
        <v>5.6434190743086563E-5</v>
      </c>
      <c r="I5">
        <f>STDEV(kimutatás_2!I321:I322,kimutatás_2!I324:I343)</f>
        <v>6.2824129505219903E-3</v>
      </c>
      <c r="J5">
        <f>STDEV(kimutatás_2!J321:J322,kimutatás_2!J324:J343)</f>
        <v>2.6972155382300581E-2</v>
      </c>
      <c r="K5">
        <f>STDEV(kimutatás_2!K321:K322,kimutatás_2!K324:K343)</f>
        <v>3.3063931085765136E-2</v>
      </c>
      <c r="L5">
        <f>STDEV(kimutatás_2!L321:L322,kimutatás_2!L324:L343)</f>
        <v>2.086715468981848E-3</v>
      </c>
      <c r="M5">
        <f>STDEV(kimutatás_2!M321:M322,kimutatás_2!M324:M343)</f>
        <v>2.3945912688094783E-3</v>
      </c>
      <c r="N5">
        <f>STDEV(kimutatás_2!N321:N322,kimutatás_2!N324:N343)</f>
        <v>3.8446880047568691E-3</v>
      </c>
      <c r="O5">
        <f>STDEV(kimutatás_2!O321:O322,kimutatás_2!O324:O343)</f>
        <v>7.1987148992344908E-3</v>
      </c>
      <c r="P5">
        <f>STDEV(kimutatás_2!P321:P322,kimutatás_2!P324:P343)</f>
        <v>5.7737477463604284E-3</v>
      </c>
      <c r="Q5">
        <f>STDEV(kimutatás_2!Q321:Q322,kimutatás_2!Q324:Q343)</f>
        <v>1.5027638767433551E-3</v>
      </c>
      <c r="R5">
        <f>STDEV(kimutatás_2!R321:R322,kimutatás_2!R324:R343)</f>
        <v>1.4386693687148979E-2</v>
      </c>
      <c r="S5">
        <f>STDEV(kimutatás_2!S321:S322,kimutatás_2!S324:S343)</f>
        <v>1.7367789429014718E-4</v>
      </c>
      <c r="T5">
        <f>STDEV(kimutatás_2!T321:T322,kimutatás_2!T324:T343)</f>
        <v>2.8648675095507538E-4</v>
      </c>
      <c r="U5">
        <f>STDEV(kimutatás_2!U321:U322,kimutatás_2!U324:U343)</f>
        <v>0.10385628278248521</v>
      </c>
      <c r="V5">
        <f>STDEV(kimutatás_2!V321:V322,kimutatás_2!V324:V343)</f>
        <v>1.0477134288319902E-4</v>
      </c>
      <c r="W5">
        <f>STDEV(kimutatás_2!W321:W322,kimutatás_2!W324:W343)</f>
        <v>2.7953732108354752E-3</v>
      </c>
      <c r="X5">
        <f>STDEV(kimutatás_2!X321:X322,kimutatás_2!X324:X343)</f>
        <v>1.262523854299772E-4</v>
      </c>
      <c r="Y5">
        <f>STDEV(kimutatás_2!Y321:Y322,kimutatás_2!Y324:Y343)</f>
        <v>0.11602827107107391</v>
      </c>
      <c r="Z5">
        <f>STDEV(kimutatás_2!Z321:Z322,kimutatás_2!Z324:Z343)</f>
        <v>1.8902353483191772E-3</v>
      </c>
      <c r="AA5">
        <f>STDEV(kimutatás_2!AA321:AA322,kimutatás_2!AA324:AA343)</f>
        <v>8.8440615487602717E-4</v>
      </c>
      <c r="AB5">
        <f>STDEV(kimutatás_2!AB321:AB322,kimutatás_2!AB324:AB343)</f>
        <v>0.10599326741402505</v>
      </c>
      <c r="AC5">
        <f>STDEV(kimutatás_2!AC321:AC322,kimutatás_2!AC324:AC343)</f>
        <v>3.5766295122321747E-3</v>
      </c>
      <c r="AD5">
        <f>STDEV(kimutatás_2!AD321:AD322,kimutatás_2!AD324:AD343)</f>
        <v>1.4560577088597114E-2</v>
      </c>
      <c r="AE5">
        <f>STDEV(kimutatás_2!AE321:AE322,kimutatás_2!AE324:AE343)</f>
        <v>3.3306985977289332E-5</v>
      </c>
      <c r="AF5">
        <f>STDEV(kimutatás_2!AF321:AF322,kimutatás_2!AF324:AF343)</f>
        <v>6.2744767005663534E-3</v>
      </c>
      <c r="AG5">
        <f>STDEV(kimutatás_2!AG321:AG322,kimutatás_2!AG324:AG343)</f>
        <v>4.0836659375097684</v>
      </c>
      <c r="AH5">
        <f>STDEV(kimutatás_2!AH321:AH322,kimutatás_2!AH324:AH343)</f>
        <v>4.561573359615255</v>
      </c>
      <c r="AI5">
        <f>STDEV(kimutatás_2!AI321:AI322,kimutatás_2!AI324:AI343)</f>
        <v>2.2679014343838268E-3</v>
      </c>
      <c r="AJ5">
        <f>STDEV(kimutatás_2!AJ321:AJ322,kimutatás_2!AJ324:AJ343)</f>
        <v>291.14242917479561</v>
      </c>
      <c r="AK5">
        <f>STDEV(kimutatás_2!AK321:AK322,kimutatás_2!AK324:AK343)</f>
        <v>98.311295731458557</v>
      </c>
      <c r="AL5">
        <f>STDEV(kimutatás_2!AL321:AL322,kimutatás_2!AL324:AL343)</f>
        <v>7.0477399475910654E-3</v>
      </c>
      <c r="AM5">
        <f>STDEV(kimutatás_2!AM321:AM322,kimutatás_2!AM324:AM343)</f>
        <v>7.7000028110412594E-2</v>
      </c>
      <c r="AN5">
        <f>STDEV(kimutatás_2!AN321:AN322,kimutatás_2!AN324:AN343)</f>
        <v>87.795939774622227</v>
      </c>
      <c r="AO5">
        <f>STDEV(kimutatás_2!AO321:AO322,kimutatás_2!AO324:AO343)</f>
        <v>148.03871892616246</v>
      </c>
      <c r="AP5">
        <f>STDEV(kimutatás_2!AP321:AP322,kimutatás_2!AP324:AP343)</f>
        <v>2.784861985279746</v>
      </c>
      <c r="AQ5">
        <f>STDEV(kimutatás_2!AQ321:AQ322,kimutatás_2!AQ324:AQ343)</f>
        <v>49.155135194782197</v>
      </c>
      <c r="AR5">
        <f>STDEV(kimutatás_2!AR321:AR322,kimutatás_2!AR324:AR343)</f>
        <v>3.0790452222270902E-2</v>
      </c>
      <c r="AS5">
        <f>STDEV(kimutatás_2!AS321:AS322,kimutatás_2!AS324:AS343)</f>
        <v>20.362552171876132</v>
      </c>
      <c r="AT5">
        <f>STDEV(kimutatás_2!AT321:AT322,kimutatás_2!AT324:AT343)</f>
        <v>1.8935187359683461</v>
      </c>
      <c r="AU5">
        <f>STDEV(kimutatás_2!AU321:AU322,kimutatás_2!AU324:AU343)</f>
        <v>3.8311429465704192</v>
      </c>
      <c r="AV5">
        <f>STDEV(kimutatás_2!AV321:AV322,kimutatás_2!AV324:AV343)</f>
        <v>221.9451935136436</v>
      </c>
      <c r="AW5">
        <f>STDEV(kimutatás_2!AW321:AW322,kimutatás_2!AW324:AW343)</f>
        <v>80.189814679639753</v>
      </c>
      <c r="AX5">
        <f>STDEV(kimutatás_2!AX321:AX322,kimutatás_2!AX324:AX343)</f>
        <v>18.440099075007812</v>
      </c>
      <c r="AY5">
        <f>STDEV(kimutatás_2!AY321:AY322,kimutatás_2!AY324:AY343)</f>
        <v>5.9789843532245426</v>
      </c>
      <c r="AZ5">
        <f>STDEV(kimutatás_2!AZ321:AZ322,kimutatás_2!AZ324:AZ343)</f>
        <v>2.6932463634108887</v>
      </c>
      <c r="BA5">
        <f>STDEV(kimutatás_2!BA321:BA322,kimutatás_2!BA324:BA343)</f>
        <v>31.363261330024812</v>
      </c>
      <c r="BB5">
        <f>STDEV(kimutatás_2!BB321:BB322,kimutatás_2!BB324:BB343)</f>
        <v>9.3503673215344421</v>
      </c>
      <c r="BC5">
        <f>STDEV(kimutatás_2!BC321:BC322,kimutatás_2!BC324:BC343)</f>
        <v>0.91354738857316009</v>
      </c>
      <c r="BD5">
        <f>STDEV(kimutatás_2!BD321:BD322,kimutatás_2!BD324:BD343)</f>
        <v>1.6834881845538632</v>
      </c>
      <c r="BE5">
        <f>STDEV(kimutatás_2!BE321:BE322,kimutatás_2!BE324:BE343)</f>
        <v>3.424883004289867</v>
      </c>
      <c r="BF5">
        <f>STDEV(kimutatás_2!BF321:BF322,kimutatás_2!BF324:BF343)</f>
        <v>3.7922935355455092</v>
      </c>
    </row>
    <row r="6" spans="1:58" x14ac:dyDescent="0.3">
      <c r="A6" t="s">
        <v>701</v>
      </c>
      <c r="B6">
        <f>STDEV(kimutatás_2!B321:B323,kimutatás_2!B325:B343)</f>
        <v>0.81887064558399258</v>
      </c>
      <c r="C6">
        <f>STDEV(kimutatás_2!C321:C323,kimutatás_2!C325:C343)</f>
        <v>3.2687016720632095E-3</v>
      </c>
      <c r="D6">
        <f>STDEV(kimutatás_2!D321:D323,kimutatás_2!D325:D343)</f>
        <v>2.0099870484925767E-3</v>
      </c>
      <c r="E6">
        <f>STDEV(kimutatás_2!E321:E323,kimutatás_2!E325:E343)</f>
        <v>6.1441315820602149E-3</v>
      </c>
      <c r="F6">
        <f>STDEV(kimutatás_2!F321:F323,kimutatás_2!F325:F343)</f>
        <v>9.7810598715609959E-2</v>
      </c>
      <c r="G6">
        <f>STDEV(kimutatás_2!G321:G323,kimutatás_2!G325:G343)</f>
        <v>2.920909690313141E-3</v>
      </c>
      <c r="H6">
        <f>STDEV(kimutatás_2!H321:H323,kimutatás_2!H325:H343)</f>
        <v>5.619678604311323E-5</v>
      </c>
      <c r="I6">
        <f>STDEV(kimutatás_2!I321:I323,kimutatás_2!I325:I343)</f>
        <v>6.2418330564580479E-3</v>
      </c>
      <c r="J6">
        <f>STDEV(kimutatás_2!J321:J323,kimutatás_2!J325:J343)</f>
        <v>2.6628385212366764E-2</v>
      </c>
      <c r="K6">
        <f>STDEV(kimutatás_2!K321:K323,kimutatás_2!K325:K343)</f>
        <v>3.2654311112502644E-2</v>
      </c>
      <c r="L6">
        <f>STDEV(kimutatás_2!L321:L323,kimutatás_2!L325:L343)</f>
        <v>2.0768743463895219E-3</v>
      </c>
      <c r="M6">
        <f>STDEV(kimutatás_2!M321:M323,kimutatás_2!M325:M343)</f>
        <v>2.3397590825245513E-3</v>
      </c>
      <c r="N6">
        <f>STDEV(kimutatás_2!N321:N323,kimutatás_2!N325:N343)</f>
        <v>3.7910443317247773E-3</v>
      </c>
      <c r="O6">
        <f>STDEV(kimutatás_2!O321:O323,kimutatás_2!O325:O343)</f>
        <v>7.1229824230761279E-3</v>
      </c>
      <c r="P6">
        <f>STDEV(kimutatás_2!P321:P323,kimutatás_2!P325:P343)</f>
        <v>5.7188572722954205E-3</v>
      </c>
      <c r="Q6">
        <f>STDEV(kimutatás_2!Q321:Q323,kimutatás_2!Q325:Q343)</f>
        <v>1.5050163352257943E-3</v>
      </c>
      <c r="R6">
        <f>STDEV(kimutatás_2!R321:R323,kimutatás_2!R325:R343)</f>
        <v>1.4174783940761659E-2</v>
      </c>
      <c r="S6">
        <f>STDEV(kimutatás_2!S321:S323,kimutatás_2!S325:S343)</f>
        <v>1.7128566975854731E-4</v>
      </c>
      <c r="T6">
        <f>STDEV(kimutatás_2!T321:T323,kimutatás_2!T325:T343)</f>
        <v>2.8653374884361418E-4</v>
      </c>
      <c r="U6">
        <f>STDEV(kimutatás_2!U321:U323,kimutatás_2!U325:U343)</f>
        <v>0.10251717373054624</v>
      </c>
      <c r="V6">
        <f>STDEV(kimutatás_2!V321:V323,kimutatás_2!V325:V343)</f>
        <v>1.0301345511411044E-4</v>
      </c>
      <c r="W6">
        <f>STDEV(kimutatás_2!W321:W323,kimutatás_2!W325:W343)</f>
        <v>2.7356598117048293E-3</v>
      </c>
      <c r="X6">
        <f>STDEV(kimutatás_2!X321:X323,kimutatás_2!X325:X343)</f>
        <v>1.2612164623961923E-4</v>
      </c>
      <c r="Y6">
        <f>STDEV(kimutatás_2!Y321:Y323,kimutatás_2!Y325:Y343)</f>
        <v>0.11556831936988733</v>
      </c>
      <c r="Z6">
        <f>STDEV(kimutatás_2!Z321:Z323,kimutatás_2!Z325:Z343)</f>
        <v>1.8663866150384265E-3</v>
      </c>
      <c r="AA6">
        <f>STDEV(kimutatás_2!AA321:AA323,kimutatás_2!AA325:AA343)</f>
        <v>8.7759839905684242E-4</v>
      </c>
      <c r="AB6">
        <f>STDEV(kimutatás_2!AB321:AB323,kimutatás_2!AB325:AB343)</f>
        <v>0.10427003560641677</v>
      </c>
      <c r="AC6">
        <f>STDEV(kimutatás_2!AC321:AC323,kimutatás_2!AC325:AC343)</f>
        <v>3.5430401334725138E-3</v>
      </c>
      <c r="AD6">
        <f>STDEV(kimutatás_2!AD321:AD323,kimutatás_2!AD325:AD343)</f>
        <v>1.4554515028696334E-2</v>
      </c>
      <c r="AE6">
        <f>STDEV(kimutatás_2!AE321:AE323,kimutatás_2!AE325:AE343)</f>
        <v>3.3782092135492787E-5</v>
      </c>
      <c r="AF6">
        <f>STDEV(kimutatás_2!AF321:AF323,kimutatás_2!AF325:AF343)</f>
        <v>6.3499650714053208E-3</v>
      </c>
      <c r="AG6">
        <f>STDEV(kimutatás_2!AG321:AG323,kimutatás_2!AG325:AG343)</f>
        <v>4.1015718663570704</v>
      </c>
      <c r="AH6">
        <f>STDEV(kimutatás_2!AH321:AH323,kimutatás_2!AH325:AH343)</f>
        <v>4.5499382993771142</v>
      </c>
      <c r="AI6">
        <f>STDEV(kimutatás_2!AI321:AI323,kimutatás_2!AI325:AI343)</f>
        <v>2.2652319026626533E-3</v>
      </c>
      <c r="AJ6">
        <f>STDEV(kimutatás_2!AJ321:AJ323,kimutatás_2!AJ325:AJ343)</f>
        <v>291.01819089986805</v>
      </c>
      <c r="AK6">
        <f>STDEV(kimutatás_2!AK321:AK323,kimutatás_2!AK325:AK343)</f>
        <v>96.7463896850916</v>
      </c>
      <c r="AL6">
        <f>STDEV(kimutatás_2!AL321:AL323,kimutatás_2!AL325:AL343)</f>
        <v>7.0186837347074871E-3</v>
      </c>
      <c r="AM6">
        <f>STDEV(kimutatás_2!AM321:AM323,kimutatás_2!AM325:AM343)</f>
        <v>7.9173216862764073E-2</v>
      </c>
      <c r="AN6">
        <f>STDEV(kimutatás_2!AN321:AN323,kimutatás_2!AN325:AN343)</f>
        <v>87.081935603439476</v>
      </c>
      <c r="AO6">
        <f>STDEV(kimutatás_2!AO321:AO323,kimutatás_2!AO325:AO343)</f>
        <v>144.48902439555596</v>
      </c>
      <c r="AP6">
        <f>STDEV(kimutatás_2!AP321:AP323,kimutatás_2!AP325:AP343)</f>
        <v>2.759378812082784</v>
      </c>
      <c r="AQ6">
        <f>STDEV(kimutatás_2!AQ321:AQ323,kimutatás_2!AQ325:AQ343)</f>
        <v>49.150178501743468</v>
      </c>
      <c r="AR6">
        <f>STDEV(kimutatás_2!AR321:AR323,kimutatás_2!AR325:AR343)</f>
        <v>2.9750040925432934E-2</v>
      </c>
      <c r="AS6">
        <f>STDEV(kimutatás_2!AS321:AS323,kimutatás_2!AS325:AS343)</f>
        <v>20.334726742405675</v>
      </c>
      <c r="AT6">
        <f>STDEV(kimutatás_2!AT321:AT323,kimutatás_2!AT325:AT343)</f>
        <v>1.8477261092737038</v>
      </c>
      <c r="AU6">
        <f>STDEV(kimutatás_2!AU321:AU323,kimutatás_2!AU325:AU343)</f>
        <v>3.8280470985535944</v>
      </c>
      <c r="AV6">
        <f>STDEV(kimutatás_2!AV321:AV323,kimutatás_2!AV325:AV343)</f>
        <v>219.86952010649756</v>
      </c>
      <c r="AW6">
        <f>STDEV(kimutatás_2!AW321:AW323,kimutatás_2!AW325:AW343)</f>
        <v>79.195600948056324</v>
      </c>
      <c r="AX6">
        <f>STDEV(kimutatás_2!AX321:AX323,kimutatás_2!AX325:AX343)</f>
        <v>18.616877467055982</v>
      </c>
      <c r="AY6">
        <f>STDEV(kimutatás_2!AY321:AY323,kimutatás_2!AY325:AY343)</f>
        <v>5.6791929225095235</v>
      </c>
      <c r="AZ6">
        <f>STDEV(kimutatás_2!AZ321:AZ323,kimutatás_2!AZ325:AZ343)</f>
        <v>2.6116661348648682</v>
      </c>
      <c r="BA6">
        <f>STDEV(kimutatás_2!BA321:BA323,kimutatás_2!BA325:BA343)</f>
        <v>31.247652008761001</v>
      </c>
      <c r="BB6">
        <f>STDEV(kimutatás_2!BB321:BB323,kimutatás_2!BB325:BB343)</f>
        <v>9.3593608025353188</v>
      </c>
      <c r="BC6">
        <f>STDEV(kimutatás_2!BC321:BC323,kimutatás_2!BC325:BC343)</f>
        <v>0.90944217239750047</v>
      </c>
      <c r="BD6">
        <f>STDEV(kimutatás_2!BD321:BD323,kimutatás_2!BD325:BD343)</f>
        <v>1.6560127882894953</v>
      </c>
      <c r="BE6">
        <f>STDEV(kimutatás_2!BE321:BE323,kimutatás_2!BE325:BE343)</f>
        <v>3.4302726975009978</v>
      </c>
      <c r="BF6">
        <f>STDEV(kimutatás_2!BF321:BF323,kimutatás_2!BF325:BF343)</f>
        <v>3.793956232760717</v>
      </c>
    </row>
    <row r="7" spans="1:58" x14ac:dyDescent="0.3">
      <c r="A7" t="s">
        <v>702</v>
      </c>
      <c r="B7">
        <f>STDEV(kimutatás_2!B321:B324,kimutatás_2!B326:B343)</f>
        <v>0.7381050969876396</v>
      </c>
      <c r="C7">
        <f>STDEV(kimutatás_2!C321:C324,kimutatás_2!C326:C343)</f>
        <v>2.9594668280373969E-3</v>
      </c>
      <c r="D7">
        <f>STDEV(kimutatás_2!D321:D324,kimutatás_2!D326:D343)</f>
        <v>1.4599020285795518E-3</v>
      </c>
      <c r="E7">
        <f>STDEV(kimutatás_2!E321:E324,kimutatás_2!E326:E343)</f>
        <v>5.4930542421261367E-3</v>
      </c>
      <c r="F7">
        <f>STDEV(kimutatás_2!F321:F324,kimutatás_2!F326:F343)</f>
        <v>7.2968448080102929E-2</v>
      </c>
      <c r="G7">
        <f>STDEV(kimutatás_2!G321:G324,kimutatás_2!G326:G343)</f>
        <v>2.6757124284414496E-3</v>
      </c>
      <c r="H7">
        <f>STDEV(kimutatás_2!H321:H324,kimutatás_2!H326:H343)</f>
        <v>5.599493045610338E-5</v>
      </c>
      <c r="I7">
        <f>STDEV(kimutatás_2!I321:I324,kimutatás_2!I326:I343)</f>
        <v>4.8448916104215202E-3</v>
      </c>
      <c r="J7">
        <f>STDEV(kimutatás_2!J321:J324,kimutatás_2!J326:J343)</f>
        <v>2.0974750204097985E-2</v>
      </c>
      <c r="K7">
        <f>STDEV(kimutatás_2!K321:K324,kimutatás_2!K326:K343)</f>
        <v>2.3830187650982614E-2</v>
      </c>
      <c r="L7">
        <f>STDEV(kimutatás_2!L321:L324,kimutatás_2!L326:L343)</f>
        <v>1.4414442619720294E-3</v>
      </c>
      <c r="M7">
        <f>STDEV(kimutatás_2!M321:M324,kimutatás_2!M326:M343)</f>
        <v>1.7834021321450105E-3</v>
      </c>
      <c r="N7">
        <f>STDEV(kimutatás_2!N321:N324,kimutatás_2!N326:N343)</f>
        <v>3.4008212312670967E-3</v>
      </c>
      <c r="O7">
        <f>STDEV(kimutatás_2!O321:O324,kimutatás_2!O326:O343)</f>
        <v>6.3993059039650652E-3</v>
      </c>
      <c r="P7">
        <f>STDEV(kimutatás_2!P321:P324,kimutatás_2!P326:P343)</f>
        <v>3.334906764968316E-3</v>
      </c>
      <c r="Q7">
        <f>STDEV(kimutatás_2!Q321:Q324,kimutatás_2!Q326:Q343)</f>
        <v>1.4389786349974355E-3</v>
      </c>
      <c r="R7">
        <f>STDEV(kimutatás_2!R321:R324,kimutatás_2!R326:R343)</f>
        <v>1.1872465123523449E-2</v>
      </c>
      <c r="S7">
        <f>STDEV(kimutatás_2!S321:S324,kimutatás_2!S326:S343)</f>
        <v>1.2842394412712299E-4</v>
      </c>
      <c r="T7">
        <f>STDEV(kimutatás_2!T321:T324,kimutatás_2!T326:T343)</f>
        <v>1.675433721207765E-4</v>
      </c>
      <c r="U7">
        <f>STDEV(kimutatás_2!U321:U324,kimutatás_2!U326:U343)</f>
        <v>0.10137514658741684</v>
      </c>
      <c r="V7">
        <f>STDEV(kimutatás_2!V321:V324,kimutatás_2!V326:V343)</f>
        <v>8.1371949742561333E-5</v>
      </c>
      <c r="W7">
        <f>STDEV(kimutatás_2!W321:W324,kimutatás_2!W326:W343)</f>
        <v>1.937463988913674E-3</v>
      </c>
      <c r="X7">
        <f>STDEV(kimutatás_2!X321:X324,kimutatás_2!X326:X343)</f>
        <v>9.4272484211141826E-5</v>
      </c>
      <c r="Y7">
        <f>STDEV(kimutatás_2!Y321:Y324,kimutatás_2!Y326:Y343)</f>
        <v>0.10845253529823645</v>
      </c>
      <c r="Z7">
        <f>STDEV(kimutatás_2!Z321:Z324,kimutatás_2!Z326:Z343)</f>
        <v>1.6114018827703257E-3</v>
      </c>
      <c r="AA7">
        <f>STDEV(kimutatás_2!AA321:AA324,kimutatás_2!AA326:AA343)</f>
        <v>6.366138783321137E-4</v>
      </c>
      <c r="AB7">
        <f>STDEV(kimutatás_2!AB321:AB324,kimutatás_2!AB326:AB343)</f>
        <v>7.6563191423683744E-2</v>
      </c>
      <c r="AC7">
        <f>STDEV(kimutatás_2!AC321:AC324,kimutatás_2!AC326:AC343)</f>
        <v>3.0916667356103498E-3</v>
      </c>
      <c r="AD7">
        <f>STDEV(kimutatás_2!AD321:AD324,kimutatás_2!AD326:AD343)</f>
        <v>1.4526653558927348E-2</v>
      </c>
      <c r="AE7">
        <f>STDEV(kimutatás_2!AE321:AE324,kimutatás_2!AE326:AE343)</f>
        <v>3.2946533119334139E-5</v>
      </c>
      <c r="AF7">
        <f>STDEV(kimutatás_2!AF321:AF324,kimutatás_2!AF326:AF343)</f>
        <v>5.9502140147906779E-3</v>
      </c>
      <c r="AG7">
        <f>STDEV(kimutatás_2!AG321:AG324,kimutatás_2!AG326:AG343)</f>
        <v>4.092773591465293</v>
      </c>
      <c r="AH7">
        <f>STDEV(kimutatás_2!AH321:AH324,kimutatás_2!AH326:AH343)</f>
        <v>4.3975995026015475</v>
      </c>
      <c r="AI7">
        <f>STDEV(kimutatás_2!AI321:AI324,kimutatás_2!AI326:AI343)</f>
        <v>1.7557778590000604E-3</v>
      </c>
      <c r="AJ7">
        <f>STDEV(kimutatás_2!AJ321:AJ324,kimutatás_2!AJ326:AJ343)</f>
        <v>288.50955713123363</v>
      </c>
      <c r="AK7">
        <f>STDEV(kimutatás_2!AK321:AK324,kimutatás_2!AK326:AK343)</f>
        <v>68.044797379615588</v>
      </c>
      <c r="AL7">
        <f>STDEV(kimutatás_2!AL321:AL324,kimutatás_2!AL326:AL343)</f>
        <v>7.0277192084778426E-3</v>
      </c>
      <c r="AM7">
        <f>STDEV(kimutatás_2!AM321:AM324,kimutatás_2!AM326:AM343)</f>
        <v>7.8734580707172125E-2</v>
      </c>
      <c r="AN7">
        <f>STDEV(kimutatás_2!AN321:AN324,kimutatás_2!AN326:AN343)</f>
        <v>86.539732647052858</v>
      </c>
      <c r="AO7">
        <f>STDEV(kimutatás_2!AO321:AO324,kimutatás_2!AO326:AO343)</f>
        <v>138.05503548172905</v>
      </c>
      <c r="AP7">
        <f>STDEV(kimutatás_2!AP321:AP324,kimutatás_2!AP326:AP343)</f>
        <v>2.7984392681747297</v>
      </c>
      <c r="AQ7">
        <f>STDEV(kimutatás_2!AQ321:AQ324,kimutatás_2!AQ326:AQ343)</f>
        <v>49.157510662618527</v>
      </c>
      <c r="AR7">
        <f>STDEV(kimutatás_2!AR321:AR324,kimutatás_2!AR326:AR343)</f>
        <v>3.0355041944108239E-2</v>
      </c>
      <c r="AS7">
        <f>STDEV(kimutatás_2!AS321:AS324,kimutatás_2!AS326:AS343)</f>
        <v>20.511084470285489</v>
      </c>
      <c r="AT7">
        <f>STDEV(kimutatás_2!AT321:AT324,kimutatás_2!AT326:AT343)</f>
        <v>1.8821991374648879</v>
      </c>
      <c r="AU7">
        <f>STDEV(kimutatás_2!AU321:AU324,kimutatás_2!AU326:AU343)</f>
        <v>3.7745462443384312</v>
      </c>
      <c r="AV7">
        <f>STDEV(kimutatás_2!AV321:AV324,kimutatás_2!AV326:AV343)</f>
        <v>175.68344106209693</v>
      </c>
      <c r="AW7">
        <f>STDEV(kimutatás_2!AW321:AW324,kimutatás_2!AW326:AW343)</f>
        <v>63.187790358841156</v>
      </c>
      <c r="AX7">
        <f>STDEV(kimutatás_2!AX321:AX324,kimutatás_2!AX326:AX343)</f>
        <v>19.265102559378622</v>
      </c>
      <c r="AY7">
        <f>STDEV(kimutatás_2!AY321:AY324,kimutatás_2!AY326:AY343)</f>
        <v>5.8234335537531781</v>
      </c>
      <c r="AZ7">
        <f>STDEV(kimutatás_2!AZ321:AZ324,kimutatás_2!AZ326:AZ343)</f>
        <v>1.8507695836997253</v>
      </c>
      <c r="BA7">
        <f>STDEV(kimutatás_2!BA321:BA324,kimutatás_2!BA326:BA343)</f>
        <v>28.928598456510922</v>
      </c>
      <c r="BB7">
        <f>STDEV(kimutatás_2!BB321:BB324,kimutatás_2!BB326:BB343)</f>
        <v>9.1955209782048826</v>
      </c>
      <c r="BC7">
        <f>STDEV(kimutatás_2!BC321:BC324,kimutatás_2!BC326:BC343)</f>
        <v>0.82559449916789951</v>
      </c>
      <c r="BD7">
        <f>STDEV(kimutatás_2!BD321:BD324,kimutatás_2!BD326:BD343)</f>
        <v>1.3315987364086812</v>
      </c>
      <c r="BE7">
        <f>STDEV(kimutatás_2!BE321:BE324,kimutatás_2!BE326:BE343)</f>
        <v>3.3987416821001597</v>
      </c>
      <c r="BF7">
        <f>STDEV(kimutatás_2!BF321:BF324,kimutatás_2!BF326:BF343)</f>
        <v>3.7927163049319903</v>
      </c>
    </row>
    <row r="8" spans="1:58" x14ac:dyDescent="0.3">
      <c r="A8" t="s">
        <v>703</v>
      </c>
      <c r="B8">
        <f>STDEV(kimutatás_2!B321:B325,kimutatás_2!B327:B343)</f>
        <v>0.74809440453410336</v>
      </c>
      <c r="C8">
        <f>STDEV(kimutatás_2!C321:C325,kimutatás_2!C327:C343)</f>
        <v>3.300989591793316E-3</v>
      </c>
      <c r="D8">
        <f>STDEV(kimutatás_2!D321:D325,kimutatás_2!D327:D343)</f>
        <v>1.6303386689746301E-3</v>
      </c>
      <c r="E8">
        <f>STDEV(kimutatás_2!E321:E325,kimutatás_2!E327:E343)</f>
        <v>5.7321436142770826E-3</v>
      </c>
      <c r="F8">
        <f>STDEV(kimutatás_2!F321:F325,kimutatás_2!F327:F343)</f>
        <v>9.1540519477046806E-2</v>
      </c>
      <c r="G8">
        <f>STDEV(kimutatás_2!G321:G325,kimutatás_2!G327:G343)</f>
        <v>2.7490905037861591E-3</v>
      </c>
      <c r="H8">
        <f>STDEV(kimutatás_2!H321:H325,kimutatás_2!H327:H343)</f>
        <v>5.2600131755530149E-5</v>
      </c>
      <c r="I8">
        <f>STDEV(kimutatás_2!I321:I325,kimutatás_2!I327:I343)</f>
        <v>5.1944099388306674E-3</v>
      </c>
      <c r="J8">
        <f>STDEV(kimutatás_2!J321:J325,kimutatás_2!J327:J343)</f>
        <v>2.6037061470776904E-2</v>
      </c>
      <c r="K8">
        <f>STDEV(kimutatás_2!K321:K325,kimutatás_2!K327:K343)</f>
        <v>3.1473973212537018E-2</v>
      </c>
      <c r="L8">
        <f>STDEV(kimutatás_2!L321:L325,kimutatás_2!L327:L343)</f>
        <v>1.8112402640036991E-3</v>
      </c>
      <c r="M8">
        <f>STDEV(kimutatás_2!M321:M325,kimutatás_2!M327:M343)</f>
        <v>2.0710475659701348E-3</v>
      </c>
      <c r="N8">
        <f>STDEV(kimutatás_2!N321:N325,kimutatás_2!N327:N343)</f>
        <v>2.8493839203831656E-3</v>
      </c>
      <c r="O8">
        <f>STDEV(kimutatás_2!O321:O325,kimutatás_2!O327:O343)</f>
        <v>6.7049170258043772E-3</v>
      </c>
      <c r="P8">
        <f>STDEV(kimutatás_2!P321:P325,kimutatás_2!P327:P343)</f>
        <v>5.4159053323767263E-3</v>
      </c>
      <c r="Q8">
        <f>STDEV(kimutatás_2!Q321:Q325,kimutatás_2!Q327:Q343)</f>
        <v>1.4226148219786251E-3</v>
      </c>
      <c r="R8">
        <f>STDEV(kimutatás_2!R321:R325,kimutatás_2!R327:R343)</f>
        <v>1.2263545646764965E-2</v>
      </c>
      <c r="S8">
        <f>STDEV(kimutatás_2!S321:S325,kimutatás_2!S327:S343)</f>
        <v>1.4862569367993001E-4</v>
      </c>
      <c r="T8">
        <f>STDEV(kimutatás_2!T321:T325,kimutatás_2!T327:T343)</f>
        <v>2.7938563586589189E-4</v>
      </c>
      <c r="U8">
        <f>STDEV(kimutatás_2!U321:U325,kimutatás_2!U327:U343)</f>
        <v>0.10399567491801549</v>
      </c>
      <c r="V8">
        <f>STDEV(kimutatás_2!V321:V325,kimutatás_2!V327:V343)</f>
        <v>1.0443354692535362E-4</v>
      </c>
      <c r="W8">
        <f>STDEV(kimutatás_2!W321:W325,kimutatás_2!W327:W343)</f>
        <v>2.437759458747365E-3</v>
      </c>
      <c r="X8">
        <f>STDEV(kimutatás_2!X321:X325,kimutatás_2!X327:X343)</f>
        <v>1.2617884303842922E-4</v>
      </c>
      <c r="Y8">
        <f>STDEV(kimutatás_2!Y321:Y325,kimutatás_2!Y327:Y343)</f>
        <v>0.1089835293965651</v>
      </c>
      <c r="Z8">
        <f>STDEV(kimutatás_2!Z321:Z325,kimutatás_2!Z327:Z343)</f>
        <v>1.850142070775621E-3</v>
      </c>
      <c r="AA8">
        <f>STDEV(kimutatás_2!AA321:AA325,kimutatás_2!AA327:AA343)</f>
        <v>8.6866263640181685E-4</v>
      </c>
      <c r="AB8">
        <f>STDEV(kimutatás_2!AB321:AB325,kimutatás_2!AB327:AB343)</f>
        <v>9.6513915036983755E-2</v>
      </c>
      <c r="AC8">
        <f>STDEV(kimutatás_2!AC321:AC325,kimutatás_2!AC327:AC343)</f>
        <v>3.4951590992633942E-3</v>
      </c>
      <c r="AD8">
        <f>STDEV(kimutatás_2!AD321:AD325,kimutatás_2!AD327:AD343)</f>
        <v>1.4233264062339459E-2</v>
      </c>
      <c r="AE8">
        <f>STDEV(kimutatás_2!AE321:AE325,kimutatás_2!AE327:AE343)</f>
        <v>3.3324673458707354E-5</v>
      </c>
      <c r="AF8">
        <f>STDEV(kimutatás_2!AF321:AF325,kimutatás_2!AF327:AF343)</f>
        <v>5.969562433562451E-3</v>
      </c>
      <c r="AG8">
        <f>STDEV(kimutatás_2!AG321:AG325,kimutatás_2!AG327:AG343)</f>
        <v>4.037225484214332</v>
      </c>
      <c r="AH8">
        <f>STDEV(kimutatás_2!AH321:AH325,kimutatás_2!AH327:AH343)</f>
        <v>4.5270677273255213</v>
      </c>
      <c r="AI8">
        <f>STDEV(kimutatás_2!AI321:AI325,kimutatás_2!AI327:AI343)</f>
        <v>2.2264644547812457E-3</v>
      </c>
      <c r="AJ8">
        <f>STDEV(kimutatás_2!AJ321:AJ325,kimutatás_2!AJ327:AJ343)</f>
        <v>291.14015086830437</v>
      </c>
      <c r="AK8">
        <f>STDEV(kimutatás_2!AK321:AK325,kimutatás_2!AK327:AK343)</f>
        <v>93.319086377070349</v>
      </c>
      <c r="AL8">
        <f>STDEV(kimutatás_2!AL321:AL325,kimutatás_2!AL327:AL343)</f>
        <v>7.0908106745537526E-3</v>
      </c>
      <c r="AM8">
        <f>STDEV(kimutatás_2!AM321:AM325,kimutatás_2!AM327:AM343)</f>
        <v>7.8466084437331315E-2</v>
      </c>
      <c r="AN8">
        <f>STDEV(kimutatás_2!AN321:AN325,kimutatás_2!AN327:AN343)</f>
        <v>87.768540405138751</v>
      </c>
      <c r="AO8">
        <f>STDEV(kimutatás_2!AO321:AO325,kimutatás_2!AO327:AO343)</f>
        <v>131.79040607141147</v>
      </c>
      <c r="AP8">
        <f>STDEV(kimutatás_2!AP321:AP325,kimutatás_2!AP327:AP343)</f>
        <v>2.7783648138718262</v>
      </c>
      <c r="AQ8">
        <f>STDEV(kimutatás_2!AQ321:AQ325,kimutatás_2!AQ327:AQ343)</f>
        <v>49.110072218334629</v>
      </c>
      <c r="AR8">
        <f>STDEV(kimutatás_2!AR321:AR325,kimutatás_2!AR327:AR343)</f>
        <v>3.0265777968149356E-2</v>
      </c>
      <c r="AS8">
        <f>STDEV(kimutatás_2!AS321:AS325,kimutatás_2!AS327:AS343)</f>
        <v>20.307772785262205</v>
      </c>
      <c r="AT8">
        <f>STDEV(kimutatás_2!AT321:AT325,kimutatás_2!AT327:AT343)</f>
        <v>1.8672073273911443</v>
      </c>
      <c r="AU8">
        <f>STDEV(kimutatás_2!AU321:AU325,kimutatás_2!AU327:AU343)</f>
        <v>3.8299925966042401</v>
      </c>
      <c r="AV8">
        <f>STDEV(kimutatás_2!AV321:AV325,kimutatás_2!AV327:AV343)</f>
        <v>221.93322095149492</v>
      </c>
      <c r="AW8">
        <f>STDEV(kimutatás_2!AW321:AW325,kimutatás_2!AW327:AW343)</f>
        <v>79.712782531521995</v>
      </c>
      <c r="AX8">
        <f>STDEV(kimutatás_2!AX321:AX325,kimutatás_2!AX327:AX343)</f>
        <v>19.265102559378622</v>
      </c>
      <c r="AY8">
        <f>STDEV(kimutatás_2!AY321:AY325,kimutatás_2!AY327:AY343)</f>
        <v>6.0204900492319098</v>
      </c>
      <c r="AZ8">
        <f>STDEV(kimutatás_2!AZ321:AZ325,kimutatás_2!AZ327:AZ343)</f>
        <v>2.6625360189015388</v>
      </c>
      <c r="BA8">
        <f>STDEV(kimutatás_2!BA321:BA325,kimutatás_2!BA327:BA343)</f>
        <v>30.474045432493465</v>
      </c>
      <c r="BB8">
        <f>STDEV(kimutatás_2!BB321:BB325,kimutatás_2!BB327:BB343)</f>
        <v>9.3068433603092977</v>
      </c>
      <c r="BC8">
        <f>STDEV(kimutatás_2!BC321:BC325,kimutatás_2!BC327:BC343)</f>
        <v>0.83302764956217334</v>
      </c>
      <c r="BD8">
        <f>STDEV(kimutatás_2!BD321:BD325,kimutatás_2!BD327:BD343)</f>
        <v>1.6715687864375184</v>
      </c>
      <c r="BE8">
        <f>STDEV(kimutatás_2!BE321:BE325,kimutatás_2!BE327:BE343)</f>
        <v>3.4158403921166429</v>
      </c>
      <c r="BF8">
        <f>STDEV(kimutatás_2!BF321:BF325,kimutatás_2!BF327:BF343)</f>
        <v>3.7948561676739914</v>
      </c>
    </row>
    <row r="9" spans="1:58" x14ac:dyDescent="0.3">
      <c r="A9" t="s">
        <v>704</v>
      </c>
      <c r="B9">
        <f>STDEV(kimutatás_2!B321:B326,kimutatás_2!B328:B343)</f>
        <v>0.76328011686178332</v>
      </c>
      <c r="C9">
        <f>STDEV(kimutatás_2!C321:C326,kimutatás_2!C328:C343)</f>
        <v>3.3222934189041388E-3</v>
      </c>
      <c r="D9">
        <f>STDEV(kimutatás_2!D321:D326,kimutatás_2!D328:D343)</f>
        <v>2.0086474850448685E-3</v>
      </c>
      <c r="E9">
        <f>STDEV(kimutatás_2!E321:E326,kimutatás_2!E328:E343)</f>
        <v>6.0619693522643908E-3</v>
      </c>
      <c r="F9">
        <f>STDEV(kimutatás_2!F321:F326,kimutatás_2!F328:F343)</f>
        <v>9.9023982969399307E-2</v>
      </c>
      <c r="G9">
        <f>STDEV(kimutatás_2!G321:G326,kimutatás_2!G328:G343)</f>
        <v>2.9118037173799837E-3</v>
      </c>
      <c r="H9">
        <f>STDEV(kimutatás_2!H321:H326,kimutatás_2!H328:H343)</f>
        <v>5.614931958995325E-5</v>
      </c>
      <c r="I9">
        <f>STDEV(kimutatás_2!I321:I326,kimutatás_2!I328:I343)</f>
        <v>6.2129765739589778E-3</v>
      </c>
      <c r="J9">
        <f>STDEV(kimutatás_2!J321:J326,kimutatás_2!J328:J343)</f>
        <v>2.6971822807388062E-2</v>
      </c>
      <c r="K9">
        <f>STDEV(kimutatás_2!K321:K326,kimutatás_2!K328:K343)</f>
        <v>3.3097375156390309E-2</v>
      </c>
      <c r="L9">
        <f>STDEV(kimutatás_2!L321:L326,kimutatás_2!L328:L343)</f>
        <v>2.0738821176918675E-3</v>
      </c>
      <c r="M9">
        <f>STDEV(kimutatás_2!M321:M326,kimutatás_2!M328:M343)</f>
        <v>2.3921892702308367E-3</v>
      </c>
      <c r="N9">
        <f>STDEV(kimutatás_2!N321:N326,kimutatás_2!N328:N343)</f>
        <v>3.7900034790189219E-3</v>
      </c>
      <c r="O9">
        <f>STDEV(kimutatás_2!O321:O326,kimutatás_2!O328:O343)</f>
        <v>7.1962655017700087E-3</v>
      </c>
      <c r="P9">
        <f>STDEV(kimutatás_2!P321:P326,kimutatás_2!P328:P343)</f>
        <v>5.6960503951491567E-3</v>
      </c>
      <c r="Q9">
        <f>STDEV(kimutatás_2!Q321:Q326,kimutatás_2!Q328:Q343)</f>
        <v>1.5072087256180514E-3</v>
      </c>
      <c r="R9">
        <f>STDEV(kimutatás_2!R321:R326,kimutatás_2!R328:R343)</f>
        <v>1.4258844113407668E-2</v>
      </c>
      <c r="S9">
        <f>STDEV(kimutatás_2!S321:S326,kimutatás_2!S328:S343)</f>
        <v>1.7398360383380187E-4</v>
      </c>
      <c r="T9">
        <f>STDEV(kimutatás_2!T321:T326,kimutatás_2!T328:T343)</f>
        <v>2.8596743180309326E-4</v>
      </c>
      <c r="U9">
        <f>STDEV(kimutatás_2!U321:U326,kimutatás_2!U328:U343)</f>
        <v>0.10506150296520747</v>
      </c>
      <c r="V9">
        <f>STDEV(kimutatás_2!V321:V326,kimutatás_2!V328:V343)</f>
        <v>1.0469087891858302E-4</v>
      </c>
      <c r="W9">
        <f>STDEV(kimutatás_2!W321:W326,kimutatás_2!W328:W343)</f>
        <v>2.7941709446278051E-3</v>
      </c>
      <c r="X9">
        <f>STDEV(kimutatás_2!X321:X326,kimutatás_2!X328:X343)</f>
        <v>1.2695207479140132E-4</v>
      </c>
      <c r="Y9">
        <f>STDEV(kimutatás_2!Y321:Y326,kimutatás_2!Y328:Y343)</f>
        <v>0.11296418366295026</v>
      </c>
      <c r="Z9">
        <f>STDEV(kimutatás_2!Z321:Z326,kimutatás_2!Z328:Z343)</f>
        <v>1.9112405676479894E-3</v>
      </c>
      <c r="AA9">
        <f>STDEV(kimutatás_2!AA321:AA326,kimutatás_2!AA328:AA343)</f>
        <v>8.9428408107605079E-4</v>
      </c>
      <c r="AB9">
        <f>STDEV(kimutatás_2!AB321:AB326,kimutatás_2!AB328:AB343)</f>
        <v>0.10572675463797604</v>
      </c>
      <c r="AC9">
        <f>STDEV(kimutatás_2!AC321:AC326,kimutatás_2!AC328:AC343)</f>
        <v>3.6174650474524767E-3</v>
      </c>
      <c r="AD9">
        <f>STDEV(kimutatás_2!AD321:AD326,kimutatás_2!AD328:AD343)</f>
        <v>1.312405810947373E-2</v>
      </c>
      <c r="AE9">
        <f>STDEV(kimutatás_2!AE321:AE326,kimutatás_2!AE328:AE343)</f>
        <v>3.3842107633571048E-5</v>
      </c>
      <c r="AF9">
        <f>STDEV(kimutatás_2!AF321:AF326,kimutatás_2!AF328:AF343)</f>
        <v>6.1285005615976402E-3</v>
      </c>
      <c r="AG9">
        <f>STDEV(kimutatás_2!AG321:AG326,kimutatás_2!AG328:AG343)</f>
        <v>4.0250686316108375</v>
      </c>
      <c r="AH9">
        <f>STDEV(kimutatás_2!AH321:AH326,kimutatás_2!AH328:AH343)</f>
        <v>4.5462966471033592</v>
      </c>
      <c r="AI9">
        <f>STDEV(kimutatás_2!AI321:AI326,kimutatás_2!AI328:AI343)</f>
        <v>2.2969850989240548E-3</v>
      </c>
      <c r="AJ9">
        <f>STDEV(kimutatás_2!AJ321:AJ326,kimutatás_2!AJ328:AJ343)</f>
        <v>289.26655178241145</v>
      </c>
      <c r="AK9">
        <f>STDEV(kimutatás_2!AK321:AK326,kimutatás_2!AK328:AK343)</f>
        <v>98.310055468792712</v>
      </c>
      <c r="AL9">
        <f>STDEV(kimutatás_2!AL321:AL326,kimutatás_2!AL328:AL343)</f>
        <v>6.9960551743930297E-3</v>
      </c>
      <c r="AM9">
        <f>STDEV(kimutatás_2!AM321:AM326,kimutatás_2!AM328:AM343)</f>
        <v>7.7500174556429602E-2</v>
      </c>
      <c r="AN9">
        <f>STDEV(kimutatás_2!AN321:AN326,kimutatás_2!AN328:AN343)</f>
        <v>87.128622124363019</v>
      </c>
      <c r="AO9">
        <f>STDEV(kimutatás_2!AO321:AO326,kimutatás_2!AO328:AO343)</f>
        <v>147.89091425382253</v>
      </c>
      <c r="AP9">
        <f>STDEV(kimutatás_2!AP321:AP326,kimutatás_2!AP328:AP343)</f>
        <v>2.7930577202362614</v>
      </c>
      <c r="AQ9">
        <f>STDEV(kimutatás_2!AQ321:AQ326,kimutatás_2!AQ328:AQ343)</f>
        <v>49.125809037982904</v>
      </c>
      <c r="AR9">
        <f>STDEV(kimutatás_2!AR321:AR326,kimutatás_2!AR328:AR343)</f>
        <v>2.9877093108947057E-2</v>
      </c>
      <c r="AS9">
        <f>STDEV(kimutatás_2!AS321:AS326,kimutatás_2!AS328:AS343)</f>
        <v>20.515410678918276</v>
      </c>
      <c r="AT9">
        <f>STDEV(kimutatás_2!AT321:AT326,kimutatás_2!AT328:AT343)</f>
        <v>1.9041774536244607</v>
      </c>
      <c r="AU9">
        <f>STDEV(kimutatás_2!AU321:AU326,kimutatás_2!AU328:AU343)</f>
        <v>3.8234311781469246</v>
      </c>
      <c r="AV9">
        <f>STDEV(kimutatás_2!AV321:AV326,kimutatás_2!AV328:AV343)</f>
        <v>222.44754351633131</v>
      </c>
      <c r="AW9">
        <f>STDEV(kimutatás_2!AW321:AW326,kimutatás_2!AW328:AW343)</f>
        <v>75.559919555873222</v>
      </c>
      <c r="AX9">
        <f>STDEV(kimutatás_2!AX321:AX326,kimutatás_2!AX328:AX343)</f>
        <v>19.265102559378622</v>
      </c>
      <c r="AY9">
        <f>STDEV(kimutatás_2!AY321:AY326,kimutatás_2!AY328:AY343)</f>
        <v>6.0278823465969866</v>
      </c>
      <c r="AZ9">
        <f>STDEV(kimutatás_2!AZ321:AZ326,kimutatás_2!AZ328:AZ343)</f>
        <v>2.6798103974411633</v>
      </c>
      <c r="BA9">
        <f>STDEV(kimutatás_2!BA321:BA326,kimutatás_2!BA328:BA343)</f>
        <v>31.011104675639867</v>
      </c>
      <c r="BB9">
        <f>STDEV(kimutatás_2!BB321:BB326,kimutatás_2!BB328:BB343)</f>
        <v>9.2864361823951089</v>
      </c>
      <c r="BC9">
        <f>STDEV(kimutatás_2!BC321:BC326,kimutatás_2!BC328:BC343)</f>
        <v>0.83406024572959281</v>
      </c>
      <c r="BD9">
        <f>STDEV(kimutatás_2!BD321:BD326,kimutatás_2!BD328:BD343)</f>
        <v>1.7033318507969577</v>
      </c>
      <c r="BE9">
        <f>STDEV(kimutatás_2!BE321:BE326,kimutatás_2!BE328:BE343)</f>
        <v>3.4347380285365747</v>
      </c>
      <c r="BF9">
        <f>STDEV(kimutatás_2!BF321:BF326,kimutatás_2!BF328:BF343)</f>
        <v>3.6377419438734857</v>
      </c>
    </row>
    <row r="10" spans="1:58" x14ac:dyDescent="0.3">
      <c r="A10" t="s">
        <v>705</v>
      </c>
      <c r="B10">
        <f>STDEV(kimutatás_2!B321:B327,kimutatás_2!B329:B343)</f>
        <v>0.81513975111806947</v>
      </c>
      <c r="C10">
        <f>STDEV(kimutatás_2!C321:C327,kimutatás_2!C329:C343)</f>
        <v>3.3187151864751897E-3</v>
      </c>
      <c r="D10">
        <f>STDEV(kimutatás_2!D321:D327,kimutatás_2!D329:D343)</f>
        <v>2.00778830606778E-3</v>
      </c>
      <c r="E10">
        <f>STDEV(kimutatás_2!E321:E327,kimutatás_2!E329:E343)</f>
        <v>6.2057136020245022E-3</v>
      </c>
      <c r="F10">
        <f>STDEV(kimutatás_2!F321:F327,kimutatás_2!F329:F343)</f>
        <v>9.9275540211744034E-2</v>
      </c>
      <c r="G10">
        <f>STDEV(kimutatás_2!G321:G327,kimutatás_2!G329:G343)</f>
        <v>2.9623134925446421E-3</v>
      </c>
      <c r="H10">
        <f>STDEV(kimutatás_2!H321:H327,kimutatás_2!H329:H343)</f>
        <v>5.6372645071845503E-5</v>
      </c>
      <c r="I10">
        <f>STDEV(kimutatás_2!I321:I327,kimutatás_2!I329:I343)</f>
        <v>6.2674787177458245E-3</v>
      </c>
      <c r="J10">
        <f>STDEV(kimutatás_2!J321:J327,kimutatás_2!J329:J343)</f>
        <v>2.6892391142859334E-2</v>
      </c>
      <c r="K10">
        <f>STDEV(kimutatás_2!K321:K327,kimutatás_2!K329:K343)</f>
        <v>3.2932980468156993E-2</v>
      </c>
      <c r="L10">
        <f>STDEV(kimutatás_2!L321:L327,kimutatás_2!L329:L343)</f>
        <v>2.0804700642581605E-3</v>
      </c>
      <c r="M10">
        <f>STDEV(kimutatás_2!M321:M327,kimutatás_2!M329:M343)</f>
        <v>2.3913710173153351E-3</v>
      </c>
      <c r="N10">
        <f>STDEV(kimutatás_2!N321:N327,kimutatás_2!N329:N343)</f>
        <v>3.8468087911478783E-3</v>
      </c>
      <c r="O10">
        <f>STDEV(kimutatás_2!O321:O327,kimutatás_2!O329:O343)</f>
        <v>7.208668608232386E-3</v>
      </c>
      <c r="P10">
        <f>STDEV(kimutatás_2!P321:P327,kimutatás_2!P329:P343)</f>
        <v>5.7740771817445602E-3</v>
      </c>
      <c r="Q10">
        <f>STDEV(kimutatás_2!Q321:Q327,kimutatás_2!Q329:Q343)</f>
        <v>1.4815249787440638E-3</v>
      </c>
      <c r="R10">
        <f>STDEV(kimutatás_2!R321:R327,kimutatás_2!R329:R343)</f>
        <v>1.3965739202987453E-2</v>
      </c>
      <c r="S10">
        <f>STDEV(kimutatás_2!S321:S327,kimutatás_2!S329:S343)</f>
        <v>1.7332578606833843E-4</v>
      </c>
      <c r="T10">
        <f>STDEV(kimutatás_2!T321:T327,kimutatás_2!T329:T343)</f>
        <v>2.8676244571376828E-4</v>
      </c>
      <c r="U10">
        <f>STDEV(kimutatás_2!U321:U327,kimutatás_2!U329:U343)</f>
        <v>0.10499310958632617</v>
      </c>
      <c r="V10">
        <f>STDEV(kimutatás_2!V321:V327,kimutatás_2!V329:V343)</f>
        <v>1.0433547570684361E-4</v>
      </c>
      <c r="W10">
        <f>STDEV(kimutatás_2!W321:W327,kimutatás_2!W329:W343)</f>
        <v>2.7922587964555102E-3</v>
      </c>
      <c r="X10">
        <f>STDEV(kimutatás_2!X321:X327,kimutatás_2!X329:X343)</f>
        <v>1.2638781238472356E-4</v>
      </c>
      <c r="Y10">
        <f>STDEV(kimutatás_2!Y321:Y327,kimutatás_2!Y329:Y343)</f>
        <v>0.11514414331079098</v>
      </c>
      <c r="Z10">
        <f>STDEV(kimutatás_2!Z321:Z327,kimutatás_2!Z329:Z343)</f>
        <v>1.9074931757105101E-3</v>
      </c>
      <c r="AA10">
        <f>STDEV(kimutatás_2!AA321:AA327,kimutatás_2!AA329:AA343)</f>
        <v>8.9412609728203212E-4</v>
      </c>
      <c r="AB10">
        <f>STDEV(kimutatás_2!AB321:AB327,kimutatás_2!AB329:AB343)</f>
        <v>0.10601872612447029</v>
      </c>
      <c r="AC10">
        <f>STDEV(kimutatás_2!AC321:AC327,kimutatás_2!AC329:AC343)</f>
        <v>3.6204554020560897E-3</v>
      </c>
      <c r="AD10">
        <f>STDEV(kimutatás_2!AD321:AD327,kimutatás_2!AD329:AD343)</f>
        <v>1.3995639092327011E-2</v>
      </c>
      <c r="AE10">
        <f>STDEV(kimutatás_2!AE321:AE327,kimutatás_2!AE329:AE343)</f>
        <v>3.3628071645089435E-5</v>
      </c>
      <c r="AF10">
        <f>STDEV(kimutatás_2!AF321:AF327,kimutatás_2!AF329:AF343)</f>
        <v>6.0469174455416649E-3</v>
      </c>
      <c r="AG10">
        <f>STDEV(kimutatás_2!AG321:AG327,kimutatás_2!AG329:AG343)</f>
        <v>3.9858477999018893</v>
      </c>
      <c r="AH10">
        <f>STDEV(kimutatás_2!AH321:AH327,kimutatás_2!AH329:AH343)</f>
        <v>4.5603599054825201</v>
      </c>
      <c r="AI10">
        <f>STDEV(kimutatás_2!AI321:AI327,kimutatás_2!AI329:AI343)</f>
        <v>2.2920472392489646E-3</v>
      </c>
      <c r="AJ10">
        <f>STDEV(kimutatás_2!AJ321:AJ327,kimutatás_2!AJ329:AJ343)</f>
        <v>56.471278766653633</v>
      </c>
      <c r="AK10">
        <f>STDEV(kimutatás_2!AK321:AK327,kimutatás_2!AK329:AK343)</f>
        <v>97.941165186530583</v>
      </c>
      <c r="AL10">
        <f>STDEV(kimutatás_2!AL321:AL327,kimutatás_2!AL329:AL343)</f>
        <v>5.7465848921189333E-3</v>
      </c>
      <c r="AM10">
        <f>STDEV(kimutatás_2!AM321:AM327,kimutatás_2!AM329:AM343)</f>
        <v>7.7734424115964831E-2</v>
      </c>
      <c r="AN10">
        <f>STDEV(kimutatás_2!AN321:AN327,kimutatás_2!AN329:AN343)</f>
        <v>87.616651999353181</v>
      </c>
      <c r="AO10">
        <f>STDEV(kimutatás_2!AO321:AO327,kimutatás_2!AO329:AO343)</f>
        <v>148.74289552098259</v>
      </c>
      <c r="AP10">
        <f>STDEV(kimutatás_2!AP321:AP327,kimutatás_2!AP329:AP343)</f>
        <v>2.8019566447325754</v>
      </c>
      <c r="AQ10">
        <f>STDEV(kimutatás_2!AQ321:AQ327,kimutatás_2!AQ329:AQ343)</f>
        <v>49.151539987236234</v>
      </c>
      <c r="AR10">
        <f>STDEV(kimutatás_2!AR321:AR327,kimutatás_2!AR329:AR343)</f>
        <v>3.0663655037515336E-2</v>
      </c>
      <c r="AS10">
        <f>STDEV(kimutatás_2!AS321:AS327,kimutatás_2!AS329:AS343)</f>
        <v>20.513722917161427</v>
      </c>
      <c r="AT10">
        <f>STDEV(kimutatás_2!AT321:AT327,kimutatás_2!AT329:AT343)</f>
        <v>1.8899600307278683</v>
      </c>
      <c r="AU10">
        <f>STDEV(kimutatás_2!AU321:AU327,kimutatás_2!AU329:AU343)</f>
        <v>1.5642856549842843</v>
      </c>
      <c r="AV10">
        <f>STDEV(kimutatás_2!AV321:AV327,kimutatás_2!AV329:AV343)</f>
        <v>218.59287949622251</v>
      </c>
      <c r="AW10">
        <f>STDEV(kimutatás_2!AW321:AW327,kimutatás_2!AW329:AW343)</f>
        <v>74.213201193488814</v>
      </c>
      <c r="AX10">
        <f>STDEV(kimutatás_2!AX321:AX327,kimutatás_2!AX329:AX343)</f>
        <v>19.628578687686513</v>
      </c>
      <c r="AY10">
        <f>STDEV(kimutatás_2!AY321:AY327,kimutatás_2!AY329:AY343)</f>
        <v>6.0632244111314462</v>
      </c>
      <c r="AZ10">
        <f>STDEV(kimutatás_2!AZ321:AZ327,kimutatás_2!AZ329:AZ343)</f>
        <v>2.6929348399001518</v>
      </c>
      <c r="BA10">
        <f>STDEV(kimutatás_2!BA321:BA327,kimutatás_2!BA329:BA343)</f>
        <v>31.371394865400685</v>
      </c>
      <c r="BB10">
        <f>STDEV(kimutatás_2!BB321:BB327,kimutatás_2!BB329:BB343)</f>
        <v>8.0075527794171748</v>
      </c>
      <c r="BC10">
        <f>STDEV(kimutatás_2!BC321:BC327,kimutatás_2!BC329:BC343)</f>
        <v>0.90210288237518799</v>
      </c>
      <c r="BD10">
        <f>STDEV(kimutatás_2!BD321:BD327,kimutatás_2!BD329:BD343)</f>
        <v>1.7167287426258024</v>
      </c>
      <c r="BE10">
        <f>STDEV(kimutatás_2!BE321:BE327,kimutatás_2!BE329:BE343)</f>
        <v>3.029572319908941</v>
      </c>
      <c r="BF10">
        <f>STDEV(kimutatás_2!BF321:BF327,kimutatás_2!BF329:BF343)</f>
        <v>3.2121879638575819</v>
      </c>
    </row>
    <row r="11" spans="1:58" x14ac:dyDescent="0.3">
      <c r="A11" t="s">
        <v>706</v>
      </c>
      <c r="B11">
        <f>STDEV(kimutatás_2!B321:B328,kimutatás_2!B330:B343)</f>
        <v>0.81982946172991567</v>
      </c>
      <c r="C11">
        <f>STDEV(kimutatás_2!C321:C328,kimutatás_2!C330:C343)</f>
        <v>3.3232650587496169E-3</v>
      </c>
      <c r="D11">
        <f>STDEV(kimutatás_2!D321:D328,kimutatás_2!D330:D343)</f>
        <v>2.0066265883311946E-3</v>
      </c>
      <c r="E11">
        <f>STDEV(kimutatás_2!E321:E328,kimutatás_2!E330:E343)</f>
        <v>6.2533617756889764E-3</v>
      </c>
      <c r="F11">
        <f>STDEV(kimutatás_2!F321:F328,kimutatás_2!F330:F343)</f>
        <v>9.9267060359524206E-2</v>
      </c>
      <c r="G11">
        <f>STDEV(kimutatás_2!G321:G328,kimutatás_2!G330:G343)</f>
        <v>2.9371408086302959E-3</v>
      </c>
      <c r="H11">
        <f>STDEV(kimutatás_2!H321:H328,kimutatás_2!H330:H343)</f>
        <v>5.6391958841379229E-5</v>
      </c>
      <c r="I11">
        <f>STDEV(kimutatás_2!I321:I328,kimutatás_2!I330:I343)</f>
        <v>6.2687414061838006E-3</v>
      </c>
      <c r="J11">
        <f>STDEV(kimutatás_2!J321:J328,kimutatás_2!J330:J343)</f>
        <v>2.6971098409803645E-2</v>
      </c>
      <c r="K11">
        <f>STDEV(kimutatás_2!K321:K328,kimutatás_2!K330:K343)</f>
        <v>3.3079783917648486E-2</v>
      </c>
      <c r="L11">
        <f>STDEV(kimutatás_2!L321:L328,kimutatás_2!L330:L343)</f>
        <v>2.0854440319923516E-3</v>
      </c>
      <c r="M11">
        <f>STDEV(kimutatás_2!M321:M328,kimutatás_2!M330:M343)</f>
        <v>2.3781683522439406E-3</v>
      </c>
      <c r="N11">
        <f>STDEV(kimutatás_2!N321:N328,kimutatás_2!N330:N343)</f>
        <v>3.8480320943994435E-3</v>
      </c>
      <c r="O11">
        <f>STDEV(kimutatás_2!O321:O328,kimutatás_2!O330:O343)</f>
        <v>7.1811369813684746E-3</v>
      </c>
      <c r="P11">
        <f>STDEV(kimutatás_2!P321:P328,kimutatás_2!P330:P343)</f>
        <v>5.7653680604055763E-3</v>
      </c>
      <c r="Q11">
        <f>STDEV(kimutatás_2!Q321:Q328,kimutatás_2!Q330:Q343)</f>
        <v>1.5054397899488287E-3</v>
      </c>
      <c r="R11">
        <f>STDEV(kimutatás_2!R321:R328,kimutatás_2!R330:R343)</f>
        <v>1.4411625219025627E-2</v>
      </c>
      <c r="S11">
        <f>STDEV(kimutatás_2!S321:S328,kimutatás_2!S330:S343)</f>
        <v>1.73259807393339E-4</v>
      </c>
      <c r="T11">
        <f>STDEV(kimutatás_2!T321:T328,kimutatás_2!T330:T343)</f>
        <v>2.8627961381611124E-4</v>
      </c>
      <c r="U11">
        <f>STDEV(kimutatás_2!U321:U328,kimutatás_2!U330:U343)</f>
        <v>0.10502474012400555</v>
      </c>
      <c r="V11">
        <f>STDEV(kimutatás_2!V321:V328,kimutatás_2!V330:V343)</f>
        <v>1.0487402336361418E-4</v>
      </c>
      <c r="W11">
        <f>STDEV(kimutatás_2!W321:W328,kimutatás_2!W330:W343)</f>
        <v>2.7810706074003822E-3</v>
      </c>
      <c r="X11">
        <f>STDEV(kimutatás_2!X321:X328,kimutatás_2!X330:X343)</f>
        <v>1.1177888420208701E-4</v>
      </c>
      <c r="Y11">
        <f>STDEV(kimutatás_2!Y321:Y328,kimutatás_2!Y330:Y343)</f>
        <v>0.10925080408077528</v>
      </c>
      <c r="Z11">
        <f>STDEV(kimutatás_2!Z321:Z328,kimutatás_2!Z330:Z343)</f>
        <v>1.9003317333623764E-3</v>
      </c>
      <c r="AA11">
        <f>STDEV(kimutatás_2!AA321:AA328,kimutatás_2!AA330:AA343)</f>
        <v>8.7761030996242565E-4</v>
      </c>
      <c r="AB11">
        <f>STDEV(kimutatás_2!AB321:AB328,kimutatás_2!AB330:AB343)</f>
        <v>0.1060222070218087</v>
      </c>
      <c r="AC11">
        <f>STDEV(kimutatás_2!AC321:AC328,kimutatás_2!AC330:AC343)</f>
        <v>3.6118423223357398E-3</v>
      </c>
      <c r="AD11">
        <f>STDEV(kimutatás_2!AD321:AD328,kimutatás_2!AD330:AD343)</f>
        <v>1.4362361521110169E-2</v>
      </c>
      <c r="AE11">
        <f>STDEV(kimutatás_2!AE321:AE328,kimutatás_2!AE330:AE343)</f>
        <v>3.3913844389124287E-5</v>
      </c>
      <c r="AF11">
        <f>STDEV(kimutatás_2!AF321:AF328,kimutatás_2!AF330:AF343)</f>
        <v>6.2472818195177431E-3</v>
      </c>
      <c r="AG11">
        <f>STDEV(kimutatás_2!AG321:AG328,kimutatás_2!AG330:AG343)</f>
        <v>4.083872647483739</v>
      </c>
      <c r="AH11">
        <f>STDEV(kimutatás_2!AH321:AH328,kimutatás_2!AH330:AH343)</f>
        <v>4.5346346807997362</v>
      </c>
      <c r="AI11">
        <f>STDEV(kimutatás_2!AI321:AI328,kimutatás_2!AI330:AI343)</f>
        <v>2.2985968657153171E-3</v>
      </c>
      <c r="AJ11">
        <f>STDEV(kimutatás_2!AJ321:AJ328,kimutatás_2!AJ330:AJ343)</f>
        <v>290.96575980703733</v>
      </c>
      <c r="AK11">
        <f>STDEV(kimutatás_2!AK321:AK328,kimutatás_2!AK330:AK343)</f>
        <v>98.205375154863063</v>
      </c>
      <c r="AL11">
        <f>STDEV(kimutatás_2!AL321:AL328,kimutatás_2!AL330:AL343)</f>
        <v>7.0891942326496505E-3</v>
      </c>
      <c r="AM11">
        <f>STDEV(kimutatás_2!AM321:AM328,kimutatás_2!AM330:AM343)</f>
        <v>7.7269416786738931E-2</v>
      </c>
      <c r="AN11">
        <f>STDEV(kimutatás_2!AN321:AN328,kimutatás_2!AN330:AN343)</f>
        <v>84.774166010213591</v>
      </c>
      <c r="AO11">
        <f>STDEV(kimutatás_2!AO321:AO328,kimutatás_2!AO330:AO343)</f>
        <v>148.45937414248885</v>
      </c>
      <c r="AP11">
        <f>STDEV(kimutatás_2!AP321:AP328,kimutatás_2!AP330:AP343)</f>
        <v>2.7753347756411464</v>
      </c>
      <c r="AQ11">
        <f>STDEV(kimutatás_2!AQ321:AQ328,kimutatás_2!AQ330:AQ343)</f>
        <v>49.145974693472382</v>
      </c>
      <c r="AR11">
        <f>STDEV(kimutatás_2!AR321:AR328,kimutatás_2!AR330:AR343)</f>
        <v>3.0663655037515336E-2</v>
      </c>
      <c r="AS11">
        <f>STDEV(kimutatás_2!AS321:AS328,kimutatás_2!AS330:AS343)</f>
        <v>20.439390462230786</v>
      </c>
      <c r="AT11">
        <f>STDEV(kimutatás_2!AT321:AT328,kimutatás_2!AT330:AT343)</f>
        <v>1.9032132773866228</v>
      </c>
      <c r="AU11">
        <f>STDEV(kimutatás_2!AU321:AU328,kimutatás_2!AU330:AU343)</f>
        <v>3.7704600291169821</v>
      </c>
      <c r="AV11">
        <f>STDEV(kimutatás_2!AV321:AV328,kimutatás_2!AV330:AV343)</f>
        <v>218.25016199048844</v>
      </c>
      <c r="AW11">
        <f>STDEV(kimutatás_2!AW321:AW328,kimutatás_2!AW330:AW343)</f>
        <v>78.356275643269029</v>
      </c>
      <c r="AX11">
        <f>STDEV(kimutatás_2!AX321:AX328,kimutatás_2!AX330:AX343)</f>
        <v>19.876503569688616</v>
      </c>
      <c r="AY11">
        <f>STDEV(kimutatás_2!AY321:AY328,kimutatás_2!AY330:AY343)</f>
        <v>5.917816905448066</v>
      </c>
      <c r="AZ11">
        <f>STDEV(kimutatás_2!AZ321:AZ328,kimutatás_2!AZ330:AZ343)</f>
        <v>2.6786306833272744</v>
      </c>
      <c r="BA11">
        <f>STDEV(kimutatás_2!BA321:BA328,kimutatás_2!BA330:BA343)</f>
        <v>30.366641047836563</v>
      </c>
      <c r="BB11">
        <f>STDEV(kimutatás_2!BB321:BB328,kimutatás_2!BB330:BB343)</f>
        <v>8.921198791574362</v>
      </c>
      <c r="BC11">
        <f>STDEV(kimutatás_2!BC321:BC328,kimutatás_2!BC330:BC343)</f>
        <v>0.90123724480770617</v>
      </c>
      <c r="BD11">
        <f>STDEV(kimutatás_2!BD321:BD328,kimutatás_2!BD330:BD343)</f>
        <v>1.7166298907505297</v>
      </c>
      <c r="BE11">
        <f>STDEV(kimutatás_2!BE321:BE328,kimutatás_2!BE330:BE343)</f>
        <v>3.3696345839626631</v>
      </c>
      <c r="BF11">
        <f>STDEV(kimutatás_2!BF321:BF328,kimutatás_2!BF330:BF343)</f>
        <v>3.7489204506703722</v>
      </c>
    </row>
    <row r="12" spans="1:58" x14ac:dyDescent="0.3">
      <c r="A12" t="s">
        <v>707</v>
      </c>
      <c r="B12">
        <f>STDEV(kimutatás_2!B321:B329,kimutatás_2!B331:B343)</f>
        <v>0.82985733922356153</v>
      </c>
      <c r="C12">
        <f>STDEV(kimutatás_2!C321:C329,kimutatás_2!C331:C343)</f>
        <v>3.2612819932498738E-3</v>
      </c>
      <c r="D12">
        <f>STDEV(kimutatás_2!D321:D329,kimutatás_2!D331:D343)</f>
        <v>1.9842932559800265E-3</v>
      </c>
      <c r="E12">
        <f>STDEV(kimutatás_2!E321:E329,kimutatás_2!E331:E343)</f>
        <v>6.1644321186928612E-3</v>
      </c>
      <c r="F12">
        <f>STDEV(kimutatás_2!F321:F329,kimutatás_2!F331:F343)</f>
        <v>9.8507055299083754E-2</v>
      </c>
      <c r="G12">
        <f>STDEV(kimutatás_2!G321:G329,kimutatás_2!G331:G343)</f>
        <v>2.9148931098594475E-3</v>
      </c>
      <c r="H12">
        <f>STDEV(kimutatás_2!H321:H329,kimutatás_2!H331:H343)</f>
        <v>5.6031665642137817E-5</v>
      </c>
      <c r="I12">
        <f>STDEV(kimutatás_2!I321:I329,kimutatás_2!I331:I343)</f>
        <v>6.2182241815974407E-3</v>
      </c>
      <c r="J12">
        <f>STDEV(kimutatás_2!J321:J329,kimutatás_2!J331:J343)</f>
        <v>2.6562241260016595E-2</v>
      </c>
      <c r="K12">
        <f>STDEV(kimutatás_2!K321:K329,kimutatás_2!K331:K343)</f>
        <v>3.265766077510214E-2</v>
      </c>
      <c r="L12">
        <f>STDEV(kimutatás_2!L321:L329,kimutatás_2!L331:L343)</f>
        <v>2.0569847415277836E-3</v>
      </c>
      <c r="M12">
        <f>STDEV(kimutatás_2!M321:M329,kimutatás_2!M331:M343)</f>
        <v>2.3904312891403481E-3</v>
      </c>
      <c r="N12">
        <f>STDEV(kimutatás_2!N321:N329,kimutatás_2!N331:N343)</f>
        <v>3.8348910380831369E-3</v>
      </c>
      <c r="O12">
        <f>STDEV(kimutatás_2!O321:O329,kimutatás_2!O331:O343)</f>
        <v>7.0956962557806938E-3</v>
      </c>
      <c r="P12">
        <f>STDEV(kimutatás_2!P321:P329,kimutatás_2!P331:P343)</f>
        <v>5.7429927390309291E-3</v>
      </c>
      <c r="Q12">
        <f>STDEV(kimutatás_2!Q321:Q329,kimutatás_2!Q331:Q343)</f>
        <v>1.507176033006349E-3</v>
      </c>
      <c r="R12">
        <f>STDEV(kimutatás_2!R321:R329,kimutatás_2!R331:R343)</f>
        <v>1.3981163652449707E-2</v>
      </c>
      <c r="S12">
        <f>STDEV(kimutatás_2!S321:S329,kimutatás_2!S331:S343)</f>
        <v>1.7322981946138921E-4</v>
      </c>
      <c r="T12">
        <f>STDEV(kimutatás_2!T321:T329,kimutatás_2!T331:T343)</f>
        <v>2.8583451509117609E-4</v>
      </c>
      <c r="U12">
        <f>STDEV(kimutatás_2!U321:U329,kimutatás_2!U331:U343)</f>
        <v>0.1047814973611646</v>
      </c>
      <c r="V12">
        <f>STDEV(kimutatás_2!V321:V329,kimutatás_2!V331:V343)</f>
        <v>1.0339813857719532E-4</v>
      </c>
      <c r="W12">
        <f>STDEV(kimutatás_2!W321:W329,kimutatás_2!W331:W343)</f>
        <v>2.7939621422006472E-3</v>
      </c>
      <c r="X12">
        <f>STDEV(kimutatás_2!X321:X329,kimutatás_2!X331:X343)</f>
        <v>1.272507680012117E-4</v>
      </c>
      <c r="Y12">
        <f>STDEV(kimutatás_2!Y321:Y329,kimutatás_2!Y331:Y343)</f>
        <v>0.11618449616573231</v>
      </c>
      <c r="Z12">
        <f>STDEV(kimutatás_2!Z321:Z329,kimutatás_2!Z331:Z343)</f>
        <v>1.9094907413801107E-3</v>
      </c>
      <c r="AA12">
        <f>STDEV(kimutatás_2!AA321:AA329,kimutatás_2!AA331:AA343)</f>
        <v>8.9328227458973844E-4</v>
      </c>
      <c r="AB12">
        <f>STDEV(kimutatás_2!AB321:AB329,kimutatás_2!AB331:AB343)</f>
        <v>0.10524414751246448</v>
      </c>
      <c r="AC12">
        <f>STDEV(kimutatás_2!AC321:AC329,kimutatás_2!AC331:AC343)</f>
        <v>3.617984998172482E-3</v>
      </c>
      <c r="AD12">
        <f>STDEV(kimutatás_2!AD321:AD329,kimutatás_2!AD331:AD343)</f>
        <v>1.4542730244244934E-2</v>
      </c>
      <c r="AE12">
        <f>STDEV(kimutatás_2!AE321:AE329,kimutatás_2!AE331:AE343)</f>
        <v>3.384952410365355E-5</v>
      </c>
      <c r="AF12">
        <f>STDEV(kimutatás_2!AF321:AF329,kimutatás_2!AF331:AF343)</f>
        <v>6.3260507119075465E-3</v>
      </c>
      <c r="AG12">
        <f>STDEV(kimutatás_2!AG321:AG329,kimutatás_2!AG331:AG343)</f>
        <v>4.0938408229904013</v>
      </c>
      <c r="AH12">
        <f>STDEV(kimutatás_2!AH321:AH329,kimutatás_2!AH331:AH343)</f>
        <v>4.5187274814872556</v>
      </c>
      <c r="AI12">
        <f>STDEV(kimutatás_2!AI321:AI329,kimutatás_2!AI331:AI343)</f>
        <v>2.2868856888124739E-3</v>
      </c>
      <c r="AJ12">
        <f>STDEV(kimutatás_2!AJ321:AJ329,kimutatás_2!AJ331:AJ343)</f>
        <v>291.18037070365318</v>
      </c>
      <c r="AK12">
        <f>STDEV(kimutatás_2!AK321:AK329,kimutatás_2!AK331:AK343)</f>
        <v>97.279702951217473</v>
      </c>
      <c r="AL12">
        <f>STDEV(kimutatás_2!AL321:AL329,kimutatás_2!AL331:AL343)</f>
        <v>7.0947033460876541E-3</v>
      </c>
      <c r="AM12">
        <f>STDEV(kimutatás_2!AM321:AM329,kimutatás_2!AM331:AM343)</f>
        <v>7.7000028110412594E-2</v>
      </c>
      <c r="AN12">
        <f>STDEV(kimutatás_2!AN321:AN329,kimutatás_2!AN331:AN343)</f>
        <v>86.581078515611026</v>
      </c>
      <c r="AO12">
        <f>STDEV(kimutatás_2!AO321:AO329,kimutatás_2!AO331:AO343)</f>
        <v>148.63316651075314</v>
      </c>
      <c r="AP12">
        <f>STDEV(kimutatás_2!AP321:AP329,kimutatás_2!AP331:AP343)</f>
        <v>2.7641320471399258</v>
      </c>
      <c r="AQ12">
        <f>STDEV(kimutatás_2!AQ321:AQ329,kimutatás_2!AQ331:AQ343)</f>
        <v>49.140306676492564</v>
      </c>
      <c r="AR12">
        <f>STDEV(kimutatás_2!AR321:AR329,kimutatás_2!AR331:AR343)</f>
        <v>3.0790452222270902E-2</v>
      </c>
      <c r="AS12">
        <f>STDEV(kimutatás_2!AS321:AS329,kimutatás_2!AS331:AS343)</f>
        <v>20.453249749726119</v>
      </c>
      <c r="AT12">
        <f>STDEV(kimutatás_2!AT321:AT329,kimutatás_2!AT331:AT343)</f>
        <v>1.9042163287924465</v>
      </c>
      <c r="AU12">
        <f>STDEV(kimutatás_2!AU321:AU329,kimutatás_2!AU331:AU343)</f>
        <v>3.797013408260606</v>
      </c>
      <c r="AV12">
        <f>STDEV(kimutatás_2!AV321:AV329,kimutatás_2!AV331:AV343)</f>
        <v>217.85365322128922</v>
      </c>
      <c r="AW12">
        <f>STDEV(kimutatás_2!AW321:AW329,kimutatás_2!AW331:AW343)</f>
        <v>79.696698894738191</v>
      </c>
      <c r="AX12">
        <f>STDEV(kimutatás_2!AX321:AX329,kimutatás_2!AX331:AX343)</f>
        <v>19.154559255167953</v>
      </c>
      <c r="AY12">
        <f>STDEV(kimutatás_2!AY321:AY329,kimutatás_2!AY331:AY343)</f>
        <v>6.0504454596120665</v>
      </c>
      <c r="AZ12">
        <f>STDEV(kimutatás_2!AZ321:AZ329,kimutatás_2!AZ331:AZ343)</f>
        <v>2.6818063063791664</v>
      </c>
      <c r="BA12">
        <f>STDEV(kimutatás_2!BA321:BA329,kimutatás_2!BA331:BA343)</f>
        <v>31.173043053309204</v>
      </c>
      <c r="BB12">
        <f>STDEV(kimutatás_2!BB321:BB329,kimutatás_2!BB331:BB343)</f>
        <v>9.3313472183329953</v>
      </c>
      <c r="BC12">
        <f>STDEV(kimutatás_2!BC321:BC329,kimutatás_2!BC331:BC343)</f>
        <v>0.91732907982503731</v>
      </c>
      <c r="BD12">
        <f>STDEV(kimutatás_2!BD321:BD329,kimutatás_2!BD331:BD343)</f>
        <v>1.7093879439311426</v>
      </c>
      <c r="BE12">
        <f>STDEV(kimutatás_2!BE321:BE329,kimutatás_2!BE331:BE343)</f>
        <v>3.3957498582149865</v>
      </c>
      <c r="BF12">
        <f>STDEV(kimutatás_2!BF321:BF329,kimutatás_2!BF331:BF343)</f>
        <v>3.6474175172928236</v>
      </c>
    </row>
    <row r="13" spans="1:58" x14ac:dyDescent="0.3">
      <c r="A13" t="s">
        <v>708</v>
      </c>
      <c r="B13">
        <f>STDEV(kimutatás_2!B321:B330,kimutatás_2!B332:B343)</f>
        <v>0.82975143620692693</v>
      </c>
      <c r="C13">
        <f>STDEV(kimutatás_2!C321:C330,kimutatás_2!C332:C343)</f>
        <v>3.3053661088186413E-3</v>
      </c>
      <c r="D13">
        <f>STDEV(kimutatás_2!D321:D330,kimutatás_2!D332:D343)</f>
        <v>2.005152697102535E-3</v>
      </c>
      <c r="E13">
        <f>STDEV(kimutatás_2!E321:E330,kimutatás_2!E332:E343)</f>
        <v>6.2538509778955909E-3</v>
      </c>
      <c r="F13">
        <f>STDEV(kimutatás_2!F321:F330,kimutatás_2!F332:F343)</f>
        <v>9.9196966444016516E-2</v>
      </c>
      <c r="G13">
        <f>STDEV(kimutatás_2!G321:G330,kimutatás_2!G332:G343)</f>
        <v>2.9478151744161264E-3</v>
      </c>
      <c r="H13">
        <f>STDEV(kimutatás_2!H321:H330,kimutatás_2!H332:H343)</f>
        <v>5.6442542148558841E-5</v>
      </c>
      <c r="I13">
        <f>STDEV(kimutatás_2!I321:I330,kimutatás_2!I332:I343)</f>
        <v>6.2798772880889725E-3</v>
      </c>
      <c r="J13">
        <f>STDEV(kimutatás_2!J321:J330,kimutatás_2!J332:J343)</f>
        <v>2.6819898708669663E-2</v>
      </c>
      <c r="K13">
        <f>STDEV(kimutatás_2!K321:K330,kimutatás_2!K332:K343)</f>
        <v>3.3075761577187779E-2</v>
      </c>
      <c r="L13">
        <f>STDEV(kimutatás_2!L321:L330,kimutatás_2!L332:L343)</f>
        <v>2.0850192252984717E-3</v>
      </c>
      <c r="M13">
        <f>STDEV(kimutatás_2!M321:M330,kimutatás_2!M332:M343)</f>
        <v>2.3936053900448007E-3</v>
      </c>
      <c r="N13">
        <f>STDEV(kimutatás_2!N321:N330,kimutatás_2!N332:N343)</f>
        <v>3.8277459188548854E-3</v>
      </c>
      <c r="O13">
        <f>STDEV(kimutatás_2!O321:O330,kimutatás_2!O332:O343)</f>
        <v>7.1500721876443397E-3</v>
      </c>
      <c r="P13">
        <f>STDEV(kimutatás_2!P321:P330,kimutatás_2!P332:P343)</f>
        <v>5.7688044132642117E-3</v>
      </c>
      <c r="Q13">
        <f>STDEV(kimutatás_2!Q321:Q330,kimutatás_2!Q332:Q343)</f>
        <v>1.4995756355667329E-3</v>
      </c>
      <c r="R13">
        <f>STDEV(kimutatás_2!R321:R330,kimutatás_2!R332:R343)</f>
        <v>1.4362829238413751E-2</v>
      </c>
      <c r="S13">
        <f>STDEV(kimutatás_2!S321:S330,kimutatás_2!S332:S343)</f>
        <v>1.6939844804883845E-4</v>
      </c>
      <c r="T13">
        <f>STDEV(kimutatás_2!T321:T330,kimutatás_2!T332:T343)</f>
        <v>2.8617359452664566E-4</v>
      </c>
      <c r="U13">
        <f>STDEV(kimutatás_2!U321:U330,kimutatás_2!U332:U343)</f>
        <v>0.1050493379457445</v>
      </c>
      <c r="V13">
        <f>STDEV(kimutatás_2!V321:V330,kimutatás_2!V332:V343)</f>
        <v>1.0477034664354021E-4</v>
      </c>
      <c r="W13">
        <f>STDEV(kimutatás_2!W321:W330,kimutatás_2!W332:W343)</f>
        <v>2.7936848717914657E-3</v>
      </c>
      <c r="X13">
        <f>STDEV(kimutatás_2!X321:X330,kimutatás_2!X332:X343)</f>
        <v>1.2740653099103713E-4</v>
      </c>
      <c r="Y13">
        <f>STDEV(kimutatás_2!Y321:Y330,kimutatás_2!Y332:Y343)</f>
        <v>0.11623198834446968</v>
      </c>
      <c r="Z13">
        <f>STDEV(kimutatás_2!Z321:Z330,kimutatás_2!Z332:Z343)</f>
        <v>1.9087888002759224E-3</v>
      </c>
      <c r="AA13">
        <f>STDEV(kimutatás_2!AA321:AA330,kimutatás_2!AA332:AA343)</f>
        <v>8.9271705068930866E-4</v>
      </c>
      <c r="AB13">
        <f>STDEV(kimutatás_2!AB321:AB330,kimutatás_2!AB332:AB343)</f>
        <v>0.10597307453436015</v>
      </c>
      <c r="AC13">
        <f>STDEV(kimutatás_2!AC321:AC330,kimutatás_2!AC332:AC343)</f>
        <v>3.6211388624345859E-3</v>
      </c>
      <c r="AD13">
        <f>STDEV(kimutatás_2!AD321:AD330,kimutatás_2!AD332:AD343)</f>
        <v>1.4552799556211202E-2</v>
      </c>
      <c r="AE13">
        <f>STDEV(kimutatás_2!AE321:AE330,kimutatás_2!AE332:AE343)</f>
        <v>3.314427707562583E-5</v>
      </c>
      <c r="AF13">
        <f>STDEV(kimutatás_2!AF321:AF330,kimutatás_2!AF332:AF343)</f>
        <v>6.3766717951885855E-3</v>
      </c>
      <c r="AG13">
        <f>STDEV(kimutatás_2!AG321:AG330,kimutatás_2!AG332:AG343)</f>
        <v>4.0661993912224119</v>
      </c>
      <c r="AH13">
        <f>STDEV(kimutatás_2!AH321:AH330,kimutatás_2!AH332:AH343)</f>
        <v>4.5036392451234892</v>
      </c>
      <c r="AI13">
        <f>STDEV(kimutatás_2!AI321:AI330,kimutatás_2!AI332:AI343)</f>
        <v>2.2754272686017801E-3</v>
      </c>
      <c r="AJ13">
        <f>STDEV(kimutatás_2!AJ321:AJ330,kimutatás_2!AJ332:AJ343)</f>
        <v>290.39175797793422</v>
      </c>
      <c r="AK13">
        <f>STDEV(kimutatás_2!AK321:AK330,kimutatás_2!AK332:AK343)</f>
        <v>98.312208152708692</v>
      </c>
      <c r="AL13">
        <f>STDEV(kimutatás_2!AL321:AL330,kimutatás_2!AL332:AL343)</f>
        <v>6.9678270006939321E-3</v>
      </c>
      <c r="AM13">
        <f>STDEV(kimutatás_2!AM321:AM330,kimutatás_2!AM332:AM343)</f>
        <v>7.9125359467256226E-2</v>
      </c>
      <c r="AN13">
        <f>STDEV(kimutatás_2!AN321:AN330,kimutatás_2!AN332:AN343)</f>
        <v>87.801181006562615</v>
      </c>
      <c r="AO13">
        <f>STDEV(kimutatás_2!AO321:AO330,kimutatás_2!AO332:AO343)</f>
        <v>148.60137491935438</v>
      </c>
      <c r="AP13">
        <f>STDEV(kimutatás_2!AP321:AP330,kimutatás_2!AP332:AP343)</f>
        <v>2.7869529047880386</v>
      </c>
      <c r="AQ13">
        <f>STDEV(kimutatás_2!AQ321:AQ330,kimutatás_2!AQ332:AQ343)</f>
        <v>49.15392174310481</v>
      </c>
      <c r="AR13">
        <f>STDEV(kimutatás_2!AR321:AR330,kimutatás_2!AR332:AR343)</f>
        <v>3.0808021668620629E-2</v>
      </c>
      <c r="AS13">
        <f>STDEV(kimutatás_2!AS321:AS330,kimutatás_2!AS332:AS343)</f>
        <v>20.493291247312683</v>
      </c>
      <c r="AT13">
        <f>STDEV(kimutatás_2!AT321:AT330,kimutatás_2!AT332:AT343)</f>
        <v>1.8587143534225532</v>
      </c>
      <c r="AU13">
        <f>STDEV(kimutatás_2!AU321:AU330,kimutatás_2!AU332:AU343)</f>
        <v>3.8314210174538399</v>
      </c>
      <c r="AV13">
        <f>STDEV(kimutatás_2!AV321:AV330,kimutatás_2!AV332:AV343)</f>
        <v>222.69316644421872</v>
      </c>
      <c r="AW13">
        <f>STDEV(kimutatás_2!AW321:AW330,kimutatás_2!AW332:AW343)</f>
        <v>80.183701867886228</v>
      </c>
      <c r="AX13">
        <f>STDEV(kimutatás_2!AX321:AX330,kimutatás_2!AX332:AX343)</f>
        <v>19.298462357158133</v>
      </c>
      <c r="AY13">
        <f>STDEV(kimutatás_2!AY321:AY330,kimutatás_2!AY332:AY343)</f>
        <v>6.0215286204091845</v>
      </c>
      <c r="AZ13">
        <f>STDEV(kimutatás_2!AZ321:AZ330,kimutatás_2!AZ332:AZ343)</f>
        <v>2.6878654689587389</v>
      </c>
      <c r="BA13">
        <f>STDEV(kimutatás_2!BA321:BA330,kimutatás_2!BA332:BA343)</f>
        <v>31.353088554475303</v>
      </c>
      <c r="BB13">
        <f>STDEV(kimutatás_2!BB321:BB330,kimutatás_2!BB332:BB343)</f>
        <v>8.9450099392819542</v>
      </c>
      <c r="BC13">
        <f>STDEV(kimutatás_2!BC321:BC330,kimutatás_2!BC332:BC343)</f>
        <v>0.91683815790586265</v>
      </c>
      <c r="BD13">
        <f>STDEV(kimutatás_2!BD321:BD330,kimutatás_2!BD332:BD343)</f>
        <v>1.716749230982183</v>
      </c>
      <c r="BE13">
        <f>STDEV(kimutatás_2!BE321:BE330,kimutatás_2!BE332:BE343)</f>
        <v>3.2878849173043188</v>
      </c>
      <c r="BF13">
        <f>STDEV(kimutatás_2!BF321:BF330,kimutatás_2!BF332:BF343)</f>
        <v>3.6416968655567774</v>
      </c>
    </row>
    <row r="14" spans="1:58" x14ac:dyDescent="0.3">
      <c r="A14" t="s">
        <v>709</v>
      </c>
      <c r="B14">
        <f>STDEV(kimutatás_2!B321:B331,kimutatás_2!B333:B343)</f>
        <v>0.8130772341817204</v>
      </c>
      <c r="C14">
        <f>STDEV(kimutatás_2!C321:C331,kimutatás_2!C333:C343)</f>
        <v>3.048523363329279E-3</v>
      </c>
      <c r="D14">
        <f>STDEV(kimutatás_2!D321:D331,kimutatás_2!D333:D343)</f>
        <v>1.9516502630788229E-3</v>
      </c>
      <c r="E14">
        <f>STDEV(kimutatás_2!E321:E331,kimutatás_2!E333:E343)</f>
        <v>6.0893649035840052E-3</v>
      </c>
      <c r="F14">
        <f>STDEV(kimutatás_2!F321:F331,kimutatás_2!F333:F343)</f>
        <v>9.7963349827465906E-2</v>
      </c>
      <c r="G14">
        <f>STDEV(kimutatás_2!G321:G331,kimutatás_2!G333:G343)</f>
        <v>2.8581469022223561E-3</v>
      </c>
      <c r="H14">
        <f>STDEV(kimutatás_2!H321:H331,kimutatás_2!H333:H343)</f>
        <v>5.6126841244907066E-5</v>
      </c>
      <c r="I14">
        <f>STDEV(kimutatás_2!I321:I331,kimutatás_2!I333:I343)</f>
        <v>6.2810252492323648E-3</v>
      </c>
      <c r="J14">
        <f>STDEV(kimutatás_2!J321:J331,kimutatás_2!J333:J343)</f>
        <v>2.6098251401661384E-2</v>
      </c>
      <c r="K14">
        <f>STDEV(kimutatás_2!K321:K331,kimutatás_2!K333:K343)</f>
        <v>3.2215276297975964E-2</v>
      </c>
      <c r="L14">
        <f>STDEV(kimutatás_2!L321:L331,kimutatás_2!L333:L343)</f>
        <v>2.0680857045908101E-3</v>
      </c>
      <c r="M14">
        <f>STDEV(kimutatás_2!M321:M331,kimutatás_2!M333:M343)</f>
        <v>2.3418392665927089E-3</v>
      </c>
      <c r="N14">
        <f>STDEV(kimutatás_2!N321:N331,kimutatás_2!N333:N343)</f>
        <v>3.6752705447531866E-3</v>
      </c>
      <c r="O14">
        <f>STDEV(kimutatás_2!O321:O331,kimutatás_2!O333:O343)</f>
        <v>7.0618956477200871E-3</v>
      </c>
      <c r="P14">
        <f>STDEV(kimutatás_2!P321:P331,kimutatás_2!P333:P343)</f>
        <v>5.7753171986854599E-3</v>
      </c>
      <c r="Q14">
        <f>STDEV(kimutatás_2!Q321:Q331,kimutatás_2!Q333:Q343)</f>
        <v>1.3806980085017406E-3</v>
      </c>
      <c r="R14">
        <f>STDEV(kimutatás_2!R321:R331,kimutatás_2!R333:R343)</f>
        <v>1.4175418053506018E-2</v>
      </c>
      <c r="S14">
        <f>STDEV(kimutatás_2!S321:S331,kimutatás_2!S333:S343)</f>
        <v>1.7179425855715097E-4</v>
      </c>
      <c r="T14">
        <f>STDEV(kimutatás_2!T321:T331,kimutatás_2!T333:T343)</f>
        <v>2.8280853632707152E-4</v>
      </c>
      <c r="U14">
        <f>STDEV(kimutatás_2!U321:U331,kimutatás_2!U333:U343)</f>
        <v>0.10504990410535096</v>
      </c>
      <c r="V14">
        <f>STDEV(kimutatás_2!V321:V331,kimutatás_2!V333:V343)</f>
        <v>1.0378613913153671E-4</v>
      </c>
      <c r="W14">
        <f>STDEV(kimutatás_2!W321:W331,kimutatás_2!W333:W343)</f>
        <v>2.7561483546672378E-3</v>
      </c>
      <c r="X14">
        <f>STDEV(kimutatás_2!X321:X331,kimutatás_2!X333:X343)</f>
        <v>1.2601369320750717E-4</v>
      </c>
      <c r="Y14">
        <f>STDEV(kimutatás_2!Y321:Y331,kimutatás_2!Y333:Y343)</f>
        <v>0.11618432133582011</v>
      </c>
      <c r="Z14">
        <f>STDEV(kimutatás_2!Z321:Z331,kimutatás_2!Z333:Z343)</f>
        <v>1.9086266297402383E-3</v>
      </c>
      <c r="AA14">
        <f>STDEV(kimutatás_2!AA321:AA331,kimutatás_2!AA333:AA343)</f>
        <v>8.9428241950505649E-4</v>
      </c>
      <c r="AB14">
        <f>STDEV(kimutatás_2!AB321:AB331,kimutatás_2!AB333:AB343)</f>
        <v>0.10506266447545291</v>
      </c>
      <c r="AC14">
        <f>STDEV(kimutatás_2!AC321:AC331,kimutatás_2!AC333:AC343)</f>
        <v>3.6150486535811415E-3</v>
      </c>
      <c r="AD14">
        <f>STDEV(kimutatás_2!AD321:AD331,kimutatás_2!AD333:AD343)</f>
        <v>1.4174736548297359E-2</v>
      </c>
      <c r="AE14">
        <f>STDEV(kimutatás_2!AE321:AE331,kimutatás_2!AE333:AE343)</f>
        <v>3.3523818309422974E-5</v>
      </c>
      <c r="AF14">
        <f>STDEV(kimutatás_2!AF321:AF331,kimutatás_2!AF333:AF343)</f>
        <v>5.8148206374340206E-3</v>
      </c>
      <c r="AG14">
        <f>STDEV(kimutatás_2!AG321:AG331,kimutatás_2!AG333:AG343)</f>
        <v>3.8958523843782662</v>
      </c>
      <c r="AH14">
        <f>STDEV(kimutatás_2!AH321:AH331,kimutatás_2!AH333:AH343)</f>
        <v>4.2386393103758202</v>
      </c>
      <c r="AI14">
        <f>STDEV(kimutatás_2!AI321:AI331,kimutatás_2!AI333:AI343)</f>
        <v>2.297526229651578E-3</v>
      </c>
      <c r="AJ14">
        <f>STDEV(kimutatás_2!AJ321:AJ331,kimutatás_2!AJ333:AJ343)</f>
        <v>290.91523926159658</v>
      </c>
      <c r="AK14">
        <f>STDEV(kimutatás_2!AK321:AK331,kimutatás_2!AK333:AK343)</f>
        <v>96.320430078114541</v>
      </c>
      <c r="AL14">
        <f>STDEV(kimutatás_2!AL321:AL331,kimutatás_2!AL333:AL343)</f>
        <v>6.5596061923132044E-3</v>
      </c>
      <c r="AM14">
        <f>STDEV(kimutatás_2!AM321:AM331,kimutatás_2!AM333:AM343)</f>
        <v>7.4299033105056769E-2</v>
      </c>
      <c r="AN14">
        <f>STDEV(kimutatás_2!AN321:AN331,kimutatás_2!AN333:AN343)</f>
        <v>86.142716185012404</v>
      </c>
      <c r="AO14">
        <f>STDEV(kimutatás_2!AO321:AO331,kimutatás_2!AO333:AO343)</f>
        <v>141.64531685215499</v>
      </c>
      <c r="AP14">
        <f>STDEV(kimutatás_2!AP321:AP331,kimutatás_2!AP333:AP343)</f>
        <v>2.7515148130136824</v>
      </c>
      <c r="AQ14">
        <f>STDEV(kimutatás_2!AQ321:AQ331,kimutatás_2!AQ333:AQ343)</f>
        <v>49.124110586443095</v>
      </c>
      <c r="AR14">
        <f>STDEV(kimutatás_2!AR321:AR331,kimutatás_2!AR333:AR343)</f>
        <v>3.0355041944108242E-2</v>
      </c>
      <c r="AS14">
        <f>STDEV(kimutatás_2!AS321:AS331,kimutatás_2!AS333:AS343)</f>
        <v>20.507395482618392</v>
      </c>
      <c r="AT14">
        <f>STDEV(kimutatás_2!AT321:AT331,kimutatás_2!AT333:AT343)</f>
        <v>1.6131000511102076</v>
      </c>
      <c r="AU14">
        <f>STDEV(kimutatás_2!AU321:AU331,kimutatás_2!AU333:AU343)</f>
        <v>3.7866635418559156</v>
      </c>
      <c r="AV14">
        <f>STDEV(kimutatás_2!AV321:AV331,kimutatás_2!AV333:AV343)</f>
        <v>218.88557596314661</v>
      </c>
      <c r="AW14">
        <f>STDEV(kimutatás_2!AW321:AW331,kimutatás_2!AW333:AW343)</f>
        <v>79.047619458091887</v>
      </c>
      <c r="AX14">
        <f>STDEV(kimutatás_2!AX321:AX331,kimutatás_2!AX333:AX343)</f>
        <v>19.265102559378622</v>
      </c>
      <c r="AY14">
        <f>STDEV(kimutatás_2!AY321:AY331,kimutatás_2!AY333:AY343)</f>
        <v>5.9237724357144135</v>
      </c>
      <c r="AZ14">
        <f>STDEV(kimutatás_2!AZ321:AZ331,kimutatás_2!AZ333:AZ343)</f>
        <v>2.6940630976326405</v>
      </c>
      <c r="BA14">
        <f>STDEV(kimutatás_2!BA321:BA331,kimutatás_2!BA333:BA343)</f>
        <v>30.656453456460838</v>
      </c>
      <c r="BB14">
        <f>STDEV(kimutatás_2!BB321:BB331,kimutatás_2!BB333:BB343)</f>
        <v>8.5934558308565858</v>
      </c>
      <c r="BC14">
        <f>STDEV(kimutatás_2!BC321:BC331,kimutatás_2!BC333:BC343)</f>
        <v>0.90674015331169289</v>
      </c>
      <c r="BD14">
        <f>STDEV(kimutatás_2!BD321:BD331,kimutatás_2!BD333:BD343)</f>
        <v>1.7169398555373059</v>
      </c>
      <c r="BE14">
        <f>STDEV(kimutatás_2!BE321:BE331,kimutatás_2!BE333:BE343)</f>
        <v>3.3490988643907178</v>
      </c>
      <c r="BF14">
        <f>STDEV(kimutatás_2!BF321:BF331,kimutatás_2!BF333:BF343)</f>
        <v>3.5766570343164776</v>
      </c>
    </row>
    <row r="15" spans="1:58" x14ac:dyDescent="0.3">
      <c r="A15" t="s">
        <v>710</v>
      </c>
      <c r="B15">
        <f>STDEV(kimutatás_2!B321:B332,kimutatás_2!B334:B343)</f>
        <v>0.81836654961197608</v>
      </c>
      <c r="C15">
        <f>STDEV(kimutatás_2!C321:C332,kimutatás_2!C334:C343)</f>
        <v>3.3230611962052682E-3</v>
      </c>
      <c r="D15">
        <f>STDEV(kimutatás_2!D321:D332,kimutatás_2!D334:D343)</f>
        <v>2.0016297927161332E-3</v>
      </c>
      <c r="E15">
        <f>STDEV(kimutatás_2!E321:E332,kimutatás_2!E334:E343)</f>
        <v>6.2533284092224153E-3</v>
      </c>
      <c r="F15">
        <f>STDEV(kimutatás_2!F321:F332,kimutatás_2!F334:F343)</f>
        <v>9.9181380441530465E-2</v>
      </c>
      <c r="G15">
        <f>STDEV(kimutatás_2!G321:G332,kimutatás_2!G334:G343)</f>
        <v>2.958649802802975E-3</v>
      </c>
      <c r="H15">
        <f>STDEV(kimutatás_2!H321:H332,kimutatás_2!H334:H343)</f>
        <v>3.1343676568981206E-5</v>
      </c>
      <c r="I15">
        <f>STDEV(kimutatás_2!I321:I332,kimutatás_2!I334:I343)</f>
        <v>6.2683590662030433E-3</v>
      </c>
      <c r="J15">
        <f>STDEV(kimutatás_2!J321:J332,kimutatás_2!J334:J343)</f>
        <v>2.6945808327614097E-2</v>
      </c>
      <c r="K15">
        <f>STDEV(kimutatás_2!K321:K332,kimutatás_2!K334:K343)</f>
        <v>3.3097795980568376E-2</v>
      </c>
      <c r="L15">
        <f>STDEV(kimutatás_2!L321:L332,kimutatás_2!L334:L343)</f>
        <v>2.0648189211846342E-3</v>
      </c>
      <c r="M15">
        <f>STDEV(kimutatás_2!M321:M332,kimutatás_2!M334:M343)</f>
        <v>2.3923710878740018E-3</v>
      </c>
      <c r="N15">
        <f>STDEV(kimutatás_2!N321:N332,kimutatás_2!N334:N343)</f>
        <v>3.8382664976489168E-3</v>
      </c>
      <c r="O15">
        <f>STDEV(kimutatás_2!O321:O332,kimutatás_2!O334:O343)</f>
        <v>7.1200403974203902E-3</v>
      </c>
      <c r="P15">
        <f>STDEV(kimutatás_2!P321:P332,kimutatás_2!P334:P343)</f>
        <v>5.7737884835312369E-3</v>
      </c>
      <c r="Q15">
        <f>STDEV(kimutatás_2!Q321:Q332,kimutatás_2!Q334:Q343)</f>
        <v>1.5061236325908845E-3</v>
      </c>
      <c r="R15">
        <f>STDEV(kimutatás_2!R321:R332,kimutatás_2!R334:R343)</f>
        <v>1.4368190669152818E-2</v>
      </c>
      <c r="S15">
        <f>STDEV(kimutatás_2!S321:S332,kimutatás_2!S334:S343)</f>
        <v>1.7403750129586432E-4</v>
      </c>
      <c r="T15">
        <f>STDEV(kimutatás_2!T321:T332,kimutatás_2!T334:T343)</f>
        <v>2.8101638516685087E-4</v>
      </c>
      <c r="U15">
        <f>STDEV(kimutatás_2!U321:U332,kimutatás_2!U334:U343)</f>
        <v>0.1050587353235018</v>
      </c>
      <c r="V15">
        <f>STDEV(kimutatás_2!V321:V332,kimutatás_2!V334:V343)</f>
        <v>1.04723970297839E-4</v>
      </c>
      <c r="W15">
        <f>STDEV(kimutatás_2!W321:W332,kimutatás_2!W334:W343)</f>
        <v>2.7899683614099609E-3</v>
      </c>
      <c r="X15">
        <f>STDEV(kimutatás_2!X321:X332,kimutatás_2!X334:X343)</f>
        <v>1.2582737008299643E-4</v>
      </c>
      <c r="Y15">
        <f>STDEV(kimutatás_2!Y321:Y332,kimutatás_2!Y334:Y343)</f>
        <v>0.11324529507629746</v>
      </c>
      <c r="Z15">
        <f>STDEV(kimutatás_2!Z321:Z332,kimutatás_2!Z334:Z343)</f>
        <v>1.9003406232926119E-3</v>
      </c>
      <c r="AA15">
        <f>STDEV(kimutatás_2!AA321:AA332,kimutatás_2!AA334:AA343)</f>
        <v>8.7721551333580896E-4</v>
      </c>
      <c r="AB15">
        <f>STDEV(kimutatás_2!AB321:AB332,kimutatás_2!AB334:AB343)</f>
        <v>0.10591486773552646</v>
      </c>
      <c r="AC15">
        <f>STDEV(kimutatás_2!AC321:AC332,kimutatás_2!AC334:AC343)</f>
        <v>3.6080170829252546E-3</v>
      </c>
      <c r="AD15">
        <f>STDEV(kimutatás_2!AD321:AD332,kimutatás_2!AD334:AD343)</f>
        <v>1.3856479239697279E-2</v>
      </c>
      <c r="AE15">
        <f>STDEV(kimutatás_2!AE321:AE332,kimutatás_2!AE334:AE343)</f>
        <v>3.3627203025543421E-5</v>
      </c>
      <c r="AF15">
        <f>STDEV(kimutatás_2!AF321:AF332,kimutatás_2!AF334:AF343)</f>
        <v>6.3600518134742665E-3</v>
      </c>
      <c r="AG15">
        <f>STDEV(kimutatás_2!AG321:AG332,kimutatás_2!AG334:AG343)</f>
        <v>3.984179781101572</v>
      </c>
      <c r="AH15">
        <f>STDEV(kimutatás_2!AH321:AH332,kimutatás_2!AH334:AH343)</f>
        <v>4.5543443890260251</v>
      </c>
      <c r="AI15">
        <f>STDEV(kimutatás_2!AI321:AI332,kimutatás_2!AI334:AI343)</f>
        <v>2.2804908408782681E-3</v>
      </c>
      <c r="AJ15">
        <f>STDEV(kimutatás_2!AJ321:AJ332,kimutatás_2!AJ334:AJ343)</f>
        <v>291.15552415782707</v>
      </c>
      <c r="AK15">
        <f>STDEV(kimutatás_2!AK321:AK332,kimutatás_2!AK334:AK343)</f>
        <v>98.283471327315468</v>
      </c>
      <c r="AL15">
        <f>STDEV(kimutatás_2!AL321:AL332,kimutatás_2!AL334:AL343)</f>
        <v>7.066931728504016E-3</v>
      </c>
      <c r="AM15">
        <f>STDEV(kimutatás_2!AM321:AM332,kimutatás_2!AM334:AM343)</f>
        <v>7.8734580707172125E-2</v>
      </c>
      <c r="AN15">
        <f>STDEV(kimutatás_2!AN321:AN332,kimutatás_2!AN334:AN343)</f>
        <v>87.796567852185206</v>
      </c>
      <c r="AO15">
        <f>STDEV(kimutatás_2!AO321:AO332,kimutatás_2!AO334:AO343)</f>
        <v>148.23874295098784</v>
      </c>
      <c r="AP15">
        <f>STDEV(kimutatás_2!AP321:AP332,kimutatás_2!AP334:AP343)</f>
        <v>2.7874575298144872</v>
      </c>
      <c r="AQ15">
        <f>STDEV(kimutatás_2!AQ321:AQ332,kimutatás_2!AQ334:AQ343)</f>
        <v>49.108600696188255</v>
      </c>
      <c r="AR15">
        <f>STDEV(kimutatás_2!AR321:AR332,kimutatás_2!AR334:AR343)</f>
        <v>3.0355041944108242E-2</v>
      </c>
      <c r="AS15">
        <f>STDEV(kimutatás_2!AS321:AS332,kimutatás_2!AS334:AS343)</f>
        <v>20.498266218521149</v>
      </c>
      <c r="AT15">
        <f>STDEV(kimutatás_2!AT321:AT332,kimutatás_2!AT334:AT343)</f>
        <v>1.878636560028391</v>
      </c>
      <c r="AU15">
        <f>STDEV(kimutatás_2!AU321:AU332,kimutatás_2!AU334:AU343)</f>
        <v>3.8266800062364603</v>
      </c>
      <c r="AV15">
        <f>STDEV(kimutatás_2!AV321:AV332,kimutatás_2!AV334:AV343)</f>
        <v>221.29905599922157</v>
      </c>
      <c r="AW15">
        <f>STDEV(kimutatás_2!AW321:AW332,kimutatás_2!AW334:AW343)</f>
        <v>80.116574092832025</v>
      </c>
      <c r="AX15">
        <f>STDEV(kimutatás_2!AX321:AX332,kimutatás_2!AX334:AX343)</f>
        <v>19.521635549959807</v>
      </c>
      <c r="AY15">
        <f>STDEV(kimutatás_2!AY321:AY332,kimutatás_2!AY334:AY343)</f>
        <v>5.2234251960969811</v>
      </c>
      <c r="AZ15">
        <f>STDEV(kimutatás_2!AZ321:AZ332,kimutatás_2!AZ334:AZ343)</f>
        <v>2.6795680743237456</v>
      </c>
      <c r="BA15">
        <f>STDEV(kimutatás_2!BA321:BA332,kimutatás_2!BA334:BA343)</f>
        <v>30.479494121536529</v>
      </c>
      <c r="BB15">
        <f>STDEV(kimutatás_2!BB321:BB332,kimutatás_2!BB334:BB343)</f>
        <v>9.3656254601462834</v>
      </c>
      <c r="BC15">
        <f>STDEV(kimutatás_2!BC321:BC332,kimutatás_2!BC334:BC343)</f>
        <v>0.9091936630240699</v>
      </c>
      <c r="BD15">
        <f>STDEV(kimutatás_2!BD321:BD332,kimutatás_2!BD334:BD343)</f>
        <v>1.6584306460603671</v>
      </c>
      <c r="BE15">
        <f>STDEV(kimutatás_2!BE321:BE332,kimutatás_2!BE334:BE343)</f>
        <v>3.1858448083447413</v>
      </c>
      <c r="BF15">
        <f>STDEV(kimutatás_2!BF321:BF332,kimutatás_2!BF334:BF343)</f>
        <v>3.7083298068955459</v>
      </c>
    </row>
    <row r="16" spans="1:58" x14ac:dyDescent="0.3">
      <c r="A16" t="s">
        <v>711</v>
      </c>
      <c r="B16">
        <f>STDEV(kimutatás_2!B321:B333,kimutatás_2!B335:B343)</f>
        <v>0.82992671663126916</v>
      </c>
      <c r="C16">
        <f>STDEV(kimutatás_2!C321:C333,kimutatás_2!C335:C343)</f>
        <v>3.3224408407756751E-3</v>
      </c>
      <c r="D16">
        <f>STDEV(kimutatás_2!D321:D333,kimutatás_2!D335:D343)</f>
        <v>2.0085076361705894E-3</v>
      </c>
      <c r="E16">
        <f>STDEV(kimutatás_2!E321:E333,kimutatás_2!E335:E343)</f>
        <v>6.2466640669797679E-3</v>
      </c>
      <c r="F16">
        <f>STDEV(kimutatás_2!F321:F333,kimutatás_2!F335:F343)</f>
        <v>9.9274444985939042E-2</v>
      </c>
      <c r="G16">
        <f>STDEV(kimutatás_2!G321:G333,kimutatás_2!G335:G343)</f>
        <v>2.9616406632633693E-3</v>
      </c>
      <c r="H16">
        <f>STDEV(kimutatás_2!H321:H333,kimutatás_2!H335:H343)</f>
        <v>5.5898591305263995E-5</v>
      </c>
      <c r="I16">
        <f>STDEV(kimutatás_2!I321:I333,kimutatás_2!I335:I343)</f>
        <v>6.281856594845819E-3</v>
      </c>
      <c r="J16">
        <f>STDEV(kimutatás_2!J321:J333,kimutatás_2!J335:J343)</f>
        <v>2.6970441602511747E-2</v>
      </c>
      <c r="K16">
        <f>STDEV(kimutatás_2!K321:K333,kimutatás_2!K335:K343)</f>
        <v>3.3075770688910294E-2</v>
      </c>
      <c r="L16">
        <f>STDEV(kimutatás_2!L321:L333,kimutatás_2!L335:L343)</f>
        <v>2.0772036570920241E-3</v>
      </c>
      <c r="M16">
        <f>STDEV(kimutatás_2!M321:M333,kimutatás_2!M335:M343)</f>
        <v>2.3682442701865041E-3</v>
      </c>
      <c r="N16">
        <f>STDEV(kimutatás_2!N321:N333,kimutatás_2!N335:N343)</f>
        <v>3.8482484715054248E-3</v>
      </c>
      <c r="O16">
        <f>STDEV(kimutatás_2!O321:O333,kimutatás_2!O335:O343)</f>
        <v>7.2046166893224234E-3</v>
      </c>
      <c r="P16">
        <f>STDEV(kimutatás_2!P321:P333,kimutatás_2!P335:P343)</f>
        <v>5.7609747453028787E-3</v>
      </c>
      <c r="Q16">
        <f>STDEV(kimutatás_2!Q321:Q333,kimutatás_2!Q335:Q343)</f>
        <v>1.5027756774543162E-3</v>
      </c>
      <c r="R16">
        <f>STDEV(kimutatás_2!R321:R333,kimutatás_2!R335:R343)</f>
        <v>1.4417676706346983E-2</v>
      </c>
      <c r="S16">
        <f>STDEV(kimutatás_2!S321:S333,kimutatás_2!S335:S343)</f>
        <v>1.7133449914297132E-4</v>
      </c>
      <c r="T16">
        <f>STDEV(kimutatás_2!T321:T333,kimutatás_2!T335:T343)</f>
        <v>2.8614852797662359E-4</v>
      </c>
      <c r="U16">
        <f>STDEV(kimutatás_2!U321:U333,kimutatás_2!U335:U343)</f>
        <v>0.10500060788778659</v>
      </c>
      <c r="V16">
        <f>STDEV(kimutatás_2!V321:V333,kimutatás_2!V335:V343)</f>
        <v>1.0456110718106044E-4</v>
      </c>
      <c r="W16">
        <f>STDEV(kimutatás_2!W321:W333,kimutatás_2!W335:W343)</f>
        <v>2.7667880833948996E-3</v>
      </c>
      <c r="X16">
        <f>STDEV(kimutatás_2!X321:X333,kimutatás_2!X335:X343)</f>
        <v>1.2631330154819873E-4</v>
      </c>
      <c r="Y16">
        <f>STDEV(kimutatás_2!Y321:Y333,kimutatás_2!Y335:Y343)</f>
        <v>0.11495372742260869</v>
      </c>
      <c r="Z16">
        <f>STDEV(kimutatás_2!Z321:Z333,kimutatás_2!Z335:Z343)</f>
        <v>1.9106336542178345E-3</v>
      </c>
      <c r="AA16">
        <f>STDEV(kimutatás_2!AA321:AA333,kimutatás_2!AA335:AA343)</f>
        <v>8.9387860957273373E-4</v>
      </c>
      <c r="AB16">
        <f>STDEV(kimutatás_2!AB321:AB333,kimutatás_2!AB335:AB343)</f>
        <v>0.10600050342360801</v>
      </c>
      <c r="AC16">
        <f>STDEV(kimutatás_2!AC321:AC333,kimutatás_2!AC335:AC343)</f>
        <v>3.6199865976801102E-3</v>
      </c>
      <c r="AD16">
        <f>STDEV(kimutatás_2!AD321:AD333,kimutatás_2!AD335:AD343)</f>
        <v>1.4485186054093779E-2</v>
      </c>
      <c r="AE16">
        <f>STDEV(kimutatás_2!AE321:AE333,kimutatás_2!AE335:AE343)</f>
        <v>3.3438007008090764E-5</v>
      </c>
      <c r="AF16">
        <f>STDEV(kimutatás_2!AF321:AF333,kimutatás_2!AF335:AF343)</f>
        <v>6.3203438883007862E-3</v>
      </c>
      <c r="AG16">
        <f>STDEV(kimutatás_2!AG321:AG333,kimutatás_2!AG335:AG343)</f>
        <v>4.0742512126430039</v>
      </c>
      <c r="AH16">
        <f>STDEV(kimutatás_2!AH321:AH333,kimutatás_2!AH335:AH343)</f>
        <v>4.5308126427235162</v>
      </c>
      <c r="AI16">
        <f>STDEV(kimutatás_2!AI321:AI333,kimutatás_2!AI335:AI343)</f>
        <v>2.2814225011954939E-3</v>
      </c>
      <c r="AJ16">
        <f>STDEV(kimutatás_2!AJ321:AJ333,kimutatás_2!AJ335:AJ343)</f>
        <v>289.74505449652588</v>
      </c>
      <c r="AK16">
        <f>STDEV(kimutatás_2!AK321:AK333,kimutatás_2!AK335:AK343)</f>
        <v>98.220126718716656</v>
      </c>
      <c r="AL16">
        <f>STDEV(kimutatás_2!AL321:AL333,kimutatás_2!AL335:AL343)</f>
        <v>7.083199473632713E-3</v>
      </c>
      <c r="AM16">
        <f>STDEV(kimutatás_2!AM321:AM333,kimutatás_2!AM335:AM343)</f>
        <v>7.7500174556429602E-2</v>
      </c>
      <c r="AN16">
        <f>STDEV(kimutatás_2!AN321:AN333,kimutatás_2!AN335:AN343)</f>
        <v>87.794280350929824</v>
      </c>
      <c r="AO16">
        <f>STDEV(kimutatás_2!AO321:AO333,kimutatás_2!AO335:AO343)</f>
        <v>148.74364127847292</v>
      </c>
      <c r="AP16">
        <f>STDEV(kimutatás_2!AP321:AP333,kimutatás_2!AP335:AP343)</f>
        <v>2.7607841285274324</v>
      </c>
      <c r="AQ16">
        <f>STDEV(kimutatás_2!AQ321:AQ333,kimutatás_2!AQ335:AQ343)</f>
        <v>49.12617040012195</v>
      </c>
      <c r="AR16">
        <f>STDEV(kimutatás_2!AR321:AR333,kimutatás_2!AR335:AR343)</f>
        <v>2.6036936799901728E-2</v>
      </c>
      <c r="AS16">
        <f>STDEV(kimutatás_2!AS321:AS333,kimutatás_2!AS335:AS343)</f>
        <v>20.51963828128558</v>
      </c>
      <c r="AT16">
        <f>STDEV(kimutatás_2!AT321:AT333,kimutatás_2!AT335:AT343)</f>
        <v>1.893279296222953</v>
      </c>
      <c r="AU16">
        <f>STDEV(kimutatás_2!AU321:AU333,kimutatás_2!AU335:AU343)</f>
        <v>3.8152529660305885</v>
      </c>
      <c r="AV16">
        <f>STDEV(kimutatás_2!AV321:AV333,kimutatás_2!AV335:AV343)</f>
        <v>222.14456826862798</v>
      </c>
      <c r="AW16">
        <f>STDEV(kimutatás_2!AW321:AW333,kimutatás_2!AW335:AW343)</f>
        <v>80.115773102326926</v>
      </c>
      <c r="AX16">
        <f>STDEV(kimutatás_2!AX321:AX333,kimutatás_2!AX335:AX343)</f>
        <v>19.861717707767131</v>
      </c>
      <c r="AY16">
        <f>STDEV(kimutatás_2!AY321:AY333,kimutatás_2!AY335:AY343)</f>
        <v>6.0449889984467307</v>
      </c>
      <c r="AZ16">
        <f>STDEV(kimutatás_2!AZ321:AZ333,kimutatás_2!AZ335:AZ343)</f>
        <v>2.6923325473378186</v>
      </c>
      <c r="BA16">
        <f>STDEV(kimutatás_2!BA321:BA333,kimutatás_2!BA335:BA343)</f>
        <v>30.937625658496941</v>
      </c>
      <c r="BB16">
        <f>STDEV(kimutatás_2!BB321:BB333,kimutatás_2!BB335:BB343)</f>
        <v>9.2819414579837289</v>
      </c>
      <c r="BC16">
        <f>STDEV(kimutatás_2!BC321:BC333,kimutatás_2!BC335:BC343)</f>
        <v>0.91773294930157534</v>
      </c>
      <c r="BD16">
        <f>STDEV(kimutatás_2!BD321:BD333,kimutatás_2!BD335:BD343)</f>
        <v>1.6902508843210375</v>
      </c>
      <c r="BE16">
        <f>STDEV(kimutatás_2!BE321:BE333,kimutatás_2!BE335:BE343)</f>
        <v>3.4335195490205783</v>
      </c>
      <c r="BF16">
        <f>STDEV(kimutatás_2!BF321:BF333,kimutatás_2!BF335:BF343)</f>
        <v>3.7882549466905662</v>
      </c>
    </row>
    <row r="17" spans="1:58" x14ac:dyDescent="0.3">
      <c r="A17" t="s">
        <v>712</v>
      </c>
      <c r="B17">
        <f>STDEV(kimutatás_2!B321:B334,kimutatás_2!B336:B343)</f>
        <v>0.82842898835362122</v>
      </c>
      <c r="C17">
        <f>STDEV(kimutatás_2!C321:C334,kimutatás_2!C336:C343)</f>
        <v>3.2844401676322158E-3</v>
      </c>
      <c r="D17">
        <f>STDEV(kimutatás_2!D321:D334,kimutatás_2!D336:D343)</f>
        <v>2.0101022054945447E-3</v>
      </c>
      <c r="E17">
        <f>STDEV(kimutatás_2!E321:E334,kimutatás_2!E336:E343)</f>
        <v>6.1647935283278867E-3</v>
      </c>
      <c r="F17">
        <f>STDEV(kimutatás_2!F321:F334,kimutatás_2!F336:F343)</f>
        <v>9.8482730655413853E-2</v>
      </c>
      <c r="G17">
        <f>STDEV(kimutatás_2!G321:G334,kimutatás_2!G336:G343)</f>
        <v>2.8994406159431624E-3</v>
      </c>
      <c r="H17">
        <f>STDEV(kimutatás_2!H321:H334,kimutatás_2!H336:H343)</f>
        <v>5.5593937939818581E-5</v>
      </c>
      <c r="I17">
        <f>STDEV(kimutatás_2!I321:I334,kimutatás_2!I336:I343)</f>
        <v>6.2807037805057237E-3</v>
      </c>
      <c r="J17">
        <f>STDEV(kimutatás_2!J321:J334,kimutatás_2!J336:J343)</f>
        <v>2.6620116781674537E-2</v>
      </c>
      <c r="K17">
        <f>STDEV(kimutatás_2!K321:K334,kimutatás_2!K336:K343)</f>
        <v>3.2695296653497179E-2</v>
      </c>
      <c r="L17">
        <f>STDEV(kimutatás_2!L321:L334,kimutatás_2!L336:L343)</f>
        <v>2.0755352580506285E-3</v>
      </c>
      <c r="M17">
        <f>STDEV(kimutatás_2!M321:M334,kimutatás_2!M336:M343)</f>
        <v>2.3920681075989569E-3</v>
      </c>
      <c r="N17">
        <f>STDEV(kimutatás_2!N321:N334,kimutatás_2!N336:N343)</f>
        <v>3.8011892978802222E-3</v>
      </c>
      <c r="O17">
        <f>STDEV(kimutatás_2!O321:O334,kimutatás_2!O336:O343)</f>
        <v>7.1357791723998922E-3</v>
      </c>
      <c r="P17">
        <f>STDEV(kimutatás_2!P321:P334,kimutatás_2!P336:P343)</f>
        <v>5.7585757468586515E-3</v>
      </c>
      <c r="Q17">
        <f>STDEV(kimutatás_2!Q321:Q334,kimutatás_2!Q336:Q343)</f>
        <v>1.4372096346922691E-3</v>
      </c>
      <c r="R17">
        <f>STDEV(kimutatás_2!R321:R334,kimutatás_2!R336:R343)</f>
        <v>1.4407769794231216E-2</v>
      </c>
      <c r="S17">
        <f>STDEV(kimutatás_2!S321:S334,kimutatás_2!S336:S343)</f>
        <v>1.723793602100834E-4</v>
      </c>
      <c r="T17">
        <f>STDEV(kimutatás_2!T321:T334,kimutatás_2!T336:T343)</f>
        <v>2.8318011163540015E-4</v>
      </c>
      <c r="U17">
        <f>STDEV(kimutatás_2!U321:U334,kimutatás_2!U336:U343)</f>
        <v>0.10479506267230927</v>
      </c>
      <c r="V17">
        <f>STDEV(kimutatás_2!V321:V334,kimutatás_2!V336:V343)</f>
        <v>1.0464497267639426E-4</v>
      </c>
      <c r="W17">
        <f>STDEV(kimutatás_2!W321:W334,kimutatás_2!W336:W343)</f>
        <v>2.7950969761106272E-3</v>
      </c>
      <c r="X17">
        <f>STDEV(kimutatás_2!X321:X334,kimutatás_2!X336:X343)</f>
        <v>1.2663760767240101E-4</v>
      </c>
      <c r="Y17">
        <f>STDEV(kimutatás_2!Y321:Y334,kimutatás_2!Y336:Y343)</f>
        <v>0.11549062441857115</v>
      </c>
      <c r="Z17">
        <f>STDEV(kimutatás_2!Z321:Z334,kimutatás_2!Z336:Z343)</f>
        <v>1.903450986262186E-3</v>
      </c>
      <c r="AA17">
        <f>STDEV(kimutatás_2!AA321:AA334,kimutatás_2!AA336:AA343)</f>
        <v>8.8926141329704234E-4</v>
      </c>
      <c r="AB17">
        <f>STDEV(kimutatás_2!AB321:AB334,kimutatás_2!AB336:AB343)</f>
        <v>0.10532421689707941</v>
      </c>
      <c r="AC17">
        <f>STDEV(kimutatás_2!AC321:AC334,kimutatás_2!AC336:AC343)</f>
        <v>3.6035994047907902E-3</v>
      </c>
      <c r="AD17">
        <f>STDEV(kimutatás_2!AD321:AD334,kimutatás_2!AD336:AD343)</f>
        <v>1.4397454890026185E-2</v>
      </c>
      <c r="AE17">
        <f>STDEV(kimutatás_2!AE321:AE334,kimutatás_2!AE336:AE343)</f>
        <v>3.3880050754452616E-5</v>
      </c>
      <c r="AF17">
        <f>STDEV(kimutatás_2!AF321:AF334,kimutatás_2!AF336:AF343)</f>
        <v>6.3754475467040547E-3</v>
      </c>
      <c r="AG17">
        <f>STDEV(kimutatás_2!AG321:AG334,kimutatás_2!AG336:AG343)</f>
        <v>4.0039214543978074</v>
      </c>
      <c r="AH17">
        <f>STDEV(kimutatás_2!AH321:AH334,kimutatás_2!AH336:AH343)</f>
        <v>4.4416347025806857</v>
      </c>
      <c r="AI17">
        <f>STDEV(kimutatás_2!AI321:AI334,kimutatás_2!AI336:AI343)</f>
        <v>2.2911644669320911E-3</v>
      </c>
      <c r="AJ17">
        <f>STDEV(kimutatás_2!AJ321:AJ334,kimutatás_2!AJ336:AJ343)</f>
        <v>290.90976898091287</v>
      </c>
      <c r="AK17">
        <f>STDEV(kimutatás_2!AK321:AK334,kimutatás_2!AK336:AK343)</f>
        <v>97.801907046138538</v>
      </c>
      <c r="AL17">
        <f>STDEV(kimutatás_2!AL321:AL334,kimutatás_2!AL336:AL343)</f>
        <v>7.0423688585223611E-3</v>
      </c>
      <c r="AM17">
        <f>STDEV(kimutatás_2!AM321:AM334,kimutatás_2!AM336:AM343)</f>
        <v>7.9173216862764073E-2</v>
      </c>
      <c r="AN17">
        <f>STDEV(kimutatás_2!AN321:AN334,kimutatás_2!AN336:AN343)</f>
        <v>87.364385426265585</v>
      </c>
      <c r="AO17">
        <f>STDEV(kimutatás_2!AO321:AO334,kimutatás_2!AO336:AO343)</f>
        <v>148.20864992195678</v>
      </c>
      <c r="AP17">
        <f>STDEV(kimutatás_2!AP321:AP334,kimutatás_2!AP336:AP343)</f>
        <v>2.804963789689956</v>
      </c>
      <c r="AQ17">
        <f>STDEV(kimutatás_2!AQ321:AQ334,kimutatás_2!AQ336:AQ343)</f>
        <v>49.135357141559176</v>
      </c>
      <c r="AR17">
        <f>STDEV(kimutatás_2!AR321:AR334,kimutatás_2!AR336:AR343)</f>
        <v>3.0808021668620632E-2</v>
      </c>
      <c r="AS17">
        <f>STDEV(kimutatás_2!AS321:AS334,kimutatás_2!AS336:AS343)</f>
        <v>18.972710095159776</v>
      </c>
      <c r="AT17">
        <f>STDEV(kimutatás_2!AT321:AT334,kimutatás_2!AT336:AT343)</f>
        <v>1.8748534719080159</v>
      </c>
      <c r="AU17">
        <f>STDEV(kimutatás_2!AU321:AU334,kimutatás_2!AU336:AU343)</f>
        <v>3.7939264518540585</v>
      </c>
      <c r="AV17">
        <f>STDEV(kimutatás_2!AV321:AV334,kimutatás_2!AV336:AV343)</f>
        <v>221.20210159294177</v>
      </c>
      <c r="AW17">
        <f>STDEV(kimutatás_2!AW321:AW334,kimutatás_2!AW336:AW343)</f>
        <v>79.908285474322923</v>
      </c>
      <c r="AX17">
        <f>STDEV(kimutatás_2!AX321:AX334,kimutatás_2!AX336:AX343)</f>
        <v>19.225089583159804</v>
      </c>
      <c r="AY17">
        <f>STDEV(kimutatás_2!AY321:AY334,kimutatás_2!AY336:AY343)</f>
        <v>6.0251393258665731</v>
      </c>
      <c r="AZ17">
        <f>STDEV(kimutatás_2!AZ321:AZ334,kimutatás_2!AZ336:AZ343)</f>
        <v>2.6645566868922752</v>
      </c>
      <c r="BA17">
        <f>STDEV(kimutatás_2!BA321:BA334,kimutatás_2!BA336:BA343)</f>
        <v>31.26235272739315</v>
      </c>
      <c r="BB17">
        <f>STDEV(kimutatás_2!BB321:BB334,kimutatás_2!BB336:BB343)</f>
        <v>9.3478082714890682</v>
      </c>
      <c r="BC17">
        <f>STDEV(kimutatás_2!BC321:BC334,kimutatás_2!BC336:BC343)</f>
        <v>0.91629370610310301</v>
      </c>
      <c r="BD17">
        <f>STDEV(kimutatás_2!BD321:BD334,kimutatás_2!BD336:BD343)</f>
        <v>1.6756566846091485</v>
      </c>
      <c r="BE17">
        <f>STDEV(kimutatás_2!BE321:BE334,kimutatás_2!BE336:BE343)</f>
        <v>3.3734095178160266</v>
      </c>
      <c r="BF17">
        <f>STDEV(kimutatás_2!BF321:BF334,kimutatás_2!BF336:BF343)</f>
        <v>3.7449045323893047</v>
      </c>
    </row>
    <row r="18" spans="1:58" x14ac:dyDescent="0.3">
      <c r="A18" t="s">
        <v>713</v>
      </c>
      <c r="B18">
        <f>STDEV(kimutatás_2!B321:B335,kimutatás_2!B337:B343)</f>
        <v>0.79897350269497169</v>
      </c>
      <c r="C18">
        <f>STDEV(kimutatás_2!C321:C335,kimutatás_2!C337:C343)</f>
        <v>3.3119235674511209E-3</v>
      </c>
      <c r="D18">
        <f>STDEV(kimutatás_2!D321:D335,kimutatás_2!D337:D343)</f>
        <v>2.0101353492329183E-3</v>
      </c>
      <c r="E18">
        <f>STDEV(kimutatás_2!E321:E335,kimutatás_2!E337:E343)</f>
        <v>6.189659648512833E-3</v>
      </c>
      <c r="F18">
        <f>STDEV(kimutatás_2!F321:F335,kimutatás_2!F337:F343)</f>
        <v>9.8675820542298925E-2</v>
      </c>
      <c r="G18">
        <f>STDEV(kimutatás_2!G321:G335,kimutatás_2!G337:G343)</f>
        <v>2.9367787135221265E-3</v>
      </c>
      <c r="H18">
        <f>STDEV(kimutatás_2!H321:H335,kimutatás_2!H337:H343)</f>
        <v>5.5593937939818581E-5</v>
      </c>
      <c r="I18">
        <f>STDEV(kimutatás_2!I321:I335,kimutatás_2!I337:I343)</f>
        <v>6.2294544756286326E-3</v>
      </c>
      <c r="J18">
        <f>STDEV(kimutatás_2!J321:J335,kimutatás_2!J337:J343)</f>
        <v>2.6844035484407877E-2</v>
      </c>
      <c r="K18">
        <f>STDEV(kimutatás_2!K321:K335,kimutatás_2!K337:K343)</f>
        <v>3.3025247416238128E-2</v>
      </c>
      <c r="L18">
        <f>STDEV(kimutatás_2!L321:L335,kimutatás_2!L337:L343)</f>
        <v>2.0724064563207995E-3</v>
      </c>
      <c r="M18">
        <f>STDEV(kimutatás_2!M321:M335,kimutatás_2!M337:M343)</f>
        <v>2.3371554085864217E-3</v>
      </c>
      <c r="N18">
        <f>STDEV(kimutatás_2!N321:N335,kimutatás_2!N337:N343)</f>
        <v>3.8393874847030764E-3</v>
      </c>
      <c r="O18">
        <f>STDEV(kimutatás_2!O321:O335,kimutatás_2!O337:O343)</f>
        <v>7.1704377885389234E-3</v>
      </c>
      <c r="P18">
        <f>STDEV(kimutatás_2!P321:P335,kimutatás_2!P337:P343)</f>
        <v>5.7309860938063832E-3</v>
      </c>
      <c r="Q18">
        <f>STDEV(kimutatás_2!Q321:Q335,kimutatás_2!Q337:Q343)</f>
        <v>1.5072345082220589E-3</v>
      </c>
      <c r="R18">
        <f>STDEV(kimutatás_2!R321:R335,kimutatás_2!R337:R343)</f>
        <v>1.4342388455755752E-2</v>
      </c>
      <c r="S18">
        <f>STDEV(kimutatás_2!S321:S335,kimutatás_2!S337:S343)</f>
        <v>1.7403336224015959E-4</v>
      </c>
      <c r="T18">
        <f>STDEV(kimutatás_2!T321:T335,kimutatás_2!T337:T343)</f>
        <v>2.8598830724875578E-4</v>
      </c>
      <c r="U18">
        <f>STDEV(kimutatás_2!U321:U335,kimutatás_2!U337:U343)</f>
        <v>0.1049234404901578</v>
      </c>
      <c r="V18">
        <f>STDEV(kimutatás_2!V321:V335,kimutatás_2!V337:V343)</f>
        <v>1.0394067624906067E-4</v>
      </c>
      <c r="W18">
        <f>STDEV(kimutatás_2!W321:W335,kimutatás_2!W337:W343)</f>
        <v>2.7522130568357998E-3</v>
      </c>
      <c r="X18">
        <f>STDEV(kimutatás_2!X321:X335,kimutatás_2!X337:X343)</f>
        <v>1.253598024503033E-4</v>
      </c>
      <c r="Y18">
        <f>STDEV(kimutatás_2!Y321:Y335,kimutatás_2!Y337:Y343)</f>
        <v>0.11318610465316821</v>
      </c>
      <c r="Z18">
        <f>STDEV(kimutatás_2!Z321:Z335,kimutatás_2!Z337:Z343)</f>
        <v>1.8868997766320437E-3</v>
      </c>
      <c r="AA18">
        <f>STDEV(kimutatás_2!AA321:AA335,kimutatás_2!AA337:AA343)</f>
        <v>8.7821555717304274E-4</v>
      </c>
      <c r="AB18">
        <f>STDEV(kimutatás_2!AB321:AB335,kimutatás_2!AB337:AB343)</f>
        <v>0.10559338062747869</v>
      </c>
      <c r="AC18">
        <f>STDEV(kimutatás_2!AC321:AC335,kimutatás_2!AC337:AC343)</f>
        <v>3.6061225166867232E-3</v>
      </c>
      <c r="AD18">
        <f>STDEV(kimutatás_2!AD321:AD335,kimutatás_2!AD337:AD343)</f>
        <v>1.387681296751743E-2</v>
      </c>
      <c r="AE18">
        <f>STDEV(kimutatás_2!AE321:AE335,kimutatás_2!AE337:AE343)</f>
        <v>3.3800398871947978E-5</v>
      </c>
      <c r="AF18">
        <f>STDEV(kimutatás_2!AF321:AF335,kimutatás_2!AF337:AF343)</f>
        <v>6.3238408737042971E-3</v>
      </c>
      <c r="AG18">
        <f>STDEV(kimutatás_2!AG321:AG335,kimutatás_2!AG337:AG343)</f>
        <v>3.6537802282991776</v>
      </c>
      <c r="AH18">
        <f>STDEV(kimutatás_2!AH321:AH335,kimutatás_2!AH337:AH343)</f>
        <v>4.4373336686100311</v>
      </c>
      <c r="AI18">
        <f>STDEV(kimutatás_2!AI321:AI335,kimutatás_2!AI337:AI343)</f>
        <v>2.2873300729406394E-3</v>
      </c>
      <c r="AJ18">
        <f>STDEV(kimutatás_2!AJ321:AJ335,kimutatás_2!AJ337:AJ343)</f>
        <v>290.66861885080061</v>
      </c>
      <c r="AK18">
        <f>STDEV(kimutatás_2!AK321:AK335,kimutatás_2!AK337:AK343)</f>
        <v>98.156489615713738</v>
      </c>
      <c r="AL18">
        <f>STDEV(kimutatás_2!AL321:AL335,kimutatás_2!AL337:AL343)</f>
        <v>7.0617947147053849E-3</v>
      </c>
      <c r="AM18">
        <f>STDEV(kimutatás_2!AM321:AM335,kimutatás_2!AM337:AM343)</f>
        <v>7.9080210253132582E-2</v>
      </c>
      <c r="AN18">
        <f>STDEV(kimutatás_2!AN321:AN335,kimutatás_2!AN337:AN343)</f>
        <v>87.799076814018491</v>
      </c>
      <c r="AO18">
        <f>STDEV(kimutatás_2!AO321:AO335,kimutatás_2!AO337:AO343)</f>
        <v>145.38496754139805</v>
      </c>
      <c r="AP18">
        <f>STDEV(kimutatás_2!AP321:AP335,kimutatás_2!AP337:AP343)</f>
        <v>2.7914551512556716</v>
      </c>
      <c r="AQ18">
        <f>STDEV(kimutatás_2!AQ321:AQ335,kimutatás_2!AQ337:AQ343)</f>
        <v>49.172219429636925</v>
      </c>
      <c r="AR18">
        <f>STDEV(kimutatás_2!AR321:AR335,kimutatás_2!AR337:AR343)</f>
        <v>3.0355041944108242E-2</v>
      </c>
      <c r="AS18">
        <f>STDEV(kimutatás_2!AS321:AS335,kimutatás_2!AS337:AS343)</f>
        <v>20.456658522888706</v>
      </c>
      <c r="AT18">
        <f>STDEV(kimutatás_2!AT321:AT335,kimutatás_2!AT337:AT343)</f>
        <v>1.8951490249687006</v>
      </c>
      <c r="AU18">
        <f>STDEV(kimutatás_2!AU321:AU335,kimutatás_2!AU337:AU343)</f>
        <v>3.806945719902731</v>
      </c>
      <c r="AV18">
        <f>STDEV(kimutatás_2!AV321:AV335,kimutatás_2!AV337:AV343)</f>
        <v>217.99724548132681</v>
      </c>
      <c r="AW18">
        <f>STDEV(kimutatás_2!AW321:AW335,kimutatás_2!AW337:AW343)</f>
        <v>78.492164215863298</v>
      </c>
      <c r="AX18">
        <f>STDEV(kimutatás_2!AX321:AX335,kimutatás_2!AX337:AX343)</f>
        <v>19.265102559378622</v>
      </c>
      <c r="AY18">
        <f>STDEV(kimutatás_2!AY321:AY335,kimutatás_2!AY337:AY343)</f>
        <v>5.8988285578560733</v>
      </c>
      <c r="AZ18">
        <f>STDEV(kimutatás_2!AZ321:AZ335,kimutatás_2!AZ337:AZ343)</f>
        <v>2.6878654689587389</v>
      </c>
      <c r="BA18">
        <f>STDEV(kimutatás_2!BA321:BA335,kimutatás_2!BA337:BA343)</f>
        <v>30.602182196614912</v>
      </c>
      <c r="BB18">
        <f>STDEV(kimutatás_2!BB321:BB335,kimutatás_2!BB337:BB343)</f>
        <v>9.0934299578469471</v>
      </c>
      <c r="BC18">
        <f>STDEV(kimutatás_2!BC321:BC335,kimutatás_2!BC337:BC343)</f>
        <v>0.89645538153455406</v>
      </c>
      <c r="BD18">
        <f>STDEV(kimutatás_2!BD321:BD335,kimutatás_2!BD337:BD343)</f>
        <v>1.7098027151327488</v>
      </c>
      <c r="BE18">
        <f>STDEV(kimutatás_2!BE321:BE335,kimutatás_2!BE337:BE343)</f>
        <v>2.9912116947145999</v>
      </c>
      <c r="BF18">
        <f>STDEV(kimutatás_2!BF321:BF335,kimutatás_2!BF337:BF343)</f>
        <v>3.7686171921708285</v>
      </c>
    </row>
    <row r="19" spans="1:58" x14ac:dyDescent="0.3">
      <c r="A19" t="s">
        <v>714</v>
      </c>
      <c r="B19">
        <f>STDEV(kimutatás_2!B321:B336,kimutatás_2!B338:B343)</f>
        <v>0.81167402238504538</v>
      </c>
      <c r="C19">
        <f>STDEV(kimutatás_2!C321:C336,kimutatás_2!C338:C343)</f>
        <v>3.2671534586384944E-3</v>
      </c>
      <c r="D19">
        <f>STDEV(kimutatás_2!D321:D336,kimutatás_2!D338:D343)</f>
        <v>2.0060872875040047E-3</v>
      </c>
      <c r="E19">
        <f>STDEV(kimutatás_2!E321:E336,kimutatás_2!E338:E343)</f>
        <v>6.1169677683626331E-3</v>
      </c>
      <c r="F19">
        <f>STDEV(kimutatás_2!F321:F336,kimutatás_2!F338:F343)</f>
        <v>9.7433648738147319E-2</v>
      </c>
      <c r="G19">
        <f>STDEV(kimutatás_2!G321:G336,kimutatás_2!G338:G343)</f>
        <v>2.9145304605679261E-3</v>
      </c>
      <c r="H19">
        <f>STDEV(kimutatás_2!H321:H336,kimutatás_2!H338:H343)</f>
        <v>5.6440580442106063E-5</v>
      </c>
      <c r="I19">
        <f>STDEV(kimutatás_2!I321:I336,kimutatás_2!I338:I343)</f>
        <v>6.1513798231030816E-3</v>
      </c>
      <c r="J19">
        <f>STDEV(kimutatás_2!J321:J336,kimutatás_2!J338:J343)</f>
        <v>2.6532309923607247E-2</v>
      </c>
      <c r="K19">
        <f>STDEV(kimutatás_2!K321:K336,kimutatás_2!K338:K343)</f>
        <v>3.2686781624466921E-2</v>
      </c>
      <c r="L19">
        <f>STDEV(kimutatás_2!L321:L336,kimutatás_2!L338:L343)</f>
        <v>2.0802694839116816E-3</v>
      </c>
      <c r="M19">
        <f>STDEV(kimutatás_2!M321:M336,kimutatás_2!M338:M343)</f>
        <v>2.3808308018452139E-3</v>
      </c>
      <c r="N19">
        <f>STDEV(kimutatás_2!N321:N336,kimutatás_2!N338:N343)</f>
        <v>3.8497235367263255E-3</v>
      </c>
      <c r="O19">
        <f>STDEV(kimutatás_2!O321:O336,kimutatás_2!O338:O343)</f>
        <v>7.0398714682483989E-3</v>
      </c>
      <c r="P19">
        <f>STDEV(kimutatás_2!P321:P336,kimutatás_2!P338:P343)</f>
        <v>5.6930188045625331E-3</v>
      </c>
      <c r="Q19">
        <f>STDEV(kimutatás_2!Q321:Q336,kimutatás_2!Q338:Q343)</f>
        <v>1.4926491459821792E-3</v>
      </c>
      <c r="R19">
        <f>STDEV(kimutatás_2!R321:R336,kimutatás_2!R338:R343)</f>
        <v>1.4099776942709263E-2</v>
      </c>
      <c r="S19">
        <f>STDEV(kimutatás_2!S321:S336,kimutatás_2!S338:S343)</f>
        <v>1.7028696175499429E-4</v>
      </c>
      <c r="T19">
        <f>STDEV(kimutatás_2!T321:T336,kimutatás_2!T338:T343)</f>
        <v>2.8110599297843442E-4</v>
      </c>
      <c r="U19">
        <f>STDEV(kimutatás_2!U321:U336,kimutatás_2!U338:U343)</f>
        <v>0.10452524755258323</v>
      </c>
      <c r="V19">
        <f>STDEV(kimutatás_2!V321:V336,kimutatás_2!V338:V343)</f>
        <v>1.0319396243914909E-4</v>
      </c>
      <c r="W19">
        <f>STDEV(kimutatás_2!W321:W336,kimutatás_2!W338:W343)</f>
        <v>2.7705360619373811E-3</v>
      </c>
      <c r="X19">
        <f>STDEV(kimutatás_2!X321:X336,kimutatás_2!X338:X343)</f>
        <v>1.253598024503033E-4</v>
      </c>
      <c r="Y19">
        <f>STDEV(kimutatás_2!Y321:Y336,kimutatás_2!Y338:Y343)</f>
        <v>0.10964891380447137</v>
      </c>
      <c r="Z19">
        <f>STDEV(kimutatás_2!Z321:Z336,kimutatás_2!Z338:Z343)</f>
        <v>1.8782337024975267E-3</v>
      </c>
      <c r="AA19">
        <f>STDEV(kimutatás_2!AA321:AA336,kimutatás_2!AA338:AA343)</f>
        <v>8.7420318698701348E-4</v>
      </c>
      <c r="AB19">
        <f>STDEV(kimutatás_2!AB321:AB336,kimutatás_2!AB338:AB343)</f>
        <v>0.10414141758095298</v>
      </c>
      <c r="AC19">
        <f>STDEV(kimutatás_2!AC321:AC336,kimutatás_2!AC338:AC343)</f>
        <v>3.5509870668868318E-3</v>
      </c>
      <c r="AD19">
        <f>STDEV(kimutatás_2!AD321:AD336,kimutatás_2!AD338:AD343)</f>
        <v>1.4563476387180753E-2</v>
      </c>
      <c r="AE19">
        <f>STDEV(kimutatás_2!AE321:AE336,kimutatás_2!AE338:AE343)</f>
        <v>3.3729746119159778E-5</v>
      </c>
      <c r="AF19">
        <f>STDEV(kimutatás_2!AF321:AF336,kimutatás_2!AF338:AF343)</f>
        <v>6.3759686872093572E-3</v>
      </c>
      <c r="AG19">
        <f>STDEV(kimutatás_2!AG321:AG336,kimutatás_2!AG338:AG343)</f>
        <v>4.086182847076266</v>
      </c>
      <c r="AH19">
        <f>STDEV(kimutatás_2!AH321:AH336,kimutatás_2!AH338:AH343)</f>
        <v>4.4318504094732383</v>
      </c>
      <c r="AI19">
        <f>STDEV(kimutatás_2!AI321:AI336,kimutatás_2!AI338:AI343)</f>
        <v>2.2725815222505298E-3</v>
      </c>
      <c r="AJ19">
        <f>STDEV(kimutatás_2!AJ321:AJ336,kimutatás_2!AJ338:AJ343)</f>
        <v>290.53781193143294</v>
      </c>
      <c r="AK19">
        <f>STDEV(kimutatás_2!AK321:AK336,kimutatás_2!AK338:AK343)</f>
        <v>97.213382027569381</v>
      </c>
      <c r="AL19">
        <f>STDEV(kimutatás_2!AL321:AL336,kimutatás_2!AL338:AL343)</f>
        <v>7.0920518194996108E-3</v>
      </c>
      <c r="AM19">
        <f>STDEV(kimutatás_2!AM321:AM336,kimutatás_2!AM338:AM343)</f>
        <v>7.8939123895475818E-2</v>
      </c>
      <c r="AN19">
        <f>STDEV(kimutatás_2!AN321:AN336,kimutatás_2!AN338:AN343)</f>
        <v>78.844535127556568</v>
      </c>
      <c r="AO19">
        <f>STDEV(kimutatás_2!AO321:AO336,kimutatás_2!AO338:AO343)</f>
        <v>142.06197357848157</v>
      </c>
      <c r="AP19">
        <f>STDEV(kimutatás_2!AP321:AP336,kimutatás_2!AP338:AP343)</f>
        <v>2.5192994027148607</v>
      </c>
      <c r="AQ19">
        <f>STDEV(kimutatás_2!AQ321:AQ336,kimutatás_2!AQ338:AQ343)</f>
        <v>49.159467113938547</v>
      </c>
      <c r="AR19">
        <f>STDEV(kimutatás_2!AR321:AR336,kimutatás_2!AR338:AR343)</f>
        <v>3.0790452222270902E-2</v>
      </c>
      <c r="AS19">
        <f>STDEV(kimutatás_2!AS321:AS336,kimutatás_2!AS338:AS343)</f>
        <v>20.413602968295042</v>
      </c>
      <c r="AT19">
        <f>STDEV(kimutatás_2!AT321:AT336,kimutatás_2!AT338:AT343)</f>
        <v>1.8794183151877546</v>
      </c>
      <c r="AU19">
        <f>STDEV(kimutatás_2!AU321:AU336,kimutatás_2!AU338:AU343)</f>
        <v>3.8303442420997897</v>
      </c>
      <c r="AV19">
        <f>STDEV(kimutatás_2!AV321:AV336,kimutatás_2!AV338:AV343)</f>
        <v>216.88120954494786</v>
      </c>
      <c r="AW19">
        <f>STDEV(kimutatás_2!AW321:AW336,kimutatás_2!AW338:AW343)</f>
        <v>79.998406468165896</v>
      </c>
      <c r="AX19">
        <f>STDEV(kimutatás_2!AX321:AX336,kimutatás_2!AX338:AX343)</f>
        <v>19.876893375468423</v>
      </c>
      <c r="AY19">
        <f>STDEV(kimutatás_2!AY321:AY336,kimutatás_2!AY338:AY343)</f>
        <v>5.6406958214966147</v>
      </c>
      <c r="AZ19">
        <f>STDEV(kimutatás_2!AZ321:AZ336,kimutatás_2!AZ338:AZ343)</f>
        <v>2.6687316004009012</v>
      </c>
      <c r="BA19">
        <f>STDEV(kimutatás_2!BA321:BA336,kimutatás_2!BA338:BA343)</f>
        <v>29.154813644714352</v>
      </c>
      <c r="BB19">
        <f>STDEV(kimutatás_2!BB321:BB336,kimutatás_2!BB338:BB343)</f>
        <v>9.3167306218715744</v>
      </c>
      <c r="BC19">
        <f>STDEV(kimutatás_2!BC321:BC336,kimutatás_2!BC338:BC343)</f>
        <v>0.88654358257759769</v>
      </c>
      <c r="BD19">
        <f>STDEV(kimutatás_2!BD321:BD336,kimutatás_2!BD338:BD343)</f>
        <v>1.7165071375461138</v>
      </c>
      <c r="BE19">
        <f>STDEV(kimutatás_2!BE321:BE336,kimutatás_2!BE338:BE343)</f>
        <v>3.3465400171789477</v>
      </c>
      <c r="BF19">
        <f>STDEV(kimutatás_2!BF321:BF336,kimutatás_2!BF338:BF343)</f>
        <v>3.603291544783735</v>
      </c>
    </row>
    <row r="20" spans="1:58" x14ac:dyDescent="0.3">
      <c r="A20" t="s">
        <v>715</v>
      </c>
      <c r="B20">
        <f>STDEV(kimutatás_2!B321:B337,kimutatás_2!B339:B343)</f>
        <v>0.81261589250063304</v>
      </c>
      <c r="C20">
        <f>STDEV(kimutatás_2!C321:C337,kimutatás_2!C339:C343)</f>
        <v>3.2840077261918092E-3</v>
      </c>
      <c r="D20">
        <f>STDEV(kimutatás_2!D321:D337,kimutatás_2!D339:D343)</f>
        <v>2.0096718177962853E-3</v>
      </c>
      <c r="E20">
        <f>STDEV(kimutatás_2!E321:E337,kimutatás_2!E339:E343)</f>
        <v>6.1090029001371442E-3</v>
      </c>
      <c r="F20">
        <f>STDEV(kimutatás_2!F321:F337,kimutatás_2!F339:F343)</f>
        <v>9.7737539641587462E-2</v>
      </c>
      <c r="G20">
        <f>STDEV(kimutatás_2!G321:G337,kimutatás_2!G339:G343)</f>
        <v>2.9075242787401875E-3</v>
      </c>
      <c r="H20">
        <f>STDEV(kimutatás_2!H321:H337,kimutatás_2!H339:H343)</f>
        <v>5.6426516097829971E-5</v>
      </c>
      <c r="I20">
        <f>STDEV(kimutatás_2!I321:I337,kimutatás_2!I339:I343)</f>
        <v>6.193418708105196E-3</v>
      </c>
      <c r="J20">
        <f>STDEV(kimutatás_2!J321:J337,kimutatás_2!J339:J343)</f>
        <v>2.653485904686001E-2</v>
      </c>
      <c r="K20">
        <f>STDEV(kimutatás_2!K321:K337,kimutatás_2!K339:K343)</f>
        <v>3.2705433561799377E-2</v>
      </c>
      <c r="L20">
        <f>STDEV(kimutatás_2!L321:L337,kimutatás_2!L339:L343)</f>
        <v>2.0596938675929923E-3</v>
      </c>
      <c r="M20">
        <f>STDEV(kimutatás_2!M321:M337,kimutatás_2!M339:M343)</f>
        <v>2.3609476124850973E-3</v>
      </c>
      <c r="N20">
        <f>STDEV(kimutatás_2!N321:N337,kimutatás_2!N339:N343)</f>
        <v>3.8358523068816532E-3</v>
      </c>
      <c r="O20">
        <f>STDEV(kimutatás_2!O321:O337,kimutatás_2!O339:O343)</f>
        <v>7.0067208292704441E-3</v>
      </c>
      <c r="P20">
        <f>STDEV(kimutatás_2!P321:P337,kimutatás_2!P339:P343)</f>
        <v>5.7191086765165135E-3</v>
      </c>
      <c r="Q20">
        <f>STDEV(kimutatás_2!Q321:Q337,kimutatás_2!Q339:Q343)</f>
        <v>1.4896102921356054E-3</v>
      </c>
      <c r="R20">
        <f>STDEV(kimutatás_2!R321:R337,kimutatás_2!R339:R343)</f>
        <v>1.4303421241560468E-2</v>
      </c>
      <c r="S20">
        <f>STDEV(kimutatás_2!S321:S337,kimutatás_2!S339:S343)</f>
        <v>1.7402799609817326E-4</v>
      </c>
      <c r="T20">
        <f>STDEV(kimutatás_2!T321:T337,kimutatás_2!T339:T343)</f>
        <v>2.8371283868300091E-4</v>
      </c>
      <c r="U20">
        <f>STDEV(kimutatás_2!U321:U337,kimutatás_2!U339:U343)</f>
        <v>0.10457060205806248</v>
      </c>
      <c r="V20">
        <f>STDEV(kimutatás_2!V321:V337,kimutatás_2!V339:V343)</f>
        <v>1.0254852249365378E-4</v>
      </c>
      <c r="W20">
        <f>STDEV(kimutatás_2!W321:W337,kimutatás_2!W339:W343)</f>
        <v>2.7557535833511978E-3</v>
      </c>
      <c r="X20">
        <f>STDEV(kimutatás_2!X321:X337,kimutatás_2!X339:X343)</f>
        <v>1.2714715974664845E-4</v>
      </c>
      <c r="Y20">
        <f>STDEV(kimutatás_2!Y321:Y337,kimutatás_2!Y339:Y343)</f>
        <v>0.11411256398575569</v>
      </c>
      <c r="Z20">
        <f>STDEV(kimutatás_2!Z321:Z337,kimutatás_2!Z339:Z343)</f>
        <v>1.8873222755730378E-3</v>
      </c>
      <c r="AA20">
        <f>STDEV(kimutatás_2!AA321:AA337,kimutatás_2!AA339:AA343)</f>
        <v>8.7657859077765242E-4</v>
      </c>
      <c r="AB20">
        <f>STDEV(kimutatás_2!AB321:AB337,kimutatás_2!AB339:AB343)</f>
        <v>0.10434682787290978</v>
      </c>
      <c r="AC20">
        <f>STDEV(kimutatás_2!AC321:AC337,kimutatás_2!AC339:AC343)</f>
        <v>3.5744173532161016E-3</v>
      </c>
      <c r="AD20">
        <f>STDEV(kimutatás_2!AD321:AD337,kimutatás_2!AD339:AD343)</f>
        <v>1.4246923669632669E-2</v>
      </c>
      <c r="AE20">
        <f>STDEV(kimutatás_2!AE321:AE337,kimutatás_2!AE339:AE343)</f>
        <v>3.3540104836742688E-5</v>
      </c>
      <c r="AF20">
        <f>STDEV(kimutatás_2!AF321:AF337,kimutatás_2!AF339:AF343)</f>
        <v>6.3160362437181244E-3</v>
      </c>
      <c r="AG20">
        <f>STDEV(kimutatás_2!AG321:AG337,kimutatás_2!AG339:AG343)</f>
        <v>4.0393442740749661</v>
      </c>
      <c r="AH20">
        <f>STDEV(kimutatás_2!AH321:AH337,kimutatás_2!AH339:AH343)</f>
        <v>4.5144010068021778</v>
      </c>
      <c r="AI20">
        <f>STDEV(kimutatás_2!AI321:AI337,kimutatás_2!AI339:AI343)</f>
        <v>2.2719051475082468E-3</v>
      </c>
      <c r="AJ20">
        <f>STDEV(kimutatás_2!AJ321:AJ337,kimutatás_2!AJ339:AJ343)</f>
        <v>291.12126207370227</v>
      </c>
      <c r="AK20">
        <f>STDEV(kimutatás_2!AK321:AK337,kimutatás_2!AK339:AK343)</f>
        <v>97.150516470232688</v>
      </c>
      <c r="AL20">
        <f>STDEV(kimutatás_2!AL321:AL337,kimutatás_2!AL339:AL343)</f>
        <v>7.0685730447924396E-3</v>
      </c>
      <c r="AM20">
        <f>STDEV(kimutatás_2!AM321:AM337,kimutatás_2!AM339:AM343)</f>
        <v>7.8602512544797068E-2</v>
      </c>
      <c r="AN20">
        <f>STDEV(kimutatás_2!AN321:AN337,kimutatás_2!AN339:AN343)</f>
        <v>87.326412433132475</v>
      </c>
      <c r="AO20">
        <f>STDEV(kimutatás_2!AO321:AO337,kimutatás_2!AO339:AO343)</f>
        <v>148.34465119111323</v>
      </c>
      <c r="AP20">
        <f>STDEV(kimutatás_2!AP321:AP337,kimutatás_2!AP339:AP343)</f>
        <v>2.7660336599167024</v>
      </c>
      <c r="AQ20">
        <f>STDEV(kimutatás_2!AQ321:AQ337,kimutatás_2!AQ339:AQ343)</f>
        <v>49.161630766385173</v>
      </c>
      <c r="AR20">
        <f>STDEV(kimutatás_2!AR321:AR337,kimutatás_2!AR339:AR343)</f>
        <v>3.0355041944108242E-2</v>
      </c>
      <c r="AS20">
        <f>STDEV(kimutatás_2!AS321:AS337,kimutatás_2!AS339:AS343)</f>
        <v>20.516635173223818</v>
      </c>
      <c r="AT20">
        <f>STDEV(kimutatás_2!AT321:AT337,kimutatás_2!AT339:AT343)</f>
        <v>1.8552336173354946</v>
      </c>
      <c r="AU20">
        <f>STDEV(kimutatás_2!AU321:AU337,kimutatás_2!AU339:AU343)</f>
        <v>3.81092005797966</v>
      </c>
      <c r="AV20">
        <f>STDEV(kimutatás_2!AV321:AV337,kimutatás_2!AV339:AV343)</f>
        <v>222.6899726888191</v>
      </c>
      <c r="AW20">
        <f>STDEV(kimutatás_2!AW321:AW337,kimutatás_2!AW339:AW343)</f>
        <v>80.163350107345863</v>
      </c>
      <c r="AX20">
        <f>STDEV(kimutatás_2!AX321:AX337,kimutatás_2!AX339:AX343)</f>
        <v>19.873230379439722</v>
      </c>
      <c r="AY20">
        <f>STDEV(kimutatás_2!AY321:AY337,kimutatás_2!AY339:AY343)</f>
        <v>6.0175016928436857</v>
      </c>
      <c r="AZ20">
        <f>STDEV(kimutatás_2!AZ321:AZ337,kimutatás_2!AZ339:AZ343)</f>
        <v>2.6127925383552459</v>
      </c>
      <c r="BA20">
        <f>STDEV(kimutatás_2!BA321:BA337,kimutatás_2!BA339:BA343)</f>
        <v>31.056108349258416</v>
      </c>
      <c r="BB20">
        <f>STDEV(kimutatás_2!BB321:BB337,kimutatás_2!BB339:BB343)</f>
        <v>9.1907943780013532</v>
      </c>
      <c r="BC20">
        <f>STDEV(kimutatás_2!BC321:BC337,kimutatás_2!BC339:BC343)</f>
        <v>0.90069910317424151</v>
      </c>
      <c r="BD20">
        <f>STDEV(kimutatás_2!BD321:BD337,kimutatás_2!BD339:BD343)</f>
        <v>1.6464833967451893</v>
      </c>
      <c r="BE20">
        <f>STDEV(kimutatás_2!BE321:BE337,kimutatás_2!BE339:BE343)</f>
        <v>3.4095002236239504</v>
      </c>
      <c r="BF20">
        <f>STDEV(kimutatás_2!BF321:BF337,kimutatás_2!BF339:BF343)</f>
        <v>3.6765268053761484</v>
      </c>
    </row>
    <row r="21" spans="1:58" x14ac:dyDescent="0.3">
      <c r="A21" t="s">
        <v>716</v>
      </c>
      <c r="B21">
        <f>STDEV(kimutatás_2!B321:B338,kimutatás_2!B340:B343)</f>
        <v>0.82699790877943335</v>
      </c>
      <c r="C21">
        <f>STDEV(kimutatás_2!C321:C338,kimutatás_2!C340:C343)</f>
        <v>3.2766323814876629E-3</v>
      </c>
      <c r="D21">
        <f>STDEV(kimutatás_2!D321:D338,kimutatás_2!D340:D343)</f>
        <v>2.0009221304016509E-3</v>
      </c>
      <c r="E21">
        <f>STDEV(kimutatás_2!E321:E338,kimutatás_2!E340:E343)</f>
        <v>6.1869691290337547E-3</v>
      </c>
      <c r="F21">
        <f>STDEV(kimutatás_2!F321:F338,kimutatás_2!F340:F343)</f>
        <v>9.8004744135271493E-2</v>
      </c>
      <c r="G21">
        <f>STDEV(kimutatás_2!G321:G338,kimutatás_2!G340:G343)</f>
        <v>2.9481068097802509E-3</v>
      </c>
      <c r="H21">
        <f>STDEV(kimutatás_2!H321:H338,kimutatás_2!H340:H343)</f>
        <v>5.6119198271686906E-5</v>
      </c>
      <c r="I21">
        <f>STDEV(kimutatás_2!I321:I338,kimutatás_2!I340:I343)</f>
        <v>6.2452408828802541E-3</v>
      </c>
      <c r="J21">
        <f>STDEV(kimutatás_2!J321:J338,kimutatás_2!J340:J343)</f>
        <v>2.6582880100761559E-2</v>
      </c>
      <c r="K21">
        <f>STDEV(kimutatás_2!K321:K338,kimutatás_2!K340:K343)</f>
        <v>3.2690195879954559E-2</v>
      </c>
      <c r="L21">
        <f>STDEV(kimutatás_2!L321:L338,kimutatás_2!L340:L343)</f>
        <v>2.0851123347285718E-3</v>
      </c>
      <c r="M21">
        <f>STDEV(kimutatás_2!M321:M338,kimutatás_2!M340:M343)</f>
        <v>2.3287618462013806E-3</v>
      </c>
      <c r="N21">
        <f>STDEV(kimutatás_2!N321:N338,kimutatás_2!N340:N343)</f>
        <v>3.7941286485495712E-3</v>
      </c>
      <c r="O21">
        <f>STDEV(kimutatás_2!O321:O338,kimutatás_2!O340:O343)</f>
        <v>7.0957217404992645E-3</v>
      </c>
      <c r="P21">
        <f>STDEV(kimutatás_2!P321:P338,kimutatás_2!P340:P343)</f>
        <v>5.7279467970136281E-3</v>
      </c>
      <c r="Q21">
        <f>STDEV(kimutatás_2!Q321:Q338,kimutatás_2!Q340:Q343)</f>
        <v>1.5027835816502787E-3</v>
      </c>
      <c r="R21">
        <f>STDEV(kimutatás_2!R321:R338,kimutatás_2!R340:R343)</f>
        <v>1.426548991196815E-2</v>
      </c>
      <c r="S21">
        <f>STDEV(kimutatás_2!S321:S338,kimutatás_2!S340:S343)</f>
        <v>1.7270727328789817E-4</v>
      </c>
      <c r="T21">
        <f>STDEV(kimutatás_2!T321:T338,kimutatás_2!T340:T343)</f>
        <v>2.8225829401279747E-4</v>
      </c>
      <c r="U21">
        <f>STDEV(kimutatás_2!U321:U338,kimutatás_2!U340:U343)</f>
        <v>0.10449691821246131</v>
      </c>
      <c r="V21">
        <f>STDEV(kimutatás_2!V321:V338,kimutatás_2!V340:V343)</f>
        <v>1.0149140122540907E-4</v>
      </c>
      <c r="W21">
        <f>STDEV(kimutatás_2!W321:W338,kimutatás_2!W340:W343)</f>
        <v>2.7167601745566451E-3</v>
      </c>
      <c r="X21">
        <f>STDEV(kimutatás_2!X321:X338,kimutatás_2!X340:X343)</f>
        <v>1.2600243865037484E-4</v>
      </c>
      <c r="Y21">
        <f>STDEV(kimutatás_2!Y321:Y338,kimutatás_2!Y340:Y343)</f>
        <v>0.11489707924993345</v>
      </c>
      <c r="Z21">
        <f>STDEV(kimutatás_2!Z321:Z338,kimutatás_2!Z340:Z343)</f>
        <v>1.8874545925750236E-3</v>
      </c>
      <c r="AA21">
        <f>STDEV(kimutatás_2!AA321:AA338,kimutatás_2!AA340:AA343)</f>
        <v>8.8140027876050465E-4</v>
      </c>
      <c r="AB21">
        <f>STDEV(kimutatás_2!AB321:AB338,kimutatás_2!AB340:AB343)</f>
        <v>0.10443109069628639</v>
      </c>
      <c r="AC21">
        <f>STDEV(kimutatás_2!AC321:AC338,kimutatás_2!AC340:AC343)</f>
        <v>3.5767095446542605E-3</v>
      </c>
      <c r="AD21">
        <f>STDEV(kimutatás_2!AD321:AD338,kimutatás_2!AD340:AD343)</f>
        <v>1.4397558902578794E-2</v>
      </c>
      <c r="AE21">
        <f>STDEV(kimutatás_2!AE321:AE338,kimutatás_2!AE340:AE343)</f>
        <v>3.3901441944912211E-5</v>
      </c>
      <c r="AF21">
        <f>STDEV(kimutatás_2!AF321:AF338,kimutatás_2!AF340:AF343)</f>
        <v>6.3548893233698915E-3</v>
      </c>
      <c r="AG21">
        <f>STDEV(kimutatás_2!AG321:AG338,kimutatás_2!AG340:AG343)</f>
        <v>4.0190817854664829</v>
      </c>
      <c r="AH21">
        <f>STDEV(kimutatás_2!AH321:AH338,kimutatás_2!AH340:AH343)</f>
        <v>4.5622892408179583</v>
      </c>
      <c r="AI21">
        <f>STDEV(kimutatás_2!AI321:AI338,kimutatás_2!AI340:AI343)</f>
        <v>2.2947460812232099E-3</v>
      </c>
      <c r="AJ21">
        <f>STDEV(kimutatás_2!AJ321:AJ338,kimutatás_2!AJ340:AJ343)</f>
        <v>290.88826525524098</v>
      </c>
      <c r="AK21">
        <f>STDEV(kimutatás_2!AK321:AK338,kimutatás_2!AK340:AK343)</f>
        <v>96.658013556207976</v>
      </c>
      <c r="AL21">
        <f>STDEV(kimutatás_2!AL321:AL338,kimutatás_2!AL340:AL343)</f>
        <v>7.0694280607255253E-3</v>
      </c>
      <c r="AM21">
        <f>STDEV(kimutatás_2!AM321:AM338,kimutatás_2!AM340:AM343)</f>
        <v>7.7000028110412594E-2</v>
      </c>
      <c r="AN21">
        <f>STDEV(kimutatás_2!AN321:AN338,kimutatás_2!AN340:AN343)</f>
        <v>87.802303936874935</v>
      </c>
      <c r="AO21">
        <f>STDEV(kimutatás_2!AO321:AO338,kimutatás_2!AO340:AO343)</f>
        <v>148.74622113283735</v>
      </c>
      <c r="AP21">
        <f>STDEV(kimutatás_2!AP321:AP338,kimutatás_2!AP340:AP343)</f>
        <v>2.5406588520691642</v>
      </c>
      <c r="AQ21">
        <f>STDEV(kimutatás_2!AQ321:AQ338,kimutatás_2!AQ340:AQ343)</f>
        <v>49.144326144609934</v>
      </c>
      <c r="AR21">
        <f>STDEV(kimutatás_2!AR321:AR338,kimutatás_2!AR340:AR343)</f>
        <v>3.0808021668620629E-2</v>
      </c>
      <c r="AS21">
        <f>STDEV(kimutatás_2!AS321:AS338,kimutatás_2!AS340:AS343)</f>
        <v>20.123537730210785</v>
      </c>
      <c r="AT21">
        <f>STDEV(kimutatás_2!AT321:AT338,kimutatás_2!AT340:AT343)</f>
        <v>1.8957946168921318</v>
      </c>
      <c r="AU21">
        <f>STDEV(kimutatás_2!AU321:AU338,kimutatás_2!AU340:AU343)</f>
        <v>3.8223751427092734</v>
      </c>
      <c r="AV21">
        <f>STDEV(kimutatás_2!AV321:AV338,kimutatás_2!AV340:AV343)</f>
        <v>219.02552716471948</v>
      </c>
      <c r="AW21">
        <f>STDEV(kimutatás_2!AW321:AW338,kimutatás_2!AW340:AW343)</f>
        <v>79.393085004531727</v>
      </c>
      <c r="AX21">
        <f>STDEV(kimutatás_2!AX321:AX338,kimutatás_2!AX340:AX343)</f>
        <v>19.504723820108332</v>
      </c>
      <c r="AY21">
        <f>STDEV(kimutatás_2!AY321:AY338,kimutatás_2!AY340:AY343)</f>
        <v>5.8130173372157223</v>
      </c>
      <c r="AZ21">
        <f>STDEV(kimutatás_2!AZ321:AZ338,kimutatás_2!AZ340:AZ343)</f>
        <v>2.6912112852427965</v>
      </c>
      <c r="BA21">
        <f>STDEV(kimutatás_2!BA321:BA338,kimutatás_2!BA340:BA343)</f>
        <v>30.591566361785734</v>
      </c>
      <c r="BB21">
        <f>STDEV(kimutatás_2!BB321:BB338,kimutatás_2!BB340:BB343)</f>
        <v>9.315370903240245</v>
      </c>
      <c r="BC21">
        <f>STDEV(kimutatás_2!BC321:BC338,kimutatás_2!BC340:BC343)</f>
        <v>0.91754188835339823</v>
      </c>
      <c r="BD21">
        <f>STDEV(kimutatás_2!BD321:BD338,kimutatás_2!BD340:BD343)</f>
        <v>1.6933398950004099</v>
      </c>
      <c r="BE21">
        <f>STDEV(kimutatás_2!BE321:BE338,kimutatás_2!BE340:BE343)</f>
        <v>3.4317282319566975</v>
      </c>
      <c r="BF21">
        <f>STDEV(kimutatás_2!BF321:BF338,kimutatás_2!BF340:BF343)</f>
        <v>3.7925511408343793</v>
      </c>
    </row>
    <row r="22" spans="1:58" x14ac:dyDescent="0.3">
      <c r="A22" t="s">
        <v>717</v>
      </c>
      <c r="B22">
        <f>STDEV(kimutatás_2!B321:B339,kimutatás_2!B341:B343)</f>
        <v>0.82873932841327147</v>
      </c>
      <c r="C22">
        <f>STDEV(kimutatás_2!C321:C339,kimutatás_2!C341:C343)</f>
        <v>3.2788373719073319E-3</v>
      </c>
      <c r="D22">
        <f>STDEV(kimutatás_2!D321:D339,kimutatás_2!D341:D343)</f>
        <v>1.9912342772954129E-3</v>
      </c>
      <c r="E22">
        <f>STDEV(kimutatás_2!E321:E339,kimutatás_2!E341:E343)</f>
        <v>6.1075713344206509E-3</v>
      </c>
      <c r="F22">
        <f>STDEV(kimutatás_2!F321:F339,kimutatás_2!F341:F343)</f>
        <v>9.7285335277306886E-2</v>
      </c>
      <c r="G22">
        <f>STDEV(kimutatás_2!G321:G339,kimutatás_2!G341:G343)</f>
        <v>2.8682522755449991E-3</v>
      </c>
      <c r="H22">
        <f>STDEV(kimutatás_2!H321:H339,kimutatás_2!H341:H343)</f>
        <v>5.6090280798446547E-5</v>
      </c>
      <c r="I22">
        <f>STDEV(kimutatás_2!I321:I339,kimutatás_2!I341:I343)</f>
        <v>6.1719579287461256E-3</v>
      </c>
      <c r="J22">
        <f>STDEV(kimutatás_2!J321:J339,kimutatás_2!J341:J343)</f>
        <v>2.6446575147237913E-2</v>
      </c>
      <c r="K22">
        <f>STDEV(kimutatás_2!K321:K339,kimutatás_2!K341:K343)</f>
        <v>3.2622602322959833E-2</v>
      </c>
      <c r="L22">
        <f>STDEV(kimutatás_2!L321:L339,kimutatás_2!L341:L343)</f>
        <v>2.0676187458121141E-3</v>
      </c>
      <c r="M22">
        <f>STDEV(kimutatás_2!M321:M339,kimutatás_2!M341:M343)</f>
        <v>2.3781873195890721E-3</v>
      </c>
      <c r="N22">
        <f>STDEV(kimutatás_2!N321:N339,kimutatás_2!N341:N343)</f>
        <v>3.8429194708391582E-3</v>
      </c>
      <c r="O22">
        <f>STDEV(kimutatás_2!O321:O339,kimutatás_2!O341:O343)</f>
        <v>7.0071439911663152E-3</v>
      </c>
      <c r="P22">
        <f>STDEV(kimutatás_2!P321:P339,kimutatás_2!P341:P343)</f>
        <v>5.7149410658746732E-3</v>
      </c>
      <c r="Q22">
        <f>STDEV(kimutatás_2!Q321:Q339,kimutatás_2!Q341:Q343)</f>
        <v>1.5062436542080688E-3</v>
      </c>
      <c r="R22">
        <f>STDEV(kimutatás_2!R321:R339,kimutatás_2!R341:R343)</f>
        <v>1.4219275450619575E-2</v>
      </c>
      <c r="S22">
        <f>STDEV(kimutatás_2!S321:S339,kimutatás_2!S341:S343)</f>
        <v>1.7403615228792663E-4</v>
      </c>
      <c r="T22">
        <f>STDEV(kimutatás_2!T321:T339,kimutatás_2!T341:T343)</f>
        <v>2.8211477344980174E-4</v>
      </c>
      <c r="U22">
        <f>STDEV(kimutatás_2!U321:U339,kimutatás_2!U341:U343)</f>
        <v>0.10437197414787841</v>
      </c>
      <c r="V22">
        <f>STDEV(kimutatás_2!V321:V339,kimutatás_2!V341:V343)</f>
        <v>1.0364352901438636E-4</v>
      </c>
      <c r="W22">
        <f>STDEV(kimutatás_2!W321:W339,kimutatás_2!W341:W343)</f>
        <v>2.7730093433927204E-3</v>
      </c>
      <c r="X22">
        <f>STDEV(kimutatás_2!X321:X339,kimutatás_2!X341:X343)</f>
        <v>1.2596066697042704E-4</v>
      </c>
      <c r="Y22">
        <f>STDEV(kimutatás_2!Y321:Y339,kimutatás_2!Y341:Y343)</f>
        <v>0.11555364396404853</v>
      </c>
      <c r="Z22">
        <f>STDEV(kimutatás_2!Z321:Z339,kimutatás_2!Z341:Z343)</f>
        <v>1.8679125786105625E-3</v>
      </c>
      <c r="AA22">
        <f>STDEV(kimutatás_2!AA321:AA339,kimutatás_2!AA341:AA343)</f>
        <v>8.8094371184993688E-4</v>
      </c>
      <c r="AB22">
        <f>STDEV(kimutatás_2!AB321:AB339,kimutatás_2!AB341:AB343)</f>
        <v>0.10392122083357795</v>
      </c>
      <c r="AC22">
        <f>STDEV(kimutatás_2!AC321:AC339,kimutatás_2!AC341:AC343)</f>
        <v>3.556560918931354E-3</v>
      </c>
      <c r="AD22">
        <f>STDEV(kimutatás_2!AD321:AD339,kimutatás_2!AD341:AD343)</f>
        <v>1.4436552719596056E-2</v>
      </c>
      <c r="AE22">
        <f>STDEV(kimutatás_2!AE321:AE339,kimutatás_2!AE341:AE343)</f>
        <v>3.3900945063338165E-5</v>
      </c>
      <c r="AF22">
        <f>STDEV(kimutatás_2!AF321:AF339,kimutatás_2!AF341:AF343)</f>
        <v>6.4050383376727344E-3</v>
      </c>
      <c r="AG22">
        <f>STDEV(kimutatás_2!AG321:AG339,kimutatás_2!AG341:AG343)</f>
        <v>3.9285105347504277</v>
      </c>
      <c r="AH22">
        <f>STDEV(kimutatás_2!AH321:AH339,kimutatás_2!AH341:AH343)</f>
        <v>4.4069076042089552</v>
      </c>
      <c r="AI22">
        <f>STDEV(kimutatás_2!AI321:AI339,kimutatás_2!AI341:AI343)</f>
        <v>2.2949237195735309E-3</v>
      </c>
      <c r="AJ22">
        <f>STDEV(kimutatás_2!AJ321:AJ339,kimutatás_2!AJ341:AJ343)</f>
        <v>291.16679352591785</v>
      </c>
      <c r="AK22">
        <f>STDEV(kimutatás_2!AK321:AK339,kimutatás_2!AK341:AK343)</f>
        <v>96.449625768182997</v>
      </c>
      <c r="AL22">
        <f>STDEV(kimutatás_2!AL321:AL339,kimutatás_2!AL341:AL343)</f>
        <v>6.9656471032115393E-3</v>
      </c>
      <c r="AM22">
        <f>STDEV(kimutatás_2!AM321:AM339,kimutatás_2!AM341:AM343)</f>
        <v>7.9125359467256226E-2</v>
      </c>
      <c r="AN22">
        <f>STDEV(kimutatás_2!AN321:AN339,kimutatás_2!AN341:AN343)</f>
        <v>86.769110859514058</v>
      </c>
      <c r="AO22">
        <f>STDEV(kimutatás_2!AO321:AO339,kimutatás_2!AO341:AO343)</f>
        <v>148.71436238744209</v>
      </c>
      <c r="AP22">
        <f>STDEV(kimutatás_2!AP321:AP339,kimutatás_2!AP341:AP343)</f>
        <v>2.7993222741951644</v>
      </c>
      <c r="AQ22">
        <f>STDEV(kimutatás_2!AQ321:AQ339,kimutatás_2!AQ341:AQ343)</f>
        <v>49.131365300356308</v>
      </c>
      <c r="AR22">
        <f>STDEV(kimutatás_2!AR321:AR339,kimutatás_2!AR341:AR343)</f>
        <v>3.0265777968149356E-2</v>
      </c>
      <c r="AS22">
        <f>STDEV(kimutatás_2!AS321:AS339,kimutatás_2!AS341:AS343)</f>
        <v>19.173636052677093</v>
      </c>
      <c r="AT22">
        <f>STDEV(kimutatás_2!AT321:AT339,kimutatás_2!AT341:AT343)</f>
        <v>1.8899600307278683</v>
      </c>
      <c r="AU22">
        <f>STDEV(kimutatás_2!AU321:AU339,kimutatás_2!AU341:AU343)</f>
        <v>3.8182672403349041</v>
      </c>
      <c r="AV22">
        <f>STDEV(kimutatás_2!AV321:AV339,kimutatás_2!AV341:AV343)</f>
        <v>222.60474543323198</v>
      </c>
      <c r="AW22">
        <f>STDEV(kimutatás_2!AW321:AW339,kimutatás_2!AW341:AW343)</f>
        <v>79.605768799694886</v>
      </c>
      <c r="AX22">
        <f>STDEV(kimutatás_2!AX321:AX339,kimutatás_2!AX341:AX343)</f>
        <v>19.875329837443861</v>
      </c>
      <c r="AY22">
        <f>STDEV(kimutatás_2!AY321:AY339,kimutatás_2!AY341:AY343)</f>
        <v>6.0616691692043974</v>
      </c>
      <c r="AZ22">
        <f>STDEV(kimutatás_2!AZ321:AZ339,kimutatás_2!AZ341:AZ343)</f>
        <v>2.6921641948343447</v>
      </c>
      <c r="BA22">
        <f>STDEV(kimutatás_2!BA321:BA339,kimutatás_2!BA341:BA343)</f>
        <v>31.271877332593522</v>
      </c>
      <c r="BB22">
        <f>STDEV(kimutatás_2!BB321:BB339,kimutatás_2!BB341:BB343)</f>
        <v>9.0750204226214084</v>
      </c>
      <c r="BC22">
        <f>STDEV(kimutatás_2!BC321:BC339,kimutatás_2!BC341:BC343)</f>
        <v>0.91696905677469231</v>
      </c>
      <c r="BD22">
        <f>STDEV(kimutatás_2!BD321:BD339,kimutatás_2!BD341:BD343)</f>
        <v>1.7079437524321051</v>
      </c>
      <c r="BE22">
        <f>STDEV(kimutatás_2!BE321:BE339,kimutatás_2!BE341:BE343)</f>
        <v>3.4347045028131618</v>
      </c>
      <c r="BF22">
        <f>STDEV(kimutatás_2!BF321:BF339,kimutatás_2!BF341:BF343)</f>
        <v>3.6765268053761484</v>
      </c>
    </row>
    <row r="23" spans="1:58" x14ac:dyDescent="0.3">
      <c r="A23" t="s">
        <v>718</v>
      </c>
      <c r="B23">
        <f>STDEV(kimutatás_2!B321:B340,kimutatás_2!B342:B343)</f>
        <v>0.82771578450179917</v>
      </c>
      <c r="C23">
        <f>STDEV(kimutatás_2!C321:C340,kimutatás_2!C342:C343)</f>
        <v>3.2507248729201034E-3</v>
      </c>
      <c r="D23">
        <f>STDEV(kimutatás_2!D321:D340,kimutatás_2!D342:D343)</f>
        <v>2.0098819524140611E-3</v>
      </c>
      <c r="E23">
        <f>STDEV(kimutatás_2!E321:E340,kimutatás_2!E342:E343)</f>
        <v>6.1149920437129305E-3</v>
      </c>
      <c r="F23">
        <f>STDEV(kimutatás_2!F321:F340,kimutatás_2!F342:F343)</f>
        <v>9.707658740278878E-2</v>
      </c>
      <c r="G23">
        <f>STDEV(kimutatás_2!G321:G340,kimutatás_2!G342:G343)</f>
        <v>2.8853140414476942E-3</v>
      </c>
      <c r="H23">
        <f>STDEV(kimutatás_2!H321:H340,kimutatás_2!H342:H343)</f>
        <v>5.6305015328150889E-5</v>
      </c>
      <c r="I23">
        <f>STDEV(kimutatás_2!I321:I340,kimutatás_2!I342:I343)</f>
        <v>6.1818629308140489E-3</v>
      </c>
      <c r="J23">
        <f>STDEV(kimutatás_2!J321:J340,kimutatás_2!J342:J343)</f>
        <v>2.6431506890795632E-2</v>
      </c>
      <c r="K23">
        <f>STDEV(kimutatás_2!K321:K340,kimutatás_2!K342:K343)</f>
        <v>3.254700759087794E-2</v>
      </c>
      <c r="L23">
        <f>STDEV(kimutatás_2!L321:L340,kimutatás_2!L342:L343)</f>
        <v>2.0489522663302119E-3</v>
      </c>
      <c r="M23">
        <f>STDEV(kimutatás_2!M321:M340,kimutatás_2!M342:M343)</f>
        <v>2.3771200047358293E-3</v>
      </c>
      <c r="N23">
        <f>STDEV(kimutatás_2!N321:N340,kimutatás_2!N342:N343)</f>
        <v>3.8429978346693704E-3</v>
      </c>
      <c r="O23">
        <f>STDEV(kimutatás_2!O321:O340,kimutatás_2!O342:O343)</f>
        <v>6.9790845881325192E-3</v>
      </c>
      <c r="P23">
        <f>STDEV(kimutatás_2!P321:P340,kimutatás_2!P342:P343)</f>
        <v>5.710265585980776E-3</v>
      </c>
      <c r="Q23">
        <f>STDEV(kimutatás_2!Q321:Q340,kimutatás_2!Q342:Q343)</f>
        <v>1.5018946497707382E-3</v>
      </c>
      <c r="R23">
        <f>STDEV(kimutatás_2!R321:R340,kimutatás_2!R342:R343)</f>
        <v>1.411846552074668E-2</v>
      </c>
      <c r="S23">
        <f>STDEV(kimutatás_2!S321:S340,kimutatás_2!S342:S343)</f>
        <v>1.7061668987045149E-4</v>
      </c>
      <c r="T23">
        <f>STDEV(kimutatás_2!T321:T340,kimutatás_2!T342:T343)</f>
        <v>2.8376208272676051E-4</v>
      </c>
      <c r="U23">
        <f>STDEV(kimutatás_2!U321:U340,kimutatás_2!U342:U343)</f>
        <v>0.10430881372478325</v>
      </c>
      <c r="V23">
        <f>STDEV(kimutatás_2!V321:V340,kimutatás_2!V342:V343)</f>
        <v>1.0420630731521514E-4</v>
      </c>
      <c r="W23">
        <f>STDEV(kimutatás_2!W321:W340,kimutatás_2!W342:W343)</f>
        <v>2.7779864312282667E-3</v>
      </c>
      <c r="X23">
        <f>STDEV(kimutatás_2!X321:X340,kimutatás_2!X342:X343)</f>
        <v>1.2587176204545528E-4</v>
      </c>
      <c r="Y23">
        <f>STDEV(kimutatás_2!Y321:Y340,kimutatás_2!Y342:Y343)</f>
        <v>0.11390241223495644</v>
      </c>
      <c r="Z23">
        <f>STDEV(kimutatás_2!Z321:Z340,kimutatás_2!Z342:Z343)</f>
        <v>1.9004919701996325E-3</v>
      </c>
      <c r="AA23">
        <f>STDEV(kimutatás_2!AA321:AA340,kimutatás_2!AA342:AA343)</f>
        <v>8.8620645727971166E-4</v>
      </c>
      <c r="AB23">
        <f>STDEV(kimutatás_2!AB321:AB340,kimutatás_2!AB342:AB343)</f>
        <v>0.10373950605126965</v>
      </c>
      <c r="AC23">
        <f>STDEV(kimutatás_2!AC321:AC340,kimutatás_2!AC342:AC343)</f>
        <v>3.5870549801008136E-3</v>
      </c>
      <c r="AD23">
        <f>STDEV(kimutatás_2!AD321:AD340,kimutatás_2!AD342:AD343)</f>
        <v>1.4464655648558179E-2</v>
      </c>
      <c r="AE23">
        <f>STDEV(kimutatás_2!AE321:AE340,kimutatás_2!AE342:AE343)</f>
        <v>3.3930222714137546E-5</v>
      </c>
      <c r="AF23">
        <f>STDEV(kimutatás_2!AF321:AF340,kimutatás_2!AF342:AF343)</f>
        <v>6.389893440982973E-3</v>
      </c>
      <c r="AG23">
        <f>STDEV(kimutatás_2!AG321:AG340,kimutatás_2!AG342:AG343)</f>
        <v>4.094910472146104</v>
      </c>
      <c r="AH23">
        <f>STDEV(kimutatás_2!AH321:AH340,kimutatás_2!AH342:AH343)</f>
        <v>4.3509620023990552</v>
      </c>
      <c r="AI23">
        <f>STDEV(kimutatás_2!AI321:AI340,kimutatás_2!AI342:AI343)</f>
        <v>2.2843173271001101E-3</v>
      </c>
      <c r="AJ23">
        <f>STDEV(kimutatás_2!AJ321:AJ340,kimutatás_2!AJ342:AJ343)</f>
        <v>291.0624080994624</v>
      </c>
      <c r="AK23">
        <f>STDEV(kimutatás_2!AK321:AK340,kimutatás_2!AK342:AK343)</f>
        <v>96.179170162568028</v>
      </c>
      <c r="AL23">
        <f>STDEV(kimutatás_2!AL321:AL340,kimutatás_2!AL342:AL343)</f>
        <v>6.8659351483925674E-3</v>
      </c>
      <c r="AM23">
        <f>STDEV(kimutatás_2!AM321:AM340,kimutatás_2!AM342:AM343)</f>
        <v>7.9014492615532533E-2</v>
      </c>
      <c r="AN23">
        <f>STDEV(kimutatás_2!AN321:AN340,kimutatás_2!AN342:AN343)</f>
        <v>87.610040917011986</v>
      </c>
      <c r="AO23">
        <f>STDEV(kimutatás_2!AO321:AO340,kimutatás_2!AO342:AO343)</f>
        <v>145.53134711191493</v>
      </c>
      <c r="AP23">
        <f>STDEV(kimutatás_2!AP321:AP340,kimutatás_2!AP342:AP343)</f>
        <v>2.6559861328068557</v>
      </c>
      <c r="AQ23">
        <f>STDEV(kimutatás_2!AQ321:AQ340,kimutatás_2!AQ342:AQ343)</f>
        <v>49.160513577851226</v>
      </c>
      <c r="AR23">
        <f>STDEV(kimutatás_2!AR321:AR340,kimutatás_2!AR342:AR343)</f>
        <v>2.9750040925432934E-2</v>
      </c>
      <c r="AS23">
        <f>STDEV(kimutatás_2!AS321:AS340,kimutatás_2!AS342:AS343)</f>
        <v>20.448499008198798</v>
      </c>
      <c r="AT23">
        <f>STDEV(kimutatás_2!AT321:AT340,kimutatás_2!AT342:AT343)</f>
        <v>1.8756415929706181</v>
      </c>
      <c r="AU23">
        <f>STDEV(kimutatás_2!AU321:AU340,kimutatás_2!AU342:AU343)</f>
        <v>3.8175091321470318</v>
      </c>
      <c r="AV23">
        <f>STDEV(kimutatás_2!AV321:AV340,kimutatás_2!AV342:AV343)</f>
        <v>220.56591373052962</v>
      </c>
      <c r="AW23">
        <f>STDEV(kimutatás_2!AW321:AW340,kimutatás_2!AW342:AW343)</f>
        <v>79.548185631285349</v>
      </c>
      <c r="AX23">
        <f>STDEV(kimutatás_2!AX321:AX340,kimutatás_2!AX342:AX343)</f>
        <v>19.385678791514941</v>
      </c>
      <c r="AY23">
        <f>STDEV(kimutatás_2!AY321:AY340,kimutatás_2!AY342:AY343)</f>
        <v>5.8606071372611233</v>
      </c>
      <c r="AZ23">
        <f>STDEV(kimutatás_2!AZ321:AZ340,kimutatás_2!AZ342:AZ343)</f>
        <v>2.6540776844279357</v>
      </c>
      <c r="BA23">
        <f>STDEV(kimutatás_2!BA321:BA340,kimutatás_2!BA342:BA343)</f>
        <v>30.329355987756184</v>
      </c>
      <c r="BB23">
        <f>STDEV(kimutatás_2!BB321:BB340,kimutatás_2!BB342:BB343)</f>
        <v>9.3554469630685055</v>
      </c>
      <c r="BC23">
        <f>STDEV(kimutatás_2!BC321:BC340,kimutatás_2!BC342:BC343)</f>
        <v>0.91696905677469231</v>
      </c>
      <c r="BD23">
        <f>STDEV(kimutatás_2!BD321:BD340,kimutatás_2!BD342:BD343)</f>
        <v>1.7127669950173543</v>
      </c>
      <c r="BE23">
        <f>STDEV(kimutatás_2!BE321:BE340,kimutatás_2!BE342:BE343)</f>
        <v>3.4340465257659991</v>
      </c>
      <c r="BF23">
        <f>STDEV(kimutatás_2!BF321:BF340,kimutatás_2!BF342:BF343)</f>
        <v>3.7935307486727372</v>
      </c>
    </row>
    <row r="24" spans="1:58" x14ac:dyDescent="0.3">
      <c r="A24" t="s">
        <v>719</v>
      </c>
      <c r="B24">
        <f>STDEV(kimutatás_2!B321:B341,kimutatás_2!B343)</f>
        <v>0.79770354918413211</v>
      </c>
      <c r="C24">
        <f>STDEV(kimutatás_2!C321:C341,kimutatás_2!C343)</f>
        <v>3.3007856664064852E-3</v>
      </c>
      <c r="D24">
        <f>STDEV(kimutatás_2!D321:D341,kimutatás_2!D343)</f>
        <v>1.9874936376990957E-3</v>
      </c>
      <c r="E24">
        <f>STDEV(kimutatás_2!E321:E341,kimutatás_2!E343)</f>
        <v>6.2076763399899395E-3</v>
      </c>
      <c r="F24">
        <f>STDEV(kimutatás_2!F321:F341,kimutatás_2!F343)</f>
        <v>9.8488587357852889E-2</v>
      </c>
      <c r="G24">
        <f>STDEV(kimutatás_2!G321:G341,kimutatás_2!G343)</f>
        <v>2.9262380155150028E-3</v>
      </c>
      <c r="H24">
        <f>STDEV(kimutatás_2!H321:H341,kimutatás_2!H343)</f>
        <v>5.6378700432520321E-5</v>
      </c>
      <c r="I24">
        <f>STDEV(kimutatás_2!I321:I341,kimutatás_2!I343)</f>
        <v>6.2121666704599478E-3</v>
      </c>
      <c r="J24">
        <f>STDEV(kimutatás_2!J321:J341,kimutatás_2!J343)</f>
        <v>2.6892227208604694E-2</v>
      </c>
      <c r="K24">
        <f>STDEV(kimutatás_2!K321:K341,kimutatás_2!K343)</f>
        <v>3.2963167937830988E-2</v>
      </c>
      <c r="L24">
        <f>STDEV(kimutatás_2!L321:L341,kimutatás_2!L343)</f>
        <v>2.0656471819155081E-3</v>
      </c>
      <c r="M24">
        <f>STDEV(kimutatás_2!M321:M341,kimutatás_2!M343)</f>
        <v>2.3861238162675136E-3</v>
      </c>
      <c r="N24">
        <f>STDEV(kimutatás_2!N321:N341,kimutatás_2!N343)</f>
        <v>3.8471771050347125E-3</v>
      </c>
      <c r="O24">
        <f>STDEV(kimutatás_2!O321:O341,kimutatás_2!O343)</f>
        <v>7.1643944330763319E-3</v>
      </c>
      <c r="P24">
        <f>STDEV(kimutatás_2!P321:P341,kimutatás_2!P343)</f>
        <v>5.7272848625504816E-3</v>
      </c>
      <c r="Q24">
        <f>STDEV(kimutatás_2!Q321:Q341,kimutatás_2!Q343)</f>
        <v>1.507018347001192E-3</v>
      </c>
      <c r="R24">
        <f>STDEV(kimutatás_2!R321:R341,kimutatás_2!R343)</f>
        <v>1.4185937366338977E-2</v>
      </c>
      <c r="S24">
        <f>STDEV(kimutatás_2!S321:S341,kimutatás_2!S343)</f>
        <v>1.7402962624040849E-4</v>
      </c>
      <c r="T24">
        <f>STDEV(kimutatás_2!T321:T341,kimutatás_2!T343)</f>
        <v>2.8490618015774828E-4</v>
      </c>
      <c r="U24">
        <f>STDEV(kimutatás_2!U321:U341,kimutatás_2!U343)</f>
        <v>0.10481208711594198</v>
      </c>
      <c r="V24">
        <f>STDEV(kimutatás_2!V321:V341,kimutatás_2!V343)</f>
        <v>1.0248426077723526E-4</v>
      </c>
      <c r="W24">
        <f>STDEV(kimutatás_2!W321:W341,kimutatás_2!W343)</f>
        <v>2.791207012025313E-3</v>
      </c>
      <c r="X24">
        <f>STDEV(kimutatás_2!X321:X341,kimutatás_2!X343)</f>
        <v>1.2606972501396792E-4</v>
      </c>
      <c r="Y24">
        <f>STDEV(kimutatás_2!Y321:Y341,kimutatás_2!Y343)</f>
        <v>0.11220928547606909</v>
      </c>
      <c r="Z24">
        <f>STDEV(kimutatás_2!Z321:Z341,kimutatás_2!Z343)</f>
        <v>1.9002036962528764E-3</v>
      </c>
      <c r="AA24">
        <f>STDEV(kimutatás_2!AA321:AA341,kimutatás_2!AA343)</f>
        <v>8.8929686119939709E-4</v>
      </c>
      <c r="AB24">
        <f>STDEV(kimutatás_2!AB321:AB341,kimutatás_2!AB343)</f>
        <v>0.10547773388857924</v>
      </c>
      <c r="AC24">
        <f>STDEV(kimutatás_2!AC321:AC341,kimutatás_2!AC343)</f>
        <v>3.5981913487377658E-3</v>
      </c>
      <c r="AD24">
        <f>STDEV(kimutatás_2!AD321:AD341,kimutatás_2!AD343)</f>
        <v>1.4554586495712478E-2</v>
      </c>
      <c r="AE24">
        <f>STDEV(kimutatás_2!AE321:AE341,kimutatás_2!AE343)</f>
        <v>3.3921755335101658E-5</v>
      </c>
      <c r="AF24">
        <f>STDEV(kimutatás_2!AF321:AF341,kimutatás_2!AF343)</f>
        <v>6.4041425206376882E-3</v>
      </c>
      <c r="AG24">
        <f>STDEV(kimutatás_2!AG321:AG341,kimutatás_2!AG343)</f>
        <v>4.1060766920341187</v>
      </c>
      <c r="AH24">
        <f>STDEV(kimutatás_2!AH321:AH341,kimutatás_2!AH343)</f>
        <v>4.5259165200344063</v>
      </c>
      <c r="AI24">
        <f>STDEV(kimutatás_2!AI321:AI341,kimutatás_2!AI343)</f>
        <v>2.295192055927812E-3</v>
      </c>
      <c r="AJ24">
        <f>STDEV(kimutatás_2!AJ321:AJ341,kimutatás_2!AJ343)</f>
        <v>290.87306209550212</v>
      </c>
      <c r="AK24">
        <f>STDEV(kimutatás_2!AK321:AK341,kimutatás_2!AK343)</f>
        <v>98.072487035967157</v>
      </c>
      <c r="AL24">
        <f>STDEV(kimutatás_2!AL321:AL341,kimutatás_2!AL343)</f>
        <v>7.0921001452787617E-3</v>
      </c>
      <c r="AM24">
        <f>STDEV(kimutatás_2!AM321:AM341,kimutatás_2!AM343)</f>
        <v>7.5462498928863642E-2</v>
      </c>
      <c r="AN24">
        <f>STDEV(kimutatás_2!AN321:AN341,kimutatás_2!AN343)</f>
        <v>87.800215025030198</v>
      </c>
      <c r="AO24">
        <f>STDEV(kimutatás_2!AO321:AO341,kimutatás_2!AO343)</f>
        <v>144.41598187451345</v>
      </c>
      <c r="AP24">
        <f>STDEV(kimutatás_2!AP321:AP341,kimutatás_2!AP343)</f>
        <v>2.7449186821158378</v>
      </c>
      <c r="AQ24">
        <f>STDEV(kimutatás_2!AQ321:AQ341,kimutatás_2!AQ343)</f>
        <v>49.137472030780714</v>
      </c>
      <c r="AR24">
        <f>STDEV(kimutatás_2!AR321:AR341,kimutatás_2!AR343)</f>
        <v>2.9750040925432934E-2</v>
      </c>
      <c r="AS24">
        <f>STDEV(kimutatás_2!AS321:AS341,kimutatás_2!AS343)</f>
        <v>20.478909861957892</v>
      </c>
      <c r="AT24">
        <f>STDEV(kimutatás_2!AT321:AT341,kimutatás_2!AT343)</f>
        <v>1.8681528368002962</v>
      </c>
      <c r="AU24">
        <f>STDEV(kimutatás_2!AU321:AU341,kimutatás_2!AU343)</f>
        <v>3.8297692446846554</v>
      </c>
      <c r="AV24">
        <f>STDEV(kimutatás_2!AV321:AV341,kimutatás_2!AV343)</f>
        <v>217.08625244158966</v>
      </c>
      <c r="AW24">
        <f>STDEV(kimutatás_2!AW321:AW341,kimutatás_2!AW343)</f>
        <v>79.994647278990143</v>
      </c>
      <c r="AX24">
        <f>STDEV(kimutatás_2!AX321:AX341,kimutatás_2!AX343)</f>
        <v>19.783363271639693</v>
      </c>
      <c r="AY24">
        <f>STDEV(kimutatás_2!AY321:AY341,kimutatás_2!AY343)</f>
        <v>5.9849286361009177</v>
      </c>
      <c r="AZ24">
        <f>STDEV(kimutatás_2!AZ321:AZ341,kimutatás_2!AZ343)</f>
        <v>2.6830592879877151</v>
      </c>
      <c r="BA24">
        <f>STDEV(kimutatás_2!BA321:BA341,kimutatás_2!BA343)</f>
        <v>30.014136615156204</v>
      </c>
      <c r="BB24">
        <f>STDEV(kimutatás_2!BB321:BB341,kimutatás_2!BB343)</f>
        <v>9.3504798242508933</v>
      </c>
      <c r="BC24">
        <f>STDEV(kimutatás_2!BC321:BC341,kimutatás_2!BC343)</f>
        <v>0.88407813899234122</v>
      </c>
      <c r="BD24">
        <f>STDEV(kimutatás_2!BD321:BD341,kimutatás_2!BD343)</f>
        <v>1.6659342763107459</v>
      </c>
      <c r="BE24">
        <f>STDEV(kimutatás_2!BE321:BE341,kimutatás_2!BE343)</f>
        <v>3.3375463419128089</v>
      </c>
      <c r="BF24">
        <f>STDEV(kimutatás_2!BF321:BF341,kimutatás_2!BF343)</f>
        <v>3.7875610949025029</v>
      </c>
    </row>
    <row r="25" spans="1:58" x14ac:dyDescent="0.3">
      <c r="A25" t="s">
        <v>720</v>
      </c>
      <c r="B25">
        <f>STDEV(kimutatás_2!B321:B342)</f>
        <v>0.82399315447078647</v>
      </c>
      <c r="C25">
        <f>STDEV(kimutatás_2!C321:C342)</f>
        <v>3.2589884408202019E-3</v>
      </c>
      <c r="D25">
        <f>STDEV(kimutatás_2!D321:D342)</f>
        <v>1.9683114019156049E-3</v>
      </c>
      <c r="E25">
        <f>STDEV(kimutatás_2!E321:E342)</f>
        <v>6.1411593801774201E-3</v>
      </c>
      <c r="F25">
        <f>STDEV(kimutatás_2!F321:F342)</f>
        <v>9.73810781205946E-2</v>
      </c>
      <c r="G25">
        <f>STDEV(kimutatás_2!G321:G342)</f>
        <v>2.8013596171400212E-3</v>
      </c>
      <c r="H25">
        <f>STDEV(kimutatás_2!H321:H342)</f>
        <v>5.5593937939818581E-5</v>
      </c>
      <c r="I25">
        <f>STDEV(kimutatás_2!I321:I342)</f>
        <v>6.0930030760322339E-3</v>
      </c>
      <c r="J25">
        <f>STDEV(kimutatás_2!J321:J342)</f>
        <v>2.6260900439678964E-2</v>
      </c>
      <c r="K25">
        <f>STDEV(kimutatás_2!K321:K342)</f>
        <v>3.2723872277941456E-2</v>
      </c>
      <c r="L25">
        <f>STDEV(kimutatás_2!L321:L342)</f>
        <v>2.0536475320339117E-3</v>
      </c>
      <c r="M25">
        <f>STDEV(kimutatás_2!M321:M342)</f>
        <v>2.3949933528001851E-3</v>
      </c>
      <c r="N25">
        <f>STDEV(kimutatás_2!N321:N342)</f>
        <v>3.8492157763909776E-3</v>
      </c>
      <c r="O25">
        <f>STDEV(kimutatás_2!O321:O342)</f>
        <v>6.9251891231184269E-3</v>
      </c>
      <c r="P25">
        <f>STDEV(kimutatás_2!P321:P342)</f>
        <v>5.7159815669823423E-3</v>
      </c>
      <c r="Q25">
        <f>STDEV(kimutatás_2!Q321:Q342)</f>
        <v>1.4201682553874214E-3</v>
      </c>
      <c r="R25">
        <f>STDEV(kimutatás_2!R321:R342)</f>
        <v>1.4397609050578263E-2</v>
      </c>
      <c r="S25">
        <f>STDEV(kimutatás_2!S321:S342)</f>
        <v>1.7243640029181368E-4</v>
      </c>
      <c r="T25">
        <f>STDEV(kimutatás_2!T321:T342)</f>
        <v>2.8602095303646247E-4</v>
      </c>
      <c r="U25">
        <f>STDEV(kimutatás_2!U321:U342)</f>
        <v>0.10453992526919148</v>
      </c>
      <c r="V25">
        <f>STDEV(kimutatás_2!V321:V342)</f>
        <v>9.9011339492072574E-5</v>
      </c>
      <c r="W25">
        <f>STDEV(kimutatás_2!W321:W342)</f>
        <v>2.7954166395718601E-3</v>
      </c>
      <c r="X25">
        <f>STDEV(kimutatás_2!X321:X342)</f>
        <v>1.2751948089457404E-4</v>
      </c>
      <c r="Y25">
        <f>STDEV(kimutatás_2!Y321:Y342)</f>
        <v>0.11204206126990378</v>
      </c>
      <c r="Z25">
        <f>STDEV(kimutatás_2!Z321:Z342)</f>
        <v>1.9055626330078395E-3</v>
      </c>
      <c r="AA25">
        <f>STDEV(kimutatás_2!AA321:AA342)</f>
        <v>8.9352683928885191E-4</v>
      </c>
      <c r="AB25">
        <f>STDEV(kimutatás_2!AB321:AB342)</f>
        <v>0.10429585865195694</v>
      </c>
      <c r="AC25">
        <f>STDEV(kimutatás_2!AC321:AC342)</f>
        <v>3.6063490629505207E-3</v>
      </c>
      <c r="AD25">
        <f>STDEV(kimutatás_2!AD321:AD342)</f>
        <v>1.342474066479702E-2</v>
      </c>
      <c r="AE25">
        <f>STDEV(kimutatás_2!AE321:AE342)</f>
        <v>2.0081399875928766E-5</v>
      </c>
      <c r="AF25">
        <f>STDEV(kimutatás_2!AF321:AF342)</f>
        <v>6.4054495112676408E-3</v>
      </c>
      <c r="AG25">
        <f>STDEV(kimutatás_2!AG321:AG342)</f>
        <v>4.1061146463752749</v>
      </c>
      <c r="AH25">
        <f>STDEV(kimutatás_2!AH321:AH342)</f>
        <v>4.3372239610506291</v>
      </c>
      <c r="AI25">
        <f>STDEV(kimutatás_2!AI321:AI342)</f>
        <v>2.2374986709910397E-3</v>
      </c>
      <c r="AJ25">
        <f>STDEV(kimutatás_2!AJ321:AJ342)</f>
        <v>289.90172593745478</v>
      </c>
      <c r="AK25">
        <f>STDEV(kimutatás_2!AK321:AK342)</f>
        <v>97.292391791100187</v>
      </c>
      <c r="AL25">
        <f>STDEV(kimutatás_2!AL321:AL342)</f>
        <v>6.8931850484277605E-3</v>
      </c>
      <c r="AM25">
        <f>STDEV(kimutatás_2!AM321:AM342)</f>
        <v>7.9080210253132582E-2</v>
      </c>
      <c r="AN25">
        <f>STDEV(kimutatás_2!AN321:AN342)</f>
        <v>85.276781004980592</v>
      </c>
      <c r="AO25">
        <f>STDEV(kimutatás_2!AO321:AO342)</f>
        <v>142.25871754646863</v>
      </c>
      <c r="AP25">
        <f>STDEV(kimutatás_2!AP321:AP342)</f>
        <v>2.4929227964909102</v>
      </c>
      <c r="AQ25">
        <f>STDEV(kimutatás_2!AQ321:AQ342)</f>
        <v>49.131481080025289</v>
      </c>
      <c r="AR25">
        <f>STDEV(kimutatás_2!AR321:AR342)</f>
        <v>3.0610667862903389E-2</v>
      </c>
      <c r="AS25">
        <f>STDEV(kimutatás_2!AS321:AS342)</f>
        <v>12.665725096013654</v>
      </c>
      <c r="AT25">
        <f>STDEV(kimutatás_2!AT321:AT342)</f>
        <v>1.7548158226516399</v>
      </c>
      <c r="AU25">
        <f>STDEV(kimutatás_2!AU321:AU342)</f>
        <v>3.8315701572762411</v>
      </c>
      <c r="AV25">
        <f>STDEV(kimutatás_2!AV321:AV342)</f>
        <v>222.4136208611958</v>
      </c>
      <c r="AW25">
        <f>STDEV(kimutatás_2!AW321:AW342)</f>
        <v>79.274313303765354</v>
      </c>
      <c r="AX25">
        <f>STDEV(kimutatás_2!AX321:AX342)</f>
        <v>19.265102559378622</v>
      </c>
      <c r="AY25">
        <f>STDEV(kimutatás_2!AY321:AY342)</f>
        <v>6.051868392402552</v>
      </c>
      <c r="AZ25">
        <f>STDEV(kimutatás_2!AZ321:AZ342)</f>
        <v>2.6940974442215411</v>
      </c>
      <c r="BA25">
        <f>STDEV(kimutatás_2!BA321:BA342)</f>
        <v>30.48775240573255</v>
      </c>
      <c r="BB25">
        <f>STDEV(kimutatás_2!BB321:BB342)</f>
        <v>9.0623462458967783</v>
      </c>
      <c r="BC25">
        <f>STDEV(kimutatás_2!BC321:BC342)</f>
        <v>0.90600844295255234</v>
      </c>
      <c r="BD25">
        <f>STDEV(kimutatás_2!BD321:BD342)</f>
        <v>1.7163981843595402</v>
      </c>
      <c r="BE25">
        <f>STDEV(kimutatás_2!BE321:BE342)</f>
        <v>3.377194748943916</v>
      </c>
      <c r="BF25">
        <f>STDEV(kimutatás_2!BF321:BF342)</f>
        <v>3.7437973233427582</v>
      </c>
    </row>
    <row r="26" spans="1:58" x14ac:dyDescent="0.3">
      <c r="A26" t="s">
        <v>686</v>
      </c>
      <c r="B26">
        <f>STDEV(kimutatás_2!B345:B367)/23*22</f>
        <v>0.77391582591204422</v>
      </c>
      <c r="C26">
        <f>STDEV(kimutatás_2!C345:C367)/23*22</f>
        <v>3.140285338836282E-3</v>
      </c>
      <c r="D26">
        <f>STDEV(kimutatás_2!D345:D367)/23*22</f>
        <v>2.0024316557559051E-3</v>
      </c>
      <c r="E26">
        <f>STDEV(kimutatás_2!E345:E367)/23*22</f>
        <v>5.943016517768779E-3</v>
      </c>
      <c r="F26">
        <f>STDEV(kimutatás_2!F345:F367)/23*22</f>
        <v>9.6094627480421413E-2</v>
      </c>
      <c r="G26">
        <f>STDEV(kimutatás_2!G345:G367)/23*22</f>
        <v>2.7437457777116279E-3</v>
      </c>
      <c r="H26">
        <f>STDEV(kimutatás_2!H345:H367)/23*22</f>
        <v>3.126476054691101E-5</v>
      </c>
      <c r="I26">
        <f>STDEV(kimutatás_2!I345:I367)/23*22</f>
        <v>6.270283747983117E-3</v>
      </c>
      <c r="J26">
        <f>STDEV(kimutatás_2!J345:J367)/23*22</f>
        <v>2.609641821892443E-2</v>
      </c>
      <c r="K26">
        <f>STDEV(kimutatás_2!K345:K367)/23*22</f>
        <v>3.1174873169099646E-2</v>
      </c>
      <c r="L26">
        <f>STDEV(kimutatás_2!L345:L367)/23*22</f>
        <v>2.0533375466181628E-3</v>
      </c>
      <c r="M26">
        <f>STDEV(kimutatás_2!M345:M367)/23*22</f>
        <v>2.3860608998627357E-3</v>
      </c>
      <c r="N26">
        <f>STDEV(kimutatás_2!N345:N367)/23*22</f>
        <v>4.0177290001614735E-3</v>
      </c>
      <c r="O26">
        <f>STDEV(kimutatás_2!O345:O367)/23*22</f>
        <v>6.865516294434923E-3</v>
      </c>
      <c r="P26">
        <f>STDEV(kimutatás_2!P345:P367)/23*22</f>
        <v>5.7285088515503816E-3</v>
      </c>
      <c r="Q26">
        <f>STDEV(kimutatás_2!Q345:Q367)/23*22</f>
        <v>1.4906888157611951E-3</v>
      </c>
      <c r="R26">
        <f>STDEV(kimutatás_2!R345:R367)/23*22</f>
        <v>1.4600533908415586E-2</v>
      </c>
      <c r="S26">
        <f>STDEV(kimutatás_2!S345:S367)/23*22</f>
        <v>1.4639992503265854E-4</v>
      </c>
      <c r="T26">
        <f>STDEV(kimutatás_2!T345:T367)/23*22</f>
        <v>2.7274718635068667E-4</v>
      </c>
      <c r="U26">
        <f>STDEV(kimutatás_2!U345:U367)/23*22</f>
        <v>9.9249584136523863E-2</v>
      </c>
      <c r="V26">
        <f>STDEV(kimutatás_2!V345:V367)/23*22</f>
        <v>9.4267443935387688E-5</v>
      </c>
      <c r="W26">
        <f>STDEV(kimutatás_2!W345:W367)/23*22</f>
        <v>2.7326989578485891E-3</v>
      </c>
      <c r="X26">
        <f>STDEV(kimutatás_2!X345:X367)/23*22</f>
        <v>1.2108210461053045E-4</v>
      </c>
      <c r="Y26">
        <f>STDEV(kimutatás_2!Y345:Y367)/23*22</f>
        <v>0.11153647283762487</v>
      </c>
      <c r="Z26">
        <f>STDEV(kimutatás_2!Z345:Z367)/23*22</f>
        <v>1.7830054625865975E-3</v>
      </c>
      <c r="AA26">
        <f>STDEV(kimutatás_2!AA345:AA367)/23*22</f>
        <v>8.1485846695675376E-4</v>
      </c>
      <c r="AB26">
        <f>STDEV(kimutatás_2!AB345:AB367)/23*22</f>
        <v>0.10323281576838685</v>
      </c>
      <c r="AC26">
        <f>STDEV(kimutatás_2!AC345:AC367)/23*22</f>
        <v>3.4378026192835678E-3</v>
      </c>
      <c r="AD26">
        <f>STDEV(kimutatás_2!AD345:AD367)/23*22</f>
        <v>1.4284201440071842E-2</v>
      </c>
      <c r="AE26">
        <f>STDEV(kimutatás_2!AE345:AE367)/23*22</f>
        <v>3.4733729337150143E-5</v>
      </c>
      <c r="AF26">
        <f>STDEV(kimutatás_2!AF345:AF367)/23*22</f>
        <v>6.1889284906468528E-3</v>
      </c>
      <c r="AG26">
        <f>STDEV(kimutatás_2!AG345:AG367)/23*22</f>
        <v>3.7830147403906556</v>
      </c>
      <c r="AH26">
        <f>STDEV(kimutatás_2!AH345:AH367)/23*22</f>
        <v>4.1069973145508181</v>
      </c>
      <c r="AI26">
        <f>STDEV(kimutatás_2!AI345:AI367)/23*22</f>
        <v>2.1197972855514788E-3</v>
      </c>
      <c r="AJ26">
        <f>STDEV(kimutatás_2!AJ345:AJ367)/23*22</f>
        <v>305.13265495041196</v>
      </c>
      <c r="AK26">
        <f>STDEV(kimutatás_2!AK345:AK367)/23*22</f>
        <v>105.20046762331764</v>
      </c>
      <c r="AL26">
        <f>STDEV(kimutatás_2!AL345:AL367)/23*22</f>
        <v>7.9695762119393158E-3</v>
      </c>
      <c r="AM26">
        <f>STDEV(kimutatás_2!AM345:AM367)/23*22</f>
        <v>8.1596827422503335E-2</v>
      </c>
      <c r="AN26">
        <f>STDEV(kimutatás_2!AN345:AN367)/23*22</f>
        <v>83.028879629929321</v>
      </c>
      <c r="AO26">
        <f>STDEV(kimutatás_2!AO345:AO367)/23*22</f>
        <v>198.4694414766837</v>
      </c>
      <c r="AP26">
        <f>STDEV(kimutatás_2!AP345:AP367)/23*22</f>
        <v>2.4497339481128453</v>
      </c>
      <c r="AQ26">
        <f>STDEV(kimutatás_2!AQ345:AQ367)/23*22</f>
        <v>47.401673842394395</v>
      </c>
      <c r="AR26">
        <f>STDEV(kimutatás_2!AR345:AR367)/23*22</f>
        <v>3.0645771496149832E-2</v>
      </c>
      <c r="AS26">
        <f>STDEV(kimutatás_2!AS345:AS367)/23*22</f>
        <v>23.962414221856982</v>
      </c>
      <c r="AT26">
        <f>STDEV(kimutatás_2!AT345:AT367)/23*22</f>
        <v>2.5266555164794768</v>
      </c>
      <c r="AU26">
        <f>STDEV(kimutatás_2!AU345:AU367)/23*22</f>
        <v>1.2987464605157648</v>
      </c>
      <c r="AV26">
        <f>STDEV(kimutatás_2!AV345:AV367)/23*22</f>
        <v>288.98656919104667</v>
      </c>
      <c r="AW26">
        <f>STDEV(kimutatás_2!AW345:AW367)/23*22</f>
        <v>68.16744673627305</v>
      </c>
      <c r="AX26">
        <f>STDEV(kimutatás_2!AX345:AX367)/23*22</f>
        <v>18.59016328653334</v>
      </c>
      <c r="AY26">
        <f>STDEV(kimutatás_2!AY345:AY367)/23*22</f>
        <v>5.4910532970015913</v>
      </c>
      <c r="AZ26">
        <f>STDEV(kimutatás_2!AZ345:AZ367)/23*22</f>
        <v>2.8162033423953501</v>
      </c>
      <c r="BA26">
        <f>STDEV(kimutatás_2!BA345:BA367)/23*22</f>
        <v>37.328554014560332</v>
      </c>
      <c r="BB26">
        <f>STDEV(kimutatás_2!BB345:BB367)/23*22</f>
        <v>8.6634667437685238</v>
      </c>
      <c r="BC26">
        <f>STDEV(kimutatás_2!BC345:BC367)/23*22</f>
        <v>0.86100839040271104</v>
      </c>
      <c r="BD26">
        <f>STDEV(kimutatás_2!BD345:BD367)/23*22</f>
        <v>1.4614234929653596</v>
      </c>
      <c r="BE26">
        <f>STDEV(kimutatás_2!BE345:BE367)/23*22</f>
        <v>5.5732206099752553</v>
      </c>
      <c r="BF26">
        <f>STDEV(kimutatás_2!BF345:BF367)/23*22</f>
        <v>4.5275892503795969</v>
      </c>
    </row>
    <row r="27" spans="1:58" x14ac:dyDescent="0.3">
      <c r="A27" t="s">
        <v>721</v>
      </c>
      <c r="B27">
        <f>STDEV(kimutatás_2!B346:B367)</f>
        <v>0.82415324511196653</v>
      </c>
      <c r="C27">
        <f>STDEV(kimutatás_2!C346:C367)</f>
        <v>3.1456098711245056E-3</v>
      </c>
      <c r="D27">
        <f>STDEV(kimutatás_2!D346:D367)</f>
        <v>2.1331470958681552E-3</v>
      </c>
      <c r="E27">
        <f>STDEV(kimutatás_2!E346:E367)</f>
        <v>6.0492844749344054E-3</v>
      </c>
      <c r="F27">
        <f>STDEV(kimutatás_2!F346:F367)</f>
        <v>0.10030675501850236</v>
      </c>
      <c r="G27">
        <f>STDEV(kimutatás_2!G346:G367)</f>
        <v>2.7988430903100963E-3</v>
      </c>
      <c r="H27">
        <f>STDEV(kimutatás_2!H346:H367)</f>
        <v>3.3453385874202748E-5</v>
      </c>
      <c r="I27">
        <f>STDEV(kimutatás_2!I346:I367)</f>
        <v>6.6886546799662001E-3</v>
      </c>
      <c r="J27">
        <f>STDEV(kimutatás_2!J346:J367)</f>
        <v>2.6682336267171418E-2</v>
      </c>
      <c r="K27">
        <f>STDEV(kimutatás_2!K346:K367)</f>
        <v>3.2239751486941921E-2</v>
      </c>
      <c r="L27">
        <f>STDEV(kimutatás_2!L346:L367)</f>
        <v>2.1895830494401245E-3</v>
      </c>
      <c r="M27">
        <f>STDEV(kimutatás_2!M346:M367)</f>
        <v>2.526107931789384E-3</v>
      </c>
      <c r="N27">
        <f>STDEV(kimutatás_2!N346:N367)</f>
        <v>4.2158661255064841E-3</v>
      </c>
      <c r="O27">
        <f>STDEV(kimutatás_2!O346:O367)</f>
        <v>6.9706290134417554E-3</v>
      </c>
      <c r="P27">
        <f>STDEV(kimutatás_2!P346:P367)</f>
        <v>6.0844350838107526E-3</v>
      </c>
      <c r="Q27">
        <f>STDEV(kimutatás_2!Q346:Q367)</f>
        <v>1.4803170130638214E-3</v>
      </c>
      <c r="R27">
        <f>STDEV(kimutatás_2!R346:R367)</f>
        <v>1.5550596050636946E-2</v>
      </c>
      <c r="S27">
        <f>STDEV(kimutatás_2!S346:S367)</f>
        <v>1.5485516321765447E-4</v>
      </c>
      <c r="T27">
        <f>STDEV(kimutatás_2!T346:T367)</f>
        <v>2.8201757478508327E-4</v>
      </c>
      <c r="U27">
        <f>STDEV(kimutatás_2!U346:U367)</f>
        <v>5.0379596417716097E-2</v>
      </c>
      <c r="V27">
        <f>STDEV(kimutatás_2!V346:V367)</f>
        <v>8.9901055774850686E-5</v>
      </c>
      <c r="W27">
        <f>STDEV(kimutatás_2!W346:W367)</f>
        <v>2.9112868109417139E-3</v>
      </c>
      <c r="X27">
        <f>STDEV(kimutatás_2!X346:X367)</f>
        <v>1.2822913321757206E-4</v>
      </c>
      <c r="Y27">
        <f>STDEV(kimutatás_2!Y346:Y367)</f>
        <v>0.11659212562438684</v>
      </c>
      <c r="Z27">
        <f>STDEV(kimutatás_2!Z346:Z367)</f>
        <v>1.522633410311144E-3</v>
      </c>
      <c r="AA27">
        <f>STDEV(kimutatás_2!AA346:AA367)</f>
        <v>8.0332480541737885E-4</v>
      </c>
      <c r="AB27">
        <f>STDEV(kimutatás_2!AB346:AB367)</f>
        <v>0.1083445727662274</v>
      </c>
      <c r="AC27">
        <f>STDEV(kimutatás_2!AC346:AC367)</f>
        <v>2.7603464014113624E-3</v>
      </c>
      <c r="AD27">
        <f>STDEV(kimutatás_2!AD346:AD367)</f>
        <v>1.4826567344881353E-2</v>
      </c>
      <c r="AE27">
        <f>STDEV(kimutatás_2!AE346:AE367)</f>
        <v>3.710060682618123E-5</v>
      </c>
      <c r="AF27">
        <f>STDEV(kimutatás_2!AF346:AF367)</f>
        <v>6.3625235348880272E-3</v>
      </c>
      <c r="AG27">
        <f>STDEV(kimutatás_2!AG346:AG367)</f>
        <v>3.8806352405411508</v>
      </c>
      <c r="AH27">
        <f>STDEV(kimutatás_2!AH346:AH367)</f>
        <v>4.0731197027038162</v>
      </c>
      <c r="AI27">
        <f>STDEV(kimutatás_2!AI346:AI367)</f>
        <v>1.9070364387527264E-3</v>
      </c>
      <c r="AJ27">
        <f>STDEV(kimutatás_2!AJ346:AJ367)</f>
        <v>326.44338894836761</v>
      </c>
      <c r="AK27">
        <f>STDEV(kimutatás_2!AK346:AK367)</f>
        <v>109.58155865170367</v>
      </c>
      <c r="AL27">
        <f>STDEV(kimutatás_2!AL346:AL367)</f>
        <v>8.0627699431046179E-3</v>
      </c>
      <c r="AM27">
        <f>STDEV(kimutatás_2!AM346:AM367)</f>
        <v>6.9039483025658696E-2</v>
      </c>
      <c r="AN27">
        <f>STDEV(kimutatás_2!AN346:AN367)</f>
        <v>59.46158604274364</v>
      </c>
      <c r="AO27">
        <f>STDEV(kimutatás_2!AO346:AO367)</f>
        <v>202.56846750808018</v>
      </c>
      <c r="AP27">
        <f>STDEV(kimutatás_2!AP346:AP367)</f>
        <v>2.6207630824244958</v>
      </c>
      <c r="AQ27">
        <f>STDEV(kimutatás_2!AQ346:AQ367)</f>
        <v>2.2897188337571843</v>
      </c>
      <c r="AR27">
        <f>STDEV(kimutatás_2!AR346:AR367)</f>
        <v>3.0906225994042111E-2</v>
      </c>
      <c r="AS27">
        <f>STDEV(kimutatás_2!AS346:AS367)</f>
        <v>25.599772307733296</v>
      </c>
      <c r="AT27">
        <f>STDEV(kimutatás_2!AT346:AT367)</f>
        <v>2.522623222377435</v>
      </c>
      <c r="AU27">
        <f>STDEV(kimutatás_2!AU346:AU367)</f>
        <v>1.3594559008369285</v>
      </c>
      <c r="AV27">
        <f>STDEV(kimutatás_2!AV346:AV367)</f>
        <v>277.89597571815563</v>
      </c>
      <c r="AW27">
        <f>STDEV(kimutatás_2!AW346:AW367)</f>
        <v>68.401992635717804</v>
      </c>
      <c r="AX27">
        <f>STDEV(kimutatás_2!AX346:AX367)</f>
        <v>19.710251601179991</v>
      </c>
      <c r="AY27">
        <f>STDEV(kimutatás_2!AY346:AY367)</f>
        <v>5.8744269316156945</v>
      </c>
      <c r="AZ27">
        <f>STDEV(kimutatás_2!AZ346:AZ367)</f>
        <v>2.6302132730012326</v>
      </c>
      <c r="BA27">
        <f>STDEV(kimutatás_2!BA346:BA367)</f>
        <v>38.401896454455112</v>
      </c>
      <c r="BB27">
        <f>STDEV(kimutatás_2!BB346:BB367)</f>
        <v>8.9772640791234686</v>
      </c>
      <c r="BC27">
        <f>STDEV(kimutatás_2!BC346:BC367)</f>
        <v>0.90705901715713244</v>
      </c>
      <c r="BD27">
        <f>STDEV(kimutatás_2!BD346:BD367)</f>
        <v>1.4615306570413971</v>
      </c>
      <c r="BE27">
        <f>STDEV(kimutatás_2!BE346:BE367)</f>
        <v>5.9636082695859232</v>
      </c>
      <c r="BF27">
        <f>STDEV(kimutatás_2!BF346:BF367)</f>
        <v>4.7604565470967746</v>
      </c>
    </row>
    <row r="28" spans="1:58" x14ac:dyDescent="0.3">
      <c r="A28" t="s">
        <v>722</v>
      </c>
      <c r="B28">
        <f>STDEV(kimutatás_2!B345,kimutatás_2!B347:B367)</f>
        <v>0.8073393049064076</v>
      </c>
      <c r="C28">
        <f>STDEV(kimutatás_2!C345,kimutatás_2!C347:C367)</f>
        <v>2.9527969764654273E-3</v>
      </c>
      <c r="D28">
        <f>STDEV(kimutatás_2!D345,kimutatás_2!D347:D367)</f>
        <v>2.1284556053757231E-3</v>
      </c>
      <c r="E28">
        <f>STDEV(kimutatás_2!E345,kimutatás_2!E347:E367)</f>
        <v>6.1698853541501562E-3</v>
      </c>
      <c r="F28">
        <f>STDEV(kimutatás_2!F345,kimutatás_2!F347:F367)</f>
        <v>0.10067871030031067</v>
      </c>
      <c r="G28">
        <f>STDEV(kimutatás_2!G345,kimutatás_2!G347:G367)</f>
        <v>2.8809954054399346E-3</v>
      </c>
      <c r="H28">
        <f>STDEV(kimutatás_2!H345,kimutatás_2!H347:H367)</f>
        <v>3.3227893579550427E-5</v>
      </c>
      <c r="I28">
        <f>STDEV(kimutatás_2!I345,kimutatás_2!I347:I367)</f>
        <v>6.7094318831822332E-3</v>
      </c>
      <c r="J28">
        <f>STDEV(kimutatás_2!J345,kimutatás_2!J347:J367)</f>
        <v>2.6704001912358864E-2</v>
      </c>
      <c r="K28">
        <f>STDEV(kimutatás_2!K345,kimutatás_2!K347:K367)</f>
        <v>3.1857525960880956E-2</v>
      </c>
      <c r="L28">
        <f>STDEV(kimutatás_2!L345,kimutatás_2!L347:L367)</f>
        <v>2.1963293255388805E-3</v>
      </c>
      <c r="M28">
        <f>STDEV(kimutatás_2!M345,kimutatás_2!M347:M367)</f>
        <v>2.552346567825145E-3</v>
      </c>
      <c r="N28">
        <f>STDEV(kimutatás_2!N345,kimutatás_2!N347:N367)</f>
        <v>4.1893178829487026E-3</v>
      </c>
      <c r="O28">
        <f>STDEV(kimutatás_2!O345,kimutatás_2!O347:O367)</f>
        <v>7.1578427058170552E-3</v>
      </c>
      <c r="P28">
        <f>STDEV(kimutatás_2!P345,kimutatás_2!P347:P367)</f>
        <v>6.1291319488429342E-3</v>
      </c>
      <c r="Q28">
        <f>STDEV(kimutatás_2!Q345,kimutatás_2!Q347:Q367)</f>
        <v>1.4215430352005935E-3</v>
      </c>
      <c r="R28">
        <f>STDEV(kimutatás_2!R345,kimutatás_2!R347:R367)</f>
        <v>1.5541813961176772E-2</v>
      </c>
      <c r="S28">
        <f>STDEV(kimutatás_2!S345,kimutatás_2!S347:S367)</f>
        <v>1.564713318269031E-4</v>
      </c>
      <c r="T28">
        <f>STDEV(kimutatás_2!T345,kimutatás_2!T347:T367)</f>
        <v>2.9184670904424715E-4</v>
      </c>
      <c r="U28">
        <f>STDEV(kimutatás_2!U345,kimutatás_2!U347:U367)</f>
        <v>0.10589726438604549</v>
      </c>
      <c r="V28">
        <f>STDEV(kimutatás_2!V345,kimutatás_2!V347:V367)</f>
        <v>9.978836229337282E-5</v>
      </c>
      <c r="W28">
        <f>STDEV(kimutatás_2!W345,kimutatás_2!W347:W367)</f>
        <v>2.9237709887034039E-3</v>
      </c>
      <c r="X28">
        <f>STDEV(kimutatás_2!X345,kimutatás_2!X347:X367)</f>
        <v>1.2938147842094574E-4</v>
      </c>
      <c r="Y28">
        <f>STDEV(kimutatás_2!Y345,kimutatás_2!Y347:Y367)</f>
        <v>0.11931012226219102</v>
      </c>
      <c r="Z28">
        <f>STDEV(kimutatás_2!Z345,kimutatás_2!Z347:Z367)</f>
        <v>1.8972187689429707E-3</v>
      </c>
      <c r="AA28">
        <f>STDEV(kimutatás_2!AA345,kimutatás_2!AA347:AA367)</f>
        <v>8.7037810310104386E-4</v>
      </c>
      <c r="AB28">
        <f>STDEV(kimutatás_2!AB345,kimutatás_2!AB347:AB367)</f>
        <v>0.10863473997387252</v>
      </c>
      <c r="AC28">
        <f>STDEV(kimutatás_2!AC345,kimutatás_2!AC347:AC367)</f>
        <v>3.6682976021946215E-3</v>
      </c>
      <c r="AD28">
        <f>STDEV(kimutatás_2!AD345,kimutatás_2!AD347:AD367)</f>
        <v>1.445287100321321E-2</v>
      </c>
      <c r="AE28">
        <f>STDEV(kimutatás_2!AE345,kimutatás_2!AE347:AE367)</f>
        <v>3.6289161279047339E-5</v>
      </c>
      <c r="AF28">
        <f>STDEV(kimutatás_2!AF345,kimutatás_2!AF347:AF367)</f>
        <v>6.4910561036258972E-3</v>
      </c>
      <c r="AG28">
        <f>STDEV(kimutatás_2!AG345,kimutatás_2!AG347:AG367)</f>
        <v>3.7517340579468663</v>
      </c>
      <c r="AH28">
        <f>STDEV(kimutatás_2!AH345,kimutatás_2!AH347:AH367)</f>
        <v>4.1297272270329186</v>
      </c>
      <c r="AI28">
        <f>STDEV(kimutatás_2!AI345,kimutatás_2!AI347:AI367)</f>
        <v>2.2599842433247588E-3</v>
      </c>
      <c r="AJ28">
        <f>STDEV(kimutatás_2!AJ345,kimutatás_2!AJ347:AJ367)</f>
        <v>325.69446754296462</v>
      </c>
      <c r="AK28">
        <f>STDEV(kimutatás_2!AK345,kimutatás_2!AK347:AK367)</f>
        <v>110.78111001496229</v>
      </c>
      <c r="AL28">
        <f>STDEV(kimutatás_2!AL345,kimutatás_2!AL347:AL367)</f>
        <v>7.8703212697430625E-3</v>
      </c>
      <c r="AM28">
        <f>STDEV(kimutatás_2!AM345,kimutatás_2!AM347:AM367)</f>
        <v>8.7048774704121812E-2</v>
      </c>
      <c r="AN28">
        <f>STDEV(kimutatás_2!AN345,kimutatás_2!AN347:AN367)</f>
        <v>88.60419917149818</v>
      </c>
      <c r="AO28">
        <f>STDEV(kimutatás_2!AO345,kimutatás_2!AO347:AO367)</f>
        <v>212.19242863679148</v>
      </c>
      <c r="AP28">
        <f>STDEV(kimutatás_2!AP345,kimutatás_2!AP347:AP367)</f>
        <v>2.573681144204671</v>
      </c>
      <c r="AQ28">
        <f>STDEV(kimutatás_2!AQ345,kimutatás_2!AQ347:AQ367)</f>
        <v>50.716639575884052</v>
      </c>
      <c r="AR28">
        <f>STDEV(kimutatás_2!AR345,kimutatás_2!AR347:AR367)</f>
        <v>3.272937703672528E-2</v>
      </c>
      <c r="AS28">
        <f>STDEV(kimutatás_2!AS345,kimutatás_2!AS347:AS367)</f>
        <v>25.614125317895741</v>
      </c>
      <c r="AT28">
        <f>STDEV(kimutatás_2!AT345,kimutatás_2!AT347:AT367)</f>
        <v>2.5031426567763027</v>
      </c>
      <c r="AU28">
        <f>STDEV(kimutatás_2!AU345,kimutatás_2!AU347:AU367)</f>
        <v>1.3828980956155599</v>
      </c>
      <c r="AV28">
        <f>STDEV(kimutatás_2!AV345,kimutatás_2!AV347:AV367)</f>
        <v>306.98569843057612</v>
      </c>
      <c r="AW28">
        <f>STDEV(kimutatás_2!AW345,kimutatás_2!AW347:AW367)</f>
        <v>72.178237742962708</v>
      </c>
      <c r="AX28">
        <f>STDEV(kimutatás_2!AX345,kimutatás_2!AX347:AX367)</f>
        <v>19.41429658537136</v>
      </c>
      <c r="AY28">
        <f>STDEV(kimutatás_2!AY345,kimutatás_2!AY347:AY367)</f>
        <v>5.8231169410454848</v>
      </c>
      <c r="AZ28">
        <f>STDEV(kimutatás_2!AZ345,kimutatás_2!AZ347:AZ367)</f>
        <v>3.0011429280290653</v>
      </c>
      <c r="BA28">
        <f>STDEV(kimutatás_2!BA345,kimutatás_2!BA347:BA367)</f>
        <v>39.829976303503692</v>
      </c>
      <c r="BB28">
        <f>STDEV(kimutatás_2!BB345,kimutatás_2!BB347:BB367)</f>
        <v>9.0891558525835876</v>
      </c>
      <c r="BC28">
        <f>STDEV(kimutatás_2!BC345,kimutatás_2!BC347:BC367)</f>
        <v>0.89185406858615801</v>
      </c>
      <c r="BD28">
        <f>STDEV(kimutatás_2!BD345,kimutatás_2!BD347:BD367)</f>
        <v>1.5539172675721424</v>
      </c>
      <c r="BE28">
        <f>STDEV(kimutatás_2!BE345,kimutatás_2!BE347:BE367)</f>
        <v>5.9556585192796607</v>
      </c>
      <c r="BF28">
        <f>STDEV(kimutatás_2!BF345,kimutatás_2!BF347:BF367)</f>
        <v>4.8197673777639496</v>
      </c>
    </row>
    <row r="29" spans="1:58" x14ac:dyDescent="0.3">
      <c r="A29" t="s">
        <v>723</v>
      </c>
      <c r="B29">
        <f>STDEV(kimutatás_2!B345:B346,kimutatás_2!B348:B367)</f>
        <v>0.82492305819880662</v>
      </c>
      <c r="C29">
        <f>STDEV(kimutatás_2!C345:C346,kimutatás_2!C348:C367)</f>
        <v>3.3597994416657748E-3</v>
      </c>
      <c r="D29">
        <f>STDEV(kimutatás_2!D345:D346,kimutatás_2!D348:D367)</f>
        <v>2.1400811288275982E-3</v>
      </c>
      <c r="E29">
        <f>STDEV(kimutatás_2!E345:E346,kimutatás_2!E348:E367)</f>
        <v>6.3552406068459865E-3</v>
      </c>
      <c r="F29">
        <f>STDEV(kimutatás_2!F345:F346,kimutatás_2!F348:F367)</f>
        <v>0.10279601824028251</v>
      </c>
      <c r="G29">
        <f>STDEV(kimutatás_2!G345:G346,kimutatás_2!G348:G367)</f>
        <v>2.9359532563442842E-3</v>
      </c>
      <c r="H29">
        <f>STDEV(kimutatás_2!H345:H346,kimutatás_2!H348:H367)</f>
        <v>3.3267209504276197E-5</v>
      </c>
      <c r="I29">
        <f>STDEV(kimutatás_2!I345:I346,kimutatás_2!I348:I367)</f>
        <v>6.7094304354433911E-3</v>
      </c>
      <c r="J29">
        <f>STDEV(kimutatás_2!J345:J346,kimutatás_2!J348:J367)</f>
        <v>2.7924430891678679E-2</v>
      </c>
      <c r="K29">
        <f>STDEV(kimutatás_2!K345:K346,kimutatás_2!K348:K367)</f>
        <v>3.3330022183954339E-2</v>
      </c>
      <c r="L29">
        <f>STDEV(kimutatás_2!L345:L346,kimutatás_2!L348:L367)</f>
        <v>2.197184863609637E-3</v>
      </c>
      <c r="M29">
        <f>STDEV(kimutatás_2!M345:M346,kimutatás_2!M348:M367)</f>
        <v>2.552739365694058E-3</v>
      </c>
      <c r="N29">
        <f>STDEV(kimutatás_2!N345:N346,kimutatás_2!N348:N367)</f>
        <v>4.2934905288298277E-3</v>
      </c>
      <c r="O29">
        <f>STDEV(kimutatás_2!O345:O346,kimutatás_2!O348:O367)</f>
        <v>7.3320890904006843E-3</v>
      </c>
      <c r="P29">
        <f>STDEV(kimutatás_2!P345:P346,kimutatás_2!P348:P367)</f>
        <v>6.1239470873861064E-3</v>
      </c>
      <c r="Q29">
        <f>STDEV(kimutatás_2!Q345:Q346,kimutatás_2!Q348:Q367)</f>
        <v>1.5869581801696623E-3</v>
      </c>
      <c r="R29">
        <f>STDEV(kimutatás_2!R345:R346,kimutatás_2!R348:R367)</f>
        <v>1.5581899919043227E-2</v>
      </c>
      <c r="S29">
        <f>STDEV(kimutatás_2!S345:S346,kimutatás_2!S348:S367)</f>
        <v>1.565592756353917E-4</v>
      </c>
      <c r="T29">
        <f>STDEV(kimutatás_2!T345:T346,kimutatás_2!T348:T367)</f>
        <v>2.910023974934269E-4</v>
      </c>
      <c r="U29">
        <f>STDEV(kimutatás_2!U345:U346,kimutatás_2!U348:U367)</f>
        <v>0.10497728784006206</v>
      </c>
      <c r="V29">
        <f>STDEV(kimutatás_2!V345:V346,kimutatás_2!V348:V367)</f>
        <v>1.0044773787891392E-4</v>
      </c>
      <c r="W29">
        <f>STDEV(kimutatás_2!W345:W346,kimutatás_2!W348:W367)</f>
        <v>2.9228600061436114E-3</v>
      </c>
      <c r="X29">
        <f>STDEV(kimutatás_2!X345:X346,kimutatás_2!X348:X367)</f>
        <v>1.2782113809334817E-4</v>
      </c>
      <c r="Y29">
        <f>STDEV(kimutatás_2!Y345:Y346,kimutatás_2!Y348:Y367)</f>
        <v>0.11901548031981589</v>
      </c>
      <c r="Z29">
        <f>STDEV(kimutatás_2!Z345:Z346,kimutatás_2!Z348:Z367)</f>
        <v>1.8844431623931252E-3</v>
      </c>
      <c r="AA29">
        <f>STDEV(kimutatás_2!AA345:AA346,kimutatás_2!AA348:AA367)</f>
        <v>8.6158950843557788E-4</v>
      </c>
      <c r="AB29">
        <f>STDEV(kimutatás_2!AB345:AB346,kimutatás_2!AB348:AB367)</f>
        <v>0.11042122692083169</v>
      </c>
      <c r="AC29">
        <f>STDEV(kimutatás_2!AC345:AC346,kimutatás_2!AC348:AC367)</f>
        <v>3.6342733437110131E-3</v>
      </c>
      <c r="AD29">
        <f>STDEV(kimutatás_2!AD345:AD346,kimutatás_2!AD348:AD367)</f>
        <v>1.5276364172343472E-2</v>
      </c>
      <c r="AE29">
        <f>STDEV(kimutatás_2!AE345:AE346,kimutatás_2!AE348:AE367)</f>
        <v>3.6473255123888278E-5</v>
      </c>
      <c r="AF29">
        <f>STDEV(kimutatás_2!AF345:AF346,kimutatás_2!AF348:AF367)</f>
        <v>6.4652280784341272E-3</v>
      </c>
      <c r="AG29">
        <f>STDEV(kimutatás_2!AG345:AG346,kimutatás_2!AG348:AG367)</f>
        <v>3.9997684186209326</v>
      </c>
      <c r="AH29">
        <f>STDEV(kimutatás_2!AH345:AH346,kimutatás_2!AH348:AH367)</f>
        <v>4.3867451867339282</v>
      </c>
      <c r="AI29">
        <f>STDEV(kimutatás_2!AI345:AI346,kimutatás_2!AI348:AI367)</f>
        <v>2.2379770463050786E-3</v>
      </c>
      <c r="AJ29">
        <f>STDEV(kimutatás_2!AJ345:AJ346,kimutatás_2!AJ348:AJ367)</f>
        <v>326.50644028571918</v>
      </c>
      <c r="AK29">
        <f>STDEV(kimutatás_2!AK345:AK346,kimutatás_2!AK348:AK367)</f>
        <v>112.52932516398324</v>
      </c>
      <c r="AL29">
        <f>STDEV(kimutatás_2!AL345:AL346,kimutatás_2!AL348:AL367)</f>
        <v>8.4489174224877499E-3</v>
      </c>
      <c r="AM29">
        <f>STDEV(kimutatás_2!AM345:AM346,kimutatás_2!AM348:AM367)</f>
        <v>8.4388557111900353E-2</v>
      </c>
      <c r="AN29">
        <f>STDEV(kimutatás_2!AN345:AN346,kimutatás_2!AN348:AN367)</f>
        <v>88.843255990901895</v>
      </c>
      <c r="AO29">
        <f>STDEV(kimutatás_2!AO345:AO346,kimutatás_2!AO348:AO367)</f>
        <v>210.96834893248655</v>
      </c>
      <c r="AP29">
        <f>STDEV(kimutatás_2!AP345:AP346,kimutatás_2!AP348:AP367)</f>
        <v>2.5706118411956456</v>
      </c>
      <c r="AQ29">
        <f>STDEV(kimutatás_2!AQ345:AQ346,kimutatás_2!AQ348:AQ367)</f>
        <v>50.670786448906128</v>
      </c>
      <c r="AR29">
        <f>STDEV(kimutatás_2!AR345:AR346,kimutatás_2!AR348:AR367)</f>
        <v>3.2513733362117256E-2</v>
      </c>
      <c r="AS29">
        <f>STDEV(kimutatás_2!AS345:AS346,kimutatás_2!AS348:AS367)</f>
        <v>25.527333097386748</v>
      </c>
      <c r="AT29">
        <f>STDEV(kimutatás_2!AT345:AT346,kimutatás_2!AT348:AT367)</f>
        <v>2.6566657161322969</v>
      </c>
      <c r="AU29">
        <f>STDEV(kimutatás_2!AU345:AU346,kimutatás_2!AU348:AU367)</f>
        <v>1.3896744300896597</v>
      </c>
      <c r="AV29">
        <f>STDEV(kimutatás_2!AV345:AV346,kimutatás_2!AV348:AV367)</f>
        <v>308.04792359531552</v>
      </c>
      <c r="AW29">
        <f>STDEV(kimutatás_2!AW345:AW346,kimutatás_2!AW348:AW367)</f>
        <v>72.918942783522738</v>
      </c>
      <c r="AX29">
        <f>STDEV(kimutatás_2!AX345:AX346,kimutatás_2!AX348:AX367)</f>
        <v>18.507240966222337</v>
      </c>
      <c r="AY29">
        <f>STDEV(kimutatás_2!AY345:AY346,kimutatás_2!AY348:AY367)</f>
        <v>5.7734034355341253</v>
      </c>
      <c r="AZ29">
        <f>STDEV(kimutatás_2!AZ345:AZ346,kimutatás_2!AZ348:AZ367)</f>
        <v>3.0091136101208797</v>
      </c>
      <c r="BA29">
        <f>STDEV(kimutatás_2!BA345:BA346,kimutatás_2!BA348:BA367)</f>
        <v>39.91961848840414</v>
      </c>
      <c r="BB29">
        <f>STDEV(kimutatás_2!BB345:BB346,kimutatás_2!BB348:BB367)</f>
        <v>9.2618488986619365</v>
      </c>
      <c r="BC29">
        <f>STDEV(kimutatás_2!BC345:BC346,kimutatás_2!BC348:BC367)</f>
        <v>0.91686176593611091</v>
      </c>
      <c r="BD29">
        <f>STDEV(kimutatás_2!BD345:BD346,kimutatás_2!BD348:BD367)</f>
        <v>1.5544150219957547</v>
      </c>
      <c r="BE29">
        <f>STDEV(kimutatás_2!BE345:BE346,kimutatás_2!BE348:BE367)</f>
        <v>5.9478625066714859</v>
      </c>
      <c r="BF29">
        <f>STDEV(kimutatás_2!BF345:BF346,kimutatás_2!BF348:BF367)</f>
        <v>4.7625520642300776</v>
      </c>
    </row>
    <row r="30" spans="1:58" x14ac:dyDescent="0.3">
      <c r="A30" t="s">
        <v>724</v>
      </c>
      <c r="B30">
        <f>STDEV(kimutatás_2!B345:B347,kimutatás_2!B349:B367)</f>
        <v>0.81662911831695517</v>
      </c>
      <c r="C30">
        <f>STDEV(kimutatás_2!C345:C347,kimutatás_2!C349:C367)</f>
        <v>3.3079576945424169E-3</v>
      </c>
      <c r="D30">
        <f>STDEV(kimutatás_2!D345:D347,kimutatás_2!D349:D367)</f>
        <v>2.1423428449407417E-3</v>
      </c>
      <c r="E30">
        <f>STDEV(kimutatás_2!E345:E347,kimutatás_2!E349:E367)</f>
        <v>6.2456905430063282E-3</v>
      </c>
      <c r="F30">
        <f>STDEV(kimutatás_2!F345:F347,kimutatás_2!F349:F367)</f>
        <v>0.10130346410301211</v>
      </c>
      <c r="G30">
        <f>STDEV(kimutatás_2!G345:G347,kimutatás_2!G349:G367)</f>
        <v>2.8964802379121161E-3</v>
      </c>
      <c r="H30">
        <f>STDEV(kimutatás_2!H345:H347,kimutatás_2!H349:H367)</f>
        <v>3.337873559737406E-5</v>
      </c>
      <c r="I30">
        <f>STDEV(kimutatás_2!I345:I347,kimutatás_2!I349:I367)</f>
        <v>6.6617732970906569E-3</v>
      </c>
      <c r="J30">
        <f>STDEV(kimutatás_2!J345:J347,kimutatás_2!J349:J367)</f>
        <v>2.756368488944963E-2</v>
      </c>
      <c r="K30">
        <f>STDEV(kimutatás_2!K345:K347,kimutatás_2!K349:K367)</f>
        <v>3.2915483700685685E-2</v>
      </c>
      <c r="L30">
        <f>STDEV(kimutatás_2!L345:L347,kimutatás_2!L349:L367)</f>
        <v>2.1846495278844942E-3</v>
      </c>
      <c r="M30">
        <f>STDEV(kimutatás_2!M345:M347,kimutatás_2!M349:M367)</f>
        <v>2.4950760685661304E-3</v>
      </c>
      <c r="N30">
        <f>STDEV(kimutatás_2!N345:N347,kimutatás_2!N349:N367)</f>
        <v>4.2401229361135641E-3</v>
      </c>
      <c r="O30">
        <f>STDEV(kimutatás_2!O345:O347,kimutatás_2!O349:O367)</f>
        <v>7.2512782227301901E-3</v>
      </c>
      <c r="P30">
        <f>STDEV(kimutatás_2!P345:P347,kimutatás_2!P349:P367)</f>
        <v>6.0692773950951984E-3</v>
      </c>
      <c r="Q30">
        <f>STDEV(kimutatás_2!Q345:Q347,kimutatás_2!Q349:Q367)</f>
        <v>1.5905738861865359E-3</v>
      </c>
      <c r="R30">
        <f>STDEV(kimutatás_2!R345:R347,kimutatás_2!R349:R367)</f>
        <v>1.5367033799139533E-2</v>
      </c>
      <c r="S30">
        <f>STDEV(kimutatás_2!S345:S347,kimutatás_2!S349:S367)</f>
        <v>1.5410479619382369E-4</v>
      </c>
      <c r="T30">
        <f>STDEV(kimutatás_2!T345:T347,kimutatás_2!T349:T367)</f>
        <v>2.9139912825128635E-4</v>
      </c>
      <c r="U30">
        <f>STDEV(kimutatás_2!U345:U347,kimutatás_2!U349:U367)</f>
        <v>0.1036796021453098</v>
      </c>
      <c r="V30">
        <f>STDEV(kimutatás_2!V345:V347,kimutatás_2!V349:V367)</f>
        <v>9.9051628138632821E-5</v>
      </c>
      <c r="W30">
        <f>STDEV(kimutatás_2!W345:W347,kimutatás_2!W349:W367)</f>
        <v>2.8608033245911472E-3</v>
      </c>
      <c r="X30">
        <f>STDEV(kimutatás_2!X345:X347,kimutatás_2!X349:X367)</f>
        <v>1.2796884764541984E-4</v>
      </c>
      <c r="Y30">
        <f>STDEV(kimutatás_2!Y345:Y347,kimutatás_2!Y349:Y367)</f>
        <v>0.11830708057207812</v>
      </c>
      <c r="Z30">
        <f>STDEV(kimutatás_2!Z345:Z347,kimutatás_2!Z349:Z367)</f>
        <v>1.8667527579519186E-3</v>
      </c>
      <c r="AA30">
        <f>STDEV(kimutatás_2!AA345:AA347,kimutatás_2!AA349:AA367)</f>
        <v>8.5529869115782845E-4</v>
      </c>
      <c r="AB30">
        <f>STDEV(kimutatás_2!AB345:AB347,kimutatás_2!AB349:AB367)</f>
        <v>0.10864985330235394</v>
      </c>
      <c r="AC30">
        <f>STDEV(kimutatás_2!AC345:AC347,kimutatás_2!AC349:AC367)</f>
        <v>3.5969572798192208E-3</v>
      </c>
      <c r="AD30">
        <f>STDEV(kimutatás_2!AD345:AD347,kimutatás_2!AD349:AD367)</f>
        <v>1.5274359190314122E-2</v>
      </c>
      <c r="AE30">
        <f>STDEV(kimutatás_2!AE345:AE347,kimutatás_2!AE349:AE367)</f>
        <v>3.6950715057388684E-5</v>
      </c>
      <c r="AF30">
        <f>STDEV(kimutatás_2!AF345:AF347,kimutatás_2!AF349:AF367)</f>
        <v>6.5304984610841006E-3</v>
      </c>
      <c r="AG30">
        <f>STDEV(kimutatás_2!AG345:AG347,kimutatás_2!AG349:AG367)</f>
        <v>4.0349746937522131</v>
      </c>
      <c r="AH30">
        <f>STDEV(kimutatás_2!AH345:AH347,kimutatás_2!AH349:AH367)</f>
        <v>4.3788213243378857</v>
      </c>
      <c r="AI30">
        <f>STDEV(kimutatás_2!AI345:AI347,kimutatás_2!AI349:AI367)</f>
        <v>2.2353478677271219E-3</v>
      </c>
      <c r="AJ30">
        <f>STDEV(kimutatás_2!AJ345:AJ347,kimutatás_2!AJ349:AJ367)</f>
        <v>326.3931982824779</v>
      </c>
      <c r="AK30">
        <f>STDEV(kimutatás_2!AK345:AK347,kimutatás_2!AK349:AK367)</f>
        <v>110.89310055086179</v>
      </c>
      <c r="AL30">
        <f>STDEV(kimutatás_2!AL345:AL347,kimutatás_2!AL349:AL367)</f>
        <v>8.5100961408563162E-3</v>
      </c>
      <c r="AM30">
        <f>STDEV(kimutatás_2!AM345:AM347,kimutatás_2!AM349:AM367)</f>
        <v>8.7048774704121812E-2</v>
      </c>
      <c r="AN30">
        <f>STDEV(kimutatás_2!AN345:AN347,kimutatás_2!AN349:AN367)</f>
        <v>86.423446880920238</v>
      </c>
      <c r="AO30">
        <f>STDEV(kimutatás_2!AO345:AO347,kimutatás_2!AO349:AO367)</f>
        <v>210.41487704026684</v>
      </c>
      <c r="AP30">
        <f>STDEV(kimutatás_2!AP345:AP347,kimutatás_2!AP349:AP367)</f>
        <v>2.6151236799570028</v>
      </c>
      <c r="AQ30">
        <f>STDEV(kimutatás_2!AQ345:AQ347,kimutatás_2!AQ349:AQ367)</f>
        <v>50.683849097196223</v>
      </c>
      <c r="AR30">
        <f>STDEV(kimutatás_2!AR345:AR347,kimutatás_2!AR349:AR367)</f>
        <v>3.272937703672528E-2</v>
      </c>
      <c r="AS30">
        <f>STDEV(kimutatás_2!AS345:AS347,kimutatás_2!AS349:AS367)</f>
        <v>25.415440499839168</v>
      </c>
      <c r="AT30">
        <f>STDEV(kimutatás_2!AT345:AT347,kimutatás_2!AT349:AT367)</f>
        <v>2.6454771089917122</v>
      </c>
      <c r="AU30">
        <f>STDEV(kimutatás_2!AU345:AU347,kimutatás_2!AU349:AU367)</f>
        <v>1.3891322932458685</v>
      </c>
      <c r="AV30">
        <f>STDEV(kimutatás_2!AV345:AV347,kimutatás_2!AV349:AV367)</f>
        <v>305.92591345021043</v>
      </c>
      <c r="AW30">
        <f>STDEV(kimutatás_2!AW345:AW347,kimutatás_2!AW349:AW367)</f>
        <v>71.625163491876876</v>
      </c>
      <c r="AX30">
        <f>STDEV(kimutatás_2!AX345:AX347,kimutatás_2!AX349:AX367)</f>
        <v>18.586826858933797</v>
      </c>
      <c r="AY30">
        <f>STDEV(kimutatás_2!AY345:AY347,kimutatás_2!AY349:AY367)</f>
        <v>5.5692940050140756</v>
      </c>
      <c r="AZ30">
        <f>STDEV(kimutatás_2!AZ345:AZ347,kimutatás_2!AZ349:AZ367)</f>
        <v>2.9639836595701956</v>
      </c>
      <c r="BA30">
        <f>STDEV(kimutatás_2!BA345:BA347,kimutatás_2!BA349:BA367)</f>
        <v>39.762057911414168</v>
      </c>
      <c r="BB30">
        <f>STDEV(kimutatás_2!BB345:BB347,kimutatás_2!BB349:BB367)</f>
        <v>9.2612508037638612</v>
      </c>
      <c r="BC30">
        <f>STDEV(kimutatás_2!BC345:BC347,kimutatás_2!BC349:BC367)</f>
        <v>0.91262904561041824</v>
      </c>
      <c r="BD30">
        <f>STDEV(kimutatás_2!BD345:BD347,kimutatás_2!BD349:BD367)</f>
        <v>1.5035409864168974</v>
      </c>
      <c r="BE30">
        <f>STDEV(kimutatás_2!BE345:BE347,kimutatás_2!BE349:BE367)</f>
        <v>5.9520896690634153</v>
      </c>
      <c r="BF30">
        <f>STDEV(kimutatás_2!BF345:BF347,kimutatás_2!BF349:BF367)</f>
        <v>4.7365719059160742</v>
      </c>
    </row>
    <row r="31" spans="1:58" x14ac:dyDescent="0.3">
      <c r="A31" t="s">
        <v>725</v>
      </c>
      <c r="B31">
        <f>STDEV(kimutatás_2!B345:B348,kimutatás_2!B350:B367)</f>
        <v>0.74141624742655654</v>
      </c>
      <c r="C31">
        <f>STDEV(kimutatás_2!C345:C348,kimutatás_2!C350:C367)</f>
        <v>3.0289488606574473E-3</v>
      </c>
      <c r="D31">
        <f>STDEV(kimutatás_2!D345:D348,kimutatás_2!D350:D367)</f>
        <v>1.5621307495643053E-3</v>
      </c>
      <c r="E31">
        <f>STDEV(kimutatás_2!E345:E348,kimutatás_2!E350:E367)</f>
        <v>5.5528204432279699E-3</v>
      </c>
      <c r="F31">
        <f>STDEV(kimutatás_2!F345:F348,kimutatás_2!F350:F367)</f>
        <v>7.4723492851994436E-2</v>
      </c>
      <c r="G31">
        <f>STDEV(kimutatás_2!G345:G348,kimutatás_2!G350:G367)</f>
        <v>2.6683913591755586E-3</v>
      </c>
      <c r="H31">
        <f>STDEV(kimutatás_2!H345:H348,kimutatás_2!H350:H367)</f>
        <v>3.2492571666553749E-5</v>
      </c>
      <c r="I31">
        <f>STDEV(kimutatás_2!I345:I348,kimutatás_2!I350:I367)</f>
        <v>5.1568652932384275E-3</v>
      </c>
      <c r="J31">
        <f>STDEV(kimutatás_2!J345:J348,kimutatás_2!J350:J367)</f>
        <v>2.142195913005291E-2</v>
      </c>
      <c r="K31">
        <f>STDEV(kimutatás_2!K345:K348,kimutatás_2!K350:K367)</f>
        <v>2.395595763978017E-2</v>
      </c>
      <c r="L31">
        <f>STDEV(kimutatás_2!L345:L348,kimutatás_2!L350:L367)</f>
        <v>1.431492162191853E-3</v>
      </c>
      <c r="M31">
        <f>STDEV(kimutatás_2!M345:M348,kimutatás_2!M350:M367)</f>
        <v>1.9843738733654826E-3</v>
      </c>
      <c r="N31">
        <f>STDEV(kimutatás_2!N345:N348,kimutatás_2!N350:N367)</f>
        <v>3.8026493440185645E-3</v>
      </c>
      <c r="O31">
        <f>STDEV(kimutatás_2!O345:O348,kimutatás_2!O350:O367)</f>
        <v>6.418007049524244E-3</v>
      </c>
      <c r="P31">
        <f>STDEV(kimutatás_2!P345:P348,kimutatás_2!P350:P367)</f>
        <v>3.6805180509168292E-3</v>
      </c>
      <c r="Q31">
        <f>STDEV(kimutatás_2!Q345:Q348,kimutatás_2!Q350:Q367)</f>
        <v>1.5001356736862575E-3</v>
      </c>
      <c r="R31">
        <f>STDEV(kimutatás_2!R345:R348,kimutatás_2!R350:R367)</f>
        <v>1.2623302560321702E-2</v>
      </c>
      <c r="S31">
        <f>STDEV(kimutatás_2!S345:S348,kimutatás_2!S350:S367)</f>
        <v>1.254554145698294E-4</v>
      </c>
      <c r="T31">
        <f>STDEV(kimutatás_2!T345:T348,kimutatás_2!T350:T367)</f>
        <v>1.859492135521509E-4</v>
      </c>
      <c r="U31">
        <f>STDEV(kimutatás_2!U345:U348,kimutatás_2!U350:U367)</f>
        <v>0.10207082034180699</v>
      </c>
      <c r="V31">
        <f>STDEV(kimutatás_2!V345:V348,kimutatás_2!V350:V367)</f>
        <v>7.2867759315045294E-5</v>
      </c>
      <c r="W31">
        <f>STDEV(kimutatás_2!W345:W348,kimutatás_2!W350:W367)</f>
        <v>2.1377708601000474E-3</v>
      </c>
      <c r="X31">
        <f>STDEV(kimutatás_2!X345:X348,kimutatás_2!X350:X367)</f>
        <v>1.0417418093615642E-4</v>
      </c>
      <c r="Y31">
        <f>STDEV(kimutatás_2!Y345:Y348,kimutatás_2!Y350:Y367)</f>
        <v>0.11028105098432729</v>
      </c>
      <c r="Z31">
        <f>STDEV(kimutatás_2!Z345:Z348,kimutatás_2!Z350:Z367)</f>
        <v>1.5895648276090073E-3</v>
      </c>
      <c r="AA31">
        <f>STDEV(kimutatás_2!AA345:AA348,kimutatás_2!AA350:AA367)</f>
        <v>6.9196111793696363E-4</v>
      </c>
      <c r="AB31">
        <f>STDEV(kimutatás_2!AB345:AB348,kimutatás_2!AB350:AB367)</f>
        <v>7.9289385423697539E-2</v>
      </c>
      <c r="AC31">
        <f>STDEV(kimutatás_2!AC345:AC348,kimutatás_2!AC350:AC367)</f>
        <v>3.1997786608785506E-3</v>
      </c>
      <c r="AD31">
        <f>STDEV(kimutatás_2!AD345:AD348,kimutatás_2!AD350:AD367)</f>
        <v>1.526559589807895E-2</v>
      </c>
      <c r="AE31">
        <f>STDEV(kimutatás_2!AE345:AE348,kimutatás_2!AE350:AE367)</f>
        <v>3.662136105485765E-5</v>
      </c>
      <c r="AF31">
        <f>STDEV(kimutatás_2!AF345:AF348,kimutatás_2!AF350:AF367)</f>
        <v>6.1612772999372822E-3</v>
      </c>
      <c r="AG31">
        <f>STDEV(kimutatás_2!AG345:AG348,kimutatás_2!AG350:AG367)</f>
        <v>4.0099359280649542</v>
      </c>
      <c r="AH31">
        <f>STDEV(kimutatás_2!AH345:AH348,kimutatás_2!AH350:AH367)</f>
        <v>4.223386753660586</v>
      </c>
      <c r="AI31">
        <f>STDEV(kimutatás_2!AI345:AI348,kimutatás_2!AI350:AI367)</f>
        <v>1.7392377875259761E-3</v>
      </c>
      <c r="AJ31">
        <f>STDEV(kimutatás_2!AJ345:AJ348,kimutatás_2!AJ350:AJ367)</f>
        <v>324.17048196543993</v>
      </c>
      <c r="AK31">
        <f>STDEV(kimutatás_2!AK345:AK348,kimutatás_2!AK350:AK367)</f>
        <v>79.331473842298706</v>
      </c>
      <c r="AL31">
        <f>STDEV(kimutatás_2!AL345:AL348,kimutatás_2!AL350:AL367)</f>
        <v>8.3673089676823808E-3</v>
      </c>
      <c r="AM31">
        <f>STDEV(kimutatás_2!AM345:AM348,kimutatás_2!AM350:AM367)</f>
        <v>8.7194115929995736E-2</v>
      </c>
      <c r="AN31">
        <f>STDEV(kimutatás_2!AN345:AN348,kimutatás_2!AN350:AN367)</f>
        <v>87.903499445236093</v>
      </c>
      <c r="AO31">
        <f>STDEV(kimutatás_2!AO345:AO348,kimutatás_2!AO350:AO367)</f>
        <v>203.11100491967832</v>
      </c>
      <c r="AP31">
        <f>STDEV(kimutatás_2!AP345:AP348,kimutatás_2!AP350:AP367)</f>
        <v>2.5229021974376011</v>
      </c>
      <c r="AQ31">
        <f>STDEV(kimutatás_2!AQ345:AQ348,kimutatás_2!AQ350:AQ367)</f>
        <v>50.654671643465996</v>
      </c>
      <c r="AR31">
        <f>STDEV(kimutatás_2!AR345:AR348,kimutatás_2!AR350:AR367)</f>
        <v>3.0765838141302043E-2</v>
      </c>
      <c r="AS31">
        <f>STDEV(kimutatás_2!AS345:AS348,kimutatás_2!AS350:AS367)</f>
        <v>25.568311099240244</v>
      </c>
      <c r="AT31">
        <f>STDEV(kimutatás_2!AT345:AT348,kimutatás_2!AT350:AT367)</f>
        <v>2.5650926753044212</v>
      </c>
      <c r="AU31">
        <f>STDEV(kimutatás_2!AU345:AU348,kimutatás_2!AU350:AU367)</f>
        <v>1.3896821399933328</v>
      </c>
      <c r="AV31">
        <f>STDEV(kimutatás_2!AV345:AV348,kimutatás_2!AV350:AV367)</f>
        <v>242.01163570467125</v>
      </c>
      <c r="AW31">
        <f>STDEV(kimutatás_2!AW345:AW348,kimutatás_2!AW350:AW367)</f>
        <v>49.993982012297259</v>
      </c>
      <c r="AX31">
        <f>STDEV(kimutatás_2!AX345:AX348,kimutatás_2!AX350:AX367)</f>
        <v>19.285778068677594</v>
      </c>
      <c r="AY31">
        <f>STDEV(kimutatás_2!AY345:AY348,kimutatás_2!AY350:AY367)</f>
        <v>5.5321264200371214</v>
      </c>
      <c r="AZ31">
        <f>STDEV(kimutatás_2!AZ345:AZ348,kimutatás_2!AZ350:AZ367)</f>
        <v>2.4293204027150508</v>
      </c>
      <c r="BA31">
        <f>STDEV(kimutatás_2!BA345:BA348,kimutatás_2!BA350:BA367)</f>
        <v>37.3904439634453</v>
      </c>
      <c r="BB31">
        <f>STDEV(kimutatás_2!BB345:BB348,kimutatás_2!BB350:BB367)</f>
        <v>9.1195184448888007</v>
      </c>
      <c r="BC31">
        <f>STDEV(kimutatás_2!BC345:BC348,kimutatás_2!BC350:BC367)</f>
        <v>0.82212439943022864</v>
      </c>
      <c r="BD31">
        <f>STDEV(kimutatás_2!BD345:BD348,kimutatás_2!BD350:BD367)</f>
        <v>1.3707958948294887</v>
      </c>
      <c r="BE31">
        <f>STDEV(kimutatás_2!BE345:BE348,kimutatás_2!BE350:BE367)</f>
        <v>5.9538284274677382</v>
      </c>
      <c r="BF31">
        <f>STDEV(kimutatás_2!BF345:BF348,kimutatás_2!BF350:BF367)</f>
        <v>4.662719140539112</v>
      </c>
    </row>
    <row r="32" spans="1:58" x14ac:dyDescent="0.3">
      <c r="A32" t="s">
        <v>726</v>
      </c>
      <c r="B32">
        <f>STDEV(kimutatás_2!B345:B349,kimutatás_2!B351:B367)</f>
        <v>0.74686357174868556</v>
      </c>
      <c r="C32">
        <f>STDEV(kimutatás_2!C345:C349,kimutatás_2!C351:C367)</f>
        <v>3.3324381044575846E-3</v>
      </c>
      <c r="D32">
        <f>STDEV(kimutatás_2!D345:D349,kimutatás_2!D351:D367)</f>
        <v>1.7153053596421111E-3</v>
      </c>
      <c r="E32">
        <f>STDEV(kimutatás_2!E345:E349,kimutatás_2!E351:E367)</f>
        <v>5.8634993673724435E-3</v>
      </c>
      <c r="F32">
        <f>STDEV(kimutatás_2!F345:F349,kimutatás_2!F351:F367)</f>
        <v>9.4673590568202542E-2</v>
      </c>
      <c r="G32">
        <f>STDEV(kimutatás_2!G345:G349,kimutatás_2!G351:G367)</f>
        <v>2.6951166957343022E-3</v>
      </c>
      <c r="H32">
        <f>STDEV(kimutatás_2!H345:H349,kimutatás_2!H351:H367)</f>
        <v>2.9823017624577876E-5</v>
      </c>
      <c r="I32">
        <f>STDEV(kimutatás_2!I345:I349,kimutatás_2!I351:I367)</f>
        <v>5.5195886681958005E-3</v>
      </c>
      <c r="J32">
        <f>STDEV(kimutatás_2!J345:J349,kimutatás_2!J351:J367)</f>
        <v>2.6880495920969617E-2</v>
      </c>
      <c r="K32">
        <f>STDEV(kimutatás_2!K345:K349,kimutatás_2!K351:K367)</f>
        <v>3.1752576905316653E-2</v>
      </c>
      <c r="L32">
        <f>STDEV(kimutatás_2!L345:L349,kimutatás_2!L351:L367)</f>
        <v>1.9498252483110912E-3</v>
      </c>
      <c r="M32">
        <f>STDEV(kimutatás_2!M345:M349,kimutatás_2!M351:M367)</f>
        <v>2.0760706486045487E-3</v>
      </c>
      <c r="N32">
        <f>STDEV(kimutatás_2!N345:N349,kimutatás_2!N351:N367)</f>
        <v>3.0188193351224904E-3</v>
      </c>
      <c r="O32">
        <f>STDEV(kimutatás_2!O345:O349,kimutatás_2!O351:O367)</f>
        <v>6.8330446444057058E-3</v>
      </c>
      <c r="P32">
        <f>STDEV(kimutatás_2!P345:P349,kimutatás_2!P351:P367)</f>
        <v>5.666148999757991E-3</v>
      </c>
      <c r="Q32">
        <f>STDEV(kimutatás_2!Q345:Q349,kimutatás_2!Q351:Q367)</f>
        <v>1.4504055260524513E-3</v>
      </c>
      <c r="R32">
        <f>STDEV(kimutatás_2!R345:R349,kimutatás_2!R351:R367)</f>
        <v>1.3356470290632708E-2</v>
      </c>
      <c r="S32">
        <f>STDEV(kimutatás_2!S345:S349,kimutatás_2!S351:S367)</f>
        <v>1.3172978998030087E-4</v>
      </c>
      <c r="T32">
        <f>STDEV(kimutatás_2!T345:T349,kimutatás_2!T351:T367)</f>
        <v>2.8025475774757261E-4</v>
      </c>
      <c r="U32">
        <f>STDEV(kimutatás_2!U345:U349,kimutatás_2!U351:U367)</f>
        <v>0.10485600363378036</v>
      </c>
      <c r="V32">
        <f>STDEV(kimutatás_2!V345:V349,kimutatás_2!V351:V367)</f>
        <v>1.0086978914691367E-4</v>
      </c>
      <c r="W32">
        <f>STDEV(kimutatás_2!W345:W349,kimutatás_2!W351:W367)</f>
        <v>2.4120493340751025E-3</v>
      </c>
      <c r="X32">
        <f>STDEV(kimutatás_2!X345:X349,kimutatás_2!X351:X367)</f>
        <v>1.261397385221014E-4</v>
      </c>
      <c r="Y32">
        <f>STDEV(kimutatás_2!Y345:Y349,kimutatás_2!Y351:Y367)</f>
        <v>0.109780867547166</v>
      </c>
      <c r="Z32">
        <f>STDEV(kimutatás_2!Z345:Z349,kimutatás_2!Z351:Z367)</f>
        <v>1.8374670441951469E-3</v>
      </c>
      <c r="AA32">
        <f>STDEV(kimutatás_2!AA345:AA349,kimutatás_2!AA351:AA367)</f>
        <v>8.304140911244562E-4</v>
      </c>
      <c r="AB32">
        <f>STDEV(kimutatás_2!AB345:AB349,kimutatás_2!AB351:AB367)</f>
        <v>0.10010719012903906</v>
      </c>
      <c r="AC32">
        <f>STDEV(kimutatás_2!AC345:AC349,kimutatás_2!AC351:AC367)</f>
        <v>3.5023041098963341E-3</v>
      </c>
      <c r="AD32">
        <f>STDEV(kimutatás_2!AD345:AD349,kimutatás_2!AD351:AD367)</f>
        <v>1.4827480657001808E-2</v>
      </c>
      <c r="AE32">
        <f>STDEV(kimutatás_2!AE345:AE349,kimutatás_2!AE351:AE367)</f>
        <v>3.6614670575333941E-5</v>
      </c>
      <c r="AF32">
        <f>STDEV(kimutatás_2!AF345:AF349,kimutatás_2!AF351:AF367)</f>
        <v>6.1923730047145197E-3</v>
      </c>
      <c r="AG32">
        <f>STDEV(kimutatás_2!AG345:AG349,kimutatás_2!AG351:AG367)</f>
        <v>4.0101501089240905</v>
      </c>
      <c r="AH32">
        <f>STDEV(kimutatás_2!AH345:AH349,kimutatás_2!AH351:AH367)</f>
        <v>4.3755842899877848</v>
      </c>
      <c r="AI32">
        <f>STDEV(kimutatás_2!AI345:AI349,kimutatás_2!AI351:AI367)</f>
        <v>2.2036347721805399E-3</v>
      </c>
      <c r="AJ32">
        <f>STDEV(kimutatás_2!AJ345:AJ349,kimutatás_2!AJ351:AJ367)</f>
        <v>326.45817557006711</v>
      </c>
      <c r="AK32">
        <f>STDEV(kimutatás_2!AK345:AK349,kimutatás_2!AK351:AK367)</f>
        <v>102.8262848384577</v>
      </c>
      <c r="AL32">
        <f>STDEV(kimutatás_2!AL345:AL349,kimutatás_2!AL351:AL367)</f>
        <v>8.5273656626339758E-3</v>
      </c>
      <c r="AM32">
        <f>STDEV(kimutatás_2!AM345:AM349,kimutatás_2!AM351:AM367)</f>
        <v>8.6610038109323134E-2</v>
      </c>
      <c r="AN32">
        <f>STDEV(kimutatás_2!AN345:AN349,kimutatás_2!AN351:AN367)</f>
        <v>88.226273934342473</v>
      </c>
      <c r="AO32">
        <f>STDEV(kimutatás_2!AO345:AO349,kimutatás_2!AO351:AO367)</f>
        <v>185.69027610758187</v>
      </c>
      <c r="AP32">
        <f>STDEV(kimutatás_2!AP345:AP349,kimutatás_2!AP351:AP367)</f>
        <v>2.5350659374776239</v>
      </c>
      <c r="AQ32">
        <f>STDEV(kimutatás_2!AQ345:AQ349,kimutatás_2!AQ351:AQ367)</f>
        <v>50.623137278541684</v>
      </c>
      <c r="AR32">
        <f>STDEV(kimutatás_2!AR345:AR349,kimutatás_2!AR351:AR367)</f>
        <v>3.0906225994042111E-2</v>
      </c>
      <c r="AS32">
        <f>STDEV(kimutatás_2!AS345:AS349,kimutatás_2!AS351:AS367)</f>
        <v>25.117132030320878</v>
      </c>
      <c r="AT32">
        <f>STDEV(kimutatás_2!AT345:AT349,kimutatás_2!AT351:AT367)</f>
        <v>2.7036506104481379</v>
      </c>
      <c r="AU32">
        <f>STDEV(kimutatás_2!AU345:AU349,kimutatás_2!AU351:AU367)</f>
        <v>1.389597095053126</v>
      </c>
      <c r="AV32">
        <f>STDEV(kimutatás_2!AV345:AV349,kimutatás_2!AV351:AV367)</f>
        <v>304.10741729225225</v>
      </c>
      <c r="AW32">
        <f>STDEV(kimutatás_2!AW345:AW349,kimutatás_2!AW351:AW367)</f>
        <v>72.942204886332178</v>
      </c>
      <c r="AX32">
        <f>STDEV(kimutatás_2!AX345:AX349,kimutatás_2!AX351:AX367)</f>
        <v>19.285778068677594</v>
      </c>
      <c r="AY32">
        <f>STDEV(kimutatás_2!AY345:AY349,kimutatás_2!AY351:AY367)</f>
        <v>5.875738380420926</v>
      </c>
      <c r="AZ32">
        <f>STDEV(kimutatás_2!AZ345:AZ349,kimutatás_2!AZ351:AZ367)</f>
        <v>2.9479450616624594</v>
      </c>
      <c r="BA32">
        <f>STDEV(kimutatás_2!BA345:BA349,kimutatás_2!BA351:BA367)</f>
        <v>37.666823176129462</v>
      </c>
      <c r="BB32">
        <f>STDEV(kimutatás_2!BB345:BB349,kimutatás_2!BB351:BB367)</f>
        <v>9.2241394793335232</v>
      </c>
      <c r="BC32">
        <f>STDEV(kimutatás_2!BC345:BC349,kimutatás_2!BC351:BC367)</f>
        <v>0.8422305984422338</v>
      </c>
      <c r="BD32">
        <f>STDEV(kimutatás_2!BD345:BD349,kimutatás_2!BD351:BD367)</f>
        <v>1.3768620607014808</v>
      </c>
      <c r="BE32">
        <f>STDEV(kimutatás_2!BE345:BE349,kimutatás_2!BE351:BE367)</f>
        <v>5.9025812828681836</v>
      </c>
      <c r="BF32">
        <f>STDEV(kimutatás_2!BF345:BF349,kimutatás_2!BF351:BF367)</f>
        <v>4.6143721461354099</v>
      </c>
    </row>
    <row r="33" spans="1:58" x14ac:dyDescent="0.3">
      <c r="A33" t="s">
        <v>727</v>
      </c>
      <c r="B33">
        <f>STDEV(kimutatás_2!B345:B350,kimutatás_2!B352:B367)</f>
        <v>0.76199285881373513</v>
      </c>
      <c r="C33">
        <f>STDEV(kimutatás_2!C345:C350,kimutatás_2!C352:C367)</f>
        <v>3.3588039502014345E-3</v>
      </c>
      <c r="D33">
        <f>STDEV(kimutatás_2!D345:D350,kimutatás_2!D352:D367)</f>
        <v>2.1415645748912963E-3</v>
      </c>
      <c r="E33">
        <f>STDEV(kimutatás_2!E345:E350,kimutatás_2!E352:E367)</f>
        <v>6.1225135074827785E-3</v>
      </c>
      <c r="F33">
        <f>STDEV(kimutatás_2!F345:F350,kimutatás_2!F352:F367)</f>
        <v>0.10249766051575908</v>
      </c>
      <c r="G33">
        <f>STDEV(kimutatás_2!G345:G350,kimutatás_2!G352:G367)</f>
        <v>2.8762785093694714E-3</v>
      </c>
      <c r="H33">
        <f>STDEV(kimutatás_2!H345:H350,kimutatás_2!H352:H367)</f>
        <v>3.3083366086506041E-5</v>
      </c>
      <c r="I33">
        <f>STDEV(kimutatás_2!I345:I350,kimutatás_2!I352:I367)</f>
        <v>6.6345427087884179E-3</v>
      </c>
      <c r="J33">
        <f>STDEV(kimutatás_2!J345:J350,kimutatás_2!J352:J367)</f>
        <v>2.792398510879731E-2</v>
      </c>
      <c r="K33">
        <f>STDEV(kimutatás_2!K345:K350,kimutatás_2!K352:K367)</f>
        <v>3.3357190397581719E-2</v>
      </c>
      <c r="L33">
        <f>STDEV(kimutatás_2!L345:L350,kimutatás_2!L352:L367)</f>
        <v>2.1792551195635558E-3</v>
      </c>
      <c r="M33">
        <f>STDEV(kimutatás_2!M345:M350,kimutatás_2!M352:M367)</f>
        <v>2.5492933936705027E-3</v>
      </c>
      <c r="N33">
        <f>STDEV(kimutatás_2!N345:N350,kimutatás_2!N352:N367)</f>
        <v>4.2395237804603355E-3</v>
      </c>
      <c r="O33">
        <f>STDEV(kimutatás_2!O345:O350,kimutatás_2!O352:O367)</f>
        <v>7.3283380019772242E-3</v>
      </c>
      <c r="P33">
        <f>STDEV(kimutatás_2!P345:P350,kimutatás_2!P352:P367)</f>
        <v>6.0323661448291131E-3</v>
      </c>
      <c r="Q33">
        <f>STDEV(kimutatás_2!Q345:Q350,kimutatás_2!Q352:Q367)</f>
        <v>1.5939918455745326E-3</v>
      </c>
      <c r="R33">
        <f>STDEV(kimutatás_2!R345:R350,kimutatás_2!R352:R367)</f>
        <v>1.5404189187592924E-2</v>
      </c>
      <c r="S33">
        <f>STDEV(kimutatás_2!S345:S350,kimutatás_2!S352:S367)</f>
        <v>1.5405631135660059E-4</v>
      </c>
      <c r="T33">
        <f>STDEV(kimutatás_2!T345:T350,kimutatás_2!T352:T367)</f>
        <v>2.901738930772124E-4</v>
      </c>
      <c r="U33">
        <f>STDEV(kimutatás_2!U345:U350,kimutatás_2!U352:U367)</f>
        <v>0.10619553888635175</v>
      </c>
      <c r="V33">
        <f>STDEV(kimutatás_2!V345:V350,kimutatás_2!V352:V367)</f>
        <v>1.0081308540903656E-4</v>
      </c>
      <c r="W33">
        <f>STDEV(kimutatás_2!W345:W350,kimutatás_2!W352:W367)</f>
        <v>2.9210127465008682E-3</v>
      </c>
      <c r="X33">
        <f>STDEV(kimutatás_2!X345:X350,kimutatás_2!X352:X367)</f>
        <v>1.2935036579658012E-4</v>
      </c>
      <c r="Y33">
        <f>STDEV(kimutatás_2!Y345:Y350,kimutatás_2!Y352:Y367)</f>
        <v>0.11639344442019629</v>
      </c>
      <c r="Z33">
        <f>STDEV(kimutatás_2!Z345:Z350,kimutatás_2!Z352:Z367)</f>
        <v>1.9079122358954283E-3</v>
      </c>
      <c r="AA33">
        <f>STDEV(kimutatás_2!AA345:AA350,kimutatás_2!AA352:AA367)</f>
        <v>8.7149408556811152E-4</v>
      </c>
      <c r="AB33">
        <f>STDEV(kimutatás_2!AB345:AB350,kimutatás_2!AB352:AB367)</f>
        <v>0.11007871547331108</v>
      </c>
      <c r="AC33">
        <f>STDEV(kimutatás_2!AC345:AC350,kimutatás_2!AC352:AC367)</f>
        <v>3.6779311536161096E-3</v>
      </c>
      <c r="AD33">
        <f>STDEV(kimutatás_2!AD345:AD350,kimutatás_2!AD352:AD367)</f>
        <v>1.3957090978753018E-2</v>
      </c>
      <c r="AE33">
        <f>STDEV(kimutatás_2!AE345:AE350,kimutatás_2!AE352:AE367)</f>
        <v>3.7077385878404321E-5</v>
      </c>
      <c r="AF33">
        <f>STDEV(kimutatás_2!AF345:AF350,kimutatás_2!AF352:AF367)</f>
        <v>6.3398056997725667E-3</v>
      </c>
      <c r="AG33">
        <f>STDEV(kimutatás_2!AG345:AG350,kimutatás_2!AG352:AG367)</f>
        <v>3.9617284095886736</v>
      </c>
      <c r="AH33">
        <f>STDEV(kimutatás_2!AH345:AH350,kimutatás_2!AH352:AH367)</f>
        <v>4.3738763306527177</v>
      </c>
      <c r="AI33">
        <f>STDEV(kimutatás_2!AI345:AI350,kimutatás_2!AI352:AI367)</f>
        <v>2.2666824788621152E-3</v>
      </c>
      <c r="AJ33">
        <f>STDEV(kimutatás_2!AJ345:AJ350,kimutatás_2!AJ352:AJ367)</f>
        <v>325.04830739385545</v>
      </c>
      <c r="AK33">
        <f>STDEV(kimutatás_2!AK345:AK350,kimutatás_2!AK352:AK367)</f>
        <v>112.16243125707389</v>
      </c>
      <c r="AL33">
        <f>STDEV(kimutatás_2!AL345:AL350,kimutatás_2!AL352:AL367)</f>
        <v>8.4479088608745041E-3</v>
      </c>
      <c r="AM33">
        <f>STDEV(kimutatás_2!AM345:AM350,kimutatás_2!AM352:AM367)</f>
        <v>8.6845885292323802E-2</v>
      </c>
      <c r="AN33">
        <f>STDEV(kimutatás_2!AN345:AN350,kimutatás_2!AN352:AN367)</f>
        <v>87.301090034501328</v>
      </c>
      <c r="AO33">
        <f>STDEV(kimutatás_2!AO345:AO350,kimutatás_2!AO352:AO367)</f>
        <v>206.66860287600477</v>
      </c>
      <c r="AP33">
        <f>STDEV(kimutatás_2!AP345:AP350,kimutatás_2!AP352:AP367)</f>
        <v>2.6160139533895839</v>
      </c>
      <c r="AQ33">
        <f>STDEV(kimutatás_2!AQ345:AQ350,kimutatás_2!AQ352:AQ367)</f>
        <v>50.65033097544454</v>
      </c>
      <c r="AR33">
        <f>STDEV(kimutatás_2!AR345:AR350,kimutatás_2!AR352:AR367)</f>
        <v>2.9848100289785441E-2</v>
      </c>
      <c r="AS33">
        <f>STDEV(kimutatás_2!AS345:AS350,kimutatás_2!AS352:AS367)</f>
        <v>25.58375759762135</v>
      </c>
      <c r="AT33">
        <f>STDEV(kimutatás_2!AT345:AT350,kimutatás_2!AT352:AT367)</f>
        <v>2.694816292158861</v>
      </c>
      <c r="AU33">
        <f>STDEV(kimutatás_2!AU345:AU350,kimutatás_2!AU352:AU367)</f>
        <v>1.3853716272013603</v>
      </c>
      <c r="AV33">
        <f>STDEV(kimutatás_2!AV345:AV350,kimutatás_2!AV352:AV367)</f>
        <v>305.5025253663124</v>
      </c>
      <c r="AW33">
        <f>STDEV(kimutatás_2!AW345:AW350,kimutatás_2!AW352:AW367)</f>
        <v>70.370690038184549</v>
      </c>
      <c r="AX33">
        <f>STDEV(kimutatás_2!AX345:AX350,kimutatás_2!AX352:AX367)</f>
        <v>19.285778068677594</v>
      </c>
      <c r="AY33">
        <f>STDEV(kimutatás_2!AY345:AY350,kimutatás_2!AY352:AY367)</f>
        <v>5.8031532143686535</v>
      </c>
      <c r="AZ33">
        <f>STDEV(kimutatás_2!AZ345:AZ350,kimutatás_2!AZ352:AZ367)</f>
        <v>2.9731859397008171</v>
      </c>
      <c r="BA33">
        <f>STDEV(kimutatás_2!BA345:BA350,kimutatás_2!BA352:BA367)</f>
        <v>38.794219090587113</v>
      </c>
      <c r="BB33">
        <f>STDEV(kimutatás_2!BB345:BB350,kimutatás_2!BB352:BB367)</f>
        <v>9.1613428971769117</v>
      </c>
      <c r="BC33">
        <f>STDEV(kimutatás_2!BC345:BC350,kimutatás_2!BC352:BC367)</f>
        <v>0.83512979523650988</v>
      </c>
      <c r="BD33">
        <f>STDEV(kimutatás_2!BD345:BD350,kimutatás_2!BD352:BD367)</f>
        <v>1.5081593379827571</v>
      </c>
      <c r="BE33">
        <f>STDEV(kimutatás_2!BE345:BE350,kimutatás_2!BE352:BE367)</f>
        <v>5.9161935119632183</v>
      </c>
      <c r="BF33">
        <f>STDEV(kimutatás_2!BF345:BF350,kimutatás_2!BF352:BF367)</f>
        <v>4.657645671738373</v>
      </c>
    </row>
    <row r="34" spans="1:58" x14ac:dyDescent="0.3">
      <c r="A34" t="s">
        <v>728</v>
      </c>
      <c r="B34">
        <f>STDEV(kimutatás_2!B345:B351,kimutatás_2!B353:B367)</f>
        <v>0.81042397113302977</v>
      </c>
      <c r="C34">
        <f>STDEV(kimutatás_2!C345:C351,kimutatás_2!C353:C367)</f>
        <v>3.3560575147005916E-3</v>
      </c>
      <c r="D34">
        <f>STDEV(kimutatás_2!D345:D351,kimutatás_2!D353:D367)</f>
        <v>2.1400507661208691E-3</v>
      </c>
      <c r="E34">
        <f>STDEV(kimutatás_2!E345:E351,kimutatás_2!E353:E367)</f>
        <v>6.3060693240992059E-3</v>
      </c>
      <c r="F34">
        <f>STDEV(kimutatás_2!F345:F351,kimutatás_2!F353:F367)</f>
        <v>0.10282587438057687</v>
      </c>
      <c r="G34">
        <f>STDEV(kimutatás_2!G345:G351,kimutatás_2!G353:G367)</f>
        <v>2.9350443795105319E-3</v>
      </c>
      <c r="H34">
        <f>STDEV(kimutatás_2!H345:H351,kimutatás_2!H353:H367)</f>
        <v>3.3267080873400592E-5</v>
      </c>
      <c r="I34">
        <f>STDEV(kimutatás_2!I345:I351,kimutatás_2!I353:I367)</f>
        <v>6.6823922748668824E-3</v>
      </c>
      <c r="J34">
        <f>STDEV(kimutatás_2!J345:J351,kimutatás_2!J353:J367)</f>
        <v>2.7841983416920416E-2</v>
      </c>
      <c r="K34">
        <f>STDEV(kimutatás_2!K345:K351,kimutatás_2!K353:K367)</f>
        <v>3.3200203050280347E-2</v>
      </c>
      <c r="L34">
        <f>STDEV(kimutatás_2!L345:L351,kimutatás_2!L353:L367)</f>
        <v>2.1961252043945401E-3</v>
      </c>
      <c r="M34">
        <f>STDEV(kimutatás_2!M345:M351,kimutatás_2!M353:M367)</f>
        <v>2.5531873114813378E-3</v>
      </c>
      <c r="N34">
        <f>STDEV(kimutatás_2!N345:N351,kimutatás_2!N353:N367)</f>
        <v>4.2855857827348671E-3</v>
      </c>
      <c r="O34">
        <f>STDEV(kimutatás_2!O345:O351,kimutatás_2!O353:O367)</f>
        <v>7.344144464688656E-3</v>
      </c>
      <c r="P34">
        <f>STDEV(kimutatás_2!P345:P351,kimutatás_2!P353:P367)</f>
        <v>6.1244547266553692E-3</v>
      </c>
      <c r="Q34">
        <f>STDEV(kimutatás_2!Q345:Q351,kimutatás_2!Q353:Q367)</f>
        <v>1.5808952720084697E-3</v>
      </c>
      <c r="R34">
        <f>STDEV(kimutatás_2!R345:R351,kimutatás_2!R353:R367)</f>
        <v>1.5114804069733064E-2</v>
      </c>
      <c r="S34">
        <f>STDEV(kimutatás_2!S345:S351,kimutatás_2!S353:S367)</f>
        <v>1.5583731433424058E-4</v>
      </c>
      <c r="T34">
        <f>STDEV(kimutatás_2!T345:T351,kimutatás_2!T353:T367)</f>
        <v>2.9139017830439267E-4</v>
      </c>
      <c r="U34">
        <f>STDEV(kimutatás_2!U345:U351,kimutatás_2!U353:U367)</f>
        <v>0.10615325362573716</v>
      </c>
      <c r="V34">
        <f>STDEV(kimutatás_2!V345:V351,kimutatás_2!V353:V367)</f>
        <v>1.0075934011952082E-4</v>
      </c>
      <c r="W34">
        <f>STDEV(kimutatás_2!W345:W351,kimutatás_2!W353:W367)</f>
        <v>2.9240859584222594E-3</v>
      </c>
      <c r="X34">
        <f>STDEV(kimutatás_2!X345:X351,kimutatás_2!X353:X367)</f>
        <v>1.2814476107952507E-4</v>
      </c>
      <c r="Y34">
        <f>STDEV(kimutatás_2!Y345:Y351,kimutatás_2!Y353:Y367)</f>
        <v>0.11808016522941273</v>
      </c>
      <c r="Z34">
        <f>STDEV(kimutatás_2!Z345:Z351,kimutatás_2!Z353:Z367)</f>
        <v>1.9059768481866396E-3</v>
      </c>
      <c r="AA34">
        <f>STDEV(kimutatás_2!AA345:AA351,kimutatás_2!AA353:AA367)</f>
        <v>8.7166753930179367E-4</v>
      </c>
      <c r="AB34">
        <f>STDEV(kimutatás_2!AB345:AB351,kimutatás_2!AB353:AB367)</f>
        <v>0.11046436667953553</v>
      </c>
      <c r="AC34">
        <f>STDEV(kimutatás_2!AC345:AC351,kimutatás_2!AC353:AC367)</f>
        <v>3.6782140679038171E-3</v>
      </c>
      <c r="AD34">
        <f>STDEV(kimutatás_2!AD345:AD351,kimutatás_2!AD353:AD367)</f>
        <v>1.452595921756775E-2</v>
      </c>
      <c r="AE34">
        <f>STDEV(kimutatás_2!AE345:AE351,kimutatás_2!AE353:AE367)</f>
        <v>3.6771517473887624E-5</v>
      </c>
      <c r="AF34">
        <f>STDEV(kimutatás_2!AF345:AF351,kimutatás_2!AF353:AF367)</f>
        <v>6.2399819168663913E-3</v>
      </c>
      <c r="AG34">
        <f>STDEV(kimutatás_2!AG345:AG351,kimutatás_2!AG353:AG367)</f>
        <v>3.786417626406049</v>
      </c>
      <c r="AH34">
        <f>STDEV(kimutatás_2!AH345:AH351,kimutatás_2!AH353:AH367)</f>
        <v>4.3922818227419755</v>
      </c>
      <c r="AI34">
        <f>STDEV(kimutatás_2!AI345:AI351,kimutatás_2!AI353:AI367)</f>
        <v>2.2612217312945799E-3</v>
      </c>
      <c r="AJ34">
        <f>STDEV(kimutatás_2!AJ345:AJ351,kimutatás_2!AJ353:AJ367)</f>
        <v>54.531419038364149</v>
      </c>
      <c r="AK34">
        <f>STDEV(kimutatás_2!AK345:AK351,kimutatás_2!AK353:AK367)</f>
        <v>112.55030598961052</v>
      </c>
      <c r="AL34">
        <f>STDEV(kimutatás_2!AL345:AL351,kimutatás_2!AL353:AL367)</f>
        <v>7.0469645125314914E-3</v>
      </c>
      <c r="AM34">
        <f>STDEV(kimutatás_2!AM345:AM351,kimutatás_2!AM353:AM367)</f>
        <v>8.3821083421618606E-2</v>
      </c>
      <c r="AN34">
        <f>STDEV(kimutatás_2!AN345:AN351,kimutatás_2!AN353:AN367)</f>
        <v>88.824242274192216</v>
      </c>
      <c r="AO34">
        <f>STDEV(kimutatás_2!AO345:AO351,kimutatás_2!AO353:AO367)</f>
        <v>210.24749232255431</v>
      </c>
      <c r="AP34">
        <f>STDEV(kimutatás_2!AP345:AP351,kimutatás_2!AP353:AP367)</f>
        <v>2.6122107951111606</v>
      </c>
      <c r="AQ34">
        <f>STDEV(kimutatás_2!AQ345:AQ351,kimutatás_2!AQ353:AQ367)</f>
        <v>50.673472606226866</v>
      </c>
      <c r="AR34">
        <f>STDEV(kimutatás_2!AR345:AR351,kimutatás_2!AR353:AR367)</f>
        <v>3.2792143500001251E-2</v>
      </c>
      <c r="AS34">
        <f>STDEV(kimutatás_2!AS345:AS351,kimutatás_2!AS353:AS367)</f>
        <v>25.615740582392217</v>
      </c>
      <c r="AT34">
        <f>STDEV(kimutatás_2!AT345:AT351,kimutatás_2!AT353:AT367)</f>
        <v>2.6931122664407501</v>
      </c>
      <c r="AU34">
        <f>STDEV(kimutatás_2!AU345:AU351,kimutatás_2!AU353:AU367)</f>
        <v>1.3503086067019392</v>
      </c>
      <c r="AV34">
        <f>STDEV(kimutatás_2!AV345:AV351,kimutatás_2!AV353:AV367)</f>
        <v>308.53009102897266</v>
      </c>
      <c r="AW34">
        <f>STDEV(kimutatás_2!AW345:AW351,kimutatás_2!AW353:AW367)</f>
        <v>68.968353770852502</v>
      </c>
      <c r="AX34">
        <f>STDEV(kimutatás_2!AX345:AX351,kimutatás_2!AX353:AX367)</f>
        <v>19.642834786291893</v>
      </c>
      <c r="AY34">
        <f>STDEV(kimutatás_2!AY345:AY351,kimutatás_2!AY353:AY367)</f>
        <v>5.8753489718590801</v>
      </c>
      <c r="AZ34">
        <f>STDEV(kimutatás_2!AZ345:AZ351,kimutatás_2!AZ353:AZ367)</f>
        <v>2.9720722069733094</v>
      </c>
      <c r="BA34">
        <f>STDEV(kimutatás_2!BA345:BA351,kimutatás_2!BA353:BA367)</f>
        <v>39.517940854131687</v>
      </c>
      <c r="BB34">
        <f>STDEV(kimutatás_2!BB345:BB351,kimutatás_2!BB353:BB367)</f>
        <v>8.0373898435894873</v>
      </c>
      <c r="BC34">
        <f>STDEV(kimutatás_2!BC345:BC351,kimutatás_2!BC353:BC367)</f>
        <v>0.90542437013993005</v>
      </c>
      <c r="BD34">
        <f>STDEV(kimutatás_2!BD345:BD351,kimutatás_2!BD353:BD367)</f>
        <v>1.5637119369132615</v>
      </c>
      <c r="BE34">
        <f>STDEV(kimutatás_2!BE345:BE351,kimutatás_2!BE353:BE367)</f>
        <v>5.8989891459234736</v>
      </c>
      <c r="BF34">
        <f>STDEV(kimutatás_2!BF345:BF351,kimutatás_2!BF353:BF367)</f>
        <v>3.9651464219100605</v>
      </c>
    </row>
    <row r="35" spans="1:58" x14ac:dyDescent="0.3">
      <c r="A35" t="s">
        <v>729</v>
      </c>
      <c r="B35">
        <f>STDEV(kimutatás_2!B345:B352,kimutatás_2!B354:B367)</f>
        <v>0.814795010472526</v>
      </c>
      <c r="C35">
        <f>STDEV(kimutatás_2!C345:C352,kimutatás_2!C354:C367)</f>
        <v>3.3602819434416019E-3</v>
      </c>
      <c r="D35">
        <f>STDEV(kimutatás_2!D345:D352,kimutatás_2!D354:D367)</f>
        <v>2.1320725097555282E-3</v>
      </c>
      <c r="E35">
        <f>STDEV(kimutatás_2!E345:E352,kimutatás_2!E354:E367)</f>
        <v>6.3583536012488326E-3</v>
      </c>
      <c r="F35">
        <f>STDEV(kimutatás_2!F345:F352,kimutatás_2!F354:F367)</f>
        <v>0.10282190702914101</v>
      </c>
      <c r="G35">
        <f>STDEV(kimutatás_2!G345:G352,kimutatás_2!G354:G367)</f>
        <v>2.9183846966574938E-3</v>
      </c>
      <c r="H35">
        <f>STDEV(kimutatás_2!H345:H352,kimutatás_2!H354:H367)</f>
        <v>3.3441412409899017E-5</v>
      </c>
      <c r="I35">
        <f>STDEV(kimutatás_2!I345:I352,kimutatás_2!I354:I367)</f>
        <v>6.7023268895609143E-3</v>
      </c>
      <c r="J35">
        <f>STDEV(kimutatás_2!J345:J352,kimutatás_2!J354:J367)</f>
        <v>2.7923870691303868E-2</v>
      </c>
      <c r="K35">
        <f>STDEV(kimutatás_2!K345:K352,kimutatás_2!K354:K367)</f>
        <v>3.3333772661554448E-2</v>
      </c>
      <c r="L35">
        <f>STDEV(kimutatás_2!L345:L352,kimutatás_2!L354:L367)</f>
        <v>2.1953861358350838E-3</v>
      </c>
      <c r="M35">
        <f>STDEV(kimutatás_2!M345:M352,kimutatás_2!M354:M367)</f>
        <v>2.5423303828504573E-3</v>
      </c>
      <c r="N35">
        <f>STDEV(kimutatás_2!N345:N352,kimutatás_2!N354:N367)</f>
        <v>4.2977917766289101E-3</v>
      </c>
      <c r="O35">
        <f>STDEV(kimutatás_2!O345:O352,kimutatás_2!O354:O367)</f>
        <v>7.3238990614164232E-3</v>
      </c>
      <c r="P35">
        <f>STDEV(kimutatás_2!P345:P352,kimutatás_2!P354:P367)</f>
        <v>6.1201272193976983E-3</v>
      </c>
      <c r="Q35">
        <f>STDEV(kimutatás_2!Q345:Q352,kimutatás_2!Q354:Q367)</f>
        <v>1.5933797875470452E-3</v>
      </c>
      <c r="R35">
        <f>STDEV(kimutatás_2!R345:R352,kimutatás_2!R354:R367)</f>
        <v>1.5618838579142477E-2</v>
      </c>
      <c r="S35">
        <f>STDEV(kimutatás_2!S345:S352,kimutatás_2!S354:S367)</f>
        <v>1.5534328127993164E-4</v>
      </c>
      <c r="T35">
        <f>STDEV(kimutatás_2!T345:T352,kimutatás_2!T354:T367)</f>
        <v>2.9121926872184166E-4</v>
      </c>
      <c r="U35">
        <f>STDEV(kimutatás_2!U345:U352,kimutatás_2!U354:U367)</f>
        <v>0.10616167650016435</v>
      </c>
      <c r="V35">
        <f>STDEV(kimutatás_2!V345:V352,kimutatás_2!V354:V367)</f>
        <v>1.0086994387966758E-4</v>
      </c>
      <c r="W35">
        <f>STDEV(kimutatás_2!W345:W352,kimutatás_2!W354:W367)</f>
        <v>2.9147640300339465E-3</v>
      </c>
      <c r="X35">
        <f>STDEV(kimutatás_2!X345:X352,kimutatás_2!X354:X367)</f>
        <v>1.1281187360262297E-4</v>
      </c>
      <c r="Y35">
        <f>STDEV(kimutatás_2!Y345:Y352,kimutatás_2!Y354:Y367)</f>
        <v>0.11344651422676959</v>
      </c>
      <c r="Z35">
        <f>STDEV(kimutatás_2!Z345:Z352,kimutatás_2!Z354:Z367)</f>
        <v>1.8968928835421453E-3</v>
      </c>
      <c r="AA35">
        <f>STDEV(kimutatás_2!AA345:AA352,kimutatás_2!AA354:AA367)</f>
        <v>8.4846805560175606E-4</v>
      </c>
      <c r="AB35">
        <f>STDEV(kimutatás_2!AB345:AB352,kimutatás_2!AB354:AB367)</f>
        <v>0.1104640246222284</v>
      </c>
      <c r="AC35">
        <f>STDEV(kimutatás_2!AC345:AC352,kimutatás_2!AC354:AC367)</f>
        <v>3.6666974372764451E-3</v>
      </c>
      <c r="AD35">
        <f>STDEV(kimutatás_2!AD345:AD352,kimutatás_2!AD354:AD367)</f>
        <v>1.5075611488519056E-2</v>
      </c>
      <c r="AE35">
        <f>STDEV(kimutatás_2!AE345:AE352,kimutatás_2!AE354:AE367)</f>
        <v>3.7072939351384478E-5</v>
      </c>
      <c r="AF35">
        <f>STDEV(kimutatás_2!AF345:AF352,kimutatás_2!AF354:AF367)</f>
        <v>6.4964516215820708E-3</v>
      </c>
      <c r="AG35">
        <f>STDEV(kimutatás_2!AG345:AG352,kimutatás_2!AG354:AG367)</f>
        <v>4.026096930465842</v>
      </c>
      <c r="AH35">
        <f>STDEV(kimutatás_2!AH345:AH352,kimutatás_2!AH354:AH367)</f>
        <v>4.3695250219845354</v>
      </c>
      <c r="AI35">
        <f>STDEV(kimutatás_2!AI345:AI352,kimutatás_2!AI354:AI367)</f>
        <v>2.2682479473188806E-3</v>
      </c>
      <c r="AJ35">
        <f>STDEV(kimutatás_2!AJ345:AJ352,kimutatás_2!AJ354:AJ367)</f>
        <v>326.39044449986966</v>
      </c>
      <c r="AK35">
        <f>STDEV(kimutatás_2!AK345:AK352,kimutatás_2!AK354:AK367)</f>
        <v>112.55695271141468</v>
      </c>
      <c r="AL35">
        <f>STDEV(kimutatás_2!AL345:AL352,kimutatás_2!AL354:AL367)</f>
        <v>8.4592114346573113E-3</v>
      </c>
      <c r="AM35">
        <f>STDEV(kimutatás_2!AM345:AM352,kimutatás_2!AM354:AM367)</f>
        <v>8.6610038109323134E-2</v>
      </c>
      <c r="AN35">
        <f>STDEV(kimutatás_2!AN345:AN352,kimutatás_2!AN354:AN367)</f>
        <v>87.337542282751116</v>
      </c>
      <c r="AO35">
        <f>STDEV(kimutatás_2!AO345:AO352,kimutatás_2!AO354:AO367)</f>
        <v>211.55763937602507</v>
      </c>
      <c r="AP35">
        <f>STDEV(kimutatás_2!AP345:AP352,kimutatás_2!AP354:AP367)</f>
        <v>2.5573441056023092</v>
      </c>
      <c r="AQ35">
        <f>STDEV(kimutatás_2!AQ345:AQ352,kimutatás_2!AQ354:AQ367)</f>
        <v>50.681460533166273</v>
      </c>
      <c r="AR35">
        <f>STDEV(kimutatás_2!AR345:AR352,kimutatás_2!AR354:AR367)</f>
        <v>3.2061223899316087E-2</v>
      </c>
      <c r="AS35">
        <f>STDEV(kimutatás_2!AS345:AS352,kimutatás_2!AS354:AS367)</f>
        <v>25.339194850487992</v>
      </c>
      <c r="AT35">
        <f>STDEV(kimutatás_2!AT345:AT352,kimutatás_2!AT354:AT367)</f>
        <v>2.6993990432696537</v>
      </c>
      <c r="AU35">
        <f>STDEV(kimutatás_2!AU345:AU352,kimutatás_2!AU354:AU367)</f>
        <v>1.3268049048037374</v>
      </c>
      <c r="AV35">
        <f>STDEV(kimutatás_2!AV345:AV352,kimutatás_2!AV354:AV367)</f>
        <v>302.44192841470033</v>
      </c>
      <c r="AW35">
        <f>STDEV(kimutatás_2!AW345:AW352,kimutatás_2!AW354:AW367)</f>
        <v>72.221369191987776</v>
      </c>
      <c r="AX35">
        <f>STDEV(kimutatás_2!AX345:AX352,kimutatás_2!AX354:AX367)</f>
        <v>19.891225066144983</v>
      </c>
      <c r="AY35">
        <f>STDEV(kimutatás_2!AY345:AY352,kimutatás_2!AY354:AY367)</f>
        <v>5.740207320870919</v>
      </c>
      <c r="AZ35">
        <f>STDEV(kimutatás_2!AZ345:AZ352,kimutatás_2!AZ354:AZ367)</f>
        <v>3.0069220646751558</v>
      </c>
      <c r="BA35">
        <f>STDEV(kimutatás_2!BA345:BA352,kimutatás_2!BA354:BA367)</f>
        <v>38.61449326690358</v>
      </c>
      <c r="BB35">
        <f>STDEV(kimutatás_2!BB345:BB352,kimutatás_2!BB354:BB367)</f>
        <v>8.8024095112340497</v>
      </c>
      <c r="BC35">
        <f>STDEV(kimutatás_2!BC345:BC352,kimutatás_2!BC354:BC367)</f>
        <v>0.90188127092196269</v>
      </c>
      <c r="BD35">
        <f>STDEV(kimutatás_2!BD345:BD352,kimutatás_2!BD354:BD367)</f>
        <v>1.5637348453835347</v>
      </c>
      <c r="BE35">
        <f>STDEV(kimutatás_2!BE345:BE352,kimutatás_2!BE354:BE367)</f>
        <v>3.6360461197957044</v>
      </c>
      <c r="BF35">
        <f>STDEV(kimutatás_2!BF345:BF352,kimutatás_2!BF354:BF367)</f>
        <v>4.8446519806744446</v>
      </c>
    </row>
    <row r="36" spans="1:58" x14ac:dyDescent="0.3">
      <c r="A36" t="s">
        <v>730</v>
      </c>
      <c r="B36">
        <f>STDEV(kimutatás_2!B345:B353,kimutatás_2!B355:B367)</f>
        <v>0.82800090448955321</v>
      </c>
      <c r="C36">
        <f>STDEV(kimutatás_2!C345:C353,kimutatás_2!C355:C367)</f>
        <v>3.2924840158459838E-3</v>
      </c>
      <c r="D36">
        <f>STDEV(kimutatás_2!D345:D353,kimutatás_2!D355:D367)</f>
        <v>2.1187380463072751E-3</v>
      </c>
      <c r="E36">
        <f>STDEV(kimutatás_2!E345:E353,kimutatás_2!E355:E367)</f>
        <v>6.273373631589545E-3</v>
      </c>
      <c r="F36">
        <f>STDEV(kimutatás_2!F345:F353,kimutatás_2!F355:F367)</f>
        <v>0.1020337901182123</v>
      </c>
      <c r="G36">
        <f>STDEV(kimutatás_2!G345:G353,kimutatás_2!G355:G367)</f>
        <v>2.8887379742326639E-3</v>
      </c>
      <c r="H36">
        <f>STDEV(kimutatás_2!H345:H353,kimutatás_2!H355:H367)</f>
        <v>3.2905432656819149E-5</v>
      </c>
      <c r="I36">
        <f>STDEV(kimutatás_2!I345:I353,kimutatás_2!I355:I367)</f>
        <v>6.637299731886097E-3</v>
      </c>
      <c r="J36">
        <f>STDEV(kimutatás_2!J345:J353,kimutatás_2!J355:J367)</f>
        <v>2.7500814011314618E-2</v>
      </c>
      <c r="K36">
        <f>STDEV(kimutatás_2!K345:K353,kimutatás_2!K355:K367)</f>
        <v>3.2919371717875422E-2</v>
      </c>
      <c r="L36">
        <f>STDEV(kimutatás_2!L345:L353,kimutatás_2!L355:L367)</f>
        <v>2.170964242498854E-3</v>
      </c>
      <c r="M36">
        <f>STDEV(kimutatás_2!M345:M353,kimutatás_2!M355:M367)</f>
        <v>2.5503949769166666E-3</v>
      </c>
      <c r="N36">
        <f>STDEV(kimutatás_2!N345:N353,kimutatás_2!N355:N367)</f>
        <v>4.2736031325255053E-3</v>
      </c>
      <c r="O36">
        <f>STDEV(kimutatás_2!O345:O353,kimutatás_2!O355:O367)</f>
        <v>7.2208167248555746E-3</v>
      </c>
      <c r="P36">
        <f>STDEV(kimutatás_2!P345:P353,kimutatás_2!P355:P367)</f>
        <v>6.0980876400439366E-3</v>
      </c>
      <c r="Q36">
        <f>STDEV(kimutatás_2!Q345:Q353,kimutatás_2!Q355:Q367)</f>
        <v>1.5943645495536442E-3</v>
      </c>
      <c r="R36">
        <f>STDEV(kimutatás_2!R345:R353,kimutatás_2!R355:R367)</f>
        <v>1.5229988221931676E-2</v>
      </c>
      <c r="S36">
        <f>STDEV(kimutatás_2!S345:S353,kimutatás_2!S355:S367)</f>
        <v>1.5581259674989214E-4</v>
      </c>
      <c r="T36">
        <f>STDEV(kimutatás_2!T345:T353,kimutatás_2!T355:T367)</f>
        <v>2.9051204881269958E-4</v>
      </c>
      <c r="U36">
        <f>STDEV(kimutatás_2!U345:U353,kimutatás_2!U355:U367)</f>
        <v>0.10591758654984715</v>
      </c>
      <c r="V36">
        <f>STDEV(kimutatás_2!V345:V353,kimutatás_2!V355:V367)</f>
        <v>9.9315891085988492E-5</v>
      </c>
      <c r="W36">
        <f>STDEV(kimutatás_2!W345:W353,kimutatás_2!W355:W367)</f>
        <v>2.9235631362020879E-3</v>
      </c>
      <c r="X36">
        <f>STDEV(kimutatás_2!X345:X353,kimutatás_2!X355:X367)</f>
        <v>1.2947421076376343E-4</v>
      </c>
      <c r="Y36">
        <f>STDEV(kimutatás_2!Y345:Y353,kimutatás_2!Y355:Y367)</f>
        <v>0.11911073854330619</v>
      </c>
      <c r="Z36">
        <f>STDEV(kimutatás_2!Z345:Z353,kimutatás_2!Z355:Z367)</f>
        <v>1.9065463175263709E-3</v>
      </c>
      <c r="AA36">
        <f>STDEV(kimutatás_2!AA345:AA353,kimutatás_2!AA355:AA367)</f>
        <v>8.7103522125247558E-4</v>
      </c>
      <c r="AB36">
        <f>STDEV(kimutatás_2!AB345:AB353,kimutatás_2!AB355:AB367)</f>
        <v>0.10964550410200735</v>
      </c>
      <c r="AC36">
        <f>STDEV(kimutatás_2!AC345:AC353,kimutatás_2!AC355:AC367)</f>
        <v>3.675933689850302E-3</v>
      </c>
      <c r="AD36">
        <f>STDEV(kimutatás_2!AD345:AD353,kimutatás_2!AD355:AD367)</f>
        <v>1.5247644388295999E-2</v>
      </c>
      <c r="AE36">
        <f>STDEV(kimutatás_2!AE345:AE353,kimutatás_2!AE355:AE367)</f>
        <v>3.7138451666566008E-5</v>
      </c>
      <c r="AF36">
        <f>STDEV(kimutatás_2!AF345:AF353,kimutatás_2!AF355:AF367)</f>
        <v>6.5394337981939709E-3</v>
      </c>
      <c r="AG36">
        <f>STDEV(kimutatás_2!AG345:AG353,kimutatás_2!AG355:AG367)</f>
        <v>4.0251538380431384</v>
      </c>
      <c r="AH36">
        <f>STDEV(kimutatás_2!AH345:AH353,kimutatás_2!AH355:AH367)</f>
        <v>4.3540355963204984</v>
      </c>
      <c r="AI36">
        <f>STDEV(kimutatás_2!AI345:AI353,kimutatás_2!AI355:AI367)</f>
        <v>2.2569290008507647E-3</v>
      </c>
      <c r="AJ36">
        <f>STDEV(kimutatás_2!AJ345:AJ353,kimutatás_2!AJ355:AJ367)</f>
        <v>325.14695751885205</v>
      </c>
      <c r="AK36">
        <f>STDEV(kimutatás_2!AK345:AK353,kimutatás_2!AK355:AK367)</f>
        <v>111.61013213423607</v>
      </c>
      <c r="AL36">
        <f>STDEV(kimutatás_2!AL345:AL353,kimutatás_2!AL355:AL367)</f>
        <v>8.497610749566278E-3</v>
      </c>
      <c r="AM36">
        <f>STDEV(kimutatás_2!AM345:AM353,kimutatás_2!AM355:AM367)</f>
        <v>8.4949692268129776E-2</v>
      </c>
      <c r="AN36">
        <f>STDEV(kimutatás_2!AN345:AN353,kimutatás_2!AN355:AN367)</f>
        <v>88.089328505425541</v>
      </c>
      <c r="AO36">
        <f>STDEV(kimutatás_2!AO345:AO353,kimutatás_2!AO355:AO367)</f>
        <v>212.36880635274338</v>
      </c>
      <c r="AP36">
        <f>STDEV(kimutatás_2!AP345:AP353,kimutatás_2!AP355:AP367)</f>
        <v>2.5608528070873424</v>
      </c>
      <c r="AQ36">
        <f>STDEV(kimutatás_2!AQ345:AQ353,kimutatás_2!AQ355:AQ367)</f>
        <v>50.671989156386331</v>
      </c>
      <c r="AR36">
        <f>STDEV(kimutatás_2!AR345:AR353,kimutatás_2!AR355:AR367)</f>
        <v>3.2513733362117256E-2</v>
      </c>
      <c r="AS36">
        <f>STDEV(kimutatás_2!AS345:AS353,kimutatás_2!AS355:AS367)</f>
        <v>25.581320181096832</v>
      </c>
      <c r="AT36">
        <f>STDEV(kimutatás_2!AT345:AT353,kimutatás_2!AT355:AT367)</f>
        <v>2.6940611693901033</v>
      </c>
      <c r="AU36">
        <f>STDEV(kimutatás_2!AU345:AU353,kimutatás_2!AU355:AU367)</f>
        <v>1.3094005766494341</v>
      </c>
      <c r="AV36">
        <f>STDEV(kimutatás_2!AV345:AV353,kimutatás_2!AV355:AV367)</f>
        <v>305.60041788462212</v>
      </c>
      <c r="AW36">
        <f>STDEV(kimutatás_2!AW345:AW353,kimutatás_2!AW355:AW367)</f>
        <v>72.563578453418287</v>
      </c>
      <c r="AX36">
        <f>STDEV(kimutatás_2!AX345:AX353,kimutatás_2!AX355:AX367)</f>
        <v>19.167653290999986</v>
      </c>
      <c r="AY36">
        <f>STDEV(kimutatás_2!AY345:AY353,kimutatás_2!AY355:AY367)</f>
        <v>5.8606426852336497</v>
      </c>
      <c r="AZ36">
        <f>STDEV(kimutatás_2!AZ345:AZ353,kimutatás_2!AZ355:AZ367)</f>
        <v>2.849231536102383</v>
      </c>
      <c r="BA36">
        <f>STDEV(kimutatás_2!BA345:BA353,kimutatás_2!BA355:BA367)</f>
        <v>39.868444174673826</v>
      </c>
      <c r="BB36">
        <f>STDEV(kimutatás_2!BB345:BB353,kimutatás_2!BB355:BB367)</f>
        <v>9.1910577188559905</v>
      </c>
      <c r="BC36">
        <f>STDEV(kimutatás_2!BC345:BC353,kimutatás_2!BC355:BC367)</f>
        <v>0.92107844282421569</v>
      </c>
      <c r="BD36">
        <f>STDEV(kimutatás_2!BD345:BD353,kimutatás_2!BD355:BD367)</f>
        <v>1.5564946325399072</v>
      </c>
      <c r="BE36">
        <f>STDEV(kimutatás_2!BE345:BE353,kimutatás_2!BE355:BE367)</f>
        <v>5.9485067426651259</v>
      </c>
      <c r="BF36">
        <f>STDEV(kimutatás_2!BF345:BF353,kimutatás_2!BF355:BF367)</f>
        <v>4.8003614807970809</v>
      </c>
    </row>
    <row r="37" spans="1:58" x14ac:dyDescent="0.3">
      <c r="A37" t="s">
        <v>731</v>
      </c>
      <c r="B37">
        <f>STDEV(kimutatás_2!B345:B354,kimutatás_2!B356:B367)</f>
        <v>0.82697225883528702</v>
      </c>
      <c r="C37">
        <f>STDEV(kimutatás_2!C345:C354,kimutatás_2!C356:C367)</f>
        <v>3.3410220240363739E-3</v>
      </c>
      <c r="D37">
        <f>STDEV(kimutatás_2!D345:D354,kimutatás_2!D356:D367)</f>
        <v>2.1366001006402745E-3</v>
      </c>
      <c r="E37">
        <f>STDEV(kimutatás_2!E345:E354,kimutatás_2!E356:E367)</f>
        <v>6.3586548318860523E-3</v>
      </c>
      <c r="F37">
        <f>STDEV(kimutatás_2!F345:F354,kimutatás_2!F356:F367)</f>
        <v>0.1027573991575044</v>
      </c>
      <c r="G37">
        <f>STDEV(kimutatás_2!G345:G354,kimutatás_2!G356:G367)</f>
        <v>2.9180984906601697E-3</v>
      </c>
      <c r="H37">
        <f>STDEV(kimutatás_2!H345:H354,kimutatás_2!H356:H367)</f>
        <v>3.3352107051327257E-5</v>
      </c>
      <c r="I37">
        <f>STDEV(kimutatás_2!I345:I354,kimutatás_2!I356:I367)</f>
        <v>6.7087113058199458E-3</v>
      </c>
      <c r="J37">
        <f>STDEV(kimutatás_2!J345:J354,kimutatás_2!J356:J367)</f>
        <v>2.7789234227065862E-2</v>
      </c>
      <c r="K37">
        <f>STDEV(kimutatás_2!K345:K354,kimutatás_2!K356:K367)</f>
        <v>3.334097484705674E-2</v>
      </c>
      <c r="L37">
        <f>STDEV(kimutatás_2!L345:L354,kimutatás_2!L356:L367)</f>
        <v>2.1956521374414369E-3</v>
      </c>
      <c r="M37">
        <f>STDEV(kimutatás_2!M345:M354,kimutatás_2!M356:M367)</f>
        <v>2.5516765443342566E-3</v>
      </c>
      <c r="N37">
        <f>STDEV(kimutatás_2!N345:N354,kimutatás_2!N356:N367)</f>
        <v>4.2804662086215082E-3</v>
      </c>
      <c r="O37">
        <f>STDEV(kimutatás_2!O345:O354,kimutatás_2!O356:O367)</f>
        <v>7.2828206457946441E-3</v>
      </c>
      <c r="P37">
        <f>STDEV(kimutatás_2!P345:P354,kimutatás_2!P356:P367)</f>
        <v>6.1227871015651879E-3</v>
      </c>
      <c r="Q37">
        <f>STDEV(kimutatás_2!Q345:Q354,kimutatás_2!Q356:Q367)</f>
        <v>1.5879793227068016E-3</v>
      </c>
      <c r="R37">
        <f>STDEV(kimutatás_2!R345:R354,kimutatás_2!R356:R367)</f>
        <v>1.5567111951388154E-2</v>
      </c>
      <c r="S37">
        <f>STDEV(kimutatás_2!S345:S354,kimutatás_2!S356:S367)</f>
        <v>1.5384511245340428E-4</v>
      </c>
      <c r="T37">
        <f>STDEV(kimutatás_2!T345:T354,kimutatás_2!T356:T367)</f>
        <v>2.9082434038514522E-4</v>
      </c>
      <c r="U37">
        <f>STDEV(kimutatás_2!U345:U354,kimutatás_2!U356:U367)</f>
        <v>0.10618903862129819</v>
      </c>
      <c r="V37">
        <f>STDEV(kimutatás_2!V345:V354,kimutatás_2!V356:V367)</f>
        <v>1.0076389314836525E-4</v>
      </c>
      <c r="W37">
        <f>STDEV(kimutatás_2!W345:W354,kimutatás_2!W356:W367)</f>
        <v>2.922783391911482E-3</v>
      </c>
      <c r="X37">
        <f>STDEV(kimutatás_2!X345:X354,kimutatás_2!X356:X367)</f>
        <v>1.2928945160361238E-4</v>
      </c>
      <c r="Y37">
        <f>STDEV(kimutatás_2!Y345:Y354,kimutatás_2!Y356:Y367)</f>
        <v>0.11903681017263558</v>
      </c>
      <c r="Z37">
        <f>STDEV(kimutatás_2!Z345:Z354,kimutatás_2!Z356:Z367)</f>
        <v>1.9071279967346221E-3</v>
      </c>
      <c r="AA37">
        <f>STDEV(kimutatás_2!AA345:AA354,kimutatás_2!AA356:AA367)</f>
        <v>8.6879831431234985E-4</v>
      </c>
      <c r="AB37">
        <f>STDEV(kimutatás_2!AB345:AB354,kimutatás_2!AB356:AB367)</f>
        <v>0.11041979934498565</v>
      </c>
      <c r="AC37">
        <f>STDEV(kimutatás_2!AC345:AC354,kimutatás_2!AC356:AC367)</f>
        <v>3.6786236260443594E-3</v>
      </c>
      <c r="AD37">
        <f>STDEV(kimutatás_2!AD345:AD354,kimutatás_2!AD356:AD367)</f>
        <v>1.5282261066426403E-2</v>
      </c>
      <c r="AE37">
        <f>STDEV(kimutatás_2!AE345:AE354,kimutatás_2!AE356:AE367)</f>
        <v>3.6291830233231151E-5</v>
      </c>
      <c r="AF37">
        <f>STDEV(kimutatás_2!AF345:AF354,kimutatás_2!AF356:AF367)</f>
        <v>6.5922953082325564E-3</v>
      </c>
      <c r="AG37">
        <f>STDEV(kimutatás_2!AG345:AG354,kimutatás_2!AG356:AG367)</f>
        <v>3.9883756417544558</v>
      </c>
      <c r="AH37">
        <f>STDEV(kimutatás_2!AH345:AH354,kimutatás_2!AH356:AH367)</f>
        <v>4.3379350774222862</v>
      </c>
      <c r="AI37">
        <f>STDEV(kimutatás_2!AI345:AI354,kimutatás_2!AI356:AI367)</f>
        <v>2.2436523665862853E-3</v>
      </c>
      <c r="AJ37">
        <f>STDEV(kimutatás_2!AJ345:AJ354,kimutatás_2!AJ356:AJ367)</f>
        <v>325.89956404413283</v>
      </c>
      <c r="AK37">
        <f>STDEV(kimutatás_2!AK345:AK354,kimutatás_2!AK356:AK367)</f>
        <v>112.57011713244378</v>
      </c>
      <c r="AL37">
        <f>STDEV(kimutatás_2!AL345:AL354,kimutatás_2!AL356:AL367)</f>
        <v>8.3368618510416635E-3</v>
      </c>
      <c r="AM37">
        <f>STDEV(kimutatás_2!AM345:AM354,kimutatás_2!AM356:AM367)</f>
        <v>8.7204044943712561E-2</v>
      </c>
      <c r="AN37">
        <f>STDEV(kimutatás_2!AN345:AN354,kimutatás_2!AN356:AN367)</f>
        <v>88.841919159820023</v>
      </c>
      <c r="AO37">
        <f>STDEV(kimutatás_2!AO345:AO354,kimutatás_2!AO356:AO367)</f>
        <v>212.05451485847351</v>
      </c>
      <c r="AP37">
        <f>STDEV(kimutatás_2!AP345:AP354,kimutatás_2!AP356:AP367)</f>
        <v>2.5826889574786813</v>
      </c>
      <c r="AQ37">
        <f>STDEV(kimutatás_2!AQ345:AQ354,kimutatás_2!AQ356:AQ367)</f>
        <v>50.682175732825307</v>
      </c>
      <c r="AR37">
        <f>STDEV(kimutatás_2!AR345:AR354,kimutatás_2!AR356:AR367)</f>
        <v>3.2792143500001251E-2</v>
      </c>
      <c r="AS37">
        <f>STDEV(kimutatás_2!AS345:AS354,kimutatás_2!AS356:AS367)</f>
        <v>25.641108126873675</v>
      </c>
      <c r="AT37">
        <f>STDEV(kimutatás_2!AT345:AT354,kimutatás_2!AT356:AT367)</f>
        <v>2.6421772145146454</v>
      </c>
      <c r="AU37">
        <f>STDEV(kimutatás_2!AU345:AU354,kimutatás_2!AU356:AU367)</f>
        <v>1.3802346246372819</v>
      </c>
      <c r="AV37">
        <f>STDEV(kimutatás_2!AV345:AV354,kimutatás_2!AV356:AV367)</f>
        <v>309.22061974474519</v>
      </c>
      <c r="AW37">
        <f>STDEV(kimutatás_2!AW345:AW354,kimutatás_2!AW356:AW367)</f>
        <v>72.937672425670911</v>
      </c>
      <c r="AX37">
        <f>STDEV(kimutatás_2!AX345:AX354,kimutatás_2!AX356:AX367)</f>
        <v>19.375828500649465</v>
      </c>
      <c r="AY37">
        <f>STDEV(kimutatás_2!AY345:AY354,kimutatás_2!AY356:AY367)</f>
        <v>5.7643450272406138</v>
      </c>
      <c r="AZ37">
        <f>STDEV(kimutatás_2!AZ345:AZ354,kimutatás_2!AZ356:AZ367)</f>
        <v>3.0133074621538136</v>
      </c>
      <c r="BA37">
        <f>STDEV(kimutatás_2!BA345:BA354,kimutatás_2!BA356:BA367)</f>
        <v>39.885023600040178</v>
      </c>
      <c r="BB37">
        <f>STDEV(kimutatás_2!BB345:BB354,kimutatás_2!BB356:BB367)</f>
        <v>8.8067256372738569</v>
      </c>
      <c r="BC37">
        <f>STDEV(kimutatás_2!BC345:BC354,kimutatás_2!BC356:BC367)</f>
        <v>0.91640980265758243</v>
      </c>
      <c r="BD37">
        <f>STDEV(kimutatás_2!BD345:BD354,kimutatás_2!BD356:BD367)</f>
        <v>1.5637429428592124</v>
      </c>
      <c r="BE37">
        <f>STDEV(kimutatás_2!BE345:BE354,kimutatás_2!BE356:BE367)</f>
        <v>5.903223200578152</v>
      </c>
      <c r="BF37">
        <f>STDEV(kimutatás_2!BF345:BF354,kimutatás_2!BF356:BF367)</f>
        <v>4.8430283717446683</v>
      </c>
    </row>
    <row r="38" spans="1:58" x14ac:dyDescent="0.3">
      <c r="A38" t="s">
        <v>732</v>
      </c>
      <c r="B38">
        <f>STDEV(kimutatás_2!B345:B355,kimutatás_2!B357:B367)</f>
        <v>0.80784572698922452</v>
      </c>
      <c r="C38">
        <f>STDEV(kimutatás_2!C345:C355,kimutatás_2!C357:C367)</f>
        <v>3.0779488068169007E-3</v>
      </c>
      <c r="D38">
        <f>STDEV(kimutatás_2!D345:D355,kimutatás_2!D357:D367)</f>
        <v>2.0883518731569443E-3</v>
      </c>
      <c r="E38">
        <f>STDEV(kimutatás_2!E345:E355,kimutatás_2!E357:E367)</f>
        <v>6.2124996129852561E-3</v>
      </c>
      <c r="F38">
        <f>STDEV(kimutatás_2!F345:F355,kimutatás_2!F357:F367)</f>
        <v>0.10167152457340468</v>
      </c>
      <c r="G38">
        <f>STDEV(kimutatás_2!G345:G355,kimutatás_2!G357:G367)</f>
        <v>2.8305121291648284E-3</v>
      </c>
      <c r="H38">
        <f>STDEV(kimutatás_2!H345:H355,kimutatás_2!H357:H367)</f>
        <v>3.3046620899565983E-5</v>
      </c>
      <c r="I38">
        <f>STDEV(kimutatás_2!I345:I355,kimutatás_2!I357:I367)</f>
        <v>6.709523663735428E-3</v>
      </c>
      <c r="J38">
        <f>STDEV(kimutatás_2!J345:J355,kimutatás_2!J357:J367)</f>
        <v>2.7135646817738591E-2</v>
      </c>
      <c r="K38">
        <f>STDEV(kimutatás_2!K345:K355,kimutatás_2!K357:K367)</f>
        <v>3.2495550543734326E-2</v>
      </c>
      <c r="L38">
        <f>STDEV(kimutatás_2!L345:L355,kimutatás_2!L357:L367)</f>
        <v>2.1775712350003236E-3</v>
      </c>
      <c r="M38">
        <f>STDEV(kimutatás_2!M345:M355,kimutatás_2!M357:M367)</f>
        <v>2.4877124047348298E-3</v>
      </c>
      <c r="N38">
        <f>STDEV(kimutatás_2!N345:N355,kimutatás_2!N357:N367)</f>
        <v>4.1477685536049315E-3</v>
      </c>
      <c r="O38">
        <f>STDEV(kimutatás_2!O345:O355,kimutatás_2!O357:O367)</f>
        <v>7.2143323221990014E-3</v>
      </c>
      <c r="P38">
        <f>STDEV(kimutatás_2!P345:P355,kimutatás_2!P357:P367)</f>
        <v>6.1298267527713545E-3</v>
      </c>
      <c r="Q38">
        <f>STDEV(kimutatás_2!Q345:Q355,kimutatás_2!Q357:Q367)</f>
        <v>1.4652691894941981E-3</v>
      </c>
      <c r="R38">
        <f>STDEV(kimutatás_2!R345:R355,kimutatás_2!R357:R367)</f>
        <v>1.5368771763562673E-2</v>
      </c>
      <c r="S38">
        <f>STDEV(kimutatás_2!S345:S355,kimutatás_2!S357:S367)</f>
        <v>1.5422188058590943E-4</v>
      </c>
      <c r="T38">
        <f>STDEV(kimutatás_2!T345:T355,kimutatás_2!T357:T367)</f>
        <v>2.8682544222143318E-4</v>
      </c>
      <c r="U38">
        <f>STDEV(kimutatás_2!U345:U355,kimutatás_2!U357:U367)</f>
        <v>0.10619953205651329</v>
      </c>
      <c r="V38">
        <f>STDEV(kimutatás_2!V345:V355,kimutatás_2!V357:V367)</f>
        <v>9.985032260700719E-5</v>
      </c>
      <c r="W38">
        <f>STDEV(kimutatás_2!W345:W355,kimutatás_2!W357:W367)</f>
        <v>2.8749904940979587E-3</v>
      </c>
      <c r="X38">
        <f>STDEV(kimutatás_2!X345:X355,kimutatás_2!X357:X367)</f>
        <v>1.2785503002819273E-4</v>
      </c>
      <c r="Y38">
        <f>STDEV(kimutatás_2!Y345:Y355,kimutatás_2!Y357:Y367)</f>
        <v>0.11922115085143459</v>
      </c>
      <c r="Z38">
        <f>STDEV(kimutatás_2!Z345:Z355,kimutatás_2!Z357:Z367)</f>
        <v>1.9049176762807481E-3</v>
      </c>
      <c r="AA38">
        <f>STDEV(kimutatás_2!AA345:AA355,kimutatás_2!AA357:AA367)</f>
        <v>8.7099544419666009E-4</v>
      </c>
      <c r="AB38">
        <f>STDEV(kimutatás_2!AB345:AB355,kimutatás_2!AB357:AB367)</f>
        <v>0.10964799475558186</v>
      </c>
      <c r="AC38">
        <f>STDEV(kimutatás_2!AC345:AC355,kimutatás_2!AC357:AC367)</f>
        <v>3.6737105274252599E-3</v>
      </c>
      <c r="AD38">
        <f>STDEV(kimutatás_2!AD345:AD355,kimutatás_2!AD357:AD367)</f>
        <v>1.4643110391163918E-2</v>
      </c>
      <c r="AE38">
        <f>STDEV(kimutatás_2!AE345:AE355,kimutatás_2!AE357:AE367)</f>
        <v>3.6735898176459633E-5</v>
      </c>
      <c r="AF38">
        <f>STDEV(kimutatás_2!AF345:AF355,kimutatás_2!AF357:AF367)</f>
        <v>5.9325612335880381E-3</v>
      </c>
      <c r="AG38">
        <f>STDEV(kimutatás_2!AG345:AG355,kimutatás_2!AG357:AG367)</f>
        <v>3.8719057189068935</v>
      </c>
      <c r="AH38">
        <f>STDEV(kimutatás_2!AH345:AH355,kimutatás_2!AH357:AH367)</f>
        <v>4.0630895842568977</v>
      </c>
      <c r="AI38">
        <f>STDEV(kimutatás_2!AI345:AI355,kimutatás_2!AI357:AI367)</f>
        <v>2.2673445432718014E-3</v>
      </c>
      <c r="AJ38">
        <f>STDEV(kimutatás_2!AJ345:AJ355,kimutatás_2!AJ357:AJ367)</f>
        <v>326.39365841025909</v>
      </c>
      <c r="AK38">
        <f>STDEV(kimutatás_2!AK345:AK355,kimutatás_2!AK357:AK367)</f>
        <v>111.55577174067692</v>
      </c>
      <c r="AL38">
        <f>STDEV(kimutatás_2!AL345:AL355,kimutatás_2!AL357:AL367)</f>
        <v>8.0104761438358329E-3</v>
      </c>
      <c r="AM38">
        <f>STDEV(kimutatás_2!AM345:AM355,kimutatás_2!AM357:AM367)</f>
        <v>8.232024888582018E-2</v>
      </c>
      <c r="AN38">
        <f>STDEV(kimutatás_2!AN345:AN355,kimutatás_2!AN357:AN367)</f>
        <v>87.225980059857079</v>
      </c>
      <c r="AO38">
        <f>STDEV(kimutatás_2!AO345:AO355,kimutatás_2!AO357:AO367)</f>
        <v>207.87806786619873</v>
      </c>
      <c r="AP38">
        <f>STDEV(kimutatás_2!AP345:AP355,kimutatás_2!AP357:AP367)</f>
        <v>2.5944012730046229</v>
      </c>
      <c r="AQ38">
        <f>STDEV(kimutatás_2!AQ345:AQ355,kimutatás_2!AQ357:AQ367)</f>
        <v>50.649134659684869</v>
      </c>
      <c r="AR38">
        <f>STDEV(kimutatás_2!AR345:AR355,kimutatás_2!AR357:AR367)</f>
        <v>3.1499330027919506E-2</v>
      </c>
      <c r="AS38">
        <f>STDEV(kimutatás_2!AS345:AS355,kimutatás_2!AS357:AS367)</f>
        <v>25.4414189005055</v>
      </c>
      <c r="AT38">
        <f>STDEV(kimutatás_2!AT345:AT355,kimutatás_2!AT357:AT367)</f>
        <v>2.5877824834823606</v>
      </c>
      <c r="AU38">
        <f>STDEV(kimutatás_2!AU345:AU355,kimutatás_2!AU357:AU367)</f>
        <v>1.3697268031076542</v>
      </c>
      <c r="AV38">
        <f>STDEV(kimutatás_2!AV345:AV355,kimutatás_2!AV357:AV367)</f>
        <v>306.33183458444125</v>
      </c>
      <c r="AW38">
        <f>STDEV(kimutatás_2!AW345:AW355,kimutatás_2!AW357:AW367)</f>
        <v>72.255606533618717</v>
      </c>
      <c r="AX38">
        <f>STDEV(kimutatás_2!AX345:AX355,kimutatás_2!AX357:AX367)</f>
        <v>19.285778068677594</v>
      </c>
      <c r="AY38">
        <f>STDEV(kimutatás_2!AY345:AY355,kimutatás_2!AY357:AY367)</f>
        <v>5.703106694953723</v>
      </c>
      <c r="AZ38">
        <f>STDEV(kimutatás_2!AZ345:AZ355,kimutatás_2!AZ357:AZ367)</f>
        <v>3.0124372781816304</v>
      </c>
      <c r="BA38">
        <f>STDEV(kimutatás_2!BA345:BA355,kimutatás_2!BA357:BA367)</f>
        <v>39.662132825946514</v>
      </c>
      <c r="BB38">
        <f>STDEV(kimutatás_2!BB345:BB355,kimutatás_2!BB357:BB367)</f>
        <v>8.4523112057362759</v>
      </c>
      <c r="BC38">
        <f>STDEV(kimutatás_2!BC345:BC355,kimutatás_2!BC357:BC367)</f>
        <v>0.90404346618101672</v>
      </c>
      <c r="BD38">
        <f>STDEV(kimutatás_2!BD345:BD355,kimutatás_2!BD357:BD367)</f>
        <v>1.5637119369132602</v>
      </c>
      <c r="BE38">
        <f>STDEV(kimutatás_2!BE345:BE355,kimutatás_2!BE357:BE367)</f>
        <v>5.8828827930454271</v>
      </c>
      <c r="BF38">
        <f>STDEV(kimutatás_2!BF345:BF355,kimutatás_2!BF357:BF367)</f>
        <v>4.8281669955373889</v>
      </c>
    </row>
    <row r="39" spans="1:58" x14ac:dyDescent="0.3">
      <c r="A39" t="s">
        <v>733</v>
      </c>
      <c r="B39">
        <f>STDEV(kimutatás_2!B345:B356,kimutatás_2!B358:B367)</f>
        <v>0.8188743461638146</v>
      </c>
      <c r="C39">
        <f>STDEV(kimutatás_2!C345:C356,kimutatás_2!C358:C367)</f>
        <v>3.3590291729612889E-3</v>
      </c>
      <c r="D39">
        <f>STDEV(kimutatás_2!D345:D356,kimutatás_2!D358:D367)</f>
        <v>2.1352614977790262E-3</v>
      </c>
      <c r="E39">
        <f>STDEV(kimutatás_2!E345:E356,kimutatás_2!E358:E367)</f>
        <v>6.3588362358948936E-3</v>
      </c>
      <c r="F39">
        <f>STDEV(kimutatás_2!F345:F356,kimutatás_2!F358:F367)</f>
        <v>0.10274353328739901</v>
      </c>
      <c r="G39">
        <f>STDEV(kimutatás_2!G345:G356,kimutatás_2!G358:G367)</f>
        <v>2.929292471496839E-3</v>
      </c>
      <c r="H39">
        <f>STDEV(kimutatás_2!H345:H356,kimutatás_2!H358:H367)</f>
        <v>2.5912155837405506E-5</v>
      </c>
      <c r="I39">
        <f>STDEV(kimutatás_2!I345:I356,kimutatás_2!I358:I367)</f>
        <v>6.6996172116952843E-3</v>
      </c>
      <c r="J39">
        <f>STDEV(kimutatás_2!J345:J356,kimutatás_2!J358:J367)</f>
        <v>2.7898492964246849E-2</v>
      </c>
      <c r="K39">
        <f>STDEV(kimutatás_2!K345:K356,kimutatás_2!K358:K367)</f>
        <v>3.3358050686000902E-2</v>
      </c>
      <c r="L39">
        <f>STDEV(kimutatás_2!L345:L356,kimutatás_2!L358:L367)</f>
        <v>2.1800755011903415E-3</v>
      </c>
      <c r="M39">
        <f>STDEV(kimutatás_2!M345:M356,kimutatás_2!M358:M367)</f>
        <v>2.5519746489354508E-3</v>
      </c>
      <c r="N39">
        <f>STDEV(kimutatás_2!N345:N356,kimutatás_2!N358:N367)</f>
        <v>4.2935642682460935E-3</v>
      </c>
      <c r="O39">
        <f>STDEV(kimutatás_2!O345:O356,kimutatás_2!O358:O367)</f>
        <v>7.270547478215106E-3</v>
      </c>
      <c r="P39">
        <f>STDEV(kimutatás_2!P345:P356,kimutatás_2!P358:P367)</f>
        <v>6.1280116713003218E-3</v>
      </c>
      <c r="Q39">
        <f>STDEV(kimutatás_2!Q345:Q356,kimutatás_2!Q358:Q367)</f>
        <v>1.5950788205371322E-3</v>
      </c>
      <c r="R39">
        <f>STDEV(kimutatás_2!R345:R356,kimutatás_2!R358:R367)</f>
        <v>1.5588914492737367E-2</v>
      </c>
      <c r="S39">
        <f>STDEV(kimutatás_2!S345:S356,kimutatás_2!S358:S367)</f>
        <v>1.5664183227402119E-4</v>
      </c>
      <c r="T39">
        <f>STDEV(kimutatás_2!T345:T356,kimutatás_2!T358:T367)</f>
        <v>2.8659918471766929E-4</v>
      </c>
      <c r="U39">
        <f>STDEV(kimutatás_2!U345:U356,kimutatás_2!U358:U367)</f>
        <v>0.10619705577451373</v>
      </c>
      <c r="V39">
        <f>STDEV(kimutatás_2!V345:V356,kimutatás_2!V358:V367)</f>
        <v>1.0086996692036794E-4</v>
      </c>
      <c r="W39">
        <f>STDEV(kimutatás_2!W345:W356,kimutatás_2!W358:W367)</f>
        <v>2.9209046709015394E-3</v>
      </c>
      <c r="X39">
        <f>STDEV(kimutatás_2!X345:X356,kimutatás_2!X358:X367)</f>
        <v>1.2703017153615766E-4</v>
      </c>
      <c r="Y39">
        <f>STDEV(kimutatás_2!Y345:Y356,kimutatás_2!Y358:Y367)</f>
        <v>0.11670542554943317</v>
      </c>
      <c r="Z39">
        <f>STDEV(kimutatás_2!Z345:Z356,kimutatás_2!Z358:Z367)</f>
        <v>1.8941474093449318E-3</v>
      </c>
      <c r="AA39">
        <f>STDEV(kimutatás_2!AA345:AA356,kimutatás_2!AA358:AA367)</f>
        <v>8.5213441376918542E-4</v>
      </c>
      <c r="AB39">
        <f>STDEV(kimutatás_2!AB345:AB356,kimutatás_2!AB358:AB367)</f>
        <v>0.11037726035681748</v>
      </c>
      <c r="AC39">
        <f>STDEV(kimutatás_2!AC345:AC356,kimutatás_2!AC358:AC367)</f>
        <v>3.6696006695551386E-3</v>
      </c>
      <c r="AD39">
        <f>STDEV(kimutatás_2!AD345:AD356,kimutatás_2!AD358:AD367)</f>
        <v>1.4578840874486852E-2</v>
      </c>
      <c r="AE39">
        <f>STDEV(kimutatás_2!AE345:AE356,kimutatás_2!AE358:AE367)</f>
        <v>3.6812637531396401E-5</v>
      </c>
      <c r="AF39">
        <f>STDEV(kimutatás_2!AF345:AF356,kimutatás_2!AF358:AF367)</f>
        <v>6.592706051438307E-3</v>
      </c>
      <c r="AG39">
        <f>STDEV(kimutatás_2!AG345:AG356,kimutatás_2!AG358:AG367)</f>
        <v>3.9773178327683523</v>
      </c>
      <c r="AH39">
        <f>STDEV(kimutatás_2!AH345:AH356,kimutatás_2!AH358:AH367)</f>
        <v>4.3802677624770512</v>
      </c>
      <c r="AI39">
        <f>STDEV(kimutatás_2!AI345:AI356,kimutatás_2!AI358:AI367)</f>
        <v>2.248680096118089E-3</v>
      </c>
      <c r="AJ39">
        <f>STDEV(kimutatás_2!AJ345:AJ356,kimutatás_2!AJ358:AJ367)</f>
        <v>326.49345734778365</v>
      </c>
      <c r="AK39">
        <f>STDEV(kimutatás_2!AK345:AK356,kimutatás_2!AK358:AK367)</f>
        <v>112.55458297703474</v>
      </c>
      <c r="AL39">
        <f>STDEV(kimutatás_2!AL345:AL356,kimutatás_2!AL358:AL367)</f>
        <v>8.5191009687528019E-3</v>
      </c>
      <c r="AM39">
        <f>STDEV(kimutatás_2!AM345:AM356,kimutatás_2!AM358:AM367)</f>
        <v>8.5922546416432169E-2</v>
      </c>
      <c r="AN39">
        <f>STDEV(kimutatás_2!AN345:AN356,kimutatás_2!AN358:AN367)</f>
        <v>88.648582642620198</v>
      </c>
      <c r="AO39">
        <f>STDEV(kimutatás_2!AO345:AO356,kimutatás_2!AO358:AO367)</f>
        <v>211.32461884114548</v>
      </c>
      <c r="AP39">
        <f>STDEV(kimutatás_2!AP345:AP356,kimutatás_2!AP358:AP367)</f>
        <v>2.6013010397812737</v>
      </c>
      <c r="AQ39">
        <f>STDEV(kimutatás_2!AQ345:AQ356,kimutatás_2!AQ358:AQ367)</f>
        <v>50.645486564030151</v>
      </c>
      <c r="AR39">
        <f>STDEV(kimutatás_2!AR345:AR356,kimutatás_2!AR358:AR367)</f>
        <v>3.2792143500001251E-2</v>
      </c>
      <c r="AS39">
        <f>STDEV(kimutatás_2!AS345:AS356,kimutatás_2!AS358:AS367)</f>
        <v>25.613493214164244</v>
      </c>
      <c r="AT39">
        <f>STDEV(kimutatás_2!AT345:AT356,kimutatás_2!AT358:AT367)</f>
        <v>2.6955252722811611</v>
      </c>
      <c r="AU39">
        <f>STDEV(kimutatás_2!AU345:AU356,kimutatás_2!AU358:AU367)</f>
        <v>1.3452620884348467</v>
      </c>
      <c r="AV39">
        <f>STDEV(kimutatás_2!AV345:AV356,kimutatás_2!AV358:AV367)</f>
        <v>307.62255883029513</v>
      </c>
      <c r="AW39">
        <f>STDEV(kimutatás_2!AW345:AW356,kimutatás_2!AW358:AW367)</f>
        <v>72.776077089499793</v>
      </c>
      <c r="AX39">
        <f>STDEV(kimutatás_2!AX345:AX356,kimutatás_2!AX358:AX367)</f>
        <v>19.542634649596742</v>
      </c>
      <c r="AY39">
        <f>STDEV(kimutatás_2!AY345:AY356,kimutatás_2!AY358:AY367)</f>
        <v>5.0564003631075973</v>
      </c>
      <c r="AZ39">
        <f>STDEV(kimutatás_2!AZ345:AZ356,kimutatás_2!AZ358:AZ367)</f>
        <v>2.9968367161108893</v>
      </c>
      <c r="BA39">
        <f>STDEV(kimutatás_2!BA345:BA356,kimutatás_2!BA358:BA367)</f>
        <v>39.24792078205251</v>
      </c>
      <c r="BB39">
        <f>STDEV(kimutatás_2!BB345:BB356,kimutatás_2!BB358:BB367)</f>
        <v>9.2633031634420515</v>
      </c>
      <c r="BC39">
        <f>STDEV(kimutatás_2!BC345:BC356,kimutatás_2!BC358:BC367)</f>
        <v>0.91645999244315035</v>
      </c>
      <c r="BD39">
        <f>STDEV(kimutatás_2!BD345:BD356,kimutatás_2!BD358:BD367)</f>
        <v>1.5097429614089299</v>
      </c>
      <c r="BE39">
        <f>STDEV(kimutatás_2!BE345:BE356,kimutatás_2!BE358:BE367)</f>
        <v>5.7295359920313516</v>
      </c>
      <c r="BF39">
        <f>STDEV(kimutatás_2!BF345:BF356,kimutatás_2!BF358:BF367)</f>
        <v>4.7993504475725386</v>
      </c>
    </row>
    <row r="40" spans="1:58" x14ac:dyDescent="0.3">
      <c r="A40" t="s">
        <v>734</v>
      </c>
      <c r="B40">
        <f>STDEV(kimutatás_2!B345:B357,kimutatás_2!B359:B367)</f>
        <v>0.828037893605582</v>
      </c>
      <c r="C40">
        <f>STDEV(kimutatás_2!C345:C357,kimutatás_2!C359:C367)</f>
        <v>3.3590082639040043E-3</v>
      </c>
      <c r="D40">
        <f>STDEV(kimutatás_2!D345:D357,kimutatás_2!D359:D367)</f>
        <v>2.141213488456006E-3</v>
      </c>
      <c r="E40">
        <f>STDEV(kimutatás_2!E345:E357,kimutatás_2!E359:E367)</f>
        <v>6.3522236592301043E-3</v>
      </c>
      <c r="F40">
        <f>STDEV(kimutatás_2!F345:F357,kimutatás_2!F359:F367)</f>
        <v>0.10281747393169785</v>
      </c>
      <c r="G40">
        <f>STDEV(kimutatás_2!G345:G357,kimutatás_2!G359:G367)</f>
        <v>2.9350831310786078E-3</v>
      </c>
      <c r="H40">
        <f>STDEV(kimutatás_2!H345:H357,kimutatás_2!H359:H367)</f>
        <v>3.3300507126204728E-5</v>
      </c>
      <c r="I40">
        <f>STDEV(kimutatás_2!I345:I357,kimutatás_2!I359:I367)</f>
        <v>6.7076191289248879E-3</v>
      </c>
      <c r="J40">
        <f>STDEV(kimutatás_2!J345:J357,kimutatás_2!J359:J367)</f>
        <v>2.7922503529104629E-2</v>
      </c>
      <c r="K40">
        <f>STDEV(kimutatás_2!K345:K357,kimutatás_2!K359:K367)</f>
        <v>3.3338782134786547E-2</v>
      </c>
      <c r="L40">
        <f>STDEV(kimutatás_2!L345:L357,kimutatás_2!L359:L367)</f>
        <v>2.1932196883112636E-3</v>
      </c>
      <c r="M40">
        <f>STDEV(kimutatás_2!M345:M357,kimutatás_2!M359:M367)</f>
        <v>2.528490759795598E-3</v>
      </c>
      <c r="N40">
        <f>STDEV(kimutatás_2!N345:N357,kimutatás_2!N359:N367)</f>
        <v>4.2937334589338034E-3</v>
      </c>
      <c r="O40">
        <f>STDEV(kimutatás_2!O345:O357,kimutatás_2!O359:O367)</f>
        <v>7.3375448199741924E-3</v>
      </c>
      <c r="P40">
        <f>STDEV(kimutatás_2!P345:P357,kimutatás_2!P359:P367)</f>
        <v>6.1162242438239246E-3</v>
      </c>
      <c r="Q40">
        <f>STDEV(kimutatás_2!Q345:Q357,kimutatás_2!Q359:Q367)</f>
        <v>1.5901704792768423E-3</v>
      </c>
      <c r="R40">
        <f>STDEV(kimutatás_2!R345:R357,kimutatás_2!R359:R367)</f>
        <v>1.5622231783407367E-2</v>
      </c>
      <c r="S40">
        <f>STDEV(kimutatás_2!S345:S357,kimutatás_2!S359:S367)</f>
        <v>1.5611999632742426E-4</v>
      </c>
      <c r="T40">
        <f>STDEV(kimutatás_2!T345:T357,kimutatás_2!T359:T367)</f>
        <v>2.9163211826334237E-4</v>
      </c>
      <c r="U40">
        <f>STDEV(kimutatás_2!U345:U357,kimutatás_2!U359:U367)</f>
        <v>0.10613742922281959</v>
      </c>
      <c r="V40">
        <f>STDEV(kimutatás_2!V345:V357,kimutatás_2!V359:V367)</f>
        <v>1.0060692146502288E-4</v>
      </c>
      <c r="W40">
        <f>STDEV(kimutatás_2!W345:W357,kimutatás_2!W359:W367)</f>
        <v>2.9004415510526511E-3</v>
      </c>
      <c r="X40">
        <f>STDEV(kimutatás_2!X345:X357,kimutatás_2!X359:X367)</f>
        <v>1.2867942131016753E-4</v>
      </c>
      <c r="Y40">
        <f>STDEV(kimutatás_2!Y345:Y357,kimutatás_2!Y359:Y367)</f>
        <v>0.11792297968373663</v>
      </c>
      <c r="Z40">
        <f>STDEV(kimutatás_2!Z345:Z357,kimutatás_2!Z359:Z367)</f>
        <v>1.906555612107088E-3</v>
      </c>
      <c r="AA40">
        <f>STDEV(kimutatás_2!AA345:AA357,kimutatás_2!AA359:AA367)</f>
        <v>8.7131641340581882E-4</v>
      </c>
      <c r="AB40">
        <f>STDEV(kimutatás_2!AB345:AB357,kimutatás_2!AB359:AB367)</f>
        <v>0.11043544068958587</v>
      </c>
      <c r="AC40">
        <f>STDEV(kimutatás_2!AC345:AC357,kimutatás_2!AC359:AC367)</f>
        <v>3.6783541258212215E-3</v>
      </c>
      <c r="AD40">
        <f>STDEV(kimutatás_2!AD345:AD357,kimutatás_2!AD359:AD367)</f>
        <v>1.5209109528653125E-2</v>
      </c>
      <c r="AE40">
        <f>STDEV(kimutatás_2!AE345:AE357,kimutatás_2!AE359:AE367)</f>
        <v>3.6673498642412293E-5</v>
      </c>
      <c r="AF40">
        <f>STDEV(kimutatás_2!AF345:AF357,kimutatás_2!AF359:AF367)</f>
        <v>6.5522842045219534E-3</v>
      </c>
      <c r="AG40">
        <f>STDEV(kimutatás_2!AG345:AG357,kimutatás_2!AG359:AG367)</f>
        <v>3.9968370611655533</v>
      </c>
      <c r="AH40">
        <f>STDEV(kimutatás_2!AH345:AH357,kimutatás_2!AH359:AH367)</f>
        <v>4.3601383075088451</v>
      </c>
      <c r="AI40">
        <f>STDEV(kimutatás_2!AI345:AI357,kimutatás_2!AI359:AI367)</f>
        <v>2.2497777798296168E-3</v>
      </c>
      <c r="AJ40">
        <f>STDEV(kimutatás_2!AJ345:AJ357,kimutatás_2!AJ359:AJ367)</f>
        <v>325.09515104089604</v>
      </c>
      <c r="AK40">
        <f>STDEV(kimutatás_2!AK345:AK357,kimutatás_2!AK359:AK367)</f>
        <v>112.45926405242088</v>
      </c>
      <c r="AL40">
        <f>STDEV(kimutatás_2!AL345:AL357,kimutatás_2!AL359:AL367)</f>
        <v>8.5203084256517646E-3</v>
      </c>
      <c r="AM40">
        <f>STDEV(kimutatás_2!AM345:AM357,kimutatás_2!AM359:AM367)</f>
        <v>8.6845885292323802E-2</v>
      </c>
      <c r="AN40">
        <f>STDEV(kimutatás_2!AN345:AN357,kimutatás_2!AN359:AN367)</f>
        <v>88.836786378556411</v>
      </c>
      <c r="AO40">
        <f>STDEV(kimutatás_2!AO345:AO357,kimutatás_2!AO359:AO367)</f>
        <v>212.37175905764602</v>
      </c>
      <c r="AP40">
        <f>STDEV(kimutatás_2!AP345:AP357,kimutatás_2!AP359:AP367)</f>
        <v>2.6037206561786319</v>
      </c>
      <c r="AQ40">
        <f>STDEV(kimutatás_2!AQ345:AQ357,kimutatás_2!AQ359:AQ367)</f>
        <v>50.644869921351841</v>
      </c>
      <c r="AR40">
        <f>STDEV(kimutatás_2!AR345:AR357,kimutatás_2!AR359:AR367)</f>
        <v>3.0765838141302043E-2</v>
      </c>
      <c r="AS40">
        <f>STDEV(kimutatás_2!AS345:AS357,kimutatás_2!AS359:AS367)</f>
        <v>25.637042751436059</v>
      </c>
      <c r="AT40">
        <f>STDEV(kimutatás_2!AT345:AT357,kimutatás_2!AT359:AT367)</f>
        <v>2.6976242554100374</v>
      </c>
      <c r="AU40">
        <f>STDEV(kimutatás_2!AU345:AU357,kimutatás_2!AU359:AU367)</f>
        <v>1.3823063261161685</v>
      </c>
      <c r="AV40">
        <f>STDEV(kimutatás_2!AV345:AV357,kimutatás_2!AV359:AV367)</f>
        <v>308.55929654195654</v>
      </c>
      <c r="AW40">
        <f>STDEV(kimutatás_2!AW345:AW357,kimutatás_2!AW359:AW367)</f>
        <v>72.801683322494441</v>
      </c>
      <c r="AX40">
        <f>STDEV(kimutatás_2!AX345:AX357,kimutatás_2!AX359:AX367)</f>
        <v>19.877905069617118</v>
      </c>
      <c r="AY40">
        <f>STDEV(kimutatás_2!AY345:AY357,kimutatás_2!AY359:AY367)</f>
        <v>5.8558206695804573</v>
      </c>
      <c r="AZ40">
        <f>STDEV(kimutatás_2!AZ345:AZ357,kimutatás_2!AZ359:AZ367)</f>
        <v>2.9958808662064915</v>
      </c>
      <c r="BA40">
        <f>STDEV(kimutatás_2!BA345:BA357,kimutatás_2!BA359:BA367)</f>
        <v>39.563586906073738</v>
      </c>
      <c r="BB40">
        <f>STDEV(kimutatás_2!BB345:BB357,kimutatás_2!BB359:BB367)</f>
        <v>9.2207219576296442</v>
      </c>
      <c r="BC40">
        <f>STDEV(kimutatás_2!BC345:BC357,kimutatás_2!BC359:BC367)</f>
        <v>0.920065520911723</v>
      </c>
      <c r="BD40">
        <f>STDEV(kimutatás_2!BD345:BD357,kimutatás_2!BD359:BD367)</f>
        <v>1.5636684029738768</v>
      </c>
      <c r="BE40">
        <f>STDEV(kimutatás_2!BE345:BE357,kimutatás_2!BE359:BE367)</f>
        <v>5.9633456863485446</v>
      </c>
      <c r="BF40">
        <f>STDEV(kimutatás_2!BF345:BF357,kimutatás_2!BF359:BF367)</f>
        <v>4.808740598866418</v>
      </c>
    </row>
    <row r="41" spans="1:58" x14ac:dyDescent="0.3">
      <c r="A41" t="s">
        <v>735</v>
      </c>
      <c r="B41">
        <f>STDEV(kimutatás_2!B345:B358,kimutatás_2!B360:B367)</f>
        <v>0.82571495978043863</v>
      </c>
      <c r="C41">
        <f>STDEV(kimutatás_2!C345:C358,kimutatás_2!C360:C367)</f>
        <v>3.3217556176305218E-3</v>
      </c>
      <c r="D41">
        <f>STDEV(kimutatás_2!D345:D358,kimutatás_2!D360:D367)</f>
        <v>2.1426965040275111E-3</v>
      </c>
      <c r="E41">
        <f>STDEV(kimutatás_2!E345:E358,kimutatás_2!E360:E367)</f>
        <v>6.2640432778725916E-3</v>
      </c>
      <c r="F41">
        <f>STDEV(kimutatás_2!F345:F358,kimutatás_2!F360:F367)</f>
        <v>0.10203966161287183</v>
      </c>
      <c r="G41">
        <f>STDEV(kimutatás_2!G345:G358,kimutatás_2!G360:G367)</f>
        <v>2.8755084600111751E-3</v>
      </c>
      <c r="H41">
        <f>STDEV(kimutatás_2!H345:H358,kimutatás_2!H360:H367)</f>
        <v>3.2221652795846128E-5</v>
      </c>
      <c r="I41">
        <f>STDEV(kimutatás_2!I345:I358,kimutatás_2!I360:I367)</f>
        <v>6.7093643376055587E-3</v>
      </c>
      <c r="J41">
        <f>STDEV(kimutatás_2!J345:J358,kimutatás_2!J360:J367)</f>
        <v>2.7572515004964486E-2</v>
      </c>
      <c r="K41">
        <f>STDEV(kimutatás_2!K345:K358,kimutatás_2!K360:K367)</f>
        <v>3.2965355737066944E-2</v>
      </c>
      <c r="L41">
        <f>STDEV(kimutatás_2!L345:L358,kimutatás_2!L360:L367)</f>
        <v>2.1828795666497102E-3</v>
      </c>
      <c r="M41">
        <f>STDEV(kimutatás_2!M345:M358,kimutatás_2!M360:M367)</f>
        <v>2.551407738810628E-3</v>
      </c>
      <c r="N41">
        <f>STDEV(kimutatás_2!N345:N358,kimutatás_2!N360:N367)</f>
        <v>4.2569024622007802E-3</v>
      </c>
      <c r="O41">
        <f>STDEV(kimutatás_2!O345:O358,kimutatás_2!O360:O367)</f>
        <v>7.2650201980852111E-3</v>
      </c>
      <c r="P41">
        <f>STDEV(kimutatás_2!P345:P358,kimutatás_2!P360:P367)</f>
        <v>6.1092842823659912E-3</v>
      </c>
      <c r="Q41">
        <f>STDEV(kimutatás_2!Q345:Q358,kimutatás_2!Q360:Q367)</f>
        <v>1.5360896602826604E-3</v>
      </c>
      <c r="R41">
        <f>STDEV(kimutatás_2!R345:R358,kimutatás_2!R360:R367)</f>
        <v>1.5614431157790357E-2</v>
      </c>
      <c r="S41">
        <f>STDEV(kimutatás_2!S345:S358,kimutatás_2!S360:S367)</f>
        <v>1.5563510067561368E-4</v>
      </c>
      <c r="T41">
        <f>STDEV(kimutatás_2!T345:T358,kimutatás_2!T360:T367)</f>
        <v>2.8891273787582229E-4</v>
      </c>
      <c r="U41">
        <f>STDEV(kimutatás_2!U345:U358,kimutatás_2!U360:U367)</f>
        <v>0.10594817116036019</v>
      </c>
      <c r="V41">
        <f>STDEV(kimutatás_2!V345:V358,kimutatás_2!V360:V367)</f>
        <v>1.0078493534047126E-4</v>
      </c>
      <c r="W41">
        <f>STDEV(kimutatás_2!W345:W358,kimutatás_2!W360:W367)</f>
        <v>2.9239589247789838E-3</v>
      </c>
      <c r="X41">
        <f>STDEV(kimutatás_2!X345:X358,kimutatás_2!X360:X367)</f>
        <v>1.281301289117791E-4</v>
      </c>
      <c r="Y41">
        <f>STDEV(kimutatás_2!Y345:Y358,kimutatás_2!Y360:Y367)</f>
        <v>0.11792665274728788</v>
      </c>
      <c r="Z41">
        <f>STDEV(kimutatás_2!Z345:Z358,kimutatás_2!Z360:Z367)</f>
        <v>1.9023052380855935E-3</v>
      </c>
      <c r="AA41">
        <f>STDEV(kimutatás_2!AA345:AA358,kimutatás_2!AA360:AA367)</f>
        <v>8.6584323139636879E-4</v>
      </c>
      <c r="AB41">
        <f>STDEV(kimutatás_2!AB345:AB358,kimutatás_2!AB360:AB367)</f>
        <v>0.10977129733599904</v>
      </c>
      <c r="AC41">
        <f>STDEV(kimutatás_2!AC345:AC358,kimutatás_2!AC360:AC367)</f>
        <v>3.6619507593745786E-3</v>
      </c>
      <c r="AD41">
        <f>STDEV(kimutatás_2!AD345:AD358,kimutatás_2!AD360:AD367)</f>
        <v>1.5119092935373554E-2</v>
      </c>
      <c r="AE41">
        <f>STDEV(kimutatás_2!AE345:AE358,kimutatás_2!AE360:AE367)</f>
        <v>3.7095638507048412E-5</v>
      </c>
      <c r="AF41">
        <f>STDEV(kimutatás_2!AF345:AF358,kimutatás_2!AF360:AF367)</f>
        <v>6.5794419383248363E-3</v>
      </c>
      <c r="AG41">
        <f>STDEV(kimutatás_2!AG345:AG358,kimutatás_2!AG360:AG367)</f>
        <v>3.9612594743814267</v>
      </c>
      <c r="AH41">
        <f>STDEV(kimutatás_2!AH345:AH358,kimutatás_2!AH360:AH367)</f>
        <v>4.2735155393346851</v>
      </c>
      <c r="AI41">
        <f>STDEV(kimutatás_2!AI345:AI358,kimutatás_2!AI360:AI367)</f>
        <v>2.2614150126804723E-3</v>
      </c>
      <c r="AJ41">
        <f>STDEV(kimutatás_2!AJ345:AJ358,kimutatás_2!AJ360:AJ367)</f>
        <v>326.26359451764722</v>
      </c>
      <c r="AK41">
        <f>STDEV(kimutatás_2!AK345:AK358,kimutatás_2!AK360:AK367)</f>
        <v>111.95768894283192</v>
      </c>
      <c r="AL41">
        <f>STDEV(kimutatás_2!AL345:AL358,kimutatás_2!AL360:AL367)</f>
        <v>8.5036834069721901E-3</v>
      </c>
      <c r="AM41">
        <f>STDEV(kimutatás_2!AM345:AM358,kimutatás_2!AM360:AM367)</f>
        <v>8.7282196455987629E-2</v>
      </c>
      <c r="AN41">
        <f>STDEV(kimutatás_2!AN345:AN358,kimutatás_2!AN360:AN367)</f>
        <v>88.434663239804664</v>
      </c>
      <c r="AO41">
        <f>STDEV(kimutatás_2!AO345:AO358,kimutatás_2!AO360:AO367)</f>
        <v>211.5576649608341</v>
      </c>
      <c r="AP41">
        <f>STDEV(kimutatás_2!AP345:AP358,kimutatás_2!AP360:AP367)</f>
        <v>2.6172094868075653</v>
      </c>
      <c r="AQ41">
        <f>STDEV(kimutatás_2!AQ345:AQ358,kimutatás_2!AQ360:AQ367)</f>
        <v>50.654671643465996</v>
      </c>
      <c r="AR41">
        <f>STDEV(kimutatás_2!AR345:AR358,kimutatás_2!AR360:AR367)</f>
        <v>3.2702913012154111E-2</v>
      </c>
      <c r="AS41">
        <f>STDEV(kimutatás_2!AS345:AS358,kimutatás_2!AS360:AS367)</f>
        <v>24.586775895138214</v>
      </c>
      <c r="AT41">
        <f>STDEV(kimutatás_2!AT345:AT358,kimutatás_2!AT360:AT367)</f>
        <v>2.5937170589364871</v>
      </c>
      <c r="AU41">
        <f>STDEV(kimutatás_2!AU345:AU358,kimutatás_2!AU360:AU367)</f>
        <v>1.3755697756901351</v>
      </c>
      <c r="AV41">
        <f>STDEV(kimutatás_2!AV345:AV358,kimutatás_2!AV360:AV367)</f>
        <v>306.44783469275461</v>
      </c>
      <c r="AW41">
        <f>STDEV(kimutatás_2!AW345:AW358,kimutatás_2!AW360:AW367)</f>
        <v>72.573339075646643</v>
      </c>
      <c r="AX41">
        <f>STDEV(kimutatás_2!AX345:AX358,kimutatás_2!AX360:AX367)</f>
        <v>19.152080713880558</v>
      </c>
      <c r="AY41">
        <f>STDEV(kimutatás_2!AY345:AY358,kimutatás_2!AY360:AY367)</f>
        <v>5.8721013481056552</v>
      </c>
      <c r="AZ41">
        <f>STDEV(kimutatás_2!AZ345:AZ358,kimutatás_2!AZ360:AZ367)</f>
        <v>3.0022028348317606</v>
      </c>
      <c r="BA41">
        <f>STDEV(kimutatás_2!BA345:BA358,kimutatás_2!BA360:BA367)</f>
        <v>39.636970992755266</v>
      </c>
      <c r="BB41">
        <f>STDEV(kimutatás_2!BB345:BB358,kimutatás_2!BB360:BB367)</f>
        <v>9.2651800444142118</v>
      </c>
      <c r="BC41">
        <f>STDEV(kimutatás_2!BC345:BC358,kimutatás_2!BC360:BC367)</f>
        <v>0.91754283196199637</v>
      </c>
      <c r="BD41">
        <f>STDEV(kimutatás_2!BD345:BD358,kimutatás_2!BD360:BD367)</f>
        <v>1.5527208349674413</v>
      </c>
      <c r="BE41">
        <f>STDEV(kimutatás_2!BE345:BE358,kimutatás_2!BE360:BE367)</f>
        <v>5.8802643173209868</v>
      </c>
      <c r="BF41">
        <f>STDEV(kimutatás_2!BF345:BF358,kimutatás_2!BF360:BF367)</f>
        <v>4.5774170158285283</v>
      </c>
    </row>
    <row r="42" spans="1:58" x14ac:dyDescent="0.3">
      <c r="A42" t="s">
        <v>736</v>
      </c>
      <c r="B42">
        <f>STDEV(kimutatás_2!B345:B359,kimutatás_2!B361:B367)</f>
        <v>0.79047536248849648</v>
      </c>
      <c r="C42">
        <f>STDEV(kimutatás_2!C345:C359,kimutatás_2!C361:C367)</f>
        <v>3.349721388418487E-3</v>
      </c>
      <c r="D42">
        <f>STDEV(kimutatás_2!D345:D359,kimutatás_2!D361:D367)</f>
        <v>2.1425559048911039E-3</v>
      </c>
      <c r="E42">
        <f>STDEV(kimutatás_2!E345:E359,kimutatás_2!E361:E367)</f>
        <v>6.2911475103816965E-3</v>
      </c>
      <c r="F42">
        <f>STDEV(kimutatás_2!F345:F359,kimutatás_2!F361:F367)</f>
        <v>0.10221385473878064</v>
      </c>
      <c r="G42">
        <f>STDEV(kimutatás_2!G345:G359,kimutatás_2!G361:G367)</f>
        <v>2.914125330818502E-3</v>
      </c>
      <c r="H42">
        <f>STDEV(kimutatás_2!H345:H359,kimutatás_2!H361:H367)</f>
        <v>3.2221652795846128E-5</v>
      </c>
      <c r="I42">
        <f>STDEV(kimutatás_2!I345:I359,kimutatás_2!I361:I367)</f>
        <v>6.6570369206479093E-3</v>
      </c>
      <c r="J42">
        <f>STDEV(kimutatás_2!J345:J359,kimutatás_2!J361:J367)</f>
        <v>2.7791259795800435E-2</v>
      </c>
      <c r="K42">
        <f>STDEV(kimutatás_2!K345:K359,kimutatás_2!K361:K367)</f>
        <v>3.3291151376103945E-2</v>
      </c>
      <c r="L42">
        <f>STDEV(kimutatás_2!L345:L359,kimutatás_2!L361:L367)</f>
        <v>2.1809746658485473E-3</v>
      </c>
      <c r="M42">
        <f>STDEV(kimutatás_2!M345:M359,kimutatás_2!M361:M367)</f>
        <v>2.5107028348135435E-3</v>
      </c>
      <c r="N42">
        <f>STDEV(kimutatás_2!N345:N359,kimutatás_2!N361:N367)</f>
        <v>4.2945296329342441E-3</v>
      </c>
      <c r="O42">
        <f>STDEV(kimutatás_2!O345:O359,kimutatás_2!O361:O367)</f>
        <v>7.3114514960049256E-3</v>
      </c>
      <c r="P42">
        <f>STDEV(kimutatás_2!P345:P359,kimutatás_2!P361:P367)</f>
        <v>6.0812071415195894E-3</v>
      </c>
      <c r="Q42">
        <f>STDEV(kimutatás_2!Q345:Q359,kimutatás_2!Q361:Q367)</f>
        <v>1.5949396442482249E-3</v>
      </c>
      <c r="R42">
        <f>STDEV(kimutatás_2!R345:R359,kimutatás_2!R361:R367)</f>
        <v>1.5526464961509636E-2</v>
      </c>
      <c r="S42">
        <f>STDEV(kimutatás_2!S345:S359,kimutatás_2!S361:S367)</f>
        <v>1.5634300110777623E-4</v>
      </c>
      <c r="T42">
        <f>STDEV(kimutatás_2!T345:T359,kimutatás_2!T361:T367)</f>
        <v>2.8967764021374737E-4</v>
      </c>
      <c r="U42">
        <f>STDEV(kimutatás_2!U345:U359,kimutatás_2!U361:U367)</f>
        <v>0.10603934260850642</v>
      </c>
      <c r="V42">
        <f>STDEV(kimutatás_2!V345:V359,kimutatás_2!V361:V367)</f>
        <v>1.0025196068979718E-4</v>
      </c>
      <c r="W42">
        <f>STDEV(kimutatás_2!W345:W359,kimutatás_2!W361:W367)</f>
        <v>2.8956290956770945E-3</v>
      </c>
      <c r="X42">
        <f>STDEV(kimutatás_2!X345:X359,kimutatás_2!X361:X367)</f>
        <v>1.2717544627055836E-4</v>
      </c>
      <c r="Y42">
        <f>STDEV(kimutatás_2!Y345:Y359,kimutatás_2!Y361:Y367)</f>
        <v>0.11637993864246696</v>
      </c>
      <c r="Z42">
        <f>STDEV(kimutatás_2!Z345:Z359,kimutatás_2!Z361:Z367)</f>
        <v>1.881874857668085E-3</v>
      </c>
      <c r="AA42">
        <f>STDEV(kimutatás_2!AA345:AA359,kimutatás_2!AA361:AA367)</f>
        <v>8.5328048523233466E-4</v>
      </c>
      <c r="AB42">
        <f>STDEV(kimutatás_2!AB345:AB359,kimutatás_2!AB361:AB367)</f>
        <v>0.10999882680530461</v>
      </c>
      <c r="AC42">
        <f>STDEV(kimutatás_2!AC345:AC359,kimutatás_2!AC361:AC367)</f>
        <v>3.6591978271359798E-3</v>
      </c>
      <c r="AD42">
        <f>STDEV(kimutatás_2!AD345:AD359,kimutatás_2!AD361:AD367)</f>
        <v>1.4586821057961002E-2</v>
      </c>
      <c r="AE42">
        <f>STDEV(kimutatás_2!AE345:AE359,kimutatás_2!AE361:AE367)</f>
        <v>3.6924948345903266E-5</v>
      </c>
      <c r="AF42">
        <f>STDEV(kimutatás_2!AF345:AF359,kimutatás_2!AF361:AF367)</f>
        <v>6.5317039035794611E-3</v>
      </c>
      <c r="AG42">
        <f>STDEV(kimutatás_2!AG345:AG359,kimutatás_2!AG361:AG367)</f>
        <v>3.6229260674271684</v>
      </c>
      <c r="AH42">
        <f>STDEV(kimutatás_2!AH345:AH359,kimutatás_2!AH361:AH367)</f>
        <v>4.2860056178036077</v>
      </c>
      <c r="AI42">
        <f>STDEV(kimutatás_2!AI345:AI359,kimutatás_2!AI361:AI367)</f>
        <v>2.2571808186137663E-3</v>
      </c>
      <c r="AJ42">
        <f>STDEV(kimutatás_2!AJ345:AJ359,kimutatás_2!AJ361:AJ367)</f>
        <v>325.95764177844677</v>
      </c>
      <c r="AK42">
        <f>STDEV(kimutatás_2!AK345:AK359,kimutatás_2!AK361:AK367)</f>
        <v>112.17128602569379</v>
      </c>
      <c r="AL42">
        <f>STDEV(kimutatás_2!AL345:AL359,kimutatás_2!AL361:AL367)</f>
        <v>8.4072071664007715E-3</v>
      </c>
      <c r="AM42">
        <f>STDEV(kimutatás_2!AM345:AM359,kimutatás_2!AM361:AM367)</f>
        <v>8.7313189574044534E-2</v>
      </c>
      <c r="AN42">
        <f>STDEV(kimutatás_2!AN345:AN359,kimutatás_2!AN361:AN367)</f>
        <v>88.83808891821495</v>
      </c>
      <c r="AO42">
        <f>STDEV(kimutatás_2!AO345:AO359,kimutatás_2!AO361:AO367)</f>
        <v>207.25944200759338</v>
      </c>
      <c r="AP42">
        <f>STDEV(kimutatás_2!AP345:AP359,kimutatás_2!AP361:AP367)</f>
        <v>2.5774829579006733</v>
      </c>
      <c r="AQ42">
        <f>STDEV(kimutatás_2!AQ345:AQ359,kimutatás_2!AQ361:AQ367)</f>
        <v>50.688083002235913</v>
      </c>
      <c r="AR42">
        <f>STDEV(kimutatás_2!AR345:AR359,kimutatás_2!AR361:AR367)</f>
        <v>3.2702913012154111E-2</v>
      </c>
      <c r="AS42">
        <f>STDEV(kimutatás_2!AS345:AS359,kimutatás_2!AS361:AS367)</f>
        <v>25.626484055853922</v>
      </c>
      <c r="AT42">
        <f>STDEV(kimutatás_2!AT345:AT359,kimutatás_2!AT361:AT367)</f>
        <v>2.6687740996204989</v>
      </c>
      <c r="AU42">
        <f>STDEV(kimutatás_2!AU345:AU359,kimutatás_2!AU361:AU367)</f>
        <v>1.1545426935236438</v>
      </c>
      <c r="AV42">
        <f>STDEV(kimutatás_2!AV345:AV359,kimutatás_2!AV361:AV367)</f>
        <v>305.16672237806165</v>
      </c>
      <c r="AW42">
        <f>STDEV(kimutatás_2!AW345:AW359,kimutatás_2!AW361:AW367)</f>
        <v>71.962374542420235</v>
      </c>
      <c r="AX42">
        <f>STDEV(kimutatás_2!AX345:AX359,kimutatás_2!AX361:AX367)</f>
        <v>19.285778068677594</v>
      </c>
      <c r="AY42">
        <f>STDEV(kimutatás_2!AY345:AY359,kimutatás_2!AY361:AY367)</f>
        <v>5.684347328010011</v>
      </c>
      <c r="AZ42">
        <f>STDEV(kimutatás_2!AZ345:AZ359,kimutatás_2!AZ361:AZ367)</f>
        <v>2.990044809926427</v>
      </c>
      <c r="BA42">
        <f>STDEV(kimutatás_2!BA345:BA359,kimutatás_2!BA361:BA367)</f>
        <v>38.916254488579952</v>
      </c>
      <c r="BB42">
        <f>STDEV(kimutatás_2!BB345:BB359,kimutatás_2!BB361:BB367)</f>
        <v>8.9863857225793957</v>
      </c>
      <c r="BC42">
        <f>STDEV(kimutatás_2!BC345:BC359,kimutatás_2!BC361:BC367)</f>
        <v>0.8983685309025653</v>
      </c>
      <c r="BD42">
        <f>STDEV(kimutatás_2!BD345:BD359,kimutatás_2!BD361:BD367)</f>
        <v>1.5419777035013296</v>
      </c>
      <c r="BE42">
        <f>STDEV(kimutatás_2!BE345:BE359,kimutatás_2!BE361:BE367)</f>
        <v>5.7855023316421921</v>
      </c>
      <c r="BF42">
        <f>STDEV(kimutatás_2!BF345:BF359,kimutatás_2!BF361:BF367)</f>
        <v>4.7982060139578167</v>
      </c>
    </row>
    <row r="43" spans="1:58" x14ac:dyDescent="0.3">
      <c r="A43" t="s">
        <v>737</v>
      </c>
      <c r="B43">
        <f>STDEV(kimutatás_2!B345:B360,kimutatás_2!B362:B367)</f>
        <v>0.81211351114138108</v>
      </c>
      <c r="C43">
        <f>STDEV(kimutatás_2!C345:C360,kimutatás_2!C362:C367)</f>
        <v>3.2968071275778499E-3</v>
      </c>
      <c r="D43">
        <f>STDEV(kimutatás_2!D345:D360,kimutatás_2!D362:D367)</f>
        <v>2.1398711599875976E-3</v>
      </c>
      <c r="E43">
        <f>STDEV(kimutatás_2!E345:E360,kimutatás_2!E362:E367)</f>
        <v>6.2138123283296872E-3</v>
      </c>
      <c r="F43">
        <f>STDEV(kimutatás_2!F345:F360,kimutatás_2!F362:F367)</f>
        <v>0.10095106871026721</v>
      </c>
      <c r="G43">
        <f>STDEV(kimutatás_2!G345:G360,kimutatás_2!G362:G367)</f>
        <v>2.8927521582517014E-3</v>
      </c>
      <c r="H43">
        <f>STDEV(kimutatás_2!H345:H360,kimutatás_2!H362:H367)</f>
        <v>3.3432009265938651E-5</v>
      </c>
      <c r="I43">
        <f>STDEV(kimutatás_2!I345:I360,kimutatás_2!I362:I367)</f>
        <v>6.5735269115171973E-3</v>
      </c>
      <c r="J43">
        <f>STDEV(kimutatás_2!J345:J360,kimutatás_2!J362:J367)</f>
        <v>2.7493429105038457E-2</v>
      </c>
      <c r="K43">
        <f>STDEV(kimutatás_2!K345:K360,kimutatás_2!K362:K367)</f>
        <v>3.2949336323087539E-2</v>
      </c>
      <c r="L43">
        <f>STDEV(kimutatás_2!L345:L360,kimutatás_2!L362:L367)</f>
        <v>2.1840778707073708E-3</v>
      </c>
      <c r="M43">
        <f>STDEV(kimutatás_2!M345:M360,kimutatás_2!M362:M367)</f>
        <v>2.5382490721417225E-3</v>
      </c>
      <c r="N43">
        <f>STDEV(kimutatás_2!N345:N360,kimutatás_2!N362:N367)</f>
        <v>4.2957573275063223E-3</v>
      </c>
      <c r="O43">
        <f>STDEV(kimutatás_2!O345:O360,kimutatás_2!O362:O367)</f>
        <v>7.1717727423134129E-3</v>
      </c>
      <c r="P43">
        <f>STDEV(kimutatás_2!P345:P360,kimutatás_2!P362:P367)</f>
        <v>6.0450757286628952E-3</v>
      </c>
      <c r="Q43">
        <f>STDEV(kimutatás_2!Q345:Q360,kimutatás_2!Q362:Q367)</f>
        <v>1.5876819162221098E-3</v>
      </c>
      <c r="R43">
        <f>STDEV(kimutatás_2!R345:R360,kimutatás_2!R362:R367)</f>
        <v>1.5298715307424757E-2</v>
      </c>
      <c r="S43">
        <f>STDEV(kimutatás_2!S345:S360,kimutatás_2!S362:S367)</f>
        <v>1.5191527707434692E-4</v>
      </c>
      <c r="T43">
        <f>STDEV(kimutatás_2!T345:T360,kimutatás_2!T362:T367)</f>
        <v>2.8695506706999954E-4</v>
      </c>
      <c r="U43">
        <f>STDEV(kimutatás_2!U345:U360,kimutatás_2!U362:U367)</f>
        <v>0.1056422478300575</v>
      </c>
      <c r="V43">
        <f>STDEV(kimutatás_2!V345:V360,kimutatás_2!V362:V367)</f>
        <v>9.9612548536333348E-5</v>
      </c>
      <c r="W43">
        <f>STDEV(kimutatás_2!W345:W360,kimutatás_2!W362:W367)</f>
        <v>2.8988881957992484E-3</v>
      </c>
      <c r="X43">
        <f>STDEV(kimutatás_2!X345:X360,kimutatás_2!X362:X367)</f>
        <v>1.2717544627055836E-4</v>
      </c>
      <c r="Y43">
        <f>STDEV(kimutatás_2!Y345:Y360,kimutatás_2!Y362:Y367)</f>
        <v>0.11355973370677236</v>
      </c>
      <c r="Z43">
        <f>STDEV(kimutatás_2!Z345:Z360,kimutatás_2!Z362:Z367)</f>
        <v>1.868074577453136E-3</v>
      </c>
      <c r="AA43">
        <f>STDEV(kimutatás_2!AA345:AA360,kimutatás_2!AA362:AA367)</f>
        <v>8.4977214212669967E-4</v>
      </c>
      <c r="AB43">
        <f>STDEV(kimutatás_2!AB345:AB360,kimutatás_2!AB362:AB367)</f>
        <v>0.10855830590043251</v>
      </c>
      <c r="AC43">
        <f>STDEV(kimutatás_2!AC345:AC360,kimutatás_2!AC362:AC367)</f>
        <v>3.6111387234622479E-3</v>
      </c>
      <c r="AD43">
        <f>STDEV(kimutatás_2!AD345:AD360,kimutatás_2!AD362:AD367)</f>
        <v>1.5284837276910697E-2</v>
      </c>
      <c r="AE43">
        <f>STDEV(kimutatás_2!AE345:AE360,kimutatás_2!AE362:AE367)</f>
        <v>3.697787938967437E-5</v>
      </c>
      <c r="AF43">
        <f>STDEV(kimutatás_2!AF345:AF360,kimutatás_2!AF362:AF367)</f>
        <v>6.6068449061326608E-3</v>
      </c>
      <c r="AG43">
        <f>STDEV(kimutatás_2!AG345:AG360,kimutatás_2!AG362:AG367)</f>
        <v>4.0239468251889257</v>
      </c>
      <c r="AH43">
        <f>STDEV(kimutatás_2!AH345:AH360,kimutatás_2!AH362:AH367)</f>
        <v>4.2620048175635681</v>
      </c>
      <c r="AI43">
        <f>STDEV(kimutatás_2!AI345:AI360,kimutatás_2!AI362:AI367)</f>
        <v>2.2431253269080804E-3</v>
      </c>
      <c r="AJ43">
        <f>STDEV(kimutatás_2!AJ345:AJ360,kimutatás_2!AJ362:AJ367)</f>
        <v>325.77705956987108</v>
      </c>
      <c r="AK43">
        <f>STDEV(kimutatás_2!AK345:AK360,kimutatás_2!AK362:AK367)</f>
        <v>110.83216507765631</v>
      </c>
      <c r="AL43">
        <f>STDEV(kimutatás_2!AL345:AL360,kimutatás_2!AL362:AL367)</f>
        <v>8.5274598768328817E-3</v>
      </c>
      <c r="AM43">
        <f>STDEV(kimutatás_2!AM345:AM360,kimutatás_2!AM362:AM367)</f>
        <v>8.6865821792411438E-2</v>
      </c>
      <c r="AN43">
        <f>STDEV(kimutatás_2!AN345:AN360,kimutatás_2!AN362:AN367)</f>
        <v>80.510928941382346</v>
      </c>
      <c r="AO43">
        <f>STDEV(kimutatás_2!AO345:AO360,kimutatás_2!AO362:AO367)</f>
        <v>197.62255949354602</v>
      </c>
      <c r="AP43">
        <f>STDEV(kimutatás_2!AP345:AP360,kimutatás_2!AP362:AP367)</f>
        <v>2.3257843717169813</v>
      </c>
      <c r="AQ43">
        <f>STDEV(kimutatás_2!AQ345:AQ360,kimutatás_2!AQ362:AQ367)</f>
        <v>50.688737608529173</v>
      </c>
      <c r="AR43">
        <f>STDEV(kimutatás_2!AR345:AR360,kimutatás_2!AR362:AR367)</f>
        <v>3.2513733362117256E-2</v>
      </c>
      <c r="AS43">
        <f>STDEV(kimutatás_2!AS345:AS360,kimutatás_2!AS362:AS367)</f>
        <v>25.19494217177251</v>
      </c>
      <c r="AT43">
        <f>STDEV(kimutatás_2!AT345:AT360,kimutatás_2!AT362:AT367)</f>
        <v>2.5723548596197752</v>
      </c>
      <c r="AU43">
        <f>STDEV(kimutatás_2!AU345:AU360,kimutatás_2!AU362:AU367)</f>
        <v>1.3710836394328196</v>
      </c>
      <c r="AV43">
        <f>STDEV(kimutatás_2!AV345:AV360,kimutatás_2!AV362:AV367)</f>
        <v>299.63893258191797</v>
      </c>
      <c r="AW43">
        <f>STDEV(kimutatás_2!AW345:AW360,kimutatás_2!AW362:AW367)</f>
        <v>72.931311289803801</v>
      </c>
      <c r="AX43">
        <f>STDEV(kimutatás_2!AX345:AX360,kimutatás_2!AX362:AX367)</f>
        <v>19.892503912397803</v>
      </c>
      <c r="AY43">
        <f>STDEV(kimutatás_2!AY345:AY360,kimutatás_2!AY362:AY367)</f>
        <v>5.5824154185049597</v>
      </c>
      <c r="AZ43">
        <f>STDEV(kimutatás_2!AZ345:AZ360,kimutatás_2!AZ362:AZ367)</f>
        <v>2.9643923258354077</v>
      </c>
      <c r="BA43">
        <f>STDEV(kimutatás_2!BA345:BA360,kimutatás_2!BA362:BA367)</f>
        <v>36.935979104133096</v>
      </c>
      <c r="BB43">
        <f>STDEV(kimutatás_2!BB345:BB360,kimutatás_2!BB362:BB367)</f>
        <v>9.2365842925802148</v>
      </c>
      <c r="BC43">
        <f>STDEV(kimutatás_2!BC345:BC360,kimutatás_2!BC362:BC367)</f>
        <v>0.89411992087215764</v>
      </c>
      <c r="BD43">
        <f>STDEV(kimutatás_2!BD345:BD360,kimutatás_2!BD362:BD367)</f>
        <v>1.5619979020112167</v>
      </c>
      <c r="BE43">
        <f>STDEV(kimutatás_2!BE345:BE360,kimutatás_2!BE362:BE367)</f>
        <v>5.9150911993057136</v>
      </c>
      <c r="BF43">
        <f>STDEV(kimutatás_2!BF345:BF360,kimutatás_2!BF362:BF367)</f>
        <v>4.8372062927494337</v>
      </c>
    </row>
    <row r="44" spans="1:58" x14ac:dyDescent="0.3">
      <c r="A44" t="s">
        <v>738</v>
      </c>
      <c r="B44">
        <f>STDEV(kimutatás_2!B345:B361,kimutatás_2!B363:B367)</f>
        <v>0.81426087909268385</v>
      </c>
      <c r="C44">
        <f>STDEV(kimutatás_2!C345:C361,kimutatás_2!C363:C367)</f>
        <v>3.3207318975215414E-3</v>
      </c>
      <c r="D44">
        <f>STDEV(kimutatás_2!D345:D361,kimutatás_2!D363:D367)</f>
        <v>2.1424959404581032E-3</v>
      </c>
      <c r="E44">
        <f>STDEV(kimutatás_2!E345:E361,kimutatás_2!E363:E367)</f>
        <v>6.2161504026590035E-3</v>
      </c>
      <c r="F44">
        <f>STDEV(kimutatás_2!F345:F361,kimutatás_2!F363:F367)</f>
        <v>0.10128682310515007</v>
      </c>
      <c r="G44">
        <f>STDEV(kimutatás_2!G345:G361,kimutatás_2!G363:G367)</f>
        <v>2.8769326535295443E-3</v>
      </c>
      <c r="H44">
        <f>STDEV(kimutatás_2!H345:H361,kimutatás_2!H363:H367)</f>
        <v>3.3389788204832079E-5</v>
      </c>
      <c r="I44">
        <f>STDEV(kimutatás_2!I345:I361,kimutatás_2!I363:I367)</f>
        <v>6.6223605777630855E-3</v>
      </c>
      <c r="J44">
        <f>STDEV(kimutatás_2!J345:J361,kimutatás_2!J363:J367)</f>
        <v>2.7479083390376725E-2</v>
      </c>
      <c r="K44">
        <f>STDEV(kimutatás_2!K345:K361,kimutatás_2!K363:K367)</f>
        <v>3.2964961435558215E-2</v>
      </c>
      <c r="L44">
        <f>STDEV(kimutatás_2!L345:L361,kimutatás_2!L363:L367)</f>
        <v>2.1630623536555557E-3</v>
      </c>
      <c r="M44">
        <f>STDEV(kimutatás_2!M345:M361,kimutatás_2!M363:M367)</f>
        <v>2.5265494138707319E-3</v>
      </c>
      <c r="N44">
        <f>STDEV(kimutatás_2!N345:N361,kimutatás_2!N363:N367)</f>
        <v>4.2842188342862766E-3</v>
      </c>
      <c r="O44">
        <f>STDEV(kimutatás_2!O345:O361,kimutatás_2!O363:O367)</f>
        <v>7.1417346572354807E-3</v>
      </c>
      <c r="P44">
        <f>STDEV(kimutatás_2!P345:P361,kimutatás_2!P363:P367)</f>
        <v>6.0744255035480752E-3</v>
      </c>
      <c r="Q44">
        <f>STDEV(kimutatás_2!Q345:Q361,kimutatás_2!Q363:Q367)</f>
        <v>1.5789860429612868E-3</v>
      </c>
      <c r="R44">
        <f>STDEV(kimutatás_2!R345:R361,kimutatás_2!R363:R367)</f>
        <v>1.5518213814092144E-2</v>
      </c>
      <c r="S44">
        <f>STDEV(kimutatás_2!S345:S361,kimutatás_2!S363:S367)</f>
        <v>1.5663968315965146E-4</v>
      </c>
      <c r="T44">
        <f>STDEV(kimutatás_2!T345:T361,kimutatás_2!T363:T367)</f>
        <v>2.8824615363232765E-4</v>
      </c>
      <c r="U44">
        <f>STDEV(kimutatás_2!U345:U361,kimutatás_2!U363:U367)</f>
        <v>0.10569717898480632</v>
      </c>
      <c r="V44">
        <f>STDEV(kimutatás_2!V345:V361,kimutatás_2!V363:V367)</f>
        <v>9.9040305422211353E-5</v>
      </c>
      <c r="W44">
        <f>STDEV(kimutatás_2!W345:W361,kimutatás_2!W363:W367)</f>
        <v>2.8915692879051846E-3</v>
      </c>
      <c r="X44">
        <f>STDEV(kimutatás_2!X345:X361,kimutatás_2!X363:X367)</f>
        <v>1.2905690157887835E-4</v>
      </c>
      <c r="Y44">
        <f>STDEV(kimutatás_2!Y345:Y361,kimutatás_2!Y363:Y367)</f>
        <v>0.1167637382454785</v>
      </c>
      <c r="Z44">
        <f>STDEV(kimutatás_2!Z345:Z361,kimutatás_2!Z363:Z367)</f>
        <v>1.885136379239176E-3</v>
      </c>
      <c r="AA44">
        <f>STDEV(kimutatás_2!AA345:AA361,kimutatás_2!AA363:AA367)</f>
        <v>8.5511194578704306E-4</v>
      </c>
      <c r="AB44">
        <f>STDEV(kimutatás_2!AB345:AB361,kimutatás_2!AB363:AB367)</f>
        <v>0.10881083319115761</v>
      </c>
      <c r="AC44">
        <f>STDEV(kimutatás_2!AC345:AC361,kimutatás_2!AC363:AC367)</f>
        <v>3.6267733104831143E-3</v>
      </c>
      <c r="AD44">
        <f>STDEV(kimutatás_2!AD345:AD361,kimutatás_2!AD363:AD367)</f>
        <v>1.4981565041472761E-2</v>
      </c>
      <c r="AE44">
        <f>STDEV(kimutatás_2!AE345:AE361,kimutatás_2!AE363:AE367)</f>
        <v>3.6845395757559337E-5</v>
      </c>
      <c r="AF44">
        <f>STDEV(kimutatás_2!AF345:AF361,kimutatás_2!AF363:AF367)</f>
        <v>6.5134526658954268E-3</v>
      </c>
      <c r="AG44">
        <f>STDEV(kimutatás_2!AG345:AG361,kimutatás_2!AG363:AG367)</f>
        <v>4.0215170459230123</v>
      </c>
      <c r="AH44">
        <f>STDEV(kimutatás_2!AH345:AH361,kimutatás_2!AH363:AH367)</f>
        <v>4.3372875398644295</v>
      </c>
      <c r="AI44">
        <f>STDEV(kimutatás_2!AI345:AI361,kimutatás_2!AI363:AI367)</f>
        <v>2.2420467156613528E-3</v>
      </c>
      <c r="AJ44">
        <f>STDEV(kimutatás_2!AJ345:AJ361,kimutatás_2!AJ363:AJ367)</f>
        <v>326.27379247274132</v>
      </c>
      <c r="AK44">
        <f>STDEV(kimutatás_2!AK345:AK361,kimutatás_2!AK363:AK367)</f>
        <v>111.05522501356633</v>
      </c>
      <c r="AL44">
        <f>STDEV(kimutatás_2!AL345:AL361,kimutatás_2!AL363:AL367)</f>
        <v>8.5265757570954712E-3</v>
      </c>
      <c r="AM44">
        <f>STDEV(kimutatás_2!AM345:AM361,kimutatás_2!AM363:AM367)</f>
        <v>8.6265722577247628E-2</v>
      </c>
      <c r="AN44">
        <f>STDEV(kimutatás_2!AN345:AN361,kimutatás_2!AN363:AN367)</f>
        <v>88.361670654809743</v>
      </c>
      <c r="AO44">
        <f>STDEV(kimutatás_2!AO345:AO361,kimutatás_2!AO363:AO367)</f>
        <v>211.58585725943087</v>
      </c>
      <c r="AP44">
        <f>STDEV(kimutatás_2!AP345:AP361,kimutatás_2!AP363:AP367)</f>
        <v>2.5762701654461604</v>
      </c>
      <c r="AQ44">
        <f>STDEV(kimutatás_2!AQ345:AQ361,kimutatás_2!AQ363:AQ367)</f>
        <v>50.679277152342863</v>
      </c>
      <c r="AR44">
        <f>STDEV(kimutatás_2!AR345:AR361,kimutatás_2!AR363:AR367)</f>
        <v>3.2061223899316094E-2</v>
      </c>
      <c r="AS44">
        <f>STDEV(kimutatás_2!AS345:AS361,kimutatás_2!AS363:AS367)</f>
        <v>25.502473948407008</v>
      </c>
      <c r="AT44">
        <f>STDEV(kimutatás_2!AT345:AT361,kimutatás_2!AT363:AT367)</f>
        <v>2.6855480226237147</v>
      </c>
      <c r="AU44">
        <f>STDEV(kimutatás_2!AU345:AU361,kimutatás_2!AU363:AU367)</f>
        <v>1.367204070245905</v>
      </c>
      <c r="AV44">
        <f>STDEV(kimutatás_2!AV345:AV361,kimutatás_2!AV363:AV367)</f>
        <v>308.01598639606487</v>
      </c>
      <c r="AW44">
        <f>STDEV(kimutatás_2!AW345:AW361,kimutatás_2!AW363:AW367)</f>
        <v>72.903427131005969</v>
      </c>
      <c r="AX44">
        <f>STDEV(kimutatás_2!AX345:AX361,kimutatás_2!AX363:AX367)</f>
        <v>19.88828650889111</v>
      </c>
      <c r="AY44">
        <f>STDEV(kimutatás_2!AY345:AY361,kimutatás_2!AY363:AY367)</f>
        <v>5.797376496521875</v>
      </c>
      <c r="AZ44">
        <f>STDEV(kimutatás_2!AZ345:AZ361,kimutatás_2!AZ363:AZ367)</f>
        <v>2.9769088241305175</v>
      </c>
      <c r="BA44">
        <f>STDEV(kimutatás_2!BA345:BA361,kimutatás_2!BA363:BA367)</f>
        <v>39.11657820233961</v>
      </c>
      <c r="BB44">
        <f>STDEV(kimutatás_2!BB345:BB361,kimutatás_2!BB363:BB367)</f>
        <v>9.1437539062376185</v>
      </c>
      <c r="BC44">
        <f>STDEV(kimutatás_2!BC345:BC361,kimutatás_2!BC363:BC367)</f>
        <v>0.90447899427364709</v>
      </c>
      <c r="BD44">
        <f>STDEV(kimutatás_2!BD345:BD361,kimutatás_2!BD363:BD367)</f>
        <v>1.5200176576782527</v>
      </c>
      <c r="BE44">
        <f>STDEV(kimutatás_2!BE345:BE361,kimutatás_2!BE363:BE367)</f>
        <v>5.9585702401968312</v>
      </c>
      <c r="BF44">
        <f>STDEV(kimutatás_2!BF345:BF361,kimutatás_2!BF363:BF367)</f>
        <v>4.7910939202212433</v>
      </c>
    </row>
    <row r="45" spans="1:58" x14ac:dyDescent="0.3">
      <c r="A45" t="s">
        <v>739</v>
      </c>
      <c r="B45">
        <f>STDEV(kimutatás_2!B345:B362,kimutatás_2!B364:B367)</f>
        <v>0.82511707158330116</v>
      </c>
      <c r="C45">
        <f>STDEV(kimutatás_2!C345:C362,kimutatás_2!C364:C367)</f>
        <v>3.3165716686893139E-3</v>
      </c>
      <c r="D45">
        <f>STDEV(kimutatás_2!D345:D362,kimutatás_2!D364:D367)</f>
        <v>2.1295175203149058E-3</v>
      </c>
      <c r="E45">
        <f>STDEV(kimutatás_2!E345:E362,kimutatás_2!E364:E367)</f>
        <v>6.2892549709716106E-3</v>
      </c>
      <c r="F45">
        <f>STDEV(kimutatás_2!F345:F362,kimutatás_2!F364:F367)</f>
        <v>0.10145349659242792</v>
      </c>
      <c r="G45">
        <f>STDEV(kimutatás_2!G345:G362,kimutatás_2!G364:G367)</f>
        <v>2.9205124849516883E-3</v>
      </c>
      <c r="H45">
        <f>STDEV(kimutatás_2!H345:H362,kimutatás_2!H364:H367)</f>
        <v>3.3417901779954023E-5</v>
      </c>
      <c r="I45">
        <f>STDEV(kimutatás_2!I345:I362,kimutatás_2!I364:I367)</f>
        <v>6.6622965582314167E-3</v>
      </c>
      <c r="J45">
        <f>STDEV(kimutatás_2!J345:J362,kimutatás_2!J364:J367)</f>
        <v>2.7524691690967835E-2</v>
      </c>
      <c r="K45">
        <f>STDEV(kimutatás_2!K345:K362,kimutatás_2!K364:K367)</f>
        <v>3.2933593508746237E-2</v>
      </c>
      <c r="L45">
        <f>STDEV(kimutatás_2!L345:L362,kimutatás_2!L364:L367)</f>
        <v>2.1898591175472716E-3</v>
      </c>
      <c r="M45">
        <f>STDEV(kimutatás_2!M345:M362,kimutatás_2!M364:M367)</f>
        <v>2.4904998411537801E-3</v>
      </c>
      <c r="N45">
        <f>STDEV(kimutatás_2!N345:N362,kimutatás_2!N364:N367)</f>
        <v>4.2422837717402267E-3</v>
      </c>
      <c r="O45">
        <f>STDEV(kimutatás_2!O345:O362,kimutatás_2!O364:O367)</f>
        <v>7.2138921131349567E-3</v>
      </c>
      <c r="P45">
        <f>STDEV(kimutatás_2!P345:P362,kimutatás_2!P364:P367)</f>
        <v>6.0697183498885712E-3</v>
      </c>
      <c r="Q45">
        <f>STDEV(kimutatás_2!Q345:Q362,kimutatás_2!Q364:Q367)</f>
        <v>1.5904602792345028E-3</v>
      </c>
      <c r="R45">
        <f>STDEV(kimutatás_2!R345:R362,kimutatás_2!R364:R367)</f>
        <v>1.5463661506093976E-2</v>
      </c>
      <c r="S45">
        <f>STDEV(kimutatás_2!S345:S362,kimutatás_2!S364:S367)</f>
        <v>1.5567293748781151E-4</v>
      </c>
      <c r="T45">
        <f>STDEV(kimutatás_2!T345:T362,kimutatás_2!T364:T367)</f>
        <v>2.8892859328289285E-4</v>
      </c>
      <c r="U45">
        <f>STDEV(kimutatás_2!U345:U362,kimutatás_2!U364:U367)</f>
        <v>0.10559922761000272</v>
      </c>
      <c r="V45">
        <f>STDEV(kimutatás_2!V345:V362,kimutatás_2!V364:V367)</f>
        <v>9.8079384948861342E-5</v>
      </c>
      <c r="W45">
        <f>STDEV(kimutatás_2!W345:W362,kimutatás_2!W364:W367)</f>
        <v>2.8521726363843502E-3</v>
      </c>
      <c r="X45">
        <f>STDEV(kimutatás_2!X345:X362,kimutatás_2!X364:X367)</f>
        <v>1.2839866974218285E-4</v>
      </c>
      <c r="Y45">
        <f>STDEV(kimutatás_2!Y345:Y362,kimutatás_2!Y364:Y367)</f>
        <v>0.11762313443921514</v>
      </c>
      <c r="Z45">
        <f>STDEV(kimutatás_2!Z345:Z362,kimutatás_2!Z364:Z367)</f>
        <v>1.8840036575451652E-3</v>
      </c>
      <c r="AA45">
        <f>STDEV(kimutatás_2!AA345:AA362,kimutatás_2!AA364:AA367)</f>
        <v>8.604273138293916E-4</v>
      </c>
      <c r="AB45">
        <f>STDEV(kimutatás_2!AB345:AB362,kimutatás_2!AB364:AB367)</f>
        <v>0.10877913628314329</v>
      </c>
      <c r="AC45">
        <f>STDEV(kimutatás_2!AC345:AC362,kimutatás_2!AC364:AC367)</f>
        <v>3.6320170060844138E-3</v>
      </c>
      <c r="AD45">
        <f>STDEV(kimutatás_2!AD345:AD362,kimutatás_2!AD364:AD367)</f>
        <v>1.5146623767860763E-2</v>
      </c>
      <c r="AE45">
        <f>STDEV(kimutatás_2!AE345:AE362,kimutatás_2!AE364:AE367)</f>
        <v>3.7166863058249443E-5</v>
      </c>
      <c r="AF45">
        <f>STDEV(kimutatás_2!AF345:AF362,kimutatás_2!AF364:AF367)</f>
        <v>6.5866666507660536E-3</v>
      </c>
      <c r="AG45">
        <f>STDEV(kimutatás_2!AG345:AG362,kimutatás_2!AG364:AG367)</f>
        <v>3.9491083162539979</v>
      </c>
      <c r="AH45">
        <f>STDEV(kimutatás_2!AH345:AH362,kimutatás_2!AH364:AH367)</f>
        <v>4.3874319718212416</v>
      </c>
      <c r="AI45">
        <f>STDEV(kimutatás_2!AI345:AI362,kimutatás_2!AI364:AI367)</f>
        <v>2.2645079066760106E-3</v>
      </c>
      <c r="AJ45">
        <f>STDEV(kimutatás_2!AJ345:AJ362,kimutatás_2!AJ364:AJ367)</f>
        <v>326.22092002558276</v>
      </c>
      <c r="AK45">
        <f>STDEV(kimutatás_2!AK345:AK362,kimutatás_2!AK364:AK367)</f>
        <v>110.97274591604548</v>
      </c>
      <c r="AL45">
        <f>STDEV(kimutatás_2!AL345:AL362,kimutatás_2!AL364:AL367)</f>
        <v>8.5277906580994382E-3</v>
      </c>
      <c r="AM45">
        <f>STDEV(kimutatás_2!AM345:AM362,kimutatás_2!AM364:AM367)</f>
        <v>8.4949692268129776E-2</v>
      </c>
      <c r="AN45">
        <f>STDEV(kimutatás_2!AN345:AN362,kimutatás_2!AN364:AN367)</f>
        <v>88.838906745477175</v>
      </c>
      <c r="AO45">
        <f>STDEV(kimutatás_2!AO345:AO362,kimutatás_2!AO364:AO367)</f>
        <v>212.31127850470861</v>
      </c>
      <c r="AP45">
        <f>STDEV(kimutatás_2!AP345:AP362,kimutatás_2!AP364:AP367)</f>
        <v>2.556379381298</v>
      </c>
      <c r="AQ45">
        <f>STDEV(kimutatás_2!AQ345:AQ362,kimutatás_2!AQ364:AQ367)</f>
        <v>50.673962167713817</v>
      </c>
      <c r="AR45">
        <f>STDEV(kimutatás_2!AR345:AR362,kimutatás_2!AR364:AR367)</f>
        <v>3.2792143500001251E-2</v>
      </c>
      <c r="AS45">
        <f>STDEV(kimutatás_2!AS345:AS362,kimutatás_2!AS364:AS367)</f>
        <v>25.339194850487992</v>
      </c>
      <c r="AT45">
        <f>STDEV(kimutatás_2!AT345:AT362,kimutatás_2!AT364:AT367)</f>
        <v>2.6820141684935241</v>
      </c>
      <c r="AU45">
        <f>STDEV(kimutatás_2!AU345:AU362,kimutatás_2!AU364:AU367)</f>
        <v>1.3626769713099756</v>
      </c>
      <c r="AV45">
        <f>STDEV(kimutatás_2!AV345:AV362,kimutatás_2!AV364:AV367)</f>
        <v>305.9541384697269</v>
      </c>
      <c r="AW45">
        <f>STDEV(kimutatás_2!AW345:AW362,kimutatás_2!AW364:AW367)</f>
        <v>72.239591218347556</v>
      </c>
      <c r="AX45">
        <f>STDEV(kimutatás_2!AX345:AX362,kimutatás_2!AX364:AX367)</f>
        <v>19.510083329272366</v>
      </c>
      <c r="AY45">
        <f>STDEV(kimutatás_2!AY345:AY362,kimutatás_2!AY364:AY367)</f>
        <v>5.5630290107900544</v>
      </c>
      <c r="AZ45">
        <f>STDEV(kimutatás_2!AZ345:AZ362,kimutatás_2!AZ364:AZ367)</f>
        <v>2.9953928548653432</v>
      </c>
      <c r="BA45">
        <f>STDEV(kimutatás_2!BA345:BA362,kimutatás_2!BA364:BA367)</f>
        <v>39.451652597080042</v>
      </c>
      <c r="BB45">
        <f>STDEV(kimutatás_2!BB345:BB362,kimutatás_2!BB364:BB367)</f>
        <v>9.1550372787748664</v>
      </c>
      <c r="BC45">
        <f>STDEV(kimutatás_2!BC345:BC362,kimutatás_2!BC364:BC367)</f>
        <v>0.91994588585440007</v>
      </c>
      <c r="BD45">
        <f>STDEV(kimutatás_2!BD345:BD362,kimutatás_2!BD364:BD367)</f>
        <v>1.5388571685771819</v>
      </c>
      <c r="BE45">
        <f>STDEV(kimutatás_2!BE345:BE362,kimutatás_2!BE364:BE367)</f>
        <v>5.9636082695859232</v>
      </c>
      <c r="BF45">
        <f>STDEV(kimutatás_2!BF345:BF362,kimutatás_2!BF364:BF367)</f>
        <v>4.8440222455260793</v>
      </c>
    </row>
    <row r="46" spans="1:58" x14ac:dyDescent="0.3">
      <c r="A46" t="s">
        <v>740</v>
      </c>
      <c r="B46">
        <f>STDEV(kimutatás_2!B345:B363,kimutatás_2!B365:B367)</f>
        <v>0.82790888199314072</v>
      </c>
      <c r="C46">
        <f>STDEV(kimutatás_2!C345:C363,kimutatás_2!C365:C367)</f>
        <v>3.3062088618468111E-3</v>
      </c>
      <c r="D46">
        <f>STDEV(kimutatás_2!D345:D363,kimutatás_2!D365:D367)</f>
        <v>2.1281942014836114E-3</v>
      </c>
      <c r="E46">
        <f>STDEV(kimutatás_2!E345:E363,kimutatás_2!E365:E367)</f>
        <v>6.2185716607615574E-3</v>
      </c>
      <c r="F46">
        <f>STDEV(kimutatás_2!F345:F363,kimutatás_2!F365:F367)</f>
        <v>0.10077254629332051</v>
      </c>
      <c r="G46">
        <f>STDEV(kimutatás_2!G345:G363,kimutatás_2!G365:G367)</f>
        <v>2.8403024919283369E-3</v>
      </c>
      <c r="H46">
        <f>STDEV(kimutatás_2!H345:H363,kimutatás_2!H365:H367)</f>
        <v>3.3390479845739881E-5</v>
      </c>
      <c r="I46">
        <f>STDEV(kimutatás_2!I345:I363,kimutatás_2!I365:I367)</f>
        <v>6.586499310342323E-3</v>
      </c>
      <c r="J46">
        <f>STDEV(kimutatás_2!J345:J363,kimutatás_2!J365:J367)</f>
        <v>2.7395741924897955E-2</v>
      </c>
      <c r="K46">
        <f>STDEV(kimutatás_2!K345:K363,kimutatás_2!K365:K367)</f>
        <v>3.2867918168226054E-2</v>
      </c>
      <c r="L46">
        <f>STDEV(kimutatás_2!L345:L363,kimutatás_2!L365:L367)</f>
        <v>2.173037052631686E-3</v>
      </c>
      <c r="M46">
        <f>STDEV(kimutatás_2!M345:M363,kimutatás_2!M365:M367)</f>
        <v>2.5303671353990053E-3</v>
      </c>
      <c r="N46">
        <f>STDEV(kimutatás_2!N345:N363,kimutatás_2!N365:N367)</f>
        <v>4.2880994982856177E-3</v>
      </c>
      <c r="O46">
        <f>STDEV(kimutatás_2!O345:O363,kimutatás_2!O365:O367)</f>
        <v>7.1351178223575369E-3</v>
      </c>
      <c r="P46">
        <f>STDEV(kimutatás_2!P345:P363,kimutatás_2!P365:P367)</f>
        <v>6.0626622259132359E-3</v>
      </c>
      <c r="Q46">
        <f>STDEV(kimutatás_2!Q345:Q363,kimutatás_2!Q365:Q367)</f>
        <v>1.5951066155554306E-3</v>
      </c>
      <c r="R46">
        <f>STDEV(kimutatás_2!R345:R363,kimutatás_2!R365:R367)</f>
        <v>1.5412528654879604E-2</v>
      </c>
      <c r="S46">
        <f>STDEV(kimutatás_2!S345:S363,kimutatás_2!S365:S367)</f>
        <v>1.5664090126195135E-4</v>
      </c>
      <c r="T46">
        <f>STDEV(kimutatás_2!T345:T363,kimutatás_2!T365:T367)</f>
        <v>2.863190302086612E-4</v>
      </c>
      <c r="U46">
        <f>STDEV(kimutatás_2!U345:U363,kimutatás_2!U365:U367)</f>
        <v>0.10547814650292162</v>
      </c>
      <c r="V46">
        <f>STDEV(kimutatás_2!V345:V363,kimutatás_2!V365:V367)</f>
        <v>1.0000606312159732E-4</v>
      </c>
      <c r="W46">
        <f>STDEV(kimutatás_2!W345:W363,kimutatás_2!W365:W367)</f>
        <v>2.8954806727826818E-3</v>
      </c>
      <c r="X46">
        <f>STDEV(kimutatás_2!X345:X363,kimutatás_2!X365:X367)</f>
        <v>1.2780088546980711E-4</v>
      </c>
      <c r="Y46">
        <f>STDEV(kimutatás_2!Y345:Y363,kimutatás_2!Y365:Y367)</f>
        <v>0.11848218903644404</v>
      </c>
      <c r="Z46">
        <f>STDEV(kimutatás_2!Z345:Z363,kimutatás_2!Z365:Z367)</f>
        <v>1.8705989062622259E-3</v>
      </c>
      <c r="AA46">
        <f>STDEV(kimutatás_2!AA345:AA363,kimutatás_2!AA365:AA367)</f>
        <v>8.5476175667186123E-4</v>
      </c>
      <c r="AB46">
        <f>STDEV(kimutatás_2!AB345:AB363,kimutatás_2!AB365:AB367)</f>
        <v>0.10828335567726056</v>
      </c>
      <c r="AC46">
        <f>STDEV(kimutatás_2!AC345:AC363,kimutatás_2!AC365:AC367)</f>
        <v>3.607632415189905E-3</v>
      </c>
      <c r="AD46">
        <f>STDEV(kimutatás_2!AD345:AD363,kimutatás_2!AD365:AD367)</f>
        <v>1.5134760009275196E-2</v>
      </c>
      <c r="AE46">
        <f>STDEV(kimutatás_2!AE345:AE363,kimutatás_2!AE365:AE367)</f>
        <v>3.7041596091245964E-5</v>
      </c>
      <c r="AF46">
        <f>STDEV(kimutatás_2!AF345:AF363,kimutatás_2!AF365:AF367)</f>
        <v>6.6224077656280855E-3</v>
      </c>
      <c r="AG46">
        <f>STDEV(kimutatás_2!AG345:AG363,kimutatás_2!AG365:AG367)</f>
        <v>3.9268264011050444</v>
      </c>
      <c r="AH46">
        <f>STDEV(kimutatás_2!AH345:AH363,kimutatás_2!AH365:AH367)</f>
        <v>4.2428081242522273</v>
      </c>
      <c r="AI46">
        <f>STDEV(kimutatás_2!AI345:AI363,kimutatás_2!AI365:AI367)</f>
        <v>2.2651846939764214E-3</v>
      </c>
      <c r="AJ46">
        <f>STDEV(kimutatás_2!AJ345:AJ363,kimutatás_2!AJ365:AJ367)</f>
        <v>326.41626286436406</v>
      </c>
      <c r="AK46">
        <f>STDEV(kimutatás_2!AK345:AK363,kimutatás_2!AK365:AK367)</f>
        <v>110.43694148806414</v>
      </c>
      <c r="AL46">
        <f>STDEV(kimutatás_2!AL345:AL363,kimutatás_2!AL365:AL367)</f>
        <v>8.2150565183295114E-3</v>
      </c>
      <c r="AM46">
        <f>STDEV(kimutatás_2!AM345:AM363,kimutatás_2!AM365:AM367)</f>
        <v>8.7282196455987629E-2</v>
      </c>
      <c r="AN46">
        <f>STDEV(kimutatás_2!AN345:AN363,kimutatás_2!AN365:AN367)</f>
        <v>87.989829439819061</v>
      </c>
      <c r="AO46">
        <f>STDEV(kimutatás_2!AO345:AO363,kimutatás_2!AO365:AO367)</f>
        <v>211.75671205367809</v>
      </c>
      <c r="AP46">
        <f>STDEV(kimutatás_2!AP345:AP363,kimutatás_2!AP365:AP367)</f>
        <v>2.5603639233346178</v>
      </c>
      <c r="AQ46">
        <f>STDEV(kimutatás_2!AQ345:AQ363,kimutatás_2!AQ365:AQ367)</f>
        <v>50.661204458929284</v>
      </c>
      <c r="AR46">
        <f>STDEV(kimutatás_2!AR345:AR363,kimutatás_2!AR365:AR367)</f>
        <v>3.1609084123621768E-2</v>
      </c>
      <c r="AS46">
        <f>STDEV(kimutatás_2!AS345:AS363,kimutatás_2!AS365:AS367)</f>
        <v>25.230459178269385</v>
      </c>
      <c r="AT46">
        <f>STDEV(kimutatás_2!AT345:AT363,kimutatás_2!AT365:AT367)</f>
        <v>2.6817291459282737</v>
      </c>
      <c r="AU46">
        <f>STDEV(kimutatás_2!AU345:AU363,kimutatás_2!AU365:AU367)</f>
        <v>1.3737112023756908</v>
      </c>
      <c r="AV46">
        <f>STDEV(kimutatás_2!AV345:AV363,kimutatás_2!AV365:AV367)</f>
        <v>307.47146688441171</v>
      </c>
      <c r="AW46">
        <f>STDEV(kimutatás_2!AW345:AW363,kimutatás_2!AW365:AW367)</f>
        <v>72.062519598973296</v>
      </c>
      <c r="AX46">
        <f>STDEV(kimutatás_2!AX345:AX363,kimutatás_2!AX365:AX367)</f>
        <v>19.889556876091351</v>
      </c>
      <c r="AY46">
        <f>STDEV(kimutatás_2!AY345:AY363,kimutatás_2!AY365:AY367)</f>
        <v>5.8742314962040503</v>
      </c>
      <c r="AZ46">
        <f>STDEV(kimutatás_2!AZ345:AZ363,kimutatás_2!AZ365:AZ367)</f>
        <v>2.9513740654920158</v>
      </c>
      <c r="BA46">
        <f>STDEV(kimutatás_2!BA345:BA363,kimutatás_2!BA365:BA367)</f>
        <v>39.742780498244052</v>
      </c>
      <c r="BB46">
        <f>STDEV(kimutatás_2!BB345:BB363,kimutatás_2!BB365:BB367)</f>
        <v>8.9853276745989348</v>
      </c>
      <c r="BC46">
        <f>STDEV(kimutatás_2!BC345:BC363,kimutatás_2!BC365:BC367)</f>
        <v>0.92039187964758562</v>
      </c>
      <c r="BD46">
        <f>STDEV(kimutatás_2!BD345:BD363,kimutatás_2!BD365:BD367)</f>
        <v>1.5467261893308411</v>
      </c>
      <c r="BE46">
        <f>STDEV(kimutatás_2!BE345:BE363,kimutatás_2!BE365:BE367)</f>
        <v>5.9561146869836357</v>
      </c>
      <c r="BF46">
        <f>STDEV(kimutatás_2!BF345:BF363,kimutatás_2!BF365:BF367)</f>
        <v>4.6202591942059952</v>
      </c>
    </row>
    <row r="47" spans="1:58" x14ac:dyDescent="0.3">
      <c r="A47" t="s">
        <v>741</v>
      </c>
      <c r="B47">
        <f>STDEV(kimutatás_2!B345:B364,kimutatás_2!B366:B367)</f>
        <v>0.82697225883528702</v>
      </c>
      <c r="C47">
        <f>STDEV(kimutatás_2!C345:C364,kimutatás_2!C366:C367)</f>
        <v>3.2873816317981288E-3</v>
      </c>
      <c r="D47">
        <f>STDEV(kimutatás_2!D345:D364,kimutatás_2!D366:D367)</f>
        <v>2.1426597332604054E-3</v>
      </c>
      <c r="E47">
        <f>STDEV(kimutatás_2!E345:E364,kimutatás_2!E366:E367)</f>
        <v>6.2103814160992558E-3</v>
      </c>
      <c r="F47">
        <f>STDEV(kimutatás_2!F345:F364,kimutatás_2!F366:F367)</f>
        <v>0.10064106189517237</v>
      </c>
      <c r="G47">
        <f>STDEV(kimutatás_2!G345:G364,kimutatás_2!G366:G367)</f>
        <v>2.8629248756735092E-3</v>
      </c>
      <c r="H47">
        <f>STDEV(kimutatás_2!H345:H364,kimutatás_2!H366:H367)</f>
        <v>3.330539427076049E-5</v>
      </c>
      <c r="I47">
        <f>STDEV(kimutatás_2!I345:I364,kimutatás_2!I366:I367)</f>
        <v>6.6069074244950177E-3</v>
      </c>
      <c r="J47">
        <f>STDEV(kimutatás_2!J345:J364,kimutatás_2!J366:J367)</f>
        <v>2.7382379512483887E-2</v>
      </c>
      <c r="K47">
        <f>STDEV(kimutatás_2!K345:K364,kimutatás_2!K366:K367)</f>
        <v>3.2794269887062535E-2</v>
      </c>
      <c r="L47">
        <f>STDEV(kimutatás_2!L345:L364,kimutatás_2!L366:L367)</f>
        <v>2.1698692006682082E-3</v>
      </c>
      <c r="M47">
        <f>STDEV(kimutatás_2!M345:M364,kimutatás_2!M366:M367)</f>
        <v>2.5323050117089232E-3</v>
      </c>
      <c r="N47">
        <f>STDEV(kimutatás_2!N345:N364,kimutatás_2!N366:N367)</f>
        <v>4.287294175462167E-3</v>
      </c>
      <c r="O47">
        <f>STDEV(kimutatás_2!O345:O364,kimutatás_2!O366:O367)</f>
        <v>7.1198572345794447E-3</v>
      </c>
      <c r="P47">
        <f>STDEV(kimutatás_2!P345:P364,kimutatás_2!P366:P367)</f>
        <v>6.0615938743186727E-3</v>
      </c>
      <c r="Q47">
        <f>STDEV(kimutatás_2!Q345:Q364,kimutatás_2!Q366:Q367)</f>
        <v>1.5919227965584684E-3</v>
      </c>
      <c r="R47">
        <f>STDEV(kimutatás_2!R345:R364,kimutatás_2!R366:R367)</f>
        <v>1.5337394412018002E-2</v>
      </c>
      <c r="S47">
        <f>STDEV(kimutatás_2!S345:S364,kimutatás_2!S366:S367)</f>
        <v>1.548549484925632E-4</v>
      </c>
      <c r="T47">
        <f>STDEV(kimutatás_2!T345:T364,kimutatás_2!T366:T367)</f>
        <v>2.8866098001935825E-4</v>
      </c>
      <c r="U47">
        <f>STDEV(kimutatás_2!U345:U364,kimutatás_2!U366:U367)</f>
        <v>0.1054011592076614</v>
      </c>
      <c r="V47">
        <f>STDEV(kimutatás_2!V345:V364,kimutatás_2!V366:V367)</f>
        <v>9.9778383684548684E-5</v>
      </c>
      <c r="W47">
        <f>STDEV(kimutatás_2!W345:W364,kimutatás_2!W366:W367)</f>
        <v>2.9018581969968617E-3</v>
      </c>
      <c r="X47">
        <f>STDEV(kimutatás_2!X345:X364,kimutatás_2!X366:X367)</f>
        <v>1.2770941290377966E-4</v>
      </c>
      <c r="Y47">
        <f>STDEV(kimutatás_2!Y345:Y364,kimutatás_2!Y366:Y367)</f>
        <v>0.11660832232285522</v>
      </c>
      <c r="Z47">
        <f>STDEV(kimutatás_2!Z345:Z364,kimutatás_2!Z366:Z367)</f>
        <v>1.8978738460885408E-3</v>
      </c>
      <c r="AA47">
        <f>STDEV(kimutatás_2!AA345:AA364,kimutatás_2!AA366:AA367)</f>
        <v>8.6074781428913984E-4</v>
      </c>
      <c r="AB47">
        <f>STDEV(kimutatás_2!AB345:AB364,kimutatás_2!AB366:AB367)</f>
        <v>0.1081706444383988</v>
      </c>
      <c r="AC47">
        <f>STDEV(kimutatás_2!AC345:AC364,kimutatás_2!AC366:AC367)</f>
        <v>3.6542162260913892E-3</v>
      </c>
      <c r="AD47">
        <f>STDEV(kimutatás_2!AD345:AD364,kimutatás_2!AD366:AD367)</f>
        <v>1.5185920957302675E-2</v>
      </c>
      <c r="AE47">
        <f>STDEV(kimutatás_2!AE345:AE364,kimutatás_2!AE366:AE367)</f>
        <v>3.7166901727028925E-5</v>
      </c>
      <c r="AF47">
        <f>STDEV(kimutatás_2!AF345:AF364,kimutatás_2!AF366:AF367)</f>
        <v>6.5869008447305213E-3</v>
      </c>
      <c r="AG47">
        <f>STDEV(kimutatás_2!AG345:AG364,kimutatás_2!AG366:AG367)</f>
        <v>4.0099359280649525</v>
      </c>
      <c r="AH47">
        <f>STDEV(kimutatás_2!AH345:AH364,kimutatás_2!AH366:AH367)</f>
        <v>4.2023356987127105</v>
      </c>
      <c r="AI47">
        <f>STDEV(kimutatás_2!AI345:AI364,kimutatás_2!AI366:AI367)</f>
        <v>2.2552508249416544E-3</v>
      </c>
      <c r="AJ47">
        <f>STDEV(kimutatás_2!AJ345:AJ364,kimutatás_2!AJ366:AJ367)</f>
        <v>326.4067625747748</v>
      </c>
      <c r="AK47">
        <f>STDEV(kimutatás_2!AK345:AK364,kimutatás_2!AK366:AK367)</f>
        <v>110.44178630348549</v>
      </c>
      <c r="AL47">
        <f>STDEV(kimutatás_2!AL345:AL364,kimutatás_2!AL366:AL367)</f>
        <v>8.3591185156577531E-3</v>
      </c>
      <c r="AM47">
        <f>STDEV(kimutatás_2!AM345:AM364,kimutatás_2!AM366:AM367)</f>
        <v>8.6265722577247628E-2</v>
      </c>
      <c r="AN47">
        <f>STDEV(kimutatás_2!AN345:AN364,kimutatás_2!AN366:AN367)</f>
        <v>88.832646543887932</v>
      </c>
      <c r="AO47">
        <f>STDEV(kimutatás_2!AO345:AO364,kimutatás_2!AO366:AO367)</f>
        <v>210.80245225784861</v>
      </c>
      <c r="AP47">
        <f>STDEV(kimutatás_2!AP345:AP364,kimutatás_2!AP366:AP367)</f>
        <v>2.547969610140421</v>
      </c>
      <c r="AQ47">
        <f>STDEV(kimutatás_2!AQ345:AQ364,kimutatás_2!AQ366:AQ367)</f>
        <v>50.692379457517418</v>
      </c>
      <c r="AR47">
        <f>STDEV(kimutatás_2!AR345:AR364,kimutatás_2!AR366:AR367)</f>
        <v>3.2513733362117249E-2</v>
      </c>
      <c r="AS47">
        <f>STDEV(kimutatás_2!AS345:AS364,kimutatás_2!AS366:AS367)</f>
        <v>24.847850255860422</v>
      </c>
      <c r="AT47">
        <f>STDEV(kimutatás_2!AT345:AT364,kimutatás_2!AT366:AT367)</f>
        <v>2.7006675461458016</v>
      </c>
      <c r="AU47">
        <f>STDEV(kimutatás_2!AU345:AU364,kimutatás_2!AU366:AU367)</f>
        <v>1.3405078348936479</v>
      </c>
      <c r="AV47">
        <f>STDEV(kimutatás_2!AV345:AV364,kimutatás_2!AV366:AV367)</f>
        <v>306.402127085416</v>
      </c>
      <c r="AW47">
        <f>STDEV(kimutatás_2!AW345:AW364,kimutatás_2!AW366:AW367)</f>
        <v>72.262189895741145</v>
      </c>
      <c r="AX47">
        <f>STDEV(kimutatás_2!AX345:AX364,kimutatás_2!AX366:AX367)</f>
        <v>19.378935885662198</v>
      </c>
      <c r="AY47">
        <f>STDEV(kimutatás_2!AY345:AY364,kimutatás_2!AY366:AY367)</f>
        <v>5.7729810286116443</v>
      </c>
      <c r="AZ47">
        <f>STDEV(kimutatás_2!AZ345:AZ364,kimutatás_2!AZ366:AZ367)</f>
        <v>2.9835848161194196</v>
      </c>
      <c r="BA47">
        <f>STDEV(kimutatás_2!BA345:BA364,kimutatás_2!BA366:BA367)</f>
        <v>39.025079016035178</v>
      </c>
      <c r="BB47">
        <f>STDEV(kimutatás_2!BB345:BB364,kimutatás_2!BB366:BB367)</f>
        <v>9.2602453849098794</v>
      </c>
      <c r="BC47">
        <f>STDEV(kimutatás_2!BC345:BC364,kimutatás_2!BC366:BC367)</f>
        <v>0.92017973023248234</v>
      </c>
      <c r="BD47">
        <f>STDEV(kimutatás_2!BD345:BD364,kimutatás_2!BD366:BD367)</f>
        <v>1.5638060602067609</v>
      </c>
      <c r="BE47">
        <f>STDEV(kimutatás_2!BE345:BE364,kimutatás_2!BE366:BE367)</f>
        <v>5.9230410939707152</v>
      </c>
      <c r="BF47">
        <f>STDEV(kimutatás_2!BF345:BF364,kimutatás_2!BF366:BF367)</f>
        <v>4.7543118729508462</v>
      </c>
    </row>
    <row r="48" spans="1:58" x14ac:dyDescent="0.3">
      <c r="A48" t="s">
        <v>742</v>
      </c>
      <c r="B48">
        <f>STDEV(kimutatás_2!B345:B365,kimutatás_2!B367)</f>
        <v>0.79320777317710278</v>
      </c>
      <c r="C48">
        <f>STDEV(kimutatás_2!C345:C365,kimutatás_2!C367)</f>
        <v>3.3424166617785594E-3</v>
      </c>
      <c r="D48">
        <f>STDEV(kimutatás_2!D345:D365,kimutatás_2!D367)</f>
        <v>2.119907166921601E-3</v>
      </c>
      <c r="E48">
        <f>STDEV(kimutatás_2!E345:E365,kimutatás_2!E367)</f>
        <v>6.3105076392768024E-3</v>
      </c>
      <c r="F48">
        <f>STDEV(kimutatás_2!F345:F365,kimutatás_2!F367)</f>
        <v>0.10205249744382311</v>
      </c>
      <c r="G48">
        <f>STDEV(kimutatás_2!G345:G365,kimutatás_2!G367)</f>
        <v>2.8937632145920153E-3</v>
      </c>
      <c r="H48">
        <f>STDEV(kimutatás_2!H345:H365,kimutatás_2!H367)</f>
        <v>3.3284755339852394E-5</v>
      </c>
      <c r="I48">
        <f>STDEV(kimutatás_2!I345:I365,kimutatás_2!I367)</f>
        <v>6.648873392293822E-3</v>
      </c>
      <c r="J48">
        <f>STDEV(kimutatás_2!J345:J365,kimutatás_2!J367)</f>
        <v>2.7837664110358595E-2</v>
      </c>
      <c r="K48">
        <f>STDEV(kimutatás_2!K345:K365,kimutatás_2!K367)</f>
        <v>3.3220226611771375E-2</v>
      </c>
      <c r="L48">
        <f>STDEV(kimutatás_2!L345:L365,kimutatás_2!L367)</f>
        <v>2.1776415974773442E-3</v>
      </c>
      <c r="M48">
        <f>STDEV(kimutatás_2!M345:M365,kimutatás_2!M367)</f>
        <v>2.5435358604277264E-3</v>
      </c>
      <c r="N48">
        <f>STDEV(kimutatás_2!N345:N365,kimutatás_2!N367)</f>
        <v>4.2941870161380706E-3</v>
      </c>
      <c r="O48">
        <f>STDEV(kimutatás_2!O345:O365,kimutatás_2!O367)</f>
        <v>7.305433069873711E-3</v>
      </c>
      <c r="P48">
        <f>STDEV(kimutatás_2!P345:P365,kimutatás_2!P367)</f>
        <v>6.0834611323086086E-3</v>
      </c>
      <c r="Q48">
        <f>STDEV(kimutatás_2!Q345:Q365,kimutatás_2!Q367)</f>
        <v>1.5933521838865574E-3</v>
      </c>
      <c r="R48">
        <f>STDEV(kimutatás_2!R345:R365,kimutatás_2!R367)</f>
        <v>1.540641131830347E-2</v>
      </c>
      <c r="S48">
        <f>STDEV(kimutatás_2!S345:S365,kimutatás_2!S367)</f>
        <v>1.5654191835031114E-4</v>
      </c>
      <c r="T48">
        <f>STDEV(kimutatás_2!T345:T365,kimutatás_2!T367)</f>
        <v>2.8927057942655627E-4</v>
      </c>
      <c r="U48">
        <f>STDEV(kimutatás_2!U345:U365,kimutatás_2!U367)</f>
        <v>0.105929340586414</v>
      </c>
      <c r="V48">
        <f>STDEV(kimutatás_2!V345:V365,kimutatás_2!V367)</f>
        <v>9.8979562176942817E-5</v>
      </c>
      <c r="W48">
        <f>STDEV(kimutatás_2!W345:W365,kimutatás_2!W367)</f>
        <v>2.9198719178385952E-3</v>
      </c>
      <c r="X48">
        <f>STDEV(kimutatás_2!X345:X365,kimutatás_2!X367)</f>
        <v>1.2717544627055836E-4</v>
      </c>
      <c r="Y48">
        <f>STDEV(kimutatás_2!Y345:Y365,kimutatás_2!Y367)</f>
        <v>0.11602313304931193</v>
      </c>
      <c r="Z48">
        <f>STDEV(kimutatás_2!Z345:Z365,kimutatás_2!Z367)</f>
        <v>1.8989410150318606E-3</v>
      </c>
      <c r="AA48">
        <f>STDEV(kimutatás_2!AA345:AA365,kimutatás_2!AA367)</f>
        <v>8.6604508130522142E-4</v>
      </c>
      <c r="AB48">
        <f>STDEV(kimutatás_2!AB345:AB365,kimutatás_2!AB367)</f>
        <v>0.10992431659349952</v>
      </c>
      <c r="AC48">
        <f>STDEV(kimutatás_2!AC345:AC365,kimutatás_2!AC367)</f>
        <v>3.6517902362945805E-3</v>
      </c>
      <c r="AD48">
        <f>STDEV(kimutatás_2!AD345:AD365,kimutatás_2!AD367)</f>
        <v>1.5273726710314234E-2</v>
      </c>
      <c r="AE48">
        <f>STDEV(kimutatás_2!AE345:AE365,kimutatás_2!AE367)</f>
        <v>3.7140909054580133E-5</v>
      </c>
      <c r="AF48">
        <f>STDEV(kimutatás_2!AF345:AF365,kimutatás_2!AF367)</f>
        <v>6.621994204806283E-3</v>
      </c>
      <c r="AG48">
        <f>STDEV(kimutatás_2!AG345:AG365,kimutatás_2!AG367)</f>
        <v>4.0480274978533206</v>
      </c>
      <c r="AH48">
        <f>STDEV(kimutatás_2!AH345:AH365,kimutatás_2!AH367)</f>
        <v>4.3546447313105476</v>
      </c>
      <c r="AI48">
        <f>STDEV(kimutatás_2!AI345:AI365,kimutatás_2!AI367)</f>
        <v>2.2650009337796301E-3</v>
      </c>
      <c r="AJ48">
        <f>STDEV(kimutatás_2!AJ345:AJ365,kimutatás_2!AJ367)</f>
        <v>326.19747135964826</v>
      </c>
      <c r="AK48">
        <f>STDEV(kimutatás_2!AK345:AK365,kimutatás_2!AK367)</f>
        <v>112.09110659795888</v>
      </c>
      <c r="AL48">
        <f>STDEV(kimutatás_2!AL345:AL365,kimutatás_2!AL367)</f>
        <v>8.5277603171332889E-3</v>
      </c>
      <c r="AM48">
        <f>STDEV(kimutatás_2!AM345:AM365,kimutatás_2!AM367)</f>
        <v>8.0684302748159825E-2</v>
      </c>
      <c r="AN48">
        <f>STDEV(kimutatás_2!AN345:AN365,kimutatás_2!AN367)</f>
        <v>88.839602158543485</v>
      </c>
      <c r="AO48">
        <f>STDEV(kimutatás_2!AO345:AO365,kimutatás_2!AO367)</f>
        <v>198.4214867920814</v>
      </c>
      <c r="AP48">
        <f>STDEV(kimutatás_2!AP345:AP365,kimutatás_2!AP367)</f>
        <v>2.5842561960030421</v>
      </c>
      <c r="AQ48">
        <f>STDEV(kimutatás_2!AQ345:AQ365,kimutatás_2!AQ367)</f>
        <v>50.651162531583267</v>
      </c>
      <c r="AR48">
        <f>STDEV(kimutatás_2!AR345:AR365,kimutatás_2!AR367)</f>
        <v>3.1609084123621768E-2</v>
      </c>
      <c r="AS48">
        <f>STDEV(kimutatás_2!AS345:AS365,kimutatás_2!AS367)</f>
        <v>22.833540895508069</v>
      </c>
      <c r="AT48">
        <f>STDEV(kimutatás_2!AT345:AT365,kimutatás_2!AT367)</f>
        <v>2.6778519206802511</v>
      </c>
      <c r="AU48">
        <f>STDEV(kimutatás_2!AU345:AU365,kimutatás_2!AU367)</f>
        <v>1.3292872321114597</v>
      </c>
      <c r="AV48">
        <f>STDEV(kimutatás_2!AV345:AV365,kimutatás_2!AV367)</f>
        <v>299.49495766086886</v>
      </c>
      <c r="AW48">
        <f>STDEV(kimutatás_2!AW345:AW365,kimutatás_2!AW367)</f>
        <v>72.927506963158351</v>
      </c>
      <c r="AX48">
        <f>STDEV(kimutatás_2!AX345:AX365,kimutatás_2!AX367)</f>
        <v>19.784902898017535</v>
      </c>
      <c r="AY48">
        <f>STDEV(kimutatás_2!AY345:AY365,kimutatás_2!AY367)</f>
        <v>5.8715306971242809</v>
      </c>
      <c r="AZ48">
        <f>STDEV(kimutatás_2!AZ345:AZ365,kimutatás_2!AZ367)</f>
        <v>2.9762036017026579</v>
      </c>
      <c r="BA48">
        <f>STDEV(kimutatás_2!BA345:BA365,kimutatás_2!BA367)</f>
        <v>38.669713005091083</v>
      </c>
      <c r="BB48">
        <f>STDEV(kimutatás_2!BB345:BB365,kimutatás_2!BB367)</f>
        <v>9.2633031634420515</v>
      </c>
      <c r="BC48">
        <f>STDEV(kimutatás_2!BC345:BC365,kimutatás_2!BC367)</f>
        <v>0.89068544546913619</v>
      </c>
      <c r="BD48">
        <f>STDEV(kimutatás_2!BD345:BD365,kimutatás_2!BD367)</f>
        <v>1.5384520949593612</v>
      </c>
      <c r="BE48">
        <f>STDEV(kimutatás_2!BE345:BE365,kimutatás_2!BE367)</f>
        <v>5.917356011302866</v>
      </c>
      <c r="BF48">
        <f>STDEV(kimutatás_2!BF345:BF365,kimutatás_2!BF367)</f>
        <v>4.8168878826955144</v>
      </c>
    </row>
    <row r="49" spans="1:58" x14ac:dyDescent="0.3">
      <c r="A49" t="s">
        <v>743</v>
      </c>
      <c r="B49">
        <f>STDEV(kimutatás_2!B345:B366)</f>
        <v>0.82615366012012437</v>
      </c>
      <c r="C49">
        <f>STDEV(kimutatás_2!C345:C366)</f>
        <v>3.2918842785919326E-3</v>
      </c>
      <c r="D49">
        <f>STDEV(kimutatás_2!D345:D366)</f>
        <v>2.0962442863615548E-3</v>
      </c>
      <c r="E49">
        <f>STDEV(kimutatás_2!E345:E366)</f>
        <v>6.2504142484254158E-3</v>
      </c>
      <c r="F49">
        <f>STDEV(kimutatás_2!F345:F366)</f>
        <v>0.10085531771507616</v>
      </c>
      <c r="G49">
        <f>STDEV(kimutatás_2!G345:G366)</f>
        <v>2.7702789405808148E-3</v>
      </c>
      <c r="H49">
        <f>STDEV(kimutatás_2!H345:H366)</f>
        <v>3.2221652795846128E-5</v>
      </c>
      <c r="I49">
        <f>STDEV(kimutatás_2!I345:I366)</f>
        <v>6.5246542418745225E-3</v>
      </c>
      <c r="J49">
        <f>STDEV(kimutatás_2!J345:J366)</f>
        <v>2.7199558063952661E-2</v>
      </c>
      <c r="K49">
        <f>STDEV(kimutatás_2!K345:K366)</f>
        <v>3.2980122443663003E-2</v>
      </c>
      <c r="L49">
        <f>STDEV(kimutatás_2!L345:L366)</f>
        <v>2.1794118399073212E-3</v>
      </c>
      <c r="M49">
        <f>STDEV(kimutatás_2!M345:M366)</f>
        <v>2.5527850565173209E-3</v>
      </c>
      <c r="N49">
        <f>STDEV(kimutatás_2!N345:N366)</f>
        <v>4.2928422991992121E-3</v>
      </c>
      <c r="O49">
        <f>STDEV(kimutatás_2!O345:O366)</f>
        <v>7.0686585987944084E-3</v>
      </c>
      <c r="P49">
        <f>STDEV(kimutatás_2!P345:P366)</f>
        <v>6.0581572168943044E-3</v>
      </c>
      <c r="Q49">
        <f>STDEV(kimutatás_2!Q345:Q366)</f>
        <v>1.5231913071602269E-3</v>
      </c>
      <c r="R49">
        <f>STDEV(kimutatás_2!R345:R366)</f>
        <v>1.5575153638668949E-2</v>
      </c>
      <c r="S49">
        <f>STDEV(kimutatás_2!S345:S366)</f>
        <v>1.5049934144234376E-4</v>
      </c>
      <c r="T49">
        <f>STDEV(kimutatás_2!T345:T366)</f>
        <v>2.9159005359021597E-4</v>
      </c>
      <c r="U49">
        <f>STDEV(kimutatás_2!U345:U366)</f>
        <v>0.10559012531941009</v>
      </c>
      <c r="V49">
        <f>STDEV(kimutatás_2!V345:V366)</f>
        <v>9.9379926765131107E-5</v>
      </c>
      <c r="W49">
        <f>STDEV(kimutatás_2!W345:W366)</f>
        <v>2.922884010106582E-3</v>
      </c>
      <c r="X49">
        <f>STDEV(kimutatás_2!X345:X366)</f>
        <v>1.2949197419460367E-4</v>
      </c>
      <c r="Y49">
        <f>STDEV(kimutatás_2!Y345:Y366)</f>
        <v>0.11470907960953092</v>
      </c>
      <c r="Z49">
        <f>STDEV(kimutatás_2!Z345:Z366)</f>
        <v>1.8990214644139106E-3</v>
      </c>
      <c r="AA49">
        <f>STDEV(kimutatás_2!AA345:AA366)</f>
        <v>8.700374924090578E-4</v>
      </c>
      <c r="AB49">
        <f>STDEV(kimutatás_2!AB345:AB366)</f>
        <v>0.10862580944809093</v>
      </c>
      <c r="AC49">
        <f>STDEV(kimutatás_2!AC345:AC366)</f>
        <v>3.6666604823799294E-3</v>
      </c>
      <c r="AD49">
        <f>STDEV(kimutatás_2!AD345:AD366)</f>
        <v>1.4202618363043686E-2</v>
      </c>
      <c r="AE49">
        <f>STDEV(kimutatás_2!AE345:AE366)</f>
        <v>2.0760182310131077E-5</v>
      </c>
      <c r="AF49">
        <f>STDEV(kimutatás_2!AF345:AF366)</f>
        <v>6.6219021498842151E-3</v>
      </c>
      <c r="AG49">
        <f>STDEV(kimutatás_2!AG345:AG366)</f>
        <v>4.0480405446440679</v>
      </c>
      <c r="AH49">
        <f>STDEV(kimutatás_2!AH345:AH366)</f>
        <v>4.1827062274658298</v>
      </c>
      <c r="AI49">
        <f>STDEV(kimutatás_2!AI345:AI366)</f>
        <v>2.1919693465306447E-3</v>
      </c>
      <c r="AJ49">
        <f>STDEV(kimutatás_2!AJ345:AJ366)</f>
        <v>325.56031274368536</v>
      </c>
      <c r="AK49">
        <f>STDEV(kimutatás_2!AK345:AK366)</f>
        <v>110.85942856683188</v>
      </c>
      <c r="AL49">
        <f>STDEV(kimutatás_2!AL345:AL366)</f>
        <v>8.2646164052525631E-3</v>
      </c>
      <c r="AM49">
        <f>STDEV(kimutatás_2!AM345:AM366)</f>
        <v>8.7282196455987629E-2</v>
      </c>
      <c r="AN49">
        <f>STDEV(kimutatás_2!AN345:AN366)</f>
        <v>86.418656911211386</v>
      </c>
      <c r="AO49">
        <f>STDEV(kimutatás_2!AO345:AO366)</f>
        <v>199.13227154527209</v>
      </c>
      <c r="AP49">
        <f>STDEV(kimutatás_2!AP345:AP366)</f>
        <v>2.3699614130966595</v>
      </c>
      <c r="AQ49">
        <f>STDEV(kimutatás_2!AQ345:AQ366)</f>
        <v>50.651989258082104</v>
      </c>
      <c r="AR49">
        <f>STDEV(kimutatás_2!AR345:AR366)</f>
        <v>3.2513733362117249E-2</v>
      </c>
      <c r="AS49">
        <f>STDEV(kimutatás_2!AS345:AS366)</f>
        <v>18.754972558524209</v>
      </c>
      <c r="AT49">
        <f>STDEV(kimutatás_2!AT345:AT366)</f>
        <v>2.4697382303408011</v>
      </c>
      <c r="AU49">
        <f>STDEV(kimutatás_2!AU345:AU366)</f>
        <v>1.3845587072612031</v>
      </c>
      <c r="AV49">
        <f>STDEV(kimutatás_2!AV345:AV366)</f>
        <v>303.78813669236933</v>
      </c>
      <c r="AW49">
        <f>STDEV(kimutatás_2!AW345:AW366)</f>
        <v>72.794158168220761</v>
      </c>
      <c r="AX49">
        <f>STDEV(kimutatás_2!AX345:AX366)</f>
        <v>19.285778068677594</v>
      </c>
      <c r="AY49">
        <f>STDEV(kimutatás_2!AY345:AY366)</f>
        <v>5.8432255702595528</v>
      </c>
      <c r="AZ49">
        <f>STDEV(kimutatás_2!AZ345:AZ366)</f>
        <v>3.0044073325555272</v>
      </c>
      <c r="BA49">
        <f>STDEV(kimutatás_2!BA345:BA366)</f>
        <v>37.74757808520571</v>
      </c>
      <c r="BB49">
        <f>STDEV(kimutatás_2!BB345:BB366)</f>
        <v>9.0456008417763343</v>
      </c>
      <c r="BC49">
        <f>STDEV(kimutatás_2!BC345:BC366)</f>
        <v>0.91465473816259124</v>
      </c>
      <c r="BD49">
        <f>STDEV(kimutatás_2!BD345:BD366)</f>
        <v>1.5404440805715611</v>
      </c>
      <c r="BE49">
        <f>STDEV(kimutatás_2!BE345:BE366)</f>
        <v>5.7237839026733157</v>
      </c>
      <c r="BF49">
        <f>STDEV(kimutatás_2!BF345:BF366)</f>
        <v>4.8447742409618488</v>
      </c>
    </row>
    <row r="50" spans="1:58" x14ac:dyDescent="0.3">
      <c r="A50" t="s">
        <v>687</v>
      </c>
      <c r="B50">
        <f>STDEV(kimutatás_2!B369:B391)/23*22</f>
        <v>0.80414478610394324</v>
      </c>
      <c r="C50">
        <f>STDEV(kimutatás_2!C369:C391)/23*22</f>
        <v>3.2028245769056833E-3</v>
      </c>
      <c r="D50">
        <f>STDEV(kimutatás_2!D369:D391)/23*22</f>
        <v>2.0405992940893177E-3</v>
      </c>
      <c r="E50">
        <f>STDEV(kimutatás_2!E369:E391)/23*22</f>
        <v>6.0259068122450674E-3</v>
      </c>
      <c r="F50">
        <f>STDEV(kimutatás_2!F369:F391)/23*22</f>
        <v>9.7679349118874784E-2</v>
      </c>
      <c r="G50">
        <f>STDEV(kimutatás_2!G369:G391)/23*22</f>
        <v>2.7671303268425973E-3</v>
      </c>
      <c r="H50">
        <f>STDEV(kimutatás_2!H369:H391)/23*22</f>
        <v>2.8143401201160095E-5</v>
      </c>
      <c r="I50">
        <f>STDEV(kimutatás_2!I369:I391)/23*22</f>
        <v>6.5788273774403791E-3</v>
      </c>
      <c r="J50">
        <f>STDEV(kimutatás_2!J369:J391)/23*22</f>
        <v>2.6661665733859995E-2</v>
      </c>
      <c r="K50">
        <f>STDEV(kimutatás_2!K369:K391)/23*22</f>
        <v>3.077155750991652E-2</v>
      </c>
      <c r="L50">
        <f>STDEV(kimutatás_2!L369:L391)/23*22</f>
        <v>2.0135873773041079E-3</v>
      </c>
      <c r="M50">
        <f>STDEV(kimutatás_2!M369:M391)/23*22</f>
        <v>2.4889549625868325E-3</v>
      </c>
      <c r="N50">
        <f>STDEV(kimutatás_2!N369:N391)/23*22</f>
        <v>4.0244610933776528E-3</v>
      </c>
      <c r="O50">
        <f>STDEV(kimutatás_2!O369:O391)/23*22</f>
        <v>6.8561734434708305E-3</v>
      </c>
      <c r="P50">
        <f>STDEV(kimutatás_2!P369:P391)/23*22</f>
        <v>6.265844562148272E-3</v>
      </c>
      <c r="Q50">
        <f>STDEV(kimutatás_2!Q369:Q391)/23*22</f>
        <v>1.5263094574263249E-3</v>
      </c>
      <c r="R50">
        <f>STDEV(kimutatás_2!R369:R391)/23*22</f>
        <v>1.553863528854108E-2</v>
      </c>
      <c r="S50">
        <f>STDEV(kimutatás_2!S369:S391)/23*22</f>
        <v>1.3872475473902869E-4</v>
      </c>
      <c r="T50">
        <f>STDEV(kimutatás_2!T369:T391)/23*22</f>
        <v>2.6175923361349793E-4</v>
      </c>
      <c r="U50">
        <f>STDEV(kimutatás_2!U369:U391)/23*22</f>
        <v>0.10159048493770276</v>
      </c>
      <c r="V50">
        <f>STDEV(kimutatás_2!V369:V391)/23*22</f>
        <v>8.7853747263307209E-5</v>
      </c>
      <c r="W50">
        <f>STDEV(kimutatás_2!W369:W391)/23*22</f>
        <v>2.7981505007383892E-3</v>
      </c>
      <c r="X50">
        <f>STDEV(kimutatás_2!X369:X391)/23*22</f>
        <v>1.252217486673526E-4</v>
      </c>
      <c r="Y50">
        <f>STDEV(kimutatás_2!Y369:Y391)/23*22</f>
        <v>0.11156089866791179</v>
      </c>
      <c r="Z50">
        <f>STDEV(kimutatás_2!Z369:Z391)/23*22</f>
        <v>1.7583978852359033E-3</v>
      </c>
      <c r="AA50">
        <f>STDEV(kimutatás_2!AA369:AA391)/23*22</f>
        <v>7.9256480327055386E-4</v>
      </c>
      <c r="AB50">
        <f>STDEV(kimutatás_2!AB369:AB391)/23*22</f>
        <v>0.10515204629375276</v>
      </c>
      <c r="AC50">
        <f>STDEV(kimutatás_2!AC369:AC391)/23*22</f>
        <v>3.6635084866412635E-3</v>
      </c>
      <c r="AD50">
        <f>STDEV(kimutatás_2!AD369:AD391)/23*22</f>
        <v>1.5179936969264668E-2</v>
      </c>
      <c r="AE50">
        <f>STDEV(kimutatás_2!AE369:AE391)/23*22</f>
        <v>2.513342549340128E-5</v>
      </c>
      <c r="AF50">
        <f>STDEV(kimutatás_2!AF369:AF391)/23*22</f>
        <v>6.2164660981846647E-3</v>
      </c>
      <c r="AG50">
        <f>STDEV(kimutatás_2!AG369:AG391)/23*22</f>
        <v>3.7195131675176127</v>
      </c>
      <c r="AH50">
        <f>STDEV(kimutatás_2!AH369:AH391)/23*22</f>
        <v>3.9487959635729233</v>
      </c>
      <c r="AI50">
        <f>STDEV(kimutatás_2!AI369:AI391)/23*22</f>
        <v>2.0331573719379586E-3</v>
      </c>
      <c r="AJ50">
        <f>STDEV(kimutatás_2!AJ369:AJ391)/23*22</f>
        <v>286.60430886878123</v>
      </c>
      <c r="AK50">
        <f>STDEV(kimutatás_2!AK369:AK391)/23*22</f>
        <v>107.98059106562128</v>
      </c>
      <c r="AL50">
        <f>STDEV(kimutatás_2!AL369:AL391)/23*22</f>
        <v>6.4688528481391255E-3</v>
      </c>
      <c r="AM50">
        <f>STDEV(kimutatás_2!AM369:AM391)/23*22</f>
        <v>9.37388989619449E-2</v>
      </c>
      <c r="AN50">
        <f>STDEV(kimutatás_2!AN369:AN391)/23*22</f>
        <v>74.162198907244033</v>
      </c>
      <c r="AO50">
        <f>STDEV(kimutatás_2!AO369:AO391)/23*22</f>
        <v>193.46956575903542</v>
      </c>
      <c r="AP50">
        <f>STDEV(kimutatás_2!AP369:AP391)/23*22</f>
        <v>2.1638145180854935</v>
      </c>
      <c r="AQ50">
        <f>STDEV(kimutatás_2!AQ369:AQ391)/23*22</f>
        <v>51.394886377488092</v>
      </c>
      <c r="AR50">
        <f>STDEV(kimutatás_2!AR369:AR391)/23*22</f>
        <v>3.4445912924977673E-2</v>
      </c>
      <c r="AS50">
        <f>STDEV(kimutatás_2!AS369:AS391)/23*22</f>
        <v>28.688881551596211</v>
      </c>
      <c r="AT50">
        <f>STDEV(kimutatás_2!AT369:AT391)/23*22</f>
        <v>2.3364633251059574</v>
      </c>
      <c r="AU50">
        <f>STDEV(kimutatás_2!AU369:AU391)/23*22</f>
        <v>1.7176785766292715</v>
      </c>
      <c r="AV50">
        <f>STDEV(kimutatás_2!AV369:AV391)/23*22</f>
        <v>263.2199623093444</v>
      </c>
      <c r="AW50">
        <f>STDEV(kimutatás_2!AW369:AW391)/23*22</f>
        <v>70.252910537856067</v>
      </c>
      <c r="AX50">
        <f>STDEV(kimutatás_2!AX369:AX391)/23*22</f>
        <v>18.631951627993914</v>
      </c>
      <c r="AY50">
        <f>STDEV(kimutatás_2!AY369:AY391)/23*22</f>
        <v>5.7020393745294449</v>
      </c>
      <c r="AZ50">
        <f>STDEV(kimutatás_2!AZ369:AZ391)/23*22</f>
        <v>3.4734376719780271</v>
      </c>
      <c r="BA50">
        <f>STDEV(kimutatás_2!BA369:BA391)/23*22</f>
        <v>37.665827163909505</v>
      </c>
      <c r="BB50">
        <f>STDEV(kimutatás_2!BB369:BB391)/23*22</f>
        <v>9.2460284944062447</v>
      </c>
      <c r="BC50">
        <f>STDEV(kimutatás_2!BC369:BC391)/23*22</f>
        <v>0.86469429713664636</v>
      </c>
      <c r="BD50">
        <f>STDEV(kimutatás_2!BD369:BD391)/23*22</f>
        <v>1.4354735576372555</v>
      </c>
      <c r="BE50">
        <f>STDEV(kimutatás_2!BE369:BE391)/23*22</f>
        <v>3.8522612739563802</v>
      </c>
      <c r="BF50">
        <f>STDEV(kimutatás_2!BF369:BF391)/23*22</f>
        <v>4.0174894667996499</v>
      </c>
    </row>
    <row r="51" spans="1:58" x14ac:dyDescent="0.3">
      <c r="A51" t="s">
        <v>744</v>
      </c>
      <c r="B51">
        <f>STDEV(kimutatás_2!B370:B391)</f>
        <v>0.85915051672544818</v>
      </c>
      <c r="C51">
        <f>STDEV(kimutatás_2!C370:C391)</f>
        <v>3.2386376031031776E-3</v>
      </c>
      <c r="D51">
        <f>STDEV(kimutatás_2!D370:D391)</f>
        <v>2.1660241364919257E-3</v>
      </c>
      <c r="E51">
        <f>STDEV(kimutatás_2!E370:E391)</f>
        <v>6.098423686733221E-3</v>
      </c>
      <c r="F51">
        <f>STDEV(kimutatás_2!F370:F391)</f>
        <v>0.10223027095122089</v>
      </c>
      <c r="G51">
        <f>STDEV(kimutatás_2!G370:G391)</f>
        <v>2.8081174889257139E-3</v>
      </c>
      <c r="H51">
        <f>STDEV(kimutatás_2!H370:H391)</f>
        <v>2.8850191196899465E-5</v>
      </c>
      <c r="I51">
        <f>STDEV(kimutatás_2!I370:I391)</f>
        <v>7.028382533194653E-3</v>
      </c>
      <c r="J51">
        <f>STDEV(kimutatás_2!J370:J391)</f>
        <v>2.7315634499927941E-2</v>
      </c>
      <c r="K51">
        <f>STDEV(kimutatás_2!K370:K391)</f>
        <v>3.1893125487018038E-2</v>
      </c>
      <c r="L51">
        <f>STDEV(kimutatás_2!L370:L391)</f>
        <v>2.1491869924944707E-3</v>
      </c>
      <c r="M51">
        <f>STDEV(kimutatás_2!M370:M391)</f>
        <v>2.6467478060364417E-3</v>
      </c>
      <c r="N51">
        <f>STDEV(kimutatás_2!N370:N391)</f>
        <v>4.2333530712585421E-3</v>
      </c>
      <c r="O51">
        <f>STDEV(kimutatás_2!O370:O391)</f>
        <v>6.9965570855883216E-3</v>
      </c>
      <c r="P51">
        <f>STDEV(kimutatás_2!P370:P391)</f>
        <v>6.6606846681130007E-3</v>
      </c>
      <c r="Q51">
        <f>STDEV(kimutatás_2!Q370:Q391)</f>
        <v>1.5171820789982927E-3</v>
      </c>
      <c r="R51">
        <f>STDEV(kimutatás_2!R370:R391)</f>
        <v>1.6546299817324035E-2</v>
      </c>
      <c r="S51">
        <f>STDEV(kimutatás_2!S370:S391)</f>
        <v>1.4746839712673316E-4</v>
      </c>
      <c r="T51">
        <f>STDEV(kimutatás_2!T370:T391)</f>
        <v>2.5402545071494817E-4</v>
      </c>
      <c r="U51">
        <f>STDEV(kimutatás_2!U370:U391)</f>
        <v>5.2557457766948978E-2</v>
      </c>
      <c r="V51">
        <f>STDEV(kimutatás_2!V370:V391)</f>
        <v>7.7289529822264537E-5</v>
      </c>
      <c r="W51">
        <f>STDEV(kimutatás_2!W370:W391)</f>
        <v>2.9908043514119656E-3</v>
      </c>
      <c r="X51">
        <f>STDEV(kimutatás_2!X370:X391)</f>
        <v>1.3363996762859659E-4</v>
      </c>
      <c r="Y51">
        <f>STDEV(kimutatás_2!Y370:Y391)</f>
        <v>0.11673778831193249</v>
      </c>
      <c r="Z51">
        <f>STDEV(kimutatás_2!Z370:Z391)</f>
        <v>1.5436052236807284E-3</v>
      </c>
      <c r="AA51">
        <f>STDEV(kimutatás_2!AA370:AA391)</f>
        <v>7.6066515936386661E-4</v>
      </c>
      <c r="AB51">
        <f>STDEV(kimutatás_2!AB370:AB391)</f>
        <v>0.11054332803306996</v>
      </c>
      <c r="AC51">
        <f>STDEV(kimutatás_2!AC370:AC391)</f>
        <v>3.0266798824214016E-3</v>
      </c>
      <c r="AD51">
        <f>STDEV(kimutatás_2!AD370:AD391)</f>
        <v>1.5898089393362964E-2</v>
      </c>
      <c r="AE51">
        <f>STDEV(kimutatás_2!AE370:AE391)</f>
        <v>2.6844455439719764E-5</v>
      </c>
      <c r="AF51">
        <f>STDEV(kimutatás_2!AF370:AF391)</f>
        <v>6.3739318677320488E-3</v>
      </c>
      <c r="AG51">
        <f>STDEV(kimutatás_2!AG370:AG391)</f>
        <v>3.6870229899118536</v>
      </c>
      <c r="AH51">
        <f>STDEV(kimutatás_2!AH370:AH391)</f>
        <v>3.9532909464595889</v>
      </c>
      <c r="AI51">
        <f>STDEV(kimutatás_2!AI370:AI391)</f>
        <v>1.8454646520564986E-3</v>
      </c>
      <c r="AJ51">
        <f>STDEV(kimutatás_2!AJ370:AJ391)</f>
        <v>306.62374223212544</v>
      </c>
      <c r="AK51">
        <f>STDEV(kimutatás_2!AK370:AK391)</f>
        <v>112.74202341314468</v>
      </c>
      <c r="AL51">
        <f>STDEV(kimutatás_2!AL370:AL391)</f>
        <v>6.5537106749125433E-3</v>
      </c>
      <c r="AM51">
        <f>STDEV(kimutatás_2!AM370:AM391)</f>
        <v>7.7213371652225915E-2</v>
      </c>
      <c r="AN51">
        <f>STDEV(kimutatás_2!AN370:AN391)</f>
        <v>46.481183792511608</v>
      </c>
      <c r="AO51">
        <f>STDEV(kimutatás_2!AO370:AO391)</f>
        <v>189.40103529432659</v>
      </c>
      <c r="AP51">
        <f>STDEV(kimutatás_2!AP370:AP391)</f>
        <v>2.3151337698488001</v>
      </c>
      <c r="AQ51">
        <f>STDEV(kimutatás_2!AQ370:AQ391)</f>
        <v>2.5771516879126208</v>
      </c>
      <c r="AR51">
        <f>STDEV(kimutatás_2!AR370:AR391)</f>
        <v>3.4188172937891378E-2</v>
      </c>
      <c r="AS51">
        <f>STDEV(kimutatás_2!AS370:AS391)</f>
        <v>30.694924764153701</v>
      </c>
      <c r="AT51">
        <f>STDEV(kimutatás_2!AT370:AT391)</f>
        <v>2.410727513191222</v>
      </c>
      <c r="AU51">
        <f>STDEV(kimutatás_2!AU370:AU391)</f>
        <v>1.8371729764653471</v>
      </c>
      <c r="AV51">
        <f>STDEV(kimutatás_2!AV370:AV391)</f>
        <v>243.17757874865953</v>
      </c>
      <c r="AW51">
        <f>STDEV(kimutatás_2!AW370:AW391)</f>
        <v>71.805514788994643</v>
      </c>
      <c r="AX51">
        <f>STDEV(kimutatás_2!AX370:AX391)</f>
        <v>19.754746243224666</v>
      </c>
      <c r="AY51">
        <f>STDEV(kimutatás_2!AY370:AY391)</f>
        <v>6.0919976606886097</v>
      </c>
      <c r="AZ51">
        <f>STDEV(kimutatás_2!AZ370:AZ391)</f>
        <v>3.3861017185673634</v>
      </c>
      <c r="BA51">
        <f>STDEV(kimutatás_2!BA370:BA391)</f>
        <v>38.799498850358454</v>
      </c>
      <c r="BB51">
        <f>STDEV(kimutatás_2!BB370:BB391)</f>
        <v>9.4885576682326516</v>
      </c>
      <c r="BC51">
        <f>STDEV(kimutatás_2!BC370:BC391)</f>
        <v>0.91552187468695723</v>
      </c>
      <c r="BD51">
        <f>STDEV(kimutatás_2!BD370:BD391)</f>
        <v>1.5298576030841182</v>
      </c>
      <c r="BE51">
        <f>STDEV(kimutatás_2!BE370:BE391)</f>
        <v>4.120591623138032</v>
      </c>
      <c r="BF51">
        <f>STDEV(kimutatás_2!BF370:BF391)</f>
        <v>4.2951821645699528</v>
      </c>
    </row>
    <row r="52" spans="1:58" x14ac:dyDescent="0.3">
      <c r="A52" t="s">
        <v>745</v>
      </c>
      <c r="B52">
        <f>STDEV(kimutatás_2!B369,kimutatás_2!B371:B391)</f>
        <v>0.83306935212773614</v>
      </c>
      <c r="C52">
        <f>STDEV(kimutatás_2!C369,kimutatás_2!C371:C391)</f>
        <v>3.0161877465327237E-3</v>
      </c>
      <c r="D52">
        <f>STDEV(kimutatás_2!D369,kimutatás_2!D371:D391)</f>
        <v>2.1726647620173693E-3</v>
      </c>
      <c r="E52">
        <f>STDEV(kimutatás_2!E369,kimutatás_2!E371:E391)</f>
        <v>6.2661099181412589E-3</v>
      </c>
      <c r="F52">
        <f>STDEV(kimutatás_2!F369,kimutatás_2!F371:F391)</f>
        <v>0.10245780358696997</v>
      </c>
      <c r="G52">
        <f>STDEV(kimutatás_2!G369,kimutatás_2!G371:G391)</f>
        <v>2.8989117553602879E-3</v>
      </c>
      <c r="H52">
        <f>STDEV(kimutatás_2!H369,kimutatás_2!H371:H391)</f>
        <v>2.9386683364990439E-5</v>
      </c>
      <c r="I52">
        <f>STDEV(kimutatás_2!I369,kimutatás_2!I371:I391)</f>
        <v>7.0396686823106158E-3</v>
      </c>
      <c r="J52">
        <f>STDEV(kimutatás_2!J369,kimutatás_2!J371:J391)</f>
        <v>2.7381701496887026E-2</v>
      </c>
      <c r="K52">
        <f>STDEV(kimutatás_2!K369,kimutatás_2!K371:K391)</f>
        <v>3.1437739246870218E-2</v>
      </c>
      <c r="L52">
        <f>STDEV(kimutatás_2!L369,kimutatás_2!L371:L391)</f>
        <v>2.1514853651517871E-3</v>
      </c>
      <c r="M52">
        <f>STDEV(kimutatás_2!M369,kimutatás_2!M371:M391)</f>
        <v>2.6610300692446204E-3</v>
      </c>
      <c r="N52">
        <f>STDEV(kimutatás_2!N369,kimutatás_2!N371:N391)</f>
        <v>4.1978894033278622E-3</v>
      </c>
      <c r="O52">
        <f>STDEV(kimutatás_2!O369,kimutatás_2!O371:O391)</f>
        <v>7.1369872653710828E-3</v>
      </c>
      <c r="P52">
        <f>STDEV(kimutatás_2!P369,kimutatás_2!P371:P391)</f>
        <v>6.7042525428714049E-3</v>
      </c>
      <c r="Q52">
        <f>STDEV(kimutatás_2!Q369,kimutatás_2!Q371:Q391)</f>
        <v>1.4696183968002322E-3</v>
      </c>
      <c r="R52">
        <f>STDEV(kimutatás_2!R369,kimutatás_2!R371:R391)</f>
        <v>1.6536626755833617E-2</v>
      </c>
      <c r="S52">
        <f>STDEV(kimutatás_2!S369,kimutatás_2!S371:S391)</f>
        <v>1.4769835459336135E-4</v>
      </c>
      <c r="T52">
        <f>STDEV(kimutatás_2!T369,kimutatás_2!T371:T391)</f>
        <v>2.8000903523450591E-4</v>
      </c>
      <c r="U52">
        <f>STDEV(kimutatás_2!U369,kimutatás_2!U371:U391)</f>
        <v>0.10838951112803008</v>
      </c>
      <c r="V52">
        <f>STDEV(kimutatás_2!V369,kimutatás_2!V371:V391)</f>
        <v>9.2040678752992484E-5</v>
      </c>
      <c r="W52">
        <f>STDEV(kimutatás_2!W369,kimutatás_2!W371:W391)</f>
        <v>2.9920376647442474E-3</v>
      </c>
      <c r="X52">
        <f>STDEV(kimutatás_2!X369,kimutatás_2!X371:X391)</f>
        <v>1.3345384392123057E-4</v>
      </c>
      <c r="Y52">
        <f>STDEV(kimutatás_2!Y369,kimutatás_2!Y371:Y391)</f>
        <v>0.11934449357971395</v>
      </c>
      <c r="Z52">
        <f>STDEV(kimutatás_2!Z369,kimutatás_2!Z371:Z391)</f>
        <v>1.8713918509946023E-3</v>
      </c>
      <c r="AA52">
        <f>STDEV(kimutatás_2!AA369,kimutatás_2!AA371:AA391)</f>
        <v>8.4471232247998549E-4</v>
      </c>
      <c r="AB52">
        <f>STDEV(kimutatás_2!AB369,kimutatás_2!AB371:AB391)</f>
        <v>0.11078602281941698</v>
      </c>
      <c r="AC52">
        <f>STDEV(kimutatás_2!AC369,kimutatás_2!AC371:AC391)</f>
        <v>3.9116645635951432E-3</v>
      </c>
      <c r="AD52">
        <f>STDEV(kimutatás_2!AD369,kimutatás_2!AD371:AD391)</f>
        <v>1.5573838953672189E-2</v>
      </c>
      <c r="AE52">
        <f>STDEV(kimutatás_2!AE369,kimutatás_2!AE371:AE391)</f>
        <v>2.6091379092470317E-5</v>
      </c>
      <c r="AF52">
        <f>STDEV(kimutatás_2!AF369,kimutatás_2!AF371:AF391)</f>
        <v>6.4234946683075517E-3</v>
      </c>
      <c r="AG52">
        <f>STDEV(kimutatás_2!AG369,kimutatás_2!AG371:AG391)</f>
        <v>3.6051519172318334</v>
      </c>
      <c r="AH52">
        <f>STDEV(kimutatás_2!AH369,kimutatás_2!AH371:AH391)</f>
        <v>3.9574831303838516</v>
      </c>
      <c r="AI52">
        <f>STDEV(kimutatás_2!AI369,kimutatás_2!AI371:AI391)</f>
        <v>2.1667046715052739E-3</v>
      </c>
      <c r="AJ52">
        <f>STDEV(kimutatás_2!AJ369,kimutatás_2!AJ371:AJ391)</f>
        <v>305.91104797287312</v>
      </c>
      <c r="AK52">
        <f>STDEV(kimutatás_2!AK369,kimutatás_2!AK371:AK391)</f>
        <v>113.86025046300328</v>
      </c>
      <c r="AL52">
        <f>STDEV(kimutatás_2!AL369,kimutatás_2!AL371:AL391)</f>
        <v>6.3225253306109551E-3</v>
      </c>
      <c r="AM52">
        <f>STDEV(kimutatás_2!AM369,kimutatás_2!AM371:AM391)</f>
        <v>9.9605281592956424E-2</v>
      </c>
      <c r="AN52">
        <f>STDEV(kimutatás_2!AN369,kimutatás_2!AN371:AN391)</f>
        <v>78.438666845462663</v>
      </c>
      <c r="AO52">
        <f>STDEV(kimutatás_2!AO369,kimutatás_2!AO371:AO391)</f>
        <v>206.97708758997794</v>
      </c>
      <c r="AP52">
        <f>STDEV(kimutatás_2!AP369,kimutatás_2!AP371:AP391)</f>
        <v>2.3032636829233359</v>
      </c>
      <c r="AQ52">
        <f>STDEV(kimutatás_2!AQ369,kimutatás_2!AQ371:AQ391)</f>
        <v>54.989321421038831</v>
      </c>
      <c r="AR52">
        <f>STDEV(kimutatás_2!AR369,kimutatás_2!AR371:AR391)</f>
        <v>3.6633199996606101E-2</v>
      </c>
      <c r="AS52">
        <f>STDEV(kimutatás_2!AS369,kimutatás_2!AS371:AS391)</f>
        <v>30.389569667712362</v>
      </c>
      <c r="AT52">
        <f>STDEV(kimutatás_2!AT369,kimutatás_2!AT371:AT391)</f>
        <v>2.3706130136751549</v>
      </c>
      <c r="AU52">
        <f>STDEV(kimutatás_2!AU369,kimutatás_2!AU371:AU391)</f>
        <v>1.7988777766739057</v>
      </c>
      <c r="AV52">
        <f>STDEV(kimutatás_2!AV369,kimutatás_2!AV371:AV391)</f>
        <v>278.84344836193003</v>
      </c>
      <c r="AW52">
        <f>STDEV(kimutatás_2!AW369,kimutatás_2!AW371:AW391)</f>
        <v>74.446973041364444</v>
      </c>
      <c r="AX52">
        <f>STDEV(kimutatás_2!AX369,kimutatás_2!AX371:AX391)</f>
        <v>19.458575580868288</v>
      </c>
      <c r="AY52">
        <f>STDEV(kimutatás_2!AY369,kimutatás_2!AY371:AY391)</f>
        <v>6.0356785521112348</v>
      </c>
      <c r="AZ52">
        <f>STDEV(kimutatás_2!AZ369,kimutatás_2!AZ371:AZ391)</f>
        <v>3.6471720646638088</v>
      </c>
      <c r="BA52">
        <f>STDEV(kimutatás_2!BA369,kimutatás_2!BA371:BA391)</f>
        <v>40.197263071527196</v>
      </c>
      <c r="BB52">
        <f>STDEV(kimutatás_2!BB369,kimutatás_2!BB371:BB391)</f>
        <v>9.714613406428688</v>
      </c>
      <c r="BC52">
        <f>STDEV(kimutatás_2!BC369,kimutatás_2!BC371:BC391)</f>
        <v>0.8883635668125055</v>
      </c>
      <c r="BD52">
        <f>STDEV(kimutatás_2!BD369,kimutatás_2!BD371:BD391)</f>
        <v>1.5328541270752971</v>
      </c>
      <c r="BE52">
        <f>STDEV(kimutatás_2!BE369,kimutatás_2!BE371:BE391)</f>
        <v>4.1162885449493682</v>
      </c>
      <c r="BF52">
        <f>STDEV(kimutatás_2!BF369,kimutatás_2!BF371:BF391)</f>
        <v>4.298900896479112</v>
      </c>
    </row>
    <row r="53" spans="1:58" x14ac:dyDescent="0.3">
      <c r="A53" t="s">
        <v>746</v>
      </c>
      <c r="B53">
        <f>STDEV(kimutatás_2!B369:B370,kimutatás_2!B372:B391)</f>
        <v>0.8563887736313045</v>
      </c>
      <c r="C53">
        <f>STDEV(kimutatás_2!C369:C370,kimutatás_2!C372:C391)</f>
        <v>3.4269134101092887E-3</v>
      </c>
      <c r="D53">
        <f>STDEV(kimutatás_2!D369:D370,kimutatás_2!D372:D391)</f>
        <v>2.1777024724957692E-3</v>
      </c>
      <c r="E53">
        <f>STDEV(kimutatás_2!E369:E370,kimutatás_2!E372:E391)</f>
        <v>6.4434893898139521E-3</v>
      </c>
      <c r="F53">
        <f>STDEV(kimutatás_2!F369:F370,kimutatás_2!F372:F391)</f>
        <v>0.10449115814139075</v>
      </c>
      <c r="G53">
        <f>STDEV(kimutatás_2!G369:G370,kimutatás_2!G372:G391)</f>
        <v>2.9608592602177689E-3</v>
      </c>
      <c r="H53">
        <f>STDEV(kimutatás_2!H369:H370,kimutatás_2!H372:H391)</f>
        <v>3.0077374110040039E-5</v>
      </c>
      <c r="I53">
        <f>STDEV(kimutatás_2!I369:I370,kimutatás_2!I372:I391)</f>
        <v>7.0395290435187703E-3</v>
      </c>
      <c r="J53">
        <f>STDEV(kimutatás_2!J369:J370,kimutatás_2!J372:J391)</f>
        <v>2.8529299362778301E-2</v>
      </c>
      <c r="K53">
        <f>STDEV(kimutatás_2!K369:K370,kimutatás_2!K372:K391)</f>
        <v>3.2896593786355482E-2</v>
      </c>
      <c r="L53">
        <f>STDEV(kimutatás_2!L369:L370,kimutatás_2!L372:L391)</f>
        <v>2.1538588037907846E-3</v>
      </c>
      <c r="M53">
        <f>STDEV(kimutatás_2!M369:M370,kimutatás_2!M372:M391)</f>
        <v>2.6623999705417578E-3</v>
      </c>
      <c r="N53">
        <f>STDEV(kimutatás_2!N369:N370,kimutatás_2!N372:N391)</f>
        <v>4.3019393779213932E-3</v>
      </c>
      <c r="O53">
        <f>STDEV(kimutatás_2!O369:O370,kimutatás_2!O372:O391)</f>
        <v>7.3210513744589719E-3</v>
      </c>
      <c r="P53">
        <f>STDEV(kimutatás_2!P369:P370,kimutatás_2!P372:P391)</f>
        <v>6.6969119256462054E-3</v>
      </c>
      <c r="Q53">
        <f>STDEV(kimutatás_2!Q369:Q370,kimutatás_2!Q372:Q391)</f>
        <v>1.6249586255558284E-3</v>
      </c>
      <c r="R53">
        <f>STDEV(kimutatás_2!R369:R370,kimutatás_2!R372:R391)</f>
        <v>1.6582525771060942E-2</v>
      </c>
      <c r="S53">
        <f>STDEV(kimutatás_2!S369:S370,kimutatás_2!S372:S391)</f>
        <v>1.484077283679433E-4</v>
      </c>
      <c r="T53">
        <f>STDEV(kimutatás_2!T369:T370,kimutatás_2!T372:T391)</f>
        <v>2.7961166617490769E-4</v>
      </c>
      <c r="U53">
        <f>STDEV(kimutatás_2!U369:U370,kimutatás_2!U372:U391)</f>
        <v>0.10738940566663684</v>
      </c>
      <c r="V53">
        <f>STDEV(kimutatás_2!V369:V370,kimutatás_2!V372:V391)</f>
        <v>9.3672267144108017E-5</v>
      </c>
      <c r="W53">
        <f>STDEV(kimutatás_2!W369:W370,kimutatás_2!W372:W391)</f>
        <v>2.9927877597998634E-3</v>
      </c>
      <c r="X53">
        <f>STDEV(kimutatás_2!X369:X370,kimutatás_2!X372:X391)</f>
        <v>1.3258861809747774E-4</v>
      </c>
      <c r="Y53">
        <f>STDEV(kimutatás_2!Y369:Y370,kimutatás_2!Y372:Y391)</f>
        <v>0.11901315912534428</v>
      </c>
      <c r="Z53">
        <f>STDEV(kimutatás_2!Z369:Z370,kimutatás_2!Z372:Z391)</f>
        <v>1.8632182946721066E-3</v>
      </c>
      <c r="AA53">
        <f>STDEV(kimutatás_2!AA369:AA370,kimutatás_2!AA372:AA391)</f>
        <v>8.3787750906115705E-4</v>
      </c>
      <c r="AB53">
        <f>STDEV(kimutatás_2!AB369:AB370,kimutatás_2!AB372:AB391)</f>
        <v>0.11247472615557064</v>
      </c>
      <c r="AC53">
        <f>STDEV(kimutatás_2!AC369:AC370,kimutatás_2!AC372:AC391)</f>
        <v>3.8706199489501269E-3</v>
      </c>
      <c r="AD53">
        <f>STDEV(kimutatás_2!AD369:AD370,kimutatás_2!AD372:AD391)</f>
        <v>1.6222415509051548E-2</v>
      </c>
      <c r="AE53">
        <f>STDEV(kimutatás_2!AE369:AE370,kimutatás_2!AE372:AE391)</f>
        <v>2.6241047100159756E-5</v>
      </c>
      <c r="AF53">
        <f>STDEV(kimutatás_2!AF369:AF370,kimutatás_2!AF372:AF391)</f>
        <v>6.4939165362200907E-3</v>
      </c>
      <c r="AG53">
        <f>STDEV(kimutatás_2!AG369:AG370,kimutatás_2!AG372:AG391)</f>
        <v>3.9399110291666419</v>
      </c>
      <c r="AH53">
        <f>STDEV(kimutatás_2!AH369:AH370,kimutatás_2!AH372:AH391)</f>
        <v>4.2182171661267143</v>
      </c>
      <c r="AI53">
        <f>STDEV(kimutatás_2!AI369:AI370,kimutatás_2!AI372:AI391)</f>
        <v>2.144986819110576E-3</v>
      </c>
      <c r="AJ53">
        <f>STDEV(kimutatás_2!AJ369:AJ370,kimutatás_2!AJ372:AJ391)</f>
        <v>306.65345616885361</v>
      </c>
      <c r="AK53">
        <f>STDEV(kimutatás_2!AK369:AK370,kimutatás_2!AK372:AK391)</f>
        <v>115.50737138074805</v>
      </c>
      <c r="AL53">
        <f>STDEV(kimutatás_2!AL369:AL370,kimutatás_2!AL372:AL391)</f>
        <v>6.795034926934381E-3</v>
      </c>
      <c r="AM53">
        <f>STDEV(kimutatás_2!AM369:AM370,kimutatás_2!AM372:AM391)</f>
        <v>9.7082996580802883E-2</v>
      </c>
      <c r="AN53">
        <f>STDEV(kimutatás_2!AN369:AN370,kimutatás_2!AN372:AN391)</f>
        <v>79.33513294140954</v>
      </c>
      <c r="AO53">
        <f>STDEV(kimutatás_2!AO369:AO370,kimutatás_2!AO372:AO391)</f>
        <v>206.6735879158023</v>
      </c>
      <c r="AP53">
        <f>STDEV(kimutatás_2!AP369:AP370,kimutatás_2!AP372:AP391)</f>
        <v>2.2426287624646446</v>
      </c>
      <c r="AQ53">
        <f>STDEV(kimutatás_2!AQ369:AQ370,kimutatás_2!AQ372:AQ391)</f>
        <v>54.937526990768994</v>
      </c>
      <c r="AR53">
        <f>STDEV(kimutatás_2!AR369:AR370,kimutatás_2!AR372:AR391)</f>
        <v>3.6857042182486074E-2</v>
      </c>
      <c r="AS53">
        <f>STDEV(kimutatás_2!AS369:AS370,kimutatás_2!AS372:AS391)</f>
        <v>30.660914770905663</v>
      </c>
      <c r="AT53">
        <f>STDEV(kimutatás_2!AT369:AT370,kimutatás_2!AT372:AT391)</f>
        <v>2.4788352592345078</v>
      </c>
      <c r="AU53">
        <f>STDEV(kimutatás_2!AU369:AU370,kimutatás_2!AU372:AU391)</f>
        <v>1.8249841367987554</v>
      </c>
      <c r="AV53">
        <f>STDEV(kimutatás_2!AV369:AV370,kimutatás_2!AV372:AV391)</f>
        <v>280.907663165896</v>
      </c>
      <c r="AW53">
        <f>STDEV(kimutatás_2!AW369:AW370,kimutatás_2!AW372:AW391)</f>
        <v>75.154428118380764</v>
      </c>
      <c r="AX53">
        <f>STDEV(kimutatás_2!AX369:AX370,kimutatás_2!AX372:AX391)</f>
        <v>18.56062819063969</v>
      </c>
      <c r="AY53">
        <f>STDEV(kimutatás_2!AY369:AY370,kimutatás_2!AY372:AY391)</f>
        <v>5.9766447499857707</v>
      </c>
      <c r="AZ53">
        <f>STDEV(kimutatás_2!AZ369:AZ370,kimutatás_2!AZ372:AZ391)</f>
        <v>3.7113313383515503</v>
      </c>
      <c r="BA53">
        <f>STDEV(kimutatás_2!BA369:BA370,kimutatás_2!BA372:BA391)</f>
        <v>40.280544810860469</v>
      </c>
      <c r="BB53">
        <f>STDEV(kimutatás_2!BB369:BB370,kimutatás_2!BB372:BB391)</f>
        <v>9.8899095566623387</v>
      </c>
      <c r="BC53">
        <f>STDEV(kimutatás_2!BC369:BC370,kimutatás_2!BC372:BC391)</f>
        <v>0.91932122522626769</v>
      </c>
      <c r="BD53">
        <f>STDEV(kimutatás_2!BD369:BD370,kimutatás_2!BD372:BD391)</f>
        <v>1.5139593599971373</v>
      </c>
      <c r="BE53">
        <f>STDEV(kimutatás_2!BE369:BE370,kimutatás_2!BE372:BE391)</f>
        <v>4.1161689412907663</v>
      </c>
      <c r="BF53">
        <f>STDEV(kimutatás_2!BF369:BF370,kimutatás_2!BF372:BF391)</f>
        <v>4.2128940397873977</v>
      </c>
    </row>
    <row r="54" spans="1:58" x14ac:dyDescent="0.3">
      <c r="A54" t="s">
        <v>747</v>
      </c>
      <c r="B54">
        <f>STDEV(kimutatás_2!B369:B371,kimutatás_2!B373:B391)</f>
        <v>0.85050087101761318</v>
      </c>
      <c r="C54">
        <f>STDEV(kimutatás_2!C369:C371,kimutatás_2!C373:C391)</f>
        <v>3.3732144085131411E-3</v>
      </c>
      <c r="D54">
        <f>STDEV(kimutatás_2!D369:D371,kimutatás_2!D373:D391)</f>
        <v>2.1820515370392216E-3</v>
      </c>
      <c r="E54">
        <f>STDEV(kimutatás_2!E369:E371,kimutatás_2!E373:E391)</f>
        <v>6.3327331457890953E-3</v>
      </c>
      <c r="F54">
        <f>STDEV(kimutatás_2!F369:F371,kimutatás_2!F373:F391)</f>
        <v>0.1029274849549382</v>
      </c>
      <c r="G54">
        <f>STDEV(kimutatás_2!G369:G371,kimutatás_2!G373:G391)</f>
        <v>2.9150081114986291E-3</v>
      </c>
      <c r="H54">
        <f>STDEV(kimutatás_2!H369:H371,kimutatás_2!H373:H391)</f>
        <v>3.0055047725043375E-5</v>
      </c>
      <c r="I54">
        <f>STDEV(kimutatás_2!I369:I371,kimutatás_2!I373:I391)</f>
        <v>6.9861274061123017E-3</v>
      </c>
      <c r="J54">
        <f>STDEV(kimutatás_2!J369:J371,kimutatás_2!J373:J391)</f>
        <v>2.814446338171649E-2</v>
      </c>
      <c r="K54">
        <f>STDEV(kimutatás_2!K369:K371,kimutatás_2!K373:K391)</f>
        <v>3.2479617357496195E-2</v>
      </c>
      <c r="L54">
        <f>STDEV(kimutatás_2!L369:L371,kimutatás_2!L373:L391)</f>
        <v>2.1464446360135959E-3</v>
      </c>
      <c r="M54">
        <f>STDEV(kimutatás_2!M369:M371,kimutatás_2!M373:M391)</f>
        <v>2.5980150478079203E-3</v>
      </c>
      <c r="N54">
        <f>STDEV(kimutatás_2!N369:N371,kimutatás_2!N373:N391)</f>
        <v>4.2337902254661356E-3</v>
      </c>
      <c r="O54">
        <f>STDEV(kimutatás_2!O369:O371,kimutatás_2!O373:O391)</f>
        <v>7.239648797170881E-3</v>
      </c>
      <c r="P54">
        <f>STDEV(kimutatás_2!P369:P371,kimutatás_2!P373:P391)</f>
        <v>6.6379075341137734E-3</v>
      </c>
      <c r="Q54">
        <f>STDEV(kimutatás_2!Q369:Q371,kimutatás_2!Q373:Q391)</f>
        <v>1.627364054237627E-3</v>
      </c>
      <c r="R54">
        <f>STDEV(kimutatás_2!R369:R371,kimutatás_2!R373:R391)</f>
        <v>1.6352814267880395E-2</v>
      </c>
      <c r="S54">
        <f>STDEV(kimutatás_2!S369:S371,kimutatás_2!S373:S391)</f>
        <v>1.4330354489961751E-4</v>
      </c>
      <c r="T54">
        <f>STDEV(kimutatás_2!T369:T371,kimutatás_2!T373:T391)</f>
        <v>2.7880184760281824E-4</v>
      </c>
      <c r="U54">
        <f>STDEV(kimutatás_2!U369:U371,kimutatás_2!U373:U391)</f>
        <v>0.10611964482752366</v>
      </c>
      <c r="V54">
        <f>STDEV(kimutatás_2!V369:V371,kimutatás_2!V373:V391)</f>
        <v>9.2412117235088901E-5</v>
      </c>
      <c r="W54">
        <f>STDEV(kimutatás_2!W369:W371,kimutatás_2!W373:W391)</f>
        <v>2.9184701898115986E-3</v>
      </c>
      <c r="X54">
        <f>STDEV(kimutatás_2!X369:X371,kimutatás_2!X373:X391)</f>
        <v>1.3278391584800221E-4</v>
      </c>
      <c r="Y54">
        <f>STDEV(kimutatás_2!Y369:Y371,kimutatás_2!Y373:Y391)</f>
        <v>0.11835255327238076</v>
      </c>
      <c r="Z54">
        <f>STDEV(kimutatás_2!Z369:Z371,kimutatás_2!Z373:Z391)</f>
        <v>1.8446021103307425E-3</v>
      </c>
      <c r="AA54">
        <f>STDEV(kimutatás_2!AA369:AA371,kimutatás_2!AA373:AA391)</f>
        <v>8.3014939373637225E-4</v>
      </c>
      <c r="AB54">
        <f>STDEV(kimutatás_2!AB369:AB371,kimutatás_2!AB373:AB391)</f>
        <v>0.11059133312020801</v>
      </c>
      <c r="AC54">
        <f>STDEV(kimutatás_2!AC369:AC371,kimutatás_2!AC373:AC391)</f>
        <v>3.8380846475646086E-3</v>
      </c>
      <c r="AD54">
        <f>STDEV(kimutatás_2!AD369:AD371,kimutatás_2!AD373:AD391)</f>
        <v>1.6211043089345862E-2</v>
      </c>
      <c r="AE54">
        <f>STDEV(kimutatás_2!AE369:AE371,kimutatás_2!AE373:AE391)</f>
        <v>2.6782774645319677E-5</v>
      </c>
      <c r="AF54">
        <f>STDEV(kimutatás_2!AF369:AF371,kimutatás_2!AF373:AF391)</f>
        <v>6.5728053694080399E-3</v>
      </c>
      <c r="AG54">
        <f>STDEV(kimutatás_2!AG369:AG371,kimutatás_2!AG373:AG391)</f>
        <v>3.951298652210566</v>
      </c>
      <c r="AH54">
        <f>STDEV(kimutatás_2!AH369:AH371,kimutatás_2!AH373:AH391)</f>
        <v>4.2163175086007652</v>
      </c>
      <c r="AI54">
        <f>STDEV(kimutatás_2!AI369:AI371,kimutatás_2!AI373:AI391)</f>
        <v>2.1438220523091788E-3</v>
      </c>
      <c r="AJ54">
        <f>STDEV(kimutatás_2!AJ369:AJ371,kimutatás_2!AJ373:AJ391)</f>
        <v>306.51046232893839</v>
      </c>
      <c r="AK54">
        <f>STDEV(kimutatás_2!AK369:AK371,kimutatás_2!AK373:AK391)</f>
        <v>113.75219369560654</v>
      </c>
      <c r="AL54">
        <f>STDEV(kimutatás_2!AL369:AL371,kimutatás_2!AL373:AL391)</f>
        <v>6.8602622329350573E-3</v>
      </c>
      <c r="AM54">
        <f>STDEV(kimutatás_2!AM369:AM371,kimutatás_2!AM373:AM391)</f>
        <v>0.10017409088605898</v>
      </c>
      <c r="AN54">
        <f>STDEV(kimutatás_2!AN369:AN371,kimutatás_2!AN373:AN391)</f>
        <v>77.440713024650165</v>
      </c>
      <c r="AO54">
        <f>STDEV(kimutatás_2!AO369:AO371,kimutatás_2!AO373:AO391)</f>
        <v>205.153136199865</v>
      </c>
      <c r="AP54">
        <f>STDEV(kimutatás_2!AP369:AP371,kimutatás_2!AP373:AP391)</f>
        <v>2.2999055598905693</v>
      </c>
      <c r="AQ54">
        <f>STDEV(kimutatás_2!AQ369:AQ371,kimutatás_2!AQ373:AQ391)</f>
        <v>54.954417555592919</v>
      </c>
      <c r="AR54">
        <f>STDEV(kimutatás_2!AR369:AR371,kimutatás_2!AR373:AR391)</f>
        <v>3.6172386684341945E-2</v>
      </c>
      <c r="AS54">
        <f>STDEV(kimutatás_2!AS369:AS371,kimutatás_2!AS373:AS391)</f>
        <v>30.199483543217347</v>
      </c>
      <c r="AT54">
        <f>STDEV(kimutatás_2!AT369:AT371,kimutatás_2!AT373:AT391)</f>
        <v>2.4971350250503686</v>
      </c>
      <c r="AU54">
        <f>STDEV(kimutatás_2!AU369:AU371,kimutatás_2!AU373:AU391)</f>
        <v>1.8372391295222343</v>
      </c>
      <c r="AV54">
        <f>STDEV(kimutatás_2!AV369:AV371,kimutatás_2!AV373:AV391)</f>
        <v>278.23146477434227</v>
      </c>
      <c r="AW54">
        <f>STDEV(kimutatás_2!AW369:AW371,kimutatás_2!AW373:AW391)</f>
        <v>73.669319370075726</v>
      </c>
      <c r="AX54">
        <f>STDEV(kimutatás_2!AX369:AX371,kimutatás_2!AX373:AX391)</f>
        <v>18.641529656175695</v>
      </c>
      <c r="AY54">
        <f>STDEV(kimutatás_2!AY369:AY371,kimutatás_2!AY373:AY391)</f>
        <v>5.7487120522548585</v>
      </c>
      <c r="AZ54">
        <f>STDEV(kimutatás_2!AZ369:AZ371,kimutatás_2!AZ373:AZ391)</f>
        <v>3.7020512916805686</v>
      </c>
      <c r="BA54">
        <f>STDEV(kimutatás_2!BA369:BA371,kimutatás_2!BA373:BA391)</f>
        <v>40.121516646955818</v>
      </c>
      <c r="BB54">
        <f>STDEV(kimutatás_2!BB369:BB371,kimutatás_2!BB373:BB391)</f>
        <v>9.8682944683610714</v>
      </c>
      <c r="BC54">
        <f>STDEV(kimutatás_2!BC369:BC371,kimutatás_2!BC373:BC391)</f>
        <v>0.91853367524229546</v>
      </c>
      <c r="BD54">
        <f>STDEV(kimutatás_2!BD369:BD371,kimutatás_2!BD373:BD391)</f>
        <v>1.4812017614115423</v>
      </c>
      <c r="BE54">
        <f>STDEV(kimutatás_2!BE369:BE371,kimutatás_2!BE373:BE391)</f>
        <v>4.1202178366738105</v>
      </c>
      <c r="BF54">
        <f>STDEV(kimutatás_2!BF369:BF371,kimutatás_2!BF373:BF391)</f>
        <v>4.2929804024629243</v>
      </c>
    </row>
    <row r="55" spans="1:58" x14ac:dyDescent="0.3">
      <c r="A55" t="s">
        <v>748</v>
      </c>
      <c r="B55">
        <f>STDEV(kimutatás_2!B369:B372,kimutatás_2!B374:B391)</f>
        <v>0.76515001500002122</v>
      </c>
      <c r="C55">
        <f>STDEV(kimutatás_2!C369:C372,kimutatás_2!C374:C391)</f>
        <v>3.0663801422060092E-3</v>
      </c>
      <c r="D55">
        <f>STDEV(kimutatás_2!D369:D372,kimutatás_2!D374:D391)</f>
        <v>1.6357408798043766E-3</v>
      </c>
      <c r="E55">
        <f>STDEV(kimutatás_2!E369:E372,kimutatás_2!E374:E391)</f>
        <v>5.6809519193548944E-3</v>
      </c>
      <c r="F55">
        <f>STDEV(kimutatás_2!F369:F372,kimutatás_2!F374:F391)</f>
        <v>7.5231730491721521E-2</v>
      </c>
      <c r="G55">
        <f>STDEV(kimutatás_2!G369:G372,kimutatás_2!G374:G391)</f>
        <v>2.7287859024337346E-3</v>
      </c>
      <c r="H55">
        <f>STDEV(kimutatás_2!H369:H372,kimutatás_2!H374:H391)</f>
        <v>2.8934069426244939E-5</v>
      </c>
      <c r="I55">
        <f>STDEV(kimutatás_2!I369:I372,kimutatás_2!I374:I391)</f>
        <v>5.3991844202830085E-3</v>
      </c>
      <c r="J55">
        <f>STDEV(kimutatás_2!J369:J372,kimutatás_2!J374:J391)</f>
        <v>2.1661452636091181E-2</v>
      </c>
      <c r="K55">
        <f>STDEV(kimutatás_2!K369:K372,kimutatás_2!K374:K391)</f>
        <v>2.3468949862755949E-2</v>
      </c>
      <c r="L55">
        <f>STDEV(kimutatás_2!L369:L372,kimutatás_2!L374:L391)</f>
        <v>1.4502969640032511E-3</v>
      </c>
      <c r="M55">
        <f>STDEV(kimutatás_2!M369:M372,kimutatás_2!M374:M391)</f>
        <v>2.0315203833836957E-3</v>
      </c>
      <c r="N55">
        <f>STDEV(kimutatás_2!N369:N372,kimutatás_2!N374:N391)</f>
        <v>3.8223476436379544E-3</v>
      </c>
      <c r="O55">
        <f>STDEV(kimutatás_2!O369:O372,kimutatás_2!O374:O391)</f>
        <v>6.3735275005103861E-3</v>
      </c>
      <c r="P55">
        <f>STDEV(kimutatás_2!P369:P372,kimutatás_2!P374:P391)</f>
        <v>4.0098272088408731E-3</v>
      </c>
      <c r="Q55">
        <f>STDEV(kimutatás_2!Q369:Q372,kimutatás_2!Q374:Q391)</f>
        <v>1.5228742088394553E-3</v>
      </c>
      <c r="R55">
        <f>STDEV(kimutatás_2!R369:R372,kimutatás_2!R374:R391)</f>
        <v>1.3305273438467978E-2</v>
      </c>
      <c r="S55">
        <f>STDEV(kimutatás_2!S369:S372,kimutatás_2!S374:S391)</f>
        <v>1.2239631230549493E-4</v>
      </c>
      <c r="T55">
        <f>STDEV(kimutatás_2!T369:T372,kimutatás_2!T374:T391)</f>
        <v>2.3128317543889227E-4</v>
      </c>
      <c r="U55">
        <f>STDEV(kimutatás_2!U369:U372,kimutatás_2!U374:U391)</f>
        <v>0.10423552056403243</v>
      </c>
      <c r="V55">
        <f>STDEV(kimutatás_2!V369:V372,kimutatás_2!V374:V391)</f>
        <v>7.8014230021202256E-5</v>
      </c>
      <c r="W55">
        <f>STDEV(kimutatás_2!W369:W372,kimutatás_2!W374:W391)</f>
        <v>2.2131404341358715E-3</v>
      </c>
      <c r="X55">
        <f>STDEV(kimutatás_2!X369:X372,kimutatás_2!X374:X391)</f>
        <v>1.0299809873093241E-4</v>
      </c>
      <c r="Y55">
        <f>STDEV(kimutatás_2!Y369:Y372,kimutatás_2!Y374:Y391)</f>
        <v>0.11018021121988149</v>
      </c>
      <c r="Z55">
        <f>STDEV(kimutatás_2!Z369:Z372,kimutatás_2!Z374:Z391)</f>
        <v>1.5469710343667393E-3</v>
      </c>
      <c r="AA55">
        <f>STDEV(kimutatás_2!AA369:AA372,kimutatás_2!AA374:AA391)</f>
        <v>6.8315996820166448E-4</v>
      </c>
      <c r="AB55">
        <f>STDEV(kimutatás_2!AB369:AB372,kimutatás_2!AB374:AB391)</f>
        <v>8.0146236630538895E-2</v>
      </c>
      <c r="AC55">
        <f>STDEV(kimutatás_2!AC369:AC372,kimutatás_2!AC374:AC391)</f>
        <v>3.2646940339007709E-3</v>
      </c>
      <c r="AD55">
        <f>STDEV(kimutatás_2!AD369:AD372,kimutatás_2!AD374:AD391)</f>
        <v>1.6241771257740994E-2</v>
      </c>
      <c r="AE55">
        <f>STDEV(kimutatás_2!AE369:AE372,kimutatás_2!AE374:AE391)</f>
        <v>2.627528793940849E-5</v>
      </c>
      <c r="AF55">
        <f>STDEV(kimutatás_2!AF369:AF372,kimutatás_2!AF374:AF391)</f>
        <v>6.3275275719876754E-3</v>
      </c>
      <c r="AG55">
        <f>STDEV(kimutatás_2!AG369:AG372,kimutatás_2!AG374:AG391)</f>
        <v>3.9716913862399341</v>
      </c>
      <c r="AH55">
        <f>STDEV(kimutatás_2!AH369:AH372,kimutatás_2!AH374:AH391)</f>
        <v>4.0594014657016046</v>
      </c>
      <c r="AI55">
        <f>STDEV(kimutatás_2!AI369:AI372,kimutatás_2!AI374:AI391)</f>
        <v>1.6587477696984184E-3</v>
      </c>
      <c r="AJ55">
        <f>STDEV(kimutatás_2!AJ369:AJ372,kimutatás_2!AJ374:AJ391)</f>
        <v>304.58893111786551</v>
      </c>
      <c r="AK55">
        <f>STDEV(kimutatás_2!AK369:AK372,kimutatás_2!AK374:AK391)</f>
        <v>80.417911942896225</v>
      </c>
      <c r="AL55">
        <f>STDEV(kimutatás_2!AL369:AL372,kimutatás_2!AL374:AL391)</f>
        <v>6.8275532650552565E-3</v>
      </c>
      <c r="AM55">
        <f>STDEV(kimutatás_2!AM369:AM372,kimutatás_2!AM374:AM391)</f>
        <v>9.9605281592956424E-2</v>
      </c>
      <c r="AN55">
        <f>STDEV(kimutatás_2!AN369:AN372,kimutatás_2!AN374:AN391)</f>
        <v>78.193363714603763</v>
      </c>
      <c r="AO55">
        <f>STDEV(kimutatás_2!AO369:AO372,kimutatás_2!AO374:AO391)</f>
        <v>192.81571516533091</v>
      </c>
      <c r="AP55">
        <f>STDEV(kimutatás_2!AP369:AP372,kimutatás_2!AP374:AP391)</f>
        <v>2.1700655824270836</v>
      </c>
      <c r="AQ55">
        <f>STDEV(kimutatás_2!AQ369:AQ372,kimutatás_2!AQ374:AQ391)</f>
        <v>54.916295220416416</v>
      </c>
      <c r="AR55">
        <f>STDEV(kimutatás_2!AR369:AR372,kimutatás_2!AR374:AR391)</f>
        <v>3.1157330129188223E-2</v>
      </c>
      <c r="AS55">
        <f>STDEV(kimutatás_2!AS369:AS372,kimutatás_2!AS374:AS391)</f>
        <v>30.697283676381261</v>
      </c>
      <c r="AT55">
        <f>STDEV(kimutatás_2!AT369:AT372,kimutatás_2!AT374:AT391)</f>
        <v>2.3319939260203095</v>
      </c>
      <c r="AU55">
        <f>STDEV(kimutatás_2!AU369:AU372,kimutatás_2!AU374:AU391)</f>
        <v>1.7936419696114148</v>
      </c>
      <c r="AV55">
        <f>STDEV(kimutatás_2!AV369:AV372,kimutatás_2!AV374:AV391)</f>
        <v>226.50262668889678</v>
      </c>
      <c r="AW55">
        <f>STDEV(kimutatás_2!AW369:AW372,kimutatás_2!AW374:AW391)</f>
        <v>48.337958088936574</v>
      </c>
      <c r="AX55">
        <f>STDEV(kimutatás_2!AX369:AX372,kimutatás_2!AX374:AX391)</f>
        <v>19.33072249687223</v>
      </c>
      <c r="AY55">
        <f>STDEV(kimutatás_2!AY369:AY372,kimutatás_2!AY374:AY391)</f>
        <v>6.0054225857053911</v>
      </c>
      <c r="AZ55">
        <f>STDEV(kimutatás_2!AZ369:AZ372,kimutatás_2!AZ374:AZ391)</f>
        <v>3.358184580938588</v>
      </c>
      <c r="BA55">
        <f>STDEV(kimutatás_2!BA369:BA372,kimutatás_2!BA374:BA391)</f>
        <v>37.673776645742052</v>
      </c>
      <c r="BB55">
        <f>STDEV(kimutatás_2!BB369:BB372,kimutatás_2!BB374:BB391)</f>
        <v>9.7949917850534387</v>
      </c>
      <c r="BC55">
        <f>STDEV(kimutatás_2!BC369:BC372,kimutatás_2!BC374:BC391)</f>
        <v>0.84188730981305104</v>
      </c>
      <c r="BD55">
        <f>STDEV(kimutatás_2!BD369:BD372,kimutatás_2!BD374:BD391)</f>
        <v>1.1929062514193298</v>
      </c>
      <c r="BE55">
        <f>STDEV(kimutatás_2!BE369:BE372,kimutatás_2!BE374:BE391)</f>
        <v>4.1173946286624661</v>
      </c>
      <c r="BF55">
        <f>STDEV(kimutatás_2!BF369:BF372,kimutatás_2!BF374:BF391)</f>
        <v>4.2714794875999349</v>
      </c>
    </row>
    <row r="56" spans="1:58" x14ac:dyDescent="0.3">
      <c r="A56" t="s">
        <v>749</v>
      </c>
      <c r="B56">
        <f>STDEV(kimutatás_2!B369:B373,kimutatás_2!B375:B391)</f>
        <v>0.78551565769552556</v>
      </c>
      <c r="C56">
        <f>STDEV(kimutatás_2!C369:C373,kimutatás_2!C375:C391)</f>
        <v>3.4003142136857533E-3</v>
      </c>
      <c r="D56">
        <f>STDEV(kimutatás_2!D369:D373,kimutatás_2!D375:D391)</f>
        <v>1.7369557879648233E-3</v>
      </c>
      <c r="E56">
        <f>STDEV(kimutatás_2!E369:E373,kimutatás_2!E375:E391)</f>
        <v>5.9673290247038878E-3</v>
      </c>
      <c r="F56">
        <f>STDEV(kimutatás_2!F369:F373,kimutatás_2!F375:F391)</f>
        <v>9.6547807108263925E-2</v>
      </c>
      <c r="G56">
        <f>STDEV(kimutatás_2!G369:G373,kimutatás_2!G375:G391)</f>
        <v>2.73605290269962E-3</v>
      </c>
      <c r="H56">
        <f>STDEV(kimutatás_2!H369:H373,kimutatás_2!H375:H391)</f>
        <v>2.5904121489406864E-5</v>
      </c>
      <c r="I56">
        <f>STDEV(kimutatás_2!I369:I373,kimutatás_2!I375:I391)</f>
        <v>5.8426825272624265E-3</v>
      </c>
      <c r="J56">
        <f>STDEV(kimutatás_2!J369:J373,kimutatás_2!J375:J391)</f>
        <v>2.7521710852748783E-2</v>
      </c>
      <c r="K56">
        <f>STDEV(kimutatás_2!K369:K373,kimutatás_2!K375:K391)</f>
        <v>3.1540100664018439E-2</v>
      </c>
      <c r="L56">
        <f>STDEV(kimutatás_2!L369:L373,kimutatás_2!L375:L391)</f>
        <v>1.8435781701135879E-3</v>
      </c>
      <c r="M56">
        <f>STDEV(kimutatás_2!M369:M373,kimutatás_2!M375:M391)</f>
        <v>2.1704012845807966E-3</v>
      </c>
      <c r="N56">
        <f>STDEV(kimutatás_2!N369:N373,kimutatás_2!N375:N391)</f>
        <v>3.0732528398855919E-3</v>
      </c>
      <c r="O56">
        <f>STDEV(kimutatás_2!O369:O373,kimutatás_2!O375:O391)</f>
        <v>6.8426589121389327E-3</v>
      </c>
      <c r="P56">
        <f>STDEV(kimutatás_2!P369:P373,kimutatás_2!P375:P391)</f>
        <v>6.2267159637493978E-3</v>
      </c>
      <c r="Q56">
        <f>STDEV(kimutatás_2!Q369:Q373,kimutatás_2!Q375:Q391)</f>
        <v>1.4189295811182579E-3</v>
      </c>
      <c r="R56">
        <f>STDEV(kimutatás_2!R369:R373,kimutatás_2!R375:R391)</f>
        <v>1.4314269659694552E-2</v>
      </c>
      <c r="S56">
        <f>STDEV(kimutatás_2!S369:S373,kimutatás_2!S375:S391)</f>
        <v>1.3085439526278205E-4</v>
      </c>
      <c r="T56">
        <f>STDEV(kimutatás_2!T369:T373,kimutatás_2!T375:T391)</f>
        <v>2.6196825435410083E-4</v>
      </c>
      <c r="U56">
        <f>STDEV(kimutatás_2!U369:U373,kimutatás_2!U375:U391)</f>
        <v>0.10728686964436235</v>
      </c>
      <c r="V56">
        <f>STDEV(kimutatás_2!V369:V373,kimutatás_2!V375:V391)</f>
        <v>9.4008503041317299E-5</v>
      </c>
      <c r="W56">
        <f>STDEV(kimutatás_2!W369:W373,kimutatás_2!W375:W391)</f>
        <v>2.455888517463734E-3</v>
      </c>
      <c r="X56">
        <f>STDEV(kimutatás_2!X369:X373,kimutatás_2!X375:X391)</f>
        <v>1.3351825347170259E-4</v>
      </c>
      <c r="Y56">
        <f>STDEV(kimutatás_2!Y369:Y373,kimutatás_2!Y375:Y391)</f>
        <v>0.11017572174692948</v>
      </c>
      <c r="Z56">
        <f>STDEV(kimutatás_2!Z369:Z373,kimutatás_2!Z375:Z391)</f>
        <v>1.7973776595241076E-3</v>
      </c>
      <c r="AA56">
        <f>STDEV(kimutatás_2!AA369:AA373,kimutatás_2!AA375:AA391)</f>
        <v>8.2524363312285398E-4</v>
      </c>
      <c r="AB56">
        <f>STDEV(kimutatás_2!AB369:AB373,kimutatás_2!AB375:AB391)</f>
        <v>0.10232931181471404</v>
      </c>
      <c r="AC56">
        <f>STDEV(kimutatás_2!AC369:AC373,kimutatás_2!AC375:AC391)</f>
        <v>3.777285565778278E-3</v>
      </c>
      <c r="AD56">
        <f>STDEV(kimutatás_2!AD369:AD373,kimutatás_2!AD375:AD391)</f>
        <v>1.54938908540898E-2</v>
      </c>
      <c r="AE56">
        <f>STDEV(kimutatás_2!AE369:AE373,kimutatás_2!AE375:AE391)</f>
        <v>2.6030890603808905E-5</v>
      </c>
      <c r="AF56">
        <f>STDEV(kimutatás_2!AF369:AF373,kimutatás_2!AF375:AF391)</f>
        <v>6.1983798758141941E-3</v>
      </c>
      <c r="AG56">
        <f>STDEV(kimutatás_2!AG369:AG373,kimutatás_2!AG375:AG391)</f>
        <v>3.9590508121686603</v>
      </c>
      <c r="AH56">
        <f>STDEV(kimutatás_2!AH369:AH373,kimutatás_2!AH375:AH391)</f>
        <v>4.2116863030325025</v>
      </c>
      <c r="AI56">
        <f>STDEV(kimutatás_2!AI369:AI373,kimutatás_2!AI375:AI391)</f>
        <v>2.1159343904932678E-3</v>
      </c>
      <c r="AJ56">
        <f>STDEV(kimutatás_2!AJ369:AJ373,kimutatás_2!AJ375:AJ391)</f>
        <v>306.67311005417974</v>
      </c>
      <c r="AK56">
        <f>STDEV(kimutatás_2!AK369:AK373,kimutatás_2!AK375:AK391)</f>
        <v>105.83397463588636</v>
      </c>
      <c r="AL56">
        <f>STDEV(kimutatás_2!AL369:AL373,kimutatás_2!AL375:AL391)</f>
        <v>6.8924110945276368E-3</v>
      </c>
      <c r="AM56">
        <f>STDEV(kimutatás_2!AM369:AM373,kimutatás_2!AM375:AM391)</f>
        <v>9.8825352093731972E-2</v>
      </c>
      <c r="AN56">
        <f>STDEV(kimutatás_2!AN369:AN373,kimutatás_2!AN375:AN391)</f>
        <v>78.336901994329793</v>
      </c>
      <c r="AO56">
        <f>STDEV(kimutatás_2!AO369:AO373,kimutatás_2!AO375:AO391)</f>
        <v>189.44826139236076</v>
      </c>
      <c r="AP56">
        <f>STDEV(kimutatás_2!AP369:AP373,kimutatás_2!AP375:AP391)</f>
        <v>2.2277239758448726</v>
      </c>
      <c r="AQ56">
        <f>STDEV(kimutatás_2!AQ369:AQ373,kimutatás_2!AQ375:AQ391)</f>
        <v>54.875954742259005</v>
      </c>
      <c r="AR56">
        <f>STDEV(kimutatás_2!AR369:AR373,kimutatás_2!AR375:AR391)</f>
        <v>3.4188172937891378E-2</v>
      </c>
      <c r="AS56">
        <f>STDEV(kimutatás_2!AS369:AS373,kimutatás_2!AS375:AS391)</f>
        <v>29.672185556021923</v>
      </c>
      <c r="AT56">
        <f>STDEV(kimutatás_2!AT369:AT373,kimutatás_2!AT375:AT391)</f>
        <v>2.4483082329362</v>
      </c>
      <c r="AU56">
        <f>STDEV(kimutatás_2!AU369:AU373,kimutatás_2!AU375:AU391)</f>
        <v>1.8279904041730957</v>
      </c>
      <c r="AV56">
        <f>STDEV(kimutatás_2!AV369:AV373,kimutatás_2!AV375:AV391)</f>
        <v>276.07864761404215</v>
      </c>
      <c r="AW56">
        <f>STDEV(kimutatás_2!AW369:AW373,kimutatás_2!AW375:AW391)</f>
        <v>75.168948796716748</v>
      </c>
      <c r="AX56">
        <f>STDEV(kimutatás_2!AX369:AX373,kimutatás_2!AX375:AX391)</f>
        <v>19.33072249687223</v>
      </c>
      <c r="AY56">
        <f>STDEV(kimutatás_2!AY369:AY373,kimutatás_2!AY375:AY391)</f>
        <v>6.0991736187100649</v>
      </c>
      <c r="AZ56">
        <f>STDEV(kimutatás_2!AZ369:AZ373,kimutatás_2!AZ375:AZ391)</f>
        <v>3.5304063266384551</v>
      </c>
      <c r="BA56">
        <f>STDEV(kimutatás_2!BA369:BA373,kimutatás_2!BA375:BA391)</f>
        <v>38.048140513523229</v>
      </c>
      <c r="BB56">
        <f>STDEV(kimutatás_2!BB369:BB373,kimutatás_2!BB375:BB391)</f>
        <v>9.8840029484877334</v>
      </c>
      <c r="BC56">
        <f>STDEV(kimutatás_2!BC369:BC373,kimutatás_2!BC375:BC391)</f>
        <v>0.84390775741802326</v>
      </c>
      <c r="BD56">
        <f>STDEV(kimutatás_2!BD369:BD373,kimutatás_2!BD375:BD391)</f>
        <v>1.4845816528512952</v>
      </c>
      <c r="BE56">
        <f>STDEV(kimutatás_2!BE369:BE373,kimutatás_2!BE375:BE391)</f>
        <v>4.0205594202732593</v>
      </c>
      <c r="BF56">
        <f>STDEV(kimutatás_2!BF369:BF373,kimutatás_2!BF375:BF391)</f>
        <v>4.0252934070682356</v>
      </c>
    </row>
    <row r="57" spans="1:58" x14ac:dyDescent="0.3">
      <c r="A57" t="s">
        <v>750</v>
      </c>
      <c r="B57">
        <f>STDEV(kimutatás_2!B369:B374,kimutatás_2!B376:B391)</f>
        <v>0.79325688998361732</v>
      </c>
      <c r="C57">
        <f>STDEV(kimutatás_2!C369:C374,kimutatás_2!C376:C391)</f>
        <v>3.4266919054179203E-3</v>
      </c>
      <c r="D57">
        <f>STDEV(kimutatás_2!D369:D374,kimutatás_2!D376:D391)</f>
        <v>2.1789985792219102E-3</v>
      </c>
      <c r="E57">
        <f>STDEV(kimutatás_2!E369:E374,kimutatás_2!E376:E391)</f>
        <v>6.20623621158447E-3</v>
      </c>
      <c r="F57">
        <f>STDEV(kimutatás_2!F369:F374,kimutatás_2!F376:F391)</f>
        <v>0.10412084459103814</v>
      </c>
      <c r="G57">
        <f>STDEV(kimutatás_2!G369:G374,kimutatás_2!G376:G391)</f>
        <v>2.9158606447598338E-3</v>
      </c>
      <c r="H57">
        <f>STDEV(kimutatás_2!H369:H374,kimutatás_2!H376:H391)</f>
        <v>2.9151269814488019E-5</v>
      </c>
      <c r="I57">
        <f>STDEV(kimutatás_2!I369:I374,kimutatás_2!I376:I391)</f>
        <v>6.9296122742441282E-3</v>
      </c>
      <c r="J57">
        <f>STDEV(kimutatás_2!J369:J374,kimutatás_2!J376:J391)</f>
        <v>2.8526580363775641E-2</v>
      </c>
      <c r="K57">
        <f>STDEV(kimutatás_2!K369:K374,kimutatás_2!K376:K391)</f>
        <v>3.2923026720749184E-2</v>
      </c>
      <c r="L57">
        <f>STDEV(kimutatás_2!L369:L374,kimutatás_2!L376:L391)</f>
        <v>2.15305134039139E-3</v>
      </c>
      <c r="M57">
        <f>STDEV(kimutatás_2!M369:M374,kimutatás_2!M376:M391)</f>
        <v>2.6602495004366552E-3</v>
      </c>
      <c r="N57">
        <f>STDEV(kimutatás_2!N369:N374,kimutatás_2!N376:N391)</f>
        <v>4.2197932421739349E-3</v>
      </c>
      <c r="O57">
        <f>STDEV(kimutatás_2!O369:O374,kimutatás_2!O376:O391)</f>
        <v>7.3172683447338535E-3</v>
      </c>
      <c r="P57">
        <f>STDEV(kimutatás_2!P369:P374,kimutatás_2!P376:P391)</f>
        <v>6.5667511358404379E-3</v>
      </c>
      <c r="Q57">
        <f>STDEV(kimutatás_2!Q369:Q374,kimutatás_2!Q376:Q391)</f>
        <v>1.6296922960729436E-3</v>
      </c>
      <c r="R57">
        <f>STDEV(kimutatás_2!R369:R374,kimutatás_2!R376:R391)</f>
        <v>1.6411719431572526E-2</v>
      </c>
      <c r="S57">
        <f>STDEV(kimutatás_2!S369:S374,kimutatás_2!S376:S391)</f>
        <v>1.4587769990821899E-4</v>
      </c>
      <c r="T57">
        <f>STDEV(kimutatás_2!T369:T374,kimutatás_2!T376:T391)</f>
        <v>2.7796512160752188E-4</v>
      </c>
      <c r="U57">
        <f>STDEV(kimutatás_2!U369:U374,kimutatás_2!U376:U391)</f>
        <v>0.10869773881097258</v>
      </c>
      <c r="V57">
        <f>STDEV(kimutatás_2!V369:V374,kimutatás_2!V376:V391)</f>
        <v>9.3907718131142586E-5</v>
      </c>
      <c r="W57">
        <f>STDEV(kimutatás_2!W369:W374,kimutatás_2!W376:W391)</f>
        <v>2.9915589660074147E-3</v>
      </c>
      <c r="X57">
        <f>STDEV(kimutatás_2!X369:X374,kimutatás_2!X376:X391)</f>
        <v>1.3348000101920745E-4</v>
      </c>
      <c r="Y57">
        <f>STDEV(kimutatás_2!Y369:Y374,kimutatás_2!Y376:Y391)</f>
        <v>0.11621136038693711</v>
      </c>
      <c r="Z57">
        <f>STDEV(kimutatás_2!Z369:Z374,kimutatás_2!Z376:Z391)</f>
        <v>1.8814654756727606E-3</v>
      </c>
      <c r="AA57">
        <f>STDEV(kimutatás_2!AA369:AA374,kimutatás_2!AA376:AA391)</f>
        <v>8.4780868637619993E-4</v>
      </c>
      <c r="AB57">
        <f>STDEV(kimutatás_2!AB369:AB374,kimutatás_2!AB376:AB391)</f>
        <v>0.11205186526161065</v>
      </c>
      <c r="AC57">
        <f>STDEV(kimutatás_2!AC369:AC374,kimutatás_2!AC376:AC391)</f>
        <v>3.9198016929409846E-3</v>
      </c>
      <c r="AD57">
        <f>STDEV(kimutatás_2!AD369:AD374,kimutatás_2!AD376:AD391)</f>
        <v>1.4878123240400868E-2</v>
      </c>
      <c r="AE57">
        <f>STDEV(kimutatás_2!AE369:AE374,kimutatás_2!AE376:AE391)</f>
        <v>2.6867210276950487E-5</v>
      </c>
      <c r="AF57">
        <f>STDEV(kimutatás_2!AF369:AF374,kimutatás_2!AF376:AF391)</f>
        <v>6.2501897009454785E-3</v>
      </c>
      <c r="AG57">
        <f>STDEV(kimutatás_2!AG369:AG374,kimutatás_2!AG376:AG391)</f>
        <v>3.8896193294638137</v>
      </c>
      <c r="AH57">
        <f>STDEV(kimutatás_2!AH369:AH374,kimutatás_2!AH376:AH391)</f>
        <v>4.2059525947681902</v>
      </c>
      <c r="AI57">
        <f>STDEV(kimutatás_2!AI369:AI374,kimutatás_2!AI376:AI391)</f>
        <v>2.1736896795938364E-3</v>
      </c>
      <c r="AJ57">
        <f>STDEV(kimutatás_2!AJ369:AJ374,kimutatás_2!AJ376:AJ391)</f>
        <v>305.32111313035688</v>
      </c>
      <c r="AK57">
        <f>STDEV(kimutatás_2!AK369:AK374,kimutatás_2!AK376:AK391)</f>
        <v>115.05023426173314</v>
      </c>
      <c r="AL57">
        <f>STDEV(kimutatás_2!AL369:AL374,kimutatás_2!AL376:AL391)</f>
        <v>6.9094430549900346E-3</v>
      </c>
      <c r="AM57">
        <f>STDEV(kimutatás_2!AM369:AM374,kimutatás_2!AM376:AM391)</f>
        <v>9.9966444586621128E-2</v>
      </c>
      <c r="AN57">
        <f>STDEV(kimutatás_2!AN369:AN374,kimutatás_2!AN376:AN391)</f>
        <v>78.004399771847417</v>
      </c>
      <c r="AO57">
        <f>STDEV(kimutatás_2!AO369:AO374,kimutatás_2!AO376:AO391)</f>
        <v>200.22347452716889</v>
      </c>
      <c r="AP57">
        <f>STDEV(kimutatás_2!AP369:AP374,kimutatás_2!AP376:AP391)</f>
        <v>2.3062614281324954</v>
      </c>
      <c r="AQ57">
        <f>STDEV(kimutatás_2!AQ369:AQ374,kimutatás_2!AQ376:AQ391)</f>
        <v>54.928046063666734</v>
      </c>
      <c r="AR57">
        <f>STDEV(kimutatás_2!AR369:AR374,kimutatás_2!AR376:AR391)</f>
        <v>3.6633199996606101E-2</v>
      </c>
      <c r="AS57">
        <f>STDEV(kimutatás_2!AS369:AS374,kimutatás_2!AS376:AS391)</f>
        <v>30.634766572372008</v>
      </c>
      <c r="AT57">
        <f>STDEV(kimutatás_2!AT369:AT374,kimutatás_2!AT376:AT391)</f>
        <v>2.4523767074312768</v>
      </c>
      <c r="AU57">
        <f>STDEV(kimutatás_2!AU369:AU374,kimutatás_2!AU376:AU391)</f>
        <v>1.7926374194880896</v>
      </c>
      <c r="AV57">
        <f>STDEV(kimutatás_2!AV369:AV374,kimutatás_2!AV376:AV391)</f>
        <v>278.67565137341683</v>
      </c>
      <c r="AW57">
        <f>STDEV(kimutatás_2!AW369:AW374,kimutatás_2!AW376:AW391)</f>
        <v>72.61402251494431</v>
      </c>
      <c r="AX57">
        <f>STDEV(kimutatás_2!AX369:AX374,kimutatás_2!AX376:AX391)</f>
        <v>19.33072249687223</v>
      </c>
      <c r="AY57">
        <f>STDEV(kimutatás_2!AY369:AY374,kimutatás_2!AY376:AY391)</f>
        <v>6.0586328698050567</v>
      </c>
      <c r="AZ57">
        <f>STDEV(kimutatás_2!AZ369:AZ374,kimutatás_2!AZ376:AZ391)</f>
        <v>3.6013762701168903</v>
      </c>
      <c r="BA57">
        <f>STDEV(kimutatás_2!BA369:BA374,kimutatás_2!BA376:BA391)</f>
        <v>39.094945292231955</v>
      </c>
      <c r="BB57">
        <f>STDEV(kimutatás_2!BB369:BB374,kimutatás_2!BB376:BB391)</f>
        <v>9.7326694015390132</v>
      </c>
      <c r="BC57">
        <f>STDEV(kimutatás_2!BC369:BC374,kimutatás_2!BC376:BC391)</f>
        <v>0.83880300201566838</v>
      </c>
      <c r="BD57">
        <f>STDEV(kimutatás_2!BD369:BD374,kimutatás_2!BD376:BD391)</f>
        <v>1.5007602690907658</v>
      </c>
      <c r="BE57">
        <f>STDEV(kimutatás_2!BE369:BE374,kimutatás_2!BE376:BE391)</f>
        <v>4.1218622068123594</v>
      </c>
      <c r="BF57">
        <f>STDEV(kimutatás_2!BF369:BF374,kimutatás_2!BF376:BF391)</f>
        <v>4.1637230727847196</v>
      </c>
    </row>
    <row r="58" spans="1:58" x14ac:dyDescent="0.3">
      <c r="A58" t="s">
        <v>751</v>
      </c>
      <c r="B58">
        <f>STDEV(kimutatás_2!B369:B375,kimutatás_2!B377:B391)</f>
        <v>0.84010164814787314</v>
      </c>
      <c r="C58">
        <f>STDEV(kimutatás_2!C369:C375,kimutatás_2!C377:C391)</f>
        <v>3.4230385763518996E-3</v>
      </c>
      <c r="D58">
        <f>STDEV(kimutatás_2!D369:D375,kimutatás_2!D377:D391)</f>
        <v>2.1811253706428757E-3</v>
      </c>
      <c r="E58">
        <f>STDEV(kimutatás_2!E369:E375,kimutatás_2!E377:E391)</f>
        <v>6.3898006512563815E-3</v>
      </c>
      <c r="F58">
        <f>STDEV(kimutatás_2!F369:F375,kimutatás_2!F377:F391)</f>
        <v>0.10452195465302386</v>
      </c>
      <c r="G58">
        <f>STDEV(kimutatás_2!G369:G375,kimutatás_2!G377:G391)</f>
        <v>2.958310789190123E-3</v>
      </c>
      <c r="H58">
        <f>STDEV(kimutatás_2!H369:H375,kimutatás_2!H377:H391)</f>
        <v>2.9862665664982902E-5</v>
      </c>
      <c r="I58">
        <f>STDEV(kimutatás_2!I369:I375,kimutatás_2!I377:I391)</f>
        <v>7.00581112487275E-3</v>
      </c>
      <c r="J58">
        <f>STDEV(kimutatás_2!J369:J375,kimutatás_2!J377:J391)</f>
        <v>2.8441372103211709E-2</v>
      </c>
      <c r="K58">
        <f>STDEV(kimutatás_2!K369:K375,kimutatás_2!K377:K391)</f>
        <v>3.2770759283642446E-2</v>
      </c>
      <c r="L58">
        <f>STDEV(kimutatás_2!L369:L375,kimutatás_2!L377:L391)</f>
        <v>2.1526055513558032E-3</v>
      </c>
      <c r="M58">
        <f>STDEV(kimutatás_2!M369:M375,kimutatás_2!M377:M391)</f>
        <v>2.6599851933087446E-3</v>
      </c>
      <c r="N58">
        <f>STDEV(kimutatás_2!N369:N375,kimutatás_2!N377:N391)</f>
        <v>4.2789227039941105E-3</v>
      </c>
      <c r="O58">
        <f>STDEV(kimutatás_2!O369:O375,kimutatás_2!O377:O391)</f>
        <v>7.3349217836530369E-3</v>
      </c>
      <c r="P58">
        <f>STDEV(kimutatás_2!P369:P375,kimutatás_2!P377:P391)</f>
        <v>6.6930878458811623E-3</v>
      </c>
      <c r="Q58">
        <f>STDEV(kimutatás_2!Q369:Q375,kimutatás_2!Q377:Q391)</f>
        <v>1.6246821693898946E-3</v>
      </c>
      <c r="R58">
        <f>STDEV(kimutatás_2!R369:R375,kimutatás_2!R377:R391)</f>
        <v>1.5999801233231459E-2</v>
      </c>
      <c r="S58">
        <f>STDEV(kimutatás_2!S369:S375,kimutatás_2!S377:S391)</f>
        <v>1.4469991005260777E-4</v>
      </c>
      <c r="T58">
        <f>STDEV(kimutatás_2!T369:T375,kimutatás_2!T377:T391)</f>
        <v>2.7945276507914768E-4</v>
      </c>
      <c r="U58">
        <f>STDEV(kimutatás_2!U369:U375,kimutatás_2!U377:U391)</f>
        <v>0.10867444773806169</v>
      </c>
      <c r="V58">
        <f>STDEV(kimutatás_2!V369:V375,kimutatás_2!V377:V391)</f>
        <v>9.3864731225167948E-5</v>
      </c>
      <c r="W58">
        <f>STDEV(kimutatás_2!W369:W375,kimutatás_2!W377:W391)</f>
        <v>2.9907994814370306E-3</v>
      </c>
      <c r="X58">
        <f>STDEV(kimutatás_2!X369:X375,kimutatás_2!X377:X391)</f>
        <v>1.3092141763914366E-4</v>
      </c>
      <c r="Y58">
        <f>STDEV(kimutatás_2!Y369:Y375,kimutatás_2!Y377:Y391)</f>
        <v>0.11793558417809479</v>
      </c>
      <c r="Z58">
        <f>STDEV(kimutatás_2!Z369:Z375,kimutatás_2!Z377:Z391)</f>
        <v>1.8787206926165186E-3</v>
      </c>
      <c r="AA58">
        <f>STDEV(kimutatás_2!AA369:AA375,kimutatás_2!AA377:AA391)</f>
        <v>8.4805375710065363E-4</v>
      </c>
      <c r="AB58">
        <f>STDEV(kimutatás_2!AB369:AB375,kimutatás_2!AB377:AB391)</f>
        <v>0.11251566478622621</v>
      </c>
      <c r="AC58">
        <f>STDEV(kimutatás_2!AC369:AC375,kimutatás_2!AC377:AC391)</f>
        <v>3.9200004384634876E-3</v>
      </c>
      <c r="AD58">
        <f>STDEV(kimutatás_2!AD369:AD375,kimutatás_2!AD377:AD391)</f>
        <v>1.53935229247301E-2</v>
      </c>
      <c r="AE58">
        <f>STDEV(kimutatás_2!AE369:AE375,kimutatás_2!AE377:AE391)</f>
        <v>2.6452620918564069E-5</v>
      </c>
      <c r="AF58">
        <f>STDEV(kimutatás_2!AF369:AF375,kimutatás_2!AF377:AF391)</f>
        <v>6.2470268312605918E-3</v>
      </c>
      <c r="AG58">
        <f>STDEV(kimutatás_2!AG369:AG375,kimutatás_2!AG377:AG391)</f>
        <v>3.8686418581770803</v>
      </c>
      <c r="AH58">
        <f>STDEV(kimutatás_2!AH369:AH375,kimutatás_2!AH377:AH391)</f>
        <v>4.2253812553717305</v>
      </c>
      <c r="AI58">
        <f>STDEV(kimutatás_2!AI369:AI375,kimutatás_2!AI377:AI391)</f>
        <v>2.1689463181678932E-3</v>
      </c>
      <c r="AJ58">
        <f>STDEV(kimutatás_2!AJ369:AJ375,kimutatás_2!AJ377:AJ391)</f>
        <v>49.759112722372329</v>
      </c>
      <c r="AK58">
        <f>STDEV(kimutatás_2!AK369:AK375,kimutatás_2!AK377:AK391)</f>
        <v>115.54287988725537</v>
      </c>
      <c r="AL58">
        <f>STDEV(kimutatás_2!AL369:AL375,kimutatás_2!AL377:AL391)</f>
        <v>5.5622537280053041E-3</v>
      </c>
      <c r="AM58">
        <f>STDEV(kimutatás_2!AM369:AM375,kimutatás_2!AM377:AM391)</f>
        <v>9.3993874719836529E-2</v>
      </c>
      <c r="AN58">
        <f>STDEV(kimutatás_2!AN369:AN375,kimutatás_2!AN377:AN391)</f>
        <v>79.301547253210771</v>
      </c>
      <c r="AO58">
        <f>STDEV(kimutatás_2!AO369:AO375,kimutatás_2!AO377:AO391)</f>
        <v>204.35974572697268</v>
      </c>
      <c r="AP58">
        <f>STDEV(kimutatás_2!AP369:AP375,kimutatás_2!AP377:AP391)</f>
        <v>2.274102648770016</v>
      </c>
      <c r="AQ58">
        <f>STDEV(kimutatás_2!AQ369:AQ375,kimutatás_2!AQ377:AQ391)</f>
        <v>54.927269849867585</v>
      </c>
      <c r="AR58">
        <f>STDEV(kimutatás_2!AR369:AR375,kimutatás_2!AR377:AR391)</f>
        <v>3.6538540406876333E-2</v>
      </c>
      <c r="AS58">
        <f>STDEV(kimutatás_2!AS369:AS375,kimutatás_2!AS377:AS391)</f>
        <v>30.655699780046277</v>
      </c>
      <c r="AT58">
        <f>STDEV(kimutatás_2!AT369:AT375,kimutatás_2!AT377:AT391)</f>
        <v>2.4871759398651556</v>
      </c>
      <c r="AU58">
        <f>STDEV(kimutatás_2!AU369:AU375,kimutatás_2!AU377:AU391)</f>
        <v>1.0628109425326311</v>
      </c>
      <c r="AV58">
        <f>STDEV(kimutatás_2!AV369:AV375,kimutatás_2!AV377:AV391)</f>
        <v>281.01695447919434</v>
      </c>
      <c r="AW58">
        <f>STDEV(kimutatás_2!AW369:AW375,kimutatás_2!AW377:AW391)</f>
        <v>71.319700022191952</v>
      </c>
      <c r="AX58">
        <f>STDEV(kimutatás_2!AX369:AX375,kimutatás_2!AX377:AX391)</f>
        <v>19.684871490167659</v>
      </c>
      <c r="AY58">
        <f>STDEV(kimutatás_2!AY369:AY375,kimutatás_2!AY377:AY391)</f>
        <v>6.0882162991821911</v>
      </c>
      <c r="AZ58">
        <f>STDEV(kimutatás_2!AZ369:AZ375,kimutatás_2!AZ377:AZ391)</f>
        <v>3.6124696556493054</v>
      </c>
      <c r="BA58">
        <f>STDEV(kimutatás_2!BA369:BA375,kimutatás_2!BA377:BA391)</f>
        <v>39.802515564196391</v>
      </c>
      <c r="BB58">
        <f>STDEV(kimutatás_2!BB369:BB375,kimutatás_2!BB377:BB391)</f>
        <v>8.3705621698283093</v>
      </c>
      <c r="BC58">
        <f>STDEV(kimutatás_2!BC369:BC375,kimutatás_2!BC377:BC391)</f>
        <v>0.90219273528540278</v>
      </c>
      <c r="BD58">
        <f>STDEV(kimutatás_2!BD369:BD375,kimutatás_2!BD377:BD391)</f>
        <v>1.5351281374101633</v>
      </c>
      <c r="BE58">
        <f>STDEV(kimutatás_2!BE369:BE375,kimutatás_2!BE377:BE391)</f>
        <v>3.9959573998136593</v>
      </c>
      <c r="BF58">
        <f>STDEV(kimutatás_2!BF369:BF375,kimutatás_2!BF377:BF391)</f>
        <v>3.39243687075794</v>
      </c>
    </row>
    <row r="59" spans="1:58" x14ac:dyDescent="0.3">
      <c r="A59" t="s">
        <v>752</v>
      </c>
      <c r="B59">
        <f>STDEV(kimutatás_2!B369:B376,kimutatás_2!B378:B391)</f>
        <v>0.84838527554264309</v>
      </c>
      <c r="C59">
        <f>STDEV(kimutatás_2!C369:C376,kimutatás_2!C378:C391)</f>
        <v>3.4272036665098388E-3</v>
      </c>
      <c r="D59">
        <f>STDEV(kimutatás_2!D369:D376,kimutatás_2!D378:D391)</f>
        <v>2.1758343988643376E-3</v>
      </c>
      <c r="E59">
        <f>STDEV(kimutatás_2!E369:E376,kimutatás_2!E378:E391)</f>
        <v>6.4464059509994065E-3</v>
      </c>
      <c r="F59">
        <f>STDEV(kimutatás_2!F369:F376,kimutatás_2!F378:F391)</f>
        <v>0.1045102506096455</v>
      </c>
      <c r="G59">
        <f>STDEV(kimutatás_2!G369:G376,kimutatás_2!G378:G391)</f>
        <v>2.9374022054592321E-3</v>
      </c>
      <c r="H59">
        <f>STDEV(kimutatás_2!H369:H376,kimutatás_2!H378:H391)</f>
        <v>3.0109301660680067E-5</v>
      </c>
      <c r="I59">
        <f>STDEV(kimutatás_2!I369:I376,kimutatás_2!I378:I391)</f>
        <v>7.0244269948497758E-3</v>
      </c>
      <c r="J59">
        <f>STDEV(kimutatás_2!J369:J376,kimutatás_2!J378:J391)</f>
        <v>2.8526889205843526E-2</v>
      </c>
      <c r="K59">
        <f>STDEV(kimutatás_2!K369:K376,kimutatás_2!K378:K391)</f>
        <v>3.291056816015353E-2</v>
      </c>
      <c r="L59">
        <f>STDEV(kimutatás_2!L369:L376,kimutatás_2!L378:L391)</f>
        <v>2.1506840201821432E-3</v>
      </c>
      <c r="M59">
        <f>STDEV(kimutatás_2!M369:M376,kimutatás_2!M378:M391)</f>
        <v>2.6579828300558814E-3</v>
      </c>
      <c r="N59">
        <f>STDEV(kimutatás_2!N369:N376,kimutatás_2!N378:N391)</f>
        <v>4.3054175831417152E-3</v>
      </c>
      <c r="O59">
        <f>STDEV(kimutatás_2!O369:O376,kimutatás_2!O378:O391)</f>
        <v>7.3157516084726704E-3</v>
      </c>
      <c r="P59">
        <f>STDEV(kimutatás_2!P369:P376,kimutatás_2!P378:P391)</f>
        <v>6.6943309953438881E-3</v>
      </c>
      <c r="Q59">
        <f>STDEV(kimutatás_2!Q369:Q376,kimutatás_2!Q378:Q391)</f>
        <v>1.6331349972563453E-3</v>
      </c>
      <c r="R59">
        <f>STDEV(kimutatás_2!R369:R376,kimutatás_2!R378:R391)</f>
        <v>1.6625498248914648E-2</v>
      </c>
      <c r="S59">
        <f>STDEV(kimutatás_2!S369:S376,kimutatás_2!S378:S391)</f>
        <v>1.4829307795559789E-4</v>
      </c>
      <c r="T59">
        <f>STDEV(kimutatás_2!T369:T376,kimutatás_2!T378:T391)</f>
        <v>2.7918464508604033E-4</v>
      </c>
      <c r="U59">
        <f>STDEV(kimutatás_2!U369:U376,kimutatás_2!U378:U391)</f>
        <v>0.10867511553378274</v>
      </c>
      <c r="V59">
        <f>STDEV(kimutatás_2!V369:V376,kimutatás_2!V378:V391)</f>
        <v>9.2592667640656963E-5</v>
      </c>
      <c r="W59">
        <f>STDEV(kimutatás_2!W369:W376,kimutatás_2!W378:W391)</f>
        <v>2.9894499055049873E-3</v>
      </c>
      <c r="X59">
        <f>STDEV(kimutatás_2!X369:X376,kimutatás_2!X378:X391)</f>
        <v>1.1554670287336656E-4</v>
      </c>
      <c r="Y59">
        <f>STDEV(kimutatás_2!Y369:Y376,kimutatás_2!Y378:Y391)</f>
        <v>0.1133454941329101</v>
      </c>
      <c r="Z59">
        <f>STDEV(kimutatás_2!Z369:Z376,kimutatás_2!Z378:Z391)</f>
        <v>1.8652486625208608E-3</v>
      </c>
      <c r="AA59">
        <f>STDEV(kimutatás_2!AA369:AA376,kimutatás_2!AA378:AA391)</f>
        <v>8.2459947486918637E-4</v>
      </c>
      <c r="AB59">
        <f>STDEV(kimutatás_2!AB369:AB376,kimutatás_2!AB378:AB391)</f>
        <v>0.11251304498763119</v>
      </c>
      <c r="AC59">
        <f>STDEV(kimutatás_2!AC369:AC376,kimutatás_2!AC378:AC391)</f>
        <v>3.9053982420130641E-3</v>
      </c>
      <c r="AD59">
        <f>STDEV(kimutatás_2!AD369:AD376,kimutatás_2!AD378:AD391)</f>
        <v>1.6004050918272936E-2</v>
      </c>
      <c r="AE59">
        <f>STDEV(kimutatás_2!AE369:AE376,kimutatás_2!AE378:AE391)</f>
        <v>2.6839980075762261E-5</v>
      </c>
      <c r="AF59">
        <f>STDEV(kimutatás_2!AF369:AF376,kimutatás_2!AF378:AF391)</f>
        <v>6.5062869103410881E-3</v>
      </c>
      <c r="AG59">
        <f>STDEV(kimutatás_2!AG369:AG376,kimutatás_2!AG378:AG391)</f>
        <v>3.9552026398249089</v>
      </c>
      <c r="AH59">
        <f>STDEV(kimutatás_2!AH369:AH376,kimutatás_2!AH378:AH391)</f>
        <v>4.2014131821653509</v>
      </c>
      <c r="AI59">
        <f>STDEV(kimutatás_2!AI369:AI376,kimutatás_2!AI378:AI391)</f>
        <v>2.1755564089031673E-3</v>
      </c>
      <c r="AJ59">
        <f>STDEV(kimutatás_2!AJ369:AJ376,kimutatás_2!AJ378:AJ391)</f>
        <v>306.53057308447694</v>
      </c>
      <c r="AK59">
        <f>STDEV(kimutatás_2!AK369:AK376,kimutatás_2!AK378:AK391)</f>
        <v>115.5381230237946</v>
      </c>
      <c r="AL59">
        <f>STDEV(kimutatás_2!AL369:AL376,kimutatás_2!AL378:AL391)</f>
        <v>6.8959587184026436E-3</v>
      </c>
      <c r="AM59">
        <f>STDEV(kimutatás_2!AM369:AM376,kimutatás_2!AM378:AM391)</f>
        <v>9.8825352093731972E-2</v>
      </c>
      <c r="AN59">
        <f>STDEV(kimutatás_2!AN369:AN376,kimutatás_2!AN378:AN391)</f>
        <v>78.06300914487737</v>
      </c>
      <c r="AO59">
        <f>STDEV(kimutatás_2!AO369:AO376,kimutatás_2!AO378:AO391)</f>
        <v>207.02320630579905</v>
      </c>
      <c r="AP59">
        <f>STDEV(kimutatás_2!AP369:AP376,kimutatás_2!AP378:AP391)</f>
        <v>2.189043605038933</v>
      </c>
      <c r="AQ59">
        <f>STDEV(kimutatás_2!AQ369:AQ376,kimutatás_2!AQ378:AQ391)</f>
        <v>54.951164631628096</v>
      </c>
      <c r="AR59">
        <f>STDEV(kimutatás_2!AR369:AR376,kimutatás_2!AR378:AR391)</f>
        <v>3.6812970610843196E-2</v>
      </c>
      <c r="AS59">
        <f>STDEV(kimutatás_2!AS369:AS376,kimutatás_2!AS378:AS391)</f>
        <v>30.664005733417273</v>
      </c>
      <c r="AT59">
        <f>STDEV(kimutatás_2!AT369:AT376,kimutatás_2!AT378:AT391)</f>
        <v>2.3973551443855148</v>
      </c>
      <c r="AU59">
        <f>STDEV(kimutatás_2!AU369:AU376,kimutatás_2!AU378:AU391)</f>
        <v>1.8326158178763861</v>
      </c>
      <c r="AV59">
        <f>STDEV(kimutatás_2!AV369:AV376,kimutatás_2!AV378:AV391)</f>
        <v>278.14154796454369</v>
      </c>
      <c r="AW59">
        <f>STDEV(kimutatás_2!AW369:AW376,kimutatás_2!AW378:AW391)</f>
        <v>74.51256759826866</v>
      </c>
      <c r="AX59">
        <f>STDEV(kimutatás_2!AX369:AX376,kimutatás_2!AX378:AX391)</f>
        <v>19.935837533994356</v>
      </c>
      <c r="AY59">
        <f>STDEV(kimutatás_2!AY369:AY376,kimutatás_2!AY378:AY391)</f>
        <v>5.9067537835718404</v>
      </c>
      <c r="AZ59">
        <f>STDEV(kimutatás_2!AZ369:AZ376,kimutatás_2!AZ378:AZ391)</f>
        <v>3.5901361982629467</v>
      </c>
      <c r="BA59">
        <f>STDEV(kimutatás_2!BA369:BA376,kimutatás_2!BA378:BA391)</f>
        <v>38.978607152955377</v>
      </c>
      <c r="BB59">
        <f>STDEV(kimutatás_2!BB369:BB376,kimutatás_2!BB378:BB391)</f>
        <v>9.5924878278407348</v>
      </c>
      <c r="BC59">
        <f>STDEV(kimutatás_2!BC369:BC376,kimutatás_2!BC378:BC391)</f>
        <v>0.90560639558417289</v>
      </c>
      <c r="BD59">
        <f>STDEV(kimutatás_2!BD369:BD376,kimutatás_2!BD378:BD391)</f>
        <v>1.5236365702714005</v>
      </c>
      <c r="BE59">
        <f>STDEV(kimutatás_2!BE369:BE376,kimutatás_2!BE378:BE391)</f>
        <v>3.8857720265636071</v>
      </c>
      <c r="BF59">
        <f>STDEV(kimutatás_2!BF369:BF376,kimutatás_2!BF378:BF391)</f>
        <v>4.147700061584227</v>
      </c>
    </row>
    <row r="60" spans="1:58" x14ac:dyDescent="0.3">
      <c r="A60" t="s">
        <v>753</v>
      </c>
      <c r="B60">
        <f>STDEV(kimutatás_2!B369:B377,kimutatás_2!B379:B391)</f>
        <v>0.86039518253524505</v>
      </c>
      <c r="C60">
        <f>STDEV(kimutatás_2!C369:C377,kimutatás_2!C379:C391)</f>
        <v>3.3555476391744178E-3</v>
      </c>
      <c r="D60">
        <f>STDEV(kimutatás_2!D369:D377,kimutatás_2!D379:D391)</f>
        <v>2.1514818567050682E-3</v>
      </c>
      <c r="E60">
        <f>STDEV(kimutatás_2!E369:E377,kimutatás_2!E379:E391)</f>
        <v>6.3571040382868387E-3</v>
      </c>
      <c r="F60">
        <f>STDEV(kimutatás_2!F369:F377,kimutatás_2!F379:F391)</f>
        <v>0.10368507361707362</v>
      </c>
      <c r="G60">
        <f>STDEV(kimutatás_2!G369:G377,kimutatás_2!G379:G391)</f>
        <v>2.9024066006086259E-3</v>
      </c>
      <c r="H60">
        <f>STDEV(kimutatás_2!H369:H377,kimutatás_2!H379:H391)</f>
        <v>2.9575385773228639E-5</v>
      </c>
      <c r="I60">
        <f>STDEV(kimutatás_2!I369:I377,kimutatás_2!I379:I391)</f>
        <v>6.9636210722746009E-3</v>
      </c>
      <c r="J60">
        <f>STDEV(kimutatás_2!J369:J377,kimutatás_2!J379:J391)</f>
        <v>2.8066607443588246E-2</v>
      </c>
      <c r="K60">
        <f>STDEV(kimutatás_2!K369:K377,kimutatás_2!K379:K391)</f>
        <v>3.24767776430799E-2</v>
      </c>
      <c r="L60">
        <f>STDEV(kimutatás_2!L369:L377,kimutatás_2!L379:L391)</f>
        <v>2.1320533760923735E-3</v>
      </c>
      <c r="M60">
        <f>STDEV(kimutatás_2!M369:M377,kimutatás_2!M379:M391)</f>
        <v>2.6632068358036364E-3</v>
      </c>
      <c r="N60">
        <f>STDEV(kimutatás_2!N369:N377,kimutatás_2!N379:N391)</f>
        <v>4.2702575680324184E-3</v>
      </c>
      <c r="O60">
        <f>STDEV(kimutatás_2!O369:O377,kimutatás_2!O379:O391)</f>
        <v>7.2141184194145138E-3</v>
      </c>
      <c r="P60">
        <f>STDEV(kimutatás_2!P369:P377,kimutatás_2!P379:P391)</f>
        <v>6.6705995580109987E-3</v>
      </c>
      <c r="Q60">
        <f>STDEV(kimutatás_2!Q369:Q377,kimutatás_2!Q379:Q391)</f>
        <v>1.6308889601168769E-3</v>
      </c>
      <c r="R60">
        <f>STDEV(kimutatás_2!R369:R377,kimutatás_2!R379:R391)</f>
        <v>1.6255031197649893E-2</v>
      </c>
      <c r="S60">
        <f>STDEV(kimutatás_2!S369:S377,kimutatás_2!S379:S391)</f>
        <v>1.4698658019392008E-4</v>
      </c>
      <c r="T60">
        <f>STDEV(kimutatás_2!T369:T377,kimutatás_2!T379:T391)</f>
        <v>2.7845704938472989E-4</v>
      </c>
      <c r="U60">
        <f>STDEV(kimutatás_2!U369:U377,kimutatás_2!U379:U391)</f>
        <v>0.10839342849799585</v>
      </c>
      <c r="V60">
        <f>STDEV(kimutatás_2!V369:V377,kimutatás_2!V379:V391)</f>
        <v>9.2256223968016664E-5</v>
      </c>
      <c r="W60">
        <f>STDEV(kimutatás_2!W369:W377,kimutatás_2!W379:W391)</f>
        <v>2.9938542104501792E-3</v>
      </c>
      <c r="X60">
        <f>STDEV(kimutatás_2!X369:X377,kimutatás_2!X379:X391)</f>
        <v>1.3398036924816396E-4</v>
      </c>
      <c r="Y60">
        <f>STDEV(kimutatás_2!Y369:Y377,kimutatás_2!Y379:Y391)</f>
        <v>0.1191692862450823</v>
      </c>
      <c r="Z60">
        <f>STDEV(kimutatás_2!Z369:Z377,kimutatás_2!Z379:Z391)</f>
        <v>1.8803861316678161E-3</v>
      </c>
      <c r="AA60">
        <f>STDEV(kimutatás_2!AA369:AA377,kimutatás_2!AA379:AA391)</f>
        <v>8.4719487817819965E-4</v>
      </c>
      <c r="AB60">
        <f>STDEV(kimutatás_2!AB369:AB377,kimutatás_2!AB379:AB391)</f>
        <v>0.11161944412641084</v>
      </c>
      <c r="AC60">
        <f>STDEV(kimutatás_2!AC369:AC377,kimutatás_2!AC379:AC391)</f>
        <v>3.9134869901219461E-3</v>
      </c>
      <c r="AD60">
        <f>STDEV(kimutatás_2!AD369:AD377,kimutatás_2!AD379:AD391)</f>
        <v>1.6210952417651425E-2</v>
      </c>
      <c r="AE60">
        <f>STDEV(kimutatás_2!AE369:AE377,kimutatás_2!AE379:AE391)</f>
        <v>2.6881819444760632E-5</v>
      </c>
      <c r="AF60">
        <f>STDEV(kimutatás_2!AF369:AF377,kimutatás_2!AF379:AF391)</f>
        <v>6.5665833521215671E-3</v>
      </c>
      <c r="AG60">
        <f>STDEV(kimutatás_2!AG369:AG377,kimutatás_2!AG379:AG391)</f>
        <v>3.9539332162781768</v>
      </c>
      <c r="AH60">
        <f>STDEV(kimutatás_2!AH369:AH377,kimutatás_2!AH379:AH391)</f>
        <v>4.1977722395208357</v>
      </c>
      <c r="AI60">
        <f>STDEV(kimutatás_2!AI369:AI377,kimutatás_2!AI379:AI391)</f>
        <v>2.1655749736808417E-3</v>
      </c>
      <c r="AJ60">
        <f>STDEV(kimutatás_2!AJ369:AJ377,kimutatás_2!AJ379:AJ391)</f>
        <v>306.67947608811329</v>
      </c>
      <c r="AK60">
        <f>STDEV(kimutatás_2!AK369:AK377,kimutatás_2!AK379:AK391)</f>
        <v>114.52559345808447</v>
      </c>
      <c r="AL60">
        <f>STDEV(kimutatás_2!AL369:AL377,kimutatás_2!AL379:AL391)</f>
        <v>6.8857788147255209E-3</v>
      </c>
      <c r="AM60">
        <f>STDEV(kimutatás_2!AM369:AM377,kimutatás_2!AM379:AM391)</f>
        <v>9.7082996580802883E-2</v>
      </c>
      <c r="AN60">
        <f>STDEV(kimutatás_2!AN369:AN377,kimutatás_2!AN379:AN391)</f>
        <v>79.132234028476958</v>
      </c>
      <c r="AO60">
        <f>STDEV(kimutatás_2!AO369:AO377,kimutatás_2!AO379:AO391)</f>
        <v>207.01559863692449</v>
      </c>
      <c r="AP60">
        <f>STDEV(kimutatás_2!AP369:AP377,kimutatás_2!AP379:AP391)</f>
        <v>2.298035487012128</v>
      </c>
      <c r="AQ60">
        <f>STDEV(kimutatás_2!AQ369:AQ377,kimutatás_2!AQ379:AQ391)</f>
        <v>54.940660411485922</v>
      </c>
      <c r="AR60">
        <f>STDEV(kimutatás_2!AR369:AR377,kimutatás_2!AR379:AR391)</f>
        <v>3.6812970610843196E-2</v>
      </c>
      <c r="AS60">
        <f>STDEV(kimutatás_2!AS369:AS377,kimutatás_2!AS379:AS391)</f>
        <v>30.688004199224135</v>
      </c>
      <c r="AT60">
        <f>STDEV(kimutatás_2!AT369:AT377,kimutatás_2!AT379:AT391)</f>
        <v>2.4149665015198951</v>
      </c>
      <c r="AU60">
        <f>STDEV(kimutatás_2!AU369:AU377,kimutatás_2!AU379:AU391)</f>
        <v>1.7840828218307339</v>
      </c>
      <c r="AV60">
        <f>STDEV(kimutatás_2!AV369:AV377,kimutatás_2!AV379:AV391)</f>
        <v>277.00089365390983</v>
      </c>
      <c r="AW60">
        <f>STDEV(kimutatás_2!AW369:AW377,kimutatás_2!AW379:AW391)</f>
        <v>74.863183799035255</v>
      </c>
      <c r="AX60">
        <f>STDEV(kimutatás_2!AX369:AX377,kimutatás_2!AX379:AX391)</f>
        <v>19.225799427757575</v>
      </c>
      <c r="AY60">
        <f>STDEV(kimutatás_2!AY369:AY377,kimutatás_2!AY379:AY391)</f>
        <v>6.0994139417570628</v>
      </c>
      <c r="AZ60">
        <f>STDEV(kimutatás_2!AZ369:AZ377,kimutatás_2!AZ379:AZ391)</f>
        <v>3.5190146754047911</v>
      </c>
      <c r="BA60">
        <f>STDEV(kimutatás_2!BA369:BA377,kimutatás_2!BA379:BA391)</f>
        <v>40.253322478557763</v>
      </c>
      <c r="BB60">
        <f>STDEV(kimutatás_2!BB369:BB377,kimutatás_2!BB379:BB391)</f>
        <v>9.8907337477693797</v>
      </c>
      <c r="BC60">
        <f>STDEV(kimutatás_2!BC369:BC377,kimutatás_2!BC379:BC391)</f>
        <v>0.9252471297346766</v>
      </c>
      <c r="BD60">
        <f>STDEV(kimutatás_2!BD369:BD377,kimutatás_2!BD379:BD391)</f>
        <v>1.5260696341053801</v>
      </c>
      <c r="BE60">
        <f>STDEV(kimutatás_2!BE369:BE377,kimutatás_2!BE379:BE391)</f>
        <v>4.1091772751717448</v>
      </c>
      <c r="BF60">
        <f>STDEV(kimutatás_2!BF369:BF377,kimutatás_2!BF379:BF391)</f>
        <v>4.2627265018339164</v>
      </c>
    </row>
    <row r="61" spans="1:58" x14ac:dyDescent="0.3">
      <c r="A61" t="s">
        <v>754</v>
      </c>
      <c r="B61">
        <f>STDEV(kimutatás_2!B369:B378,kimutatás_2!B380:B391)</f>
        <v>0.85740737260498878</v>
      </c>
      <c r="C61">
        <f>STDEV(kimutatás_2!C369:C378,kimutatás_2!C380:C391)</f>
        <v>3.4036724917296791E-3</v>
      </c>
      <c r="D61">
        <f>STDEV(kimutatás_2!D369:D378,kimutatás_2!D380:D391)</f>
        <v>2.1737283891628163E-3</v>
      </c>
      <c r="E61">
        <f>STDEV(kimutatás_2!E369:E378,kimutatás_2!E380:E391)</f>
        <v>6.4470675549726051E-3</v>
      </c>
      <c r="F61">
        <f>STDEV(kimutatás_2!F369:F378,kimutatás_2!F380:F391)</f>
        <v>0.10442605636060319</v>
      </c>
      <c r="G61">
        <f>STDEV(kimutatás_2!G369:G378,kimutatás_2!G380:G391)</f>
        <v>2.9388478143268313E-3</v>
      </c>
      <c r="H61">
        <f>STDEV(kimutatás_2!H369:H378,kimutatás_2!H380:H391)</f>
        <v>3.0085849123755776E-5</v>
      </c>
      <c r="I61">
        <f>STDEV(kimutatás_2!I369:I378,kimutatás_2!I380:I391)</f>
        <v>7.0392136413864872E-3</v>
      </c>
      <c r="J61">
        <f>STDEV(kimutatás_2!J369:J378,kimutatás_2!J380:J391)</f>
        <v>2.8378617238621676E-2</v>
      </c>
      <c r="K61">
        <f>STDEV(kimutatás_2!K369:K378,kimutatás_2!K380:K391)</f>
        <v>3.2898019654641411E-2</v>
      </c>
      <c r="L61">
        <f>STDEV(kimutatás_2!L369:L378,kimutatás_2!L380:L391)</f>
        <v>2.1528224248159099E-3</v>
      </c>
      <c r="M61">
        <f>STDEV(kimutatás_2!M369:M378,kimutatás_2!M380:M391)</f>
        <v>2.6622777660200389E-3</v>
      </c>
      <c r="N61">
        <f>STDEV(kimutatás_2!N369:N378,kimutatás_2!N380:N391)</f>
        <v>4.291965021575082E-3</v>
      </c>
      <c r="O61">
        <f>STDEV(kimutatás_2!O369:O378,kimutatás_2!O380:O391)</f>
        <v>7.2592888504796416E-3</v>
      </c>
      <c r="P61">
        <f>STDEV(kimutatás_2!P369:P378,kimutatás_2!P380:P391)</f>
        <v>6.6960699315753661E-3</v>
      </c>
      <c r="Q61">
        <f>STDEV(kimutatás_2!Q369:Q378,kimutatás_2!Q380:Q391)</f>
        <v>1.6257745701278791E-3</v>
      </c>
      <c r="R61">
        <f>STDEV(kimutatás_2!R369:R378,kimutatás_2!R380:R391)</f>
        <v>1.6588652813821228E-2</v>
      </c>
      <c r="S61">
        <f>STDEV(kimutatás_2!S369:S378,kimutatás_2!S380:S391)</f>
        <v>1.4641654965642036E-4</v>
      </c>
      <c r="T61">
        <f>STDEV(kimutatás_2!T369:T378,kimutatás_2!T380:T391)</f>
        <v>2.7881009212117196E-4</v>
      </c>
      <c r="U61">
        <f>STDEV(kimutatás_2!U369:U378,kimutatás_2!U380:U391)</f>
        <v>0.1086992110430644</v>
      </c>
      <c r="V61">
        <f>STDEV(kimutatás_2!V369:V378,kimutatás_2!V380:V391)</f>
        <v>9.3973167381725521E-5</v>
      </c>
      <c r="W61">
        <f>STDEV(kimutatás_2!W369:W378,kimutatás_2!W380:W391)</f>
        <v>2.9933695002694123E-3</v>
      </c>
      <c r="X61">
        <f>STDEV(kimutatás_2!X369:X378,kimutatás_2!X380:X391)</f>
        <v>1.3381974416109418E-4</v>
      </c>
      <c r="Y61">
        <f>STDEV(kimutatás_2!Y369:Y378,kimutatás_2!Y380:Y391)</f>
        <v>0.11904534480382012</v>
      </c>
      <c r="Z61">
        <f>STDEV(kimutatás_2!Z369:Z378,kimutatás_2!Z380:Z391)</f>
        <v>1.8809480275539608E-3</v>
      </c>
      <c r="AA61">
        <f>STDEV(kimutatás_2!AA369:AA378,kimutatás_2!AA380:AA391)</f>
        <v>8.4248580806615297E-4</v>
      </c>
      <c r="AB61">
        <f>STDEV(kimutatás_2!AB369:AB378,kimutatás_2!AB380:AB391)</f>
        <v>0.11244909418678485</v>
      </c>
      <c r="AC61">
        <f>STDEV(kimutatás_2!AC369:AC378,kimutatás_2!AC380:AC391)</f>
        <v>3.9197718204699835E-3</v>
      </c>
      <c r="AD61">
        <f>STDEV(kimutatás_2!AD369:AD378,kimutatás_2!AD380:AD391)</f>
        <v>1.6243291005536016E-2</v>
      </c>
      <c r="AE61">
        <f>STDEV(kimutatás_2!AE369:AE378,kimutatás_2!AE380:AE391)</f>
        <v>2.6145719401005199E-5</v>
      </c>
      <c r="AF61">
        <f>STDEV(kimutatás_2!AF369:AF378,kimutatás_2!AF380:AF391)</f>
        <v>6.6019379182887718E-3</v>
      </c>
      <c r="AG61">
        <f>STDEV(kimutatás_2!AG369:AG378,kimutatás_2!AG380:AG391)</f>
        <v>3.9353120252313882</v>
      </c>
      <c r="AH61">
        <f>STDEV(kimutatás_2!AH369:AH378,kimutatás_2!AH380:AH391)</f>
        <v>4.1700379434984187</v>
      </c>
      <c r="AI61">
        <f>STDEV(kimutatás_2!AI369:AI378,kimutatás_2!AI380:AI391)</f>
        <v>2.1500497773326551E-3</v>
      </c>
      <c r="AJ61">
        <f>STDEV(kimutatás_2!AJ369:AJ378,kimutatás_2!AJ380:AJ391)</f>
        <v>306.00147777279477</v>
      </c>
      <c r="AK61">
        <f>STDEV(kimutatás_2!AK369:AK378,kimutatás_2!AK380:AK391)</f>
        <v>115.54341844751181</v>
      </c>
      <c r="AL61">
        <f>STDEV(kimutatás_2!AL369:AL378,kimutatás_2!AL380:AL391)</f>
        <v>6.7425932697955607E-3</v>
      </c>
      <c r="AM61">
        <f>STDEV(kimutatás_2!AM369:AM378,kimutatás_2!AM380:AM391)</f>
        <v>0.10023457336153924</v>
      </c>
      <c r="AN61">
        <f>STDEV(kimutatás_2!AN369:AN378,kimutatás_2!AN380:AN391)</f>
        <v>79.182366621402508</v>
      </c>
      <c r="AO61">
        <f>STDEV(kimutatás_2!AO369:AO378,kimutatás_2!AO380:AO391)</f>
        <v>207.00057238821191</v>
      </c>
      <c r="AP61">
        <f>STDEV(kimutatás_2!AP369:AP378,kimutatás_2!AP380:AP391)</f>
        <v>2.2982380320471614</v>
      </c>
      <c r="AQ61">
        <f>STDEV(kimutatás_2!AQ369:AQ378,kimutatás_2!AQ380:AQ391)</f>
        <v>54.953201327558581</v>
      </c>
      <c r="AR61">
        <f>STDEV(kimutatás_2!AR369:AR378,kimutatás_2!AR380:AR391)</f>
        <v>3.6812970610843196E-2</v>
      </c>
      <c r="AS61">
        <f>STDEV(kimutatás_2!AS369:AS378,kimutatás_2!AS380:AS391)</f>
        <v>30.693532734626729</v>
      </c>
      <c r="AT61">
        <f>STDEV(kimutatás_2!AT369:AT378,kimutatás_2!AT380:AT391)</f>
        <v>2.45058964545058</v>
      </c>
      <c r="AU61">
        <f>STDEV(kimutatás_2!AU369:AU378,kimutatás_2!AU380:AU391)</f>
        <v>1.8315709553555832</v>
      </c>
      <c r="AV61">
        <f>STDEV(kimutatás_2!AV369:AV378,kimutatás_2!AV380:AV391)</f>
        <v>281.5405895356127</v>
      </c>
      <c r="AW61">
        <f>STDEV(kimutatás_2!AW369:AW378,kimutatás_2!AW380:AW391)</f>
        <v>75.173964222792378</v>
      </c>
      <c r="AX61">
        <f>STDEV(kimutatás_2!AX369:AX378,kimutatás_2!AX380:AX391)</f>
        <v>19.426940174547674</v>
      </c>
      <c r="AY61">
        <f>STDEV(kimutatás_2!AY369:AY378,kimutatás_2!AY380:AY391)</f>
        <v>5.9571159383572772</v>
      </c>
      <c r="AZ61">
        <f>STDEV(kimutatás_2!AZ369:AZ378,kimutatás_2!AZ380:AZ391)</f>
        <v>3.6929964429000917</v>
      </c>
      <c r="BA61">
        <f>STDEV(kimutatás_2!BA369:BA378,kimutatás_2!BA380:BA391)</f>
        <v>40.277965415993286</v>
      </c>
      <c r="BB61">
        <f>STDEV(kimutatás_2!BB369:BB378,kimutatás_2!BB380:BB391)</f>
        <v>9.5413014713001303</v>
      </c>
      <c r="BC61">
        <f>STDEV(kimutatás_2!BC369:BC378,kimutatás_2!BC380:BC391)</f>
        <v>0.91826016553138601</v>
      </c>
      <c r="BD61">
        <f>STDEV(kimutatás_2!BD369:BD378,kimutatás_2!BD380:BD391)</f>
        <v>1.5357066847692697</v>
      </c>
      <c r="BE61">
        <f>STDEV(kimutatás_2!BE369:BE378,kimutatás_2!BE380:BE391)</f>
        <v>3.7918468012964555</v>
      </c>
      <c r="BF61">
        <f>STDEV(kimutatás_2!BF369:BF378,kimutatás_2!BF380:BF391)</f>
        <v>4.290376727926402</v>
      </c>
    </row>
    <row r="62" spans="1:58" x14ac:dyDescent="0.3">
      <c r="A62" t="s">
        <v>755</v>
      </c>
      <c r="B62">
        <f>STDEV(kimutatás_2!B369:B379,kimutatás_2!B381:B391)</f>
        <v>0.83248909616768285</v>
      </c>
      <c r="C62">
        <f>STDEV(kimutatás_2!C369:C379,kimutatás_2!C381:C391)</f>
        <v>3.1340253330387397E-3</v>
      </c>
      <c r="D62">
        <f>STDEV(kimutatás_2!D369:D379,kimutatás_2!D381:D391)</f>
        <v>2.119645922643968E-3</v>
      </c>
      <c r="E62">
        <f>STDEV(kimutatás_2!E369:E379,kimutatás_2!E381:E391)</f>
        <v>6.2802113313846809E-3</v>
      </c>
      <c r="F62">
        <f>STDEV(kimutatás_2!F369:F379,kimutatás_2!F381:F391)</f>
        <v>0.10342047704412706</v>
      </c>
      <c r="G62">
        <f>STDEV(kimutatás_2!G369:G379,kimutatás_2!G381:G391)</f>
        <v>2.8530398312567647E-3</v>
      </c>
      <c r="H62">
        <f>STDEV(kimutatás_2!H369:H379,kimutatás_2!H381:H391)</f>
        <v>2.8850191196899465E-5</v>
      </c>
      <c r="I62">
        <f>STDEV(kimutatás_2!I369:I379,kimutatás_2!I381:I391)</f>
        <v>7.039717268092111E-3</v>
      </c>
      <c r="J62">
        <f>STDEV(kimutatás_2!J369:J379,kimutatás_2!J381:J391)</f>
        <v>2.7734414922818779E-2</v>
      </c>
      <c r="K62">
        <f>STDEV(kimutatás_2!K369:K379,kimutatás_2!K381:K391)</f>
        <v>3.2027432739864144E-2</v>
      </c>
      <c r="L62">
        <f>STDEV(kimutatás_2!L369:L379,kimutatás_2!L381:L391)</f>
        <v>2.1297640481442595E-3</v>
      </c>
      <c r="M62">
        <f>STDEV(kimutatás_2!M369:M379,kimutatás_2!M381:M391)</f>
        <v>2.5924827994738089E-3</v>
      </c>
      <c r="N62">
        <f>STDEV(kimutatás_2!N369:N379,kimutatás_2!N381:N391)</f>
        <v>4.1249438097872293E-3</v>
      </c>
      <c r="O62">
        <f>STDEV(kimutatás_2!O369:O379,kimutatás_2!O381:O391)</f>
        <v>7.2148327463511337E-3</v>
      </c>
      <c r="P62">
        <f>STDEV(kimutatás_2!P369:P379,kimutatás_2!P381:P391)</f>
        <v>6.7035262266178907E-3</v>
      </c>
      <c r="Q62">
        <f>STDEV(kimutatás_2!Q369:Q379,kimutatás_2!Q381:Q391)</f>
        <v>1.5210146674080932E-3</v>
      </c>
      <c r="R62">
        <f>STDEV(kimutatás_2!R369:R379,kimutatás_2!R381:R391)</f>
        <v>1.6313338468712291E-2</v>
      </c>
      <c r="S62">
        <f>STDEV(kimutatás_2!S369:S379,kimutatás_2!S381:S391)</f>
        <v>1.4280647524539213E-4</v>
      </c>
      <c r="T62">
        <f>STDEV(kimutatás_2!T369:T379,kimutatás_2!T381:T391)</f>
        <v>2.7905822536820896E-4</v>
      </c>
      <c r="U62">
        <f>STDEV(kimutatás_2!U369:U379,kimutatás_2!U381:U391)</f>
        <v>0.1087065917685115</v>
      </c>
      <c r="V62">
        <f>STDEV(kimutatás_2!V369:V379,kimutatás_2!V381:V391)</f>
        <v>9.2988390302091358E-5</v>
      </c>
      <c r="W62">
        <f>STDEV(kimutatás_2!W369:W379,kimutatás_2!W381:W391)</f>
        <v>2.9308030750624437E-3</v>
      </c>
      <c r="X62">
        <f>STDEV(kimutatás_2!X369:X379,kimutatás_2!X381:X391)</f>
        <v>1.3289277531671671E-4</v>
      </c>
      <c r="Y62">
        <f>STDEV(kimutatás_2!Y369:Y379,kimutatás_2!Y381:Y391)</f>
        <v>0.11925664005607158</v>
      </c>
      <c r="Z62">
        <f>STDEV(kimutatás_2!Z369:Z379,kimutatás_2!Z381:Z391)</f>
        <v>1.88051083741969E-3</v>
      </c>
      <c r="AA62">
        <f>STDEV(kimutatás_2!AA369:AA379,kimutatás_2!AA381:AA391)</f>
        <v>8.469672636214437E-4</v>
      </c>
      <c r="AB62">
        <f>STDEV(kimutatás_2!AB369:AB379,kimutatás_2!AB381:AB391)</f>
        <v>0.11176944370846605</v>
      </c>
      <c r="AC62">
        <f>STDEV(kimutatás_2!AC369:AC379,kimutatás_2!AC381:AC391)</f>
        <v>3.9121032641469319E-3</v>
      </c>
      <c r="AD62">
        <f>STDEV(kimutatás_2!AD369:AD379,kimutatás_2!AD381:AD391)</f>
        <v>1.5164769902179734E-2</v>
      </c>
      <c r="AE62">
        <f>STDEV(kimutatás_2!AE369:AE379,kimutatás_2!AE381:AE391)</f>
        <v>2.6559086575527578E-5</v>
      </c>
      <c r="AF62">
        <f>STDEV(kimutatás_2!AF369:AF379,kimutatás_2!AF381:AF391)</f>
        <v>6.153546387298218E-3</v>
      </c>
      <c r="AG62">
        <f>STDEV(kimutatás_2!AG369:AG379,kimutatás_2!AG381:AG391)</f>
        <v>3.8532031146079322</v>
      </c>
      <c r="AH62">
        <f>STDEV(kimutatás_2!AH369:AH379,kimutatás_2!AH381:AH391)</f>
        <v>3.8686298568998509</v>
      </c>
      <c r="AI62">
        <f>STDEV(kimutatás_2!AI369:AI379,kimutatás_2!AI381:AI391)</f>
        <v>2.174928604038168E-3</v>
      </c>
      <c r="AJ62">
        <f>STDEV(kimutatás_2!AJ369:AJ379,kimutatás_2!AJ381:AJ391)</f>
        <v>306.58776764771966</v>
      </c>
      <c r="AK62">
        <f>STDEV(kimutatás_2!AK369:AK379,kimutatás_2!AK381:AK391)</f>
        <v>114.63467361589021</v>
      </c>
      <c r="AL62">
        <f>STDEV(kimutatás_2!AL369:AL379,kimutatás_2!AL381:AL391)</f>
        <v>6.5408636740187411E-3</v>
      </c>
      <c r="AM62">
        <f>STDEV(kimutatás_2!AM369:AM379,kimutatás_2!AM381:AM391)</f>
        <v>9.7635464779371212E-2</v>
      </c>
      <c r="AN62">
        <f>STDEV(kimutatás_2!AN369:AN379,kimutatás_2!AN381:AN391)</f>
        <v>78.669375083154236</v>
      </c>
      <c r="AO62">
        <f>STDEV(kimutatás_2!AO369:AO379,kimutatás_2!AO381:AO391)</f>
        <v>204.30890183876613</v>
      </c>
      <c r="AP62">
        <f>STDEV(kimutatás_2!AP369:AP379,kimutatás_2!AP381:AP391)</f>
        <v>2.2723757996624903</v>
      </c>
      <c r="AQ62">
        <f>STDEV(kimutatás_2!AQ369:AQ379,kimutatás_2!AQ381:AQ391)</f>
        <v>54.905907852430296</v>
      </c>
      <c r="AR62">
        <f>STDEV(kimutatás_2!AR369:AR379,kimutatás_2!AR381:AR391)</f>
        <v>3.6633199996606101E-2</v>
      </c>
      <c r="AS62">
        <f>STDEV(kimutatás_2!AS369:AS379,kimutatás_2!AS381:AS391)</f>
        <v>30.6003326984432</v>
      </c>
      <c r="AT62">
        <f>STDEV(kimutatás_2!AT369:AT379,kimutatás_2!AT381:AT391)</f>
        <v>2.4464449425938093</v>
      </c>
      <c r="AU62">
        <f>STDEV(kimutatás_2!AU369:AU379,kimutatás_2!AU381:AU391)</f>
        <v>1.8017118483307986</v>
      </c>
      <c r="AV62">
        <f>STDEV(kimutatás_2!AV369:AV379,kimutatás_2!AV381:AV391)</f>
        <v>278.75855246833652</v>
      </c>
      <c r="AW62">
        <f>STDEV(kimutatás_2!AW369:AW379,kimutatás_2!AW381:AW391)</f>
        <v>74.582213836672807</v>
      </c>
      <c r="AX62">
        <f>STDEV(kimutatás_2!AX369:AX379,kimutatás_2!AX381:AX391)</f>
        <v>19.33072249687223</v>
      </c>
      <c r="AY62">
        <f>STDEV(kimutatás_2!AY369:AY379,kimutatás_2!AY381:AY391)</f>
        <v>5.9257572807742767</v>
      </c>
      <c r="AZ62">
        <f>STDEV(kimutatás_2!AZ369:AZ379,kimutatás_2!AZ381:AZ391)</f>
        <v>3.6915184465959863</v>
      </c>
      <c r="BA62">
        <f>STDEV(kimutatás_2!BA369:BA379,kimutatás_2!BA381:BA391)</f>
        <v>40.040790143610749</v>
      </c>
      <c r="BB62">
        <f>STDEV(kimutatás_2!BB369:BB379,kimutatás_2!BB381:BB391)</f>
        <v>9.3613369933482531</v>
      </c>
      <c r="BC62">
        <f>STDEV(kimutatás_2!BC369:BC379,kimutatás_2!BC381:BC391)</f>
        <v>0.90016076005311818</v>
      </c>
      <c r="BD62">
        <f>STDEV(kimutatás_2!BD369:BD379,kimutatás_2!BD381:BD391)</f>
        <v>1.4959235372963513</v>
      </c>
      <c r="BE62">
        <f>STDEV(kimutatás_2!BE369:BE379,kimutatás_2!BE381:BE391)</f>
        <v>3.9037266022713979</v>
      </c>
      <c r="BF62">
        <f>STDEV(kimutatás_2!BF369:BF379,kimutatás_2!BF381:BF391)</f>
        <v>4.2308503131515263</v>
      </c>
    </row>
    <row r="63" spans="1:58" x14ac:dyDescent="0.3">
      <c r="A63" t="s">
        <v>756</v>
      </c>
      <c r="B63">
        <f>STDEV(kimutatás_2!B369:B380,kimutatás_2!B382:B391)</f>
        <v>0.85338199096935319</v>
      </c>
      <c r="C63">
        <f>STDEV(kimutatás_2!C369:C380,kimutatás_2!C382:C391)</f>
        <v>3.4264335281032092E-3</v>
      </c>
      <c r="D63">
        <f>STDEV(kimutatás_2!D369:D380,kimutatás_2!D382:D391)</f>
        <v>2.1712754969036895E-3</v>
      </c>
      <c r="E63">
        <f>STDEV(kimutatás_2!E369:E380,kimutatás_2!E382:E391)</f>
        <v>6.4467380617199456E-3</v>
      </c>
      <c r="F63">
        <f>STDEV(kimutatás_2!F369:F380,kimutatás_2!F382:F391)</f>
        <v>0.10445012252580375</v>
      </c>
      <c r="G63">
        <f>STDEV(kimutatás_2!G369:G380,kimutatás_2!G382:G391)</f>
        <v>2.9520727129246829E-3</v>
      </c>
      <c r="H63">
        <f>STDEV(kimutatás_2!H369:H380,kimutatás_2!H382:H391)</f>
        <v>2.9231942261178488E-5</v>
      </c>
      <c r="I63">
        <f>STDEV(kimutatás_2!I369:I380,kimutatás_2!I382:I391)</f>
        <v>7.0282003672259095E-3</v>
      </c>
      <c r="J63">
        <f>STDEV(kimutatás_2!J369:J380,kimutatás_2!J382:J391)</f>
        <v>2.8503583925009981E-2</v>
      </c>
      <c r="K63">
        <f>STDEV(kimutatás_2!K369:K380,kimutatás_2!K382:K391)</f>
        <v>3.2927183351434457E-2</v>
      </c>
      <c r="L63">
        <f>STDEV(kimutatás_2!L369:L380,kimutatás_2!L382:L391)</f>
        <v>2.1346675653063185E-3</v>
      </c>
      <c r="M63">
        <f>STDEV(kimutatás_2!M369:M380,kimutatás_2!M382:M391)</f>
        <v>2.663216096478569E-3</v>
      </c>
      <c r="N63">
        <f>STDEV(kimutatás_2!N369:N380,kimutatás_2!N382:N391)</f>
        <v>4.3045603992065097E-3</v>
      </c>
      <c r="O63">
        <f>STDEV(kimutatás_2!O369:O380,kimutatás_2!O382:O391)</f>
        <v>7.2700871927697678E-3</v>
      </c>
      <c r="P63">
        <f>STDEV(kimutatás_2!P369:P380,kimutatás_2!P382:P391)</f>
        <v>6.7045921732340847E-3</v>
      </c>
      <c r="Q63">
        <f>STDEV(kimutatás_2!Q369:Q380,kimutatás_2!Q382:Q391)</f>
        <v>1.6320062750937825E-3</v>
      </c>
      <c r="R63">
        <f>STDEV(kimutatás_2!R369:R380,kimutatás_2!R382:R391)</f>
        <v>1.6607009893894815E-2</v>
      </c>
      <c r="S63">
        <f>STDEV(kimutatás_2!S369:S380,kimutatás_2!S382:S391)</f>
        <v>1.4825922876944483E-4</v>
      </c>
      <c r="T63">
        <f>STDEV(kimutatás_2!T369:T380,kimutatás_2!T382:T391)</f>
        <v>2.5851030578756084E-4</v>
      </c>
      <c r="U63">
        <f>STDEV(kimutatás_2!U369:U380,kimutatás_2!U382:U391)</f>
        <v>0.1087003663495644</v>
      </c>
      <c r="V63">
        <f>STDEV(kimutatás_2!V369:V380,kimutatás_2!V382:V391)</f>
        <v>9.3917173177248612E-5</v>
      </c>
      <c r="W63">
        <f>STDEV(kimutatás_2!W369:W380,kimutatás_2!W382:W391)</f>
        <v>2.9911364215632025E-3</v>
      </c>
      <c r="X63">
        <f>STDEV(kimutatás_2!X369:X380,kimutatás_2!X382:X391)</f>
        <v>1.3126872022265534E-4</v>
      </c>
      <c r="Y63">
        <f>STDEV(kimutatás_2!Y369:Y380,kimutatás_2!Y382:Y391)</f>
        <v>0.11703850619575326</v>
      </c>
      <c r="Z63">
        <f>STDEV(kimutatás_2!Z369:Z380,kimutatás_2!Z382:Z391)</f>
        <v>1.8746417190717781E-3</v>
      </c>
      <c r="AA63">
        <f>STDEV(kimutatás_2!AA369:AA380,kimutatás_2!AA382:AA391)</f>
        <v>8.3276345091691094E-4</v>
      </c>
      <c r="AB63">
        <f>STDEV(kimutatás_2!AB369:AB380,kimutatás_2!AB382:AB391)</f>
        <v>0.11244543608597633</v>
      </c>
      <c r="AC63">
        <f>STDEV(kimutatás_2!AC369:AC380,kimutatás_2!AC382:AC391)</f>
        <v>3.9125305074696002E-3</v>
      </c>
      <c r="AD63">
        <f>STDEV(kimutatás_2!AD369:AD380,kimutatás_2!AD382:AD391)</f>
        <v>1.556427652792774E-2</v>
      </c>
      <c r="AE63">
        <f>STDEV(kimutatás_2!AE369:AE380,kimutatás_2!AE382:AE391)</f>
        <v>2.6702863845357384E-5</v>
      </c>
      <c r="AF63">
        <f>STDEV(kimutatás_2!AF369:AF380,kimutatás_2!AF382:AF391)</f>
        <v>6.6159806524778838E-3</v>
      </c>
      <c r="AG63">
        <f>STDEV(kimutatás_2!AG369:AG380,kimutatás_2!AG382:AG391)</f>
        <v>3.8910653845495653</v>
      </c>
      <c r="AH63">
        <f>STDEV(kimutatás_2!AH369:AH380,kimutatás_2!AH382:AH391)</f>
        <v>4.2107692277275719</v>
      </c>
      <c r="AI63">
        <f>STDEV(kimutatás_2!AI369:AI380,kimutatás_2!AI382:AI391)</f>
        <v>2.1545358929921481E-3</v>
      </c>
      <c r="AJ63">
        <f>STDEV(kimutatás_2!AJ369:AJ380,kimutatás_2!AJ382:AJ391)</f>
        <v>306.66654320343838</v>
      </c>
      <c r="AK63">
        <f>STDEV(kimutatás_2!AK369:AK380,kimutatás_2!AK382:AK391)</f>
        <v>115.53074225904732</v>
      </c>
      <c r="AL63">
        <f>STDEV(kimutatás_2!AL369:AL380,kimutatás_2!AL382:AL391)</f>
        <v>6.842200187514501E-3</v>
      </c>
      <c r="AM63">
        <f>STDEV(kimutatás_2!AM369:AM380,kimutatás_2!AM382:AM391)</f>
        <v>9.8825352093731972E-2</v>
      </c>
      <c r="AN63">
        <f>STDEV(kimutatás_2!AN369:AN380,kimutatás_2!AN382:AN391)</f>
        <v>78.595629496645785</v>
      </c>
      <c r="AO63">
        <f>STDEV(kimutatás_2!AO369:AO380,kimutatás_2!AO382:AO391)</f>
        <v>206.49276635496491</v>
      </c>
      <c r="AP63">
        <f>STDEV(kimutatás_2!AP369:AP380,kimutatás_2!AP382:AP391)</f>
        <v>2.3121347494398026</v>
      </c>
      <c r="AQ63">
        <f>STDEV(kimutatás_2!AQ369:AQ380,kimutatás_2!AQ382:AQ391)</f>
        <v>54.911798904010226</v>
      </c>
      <c r="AR63">
        <f>STDEV(kimutatás_2!AR369:AR380,kimutatás_2!AR382:AR391)</f>
        <v>3.6538540406876333E-2</v>
      </c>
      <c r="AS63">
        <f>STDEV(kimutatás_2!AS369:AS380,kimutatás_2!AS382:AS391)</f>
        <v>30.698725455444293</v>
      </c>
      <c r="AT63">
        <f>STDEV(kimutatás_2!AT369:AT380,kimutatás_2!AT382:AT391)</f>
        <v>2.4647084774447174</v>
      </c>
      <c r="AU63">
        <f>STDEV(kimutatás_2!AU369:AU380,kimutatás_2!AU382:AU391)</f>
        <v>1.8358361507210743</v>
      </c>
      <c r="AV63">
        <f>STDEV(kimutatás_2!AV369:AV380,kimutatás_2!AV382:AV391)</f>
        <v>281.48928356032883</v>
      </c>
      <c r="AW63">
        <f>STDEV(kimutatás_2!AW369:AW380,kimutatás_2!AW382:AW391)</f>
        <v>74.920592098209752</v>
      </c>
      <c r="AX63">
        <f>STDEV(kimutatás_2!AX369:AX380,kimutatás_2!AX382:AX391)</f>
        <v>19.592824223142532</v>
      </c>
      <c r="AY63">
        <f>STDEV(kimutatás_2!AY369:AY380,kimutatás_2!AY382:AY391)</f>
        <v>5.159977096496033</v>
      </c>
      <c r="AZ63">
        <f>STDEV(kimutatás_2!AZ369:AZ380,kimutatás_2!AZ382:AZ391)</f>
        <v>3.7002586782161981</v>
      </c>
      <c r="BA63">
        <f>STDEV(kimutatás_2!BA369:BA380,kimutatás_2!BA382:BA391)</f>
        <v>39.638565693775398</v>
      </c>
      <c r="BB63">
        <f>STDEV(kimutatás_2!BB369:BB380,kimutatás_2!BB382:BB391)</f>
        <v>9.8934119165558556</v>
      </c>
      <c r="BC63">
        <f>STDEV(kimutatás_2!BC369:BC380,kimutatás_2!BC382:BC391)</f>
        <v>0.92214893483030225</v>
      </c>
      <c r="BD63">
        <f>STDEV(kimutatás_2!BD369:BD380,kimutatás_2!BD382:BD391)</f>
        <v>1.4377508439147197</v>
      </c>
      <c r="BE63">
        <f>STDEV(kimutatás_2!BE369:BE380,kimutatás_2!BE382:BE391)</f>
        <v>3.7181847791560942</v>
      </c>
      <c r="BF63">
        <f>STDEV(kimutatás_2!BF369:BF380,kimutatás_2!BF382:BF391)</f>
        <v>4.2746742363412711</v>
      </c>
    </row>
    <row r="64" spans="1:58" x14ac:dyDescent="0.3">
      <c r="A64" t="s">
        <v>757</v>
      </c>
      <c r="B64">
        <f>STDEV(kimutatás_2!B369:B381,kimutatás_2!B383:B391)</f>
        <v>0.86009362220692709</v>
      </c>
      <c r="C64">
        <f>STDEV(kimutatás_2!C369:C381,kimutatás_2!C383:C391)</f>
        <v>3.4259945277685584E-3</v>
      </c>
      <c r="D64">
        <f>STDEV(kimutatás_2!D369:D381,kimutatás_2!D383:D391)</f>
        <v>2.1833459072739614E-3</v>
      </c>
      <c r="E64">
        <f>STDEV(kimutatás_2!E369:E381,kimutatás_2!E383:E391)</f>
        <v>6.4428181933541221E-3</v>
      </c>
      <c r="F64">
        <f>STDEV(kimutatás_2!F369:F381,kimutatás_2!F383:F391)</f>
        <v>0.10451555356922379</v>
      </c>
      <c r="G64">
        <f>STDEV(kimutatás_2!G369:G381,kimutatás_2!G383:G391)</f>
        <v>2.9585685888644112E-3</v>
      </c>
      <c r="H64">
        <f>STDEV(kimutatás_2!H369:H381,kimutatás_2!H383:H391)</f>
        <v>2.9979828040244159E-5</v>
      </c>
      <c r="I64">
        <f>STDEV(kimutatás_2!I369:I381,kimutatás_2!I383:I391)</f>
        <v>7.0371792319563857E-3</v>
      </c>
      <c r="J64">
        <f>STDEV(kimutatás_2!J369:J381,kimutatás_2!J383:J391)</f>
        <v>2.8527425174108164E-2</v>
      </c>
      <c r="K64">
        <f>STDEV(kimutatás_2!K369:K381,kimutatás_2!K383:K391)</f>
        <v>3.2911404415692409E-2</v>
      </c>
      <c r="L64">
        <f>STDEV(kimutatás_2!L369:L381,kimutatás_2!L383:L391)</f>
        <v>2.1537888999760588E-3</v>
      </c>
      <c r="M64">
        <f>STDEV(kimutatás_2!M369:M381,kimutatás_2!M383:M391)</f>
        <v>2.6432791748633925E-3</v>
      </c>
      <c r="N64">
        <f>STDEV(kimutatás_2!N369:N381,kimutatás_2!N383:N391)</f>
        <v>4.3022181877641116E-3</v>
      </c>
      <c r="O64">
        <f>STDEV(kimutatás_2!O369:O381,kimutatás_2!O383:O391)</f>
        <v>7.3245202529276486E-3</v>
      </c>
      <c r="P64">
        <f>STDEV(kimutatás_2!P369:P381,kimutatás_2!P383:P391)</f>
        <v>6.6929771204156411E-3</v>
      </c>
      <c r="Q64">
        <f>STDEV(kimutatás_2!Q369:Q381,kimutatás_2!Q383:Q391)</f>
        <v>1.6287492935309069E-3</v>
      </c>
      <c r="R64">
        <f>STDEV(kimutatás_2!R369:R381,kimutatás_2!R383:R391)</f>
        <v>1.6625475526335646E-2</v>
      </c>
      <c r="S64">
        <f>STDEV(kimutatás_2!S369:S381,kimutatás_2!S383:S391)</f>
        <v>1.4704778734552434E-4</v>
      </c>
      <c r="T64">
        <f>STDEV(kimutatás_2!T369:T381,kimutatás_2!T383:T391)</f>
        <v>2.799578856316668E-4</v>
      </c>
      <c r="U64">
        <f>STDEV(kimutatás_2!U369:U381,kimutatás_2!U383:U391)</f>
        <v>0.10864905847154435</v>
      </c>
      <c r="V64">
        <f>STDEV(kimutatás_2!V369:V381,kimutatás_2!V383:V391)</f>
        <v>9.3878587968728065E-5</v>
      </c>
      <c r="W64">
        <f>STDEV(kimutatás_2!W369:W381,kimutatás_2!W383:W391)</f>
        <v>2.9736133597619467E-3</v>
      </c>
      <c r="X64">
        <f>STDEV(kimutatás_2!X369:X381,kimutatás_2!X383:X391)</f>
        <v>1.3314495632757743E-4</v>
      </c>
      <c r="Y64">
        <f>STDEV(kimutatás_2!Y369:Y381,kimutatás_2!Y383:Y391)</f>
        <v>0.11793417712363712</v>
      </c>
      <c r="Z64">
        <f>STDEV(kimutatás_2!Z369:Z381,kimutatás_2!Z383:Z391)</f>
        <v>1.8813581821652797E-3</v>
      </c>
      <c r="AA64">
        <f>STDEV(kimutatás_2!AA369:AA381,kimutatás_2!AA383:AA391)</f>
        <v>8.4733260050277707E-4</v>
      </c>
      <c r="AB64">
        <f>STDEV(kimutatás_2!AB369:AB381,kimutatás_2!AB383:AB391)</f>
        <v>0.11249460232138762</v>
      </c>
      <c r="AC64">
        <f>STDEV(kimutatás_2!AC369:AC381,kimutatás_2!AC383:AC391)</f>
        <v>3.918773086138156E-3</v>
      </c>
      <c r="AD64">
        <f>STDEV(kimutatás_2!AD369:AD381,kimutatás_2!AD383:AD391)</f>
        <v>1.6144124998385221E-2</v>
      </c>
      <c r="AE64">
        <f>STDEV(kimutatás_2!AE369:AE381,kimutatás_2!AE383:AE391)</f>
        <v>2.6571269913830612E-5</v>
      </c>
      <c r="AF64">
        <f>STDEV(kimutatás_2!AF369:AF381,kimutatás_2!AF383:AF391)</f>
        <v>6.5959967396353736E-3</v>
      </c>
      <c r="AG64">
        <f>STDEV(kimutatás_2!AG369:AG381,kimutatás_2!AG383:AG391)</f>
        <v>3.946234108154715</v>
      </c>
      <c r="AH64">
        <f>STDEV(kimutatás_2!AH369:AH381,kimutatás_2!AH383:AH391)</f>
        <v>4.1934290228519346</v>
      </c>
      <c r="AI64">
        <f>STDEV(kimutatás_2!AI369:AI381,kimutatás_2!AI383:AI391)</f>
        <v>2.1561687666509072E-3</v>
      </c>
      <c r="AJ64">
        <f>STDEV(kimutatás_2!AJ369:AJ381,kimutatás_2!AJ383:AJ391)</f>
        <v>305.3221677683033</v>
      </c>
      <c r="AK64">
        <f>STDEV(kimutatás_2!AK369:AK381,kimutatás_2!AK383:AK391)</f>
        <v>115.43722621640225</v>
      </c>
      <c r="AL64">
        <f>STDEV(kimutatás_2!AL369:AL381,kimutatás_2!AL383:AL391)</f>
        <v>6.919692233151583E-3</v>
      </c>
      <c r="AM64">
        <f>STDEV(kimutatás_2!AM369:AM381,kimutatás_2!AM383:AM391)</f>
        <v>0.10026372151887115</v>
      </c>
      <c r="AN64">
        <f>STDEV(kimutatás_2!AN369:AN381,kimutatás_2!AN383:AN391)</f>
        <v>79.341390186669017</v>
      </c>
      <c r="AO64">
        <f>STDEV(kimutatás_2!AO369:AO381,kimutatás_2!AO383:AO391)</f>
        <v>207.01866294352843</v>
      </c>
      <c r="AP64">
        <f>STDEV(kimutatás_2!AP369:AP381,kimutatás_2!AP383:AP391)</f>
        <v>2.2840759212103188</v>
      </c>
      <c r="AQ64">
        <f>STDEV(kimutatás_2!AQ369:AQ381,kimutatás_2!AQ383:AQ391)</f>
        <v>54.916773853103386</v>
      </c>
      <c r="AR64">
        <f>STDEV(kimutatás_2!AR369:AR381,kimutatás_2!AR383:AR391)</f>
        <v>3.6633199996606101E-2</v>
      </c>
      <c r="AS64">
        <f>STDEV(kimutatás_2!AS369:AS381,kimutatás_2!AS383:AS391)</f>
        <v>30.698237367789996</v>
      </c>
      <c r="AT64">
        <f>STDEV(kimutatás_2!AT369:AT381,kimutatás_2!AT383:AT391)</f>
        <v>2.492601389775674</v>
      </c>
      <c r="AU64">
        <f>STDEV(kimutatás_2!AU369:AU381,kimutatás_2!AU383:AU391)</f>
        <v>1.8131962761738556</v>
      </c>
      <c r="AV64">
        <f>STDEV(kimutatás_2!AV369:AV381,kimutatás_2!AV383:AV391)</f>
        <v>280.9797196965219</v>
      </c>
      <c r="AW64">
        <f>STDEV(kimutatás_2!AW369:AW381,kimutatás_2!AW383:AW391)</f>
        <v>74.945992140198953</v>
      </c>
      <c r="AX64">
        <f>STDEV(kimutatás_2!AX369:AX381,kimutatás_2!AX383:AX391)</f>
        <v>19.922916284772246</v>
      </c>
      <c r="AY64">
        <f>STDEV(kimutatás_2!AY369:AY381,kimutatás_2!AY383:AY391)</f>
        <v>6.0880361173562161</v>
      </c>
      <c r="AZ64">
        <f>STDEV(kimutatás_2!AZ369:AZ381,kimutatás_2!AZ383:AZ391)</f>
        <v>3.6704696433286852</v>
      </c>
      <c r="BA64">
        <f>STDEV(kimutatás_2!BA369:BA381,kimutatás_2!BA383:BA391)</f>
        <v>39.935101391635101</v>
      </c>
      <c r="BB64">
        <f>STDEV(kimutatás_2!BB369:BB381,kimutatás_2!BB383:BB391)</f>
        <v>9.7721878075206252</v>
      </c>
      <c r="BC64">
        <f>STDEV(kimutatás_2!BC369:BC381,kimutatás_2!BC383:BC391)</f>
        <v>0.92234549498613672</v>
      </c>
      <c r="BD64">
        <f>STDEV(kimutatás_2!BD369:BD381,kimutatás_2!BD383:BD391)</f>
        <v>1.5350807613031134</v>
      </c>
      <c r="BE64">
        <f>STDEV(kimutatás_2!BE369:BE381,kimutatás_2!BE383:BE391)</f>
        <v>3.9666631379808961</v>
      </c>
      <c r="BF64">
        <f>STDEV(kimutatás_2!BF369:BF381,kimutatás_2!BF383:BF391)</f>
        <v>4.2737124589539457</v>
      </c>
    </row>
    <row r="65" spans="1:58" x14ac:dyDescent="0.3">
      <c r="A65" t="s">
        <v>758</v>
      </c>
      <c r="B65">
        <f>STDEV(kimutatás_2!B369:B382,kimutatás_2!B384:B391)</f>
        <v>0.85663188232645926</v>
      </c>
      <c r="C65">
        <f>STDEV(kimutatás_2!C369:C382,kimutatás_2!C384:C391)</f>
        <v>3.3834822104056596E-3</v>
      </c>
      <c r="D65">
        <f>STDEV(kimutatás_2!D369:D382,kimutatás_2!D384:D391)</f>
        <v>2.1834358712820973E-3</v>
      </c>
      <c r="E65">
        <f>STDEV(kimutatás_2!E369:E382,kimutatás_2!E384:E391)</f>
        <v>6.3459866179270564E-3</v>
      </c>
      <c r="F65">
        <f>STDEV(kimutatás_2!F369:F382,kimutatás_2!F384:F391)</f>
        <v>0.10370204545174193</v>
      </c>
      <c r="G65">
        <f>STDEV(kimutatás_2!G369:G382,kimutatás_2!G384:G391)</f>
        <v>2.8971304755926737E-3</v>
      </c>
      <c r="H65">
        <f>STDEV(kimutatás_2!H369:H382,kimutatás_2!H384:H391)</f>
        <v>2.8850191196899465E-5</v>
      </c>
      <c r="I65">
        <f>STDEV(kimutatás_2!I369:I382,kimutatás_2!I384:I391)</f>
        <v>7.0365727101189728E-3</v>
      </c>
      <c r="J65">
        <f>STDEV(kimutatás_2!J369:J382,kimutatás_2!J384:J391)</f>
        <v>2.8166825337953311E-2</v>
      </c>
      <c r="K65">
        <f>STDEV(kimutatás_2!K369:K382,kimutatás_2!K384:K391)</f>
        <v>3.25205521073531E-2</v>
      </c>
      <c r="L65">
        <f>STDEV(kimutatás_2!L369:L382,kimutatás_2!L384:L391)</f>
        <v>2.1407041826205474E-3</v>
      </c>
      <c r="M65">
        <f>STDEV(kimutatás_2!M369:M382,kimutatás_2!M384:M391)</f>
        <v>2.662948819247482E-3</v>
      </c>
      <c r="N65">
        <f>STDEV(kimutatás_2!N369:N382,kimutatás_2!N384:N391)</f>
        <v>4.2811620742028052E-3</v>
      </c>
      <c r="O65">
        <f>STDEV(kimutatás_2!O369:O382,kimutatás_2!O384:O391)</f>
        <v>7.256387065674514E-3</v>
      </c>
      <c r="P65">
        <f>STDEV(kimutatás_2!P369:P382,kimutatás_2!P384:P391)</f>
        <v>6.6809932119836404E-3</v>
      </c>
      <c r="Q65">
        <f>STDEV(kimutatás_2!Q369:Q382,kimutatás_2!Q384:Q391)</f>
        <v>1.6047965068355001E-3</v>
      </c>
      <c r="R65">
        <f>STDEV(kimutatás_2!R369:R382,kimutatás_2!R384:R391)</f>
        <v>1.6613305603834425E-2</v>
      </c>
      <c r="S65">
        <f>STDEV(kimutatás_2!S369:S382,kimutatás_2!S384:S391)</f>
        <v>1.4637020091713739E-4</v>
      </c>
      <c r="T65">
        <f>STDEV(kimutatás_2!T369:T382,kimutatás_2!T384:T391)</f>
        <v>2.7626831727569566E-4</v>
      </c>
      <c r="U65">
        <f>STDEV(kimutatás_2!U369:U382,kimutatás_2!U384:U391)</f>
        <v>0.10840743727263251</v>
      </c>
      <c r="V65">
        <f>STDEV(kimutatás_2!V369:V382,kimutatás_2!V384:V391)</f>
        <v>9.3723962322913695E-5</v>
      </c>
      <c r="W65">
        <f>STDEV(kimutatás_2!W369:W382,kimutatás_2!W384:W391)</f>
        <v>2.9939923833671362E-3</v>
      </c>
      <c r="X65">
        <f>STDEV(kimutatás_2!X369:X382,kimutatás_2!X384:X391)</f>
        <v>1.3261935649666002E-4</v>
      </c>
      <c r="Y65">
        <f>STDEV(kimutatás_2!Y369:Y382,kimutatás_2!Y384:Y391)</f>
        <v>0.11802999339805842</v>
      </c>
      <c r="Z65">
        <f>STDEV(kimutatás_2!Z369:Z382,kimutatás_2!Z384:Z391)</f>
        <v>1.8748906092491253E-3</v>
      </c>
      <c r="AA65">
        <f>STDEV(kimutatás_2!AA369:AA382,kimutatás_2!AA384:AA391)</f>
        <v>8.4368916587140386E-4</v>
      </c>
      <c r="AB65">
        <f>STDEV(kimutatás_2!AB369:AB382,kimutatás_2!AB384:AB391)</f>
        <v>0.11176601182168944</v>
      </c>
      <c r="AC65">
        <f>STDEV(kimutatás_2!AC369:AC382,kimutatás_2!AC384:AC391)</f>
        <v>3.906700267121946E-3</v>
      </c>
      <c r="AD65">
        <f>STDEV(kimutatás_2!AD369:AD382,kimutatás_2!AD384:AD391)</f>
        <v>1.6057567476703449E-2</v>
      </c>
      <c r="AE65">
        <f>STDEV(kimutatás_2!AE369:AE382,kimutatás_2!AE384:AE391)</f>
        <v>2.686733455736281E-5</v>
      </c>
      <c r="AF65">
        <f>STDEV(kimutatás_2!AF369:AF382,kimutatás_2!AF384:AF391)</f>
        <v>6.6235720702659921E-3</v>
      </c>
      <c r="AG65">
        <f>STDEV(kimutatás_2!AG369:AG382,kimutatás_2!AG384:AG391)</f>
        <v>3.8786454992807635</v>
      </c>
      <c r="AH65">
        <f>STDEV(kimutatás_2!AH369:AH382,kimutatás_2!AH384:AH391)</f>
        <v>4.1250489174588703</v>
      </c>
      <c r="AI65">
        <f>STDEV(kimutatás_2!AI369:AI382,kimutatás_2!AI384:AI391)</f>
        <v>2.1698204716289853E-3</v>
      </c>
      <c r="AJ65">
        <f>STDEV(kimutatás_2!AJ369:AJ382,kimutatás_2!AJ384:AJ391)</f>
        <v>306.33111016297329</v>
      </c>
      <c r="AK65">
        <f>STDEV(kimutatás_2!AK369:AK382,kimutatás_2!AK384:AK391)</f>
        <v>114.88683630828388</v>
      </c>
      <c r="AL65">
        <f>STDEV(kimutatás_2!AL369:AL382,kimutatás_2!AL384:AL391)</f>
        <v>6.8719231096953807E-3</v>
      </c>
      <c r="AM65">
        <f>STDEV(kimutatás_2!AM369:AM382,kimutatás_2!AM384:AM391)</f>
        <v>9.9314751741218232E-2</v>
      </c>
      <c r="AN65">
        <f>STDEV(kimutatás_2!AN369:AN382,kimutatás_2!AN384:AN391)</f>
        <v>79.170584163268813</v>
      </c>
      <c r="AO65">
        <f>STDEV(kimutatás_2!AO369:AO382,kimutatás_2!AO384:AO391)</f>
        <v>205.99011592992198</v>
      </c>
      <c r="AP65">
        <f>STDEV(kimutatás_2!AP369:AP382,kimutatás_2!AP384:AP391)</f>
        <v>2.3129127922201307</v>
      </c>
      <c r="AQ65">
        <f>STDEV(kimutatás_2!AQ369:AQ382,kimutatás_2!AQ384:AQ391)</f>
        <v>54.924688085189985</v>
      </c>
      <c r="AR65">
        <f>STDEV(kimutatás_2!AR369:AR382,kimutatás_2!AR384:AR391)</f>
        <v>3.5251109098022607E-2</v>
      </c>
      <c r="AS65">
        <f>STDEV(kimutatás_2!AS369:AS382,kimutatás_2!AS384:AS391)</f>
        <v>28.233843451030769</v>
      </c>
      <c r="AT65">
        <f>STDEV(kimutatás_2!AT369:AT382,kimutatás_2!AT384:AT391)</f>
        <v>2.4587781166343237</v>
      </c>
      <c r="AU65">
        <f>STDEV(kimutatás_2!AU369:AU382,kimutatás_2!AU384:AU391)</f>
        <v>1.82246805920977</v>
      </c>
      <c r="AV65">
        <f>STDEV(kimutatás_2!AV369:AV382,kimutatás_2!AV384:AV391)</f>
        <v>278.94744735122782</v>
      </c>
      <c r="AW65">
        <f>STDEV(kimutatás_2!AW369:AW382,kimutatás_2!AW384:AW391)</f>
        <v>74.808830631658481</v>
      </c>
      <c r="AX65">
        <f>STDEV(kimutatás_2!AX369:AX382,kimutatás_2!AX384:AX391)</f>
        <v>19.122228746960491</v>
      </c>
      <c r="AY65">
        <f>STDEV(kimutatás_2!AY369:AY382,kimutatás_2!AY384:AY391)</f>
        <v>6.0995856079527719</v>
      </c>
      <c r="AZ65">
        <f>STDEV(kimutatás_2!AZ369:AZ382,kimutatás_2!AZ384:AZ391)</f>
        <v>3.6847723678128892</v>
      </c>
      <c r="BA65">
        <f>STDEV(kimutatás_2!BA369:BA382,kimutatás_2!BA384:BA391)</f>
        <v>40.040433103513024</v>
      </c>
      <c r="BB65">
        <f>STDEV(kimutatás_2!BB369:BB382,kimutatás_2!BB384:BB391)</f>
        <v>9.8925092567022368</v>
      </c>
      <c r="BC65">
        <f>STDEV(kimutatás_2!BC369:BC382,kimutatás_2!BC384:BC391)</f>
        <v>0.91877859822381258</v>
      </c>
      <c r="BD65">
        <f>STDEV(kimutatás_2!BD369:BD382,kimutatás_2!BD384:BD391)</f>
        <v>1.4601619580453884</v>
      </c>
      <c r="BE65">
        <f>STDEV(kimutatás_2!BE369:BE382,kimutatás_2!BE384:BE391)</f>
        <v>4.1037327797107759</v>
      </c>
      <c r="BF65">
        <f>STDEV(kimutatás_2!BF369:BF382,kimutatás_2!BF384:BF391)</f>
        <v>4.2463114882697024</v>
      </c>
    </row>
    <row r="66" spans="1:58" x14ac:dyDescent="0.3">
      <c r="A66" t="s">
        <v>759</v>
      </c>
      <c r="B66">
        <f>STDEV(kimutatás_2!B369:B383,kimutatás_2!B385:B391)</f>
        <v>0.81808137911648582</v>
      </c>
      <c r="C66">
        <f>STDEV(kimutatás_2!C369:C383,kimutatás_2!C385:C391)</f>
        <v>3.4191757268536541E-3</v>
      </c>
      <c r="D66">
        <f>STDEV(kimutatás_2!D369:D383,kimutatás_2!D385:D391)</f>
        <v>2.1834878063181538E-3</v>
      </c>
      <c r="E66">
        <f>STDEV(kimutatás_2!E369:E383,kimutatás_2!E385:E391)</f>
        <v>6.382775613932302E-3</v>
      </c>
      <c r="F66">
        <f>STDEV(kimutatás_2!F369:F383,kimutatás_2!F385:F391)</f>
        <v>0.10394606478763102</v>
      </c>
      <c r="G66">
        <f>STDEV(kimutatás_2!G369:G383,kimutatás_2!G385:G391)</f>
        <v>2.9389697867440051E-3</v>
      </c>
      <c r="H66">
        <f>STDEV(kimutatás_2!H369:H383,kimutatás_2!H385:H391)</f>
        <v>2.8850191196899465E-5</v>
      </c>
      <c r="I66">
        <f>STDEV(kimutatás_2!I369:I383,kimutatás_2!I385:I391)</f>
        <v>6.9899262335490868E-3</v>
      </c>
      <c r="J66">
        <f>STDEV(kimutatás_2!J369:J383,kimutatás_2!J385:J391)</f>
        <v>2.8405154513493645E-2</v>
      </c>
      <c r="K66">
        <f>STDEV(kimutatás_2!K369:K383,kimutatás_2!K385:K391)</f>
        <v>3.2863918816605941E-2</v>
      </c>
      <c r="L66">
        <f>STDEV(kimutatás_2!L369:L383,kimutatás_2!L385:L391)</f>
        <v>2.1429828087963535E-3</v>
      </c>
      <c r="M66">
        <f>STDEV(kimutatás_2!M369:M383,kimutatás_2!M385:M391)</f>
        <v>2.6272301535046057E-3</v>
      </c>
      <c r="N66">
        <f>STDEV(kimutatás_2!N369:N383,kimutatás_2!N385:N391)</f>
        <v>4.3041084396071173E-3</v>
      </c>
      <c r="O66">
        <f>STDEV(kimutatás_2!O369:O383,kimutatás_2!O385:O391)</f>
        <v>7.2975290833576503E-3</v>
      </c>
      <c r="P66">
        <f>STDEV(kimutatás_2!P369:P383,kimutatás_2!P385:P391)</f>
        <v>6.6548674625436571E-3</v>
      </c>
      <c r="Q66">
        <f>STDEV(kimutatás_2!Q369:Q383,kimutatás_2!Q385:Q391)</f>
        <v>1.6322920022223083E-3</v>
      </c>
      <c r="R66">
        <f>STDEV(kimutatás_2!R369:R383,kimutatás_2!R385:R391)</f>
        <v>1.6541719515820945E-2</v>
      </c>
      <c r="S66">
        <f>STDEV(kimutatás_2!S369:S383,kimutatás_2!S385:S391)</f>
        <v>1.4834311957626501E-4</v>
      </c>
      <c r="T66">
        <f>STDEV(kimutatás_2!T369:T383,kimutatás_2!T385:T391)</f>
        <v>2.7657591004786328E-4</v>
      </c>
      <c r="U66">
        <f>STDEV(kimutatás_2!U369:U383,kimutatás_2!U385:U391)</f>
        <v>0.10854695390260612</v>
      </c>
      <c r="V66">
        <f>STDEV(kimutatás_2!V369:V383,kimutatás_2!V385:V391)</f>
        <v>9.2850852632148797E-5</v>
      </c>
      <c r="W66">
        <f>STDEV(kimutatás_2!W369:W383,kimutatás_2!W385:W391)</f>
        <v>2.9709131918250254E-3</v>
      </c>
      <c r="X66">
        <f>STDEV(kimutatás_2!X369:X383,kimutatás_2!X385:X391)</f>
        <v>1.3169696865703931E-4</v>
      </c>
      <c r="Y66">
        <f>STDEV(kimutatás_2!Y369:Y383,kimutatás_2!Y385:Y391)</f>
        <v>0.1164165417496997</v>
      </c>
      <c r="Z66">
        <f>STDEV(kimutatás_2!Z369:Z383,kimutatás_2!Z385:Z391)</f>
        <v>1.8521381994331344E-3</v>
      </c>
      <c r="AA66">
        <f>STDEV(kimutatás_2!AA369:AA383,kimutatás_2!AA385:AA391)</f>
        <v>8.286131309254897E-4</v>
      </c>
      <c r="AB66">
        <f>STDEV(kimutatás_2!AB369:AB383,kimutatás_2!AB385:AB391)</f>
        <v>0.11206969520139647</v>
      </c>
      <c r="AC66">
        <f>STDEV(kimutatás_2!AC369:AC383,kimutatás_2!AC385:AC391)</f>
        <v>3.9036890593285747E-3</v>
      </c>
      <c r="AD66">
        <f>STDEV(kimutatás_2!AD369:AD383,kimutatás_2!AD385:AD391)</f>
        <v>1.5569523221696666E-2</v>
      </c>
      <c r="AE66">
        <f>STDEV(kimutatás_2!AE369:AE383,kimutatás_2!AE385:AE391)</f>
        <v>2.6679751091168393E-5</v>
      </c>
      <c r="AF66">
        <f>STDEV(kimutatás_2!AF369:AF383,kimutatás_2!AF385:AF391)</f>
        <v>6.5483417540806426E-3</v>
      </c>
      <c r="AG66">
        <f>STDEV(kimutatás_2!AG369:AG383,kimutatás_2!AG385:AG391)</f>
        <v>3.7337430588401848</v>
      </c>
      <c r="AH66">
        <f>STDEV(kimutatás_2!AH369:AH383,kimutatás_2!AH385:AH391)</f>
        <v>4.134700897906824</v>
      </c>
      <c r="AI66">
        <f>STDEV(kimutatás_2!AI369:AI383,kimutatás_2!AI385:AI391)</f>
        <v>2.1649790563315237E-3</v>
      </c>
      <c r="AJ66">
        <f>STDEV(kimutatás_2!AJ369:AJ383,kimutatás_2!AJ385:AJ391)</f>
        <v>305.54901260111313</v>
      </c>
      <c r="AK66">
        <f>STDEV(kimutatás_2!AK369:AK383,kimutatás_2!AK385:AK391)</f>
        <v>115.15907806518136</v>
      </c>
      <c r="AL66">
        <f>STDEV(kimutatás_2!AL369:AL383,kimutatás_2!AL385:AL391)</f>
        <v>6.8129191383519121E-3</v>
      </c>
      <c r="AM66">
        <f>STDEV(kimutatás_2!AM369:AM383,kimutatás_2!AM385:AM391)</f>
        <v>0.10017409088605814</v>
      </c>
      <c r="AN66">
        <f>STDEV(kimutatás_2!AN369:AN383,kimutatás_2!AN385:AN391)</f>
        <v>79.233402041905279</v>
      </c>
      <c r="AO66">
        <f>STDEV(kimutatás_2!AO369:AO383,kimutatás_2!AO385:AO391)</f>
        <v>201.96431466380136</v>
      </c>
      <c r="AP66">
        <f>STDEV(kimutatás_2!AP369:AP383,kimutatás_2!AP385:AP391)</f>
        <v>2.3060614650350151</v>
      </c>
      <c r="AQ66">
        <f>STDEV(kimutatás_2!AQ369:AQ383,kimutatás_2!AQ385:AQ391)</f>
        <v>54.961026335039136</v>
      </c>
      <c r="AR66">
        <f>STDEV(kimutatás_2!AR369:AR383,kimutatás_2!AR385:AR391)</f>
        <v>3.6315715177195236E-2</v>
      </c>
      <c r="AS66">
        <f>STDEV(kimutatás_2!AS369:AS383,kimutatás_2!AS385:AS391)</f>
        <v>30.698695672899799</v>
      </c>
      <c r="AT66">
        <f>STDEV(kimutatás_2!AT369:AT383,kimutatás_2!AT385:AT391)</f>
        <v>2.3630197497402206</v>
      </c>
      <c r="AU66">
        <f>STDEV(kimutatás_2!AU369:AU383,kimutatás_2!AU385:AU391)</f>
        <v>1.834047637312274</v>
      </c>
      <c r="AV66">
        <f>STDEV(kimutatás_2!AV369:AV383,kimutatás_2!AV385:AV391)</f>
        <v>279.35602619997633</v>
      </c>
      <c r="AW66">
        <f>STDEV(kimutatás_2!AW369:AW383,kimutatás_2!AW385:AW391)</f>
        <v>74.230691341337618</v>
      </c>
      <c r="AX66">
        <f>STDEV(kimutatás_2!AX369:AX383,kimutatás_2!AX385:AX391)</f>
        <v>19.33072249687223</v>
      </c>
      <c r="AY66">
        <f>STDEV(kimutatás_2!AY369:AY383,kimutatás_2!AY385:AY391)</f>
        <v>5.9230089901869549</v>
      </c>
      <c r="AZ66">
        <f>STDEV(kimutatás_2!AZ369:AZ383,kimutatás_2!AZ385:AZ391)</f>
        <v>3.7010383473404938</v>
      </c>
      <c r="BA66">
        <f>STDEV(kimutatás_2!BA369:BA383,kimutatás_2!BA385:BA391)</f>
        <v>39.284304654757463</v>
      </c>
      <c r="BB66">
        <f>STDEV(kimutatás_2!BB369:BB383,kimutatás_2!BB385:BB391)</f>
        <v>9.4514461203687716</v>
      </c>
      <c r="BC66">
        <f>STDEV(kimutatás_2!BC369:BC383,kimutatás_2!BC385:BC391)</f>
        <v>0.90324007921075233</v>
      </c>
      <c r="BD66">
        <f>STDEV(kimutatás_2!BD369:BD383,kimutatás_2!BD385:BD391)</f>
        <v>1.5236365702714005</v>
      </c>
      <c r="BE66">
        <f>STDEV(kimutatás_2!BE369:BE383,kimutatás_2!BE385:BE391)</f>
        <v>4.1082752513829375</v>
      </c>
      <c r="BF66">
        <f>STDEV(kimutatás_2!BF369:BF383,kimutatás_2!BF385:BF391)</f>
        <v>4.0713720471507315</v>
      </c>
    </row>
    <row r="67" spans="1:58" x14ac:dyDescent="0.3">
      <c r="A67" t="s">
        <v>760</v>
      </c>
      <c r="B67">
        <f>STDEV(kimutatás_2!B369:B384,kimutatás_2!B386:B391)</f>
        <v>0.84595357194554799</v>
      </c>
      <c r="C67">
        <f>STDEV(kimutatás_2!C369:C384,kimutatás_2!C386:C391)</f>
        <v>3.3655270202989154E-3</v>
      </c>
      <c r="D67">
        <f>STDEV(kimutatás_2!D369:D384,kimutatás_2!D386:D391)</f>
        <v>2.1808871081365386E-3</v>
      </c>
      <c r="E67">
        <f>STDEV(kimutatás_2!E369:E384,kimutatás_2!E386:E391)</f>
        <v>6.3037457721775653E-3</v>
      </c>
      <c r="F67">
        <f>STDEV(kimutatás_2!F369:F384,kimutatás_2!F386:F391)</f>
        <v>0.10252998706052596</v>
      </c>
      <c r="G67">
        <f>STDEV(kimutatás_2!G369:G384,kimutatás_2!G386:G391)</f>
        <v>2.9137423513521652E-3</v>
      </c>
      <c r="H67">
        <f>STDEV(kimutatás_2!H369:H384,kimutatás_2!H386:H391)</f>
        <v>3.0098956013402447E-5</v>
      </c>
      <c r="I67">
        <f>STDEV(kimutatás_2!I369:I384,kimutatás_2!I386:I391)</f>
        <v>6.8927231770999076E-3</v>
      </c>
      <c r="J67">
        <f>STDEV(kimutatás_2!J369:J384,kimutatás_2!J386:J391)</f>
        <v>2.8070634672605916E-2</v>
      </c>
      <c r="K67">
        <f>STDEV(kimutatás_2!K369:K384,kimutatás_2!K386:K391)</f>
        <v>3.2496649482743958E-2</v>
      </c>
      <c r="L67">
        <f>STDEV(kimutatás_2!L369:L384,kimutatás_2!L386:L391)</f>
        <v>2.1444600749215086E-3</v>
      </c>
      <c r="M67">
        <f>STDEV(kimutatás_2!M369:M384,kimutatás_2!M386:M391)</f>
        <v>2.6524027285744285E-3</v>
      </c>
      <c r="N67">
        <f>STDEV(kimutatás_2!N369:N384,kimutatás_2!N386:N391)</f>
        <v>4.3023400617801877E-3</v>
      </c>
      <c r="O67">
        <f>STDEV(kimutatás_2!O369:O384,kimutatás_2!O386:O391)</f>
        <v>7.1591478805940302E-3</v>
      </c>
      <c r="P67">
        <f>STDEV(kimutatás_2!P369:P384,kimutatás_2!P386:P391)</f>
        <v>6.6101332840834415E-3</v>
      </c>
      <c r="Q67">
        <f>STDEV(kimutatás_2!Q369:Q384,kimutatás_2!Q386:Q391)</f>
        <v>1.6287940319027194E-3</v>
      </c>
      <c r="R67">
        <f>STDEV(kimutatás_2!R369:R384,kimutatás_2!R386:R391)</f>
        <v>1.6286201313623013E-2</v>
      </c>
      <c r="S67">
        <f>STDEV(kimutatás_2!S369:S384,kimutatás_2!S386:S391)</f>
        <v>1.4429124902903438E-4</v>
      </c>
      <c r="T67">
        <f>STDEV(kimutatás_2!T369:T384,kimutatás_2!T386:T391)</f>
        <v>2.7558382342455828E-4</v>
      </c>
      <c r="U67">
        <f>STDEV(kimutatás_2!U369:U384,kimutatás_2!U386:U391)</f>
        <v>0.10810182027945701</v>
      </c>
      <c r="V67">
        <f>STDEV(kimutatás_2!V369:V384,kimutatás_2!V386:V391)</f>
        <v>9.2992389167478144E-5</v>
      </c>
      <c r="W67">
        <f>STDEV(kimutatás_2!W369:W384,kimutatás_2!W386:W391)</f>
        <v>2.9748515474435026E-3</v>
      </c>
      <c r="X67">
        <f>STDEV(kimutatás_2!X369:X384,kimutatás_2!X386:X391)</f>
        <v>1.3169696865703931E-4</v>
      </c>
      <c r="Y67">
        <f>STDEV(kimutatás_2!Y369:Y384,kimutatás_2!Y386:Y391)</f>
        <v>0.11354576326984518</v>
      </c>
      <c r="Z67">
        <f>STDEV(kimutatás_2!Z369:Z384,kimutatás_2!Z386:Z391)</f>
        <v>1.8444888540565497E-3</v>
      </c>
      <c r="AA67">
        <f>STDEV(kimutatás_2!AA369:AA384,kimutatás_2!AA386:AA391)</f>
        <v>8.2337969756576996E-4</v>
      </c>
      <c r="AB67">
        <f>STDEV(kimutatás_2!AB369:AB384,kimutatás_2!AB386:AB391)</f>
        <v>0.11051119621550612</v>
      </c>
      <c r="AC67">
        <f>STDEV(kimutatás_2!AC369:AC384,kimutatás_2!AC386:AC391)</f>
        <v>3.8443189191120649E-3</v>
      </c>
      <c r="AD67">
        <f>STDEV(kimutatás_2!AD369:AD384,kimutatás_2!AD386:AD391)</f>
        <v>1.6243277990952865E-2</v>
      </c>
      <c r="AE67">
        <f>STDEV(kimutatás_2!AE369:AE384,kimutatás_2!AE386:AE391)</f>
        <v>2.6786718511738616E-5</v>
      </c>
      <c r="AF67">
        <f>STDEV(kimutatás_2!AF369:AF384,kimutatás_2!AF386:AF391)</f>
        <v>6.6423151495713442E-3</v>
      </c>
      <c r="AG67">
        <f>STDEV(kimutatás_2!AG369:AG384,kimutatás_2!AG386:AG391)</f>
        <v>3.9462341081547163</v>
      </c>
      <c r="AH67">
        <f>STDEV(kimutatás_2!AH369:AH384,kimutatás_2!AH386:AH391)</f>
        <v>4.0678607288218389</v>
      </c>
      <c r="AI67">
        <f>STDEV(kimutatás_2!AI369:AI384,kimutatás_2!AI386:AI391)</f>
        <v>2.1512484222533197E-3</v>
      </c>
      <c r="AJ67">
        <f>STDEV(kimutatás_2!AJ369:AJ384,kimutatás_2!AJ386:AJ391)</f>
        <v>305.95188540079801</v>
      </c>
      <c r="AK67">
        <f>STDEV(kimutatás_2!AK369:AK384,kimutatás_2!AK386:AK391)</f>
        <v>113.72424154953657</v>
      </c>
      <c r="AL67">
        <f>STDEV(kimutatás_2!AL369:AL384,kimutatás_2!AL386:AL391)</f>
        <v>6.9170312120728043E-3</v>
      </c>
      <c r="AM67">
        <f>STDEV(kimutatás_2!AM369:AM384,kimutatás_2!AM386:AM391)</f>
        <v>9.9966444586619851E-2</v>
      </c>
      <c r="AN67">
        <f>STDEV(kimutatás_2!AN369:AN384,kimutatás_2!AN386:AN391)</f>
        <v>79.304132738972228</v>
      </c>
      <c r="AO67">
        <f>STDEV(kimutatás_2!AO369:AO384,kimutatás_2!AO386:AO391)</f>
        <v>192.28378484941786</v>
      </c>
      <c r="AP67">
        <f>STDEV(kimutatás_2!AP369:AP384,kimutatás_2!AP386:AP391)</f>
        <v>1.9868302323787921</v>
      </c>
      <c r="AQ67">
        <f>STDEV(kimutatás_2!AQ369:AQ384,kimutatás_2!AQ386:AQ391)</f>
        <v>54.958534325781422</v>
      </c>
      <c r="AR67">
        <f>STDEV(kimutatás_2!AR369:AR384,kimutatás_2!AR386:AR391)</f>
        <v>3.6857042182486074E-2</v>
      </c>
      <c r="AS67">
        <f>STDEV(kimutatás_2!AS369:AS384,kimutatás_2!AS386:AS391)</f>
        <v>26.848002142573279</v>
      </c>
      <c r="AT67">
        <f>STDEV(kimutatás_2!AT369:AT384,kimutatás_2!AT386:AT391)</f>
        <v>2.3986713493982958</v>
      </c>
      <c r="AU67">
        <f>STDEV(kimutatás_2!AU369:AU384,kimutatás_2!AU386:AU391)</f>
        <v>1.8331459959381962</v>
      </c>
      <c r="AV67">
        <f>STDEV(kimutatás_2!AV369:AV384,kimutatás_2!AV386:AV391)</f>
        <v>274.76941522969935</v>
      </c>
      <c r="AW67">
        <f>STDEV(kimutatás_2!AW369:AW384,kimutatás_2!AW386:AW391)</f>
        <v>75.140108876050476</v>
      </c>
      <c r="AX67">
        <f>STDEV(kimutatás_2!AX369:AX384,kimutatás_2!AX386:AX391)</f>
        <v>19.937232919678358</v>
      </c>
      <c r="AY67">
        <f>STDEV(kimutatás_2!AY369:AY384,kimutatás_2!AY386:AY391)</f>
        <v>5.8053581944815216</v>
      </c>
      <c r="AZ67">
        <f>STDEV(kimutatás_2!AZ369:AZ384,kimutatás_2!AZ386:AZ391)</f>
        <v>3.6704696433286852</v>
      </c>
      <c r="BA67">
        <f>STDEV(kimutatás_2!BA369:BA384,kimutatás_2!BA386:BA391)</f>
        <v>37.316439946218665</v>
      </c>
      <c r="BB67">
        <f>STDEV(kimutatás_2!BB369:BB384,kimutatás_2!BB386:BB391)</f>
        <v>9.7252097096208789</v>
      </c>
      <c r="BC67">
        <f>STDEV(kimutatás_2!BC369:BC384,kimutatás_2!BC386:BC391)</f>
        <v>0.89854235013068162</v>
      </c>
      <c r="BD67">
        <f>STDEV(kimutatás_2!BD369:BD384,kimutatás_2!BD386:BD391)</f>
        <v>1.5305196044939311</v>
      </c>
      <c r="BE67">
        <f>STDEV(kimutatás_2!BE369:BE384,kimutatás_2!BE386:BE391)</f>
        <v>4.0639245953736785</v>
      </c>
      <c r="BF67">
        <f>STDEV(kimutatás_2!BF369:BF384,kimutatás_2!BF386:BF391)</f>
        <v>4.2966749703539131</v>
      </c>
    </row>
    <row r="68" spans="1:58" x14ac:dyDescent="0.3">
      <c r="A68" t="s">
        <v>761</v>
      </c>
      <c r="B68">
        <f>STDEV(kimutatás_2!B369:B385,kimutatás_2!B387:B391)</f>
        <v>0.85050087101760996</v>
      </c>
      <c r="C68">
        <f>STDEV(kimutatás_2!C369:C385,kimutatás_2!C387:C391)</f>
        <v>3.3856078674172835E-3</v>
      </c>
      <c r="D68">
        <f>STDEV(kimutatás_2!D369:D385,kimutatás_2!D387:D391)</f>
        <v>2.1830086526530637E-3</v>
      </c>
      <c r="E68">
        <f>STDEV(kimutatás_2!E369:E385,kimutatás_2!E387:E391)</f>
        <v>6.3081249263496897E-3</v>
      </c>
      <c r="F68">
        <f>STDEV(kimutatás_2!F369:F385,kimutatás_2!F387:F391)</f>
        <v>0.1030277071581097</v>
      </c>
      <c r="G68">
        <f>STDEV(kimutatás_2!G369:G385,kimutatás_2!G387:G391)</f>
        <v>2.8977372842426499E-3</v>
      </c>
      <c r="H68">
        <f>STDEV(kimutatás_2!H369:H385,kimutatás_2!H387:H391)</f>
        <v>2.975337901532585E-5</v>
      </c>
      <c r="I68">
        <f>STDEV(kimutatás_2!I369:I385,kimutatás_2!I387:I391)</f>
        <v>6.9502661491899626E-3</v>
      </c>
      <c r="J68">
        <f>STDEV(kimutatás_2!J369:J385,kimutatás_2!J387:J391)</f>
        <v>2.8098425310507696E-2</v>
      </c>
      <c r="K68">
        <f>STDEV(kimutatás_2!K369:K385,kimutatás_2!K387:K391)</f>
        <v>3.2551863644761529E-2</v>
      </c>
      <c r="L68">
        <f>STDEV(kimutatás_2!L369:L385,kimutatás_2!L387:L391)</f>
        <v>2.1271133995769899E-3</v>
      </c>
      <c r="M68">
        <f>STDEV(kimutatás_2!M369:M385,kimutatás_2!M387:M391)</f>
        <v>2.6418457749943646E-3</v>
      </c>
      <c r="N68">
        <f>STDEV(kimutatás_2!N369:N385,kimutatás_2!N387:N391)</f>
        <v>4.2947862399431002E-3</v>
      </c>
      <c r="O68">
        <f>STDEV(kimutatás_2!O369:O385,kimutatás_2!O387:O391)</f>
        <v>7.1417365611965711E-3</v>
      </c>
      <c r="P68">
        <f>STDEV(kimutatás_2!P369:P385,kimutatás_2!P387:P391)</f>
        <v>6.6439092354065327E-3</v>
      </c>
      <c r="Q68">
        <f>STDEV(kimutatás_2!Q369:Q385,kimutatás_2!Q387:Q391)</f>
        <v>1.6130306065080813E-3</v>
      </c>
      <c r="R68">
        <f>STDEV(kimutatás_2!R369:R385,kimutatás_2!R387:R391)</f>
        <v>1.653143638306824E-2</v>
      </c>
      <c r="S68">
        <f>STDEV(kimutatás_2!S369:S385,kimutatás_2!S387:S391)</f>
        <v>1.4836138513591492E-4</v>
      </c>
      <c r="T68">
        <f>STDEV(kimutatás_2!T369:T385,kimutatás_2!T387:T391)</f>
        <v>2.764401383143208E-4</v>
      </c>
      <c r="U68">
        <f>STDEV(kimutatás_2!U369:U385,kimutatás_2!U387:U391)</f>
        <v>0.10820910353563672</v>
      </c>
      <c r="V68">
        <f>STDEV(kimutatás_2!V369:V385,kimutatás_2!V387:V391)</f>
        <v>9.2394981551061048E-5</v>
      </c>
      <c r="W68">
        <f>STDEV(kimutatás_2!W369:W385,kimutatás_2!W387:W391)</f>
        <v>2.9680007821860552E-3</v>
      </c>
      <c r="X68">
        <f>STDEV(kimutatás_2!X369:X385,kimutatás_2!X387:X391)</f>
        <v>1.3329915696569768E-4</v>
      </c>
      <c r="Y68">
        <f>STDEV(kimutatás_2!Y369:Y385,kimutatás_2!Y387:Y391)</f>
        <v>0.11681257992630041</v>
      </c>
      <c r="Z68">
        <f>STDEV(kimutatás_2!Z369:Z385,kimutatás_2!Z387:Z391)</f>
        <v>1.8592522633348815E-3</v>
      </c>
      <c r="AA68">
        <f>STDEV(kimutatás_2!AA369:AA385,kimutatás_2!AA387:AA391)</f>
        <v>8.3178239584843008E-4</v>
      </c>
      <c r="AB68">
        <f>STDEV(kimutatás_2!AB369:AB385,kimutatás_2!AB387:AB391)</f>
        <v>0.11093342658918941</v>
      </c>
      <c r="AC68">
        <f>STDEV(kimutatás_2!AC369:AC385,kimutatás_2!AC387:AC391)</f>
        <v>3.8714192316679518E-3</v>
      </c>
      <c r="AD68">
        <f>STDEV(kimutatás_2!AD369:AD385,kimutatás_2!AD387:AD391)</f>
        <v>1.5915671274271896E-2</v>
      </c>
      <c r="AE68">
        <f>STDEV(kimutatás_2!AE369:AE385,kimutatás_2!AE387:AE391)</f>
        <v>2.6608852906034905E-5</v>
      </c>
      <c r="AF68">
        <f>STDEV(kimutatás_2!AF369:AF385,kimutatás_2!AF387:AF391)</f>
        <v>6.5184524696519129E-3</v>
      </c>
      <c r="AG68">
        <f>STDEV(kimutatás_2!AG369:AG385,kimutatás_2!AG387:AG391)</f>
        <v>3.9489160384576278</v>
      </c>
      <c r="AH68">
        <f>STDEV(kimutatás_2!AH369:AH385,kimutatás_2!AH387:AH391)</f>
        <v>4.1664423402816659</v>
      </c>
      <c r="AI68">
        <f>STDEV(kimutatás_2!AI369:AI385,kimutatás_2!AI387:AI391)</f>
        <v>2.1499265100925744E-3</v>
      </c>
      <c r="AJ68">
        <f>STDEV(kimutatás_2!AJ369:AJ385,kimutatás_2!AJ387:AJ391)</f>
        <v>306.34884993040151</v>
      </c>
      <c r="AK68">
        <f>STDEV(kimutatás_2!AK369:AK385,kimutatás_2!AK387:AK391)</f>
        <v>114.09585094857607</v>
      </c>
      <c r="AL68">
        <f>STDEV(kimutatás_2!AL369:AL385,kimutatás_2!AL387:AL391)</f>
        <v>6.9168916155612943E-3</v>
      </c>
      <c r="AM68">
        <f>STDEV(kimutatás_2!AM369:AM385,kimutatás_2!AM387:AM391)</f>
        <v>9.8973082177280972E-2</v>
      </c>
      <c r="AN68">
        <f>STDEV(kimutatás_2!AN369:AN385,kimutatás_2!AN387:AN391)</f>
        <v>78.700985472138314</v>
      </c>
      <c r="AO68">
        <f>STDEV(kimutatás_2!AO369:AO385,kimutatás_2!AO387:AO391)</f>
        <v>205.90378743239356</v>
      </c>
      <c r="AP68">
        <f>STDEV(kimutatás_2!AP369:AP385,kimutatás_2!AP387:AP391)</f>
        <v>2.2917775573328107</v>
      </c>
      <c r="AQ68">
        <f>STDEV(kimutatás_2!AQ369:AQ385,kimutatás_2!AQ387:AQ391)</f>
        <v>54.949992222366099</v>
      </c>
      <c r="AR68">
        <f>STDEV(kimutatás_2!AR369:AR385,kimutatás_2!AR387:AR391)</f>
        <v>3.5856858280031809E-2</v>
      </c>
      <c r="AS68">
        <f>STDEV(kimutatás_2!AS369:AS385,kimutatás_2!AS387:AS391)</f>
        <v>30.573251292408287</v>
      </c>
      <c r="AT68">
        <f>STDEV(kimutatás_2!AT369:AT385,kimutatás_2!AT387:AT391)</f>
        <v>2.4748505136543142</v>
      </c>
      <c r="AU68">
        <f>STDEV(kimutatás_2!AU369:AU385,kimutatás_2!AU387:AU391)</f>
        <v>1.8379489909968918</v>
      </c>
      <c r="AV68">
        <f>STDEV(kimutatás_2!AV369:AV385,kimutatás_2!AV387:AV391)</f>
        <v>280.93197915800954</v>
      </c>
      <c r="AW68">
        <f>STDEV(kimutatás_2!AW369:AW385,kimutatás_2!AW387:AW391)</f>
        <v>75.135429502001173</v>
      </c>
      <c r="AX68">
        <f>STDEV(kimutatás_2!AX369:AX385,kimutatás_2!AX387:AX391)</f>
        <v>19.932821852737931</v>
      </c>
      <c r="AY68">
        <f>STDEV(kimutatás_2!AY369:AY385,kimutatás_2!AY387:AY391)</f>
        <v>6.0100847607308197</v>
      </c>
      <c r="AZ68">
        <f>STDEV(kimutatás_2!AZ369:AZ385,kimutatás_2!AZ387:AZ391)</f>
        <v>3.714532272036414</v>
      </c>
      <c r="BA68">
        <f>STDEV(kimutatás_2!BA369:BA385,kimutatás_2!BA387:BA391)</f>
        <v>39.492117017115135</v>
      </c>
      <c r="BB68">
        <f>STDEV(kimutatás_2!BB369:BB385,kimutatás_2!BB387:BB391)</f>
        <v>9.7176509195349947</v>
      </c>
      <c r="BC68">
        <f>STDEV(kimutatás_2!BC369:BC385,kimutatás_2!BC387:BC391)</f>
        <v>0.90834610182057873</v>
      </c>
      <c r="BD68">
        <f>STDEV(kimutatás_2!BD369:BD385,kimutatás_2!BD387:BD391)</f>
        <v>1.5327086060291013</v>
      </c>
      <c r="BE68">
        <f>STDEV(kimutatás_2!BE369:BE385,kimutatás_2!BE387:BE391)</f>
        <v>4.071606387094481</v>
      </c>
      <c r="BF68">
        <f>STDEV(kimutatás_2!BF369:BF385,kimutatás_2!BF387:BF391)</f>
        <v>4.2246847521929087</v>
      </c>
    </row>
    <row r="69" spans="1:58" x14ac:dyDescent="0.3">
      <c r="A69" t="s">
        <v>762</v>
      </c>
      <c r="B69">
        <f>STDEV(kimutatás_2!B369:B386,kimutatás_2!B388:B391)</f>
        <v>0.85913426675442761</v>
      </c>
      <c r="C69">
        <f>STDEV(kimutatás_2!C369:C386,kimutatás_2!C388:C391)</f>
        <v>3.3847336669783771E-3</v>
      </c>
      <c r="D69">
        <f>STDEV(kimutatás_2!D369:D386,kimutatás_2!D388:D391)</f>
        <v>2.1673840098468044E-3</v>
      </c>
      <c r="E69">
        <f>STDEV(kimutatás_2!E369:E386,kimutatás_2!E388:E391)</f>
        <v>6.3757829016426563E-3</v>
      </c>
      <c r="F69">
        <f>STDEV(kimutatás_2!F369:F386,kimutatás_2!F388:F391)</f>
        <v>0.10312318215010038</v>
      </c>
      <c r="G69">
        <f>STDEV(kimutatás_2!G369:G386,kimutatás_2!G388:G391)</f>
        <v>2.9466445860964886E-3</v>
      </c>
      <c r="H69">
        <f>STDEV(kimutatás_2!H369:H386,kimutatás_2!H388:H391)</f>
        <v>3.001070623540595E-5</v>
      </c>
      <c r="I69">
        <f>STDEV(kimutatás_2!I369:I386,kimutatás_2!I388:I391)</f>
        <v>6.982722806744863E-3</v>
      </c>
      <c r="J69">
        <f>STDEV(kimutatás_2!J369:J386,kimutatás_2!J388:J391)</f>
        <v>2.8137155118367164E-2</v>
      </c>
      <c r="K69">
        <f>STDEV(kimutatás_2!K369:K386,kimutatás_2!K388:K391)</f>
        <v>3.2509724658601073E-2</v>
      </c>
      <c r="L69">
        <f>STDEV(kimutatás_2!L369:L386,kimutatás_2!L388:L391)</f>
        <v>2.1507679751598982E-3</v>
      </c>
      <c r="M69">
        <f>STDEV(kimutatás_2!M369:M386,kimutatás_2!M388:M391)</f>
        <v>2.5940815323530668E-3</v>
      </c>
      <c r="N69">
        <f>STDEV(kimutatás_2!N369:N386,kimutatás_2!N388:N391)</f>
        <v>4.2475292820185924E-3</v>
      </c>
      <c r="O69">
        <f>STDEV(kimutatás_2!O369:O386,kimutatás_2!O388:O391)</f>
        <v>7.2051391461472169E-3</v>
      </c>
      <c r="P69">
        <f>STDEV(kimutatás_2!P369:P386,kimutatás_2!P388:P391)</f>
        <v>6.6448344381620323E-3</v>
      </c>
      <c r="Q69">
        <f>STDEV(kimutatás_2!Q369:Q386,kimutatás_2!Q388:Q391)</f>
        <v>1.6327383697981165E-3</v>
      </c>
      <c r="R69">
        <f>STDEV(kimutatás_2!R369:R386,kimutatás_2!R388:R391)</f>
        <v>1.6445752994233176E-2</v>
      </c>
      <c r="S69">
        <f>STDEV(kimutatás_2!S369:S386,kimutatás_2!S388:S391)</f>
        <v>1.4721816912475225E-4</v>
      </c>
      <c r="T69">
        <f>STDEV(kimutatás_2!T369:T386,kimutatás_2!T388:T391)</f>
        <v>2.77146162025873E-4</v>
      </c>
      <c r="U69">
        <f>STDEV(kimutatás_2!U369:U386,kimutatás_2!U388:U391)</f>
        <v>0.10808587623653423</v>
      </c>
      <c r="V69">
        <f>STDEV(kimutatás_2!V369:V386,kimutatás_2!V388:V391)</f>
        <v>9.0896705251476893E-5</v>
      </c>
      <c r="W69">
        <f>STDEV(kimutatás_2!W369:W386,kimutatás_2!W388:W391)</f>
        <v>2.9143183626441299E-3</v>
      </c>
      <c r="X69">
        <f>STDEV(kimutatás_2!X369:X386,kimutatás_2!X388:X391)</f>
        <v>1.3287559710618369E-4</v>
      </c>
      <c r="Y69">
        <f>STDEV(kimutatás_2!Y369:Y386,kimutatás_2!Y388:Y391)</f>
        <v>0.11768287468589836</v>
      </c>
      <c r="Z69">
        <f>STDEV(kimutatás_2!Z369:Z386,kimutatás_2!Z388:Z391)</f>
        <v>1.8590020827857535E-3</v>
      </c>
      <c r="AA69">
        <f>STDEV(kimutatás_2!AA369:AA386,kimutatás_2!AA388:AA391)</f>
        <v>8.3709434840068702E-4</v>
      </c>
      <c r="AB69">
        <f>STDEV(kimutatás_2!AB369:AB386,kimutatás_2!AB388:AB391)</f>
        <v>0.1107880446924157</v>
      </c>
      <c r="AC69">
        <f>STDEV(kimutatás_2!AC369:AC386,kimutatás_2!AC388:AC391)</f>
        <v>3.8697540399729386E-3</v>
      </c>
      <c r="AD69">
        <f>STDEV(kimutatás_2!AD369:AD386,kimutatás_2!AD388:AD391)</f>
        <v>1.6126721637571371E-2</v>
      </c>
      <c r="AE69">
        <f>STDEV(kimutatás_2!AE369:AE386,kimutatás_2!AE388:AE391)</f>
        <v>2.6892023188329521E-5</v>
      </c>
      <c r="AF69">
        <f>STDEV(kimutatás_2!AF369:AF386,kimutatás_2!AF388:AF391)</f>
        <v>6.6210770585249865E-3</v>
      </c>
      <c r="AG69">
        <f>STDEV(kimutatás_2!AG369:AG386,kimutatás_2!AG388:AG391)</f>
        <v>3.8319308934653802</v>
      </c>
      <c r="AH69">
        <f>STDEV(kimutatás_2!AH369:AH386,kimutatás_2!AH388:AH391)</f>
        <v>4.2210416022342363</v>
      </c>
      <c r="AI69">
        <f>STDEV(kimutatás_2!AI369:AI386,kimutatás_2!AI388:AI391)</f>
        <v>2.172901395024014E-3</v>
      </c>
      <c r="AJ69">
        <f>STDEV(kimutatás_2!AJ369:AJ386,kimutatás_2!AJ388:AJ391)</f>
        <v>306.24499413843245</v>
      </c>
      <c r="AK69">
        <f>STDEV(kimutatás_2!AK369:AK386,kimutatás_2!AK388:AK391)</f>
        <v>113.90083837568542</v>
      </c>
      <c r="AL69">
        <f>STDEV(kimutatás_2!AL369:AL386,kimutatás_2!AL388:AL391)</f>
        <v>6.9205842697394144E-3</v>
      </c>
      <c r="AM69">
        <f>STDEV(kimutatás_2!AM369:AM386,kimutatás_2!AM388:AM391)</f>
        <v>9.9314751741218232E-2</v>
      </c>
      <c r="AN69">
        <f>STDEV(kimutatás_2!AN369:AN386,kimutatás_2!AN388:AN391)</f>
        <v>79.343961312460806</v>
      </c>
      <c r="AO69">
        <f>STDEV(kimutatás_2!AO369:AO386,kimutatás_2!AO388:AO391)</f>
        <v>206.99501987285709</v>
      </c>
      <c r="AP69">
        <f>STDEV(kimutatás_2!AP369:AP386,kimutatás_2!AP388:AP391)</f>
        <v>2.2908039383549781</v>
      </c>
      <c r="AQ69">
        <f>STDEV(kimutatás_2!AQ369:AQ386,kimutatás_2!AQ388:AQ391)</f>
        <v>54.948251113505876</v>
      </c>
      <c r="AR69">
        <f>STDEV(kimutatás_2!AR369:AR386,kimutatás_2!AR388:AR391)</f>
        <v>3.6857042182486074E-2</v>
      </c>
      <c r="AS69">
        <f>STDEV(kimutatás_2!AS369:AS386,kimutatás_2!AS388:AS391)</f>
        <v>30.219640000749347</v>
      </c>
      <c r="AT69">
        <f>STDEV(kimutatás_2!AT369:AT386,kimutatás_2!AT388:AT391)</f>
        <v>2.4835253274222997</v>
      </c>
      <c r="AU69">
        <f>STDEV(kimutatás_2!AU369:AU386,kimutatás_2!AU388:AU391)</f>
        <v>1.8227587198116346</v>
      </c>
      <c r="AV69">
        <f>STDEV(kimutatás_2!AV369:AV386,kimutatás_2!AV388:AV391)</f>
        <v>277.52836623008051</v>
      </c>
      <c r="AW69">
        <f>STDEV(kimutatás_2!AW369:AW386,kimutatás_2!AW388:AW391)</f>
        <v>74.496974942215473</v>
      </c>
      <c r="AX69">
        <f>STDEV(kimutatás_2!AX369:AX386,kimutatás_2!AX388:AX391)</f>
        <v>19.557481711843444</v>
      </c>
      <c r="AY69">
        <f>STDEV(kimutatás_2!AY369:AY386,kimutatás_2!AY388:AY391)</f>
        <v>5.7201559214966995</v>
      </c>
      <c r="AZ69">
        <f>STDEV(kimutatás_2!AZ369:AZ386,kimutatás_2!AZ388:AZ391)</f>
        <v>3.7162555341102688</v>
      </c>
      <c r="BA69">
        <f>STDEV(kimutatás_2!BA369:BA386,kimutatás_2!BA388:BA391)</f>
        <v>39.823131102152544</v>
      </c>
      <c r="BB69">
        <f>STDEV(kimutatás_2!BB369:BB386,kimutatás_2!BB388:BB391)</f>
        <v>9.7446613644715683</v>
      </c>
      <c r="BC69">
        <f>STDEV(kimutatás_2!BC369:BC386,kimutatás_2!BC388:BC391)</f>
        <v>0.92397421770218646</v>
      </c>
      <c r="BD69">
        <f>STDEV(kimutatás_2!BD369:BD386,kimutatás_2!BD388:BD391)</f>
        <v>1.5325598227767843</v>
      </c>
      <c r="BE69">
        <f>STDEV(kimutatás_2!BE369:BE386,kimutatás_2!BE388:BE391)</f>
        <v>4.11905970020499</v>
      </c>
      <c r="BF69">
        <f>STDEV(kimutatás_2!BF369:BF386,kimutatás_2!BF388:BF391)</f>
        <v>4.2517959790680271</v>
      </c>
    </row>
    <row r="70" spans="1:58" x14ac:dyDescent="0.3">
      <c r="A70" t="s">
        <v>763</v>
      </c>
      <c r="B70">
        <f>STDEV(kimutatás_2!B369:B387,kimutatás_2!B389:B391)</f>
        <v>0.8604735432392504</v>
      </c>
      <c r="C70">
        <f>STDEV(kimutatás_2!C369:C387,kimutatás_2!C389:C391)</f>
        <v>3.3703122479158752E-3</v>
      </c>
      <c r="D70">
        <f>STDEV(kimutatás_2!D369:D387,kimutatás_2!D389:D391)</f>
        <v>2.1667744925763306E-3</v>
      </c>
      <c r="E70">
        <f>STDEV(kimutatás_2!E369:E387,kimutatás_2!E389:E391)</f>
        <v>6.3047130679218452E-3</v>
      </c>
      <c r="F70">
        <f>STDEV(kimutatás_2!F369:F387,kimutatás_2!F389:F391)</f>
        <v>0.10244097145245572</v>
      </c>
      <c r="G70">
        <f>STDEV(kimutatás_2!G369:G387,kimutatás_2!G389:G391)</f>
        <v>2.8692639181474356E-3</v>
      </c>
      <c r="H70">
        <f>STDEV(kimutatás_2!H369:H387,kimutatás_2!H389:H391)</f>
        <v>3.006657633253954E-5</v>
      </c>
      <c r="I70">
        <f>STDEV(kimutatás_2!I369:I387,kimutatás_2!I389:I391)</f>
        <v>6.9168896570966755E-3</v>
      </c>
      <c r="J70">
        <f>STDEV(kimutatás_2!J369:J387,kimutatás_2!J389:J391)</f>
        <v>2.7983598614723149E-2</v>
      </c>
      <c r="K70">
        <f>STDEV(kimutatás_2!K369:K387,kimutatás_2!K389:K391)</f>
        <v>3.2454369621047821E-2</v>
      </c>
      <c r="L70">
        <f>STDEV(kimutatás_2!L369:L387,kimutatás_2!L389:L391)</f>
        <v>2.1303065939614466E-3</v>
      </c>
      <c r="M70">
        <f>STDEV(kimutatás_2!M369:M387,kimutatás_2!M389:M391)</f>
        <v>2.6389408279254051E-3</v>
      </c>
      <c r="N70">
        <f>STDEV(kimutatás_2!N369:N387,kimutatás_2!N389:N391)</f>
        <v>4.2963279240350464E-3</v>
      </c>
      <c r="O70">
        <f>STDEV(kimutatás_2!O369:O387,kimutatás_2!O389:O391)</f>
        <v>7.1157839655959362E-3</v>
      </c>
      <c r="P70">
        <f>STDEV(kimutatás_2!P369:P387,kimutatás_2!P389:P391)</f>
        <v>6.6397396361438142E-3</v>
      </c>
      <c r="Q70">
        <f>STDEV(kimutatás_2!Q369:Q387,kimutatás_2!Q389:Q391)</f>
        <v>1.6331702202572399E-3</v>
      </c>
      <c r="R70">
        <f>STDEV(kimutatás_2!R369:R387,kimutatás_2!R389:R391)</f>
        <v>1.640033144348077E-2</v>
      </c>
      <c r="S70">
        <f>STDEV(kimutatás_2!S369:S387,kimutatás_2!S389:S391)</f>
        <v>1.483842026735152E-4</v>
      </c>
      <c r="T70">
        <f>STDEV(kimutatás_2!T369:T387,kimutatás_2!T389:T391)</f>
        <v>2.744614234877261E-4</v>
      </c>
      <c r="U70">
        <f>STDEV(kimutatás_2!U369:U387,kimutatás_2!U389:U391)</f>
        <v>0.10793828894369333</v>
      </c>
      <c r="V70">
        <f>STDEV(kimutatás_2!V369:V387,kimutatás_2!V389:V391)</f>
        <v>9.3020321357765648E-5</v>
      </c>
      <c r="W70">
        <f>STDEV(kimutatás_2!W369:W387,kimutatás_2!W389:W391)</f>
        <v>2.9638829112980307E-3</v>
      </c>
      <c r="X70">
        <f>STDEV(kimutatás_2!X369:X387,kimutatás_2!X389:X391)</f>
        <v>1.3229990269616603E-4</v>
      </c>
      <c r="Y70">
        <f>STDEV(kimutatás_2!Y369:Y387,kimutatás_2!Y389:Y391)</f>
        <v>0.11854554192375687</v>
      </c>
      <c r="Z70">
        <f>STDEV(kimutatás_2!Z369:Z387,kimutatás_2!Z389:Z391)</f>
        <v>1.8423855895695115E-3</v>
      </c>
      <c r="AA70">
        <f>STDEV(kimutatás_2!AA369:AA387,kimutatás_2!AA389:AA391)</f>
        <v>8.2779426555101008E-4</v>
      </c>
      <c r="AB70">
        <f>STDEV(kimutatás_2!AB369:AB387,kimutatás_2!AB389:AB391)</f>
        <v>0.11031500559253443</v>
      </c>
      <c r="AC70">
        <f>STDEV(kimutatás_2!AC369:AC387,kimutatás_2!AC389:AC391)</f>
        <v>3.8563216613884113E-3</v>
      </c>
      <c r="AD70">
        <f>STDEV(kimutatás_2!AD369:AD387,kimutatás_2!AD389:AD391)</f>
        <v>1.6079127266592261E-2</v>
      </c>
      <c r="AE70">
        <f>STDEV(kimutatás_2!AE369:AE387,kimutatás_2!AE389:AE391)</f>
        <v>2.6848104245197768E-5</v>
      </c>
      <c r="AF70">
        <f>STDEV(kimutatás_2!AF369:AF387,kimutatás_2!AF389:AF391)</f>
        <v>6.6515681571224653E-3</v>
      </c>
      <c r="AG70">
        <f>STDEV(kimutatás_2!AG369:AG387,kimutatás_2!AG389:AG391)</f>
        <v>3.8009283725830065</v>
      </c>
      <c r="AH70">
        <f>STDEV(kimutatás_2!AH369:AH387,kimutatás_2!AH389:AH391)</f>
        <v>4.0807380125747779</v>
      </c>
      <c r="AI70">
        <f>STDEV(kimutatás_2!AI369:AI387,kimutatás_2!AI389:AI391)</f>
        <v>2.1733948996586075E-3</v>
      </c>
      <c r="AJ70">
        <f>STDEV(kimutatás_2!AJ369:AJ387,kimutatás_2!AJ389:AJ391)</f>
        <v>306.55944755438304</v>
      </c>
      <c r="AK70">
        <f>STDEV(kimutatás_2!AK369:AK387,kimutatás_2!AK389:AK391)</f>
        <v>113.39076966412063</v>
      </c>
      <c r="AL70">
        <f>STDEV(kimutatás_2!AL369:AL387,kimutatás_2!AL389:AL391)</f>
        <v>6.806333002396062E-3</v>
      </c>
      <c r="AM70">
        <f>STDEV(kimutatás_2!AM369:AM387,kimutatás_2!AM389:AM391)</f>
        <v>0.10026372151887115</v>
      </c>
      <c r="AN70">
        <f>STDEV(kimutatás_2!AN369:AN387,kimutatás_2!AN389:AN391)</f>
        <v>78.971172596705813</v>
      </c>
      <c r="AO70">
        <f>STDEV(kimutatás_2!AO369:AO387,kimutatás_2!AO389:AO391)</f>
        <v>205.03722571524534</v>
      </c>
      <c r="AP70">
        <f>STDEV(kimutatás_2!AP369:AP387,kimutatás_2!AP389:AP391)</f>
        <v>2.2963468069977249</v>
      </c>
      <c r="AQ70">
        <f>STDEV(kimutatás_2!AQ369:AQ387,kimutatás_2!AQ389:AQ391)</f>
        <v>54.934726778942441</v>
      </c>
      <c r="AR70">
        <f>STDEV(kimutatás_2!AR369:AR387,kimutatás_2!AR389:AR391)</f>
        <v>3.5004637911635009E-2</v>
      </c>
      <c r="AS70">
        <f>STDEV(kimutatás_2!AS369:AS387,kimutatás_2!AS389:AS391)</f>
        <v>30.550218086099196</v>
      </c>
      <c r="AT70">
        <f>STDEV(kimutatás_2!AT369:AT387,kimutatás_2!AT389:AT391)</f>
        <v>2.4694697276805653</v>
      </c>
      <c r="AU70">
        <f>STDEV(kimutatás_2!AU369:AU387,kimutatás_2!AU389:AU391)</f>
        <v>1.832981922243841</v>
      </c>
      <c r="AV70">
        <f>STDEV(kimutatás_2!AV369:AV387,kimutatás_2!AV389:AV391)</f>
        <v>281.53928442216352</v>
      </c>
      <c r="AW70">
        <f>STDEV(kimutatás_2!AW369:AW387,kimutatás_2!AW389:AW391)</f>
        <v>74.571395507406379</v>
      </c>
      <c r="AX70">
        <f>STDEV(kimutatás_2!AX369:AX387,kimutatás_2!AX389:AX391)</f>
        <v>19.934120002140556</v>
      </c>
      <c r="AY70">
        <f>STDEV(kimutatás_2!AY369:AY387,kimutatás_2!AY389:AY391)</f>
        <v>6.0907095528470938</v>
      </c>
      <c r="AZ70">
        <f>STDEV(kimutatás_2!AZ369:AZ387,kimutatás_2!AZ389:AZ391)</f>
        <v>3.5702402698439757</v>
      </c>
      <c r="BA70">
        <f>STDEV(kimutatás_2!BA369:BA387,kimutatás_2!BA389:BA391)</f>
        <v>40.116359384417621</v>
      </c>
      <c r="BB70">
        <f>STDEV(kimutatás_2!BB369:BB387,kimutatás_2!BB389:BB391)</f>
        <v>9.5606523170374</v>
      </c>
      <c r="BC70">
        <f>STDEV(kimutatás_2!BC369:BC387,kimutatás_2!BC389:BC391)</f>
        <v>0.92494904504559106</v>
      </c>
      <c r="BD70">
        <f>STDEV(kimutatás_2!BD369:BD387,kimutatás_2!BD389:BD391)</f>
        <v>1.5217454804793427</v>
      </c>
      <c r="BE70">
        <f>STDEV(kimutatás_2!BE369:BE387,kimutatás_2!BE389:BE391)</f>
        <v>4.0604624360785806</v>
      </c>
      <c r="BF70">
        <f>STDEV(kimutatás_2!BF369:BF387,kimutatás_2!BF389:BF391)</f>
        <v>4.2795997759631961</v>
      </c>
    </row>
    <row r="71" spans="1:58" x14ac:dyDescent="0.3">
      <c r="A71" t="s">
        <v>764</v>
      </c>
      <c r="B71">
        <f>STDEV(kimutatás_2!B369:B388,kimutatás_2!B390:B391)</f>
        <v>0.86002378402629398</v>
      </c>
      <c r="C71">
        <f>STDEV(kimutatás_2!C369:C388,kimutatás_2!C390:C391)</f>
        <v>3.3537431595438805E-3</v>
      </c>
      <c r="D71">
        <f>STDEV(kimutatás_2!D369:D388,kimutatás_2!D390:D391)</f>
        <v>2.1833194552650162E-3</v>
      </c>
      <c r="E71">
        <f>STDEV(kimutatás_2!E369:E388,kimutatás_2!E390:E391)</f>
        <v>6.2877598502117556E-3</v>
      </c>
      <c r="F71">
        <f>STDEV(kimutatás_2!F369:F388,kimutatás_2!F390:F391)</f>
        <v>0.10227799450580922</v>
      </c>
      <c r="G71">
        <f>STDEV(kimutatás_2!G369:G388,kimutatás_2!G390:G391)</f>
        <v>2.8872641707232021E-3</v>
      </c>
      <c r="H71">
        <f>STDEV(kimutatás_2!H369:H388,kimutatás_2!H390:H391)</f>
        <v>2.9986498281959683E-5</v>
      </c>
      <c r="I71">
        <f>STDEV(kimutatás_2!I369:I388,kimutatás_2!I390:I391)</f>
        <v>6.9296897146632792E-3</v>
      </c>
      <c r="J71">
        <f>STDEV(kimutatás_2!J369:J388,kimutatás_2!J390:J391)</f>
        <v>2.7971191434536295E-2</v>
      </c>
      <c r="K71">
        <f>STDEV(kimutatás_2!K369:K388,kimutatás_2!K390:K391)</f>
        <v>3.2361306241118937E-2</v>
      </c>
      <c r="L71">
        <f>STDEV(kimutatás_2!L369:L388,kimutatás_2!L390:L391)</f>
        <v>2.1391187739177786E-3</v>
      </c>
      <c r="M71">
        <f>STDEV(kimutatás_2!M369:M388,kimutatás_2!M390:M391)</f>
        <v>2.6354359351250878E-3</v>
      </c>
      <c r="N71">
        <f>STDEV(kimutatás_2!N369:N388,kimutatás_2!N390:N391)</f>
        <v>4.291320854452798E-3</v>
      </c>
      <c r="O71">
        <f>STDEV(kimutatás_2!O369:O388,kimutatás_2!O390:O391)</f>
        <v>7.0911773579615646E-3</v>
      </c>
      <c r="P71">
        <f>STDEV(kimutatás_2!P369:P388,kimutatás_2!P390:P391)</f>
        <v>6.6253107220956538E-3</v>
      </c>
      <c r="Q71">
        <f>STDEV(kimutatás_2!Q369:Q388,kimutatás_2!Q390:Q391)</f>
        <v>1.6294152900882789E-3</v>
      </c>
      <c r="R71">
        <f>STDEV(kimutatás_2!R369:R388,kimutatás_2!R390:R391)</f>
        <v>1.6331486913509267E-2</v>
      </c>
      <c r="S71">
        <f>STDEV(kimutatás_2!S369:S388,kimutatás_2!S390:S391)</f>
        <v>1.4571553767559934E-4</v>
      </c>
      <c r="T71">
        <f>STDEV(kimutatás_2!T369:T388,kimutatás_2!T390:T391)</f>
        <v>2.7731129076399304E-4</v>
      </c>
      <c r="U71">
        <f>STDEV(kimutatás_2!U369:U388,kimutatás_2!U390:U391)</f>
        <v>0.10786222563358418</v>
      </c>
      <c r="V71">
        <f>STDEV(kimutatás_2!V369:V388,kimutatás_2!V390:V391)</f>
        <v>9.2243585332365562E-5</v>
      </c>
      <c r="W71">
        <f>STDEV(kimutatás_2!W369:W388,kimutatás_2!W390:W391)</f>
        <v>2.9654738448925055E-3</v>
      </c>
      <c r="X71">
        <f>STDEV(kimutatás_2!X369:X388,kimutatás_2!X390:X391)</f>
        <v>1.326619119904678E-4</v>
      </c>
      <c r="Y71">
        <f>STDEV(kimutatás_2!Y369:Y388,kimutatás_2!Y390:Y391)</f>
        <v>0.11676587427295004</v>
      </c>
      <c r="Z71">
        <f>STDEV(kimutatás_2!Z369:Z388,kimutatás_2!Z390:Z391)</f>
        <v>1.8691973596209018E-3</v>
      </c>
      <c r="AA71">
        <f>STDEV(kimutatás_2!AA369:AA388,kimutatás_2!AA390:AA391)</f>
        <v>8.3966306803136118E-4</v>
      </c>
      <c r="AB71">
        <f>STDEV(kimutatás_2!AB369:AB388,kimutatás_2!AB390:AB391)</f>
        <v>0.11014440656824655</v>
      </c>
      <c r="AC71">
        <f>STDEV(kimutatás_2!AC369:AC388,kimutatás_2!AC390:AC391)</f>
        <v>3.8936638172760046E-3</v>
      </c>
      <c r="AD71">
        <f>STDEV(kimutatás_2!AD369:AD388,kimutatás_2!AD390:AD391)</f>
        <v>1.6137243821825149E-2</v>
      </c>
      <c r="AE71">
        <f>STDEV(kimutatás_2!AE369:AE388,kimutatás_2!AE390:AE391)</f>
        <v>2.6889095508509429E-5</v>
      </c>
      <c r="AF71">
        <f>STDEV(kimutatás_2!AF369:AF388,kimutatás_2!AF390:AF391)</f>
        <v>6.5979915481210356E-3</v>
      </c>
      <c r="AG71">
        <f>STDEV(kimutatás_2!AG369:AG388,kimutatás_2!AG390:AG391)</f>
        <v>3.9192023936762199</v>
      </c>
      <c r="AH71">
        <f>STDEV(kimutatás_2!AH369:AH388,kimutatás_2!AH390:AH391)</f>
        <v>4.055055313195318</v>
      </c>
      <c r="AI71">
        <f>STDEV(kimutatás_2!AI369:AI388,kimutatás_2!AI390:AI391)</f>
        <v>2.164201396927877E-3</v>
      </c>
      <c r="AJ71">
        <f>STDEV(kimutatás_2!AJ369:AJ388,kimutatás_2!AJ390:AJ391)</f>
        <v>306.61914141282165</v>
      </c>
      <c r="AK71">
        <f>STDEV(kimutatás_2!AK369:AK388,kimutatás_2!AK390:AK391)</f>
        <v>113.34374696077528</v>
      </c>
      <c r="AL71">
        <f>STDEV(kimutatás_2!AL369:AL388,kimutatás_2!AL390:AL391)</f>
        <v>6.8576087905260919E-3</v>
      </c>
      <c r="AM71">
        <f>STDEV(kimutatás_2!AM369:AM388,kimutatás_2!AM390:AM391)</f>
        <v>9.7082996580802008E-2</v>
      </c>
      <c r="AN71">
        <f>STDEV(kimutatás_2!AN369:AN388,kimutatás_2!AN390:AN391)</f>
        <v>78.831723985293706</v>
      </c>
      <c r="AO71">
        <f>STDEV(kimutatás_2!AO369:AO388,kimutatás_2!AO390:AO391)</f>
        <v>206.34022267065379</v>
      </c>
      <c r="AP71">
        <f>STDEV(kimutatás_2!AP369:AP388,kimutatás_2!AP390:AP391)</f>
        <v>2.3106982977828601</v>
      </c>
      <c r="AQ71">
        <f>STDEV(kimutatás_2!AQ369:AQ388,kimutatás_2!AQ390:AQ391)</f>
        <v>54.961026335039136</v>
      </c>
      <c r="AR71">
        <f>STDEV(kimutatás_2!AR369:AR388,kimutatás_2!AR390:AR391)</f>
        <v>3.6172386684341945E-2</v>
      </c>
      <c r="AS71">
        <f>STDEV(kimutatás_2!AS369:AS388,kimutatás_2!AS390:AS391)</f>
        <v>29.983200335870631</v>
      </c>
      <c r="AT71">
        <f>STDEV(kimutatás_2!AT369:AT388,kimutatás_2!AT390:AT391)</f>
        <v>2.4990641105364593</v>
      </c>
      <c r="AU71">
        <f>STDEV(kimutatás_2!AU369:AU388,kimutatás_2!AU390:AU391)</f>
        <v>1.8156591590433981</v>
      </c>
      <c r="AV71">
        <f>STDEV(kimutatás_2!AV369:AV388,kimutatás_2!AV390:AV391)</f>
        <v>278.86889467704702</v>
      </c>
      <c r="AW71">
        <f>STDEV(kimutatás_2!AW369:AW388,kimutatás_2!AW390:AW391)</f>
        <v>74.54465563081537</v>
      </c>
      <c r="AX71">
        <f>STDEV(kimutatás_2!AX369:AX388,kimutatás_2!AX390:AX391)</f>
        <v>19.430536884923264</v>
      </c>
      <c r="AY71">
        <f>STDEV(kimutatás_2!AY369:AY388,kimutatás_2!AY390:AY391)</f>
        <v>5.9715491402314624</v>
      </c>
      <c r="AZ71">
        <f>STDEV(kimutatás_2!AZ369:AZ388,kimutatás_2!AZ390:AZ391)</f>
        <v>3.7018514146442856</v>
      </c>
      <c r="BA71">
        <f>STDEV(kimutatás_2!BA369:BA388,kimutatás_2!BA390:BA391)</f>
        <v>39.458558426745626</v>
      </c>
      <c r="BB71">
        <f>STDEV(kimutatás_2!BB369:BB388,kimutatás_2!BB390:BB391)</f>
        <v>9.8921674928009367</v>
      </c>
      <c r="BC71">
        <f>STDEV(kimutatás_2!BC369:BC388,kimutatás_2!BC390:BC391)</f>
        <v>0.9250053234900163</v>
      </c>
      <c r="BD71">
        <f>STDEV(kimutatás_2!BD369:BD388,kimutatás_2!BD390:BD391)</f>
        <v>1.5356390296672024</v>
      </c>
      <c r="BE71">
        <f>STDEV(kimutatás_2!BE369:BE388,kimutatás_2!BE390:BE391)</f>
        <v>4.0490355059123075</v>
      </c>
      <c r="BF71">
        <f>STDEV(kimutatás_2!BF369:BF388,kimutatás_2!BF390:BF391)</f>
        <v>4.1308956556355794</v>
      </c>
    </row>
    <row r="72" spans="1:58" x14ac:dyDescent="0.3">
      <c r="A72" t="s">
        <v>765</v>
      </c>
      <c r="B72">
        <f>STDEV(kimutatás_2!B369:B389,kimutatás_2!B391)</f>
        <v>0.82023397042170676</v>
      </c>
      <c r="C72">
        <f>STDEV(kimutatás_2!C369:C389,kimutatás_2!C391)</f>
        <v>3.406329084311792E-3</v>
      </c>
      <c r="D72">
        <f>STDEV(kimutatás_2!D369:D389,kimutatás_2!D391)</f>
        <v>2.1696930433391846E-3</v>
      </c>
      <c r="E72">
        <f>STDEV(kimutatás_2!E369:E389,kimutatás_2!E391)</f>
        <v>6.4025512901806705E-3</v>
      </c>
      <c r="F72">
        <f>STDEV(kimutatás_2!F369:F389,kimutatás_2!F391)</f>
        <v>0.10380364911775365</v>
      </c>
      <c r="G72">
        <f>STDEV(kimutatás_2!G369:G389,kimutatás_2!G391)</f>
        <v>2.9267594764246429E-3</v>
      </c>
      <c r="H72">
        <f>STDEV(kimutatás_2!H369:H389,kimutatás_2!H391)</f>
        <v>2.9885953266335951E-5</v>
      </c>
      <c r="I72">
        <f>STDEV(kimutatás_2!I369:I389,kimutatás_2!I391)</f>
        <v>6.9843790540691205E-3</v>
      </c>
      <c r="J72">
        <f>STDEV(kimutatás_2!J369:J389,kimutatás_2!J391)</f>
        <v>2.8456823239977669E-2</v>
      </c>
      <c r="K72">
        <f>STDEV(kimutatás_2!K369:K389,kimutatás_2!K391)</f>
        <v>3.2786374844417071E-2</v>
      </c>
      <c r="L72">
        <f>STDEV(kimutatás_2!L369:L389,kimutatás_2!L391)</f>
        <v>2.1363670917244233E-3</v>
      </c>
      <c r="M72">
        <f>STDEV(kimutatás_2!M369:M389,kimutatás_2!M391)</f>
        <v>2.653737591751974E-3</v>
      </c>
      <c r="N72">
        <f>STDEV(kimutatás_2!N369:N389,kimutatás_2!N391)</f>
        <v>4.3063950421093041E-3</v>
      </c>
      <c r="O72">
        <f>STDEV(kimutatás_2!O369:O389,kimutatás_2!O391)</f>
        <v>7.3025588142638749E-3</v>
      </c>
      <c r="P72">
        <f>STDEV(kimutatás_2!P369:P389,kimutatás_2!P391)</f>
        <v>6.658571675251604E-3</v>
      </c>
      <c r="Q72">
        <f>STDEV(kimutatás_2!Q369:Q389,kimutatás_2!Q391)</f>
        <v>1.6324648716164087E-3</v>
      </c>
      <c r="R72">
        <f>STDEV(kimutatás_2!R369:R389,kimutatás_2!R391)</f>
        <v>1.6435576990220364E-2</v>
      </c>
      <c r="S72">
        <f>STDEV(kimutatás_2!S369:S389,kimutatás_2!S391)</f>
        <v>1.4746832991257717E-4</v>
      </c>
      <c r="T72">
        <f>STDEV(kimutatás_2!T369:T389,kimutatás_2!T391)</f>
        <v>2.7802212483573013E-4</v>
      </c>
      <c r="U72">
        <f>STDEV(kimutatás_2!U369:U389,kimutatás_2!U391)</f>
        <v>0.10845781612295262</v>
      </c>
      <c r="V72">
        <f>STDEV(kimutatás_2!V369:V389,kimutatás_2!V391)</f>
        <v>9.3284637162828666E-5</v>
      </c>
      <c r="W72">
        <f>STDEV(kimutatás_2!W369:W389,kimutatás_2!W391)</f>
        <v>2.9876876516478608E-3</v>
      </c>
      <c r="X72">
        <f>STDEV(kimutatás_2!X369:X389,kimutatás_2!X391)</f>
        <v>1.3169696865703931E-4</v>
      </c>
      <c r="Y72">
        <f>STDEV(kimutatás_2!Y369:Y389,kimutatás_2!Y391)</f>
        <v>0.11603720957248936</v>
      </c>
      <c r="Z72">
        <f>STDEV(kimutatás_2!Z369:Z389,kimutatás_2!Z391)</f>
        <v>1.8680791926133252E-3</v>
      </c>
      <c r="AA72">
        <f>STDEV(kimutatás_2!AA369:AA389,kimutatás_2!AA391)</f>
        <v>8.4348393765991186E-4</v>
      </c>
      <c r="AB72">
        <f>STDEV(kimutatás_2!AB369:AB389,kimutatás_2!AB391)</f>
        <v>0.11205102974244005</v>
      </c>
      <c r="AC72">
        <f>STDEV(kimutatás_2!AC369:AC389,kimutatás_2!AC391)</f>
        <v>3.8960843822797202E-3</v>
      </c>
      <c r="AD72">
        <f>STDEV(kimutatás_2!AD369:AD389,kimutatás_2!AD391)</f>
        <v>1.6237772108353071E-2</v>
      </c>
      <c r="AE72">
        <f>STDEV(kimutatás_2!AE369:AE389,kimutatás_2!AE391)</f>
        <v>2.6879906087505991E-5</v>
      </c>
      <c r="AF72">
        <f>STDEV(kimutatás_2!AF369:AF389,kimutatás_2!AF391)</f>
        <v>6.6518828014605659E-3</v>
      </c>
      <c r="AG72">
        <f>STDEV(kimutatás_2!AG369:AG389,kimutatás_2!AG391)</f>
        <v>3.9797050348615244</v>
      </c>
      <c r="AH72">
        <f>STDEV(kimutatás_2!AH369:AH389,kimutatás_2!AH391)</f>
        <v>4.1751323436006329</v>
      </c>
      <c r="AI72">
        <f>STDEV(kimutatás_2!AI369:AI389,kimutatás_2!AI391)</f>
        <v>2.1728232571445686E-3</v>
      </c>
      <c r="AJ72">
        <f>STDEV(kimutatás_2!AJ369:AJ389,kimutatás_2!AJ391)</f>
        <v>306.43954023047792</v>
      </c>
      <c r="AK72">
        <f>STDEV(kimutatás_2!AK369:AK389,kimutatás_2!AK391)</f>
        <v>115.12047546091158</v>
      </c>
      <c r="AL72">
        <f>STDEV(kimutatás_2!AL369:AL389,kimutatás_2!AL391)</f>
        <v>6.9211158296010166E-3</v>
      </c>
      <c r="AM72">
        <f>STDEV(kimutatás_2!AM369:AM389,kimutatás_2!AM391)</f>
        <v>9.7425740396339111E-2</v>
      </c>
      <c r="AN72">
        <f>STDEV(kimutatás_2!AN369:AN389,kimutatás_2!AN391)</f>
        <v>79.355735670247768</v>
      </c>
      <c r="AO72">
        <f>STDEV(kimutatás_2!AO369:AO389,kimutatás_2!AO391)</f>
        <v>200.00190279830866</v>
      </c>
      <c r="AP72">
        <f>STDEV(kimutatás_2!AP369:AP389,kimutatás_2!AP391)</f>
        <v>2.2500201057302767</v>
      </c>
      <c r="AQ72">
        <f>STDEV(kimutatás_2!AQ369:AQ389,kimutatás_2!AQ391)</f>
        <v>54.918201023701187</v>
      </c>
      <c r="AR72">
        <f>STDEV(kimutatás_2!AR369:AR389,kimutatás_2!AR391)</f>
        <v>3.6172386684341945E-2</v>
      </c>
      <c r="AS72">
        <f>STDEV(kimutatás_2!AS369:AS389,kimutatás_2!AS391)</f>
        <v>30.422754745043346</v>
      </c>
      <c r="AT72">
        <f>STDEV(kimutatás_2!AT369:AT389,kimutatás_2!AT391)</f>
        <v>2.4845434310162573</v>
      </c>
      <c r="AU72">
        <f>STDEV(kimutatás_2!AU369:AU389,kimutatás_2!AU391)</f>
        <v>1.8358550150716249</v>
      </c>
      <c r="AV72">
        <f>STDEV(kimutatás_2!AV369:AV389,kimutatás_2!AV391)</f>
        <v>273.42059793337131</v>
      </c>
      <c r="AW72">
        <f>STDEV(kimutatás_2!AW369:AW389,kimutatás_2!AW391)</f>
        <v>75.170040269461964</v>
      </c>
      <c r="AX72">
        <f>STDEV(kimutatás_2!AX369:AX389,kimutatás_2!AX391)</f>
        <v>19.829142514419097</v>
      </c>
      <c r="AY72">
        <f>STDEV(kimutatás_2!AY369:AY389,kimutatás_2!AY391)</f>
        <v>6.0881842131284936</v>
      </c>
      <c r="AZ72">
        <f>STDEV(kimutatás_2!AZ369:AZ389,kimutatás_2!AZ391)</f>
        <v>3.6435055190753411</v>
      </c>
      <c r="BA72">
        <f>STDEV(kimutatás_2!BA369:BA389,kimutatás_2!BA391)</f>
        <v>38.987751470412128</v>
      </c>
      <c r="BB72">
        <f>STDEV(kimutatás_2!BB369:BB389,kimutatás_2!BB391)</f>
        <v>9.8882669223313737</v>
      </c>
      <c r="BC72">
        <f>STDEV(kimutatás_2!BC369:BC389,kimutatás_2!BC391)</f>
        <v>0.89572735203158171</v>
      </c>
      <c r="BD72">
        <f>STDEV(kimutatás_2!BD369:BD389,kimutatás_2!BD391)</f>
        <v>1.5120047756400898</v>
      </c>
      <c r="BE72">
        <f>STDEV(kimutatás_2!BE369:BE389,kimutatás_2!BE391)</f>
        <v>4.068382045424503</v>
      </c>
      <c r="BF72">
        <f>STDEV(kimutatás_2!BF369:BF389,kimutatás_2!BF391)</f>
        <v>4.2959863730869676</v>
      </c>
    </row>
    <row r="73" spans="1:58" x14ac:dyDescent="0.3">
      <c r="A73" t="s">
        <v>766</v>
      </c>
      <c r="B73">
        <f>STDEV(kimutatás_2!B369:B390)</f>
        <v>0.8602683815598986</v>
      </c>
      <c r="C73">
        <f>STDEV(kimutatás_2!C369:C390)</f>
        <v>3.3548639619151565E-3</v>
      </c>
      <c r="D73">
        <f>STDEV(kimutatás_2!D369:D390)</f>
        <v>2.139487132369508E-3</v>
      </c>
      <c r="E73">
        <f>STDEV(kimutatás_2!E369:E390)</f>
        <v>6.3241351193790195E-3</v>
      </c>
      <c r="F73">
        <f>STDEV(kimutatás_2!F369:F390)</f>
        <v>0.10240286762908446</v>
      </c>
      <c r="G73">
        <f>STDEV(kimutatás_2!G369:G390)</f>
        <v>2.7773778531181409E-3</v>
      </c>
      <c r="H73">
        <f>STDEV(kimutatás_2!H369:H390)</f>
        <v>2.8850191196899465E-5</v>
      </c>
      <c r="I73">
        <f>STDEV(kimutatás_2!I369:I390)</f>
        <v>6.8452981339282631E-3</v>
      </c>
      <c r="J73">
        <f>STDEV(kimutatás_2!J369:J390)</f>
        <v>2.777128770556515E-2</v>
      </c>
      <c r="K73">
        <f>STDEV(kimutatás_2!K369:K390)</f>
        <v>3.2532646810282513E-2</v>
      </c>
      <c r="L73">
        <f>STDEV(kimutatás_2!L369:L390)</f>
        <v>2.1259009649646954E-3</v>
      </c>
      <c r="M73">
        <f>STDEV(kimutatás_2!M369:M390)</f>
        <v>2.6608619578201778E-3</v>
      </c>
      <c r="N73">
        <f>STDEV(kimutatás_2!N369:N390)</f>
        <v>4.2996924216924534E-3</v>
      </c>
      <c r="O73">
        <f>STDEV(kimutatás_2!O369:O390)</f>
        <v>7.0607346013921877E-3</v>
      </c>
      <c r="P73">
        <f>STDEV(kimutatás_2!P369:P390)</f>
        <v>6.625696627010097E-3</v>
      </c>
      <c r="Q73">
        <f>STDEV(kimutatás_2!Q369:Q390)</f>
        <v>1.5611388727302545E-3</v>
      </c>
      <c r="R73">
        <f>STDEV(kimutatás_2!R369:R390)</f>
        <v>1.6558156292884381E-2</v>
      </c>
      <c r="S73">
        <f>STDEV(kimutatás_2!S369:S390)</f>
        <v>1.4618537058739452E-4</v>
      </c>
      <c r="T73">
        <f>STDEV(kimutatás_2!T369:T390)</f>
        <v>2.7980630315280512E-4</v>
      </c>
      <c r="U73">
        <f>STDEV(kimutatás_2!U369:U390)</f>
        <v>0.10801018683299704</v>
      </c>
      <c r="V73">
        <f>STDEV(kimutatás_2!V369:V390)</f>
        <v>9.3813314755343809E-5</v>
      </c>
      <c r="W73">
        <f>STDEV(kimutatás_2!W369:W390)</f>
        <v>2.9905705518362673E-3</v>
      </c>
      <c r="X73">
        <f>STDEV(kimutatás_2!X369:X390)</f>
        <v>1.3391269322053263E-4</v>
      </c>
      <c r="Y73">
        <f>STDEV(kimutatás_2!Y369:Y390)</f>
        <v>0.11429058361810168</v>
      </c>
      <c r="Z73">
        <f>STDEV(kimutatás_2!Z369:Z390)</f>
        <v>1.869059156011089E-3</v>
      </c>
      <c r="AA73">
        <f>STDEV(kimutatás_2!AA369:AA390)</f>
        <v>8.4550579089872778E-4</v>
      </c>
      <c r="AB73">
        <f>STDEV(kimutatás_2!AB369:AB390)</f>
        <v>0.11052070094833374</v>
      </c>
      <c r="AC73">
        <f>STDEV(kimutatás_2!AC369:AC390)</f>
        <v>3.899098718436174E-3</v>
      </c>
      <c r="AD73">
        <f>STDEV(kimutatás_2!AD369:AD390)</f>
        <v>1.5281194526769471E-2</v>
      </c>
      <c r="AE73">
        <f>STDEV(kimutatás_2!AE369:AE390)</f>
        <v>1.6820777736464407E-5</v>
      </c>
      <c r="AF73">
        <f>STDEV(kimutatás_2!AF369:AF390)</f>
        <v>6.6516215257736979E-3</v>
      </c>
      <c r="AG73">
        <f>STDEV(kimutatás_2!AG369:AG390)</f>
        <v>3.9634748244416409</v>
      </c>
      <c r="AH73">
        <f>STDEV(kimutatás_2!AH369:AH390)</f>
        <v>4.0067495273465505</v>
      </c>
      <c r="AI73">
        <f>STDEV(kimutatás_2!AI369:AI390)</f>
        <v>2.0971467520853539E-3</v>
      </c>
      <c r="AJ73">
        <f>STDEV(kimutatás_2!AJ369:AJ390)</f>
        <v>305.8833654897457</v>
      </c>
      <c r="AK73">
        <f>STDEV(kimutatás_2!AK369:AK390)</f>
        <v>113.69485558823439</v>
      </c>
      <c r="AL73">
        <f>STDEV(kimutatás_2!AL369:AL390)</f>
        <v>6.8260113920554479E-3</v>
      </c>
      <c r="AM73">
        <f>STDEV(kimutatás_2!AM369:AM390)</f>
        <v>9.9605281592956424E-2</v>
      </c>
      <c r="AN73">
        <f>STDEV(kimutatás_2!AN369:AN390)</f>
        <v>75.327529901351184</v>
      </c>
      <c r="AO73">
        <f>STDEV(kimutatás_2!AO369:AO390)</f>
        <v>191.44651784907691</v>
      </c>
      <c r="AP73">
        <f>STDEV(kimutatás_2!AP369:AP390)</f>
        <v>2.1639688165408084</v>
      </c>
      <c r="AQ73">
        <f>STDEV(kimutatás_2!AQ369:AQ390)</f>
        <v>54.924006675654674</v>
      </c>
      <c r="AR73">
        <f>STDEV(kimutatás_2!AR369:AR390)</f>
        <v>3.6633199996606101E-2</v>
      </c>
      <c r="AS73">
        <f>STDEV(kimutatás_2!AS369:AS390)</f>
        <v>23.662761056616198</v>
      </c>
      <c r="AT73">
        <f>STDEV(kimutatás_2!AT369:AT390)</f>
        <v>2.3953638934028643</v>
      </c>
      <c r="AU73">
        <f>STDEV(kimutatás_2!AU369:AU390)</f>
        <v>1.8376182707763078</v>
      </c>
      <c r="AV73">
        <f>STDEV(kimutatás_2!AV369:AV390)</f>
        <v>275.69987043641902</v>
      </c>
      <c r="AW73">
        <f>STDEV(kimutatás_2!AW369:AW390)</f>
        <v>75.058183822005745</v>
      </c>
      <c r="AX73">
        <f>STDEV(kimutatás_2!AX369:AX390)</f>
        <v>19.33072249687223</v>
      </c>
      <c r="AY73">
        <f>STDEV(kimutatás_2!AY369:AY390)</f>
        <v>6.0784299814146934</v>
      </c>
      <c r="AZ73">
        <f>STDEV(kimutatás_2!AZ369:AZ390)</f>
        <v>3.6739555160887747</v>
      </c>
      <c r="BA73">
        <f>STDEV(kimutatás_2!BA369:BA390)</f>
        <v>37.802300226057255</v>
      </c>
      <c r="BB73">
        <f>STDEV(kimutatás_2!BB369:BB390)</f>
        <v>9.5364406584899672</v>
      </c>
      <c r="BC73">
        <f>STDEV(kimutatás_2!BC369:BC390)</f>
        <v>0.92234549498613971</v>
      </c>
      <c r="BD73">
        <f>STDEV(kimutatás_2!BD369:BD390)</f>
        <v>1.5045423287656683</v>
      </c>
      <c r="BE73">
        <f>STDEV(kimutatás_2!BE369:BE390)</f>
        <v>3.8420438959883447</v>
      </c>
      <c r="BF73">
        <f>STDEV(kimutatás_2!BF369:BF390)</f>
        <v>4.2767396652709824</v>
      </c>
    </row>
    <row r="74" spans="1:58" x14ac:dyDescent="0.3">
      <c r="A74" t="s">
        <v>688</v>
      </c>
      <c r="B74">
        <f>STDEV(kimutatás_2!B393:B415)/23*22</f>
        <v>0.808632312498068</v>
      </c>
      <c r="C74">
        <f>STDEV(kimutatás_2!C393:C415)/23*22</f>
        <v>3.3162884044861392E-3</v>
      </c>
      <c r="D74">
        <f>STDEV(kimutatás_2!D393:D415)/23*22</f>
        <v>2.0385002882648867E-3</v>
      </c>
      <c r="E74">
        <f>STDEV(kimutatás_2!E393:E415)/23*22</f>
        <v>6.0269344539895615E-3</v>
      </c>
      <c r="F74">
        <f>STDEV(kimutatás_2!F393:F415)/23*22</f>
        <v>0.10005136796505724</v>
      </c>
      <c r="G74">
        <f>STDEV(kimutatás_2!G393:G415)/23*22</f>
        <v>2.8386744287393069E-3</v>
      </c>
      <c r="H74">
        <f>STDEV(kimutatás_2!H393:H415)/23*22</f>
        <v>1.465048538696766E-5</v>
      </c>
      <c r="I74">
        <f>STDEV(kimutatás_2!I393:I415)/23*22</f>
        <v>7.058791751295812E-3</v>
      </c>
      <c r="J74">
        <f>STDEV(kimutatás_2!J393:J415)/23*22</f>
        <v>2.7305379102688109E-2</v>
      </c>
      <c r="K74">
        <f>STDEV(kimutatás_2!K393:K415)/23*22</f>
        <v>3.0332349735206692E-2</v>
      </c>
      <c r="L74">
        <f>STDEV(kimutatás_2!L393:L415)/23*22</f>
        <v>2.0132193152970291E-3</v>
      </c>
      <c r="M74">
        <f>STDEV(kimutatás_2!M393:M415)/23*22</f>
        <v>2.6276775091827317E-3</v>
      </c>
      <c r="N74">
        <f>STDEV(kimutatás_2!N393:N415)/23*22</f>
        <v>4.5468377847859816E-3</v>
      </c>
      <c r="O74">
        <f>STDEV(kimutatás_2!O393:O415)/23*22</f>
        <v>7.0547374628169481E-3</v>
      </c>
      <c r="P74">
        <f>STDEV(kimutatás_2!P393:P415)/23*22</f>
        <v>6.8622708139976082E-3</v>
      </c>
      <c r="Q74">
        <f>STDEV(kimutatás_2!Q393:Q415)/23*22</f>
        <v>1.5642718702327102E-3</v>
      </c>
      <c r="R74">
        <f>STDEV(kimutatás_2!R393:R415)/23*22</f>
        <v>1.6564254396400992E-2</v>
      </c>
      <c r="S74">
        <f>STDEV(kimutatás_2!S393:S415)/23*22</f>
        <v>1.389871091659978E-4</v>
      </c>
      <c r="T74">
        <f>STDEV(kimutatás_2!T393:T415)/23*22</f>
        <v>2.9274036800911851E-4</v>
      </c>
      <c r="U74">
        <f>STDEV(kimutatás_2!U393:U415)/23*22</f>
        <v>4.807439158494832E-2</v>
      </c>
      <c r="V74">
        <f>STDEV(kimutatás_2!V393:V415)/23*22</f>
        <v>8.5544045912813678E-5</v>
      </c>
      <c r="W74">
        <f>STDEV(kimutatás_2!W393:W415)/23*22</f>
        <v>2.9404448078303703E-3</v>
      </c>
      <c r="X74">
        <f>STDEV(kimutatás_2!X393:X415)/23*22</f>
        <v>1.1151793827721184E-4</v>
      </c>
      <c r="Y74">
        <f>STDEV(kimutatás_2!Y393:Y415)/23*22</f>
        <v>0.11135617602875009</v>
      </c>
      <c r="Z74">
        <f>STDEV(kimutatás_2!Z393:Z415)/23*22</f>
        <v>1.4487011788510422E-3</v>
      </c>
      <c r="AA74">
        <f>STDEV(kimutatás_2!AA393:AA415)/23*22</f>
        <v>7.2508083297564768E-4</v>
      </c>
      <c r="AB74">
        <f>STDEV(kimutatás_2!AB393:AB415)/23*22</f>
        <v>0.10824513644691648</v>
      </c>
      <c r="AC74">
        <f>STDEV(kimutatás_2!AC393:AC415)/23*22</f>
        <v>2.837361549041077E-3</v>
      </c>
      <c r="AD74">
        <f>STDEV(kimutatás_2!AD393:AD415)/23*22</f>
        <v>1.5718668818954791E-2</v>
      </c>
      <c r="AE74">
        <f>STDEV(kimutatás_2!AE393:AE415)/23*22</f>
        <v>2.575313278316212E-5</v>
      </c>
      <c r="AF74">
        <f>STDEV(kimutatás_2!AF393:AF415)/23*22</f>
        <v>6.6959783824380864E-3</v>
      </c>
      <c r="AG74">
        <f>STDEV(kimutatás_2!AG393:AG415)/23*22</f>
        <v>4.2883133395045494</v>
      </c>
      <c r="AH74">
        <f>STDEV(kimutatás_2!AH393:AH415)/23*22</f>
        <v>3.7996373581682161</v>
      </c>
      <c r="AI74">
        <f>STDEV(kimutatás_2!AI393:AI415)/23*22</f>
        <v>1.9282594137858624E-3</v>
      </c>
      <c r="AJ74">
        <f>STDEV(kimutatás_2!AJ393:AJ415)/23*22</f>
        <v>256.91450499142655</v>
      </c>
      <c r="AK74">
        <f>STDEV(kimutatás_2!AK393:AK415)/23*22</f>
        <v>111.78700728681537</v>
      </c>
      <c r="AL74">
        <f>STDEV(kimutatás_2!AL393:AL415)/23*22</f>
        <v>6.8510116386935162E-3</v>
      </c>
      <c r="AM74">
        <f>STDEV(kimutatás_2!AM393:AM415)/23*22</f>
        <v>0.10618731501443956</v>
      </c>
      <c r="AN74">
        <f>STDEV(kimutatás_2!AN393:AN415)/23*22</f>
        <v>72.523410592362424</v>
      </c>
      <c r="AO74">
        <f>STDEV(kimutatás_2!AO393:AO415)/23*22</f>
        <v>203.5995096601518</v>
      </c>
      <c r="AP74">
        <f>STDEV(kimutatás_2!AP393:AP415)/23*22</f>
        <v>2.9968549416650774</v>
      </c>
      <c r="AQ74">
        <f>STDEV(kimutatás_2!AQ393:AQ415)/23*22</f>
        <v>52.401800111123748</v>
      </c>
      <c r="AR74">
        <f>STDEV(kimutatás_2!AR393:AR415)/23*22</f>
        <v>3.6021417699492145E-2</v>
      </c>
      <c r="AS74">
        <f>STDEV(kimutatás_2!AS393:AS415)/23*22</f>
        <v>27.12075814841074</v>
      </c>
      <c r="AT74">
        <f>STDEV(kimutatás_2!AT393:AT415)/23*22</f>
        <v>2.6192564682469532</v>
      </c>
      <c r="AU74">
        <f>STDEV(kimutatás_2!AU393:AU415)/23*22</f>
        <v>2.7787482791446489</v>
      </c>
      <c r="AV74">
        <f>STDEV(kimutatás_2!AV393:AV415)/23*22</f>
        <v>267.59356869477625</v>
      </c>
      <c r="AW74">
        <f>STDEV(kimutatás_2!AW393:AW415)/23*22</f>
        <v>70.446934981665351</v>
      </c>
      <c r="AX74">
        <f>STDEV(kimutatás_2!AX393:AX415)/23*22</f>
        <v>18.623109195411391</v>
      </c>
      <c r="AY74">
        <f>STDEV(kimutatás_2!AY393:AY415)/23*22</f>
        <v>5.8548676587986588</v>
      </c>
      <c r="AZ74">
        <f>STDEV(kimutatás_2!AZ393:AZ415)/23*22</f>
        <v>3.4364477168045529</v>
      </c>
      <c r="BA74">
        <f>STDEV(kimutatás_2!BA393:BA415)/23*22</f>
        <v>38.105925483651141</v>
      </c>
      <c r="BB74">
        <f>STDEV(kimutatás_2!BB393:BB415)/23*22</f>
        <v>9.426072487589952</v>
      </c>
      <c r="BC74">
        <f>STDEV(kimutatás_2!BC393:BC415)/23*22</f>
        <v>0.88363247169377146</v>
      </c>
      <c r="BD74">
        <f>STDEV(kimutatás_2!BD393:BD415)/23*22</f>
        <v>1.2404794434449913</v>
      </c>
      <c r="BE74">
        <f>STDEV(kimutatás_2!BE393:BE415)/23*22</f>
        <v>4.6989162638218467</v>
      </c>
      <c r="BF74">
        <f>STDEV(kimutatás_2!BF393:BF415)/23*22</f>
        <v>3.7433419285819465</v>
      </c>
    </row>
    <row r="75" spans="1:58" x14ac:dyDescent="0.3">
      <c r="A75" t="s">
        <v>767</v>
      </c>
      <c r="B75">
        <f>STDEV(kimutatás_2!B394:B415)</f>
        <v>0.86526026412594803</v>
      </c>
      <c r="C75">
        <f>STDEV(kimutatás_2!C394:C415)</f>
        <v>3.3196961752578044E-3</v>
      </c>
      <c r="D75">
        <f>STDEV(kimutatás_2!D394:D415)</f>
        <v>2.160585497243231E-3</v>
      </c>
      <c r="E75">
        <f>STDEV(kimutatás_2!E394:E415)</f>
        <v>6.1062892263733471E-3</v>
      </c>
      <c r="F75">
        <f>STDEV(kimutatás_2!F394:F415)</f>
        <v>0.10491307009103913</v>
      </c>
      <c r="G75">
        <f>STDEV(kimutatás_2!G394:G415)</f>
        <v>2.9192865202530486E-3</v>
      </c>
      <c r="H75">
        <f>STDEV(kimutatás_2!H394:H415)</f>
        <v>1.4871616281014816E-5</v>
      </c>
      <c r="I75">
        <f>STDEV(kimutatás_2!I394:I415)</f>
        <v>7.5455831023034719E-3</v>
      </c>
      <c r="J75">
        <f>STDEV(kimutatás_2!J394:J415)</f>
        <v>2.7907077354923471E-2</v>
      </c>
      <c r="K75">
        <f>STDEV(kimutatás_2!K394:K415)</f>
        <v>3.1472016997597323E-2</v>
      </c>
      <c r="L75">
        <f>STDEV(kimutatás_2!L394:L415)</f>
        <v>2.1521030300990741E-3</v>
      </c>
      <c r="M75">
        <f>STDEV(kimutatás_2!M394:M415)</f>
        <v>2.7845874723150111E-3</v>
      </c>
      <c r="N75">
        <f>STDEV(kimutatás_2!N394:N415)</f>
        <v>4.775196326089518E-3</v>
      </c>
      <c r="O75">
        <f>STDEV(kimutatás_2!O394:O415)</f>
        <v>7.2841623552857551E-3</v>
      </c>
      <c r="P75">
        <f>STDEV(kimutatás_2!P394:P415)</f>
        <v>7.3124854693159668E-3</v>
      </c>
      <c r="Q75">
        <f>STDEV(kimutatás_2!Q394:Q415)</f>
        <v>1.5595824332453061E-3</v>
      </c>
      <c r="R75">
        <f>STDEV(kimutatás_2!R394:R415)</f>
        <v>1.7620382043664312E-2</v>
      </c>
      <c r="S75">
        <f>STDEV(kimutatás_2!S394:S415)</f>
        <v>1.4202194945655037E-4</v>
      </c>
      <c r="T75">
        <f>STDEV(kimutatás_2!T394:T415)</f>
        <v>2.8837698595828812E-4</v>
      </c>
      <c r="U75">
        <f>STDEV(kimutatás_2!U394:U415)</f>
        <v>5.0940746531129295E-2</v>
      </c>
      <c r="V75">
        <f>STDEV(kimutatás_2!V394:V415)</f>
        <v>7.9403892821005209E-5</v>
      </c>
      <c r="W75">
        <f>STDEV(kimutatás_2!W394:W415)</f>
        <v>3.1351566577336953E-3</v>
      </c>
      <c r="X75">
        <f>STDEV(kimutatás_2!X394:X415)</f>
        <v>1.1930568578140018E-4</v>
      </c>
      <c r="Y75">
        <f>STDEV(kimutatás_2!Y394:Y415)</f>
        <v>0.11669285653717104</v>
      </c>
      <c r="Z75">
        <f>STDEV(kimutatás_2!Z394:Z415)</f>
        <v>1.5265701906917954E-3</v>
      </c>
      <c r="AA75">
        <f>STDEV(kimutatás_2!AA394:AA415)</f>
        <v>7.7566105384844271E-4</v>
      </c>
      <c r="AB75">
        <f>STDEV(kimutatás_2!AB394:AB415)</f>
        <v>0.11406236290652501</v>
      </c>
      <c r="AC75">
        <f>STDEV(kimutatás_2!AC394:AC415)</f>
        <v>3.0326063176382874E-3</v>
      </c>
      <c r="AD75">
        <f>STDEV(kimutatás_2!AD394:AD415)</f>
        <v>1.6460195761290344E-2</v>
      </c>
      <c r="AE75">
        <f>STDEV(kimutatás_2!AE394:AE415)</f>
        <v>2.7543807890001958E-5</v>
      </c>
      <c r="AF75">
        <f>STDEV(kimutatás_2!AF394:AF415)</f>
        <v>6.8303181185682283E-3</v>
      </c>
      <c r="AG75">
        <f>STDEV(kimutatás_2!AG394:AG415)</f>
        <v>4.4275766093919424</v>
      </c>
      <c r="AH75">
        <f>STDEV(kimutatás_2!AH394:AH415)</f>
        <v>3.7612102282313962</v>
      </c>
      <c r="AI75">
        <f>STDEV(kimutatás_2!AI394:AI415)</f>
        <v>1.7584712974370888E-3</v>
      </c>
      <c r="AJ75">
        <f>STDEV(kimutatás_2!AJ394:AJ415)</f>
        <v>274.84942749114066</v>
      </c>
      <c r="AK75">
        <f>STDEV(kimutatás_2!AK394:AK415)</f>
        <v>117.13484926963415</v>
      </c>
      <c r="AL75">
        <f>STDEV(kimutatás_2!AL394:AL415)</f>
        <v>7.0163804876128234E-3</v>
      </c>
      <c r="AM75">
        <f>STDEV(kimutatás_2!AM394:AM415)</f>
        <v>8.4243514272431624E-2</v>
      </c>
      <c r="AN75">
        <f>STDEV(kimutatás_2!AN394:AN415)</f>
        <v>43.565717925393869</v>
      </c>
      <c r="AO75">
        <f>STDEV(kimutatás_2!AO394:AO415)</f>
        <v>199.98620218476373</v>
      </c>
      <c r="AP75">
        <f>STDEV(kimutatás_2!AP394:AP415)</f>
        <v>3.1901965633098697</v>
      </c>
      <c r="AQ75">
        <f>STDEV(kimutatás_2!AQ394:AQ415)</f>
        <v>2.7200449210066999</v>
      </c>
      <c r="AR75">
        <f>STDEV(kimutatás_2!AR394:AR415)</f>
        <v>2.9720924166878354E-2</v>
      </c>
      <c r="AS75">
        <f>STDEV(kimutatás_2!AS394:AS415)</f>
        <v>29.013857224418839</v>
      </c>
      <c r="AT75">
        <f>STDEV(kimutatás_2!AT394:AT415)</f>
        <v>2.5961086430617732</v>
      </c>
      <c r="AU75">
        <f>STDEV(kimutatás_2!AU394:AU415)</f>
        <v>2.9337015092634329</v>
      </c>
      <c r="AV75">
        <f>STDEV(kimutatás_2!AV394:AV415)</f>
        <v>247.06272992100151</v>
      </c>
      <c r="AW75">
        <f>STDEV(kimutatás_2!AW394:AW415)</f>
        <v>72.616389918864016</v>
      </c>
      <c r="AX75">
        <f>STDEV(kimutatás_2!AX394:AX415)</f>
        <v>19.745923427161923</v>
      </c>
      <c r="AY75">
        <f>STDEV(kimutatás_2!AY394:AY415)</f>
        <v>6.2588732683083279</v>
      </c>
      <c r="AZ75">
        <f>STDEV(kimutatás_2!AZ394:AZ415)</f>
        <v>3.1046192717482808</v>
      </c>
      <c r="BA75">
        <f>STDEV(kimutatás_2!BA394:BA415)</f>
        <v>39.34604097313651</v>
      </c>
      <c r="BB75">
        <f>STDEV(kimutatás_2!BB394:BB415)</f>
        <v>9.466042019511189</v>
      </c>
      <c r="BC75">
        <f>STDEV(kimutatás_2!BC394:BC415)</f>
        <v>0.93818617024729467</v>
      </c>
      <c r="BD75">
        <f>STDEV(kimutatás_2!BD394:BD415)</f>
        <v>1.3149289316301807</v>
      </c>
      <c r="BE75">
        <f>STDEV(kimutatás_2!BE394:BE415)</f>
        <v>4.949693330830109</v>
      </c>
      <c r="BF75">
        <f>STDEV(kimutatás_2!BF394:BF415)</f>
        <v>3.9938411460105798</v>
      </c>
    </row>
    <row r="76" spans="1:58" x14ac:dyDescent="0.3">
      <c r="A76" t="s">
        <v>768</v>
      </c>
      <c r="B76">
        <f>STDEV(kimutatás_2!B393,kimutatás_2!B395:B415)</f>
        <v>0.83960011611381569</v>
      </c>
      <c r="C76">
        <f>STDEV(kimutatás_2!C393,kimutatás_2!C395:C415)</f>
        <v>3.1556348454455821E-3</v>
      </c>
      <c r="D76">
        <f>STDEV(kimutatás_2!D393,kimutatás_2!D395:D415)</f>
        <v>2.1668134897150451E-3</v>
      </c>
      <c r="E76">
        <f>STDEV(kimutatás_2!E393,kimutatás_2!E395:E415)</f>
        <v>6.2686126134725018E-3</v>
      </c>
      <c r="F76">
        <f>STDEV(kimutatás_2!F393,kimutatás_2!F395:F415)</f>
        <v>0.10501883969527714</v>
      </c>
      <c r="G76">
        <f>STDEV(kimutatás_2!G393,kimutatás_2!G395:G415)</f>
        <v>2.9629741437803576E-3</v>
      </c>
      <c r="H76">
        <f>STDEV(kimutatás_2!H393,kimutatás_2!H395:H415)</f>
        <v>1.2775598852710904E-5</v>
      </c>
      <c r="I76">
        <f>STDEV(kimutatás_2!I393,kimutatás_2!I395:I415)</f>
        <v>7.5531663966320302E-3</v>
      </c>
      <c r="J76">
        <f>STDEV(kimutatás_2!J393,kimutatás_2!J395:J415)</f>
        <v>2.8099437169501324E-2</v>
      </c>
      <c r="K76">
        <f>STDEV(kimutatás_2!K393,kimutatás_2!K395:K415)</f>
        <v>3.0998285609654296E-2</v>
      </c>
      <c r="L76">
        <f>STDEV(kimutatás_2!L393,kimutatás_2!L395:L415)</f>
        <v>2.1536974949821724E-3</v>
      </c>
      <c r="M76">
        <f>STDEV(kimutatás_2!M393,kimutatás_2!M395:M415)</f>
        <v>2.8098873111899055E-3</v>
      </c>
      <c r="N76">
        <f>STDEV(kimutatás_2!N393,kimutatás_2!N395:N415)</f>
        <v>4.7903805708017872E-3</v>
      </c>
      <c r="O76">
        <f>STDEV(kimutatás_2!O393,kimutatás_2!O395:O415)</f>
        <v>7.3378408980083456E-3</v>
      </c>
      <c r="P76">
        <f>STDEV(kimutatás_2!P393,kimutatás_2!P395:P415)</f>
        <v>7.3423456578652424E-3</v>
      </c>
      <c r="Q76">
        <f>STDEV(kimutatás_2!Q393,kimutatás_2!Q395:Q415)</f>
        <v>1.5378511548705715E-3</v>
      </c>
      <c r="R76">
        <f>STDEV(kimutatás_2!R393,kimutatás_2!R395:R415)</f>
        <v>1.7640535282853496E-2</v>
      </c>
      <c r="S76">
        <f>STDEV(kimutatás_2!S393,kimutatás_2!S395:S415)</f>
        <v>1.4787039473344689E-4</v>
      </c>
      <c r="T76">
        <f>STDEV(kimutatás_2!T393,kimutatás_2!T395:T415)</f>
        <v>3.1309296648156042E-4</v>
      </c>
      <c r="U76">
        <f>STDEV(kimutatás_2!U393,kimutatás_2!U395:U415)</f>
        <v>5.0822296150493641E-2</v>
      </c>
      <c r="V76">
        <f>STDEV(kimutatás_2!V393,kimutatás_2!V395:V415)</f>
        <v>8.633934458940714E-5</v>
      </c>
      <c r="W76">
        <f>STDEV(kimutatás_2!W393,kimutatás_2!W395:W415)</f>
        <v>3.1449131610006447E-3</v>
      </c>
      <c r="X76">
        <f>STDEV(kimutatás_2!X393,kimutatás_2!X395:X415)</f>
        <v>1.1861379205806655E-4</v>
      </c>
      <c r="Y76">
        <f>STDEV(kimutatás_2!Y393,kimutatás_2!Y395:Y415)</f>
        <v>0.11912073867588516</v>
      </c>
      <c r="Z76">
        <f>STDEV(kimutatás_2!Z393,kimutatás_2!Z395:Z415)</f>
        <v>1.5492745769890607E-3</v>
      </c>
      <c r="AA76">
        <f>STDEV(kimutatás_2!AA393,kimutatás_2!AA395:AA415)</f>
        <v>7.7555838195327801E-4</v>
      </c>
      <c r="AB76">
        <f>STDEV(kimutatás_2!AB393,kimutatás_2!AB395:AB415)</f>
        <v>0.11410712754638715</v>
      </c>
      <c r="AC76">
        <f>STDEV(kimutatás_2!AC393,kimutatás_2!AC395:AC415)</f>
        <v>3.0357721897271146E-3</v>
      </c>
      <c r="AD76">
        <f>STDEV(kimutatás_2!AD393,kimutatás_2!AD395:AD415)</f>
        <v>1.6031980539294454E-2</v>
      </c>
      <c r="AE76">
        <f>STDEV(kimutatás_2!AE393,kimutatás_2!AE395:AE415)</f>
        <v>2.6881700460899247E-5</v>
      </c>
      <c r="AF76">
        <f>STDEV(kimutatás_2!AF393,kimutatás_2!AF395:AF415)</f>
        <v>6.9759883741832909E-3</v>
      </c>
      <c r="AG76">
        <f>STDEV(kimutatás_2!AG393,kimutatás_2!AG395:AG415)</f>
        <v>4.3153540684317839</v>
      </c>
      <c r="AH76">
        <f>STDEV(kimutatás_2!AH393,kimutatás_2!AH395:AH415)</f>
        <v>3.8134248221852953</v>
      </c>
      <c r="AI76">
        <f>STDEV(kimutatás_2!AI393,kimutatás_2!AI395:AI415)</f>
        <v>2.054724796065519E-3</v>
      </c>
      <c r="AJ76">
        <f>STDEV(kimutatás_2!AJ393,kimutatás_2!AJ395:AJ415)</f>
        <v>274.23447167441486</v>
      </c>
      <c r="AK76">
        <f>STDEV(kimutatás_2!AK393,kimutatás_2!AK395:AK415)</f>
        <v>117.93982841068205</v>
      </c>
      <c r="AL76">
        <f>STDEV(kimutatás_2!AL393,kimutatás_2!AL395:AL415)</f>
        <v>6.852223700949415E-3</v>
      </c>
      <c r="AM76">
        <f>STDEV(kimutatás_2!AM393,kimutatás_2!AM395:AM415)</f>
        <v>0.11311508142162667</v>
      </c>
      <c r="AN76">
        <f>STDEV(kimutatás_2!AN393,kimutatás_2!AN395:AN415)</f>
        <v>77.12632966993182</v>
      </c>
      <c r="AO76">
        <f>STDEV(kimutatás_2!AO393,kimutatás_2!AO395:AO415)</f>
        <v>217.6502333016825</v>
      </c>
      <c r="AP76">
        <f>STDEV(kimutatás_2!AP393,kimutatás_2!AP395:AP415)</f>
        <v>3.1890779856046776</v>
      </c>
      <c r="AQ76">
        <f>STDEV(kimutatás_2!AQ393,kimutatás_2!AQ395:AQ415)</f>
        <v>56.06757269974829</v>
      </c>
      <c r="AR76">
        <f>STDEV(kimutatás_2!AR393,kimutatás_2!AR395:AR415)</f>
        <v>3.7959308356569028E-2</v>
      </c>
      <c r="AS76">
        <f>STDEV(kimutatás_2!AS393,kimutatás_2!AS395:AS415)</f>
        <v>28.508300363409788</v>
      </c>
      <c r="AT76">
        <f>STDEV(kimutatás_2!AT393,kimutatás_2!AT395:AT415)</f>
        <v>2.6788299442349475</v>
      </c>
      <c r="AU76">
        <f>STDEV(kimutatás_2!AU393,kimutatás_2!AU395:AU415)</f>
        <v>2.9496717845149543</v>
      </c>
      <c r="AV76">
        <f>STDEV(kimutatás_2!AV393,kimutatás_2!AV395:AV415)</f>
        <v>283.77198210178273</v>
      </c>
      <c r="AW76">
        <f>STDEV(kimutatás_2!AW393,kimutatás_2!AW395:AW415)</f>
        <v>74.461348137474772</v>
      </c>
      <c r="AX76">
        <f>STDEV(kimutatás_2!AX393,kimutatás_2!AX395:AX415)</f>
        <v>19.450071350540735</v>
      </c>
      <c r="AY76">
        <f>STDEV(kimutatás_2!AY393,kimutatás_2!AY395:AY415)</f>
        <v>6.2003189591185688</v>
      </c>
      <c r="AZ76">
        <f>STDEV(kimutatás_2!AZ393,kimutatás_2!AZ395:AZ415)</f>
        <v>3.4141010111427161</v>
      </c>
      <c r="BA76">
        <f>STDEV(kimutatás_2!BA393,kimutatás_2!BA395:BA415)</f>
        <v>40.658672498627475</v>
      </c>
      <c r="BB76">
        <f>STDEV(kimutatás_2!BB393,kimutatás_2!BB395:BB415)</f>
        <v>9.9288527584795592</v>
      </c>
      <c r="BC76">
        <f>STDEV(kimutatás_2!BC393,kimutatás_2!BC395:BC415)</f>
        <v>0.90397486843970165</v>
      </c>
      <c r="BD76">
        <f>STDEV(kimutatás_2!BD393,kimutatás_2!BD395:BD415)</f>
        <v>1.3268606962900449</v>
      </c>
      <c r="BE76">
        <f>STDEV(kimutatás_2!BE393,kimutatás_2!BE395:BE415)</f>
        <v>4.9733858788120475</v>
      </c>
      <c r="BF76">
        <f>STDEV(kimutatás_2!BF393,kimutatás_2!BF395:BF415)</f>
        <v>3.9844040383883685</v>
      </c>
    </row>
    <row r="77" spans="1:58" x14ac:dyDescent="0.3">
      <c r="A77" t="s">
        <v>769</v>
      </c>
      <c r="B77">
        <f>STDEV(kimutatás_2!B393:B394,kimutatás_2!B396:B415)</f>
        <v>0.8607176357463765</v>
      </c>
      <c r="C77">
        <f>STDEV(kimutatás_2!C393:C394,kimutatás_2!C396:C415)</f>
        <v>3.5479048876089722E-3</v>
      </c>
      <c r="D77">
        <f>STDEV(kimutatás_2!D393:D394,kimutatás_2!D396:D415)</f>
        <v>2.1780774927303245E-3</v>
      </c>
      <c r="E77">
        <f>STDEV(kimutatás_2!E393:E394,kimutatás_2!E396:E415)</f>
        <v>6.4438465256013528E-3</v>
      </c>
      <c r="F77">
        <f>STDEV(kimutatás_2!F393:F394,kimutatás_2!F396:F415)</f>
        <v>0.10702737919200439</v>
      </c>
      <c r="G77">
        <f>STDEV(kimutatás_2!G393:G394,kimutatás_2!G396:G415)</f>
        <v>3.0366644715658937E-3</v>
      </c>
      <c r="H77">
        <f>STDEV(kimutatás_2!H393:H394,kimutatás_2!H396:H415)</f>
        <v>1.5572362424147316E-5</v>
      </c>
      <c r="I77">
        <f>STDEV(kimutatás_2!I393:I394,kimutatás_2!I396:I415)</f>
        <v>7.5533077351277117E-3</v>
      </c>
      <c r="J77">
        <f>STDEV(kimutatás_2!J393:J394,kimutatás_2!J396:J415)</f>
        <v>2.9218300338529374E-2</v>
      </c>
      <c r="K77">
        <f>STDEV(kimutatás_2!K393:K394,kimutatás_2!K396:K415)</f>
        <v>3.2429303330713449E-2</v>
      </c>
      <c r="L77">
        <f>STDEV(kimutatás_2!L393:L394,kimutatás_2!L396:L415)</f>
        <v>2.1513202783408729E-3</v>
      </c>
      <c r="M77">
        <f>STDEV(kimutatás_2!M393:M394,kimutatás_2!M396:M415)</f>
        <v>2.8105989014241459E-3</v>
      </c>
      <c r="N77">
        <f>STDEV(kimutatás_2!N393:N394,kimutatás_2!N396:N415)</f>
        <v>4.8603249964763824E-3</v>
      </c>
      <c r="O77">
        <f>STDEV(kimutatás_2!O393:O394,kimutatás_2!O396:O415)</f>
        <v>7.5363460585756341E-3</v>
      </c>
      <c r="P77">
        <f>STDEV(kimutatás_2!P393:P394,kimutatás_2!P396:P415)</f>
        <v>7.3357150775505585E-3</v>
      </c>
      <c r="Q77">
        <f>STDEV(kimutatás_2!Q393:Q394,kimutatás_2!Q396:Q415)</f>
        <v>1.6633884307433206E-3</v>
      </c>
      <c r="R77">
        <f>STDEV(kimutatás_2!R393:R394,kimutatás_2!R396:R415)</f>
        <v>1.767353525061157E-2</v>
      </c>
      <c r="S77">
        <f>STDEV(kimutatás_2!S393:S394,kimutatás_2!S396:S415)</f>
        <v>1.4863522192123724E-4</v>
      </c>
      <c r="T77">
        <f>STDEV(kimutatás_2!T393:T394,kimutatás_2!T396:T415)</f>
        <v>3.1240413186279283E-4</v>
      </c>
      <c r="U77">
        <f>STDEV(kimutatás_2!U393:U394,kimutatás_2!U396:U415)</f>
        <v>5.142610140290519E-2</v>
      </c>
      <c r="V77">
        <f>STDEV(kimutatás_2!V393:V394,kimutatás_2!V396:V415)</f>
        <v>9.128291229359837E-5</v>
      </c>
      <c r="W77">
        <f>STDEV(kimutatás_2!W393:W394,kimutatás_2!W396:W415)</f>
        <v>3.1443080665237125E-3</v>
      </c>
      <c r="X77">
        <f>STDEV(kimutatás_2!X393:X394,kimutatás_2!X396:X415)</f>
        <v>1.1884450665848611E-4</v>
      </c>
      <c r="Y77">
        <f>STDEV(kimutatás_2!Y393:Y394,kimutatás_2!Y396:Y415)</f>
        <v>0.11880040680884255</v>
      </c>
      <c r="Z77">
        <f>STDEV(kimutatás_2!Z393:Z394,kimutatás_2!Z396:Z415)</f>
        <v>1.5500919835842639E-3</v>
      </c>
      <c r="AA77">
        <f>STDEV(kimutatás_2!AA393:AA394,kimutatás_2!AA396:AA415)</f>
        <v>7.757452059153503E-4</v>
      </c>
      <c r="AB77">
        <f>STDEV(kimutatás_2!AB393:AB394,kimutatás_2!AB396:AB415)</f>
        <v>0.1157796589451545</v>
      </c>
      <c r="AC77">
        <f>STDEV(kimutatás_2!AC393:AC394,kimutatás_2!AC396:AC415)</f>
        <v>3.0356121908789646E-3</v>
      </c>
      <c r="AD77">
        <f>STDEV(kimutatás_2!AD393:AD394,kimutatás_2!AD396:AD415)</f>
        <v>1.6805898082034292E-2</v>
      </c>
      <c r="AE77">
        <f>STDEV(kimutatás_2!AE393:AE394,kimutatás_2!AE396:AE415)</f>
        <v>2.6963864808953662E-5</v>
      </c>
      <c r="AF77">
        <f>STDEV(kimutatás_2!AF393:AF394,kimutatás_2!AF396:AF415)</f>
        <v>7.0478174448856713E-3</v>
      </c>
      <c r="AG77">
        <f>STDEV(kimutatás_2!AG393:AG394,kimutatás_2!AG396:AG415)</f>
        <v>4.5696774209567268</v>
      </c>
      <c r="AH77">
        <f>STDEV(kimutatás_2!AH393:AH394,kimutatás_2!AH396:AH415)</f>
        <v>4.0577171412345168</v>
      </c>
      <c r="AI77">
        <f>STDEV(kimutatás_2!AI393:AI394,kimutatás_2!AI396:AI415)</f>
        <v>2.0333721756379164E-3</v>
      </c>
      <c r="AJ77">
        <f>STDEV(kimutatás_2!AJ393:AJ394,kimutatás_2!AJ396:AJ415)</f>
        <v>273.94188406330977</v>
      </c>
      <c r="AK77">
        <f>STDEV(kimutatás_2!AK393:AK394,kimutatás_2!AK396:AK415)</f>
        <v>119.5773617481197</v>
      </c>
      <c r="AL77">
        <f>STDEV(kimutatás_2!AL393:AL394,kimutatás_2!AL396:AL415)</f>
        <v>7.1798067883982273E-3</v>
      </c>
      <c r="AM77">
        <f>STDEV(kimutatás_2!AM393:AM394,kimutatás_2!AM396:AM415)</f>
        <v>0.11190692638599234</v>
      </c>
      <c r="AN77">
        <f>STDEV(kimutatás_2!AN393:AN394,kimutatás_2!AN396:AN415)</f>
        <v>77.547687319855157</v>
      </c>
      <c r="AO77">
        <f>STDEV(kimutatás_2!AO393:AO394,kimutatás_2!AO396:AO415)</f>
        <v>217.73438882712594</v>
      </c>
      <c r="AP77">
        <f>STDEV(kimutatás_2!AP393:AP394,kimutatás_2!AP396:AP415)</f>
        <v>3.1633098179484342</v>
      </c>
      <c r="AQ77">
        <f>STDEV(kimutatás_2!AQ393:AQ394,kimutatás_2!AQ396:AQ415)</f>
        <v>56.01451634866531</v>
      </c>
      <c r="AR77">
        <f>STDEV(kimutatás_2!AR393:AR394,kimutatás_2!AR396:AR415)</f>
        <v>3.8285778897664685E-2</v>
      </c>
      <c r="AS77">
        <f>STDEV(kimutatás_2!AS393:AS394,kimutatás_2!AS396:AS415)</f>
        <v>29.015195839600821</v>
      </c>
      <c r="AT77">
        <f>STDEV(kimutatás_2!AT393:AT394,kimutatás_2!AT396:AT415)</f>
        <v>2.7934267695579682</v>
      </c>
      <c r="AU77">
        <f>STDEV(kimutatás_2!AU393:AU394,kimutatás_2!AU396:AU415)</f>
        <v>2.9717910409956465</v>
      </c>
      <c r="AV77">
        <f>STDEV(kimutatás_2!AV393:AV394,kimutatás_2!AV396:AV415)</f>
        <v>285.47683342563499</v>
      </c>
      <c r="AW77">
        <f>STDEV(kimutatás_2!AW393:AW394,kimutatás_2!AW396:AW415)</f>
        <v>75.373286470870653</v>
      </c>
      <c r="AX77">
        <f>STDEV(kimutatás_2!AX393:AX394,kimutatás_2!AX396:AX415)</f>
        <v>18.554496292920017</v>
      </c>
      <c r="AY77">
        <f>STDEV(kimutatás_2!AY393:AY394,kimutatás_2!AY396:AY415)</f>
        <v>6.1487768114525228</v>
      </c>
      <c r="AZ77">
        <f>STDEV(kimutatás_2!AZ393:AZ394,kimutatás_2!AZ396:AZ415)</f>
        <v>3.6402039867203957</v>
      </c>
      <c r="BA77">
        <f>STDEV(kimutatás_2!BA393:BA394,kimutatás_2!BA396:BA415)</f>
        <v>40.755348510975537</v>
      </c>
      <c r="BB77">
        <f>STDEV(kimutatás_2!BB393:BB394,kimutatás_2!BB396:BB415)</f>
        <v>10.086211892793056</v>
      </c>
      <c r="BC77">
        <f>STDEV(kimutatás_2!BC393:BC394,kimutatás_2!BC396:BC415)</f>
        <v>0.94036559161181976</v>
      </c>
      <c r="BD77">
        <f>STDEV(kimutatás_2!BD393:BD394,kimutatás_2!BD396:BD415)</f>
        <v>1.312001956629308</v>
      </c>
      <c r="BE77">
        <f>STDEV(kimutatás_2!BE393:BE394,kimutatás_2!BE396:BE415)</f>
        <v>5.024481709611095</v>
      </c>
      <c r="BF77">
        <f>STDEV(kimutatás_2!BF393:BF394,kimutatás_2!BF396:BF415)</f>
        <v>3.9694496767096994</v>
      </c>
    </row>
    <row r="78" spans="1:58" x14ac:dyDescent="0.3">
      <c r="A78" t="s">
        <v>770</v>
      </c>
      <c r="B78">
        <f>STDEV(kimutatás_2!B393:B395,kimutatás_2!B397:B415)</f>
        <v>0.85423125613678019</v>
      </c>
      <c r="C78">
        <f>STDEV(kimutatás_2!C393:C395,kimutatás_2!C397:C415)</f>
        <v>3.4985866367995403E-3</v>
      </c>
      <c r="D78">
        <f>STDEV(kimutatás_2!D393:D395,kimutatás_2!D397:D415)</f>
        <v>2.1812465909902493E-3</v>
      </c>
      <c r="E78">
        <f>STDEV(kimutatás_2!E393:E395,kimutatás_2!E397:E415)</f>
        <v>6.3251837202525363E-3</v>
      </c>
      <c r="F78">
        <f>STDEV(kimutatás_2!F393:F395,kimutatás_2!F397:F415)</f>
        <v>0.10533717304469757</v>
      </c>
      <c r="G78">
        <f>STDEV(kimutatás_2!G393:G395,kimutatás_2!G397:G415)</f>
        <v>2.9807014343967253E-3</v>
      </c>
      <c r="H78">
        <f>STDEV(kimutatás_2!H393:H395,kimutatás_2!H397:H415)</f>
        <v>1.5651686711889206E-5</v>
      </c>
      <c r="I78">
        <f>STDEV(kimutatás_2!I393:I395,kimutatás_2!I397:I415)</f>
        <v>7.4844466884000033E-3</v>
      </c>
      <c r="J78">
        <f>STDEV(kimutatás_2!J393:J395,kimutatás_2!J397:J415)</f>
        <v>2.8814260848827107E-2</v>
      </c>
      <c r="K78">
        <f>STDEV(kimutatás_2!K393:K395,kimutatás_2!K397:K415)</f>
        <v>3.1991552034125119E-2</v>
      </c>
      <c r="L78">
        <f>STDEV(kimutatás_2!L393:L395,kimutatás_2!L397:L415)</f>
        <v>2.1435693491597334E-3</v>
      </c>
      <c r="M78">
        <f>STDEV(kimutatás_2!M393:M395,kimutatás_2!M397:M415)</f>
        <v>2.7420995626087066E-3</v>
      </c>
      <c r="N78">
        <f>STDEV(kimutatás_2!N393:N395,kimutatás_2!N397:N415)</f>
        <v>4.7895274437663379E-3</v>
      </c>
      <c r="O78">
        <f>STDEV(kimutatás_2!O393:O395,kimutatás_2!O397:O415)</f>
        <v>7.4487746527885723E-3</v>
      </c>
      <c r="P78">
        <f>STDEV(kimutatás_2!P393:P395,kimutatás_2!P397:P415)</f>
        <v>7.2668535448941812E-3</v>
      </c>
      <c r="Q78">
        <f>STDEV(kimutatás_2!Q393:Q395,kimutatás_2!Q397:Q415)</f>
        <v>1.6619662364213204E-3</v>
      </c>
      <c r="R78">
        <f>STDEV(kimutatás_2!R393:R395,kimutatás_2!R397:R415)</f>
        <v>1.7406351982517172E-2</v>
      </c>
      <c r="S78">
        <f>STDEV(kimutatás_2!S393:S395,kimutatás_2!S397:S415)</f>
        <v>1.4387334285363528E-4</v>
      </c>
      <c r="T78">
        <f>STDEV(kimutatás_2!T393:T395,kimutatás_2!T397:T415)</f>
        <v>3.1083708742061936E-4</v>
      </c>
      <c r="U78">
        <f>STDEV(kimutatás_2!U393:U395,kimutatás_2!U397:U415)</f>
        <v>5.0399845384107821E-2</v>
      </c>
      <c r="V78">
        <f>STDEV(kimutatás_2!V393:V395,kimutatás_2!V397:V415)</f>
        <v>8.9682460373764907E-5</v>
      </c>
      <c r="W78">
        <f>STDEV(kimutatás_2!W393:W395,kimutatás_2!W397:W415)</f>
        <v>3.0637020507624487E-3</v>
      </c>
      <c r="X78">
        <f>STDEV(kimutatás_2!X393:X395,kimutatás_2!X397:X415)</f>
        <v>1.1818604364889077E-4</v>
      </c>
      <c r="Y78">
        <f>STDEV(kimutatás_2!Y393:Y395,kimutatás_2!Y397:Y415)</f>
        <v>0.11812177359075531</v>
      </c>
      <c r="Z78">
        <f>STDEV(kimutatás_2!Z393:Z395,kimutatás_2!Z397:Z415)</f>
        <v>1.5386854755255468E-3</v>
      </c>
      <c r="AA78">
        <f>STDEV(kimutatás_2!AA393:AA395,kimutatás_2!AA397:AA415)</f>
        <v>7.6839243340479188E-4</v>
      </c>
      <c r="AB78">
        <f>STDEV(kimutatás_2!AB393:AB395,kimutatás_2!AB397:AB415)</f>
        <v>0.11375256908017441</v>
      </c>
      <c r="AC78">
        <f>STDEV(kimutatás_2!AC393:AC395,kimutatás_2!AC397:AC415)</f>
        <v>3.0101257736377426E-3</v>
      </c>
      <c r="AD78">
        <f>STDEV(kimutatás_2!AD393:AD395,kimutatás_2!AD397:AD415)</f>
        <v>1.6790410780653717E-2</v>
      </c>
      <c r="AE78">
        <f>STDEV(kimutatás_2!AE393:AE395,kimutatás_2!AE397:AE415)</f>
        <v>2.7385406515330986E-5</v>
      </c>
      <c r="AF78">
        <f>STDEV(kimutatás_2!AF393:AF395,kimutatás_2!AF397:AF415)</f>
        <v>6.991691502770259E-3</v>
      </c>
      <c r="AG78">
        <f>STDEV(kimutatás_2!AG393:AG395,kimutatás_2!AG397:AG415)</f>
        <v>4.5600184172180667</v>
      </c>
      <c r="AH78">
        <f>STDEV(kimutatás_2!AH393:AH395,kimutatás_2!AH397:AH415)</f>
        <v>4.0575877560772913</v>
      </c>
      <c r="AI78">
        <f>STDEV(kimutatás_2!AI393:AI395,kimutatás_2!AI397:AI415)</f>
        <v>2.0324298537695222E-3</v>
      </c>
      <c r="AJ78">
        <f>STDEV(kimutatás_2!AJ393:AJ395,kimutatás_2!AJ397:AJ415)</f>
        <v>274.62370949752648</v>
      </c>
      <c r="AK78">
        <f>STDEV(kimutatás_2!AK393:AK395,kimutatás_2!AK397:AK415)</f>
        <v>117.67117274523137</v>
      </c>
      <c r="AL78">
        <f>STDEV(kimutatás_2!AL393:AL395,kimutatás_2!AL397:AL415)</f>
        <v>7.3285669807122041E-3</v>
      </c>
      <c r="AM78">
        <f>STDEV(kimutatás_2!AM393:AM395,kimutatás_2!AM397:AM415)</f>
        <v>0.11190692638599234</v>
      </c>
      <c r="AN78">
        <f>STDEV(kimutatás_2!AN393:AN395,kimutatás_2!AN397:AN415)</f>
        <v>75.184904559313495</v>
      </c>
      <c r="AO78">
        <f>STDEV(kimutatás_2!AO393:AO395,kimutatás_2!AO397:AO415)</f>
        <v>216.44097041412866</v>
      </c>
      <c r="AP78">
        <f>STDEV(kimutatás_2!AP393:AP395,kimutatás_2!AP397:AP415)</f>
        <v>3.2014420790139821</v>
      </c>
      <c r="AQ78">
        <f>STDEV(kimutatás_2!AQ393:AQ395,kimutatás_2!AQ397:AQ415)</f>
        <v>56.018815817019259</v>
      </c>
      <c r="AR78">
        <f>STDEV(kimutatás_2!AR393:AR395,kimutatás_2!AR397:AR415)</f>
        <v>3.7497474662443693E-2</v>
      </c>
      <c r="AS78">
        <f>STDEV(kimutatás_2!AS393:AS395,kimutatás_2!AS397:AS415)</f>
        <v>28.173704962228577</v>
      </c>
      <c r="AT78">
        <f>STDEV(kimutatás_2!AT393:AT395,kimutatás_2!AT397:AT415)</f>
        <v>2.7843769850372637</v>
      </c>
      <c r="AU78">
        <f>STDEV(kimutatás_2!AU393:AU395,kimutatás_2!AU397:AU415)</f>
        <v>2.9596523429859105</v>
      </c>
      <c r="AV78">
        <f>STDEV(kimutatás_2!AV393:AV395,kimutatás_2!AV397:AV415)</f>
        <v>282.72099483627397</v>
      </c>
      <c r="AW78">
        <f>STDEV(kimutatás_2!AW393:AW395,kimutatás_2!AW397:AW415)</f>
        <v>73.795102443107567</v>
      </c>
      <c r="AX78">
        <f>STDEV(kimutatás_2!AX393:AX395,kimutatás_2!AX397:AX415)</f>
        <v>18.630231430665937</v>
      </c>
      <c r="AY78">
        <f>STDEV(kimutatás_2!AY393:AY395,kimutatás_2!AY397:AY415)</f>
        <v>5.9341702556782616</v>
      </c>
      <c r="AZ78">
        <f>STDEV(kimutatás_2!AZ393:AZ395,kimutatás_2!AZ397:AZ415)</f>
        <v>3.6396752209896035</v>
      </c>
      <c r="BA78">
        <f>STDEV(kimutatás_2!BA393:BA395,kimutatás_2!BA397:BA415)</f>
        <v>40.579533183859034</v>
      </c>
      <c r="BB78">
        <f>STDEV(kimutatás_2!BB393:BB395,kimutatás_2!BB397:BB415)</f>
        <v>10.065375791635399</v>
      </c>
      <c r="BC78">
        <f>STDEV(kimutatás_2!BC393:BC395,kimutatás_2!BC397:BC415)</f>
        <v>0.93859397931621691</v>
      </c>
      <c r="BD78">
        <f>STDEV(kimutatás_2!BD393:BD395,kimutatás_2!BD397:BD415)</f>
        <v>1.2598776825119862</v>
      </c>
      <c r="BE78">
        <f>STDEV(kimutatás_2!BE393:BE395,kimutatás_2!BE397:BE415)</f>
        <v>5.0001208859845434</v>
      </c>
      <c r="BF78">
        <f>STDEV(kimutatás_2!BF393:BF395,kimutatás_2!BF397:BF415)</f>
        <v>4.0010317121843411</v>
      </c>
    </row>
    <row r="79" spans="1:58" x14ac:dyDescent="0.3">
      <c r="A79" t="s">
        <v>771</v>
      </c>
      <c r="B79">
        <f>STDEV(kimutatás_2!B393:B396,kimutatás_2!B398:B415)</f>
        <v>0.77964152601749659</v>
      </c>
      <c r="C79">
        <f>STDEV(kimutatás_2!C393:C396,kimutatás_2!C398:C415)</f>
        <v>3.1973410476052386E-3</v>
      </c>
      <c r="D79">
        <f>STDEV(kimutatás_2!D393:D396,kimutatás_2!D398:D415)</f>
        <v>1.713811067373364E-3</v>
      </c>
      <c r="E79">
        <f>STDEV(kimutatás_2!E393:E396,kimutatás_2!E398:E415)</f>
        <v>5.6793701138184048E-3</v>
      </c>
      <c r="F79">
        <f>STDEV(kimutatás_2!F393:F396,kimutatás_2!F398:F415)</f>
        <v>7.7218584831273196E-2</v>
      </c>
      <c r="G79">
        <f>STDEV(kimutatás_2!G393:G396,kimutatás_2!G398:G415)</f>
        <v>2.7867727869291393E-3</v>
      </c>
      <c r="H79">
        <f>STDEV(kimutatás_2!H393:H396,kimutatás_2!H398:H415)</f>
        <v>1.4902159450201512E-5</v>
      </c>
      <c r="I79">
        <f>STDEV(kimutatás_2!I393:I396,kimutatás_2!I398:I415)</f>
        <v>5.8493128331851248E-3</v>
      </c>
      <c r="J79">
        <f>STDEV(kimutatás_2!J393:J396,kimutatás_2!J398:J415)</f>
        <v>2.2177753098918618E-2</v>
      </c>
      <c r="K79">
        <f>STDEV(kimutatás_2!K393:K396,kimutatás_2!K398:K415)</f>
        <v>2.3141217505084785E-2</v>
      </c>
      <c r="L79">
        <f>STDEV(kimutatás_2!L393:L396,kimutatás_2!L398:L415)</f>
        <v>1.3919431609252159E-3</v>
      </c>
      <c r="M79">
        <f>STDEV(kimutatás_2!M393:M396,kimutatás_2!M398:M415)</f>
        <v>2.2382414548174929E-3</v>
      </c>
      <c r="N79">
        <f>STDEV(kimutatás_2!N393:N396,kimutatás_2!N398:N415)</f>
        <v>4.4180826249244848E-3</v>
      </c>
      <c r="O79">
        <f>STDEV(kimutatás_2!O393:O396,kimutatás_2!O398:O415)</f>
        <v>6.5136245225064105E-3</v>
      </c>
      <c r="P79">
        <f>STDEV(kimutatás_2!P393:P396,kimutatás_2!P398:P415)</f>
        <v>4.5562926521993024E-3</v>
      </c>
      <c r="Q79">
        <f>STDEV(kimutatás_2!Q393:Q396,kimutatás_2!Q398:Q415)</f>
        <v>1.5157349433837105E-3</v>
      </c>
      <c r="R79">
        <f>STDEV(kimutatás_2!R393:R396,kimutatás_2!R398:R415)</f>
        <v>1.4279748035101269E-2</v>
      </c>
      <c r="S79">
        <f>STDEV(kimutatás_2!S393:S396,kimutatás_2!S398:S415)</f>
        <v>1.2397433051870174E-4</v>
      </c>
      <c r="T79">
        <f>STDEV(kimutatás_2!T393:T396,kimutatás_2!T398:T415)</f>
        <v>2.3703036399925633E-4</v>
      </c>
      <c r="U79">
        <f>STDEV(kimutatás_2!U393:U396,kimutatás_2!U398:U415)</f>
        <v>3.6397368011048176E-2</v>
      </c>
      <c r="V79">
        <f>STDEV(kimutatás_2!V393:V396,kimutatás_2!V398:V415)</f>
        <v>7.982393980394846E-5</v>
      </c>
      <c r="W79">
        <f>STDEV(kimutatás_2!W393:W396,kimutatás_2!W398:W415)</f>
        <v>2.4009519796719422E-3</v>
      </c>
      <c r="X79">
        <f>STDEV(kimutatás_2!X393:X396,kimutatás_2!X398:X415)</f>
        <v>9.6814066209962777E-5</v>
      </c>
      <c r="Y79">
        <f>STDEV(kimutatás_2!Y393:Y396,kimutatás_2!Y398:Y415)</f>
        <v>0.11016795625661598</v>
      </c>
      <c r="Z79">
        <f>STDEV(kimutatás_2!Z393:Z396,kimutatás_2!Z398:Z415)</f>
        <v>1.0316843389907241E-3</v>
      </c>
      <c r="AA79">
        <f>STDEV(kimutatás_2!AA393:AA396,kimutatás_2!AA398:AA415)</f>
        <v>5.2521552470994606E-4</v>
      </c>
      <c r="AB79">
        <f>STDEV(kimutatás_2!AB393:AB396,kimutatás_2!AB398:AB415)</f>
        <v>8.3101697498195279E-2</v>
      </c>
      <c r="AC79">
        <f>STDEV(kimutatás_2!AC393:AC396,kimutatás_2!AC398:AC415)</f>
        <v>1.9653826281532749E-3</v>
      </c>
      <c r="AD79">
        <f>STDEV(kimutatás_2!AD393:AD396,kimutatás_2!AD398:AD415)</f>
        <v>1.6818139204570957E-2</v>
      </c>
      <c r="AE79">
        <f>STDEV(kimutatás_2!AE393:AE396,kimutatás_2!AE398:AE415)</f>
        <v>2.6950643785437667E-5</v>
      </c>
      <c r="AF79">
        <f>STDEV(kimutatás_2!AF393:AF396,kimutatás_2!AF398:AF415)</f>
        <v>6.8212878456283153E-3</v>
      </c>
      <c r="AG79">
        <f>STDEV(kimutatás_2!AG393:AG396,kimutatás_2!AG398:AG415)</f>
        <v>3.784169148860308</v>
      </c>
      <c r="AH79">
        <f>STDEV(kimutatás_2!AH393:AH396,kimutatás_2!AH398:AH415)</f>
        <v>3.9046130171699156</v>
      </c>
      <c r="AI79">
        <f>STDEV(kimutatás_2!AI393:AI396,kimutatás_2!AI398:AI415)</f>
        <v>1.5866445679336651E-3</v>
      </c>
      <c r="AJ79">
        <f>STDEV(kimutatás_2!AJ393:AJ396,kimutatás_2!AJ398:AJ415)</f>
        <v>272.3908097692601</v>
      </c>
      <c r="AK79">
        <f>STDEV(kimutatás_2!AK393:AK396,kimutatás_2!AK398:AK415)</f>
        <v>83.728629863831216</v>
      </c>
      <c r="AL79">
        <f>STDEV(kimutatás_2!AL393:AL396,kimutatás_2!AL398:AL415)</f>
        <v>7.2790624769604982E-3</v>
      </c>
      <c r="AM79">
        <f>STDEV(kimutatás_2!AM393:AM396,kimutatás_2!AM398:AM415)</f>
        <v>0.11361151243415142</v>
      </c>
      <c r="AN79">
        <f>STDEV(kimutatás_2!AN393:AN396,kimutatás_2!AN398:AN415)</f>
        <v>77.575474888089246</v>
      </c>
      <c r="AO79">
        <f>STDEV(kimutatás_2!AO393:AO396,kimutatás_2!AO398:AO415)</f>
        <v>209.28218512892582</v>
      </c>
      <c r="AP79">
        <f>STDEV(kimutatás_2!AP393:AP396,kimutatás_2!AP398:AP415)</f>
        <v>3.1398840522337506</v>
      </c>
      <c r="AQ79">
        <f>STDEV(kimutatás_2!AQ393:AQ396,kimutatás_2!AQ398:AQ415)</f>
        <v>55.983123786706919</v>
      </c>
      <c r="AR79">
        <f>STDEV(kimutatás_2!AR393:AR396,kimutatás_2!AR398:AR415)</f>
        <v>3.848033173890178E-2</v>
      </c>
      <c r="AS79">
        <f>STDEV(kimutatás_2!AS393:AS396,kimutatás_2!AS398:AS415)</f>
        <v>28.996787629962416</v>
      </c>
      <c r="AT79">
        <f>STDEV(kimutatás_2!AT393:AT396,kimutatás_2!AT398:AT415)</f>
        <v>2.7257683693709542</v>
      </c>
      <c r="AU79">
        <f>STDEV(kimutatás_2!AU393:AU396,kimutatás_2!AU398:AU415)</f>
        <v>2.9355216650345888</v>
      </c>
      <c r="AV79">
        <f>STDEV(kimutatás_2!AV393:AV396,kimutatás_2!AV398:AV415)</f>
        <v>228.83097286045015</v>
      </c>
      <c r="AW79">
        <f>STDEV(kimutatás_2!AW393:AW396,kimutatás_2!AW398:AW415)</f>
        <v>48.976948542433199</v>
      </c>
      <c r="AX79">
        <f>STDEV(kimutatás_2!AX393:AX396,kimutatás_2!AX398:AX415)</f>
        <v>19.322310479108918</v>
      </c>
      <c r="AY79">
        <f>STDEV(kimutatás_2!AY393:AY396,kimutatás_2!AY398:AY415)</f>
        <v>6.1703135115785486</v>
      </c>
      <c r="AZ79">
        <f>STDEV(kimutatás_2!AZ393:AZ396,kimutatás_2!AZ398:AZ415)</f>
        <v>3.6362767278575547</v>
      </c>
      <c r="BA79">
        <f>STDEV(kimutatás_2!BA393:BA396,kimutatás_2!BA398:BA415)</f>
        <v>38.135866473548454</v>
      </c>
      <c r="BB79">
        <f>STDEV(kimutatás_2!BB393:BB396,kimutatás_2!BB398:BB415)</f>
        <v>9.9750510962247372</v>
      </c>
      <c r="BC79">
        <f>STDEV(kimutatás_2!BC393:BC396,kimutatás_2!BC398:BC415)</f>
        <v>0.86927110332867397</v>
      </c>
      <c r="BD79">
        <f>STDEV(kimutatás_2!BD393:BD396,kimutatás_2!BD398:BD415)</f>
        <v>1.055583382332383</v>
      </c>
      <c r="BE79">
        <f>STDEV(kimutatás_2!BE393:BE396,kimutatás_2!BE398:BE415)</f>
        <v>4.9949342303345636</v>
      </c>
      <c r="BF79">
        <f>STDEV(kimutatás_2!BF393:BF396,kimutatás_2!BF398:BF415)</f>
        <v>3.7980325562982338</v>
      </c>
    </row>
    <row r="80" spans="1:58" x14ac:dyDescent="0.3">
      <c r="A80" t="s">
        <v>772</v>
      </c>
      <c r="B80">
        <f>STDEV(kimutatás_2!B393:B397,kimutatás_2!B399:B415)</f>
        <v>0.7929521802562558</v>
      </c>
      <c r="C80">
        <f>STDEV(kimutatás_2!C393:C397,kimutatás_2!C399:C415)</f>
        <v>3.5162668318591103E-3</v>
      </c>
      <c r="D80">
        <f>STDEV(kimutatás_2!D393:D397,kimutatás_2!D399:D415)</f>
        <v>1.6753713462227258E-3</v>
      </c>
      <c r="E80">
        <f>STDEV(kimutatás_2!E393:E397,kimutatás_2!E399:E415)</f>
        <v>5.9836897385106211E-3</v>
      </c>
      <c r="F80">
        <f>STDEV(kimutatás_2!F393:F397,kimutatás_2!F399:F415)</f>
        <v>9.8360370657770119E-2</v>
      </c>
      <c r="G80">
        <f>STDEV(kimutatás_2!G393:G397,kimutatás_2!G399:G415)</f>
        <v>2.8072097285314025E-3</v>
      </c>
      <c r="H80">
        <f>STDEV(kimutatás_2!H393:H397,kimutatás_2!H399:H415)</f>
        <v>1.5261796171111893E-5</v>
      </c>
      <c r="I80">
        <f>STDEV(kimutatás_2!I393:I397,kimutatás_2!I399:I415)</f>
        <v>6.2004104702759466E-3</v>
      </c>
      <c r="J80">
        <f>STDEV(kimutatás_2!J393:J397,kimutatás_2!J399:J415)</f>
        <v>2.8198053147388422E-2</v>
      </c>
      <c r="K80">
        <f>STDEV(kimutatás_2!K393:K397,kimutatás_2!K399:K415)</f>
        <v>3.1099623086381284E-2</v>
      </c>
      <c r="L80">
        <f>STDEV(kimutatás_2!L393:L397,kimutatás_2!L399:L415)</f>
        <v>1.8871537556333642E-3</v>
      </c>
      <c r="M80">
        <f>STDEV(kimutatás_2!M393:M397,kimutatás_2!M399:M415)</f>
        <v>2.2070754003457468E-3</v>
      </c>
      <c r="N80">
        <f>STDEV(kimutatás_2!N393:N397,kimutatás_2!N399:N415)</f>
        <v>3.215769379751412E-3</v>
      </c>
      <c r="O80">
        <f>STDEV(kimutatás_2!O393:O397,kimutatás_2!O399:O415)</f>
        <v>6.9887163851608033E-3</v>
      </c>
      <c r="P80">
        <f>STDEV(kimutatás_2!P393:P397,kimutatás_2!P399:P415)</f>
        <v>6.7159244649335065E-3</v>
      </c>
      <c r="Q80">
        <f>STDEV(kimutatás_2!Q393:Q397,kimutatás_2!Q399:Q415)</f>
        <v>1.4141036286498742E-3</v>
      </c>
      <c r="R80">
        <f>STDEV(kimutatás_2!R393:R397,kimutatás_2!R399:R415)</f>
        <v>1.4815688050334782E-2</v>
      </c>
      <c r="S80">
        <f>STDEV(kimutatás_2!S393:S397,kimutatás_2!S399:S415)</f>
        <v>1.3242043376921674E-4</v>
      </c>
      <c r="T80">
        <f>STDEV(kimutatás_2!T393:T397,kimutatás_2!T399:T415)</f>
        <v>2.9853336149540644E-4</v>
      </c>
      <c r="U80">
        <f>STDEV(kimutatás_2!U393:U397,kimutatás_2!U399:U415)</f>
        <v>4.6026218017258876E-2</v>
      </c>
      <c r="V80">
        <f>STDEV(kimutatás_2!V393:V397,kimutatás_2!V399:V415)</f>
        <v>9.0883973517001473E-5</v>
      </c>
      <c r="W80">
        <f>STDEV(kimutatás_2!W393:W397,kimutatás_2!W399:W415)</f>
        <v>2.5127312215686062E-3</v>
      </c>
      <c r="X80">
        <f>STDEV(kimutatás_2!X393:X397,kimutatás_2!X399:X415)</f>
        <v>1.1681702491142082E-4</v>
      </c>
      <c r="Y80">
        <f>STDEV(kimutatás_2!Y393:Y397,kimutatás_2!Y399:Y415)</f>
        <v>0.11043159064229484</v>
      </c>
      <c r="Z80">
        <f>STDEV(kimutatás_2!Z393:Z397,kimutatás_2!Z399:Z415)</f>
        <v>1.4570890858210635E-3</v>
      </c>
      <c r="AA80">
        <f>STDEV(kimutatás_2!AA393:AA397,kimutatás_2!AA399:AA415)</f>
        <v>7.5088082593338494E-4</v>
      </c>
      <c r="AB80">
        <f>STDEV(kimutatás_2!AB393:AB397,kimutatás_2!AB399:AB415)</f>
        <v>0.10444945289720933</v>
      </c>
      <c r="AC80">
        <f>STDEV(kimutatás_2!AC393:AC397,kimutatás_2!AC399:AC415)</f>
        <v>2.7495267306576325E-3</v>
      </c>
      <c r="AD80">
        <f>STDEV(kimutatás_2!AD393:AD397,kimutatás_2!AD399:AD415)</f>
        <v>1.6051171193812296E-2</v>
      </c>
      <c r="AE80">
        <f>STDEV(kimutatás_2!AE393:AE397,kimutatás_2!AE399:AE415)</f>
        <v>2.691921508387455E-5</v>
      </c>
      <c r="AF80">
        <f>STDEV(kimutatás_2!AF393:AF397,kimutatás_2!AF399:AF415)</f>
        <v>6.8240689150493947E-3</v>
      </c>
      <c r="AG80">
        <f>STDEV(kimutatás_2!AG393:AG397,kimutatás_2!AG399:AG415)</f>
        <v>4.5707871573827665</v>
      </c>
      <c r="AH80">
        <f>STDEV(kimutatás_2!AH393:AH397,kimutatás_2!AH399:AH415)</f>
        <v>4.0617049338543918</v>
      </c>
      <c r="AI80">
        <f>STDEV(kimutatás_2!AI393:AI397,kimutatás_2!AI399:AI415)</f>
        <v>2.0059347278682362E-3</v>
      </c>
      <c r="AJ80">
        <f>STDEV(kimutatás_2!AJ393:AJ397,kimutatás_2!AJ399:AJ415)</f>
        <v>274.90927271576021</v>
      </c>
      <c r="AK80">
        <f>STDEV(kimutatás_2!AK393:AK397,kimutatás_2!AK399:AK415)</f>
        <v>108.49537624157472</v>
      </c>
      <c r="AL80">
        <f>STDEV(kimutatás_2!AL393:AL397,kimutatás_2!AL399:AL415)</f>
        <v>7.3073871214582326E-3</v>
      </c>
      <c r="AM80">
        <f>STDEV(kimutatás_2!AM393:AM397,kimutatás_2!AM399:AM415)</f>
        <v>0.11340556648957791</v>
      </c>
      <c r="AN80">
        <f>STDEV(kimutatás_2!AN393:AN397,kimutatás_2!AN399:AN415)</f>
        <v>76.778136966309049</v>
      </c>
      <c r="AO80">
        <f>STDEV(kimutatás_2!AO393:AO397,kimutatás_2!AO399:AO415)</f>
        <v>193.95924801426571</v>
      </c>
      <c r="AP80">
        <f>STDEV(kimutatás_2!AP393:AP397,kimutatás_2!AP399:AP415)</f>
        <v>3.2038283376791585</v>
      </c>
      <c r="AQ80">
        <f>STDEV(kimutatás_2!AQ393:AQ397,kimutatás_2!AQ399:AQ415)</f>
        <v>55.942099806281249</v>
      </c>
      <c r="AR80">
        <f>STDEV(kimutatás_2!AR393:AR397,kimutatás_2!AR399:AR415)</f>
        <v>3.6895194961612705E-2</v>
      </c>
      <c r="AS80">
        <f>STDEV(kimutatás_2!AS393:AS397,kimutatás_2!AS399:AS415)</f>
        <v>28.625804905600624</v>
      </c>
      <c r="AT80">
        <f>STDEV(kimutatás_2!AT393:AT397,kimutatás_2!AT399:AT415)</f>
        <v>2.7946601834794706</v>
      </c>
      <c r="AU80">
        <f>STDEV(kimutatás_2!AU393:AU397,kimutatás_2!AU399:AU415)</f>
        <v>2.9337015092634329</v>
      </c>
      <c r="AV80">
        <f>STDEV(kimutatás_2!AV393:AV397,kimutatás_2!AV399:AV415)</f>
        <v>281.73256851779968</v>
      </c>
      <c r="AW80">
        <f>STDEV(kimutatás_2!AW393:AW397,kimutatás_2!AW399:AW415)</f>
        <v>75.372425534490944</v>
      </c>
      <c r="AX80">
        <f>STDEV(kimutatás_2!AX393:AX397,kimutatás_2!AX399:AX415)</f>
        <v>19.322310479108918</v>
      </c>
      <c r="AY80">
        <f>STDEV(kimutatás_2!AY393:AY397,kimutatás_2!AY399:AY415)</f>
        <v>6.2587737897010882</v>
      </c>
      <c r="AZ80">
        <f>STDEV(kimutatás_2!AZ393:AZ397,kimutatás_2!AZ399:AZ415)</f>
        <v>3.5907863396192958</v>
      </c>
      <c r="BA80">
        <f>STDEV(kimutatás_2!BA393:BA397,kimutatás_2!BA399:BA415)</f>
        <v>38.52339219924427</v>
      </c>
      <c r="BB80">
        <f>STDEV(kimutatás_2!BB393:BB397,kimutatás_2!BB399:BB415)</f>
        <v>10.086413174956229</v>
      </c>
      <c r="BC80">
        <f>STDEV(kimutatás_2!BC393:BC397,kimutatás_2!BC399:BC415)</f>
        <v>0.86039958501120151</v>
      </c>
      <c r="BD80">
        <f>STDEV(kimutatás_2!BD393:BD397,kimutatás_2!BD399:BD415)</f>
        <v>1.3072180566451197</v>
      </c>
      <c r="BE80">
        <f>STDEV(kimutatás_2!BE393:BE397,kimutatás_2!BE399:BE415)</f>
        <v>4.9211039482278824</v>
      </c>
      <c r="BF80">
        <f>STDEV(kimutatás_2!BF393:BF397,kimutatás_2!BF399:BF415)</f>
        <v>4.0011376087935488</v>
      </c>
    </row>
    <row r="81" spans="1:58" x14ac:dyDescent="0.3">
      <c r="A81" t="s">
        <v>773</v>
      </c>
      <c r="B81">
        <f>STDEV(kimutatás_2!B393:B398,kimutatás_2!B400:B415)</f>
        <v>0.78999493121283737</v>
      </c>
      <c r="C81">
        <f>STDEV(kimutatás_2!C393:C398,kimutatás_2!C400:C415)</f>
        <v>3.5483689283125576E-3</v>
      </c>
      <c r="D81">
        <f>STDEV(kimutatás_2!D393:D398,kimutatás_2!D400:D415)</f>
        <v>2.1763947425107221E-3</v>
      </c>
      <c r="E81">
        <f>STDEV(kimutatás_2!E393:E398,kimutatás_2!E400:E415)</f>
        <v>6.1900905729704581E-3</v>
      </c>
      <c r="F81">
        <f>STDEV(kimutatás_2!F393:F398,kimutatás_2!F400:F415)</f>
        <v>0.10663777922967045</v>
      </c>
      <c r="G81">
        <f>STDEV(kimutatás_2!G393:G398,kimutatás_2!G400:G415)</f>
        <v>2.9653616884375736E-3</v>
      </c>
      <c r="H81">
        <f>STDEV(kimutatás_2!H393:H398,kimutatás_2!H400:H415)</f>
        <v>1.5668989720444194E-5</v>
      </c>
      <c r="I81">
        <f>STDEV(kimutatás_2!I393:I398,kimutatás_2!I400:I415)</f>
        <v>7.4355632445774885E-3</v>
      </c>
      <c r="J81">
        <f>STDEV(kimutatás_2!J393:J398,kimutatás_2!J400:J415)</f>
        <v>2.9217133161530382E-2</v>
      </c>
      <c r="K81">
        <f>STDEV(kimutatás_2!K393:K398,kimutatás_2!K400:K415)</f>
        <v>3.245252088325068E-2</v>
      </c>
      <c r="L81">
        <f>STDEV(kimutatás_2!L393:L398,kimutatás_2!L400:L415)</f>
        <v>2.1512643166642946E-3</v>
      </c>
      <c r="M81">
        <f>STDEV(kimutatás_2!M393:M398,kimutatás_2!M400:M415)</f>
        <v>2.8036650894928466E-3</v>
      </c>
      <c r="N81">
        <f>STDEV(kimutatás_2!N393:N398,kimutatás_2!N400:N415)</f>
        <v>4.7986917315203537E-3</v>
      </c>
      <c r="O81">
        <f>STDEV(kimutatás_2!O393:O398,kimutatás_2!O400:O415)</f>
        <v>7.5218393350136564E-3</v>
      </c>
      <c r="P81">
        <f>STDEV(kimutatás_2!P393:P398,kimutatás_2!P400:P415)</f>
        <v>7.1603753408571438E-3</v>
      </c>
      <c r="Q81">
        <f>STDEV(kimutatás_2!Q393:Q398,kimutatás_2!Q400:Q415)</f>
        <v>1.6732386556212039E-3</v>
      </c>
      <c r="R81">
        <f>STDEV(kimutatás_2!R393:R398,kimutatás_2!R400:R415)</f>
        <v>1.753914065006491E-2</v>
      </c>
      <c r="S81">
        <f>STDEV(kimutatás_2!S393:S398,kimutatás_2!S400:S415)</f>
        <v>1.4535898323466819E-4</v>
      </c>
      <c r="T81">
        <f>STDEV(kimutatás_2!T393:T398,kimutatás_2!T400:T415)</f>
        <v>3.0996700457662214E-4</v>
      </c>
      <c r="U81">
        <f>STDEV(kimutatás_2!U393:U398,kimutatás_2!U400:U415)</f>
        <v>5.1202394010802128E-2</v>
      </c>
      <c r="V81">
        <f>STDEV(kimutatás_2!V393:V398,kimutatás_2!V400:V415)</f>
        <v>9.100705256410539E-5</v>
      </c>
      <c r="W81">
        <f>STDEV(kimutatás_2!W393:W398,kimutatás_2!W400:W415)</f>
        <v>3.1394720545016666E-3</v>
      </c>
      <c r="X81">
        <f>STDEV(kimutatás_2!X393:X398,kimutatás_2!X400:X415)</f>
        <v>1.1895617635612387E-4</v>
      </c>
      <c r="Y81">
        <f>STDEV(kimutatás_2!Y393:Y398,kimutatás_2!Y400:Y415)</f>
        <v>0.11551387227005523</v>
      </c>
      <c r="Z81">
        <f>STDEV(kimutatás_2!Z393:Z398,kimutatás_2!Z400:Z415)</f>
        <v>1.5441115821131818E-3</v>
      </c>
      <c r="AA81">
        <f>STDEV(kimutatás_2!AA393:AA398,kimutatás_2!AA400:AA415)</f>
        <v>7.7507375780039214E-4</v>
      </c>
      <c r="AB81">
        <f>STDEV(kimutatás_2!AB393:AB398,kimutatás_2!AB400:AB415)</f>
        <v>0.11532806917288298</v>
      </c>
      <c r="AC81">
        <f>STDEV(kimutatás_2!AC393:AC398,kimutatás_2!AC400:AC415)</f>
        <v>3.0331153050303038E-3</v>
      </c>
      <c r="AD81">
        <f>STDEV(kimutatás_2!AD393:AD398,kimutatás_2!AD400:AD415)</f>
        <v>1.5445643459202711E-2</v>
      </c>
      <c r="AE81">
        <f>STDEV(kimutatás_2!AE393:AE398,kimutatás_2!AE400:AE415)</f>
        <v>2.7513241283982658E-5</v>
      </c>
      <c r="AF81">
        <f>STDEV(kimutatás_2!AF393:AF398,kimutatás_2!AF400:AF415)</f>
        <v>6.8480960420826097E-3</v>
      </c>
      <c r="AG81">
        <f>STDEV(kimutatás_2!AG393:AG398,kimutatás_2!AG400:AG415)</f>
        <v>4.520740491196614</v>
      </c>
      <c r="AH81">
        <f>STDEV(kimutatás_2!AH393:AH398,kimutatás_2!AH400:AH415)</f>
        <v>4.0491171610055723</v>
      </c>
      <c r="AI81">
        <f>STDEV(kimutatás_2!AI393:AI398,kimutatás_2!AI400:AI415)</f>
        <v>2.0601598338991804E-3</v>
      </c>
      <c r="AJ81">
        <f>STDEV(kimutatás_2!AJ393:AJ398,kimutatás_2!AJ400:AJ415)</f>
        <v>273.68101633342911</v>
      </c>
      <c r="AK81">
        <f>STDEV(kimutatás_2!AK393:AK398,kimutatás_2!AK400:AK415)</f>
        <v>119.03205910330334</v>
      </c>
      <c r="AL81">
        <f>STDEV(kimutatás_2!AL393:AL398,kimutatás_2!AL400:AL415)</f>
        <v>7.3045087590425843E-3</v>
      </c>
      <c r="AM81">
        <f>STDEV(kimutatás_2!AM393:AM398,kimutatás_2!AM400:AM415)</f>
        <v>0.11361151243415217</v>
      </c>
      <c r="AN81">
        <f>STDEV(kimutatás_2!AN393:AN398,kimutatás_2!AN400:AN415)</f>
        <v>76.341675314515058</v>
      </c>
      <c r="AO81">
        <f>STDEV(kimutatás_2!AO393:AO398,kimutatás_2!AO400:AO415)</f>
        <v>212.94935612798739</v>
      </c>
      <c r="AP81">
        <f>STDEV(kimutatás_2!AP393:AP398,kimutatás_2!AP400:AP415)</f>
        <v>3.1801533152074772</v>
      </c>
      <c r="AQ81">
        <f>STDEV(kimutatás_2!AQ393:AQ398,kimutatás_2!AQ400:AQ415)</f>
        <v>55.983502627561791</v>
      </c>
      <c r="AR81">
        <f>STDEV(kimutatás_2!AR393:AR398,kimutatás_2!AR400:AR415)</f>
        <v>3.7497474662443693E-2</v>
      </c>
      <c r="AS81">
        <f>STDEV(kimutatás_2!AS393:AS398,kimutatás_2!AS400:AS415)</f>
        <v>29.003109013820044</v>
      </c>
      <c r="AT81">
        <f>STDEV(kimutatás_2!AT393:AT398,kimutatás_2!AT400:AT415)</f>
        <v>2.7500781964482521</v>
      </c>
      <c r="AU81">
        <f>STDEV(kimutatás_2!AU393:AU398,kimutatás_2!AU400:AU415)</f>
        <v>2.9658676267191662</v>
      </c>
      <c r="AV81">
        <f>STDEV(kimutatás_2!AV393:AV398,kimutatás_2!AV400:AV415)</f>
        <v>282.60836900258857</v>
      </c>
      <c r="AW81">
        <f>STDEV(kimutatás_2!AW393:AW398,kimutatás_2!AW400:AW415)</f>
        <v>72.974695234641018</v>
      </c>
      <c r="AX81">
        <f>STDEV(kimutatás_2!AX393:AX398,kimutatás_2!AX400:AX415)</f>
        <v>19.322310479108918</v>
      </c>
      <c r="AY81">
        <f>STDEV(kimutatás_2!AY393:AY398,kimutatás_2!AY400:AY415)</f>
        <v>6.2270972057925675</v>
      </c>
      <c r="AZ81">
        <f>STDEV(kimutatás_2!AZ393:AZ398,kimutatás_2!AZ400:AZ415)</f>
        <v>3.619348348464468</v>
      </c>
      <c r="BA81">
        <f>STDEV(kimutatás_2!BA393:BA398,kimutatás_2!BA400:BA415)</f>
        <v>39.371410188863287</v>
      </c>
      <c r="BB81">
        <f>STDEV(kimutatás_2!BB393:BB398,kimutatás_2!BB400:BB415)</f>
        <v>10.067336805050298</v>
      </c>
      <c r="BC81">
        <f>STDEV(kimutatás_2!BC393:BC398,kimutatás_2!BC400:BC415)</f>
        <v>0.84987750581585531</v>
      </c>
      <c r="BD81">
        <f>STDEV(kimutatás_2!BD393:BD398,kimutatás_2!BD400:BD415)</f>
        <v>1.2913391988191663</v>
      </c>
      <c r="BE81">
        <f>STDEV(kimutatás_2!BE393:BE398,kimutatás_2!BE400:BE415)</f>
        <v>4.8381506967540968</v>
      </c>
      <c r="BF81">
        <f>STDEV(kimutatás_2!BF393:BF398,kimutatás_2!BF400:BF415)</f>
        <v>3.8376393187903344</v>
      </c>
    </row>
    <row r="82" spans="1:58" x14ac:dyDescent="0.3">
      <c r="A82" t="s">
        <v>774</v>
      </c>
      <c r="B82">
        <f>STDEV(kimutatás_2!B393:B399,kimutatás_2!B401:B415)</f>
        <v>0.84046279253022171</v>
      </c>
      <c r="C82">
        <f>STDEV(kimutatás_2!C393:C399,kimutatás_2!C401:C415)</f>
        <v>3.5437046311810778E-3</v>
      </c>
      <c r="D82">
        <f>STDEV(kimutatás_2!D393:D399,kimutatás_2!D401:D415)</f>
        <v>2.1796397711113212E-3</v>
      </c>
      <c r="E82">
        <f>STDEV(kimutatás_2!E393:E399,kimutatás_2!E401:E415)</f>
        <v>6.3889183753063575E-3</v>
      </c>
      <c r="F82">
        <f>STDEV(kimutatás_2!F393:F399,kimutatás_2!F401:F415)</f>
        <v>0.10706050512171721</v>
      </c>
      <c r="G82">
        <f>STDEV(kimutatás_2!G393:G399,kimutatás_2!G401:G415)</f>
        <v>3.0374708024987845E-3</v>
      </c>
      <c r="H82">
        <f>STDEV(kimutatás_2!H393:H399,kimutatás_2!H401:H415)</f>
        <v>1.4633366853119645E-5</v>
      </c>
      <c r="I82">
        <f>STDEV(kimutatás_2!I393:I399,kimutatás_2!I401:I415)</f>
        <v>7.5292596822942627E-3</v>
      </c>
      <c r="J82">
        <f>STDEV(kimutatás_2!J393:J399,kimutatás_2!J401:J415)</f>
        <v>2.9125031571168979E-2</v>
      </c>
      <c r="K82">
        <f>STDEV(kimutatás_2!K393:K399,kimutatás_2!K401:K415)</f>
        <v>3.2303927582886534E-2</v>
      </c>
      <c r="L82">
        <f>STDEV(kimutatás_2!L393:L399,kimutatás_2!L401:L415)</f>
        <v>2.1507148213940511E-3</v>
      </c>
      <c r="M82">
        <f>STDEV(kimutatás_2!M393:M399,kimutatás_2!M401:M415)</f>
        <v>2.8076364471468379E-3</v>
      </c>
      <c r="N82">
        <f>STDEV(kimutatás_2!N393:N399,kimutatás_2!N401:N415)</f>
        <v>4.8268142855970629E-3</v>
      </c>
      <c r="O82">
        <f>STDEV(kimutatás_2!O393:O399,kimutatás_2!O401:O415)</f>
        <v>7.5484468497912308E-3</v>
      </c>
      <c r="P82">
        <f>STDEV(kimutatás_2!P393:P399,kimutatás_2!P401:P415)</f>
        <v>7.3304812741913647E-3</v>
      </c>
      <c r="Q82">
        <f>STDEV(kimutatás_2!Q393:Q399,kimutatás_2!Q401:Q415)</f>
        <v>1.6698520880325063E-3</v>
      </c>
      <c r="R82">
        <f>STDEV(kimutatás_2!R393:R399,kimutatás_2!R401:R415)</f>
        <v>1.7144729864081207E-2</v>
      </c>
      <c r="S82">
        <f>STDEV(kimutatás_2!S393:S399,kimutatás_2!S401:S415)</f>
        <v>1.4070296308046299E-4</v>
      </c>
      <c r="T82">
        <f>STDEV(kimutatás_2!T393:T399,kimutatás_2!T401:T415)</f>
        <v>3.1192256055619869E-4</v>
      </c>
      <c r="U82">
        <f>STDEV(kimutatás_2!U393:U399,kimutatás_2!U401:U415)</f>
        <v>5.144173040359775E-2</v>
      </c>
      <c r="V82">
        <f>STDEV(kimutatás_2!V393:V399,kimutatás_2!V401:V415)</f>
        <v>9.1232650354474155E-5</v>
      </c>
      <c r="W82">
        <f>STDEV(kimutatás_2!W393:W399,kimutatás_2!W401:W415)</f>
        <v>3.1421540443524213E-3</v>
      </c>
      <c r="X82">
        <f>STDEV(kimutatás_2!X393:X399,kimutatás_2!X401:X415)</f>
        <v>1.1712387751949302E-4</v>
      </c>
      <c r="Y82">
        <f>STDEV(kimutatás_2!Y393:Y399,kimutatás_2!Y401:Y415)</f>
        <v>0.1180464677166761</v>
      </c>
      <c r="Z82">
        <f>STDEV(kimutatás_2!Z393:Z399,kimutatás_2!Z401:Z415)</f>
        <v>1.5480280394249463E-3</v>
      </c>
      <c r="AA82">
        <f>STDEV(kimutatás_2!AA393:AA399,kimutatás_2!AA401:AA415)</f>
        <v>7.7585351414170595E-4</v>
      </c>
      <c r="AB82">
        <f>STDEV(kimutatás_2!AB393:AB399,kimutatás_2!AB401:AB415)</f>
        <v>0.11582544003657803</v>
      </c>
      <c r="AC82">
        <f>STDEV(kimutatás_2!AC393:AC399,kimutatás_2!AC401:AC415)</f>
        <v>3.0341363160317262E-3</v>
      </c>
      <c r="AD82">
        <f>STDEV(kimutatás_2!AD393:AD399,kimutatás_2!AD401:AD415)</f>
        <v>1.577675405888216E-2</v>
      </c>
      <c r="AE82">
        <f>STDEV(kimutatás_2!AE393:AE399,kimutatás_2!AE401:AE415)</f>
        <v>2.7058590922546454E-5</v>
      </c>
      <c r="AF82">
        <f>STDEV(kimutatás_2!AF393:AF399,kimutatás_2!AF401:AF415)</f>
        <v>6.731212943561494E-3</v>
      </c>
      <c r="AG82">
        <f>STDEV(kimutatás_2!AG393:AG399,kimutatás_2!AG401:AG415)</f>
        <v>4.4248440919534371</v>
      </c>
      <c r="AH82">
        <f>STDEV(kimutatás_2!AH393:AH399,kimutatás_2!AH401:AH415)</f>
        <v>4.0653830562370512</v>
      </c>
      <c r="AI82">
        <f>STDEV(kimutatás_2!AI393:AI399,kimutatás_2!AI401:AI415)</f>
        <v>2.0559751163656092E-3</v>
      </c>
      <c r="AJ82">
        <f>STDEV(kimutatás_2!AJ393:AJ399,kimutatás_2!AJ401:AJ415)</f>
        <v>58.929850438697635</v>
      </c>
      <c r="AK82">
        <f>STDEV(kimutatás_2!AK393:AK399,kimutatás_2!AK401:AK415)</f>
        <v>119.61744401808588</v>
      </c>
      <c r="AL82">
        <f>STDEV(kimutatás_2!AL393:AL399,kimutatás_2!AL401:AL415)</f>
        <v>5.8112163146280434E-3</v>
      </c>
      <c r="AM82">
        <f>STDEV(kimutatás_2!AM393:AM399,kimutatás_2!AM401:AM415)</f>
        <v>0.10774348244166626</v>
      </c>
      <c r="AN82">
        <f>STDEV(kimutatás_2!AN393:AN399,kimutatás_2!AN401:AN415)</f>
        <v>77.504840010854991</v>
      </c>
      <c r="AO82">
        <f>STDEV(kimutatás_2!AO393:AO399,kimutatás_2!AO401:AO415)</f>
        <v>217.34743865585259</v>
      </c>
      <c r="AP82">
        <f>STDEV(kimutatás_2!AP393:AP399,kimutatás_2!AP401:AP415)</f>
        <v>3.2045481747555282</v>
      </c>
      <c r="AQ82">
        <f>STDEV(kimutatás_2!AQ393:AQ399,kimutatás_2!AQ401:AQ415)</f>
        <v>56.003214257244728</v>
      </c>
      <c r="AR82">
        <f>STDEV(kimutatás_2!AR393:AR399,kimutatás_2!AR401:AR415)</f>
        <v>3.8480331738901773E-2</v>
      </c>
      <c r="AS82">
        <f>STDEV(kimutatás_2!AS393:AS399,kimutatás_2!AS401:AS415)</f>
        <v>28.969652209410427</v>
      </c>
      <c r="AT82">
        <f>STDEV(kimutatás_2!AT393:AT399,kimutatás_2!AT401:AT415)</f>
        <v>2.796863735194612</v>
      </c>
      <c r="AU82">
        <f>STDEV(kimutatás_2!AU393:AU399,kimutatás_2!AU401:AU415)</f>
        <v>2.9722039864041192</v>
      </c>
      <c r="AV82">
        <f>STDEV(kimutatás_2!AV393:AV399,kimutatás_2!AV401:AV415)</f>
        <v>285.46638150259014</v>
      </c>
      <c r="AW82">
        <f>STDEV(kimutatás_2!AW393:AW399,kimutatás_2!AW401:AW415)</f>
        <v>71.279220440929748</v>
      </c>
      <c r="AX82">
        <f>STDEV(kimutatás_2!AX393:AX399,kimutatás_2!AX401:AX415)</f>
        <v>19.675786892189084</v>
      </c>
      <c r="AY82">
        <f>STDEV(kimutatás_2!AY393:AY399,kimutatás_2!AY401:AY415)</f>
        <v>6.2529402953860282</v>
      </c>
      <c r="AZ82">
        <f>STDEV(kimutatás_2!AZ393:AZ399,kimutatás_2!AZ401:AZ415)</f>
        <v>3.6442317583031292</v>
      </c>
      <c r="BA82">
        <f>STDEV(kimutatás_2!BA393:BA399,kimutatás_2!BA401:BA415)</f>
        <v>40.333861414739005</v>
      </c>
      <c r="BB82">
        <f>STDEV(kimutatás_2!BB393:BB399,kimutatás_2!BB401:BB415)</f>
        <v>8.7495508357194929</v>
      </c>
      <c r="BC82">
        <f>STDEV(kimutatás_2!BC393:BC399,kimutatás_2!BC401:BC415)</f>
        <v>0.92004470058919019</v>
      </c>
      <c r="BD82">
        <f>STDEV(kimutatás_2!BD393:BD399,kimutatás_2!BD401:BD415)</f>
        <v>1.3261822300722108</v>
      </c>
      <c r="BE82">
        <f>STDEV(kimutatás_2!BE393:BE399,kimutatás_2!BE401:BE415)</f>
        <v>4.0451948941431386</v>
      </c>
      <c r="BF82">
        <f>STDEV(kimutatás_2!BF393:BF399,kimutatás_2!BF401:BF415)</f>
        <v>3.9605719393264511</v>
      </c>
    </row>
    <row r="83" spans="1:58" x14ac:dyDescent="0.3">
      <c r="A83" t="s">
        <v>775</v>
      </c>
      <c r="B83">
        <f>STDEV(kimutatás_2!B393:B400,kimutatás_2!B402:B415)</f>
        <v>0.85407414238613666</v>
      </c>
      <c r="C83">
        <f>STDEV(kimutatás_2!C393:C400,kimutatás_2!C402:C415)</f>
        <v>3.5484231248834029E-3</v>
      </c>
      <c r="D83">
        <f>STDEV(kimutatás_2!D393:D400,kimutatás_2!D402:D415)</f>
        <v>2.175794596163134E-3</v>
      </c>
      <c r="E83">
        <f>STDEV(kimutatás_2!E393:E400,kimutatás_2!E402:E415)</f>
        <v>6.4470952893079803E-3</v>
      </c>
      <c r="F83">
        <f>STDEV(kimutatás_2!F393:F400,kimutatás_2!F402:F415)</f>
        <v>0.1070395438777106</v>
      </c>
      <c r="G83">
        <f>STDEV(kimutatás_2!G393:G400,kimutatás_2!G402:G415)</f>
        <v>3.0107573340247191E-3</v>
      </c>
      <c r="H83">
        <f>STDEV(kimutatás_2!H393:H400,kimutatás_2!H402:H415)</f>
        <v>1.5670530196086291E-5</v>
      </c>
      <c r="I83">
        <f>STDEV(kimutatás_2!I393:I400,kimutatás_2!I402:I415)</f>
        <v>7.5325992849554118E-3</v>
      </c>
      <c r="J83">
        <f>STDEV(kimutatás_2!J393:J400,kimutatás_2!J402:J415)</f>
        <v>2.9212981508186069E-2</v>
      </c>
      <c r="K83">
        <f>STDEV(kimutatás_2!K393:K400,kimutatás_2!K402:K415)</f>
        <v>3.2448530849541635E-2</v>
      </c>
      <c r="L83">
        <f>STDEV(kimutatás_2!L393:L400,kimutatás_2!L402:L415)</f>
        <v>2.152491824070952E-3</v>
      </c>
      <c r="M83">
        <f>STDEV(kimutatás_2!M393:M400,kimutatás_2!M402:M415)</f>
        <v>2.8088182066206596E-3</v>
      </c>
      <c r="N83">
        <f>STDEV(kimutatás_2!N393:N400,kimutatás_2!N402:N415)</f>
        <v>4.8650620209476298E-3</v>
      </c>
      <c r="O83">
        <f>STDEV(kimutatás_2!O393:O400,kimutatás_2!O402:O415)</f>
        <v>7.5203962645939443E-3</v>
      </c>
      <c r="P83">
        <f>STDEV(kimutatás_2!P393:P400,kimutatás_2!P402:P415)</f>
        <v>7.3344721856910631E-3</v>
      </c>
      <c r="Q83">
        <f>STDEV(kimutatás_2!Q393:Q400,kimutatás_2!Q402:Q415)</f>
        <v>1.6738445468852284E-3</v>
      </c>
      <c r="R83">
        <f>STDEV(kimutatás_2!R393:R400,kimutatás_2!R402:R415)</f>
        <v>1.7724085007461598E-2</v>
      </c>
      <c r="S83">
        <f>STDEV(kimutatás_2!S393:S400,kimutatás_2!S402:S415)</f>
        <v>1.480771650492018E-4</v>
      </c>
      <c r="T83">
        <f>STDEV(kimutatás_2!T393:T400,kimutatás_2!T402:T415)</f>
        <v>3.1222238402791572E-4</v>
      </c>
      <c r="U83">
        <f>STDEV(kimutatás_2!U393:U400,kimutatás_2!U402:U415)</f>
        <v>5.1436575407543469E-2</v>
      </c>
      <c r="V83">
        <f>STDEV(kimutatás_2!V393:V400,kimutatás_2!V402:V415)</f>
        <v>9.1050446849717578E-5</v>
      </c>
      <c r="W83">
        <f>STDEV(kimutatás_2!W393:W400,kimutatás_2!W402:W415)</f>
        <v>3.1437258205490493E-3</v>
      </c>
      <c r="X83">
        <f>STDEV(kimutatás_2!X393:X400,kimutatás_2!X402:X415)</f>
        <v>1.0231794072304958E-4</v>
      </c>
      <c r="Y83">
        <f>STDEV(kimutatás_2!Y393:Y400,kimutatás_2!Y402:Y415)</f>
        <v>0.11245178064836324</v>
      </c>
      <c r="Z83">
        <f>STDEV(kimutatás_2!Z393:Z400,kimutatás_2!Z402:Z415)</f>
        <v>1.5305483778263144E-3</v>
      </c>
      <c r="AA83">
        <f>STDEV(kimutatás_2!AA393:AA400,kimutatás_2!AA402:AA415)</f>
        <v>7.5659037149420347E-4</v>
      </c>
      <c r="AB83">
        <f>STDEV(kimutatás_2!AB393:AB400,kimutatás_2!AB402:AB415)</f>
        <v>0.11581532015454063</v>
      </c>
      <c r="AC83">
        <f>STDEV(kimutatás_2!AC393:AC400,kimutatás_2!AC402:AC415)</f>
        <v>2.9999210573352923E-3</v>
      </c>
      <c r="AD83">
        <f>STDEV(kimutatás_2!AD393:AD400,kimutatás_2!AD402:AD415)</f>
        <v>1.6627577327444309E-2</v>
      </c>
      <c r="AE83">
        <f>STDEV(kimutatás_2!AE393:AE400,kimutatás_2!AE402:AE415)</f>
        <v>2.755184453217039E-5</v>
      </c>
      <c r="AF83">
        <f>STDEV(kimutatás_2!AF393:AF400,kimutatás_2!AF402:AF415)</f>
        <v>6.9877722152608237E-3</v>
      </c>
      <c r="AG83">
        <f>STDEV(kimutatás_2!AG393:AG400,kimutatás_2!AG402:AG415)</f>
        <v>4.5528428158270211</v>
      </c>
      <c r="AH83">
        <f>STDEV(kimutatás_2!AH393:AH400,kimutatás_2!AH402:AH415)</f>
        <v>4.0412542789567416</v>
      </c>
      <c r="AI83">
        <f>STDEV(kimutatás_2!AI393:AI400,kimutatás_2!AI402:AI415)</f>
        <v>2.0633177728438196E-3</v>
      </c>
      <c r="AJ83">
        <f>STDEV(kimutatás_2!AJ393:AJ400,kimutatás_2!AJ402:AJ415)</f>
        <v>274.71709178622382</v>
      </c>
      <c r="AK83">
        <f>STDEV(kimutatás_2!AK393:AK400,kimutatás_2!AK402:AK415)</f>
        <v>119.61591610441248</v>
      </c>
      <c r="AL83">
        <f>STDEV(kimutatás_2!AL393:AL400,kimutatás_2!AL402:AL415)</f>
        <v>7.3304620776092301E-3</v>
      </c>
      <c r="AM83">
        <f>STDEV(kimutatás_2!AM393:AM400,kimutatás_2!AM402:AM415)</f>
        <v>0.11133584775655408</v>
      </c>
      <c r="AN83">
        <f>STDEV(kimutatás_2!AN393:AN400,kimutatás_2!AN402:AN415)</f>
        <v>76.688496594709164</v>
      </c>
      <c r="AO83">
        <f>STDEV(kimutatás_2!AO393:AO400,kimutatás_2!AO402:AO415)</f>
        <v>217.78787767535891</v>
      </c>
      <c r="AP83">
        <f>STDEV(kimutatás_2!AP393:AP400,kimutatás_2!AP402:AP415)</f>
        <v>3.1091905378837428</v>
      </c>
      <c r="AQ83">
        <f>STDEV(kimutatás_2!AQ393:AQ400,kimutatás_2!AQ402:AQ415)</f>
        <v>56.036730442255553</v>
      </c>
      <c r="AR83">
        <f>STDEV(kimutatás_2!AR393:AR400,kimutatás_2!AR402:AR415)</f>
        <v>3.7959308356569028E-2</v>
      </c>
      <c r="AS83">
        <f>STDEV(kimutatás_2!AS393:AS400,kimutatás_2!AS402:AS415)</f>
        <v>28.708943434353067</v>
      </c>
      <c r="AT83">
        <f>STDEV(kimutatás_2!AT393:AT400,kimutatás_2!AT402:AT415)</f>
        <v>2.7788786317895298</v>
      </c>
      <c r="AU83">
        <f>STDEV(kimutatás_2!AU393:AU400,kimutatás_2!AU402:AU415)</f>
        <v>2.0625220974809948</v>
      </c>
      <c r="AV83">
        <f>STDEV(kimutatás_2!AV393:AV400,kimutatás_2!AV402:AV415)</f>
        <v>282.39357220926337</v>
      </c>
      <c r="AW83">
        <f>STDEV(kimutatás_2!AW393:AW400,kimutatás_2!AW402:AW415)</f>
        <v>74.768244360280519</v>
      </c>
      <c r="AX83">
        <f>STDEV(kimutatás_2!AX393:AX400,kimutatás_2!AX402:AX415)</f>
        <v>19.925899567976185</v>
      </c>
      <c r="AY83">
        <f>STDEV(kimutatás_2!AY393:AY400,kimutatás_2!AY402:AY415)</f>
        <v>6.0037630335291006</v>
      </c>
      <c r="AZ83">
        <f>STDEV(kimutatás_2!AZ393:AZ400,kimutatás_2!AZ402:AZ415)</f>
        <v>3.6688707169457935</v>
      </c>
      <c r="BA83">
        <f>STDEV(kimutatás_2!BA393:BA400,kimutatás_2!BA402:BA415)</f>
        <v>39.345434024438397</v>
      </c>
      <c r="BB83">
        <f>STDEV(kimutatás_2!BB393:BB400,kimutatás_2!BB402:BB415)</f>
        <v>9.8916828612142531</v>
      </c>
      <c r="BC83">
        <f>STDEV(kimutatás_2!BC393:BC400,kimutatás_2!BC402:BC415)</f>
        <v>0.92734002599345233</v>
      </c>
      <c r="BD83">
        <f>STDEV(kimutatás_2!BD393:BD400,kimutatás_2!BD402:BD415)</f>
        <v>1.3076095138429662</v>
      </c>
      <c r="BE83">
        <f>STDEV(kimutatás_2!BE393:BE400,kimutatás_2!BE402:BE415)</f>
        <v>5.024492759391487</v>
      </c>
      <c r="BF83">
        <f>STDEV(kimutatás_2!BF393:BF400,kimutatás_2!BF402:BF415)</f>
        <v>3.9159781747265989</v>
      </c>
    </row>
    <row r="84" spans="1:58" x14ac:dyDescent="0.3">
      <c r="A84" t="s">
        <v>776</v>
      </c>
      <c r="B84">
        <f>STDEV(kimutatás_2!B393:B401,kimutatás_2!B403:B415)</f>
        <v>0.86492048529760479</v>
      </c>
      <c r="C84">
        <f>STDEV(kimutatás_2!C393:C401,kimutatás_2!C403:C415)</f>
        <v>3.470623207586333E-3</v>
      </c>
      <c r="D84">
        <f>STDEV(kimutatás_2!D393:D401,kimutatás_2!D403:D415)</f>
        <v>2.1424061872418543E-3</v>
      </c>
      <c r="E84">
        <f>STDEV(kimutatás_2!E393:E401,kimutatás_2!E403:E415)</f>
        <v>6.353760385432344E-3</v>
      </c>
      <c r="F84">
        <f>STDEV(kimutatás_2!F393:F401,kimutatás_2!F403:F415)</f>
        <v>0.10616236938577255</v>
      </c>
      <c r="G84">
        <f>STDEV(kimutatás_2!G393:G401,kimutatás_2!G403:G415)</f>
        <v>2.9749959927194212E-3</v>
      </c>
      <c r="H84">
        <f>STDEV(kimutatás_2!H393:H401,kimutatás_2!H403:H415)</f>
        <v>1.5664421503417121E-5</v>
      </c>
      <c r="I84">
        <f>STDEV(kimutatás_2!I393:I401,kimutatás_2!I403:I415)</f>
        <v>7.4709376231306751E-3</v>
      </c>
      <c r="J84">
        <f>STDEV(kimutatás_2!J393:J401,kimutatás_2!J403:J415)</f>
        <v>2.8743824770998346E-2</v>
      </c>
      <c r="K84">
        <f>STDEV(kimutatás_2!K393:K401,kimutatás_2!K403:K415)</f>
        <v>3.1997445913404268E-2</v>
      </c>
      <c r="L84">
        <f>STDEV(kimutatás_2!L393:L401,kimutatás_2!L403:L415)</f>
        <v>2.1364398967119165E-3</v>
      </c>
      <c r="M84">
        <f>STDEV(kimutatás_2!M393:M401,kimutatás_2!M403:M415)</f>
        <v>2.8116561028761616E-3</v>
      </c>
      <c r="N84">
        <f>STDEV(kimutatás_2!N393:N401,kimutatás_2!N403:N415)</f>
        <v>4.820027440247579E-3</v>
      </c>
      <c r="O84">
        <f>STDEV(kimutatás_2!O393:O401,kimutatás_2!O403:O415)</f>
        <v>7.4186173506122811E-3</v>
      </c>
      <c r="P84">
        <f>STDEV(kimutatás_2!P393:P401,kimutatás_2!P403:P415)</f>
        <v>7.3049386634534601E-3</v>
      </c>
      <c r="Q84">
        <f>STDEV(kimutatás_2!Q393:Q401,kimutatás_2!Q403:Q415)</f>
        <v>1.6692874658279604E-3</v>
      </c>
      <c r="R84">
        <f>STDEV(kimutatás_2!R393:R401,kimutatás_2!R403:R415)</f>
        <v>1.7417248664806623E-2</v>
      </c>
      <c r="S84">
        <f>STDEV(kimutatás_2!S393:S401,kimutatás_2!S403:S415)</f>
        <v>1.4553526008928008E-4</v>
      </c>
      <c r="T84">
        <f>STDEV(kimutatás_2!T393:T401,kimutatás_2!T403:T415)</f>
        <v>3.1149809921484088E-4</v>
      </c>
      <c r="U84">
        <f>STDEV(kimutatás_2!U393:U401,kimutatás_2!U403:U415)</f>
        <v>5.108604846561262E-2</v>
      </c>
      <c r="V84">
        <f>STDEV(kimutatás_2!V393:V401,kimutatás_2!V403:V415)</f>
        <v>8.9966165666416998E-5</v>
      </c>
      <c r="W84">
        <f>STDEV(kimutatás_2!W393:W401,kimutatás_2!W403:W415)</f>
        <v>3.1446820602181631E-3</v>
      </c>
      <c r="X84">
        <f>STDEV(kimutatás_2!X393:X401,kimutatás_2!X403:X415)</f>
        <v>1.1930477183772777E-4</v>
      </c>
      <c r="Y84">
        <f>STDEV(kimutatás_2!Y393:Y401,kimutatás_2!Y403:Y415)</f>
        <v>0.11896621611087711</v>
      </c>
      <c r="Z84">
        <f>STDEV(kimutatás_2!Z393:Z401,kimutatás_2!Z403:Z415)</f>
        <v>1.5499257176542071E-3</v>
      </c>
      <c r="AA84">
        <f>STDEV(kimutatás_2!AA393:AA401,kimutatás_2!AA403:AA415)</f>
        <v>7.7435721327404018E-4</v>
      </c>
      <c r="AB84">
        <f>STDEV(kimutatás_2!AB393:AB401,kimutatás_2!AB403:AB415)</f>
        <v>0.11484014575910279</v>
      </c>
      <c r="AC84">
        <f>STDEV(kimutatás_2!AC393:AC401,kimutatás_2!AC403:AC415)</f>
        <v>3.0344450247813074E-3</v>
      </c>
      <c r="AD84">
        <f>STDEV(kimutatás_2!AD393:AD401,kimutatás_2!AD403:AD415)</f>
        <v>1.6786789025115538E-2</v>
      </c>
      <c r="AE84">
        <f>STDEV(kimutatás_2!AE393:AE401,kimutatás_2!AE403:AE415)</f>
        <v>2.755508180197145E-5</v>
      </c>
      <c r="AF84">
        <f>STDEV(kimutatás_2!AF393:AF401,kimutatás_2!AF403:AF415)</f>
        <v>7.0943029378482542E-3</v>
      </c>
      <c r="AG84">
        <f>STDEV(kimutatás_2!AG393:AG401,kimutatás_2!AG403:AG415)</f>
        <v>4.5699865961704411</v>
      </c>
      <c r="AH84">
        <f>STDEV(kimutatás_2!AH393:AH401,kimutatás_2!AH403:AH415)</f>
        <v>4.0432063965827822</v>
      </c>
      <c r="AI84">
        <f>STDEV(kimutatás_2!AI393:AI401,kimutatás_2!AI403:AI415)</f>
        <v>2.0541060412856628E-3</v>
      </c>
      <c r="AJ84">
        <f>STDEV(kimutatás_2!AJ393:AJ401,kimutatás_2!AJ403:AJ415)</f>
        <v>274.88840711029695</v>
      </c>
      <c r="AK84">
        <f>STDEV(kimutatás_2!AK393:AK401,kimutatás_2!AK403:AK415)</f>
        <v>118.542911551068</v>
      </c>
      <c r="AL84">
        <f>STDEV(kimutatás_2!AL393:AL401,kimutatás_2!AL403:AL415)</f>
        <v>7.2682104028250873E-3</v>
      </c>
      <c r="AM84">
        <f>STDEV(kimutatás_2!AM393:AM401,kimutatás_2!AM403:AM415)</f>
        <v>0.11102922668148522</v>
      </c>
      <c r="AN84">
        <f>STDEV(kimutatás_2!AN393:AN401,kimutatás_2!AN403:AN415)</f>
        <v>77.470018673613623</v>
      </c>
      <c r="AO84">
        <f>STDEV(kimutatás_2!AO393:AO401,kimutatás_2!AO403:AO415)</f>
        <v>217.69117418680761</v>
      </c>
      <c r="AP84">
        <f>STDEV(kimutatás_2!AP393:AP401,kimutatás_2!AP403:AP415)</f>
        <v>3.206654876633201</v>
      </c>
      <c r="AQ84">
        <f>STDEV(kimutatás_2!AQ393:AQ401,kimutatás_2!AQ403:AQ415)</f>
        <v>56.011628170048247</v>
      </c>
      <c r="AR84">
        <f>STDEV(kimutatás_2!AR393:AR401,kimutatás_2!AR403:AR415)</f>
        <v>3.848033173890178E-2</v>
      </c>
      <c r="AS84">
        <f>STDEV(kimutatás_2!AS393:AS401,kimutatás_2!AS403:AS415)</f>
        <v>28.991432545477284</v>
      </c>
      <c r="AT84">
        <f>STDEV(kimutatás_2!AT393:AT401,kimutatás_2!AT403:AT415)</f>
        <v>2.7696098151433759</v>
      </c>
      <c r="AU84">
        <f>STDEV(kimutatás_2!AU393:AU401,kimutatás_2!AU403:AU415)</f>
        <v>2.941054232753963</v>
      </c>
      <c r="AV84">
        <f>STDEV(kimutatás_2!AV393:AV401,kimutatás_2!AV403:AV415)</f>
        <v>282.72457554691317</v>
      </c>
      <c r="AW84">
        <f>STDEV(kimutatás_2!AW393:AW401,kimutatás_2!AW403:AW415)</f>
        <v>75.077797002934716</v>
      </c>
      <c r="AX84">
        <f>STDEV(kimutatás_2!AX393:AX401,kimutatás_2!AX403:AX415)</f>
        <v>19.215134209366916</v>
      </c>
      <c r="AY84">
        <f>STDEV(kimutatás_2!AY393:AY401,kimutatás_2!AY403:AY415)</f>
        <v>6.2630059999846823</v>
      </c>
      <c r="AZ84">
        <f>STDEV(kimutatás_2!AZ393:AZ401,kimutatás_2!AZ403:AZ415)</f>
        <v>3.3715648222523251</v>
      </c>
      <c r="BA84">
        <f>STDEV(kimutatás_2!BA393:BA401,kimutatás_2!BA403:BA415)</f>
        <v>40.742553450763374</v>
      </c>
      <c r="BB84">
        <f>STDEV(kimutatás_2!BB393:BB401,kimutatás_2!BB403:BB415)</f>
        <v>10.020498870767238</v>
      </c>
      <c r="BC84">
        <f>STDEV(kimutatás_2!BC393:BC401,kimutatás_2!BC403:BC415)</f>
        <v>0.94553553391051459</v>
      </c>
      <c r="BD84">
        <f>STDEV(kimutatás_2!BD393:BD401,kimutatás_2!BD403:BD415)</f>
        <v>1.3143055710903502</v>
      </c>
      <c r="BE84">
        <f>STDEV(kimutatás_2!BE393:BE401,kimutatás_2!BE403:BE415)</f>
        <v>5.0165713485644838</v>
      </c>
      <c r="BF84">
        <f>STDEV(kimutatás_2!BF393:BF401,kimutatás_2!BF403:BF415)</f>
        <v>3.834138547088302</v>
      </c>
    </row>
    <row r="85" spans="1:58" x14ac:dyDescent="0.3">
      <c r="A85" t="s">
        <v>777</v>
      </c>
      <c r="B85">
        <f>STDEV(kimutatás_2!B393:B402,kimutatás_2!B404:B415)</f>
        <v>0.86094481473899498</v>
      </c>
      <c r="C85">
        <f>STDEV(kimutatás_2!C393:C402,kimutatás_2!C404:C415)</f>
        <v>3.5257972642418881E-3</v>
      </c>
      <c r="D85">
        <f>STDEV(kimutatás_2!D393:D402,kimutatás_2!D404:D415)</f>
        <v>2.1750857723903667E-3</v>
      </c>
      <c r="E85">
        <f>STDEV(kimutatás_2!E393:E402,kimutatás_2!E404:E415)</f>
        <v>6.4468831897767712E-3</v>
      </c>
      <c r="F85">
        <f>STDEV(kimutatás_2!F393:F402,kimutatás_2!F404:F415)</f>
        <v>0.10693040168554285</v>
      </c>
      <c r="G85">
        <f>STDEV(kimutatás_2!G393:G402,kimutatás_2!G404:G415)</f>
        <v>3.0193823412641902E-3</v>
      </c>
      <c r="H85">
        <f>STDEV(kimutatás_2!H393:H402,kimutatás_2!H404:H415)</f>
        <v>1.5558146602190415E-5</v>
      </c>
      <c r="I85">
        <f>STDEV(kimutatás_2!I393:I402,kimutatás_2!I404:I415)</f>
        <v>7.5503974987851689E-3</v>
      </c>
      <c r="J85">
        <f>STDEV(kimutatás_2!J393:J402,kimutatás_2!J404:J415)</f>
        <v>2.9045822026134503E-2</v>
      </c>
      <c r="K85">
        <f>STDEV(kimutatás_2!K393:K402,kimutatás_2!K404:K415)</f>
        <v>3.2417605874547215E-2</v>
      </c>
      <c r="L85">
        <f>STDEV(kimutatás_2!L393:L402,kimutatás_2!L404:L415)</f>
        <v>2.1525612388769745E-3</v>
      </c>
      <c r="M85">
        <f>STDEV(kimutatás_2!M393:M402,kimutatás_2!M404:M415)</f>
        <v>2.811644649930071E-3</v>
      </c>
      <c r="N85">
        <f>STDEV(kimutatás_2!N393:N402,kimutatás_2!N404:N415)</f>
        <v>4.8560371000568817E-3</v>
      </c>
      <c r="O85">
        <f>STDEV(kimutatás_2!O393:O402,kimutatás_2!O404:O415)</f>
        <v>7.4656411368634002E-3</v>
      </c>
      <c r="P85">
        <f>STDEV(kimutatás_2!P393:P402,kimutatás_2!P404:P415)</f>
        <v>7.3357029744741944E-3</v>
      </c>
      <c r="Q85">
        <f>STDEV(kimutatás_2!Q393:Q402,kimutatás_2!Q404:Q415)</f>
        <v>1.6685931139533653E-3</v>
      </c>
      <c r="R85">
        <f>STDEV(kimutatás_2!R393:R402,kimutatás_2!R404:R415)</f>
        <v>1.7694436125669604E-2</v>
      </c>
      <c r="S85">
        <f>STDEV(kimutatás_2!S393:S402,kimutatás_2!S404:S415)</f>
        <v>1.4821850497645164E-4</v>
      </c>
      <c r="T85">
        <f>STDEV(kimutatás_2!T393:T402,kimutatás_2!T404:T415)</f>
        <v>3.1257159119303229E-4</v>
      </c>
      <c r="U85">
        <f>STDEV(kimutatás_2!U393:U402,kimutatás_2!U404:U415)</f>
        <v>5.1389696160048848E-2</v>
      </c>
      <c r="V85">
        <f>STDEV(kimutatás_2!V393:V402,kimutatás_2!V404:V415)</f>
        <v>9.1378707337288532E-5</v>
      </c>
      <c r="W85">
        <f>STDEV(kimutatás_2!W393:W402,kimutatás_2!W404:W415)</f>
        <v>3.1464193401698148E-3</v>
      </c>
      <c r="X85">
        <f>STDEV(kimutatás_2!X393:X402,kimutatás_2!X404:X415)</f>
        <v>1.1858932224729665E-4</v>
      </c>
      <c r="Y85">
        <f>STDEV(kimutatás_2!Y393:Y402,kimutatás_2!Y404:Y415)</f>
        <v>0.11880715531684466</v>
      </c>
      <c r="Z85">
        <f>STDEV(kimutatás_2!Z393:Z402,kimutatás_2!Z404:Z415)</f>
        <v>1.5440961890154906E-3</v>
      </c>
      <c r="AA85">
        <f>STDEV(kimutatás_2!AA393:AA402,kimutatás_2!AA404:AA415)</f>
        <v>7.6190235160828552E-4</v>
      </c>
      <c r="AB85">
        <f>STDEV(kimutatás_2!AB393:AB402,kimutatás_2!AB404:AB415)</f>
        <v>0.11572366056222587</v>
      </c>
      <c r="AC85">
        <f>STDEV(kimutatás_2!AC393:AC402,kimutatás_2!AC404:AC415)</f>
        <v>3.0345804059743681E-3</v>
      </c>
      <c r="AD85">
        <f>STDEV(kimutatás_2!AD393:AD402,kimutatás_2!AD404:AD415)</f>
        <v>1.6819236187101808E-2</v>
      </c>
      <c r="AE85">
        <f>STDEV(kimutatás_2!AE393:AE402,kimutatás_2!AE404:AE415)</f>
        <v>2.6884024444106995E-5</v>
      </c>
      <c r="AF85">
        <f>STDEV(kimutatás_2!AF393:AF402,kimutatás_2!AF404:AF415)</f>
        <v>7.1192897433362788E-3</v>
      </c>
      <c r="AG85">
        <f>STDEV(kimutatás_2!AG393:AG402,kimutatás_2!AG404:AG415)</f>
        <v>4.5446951140482108</v>
      </c>
      <c r="AH85">
        <f>STDEV(kimutatás_2!AH393:AH402,kimutatás_2!AH404:AH415)</f>
        <v>4.0147113938311456</v>
      </c>
      <c r="AI85">
        <f>STDEV(kimutatás_2!AI393:AI402,kimutatás_2!AI404:AI415)</f>
        <v>2.0375020571514802E-3</v>
      </c>
      <c r="AJ85">
        <f>STDEV(kimutatás_2!AJ393:AJ402,kimutatás_2!AJ404:AJ415)</f>
        <v>274.38242342707429</v>
      </c>
      <c r="AK85">
        <f>STDEV(kimutatás_2!AK393:AK402,kimutatás_2!AK404:AK415)</f>
        <v>119.60572308911894</v>
      </c>
      <c r="AL85">
        <f>STDEV(kimutatás_2!AL393:AL402,kimutatás_2!AL404:AL415)</f>
        <v>7.1287329522379088E-3</v>
      </c>
      <c r="AM85">
        <f>STDEV(kimutatás_2!AM393:AM402,kimutatás_2!AM404:AM415)</f>
        <v>0.11352288706443935</v>
      </c>
      <c r="AN85">
        <f>STDEV(kimutatás_2!AN393:AN402,kimutatás_2!AN404:AN415)</f>
        <v>77.198934133738618</v>
      </c>
      <c r="AO85">
        <f>STDEV(kimutatás_2!AO393:AO402,kimutatás_2!AO404:AO415)</f>
        <v>217.09170933579588</v>
      </c>
      <c r="AP85">
        <f>STDEV(kimutatás_2!AP393:AP402,kimutatás_2!AP404:AP415)</f>
        <v>3.1765649243506258</v>
      </c>
      <c r="AQ85">
        <f>STDEV(kimutatás_2!AQ393:AQ402,kimutatás_2!AQ404:AQ415)</f>
        <v>56.02509473286807</v>
      </c>
      <c r="AR85">
        <f>STDEV(kimutatás_2!AR393:AR402,kimutatás_2!AR404:AR415)</f>
        <v>3.848033173890178E-2</v>
      </c>
      <c r="AS85">
        <f>STDEV(kimutatás_2!AS393:AS402,kimutatás_2!AS404:AS415)</f>
        <v>28.979944509371212</v>
      </c>
      <c r="AT85">
        <f>STDEV(kimutatás_2!AT393:AT402,kimutatás_2!AT404:AT415)</f>
        <v>2.7478607184750961</v>
      </c>
      <c r="AU85">
        <f>STDEV(kimutatás_2!AU393:AU402,kimutatás_2!AU404:AU415)</f>
        <v>2.9658398940361357</v>
      </c>
      <c r="AV85">
        <f>STDEV(kimutatás_2!AV393:AV402,kimutatás_2!AV404:AV415)</f>
        <v>286.04145260246213</v>
      </c>
      <c r="AW85">
        <f>STDEV(kimutatás_2!AW393:AW402,kimutatás_2!AW404:AW415)</f>
        <v>75.378644817937158</v>
      </c>
      <c r="AX85">
        <f>STDEV(kimutatás_2!AX393:AX402,kimutatás_2!AX404:AX415)</f>
        <v>19.394627793011068</v>
      </c>
      <c r="AY85">
        <f>STDEV(kimutatás_2!AY393:AY402,kimutatás_2!AY404:AY415)</f>
        <v>6.1278311241184076</v>
      </c>
      <c r="AZ85">
        <f>STDEV(kimutatás_2!AZ393:AZ402,kimutatás_2!AZ404:AZ415)</f>
        <v>3.6602192823388595</v>
      </c>
      <c r="BA85">
        <f>STDEV(kimutatás_2!BA393:BA402,kimutatás_2!BA404:BA415)</f>
        <v>40.775374656218396</v>
      </c>
      <c r="BB85">
        <f>STDEV(kimutatás_2!BB393:BB402,kimutatás_2!BB404:BB415)</f>
        <v>9.6841513427577706</v>
      </c>
      <c r="BC85">
        <f>STDEV(kimutatás_2!BC393:BC402,kimutatás_2!BC404:BC415)</f>
        <v>0.93746330375511322</v>
      </c>
      <c r="BD85">
        <f>STDEV(kimutatás_2!BD393:BD402,kimutatás_2!BD404:BD415)</f>
        <v>1.3043677043782962</v>
      </c>
      <c r="BE85">
        <f>STDEV(kimutatás_2!BE393:BE402,kimutatás_2!BE404:BE415)</f>
        <v>4.7934256022524213</v>
      </c>
      <c r="BF85">
        <f>STDEV(kimutatás_2!BF393:BF402,kimutatás_2!BF404:BF415)</f>
        <v>4.0032292430354737</v>
      </c>
    </row>
    <row r="86" spans="1:58" x14ac:dyDescent="0.3">
      <c r="A86" t="s">
        <v>778</v>
      </c>
      <c r="B86">
        <f>STDEV(kimutatás_2!B393:B403,kimutatás_2!B405:B415)</f>
        <v>0.82651304256121261</v>
      </c>
      <c r="C86">
        <f>STDEV(kimutatás_2!C393:C403,kimutatás_2!C405:C415)</f>
        <v>3.243204719026407E-3</v>
      </c>
      <c r="D86">
        <f>STDEV(kimutatás_2!D393:D403,kimutatás_2!D405:D415)</f>
        <v>2.1098456778150545E-3</v>
      </c>
      <c r="E86">
        <f>STDEV(kimutatás_2!E393:E403,kimutatás_2!E405:E415)</f>
        <v>6.2902949907805792E-3</v>
      </c>
      <c r="F86">
        <f>STDEV(kimutatás_2!F393:F403,kimutatás_2!F405:F415)</f>
        <v>0.10603731443404152</v>
      </c>
      <c r="G86">
        <f>STDEV(kimutatás_2!G393:G403,kimutatás_2!G405:G415)</f>
        <v>2.9500811956850543E-3</v>
      </c>
      <c r="H86">
        <f>STDEV(kimutatás_2!H393:H403,kimutatás_2!H405:H415)</f>
        <v>1.5261796171111893E-5</v>
      </c>
      <c r="I86">
        <f>STDEV(kimutatás_2!I393:I403,kimutatás_2!I405:I415)</f>
        <v>7.5525681734672379E-3</v>
      </c>
      <c r="J86">
        <f>STDEV(kimutatás_2!J393:J403,kimutatás_2!J405:J415)</f>
        <v>2.8416603150329511E-2</v>
      </c>
      <c r="K86">
        <f>STDEV(kimutatás_2!K393:K403,kimutatás_2!K405:K415)</f>
        <v>3.1559649475975698E-2</v>
      </c>
      <c r="L86">
        <f>STDEV(kimutatás_2!L393:L403,kimutatás_2!L405:L415)</f>
        <v>2.130701448973741E-3</v>
      </c>
      <c r="M86">
        <f>STDEV(kimutatás_2!M393:M403,kimutatás_2!M405:M415)</f>
        <v>2.749943015319084E-3</v>
      </c>
      <c r="N86">
        <f>STDEV(kimutatás_2!N393:N403,kimutatás_2!N405:N415)</f>
        <v>4.6872623310641329E-3</v>
      </c>
      <c r="O86">
        <f>STDEV(kimutatás_2!O393:O403,kimutatás_2!O405:O415)</f>
        <v>7.4347162168109252E-3</v>
      </c>
      <c r="P86">
        <f>STDEV(kimutatás_2!P393:P403,kimutatás_2!P405:P415)</f>
        <v>7.3421736229402831E-3</v>
      </c>
      <c r="Q86">
        <f>STDEV(kimutatás_2!Q393:Q403,kimutatás_2!Q405:Q415)</f>
        <v>1.5549561491313433E-3</v>
      </c>
      <c r="R86">
        <f>STDEV(kimutatás_2!R393:R403,kimutatás_2!R405:R415)</f>
        <v>1.7394770264308763E-2</v>
      </c>
      <c r="S86">
        <f>STDEV(kimutatás_2!S393:S403,kimutatás_2!S405:S415)</f>
        <v>1.4476099984800061E-4</v>
      </c>
      <c r="T86">
        <f>STDEV(kimutatás_2!T393:T403,kimutatás_2!T405:T415)</f>
        <v>3.129574659028039E-4</v>
      </c>
      <c r="U86">
        <f>STDEV(kimutatás_2!U393:U403,kimutatás_2!U405:U415)</f>
        <v>5.1315892987740072E-2</v>
      </c>
      <c r="V86">
        <f>STDEV(kimutatás_2!V393:V403,kimutatás_2!V405:V415)</f>
        <v>8.8750266458090011E-5</v>
      </c>
      <c r="W86">
        <f>STDEV(kimutatás_2!W393:W403,kimutatás_2!W405:W415)</f>
        <v>3.0916663200285565E-3</v>
      </c>
      <c r="X86">
        <f>STDEV(kimutatás_2!X393:X403,kimutatás_2!X405:X415)</f>
        <v>1.1829877159940874E-4</v>
      </c>
      <c r="Y86">
        <f>STDEV(kimutatás_2!Y393:Y403,kimutatás_2!Y405:Y415)</f>
        <v>0.119041208670097</v>
      </c>
      <c r="Z86">
        <f>STDEV(kimutatás_2!Z393:Z403,kimutatás_2!Z405:Z415)</f>
        <v>1.5490916326764176E-3</v>
      </c>
      <c r="AA86">
        <f>STDEV(kimutatás_2!AA393:AA403,kimutatás_2!AA405:AA415)</f>
        <v>7.7579593532394137E-4</v>
      </c>
      <c r="AB86">
        <f>STDEV(kimutatás_2!AB393:AB403,kimutatás_2!AB405:AB415)</f>
        <v>0.11514471319497799</v>
      </c>
      <c r="AC86">
        <f>STDEV(kimutatás_2!AC393:AC403,kimutatás_2!AC405:AC415)</f>
        <v>3.0311391305571315E-3</v>
      </c>
      <c r="AD86">
        <f>STDEV(kimutatás_2!AD393:AD403,kimutatás_2!AD405:AD415)</f>
        <v>1.5470489208107095E-2</v>
      </c>
      <c r="AE86">
        <f>STDEV(kimutatás_2!AE393:AE403,kimutatás_2!AE405:AE415)</f>
        <v>2.7211903060339216E-5</v>
      </c>
      <c r="AF86">
        <f>STDEV(kimutatás_2!AF393:AF403,kimutatás_2!AF405:AF415)</f>
        <v>6.3029044965169263E-3</v>
      </c>
      <c r="AG86">
        <f>STDEV(kimutatás_2!AG393:AG403,kimutatás_2!AG405:AG415)</f>
        <v>4.4794076216272893</v>
      </c>
      <c r="AH86">
        <f>STDEV(kimutatás_2!AH393:AH403,kimutatás_2!AH405:AH415)</f>
        <v>3.7124573255378195</v>
      </c>
      <c r="AI86">
        <f>STDEV(kimutatás_2!AI393:AI403,kimutatás_2!AI405:AI415)</f>
        <v>2.0629654919947292E-3</v>
      </c>
      <c r="AJ86">
        <f>STDEV(kimutatás_2!AJ393:AJ403,kimutatás_2!AJ405:AJ415)</f>
        <v>274.65405237288684</v>
      </c>
      <c r="AK86">
        <f>STDEV(kimutatás_2!AK393:AK403,kimutatás_2!AK405:AK415)</f>
        <v>118.81587208312892</v>
      </c>
      <c r="AL86">
        <f>STDEV(kimutatás_2!AL393:AL403,kimutatás_2!AL405:AL415)</f>
        <v>6.9742822820525021E-3</v>
      </c>
      <c r="AM86">
        <f>STDEV(kimutatás_2!AM393:AM403,kimutatás_2!AM405:AM415)</f>
        <v>0.10935861813001729</v>
      </c>
      <c r="AN86">
        <f>STDEV(kimutatás_2!AN393:AN403,kimutatás_2!AN405:AN415)</f>
        <v>76.994210696233182</v>
      </c>
      <c r="AO86">
        <f>STDEV(kimutatás_2!AO393:AO403,kimutatás_2!AO405:AO415)</f>
        <v>215.64335073453407</v>
      </c>
      <c r="AP86">
        <f>STDEV(kimutatás_2!AP393:AP403,kimutatás_2!AP405:AP415)</f>
        <v>3.133322648964004</v>
      </c>
      <c r="AQ86">
        <f>STDEV(kimutatás_2!AQ393:AQ403,kimutatás_2!AQ405:AQ415)</f>
        <v>55.998574177890561</v>
      </c>
      <c r="AR86">
        <f>STDEV(kimutatás_2!AR393:AR403,kimutatás_2!AR405:AR415)</f>
        <v>3.7959308356569028E-2</v>
      </c>
      <c r="AS86">
        <f>STDEV(kimutatás_2!AS393:AS403,kimutatás_2!AS405:AS415)</f>
        <v>28.393087343127391</v>
      </c>
      <c r="AT86">
        <f>STDEV(kimutatás_2!AT393:AT403,kimutatás_2!AT405:AT415)</f>
        <v>2.5717437276808455</v>
      </c>
      <c r="AU86">
        <f>STDEV(kimutatás_2!AU393:AU403,kimutatás_2!AU405:AU415)</f>
        <v>2.9458386894763238</v>
      </c>
      <c r="AV86">
        <f>STDEV(kimutatás_2!AV393:AV403,kimutatás_2!AV405:AV415)</f>
        <v>283.53658462838166</v>
      </c>
      <c r="AW86">
        <f>STDEV(kimutatás_2!AW393:AW403,kimutatás_2!AW405:AW415)</f>
        <v>74.814468952994716</v>
      </c>
      <c r="AX86">
        <f>STDEV(kimutatás_2!AX393:AX403,kimutatás_2!AX405:AX415)</f>
        <v>19.322310479108918</v>
      </c>
      <c r="AY86">
        <f>STDEV(kimutatás_2!AY393:AY403,kimutatás_2!AY405:AY415)</f>
        <v>6.0886674947374022</v>
      </c>
      <c r="AZ86">
        <f>STDEV(kimutatás_2!AZ393:AZ403,kimutatás_2!AZ405:AZ415)</f>
        <v>3.6523707831574743</v>
      </c>
      <c r="BA86">
        <f>STDEV(kimutatás_2!BA393:BA403,kimutatás_2!BA405:BA415)</f>
        <v>40.528757266716319</v>
      </c>
      <c r="BB86">
        <f>STDEV(kimutatás_2!BB393:BB403,kimutatás_2!BB405:BB415)</f>
        <v>9.3324390264184469</v>
      </c>
      <c r="BC86">
        <f>STDEV(kimutatás_2!BC393:BC403,kimutatás_2!BC405:BC415)</f>
        <v>0.91297098383027198</v>
      </c>
      <c r="BD86">
        <f>STDEV(kimutatás_2!BD393:BD403,kimutatás_2!BD405:BD415)</f>
        <v>1.3254982727245137</v>
      </c>
      <c r="BE86">
        <f>STDEV(kimutatás_2!BE393:BE403,kimutatás_2!BE405:BE415)</f>
        <v>4.9551238293812743</v>
      </c>
      <c r="BF86">
        <f>STDEV(kimutatás_2!BF393:BF403,kimutatás_2!BF405:BF415)</f>
        <v>3.9994450913796826</v>
      </c>
    </row>
    <row r="87" spans="1:58" x14ac:dyDescent="0.3">
      <c r="A87" t="s">
        <v>779</v>
      </c>
      <c r="B87">
        <f>STDEV(kimutatás_2!B393:B404,kimutatás_2!B406:B415)</f>
        <v>0.86061703928732292</v>
      </c>
      <c r="C87">
        <f>STDEV(kimutatás_2!C393:C404,kimutatás_2!C406:C415)</f>
        <v>3.5458988507759718E-3</v>
      </c>
      <c r="D87">
        <f>STDEV(kimutatás_2!D393:D404,kimutatás_2!D406:D415)</f>
        <v>2.1686793001455588E-3</v>
      </c>
      <c r="E87">
        <f>STDEV(kimutatás_2!E393:E404,kimutatás_2!E406:E415)</f>
        <v>6.447846212410977E-3</v>
      </c>
      <c r="F87">
        <f>STDEV(kimutatás_2!F393:F404,kimutatás_2!F406:F415)</f>
        <v>0.10700620759476444</v>
      </c>
      <c r="G87">
        <f>STDEV(kimutatás_2!G393:G404,kimutatás_2!G406:G415)</f>
        <v>3.0224744196386093E-3</v>
      </c>
      <c r="H87">
        <f>STDEV(kimutatás_2!H393:H404,kimutatás_2!H406:H415)</f>
        <v>1.5505792078813015E-5</v>
      </c>
      <c r="I87">
        <f>STDEV(kimutatás_2!I393:I404,kimutatás_2!I406:I415)</f>
        <v>7.5429345699484125E-3</v>
      </c>
      <c r="J87">
        <f>STDEV(kimutatás_2!J393:J404,kimutatás_2!J406:J415)</f>
        <v>2.9197262260382193E-2</v>
      </c>
      <c r="K87">
        <f>STDEV(kimutatás_2!K393:K404,kimutatás_2!K406:K415)</f>
        <v>3.2456708321478775E-2</v>
      </c>
      <c r="L87">
        <f>STDEV(kimutatás_2!L393:L404,kimutatás_2!L406:L415)</f>
        <v>2.1352411255231699E-3</v>
      </c>
      <c r="M87">
        <f>STDEV(kimutatás_2!M393:M404,kimutatás_2!M406:M415)</f>
        <v>2.8116968518386446E-3</v>
      </c>
      <c r="N87">
        <f>STDEV(kimutatás_2!N393:N404,kimutatás_2!N406:N415)</f>
        <v>4.865366156554177E-3</v>
      </c>
      <c r="O87">
        <f>STDEV(kimutatás_2!O393:O404,kimutatás_2!O406:O415)</f>
        <v>7.4863795683791801E-3</v>
      </c>
      <c r="P87">
        <f>STDEV(kimutatás_2!P393:P404,kimutatás_2!P406:P415)</f>
        <v>7.3426697186764036E-3</v>
      </c>
      <c r="Q87">
        <f>STDEV(kimutatás_2!Q393:Q404,kimutatás_2!Q406:Q415)</f>
        <v>1.6726590765629005E-3</v>
      </c>
      <c r="R87">
        <f>STDEV(kimutatás_2!R393:R404,kimutatás_2!R406:R415)</f>
        <v>1.7715378438001993E-2</v>
      </c>
      <c r="S87">
        <f>STDEV(kimutatás_2!S393:S404,kimutatás_2!S406:S415)</f>
        <v>1.4872349154185232E-4</v>
      </c>
      <c r="T87">
        <f>STDEV(kimutatás_2!T393:T404,kimutatás_2!T406:T415)</f>
        <v>2.9285966014037397E-4</v>
      </c>
      <c r="U87">
        <f>STDEV(kimutatás_2!U393:U404,kimutatás_2!U406:U415)</f>
        <v>5.1411137433319896E-2</v>
      </c>
      <c r="V87">
        <f>STDEV(kimutatás_2!V393:V404,kimutatás_2!V406:V415)</f>
        <v>9.1393427206372082E-5</v>
      </c>
      <c r="W87">
        <f>STDEV(kimutatás_2!W393:W404,kimutatás_2!W406:W415)</f>
        <v>3.1439555939450576E-3</v>
      </c>
      <c r="X87">
        <f>STDEV(kimutatás_2!X393:X404,kimutatás_2!X406:X415)</f>
        <v>1.1602829397181855E-4</v>
      </c>
      <c r="Y87">
        <f>STDEV(kimutatás_2!Y393:Y404,kimutatás_2!Y406:Y415)</f>
        <v>0.11693506647955976</v>
      </c>
      <c r="Z87">
        <f>STDEV(kimutatás_2!Z393:Z404,kimutatás_2!Z406:Z415)</f>
        <v>1.5369781093348435E-3</v>
      </c>
      <c r="AA87">
        <f>STDEV(kimutatás_2!AA393:AA404,kimutatás_2!AA406:AA415)</f>
        <v>7.5229751705077326E-4</v>
      </c>
      <c r="AB87">
        <f>STDEV(kimutatás_2!AB393:AB404,kimutatás_2!AB406:AB415)</f>
        <v>0.11577727550090522</v>
      </c>
      <c r="AC87">
        <f>STDEV(kimutatás_2!AC393:AC404,kimutatás_2!AC406:AC415)</f>
        <v>3.0199494069733826E-3</v>
      </c>
      <c r="AD87">
        <f>STDEV(kimutatás_2!AD393:AD404,kimutatás_2!AD406:AD415)</f>
        <v>1.6222902707687184E-2</v>
      </c>
      <c r="AE87">
        <f>STDEV(kimutatás_2!AE393:AE404,kimutatás_2!AE406:AE415)</f>
        <v>2.7381787132546843E-5</v>
      </c>
      <c r="AF87">
        <f>STDEV(kimutatás_2!AF393:AF404,kimutatás_2!AF406:AF415)</f>
        <v>7.1218302102985425E-3</v>
      </c>
      <c r="AG87">
        <f>STDEV(kimutatás_2!AG393:AG404,kimutatás_2!AG406:AG415)</f>
        <v>4.5003386115988704</v>
      </c>
      <c r="AH87">
        <f>STDEV(kimutatás_2!AH393:AH404,kimutatás_2!AH406:AH415)</f>
        <v>4.0507008639465631</v>
      </c>
      <c r="AI87">
        <f>STDEV(kimutatás_2!AI393:AI404,kimutatás_2!AI406:AI415)</f>
        <v>2.0409392057911631E-3</v>
      </c>
      <c r="AJ87">
        <f>STDEV(kimutatás_2!AJ393:AJ404,kimutatás_2!AJ406:AJ415)</f>
        <v>274.90927271576021</v>
      </c>
      <c r="AK87">
        <f>STDEV(kimutatás_2!AK393:AK404,kimutatás_2!AK406:AK415)</f>
        <v>119.6070281283906</v>
      </c>
      <c r="AL87">
        <f>STDEV(kimutatás_2!AL393:AL404,kimutatás_2!AL406:AL415)</f>
        <v>7.2796149748183998E-3</v>
      </c>
      <c r="AM87">
        <f>STDEV(kimutatás_2!AM393:AM404,kimutatás_2!AM406:AM415)</f>
        <v>0.11033204508736175</v>
      </c>
      <c r="AN87">
        <f>STDEV(kimutatás_2!AN393:AN404,kimutatás_2!AN406:AN415)</f>
        <v>76.886025391048335</v>
      </c>
      <c r="AO87">
        <f>STDEV(kimutatás_2!AO393:AO404,kimutatás_2!AO406:AO415)</f>
        <v>216.70001911643735</v>
      </c>
      <c r="AP87">
        <f>STDEV(kimutatás_2!AP393:AP404,kimutatás_2!AP406:AP415)</f>
        <v>3.2000971643798315</v>
      </c>
      <c r="AQ87">
        <f>STDEV(kimutatás_2!AQ393:AQ404,kimutatás_2!AQ406:AQ415)</f>
        <v>55.986876067297182</v>
      </c>
      <c r="AR87">
        <f>STDEV(kimutatás_2!AR393:AR404,kimutatás_2!AR406:AR415)</f>
        <v>3.8480331738901773E-2</v>
      </c>
      <c r="AS87">
        <f>STDEV(kimutatás_2!AS393:AS404,kimutatás_2!AS406:AS415)</f>
        <v>28.982737708245207</v>
      </c>
      <c r="AT87">
        <f>STDEV(kimutatás_2!AT393:AT404,kimutatás_2!AT406:AT415)</f>
        <v>2.7880748295932127</v>
      </c>
      <c r="AU87">
        <f>STDEV(kimutatás_2!AU393:AU404,kimutatás_2!AU406:AU415)</f>
        <v>2.9497210962147835</v>
      </c>
      <c r="AV87">
        <f>STDEV(kimutatás_2!AV393:AV404,kimutatás_2!AV406:AV415)</f>
        <v>286.23460898111546</v>
      </c>
      <c r="AW87">
        <f>STDEV(kimutatás_2!AW393:AW404,kimutatás_2!AW406:AW415)</f>
        <v>74.902942694145324</v>
      </c>
      <c r="AX87">
        <f>STDEV(kimutatás_2!AX393:AX404,kimutatás_2!AX406:AX415)</f>
        <v>19.588475762140931</v>
      </c>
      <c r="AY87">
        <f>STDEV(kimutatás_2!AY393:AY404,kimutatás_2!AY406:AY415)</f>
        <v>5.2927355262330389</v>
      </c>
      <c r="AZ87">
        <f>STDEV(kimutatás_2!AZ393:AZ404,kimutatás_2!AZ406:AZ415)</f>
        <v>3.6751331512822341</v>
      </c>
      <c r="BA87">
        <f>STDEV(kimutatás_2!BA393:BA404,kimutatás_2!BA406:BA415)</f>
        <v>40.083134833143404</v>
      </c>
      <c r="BB87">
        <f>STDEV(kimutatás_2!BB393:BB404,kimutatás_2!BB406:BB415)</f>
        <v>10.085767145723164</v>
      </c>
      <c r="BC87">
        <f>STDEV(kimutatás_2!BC393:BC404,kimutatás_2!BC406:BC415)</f>
        <v>0.94417478112689501</v>
      </c>
      <c r="BD87">
        <f>STDEV(kimutatás_2!BD393:BD404,kimutatás_2!BD406:BD415)</f>
        <v>1.2888493643489454</v>
      </c>
      <c r="BE87">
        <f>STDEV(kimutatás_2!BE393:BE404,kimutatás_2!BE406:BE415)</f>
        <v>4.8337873797779345</v>
      </c>
      <c r="BF87">
        <f>STDEV(kimutatás_2!BF393:BF404,kimutatás_2!BF406:BF415)</f>
        <v>3.9889641051323874</v>
      </c>
    </row>
    <row r="88" spans="1:58" x14ac:dyDescent="0.3">
      <c r="A88" t="s">
        <v>780</v>
      </c>
      <c r="B88">
        <f>STDEV(kimutatás_2!B393:B405,kimutatás_2!B407:B415)</f>
        <v>0.86437237946939982</v>
      </c>
      <c r="C88">
        <f>STDEV(kimutatás_2!C393:C405,kimutatás_2!C407:C415)</f>
        <v>3.5470557353900083E-3</v>
      </c>
      <c r="D88">
        <f>STDEV(kimutatás_2!D393:D405,kimutatás_2!D407:D415)</f>
        <v>2.1813103803844614E-3</v>
      </c>
      <c r="E88">
        <f>STDEV(kimutatás_2!E393:E405,kimutatás_2!E407:E415)</f>
        <v>6.4446298326636441E-3</v>
      </c>
      <c r="F88">
        <f>STDEV(kimutatás_2!F393:F405,kimutatás_2!F407:F415)</f>
        <v>0.10705501750398469</v>
      </c>
      <c r="G88">
        <f>STDEV(kimutatás_2!G393:G405,kimutatás_2!G407:G415)</f>
        <v>3.0322348022910482E-3</v>
      </c>
      <c r="H88">
        <f>STDEV(kimutatás_2!H393:H405,kimutatás_2!H407:H415)</f>
        <v>1.5674617413261832E-5</v>
      </c>
      <c r="I88">
        <f>STDEV(kimutatás_2!I393:I405,kimutatás_2!I407:I415)</f>
        <v>7.5517131775580367E-3</v>
      </c>
      <c r="J88">
        <f>STDEV(kimutatás_2!J393:J405,kimutatás_2!J407:J415)</f>
        <v>2.9217119659723439E-2</v>
      </c>
      <c r="K88">
        <f>STDEV(kimutatás_2!K393:K405,kimutatás_2!K407:K415)</f>
        <v>3.2439501489902253E-2</v>
      </c>
      <c r="L88">
        <f>STDEV(kimutatás_2!L393:L405,kimutatás_2!L407:L415)</f>
        <v>2.1530090047434504E-3</v>
      </c>
      <c r="M88">
        <f>STDEV(kimutatás_2!M393:M405,kimutatás_2!M407:M415)</f>
        <v>2.7906580967530185E-3</v>
      </c>
      <c r="N88">
        <f>STDEV(kimutatás_2!N393:N405,kimutatás_2!N407:N415)</f>
        <v>4.8635491679994104E-3</v>
      </c>
      <c r="O88">
        <f>STDEV(kimutatás_2!O393:O405,kimutatás_2!O407:O415)</f>
        <v>7.5407715656738506E-3</v>
      </c>
      <c r="P88">
        <f>STDEV(kimutatás_2!P393:P405,kimutatás_2!P407:P415)</f>
        <v>7.3289171804329567E-3</v>
      </c>
      <c r="Q88">
        <f>STDEV(kimutatás_2!Q393:Q405,kimutatás_2!Q407:Q415)</f>
        <v>1.6724018918037196E-3</v>
      </c>
      <c r="R88">
        <f>STDEV(kimutatás_2!R393:R405,kimutatás_2!R407:R415)</f>
        <v>1.7722308020444499E-2</v>
      </c>
      <c r="S88">
        <f>STDEV(kimutatás_2!S393:S405,kimutatás_2!S407:S415)</f>
        <v>1.4767997176021121E-4</v>
      </c>
      <c r="T88">
        <f>STDEV(kimutatás_2!T393:T405,kimutatás_2!T407:T415)</f>
        <v>3.1295023169734647E-4</v>
      </c>
      <c r="U88">
        <f>STDEV(kimutatás_2!U393:U405,kimutatás_2!U407:U415)</f>
        <v>5.1440053255778974E-2</v>
      </c>
      <c r="V88">
        <f>STDEV(kimutatás_2!V393:V405,kimutatás_2!V407:V415)</f>
        <v>9.0769376163075743E-5</v>
      </c>
      <c r="W88">
        <f>STDEV(kimutatás_2!W393:W405,kimutatás_2!W407:W415)</f>
        <v>3.1253980632474907E-3</v>
      </c>
      <c r="X88">
        <f>STDEV(kimutatás_2!X393:X405,kimutatás_2!X407:X415)</f>
        <v>1.1805185667168434E-4</v>
      </c>
      <c r="Y88">
        <f>STDEV(kimutatás_2!Y393:Y405,kimutatás_2!Y407:Y415)</f>
        <v>0.11770540352014743</v>
      </c>
      <c r="Z88">
        <f>STDEV(kimutatás_2!Z393:Z405,kimutatás_2!Z407:Z415)</f>
        <v>1.5501684627005317E-3</v>
      </c>
      <c r="AA88">
        <f>STDEV(kimutatás_2!AA393:AA405,kimutatás_2!AA407:AA415)</f>
        <v>7.7543293538994914E-4</v>
      </c>
      <c r="AB88">
        <f>STDEV(kimutatás_2!AB393:AB405,kimutatás_2!AB407:AB415)</f>
        <v>0.11580674853820341</v>
      </c>
      <c r="AC88">
        <f>STDEV(kimutatás_2!AC393:AC405,kimutatás_2!AC407:AC415)</f>
        <v>3.0360298277575582E-3</v>
      </c>
      <c r="AD88">
        <f>STDEV(kimutatás_2!AD393:AD405,kimutatás_2!AD407:AD415)</f>
        <v>1.6733233307347221E-2</v>
      </c>
      <c r="AE88">
        <f>STDEV(kimutatás_2!AE393:AE405,kimutatás_2!AE407:AE415)</f>
        <v>2.726000928205315E-5</v>
      </c>
      <c r="AF88">
        <f>STDEV(kimutatás_2!AF393:AF405,kimutatás_2!AF407:AF415)</f>
        <v>7.152136304421435E-3</v>
      </c>
      <c r="AG88">
        <f>STDEV(kimutatás_2!AG393:AG405,kimutatás_2!AG407:AG415)</f>
        <v>4.5488035865779137</v>
      </c>
      <c r="AH88">
        <f>STDEV(kimutatás_2!AH393:AH405,kimutatás_2!AH407:AH415)</f>
        <v>4.035256097807391</v>
      </c>
      <c r="AI88">
        <f>STDEV(kimutatás_2!AI393:AI405,kimutatás_2!AI407:AI415)</f>
        <v>2.0432805249732235E-3</v>
      </c>
      <c r="AJ88">
        <f>STDEV(kimutatás_2!AJ393:AJ405,kimutatás_2!AJ407:AJ415)</f>
        <v>273.68101633342911</v>
      </c>
      <c r="AK88">
        <f>STDEV(kimutatás_2!AK393:AK405,kimutatás_2!AK407:AK415)</f>
        <v>119.51538043806501</v>
      </c>
      <c r="AL88">
        <f>STDEV(kimutatás_2!AL393:AL405,kimutatás_2!AL407:AL415)</f>
        <v>7.3309528446062217E-3</v>
      </c>
      <c r="AM88">
        <f>STDEV(kimutatás_2!AM393:AM405,kimutatás_2!AM407:AM415)</f>
        <v>0.11359626998327048</v>
      </c>
      <c r="AN88">
        <f>STDEV(kimutatás_2!AN393:AN405,kimutatás_2!AN407:AN415)</f>
        <v>77.602602017115771</v>
      </c>
      <c r="AO88">
        <f>STDEV(kimutatás_2!AO393:AO405,kimutatás_2!AO407:AO415)</f>
        <v>217.86287486434202</v>
      </c>
      <c r="AP88">
        <f>STDEV(kimutatás_2!AP393:AP405,kimutatás_2!AP407:AP415)</f>
        <v>3.1866431536563016</v>
      </c>
      <c r="AQ88">
        <f>STDEV(kimutatás_2!AQ393:AQ405,kimutatás_2!AQ407:AQ415)</f>
        <v>55.995905603644772</v>
      </c>
      <c r="AR88">
        <f>STDEV(kimutatás_2!AR393:AR405,kimutatás_2!AR407:AR415)</f>
        <v>3.7959308356569028E-2</v>
      </c>
      <c r="AS88">
        <f>STDEV(kimutatás_2!AS393:AS405,kimutatás_2!AS407:AS415)</f>
        <v>28.917825106229209</v>
      </c>
      <c r="AT88">
        <f>STDEV(kimutatás_2!AT393:AT405,kimutatás_2!AT407:AT415)</f>
        <v>2.7956475138409407</v>
      </c>
      <c r="AU88">
        <f>STDEV(kimutatás_2!AU393:AU405,kimutatás_2!AU407:AU415)</f>
        <v>2.9493872355008026</v>
      </c>
      <c r="AV88">
        <f>STDEV(kimutatás_2!AV393:AV405,kimutatás_2!AV407:AV415)</f>
        <v>285.72964899295391</v>
      </c>
      <c r="AW88">
        <f>STDEV(kimutatás_2!AW393:AW405,kimutatás_2!AW407:AW415)</f>
        <v>75.072544939409283</v>
      </c>
      <c r="AX88">
        <f>STDEV(kimutatás_2!AX393:AX405,kimutatás_2!AX407:AX415)</f>
        <v>19.913329505417771</v>
      </c>
      <c r="AY88">
        <f>STDEV(kimutatás_2!AY393:AY405,kimutatás_2!AY407:AY415)</f>
        <v>6.2519297107553191</v>
      </c>
      <c r="AZ88">
        <f>STDEV(kimutatás_2!AZ393:AZ405,kimutatás_2!AZ407:AZ415)</f>
        <v>3.6484042648332822</v>
      </c>
      <c r="BA88">
        <f>STDEV(kimutatás_2!BA393:BA405,kimutatás_2!BA407:BA415)</f>
        <v>40.401222421607088</v>
      </c>
      <c r="BB88">
        <f>STDEV(kimutatás_2!BB393:BB405,kimutatás_2!BB407:BB415)</f>
        <v>9.9832508217362292</v>
      </c>
      <c r="BC88">
        <f>STDEV(kimutatás_2!BC393:BC405,kimutatás_2!BC407:BC415)</f>
        <v>0.9422581561867307</v>
      </c>
      <c r="BD88">
        <f>STDEV(kimutatás_2!BD393:BD405,kimutatás_2!BD407:BD415)</f>
        <v>1.3258803332158802</v>
      </c>
      <c r="BE88">
        <f>STDEV(kimutatás_2!BE393:BE405,kimutatás_2!BE407:BE415)</f>
        <v>4.9633769575270845</v>
      </c>
      <c r="BF88">
        <f>STDEV(kimutatás_2!BF393:BF405,kimutatás_2!BF407:BF415)</f>
        <v>4.0045637385276729</v>
      </c>
    </row>
    <row r="89" spans="1:58" x14ac:dyDescent="0.3">
      <c r="A89" t="s">
        <v>781</v>
      </c>
      <c r="B89">
        <f>STDEV(kimutatás_2!B393:B406,kimutatás_2!B408:B415)</f>
        <v>0.86014005202111887</v>
      </c>
      <c r="C89">
        <f>STDEV(kimutatás_2!C393:C406,kimutatás_2!C408:C415)</f>
        <v>3.5046310566704667E-3</v>
      </c>
      <c r="D89">
        <f>STDEV(kimutatás_2!D393:D406,kimutatás_2!D408:D415)</f>
        <v>2.180660377913216E-3</v>
      </c>
      <c r="E89">
        <f>STDEV(kimutatás_2!E393:E406,kimutatás_2!E408:E415)</f>
        <v>6.3414666115588951E-3</v>
      </c>
      <c r="F89">
        <f>STDEV(kimutatás_2!F393:F406,kimutatás_2!F408:F415)</f>
        <v>0.10623865173858971</v>
      </c>
      <c r="G89">
        <f>STDEV(kimutatás_2!G393:G406,kimutatás_2!G408:G415)</f>
        <v>2.9747420279024814E-3</v>
      </c>
      <c r="H89">
        <f>STDEV(kimutatás_2!H393:H406,kimutatás_2!H408:H415)</f>
        <v>1.5261796171111893E-5</v>
      </c>
      <c r="I89">
        <f>STDEV(kimutatás_2!I393:I406,kimutatás_2!I408:I415)</f>
        <v>7.5494783021699697E-3</v>
      </c>
      <c r="J89">
        <f>STDEV(kimutatás_2!J393:J406,kimutatás_2!J408:J415)</f>
        <v>2.8847008461562205E-2</v>
      </c>
      <c r="K89">
        <f>STDEV(kimutatás_2!K393:K406,kimutatás_2!K408:K415)</f>
        <v>3.2030670921918566E-2</v>
      </c>
      <c r="L89">
        <f>STDEV(kimutatás_2!L393:L406,kimutatás_2!L408:L415)</f>
        <v>2.1385226744447352E-3</v>
      </c>
      <c r="M89">
        <f>STDEV(kimutatás_2!M393:M406,kimutatás_2!M408:M415)</f>
        <v>2.8114322139360152E-3</v>
      </c>
      <c r="N89">
        <f>STDEV(kimutatás_2!N393:N406,kimutatás_2!N408:N415)</f>
        <v>4.8371871130025047E-3</v>
      </c>
      <c r="O89">
        <f>STDEV(kimutatás_2!O393:O406,kimutatás_2!O408:O415)</f>
        <v>7.4596350007260668E-3</v>
      </c>
      <c r="P89">
        <f>STDEV(kimutatás_2!P393:P406,kimutatás_2!P408:P415)</f>
        <v>7.3165426754471683E-3</v>
      </c>
      <c r="Q89">
        <f>STDEV(kimutatás_2!Q393:Q406,kimutatás_2!Q408:Q415)</f>
        <v>1.6483749469796115E-3</v>
      </c>
      <c r="R89">
        <f>STDEV(kimutatás_2!R393:R406,kimutatás_2!R408:R415)</f>
        <v>1.7701121839615992E-2</v>
      </c>
      <c r="S89">
        <f>STDEV(kimutatás_2!S393:S406,kimutatás_2!S408:S415)</f>
        <v>1.4735718063246179E-4</v>
      </c>
      <c r="T89">
        <f>STDEV(kimutatás_2!T393:T406,kimutatás_2!T408:T415)</f>
        <v>3.1023095324709225E-4</v>
      </c>
      <c r="U89">
        <f>STDEV(kimutatás_2!U393:U406,kimutatás_2!U408:U415)</f>
        <v>5.1194685024153232E-2</v>
      </c>
      <c r="V89">
        <f>STDEV(kimutatás_2!V393:V406,kimutatás_2!V408:V415)</f>
        <v>9.1103363703907227E-5</v>
      </c>
      <c r="W89">
        <f>STDEV(kimutatás_2!W393:W406,kimutatás_2!W408:W415)</f>
        <v>3.1463077637336602E-3</v>
      </c>
      <c r="X89">
        <f>STDEV(kimutatás_2!X393:X406,kimutatás_2!X408:X415)</f>
        <v>1.1802060551828238E-4</v>
      </c>
      <c r="Y89">
        <f>STDEV(kimutatás_2!Y393:Y406,kimutatás_2!Y408:Y415)</f>
        <v>0.1178662186547364</v>
      </c>
      <c r="Z89">
        <f>STDEV(kimutatás_2!Z393:Z406,kimutatás_2!Z408:Z415)</f>
        <v>1.5454559209789696E-3</v>
      </c>
      <c r="AA89">
        <f>STDEV(kimutatás_2!AA393:AA406,kimutatás_2!AA408:AA415)</f>
        <v>7.7000899260777015E-4</v>
      </c>
      <c r="AB89">
        <f>STDEV(kimutatás_2!AB393:AB406,kimutatás_2!AB408:AB415)</f>
        <v>0.11508470129875119</v>
      </c>
      <c r="AC89">
        <f>STDEV(kimutatás_2!AC393:AC406,kimutatás_2!AC408:AC415)</f>
        <v>3.0145090644030171E-3</v>
      </c>
      <c r="AD89">
        <f>STDEV(kimutatás_2!AD393:AD406,kimutatás_2!AD408:AD415)</f>
        <v>1.6636288981335203E-2</v>
      </c>
      <c r="AE89">
        <f>STDEV(kimutatás_2!AE393:AE406,kimutatás_2!AE408:AE415)</f>
        <v>2.7516946232750756E-5</v>
      </c>
      <c r="AF89">
        <f>STDEV(kimutatás_2!AF393:AF406,kimutatás_2!AF408:AF415)</f>
        <v>7.1382562428748053E-3</v>
      </c>
      <c r="AG89">
        <f>STDEV(kimutatás_2!AG393:AG406,kimutatás_2!AG408:AG415)</f>
        <v>4.5060188944406665</v>
      </c>
      <c r="AH89">
        <f>STDEV(kimutatás_2!AH393:AH406,kimutatás_2!AH408:AH415)</f>
        <v>3.9547905084047126</v>
      </c>
      <c r="AI89">
        <f>STDEV(kimutatás_2!AI393:AI406,kimutatás_2!AI408:AI415)</f>
        <v>2.0580693564785295E-3</v>
      </c>
      <c r="AJ89">
        <f>STDEV(kimutatás_2!AJ393:AJ406,kimutatás_2!AJ408:AJ415)</f>
        <v>274.62370949752648</v>
      </c>
      <c r="AK89">
        <f>STDEV(kimutatás_2!AK393:AK406,kimutatás_2!AK408:AK415)</f>
        <v>118.96570119501882</v>
      </c>
      <c r="AL89">
        <f>STDEV(kimutatás_2!AL393:AL406,kimutatás_2!AL408:AL415)</f>
        <v>7.3115865167917432E-3</v>
      </c>
      <c r="AM89">
        <f>STDEV(kimutatás_2!AM393:AM406,kimutatás_2!AM408:AM415)</f>
        <v>0.11260108493706454</v>
      </c>
      <c r="AN89">
        <f>STDEV(kimutatás_2!AN393:AN406,kimutatás_2!AN408:AN415)</f>
        <v>77.281834690696826</v>
      </c>
      <c r="AO89">
        <f>STDEV(kimutatás_2!AO393:AO406,kimutatás_2!AO408:AO415)</f>
        <v>217.31377504683866</v>
      </c>
      <c r="AP89">
        <f>STDEV(kimutatás_2!AP393:AP406,kimutatás_2!AP408:AP415)</f>
        <v>3.1826941404008644</v>
      </c>
      <c r="AQ89">
        <f>STDEV(kimutatás_2!AQ393:AQ406,kimutatás_2!AQ408:AQ415)</f>
        <v>55.999605566406231</v>
      </c>
      <c r="AR89">
        <f>STDEV(kimutatás_2!AR393:AR406,kimutatás_2!AR408:AR415)</f>
        <v>3.6145449319291999E-2</v>
      </c>
      <c r="AS89">
        <f>STDEV(kimutatás_2!AS393:AS406,kimutatás_2!AS408:AS415)</f>
        <v>26.645586104915452</v>
      </c>
      <c r="AT89">
        <f>STDEV(kimutatás_2!AT393:AT406,kimutatás_2!AT408:AT415)</f>
        <v>2.7388982522838692</v>
      </c>
      <c r="AU89">
        <f>STDEV(kimutatás_2!AU393:AU406,kimutatás_2!AU408:AU415)</f>
        <v>2.9488129903315423</v>
      </c>
      <c r="AV89">
        <f>STDEV(kimutatás_2!AV393:AV406,kimutatás_2!AV408:AV415)</f>
        <v>283.65051206397681</v>
      </c>
      <c r="AW89">
        <f>STDEV(kimutatás_2!AW393:AW406,kimutatás_2!AW408:AW415)</f>
        <v>75.080005425669668</v>
      </c>
      <c r="AX89">
        <f>STDEV(kimutatás_2!AX393:AX406,kimutatás_2!AX408:AX415)</f>
        <v>19.111446656128447</v>
      </c>
      <c r="AY89">
        <f>STDEV(kimutatás_2!AY393:AY406,kimutatás_2!AY408:AY415)</f>
        <v>6.2624618100294942</v>
      </c>
      <c r="AZ89">
        <f>STDEV(kimutatás_2!AZ393:AZ406,kimutatás_2!AZ408:AZ415)</f>
        <v>3.6234167762209109</v>
      </c>
      <c r="BA89">
        <f>STDEV(kimutatás_2!BA393:BA406,kimutatás_2!BA408:BA415)</f>
        <v>40.531430177716082</v>
      </c>
      <c r="BB89">
        <f>STDEV(kimutatás_2!BB393:BB406,kimutatás_2!BB408:BB415)</f>
        <v>10.08360522691633</v>
      </c>
      <c r="BC89">
        <f>STDEV(kimutatás_2!BC393:BC406,kimutatás_2!BC408:BC415)</f>
        <v>0.93951815964055396</v>
      </c>
      <c r="BD89">
        <f>STDEV(kimutatás_2!BD393:BD406,kimutatás_2!BD408:BD415)</f>
        <v>1.2519485245908102</v>
      </c>
      <c r="BE89">
        <f>STDEV(kimutatás_2!BE393:BE406,kimutatás_2!BE408:BE415)</f>
        <v>5.0131719141370601</v>
      </c>
      <c r="BF89">
        <f>STDEV(kimutatás_2!BF393:BF406,kimutatás_2!BF408:BF415)</f>
        <v>3.7864859092733383</v>
      </c>
    </row>
    <row r="90" spans="1:58" x14ac:dyDescent="0.3">
      <c r="A90" t="s">
        <v>782</v>
      </c>
      <c r="B90">
        <f>STDEV(kimutatás_2!B393:B407,kimutatás_2!B409:B415)</f>
        <v>0.82076935716577493</v>
      </c>
      <c r="C90">
        <f>STDEV(kimutatás_2!C393:C407,kimutatás_2!C409:C415)</f>
        <v>3.5418680469141875E-3</v>
      </c>
      <c r="D90">
        <f>STDEV(kimutatás_2!D393:D407,kimutatás_2!D409:D415)</f>
        <v>2.1813110235832443E-3</v>
      </c>
      <c r="E90">
        <f>STDEV(kimutatás_2!E393:E407,kimutatás_2!E409:E415)</f>
        <v>6.383090299971206E-3</v>
      </c>
      <c r="F90">
        <f>STDEV(kimutatás_2!F393:F407,kimutatás_2!F409:F415)</f>
        <v>0.10650511232844678</v>
      </c>
      <c r="G90">
        <f>STDEV(kimutatás_2!G393:G407,kimutatás_2!G409:G415)</f>
        <v>3.0158276284782959E-3</v>
      </c>
      <c r="H90">
        <f>STDEV(kimutatás_2!H393:H407,kimutatás_2!H409:H415)</f>
        <v>1.5261796171111893E-5</v>
      </c>
      <c r="I90">
        <f>STDEV(kimutatás_2!I393:I407,kimutatás_2!I409:I415)</f>
        <v>7.5140044763142193E-3</v>
      </c>
      <c r="J90">
        <f>STDEV(kimutatás_2!J393:J407,kimutatás_2!J409:J415)</f>
        <v>2.9091487874486385E-2</v>
      </c>
      <c r="K90">
        <f>STDEV(kimutatás_2!K393:K407,kimutatás_2!K409:K415)</f>
        <v>3.2390558014578498E-2</v>
      </c>
      <c r="L90">
        <f>STDEV(kimutatás_2!L393:L407,kimutatás_2!L409:L415)</f>
        <v>2.1454114505811924E-3</v>
      </c>
      <c r="M90">
        <f>STDEV(kimutatás_2!M393:M407,kimutatás_2!M409:M415)</f>
        <v>2.7718833648097273E-3</v>
      </c>
      <c r="N90">
        <f>STDEV(kimutatás_2!N393:N407,kimutatás_2!N409:N415)</f>
        <v>4.8640008448966269E-3</v>
      </c>
      <c r="O90">
        <f>STDEV(kimutatás_2!O393:O407,kimutatás_2!O409:O415)</f>
        <v>7.5135817022595804E-3</v>
      </c>
      <c r="P90">
        <f>STDEV(kimutatás_2!P393:P407,kimutatás_2!P409:P415)</f>
        <v>7.2868907474907202E-3</v>
      </c>
      <c r="Q90">
        <f>STDEV(kimutatás_2!Q393:Q407,kimutatás_2!Q409:Q415)</f>
        <v>1.6738594179815892E-3</v>
      </c>
      <c r="R90">
        <f>STDEV(kimutatás_2!R393:R407,kimutatás_2!R409:R415)</f>
        <v>1.7655301601980432E-2</v>
      </c>
      <c r="S90">
        <f>STDEV(kimutatás_2!S393:S407,kimutatás_2!S409:S415)</f>
        <v>1.4872316055457749E-4</v>
      </c>
      <c r="T90">
        <f>STDEV(kimutatás_2!T393:T407,kimutatás_2!T409:T415)</f>
        <v>3.0919884700894188E-4</v>
      </c>
      <c r="U90">
        <f>STDEV(kimutatás_2!U393:U407,kimutatás_2!U409:U415)</f>
        <v>5.1345042798267002E-2</v>
      </c>
      <c r="V90">
        <f>STDEV(kimutatás_2!V393:V407,kimutatás_2!V409:V415)</f>
        <v>9.0012306939299557E-5</v>
      </c>
      <c r="W90">
        <f>STDEV(kimutatás_2!W393:W407,kimutatás_2!W409:W415)</f>
        <v>3.1203320817814774E-3</v>
      </c>
      <c r="X90">
        <f>STDEV(kimutatás_2!X393:X407,kimutatás_2!X409:X415)</f>
        <v>1.1705464933931529E-4</v>
      </c>
      <c r="Y90">
        <f>STDEV(kimutatás_2!Y393:Y407,kimutatás_2!Y409:Y415)</f>
        <v>0.11627236832731129</v>
      </c>
      <c r="Z90">
        <f>STDEV(kimutatás_2!Z393:Z407,kimutatás_2!Z409:Z415)</f>
        <v>1.5284359310259732E-3</v>
      </c>
      <c r="AA90">
        <f>STDEV(kimutatás_2!AA393:AA407,kimutatás_2!AA409:AA415)</f>
        <v>7.573420629715294E-4</v>
      </c>
      <c r="AB90">
        <f>STDEV(kimutatás_2!AB393:AB407,kimutatás_2!AB409:AB415)</f>
        <v>0.11540428375384386</v>
      </c>
      <c r="AC90">
        <f>STDEV(kimutatás_2!AC393:AC407,kimutatás_2!AC409:AC415)</f>
        <v>3.0158722403353629E-3</v>
      </c>
      <c r="AD90">
        <f>STDEV(kimutatás_2!AD393:AD407,kimutatás_2!AD409:AD415)</f>
        <v>1.6064398334309525E-2</v>
      </c>
      <c r="AE90">
        <f>STDEV(kimutatás_2!AE393:AE407,kimutatás_2!AE409:AE415)</f>
        <v>2.7398783594585951E-5</v>
      </c>
      <c r="AF90">
        <f>STDEV(kimutatás_2!AF393:AF407,kimutatás_2!AF409:AF415)</f>
        <v>7.0427023333270141E-3</v>
      </c>
      <c r="AG90">
        <f>STDEV(kimutatás_2!AG393:AG407,kimutatás_2!AG409:AG415)</f>
        <v>4.4702908666998882</v>
      </c>
      <c r="AH90">
        <f>STDEV(kimutatás_2!AH393:AH407,kimutatás_2!AH409:AH415)</f>
        <v>3.9721273482852513</v>
      </c>
      <c r="AI90">
        <f>STDEV(kimutatás_2!AI393:AI407,kimutatás_2!AI409:AI415)</f>
        <v>2.0532462157476648E-3</v>
      </c>
      <c r="AJ90">
        <f>STDEV(kimutatás_2!AJ393:AJ407,kimutatás_2!AJ409:AJ415)</f>
        <v>274.38242342707429</v>
      </c>
      <c r="AK90">
        <f>STDEV(kimutatás_2!AK393:AK407,kimutatás_2!AK409:AK415)</f>
        <v>119.26417227355098</v>
      </c>
      <c r="AL90">
        <f>STDEV(kimutatás_2!AL393:AL407,kimutatás_2!AL409:AL415)</f>
        <v>7.2660955654218701E-3</v>
      </c>
      <c r="AM90">
        <f>STDEV(kimutatás_2!AM393:AM407,kimutatás_2!AM409:AM415)</f>
        <v>0.11311508142162742</v>
      </c>
      <c r="AN90">
        <f>STDEV(kimutatás_2!AN393:AN407,kimutatás_2!AN409:AN415)</f>
        <v>77.515010019705215</v>
      </c>
      <c r="AO90">
        <f>STDEV(kimutatás_2!AO393:AO407,kimutatás_2!AO409:AO415)</f>
        <v>214.08504982469412</v>
      </c>
      <c r="AP90">
        <f>STDEV(kimutatás_2!AP393:AP407,kimutatás_2!AP409:AP415)</f>
        <v>3.1988908047872422</v>
      </c>
      <c r="AQ90">
        <f>STDEV(kimutatás_2!AQ393:AQ407,kimutatás_2!AQ409:AQ415)</f>
        <v>56.040324830811414</v>
      </c>
      <c r="AR90">
        <f>STDEV(kimutatás_2!AR393:AR407,kimutatás_2!AR409:AR415)</f>
        <v>3.8285778897664685E-2</v>
      </c>
      <c r="AS90">
        <f>STDEV(kimutatás_2!AS393:AS407,kimutatás_2!AS409:AS415)</f>
        <v>29.017704268928036</v>
      </c>
      <c r="AT90">
        <f>STDEV(kimutatás_2!AT393:AT407,kimutatás_2!AT409:AT415)</f>
        <v>2.7329457015813921</v>
      </c>
      <c r="AU90">
        <f>STDEV(kimutatás_2!AU393:AU407,kimutatás_2!AU409:AU415)</f>
        <v>2.9404452353033514</v>
      </c>
      <c r="AV90">
        <f>STDEV(kimutatás_2!AV393:AV407,kimutatás_2!AV409:AV415)</f>
        <v>283.91668136545957</v>
      </c>
      <c r="AW90">
        <f>STDEV(kimutatás_2!AW393:AW407,kimutatás_2!AW409:AW415)</f>
        <v>74.379311169750267</v>
      </c>
      <c r="AX90">
        <f>STDEV(kimutatás_2!AX393:AX407,kimutatás_2!AX409:AX415)</f>
        <v>19.322310479108918</v>
      </c>
      <c r="AY90">
        <f>STDEV(kimutatás_2!AY393:AY407,kimutatás_2!AY409:AY415)</f>
        <v>6.0776755638763937</v>
      </c>
      <c r="AZ90">
        <f>STDEV(kimutatás_2!AZ393:AZ407,kimutatás_2!AZ409:AZ415)</f>
        <v>3.6769708029455832</v>
      </c>
      <c r="BA90">
        <f>STDEV(kimutatás_2!BA393:BA407,kimutatás_2!BA409:BA415)</f>
        <v>39.837364990052272</v>
      </c>
      <c r="BB90">
        <f>STDEV(kimutatás_2!BB393:BB407,kimutatás_2!BB409:BB415)</f>
        <v>9.8263471808067582</v>
      </c>
      <c r="BC90">
        <f>STDEV(kimutatás_2!BC393:BC407,kimutatás_2!BC409:BC415)</f>
        <v>0.91976799257918784</v>
      </c>
      <c r="BD90">
        <f>STDEV(kimutatás_2!BD393:BD407,kimutatás_2!BD409:BD415)</f>
        <v>1.3262753398356901</v>
      </c>
      <c r="BE90">
        <f>STDEV(kimutatás_2!BE393:BE407,kimutatás_2!BE409:BE415)</f>
        <v>4.9324124564651557</v>
      </c>
      <c r="BF90">
        <f>STDEV(kimutatás_2!BF393:BF407,kimutatás_2!BF409:BF415)</f>
        <v>3.5201890199150867</v>
      </c>
    </row>
    <row r="91" spans="1:58" x14ac:dyDescent="0.3">
      <c r="A91" t="s">
        <v>783</v>
      </c>
      <c r="B91">
        <f>STDEV(kimutatás_2!B393:B408,kimutatás_2!B410:B415)</f>
        <v>0.85458832903404336</v>
      </c>
      <c r="C91">
        <f>STDEV(kimutatás_2!C393:C408,kimutatás_2!C410:C415)</f>
        <v>3.4851986610148654E-3</v>
      </c>
      <c r="D91">
        <f>STDEV(kimutatás_2!D393:D408,kimutatás_2!D410:D415)</f>
        <v>2.1803296643042981E-3</v>
      </c>
      <c r="E91">
        <f>STDEV(kimutatás_2!E393:E408,kimutatás_2!E410:E415)</f>
        <v>6.3087203906624888E-3</v>
      </c>
      <c r="F91">
        <f>STDEV(kimutatás_2!F393:F408,kimutatás_2!F410:F415)</f>
        <v>0.10503647420857765</v>
      </c>
      <c r="G91">
        <f>STDEV(kimutatás_2!G393:G408,kimutatás_2!G410:G415)</f>
        <v>2.9908703107762824E-3</v>
      </c>
      <c r="H91">
        <f>STDEV(kimutatás_2!H393:H408,kimutatás_2!H410:H415)</f>
        <v>1.5642262442091629E-5</v>
      </c>
      <c r="I91">
        <f>STDEV(kimutatás_2!I393:I408,kimutatás_2!I410:I415)</f>
        <v>7.3923811830978866E-3</v>
      </c>
      <c r="J91">
        <f>STDEV(kimutatás_2!J393:J408,kimutatás_2!J410:J415)</f>
        <v>2.8749835529817452E-2</v>
      </c>
      <c r="K91">
        <f>STDEV(kimutatás_2!K393:K408,kimutatás_2!K410:K415)</f>
        <v>3.201864223595987E-2</v>
      </c>
      <c r="L91">
        <f>STDEV(kimutatás_2!L393:L408,kimutatás_2!L410:L415)</f>
        <v>2.1458975455451511E-3</v>
      </c>
      <c r="M91">
        <f>STDEV(kimutatás_2!M393:M408,kimutatás_2!M410:M415)</f>
        <v>2.7958824611649512E-3</v>
      </c>
      <c r="N91">
        <f>STDEV(kimutatás_2!N393:N408,kimutatás_2!N410:N415)</f>
        <v>4.8597658911252147E-3</v>
      </c>
      <c r="O91">
        <f>STDEV(kimutatás_2!O393:O408,kimutatás_2!O410:O415)</f>
        <v>7.370619505768154E-3</v>
      </c>
      <c r="P91">
        <f>STDEV(kimutatás_2!P393:P408,kimutatás_2!P410:P415)</f>
        <v>7.2469378841637745E-3</v>
      </c>
      <c r="Q91">
        <f>STDEV(kimutatás_2!Q393:Q408,kimutatás_2!Q410:Q415)</f>
        <v>1.6729169341080873E-3</v>
      </c>
      <c r="R91">
        <f>STDEV(kimutatás_2!R393:R408,kimutatás_2!R410:R415)</f>
        <v>1.7383933202051935E-2</v>
      </c>
      <c r="S91">
        <f>STDEV(kimutatás_2!S393:S408,kimutatás_2!S410:S415)</f>
        <v>1.4646289431710172E-4</v>
      </c>
      <c r="T91">
        <f>STDEV(kimutatás_2!T393:T408,kimutatás_2!T410:T415)</f>
        <v>3.0957634758004623E-4</v>
      </c>
      <c r="U91">
        <f>STDEV(kimutatás_2!U393:U408,kimutatás_2!U410:U415)</f>
        <v>5.0673609350577471E-2</v>
      </c>
      <c r="V91">
        <f>STDEV(kimutatás_2!V393:V408,kimutatás_2!V410:V415)</f>
        <v>9.0661032525496841E-5</v>
      </c>
      <c r="W91">
        <f>STDEV(kimutatás_2!W393:W408,kimutatás_2!W410:W415)</f>
        <v>3.1228339532930541E-3</v>
      </c>
      <c r="X91">
        <f>STDEV(kimutatás_2!X393:X408,kimutatás_2!X410:X415)</f>
        <v>1.1752989715028491E-4</v>
      </c>
      <c r="Y91">
        <f>STDEV(kimutatás_2!Y393:Y408,kimutatás_2!Y410:Y415)</f>
        <v>0.11340268287448541</v>
      </c>
      <c r="Z91">
        <f>STDEV(kimutatás_2!Z393:Z408,kimutatás_2!Z410:Z415)</f>
        <v>1.5010015069692197E-3</v>
      </c>
      <c r="AA91">
        <f>STDEV(kimutatás_2!AA393:AA408,kimutatás_2!AA410:AA415)</f>
        <v>7.5608180952998192E-4</v>
      </c>
      <c r="AB91">
        <f>STDEV(kimutatás_2!AB393:AB408,kimutatás_2!AB410:AB415)</f>
        <v>0.11377497884074896</v>
      </c>
      <c r="AC91">
        <f>STDEV(kimutatás_2!AC393:AC408,kimutatás_2!AC410:AC415)</f>
        <v>2.9704645288431727E-3</v>
      </c>
      <c r="AD91">
        <f>STDEV(kimutatás_2!AD393:AD408,kimutatás_2!AD410:AD415)</f>
        <v>1.6819024957766764E-2</v>
      </c>
      <c r="AE91">
        <f>STDEV(kimutatás_2!AE393:AE408,kimutatás_2!AE410:AE415)</f>
        <v>2.7485443567435554E-5</v>
      </c>
      <c r="AF91">
        <f>STDEV(kimutatás_2!AF393:AF408,kimutatás_2!AF410:AF415)</f>
        <v>7.150738758941815E-3</v>
      </c>
      <c r="AG91">
        <f>STDEV(kimutatás_2!AG393:AG408,kimutatás_2!AG410:AG415)</f>
        <v>4.5648138561309963</v>
      </c>
      <c r="AH91">
        <f>STDEV(kimutatás_2!AH393:AH408,kimutatás_2!AH410:AH415)</f>
        <v>3.918583900282063</v>
      </c>
      <c r="AI91">
        <f>STDEV(kimutatás_2!AI393:AI408,kimutatás_2!AI410:AI415)</f>
        <v>2.0406799896107637E-3</v>
      </c>
      <c r="AJ91">
        <f>STDEV(kimutatás_2!AJ393:AJ408,kimutatás_2!AJ410:AJ415)</f>
        <v>274.06827600694669</v>
      </c>
      <c r="AK91">
        <f>STDEV(kimutatás_2!AK393:AK408,kimutatás_2!AK410:AK415)</f>
        <v>117.76733977253441</v>
      </c>
      <c r="AL91">
        <f>STDEV(kimutatás_2!AL393:AL408,kimutatás_2!AL410:AL415)</f>
        <v>7.3161355120720728E-3</v>
      </c>
      <c r="AM91">
        <f>STDEV(kimutatás_2!AM393:AM408,kimutatás_2!AM410:AM415)</f>
        <v>0.1136258003748362</v>
      </c>
      <c r="AN91">
        <f>STDEV(kimutatás_2!AN393:AN408,kimutatás_2!AN410:AN415)</f>
        <v>77.521317045937778</v>
      </c>
      <c r="AO91">
        <f>STDEV(kimutatás_2!AO393:AO408,kimutatás_2!AO410:AO415)</f>
        <v>205.63041732912995</v>
      </c>
      <c r="AP91">
        <f>STDEV(kimutatás_2!AP393:AP408,kimutatás_2!AP410:AP415)</f>
        <v>2.2878879748102547</v>
      </c>
      <c r="AQ91">
        <f>STDEV(kimutatás_2!AQ393:AQ408,kimutatás_2!AQ410:AQ415)</f>
        <v>56.023608180775675</v>
      </c>
      <c r="AR91">
        <f>STDEV(kimutatás_2!AR393:AR408,kimutatás_2!AR410:AR415)</f>
        <v>3.8544964466377271E-2</v>
      </c>
      <c r="AS91">
        <f>STDEV(kimutatás_2!AS393:AS408,kimutatás_2!AS410:AS415)</f>
        <v>23.789317912736578</v>
      </c>
      <c r="AT91">
        <f>STDEV(kimutatás_2!AT393:AT408,kimutatás_2!AT410:AT415)</f>
        <v>2.6329299926736254</v>
      </c>
      <c r="AU91">
        <f>STDEV(kimutatás_2!AU393:AU408,kimutatás_2!AU410:AU415)</f>
        <v>2.968332427912582</v>
      </c>
      <c r="AV91">
        <f>STDEV(kimutatás_2!AV393:AV408,kimutatás_2!AV410:AV415)</f>
        <v>279.924149853514</v>
      </c>
      <c r="AW91">
        <f>STDEV(kimutatás_2!AW393:AW408,kimutatás_2!AW410:AW415)</f>
        <v>75.370126956546031</v>
      </c>
      <c r="AX91">
        <f>STDEV(kimutatás_2!AX393:AX408,kimutatás_2!AX410:AX415)</f>
        <v>19.927779062278322</v>
      </c>
      <c r="AY91">
        <f>STDEV(kimutatás_2!AY393:AY408,kimutatás_2!AY410:AY415)</f>
        <v>5.96855453942102</v>
      </c>
      <c r="AZ91">
        <f>STDEV(kimutatás_2!AZ393:AZ408,kimutatás_2!AZ410:AZ415)</f>
        <v>3.5292145294392632</v>
      </c>
      <c r="BA91">
        <f>STDEV(kimutatás_2!BA393:BA408,kimutatás_2!BA410:BA415)</f>
        <v>37.91378178645126</v>
      </c>
      <c r="BB91">
        <f>STDEV(kimutatás_2!BB393:BB408,kimutatás_2!BB410:BB415)</f>
        <v>10.02154247790047</v>
      </c>
      <c r="BC91">
        <f>STDEV(kimutatás_2!BC393:BC408,kimutatás_2!BC410:BC415)</f>
        <v>0.92285647273238469</v>
      </c>
      <c r="BD91">
        <f>STDEV(kimutatás_2!BD393:BD408,kimutatás_2!BD410:BD415)</f>
        <v>1.3214252603211107</v>
      </c>
      <c r="BE91">
        <f>STDEV(kimutatás_2!BE393:BE408,kimutatás_2!BE410:BE415)</f>
        <v>4.9129348666890547</v>
      </c>
      <c r="BF91">
        <f>STDEV(kimutatás_2!BF393:BF408,kimutatás_2!BF410:BF415)</f>
        <v>3.9997845180054625</v>
      </c>
    </row>
    <row r="92" spans="1:58" x14ac:dyDescent="0.3">
      <c r="A92" t="s">
        <v>784</v>
      </c>
      <c r="B92">
        <f>STDEV(kimutatás_2!B393:B409,kimutatás_2!B411:B415)</f>
        <v>0.85723051499822811</v>
      </c>
      <c r="C92">
        <f>STDEV(kimutatás_2!C393:C409,kimutatás_2!C411:C415)</f>
        <v>3.5057956503608129E-3</v>
      </c>
      <c r="D92">
        <f>STDEV(kimutatás_2!D393:D409,kimutatás_2!D411:D415)</f>
        <v>2.1804064622297898E-3</v>
      </c>
      <c r="E92">
        <f>STDEV(kimutatás_2!E393:E409,kimutatás_2!E411:E415)</f>
        <v>6.3162226763483331E-3</v>
      </c>
      <c r="F92">
        <f>STDEV(kimutatás_2!F393:F409,kimutatás_2!F411:F415)</f>
        <v>0.10556585926300048</v>
      </c>
      <c r="G92">
        <f>STDEV(kimutatás_2!G393:G409,kimutatás_2!G411:G415)</f>
        <v>2.9765893061892176E-3</v>
      </c>
      <c r="H92">
        <f>STDEV(kimutatás_2!H393:H409,kimutatás_2!H411:H415)</f>
        <v>1.5616834703282033E-5</v>
      </c>
      <c r="I92">
        <f>STDEV(kimutatás_2!I393:I409,kimutatás_2!I411:I415)</f>
        <v>7.4541812931510779E-3</v>
      </c>
      <c r="J92">
        <f>STDEV(kimutatás_2!J393:J409,kimutatás_2!J411:J415)</f>
        <v>2.8785703953882216E-2</v>
      </c>
      <c r="K92">
        <f>STDEV(kimutatás_2!K393:K409,kimutatás_2!K411:K415)</f>
        <v>3.2106285233387773E-2</v>
      </c>
      <c r="L92">
        <f>STDEV(kimutatás_2!L393:L409,kimutatás_2!L411:L415)</f>
        <v>2.1278310771862888E-3</v>
      </c>
      <c r="M92">
        <f>STDEV(kimutatás_2!M393:M409,kimutatás_2!M411:M415)</f>
        <v>2.7936919273365318E-3</v>
      </c>
      <c r="N92">
        <f>STDEV(kimutatás_2!N393:N409,kimutatás_2!N411:N415)</f>
        <v>4.8535654131025086E-3</v>
      </c>
      <c r="O92">
        <f>STDEV(kimutatás_2!O393:O409,kimutatás_2!O411:O415)</f>
        <v>7.3590989995173097E-3</v>
      </c>
      <c r="P92">
        <f>STDEV(kimutatás_2!P393:P409,kimutatás_2!P411:P415)</f>
        <v>7.2733090336454271E-3</v>
      </c>
      <c r="Q92">
        <f>STDEV(kimutatás_2!Q393:Q409,kimutatás_2!Q411:Q415)</f>
        <v>1.6542504685010508E-3</v>
      </c>
      <c r="R92">
        <f>STDEV(kimutatás_2!R393:R409,kimutatás_2!R411:R415)</f>
        <v>1.762347712094418E-2</v>
      </c>
      <c r="S92">
        <f>STDEV(kimutatás_2!S393:S409,kimutatás_2!S411:S415)</f>
        <v>1.4797188086167635E-4</v>
      </c>
      <c r="T92">
        <f>STDEV(kimutatás_2!T393:T409,kimutatás_2!T411:T415)</f>
        <v>3.098962265223588E-4</v>
      </c>
      <c r="U92">
        <f>STDEV(kimutatás_2!U393:U409,kimutatás_2!U411:U415)</f>
        <v>5.0842697126011041E-2</v>
      </c>
      <c r="V92">
        <f>STDEV(kimutatás_2!V393:V409,kimutatás_2!V411:V415)</f>
        <v>9.0098397191748557E-5</v>
      </c>
      <c r="W92">
        <f>STDEV(kimutatás_2!W393:W409,kimutatás_2!W411:W415)</f>
        <v>3.1251754700931497E-3</v>
      </c>
      <c r="X92">
        <f>STDEV(kimutatás_2!X393:X409,kimutatás_2!X411:X415)</f>
        <v>1.1846547887517923E-4</v>
      </c>
      <c r="Y92">
        <f>STDEV(kimutatás_2!Y393:Y409,kimutatás_2!Y411:Y415)</f>
        <v>0.11666323417401786</v>
      </c>
      <c r="Z92">
        <f>STDEV(kimutatás_2!Z393:Z409,kimutatás_2!Z411:Z415)</f>
        <v>1.5242497071115526E-3</v>
      </c>
      <c r="AA92">
        <f>STDEV(kimutatás_2!AA393:AA409,kimutatás_2!AA411:AA415)</f>
        <v>7.6281027255402953E-4</v>
      </c>
      <c r="AB92">
        <f>STDEV(kimutatás_2!AB393:AB409,kimutatás_2!AB411:AB415)</f>
        <v>0.11426424534129757</v>
      </c>
      <c r="AC92">
        <f>STDEV(kimutatás_2!AC393:AC409,kimutatás_2!AC411:AC415)</f>
        <v>2.9869306700751252E-3</v>
      </c>
      <c r="AD92">
        <f>STDEV(kimutatás_2!AD393:AD409,kimutatás_2!AD411:AD415)</f>
        <v>1.6499485261212043E-2</v>
      </c>
      <c r="AE92">
        <f>STDEV(kimutatás_2!AE393:AE409,kimutatás_2!AE411:AE415)</f>
        <v>2.7244068952137896E-5</v>
      </c>
      <c r="AF92">
        <f>STDEV(kimutatás_2!AF393:AF409,kimutatás_2!AF411:AF415)</f>
        <v>7.0461046127561688E-3</v>
      </c>
      <c r="AG92">
        <f>STDEV(kimutatás_2!AG393:AG409,kimutatás_2!AG411:AG415)</f>
        <v>4.583173464350768</v>
      </c>
      <c r="AH92">
        <f>STDEV(kimutatás_2!AH393:AH409,kimutatás_2!AH411:AH415)</f>
        <v>4.0030604093234405</v>
      </c>
      <c r="AI92">
        <f>STDEV(kimutatás_2!AI393:AI409,kimutatás_2!AI411:AI415)</f>
        <v>2.0389093026429526E-3</v>
      </c>
      <c r="AJ92">
        <f>STDEV(kimutatás_2!AJ393:AJ409,kimutatás_2!AJ411:AJ415)</f>
        <v>274.51216076328279</v>
      </c>
      <c r="AK92">
        <f>STDEV(kimutatás_2!AK393:AK409,kimutatás_2!AK411:AK415)</f>
        <v>118.19255962932526</v>
      </c>
      <c r="AL92">
        <f>STDEV(kimutatás_2!AL393:AL409,kimutatás_2!AL411:AL415)</f>
        <v>7.2989605081443341E-3</v>
      </c>
      <c r="AM92">
        <f>STDEV(kimutatás_2!AM393:AM409,kimutatás_2!AM411:AM415)</f>
        <v>0.11288042940204822</v>
      </c>
      <c r="AN92">
        <f>STDEV(kimutatás_2!AN393:AN409,kimutatás_2!AN411:AN415)</f>
        <v>77.121841507097756</v>
      </c>
      <c r="AO92">
        <f>STDEV(kimutatás_2!AO393:AO409,kimutatás_2!AO411:AO415)</f>
        <v>216.82656711112307</v>
      </c>
      <c r="AP92">
        <f>STDEV(kimutatás_2!AP393:AP409,kimutatás_2!AP411:AP415)</f>
        <v>3.1942437743608822</v>
      </c>
      <c r="AQ92">
        <f>STDEV(kimutatás_2!AQ393:AQ409,kimutatás_2!AQ411:AQ415)</f>
        <v>56.034284868604615</v>
      </c>
      <c r="AR92">
        <f>STDEV(kimutatás_2!AR393:AR409,kimutatás_2!AR411:AR415)</f>
        <v>3.7959308356569028E-2</v>
      </c>
      <c r="AS92">
        <f>STDEV(kimutatás_2!AS393:AS409,kimutatás_2!AS411:AS415)</f>
        <v>28.851065736915963</v>
      </c>
      <c r="AT92">
        <f>STDEV(kimutatás_2!AT393:AT409,kimutatás_2!AT411:AT415)</f>
        <v>2.8010638439722606</v>
      </c>
      <c r="AU92">
        <f>STDEV(kimutatás_2!AU393:AU409,kimutatás_2!AU411:AU415)</f>
        <v>2.9728043299913942</v>
      </c>
      <c r="AV92">
        <f>STDEV(kimutatás_2!AV393:AV409,kimutatás_2!AV411:AV415)</f>
        <v>285.51223772264882</v>
      </c>
      <c r="AW92">
        <f>STDEV(kimutatás_2!AW393:AW409,kimutatás_2!AW411:AW415)</f>
        <v>75.36373437452815</v>
      </c>
      <c r="AX92">
        <f>STDEV(kimutatás_2!AX393:AX409,kimutatás_2!AX411:AX415)</f>
        <v>19.923329165118083</v>
      </c>
      <c r="AY92">
        <f>STDEV(kimutatás_2!AY393:AY409,kimutatás_2!AY411:AY415)</f>
        <v>6.168289034277624</v>
      </c>
      <c r="AZ92">
        <f>STDEV(kimutatás_2!AZ393:AZ409,kimutatás_2!AZ411:AZ415)</f>
        <v>3.6666317097900767</v>
      </c>
      <c r="BA92">
        <f>STDEV(kimutatás_2!BA393:BA409,kimutatás_2!BA411:BA415)</f>
        <v>40.009535129750027</v>
      </c>
      <c r="BB92">
        <f>STDEV(kimutatás_2!BB393:BB409,kimutatás_2!BB411:BB415)</f>
        <v>9.8649945311473353</v>
      </c>
      <c r="BC92">
        <f>STDEV(kimutatás_2!BC393:BC409,kimutatás_2!BC411:BC415)</f>
        <v>0.93090608934851637</v>
      </c>
      <c r="BD92">
        <f>STDEV(kimutatás_2!BD393:BD409,kimutatás_2!BD411:BD415)</f>
        <v>1.3273487717645129</v>
      </c>
      <c r="BE92">
        <f>STDEV(kimutatás_2!BE393:BE409,kimutatás_2!BE411:BE415)</f>
        <v>4.9508332413392573</v>
      </c>
      <c r="BF92">
        <f>STDEV(kimutatás_2!BF393:BF409,kimutatás_2!BF411:BF415)</f>
        <v>3.9370795865712029</v>
      </c>
    </row>
    <row r="93" spans="1:58" x14ac:dyDescent="0.3">
      <c r="A93" t="s">
        <v>785</v>
      </c>
      <c r="B93">
        <f>STDEV(kimutatás_2!B393:B410,kimutatás_2!B412:B415)</f>
        <v>0.86305921704202282</v>
      </c>
      <c r="C93">
        <f>STDEV(kimutatás_2!C393:C410,kimutatás_2!C412:C415)</f>
        <v>3.5078318726506691E-3</v>
      </c>
      <c r="D93">
        <f>STDEV(kimutatás_2!D393:D410,kimutatás_2!D412:D415)</f>
        <v>2.1694217717937669E-3</v>
      </c>
      <c r="E93">
        <f>STDEV(kimutatás_2!E393:E410,kimutatás_2!E412:E415)</f>
        <v>6.3775016445366522E-3</v>
      </c>
      <c r="F93">
        <f>STDEV(kimutatás_2!F393:F410,kimutatás_2!F412:F415)</f>
        <v>0.10560727965966109</v>
      </c>
      <c r="G93">
        <f>STDEV(kimutatás_2!G393:G410,kimutatás_2!G412:G415)</f>
        <v>3.0243016362308042E-3</v>
      </c>
      <c r="H93">
        <f>STDEV(kimutatás_2!H393:H410,kimutatás_2!H412:H415)</f>
        <v>1.5676426156436583E-5</v>
      </c>
      <c r="I93">
        <f>STDEV(kimutatás_2!I393:I410,kimutatás_2!I412:I415)</f>
        <v>7.4843177395124546E-3</v>
      </c>
      <c r="J93">
        <f>STDEV(kimutatás_2!J393:J410,kimutatás_2!J412:J415)</f>
        <v>2.879507946960386E-2</v>
      </c>
      <c r="K93">
        <f>STDEV(kimutatás_2!K393:K410,kimutatás_2!K412:K415)</f>
        <v>3.2047560059316339E-2</v>
      </c>
      <c r="L93">
        <f>STDEV(kimutatás_2!L393:L410,kimutatás_2!L412:L415)</f>
        <v>2.1510131791896482E-3</v>
      </c>
      <c r="M93">
        <f>STDEV(kimutatás_2!M393:M410,kimutatás_2!M412:M415)</f>
        <v>2.7446545848861465E-3</v>
      </c>
      <c r="N93">
        <f>STDEV(kimutatás_2!N393:N410,kimutatás_2!N412:N415)</f>
        <v>4.8020167610655553E-3</v>
      </c>
      <c r="O93">
        <f>STDEV(kimutatás_2!O393:O410,kimutatás_2!O412:O415)</f>
        <v>7.4183295086692504E-3</v>
      </c>
      <c r="P93">
        <f>STDEV(kimutatás_2!P393:P410,kimutatás_2!P412:P415)</f>
        <v>7.2827971461689647E-3</v>
      </c>
      <c r="Q93">
        <f>STDEV(kimutatás_2!Q393:Q410,kimutatás_2!Q412:Q415)</f>
        <v>1.6738356407907185E-3</v>
      </c>
      <c r="R93">
        <f>STDEV(kimutatás_2!R393:R410,kimutatás_2!R412:R415)</f>
        <v>1.7524201814258088E-2</v>
      </c>
      <c r="S93">
        <f>STDEV(kimutatás_2!S393:S410,kimutatás_2!S412:S415)</f>
        <v>1.4844055888276186E-4</v>
      </c>
      <c r="T93">
        <f>STDEV(kimutatás_2!T393:T410,kimutatás_2!T412:T415)</f>
        <v>3.1022354834412259E-4</v>
      </c>
      <c r="U93">
        <f>STDEV(kimutatás_2!U393:U410,kimutatás_2!U412:U415)</f>
        <v>5.0648783586880644E-2</v>
      </c>
      <c r="V93">
        <f>STDEV(kimutatás_2!V393:V410,kimutatás_2!V412:V415)</f>
        <v>8.8651044936421014E-5</v>
      </c>
      <c r="W93">
        <f>STDEV(kimutatás_2!W393:W410,kimutatás_2!W412:W415)</f>
        <v>3.0707369457385111E-3</v>
      </c>
      <c r="X93">
        <f>STDEV(kimutatás_2!X393:X410,kimutatás_2!X412:X415)</f>
        <v>1.1828038236334112E-4</v>
      </c>
      <c r="Y93">
        <f>STDEV(kimutatás_2!Y393:Y410,kimutatás_2!Y412:Y415)</f>
        <v>0.11745074236632724</v>
      </c>
      <c r="Z93">
        <f>STDEV(kimutatás_2!Z393:Z410,kimutatás_2!Z412:Z415)</f>
        <v>1.5209766436729305E-3</v>
      </c>
      <c r="AA93">
        <f>STDEV(kimutatás_2!AA393:AA410,kimutatás_2!AA412:AA415)</f>
        <v>7.6085432429299083E-4</v>
      </c>
      <c r="AB93">
        <f>STDEV(kimutatás_2!AB393:AB410,kimutatás_2!AB412:AB415)</f>
        <v>0.11403494944748295</v>
      </c>
      <c r="AC93">
        <f>STDEV(kimutatás_2!AC393:AC410,kimutatás_2!AC412:AC415)</f>
        <v>2.9915101401545284E-3</v>
      </c>
      <c r="AD93">
        <f>STDEV(kimutatás_2!AD393:AD410,kimutatás_2!AD412:AD415)</f>
        <v>1.6716089542959292E-2</v>
      </c>
      <c r="AE93">
        <f>STDEV(kimutatás_2!AE393:AE410,kimutatás_2!AE412:AE415)</f>
        <v>2.7527765953479207E-5</v>
      </c>
      <c r="AF93">
        <f>STDEV(kimutatás_2!AF393:AF410,kimutatás_2!AF412:AF415)</f>
        <v>7.1235976929570309E-3</v>
      </c>
      <c r="AG93">
        <f>STDEV(kimutatás_2!AG393:AG410,kimutatás_2!AG412:AG415)</f>
        <v>4.4368603861942839</v>
      </c>
      <c r="AH93">
        <f>STDEV(kimutatás_2!AH393:AH410,kimutatás_2!AH412:AH415)</f>
        <v>4.0614067893065258</v>
      </c>
      <c r="AI93">
        <f>STDEV(kimutatás_2!AI393:AI410,kimutatás_2!AI412:AI415)</f>
        <v>2.0610972412782205E-3</v>
      </c>
      <c r="AJ93">
        <f>STDEV(kimutatás_2!AJ393:AJ410,kimutatás_2!AJ412:AJ415)</f>
        <v>274.23447167441486</v>
      </c>
      <c r="AK93">
        <f>STDEV(kimutatás_2!AK393:AK410,kimutatás_2!AK412:AK415)</f>
        <v>117.92499579076132</v>
      </c>
      <c r="AL93">
        <f>STDEV(kimutatás_2!AL393:AL410,kimutatás_2!AL412:AL415)</f>
        <v>7.3081503800167475E-3</v>
      </c>
      <c r="AM93">
        <f>STDEV(kimutatás_2!AM393:AM410,kimutatás_2!AM412:AM415)</f>
        <v>0.11288042940204822</v>
      </c>
      <c r="AN93">
        <f>STDEV(kimutatás_2!AN393:AN410,kimutatás_2!AN412:AN415)</f>
        <v>77.554135484421096</v>
      </c>
      <c r="AO93">
        <f>STDEV(kimutatás_2!AO393:AO410,kimutatás_2!AO412:AO415)</f>
        <v>217.72089030528272</v>
      </c>
      <c r="AP93">
        <f>STDEV(kimutatás_2!AP393:AP410,kimutatás_2!AP412:AP415)</f>
        <v>3.1870995716565922</v>
      </c>
      <c r="AQ93">
        <f>STDEV(kimutatás_2!AQ393:AQ410,kimutatás_2!AQ412:AQ415)</f>
        <v>56.030899547593883</v>
      </c>
      <c r="AR93">
        <f>STDEV(kimutatás_2!AR393:AR410,kimutatás_2!AR412:AR415)</f>
        <v>3.8480331738901773E-2</v>
      </c>
      <c r="AS93">
        <f>STDEV(kimutatás_2!AS393:AS410,kimutatás_2!AS412:AS415)</f>
        <v>28.497171686955987</v>
      </c>
      <c r="AT93">
        <f>STDEV(kimutatás_2!AT393:AT410,kimutatás_2!AT412:AT415)</f>
        <v>2.7863731876985769</v>
      </c>
      <c r="AU93">
        <f>STDEV(kimutatás_2!AU393:AU410,kimutatás_2!AU412:AU415)</f>
        <v>2.9502357378845012</v>
      </c>
      <c r="AV93">
        <f>STDEV(kimutatás_2!AV393:AV410,kimutatás_2!AV412:AV415)</f>
        <v>282.79899915056779</v>
      </c>
      <c r="AW93">
        <f>STDEV(kimutatás_2!AW393:AW410,kimutatás_2!AW412:AW415)</f>
        <v>74.59422907474422</v>
      </c>
      <c r="AX93">
        <f>STDEV(kimutatás_2!AX393:AX410,kimutatás_2!AX412:AX415)</f>
        <v>19.547220703451352</v>
      </c>
      <c r="AY93">
        <f>STDEV(kimutatás_2!AY393:AY410,kimutatás_2!AY412:AY415)</f>
        <v>5.8829703602636174</v>
      </c>
      <c r="AZ93">
        <f>STDEV(kimutatás_2!AZ393:AZ410,kimutatás_2!AZ412:AZ415)</f>
        <v>3.6688707169457935</v>
      </c>
      <c r="BA93">
        <f>STDEV(kimutatás_2!BA393:BA410,kimutatás_2!BA412:BA415)</f>
        <v>40.304192119194518</v>
      </c>
      <c r="BB93">
        <f>STDEV(kimutatás_2!BB393:BB410,kimutatás_2!BB412:BB415)</f>
        <v>9.9529395253264337</v>
      </c>
      <c r="BC93">
        <f>STDEV(kimutatás_2!BC393:BC410,kimutatás_2!BC412:BC415)</f>
        <v>0.94423151831166507</v>
      </c>
      <c r="BD93">
        <f>STDEV(kimutatás_2!BD393:BD410,kimutatás_2!BD412:BD415)</f>
        <v>1.3255445666851011</v>
      </c>
      <c r="BE93">
        <f>STDEV(kimutatás_2!BE393:BE410,kimutatás_2!BE412:BE415)</f>
        <v>5.0229981905741123</v>
      </c>
      <c r="BF93">
        <f>STDEV(kimutatás_2!BF393:BF410,kimutatás_2!BF412:BF415)</f>
        <v>3.9831848131126493</v>
      </c>
    </row>
    <row r="94" spans="1:58" x14ac:dyDescent="0.3">
      <c r="A94" t="s">
        <v>786</v>
      </c>
      <c r="B94">
        <f>STDEV(kimutatás_2!B393:B411,kimutatás_2!B413:B415)</f>
        <v>0.86527827518462352</v>
      </c>
      <c r="C94">
        <f>STDEV(kimutatás_2!C393:C411,kimutatás_2!C413:C415)</f>
        <v>3.4819749694814557E-3</v>
      </c>
      <c r="D94">
        <f>STDEV(kimutatás_2!D393:D411,kimutatás_2!D413:D415)</f>
        <v>2.1639611499753089E-3</v>
      </c>
      <c r="E94">
        <f>STDEV(kimutatás_2!E393:E411,kimutatás_2!E413:E415)</f>
        <v>6.2998830025949408E-3</v>
      </c>
      <c r="F94">
        <f>STDEV(kimutatás_2!F393:F411,kimutatás_2!F413:F415)</f>
        <v>0.10494580412433149</v>
      </c>
      <c r="G94">
        <f>STDEV(kimutatás_2!G393:G411,kimutatás_2!G413:G415)</f>
        <v>2.9391536824810143E-3</v>
      </c>
      <c r="H94">
        <f>STDEV(kimutatás_2!H393:H411,kimutatás_2!H413:H415)</f>
        <v>1.5676313596277185E-5</v>
      </c>
      <c r="I94">
        <f>STDEV(kimutatás_2!I393:I411,kimutatás_2!I413:I415)</f>
        <v>7.4185144104466222E-3</v>
      </c>
      <c r="J94">
        <f>STDEV(kimutatás_2!J393:J411,kimutatás_2!J413:J415)</f>
        <v>2.8671521664972787E-2</v>
      </c>
      <c r="K94">
        <f>STDEV(kimutatás_2!K393:K411,kimutatás_2!K413:K415)</f>
        <v>3.2004320064958437E-2</v>
      </c>
      <c r="L94">
        <f>STDEV(kimutatás_2!L393:L411,kimutatás_2!L413:L415)</f>
        <v>2.1313702854437958E-3</v>
      </c>
      <c r="M94">
        <f>STDEV(kimutatás_2!M393:M411,kimutatás_2!M413:M415)</f>
        <v>2.7813028726837827E-3</v>
      </c>
      <c r="N94">
        <f>STDEV(kimutatás_2!N393:N411,kimutatás_2!N413:N415)</f>
        <v>4.8546657062718823E-3</v>
      </c>
      <c r="O94">
        <f>STDEV(kimutatás_2!O393:O411,kimutatás_2!O413:O415)</f>
        <v>7.3159995979987583E-3</v>
      </c>
      <c r="P94">
        <f>STDEV(kimutatás_2!P393:P411,kimutatás_2!P413:P415)</f>
        <v>7.2681523091722459E-3</v>
      </c>
      <c r="Q94">
        <f>STDEV(kimutatás_2!Q393:Q411,kimutatás_2!Q413:Q415)</f>
        <v>1.6738383907036563E-3</v>
      </c>
      <c r="R94">
        <f>STDEV(kimutatás_2!R393:R411,kimutatás_2!R413:R415)</f>
        <v>1.7489500908003584E-2</v>
      </c>
      <c r="S94">
        <f>STDEV(kimutatás_2!S393:S411,kimutatás_2!S413:S415)</f>
        <v>1.4867099285116516E-4</v>
      </c>
      <c r="T94">
        <f>STDEV(kimutatás_2!T393:T411,kimutatás_2!T413:T415)</f>
        <v>3.0833543558076993E-4</v>
      </c>
      <c r="U94">
        <f>STDEV(kimutatás_2!U393:U411,kimutatás_2!U413:U415)</f>
        <v>5.0403014749183045E-2</v>
      </c>
      <c r="V94">
        <f>STDEV(kimutatás_2!V393:V411,kimutatás_2!V413:V415)</f>
        <v>9.1094492960531437E-5</v>
      </c>
      <c r="W94">
        <f>STDEV(kimutatás_2!W393:W411,kimutatás_2!W413:W415)</f>
        <v>3.109461756587465E-3</v>
      </c>
      <c r="X94">
        <f>STDEV(kimutatás_2!X393:X411,kimutatás_2!X413:X415)</f>
        <v>1.1768632014812837E-4</v>
      </c>
      <c r="Y94">
        <f>STDEV(kimutatás_2!Y393:Y411,kimutatás_2!Y413:Y415)</f>
        <v>0.11832994760023498</v>
      </c>
      <c r="Z94">
        <f>STDEV(kimutatás_2!Z393:Z411,kimutatás_2!Z413:Z415)</f>
        <v>1.5123505377062317E-3</v>
      </c>
      <c r="AA94">
        <f>STDEV(kimutatás_2!AA393:AA411,kimutatás_2!AA413:AA415)</f>
        <v>7.5625646296168816E-4</v>
      </c>
      <c r="AB94">
        <f>STDEV(kimutatás_2!AB393:AB411,kimutatás_2!AB413:AB415)</f>
        <v>0.11357948779843872</v>
      </c>
      <c r="AC94">
        <f>STDEV(kimutatás_2!AC393:AC411,kimutatás_2!AC413:AC415)</f>
        <v>2.9684772464073144E-3</v>
      </c>
      <c r="AD94">
        <f>STDEV(kimutatás_2!AD393:AD411,kimutatás_2!AD413:AD415)</f>
        <v>1.6630516475760734E-2</v>
      </c>
      <c r="AE94">
        <f>STDEV(kimutatás_2!AE393:AE411,kimutatás_2!AE413:AE415)</f>
        <v>2.7397682629323024E-5</v>
      </c>
      <c r="AF94">
        <f>STDEV(kimutatás_2!AF393:AF411,kimutatás_2!AF413:AF415)</f>
        <v>7.1650193114873532E-3</v>
      </c>
      <c r="AG94">
        <f>STDEV(kimutatás_2!AG393:AG411,kimutatás_2!AG413:AG415)</f>
        <v>4.378248379712927</v>
      </c>
      <c r="AH94">
        <f>STDEV(kimutatás_2!AH393:AH411,kimutatás_2!AH413:AH415)</f>
        <v>3.9341754087973912</v>
      </c>
      <c r="AI94">
        <f>STDEV(kimutatás_2!AI393:AI411,kimutatás_2!AI413:AI415)</f>
        <v>2.0616570502017058E-3</v>
      </c>
      <c r="AJ94">
        <f>STDEV(kimutatás_2!AJ393:AJ411,kimutatás_2!AJ413:AJ415)</f>
        <v>274.71709178622382</v>
      </c>
      <c r="AK94">
        <f>STDEV(kimutatás_2!AK393:AK411,kimutatás_2!AK413:AK415)</f>
        <v>117.41134825809443</v>
      </c>
      <c r="AL94">
        <f>STDEV(kimutatás_2!AL393:AL411,kimutatás_2!AL413:AL415)</f>
        <v>7.0298083642350937E-3</v>
      </c>
      <c r="AM94">
        <f>STDEV(kimutatás_2!AM393:AM411,kimutatás_2!AM413:AM415)</f>
        <v>0.11345136456302189</v>
      </c>
      <c r="AN94">
        <f>STDEV(kimutatás_2!AN393:AN411,kimutatás_2!AN413:AN415)</f>
        <v>77.12034074695481</v>
      </c>
      <c r="AO94">
        <f>STDEV(kimutatás_2!AO393:AO411,kimutatás_2!AO413:AO415)</f>
        <v>217.60454224394053</v>
      </c>
      <c r="AP94">
        <f>STDEV(kimutatás_2!AP393:AP411,kimutatás_2!AP413:AP415)</f>
        <v>3.1752629164755102</v>
      </c>
      <c r="AQ94">
        <f>STDEV(kimutatás_2!AQ393:AQ411,kimutatás_2!AQ413:AQ415)</f>
        <v>56.014923245421642</v>
      </c>
      <c r="AR94">
        <f>STDEV(kimutatás_2!AR393:AR411,kimutatás_2!AR413:AR415)</f>
        <v>3.8285778897664685E-2</v>
      </c>
      <c r="AS94">
        <f>STDEV(kimutatás_2!AS393:AS411,kimutatás_2!AS413:AS415)</f>
        <v>28.865987354913521</v>
      </c>
      <c r="AT94">
        <f>STDEV(kimutatás_2!AT393:AT411,kimutatás_2!AT413:AT415)</f>
        <v>2.7726512621757884</v>
      </c>
      <c r="AU94">
        <f>STDEV(kimutatás_2!AU393:AU411,kimutatás_2!AU413:AU415)</f>
        <v>2.9592180434316475</v>
      </c>
      <c r="AV94">
        <f>STDEV(kimutatás_2!AV393:AV411,kimutatás_2!AV413:AV415)</f>
        <v>286.2654351614637</v>
      </c>
      <c r="AW94">
        <f>STDEV(kimutatás_2!AW393:AW411,kimutatás_2!AW413:AW415)</f>
        <v>74.505662931581696</v>
      </c>
      <c r="AX94">
        <f>STDEV(kimutatás_2!AX393:AX411,kimutatás_2!AX413:AX415)</f>
        <v>19.924672065718095</v>
      </c>
      <c r="AY94">
        <f>STDEV(kimutatás_2!AY393:AY411,kimutatás_2!AY413:AY415)</f>
        <v>6.2517847321914655</v>
      </c>
      <c r="AZ94">
        <f>STDEV(kimutatás_2!AZ393:AZ411,kimutatás_2!AZ413:AZ415)</f>
        <v>3.5178937765908489</v>
      </c>
      <c r="BA94">
        <f>STDEV(kimutatás_2!BA393:BA411,kimutatás_2!BA413:BA415)</f>
        <v>40.581504085106545</v>
      </c>
      <c r="BB94">
        <f>STDEV(kimutatás_2!BB393:BB411,kimutatás_2!BB413:BB415)</f>
        <v>9.5617326220685932</v>
      </c>
      <c r="BC94">
        <f>STDEV(kimutatás_2!BC393:BC411,kimutatás_2!BC413:BC415)</f>
        <v>0.94552900972159315</v>
      </c>
      <c r="BD94">
        <f>STDEV(kimutatás_2!BD393:BD411,kimutatás_2!BD413:BD415)</f>
        <v>1.2709005056408196</v>
      </c>
      <c r="BE94">
        <f>STDEV(kimutatás_2!BE393:BE411,kimutatás_2!BE413:BE415)</f>
        <v>4.9743769650556411</v>
      </c>
      <c r="BF94">
        <f>STDEV(kimutatás_2!BF393:BF411,kimutatás_2!BF413:BF415)</f>
        <v>4.0029305282321364</v>
      </c>
    </row>
    <row r="95" spans="1:58" x14ac:dyDescent="0.3">
      <c r="A95" t="s">
        <v>787</v>
      </c>
      <c r="B95">
        <f>STDEV(kimutatás_2!B393:B412,kimutatás_2!B414:B415)</f>
        <v>0.86500719412466942</v>
      </c>
      <c r="C95">
        <f>STDEV(kimutatás_2!C393:C412,kimutatás_2!C414:C415)</f>
        <v>3.4731234023403393E-3</v>
      </c>
      <c r="D95">
        <f>STDEV(kimutatás_2!D393:D412,kimutatás_2!D414:D415)</f>
        <v>2.1812924047252633E-3</v>
      </c>
      <c r="E95">
        <f>STDEV(kimutatás_2!E393:E412,kimutatás_2!E414:E415)</f>
        <v>6.2896024639722608E-3</v>
      </c>
      <c r="F95">
        <f>STDEV(kimutatás_2!F393:F412,kimutatás_2!F414:F415)</f>
        <v>0.10478712147516736</v>
      </c>
      <c r="G95">
        <f>STDEV(kimutatás_2!G393:G412,kimutatás_2!G414:G415)</f>
        <v>2.96281517332343E-3</v>
      </c>
      <c r="H95">
        <f>STDEV(kimutatás_2!H393:H412,kimutatás_2!H414:H415)</f>
        <v>1.5663081821265565E-5</v>
      </c>
      <c r="I95">
        <f>STDEV(kimutatás_2!I393:I412,kimutatás_2!I414:I415)</f>
        <v>7.4354789452701102E-3</v>
      </c>
      <c r="J95">
        <f>STDEV(kimutatás_2!J393:J412,kimutatás_2!J414:J415)</f>
        <v>2.8639374659222679E-2</v>
      </c>
      <c r="K95">
        <f>STDEV(kimutatás_2!K393:K412,kimutatás_2!K414:K415)</f>
        <v>3.190261670362364E-2</v>
      </c>
      <c r="L95">
        <f>STDEV(kimutatás_2!L393:L412,kimutatás_2!L414:L415)</f>
        <v>2.1368096279582556E-3</v>
      </c>
      <c r="M95">
        <f>STDEV(kimutatás_2!M393:M412,kimutatás_2!M414:M415)</f>
        <v>2.7817182147088812E-3</v>
      </c>
      <c r="N95">
        <f>STDEV(kimutatás_2!N393:N412,kimutatás_2!N414:N415)</f>
        <v>4.8439245760286071E-3</v>
      </c>
      <c r="O95">
        <f>STDEV(kimutatás_2!O393:O412,kimutatás_2!O414:O415)</f>
        <v>7.2865911577068799E-3</v>
      </c>
      <c r="P95">
        <f>STDEV(kimutatás_2!P393:P412,kimutatás_2!P414:P415)</f>
        <v>7.2565758770649557E-3</v>
      </c>
      <c r="Q95">
        <f>STDEV(kimutatás_2!Q393:Q412,kimutatás_2!Q414:Q415)</f>
        <v>1.6682268502291801E-3</v>
      </c>
      <c r="R95">
        <f>STDEV(kimutatás_2!R393:R412,kimutatás_2!R414:R415)</f>
        <v>1.7429448921080646E-2</v>
      </c>
      <c r="S95">
        <f>STDEV(kimutatás_2!S393:S412,kimutatás_2!S414:S415)</f>
        <v>1.4756946974869964E-4</v>
      </c>
      <c r="T95">
        <f>STDEV(kimutatás_2!T393:T412,kimutatás_2!T414:T415)</f>
        <v>3.107756035256181E-4</v>
      </c>
      <c r="U95">
        <f>STDEV(kimutatás_2!U393:U412,kimutatás_2!U414:U415)</f>
        <v>5.0210021231894025E-2</v>
      </c>
      <c r="V95">
        <f>STDEV(kimutatás_2!V393:V412,kimutatás_2!V414:V415)</f>
        <v>8.9352758976332203E-5</v>
      </c>
      <c r="W95">
        <f>STDEV(kimutatás_2!W393:W412,kimutatás_2!W414:W415)</f>
        <v>3.1140079065570263E-3</v>
      </c>
      <c r="X95">
        <f>STDEV(kimutatás_2!X393:X412,kimutatás_2!X414:X415)</f>
        <v>1.1806375793335544E-4</v>
      </c>
      <c r="Y95">
        <f>STDEV(kimutatás_2!Y393:Y412,kimutatás_2!Y414:Y415)</f>
        <v>0.11676716874054903</v>
      </c>
      <c r="Z95">
        <f>STDEV(kimutatás_2!Z393:Z412,kimutatás_2!Z414:Z415)</f>
        <v>1.5371343813193714E-3</v>
      </c>
      <c r="AA95">
        <f>STDEV(kimutatás_2!AA393:AA412,kimutatás_2!AA414:AA415)</f>
        <v>7.6811593718195095E-4</v>
      </c>
      <c r="AB95">
        <f>STDEV(kimutatás_2!AB393:AB412,kimutatás_2!AB414:AB415)</f>
        <v>0.11340286837186715</v>
      </c>
      <c r="AC95">
        <f>STDEV(kimutatás_2!AC393:AC412,kimutatás_2!AC414:AC415)</f>
        <v>3.0147003663003064E-3</v>
      </c>
      <c r="AD95">
        <f>STDEV(kimutatás_2!AD393:AD412,kimutatás_2!AD414:AD415)</f>
        <v>1.6707307422837988E-2</v>
      </c>
      <c r="AE95">
        <f>STDEV(kimutatás_2!AE393:AE412,kimutatás_2!AE414:AE415)</f>
        <v>2.7556764568378086E-5</v>
      </c>
      <c r="AF95">
        <f>STDEV(kimutatás_2!AF393:AF412,kimutatás_2!AF414:AF415)</f>
        <v>7.1195378393831546E-3</v>
      </c>
      <c r="AG95">
        <f>STDEV(kimutatás_2!AG393:AG412,kimutatás_2!AG414:AG415)</f>
        <v>4.5591282536138893</v>
      </c>
      <c r="AH95">
        <f>STDEV(kimutatás_2!AH393:AH412,kimutatás_2!AH414:AH415)</f>
        <v>3.912971988597636</v>
      </c>
      <c r="AI95">
        <f>STDEV(kimutatás_2!AI393:AI412,kimutatás_2!AI414:AI415)</f>
        <v>2.0533142496063561E-3</v>
      </c>
      <c r="AJ95">
        <f>STDEV(kimutatás_2!AJ393:AJ412,kimutatás_2!AJ414:AJ415)</f>
        <v>274.7923261498081</v>
      </c>
      <c r="AK95">
        <f>STDEV(kimutatás_2!AK393:AK412,kimutatás_2!AK414:AK415)</f>
        <v>117.35843255872449</v>
      </c>
      <c r="AL95">
        <f>STDEV(kimutatás_2!AL393:AL412,kimutatás_2!AL414:AL415)</f>
        <v>7.2458595080582321E-3</v>
      </c>
      <c r="AM95">
        <f>STDEV(kimutatás_2!AM393:AM412,kimutatás_2!AM414:AM415)</f>
        <v>0.10935861813001807</v>
      </c>
      <c r="AN95">
        <f>STDEV(kimutatás_2!AN393:AN412,kimutatás_2!AN414:AN415)</f>
        <v>77.30819676752202</v>
      </c>
      <c r="AO95">
        <f>STDEV(kimutatás_2!AO393:AO412,kimutatás_2!AO414:AO415)</f>
        <v>216.41626878146317</v>
      </c>
      <c r="AP95">
        <f>STDEV(kimutatás_2!AP393:AP412,kimutatás_2!AP414:AP415)</f>
        <v>3.19427819756877</v>
      </c>
      <c r="AQ95">
        <f>STDEV(kimutatás_2!AQ393:AQ412,kimutatás_2!AQ414:AQ415)</f>
        <v>56.031930091929205</v>
      </c>
      <c r="AR95">
        <f>STDEV(kimutatás_2!AR393:AR412,kimutatás_2!AR414:AR415)</f>
        <v>3.8480331738901773E-2</v>
      </c>
      <c r="AS95">
        <f>STDEV(kimutatás_2!AS393:AS412,kimutatás_2!AS414:AS415)</f>
        <v>28.177008945537189</v>
      </c>
      <c r="AT95">
        <f>STDEV(kimutatás_2!AT393:AT412,kimutatás_2!AT414:AT415)</f>
        <v>2.7887057697307958</v>
      </c>
      <c r="AU95">
        <f>STDEV(kimutatás_2!AU393:AU412,kimutatás_2!AU414:AU415)</f>
        <v>2.5385161156203186</v>
      </c>
      <c r="AV95">
        <f>STDEV(kimutatás_2!AV393:AV412,kimutatás_2!AV414:AV415)</f>
        <v>283.9859985607946</v>
      </c>
      <c r="AW95">
        <f>STDEV(kimutatás_2!AW393:AW412,kimutatás_2!AW414:AW415)</f>
        <v>74.739839531560577</v>
      </c>
      <c r="AX95">
        <f>STDEV(kimutatás_2!AX393:AX412,kimutatás_2!AX414:AX415)</f>
        <v>19.437921371109546</v>
      </c>
      <c r="AY95">
        <f>STDEV(kimutatás_2!AY393:AY412,kimutatás_2!AY414:AY415)</f>
        <v>6.1215868306081633</v>
      </c>
      <c r="AZ95">
        <f>STDEV(kimutatás_2!AZ393:AZ412,kimutatás_2!AZ414:AZ415)</f>
        <v>3.6055112936047911</v>
      </c>
      <c r="BA95">
        <f>STDEV(kimutatás_2!BA393:BA412,kimutatás_2!BA414:BA415)</f>
        <v>40.027845891994318</v>
      </c>
      <c r="BB95">
        <f>STDEV(kimutatás_2!BB393:BB412,kimutatás_2!BB414:BB415)</f>
        <v>10.079126141002192</v>
      </c>
      <c r="BC95">
        <f>STDEV(kimutatás_2!BC393:BC412,kimutatás_2!BC414:BC415)</f>
        <v>0.94546410875948228</v>
      </c>
      <c r="BD95">
        <f>STDEV(kimutatás_2!BD393:BD412,kimutatás_2!BD414:BD415)</f>
        <v>1.2959524068007429</v>
      </c>
      <c r="BE95">
        <f>STDEV(kimutatás_2!BE393:BE412,kimutatás_2!BE414:BE415)</f>
        <v>5.0200615930751669</v>
      </c>
      <c r="BF95">
        <f>STDEV(kimutatás_2!BF393:BF412,kimutatás_2!BF414:BF415)</f>
        <v>3.8613677678979292</v>
      </c>
    </row>
    <row r="96" spans="1:58" x14ac:dyDescent="0.3">
      <c r="A96" t="s">
        <v>788</v>
      </c>
      <c r="B96">
        <f>STDEV(kimutatás_2!B393:B413,kimutatás_2!B415)</f>
        <v>0.83054303416603747</v>
      </c>
      <c r="C96">
        <f>STDEV(kimutatás_2!C393:C413,kimutatás_2!C415)</f>
        <v>3.5294213539998117E-3</v>
      </c>
      <c r="D96">
        <f>STDEV(kimutatás_2!D393:D413,kimutatás_2!D415)</f>
        <v>2.167732031511215E-3</v>
      </c>
      <c r="E96">
        <f>STDEV(kimutatás_2!E393:E413,kimutatás_2!E415)</f>
        <v>6.4035971487523147E-3</v>
      </c>
      <c r="F96">
        <f>STDEV(kimutatás_2!F393:F413,kimutatás_2!F415)</f>
        <v>0.10634716787869798</v>
      </c>
      <c r="G96">
        <f>STDEV(kimutatás_2!G393:G413,kimutatás_2!G415)</f>
        <v>2.9976018976217429E-3</v>
      </c>
      <c r="H96">
        <f>STDEV(kimutatás_2!H393:H413,kimutatás_2!H415)</f>
        <v>1.5261796171111893E-5</v>
      </c>
      <c r="I96">
        <f>STDEV(kimutatás_2!I393:I413,kimutatás_2!I415)</f>
        <v>7.4944377207128519E-3</v>
      </c>
      <c r="J96">
        <f>STDEV(kimutatás_2!J393:J413,kimutatás_2!J415)</f>
        <v>2.9149514380601836E-2</v>
      </c>
      <c r="K96">
        <f>STDEV(kimutatás_2!K393:K413,kimutatás_2!K415)</f>
        <v>3.2322414021526753E-2</v>
      </c>
      <c r="L96">
        <f>STDEV(kimutatás_2!L393:L413,kimutatás_2!L415)</f>
        <v>2.1335332781502662E-3</v>
      </c>
      <c r="M96">
        <f>STDEV(kimutatás_2!M393:M413,kimutatás_2!M415)</f>
        <v>2.8021433884465436E-3</v>
      </c>
      <c r="N96">
        <f>STDEV(kimutatás_2!N393:N413,kimutatás_2!N415)</f>
        <v>4.8648260724392352E-3</v>
      </c>
      <c r="O96">
        <f>STDEV(kimutatás_2!O393:O413,kimutatás_2!O415)</f>
        <v>7.5118010336430755E-3</v>
      </c>
      <c r="P96">
        <f>STDEV(kimutatás_2!P393:P413,kimutatás_2!P415)</f>
        <v>7.2935303594544596E-3</v>
      </c>
      <c r="Q96">
        <f>STDEV(kimutatás_2!Q393:Q413,kimutatás_2!Q415)</f>
        <v>1.6736986627032455E-3</v>
      </c>
      <c r="R96">
        <f>STDEV(kimutatás_2!R393:R413,kimutatás_2!R415)</f>
        <v>1.7547355686378652E-2</v>
      </c>
      <c r="S96">
        <f>STDEV(kimutatás_2!S393:S413,kimutatás_2!S415)</f>
        <v>1.4872190326802026E-4</v>
      </c>
      <c r="T96">
        <f>STDEV(kimutatás_2!T393:T413,kimutatás_2!T415)</f>
        <v>3.1106297680506747E-4</v>
      </c>
      <c r="U96">
        <f>STDEV(kimutatás_2!U393:U413,kimutatás_2!U415)</f>
        <v>5.124534308521593E-2</v>
      </c>
      <c r="V96">
        <f>STDEV(kimutatás_2!V393:V413,kimutatás_2!V415)</f>
        <v>9.0363762257977552E-5</v>
      </c>
      <c r="W96">
        <f>STDEV(kimutatás_2!W393:W413,kimutatás_2!W415)</f>
        <v>3.1412877340898731E-3</v>
      </c>
      <c r="X96">
        <f>STDEV(kimutatás_2!X393:X413,kimutatás_2!X415)</f>
        <v>1.1705464933931529E-4</v>
      </c>
      <c r="Y96">
        <f>STDEV(kimutatás_2!Y393:Y413,kimutatás_2!Y415)</f>
        <v>0.11583428534433408</v>
      </c>
      <c r="Z96">
        <f>STDEV(kimutatás_2!Z393:Z413,kimutatás_2!Z415)</f>
        <v>1.5397441432494518E-3</v>
      </c>
      <c r="AA96">
        <f>STDEV(kimutatás_2!AA393:AA413,kimutatás_2!AA415)</f>
        <v>7.7178298566311975E-4</v>
      </c>
      <c r="AB96">
        <f>STDEV(kimutatás_2!AB393:AB413,kimutatás_2!AB415)</f>
        <v>0.11537022373432615</v>
      </c>
      <c r="AC96">
        <f>STDEV(kimutatás_2!AC393:AC413,kimutatás_2!AC415)</f>
        <v>3.0106884997485239E-3</v>
      </c>
      <c r="AD96">
        <f>STDEV(kimutatás_2!AD393:AD413,kimutatás_2!AD415)</f>
        <v>1.6816830072970197E-2</v>
      </c>
      <c r="AE96">
        <f>STDEV(kimutatás_2!AE393:AE413,kimutatás_2!AE415)</f>
        <v>2.7556238314068005E-5</v>
      </c>
      <c r="AF96">
        <f>STDEV(kimutatás_2!AF393:AF413,kimutatás_2!AF415)</f>
        <v>7.1608267350682575E-3</v>
      </c>
      <c r="AG96">
        <f>STDEV(kimutatás_2!AG393:AG413,kimutatás_2!AG415)</f>
        <v>4.5884702106975555</v>
      </c>
      <c r="AH96">
        <f>STDEV(kimutatás_2!AH393:AH413,kimutatás_2!AH415)</f>
        <v>4.0114772570151489</v>
      </c>
      <c r="AI96">
        <f>STDEV(kimutatás_2!AI393:AI413,kimutatás_2!AI415)</f>
        <v>2.0611734224024627E-3</v>
      </c>
      <c r="AJ96">
        <f>STDEV(kimutatás_2!AJ393:AJ413,kimutatás_2!AJ415)</f>
        <v>274.62370949752648</v>
      </c>
      <c r="AK96">
        <f>STDEV(kimutatás_2!AK393:AK413,kimutatás_2!AK415)</f>
        <v>119.19986572906384</v>
      </c>
      <c r="AL96">
        <f>STDEV(kimutatás_2!AL393:AL413,kimutatás_2!AL415)</f>
        <v>7.3130482837881379E-3</v>
      </c>
      <c r="AM96">
        <f>STDEV(kimutatás_2!AM393:AM413,kimutatás_2!AM415)</f>
        <v>0.10975868848054478</v>
      </c>
      <c r="AN96">
        <f>STDEV(kimutatás_2!AN393:AN413,kimutatás_2!AN415)</f>
        <v>77.585944755432934</v>
      </c>
      <c r="AO96">
        <f>STDEV(kimutatás_2!AO393:AO413,kimutatás_2!AO415)</f>
        <v>214.22845695385794</v>
      </c>
      <c r="AP96">
        <f>STDEV(kimutatás_2!AP393:AP413,kimutatás_2!AP415)</f>
        <v>2.9340038096393681</v>
      </c>
      <c r="AQ96">
        <f>STDEV(kimutatás_2!AQ393:AQ413,kimutatás_2!AQ415)</f>
        <v>56.020083243631284</v>
      </c>
      <c r="AR96">
        <f>STDEV(kimutatás_2!AR393:AR413,kimutatás_2!AR415)</f>
        <v>3.6895194961612712E-2</v>
      </c>
      <c r="AS96">
        <f>STDEV(kimutatás_2!AS393:AS413,kimutatás_2!AS415)</f>
        <v>29.020732151149208</v>
      </c>
      <c r="AT96">
        <f>STDEV(kimutatás_2!AT393:AT413,kimutatás_2!AT415)</f>
        <v>2.7877944004261841</v>
      </c>
      <c r="AU96">
        <f>STDEV(kimutatás_2!AU393:AU413,kimutatás_2!AU415)</f>
        <v>2.9733334303962091</v>
      </c>
      <c r="AV96">
        <f>STDEV(kimutatás_2!AV393:AV413,kimutatás_2!AV415)</f>
        <v>278.02759858802426</v>
      </c>
      <c r="AW96">
        <f>STDEV(kimutatás_2!AW393:AW413,kimutatás_2!AW415)</f>
        <v>75.379394966381966</v>
      </c>
      <c r="AX96">
        <f>STDEV(kimutatás_2!AX393:AX413,kimutatás_2!AX415)</f>
        <v>19.81972031638977</v>
      </c>
      <c r="AY96">
        <f>STDEV(kimutatás_2!AY393:AY413,kimutatás_2!AY415)</f>
        <v>6.2470632580957055</v>
      </c>
      <c r="AZ96">
        <f>STDEV(kimutatás_2!AZ393:AZ413,kimutatás_2!AZ415)</f>
        <v>3.6475554584558165</v>
      </c>
      <c r="BA96">
        <f>STDEV(kimutatás_2!BA393:BA413,kimutatás_2!BA415)</f>
        <v>39.472158591798589</v>
      </c>
      <c r="BB96">
        <f>STDEV(kimutatás_2!BB393:BB413,kimutatás_2!BB415)</f>
        <v>10.083817089751632</v>
      </c>
      <c r="BC96">
        <f>STDEV(kimutatás_2!BC393:BC413,kimutatás_2!BC415)</f>
        <v>0.91416178813805282</v>
      </c>
      <c r="BD96">
        <f>STDEV(kimutatás_2!BD393:BD413,kimutatás_2!BD415)</f>
        <v>1.3149289316301818</v>
      </c>
      <c r="BE96">
        <f>STDEV(kimutatás_2!BE393:BE413,kimutatás_2!BE415)</f>
        <v>4.7862078410611764</v>
      </c>
      <c r="BF96">
        <f>STDEV(kimutatás_2!BF393:BF413,kimutatás_2!BF415)</f>
        <v>3.981054728742969</v>
      </c>
    </row>
    <row r="97" spans="1:58" x14ac:dyDescent="0.3">
      <c r="A97" t="s">
        <v>789</v>
      </c>
      <c r="B97">
        <f>STDEV(kimutatás_2!B393:B414)</f>
        <v>0.86398653188156571</v>
      </c>
      <c r="C97">
        <f>STDEV(kimutatás_2!C393:C414)</f>
        <v>3.4598446403639178E-3</v>
      </c>
      <c r="D97">
        <f>STDEV(kimutatás_2!D393:D414)</f>
        <v>2.1284678922844761E-3</v>
      </c>
      <c r="E97">
        <f>STDEV(kimutatás_2!E393:E414)</f>
        <v>6.3297592402848778E-3</v>
      </c>
      <c r="F97">
        <f>STDEV(kimutatás_2!F393:F414)</f>
        <v>0.10490316615579284</v>
      </c>
      <c r="G97">
        <f>STDEV(kimutatás_2!G393:G414)</f>
        <v>2.8513996340169688E-3</v>
      </c>
      <c r="H97">
        <f>STDEV(kimutatás_2!H393:H414)</f>
        <v>1.5261796171111893E-5</v>
      </c>
      <c r="I97">
        <f>STDEV(kimutatás_2!I393:I414)</f>
        <v>7.3600442481192331E-3</v>
      </c>
      <c r="J97">
        <f>STDEV(kimutatás_2!J393:J414)</f>
        <v>2.8459000511414423E-2</v>
      </c>
      <c r="K97">
        <f>STDEV(kimutatás_2!K393:K414)</f>
        <v>3.2068096518394845E-2</v>
      </c>
      <c r="L97">
        <f>STDEV(kimutatás_2!L393:L414)</f>
        <v>2.1166322236287867E-3</v>
      </c>
      <c r="M97">
        <f>STDEV(kimutatás_2!M393:M414)</f>
        <v>2.8030502295057864E-3</v>
      </c>
      <c r="N97">
        <f>STDEV(kimutatás_2!N393:N414)</f>
        <v>4.8413757751815103E-3</v>
      </c>
      <c r="O97">
        <f>STDEV(kimutatás_2!O393:O414)</f>
        <v>7.2760348989951047E-3</v>
      </c>
      <c r="P97">
        <f>STDEV(kimutatás_2!P393:P414)</f>
        <v>7.255494484892858E-3</v>
      </c>
      <c r="Q97">
        <f>STDEV(kimutatás_2!Q393:Q414)</f>
        <v>1.6352084851406882E-3</v>
      </c>
      <c r="R97">
        <f>STDEV(kimutatás_2!R393:R414)</f>
        <v>1.7657053896076559E-2</v>
      </c>
      <c r="S97">
        <f>STDEV(kimutatás_2!S393:S414)</f>
        <v>1.4757379805365166E-4</v>
      </c>
      <c r="T97">
        <f>STDEV(kimutatás_2!T393:T414)</f>
        <v>3.1299756773756754E-4</v>
      </c>
      <c r="U97">
        <f>STDEV(kimutatás_2!U393:U414)</f>
        <v>5.042844590310578E-2</v>
      </c>
      <c r="V97">
        <f>STDEV(kimutatás_2!V393:V414)</f>
        <v>9.1305249222069828E-5</v>
      </c>
      <c r="W97">
        <f>STDEV(kimutatás_2!W393:W414)</f>
        <v>3.1386999973981511E-3</v>
      </c>
      <c r="X97">
        <f>STDEV(kimutatás_2!X393:X414)</f>
        <v>1.1927462521420312E-4</v>
      </c>
      <c r="Y97">
        <f>STDEV(kimutatás_2!Y393:Y414)</f>
        <v>0.11355185675479679</v>
      </c>
      <c r="Z97">
        <f>STDEV(kimutatás_2!Z393:Z414)</f>
        <v>1.5364227118070048E-3</v>
      </c>
      <c r="AA97">
        <f>STDEV(kimutatás_2!AA393:AA414)</f>
        <v>7.7489950883825073E-4</v>
      </c>
      <c r="AB97">
        <f>STDEV(kimutatás_2!AB393:AB414)</f>
        <v>0.11373012642595474</v>
      </c>
      <c r="AC97">
        <f>STDEV(kimutatás_2!AC393:AC414)</f>
        <v>3.0132862193544842E-3</v>
      </c>
      <c r="AD97">
        <f>STDEV(kimutatás_2!AD393:AD414)</f>
        <v>1.6101859884416647E-2</v>
      </c>
      <c r="AE97">
        <f>STDEV(kimutatás_2!AE393:AE414)</f>
        <v>1.6333670995957528E-5</v>
      </c>
      <c r="AF97">
        <f>STDEV(kimutatás_2!AF393:AF414)</f>
        <v>7.148931481793807E-3</v>
      </c>
      <c r="AG97">
        <f>STDEV(kimutatás_2!AG393:AG414)</f>
        <v>4.5884938205391039</v>
      </c>
      <c r="AH97">
        <f>STDEV(kimutatás_2!AH393:AH414)</f>
        <v>3.8987845813947146</v>
      </c>
      <c r="AI97">
        <f>STDEV(kimutatás_2!AI393:AI414)</f>
        <v>1.9791252432414738E-3</v>
      </c>
      <c r="AJ97">
        <f>STDEV(kimutatás_2!AJ393:AJ414)</f>
        <v>273.68101633342911</v>
      </c>
      <c r="AK97">
        <f>STDEV(kimutatás_2!AK393:AK414)</f>
        <v>117.6531963421471</v>
      </c>
      <c r="AL97">
        <f>STDEV(kimutatás_2!AL393:AL414)</f>
        <v>7.0946021898623136E-3</v>
      </c>
      <c r="AM97">
        <f>STDEV(kimutatás_2!AM393:AM414)</f>
        <v>0.11330531866640171</v>
      </c>
      <c r="AN97">
        <f>STDEV(kimutatás_2!AN393:AN414)</f>
        <v>73.195746459637704</v>
      </c>
      <c r="AO97">
        <f>STDEV(kimutatás_2!AO393:AO414)</f>
        <v>183.61755877437272</v>
      </c>
      <c r="AP97">
        <f>STDEV(kimutatás_2!AP393:AP414)</f>
        <v>3.0915155503843699</v>
      </c>
      <c r="AQ97">
        <f>STDEV(kimutatás_2!AQ393:AQ414)</f>
        <v>55.999376992901226</v>
      </c>
      <c r="AR97">
        <f>STDEV(kimutatás_2!AR393:AR414)</f>
        <v>3.7959308356569028E-2</v>
      </c>
      <c r="AS97">
        <f>STDEV(kimutatás_2!AS393:AS414)</f>
        <v>25.31024598322978</v>
      </c>
      <c r="AT97">
        <f>STDEV(kimutatás_2!AT393:AT414)</f>
        <v>2.5435402008316506</v>
      </c>
      <c r="AU97">
        <f>STDEV(kimutatás_2!AU393:AU414)</f>
        <v>2.9730101934553828</v>
      </c>
      <c r="AV97">
        <f>STDEV(kimutatás_2!AV393:AV414)</f>
        <v>278.75607026294909</v>
      </c>
      <c r="AW97">
        <f>STDEV(kimutatás_2!AW393:AW414)</f>
        <v>75.23580306888401</v>
      </c>
      <c r="AX97">
        <f>STDEV(kimutatás_2!AX393:AX414)</f>
        <v>19.322310479108918</v>
      </c>
      <c r="AY97">
        <f>STDEV(kimutatás_2!AY393:AY414)</f>
        <v>6.2416204085698208</v>
      </c>
      <c r="AZ97">
        <f>STDEV(kimutatás_2!AZ393:AZ414)</f>
        <v>3.6746059658593335</v>
      </c>
      <c r="BA97">
        <f>STDEV(kimutatás_2!BA393:BA414)</f>
        <v>37.769624310585556</v>
      </c>
      <c r="BB97">
        <f>STDEV(kimutatás_2!BB393:BB414)</f>
        <v>9.6399870331863049</v>
      </c>
      <c r="BC97">
        <f>STDEV(kimutatás_2!BC393:BC414)</f>
        <v>0.94507392230169585</v>
      </c>
      <c r="BD97">
        <f>STDEV(kimutatás_2!BD393:BD414)</f>
        <v>1.3058612457200764</v>
      </c>
      <c r="BE97">
        <f>STDEV(kimutatás_2!BE393:BE414)</f>
        <v>4.9496413136912381</v>
      </c>
      <c r="BF97">
        <f>STDEV(kimutatás_2!BF393:BF414)</f>
        <v>3.5964802719214721</v>
      </c>
    </row>
    <row r="98" spans="1:58" x14ac:dyDescent="0.3">
      <c r="A98" t="s">
        <v>689</v>
      </c>
      <c r="B98">
        <f>STDEV(kimutatás_2!B417:B439)/23*22</f>
        <v>0.83324594703594534</v>
      </c>
      <c r="C98">
        <f>STDEV(kimutatás_2!C417:C439)/23*22</f>
        <v>3.3881618560657411E-3</v>
      </c>
      <c r="D98">
        <f>STDEV(kimutatás_2!D417:D439)/23*22</f>
        <v>2.094490785338811E-3</v>
      </c>
      <c r="E98">
        <f>STDEV(kimutatás_2!E417:E439)/23*22</f>
        <v>6.1136903192471077E-3</v>
      </c>
      <c r="F98">
        <f>STDEV(kimutatás_2!F417:F439)/23*22</f>
        <v>0.10239683924491451</v>
      </c>
      <c r="G98">
        <f>STDEV(kimutatás_2!G417:G439)/23*22</f>
        <v>2.8728254686499152E-3</v>
      </c>
      <c r="H98">
        <f>STDEV(kimutatás_2!H417:H439)/23*22</f>
        <v>1.8256110804817713E-5</v>
      </c>
      <c r="I98">
        <f>STDEV(kimutatás_2!I417:I439)/23*22</f>
        <v>7.176488817173466E-3</v>
      </c>
      <c r="J98">
        <f>STDEV(kimutatás_2!J417:J439)/23*22</f>
        <v>2.8421111416509222E-2</v>
      </c>
      <c r="K98">
        <f>STDEV(kimutatás_2!K417:K439)/23*22</f>
        <v>3.0391431442930817E-2</v>
      </c>
      <c r="L98">
        <f>STDEV(kimutatás_2!L417:L439)/23*22</f>
        <v>1.8668002987495269E-3</v>
      </c>
      <c r="M98">
        <f>STDEV(kimutatás_2!M417:M439)/23*22</f>
        <v>2.7283830615018011E-3</v>
      </c>
      <c r="N98">
        <f>STDEV(kimutatás_2!N417:N439)/23*22</f>
        <v>4.475320555917762E-3</v>
      </c>
      <c r="O98">
        <f>STDEV(kimutatás_2!O417:O439)/23*22</f>
        <v>7.2444994000523868E-3</v>
      </c>
      <c r="P98">
        <f>STDEV(kimutatás_2!P417:P439)/23*22</f>
        <v>7.6817416418390044E-3</v>
      </c>
      <c r="Q98">
        <f>STDEV(kimutatás_2!Q417:Q439)/23*22</f>
        <v>1.5502817135486808E-3</v>
      </c>
      <c r="R98">
        <f>STDEV(kimutatás_2!R417:R439)/23*22</f>
        <v>1.6311711464990483E-2</v>
      </c>
      <c r="S98">
        <f>STDEV(kimutatás_2!S417:S439)/23*22</f>
        <v>1.6906884323059058E-4</v>
      </c>
      <c r="T98">
        <f>STDEV(kimutatás_2!T417:T439)/23*22</f>
        <v>2.9938767012760241E-4</v>
      </c>
      <c r="U98">
        <f>STDEV(kimutatás_2!U417:U439)/23*22</f>
        <v>5.0416023486609236E-2</v>
      </c>
      <c r="V98">
        <f>STDEV(kimutatás_2!V417:V439)/23*22</f>
        <v>9.2278549170748495E-5</v>
      </c>
      <c r="W98">
        <f>STDEV(kimutatás_2!W417:W439)/23*22</f>
        <v>3.1001486323341959E-3</v>
      </c>
      <c r="X98">
        <f>STDEV(kimutatás_2!X417:X439)/23*22</f>
        <v>1.0751205557996711E-4</v>
      </c>
      <c r="Y98">
        <f>STDEV(kimutatás_2!Y417:Y439)/23*22</f>
        <v>0.11441065254854786</v>
      </c>
      <c r="Z98">
        <f>STDEV(kimutatás_2!Z417:Z439)/23*22</f>
        <v>1.5083672325109283E-3</v>
      </c>
      <c r="AA98">
        <f>STDEV(kimutatás_2!AA417:AA439)/23*22</f>
        <v>7.3566599038224023E-4</v>
      </c>
      <c r="AB98">
        <f>STDEV(kimutatás_2!AB417:AB439)/23*22</f>
        <v>0.11104244470645519</v>
      </c>
      <c r="AC98">
        <f>STDEV(kimutatás_2!AC417:AC439)/23*22</f>
        <v>2.8679241172537423E-3</v>
      </c>
      <c r="AD98">
        <f>STDEV(kimutatás_2!AD417:AD439)/23*22</f>
        <v>1.6213316167139752E-2</v>
      </c>
      <c r="AE98">
        <f>STDEV(kimutatás_2!AE417:AE439)/23*22</f>
        <v>2.3553445519376663E-5</v>
      </c>
      <c r="AF98">
        <f>STDEV(kimutatás_2!AF417:AF439)/23*22</f>
        <v>6.7443526172295126E-3</v>
      </c>
      <c r="AG98">
        <f>STDEV(kimutatás_2!AG417:AG439)/23*22</f>
        <v>3.4298716681146177</v>
      </c>
      <c r="AH98">
        <f>STDEV(kimutatás_2!AH417:AH439)/23*22</f>
        <v>3.6683196624682055</v>
      </c>
      <c r="AI98">
        <f>STDEV(kimutatás_2!AI417:AI439)/23*22</f>
        <v>1.883385694804361E-3</v>
      </c>
      <c r="AJ98">
        <f>STDEV(kimutatás_2!AJ417:AJ439)/23*22</f>
        <v>246.41817737331229</v>
      </c>
      <c r="AK98">
        <f>STDEV(kimutatás_2!AK417:AK439)/23*22</f>
        <v>114.66278005098756</v>
      </c>
      <c r="AL98">
        <f>STDEV(kimutatás_2!AL417:AL439)/23*22</f>
        <v>5.8209195864336923E-3</v>
      </c>
      <c r="AM98">
        <f>STDEV(kimutatás_2!AM417:AM439)/23*22</f>
        <v>0.10704884822041602</v>
      </c>
      <c r="AN98">
        <f>STDEV(kimutatás_2!AN417:AN439)/23*22</f>
        <v>74.874577507979481</v>
      </c>
      <c r="AO98">
        <f>STDEV(kimutatás_2!AO417:AO439)/23*22</f>
        <v>217.07479769515857</v>
      </c>
      <c r="AP98">
        <f>STDEV(kimutatás_2!AP417:AP439)/23*22</f>
        <v>3.1130439270891319</v>
      </c>
      <c r="AQ98">
        <f>STDEV(kimutatás_2!AQ417:AQ439)/23*22</f>
        <v>54.379705859535562</v>
      </c>
      <c r="AR98">
        <f>STDEV(kimutatás_2!AR417:AR439)/23*22</f>
        <v>3.8529304091474613E-2</v>
      </c>
      <c r="AS98">
        <f>STDEV(kimutatás_2!AS417:AS439)/23*22</f>
        <v>28.834533191370678</v>
      </c>
      <c r="AT98">
        <f>STDEV(kimutatás_2!AT417:AT439)/23*22</f>
        <v>2.2722346887609883</v>
      </c>
      <c r="AU98">
        <f>STDEV(kimutatás_2!AU417:AU439)/23*22</f>
        <v>1.8971327008381516</v>
      </c>
      <c r="AV98">
        <f>STDEV(kimutatás_2!AV417:AV439)/23*22</f>
        <v>277.88914952865292</v>
      </c>
      <c r="AW98">
        <f>STDEV(kimutatás_2!AW417:AW439)/23*22</f>
        <v>67.278143468555925</v>
      </c>
      <c r="AX98">
        <f>STDEV(kimutatás_2!AX417:AX439)/23*22</f>
        <v>18.641940889339828</v>
      </c>
      <c r="AY98">
        <f>STDEV(kimutatás_2!AY417:AY439)/23*22</f>
        <v>4.8594948734328201</v>
      </c>
      <c r="AZ98">
        <f>STDEV(kimutatás_2!AZ417:AZ439)/23*22</f>
        <v>3.0130248146569931</v>
      </c>
      <c r="BA98">
        <f>STDEV(kimutatás_2!BA417:BA439)/23*22</f>
        <v>39.283722994584906</v>
      </c>
      <c r="BB98">
        <f>STDEV(kimutatás_2!BB417:BB439)/23*22</f>
        <v>9.2798205771065039</v>
      </c>
      <c r="BC98">
        <f>STDEV(kimutatás_2!BC417:BC439)/23*22</f>
        <v>0.89238429663684504</v>
      </c>
      <c r="BD98">
        <f>STDEV(kimutatás_2!BD417:BD439)/23*22</f>
        <v>1.5682324457896168</v>
      </c>
      <c r="BE98">
        <f>STDEV(kimutatás_2!BE417:BE439)/23*22</f>
        <v>3.351770239437629</v>
      </c>
      <c r="BF98">
        <f>STDEV(kimutatás_2!BF417:BF439)/23*22</f>
        <v>3.4403859776465469</v>
      </c>
    </row>
    <row r="99" spans="1:58" x14ac:dyDescent="0.3">
      <c r="A99" t="s">
        <v>790</v>
      </c>
      <c r="B99">
        <f>STDEV(kimutatás_2!B418:B439)</f>
        <v>0.89100665381514488</v>
      </c>
      <c r="C99">
        <f>STDEV(kimutatás_2!C418:C439)</f>
        <v>3.3463842206827195E-3</v>
      </c>
      <c r="D99">
        <f>STDEV(kimutatás_2!D418:D439)</f>
        <v>2.2090133912254727E-3</v>
      </c>
      <c r="E99">
        <f>STDEV(kimutatás_2!E418:E439)</f>
        <v>6.1979479462531111E-3</v>
      </c>
      <c r="F99">
        <f>STDEV(kimutatás_2!F418:F439)</f>
        <v>0.10739664708206341</v>
      </c>
      <c r="G99">
        <f>STDEV(kimutatás_2!G418:G439)</f>
        <v>2.9390363731902239E-3</v>
      </c>
      <c r="H99">
        <f>STDEV(kimutatás_2!H418:H439)</f>
        <v>1.9045488513483387E-5</v>
      </c>
      <c r="I99">
        <f>STDEV(kimutatás_2!I418:I439)</f>
        <v>7.6699074220670689E-3</v>
      </c>
      <c r="J99">
        <f>STDEV(kimutatás_2!J418:J439)</f>
        <v>2.9115053042755395E-2</v>
      </c>
      <c r="K99">
        <f>STDEV(kimutatás_2!K418:K439)</f>
        <v>3.160231622368298E-2</v>
      </c>
      <c r="L99">
        <f>STDEV(kimutatás_2!L418:L439)</f>
        <v>1.9950499039129784E-3</v>
      </c>
      <c r="M99">
        <f>STDEV(kimutatás_2!M418:M439)</f>
        <v>2.9047188096379337E-3</v>
      </c>
      <c r="N99">
        <f>STDEV(kimutatás_2!N418:N439)</f>
        <v>4.6957986922370413E-3</v>
      </c>
      <c r="O99">
        <f>STDEV(kimutatás_2!O418:O439)</f>
        <v>7.4729952160306826E-3</v>
      </c>
      <c r="P99">
        <f>STDEV(kimutatás_2!P418:P439)</f>
        <v>8.1887032619768572E-3</v>
      </c>
      <c r="Q99">
        <f>STDEV(kimutatás_2!Q418:Q439)</f>
        <v>1.5506874346035873E-3</v>
      </c>
      <c r="R99">
        <f>STDEV(kimutatás_2!R418:R439)</f>
        <v>1.737499870137978E-2</v>
      </c>
      <c r="S99">
        <f>STDEV(kimutatás_2!S418:S439)</f>
        <v>1.7787960991063237E-4</v>
      </c>
      <c r="T99">
        <f>STDEV(kimutatás_2!T418:T439)</f>
        <v>3.0562696021964894E-4</v>
      </c>
      <c r="U99">
        <f>STDEV(kimutatás_2!U418:U439)</f>
        <v>5.3407792498550946E-2</v>
      </c>
      <c r="V99">
        <f>STDEV(kimutatás_2!V418:V439)</f>
        <v>8.2345542492622857E-5</v>
      </c>
      <c r="W99">
        <f>STDEV(kimutatás_2!W418:W439)</f>
        <v>3.3126570170243282E-3</v>
      </c>
      <c r="X99">
        <f>STDEV(kimutatás_2!X418:X439)</f>
        <v>1.1503306734763269E-4</v>
      </c>
      <c r="Y99">
        <f>STDEV(kimutatás_2!Y418:Y439)</f>
        <v>0.12028617469297567</v>
      </c>
      <c r="Z99">
        <f>STDEV(kimutatás_2!Z418:Z439)</f>
        <v>1.6032521880691023E-3</v>
      </c>
      <c r="AA99">
        <f>STDEV(kimutatás_2!AA418:AA439)</f>
        <v>7.8703903474271544E-4</v>
      </c>
      <c r="AB99">
        <f>STDEV(kimutatás_2!AB418:AB439)</f>
        <v>0.11699325277068524</v>
      </c>
      <c r="AC99">
        <f>STDEV(kimutatás_2!AC418:AC439)</f>
        <v>3.0646992026101202E-3</v>
      </c>
      <c r="AD99">
        <f>STDEV(kimutatás_2!AD418:AD439)</f>
        <v>1.7015323587014974E-2</v>
      </c>
      <c r="AE99">
        <f>STDEV(kimutatás_2!AE418:AE439)</f>
        <v>2.5159031029109374E-5</v>
      </c>
      <c r="AF99">
        <f>STDEV(kimutatás_2!AF418:AF439)</f>
        <v>6.8438548192426146E-3</v>
      </c>
      <c r="AG99">
        <f>STDEV(kimutatás_2!AG418:AG439)</f>
        <v>3.4394488887042143</v>
      </c>
      <c r="AH99">
        <f>STDEV(kimutatás_2!AH418:AH439)</f>
        <v>3.6298208129602285</v>
      </c>
      <c r="AI99">
        <f>STDEV(kimutatás_2!AI418:AI439)</f>
        <v>1.7439912856222004E-3</v>
      </c>
      <c r="AJ99">
        <f>STDEV(kimutatás_2!AJ418:AJ439)</f>
        <v>263.58834149909296</v>
      </c>
      <c r="AK99">
        <f>STDEV(kimutatás_2!AK418:AK439)</f>
        <v>120.2018923074248</v>
      </c>
      <c r="AL99">
        <f>STDEV(kimutatás_2!AL418:AL439)</f>
        <v>6.0004557736829077E-3</v>
      </c>
      <c r="AM99">
        <f>STDEV(kimutatás_2!AM418:AM439)</f>
        <v>8.0798236232946588E-2</v>
      </c>
      <c r="AN99">
        <f>STDEV(kimutatás_2!AN418:AN439)</f>
        <v>45.486142649824693</v>
      </c>
      <c r="AO99">
        <f>STDEV(kimutatás_2!AO418:AO439)</f>
        <v>215.56435703224886</v>
      </c>
      <c r="AP99">
        <f>STDEV(kimutatás_2!AP418:AP439)</f>
        <v>3.3055573368736613</v>
      </c>
      <c r="AQ99">
        <f>STDEV(kimutatás_2!AQ418:AQ439)</f>
        <v>2.4074574344526298</v>
      </c>
      <c r="AR99">
        <f>STDEV(kimutatás_2!AR418:AR439)</f>
        <v>3.1268284694009503E-2</v>
      </c>
      <c r="AS99">
        <f>STDEV(kimutatás_2!AS418:AS439)</f>
        <v>30.847793879456468</v>
      </c>
      <c r="AT99">
        <f>STDEV(kimutatás_2!AT418:AT439)</f>
        <v>2.1440068993395434</v>
      </c>
      <c r="AU99">
        <f>STDEV(kimutatás_2!AU418:AU439)</f>
        <v>1.9971783125502858</v>
      </c>
      <c r="AV99">
        <f>STDEV(kimutatás_2!AV418:AV439)</f>
        <v>259.44732727906563</v>
      </c>
      <c r="AW99">
        <f>STDEV(kimutatás_2!AW418:AW439)</f>
        <v>68.430000479207848</v>
      </c>
      <c r="AX99">
        <f>STDEV(kimutatás_2!AX418:AX439)</f>
        <v>19.765930087091579</v>
      </c>
      <c r="AY99">
        <f>STDEV(kimutatás_2!AY418:AY439)</f>
        <v>5.1673329761667262</v>
      </c>
      <c r="AZ99">
        <f>STDEV(kimutatás_2!AZ418:AZ439)</f>
        <v>2.880670767245725</v>
      </c>
      <c r="BA99">
        <f>STDEV(kimutatás_2!BA418:BA439)</f>
        <v>40.744138685575933</v>
      </c>
      <c r="BB99">
        <f>STDEV(kimutatás_2!BB418:BB439)</f>
        <v>9.5956693988549482</v>
      </c>
      <c r="BC99">
        <f>STDEV(kimutatás_2!BC418:BC439)</f>
        <v>0.9505564558497227</v>
      </c>
      <c r="BD99">
        <f>STDEV(kimutatás_2!BD418:BD439)</f>
        <v>1.5584782787881699</v>
      </c>
      <c r="BE99">
        <f>STDEV(kimutatás_2!BE418:BE439)</f>
        <v>3.0412241212781663</v>
      </c>
      <c r="BF99">
        <f>STDEV(kimutatás_2!BF418:BF439)</f>
        <v>3.6565569403482097</v>
      </c>
    </row>
    <row r="100" spans="1:58" x14ac:dyDescent="0.3">
      <c r="A100" t="s">
        <v>791</v>
      </c>
      <c r="B100">
        <f>STDEV(kimutatás_2!B417,kimutatás_2!B419:B439)</f>
        <v>0.86505123337501666</v>
      </c>
      <c r="C100">
        <f>STDEV(kimutatás_2!C417,kimutatás_2!C419:C439)</f>
        <v>3.2302206066645365E-3</v>
      </c>
      <c r="D100">
        <f>STDEV(kimutatás_2!D417,kimutatás_2!D419:D439)</f>
        <v>2.2321663716145987E-3</v>
      </c>
      <c r="E100">
        <f>STDEV(kimutatás_2!E417,kimutatás_2!E419:E439)</f>
        <v>6.3695826742883885E-3</v>
      </c>
      <c r="F100">
        <f>STDEV(kimutatás_2!F417,kimutatás_2!F419:F439)</f>
        <v>0.10733052986707625</v>
      </c>
      <c r="G100">
        <f>STDEV(kimutatás_2!G417,kimutatás_2!G419:G439)</f>
        <v>2.9854289130966261E-3</v>
      </c>
      <c r="H100">
        <f>STDEV(kimutatás_2!H417,kimutatás_2!H419:H439)</f>
        <v>1.6104927577439964E-5</v>
      </c>
      <c r="I100">
        <f>STDEV(kimutatás_2!I417,kimutatás_2!I419:I439)</f>
        <v>7.6778630235453723E-3</v>
      </c>
      <c r="J100">
        <f>STDEV(kimutatás_2!J417,kimutatás_2!J419:J439)</f>
        <v>2.9260993296944079E-2</v>
      </c>
      <c r="K100">
        <f>STDEV(kimutatás_2!K417,kimutatás_2!K419:K439)</f>
        <v>3.1062917099034356E-2</v>
      </c>
      <c r="L100">
        <f>STDEV(kimutatás_2!L417,kimutatás_2!L419:L439)</f>
        <v>1.9974055250186651E-3</v>
      </c>
      <c r="M100">
        <f>STDEV(kimutatás_2!M417,kimutatás_2!M419:M439)</f>
        <v>2.9168483740115514E-3</v>
      </c>
      <c r="N100">
        <f>STDEV(kimutatás_2!N417,kimutatás_2!N419:N439)</f>
        <v>4.7404830230711164E-3</v>
      </c>
      <c r="O100">
        <f>STDEV(kimutatás_2!O417,kimutatás_2!O419:O439)</f>
        <v>7.5003277979064382E-3</v>
      </c>
      <c r="P100">
        <f>STDEV(kimutatás_2!P417,kimutatás_2!P419:P439)</f>
        <v>8.2176932202813937E-3</v>
      </c>
      <c r="Q100">
        <f>STDEV(kimutatás_2!Q417,kimutatás_2!Q419:Q439)</f>
        <v>1.5373121571110025E-3</v>
      </c>
      <c r="R100">
        <f>STDEV(kimutatás_2!R417,kimutatás_2!R419:R439)</f>
        <v>1.740021499847904E-2</v>
      </c>
      <c r="S100">
        <f>STDEV(kimutatás_2!S417,kimutatás_2!S419:S439)</f>
        <v>1.8050057941377406E-4</v>
      </c>
      <c r="T100">
        <f>STDEV(kimutatás_2!T417,kimutatás_2!T419:T439)</f>
        <v>3.20224383397996E-4</v>
      </c>
      <c r="U100">
        <f>STDEV(kimutatás_2!U417,kimutatás_2!U419:U439)</f>
        <v>5.3187340075241833E-2</v>
      </c>
      <c r="V100">
        <f>STDEV(kimutatás_2!V417,kimutatás_2!V419:V439)</f>
        <v>8.9614829821005272E-5</v>
      </c>
      <c r="W100">
        <f>STDEV(kimutatás_2!W417,kimutatás_2!W419:W439)</f>
        <v>3.3163537518015448E-3</v>
      </c>
      <c r="X100">
        <f>STDEV(kimutatás_2!X417,kimutatás_2!X419:X439)</f>
        <v>1.14498036565668E-4</v>
      </c>
      <c r="Y100">
        <f>STDEV(kimutatás_2!Y417,kimutatás_2!Y419:Y439)</f>
        <v>0.12239765347049221</v>
      </c>
      <c r="Z100">
        <f>STDEV(kimutatás_2!Z417,kimutatás_2!Z419:Z439)</f>
        <v>1.613688864300055E-3</v>
      </c>
      <c r="AA100">
        <f>STDEV(kimutatás_2!AA417,kimutatás_2!AA419:AA439)</f>
        <v>7.8661180353068491E-4</v>
      </c>
      <c r="AB100">
        <f>STDEV(kimutatás_2!AB417,kimutatás_2!AB419:AB439)</f>
        <v>0.11689238759355826</v>
      </c>
      <c r="AC100">
        <f>STDEV(kimutatás_2!AC417,kimutatás_2!AC419:AC439)</f>
        <v>3.0685446020713102E-3</v>
      </c>
      <c r="AD100">
        <f>STDEV(kimutatás_2!AD417,kimutatás_2!AD419:AD439)</f>
        <v>1.6604923896152951E-2</v>
      </c>
      <c r="AE100">
        <f>STDEV(kimutatás_2!AE417,kimutatás_2!AE419:AE439)</f>
        <v>2.4647924272222983E-5</v>
      </c>
      <c r="AF100">
        <f>STDEV(kimutatás_2!AF417,kimutatás_2!AF419:AF439)</f>
        <v>6.9775206731405122E-3</v>
      </c>
      <c r="AG100">
        <f>STDEV(kimutatás_2!AG417,kimutatás_2!AG419:AG439)</f>
        <v>3.2276744674041202</v>
      </c>
      <c r="AH100">
        <f>STDEV(kimutatás_2!AH417,kimutatás_2!AH419:AH439)</f>
        <v>3.6771087833145524</v>
      </c>
      <c r="AI100">
        <f>STDEV(kimutatás_2!AI417,kimutatás_2!AI419:AI439)</f>
        <v>2.0063563134487218E-3</v>
      </c>
      <c r="AJ100">
        <f>STDEV(kimutatás_2!AJ417,kimutatás_2!AJ419:AJ439)</f>
        <v>262.90485602110994</v>
      </c>
      <c r="AK100">
        <f>STDEV(kimutatás_2!AK417,kimutatás_2!AK419:AK439)</f>
        <v>120.8160415762929</v>
      </c>
      <c r="AL100">
        <f>STDEV(kimutatás_2!AL417,kimutatás_2!AL419:AL439)</f>
        <v>5.8217026982930759E-3</v>
      </c>
      <c r="AM100">
        <f>STDEV(kimutatás_2!AM417,kimutatás_2!AM419:AM439)</f>
        <v>0.11426501435913511</v>
      </c>
      <c r="AN100">
        <f>STDEV(kimutatás_2!AN417,kimutatás_2!AN419:AN439)</f>
        <v>79.991620688063648</v>
      </c>
      <c r="AO100">
        <f>STDEV(kimutatás_2!AO417,kimutatás_2!AO419:AO439)</f>
        <v>231.97388665733095</v>
      </c>
      <c r="AP100">
        <f>STDEV(kimutatás_2!AP417,kimutatás_2!AP419:AP439)</f>
        <v>3.3172130116261993</v>
      </c>
      <c r="AQ100">
        <f>STDEV(kimutatás_2!AQ417,kimutatás_2!AQ419:AQ439)</f>
        <v>58.177864256037616</v>
      </c>
      <c r="AR100">
        <f>STDEV(kimutatás_2!AR417,kimutatás_2!AR419:AR439)</f>
        <v>4.0996779516639256E-2</v>
      </c>
      <c r="AS100">
        <f>STDEV(kimutatás_2!AS417,kimutatás_2!AS419:AS439)</f>
        <v>30.541888561881713</v>
      </c>
      <c r="AT100">
        <f>STDEV(kimutatás_2!AT417,kimutatás_2!AT419:AT439)</f>
        <v>2.2083529444526615</v>
      </c>
      <c r="AU100">
        <f>STDEV(kimutatás_2!AU417,kimutatás_2!AU419:AU439)</f>
        <v>2.0122925802604907</v>
      </c>
      <c r="AV100">
        <f>STDEV(kimutatás_2!AV417,kimutatás_2!AV419:AV439)</f>
        <v>294.67626049285354</v>
      </c>
      <c r="AW100">
        <f>STDEV(kimutatás_2!AW417,kimutatás_2!AW419:AW439)</f>
        <v>71.369282594487998</v>
      </c>
      <c r="AX100">
        <f>STDEV(kimutatás_2!AX417,kimutatás_2!AX419:AX439)</f>
        <v>19.469181196193549</v>
      </c>
      <c r="AY100">
        <f>STDEV(kimutatás_2!AY417,kimutatás_2!AY419:AY439)</f>
        <v>5.1804505979951587</v>
      </c>
      <c r="AZ100">
        <f>STDEV(kimutatás_2!AZ417,kimutatás_2!AZ419:AZ439)</f>
        <v>2.9607905592815484</v>
      </c>
      <c r="BA100">
        <f>STDEV(kimutatás_2!BA417,kimutatás_2!BA419:BA439)</f>
        <v>41.924456685785017</v>
      </c>
      <c r="BB100">
        <f>STDEV(kimutatás_2!BB417,kimutatás_2!BB419:BB439)</f>
        <v>9.7383521277730711</v>
      </c>
      <c r="BC100">
        <f>STDEV(kimutatás_2!BC417,kimutatás_2!BC419:BC439)</f>
        <v>0.90891162734357966</v>
      </c>
      <c r="BD100">
        <f>STDEV(kimutatás_2!BD417,kimutatás_2!BD419:BD439)</f>
        <v>1.6678155347665573</v>
      </c>
      <c r="BE100">
        <f>STDEV(kimutatás_2!BE417,kimutatás_2!BE419:BE439)</f>
        <v>3.5865787880091808</v>
      </c>
      <c r="BF100">
        <f>STDEV(kimutatás_2!BF417,kimutatás_2!BF419:BF439)</f>
        <v>3.6808634938837463</v>
      </c>
    </row>
    <row r="101" spans="1:58" x14ac:dyDescent="0.3">
      <c r="A101" t="s">
        <v>792</v>
      </c>
      <c r="B101">
        <f>STDEV(kimutatás_2!B417:B418,kimutatás_2!B420:B439)</f>
        <v>0.88822808681054932</v>
      </c>
      <c r="C101">
        <f>STDEV(kimutatás_2!C417:C418,kimutatás_2!C420:C439)</f>
        <v>3.6238760776741859E-3</v>
      </c>
      <c r="D101">
        <f>STDEV(kimutatás_2!D417:D418,kimutatás_2!D420:D439)</f>
        <v>2.2386724443940131E-3</v>
      </c>
      <c r="E101">
        <f>STDEV(kimutatás_2!E417:E418,kimutatás_2!E420:E439)</f>
        <v>6.5357459511831183E-3</v>
      </c>
      <c r="F101">
        <f>STDEV(kimutatás_2!F417:F418,kimutatás_2!F420:F439)</f>
        <v>0.1095219904347039</v>
      </c>
      <c r="G101">
        <f>STDEV(kimutatás_2!G417:G418,kimutatás_2!G420:G439)</f>
        <v>3.0738249371039033E-3</v>
      </c>
      <c r="H101">
        <f>STDEV(kimutatás_2!H417:H418,kimutatás_2!H420:H439)</f>
        <v>1.9389518575269237E-5</v>
      </c>
      <c r="I101">
        <f>STDEV(kimutatás_2!I417:I418,kimutatás_2!I420:I439)</f>
        <v>7.6792507066895535E-3</v>
      </c>
      <c r="J101">
        <f>STDEV(kimutatás_2!J417:J418,kimutatás_2!J420:J439)</f>
        <v>3.041193350496493E-2</v>
      </c>
      <c r="K101">
        <f>STDEV(kimutatás_2!K417:K418,kimutatás_2!K420:K439)</f>
        <v>3.2483952693394103E-2</v>
      </c>
      <c r="L101">
        <f>STDEV(kimutatás_2!L417:L418,kimutatás_2!L420:L439)</f>
        <v>1.9960671476247169E-3</v>
      </c>
      <c r="M101">
        <f>STDEV(kimutatás_2!M417:M418,kimutatás_2!M420:M439)</f>
        <v>2.9184786846891335E-3</v>
      </c>
      <c r="N101">
        <f>STDEV(kimutatás_2!N417:N418,kimutatás_2!N420:N439)</f>
        <v>4.7840853119908225E-3</v>
      </c>
      <c r="O101">
        <f>STDEV(kimutatás_2!O417:O418,kimutatás_2!O420:O439)</f>
        <v>7.73893489713166E-3</v>
      </c>
      <c r="P101">
        <f>STDEV(kimutatás_2!P417:P418,kimutatás_2!P420:P439)</f>
        <v>8.2108469515512397E-3</v>
      </c>
      <c r="Q101">
        <f>STDEV(kimutatás_2!Q417:Q418,kimutatás_2!Q420:Q439)</f>
        <v>1.6477984158146145E-3</v>
      </c>
      <c r="R101">
        <f>STDEV(kimutatás_2!R417:R418,kimutatás_2!R420:R439)</f>
        <v>1.7398348114137256E-2</v>
      </c>
      <c r="S101">
        <f>STDEV(kimutatás_2!S417:S418,kimutatás_2!S420:S439)</f>
        <v>1.8067166598703118E-4</v>
      </c>
      <c r="T101">
        <f>STDEV(kimutatás_2!T417:T418,kimutatás_2!T420:T439)</f>
        <v>3.1940471655086917E-4</v>
      </c>
      <c r="U101">
        <f>STDEV(kimutatás_2!U417:U418,kimutatás_2!U420:U439)</f>
        <v>5.3926343140541566E-2</v>
      </c>
      <c r="V101">
        <f>STDEV(kimutatás_2!V417:V418,kimutatás_2!V420:V439)</f>
        <v>9.8434847641352372E-5</v>
      </c>
      <c r="W101">
        <f>STDEV(kimutatás_2!W417:W418,kimutatás_2!W420:W439)</f>
        <v>3.3151624849733579E-3</v>
      </c>
      <c r="X101">
        <f>STDEV(kimutatás_2!X417:X418,kimutatás_2!X420:X439)</f>
        <v>1.14460006236082E-4</v>
      </c>
      <c r="Y101">
        <f>STDEV(kimutatás_2!Y417:Y418,kimutatás_2!Y420:Y439)</f>
        <v>0.12194827176157244</v>
      </c>
      <c r="Z101">
        <f>STDEV(kimutatás_2!Z417:Z418,kimutatás_2!Z420:Z439)</f>
        <v>1.6139842334093324E-3</v>
      </c>
      <c r="AA101">
        <f>STDEV(kimutatás_2!AA417:AA418,kimutatás_2!AA420:AA439)</f>
        <v>7.8674378963602542E-4</v>
      </c>
      <c r="AB101">
        <f>STDEV(kimutatás_2!AB417:AB418,kimutatás_2!AB420:AB439)</f>
        <v>0.11875559958046861</v>
      </c>
      <c r="AC101">
        <f>STDEV(kimutatás_2!AC417:AC418,kimutatás_2!AC420:AC439)</f>
        <v>3.0670346042636753E-3</v>
      </c>
      <c r="AD101">
        <f>STDEV(kimutatás_2!AD417:AD418,kimutatás_2!AD420:AD439)</f>
        <v>1.7334608058815478E-2</v>
      </c>
      <c r="AE101">
        <f>STDEV(kimutatás_2!AE417:AE418,kimutatás_2!AE420:AE439)</f>
        <v>2.4682544877363269E-5</v>
      </c>
      <c r="AF101">
        <f>STDEV(kimutatás_2!AF417:AF418,kimutatás_2!AF420:AF439)</f>
        <v>7.1323762026894427E-3</v>
      </c>
      <c r="AG101">
        <f>STDEV(kimutatás_2!AG417:AG418,kimutatás_2!AG420:AG439)</f>
        <v>3.6298884638154187</v>
      </c>
      <c r="AH101">
        <f>STDEV(kimutatás_2!AH417:AH418,kimutatás_2!AH420:AH439)</f>
        <v>3.9188809527820472</v>
      </c>
      <c r="AI101">
        <f>STDEV(kimutatás_2!AI417:AI418,kimutatás_2!AI420:AI439)</f>
        <v>1.9850762831984665E-3</v>
      </c>
      <c r="AJ101">
        <f>STDEV(kimutatás_2!AJ417:AJ418,kimutatás_2!AJ420:AJ439)</f>
        <v>263.58358364369025</v>
      </c>
      <c r="AK101">
        <f>STDEV(kimutatás_2!AK417:AK418,kimutatás_2!AK420:AK439)</f>
        <v>122.64201736243297</v>
      </c>
      <c r="AL101">
        <f>STDEV(kimutatás_2!AL417:AL418,kimutatás_2!AL420:AL439)</f>
        <v>6.0853446046868062E-3</v>
      </c>
      <c r="AM101">
        <f>STDEV(kimutatás_2!AM417:AM418,kimutatás_2!AM420:AM439)</f>
        <v>0.11292644044855374</v>
      </c>
      <c r="AN101">
        <f>STDEV(kimutatás_2!AN417:AN418,kimutatás_2!AN420:AN439)</f>
        <v>80.115073170622523</v>
      </c>
      <c r="AO101">
        <f>STDEV(kimutatás_2!AO417:AO418,kimutatás_2!AO420:AO439)</f>
        <v>232.13874444548617</v>
      </c>
      <c r="AP101">
        <f>STDEV(kimutatás_2!AP417:AP418,kimutatás_2!AP420:AP439)</f>
        <v>3.2564581189567772</v>
      </c>
      <c r="AQ101">
        <f>STDEV(kimutatás_2!AQ417:AQ418,kimutatás_2!AQ420:AQ439)</f>
        <v>58.122097607562566</v>
      </c>
      <c r="AR101">
        <f>STDEV(kimutatás_2!AR417:AR418,kimutatás_2!AR420:AR439)</f>
        <v>4.1162753726789174E-2</v>
      </c>
      <c r="AS101">
        <f>STDEV(kimutatás_2!AS417:AS418,kimutatás_2!AS420:AS439)</f>
        <v>30.848828417277218</v>
      </c>
      <c r="AT101">
        <f>STDEV(kimutatás_2!AT417:AT418,kimutatás_2!AT420:AT439)</f>
        <v>2.4187836376398555</v>
      </c>
      <c r="AU101">
        <f>STDEV(kimutatás_2!AU417:AU418,kimutatás_2!AU420:AU439)</f>
        <v>2.0234871961295995</v>
      </c>
      <c r="AV101">
        <f>STDEV(kimutatás_2!AV417:AV418,kimutatás_2!AV420:AV439)</f>
        <v>296.3894104309133</v>
      </c>
      <c r="AW101">
        <f>STDEV(kimutatás_2!AW417:AW418,kimutatás_2!AW420:AW439)</f>
        <v>71.944757493064543</v>
      </c>
      <c r="AX101">
        <f>STDEV(kimutatás_2!AX417:AX418,kimutatás_2!AX420:AX439)</f>
        <v>18.582317410547059</v>
      </c>
      <c r="AY101">
        <f>STDEV(kimutatás_2!AY417:AY418,kimutatás_2!AY420:AY439)</f>
        <v>5.0901173240205733</v>
      </c>
      <c r="AZ101">
        <f>STDEV(kimutatás_2!AZ417:AZ418,kimutatás_2!AZ420:AZ439)</f>
        <v>3.2177142272869497</v>
      </c>
      <c r="BA101">
        <f>STDEV(kimutatás_2!BA417:BA418,kimutatás_2!BA420:BA439)</f>
        <v>42.001368223951687</v>
      </c>
      <c r="BB101">
        <f>STDEV(kimutatás_2!BB417:BB418,kimutatás_2!BB420:BB439)</f>
        <v>9.9288101609468367</v>
      </c>
      <c r="BC101">
        <f>STDEV(kimutatás_2!BC417:BC418,kimutatás_2!BC420:BC439)</f>
        <v>0.9506763370545811</v>
      </c>
      <c r="BD101">
        <f>STDEV(kimutatás_2!BD417:BD418,kimutatás_2!BD420:BD439)</f>
        <v>1.6519981997411626</v>
      </c>
      <c r="BE101">
        <f>STDEV(kimutatás_2!BE417:BE418,kimutatás_2!BE420:BE439)</f>
        <v>3.4256680708442446</v>
      </c>
      <c r="BF101">
        <f>STDEV(kimutatás_2!BF417:BF418,kimutatás_2!BF420:BF439)</f>
        <v>3.4625675794739728</v>
      </c>
    </row>
    <row r="102" spans="1:58" x14ac:dyDescent="0.3">
      <c r="A102" t="s">
        <v>793</v>
      </c>
      <c r="B102">
        <f>STDEV(kimutatás_2!B417:B419,kimutatás_2!B421:B439)</f>
        <v>0.88190675460023715</v>
      </c>
      <c r="C102">
        <f>STDEV(kimutatás_2!C417:C419,kimutatás_2!C421:C439)</f>
        <v>3.5732501788772954E-3</v>
      </c>
      <c r="D102">
        <f>STDEV(kimutatás_2!D417:D419,kimutatás_2!D421:D439)</f>
        <v>2.2410489433592412E-3</v>
      </c>
      <c r="E102">
        <f>STDEV(kimutatás_2!E417:E419,kimutatás_2!E421:E439)</f>
        <v>6.4067752443974727E-3</v>
      </c>
      <c r="F102">
        <f>STDEV(kimutatás_2!F417:F419,kimutatás_2!F421:F439)</f>
        <v>0.1078161495929367</v>
      </c>
      <c r="G102">
        <f>STDEV(kimutatás_2!G417:G419,kimutatás_2!G421:G439)</f>
        <v>3.0218170300870843E-3</v>
      </c>
      <c r="H102">
        <f>STDEV(kimutatás_2!H417:H419,kimutatás_2!H421:H439)</f>
        <v>1.9442639449310557E-5</v>
      </c>
      <c r="I102">
        <f>STDEV(kimutatás_2!I417:I419,kimutatás_2!I421:I439)</f>
        <v>7.5915619523990721E-3</v>
      </c>
      <c r="J102">
        <f>STDEV(kimutatás_2!J417:J419,kimutatás_2!J421:J439)</f>
        <v>3.0004208708798448E-2</v>
      </c>
      <c r="K102">
        <f>STDEV(kimutatás_2!K417:K419,kimutatás_2!K421:K439)</f>
        <v>3.2049814577670546E-2</v>
      </c>
      <c r="L102">
        <f>STDEV(kimutatás_2!L417:L419,kimutatás_2!L421:L439)</f>
        <v>1.9913937796804723E-3</v>
      </c>
      <c r="M102">
        <f>STDEV(kimutatás_2!M417:M419,kimutatás_2!M421:M439)</f>
        <v>2.8542086090926526E-3</v>
      </c>
      <c r="N102">
        <f>STDEV(kimutatás_2!N417:N419,kimutatás_2!N421:N439)</f>
        <v>4.7167686158106339E-3</v>
      </c>
      <c r="O102">
        <f>STDEV(kimutatás_2!O417:O419,kimutatás_2!O421:O439)</f>
        <v>7.6564306833036408E-3</v>
      </c>
      <c r="P102">
        <f>STDEV(kimutatás_2!P417:P419,kimutatás_2!P421:P439)</f>
        <v>8.1392149117411536E-3</v>
      </c>
      <c r="Q102">
        <f>STDEV(kimutatás_2!Q417:Q419,kimutatás_2!Q421:Q439)</f>
        <v>1.64092150122359E-3</v>
      </c>
      <c r="R102">
        <f>STDEV(kimutatás_2!R417:R419,kimutatás_2!R421:R439)</f>
        <v>1.7138081151655223E-2</v>
      </c>
      <c r="S102">
        <f>STDEV(kimutatás_2!S417:S419,kimutatás_2!S421:S439)</f>
        <v>1.7478002036969316E-4</v>
      </c>
      <c r="T102">
        <f>STDEV(kimutatás_2!T417:T419,kimutatás_2!T421:T439)</f>
        <v>3.165253002466966E-4</v>
      </c>
      <c r="U102">
        <f>STDEV(kimutatás_2!U417:U419,kimutatás_2!U421:U439)</f>
        <v>5.2891165210939201E-2</v>
      </c>
      <c r="V102">
        <f>STDEV(kimutatás_2!V417:V419,kimutatás_2!V421:V439)</f>
        <v>9.7578615786313481E-5</v>
      </c>
      <c r="W102">
        <f>STDEV(kimutatás_2!W417:W419,kimutatás_2!W421:W439)</f>
        <v>3.237061376935608E-3</v>
      </c>
      <c r="X102">
        <f>STDEV(kimutatás_2!X417:X419,kimutatás_2!X421:X439)</f>
        <v>1.1407372562154818E-4</v>
      </c>
      <c r="Y102">
        <f>STDEV(kimutatás_2!Y417:Y419,kimutatás_2!Y421:Y439)</f>
        <v>0.12138637143169168</v>
      </c>
      <c r="Z102">
        <f>STDEV(kimutatás_2!Z417:Z419,kimutatás_2!Z421:Z439)</f>
        <v>1.6014753797666029E-3</v>
      </c>
      <c r="AA102">
        <f>STDEV(kimutatás_2!AA417:AA419,kimutatás_2!AA421:AA439)</f>
        <v>7.794845051519848E-4</v>
      </c>
      <c r="AB102">
        <f>STDEV(kimutatás_2!AB417:AB419,kimutatás_2!AB421:AB439)</f>
        <v>0.11672586996516544</v>
      </c>
      <c r="AC102">
        <f>STDEV(kimutatás_2!AC417:AC419,kimutatás_2!AC421:AC439)</f>
        <v>3.0438149840359427E-3</v>
      </c>
      <c r="AD102">
        <f>STDEV(kimutatás_2!AD417:AD419,kimutatás_2!AD421:AD439)</f>
        <v>1.7315049894931878E-2</v>
      </c>
      <c r="AE102">
        <f>STDEV(kimutatás_2!AE417:AE419,kimutatás_2!AE421:AE439)</f>
        <v>2.5092479582136248E-5</v>
      </c>
      <c r="AF102">
        <f>STDEV(kimutatás_2!AF417:AF419,kimutatás_2!AF421:AF439)</f>
        <v>7.0985849273762424E-3</v>
      </c>
      <c r="AG102">
        <f>STDEV(kimutatás_2!AG417:AG419,kimutatás_2!AG421:AG439)</f>
        <v>3.6483620531679253</v>
      </c>
      <c r="AH102">
        <f>STDEV(kimutatás_2!AH417:AH419,kimutatás_2!AH421:AH439)</f>
        <v>3.9167169749002539</v>
      </c>
      <c r="AI102">
        <f>STDEV(kimutatás_2!AI417:AI419,kimutatás_2!AI421:AI439)</f>
        <v>1.9849892993555373E-3</v>
      </c>
      <c r="AJ102">
        <f>STDEV(kimutatás_2!AJ417:AJ419,kimutatás_2!AJ421:AJ439)</f>
        <v>263.34451840553368</v>
      </c>
      <c r="AK102">
        <f>STDEV(kimutatás_2!AK417:AK419,kimutatás_2!AK421:AK439)</f>
        <v>120.707086849948</v>
      </c>
      <c r="AL102">
        <f>STDEV(kimutatás_2!AL417:AL419,kimutatás_2!AL421:AL439)</f>
        <v>6.2090989407364771E-3</v>
      </c>
      <c r="AM102">
        <f>STDEV(kimutatás_2!AM417:AM419,kimutatás_2!AM421:AM439)</f>
        <v>0.11328334777502298</v>
      </c>
      <c r="AN102">
        <f>STDEV(kimutatás_2!AN417:AN419,kimutatás_2!AN421:AN439)</f>
        <v>77.778193742600308</v>
      </c>
      <c r="AO102">
        <f>STDEV(kimutatás_2!AO417:AO419,kimutatás_2!AO421:AO439)</f>
        <v>231.14459743450519</v>
      </c>
      <c r="AP102">
        <f>STDEV(kimutatás_2!AP417:AP419,kimutatás_2!AP421:AP439)</f>
        <v>3.3041477279008289</v>
      </c>
      <c r="AQ102">
        <f>STDEV(kimutatás_2!AQ417:AQ419,kimutatás_2!AQ421:AQ439)</f>
        <v>58.138834435173536</v>
      </c>
      <c r="AR102">
        <f>STDEV(kimutatás_2!AR417:AR419,kimutatás_2!AR421:AR439)</f>
        <v>4.0697383899669246E-2</v>
      </c>
      <c r="AS102">
        <f>STDEV(kimutatás_2!AS417:AS419,kimutatás_2!AS421:AS439)</f>
        <v>30.296083698159464</v>
      </c>
      <c r="AT102">
        <f>STDEV(kimutatás_2!AT417:AT419,kimutatás_2!AT421:AT439)</f>
        <v>2.3976301430851072</v>
      </c>
      <c r="AU102">
        <f>STDEV(kimutatás_2!AU417:AU419,kimutatás_2!AU421:AU439)</f>
        <v>2.0154073202870588</v>
      </c>
      <c r="AV102">
        <f>STDEV(kimutatás_2!AV417:AV419,kimutatás_2!AV421:AV439)</f>
        <v>293.56632870023878</v>
      </c>
      <c r="AW102">
        <f>STDEV(kimutatás_2!AW417:AW419,kimutatás_2!AW421:AW439)</f>
        <v>70.200935781739872</v>
      </c>
      <c r="AX102">
        <f>STDEV(kimutatás_2!AX417:AX419,kimutatás_2!AX421:AX439)</f>
        <v>18.652703853301304</v>
      </c>
      <c r="AY102">
        <f>STDEV(kimutatás_2!AY417:AY419,kimutatás_2!AY421:AY439)</f>
        <v>4.9720042210386319</v>
      </c>
      <c r="AZ102">
        <f>STDEV(kimutatás_2!AZ417:AZ419,kimutatás_2!AZ421:AZ439)</f>
        <v>3.1942977129234347</v>
      </c>
      <c r="BA102">
        <f>STDEV(kimutatás_2!BA417:BA419,kimutatás_2!BA421:BA439)</f>
        <v>41.836480355404468</v>
      </c>
      <c r="BB102">
        <f>STDEV(kimutatás_2!BB417:BB419,kimutatás_2!BB421:BB439)</f>
        <v>9.9239887334152517</v>
      </c>
      <c r="BC102">
        <f>STDEV(kimutatás_2!BC417:BC419,kimutatás_2!BC421:BC439)</f>
        <v>0.94749064804806238</v>
      </c>
      <c r="BD102">
        <f>STDEV(kimutatás_2!BD417:BD419,kimutatás_2!BD421:BD439)</f>
        <v>1.5961691829521254</v>
      </c>
      <c r="BE102">
        <f>STDEV(kimutatás_2!BE417:BE419,kimutatás_2!BE421:BE439)</f>
        <v>3.5806945080770514</v>
      </c>
      <c r="BF102">
        <f>STDEV(kimutatás_2!BF417:BF419,kimutatás_2!BF421:BF439)</f>
        <v>3.6674798783372573</v>
      </c>
    </row>
    <row r="103" spans="1:58" x14ac:dyDescent="0.3">
      <c r="A103" t="s">
        <v>794</v>
      </c>
      <c r="B103">
        <f>STDEV(kimutatás_2!B417:B420,kimutatás_2!B422:B439)</f>
        <v>0.80567911178633556</v>
      </c>
      <c r="C103">
        <f>STDEV(kimutatás_2!C417:C420,kimutatás_2!C422:C439)</f>
        <v>3.3255308960387802E-3</v>
      </c>
      <c r="D103">
        <f>STDEV(kimutatás_2!D417:D420,kimutatás_2!D422:D439)</f>
        <v>1.8069085042878936E-3</v>
      </c>
      <c r="E103">
        <f>STDEV(kimutatás_2!E417:E420,kimutatás_2!E422:E439)</f>
        <v>5.7789650121218058E-3</v>
      </c>
      <c r="F103">
        <f>STDEV(kimutatás_2!F417:F420,kimutatás_2!F422:F439)</f>
        <v>7.9493832802963252E-2</v>
      </c>
      <c r="G103">
        <f>STDEV(kimutatás_2!G417:G420,kimutatás_2!G422:G439)</f>
        <v>2.8166290456678972E-3</v>
      </c>
      <c r="H103">
        <f>STDEV(kimutatás_2!H417:H420,kimutatás_2!H422:H439)</f>
        <v>1.9092629305863875E-5</v>
      </c>
      <c r="I103">
        <f>STDEV(kimutatás_2!I417:I420,kimutatás_2!I422:I439)</f>
        <v>6.1076272793068051E-3</v>
      </c>
      <c r="J103">
        <f>STDEV(kimutatás_2!J417:J420,kimutatás_2!J422:J439)</f>
        <v>2.2929438260350186E-2</v>
      </c>
      <c r="K103">
        <f>STDEV(kimutatás_2!K417:K420,kimutatás_2!K422:K439)</f>
        <v>2.3154770141386557E-2</v>
      </c>
      <c r="L103">
        <f>STDEV(kimutatás_2!L417:L420,kimutatás_2!L422:L439)</f>
        <v>1.359270734293057E-3</v>
      </c>
      <c r="M103">
        <f>STDEV(kimutatás_2!M417:M420,kimutatás_2!M422:M439)</f>
        <v>2.3394320046386699E-3</v>
      </c>
      <c r="N103">
        <f>STDEV(kimutatás_2!N417:N420,kimutatás_2!N422:N439)</f>
        <v>4.4379991176093691E-3</v>
      </c>
      <c r="O103">
        <f>STDEV(kimutatás_2!O417:O420,kimutatás_2!O422:O439)</f>
        <v>6.6340294920102212E-3</v>
      </c>
      <c r="P103">
        <f>STDEV(kimutatás_2!P417:P420,kimutatás_2!P422:P439)</f>
        <v>5.1014927247093689E-3</v>
      </c>
      <c r="Q103">
        <f>STDEV(kimutatás_2!Q417:Q420,kimutatás_2!Q422:Q439)</f>
        <v>1.4777909430631233E-3</v>
      </c>
      <c r="R103">
        <f>STDEV(kimutatás_2!R417:R420,kimutatás_2!R422:R439)</f>
        <v>1.4106586527084217E-2</v>
      </c>
      <c r="S103">
        <f>STDEV(kimutatás_2!S417:S420,kimutatás_2!S422:S439)</f>
        <v>1.4812644624563373E-4</v>
      </c>
      <c r="T103">
        <f>STDEV(kimutatás_2!T417:T420,kimutatás_2!T422:T439)</f>
        <v>2.2820599518116126E-4</v>
      </c>
      <c r="U103">
        <f>STDEV(kimutatás_2!U417:U420,kimutatás_2!U422:U439)</f>
        <v>3.8447019011714323E-2</v>
      </c>
      <c r="V103">
        <f>STDEV(kimutatás_2!V417:V420,kimutatás_2!V422:V439)</f>
        <v>8.7168532623112935E-5</v>
      </c>
      <c r="W103">
        <f>STDEV(kimutatás_2!W417:W420,kimutatás_2!W422:W439)</f>
        <v>2.5501041367357704E-3</v>
      </c>
      <c r="X103">
        <f>STDEV(kimutatás_2!X417:X420,kimutatás_2!X422:X439)</f>
        <v>9.7277700123596072E-5</v>
      </c>
      <c r="Y103">
        <f>STDEV(kimutatás_2!Y417:Y420,kimutatás_2!Y422:Y439)</f>
        <v>0.11307862686957673</v>
      </c>
      <c r="Z103">
        <f>STDEV(kimutatás_2!Z417:Z420,kimutatás_2!Z422:Z439)</f>
        <v>1.0740144108052378E-3</v>
      </c>
      <c r="AA103">
        <f>STDEV(kimutatás_2!AA417:AA420,kimutatás_2!AA422:AA439)</f>
        <v>5.1281524056848041E-4</v>
      </c>
      <c r="AB103">
        <f>STDEV(kimutatás_2!AB417:AB420,kimutatás_2!AB422:AB439)</f>
        <v>8.6037936363763362E-2</v>
      </c>
      <c r="AC103">
        <f>STDEV(kimutatás_2!AC417:AC420,kimutatás_2!AC422:AC439)</f>
        <v>1.8802162182377318E-3</v>
      </c>
      <c r="AD103">
        <f>STDEV(kimutatás_2!AD417:AD420,kimutatás_2!AD422:AD439)</f>
        <v>1.7344212320737219E-2</v>
      </c>
      <c r="AE103">
        <f>STDEV(kimutatás_2!AE417:AE420,kimutatás_2!AE422:AE439)</f>
        <v>2.4694149165987496E-5</v>
      </c>
      <c r="AF103">
        <f>STDEV(kimutatás_2!AF417:AF420,kimutatás_2!AF422:AF439)</f>
        <v>7.0127196066644745E-3</v>
      </c>
      <c r="AG103">
        <f>STDEV(kimutatás_2!AG417:AG420,kimutatás_2!AG422:AG439)</f>
        <v>3.663770708009142</v>
      </c>
      <c r="AH103">
        <f>STDEV(kimutatás_2!AH417:AH420,kimutatás_2!AH422:AH439)</f>
        <v>3.7630074840047048</v>
      </c>
      <c r="AI103">
        <f>STDEV(kimutatás_2!AI417:AI420,kimutatás_2!AI422:AI439)</f>
        <v>1.5263282422192258E-3</v>
      </c>
      <c r="AJ103">
        <f>STDEV(kimutatás_2!AJ417:AJ420,kimutatás_2!AJ422:AJ439)</f>
        <v>261.13529616636686</v>
      </c>
      <c r="AK103">
        <f>STDEV(kimutatás_2!AK417:AK420,kimutatás_2!AK422:AK439)</f>
        <v>87.046789259261843</v>
      </c>
      <c r="AL103">
        <f>STDEV(kimutatás_2!AL417:AL420,kimutatás_2!AL422:AL439)</f>
        <v>6.1795171836827494E-3</v>
      </c>
      <c r="AM103">
        <f>STDEV(kimutatás_2!AM417:AM420,kimutatás_2!AM422:AM439)</f>
        <v>0.11449210260293673</v>
      </c>
      <c r="AN103">
        <f>STDEV(kimutatás_2!AN417:AN420,kimutatás_2!AN422:AN439)</f>
        <v>78.626819093334319</v>
      </c>
      <c r="AO103">
        <f>STDEV(kimutatás_2!AO417:AO420,kimutatás_2!AO422:AO439)</f>
        <v>216.3839884335994</v>
      </c>
      <c r="AP103">
        <f>STDEV(kimutatás_2!AP417:AP420,kimutatás_2!AP422:AP439)</f>
        <v>3.0688705496023214</v>
      </c>
      <c r="AQ103">
        <f>STDEV(kimutatás_2!AQ417:AQ420,kimutatás_2!AQ422:AQ439)</f>
        <v>58.096520212681511</v>
      </c>
      <c r="AR103">
        <f>STDEV(kimutatás_2!AR417:AR420,kimutatás_2!AR422:AR439)</f>
        <v>4.0697383899669246E-2</v>
      </c>
      <c r="AS103">
        <f>STDEV(kimutatás_2!AS417:AS420,kimutatás_2!AS422:AS439)</f>
        <v>30.840437683936866</v>
      </c>
      <c r="AT103">
        <f>STDEV(kimutatás_2!AT417:AT420,kimutatás_2!AT422:AT439)</f>
        <v>2.4280867354370184</v>
      </c>
      <c r="AU103">
        <f>STDEV(kimutatás_2!AU417:AU420,kimutatás_2!AU422:AU439)</f>
        <v>2.0288644383228034</v>
      </c>
      <c r="AV103">
        <f>STDEV(kimutatás_2!AV417:AV420,kimutatás_2!AV422:AV439)</f>
        <v>237.16660787494718</v>
      </c>
      <c r="AW103">
        <f>STDEV(kimutatás_2!AW417:AW420,kimutatás_2!AW422:AW439)</f>
        <v>49.290491054984749</v>
      </c>
      <c r="AX103">
        <f>STDEV(kimutatás_2!AX417:AX420,kimutatás_2!AX422:AX439)</f>
        <v>19.34248085392397</v>
      </c>
      <c r="AY103">
        <f>STDEV(kimutatás_2!AY417:AY420,kimutatás_2!AY422:AY439)</f>
        <v>5.1707828876288806</v>
      </c>
      <c r="AZ103">
        <f>STDEV(kimutatás_2!AZ417:AZ420,kimutatás_2!AZ422:AZ439)</f>
        <v>3.1450878693015416</v>
      </c>
      <c r="BA103">
        <f>STDEV(kimutatás_2!BA417:BA420,kimutatás_2!BA422:BA439)</f>
        <v>39.397419359197826</v>
      </c>
      <c r="BB103">
        <f>STDEV(kimutatás_2!BB417:BB420,kimutatás_2!BB422:BB439)</f>
        <v>9.6951756200200201</v>
      </c>
      <c r="BC103">
        <f>STDEV(kimutatás_2!BC417:BC420,kimutatás_2!BC422:BC439)</f>
        <v>0.88313099046537558</v>
      </c>
      <c r="BD103">
        <f>STDEV(kimutatás_2!BD417:BD420,kimutatás_2!BD422:BD439)</f>
        <v>1.4624068401897488</v>
      </c>
      <c r="BE103">
        <f>STDEV(kimutatás_2!BE417:BE420,kimutatás_2!BE422:BE439)</f>
        <v>3.5611527451737972</v>
      </c>
      <c r="BF103">
        <f>STDEV(kimutatás_2!BF417:BF420,kimutatás_2!BF422:BF439)</f>
        <v>3.4640012647088865</v>
      </c>
    </row>
    <row r="104" spans="1:58" x14ac:dyDescent="0.3">
      <c r="A104" t="s">
        <v>795</v>
      </c>
      <c r="B104">
        <f>STDEV(kimutatás_2!B417:B421,kimutatás_2!B423:B439)</f>
        <v>0.82070922765839061</v>
      </c>
      <c r="C104">
        <f>STDEV(kimutatás_2!C417:C421,kimutatás_2!C423:C439)</f>
        <v>3.5899116472857548E-3</v>
      </c>
      <c r="D104">
        <f>STDEV(kimutatás_2!D417:D421,kimutatás_2!D423:D439)</f>
        <v>1.6568353312634931E-3</v>
      </c>
      <c r="E104">
        <f>STDEV(kimutatás_2!E417:E421,kimutatás_2!E423:E439)</f>
        <v>6.0195181919354447E-3</v>
      </c>
      <c r="F104">
        <f>STDEV(kimutatás_2!F417:F421,kimutatás_2!F423:F439)</f>
        <v>0.10043217483649382</v>
      </c>
      <c r="G104">
        <f>STDEV(kimutatás_2!G417:G421,kimutatás_2!G423:G439)</f>
        <v>2.8722353959146287E-3</v>
      </c>
      <c r="H104">
        <f>STDEV(kimutatás_2!H417:H421,kimutatás_2!H423:H439)</f>
        <v>1.9092629305863875E-5</v>
      </c>
      <c r="I104">
        <f>STDEV(kimutatás_2!I417:I421,kimutatás_2!I423:I439)</f>
        <v>6.1404071060319294E-3</v>
      </c>
      <c r="J104">
        <f>STDEV(kimutatás_2!J417:J421,kimutatás_2!J423:J439)</f>
        <v>2.9306088833809734E-2</v>
      </c>
      <c r="K104">
        <f>STDEV(kimutatás_2!K417:K421,kimutatás_2!K423:K439)</f>
        <v>3.1187286805932208E-2</v>
      </c>
      <c r="L104">
        <f>STDEV(kimutatás_2!L417:L421,kimutatás_2!L423:L439)</f>
        <v>1.7122746561799383E-3</v>
      </c>
      <c r="M104">
        <f>STDEV(kimutatás_2!M417:M421,kimutatás_2!M423:M439)</f>
        <v>2.2601024890640483E-3</v>
      </c>
      <c r="N104">
        <f>STDEV(kimutatás_2!N417:N421,kimutatás_2!N423:N439)</f>
        <v>2.964287697766025E-3</v>
      </c>
      <c r="O104">
        <f>STDEV(kimutatás_2!O417:O421,kimutatás_2!O423:O439)</f>
        <v>7.2718518913500165E-3</v>
      </c>
      <c r="P104">
        <f>STDEV(kimutatás_2!P417:P421,kimutatás_2!P423:P439)</f>
        <v>7.4458365358045179E-3</v>
      </c>
      <c r="Q104">
        <f>STDEV(kimutatás_2!Q417:Q421,kimutatás_2!Q423:Q439)</f>
        <v>1.4139266602074064E-3</v>
      </c>
      <c r="R104">
        <f>STDEV(kimutatás_2!R417:R421,kimutatás_2!R423:R439)</f>
        <v>1.4198182622096312E-2</v>
      </c>
      <c r="S104">
        <f>STDEV(kimutatás_2!S417:S421,kimutatás_2!S423:S439)</f>
        <v>1.6385121028240717E-4</v>
      </c>
      <c r="T104">
        <f>STDEV(kimutatás_2!T417:T421,kimutatás_2!T423:T439)</f>
        <v>3.0127500791940926E-4</v>
      </c>
      <c r="U104">
        <f>STDEV(kimutatás_2!U417:U421,kimutatás_2!U423:U439)</f>
        <v>4.8221915609745092E-2</v>
      </c>
      <c r="V104">
        <f>STDEV(kimutatás_2!V417:V421,kimutatás_2!V423:V439)</f>
        <v>9.8252941883930747E-5</v>
      </c>
      <c r="W104">
        <f>STDEV(kimutatás_2!W417:W421,kimutatás_2!W423:W439)</f>
        <v>2.6283956224777208E-3</v>
      </c>
      <c r="X104">
        <f>STDEV(kimutatás_2!X417:X421,kimutatás_2!X423:X439)</f>
        <v>1.1248092434704398E-4</v>
      </c>
      <c r="Y104">
        <f>STDEV(kimutatás_2!Y417:Y421,kimutatás_2!Y423:Y439)</f>
        <v>0.11343236647984412</v>
      </c>
      <c r="Z104">
        <f>STDEV(kimutatás_2!Z417:Z421,kimutatás_2!Z423:Z439)</f>
        <v>1.4740664261653166E-3</v>
      </c>
      <c r="AA104">
        <f>STDEV(kimutatás_2!AA417:AA421,kimutatás_2!AA423:AA439)</f>
        <v>7.5778561865282306E-4</v>
      </c>
      <c r="AB104">
        <f>STDEV(kimutatás_2!AB417:AB421,kimutatás_2!AB423:AB439)</f>
        <v>0.10685459811528304</v>
      </c>
      <c r="AC104">
        <f>STDEV(kimutatás_2!AC417:AC421,kimutatás_2!AC423:AC439)</f>
        <v>2.8162736215553031E-3</v>
      </c>
      <c r="AD104">
        <f>STDEV(kimutatás_2!AD417:AD421,kimutatás_2!AD423:AD439)</f>
        <v>1.65658271332907E-2</v>
      </c>
      <c r="AE104">
        <f>STDEV(kimutatás_2!AE417:AE421,kimutatás_2!AE423:AE439)</f>
        <v>2.487713927496785E-5</v>
      </c>
      <c r="AF104">
        <f>STDEV(kimutatás_2!AF417:AF421,kimutatás_2!AF423:AF439)</f>
        <v>6.8688536516123356E-3</v>
      </c>
      <c r="AG104">
        <f>STDEV(kimutatás_2!AG417:AG421,kimutatás_2!AG423:AG439)</f>
        <v>3.6350416076267256</v>
      </c>
      <c r="AH104">
        <f>STDEV(kimutatás_2!AH417:AH421,kimutatás_2!AH423:AH439)</f>
        <v>3.9234160230650081</v>
      </c>
      <c r="AI104">
        <f>STDEV(kimutatás_2!AI417:AI421,kimutatás_2!AI423:AI439)</f>
        <v>1.9551841417325549E-3</v>
      </c>
      <c r="AJ104">
        <f>STDEV(kimutatás_2!AJ417:AJ421,kimutatás_2!AJ423:AJ439)</f>
        <v>263.67724918520906</v>
      </c>
      <c r="AK104">
        <f>STDEV(kimutatás_2!AK417:AK421,kimutatás_2!AK423:AK439)</f>
        <v>110.66478665115415</v>
      </c>
      <c r="AL104">
        <f>STDEV(kimutatás_2!AL417:AL421,kimutatás_2!AL423:AL439)</f>
        <v>6.2279176708582183E-3</v>
      </c>
      <c r="AM104">
        <f>STDEV(kimutatás_2!AM417:AM421,kimutatás_2!AM423:AM439)</f>
        <v>0.11429815949554585</v>
      </c>
      <c r="AN104">
        <f>STDEV(kimutatás_2!AN417:AN421,kimutatás_2!AN423:AN439)</f>
        <v>79.069254268411896</v>
      </c>
      <c r="AO104">
        <f>STDEV(kimutatás_2!AO417:AO421,kimutatás_2!AO423:AO439)</f>
        <v>212.36890214295019</v>
      </c>
      <c r="AP104">
        <f>STDEV(kimutatás_2!AP417:AP421,kimutatás_2!AP423:AP439)</f>
        <v>3.3235550842837527</v>
      </c>
      <c r="AQ104">
        <f>STDEV(kimutatás_2!AQ417:AQ421,kimutatás_2!AQ423:AQ439)</f>
        <v>58.084679943646449</v>
      </c>
      <c r="AR104">
        <f>STDEV(kimutatás_2!AR417:AR421,kimutatás_2!AR423:AR439)</f>
        <v>3.8961075036058362E-2</v>
      </c>
      <c r="AS104">
        <f>STDEV(kimutatás_2!AS417:AS421,kimutatás_2!AS423:AS439)</f>
        <v>30.224117387633804</v>
      </c>
      <c r="AT104">
        <f>STDEV(kimutatás_2!AT417:AT421,kimutatás_2!AT423:AT439)</f>
        <v>2.4211700241235232</v>
      </c>
      <c r="AU104">
        <f>STDEV(kimutatás_2!AU417:AU421,kimutatás_2!AU423:AU439)</f>
        <v>1.9898957422274819</v>
      </c>
      <c r="AV104">
        <f>STDEV(kimutatás_2!AV417:AV421,kimutatás_2!AV423:AV439)</f>
        <v>292.14025881548588</v>
      </c>
      <c r="AW104">
        <f>STDEV(kimutatás_2!AW417:AW421,kimutatás_2!AW423:AW439)</f>
        <v>71.991394743396256</v>
      </c>
      <c r="AX104">
        <f>STDEV(kimutatás_2!AX417:AX421,kimutatás_2!AX423:AX439)</f>
        <v>19.34248085392397</v>
      </c>
      <c r="AY104">
        <f>STDEV(kimutatás_2!AY417:AY421,kimutatás_2!AY423:AY439)</f>
        <v>5.1538580513876013</v>
      </c>
      <c r="AZ104">
        <f>STDEV(kimutatás_2!AZ417:AZ421,kimutatás_2!AZ423:AZ439)</f>
        <v>3.1669185591317577</v>
      </c>
      <c r="BA104">
        <f>STDEV(kimutatás_2!BA417:BA421,kimutatás_2!BA423:BA439)</f>
        <v>39.701011177653051</v>
      </c>
      <c r="BB104">
        <f>STDEV(kimutatás_2!BB417:BB421,kimutatás_2!BB423:BB439)</f>
        <v>9.922941988423986</v>
      </c>
      <c r="BC104">
        <f>STDEV(kimutatás_2!BC417:BC421,kimutatás_2!BC423:BC439)</f>
        <v>0.87362161066146726</v>
      </c>
      <c r="BD104">
        <f>STDEV(kimutatás_2!BD417:BD421,kimutatás_2!BD423:BD439)</f>
        <v>1.6649028545688529</v>
      </c>
      <c r="BE104">
        <f>STDEV(kimutatás_2!BE417:BE421,kimutatás_2!BE423:BE439)</f>
        <v>3.5174524675497545</v>
      </c>
      <c r="BF104">
        <f>STDEV(kimutatás_2!BF417:BF421,kimutatás_2!BF423:BF439)</f>
        <v>3.6397913930995256</v>
      </c>
    </row>
    <row r="105" spans="1:58" x14ac:dyDescent="0.3">
      <c r="A105" t="s">
        <v>796</v>
      </c>
      <c r="B105">
        <f>STDEV(kimutatás_2!B417:B422,kimutatás_2!B424:B439)</f>
        <v>0.81289925255543038</v>
      </c>
      <c r="C105">
        <f>STDEV(kimutatás_2!C417:C422,kimutatás_2!C424:C439)</f>
        <v>3.6254615764184863E-3</v>
      </c>
      <c r="D105">
        <f>STDEV(kimutatás_2!D417:D422,kimutatás_2!D424:D439)</f>
        <v>2.2400011121982357E-3</v>
      </c>
      <c r="E105">
        <f>STDEV(kimutatás_2!E417:E422,kimutatás_2!E424:E439)</f>
        <v>6.2631369124202703E-3</v>
      </c>
      <c r="F105">
        <f>STDEV(kimutatás_2!F417:F422,kimutatás_2!F424:F439)</f>
        <v>0.10919079666180084</v>
      </c>
      <c r="G105">
        <f>STDEV(kimutatás_2!G417:G422,kimutatás_2!G424:G439)</f>
        <v>3.0109889242969619E-3</v>
      </c>
      <c r="H105">
        <f>STDEV(kimutatás_2!H417:H422,kimutatás_2!H424:H439)</f>
        <v>1.7687920011948411E-5</v>
      </c>
      <c r="I105">
        <f>STDEV(kimutatás_2!I417:I422,kimutatás_2!I424:I439)</f>
        <v>7.5660468317904428E-3</v>
      </c>
      <c r="J105">
        <f>STDEV(kimutatás_2!J417:J422,kimutatás_2!J424:J439)</f>
        <v>3.0411641082748183E-2</v>
      </c>
      <c r="K105">
        <f>STDEV(kimutatás_2!K417:K422,kimutatás_2!K424:K439)</f>
        <v>3.251643771011152E-2</v>
      </c>
      <c r="L105">
        <f>STDEV(kimutatás_2!L417:L422,kimutatás_2!L424:L439)</f>
        <v>1.9960649542754734E-3</v>
      </c>
      <c r="M105">
        <f>STDEV(kimutatás_2!M417:M422,kimutatás_2!M424:M439)</f>
        <v>2.9154537531549765E-3</v>
      </c>
      <c r="N105">
        <f>STDEV(kimutatás_2!N417:N422,kimutatás_2!N424:N439)</f>
        <v>4.7432567820028648E-3</v>
      </c>
      <c r="O105">
        <f>STDEV(kimutatás_2!O417:O422,kimutatás_2!O424:O439)</f>
        <v>7.7248099061257586E-3</v>
      </c>
      <c r="P105">
        <f>STDEV(kimutatás_2!P417:P422,kimutatás_2!P424:P439)</f>
        <v>8.0503266964718663E-3</v>
      </c>
      <c r="Q105">
        <f>STDEV(kimutatás_2!Q417:Q422,kimutatás_2!Q424:Q439)</f>
        <v>1.6543948015443268E-3</v>
      </c>
      <c r="R105">
        <f>STDEV(kimutatás_2!R417:R422,kimutatás_2!R424:R439)</f>
        <v>1.7321470773364562E-2</v>
      </c>
      <c r="S105">
        <f>STDEV(kimutatás_2!S417:S422,kimutatás_2!S424:S439)</f>
        <v>1.799033571255625E-4</v>
      </c>
      <c r="T105">
        <f>STDEV(kimutatás_2!T417:T422,kimutatás_2!T424:T439)</f>
        <v>3.1782573909861877E-4</v>
      </c>
      <c r="U105">
        <f>STDEV(kimutatás_2!U417:U422,kimutatás_2!U424:U439)</f>
        <v>5.3733068595743838E-2</v>
      </c>
      <c r="V105">
        <f>STDEV(kimutatás_2!V417:V422,kimutatás_2!V424:V439)</f>
        <v>9.8482991073023003E-5</v>
      </c>
      <c r="W105">
        <f>STDEV(kimutatás_2!W417:W422,kimutatás_2!W424:W439)</f>
        <v>3.314373354806889E-3</v>
      </c>
      <c r="X105">
        <f>STDEV(kimutatás_2!X417:X422,kimutatás_2!X424:X439)</f>
        <v>1.1503967915336234E-4</v>
      </c>
      <c r="Y105">
        <f>STDEV(kimutatás_2!Y417:Y422,kimutatás_2!Y424:Y439)</f>
        <v>0.11835703636079284</v>
      </c>
      <c r="Z105">
        <f>STDEV(kimutatás_2!Z417:Z422,kimutatás_2!Z424:Z439)</f>
        <v>1.6124766900764476E-3</v>
      </c>
      <c r="AA105">
        <f>STDEV(kimutatás_2!AA417:AA422,kimutatás_2!AA424:AA439)</f>
        <v>7.860287862266911E-4</v>
      </c>
      <c r="AB105">
        <f>STDEV(kimutatás_2!AB417:AB422,kimutatás_2!AB424:AB439)</f>
        <v>0.11838690888004129</v>
      </c>
      <c r="AC105">
        <f>STDEV(kimutatás_2!AC417:AC422,kimutatás_2!AC424:AC439)</f>
        <v>3.0653885936330898E-3</v>
      </c>
      <c r="AD105">
        <f>STDEV(kimutatás_2!AD417:AD422,kimutatás_2!AD424:AD439)</f>
        <v>1.6051967410247753E-2</v>
      </c>
      <c r="AE105">
        <f>STDEV(kimutatás_2!AE417:AE422,kimutatás_2!AE424:AE439)</f>
        <v>2.5183481329558509E-5</v>
      </c>
      <c r="AF105">
        <f>STDEV(kimutatás_2!AF417:AF422,kimutatás_2!AF424:AF439)</f>
        <v>6.7759438053808284E-3</v>
      </c>
      <c r="AG105">
        <f>STDEV(kimutatás_2!AG417:AG422,kimutatás_2!AG424:AG439)</f>
        <v>3.6409805836326048</v>
      </c>
      <c r="AH105">
        <f>STDEV(kimutatás_2!AH417:AH422,kimutatás_2!AH424:AH439)</f>
        <v>3.9024353590548682</v>
      </c>
      <c r="AI105">
        <f>STDEV(kimutatás_2!AI417:AI422,kimutatás_2!AI424:AI439)</f>
        <v>2.0111711598958487E-3</v>
      </c>
      <c r="AJ105">
        <f>STDEV(kimutatás_2!AJ417:AJ422,kimutatás_2!AJ424:AJ439)</f>
        <v>262.45922718268707</v>
      </c>
      <c r="AK105">
        <f>STDEV(kimutatás_2!AK417:AK422,kimutatás_2!AK424:AK439)</f>
        <v>122.19867568238286</v>
      </c>
      <c r="AL105">
        <f>STDEV(kimutatás_2!AL417:AL422,kimutatás_2!AL424:AL439)</f>
        <v>6.2195807758430926E-3</v>
      </c>
      <c r="AM105">
        <f>STDEV(kimutatás_2!AM417:AM422,kimutatás_2!AM424:AM439)</f>
        <v>0.11391498310855837</v>
      </c>
      <c r="AN105">
        <f>STDEV(kimutatás_2!AN417:AN422,kimutatás_2!AN424:AN439)</f>
        <v>78.789253031679834</v>
      </c>
      <c r="AO105">
        <f>STDEV(kimutatás_2!AO417:AO422,kimutatás_2!AO424:AO439)</f>
        <v>227.6774771322134</v>
      </c>
      <c r="AP105">
        <f>STDEV(kimutatás_2!AP417:AP422,kimutatás_2!AP424:AP439)</f>
        <v>3.3311038431506166</v>
      </c>
      <c r="AQ105">
        <f>STDEV(kimutatás_2!AQ417:AQ422,kimutatás_2!AQ424:AQ439)</f>
        <v>58.097903218976491</v>
      </c>
      <c r="AR105">
        <f>STDEV(kimutatás_2!AR417:AR422,kimutatás_2!AR424:AR439)</f>
        <v>4.0996779516639256E-2</v>
      </c>
      <c r="AS105">
        <f>STDEV(kimutatás_2!AS417:AS422,kimutatás_2!AS424:AS439)</f>
        <v>30.817615668604695</v>
      </c>
      <c r="AT105">
        <f>STDEV(kimutatás_2!AT417:AT422,kimutatás_2!AT424:AT439)</f>
        <v>2.4054138073137383</v>
      </c>
      <c r="AU105">
        <f>STDEV(kimutatás_2!AU417:AU422,kimutatás_2!AU424:AU439)</f>
        <v>1.9971783125502858</v>
      </c>
      <c r="AV105">
        <f>STDEV(kimutatás_2!AV417:AV422,kimutatás_2!AV424:AV439)</f>
        <v>292.63179833459179</v>
      </c>
      <c r="AW105">
        <f>STDEV(kimutatás_2!AW417:AW422,kimutatás_2!AW424:AW439)</f>
        <v>69.45798558149302</v>
      </c>
      <c r="AX105">
        <f>STDEV(kimutatás_2!AX417:AX422,kimutatás_2!AX424:AX439)</f>
        <v>19.34248085392397</v>
      </c>
      <c r="AY105">
        <f>STDEV(kimutatás_2!AY417:AY422,kimutatás_2!AY424:AY439)</f>
        <v>5.0819849890147673</v>
      </c>
      <c r="AZ105">
        <f>STDEV(kimutatás_2!AZ417:AZ422,kimutatás_2!AZ424:AZ439)</f>
        <v>3.1286824191109077</v>
      </c>
      <c r="BA105">
        <f>STDEV(kimutatás_2!BA417:BA422,kimutatás_2!BA424:BA439)</f>
        <v>40.569593416211418</v>
      </c>
      <c r="BB105">
        <f>STDEV(kimutatás_2!BB417:BB422,kimutatás_2!BB424:BB439)</f>
        <v>9.8877073973574738</v>
      </c>
      <c r="BC105">
        <f>STDEV(kimutatás_2!BC417:BC422,kimutatás_2!BC424:BC439)</f>
        <v>0.85807307027979729</v>
      </c>
      <c r="BD105">
        <f>STDEV(kimutatás_2!BD417:BD422,kimutatás_2!BD424:BD439)</f>
        <v>1.6584097635153197</v>
      </c>
      <c r="BE105">
        <f>STDEV(kimutatás_2!BE417:BE422,kimutatás_2!BE424:BE439)</f>
        <v>3.578937573616527</v>
      </c>
      <c r="BF105">
        <f>STDEV(kimutatás_2!BF417:BF422,kimutatás_2!BF424:BF439)</f>
        <v>3.5433512214833969</v>
      </c>
    </row>
    <row r="106" spans="1:58" x14ac:dyDescent="0.3">
      <c r="A106" t="s">
        <v>797</v>
      </c>
      <c r="B106">
        <f>STDEV(kimutatás_2!B417:B423,kimutatás_2!B425:B439)</f>
        <v>0.86485704346307946</v>
      </c>
      <c r="C106">
        <f>STDEV(kimutatás_2!C417:C423,kimutatás_2!C425:C439)</f>
        <v>3.6184408304331308E-3</v>
      </c>
      <c r="D106">
        <f>STDEV(kimutatás_2!D417:D423,kimutatás_2!D425:D439)</f>
        <v>2.2386616409305112E-3</v>
      </c>
      <c r="E106">
        <f>STDEV(kimutatás_2!E417:E423,kimutatás_2!E425:E439)</f>
        <v>6.4927232576584785E-3</v>
      </c>
      <c r="F106">
        <f>STDEV(kimutatás_2!F417:F423,kimutatás_2!F425:F439)</f>
        <v>0.10956662509617665</v>
      </c>
      <c r="G106">
        <f>STDEV(kimutatás_2!G417:G423,kimutatás_2!G425:G439)</f>
        <v>3.0739724228369962E-3</v>
      </c>
      <c r="H106">
        <f>STDEV(kimutatás_2!H417:H423,kimutatás_2!H425:H439)</f>
        <v>1.9506283975389613E-5</v>
      </c>
      <c r="I106">
        <f>STDEV(kimutatás_2!I417:I423,kimutatás_2!I425:I439)</f>
        <v>7.6635848037753997E-3</v>
      </c>
      <c r="J106">
        <f>STDEV(kimutatás_2!J417:J423,kimutatás_2!J425:J439)</f>
        <v>3.031202112805757E-2</v>
      </c>
      <c r="K106">
        <f>STDEV(kimutatás_2!K417:K423,kimutatás_2!K425:K439)</f>
        <v>3.2362995119684948E-2</v>
      </c>
      <c r="L106">
        <f>STDEV(kimutatás_2!L417:L423,kimutatás_2!L425:L439)</f>
        <v>1.9916187070396379E-3</v>
      </c>
      <c r="M106">
        <f>STDEV(kimutatás_2!M417:M423,kimutatás_2!M425:M439)</f>
        <v>2.9142737738283284E-3</v>
      </c>
      <c r="N106">
        <f>STDEV(kimutatás_2!N417:N423,kimutatás_2!N425:N439)</f>
        <v>4.7457619256644863E-3</v>
      </c>
      <c r="O106">
        <f>STDEV(kimutatás_2!O417:O423,kimutatás_2!O425:O439)</f>
        <v>7.7497605637302713E-3</v>
      </c>
      <c r="P106">
        <f>STDEV(kimutatás_2!P417:P423,kimutatás_2!P425:P439)</f>
        <v>8.2109292945331796E-3</v>
      </c>
      <c r="Q106">
        <f>STDEV(kimutatás_2!Q417:Q423,kimutatás_2!Q425:Q439)</f>
        <v>1.6492786794819478E-3</v>
      </c>
      <c r="R106">
        <f>STDEV(kimutatás_2!R417:R423,kimutatás_2!R425:R439)</f>
        <v>1.6944729186447124E-2</v>
      </c>
      <c r="S106">
        <f>STDEV(kimutatás_2!S417:S423,kimutatás_2!S425:S439)</f>
        <v>1.616337661943768E-4</v>
      </c>
      <c r="T106">
        <f>STDEV(kimutatás_2!T417:T423,kimutatás_2!T425:T439)</f>
        <v>3.193752633807765E-4</v>
      </c>
      <c r="U106">
        <f>STDEV(kimutatás_2!U417:U423,kimutatás_2!U425:U439)</f>
        <v>5.3947518177269324E-2</v>
      </c>
      <c r="V106">
        <f>STDEV(kimutatás_2!V417:V423,kimutatás_2!V425:V439)</f>
        <v>9.7935129126968209E-5</v>
      </c>
      <c r="W106">
        <f>STDEV(kimutatás_2!W417:W423,kimutatás_2!W425:W439)</f>
        <v>3.3101274229464673E-3</v>
      </c>
      <c r="X106">
        <f>STDEV(kimutatás_2!X417:X423,kimutatás_2!X425:X439)</f>
        <v>1.128710762802672E-4</v>
      </c>
      <c r="Y106">
        <f>STDEV(kimutatás_2!Y417:Y423,kimutatás_2!Y425:Y439)</f>
        <v>0.12135177409643889</v>
      </c>
      <c r="Z106">
        <f>STDEV(kimutatás_2!Z417:Z423,kimutatás_2!Z425:Z439)</f>
        <v>1.6123715436058147E-3</v>
      </c>
      <c r="AA106">
        <f>STDEV(kimutatás_2!AA417:AA423,kimutatás_2!AA425:AA439)</f>
        <v>7.8644607371063492E-4</v>
      </c>
      <c r="AB106">
        <f>STDEV(kimutatás_2!AB417:AB423,kimutatás_2!AB425:AB439)</f>
        <v>0.11882166867238041</v>
      </c>
      <c r="AC106">
        <f>STDEV(kimutatás_2!AC417:AC423,kimutatás_2!AC425:AC439)</f>
        <v>3.0687388917021137E-3</v>
      </c>
      <c r="AD106">
        <f>STDEV(kimutatás_2!AD417:AD423,kimutatás_2!AD425:AD439)</f>
        <v>1.6160204591872295E-2</v>
      </c>
      <c r="AE106">
        <f>STDEV(kimutatás_2!AE417:AE423,kimutatás_2!AE425:AE439)</f>
        <v>2.4906342752122049E-5</v>
      </c>
      <c r="AF106">
        <f>STDEV(kimutatás_2!AF417:AF423,kimutatás_2!AF425:AF439)</f>
        <v>6.8312334788767949E-3</v>
      </c>
      <c r="AG106">
        <f>STDEV(kimutatás_2!AG417:AG423,kimutatás_2!AG425:AG439)</f>
        <v>3.5982564320305652</v>
      </c>
      <c r="AH106">
        <f>STDEV(kimutatás_2!AH417:AH423,kimutatás_2!AH425:AH439)</f>
        <v>3.9212145834580041</v>
      </c>
      <c r="AI106">
        <f>STDEV(kimutatás_2!AI417:AI423,kimutatás_2!AI425:AI439)</f>
        <v>2.0079766433488281E-3</v>
      </c>
      <c r="AJ106">
        <f>STDEV(kimutatás_2!AJ417:AJ423,kimutatás_2!AJ425:AJ439)</f>
        <v>51.917711597191776</v>
      </c>
      <c r="AK106">
        <f>STDEV(kimutatás_2!AK417:AK423,kimutatás_2!AK425:AK439)</f>
        <v>122.69155859925813</v>
      </c>
      <c r="AL106">
        <f>STDEV(kimutatás_2!AL417:AL423,kimutatás_2!AL425:AL439)</f>
        <v>5.1710665660507273E-3</v>
      </c>
      <c r="AM106">
        <f>STDEV(kimutatás_2!AM417:AM423,kimutatás_2!AM425:AM439)</f>
        <v>0.10995571717859663</v>
      </c>
      <c r="AN106">
        <f>STDEV(kimutatás_2!AN417:AN423,kimutatás_2!AN425:AN439)</f>
        <v>79.786008962665179</v>
      </c>
      <c r="AO106">
        <f>STDEV(kimutatás_2!AO417:AO423,kimutatás_2!AO425:AO439)</f>
        <v>231.39628409474673</v>
      </c>
      <c r="AP106">
        <f>STDEV(kimutatás_2!AP417:AP423,kimutatás_2!AP425:AP439)</f>
        <v>3.3180194113134429</v>
      </c>
      <c r="AQ106">
        <f>STDEV(kimutatás_2!AQ417:AQ423,kimutatás_2!AQ425:AQ439)</f>
        <v>58.119495592833296</v>
      </c>
      <c r="AR106">
        <f>STDEV(kimutatás_2!AR417:AR423,kimutatás_2!AR425:AR439)</f>
        <v>4.0996779516639256E-2</v>
      </c>
      <c r="AS106">
        <f>STDEV(kimutatás_2!AS417:AS423,kimutatás_2!AS425:AS439)</f>
        <v>30.741820423386091</v>
      </c>
      <c r="AT106">
        <f>STDEV(kimutatás_2!AT417:AT423,kimutatás_2!AT425:AT439)</f>
        <v>2.4227479389646742</v>
      </c>
      <c r="AU106">
        <f>STDEV(kimutatás_2!AU417:AU423,kimutatás_2!AU425:AU439)</f>
        <v>1.9885327097290439</v>
      </c>
      <c r="AV106">
        <f>STDEV(kimutatás_2!AV417:AV423,kimutatás_2!AV425:AV439)</f>
        <v>296.44769030108569</v>
      </c>
      <c r="AW106">
        <f>STDEV(kimutatás_2!AW417:AW423,kimutatás_2!AW425:AW439)</f>
        <v>68.785589193782897</v>
      </c>
      <c r="AX106">
        <f>STDEV(kimutatás_2!AX417:AX423,kimutatás_2!AX425:AX439)</f>
        <v>19.695806550405482</v>
      </c>
      <c r="AY106">
        <f>STDEV(kimutatás_2!AY417:AY423,kimutatás_2!AY425:AY439)</f>
        <v>5.1999215986430629</v>
      </c>
      <c r="AZ106">
        <f>STDEV(kimutatás_2!AZ417:AZ423,kimutatás_2!AZ425:AZ439)</f>
        <v>3.2047870376531984</v>
      </c>
      <c r="BA106">
        <f>STDEV(kimutatás_2!BA417:BA423,kimutatás_2!BA425:BA439)</f>
        <v>41.557353962906106</v>
      </c>
      <c r="BB106">
        <f>STDEV(kimutatás_2!BB417:BB423,kimutatás_2!BB425:BB439)</f>
        <v>8.6819701716031243</v>
      </c>
      <c r="BC106">
        <f>STDEV(kimutatás_2!BC417:BC423,kimutatás_2!BC425:BC439)</f>
        <v>0.9247009578625256</v>
      </c>
      <c r="BD106">
        <f>STDEV(kimutatás_2!BD417:BD423,kimutatás_2!BD425:BD439)</f>
        <v>1.66323740278069</v>
      </c>
      <c r="BE106">
        <f>STDEV(kimutatás_2!BE417:BE423,kimutatás_2!BE425:BE439)</f>
        <v>3.4765643649369964</v>
      </c>
      <c r="BF106">
        <f>STDEV(kimutatás_2!BF417:BF423,kimutatás_2!BF425:BF439)</f>
        <v>3.505731022197796</v>
      </c>
    </row>
    <row r="107" spans="1:58" x14ac:dyDescent="0.3">
      <c r="A107" t="s">
        <v>798</v>
      </c>
      <c r="B107">
        <f>STDEV(kimutatás_2!B417:B424,kimutatás_2!B426:B439)</f>
        <v>0.87968227735409998</v>
      </c>
      <c r="C107">
        <f>STDEV(kimutatás_2!C417:C424,kimutatás_2!C426:C439)</f>
        <v>3.6254522844179882E-3</v>
      </c>
      <c r="D107">
        <f>STDEV(kimutatás_2!D417:D424,kimutatás_2!D426:D439)</f>
        <v>2.2395303532414959E-3</v>
      </c>
      <c r="E107">
        <f>STDEV(kimutatás_2!E417:E424,kimutatás_2!E426:E439)</f>
        <v>6.5377638481585515E-3</v>
      </c>
      <c r="F107">
        <f>STDEV(kimutatás_2!F417:F424,kimutatás_2!F426:F439)</f>
        <v>0.10954633771250726</v>
      </c>
      <c r="G107">
        <f>STDEV(kimutatás_2!G417:G424,kimutatás_2!G426:G439)</f>
        <v>3.0480920570132809E-3</v>
      </c>
      <c r="H107">
        <f>STDEV(kimutatás_2!H417:H424,kimutatás_2!H426:H439)</f>
        <v>1.9534945201404894E-5</v>
      </c>
      <c r="I107">
        <f>STDEV(kimutatás_2!I417:I424,kimutatás_2!I426:I439)</f>
        <v>7.6652805241425566E-3</v>
      </c>
      <c r="J107">
        <f>STDEV(kimutatás_2!J417:J424,kimutatás_2!J426:J439)</f>
        <v>3.0408623630826557E-2</v>
      </c>
      <c r="K107">
        <f>STDEV(kimutatás_2!K417:K424,kimutatás_2!K426:K439)</f>
        <v>3.2516179848001321E-2</v>
      </c>
      <c r="L107">
        <f>STDEV(kimutatás_2!L417:L424,kimutatás_2!L426:L439)</f>
        <v>1.9975649065335169E-3</v>
      </c>
      <c r="M107">
        <f>STDEV(kimutatás_2!M417:M424,kimutatás_2!M426:M439)</f>
        <v>2.9157795982686649E-3</v>
      </c>
      <c r="N107">
        <f>STDEV(kimutatás_2!N417:N424,kimutatás_2!N426:N439)</f>
        <v>4.7886472971186657E-3</v>
      </c>
      <c r="O107">
        <f>STDEV(kimutatás_2!O417:O424,kimutatás_2!O426:O439)</f>
        <v>7.7154011206416583E-3</v>
      </c>
      <c r="P107">
        <f>STDEV(kimutatás_2!P417:P424,kimutatás_2!P426:P439)</f>
        <v>8.2124274590324089E-3</v>
      </c>
      <c r="Q107">
        <f>STDEV(kimutatás_2!Q417:Q424,kimutatás_2!Q426:Q439)</f>
        <v>1.6581642849405251E-3</v>
      </c>
      <c r="R107">
        <f>STDEV(kimutatás_2!R417:R424,kimutatás_2!R426:R439)</f>
        <v>1.7454445622224309E-2</v>
      </c>
      <c r="S107">
        <f>STDEV(kimutatás_2!S417:S424,kimutatás_2!S426:S439)</f>
        <v>1.8071348561847454E-4</v>
      </c>
      <c r="T107">
        <f>STDEV(kimutatás_2!T417:T424,kimutatás_2!T426:T439)</f>
        <v>3.1908982064315054E-4</v>
      </c>
      <c r="U107">
        <f>STDEV(kimutatás_2!U417:U424,kimutatás_2!U426:U439)</f>
        <v>5.3942340944495661E-2</v>
      </c>
      <c r="V107">
        <f>STDEV(kimutatás_2!V417:V424,kimutatás_2!V426:V439)</f>
        <v>9.8731648505091845E-5</v>
      </c>
      <c r="W107">
        <f>STDEV(kimutatás_2!W417:W424,kimutatás_2!W426:W439)</f>
        <v>3.313008654316794E-3</v>
      </c>
      <c r="X107">
        <f>STDEV(kimutatás_2!X417:X424,kimutatás_2!X426:X439)</f>
        <v>9.9703223333598784E-5</v>
      </c>
      <c r="Y107">
        <f>STDEV(kimutatás_2!Y417:Y424,kimutatás_2!Y426:Y439)</f>
        <v>0.11531423399054982</v>
      </c>
      <c r="Z107">
        <f>STDEV(kimutatás_2!Z417:Z424,kimutatás_2!Z426:Z439)</f>
        <v>1.5937640789779085E-3</v>
      </c>
      <c r="AA107">
        <f>STDEV(kimutatás_2!AA417:AA424,kimutatás_2!AA426:AA439)</f>
        <v>7.6883898562717014E-4</v>
      </c>
      <c r="AB107">
        <f>STDEV(kimutatás_2!AB417:AB424,kimutatás_2!AB426:AB439)</f>
        <v>0.11880881143122179</v>
      </c>
      <c r="AC107">
        <f>STDEV(kimutatás_2!AC417:AC424,kimutatás_2!AC426:AC439)</f>
        <v>3.0426282766090533E-3</v>
      </c>
      <c r="AD107">
        <f>STDEV(kimutatás_2!AD417:AD424,kimutatás_2!AD426:AD439)</f>
        <v>1.7167602550822097E-2</v>
      </c>
      <c r="AE107">
        <f>STDEV(kimutatás_2!AE417:AE424,kimutatás_2!AE426:AE439)</f>
        <v>2.5200352597445876E-5</v>
      </c>
      <c r="AF107">
        <f>STDEV(kimutatás_2!AF417:AF424,kimutatás_2!AF426:AF439)</f>
        <v>7.0565165193288521E-3</v>
      </c>
      <c r="AG107">
        <f>STDEV(kimutatás_2!AG417:AG424,kimutatás_2!AG426:AG439)</f>
        <v>3.6288823366137128</v>
      </c>
      <c r="AH107">
        <f>STDEV(kimutatás_2!AH417:AH424,kimutatás_2!AH426:AH439)</f>
        <v>3.8923074316987232</v>
      </c>
      <c r="AI107">
        <f>STDEV(kimutatás_2!AI417:AI424,kimutatás_2!AI426:AI439)</f>
        <v>2.0152637117018118E-3</v>
      </c>
      <c r="AJ107">
        <f>STDEV(kimutatás_2!AJ417:AJ424,kimutatás_2!AJ426:AJ439)</f>
        <v>263.49298786598757</v>
      </c>
      <c r="AK107">
        <f>STDEV(kimutatás_2!AK417:AK424,kimutatás_2!AK426:AK439)</f>
        <v>122.69133588874374</v>
      </c>
      <c r="AL107">
        <f>STDEV(kimutatás_2!AL417:AL424,kimutatás_2!AL426:AL439)</f>
        <v>6.2286933884997233E-3</v>
      </c>
      <c r="AM107">
        <f>STDEV(kimutatás_2!AM417:AM424,kimutatás_2!AM426:AM439)</f>
        <v>0.11261550107445754</v>
      </c>
      <c r="AN107">
        <f>STDEV(kimutatás_2!AN417:AN424,kimutatás_2!AN426:AN439)</f>
        <v>79.06742863117735</v>
      </c>
      <c r="AO107">
        <f>STDEV(kimutatás_2!AO417:AO424,kimutatás_2!AO426:AO439)</f>
        <v>232.09276056459174</v>
      </c>
      <c r="AP107">
        <f>STDEV(kimutatás_2!AP417:AP424,kimutatás_2!AP426:AP439)</f>
        <v>3.2808809924439606</v>
      </c>
      <c r="AQ107">
        <f>STDEV(kimutatás_2!AQ417:AQ424,kimutatás_2!AQ426:AQ439)</f>
        <v>58.136671455849338</v>
      </c>
      <c r="AR107">
        <f>STDEV(kimutatás_2!AR417:AR424,kimutatás_2!AR426:AR439)</f>
        <v>4.1173269183271036E-2</v>
      </c>
      <c r="AS107">
        <f>STDEV(kimutatás_2!AS417:AS424,kimutatás_2!AS426:AS439)</f>
        <v>30.768513017206992</v>
      </c>
      <c r="AT107">
        <f>STDEV(kimutatás_2!AT417:AT424,kimutatás_2!AT426:AT439)</f>
        <v>2.4314160002421992</v>
      </c>
      <c r="AU107">
        <f>STDEV(kimutatás_2!AU417:AU424,kimutatás_2!AU426:AU439)</f>
        <v>1.9763016424165059</v>
      </c>
      <c r="AV107">
        <f>STDEV(kimutatás_2!AV417:AV424,kimutatás_2!AV426:AV439)</f>
        <v>293.12019227857468</v>
      </c>
      <c r="AW107">
        <f>STDEV(kimutatás_2!AW417:AW424,kimutatás_2!AW426:AW439)</f>
        <v>71.41290883949263</v>
      </c>
      <c r="AX107">
        <f>STDEV(kimutatás_2!AX417:AX424,kimutatás_2!AX426:AX439)</f>
        <v>19.945763478391363</v>
      </c>
      <c r="AY107">
        <f>STDEV(kimutatás_2!AY417:AY424,kimutatás_2!AY426:AY439)</f>
        <v>5.0010158275453698</v>
      </c>
      <c r="AZ107">
        <f>STDEV(kimutatás_2!AZ417:AZ424,kimutatás_2!AZ426:AZ439)</f>
        <v>3.2089493702154397</v>
      </c>
      <c r="BA107">
        <f>STDEV(kimutatás_2!BA417:BA424,kimutatás_2!BA426:BA439)</f>
        <v>40.589495508949206</v>
      </c>
      <c r="BB107">
        <f>STDEV(kimutatás_2!BB417:BB424,kimutatás_2!BB426:BB439)</f>
        <v>9.6397711528224583</v>
      </c>
      <c r="BC107">
        <f>STDEV(kimutatás_2!BC417:BC424,kimutatás_2!BC426:BC439)</f>
        <v>0.93899838411360859</v>
      </c>
      <c r="BD107">
        <f>STDEV(kimutatás_2!BD417:BD424,kimutatás_2!BD426:BD439)</f>
        <v>1.5174388881338119</v>
      </c>
      <c r="BE107">
        <f>STDEV(kimutatás_2!BE417:BE424,kimutatás_2!BE426:BE439)</f>
        <v>3.4714107565502301</v>
      </c>
      <c r="BF107">
        <f>STDEV(kimutatás_2!BF417:BF424,kimutatás_2!BF426:BF439)</f>
        <v>3.6687686222305169</v>
      </c>
    </row>
    <row r="108" spans="1:58" x14ac:dyDescent="0.3">
      <c r="A108" t="s">
        <v>799</v>
      </c>
      <c r="B108">
        <f>STDEV(kimutatás_2!B417:B425,kimutatás_2!B427:B439)</f>
        <v>0.89120668234104994</v>
      </c>
      <c r="C108">
        <f>STDEV(kimutatás_2!C417:C425,kimutatás_2!C427:C439)</f>
        <v>3.5441503322049487E-3</v>
      </c>
      <c r="D108">
        <f>STDEV(kimutatás_2!D417:D425,kimutatás_2!D427:D439)</f>
        <v>2.2004391930881663E-3</v>
      </c>
      <c r="E108">
        <f>STDEV(kimutatás_2!E417:E425,kimutatás_2!E427:E439)</f>
        <v>6.4494185988168652E-3</v>
      </c>
      <c r="F108">
        <f>STDEV(kimutatás_2!F417:F425,kimutatás_2!F427:F439)</f>
        <v>0.10857301070203071</v>
      </c>
      <c r="G108">
        <f>STDEV(kimutatás_2!G417:G425,kimutatás_2!G427:G439)</f>
        <v>3.0171229878227621E-3</v>
      </c>
      <c r="H108">
        <f>STDEV(kimutatás_2!H417:H425,kimutatás_2!H427:H439)</f>
        <v>1.950059109449423E-5</v>
      </c>
      <c r="I108">
        <f>STDEV(kimutatás_2!I417:I425,kimutatás_2!I427:I439)</f>
        <v>7.5888683915213357E-3</v>
      </c>
      <c r="J108">
        <f>STDEV(kimutatás_2!J417:J425,kimutatás_2!J427:J439)</f>
        <v>2.9910721398684365E-2</v>
      </c>
      <c r="K108">
        <f>STDEV(kimutatás_2!K417:K425,kimutatás_2!K427:K439)</f>
        <v>3.2055310816684564E-2</v>
      </c>
      <c r="L108">
        <f>STDEV(kimutatás_2!L417:L425,kimutatás_2!L427:L439)</f>
        <v>1.9838116100032075E-3</v>
      </c>
      <c r="M108">
        <f>STDEV(kimutatás_2!M417:M425,kimutatás_2!M427:M439)</f>
        <v>2.9194772860352074E-3</v>
      </c>
      <c r="N108">
        <f>STDEV(kimutatás_2!N417:N425,kimutatás_2!N427:N439)</f>
        <v>4.7445858427162813E-3</v>
      </c>
      <c r="O108">
        <f>STDEV(kimutatás_2!O417:O425,kimutatás_2!O427:O439)</f>
        <v>7.6183515255695477E-3</v>
      </c>
      <c r="P108">
        <f>STDEV(kimutatás_2!P417:P425,kimutatás_2!P427:P439)</f>
        <v>8.1782129980173795E-3</v>
      </c>
      <c r="Q108">
        <f>STDEV(kimutatás_2!Q417:Q425,kimutatás_2!Q427:Q439)</f>
        <v>1.6556572966374861E-3</v>
      </c>
      <c r="R108">
        <f>STDEV(kimutatás_2!R417:R425,kimutatás_2!R427:R439)</f>
        <v>1.7228509249532876E-2</v>
      </c>
      <c r="S108">
        <f>STDEV(kimutatás_2!S417:S425,kimutatás_2!S427:S439)</f>
        <v>1.7750186322476334E-4</v>
      </c>
      <c r="T108">
        <f>STDEV(kimutatás_2!T417:T425,kimutatás_2!T427:T439)</f>
        <v>3.1901026357656563E-4</v>
      </c>
      <c r="U108">
        <f>STDEV(kimutatás_2!U417:U425,kimutatás_2!U427:U439)</f>
        <v>5.3528068874240775E-2</v>
      </c>
      <c r="V108">
        <f>STDEV(kimutatás_2!V417:V425,kimutatás_2!V427:V439)</f>
        <v>9.7457789518055424E-5</v>
      </c>
      <c r="W108">
        <f>STDEV(kimutatás_2!W417:W425,kimutatás_2!W427:W439)</f>
        <v>3.315918850548381E-3</v>
      </c>
      <c r="X108">
        <f>STDEV(kimutatás_2!X417:X425,kimutatás_2!X427:X439)</f>
        <v>1.1504399342612403E-4</v>
      </c>
      <c r="Y108">
        <f>STDEV(kimutatás_2!Y417:Y425,kimutatás_2!Y427:Y439)</f>
        <v>0.12227138919450703</v>
      </c>
      <c r="Z108">
        <f>STDEV(kimutatás_2!Z417:Z425,kimutatás_2!Z427:Z439)</f>
        <v>1.6133073757816649E-3</v>
      </c>
      <c r="AA108">
        <f>STDEV(kimutatás_2!AA417:AA425,kimutatás_2!AA427:AA439)</f>
        <v>7.8568603511394448E-4</v>
      </c>
      <c r="AB108">
        <f>STDEV(kimutatás_2!AB417:AB425,kimutatás_2!AB427:AB439)</f>
        <v>0.11773537014482027</v>
      </c>
      <c r="AC108">
        <f>STDEV(kimutatás_2!AC417:AC425,kimutatás_2!AC427:AC439)</f>
        <v>3.0682355733894118E-3</v>
      </c>
      <c r="AD108">
        <f>STDEV(kimutatás_2!AD417:AD425,kimutatás_2!AD427:AD439)</f>
        <v>1.7318384935954188E-2</v>
      </c>
      <c r="AE108">
        <f>STDEV(kimutatás_2!AE417:AE425,kimutatás_2!AE427:AE439)</f>
        <v>2.5201983122686377E-5</v>
      </c>
      <c r="AF108">
        <f>STDEV(kimutatás_2!AF417:AF425,kimutatás_2!AF427:AF439)</f>
        <v>7.0547005979776619E-3</v>
      </c>
      <c r="AG108">
        <f>STDEV(kimutatás_2!AG417:AG425,kimutatás_2!AG427:AG439)</f>
        <v>3.6518706586295351</v>
      </c>
      <c r="AH108">
        <f>STDEV(kimutatás_2!AH417:AH425,kimutatás_2!AH427:AH439)</f>
        <v>3.8921045620689454</v>
      </c>
      <c r="AI108">
        <f>STDEV(kimutatás_2!AI417:AI425,kimutatás_2!AI427:AI439)</f>
        <v>2.0068072064873166E-3</v>
      </c>
      <c r="AJ108">
        <f>STDEV(kimutatás_2!AJ417:AJ425,kimutatás_2!AJ427:AJ439)</f>
        <v>263.63844763794168</v>
      </c>
      <c r="AK108">
        <f>STDEV(kimutatás_2!AK417:AK425,kimutatás_2!AK427:AK439)</f>
        <v>121.52340742225419</v>
      </c>
      <c r="AL108">
        <f>STDEV(kimutatás_2!AL417:AL425,kimutatás_2!AL427:AL439)</f>
        <v>6.1677360648721103E-3</v>
      </c>
      <c r="AM108">
        <f>STDEV(kimutatás_2!AM417:AM425,kimutatás_2!AM427:AM439)</f>
        <v>0.10912580610672054</v>
      </c>
      <c r="AN108">
        <f>STDEV(kimutatás_2!AN417:AN425,kimutatás_2!AN427:AN439)</f>
        <v>80.079340391737517</v>
      </c>
      <c r="AO108">
        <f>STDEV(kimutatás_2!AO417:AO425,kimutatás_2!AO427:AO439)</f>
        <v>231.92994708574045</v>
      </c>
      <c r="AP108">
        <f>STDEV(kimutatás_2!AP417:AP425,kimutatás_2!AP427:AP439)</f>
        <v>3.3238985090855753</v>
      </c>
      <c r="AQ108">
        <f>STDEV(kimutatás_2!AQ417:AQ425,kimutatás_2!AQ427:AQ439)</f>
        <v>58.116061457661161</v>
      </c>
      <c r="AR108">
        <f>STDEV(kimutatás_2!AR417:AR425,kimutatás_2!AR427:AR439)</f>
        <v>3.902768470150611E-2</v>
      </c>
      <c r="AS108">
        <f>STDEV(kimutatás_2!AS417:AS425,kimutatás_2!AS427:AS439)</f>
        <v>30.854489468249465</v>
      </c>
      <c r="AT108">
        <f>STDEV(kimutatás_2!AT417:AT425,kimutatás_2!AT427:AT439)</f>
        <v>2.4109684425908227</v>
      </c>
      <c r="AU108">
        <f>STDEV(kimutatás_2!AU417:AU425,kimutatás_2!AU427:AU439)</f>
        <v>2.0229531903604712</v>
      </c>
      <c r="AV108">
        <f>STDEV(kimutatás_2!AV417:AV425,kimutatás_2!AV427:AV439)</f>
        <v>293.92181424812378</v>
      </c>
      <c r="AW108">
        <f>STDEV(kimutatás_2!AW417:AW425,kimutatás_2!AW427:AW439)</f>
        <v>71.737385520976446</v>
      </c>
      <c r="AX108">
        <f>STDEV(kimutatás_2!AX417:AX425,kimutatás_2!AX427:AX439)</f>
        <v>19.244025288576172</v>
      </c>
      <c r="AY108">
        <f>STDEV(kimutatás_2!AY417:AY425,kimutatás_2!AY427:AY439)</f>
        <v>5.1841311310976286</v>
      </c>
      <c r="AZ108">
        <f>STDEV(kimutatás_2!AZ417:AZ425,kimutatás_2!AZ427:AZ439)</f>
        <v>3.0540900119128458</v>
      </c>
      <c r="BA108">
        <f>STDEV(kimutatás_2!BA417:BA425,kimutatás_2!BA427:BA439)</f>
        <v>42.016058680140119</v>
      </c>
      <c r="BB108">
        <f>STDEV(kimutatás_2!BB417:BB425,kimutatás_2!BB427:BB439)</f>
        <v>9.8129940469003767</v>
      </c>
      <c r="BC108">
        <f>STDEV(kimutatás_2!BC417:BC425,kimutatás_2!BC427:BC439)</f>
        <v>0.95447589934175459</v>
      </c>
      <c r="BD108">
        <f>STDEV(kimutatás_2!BD417:BD425,kimutatás_2!BD427:BD439)</f>
        <v>1.673583396571972</v>
      </c>
      <c r="BE108">
        <f>STDEV(kimutatás_2!BE417:BE425,kimutatás_2!BE427:BE439)</f>
        <v>3.5799249067071695</v>
      </c>
      <c r="BF108">
        <f>STDEV(kimutatás_2!BF417:BF425,kimutatás_2!BF427:BF439)</f>
        <v>3.6787572012100154</v>
      </c>
    </row>
    <row r="109" spans="1:58" x14ac:dyDescent="0.3">
      <c r="A109" t="s">
        <v>800</v>
      </c>
      <c r="B109">
        <f>STDEV(kimutatás_2!B417:B426,kimutatás_2!B428:B439)</f>
        <v>0.88547795688046782</v>
      </c>
      <c r="C109">
        <f>STDEV(kimutatás_2!C417:C426,kimutatás_2!C428:C439)</f>
        <v>3.6031189289597015E-3</v>
      </c>
      <c r="D109">
        <f>STDEV(kimutatás_2!D417:D426,kimutatás_2!D428:D439)</f>
        <v>2.2367532531972758E-3</v>
      </c>
      <c r="E109">
        <f>STDEV(kimutatás_2!E417:E426,kimutatás_2!E428:E439)</f>
        <v>6.5409162809862594E-3</v>
      </c>
      <c r="F109">
        <f>STDEV(kimutatás_2!F417:F426,kimutatás_2!F428:F439)</f>
        <v>0.10942856612593589</v>
      </c>
      <c r="G109">
        <f>STDEV(kimutatás_2!G417:G426,kimutatás_2!G428:G439)</f>
        <v>3.0580911734202207E-3</v>
      </c>
      <c r="H109">
        <f>STDEV(kimutatás_2!H417:H426,kimutatás_2!H428:H439)</f>
        <v>1.9377454568227366E-5</v>
      </c>
      <c r="I109">
        <f>STDEV(kimutatás_2!I417:I426,kimutatás_2!I428:I439)</f>
        <v>7.6738150784637334E-3</v>
      </c>
      <c r="J109">
        <f>STDEV(kimutatás_2!J417:J426,kimutatás_2!J428:J439)</f>
        <v>3.0248466691731542E-2</v>
      </c>
      <c r="K109">
        <f>STDEV(kimutatás_2!K417:K426,kimutatás_2!K428:K439)</f>
        <v>3.2478269251733194E-2</v>
      </c>
      <c r="L109">
        <f>STDEV(kimutatás_2!L417:L426,kimutatás_2!L428:L439)</f>
        <v>1.9956719042730667E-3</v>
      </c>
      <c r="M109">
        <f>STDEV(kimutatás_2!M417:M426,kimutatás_2!M428:M439)</f>
        <v>2.9194314140723095E-3</v>
      </c>
      <c r="N109">
        <f>STDEV(kimutatás_2!N417:N426,kimutatás_2!N428:N439)</f>
        <v>4.7857787490690395E-3</v>
      </c>
      <c r="O109">
        <f>STDEV(kimutatás_2!O417:O426,kimutatás_2!O428:O439)</f>
        <v>7.6685226782633167E-3</v>
      </c>
      <c r="P109">
        <f>STDEV(kimutatás_2!P417:P426,kimutatás_2!P428:P439)</f>
        <v>8.2129170992961131E-3</v>
      </c>
      <c r="Q109">
        <f>STDEV(kimutatás_2!Q417:Q426,kimutatás_2!Q428:Q439)</f>
        <v>1.6535816957358254E-3</v>
      </c>
      <c r="R109">
        <f>STDEV(kimutatás_2!R417:R426,kimutatás_2!R428:R439)</f>
        <v>1.7438387355157049E-2</v>
      </c>
      <c r="S109">
        <f>STDEV(kimutatás_2!S417:S426,kimutatás_2!S428:S439)</f>
        <v>1.8079473735767792E-4</v>
      </c>
      <c r="T109">
        <f>STDEV(kimutatás_2!T417:T426,kimutatás_2!T428:T439)</f>
        <v>3.1915875589776631E-4</v>
      </c>
      <c r="U109">
        <f>STDEV(kimutatás_2!U417:U426,kimutatás_2!U428:U439)</f>
        <v>5.3887066986395615E-2</v>
      </c>
      <c r="V109">
        <f>STDEV(kimutatás_2!V417:V426,kimutatás_2!V428:V439)</f>
        <v>9.7389705016733401E-5</v>
      </c>
      <c r="W109">
        <f>STDEV(kimutatás_2!W417:W426,kimutatás_2!W428:W439)</f>
        <v>3.3167770289170132E-3</v>
      </c>
      <c r="X109">
        <f>STDEV(kimutatás_2!X417:X426,kimutatás_2!X428:X439)</f>
        <v>1.14155695789768E-4</v>
      </c>
      <c r="Y109">
        <f>STDEV(kimutatás_2!Y417:Y426,kimutatás_2!Y428:Y439)</f>
        <v>0.12208860818789947</v>
      </c>
      <c r="Z109">
        <f>STDEV(kimutatás_2!Z417:Z426,kimutatás_2!Z428:Z439)</f>
        <v>1.6091184483745726E-3</v>
      </c>
      <c r="AA109">
        <f>STDEV(kimutatás_2!AA417:AA426,kimutatás_2!AA428:AA439)</f>
        <v>7.7634991812545778E-4</v>
      </c>
      <c r="AB109">
        <f>STDEV(kimutatás_2!AB417:AB426,kimutatás_2!AB428:AB439)</f>
        <v>0.1186944651109841</v>
      </c>
      <c r="AC109">
        <f>STDEV(kimutatás_2!AC417:AC426,kimutatás_2!AC428:AC439)</f>
        <v>3.0666730166930573E-3</v>
      </c>
      <c r="AD109">
        <f>STDEV(kimutatás_2!AD417:AD426,kimutatás_2!AD428:AD439)</f>
        <v>1.7344259855117252E-2</v>
      </c>
      <c r="AE109">
        <f>STDEV(kimutatás_2!AE417:AE426,kimutatás_2!AE428:AE439)</f>
        <v>2.4675372655806143E-5</v>
      </c>
      <c r="AF109">
        <f>STDEV(kimutatás_2!AF417:AF426,kimutatás_2!AF428:AF439)</f>
        <v>7.1805033359346989E-3</v>
      </c>
      <c r="AG109">
        <f>STDEV(kimutatás_2!AG417:AG426,kimutatás_2!AG428:AG439)</f>
        <v>3.6406968554211705</v>
      </c>
      <c r="AH109">
        <f>STDEV(kimutatás_2!AH417:AH426,kimutatás_2!AH428:AH439)</f>
        <v>3.8842963895097387</v>
      </c>
      <c r="AI109">
        <f>STDEV(kimutatás_2!AI417:AI426,kimutatás_2!AI428:AI439)</f>
        <v>1.9886813355406755E-3</v>
      </c>
      <c r="AJ109">
        <f>STDEV(kimutatás_2!AJ417:AJ426,kimutatás_2!AJ428:AJ439)</f>
        <v>263.15679021683906</v>
      </c>
      <c r="AK109">
        <f>STDEV(kimutatás_2!AK417:AK426,kimutatás_2!AK428:AK439)</f>
        <v>122.69207269222893</v>
      </c>
      <c r="AL109">
        <f>STDEV(kimutatás_2!AL417:AL426,kimutatás_2!AL428:AL439)</f>
        <v>6.1028824748926864E-3</v>
      </c>
      <c r="AM109">
        <f>STDEV(kimutatás_2!AM417:AM426,kimutatás_2!AM428:AM439)</f>
        <v>0.11429815949554585</v>
      </c>
      <c r="AN109">
        <f>STDEV(kimutatás_2!AN417:AN426,kimutatás_2!AN428:AN439)</f>
        <v>79.895195377270824</v>
      </c>
      <c r="AO109">
        <f>STDEV(kimutatás_2!AO417:AO426,kimutatás_2!AO428:AO439)</f>
        <v>231.63609905844237</v>
      </c>
      <c r="AP109">
        <f>STDEV(kimutatás_2!AP417:AP426,kimutatás_2!AP428:AP439)</f>
        <v>3.2876843519821652</v>
      </c>
      <c r="AQ109">
        <f>STDEV(kimutatás_2!AQ417:AQ426,kimutatás_2!AQ428:AQ439)</f>
        <v>58.134753715917554</v>
      </c>
      <c r="AR109">
        <f>STDEV(kimutatás_2!AR417:AR426,kimutatás_2!AR428:AR439)</f>
        <v>4.1162753726789167E-2</v>
      </c>
      <c r="AS109">
        <f>STDEV(kimutatás_2!AS417:AS426,kimutatás_2!AS428:AS439)</f>
        <v>30.853669619744142</v>
      </c>
      <c r="AT109">
        <f>STDEV(kimutatás_2!AT417:AT426,kimutatás_2!AT428:AT439)</f>
        <v>2.3633988017480045</v>
      </c>
      <c r="AU109">
        <f>STDEV(kimutatás_2!AU417:AU426,kimutatás_2!AU428:AU439)</f>
        <v>2.0245352200302302</v>
      </c>
      <c r="AV109">
        <f>STDEV(kimutatás_2!AV417:AV426,kimutatás_2!AV428:AV439)</f>
        <v>296.87169134396839</v>
      </c>
      <c r="AW109">
        <f>STDEV(kimutatás_2!AW417:AW426,kimutatás_2!AW428:AW439)</f>
        <v>71.991335932531086</v>
      </c>
      <c r="AX109">
        <f>STDEV(kimutatás_2!AX417:AX426,kimutatás_2!AX428:AX439)</f>
        <v>19.403204336607359</v>
      </c>
      <c r="AY109">
        <f>STDEV(kimutatás_2!AY417:AY426,kimutatás_2!AY428:AY439)</f>
        <v>5.0933541496254202</v>
      </c>
      <c r="AZ109">
        <f>STDEV(kimutatás_2!AZ417:AZ426,kimutatás_2!AZ428:AZ439)</f>
        <v>3.1815684348490305</v>
      </c>
      <c r="BA109">
        <f>STDEV(kimutatás_2!BA417:BA426,kimutatás_2!BA428:BA439)</f>
        <v>42.034014746048307</v>
      </c>
      <c r="BB109">
        <f>STDEV(kimutatás_2!BB417:BB426,kimutatás_2!BB428:BB439)</f>
        <v>9.4634787632788893</v>
      </c>
      <c r="BC109">
        <f>STDEV(kimutatás_2!BC417:BC426,kimutatás_2!BC428:BC439)</f>
        <v>0.94508251088513551</v>
      </c>
      <c r="BD109">
        <f>STDEV(kimutatás_2!BD417:BD426,kimutatás_2!BD428:BD439)</f>
        <v>1.6654597144950873</v>
      </c>
      <c r="BE109">
        <f>STDEV(kimutatás_2!BE417:BE426,kimutatás_2!BE428:BE439)</f>
        <v>3.3922734973052329</v>
      </c>
      <c r="BF109">
        <f>STDEV(kimutatás_2!BF417:BF426,kimutatás_2!BF428:BF439)</f>
        <v>3.6809375864243501</v>
      </c>
    </row>
    <row r="110" spans="1:58" x14ac:dyDescent="0.3">
      <c r="A110" t="s">
        <v>801</v>
      </c>
      <c r="B110">
        <f>STDEV(kimutatás_2!B417:B427,kimutatás_2!B429:B439)</f>
        <v>0.84401752613057379</v>
      </c>
      <c r="C110">
        <f>STDEV(kimutatás_2!C417:C427,kimutatás_2!C429:C439)</f>
        <v>3.318283260201942E-3</v>
      </c>
      <c r="D110">
        <f>STDEV(kimutatás_2!D417:D427,kimutatás_2!D429:D439)</f>
        <v>2.1866360899078993E-3</v>
      </c>
      <c r="E110">
        <f>STDEV(kimutatás_2!E417:E427,kimutatás_2!E429:E439)</f>
        <v>6.3871696962711656E-3</v>
      </c>
      <c r="F110">
        <f>STDEV(kimutatás_2!F417:F427,kimutatás_2!F429:F439)</f>
        <v>0.10848557451461592</v>
      </c>
      <c r="G110">
        <f>STDEV(kimutatás_2!G417:G427,kimutatás_2!G429:G439)</f>
        <v>2.9708120396545129E-3</v>
      </c>
      <c r="H110">
        <f>STDEV(kimutatás_2!H417:H427,kimutatás_2!H429:H439)</f>
        <v>1.9092629305863875E-5</v>
      </c>
      <c r="I110">
        <f>STDEV(kimutatás_2!I417:I427,kimutatás_2!I429:I439)</f>
        <v>7.679100734769022E-3</v>
      </c>
      <c r="J110">
        <f>STDEV(kimutatás_2!J417:J427,kimutatás_2!J429:J439)</f>
        <v>2.9591310690093988E-2</v>
      </c>
      <c r="K110">
        <f>STDEV(kimutatás_2!K417:K427,kimutatás_2!K429:K439)</f>
        <v>3.1573310039346922E-2</v>
      </c>
      <c r="L110">
        <f>STDEV(kimutatás_2!L417:L427,kimutatás_2!L429:L439)</f>
        <v>1.9814468828797203E-3</v>
      </c>
      <c r="M110">
        <f>STDEV(kimutatás_2!M417:M427,kimutatás_2!M429:M439)</f>
        <v>2.8739219688248461E-3</v>
      </c>
      <c r="N110">
        <f>STDEV(kimutatás_2!N417:N427,kimutatás_2!N429:N439)</f>
        <v>4.6390337820491259E-3</v>
      </c>
      <c r="O110">
        <f>STDEV(kimutatás_2!O417:O427,kimutatás_2!O429:O439)</f>
        <v>7.6431689220178272E-3</v>
      </c>
      <c r="P110">
        <f>STDEV(kimutatás_2!P417:P427,kimutatás_2!P429:P439)</f>
        <v>8.2167693506790349E-3</v>
      </c>
      <c r="Q110">
        <f>STDEV(kimutatás_2!Q417:Q427,kimutatás_2!Q429:Q439)</f>
        <v>1.5433140903572313E-3</v>
      </c>
      <c r="R110">
        <f>STDEV(kimutatás_2!R417:R427,kimutatás_2!R429:R439)</f>
        <v>1.7152368829256748E-2</v>
      </c>
      <c r="S110">
        <f>STDEV(kimutatás_2!S417:S427,kimutatás_2!S429:S439)</f>
        <v>1.7945816848309633E-4</v>
      </c>
      <c r="T110">
        <f>STDEV(kimutatás_2!T417:T427,kimutatás_2!T429:T439)</f>
        <v>3.198544802750083E-4</v>
      </c>
      <c r="U110">
        <f>STDEV(kimutatás_2!U417:U427,kimutatás_2!U429:U439)</f>
        <v>5.3790479263450389E-2</v>
      </c>
      <c r="V110">
        <f>STDEV(kimutatás_2!V417:V427,kimutatás_2!V429:V439)</f>
        <v>9.8514428583888105E-5</v>
      </c>
      <c r="W110">
        <f>STDEV(kimutatás_2!W417:W427,kimutatás_2!W429:W439)</f>
        <v>3.2824541821438323E-3</v>
      </c>
      <c r="X110">
        <f>STDEV(kimutatás_2!X417:X427,kimutatás_2!X429:X439)</f>
        <v>1.132787115499409E-4</v>
      </c>
      <c r="Y110">
        <f>STDEV(kimutatás_2!Y417:Y427,kimutatás_2!Y429:Y439)</f>
        <v>0.12231195210393918</v>
      </c>
      <c r="Z110">
        <f>STDEV(kimutatás_2!Z417:Z427,kimutatás_2!Z429:Z439)</f>
        <v>1.6132300817922466E-3</v>
      </c>
      <c r="AA110">
        <f>STDEV(kimutatás_2!AA417:AA427,kimutatás_2!AA429:AA439)</f>
        <v>7.8700768328507083E-4</v>
      </c>
      <c r="AB110">
        <f>STDEV(kimutatás_2!AB417:AB427,kimutatás_2!AB429:AB439)</f>
        <v>0.11804340325563314</v>
      </c>
      <c r="AC110">
        <f>STDEV(kimutatás_2!AC417:AC427,kimutatás_2!AC429:AC439)</f>
        <v>3.06481167709604E-3</v>
      </c>
      <c r="AD110">
        <f>STDEV(kimutatás_2!AD417:AD427,kimutatás_2!AD429:AD439)</f>
        <v>1.5418479560268384E-2</v>
      </c>
      <c r="AE110">
        <f>STDEV(kimutatás_2!AE417:AE427,kimutatás_2!AE429:AE439)</f>
        <v>2.4897845090685489E-5</v>
      </c>
      <c r="AF110">
        <f>STDEV(kimutatás_2!AF417:AF427,kimutatás_2!AF429:AF439)</f>
        <v>6.3364859318200389E-3</v>
      </c>
      <c r="AG110">
        <f>STDEV(kimutatás_2!AG417:AG427,kimutatás_2!AG429:AG439)</f>
        <v>3.4826832281349502</v>
      </c>
      <c r="AH110">
        <f>STDEV(kimutatás_2!AH417:AH427,kimutatás_2!AH429:AH439)</f>
        <v>3.6015403150169938</v>
      </c>
      <c r="AI110">
        <f>STDEV(kimutatás_2!AI417:AI427,kimutatás_2!AI429:AI439)</f>
        <v>2.0150910768112606E-3</v>
      </c>
      <c r="AJ110">
        <f>STDEV(kimutatás_2!AJ417:AJ427,kimutatás_2!AJ429:AJ439)</f>
        <v>263.38200024782526</v>
      </c>
      <c r="AK110">
        <f>STDEV(kimutatás_2!AK417:AK427,kimutatás_2!AK429:AK439)</f>
        <v>121.81909246307897</v>
      </c>
      <c r="AL110">
        <f>STDEV(kimutatás_2!AL417:AL427,kimutatás_2!AL429:AL439)</f>
        <v>5.8913039141217137E-3</v>
      </c>
      <c r="AM110">
        <f>STDEV(kimutatás_2!AM417:AM427,kimutatás_2!AM429:AM439)</f>
        <v>0.11103994835134785</v>
      </c>
      <c r="AN110">
        <f>STDEV(kimutatás_2!AN417:AN427,kimutatás_2!AN429:AN439)</f>
        <v>79.485441886307015</v>
      </c>
      <c r="AO110">
        <f>STDEV(kimutatás_2!AO417:AO427,kimutatás_2!AO429:AO439)</f>
        <v>231.82853472693034</v>
      </c>
      <c r="AP110">
        <f>STDEV(kimutatás_2!AP417:AP427,kimutatás_2!AP429:AP439)</f>
        <v>3.2697245935627222</v>
      </c>
      <c r="AQ110">
        <f>STDEV(kimutatás_2!AQ417:AQ427,kimutatás_2!AQ429:AQ439)</f>
        <v>58.106936774353386</v>
      </c>
      <c r="AR110">
        <f>STDEV(kimutatás_2!AR417:AR427,kimutatás_2!AR429:AR439)</f>
        <v>4.0996779516639256E-2</v>
      </c>
      <c r="AS110">
        <f>STDEV(kimutatás_2!AS417:AS427,kimutatás_2!AS429:AS439)</f>
        <v>29.904746991751779</v>
      </c>
      <c r="AT110">
        <f>STDEV(kimutatás_2!AT417:AT427,kimutatás_2!AT429:AT439)</f>
        <v>2.3443831742128767</v>
      </c>
      <c r="AU110">
        <f>STDEV(kimutatás_2!AU417:AU427,kimutatás_2!AU429:AU439)</f>
        <v>2.0091966583988756</v>
      </c>
      <c r="AV110">
        <f>STDEV(kimutatás_2!AV417:AV427,kimutatás_2!AV429:AV439)</f>
        <v>294.57239494280105</v>
      </c>
      <c r="AW110">
        <f>STDEV(kimutatás_2!AW417:AW427,kimutatás_2!AW429:AW439)</f>
        <v>71.518393815130082</v>
      </c>
      <c r="AX110">
        <f>STDEV(kimutatás_2!AX417:AX427,kimutatás_2!AX429:AX439)</f>
        <v>19.34248085392397</v>
      </c>
      <c r="AY110">
        <f>STDEV(kimutatás_2!AY417:AY427,kimutatás_2!AY429:AY439)</f>
        <v>5.0354306573283187</v>
      </c>
      <c r="AZ110">
        <f>STDEV(kimutatás_2!AZ417:AZ427,kimutatás_2!AZ429:AZ439)</f>
        <v>3.1723183446264791</v>
      </c>
      <c r="BA110">
        <f>STDEV(kimutatás_2!BA417:BA427,kimutatás_2!BA429:BA439)</f>
        <v>41.800081567475651</v>
      </c>
      <c r="BB110">
        <f>STDEV(kimutatás_2!BB417:BB427,kimutatás_2!BB429:BB439)</f>
        <v>9.120453205113602</v>
      </c>
      <c r="BC110">
        <f>STDEV(kimutatás_2!BC417:BC427,kimutatás_2!BC429:BC439)</f>
        <v>0.91901992309613334</v>
      </c>
      <c r="BD110">
        <f>STDEV(kimutatás_2!BD417:BD427,kimutatás_2!BD429:BD439)</f>
        <v>1.6769453392987099</v>
      </c>
      <c r="BE110">
        <f>STDEV(kimutatás_2!BE417:BE427,kimutatás_2!BE429:BE439)</f>
        <v>3.5743030986043478</v>
      </c>
      <c r="BF110">
        <f>STDEV(kimutatás_2!BF417:BF427,kimutatás_2!BF429:BF439)</f>
        <v>3.494087430173574</v>
      </c>
    </row>
    <row r="111" spans="1:58" x14ac:dyDescent="0.3">
      <c r="A111" t="s">
        <v>802</v>
      </c>
      <c r="B111">
        <f>STDEV(kimutatás_2!B417:B428,kimutatás_2!B430:B439)</f>
        <v>0.88732598440336075</v>
      </c>
      <c r="C111">
        <f>STDEV(kimutatás_2!C417:C428,kimutatás_2!C430:C439)</f>
        <v>3.6208172033960024E-3</v>
      </c>
      <c r="D111">
        <f>STDEV(kimutatás_2!D417:D428,kimutatás_2!D430:D439)</f>
        <v>2.2268380148781994E-3</v>
      </c>
      <c r="E111">
        <f>STDEV(kimutatás_2!E417:E428,kimutatás_2!E430:E439)</f>
        <v>6.5403257823736637E-3</v>
      </c>
      <c r="F111">
        <f>STDEV(kimutatás_2!F417:F428,kimutatás_2!F430:F439)</f>
        <v>0.10950986028119014</v>
      </c>
      <c r="G111">
        <f>STDEV(kimutatás_2!G417:G428,kimutatás_2!G430:G439)</f>
        <v>3.0615725514963592E-3</v>
      </c>
      <c r="H111">
        <f>STDEV(kimutatás_2!H417:H428,kimutatás_2!H430:H439)</f>
        <v>1.9414310867694658E-5</v>
      </c>
      <c r="I111">
        <f>STDEV(kimutatás_2!I417:I428,kimutatás_2!I430:I439)</f>
        <v>7.6713451049356682E-3</v>
      </c>
      <c r="J111">
        <f>STDEV(kimutatás_2!J417:J428,kimutatás_2!J430:J439)</f>
        <v>3.0383778338863542E-2</v>
      </c>
      <c r="K111">
        <f>STDEV(kimutatás_2!K417:K428,kimutatás_2!K430:K439)</f>
        <v>3.251986070773883E-2</v>
      </c>
      <c r="L111">
        <f>STDEV(kimutatás_2!L417:L428,kimutatás_2!L430:L439)</f>
        <v>1.9644361233734703E-3</v>
      </c>
      <c r="M111">
        <f>STDEV(kimutatás_2!M417:M428,kimutatás_2!M430:M439)</f>
        <v>2.9192296993084295E-3</v>
      </c>
      <c r="N111">
        <f>STDEV(kimutatás_2!N417:N428,kimutatás_2!N430:N439)</f>
        <v>4.7884136533811019E-3</v>
      </c>
      <c r="O111">
        <f>STDEV(kimutatás_2!O417:O428,kimutatás_2!O430:O439)</f>
        <v>7.6859092440510202E-3</v>
      </c>
      <c r="P111">
        <f>STDEV(kimutatás_2!P417:P428,kimutatás_2!P430:P439)</f>
        <v>8.2195933386252657E-3</v>
      </c>
      <c r="Q111">
        <f>STDEV(kimutatás_2!Q417:Q428,kimutatás_2!Q430:Q439)</f>
        <v>1.6566127570154111E-3</v>
      </c>
      <c r="R111">
        <f>STDEV(kimutatás_2!R417:R428,kimutatás_2!R430:R439)</f>
        <v>1.7445905464346965E-2</v>
      </c>
      <c r="S111">
        <f>STDEV(kimutatás_2!S417:S428,kimutatás_2!S430:S439)</f>
        <v>1.8044453315130585E-4</v>
      </c>
      <c r="T111">
        <f>STDEV(kimutatás_2!T417:T428,kimutatás_2!T430:T439)</f>
        <v>3.0303456213651793E-4</v>
      </c>
      <c r="U111">
        <f>STDEV(kimutatás_2!U417:U428,kimutatás_2!U430:U439)</f>
        <v>5.3914922826043515E-2</v>
      </c>
      <c r="V111">
        <f>STDEV(kimutatás_2!V417:V428,kimutatás_2!V430:V439)</f>
        <v>9.8743067547431488E-5</v>
      </c>
      <c r="W111">
        <f>STDEV(kimutatás_2!W417:W428,kimutatás_2!W430:W439)</f>
        <v>3.3146989822426249E-3</v>
      </c>
      <c r="X111">
        <f>STDEV(kimutatás_2!X417:X428,kimutatás_2!X430:X439)</f>
        <v>1.089079747040682E-4</v>
      </c>
      <c r="Y111">
        <f>STDEV(kimutatás_2!Y417:Y428,kimutatás_2!Y430:Y439)</f>
        <v>0.12009052509490215</v>
      </c>
      <c r="Z111">
        <f>STDEV(kimutatás_2!Z417:Z428,kimutatás_2!Z430:Z439)</f>
        <v>1.6033694909247376E-3</v>
      </c>
      <c r="AA111">
        <f>STDEV(kimutatás_2!AA417:AA428,kimutatás_2!AA430:AA439)</f>
        <v>7.7024135634338499E-4</v>
      </c>
      <c r="AB111">
        <f>STDEV(kimutatás_2!AB417:AB428,kimutatás_2!AB430:AB439)</f>
        <v>0.11876687839386724</v>
      </c>
      <c r="AC111">
        <f>STDEV(kimutatás_2!AC417:AC428,kimutatás_2!AC430:AC439)</f>
        <v>3.0548582745989761E-3</v>
      </c>
      <c r="AD111">
        <f>STDEV(kimutatás_2!AD417:AD428,kimutatás_2!AD430:AD439)</f>
        <v>1.6773064249950738E-2</v>
      </c>
      <c r="AE111">
        <f>STDEV(kimutatás_2!AE417:AE428,kimutatás_2!AE430:AE439)</f>
        <v>2.5025223426699097E-5</v>
      </c>
      <c r="AF111">
        <f>STDEV(kimutatás_2!AF417:AF428,kimutatás_2!AF430:AF439)</f>
        <v>7.1909738926446811E-3</v>
      </c>
      <c r="AG111">
        <f>STDEV(kimutatás_2!AG417:AG428,kimutatás_2!AG430:AG439)</f>
        <v>3.5714088614174742</v>
      </c>
      <c r="AH111">
        <f>STDEV(kimutatás_2!AH417:AH428,kimutatás_2!AH430:AH439)</f>
        <v>3.9070163326221992</v>
      </c>
      <c r="AI111">
        <f>STDEV(kimutatás_2!AI417:AI428,kimutatás_2!AI430:AI439)</f>
        <v>1.9927370079061207E-3</v>
      </c>
      <c r="AJ111">
        <f>STDEV(kimutatás_2!AJ417:AJ428,kimutatás_2!AJ430:AJ439)</f>
        <v>263.67699613525087</v>
      </c>
      <c r="AK111">
        <f>STDEV(kimutatás_2!AK417:AK428,kimutatás_2!AK430:AK439)</f>
        <v>122.67916299749633</v>
      </c>
      <c r="AL111">
        <f>STDEV(kimutatás_2!AL417:AL428,kimutatás_2!AL430:AL439)</f>
        <v>6.2063714141322298E-3</v>
      </c>
      <c r="AM111">
        <f>STDEV(kimutatás_2!AM417:AM428,kimutatás_2!AM430:AM439)</f>
        <v>0.11217738735487714</v>
      </c>
      <c r="AN111">
        <f>STDEV(kimutatás_2!AN417:AN428,kimutatás_2!AN430:AN439)</f>
        <v>79.420329623942919</v>
      </c>
      <c r="AO111">
        <f>STDEV(kimutatás_2!AO417:AO428,kimutatás_2!AO430:AO439)</f>
        <v>231.43073063546828</v>
      </c>
      <c r="AP111">
        <f>STDEV(kimutatás_2!AP417:AP428,kimutatás_2!AP430:AP439)</f>
        <v>3.321688794907864</v>
      </c>
      <c r="AQ111">
        <f>STDEV(kimutatás_2!AQ417:AQ428,kimutatás_2!AQ430:AQ439)</f>
        <v>58.110697445270418</v>
      </c>
      <c r="AR111">
        <f>STDEV(kimutatás_2!AR417:AR428,kimutatás_2!AR430:AR439)</f>
        <v>4.0975655321231048E-2</v>
      </c>
      <c r="AS111">
        <f>STDEV(kimutatás_2!AS417:AS428,kimutatás_2!AS430:AS439)</f>
        <v>30.837274319334448</v>
      </c>
      <c r="AT111">
        <f>STDEV(kimutatás_2!AT417:AT428,kimutatás_2!AT430:AT439)</f>
        <v>2.414863067828819</v>
      </c>
      <c r="AU111">
        <f>STDEV(kimutatás_2!AU417:AU428,kimutatás_2!AU430:AU439)</f>
        <v>1.5930194722479194</v>
      </c>
      <c r="AV111">
        <f>STDEV(kimutatás_2!AV417:AV428,kimutatás_2!AV430:AV439)</f>
        <v>297.22836014204137</v>
      </c>
      <c r="AW111">
        <f>STDEV(kimutatás_2!AW417:AW428,kimutatás_2!AW430:AW439)</f>
        <v>70.968169410521426</v>
      </c>
      <c r="AX111">
        <f>STDEV(kimutatás_2!AX417:AX428,kimutatás_2!AX430:AX439)</f>
        <v>19.621392402855609</v>
      </c>
      <c r="AY111">
        <f>STDEV(kimutatás_2!AY417:AY428,kimutatás_2!AY430:AY439)</f>
        <v>4.2786285580384682</v>
      </c>
      <c r="AZ111">
        <f>STDEV(kimutatás_2!AZ417:AZ428,kimutatás_2!AZ430:AZ439)</f>
        <v>3.2223317429265204</v>
      </c>
      <c r="BA111">
        <f>STDEV(kimutatás_2!BA417:BA428,kimutatás_2!BA430:BA439)</f>
        <v>41.289455348111915</v>
      </c>
      <c r="BB111">
        <f>STDEV(kimutatás_2!BB417:BB428,kimutatás_2!BB430:BB439)</f>
        <v>9.9125814605541276</v>
      </c>
      <c r="BC111">
        <f>STDEV(kimutatás_2!BC417:BC428,kimutatás_2!BC430:BC439)</f>
        <v>0.95388122632714845</v>
      </c>
      <c r="BD111">
        <f>STDEV(kimutatás_2!BD417:BD428,kimutatás_2!BD430:BD439)</f>
        <v>1.660663886960436</v>
      </c>
      <c r="BE111">
        <f>STDEV(kimutatás_2!BE417:BE428,kimutatás_2!BE430:BE439)</f>
        <v>3.4954374714594905</v>
      </c>
      <c r="BF111">
        <f>STDEV(kimutatás_2!BF417:BF428,kimutatás_2!BF430:BF439)</f>
        <v>3.6695382596399018</v>
      </c>
    </row>
    <row r="112" spans="1:58" x14ac:dyDescent="0.3">
      <c r="A112" t="s">
        <v>803</v>
      </c>
      <c r="B112">
        <f>STDEV(kimutatás_2!B417:B429,kimutatás_2!B431:B439)</f>
        <v>0.89063052231142459</v>
      </c>
      <c r="C112">
        <f>STDEV(kimutatás_2!C417:C429,kimutatás_2!C431:C439)</f>
        <v>3.6247926280693543E-3</v>
      </c>
      <c r="D112">
        <f>STDEV(kimutatás_2!D417:D429,kimutatás_2!D431:D439)</f>
        <v>2.240660284554477E-3</v>
      </c>
      <c r="E112">
        <f>STDEV(kimutatás_2!E417:E429,kimutatás_2!E431:E439)</f>
        <v>6.5362723888867076E-3</v>
      </c>
      <c r="F112">
        <f>STDEV(kimutatás_2!F417:F429,kimutatás_2!F431:F439)</f>
        <v>0.10956809897531442</v>
      </c>
      <c r="G112">
        <f>STDEV(kimutatás_2!G417:G429,kimutatás_2!G431:G439)</f>
        <v>3.0661187728578711E-3</v>
      </c>
      <c r="H112">
        <f>STDEV(kimutatás_2!H417:H429,kimutatás_2!H431:H439)</f>
        <v>1.9466110434236327E-5</v>
      </c>
      <c r="I112">
        <f>STDEV(kimutatás_2!I417:I429,kimutatás_2!I431:I439)</f>
        <v>7.6792069060916566E-3</v>
      </c>
      <c r="J112">
        <f>STDEV(kimutatás_2!J417:J429,kimutatás_2!J431:J439)</f>
        <v>3.0409842637498012E-2</v>
      </c>
      <c r="K112">
        <f>STDEV(kimutatás_2!K417:K429,kimutatás_2!K431:K439)</f>
        <v>3.2508396553928391E-2</v>
      </c>
      <c r="L112">
        <f>STDEV(kimutatás_2!L417:L429,kimutatás_2!L431:L439)</f>
        <v>1.9960151805915888E-3</v>
      </c>
      <c r="M112">
        <f>STDEV(kimutatás_2!M417:M429,kimutatás_2!M431:M439)</f>
        <v>2.8932775970415235E-3</v>
      </c>
      <c r="N112">
        <f>STDEV(kimutatás_2!N417:N429,kimutatás_2!N431:N439)</f>
        <v>4.7885828451620198E-3</v>
      </c>
      <c r="O112">
        <f>STDEV(kimutatás_2!O417:O429,kimutatás_2!O431:O439)</f>
        <v>7.7447227878449723E-3</v>
      </c>
      <c r="P112">
        <f>STDEV(kimutatás_2!P417:P429,kimutatás_2!P431:P439)</f>
        <v>8.2068483640149476E-3</v>
      </c>
      <c r="Q112">
        <f>STDEV(kimutatás_2!Q417:Q429,kimutatás_2!Q431:Q439)</f>
        <v>1.6561275660899057E-3</v>
      </c>
      <c r="R112">
        <f>STDEV(kimutatás_2!R417:R429,kimutatás_2!R431:R439)</f>
        <v>1.7450425084680522E-2</v>
      </c>
      <c r="S112">
        <f>STDEV(kimutatás_2!S417:S429,kimutatás_2!S431:S439)</f>
        <v>1.8043996729378059E-4</v>
      </c>
      <c r="T112">
        <f>STDEV(kimutatás_2!T417:T429,kimutatás_2!T431:T439)</f>
        <v>3.1991231917992294E-4</v>
      </c>
      <c r="U112">
        <f>STDEV(kimutatás_2!U417:U429,kimutatás_2!U431:U439)</f>
        <v>5.3946945551525988E-2</v>
      </c>
      <c r="V112">
        <f>STDEV(kimutatás_2!V417:V429,kimutatás_2!V431:V439)</f>
        <v>9.790808938568093E-5</v>
      </c>
      <c r="W112">
        <f>STDEV(kimutatás_2!W417:W429,kimutatás_2!W431:W439)</f>
        <v>3.2921706923633677E-3</v>
      </c>
      <c r="X112">
        <f>STDEV(kimutatás_2!X417:X429,kimutatás_2!X431:X439)</f>
        <v>1.1416052044260583E-4</v>
      </c>
      <c r="Y112">
        <f>STDEV(kimutatás_2!Y417:Y429,kimutatás_2!Y431:Y439)</f>
        <v>0.12102510550658162</v>
      </c>
      <c r="Z112">
        <f>STDEV(kimutatás_2!Z417:Z429,kimutatás_2!Z431:Z439)</f>
        <v>1.6129989868928188E-3</v>
      </c>
      <c r="AA112">
        <f>STDEV(kimutatás_2!AA417:AA429,kimutatás_2!AA431:AA439)</f>
        <v>7.8694114160301803E-4</v>
      </c>
      <c r="AB112">
        <f>STDEV(kimutatás_2!AB417:AB429,kimutatás_2!AB431:AB439)</f>
        <v>0.11880738222113377</v>
      </c>
      <c r="AC112">
        <f>STDEV(kimutatás_2!AC417:AC429,kimutatás_2!AC431:AC439)</f>
        <v>3.0686982881117965E-3</v>
      </c>
      <c r="AD112">
        <f>STDEV(kimutatás_2!AD417:AD429,kimutatás_2!AD431:AD439)</f>
        <v>1.72374878178982E-2</v>
      </c>
      <c r="AE112">
        <f>STDEV(kimutatás_2!AE417:AE429,kimutatás_2!AE431:AE439)</f>
        <v>2.4958801131835967E-5</v>
      </c>
      <c r="AF112">
        <f>STDEV(kimutatás_2!AF417:AF429,kimutatás_2!AF431:AF439)</f>
        <v>7.2095256686571891E-3</v>
      </c>
      <c r="AG112">
        <f>STDEV(kimutatás_2!AG417:AG429,kimutatás_2!AG431:AG439)</f>
        <v>3.614649396516938</v>
      </c>
      <c r="AH112">
        <f>STDEV(kimutatás_2!AH417:AH429,kimutatás_2!AH431:AH439)</f>
        <v>3.8896341596741313</v>
      </c>
      <c r="AI112">
        <f>STDEV(kimutatás_2!AI417:AI429,kimutatás_2!AI431:AI439)</f>
        <v>1.995041389108445E-3</v>
      </c>
      <c r="AJ112">
        <f>STDEV(kimutatás_2!AJ417:AJ429,kimutatás_2!AJ431:AJ439)</f>
        <v>262.62797061911584</v>
      </c>
      <c r="AK112">
        <f>STDEV(kimutatás_2!AK417:AK429,kimutatás_2!AK431:AK439)</f>
        <v>122.61610030455279</v>
      </c>
      <c r="AL112">
        <f>STDEV(kimutatás_2!AL417:AL429,kimutatás_2!AL431:AL439)</f>
        <v>6.2285178709012368E-3</v>
      </c>
      <c r="AM112">
        <f>STDEV(kimutatás_2!AM417:AM429,kimutatás_2!AM431:AM439)</f>
        <v>0.11454030085293322</v>
      </c>
      <c r="AN112">
        <f>STDEV(kimutatás_2!AN417:AN429,kimutatás_2!AN431:AN439)</f>
        <v>80.095750416913418</v>
      </c>
      <c r="AO112">
        <f>STDEV(kimutatás_2!AO417:AO429,kimutatás_2!AO431:AO439)</f>
        <v>232.25613927784735</v>
      </c>
      <c r="AP112">
        <f>STDEV(kimutatás_2!AP417:AP429,kimutatás_2!AP431:AP439)</f>
        <v>3.302789061447247</v>
      </c>
      <c r="AQ112">
        <f>STDEV(kimutatás_2!AQ417:AQ429,kimutatás_2!AQ431:AQ439)</f>
        <v>58.108592892664056</v>
      </c>
      <c r="AR112">
        <f>STDEV(kimutatás_2!AR417:AR429,kimutatás_2!AR431:AR439)</f>
        <v>4.0229321003445603E-2</v>
      </c>
      <c r="AS112">
        <f>STDEV(kimutatás_2!AS417:AS429,kimutatás_2!AS431:AS439)</f>
        <v>30.571547958661458</v>
      </c>
      <c r="AT112">
        <f>STDEV(kimutatás_2!AT417:AT429,kimutatás_2!AT431:AT439)</f>
        <v>2.4219755540499524</v>
      </c>
      <c r="AU112">
        <f>STDEV(kimutatás_2!AU417:AU429,kimutatás_2!AU431:AU439)</f>
        <v>2.0240151792631007</v>
      </c>
      <c r="AV112">
        <f>STDEV(kimutatás_2!AV417:AV429,kimutatás_2!AV431:AV439)</f>
        <v>296.77709248310794</v>
      </c>
      <c r="AW112">
        <f>STDEV(kimutatás_2!AW417:AW429,kimutatás_2!AW431:AW439)</f>
        <v>71.603459971359243</v>
      </c>
      <c r="AX112">
        <f>STDEV(kimutatás_2!AX417:AX429,kimutatás_2!AX431:AX439)</f>
        <v>19.93375613792427</v>
      </c>
      <c r="AY112">
        <f>STDEV(kimutatás_2!AY417:AY429,kimutatás_2!AY431:AY439)</f>
        <v>5.1437848850552577</v>
      </c>
      <c r="AZ112">
        <f>STDEV(kimutatás_2!AZ417:AZ429,kimutatás_2!AZ431:AZ439)</f>
        <v>3.2194019839403616</v>
      </c>
      <c r="BA112">
        <f>STDEV(kimutatás_2!BA417:BA429,kimutatás_2!BA431:BA439)</f>
        <v>41.649463974349622</v>
      </c>
      <c r="BB112">
        <f>STDEV(kimutatás_2!BB417:BB429,kimutatás_2!BB431:BB439)</f>
        <v>9.8849808785701256</v>
      </c>
      <c r="BC112">
        <f>STDEV(kimutatás_2!BC417:BC429,kimutatás_2!BC431:BC439)</f>
        <v>0.952674067447983</v>
      </c>
      <c r="BD112">
        <f>STDEV(kimutatás_2!BD417:BD429,kimutatás_2!BD431:BD439)</f>
        <v>1.6721756572117137</v>
      </c>
      <c r="BE112">
        <f>STDEV(kimutatás_2!BE417:BE429,kimutatás_2!BE431:BE439)</f>
        <v>3.5846282267216392</v>
      </c>
      <c r="BF112">
        <f>STDEV(kimutatás_2!BF417:BF429,kimutatás_2!BF431:BF439)</f>
        <v>3.6480515169237777</v>
      </c>
    </row>
    <row r="113" spans="1:58" x14ac:dyDescent="0.3">
      <c r="A113" t="s">
        <v>804</v>
      </c>
      <c r="B113">
        <f>STDEV(kimutatás_2!B417:B430,kimutatás_2!B432:B439)</f>
        <v>0.88775423161908207</v>
      </c>
      <c r="C113">
        <f>STDEV(kimutatás_2!C417:C430,kimutatás_2!C432:C439)</f>
        <v>3.5786075937176763E-3</v>
      </c>
      <c r="D113">
        <f>STDEV(kimutatás_2!D417:D430,kimutatás_2!D432:D439)</f>
        <v>2.2405553962295591E-3</v>
      </c>
      <c r="E113">
        <f>STDEV(kimutatás_2!E417:E430,kimutatás_2!E432:E439)</f>
        <v>6.434542101987871E-3</v>
      </c>
      <c r="F113">
        <f>STDEV(kimutatás_2!F417:F430,kimutatás_2!F432:F439)</f>
        <v>0.10864021710435537</v>
      </c>
      <c r="G113">
        <f>STDEV(kimutatás_2!G417:G430,kimutatás_2!G432:G439)</f>
        <v>3.0046398650320091E-3</v>
      </c>
      <c r="H113">
        <f>STDEV(kimutatás_2!H417:H430,kimutatás_2!H432:H439)</f>
        <v>1.9092629305863875E-5</v>
      </c>
      <c r="I113">
        <f>STDEV(kimutatás_2!I417:I430,kimutatás_2!I432:I439)</f>
        <v>7.6664794051640841E-3</v>
      </c>
      <c r="J113">
        <f>STDEV(kimutatás_2!J417:J430,kimutatás_2!J432:J439)</f>
        <v>3.0017164486554192E-2</v>
      </c>
      <c r="K113">
        <f>STDEV(kimutatás_2!K417:K430,kimutatás_2!K432:K439)</f>
        <v>3.2089304998488735E-2</v>
      </c>
      <c r="L113">
        <f>STDEV(kimutatás_2!L417:L430,kimutatás_2!L432:L439)</f>
        <v>1.9822907817951814E-3</v>
      </c>
      <c r="M113">
        <f>STDEV(kimutatás_2!M417:M430,kimutatás_2!M432:M439)</f>
        <v>2.9189899143558591E-3</v>
      </c>
      <c r="N113">
        <f>STDEV(kimutatás_2!N417:N430,kimutatás_2!N432:N439)</f>
        <v>4.766407102623149E-3</v>
      </c>
      <c r="O113">
        <f>STDEV(kimutatás_2!O417:O430,kimutatás_2!O432:O439)</f>
        <v>7.6587012482120633E-3</v>
      </c>
      <c r="P113">
        <f>STDEV(kimutatás_2!P417:P430,kimutatás_2!P432:P439)</f>
        <v>8.1833958530047844E-3</v>
      </c>
      <c r="Q113">
        <f>STDEV(kimutatás_2!Q417:Q430,kimutatás_2!Q432:Q439)</f>
        <v>1.6388057160108248E-3</v>
      </c>
      <c r="R113">
        <f>STDEV(kimutatás_2!R417:R430,kimutatás_2!R432:R439)</f>
        <v>1.7445828591786082E-2</v>
      </c>
      <c r="S113">
        <f>STDEV(kimutatás_2!S417:S430,kimutatás_2!S432:S439)</f>
        <v>1.7764327318114611E-4</v>
      </c>
      <c r="T113">
        <f>STDEV(kimutatás_2!T417:T430,kimutatás_2!T432:T439)</f>
        <v>3.1709707261761804E-4</v>
      </c>
      <c r="U113">
        <f>STDEV(kimutatás_2!U417:U430,kimutatás_2!U432:U439)</f>
        <v>5.3630527122934618E-2</v>
      </c>
      <c r="V113">
        <f>STDEV(kimutatás_2!V417:V430,kimutatás_2!V432:V439)</f>
        <v>9.8714944117591456E-5</v>
      </c>
      <c r="W113">
        <f>STDEV(kimutatás_2!W417:W430,kimutatás_2!W432:W439)</f>
        <v>3.3144586899162935E-3</v>
      </c>
      <c r="X113">
        <f>STDEV(kimutatás_2!X417:X430,kimutatás_2!X432:X439)</f>
        <v>1.1358033892985141E-4</v>
      </c>
      <c r="Y113">
        <f>STDEV(kimutatás_2!Y417:Y430,kimutatás_2!Y432:Y439)</f>
        <v>0.1211298699689897</v>
      </c>
      <c r="Z113">
        <f>STDEV(kimutatás_2!Z417:Z430,kimutatás_2!Z432:Z439)</f>
        <v>1.6015595618268253E-3</v>
      </c>
      <c r="AA113">
        <f>STDEV(kimutatás_2!AA417:AA430,kimutatás_2!AA432:AA439)</f>
        <v>7.816594440951389E-4</v>
      </c>
      <c r="AB113">
        <f>STDEV(kimutatás_2!AB417:AB430,kimutatás_2!AB432:AB439)</f>
        <v>0.11794141531495915</v>
      </c>
      <c r="AC113">
        <f>STDEV(kimutatás_2!AC417:AC430,kimutatás_2!AC432:AC439)</f>
        <v>3.0568784322089243E-3</v>
      </c>
      <c r="AD113">
        <f>STDEV(kimutatás_2!AD417:AD430,kimutatás_2!AD432:AD439)</f>
        <v>1.7145064317466298E-2</v>
      </c>
      <c r="AE113">
        <f>STDEV(kimutatás_2!AE417:AE430,kimutatás_2!AE432:AE439)</f>
        <v>2.5163122684455361E-5</v>
      </c>
      <c r="AF113">
        <f>STDEV(kimutatás_2!AF417:AF430,kimutatás_2!AF432:AF439)</f>
        <v>7.1773540773821956E-3</v>
      </c>
      <c r="AG113">
        <f>STDEV(kimutatás_2!AG417:AG430,kimutatás_2!AG432:AG439)</f>
        <v>3.6126690256896632</v>
      </c>
      <c r="AH113">
        <f>STDEV(kimutatás_2!AH417:AH430,kimutatás_2!AH432:AH439)</f>
        <v>3.817038243505154</v>
      </c>
      <c r="AI113">
        <f>STDEV(kimutatás_2!AI417:AI430,kimutatás_2!AI432:AI439)</f>
        <v>2.0100048988620179E-3</v>
      </c>
      <c r="AJ113">
        <f>STDEV(kimutatás_2!AJ417:AJ430,kimutatás_2!AJ432:AJ439)</f>
        <v>263.38106480339411</v>
      </c>
      <c r="AK113">
        <f>STDEV(kimutatás_2!AK417:AK430,kimutatás_2!AK432:AK439)</f>
        <v>121.89772926515091</v>
      </c>
      <c r="AL113">
        <f>STDEV(kimutatás_2!AL417:AL430,kimutatás_2!AL432:AL439)</f>
        <v>6.2156047768473768E-3</v>
      </c>
      <c r="AM113">
        <f>STDEV(kimutatás_2!AM417:AM430,kimutatás_2!AM432:AM439)</f>
        <v>0.1138627182826692</v>
      </c>
      <c r="AN113">
        <f>STDEV(kimutatás_2!AN417:AN430,kimutatás_2!AN432:AN439)</f>
        <v>79.308370980469448</v>
      </c>
      <c r="AO113">
        <f>STDEV(kimutatás_2!AO417:AO430,kimutatás_2!AO432:AO439)</f>
        <v>231.4334357361154</v>
      </c>
      <c r="AP113">
        <f>STDEV(kimutatás_2!AP417:AP430,kimutatás_2!AP432:AP439)</f>
        <v>3.2760640517236057</v>
      </c>
      <c r="AQ113">
        <f>STDEV(kimutatás_2!AQ417:AQ430,kimutatás_2!AQ432:AQ439)</f>
        <v>58.128998187677638</v>
      </c>
      <c r="AR113">
        <f>STDEV(kimutatás_2!AR417:AR430,kimutatás_2!AR432:AR439)</f>
        <v>3.9717617973503629E-2</v>
      </c>
      <c r="AS113">
        <f>STDEV(kimutatás_2!AS417:AS430,kimutatás_2!AS432:AS439)</f>
        <v>28.92977957981692</v>
      </c>
      <c r="AT113">
        <f>STDEV(kimutatás_2!AT417:AT430,kimutatás_2!AT432:AT439)</f>
        <v>2.4053851920384632</v>
      </c>
      <c r="AU113">
        <f>STDEV(kimutatás_2!AU417:AU430,kimutatás_2!AU432:AU439)</f>
        <v>2.0211522152119747</v>
      </c>
      <c r="AV113">
        <f>STDEV(kimutatás_2!AV417:AV430,kimutatás_2!AV432:AV439)</f>
        <v>294.62291563655009</v>
      </c>
      <c r="AW113">
        <f>STDEV(kimutatás_2!AW417:AW430,kimutatás_2!AW432:AW439)</f>
        <v>71.605782308111429</v>
      </c>
      <c r="AX113">
        <f>STDEV(kimutatás_2!AX417:AX430,kimutatás_2!AX432:AX439)</f>
        <v>19.133830790929732</v>
      </c>
      <c r="AY113">
        <f>STDEV(kimutatás_2!AY417:AY430,kimutatás_2!AY432:AY439)</f>
        <v>5.1956532156854287</v>
      </c>
      <c r="AZ113">
        <f>STDEV(kimutatás_2!AZ417:AZ430,kimutatás_2!AZ432:AZ439)</f>
        <v>3.170238086297231</v>
      </c>
      <c r="BA113">
        <f>STDEV(kimutatás_2!BA417:BA430,kimutatás_2!BA432:BA439)</f>
        <v>41.784370729130735</v>
      </c>
      <c r="BB113">
        <f>STDEV(kimutatás_2!BB417:BB430,kimutatás_2!BB432:BB439)</f>
        <v>9.9257631566758846</v>
      </c>
      <c r="BC113">
        <f>STDEV(kimutatás_2!BC417:BC430,kimutatás_2!BC432:BC439)</f>
        <v>0.94867827854888587</v>
      </c>
      <c r="BD113">
        <f>STDEV(kimutatás_2!BD417:BD430,kimutatás_2!BD432:BD439)</f>
        <v>1.6101367880371131</v>
      </c>
      <c r="BE113">
        <f>STDEV(kimutatás_2!BE417:BE430,kimutatás_2!BE432:BE439)</f>
        <v>3.5760842511647524</v>
      </c>
      <c r="BF113">
        <f>STDEV(kimutatás_2!BF417:BF430,kimutatás_2!BF432:BF439)</f>
        <v>3.6650456078143567</v>
      </c>
    </row>
    <row r="114" spans="1:58" x14ac:dyDescent="0.3">
      <c r="A114" t="s">
        <v>805</v>
      </c>
      <c r="B114">
        <f>STDEV(kimutatás_2!B417:B431,kimutatás_2!B433:B439)</f>
        <v>0.84170821979634702</v>
      </c>
      <c r="C114">
        <f>STDEV(kimutatás_2!C417:C431,kimutatás_2!C433:C439)</f>
        <v>3.6198554378582778E-3</v>
      </c>
      <c r="D114">
        <f>STDEV(kimutatás_2!D417:D431,kimutatás_2!D433:D439)</f>
        <v>2.2411765666436852E-3</v>
      </c>
      <c r="E114">
        <f>STDEV(kimutatás_2!E417:E431,kimutatás_2!E433:E439)</f>
        <v>6.4768287908687936E-3</v>
      </c>
      <c r="F114">
        <f>STDEV(kimutatás_2!F417:F431,kimutatás_2!F433:F439)</f>
        <v>0.1091217842292278</v>
      </c>
      <c r="G114">
        <f>STDEV(kimutatás_2!G417:G431,kimutatás_2!G433:G439)</f>
        <v>3.0547712875540057E-3</v>
      </c>
      <c r="H114">
        <f>STDEV(kimutatás_2!H417:H431,kimutatás_2!H433:H439)</f>
        <v>1.8862659479761588E-5</v>
      </c>
      <c r="I114">
        <f>STDEV(kimutatás_2!I417:I431,kimutatás_2!I433:I439)</f>
        <v>7.6548193786895218E-3</v>
      </c>
      <c r="J114">
        <f>STDEV(kimutatás_2!J417:J431,kimutatás_2!J433:J439)</f>
        <v>3.0300263575981801E-2</v>
      </c>
      <c r="K114">
        <f>STDEV(kimutatás_2!K417:K431,kimutatás_2!K433:K439)</f>
        <v>3.2464640460070381E-2</v>
      </c>
      <c r="L114">
        <f>STDEV(kimutatás_2!L417:L431,kimutatás_2!L433:L439)</f>
        <v>1.9844478983446641E-3</v>
      </c>
      <c r="M114">
        <f>STDEV(kimutatás_2!M417:M431,kimutatás_2!M433:M439)</f>
        <v>2.8791862131198969E-3</v>
      </c>
      <c r="N114">
        <f>STDEV(kimutatás_2!N417:N431,kimutatás_2!N433:N439)</f>
        <v>4.7805174724392637E-3</v>
      </c>
      <c r="O114">
        <f>STDEV(kimutatás_2!O417:O431,kimutatás_2!O433:O439)</f>
        <v>7.720952688083294E-3</v>
      </c>
      <c r="P114">
        <f>STDEV(kimutatás_2!P417:P431,kimutatás_2!P433:P439)</f>
        <v>8.1729493375531977E-3</v>
      </c>
      <c r="Q114">
        <f>STDEV(kimutatás_2!Q417:Q431,kimutatás_2!Q433:Q439)</f>
        <v>1.657550462365926E-3</v>
      </c>
      <c r="R114">
        <f>STDEV(kimutatás_2!R417:R431,kimutatás_2!R433:R439)</f>
        <v>1.7414629116233368E-2</v>
      </c>
      <c r="S114">
        <f>STDEV(kimutatás_2!S417:S431,kimutatás_2!S433:S439)</f>
        <v>1.8036390358182797E-4</v>
      </c>
      <c r="T114">
        <f>STDEV(kimutatás_2!T417:T431,kimutatás_2!T433:T439)</f>
        <v>3.1694683054958979E-4</v>
      </c>
      <c r="U114">
        <f>STDEV(kimutatás_2!U417:U431,kimutatás_2!U433:U439)</f>
        <v>5.3872515596815884E-2</v>
      </c>
      <c r="V114">
        <f>STDEV(kimutatás_2!V417:V431,kimutatás_2!V433:V439)</f>
        <v>9.6945360081973977E-5</v>
      </c>
      <c r="W114">
        <f>STDEV(kimutatás_2!W417:W431,kimutatás_2!W433:W439)</f>
        <v>3.2926247316800708E-3</v>
      </c>
      <c r="X114">
        <f>STDEV(kimutatás_2!X417:X431,kimutatás_2!X433:X439)</f>
        <v>1.1315136718229602E-4</v>
      </c>
      <c r="Y114">
        <f>STDEV(kimutatás_2!Y417:Y431,kimutatás_2!Y433:Y439)</f>
        <v>0.11959216696353786</v>
      </c>
      <c r="Z114">
        <f>STDEV(kimutatás_2!Z417:Z431,kimutatás_2!Z433:Z439)</f>
        <v>1.5932952694944506E-3</v>
      </c>
      <c r="AA114">
        <f>STDEV(kimutatás_2!AA417:AA431,kimutatás_2!AA433:AA439)</f>
        <v>7.725094255583416E-4</v>
      </c>
      <c r="AB114">
        <f>STDEV(kimutatás_2!AB417:AB431,kimutatás_2!AB433:AB439)</f>
        <v>0.11849725496147169</v>
      </c>
      <c r="AC114">
        <f>STDEV(kimutatás_2!AC417:AC431,kimutatás_2!AC433:AC439)</f>
        <v>3.0527932951990395E-3</v>
      </c>
      <c r="AD114">
        <f>STDEV(kimutatás_2!AD417:AD431,kimutatás_2!AD433:AD439)</f>
        <v>1.6579904527952573E-2</v>
      </c>
      <c r="AE114">
        <f>STDEV(kimutatás_2!AE417:AE431,kimutatás_2!AE433:AE439)</f>
        <v>2.5104620459917089E-5</v>
      </c>
      <c r="AF114">
        <f>STDEV(kimutatás_2!AF417:AF431,kimutatás_2!AF433:AF439)</f>
        <v>7.1237824742629973E-3</v>
      </c>
      <c r="AG114">
        <f>STDEV(kimutatás_2!AG417:AG431,kimutatás_2!AG433:AG439)</f>
        <v>3.5049239328253283</v>
      </c>
      <c r="AH114">
        <f>STDEV(kimutatás_2!AH417:AH431,kimutatás_2!AH433:AH439)</f>
        <v>3.8344413230274172</v>
      </c>
      <c r="AI114">
        <f>STDEV(kimutatás_2!AI417:AI431,kimutatás_2!AI433:AI439)</f>
        <v>2.0049447161945132E-3</v>
      </c>
      <c r="AJ114">
        <f>STDEV(kimutatás_2!AJ417:AJ431,kimutatás_2!AJ433:AJ439)</f>
        <v>263.20362040760568</v>
      </c>
      <c r="AK114">
        <f>STDEV(kimutatás_2!AK417:AK431,kimutatás_2!AK433:AK439)</f>
        <v>122.4223783345986</v>
      </c>
      <c r="AL114">
        <f>STDEV(kimutatás_2!AL417:AL431,kimutatás_2!AL433:AL439)</f>
        <v>6.1982873849601742E-3</v>
      </c>
      <c r="AM114">
        <f>STDEV(kimutatás_2!AM417:AM431,kimutatás_2!AM433:AM439)</f>
        <v>0.11449210260293673</v>
      </c>
      <c r="AN114">
        <f>STDEV(kimutatás_2!AN417:AN431,kimutatás_2!AN433:AN439)</f>
        <v>80.045340323942312</v>
      </c>
      <c r="AO114">
        <f>STDEV(kimutatás_2!AO417:AO431,kimutatás_2!AO433:AO439)</f>
        <v>228.86325693877302</v>
      </c>
      <c r="AP114">
        <f>STDEV(kimutatás_2!AP417:AP431,kimutatás_2!AP433:AP439)</f>
        <v>3.3246162099892036</v>
      </c>
      <c r="AQ114">
        <f>STDEV(kimutatás_2!AQ417:AQ431,kimutatás_2!AQ433:AQ439)</f>
        <v>58.161390789521434</v>
      </c>
      <c r="AR114">
        <f>STDEV(kimutatás_2!AR417:AR431,kimutatás_2!AR433:AR439)</f>
        <v>4.1162753726789167E-2</v>
      </c>
      <c r="AS114">
        <f>STDEV(kimutatás_2!AS417:AS431,kimutatás_2!AS433:AS439)</f>
        <v>30.831815439413145</v>
      </c>
      <c r="AT114">
        <f>STDEV(kimutatás_2!AT417:AT431,kimutatás_2!AT433:AT439)</f>
        <v>2.334215294046591</v>
      </c>
      <c r="AU114">
        <f>STDEV(kimutatás_2!AU417:AU431,kimutatás_2!AU433:AU439)</f>
        <v>1.685704600456438</v>
      </c>
      <c r="AV114">
        <f>STDEV(kimutatás_2!AV417:AV431,kimutatás_2!AV433:AV439)</f>
        <v>294.84921729523069</v>
      </c>
      <c r="AW114">
        <f>STDEV(kimutatás_2!AW417:AW431,kimutatás_2!AW433:AW439)</f>
        <v>70.933266705693725</v>
      </c>
      <c r="AX114">
        <f>STDEV(kimutatás_2!AX417:AX431,kimutatás_2!AX433:AX439)</f>
        <v>19.34248085392397</v>
      </c>
      <c r="AY114">
        <f>STDEV(kimutatás_2!AY417:AY431,kimutatás_2!AY433:AY439)</f>
        <v>5.1776438339263624</v>
      </c>
      <c r="AZ114">
        <f>STDEV(kimutatás_2!AZ417:AZ431,kimutatás_2!AZ433:AZ439)</f>
        <v>3.1865064872166196</v>
      </c>
      <c r="BA114">
        <f>STDEV(kimutatás_2!BA417:BA431,kimutatás_2!BA433:BA439)</f>
        <v>41.123601380183032</v>
      </c>
      <c r="BB114">
        <f>STDEV(kimutatás_2!BB417:BB431,kimutatás_2!BB433:BB439)</f>
        <v>9.6671899358299136</v>
      </c>
      <c r="BC114">
        <f>STDEV(kimutatás_2!BC417:BC431,kimutatás_2!BC433:BC439)</f>
        <v>0.92502497918770754</v>
      </c>
      <c r="BD114">
        <f>STDEV(kimutatás_2!BD417:BD431,kimutatás_2!BD433:BD439)</f>
        <v>1.6275916396487604</v>
      </c>
      <c r="BE114">
        <f>STDEV(kimutatás_2!BE417:BE431,kimutatás_2!BE433:BE439)</f>
        <v>3.5576097330914496</v>
      </c>
      <c r="BF114">
        <f>STDEV(kimutatás_2!BF417:BF431,kimutatás_2!BF433:BF439)</f>
        <v>3.6437512186924814</v>
      </c>
    </row>
    <row r="115" spans="1:58" x14ac:dyDescent="0.3">
      <c r="A115" t="s">
        <v>806</v>
      </c>
      <c r="B115">
        <f>STDEV(kimutatás_2!B417:B432,kimutatás_2!B434:B439)</f>
        <v>0.88409025807073827</v>
      </c>
      <c r="C115">
        <f>STDEV(kimutatás_2!C417:C432,kimutatás_2!C434:C439)</f>
        <v>3.5576792648629872E-3</v>
      </c>
      <c r="D115">
        <f>STDEV(kimutatás_2!D417:D432,kimutatás_2!D434:D439)</f>
        <v>2.2396282486802838E-3</v>
      </c>
      <c r="E115">
        <f>STDEV(kimutatás_2!E417:E432,kimutatás_2!E434:E439)</f>
        <v>6.4104308500275171E-3</v>
      </c>
      <c r="F115">
        <f>STDEV(kimutatás_2!F417:F432,kimutatás_2!F434:F439)</f>
        <v>0.10752438259464908</v>
      </c>
      <c r="G115">
        <f>STDEV(kimutatás_2!G417:G432,kimutatás_2!G434:G439)</f>
        <v>3.0253163138129978E-3</v>
      </c>
      <c r="H115">
        <f>STDEV(kimutatás_2!H417:H432,kimutatás_2!H434:H439)</f>
        <v>1.9469287335041546E-5</v>
      </c>
      <c r="I115">
        <f>STDEV(kimutatás_2!I417:I432,kimutatás_2!I434:I439)</f>
        <v>7.5051379567427122E-3</v>
      </c>
      <c r="J115">
        <f>STDEV(kimutatás_2!J417:J432,kimutatás_2!J434:J439)</f>
        <v>2.9950572731513705E-2</v>
      </c>
      <c r="K115">
        <f>STDEV(kimutatás_2!K417:K432,kimutatás_2!K434:K439)</f>
        <v>3.2071524710350442E-2</v>
      </c>
      <c r="L115">
        <f>STDEV(kimutatás_2!L417:L432,kimutatás_2!L434:L439)</f>
        <v>1.9886733519694738E-3</v>
      </c>
      <c r="M115">
        <f>STDEV(kimutatás_2!M417:M432,kimutatás_2!M434:M439)</f>
        <v>2.9002620761869641E-3</v>
      </c>
      <c r="N115">
        <f>STDEV(kimutatás_2!N417:N432,kimutatás_2!N434:N439)</f>
        <v>4.7714687659543651E-3</v>
      </c>
      <c r="O115">
        <f>STDEV(kimutatás_2!O417:O432,kimutatás_2!O434:O439)</f>
        <v>7.5802519387165677E-3</v>
      </c>
      <c r="P115">
        <f>STDEV(kimutatás_2!P417:P432,kimutatás_2!P434:P439)</f>
        <v>8.1159464700333323E-3</v>
      </c>
      <c r="Q115">
        <f>STDEV(kimutatás_2!Q417:Q432,kimutatás_2!Q434:Q439)</f>
        <v>1.6588880921666622E-3</v>
      </c>
      <c r="R115">
        <f>STDEV(kimutatás_2!R417:R432,kimutatás_2!R434:R439)</f>
        <v>1.7110563149584822E-2</v>
      </c>
      <c r="S115">
        <f>STDEV(kimutatás_2!S417:S432,kimutatás_2!S434:S439)</f>
        <v>1.7826954642390563E-4</v>
      </c>
      <c r="T115">
        <f>STDEV(kimutatás_2!T417:T432,kimutatás_2!T434:T439)</f>
        <v>3.1721035790772088E-4</v>
      </c>
      <c r="U115">
        <f>STDEV(kimutatás_2!U417:U432,kimutatás_2!U434:U439)</f>
        <v>5.3131142477569719E-2</v>
      </c>
      <c r="V115">
        <f>STDEV(kimutatás_2!V417:V432,kimutatás_2!V434:V439)</f>
        <v>9.7309733870623829E-5</v>
      </c>
      <c r="W115">
        <f>STDEV(kimutatás_2!W417:W432,kimutatás_2!W434:W439)</f>
        <v>3.2897097325685731E-3</v>
      </c>
      <c r="X115">
        <f>STDEV(kimutatás_2!X417:X432,kimutatás_2!X434:X439)</f>
        <v>1.130509325504887E-4</v>
      </c>
      <c r="Y115">
        <f>STDEV(kimutatás_2!Y417:Y432,kimutatás_2!Y434:Y439)</f>
        <v>0.11668332562639337</v>
      </c>
      <c r="Z115">
        <f>STDEV(kimutatás_2!Z417:Z432,kimutatás_2!Z434:Z439)</f>
        <v>1.5730724652892585E-3</v>
      </c>
      <c r="AA115">
        <f>STDEV(kimutatás_2!AA417:AA432,kimutatás_2!AA434:AA439)</f>
        <v>7.669600363327027E-4</v>
      </c>
      <c r="AB115">
        <f>STDEV(kimutatás_2!AB417:AB432,kimutatás_2!AB434:AB439)</f>
        <v>0.11670121342718336</v>
      </c>
      <c r="AC115">
        <f>STDEV(kimutatás_2!AC417:AC432,kimutatás_2!AC434:AC439)</f>
        <v>3.0045308054698588E-3</v>
      </c>
      <c r="AD115">
        <f>STDEV(kimutatás_2!AD417:AD432,kimutatás_2!AD434:AD439)</f>
        <v>1.7348881495705855E-2</v>
      </c>
      <c r="AE115">
        <f>STDEV(kimutatás_2!AE417:AE432,kimutatás_2!AE434:AE439)</f>
        <v>2.5139637172767637E-5</v>
      </c>
      <c r="AF115">
        <f>STDEV(kimutatás_2!AF417:AF432,kimutatás_2!AF434:AF439)</f>
        <v>7.1982422366060955E-3</v>
      </c>
      <c r="AG115">
        <f>STDEV(kimutatás_2!AG417:AG432,kimutatás_2!AG434:AG439)</f>
        <v>3.6448070454097277</v>
      </c>
      <c r="AH115">
        <f>STDEV(kimutatás_2!AH417:AH432,kimutatás_2!AH434:AH439)</f>
        <v>3.8054941200631904</v>
      </c>
      <c r="AI115">
        <f>STDEV(kimutatás_2!AI417:AI432,kimutatás_2!AI434:AI439)</f>
        <v>1.9938030619472374E-3</v>
      </c>
      <c r="AJ115">
        <f>STDEV(kimutatás_2!AJ417:AJ432,kimutatás_2!AJ434:AJ439)</f>
        <v>262.98796353376395</v>
      </c>
      <c r="AK115">
        <f>STDEV(kimutatás_2!AK417:AK432,kimutatás_2!AK434:AK439)</f>
        <v>120.78159291470287</v>
      </c>
      <c r="AL115">
        <f>STDEV(kimutatás_2!AL417:AL432,kimutatás_2!AL434:AL439)</f>
        <v>6.2147712983971299E-3</v>
      </c>
      <c r="AM115">
        <f>STDEV(kimutatás_2!AM417:AM432,kimutatás_2!AM434:AM439)</f>
        <v>0.11440037538157781</v>
      </c>
      <c r="AN115">
        <f>STDEV(kimutatás_2!AN417:AN432,kimutatás_2!AN434:AN439)</f>
        <v>80.041235499603843</v>
      </c>
      <c r="AO115">
        <f>STDEV(kimutatás_2!AO417:AO432,kimutatás_2!AO434:AO439)</f>
        <v>218.87801291361413</v>
      </c>
      <c r="AP115">
        <f>STDEV(kimutatás_2!AP417:AP432,kimutatás_2!AP434:AP439)</f>
        <v>2.6206155715835115</v>
      </c>
      <c r="AQ115">
        <f>STDEV(kimutatás_2!AQ417:AQ432,kimutatás_2!AQ434:AQ439)</f>
        <v>58.151345368631141</v>
      </c>
      <c r="AR115">
        <f>STDEV(kimutatás_2!AR417:AR432,kimutatás_2!AR434:AR439)</f>
        <v>4.0697383899669246E-2</v>
      </c>
      <c r="AS115">
        <f>STDEV(kimutatás_2!AS417:AS432,kimutatás_2!AS434:AS439)</f>
        <v>26.367254210265038</v>
      </c>
      <c r="AT115">
        <f>STDEV(kimutatás_2!AT417:AT432,kimutatás_2!AT434:AT439)</f>
        <v>2.3107445249832899</v>
      </c>
      <c r="AU115">
        <f>STDEV(kimutatás_2!AU417:AU432,kimutatás_2!AU434:AU439)</f>
        <v>2.0276692631424478</v>
      </c>
      <c r="AV115">
        <f>STDEV(kimutatás_2!AV417:AV432,kimutatás_2!AV434:AV439)</f>
        <v>290.81603888940617</v>
      </c>
      <c r="AW115">
        <f>STDEV(kimutatás_2!AW417:AW432,kimutatás_2!AW434:AW439)</f>
        <v>71.98633218034621</v>
      </c>
      <c r="AX115">
        <f>STDEV(kimutatás_2!AX417:AX432,kimutatás_2!AX434:AX439)</f>
        <v>19.947935240177621</v>
      </c>
      <c r="AY115">
        <f>STDEV(kimutatás_2!AY417:AY432,kimutatás_2!AY434:AY439)</f>
        <v>5.1596420896711912</v>
      </c>
      <c r="AZ115">
        <f>STDEV(kimutatás_2!AZ417:AZ432,kimutatás_2!AZ434:AZ439)</f>
        <v>3.1566493071744377</v>
      </c>
      <c r="BA115">
        <f>STDEV(kimutatás_2!BA417:BA432,kimutatás_2!BA434:BA439)</f>
        <v>39.260079161928154</v>
      </c>
      <c r="BB115">
        <f>STDEV(kimutatás_2!BB417:BB432,kimutatás_2!BB434:BB439)</f>
        <v>9.8707945727705031</v>
      </c>
      <c r="BC115">
        <f>STDEV(kimutatás_2!BC417:BC432,kimutatás_2!BC434:BC439)</f>
        <v>0.93578034200599403</v>
      </c>
      <c r="BD115">
        <f>STDEV(kimutatás_2!BD417:BD432,kimutatás_2!BD434:BD439)</f>
        <v>1.6771048673027975</v>
      </c>
      <c r="BE115">
        <f>STDEV(kimutatás_2!BE417:BE432,kimutatás_2!BE434:BE439)</f>
        <v>3.489797281352466</v>
      </c>
      <c r="BF115">
        <f>STDEV(kimutatás_2!BF417:BF432,kimutatás_2!BF434:BF439)</f>
        <v>3.4774154767971575</v>
      </c>
    </row>
    <row r="116" spans="1:58" x14ac:dyDescent="0.3">
      <c r="A116" t="s">
        <v>807</v>
      </c>
      <c r="B116">
        <f>STDEV(kimutatás_2!B417:B433,kimutatás_2!B435:B439)</f>
        <v>0.88573837420113</v>
      </c>
      <c r="C116">
        <f>STDEV(kimutatás_2!C417:C433,kimutatás_2!C435:C439)</f>
        <v>3.5804047371625451E-3</v>
      </c>
      <c r="D116">
        <f>STDEV(kimutatás_2!D417:D433,kimutatás_2!D435:D439)</f>
        <v>2.2396940151025889E-3</v>
      </c>
      <c r="E116">
        <f>STDEV(kimutatás_2!E417:E433,kimutatás_2!E435:E439)</f>
        <v>6.4033333937537152E-3</v>
      </c>
      <c r="F116">
        <f>STDEV(kimutatás_2!F417:F433,kimutatás_2!F435:F439)</f>
        <v>0.10802688369376599</v>
      </c>
      <c r="G116">
        <f>STDEV(kimutatás_2!G417:G433,kimutatás_2!G435:G439)</f>
        <v>3.0081369843679246E-3</v>
      </c>
      <c r="H116">
        <f>STDEV(kimutatás_2!H417:H433,kimutatás_2!H435:H439)</f>
        <v>1.9092629305863875E-5</v>
      </c>
      <c r="I116">
        <f>STDEV(kimutatás_2!I417:I433,kimutatás_2!I435:I439)</f>
        <v>7.5869504909469258E-3</v>
      </c>
      <c r="J116">
        <f>STDEV(kimutatás_2!J417:J433,kimutatás_2!J435:J439)</f>
        <v>2.996287526688254E-2</v>
      </c>
      <c r="K116">
        <f>STDEV(kimutatás_2!K417:K433,kimutatás_2!K435:K439)</f>
        <v>3.2165110353186713E-2</v>
      </c>
      <c r="L116">
        <f>STDEV(kimutatás_2!L417:L433,kimutatás_2!L435:L439)</f>
        <v>1.9759703833035396E-3</v>
      </c>
      <c r="M116">
        <f>STDEV(kimutatás_2!M417:M433,kimutatás_2!M435:M439)</f>
        <v>2.9023522284682365E-3</v>
      </c>
      <c r="N116">
        <f>STDEV(kimutatás_2!N417:N433,kimutatás_2!N435:N439)</f>
        <v>4.7730013438949627E-3</v>
      </c>
      <c r="O116">
        <f>STDEV(kimutatás_2!O417:O433,kimutatás_2!O435:O439)</f>
        <v>7.5615891647759078E-3</v>
      </c>
      <c r="P116">
        <f>STDEV(kimutatás_2!P417:P433,kimutatás_2!P435:P439)</f>
        <v>8.1433057719696583E-3</v>
      </c>
      <c r="Q116">
        <f>STDEV(kimutatás_2!Q417:Q433,kimutatás_2!Q435:Q439)</f>
        <v>1.6468460988973063E-3</v>
      </c>
      <c r="R116">
        <f>STDEV(kimutatás_2!R417:R433,kimutatás_2!R435:R439)</f>
        <v>1.7343314225265385E-2</v>
      </c>
      <c r="S116">
        <f>STDEV(kimutatás_2!S417:S433,kimutatás_2!S435:S439)</f>
        <v>1.7970462110052996E-4</v>
      </c>
      <c r="T116">
        <f>STDEV(kimutatás_2!T417:T433,kimutatás_2!T435:T439)</f>
        <v>3.171593548174608E-4</v>
      </c>
      <c r="U116">
        <f>STDEV(kimutatás_2!U417:U433,kimutatás_2!U435:U439)</f>
        <v>5.3279704459071202E-2</v>
      </c>
      <c r="V116">
        <f>STDEV(kimutatás_2!V417:V433,kimutatás_2!V435:V439)</f>
        <v>9.7885731213073925E-5</v>
      </c>
      <c r="W116">
        <f>STDEV(kimutatás_2!W417:W433,kimutatás_2!W435:W439)</f>
        <v>3.2937059537215879E-3</v>
      </c>
      <c r="X116">
        <f>STDEV(kimutatás_2!X417:X433,kimutatás_2!X435:X439)</f>
        <v>1.1406059152529321E-4</v>
      </c>
      <c r="Y116">
        <f>STDEV(kimutatás_2!Y417:Y433,kimutatás_2!Y435:Y439)</f>
        <v>0.11997351235959298</v>
      </c>
      <c r="Z116">
        <f>STDEV(kimutatás_2!Z417:Z433,kimutatás_2!Z435:Z439)</f>
        <v>1.5904224626730138E-3</v>
      </c>
      <c r="AA116">
        <f>STDEV(kimutatás_2!AA417:AA433,kimutatás_2!AA435:AA439)</f>
        <v>7.7386746801053801E-4</v>
      </c>
      <c r="AB116">
        <f>STDEV(kimutatás_2!AB417:AB433,kimutatás_2!AB435:AB439)</f>
        <v>0.11719533072072358</v>
      </c>
      <c r="AC116">
        <f>STDEV(kimutatás_2!AC417:AC433,kimutatás_2!AC435:AC439)</f>
        <v>3.0211041329515423E-3</v>
      </c>
      <c r="AD116">
        <f>STDEV(kimutatás_2!AD417:AD433,kimutatás_2!AD435:AD439)</f>
        <v>1.7049128396720271E-2</v>
      </c>
      <c r="AE116">
        <f>STDEV(kimutatás_2!AE417:AE433,kimutatás_2!AE435:AE439)</f>
        <v>2.4917141522280181E-5</v>
      </c>
      <c r="AF116">
        <f>STDEV(kimutatás_2!AF417:AF433,kimutatás_2!AF435:AF439)</f>
        <v>7.1190679329192538E-3</v>
      </c>
      <c r="AG116">
        <f>STDEV(kimutatás_2!AG417:AG433,kimutatás_2!AG435:AG439)</f>
        <v>3.6421016065664769</v>
      </c>
      <c r="AH116">
        <f>STDEV(kimutatás_2!AH417:AH433,kimutatás_2!AH435:AH439)</f>
        <v>3.8657333830393155</v>
      </c>
      <c r="AI116">
        <f>STDEV(kimutatás_2!AI417:AI433,kimutatás_2!AI435:AI439)</f>
        <v>1.9914589518547732E-3</v>
      </c>
      <c r="AJ116">
        <f>STDEV(kimutatás_2!AJ417:AJ433,kimutatás_2!AJ435:AJ439)</f>
        <v>263.43102206816644</v>
      </c>
      <c r="AK116">
        <f>STDEV(kimutatás_2!AK417:AK433,kimutatás_2!AK435:AK439)</f>
        <v>121.21288870005951</v>
      </c>
      <c r="AL116">
        <f>STDEV(kimutatás_2!AL417:AL433,kimutatás_2!AL435:AL439)</f>
        <v>6.1892265118583117E-3</v>
      </c>
      <c r="AM116">
        <f>STDEV(kimutatás_2!AM417:AM433,kimutatás_2!AM435:AM439)</f>
        <v>0.11292644044855374</v>
      </c>
      <c r="AN116">
        <f>STDEV(kimutatás_2!AN417:AN433,kimutatás_2!AN435:AN439)</f>
        <v>79.749754995620364</v>
      </c>
      <c r="AO116">
        <f>STDEV(kimutatás_2!AO417:AO433,kimutatás_2!AO435:AO439)</f>
        <v>231.88583912566236</v>
      </c>
      <c r="AP116">
        <f>STDEV(kimutatás_2!AP417:AP433,kimutatás_2!AP435:AP439)</f>
        <v>3.3224628376190055</v>
      </c>
      <c r="AQ116">
        <f>STDEV(kimutatás_2!AQ417:AQ433,kimutatás_2!AQ435:AQ439)</f>
        <v>58.137711585867891</v>
      </c>
      <c r="AR116">
        <f>STDEV(kimutatás_2!AR417:AR433,kimutatás_2!AR435:AR439)</f>
        <v>4.1173269183271036E-2</v>
      </c>
      <c r="AS116">
        <f>STDEV(kimutatás_2!AS417:AS433,kimutatás_2!AS435:AS439)</f>
        <v>30.558620254544614</v>
      </c>
      <c r="AT116">
        <f>STDEV(kimutatás_2!AT417:AT433,kimutatás_2!AT435:AT439)</f>
        <v>2.3849456145613845</v>
      </c>
      <c r="AU116">
        <f>STDEV(kimutatás_2!AU417:AU433,kimutatás_2!AU435:AU439)</f>
        <v>2.0146120441195827</v>
      </c>
      <c r="AV116">
        <f>STDEV(kimutatás_2!AV417:AV433,kimutatás_2!AV435:AV439)</f>
        <v>296.54910214044281</v>
      </c>
      <c r="AW116">
        <f>STDEV(kimutatás_2!AW417:AW433,kimutatás_2!AW435:AW439)</f>
        <v>71.972076210933949</v>
      </c>
      <c r="AX116">
        <f>STDEV(kimutatás_2!AX417:AX433,kimutatás_2!AX435:AX439)</f>
        <v>19.943193047196548</v>
      </c>
      <c r="AY116">
        <f>STDEV(kimutatás_2!AY417:AY433,kimutatás_2!AY435:AY439)</f>
        <v>5.1974834903089997</v>
      </c>
      <c r="AZ116">
        <f>STDEV(kimutatás_2!AZ417:AZ433,kimutatás_2!AZ435:AZ439)</f>
        <v>3.2163713051036842</v>
      </c>
      <c r="BA116">
        <f>STDEV(kimutatás_2!BA417:BA433,kimutatás_2!BA435:BA439)</f>
        <v>41.325173182070806</v>
      </c>
      <c r="BB116">
        <f>STDEV(kimutatás_2!BB417:BB433,kimutatás_2!BB435:BB439)</f>
        <v>9.7149768009205371</v>
      </c>
      <c r="BC116">
        <f>STDEV(kimutatás_2!BC417:BC433,kimutatás_2!BC435:BC439)</f>
        <v>0.94158795594881428</v>
      </c>
      <c r="BD116">
        <f>STDEV(kimutatás_2!BD417:BD433,kimutatás_2!BD435:BD439)</f>
        <v>1.6780756475164869</v>
      </c>
      <c r="BE116">
        <f>STDEV(kimutatás_2!BE417:BE433,kimutatás_2!BE435:BE439)</f>
        <v>3.5175297560099739</v>
      </c>
      <c r="BF116">
        <f>STDEV(kimutatás_2!BF417:BF433,kimutatás_2!BF435:BF439)</f>
        <v>3.4705436092524389</v>
      </c>
    </row>
    <row r="117" spans="1:58" x14ac:dyDescent="0.3">
      <c r="A117" t="s">
        <v>808</v>
      </c>
      <c r="B117">
        <f>STDEV(kimutatás_2!B417:B434,kimutatás_2!B436:B439)</f>
        <v>0.89052248878414475</v>
      </c>
      <c r="C117">
        <f>STDEV(kimutatás_2!C417:C434,kimutatás_2!C436:C439)</f>
        <v>3.5832150163270689E-3</v>
      </c>
      <c r="D117">
        <f>STDEV(kimutatás_2!D417:D434,kimutatás_2!D436:D439)</f>
        <v>2.2251472001041865E-3</v>
      </c>
      <c r="E117">
        <f>STDEV(kimutatás_2!E417:E434,kimutatás_2!E436:E439)</f>
        <v>6.4734110004052913E-3</v>
      </c>
      <c r="F117">
        <f>STDEV(kimutatás_2!F417:F434,kimutatás_2!F436:F439)</f>
        <v>0.10810151160146171</v>
      </c>
      <c r="G117">
        <f>STDEV(kimutatás_2!G417:G434,kimutatás_2!G436:G439)</f>
        <v>3.0618009018692212E-3</v>
      </c>
      <c r="H117">
        <f>STDEV(kimutatás_2!H417:H434,kimutatás_2!H436:H439)</f>
        <v>1.9258611737067087E-5</v>
      </c>
      <c r="I117">
        <f>STDEV(kimutatás_2!I417:I434,kimutatás_2!I436:I439)</f>
        <v>7.6115737768936735E-3</v>
      </c>
      <c r="J117">
        <f>STDEV(kimutatás_2!J417:J434,kimutatás_2!J436:J439)</f>
        <v>2.9976285138142544E-2</v>
      </c>
      <c r="K117">
        <f>STDEV(kimutatás_2!K417:K434,kimutatás_2!K436:K439)</f>
        <v>3.2121500128721114E-2</v>
      </c>
      <c r="L117">
        <f>STDEV(kimutatás_2!L417:L434,kimutatás_2!L436:L439)</f>
        <v>1.9916455572520459E-3</v>
      </c>
      <c r="M117">
        <f>STDEV(kimutatás_2!M417:M434,kimutatás_2!M436:M439)</f>
        <v>2.8442762160717913E-3</v>
      </c>
      <c r="N117">
        <f>STDEV(kimutatás_2!N417:N434,kimutatás_2!N436:N439)</f>
        <v>4.732402032988965E-3</v>
      </c>
      <c r="O117">
        <f>STDEV(kimutatás_2!O417:O434,kimutatás_2!O436:O439)</f>
        <v>7.6166025475982151E-3</v>
      </c>
      <c r="P117">
        <f>STDEV(kimutatás_2!P417:P434,kimutatás_2!P436:P439)</f>
        <v>8.1532761264394103E-3</v>
      </c>
      <c r="Q117">
        <f>STDEV(kimutatás_2!Q417:Q434,kimutatás_2!Q436:Q439)</f>
        <v>1.6585620827402761E-3</v>
      </c>
      <c r="R117">
        <f>STDEV(kimutatás_2!R417:R434,kimutatás_2!R436:R439)</f>
        <v>1.7238898373118525E-2</v>
      </c>
      <c r="S117">
        <f>STDEV(kimutatás_2!S417:S434,kimutatás_2!S436:S439)</f>
        <v>1.7975881819902361E-4</v>
      </c>
      <c r="T117">
        <f>STDEV(kimutatás_2!T417:T434,kimutatás_2!T436:T439)</f>
        <v>3.1696032941838485E-4</v>
      </c>
      <c r="U117">
        <f>STDEV(kimutatás_2!U417:U434,kimutatás_2!U436:U439)</f>
        <v>5.3135063810425237E-2</v>
      </c>
      <c r="V117">
        <f>STDEV(kimutatás_2!V417:V434,kimutatás_2!V436:V439)</f>
        <v>9.6300209435978159E-5</v>
      </c>
      <c r="W117">
        <f>STDEV(kimutatás_2!W417:W434,kimutatás_2!W436:W439)</f>
        <v>3.2320511147755069E-3</v>
      </c>
      <c r="X117">
        <f>STDEV(kimutatás_2!X417:X434,kimutatás_2!X436:X439)</f>
        <v>1.1386260529858037E-4</v>
      </c>
      <c r="Y117">
        <f>STDEV(kimutatás_2!Y417:Y434,kimutatás_2!Y436:Y439)</f>
        <v>0.12074083064673907</v>
      </c>
      <c r="Z117">
        <f>STDEV(kimutatás_2!Z417:Z434,kimutatás_2!Z436:Z439)</f>
        <v>1.579901509463733E-3</v>
      </c>
      <c r="AA117">
        <f>STDEV(kimutatás_2!AA417:AA434,kimutatás_2!AA436:AA439)</f>
        <v>7.7351892100514818E-4</v>
      </c>
      <c r="AB117">
        <f>STDEV(kimutatás_2!AB417:AB434,kimutatás_2!AB436:AB439)</f>
        <v>0.11700619341661954</v>
      </c>
      <c r="AC117">
        <f>STDEV(kimutatás_2!AC417:AC434,kimutatás_2!AC436:AC439)</f>
        <v>3.0327263020877202E-3</v>
      </c>
      <c r="AD117">
        <f>STDEV(kimutatás_2!AD417:AD434,kimutatás_2!AD436:AD439)</f>
        <v>1.725821645734231E-2</v>
      </c>
      <c r="AE117">
        <f>STDEV(kimutatás_2!AE417:AE434,kimutatás_2!AE436:AE439)</f>
        <v>2.5174975013287542E-5</v>
      </c>
      <c r="AF117">
        <f>STDEV(kimutatás_2!AF417:AF434,kimutatás_2!AF436:AF439)</f>
        <v>7.1425598946243561E-3</v>
      </c>
      <c r="AG117">
        <f>STDEV(kimutatás_2!AG417:AG434,kimutatás_2!AG436:AG439)</f>
        <v>3.5461342893732049</v>
      </c>
      <c r="AH117">
        <f>STDEV(kimutatás_2!AH417:AH434,kimutatás_2!AH436:AH439)</f>
        <v>3.922844735967872</v>
      </c>
      <c r="AI117">
        <f>STDEV(kimutatás_2!AI417:AI434,kimutatás_2!AI436:AI439)</f>
        <v>2.0137768215885256E-3</v>
      </c>
      <c r="AJ117">
        <f>STDEV(kimutatás_2!AJ417:AJ434,kimutatás_2!AJ436:AJ439)</f>
        <v>263.07850428427292</v>
      </c>
      <c r="AK117">
        <f>STDEV(kimutatás_2!AK417:AK434,kimutatás_2!AK436:AK439)</f>
        <v>120.97832609094188</v>
      </c>
      <c r="AL117">
        <f>STDEV(kimutatás_2!AL417:AL434,kimutatás_2!AL436:AL439)</f>
        <v>6.2053377754628649E-3</v>
      </c>
      <c r="AM117">
        <f>STDEV(kimutatás_2!AM417:AM434,kimutatás_2!AM436:AM439)</f>
        <v>0.11359531726218268</v>
      </c>
      <c r="AN117">
        <f>STDEV(kimutatás_2!AN417:AN434,kimutatás_2!AN436:AN439)</f>
        <v>80.105670234257687</v>
      </c>
      <c r="AO117">
        <f>STDEV(kimutatás_2!AO417:AO434,kimutatás_2!AO436:AO439)</f>
        <v>232.01575297363283</v>
      </c>
      <c r="AP117">
        <f>STDEV(kimutatás_2!AP417:AP434,kimutatás_2!AP436:AP439)</f>
        <v>3.3252560035548382</v>
      </c>
      <c r="AQ117">
        <f>STDEV(kimutatás_2!AQ417:AQ434,kimutatás_2!AQ436:AQ439)</f>
        <v>58.145138229980589</v>
      </c>
      <c r="AR117">
        <f>STDEV(kimutatás_2!AR417:AR434,kimutatás_2!AR436:AR439)</f>
        <v>4.0996779516639256E-2</v>
      </c>
      <c r="AS117">
        <f>STDEV(kimutatás_2!AS417:AS434,kimutatás_2!AS436:AS439)</f>
        <v>30.637580027748655</v>
      </c>
      <c r="AT117">
        <f>STDEV(kimutatás_2!AT417:AT434,kimutatás_2!AT436:AT439)</f>
        <v>2.3412321930594957</v>
      </c>
      <c r="AU117">
        <f>STDEV(kimutatás_2!AU417:AU434,kimutatás_2!AU436:AU439)</f>
        <v>2.0098360403502835</v>
      </c>
      <c r="AV117">
        <f>STDEV(kimutatás_2!AV417:AV434,kimutatás_2!AV436:AV439)</f>
        <v>293.80448681959268</v>
      </c>
      <c r="AW117">
        <f>STDEV(kimutatás_2!AW417:AW434,kimutatás_2!AW436:AW439)</f>
        <v>70.901883696332376</v>
      </c>
      <c r="AX117">
        <f>STDEV(kimutatás_2!AX417:AX434,kimutatás_2!AX436:AX439)</f>
        <v>19.534835401298988</v>
      </c>
      <c r="AY117">
        <f>STDEV(kimutatás_2!AY417:AY434,kimutatás_2!AY436:AY439)</f>
        <v>4.5691483998188431</v>
      </c>
      <c r="AZ117">
        <f>STDEV(kimutatás_2!AZ417:AZ434,kimutatás_2!AZ436:AZ439)</f>
        <v>3.1362446178559331</v>
      </c>
      <c r="BA117">
        <f>STDEV(kimutatás_2!BA417:BA434,kimutatás_2!BA436:BA439)</f>
        <v>41.593594942728039</v>
      </c>
      <c r="BB117">
        <f>STDEV(kimutatás_2!BB417:BB434,kimutatás_2!BB436:BB439)</f>
        <v>9.7145045748200207</v>
      </c>
      <c r="BC117">
        <f>STDEV(kimutatás_2!BC417:BC434,kimutatás_2!BC436:BC439)</f>
        <v>0.952674067447983</v>
      </c>
      <c r="BD117">
        <f>STDEV(kimutatás_2!BD417:BD434,kimutatás_2!BD436:BD439)</f>
        <v>1.677160814671149</v>
      </c>
      <c r="BE117">
        <f>STDEV(kimutatás_2!BE417:BE434,kimutatás_2!BE436:BE439)</f>
        <v>3.4749594036683153</v>
      </c>
      <c r="BF117">
        <f>STDEV(kimutatás_2!BF417:BF434,kimutatás_2!BF436:BF439)</f>
        <v>3.3456857598201313</v>
      </c>
    </row>
    <row r="118" spans="1:58" x14ac:dyDescent="0.3">
      <c r="A118" t="s">
        <v>809</v>
      </c>
      <c r="B118">
        <f>STDEV(kimutatás_2!B417:B435,kimutatás_2!B437:B439)</f>
        <v>0.89160733305847284</v>
      </c>
      <c r="C118">
        <f>STDEV(kimutatás_2!C417:C435,kimutatás_2!C437:C439)</f>
        <v>3.557842250789573E-3</v>
      </c>
      <c r="D118">
        <f>STDEV(kimutatás_2!D417:D435,kimutatás_2!D437:D439)</f>
        <v>2.2225835382636574E-3</v>
      </c>
      <c r="E118">
        <f>STDEV(kimutatás_2!E417:E435,kimutatás_2!E437:E439)</f>
        <v>6.396711573934984E-3</v>
      </c>
      <c r="F118">
        <f>STDEV(kimutatás_2!F417:F435,kimutatás_2!F437:F439)</f>
        <v>0.10745759920832242</v>
      </c>
      <c r="G118">
        <f>STDEV(kimutatás_2!G417:G435,kimutatás_2!G437:G439)</f>
        <v>2.9686695411134632E-3</v>
      </c>
      <c r="H118">
        <f>STDEV(kimutatás_2!H417:H435,kimutatás_2!H437:H439)</f>
        <v>1.9523598147625532E-5</v>
      </c>
      <c r="I118">
        <f>STDEV(kimutatás_2!I417:I435,kimutatás_2!I437:I439)</f>
        <v>7.5429787703685759E-3</v>
      </c>
      <c r="J118">
        <f>STDEV(kimutatás_2!J417:J435,kimutatás_2!J437:J439)</f>
        <v>2.9855261235764801E-2</v>
      </c>
      <c r="K118">
        <f>STDEV(kimutatás_2!K417:K435,kimutatás_2!K437:K439)</f>
        <v>3.20774113613147E-2</v>
      </c>
      <c r="L118">
        <f>STDEV(kimutatás_2!L417:L435,kimutatás_2!L437:L439)</f>
        <v>1.9759032832739861E-3</v>
      </c>
      <c r="M118">
        <f>STDEV(kimutatás_2!M417:M435,kimutatás_2!M437:M439)</f>
        <v>2.8830790006136179E-3</v>
      </c>
      <c r="N118">
        <f>STDEV(kimutatás_2!N417:N435,kimutatás_2!N437:N439)</f>
        <v>4.7727969774802913E-3</v>
      </c>
      <c r="O118">
        <f>STDEV(kimutatás_2!O417:O435,kimutatás_2!O437:O439)</f>
        <v>7.5181784292351469E-3</v>
      </c>
      <c r="P118">
        <f>STDEV(kimutatás_2!P417:P435,kimutatás_2!P437:P439)</f>
        <v>8.126034284645112E-3</v>
      </c>
      <c r="Q118">
        <f>STDEV(kimutatás_2!Q417:Q435,kimutatás_2!Q437:Q439)</f>
        <v>1.6588825390651666E-3</v>
      </c>
      <c r="R118">
        <f>STDEV(kimutatás_2!R417:R435,kimutatás_2!R437:R439)</f>
        <v>1.7230514982822725E-2</v>
      </c>
      <c r="S118">
        <f>STDEV(kimutatás_2!S417:S435,kimutatás_2!S437:S439)</f>
        <v>1.7948343995115892E-4</v>
      </c>
      <c r="T118">
        <f>STDEV(kimutatás_2!T417:T435,kimutatás_2!T437:T439)</f>
        <v>3.1503944839954403E-4</v>
      </c>
      <c r="U118">
        <f>STDEV(kimutatás_2!U417:U435,kimutatás_2!U437:U439)</f>
        <v>5.2888851845670347E-2</v>
      </c>
      <c r="V118">
        <f>STDEV(kimutatás_2!V417:V435,kimutatás_2!V437:V439)</f>
        <v>9.8078884925290426E-5</v>
      </c>
      <c r="W118">
        <f>STDEV(kimutatás_2!W417:W435,kimutatás_2!W437:W439)</f>
        <v>3.271059739419492E-3</v>
      </c>
      <c r="X118">
        <f>STDEV(kimutatás_2!X417:X435,kimutatás_2!X437:X439)</f>
        <v>1.1254385878891408E-4</v>
      </c>
      <c r="Y118">
        <f>STDEV(kimutatás_2!Y417:Y435,kimutatás_2!Y437:Y439)</f>
        <v>0.12162957035868217</v>
      </c>
      <c r="Z118">
        <f>STDEV(kimutatás_2!Z417:Z435,kimutatás_2!Z437:Z439)</f>
        <v>1.581201741652593E-3</v>
      </c>
      <c r="AA118">
        <f>STDEV(kimutatás_2!AA417:AA435,kimutatás_2!AA437:AA439)</f>
        <v>7.6986219899657991E-4</v>
      </c>
      <c r="AB118">
        <f>STDEV(kimutatás_2!AB417:AB435,kimutatás_2!AB437:AB439)</f>
        <v>0.11654311394099132</v>
      </c>
      <c r="AC118">
        <f>STDEV(kimutatás_2!AC417:AC435,kimutatás_2!AC437:AC439)</f>
        <v>2.995894460454757E-3</v>
      </c>
      <c r="AD118">
        <f>STDEV(kimutatás_2!AD417:AD435,kimutatás_2!AD437:AD439)</f>
        <v>1.7120019382269386E-2</v>
      </c>
      <c r="AE118">
        <f>STDEV(kimutatás_2!AE417:AE435,kimutatás_2!AE437:AE439)</f>
        <v>2.5022256696465782E-5</v>
      </c>
      <c r="AF118">
        <f>STDEV(kimutatás_2!AF417:AF435,kimutatás_2!AF437:AF439)</f>
        <v>7.2143767269452607E-3</v>
      </c>
      <c r="AG118">
        <f>STDEV(kimutatás_2!AG417:AG435,kimutatás_2!AG437:AG439)</f>
        <v>3.4744261726848134</v>
      </c>
      <c r="AH118">
        <f>STDEV(kimutatás_2!AH417:AH435,kimutatás_2!AH437:AH439)</f>
        <v>3.8196969860101597</v>
      </c>
      <c r="AI118">
        <f>STDEV(kimutatás_2!AI417:AI435,kimutatás_2!AI437:AI439)</f>
        <v>2.0139109405636832E-3</v>
      </c>
      <c r="AJ118">
        <f>STDEV(kimutatás_2!AJ417:AJ435,kimutatás_2!AJ437:AJ439)</f>
        <v>263.68145059499119</v>
      </c>
      <c r="AK118">
        <f>STDEV(kimutatás_2!AK417:AK435,kimutatás_2!AK437:AK439)</f>
        <v>120.47824864847023</v>
      </c>
      <c r="AL118">
        <f>STDEV(kimutatás_2!AL417:AL435,kimutatás_2!AL437:AL439)</f>
        <v>5.8744963676010354E-3</v>
      </c>
      <c r="AM118">
        <f>STDEV(kimutatás_2!AM417:AM435,kimutatás_2!AM437:AM439)</f>
        <v>0.11408586422333203</v>
      </c>
      <c r="AN118">
        <f>STDEV(kimutatás_2!AN417:AN435,kimutatás_2!AN437:AN439)</f>
        <v>79.865455292849774</v>
      </c>
      <c r="AO118">
        <f>STDEV(kimutatás_2!AO417:AO435,kimutatás_2!AO437:AO439)</f>
        <v>231.9298400784831</v>
      </c>
      <c r="AP118">
        <f>STDEV(kimutatás_2!AP417:AP435,kimutatás_2!AP437:AP439)</f>
        <v>3.3307505036776539</v>
      </c>
      <c r="AQ118">
        <f>STDEV(kimutatás_2!AQ417:AQ435,kimutatás_2!AQ437:AQ439)</f>
        <v>58.131912034211005</v>
      </c>
      <c r="AR118">
        <f>STDEV(kimutatás_2!AR417:AR435,kimutatás_2!AR437:AR439)</f>
        <v>4.0665460204941183E-2</v>
      </c>
      <c r="AS118">
        <f>STDEV(kimutatás_2!AS417:AS435,kimutatás_2!AS437:AS439)</f>
        <v>30.840437683936777</v>
      </c>
      <c r="AT118">
        <f>STDEV(kimutatás_2!AT417:AT435,kimutatás_2!AT437:AT439)</f>
        <v>2.427968750021765</v>
      </c>
      <c r="AU118">
        <f>STDEV(kimutatás_2!AU417:AU435,kimutatás_2!AU437:AU439)</f>
        <v>2.0104653141053626</v>
      </c>
      <c r="AV118">
        <f>STDEV(kimutatás_2!AV417:AV435,kimutatás_2!AV437:AV439)</f>
        <v>297.29622367655003</v>
      </c>
      <c r="AW118">
        <f>STDEV(kimutatás_2!AW417:AW435,kimutatás_2!AW437:AW439)</f>
        <v>71.193614815347772</v>
      </c>
      <c r="AX118">
        <f>STDEV(kimutatás_2!AX417:AX435,kimutatás_2!AX437:AX439)</f>
        <v>19.944783214895498</v>
      </c>
      <c r="AY118">
        <f>STDEV(kimutatás_2!AY417:AY435,kimutatás_2!AY437:AY439)</f>
        <v>5.19768482010765</v>
      </c>
      <c r="AZ118">
        <f>STDEV(kimutatás_2!AZ417:AZ435,kimutatás_2!AZ437:AZ439)</f>
        <v>3.1815365954558992</v>
      </c>
      <c r="BA118">
        <f>STDEV(kimutatás_2!BA417:BA435,kimutatás_2!BA437:BA439)</f>
        <v>41.878275257323281</v>
      </c>
      <c r="BB118">
        <f>STDEV(kimutatás_2!BB417:BB435,kimutatás_2!BB437:BB439)</f>
        <v>9.4634787632788893</v>
      </c>
      <c r="BC118">
        <f>STDEV(kimutatás_2!BC417:BC435,kimutatás_2!BC437:BC439)</f>
        <v>0.9547440218122063</v>
      </c>
      <c r="BD118">
        <f>STDEV(kimutatás_2!BD417:BD435,kimutatás_2!BD437:BD439)</f>
        <v>1.629400933655496</v>
      </c>
      <c r="BE118">
        <f>STDEV(kimutatás_2!BE417:BE435,kimutatás_2!BE437:BE439)</f>
        <v>3.4632518562636214</v>
      </c>
      <c r="BF118">
        <f>STDEV(kimutatás_2!BF417:BF435,kimutatás_2!BF437:BF439)</f>
        <v>3.6319275945354494</v>
      </c>
    </row>
    <row r="119" spans="1:58" x14ac:dyDescent="0.3">
      <c r="A119" t="s">
        <v>810</v>
      </c>
      <c r="B119">
        <f>STDEV(kimutatás_2!B417:B436,kimutatás_2!B438:B439)</f>
        <v>0.89152576060267363</v>
      </c>
      <c r="C119">
        <f>STDEV(kimutatás_2!C417:C436,kimutatás_2!C438:C439)</f>
        <v>3.5437512693758401E-3</v>
      </c>
      <c r="D119">
        <f>STDEV(kimutatás_2!D417:D436,kimutatás_2!D438:D439)</f>
        <v>2.2403892823350318E-3</v>
      </c>
      <c r="E119">
        <f>STDEV(kimutatás_2!E417:E436,kimutatás_2!E438:E439)</f>
        <v>6.3846093818083847E-3</v>
      </c>
      <c r="F119">
        <f>STDEV(kimutatás_2!F417:F436,kimutatás_2!F438:F439)</f>
        <v>0.10729441809774674</v>
      </c>
      <c r="G119">
        <f>STDEV(kimutatás_2!G417:G436,kimutatás_2!G438:G439)</f>
        <v>2.9980161461547034E-3</v>
      </c>
      <c r="H119">
        <f>STDEV(kimutatás_2!H417:H436,kimutatás_2!H438:H439)</f>
        <v>1.897173484638288E-5</v>
      </c>
      <c r="I119">
        <f>STDEV(kimutatás_2!I417:I436,kimutatás_2!I438:I439)</f>
        <v>7.5573453220093081E-3</v>
      </c>
      <c r="J119">
        <f>STDEV(kimutatás_2!J417:J436,kimutatás_2!J438:J439)</f>
        <v>2.9815968038502554E-2</v>
      </c>
      <c r="K119">
        <f>STDEV(kimutatás_2!K417:K436,kimutatás_2!K438:K439)</f>
        <v>3.1956880809913664E-2</v>
      </c>
      <c r="L119">
        <f>STDEV(kimutatás_2!L417:L436,kimutatás_2!L438:L439)</f>
        <v>1.9801343446437911E-3</v>
      </c>
      <c r="M119">
        <f>STDEV(kimutatás_2!M417:M436,kimutatás_2!M438:M439)</f>
        <v>2.8802966951259391E-3</v>
      </c>
      <c r="N119">
        <f>STDEV(kimutatás_2!N417:N436,kimutatás_2!N438:N439)</f>
        <v>4.7634609536506608E-3</v>
      </c>
      <c r="O119">
        <f>STDEV(kimutatás_2!O417:O436,kimutatás_2!O438:O439)</f>
        <v>7.4850188999130082E-3</v>
      </c>
      <c r="P119">
        <f>STDEV(kimutatás_2!P417:P436,kimutatás_2!P438:P439)</f>
        <v>8.1225787076544386E-3</v>
      </c>
      <c r="Q119">
        <f>STDEV(kimutatás_2!Q417:Q436,kimutatás_2!Q438:Q439)</f>
        <v>1.6520174164990921E-3</v>
      </c>
      <c r="R119">
        <f>STDEV(kimutatás_2!R417:R436,kimutatás_2!R438:R439)</f>
        <v>1.7190559413644238E-2</v>
      </c>
      <c r="S119">
        <f>STDEV(kimutatás_2!S417:S436,kimutatás_2!S438:S439)</f>
        <v>1.8074035451575086E-4</v>
      </c>
      <c r="T119">
        <f>STDEV(kimutatás_2!T417:T436,kimutatás_2!T438:T439)</f>
        <v>3.1764436673137282E-4</v>
      </c>
      <c r="U119">
        <f>STDEV(kimutatás_2!U417:U436,kimutatás_2!U438:U439)</f>
        <v>5.2716040002670515E-2</v>
      </c>
      <c r="V119">
        <f>STDEV(kimutatás_2!V417:V436,kimutatás_2!V438:V439)</f>
        <v>9.6300209435978159E-5</v>
      </c>
      <c r="W119">
        <f>STDEV(kimutatás_2!W417:W436,kimutatás_2!W438:W439)</f>
        <v>3.2743101692677408E-3</v>
      </c>
      <c r="X119">
        <f>STDEV(kimutatás_2!X417:X436,kimutatás_2!X438:X439)</f>
        <v>1.1440256617721253E-4</v>
      </c>
      <c r="Y119">
        <f>STDEV(kimutatás_2!Y417:Y436,kimutatás_2!Y438:Y439)</f>
        <v>0.12008930064603604</v>
      </c>
      <c r="Z119">
        <f>STDEV(kimutatás_2!Z417:Z436,kimutatás_2!Z438:Z439)</f>
        <v>1.6006381140226235E-3</v>
      </c>
      <c r="AA119">
        <f>STDEV(kimutatás_2!AA417:AA436,kimutatás_2!AA438:AA439)</f>
        <v>7.7723067121960047E-4</v>
      </c>
      <c r="AB119">
        <f>STDEV(kimutatás_2!AB417:AB436,kimutatás_2!AB438:AB439)</f>
        <v>0.11635799150970481</v>
      </c>
      <c r="AC119">
        <f>STDEV(kimutatás_2!AC417:AC436,kimutatás_2!AC438:AC439)</f>
        <v>3.0434746314056712E-3</v>
      </c>
      <c r="AD119">
        <f>STDEV(kimutatás_2!AD417:AD436,kimutatás_2!AD438:AD439)</f>
        <v>1.727039184519865E-2</v>
      </c>
      <c r="AE119">
        <f>STDEV(kimutatás_2!AE417:AE436,kimutatás_2!AE438:AE439)</f>
        <v>2.5200198656315247E-5</v>
      </c>
      <c r="AF119">
        <f>STDEV(kimutatás_2!AF417:AF436,kimutatás_2!AF438:AF439)</f>
        <v>7.1697543047016679E-3</v>
      </c>
      <c r="AG119">
        <f>STDEV(kimutatás_2!AG417:AG436,kimutatás_2!AG438:AG439)</f>
        <v>3.6122686867030058</v>
      </c>
      <c r="AH119">
        <f>STDEV(kimutatás_2!AH417:AH436,kimutatás_2!AH438:AH439)</f>
        <v>3.7980405064074581</v>
      </c>
      <c r="AI119">
        <f>STDEV(kimutatás_2!AI417:AI436,kimutatás_2!AI438:AI439)</f>
        <v>2.0060406385679071E-3</v>
      </c>
      <c r="AJ119">
        <f>STDEV(kimutatás_2!AJ417:AJ436,kimutatás_2!AJ438:AJ439)</f>
        <v>263.60393771076974</v>
      </c>
      <c r="AK119">
        <f>STDEV(kimutatás_2!AK417:AK436,kimutatás_2!AK438:AK439)</f>
        <v>120.37556232915649</v>
      </c>
      <c r="AL119">
        <f>STDEV(kimutatás_2!AL417:AL436,kimutatás_2!AL438:AL439)</f>
        <v>6.1732290367801142E-3</v>
      </c>
      <c r="AM119">
        <f>STDEV(kimutatás_2!AM417:AM436,kimutatás_2!AM438:AM439)</f>
        <v>0.11158150787846878</v>
      </c>
      <c r="AN119">
        <f>STDEV(kimutatás_2!AN417:AN436,kimutatás_2!AN438:AN439)</f>
        <v>79.618057872532518</v>
      </c>
      <c r="AO119">
        <f>STDEV(kimutatás_2!AO417:AO436,kimutatás_2!AO438:AO439)</f>
        <v>231.16819004981664</v>
      </c>
      <c r="AP119">
        <f>STDEV(kimutatás_2!AP417:AP436,kimutatás_2!AP438:AP439)</f>
        <v>3.2287229928413135</v>
      </c>
      <c r="AQ119">
        <f>STDEV(kimutatás_2!AQ417:AQ436,kimutatás_2!AQ438:AQ439)</f>
        <v>58.145225239754794</v>
      </c>
      <c r="AR119">
        <f>STDEV(kimutatás_2!AR417:AR436,kimutatás_2!AR438:AR439)</f>
        <v>4.1173269183271036E-2</v>
      </c>
      <c r="AS119">
        <f>STDEV(kimutatás_2!AS417:AS436,kimutatás_2!AS438:AS439)</f>
        <v>29.265095989762887</v>
      </c>
      <c r="AT119">
        <f>STDEV(kimutatás_2!AT417:AT436,kimutatás_2!AT438:AT439)</f>
        <v>2.4241783987757386</v>
      </c>
      <c r="AU119">
        <f>STDEV(kimutatás_2!AU417:AU436,kimutatás_2!AU438:AU439)</f>
        <v>2.0288578238171504</v>
      </c>
      <c r="AV119">
        <f>STDEV(kimutatás_2!AV417:AV436,kimutatás_2!AV438:AV439)</f>
        <v>294.9568031899787</v>
      </c>
      <c r="AW119">
        <f>STDEV(kimutatás_2!AW417:AW436,kimutatás_2!AW438:AW439)</f>
        <v>71.112568789397372</v>
      </c>
      <c r="AX119">
        <f>STDEV(kimutatás_2!AX417:AX436,kimutatás_2!AX438:AX439)</f>
        <v>19.460635331077381</v>
      </c>
      <c r="AY119">
        <f>STDEV(kimutatás_2!AY417:AY436,kimutatás_2!AY438:AY439)</f>
        <v>5.1032024789464829</v>
      </c>
      <c r="AZ119">
        <f>STDEV(kimutatás_2!AZ417:AZ436,kimutatás_2!AZ438:AZ439)</f>
        <v>3.0666600202261884</v>
      </c>
      <c r="BA119">
        <f>STDEV(kimutatás_2!BA417:BA436,kimutatás_2!BA438:BA439)</f>
        <v>41.311811367229623</v>
      </c>
      <c r="BB119">
        <f>STDEV(kimutatás_2!BB417:BB436,kimutatás_2!BB438:BB439)</f>
        <v>9.9286717722046358</v>
      </c>
      <c r="BC119">
        <f>STDEV(kimutatás_2!BC417:BC436,kimutatás_2!BC438:BC439)</f>
        <v>0.95489805897294844</v>
      </c>
      <c r="BD119">
        <f>STDEV(kimutatás_2!BD417:BD436,kimutatás_2!BD438:BD439)</f>
        <v>1.6471090376226409</v>
      </c>
      <c r="BE119">
        <f>STDEV(kimutatás_2!BE417:BE436,kimutatás_2!BE438:BE439)</f>
        <v>3.5774083402514218</v>
      </c>
      <c r="BF119">
        <f>STDEV(kimutatás_2!BF417:BF436,kimutatás_2!BF438:BF439)</f>
        <v>3.6580955705753788</v>
      </c>
    </row>
    <row r="120" spans="1:58" x14ac:dyDescent="0.3">
      <c r="A120" t="s">
        <v>811</v>
      </c>
      <c r="B120">
        <f>STDEV(kimutatás_2!B417:B437,kimutatás_2!B439)</f>
        <v>0.85468457005243681</v>
      </c>
      <c r="C120">
        <f>STDEV(kimutatás_2!C417:C437,kimutatás_2!C439)</f>
        <v>3.607664184361229E-3</v>
      </c>
      <c r="D120">
        <f>STDEV(kimutatás_2!D417:D437,kimutatás_2!D439)</f>
        <v>2.2278950302931991E-3</v>
      </c>
      <c r="E120">
        <f>STDEV(kimutatás_2!E417:E437,kimutatás_2!E439)</f>
        <v>6.4905906858198159E-3</v>
      </c>
      <c r="F120">
        <f>STDEV(kimutatás_2!F417:F437,kimutatás_2!F439)</f>
        <v>0.10887801263537675</v>
      </c>
      <c r="G120">
        <f>STDEV(kimutatás_2!G417:G437,kimutatás_2!G439)</f>
        <v>3.0410692548824762E-3</v>
      </c>
      <c r="H120">
        <f>STDEV(kimutatás_2!H417:H437,kimutatás_2!H439)</f>
        <v>1.9534994166267552E-5</v>
      </c>
      <c r="I120">
        <f>STDEV(kimutatás_2!I417:I437,kimutatás_2!I439)</f>
        <v>7.6362873711511205E-3</v>
      </c>
      <c r="J120">
        <f>STDEV(kimutatás_2!J417:J437,kimutatás_2!J439)</f>
        <v>3.0341636652796093E-2</v>
      </c>
      <c r="K120">
        <f>STDEV(kimutatás_2!K417:K437,kimutatás_2!K439)</f>
        <v>3.2387934364390872E-2</v>
      </c>
      <c r="L120">
        <f>STDEV(kimutatás_2!L417:L437,kimutatás_2!L439)</f>
        <v>1.9794036484853932E-3</v>
      </c>
      <c r="M120">
        <f>STDEV(kimutatás_2!M417:M437,kimutatás_2!M439)</f>
        <v>2.9068560519255183E-3</v>
      </c>
      <c r="N120">
        <f>STDEV(kimutatás_2!N417:N437,kimutatás_2!N439)</f>
        <v>4.7872120865126849E-3</v>
      </c>
      <c r="O120">
        <f>STDEV(kimutatás_2!O417:O437,kimutatás_2!O439)</f>
        <v>7.7173591307545799E-3</v>
      </c>
      <c r="P120">
        <f>STDEV(kimutatás_2!P417:P437,kimutatás_2!P439)</f>
        <v>8.1576199341640183E-3</v>
      </c>
      <c r="Q120">
        <f>STDEV(kimutatás_2!Q417:Q437,kimutatás_2!Q439)</f>
        <v>1.658889127812874E-3</v>
      </c>
      <c r="R120">
        <f>STDEV(kimutatás_2!R417:R437,kimutatás_2!R439)</f>
        <v>1.7294631590461466E-2</v>
      </c>
      <c r="S120">
        <f>STDEV(kimutatás_2!S417:S437,kimutatás_2!S439)</f>
        <v>1.8091160070233606E-4</v>
      </c>
      <c r="T120">
        <f>STDEV(kimutatás_2!T417:T437,kimutatás_2!T439)</f>
        <v>3.1910179588765864E-4</v>
      </c>
      <c r="U120">
        <f>STDEV(kimutatás_2!U417:U437,kimutatás_2!U439)</f>
        <v>5.376810135212582E-2</v>
      </c>
      <c r="V120">
        <f>STDEV(kimutatás_2!V417:V437,kimutatás_2!V439)</f>
        <v>9.827584304246291E-5</v>
      </c>
      <c r="W120">
        <f>STDEV(kimutatás_2!W417:W437,kimutatás_2!W439)</f>
        <v>3.3090377931210926E-3</v>
      </c>
      <c r="X120">
        <f>STDEV(kimutatás_2!X417:X437,kimutatás_2!X439)</f>
        <v>1.1254385878891408E-4</v>
      </c>
      <c r="Y120">
        <f>STDEV(kimutatás_2!Y417:Y437,kimutatás_2!Y439)</f>
        <v>0.11905887132394218</v>
      </c>
      <c r="Z120">
        <f>STDEV(kimutatás_2!Z417:Z437,kimutatás_2!Z439)</f>
        <v>1.6054531293572725E-3</v>
      </c>
      <c r="AA120">
        <f>STDEV(kimutatás_2!AA417:AA437,kimutatás_2!AA439)</f>
        <v>7.8370005959679898E-4</v>
      </c>
      <c r="AB120">
        <f>STDEV(kimutatás_2!AB417:AB437,kimutatás_2!AB439)</f>
        <v>0.11838757305301957</v>
      </c>
      <c r="AC120">
        <f>STDEV(kimutatás_2!AC417:AC437,kimutatás_2!AC439)</f>
        <v>3.0475055042689134E-3</v>
      </c>
      <c r="AD120">
        <f>STDEV(kimutatás_2!AD417:AD437,kimutatás_2!AD439)</f>
        <v>1.7347310534765414E-2</v>
      </c>
      <c r="AE120">
        <f>STDEV(kimutatás_2!AE417:AE437,kimutatás_2!AE439)</f>
        <v>2.5196586008159384E-5</v>
      </c>
      <c r="AF120">
        <f>STDEV(kimutatás_2!AF417:AF437,kimutatás_2!AF439)</f>
        <v>7.2159263209193433E-3</v>
      </c>
      <c r="AG120">
        <f>STDEV(kimutatás_2!AG417:AG437,kimutatás_2!AG439)</f>
        <v>3.662529228049975</v>
      </c>
      <c r="AH120">
        <f>STDEV(kimutatás_2!AH417:AH437,kimutatás_2!AH439)</f>
        <v>3.8592714304679423</v>
      </c>
      <c r="AI120">
        <f>STDEV(kimutatás_2!AI417:AI437,kimutatás_2!AI439)</f>
        <v>2.0131731331047877E-3</v>
      </c>
      <c r="AJ120">
        <f>STDEV(kimutatás_2!AJ417:AJ437,kimutatás_2!AJ439)</f>
        <v>263.42809413099656</v>
      </c>
      <c r="AK120">
        <f>STDEV(kimutatás_2!AK417:AK437,kimutatás_2!AK439)</f>
        <v>122.29773656462818</v>
      </c>
      <c r="AL120">
        <f>STDEV(kimutatás_2!AL417:AL437,kimutatás_2!AL439)</f>
        <v>6.1995471781180764E-3</v>
      </c>
      <c r="AM120">
        <f>STDEV(kimutatás_2!AM417:AM437,kimutatás_2!AM439)</f>
        <v>0.11217738735487714</v>
      </c>
      <c r="AN120">
        <f>STDEV(kimutatás_2!AN417:AN437,kimutatás_2!AN439)</f>
        <v>80.102882929889887</v>
      </c>
      <c r="AO120">
        <f>STDEV(kimutatás_2!AO417:AO437,kimutatás_2!AO439)</f>
        <v>227.07385865582927</v>
      </c>
      <c r="AP120">
        <f>STDEV(kimutatás_2!AP417:AP437,kimutatás_2!AP439)</f>
        <v>3.0593552853346022</v>
      </c>
      <c r="AQ120">
        <f>STDEV(kimutatás_2!AQ417:AQ437,kimutatás_2!AQ439)</f>
        <v>58.135428828425567</v>
      </c>
      <c r="AR120">
        <f>STDEV(kimutatás_2!AR417:AR437,kimutatás_2!AR439)</f>
        <v>3.9663083253324787E-2</v>
      </c>
      <c r="AS120">
        <f>STDEV(kimutatás_2!AS417:AS437,kimutatás_2!AS439)</f>
        <v>30.845164070511728</v>
      </c>
      <c r="AT120">
        <f>STDEV(kimutatás_2!AT417:AT437,kimutatás_2!AT439)</f>
        <v>2.4296950800086408</v>
      </c>
      <c r="AU120">
        <f>STDEV(kimutatás_2!AU417:AU437,kimutatás_2!AU439)</f>
        <v>2.0283644489248802</v>
      </c>
      <c r="AV120">
        <f>STDEV(kimutatás_2!AV417:AV437,kimutatás_2!AV439)</f>
        <v>288.739799509487</v>
      </c>
      <c r="AW120">
        <f>STDEV(kimutatás_2!AW417:AW437,kimutatás_2!AW439)</f>
        <v>71.987111057754689</v>
      </c>
      <c r="AX120">
        <f>STDEV(kimutatás_2!AX417:AX437,kimutatás_2!AX439)</f>
        <v>19.839260351603365</v>
      </c>
      <c r="AY120">
        <f>STDEV(kimutatás_2!AY417:AY437,kimutatás_2!AY439)</f>
        <v>5.1982444797254077</v>
      </c>
      <c r="AZ120">
        <f>STDEV(kimutatás_2!AZ417:AZ437,kimutatás_2!AZ439)</f>
        <v>3.2102058908225604</v>
      </c>
      <c r="BA120">
        <f>STDEV(kimutatás_2!BA417:BA437,kimutatás_2!BA439)</f>
        <v>40.734419282539335</v>
      </c>
      <c r="BB120">
        <f>STDEV(kimutatás_2!BB417:BB437,kimutatás_2!BB439)</f>
        <v>9.9238332211331457</v>
      </c>
      <c r="BC120">
        <f>STDEV(kimutatás_2!BC417:BC437,kimutatás_2!BC439)</f>
        <v>0.91901992309613334</v>
      </c>
      <c r="BD120">
        <f>STDEV(kimutatás_2!BD417:BD437,kimutatás_2!BD439)</f>
        <v>1.6732494244324816</v>
      </c>
      <c r="BE120">
        <f>STDEV(kimutatás_2!BE417:BE437,kimutatás_2!BE439)</f>
        <v>3.4502950811758328</v>
      </c>
      <c r="BF120">
        <f>STDEV(kimutatás_2!BF417:BF437,kimutatás_2!BF439)</f>
        <v>3.662640833986849</v>
      </c>
    </row>
    <row r="121" spans="1:58" x14ac:dyDescent="0.3">
      <c r="A121" t="s">
        <v>812</v>
      </c>
      <c r="B121">
        <f>STDEV(kimutatás_2!B417:B438)</f>
        <v>0.88998759658655402</v>
      </c>
      <c r="C121">
        <f>STDEV(kimutatás_2!C417:C438)</f>
        <v>3.5296123556491405E-3</v>
      </c>
      <c r="D121">
        <f>STDEV(kimutatás_2!D417:D438)</f>
        <v>2.1848782846642769E-3</v>
      </c>
      <c r="E121">
        <f>STDEV(kimutatás_2!E417:E438)</f>
        <v>6.4236728946522005E-3</v>
      </c>
      <c r="F121">
        <f>STDEV(kimutatás_2!F417:F438)</f>
        <v>0.1072458689108142</v>
      </c>
      <c r="G121">
        <f>STDEV(kimutatás_2!G417:G438)</f>
        <v>2.8828879815067025E-3</v>
      </c>
      <c r="H121">
        <f>STDEV(kimutatás_2!H417:H438)</f>
        <v>1.9092629305863875E-5</v>
      </c>
      <c r="I121">
        <f>STDEV(kimutatás_2!I417:I438)</f>
        <v>7.4681914391454716E-3</v>
      </c>
      <c r="J121">
        <f>STDEV(kimutatás_2!J417:J438)</f>
        <v>2.9616430336079774E-2</v>
      </c>
      <c r="K121">
        <f>STDEV(kimutatás_2!K417:K438)</f>
        <v>3.2103525667334425E-2</v>
      </c>
      <c r="L121">
        <f>STDEV(kimutatás_2!L417:L438)</f>
        <v>1.9599974977814265E-3</v>
      </c>
      <c r="M121">
        <f>STDEV(kimutatás_2!M417:M438)</f>
        <v>2.9077666578272779E-3</v>
      </c>
      <c r="N121">
        <f>STDEV(kimutatás_2!N417:N438)</f>
        <v>4.7637829771622576E-3</v>
      </c>
      <c r="O121">
        <f>STDEV(kimutatás_2!O417:O438)</f>
        <v>7.4316787475685944E-3</v>
      </c>
      <c r="P121">
        <f>STDEV(kimutatás_2!P417:P438)</f>
        <v>8.1404851829823249E-3</v>
      </c>
      <c r="Q121">
        <f>STDEV(kimutatás_2!Q417:Q438)</f>
        <v>1.6205136023395299E-3</v>
      </c>
      <c r="R121">
        <f>STDEV(kimutatás_2!R417:R438)</f>
        <v>1.735740369377543E-2</v>
      </c>
      <c r="S121">
        <f>STDEV(kimutatás_2!S417:S438)</f>
        <v>1.77796934371862E-4</v>
      </c>
      <c r="T121">
        <f>STDEV(kimutatás_2!T417:T438)</f>
        <v>3.203591404188109E-4</v>
      </c>
      <c r="U121">
        <f>STDEV(kimutatás_2!U417:U438)</f>
        <v>5.2804282409719343E-2</v>
      </c>
      <c r="V121">
        <f>STDEV(kimutatás_2!V417:V438)</f>
        <v>9.8520757010107606E-5</v>
      </c>
      <c r="W121">
        <f>STDEV(kimutatás_2!W417:W438)</f>
        <v>3.3048745112591355E-3</v>
      </c>
      <c r="X121">
        <f>STDEV(kimutatás_2!X417:X438)</f>
        <v>1.1495197605983078E-4</v>
      </c>
      <c r="Y121">
        <f>STDEV(kimutatás_2!Y417:Y438)</f>
        <v>0.1160965356973961</v>
      </c>
      <c r="Z121">
        <f>STDEV(kimutatás_2!Z417:Z438)</f>
        <v>1.6041800486437316E-3</v>
      </c>
      <c r="AA121">
        <f>STDEV(kimutatás_2!AA417:AA438)</f>
        <v>7.8708612858226787E-4</v>
      </c>
      <c r="AB121">
        <f>STDEV(kimutatás_2!AB417:AB438)</f>
        <v>0.1165340197546231</v>
      </c>
      <c r="AC121">
        <f>STDEV(kimutatás_2!AC417:AC438)</f>
        <v>3.0403323762637153E-3</v>
      </c>
      <c r="AD121">
        <f>STDEV(kimutatás_2!AD417:AD438)</f>
        <v>1.6919132437785596E-2</v>
      </c>
      <c r="AE121">
        <f>STDEV(kimutatás_2!AE417:AE438)</f>
        <v>1.3750378967715369E-5</v>
      </c>
      <c r="AF121">
        <f>STDEV(kimutatás_2!AF417:AF438)</f>
        <v>7.1744284310814917E-3</v>
      </c>
      <c r="AG121">
        <f>STDEV(kimutatás_2!AG417:AG438)</f>
        <v>3.6673786006991165</v>
      </c>
      <c r="AH121">
        <f>STDEV(kimutatás_2!AH417:AH438)</f>
        <v>3.7384414652023921</v>
      </c>
      <c r="AI121">
        <f>STDEV(kimutatás_2!AI417:AI438)</f>
        <v>1.9360284928532485E-3</v>
      </c>
      <c r="AJ121">
        <f>STDEV(kimutatás_2!AJ417:AJ438)</f>
        <v>262.39921859911965</v>
      </c>
      <c r="AK121">
        <f>STDEV(kimutatás_2!AK417:AK438)</f>
        <v>120.49455961565123</v>
      </c>
      <c r="AL121">
        <f>STDEV(kimutatás_2!AL417:AL438)</f>
        <v>5.8518659410784196E-3</v>
      </c>
      <c r="AM121">
        <f>STDEV(kimutatás_2!AM417:AM438)</f>
        <v>0.11449210260293784</v>
      </c>
      <c r="AN121">
        <f>STDEV(kimutatás_2!AN417:AN438)</f>
        <v>76.712827038579945</v>
      </c>
      <c r="AO121">
        <f>STDEV(kimutatás_2!AO417:AO438)</f>
        <v>191.97883748811847</v>
      </c>
      <c r="AP121">
        <f>STDEV(kimutatás_2!AP417:AP438)</f>
        <v>3.2731497532742559</v>
      </c>
      <c r="AQ121">
        <f>STDEV(kimutatás_2!AQ417:AQ438)</f>
        <v>58.104903133744379</v>
      </c>
      <c r="AR121">
        <f>STDEV(kimutatás_2!AR417:AR438)</f>
        <v>4.0697383899669246E-2</v>
      </c>
      <c r="AS121">
        <f>STDEV(kimutatás_2!AS417:AS438)</f>
        <v>25.353149842305548</v>
      </c>
      <c r="AT121">
        <f>STDEV(kimutatás_2!AT417:AT438)</f>
        <v>2.3200396044537199</v>
      </c>
      <c r="AU121">
        <f>STDEV(kimutatás_2!AU417:AU438)</f>
        <v>2.0213604458255454</v>
      </c>
      <c r="AV121">
        <f>STDEV(kimutatás_2!AV417:AV438)</f>
        <v>288.09556233105809</v>
      </c>
      <c r="AW121">
        <f>STDEV(kimutatás_2!AW417:AW438)</f>
        <v>71.928792824774817</v>
      </c>
      <c r="AX121">
        <f>STDEV(kimutatás_2!AX417:AX438)</f>
        <v>19.34248085392397</v>
      </c>
      <c r="AY121">
        <f>STDEV(kimutatás_2!AY417:AY438)</f>
        <v>5.1921401637975331</v>
      </c>
      <c r="AZ121">
        <f>STDEV(kimutatás_2!AZ417:AZ438)</f>
        <v>3.1419935009756412</v>
      </c>
      <c r="BA121">
        <f>STDEV(kimutatás_2!BA417:BA438)</f>
        <v>38.184720896671678</v>
      </c>
      <c r="BB121">
        <f>STDEV(kimutatás_2!BB417:BB438)</f>
        <v>9.6178427372123814</v>
      </c>
      <c r="BC121">
        <f>STDEV(kimutatás_2!BC417:BC438)</f>
        <v>0.95488173833157897</v>
      </c>
      <c r="BD121">
        <f>STDEV(kimutatás_2!BD417:BD438)</f>
        <v>1.6779741960463515</v>
      </c>
      <c r="BE121">
        <f>STDEV(kimutatás_2!BE417:BE438)</f>
        <v>3.5790576524629603</v>
      </c>
      <c r="BF121">
        <f>STDEV(kimutatás_2!BF417:BF438)</f>
        <v>3.6797441622437699</v>
      </c>
    </row>
    <row r="122" spans="1:58" x14ac:dyDescent="0.3">
      <c r="A122" t="s">
        <v>690</v>
      </c>
      <c r="B122">
        <f>STDEV(kimutatás_2!B441:B463)/23*22</f>
        <v>0.83764924074083147</v>
      </c>
      <c r="C122">
        <f>STDEV(kimutatás_2!C441:C463)/23*22</f>
        <v>3.4388769843175151E-3</v>
      </c>
      <c r="D122">
        <f>STDEV(kimutatás_2!D441:D463)/23*22</f>
        <v>2.0038350949272616E-3</v>
      </c>
      <c r="E122">
        <f>STDEV(kimutatás_2!E441:E463)/23*22</f>
        <v>6.231268693316379E-3</v>
      </c>
      <c r="F122">
        <f>STDEV(kimutatás_2!F441:F463)/23*22</f>
        <v>0.1024641273213692</v>
      </c>
      <c r="G122">
        <f>STDEV(kimutatás_2!G441:G463)/23*22</f>
        <v>2.8936176302642109E-3</v>
      </c>
      <c r="H122">
        <f>STDEV(kimutatás_2!H441:H463)/23*22</f>
        <v>1.3333113987888546E-5</v>
      </c>
      <c r="I122">
        <f>STDEV(kimutatás_2!I441:I463)/23*22</f>
        <v>6.9320089237132516E-3</v>
      </c>
      <c r="J122">
        <f>STDEV(kimutatás_2!J441:J463)/23*22</f>
        <v>2.9143979503298015E-2</v>
      </c>
      <c r="K122">
        <f>STDEV(kimutatás_2!K441:K463)/23*22</f>
        <v>3.0440128242924264E-2</v>
      </c>
      <c r="L122">
        <f>STDEV(kimutatás_2!L441:L463)/23*22</f>
        <v>1.7465570733014393E-3</v>
      </c>
      <c r="M122">
        <f>STDEV(kimutatás_2!M441:M463)/23*22</f>
        <v>2.6053410771511975E-3</v>
      </c>
      <c r="N122">
        <f>STDEV(kimutatás_2!N441:N463)/23*22</f>
        <v>4.0679745628375138E-3</v>
      </c>
      <c r="O122">
        <f>STDEV(kimutatás_2!O441:O463)/23*22</f>
        <v>7.3849687410214183E-3</v>
      </c>
      <c r="P122">
        <f>STDEV(kimutatás_2!P441:P463)/23*22</f>
        <v>7.9941117344069588E-3</v>
      </c>
      <c r="Q122">
        <f>STDEV(kimutatás_2!Q441:Q463)/23*22</f>
        <v>1.441961267515654E-3</v>
      </c>
      <c r="R122">
        <f>STDEV(kimutatás_2!R441:R463)/23*22</f>
        <v>1.4867991778074349E-2</v>
      </c>
      <c r="S122">
        <f>STDEV(kimutatás_2!S441:S463)/23*22</f>
        <v>1.4669620136132836E-4</v>
      </c>
      <c r="T122">
        <f>STDEV(kimutatás_2!T441:T463)/23*22</f>
        <v>3.6231365688332737E-4</v>
      </c>
      <c r="U122">
        <f>STDEV(kimutatás_2!U441:U463)/23*22</f>
        <v>5.6286150045508E-2</v>
      </c>
      <c r="V122">
        <f>STDEV(kimutatás_2!V441:V463)/23*22</f>
        <v>9.6684015598309467E-5</v>
      </c>
      <c r="W122">
        <f>STDEV(kimutatás_2!W441:W463)/23*22</f>
        <v>2.9914870226504593E-3</v>
      </c>
      <c r="X122">
        <f>STDEV(kimutatás_2!X441:X463)/23*22</f>
        <v>1.0316055425861961E-4</v>
      </c>
      <c r="Y122">
        <f>STDEV(kimutatás_2!Y441:Y463)/23*22</f>
        <v>0.11567731969223044</v>
      </c>
      <c r="Z122">
        <f>STDEV(kimutatás_2!Z441:Z463)/23*22</f>
        <v>1.7975400317800623E-3</v>
      </c>
      <c r="AA122">
        <f>STDEV(kimutatás_2!AA441:AA463)/23*22</f>
        <v>7.5487037471136994E-4</v>
      </c>
      <c r="AB122">
        <f>STDEV(kimutatás_2!AB441:AB463)/23*22</f>
        <v>0.1105335606809276</v>
      </c>
      <c r="AC122">
        <f>STDEV(kimutatás_2!AC441:AC463)/23*22</f>
        <v>2.7026878233279419E-3</v>
      </c>
      <c r="AD122">
        <f>STDEV(kimutatás_2!AD441:AD463)/23*22</f>
        <v>1.7373247812743534E-2</v>
      </c>
      <c r="AE122">
        <f>STDEV(kimutatás_2!AE441:AE463)/23*22</f>
        <v>1.6655881307475605E-5</v>
      </c>
      <c r="AF122">
        <f>STDEV(kimutatás_2!AF441:AF463)/23*22</f>
        <v>6.8458156670299026E-3</v>
      </c>
      <c r="AG122">
        <f>STDEV(kimutatás_2!AG441:AG463)/23*22</f>
        <v>3.1812329399148824</v>
      </c>
      <c r="AH122">
        <f>STDEV(kimutatás_2!AH441:AH463)/23*22</f>
        <v>3.6810158831647941</v>
      </c>
      <c r="AI122">
        <f>STDEV(kimutatás_2!AI441:AI463)/23*22</f>
        <v>1.832304486946331E-3</v>
      </c>
      <c r="AJ122">
        <f>STDEV(kimutatás_2!AJ441:AJ463)/23*22</f>
        <v>233.01952442547599</v>
      </c>
      <c r="AK122">
        <f>STDEV(kimutatás_2!AK441:AK463)/23*22</f>
        <v>114.91093278482006</v>
      </c>
      <c r="AL122">
        <f>STDEV(kimutatás_2!AL441:AL463)/23*22</f>
        <v>3.7815085342978528E-3</v>
      </c>
      <c r="AM122">
        <f>STDEV(kimutatás_2!AM441:AM463)/23*22</f>
        <v>0.10760144903135971</v>
      </c>
      <c r="AN122">
        <f>STDEV(kimutatás_2!AN441:AN463)/23*22</f>
        <v>74.343146484019584</v>
      </c>
      <c r="AO122">
        <f>STDEV(kimutatás_2!AO441:AO463)/23*22</f>
        <v>207.417152213203</v>
      </c>
      <c r="AP122">
        <f>STDEV(kimutatás_2!AP441:AP463)/23*22</f>
        <v>3.212574322859536</v>
      </c>
      <c r="AQ122">
        <f>STDEV(kimutatás_2!AQ441:AQ463)/23*22</f>
        <v>54.863227644566436</v>
      </c>
      <c r="AR122">
        <f>STDEV(kimutatás_2!AR441:AR463)/23*22</f>
        <v>3.4806230164382057E-2</v>
      </c>
      <c r="AS122">
        <f>STDEV(kimutatás_2!AS441:AS463)/23*22</f>
        <v>30.762424407390291</v>
      </c>
      <c r="AT122">
        <f>STDEV(kimutatás_2!AT441:AT463)/23*22</f>
        <v>1.8801534695660953</v>
      </c>
      <c r="AU122">
        <f>STDEV(kimutatás_2!AU441:AU463)/23*22</f>
        <v>2.9428690107276227</v>
      </c>
      <c r="AV122">
        <f>STDEV(kimutatás_2!AV441:AV463)/23*22</f>
        <v>287.62096870726901</v>
      </c>
      <c r="AW122">
        <f>STDEV(kimutatás_2!AW441:AW463)/23*22</f>
        <v>80.980630279998408</v>
      </c>
      <c r="AX122">
        <f>STDEV(kimutatás_2!AX441:AX463)/23*22</f>
        <v>18.624455852854034</v>
      </c>
      <c r="AY122">
        <f>STDEV(kimutatás_2!AY441:AY463)/23*22</f>
        <v>6.467932421962491</v>
      </c>
      <c r="AZ122">
        <f>STDEV(kimutatás_2!AZ441:AZ463)/23*22</f>
        <v>2.8570508468318208</v>
      </c>
      <c r="BA122">
        <f>STDEV(kimutatás_2!BA441:BA463)/23*22</f>
        <v>38.773647060679238</v>
      </c>
      <c r="BB122">
        <f>STDEV(kimutatás_2!BB441:BB463)/23*22</f>
        <v>8.1459824876788272</v>
      </c>
      <c r="BC122">
        <f>STDEV(kimutatás_2!BC441:BC463)/23*22</f>
        <v>0.89024223683219905</v>
      </c>
      <c r="BD122">
        <f>STDEV(kimutatás_2!BD441:BD463)/23*22</f>
        <v>1.4247910451988524</v>
      </c>
      <c r="BE122">
        <f>STDEV(kimutatás_2!BE441:BE463)/23*22</f>
        <v>3.2786777800715101</v>
      </c>
      <c r="BF122">
        <f>STDEV(kimutatás_2!BF441:BF463)/23*22</f>
        <v>5.2227230853644251</v>
      </c>
    </row>
    <row r="123" spans="1:58" x14ac:dyDescent="0.3">
      <c r="A123" t="s">
        <v>813</v>
      </c>
      <c r="B123">
        <f>STDEV(kimutatás_2!B442:B463)</f>
        <v>0.89378566438090334</v>
      </c>
      <c r="C123">
        <f>STDEV(kimutatás_2!C442:C463)</f>
        <v>3.3902651178130913E-3</v>
      </c>
      <c r="D123">
        <f>STDEV(kimutatás_2!D442:D463)</f>
        <v>2.1190436745361584E-3</v>
      </c>
      <c r="E123">
        <f>STDEV(kimutatás_2!E442:E463)</f>
        <v>6.2854808886059054E-3</v>
      </c>
      <c r="F123">
        <f>STDEV(kimutatás_2!F442:F463)</f>
        <v>0.10726964820766832</v>
      </c>
      <c r="G123">
        <f>STDEV(kimutatás_2!G442:G463)</f>
        <v>2.9579222381106011E-3</v>
      </c>
      <c r="H123">
        <f>STDEV(kimutatás_2!H442:H463)</f>
        <v>1.3664161863621033E-5</v>
      </c>
      <c r="I123">
        <f>STDEV(kimutatás_2!I442:I463)</f>
        <v>7.411412874712477E-3</v>
      </c>
      <c r="J123">
        <f>STDEV(kimutatás_2!J442:J463)</f>
        <v>2.9791179982766158E-2</v>
      </c>
      <c r="K123">
        <f>STDEV(kimutatás_2!K442:K463)</f>
        <v>3.166047633762327E-2</v>
      </c>
      <c r="L123">
        <f>STDEV(kimutatás_2!L442:L463)</f>
        <v>1.8681394011479866E-3</v>
      </c>
      <c r="M123">
        <f>STDEV(kimutatás_2!M442:M463)</f>
        <v>2.7763900380833187E-3</v>
      </c>
      <c r="N123">
        <f>STDEV(kimutatás_2!N442:N463)</f>
        <v>4.2502760692797754E-3</v>
      </c>
      <c r="O123">
        <f>STDEV(kimutatás_2!O442:O463)</f>
        <v>7.6868473484952588E-3</v>
      </c>
      <c r="P123">
        <f>STDEV(kimutatás_2!P442:P463)</f>
        <v>8.5002016068900094E-3</v>
      </c>
      <c r="Q123">
        <f>STDEV(kimutatás_2!Q442:Q463)</f>
        <v>1.4420716015405264E-3</v>
      </c>
      <c r="R123">
        <f>STDEV(kimutatás_2!R442:R463)</f>
        <v>1.5864728298984509E-2</v>
      </c>
      <c r="S123">
        <f>STDEV(kimutatás_2!S442:S463)</f>
        <v>1.4884028333828463E-4</v>
      </c>
      <c r="T123">
        <f>STDEV(kimutatás_2!T442:T463)</f>
        <v>3.588915649035094E-4</v>
      </c>
      <c r="U123">
        <f>STDEV(kimutatás_2!U442:U463)</f>
        <v>5.8396816049246042E-2</v>
      </c>
      <c r="V123">
        <f>STDEV(kimutatás_2!V442:V463)</f>
        <v>9.2566265822361377E-5</v>
      </c>
      <c r="W123">
        <f>STDEV(kimutatás_2!W442:W463)</f>
        <v>3.1991814768930859E-3</v>
      </c>
      <c r="X123">
        <f>STDEV(kimutatás_2!X442:X463)</f>
        <v>1.0885977999636326E-4</v>
      </c>
      <c r="Y123">
        <f>STDEV(kimutatás_2!Y442:Y463)</f>
        <v>0.12190895682316769</v>
      </c>
      <c r="Z123">
        <f>STDEV(kimutatás_2!Z442:Z463)</f>
        <v>1.9215106033932737E-3</v>
      </c>
      <c r="AA123">
        <f>STDEV(kimutatás_2!AA442:AA463)</f>
        <v>8.0774242906986738E-4</v>
      </c>
      <c r="AB123">
        <f>STDEV(kimutatás_2!AB442:AB463)</f>
        <v>0.11623251023288662</v>
      </c>
      <c r="AC123">
        <f>STDEV(kimutatás_2!AC442:AC463)</f>
        <v>2.8812145080061103E-3</v>
      </c>
      <c r="AD123">
        <f>STDEV(kimutatás_2!AD442:AD463)</f>
        <v>1.8238736233029188E-2</v>
      </c>
      <c r="AE123">
        <f>STDEV(kimutatás_2!AE442:AE463)</f>
        <v>1.7765529233520723E-5</v>
      </c>
      <c r="AF123">
        <f>STDEV(kimutatás_2!AF442:AF463)</f>
        <v>7.0022825838450464E-3</v>
      </c>
      <c r="AG123">
        <f>STDEV(kimutatás_2!AG442:AG463)</f>
        <v>3.2857836572763315</v>
      </c>
      <c r="AH123">
        <f>STDEV(kimutatás_2!AH442:AH463)</f>
        <v>3.649180184276462</v>
      </c>
      <c r="AI123">
        <f>STDEV(kimutatás_2!AI442:AI463)</f>
        <v>1.7107499570962429E-3</v>
      </c>
      <c r="AJ123">
        <f>STDEV(kimutatás_2!AJ442:AJ463)</f>
        <v>249.27208476887591</v>
      </c>
      <c r="AK123">
        <f>STDEV(kimutatás_2!AK442:AK463)</f>
        <v>120.19380249237382</v>
      </c>
      <c r="AL123">
        <f>STDEV(kimutatás_2!AL442:AL463)</f>
        <v>3.8796090602003053E-3</v>
      </c>
      <c r="AM123">
        <f>STDEV(kimutatás_2!AM442:AM463)</f>
        <v>8.8519570071901102E-2</v>
      </c>
      <c r="AN123">
        <f>STDEV(kimutatás_2!AN442:AN463)</f>
        <v>43.050035361062562</v>
      </c>
      <c r="AO123">
        <f>STDEV(kimutatás_2!AO442:AO463)</f>
        <v>207.53888833368066</v>
      </c>
      <c r="AP123">
        <f>STDEV(kimutatás_2!AP442:AP463)</f>
        <v>3.3683253382675988</v>
      </c>
      <c r="AQ123">
        <f>STDEV(kimutatás_2!AQ442:AQ463)</f>
        <v>2.4887502731447233</v>
      </c>
      <c r="AR123">
        <f>STDEV(kimutatás_2!AR442:AR463)</f>
        <v>3.1115620163863357E-2</v>
      </c>
      <c r="AS123">
        <f>STDEV(kimutatás_2!AS442:AS463)</f>
        <v>32.911944094344641</v>
      </c>
      <c r="AT123">
        <f>STDEV(kimutatás_2!AT442:AT463)</f>
        <v>1.8958117428959556</v>
      </c>
      <c r="AU123">
        <f>STDEV(kimutatás_2!AU442:AU463)</f>
        <v>3.1280100654724525</v>
      </c>
      <c r="AV123">
        <f>STDEV(kimutatás_2!AV442:AV463)</f>
        <v>271.27856578532771</v>
      </c>
      <c r="AW123">
        <f>STDEV(kimutatás_2!AW442:AW463)</f>
        <v>84.249715397672418</v>
      </c>
      <c r="AX123">
        <f>STDEV(kimutatás_2!AX442:AX463)</f>
        <v>19.747192912464236</v>
      </c>
      <c r="AY123">
        <f>STDEV(kimutatás_2!AY442:AY463)</f>
        <v>6.9199912575327023</v>
      </c>
      <c r="AZ123">
        <f>STDEV(kimutatás_2!AZ442:AZ463)</f>
        <v>2.7602368695018868</v>
      </c>
      <c r="BA123">
        <f>STDEV(kimutatás_2!BA442:BA463)</f>
        <v>40.274167773236847</v>
      </c>
      <c r="BB123">
        <f>STDEV(kimutatás_2!BB442:BB463)</f>
        <v>8.3267031589840812</v>
      </c>
      <c r="BC123">
        <f>STDEV(kimutatás_2!BC442:BC463)</f>
        <v>0.94931508689113275</v>
      </c>
      <c r="BD123">
        <f>STDEV(kimutatás_2!BD442:BD463)</f>
        <v>1.5233348015944883</v>
      </c>
      <c r="BE123">
        <f>STDEV(kimutatás_2!BE442:BE463)</f>
        <v>3.4234049592695746</v>
      </c>
      <c r="BF123">
        <f>STDEV(kimutatás_2!BF442:BF463)</f>
        <v>5.5563292758478662</v>
      </c>
    </row>
    <row r="124" spans="1:58" x14ac:dyDescent="0.3">
      <c r="A124" t="s">
        <v>814</v>
      </c>
      <c r="B124">
        <f>STDEV(kimutatás_2!B441,kimutatás_2!B443:B463)</f>
        <v>0.8619091865663433</v>
      </c>
      <c r="C124">
        <f>STDEV(kimutatás_2!C441,kimutatás_2!C443:C463)</f>
        <v>3.2667020149887336E-3</v>
      </c>
      <c r="D124">
        <f>STDEV(kimutatás_2!D441,kimutatás_2!D443:D463)</f>
        <v>2.1392371834846567E-3</v>
      </c>
      <c r="E124">
        <f>STDEV(kimutatás_2!E441,kimutatás_2!E443:E463)</f>
        <v>6.494621996204074E-3</v>
      </c>
      <c r="F124">
        <f>STDEV(kimutatás_2!F441,kimutatás_2!F443:F463)</f>
        <v>0.10715575085465381</v>
      </c>
      <c r="G124">
        <f>STDEV(kimutatás_2!G441,kimutatás_2!G443:G463)</f>
        <v>2.9864106395723314E-3</v>
      </c>
      <c r="H124">
        <f>STDEV(kimutatás_2!H441,kimutatás_2!H443:H463)</f>
        <v>1.3035775255300846E-5</v>
      </c>
      <c r="I124">
        <f>STDEV(kimutatás_2!I441,kimutatás_2!I443:I463)</f>
        <v>7.412939254813935E-3</v>
      </c>
      <c r="J124">
        <f>STDEV(kimutatás_2!J441,kimutatás_2!J443:J463)</f>
        <v>2.9999346795452055E-2</v>
      </c>
      <c r="K124">
        <f>STDEV(kimutatás_2!K441,kimutatás_2!K443:K463)</f>
        <v>3.1026280703292195E-2</v>
      </c>
      <c r="L124">
        <f>STDEV(kimutatás_2!L441,kimutatás_2!L443:L463)</f>
        <v>1.8683085817415442E-3</v>
      </c>
      <c r="M124">
        <f>STDEV(kimutatás_2!M441,kimutatás_2!M443:M463)</f>
        <v>2.7874768162470254E-3</v>
      </c>
      <c r="N124">
        <f>STDEV(kimutatás_2!N441,kimutatás_2!N443:N463)</f>
        <v>4.3126694767763336E-3</v>
      </c>
      <c r="O124">
        <f>STDEV(kimutatás_2!O441,kimutatás_2!O443:O463)</f>
        <v>7.6242884998795951E-3</v>
      </c>
      <c r="P124">
        <f>STDEV(kimutatás_2!P441,kimutatás_2!P443:P463)</f>
        <v>8.550606424855214E-3</v>
      </c>
      <c r="Q124">
        <f>STDEV(kimutatás_2!Q441,kimutatás_2!Q443:Q463)</f>
        <v>1.41500153899072E-3</v>
      </c>
      <c r="R124">
        <f>STDEV(kimutatás_2!R441,kimutatás_2!R443:R463)</f>
        <v>1.5871660770169715E-2</v>
      </c>
      <c r="S124">
        <f>STDEV(kimutatás_2!S441,kimutatás_2!S443:S463)</f>
        <v>1.5554078957365076E-4</v>
      </c>
      <c r="T124">
        <f>STDEV(kimutatás_2!T441,kimutatás_2!T443:T463)</f>
        <v>3.8483685848493077E-4</v>
      </c>
      <c r="U124">
        <f>STDEV(kimutatás_2!U441,kimutatás_2!U443:U463)</f>
        <v>5.8220496120131776E-2</v>
      </c>
      <c r="V124">
        <f>STDEV(kimutatás_2!V441,kimutatás_2!V443:V463)</f>
        <v>8.6190949747970983E-5</v>
      </c>
      <c r="W124">
        <f>STDEV(kimutatás_2!W441,kimutatás_2!W443:W463)</f>
        <v>3.200086741371479E-3</v>
      </c>
      <c r="X124">
        <f>STDEV(kimutatás_2!X441,kimutatás_2!X443:X463)</f>
        <v>1.0981127021633776E-4</v>
      </c>
      <c r="Y124">
        <f>STDEV(kimutatás_2!Y441,kimutatás_2!Y443:Y463)</f>
        <v>0.12376779214768428</v>
      </c>
      <c r="Z124">
        <f>STDEV(kimutatás_2!Z441,kimutatás_2!Z443:Z463)</f>
        <v>1.9231101878645939E-3</v>
      </c>
      <c r="AA124">
        <f>STDEV(kimutatás_2!AA441,kimutatás_2!AA443:AA463)</f>
        <v>8.0718981859601014E-4</v>
      </c>
      <c r="AB124">
        <f>STDEV(kimutatás_2!AB441,kimutatás_2!AB443:AB463)</f>
        <v>0.11602489129853613</v>
      </c>
      <c r="AC124">
        <f>STDEV(kimutatás_2!AC441,kimutatás_2!AC443:AC463)</f>
        <v>2.8911530512606958E-3</v>
      </c>
      <c r="AD124">
        <f>STDEV(kimutatás_2!AD441,kimutatás_2!AD443:AD463)</f>
        <v>1.7782598339825026E-2</v>
      </c>
      <c r="AE124">
        <f>STDEV(kimutatás_2!AE441,kimutatás_2!AE443:AE463)</f>
        <v>1.7451879423345086E-5</v>
      </c>
      <c r="AF124">
        <f>STDEV(kimutatás_2!AF441,kimutatás_2!AF443:AF463)</f>
        <v>7.0805768072362161E-3</v>
      </c>
      <c r="AG124">
        <f>STDEV(kimutatás_2!AG441,kimutatás_2!AG443:AG463)</f>
        <v>3.054193908857199</v>
      </c>
      <c r="AH124">
        <f>STDEV(kimutatás_2!AH441,kimutatás_2!AH443:AH463)</f>
        <v>3.7174972088537568</v>
      </c>
      <c r="AI124">
        <f>STDEV(kimutatás_2!AI441,kimutatás_2!AI443:AI463)</f>
        <v>1.9507419293062526E-3</v>
      </c>
      <c r="AJ124">
        <f>STDEV(kimutatás_2!AJ441,kimutatás_2!AJ443:AJ463)</f>
        <v>248.67732980442352</v>
      </c>
      <c r="AK124">
        <f>STDEV(kimutatás_2!AK441,kimutatás_2!AK443:AK463)</f>
        <v>120.79399806357031</v>
      </c>
      <c r="AL124">
        <f>STDEV(kimutatás_2!AL441,kimutatás_2!AL443:AL463)</f>
        <v>3.758119252256934E-3</v>
      </c>
      <c r="AM124">
        <f>STDEV(kimutatás_2!AM441,kimutatás_2!AM443:AM463)</f>
        <v>0.11479324534783801</v>
      </c>
      <c r="AN124">
        <f>STDEV(kimutatás_2!AN441,kimutatás_2!AN443:AN463)</f>
        <v>79.490382750264686</v>
      </c>
      <c r="AO124">
        <f>STDEV(kimutatás_2!AO441,kimutatás_2!AO443:AO463)</f>
        <v>221.73974946512661</v>
      </c>
      <c r="AP124">
        <f>STDEV(kimutatás_2!AP441,kimutatás_2!AP443:AP463)</f>
        <v>3.4127180329312772</v>
      </c>
      <c r="AQ124">
        <f>STDEV(kimutatás_2!AQ441,kimutatás_2!AQ443:AQ463)</f>
        <v>58.687611833196819</v>
      </c>
      <c r="AR124">
        <f>STDEV(kimutatás_2!AR441,kimutatás_2!AR443:AR463)</f>
        <v>3.7199008505150177E-2</v>
      </c>
      <c r="AS124">
        <f>STDEV(kimutatás_2!AS441,kimutatás_2!AS443:AS463)</f>
        <v>32.618254061981105</v>
      </c>
      <c r="AT124">
        <f>STDEV(kimutatás_2!AT441,kimutatás_2!AT443:AT463)</f>
        <v>1.8776523520019348</v>
      </c>
      <c r="AU124">
        <f>STDEV(kimutatás_2!AU441,kimutatás_2!AU443:AU463)</f>
        <v>3.0837834467290905</v>
      </c>
      <c r="AV124">
        <f>STDEV(kimutatás_2!AV441,kimutatás_2!AV443:AV463)</f>
        <v>305.16163640386293</v>
      </c>
      <c r="AW124">
        <f>STDEV(kimutatás_2!AW441,kimutatás_2!AW443:AW463)</f>
        <v>86.30674616602272</v>
      </c>
      <c r="AX124">
        <f>STDEV(kimutatás_2!AX441,kimutatás_2!AX443:AX463)</f>
        <v>19.447254900375345</v>
      </c>
      <c r="AY124">
        <f>STDEV(kimutatás_2!AY441,kimutatás_2!AY443:AY463)</f>
        <v>6.854734405229264</v>
      </c>
      <c r="AZ124">
        <f>STDEV(kimutatás_2!AZ441,kimutatás_2!AZ443:AZ463)</f>
        <v>2.7296106393447843</v>
      </c>
      <c r="BA124">
        <f>STDEV(kimutatás_2!BA441,kimutatás_2!BA443:BA463)</f>
        <v>41.398896413339656</v>
      </c>
      <c r="BB124">
        <f>STDEV(kimutatás_2!BB441,kimutatás_2!BB443:BB463)</f>
        <v>8.5904386091651652</v>
      </c>
      <c r="BC124">
        <f>STDEV(kimutatás_2!BC441,kimutatás_2!BC443:BC463)</f>
        <v>0.90408883599822054</v>
      </c>
      <c r="BD124">
        <f>STDEV(kimutatás_2!BD441,kimutatás_2!BD443:BD463)</f>
        <v>1.5141451376388912</v>
      </c>
      <c r="BE124">
        <f>STDEV(kimutatás_2!BE441,kimutatás_2!BE443:BE463)</f>
        <v>3.4970972811661096</v>
      </c>
      <c r="BF124">
        <f>STDEV(kimutatás_2!BF441,kimutatás_2!BF443:BF463)</f>
        <v>5.5600671341985954</v>
      </c>
    </row>
    <row r="125" spans="1:58" x14ac:dyDescent="0.3">
      <c r="A125" t="s">
        <v>815</v>
      </c>
      <c r="B125">
        <f>STDEV(kimutatás_2!B441:B442,kimutatás_2!B444:B463)</f>
        <v>0.89246836557370746</v>
      </c>
      <c r="C125">
        <f>STDEV(kimutatás_2!C441:C442,kimutatás_2!C444:C463)</f>
        <v>3.6776092217230896E-3</v>
      </c>
      <c r="D125">
        <f>STDEV(kimutatás_2!D441:D442,kimutatás_2!D444:D463)</f>
        <v>2.1382913675353022E-3</v>
      </c>
      <c r="E125">
        <f>STDEV(kimutatás_2!E441:E442,kimutatás_2!E444:E463)</f>
        <v>6.6615629638571332E-3</v>
      </c>
      <c r="F125">
        <f>STDEV(kimutatás_2!F441:F442,kimutatás_2!F444:F463)</f>
        <v>0.10960612800049228</v>
      </c>
      <c r="G125">
        <f>STDEV(kimutatás_2!G441:G442,kimutatás_2!G444:G463)</f>
        <v>3.0961169723927031E-3</v>
      </c>
      <c r="H125">
        <f>STDEV(kimutatás_2!H441:H442,kimutatás_2!H444:H463)</f>
        <v>1.4243030248417314E-5</v>
      </c>
      <c r="I125">
        <f>STDEV(kimutatás_2!I441:I442,kimutatás_2!I444:I463)</f>
        <v>7.4176415384798484E-3</v>
      </c>
      <c r="J125">
        <f>STDEV(kimutatás_2!J441:J442,kimutatás_2!J444:J463)</f>
        <v>3.1185651341473906E-2</v>
      </c>
      <c r="K125">
        <f>STDEV(kimutatás_2!K441:K442,kimutatás_2!K444:K463)</f>
        <v>3.2546609292014569E-2</v>
      </c>
      <c r="L125">
        <f>STDEV(kimutatás_2!L441:L442,kimutatás_2!L444:L463)</f>
        <v>1.8666931027372018E-3</v>
      </c>
      <c r="M125">
        <f>STDEV(kimutatás_2!M441:M442,kimutatás_2!M444:M463)</f>
        <v>2.7869258194380508E-3</v>
      </c>
      <c r="N125">
        <f>STDEV(kimutatás_2!N441:N442,kimutatás_2!N444:N463)</f>
        <v>4.3438598003443241E-3</v>
      </c>
      <c r="O125">
        <f>STDEV(kimutatás_2!O441:O442,kimutatás_2!O444:O463)</f>
        <v>7.8890377520343166E-3</v>
      </c>
      <c r="P125">
        <f>STDEV(kimutatás_2!P441:P442,kimutatás_2!P444:P463)</f>
        <v>8.5442787721316752E-3</v>
      </c>
      <c r="Q125">
        <f>STDEV(kimutatás_2!Q441:Q442,kimutatás_2!Q444:Q463)</f>
        <v>1.5333207786193427E-3</v>
      </c>
      <c r="R125">
        <f>STDEV(kimutatás_2!R441:R442,kimutatás_2!R444:R463)</f>
        <v>1.5854687883334787E-2</v>
      </c>
      <c r="S125">
        <f>STDEV(kimutatás_2!S441:S442,kimutatás_2!S444:S463)</f>
        <v>1.567056581381361E-4</v>
      </c>
      <c r="T125">
        <f>STDEV(kimutatás_2!T441:T442,kimutatás_2!T444:T463)</f>
        <v>3.8637862859253598E-4</v>
      </c>
      <c r="U125">
        <f>STDEV(kimutatás_2!U441:U442,kimutatás_2!U444:U463)</f>
        <v>6.0186528549184756E-2</v>
      </c>
      <c r="V125">
        <f>STDEV(kimutatás_2!V441:V442,kimutatás_2!V444:V463)</f>
        <v>1.0319742930327383E-4</v>
      </c>
      <c r="W125">
        <f>STDEV(kimutatás_2!W441:W442,kimutatás_2!W444:W463)</f>
        <v>3.1987843703442146E-3</v>
      </c>
      <c r="X125">
        <f>STDEV(kimutatás_2!X441:X442,kimutatás_2!X444:X463)</f>
        <v>1.102913682184777E-4</v>
      </c>
      <c r="Y125">
        <f>STDEV(kimutatás_2!Y441:Y442,kimutatás_2!Y444:Y463)</f>
        <v>0.1232489696534752</v>
      </c>
      <c r="Z125">
        <f>STDEV(kimutatás_2!Z441:Z442,kimutatás_2!Z444:Z463)</f>
        <v>1.9233597436129602E-3</v>
      </c>
      <c r="AA125">
        <f>STDEV(kimutatás_2!AA441:AA442,kimutatás_2!AA444:AA463)</f>
        <v>8.0770479510030853E-4</v>
      </c>
      <c r="AB125">
        <f>STDEV(kimutatás_2!AB441:AB442,kimutatás_2!AB444:AB463)</f>
        <v>0.11822331576317903</v>
      </c>
      <c r="AC125">
        <f>STDEV(kimutatás_2!AC441:AC442,kimutatás_2!AC444:AC463)</f>
        <v>2.8906586483314679E-3</v>
      </c>
      <c r="AD125">
        <f>STDEV(kimutatás_2!AD441:AD442,kimutatás_2!AD444:AD463)</f>
        <v>1.8490417414777711E-2</v>
      </c>
      <c r="AE125">
        <f>STDEV(kimutatás_2!AE441:AE442,kimutatás_2!AE444:AE463)</f>
        <v>1.7476916912271834E-5</v>
      </c>
      <c r="AF125">
        <f>STDEV(kimutatás_2!AF441:AF442,kimutatás_2!AF444:AF463)</f>
        <v>7.2517391647674515E-3</v>
      </c>
      <c r="AG125">
        <f>STDEV(kimutatás_2!AG441:AG442,kimutatás_2!AG444:AG463)</f>
        <v>3.379052128932504</v>
      </c>
      <c r="AH125">
        <f>STDEV(kimutatás_2!AH441:AH442,kimutatás_2!AH444:AH463)</f>
        <v>3.9282804418011263</v>
      </c>
      <c r="AI125">
        <f>STDEV(kimutatás_2!AI441:AI442,kimutatás_2!AI444:AI463)</f>
        <v>1.9299320642410713E-3</v>
      </c>
      <c r="AJ125">
        <f>STDEV(kimutatás_2!AJ441:AJ442,kimutatás_2!AJ444:AJ463)</f>
        <v>249.19212150276272</v>
      </c>
      <c r="AK125">
        <f>STDEV(kimutatás_2!AK441:AK442,kimutatás_2!AK444:AK463)</f>
        <v>122.92052880512522</v>
      </c>
      <c r="AL125">
        <f>STDEV(kimutatás_2!AL441:AL442,kimutatás_2!AL444:AL463)</f>
        <v>3.9601707482123964E-3</v>
      </c>
      <c r="AM125">
        <f>STDEV(kimutatás_2!AM441:AM442,kimutatás_2!AM444:AM463)</f>
        <v>0.11407542883199372</v>
      </c>
      <c r="AN125">
        <f>STDEV(kimutatás_2!AN441:AN442,kimutatás_2!AN444:AN463)</f>
        <v>79.535791023159419</v>
      </c>
      <c r="AO125">
        <f>STDEV(kimutatás_2!AO441:AO442,kimutatás_2!AO444:AO463)</f>
        <v>221.78593321213978</v>
      </c>
      <c r="AP125">
        <f>STDEV(kimutatás_2!AP441:AP442,kimutatás_2!AP444:AP463)</f>
        <v>3.3123389938817533</v>
      </c>
      <c r="AQ125">
        <f>STDEV(kimutatás_2!AQ441:AQ442,kimutatás_2!AQ444:AQ463)</f>
        <v>58.587382735541837</v>
      </c>
      <c r="AR125">
        <f>STDEV(kimutatás_2!AR441:AR442,kimutatás_2!AR444:AR463)</f>
        <v>3.7199008505150177E-2</v>
      </c>
      <c r="AS125">
        <f>STDEV(kimutatás_2!AS441:AS442,kimutatás_2!AS444:AS463)</f>
        <v>32.917509640145759</v>
      </c>
      <c r="AT125">
        <f>STDEV(kimutatás_2!AT441:AT442,kimutatás_2!AT444:AT463)</f>
        <v>2.0097724990245864</v>
      </c>
      <c r="AU125">
        <f>STDEV(kimutatás_2!AU441:AU442,kimutatás_2!AU444:AU463)</f>
        <v>3.1179490150748235</v>
      </c>
      <c r="AV125">
        <f>STDEV(kimutatás_2!AV441:AV442,kimutatás_2!AV444:AV463)</f>
        <v>306.654058877382</v>
      </c>
      <c r="AW125">
        <f>STDEV(kimutatás_2!AW441:AW442,kimutatás_2!AW444:AW463)</f>
        <v>86.632935651577839</v>
      </c>
      <c r="AX125">
        <f>STDEV(kimutatás_2!AX441:AX442,kimutatás_2!AX444:AX463)</f>
        <v>18.564428770754454</v>
      </c>
      <c r="AY125">
        <f>STDEV(kimutatás_2!AY441:AY442,kimutatás_2!AY444:AY463)</f>
        <v>6.8673688698660431</v>
      </c>
      <c r="AZ125">
        <f>STDEV(kimutatás_2!AZ441:AZ442,kimutatás_2!AZ444:AZ463)</f>
        <v>3.0565644353074162</v>
      </c>
      <c r="BA125">
        <f>STDEV(kimutatás_2!BA441:BA442,kimutatás_2!BA444:BA463)</f>
        <v>41.449907088183537</v>
      </c>
      <c r="BB125">
        <f>STDEV(kimutatás_2!BB441:BB442,kimutatás_2!BB444:BB463)</f>
        <v>8.7155510613517837</v>
      </c>
      <c r="BC125">
        <f>STDEV(kimutatás_2!BC441:BC442,kimutatás_2!BC444:BC463)</f>
        <v>0.94809412377276903</v>
      </c>
      <c r="BD125">
        <f>STDEV(kimutatás_2!BD441:BD442,kimutatás_2!BD444:BD463)</f>
        <v>1.4853375729536051</v>
      </c>
      <c r="BE125">
        <f>STDEV(kimutatás_2!BE441:BE442,kimutatás_2!BE444:BE463)</f>
        <v>3.3875817269417952</v>
      </c>
      <c r="BF125">
        <f>STDEV(kimutatás_2!BF441:BF442,kimutatás_2!BF444:BF463)</f>
        <v>5.4526265365587552</v>
      </c>
    </row>
    <row r="126" spans="1:58" x14ac:dyDescent="0.3">
      <c r="A126" t="s">
        <v>816</v>
      </c>
      <c r="B126">
        <f>STDEV(kimutatás_2!B441:B443,kimutatás_2!B445:B463)</f>
        <v>0.88811829873847836</v>
      </c>
      <c r="C126">
        <f>STDEV(kimutatás_2!C441:C443,kimutatás_2!C445:C463)</f>
        <v>3.628768833241358E-3</v>
      </c>
      <c r="D126">
        <f>STDEV(kimutatás_2!D441:D443,kimutatás_2!D445:D463)</f>
        <v>2.143715802965779E-3</v>
      </c>
      <c r="E126">
        <f>STDEV(kimutatás_2!E441:E443,kimutatás_2!E445:E463)</f>
        <v>6.5449094616895371E-3</v>
      </c>
      <c r="F126">
        <f>STDEV(kimutatás_2!F441:F443,kimutatás_2!F445:F463)</f>
        <v>0.10789564092447844</v>
      </c>
      <c r="G126">
        <f>STDEV(kimutatás_2!G441:G443,kimutatás_2!G445:G463)</f>
        <v>3.040478931993077E-3</v>
      </c>
      <c r="H126">
        <f>STDEV(kimutatás_2!H441:H443,kimutatás_2!H445:H463)</f>
        <v>1.4112420113932872E-5</v>
      </c>
      <c r="I126">
        <f>STDEV(kimutatás_2!I441:I443,kimutatás_2!I445:I463)</f>
        <v>7.3317178520833221E-3</v>
      </c>
      <c r="J126">
        <f>STDEV(kimutatás_2!J441:J443,kimutatás_2!J445:J463)</f>
        <v>3.0744905911950761E-2</v>
      </c>
      <c r="K126">
        <f>STDEV(kimutatás_2!K441:K443,kimutatás_2!K445:K463)</f>
        <v>3.2129755481185455E-2</v>
      </c>
      <c r="L126">
        <f>STDEV(kimutatás_2!L441:L443,kimutatás_2!L445:L463)</f>
        <v>1.8627539315703887E-3</v>
      </c>
      <c r="M126">
        <f>STDEV(kimutatás_2!M441:M443,kimutatás_2!M445:M463)</f>
        <v>2.7229364430158363E-3</v>
      </c>
      <c r="N126">
        <f>STDEV(kimutatás_2!N441:N443,kimutatás_2!N445:N463)</f>
        <v>4.2722263529045793E-3</v>
      </c>
      <c r="O126">
        <f>STDEV(kimutatás_2!O441:O443,kimutatás_2!O445:O463)</f>
        <v>7.8119499404819626E-3</v>
      </c>
      <c r="P126">
        <f>STDEV(kimutatás_2!P441:P443,kimutatás_2!P445:P463)</f>
        <v>8.4610823019931718E-3</v>
      </c>
      <c r="Q126">
        <f>STDEV(kimutatás_2!Q441:Q443,kimutatás_2!Q445:Q463)</f>
        <v>1.5240926468173411E-3</v>
      </c>
      <c r="R126">
        <f>STDEV(kimutatás_2!R441:R443,kimutatás_2!R445:R463)</f>
        <v>1.5598469396273112E-2</v>
      </c>
      <c r="S126">
        <f>STDEV(kimutatás_2!S441:S443,kimutatás_2!S445:S463)</f>
        <v>1.5183751663610466E-4</v>
      </c>
      <c r="T126">
        <f>STDEV(kimutatás_2!T441:T443,kimutatás_2!T445:T463)</f>
        <v>3.8217505328291021E-4</v>
      </c>
      <c r="U126">
        <f>STDEV(kimutatás_2!U441:U443,kimutatás_2!U445:U463)</f>
        <v>5.8933024431161406E-2</v>
      </c>
      <c r="V126">
        <f>STDEV(kimutatás_2!V441:V443,kimutatás_2!V445:V463)</f>
        <v>1.0122155323872591E-4</v>
      </c>
      <c r="W126">
        <f>STDEV(kimutatás_2!W441:W443,kimutatás_2!W445:W463)</f>
        <v>3.1179775283097021E-3</v>
      </c>
      <c r="X126">
        <f>STDEV(kimutatás_2!X441:X443,kimutatás_2!X445:X463)</f>
        <v>1.0903999031977554E-4</v>
      </c>
      <c r="Y126">
        <f>STDEV(kimutatás_2!Y441:Y443,kimutatás_2!Y445:Y463)</f>
        <v>0.1227177337025591</v>
      </c>
      <c r="Z126">
        <f>STDEV(kimutatás_2!Z441:Z443,kimutatás_2!Z445:Z463)</f>
        <v>1.9113483433926336E-3</v>
      </c>
      <c r="AA126">
        <f>STDEV(kimutatás_2!AA441:AA443,kimutatás_2!AA445:AA463)</f>
        <v>7.9787638399579142E-4</v>
      </c>
      <c r="AB126">
        <f>STDEV(kimutatás_2!AB441:AB443,kimutatás_2!AB445:AB463)</f>
        <v>0.11618398636585336</v>
      </c>
      <c r="AC126">
        <f>STDEV(kimutatás_2!AC441:AC443,kimutatás_2!AC445:AC463)</f>
        <v>2.8628093072994316E-3</v>
      </c>
      <c r="AD126">
        <f>STDEV(kimutatás_2!AD441:AD443,kimutatás_2!AD445:AD463)</f>
        <v>1.8549985204477818E-2</v>
      </c>
      <c r="AE126">
        <f>STDEV(kimutatás_2!AE441:AE443,kimutatás_2!AE445:AE463)</f>
        <v>1.7798240360005345E-5</v>
      </c>
      <c r="AF126">
        <f>STDEV(kimutatás_2!AF441:AF443,kimutatás_2!AF445:AF463)</f>
        <v>7.2223965532095943E-3</v>
      </c>
      <c r="AG126">
        <f>STDEV(kimutatás_2!AG441:AG443,kimutatás_2!AG445:AG463)</f>
        <v>3.4005905076715384</v>
      </c>
      <c r="AH126">
        <f>STDEV(kimutatás_2!AH441:AH443,kimutatás_2!AH445:AH463)</f>
        <v>3.9327628447534955</v>
      </c>
      <c r="AI126">
        <f>STDEV(kimutatás_2!AI441:AI443,kimutatás_2!AI445:AI463)</f>
        <v>1.9315244052938625E-3</v>
      </c>
      <c r="AJ126">
        <f>STDEV(kimutatás_2!AJ441:AJ443,kimutatás_2!AJ445:AJ463)</f>
        <v>249.05562728311375</v>
      </c>
      <c r="AK126">
        <f>STDEV(kimutatás_2!AK441:AK443,kimutatás_2!AK445:AK463)</f>
        <v>120.95238921366335</v>
      </c>
      <c r="AL126">
        <f>STDEV(kimutatás_2!AL441:AL443,kimutatás_2!AL445:AL463)</f>
        <v>3.9327128537947498E-3</v>
      </c>
      <c r="AM126">
        <f>STDEV(kimutatás_2!AM441:AM443,kimutatás_2!AM445:AM463)</f>
        <v>0.1129571040674613</v>
      </c>
      <c r="AN126">
        <f>STDEV(kimutatás_2!AN441:AN443,kimutatás_2!AN445:AN463)</f>
        <v>76.985008043254268</v>
      </c>
      <c r="AO126">
        <f>STDEV(kimutatás_2!AO441:AO443,kimutatás_2!AO445:AO463)</f>
        <v>220.46711350255279</v>
      </c>
      <c r="AP126">
        <f>STDEV(kimutatás_2!AP441:AP443,kimutatás_2!AP445:AP463)</f>
        <v>3.3852987488621449</v>
      </c>
      <c r="AQ126">
        <f>STDEV(kimutatás_2!AQ441:AQ443,kimutatás_2!AQ445:AQ463)</f>
        <v>58.66305914663468</v>
      </c>
      <c r="AR126">
        <f>STDEV(kimutatás_2!AR441:AR443,kimutatás_2!AR445:AR463)</f>
        <v>3.6253078686998653E-2</v>
      </c>
      <c r="AS126">
        <f>STDEV(kimutatás_2!AS441:AS443,kimutatás_2!AS445:AS463)</f>
        <v>32.032476931311088</v>
      </c>
      <c r="AT126">
        <f>STDEV(kimutatás_2!AT441:AT443,kimutatás_2!AT445:AT463)</f>
        <v>2.0117747005784428</v>
      </c>
      <c r="AU126">
        <f>STDEV(kimutatás_2!AU441:AU443,kimutatás_2!AU445:AU463)</f>
        <v>3.1292856327648608</v>
      </c>
      <c r="AV126">
        <f>STDEV(kimutatás_2!AV441:AV443,kimutatás_2!AV445:AV463)</f>
        <v>303.77250598466958</v>
      </c>
      <c r="AW126">
        <f>STDEV(kimutatás_2!AW441:AW443,kimutatás_2!AW445:AW463)</f>
        <v>85.055385439182174</v>
      </c>
      <c r="AX126">
        <f>STDEV(kimutatás_2!AX441:AX443,kimutatás_2!AX445:AX463)</f>
        <v>18.63482753884772</v>
      </c>
      <c r="AY126">
        <f>STDEV(kimutatás_2!AY441:AY443,kimutatás_2!AY445:AY463)</f>
        <v>6.7114511079218921</v>
      </c>
      <c r="AZ126">
        <f>STDEV(kimutatás_2!AZ441:AZ443,kimutatás_2!AZ445:AZ463)</f>
        <v>2.9922668367829131</v>
      </c>
      <c r="BA126">
        <f>STDEV(kimutatás_2!BA441:BA443,kimutatás_2!BA445:BA463)</f>
        <v>41.26327718895206</v>
      </c>
      <c r="BB126">
        <f>STDEV(kimutatás_2!BB441:BB443,kimutatás_2!BB445:BB463)</f>
        <v>8.716414678552459</v>
      </c>
      <c r="BC126">
        <f>STDEV(kimutatás_2!BC441:BC443,kimutatás_2!BC445:BC463)</f>
        <v>0.94851958015604243</v>
      </c>
      <c r="BD126">
        <f>STDEV(kimutatás_2!BD441:BD443,kimutatás_2!BD445:BD463)</f>
        <v>1.4265592213859244</v>
      </c>
      <c r="BE126">
        <f>STDEV(kimutatás_2!BE441:BE443,kimutatás_2!BE445:BE463)</f>
        <v>3.4914950778696334</v>
      </c>
      <c r="BF126">
        <f>STDEV(kimutatás_2!BF441:BF443,kimutatás_2!BF445:BF463)</f>
        <v>5.5226030627542828</v>
      </c>
    </row>
    <row r="127" spans="1:58" x14ac:dyDescent="0.3">
      <c r="A127" t="s">
        <v>817</v>
      </c>
      <c r="B127">
        <f>STDEV(kimutatás_2!B441:B444,kimutatás_2!B446:B463)</f>
        <v>0.82901769964238714</v>
      </c>
      <c r="C127">
        <f>STDEV(kimutatás_2!C441:C444,kimutatás_2!C446:C463)</f>
        <v>3.4018651964852118E-3</v>
      </c>
      <c r="D127">
        <f>STDEV(kimutatás_2!D441:D444,kimutatás_2!D446:D463)</f>
        <v>1.7554239736042665E-3</v>
      </c>
      <c r="E127">
        <f>STDEV(kimutatás_2!E441:E444,kimutatás_2!E446:E463)</f>
        <v>5.9536200199720446E-3</v>
      </c>
      <c r="F127">
        <f>STDEV(kimutatás_2!F441:F444,kimutatás_2!F446:F463)</f>
        <v>7.9252036898302777E-2</v>
      </c>
      <c r="G127">
        <f>STDEV(kimutatás_2!G441:G444,kimutatás_2!G446:G463)</f>
        <v>2.840266551942452E-3</v>
      </c>
      <c r="H127">
        <f>STDEV(kimutatás_2!H441:H444,kimutatás_2!H446:H463)</f>
        <v>1.360898791873315E-5</v>
      </c>
      <c r="I127">
        <f>STDEV(kimutatás_2!I441:I444,kimutatás_2!I446:I463)</f>
        <v>5.7762954699331383E-3</v>
      </c>
      <c r="J127">
        <f>STDEV(kimutatás_2!J441:J444,kimutatás_2!J446:J463)</f>
        <v>2.342135706304526E-2</v>
      </c>
      <c r="K127">
        <f>STDEV(kimutatás_2!K441:K444,kimutatás_2!K446:K463)</f>
        <v>2.3003102455075582E-2</v>
      </c>
      <c r="L127">
        <f>STDEV(kimutatás_2!L441:L444,kimutatás_2!L446:L463)</f>
        <v>1.2849109460562941E-3</v>
      </c>
      <c r="M127">
        <f>STDEV(kimutatás_2!M441:M444,kimutatás_2!M446:M463)</f>
        <v>2.2388150234005171E-3</v>
      </c>
      <c r="N127">
        <f>STDEV(kimutatás_2!N441:N444,kimutatás_2!N446:N463)</f>
        <v>4.1006986620490482E-3</v>
      </c>
      <c r="O127">
        <f>STDEV(kimutatás_2!O441:O444,kimutatás_2!O446:O463)</f>
        <v>6.7050245026717597E-3</v>
      </c>
      <c r="P127">
        <f>STDEV(kimutatás_2!P441:P444,kimutatás_2!P446:P463)</f>
        <v>5.5108695148764347E-3</v>
      </c>
      <c r="Q127">
        <f>STDEV(kimutatás_2!Q441:Q444,kimutatás_2!Q446:Q463)</f>
        <v>1.3911391729531995E-3</v>
      </c>
      <c r="R127">
        <f>STDEV(kimutatás_2!R441:R444,kimutatás_2!R446:R463)</f>
        <v>1.2532650102427415E-2</v>
      </c>
      <c r="S127">
        <f>STDEV(kimutatás_2!S441:S444,kimutatás_2!S446:S463)</f>
        <v>1.2270428707171745E-4</v>
      </c>
      <c r="T127">
        <f>STDEV(kimutatás_2!T441:T444,kimutatás_2!T446:T463)</f>
        <v>3.3002840232948131E-4</v>
      </c>
      <c r="U127">
        <f>STDEV(kimutatás_2!U441:U444,kimutatás_2!U446:U463)</f>
        <v>4.5871043871275913E-2</v>
      </c>
      <c r="V127">
        <f>STDEV(kimutatás_2!V441:V444,kimutatás_2!V446:V463)</f>
        <v>9.1835846063128239E-5</v>
      </c>
      <c r="W127">
        <f>STDEV(kimutatás_2!W441:W444,kimutatás_2!W446:W463)</f>
        <v>2.491101558973619E-3</v>
      </c>
      <c r="X127">
        <f>STDEV(kimutatás_2!X441:X444,kimutatás_2!X446:X463)</f>
        <v>9.1096300717863815E-5</v>
      </c>
      <c r="Y127">
        <f>STDEV(kimutatás_2!Y441:Y444,kimutatás_2!Y446:Y463)</f>
        <v>0.11412134367702721</v>
      </c>
      <c r="Z127">
        <f>STDEV(kimutatás_2!Z441:Z444,kimutatás_2!Z446:Z463)</f>
        <v>1.2685611757957773E-3</v>
      </c>
      <c r="AA127">
        <f>STDEV(kimutatás_2!AA441:AA444,kimutatás_2!AA446:AA463)</f>
        <v>5.5412921648887738E-4</v>
      </c>
      <c r="AB127">
        <f>STDEV(kimutatás_2!AB441:AB444,kimutatás_2!AB446:AB463)</f>
        <v>8.5508675051645402E-2</v>
      </c>
      <c r="AC127">
        <f>STDEV(kimutatás_2!AC441:AC444,kimutatás_2!AC446:AC463)</f>
        <v>1.8143167583725486E-3</v>
      </c>
      <c r="AD127">
        <f>STDEV(kimutatás_2!AD441:AD444,kimutatás_2!AD446:AD463)</f>
        <v>1.8590240175134626E-2</v>
      </c>
      <c r="AE127">
        <f>STDEV(kimutatás_2!AE441:AE444,kimutatás_2!AE446:AE463)</f>
        <v>1.7808833443957406E-5</v>
      </c>
      <c r="AF127">
        <f>STDEV(kimutatás_2!AF441:AF444,kimutatás_2!AF446:AF463)</f>
        <v>7.1928711108158903E-3</v>
      </c>
      <c r="AG127">
        <f>STDEV(kimutatás_2!AG441:AG444,kimutatás_2!AG446:AG463)</f>
        <v>3.3626852609933873</v>
      </c>
      <c r="AH127">
        <f>STDEV(kimutatás_2!AH441:AH444,kimutatás_2!AH446:AH463)</f>
        <v>3.7547087032002091</v>
      </c>
      <c r="AI127">
        <f>STDEV(kimutatás_2!AI441:AI444,kimutatás_2!AI446:AI463)</f>
        <v>1.5177336808787905E-3</v>
      </c>
      <c r="AJ127">
        <f>STDEV(kimutatás_2!AJ441:AJ444,kimutatás_2!AJ446:AJ463)</f>
        <v>247.07162280754395</v>
      </c>
      <c r="AK127">
        <f>STDEV(kimutatás_2!AK441:AK444,kimutatás_2!AK446:AK463)</f>
        <v>86.65797912793019</v>
      </c>
      <c r="AL127">
        <f>STDEV(kimutatás_2!AL441:AL444,kimutatás_2!AL446:AL463)</f>
        <v>3.832203358698591E-3</v>
      </c>
      <c r="AM127">
        <f>STDEV(kimutatás_2!AM441:AM444,kimutatás_2!AM446:AM463)</f>
        <v>0.11494493317383458</v>
      </c>
      <c r="AN127">
        <f>STDEV(kimutatás_2!AN441:AN444,kimutatás_2!AN446:AN463)</f>
        <v>78.441444542164732</v>
      </c>
      <c r="AO127">
        <f>STDEV(kimutatás_2!AO441:AO444,kimutatás_2!AO446:AO463)</f>
        <v>206.54103400202075</v>
      </c>
      <c r="AP127">
        <f>STDEV(kimutatás_2!AP441:AP444,kimutatás_2!AP446:AP463)</f>
        <v>3.3150171233552452</v>
      </c>
      <c r="AQ127">
        <f>STDEV(kimutatás_2!AQ441:AQ444,kimutatás_2!AQ446:AQ463)</f>
        <v>58.602410134678543</v>
      </c>
      <c r="AR127">
        <f>STDEV(kimutatás_2!AR441:AR444,kimutatás_2!AR446:AR463)</f>
        <v>3.670698295151209E-2</v>
      </c>
      <c r="AS127">
        <f>STDEV(kimutatás_2!AS441:AS444,kimutatás_2!AS446:AS463)</f>
        <v>32.907127969668188</v>
      </c>
      <c r="AT127">
        <f>STDEV(kimutatás_2!AT441:AT444,kimutatás_2!AT446:AT463)</f>
        <v>1.9424475233458491</v>
      </c>
      <c r="AU127">
        <f>STDEV(kimutatás_2!AU441:AU444,kimutatás_2!AU446:AU463)</f>
        <v>3.0851601584785202</v>
      </c>
      <c r="AV127">
        <f>STDEV(kimutatás_2!AV441:AV444,kimutatás_2!AV446:AV463)</f>
        <v>243.05706389643646</v>
      </c>
      <c r="AW127">
        <f>STDEV(kimutatás_2!AW441:AW444,kimutatás_2!AW446:AW463)</f>
        <v>52.125262041136949</v>
      </c>
      <c r="AX127">
        <f>STDEV(kimutatás_2!AX441:AX444,kimutatás_2!AX446:AX463)</f>
        <v>19.324579507978246</v>
      </c>
      <c r="AY127">
        <f>STDEV(kimutatás_2!AY441:AY444,kimutatás_2!AY446:AY463)</f>
        <v>6.4841799489518817</v>
      </c>
      <c r="AZ127">
        <f>STDEV(kimutatás_2!AZ441:AZ444,kimutatás_2!AZ446:AZ463)</f>
        <v>2.8210229638857185</v>
      </c>
      <c r="BA127">
        <f>STDEV(kimutatás_2!BA441:BA444,kimutatás_2!BA446:BA463)</f>
        <v>38.749878793274952</v>
      </c>
      <c r="BB127">
        <f>STDEV(kimutatás_2!BB441:BB444,kimutatás_2!BB446:BB463)</f>
        <v>8.2927864783652492</v>
      </c>
      <c r="BC127">
        <f>STDEV(kimutatás_2!BC441:BC444,kimutatás_2!BC446:BC463)</f>
        <v>0.8897868074828682</v>
      </c>
      <c r="BD127">
        <f>STDEV(kimutatás_2!BD441:BD444,kimutatás_2!BD446:BD463)</f>
        <v>1.4215896382455462</v>
      </c>
      <c r="BE127">
        <f>STDEV(kimutatás_2!BE441:BE444,kimutatás_2!BE446:BE463)</f>
        <v>3.5026255149295507</v>
      </c>
      <c r="BF127">
        <f>STDEV(kimutatás_2!BF441:BF444,kimutatás_2!BF446:BF463)</f>
        <v>5.5742933665887771</v>
      </c>
    </row>
    <row r="128" spans="1:58" x14ac:dyDescent="0.3">
      <c r="A128" t="s">
        <v>818</v>
      </c>
      <c r="B128">
        <f>STDEV(kimutatás_2!B441:B445,kimutatás_2!B447:B463)</f>
        <v>0.8252924183327891</v>
      </c>
      <c r="C128">
        <f>STDEV(kimutatás_2!C441:C445,kimutatás_2!C447:C463)</f>
        <v>3.6492641829577628E-3</v>
      </c>
      <c r="D128">
        <f>STDEV(kimutatás_2!D441:D445,kimutatás_2!D447:D463)</f>
        <v>1.5538713898901153E-3</v>
      </c>
      <c r="E128">
        <f>STDEV(kimutatás_2!E441:E445,kimutatás_2!E447:E463)</f>
        <v>6.1488566753375015E-3</v>
      </c>
      <c r="F128">
        <f>STDEV(kimutatás_2!F441:F445,kimutatás_2!F447:F463)</f>
        <v>0.10119559153928226</v>
      </c>
      <c r="G128">
        <f>STDEV(kimutatás_2!G441:G445,kimutatás_2!G447:G463)</f>
        <v>2.9140555759287088E-3</v>
      </c>
      <c r="H128">
        <f>STDEV(kimutatás_2!H441:H445,kimutatás_2!H447:H463)</f>
        <v>1.3589273985190455E-5</v>
      </c>
      <c r="I128">
        <f>STDEV(kimutatás_2!I441:I445,kimutatás_2!I447:I463)</f>
        <v>6.0852312605507563E-3</v>
      </c>
      <c r="J128">
        <f>STDEV(kimutatás_2!J441:J445,kimutatás_2!J447:J463)</f>
        <v>3.0045971989403755E-2</v>
      </c>
      <c r="K128">
        <f>STDEV(kimutatás_2!K441:K445,kimutatás_2!K447:K463)</f>
        <v>3.1311170684337204E-2</v>
      </c>
      <c r="L128">
        <f>STDEV(kimutatás_2!L441:L445,kimutatás_2!L447:L463)</f>
        <v>1.6102034489834331E-3</v>
      </c>
      <c r="M128">
        <f>STDEV(kimutatás_2!M441:M445,kimutatás_2!M447:M463)</f>
        <v>2.2027450187279548E-3</v>
      </c>
      <c r="N128">
        <f>STDEV(kimutatás_2!N441:N445,kimutatás_2!N447:N463)</f>
        <v>2.672275946839216E-3</v>
      </c>
      <c r="O128">
        <f>STDEV(kimutatás_2!O441:O445,kimutatás_2!O447:O463)</f>
        <v>7.4745887585431327E-3</v>
      </c>
      <c r="P128">
        <f>STDEV(kimutatás_2!P441:P445,kimutatás_2!P447:P463)</f>
        <v>7.6963844231529646E-3</v>
      </c>
      <c r="Q128">
        <f>STDEV(kimutatás_2!Q441:Q445,kimutatás_2!Q447:Q463)</f>
        <v>1.3806274398708831E-3</v>
      </c>
      <c r="R128">
        <f>STDEV(kimutatás_2!R441:R445,kimutatás_2!R447:R463)</f>
        <v>1.3085508346906201E-2</v>
      </c>
      <c r="S128">
        <f>STDEV(kimutatás_2!S441:S445,kimutatás_2!S447:S463)</f>
        <v>1.4873782762208837E-4</v>
      </c>
      <c r="T128">
        <f>STDEV(kimutatás_2!T441:T445,kimutatás_2!T447:T463)</f>
        <v>3.487588914707244E-4</v>
      </c>
      <c r="U128">
        <f>STDEV(kimutatás_2!U441:U445,kimutatás_2!U447:U463)</f>
        <v>5.6285315755573363E-2</v>
      </c>
      <c r="V128">
        <f>STDEV(kimutatás_2!V441:V445,kimutatás_2!V447:V463)</f>
        <v>1.0303560024933193E-4</v>
      </c>
      <c r="W128">
        <f>STDEV(kimutatás_2!W441:W445,kimutatás_2!W447:W463)</f>
        <v>2.5620674504418187E-3</v>
      </c>
      <c r="X128">
        <f>STDEV(kimutatás_2!X441:X445,kimutatás_2!X447:X463)</f>
        <v>1.0614126050925922E-4</v>
      </c>
      <c r="Y128">
        <f>STDEV(kimutatás_2!Y441:Y445,kimutatás_2!Y447:Y463)</f>
        <v>0.11482855968921576</v>
      </c>
      <c r="Z128">
        <f>STDEV(kimutatás_2!Z441:Z445,kimutatás_2!Z447:Z463)</f>
        <v>1.6991468096024252E-3</v>
      </c>
      <c r="AA128">
        <f>STDEV(kimutatás_2!AA441:AA445,kimutatás_2!AA447:AA463)</f>
        <v>7.6275951484115723E-4</v>
      </c>
      <c r="AB128">
        <f>STDEV(kimutatás_2!AB441:AB445,kimutatás_2!AB447:AB463)</f>
        <v>0.10727357557332572</v>
      </c>
      <c r="AC128">
        <f>STDEV(kimutatás_2!AC441:AC445,kimutatás_2!AC447:AC463)</f>
        <v>2.6505866280107731E-3</v>
      </c>
      <c r="AD128">
        <f>STDEV(kimutatás_2!AD441:AD445,kimutatás_2!AD447:AD463)</f>
        <v>1.7697316812578873E-2</v>
      </c>
      <c r="AE128">
        <f>STDEV(kimutatás_2!AE441:AE445,kimutatás_2!AE447:AE463)</f>
        <v>1.7592449277620597E-5</v>
      </c>
      <c r="AF128">
        <f>STDEV(kimutatás_2!AF441:AF445,kimutatás_2!AF447:AF463)</f>
        <v>6.9587101844674525E-3</v>
      </c>
      <c r="AG128">
        <f>STDEV(kimutatás_2!AG441:AG445,kimutatás_2!AG447:AG463)</f>
        <v>3.3755266704664444</v>
      </c>
      <c r="AH128">
        <f>STDEV(kimutatás_2!AH441:AH445,kimutatás_2!AH447:AH463)</f>
        <v>3.9357520995032922</v>
      </c>
      <c r="AI128">
        <f>STDEV(kimutatás_2!AI441:AI445,kimutatás_2!AI447:AI463)</f>
        <v>1.903752512816059E-3</v>
      </c>
      <c r="AJ128">
        <f>STDEV(kimutatás_2!AJ441:AJ445,kimutatás_2!AJ447:AJ463)</f>
        <v>249.33822751218429</v>
      </c>
      <c r="AK128">
        <f>STDEV(kimutatás_2!AK441:AK445,kimutatás_2!AK447:AK463)</f>
        <v>111.87805647859904</v>
      </c>
      <c r="AL128">
        <f>STDEV(kimutatás_2!AL441:AL445,kimutatás_2!AL447:AL463)</f>
        <v>4.0464133903667411E-3</v>
      </c>
      <c r="AM128">
        <f>STDEV(kimutatás_2!AM441:AM445,kimutatás_2!AM447:AM463)</f>
        <v>0.11494493317383643</v>
      </c>
      <c r="AN128">
        <f>STDEV(kimutatás_2!AN441:AN445,kimutatás_2!AN447:AN463)</f>
        <v>79.281409721883577</v>
      </c>
      <c r="AO128">
        <f>STDEV(kimutatás_2!AO441:AO445,kimutatás_2!AO447:AO463)</f>
        <v>199.44736891116011</v>
      </c>
      <c r="AP128">
        <f>STDEV(kimutatás_2!AP441:AP445,kimutatás_2!AP447:AP463)</f>
        <v>3.4368874975762016</v>
      </c>
      <c r="AQ128">
        <f>STDEV(kimutatás_2!AQ441:AQ445,kimutatás_2!AQ447:AQ463)</f>
        <v>58.609736710118717</v>
      </c>
      <c r="AR128">
        <f>STDEV(kimutatás_2!AR441:AR445,kimutatás_2!AR447:AR463)</f>
        <v>3.5410395421346337E-2</v>
      </c>
      <c r="AS128">
        <f>STDEV(kimutatás_2!AS441:AS445,kimutatás_2!AS447:AS463)</f>
        <v>32.465681461002319</v>
      </c>
      <c r="AT128">
        <f>STDEV(kimutatás_2!AT441:AT445,kimutatás_2!AT447:AT463)</f>
        <v>1.8963280192809455</v>
      </c>
      <c r="AU128">
        <f>STDEV(kimutatás_2!AU441:AU445,kimutatás_2!AU447:AU463)</f>
        <v>3.1430724001451376</v>
      </c>
      <c r="AV128">
        <f>STDEV(kimutatás_2!AV441:AV445,kimutatás_2!AV447:AV463)</f>
        <v>301.92401626361641</v>
      </c>
      <c r="AW128">
        <f>STDEV(kimutatás_2!AW441:AW445,kimutatás_2!AW447:AW463)</f>
        <v>86.594226970328663</v>
      </c>
      <c r="AX128">
        <f>STDEV(kimutatás_2!AX441:AX445,kimutatás_2!AX447:AX463)</f>
        <v>19.324579507978246</v>
      </c>
      <c r="AY128">
        <f>STDEV(kimutatás_2!AY441:AY445,kimutatás_2!AY447:AY463)</f>
        <v>6.9208548786318493</v>
      </c>
      <c r="AZ128">
        <f>STDEV(kimutatás_2!AZ441:AZ445,kimutatás_2!AZ447:AZ463)</f>
        <v>3.0565723665626883</v>
      </c>
      <c r="BA128">
        <f>STDEV(kimutatás_2!BA441:BA445,kimutatás_2!BA447:BA463)</f>
        <v>39.160904738740385</v>
      </c>
      <c r="BB128">
        <f>STDEV(kimutatás_2!BB441:BB445,kimutatás_2!BB447:BB463)</f>
        <v>8.7164493570455264</v>
      </c>
      <c r="BC128">
        <f>STDEV(kimutatás_2!BC441:BC445,kimutatás_2!BC447:BC463)</f>
        <v>0.87434131051478436</v>
      </c>
      <c r="BD128">
        <f>STDEV(kimutatás_2!BD441:BD445,kimutatás_2!BD447:BD463)</f>
        <v>1.5231458105424975</v>
      </c>
      <c r="BE128">
        <f>STDEV(kimutatás_2!BE441:BE445,kimutatás_2!BE447:BE463)</f>
        <v>3.3263040927956236</v>
      </c>
      <c r="BF128">
        <f>STDEV(kimutatás_2!BF441:BF445,kimutatás_2!BF447:BF463)</f>
        <v>5.5850952120924484</v>
      </c>
    </row>
    <row r="129" spans="1:58" x14ac:dyDescent="0.3">
      <c r="A129" t="s">
        <v>819</v>
      </c>
      <c r="B129">
        <f>STDEV(kimutatás_2!B441:B446,kimutatás_2!B448:B463)</f>
        <v>0.81849825530626896</v>
      </c>
      <c r="C129">
        <f>STDEV(kimutatás_2!C441:C446,kimutatás_2!C448:C463)</f>
        <v>3.6789027944341387E-3</v>
      </c>
      <c r="D129">
        <f>STDEV(kimutatás_2!D441:D446,kimutatás_2!D448:D463)</f>
        <v>2.1439342761072535E-3</v>
      </c>
      <c r="E129">
        <f>STDEV(kimutatás_2!E441:E446,kimutatás_2!E448:E463)</f>
        <v>6.3318802517000035E-3</v>
      </c>
      <c r="F129">
        <f>STDEV(kimutatás_2!F441:F446,kimutatás_2!F448:F463)</f>
        <v>0.1092422543298425</v>
      </c>
      <c r="G129">
        <f>STDEV(kimutatás_2!G441:G446,kimutatás_2!G448:G463)</f>
        <v>3.0289693275584945E-3</v>
      </c>
      <c r="H129">
        <f>STDEV(kimutatás_2!H441:H446,kimutatás_2!H448:H463)</f>
        <v>1.3671136927336586E-5</v>
      </c>
      <c r="I129">
        <f>STDEV(kimutatás_2!I441:I446,kimutatás_2!I448:I463)</f>
        <v>7.3019500209406717E-3</v>
      </c>
      <c r="J129">
        <f>STDEV(kimutatás_2!J441:J446,kimutatás_2!J448:J463)</f>
        <v>3.1184764597054129E-2</v>
      </c>
      <c r="K129">
        <f>STDEV(kimutatás_2!K441:K446,kimutatás_2!K448:K463)</f>
        <v>3.2565001201673452E-2</v>
      </c>
      <c r="L129">
        <f>STDEV(kimutatás_2!L441:L446,kimutatás_2!L448:L463)</f>
        <v>1.8686808899222684E-3</v>
      </c>
      <c r="M129">
        <f>STDEV(kimutatás_2!M441:M446,kimutatás_2!M448:M463)</f>
        <v>2.7852297452575199E-3</v>
      </c>
      <c r="N129">
        <f>STDEV(kimutatás_2!N441:N446,kimutatás_2!N448:N463)</f>
        <v>4.3190040300017775E-3</v>
      </c>
      <c r="O129">
        <f>STDEV(kimutatás_2!O441:O446,kimutatás_2!O448:O463)</f>
        <v>7.8627507958597322E-3</v>
      </c>
      <c r="P129">
        <f>STDEV(kimutatás_2!P441:P446,kimutatás_2!P448:P463)</f>
        <v>8.332164660707712E-3</v>
      </c>
      <c r="Q129">
        <f>STDEV(kimutatás_2!Q441:Q446,kimutatás_2!Q448:Q463)</f>
        <v>1.5412749277145209E-3</v>
      </c>
      <c r="R129">
        <f>STDEV(kimutatás_2!R441:R446,kimutatás_2!R448:R463)</f>
        <v>1.581780302671433E-2</v>
      </c>
      <c r="S129">
        <f>STDEV(kimutatás_2!S441:S446,kimutatás_2!S448:S463)</f>
        <v>1.5693045339680467E-4</v>
      </c>
      <c r="T129">
        <f>STDEV(kimutatás_2!T441:T446,kimutatás_2!T448:T463)</f>
        <v>3.8359551722745436E-4</v>
      </c>
      <c r="U129">
        <f>STDEV(kimutatás_2!U441:U446,kimutatás_2!U448:U463)</f>
        <v>6.0070028753126892E-2</v>
      </c>
      <c r="V129">
        <f>STDEV(kimutatás_2!V441:V446,kimutatás_2!V448:V463)</f>
        <v>1.033843515272278E-4</v>
      </c>
      <c r="W129">
        <f>STDEV(kimutatás_2!W441:W446,kimutatás_2!W448:W463)</f>
        <v>3.2003986180531717E-3</v>
      </c>
      <c r="X129">
        <f>STDEV(kimutatás_2!X441:X446,kimutatás_2!X448:X463)</f>
        <v>1.1037960462342887E-4</v>
      </c>
      <c r="Y129">
        <f>STDEV(kimutatás_2!Y441:Y446,kimutatás_2!Y448:Y463)</f>
        <v>0.11920522466667727</v>
      </c>
      <c r="Z129">
        <f>STDEV(kimutatás_2!Z441:Z446,kimutatás_2!Z448:Z463)</f>
        <v>1.9230791283543539E-3</v>
      </c>
      <c r="AA129">
        <f>STDEV(kimutatás_2!AA441:AA446,kimutatás_2!AA448:AA463)</f>
        <v>8.0737485662640916E-4</v>
      </c>
      <c r="AB129">
        <f>STDEV(kimutatás_2!AB441:AB446,kimutatás_2!AB448:AB463)</f>
        <v>0.11783399398530997</v>
      </c>
      <c r="AC129">
        <f>STDEV(kimutatás_2!AC441:AC446,kimutatás_2!AC448:AC463)</f>
        <v>2.8891731427862235E-3</v>
      </c>
      <c r="AD129">
        <f>STDEV(kimutatás_2!AD441:AD446,kimutatás_2!AD448:AD463)</f>
        <v>1.7419664561896333E-2</v>
      </c>
      <c r="AE129">
        <f>STDEV(kimutatás_2!AE441:AE446,kimutatás_2!AE448:AE463)</f>
        <v>1.7819087026855923E-5</v>
      </c>
      <c r="AF129">
        <f>STDEV(kimutatás_2!AF441:AF446,kimutatás_2!AF448:AF463)</f>
        <v>6.8959378497548988E-3</v>
      </c>
      <c r="AG129">
        <f>STDEV(kimutatás_2!AG441:AG446,kimutatás_2!AG448:AG463)</f>
        <v>3.372542331074845</v>
      </c>
      <c r="AH129">
        <f>STDEV(kimutatás_2!AH441:AH446,kimutatás_2!AH448:AH463)</f>
        <v>3.9045796177491345</v>
      </c>
      <c r="AI129">
        <f>STDEV(kimutatás_2!AI441:AI446,kimutatás_2!AI448:AI463)</f>
        <v>1.9564176175946879E-3</v>
      </c>
      <c r="AJ129">
        <f>STDEV(kimutatás_2!AJ441:AJ446,kimutatás_2!AJ448:AJ463)</f>
        <v>247.88106129536757</v>
      </c>
      <c r="AK129">
        <f>STDEV(kimutatás_2!AK441:AK446,kimutatás_2!AK448:AK463)</f>
        <v>122.52609234972567</v>
      </c>
      <c r="AL129">
        <f>STDEV(kimutatás_2!AL441:AL446,kimutatás_2!AL448:AL463)</f>
        <v>4.0302089180221249E-3</v>
      </c>
      <c r="AM129">
        <f>STDEV(kimutatás_2!AM441:AM446,kimutatás_2!AM448:AM463)</f>
        <v>0.11374765113411349</v>
      </c>
      <c r="AN129">
        <f>STDEV(kimutatás_2!AN441:AN446,kimutatás_2!AN448:AN463)</f>
        <v>78.292451190519614</v>
      </c>
      <c r="AO129">
        <f>STDEV(kimutatás_2!AO441:AO446,kimutatás_2!AO448:AO463)</f>
        <v>217.66603846806476</v>
      </c>
      <c r="AP129">
        <f>STDEV(kimutatás_2!AP441:AP446,kimutatás_2!AP448:AP463)</f>
        <v>3.4367587984845525</v>
      </c>
      <c r="AQ129">
        <f>STDEV(kimutatás_2!AQ441:AQ446,kimutatás_2!AQ448:AQ463)</f>
        <v>58.640147168614007</v>
      </c>
      <c r="AR129">
        <f>STDEV(kimutatás_2!AR441:AR446,kimutatás_2!AR448:AR463)</f>
        <v>3.7199008505150177E-2</v>
      </c>
      <c r="AS129">
        <f>STDEV(kimutatás_2!AS441:AS446,kimutatás_2!AS448:AS463)</f>
        <v>32.895736499888983</v>
      </c>
      <c r="AT129">
        <f>STDEV(kimutatás_2!AT441:AT446,kimutatás_2!AT448:AT463)</f>
        <v>2.0102824423039491</v>
      </c>
      <c r="AU129">
        <f>STDEV(kimutatás_2!AU441:AU446,kimutatás_2!AU448:AU463)</f>
        <v>3.148944473740575</v>
      </c>
      <c r="AV129">
        <f>STDEV(kimutatás_2!AV441:AV446,kimutatás_2!AV448:AV463)</f>
        <v>302.59111027333455</v>
      </c>
      <c r="AW129">
        <f>STDEV(kimutatás_2!AW441:AW446,kimutatás_2!AW448:AW463)</f>
        <v>84.429952688835584</v>
      </c>
      <c r="AX129">
        <f>STDEV(kimutatás_2!AX441:AX446,kimutatás_2!AX448:AX463)</f>
        <v>19.324579507978246</v>
      </c>
      <c r="AY129">
        <f>STDEV(kimutatás_2!AY441:AY446,kimutatás_2!AY448:AY463)</f>
        <v>6.9150313719070633</v>
      </c>
      <c r="AZ129">
        <f>STDEV(kimutatás_2!AZ441:AZ446,kimutatás_2!AZ448:AZ463)</f>
        <v>2.9889526753092119</v>
      </c>
      <c r="BA129">
        <f>STDEV(kimutatás_2!BA441:BA446,kimutatás_2!BA448:BA463)</f>
        <v>40.029313601442013</v>
      </c>
      <c r="BB129">
        <f>STDEV(kimutatás_2!BB441:BB446,kimutatás_2!BB448:BB463)</f>
        <v>8.7086424705377379</v>
      </c>
      <c r="BC129">
        <f>STDEV(kimutatás_2!BC441:BC446,kimutatás_2!BC448:BC463)</f>
        <v>0.85909307359034537</v>
      </c>
      <c r="BD129">
        <f>STDEV(kimutatás_2!BD441:BD446,kimutatás_2!BD448:BD463)</f>
        <v>1.5101391811089304</v>
      </c>
      <c r="BE129">
        <f>STDEV(kimutatás_2!BE441:BE446,kimutatás_2!BE448:BE463)</f>
        <v>3.4633998510334507</v>
      </c>
      <c r="BF129">
        <f>STDEV(kimutatás_2!BF441:BF446,kimutatás_2!BF448:BF463)</f>
        <v>5.4728428512481253</v>
      </c>
    </row>
    <row r="130" spans="1:58" x14ac:dyDescent="0.3">
      <c r="A130" t="s">
        <v>820</v>
      </c>
      <c r="B130">
        <f>STDEV(kimutatás_2!B441:B447,kimutatás_2!B449:B463)</f>
        <v>0.86533093036573183</v>
      </c>
      <c r="C130">
        <f>STDEV(kimutatás_2!C441:C447,kimutatás_2!C449:C463)</f>
        <v>3.6702357856019082E-3</v>
      </c>
      <c r="D130">
        <f>STDEV(kimutatás_2!D441:D447,kimutatás_2!D449:D463)</f>
        <v>2.1398530808350216E-3</v>
      </c>
      <c r="E130">
        <f>STDEV(kimutatás_2!E441:E447,kimutatás_2!E449:E463)</f>
        <v>6.612205189402965E-3</v>
      </c>
      <c r="F130">
        <f>STDEV(kimutatás_2!F441:F447,kimutatás_2!F449:F463)</f>
        <v>0.10962748970062559</v>
      </c>
      <c r="G130">
        <f>STDEV(kimutatás_2!G441:G447,kimutatás_2!G449:G463)</f>
        <v>3.0956663971640789E-3</v>
      </c>
      <c r="H130">
        <f>STDEV(kimutatás_2!H441:H447,kimutatás_2!H449:H463)</f>
        <v>1.4212355937368071E-5</v>
      </c>
      <c r="I130">
        <f>STDEV(kimutatás_2!I441:I447,kimutatás_2!I449:I463)</f>
        <v>7.406510104539017E-3</v>
      </c>
      <c r="J130">
        <f>STDEV(kimutatás_2!J441:J447,kimutatás_2!J449:J463)</f>
        <v>3.107297116857724E-2</v>
      </c>
      <c r="K130">
        <f>STDEV(kimutatás_2!K441:K447,kimutatás_2!K449:K463)</f>
        <v>3.2427131523703516E-2</v>
      </c>
      <c r="L130">
        <f>STDEV(kimutatás_2!L441:L447,kimutatás_2!L449:L463)</f>
        <v>1.8593241111324015E-3</v>
      </c>
      <c r="M130">
        <f>STDEV(kimutatás_2!M441:M447,kimutatás_2!M449:M463)</f>
        <v>2.7843908320565021E-3</v>
      </c>
      <c r="N130">
        <f>STDEV(kimutatás_2!N441:N447,kimutatás_2!N449:N463)</f>
        <v>4.3061958212864768E-3</v>
      </c>
      <c r="O130">
        <f>STDEV(kimutatás_2!O441:O447,kimutatás_2!O449:O463)</f>
        <v>7.9019094173809323E-3</v>
      </c>
      <c r="P130">
        <f>STDEV(kimutatás_2!P441:P447,kimutatás_2!P449:P463)</f>
        <v>8.5475758491503819E-3</v>
      </c>
      <c r="Q130">
        <f>STDEV(kimutatás_2!Q441:Q447,kimutatás_2!Q449:Q463)</f>
        <v>1.5342886944746433E-3</v>
      </c>
      <c r="R130">
        <f>STDEV(kimutatás_2!R441:R447,kimutatás_2!R449:R463)</f>
        <v>1.5548157881808515E-2</v>
      </c>
      <c r="S130">
        <f>STDEV(kimutatás_2!S441:S447,kimutatás_2!S449:S463)</f>
        <v>1.435491144508966E-4</v>
      </c>
      <c r="T130">
        <f>STDEV(kimutatás_2!T441:T447,kimutatás_2!T449:T463)</f>
        <v>3.8488527536768472E-4</v>
      </c>
      <c r="U130">
        <f>STDEV(kimutatás_2!U441:U447,kimutatás_2!U449:U463)</f>
        <v>6.017793606733874E-2</v>
      </c>
      <c r="V130">
        <f>STDEV(kimutatás_2!V441:V447,kimutatás_2!V449:V463)</f>
        <v>1.0274685067245168E-4</v>
      </c>
      <c r="W130">
        <f>STDEV(kimutatás_2!W441:W447,kimutatás_2!W449:W463)</f>
        <v>3.1978247551004185E-3</v>
      </c>
      <c r="X130">
        <f>STDEV(kimutatás_2!X441:X447,kimutatás_2!X449:X463)</f>
        <v>1.0917735464075803E-4</v>
      </c>
      <c r="Y130">
        <f>STDEV(kimutatás_2!Y441:Y447,kimutatás_2!Y449:Y463)</f>
        <v>0.12253924049659476</v>
      </c>
      <c r="Z130">
        <f>STDEV(kimutatás_2!Z441:Z447,kimutatás_2!Z449:Z463)</f>
        <v>1.9219773745297306E-3</v>
      </c>
      <c r="AA130">
        <f>STDEV(kimutatás_2!AA441:AA447,kimutatás_2!AA449:AA463)</f>
        <v>8.0730090627239952E-4</v>
      </c>
      <c r="AB130">
        <f>STDEV(kimutatás_2!AB441:AB447,kimutatás_2!AB449:AB463)</f>
        <v>0.11827182528559028</v>
      </c>
      <c r="AC130">
        <f>STDEV(kimutatás_2!AC441:AC447,kimutatás_2!AC449:AC463)</f>
        <v>2.8917814105426081E-3</v>
      </c>
      <c r="AD130">
        <f>STDEV(kimutatás_2!AD441:AD447,kimutatás_2!AD449:AD463)</f>
        <v>1.7341666449366834E-2</v>
      </c>
      <c r="AE130">
        <f>STDEV(kimutatás_2!AE441:AE447,kimutatás_2!AE449:AE463)</f>
        <v>1.7822653229428895E-5</v>
      </c>
      <c r="AF130">
        <f>STDEV(kimutatás_2!AF441:AF447,kimutatás_2!AF449:AF463)</f>
        <v>6.9245997306465919E-3</v>
      </c>
      <c r="AG130">
        <f>STDEV(kimutatás_2!AG441:AG447,kimutatás_2!AG449:AG463)</f>
        <v>3.3292100905229494</v>
      </c>
      <c r="AH130">
        <f>STDEV(kimutatás_2!AH441:AH447,kimutatás_2!AH449:AH463)</f>
        <v>3.9350022415104986</v>
      </c>
      <c r="AI130">
        <f>STDEV(kimutatás_2!AI441:AI447,kimutatás_2!AI449:AI463)</f>
        <v>1.9535945896391993E-3</v>
      </c>
      <c r="AJ130">
        <f>STDEV(kimutatás_2!AJ441:AJ447,kimutatás_2!AJ449:AJ463)</f>
        <v>49.238704499399951</v>
      </c>
      <c r="AK130">
        <f>STDEV(kimutatás_2!AK441:AK447,kimutatás_2!AK449:AK463)</f>
        <v>122.94960338756765</v>
      </c>
      <c r="AL130">
        <f>STDEV(kimutatás_2!AL441:AL447,kimutatás_2!AL449:AL463)</f>
        <v>3.9984004297078709E-3</v>
      </c>
      <c r="AM130">
        <f>STDEV(kimutatás_2!AM441:AM447,kimutatás_2!AM449:AM463)</f>
        <v>0.11082141165580464</v>
      </c>
      <c r="AN130">
        <f>STDEV(kimutatás_2!AN441:AN447,kimutatás_2!AN449:AN463)</f>
        <v>79.008588496929065</v>
      </c>
      <c r="AO130">
        <f>STDEV(kimutatás_2!AO441:AO447,kimutatás_2!AO449:AO463)</f>
        <v>219.78077220975635</v>
      </c>
      <c r="AP130">
        <f>STDEV(kimutatás_2!AP441:AP447,kimutatás_2!AP449:AP463)</f>
        <v>3.43161267983663</v>
      </c>
      <c r="AQ130">
        <f>STDEV(kimutatás_2!AQ441:AQ447,kimutatás_2!AQ449:AQ463)</f>
        <v>58.639934217774616</v>
      </c>
      <c r="AR130">
        <f>STDEV(kimutatás_2!AR441:AR447,kimutatás_2!AR449:AR463)</f>
        <v>3.6253078686998653E-2</v>
      </c>
      <c r="AS130">
        <f>STDEV(kimutatás_2!AS441:AS447,kimutatás_2!AS449:AS463)</f>
        <v>32.761219894935643</v>
      </c>
      <c r="AT130">
        <f>STDEV(kimutatás_2!AT441:AT447,kimutatás_2!AT449:AT463)</f>
        <v>1.9971644943058806</v>
      </c>
      <c r="AU130">
        <f>STDEV(kimutatás_2!AU441:AU447,kimutatás_2!AU449:AU463)</f>
        <v>2.6016558579995173</v>
      </c>
      <c r="AV130">
        <f>STDEV(kimutatás_2!AV441:AV447,kimutatás_2!AV449:AV463)</f>
        <v>306.9978280363668</v>
      </c>
      <c r="AW130">
        <f>STDEV(kimutatás_2!AW441:AW447,kimutatás_2!AW449:AW463)</f>
        <v>82.646280433426526</v>
      </c>
      <c r="AX130">
        <f>STDEV(kimutatás_2!AX441:AX447,kimutatás_2!AX449:AX463)</f>
        <v>19.675233140529716</v>
      </c>
      <c r="AY130">
        <f>STDEV(kimutatás_2!AY441:AY447,kimutatás_2!AY449:AY463)</f>
        <v>6.8682041736853305</v>
      </c>
      <c r="AZ130">
        <f>STDEV(kimutatás_2!AZ441:AZ447,kimutatás_2!AZ449:AZ463)</f>
        <v>3.0571239632057652</v>
      </c>
      <c r="BA130">
        <f>STDEV(kimutatás_2!BA441:BA447,kimutatás_2!BA449:BA463)</f>
        <v>40.928971999278623</v>
      </c>
      <c r="BB130">
        <f>STDEV(kimutatás_2!BB441:BB447,kimutatás_2!BB449:BB463)</f>
        <v>7.9743679742500388</v>
      </c>
      <c r="BC130">
        <f>STDEV(kimutatás_2!BC441:BC447,kimutatás_2!BC449:BC463)</f>
        <v>0.91834501999932494</v>
      </c>
      <c r="BD130">
        <f>STDEV(kimutatás_2!BD441:BD447,kimutatás_2!BD449:BD463)</f>
        <v>1.5206683567044634</v>
      </c>
      <c r="BE130">
        <f>STDEV(kimutatás_2!BE441:BE447,kimutatás_2!BE449:BE463)</f>
        <v>3.3603227594412783</v>
      </c>
      <c r="BF130">
        <f>STDEV(kimutatás_2!BF441:BF447,kimutatás_2!BF449:BF463)</f>
        <v>5.5840808248097069</v>
      </c>
    </row>
    <row r="131" spans="1:58" x14ac:dyDescent="0.3">
      <c r="A131" t="s">
        <v>821</v>
      </c>
      <c r="B131">
        <f>STDEV(kimutatás_2!B441:B448,kimutatás_2!B450:B463)</f>
        <v>0.88349757519077521</v>
      </c>
      <c r="C131">
        <f>STDEV(kimutatás_2!C441:C448,kimutatás_2!C450:C463)</f>
        <v>3.679786633594237E-3</v>
      </c>
      <c r="D131">
        <f>STDEV(kimutatás_2!D441:D448,kimutatás_2!D450:D463)</f>
        <v>2.1424973421951795E-3</v>
      </c>
      <c r="E131">
        <f>STDEV(kimutatás_2!E441:E448,kimutatás_2!E450:E463)</f>
        <v>6.6658497018864272E-3</v>
      </c>
      <c r="F131">
        <f>STDEV(kimutatás_2!F441:F448,kimutatás_2!F450:F463)</f>
        <v>0.10963444422217596</v>
      </c>
      <c r="G131">
        <f>STDEV(kimutatás_2!G441:G448,kimutatás_2!G450:G463)</f>
        <v>3.0798017065394338E-3</v>
      </c>
      <c r="H131">
        <f>STDEV(kimutatás_2!H441:H448,kimutatás_2!H450:H463)</f>
        <v>1.426429848047202E-5</v>
      </c>
      <c r="I131">
        <f>STDEV(kimutatás_2!I441:I448,kimutatás_2!I450:I463)</f>
        <v>7.4103315605056246E-3</v>
      </c>
      <c r="J131">
        <f>STDEV(kimutatás_2!J441:J448,kimutatás_2!J450:J463)</f>
        <v>3.1184087913040445E-2</v>
      </c>
      <c r="K131">
        <f>STDEV(kimutatás_2!K441:K448,kimutatás_2!K450:K463)</f>
        <v>3.2566727131904054E-2</v>
      </c>
      <c r="L131">
        <f>STDEV(kimutatás_2!L441:L448,kimutatás_2!L450:L463)</f>
        <v>1.8684484687433456E-3</v>
      </c>
      <c r="M131">
        <f>STDEV(kimutatás_2!M441:M448,kimutatás_2!M450:M463)</f>
        <v>2.7851666757185058E-3</v>
      </c>
      <c r="N131">
        <f>STDEV(kimutatás_2!N441:N448,kimutatás_2!N450:N463)</f>
        <v>4.3499352902513742E-3</v>
      </c>
      <c r="O131">
        <f>STDEV(kimutatás_2!O441:O448,kimutatás_2!O450:O463)</f>
        <v>7.8702222140615199E-3</v>
      </c>
      <c r="P131">
        <f>STDEV(kimutatás_2!P441:P448,kimutatás_2!P450:P463)</f>
        <v>8.5507226317814503E-3</v>
      </c>
      <c r="Q131">
        <f>STDEV(kimutatás_2!Q441:Q448,kimutatás_2!Q450:Q463)</f>
        <v>1.5427918877316898E-3</v>
      </c>
      <c r="R131">
        <f>STDEV(kimutatás_2!R441:R448,kimutatás_2!R450:R463)</f>
        <v>1.5909254040699799E-2</v>
      </c>
      <c r="S131">
        <f>STDEV(kimutatás_2!S441:S448,kimutatás_2!S450:S463)</f>
        <v>1.5642860202302704E-4</v>
      </c>
      <c r="T131">
        <f>STDEV(kimutatás_2!T441:T448,kimutatás_2!T450:T463)</f>
        <v>3.792450776236536E-4</v>
      </c>
      <c r="U131">
        <f>STDEV(kimutatás_2!U441:U448,kimutatás_2!U450:U463)</f>
        <v>6.0229058006917253E-2</v>
      </c>
      <c r="V131">
        <f>STDEV(kimutatás_2!V441:V448,kimutatás_2!V450:V463)</f>
        <v>1.0332869804186191E-4</v>
      </c>
      <c r="W131">
        <f>STDEV(kimutatás_2!W441:W448,kimutatás_2!W450:W463)</f>
        <v>3.2008787757896772E-3</v>
      </c>
      <c r="X131">
        <f>STDEV(kimutatás_2!X441:X448,kimutatás_2!X450:X463)</f>
        <v>1.007780748395168E-4</v>
      </c>
      <c r="Y131">
        <f>STDEV(kimutatás_2!Y441:Y448,kimutatás_2!Y450:Y463)</f>
        <v>0.1165509752936635</v>
      </c>
      <c r="Z131">
        <f>STDEV(kimutatás_2!Z441:Z448,kimutatás_2!Z450:Z463)</f>
        <v>1.9097626829342484E-3</v>
      </c>
      <c r="AA131">
        <f>STDEV(kimutatás_2!AA441:AA448,kimutatás_2!AA450:AA463)</f>
        <v>7.9152564608977744E-4</v>
      </c>
      <c r="AB131">
        <f>STDEV(kimutatás_2!AB441:AB448,kimutatás_2!AB450:AB463)</f>
        <v>0.11827330128162358</v>
      </c>
      <c r="AC131">
        <f>STDEV(kimutatás_2!AC441:AC448,kimutatás_2!AC450:AC463)</f>
        <v>2.8669765991609073E-3</v>
      </c>
      <c r="AD131">
        <f>STDEV(kimutatás_2!AD441:AD448,kimutatás_2!AD450:AD463)</f>
        <v>1.8400206363806411E-2</v>
      </c>
      <c r="AE131">
        <f>STDEV(kimutatás_2!AE441:AE448,kimutatás_2!AE450:AE463)</f>
        <v>1.7798785790840042E-5</v>
      </c>
      <c r="AF131">
        <f>STDEV(kimutatás_2!AF441:AF448,kimutatás_2!AF450:AF463)</f>
        <v>7.1341558404559554E-3</v>
      </c>
      <c r="AG131">
        <f>STDEV(kimutatás_2!AG441:AG448,kimutatás_2!AG450:AG463)</f>
        <v>3.3674543997208204</v>
      </c>
      <c r="AH131">
        <f>STDEV(kimutatás_2!AH441:AH448,kimutatás_2!AH450:AH463)</f>
        <v>3.9168488306168725</v>
      </c>
      <c r="AI131">
        <f>STDEV(kimutatás_2!AI441:AI448,kimutatás_2!AI450:AI463)</f>
        <v>1.9606693548679549E-3</v>
      </c>
      <c r="AJ131">
        <f>STDEV(kimutatás_2!AJ441:AJ448,kimutatás_2!AJ450:AJ463)</f>
        <v>249.00607058830286</v>
      </c>
      <c r="AK131">
        <f>STDEV(kimutatás_2!AK441:AK448,kimutatás_2!AK450:AK463)</f>
        <v>122.94461842634676</v>
      </c>
      <c r="AL131">
        <f>STDEV(kimutatás_2!AL441:AL448,kimutatás_2!AL450:AL463)</f>
        <v>4.0358455628964488E-3</v>
      </c>
      <c r="AM131">
        <f>STDEV(kimutatás_2!AM441:AM448,kimutatás_2!AM450:AM463)</f>
        <v>0.11198330116700211</v>
      </c>
      <c r="AN131">
        <f>STDEV(kimutatás_2!AN441:AN448,kimutatás_2!AN450:AN463)</f>
        <v>78.457272383296811</v>
      </c>
      <c r="AO131">
        <f>STDEV(kimutatás_2!AO441:AO448,kimutatás_2!AO450:AO463)</f>
        <v>221.9346064503236</v>
      </c>
      <c r="AP131">
        <f>STDEV(kimutatás_2!AP441:AP448,kimutatás_2!AP450:AP463)</f>
        <v>3.3765442835392001</v>
      </c>
      <c r="AQ131">
        <f>STDEV(kimutatás_2!AQ441:AQ448,kimutatás_2!AQ450:AQ463)</f>
        <v>58.664341854271285</v>
      </c>
      <c r="AR131">
        <f>STDEV(kimutatás_2!AR441:AR448,kimutatás_2!AR450:AR463)</f>
        <v>3.7021112497638051E-2</v>
      </c>
      <c r="AS131">
        <f>STDEV(kimutatás_2!AS441:AS448,kimutatás_2!AS450:AS463)</f>
        <v>32.708735071842796</v>
      </c>
      <c r="AT131">
        <f>STDEV(kimutatás_2!AT441:AT448,kimutatás_2!AT450:AT463)</f>
        <v>2.0114623914905727</v>
      </c>
      <c r="AU131">
        <f>STDEV(kimutatás_2!AU441:AU448,kimutatás_2!AU450:AU463)</f>
        <v>2.6046934410939651</v>
      </c>
      <c r="AV131">
        <f>STDEV(kimutatás_2!AV441:AV448,kimutatás_2!AV450:AV463)</f>
        <v>303.67045451553321</v>
      </c>
      <c r="AW131">
        <f>STDEV(kimutatás_2!AW441:AW448,kimutatás_2!AW450:AW463)</f>
        <v>85.991655601674168</v>
      </c>
      <c r="AX131">
        <f>STDEV(kimutatás_2!AX441:AX448,kimutatás_2!AX450:AX463)</f>
        <v>19.926360273924427</v>
      </c>
      <c r="AY131">
        <f>STDEV(kimutatás_2!AY441:AY448,kimutatás_2!AY450:AY463)</f>
        <v>6.5894758674565477</v>
      </c>
      <c r="AZ131">
        <f>STDEV(kimutatás_2!AZ441:AZ448,kimutatás_2!AZ450:AZ463)</f>
        <v>2.8701610133273432</v>
      </c>
      <c r="BA131">
        <f>STDEV(kimutatás_2!BA441:BA448,kimutatás_2!BA450:BA463)</f>
        <v>40.075752403865408</v>
      </c>
      <c r="BB131">
        <f>STDEV(kimutatás_2!BB441:BB448,kimutatás_2!BB450:BB463)</f>
        <v>8.3098424925555747</v>
      </c>
      <c r="BC131">
        <f>STDEV(kimutatás_2!BC441:BC448,kimutatás_2!BC450:BC463)</f>
        <v>0.94063670064344729</v>
      </c>
      <c r="BD131">
        <f>STDEV(kimutatás_2!BD441:BD448,kimutatás_2!BD450:BD463)</f>
        <v>1.4748832956985916</v>
      </c>
      <c r="BE131">
        <f>STDEV(kimutatás_2!BE441:BE448,kimutatás_2!BE450:BE463)</f>
        <v>3.0295842870567165</v>
      </c>
      <c r="BF131">
        <f>STDEV(kimutatás_2!BF441:BF448,kimutatás_2!BF450:BF463)</f>
        <v>5.5390522459666425</v>
      </c>
    </row>
    <row r="132" spans="1:58" x14ac:dyDescent="0.3">
      <c r="A132" t="s">
        <v>822</v>
      </c>
      <c r="B132">
        <f>STDEV(kimutatás_2!B441:B449,kimutatás_2!B451:B463)</f>
        <v>0.895356588133152</v>
      </c>
      <c r="C132">
        <f>STDEV(kimutatás_2!C441:C449,kimutatás_2!C451:C463)</f>
        <v>3.5925770475549522E-3</v>
      </c>
      <c r="D132">
        <f>STDEV(kimutatás_2!D441:D449,kimutatás_2!D451:D463)</f>
        <v>2.0968602543272072E-3</v>
      </c>
      <c r="E132">
        <f>STDEV(kimutatás_2!E441:E449,kimutatás_2!E451:E463)</f>
        <v>6.5745064970225411E-3</v>
      </c>
      <c r="F132">
        <f>STDEV(kimutatás_2!F441:F449,kimutatás_2!F451:F463)</f>
        <v>0.10863937853672651</v>
      </c>
      <c r="G132">
        <f>STDEV(kimutatás_2!G441:G449,kimutatás_2!G451:G463)</f>
        <v>3.04435847724984E-3</v>
      </c>
      <c r="H132">
        <f>STDEV(kimutatás_2!H441:H449,kimutatás_2!H451:H463)</f>
        <v>1.4203298429719375E-5</v>
      </c>
      <c r="I132">
        <f>STDEV(kimutatás_2!I441:I449,kimutatás_2!I451:I463)</f>
        <v>7.3316166411327207E-3</v>
      </c>
      <c r="J132">
        <f>STDEV(kimutatás_2!J441:J449,kimutatás_2!J451:J463)</f>
        <v>3.0687769617956363E-2</v>
      </c>
      <c r="K132">
        <f>STDEV(kimutatás_2!K441:K449,kimutatás_2!K451:K463)</f>
        <v>3.2138327477512899E-2</v>
      </c>
      <c r="L132">
        <f>STDEV(kimutatás_2!L441:L449,kimutatás_2!L451:L463)</f>
        <v>1.8535992078549338E-3</v>
      </c>
      <c r="M132">
        <f>STDEV(kimutatás_2!M441:M449,kimutatás_2!M451:M463)</f>
        <v>2.7853350802931592E-3</v>
      </c>
      <c r="N132">
        <f>STDEV(kimutatás_2!N441:N449,kimutatás_2!N451:N463)</f>
        <v>4.3061157415269597E-3</v>
      </c>
      <c r="O132">
        <f>STDEV(kimutatás_2!O441:O449,kimutatás_2!O451:O463)</f>
        <v>7.7661493510788049E-3</v>
      </c>
      <c r="P132">
        <f>STDEV(kimutatás_2!P441:P449,kimutatás_2!P451:P463)</f>
        <v>8.5098148739027914E-3</v>
      </c>
      <c r="Q132">
        <f>STDEV(kimutatás_2!Q441:Q449,kimutatás_2!Q451:Q463)</f>
        <v>1.5406701915481873E-3</v>
      </c>
      <c r="R132">
        <f>STDEV(kimutatás_2!R441:R449,kimutatás_2!R451:R463)</f>
        <v>1.5701330714505472E-2</v>
      </c>
      <c r="S132">
        <f>STDEV(kimutatás_2!S441:S449,kimutatás_2!S451:S463)</f>
        <v>1.5608706022484449E-4</v>
      </c>
      <c r="T132">
        <f>STDEV(kimutatás_2!T441:T449,kimutatás_2!T451:T463)</f>
        <v>3.8348635082726892E-4</v>
      </c>
      <c r="U132">
        <f>STDEV(kimutatás_2!U441:U449,kimutatás_2!U451:U463)</f>
        <v>5.9508619786765353E-2</v>
      </c>
      <c r="V132">
        <f>STDEV(kimutatás_2!V441:V449,kimutatás_2!V451:V463)</f>
        <v>1.0230503034755738E-4</v>
      </c>
      <c r="W132">
        <f>STDEV(kimutatás_2!W441:W449,kimutatás_2!W451:W463)</f>
        <v>3.1943138141531549E-3</v>
      </c>
      <c r="X132">
        <f>STDEV(kimutatás_2!X441:X449,kimutatás_2!X451:X463)</f>
        <v>1.1038765300375559E-4</v>
      </c>
      <c r="Y132">
        <f>STDEV(kimutatás_2!Y441:Y449,kimutatás_2!Y451:Y463)</f>
        <v>0.12362561072933398</v>
      </c>
      <c r="Z132">
        <f>STDEV(kimutatás_2!Z441:Z449,kimutatás_2!Z451:Z463)</f>
        <v>1.9215001755624752E-3</v>
      </c>
      <c r="AA132">
        <f>STDEV(kimutatás_2!AA441:AA449,kimutatás_2!AA451:AA463)</f>
        <v>8.0699399051462756E-4</v>
      </c>
      <c r="AB132">
        <f>STDEV(kimutatás_2!AB441:AB449,kimutatás_2!AB451:AB463)</f>
        <v>0.11715450076381267</v>
      </c>
      <c r="AC132">
        <f>STDEV(kimutatás_2!AC441:AC449,kimutatás_2!AC451:AC463)</f>
        <v>2.8896346325963463E-3</v>
      </c>
      <c r="AD132">
        <f>STDEV(kimutatás_2!AD441:AD449,kimutatás_2!AD451:AD463)</f>
        <v>1.8574344294039952E-2</v>
      </c>
      <c r="AE132">
        <f>STDEV(kimutatás_2!AE441:AE449,kimutatás_2!AE451:AE463)</f>
        <v>1.781801455011709E-5</v>
      </c>
      <c r="AF132">
        <f>STDEV(kimutatás_2!AF441:AF449,kimutatás_2!AF451:AF463)</f>
        <v>7.1687804127495321E-3</v>
      </c>
      <c r="AG132">
        <f>STDEV(kimutatás_2!AG441:AG449,kimutatás_2!AG451:AG463)</f>
        <v>3.3840704312975909</v>
      </c>
      <c r="AH132">
        <f>STDEV(kimutatás_2!AH441:AH449,kimutatás_2!AH451:AH463)</f>
        <v>3.9193885908910557</v>
      </c>
      <c r="AI132">
        <f>STDEV(kimutatás_2!AI441:AI449,kimutatás_2!AI451:AI463)</f>
        <v>1.9527777735184628E-3</v>
      </c>
      <c r="AJ132">
        <f>STDEV(kimutatás_2!AJ441:AJ449,kimutatás_2!AJ451:AJ463)</f>
        <v>249.30584780155473</v>
      </c>
      <c r="AK132">
        <f>STDEV(kimutatás_2!AK441:AK449,kimutatás_2!AK451:AK463)</f>
        <v>121.75701425877746</v>
      </c>
      <c r="AL132">
        <f>STDEV(kimutatás_2!AL441:AL449,kimutatás_2!AL451:AL463)</f>
        <v>3.9286111613450981E-3</v>
      </c>
      <c r="AM132">
        <f>STDEV(kimutatás_2!AM441:AM449,kimutatás_2!AM451:AM463)</f>
        <v>0.10946544652393074</v>
      </c>
      <c r="AN132">
        <f>STDEV(kimutatás_2!AN441:AN449,kimutatás_2!AN451:AN463)</f>
        <v>79.551133928482614</v>
      </c>
      <c r="AO132">
        <f>STDEV(kimutatás_2!AO441:AO449,kimutatás_2!AO451:AO463)</f>
        <v>221.63245617971199</v>
      </c>
      <c r="AP132">
        <f>STDEV(kimutatás_2!AP441:AP449,kimutatás_2!AP451:AP463)</f>
        <v>3.4185401051057434</v>
      </c>
      <c r="AQ132">
        <f>STDEV(kimutatás_2!AQ441:AQ449,kimutatás_2!AQ451:AQ463)</f>
        <v>58.620951693820004</v>
      </c>
      <c r="AR132">
        <f>STDEV(kimutatás_2!AR441:AR449,kimutatás_2!AR451:AR463)</f>
        <v>3.6253078686998653E-2</v>
      </c>
      <c r="AS132">
        <f>STDEV(kimutatás_2!AS441:AS449,kimutatás_2!AS451:AS463)</f>
        <v>32.912775020101385</v>
      </c>
      <c r="AT132">
        <f>STDEV(kimutatás_2!AT441:AT449,kimutatás_2!AT451:AT463)</f>
        <v>2.0118290874366833</v>
      </c>
      <c r="AU132">
        <f>STDEV(kimutatás_2!AU441:AU449,kimutatás_2!AU451:AU463)</f>
        <v>3.1055184787157559</v>
      </c>
      <c r="AV132">
        <f>STDEV(kimutatás_2!AV441:AV449,kimutatás_2!AV451:AV463)</f>
        <v>304.38473373361717</v>
      </c>
      <c r="AW132">
        <f>STDEV(kimutatás_2!AW441:AW449,kimutatás_2!AW451:AW463)</f>
        <v>86.352508132783996</v>
      </c>
      <c r="AX132">
        <f>STDEV(kimutatás_2!AX441:AX449,kimutatás_2!AX451:AX463)</f>
        <v>19.224948262980725</v>
      </c>
      <c r="AY132">
        <f>STDEV(kimutatás_2!AY441:AY449,kimutatás_2!AY451:AY463)</f>
        <v>6.9179846081760727</v>
      </c>
      <c r="AZ132">
        <f>STDEV(kimutatás_2!AZ441:AZ449,kimutatás_2!AZ451:AZ463)</f>
        <v>2.893077908309726</v>
      </c>
      <c r="BA132">
        <f>STDEV(kimutatás_2!BA441:BA449,kimutatás_2!BA451:BA463)</f>
        <v>41.470622377127462</v>
      </c>
      <c r="BB132">
        <f>STDEV(kimutatás_2!BB441:BB449,kimutatás_2!BB451:BB463)</f>
        <v>8.5865189440050411</v>
      </c>
      <c r="BC132">
        <f>STDEV(kimutatás_2!BC441:BC449,kimutatás_2!BC451:BC463)</f>
        <v>0.95171717669461875</v>
      </c>
      <c r="BD132">
        <f>STDEV(kimutatás_2!BD441:BD449,kimutatás_2!BD451:BD463)</f>
        <v>1.5118859527752526</v>
      </c>
      <c r="BE132">
        <f>STDEV(kimutatás_2!BE441:BE449,kimutatás_2!BE451:BE463)</f>
        <v>3.4959792922901034</v>
      </c>
      <c r="BF132">
        <f>STDEV(kimutatás_2!BF441:BF449,kimutatás_2!BF451:BF463)</f>
        <v>5.5862478210883104</v>
      </c>
    </row>
    <row r="133" spans="1:58" x14ac:dyDescent="0.3">
      <c r="A133" t="s">
        <v>823</v>
      </c>
      <c r="B133">
        <f>STDEV(kimutatás_2!B441:B450,kimutatás_2!B452:B463)</f>
        <v>0.89036934794364042</v>
      </c>
      <c r="C133">
        <f>STDEV(kimutatás_2!C441:C450,kimutatás_2!C452:C463)</f>
        <v>3.6514742066545004E-3</v>
      </c>
      <c r="D133">
        <f>STDEV(kimutatás_2!D441:D450,kimutatás_2!D452:D463)</f>
        <v>2.1410133132798823E-3</v>
      </c>
      <c r="E133">
        <f>STDEV(kimutatás_2!E441:E450,kimutatás_2!E452:E463)</f>
        <v>6.6675339562959077E-3</v>
      </c>
      <c r="F133">
        <f>STDEV(kimutatás_2!F441:F450,kimutatás_2!F452:F463)</f>
        <v>0.1095001056324373</v>
      </c>
      <c r="G133">
        <f>STDEV(kimutatás_2!G441:G450,kimutatás_2!G452:G463)</f>
        <v>3.0781642825748051E-3</v>
      </c>
      <c r="H133">
        <f>STDEV(kimutatás_2!H441:H450,kimutatás_2!H452:H463)</f>
        <v>1.4232055535455438E-5</v>
      </c>
      <c r="I133">
        <f>STDEV(kimutatás_2!I441:I450,kimutatás_2!I452:I463)</f>
        <v>7.4038862471859663E-3</v>
      </c>
      <c r="J133">
        <f>STDEV(kimutatás_2!J441:J450,kimutatás_2!J452:J463)</f>
        <v>3.1030230677239423E-2</v>
      </c>
      <c r="K133">
        <f>STDEV(kimutatás_2!K441:K450,kimutatás_2!K452:K463)</f>
        <v>3.2547419916692154E-2</v>
      </c>
      <c r="L133">
        <f>STDEV(kimutatás_2!L441:L450,kimutatás_2!L452:L463)</f>
        <v>1.8675681334056372E-3</v>
      </c>
      <c r="M133">
        <f>STDEV(kimutatás_2!M441:M450,kimutatás_2!M452:M463)</f>
        <v>2.786064003185059E-3</v>
      </c>
      <c r="N133">
        <f>STDEV(kimutatás_2!N441:N450,kimutatás_2!N452:N463)</f>
        <v>4.3524125310155978E-3</v>
      </c>
      <c r="O133">
        <f>STDEV(kimutatás_2!O441:O450,kimutatás_2!O452:O463)</f>
        <v>7.817214628280035E-3</v>
      </c>
      <c r="P133">
        <f>STDEV(kimutatás_2!P441:P450,kimutatás_2!P452:P463)</f>
        <v>8.5464794427628481E-3</v>
      </c>
      <c r="Q133">
        <f>STDEV(kimutatás_2!Q441:Q450,kimutatás_2!Q452:Q463)</f>
        <v>1.5377276774529197E-3</v>
      </c>
      <c r="R133">
        <f>STDEV(kimutatás_2!R441:R450,kimutatás_2!R452:R463)</f>
        <v>1.5902208514188429E-2</v>
      </c>
      <c r="S133">
        <f>STDEV(kimutatás_2!S441:S450,kimutatás_2!S452:S463)</f>
        <v>1.5638295636223202E-4</v>
      </c>
      <c r="T133">
        <f>STDEV(kimutatás_2!T441:T450,kimutatás_2!T452:T463)</f>
        <v>3.8715706237544396E-4</v>
      </c>
      <c r="U133">
        <f>STDEV(kimutatás_2!U441:U450,kimutatás_2!U452:U463)</f>
        <v>6.0065140594783677E-2</v>
      </c>
      <c r="V133">
        <f>STDEV(kimutatás_2!V441:V450,kimutatás_2!V452:V463)</f>
        <v>1.0230445333355266E-4</v>
      </c>
      <c r="W133">
        <f>STDEV(kimutatás_2!W441:W450,kimutatás_2!W452:W463)</f>
        <v>3.198720969623509E-3</v>
      </c>
      <c r="X133">
        <f>STDEV(kimutatás_2!X441:X450,kimutatás_2!X452:X463)</f>
        <v>1.1010951840458602E-4</v>
      </c>
      <c r="Y133">
        <f>STDEV(kimutatás_2!Y441:Y450,kimutatás_2!Y452:Y463)</f>
        <v>0.123387674047162</v>
      </c>
      <c r="Z133">
        <f>STDEV(kimutatás_2!Z441:Z450,kimutatás_2!Z452:Z463)</f>
        <v>1.916453921136822E-3</v>
      </c>
      <c r="AA133">
        <f>STDEV(kimutatás_2!AA441:AA450,kimutatás_2!AA452:AA463)</f>
        <v>7.9451158846676265E-4</v>
      </c>
      <c r="AB133">
        <f>STDEV(kimutatás_2!AB441:AB450,kimutatás_2!AB452:AB463)</f>
        <v>0.11813933595454768</v>
      </c>
      <c r="AC133">
        <f>STDEV(kimutatás_2!AC441:AC450,kimutatás_2!AC452:AC463)</f>
        <v>2.8874016696023917E-3</v>
      </c>
      <c r="AD133">
        <f>STDEV(kimutatás_2!AD441:AD450,kimutatás_2!AD452:AD463)</f>
        <v>1.8589689328258878E-2</v>
      </c>
      <c r="AE133">
        <f>STDEV(kimutatás_2!AE441:AE450,kimutatás_2!AE452:AE463)</f>
        <v>1.7500403531727929E-5</v>
      </c>
      <c r="AF133">
        <f>STDEV(kimutatás_2!AF441:AF450,kimutatás_2!AF452:AF463)</f>
        <v>7.2975203340873698E-3</v>
      </c>
      <c r="AG133">
        <f>STDEV(kimutatás_2!AG441:AG450,kimutatás_2!AG452:AG463)</f>
        <v>3.3064855919385088</v>
      </c>
      <c r="AH133">
        <f>STDEV(kimutatás_2!AH441:AH450,kimutatás_2!AH452:AH463)</f>
        <v>3.9071952994731545</v>
      </c>
      <c r="AI133">
        <f>STDEV(kimutatás_2!AI441:AI450,kimutatás_2!AI452:AI463)</f>
        <v>1.9332794747526456E-3</v>
      </c>
      <c r="AJ133">
        <f>STDEV(kimutatás_2!AJ441:AJ450,kimutatás_2!AJ452:AJ463)</f>
        <v>248.87151819051175</v>
      </c>
      <c r="AK133">
        <f>STDEV(kimutatás_2!AK441:AK450,kimutatás_2!AK452:AK463)</f>
        <v>122.95755905949878</v>
      </c>
      <c r="AL133">
        <f>STDEV(kimutatás_2!AL441:AL450,kimutatás_2!AL452:AL463)</f>
        <v>3.9993944463268417E-3</v>
      </c>
      <c r="AM133">
        <f>STDEV(kimutatás_2!AM441:AM450,kimutatás_2!AM452:AM463)</f>
        <v>0.11494493317383643</v>
      </c>
      <c r="AN133">
        <f>STDEV(kimutatás_2!AN441:AN450,kimutatás_2!AN452:AN463)</f>
        <v>79.097293855340808</v>
      </c>
      <c r="AO133">
        <f>STDEV(kimutatás_2!AO441:AO450,kimutatás_2!AO452:AO463)</f>
        <v>221.6978933782527</v>
      </c>
      <c r="AP133">
        <f>STDEV(kimutatás_2!AP441:AP450,kimutatás_2!AP452:AP463)</f>
        <v>3.4221305482370803</v>
      </c>
      <c r="AQ133">
        <f>STDEV(kimutatás_2!AQ441:AQ450,kimutatás_2!AQ452:AQ463)</f>
        <v>58.648883006601913</v>
      </c>
      <c r="AR133">
        <f>STDEV(kimutatás_2!AR441:AR450,kimutatás_2!AR452:AR463)</f>
        <v>3.6927447293799841E-2</v>
      </c>
      <c r="AS133">
        <f>STDEV(kimutatás_2!AS441:AS450,kimutatás_2!AS452:AS463)</f>
        <v>32.846622629759302</v>
      </c>
      <c r="AT133">
        <f>STDEV(kimutatás_2!AT441:AT450,kimutatás_2!AT452:AT463)</f>
        <v>2.0093834530700918</v>
      </c>
      <c r="AU133">
        <f>STDEV(kimutatás_2!AU441:AU450,kimutatás_2!AU452:AU463)</f>
        <v>3.1257905320440864</v>
      </c>
      <c r="AV133">
        <f>STDEV(kimutatás_2!AV441:AV450,kimutatás_2!AV452:AV463)</f>
        <v>307.30267604027358</v>
      </c>
      <c r="AW133">
        <f>STDEV(kimutatás_2!AW441:AW450,kimutatás_2!AW452:AW463)</f>
        <v>86.65095032489738</v>
      </c>
      <c r="AX133">
        <f>STDEV(kimutatás_2!AX441:AX450,kimutatás_2!AX452:AX463)</f>
        <v>19.393264780102619</v>
      </c>
      <c r="AY133">
        <f>STDEV(kimutatás_2!AY441:AY450,kimutatás_2!AY452:AY463)</f>
        <v>6.8217381244783253</v>
      </c>
      <c r="AZ133">
        <f>STDEV(kimutatás_2!AZ441:AZ450,kimutatás_2!AZ452:AZ463)</f>
        <v>3.0475024548179142</v>
      </c>
      <c r="BA133">
        <f>STDEV(kimutatás_2!BA441:BA450,kimutatás_2!BA452:BA463)</f>
        <v>41.487493523122822</v>
      </c>
      <c r="BB133">
        <f>STDEV(kimutatás_2!BB441:BB450,kimutatás_2!BB452:BB463)</f>
        <v>8.4939650208187025</v>
      </c>
      <c r="BC133">
        <f>STDEV(kimutatás_2!BC441:BC450,kimutatás_2!BC452:BC463)</f>
        <v>0.94166886947602646</v>
      </c>
      <c r="BD133">
        <f>STDEV(kimutatás_2!BD441:BD450,kimutatás_2!BD452:BD463)</f>
        <v>1.5201714416871581</v>
      </c>
      <c r="BE133">
        <f>STDEV(kimutatás_2!BE441:BE450,kimutatás_2!BE452:BE463)</f>
        <v>3.3796876376580318</v>
      </c>
      <c r="BF133">
        <f>STDEV(kimutatás_2!BF441:BF450,kimutatás_2!BF452:BF463)</f>
        <v>5.4362740494868707</v>
      </c>
    </row>
    <row r="134" spans="1:58" x14ac:dyDescent="0.3">
      <c r="A134" t="s">
        <v>824</v>
      </c>
      <c r="B134">
        <f>STDEV(kimutatás_2!B441:B451,kimutatás_2!B453:B463)</f>
        <v>0.84866447155598734</v>
      </c>
      <c r="C134">
        <f>STDEV(kimutatás_2!C441:C451,kimutatás_2!C453:C463)</f>
        <v>3.3573427652284025E-3</v>
      </c>
      <c r="D134">
        <f>STDEV(kimutatás_2!D441:D451,kimutatás_2!D453:D463)</f>
        <v>2.0885144722965188E-3</v>
      </c>
      <c r="E134">
        <f>STDEV(kimutatás_2!E441:E451,kimutatás_2!E453:E463)</f>
        <v>6.5230862725799638E-3</v>
      </c>
      <c r="F134">
        <f>STDEV(kimutatás_2!F441:F451,kimutatás_2!F453:F463)</f>
        <v>0.10861307189829432</v>
      </c>
      <c r="G134">
        <f>STDEV(kimutatás_2!G441:G451,kimutatás_2!G453:G463)</f>
        <v>2.9934288780109355E-3</v>
      </c>
      <c r="H134">
        <f>STDEV(kimutatás_2!H441:H451,kimutatás_2!H453:H463)</f>
        <v>1.3589273985190455E-5</v>
      </c>
      <c r="I134">
        <f>STDEV(kimutatás_2!I441:I451,kimutatás_2!I453:I463)</f>
        <v>7.4173606121671976E-3</v>
      </c>
      <c r="J134">
        <f>STDEV(kimutatás_2!J441:J451,kimutatás_2!J453:J463)</f>
        <v>3.0424265414932757E-2</v>
      </c>
      <c r="K134">
        <f>STDEV(kimutatás_2!K441:K451,kimutatás_2!K453:K463)</f>
        <v>3.1759302885718425E-2</v>
      </c>
      <c r="L134">
        <f>STDEV(kimutatás_2!L441:L451,kimutatás_2!L453:L463)</f>
        <v>1.8491967717805063E-3</v>
      </c>
      <c r="M134">
        <f>STDEV(kimutatás_2!M441:M451,kimutatás_2!M453:M463)</f>
        <v>2.7352132470076728E-3</v>
      </c>
      <c r="N134">
        <f>STDEV(kimutatás_2!N441:N451,kimutatás_2!N453:N463)</f>
        <v>4.2228745339169798E-3</v>
      </c>
      <c r="O134">
        <f>STDEV(kimutatás_2!O441:O451,kimutatás_2!O453:O463)</f>
        <v>7.7806706298650446E-3</v>
      </c>
      <c r="P134">
        <f>STDEV(kimutatás_2!P441:P451,kimutatás_2!P453:P463)</f>
        <v>8.5483071463037571E-3</v>
      </c>
      <c r="Q134">
        <f>STDEV(kimutatás_2!Q441:Q451,kimutatás_2!Q453:Q463)</f>
        <v>1.4254477509318306E-3</v>
      </c>
      <c r="R134">
        <f>STDEV(kimutatás_2!R441:R451,kimutatás_2!R453:R463)</f>
        <v>1.5636620613297476E-2</v>
      </c>
      <c r="S134">
        <f>STDEV(kimutatás_2!S441:S451,kimutatás_2!S453:S463)</f>
        <v>1.548926615703375E-4</v>
      </c>
      <c r="T134">
        <f>STDEV(kimutatás_2!T441:T451,kimutatás_2!T453:T463)</f>
        <v>3.8769237954884881E-4</v>
      </c>
      <c r="U134">
        <f>STDEV(kimutatás_2!U441:U451,kimutatás_2!U453:U463)</f>
        <v>5.9028376260307734E-2</v>
      </c>
      <c r="V134">
        <f>STDEV(kimutatás_2!V441:V451,kimutatás_2!V453:V463)</f>
        <v>1.0327655362702497E-4</v>
      </c>
      <c r="W134">
        <f>STDEV(kimutatás_2!W441:W451,kimutatás_2!W453:W463)</f>
        <v>3.1588440131243597E-3</v>
      </c>
      <c r="X134">
        <f>STDEV(kimutatás_2!X441:X451,kimutatás_2!X453:X463)</f>
        <v>1.0917655171082285E-4</v>
      </c>
      <c r="Y134">
        <f>STDEV(kimutatás_2!Y441:Y451,kimutatás_2!Y453:Y463)</f>
        <v>0.12364813677761979</v>
      </c>
      <c r="Z134">
        <f>STDEV(kimutatás_2!Z441:Z451,kimutatás_2!Z453:Z463)</f>
        <v>1.9229633698188827E-3</v>
      </c>
      <c r="AA134">
        <f>STDEV(kimutatás_2!AA441:AA451,kimutatás_2!AA453:AA463)</f>
        <v>8.0767220262133155E-4</v>
      </c>
      <c r="AB134">
        <f>STDEV(kimutatás_2!AB441:AB451,kimutatás_2!AB453:AB463)</f>
        <v>0.1175406108899637</v>
      </c>
      <c r="AC134">
        <f>STDEV(kimutatás_2!AC441:AC451,kimutatás_2!AC453:AC463)</f>
        <v>2.8870152910232178E-3</v>
      </c>
      <c r="AD134">
        <f>STDEV(kimutatás_2!AD441:AD451,kimutatás_2!AD453:AD463)</f>
        <v>1.6222648783981178E-2</v>
      </c>
      <c r="AE134">
        <f>STDEV(kimutatás_2!AE441:AE451,kimutatás_2!AE453:AE463)</f>
        <v>1.7697604789833513E-5</v>
      </c>
      <c r="AF134">
        <f>STDEV(kimutatás_2!AF441:AF451,kimutatás_2!AF453:AF463)</f>
        <v>6.2115583656037034E-3</v>
      </c>
      <c r="AG134">
        <f>STDEV(kimutatás_2!AG441:AG451,kimutatás_2!AG453:AG463)</f>
        <v>3.2669236028471511</v>
      </c>
      <c r="AH134">
        <f>STDEV(kimutatás_2!AH441:AH451,kimutatás_2!AH453:AH463)</f>
        <v>3.6260161734392815</v>
      </c>
      <c r="AI134">
        <f>STDEV(kimutatás_2!AI441:AI451,kimutatás_2!AI453:AI463)</f>
        <v>1.9604500131699294E-3</v>
      </c>
      <c r="AJ134">
        <f>STDEV(kimutatás_2!AJ441:AJ451,kimutatás_2!AJ453:AJ463)</f>
        <v>249.01493176990874</v>
      </c>
      <c r="AK134">
        <f>STDEV(kimutatás_2!AK441:AK451,kimutatás_2!AK453:AK463)</f>
        <v>122.16505672681087</v>
      </c>
      <c r="AL134">
        <f>STDEV(kimutatás_2!AL441:AL451,kimutatás_2!AL453:AL463)</f>
        <v>3.8775844396966202E-3</v>
      </c>
      <c r="AM134">
        <f>STDEV(kimutatás_2!AM441:AM451,kimutatás_2!AM453:AM463)</f>
        <v>0.11082141165580273</v>
      </c>
      <c r="AN134">
        <f>STDEV(kimutatás_2!AN441:AN451,kimutatás_2!AN453:AN463)</f>
        <v>79.140766362431123</v>
      </c>
      <c r="AO134">
        <f>STDEV(kimutatás_2!AO441:AO451,kimutatás_2!AO453:AO463)</f>
        <v>221.63542740978249</v>
      </c>
      <c r="AP134">
        <f>STDEV(kimutatás_2!AP441:AP451,kimutatás_2!AP453:AP463)</f>
        <v>3.3756885140253807</v>
      </c>
      <c r="AQ134">
        <f>STDEV(kimutatás_2!AQ441:AQ451,kimutatás_2!AQ453:AQ463)</f>
        <v>58.627000585217111</v>
      </c>
      <c r="AR134">
        <f>STDEV(kimutatás_2!AR441:AR451,kimutatás_2!AR453:AR463)</f>
        <v>3.7021112497638044E-2</v>
      </c>
      <c r="AS134">
        <f>STDEV(kimutatás_2!AS441:AS451,kimutatás_2!AS453:AS463)</f>
        <v>32.050428960261918</v>
      </c>
      <c r="AT134">
        <f>STDEV(kimutatás_2!AT441:AT451,kimutatás_2!AT453:AT463)</f>
        <v>1.7423557844635793</v>
      </c>
      <c r="AU134">
        <f>STDEV(kimutatás_2!AU441:AU451,kimutatás_2!AU453:AU463)</f>
        <v>3.1113053175830849</v>
      </c>
      <c r="AV134">
        <f>STDEV(kimutatás_2!AV441:AV451,kimutatás_2!AV453:AV463)</f>
        <v>304.91384115858949</v>
      </c>
      <c r="AW134">
        <f>STDEV(kimutatás_2!AW441:AW451,kimutatás_2!AW453:AW463)</f>
        <v>86.529296754066181</v>
      </c>
      <c r="AX134">
        <f>STDEV(kimutatás_2!AX441:AX451,kimutatás_2!AX453:AX463)</f>
        <v>19.324579507978246</v>
      </c>
      <c r="AY134">
        <f>STDEV(kimutatás_2!AY441:AY451,kimutatás_2!AY453:AY463)</f>
        <v>6.7428372128988627</v>
      </c>
      <c r="AZ134">
        <f>STDEV(kimutatás_2!AZ441:AZ451,kimutatás_2!AZ453:AZ463)</f>
        <v>2.9736857477559604</v>
      </c>
      <c r="BA134">
        <f>STDEV(kimutatás_2!BA441:BA451,kimutatás_2!BA453:BA463)</f>
        <v>41.256361117820134</v>
      </c>
      <c r="BB134">
        <f>STDEV(kimutatás_2!BB441:BB451,kimutatás_2!BB453:BB463)</f>
        <v>8.2367248040611045</v>
      </c>
      <c r="BC134">
        <f>STDEV(kimutatás_2!BC441:BC451,kimutatás_2!BC453:BC463)</f>
        <v>0.91119302415718773</v>
      </c>
      <c r="BD134">
        <f>STDEV(kimutatás_2!BD441:BD451,kimutatás_2!BD453:BD463)</f>
        <v>1.5245006279113715</v>
      </c>
      <c r="BE134">
        <f>STDEV(kimutatás_2!BE441:BE451,kimutatás_2!BE453:BE463)</f>
        <v>3.4914950778696334</v>
      </c>
      <c r="BF134">
        <f>STDEV(kimutatás_2!BF441:BF451,kimutatás_2!BF453:BF463)</f>
        <v>5.4859749554769106</v>
      </c>
    </row>
    <row r="135" spans="1:58" x14ac:dyDescent="0.3">
      <c r="A135" t="s">
        <v>825</v>
      </c>
      <c r="B135">
        <f>STDEV(kimutatás_2!B441:B452,kimutatás_2!B454:B463)</f>
        <v>0.89236831640373093</v>
      </c>
      <c r="C135">
        <f>STDEV(kimutatás_2!C441:C452,kimutatás_2!C454:C463)</f>
        <v>3.6734261757484631E-3</v>
      </c>
      <c r="D135">
        <f>STDEV(kimutatás_2!D441:D452,kimutatás_2!D454:D463)</f>
        <v>2.1337723251767921E-3</v>
      </c>
      <c r="E135">
        <f>STDEV(kimutatás_2!E441:E452,kimutatás_2!E454:E463)</f>
        <v>6.6669091709023083E-3</v>
      </c>
      <c r="F135">
        <f>STDEV(kimutatás_2!F441:F452,kimutatás_2!F454:F463)</f>
        <v>0.10957640829748265</v>
      </c>
      <c r="G135">
        <f>STDEV(kimutatás_2!G441:G452,kimutatás_2!G454:G463)</f>
        <v>3.081336456368038E-3</v>
      </c>
      <c r="H135">
        <f>STDEV(kimutatás_2!H441:H452,kimutatás_2!H454:H463)</f>
        <v>1.426125785681346E-5</v>
      </c>
      <c r="I135">
        <f>STDEV(kimutatás_2!I441:I452,kimutatás_2!I454:I463)</f>
        <v>7.4062738597546092E-3</v>
      </c>
      <c r="J135">
        <f>STDEV(kimutatás_2!J441:J452,kimutatás_2!J454:J463)</f>
        <v>3.116168132103778E-2</v>
      </c>
      <c r="K135">
        <f>STDEV(kimutatás_2!K441:K452,kimutatás_2!K454:K463)</f>
        <v>3.2572624513613979E-2</v>
      </c>
      <c r="L135">
        <f>STDEV(kimutatás_2!L441:L452,kimutatás_2!L454:L463)</f>
        <v>1.8290289299810367E-3</v>
      </c>
      <c r="M135">
        <f>STDEV(kimutatás_2!M441:M452,kimutatás_2!M454:M463)</f>
        <v>2.7877401955999541E-3</v>
      </c>
      <c r="N135">
        <f>STDEV(kimutatás_2!N441:N452,kimutatás_2!N454:N463)</f>
        <v>4.3523252397582634E-3</v>
      </c>
      <c r="O135">
        <f>STDEV(kimutatás_2!O441:O452,kimutatás_2!O454:O463)</f>
        <v>7.8280513262418312E-3</v>
      </c>
      <c r="P135">
        <f>STDEV(kimutatás_2!P441:P452,kimutatás_2!P454:P463)</f>
        <v>8.5532153786980168E-3</v>
      </c>
      <c r="Q135">
        <f>STDEV(kimutatás_2!Q441:Q452,kimutatás_2!Q454:Q463)</f>
        <v>1.5411899579894275E-3</v>
      </c>
      <c r="R135">
        <f>STDEV(kimutatás_2!R441:R452,kimutatás_2!R454:R463)</f>
        <v>1.5903114108362083E-2</v>
      </c>
      <c r="S135">
        <f>STDEV(kimutatás_2!S441:S452,kimutatás_2!S454:S463)</f>
        <v>1.5634623576594886E-4</v>
      </c>
      <c r="T135">
        <f>STDEV(kimutatás_2!T441:T452,kimutatás_2!T454:T463)</f>
        <v>3.7326303850489803E-4</v>
      </c>
      <c r="U135">
        <f>STDEV(kimutatás_2!U441:U452,kimutatás_2!U454:U463)</f>
        <v>6.0224161780773923E-2</v>
      </c>
      <c r="V135">
        <f>STDEV(kimutatás_2!V441:V452,kimutatás_2!V454:V463)</f>
        <v>1.0345709987470827E-4</v>
      </c>
      <c r="W135">
        <f>STDEV(kimutatás_2!W441:W452,kimutatás_2!W454:W463)</f>
        <v>3.1989148752932573E-3</v>
      </c>
      <c r="X135">
        <f>STDEV(kimutatás_2!X441:X452,kimutatás_2!X454:X463)</f>
        <v>1.0530806494941382E-4</v>
      </c>
      <c r="Y135">
        <f>STDEV(kimutatás_2!Y441:Y452,kimutatás_2!Y454:Y463)</f>
        <v>0.12163533473841283</v>
      </c>
      <c r="Z135">
        <f>STDEV(kimutatás_2!Z441:Z452,kimutatás_2!Z454:Z463)</f>
        <v>1.9106168450938484E-3</v>
      </c>
      <c r="AA135">
        <f>STDEV(kimutatás_2!AA441:AA452,kimutatás_2!AA454:AA463)</f>
        <v>7.9202154927510485E-4</v>
      </c>
      <c r="AB135">
        <f>STDEV(kimutatás_2!AB441:AB452,kimutatás_2!AB454:AB463)</f>
        <v>0.11821704086445223</v>
      </c>
      <c r="AC135">
        <f>STDEV(kimutatás_2!AC441:AC452,kimutatás_2!AC454:AC463)</f>
        <v>2.8820731347931842E-3</v>
      </c>
      <c r="AD135">
        <f>STDEV(kimutatás_2!AD441:AD452,kimutatás_2!AD454:AD463)</f>
        <v>1.8090084377985316E-2</v>
      </c>
      <c r="AE135">
        <f>STDEV(kimutatás_2!AE441:AE452,kimutatás_2!AE454:AE463)</f>
        <v>1.7703776069421061E-5</v>
      </c>
      <c r="AF135">
        <f>STDEV(kimutatás_2!AF441:AF452,kimutatás_2!AF454:AF463)</f>
        <v>7.3183708542303959E-3</v>
      </c>
      <c r="AG135">
        <f>STDEV(kimutatás_2!AG441:AG452,kimutatás_2!AG454:AG463)</f>
        <v>3.3142260593228037</v>
      </c>
      <c r="AH135">
        <f>STDEV(kimutatás_2!AH441:AH452,kimutatás_2!AH454:AH463)</f>
        <v>3.9177868343815816</v>
      </c>
      <c r="AI135">
        <f>STDEV(kimutatás_2!AI441:AI452,kimutatás_2!AI454:AI463)</f>
        <v>1.9374451875117118E-3</v>
      </c>
      <c r="AJ135">
        <f>STDEV(kimutatás_2!AJ441:AJ452,kimutatás_2!AJ454:AJ463)</f>
        <v>249.3191397382617</v>
      </c>
      <c r="AK135">
        <f>STDEV(kimutatás_2!AK441:AK452,kimutatás_2!AK454:AK463)</f>
        <v>122.93453974509218</v>
      </c>
      <c r="AL135">
        <f>STDEV(kimutatás_2!AL441:AL452,kimutatás_2!AL454:AL463)</f>
        <v>4.0249110810387494E-3</v>
      </c>
      <c r="AM135">
        <f>STDEV(kimutatás_2!AM441:AM452,kimutatás_2!AM454:AM463)</f>
        <v>0.11407542883199447</v>
      </c>
      <c r="AN135">
        <f>STDEV(kimutatás_2!AN441:AN452,kimutatás_2!AN454:AN463)</f>
        <v>78.531773259333775</v>
      </c>
      <c r="AO135">
        <f>STDEV(kimutatás_2!AO441:AO452,kimutatás_2!AO454:AO463)</f>
        <v>221.49622823833803</v>
      </c>
      <c r="AP135">
        <f>STDEV(kimutatás_2!AP441:AP452,kimutatás_2!AP454:AP463)</f>
        <v>3.4375887552492919</v>
      </c>
      <c r="AQ135">
        <f>STDEV(kimutatás_2!AQ441:AQ452,kimutatás_2!AQ454:AQ463)</f>
        <v>58.62734950478923</v>
      </c>
      <c r="AR135">
        <f>STDEV(kimutatás_2!AR441:AR452,kimutatás_2!AR454:AR463)</f>
        <v>3.670698295151209E-2</v>
      </c>
      <c r="AS135">
        <f>STDEV(kimutatás_2!AS441:AS452,kimutatás_2!AS454:AS463)</f>
        <v>32.869100662399909</v>
      </c>
      <c r="AT135">
        <f>STDEV(kimutatás_2!AT441:AT452,kimutatás_2!AT454:AT463)</f>
        <v>1.9296284661343608</v>
      </c>
      <c r="AU135">
        <f>STDEV(kimutatás_2!AU441:AU452,kimutatás_2!AU454:AU463)</f>
        <v>3.0887574730419884</v>
      </c>
      <c r="AV135">
        <f>STDEV(kimutatás_2!AV441:AV452,kimutatás_2!AV454:AV463)</f>
        <v>307.61351875596682</v>
      </c>
      <c r="AW135">
        <f>STDEV(kimutatás_2!AW441:AW452,kimutatás_2!AW454:AW463)</f>
        <v>85.378071995715928</v>
      </c>
      <c r="AX135">
        <f>STDEV(kimutatás_2!AX441:AX452,kimutatás_2!AX454:AX463)</f>
        <v>19.601765624157824</v>
      </c>
      <c r="AY135">
        <f>STDEV(kimutatás_2!AY441:AY452,kimutatás_2!AY454:AY463)</f>
        <v>5.9761184901064528</v>
      </c>
      <c r="AZ135">
        <f>STDEV(kimutatás_2!AZ441:AZ452,kimutatás_2!AZ454:AZ463)</f>
        <v>3.0469922718579223</v>
      </c>
      <c r="BA135">
        <f>STDEV(kimutatás_2!BA441:BA452,kimutatás_2!BA454:BA463)</f>
        <v>40.747310550508288</v>
      </c>
      <c r="BB135">
        <f>STDEV(kimutatás_2!BB441:BB452,kimutatás_2!BB454:BB463)</f>
        <v>8.7110305750613453</v>
      </c>
      <c r="BC135">
        <f>STDEV(kimutatás_2!BC441:BC452,kimutatás_2!BC454:BC463)</f>
        <v>0.95128859974247637</v>
      </c>
      <c r="BD135">
        <f>STDEV(kimutatás_2!BD441:BD452,kimutatás_2!BD454:BD463)</f>
        <v>1.475465734674696</v>
      </c>
      <c r="BE135">
        <f>STDEV(kimutatás_2!BE441:BE452,kimutatás_2!BE454:BE463)</f>
        <v>3.4626754413489591</v>
      </c>
      <c r="BF135">
        <f>STDEV(kimutatás_2!BF441:BF452,kimutatás_2!BF454:BF463)</f>
        <v>5.5186172314434554</v>
      </c>
    </row>
    <row r="136" spans="1:58" x14ac:dyDescent="0.3">
      <c r="A136" t="s">
        <v>826</v>
      </c>
      <c r="B136">
        <f>STDEV(kimutatás_2!B441:B453,kimutatás_2!B455:B463)</f>
        <v>0.89519158025976608</v>
      </c>
      <c r="C136">
        <f>STDEV(kimutatás_2!C441:C453,kimutatás_2!C455:C463)</f>
        <v>3.6796856105536339E-3</v>
      </c>
      <c r="D136">
        <f>STDEV(kimutatás_2!D441:D453,kimutatás_2!D455:D463)</f>
        <v>2.1434608653543774E-3</v>
      </c>
      <c r="E136">
        <f>STDEV(kimutatás_2!E441:E453,kimutatás_2!E455:E463)</f>
        <v>6.6641436625664539E-3</v>
      </c>
      <c r="F136">
        <f>STDEV(kimutatás_2!F441:F453,kimutatás_2!F455:F463)</f>
        <v>0.10964241634916412</v>
      </c>
      <c r="G136">
        <f>STDEV(kimutatás_2!G441:G453,kimutatás_2!G455:G463)</f>
        <v>3.0836403353898508E-3</v>
      </c>
      <c r="H136">
        <f>STDEV(kimutatás_2!H441:H453,kimutatás_2!H455:H463)</f>
        <v>1.419093163565371E-5</v>
      </c>
      <c r="I136">
        <f>STDEV(kimutatás_2!I441:I453,kimutatás_2!I455:I463)</f>
        <v>7.4172314826957894E-3</v>
      </c>
      <c r="J136">
        <f>STDEV(kimutatás_2!J441:J453,kimutatás_2!J455:J463)</f>
        <v>3.1183874410021101E-2</v>
      </c>
      <c r="K136">
        <f>STDEV(kimutatás_2!K441:K453,kimutatás_2!K455:K463)</f>
        <v>3.2566453788910127E-2</v>
      </c>
      <c r="L136">
        <f>STDEV(kimutatás_2!L441:L453,kimutatás_2!L455:L463)</f>
        <v>1.8626673812713939E-3</v>
      </c>
      <c r="M136">
        <f>STDEV(kimutatás_2!M441:M453,kimutatás_2!M455:M463)</f>
        <v>2.7669792396862124E-3</v>
      </c>
      <c r="N136">
        <f>STDEV(kimutatás_2!N441:N453,kimutatás_2!N455:N463)</f>
        <v>4.3528896851598919E-3</v>
      </c>
      <c r="O136">
        <f>STDEV(kimutatás_2!O441:O453,kimutatás_2!O455:O463)</f>
        <v>7.8932879225367906E-3</v>
      </c>
      <c r="P136">
        <f>STDEV(kimutatás_2!P441:P453,kimutatás_2!P455:P463)</f>
        <v>8.5443557432201677E-3</v>
      </c>
      <c r="Q136">
        <f>STDEV(kimutatás_2!Q441:Q453,kimutatás_2!Q455:Q463)</f>
        <v>1.5428201563103948E-3</v>
      </c>
      <c r="R136">
        <f>STDEV(kimutatás_2!R441:R453,kimutatás_2!R455:R463)</f>
        <v>1.5907039325811341E-2</v>
      </c>
      <c r="S136">
        <f>STDEV(kimutatás_2!S441:S453,kimutatás_2!S455:S463)</f>
        <v>1.5697300830578027E-4</v>
      </c>
      <c r="T136">
        <f>STDEV(kimutatás_2!T441:T453,kimutatás_2!T455:T463)</f>
        <v>3.8755611346869337E-4</v>
      </c>
      <c r="U136">
        <f>STDEV(kimutatás_2!U441:U453,kimutatás_2!U455:U463)</f>
        <v>6.0228445102104504E-2</v>
      </c>
      <c r="V136">
        <f>STDEV(kimutatás_2!V441:V453,kimutatás_2!V455:V463)</f>
        <v>1.025701411760424E-4</v>
      </c>
      <c r="W136">
        <f>STDEV(kimutatás_2!W441:W453,kimutatás_2!W455:W463)</f>
        <v>3.1832502860266536E-3</v>
      </c>
      <c r="X136">
        <f>STDEV(kimutatás_2!X441:X453,kimutatás_2!X455:X463)</f>
        <v>1.0919431828784404E-4</v>
      </c>
      <c r="Y136">
        <f>STDEV(kimutatás_2!Y441:Y453,kimutatás_2!Y455:Y463)</f>
        <v>0.12233295530346423</v>
      </c>
      <c r="Z136">
        <f>STDEV(kimutatás_2!Z441:Z453,kimutatás_2!Z455:Z463)</f>
        <v>1.9228132651577874E-3</v>
      </c>
      <c r="AA136">
        <f>STDEV(kimutatás_2!AA441:AA453,kimutatás_2!AA455:AA463)</f>
        <v>8.0756188094329622E-4</v>
      </c>
      <c r="AB136">
        <f>STDEV(kimutatás_2!AB441:AB453,kimutatás_2!AB455:AB463)</f>
        <v>0.11827331164636153</v>
      </c>
      <c r="AC136">
        <f>STDEV(kimutatás_2!AC441:AC453,kimutatás_2!AC455:AC463)</f>
        <v>2.8918982661181145E-3</v>
      </c>
      <c r="AD136">
        <f>STDEV(kimutatás_2!AD441:AD453,kimutatás_2!AD455:AD463)</f>
        <v>1.846891166357062E-2</v>
      </c>
      <c r="AE136">
        <f>STDEV(kimutatás_2!AE441:AE453,kimutatás_2!AE455:AE463)</f>
        <v>1.7726760352914541E-5</v>
      </c>
      <c r="AF136">
        <f>STDEV(kimutatás_2!AF441:AF453,kimutatás_2!AF455:AF463)</f>
        <v>7.318716746761377E-3</v>
      </c>
      <c r="AG136">
        <f>STDEV(kimutatás_2!AG441:AG453,kimutatás_2!AG455:AG463)</f>
        <v>3.3419252040199883</v>
      </c>
      <c r="AH136">
        <f>STDEV(kimutatás_2!AH441:AH453,kimutatás_2!AH455:AH463)</f>
        <v>3.9077623107164863</v>
      </c>
      <c r="AI136">
        <f>STDEV(kimutatás_2!AI441:AI453,kimutatás_2!AI455:AI463)</f>
        <v>1.9396911599986423E-3</v>
      </c>
      <c r="AJ136">
        <f>STDEV(kimutatás_2!AJ441:AJ453,kimutatás_2!AJ455:AJ463)</f>
        <v>248.45381138116369</v>
      </c>
      <c r="AK136">
        <f>STDEV(kimutatás_2!AK441:AK453,kimutatás_2!AK455:AK463)</f>
        <v>122.91011692550258</v>
      </c>
      <c r="AL136">
        <f>STDEV(kimutatás_2!AL441:AL453,kimutatás_2!AL455:AL463)</f>
        <v>3.9965037088096926E-3</v>
      </c>
      <c r="AM136">
        <f>STDEV(kimutatás_2!AM441:AM453,kimutatás_2!AM455:AM463)</f>
        <v>0.11511804594486789</v>
      </c>
      <c r="AN136">
        <f>STDEV(kimutatás_2!AN441:AN453,kimutatás_2!AN455:AN463)</f>
        <v>79.551392433415302</v>
      </c>
      <c r="AO136">
        <f>STDEV(kimutatás_2!AO441:AO453,kimutatás_2!AO455:AO463)</f>
        <v>221.90111618823599</v>
      </c>
      <c r="AP136">
        <f>STDEV(kimutatás_2!AP441:AP453,kimutatás_2!AP455:AP463)</f>
        <v>3.3990580564320543</v>
      </c>
      <c r="AQ136">
        <f>STDEV(kimutatás_2!AQ441:AQ453,kimutatás_2!AQ455:AQ463)</f>
        <v>58.624772964974497</v>
      </c>
      <c r="AR136">
        <f>STDEV(kimutatás_2!AR441:AR453,kimutatás_2!AR455:AR463)</f>
        <v>3.6061515503829036E-2</v>
      </c>
      <c r="AS136">
        <f>STDEV(kimutatás_2!AS441:AS453,kimutatás_2!AS455:AS463)</f>
        <v>32.749477736161545</v>
      </c>
      <c r="AT136">
        <f>STDEV(kimutatás_2!AT441:AT453,kimutatás_2!AT455:AT463)</f>
        <v>2.0091158594756506</v>
      </c>
      <c r="AU136">
        <f>STDEV(kimutatás_2!AU441:AU453,kimutatás_2!AU455:AU463)</f>
        <v>3.1457801047645515</v>
      </c>
      <c r="AV136">
        <f>STDEV(kimutatás_2!AV441:AV453,kimutatás_2!AV455:AV463)</f>
        <v>307.22729139290789</v>
      </c>
      <c r="AW136">
        <f>STDEV(kimutatás_2!AW441:AW453,kimutatás_2!AW455:AW463)</f>
        <v>86.290035436221956</v>
      </c>
      <c r="AX136">
        <f>STDEV(kimutatás_2!AX441:AX453,kimutatás_2!AX455:AX463)</f>
        <v>19.915411248447892</v>
      </c>
      <c r="AY136">
        <f>STDEV(kimutatás_2!AY441:AY453,kimutatás_2!AY455:AY463)</f>
        <v>6.8991867423362097</v>
      </c>
      <c r="AZ136">
        <f>STDEV(kimutatás_2!AZ441:AZ453,kimutatás_2!AZ455:AZ463)</f>
        <v>3.0556363363321593</v>
      </c>
      <c r="BA136">
        <f>STDEV(kimutatás_2!BA441:BA453,kimutatás_2!BA455:BA463)</f>
        <v>41.090699277325108</v>
      </c>
      <c r="BB136">
        <f>STDEV(kimutatás_2!BB441:BB453,kimutatás_2!BB455:BB463)</f>
        <v>8.6595629394923979</v>
      </c>
      <c r="BC136">
        <f>STDEV(kimutatás_2!BC441:BC453,kimutatás_2!BC455:BC463)</f>
        <v>0.95017246099206076</v>
      </c>
      <c r="BD136">
        <f>STDEV(kimutatás_2!BD441:BD453,kimutatás_2!BD455:BD463)</f>
        <v>1.5221109885523678</v>
      </c>
      <c r="BE136">
        <f>STDEV(kimutatás_2!BE441:BE453,kimutatás_2!BE455:BE463)</f>
        <v>3.5063054210418847</v>
      </c>
      <c r="BF136">
        <f>STDEV(kimutatás_2!BF441:BF453,kimutatás_2!BF455:BF463)</f>
        <v>5.401424395271559</v>
      </c>
    </row>
    <row r="137" spans="1:58" x14ac:dyDescent="0.3">
      <c r="A137" t="s">
        <v>827</v>
      </c>
      <c r="B137">
        <f>STDEV(kimutatás_2!B441:B454,kimutatás_2!B456:B463)</f>
        <v>0.89050352991807369</v>
      </c>
      <c r="C137">
        <f>STDEV(kimutatás_2!C441:C454,kimutatás_2!C456:C463)</f>
        <v>3.6318753613495381E-3</v>
      </c>
      <c r="D137">
        <f>STDEV(kimutatás_2!D441:D454,kimutatás_2!D456:D463)</f>
        <v>2.1441819438733391E-3</v>
      </c>
      <c r="E137">
        <f>STDEV(kimutatás_2!E441:E454,kimutatás_2!E456:E463)</f>
        <v>6.5547645333098488E-3</v>
      </c>
      <c r="F137">
        <f>STDEV(kimutatás_2!F441:F454,kimutatás_2!F456:F463)</f>
        <v>0.10867003490419173</v>
      </c>
      <c r="G137">
        <f>STDEV(kimutatás_2!G441:G454,kimutatás_2!G456:G463)</f>
        <v>3.0244992614249623E-3</v>
      </c>
      <c r="H137">
        <f>STDEV(kimutatás_2!H441:H454,kimutatás_2!H456:H463)</f>
        <v>1.4182535090243443E-5</v>
      </c>
      <c r="I137">
        <f>STDEV(kimutatás_2!I441:I454,kimutatás_2!I456:I463)</f>
        <v>7.4007874126193248E-3</v>
      </c>
      <c r="J137">
        <f>STDEV(kimutatás_2!J441:J454,kimutatás_2!J456:J463)</f>
        <v>3.0793170120709298E-2</v>
      </c>
      <c r="K137">
        <f>STDEV(kimutatás_2!K441:K454,kimutatás_2!K456:K463)</f>
        <v>3.2161037943513125E-2</v>
      </c>
      <c r="L137">
        <f>STDEV(kimutatás_2!L441:L454,kimutatás_2!L456:L463)</f>
        <v>1.8553999451534637E-3</v>
      </c>
      <c r="M137">
        <f>STDEV(kimutatás_2!M441:M454,kimutatás_2!M456:M463)</f>
        <v>2.7871154365644358E-3</v>
      </c>
      <c r="N137">
        <f>STDEV(kimutatás_2!N441:N454,kimutatás_2!N456:N463)</f>
        <v>4.330340547041644E-3</v>
      </c>
      <c r="O137">
        <f>STDEV(kimutatás_2!O441:O454,kimutatás_2!O456:O463)</f>
        <v>7.8050105633566888E-3</v>
      </c>
      <c r="P137">
        <f>STDEV(kimutatás_2!P441:P454,kimutatás_2!P456:P463)</f>
        <v>8.5078615459327767E-3</v>
      </c>
      <c r="Q137">
        <f>STDEV(kimutatás_2!Q441:Q454,kimutatás_2!Q456:Q463)</f>
        <v>1.506591926879803E-3</v>
      </c>
      <c r="R137">
        <f>STDEV(kimutatás_2!R441:R454,kimutatás_2!R456:R463)</f>
        <v>1.590598016334855E-2</v>
      </c>
      <c r="S137">
        <f>STDEV(kimutatás_2!S441:S454,kimutatás_2!S456:S463)</f>
        <v>1.5335243761145274E-4</v>
      </c>
      <c r="T137">
        <f>STDEV(kimutatás_2!T441:T454,kimutatás_2!T456:T463)</f>
        <v>3.8125292351820798E-4</v>
      </c>
      <c r="U137">
        <f>STDEV(kimutatás_2!U441:U454,kimutatás_2!U456:U463)</f>
        <v>5.9590074258983147E-2</v>
      </c>
      <c r="V137">
        <f>STDEV(kimutatás_2!V441:V454,kimutatás_2!V456:V463)</f>
        <v>1.0335373692273762E-4</v>
      </c>
      <c r="W137">
        <f>STDEV(kimutatás_2!W441:W454,kimutatás_2!W456:W463)</f>
        <v>3.1963775406371616E-3</v>
      </c>
      <c r="X137">
        <f>STDEV(kimutatás_2!X441:X454,kimutatás_2!X456:X463)</f>
        <v>1.0885036643748721E-4</v>
      </c>
      <c r="Y137">
        <f>STDEV(kimutatás_2!Y441:Y454,kimutatás_2!Y456:Y463)</f>
        <v>0.12243687949676167</v>
      </c>
      <c r="Z137">
        <f>STDEV(kimutatás_2!Z441:Z454,kimutatás_2!Z456:Z463)</f>
        <v>1.9121160897540926E-3</v>
      </c>
      <c r="AA137">
        <f>STDEV(kimutatás_2!AA441:AA454,kimutatás_2!AA456:AA463)</f>
        <v>7.9870822702503817E-4</v>
      </c>
      <c r="AB137">
        <f>STDEV(kimutatás_2!AB441:AB454,kimutatás_2!AB456:AB463)</f>
        <v>0.1173444807545066</v>
      </c>
      <c r="AC137">
        <f>STDEV(kimutatás_2!AC441:AC454,kimutatás_2!AC456:AC463)</f>
        <v>2.8767878109798306E-3</v>
      </c>
      <c r="AD137">
        <f>STDEV(kimutatás_2!AD441:AD454,kimutatás_2!AD456:AD463)</f>
        <v>1.8345096776671038E-2</v>
      </c>
      <c r="AE137">
        <f>STDEV(kimutatás_2!AE441:AE454,kimutatás_2!AE456:AE463)</f>
        <v>1.7801904031776869E-5</v>
      </c>
      <c r="AF137">
        <f>STDEV(kimutatás_2!AF441:AF454,kimutatás_2!AF456:AF463)</f>
        <v>7.2857721701257505E-3</v>
      </c>
      <c r="AG137">
        <f>STDEV(kimutatás_2!AG441:AG454,kimutatás_2!AG456:AG463)</f>
        <v>3.3348086778327923</v>
      </c>
      <c r="AH137">
        <f>STDEV(kimutatás_2!AH441:AH454,kimutatás_2!AH456:AH463)</f>
        <v>3.8367229884425202</v>
      </c>
      <c r="AI137">
        <f>STDEV(kimutatás_2!AI441:AI454,kimutatás_2!AI456:AI463)</f>
        <v>1.9558213437666453E-3</v>
      </c>
      <c r="AJ137">
        <f>STDEV(kimutatás_2!AJ441:AJ454,kimutatás_2!AJ456:AJ463)</f>
        <v>249.13579944771132</v>
      </c>
      <c r="AK137">
        <f>STDEV(kimutatás_2!AK441:AK454,kimutatás_2!AK456:AK463)</f>
        <v>122.12196202781793</v>
      </c>
      <c r="AL137">
        <f>STDEV(kimutatás_2!AL441:AL454,kimutatás_2!AL456:AL463)</f>
        <v>4.0305883802304052E-3</v>
      </c>
      <c r="AM137">
        <f>STDEV(kimutatás_2!AM441:AM454,kimutatás_2!AM456:AM463)</f>
        <v>0.11459792311679956</v>
      </c>
      <c r="AN137">
        <f>STDEV(kimutatás_2!AN441:AN454,kimutatás_2!AN456:AN463)</f>
        <v>78.958156884062163</v>
      </c>
      <c r="AO137">
        <f>STDEV(kimutatás_2!AO441:AO454,kimutatás_2!AO456:AO463)</f>
        <v>221.90953167755345</v>
      </c>
      <c r="AP137">
        <f>STDEV(kimutatás_2!AP441:AP454,kimutatás_2!AP456:AP463)</f>
        <v>3.3997292991294539</v>
      </c>
      <c r="AQ137">
        <f>STDEV(kimutatás_2!AQ441:AQ454,kimutatás_2!AQ456:AQ463)</f>
        <v>58.652877058414084</v>
      </c>
      <c r="AR137">
        <f>STDEV(kimutatás_2!AR441:AR454,kimutatás_2!AR456:AR463)</f>
        <v>3.6253078686998653E-2</v>
      </c>
      <c r="AS137">
        <f>STDEV(kimutatás_2!AS441:AS454,kimutatás_2!AS456:AS463)</f>
        <v>30.711545398745738</v>
      </c>
      <c r="AT137">
        <f>STDEV(kimutatás_2!AT441:AT454,kimutatás_2!AT456:AT463)</f>
        <v>1.9911195158520649</v>
      </c>
      <c r="AU137">
        <f>STDEV(kimutatás_2!AU441:AU454,kimutatás_2!AU456:AU463)</f>
        <v>3.1242237823856742</v>
      </c>
      <c r="AV137">
        <f>STDEV(kimutatás_2!AV441:AV454,kimutatás_2!AV456:AV463)</f>
        <v>304.93040212843152</v>
      </c>
      <c r="AW137">
        <f>STDEV(kimutatás_2!AW441:AW454,kimutatás_2!AW456:AW463)</f>
        <v>86.380019003916303</v>
      </c>
      <c r="AX137">
        <f>STDEV(kimutatás_2!AX441:AX454,kimutatás_2!AX456:AX463)</f>
        <v>19.115325575607432</v>
      </c>
      <c r="AY137">
        <f>STDEV(kimutatás_2!AY441:AY454,kimutatás_2!AY456:AY463)</f>
        <v>6.9075911564318568</v>
      </c>
      <c r="AZ137">
        <f>STDEV(kimutatás_2!AZ441:AZ454,kimutatás_2!AZ456:AZ463)</f>
        <v>3.0569690801036828</v>
      </c>
      <c r="BA137">
        <f>STDEV(kimutatás_2!BA441:BA454,kimutatás_2!BA456:BA463)</f>
        <v>41.233544670093671</v>
      </c>
      <c r="BB137">
        <f>STDEV(kimutatás_2!BB441:BB454,kimutatás_2!BB456:BB463)</f>
        <v>8.7159341195168238</v>
      </c>
      <c r="BC137">
        <f>STDEV(kimutatás_2!BC441:BC454,kimutatás_2!BC456:BC463)</f>
        <v>0.94510724556936399</v>
      </c>
      <c r="BD137">
        <f>STDEV(kimutatás_2!BD441:BD454,kimutatás_2!BD456:BD463)</f>
        <v>1.4472350859274368</v>
      </c>
      <c r="BE137">
        <f>STDEV(kimutatás_2!BE441:BE454,kimutatás_2!BE456:BE463)</f>
        <v>3.4460560303776493</v>
      </c>
      <c r="BF137">
        <f>STDEV(kimutatás_2!BF441:BF454,kimutatás_2!BF456:BF463)</f>
        <v>5.5764969259713189</v>
      </c>
    </row>
    <row r="138" spans="1:58" x14ac:dyDescent="0.3">
      <c r="A138" t="s">
        <v>828</v>
      </c>
      <c r="B138">
        <f>STDEV(kimutatás_2!B441:B455,kimutatás_2!B457:B463)</f>
        <v>0.84157294493408774</v>
      </c>
      <c r="C138">
        <f>STDEV(kimutatás_2!C441:C455,kimutatás_2!C457:C463)</f>
        <v>3.6731560307370252E-3</v>
      </c>
      <c r="D138">
        <f>STDEV(kimutatás_2!D441:D455,kimutatás_2!D457:D463)</f>
        <v>2.1436092613268901E-3</v>
      </c>
      <c r="E138">
        <f>STDEV(kimutatás_2!E441:E455,kimutatás_2!E457:E463)</f>
        <v>6.6056465575602356E-3</v>
      </c>
      <c r="F138">
        <f>STDEV(kimutatás_2!F441:F455,kimutatás_2!F457:F463)</f>
        <v>0.10926577799838741</v>
      </c>
      <c r="G138">
        <f>STDEV(kimutatás_2!G441:G455,kimutatás_2!G457:G463)</f>
        <v>3.0808145226316136E-3</v>
      </c>
      <c r="H138">
        <f>STDEV(kimutatás_2!H441:H455,kimutatás_2!H457:H463)</f>
        <v>1.4155483770075383E-5</v>
      </c>
      <c r="I138">
        <f>STDEV(kimutatás_2!I441:I455,kimutatás_2!I457:I463)</f>
        <v>7.396130463614245E-3</v>
      </c>
      <c r="J138">
        <f>STDEV(kimutatás_2!J441:J455,kimutatás_2!J457:J463)</f>
        <v>3.1081486960222483E-2</v>
      </c>
      <c r="K138">
        <f>STDEV(kimutatás_2!K441:K455,kimutatás_2!K457:K463)</f>
        <v>3.2531981199426151E-2</v>
      </c>
      <c r="L138">
        <f>STDEV(kimutatás_2!L441:L455,kimutatás_2!L457:L463)</f>
        <v>1.8519166842398543E-3</v>
      </c>
      <c r="M138">
        <f>STDEV(kimutatás_2!M441:M455,kimutatás_2!M457:M463)</f>
        <v>2.7306274910346728E-3</v>
      </c>
      <c r="N138">
        <f>STDEV(kimutatás_2!N441:N455,kimutatás_2!N457:N463)</f>
        <v>4.3312872031568946E-3</v>
      </c>
      <c r="O138">
        <f>STDEV(kimutatás_2!O441:O455,kimutatás_2!O457:O463)</f>
        <v>7.8776811639066288E-3</v>
      </c>
      <c r="P138">
        <f>STDEV(kimutatás_2!P441:P455,kimutatás_2!P457:P463)</f>
        <v>8.5102604963263519E-3</v>
      </c>
      <c r="Q138">
        <f>STDEV(kimutatás_2!Q441:Q455,kimutatás_2!Q457:Q463)</f>
        <v>1.5429408446244069E-3</v>
      </c>
      <c r="R138">
        <f>STDEV(kimutatás_2!R441:R455,kimutatás_2!R457:R463)</f>
        <v>1.5892519894157544E-2</v>
      </c>
      <c r="S138">
        <f>STDEV(kimutatás_2!S441:S455,kimutatás_2!S457:S463)</f>
        <v>1.5673433305538813E-4</v>
      </c>
      <c r="T138">
        <f>STDEV(kimutatás_2!T441:T455,kimutatás_2!T457:T463)</f>
        <v>3.8264632149217489E-4</v>
      </c>
      <c r="U138">
        <f>STDEV(kimutatás_2!U441:U455,kimutatás_2!U457:U463)</f>
        <v>6.0181878086571182E-2</v>
      </c>
      <c r="V138">
        <f>STDEV(kimutatás_2!V441:V455,kimutatás_2!V457:V463)</f>
        <v>1.0232505869281843E-4</v>
      </c>
      <c r="W138">
        <f>STDEV(kimutatás_2!W441:W455,kimutatás_2!W457:W463)</f>
        <v>3.1655153786897322E-3</v>
      </c>
      <c r="X138">
        <f>STDEV(kimutatás_2!X441:X455,kimutatás_2!X457:X463)</f>
        <v>1.0839451735527161E-4</v>
      </c>
      <c r="Y138">
        <f>STDEV(kimutatás_2!Y441:Y455,kimutatás_2!Y457:Y463)</f>
        <v>0.12081555629818071</v>
      </c>
      <c r="Z138">
        <f>STDEV(kimutatás_2!Z441:Z455,kimutatás_2!Z457:Z463)</f>
        <v>1.9039380350669552E-3</v>
      </c>
      <c r="AA138">
        <f>STDEV(kimutatás_2!AA441:AA455,kimutatás_2!AA457:AA463)</f>
        <v>7.9450462067032972E-4</v>
      </c>
      <c r="AB138">
        <f>STDEV(kimutatás_2!AB441:AB455,kimutatás_2!AB457:AB463)</f>
        <v>0.11803110549977933</v>
      </c>
      <c r="AC138">
        <f>STDEV(kimutatás_2!AC441:AC455,kimutatás_2!AC457:AC463)</f>
        <v>2.878230007021104E-3</v>
      </c>
      <c r="AD138">
        <f>STDEV(kimutatás_2!AD441:AD455,kimutatás_2!AD457:AD463)</f>
        <v>1.7841415702689982E-2</v>
      </c>
      <c r="AE138">
        <f>STDEV(kimutatás_2!AE441:AE455,kimutatás_2!AE457:AE463)</f>
        <v>1.778943280805965E-5</v>
      </c>
      <c r="AF138">
        <f>STDEV(kimutatás_2!AF441:AF455,kimutatás_2!AF457:AF463)</f>
        <v>7.2329962347611769E-3</v>
      </c>
      <c r="AG138">
        <f>STDEV(kimutatás_2!AG441:AG455,kimutatás_2!AG457:AG463)</f>
        <v>3.1404348349203066</v>
      </c>
      <c r="AH138">
        <f>STDEV(kimutatás_2!AH441:AH455,kimutatás_2!AH457:AH463)</f>
        <v>3.8418381468146667</v>
      </c>
      <c r="AI138">
        <f>STDEV(kimutatás_2!AI441:AI455,kimutatás_2!AI457:AI463)</f>
        <v>1.9496578319840533E-3</v>
      </c>
      <c r="AJ138">
        <f>STDEV(kimutatás_2!AJ441:AJ455,kimutatás_2!AJ457:AJ463)</f>
        <v>248.88177965657044</v>
      </c>
      <c r="AK138">
        <f>STDEV(kimutatás_2!AK441:AK455,kimutatás_2!AK457:AK463)</f>
        <v>122.7577863031586</v>
      </c>
      <c r="AL138">
        <f>STDEV(kimutatás_2!AL441:AL455,kimutatás_2!AL457:AL463)</f>
        <v>4.0436160980910976E-3</v>
      </c>
      <c r="AM138">
        <f>STDEV(kimutatás_2!AM441:AM455,kimutatás_2!AM457:AM463)</f>
        <v>0.11511804594486789</v>
      </c>
      <c r="AN138">
        <f>STDEV(kimutatás_2!AN441:AN455,kimutatás_2!AN457:AN463)</f>
        <v>79.440005253222807</v>
      </c>
      <c r="AO138">
        <f>STDEV(kimutatás_2!AO441:AO455,kimutatás_2!AO457:AO463)</f>
        <v>218.54630266724882</v>
      </c>
      <c r="AP138">
        <f>STDEV(kimutatás_2!AP441:AP455,kimutatás_2!AP457:AP463)</f>
        <v>3.3739586175954632</v>
      </c>
      <c r="AQ138">
        <f>STDEV(kimutatás_2!AQ441:AQ455,kimutatás_2!AQ457:AQ463)</f>
        <v>58.672557225917565</v>
      </c>
      <c r="AR138">
        <f>STDEV(kimutatás_2!AR441:AR455,kimutatás_2!AR457:AR463)</f>
        <v>3.7152429668906341E-2</v>
      </c>
      <c r="AS138">
        <f>STDEV(kimutatás_2!AS441:AS455,kimutatás_2!AS457:AS463)</f>
        <v>32.828223009691278</v>
      </c>
      <c r="AT138">
        <f>STDEV(kimutatás_2!AT441:AT455,kimutatás_2!AT457:AT463)</f>
        <v>1.9968919573120456</v>
      </c>
      <c r="AU138">
        <f>STDEV(kimutatás_2!AU441:AU455,kimutatás_2!AU457:AU463)</f>
        <v>2.9963277668806683</v>
      </c>
      <c r="AV138">
        <f>STDEV(kimutatás_2!AV441:AV455,kimutatás_2!AV457:AV463)</f>
        <v>304.98114692139291</v>
      </c>
      <c r="AW138">
        <f>STDEV(kimutatás_2!AW441:AW455,kimutatás_2!AW457:AW463)</f>
        <v>85.870674835785834</v>
      </c>
      <c r="AX138">
        <f>STDEV(kimutatás_2!AX441:AX455,kimutatás_2!AX457:AX463)</f>
        <v>19.324579507978246</v>
      </c>
      <c r="AY138">
        <f>STDEV(kimutatás_2!AY441:AY455,kimutatás_2!AY457:AY463)</f>
        <v>6.6848926401543363</v>
      </c>
      <c r="AZ138">
        <f>STDEV(kimutatás_2!AZ441:AZ455,kimutatás_2!AZ457:AZ463)</f>
        <v>3.0425328364055595</v>
      </c>
      <c r="BA138">
        <f>STDEV(kimutatás_2!BA441:BA455,kimutatás_2!BA457:BA463)</f>
        <v>40.521008363948198</v>
      </c>
      <c r="BB138">
        <f>STDEV(kimutatás_2!BB441:BB455,kimutatás_2!BB457:BB463)</f>
        <v>8.5011043463908234</v>
      </c>
      <c r="BC138">
        <f>STDEV(kimutatás_2!BC441:BC455,kimutatás_2!BC457:BC463)</f>
        <v>0.92248394206979178</v>
      </c>
      <c r="BD138">
        <f>STDEV(kimutatás_2!BD441:BD455,kimutatás_2!BD457:BD463)</f>
        <v>1.5115942245083842</v>
      </c>
      <c r="BE138">
        <f>STDEV(kimutatás_2!BE441:BE455,kimutatás_2!BE457:BE463)</f>
        <v>3.480996678939507</v>
      </c>
      <c r="BF138">
        <f>STDEV(kimutatás_2!BF441:BF455,kimutatás_2!BF457:BF463)</f>
        <v>5.4389214617114359</v>
      </c>
    </row>
    <row r="139" spans="1:58" x14ac:dyDescent="0.3">
      <c r="A139" t="s">
        <v>829</v>
      </c>
      <c r="B139">
        <f>STDEV(kimutatás_2!B441:B456,kimutatás_2!B458:B463)</f>
        <v>0.88900511054779197</v>
      </c>
      <c r="C139">
        <f>STDEV(kimutatás_2!C441:C456,kimutatás_2!C458:C463)</f>
        <v>3.6169161220453694E-3</v>
      </c>
      <c r="D139">
        <f>STDEV(kimutatás_2!D441:D456,kimutatás_2!D458:D463)</f>
        <v>2.143244178676547E-3</v>
      </c>
      <c r="E139">
        <f>STDEV(kimutatás_2!E441:E456,kimutatás_2!E458:E463)</f>
        <v>6.544692652353603E-3</v>
      </c>
      <c r="F139">
        <f>STDEV(kimutatás_2!F441:F456,kimutatás_2!F458:F463)</f>
        <v>0.10768940053642753</v>
      </c>
      <c r="G139">
        <f>STDEV(kimutatás_2!G441:G456,kimutatás_2!G458:G463)</f>
        <v>3.0516254292249439E-3</v>
      </c>
      <c r="H139">
        <f>STDEV(kimutatás_2!H441:H456,kimutatás_2!H458:H463)</f>
        <v>1.4150610297872787E-5</v>
      </c>
      <c r="I139">
        <f>STDEV(kimutatás_2!I441:I456,kimutatás_2!I458:I463)</f>
        <v>7.2594236312586687E-3</v>
      </c>
      <c r="J139">
        <f>STDEV(kimutatás_2!J441:J456,kimutatás_2!J458:J463)</f>
        <v>3.0709056746778943E-2</v>
      </c>
      <c r="K139">
        <f>STDEV(kimutatás_2!K441:K456,kimutatás_2!K458:K463)</f>
        <v>3.2147839555024968E-2</v>
      </c>
      <c r="L139">
        <f>STDEV(kimutatás_2!L441:L456,kimutatás_2!L458:L463)</f>
        <v>1.8618772808497554E-3</v>
      </c>
      <c r="M139">
        <f>STDEV(kimutatás_2!M441:M456,kimutatás_2!M458:M463)</f>
        <v>2.7660172488568223E-3</v>
      </c>
      <c r="N139">
        <f>STDEV(kimutatás_2!N441:N456,kimutatás_2!N458:N463)</f>
        <v>4.3403089806572284E-3</v>
      </c>
      <c r="O139">
        <f>STDEV(kimutatás_2!O441:O456,kimutatás_2!O458:O463)</f>
        <v>7.7248079320532959E-3</v>
      </c>
      <c r="P139">
        <f>STDEV(kimutatás_2!P441:P456,kimutatás_2!P458:P463)</f>
        <v>8.4505176001704613E-3</v>
      </c>
      <c r="Q139">
        <f>STDEV(kimutatás_2!Q441:Q456,kimutatás_2!Q458:Q463)</f>
        <v>1.5429444839291553E-3</v>
      </c>
      <c r="R139">
        <f>STDEV(kimutatás_2!R441:R456,kimutatás_2!R458:R463)</f>
        <v>1.5596126968773095E-2</v>
      </c>
      <c r="S139">
        <f>STDEV(kimutatás_2!S441:S456,kimutatás_2!S458:S463)</f>
        <v>1.5602486130987867E-4</v>
      </c>
      <c r="T139">
        <f>STDEV(kimutatás_2!T441:T456,kimutatás_2!T458:T463)</f>
        <v>3.8267993005935801E-4</v>
      </c>
      <c r="U139">
        <f>STDEV(kimutatás_2!U441:U456,kimutatás_2!U458:U463)</f>
        <v>5.919245161535882E-2</v>
      </c>
      <c r="V139">
        <f>STDEV(kimutatás_2!V441:V456,kimutatás_2!V458:V463)</f>
        <v>1.0215866402792717E-4</v>
      </c>
      <c r="W139">
        <f>STDEV(kimutatás_2!W441:W456,kimutatás_2!W458:W463)</f>
        <v>3.1701111694705424E-3</v>
      </c>
      <c r="X139">
        <f>STDEV(kimutatás_2!X441:X456,kimutatás_2!X458:X463)</f>
        <v>1.0775913195817569E-4</v>
      </c>
      <c r="Y139">
        <f>STDEV(kimutatás_2!Y441:Y456,kimutatás_2!Y458:Y463)</f>
        <v>0.11778020837320879</v>
      </c>
      <c r="Z139">
        <f>STDEV(kimutatás_2!Z441:Z456,kimutatás_2!Z458:Z463)</f>
        <v>1.8865405506601155E-3</v>
      </c>
      <c r="AA139">
        <f>STDEV(kimutatás_2!AA441:AA456,kimutatás_2!AA458:AA463)</f>
        <v>7.8625578232345648E-4</v>
      </c>
      <c r="AB139">
        <f>STDEV(kimutatás_2!AB441:AB456,kimutatás_2!AB458:AB463)</f>
        <v>0.11625125527555695</v>
      </c>
      <c r="AC139">
        <f>STDEV(kimutatás_2!AC441:AC456,kimutatás_2!AC458:AC463)</f>
        <v>2.8312480715153264E-3</v>
      </c>
      <c r="AD139">
        <f>STDEV(kimutatás_2!AD441:AD456,kimutatás_2!AD458:AD463)</f>
        <v>1.8589557926110927E-2</v>
      </c>
      <c r="AE139">
        <f>STDEV(kimutatás_2!AE441:AE456,kimutatás_2!AE458:AE463)</f>
        <v>1.7791939421058077E-5</v>
      </c>
      <c r="AF139">
        <f>STDEV(kimutatás_2!AF441:AF456,kimutatás_2!AF458:AF463)</f>
        <v>7.3167196446563745E-3</v>
      </c>
      <c r="AG139">
        <f>STDEV(kimutatás_2!AG441:AG456,kimutatás_2!AG458:AG463)</f>
        <v>3.3992680966751605</v>
      </c>
      <c r="AH139">
        <f>STDEV(kimutatás_2!AH441:AH456,kimutatás_2!AH458:AH463)</f>
        <v>3.8362039599727793</v>
      </c>
      <c r="AI139">
        <f>STDEV(kimutatás_2!AI441:AI456,kimutatás_2!AI458:AI463)</f>
        <v>1.9394501882931741E-3</v>
      </c>
      <c r="AJ139">
        <f>STDEV(kimutatás_2!AJ441:AJ456,kimutatás_2!AJ458:AJ463)</f>
        <v>248.60085107278408</v>
      </c>
      <c r="AK139">
        <f>STDEV(kimutatás_2!AK441:AK456,kimutatás_2!AK458:AK463)</f>
        <v>121.15898348452885</v>
      </c>
      <c r="AL139">
        <f>STDEV(kimutatás_2!AL441:AL456,kimutatás_2!AL458:AL463)</f>
        <v>4.0219051374391487E-3</v>
      </c>
      <c r="AM139">
        <f>STDEV(kimutatás_2!AM441:AM456,kimutatás_2!AM458:AM463)</f>
        <v>0.11505315917970052</v>
      </c>
      <c r="AN139">
        <f>STDEV(kimutatás_2!AN441:AN456,kimutatás_2!AN458:AN463)</f>
        <v>79.550941314790791</v>
      </c>
      <c r="AO139">
        <f>STDEV(kimutatás_2!AO441:AO456,kimutatás_2!AO458:AO463)</f>
        <v>208.66808737864125</v>
      </c>
      <c r="AP139">
        <f>STDEV(kimutatás_2!AP441:AP456,kimutatás_2!AP458:AP463)</f>
        <v>2.6455114318276318</v>
      </c>
      <c r="AQ139">
        <f>STDEV(kimutatás_2!AQ441:AQ456,kimutatás_2!AQ458:AQ463)</f>
        <v>58.68095866596515</v>
      </c>
      <c r="AR139">
        <f>STDEV(kimutatás_2!AR441:AR456,kimutatás_2!AR458:AR463)</f>
        <v>3.7199008505150177E-2</v>
      </c>
      <c r="AS139">
        <f>STDEV(kimutatás_2!AS441:AS456,kimutatás_2!AS458:AS463)</f>
        <v>29.282807881859423</v>
      </c>
      <c r="AT139">
        <f>STDEV(kimutatás_2!AT441:AT456,kimutatás_2!AT458:AT463)</f>
        <v>2.0104549247195389</v>
      </c>
      <c r="AU139">
        <f>STDEV(kimutatás_2!AU441:AU456,kimutatás_2!AU458:AU463)</f>
        <v>3.1485361471848905</v>
      </c>
      <c r="AV139">
        <f>STDEV(kimutatás_2!AV441:AV456,kimutatás_2!AV458:AV463)</f>
        <v>300.9122852361798</v>
      </c>
      <c r="AW139">
        <f>STDEV(kimutatás_2!AW441:AW456,kimutatás_2!AW458:AW463)</f>
        <v>86.627772887786278</v>
      </c>
      <c r="AX139">
        <f>STDEV(kimutatás_2!AX441:AX456,kimutatás_2!AX458:AX463)</f>
        <v>19.929226384526672</v>
      </c>
      <c r="AY139">
        <f>STDEV(kimutatás_2!AY441:AY456,kimutatás_2!AY458:AY463)</f>
        <v>6.5677605775735328</v>
      </c>
      <c r="AZ139">
        <f>STDEV(kimutatás_2!AZ441:AZ456,kimutatás_2!AZ458:AZ463)</f>
        <v>3.0571678954754091</v>
      </c>
      <c r="BA139">
        <f>STDEV(kimutatás_2!BA441:BA456,kimutatás_2!BA458:BA463)</f>
        <v>38.610769307196065</v>
      </c>
      <c r="BB139">
        <f>STDEV(kimutatás_2!BB441:BB456,kimutatás_2!BB458:BB463)</f>
        <v>8.6975708904233322</v>
      </c>
      <c r="BC139">
        <f>STDEV(kimutatás_2!BC441:BC456,kimutatás_2!BC458:BC463)</f>
        <v>0.93420394614185431</v>
      </c>
      <c r="BD139">
        <f>STDEV(kimutatás_2!BD441:BD456,kimutatás_2!BD458:BD463)</f>
        <v>1.4917543203828676</v>
      </c>
      <c r="BE139">
        <f>STDEV(kimutatás_2!BE441:BE456,kimutatás_2!BE458:BE463)</f>
        <v>3.4570203682998204</v>
      </c>
      <c r="BF139">
        <f>STDEV(kimutatás_2!BF441:BF456,kimutatás_2!BF458:BF463)</f>
        <v>5.4626308814695443</v>
      </c>
    </row>
    <row r="140" spans="1:58" x14ac:dyDescent="0.3">
      <c r="A140" t="s">
        <v>830</v>
      </c>
      <c r="B140">
        <f>STDEV(kimutatás_2!B441:B457,kimutatás_2!B459:B463)</f>
        <v>0.89225770353851364</v>
      </c>
      <c r="C140">
        <f>STDEV(kimutatás_2!C441:C457,kimutatás_2!C459:C463)</f>
        <v>3.6390523585032091E-3</v>
      </c>
      <c r="D140">
        <f>STDEV(kimutatás_2!D441:D457,kimutatás_2!D459:D463)</f>
        <v>2.142568842007783E-3</v>
      </c>
      <c r="E140">
        <f>STDEV(kimutatás_2!E441:E457,kimutatás_2!E459:E463)</f>
        <v>6.5135404327165787E-3</v>
      </c>
      <c r="F140">
        <f>STDEV(kimutatás_2!F441:F457,kimutatás_2!F459:F463)</f>
        <v>0.10799795958211142</v>
      </c>
      <c r="G140">
        <f>STDEV(kimutatás_2!G441:G457,kimutatás_2!G459:G463)</f>
        <v>3.0280754624136931E-3</v>
      </c>
      <c r="H140">
        <f>STDEV(kimutatás_2!H441:H457,kimutatás_2!H459:H463)</f>
        <v>1.3589273985190455E-5</v>
      </c>
      <c r="I140">
        <f>STDEV(kimutatás_2!I441:I457,kimutatás_2!I459:I463)</f>
        <v>7.3167078519761428E-3</v>
      </c>
      <c r="J140">
        <f>STDEV(kimutatás_2!J441:J457,kimutatás_2!J459:J463)</f>
        <v>3.0720470739955149E-2</v>
      </c>
      <c r="K140">
        <f>STDEV(kimutatás_2!K441:K457,kimutatás_2!K459:K463)</f>
        <v>3.2185737020454859E-2</v>
      </c>
      <c r="L140">
        <f>STDEV(kimutatás_2!L441:L457,kimutatás_2!L459:L463)</f>
        <v>1.8446701026085211E-3</v>
      </c>
      <c r="M140">
        <f>STDEV(kimutatás_2!M441:M457,kimutatás_2!M459:M463)</f>
        <v>2.7658350364263402E-3</v>
      </c>
      <c r="N140">
        <f>STDEV(kimutatás_2!N441:N457,kimutatás_2!N459:N463)</f>
        <v>4.3346971364002368E-3</v>
      </c>
      <c r="O140">
        <f>STDEV(kimutatás_2!O441:O457,kimutatás_2!O459:O463)</f>
        <v>7.6969072114798903E-3</v>
      </c>
      <c r="P140">
        <f>STDEV(kimutatás_2!P441:P457,kimutatás_2!P459:P463)</f>
        <v>8.4643199447216894E-3</v>
      </c>
      <c r="Q140">
        <f>STDEV(kimutatás_2!Q441:Q457,kimutatás_2!Q459:Q463)</f>
        <v>1.5270172106544733E-3</v>
      </c>
      <c r="R140">
        <f>STDEV(kimutatás_2!R441:R457,kimutatás_2!R459:R463)</f>
        <v>1.5789913452616933E-2</v>
      </c>
      <c r="S140">
        <f>STDEV(kimutatás_2!S441:S457,kimutatás_2!S459:S463)</f>
        <v>1.555898316839437E-4</v>
      </c>
      <c r="T140">
        <f>STDEV(kimutatás_2!T441:T457,kimutatás_2!T459:T463)</f>
        <v>3.8248498724875702E-4</v>
      </c>
      <c r="U140">
        <f>STDEV(kimutatás_2!U441:U457,kimutatás_2!U459:U463)</f>
        <v>5.9286019665149382E-2</v>
      </c>
      <c r="V140">
        <f>STDEV(kimutatás_2!V441:V457,kimutatás_2!V459:V463)</f>
        <v>1.020577274038222E-4</v>
      </c>
      <c r="W140">
        <f>STDEV(kimutatás_2!W441:W457,kimutatás_2!W459:W463)</f>
        <v>3.1691488727827073E-3</v>
      </c>
      <c r="X140">
        <f>STDEV(kimutatás_2!X441:X457,kimutatás_2!X459:X463)</f>
        <v>1.0935250092931923E-4</v>
      </c>
      <c r="Y140">
        <f>STDEV(kimutatás_2!Y441:Y457,kimutatás_2!Y459:Y463)</f>
        <v>0.12122436116864088</v>
      </c>
      <c r="Z140">
        <f>STDEV(kimutatás_2!Z441:Z457,kimutatás_2!Z459:Z463)</f>
        <v>1.8992286260174653E-3</v>
      </c>
      <c r="AA140">
        <f>STDEV(kimutatás_2!AA441:AA457,kimutatás_2!AA459:AA463)</f>
        <v>7.9373789924283404E-4</v>
      </c>
      <c r="AB140">
        <f>STDEV(kimutatás_2!AB441:AB457,kimutatás_2!AB459:AB463)</f>
        <v>0.11651635691000799</v>
      </c>
      <c r="AC140">
        <f>STDEV(kimutatás_2!AC441:AC457,kimutatás_2!AC459:AC463)</f>
        <v>2.8463876183202424E-3</v>
      </c>
      <c r="AD140">
        <f>STDEV(kimutatás_2!AD441:AD457,kimutatás_2!AD459:AD463)</f>
        <v>1.8308438319647291E-2</v>
      </c>
      <c r="AE140">
        <f>STDEV(kimutatás_2!AE441:AE457,kimutatás_2!AE459:AE463)</f>
        <v>1.7554443224998754E-5</v>
      </c>
      <c r="AF140">
        <f>STDEV(kimutatás_2!AF441:AF457,kimutatás_2!AF459:AF463)</f>
        <v>7.2493165919931121E-3</v>
      </c>
      <c r="AG140">
        <f>STDEV(kimutatás_2!AG441:AG457,kimutatás_2!AG459:AG463)</f>
        <v>3.3827162233357719</v>
      </c>
      <c r="AH140">
        <f>STDEV(kimutatás_2!AH441:AH457,kimutatás_2!AH459:AH463)</f>
        <v>3.8821882357551321</v>
      </c>
      <c r="AI140">
        <f>STDEV(kimutatás_2!AI441:AI457,kimutatás_2!AI459:AI463)</f>
        <v>1.9367211213547535E-3</v>
      </c>
      <c r="AJ140">
        <f>STDEV(kimutatás_2!AJ441:AJ457,kimutatás_2!AJ459:AJ463)</f>
        <v>249.15128913036892</v>
      </c>
      <c r="AK140">
        <f>STDEV(kimutatás_2!AK441:AK457,kimutatás_2!AK459:AK463)</f>
        <v>121.34501267226804</v>
      </c>
      <c r="AL140">
        <f>STDEV(kimutatás_2!AL441:AL457,kimutatás_2!AL459:AL463)</f>
        <v>3.9546860739379242E-3</v>
      </c>
      <c r="AM140">
        <f>STDEV(kimutatás_2!AM441:AM457,kimutatás_2!AM459:AM463)</f>
        <v>0.11337502416271431</v>
      </c>
      <c r="AN140">
        <f>STDEV(kimutatás_2!AN441:AN457,kimutatás_2!AN459:AN463)</f>
        <v>79.159398379040283</v>
      </c>
      <c r="AO140">
        <f>STDEV(kimutatás_2!AO441:AO457,kimutatás_2!AO459:AO463)</f>
        <v>219.70862130404726</v>
      </c>
      <c r="AP140">
        <f>STDEV(kimutatás_2!AP441:AP457,kimutatás_2!AP459:AP463)</f>
        <v>3.4266958388941329</v>
      </c>
      <c r="AQ140">
        <f>STDEV(kimutatás_2!AQ441:AQ457,kimutatás_2!AQ459:AQ463)</f>
        <v>58.652781343320456</v>
      </c>
      <c r="AR140">
        <f>STDEV(kimutatás_2!AR441:AR457,kimutatás_2!AR459:AR463)</f>
        <v>3.7021112497638044E-2</v>
      </c>
      <c r="AS140">
        <f>STDEV(kimutatás_2!AS441:AS457,kimutatás_2!AS459:AS463)</f>
        <v>32.234918648928371</v>
      </c>
      <c r="AT140">
        <f>STDEV(kimutatás_2!AT441:AT457,kimutatás_2!AT459:AT463)</f>
        <v>1.9537472597494228</v>
      </c>
      <c r="AU140">
        <f>STDEV(kimutatás_2!AU441:AU457,kimutatás_2!AU459:AU463)</f>
        <v>3.1483802267115157</v>
      </c>
      <c r="AV140">
        <f>STDEV(kimutatás_2!AV441:AV457,kimutatás_2!AV459:AV463)</f>
        <v>306.89865672810384</v>
      </c>
      <c r="AW140">
        <f>STDEV(kimutatás_2!AW441:AW457,kimutatás_2!AW459:AW463)</f>
        <v>86.640467790025809</v>
      </c>
      <c r="AX140">
        <f>STDEV(kimutatás_2!AX441:AX457,kimutatás_2!AX459:AX463)</f>
        <v>19.926690757510496</v>
      </c>
      <c r="AY140">
        <f>STDEV(kimutatás_2!AY441:AY457,kimutatás_2!AY459:AY463)</f>
        <v>6.7906136516690285</v>
      </c>
      <c r="AZ140">
        <f>STDEV(kimutatás_2!AZ441:AZ457,kimutatás_2!AZ459:AZ463)</f>
        <v>3.0395827706962382</v>
      </c>
      <c r="BA140">
        <f>STDEV(kimutatás_2!BA441:BA457,kimutatás_2!BA459:BA463)</f>
        <v>40.721973936136969</v>
      </c>
      <c r="BB140">
        <f>STDEV(kimutatás_2!BB441:BB457,kimutatás_2!BB459:BB463)</f>
        <v>8.7165962641905317</v>
      </c>
      <c r="BC140">
        <f>STDEV(kimutatás_2!BC441:BC457,kimutatás_2!BC459:BC463)</f>
        <v>0.93989556848284606</v>
      </c>
      <c r="BD140">
        <f>STDEV(kimutatás_2!BD441:BD457,kimutatás_2!BD459:BD463)</f>
        <v>1.5225002221369066</v>
      </c>
      <c r="BE140">
        <f>STDEV(kimutatás_2!BE441:BE457,kimutatás_2!BE459:BE463)</f>
        <v>3.5081909411623649</v>
      </c>
      <c r="BF140">
        <f>STDEV(kimutatás_2!BF441:BF457,kimutatás_2!BF459:BF463)</f>
        <v>5.2470885763571067</v>
      </c>
    </row>
    <row r="141" spans="1:58" x14ac:dyDescent="0.3">
      <c r="A141" t="s">
        <v>831</v>
      </c>
      <c r="B141">
        <f>STDEV(kimutatás_2!B441:B458,kimutatás_2!B460:B463)</f>
        <v>0.89568530439109628</v>
      </c>
      <c r="C141">
        <f>STDEV(kimutatás_2!C441:C458,kimutatás_2!C460:C463)</f>
        <v>3.6381503353695673E-3</v>
      </c>
      <c r="D141">
        <f>STDEV(kimutatás_2!D441:D458,kimutatás_2!D460:D463)</f>
        <v>2.1337683559105544E-3</v>
      </c>
      <c r="E141">
        <f>STDEV(kimutatás_2!E441:E458,kimutatás_2!E460:E463)</f>
        <v>6.5871808485235845E-3</v>
      </c>
      <c r="F141">
        <f>STDEV(kimutatás_2!F441:F458,kimutatás_2!F460:F463)</f>
        <v>0.10816729118722716</v>
      </c>
      <c r="G141">
        <f>STDEV(kimutatás_2!G441:G458,kimutatás_2!G460:G463)</f>
        <v>3.0806341242934601E-3</v>
      </c>
      <c r="H141">
        <f>STDEV(kimutatás_2!H441:H458,kimutatás_2!H460:H463)</f>
        <v>1.39237254218561E-5</v>
      </c>
      <c r="I141">
        <f>STDEV(kimutatás_2!I441:I458,kimutatás_2!I460:I463)</f>
        <v>7.3502688524473342E-3</v>
      </c>
      <c r="J141">
        <f>STDEV(kimutatás_2!J441:J458,kimutatás_2!J460:J463)</f>
        <v>3.0733689810875257E-2</v>
      </c>
      <c r="K141">
        <f>STDEV(kimutatás_2!K441:K458,kimutatás_2!K460:K463)</f>
        <v>3.2147922520792883E-2</v>
      </c>
      <c r="L141">
        <f>STDEV(kimutatás_2!L441:L458,kimutatás_2!L460:L463)</f>
        <v>1.8639762909005517E-3</v>
      </c>
      <c r="M141">
        <f>STDEV(kimutatás_2!M441:M458,kimutatás_2!M460:M463)</f>
        <v>2.7083978201203874E-3</v>
      </c>
      <c r="N141">
        <f>STDEV(kimutatás_2!N441:N458,kimutatás_2!N460:N463)</f>
        <v>4.2989674308594097E-3</v>
      </c>
      <c r="O141">
        <f>STDEV(kimutatás_2!O441:O458,kimutatás_2!O460:O463)</f>
        <v>7.7729240784320391E-3</v>
      </c>
      <c r="P141">
        <f>STDEV(kimutatás_2!P441:P458,kimutatás_2!P460:P463)</f>
        <v>8.4872006557859397E-3</v>
      </c>
      <c r="Q141">
        <f>STDEV(kimutatás_2!Q441:Q458,kimutatás_2!Q460:Q463)</f>
        <v>1.5418571469779042E-3</v>
      </c>
      <c r="R141">
        <f>STDEV(kimutatás_2!R441:R458,kimutatás_2!R460:R463)</f>
        <v>1.5718543779293603E-2</v>
      </c>
      <c r="S141">
        <f>STDEV(kimutatás_2!S441:S458,kimutatás_2!S460:S463)</f>
        <v>1.5680093914020627E-4</v>
      </c>
      <c r="T141">
        <f>STDEV(kimutatás_2!T441:T458,kimutatás_2!T460:T463)</f>
        <v>3.8108328335348081E-4</v>
      </c>
      <c r="U141">
        <f>STDEV(kimutatás_2!U441:U458,kimutatás_2!U460:U463)</f>
        <v>5.9379109337927033E-2</v>
      </c>
      <c r="V141">
        <f>STDEV(kimutatás_2!V441:V458,kimutatás_2!V460:V463)</f>
        <v>1.0122155323872591E-4</v>
      </c>
      <c r="W141">
        <f>STDEV(kimutatás_2!W441:W458,kimutatás_2!W460:W463)</f>
        <v>3.1093059230681811E-3</v>
      </c>
      <c r="X141">
        <f>STDEV(kimutatás_2!X441:X458,kimutatás_2!X460:X463)</f>
        <v>1.0914926470686424E-4</v>
      </c>
      <c r="Y141">
        <f>STDEV(kimutatás_2!Y441:Y458,kimutatás_2!Y460:Y463)</f>
        <v>0.12206458018947923</v>
      </c>
      <c r="Z141">
        <f>STDEV(kimutatás_2!Z441:Z458,kimutatás_2!Z460:Z463)</f>
        <v>1.8940468714492068E-3</v>
      </c>
      <c r="AA141">
        <f>STDEV(kimutatás_2!AA441:AA458,kimutatás_2!AA460:AA463)</f>
        <v>7.9275900310929633E-4</v>
      </c>
      <c r="AB141">
        <f>STDEV(kimutatás_2!AB441:AB458,kimutatás_2!AB460:AB463)</f>
        <v>0.11645105743362846</v>
      </c>
      <c r="AC141">
        <f>STDEV(kimutatás_2!AC441:AC458,kimutatás_2!AC460:AC463)</f>
        <v>2.8492962319627353E-3</v>
      </c>
      <c r="AD141">
        <f>STDEV(kimutatás_2!AD441:AD458,kimutatás_2!AD460:AD463)</f>
        <v>1.8523437930793495E-2</v>
      </c>
      <c r="AE141">
        <f>STDEV(kimutatás_2!AE441:AE458,kimutatás_2!AE460:AE463)</f>
        <v>1.7799329148556105E-5</v>
      </c>
      <c r="AF141">
        <f>STDEV(kimutatás_2!AF441:AF458,kimutatás_2!AF460:AF463)</f>
        <v>7.2394477313123002E-3</v>
      </c>
      <c r="AG141">
        <f>STDEV(kimutatás_2!AG441:AG458,kimutatás_2!AG460:AG463)</f>
        <v>3.3039997078184</v>
      </c>
      <c r="AH141">
        <f>STDEV(kimutatás_2!AH441:AH458,kimutatás_2!AH460:AH463)</f>
        <v>3.9369507175453657</v>
      </c>
      <c r="AI141">
        <f>STDEV(kimutatás_2!AI441:AI458,kimutatás_2!AI460:AI463)</f>
        <v>1.9595342118241483E-3</v>
      </c>
      <c r="AJ141">
        <f>STDEV(kimutatás_2!AJ441:AJ458,kimutatás_2!AJ460:AJ463)</f>
        <v>248.78849682835533</v>
      </c>
      <c r="AK141">
        <f>STDEV(kimutatás_2!AK441:AK458,kimutatás_2!AK460:AK463)</f>
        <v>121.25761032750759</v>
      </c>
      <c r="AL141">
        <f>STDEV(kimutatás_2!AL441:AL458,kimutatás_2!AL460:AL463)</f>
        <v>4.0195984363701935E-3</v>
      </c>
      <c r="AM141">
        <f>STDEV(kimutatás_2!AM441:AM458,kimutatás_2!AM460:AM463)</f>
        <v>0.11337502416271431</v>
      </c>
      <c r="AN141">
        <f>STDEV(kimutatás_2!AN441:AN458,kimutatás_2!AN460:AN463)</f>
        <v>79.549243209713424</v>
      </c>
      <c r="AO141">
        <f>STDEV(kimutatás_2!AO441:AO458,kimutatás_2!AO460:AO463)</f>
        <v>221.37283079472465</v>
      </c>
      <c r="AP141">
        <f>STDEV(kimutatás_2!AP441:AP458,kimutatás_2!AP460:AP463)</f>
        <v>3.4279091351669484</v>
      </c>
      <c r="AQ141">
        <f>STDEV(kimutatás_2!AQ441:AQ458,kimutatás_2!AQ460:AQ463)</f>
        <v>58.658825970911785</v>
      </c>
      <c r="AR141">
        <f>STDEV(kimutatás_2!AR441:AR458,kimutatás_2!AR460:AR463)</f>
        <v>3.670698295151209E-2</v>
      </c>
      <c r="AS141">
        <f>STDEV(kimutatás_2!AS441:AS458,kimutatás_2!AS460:AS463)</f>
        <v>32.731553028177046</v>
      </c>
      <c r="AT141">
        <f>STDEV(kimutatás_2!AT441:AT458,kimutatás_2!AT460:AT463)</f>
        <v>1.9852590963533452</v>
      </c>
      <c r="AU141">
        <f>STDEV(kimutatás_2!AU441:AU458,kimutatás_2!AU460:AU463)</f>
        <v>3.1437401553726052</v>
      </c>
      <c r="AV141">
        <f>STDEV(kimutatás_2!AV441:AV458,kimutatás_2!AV460:AV463)</f>
        <v>304.24956223383447</v>
      </c>
      <c r="AW141">
        <f>STDEV(kimutatás_2!AW441:AW458,kimutatás_2!AW460:AW463)</f>
        <v>85.618316597636039</v>
      </c>
      <c r="AX141">
        <f>STDEV(kimutatás_2!AX441:AX458,kimutatás_2!AX460:AX463)</f>
        <v>19.515508518285465</v>
      </c>
      <c r="AY141">
        <f>STDEV(kimutatás_2!AY441:AY458,kimutatás_2!AY460:AY463)</f>
        <v>6.4959309441502562</v>
      </c>
      <c r="AZ141">
        <f>STDEV(kimutatás_2!AZ441:AZ458,kimutatás_2!AZ460:AZ463)</f>
        <v>3.0119407745567028</v>
      </c>
      <c r="BA141">
        <f>STDEV(kimutatás_2!BA441:BA458,kimutatás_2!BA460:BA463)</f>
        <v>41.065456747475629</v>
      </c>
      <c r="BB141">
        <f>STDEV(kimutatás_2!BB441:BB458,kimutatás_2!BB460:BB463)</f>
        <v>8.7056236613658697</v>
      </c>
      <c r="BC141">
        <f>STDEV(kimutatás_2!BC441:BC458,kimutatás_2!BC460:BC463)</f>
        <v>0.95103725556460361</v>
      </c>
      <c r="BD141">
        <f>STDEV(kimutatás_2!BD441:BD458,kimutatás_2!BD460:BD463)</f>
        <v>1.5242913334609214</v>
      </c>
      <c r="BE141">
        <f>STDEV(kimutatás_2!BE441:BE458,kimutatás_2!BE460:BE463)</f>
        <v>3.472575456779925</v>
      </c>
      <c r="BF141">
        <f>STDEV(kimutatás_2!BF441:BF458,kimutatás_2!BF460:BF463)</f>
        <v>4.9760148522209828</v>
      </c>
    </row>
    <row r="142" spans="1:58" x14ac:dyDescent="0.3">
      <c r="A142" t="s">
        <v>832</v>
      </c>
      <c r="B142">
        <f>STDEV(kimutatás_2!B441:B459,kimutatás_2!B461:B463)</f>
        <v>0.89501892407864092</v>
      </c>
      <c r="C142">
        <f>STDEV(kimutatás_2!C441:C459,kimutatás_2!C461:C463)</f>
        <v>3.6087716609588547E-3</v>
      </c>
      <c r="D142">
        <f>STDEV(kimutatás_2!D441:D459,kimutatás_2!D461:D463)</f>
        <v>2.132401739368029E-3</v>
      </c>
      <c r="E142">
        <f>STDEV(kimutatás_2!E441:E459,kimutatás_2!E461:E463)</f>
        <v>6.5064139818526365E-3</v>
      </c>
      <c r="F142">
        <f>STDEV(kimutatás_2!F441:F459,kimutatás_2!F461:F463)</f>
        <v>0.10735225434916378</v>
      </c>
      <c r="G142">
        <f>STDEV(kimutatás_2!G441:G459,kimutatás_2!G461:G463)</f>
        <v>2.9758919832122673E-3</v>
      </c>
      <c r="H142">
        <f>STDEV(kimutatás_2!H441:H459,kimutatás_2!H461:H463)</f>
        <v>1.4238037593000637E-5</v>
      </c>
      <c r="I142">
        <f>STDEV(kimutatás_2!I441:I459,kimutatás_2!I461:I463)</f>
        <v>7.2619099147617112E-3</v>
      </c>
      <c r="J142">
        <f>STDEV(kimutatás_2!J441:J459,kimutatás_2!J461:J463)</f>
        <v>3.05889667935734E-2</v>
      </c>
      <c r="K142">
        <f>STDEV(kimutatás_2!K441:K459,kimutatás_2!K461:K463)</f>
        <v>3.2075915721050417E-2</v>
      </c>
      <c r="L142">
        <f>STDEV(kimutatás_2!L441:L459,kimutatás_2!L461:L463)</f>
        <v>1.8472841698194123E-3</v>
      </c>
      <c r="M142">
        <f>STDEV(kimutatás_2!M441:M459,kimutatás_2!M461:M463)</f>
        <v>2.7484837447660465E-3</v>
      </c>
      <c r="N142">
        <f>STDEV(kimutatás_2!N441:N459,kimutatás_2!N461:N463)</f>
        <v>4.3318076917553804E-3</v>
      </c>
      <c r="O142">
        <f>STDEV(kimutatás_2!O441:O459,kimutatás_2!O461:O463)</f>
        <v>7.6563776474571649E-3</v>
      </c>
      <c r="P142">
        <f>STDEV(kimutatás_2!P441:P459,kimutatás_2!P461:P463)</f>
        <v>8.4495042616363827E-3</v>
      </c>
      <c r="Q142">
        <f>STDEV(kimutatás_2!Q441:Q459,kimutatás_2!Q461:Q463)</f>
        <v>1.5429804682231651E-3</v>
      </c>
      <c r="R142">
        <f>STDEV(kimutatás_2!R441:R459,kimutatás_2!R461:R463)</f>
        <v>1.5662257248356147E-2</v>
      </c>
      <c r="S142">
        <f>STDEV(kimutatás_2!S441:S459,kimutatás_2!S461:S463)</f>
        <v>1.5211338608642563E-4</v>
      </c>
      <c r="T142">
        <f>STDEV(kimutatás_2!T441:T459,kimutatás_2!T461:T463)</f>
        <v>3.7942775492869898E-4</v>
      </c>
      <c r="U142">
        <f>STDEV(kimutatás_2!U441:U459,kimutatás_2!U461:U463)</f>
        <v>5.8887239277330063E-2</v>
      </c>
      <c r="V142">
        <f>STDEV(kimutatás_2!V441:V459,kimutatás_2!V461:V463)</f>
        <v>1.0243280249363697E-4</v>
      </c>
      <c r="W142">
        <f>STDEV(kimutatás_2!W441:W459,kimutatás_2!W461:W463)</f>
        <v>3.1443561533692098E-3</v>
      </c>
      <c r="X142">
        <f>STDEV(kimutatás_2!X441:X459,kimutatás_2!X461:X463)</f>
        <v>1.0775913195817569E-4</v>
      </c>
      <c r="Y142">
        <f>STDEV(kimutatás_2!Y441:Y459,kimutatás_2!Y461:Y463)</f>
        <v>0.12277534707989454</v>
      </c>
      <c r="Z142">
        <f>STDEV(kimutatás_2!Z441:Z459,kimutatás_2!Z461:Z463)</f>
        <v>1.8887884304512974E-3</v>
      </c>
      <c r="AA142">
        <f>STDEV(kimutatás_2!AA441:AA459,kimutatás_2!AA461:AA463)</f>
        <v>7.8847354195839714E-4</v>
      </c>
      <c r="AB142">
        <f>STDEV(kimutatás_2!AB441:AB459,kimutatás_2!AB461:AB463)</f>
        <v>0.11576879706413386</v>
      </c>
      <c r="AC142">
        <f>STDEV(kimutatás_2!AC441:AC459,kimutatás_2!AC461:AC463)</f>
        <v>2.8248397445995565E-3</v>
      </c>
      <c r="AD142">
        <f>STDEV(kimutatás_2!AD441:AD459,kimutatás_2!AD461:AD463)</f>
        <v>1.8292424629347302E-2</v>
      </c>
      <c r="AE142">
        <f>STDEV(kimutatás_2!AE441:AE459,kimutatás_2!AE461:AE463)</f>
        <v>1.7704728709699382E-5</v>
      </c>
      <c r="AF142">
        <f>STDEV(kimutatás_2!AF441:AF459,kimutatás_2!AF461:AF463)</f>
        <v>7.2990239824793721E-3</v>
      </c>
      <c r="AG142">
        <f>STDEV(kimutatás_2!AG441:AG459,kimutatás_2!AG461:AG463)</f>
        <v>3.2317818721665081</v>
      </c>
      <c r="AH142">
        <f>STDEV(kimutatás_2!AH441:AH459,kimutatás_2!AH461:AH463)</f>
        <v>3.8282540412476695</v>
      </c>
      <c r="AI142">
        <f>STDEV(kimutatás_2!AI441:AI459,kimutatás_2!AI461:AI463)</f>
        <v>1.9594452989849616E-3</v>
      </c>
      <c r="AJ142">
        <f>STDEV(kimutatás_2!AJ441:AJ459,kimutatás_2!AJ461:AJ463)</f>
        <v>249.34023247900453</v>
      </c>
      <c r="AK142">
        <f>STDEV(kimutatás_2!AK441:AK459,kimutatás_2!AK461:AK463)</f>
        <v>120.56626317334552</v>
      </c>
      <c r="AL142">
        <f>STDEV(kimutatás_2!AL441:AL459,kimutatás_2!AL461:AL463)</f>
        <v>3.7869476900554131E-3</v>
      </c>
      <c r="AM142">
        <f>STDEV(kimutatás_2!AM441:AM459,kimutatás_2!AM461:AM463)</f>
        <v>0.11505315917970052</v>
      </c>
      <c r="AN142">
        <f>STDEV(kimutatás_2!AN441:AN459,kimutatás_2!AN461:AN463)</f>
        <v>79.401442455847487</v>
      </c>
      <c r="AO142">
        <f>STDEV(kimutatás_2!AO441:AO459,kimutatás_2!AO461:AO463)</f>
        <v>220.29717366916631</v>
      </c>
      <c r="AP142">
        <f>STDEV(kimutatás_2!AP441:AP459,kimutatás_2!AP461:AP463)</f>
        <v>3.4373979638535785</v>
      </c>
      <c r="AQ142">
        <f>STDEV(kimutatás_2!AQ441:AQ459,kimutatás_2!AQ461:AQ463)</f>
        <v>58.647185007529217</v>
      </c>
      <c r="AR142">
        <f>STDEV(kimutatás_2!AR441:AR459,kimutatás_2!AR461:AR463)</f>
        <v>3.6565188185116573E-2</v>
      </c>
      <c r="AS142">
        <f>STDEV(kimutatás_2!AS441:AS459,kimutatás_2!AS461:AS463)</f>
        <v>32.506594016375473</v>
      </c>
      <c r="AT142">
        <f>STDEV(kimutatás_2!AT441:AT459,kimutatás_2!AT461:AT463)</f>
        <v>1.9469726194665458</v>
      </c>
      <c r="AU142">
        <f>STDEV(kimutatás_2!AU441:AU459,kimutatás_2!AU461:AU463)</f>
        <v>3.1419213039984757</v>
      </c>
      <c r="AV142">
        <f>STDEV(kimutatás_2!AV441:AV459,kimutatás_2!AV461:AV463)</f>
        <v>307.70186955897134</v>
      </c>
      <c r="AW142">
        <f>STDEV(kimutatás_2!AW441:AW459,kimutatás_2!AW461:AW463)</f>
        <v>85.416322336123798</v>
      </c>
      <c r="AX142">
        <f>STDEV(kimutatás_2!AX441:AX459,kimutatás_2!AX461:AX463)</f>
        <v>19.926049516917523</v>
      </c>
      <c r="AY142">
        <f>STDEV(kimutatás_2!AY441:AY459,kimutatás_2!AY461:AY463)</f>
        <v>6.8997168522115935</v>
      </c>
      <c r="AZ142">
        <f>STDEV(kimutatás_2!AZ441:AZ459,kimutatás_2!AZ461:AZ463)</f>
        <v>3.0549113462313979</v>
      </c>
      <c r="BA142">
        <f>STDEV(kimutatás_2!BA441:BA459,kimutatás_2!BA461:BA463)</f>
        <v>41.289846691733366</v>
      </c>
      <c r="BB142">
        <f>STDEV(kimutatás_2!BB441:BB459,kimutatás_2!BB461:BB463)</f>
        <v>7.9694343170223414</v>
      </c>
      <c r="BC142">
        <f>STDEV(kimutatás_2!BC441:BC459,kimutatás_2!BC461:BC463)</f>
        <v>0.95077605576976765</v>
      </c>
      <c r="BD142">
        <f>STDEV(kimutatás_2!BD441:BD459,kimutatás_2!BD461:BD463)</f>
        <v>1.3263983881107084</v>
      </c>
      <c r="BE142">
        <f>STDEV(kimutatás_2!BE441:BE459,kimutatás_2!BE461:BE463)</f>
        <v>3.4637285980379295</v>
      </c>
      <c r="BF142">
        <f>STDEV(kimutatás_2!BF441:BF459,kimutatás_2!BF461:BF463)</f>
        <v>5.5690884834769507</v>
      </c>
    </row>
    <row r="143" spans="1:58" x14ac:dyDescent="0.3">
      <c r="A143" t="s">
        <v>833</v>
      </c>
      <c r="B143">
        <f>STDEV(kimutatás_2!B441:B460,kimutatás_2!B462:B463)</f>
        <v>0.89631146507464354</v>
      </c>
      <c r="C143">
        <f>STDEV(kimutatás_2!C441:C460,kimutatás_2!C462:C463)</f>
        <v>3.5916125121433508E-3</v>
      </c>
      <c r="D143">
        <f>STDEV(kimutatás_2!D441:D460,kimutatás_2!D462:D463)</f>
        <v>2.1418572026802225E-3</v>
      </c>
      <c r="E143">
        <f>STDEV(kimutatás_2!E441:E460,kimutatás_2!E462:E463)</f>
        <v>6.5064152663237371E-3</v>
      </c>
      <c r="F143">
        <f>STDEV(kimutatás_2!F441:F460,kimutatás_2!F462:F463)</f>
        <v>0.10726598331437832</v>
      </c>
      <c r="G143">
        <f>STDEV(kimutatás_2!G441:G460,kimutatás_2!G462:G463)</f>
        <v>3.0180071039511308E-3</v>
      </c>
      <c r="H143">
        <f>STDEV(kimutatás_2!H441:H460,kimutatás_2!H462:H463)</f>
        <v>1.3532014682624845E-5</v>
      </c>
      <c r="I143">
        <f>STDEV(kimutatás_2!I441:I460,kimutatás_2!I462:I463)</f>
        <v>7.2970755768569174E-3</v>
      </c>
      <c r="J143">
        <f>STDEV(kimutatás_2!J441:J460,kimutatás_2!J462:J463)</f>
        <v>3.0575978257583535E-2</v>
      </c>
      <c r="K143">
        <f>STDEV(kimutatás_2!K441:K460,kimutatás_2!K462:K463)</f>
        <v>3.1968617004597397E-2</v>
      </c>
      <c r="L143">
        <f>STDEV(kimutatás_2!L441:L460,kimutatás_2!L462:L463)</f>
        <v>1.8549376368601237E-3</v>
      </c>
      <c r="M143">
        <f>STDEV(kimutatás_2!M441:M460,kimutatás_2!M462:M463)</f>
        <v>2.746482855592737E-3</v>
      </c>
      <c r="N143">
        <f>STDEV(kimutatás_2!N441:N460,kimutatás_2!N462:N463)</f>
        <v>4.3294662061200868E-3</v>
      </c>
      <c r="O143">
        <f>STDEV(kimutatás_2!O441:O460,kimutatás_2!O462:O463)</f>
        <v>7.6112393656058795E-3</v>
      </c>
      <c r="P143">
        <f>STDEV(kimutatás_2!P441:P460,kimutatás_2!P462:P463)</f>
        <v>8.4477879367049185E-3</v>
      </c>
      <c r="Q143">
        <f>STDEV(kimutatás_2!Q441:Q460,kimutatás_2!Q462:Q463)</f>
        <v>1.5412734514769078E-3</v>
      </c>
      <c r="R143">
        <f>STDEV(kimutatás_2!R441:R460,kimutatás_2!R462:R463)</f>
        <v>1.5655651289834507E-2</v>
      </c>
      <c r="S143">
        <f>STDEV(kimutatás_2!S441:S460,kimutatás_2!S462:S463)</f>
        <v>1.5686509340066652E-4</v>
      </c>
      <c r="T143">
        <f>STDEV(kimutatás_2!T441:T460,kimutatás_2!T462:T463)</f>
        <v>3.8565803100026159E-4</v>
      </c>
      <c r="U143">
        <f>STDEV(kimutatás_2!U441:U460,kimutatás_2!U462:U463)</f>
        <v>5.8650913860396302E-2</v>
      </c>
      <c r="V143">
        <f>STDEV(kimutatás_2!V441:V460,kimutatás_2!V462:V463)</f>
        <v>1.0122155323872591E-4</v>
      </c>
      <c r="W143">
        <f>STDEV(kimutatás_2!W441:W460,kimutatás_2!W462:W463)</f>
        <v>3.1562365543844808E-3</v>
      </c>
      <c r="X143">
        <f>STDEV(kimutatás_2!X441:X460,kimutatás_2!X462:X463)</f>
        <v>1.0971983719938665E-4</v>
      </c>
      <c r="Y143">
        <f>STDEV(kimutatás_2!Y441:Y460,kimutatás_2!Y462:Y463)</f>
        <v>0.12145731963993239</v>
      </c>
      <c r="Z143">
        <f>STDEV(kimutatás_2!Z441:Z460,kimutatás_2!Z462:Z463)</f>
        <v>1.904791039547601E-3</v>
      </c>
      <c r="AA143">
        <f>STDEV(kimutatás_2!AA441:AA460,kimutatás_2!AA462:AA463)</f>
        <v>7.970070543584243E-4</v>
      </c>
      <c r="AB143">
        <f>STDEV(kimutatás_2!AB441:AB460,kimutatás_2!AB462:AB463)</f>
        <v>0.11569509498181037</v>
      </c>
      <c r="AC143">
        <f>STDEV(kimutatás_2!AC441:AC460,kimutatás_2!AC462:AC463)</f>
        <v>2.8610397418554565E-3</v>
      </c>
      <c r="AD143">
        <f>STDEV(kimutatás_2!AD441:AD460,kimutatás_2!AD462:AD463)</f>
        <v>1.8534826892600987E-2</v>
      </c>
      <c r="AE143">
        <f>STDEV(kimutatás_2!AE441:AE460,kimutatás_2!AE462:AE463)</f>
        <v>1.7820151381252733E-5</v>
      </c>
      <c r="AF143">
        <f>STDEV(kimutatás_2!AF441:AF460,kimutatás_2!AF462:AF463)</f>
        <v>7.2924292082463841E-3</v>
      </c>
      <c r="AG143">
        <f>STDEV(kimutatás_2!AG441:AG460,kimutatás_2!AG462:AG463)</f>
        <v>3.3581839041659274</v>
      </c>
      <c r="AH143">
        <f>STDEV(kimutatás_2!AH441:AH460,kimutatás_2!AH462:AH463)</f>
        <v>3.7939594561590164</v>
      </c>
      <c r="AI143">
        <f>STDEV(kimutatás_2!AI441:AI460,kimutatás_2!AI462:AI463)</f>
        <v>1.9526327696592293E-3</v>
      </c>
      <c r="AJ143">
        <f>STDEV(kimutatás_2!AJ441:AJ460,kimutatás_2!AJ462:AJ463)</f>
        <v>249.32035679403475</v>
      </c>
      <c r="AK143">
        <f>STDEV(kimutatás_2!AK441:AK460,kimutatás_2!AK462:AK463)</f>
        <v>120.52135521283212</v>
      </c>
      <c r="AL143">
        <f>STDEV(kimutatás_2!AL441:AL460,kimutatás_2!AL462:AL463)</f>
        <v>3.936457359301788E-3</v>
      </c>
      <c r="AM143">
        <f>STDEV(kimutatás_2!AM441:AM460,kimutatás_2!AM462:AM463)</f>
        <v>0.1119833011670025</v>
      </c>
      <c r="AN143">
        <f>STDEV(kimutatás_2!AN441:AN460,kimutatás_2!AN462:AN463)</f>
        <v>79.170215944133261</v>
      </c>
      <c r="AO143">
        <f>STDEV(kimutatás_2!AO441:AO460,kimutatás_2!AO462:AO463)</f>
        <v>221.15323199261357</v>
      </c>
      <c r="AP143">
        <f>STDEV(kimutatás_2!AP441:AP460,kimutatás_2!AP462:AP463)</f>
        <v>3.386727084711775</v>
      </c>
      <c r="AQ143">
        <f>STDEV(kimutatás_2!AQ441:AQ460,kimutatás_2!AQ462:AQ463)</f>
        <v>58.663916409732984</v>
      </c>
      <c r="AR143">
        <f>STDEV(kimutatás_2!AR441:AR460,kimutatás_2!AR462:AR463)</f>
        <v>3.7242623256330765E-2</v>
      </c>
      <c r="AS143">
        <f>STDEV(kimutatás_2!AS441:AS460,kimutatás_2!AS462:AS463)</f>
        <v>31.597449702557178</v>
      </c>
      <c r="AT143">
        <f>STDEV(kimutatás_2!AT441:AT460,kimutatás_2!AT462:AT463)</f>
        <v>1.9907952684457106</v>
      </c>
      <c r="AU143">
        <f>STDEV(kimutatás_2!AU441:AU460,kimutatás_2!AU462:AU463)</f>
        <v>3.1256123902129671</v>
      </c>
      <c r="AV143">
        <f>STDEV(kimutatás_2!AV441:AV460,kimutatás_2!AV462:AV463)</f>
        <v>305.30580964471238</v>
      </c>
      <c r="AW143">
        <f>STDEV(kimutatás_2!AW441:AW460,kimutatás_2!AW462:AW463)</f>
        <v>85.77950224380433</v>
      </c>
      <c r="AX143">
        <f>STDEV(kimutatás_2!AX441:AX460,kimutatás_2!AX462:AX463)</f>
        <v>19.442723791731396</v>
      </c>
      <c r="AY143">
        <f>STDEV(kimutatás_2!AY441:AY460,kimutatás_2!AY462:AY463)</f>
        <v>6.8367750175570841</v>
      </c>
      <c r="AZ143">
        <f>STDEV(kimutatás_2!AZ441:AZ460,kimutatás_2!AZ462:AZ463)</f>
        <v>2.9504590955407051</v>
      </c>
      <c r="BA143">
        <f>STDEV(kimutatás_2!BA441:BA460,kimutatás_2!BA462:BA463)</f>
        <v>40.760644919363294</v>
      </c>
      <c r="BB143">
        <f>STDEV(kimutatás_2!BB441:BB460,kimutatás_2!BB462:BB463)</f>
        <v>8.7117199260113996</v>
      </c>
      <c r="BC143">
        <f>STDEV(kimutatás_2!BC441:BC460,kimutatás_2!BC462:BC463)</f>
        <v>0.95232286078243267</v>
      </c>
      <c r="BD143">
        <f>STDEV(kimutatás_2!BD441:BD460,kimutatás_2!BD462:BD463)</f>
        <v>1.4843886026945643</v>
      </c>
      <c r="BE143">
        <f>STDEV(kimutatás_2!BE441:BE460,kimutatás_2!BE462:BE463)</f>
        <v>3.4282883856833362</v>
      </c>
      <c r="BF143">
        <f>STDEV(kimutatás_2!BF441:BF460,kimutatás_2!BF462:BF463)</f>
        <v>5.5807056490308531</v>
      </c>
    </row>
    <row r="144" spans="1:58" x14ac:dyDescent="0.3">
      <c r="A144" t="s">
        <v>834</v>
      </c>
      <c r="B144">
        <f>STDEV(kimutatás_2!B441:B461,kimutatás_2!B463)</f>
        <v>0.85729729849607039</v>
      </c>
      <c r="C144">
        <f>STDEV(kimutatás_2!C441:C461,kimutatás_2!C463)</f>
        <v>3.6640180240174363E-3</v>
      </c>
      <c r="D144">
        <f>STDEV(kimutatás_2!D441:D461,kimutatás_2!D463)</f>
        <v>2.1263474203860387E-3</v>
      </c>
      <c r="E144">
        <f>STDEV(kimutatás_2!E441:E461,kimutatás_2!E463)</f>
        <v>6.6122322979606284E-3</v>
      </c>
      <c r="F144">
        <f>STDEV(kimutatás_2!F441:F461,kimutatás_2!F463)</f>
        <v>0.10892733632739317</v>
      </c>
      <c r="G144">
        <f>STDEV(kimutatás_2!G441:G461,kimutatás_2!G463)</f>
        <v>3.0575268209143349E-3</v>
      </c>
      <c r="H144">
        <f>STDEV(kimutatás_2!H441:H461,kimutatás_2!H463)</f>
        <v>1.4264733610327728E-5</v>
      </c>
      <c r="I144">
        <f>STDEV(kimutatás_2!I441:I461,kimutatás_2!I463)</f>
        <v>7.3683154201200909E-3</v>
      </c>
      <c r="J144">
        <f>STDEV(kimutatás_2!J441:J461,kimutatás_2!J463)</f>
        <v>3.1118832463079508E-2</v>
      </c>
      <c r="K144">
        <f>STDEV(kimutatás_2!K441:K461,kimutatás_2!K463)</f>
        <v>3.2415328156810988E-2</v>
      </c>
      <c r="L144">
        <f>STDEV(kimutatás_2!L441:L461,kimutatás_2!L463)</f>
        <v>1.8532853631497319E-3</v>
      </c>
      <c r="M144">
        <f>STDEV(kimutatás_2!M441:M461,kimutatás_2!M463)</f>
        <v>2.7749056295585605E-3</v>
      </c>
      <c r="N144">
        <f>STDEV(kimutatás_2!N441:N461,kimutatás_2!N463)</f>
        <v>4.3484496149504377E-3</v>
      </c>
      <c r="O144">
        <f>STDEV(kimutatás_2!O441:O461,kimutatás_2!O463)</f>
        <v>7.8642801484641797E-3</v>
      </c>
      <c r="P144">
        <f>STDEV(kimutatás_2!P441:P461,kimutatás_2!P463)</f>
        <v>8.4905319104495412E-3</v>
      </c>
      <c r="Q144">
        <f>STDEV(kimutatás_2!Q441:Q461,kimutatás_2!Q463)</f>
        <v>1.5417853153653555E-3</v>
      </c>
      <c r="R144">
        <f>STDEV(kimutatás_2!R441:R461,kimutatás_2!R463)</f>
        <v>1.5754148609378446E-2</v>
      </c>
      <c r="S144">
        <f>STDEV(kimutatás_2!S441:S461,kimutatás_2!S463)</f>
        <v>1.5695126514137038E-4</v>
      </c>
      <c r="T144">
        <f>STDEV(kimutatás_2!T441:T461,kimutatás_2!T463)</f>
        <v>3.8593684562340081E-4</v>
      </c>
      <c r="U144">
        <f>STDEV(kimutatás_2!U441:U461,kimutatás_2!U463)</f>
        <v>6.0065964903749984E-2</v>
      </c>
      <c r="V144">
        <f>STDEV(kimutatás_2!V441:V461,kimutatás_2!V463)</f>
        <v>1.0333315023948216E-4</v>
      </c>
      <c r="W144">
        <f>STDEV(kimutatás_2!W441:W461,kimutatás_2!W463)</f>
        <v>3.1932221902086734E-3</v>
      </c>
      <c r="X144">
        <f>STDEV(kimutatás_2!X441:X461,kimutatás_2!X463)</f>
        <v>1.0775913195817571E-4</v>
      </c>
      <c r="Y144">
        <f>STDEV(kimutatás_2!Y441:Y461,kimutatás_2!Y463)</f>
        <v>0.12034701575255123</v>
      </c>
      <c r="Z144">
        <f>STDEV(kimutatás_2!Z441:Z461,kimutatás_2!Z463)</f>
        <v>1.9135489444487514E-3</v>
      </c>
      <c r="AA144">
        <f>STDEV(kimutatás_2!AA441:AA461,kimutatás_2!AA463)</f>
        <v>8.022934009229856E-4</v>
      </c>
      <c r="AB144">
        <f>STDEV(kimutatás_2!AB441:AB461,kimutatás_2!AB463)</f>
        <v>0.11780808253608784</v>
      </c>
      <c r="AC144">
        <f>STDEV(kimutatás_2!AC441:AC461,kimutatás_2!AC463)</f>
        <v>2.8675190442151127E-3</v>
      </c>
      <c r="AD144">
        <f>STDEV(kimutatás_2!AD441:AD461,kimutatás_2!AD463)</f>
        <v>1.8587039056659677E-2</v>
      </c>
      <c r="AE144">
        <f>STDEV(kimutatás_2!AE441:AE461,kimutatás_2!AE463)</f>
        <v>1.7820788593664499E-5</v>
      </c>
      <c r="AF144">
        <f>STDEV(kimutatás_2!AF441:AF461,kimutatás_2!AF463)</f>
        <v>7.3217457182523189E-3</v>
      </c>
      <c r="AG144">
        <f>STDEV(kimutatás_2!AG441:AG461,kimutatás_2!AG463)</f>
        <v>3.3748010683716219</v>
      </c>
      <c r="AH144">
        <f>STDEV(kimutatás_2!AH441:AH461,kimutatás_2!AH463)</f>
        <v>3.8640633402980828</v>
      </c>
      <c r="AI144">
        <f>STDEV(kimutatás_2!AI441:AI461,kimutatás_2!AI463)</f>
        <v>1.9584318331268761E-3</v>
      </c>
      <c r="AJ144">
        <f>STDEV(kimutatás_2!AJ441:AJ461,kimutatás_2!AJ463)</f>
        <v>249.11293440979688</v>
      </c>
      <c r="AK144">
        <f>STDEV(kimutatás_2!AK441:AK461,kimutatás_2!AK463)</f>
        <v>122.5293512226314</v>
      </c>
      <c r="AL144">
        <f>STDEV(kimutatás_2!AL441:AL461,kimutatás_2!AL463)</f>
        <v>4.0434045666420089E-3</v>
      </c>
      <c r="AM144">
        <f>STDEV(kimutatás_2!AM441:AM461,kimutatás_2!AM463)</f>
        <v>0.10946544652393267</v>
      </c>
      <c r="AN144">
        <f>STDEV(kimutatás_2!AN441:AN461,kimutatás_2!AN463)</f>
        <v>79.53503064551839</v>
      </c>
      <c r="AO144">
        <f>STDEV(kimutatás_2!AO441:AO461,kimutatás_2!AO463)</f>
        <v>216.96737298956145</v>
      </c>
      <c r="AP144">
        <f>STDEV(kimutatás_2!AP441:AP461,kimutatás_2!AP463)</f>
        <v>3.1282085173687664</v>
      </c>
      <c r="AQ144">
        <f>STDEV(kimutatás_2!AQ441:AQ461,kimutatás_2!AQ463)</f>
        <v>58.64808701020614</v>
      </c>
      <c r="AR144">
        <f>STDEV(kimutatás_2!AR441:AR461,kimutatás_2!AR463)</f>
        <v>3.362963545672748E-2</v>
      </c>
      <c r="AS144">
        <f>STDEV(kimutatás_2!AS441:AS461,kimutatás_2!AS463)</f>
        <v>32.902368156456987</v>
      </c>
      <c r="AT144">
        <f>STDEV(kimutatás_2!AT441:AT461,kimutatás_2!AT463)</f>
        <v>2.0052984469828643</v>
      </c>
      <c r="AU144">
        <f>STDEV(kimutatás_2!AU441:AU461,kimutatás_2!AU463)</f>
        <v>3.0890460007590042</v>
      </c>
      <c r="AV144">
        <f>STDEV(kimutatás_2!AV441:AV461,kimutatás_2!AV463)</f>
        <v>298.71599385909877</v>
      </c>
      <c r="AW144">
        <f>STDEV(kimutatás_2!AW441:AW461,kimutatás_2!AW463)</f>
        <v>86.653773334557911</v>
      </c>
      <c r="AX144">
        <f>STDEV(kimutatás_2!AX441:AX461,kimutatás_2!AX463)</f>
        <v>19.819386727639682</v>
      </c>
      <c r="AY144">
        <f>STDEV(kimutatás_2!AY441:AY461,kimutatás_2!AY463)</f>
        <v>6.877263389721362</v>
      </c>
      <c r="AZ144">
        <f>STDEV(kimutatás_2!AZ441:AZ461,kimutatás_2!AZ463)</f>
        <v>3.0483729248859115</v>
      </c>
      <c r="BA144">
        <f>STDEV(kimutatás_2!BA441:BA461,kimutatás_2!BA463)</f>
        <v>40.162972838541691</v>
      </c>
      <c r="BB144">
        <f>STDEV(kimutatás_2!BB441:BB461,kimutatás_2!BB463)</f>
        <v>8.7118045506162805</v>
      </c>
      <c r="BC144">
        <f>STDEV(kimutatás_2!BC441:BC461,kimutatás_2!BC463)</f>
        <v>0.91119302415718773</v>
      </c>
      <c r="BD144">
        <f>STDEV(kimutatás_2!BD441:BD461,kimutatás_2!BD463)</f>
        <v>1.4837723218305103</v>
      </c>
      <c r="BE144">
        <f>STDEV(kimutatás_2!BE441:BE461,kimutatás_2!BE463)</f>
        <v>3.326239019871545</v>
      </c>
      <c r="BF144">
        <f>STDEV(kimutatás_2!BF441:BF461,kimutatás_2!BF463)</f>
        <v>5.4078820141334285</v>
      </c>
    </row>
    <row r="145" spans="1:58" x14ac:dyDescent="0.3">
      <c r="A145" t="s">
        <v>835</v>
      </c>
      <c r="B145">
        <f>STDEV(kimutatás_2!B441:B462)</f>
        <v>0.89564410062164357</v>
      </c>
      <c r="C145">
        <f>STDEV(kimutatás_2!C441:C462)</f>
        <v>3.5851197434684724E-3</v>
      </c>
      <c r="D145">
        <f>STDEV(kimutatás_2!D441:D462)</f>
        <v>2.0899129907286404E-3</v>
      </c>
      <c r="E145">
        <f>STDEV(kimutatás_2!E441:E462)</f>
        <v>6.5547052303693877E-3</v>
      </c>
      <c r="F145">
        <f>STDEV(kimutatás_2!F441:F462)</f>
        <v>0.10754475535226915</v>
      </c>
      <c r="G145">
        <f>STDEV(kimutatás_2!G441:G462)</f>
        <v>2.9246154002794396E-3</v>
      </c>
      <c r="H145">
        <f>STDEV(kimutatás_2!H441:H462)</f>
        <v>1.3589273985190455E-5</v>
      </c>
      <c r="I145">
        <f>STDEV(kimutatás_2!I441:I462)</f>
        <v>7.2364568036862613E-3</v>
      </c>
      <c r="J145">
        <f>STDEV(kimutatás_2!J441:J462)</f>
        <v>3.0438257928302435E-2</v>
      </c>
      <c r="K145">
        <f>STDEV(kimutatás_2!K441:K462)</f>
        <v>3.2171216022719239E-2</v>
      </c>
      <c r="L145">
        <f>STDEV(kimutatás_2!L441:L462)</f>
        <v>1.8447548569263672E-3</v>
      </c>
      <c r="M145">
        <f>STDEV(kimutatás_2!M441:M462)</f>
        <v>2.7849454573584836E-3</v>
      </c>
      <c r="N145">
        <f>STDEV(kimutatás_2!N441:N462)</f>
        <v>4.3465439922767985E-3</v>
      </c>
      <c r="O145">
        <f>STDEV(kimutatás_2!O441:O462)</f>
        <v>7.5651863478449419E-3</v>
      </c>
      <c r="P145">
        <f>STDEV(kimutatás_2!P441:P462)</f>
        <v>8.4784872932078103E-3</v>
      </c>
      <c r="Q145">
        <f>STDEV(kimutatás_2!Q441:Q462)</f>
        <v>1.4706508146503129E-3</v>
      </c>
      <c r="R145">
        <f>STDEV(kimutatás_2!R441:R462)</f>
        <v>1.5866131481296439E-2</v>
      </c>
      <c r="S145">
        <f>STDEV(kimutatás_2!S441:S462)</f>
        <v>1.5696445823337648E-4</v>
      </c>
      <c r="T145">
        <f>STDEV(kimutatás_2!T441:T462)</f>
        <v>3.8714265157895327E-4</v>
      </c>
      <c r="U145">
        <f>STDEV(kimutatás_2!U441:U462)</f>
        <v>5.9129222501414919E-2</v>
      </c>
      <c r="V145">
        <f>STDEV(kimutatás_2!V441:V462)</f>
        <v>1.0312555897119615E-4</v>
      </c>
      <c r="W145">
        <f>STDEV(kimutatás_2!W441:W462)</f>
        <v>3.1979275064135705E-3</v>
      </c>
      <c r="X145">
        <f>STDEV(kimutatás_2!X441:X462)</f>
        <v>1.1023904967550964E-4</v>
      </c>
      <c r="Y145">
        <f>STDEV(kimutatás_2!Y441:Y462)</f>
        <v>0.11837789802101803</v>
      </c>
      <c r="Z145">
        <f>STDEV(kimutatás_2!Z441:Z462)</f>
        <v>1.9090910541584962E-3</v>
      </c>
      <c r="AA145">
        <f>STDEV(kimutatás_2!AA441:AA462)</f>
        <v>8.0742426921091989E-4</v>
      </c>
      <c r="AB145">
        <f>STDEV(kimutatás_2!AB441:AB462)</f>
        <v>0.11629349688045565</v>
      </c>
      <c r="AC145">
        <f>STDEV(kimutatás_2!AC441:AC462)</f>
        <v>2.879242907238518E-3</v>
      </c>
      <c r="AD145">
        <f>STDEV(kimutatás_2!AD441:AD462)</f>
        <v>1.8072949730356416E-2</v>
      </c>
      <c r="AE145">
        <f>STDEV(kimutatás_2!AE441:AE462)</f>
        <v>8.0461260258885424E-6</v>
      </c>
      <c r="AF145">
        <f>STDEV(kimutatás_2!AF441:AF462)</f>
        <v>7.302701546679129E-3</v>
      </c>
      <c r="AG145">
        <f>STDEV(kimutatás_2!AG441:AG462)</f>
        <v>3.4033162144313374</v>
      </c>
      <c r="AH145">
        <f>STDEV(kimutatás_2!AH441:AH462)</f>
        <v>3.7128158763399188</v>
      </c>
      <c r="AI145">
        <f>STDEV(kimutatás_2!AI441:AI462)</f>
        <v>1.8488079596340426E-3</v>
      </c>
      <c r="AJ145">
        <f>STDEV(kimutatás_2!AJ441:AJ462)</f>
        <v>248.22812563981952</v>
      </c>
      <c r="AK145">
        <f>STDEV(kimutatás_2!AK441:AK462)</f>
        <v>120.99624166911946</v>
      </c>
      <c r="AL145">
        <f>STDEV(kimutatás_2!AL441:AL462)</f>
        <v>3.7659187321589312E-3</v>
      </c>
      <c r="AM145">
        <f>STDEV(kimutatás_2!AM441:AM462)</f>
        <v>0.11511804594486678</v>
      </c>
      <c r="AN145">
        <f>STDEV(kimutatás_2!AN441:AN462)</f>
        <v>76.400463248804996</v>
      </c>
      <c r="AO145">
        <f>STDEV(kimutatás_2!AO441:AO462)</f>
        <v>189.8852882675032</v>
      </c>
      <c r="AP145">
        <f>STDEV(kimutatás_2!AP441:AP462)</f>
        <v>3.4003945531192525</v>
      </c>
      <c r="AQ145">
        <f>STDEV(kimutatás_2!AQ441:AQ462)</f>
        <v>58.640359779094517</v>
      </c>
      <c r="AR145">
        <f>STDEV(kimutatás_2!AR441:AR462)</f>
        <v>3.7242623256330765E-2</v>
      </c>
      <c r="AS145">
        <f>STDEV(kimutatás_2!AS441:AS462)</f>
        <v>26.484765321894919</v>
      </c>
      <c r="AT145">
        <f>STDEV(kimutatás_2!AT441:AT462)</f>
        <v>1.9504088260527879</v>
      </c>
      <c r="AU145">
        <f>STDEV(kimutatás_2!AU441:AU462)</f>
        <v>3.1423648965161801</v>
      </c>
      <c r="AV145">
        <f>STDEV(kimutatás_2!AV441:AV462)</f>
        <v>298.01541900026677</v>
      </c>
      <c r="AW145">
        <f>STDEV(kimutatás_2!AW441:AW462)</f>
        <v>86.436718850176561</v>
      </c>
      <c r="AX145">
        <f>STDEV(kimutatás_2!AX441:AX462)</f>
        <v>19.324579507978246</v>
      </c>
      <c r="AY145">
        <f>STDEV(kimutatás_2!AY441:AY462)</f>
        <v>6.8954855832328041</v>
      </c>
      <c r="AZ145">
        <f>STDEV(kimutatás_2!AZ441:AZ462)</f>
        <v>3.0501698554647976</v>
      </c>
      <c r="BA145">
        <f>STDEV(kimutatás_2!BA441:BA462)</f>
        <v>38.32503773122172</v>
      </c>
      <c r="BB145">
        <f>STDEV(kimutatás_2!BB441:BB462)</f>
        <v>8.0169838657084931</v>
      </c>
      <c r="BC145">
        <f>STDEV(kimutatás_2!BC441:BC462)</f>
        <v>0.95232047427023014</v>
      </c>
      <c r="BD145">
        <f>STDEV(kimutatás_2!BD441:BD462)</f>
        <v>1.4976558884380495</v>
      </c>
      <c r="BE145">
        <f>STDEV(kimutatás_2!BE441:BE462)</f>
        <v>3.4021194374487602</v>
      </c>
      <c r="BF145">
        <f>STDEV(kimutatás_2!BF441:BF462)</f>
        <v>4.9896127603087104</v>
      </c>
    </row>
    <row r="146" spans="1:58" x14ac:dyDescent="0.3">
      <c r="A146" t="s">
        <v>691</v>
      </c>
      <c r="B146">
        <f>STDEV(kimutatás_2!B465:B487)/23*22</f>
        <v>0.84495304975092045</v>
      </c>
      <c r="C146">
        <f>STDEV(kimutatás_2!C465:C487)/23*22</f>
        <v>3.603036963014508E-3</v>
      </c>
      <c r="D146">
        <f>STDEV(kimutatás_2!D465:D487)/23*22</f>
        <v>2.0698844610619153E-3</v>
      </c>
      <c r="E146">
        <f>STDEV(kimutatás_2!E465:E487)/23*22</f>
        <v>6.3212224786995813E-3</v>
      </c>
      <c r="F146">
        <f>STDEV(kimutatás_2!F465:F487)/23*22</f>
        <v>0.1028383566380113</v>
      </c>
      <c r="G146">
        <f>STDEV(kimutatás_2!G465:G487)/23*22</f>
        <v>3.0371057467749687E-3</v>
      </c>
      <c r="H146">
        <f>STDEV(kimutatás_2!H465:H487)/23*22</f>
        <v>1.7978328462913765E-5</v>
      </c>
      <c r="I146">
        <f>STDEV(kimutatás_2!I465:I487)/23*22</f>
        <v>6.6000007455102577E-3</v>
      </c>
      <c r="J146">
        <f>STDEV(kimutatás_2!J465:J487)/23*22</f>
        <v>2.9528427455614792E-2</v>
      </c>
      <c r="K146">
        <f>STDEV(kimutatás_2!K465:K487)/23*22</f>
        <v>3.0422771714825124E-2</v>
      </c>
      <c r="L146">
        <f>STDEV(kimutatás_2!L465:L487)/23*22</f>
        <v>1.7128210291203756E-3</v>
      </c>
      <c r="M146">
        <f>STDEV(kimutatás_2!M465:M487)/23*22</f>
        <v>2.4893668228582423E-3</v>
      </c>
      <c r="N146">
        <f>STDEV(kimutatás_2!N465:N487)/23*22</f>
        <v>4.1651308922029508E-3</v>
      </c>
      <c r="O146">
        <f>STDEV(kimutatás_2!O465:O487)/23*22</f>
        <v>7.5758132208458813E-3</v>
      </c>
      <c r="P146">
        <f>STDEV(kimutatás_2!P465:P487)/23*22</f>
        <v>8.7721982515427642E-3</v>
      </c>
      <c r="Q146">
        <f>STDEV(kimutatás_2!Q465:Q487)/23*22</f>
        <v>1.5419716230789043E-3</v>
      </c>
      <c r="R146">
        <f>STDEV(kimutatás_2!R465:R487)/23*22</f>
        <v>1.3833629138744322E-2</v>
      </c>
      <c r="S146">
        <f>STDEV(kimutatás_2!S465:S487)/23*22</f>
        <v>1.5264314773274135E-4</v>
      </c>
      <c r="T146">
        <f>STDEV(kimutatás_2!T465:T487)/23*22</f>
        <v>4.4367141027862474E-4</v>
      </c>
      <c r="U146">
        <f>STDEV(kimutatás_2!U465:U487)/23*22</f>
        <v>5.6351521966026219E-2</v>
      </c>
      <c r="V146">
        <f>STDEV(kimutatás_2!V465:V487)/23*22</f>
        <v>9.1297817574411942E-5</v>
      </c>
      <c r="W146">
        <f>STDEV(kimutatás_2!W465:W487)/23*22</f>
        <v>2.9715351067255914E-3</v>
      </c>
      <c r="X146">
        <f>STDEV(kimutatás_2!X465:X487)/23*22</f>
        <v>1.0300244155766049E-4</v>
      </c>
      <c r="Y146">
        <f>STDEV(kimutatás_2!Y465:Y487)/23*22</f>
        <v>0.11611200755244347</v>
      </c>
      <c r="Z146">
        <f>STDEV(kimutatás_2!Z465:Z487)/23*22</f>
        <v>1.9133893778407031E-3</v>
      </c>
      <c r="AA146">
        <f>STDEV(kimutatás_2!AA465:AA487)/23*22</f>
        <v>7.6697854331546562E-4</v>
      </c>
      <c r="AB146">
        <f>STDEV(kimutatás_2!AB465:AB487)/23*22</f>
        <v>0.11067115053006205</v>
      </c>
      <c r="AC146">
        <f>STDEV(kimutatás_2!AC465:AC487)/23*22</f>
        <v>2.8338226633741761E-3</v>
      </c>
      <c r="AD146">
        <f>STDEV(kimutatás_2!AD465:AD487)/23*22</f>
        <v>1.7935641359610385E-2</v>
      </c>
      <c r="AE146">
        <f>STDEV(kimutatás_2!AE465:AE487)/23*22</f>
        <v>1.1327163203005369E-5</v>
      </c>
      <c r="AF146">
        <f>STDEV(kimutatás_2!AF465:AF487)/23*22</f>
        <v>6.9209699262431507E-3</v>
      </c>
      <c r="AG146">
        <f>STDEV(kimutatás_2!AG465:AG487)/23*22</f>
        <v>2.8766631811491625</v>
      </c>
      <c r="AH146">
        <f>STDEV(kimutatás_2!AH465:AH487)/23*22</f>
        <v>3.7310229772335881</v>
      </c>
      <c r="AI146">
        <f>STDEV(kimutatás_2!AI465:AI487)/23*22</f>
        <v>1.8230720866820875E-3</v>
      </c>
      <c r="AJ146">
        <f>STDEV(kimutatás_2!AJ465:AJ487)/23*22</f>
        <v>236.2071938644886</v>
      </c>
      <c r="AK146">
        <f>STDEV(kimutatás_2!AK465:AK487)/23*22</f>
        <v>116.2756621604412</v>
      </c>
      <c r="AL146">
        <f>STDEV(kimutatás_2!AL465:AL487)/23*22</f>
        <v>2.8276517373436931E-3</v>
      </c>
      <c r="AM146">
        <f>STDEV(kimutatás_2!AM465:AM487)/23*22</f>
        <v>0.1050522849623934</v>
      </c>
      <c r="AN146">
        <f>STDEV(kimutatás_2!AN465:AN487)/23*22</f>
        <v>75.993004711308558</v>
      </c>
      <c r="AO146">
        <f>STDEV(kimutatás_2!AO465:AO487)/23*22</f>
        <v>212.52888584747598</v>
      </c>
      <c r="AP146">
        <f>STDEV(kimutatás_2!AP465:AP487)/23*22</f>
        <v>3.296269994112381</v>
      </c>
      <c r="AQ146">
        <f>STDEV(kimutatás_2!AQ465:AQ487)/23*22</f>
        <v>53.751029484178467</v>
      </c>
      <c r="AR146">
        <f>STDEV(kimutatás_2!AR465:AR487)/23*22</f>
        <v>3.8293936561568626E-2</v>
      </c>
      <c r="AS146">
        <f>STDEV(kimutatás_2!AS465:AS487)/23*22</f>
        <v>31.599491783202648</v>
      </c>
      <c r="AT146">
        <f>STDEV(kimutatás_2!AT465:AT487)/23*22</f>
        <v>1.8689427195947779</v>
      </c>
      <c r="AU146">
        <f>STDEV(kimutatás_2!AU465:AU487)/23*22</f>
        <v>2.1988936973471649</v>
      </c>
      <c r="AV146">
        <f>STDEV(kimutatás_2!AV465:AV487)/23*22</f>
        <v>299.43519949027001</v>
      </c>
      <c r="AW146">
        <f>STDEV(kimutatás_2!AW465:AW487)/23*22</f>
        <v>82.900500612034548</v>
      </c>
      <c r="AX146">
        <f>STDEV(kimutatás_2!AX465:AX487)/23*22</f>
        <v>18.619143756106762</v>
      </c>
      <c r="AY146">
        <f>STDEV(kimutatás_2!AY465:AY487)/23*22</f>
        <v>6.5305275429566443</v>
      </c>
      <c r="AZ146">
        <f>STDEV(kimutatás_2!AZ465:AZ487)/23*22</f>
        <v>3.6049888265954939</v>
      </c>
      <c r="BA146">
        <f>STDEV(kimutatás_2!BA465:BA487)/23*22</f>
        <v>38.867691774713741</v>
      </c>
      <c r="BB146">
        <f>STDEV(kimutatás_2!BB465:BB487)/23*22</f>
        <v>8.211824823701031</v>
      </c>
      <c r="BC146">
        <f>STDEV(kimutatás_2!BC465:BC487)/23*22</f>
        <v>0.91621819116105474</v>
      </c>
      <c r="BD146">
        <f>STDEV(kimutatás_2!BD465:BD487)/23*22</f>
        <v>1.4567962159909738</v>
      </c>
      <c r="BE146">
        <f>STDEV(kimutatás_2!BE465:BE487)/23*22</f>
        <v>3.2367517686717453</v>
      </c>
      <c r="BF146">
        <f>STDEV(kimutatás_2!BF465:BF487)/23*22</f>
        <v>6.2800083419698867</v>
      </c>
    </row>
    <row r="147" spans="1:58" x14ac:dyDescent="0.3">
      <c r="A147" t="s">
        <v>836</v>
      </c>
      <c r="B147">
        <f>STDEV(kimutatás_2!B466:B487)</f>
        <v>0.90207984787824724</v>
      </c>
      <c r="C147">
        <f>STDEV(kimutatás_2!C466:C487)</f>
        <v>3.5090612264091141E-3</v>
      </c>
      <c r="D147">
        <f>STDEV(kimutatás_2!D466:D487)</f>
        <v>2.1876986231475735E-3</v>
      </c>
      <c r="E147">
        <f>STDEV(kimutatás_2!E466:E487)</f>
        <v>6.3194619851989226E-3</v>
      </c>
      <c r="F147">
        <f>STDEV(kimutatás_2!F466:F487)</f>
        <v>0.1073121775147909</v>
      </c>
      <c r="G147">
        <f>STDEV(kimutatás_2!G466:G487)</f>
        <v>3.0723263816543971E-3</v>
      </c>
      <c r="H147">
        <f>STDEV(kimutatás_2!H466:H487)</f>
        <v>1.886393290904541E-5</v>
      </c>
      <c r="I147">
        <f>STDEV(kimutatás_2!I466:I487)</f>
        <v>7.0533173936691736E-3</v>
      </c>
      <c r="J147">
        <f>STDEV(kimutatás_2!J466:J487)</f>
        <v>3.0166543731363234E-2</v>
      </c>
      <c r="K147">
        <f>STDEV(kimutatás_2!K466:K487)</f>
        <v>3.164894750233211E-2</v>
      </c>
      <c r="L147">
        <f>STDEV(kimutatás_2!L466:L487)</f>
        <v>1.8297880008704764E-3</v>
      </c>
      <c r="M147">
        <f>STDEV(kimutatás_2!M466:M487)</f>
        <v>2.650437161447603E-3</v>
      </c>
      <c r="N147">
        <f>STDEV(kimutatás_2!N466:N487)</f>
        <v>4.3524490186523648E-3</v>
      </c>
      <c r="O147">
        <f>STDEV(kimutatás_2!O466:O487)</f>
        <v>7.8316367223066133E-3</v>
      </c>
      <c r="P147">
        <f>STDEV(kimutatás_2!P466:P487)</f>
        <v>9.3076190850499337E-3</v>
      </c>
      <c r="Q147">
        <f>STDEV(kimutatás_2!Q466:Q487)</f>
        <v>1.5316440728827603E-3</v>
      </c>
      <c r="R147">
        <f>STDEV(kimutatás_2!R466:R487)</f>
        <v>1.4786104395732663E-2</v>
      </c>
      <c r="S147">
        <f>STDEV(kimutatás_2!S466:S487)</f>
        <v>1.606079440307538E-4</v>
      </c>
      <c r="T147">
        <f>STDEV(kimutatás_2!T466:T487)</f>
        <v>4.540468102151383E-4</v>
      </c>
      <c r="U147">
        <f>STDEV(kimutatás_2!U466:U487)</f>
        <v>5.8018962479537875E-2</v>
      </c>
      <c r="V147">
        <f>STDEV(kimutatás_2!V466:V487)</f>
        <v>9.0016705669304024E-5</v>
      </c>
      <c r="W147">
        <f>STDEV(kimutatás_2!W466:W487)</f>
        <v>3.1774759489149192E-3</v>
      </c>
      <c r="X147">
        <f>STDEV(kimutatás_2!X466:X487)</f>
        <v>1.1020977971758737E-4</v>
      </c>
      <c r="Y147">
        <f>STDEV(kimutatás_2!Y466:Y487)</f>
        <v>0.12232154126844694</v>
      </c>
      <c r="Z147">
        <f>STDEV(kimutatás_2!Z466:Z487)</f>
        <v>2.0454441804349378E-3</v>
      </c>
      <c r="AA147">
        <f>STDEV(kimutatás_2!AA466:AA487)</f>
        <v>8.1885662143566732E-4</v>
      </c>
      <c r="AB147">
        <f>STDEV(kimutatás_2!AB466:AB487)</f>
        <v>0.11604094701880463</v>
      </c>
      <c r="AC147">
        <f>STDEV(kimutatás_2!AC466:AC487)</f>
        <v>3.0252084444524819E-3</v>
      </c>
      <c r="AD147">
        <f>STDEV(kimutatás_2!AD466:AD487)</f>
        <v>1.8804260144258209E-2</v>
      </c>
      <c r="AE147">
        <f>STDEV(kimutatás_2!AE466:AE487)</f>
        <v>1.2011360626901272E-5</v>
      </c>
      <c r="AF147">
        <f>STDEV(kimutatás_2!AF466:AF487)</f>
        <v>7.0626198778163613E-3</v>
      </c>
      <c r="AG147">
        <f>STDEV(kimutatás_2!AG466:AG487)</f>
        <v>2.9112404936935738</v>
      </c>
      <c r="AH147">
        <f>STDEV(kimutatás_2!AH466:AH487)</f>
        <v>3.6981882776295389</v>
      </c>
      <c r="AI147">
        <f>STDEV(kimutatás_2!AI466:AI487)</f>
        <v>1.6903621750847322E-3</v>
      </c>
      <c r="AJ147">
        <f>STDEV(kimutatás_2!AJ466:AJ487)</f>
        <v>252.66019411977166</v>
      </c>
      <c r="AK147">
        <f>STDEV(kimutatás_2!AK466:AK487)</f>
        <v>121.32315313840935</v>
      </c>
      <c r="AL147">
        <f>STDEV(kimutatás_2!AL466:AL487)</f>
        <v>2.9003333382715286E-3</v>
      </c>
      <c r="AM147">
        <f>STDEV(kimutatás_2!AM466:AM487)</f>
        <v>8.4090499589502918E-2</v>
      </c>
      <c r="AN147">
        <f>STDEV(kimutatás_2!AN466:AN487)</f>
        <v>47.161772012869569</v>
      </c>
      <c r="AO147">
        <f>STDEV(kimutatás_2!AO466:AO487)</f>
        <v>211.48284792290875</v>
      </c>
      <c r="AP147">
        <f>STDEV(kimutatás_2!AP466:AP487)</f>
        <v>3.4656240107013625</v>
      </c>
      <c r="AQ147">
        <f>STDEV(kimutatás_2!AQ466:AQ487)</f>
        <v>2.6550435546439424</v>
      </c>
      <c r="AR147">
        <f>STDEV(kimutatás_2!AR466:AR487)</f>
        <v>3.3028912953790832E-2</v>
      </c>
      <c r="AS147">
        <f>STDEV(kimutatás_2!AS466:AS487)</f>
        <v>33.809832802837796</v>
      </c>
      <c r="AT147">
        <f>STDEV(kimutatás_2!AT466:AT487)</f>
        <v>1.8945483419309739</v>
      </c>
      <c r="AU147">
        <f>STDEV(kimutatás_2!AU466:AU487)</f>
        <v>2.2634395157720557</v>
      </c>
      <c r="AV147">
        <f>STDEV(kimutatás_2!AV466:AV487)</f>
        <v>283.57174152162986</v>
      </c>
      <c r="AW147">
        <f>STDEV(kimutatás_2!AW466:AW487)</f>
        <v>86.052021748298969</v>
      </c>
      <c r="AX147">
        <f>STDEV(kimutatás_2!AX466:AX487)</f>
        <v>19.74223457397936</v>
      </c>
      <c r="AY147">
        <f>STDEV(kimutatás_2!AY466:AY487)</f>
        <v>6.987966295262372</v>
      </c>
      <c r="AZ147">
        <f>STDEV(kimutatás_2!AZ466:AZ487)</f>
        <v>3.1247572026891266</v>
      </c>
      <c r="BA147">
        <f>STDEV(kimutatás_2!BA466:BA487)</f>
        <v>40.390278168920503</v>
      </c>
      <c r="BB147">
        <f>STDEV(kimutatás_2!BB466:BB487)</f>
        <v>8.288930395386803</v>
      </c>
      <c r="BC147">
        <f>STDEV(kimutatás_2!BC466:BC487)</f>
        <v>0.97840680196423968</v>
      </c>
      <c r="BD147">
        <f>STDEV(kimutatás_2!BD466:BD487)</f>
        <v>1.5375110600383526</v>
      </c>
      <c r="BE147">
        <f>STDEV(kimutatás_2!BE466:BE487)</f>
        <v>3.3658829720918972</v>
      </c>
      <c r="BF147">
        <f>STDEV(kimutatás_2!BF466:BF487)</f>
        <v>6.4745374067985315</v>
      </c>
    </row>
    <row r="148" spans="1:58" x14ac:dyDescent="0.3">
      <c r="A148" t="s">
        <v>837</v>
      </c>
      <c r="B148">
        <f>STDEV(kimutatás_2!B465,kimutatás_2!B467:B487)</f>
        <v>0.86262561040287666</v>
      </c>
      <c r="C148">
        <f>STDEV(kimutatás_2!C465,kimutatás_2!C467:C487)</f>
        <v>3.4320034130106525E-3</v>
      </c>
      <c r="D148">
        <f>STDEV(kimutatás_2!D465,kimutatás_2!D467:D487)</f>
        <v>2.2090407247042452E-3</v>
      </c>
      <c r="E148">
        <f>STDEV(kimutatás_2!E465,kimutatás_2!E467:E487)</f>
        <v>6.563164861404203E-3</v>
      </c>
      <c r="F148">
        <f>STDEV(kimutatás_2!F465,kimutatás_2!F467:F487)</f>
        <v>0.10732450838812933</v>
      </c>
      <c r="G148">
        <f>STDEV(kimutatás_2!G465,kimutatás_2!G467:G487)</f>
        <v>3.1258208796148155E-3</v>
      </c>
      <c r="H148">
        <f>STDEV(kimutatás_2!H465,kimutatás_2!H467:H487)</f>
        <v>1.8454653324271489E-5</v>
      </c>
      <c r="I148">
        <f>STDEV(kimutatás_2!I465,kimutatás_2!I467:I487)</f>
        <v>7.0517332857009066E-3</v>
      </c>
      <c r="J148">
        <f>STDEV(kimutatás_2!J465,kimutatás_2!J467:J487)</f>
        <v>3.0292888224443277E-2</v>
      </c>
      <c r="K148">
        <f>STDEV(kimutatás_2!K465,kimutatás_2!K467:K487)</f>
        <v>3.0965856609917092E-2</v>
      </c>
      <c r="L148">
        <f>STDEV(kimutatás_2!L465,kimutatás_2!L467:L487)</f>
        <v>1.8299952905986325E-3</v>
      </c>
      <c r="M148">
        <f>STDEV(kimutatás_2!M465,kimutatás_2!M467:M487)</f>
        <v>2.6637613023740344E-3</v>
      </c>
      <c r="N148">
        <f>STDEV(kimutatás_2!N465,kimutatás_2!N467:N487)</f>
        <v>4.4165993496128857E-3</v>
      </c>
      <c r="O148">
        <f>STDEV(kimutatás_2!O465,kimutatás_2!O467:O487)</f>
        <v>7.8331332703632638E-3</v>
      </c>
      <c r="P148">
        <f>STDEV(kimutatás_2!P465,kimutatás_2!P467:P487)</f>
        <v>9.3831081253165863E-3</v>
      </c>
      <c r="Q148">
        <f>STDEV(kimutatás_2!Q465,kimutatás_2!Q467:Q487)</f>
        <v>1.5191674524445543E-3</v>
      </c>
      <c r="R148">
        <f>STDEV(kimutatás_2!R465,kimutatás_2!R467:R487)</f>
        <v>1.4771436051866527E-2</v>
      </c>
      <c r="S148">
        <f>STDEV(kimutatás_2!S465,kimutatás_2!S467:S487)</f>
        <v>1.624934629281807E-4</v>
      </c>
      <c r="T148">
        <f>STDEV(kimutatás_2!T465,kimutatás_2!T467:T487)</f>
        <v>4.7119064511100386E-4</v>
      </c>
      <c r="U148">
        <f>STDEV(kimutatás_2!U465,kimutatás_2!U467:U487)</f>
        <v>5.8082193258172064E-2</v>
      </c>
      <c r="V148">
        <f>STDEV(kimutatás_2!V465,kimutatás_2!V467:V487)</f>
        <v>8.2632602293114746E-5</v>
      </c>
      <c r="W148">
        <f>STDEV(kimutatás_2!W465,kimutatás_2!W467:W487)</f>
        <v>3.1770308090347693E-3</v>
      </c>
      <c r="X148">
        <f>STDEV(kimutatás_2!X465,kimutatás_2!X467:X487)</f>
        <v>1.0985947949915904E-4</v>
      </c>
      <c r="Y148">
        <f>STDEV(kimutatás_2!Y465,kimutatás_2!Y467:Y487)</f>
        <v>0.12423771251190582</v>
      </c>
      <c r="Z148">
        <f>STDEV(kimutatás_2!Z465,kimutatás_2!Z467:Z487)</f>
        <v>2.0473682147878983E-3</v>
      </c>
      <c r="AA148">
        <f>STDEV(kimutatás_2!AA465,kimutatás_2!AA467:AA487)</f>
        <v>8.1988726674614757E-4</v>
      </c>
      <c r="AB148">
        <f>STDEV(kimutatás_2!AB465,kimutatás_2!AB467:AB487)</f>
        <v>0.11592847314272514</v>
      </c>
      <c r="AC148">
        <f>STDEV(kimutatás_2!AC465,kimutatás_2!AC467:AC487)</f>
        <v>3.0323477409748404E-3</v>
      </c>
      <c r="AD148">
        <f>STDEV(kimutatás_2!AD465,kimutatás_2!AD467:AD487)</f>
        <v>1.835313728003098E-2</v>
      </c>
      <c r="AE148">
        <f>STDEV(kimutatás_2!AE465,kimutatás_2!AE467:AE487)</f>
        <v>1.1830717946826754E-5</v>
      </c>
      <c r="AF148">
        <f>STDEV(kimutatás_2!AF465,kimutatás_2!AF467:AF487)</f>
        <v>7.0981590568621796E-3</v>
      </c>
      <c r="AG148">
        <f>STDEV(kimutatás_2!AG465,kimutatás_2!AG467:AG487)</f>
        <v>2.8857284299511878</v>
      </c>
      <c r="AH148">
        <f>STDEV(kimutatás_2!AH465,kimutatás_2!AH467:AH487)</f>
        <v>3.7812786723895977</v>
      </c>
      <c r="AI148">
        <f>STDEV(kimutatás_2!AI465,kimutatás_2!AI467:AI487)</f>
        <v>1.9403146971519801E-3</v>
      </c>
      <c r="AJ148">
        <f>STDEV(kimutatás_2!AJ465,kimutatás_2!AJ467:AJ487)</f>
        <v>252.1966349748559</v>
      </c>
      <c r="AK148">
        <f>STDEV(kimutatás_2!AK465,kimutatás_2!AK467:AK487)</f>
        <v>122.03033488543387</v>
      </c>
      <c r="AL148">
        <f>STDEV(kimutatás_2!AL465,kimutatás_2!AL467:AL487)</f>
        <v>2.8378152865670852E-3</v>
      </c>
      <c r="AM148">
        <f>STDEV(kimutatás_2!AM465,kimutatás_2!AM467:AM487)</f>
        <v>0.11172399510512997</v>
      </c>
      <c r="AN148">
        <f>STDEV(kimutatás_2!AN465,kimutatás_2!AN467:AN487)</f>
        <v>81.188631117461625</v>
      </c>
      <c r="AO148">
        <f>STDEV(kimutatás_2!AO465,kimutatás_2!AO467:AO487)</f>
        <v>226.94639269757536</v>
      </c>
      <c r="AP148">
        <f>STDEV(kimutatás_2!AP465,kimutatás_2!AP467:AP487)</f>
        <v>3.5202849710011099</v>
      </c>
      <c r="AQ148">
        <f>STDEV(kimutatás_2!AQ465,kimutatás_2!AQ467:AQ487)</f>
        <v>57.499456103205887</v>
      </c>
      <c r="AR148">
        <f>STDEV(kimutatás_2!AR465,kimutatás_2!AR467:AR487)</f>
        <v>4.0377011161093025E-2</v>
      </c>
      <c r="AS148">
        <f>STDEV(kimutatás_2!AS465,kimutatás_2!AS467:AS487)</f>
        <v>32.920959510746776</v>
      </c>
      <c r="AT148">
        <f>STDEV(kimutatás_2!AT465,kimutatás_2!AT467:AT487)</f>
        <v>1.8343551658440806</v>
      </c>
      <c r="AU148">
        <f>STDEV(kimutatás_2!AU465,kimutatás_2!AU467:AU487)</f>
        <v>2.2796876922126788</v>
      </c>
      <c r="AV148">
        <f>STDEV(kimutatás_2!AV465,kimutatás_2!AV467:AV487)</f>
        <v>317.81292409030624</v>
      </c>
      <c r="AW148">
        <f>STDEV(kimutatás_2!AW465,kimutatás_2!AW467:AW487)</f>
        <v>88.231282419573787</v>
      </c>
      <c r="AX148">
        <f>STDEV(kimutatás_2!AX465,kimutatás_2!AX467:AX487)</f>
        <v>19.442711384321523</v>
      </c>
      <c r="AY148">
        <f>STDEV(kimutatás_2!AY465,kimutatás_2!AY467:AY487)</f>
        <v>6.9319395191991893</v>
      </c>
      <c r="AZ148">
        <f>STDEV(kimutatás_2!AZ465,kimutatás_2!AZ467:AZ487)</f>
        <v>3.7692499569669344</v>
      </c>
      <c r="BA148">
        <f>STDEV(kimutatás_2!BA465,kimutatás_2!BA467:BA487)</f>
        <v>41.502776209753456</v>
      </c>
      <c r="BB148">
        <f>STDEV(kimutatás_2!BB465,kimutatás_2!BB467:BB487)</f>
        <v>8.414140952311655</v>
      </c>
      <c r="BC148">
        <f>STDEV(kimutatás_2!BC465,kimutatás_2!BC467:BC487)</f>
        <v>0.93229514769961297</v>
      </c>
      <c r="BD148">
        <f>STDEV(kimutatás_2!BD465,kimutatás_2!BD467:BD487)</f>
        <v>1.5585057778976179</v>
      </c>
      <c r="BE148">
        <f>STDEV(kimutatás_2!BE465,kimutatás_2!BE467:BE487)</f>
        <v>3.4591282401521601</v>
      </c>
      <c r="BF148">
        <f>STDEV(kimutatás_2!BF465,kimutatás_2!BF467:BF487)</f>
        <v>6.6877577629653766</v>
      </c>
    </row>
    <row r="149" spans="1:58" x14ac:dyDescent="0.3">
      <c r="A149" t="s">
        <v>838</v>
      </c>
      <c r="B149">
        <f>STDEV(kimutatás_2!B465:B466,kimutatás_2!B468:B487)</f>
        <v>0.89986579085907359</v>
      </c>
      <c r="C149">
        <f>STDEV(kimutatás_2!C465:C466,kimutatás_2!C468:C487)</f>
        <v>3.8529727480023364E-3</v>
      </c>
      <c r="D149">
        <f>STDEV(kimutatás_2!D465:D466,kimutatás_2!D468:D487)</f>
        <v>2.2071183282516252E-3</v>
      </c>
      <c r="E149">
        <f>STDEV(kimutatás_2!E465:E466,kimutatás_2!E468:E487)</f>
        <v>6.7588586794273837E-3</v>
      </c>
      <c r="F149">
        <f>STDEV(kimutatás_2!F465:F466,kimutatás_2!F468:F487)</f>
        <v>0.11000664115876024</v>
      </c>
      <c r="G149">
        <f>STDEV(kimutatás_2!G465:G466,kimutatás_2!G468:G487)</f>
        <v>3.2497825283238943E-3</v>
      </c>
      <c r="H149">
        <f>STDEV(kimutatás_2!H465:H466,kimutatás_2!H468:H487)</f>
        <v>1.9199990613407838E-5</v>
      </c>
      <c r="I149">
        <f>STDEV(kimutatás_2!I465:I466,kimutatás_2!I468:I487)</f>
        <v>7.0622117229784658E-3</v>
      </c>
      <c r="J149">
        <f>STDEV(kimutatás_2!J465:J466,kimutatás_2!J468:J487)</f>
        <v>3.1597034367699395E-2</v>
      </c>
      <c r="K149">
        <f>STDEV(kimutatás_2!K465:K466,kimutatás_2!K468:K487)</f>
        <v>3.2528805149683579E-2</v>
      </c>
      <c r="L149">
        <f>STDEV(kimutatás_2!L465:L466,kimutatás_2!L468:L487)</f>
        <v>1.8282639291858683E-3</v>
      </c>
      <c r="M149">
        <f>STDEV(kimutatás_2!M465:M466,kimutatás_2!M468:M487)</f>
        <v>2.6623834457802646E-3</v>
      </c>
      <c r="N149">
        <f>STDEV(kimutatás_2!N465:N466,kimutatás_2!N468:N487)</f>
        <v>4.444347789772019E-3</v>
      </c>
      <c r="O149">
        <f>STDEV(kimutatás_2!O465:O466,kimutatás_2!O468:O487)</f>
        <v>8.0914002994018578E-3</v>
      </c>
      <c r="P149">
        <f>STDEV(kimutatás_2!P465:P466,kimutatás_2!P468:P487)</f>
        <v>9.3715729034181371E-3</v>
      </c>
      <c r="Q149">
        <f>STDEV(kimutatás_2!Q465:Q466,kimutatás_2!Q468:Q487)</f>
        <v>1.6437424748421605E-3</v>
      </c>
      <c r="R149">
        <f>STDEV(kimutatás_2!R465:R466,kimutatás_2!R468:R487)</f>
        <v>1.4732329745055683E-2</v>
      </c>
      <c r="S149">
        <f>STDEV(kimutatás_2!S465:S466,kimutatás_2!S468:S487)</f>
        <v>1.6280650667258631E-4</v>
      </c>
      <c r="T149">
        <f>STDEV(kimutatás_2!T465:T466,kimutatás_2!T468:T487)</f>
        <v>4.7338386945295762E-4</v>
      </c>
      <c r="U149">
        <f>STDEV(kimutatás_2!U465:U466,kimutatás_2!U468:U487)</f>
        <v>6.0265503154453837E-2</v>
      </c>
      <c r="V149">
        <f>STDEV(kimutatás_2!V465:V466,kimutatás_2!V468:V487)</f>
        <v>9.7406966578601103E-5</v>
      </c>
      <c r="W149">
        <f>STDEV(kimutatás_2!W465:W466,kimutatás_2!W468:W487)</f>
        <v>3.1765203259383561E-3</v>
      </c>
      <c r="X149">
        <f>STDEV(kimutatás_2!X465:X466,kimutatás_2!X468:X487)</f>
        <v>1.1011644171267765E-4</v>
      </c>
      <c r="Y149">
        <f>STDEV(kimutatás_2!Y465:Y466,kimutatás_2!Y468:Y487)</f>
        <v>0.12370349962830378</v>
      </c>
      <c r="Z149">
        <f>STDEV(kimutatás_2!Z465:Z466,kimutatás_2!Z468:Z487)</f>
        <v>2.047378649085216E-3</v>
      </c>
      <c r="AA149">
        <f>STDEV(kimutatás_2!AA465:AA466,kimutatás_2!AA468:AA487)</f>
        <v>8.2070997410198536E-4</v>
      </c>
      <c r="AB149">
        <f>STDEV(kimutatás_2!AB465:AB466,kimutatás_2!AB468:AB487)</f>
        <v>0.11836783872864061</v>
      </c>
      <c r="AC149">
        <f>STDEV(kimutatás_2!AC465:AC466,kimutatás_2!AC468:AC487)</f>
        <v>3.0272439797600762E-3</v>
      </c>
      <c r="AD149">
        <f>STDEV(kimutatás_2!AD465:AD466,kimutatás_2!AD468:AD487)</f>
        <v>1.9084219786507366E-2</v>
      </c>
      <c r="AE149">
        <f>STDEV(kimutatás_2!AE465:AE466,kimutatás_2!AE468:AE487)</f>
        <v>1.182882929553759E-5</v>
      </c>
      <c r="AF149">
        <f>STDEV(kimutatás_2!AF465:AF466,kimutatás_2!AF468:AF487)</f>
        <v>7.3091536607381435E-3</v>
      </c>
      <c r="AG149">
        <f>STDEV(kimutatás_2!AG465:AG466,kimutatás_2!AG468:AG487)</f>
        <v>3.0713151292852707</v>
      </c>
      <c r="AH149">
        <f>STDEV(kimutatás_2!AH465:AH466,kimutatás_2!AH468:AH487)</f>
        <v>3.9790626275467891</v>
      </c>
      <c r="AI149">
        <f>STDEV(kimutatás_2!AI465:AI466,kimutatás_2!AI468:AI487)</f>
        <v>1.919791796559929E-3</v>
      </c>
      <c r="AJ149">
        <f>STDEV(kimutatás_2!AJ465:AJ466,kimutatás_2!AJ468:AJ487)</f>
        <v>252.7382856594846</v>
      </c>
      <c r="AK149">
        <f>STDEV(kimutatás_2!AK465:AK466,kimutatás_2!AK468:AK487)</f>
        <v>124.36977231894697</v>
      </c>
      <c r="AL149">
        <f>STDEV(kimutatás_2!AL465:AL466,kimutatás_2!AL468:AL487)</f>
        <v>2.9773372440471449E-3</v>
      </c>
      <c r="AM149">
        <f>STDEV(kimutatás_2!AM465:AM466,kimutatás_2!AM468:AM487)</f>
        <v>0.11113737063434231</v>
      </c>
      <c r="AN149">
        <f>STDEV(kimutatás_2!AN465:AN466,kimutatás_2!AN468:AN487)</f>
        <v>81.269090927976691</v>
      </c>
      <c r="AO149">
        <f>STDEV(kimutatás_2!AO465:AO466,kimutatás_2!AO468:AO487)</f>
        <v>227.23701757953376</v>
      </c>
      <c r="AP149">
        <f>STDEV(kimutatás_2!AP465:AP466,kimutatás_2!AP468:AP487)</f>
        <v>3.4702517156104125</v>
      </c>
      <c r="AQ149">
        <f>STDEV(kimutatás_2!AQ465:AQ466,kimutatás_2!AQ468:AQ487)</f>
        <v>57.4370973533739</v>
      </c>
      <c r="AR149">
        <f>STDEV(kimutatás_2!AR465:AR466,kimutatás_2!AR468:AR487)</f>
        <v>4.0700043077293017E-2</v>
      </c>
      <c r="AS149">
        <f>STDEV(kimutatás_2!AS465:AS466,kimutatás_2!AS468:AS487)</f>
        <v>33.805737889975447</v>
      </c>
      <c r="AT149">
        <f>STDEV(kimutatás_2!AT465:AT466,kimutatás_2!AT468:AT487)</f>
        <v>1.9932231506127287</v>
      </c>
      <c r="AU149">
        <f>STDEV(kimutatás_2!AU465:AU466,kimutatás_2!AU468:AU487)</f>
        <v>2.3368586695729894</v>
      </c>
      <c r="AV149">
        <f>STDEV(kimutatás_2!AV465:AV466,kimutatás_2!AV468:AV487)</f>
        <v>319.18738486393329</v>
      </c>
      <c r="AW149">
        <f>STDEV(kimutatás_2!AW465:AW466,kimutatás_2!AW468:AW487)</f>
        <v>88.702328075764669</v>
      </c>
      <c r="AX149">
        <f>STDEV(kimutatás_2!AX465:AX466,kimutatás_2!AX468:AX487)</f>
        <v>18.562188070753564</v>
      </c>
      <c r="AY149">
        <f>STDEV(kimutatás_2!AY465:AY466,kimutatás_2!AY468:AY487)</f>
        <v>6.9455196558676056</v>
      </c>
      <c r="AZ149">
        <f>STDEV(kimutatás_2!AZ465:AZ466,kimutatás_2!AZ468:AZ487)</f>
        <v>3.822113176529331</v>
      </c>
      <c r="BA149">
        <f>STDEV(kimutatás_2!BA465:BA466,kimutatás_2!BA468:BA487)</f>
        <v>41.539177296052621</v>
      </c>
      <c r="BB149">
        <f>STDEV(kimutatás_2!BB465:BB466,kimutatás_2!BB468:BB487)</f>
        <v>8.7599919448855044</v>
      </c>
      <c r="BC149">
        <f>STDEV(kimutatás_2!BC465:BC466,kimutatás_2!BC468:BC487)</f>
        <v>0.97570931019882945</v>
      </c>
      <c r="BD149">
        <f>STDEV(kimutatás_2!BD465:BD466,kimutatás_2!BD468:BD487)</f>
        <v>1.5450473871604811</v>
      </c>
      <c r="BE149">
        <f>STDEV(kimutatás_2!BE465:BE466,kimutatás_2!BE468:BE487)</f>
        <v>3.4197242047223102</v>
      </c>
      <c r="BF149">
        <f>STDEV(kimutatás_2!BF465:BF466,kimutatás_2!BF468:BF487)</f>
        <v>6.6983315102825474</v>
      </c>
    </row>
    <row r="150" spans="1:58" x14ac:dyDescent="0.3">
      <c r="A150" t="s">
        <v>839</v>
      </c>
      <c r="B150">
        <f>STDEV(kimutatás_2!B465:B467,kimutatás_2!B469:B487)</f>
        <v>0.8976777398795831</v>
      </c>
      <c r="C150">
        <f>STDEV(kimutatás_2!C465:C467,kimutatás_2!C469:C487)</f>
        <v>3.8001904073022355E-3</v>
      </c>
      <c r="D150">
        <f>STDEV(kimutatás_2!D465:D467,kimutatás_2!D469:D487)</f>
        <v>2.2128171547292725E-3</v>
      </c>
      <c r="E150">
        <f>STDEV(kimutatás_2!E465:E467,kimutatás_2!E469:E487)</f>
        <v>6.6333208819412005E-3</v>
      </c>
      <c r="F150">
        <f>STDEV(kimutatás_2!F465:F467,kimutatás_2!F469:F487)</f>
        <v>0.10818135588223489</v>
      </c>
      <c r="G150">
        <f>STDEV(kimutatás_2!G465:G467,kimutatás_2!G469:G487)</f>
        <v>3.1995764360696634E-3</v>
      </c>
      <c r="H150">
        <f>STDEV(kimutatás_2!H465:H467,kimutatás_2!H469:H487)</f>
        <v>1.9079567737784497E-5</v>
      </c>
      <c r="I150">
        <f>STDEV(kimutatás_2!I465:I467,kimutatás_2!I469:I487)</f>
        <v>6.9585972338438084E-3</v>
      </c>
      <c r="J150">
        <f>STDEV(kimutatás_2!J465:J467,kimutatás_2!J469:J487)</f>
        <v>3.1147071284664846E-2</v>
      </c>
      <c r="K150">
        <f>STDEV(kimutatás_2!K465:K467,kimutatás_2!K469:K487)</f>
        <v>3.2105718411133903E-2</v>
      </c>
      <c r="L150">
        <f>STDEV(kimutatás_2!L465:L467,kimutatás_2!L469:L487)</f>
        <v>1.8262096249871634E-3</v>
      </c>
      <c r="M150">
        <f>STDEV(kimutatás_2!M465:M467,kimutatás_2!M469:M487)</f>
        <v>2.5972010009547939E-3</v>
      </c>
      <c r="N150">
        <f>STDEV(kimutatás_2!N465:N467,kimutatás_2!N469:N487)</f>
        <v>4.3613766643362259E-3</v>
      </c>
      <c r="O150">
        <f>STDEV(kimutatás_2!O465:O467,kimutatás_2!O469:O487)</f>
        <v>7.9991203332695441E-3</v>
      </c>
      <c r="P150">
        <f>STDEV(kimutatás_2!P465:P467,kimutatás_2!P469:P487)</f>
        <v>9.2845954379453151E-3</v>
      </c>
      <c r="Q150">
        <f>STDEV(kimutatás_2!Q465:Q467,kimutatás_2!Q469:Q487)</f>
        <v>1.6254718078365117E-3</v>
      </c>
      <c r="R150">
        <f>STDEV(kimutatás_2!R465:R467,kimutatás_2!R469:R487)</f>
        <v>1.4454080970071346E-2</v>
      </c>
      <c r="S150">
        <f>STDEV(kimutatás_2!S465:S467,kimutatás_2!S469:S487)</f>
        <v>1.5617130378716871E-4</v>
      </c>
      <c r="T150">
        <f>STDEV(kimutatás_2!T465:T467,kimutatás_2!T469:T487)</f>
        <v>4.6773103807732123E-4</v>
      </c>
      <c r="U150">
        <f>STDEV(kimutatás_2!U465:U467,kimutatás_2!U469:U487)</f>
        <v>5.8912573108098734E-2</v>
      </c>
      <c r="V150">
        <f>STDEV(kimutatás_2!V465:V467,kimutatás_2!V469:V487)</f>
        <v>9.6569733047769787E-5</v>
      </c>
      <c r="W150">
        <f>STDEV(kimutatás_2!W465:W467,kimutatás_2!W469:W487)</f>
        <v>3.0934193201552756E-3</v>
      </c>
      <c r="X150">
        <f>STDEV(kimutatás_2!X465:X467,kimutatás_2!X469:X487)</f>
        <v>1.0884796251771471E-4</v>
      </c>
      <c r="Y150">
        <f>STDEV(kimutatás_2!Y465:Y467,kimutatás_2!Y469:Y487)</f>
        <v>0.12323774556505518</v>
      </c>
      <c r="Z150">
        <f>STDEV(kimutatás_2!Z465:Z467,kimutatás_2!Z469:Z487)</f>
        <v>2.0315039453364533E-3</v>
      </c>
      <c r="AA150">
        <f>STDEV(kimutatás_2!AA465:AA467,kimutatás_2!AA469:AA487)</f>
        <v>8.1221817661359091E-4</v>
      </c>
      <c r="AB150">
        <f>STDEV(kimutatás_2!AB465:AB467,kimutatás_2!AB469:AB487)</f>
        <v>0.11618330881626181</v>
      </c>
      <c r="AC150">
        <f>STDEV(kimutatás_2!AC465:AC467,kimutatás_2!AC469:AC487)</f>
        <v>2.9988509998638258E-3</v>
      </c>
      <c r="AD150">
        <f>STDEV(kimutatás_2!AD465:AD467,kimutatás_2!AD469:AD487)</f>
        <v>1.9163577201680208E-2</v>
      </c>
      <c r="AE150">
        <f>STDEV(kimutatás_2!AE465:AE467,kimutatás_2!AE469:AE487)</f>
        <v>1.2113608207352997E-5</v>
      </c>
      <c r="AF150">
        <f>STDEV(kimutatás_2!AF465:AF467,kimutatás_2!AF469:AF487)</f>
        <v>7.3052831440351225E-3</v>
      </c>
      <c r="AG150">
        <f>STDEV(kimutatás_2!AG465:AG467,kimutatás_2!AG469:AG487)</f>
        <v>3.0577263219163711</v>
      </c>
      <c r="AH150">
        <f>STDEV(kimutatás_2!AH465:AH467,kimutatás_2!AH469:AH487)</f>
        <v>3.9877036378134161</v>
      </c>
      <c r="AI150">
        <f>STDEV(kimutatás_2!AI465:AI467,kimutatás_2!AI469:AI487)</f>
        <v>1.9231248409463317E-3</v>
      </c>
      <c r="AJ150">
        <f>STDEV(kimutatás_2!AJ465:AJ467,kimutatás_2!AJ469:AJ487)</f>
        <v>252.32948421223759</v>
      </c>
      <c r="AK150">
        <f>STDEV(kimutatás_2!AK465:AK467,kimutatás_2!AK469:AK487)</f>
        <v>122.28286422165263</v>
      </c>
      <c r="AL150">
        <f>STDEV(kimutatás_2!AL465:AL467,kimutatás_2!AL469:AL487)</f>
        <v>2.8644789633248645E-3</v>
      </c>
      <c r="AM150">
        <f>STDEV(kimutatás_2!AM465:AM467,kimutatás_2!AM469:AM487)</f>
        <v>0.10991240116900367</v>
      </c>
      <c r="AN150">
        <f>STDEV(kimutatás_2!AN465:AN467,kimutatás_2!AN469:AN487)</f>
        <v>77.604073698134471</v>
      </c>
      <c r="AO150">
        <f>STDEV(kimutatás_2!AO465:AO467,kimutatás_2!AO469:AO487)</f>
        <v>227.245466750036</v>
      </c>
      <c r="AP150">
        <f>STDEV(kimutatás_2!AP465:AP467,kimutatás_2!AP469:AP487)</f>
        <v>3.3548659497997182</v>
      </c>
      <c r="AQ150">
        <f>STDEV(kimutatás_2!AQ465:AQ467,kimutatás_2!AQ469:AQ487)</f>
        <v>57.475721471400497</v>
      </c>
      <c r="AR150">
        <f>STDEV(kimutatás_2!AR465:AR467,kimutatás_2!AR469:AR487)</f>
        <v>3.9926881222502777E-2</v>
      </c>
      <c r="AS150">
        <f>STDEV(kimutatás_2!AS465:AS467,kimutatás_2!AS469:AS487)</f>
        <v>33.184659849856097</v>
      </c>
      <c r="AT150">
        <f>STDEV(kimutatás_2!AT465:AT467,kimutatás_2!AT469:AT487)</f>
        <v>1.9942870787278728</v>
      </c>
      <c r="AU150">
        <f>STDEV(kimutatás_2!AU465:AU467,kimutatás_2!AU469:AU487)</f>
        <v>2.3206587734643676</v>
      </c>
      <c r="AV150">
        <f>STDEV(kimutatás_2!AV465:AV467,kimutatás_2!AV469:AV487)</f>
        <v>316.33200327280935</v>
      </c>
      <c r="AW150">
        <f>STDEV(kimutatás_2!AW465:AW467,kimutatás_2!AW469:AW487)</f>
        <v>87.175111396371179</v>
      </c>
      <c r="AX150">
        <f>STDEV(kimutatás_2!AX465:AX467,kimutatás_2!AX469:AX487)</f>
        <v>18.62996216474259</v>
      </c>
      <c r="AY150">
        <f>STDEV(kimutatás_2!AY465:AY467,kimutatás_2!AY469:AY487)</f>
        <v>6.799310634779463</v>
      </c>
      <c r="AZ150">
        <f>STDEV(kimutatás_2!AZ465:AZ467,kimutatás_2!AZ469:AZ487)</f>
        <v>3.7268482151876827</v>
      </c>
      <c r="BA150">
        <f>STDEV(kimutatás_2!BA465:BA467,kimutatás_2!BA469:BA487)</f>
        <v>41.389724355823823</v>
      </c>
      <c r="BB150">
        <f>STDEV(kimutatás_2!BB465:BB467,kimutatás_2!BB469:BB487)</f>
        <v>8.77816137352049</v>
      </c>
      <c r="BC150">
        <f>STDEV(kimutatás_2!BC465:BC467,kimutatás_2!BC469:BC487)</f>
        <v>0.97780930603112293</v>
      </c>
      <c r="BD150">
        <f>STDEV(kimutatás_2!BD465:BD467,kimutatás_2!BD469:BD487)</f>
        <v>1.4937625726254566</v>
      </c>
      <c r="BE150">
        <f>STDEV(kimutatás_2!BE465:BE467,kimutatás_2!BE469:BE487)</f>
        <v>3.2758342845358128</v>
      </c>
      <c r="BF150">
        <f>STDEV(kimutatás_2!BF465:BF467,kimutatás_2!BF469:BF487)</f>
        <v>6.6460356474246662</v>
      </c>
    </row>
    <row r="151" spans="1:58" x14ac:dyDescent="0.3">
      <c r="A151" t="s">
        <v>840</v>
      </c>
      <c r="B151">
        <f>STDEV(kimutatás_2!B465:B468,kimutatás_2!B470:B487)</f>
        <v>0.84202921770161587</v>
      </c>
      <c r="C151">
        <f>STDEV(kimutatás_2!C465:C468,kimutatás_2!C470:C487)</f>
        <v>3.597034340907712E-3</v>
      </c>
      <c r="D151">
        <f>STDEV(kimutatás_2!D465:D468,kimutatás_2!D470:D487)</f>
        <v>1.9140197891495019E-3</v>
      </c>
      <c r="E151">
        <f>STDEV(kimutatás_2!E465:E468,kimutatás_2!E470:E487)</f>
        <v>6.0411946201237342E-3</v>
      </c>
      <c r="F151">
        <f>STDEV(kimutatás_2!F465:F468,kimutatás_2!F470:F487)</f>
        <v>8.093306786896827E-2</v>
      </c>
      <c r="G151">
        <f>STDEV(kimutatás_2!G465:G468,kimutatás_2!G470:G487)</f>
        <v>2.9828728879904912E-3</v>
      </c>
      <c r="H151">
        <f>STDEV(kimutatás_2!H465:H468,kimutatás_2!H470:H487)</f>
        <v>1.884047724699759E-5</v>
      </c>
      <c r="I151">
        <f>STDEV(kimutatás_2!I465:I468,kimutatás_2!I470:I487)</f>
        <v>5.4393865565282341E-3</v>
      </c>
      <c r="J151">
        <f>STDEV(kimutatás_2!J465:J468,kimutatás_2!J470:J487)</f>
        <v>2.4165531235460298E-2</v>
      </c>
      <c r="K151">
        <f>STDEV(kimutatás_2!K465:K468,kimutatás_2!K470:K487)</f>
        <v>2.3083133959693313E-2</v>
      </c>
      <c r="L151">
        <f>STDEV(kimutatás_2!L465:L468,kimutatás_2!L470:L487)</f>
        <v>1.2966117200710467E-3</v>
      </c>
      <c r="M151">
        <f>STDEV(kimutatás_2!M465:M468,kimutatás_2!M470:M487)</f>
        <v>2.1452799503877042E-3</v>
      </c>
      <c r="N151">
        <f>STDEV(kimutatás_2!N465:N468,kimutatás_2!N470:N487)</f>
        <v>4.2531635209121389E-3</v>
      </c>
      <c r="O151">
        <f>STDEV(kimutatás_2!O465:O468,kimutatás_2!O470:O487)</f>
        <v>6.9963137147042468E-3</v>
      </c>
      <c r="P151">
        <f>STDEV(kimutatás_2!P465:P468,kimutatás_2!P470:P487)</f>
        <v>6.377226317168621E-3</v>
      </c>
      <c r="Q151">
        <f>STDEV(kimutatás_2!Q465:Q468,kimutatás_2!Q470:Q487)</f>
        <v>1.5579468398296487E-3</v>
      </c>
      <c r="R151">
        <f>STDEV(kimutatás_2!R465:R468,kimutatás_2!R470:R487)</f>
        <v>1.1698868933383233E-2</v>
      </c>
      <c r="S151">
        <f>STDEV(kimutatás_2!S465:S468,kimutatás_2!S470:S487)</f>
        <v>1.4050979547147038E-4</v>
      </c>
      <c r="T151">
        <f>STDEV(kimutatás_2!T465:T468,kimutatás_2!T470:T487)</f>
        <v>3.4795545520885428E-4</v>
      </c>
      <c r="U151">
        <f>STDEV(kimutatás_2!U465:U468,kimutatás_2!U470:U487)</f>
        <v>4.6898948911728057E-2</v>
      </c>
      <c r="V151">
        <f>STDEV(kimutatás_2!V465:V468,kimutatás_2!V470:V487)</f>
        <v>8.542899117299948E-5</v>
      </c>
      <c r="W151">
        <f>STDEV(kimutatás_2!W465:W468,kimutatás_2!W470:W487)</f>
        <v>2.4451278222341532E-3</v>
      </c>
      <c r="X151">
        <f>STDEV(kimutatás_2!X465:X468,kimutatás_2!X470:X487)</f>
        <v>9.6382867819696732E-5</v>
      </c>
      <c r="Y151">
        <f>STDEV(kimutatás_2!Y465:Y468,kimutatás_2!Y470:Y487)</f>
        <v>0.11482401054515338</v>
      </c>
      <c r="Z151">
        <f>STDEV(kimutatás_2!Z465:Z468,kimutatás_2!Z470:Z487)</f>
        <v>1.2675957226831493E-3</v>
      </c>
      <c r="AA151">
        <f>STDEV(kimutatás_2!AA465:AA468,kimutatás_2!AA470:AA487)</f>
        <v>5.4793766452373408E-4</v>
      </c>
      <c r="AB151">
        <f>STDEV(kimutatás_2!AB465:AB468,kimutatás_2!AB470:AB487)</f>
        <v>8.6970448586440249E-2</v>
      </c>
      <c r="AC151">
        <f>STDEV(kimutatás_2!AC465:AC468,kimutatás_2!AC470:AC487)</f>
        <v>2.002875124480909E-3</v>
      </c>
      <c r="AD151">
        <f>STDEV(kimutatás_2!AD465:AD468,kimutatás_2!AD470:AD487)</f>
        <v>1.9188303096093883E-2</v>
      </c>
      <c r="AE151">
        <f>STDEV(kimutatás_2!AE465:AE468,kimutatás_2!AE470:AE487)</f>
        <v>1.2113787697971244E-5</v>
      </c>
      <c r="AF151">
        <f>STDEV(kimutatás_2!AF465:AF468,kimutatás_2!AF470:AF487)</f>
        <v>7.2725862944724292E-3</v>
      </c>
      <c r="AG151">
        <f>STDEV(kimutatás_2!AG465:AG468,kimutatás_2!AG470:AG487)</f>
        <v>3.0446293997493585</v>
      </c>
      <c r="AH151">
        <f>STDEV(kimutatás_2!AH465:AH468,kimutatás_2!AH470:AH487)</f>
        <v>3.8213350718828432</v>
      </c>
      <c r="AI151">
        <f>STDEV(kimutatás_2!AI465:AI468,kimutatás_2!AI470:AI487)</f>
        <v>1.5260259872673634E-3</v>
      </c>
      <c r="AJ151">
        <f>STDEV(kimutatás_2!AJ465:AJ468,kimutatás_2!AJ470:AJ487)</f>
        <v>250.44631491335556</v>
      </c>
      <c r="AK151">
        <f>STDEV(kimutatás_2!AK465:AK468,kimutatás_2!AK470:AK487)</f>
        <v>88.737747768378597</v>
      </c>
      <c r="AL151">
        <f>STDEV(kimutatás_2!AL465:AL468,kimutatás_2!AL470:AL487)</f>
        <v>2.8073231689558641E-3</v>
      </c>
      <c r="AM151">
        <f>STDEV(kimutatás_2!AM465:AM468,kimutatás_2!AM470:AM487)</f>
        <v>0.1119494706672797</v>
      </c>
      <c r="AN151">
        <f>STDEV(kimutatás_2!AN465:AN468,kimutatás_2!AN470:AN487)</f>
        <v>79.716559084093618</v>
      </c>
      <c r="AO151">
        <f>STDEV(kimutatás_2!AO465:AO468,kimutatás_2!AO470:AO487)</f>
        <v>213.92283116061949</v>
      </c>
      <c r="AP151">
        <f>STDEV(kimutatás_2!AP465:AP468,kimutatás_2!AP470:AP487)</f>
        <v>3.5236282523282818</v>
      </c>
      <c r="AQ151">
        <f>STDEV(kimutatás_2!AQ465:AQ468,kimutatás_2!AQ470:AQ487)</f>
        <v>57.399371544291775</v>
      </c>
      <c r="AR151">
        <f>STDEV(kimutatás_2!AR465:AR468,kimutatás_2!AR470:AR487)</f>
        <v>4.0898988651643618E-2</v>
      </c>
      <c r="AS151">
        <f>STDEV(kimutatás_2!AS465:AS468,kimutatás_2!AS470:AS487)</f>
        <v>33.808332050210907</v>
      </c>
      <c r="AT151">
        <f>STDEV(kimutatás_2!AT465:AT468,kimutatás_2!AT470:AT487)</f>
        <v>1.9224121301813524</v>
      </c>
      <c r="AU151">
        <f>STDEV(kimutatás_2!AU465:AU468,kimutatás_2!AU470:AU487)</f>
        <v>2.3386413342031078</v>
      </c>
      <c r="AV151">
        <f>STDEV(kimutatás_2!AV465:AV468,kimutatás_2!AV470:AV487)</f>
        <v>250.38134650552891</v>
      </c>
      <c r="AW151">
        <f>STDEV(kimutatás_2!AW465:AW468,kimutatás_2!AW470:AW487)</f>
        <v>55.840285572847527</v>
      </c>
      <c r="AX151">
        <f>STDEV(kimutatás_2!AX465:AX468,kimutatás_2!AX470:AX487)</f>
        <v>19.320159833035177</v>
      </c>
      <c r="AY151">
        <f>STDEV(kimutatás_2!AY465:AY468,kimutatás_2!AY470:AY487)</f>
        <v>6.7032718637732174</v>
      </c>
      <c r="AZ151">
        <f>STDEV(kimutatás_2!AZ465:AZ468,kimutatás_2!AZ470:AZ487)</f>
        <v>3.7192453733501027</v>
      </c>
      <c r="BA151">
        <f>STDEV(kimutatás_2!BA465:BA468,kimutatás_2!BA470:BA487)</f>
        <v>38.823993476721611</v>
      </c>
      <c r="BB151">
        <f>STDEV(kimutatás_2!BB465:BB468,kimutatás_2!BB470:BB487)</f>
        <v>8.5001673143706125</v>
      </c>
      <c r="BC151">
        <f>STDEV(kimutatás_2!BC465:BC468,kimutatás_2!BC470:BC487)</f>
        <v>0.92545250427148174</v>
      </c>
      <c r="BD151">
        <f>STDEV(kimutatás_2!BD465:BD468,kimutatás_2!BD470:BD487)</f>
        <v>1.5298191189799322</v>
      </c>
      <c r="BE151">
        <f>STDEV(kimutatás_2!BE465:BE468,kimutatás_2!BE470:BE487)</f>
        <v>3.4115159253755376</v>
      </c>
      <c r="BF151">
        <f>STDEV(kimutatás_2!BF465:BF468,kimutatás_2!BF470:BF487)</f>
        <v>6.686884445918996</v>
      </c>
    </row>
    <row r="152" spans="1:58" x14ac:dyDescent="0.3">
      <c r="A152" t="s">
        <v>841</v>
      </c>
      <c r="B152">
        <f>STDEV(kimutatás_2!B465:B469,kimutatás_2!B471:B487)</f>
        <v>0.84546575191566398</v>
      </c>
      <c r="C152">
        <f>STDEV(kimutatás_2!C465:C469,kimutatás_2!C471:C487)</f>
        <v>3.8279184332089605E-3</v>
      </c>
      <c r="D152">
        <f>STDEV(kimutatás_2!D465:D469,kimutatás_2!D471:D487)</f>
        <v>1.4805137865667383E-3</v>
      </c>
      <c r="E152">
        <f>STDEV(kimutatás_2!E465:E469,kimutatás_2!E471:E487)</f>
        <v>6.3184002035283973E-3</v>
      </c>
      <c r="F152">
        <f>STDEV(kimutatás_2!F465:F469,kimutatás_2!F471:F487)</f>
        <v>0.10158661315104239</v>
      </c>
      <c r="G152">
        <f>STDEV(kimutatás_2!G465:G469,kimutatás_2!G471:G487)</f>
        <v>3.0398233102481085E-3</v>
      </c>
      <c r="H152">
        <f>STDEV(kimutatás_2!H465:H469,kimutatás_2!H471:H487)</f>
        <v>1.8646627094924369E-5</v>
      </c>
      <c r="I152">
        <f>STDEV(kimutatás_2!I465:I469,kimutatás_2!I471:I487)</f>
        <v>5.8830517879160998E-3</v>
      </c>
      <c r="J152">
        <f>STDEV(kimutatás_2!J465:J469,kimutatás_2!J471:J487)</f>
        <v>3.0407604298718676E-2</v>
      </c>
      <c r="K152">
        <f>STDEV(kimutatás_2!K465:K469,kimutatás_2!K471:K487)</f>
        <v>3.128479065624519E-2</v>
      </c>
      <c r="L152">
        <f>STDEV(kimutatás_2!L465:L469,kimutatás_2!L471:L487)</f>
        <v>1.5861036897762391E-3</v>
      </c>
      <c r="M152">
        <f>STDEV(kimutatás_2!M465:M469,kimutatás_2!M471:M487)</f>
        <v>2.1498307917138739E-3</v>
      </c>
      <c r="N152">
        <f>STDEV(kimutatás_2!N465:N469,kimutatás_2!N471:N487)</f>
        <v>2.7044298754074622E-3</v>
      </c>
      <c r="O152">
        <f>STDEV(kimutatás_2!O465:O469,kimutatás_2!O471:O487)</f>
        <v>7.6863958108206809E-3</v>
      </c>
      <c r="P152">
        <f>STDEV(kimutatás_2!P465:P469,kimutatás_2!P471:P487)</f>
        <v>8.2843167065946386E-3</v>
      </c>
      <c r="Q152">
        <f>STDEV(kimutatás_2!Q465:Q469,kimutatás_2!Q471:Q487)</f>
        <v>1.4630026577771692E-3</v>
      </c>
      <c r="R152">
        <f>STDEV(kimutatás_2!R465:R469,kimutatás_2!R471:R487)</f>
        <v>1.2259851364084655E-2</v>
      </c>
      <c r="S152">
        <f>STDEV(kimutatás_2!S465:S469,kimutatás_2!S471:S487)</f>
        <v>1.5250723002610379E-4</v>
      </c>
      <c r="T152">
        <f>STDEV(kimutatás_2!T465:T469,kimutatás_2!T471:T487)</f>
        <v>4.3285807807808691E-4</v>
      </c>
      <c r="U152">
        <f>STDEV(kimutatás_2!U465:U469,kimutatás_2!U471:U487)</f>
        <v>5.6530445501658616E-2</v>
      </c>
      <c r="V152">
        <f>STDEV(kimutatás_2!V465:V469,kimutatás_2!V471:V487)</f>
        <v>9.7629112644433342E-5</v>
      </c>
      <c r="W152">
        <f>STDEV(kimutatás_2!W465:W469,kimutatás_2!W471:W487)</f>
        <v>2.6053854301220951E-3</v>
      </c>
      <c r="X152">
        <f>STDEV(kimutatás_2!X465:X469,kimutatás_2!X471:X487)</f>
        <v>1.019113551047497E-4</v>
      </c>
      <c r="Y152">
        <f>STDEV(kimutatás_2!Y465:Y469,kimutatás_2!Y471:Y487)</f>
        <v>0.11562845399417841</v>
      </c>
      <c r="Z152">
        <f>STDEV(kimutatás_2!Z465:Z469,kimutatás_2!Z471:Z487)</f>
        <v>1.8775243309024103E-3</v>
      </c>
      <c r="AA152">
        <f>STDEV(kimutatás_2!AA465:AA469,kimutatás_2!AA471:AA487)</f>
        <v>7.9061928446412467E-4</v>
      </c>
      <c r="AB152">
        <f>STDEV(kimutatás_2!AB465:AB469,kimutatás_2!AB471:AB487)</f>
        <v>0.10744020142722127</v>
      </c>
      <c r="AC152">
        <f>STDEV(kimutatás_2!AC465:AC469,kimutatás_2!AC471:AC487)</f>
        <v>2.6839408151930239E-3</v>
      </c>
      <c r="AD152">
        <f>STDEV(kimutatás_2!AD465:AD469,kimutatás_2!AD471:AD487)</f>
        <v>1.8268703569343955E-2</v>
      </c>
      <c r="AE152">
        <f>STDEV(kimutatás_2!AE465:AE469,kimutatás_2!AE471:AE487)</f>
        <v>1.1664893442403823E-5</v>
      </c>
      <c r="AF152">
        <f>STDEV(kimutatás_2!AF465:AF469,kimutatás_2!AF471:AF487)</f>
        <v>7.0295398563452894E-3</v>
      </c>
      <c r="AG152">
        <f>STDEV(kimutatás_2!AG465:AG469,kimutatás_2!AG471:AG487)</f>
        <v>3.0142087760230711</v>
      </c>
      <c r="AH152">
        <f>STDEV(kimutatás_2!AH465:AH469,kimutatás_2!AH471:AH487)</f>
        <v>3.9891575996666711</v>
      </c>
      <c r="AI152">
        <f>STDEV(kimutatás_2!AI465:AI469,kimutatás_2!AI471:AI487)</f>
        <v>1.9012668700270398E-3</v>
      </c>
      <c r="AJ152">
        <f>STDEV(kimutatás_2!AJ465:AJ469,kimutatás_2!AJ471:AJ487)</f>
        <v>252.74859149392799</v>
      </c>
      <c r="AK152">
        <f>STDEV(kimutatás_2!AK465:AK469,kimutatás_2!AK471:AK487)</f>
        <v>113.14725578926225</v>
      </c>
      <c r="AL152">
        <f>STDEV(kimutatás_2!AL465:AL469,kimutatás_2!AL471:AL487)</f>
        <v>3.0106739333899818E-3</v>
      </c>
      <c r="AM152">
        <f>STDEV(kimutatás_2!AM465:AM469,kimutatás_2!AM471:AM487)</f>
        <v>0.11175595706446194</v>
      </c>
      <c r="AN152">
        <f>STDEV(kimutatás_2!AN465:AN469,kimutatás_2!AN471:AN487)</f>
        <v>79.900983837383407</v>
      </c>
      <c r="AO152">
        <f>STDEV(kimutatás_2!AO465:AO469,kimutatás_2!AO471:AO487)</f>
        <v>203.20949857217869</v>
      </c>
      <c r="AP152">
        <f>STDEV(kimutatás_2!AP465:AP469,kimutatás_2!AP471:AP487)</f>
        <v>3.5269943853002377</v>
      </c>
      <c r="AQ152">
        <f>STDEV(kimutatás_2!AQ465:AQ469,kimutatás_2!AQ471:AQ487)</f>
        <v>57.430870953940243</v>
      </c>
      <c r="AR152">
        <f>STDEV(kimutatás_2!AR465:AR469,kimutatás_2!AR471:AR487)</f>
        <v>4.047338925881102E-2</v>
      </c>
      <c r="AS152">
        <f>STDEV(kimutatás_2!AS465:AS469,kimutatás_2!AS471:AS487)</f>
        <v>33.554694331618009</v>
      </c>
      <c r="AT152">
        <f>STDEV(kimutatás_2!AT465:AT469,kimutatás_2!AT471:AT487)</f>
        <v>1.9586940167066014</v>
      </c>
      <c r="AU152">
        <f>STDEV(kimutatás_2!AU465:AU469,kimutatás_2!AU471:AU487)</f>
        <v>2.3529020489489256</v>
      </c>
      <c r="AV152">
        <f>STDEV(kimutatás_2!AV465:AV469,kimutatás_2!AV471:AV487)</f>
        <v>314.33590622176649</v>
      </c>
      <c r="AW152">
        <f>STDEV(kimutatás_2!AW465:AW469,kimutatás_2!AW471:AW487)</f>
        <v>88.708057801031657</v>
      </c>
      <c r="AX152">
        <f>STDEV(kimutatás_2!AX465:AX469,kimutatás_2!AX471:AX487)</f>
        <v>19.320159833035177</v>
      </c>
      <c r="AY152">
        <f>STDEV(kimutatás_2!AY465:AY469,kimutatás_2!AY471:AY487)</f>
        <v>6.9838056954172174</v>
      </c>
      <c r="AZ152">
        <f>STDEV(kimutatás_2!AZ465:AZ469,kimutatás_2!AZ471:AZ487)</f>
        <v>3.8575180152651569</v>
      </c>
      <c r="BA152">
        <f>STDEV(kimutatás_2!BA465:BA469,kimutatás_2!BA471:BA487)</f>
        <v>39.272684668086484</v>
      </c>
      <c r="BB152">
        <f>STDEV(kimutatás_2!BB465:BB469,kimutatás_2!BB471:BB487)</f>
        <v>8.7862059342252259</v>
      </c>
      <c r="BC152">
        <f>STDEV(kimutatás_2!BC465:BC469,kimutatás_2!BC471:BC487)</f>
        <v>0.90401712909490617</v>
      </c>
      <c r="BD152">
        <f>STDEV(kimutatás_2!BD465:BD469,kimutatás_2!BD471:BD487)</f>
        <v>1.5308725548590838</v>
      </c>
      <c r="BE152">
        <f>STDEV(kimutatás_2!BE465:BE469,kimutatás_2!BE471:BE487)</f>
        <v>3.4602764947202442</v>
      </c>
      <c r="BF152">
        <f>STDEV(kimutatás_2!BF465:BF469,kimutatás_2!BF471:BF487)</f>
        <v>6.6740490510581605</v>
      </c>
    </row>
    <row r="153" spans="1:58" x14ac:dyDescent="0.3">
      <c r="A153" t="s">
        <v>842</v>
      </c>
      <c r="B153">
        <f>STDEV(kimutatás_2!B465:B470,kimutatás_2!B472:B487)</f>
        <v>0.82010769010942897</v>
      </c>
      <c r="C153">
        <f>STDEV(kimutatás_2!C465:C470,kimutatás_2!C472:C487)</f>
        <v>3.8540302466419114E-3</v>
      </c>
      <c r="D153">
        <f>STDEV(kimutatás_2!D465:D470,kimutatás_2!D472:D487)</f>
        <v>2.2148676606508987E-3</v>
      </c>
      <c r="E153">
        <f>STDEV(kimutatás_2!E465:E470,kimutatás_2!E472:E487)</f>
        <v>6.4314661113568494E-3</v>
      </c>
      <c r="F153">
        <f>STDEV(kimutatás_2!F465:F470,kimutatás_2!F472:F487)</f>
        <v>0.10965945873359242</v>
      </c>
      <c r="G153">
        <f>STDEV(kimutatás_2!G465:G470,kimutatás_2!G472:G487)</f>
        <v>3.194993789692097E-3</v>
      </c>
      <c r="H153">
        <f>STDEV(kimutatás_2!H465:H470,kimutatás_2!H472:H487)</f>
        <v>1.8864678525052216E-5</v>
      </c>
      <c r="I153">
        <f>STDEV(kimutatás_2!I465:I470,kimutatás_2!I472:I487)</f>
        <v>6.9607972650015766E-3</v>
      </c>
      <c r="J153">
        <f>STDEV(kimutatás_2!J465:J470,kimutatás_2!J472:J487)</f>
        <v>3.1597071495934118E-2</v>
      </c>
      <c r="K153">
        <f>STDEV(kimutatás_2!K465:K470,kimutatás_2!K472:K487)</f>
        <v>3.2546156050400191E-2</v>
      </c>
      <c r="L153">
        <f>STDEV(kimutatás_2!L465:L470,kimutatás_2!L472:L487)</f>
        <v>1.8327883119094637E-3</v>
      </c>
      <c r="M153">
        <f>STDEV(kimutatás_2!M465:M470,kimutatás_2!M472:M487)</f>
        <v>2.6600190237461869E-3</v>
      </c>
      <c r="N153">
        <f>STDEV(kimutatás_2!N465:N470,kimutatás_2!N472:N487)</f>
        <v>4.4369369975369791E-3</v>
      </c>
      <c r="O153">
        <f>STDEV(kimutatás_2!O465:O470,kimutatás_2!O472:O487)</f>
        <v>8.0712531512246045E-3</v>
      </c>
      <c r="P153">
        <f>STDEV(kimutatás_2!P465:P470,kimutatás_2!P472:P487)</f>
        <v>9.0933342158507381E-3</v>
      </c>
      <c r="Q153">
        <f>STDEV(kimutatás_2!Q465:Q470,kimutatás_2!Q472:Q487)</f>
        <v>1.649986416764741E-3</v>
      </c>
      <c r="R153">
        <f>STDEV(kimutatás_2!R465:R470,kimutatás_2!R472:R487)</f>
        <v>1.470371865921301E-2</v>
      </c>
      <c r="S153">
        <f>STDEV(kimutatás_2!S465:S470,kimutatás_2!S472:S487)</f>
        <v>1.6244900317384696E-4</v>
      </c>
      <c r="T153">
        <f>STDEV(kimutatás_2!T465:T470,kimutatás_2!T472:T487)</f>
        <v>4.6895009097107338E-4</v>
      </c>
      <c r="U153">
        <f>STDEV(kimutatás_2!U465:U470,kimutatás_2!U472:U487)</f>
        <v>6.0144693631027139E-2</v>
      </c>
      <c r="V153">
        <f>STDEV(kimutatás_2!V465:V470,kimutatás_2!V472:V487)</f>
        <v>9.7586390436430552E-5</v>
      </c>
      <c r="W153">
        <f>STDEV(kimutatás_2!W465:W470,kimutatás_2!W472:W487)</f>
        <v>3.1793843926535572E-3</v>
      </c>
      <c r="X153">
        <f>STDEV(kimutatás_2!X465:X470,kimutatás_2!X472:X487)</f>
        <v>1.1020991959447496E-4</v>
      </c>
      <c r="Y153">
        <f>STDEV(kimutatás_2!Y465:Y470,kimutatás_2!Y472:Y487)</f>
        <v>0.11939772378464758</v>
      </c>
      <c r="Z153">
        <f>STDEV(kimutatás_2!Z465:Z470,kimutatás_2!Z472:Z487)</f>
        <v>2.0464195949281981E-3</v>
      </c>
      <c r="AA153">
        <f>STDEV(kimutatás_2!AA465:AA470,kimutatás_2!AA472:AA487)</f>
        <v>8.2053991984169024E-4</v>
      </c>
      <c r="AB153">
        <f>STDEV(kimutatás_2!AB465:AB470,kimutatás_2!AB472:AB487)</f>
        <v>0.11801151056342138</v>
      </c>
      <c r="AC153">
        <f>STDEV(kimutatás_2!AC465:AC470,kimutatás_2!AC472:AC487)</f>
        <v>3.0289445618453736E-3</v>
      </c>
      <c r="AD153">
        <f>STDEV(kimutatás_2!AD465:AD470,kimutatás_2!AD472:AD487)</f>
        <v>1.8104259117513531E-2</v>
      </c>
      <c r="AE153">
        <f>STDEV(kimutatás_2!AE465:AE470,kimutatás_2!AE472:AE487)</f>
        <v>1.211346788444647E-5</v>
      </c>
      <c r="AF153">
        <f>STDEV(kimutatás_2!AF465:AF470,kimutatás_2!AF472:AF487)</f>
        <v>6.9654099147386898E-3</v>
      </c>
      <c r="AG153">
        <f>STDEV(kimutatás_2!AG465:AG470,kimutatás_2!AG472:AG487)</f>
        <v>3.0599868431938479</v>
      </c>
      <c r="AH153">
        <f>STDEV(kimutatás_2!AH465:AH470,kimutatás_2!AH472:AH487)</f>
        <v>3.9550596670211009</v>
      </c>
      <c r="AI153">
        <f>STDEV(kimutatás_2!AI465:AI470,kimutatás_2!AI472:AI487)</f>
        <v>1.9458685071845362E-3</v>
      </c>
      <c r="AJ153">
        <f>STDEV(kimutatás_2!AJ465:AJ470,kimutatás_2!AJ472:AJ487)</f>
        <v>251.48832191738549</v>
      </c>
      <c r="AK153">
        <f>STDEV(kimutatás_2!AK465:AK470,kimutatás_2!AK472:AK487)</f>
        <v>124.0256357001348</v>
      </c>
      <c r="AL153">
        <f>STDEV(kimutatás_2!AL465:AL470,kimutatás_2!AL472:AL487)</f>
        <v>2.9975663703671563E-3</v>
      </c>
      <c r="AM153">
        <f>STDEV(kimutatás_2!AM465:AM470,kimutatás_2!AM472:AM487)</f>
        <v>0.11149126885233279</v>
      </c>
      <c r="AN153">
        <f>STDEV(kimutatás_2!AN465:AN470,kimutatás_2!AN472:AN487)</f>
        <v>80.317435925434879</v>
      </c>
      <c r="AO153">
        <f>STDEV(kimutatás_2!AO465:AO470,kimutatás_2!AO472:AO487)</f>
        <v>221.93938127033309</v>
      </c>
      <c r="AP153">
        <f>STDEV(kimutatás_2!AP465:AP470,kimutatás_2!AP472:AP487)</f>
        <v>3.4569552201235441</v>
      </c>
      <c r="AQ153">
        <f>STDEV(kimutatás_2!AQ465:AQ470,kimutatás_2!AQ472:AQ487)</f>
        <v>57.454158703969817</v>
      </c>
      <c r="AR153">
        <f>STDEV(kimutatás_2!AR465:AR470,kimutatás_2!AR472:AR487)</f>
        <v>4.0700043077293017E-2</v>
      </c>
      <c r="AS153">
        <f>STDEV(kimutatás_2!AS465:AS470,kimutatás_2!AS472:AS487)</f>
        <v>33.809239214703716</v>
      </c>
      <c r="AT153">
        <f>STDEV(kimutatás_2!AT465:AT470,kimutatás_2!AT472:AT487)</f>
        <v>1.9563200390626461</v>
      </c>
      <c r="AU153">
        <f>STDEV(kimutatás_2!AU465:AU470,kimutatás_2!AU472:AU487)</f>
        <v>2.3338434198174283</v>
      </c>
      <c r="AV153">
        <f>STDEV(kimutatás_2!AV465:AV470,kimutatás_2!AV472:AV487)</f>
        <v>314.90728409481665</v>
      </c>
      <c r="AW153">
        <f>STDEV(kimutatás_2!AW465:AW470,kimutatás_2!AW472:AW487)</f>
        <v>86.65488781761816</v>
      </c>
      <c r="AX153">
        <f>STDEV(kimutatás_2!AX465:AX470,kimutatás_2!AX472:AX487)</f>
        <v>19.320159833035177</v>
      </c>
      <c r="AY153">
        <f>STDEV(kimutatás_2!AY465:AY470,kimutatás_2!AY472:AY487)</f>
        <v>6.9878122718287399</v>
      </c>
      <c r="AZ153">
        <f>STDEV(kimutatás_2!AZ465:AZ470,kimutatás_2!AZ472:AZ487)</f>
        <v>3.4333150400891217</v>
      </c>
      <c r="BA153">
        <f>STDEV(kimutatás_2!BA465:BA470,kimutatás_2!BA472:BA487)</f>
        <v>40.099828124125693</v>
      </c>
      <c r="BB153">
        <f>STDEV(kimutatás_2!BB465:BB470,kimutatás_2!BB472:BB487)</f>
        <v>8.7848355788361925</v>
      </c>
      <c r="BC153">
        <f>STDEV(kimutatás_2!BC465:BC470,kimutatás_2!BC472:BC487)</f>
        <v>0.88609178870401062</v>
      </c>
      <c r="BD153">
        <f>STDEV(kimutatás_2!BD465:BD470,kimutatás_2!BD472:BD487)</f>
        <v>1.544615069939989</v>
      </c>
      <c r="BE153">
        <f>STDEV(kimutatás_2!BE465:BE470,kimutatás_2!BE472:BE487)</f>
        <v>3.4598880196077313</v>
      </c>
      <c r="BF153">
        <f>STDEV(kimutatás_2!BF465:BF470,kimutatás_2!BF472:BF487)</f>
        <v>6.0907294006575263</v>
      </c>
    </row>
    <row r="154" spans="1:58" x14ac:dyDescent="0.3">
      <c r="A154" t="s">
        <v>843</v>
      </c>
      <c r="B154">
        <f>STDEV(kimutatás_2!B465:B471,kimutatás_2!B473:B487)</f>
        <v>0.87168555929630298</v>
      </c>
      <c r="C154">
        <f>STDEV(kimutatás_2!C465:C471,kimutatás_2!C473:C487)</f>
        <v>3.8492409284375429E-3</v>
      </c>
      <c r="D154">
        <f>STDEV(kimutatás_2!D465:D471,kimutatás_2!D473:D487)</f>
        <v>2.2064884516762489E-3</v>
      </c>
      <c r="E154">
        <f>STDEV(kimutatás_2!E465:E471,kimutatás_2!E473:E487)</f>
        <v>6.7081025274632524E-3</v>
      </c>
      <c r="F154">
        <f>STDEV(kimutatás_2!F465:F471,kimutatás_2!F473:F487)</f>
        <v>0.11001598151401287</v>
      </c>
      <c r="G154">
        <f>STDEV(kimutatás_2!G465:G471,kimutatás_2!G473:G487)</f>
        <v>3.2482785707288928E-3</v>
      </c>
      <c r="H154">
        <f>STDEV(kimutatás_2!H465:H471,kimutatás_2!H473:H487)</f>
        <v>1.9169236650492428E-5</v>
      </c>
      <c r="I154">
        <f>STDEV(kimutatás_2!I465:I471,kimutatás_2!I473:I487)</f>
        <v>7.0557610723311808E-3</v>
      </c>
      <c r="J154">
        <f>STDEV(kimutatás_2!J465:J471,kimutatás_2!J473:J487)</f>
        <v>3.1484010290387214E-2</v>
      </c>
      <c r="K154">
        <f>STDEV(kimutatás_2!K465:K471,kimutatás_2!K473:K487)</f>
        <v>3.2405826376225501E-2</v>
      </c>
      <c r="L154">
        <f>STDEV(kimutatás_2!L465:L471,kimutatás_2!L473:L487)</f>
        <v>1.8148854651508506E-3</v>
      </c>
      <c r="M154">
        <f>STDEV(kimutatás_2!M465:M471,kimutatás_2!M473:M487)</f>
        <v>2.6620659296387747E-3</v>
      </c>
      <c r="N154">
        <f>STDEV(kimutatás_2!N465:N471,kimutatás_2!N473:N487)</f>
        <v>4.4162766897440798E-3</v>
      </c>
      <c r="O154">
        <f>STDEV(kimutatás_2!O465:O471,kimutatás_2!O473:O487)</f>
        <v>8.1061349458580248E-3</v>
      </c>
      <c r="P154">
        <f>STDEV(kimutatás_2!P465:P471,kimutatás_2!P473:P487)</f>
        <v>9.3837756193410268E-3</v>
      </c>
      <c r="Q154">
        <f>STDEV(kimutatás_2!Q465:Q471,kimutatás_2!Q473:Q487)</f>
        <v>1.6453406720985234E-3</v>
      </c>
      <c r="R154">
        <f>STDEV(kimutatás_2!R465:R471,kimutatás_2!R473:R487)</f>
        <v>1.448351242943419E-2</v>
      </c>
      <c r="S154">
        <f>STDEV(kimutatás_2!S465:S471,kimutatás_2!S473:S487)</f>
        <v>1.4271137130110131E-4</v>
      </c>
      <c r="T154">
        <f>STDEV(kimutatás_2!T465:T471,kimutatás_2!T473:T487)</f>
        <v>4.7410080489043466E-4</v>
      </c>
      <c r="U154">
        <f>STDEV(kimutatás_2!U465:U471,kimutatás_2!U473:U487)</f>
        <v>6.0233026341310766E-2</v>
      </c>
      <c r="V154">
        <f>STDEV(kimutatás_2!V465:V471,kimutatás_2!V473:V487)</f>
        <v>9.6921621090447047E-5</v>
      </c>
      <c r="W154">
        <f>STDEV(kimutatás_2!W465:W471,kimutatás_2!W473:W487)</f>
        <v>3.1767414166354959E-3</v>
      </c>
      <c r="X154">
        <f>STDEV(kimutatás_2!X465:X471,kimutatás_2!X473:X487)</f>
        <v>1.0453293771048395E-4</v>
      </c>
      <c r="Y154">
        <f>STDEV(kimutatás_2!Y465:Y471,kimutatás_2!Y473:Y487)</f>
        <v>0.12291954586029323</v>
      </c>
      <c r="Z154">
        <f>STDEV(kimutatás_2!Z465:Z471,kimutatás_2!Z473:Z487)</f>
        <v>2.0441729688213685E-3</v>
      </c>
      <c r="AA154">
        <f>STDEV(kimutatás_2!AA465:AA471,kimutatás_2!AA473:AA487)</f>
        <v>8.2056195901272072E-4</v>
      </c>
      <c r="AB154">
        <f>STDEV(kimutatás_2!AB465:AB471,kimutatás_2!AB473:AB487)</f>
        <v>0.1184110133979325</v>
      </c>
      <c r="AC154">
        <f>STDEV(kimutatás_2!AC465:AC471,kimutatás_2!AC473:AC487)</f>
        <v>3.0318308935879355E-3</v>
      </c>
      <c r="AD154">
        <f>STDEV(kimutatás_2!AD465:AD471,kimutatás_2!AD473:AD487)</f>
        <v>1.7887604299795433E-2</v>
      </c>
      <c r="AE154">
        <f>STDEV(kimutatás_2!AE465:AE471,kimutatás_2!AE473:AE487)</f>
        <v>1.2120133627395449E-5</v>
      </c>
      <c r="AF154">
        <f>STDEV(kimutatás_2!AF465:AF471,kimutatás_2!AF473:AF487)</f>
        <v>7.0747895660553811E-3</v>
      </c>
      <c r="AG154">
        <f>STDEV(kimutatás_2!AG465:AG471,kimutatás_2!AG473:AG487)</f>
        <v>2.9501076361609297</v>
      </c>
      <c r="AH154">
        <f>STDEV(kimutatás_2!AH465:AH471,kimutatás_2!AH473:AH487)</f>
        <v>3.9878114081335272</v>
      </c>
      <c r="AI154">
        <f>STDEV(kimutatás_2!AI465:AI471,kimutatás_2!AI473:AI487)</f>
        <v>1.9439392825804269E-3</v>
      </c>
      <c r="AJ154">
        <f>STDEV(kimutatás_2!AJ465:AJ471,kimutatás_2!AJ473:AJ487)</f>
        <v>50.251524298993196</v>
      </c>
      <c r="AK154">
        <f>STDEV(kimutatás_2!AK465:AK471,kimutatás_2!AK473:AK487)</f>
        <v>124.39460448203722</v>
      </c>
      <c r="AL154">
        <f>STDEV(kimutatás_2!AL465:AL471,kimutatás_2!AL473:AL487)</f>
        <v>2.9979110294422223E-3</v>
      </c>
      <c r="AM154">
        <f>STDEV(kimutatás_2!AM465:AM471,kimutatás_2!AM473:AM487)</f>
        <v>0.10947829846822475</v>
      </c>
      <c r="AN154">
        <f>STDEV(kimutatás_2!AN465:AN471,kimutatás_2!AN473:AN487)</f>
        <v>80.701144969266835</v>
      </c>
      <c r="AO154">
        <f>STDEV(kimutatás_2!AO465:AO471,kimutatás_2!AO473:AO487)</f>
        <v>226.56519027648991</v>
      </c>
      <c r="AP154">
        <f>STDEV(kimutatás_2!AP465:AP471,kimutatás_2!AP473:AP487)</f>
        <v>3.4722625082800023</v>
      </c>
      <c r="AQ154">
        <f>STDEV(kimutatás_2!AQ465:AQ471,kimutatás_2!AQ473:AQ487)</f>
        <v>57.413875928508766</v>
      </c>
      <c r="AR154">
        <f>STDEV(kimutatás_2!AR465:AR471,kimutatás_2!AR473:AR487)</f>
        <v>3.9926881222502777E-2</v>
      </c>
      <c r="AS154">
        <f>STDEV(kimutatás_2!AS465:AS471,kimutatás_2!AS473:AS487)</f>
        <v>33.660784629320119</v>
      </c>
      <c r="AT154">
        <f>STDEV(kimutatás_2!AT465:AT471,kimutatás_2!AT473:AT487)</f>
        <v>1.9998131947391502</v>
      </c>
      <c r="AU154">
        <f>STDEV(kimutatás_2!AU465:AU471,kimutatás_2!AU473:AU487)</f>
        <v>2.261639303174213</v>
      </c>
      <c r="AV154">
        <f>STDEV(kimutatás_2!AV465:AV471,kimutatás_2!AV473:AV487)</f>
        <v>319.66742207341741</v>
      </c>
      <c r="AW154">
        <f>STDEV(kimutatás_2!AW465:AW471,kimutatás_2!AW473:AW487)</f>
        <v>84.325203890980504</v>
      </c>
      <c r="AX154">
        <f>STDEV(kimutatás_2!AX465:AX471,kimutatás_2!AX473:AX487)</f>
        <v>19.668959025179728</v>
      </c>
      <c r="AY154">
        <f>STDEV(kimutatás_2!AY465:AY471,kimutatás_2!AY473:AY487)</f>
        <v>6.8955150898956301</v>
      </c>
      <c r="AZ154">
        <f>STDEV(kimutatás_2!AZ465:AZ471,kimutatás_2!AZ473:AZ487)</f>
        <v>3.8420525719162102</v>
      </c>
      <c r="BA154">
        <f>STDEV(kimutatás_2!BA465:BA471,kimutatás_2!BA473:BA487)</f>
        <v>41.033069263219602</v>
      </c>
      <c r="BB154">
        <f>STDEV(kimutatás_2!BB465:BB471,kimutatás_2!BB473:BB487)</f>
        <v>8.0886005510507832</v>
      </c>
      <c r="BC154">
        <f>STDEV(kimutatás_2!BC465:BC471,kimutatás_2!BC473:BC487)</f>
        <v>0.9424725701337695</v>
      </c>
      <c r="BD154">
        <f>STDEV(kimutatás_2!BD465:BD471,kimutatás_2!BD473:BD487)</f>
        <v>1.5586880513940056</v>
      </c>
      <c r="BE154">
        <f>STDEV(kimutatás_2!BE465:BE471,kimutatás_2!BE473:BE487)</f>
        <v>3.295242438315082</v>
      </c>
      <c r="BF154">
        <f>STDEV(kimutatás_2!BF465:BF471,kimutatás_2!BF473:BF487)</f>
        <v>6.7170655086591005</v>
      </c>
    </row>
    <row r="155" spans="1:58" x14ac:dyDescent="0.3">
      <c r="A155" t="s">
        <v>844</v>
      </c>
      <c r="B155">
        <f>STDEV(kimutatás_2!B465:B472,kimutatás_2!B474:B487)</f>
        <v>0.89031635021670941</v>
      </c>
      <c r="C155">
        <f>STDEV(kimutatás_2!C465:C472,kimutatás_2!C474:C487)</f>
        <v>3.8530611178507336E-3</v>
      </c>
      <c r="D155">
        <f>STDEV(kimutatás_2!D465:D472,kimutatás_2!D474:D487)</f>
        <v>2.2133682784207503E-3</v>
      </c>
      <c r="E155">
        <f>STDEV(kimutatás_2!E465:E472,kimutatás_2!E474:E487)</f>
        <v>6.7628181241102389E-3</v>
      </c>
      <c r="F155">
        <f>STDEV(kimutatás_2!F465:F472,kimutatás_2!F474:F487)</f>
        <v>0.11001984518838498</v>
      </c>
      <c r="G155">
        <f>STDEV(kimutatás_2!G465:G472,kimutatás_2!G474:G487)</f>
        <v>3.2374176720241549E-3</v>
      </c>
      <c r="H155">
        <f>STDEV(kimutatás_2!H465:H472,kimutatás_2!H474:H487)</f>
        <v>1.9227040547520928E-5</v>
      </c>
      <c r="I155">
        <f>STDEV(kimutatás_2!I465:I472,kimutatás_2!I474:I487)</f>
        <v>7.0574394639534768E-3</v>
      </c>
      <c r="J155">
        <f>STDEV(kimutatás_2!J465:J472,kimutatás_2!J474:J487)</f>
        <v>3.1591433384175832E-2</v>
      </c>
      <c r="K155">
        <f>STDEV(kimutatás_2!K465:K472,kimutatás_2!K474:K487)</f>
        <v>3.2551950316466252E-2</v>
      </c>
      <c r="L155">
        <f>STDEV(kimutatás_2!L465:L472,kimutatás_2!L474:L487)</f>
        <v>1.8327213257095479E-3</v>
      </c>
      <c r="M155">
        <f>STDEV(kimutatás_2!M465:M472,kimutatás_2!M474:M487)</f>
        <v>2.6632173091630804E-3</v>
      </c>
      <c r="N155">
        <f>STDEV(kimutatás_2!N465:N472,kimutatás_2!N474:N487)</f>
        <v>4.4545772206869361E-3</v>
      </c>
      <c r="O155">
        <f>STDEV(kimutatás_2!O465:O472,kimutatás_2!O474:O487)</f>
        <v>8.0538175763326773E-3</v>
      </c>
      <c r="P155">
        <f>STDEV(kimutatás_2!P465:P472,kimutatás_2!P474:P487)</f>
        <v>9.3841864892933464E-3</v>
      </c>
      <c r="Q155">
        <f>STDEV(kimutatás_2!Q465:Q472,kimutatás_2!Q474:Q487)</f>
        <v>1.6494607340194903E-3</v>
      </c>
      <c r="R155">
        <f>STDEV(kimutatás_2!R465:R472,kimutatás_2!R474:R487)</f>
        <v>1.4801776581888262E-2</v>
      </c>
      <c r="S155">
        <f>STDEV(kimutatás_2!S465:S472,kimutatás_2!S474:S487)</f>
        <v>1.6143390307820279E-4</v>
      </c>
      <c r="T155">
        <f>STDEV(kimutatás_2!T465:T472,kimutatás_2!T474:T487)</f>
        <v>4.7418969344626436E-4</v>
      </c>
      <c r="U155">
        <f>STDEV(kimutatás_2!U465:U472,kimutatás_2!U474:U487)</f>
        <v>6.0296306902553748E-2</v>
      </c>
      <c r="V155">
        <f>STDEV(kimutatás_2!V465:V472,kimutatás_2!V474:V487)</f>
        <v>9.7553522040961192E-5</v>
      </c>
      <c r="W155">
        <f>STDEV(kimutatás_2!W465:W472,kimutatás_2!W474:W487)</f>
        <v>3.1796917248451319E-3</v>
      </c>
      <c r="X155">
        <f>STDEV(kimutatás_2!X465:X472,kimutatás_2!X474:X487)</f>
        <v>1.0375564860601061E-4</v>
      </c>
      <c r="Y155">
        <f>STDEV(kimutatás_2!Y465:Y472,kimutatás_2!Y474:Y487)</f>
        <v>0.11651405545498071</v>
      </c>
      <c r="Z155">
        <f>STDEV(kimutatás_2!Z465:Z472,kimutatás_2!Z474:Z487)</f>
        <v>2.0243335180604367E-3</v>
      </c>
      <c r="AA155">
        <f>STDEV(kimutatás_2!AA465:AA472,kimutatás_2!AA474:AA487)</f>
        <v>8.0691189498928971E-4</v>
      </c>
      <c r="AB155">
        <f>STDEV(kimutatás_2!AB465:AB472,kimutatás_2!AB474:AB487)</f>
        <v>0.11840882591464039</v>
      </c>
      <c r="AC155">
        <f>STDEV(kimutatás_2!AC465:AC472,kimutatás_2!AC474:AC487)</f>
        <v>3.0034049451938094E-3</v>
      </c>
      <c r="AD155">
        <f>STDEV(kimutatás_2!AD465:AD472,kimutatás_2!AD474:AD487)</f>
        <v>1.9039013039229103E-2</v>
      </c>
      <c r="AE155">
        <f>STDEV(kimutatás_2!AE465:AE472,kimutatás_2!AE474:AE487)</f>
        <v>1.2076713267820794E-5</v>
      </c>
      <c r="AF155">
        <f>STDEV(kimutatás_2!AF465:AF472,kimutatás_2!AF474:AF487)</f>
        <v>7.2428694120570776E-3</v>
      </c>
      <c r="AG155">
        <f>STDEV(kimutatás_2!AG465:AG472,kimutatás_2!AG474:AG487)</f>
        <v>3.0385041674741116</v>
      </c>
      <c r="AH155">
        <f>STDEV(kimutatás_2!AH465:AH472,kimutatás_2!AH474:AH487)</f>
        <v>3.968585543001609</v>
      </c>
      <c r="AI155">
        <f>STDEV(kimutatás_2!AI465:AI472,kimutatás_2!AI474:AI487)</f>
        <v>1.9507856132817589E-3</v>
      </c>
      <c r="AJ155">
        <f>STDEV(kimutatás_2!AJ465:AJ472,kimutatás_2!AJ474:AJ487)</f>
        <v>252.34566318858464</v>
      </c>
      <c r="AK155">
        <f>STDEV(kimutatás_2!AK465:AK472,kimutatás_2!AK474:AK487)</f>
        <v>124.41324794089853</v>
      </c>
      <c r="AL155">
        <f>STDEV(kimutatás_2!AL465:AL472,kimutatás_2!AL474:AL487)</f>
        <v>3.0099208507268081E-3</v>
      </c>
      <c r="AM155">
        <f>STDEV(kimutatás_2!AM465:AM472,kimutatás_2!AM474:AM487)</f>
        <v>0.10947829846822475</v>
      </c>
      <c r="AN155">
        <f>STDEV(kimutatás_2!AN465:AN472,kimutatás_2!AN474:AN487)</f>
        <v>79.812267093294793</v>
      </c>
      <c r="AO155">
        <f>STDEV(kimutatás_2!AO465:AO472,kimutatás_2!AO474:AO487)</f>
        <v>227.41791229943124</v>
      </c>
      <c r="AP155">
        <f>STDEV(kimutatás_2!AP465:AP472,kimutatás_2!AP474:AP487)</f>
        <v>3.4932128688624426</v>
      </c>
      <c r="AQ155">
        <f>STDEV(kimutatás_2!AQ465:AQ472,kimutatás_2!AQ474:AQ487)</f>
        <v>57.464420411272421</v>
      </c>
      <c r="AR155">
        <f>STDEV(kimutatás_2!AR465:AR472,kimutatás_2!AR474:AR487)</f>
        <v>3.9926881222502777E-2</v>
      </c>
      <c r="AS155">
        <f>STDEV(kimutatás_2!AS465:AS472,kimutatás_2!AS474:AS487)</f>
        <v>33.589500279169535</v>
      </c>
      <c r="AT155">
        <f>STDEV(kimutatás_2!AT465:AT472,kimutatás_2!AT474:AT487)</f>
        <v>1.9944529677815526</v>
      </c>
      <c r="AU155">
        <f>STDEV(kimutatás_2!AU465:AU472,kimutatás_2!AU474:AU487)</f>
        <v>2.2826065453101294</v>
      </c>
      <c r="AV155">
        <f>STDEV(kimutatás_2!AV465:AV472,kimutatás_2!AV474:AV487)</f>
        <v>316.49341871555418</v>
      </c>
      <c r="AW155">
        <f>STDEV(kimutatás_2!AW465:AW472,kimutatás_2!AW474:AW487)</f>
        <v>87.901212836808327</v>
      </c>
      <c r="AX155">
        <f>STDEV(kimutatás_2!AX465:AX472,kimutatás_2!AX474:AX487)</f>
        <v>19.920347012746163</v>
      </c>
      <c r="AY155">
        <f>STDEV(kimutatás_2!AY465:AY472,kimutatás_2!AY474:AY487)</f>
        <v>6.574062259268965</v>
      </c>
      <c r="AZ155">
        <f>STDEV(kimutatás_2!AZ465:AZ472,kimutatás_2!AZ474:AZ487)</f>
        <v>3.8255461936374102</v>
      </c>
      <c r="BA155">
        <f>STDEV(kimutatás_2!BA465:BA472,kimutatás_2!BA474:BA487)</f>
        <v>40.159964710945829</v>
      </c>
      <c r="BB155">
        <f>STDEV(kimutatás_2!BB465:BB472,kimutatás_2!BB474:BB487)</f>
        <v>8.4124158525473725</v>
      </c>
      <c r="BC155">
        <f>STDEV(kimutatás_2!BC465:BC472,kimutatás_2!BC474:BC487)</f>
        <v>0.96786919530523052</v>
      </c>
      <c r="BD155">
        <f>STDEV(kimutatás_2!BD465:BD472,kimutatás_2!BD474:BD487)</f>
        <v>1.4566756317395755</v>
      </c>
      <c r="BE155">
        <f>STDEV(kimutatás_2!BE465:BE472,kimutatás_2!BE474:BE487)</f>
        <v>3.4340451390912174</v>
      </c>
      <c r="BF155">
        <f>STDEV(kimutatás_2!BF465:BF472,kimutatás_2!BF474:BF487)</f>
        <v>6.7011073582535028</v>
      </c>
    </row>
    <row r="156" spans="1:58" x14ac:dyDescent="0.3">
      <c r="A156" t="s">
        <v>845</v>
      </c>
      <c r="B156">
        <f>STDEV(kimutatás_2!B465:B473,kimutatás_2!B475:B487)</f>
        <v>0.90261201053300533</v>
      </c>
      <c r="C156">
        <f>STDEV(kimutatás_2!C465:C473,kimutatás_2!C475:C487)</f>
        <v>3.7612056746910878E-3</v>
      </c>
      <c r="D156">
        <f>STDEV(kimutatás_2!D465:D473,kimutatás_2!D475:D487)</f>
        <v>2.1658503399608598E-3</v>
      </c>
      <c r="E156">
        <f>STDEV(kimutatás_2!E465:E473,kimutatás_2!E475:E487)</f>
        <v>6.665127594923435E-3</v>
      </c>
      <c r="F156">
        <f>STDEV(kimutatás_2!F465:F473,kimutatás_2!F475:F487)</f>
        <v>0.1089951469824887</v>
      </c>
      <c r="G156">
        <f>STDEV(kimutatás_2!G465:G473,kimutatás_2!G475:G487)</f>
        <v>3.1879579332693853E-3</v>
      </c>
      <c r="H156">
        <f>STDEV(kimutatás_2!H465:H473,kimutatás_2!H475:H487)</f>
        <v>1.8646627094924373E-5</v>
      </c>
      <c r="I156">
        <f>STDEV(kimutatás_2!I465:I473,kimutatás_2!I475:I487)</f>
        <v>6.9792388894584188E-3</v>
      </c>
      <c r="J156">
        <f>STDEV(kimutatás_2!J465:J473,kimutatás_2!J475:J487)</f>
        <v>3.1081357028755533E-2</v>
      </c>
      <c r="K156">
        <f>STDEV(kimutatás_2!K465:K473,kimutatás_2!K475:K487)</f>
        <v>3.2131290005127239E-2</v>
      </c>
      <c r="L156">
        <f>STDEV(kimutatás_2!L465:L473,kimutatás_2!L475:L487)</f>
        <v>1.8163084289473459E-3</v>
      </c>
      <c r="M156">
        <f>STDEV(kimutatás_2!M465:M473,kimutatás_2!M475:M487)</f>
        <v>2.6628079948268369E-3</v>
      </c>
      <c r="N156">
        <f>STDEV(kimutatás_2!N465:N473,kimutatás_2!N475:N487)</f>
        <v>4.401842092722168E-3</v>
      </c>
      <c r="O156">
        <f>STDEV(kimutatás_2!O465:O473,kimutatás_2!O475:O487)</f>
        <v>7.9581166107757575E-3</v>
      </c>
      <c r="P156">
        <f>STDEV(kimutatás_2!P465:P473,kimutatás_2!P475:P487)</f>
        <v>9.3387278567254178E-3</v>
      </c>
      <c r="Q156">
        <f>STDEV(kimutatás_2!Q465:Q473,kimutatás_2!Q475:Q487)</f>
        <v>1.6496257294696367E-3</v>
      </c>
      <c r="R156">
        <f>STDEV(kimutatás_2!R465:R473,kimutatás_2!R475:R487)</f>
        <v>1.457819010218111E-2</v>
      </c>
      <c r="S156">
        <f>STDEV(kimutatás_2!S465:S473,kimutatás_2!S475:S487)</f>
        <v>1.6220270035298802E-4</v>
      </c>
      <c r="T156">
        <f>STDEV(kimutatás_2!T465:T473,kimutatás_2!T475:T487)</f>
        <v>4.7091775191917829E-4</v>
      </c>
      <c r="U156">
        <f>STDEV(kimutatás_2!U465:U473,kimutatás_2!U475:U487)</f>
        <v>5.9578486647647234E-2</v>
      </c>
      <c r="V156">
        <f>STDEV(kimutatás_2!V465:V473,kimutatás_2!V475:V487)</f>
        <v>9.5913556363614198E-5</v>
      </c>
      <c r="W156">
        <f>STDEV(kimutatás_2!W465:W473,kimutatás_2!W475:W487)</f>
        <v>3.1751975149989504E-3</v>
      </c>
      <c r="X156">
        <f>STDEV(kimutatás_2!X465:X473,kimutatás_2!X475:X487)</f>
        <v>1.1017594378437045E-4</v>
      </c>
      <c r="Y156">
        <f>STDEV(kimutatás_2!Y465:Y473,kimutatás_2!Y475:Y487)</f>
        <v>0.1241160468741007</v>
      </c>
      <c r="Z156">
        <f>STDEV(kimutatás_2!Z465:Z473,kimutatás_2!Z475:Z487)</f>
        <v>2.0443382860372496E-3</v>
      </c>
      <c r="AA156">
        <f>STDEV(kimutatás_2!AA465:AA473,kimutatás_2!AA475:AA487)</f>
        <v>8.2058667248725815E-4</v>
      </c>
      <c r="AB156">
        <f>STDEV(kimutatás_2!AB465:AB473,kimutatás_2!AB475:AB487)</f>
        <v>0.11725456069092566</v>
      </c>
      <c r="AC156">
        <f>STDEV(kimutatás_2!AC465:AC473,kimutatás_2!AC475:AC487)</f>
        <v>3.0308543580712284E-3</v>
      </c>
      <c r="AD156">
        <f>STDEV(kimutatás_2!AD465:AD473,kimutatás_2!AD475:AD487)</f>
        <v>1.9178992307181224E-2</v>
      </c>
      <c r="AE156">
        <f>STDEV(kimutatás_2!AE465:AE473,kimutatás_2!AE475:AE487)</f>
        <v>1.211919662330582E-5</v>
      </c>
      <c r="AF156">
        <f>STDEV(kimutatás_2!AF465:AF473,kimutatás_2!AF475:AF487)</f>
        <v>7.3155473917220848E-3</v>
      </c>
      <c r="AG156">
        <f>STDEV(kimutatás_2!AG465:AG473,kimutatás_2!AG475:AG487)</f>
        <v>3.046382142122706</v>
      </c>
      <c r="AH156">
        <f>STDEV(kimutatás_2!AH465:AH473,kimutatás_2!AH475:AH487)</f>
        <v>3.9715120012103338</v>
      </c>
      <c r="AI156">
        <f>STDEV(kimutatás_2!AI465:AI473,kimutatás_2!AI475:AI487)</f>
        <v>1.9437350061665942E-3</v>
      </c>
      <c r="AJ156">
        <f>STDEV(kimutatás_2!AJ465:AJ473,kimutatás_2!AJ475:AJ487)</f>
        <v>252.73927842002925</v>
      </c>
      <c r="AK156">
        <f>STDEV(kimutatás_2!AK465:AK473,kimutatás_2!AK475:AK487)</f>
        <v>123.15742949504455</v>
      </c>
      <c r="AL156">
        <f>STDEV(kimutatás_2!AL465:AL473,kimutatás_2!AL475:AL487)</f>
        <v>2.9626453726935994E-3</v>
      </c>
      <c r="AM156">
        <f>STDEV(kimutatás_2!AM465:AM473,kimutatás_2!AM475:AM487)</f>
        <v>0.106912595283731</v>
      </c>
      <c r="AN156">
        <f>STDEV(kimutatás_2!AN465:AN473,kimutatás_2!AN475:AN487)</f>
        <v>81.316834469756529</v>
      </c>
      <c r="AO156">
        <f>STDEV(kimutatás_2!AO465:AO473,kimutatás_2!AO475:AO487)</f>
        <v>227.32537154685983</v>
      </c>
      <c r="AP156">
        <f>STDEV(kimutatás_2!AP465:AP473,kimutatás_2!AP475:AP487)</f>
        <v>3.5079510490841446</v>
      </c>
      <c r="AQ156">
        <f>STDEV(kimutatás_2!AQ465:AQ473,kimutatás_2!AQ475:AQ487)</f>
        <v>57.439197885064978</v>
      </c>
      <c r="AR156">
        <f>STDEV(kimutatás_2!AR465:AR473,kimutatás_2!AR475:AR487)</f>
        <v>4.0700043077293017E-2</v>
      </c>
      <c r="AS156">
        <f>STDEV(kimutatás_2!AS465:AS473,kimutatás_2!AS475:AS487)</f>
        <v>33.808741886117005</v>
      </c>
      <c r="AT156">
        <f>STDEV(kimutatás_2!AT465:AT473,kimutatás_2!AT475:AT487)</f>
        <v>1.9763907372582834</v>
      </c>
      <c r="AU156">
        <f>STDEV(kimutatás_2!AU465:AU473,kimutatás_2!AU475:AU487)</f>
        <v>2.3341283586823565</v>
      </c>
      <c r="AV156">
        <f>STDEV(kimutatás_2!AV465:AV473,kimutatás_2!AV475:AV487)</f>
        <v>317.01395250952982</v>
      </c>
      <c r="AW156">
        <f>STDEV(kimutatás_2!AW465:AW473,kimutatás_2!AW475:AW487)</f>
        <v>88.562810387692011</v>
      </c>
      <c r="AX156">
        <f>STDEV(kimutatás_2!AX465:AX473,kimutatás_2!AX475:AX487)</f>
        <v>19.221148052796753</v>
      </c>
      <c r="AY156">
        <f>STDEV(kimutatás_2!AY465:AY473,kimutatás_2!AY475:AY487)</f>
        <v>6.9851470281110757</v>
      </c>
      <c r="AZ156">
        <f>STDEV(kimutatás_2!AZ465:AZ473,kimutatás_2!AZ475:AZ487)</f>
        <v>3.7338981000617868</v>
      </c>
      <c r="BA156">
        <f>STDEV(kimutatás_2!BA465:BA473,kimutatás_2!BA475:BA487)</f>
        <v>41.574453069787353</v>
      </c>
      <c r="BB156">
        <f>STDEV(kimutatás_2!BB465:BB473,kimutatás_2!BB475:BB487)</f>
        <v>8.6953182033786813</v>
      </c>
      <c r="BC156">
        <f>STDEV(kimutatás_2!BC465:BC473,kimutatás_2!BC475:BC487)</f>
        <v>0.97745860509554805</v>
      </c>
      <c r="BD156">
        <f>STDEV(kimutatás_2!BD465:BD473,kimutatás_2!BD475:BD487)</f>
        <v>1.5500342825422539</v>
      </c>
      <c r="BE156">
        <f>STDEV(kimutatás_2!BE465:BE473,kimutatás_2!BE475:BE487)</f>
        <v>3.4021234774540674</v>
      </c>
      <c r="BF156">
        <f>STDEV(kimutatás_2!BF465:BF473,kimutatás_2!BF475:BF487)</f>
        <v>6.6897005057880907</v>
      </c>
    </row>
    <row r="157" spans="1:58" x14ac:dyDescent="0.3">
      <c r="A157" t="s">
        <v>846</v>
      </c>
      <c r="B157">
        <f>STDEV(kimutatás_2!B465:B474,kimutatás_2!B476:B487)</f>
        <v>0.89684729187028123</v>
      </c>
      <c r="C157">
        <f>STDEV(kimutatás_2!C465:C474,kimutatás_2!C476:C487)</f>
        <v>3.8273645047753892E-3</v>
      </c>
      <c r="D157">
        <f>STDEV(kimutatás_2!D465:D474,kimutatás_2!D476:D487)</f>
        <v>2.2093393220413001E-3</v>
      </c>
      <c r="E157">
        <f>STDEV(kimutatás_2!E465:E474,kimutatás_2!E476:E487)</f>
        <v>6.7637774074153622E-3</v>
      </c>
      <c r="F157">
        <f>STDEV(kimutatás_2!F465:F474,kimutatás_2!F476:F487)</f>
        <v>0.10988779510361495</v>
      </c>
      <c r="G157">
        <f>STDEV(kimutatás_2!G465:G474,kimutatás_2!G476:G487)</f>
        <v>3.2312423320447863E-3</v>
      </c>
      <c r="H157">
        <f>STDEV(kimutatás_2!H465:H474,kimutatás_2!H476:H487)</f>
        <v>1.9189288421287066E-5</v>
      </c>
      <c r="I157">
        <f>STDEV(kimutatás_2!I465:I474,kimutatás_2!I476:I487)</f>
        <v>7.0421007698943565E-3</v>
      </c>
      <c r="J157">
        <f>STDEV(kimutatás_2!J465:J474,kimutatás_2!J476:J487)</f>
        <v>3.1419936259850838E-2</v>
      </c>
      <c r="K157">
        <f>STDEV(kimutatás_2!K465:K474,kimutatás_2!K476:K487)</f>
        <v>3.2527809809331842E-2</v>
      </c>
      <c r="L157">
        <f>STDEV(kimutatás_2!L465:L474,kimutatás_2!L476:L487)</f>
        <v>1.8291826401753918E-3</v>
      </c>
      <c r="M157">
        <f>STDEV(kimutatás_2!M465:M474,kimutatás_2!M476:M487)</f>
        <v>2.6612354212120575E-3</v>
      </c>
      <c r="N157">
        <f>STDEV(kimutatás_2!N465:N474,kimutatás_2!N476:N487)</f>
        <v>4.4562837737047029E-3</v>
      </c>
      <c r="O157">
        <f>STDEV(kimutatás_2!O465:O474,kimutatás_2!O476:O487)</f>
        <v>8.0052470206510885E-3</v>
      </c>
      <c r="P157">
        <f>STDEV(kimutatás_2!P465:P474,kimutatás_2!P476:P487)</f>
        <v>9.3760204064027349E-3</v>
      </c>
      <c r="Q157">
        <f>STDEV(kimutatás_2!Q465:Q474,kimutatás_2!Q476:Q487)</f>
        <v>1.6441722876758306E-3</v>
      </c>
      <c r="R157">
        <f>STDEV(kimutatás_2!R465:R474,kimutatás_2!R476:R487)</f>
        <v>1.4794361221117358E-2</v>
      </c>
      <c r="S157">
        <f>STDEV(kimutatás_2!S465:S474,kimutatás_2!S476:S487)</f>
        <v>1.6276809640737686E-4</v>
      </c>
      <c r="T157">
        <f>STDEV(kimutatás_2!T465:T474,kimutatás_2!T476:T487)</f>
        <v>4.7332214355459988E-4</v>
      </c>
      <c r="U157">
        <f>STDEV(kimutatás_2!U465:U474,kimutatás_2!U476:U487)</f>
        <v>6.0127497111488383E-2</v>
      </c>
      <c r="V157">
        <f>STDEV(kimutatás_2!V465:V474,kimutatás_2!V476:V487)</f>
        <v>9.3316957068711838E-5</v>
      </c>
      <c r="W157">
        <f>STDEV(kimutatás_2!W465:W474,kimutatás_2!W476:W487)</f>
        <v>3.1752611005720949E-3</v>
      </c>
      <c r="X157">
        <f>STDEV(kimutatás_2!X465:X474,kimutatás_2!X476:X487)</f>
        <v>1.094612544026254E-4</v>
      </c>
      <c r="Y157">
        <f>STDEV(kimutatás_2!Y465:Y474,kimutatás_2!Y476:Y487)</f>
        <v>0.12377876279890727</v>
      </c>
      <c r="Z157">
        <f>STDEV(kimutatás_2!Z465:Z474,kimutatás_2!Z476:Z487)</f>
        <v>2.0421160405422905E-3</v>
      </c>
      <c r="AA157">
        <f>STDEV(kimutatás_2!AA465:AA474,kimutatás_2!AA476:AA487)</f>
        <v>8.1123265440914694E-4</v>
      </c>
      <c r="AB157">
        <f>STDEV(kimutatás_2!AB465:AB474,kimutatás_2!AB476:AB487)</f>
        <v>0.1182700780917645</v>
      </c>
      <c r="AC157">
        <f>STDEV(kimutatás_2!AC465:AC474,kimutatás_2!AC476:AC487)</f>
        <v>3.0287419230617453E-3</v>
      </c>
      <c r="AD157">
        <f>STDEV(kimutatás_2!AD465:AD474,kimutatás_2!AD476:AD487)</f>
        <v>1.9192007025429583E-2</v>
      </c>
      <c r="AE157">
        <f>STDEV(kimutatás_2!AE465:AE474,kimutatás_2!AE476:AE487)</f>
        <v>1.182094656641463E-5</v>
      </c>
      <c r="AF157">
        <f>STDEV(kimutatás_2!AF465:AF474,kimutatás_2!AF476:AF487)</f>
        <v>7.3621180563380436E-3</v>
      </c>
      <c r="AG157">
        <f>STDEV(kimutatás_2!AG465:AG474,kimutatás_2!AG476:AG487)</f>
        <v>2.9988702418198594</v>
      </c>
      <c r="AH157">
        <f>STDEV(kimutatás_2!AH465:AH474,kimutatás_2!AH476:AH487)</f>
        <v>3.9634346303760557</v>
      </c>
      <c r="AI157">
        <f>STDEV(kimutatás_2!AI465:AI474,kimutatás_2!AI476:AI487)</f>
        <v>1.9229385034017629E-3</v>
      </c>
      <c r="AJ157">
        <f>STDEV(kimutatás_2!AJ465:AJ474,kimutatás_2!AJ476:AJ487)</f>
        <v>252.26469196871227</v>
      </c>
      <c r="AK157">
        <f>STDEV(kimutatás_2!AK465:AK474,kimutatás_2!AK476:AK487)</f>
        <v>124.42152710066152</v>
      </c>
      <c r="AL157">
        <f>STDEV(kimutatás_2!AL465:AL474,kimutatás_2!AL476:AL487)</f>
        <v>2.9843211114263558E-3</v>
      </c>
      <c r="AM157">
        <f>STDEV(kimutatás_2!AM465:AM474,kimutatás_2!AM476:AM487)</f>
        <v>0.11240773031912756</v>
      </c>
      <c r="AN157">
        <f>STDEV(kimutatás_2!AN465:AN474,kimutatás_2!AN476:AN487)</f>
        <v>81.210898983057319</v>
      </c>
      <c r="AO157">
        <f>STDEV(kimutatás_2!AO465:AO474,kimutatás_2!AO476:AO487)</f>
        <v>227.41703195581664</v>
      </c>
      <c r="AP157">
        <f>STDEV(kimutatás_2!AP465:AP474,kimutatás_2!AP476:AP487)</f>
        <v>3.5198589355834882</v>
      </c>
      <c r="AQ157">
        <f>STDEV(kimutatás_2!AQ465:AQ474,kimutatás_2!AQ476:AQ487)</f>
        <v>57.45581318194241</v>
      </c>
      <c r="AR157">
        <f>STDEV(kimutatás_2!AR465:AR474,kimutatás_2!AR476:AR487)</f>
        <v>4.0930730207567469E-2</v>
      </c>
      <c r="AS157">
        <f>STDEV(kimutatás_2!AS465:AS474,kimutatás_2!AS476:AS487)</f>
        <v>33.79896359742029</v>
      </c>
      <c r="AT157">
        <f>STDEV(kimutatás_2!AT465:AT474,kimutatás_2!AT476:AT487)</f>
        <v>1.934064703430648</v>
      </c>
      <c r="AU157">
        <f>STDEV(kimutatás_2!AU465:AU474,kimutatás_2!AU476:AU487)</f>
        <v>2.2896672190573844</v>
      </c>
      <c r="AV157">
        <f>STDEV(kimutatás_2!AV465:AV474,kimutatás_2!AV476:AV487)</f>
        <v>320.06451050641994</v>
      </c>
      <c r="AW157">
        <f>STDEV(kimutatás_2!AW465:AW474,kimutatás_2!AW476:AW487)</f>
        <v>88.702250488783591</v>
      </c>
      <c r="AX157">
        <f>STDEV(kimutatás_2!AX465:AX474,kimutatás_2!AX476:AX487)</f>
        <v>19.397640303672226</v>
      </c>
      <c r="AY157">
        <f>STDEV(kimutatás_2!AY465:AY474,kimutatás_2!AY476:AY487)</f>
        <v>6.8861148327033783</v>
      </c>
      <c r="AZ157">
        <f>STDEV(kimutatás_2!AZ465:AZ474,kimutatás_2!AZ476:AZ487)</f>
        <v>3.831701468954249</v>
      </c>
      <c r="BA157">
        <f>STDEV(kimutatás_2!BA465:BA474,kimutatás_2!BA476:BA487)</f>
        <v>41.566117945256302</v>
      </c>
      <c r="BB157">
        <f>STDEV(kimutatás_2!BB465:BB474,kimutatás_2!BB476:BB487)</f>
        <v>8.5357624045447729</v>
      </c>
      <c r="BC157">
        <f>STDEV(kimutatás_2!BC465:BC474,kimutatás_2!BC476:BC487)</f>
        <v>0.96996463094351726</v>
      </c>
      <c r="BD157">
        <f>STDEV(kimutatás_2!BD465:BD474,kimutatás_2!BD476:BD487)</f>
        <v>1.5588496841140067</v>
      </c>
      <c r="BE157">
        <f>STDEV(kimutatás_2!BE465:BE474,kimutatás_2!BE476:BE487)</f>
        <v>3.3228018805914896</v>
      </c>
      <c r="BF157">
        <f>STDEV(kimutatás_2!BF465:BF474,kimutatás_2!BF476:BF487)</f>
        <v>6.7190937468694649</v>
      </c>
    </row>
    <row r="158" spans="1:58" x14ac:dyDescent="0.3">
      <c r="A158" t="s">
        <v>847</v>
      </c>
      <c r="B158">
        <f>STDEV(kimutatás_2!B465:B475,kimutatás_2!B477:B487)</f>
        <v>0.86121177087038914</v>
      </c>
      <c r="C158">
        <f>STDEV(kimutatás_2!C465:C475,kimutatás_2!C477:C487)</f>
        <v>3.5311326394525258E-3</v>
      </c>
      <c r="D158">
        <f>STDEV(kimutatás_2!D465:D475,kimutatás_2!D477:D487)</f>
        <v>2.1690961473505746E-3</v>
      </c>
      <c r="E158">
        <f>STDEV(kimutatás_2!E465:E475,kimutatás_2!E477:E487)</f>
        <v>6.6188327152115018E-3</v>
      </c>
      <c r="F158">
        <f>STDEV(kimutatás_2!F465:F475,kimutatás_2!F477:F487)</f>
        <v>0.10892085757223072</v>
      </c>
      <c r="G158">
        <f>STDEV(kimutatás_2!G465:G475,kimutatás_2!G477:G487)</f>
        <v>3.152506162278391E-3</v>
      </c>
      <c r="H158">
        <f>STDEV(kimutatás_2!H465:H475,kimutatás_2!H477:H487)</f>
        <v>1.8646627094924373E-5</v>
      </c>
      <c r="I158">
        <f>STDEV(kimutatás_2!I465:I475,kimutatás_2!I477:I487)</f>
        <v>7.0619762455570965E-3</v>
      </c>
      <c r="J158">
        <f>STDEV(kimutatás_2!J465:J475,kimutatás_2!J477:J487)</f>
        <v>3.0784388357302593E-2</v>
      </c>
      <c r="K158">
        <f>STDEV(kimutatás_2!K465:K475,kimutatás_2!K477:K487)</f>
        <v>3.1745471025577815E-2</v>
      </c>
      <c r="L158">
        <f>STDEV(kimutatás_2!L465:L475,kimutatás_2!L477:L487)</f>
        <v>1.8111843808261349E-3</v>
      </c>
      <c r="M158">
        <f>STDEV(kimutatás_2!M465:M475,kimutatás_2!M477:M487)</f>
        <v>2.5985319818511233E-3</v>
      </c>
      <c r="N158">
        <f>STDEV(kimutatás_2!N465:N475,kimutatás_2!N477:N487)</f>
        <v>4.3080836501245461E-3</v>
      </c>
      <c r="O158">
        <f>STDEV(kimutatás_2!O465:O475,kimutatás_2!O477:O487)</f>
        <v>7.9734949342354332E-3</v>
      </c>
      <c r="P158">
        <f>STDEV(kimutatás_2!P465:P475,kimutatás_2!P477:P487)</f>
        <v>9.3837183659016173E-3</v>
      </c>
      <c r="Q158">
        <f>STDEV(kimutatás_2!Q465:Q475,kimutatás_2!Q477:Q487)</f>
        <v>1.5035324010111311E-3</v>
      </c>
      <c r="R158">
        <f>STDEV(kimutatás_2!R465:R475,kimutatás_2!R477:R487)</f>
        <v>1.4554569927915661E-2</v>
      </c>
      <c r="S158">
        <f>STDEV(kimutatás_2!S465:S475,kimutatás_2!S477:S487)</f>
        <v>1.6001744372728813E-4</v>
      </c>
      <c r="T158">
        <f>STDEV(kimutatás_2!T465:T475,kimutatás_2!T477:T487)</f>
        <v>4.7437801737574973E-4</v>
      </c>
      <c r="U158">
        <f>STDEV(kimutatás_2!U465:U475,kimutatás_2!U477:U487)</f>
        <v>5.9123511749042984E-2</v>
      </c>
      <c r="V158">
        <f>STDEV(kimutatás_2!V465:V475,kimutatás_2!V477:V487)</f>
        <v>9.7495088335130959E-5</v>
      </c>
      <c r="W158">
        <f>STDEV(kimutatás_2!W465:W475,kimutatás_2!W477:W487)</f>
        <v>3.1266919666903285E-3</v>
      </c>
      <c r="X158">
        <f>STDEV(kimutatás_2!X465:X475,kimutatás_2!X477:X487)</f>
        <v>1.0898280230095882E-4</v>
      </c>
      <c r="Y158">
        <f>STDEV(kimutatás_2!Y465:Y475,kimutatás_2!Y477:Y487)</f>
        <v>0.12410901091491583</v>
      </c>
      <c r="Z158">
        <f>STDEV(kimutatás_2!Z465:Z475,kimutatás_2!Z477:Z487)</f>
        <v>2.0446801424627375E-3</v>
      </c>
      <c r="AA158">
        <f>STDEV(kimutatás_2!AA465:AA475,kimutatás_2!AA477:AA487)</f>
        <v>8.2068103950453167E-4</v>
      </c>
      <c r="AB158">
        <f>STDEV(kimutatás_2!AB465:AB475,kimutatás_2!AB477:AB487)</f>
        <v>0.11763726257953029</v>
      </c>
      <c r="AC158">
        <f>STDEV(kimutatás_2!AC465:AC475,kimutatás_2!AC477:AC487)</f>
        <v>3.0260555364776506E-3</v>
      </c>
      <c r="AD158">
        <f>STDEV(kimutatás_2!AD465:AD475,kimutatás_2!AD477:AD487)</f>
        <v>1.6368526730269815E-2</v>
      </c>
      <c r="AE158">
        <f>STDEV(kimutatás_2!AE465:AE475,kimutatás_2!AE477:AE487)</f>
        <v>1.2052873496291292E-5</v>
      </c>
      <c r="AF158">
        <f>STDEV(kimutatás_2!AF465:AF475,kimutatás_2!AF477:AF487)</f>
        <v>6.1726438774271763E-3</v>
      </c>
      <c r="AG158">
        <f>STDEV(kimutatás_2!AG465:AG475,kimutatás_2!AG477:AG487)</f>
        <v>3.0029469292247293</v>
      </c>
      <c r="AH158">
        <f>STDEV(kimutatás_2!AH465:AH475,kimutatás_2!AH477:AH487)</f>
        <v>3.6615891151909654</v>
      </c>
      <c r="AI158">
        <f>STDEV(kimutatás_2!AI465:AI475,kimutatás_2!AI477:AI487)</f>
        <v>1.9506683244969903E-3</v>
      </c>
      <c r="AJ158">
        <f>STDEV(kimutatás_2!AJ465:AJ475,kimutatás_2!AJ477:AJ487)</f>
        <v>252.16130631736434</v>
      </c>
      <c r="AK158">
        <f>STDEV(kimutatás_2!AK465:AK475,kimutatás_2!AK477:AK487)</f>
        <v>123.63808425806498</v>
      </c>
      <c r="AL158">
        <f>STDEV(kimutatás_2!AL465:AL475,kimutatás_2!AL477:AL487)</f>
        <v>2.9267438457181044E-3</v>
      </c>
      <c r="AM158">
        <f>STDEV(kimutatás_2!AM465:AM475,kimutatás_2!AM477:AM487)</f>
        <v>0.10761181640648532</v>
      </c>
      <c r="AN158">
        <f>STDEV(kimutatás_2!AN465:AN475,kimutatás_2!AN477:AN487)</f>
        <v>81.147998537651191</v>
      </c>
      <c r="AO158">
        <f>STDEV(kimutatás_2!AO465:AO475,kimutatás_2!AO477:AO487)</f>
        <v>227.27175303046721</v>
      </c>
      <c r="AP158">
        <f>STDEV(kimutatás_2!AP465:AP475,kimutatás_2!AP477:AP487)</f>
        <v>3.4694370278250171</v>
      </c>
      <c r="AQ158">
        <f>STDEV(kimutatás_2!AQ465:AQ475,kimutatás_2!AQ477:AQ487)</f>
        <v>57.446328026077111</v>
      </c>
      <c r="AR158">
        <f>STDEV(kimutatás_2!AR465:AR475,kimutatás_2!AR477:AR487)</f>
        <v>4.0377011161093032E-2</v>
      </c>
      <c r="AS158">
        <f>STDEV(kimutatás_2!AS465:AS475,kimutatás_2!AS477:AS487)</f>
        <v>33.091012433833214</v>
      </c>
      <c r="AT158">
        <f>STDEV(kimutatás_2!AT465:AT475,kimutatás_2!AT477:AT487)</f>
        <v>1.9514523950679556</v>
      </c>
      <c r="AU158">
        <f>STDEV(kimutatás_2!AU465:AU475,kimutatás_2!AU477:AU487)</f>
        <v>2.2911506778410335</v>
      </c>
      <c r="AV158">
        <f>STDEV(kimutatás_2!AV465:AV475,kimutatás_2!AV477:AV487)</f>
        <v>317.5292388408202</v>
      </c>
      <c r="AW158">
        <f>STDEV(kimutatás_2!AW465:AW475,kimutatás_2!AW477:AW487)</f>
        <v>88.698568625375799</v>
      </c>
      <c r="AX158">
        <f>STDEV(kimutatás_2!AX465:AX475,kimutatás_2!AX477:AX487)</f>
        <v>19.320159833035177</v>
      </c>
      <c r="AY158">
        <f>STDEV(kimutatás_2!AY465:AY475,kimutatás_2!AY477:AY487)</f>
        <v>6.8232954835190345</v>
      </c>
      <c r="AZ158">
        <f>STDEV(kimutatás_2!AZ465:AZ475,kimutatás_2!AZ477:AZ487)</f>
        <v>3.7969548062711782</v>
      </c>
      <c r="BA158">
        <f>STDEV(kimutatás_2!BA465:BA475,kimutatás_2!BA477:BA487)</f>
        <v>41.381272381309266</v>
      </c>
      <c r="BB158">
        <f>STDEV(kimutatás_2!BB465:BB475,kimutatás_2!BB477:BB487)</f>
        <v>8.3532462647867138</v>
      </c>
      <c r="BC158">
        <f>STDEV(kimutatás_2!BC465:BC475,kimutatás_2!BC477:BC487)</f>
        <v>0.93009053229694061</v>
      </c>
      <c r="BD158">
        <f>STDEV(kimutatás_2!BD465:BD475,kimutatás_2!BD477:BD487)</f>
        <v>1.5493045500303</v>
      </c>
      <c r="BE158">
        <f>STDEV(kimutatás_2!BE465:BE475,kimutatás_2!BE477:BE487)</f>
        <v>3.4630241332087404</v>
      </c>
      <c r="BF158">
        <f>STDEV(kimutatás_2!BF465:BF475,kimutatás_2!BF477:BF487)</f>
        <v>6.6652592399643229</v>
      </c>
    </row>
    <row r="159" spans="1:58" x14ac:dyDescent="0.3">
      <c r="A159" t="s">
        <v>848</v>
      </c>
      <c r="B159">
        <f>STDEV(kimutatás_2!B465:B476,kimutatás_2!B478:B487)</f>
        <v>0.90204685473566804</v>
      </c>
      <c r="C159">
        <f>STDEV(kimutatás_2!C465:C476,kimutatás_2!C478:C487)</f>
        <v>3.8488953788347823E-3</v>
      </c>
      <c r="D159">
        <f>STDEV(kimutatás_2!D465:D476,kimutatás_2!D478:D487)</f>
        <v>2.2048295785008923E-3</v>
      </c>
      <c r="E159">
        <f>STDEV(kimutatás_2!E465:E476,kimutatás_2!E478:E487)</f>
        <v>6.7626706932208697E-3</v>
      </c>
      <c r="F159">
        <f>STDEV(kimutatás_2!F465:F476,kimutatás_2!F478:F487)</f>
        <v>0.10998683781544534</v>
      </c>
      <c r="G159">
        <f>STDEV(kimutatás_2!G465:G476,kimutatás_2!G478:G487)</f>
        <v>3.237146608179634E-3</v>
      </c>
      <c r="H159">
        <f>STDEV(kimutatás_2!H465:H476,kimutatás_2!H478:H487)</f>
        <v>1.9219570466527498E-5</v>
      </c>
      <c r="I159">
        <f>STDEV(kimutatás_2!I465:I476,kimutatás_2!I478:I487)</f>
        <v>7.0492597204603984E-3</v>
      </c>
      <c r="J159">
        <f>STDEV(kimutatás_2!J465:J476,kimutatás_2!J478:J487)</f>
        <v>3.157220890768709E-2</v>
      </c>
      <c r="K159">
        <f>STDEV(kimutatás_2!K465:K476,kimutatás_2!K478:K487)</f>
        <v>3.255388400188599E-2</v>
      </c>
      <c r="L159">
        <f>STDEV(kimutatás_2!L465:L476,kimutatás_2!L478:L487)</f>
        <v>1.7868784212334498E-3</v>
      </c>
      <c r="M159">
        <f>STDEV(kimutatás_2!M465:M476,kimutatás_2!M478:M487)</f>
        <v>2.6631549369259813E-3</v>
      </c>
      <c r="N159">
        <f>STDEV(kimutatás_2!N465:N476,kimutatás_2!N478:N487)</f>
        <v>4.456911540761087E-3</v>
      </c>
      <c r="O159">
        <f>STDEV(kimutatás_2!O465:O476,kimutatás_2!O478:O487)</f>
        <v>8.0362312946330675E-3</v>
      </c>
      <c r="P159">
        <f>STDEV(kimutatás_2!P465:P476,kimutatás_2!P478:P487)</f>
        <v>9.3836794614748434E-3</v>
      </c>
      <c r="Q159">
        <f>STDEV(kimutatás_2!Q465:Q476,kimutatás_2!Q478:Q487)</f>
        <v>1.6486729041060506E-3</v>
      </c>
      <c r="R159">
        <f>STDEV(kimutatás_2!R465:R476,kimutatás_2!R478:R487)</f>
        <v>1.4801050613102322E-2</v>
      </c>
      <c r="S159">
        <f>STDEV(kimutatás_2!S465:S476,kimutatás_2!S478:S487)</f>
        <v>1.6186945967763439E-4</v>
      </c>
      <c r="T159">
        <f>STDEV(kimutatás_2!T465:T476,kimutatás_2!T478:T487)</f>
        <v>4.6164554016950337E-4</v>
      </c>
      <c r="U159">
        <f>STDEV(kimutatás_2!U465:U476,kimutatás_2!U478:U487)</f>
        <v>6.0297515717401974E-2</v>
      </c>
      <c r="V159">
        <f>STDEV(kimutatás_2!V465:V476,kimutatás_2!V478:V487)</f>
        <v>9.7693710570924679E-5</v>
      </c>
      <c r="W159">
        <f>STDEV(kimutatás_2!W465:W476,kimutatás_2!W478:W487)</f>
        <v>3.1795522797717322E-3</v>
      </c>
      <c r="X159">
        <f>STDEV(kimutatás_2!X465:X476,kimutatás_2!X478:X487)</f>
        <v>1.0475175499015157E-4</v>
      </c>
      <c r="Y159">
        <f>STDEV(kimutatás_2!Y465:Y476,kimutatás_2!Y478:Y487)</f>
        <v>0.12247855241369537</v>
      </c>
      <c r="Z159">
        <f>STDEV(kimutatás_2!Z465:Z476,kimutatás_2!Z478:Z487)</f>
        <v>2.0308128195872313E-3</v>
      </c>
      <c r="AA159">
        <f>STDEV(kimutatás_2!AA465:AA476,kimutatás_2!AA478:AA487)</f>
        <v>7.9512864240103133E-4</v>
      </c>
      <c r="AB159">
        <f>STDEV(kimutatás_2!AB465:AB476,kimutatás_2!AB478:AB487)</f>
        <v>0.11837751543775868</v>
      </c>
      <c r="AC159">
        <f>STDEV(kimutatás_2!AC465:AC476,kimutatás_2!AC478:AC487)</f>
        <v>3.0221333857152828E-3</v>
      </c>
      <c r="AD159">
        <f>STDEV(kimutatás_2!AD465:AD476,kimutatás_2!AD478:AD487)</f>
        <v>1.8779570492133933E-2</v>
      </c>
      <c r="AE159">
        <f>STDEV(kimutatás_2!AE465:AE476,kimutatás_2!AE478:AE487)</f>
        <v>1.2005411354090371E-5</v>
      </c>
      <c r="AF159">
        <f>STDEV(kimutatás_2!AF465:AF476,kimutatás_2!AF478:AF487)</f>
        <v>7.3910543763963648E-3</v>
      </c>
      <c r="AG159">
        <f>STDEV(kimutatás_2!AG465:AG476,kimutatás_2!AG478:AG487)</f>
        <v>3.0454047776511146</v>
      </c>
      <c r="AH159">
        <f>STDEV(kimutatás_2!AH465:AH476,kimutatás_2!AH478:AH487)</f>
        <v>3.970031704105375</v>
      </c>
      <c r="AI159">
        <f>STDEV(kimutatás_2!AI465:AI476,kimutatás_2!AI478:AI487)</f>
        <v>1.9255093980338385E-3</v>
      </c>
      <c r="AJ159">
        <f>STDEV(kimutatás_2!AJ465:AJ476,kimutatás_2!AJ478:AJ487)</f>
        <v>252.74119077013302</v>
      </c>
      <c r="AK159">
        <f>STDEV(kimutatás_2!AK465:AK476,kimutatás_2!AK478:AK487)</f>
        <v>124.39637421203086</v>
      </c>
      <c r="AL159">
        <f>STDEV(kimutatás_2!AL465:AL476,kimutatás_2!AL478:AL487)</f>
        <v>3.0102375728972928E-3</v>
      </c>
      <c r="AM159">
        <f>STDEV(kimutatás_2!AM465:AM476,kimutatás_2!AM478:AM487)</f>
        <v>0.11118118281101058</v>
      </c>
      <c r="AN159">
        <f>STDEV(kimutatás_2!AN465:AN476,kimutatás_2!AN478:AN487)</f>
        <v>80.406285759325684</v>
      </c>
      <c r="AO159">
        <f>STDEV(kimutatás_2!AO465:AO476,kimutatás_2!AO478:AO487)</f>
        <v>226.9990837276745</v>
      </c>
      <c r="AP159">
        <f>STDEV(kimutatás_2!AP465:AP476,kimutatás_2!AP478:AP487)</f>
        <v>3.5129549974135466</v>
      </c>
      <c r="AQ159">
        <f>STDEV(kimutatás_2!AQ465:AQ476,kimutatás_2!AQ478:AQ487)</f>
        <v>57.413340963253212</v>
      </c>
      <c r="AR159">
        <f>STDEV(kimutatás_2!AR465:AR476,kimutatás_2!AR478:AR487)</f>
        <v>4.0700043077293017E-2</v>
      </c>
      <c r="AS159">
        <f>STDEV(kimutatás_2!AS465:AS476,kimutatás_2!AS478:AS487)</f>
        <v>33.737248509814634</v>
      </c>
      <c r="AT159">
        <f>STDEV(kimutatás_2!AT465:AT476,kimutatás_2!AT478:AT487)</f>
        <v>1.9953956198342422</v>
      </c>
      <c r="AU159">
        <f>STDEV(kimutatás_2!AU465:AU476,kimutatás_2!AU478:AU487)</f>
        <v>2.3080163800089477</v>
      </c>
      <c r="AV159">
        <f>STDEV(kimutatás_2!AV465:AV476,kimutatás_2!AV478:AV487)</f>
        <v>320.26583580989785</v>
      </c>
      <c r="AW159">
        <f>STDEV(kimutatás_2!AW465:AW476,kimutatás_2!AW478:AW487)</f>
        <v>86.04363515981386</v>
      </c>
      <c r="AX159">
        <f>STDEV(kimutatás_2!AX465:AX476,kimutatás_2!AX478:AX487)</f>
        <v>19.595344861975256</v>
      </c>
      <c r="AY159">
        <f>STDEV(kimutatás_2!AY465:AY476,kimutatás_2!AY478:AY487)</f>
        <v>6.0113636257252514</v>
      </c>
      <c r="AZ159">
        <f>STDEV(kimutatás_2!AZ465:AZ476,kimutatás_2!AZ478:AZ487)</f>
        <v>3.8571325957856128</v>
      </c>
      <c r="BA159">
        <f>STDEV(kimutatás_2!BA465:BA476,kimutatás_2!BA478:BA487)</f>
        <v>40.902825228684605</v>
      </c>
      <c r="BB159">
        <f>STDEV(kimutatás_2!BB465:BB476,kimutatás_2!BB478:BB487)</f>
        <v>8.7703462394692941</v>
      </c>
      <c r="BC159">
        <f>STDEV(kimutatás_2!BC465:BC476,kimutatás_2!BC478:BC487)</f>
        <v>0.97948435944103562</v>
      </c>
      <c r="BD159">
        <f>STDEV(kimutatás_2!BD465:BD476,kimutatás_2!BD478:BD487)</f>
        <v>1.4583682989005526</v>
      </c>
      <c r="BE159">
        <f>STDEV(kimutatás_2!BE465:BE476,kimutatás_2!BE478:BE487)</f>
        <v>3.3799289164891446</v>
      </c>
      <c r="BF159">
        <f>STDEV(kimutatás_2!BF465:BF476,kimutatás_2!BF478:BF487)</f>
        <v>6.7189064509117067</v>
      </c>
    </row>
    <row r="160" spans="1:58" x14ac:dyDescent="0.3">
      <c r="A160" t="s">
        <v>849</v>
      </c>
      <c r="B160">
        <f>STDEV(kimutatás_2!B465:B477,kimutatás_2!B479:B487)</f>
        <v>0.90379047872679985</v>
      </c>
      <c r="C160">
        <f>STDEV(kimutatás_2!C465:C477,kimutatás_2!C479:C487)</f>
        <v>3.8554541228971073E-3</v>
      </c>
      <c r="D160">
        <f>STDEV(kimutatás_2!D465:D477,kimutatás_2!D479:D487)</f>
        <v>2.2131711568795735E-3</v>
      </c>
      <c r="E160">
        <f>STDEV(kimutatás_2!E465:E477,kimutatás_2!E479:E487)</f>
        <v>6.7625377117799612E-3</v>
      </c>
      <c r="F160">
        <f>STDEV(kimutatás_2!F465:F477,kimutatás_2!F479:F487)</f>
        <v>0.11004261486023596</v>
      </c>
      <c r="G160">
        <f>STDEV(kimutatás_2!G465:G477,kimutatás_2!G479:G487)</f>
        <v>3.236766194013333E-3</v>
      </c>
      <c r="H160">
        <f>STDEV(kimutatás_2!H465:H477,kimutatás_2!H479:H487)</f>
        <v>1.9219154146630258E-5</v>
      </c>
      <c r="I160">
        <f>STDEV(kimutatás_2!I465:I477,kimutatás_2!I479:I487)</f>
        <v>7.0614881831116043E-3</v>
      </c>
      <c r="J160">
        <f>STDEV(kimutatás_2!J465:J477,kimutatás_2!J479:J487)</f>
        <v>3.159594781169521E-2</v>
      </c>
      <c r="K160">
        <f>STDEV(kimutatás_2!K465:K477,kimutatás_2!K479:K487)</f>
        <v>3.2547556081341925E-2</v>
      </c>
      <c r="L160">
        <f>STDEV(kimutatás_2!L465:L477,kimutatás_2!L479:L487)</f>
        <v>1.8248398855603041E-3</v>
      </c>
      <c r="M160">
        <f>STDEV(kimutatás_2!M465:M477,kimutatás_2!M479:M487)</f>
        <v>2.6502457434105921E-3</v>
      </c>
      <c r="N160">
        <f>STDEV(kimutatás_2!N465:N477,kimutatás_2!N479:N487)</f>
        <v>4.4567834135106699E-3</v>
      </c>
      <c r="O160">
        <f>STDEV(kimutatás_2!O465:O477,kimutatás_2!O479:O487)</f>
        <v>8.0926282009777042E-3</v>
      </c>
      <c r="P160">
        <f>STDEV(kimutatás_2!P465:P477,kimutatás_2!P479:P487)</f>
        <v>9.3755135295288221E-3</v>
      </c>
      <c r="Q160">
        <f>STDEV(kimutatás_2!Q465:Q477,kimutatás_2!Q479:Q487)</f>
        <v>1.6498751016597948E-3</v>
      </c>
      <c r="R160">
        <f>STDEV(kimutatás_2!R465:R477,kimutatás_2!R479:R487)</f>
        <v>1.479938517456434E-2</v>
      </c>
      <c r="S160">
        <f>STDEV(kimutatás_2!S465:S477,kimutatás_2!S479:S487)</f>
        <v>1.6331607252303623E-4</v>
      </c>
      <c r="T160">
        <f>STDEV(kimutatás_2!T465:T477,kimutatás_2!T479:T487)</f>
        <v>4.7405753197503515E-4</v>
      </c>
      <c r="U160">
        <f>STDEV(kimutatás_2!U465:U477,kimutatás_2!U479:U487)</f>
        <v>6.0299274287061985E-2</v>
      </c>
      <c r="V160">
        <f>STDEV(kimutatás_2!V465:V477,kimutatás_2!V479:V487)</f>
        <v>9.7401655749730705E-5</v>
      </c>
      <c r="W160">
        <f>STDEV(kimutatás_2!W465:W477,kimutatás_2!W479:W487)</f>
        <v>3.1665711801758391E-3</v>
      </c>
      <c r="X160">
        <f>STDEV(kimutatás_2!X465:X477,kimutatás_2!X479:X487)</f>
        <v>1.0971339014079987E-4</v>
      </c>
      <c r="Y160">
        <f>STDEV(kimutatás_2!Y465:Y477,kimutatás_2!Y479:Y487)</f>
        <v>0.12278906560997928</v>
      </c>
      <c r="Z160">
        <f>STDEV(kimutatás_2!Z465:Z477,kimutatás_2!Z479:Z487)</f>
        <v>2.0473611047542991E-3</v>
      </c>
      <c r="AA160">
        <f>STDEV(kimutatás_2!AA465:AA477,kimutatás_2!AA479:AA487)</f>
        <v>8.2005418409843872E-4</v>
      </c>
      <c r="AB160">
        <f>STDEV(kimutatás_2!AB465:AB477,kimutatás_2!AB479:AB487)</f>
        <v>0.11842294274545238</v>
      </c>
      <c r="AC160">
        <f>STDEV(kimutatás_2!AC465:AC477,kimutatás_2!AC479:AC487)</f>
        <v>3.0322821303679884E-3</v>
      </c>
      <c r="AD160">
        <f>STDEV(kimutatás_2!AD465:AD477,kimutatás_2!AD479:AD487)</f>
        <v>1.9078529214432503E-2</v>
      </c>
      <c r="AE160">
        <f>STDEV(kimutatás_2!AE465:AE477,kimutatás_2!AE479:AE487)</f>
        <v>1.2071493644518146E-5</v>
      </c>
      <c r="AF160">
        <f>STDEV(kimutatás_2!AF465:AF477,kimutatás_2!AF479:AF487)</f>
        <v>7.3969462669013827E-3</v>
      </c>
      <c r="AG160">
        <f>STDEV(kimutatás_2!AG465:AG477,kimutatás_2!AG479:AG487)</f>
        <v>3.068951094838559</v>
      </c>
      <c r="AH160">
        <f>STDEV(kimutatás_2!AH465:AH477,kimutatás_2!AH479:AH487)</f>
        <v>3.9620673251697109</v>
      </c>
      <c r="AI160">
        <f>STDEV(kimutatás_2!AI465:AI477,kimutatás_2!AI479:AI487)</f>
        <v>1.9293656985730667E-3</v>
      </c>
      <c r="AJ160">
        <f>STDEV(kimutatás_2!AJ465:AJ477,kimutatás_2!AJ479:AJ487)</f>
        <v>251.97112579073641</v>
      </c>
      <c r="AK160">
        <f>STDEV(kimutatás_2!AK465:AK477,kimutatás_2!AK479:AK487)</f>
        <v>124.37294228713995</v>
      </c>
      <c r="AL160">
        <f>STDEV(kimutatás_2!AL465:AL477,kimutatás_2!AL479:AL487)</f>
        <v>2.9005701677674561E-3</v>
      </c>
      <c r="AM160">
        <f>STDEV(kimutatás_2!AM465:AM477,kimutatás_2!AM479:AM487)</f>
        <v>0.11235765405277173</v>
      </c>
      <c r="AN160">
        <f>STDEV(kimutatás_2!AN465:AN477,kimutatás_2!AN479:AN487)</f>
        <v>81.313405496387034</v>
      </c>
      <c r="AO160">
        <f>STDEV(kimutatás_2!AO465:AO477,kimutatás_2!AO479:AO487)</f>
        <v>227.28251456324247</v>
      </c>
      <c r="AP160">
        <f>STDEV(kimutatás_2!AP465:AP477,kimutatás_2!AP479:AP487)</f>
        <v>3.4451835065696321</v>
      </c>
      <c r="AQ160">
        <f>STDEV(kimutatás_2!AQ465:AQ477,kimutatás_2!AQ479:AQ487)</f>
        <v>57.416398000112807</v>
      </c>
      <c r="AR160">
        <f>STDEV(kimutatás_2!AR465:AR477,kimutatás_2!AR479:AR487)</f>
        <v>4.0473389258811013E-2</v>
      </c>
      <c r="AS160">
        <f>STDEV(kimutatás_2!AS465:AS477,kimutatás_2!AS479:AS487)</f>
        <v>33.795101994685155</v>
      </c>
      <c r="AT160">
        <f>STDEV(kimutatás_2!AT465:AT477,kimutatás_2!AT479:AT487)</f>
        <v>1.9968789500431694</v>
      </c>
      <c r="AU160">
        <f>STDEV(kimutatás_2!AU465:AU477,kimutatás_2!AU479:AU487)</f>
        <v>2.3376800576528969</v>
      </c>
      <c r="AV160">
        <f>STDEV(kimutatás_2!AV465:AV477,kimutatás_2!AV479:AV487)</f>
        <v>319.83695730211781</v>
      </c>
      <c r="AW160">
        <f>STDEV(kimutatás_2!AW465:AW477,kimutatás_2!AW479:AW487)</f>
        <v>88.353971505167138</v>
      </c>
      <c r="AX160">
        <f>STDEV(kimutatás_2!AX465:AX477,kimutatás_2!AX479:AX487)</f>
        <v>19.91025290052265</v>
      </c>
      <c r="AY160">
        <f>STDEV(kimutatás_2!AY465:AY477,kimutatás_2!AY479:AY487)</f>
        <v>6.9689950954705537</v>
      </c>
      <c r="AZ160">
        <f>STDEV(kimutatás_2!AZ465:AZ477,kimutatás_2!AZ479:AZ487)</f>
        <v>3.8554618591274044</v>
      </c>
      <c r="BA160">
        <f>STDEV(kimutatás_2!BA465:BA477,kimutatás_2!BA479:BA487)</f>
        <v>41.211857044289644</v>
      </c>
      <c r="BB160">
        <f>STDEV(kimutatás_2!BB465:BB477,kimutatás_2!BB479:BB487)</f>
        <v>8.7809777680375962</v>
      </c>
      <c r="BC160">
        <f>STDEV(kimutatás_2!BC465:BC477,kimutatás_2!BC479:BC487)</f>
        <v>0.97882295247628637</v>
      </c>
      <c r="BD160">
        <f>STDEV(kimutatás_2!BD465:BD477,kimutatás_2!BD479:BD487)</f>
        <v>1.5565736181020893</v>
      </c>
      <c r="BE160">
        <f>STDEV(kimutatás_2!BE465:BE477,kimutatás_2!BE479:BE487)</f>
        <v>3.0225543582349097</v>
      </c>
      <c r="BF160">
        <f>STDEV(kimutatás_2!BF465:BF477,kimutatás_2!BF479:BF487)</f>
        <v>6.4378360249374493</v>
      </c>
    </row>
    <row r="161" spans="1:58" x14ac:dyDescent="0.3">
      <c r="A161" t="s">
        <v>850</v>
      </c>
      <c r="B161">
        <f>STDEV(kimutatás_2!B465:B478,kimutatás_2!B480:B487)</f>
        <v>0.89678514320521152</v>
      </c>
      <c r="C161">
        <f>STDEV(kimutatás_2!C465:C478,kimutatás_2!C480:C487)</f>
        <v>3.8014096766547578E-3</v>
      </c>
      <c r="D161">
        <f>STDEV(kimutatás_2!D465:D478,kimutatás_2!D480:D487)</f>
        <v>2.2141639532877759E-3</v>
      </c>
      <c r="E161">
        <f>STDEV(kimutatás_2!E465:E478,kimutatás_2!E480:E487)</f>
        <v>6.6374027531224677E-3</v>
      </c>
      <c r="F161">
        <f>STDEV(kimutatás_2!F465:F478,kimutatás_2!F480:F487)</f>
        <v>0.10900537077437135</v>
      </c>
      <c r="G161">
        <f>STDEV(kimutatás_2!G465:G478,kimutatás_2!G480:G487)</f>
        <v>3.156862573600473E-3</v>
      </c>
      <c r="H161">
        <f>STDEV(kimutatás_2!H465:H478,kimutatás_2!H480:H487)</f>
        <v>1.9140814039685109E-5</v>
      </c>
      <c r="I161">
        <f>STDEV(kimutatás_2!I465:I478,kimutatás_2!I480:I487)</f>
        <v>7.0472223988044241E-3</v>
      </c>
      <c r="J161">
        <f>STDEV(kimutatás_2!J465:J478,kimutatás_2!J480:J487)</f>
        <v>3.1199087868587771E-2</v>
      </c>
      <c r="K161">
        <f>STDEV(kimutatás_2!K465:K478,kimutatás_2!K480:K487)</f>
        <v>3.2143608836304287E-2</v>
      </c>
      <c r="L161">
        <f>STDEV(kimutatás_2!L465:L478,kimutatás_2!L480:L487)</f>
        <v>1.8198249606031598E-3</v>
      </c>
      <c r="M161">
        <f>STDEV(kimutatás_2!M465:M478,kimutatás_2!M480:M487)</f>
        <v>2.6637630960664577E-3</v>
      </c>
      <c r="N161">
        <f>STDEV(kimutatás_2!N465:N478,kimutatás_2!N480:N487)</f>
        <v>4.4248292871710846E-3</v>
      </c>
      <c r="O161">
        <f>STDEV(kimutatás_2!O465:O478,kimutatás_2!O480:O487)</f>
        <v>8.0064406472149068E-3</v>
      </c>
      <c r="P161">
        <f>STDEV(kimutatás_2!P465:P478,kimutatás_2!P480:P487)</f>
        <v>9.3307796709639363E-3</v>
      </c>
      <c r="Q161">
        <f>STDEV(kimutatás_2!Q465:Q478,kimutatás_2!Q480:Q487)</f>
        <v>1.6053851004455245E-3</v>
      </c>
      <c r="R161">
        <f>STDEV(kimutatás_2!R465:R478,kimutatás_2!R480:R487)</f>
        <v>1.4801075222738458E-2</v>
      </c>
      <c r="S161">
        <f>STDEV(kimutatás_2!S465:S478,kimutatás_2!S480:S487)</f>
        <v>1.586306446057975E-4</v>
      </c>
      <c r="T161">
        <f>STDEV(kimutatás_2!T465:T478,kimutatás_2!T480:T487)</f>
        <v>4.6975918379636592E-4</v>
      </c>
      <c r="U161">
        <f>STDEV(kimutatás_2!U465:U478,kimutatás_2!U480:U487)</f>
        <v>5.9622855314237715E-2</v>
      </c>
      <c r="V161">
        <f>STDEV(kimutatás_2!V465:V478,kimutatás_2!V480:V487)</f>
        <v>9.7577346703764796E-5</v>
      </c>
      <c r="W161">
        <f>STDEV(kimutatás_2!W465:W478,kimutatás_2!W480:W487)</f>
        <v>3.1776465805695296E-3</v>
      </c>
      <c r="X161">
        <f>STDEV(kimutatás_2!X465:X478,kimutatás_2!X480:X487)</f>
        <v>1.0864944332966503E-4</v>
      </c>
      <c r="Y161">
        <f>STDEV(kimutatás_2!Y465:Y478,kimutatás_2!Y480:Y487)</f>
        <v>0.12287265668831991</v>
      </c>
      <c r="Z161">
        <f>STDEV(kimutatás_2!Z465:Z478,kimutatás_2!Z480:Z487)</f>
        <v>2.0323805554556445E-3</v>
      </c>
      <c r="AA161">
        <f>STDEV(kimutatás_2!AA465:AA478,kimutatás_2!AA480:AA487)</f>
        <v>8.1240313720214684E-4</v>
      </c>
      <c r="AB161">
        <f>STDEV(kimutatás_2!AB465:AB478,kimutatás_2!AB480:AB487)</f>
        <v>0.11745473573547685</v>
      </c>
      <c r="AC161">
        <f>STDEV(kimutatás_2!AC465:AC478,kimutatás_2!AC480:AC487)</f>
        <v>3.0199274421499511E-3</v>
      </c>
      <c r="AD161">
        <f>STDEV(kimutatás_2!AD465:AD478,kimutatás_2!AD480:AD487)</f>
        <v>1.8914760565179819E-2</v>
      </c>
      <c r="AE161">
        <f>STDEV(kimutatás_2!AE465:AE478,kimutatás_2!AE480:AE487)</f>
        <v>1.2118407209706701E-5</v>
      </c>
      <c r="AF161">
        <f>STDEV(kimutatás_2!AF465:AF478,kimutatás_2!AF480:AF487)</f>
        <v>7.3169138247710938E-3</v>
      </c>
      <c r="AG161">
        <f>STDEV(kimutatás_2!AG465:AG478,kimutatás_2!AG480:AG487)</f>
        <v>3.0309309143878855</v>
      </c>
      <c r="AH161">
        <f>STDEV(kimutatás_2!AH465:AH478,kimutatás_2!AH480:AH487)</f>
        <v>3.8647699762983336</v>
      </c>
      <c r="AI161">
        <f>STDEV(kimutatás_2!AI465:AI478,kimutatás_2!AI480:AI487)</f>
        <v>1.9461861021573307E-3</v>
      </c>
      <c r="AJ161">
        <f>STDEV(kimutatás_2!AJ465:AJ478,kimutatás_2!AJ480:AJ487)</f>
        <v>252.57722590204429</v>
      </c>
      <c r="AK161">
        <f>STDEV(kimutatás_2!AK465:AK478,kimutatás_2!AK480:AK487)</f>
        <v>123.54414000269045</v>
      </c>
      <c r="AL161">
        <f>STDEV(kimutatás_2!AL465:AL478,kimutatás_2!AL480:AL487)</f>
        <v>2.9722957588723779E-3</v>
      </c>
      <c r="AM161">
        <f>STDEV(kimutatás_2!AM465:AM478,kimutatás_2!AM480:AM487)</f>
        <v>0.11236632269586191</v>
      </c>
      <c r="AN161">
        <f>STDEV(kimutatás_2!AN465:AN478,kimutatás_2!AN480:AN487)</f>
        <v>80.800704645517058</v>
      </c>
      <c r="AO161">
        <f>STDEV(kimutatás_2!AO465:AO478,kimutatás_2!AO480:AO487)</f>
        <v>227.13352377751914</v>
      </c>
      <c r="AP161">
        <f>STDEV(kimutatás_2!AP465:AP478,kimutatás_2!AP480:AP487)</f>
        <v>3.5240351293756436</v>
      </c>
      <c r="AQ161">
        <f>STDEV(kimutatás_2!AQ465:AQ478,kimutatás_2!AQ480:AQ487)</f>
        <v>57.460050432200241</v>
      </c>
      <c r="AR161">
        <f>STDEV(kimutatás_2!AR465:AR478,kimutatás_2!AR480:AR487)</f>
        <v>4.0898988651643618E-2</v>
      </c>
      <c r="AS161">
        <f>STDEV(kimutatás_2!AS465:AS478,kimutatás_2!AS480:AS487)</f>
        <v>30.58256325274629</v>
      </c>
      <c r="AT161">
        <f>STDEV(kimutatás_2!AT465:AT478,kimutatás_2!AT480:AT487)</f>
        <v>1.9262544684065692</v>
      </c>
      <c r="AU161">
        <f>STDEV(kimutatás_2!AU465:AU478,kimutatás_2!AU480:AU487)</f>
        <v>2.3148082022031571</v>
      </c>
      <c r="AV161">
        <f>STDEV(kimutatás_2!AV465:AV478,kimutatás_2!AV480:AV487)</f>
        <v>317.48064285403683</v>
      </c>
      <c r="AW161">
        <f>STDEV(kimutatás_2!AW465:AW478,kimutatás_2!AW480:AW487)</f>
        <v>88.398659100327492</v>
      </c>
      <c r="AX161">
        <f>STDEV(kimutatás_2!AX465:AX478,kimutatás_2!AX480:AX487)</f>
        <v>19.109685380054671</v>
      </c>
      <c r="AY161">
        <f>STDEV(kimutatás_2!AY465:AY478,kimutatás_2!AY480:AY487)</f>
        <v>6.9678221612635642</v>
      </c>
      <c r="AZ161">
        <f>STDEV(kimutatás_2!AZ465:AZ478,kimutatás_2!AZ480:AZ487)</f>
        <v>3.8516882226501883</v>
      </c>
      <c r="BA161">
        <f>STDEV(kimutatás_2!BA465:BA478,kimutatás_2!BA480:BA487)</f>
        <v>41.325354344376912</v>
      </c>
      <c r="BB161">
        <f>STDEV(kimutatás_2!BB465:BB478,kimutatás_2!BB480:BB487)</f>
        <v>8.7705437371857133</v>
      </c>
      <c r="BC161">
        <f>STDEV(kimutatás_2!BC465:BC478,kimutatás_2!BC480:BC487)</f>
        <v>0.97210887815906921</v>
      </c>
      <c r="BD161">
        <f>STDEV(kimutatás_2!BD465:BD478,kimutatás_2!BD480:BD487)</f>
        <v>1.4686478895149193</v>
      </c>
      <c r="BE161">
        <f>STDEV(kimutatás_2!BE465:BE478,kimutatás_2!BE480:BE487)</f>
        <v>3.4549522772529344</v>
      </c>
      <c r="BF161">
        <f>STDEV(kimutatás_2!BF465:BF478,kimutatás_2!BF480:BF487)</f>
        <v>6.6700193734020186</v>
      </c>
    </row>
    <row r="162" spans="1:58" x14ac:dyDescent="0.3">
      <c r="A162" t="s">
        <v>851</v>
      </c>
      <c r="B162">
        <f>STDEV(kimutatás_2!B465:B479,kimutatás_2!B481:B487)</f>
        <v>0.84221877652571109</v>
      </c>
      <c r="C162">
        <f>STDEV(kimutatás_2!C465:C479,kimutatás_2!C481:C487)</f>
        <v>3.8487406533552538E-3</v>
      </c>
      <c r="D162">
        <f>STDEV(kimutatás_2!D465:D479,kimutatás_2!D481:D487)</f>
        <v>2.2146130115695932E-3</v>
      </c>
      <c r="E162">
        <f>STDEV(kimutatás_2!E465:E479,kimutatás_2!E481:E487)</f>
        <v>6.7072800403448251E-3</v>
      </c>
      <c r="F162">
        <f>STDEV(kimutatás_2!F465:F479,kimutatás_2!F481:F487)</f>
        <v>0.10966694664152289</v>
      </c>
      <c r="G162">
        <f>STDEV(kimutatás_2!G465:G479,kimutatás_2!G481:G487)</f>
        <v>3.2375719507882353E-3</v>
      </c>
      <c r="H162">
        <f>STDEV(kimutatás_2!H465:H479,kimutatás_2!H481:H487)</f>
        <v>1.8726281369719296E-5</v>
      </c>
      <c r="I162">
        <f>STDEV(kimutatás_2!I465:I479,kimutatás_2!I481:I487)</f>
        <v>7.0377434968245918E-3</v>
      </c>
      <c r="J162">
        <f>STDEV(kimutatás_2!J465:J479,kimutatás_2!J481:J487)</f>
        <v>3.1484009371956244E-2</v>
      </c>
      <c r="K162">
        <f>STDEV(kimutatás_2!K465:K479,kimutatás_2!K481:K487)</f>
        <v>3.251210617618281E-2</v>
      </c>
      <c r="L162">
        <f>STDEV(kimutatás_2!L465:L479,kimutatás_2!L481:L487)</f>
        <v>1.818866054417856E-3</v>
      </c>
      <c r="M162">
        <f>STDEV(kimutatás_2!M465:M479,kimutatás_2!M481:M487)</f>
        <v>2.6085206243998257E-3</v>
      </c>
      <c r="N162">
        <f>STDEV(kimutatás_2!N465:N479,kimutatás_2!N481:N487)</f>
        <v>4.4301698637979987E-3</v>
      </c>
      <c r="O162">
        <f>STDEV(kimutatás_2!O465:O479,kimutatás_2!O481:O487)</f>
        <v>8.0772306173868217E-3</v>
      </c>
      <c r="P162">
        <f>STDEV(kimutatás_2!P465:P479,kimutatás_2!P481:P487)</f>
        <v>9.3358982639934578E-3</v>
      </c>
      <c r="Q162">
        <f>STDEV(kimutatás_2!Q465:Q479,kimutatás_2!Q481:Q487)</f>
        <v>1.6490806378178335E-3</v>
      </c>
      <c r="R162">
        <f>STDEV(kimutatás_2!R465:R479,kimutatás_2!R481:R487)</f>
        <v>1.4793375942645294E-2</v>
      </c>
      <c r="S162">
        <f>STDEV(kimutatás_2!S465:S479,kimutatás_2!S481:S487)</f>
        <v>1.633025443841066E-4</v>
      </c>
      <c r="T162">
        <f>STDEV(kimutatás_2!T465:T479,kimutatás_2!T481:T487)</f>
        <v>4.7014304410260651E-4</v>
      </c>
      <c r="U162">
        <f>STDEV(kimutatás_2!U465:U479,kimutatás_2!U481:U487)</f>
        <v>6.0255459291368461E-2</v>
      </c>
      <c r="V162">
        <f>STDEV(kimutatás_2!V465:V479,kimutatás_2!V481:V487)</f>
        <v>9.6897542343901984E-5</v>
      </c>
      <c r="W162">
        <f>STDEV(kimutatás_2!W465:W479,kimutatás_2!W481:W487)</f>
        <v>3.146570619005203E-3</v>
      </c>
      <c r="X162">
        <f>STDEV(kimutatás_2!X465:X479,kimutatás_2!X481:X487)</f>
        <v>1.087313912802109E-4</v>
      </c>
      <c r="Y162">
        <f>STDEV(kimutatás_2!Y465:Y479,kimutatás_2!Y481:Y487)</f>
        <v>0.12116702253163694</v>
      </c>
      <c r="Z162">
        <f>STDEV(kimutatás_2!Z465:Z479,kimutatás_2!Z481:Z487)</f>
        <v>2.0290769534212793E-3</v>
      </c>
      <c r="AA162">
        <f>STDEV(kimutatás_2!AA465:AA479,kimutatás_2!AA481:AA487)</f>
        <v>8.0365452064785252E-4</v>
      </c>
      <c r="AB162">
        <f>STDEV(kimutatás_2!AB465:AB479,kimutatás_2!AB481:AB487)</f>
        <v>0.11817965165174824</v>
      </c>
      <c r="AC162">
        <f>STDEV(kimutatás_2!AC465:AC479,kimutatás_2!AC481:AC487)</f>
        <v>3.0185589194895316E-3</v>
      </c>
      <c r="AD162">
        <f>STDEV(kimutatás_2!AD465:AD479,kimutatás_2!AD481:AD487)</f>
        <v>1.8489403965330713E-2</v>
      </c>
      <c r="AE162">
        <f>STDEV(kimutatás_2!AE465:AE479,kimutatás_2!AE481:AE487)</f>
        <v>1.2097589428204536E-5</v>
      </c>
      <c r="AF162">
        <f>STDEV(kimutatás_2!AF465:AF479,kimutatás_2!AF481:AF487)</f>
        <v>7.2846324631387046E-3</v>
      </c>
      <c r="AG162">
        <f>STDEV(kimutatás_2!AG465:AG479,kimutatás_2!AG481:AG487)</f>
        <v>3.0648793963687506</v>
      </c>
      <c r="AH162">
        <f>STDEV(kimutatás_2!AH465:AH479,kimutatás_2!AH481:AH487)</f>
        <v>3.9009367561853021</v>
      </c>
      <c r="AI162">
        <f>STDEV(kimutatás_2!AI465:AI479,kimutatás_2!AI481:AI487)</f>
        <v>1.9385196684498849E-3</v>
      </c>
      <c r="AJ162">
        <f>STDEV(kimutatás_2!AJ465:AJ479,kimutatás_2!AJ481:AJ487)</f>
        <v>252.41897234386764</v>
      </c>
      <c r="AK162">
        <f>STDEV(kimutatás_2!AK465:AK479,kimutatás_2!AK481:AK487)</f>
        <v>124.22101816565747</v>
      </c>
      <c r="AL162">
        <f>STDEV(kimutatás_2!AL465:AL479,kimutatás_2!AL481:AL487)</f>
        <v>3.0248790136679178E-3</v>
      </c>
      <c r="AM162">
        <f>STDEV(kimutatás_2!AM465:AM479,kimutatás_2!AM481:AM487)</f>
        <v>0.11240484191016205</v>
      </c>
      <c r="AN162">
        <f>STDEV(kimutatás_2!AN465:AN479,kimutatás_2!AN481:AN487)</f>
        <v>81.143009585209569</v>
      </c>
      <c r="AO162">
        <f>STDEV(kimutatás_2!AO465:AO479,kimutatás_2!AO481:AO487)</f>
        <v>224.46811413473131</v>
      </c>
      <c r="AP162">
        <f>STDEV(kimutatás_2!AP465:AP479,kimutatás_2!AP481:AP487)</f>
        <v>3.5268876005886791</v>
      </c>
      <c r="AQ162">
        <f>STDEV(kimutatás_2!AQ465:AQ479,kimutatás_2!AQ481:AQ487)</f>
        <v>57.486735168613627</v>
      </c>
      <c r="AR162">
        <f>STDEV(kimutatás_2!AR465:AR479,kimutatás_2!AR481:AR487)</f>
        <v>4.0473389258811013E-2</v>
      </c>
      <c r="AS162">
        <f>STDEV(kimutatás_2!AS465:AS479,kimutatás_2!AS481:AS487)</f>
        <v>33.619375739418935</v>
      </c>
      <c r="AT162">
        <f>STDEV(kimutatás_2!AT465:AT479,kimutatás_2!AT481:AT487)</f>
        <v>1.9473654641803173</v>
      </c>
      <c r="AU162">
        <f>STDEV(kimutatás_2!AU465:AU479,kimutatás_2!AU481:AU487)</f>
        <v>1.9067024638664223</v>
      </c>
      <c r="AV162">
        <f>STDEV(kimutatás_2!AV465:AV479,kimutatás_2!AV481:AV487)</f>
        <v>317.26932553687402</v>
      </c>
      <c r="AW162">
        <f>STDEV(kimutatás_2!AW465:AW479,kimutatás_2!AW481:AW487)</f>
        <v>88.007531495889282</v>
      </c>
      <c r="AX162">
        <f>STDEV(kimutatás_2!AX465:AX479,kimutatás_2!AX481:AX487)</f>
        <v>19.320159833035177</v>
      </c>
      <c r="AY162">
        <f>STDEV(kimutatás_2!AY465:AY479,kimutatás_2!AY481:AY487)</f>
        <v>6.731358160429636</v>
      </c>
      <c r="AZ162">
        <f>STDEV(kimutatás_2!AZ465:AZ479,kimutatás_2!AZ481:AZ487)</f>
        <v>3.8488829267139031</v>
      </c>
      <c r="BA162">
        <f>STDEV(kimutatás_2!BA465:BA479,kimutatás_2!BA481:BA487)</f>
        <v>40.599076919965277</v>
      </c>
      <c r="BB162">
        <f>STDEV(kimutatás_2!BB465:BB479,kimutatás_2!BB481:BB487)</f>
        <v>8.5529010293184147</v>
      </c>
      <c r="BC162">
        <f>STDEV(kimutatás_2!BC465:BC479,kimutatás_2!BC481:BC487)</f>
        <v>0.94058572982557553</v>
      </c>
      <c r="BD162">
        <f>STDEV(kimutatás_2!BD465:BD479,kimutatás_2!BD481:BD487)</f>
        <v>1.5312994227380625</v>
      </c>
      <c r="BE162">
        <f>STDEV(kimutatás_2!BE465:BE479,kimutatás_2!BE481:BE487)</f>
        <v>3.4580589105119985</v>
      </c>
      <c r="BF162">
        <f>STDEV(kimutatás_2!BF465:BF479,kimutatás_2!BF481:BF487)</f>
        <v>6.592634040584457</v>
      </c>
    </row>
    <row r="163" spans="1:58" x14ac:dyDescent="0.3">
      <c r="A163" t="s">
        <v>852</v>
      </c>
      <c r="B163">
        <f>STDEV(kimutatás_2!B465:B480,kimutatás_2!B482:B487)</f>
        <v>0.89535030267608917</v>
      </c>
      <c r="C163">
        <f>STDEV(kimutatás_2!C465:C480,kimutatás_2!C482:C487)</f>
        <v>3.7946952500214778E-3</v>
      </c>
      <c r="D163">
        <f>STDEV(kimutatás_2!D465:D480,kimutatás_2!D482:D487)</f>
        <v>2.2148929744080881E-3</v>
      </c>
      <c r="E163">
        <f>STDEV(kimutatás_2!E465:E480,kimutatás_2!E482:E487)</f>
        <v>6.6396293428787499E-3</v>
      </c>
      <c r="F163">
        <f>STDEV(kimutatás_2!F465:F480,kimutatás_2!F482:F487)</f>
        <v>0.10810112608641922</v>
      </c>
      <c r="G163">
        <f>STDEV(kimutatás_2!G465:G480,kimutatás_2!G482:G487)</f>
        <v>3.1996722127466681E-3</v>
      </c>
      <c r="H163">
        <f>STDEV(kimutatás_2!H465:H480,kimutatás_2!H482:H487)</f>
        <v>1.911112951793116E-5</v>
      </c>
      <c r="I163">
        <f>STDEV(kimutatás_2!I465:I480,kimutatás_2!I482:I487)</f>
        <v>6.9113925140537108E-3</v>
      </c>
      <c r="J163">
        <f>STDEV(kimutatás_2!J465:J480,kimutatás_2!J482:J487)</f>
        <v>3.1113547754810407E-2</v>
      </c>
      <c r="K163">
        <f>STDEV(kimutatás_2!K465:K480,kimutatás_2!K482:K487)</f>
        <v>3.2134670393207936E-2</v>
      </c>
      <c r="L163">
        <f>STDEV(kimutatás_2!L465:L480,kimutatás_2!L482:L487)</f>
        <v>1.8248717148736675E-3</v>
      </c>
      <c r="M163">
        <f>STDEV(kimutatás_2!M465:M480,kimutatás_2!M482:M487)</f>
        <v>2.6449629835389177E-3</v>
      </c>
      <c r="N163">
        <f>STDEV(kimutatás_2!N465:N480,kimutatás_2!N482:N487)</f>
        <v>4.4487166933231551E-3</v>
      </c>
      <c r="O163">
        <f>STDEV(kimutatás_2!O465:O480,kimutatás_2!O482:O487)</f>
        <v>7.9360278910464641E-3</v>
      </c>
      <c r="P163">
        <f>STDEV(kimutatás_2!P465:P480,kimutatás_2!P482:P487)</f>
        <v>9.2750186588252664E-3</v>
      </c>
      <c r="Q163">
        <f>STDEV(kimutatás_2!Q465:Q480,kimutatás_2!Q482:Q487)</f>
        <v>1.6491288969539229E-3</v>
      </c>
      <c r="R163">
        <f>STDEV(kimutatás_2!R465:R480,kimutatás_2!R482:R487)</f>
        <v>1.4507824150741777E-2</v>
      </c>
      <c r="S163">
        <f>STDEV(kimutatás_2!S465:S480,kimutatás_2!S482:S487)</f>
        <v>1.6270484395378726E-4</v>
      </c>
      <c r="T163">
        <f>STDEV(kimutatás_2!T465:T480,kimutatás_2!T482:T487)</f>
        <v>4.7074150078630218E-4</v>
      </c>
      <c r="U163">
        <f>STDEV(kimutatás_2!U465:U480,kimutatás_2!U482:U487)</f>
        <v>5.9310711596588447E-2</v>
      </c>
      <c r="V163">
        <f>STDEV(kimutatás_2!V465:V480,kimutatás_2!V482:V487)</f>
        <v>9.6285072383848119E-5</v>
      </c>
      <c r="W163">
        <f>STDEV(kimutatás_2!W465:W480,kimutatás_2!W482:W487)</f>
        <v>3.1533746965569554E-3</v>
      </c>
      <c r="X163">
        <f>STDEV(kimutatás_2!X465:X480,kimutatás_2!X482:X487)</f>
        <v>1.0754303311372939E-4</v>
      </c>
      <c r="Y163">
        <f>STDEV(kimutatás_2!Y465:Y480,kimutatás_2!Y482:Y487)</f>
        <v>0.11818880035932497</v>
      </c>
      <c r="Z163">
        <f>STDEV(kimutatás_2!Z465:Z480,kimutatás_2!Z482:Z487)</f>
        <v>2.0057137533030125E-3</v>
      </c>
      <c r="AA163">
        <f>STDEV(kimutatás_2!AA465:AA480,kimutatás_2!AA482:AA487)</f>
        <v>8.0086208352266692E-4</v>
      </c>
      <c r="AB163">
        <f>STDEV(kimutatás_2!AB465:AB480,kimutatás_2!AB482:AB487)</f>
        <v>0.11643369002390092</v>
      </c>
      <c r="AC163">
        <f>STDEV(kimutatás_2!AC465:AC480,kimutatás_2!AC482:AC487)</f>
        <v>2.9677500814389527E-3</v>
      </c>
      <c r="AD163">
        <f>STDEV(kimutatás_2!AD465:AD480,kimutatás_2!AD482:AD487)</f>
        <v>1.9192015864915452E-2</v>
      </c>
      <c r="AE163">
        <f>STDEV(kimutatás_2!AE465:AE480,kimutatás_2!AE482:AE487)</f>
        <v>1.2072869896150124E-5</v>
      </c>
      <c r="AF163">
        <f>STDEV(kimutatás_2!AF465:AF480,kimutatás_2!AF482:AF487)</f>
        <v>7.397173605676338E-3</v>
      </c>
      <c r="AG163">
        <f>STDEV(kimutatás_2!AG465:AG480,kimutatás_2!AG482:AG487)</f>
        <v>3.0579840854174907</v>
      </c>
      <c r="AH163">
        <f>STDEV(kimutatás_2!AH465:AH480,kimutatás_2!AH482:AH487)</f>
        <v>3.8873256144681987</v>
      </c>
      <c r="AI163">
        <f>STDEV(kimutatás_2!AI465:AI480,kimutatás_2!AI482:AI487)</f>
        <v>1.9298409424156869E-3</v>
      </c>
      <c r="AJ163">
        <f>STDEV(kimutatás_2!AJ465:AJ480,kimutatás_2!AJ482:AJ487)</f>
        <v>251.94483813608866</v>
      </c>
      <c r="AK163">
        <f>STDEV(kimutatás_2!AK465:AK480,kimutatás_2!AK482:AK487)</f>
        <v>122.67532043015309</v>
      </c>
      <c r="AL163">
        <f>STDEV(kimutatás_2!AL465:AL480,kimutatás_2!AL482:AL487)</f>
        <v>3.0226104496053328E-3</v>
      </c>
      <c r="AM163">
        <f>STDEV(kimutatás_2!AM465:AM480,kimutatás_2!AM482:AM487)</f>
        <v>0.11240484191016205</v>
      </c>
      <c r="AN163">
        <f>STDEV(kimutatás_2!AN465:AN480,kimutatás_2!AN482:AN487)</f>
        <v>81.299628180009265</v>
      </c>
      <c r="AO163">
        <f>STDEV(kimutatás_2!AO465:AO480,kimutatás_2!AO482:AO487)</f>
        <v>213.4566335657052</v>
      </c>
      <c r="AP163">
        <f>STDEV(kimutatás_2!AP465:AP480,kimutatás_2!AP482:AP487)</f>
        <v>2.6908021945539722</v>
      </c>
      <c r="AQ163">
        <f>STDEV(kimutatás_2!AQ465:AQ480,kimutatás_2!AQ482:AQ487)</f>
        <v>57.4920873682345</v>
      </c>
      <c r="AR163">
        <f>STDEV(kimutatás_2!AR465:AR480,kimutatás_2!AR482:AR487)</f>
        <v>4.0377011161093032E-2</v>
      </c>
      <c r="AS163">
        <f>STDEV(kimutatás_2!AS465:AS480,kimutatás_2!AS482:AS487)</f>
        <v>31.033362385542141</v>
      </c>
      <c r="AT163">
        <f>STDEV(kimutatás_2!AT465:AT480,kimutatás_2!AT482:AT487)</f>
        <v>1.9996659894252486</v>
      </c>
      <c r="AU163">
        <f>STDEV(kimutatás_2!AU465:AU480,kimutatás_2!AU482:AU487)</f>
        <v>2.337423610345188</v>
      </c>
      <c r="AV163">
        <f>STDEV(kimutatás_2!AV465:AV480,kimutatás_2!AV482:AV487)</f>
        <v>313.23533349233014</v>
      </c>
      <c r="AW163">
        <f>STDEV(kimutatás_2!AW465:AW480,kimutatás_2!AW482:AW487)</f>
        <v>88.673186839572168</v>
      </c>
      <c r="AX163">
        <f>STDEV(kimutatás_2!AX465:AX480,kimutatás_2!AX482:AX487)</f>
        <v>19.923537799335698</v>
      </c>
      <c r="AY163">
        <f>STDEV(kimutatás_2!AY465:AY480,kimutatás_2!AY482:AY487)</f>
        <v>6.5985149188434162</v>
      </c>
      <c r="AZ163">
        <f>STDEV(kimutatás_2!AZ465:AZ480,kimutatás_2!AZ482:AZ487)</f>
        <v>3.8170710479740078</v>
      </c>
      <c r="BA163">
        <f>STDEV(kimutatás_2!BA465:BA480,kimutatás_2!BA482:BA487)</f>
        <v>38.787860758332563</v>
      </c>
      <c r="BB163">
        <f>STDEV(kimutatás_2!BB465:BB480,kimutatás_2!BB482:BB487)</f>
        <v>8.7571070456814528</v>
      </c>
      <c r="BC163">
        <f>STDEV(kimutatás_2!BC465:BC480,kimutatás_2!BC482:BC487)</f>
        <v>0.96444766958052985</v>
      </c>
      <c r="BD163">
        <f>STDEV(kimutatás_2!BD465:BD480,kimutatás_2!BD482:BD487)</f>
        <v>1.5538780560220979</v>
      </c>
      <c r="BE163">
        <f>STDEV(kimutatás_2!BE465:BE480,kimutatás_2!BE482:BE487)</f>
        <v>3.2336760540460485</v>
      </c>
      <c r="BF163">
        <f>STDEV(kimutatás_2!BF465:BF480,kimutatás_2!BF482:BF487)</f>
        <v>6.5356644617597555</v>
      </c>
    </row>
    <row r="164" spans="1:58" x14ac:dyDescent="0.3">
      <c r="A164" t="s">
        <v>853</v>
      </c>
      <c r="B164">
        <f>STDEV(kimutatás_2!B465:B481,kimutatás_2!B483:B487)</f>
        <v>0.90125465696991103</v>
      </c>
      <c r="C164">
        <f>STDEV(kimutatás_2!C465:C481,kimutatás_2!C483:C487)</f>
        <v>3.8095569806457642E-3</v>
      </c>
      <c r="D164">
        <f>STDEV(kimutatás_2!D465:D481,kimutatás_2!D483:D487)</f>
        <v>2.2147454671428181E-3</v>
      </c>
      <c r="E164">
        <f>STDEV(kimutatás_2!E465:E481,kimutatás_2!E483:E487)</f>
        <v>6.6089858616500382E-3</v>
      </c>
      <c r="F164">
        <f>STDEV(kimutatás_2!F465:F481,kimutatás_2!F483:F487)</f>
        <v>0.10833051824691828</v>
      </c>
      <c r="G164">
        <f>STDEV(kimutatás_2!G465:G481,kimutatás_2!G483:G487)</f>
        <v>3.1783208790299761E-3</v>
      </c>
      <c r="H164">
        <f>STDEV(kimutatás_2!H465:H481,kimutatás_2!H483:H487)</f>
        <v>1.8646627094924373E-5</v>
      </c>
      <c r="I164">
        <f>STDEV(kimutatás_2!I465:I481,kimutatás_2!I483:I487)</f>
        <v>6.95624717587668E-3</v>
      </c>
      <c r="J164">
        <f>STDEV(kimutatás_2!J465:J481,kimutatás_2!J483:J487)</f>
        <v>3.1093507268185595E-2</v>
      </c>
      <c r="K164">
        <f>STDEV(kimutatás_2!K465:K481,kimutatás_2!K483:K487)</f>
        <v>3.2159655831365437E-2</v>
      </c>
      <c r="L164">
        <f>STDEV(kimutatás_2!L465:L481,kimutatás_2!L483:L487)</f>
        <v>1.8027170851922353E-3</v>
      </c>
      <c r="M164">
        <f>STDEV(kimutatás_2!M465:M481,kimutatás_2!M483:M487)</f>
        <v>2.6352980955097541E-3</v>
      </c>
      <c r="N164">
        <f>STDEV(kimutatás_2!N465:N481,kimutatás_2!N483:N487)</f>
        <v>4.4419177977043922E-3</v>
      </c>
      <c r="O164">
        <f>STDEV(kimutatás_2!O465:O481,kimutatás_2!O483:O487)</f>
        <v>7.8880355487343824E-3</v>
      </c>
      <c r="P164">
        <f>STDEV(kimutatás_2!P465:P481,kimutatás_2!P483:P487)</f>
        <v>9.2883056908863205E-3</v>
      </c>
      <c r="Q164">
        <f>STDEV(kimutatás_2!Q465:Q481,kimutatás_2!Q483:Q487)</f>
        <v>1.6221652801497457E-3</v>
      </c>
      <c r="R164">
        <f>STDEV(kimutatás_2!R465:R481,kimutatás_2!R483:R487)</f>
        <v>1.46770875285676E-2</v>
      </c>
      <c r="S164">
        <f>STDEV(kimutatás_2!S465:S481,kimutatás_2!S483:S487)</f>
        <v>1.6276905253674299E-4</v>
      </c>
      <c r="T164">
        <f>STDEV(kimutatás_2!T465:T481,kimutatás_2!T483:T487)</f>
        <v>4.6911826487147011E-4</v>
      </c>
      <c r="U164">
        <f>STDEV(kimutatás_2!U465:U481,kimutatás_2!U483:U487)</f>
        <v>5.9292206249991902E-2</v>
      </c>
      <c r="V164">
        <f>STDEV(kimutatás_2!V465:V481,kimutatás_2!V483:V487)</f>
        <v>9.6544468504327784E-5</v>
      </c>
      <c r="W164">
        <f>STDEV(kimutatás_2!W465:W481,kimutatás_2!W483:W487)</f>
        <v>3.1417505893879057E-3</v>
      </c>
      <c r="X164">
        <f>STDEV(kimutatás_2!X465:X481,kimutatás_2!X483:X487)</f>
        <v>1.0944188783882431E-4</v>
      </c>
      <c r="Y164">
        <f>STDEV(kimutatás_2!Y465:Y481,kimutatás_2!Y483:Y487)</f>
        <v>0.12166510141258587</v>
      </c>
      <c r="Z164">
        <f>STDEV(kimutatás_2!Z465:Z481,kimutatás_2!Z483:Z487)</f>
        <v>2.0219897360169849E-3</v>
      </c>
      <c r="AA164">
        <f>STDEV(kimutatás_2!AA465:AA481,kimutatás_2!AA483:AA487)</f>
        <v>8.0655278383107382E-4</v>
      </c>
      <c r="AB164">
        <f>STDEV(kimutatás_2!AB465:AB481,kimutatás_2!AB483:AB487)</f>
        <v>0.11658116311571066</v>
      </c>
      <c r="AC164">
        <f>STDEV(kimutatás_2!AC465:AC481,kimutatás_2!AC483:AC487)</f>
        <v>2.9841540165442249E-3</v>
      </c>
      <c r="AD164">
        <f>STDEV(kimutatás_2!AD465:AD481,kimutatás_2!AD483:AD487)</f>
        <v>1.8919892875429951E-2</v>
      </c>
      <c r="AE164">
        <f>STDEV(kimutatás_2!AE465:AE481,kimutatás_2!AE483:AE487)</f>
        <v>1.1896282043328667E-5</v>
      </c>
      <c r="AF164">
        <f>STDEV(kimutatás_2!AF465:AF481,kimutatás_2!AF483:AF487)</f>
        <v>7.3695389947323964E-3</v>
      </c>
      <c r="AG164">
        <f>STDEV(kimutatás_2!AG465:AG481,kimutatás_2!AG483:AG487)</f>
        <v>2.8963320960120558</v>
      </c>
      <c r="AH164">
        <f>STDEV(kimutatás_2!AH465:AH481,kimutatás_2!AH483:AH487)</f>
        <v>3.9393200734000589</v>
      </c>
      <c r="AI164">
        <f>STDEV(kimutatás_2!AI465:AI481,kimutatás_2!AI483:AI487)</f>
        <v>1.9264682748786246E-3</v>
      </c>
      <c r="AJ164">
        <f>STDEV(kimutatás_2!AJ465:AJ481,kimutatás_2!AJ483:AJ487)</f>
        <v>252.60084165275393</v>
      </c>
      <c r="AK164">
        <f>STDEV(kimutatás_2!AK465:AK481,kimutatás_2!AK483:AK487)</f>
        <v>122.73931574806447</v>
      </c>
      <c r="AL164">
        <f>STDEV(kimutatás_2!AL465:AL481,kimutatás_2!AL483:AL487)</f>
        <v>2.9654221231618007E-3</v>
      </c>
      <c r="AM164">
        <f>STDEV(kimutatás_2!AM465:AM481,kimutatás_2!AM483:AM487)</f>
        <v>0.11113737063434231</v>
      </c>
      <c r="AN164">
        <f>STDEV(kimutatás_2!AN465:AN481,kimutatás_2!AN483:AN487)</f>
        <v>80.827866771016616</v>
      </c>
      <c r="AO164">
        <f>STDEV(kimutatás_2!AO465:AO481,kimutatás_2!AO483:AO487)</f>
        <v>224.1426021913268</v>
      </c>
      <c r="AP164">
        <f>STDEV(kimutatás_2!AP465:AP481,kimutatás_2!AP483:AP487)</f>
        <v>3.5164882189393722</v>
      </c>
      <c r="AQ164">
        <f>STDEV(kimutatás_2!AQ465:AQ481,kimutatás_2!AQ483:AQ487)</f>
        <v>57.464895114867907</v>
      </c>
      <c r="AR164">
        <f>STDEV(kimutatás_2!AR465:AR481,kimutatás_2!AR483:AR487)</f>
        <v>4.0763811299832017E-2</v>
      </c>
      <c r="AS164">
        <f>STDEV(kimutatás_2!AS465:AS481,kimutatás_2!AS483:AS487)</f>
        <v>32.740213448042446</v>
      </c>
      <c r="AT164">
        <f>STDEV(kimutatás_2!AT465:AT481,kimutatás_2!AT483:AT487)</f>
        <v>1.9063057812433195</v>
      </c>
      <c r="AU164">
        <f>STDEV(kimutatás_2!AU465:AU481,kimutatás_2!AU483:AU487)</f>
        <v>2.2084011179664569</v>
      </c>
      <c r="AV164">
        <f>STDEV(kimutatás_2!AV465:AV481,kimutatás_2!AV483:AV487)</f>
        <v>319.43271590369392</v>
      </c>
      <c r="AW164">
        <f>STDEV(kimutatás_2!AW465:AW481,kimutatás_2!AW483:AW487)</f>
        <v>88.677323974223157</v>
      </c>
      <c r="AX164">
        <f>STDEV(kimutatás_2!AX465:AX481,kimutatás_2!AX483:AX487)</f>
        <v>19.920696567429605</v>
      </c>
      <c r="AY164">
        <f>STDEV(kimutatás_2!AY465:AY481,kimutatás_2!AY483:AY487)</f>
        <v>6.8581481225616336</v>
      </c>
      <c r="AZ164">
        <f>STDEV(kimutatás_2!AZ465:AZ481,kimutatás_2!AZ483:AZ487)</f>
        <v>3.8079927618705991</v>
      </c>
      <c r="BA164">
        <f>STDEV(kimutatás_2!BA465:BA481,kimutatás_2!BA483:BA487)</f>
        <v>40.836760710476035</v>
      </c>
      <c r="BB164">
        <f>STDEV(kimutatás_2!BB465:BB481,kimutatás_2!BB483:BB487)</f>
        <v>8.7843862491862108</v>
      </c>
      <c r="BC164">
        <f>STDEV(kimutatás_2!BC465:BC481,kimutatás_2!BC483:BC487)</f>
        <v>0.9675380458306998</v>
      </c>
      <c r="BD164">
        <f>STDEV(kimutatás_2!BD465:BD481,kimutatás_2!BD483:BD487)</f>
        <v>1.5403892800844645</v>
      </c>
      <c r="BE164">
        <f>STDEV(kimutatás_2!BE465:BE481,kimutatás_2!BE483:BE487)</f>
        <v>3.4441140266506025</v>
      </c>
      <c r="BF164">
        <f>STDEV(kimutatás_2!BF465:BF481,kimutatás_2!BF483:BF487)</f>
        <v>5.8137425823519884</v>
      </c>
    </row>
    <row r="165" spans="1:58" x14ac:dyDescent="0.3">
      <c r="A165" t="s">
        <v>854</v>
      </c>
      <c r="B165">
        <f>STDEV(kimutatás_2!B465:B482,kimutatás_2!B484:B487)</f>
        <v>0.90395391695743266</v>
      </c>
      <c r="C165">
        <f>STDEV(kimutatás_2!C465:C482,kimutatás_2!C484:C487)</f>
        <v>3.8137550578124743E-3</v>
      </c>
      <c r="D165">
        <f>STDEV(kimutatás_2!D465:D482,kimutatás_2!D484:D487)</f>
        <v>2.1980078979839026E-3</v>
      </c>
      <c r="E165">
        <f>STDEV(kimutatás_2!E465:E482,kimutatás_2!E484:E487)</f>
        <v>6.6841563400381375E-3</v>
      </c>
      <c r="F165">
        <f>STDEV(kimutatás_2!F465:F482,kimutatás_2!F484:F487)</f>
        <v>0.10853731676406499</v>
      </c>
      <c r="G165">
        <f>STDEV(kimutatás_2!G465:G482,kimutatás_2!G484:G487)</f>
        <v>3.2298786076949658E-3</v>
      </c>
      <c r="H165">
        <f>STDEV(kimutatás_2!H465:H482,kimutatás_2!H484:H487)</f>
        <v>1.6234164169625981E-5</v>
      </c>
      <c r="I165">
        <f>STDEV(kimutatás_2!I465:I482,kimutatás_2!I484:I487)</f>
        <v>6.9996378522015189E-3</v>
      </c>
      <c r="J165">
        <f>STDEV(kimutatás_2!J465:J482,kimutatás_2!J484:J487)</f>
        <v>3.1135712597282209E-2</v>
      </c>
      <c r="K165">
        <f>STDEV(kimutatás_2!K465:K482,kimutatás_2!K484:K487)</f>
        <v>3.2134987644922931E-2</v>
      </c>
      <c r="L165">
        <f>STDEV(kimutatás_2!L465:L482,kimutatás_2!L484:L487)</f>
        <v>1.8262047961453962E-3</v>
      </c>
      <c r="M165">
        <f>STDEV(kimutatás_2!M465:M482,kimutatás_2!M484:M487)</f>
        <v>2.5829472204757019E-3</v>
      </c>
      <c r="N165">
        <f>STDEV(kimutatás_2!N465:N482,kimutatás_2!N484:N487)</f>
        <v>4.3974702381926918E-3</v>
      </c>
      <c r="O165">
        <f>STDEV(kimutatás_2!O465:O482,kimutatás_2!O484:O487)</f>
        <v>7.9672251017352484E-3</v>
      </c>
      <c r="P165">
        <f>STDEV(kimutatás_2!P465:P482,kimutatás_2!P484:P487)</f>
        <v>9.3134726864778136E-3</v>
      </c>
      <c r="Q165">
        <f>STDEV(kimutatás_2!Q465:Q482,kimutatás_2!Q484:Q487)</f>
        <v>1.6481408155066138E-3</v>
      </c>
      <c r="R165">
        <f>STDEV(kimutatás_2!R465:R482,kimutatás_2!R484:R487)</f>
        <v>1.4607007808409105E-2</v>
      </c>
      <c r="S165">
        <f>STDEV(kimutatás_2!S465:S482,kimutatás_2!S484:S487)</f>
        <v>1.6225693992787438E-4</v>
      </c>
      <c r="T165">
        <f>STDEV(kimutatás_2!T465:T482,kimutatás_2!T484:T487)</f>
        <v>4.6718026096752595E-4</v>
      </c>
      <c r="U165">
        <f>STDEV(kimutatás_2!U465:U482,kimutatás_2!U484:U487)</f>
        <v>5.9412602159987386E-2</v>
      </c>
      <c r="V165">
        <f>STDEV(kimutatás_2!V465:V482,kimutatás_2!V484:V487)</f>
        <v>9.5278879245441162E-5</v>
      </c>
      <c r="W165">
        <f>STDEV(kimutatás_2!W465:W482,kimutatás_2!W484:W487)</f>
        <v>3.0835752512830671E-3</v>
      </c>
      <c r="X165">
        <f>STDEV(kimutatás_2!X465:X482,kimutatás_2!X484:X487)</f>
        <v>1.0754303311372939E-4</v>
      </c>
      <c r="Y165">
        <f>STDEV(kimutatás_2!Y465:Y482,kimutatás_2!Y484:Y487)</f>
        <v>0.1226121046854325</v>
      </c>
      <c r="Z165">
        <f>STDEV(kimutatás_2!Z465:Z482,kimutatás_2!Z484:Z487)</f>
        <v>2.0156149217991038E-3</v>
      </c>
      <c r="AA165">
        <f>STDEV(kimutatás_2!AA465:AA482,kimutatás_2!AA484:AA487)</f>
        <v>8.0716037119878245E-4</v>
      </c>
      <c r="AB165">
        <f>STDEV(kimutatás_2!AB465:AB482,kimutatás_2!AB484:AB487)</f>
        <v>0.11655056863414766</v>
      </c>
      <c r="AC165">
        <f>STDEV(kimutatás_2!AC465:AC482,kimutatás_2!AC484:AC487)</f>
        <v>2.9854106883594887E-3</v>
      </c>
      <c r="AD165">
        <f>STDEV(kimutatás_2!AD465:AD482,kimutatás_2!AD484:AD487)</f>
        <v>1.9119112382825432E-2</v>
      </c>
      <c r="AE165">
        <f>STDEV(kimutatás_2!AE465:AE482,kimutatás_2!AE484:AE487)</f>
        <v>1.2082534592722404E-5</v>
      </c>
      <c r="AF165">
        <f>STDEV(kimutatás_2!AF465:AF482,kimutatás_2!AF484:AF487)</f>
        <v>7.3768001069100479E-3</v>
      </c>
      <c r="AG165">
        <f>STDEV(kimutatás_2!AG465:AG482,kimutatás_2!AG484:AG487)</f>
        <v>2.9037538027846179</v>
      </c>
      <c r="AH165">
        <f>STDEV(kimutatás_2!AH465:AH482,kimutatás_2!AH484:AH487)</f>
        <v>3.9916504034951528</v>
      </c>
      <c r="AI165">
        <f>STDEV(kimutatás_2!AI465:AI482,kimutatás_2!AI484:AI487)</f>
        <v>1.9502381863355741E-3</v>
      </c>
      <c r="AJ165">
        <f>STDEV(kimutatás_2!AJ465:AJ482,kimutatás_2!AJ484:AJ487)</f>
        <v>252.22204118756653</v>
      </c>
      <c r="AK165">
        <f>STDEV(kimutatás_2!AK465:AK482,kimutatás_2!AK484:AK487)</f>
        <v>122.6563777926101</v>
      </c>
      <c r="AL165">
        <f>STDEV(kimutatás_2!AL465:AL482,kimutatás_2!AL484:AL487)</f>
        <v>2.9779013956919265E-3</v>
      </c>
      <c r="AM165">
        <f>STDEV(kimutatás_2!AM465:AM482,kimutatás_2!AM484:AM487)</f>
        <v>0.11194947066727895</v>
      </c>
      <c r="AN165">
        <f>STDEV(kimutatás_2!AN465:AN482,kimutatás_2!AN484:AN487)</f>
        <v>81.306007988738969</v>
      </c>
      <c r="AO165">
        <f>STDEV(kimutatás_2!AO465:AO482,kimutatás_2!AO484:AO487)</f>
        <v>226.41615317606571</v>
      </c>
      <c r="AP165">
        <f>STDEV(kimutatás_2!AP465:AP482,kimutatás_2!AP484:AP487)</f>
        <v>3.5258858762190819</v>
      </c>
      <c r="AQ165">
        <f>STDEV(kimutatás_2!AQ465:AQ482,kimutatás_2!AQ484:AQ487)</f>
        <v>57.472107499866311</v>
      </c>
      <c r="AR165">
        <f>STDEV(kimutatás_2!AR465:AR482,kimutatás_2!AR484:AR487)</f>
        <v>4.0930730207567469E-2</v>
      </c>
      <c r="AS165">
        <f>STDEV(kimutatás_2!AS465:AS482,kimutatás_2!AS484:AS487)</f>
        <v>33.675099346807002</v>
      </c>
      <c r="AT165">
        <f>STDEV(kimutatás_2!AT465:AT482,kimutatás_2!AT484:AT487)</f>
        <v>1.8915743917841783</v>
      </c>
      <c r="AU165">
        <f>STDEV(kimutatás_2!AU465:AU482,kimutatás_2!AU484:AU487)</f>
        <v>2.3468088307980453</v>
      </c>
      <c r="AV165">
        <f>STDEV(kimutatás_2!AV465:AV482,kimutatás_2!AV484:AV487)</f>
        <v>316.90330748445717</v>
      </c>
      <c r="AW165">
        <f>STDEV(kimutatás_2!AW465:AW482,kimutatás_2!AW484:AW487)</f>
        <v>87.699842952516505</v>
      </c>
      <c r="AX165">
        <f>STDEV(kimutatás_2!AX465:AX482,kimutatás_2!AX484:AX487)</f>
        <v>19.510827807440709</v>
      </c>
      <c r="AY165">
        <f>STDEV(kimutatás_2!AY465:AY482,kimutatás_2!AY484:AY487)</f>
        <v>6.5486473934685669</v>
      </c>
      <c r="AZ165">
        <f>STDEV(kimutatás_2!AZ465:AZ482,kimutatás_2!AZ484:AZ487)</f>
        <v>3.7396164178135902</v>
      </c>
      <c r="BA165">
        <f>STDEV(kimutatás_2!BA465:BA482,kimutatás_2!BA484:BA487)</f>
        <v>41.182181968520219</v>
      </c>
      <c r="BB165">
        <f>STDEV(kimutatás_2!BB465:BB482,kimutatás_2!BB484:BB487)</f>
        <v>8.6998119723921832</v>
      </c>
      <c r="BC165">
        <f>STDEV(kimutatás_2!BC465:BC482,kimutatás_2!BC484:BC487)</f>
        <v>0.97939386237732062</v>
      </c>
      <c r="BD165">
        <f>STDEV(kimutatás_2!BD465:BD482,kimutatás_2!BD484:BD487)</f>
        <v>1.5541538391820036</v>
      </c>
      <c r="BE165">
        <f>STDEV(kimutatás_2!BE465:BE482,kimutatás_2!BE484:BE487)</f>
        <v>3.4623557841096542</v>
      </c>
      <c r="BF165">
        <f>STDEV(kimutatás_2!BF465:BF482,kimutatás_2!BF484:BF487)</f>
        <v>6.0309095069084764</v>
      </c>
    </row>
    <row r="166" spans="1:58" x14ac:dyDescent="0.3">
      <c r="A166" t="s">
        <v>855</v>
      </c>
      <c r="B166">
        <f>STDEV(kimutatás_2!B465:B483,kimutatás_2!B485:B487)</f>
        <v>0.90103271678111085</v>
      </c>
      <c r="C166">
        <f>STDEV(kimutatás_2!C465:C483,kimutatás_2!C485:C487)</f>
        <v>3.7814121913771117E-3</v>
      </c>
      <c r="D166">
        <f>STDEV(kimutatás_2!D465:D483,kimutatás_2!D485:D487)</f>
        <v>2.2027674423662864E-3</v>
      </c>
      <c r="E166">
        <f>STDEV(kimutatás_2!E465:E483,kimutatás_2!E485:E487)</f>
        <v>6.6032121096420834E-3</v>
      </c>
      <c r="F166">
        <f>STDEV(kimutatás_2!F465:F483,kimutatás_2!F485:F487)</f>
        <v>0.10765125221809595</v>
      </c>
      <c r="G166">
        <f>STDEV(kimutatás_2!G465:G483,kimutatás_2!G485:G487)</f>
        <v>3.122295181416808E-3</v>
      </c>
      <c r="H166">
        <f>STDEV(kimutatás_2!H465:H483,kimutatás_2!H485:H487)</f>
        <v>1.9193855311910304E-5</v>
      </c>
      <c r="I166">
        <f>STDEV(kimutatás_2!I465:I483,kimutatás_2!I485:I487)</f>
        <v>6.8988344644519538E-3</v>
      </c>
      <c r="J166">
        <f>STDEV(kimutatás_2!J465:J483,kimutatás_2!J485:J487)</f>
        <v>3.0964210284485261E-2</v>
      </c>
      <c r="K166">
        <f>STDEV(kimutatás_2!K465:K483,kimutatás_2!K485:K487)</f>
        <v>3.2041751258975362E-2</v>
      </c>
      <c r="L166">
        <f>STDEV(kimutatás_2!L465:L483,kimutatás_2!L485:L487)</f>
        <v>1.8019688637061868E-3</v>
      </c>
      <c r="M166">
        <f>STDEV(kimutatás_2!M465:M483,kimutatás_2!M485:M487)</f>
        <v>2.6183551369883865E-3</v>
      </c>
      <c r="N166">
        <f>STDEV(kimutatás_2!N465:N483,kimutatás_2!N485:N487)</f>
        <v>4.4311263716934985E-3</v>
      </c>
      <c r="O166">
        <f>STDEV(kimutatás_2!O465:O483,kimutatás_2!O485:O487)</f>
        <v>7.8213829616292137E-3</v>
      </c>
      <c r="P166">
        <f>STDEV(kimutatás_2!P465:P483,kimutatás_2!P485:P487)</f>
        <v>9.2711625228766841E-3</v>
      </c>
      <c r="Q166">
        <f>STDEV(kimutatás_2!Q465:Q483,kimutatás_2!Q485:Q487)</f>
        <v>1.6497880252138394E-3</v>
      </c>
      <c r="R166">
        <f>STDEV(kimutatás_2!R465:R483,kimutatás_2!R485:R487)</f>
        <v>1.4569375353730981E-2</v>
      </c>
      <c r="S166">
        <f>STDEV(kimutatás_2!S465:S483,kimutatás_2!S485:S487)</f>
        <v>1.5663715505499369E-4</v>
      </c>
      <c r="T166">
        <f>STDEV(kimutatás_2!T465:T483,kimutatás_2!T485:T487)</f>
        <v>4.6755645560599227E-4</v>
      </c>
      <c r="U166">
        <f>STDEV(kimutatás_2!U465:U483,kimutatás_2!U485:U487)</f>
        <v>5.8842174102039672E-2</v>
      </c>
      <c r="V166">
        <f>STDEV(kimutatás_2!V465:V483,kimutatás_2!V485:V487)</f>
        <v>9.5992099954830137E-5</v>
      </c>
      <c r="W166">
        <f>STDEV(kimutatás_2!W465:W483,kimutatás_2!W485:W487)</f>
        <v>3.1153424863346966E-3</v>
      </c>
      <c r="X166">
        <f>STDEV(kimutatás_2!X465:X483,kimutatás_2!X485:X487)</f>
        <v>1.0754303311372939E-4</v>
      </c>
      <c r="Y166">
        <f>STDEV(kimutatás_2!Y465:Y483,kimutatás_2!Y485:Y487)</f>
        <v>0.12319392096613815</v>
      </c>
      <c r="Z166">
        <f>STDEV(kimutatás_2!Z465:Z483,kimutatás_2!Z485:Z487)</f>
        <v>2.0106393116409867E-3</v>
      </c>
      <c r="AA166">
        <f>STDEV(kimutatás_2!AA465:AA483,kimutatás_2!AA485:AA487)</f>
        <v>7.9814645387260217E-4</v>
      </c>
      <c r="AB166">
        <f>STDEV(kimutatás_2!AB465:AB483,kimutatás_2!AB485:AB487)</f>
        <v>0.11577980424891245</v>
      </c>
      <c r="AC166">
        <f>STDEV(kimutatás_2!AC465:AC483,kimutatás_2!AC485:AC487)</f>
        <v>2.9713656530998031E-3</v>
      </c>
      <c r="AD166">
        <f>STDEV(kimutatás_2!AD465:AD483,kimutatás_2!AD485:AD487)</f>
        <v>1.8823962437298405E-2</v>
      </c>
      <c r="AE166">
        <f>STDEV(kimutatás_2!AE465:AE483,kimutatás_2!AE485:AE487)</f>
        <v>1.2061712856419371E-5</v>
      </c>
      <c r="AF166">
        <f>STDEV(kimutatás_2!AF465:AF483,kimutatás_2!AF485:AF487)</f>
        <v>7.3746642991774046E-3</v>
      </c>
      <c r="AG166">
        <f>STDEV(kimutatás_2!AG465:AG483,kimutatás_2!AG485:AG487)</f>
        <v>2.8860164429695963</v>
      </c>
      <c r="AH166">
        <f>STDEV(kimutatás_2!AH465:AH483,kimutatás_2!AH485:AH487)</f>
        <v>3.8960097524700821</v>
      </c>
      <c r="AI166">
        <f>STDEV(kimutatás_2!AI465:AI483,kimutatás_2!AI485:AI487)</f>
        <v>1.9496816131421961E-3</v>
      </c>
      <c r="AJ166">
        <f>STDEV(kimutatás_2!AJ465:AJ483,kimutatás_2!AJ485:AJ487)</f>
        <v>252.74862353815683</v>
      </c>
      <c r="AK166">
        <f>STDEV(kimutatás_2!AK465:AK483,kimutatás_2!AK485:AK487)</f>
        <v>121.88944415194878</v>
      </c>
      <c r="AL166">
        <f>STDEV(kimutatás_2!AL465:AL483,kimutatás_2!AL485:AL487)</f>
        <v>2.9007954558673754E-3</v>
      </c>
      <c r="AM166">
        <f>STDEV(kimutatás_2!AM465:AM483,kimutatás_2!AM485:AM487)</f>
        <v>0.11235765405277211</v>
      </c>
      <c r="AN166">
        <f>STDEV(kimutatás_2!AN465:AN483,kimutatás_2!AN485:AN487)</f>
        <v>81.238756712592163</v>
      </c>
      <c r="AO166">
        <f>STDEV(kimutatás_2!AO465:AO483,kimutatás_2!AO485:AO487)</f>
        <v>223.66711771749701</v>
      </c>
      <c r="AP166">
        <f>STDEV(kimutatás_2!AP465:AP483,kimutatás_2!AP485:AP487)</f>
        <v>3.509290236695727</v>
      </c>
      <c r="AQ166">
        <f>STDEV(kimutatás_2!AQ465:AQ483,kimutatás_2!AQ485:AQ487)</f>
        <v>57.469793588529825</v>
      </c>
      <c r="AR166">
        <f>STDEV(kimutatás_2!AR465:AR483,kimutatás_2!AR485:AR487)</f>
        <v>4.0056777885215077E-2</v>
      </c>
      <c r="AS166">
        <f>STDEV(kimutatás_2!AS465:AS483,kimutatás_2!AS485:AS487)</f>
        <v>33.592339958629118</v>
      </c>
      <c r="AT166">
        <f>STDEV(kimutatás_2!AT465:AT483,kimutatás_2!AT485:AT487)</f>
        <v>1.9179223629949647</v>
      </c>
      <c r="AU166">
        <f>STDEV(kimutatás_2!AU465:AU483,kimutatás_2!AU485:AU487)</f>
        <v>2.3435923511193462</v>
      </c>
      <c r="AV166">
        <f>STDEV(kimutatás_2!AV465:AV483,kimutatás_2!AV485:AV487)</f>
        <v>320.28656528786144</v>
      </c>
      <c r="AW166">
        <f>STDEV(kimutatás_2!AW465:AW483,kimutatás_2!AW485:AW487)</f>
        <v>87.236256154644437</v>
      </c>
      <c r="AX166">
        <f>STDEV(kimutatás_2!AX465:AX483,kimutatás_2!AX485:AX487)</f>
        <v>19.920266584040004</v>
      </c>
      <c r="AY166">
        <f>STDEV(kimutatás_2!AY465:AY483,kimutatás_2!AY485:AY487)</f>
        <v>6.9648269697541449</v>
      </c>
      <c r="AZ166">
        <f>STDEV(kimutatás_2!AZ465:AZ483,kimutatás_2!AZ485:AZ487)</f>
        <v>3.8543601273547323</v>
      </c>
      <c r="BA166">
        <f>STDEV(kimutatás_2!BA465:BA483,kimutatás_2!BA485:BA487)</f>
        <v>41.364543239904094</v>
      </c>
      <c r="BB166">
        <f>STDEV(kimutatás_2!BB465:BB483,kimutatás_2!BB485:BB487)</f>
        <v>8.2243092842781103</v>
      </c>
      <c r="BC166">
        <f>STDEV(kimutatás_2!BC465:BC483,kimutatás_2!BC485:BC487)</f>
        <v>0.97854693937191128</v>
      </c>
      <c r="BD166">
        <f>STDEV(kimutatás_2!BD465:BD483,kimutatás_2!BD485:BD487)</f>
        <v>1.5578737313308046</v>
      </c>
      <c r="BE166">
        <f>STDEV(kimutatás_2!BE465:BE483,kimutatás_2!BE485:BE487)</f>
        <v>3.3417056652623902</v>
      </c>
      <c r="BF166">
        <f>STDEV(kimutatás_2!BF465:BF483,kimutatás_2!BF485:BF487)</f>
        <v>6.7191641667373085</v>
      </c>
    </row>
    <row r="167" spans="1:58" x14ac:dyDescent="0.3">
      <c r="A167" t="s">
        <v>856</v>
      </c>
      <c r="B167">
        <f>STDEV(kimutatás_2!B465:B484,kimutatás_2!B486:B487)</f>
        <v>0.90394374034797131</v>
      </c>
      <c r="C167">
        <f>STDEV(kimutatás_2!C465:C484,kimutatás_2!C486:C487)</f>
        <v>3.7591902985428965E-3</v>
      </c>
      <c r="D167">
        <f>STDEV(kimutatás_2!D465:D484,kimutatás_2!D486:D487)</f>
        <v>2.2123712912215984E-3</v>
      </c>
      <c r="E167">
        <f>STDEV(kimutatás_2!E465:E484,kimutatás_2!E486:E487)</f>
        <v>6.6159800281207605E-3</v>
      </c>
      <c r="F167">
        <f>STDEV(kimutatás_2!F465:F484,kimutatás_2!F486:F487)</f>
        <v>0.10758912998809347</v>
      </c>
      <c r="G167">
        <f>STDEV(kimutatás_2!G465:G484,kimutatás_2!G486:G487)</f>
        <v>3.1598193019052724E-3</v>
      </c>
      <c r="H167">
        <f>STDEV(kimutatás_2!H465:H484,kimutatás_2!H486:H487)</f>
        <v>1.7855726562022495E-5</v>
      </c>
      <c r="I167">
        <f>STDEV(kimutatás_2!I465:I484,kimutatás_2!I486:I487)</f>
        <v>6.9309465870788095E-3</v>
      </c>
      <c r="J167">
        <f>STDEV(kimutatás_2!J465:J484,kimutatás_2!J486:J487)</f>
        <v>3.0961967975758325E-2</v>
      </c>
      <c r="K167">
        <f>STDEV(kimutatás_2!K465:K484,kimutatás_2!K486:K487)</f>
        <v>3.1945180847188802E-2</v>
      </c>
      <c r="L167">
        <f>STDEV(kimutatás_2!L465:L484,kimutatás_2!L486:L487)</f>
        <v>1.8189698008081695E-3</v>
      </c>
      <c r="M167">
        <f>STDEV(kimutatás_2!M465:M484,kimutatás_2!M486:M487)</f>
        <v>2.6185182405769427E-3</v>
      </c>
      <c r="N167">
        <f>STDEV(kimutatás_2!N465:N484,kimutatás_2!N486:N487)</f>
        <v>4.4382874293809205E-3</v>
      </c>
      <c r="O167">
        <f>STDEV(kimutatás_2!O465:O484,kimutatás_2!O486:O487)</f>
        <v>7.8096069315696142E-3</v>
      </c>
      <c r="P167">
        <f>STDEV(kimutatás_2!P465:P484,kimutatás_2!P486:P487)</f>
        <v>9.2729507609627167E-3</v>
      </c>
      <c r="Q167">
        <f>STDEV(kimutatás_2!Q465:Q484,kimutatás_2!Q486:Q487)</f>
        <v>1.6494755019582825E-3</v>
      </c>
      <c r="R167">
        <f>STDEV(kimutatás_2!R465:R484,kimutatás_2!R486:R487)</f>
        <v>1.453771957163918E-2</v>
      </c>
      <c r="S167">
        <f>STDEV(kimutatás_2!S465:S484,kimutatás_2!S486:S487)</f>
        <v>1.6331539789104797E-4</v>
      </c>
      <c r="T167">
        <f>STDEV(kimutatás_2!T465:T484,kimutatás_2!T486:T487)</f>
        <v>4.7190334893886421E-4</v>
      </c>
      <c r="U167">
        <f>STDEV(kimutatás_2!U465:U484,kimutatás_2!U486:U487)</f>
        <v>5.8647182995242221E-2</v>
      </c>
      <c r="V167">
        <f>STDEV(kimutatás_2!V465:V484,kimutatás_2!V486:V487)</f>
        <v>9.6433608590742393E-5</v>
      </c>
      <c r="W167">
        <f>STDEV(kimutatás_2!W465:W484,kimutatás_2!W486:W487)</f>
        <v>3.1301695350247367E-3</v>
      </c>
      <c r="X167">
        <f>STDEV(kimutatás_2!X465:X484,kimutatás_2!X486:X487)</f>
        <v>1.095362138215217E-4</v>
      </c>
      <c r="Y167">
        <f>STDEV(kimutatás_2!Y465:Y484,kimutatás_2!Y486:Y487)</f>
        <v>0.12194931249295586</v>
      </c>
      <c r="Z167">
        <f>STDEV(kimutatás_2!Z465:Z484,kimutatás_2!Z486:Z487)</f>
        <v>2.0331411863479579E-3</v>
      </c>
      <c r="AA167">
        <f>STDEV(kimutatás_2!AA465:AA484,kimutatás_2!AA486:AA487)</f>
        <v>8.0893123658494547E-4</v>
      </c>
      <c r="AB167">
        <f>STDEV(kimutatás_2!AB465:AB484,kimutatás_2!AB486:AB487)</f>
        <v>0.11575722540143092</v>
      </c>
      <c r="AC167">
        <f>STDEV(kimutatás_2!AC465:AC484,kimutatás_2!AC486:AC487)</f>
        <v>3.0064347862896255E-3</v>
      </c>
      <c r="AD167">
        <f>STDEV(kimutatás_2!AD465:AD484,kimutatás_2!AD486:AD487)</f>
        <v>1.9161599370858734E-2</v>
      </c>
      <c r="AE167">
        <f>STDEV(kimutatás_2!AE465:AE484,kimutatás_2!AE486:AE487)</f>
        <v>1.2117009426989982E-5</v>
      </c>
      <c r="AF167">
        <f>STDEV(kimutatás_2!AF465:AF484,kimutatás_2!AF486:AF487)</f>
        <v>7.3834804691238426E-3</v>
      </c>
      <c r="AG167">
        <f>STDEV(kimutatás_2!AG465:AG484,kimutatás_2!AG486:AG487)</f>
        <v>3.0242374803679537</v>
      </c>
      <c r="AH167">
        <f>STDEV(kimutatás_2!AH465:AH484,kimutatás_2!AH486:AH487)</f>
        <v>3.8529312223720056</v>
      </c>
      <c r="AI167">
        <f>STDEV(kimutatás_2!AI465:AI484,kimutatás_2!AI486:AI487)</f>
        <v>1.9437081880045418E-3</v>
      </c>
      <c r="AJ167">
        <f>STDEV(kimutatás_2!AJ465:AJ484,kimutatás_2!AJ486:AJ487)</f>
        <v>252.69437848508898</v>
      </c>
      <c r="AK167">
        <f>STDEV(kimutatás_2!AK465:AK484,kimutatás_2!AK486:AK487)</f>
        <v>121.91133845964328</v>
      </c>
      <c r="AL167">
        <f>STDEV(kimutatás_2!AL465:AL484,kimutatás_2!AL486:AL487)</f>
        <v>2.9370914813735822E-3</v>
      </c>
      <c r="AM167">
        <f>STDEV(kimutatás_2!AM465:AM484,kimutatás_2!AM486:AM487)</f>
        <v>0.10885969364476882</v>
      </c>
      <c r="AN167">
        <f>STDEV(kimutatás_2!AN465:AN484,kimutatás_2!AN486:AN487)</f>
        <v>81.031633880811683</v>
      </c>
      <c r="AO167">
        <f>STDEV(kimutatás_2!AO465:AO484,kimutatás_2!AO486:AO487)</f>
        <v>227.0381602176659</v>
      </c>
      <c r="AP167">
        <f>STDEV(kimutatás_2!AP465:AP484,kimutatás_2!AP486:AP487)</f>
        <v>3.4609631632417042</v>
      </c>
      <c r="AQ167">
        <f>STDEV(kimutatás_2!AQ465:AQ484,kimutatás_2!AQ486:AQ487)</f>
        <v>57.475889748493245</v>
      </c>
      <c r="AR167">
        <f>STDEV(kimutatás_2!AR465:AR484,kimutatás_2!AR486:AR487)</f>
        <v>4.0975655321231041E-2</v>
      </c>
      <c r="AS167">
        <f>STDEV(kimutatás_2!AS465:AS484,kimutatás_2!AS486:AS487)</f>
        <v>32.586178878415765</v>
      </c>
      <c r="AT167">
        <f>STDEV(kimutatás_2!AT465:AT484,kimutatás_2!AT486:AT487)</f>
        <v>1.9375868085566208</v>
      </c>
      <c r="AU167">
        <f>STDEV(kimutatás_2!AU465:AU484,kimutatás_2!AU486:AU487)</f>
        <v>2.3469691701669806</v>
      </c>
      <c r="AV167">
        <f>STDEV(kimutatás_2!AV465:AV484,kimutatás_2!AV486:AV487)</f>
        <v>317.91916660157608</v>
      </c>
      <c r="AW167">
        <f>STDEV(kimutatás_2!AW465:AW484,kimutatás_2!AW486:AW487)</f>
        <v>87.820470830949375</v>
      </c>
      <c r="AX167">
        <f>STDEV(kimutatás_2!AX465:AX484,kimutatás_2!AX486:AX487)</f>
        <v>19.415268325620538</v>
      </c>
      <c r="AY167">
        <f>STDEV(kimutatás_2!AY465:AY484,kimutatás_2!AY486:AY487)</f>
        <v>6.9177913548644421</v>
      </c>
      <c r="AZ167">
        <f>STDEV(kimutatás_2!AZ465:AZ484,kimutatás_2!AZ486:AZ487)</f>
        <v>3.8529635808009339</v>
      </c>
      <c r="BA167">
        <f>STDEV(kimutatás_2!BA465:BA484,kimutatás_2!BA486:BA487)</f>
        <v>40.888366662841591</v>
      </c>
      <c r="BB167">
        <f>STDEV(kimutatás_2!BB465:BB484,kimutatás_2!BB486:BB487)</f>
        <v>8.7093555211091029</v>
      </c>
      <c r="BC167">
        <f>STDEV(kimutatás_2!BC465:BC484,kimutatás_2!BC486:BC487)</f>
        <v>0.97975182386339332</v>
      </c>
      <c r="BD167">
        <f>STDEV(kimutatás_2!BD465:BD484,kimutatás_2!BD486:BD487)</f>
        <v>1.5389767219322559</v>
      </c>
      <c r="BE167">
        <f>STDEV(kimutatás_2!BE465:BE484,kimutatás_2!BE486:BE487)</f>
        <v>3.4366215918206602</v>
      </c>
      <c r="BF167">
        <f>STDEV(kimutatás_2!BF465:BF484,kimutatás_2!BF486:BF487)</f>
        <v>6.7159984091744871</v>
      </c>
    </row>
    <row r="168" spans="1:58" x14ac:dyDescent="0.3">
      <c r="A168" t="s">
        <v>857</v>
      </c>
      <c r="B168">
        <f>STDEV(kimutatás_2!B465:B485,kimutatás_2!B487)</f>
        <v>0.86192186847724872</v>
      </c>
      <c r="C168">
        <f>STDEV(kimutatás_2!C465:C485,kimutatás_2!C487)</f>
        <v>3.8347988627396626E-3</v>
      </c>
      <c r="D168">
        <f>STDEV(kimutatás_2!D465:D485,kimutatás_2!D487)</f>
        <v>2.1989683045220993E-3</v>
      </c>
      <c r="E168">
        <f>STDEV(kimutatás_2!E465:E485,kimutatás_2!E487)</f>
        <v>6.7054155468757905E-3</v>
      </c>
      <c r="F168">
        <f>STDEV(kimutatás_2!F465:F485,kimutatás_2!F487)</f>
        <v>0.10936892987815745</v>
      </c>
      <c r="G168">
        <f>STDEV(kimutatás_2!G465:G485,kimutatás_2!G487)</f>
        <v>3.2202693179923651E-3</v>
      </c>
      <c r="H168">
        <f>STDEV(kimutatás_2!H465:H485,kimutatás_2!H487)</f>
        <v>1.9226067251443355E-5</v>
      </c>
      <c r="I168">
        <f>STDEV(kimutatás_2!I465:I485,kimutatás_2!I487)</f>
        <v>7.0349070483576486E-3</v>
      </c>
      <c r="J168">
        <f>STDEV(kimutatás_2!J465:J485,kimutatás_2!J487)</f>
        <v>3.1535640503075502E-2</v>
      </c>
      <c r="K168">
        <f>STDEV(kimutatás_2!K465:K485,kimutatás_2!K487)</f>
        <v>3.2385890665268667E-2</v>
      </c>
      <c r="L168">
        <f>STDEV(kimutatás_2!L465:L485,kimutatás_2!L487)</f>
        <v>1.8226571255522198E-3</v>
      </c>
      <c r="M168">
        <f>STDEV(kimutatás_2!M465:M485,kimutatás_2!M487)</f>
        <v>2.6438483372860392E-3</v>
      </c>
      <c r="N168">
        <f>STDEV(kimutatás_2!N465:N485,kimutatás_2!N487)</f>
        <v>4.4376666273957827E-3</v>
      </c>
      <c r="O168">
        <f>STDEV(kimutatás_2!O465:O485,kimutatás_2!O487)</f>
        <v>8.0659621174494402E-3</v>
      </c>
      <c r="P168">
        <f>STDEV(kimutatás_2!P465:P485,kimutatás_2!P487)</f>
        <v>9.3128614870138411E-3</v>
      </c>
      <c r="Q168">
        <f>STDEV(kimutatás_2!Q465:Q485,kimutatás_2!Q487)</f>
        <v>1.6491053408601356E-3</v>
      </c>
      <c r="R168">
        <f>STDEV(kimutatás_2!R465:R485,kimutatás_2!R487)</f>
        <v>1.4683677892438556E-2</v>
      </c>
      <c r="S168">
        <f>STDEV(kimutatás_2!S465:S485,kimutatás_2!S487)</f>
        <v>1.6327725733961685E-4</v>
      </c>
      <c r="T168">
        <f>STDEV(kimutatás_2!T465:T485,kimutatás_2!T487)</f>
        <v>4.7244750787376331E-4</v>
      </c>
      <c r="U168">
        <f>STDEV(kimutatás_2!U465:U485,kimutatás_2!U487)</f>
        <v>6.0133129203423959E-2</v>
      </c>
      <c r="V168">
        <f>STDEV(kimutatás_2!V465:V485,kimutatás_2!V487)</f>
        <v>9.7547356575949329E-5</v>
      </c>
      <c r="W168">
        <f>STDEV(kimutatás_2!W465:W485,kimutatás_2!W487)</f>
        <v>3.1683442542257785E-3</v>
      </c>
      <c r="X168">
        <f>STDEV(kimutatás_2!X465:X485,kimutatás_2!X487)</f>
        <v>1.0754303311372939E-4</v>
      </c>
      <c r="Y168">
        <f>STDEV(kimutatás_2!Y465:Y485,kimutatás_2!Y487)</f>
        <v>0.12060704233706773</v>
      </c>
      <c r="Z168">
        <f>STDEV(kimutatás_2!Z465:Z485,kimutatás_2!Z487)</f>
        <v>2.0361323269415055E-3</v>
      </c>
      <c r="AA168">
        <f>STDEV(kimutatás_2!AA465:AA485,kimutatás_2!AA487)</f>
        <v>8.1549300137810578E-4</v>
      </c>
      <c r="AB168">
        <f>STDEV(kimutatás_2!AB465:AB485,kimutatás_2!AB487)</f>
        <v>0.11800675009760025</v>
      </c>
      <c r="AC168">
        <f>STDEV(kimutatás_2!AC465:AC485,kimutatás_2!AC487)</f>
        <v>3.0119471152728278E-3</v>
      </c>
      <c r="AD168">
        <f>STDEV(kimutatás_2!AD465:AD485,kimutatás_2!AD487)</f>
        <v>1.9182240592573979E-2</v>
      </c>
      <c r="AE168">
        <f>STDEV(kimutatás_2!AE465:AE485,kimutatás_2!AE487)</f>
        <v>1.2119863498155544E-5</v>
      </c>
      <c r="AF168">
        <f>STDEV(kimutatás_2!AF465:AF485,kimutatás_2!AF487)</f>
        <v>7.4024886033724046E-3</v>
      </c>
      <c r="AG168">
        <f>STDEV(kimutatás_2!AG465:AG485,kimutatás_2!AG487)</f>
        <v>3.0705477393965697</v>
      </c>
      <c r="AH168">
        <f>STDEV(kimutatás_2!AH465:AH485,kimutatás_2!AH487)</f>
        <v>3.9043060920739805</v>
      </c>
      <c r="AI168">
        <f>STDEV(kimutatás_2!AI465:AI485,kimutatás_2!AI487)</f>
        <v>1.9481652896253076E-3</v>
      </c>
      <c r="AJ168">
        <f>STDEV(kimutatás_2!AJ465:AJ485,kimutatás_2!AJ487)</f>
        <v>252.55398098391268</v>
      </c>
      <c r="AK168">
        <f>STDEV(kimutatás_2!AK465:AK485,kimutatás_2!AK487)</f>
        <v>124.03719394091422</v>
      </c>
      <c r="AL168">
        <f>STDEV(kimutatás_2!AL465:AL485,kimutatás_2!AL487)</f>
        <v>3.0201948001630495E-3</v>
      </c>
      <c r="AM168">
        <f>STDEV(kimutatás_2!AM465:AM485,kimutatás_2!AM487)</f>
        <v>0.10769927668807343</v>
      </c>
      <c r="AN168">
        <f>STDEV(kimutatás_2!AN465:AN485,kimutatás_2!AN487)</f>
        <v>81.296514783951636</v>
      </c>
      <c r="AO168">
        <f>STDEV(kimutatás_2!AO465:AO485,kimutatás_2!AO487)</f>
        <v>220.48264636682364</v>
      </c>
      <c r="AP168">
        <f>STDEV(kimutatás_2!AP465:AP485,kimutatás_2!AP487)</f>
        <v>3.1798377262633948</v>
      </c>
      <c r="AQ168">
        <f>STDEV(kimutatás_2!AQ465:AQ485,kimutatás_2!AQ487)</f>
        <v>57.466025551108814</v>
      </c>
      <c r="AR168">
        <f>STDEV(kimutatás_2!AR465:AR485,kimutatás_2!AR487)</f>
        <v>3.5880996188036487E-2</v>
      </c>
      <c r="AS168">
        <f>STDEV(kimutatás_2!AS465:AS485,kimutatás_2!AS487)</f>
        <v>33.78170509833177</v>
      </c>
      <c r="AT168">
        <f>STDEV(kimutatás_2!AT465:AT485,kimutatás_2!AT487)</f>
        <v>1.9996659894252513</v>
      </c>
      <c r="AU168">
        <f>STDEV(kimutatás_2!AU465:AU485,kimutatás_2!AU487)</f>
        <v>2.3528750028891836</v>
      </c>
      <c r="AV168">
        <f>STDEV(kimutatás_2!AV465:AV485,kimutatás_2!AV487)</f>
        <v>310.74770538031908</v>
      </c>
      <c r="AW168">
        <f>STDEV(kimutatás_2!AW465:AW485,kimutatás_2!AW487)</f>
        <v>88.700785162973929</v>
      </c>
      <c r="AX168">
        <f>STDEV(kimutatás_2!AX465:AX485,kimutatás_2!AX487)</f>
        <v>19.813568643254357</v>
      </c>
      <c r="AY168">
        <f>STDEV(kimutatás_2!AY465:AY485,kimutatás_2!AY487)</f>
        <v>6.9281802362006557</v>
      </c>
      <c r="AZ168">
        <f>STDEV(kimutatás_2!AZ465:AZ485,kimutatás_2!AZ487)</f>
        <v>3.7768454105789466</v>
      </c>
      <c r="BA168">
        <f>STDEV(kimutatás_2!BA465:BA485,kimutatás_2!BA487)</f>
        <v>40.172553239322994</v>
      </c>
      <c r="BB168">
        <f>STDEV(kimutatás_2!BB465:BB485,kimutatás_2!BB487)</f>
        <v>8.7834875086068642</v>
      </c>
      <c r="BC168">
        <f>STDEV(kimutatás_2!BC465:BC485,kimutatás_2!BC487)</f>
        <v>0.93373534168505257</v>
      </c>
      <c r="BD168">
        <f>STDEV(kimutatás_2!BD465:BD485,kimutatás_2!BD487)</f>
        <v>1.5014925474773015</v>
      </c>
      <c r="BE168">
        <f>STDEV(kimutatás_2!BE465:BE485,kimutatás_2!BE487)</f>
        <v>3.3285857532716676</v>
      </c>
      <c r="BF168">
        <f>STDEV(kimutatás_2!BF465:BF485,kimutatás_2!BF487)</f>
        <v>6.5010252937617388</v>
      </c>
    </row>
    <row r="169" spans="1:58" x14ac:dyDescent="0.3">
      <c r="A169" t="s">
        <v>858</v>
      </c>
      <c r="B169">
        <f>STDEV(kimutatás_2!B465:B486)</f>
        <v>0.90408931482319677</v>
      </c>
      <c r="C169">
        <f>STDEV(kimutatás_2!C465:C486)</f>
        <v>3.7493057506081933E-3</v>
      </c>
      <c r="D169">
        <f>STDEV(kimutatás_2!D465:D486)</f>
        <v>2.1617991376641555E-3</v>
      </c>
      <c r="E169">
        <f>STDEV(kimutatás_2!E465:E486)</f>
        <v>6.633257264431305E-3</v>
      </c>
      <c r="F169">
        <f>STDEV(kimutatás_2!F465:F486)</f>
        <v>0.10794901564486277</v>
      </c>
      <c r="G169">
        <f>STDEV(kimutatás_2!G465:G486)</f>
        <v>3.1096340964169365E-3</v>
      </c>
      <c r="H169">
        <f>STDEV(kimutatás_2!H465:H486)</f>
        <v>1.8646627094924369E-5</v>
      </c>
      <c r="I169">
        <f>STDEV(kimutatás_2!I465:I486)</f>
        <v>6.9152108778719494E-3</v>
      </c>
      <c r="J169">
        <f>STDEV(kimutatás_2!J465:J486)</f>
        <v>3.0815379788194333E-2</v>
      </c>
      <c r="K169">
        <f>STDEV(kimutatás_2!K465:K486)</f>
        <v>3.2149139064433195E-2</v>
      </c>
      <c r="L169">
        <f>STDEV(kimutatás_2!L465:L486)</f>
        <v>1.8181376282291398E-3</v>
      </c>
      <c r="M169">
        <f>STDEV(kimutatás_2!M465:M486)</f>
        <v>2.6631604996450262E-3</v>
      </c>
      <c r="N169">
        <f>STDEV(kimutatás_2!N465:N486)</f>
        <v>4.4538208815091242E-3</v>
      </c>
      <c r="O169">
        <f>STDEV(kimutatás_2!O465:O486)</f>
        <v>7.7820987867902756E-3</v>
      </c>
      <c r="P169">
        <f>STDEV(kimutatás_2!P465:P486)</f>
        <v>9.3040724042491255E-3</v>
      </c>
      <c r="Q169">
        <f>STDEV(kimutatás_2!Q465:Q486)</f>
        <v>1.5503730478857889E-3</v>
      </c>
      <c r="R169">
        <f>STDEV(kimutatás_2!R465:R486)</f>
        <v>1.4764279425306523E-2</v>
      </c>
      <c r="S169">
        <f>STDEV(kimutatás_2!S465:S486)</f>
        <v>1.6289897914069712E-4</v>
      </c>
      <c r="T169">
        <f>STDEV(kimutatás_2!T465:T486)</f>
        <v>4.7382493527181146E-4</v>
      </c>
      <c r="U169">
        <f>STDEV(kimutatás_2!U465:U486)</f>
        <v>5.9239777632137065E-2</v>
      </c>
      <c r="V169">
        <f>STDEV(kimutatás_2!V465:V486)</f>
        <v>9.7337077409850672E-5</v>
      </c>
      <c r="W169">
        <f>STDEV(kimutatás_2!W465:W486)</f>
        <v>3.1790246362276035E-3</v>
      </c>
      <c r="X169">
        <f>STDEV(kimutatás_2!X465:X486)</f>
        <v>1.1013900776600908E-4</v>
      </c>
      <c r="Y169">
        <f>STDEV(kimutatás_2!Y465:Y486)</f>
        <v>0.11894573965410994</v>
      </c>
      <c r="Z169">
        <f>STDEV(kimutatás_2!Z465:Z486)</f>
        <v>2.0377828762528651E-3</v>
      </c>
      <c r="AA169">
        <f>STDEV(kimutatás_2!AA465:AA486)</f>
        <v>8.2060521182471897E-4</v>
      </c>
      <c r="AB169">
        <f>STDEV(kimutatás_2!AB465:AB486)</f>
        <v>0.11649609406512361</v>
      </c>
      <c r="AC169">
        <f>STDEV(kimutatás_2!AC465:AC486)</f>
        <v>3.0212878196329415E-3</v>
      </c>
      <c r="AD169">
        <f>STDEV(kimutatás_2!AD465:AD486)</f>
        <v>1.8734603366764174E-2</v>
      </c>
      <c r="AE169">
        <f>STDEV(kimutatás_2!AE465:AE486)</f>
        <v>6.6919390213169523E-6</v>
      </c>
      <c r="AF169">
        <f>STDEV(kimutatás_2!AF465:AF486)</f>
        <v>7.4046231470005202E-3</v>
      </c>
      <c r="AG169">
        <f>STDEV(kimutatás_2!AG465:AG486)</f>
        <v>3.0242374803679537</v>
      </c>
      <c r="AH169">
        <f>STDEV(kimutatás_2!AH465:AH486)</f>
        <v>3.7533879645090202</v>
      </c>
      <c r="AI169">
        <f>STDEV(kimutatás_2!AI465:AI486)</f>
        <v>1.8328228427166335E-3</v>
      </c>
      <c r="AJ169">
        <f>STDEV(kimutatás_2!AJ465:AJ486)</f>
        <v>251.25676760715982</v>
      </c>
      <c r="AK169">
        <f>STDEV(kimutatás_2!AK465:AK486)</f>
        <v>122.44835267903591</v>
      </c>
      <c r="AL169">
        <f>STDEV(kimutatás_2!AL465:AL486)</f>
        <v>2.9690951495129512E-3</v>
      </c>
      <c r="AM169">
        <f>STDEV(kimutatás_2!AM465:AM486)</f>
        <v>0.11194947066728009</v>
      </c>
      <c r="AN169">
        <f>STDEV(kimutatás_2!AN465:AN486)</f>
        <v>78.399329608848319</v>
      </c>
      <c r="AO169">
        <f>STDEV(kimutatás_2!AO465:AO486)</f>
        <v>197.81575084086782</v>
      </c>
      <c r="AP169">
        <f>STDEV(kimutatás_2!AP465:AP486)</f>
        <v>3.4828411798390539</v>
      </c>
      <c r="AQ169">
        <f>STDEV(kimutatás_2!AQ465:AQ486)</f>
        <v>57.463464494682185</v>
      </c>
      <c r="AR169">
        <f>STDEV(kimutatás_2!AR465:AR486)</f>
        <v>4.0377011161093032E-2</v>
      </c>
      <c r="AS169">
        <f>STDEV(kimutatás_2!AS465:AS486)</f>
        <v>27.025851777246945</v>
      </c>
      <c r="AT169">
        <f>STDEV(kimutatás_2!AT465:AT486)</f>
        <v>1.9994276237240554</v>
      </c>
      <c r="AU169">
        <f>STDEV(kimutatás_2!AU465:AU486)</f>
        <v>2.343756419904627</v>
      </c>
      <c r="AV169">
        <f>STDEV(kimutatás_2!AV465:AV486)</f>
        <v>310.9312861691962</v>
      </c>
      <c r="AW169">
        <f>STDEV(kimutatás_2!AW465:AW486)</f>
        <v>88.407637004592956</v>
      </c>
      <c r="AX169">
        <f>STDEV(kimutatás_2!AX465:AX486)</f>
        <v>19.320159833035177</v>
      </c>
      <c r="AY169">
        <f>STDEV(kimutatás_2!AY465:AY486)</f>
        <v>6.9486520073043447</v>
      </c>
      <c r="AZ169">
        <f>STDEV(kimutatás_2!AZ465:AZ486)</f>
        <v>3.8571325957856128</v>
      </c>
      <c r="BA169">
        <f>STDEV(kimutatás_2!BA465:BA486)</f>
        <v>38.327170891828636</v>
      </c>
      <c r="BB169">
        <f>STDEV(kimutatás_2!BB465:BB486)</f>
        <v>8.1576066672031082</v>
      </c>
      <c r="BC169">
        <f>STDEV(kimutatás_2!BC465:BC486)</f>
        <v>0.98020185216907285</v>
      </c>
      <c r="BD169">
        <f>STDEV(kimutatás_2!BD465:BD486)</f>
        <v>1.334339663527371</v>
      </c>
      <c r="BE169">
        <f>STDEV(kimutatás_2!BE465:BE486)</f>
        <v>3.4617854412944835</v>
      </c>
      <c r="BF169">
        <f>STDEV(kimutatás_2!BF465:BF486)</f>
        <v>6.7151942463515946</v>
      </c>
    </row>
    <row r="170" spans="1:58" x14ac:dyDescent="0.3">
      <c r="A170" t="s">
        <v>692</v>
      </c>
      <c r="B170">
        <f>STDEV(kimutatás_2!B489:B511)/23*22</f>
        <v>0.86357294496837222</v>
      </c>
      <c r="C170">
        <f>STDEV(kimutatás_2!C489:C511)/23*22</f>
        <v>3.7410412215347182E-3</v>
      </c>
      <c r="D170">
        <f>STDEV(kimutatás_2!D489:D511)/23*22</f>
        <v>1.9735935310224227E-3</v>
      </c>
      <c r="E170">
        <f>STDEV(kimutatás_2!E489:E511)/23*22</f>
        <v>6.3183340949488796E-3</v>
      </c>
      <c r="F170">
        <f>STDEV(kimutatás_2!F489:F511)/23*22</f>
        <v>0.10263655735547084</v>
      </c>
      <c r="G170">
        <f>STDEV(kimutatás_2!G489:G511)/23*22</f>
        <v>3.0003762237452167E-3</v>
      </c>
      <c r="H170">
        <f>STDEV(kimutatás_2!H489:H511)/23*22</f>
        <v>1.9828486037737171E-5</v>
      </c>
      <c r="I170">
        <f>STDEV(kimutatás_2!I489:I511)/23*22</f>
        <v>6.3728030988643254E-3</v>
      </c>
      <c r="J170">
        <f>STDEV(kimutatás_2!J489:J511)/23*22</f>
        <v>3.0098150252471329E-2</v>
      </c>
      <c r="K170">
        <f>STDEV(kimutatás_2!K489:K511)/23*22</f>
        <v>3.0241380253042342E-2</v>
      </c>
      <c r="L170">
        <f>STDEV(kimutatás_2!L489:L511)/23*22</f>
        <v>1.6748085785625471E-3</v>
      </c>
      <c r="M170">
        <f>STDEV(kimutatás_2!M489:M511)/23*22</f>
        <v>2.413365178409935E-3</v>
      </c>
      <c r="N170">
        <f>STDEV(kimutatás_2!N489:N511)/23*22</f>
        <v>4.4910882567507767E-3</v>
      </c>
      <c r="O170">
        <f>STDEV(kimutatás_2!O489:O511)/23*22</f>
        <v>7.8062828839565107E-3</v>
      </c>
      <c r="P170">
        <f>STDEV(kimutatás_2!P489:P511)/23*22</f>
        <v>9.0349828226952179E-3</v>
      </c>
      <c r="Q170">
        <f>STDEV(kimutatás_2!Q489:Q511)/23*22</f>
        <v>1.5701112066761735E-3</v>
      </c>
      <c r="R170">
        <f>STDEV(kimutatás_2!R489:R511)/23*22</f>
        <v>1.3520632450340984E-2</v>
      </c>
      <c r="S170">
        <f>STDEV(kimutatás_2!S489:S511)/23*22</f>
        <v>1.5938886538683123E-4</v>
      </c>
      <c r="T170">
        <f>STDEV(kimutatás_2!T489:T511)/23*22</f>
        <v>7.0625622609009494E-4</v>
      </c>
      <c r="U170">
        <f>STDEV(kimutatás_2!U489:U511)/23*22</f>
        <v>5.5030952110161714E-2</v>
      </c>
      <c r="V170">
        <f>STDEV(kimutatás_2!V489:V511)/23*22</f>
        <v>1.0909137134984678E-4</v>
      </c>
      <c r="W170">
        <f>STDEV(kimutatás_2!W489:W511)/23*22</f>
        <v>3.0896682908519539E-3</v>
      </c>
      <c r="X170">
        <f>STDEV(kimutatás_2!X489:X511)/23*22</f>
        <v>1.1509687901737251E-4</v>
      </c>
      <c r="Y170">
        <f>STDEV(kimutatás_2!Y489:Y511)/23*22</f>
        <v>0.11651336804173638</v>
      </c>
      <c r="Z170">
        <f>STDEV(kimutatás_2!Z489:Z511)/23*22</f>
        <v>1.8784833055947134E-3</v>
      </c>
      <c r="AA170">
        <f>STDEV(kimutatás_2!AA489:AA511)/23*22</f>
        <v>7.7151961441887333E-4</v>
      </c>
      <c r="AB170">
        <f>STDEV(kimutatás_2!AB489:AB511)/23*22</f>
        <v>0.11062949038984295</v>
      </c>
      <c r="AC170">
        <f>STDEV(kimutatás_2!AC489:AC511)/23*22</f>
        <v>2.7437314300773632E-3</v>
      </c>
      <c r="AD170">
        <f>STDEV(kimutatás_2!AD489:AD511)/23*22</f>
        <v>1.8045046507879626E-2</v>
      </c>
      <c r="AE170">
        <f>STDEV(kimutatás_2!AE489:AE511)/23*22</f>
        <v>9.7874641252454956E-6</v>
      </c>
      <c r="AF170">
        <f>STDEV(kimutatás_2!AF489:AF511)/23*22</f>
        <v>7.2197625018926327E-3</v>
      </c>
      <c r="AG170">
        <f>STDEV(kimutatás_2!AG489:AG511)/23*22</f>
        <v>2.9135173386561082</v>
      </c>
      <c r="AH170">
        <f>STDEV(kimutatás_2!AH489:AH511)/23*22</f>
        <v>3.6644129563215393</v>
      </c>
      <c r="AI170">
        <f>STDEV(kimutatás_2!AI489:AI511)/23*22</f>
        <v>1.8292751184867167E-3</v>
      </c>
      <c r="AJ170">
        <f>STDEV(kimutatás_2!AJ489:AJ511)/23*22</f>
        <v>216.64513632539618</v>
      </c>
      <c r="AK170">
        <f>STDEV(kimutatás_2!AK489:AK511)/23*22</f>
        <v>116.82718080228121</v>
      </c>
      <c r="AL170">
        <f>STDEV(kimutatás_2!AL489:AL511)/23*22</f>
        <v>2.2836460415270004E-3</v>
      </c>
      <c r="AM170">
        <f>STDEV(kimutatás_2!AM489:AM511)/23*22</f>
        <v>0.1050780999292321</v>
      </c>
      <c r="AN170">
        <f>STDEV(kimutatás_2!AN489:AN511)/23*22</f>
        <v>77.365832042428963</v>
      </c>
      <c r="AO170">
        <f>STDEV(kimutatás_2!AO489:AO511)/23*22</f>
        <v>217.9020350557428</v>
      </c>
      <c r="AP170">
        <f>STDEV(kimutatás_2!AP489:AP511)/23*22</f>
        <v>2.0032034015144937</v>
      </c>
      <c r="AQ170">
        <f>STDEV(kimutatás_2!AQ489:AQ511)/23*22</f>
        <v>53.650919096030144</v>
      </c>
      <c r="AR170">
        <f>STDEV(kimutatás_2!AR489:AR511)/23*22</f>
        <v>3.5749325881449225E-2</v>
      </c>
      <c r="AS170">
        <f>STDEV(kimutatás_2!AS489:AS511)/23*22</f>
        <v>33.877206695053189</v>
      </c>
      <c r="AT170">
        <f>STDEV(kimutatás_2!AT489:AT511)/23*22</f>
        <v>2.1046990598786066</v>
      </c>
      <c r="AU170">
        <f>STDEV(kimutatás_2!AU489:AU511)/23*22</f>
        <v>3.6053931730956301</v>
      </c>
      <c r="AV170">
        <f>STDEV(kimutatás_2!AV489:AV511)/23*22</f>
        <v>310.97255144193832</v>
      </c>
      <c r="AW170">
        <f>STDEV(kimutatás_2!AW489:AW511)/23*22</f>
        <v>84.461902268754031</v>
      </c>
      <c r="AX170">
        <f>STDEV(kimutatás_2!AX489:AX511)/23*22</f>
        <v>18.569662001226966</v>
      </c>
      <c r="AY170">
        <f>STDEV(kimutatás_2!AY489:AY511)/23*22</f>
        <v>6.8579319866409874</v>
      </c>
      <c r="AZ170">
        <f>STDEV(kimutatás_2!AZ489:AZ511)/23*22</f>
        <v>3.4560565796077212</v>
      </c>
      <c r="BA170">
        <f>STDEV(kimutatás_2!BA489:BA511)/23*22</f>
        <v>38.837217231179764</v>
      </c>
      <c r="BB170">
        <f>STDEV(kimutatás_2!BB489:BB511)/23*22</f>
        <v>7.2081201596338094</v>
      </c>
      <c r="BC170">
        <f>STDEV(kimutatás_2!BC489:BC511)/23*22</f>
        <v>0.93371351358653221</v>
      </c>
      <c r="BD170">
        <f>STDEV(kimutatás_2!BD489:BD511)/23*22</f>
        <v>1.2144217495369287</v>
      </c>
      <c r="BE170">
        <f>STDEV(kimutatás_2!BE489:BE511)/23*22</f>
        <v>3.7197843699629014</v>
      </c>
      <c r="BF170">
        <f>STDEV(kimutatás_2!BF489:BF511)/23*22</f>
        <v>5.2846202833703613</v>
      </c>
    </row>
    <row r="171" spans="1:58" x14ac:dyDescent="0.3">
      <c r="A171" t="s">
        <v>859</v>
      </c>
      <c r="B171">
        <f>STDEV(kimutatás_2!B490:B511)</f>
        <v>0.92058293690625492</v>
      </c>
      <c r="C171">
        <f>STDEV(kimutatás_2!C490:C511)</f>
        <v>3.6767750277370381E-3</v>
      </c>
      <c r="D171">
        <f>STDEV(kimutatás_2!D490:D511)</f>
        <v>2.081161394777516E-3</v>
      </c>
      <c r="E171">
        <f>STDEV(kimutatás_2!E490:E511)</f>
        <v>6.2572298902075218E-3</v>
      </c>
      <c r="F171">
        <f>STDEV(kimutatás_2!F490:F511)</f>
        <v>0.10688351105260067</v>
      </c>
      <c r="G171">
        <f>STDEV(kimutatás_2!G490:G511)</f>
        <v>3.054617627346632E-3</v>
      </c>
      <c r="H171">
        <f>STDEV(kimutatás_2!H490:H511)</f>
        <v>2.0926857533349901E-5</v>
      </c>
      <c r="I171">
        <f>STDEV(kimutatás_2!I490:I511)</f>
        <v>6.8139736899905934E-3</v>
      </c>
      <c r="J171">
        <f>STDEV(kimutatás_2!J490:J511)</f>
        <v>3.0645346143913781E-2</v>
      </c>
      <c r="K171">
        <f>STDEV(kimutatás_2!K490:K511)</f>
        <v>3.1348659910225868E-2</v>
      </c>
      <c r="L171">
        <f>STDEV(kimutatás_2!L490:L511)</f>
        <v>1.7921212841168154E-3</v>
      </c>
      <c r="M171">
        <f>STDEV(kimutatás_2!M490:M511)</f>
        <v>2.5748163389588937E-3</v>
      </c>
      <c r="N171">
        <f>STDEV(kimutatás_2!N490:N511)</f>
        <v>4.6738684973980683E-3</v>
      </c>
      <c r="O171">
        <f>STDEV(kimutatás_2!O490:O511)</f>
        <v>8.0814791678622058E-3</v>
      </c>
      <c r="P171">
        <f>STDEV(kimutatás_2!P490:P511)</f>
        <v>9.5410196395178982E-3</v>
      </c>
      <c r="Q171">
        <f>STDEV(kimutatás_2!Q490:Q511)</f>
        <v>1.52339770722979E-3</v>
      </c>
      <c r="R171">
        <f>STDEV(kimutatás_2!R490:R511)</f>
        <v>1.4458885852658665E-2</v>
      </c>
      <c r="S171">
        <f>STDEV(kimutatás_2!S490:S511)</f>
        <v>1.6662916470661953E-4</v>
      </c>
      <c r="T171">
        <f>STDEV(kimutatás_2!T490:T511)</f>
        <v>6.2706374037783149E-4</v>
      </c>
      <c r="U171">
        <f>STDEV(kimutatás_2!U490:U511)</f>
        <v>5.6500530139007653E-2</v>
      </c>
      <c r="V171">
        <f>STDEV(kimutatás_2!V490:V511)</f>
        <v>1.0357955214949142E-4</v>
      </c>
      <c r="W171">
        <f>STDEV(kimutatás_2!W490:W511)</f>
        <v>3.2973248622138298E-3</v>
      </c>
      <c r="X171">
        <f>STDEV(kimutatás_2!X490:X511)</f>
        <v>1.2316011232104215E-4</v>
      </c>
      <c r="Y171">
        <f>STDEV(kimutatás_2!Y490:Y511)</f>
        <v>0.12282370015656115</v>
      </c>
      <c r="Z171">
        <f>STDEV(kimutatás_2!Z490:Z511)</f>
        <v>2.0060926927732742E-3</v>
      </c>
      <c r="AA171">
        <f>STDEV(kimutatás_2!AA490:AA511)</f>
        <v>8.239427156874978E-4</v>
      </c>
      <c r="AB171">
        <f>STDEV(kimutatás_2!AB490:AB511)</f>
        <v>0.11568460849148397</v>
      </c>
      <c r="AC171">
        <f>STDEV(kimutatás_2!AC490:AC511)</f>
        <v>2.9238008178332298E-3</v>
      </c>
      <c r="AD171">
        <f>STDEV(kimutatás_2!AD490:AD511)</f>
        <v>1.8903232222093148E-2</v>
      </c>
      <c r="AE171">
        <f>STDEV(kimutatás_2!AE490:AE511)</f>
        <v>1.039600399824255E-5</v>
      </c>
      <c r="AF171">
        <f>STDEV(kimutatás_2!AF490:AF511)</f>
        <v>7.3995649917511421E-3</v>
      </c>
      <c r="AG171">
        <f>STDEV(kimutatás_2!AG490:AG511)</f>
        <v>3.1094315748404404</v>
      </c>
      <c r="AH171">
        <f>STDEV(kimutatás_2!AH490:AH511)</f>
        <v>3.6740587333026515</v>
      </c>
      <c r="AI171">
        <f>STDEV(kimutatás_2!AI490:AI511)</f>
        <v>1.6971034190450345E-3</v>
      </c>
      <c r="AJ171">
        <f>STDEV(kimutatás_2!AJ490:AJ511)</f>
        <v>231.79891688964406</v>
      </c>
      <c r="AK171">
        <f>STDEV(kimutatás_2!AK490:AK511)</f>
        <v>121.6284053967273</v>
      </c>
      <c r="AL171">
        <f>STDEV(kimutatás_2!AL490:AL511)</f>
        <v>2.3163185804629194E-3</v>
      </c>
      <c r="AM171">
        <f>STDEV(kimutatás_2!AM490:AM511)</f>
        <v>8.8572126795181852E-2</v>
      </c>
      <c r="AN171">
        <f>STDEV(kimutatás_2!AN490:AN511)</f>
        <v>49.520928272933297</v>
      </c>
      <c r="AO171">
        <f>STDEV(kimutatás_2!AO490:AO511)</f>
        <v>208.47149045485304</v>
      </c>
      <c r="AP171">
        <f>STDEV(kimutatás_2!AP490:AP511)</f>
        <v>2.0446204889228095</v>
      </c>
      <c r="AQ171">
        <f>STDEV(kimutatás_2!AQ490:AQ511)</f>
        <v>2.4830026509253145</v>
      </c>
      <c r="AR171">
        <f>STDEV(kimutatás_2!AR490:AR511)</f>
        <v>3.5977385874633727E-2</v>
      </c>
      <c r="AS171">
        <f>STDEV(kimutatás_2!AS490:AS511)</f>
        <v>36.213017477814297</v>
      </c>
      <c r="AT171">
        <f>STDEV(kimutatás_2!AT490:AT511)</f>
        <v>2.0904098171084038</v>
      </c>
      <c r="AU171">
        <f>STDEV(kimutatás_2!AU490:AU511)</f>
        <v>3.7780915783006059</v>
      </c>
      <c r="AV171">
        <f>STDEV(kimutatás_2!AV490:AV511)</f>
        <v>292.14282537553112</v>
      </c>
      <c r="AW171">
        <f>STDEV(kimutatás_2!AW490:AW511)</f>
        <v>88.336536145480721</v>
      </c>
      <c r="AX171">
        <f>STDEV(kimutatás_2!AX490:AX511)</f>
        <v>19.690696376957415</v>
      </c>
      <c r="AY171">
        <f>STDEV(kimutatás_2!AY490:AY511)</f>
        <v>7.3371487319769866</v>
      </c>
      <c r="AZ171">
        <f>STDEV(kimutatás_2!AZ490:AZ511)</f>
        <v>3.5983650989416551</v>
      </c>
      <c r="BA171">
        <f>STDEV(kimutatás_2!BA490:BA511)</f>
        <v>40.408352124635918</v>
      </c>
      <c r="BB171">
        <f>STDEV(kimutatás_2!BB490:BB511)</f>
        <v>7.1879104400031402</v>
      </c>
      <c r="BC171">
        <f>STDEV(kimutatás_2!BC490:BC511)</f>
        <v>0.99793900168409899</v>
      </c>
      <c r="BD171">
        <f>STDEV(kimutatás_2!BD490:BD511)</f>
        <v>1.2966354228978227</v>
      </c>
      <c r="BE171">
        <f>STDEV(kimutatás_2!BE490:BE511)</f>
        <v>3.9321960256853399</v>
      </c>
      <c r="BF171">
        <f>STDEV(kimutatás_2!BF490:BF511)</f>
        <v>5.5732265829996708</v>
      </c>
    </row>
    <row r="172" spans="1:58" x14ac:dyDescent="0.3">
      <c r="A172" t="s">
        <v>860</v>
      </c>
      <c r="B172">
        <f>STDEV(kimutatás_2!B489,kimutatás_2!B491:B511)</f>
        <v>0.88378368002220653</v>
      </c>
      <c r="C172">
        <f>STDEV(kimutatás_2!C489,kimutatás_2!C491:C511)</f>
        <v>3.6204230872823244E-3</v>
      </c>
      <c r="D172">
        <f>STDEV(kimutatás_2!D489,kimutatás_2!D491:D511)</f>
        <v>2.1065400123092813E-3</v>
      </c>
      <c r="E172">
        <f>STDEV(kimutatás_2!E489,kimutatás_2!E491:E511)</f>
        <v>6.5271175207135563E-3</v>
      </c>
      <c r="F172">
        <f>STDEV(kimutatás_2!F489,kimutatás_2!F491:F511)</f>
        <v>0.10682396228561404</v>
      </c>
      <c r="G172">
        <f>STDEV(kimutatás_2!G489,kimutatás_2!G491:G511)</f>
        <v>3.0740289845395327E-3</v>
      </c>
      <c r="H172">
        <f>STDEV(kimutatás_2!H489,kimutatás_2!H491:H511)</f>
        <v>2.1054531992032595E-5</v>
      </c>
      <c r="I172">
        <f>STDEV(kimutatás_2!I489,kimutatás_2!I491:I511)</f>
        <v>6.8054456978872777E-3</v>
      </c>
      <c r="J172">
        <f>STDEV(kimutatás_2!J489,kimutatás_2!J491:J511)</f>
        <v>3.0766241893035014E-2</v>
      </c>
      <c r="K172">
        <f>STDEV(kimutatás_2!K489,kimutatás_2!K491:K511)</f>
        <v>3.0686304193918979E-2</v>
      </c>
      <c r="L172">
        <f>STDEV(kimutatás_2!L489,kimutatás_2!L491:L511)</f>
        <v>1.7886819238472705E-3</v>
      </c>
      <c r="M172">
        <f>STDEV(kimutatás_2!M489,kimutatás_2!M491:M511)</f>
        <v>2.5822810345906984E-3</v>
      </c>
      <c r="N172">
        <f>STDEV(kimutatás_2!N489,kimutatás_2!N491:N511)</f>
        <v>4.7677056724349381E-3</v>
      </c>
      <c r="O172">
        <f>STDEV(kimutatás_2!O489,kimutatás_2!O491:O511)</f>
        <v>8.0691061576889239E-3</v>
      </c>
      <c r="P172">
        <f>STDEV(kimutatás_2!P489,kimutatás_2!P491:P511)</f>
        <v>9.662114255100572E-3</v>
      </c>
      <c r="Q172">
        <f>STDEV(kimutatás_2!Q489,kimutatás_2!Q491:Q511)</f>
        <v>1.5485014564697401E-3</v>
      </c>
      <c r="R172">
        <f>STDEV(kimutatás_2!R489,kimutatás_2!R491:R511)</f>
        <v>1.4443244258001565E-2</v>
      </c>
      <c r="S172">
        <f>STDEV(kimutatás_2!S489,kimutatás_2!S491:S511)</f>
        <v>1.6978391001449191E-4</v>
      </c>
      <c r="T172">
        <f>STDEV(kimutatás_2!T489,kimutatás_2!T491:T511)</f>
        <v>7.5468101029621179E-4</v>
      </c>
      <c r="U172">
        <f>STDEV(kimutatás_2!U489,kimutatás_2!U491:U511)</f>
        <v>5.6402752803665482E-2</v>
      </c>
      <c r="V172">
        <f>STDEV(kimutatás_2!V489,kimutatás_2!V491:V511)</f>
        <v>1.036918965837985E-4</v>
      </c>
      <c r="W172">
        <f>STDEV(kimutatás_2!W489,kimutatás_2!W491:W511)</f>
        <v>3.3032322123898866E-3</v>
      </c>
      <c r="X172">
        <f>STDEV(kimutatás_2!X489,kimutatás_2!X491:X511)</f>
        <v>1.2290789656391413E-4</v>
      </c>
      <c r="Y172">
        <f>STDEV(kimutatás_2!Y489,kimutatás_2!Y491:Y511)</f>
        <v>0.12466752729137805</v>
      </c>
      <c r="Z172">
        <f>STDEV(kimutatás_2!Z489,kimutatás_2!Z491:Z511)</f>
        <v>2.0100835417399916E-3</v>
      </c>
      <c r="AA172">
        <f>STDEV(kimutatás_2!AA489,kimutatás_2!AA491:AA511)</f>
        <v>8.2519838314701842E-4</v>
      </c>
      <c r="AB172">
        <f>STDEV(kimutatás_2!AB489,kimutatás_2!AB491:AB511)</f>
        <v>0.11561158650269907</v>
      </c>
      <c r="AC172">
        <f>STDEV(kimutatás_2!AC489,kimutatás_2!AC491:AC511)</f>
        <v>2.9359286766624756E-3</v>
      </c>
      <c r="AD172">
        <f>STDEV(kimutatás_2!AD489,kimutatás_2!AD491:AD511)</f>
        <v>1.8460712717104862E-2</v>
      </c>
      <c r="AE172">
        <f>STDEV(kimutatás_2!AE489,kimutatás_2!AE491:AE511)</f>
        <v>1.0230356807456535E-5</v>
      </c>
      <c r="AF172">
        <f>STDEV(kimutatás_2!AF489,kimutatás_2!AF491:AF511)</f>
        <v>7.3983372954948053E-3</v>
      </c>
      <c r="AG172">
        <f>STDEV(kimutatás_2!AG489,kimutatás_2!AG491:AG511)</f>
        <v>2.7991204942134131</v>
      </c>
      <c r="AH172">
        <f>STDEV(kimutatás_2!AH489,kimutatás_2!AH491:AH511)</f>
        <v>3.7014583822925919</v>
      </c>
      <c r="AI172">
        <f>STDEV(kimutatás_2!AI489,kimutatás_2!AI491:AI511)</f>
        <v>1.9465337540395312E-3</v>
      </c>
      <c r="AJ172">
        <f>STDEV(kimutatás_2!AJ489,kimutatás_2!AJ491:AJ511)</f>
        <v>231.37054432296048</v>
      </c>
      <c r="AK172">
        <f>STDEV(kimutatás_2!AK489,kimutatás_2!AK491:AK511)</f>
        <v>122.31970443060814</v>
      </c>
      <c r="AL172">
        <f>STDEV(kimutatás_2!AL489,kimutatás_2!AL491:AL511)</f>
        <v>2.2762711448328977E-3</v>
      </c>
      <c r="AM172">
        <f>STDEV(kimutatás_2!AM489,kimutatás_2!AM491:AM511)</f>
        <v>0.11022311100279408</v>
      </c>
      <c r="AN172">
        <f>STDEV(kimutatás_2!AN489,kimutatás_2!AN491:AN511)</f>
        <v>82.442672372516483</v>
      </c>
      <c r="AO172">
        <f>STDEV(kimutatás_2!AO489,kimutatás_2!AO491:AO511)</f>
        <v>232.6785788457542</v>
      </c>
      <c r="AP172">
        <f>STDEV(kimutatás_2!AP489,kimutatás_2!AP491:AP511)</f>
        <v>2.1435060994241204</v>
      </c>
      <c r="AQ172">
        <f>STDEV(kimutatás_2!AQ489,kimutatás_2!AQ491:AQ511)</f>
        <v>57.385203873412124</v>
      </c>
      <c r="AR172">
        <f>STDEV(kimutatás_2!AR489,kimutatás_2!AR491:AR511)</f>
        <v>3.7592598516243365E-2</v>
      </c>
      <c r="AS172">
        <f>STDEV(kimutatás_2!AS489,kimutatás_2!AS491:AS511)</f>
        <v>35.299028302974541</v>
      </c>
      <c r="AT172">
        <f>STDEV(kimutatás_2!AT489,kimutatás_2!AT491:AT511)</f>
        <v>2.0662072349264311</v>
      </c>
      <c r="AU172">
        <f>STDEV(kimutatás_2!AU489,kimutatás_2!AU491:AU511)</f>
        <v>3.8550744654544777</v>
      </c>
      <c r="AV172">
        <f>STDEV(kimutatás_2!AV489,kimutatás_2!AV491:AV511)</f>
        <v>330.42595774471869</v>
      </c>
      <c r="AW172">
        <f>STDEV(kimutatás_2!AW489,kimutatás_2!AW491:AW511)</f>
        <v>90.222649637304372</v>
      </c>
      <c r="AX172">
        <f>STDEV(kimutatás_2!AX489,kimutatás_2!AX491:AX511)</f>
        <v>19.391579419452977</v>
      </c>
      <c r="AY172">
        <f>STDEV(kimutatás_2!AY489,kimutatás_2!AY491:AY511)</f>
        <v>7.2920887719506435</v>
      </c>
      <c r="AZ172">
        <f>STDEV(kimutatás_2!AZ489,kimutatás_2!AZ491:AZ511)</f>
        <v>3.5777802739005211</v>
      </c>
      <c r="BA172">
        <f>STDEV(kimutatás_2!BA489,kimutatás_2!BA491:BA511)</f>
        <v>41.458276966178047</v>
      </c>
      <c r="BB172">
        <f>STDEV(kimutatás_2!BB489,kimutatás_2!BB491:BB511)</f>
        <v>7.3301019198810531</v>
      </c>
      <c r="BC172">
        <f>STDEV(kimutatás_2!BC489,kimutatás_2!BC491:BC511)</f>
        <v>0.95665327984360027</v>
      </c>
      <c r="BD172">
        <f>STDEV(kimutatás_2!BD489,kimutatás_2!BD491:BD511)</f>
        <v>1.2988337259322489</v>
      </c>
      <c r="BE172">
        <f>STDEV(kimutatás_2!BE489,kimutatás_2!BE491:BE511)</f>
        <v>3.9726318328853076</v>
      </c>
      <c r="BF172">
        <f>STDEV(kimutatás_2!BF489,kimutatás_2!BF491:BF511)</f>
        <v>5.6546318791156622</v>
      </c>
    </row>
    <row r="173" spans="1:58" x14ac:dyDescent="0.3">
      <c r="A173" t="s">
        <v>861</v>
      </c>
      <c r="B173">
        <f>STDEV(kimutatás_2!B489:B490,kimutatás_2!B492:B511)</f>
        <v>0.91861178908591579</v>
      </c>
      <c r="C173">
        <f>STDEV(kimutatás_2!C489:C490,kimutatás_2!C492:C511)</f>
        <v>3.9999680833099202E-3</v>
      </c>
      <c r="D173">
        <f>STDEV(kimutatás_2!D489:D490,kimutatás_2!D492:D511)</f>
        <v>2.1057059694371905E-3</v>
      </c>
      <c r="E173">
        <f>STDEV(kimutatás_2!E489:E490,kimutatás_2!E492:E511)</f>
        <v>6.7556103659910487E-3</v>
      </c>
      <c r="F173">
        <f>STDEV(kimutatás_2!F489:F490,kimutatás_2!F492:F511)</f>
        <v>0.10979697388782385</v>
      </c>
      <c r="G173">
        <f>STDEV(kimutatás_2!G489:G490,kimutatás_2!G492:G511)</f>
        <v>3.2091211915775846E-3</v>
      </c>
      <c r="H173">
        <f>STDEV(kimutatás_2!H489:H490,kimutatás_2!H492:H511)</f>
        <v>2.1165198302612959E-5</v>
      </c>
      <c r="I173">
        <f>STDEV(kimutatás_2!I489:I490,kimutatás_2!I492:I511)</f>
        <v>6.8189093452182435E-3</v>
      </c>
      <c r="J173">
        <f>STDEV(kimutatás_2!J489:J490,kimutatás_2!J492:J511)</f>
        <v>3.2206472463128535E-2</v>
      </c>
      <c r="K173">
        <f>STDEV(kimutatás_2!K489:K490,kimutatás_2!K492:K511)</f>
        <v>3.2337606938076704E-2</v>
      </c>
      <c r="L173">
        <f>STDEV(kimutatás_2!L489:L490,kimutatás_2!L492:L511)</f>
        <v>1.7853614241819019E-3</v>
      </c>
      <c r="M173">
        <f>STDEV(kimutatás_2!M489:M490,kimutatás_2!M492:M511)</f>
        <v>2.5823891288070324E-3</v>
      </c>
      <c r="N173">
        <f>STDEV(kimutatás_2!N489:N490,kimutatás_2!N492:N511)</f>
        <v>4.7953231776376856E-3</v>
      </c>
      <c r="O173">
        <f>STDEV(kimutatás_2!O489:O490,kimutatás_2!O492:O511)</f>
        <v>8.3397836164862908E-3</v>
      </c>
      <c r="P173">
        <f>STDEV(kimutatás_2!P489:P490,kimutatás_2!P492:P511)</f>
        <v>9.6516097493880987E-3</v>
      </c>
      <c r="Q173">
        <f>STDEV(kimutatás_2!Q489:Q490,kimutatás_2!Q492:Q511)</f>
        <v>1.6773004707586589E-3</v>
      </c>
      <c r="R173">
        <f>STDEV(kimutatás_2!R489:R490,kimutatás_2!R492:R511)</f>
        <v>1.4407848936314882E-2</v>
      </c>
      <c r="S173">
        <f>STDEV(kimutatás_2!S489:S490,kimutatás_2!S492:S511)</f>
        <v>1.6958213804984799E-4</v>
      </c>
      <c r="T173">
        <f>STDEV(kimutatás_2!T489:T490,kimutatás_2!T492:T511)</f>
        <v>7.5306794211952113E-4</v>
      </c>
      <c r="U173">
        <f>STDEV(kimutatás_2!U489:U490,kimutatás_2!U492:U511)</f>
        <v>5.8867291564374508E-2</v>
      </c>
      <c r="V173">
        <f>STDEV(kimutatás_2!V489:V490,kimutatás_2!V492:V511)</f>
        <v>1.1587856290971606E-4</v>
      </c>
      <c r="W173">
        <f>STDEV(kimutatás_2!W489:W490,kimutatás_2!W492:W511)</f>
        <v>3.3042365935200876E-3</v>
      </c>
      <c r="X173">
        <f>STDEV(kimutatás_2!X489:X490,kimutatás_2!X492:X511)</f>
        <v>1.2307809535402474E-4</v>
      </c>
      <c r="Y173">
        <f>STDEV(kimutatás_2!Y489:Y490,kimutatás_2!Y492:Y511)</f>
        <v>0.12413763124749312</v>
      </c>
      <c r="Z173">
        <f>STDEV(kimutatás_2!Z489:Z490,kimutatás_2!Z492:Z511)</f>
        <v>2.0100440524579081E-3</v>
      </c>
      <c r="AA173">
        <f>STDEV(kimutatás_2!AA489:AA490,kimutatás_2!AA492:AA511)</f>
        <v>8.2548669773884278E-4</v>
      </c>
      <c r="AB173">
        <f>STDEV(kimutatás_2!AB489:AB490,kimutatás_2!AB492:AB511)</f>
        <v>0.11833451581160938</v>
      </c>
      <c r="AC173">
        <f>STDEV(kimutatás_2!AC489:AC490,kimutatás_2!AC492:AC511)</f>
        <v>2.9342793471348275E-3</v>
      </c>
      <c r="AD173">
        <f>STDEV(kimutatás_2!AD489:AD490,kimutatás_2!AD492:AD511)</f>
        <v>1.9154527760961118E-2</v>
      </c>
      <c r="AE173">
        <f>STDEV(kimutatás_2!AE489:AE490,kimutatás_2!AE492:AE511)</f>
        <v>1.0228826250187197E-5</v>
      </c>
      <c r="AF173">
        <f>STDEV(kimutatás_2!AF489:AF490,kimutatás_2!AF492:AF511)</f>
        <v>7.665212536606205E-3</v>
      </c>
      <c r="AG173">
        <f>STDEV(kimutatás_2!AG489:AG490,kimutatás_2!AG492:AG511)</f>
        <v>3.1046715603805017</v>
      </c>
      <c r="AH173">
        <f>STDEV(kimutatás_2!AH489:AH490,kimutatás_2!AH492:AH511)</f>
        <v>3.9100608657699736</v>
      </c>
      <c r="AI173">
        <f>STDEV(kimutatás_2!AI489:AI490,kimutatás_2!AI492:AI511)</f>
        <v>1.9254962098469595E-3</v>
      </c>
      <c r="AJ173">
        <f>STDEV(kimutatás_2!AJ489:AJ490,kimutatás_2!AJ492:AJ511)</f>
        <v>231.74171516267157</v>
      </c>
      <c r="AK173">
        <f>STDEV(kimutatás_2!AK489:AK490,kimutatás_2!AK492:AK511)</f>
        <v>124.97669545529844</v>
      </c>
      <c r="AL173">
        <f>STDEV(kimutatás_2!AL489:AL490,kimutatás_2!AL492:AL511)</f>
        <v>2.4075852287780922E-3</v>
      </c>
      <c r="AM173">
        <f>STDEV(kimutatás_2!AM489:AM490,kimutatás_2!AM492:AM511)</f>
        <v>0.11209245565478117</v>
      </c>
      <c r="AN173">
        <f>STDEV(kimutatás_2!AN489:AN490,kimutatás_2!AN492:AN511)</f>
        <v>82.518603959050495</v>
      </c>
      <c r="AO173">
        <f>STDEV(kimutatás_2!AO489:AO490,kimutatás_2!AO492:AO511)</f>
        <v>233.13850991458861</v>
      </c>
      <c r="AP173">
        <f>STDEV(kimutatás_2!AP489:AP490,kimutatás_2!AP492:AP511)</f>
        <v>2.108286731856682</v>
      </c>
      <c r="AQ173">
        <f>STDEV(kimutatás_2!AQ489:AQ490,kimutatás_2!AQ492:AQ511)</f>
        <v>57.344218783780448</v>
      </c>
      <c r="AR173">
        <f>STDEV(kimutatás_2!AR489:AR490,kimutatás_2!AR492:AR511)</f>
        <v>3.8209379868779737E-2</v>
      </c>
      <c r="AS173">
        <f>STDEV(kimutatás_2!AS489:AS490,kimutatás_2!AS492:AS511)</f>
        <v>36.250503576140957</v>
      </c>
      <c r="AT173">
        <f>STDEV(kimutatás_2!AT489:AT490,kimutatás_2!AT492:AT511)</f>
        <v>2.2502532805975051</v>
      </c>
      <c r="AU173">
        <f>STDEV(kimutatás_2!AU489:AU490,kimutatás_2!AU492:AU511)</f>
        <v>3.8575709558806137</v>
      </c>
      <c r="AV173">
        <f>STDEV(kimutatás_2!AV489:AV490,kimutatás_2!AV492:AV511)</f>
        <v>331.37218273716411</v>
      </c>
      <c r="AW173">
        <f>STDEV(kimutatás_2!AW489:AW490,kimutatás_2!AW492:AW511)</f>
        <v>90.361457893989623</v>
      </c>
      <c r="AX173">
        <f>STDEV(kimutatás_2!AX489:AX490,kimutatás_2!AX492:AX511)</f>
        <v>18.516437724824826</v>
      </c>
      <c r="AY173">
        <f>STDEV(kimutatás_2!AY489:AY490,kimutatás_2!AY492:AY511)</f>
        <v>7.3043898915865428</v>
      </c>
      <c r="AZ173">
        <f>STDEV(kimutatás_2!AZ489:AZ490,kimutatás_2!AZ492:AZ511)</f>
        <v>3.6925347938053616</v>
      </c>
      <c r="BA173">
        <f>STDEV(kimutatás_2!BA489:BA490,kimutatás_2!BA492:BA511)</f>
        <v>41.519749478449867</v>
      </c>
      <c r="BB173">
        <f>STDEV(kimutatás_2!BB489:BB490,kimutatás_2!BB492:BB511)</f>
        <v>7.6900949954445244</v>
      </c>
      <c r="BC173">
        <f>STDEV(kimutatás_2!BC489:BC490,kimutatás_2!BC492:BC511)</f>
        <v>0.99489399900898079</v>
      </c>
      <c r="BD173">
        <f>STDEV(kimutatás_2!BD489:BD490,kimutatás_2!BD492:BD511)</f>
        <v>1.2830608020062877</v>
      </c>
      <c r="BE173">
        <f>STDEV(kimutatás_2!BE489:BE490,kimutatás_2!BE492:BE511)</f>
        <v>3.9648847447260098</v>
      </c>
      <c r="BF173">
        <f>STDEV(kimutatás_2!BF489:BF490,kimutatás_2!BF492:BF511)</f>
        <v>5.479087278242333</v>
      </c>
    </row>
    <row r="174" spans="1:58" x14ac:dyDescent="0.3">
      <c r="A174" t="s">
        <v>862</v>
      </c>
      <c r="B174">
        <f>STDEV(kimutatás_2!B489:B491,kimutatás_2!B493:B511)</f>
        <v>0.92018314100347498</v>
      </c>
      <c r="C174">
        <f>STDEV(kimutatás_2!C489:C491,kimutatás_2!C493:C511)</f>
        <v>3.9393270074411053E-3</v>
      </c>
      <c r="D174">
        <f>STDEV(kimutatás_2!D489:D491,kimutatás_2!D493:D511)</f>
        <v>2.111599981281314E-3</v>
      </c>
      <c r="E174">
        <f>STDEV(kimutatás_2!E489:E491,kimutatás_2!E493:E511)</f>
        <v>6.6289222861112473E-3</v>
      </c>
      <c r="F174">
        <f>STDEV(kimutatás_2!F489:F491,kimutatás_2!F493:F511)</f>
        <v>0.10789531582681447</v>
      </c>
      <c r="G174">
        <f>STDEV(kimutatás_2!G489:G491,kimutatás_2!G493:G511)</f>
        <v>3.1676698361373084E-3</v>
      </c>
      <c r="H174">
        <f>STDEV(kimutatás_2!H489:H491,kimutatás_2!H493:H511)</f>
        <v>2.1040084023606071E-5</v>
      </c>
      <c r="I174">
        <f>STDEV(kimutatás_2!I489:I491,kimutatás_2!I493:I511)</f>
        <v>6.7083656419253028E-3</v>
      </c>
      <c r="J174">
        <f>STDEV(kimutatás_2!J489:J491,kimutatás_2!J493:J511)</f>
        <v>3.173462576627005E-2</v>
      </c>
      <c r="K174">
        <f>STDEV(kimutatás_2!K489:K491,kimutatás_2!K493:K511)</f>
        <v>3.1920423210269687E-2</v>
      </c>
      <c r="L174">
        <f>STDEV(kimutatás_2!L489:L491,kimutatás_2!L493:L511)</f>
        <v>1.7835163854766744E-3</v>
      </c>
      <c r="M174">
        <f>STDEV(kimutatás_2!M489:M491,kimutatás_2!M493:M511)</f>
        <v>2.5345127768154159E-3</v>
      </c>
      <c r="N174">
        <f>STDEV(kimutatás_2!N489:N491,kimutatás_2!N493:N511)</f>
        <v>4.7073916145768243E-3</v>
      </c>
      <c r="O174">
        <f>STDEV(kimutatás_2!O489:O491,kimutatás_2!O493:O511)</f>
        <v>8.2375756230498188E-3</v>
      </c>
      <c r="P174">
        <f>STDEV(kimutatás_2!P489:P491,kimutatás_2!P493:P511)</f>
        <v>9.5547036021587615E-3</v>
      </c>
      <c r="Q174">
        <f>STDEV(kimutatás_2!Q489:Q491,kimutatás_2!Q493:Q511)</f>
        <v>1.6587300479988412E-3</v>
      </c>
      <c r="R174">
        <f>STDEV(kimutatás_2!R489:R491,kimutatás_2!R493:R511)</f>
        <v>1.4102103426556201E-2</v>
      </c>
      <c r="S174">
        <f>STDEV(kimutatás_2!S489:S491,kimutatás_2!S493:S511)</f>
        <v>1.6298562882810307E-4</v>
      </c>
      <c r="T174">
        <f>STDEV(kimutatás_2!T489:T491,kimutatás_2!T493:T511)</f>
        <v>7.4639952759245661E-4</v>
      </c>
      <c r="U174">
        <f>STDEV(kimutatás_2!U489:U491,kimutatás_2!U493:U511)</f>
        <v>5.74806744716157E-2</v>
      </c>
      <c r="V174">
        <f>STDEV(kimutatás_2!V489:V491,kimutatás_2!V493:V511)</f>
        <v>1.1562106817384034E-4</v>
      </c>
      <c r="W174">
        <f>STDEV(kimutatás_2!W489:W491,kimutatás_2!W493:W511)</f>
        <v>3.2354446395060177E-3</v>
      </c>
      <c r="X174">
        <f>STDEV(kimutatás_2!X489:X491,kimutatás_2!X493:X511)</f>
        <v>1.2203985957457062E-4</v>
      </c>
      <c r="Y174">
        <f>STDEV(kimutatás_2!Y489:Y491,kimutatás_2!Y493:Y511)</f>
        <v>0.12375189946846236</v>
      </c>
      <c r="Z174">
        <f>STDEV(kimutatás_2!Z489:Z491,kimutatás_2!Z493:Z511)</f>
        <v>1.9964995703911394E-3</v>
      </c>
      <c r="AA174">
        <f>STDEV(kimutatás_2!AA489:AA491,kimutatás_2!AA493:AA511)</f>
        <v>8.1528936347470625E-4</v>
      </c>
      <c r="AB174">
        <f>STDEV(kimutatás_2!AB489:AB491,kimutatás_2!AB493:AB511)</f>
        <v>0.11607937366139282</v>
      </c>
      <c r="AC174">
        <f>STDEV(kimutatás_2!AC489:AC491,kimutatás_2!AC493:AC511)</f>
        <v>2.8997232895216856E-3</v>
      </c>
      <c r="AD174">
        <f>STDEV(kimutatás_2!AD489:AD491,kimutatás_2!AD493:AD511)</f>
        <v>1.9271353562886149E-2</v>
      </c>
      <c r="AE174">
        <f>STDEV(kimutatás_2!AE489:AE491,kimutatás_2!AE493:AE511)</f>
        <v>1.0460134115851186E-5</v>
      </c>
      <c r="AF174">
        <f>STDEV(kimutatás_2!AF489:AF491,kimutatás_2!AF493:AF511)</f>
        <v>7.6169174908655903E-3</v>
      </c>
      <c r="AG174">
        <f>STDEV(kimutatás_2!AG489:AG491,kimutatás_2!AG493:AG511)</f>
        <v>3.1167201652930903</v>
      </c>
      <c r="AH174">
        <f>STDEV(kimutatás_2!AH489:AH491,kimutatás_2!AH493:AH511)</f>
        <v>3.9105448519305988</v>
      </c>
      <c r="AI174">
        <f>STDEV(kimutatás_2!AI489:AI491,kimutatás_2!AI493:AI511)</f>
        <v>1.9308911444546981E-3</v>
      </c>
      <c r="AJ174">
        <f>STDEV(kimutatás_2!AJ489:AJ491,kimutatás_2!AJ493:AJ511)</f>
        <v>231.42384915142301</v>
      </c>
      <c r="AK174">
        <f>STDEV(kimutatás_2!AK489:AK491,kimutatás_2!AK493:AK511)</f>
        <v>122.84205268734939</v>
      </c>
      <c r="AL174">
        <f>STDEV(kimutatás_2!AL489:AL491,kimutatás_2!AL493:AL511)</f>
        <v>2.3409904488955135E-3</v>
      </c>
      <c r="AM174">
        <f>STDEV(kimutatás_2!AM489:AM491,kimutatás_2!AM493:AM511)</f>
        <v>0.10974981387237959</v>
      </c>
      <c r="AN174">
        <f>STDEV(kimutatás_2!AN489:AN491,kimutatás_2!AN493:AN511)</f>
        <v>79.074488709814901</v>
      </c>
      <c r="AO174">
        <f>STDEV(kimutatás_2!AO489:AO491,kimutatás_2!AO493:AO511)</f>
        <v>233.04232514382809</v>
      </c>
      <c r="AP174">
        <f>STDEV(kimutatás_2!AP489:AP491,kimutatás_2!AP493:AP511)</f>
        <v>1.9796029708196354</v>
      </c>
      <c r="AQ174">
        <f>STDEV(kimutatás_2!AQ489:AQ491,kimutatás_2!AQ493:AQ511)</f>
        <v>57.347063172802976</v>
      </c>
      <c r="AR174">
        <f>STDEV(kimutatás_2!AR489:AR491,kimutatás_2!AR493:AR511)</f>
        <v>3.7592598516243365E-2</v>
      </c>
      <c r="AS174">
        <f>STDEV(kimutatás_2!AS489:AS491,kimutatás_2!AS493:AS511)</f>
        <v>35.60177094432651</v>
      </c>
      <c r="AT174">
        <f>STDEV(kimutatás_2!AT489:AT491,kimutatás_2!AT493:AT511)</f>
        <v>2.2508400067376453</v>
      </c>
      <c r="AU174">
        <f>STDEV(kimutatás_2!AU489:AU491,kimutatás_2!AU493:AU511)</f>
        <v>3.857969993083469</v>
      </c>
      <c r="AV174">
        <f>STDEV(kimutatás_2!AV489:AV491,kimutatás_2!AV493:AV511)</f>
        <v>328.33527643479897</v>
      </c>
      <c r="AW174">
        <f>STDEV(kimutatás_2!AW489:AW491,kimutatás_2!AW493:AW511)</f>
        <v>88.756834728593617</v>
      </c>
      <c r="AX174">
        <f>STDEV(kimutatás_2!AX489:AX491,kimutatás_2!AX493:AX511)</f>
        <v>18.583264459329204</v>
      </c>
      <c r="AY174">
        <f>STDEV(kimutatás_2!AY489:AY491,kimutatás_2!AY493:AY511)</f>
        <v>7.1686966972848234</v>
      </c>
      <c r="AZ174">
        <f>STDEV(kimutatás_2!AZ489:AZ491,kimutatás_2!AZ493:AZ511)</f>
        <v>3.5829485547967814</v>
      </c>
      <c r="BA174">
        <f>STDEV(kimutatás_2!BA489:BA491,kimutatás_2!BA493:BA511)</f>
        <v>41.394787448688184</v>
      </c>
      <c r="BB174">
        <f>STDEV(kimutatás_2!BB489:BB491,kimutatás_2!BB493:BB511)</f>
        <v>7.7129530113857117</v>
      </c>
      <c r="BC174">
        <f>STDEV(kimutatás_2!BC489:BC491,kimutatás_2!BC493:BC511)</f>
        <v>0.99741831246639012</v>
      </c>
      <c r="BD174">
        <f>STDEV(kimutatás_2!BD489:BD491,kimutatás_2!BD493:BD511)</f>
        <v>1.2768159125178824</v>
      </c>
      <c r="BE174">
        <f>STDEV(kimutatás_2!BE489:BE491,kimutatás_2!BE493:BE511)</f>
        <v>3.8420229384713798</v>
      </c>
      <c r="BF174">
        <f>STDEV(kimutatás_2!BF489:BF491,kimutatás_2!BF493:BF511)</f>
        <v>5.6184584473568426</v>
      </c>
    </row>
    <row r="175" spans="1:58" x14ac:dyDescent="0.3">
      <c r="A175" t="s">
        <v>863</v>
      </c>
      <c r="B175">
        <f>STDEV(kimutatás_2!B489:B492,kimutatás_2!B494:B511)</f>
        <v>0.86129633999071753</v>
      </c>
      <c r="C175">
        <f>STDEV(kimutatás_2!C489:C492,kimutatás_2!C494:C511)</f>
        <v>3.7032298480682156E-3</v>
      </c>
      <c r="D175">
        <f>STDEV(kimutatás_2!D489:D492,kimutatás_2!D494:D511)</f>
        <v>1.9261063909173583E-3</v>
      </c>
      <c r="E175">
        <f>STDEV(kimutatás_2!E489:E492,kimutatás_2!E494:E511)</f>
        <v>6.0936794340969358E-3</v>
      </c>
      <c r="F175">
        <f>STDEV(kimutatás_2!F489:F492,kimutatás_2!F494:F511)</f>
        <v>8.1575030682516023E-2</v>
      </c>
      <c r="G175">
        <f>STDEV(kimutatás_2!G489:G492,kimutatás_2!G494:G511)</f>
        <v>2.9531259705230595E-3</v>
      </c>
      <c r="H175">
        <f>STDEV(kimutatás_2!H489:H492,kimutatás_2!H494:H511)</f>
        <v>1.7420469406079554E-5</v>
      </c>
      <c r="I175">
        <f>STDEV(kimutatás_2!I489:I492,kimutatás_2!I494:I511)</f>
        <v>5.2377822725601141E-3</v>
      </c>
      <c r="J175">
        <f>STDEV(kimutatás_2!J489:J492,kimutatás_2!J494:J511)</f>
        <v>2.5114374146280587E-2</v>
      </c>
      <c r="K175">
        <f>STDEV(kimutatás_2!K489:K492,kimutatás_2!K494:K511)</f>
        <v>2.3447095439642764E-2</v>
      </c>
      <c r="L175">
        <f>STDEV(kimutatás_2!L489:L492,kimutatás_2!L494:L511)</f>
        <v>1.1368896917106257E-3</v>
      </c>
      <c r="M175">
        <f>STDEV(kimutatás_2!M489:M492,kimutatás_2!M494:M511)</f>
        <v>2.1264187583275845E-3</v>
      </c>
      <c r="N175">
        <f>STDEV(kimutatás_2!N489:N492,kimutatás_2!N494:N511)</f>
        <v>4.6477076722596638E-3</v>
      </c>
      <c r="O175">
        <f>STDEV(kimutatás_2!O489:O492,kimutatás_2!O494:O511)</f>
        <v>7.255893177817942E-3</v>
      </c>
      <c r="P175">
        <f>STDEV(kimutatás_2!P489:P492,kimutatás_2!P494:P511)</f>
        <v>6.4857799185374237E-3</v>
      </c>
      <c r="Q175">
        <f>STDEV(kimutatás_2!Q489:Q492,kimutatás_2!Q494:Q511)</f>
        <v>1.5765795715578972E-3</v>
      </c>
      <c r="R175">
        <f>STDEV(kimutatás_2!R489:R492,kimutatás_2!R494:R511)</f>
        <v>1.1470921460189847E-2</v>
      </c>
      <c r="S175">
        <f>STDEV(kimutatás_2!S489:S492,kimutatás_2!S494:S511)</f>
        <v>1.4330576861577697E-4</v>
      </c>
      <c r="T175">
        <f>STDEV(kimutatás_2!T489:T492,kimutatás_2!T494:T511)</f>
        <v>6.3102830086981469E-4</v>
      </c>
      <c r="U175">
        <f>STDEV(kimutatás_2!U489:U492,kimutatás_2!U494:U511)</f>
        <v>4.6469422535741892E-2</v>
      </c>
      <c r="V175">
        <f>STDEV(kimutatás_2!V489:V492,kimutatás_2!V494:V511)</f>
        <v>9.8425502149752369E-5</v>
      </c>
      <c r="W175">
        <f>STDEV(kimutatás_2!W489:W492,kimutatás_2!W494:W511)</f>
        <v>2.6044564002032106E-3</v>
      </c>
      <c r="X175">
        <f>STDEV(kimutatás_2!X489:X492,kimutatás_2!X494:X511)</f>
        <v>1.0756982006904234E-4</v>
      </c>
      <c r="Y175">
        <f>STDEV(kimutatás_2!Y489:Y492,kimutatás_2!Y494:Y511)</f>
        <v>0.11595303420017188</v>
      </c>
      <c r="Z175">
        <f>STDEV(kimutatás_2!Z489:Z492,kimutatás_2!Z494:Z511)</f>
        <v>1.1881503353771349E-3</v>
      </c>
      <c r="AA175">
        <f>STDEV(kimutatás_2!AA489:AA492,kimutatás_2!AA494:AA511)</f>
        <v>5.558562857501671E-4</v>
      </c>
      <c r="AB175">
        <f>STDEV(kimutatás_2!AB489:AB492,kimutatás_2!AB494:AB511)</f>
        <v>8.7985877195839043E-2</v>
      </c>
      <c r="AC175">
        <f>STDEV(kimutatás_2!AC489:AC492,kimutatás_2!AC494:AC511)</f>
        <v>1.9616417449268703E-3</v>
      </c>
      <c r="AD175">
        <f>STDEV(kimutatás_2!AD489:AD492,kimutatás_2!AD494:AD511)</f>
        <v>1.9306333611782897E-2</v>
      </c>
      <c r="AE175">
        <f>STDEV(kimutatás_2!AE489:AE492,kimutatás_2!AE494:AE511)</f>
        <v>1.0455618734672847E-5</v>
      </c>
      <c r="AF175">
        <f>STDEV(kimutatás_2!AF489:AF492,kimutatás_2!AF494:AF511)</f>
        <v>7.5754400490030942E-3</v>
      </c>
      <c r="AG175">
        <f>STDEV(kimutatás_2!AG489:AG492,kimutatás_2!AG494:AG511)</f>
        <v>3.1078225907234858</v>
      </c>
      <c r="AH175">
        <f>STDEV(kimutatás_2!AH489:AH492,kimutatás_2!AH494:AH511)</f>
        <v>3.7448841872289576</v>
      </c>
      <c r="AI175">
        <f>STDEV(kimutatás_2!AI489:AI492,kimutatás_2!AI494:AI511)</f>
        <v>1.540793274730526E-3</v>
      </c>
      <c r="AJ175">
        <f>STDEV(kimutatás_2!AJ489:AJ492,kimutatás_2!AJ494:AJ511)</f>
        <v>229.6456371247512</v>
      </c>
      <c r="AK175">
        <f>STDEV(kimutatás_2!AK489:AK492,kimutatás_2!AK494:AK511)</f>
        <v>90.189743592886686</v>
      </c>
      <c r="AL175">
        <f>STDEV(kimutatás_2!AL489:AL492,kimutatás_2!AL494:AL511)</f>
        <v>2.2710913558623173E-3</v>
      </c>
      <c r="AM175">
        <f>STDEV(kimutatás_2!AM489:AM492,kimutatás_2!AM494:AM511)</f>
        <v>0.11243949792061939</v>
      </c>
      <c r="AN175">
        <f>STDEV(kimutatás_2!AN489:AN492,kimutatás_2!AN494:AN511)</f>
        <v>81.114063983837269</v>
      </c>
      <c r="AO175">
        <f>STDEV(kimutatás_2!AO489:AO492,kimutatás_2!AO494:AO511)</f>
        <v>222.75910414149735</v>
      </c>
      <c r="AP175">
        <f>STDEV(kimutatás_2!AP489:AP492,kimutatás_2!AP494:AP511)</f>
        <v>2.1005342548609298</v>
      </c>
      <c r="AQ175">
        <f>STDEV(kimutatás_2!AQ489:AQ492,kimutatás_2!AQ494:AQ511)</f>
        <v>57.310192721948169</v>
      </c>
      <c r="AR175">
        <f>STDEV(kimutatás_2!AR489:AR492,kimutatás_2!AR494:AR511)</f>
        <v>3.7592598516243365E-2</v>
      </c>
      <c r="AS175">
        <f>STDEV(kimutatás_2!AS489:AS492,kimutatás_2!AS494:AS511)</f>
        <v>36.199122771055301</v>
      </c>
      <c r="AT175">
        <f>STDEV(kimutatás_2!AT489:AT492,kimutatás_2!AT494:AT511)</f>
        <v>2.2238133174787054</v>
      </c>
      <c r="AU175">
        <f>STDEV(kimutatás_2!AU489:AU492,kimutatás_2!AU494:AU511)</f>
        <v>3.8320693097600924</v>
      </c>
      <c r="AV175">
        <f>STDEV(kimutatás_2!AV489:AV492,kimutatás_2!AV494:AV511)</f>
        <v>260.07872629829581</v>
      </c>
      <c r="AW175">
        <f>STDEV(kimutatás_2!AW489:AW492,kimutatás_2!AW494:AW511)</f>
        <v>58.9684430244453</v>
      </c>
      <c r="AX175">
        <f>STDEV(kimutatás_2!AX489:AX492,kimutatás_2!AX494:AX511)</f>
        <v>19.269076324021153</v>
      </c>
      <c r="AY175">
        <f>STDEV(kimutatás_2!AY489:AY492,kimutatás_2!AY494:AY511)</f>
        <v>7.003522675777516</v>
      </c>
      <c r="AZ175">
        <f>STDEV(kimutatás_2!AZ489:AZ492,kimutatás_2!AZ494:AZ511)</f>
        <v>3.2916758452389976</v>
      </c>
      <c r="BA175">
        <f>STDEV(kimutatás_2!BA489:BA492,kimutatás_2!BA494:BA511)</f>
        <v>38.864211675192777</v>
      </c>
      <c r="BB175">
        <f>STDEV(kimutatás_2!BB489:BB492,kimutatás_2!BB494:BB511)</f>
        <v>7.330832178743429</v>
      </c>
      <c r="BC175">
        <f>STDEV(kimutatás_2!BC489:BC492,kimutatás_2!BC494:BC511)</f>
        <v>0.94694187664761176</v>
      </c>
      <c r="BD175">
        <f>STDEV(kimutatás_2!BD489:BD492,kimutatás_2!BD494:BD511)</f>
        <v>1.2762614505042811</v>
      </c>
      <c r="BE175">
        <f>STDEV(kimutatás_2!BE489:BE492,kimutatás_2!BE494:BE511)</f>
        <v>3.7502938413014912</v>
      </c>
      <c r="BF175">
        <f>STDEV(kimutatás_2!BF489:BF492,kimutatás_2!BF494:BF511)</f>
        <v>5.6410434698352701</v>
      </c>
    </row>
    <row r="176" spans="1:58" x14ac:dyDescent="0.3">
      <c r="A176" t="s">
        <v>864</v>
      </c>
      <c r="B176">
        <f>STDEV(kimutatás_2!B489:B493,kimutatás_2!B495:B511)</f>
        <v>0.85866452232800228</v>
      </c>
      <c r="C176">
        <f>STDEV(kimutatás_2!C489:C493,kimutatás_2!C495:C511)</f>
        <v>3.9778887885073928E-3</v>
      </c>
      <c r="D176">
        <f>STDEV(kimutatás_2!D489:D493,kimutatás_2!D495:D511)</f>
        <v>1.3336485931264646E-3</v>
      </c>
      <c r="E176">
        <f>STDEV(kimutatás_2!E489:E493,kimutatás_2!E495:E511)</f>
        <v>6.3999757589525237E-3</v>
      </c>
      <c r="F176">
        <f>STDEV(kimutatás_2!F489:F493,kimutatás_2!F495:F511)</f>
        <v>0.10179851898577177</v>
      </c>
      <c r="G176">
        <f>STDEV(kimutatás_2!G489:G493,kimutatás_2!G495:G511)</f>
        <v>3.053979404160558E-3</v>
      </c>
      <c r="H176">
        <f>STDEV(kimutatás_2!H489:H493,kimutatás_2!H495:H511)</f>
        <v>2.061221789695743E-5</v>
      </c>
      <c r="I176">
        <f>STDEV(kimutatás_2!I489:I493,kimutatás_2!I495:I511)</f>
        <v>5.7466762215893754E-3</v>
      </c>
      <c r="J176">
        <f>STDEV(kimutatás_2!J489:J493,kimutatás_2!J495:J511)</f>
        <v>3.097390967780558E-2</v>
      </c>
      <c r="K176">
        <f>STDEV(kimutatás_2!K489:K493,kimutatás_2!K495:K511)</f>
        <v>3.104509240839623E-2</v>
      </c>
      <c r="L176">
        <f>STDEV(kimutatás_2!L489:L493,kimutatás_2!L495:L511)</f>
        <v>1.6070500854539417E-3</v>
      </c>
      <c r="M176">
        <f>STDEV(kimutatás_2!M489:M493,kimutatás_2!M495:M511)</f>
        <v>2.0562555077926325E-3</v>
      </c>
      <c r="N176">
        <f>STDEV(kimutatás_2!N489:N493,kimutatás_2!N495:N511)</f>
        <v>2.9442896864470048E-3</v>
      </c>
      <c r="O176">
        <f>STDEV(kimutatás_2!O489:O493,kimutatás_2!O495:O511)</f>
        <v>7.9564561899628898E-3</v>
      </c>
      <c r="P176">
        <f>STDEV(kimutatás_2!P489:P493,kimutatás_2!P495:P511)</f>
        <v>8.7516461719699852E-3</v>
      </c>
      <c r="Q176">
        <f>STDEV(kimutatás_2!Q489:Q493,kimutatás_2!Q495:Q511)</f>
        <v>1.5501831027828472E-3</v>
      </c>
      <c r="R176">
        <f>STDEV(kimutatás_2!R489:R493,kimutatás_2!R495:R511)</f>
        <v>1.1933566707595529E-2</v>
      </c>
      <c r="S176">
        <f>STDEV(kimutatás_2!S489:S493,kimutatás_2!S495:S511)</f>
        <v>1.5721215456632187E-4</v>
      </c>
      <c r="T176">
        <f>STDEV(kimutatás_2!T489:T493,kimutatás_2!T495:T511)</f>
        <v>6.8952772349624263E-4</v>
      </c>
      <c r="U176">
        <f>STDEV(kimutatás_2!U489:U493,kimutatás_2!U495:U511)</f>
        <v>5.5491180721739017E-2</v>
      </c>
      <c r="V176">
        <f>STDEV(kimutatás_2!V489:V493,kimutatás_2!V495:V511)</f>
        <v>1.1516033046443625E-4</v>
      </c>
      <c r="W176">
        <f>STDEV(kimutatás_2!W489:W493,kimutatás_2!W495:W511)</f>
        <v>2.6647867201359809E-3</v>
      </c>
      <c r="X176">
        <f>STDEV(kimutatás_2!X489:X493,kimutatás_2!X495:X511)</f>
        <v>1.1636212746093979E-4</v>
      </c>
      <c r="Y176">
        <f>STDEV(kimutatás_2!Y489:Y493,kimutatás_2!Y495:Y511)</f>
        <v>0.11619499031216604</v>
      </c>
      <c r="Z176">
        <f>STDEV(kimutatás_2!Z489:Z493,kimutatás_2!Z495:Z511)</f>
        <v>1.883364931823736E-3</v>
      </c>
      <c r="AA176">
        <f>STDEV(kimutatás_2!AA489:AA493,kimutatás_2!AA495:AA511)</f>
        <v>7.9845388333867398E-4</v>
      </c>
      <c r="AB176">
        <f>STDEV(kimutatás_2!AB489:AB493,kimutatás_2!AB495:AB511)</f>
        <v>0.10769904351590279</v>
      </c>
      <c r="AC176">
        <f>STDEV(kimutatás_2!AC489:AC493,kimutatás_2!AC495:AC511)</f>
        <v>2.5935482315372336E-3</v>
      </c>
      <c r="AD176">
        <f>STDEV(kimutatás_2!AD489:AD493,kimutatás_2!AD495:AD511)</f>
        <v>1.8491287029313672E-2</v>
      </c>
      <c r="AE176">
        <f>STDEV(kimutatás_2!AE489:AE493,kimutatás_2!AE495:AE511)</f>
        <v>1.0131143687891716E-5</v>
      </c>
      <c r="AF176">
        <f>STDEV(kimutatás_2!AF489:AF493,kimutatás_2!AF495:AF511)</f>
        <v>7.2675448912180403E-3</v>
      </c>
      <c r="AG176">
        <f>STDEV(kimutatás_2!AG489:AG493,kimutatás_2!AG495:AG511)</f>
        <v>3.0846370123298947</v>
      </c>
      <c r="AH176">
        <f>STDEV(kimutatás_2!AH489:AH493,kimutatás_2!AH495:AH511)</f>
        <v>3.9208513520248665</v>
      </c>
      <c r="AI176">
        <f>STDEV(kimutatás_2!AI489:AI493,kimutatás_2!AI495:AI511)</f>
        <v>1.9053972912288645E-3</v>
      </c>
      <c r="AJ176">
        <f>STDEV(kimutatás_2!AJ489:AJ493,kimutatás_2!AJ495:AJ511)</f>
        <v>231.77850796840633</v>
      </c>
      <c r="AK176">
        <f>STDEV(kimutatás_2!AK489:AK493,kimutatás_2!AK495:AK511)</f>
        <v>113.79121956175106</v>
      </c>
      <c r="AL176">
        <f>STDEV(kimutatás_2!AL489:AL493,kimutatás_2!AL495:AL511)</f>
        <v>2.4344202340217708E-3</v>
      </c>
      <c r="AM176">
        <f>STDEV(kimutatás_2!AM489:AM493,kimutatás_2!AM495:AM511)</f>
        <v>0.10970641656483912</v>
      </c>
      <c r="AN176">
        <f>STDEV(kimutatás_2!AN489:AN493,kimutatás_2!AN495:AN511)</f>
        <v>80.350571155810357</v>
      </c>
      <c r="AO176">
        <f>STDEV(kimutatás_2!AO489:AO493,kimutatás_2!AO495:AO511)</f>
        <v>213.10985858923212</v>
      </c>
      <c r="AP176">
        <f>STDEV(kimutatás_2!AP489:AP493,kimutatás_2!AP495:AP511)</f>
        <v>2.1435343735031713</v>
      </c>
      <c r="AQ176">
        <f>STDEV(kimutatás_2!AQ489:AQ493,kimutatás_2!AQ495:AQ511)</f>
        <v>57.309270579656612</v>
      </c>
      <c r="AR176">
        <f>STDEV(kimutatás_2!AR489:AR493,kimutatás_2!AR495:AR511)</f>
        <v>3.5091099746022231E-2</v>
      </c>
      <c r="AS176">
        <f>STDEV(kimutatás_2!AS489:AS493,kimutatás_2!AS495:AS511)</f>
        <v>36.024377400582026</v>
      </c>
      <c r="AT176">
        <f>STDEV(kimutatás_2!AT489:AT493,kimutatás_2!AT495:AT511)</f>
        <v>2.2509877100943165</v>
      </c>
      <c r="AU176">
        <f>STDEV(kimutatás_2!AU489:AU493,kimutatás_2!AU495:AU511)</f>
        <v>3.857975042502404</v>
      </c>
      <c r="AV176">
        <f>STDEV(kimutatás_2!AV489:AV493,kimutatás_2!AV495:AV511)</f>
        <v>327.19880174111694</v>
      </c>
      <c r="AW176">
        <f>STDEV(kimutatás_2!AW489:AW493,kimutatás_2!AW495:AW511)</f>
        <v>90.372015982422752</v>
      </c>
      <c r="AX176">
        <f>STDEV(kimutatás_2!AX489:AX493,kimutatás_2!AX495:AX511)</f>
        <v>19.269076324021153</v>
      </c>
      <c r="AY176">
        <f>STDEV(kimutatás_2!AY489:AY493,kimutatás_2!AY495:AY511)</f>
        <v>7.3278416469969638</v>
      </c>
      <c r="AZ176">
        <f>STDEV(kimutatás_2!AZ489:AZ493,kimutatás_2!AZ495:AZ511)</f>
        <v>3.6202424221045195</v>
      </c>
      <c r="BA176">
        <f>STDEV(kimutatás_2!BA489:BA493,kimutatás_2!BA495:BA511)</f>
        <v>39.20396135784214</v>
      </c>
      <c r="BB176">
        <f>STDEV(kimutatás_2!BB489:BB493,kimutatás_2!BB495:BB511)</f>
        <v>7.6365613649416355</v>
      </c>
      <c r="BC176">
        <f>STDEV(kimutatás_2!BC489:BC493,kimutatás_2!BC495:BC511)</f>
        <v>0.92809351670916163</v>
      </c>
      <c r="BD176">
        <f>STDEV(kimutatás_2!BD489:BD493,kimutatás_2!BD495:BD511)</f>
        <v>1.2953790666854721</v>
      </c>
      <c r="BE176">
        <f>STDEV(kimutatás_2!BE489:BE493,kimutatás_2!BE495:BE511)</f>
        <v>3.8170808864244017</v>
      </c>
      <c r="BF176">
        <f>STDEV(kimutatás_2!BF489:BF493,kimutatás_2!BF495:BF511)</f>
        <v>5.6538734376075217</v>
      </c>
    </row>
    <row r="177" spans="1:58" x14ac:dyDescent="0.3">
      <c r="A177" t="s">
        <v>865</v>
      </c>
      <c r="B177">
        <f>STDEV(kimutatás_2!B489:B494,kimutatás_2!B496:B511)</f>
        <v>0.84259198632034449</v>
      </c>
      <c r="C177">
        <f>STDEV(kimutatás_2!C489:C494,kimutatás_2!C496:C511)</f>
        <v>3.9990596675878939E-3</v>
      </c>
      <c r="D177">
        <f>STDEV(kimutatás_2!D489:D494,kimutatás_2!D496:D511)</f>
        <v>2.1114964667619594E-3</v>
      </c>
      <c r="E177">
        <f>STDEV(kimutatás_2!E489:E494,kimutatás_2!E496:E511)</f>
        <v>6.4362960666015144E-3</v>
      </c>
      <c r="F177">
        <f>STDEV(kimutatás_2!F489:F494,kimutatás_2!F496:F511)</f>
        <v>0.1095413675039834</v>
      </c>
      <c r="G177">
        <f>STDEV(kimutatás_2!G489:G494,kimutatás_2!G496:G511)</f>
        <v>3.1774917447123861E-3</v>
      </c>
      <c r="H177">
        <f>STDEV(kimutatás_2!H489:H494,kimutatás_2!H496:H511)</f>
        <v>2.0914249820701771E-5</v>
      </c>
      <c r="I177">
        <f>STDEV(kimutatás_2!I489:I494,kimutatás_2!I496:I511)</f>
        <v>6.7274535416715344E-3</v>
      </c>
      <c r="J177">
        <f>STDEV(kimutatás_2!J489:J494,kimutatás_2!J496:J511)</f>
        <v>3.2204879945400403E-2</v>
      </c>
      <c r="K177">
        <f>STDEV(kimutatás_2!K489:K494,kimutatás_2!K496:K511)</f>
        <v>3.2357893091922982E-2</v>
      </c>
      <c r="L177">
        <f>STDEV(kimutatás_2!L489:L494,kimutatás_2!L496:L511)</f>
        <v>1.7907038955145922E-3</v>
      </c>
      <c r="M177">
        <f>STDEV(kimutatás_2!M489:M494,kimutatás_2!M496:M511)</f>
        <v>2.5802074849663433E-3</v>
      </c>
      <c r="N177">
        <f>STDEV(kimutatás_2!N489:N494,kimutatás_2!N496:N511)</f>
        <v>4.7740778352753973E-3</v>
      </c>
      <c r="O177">
        <f>STDEV(kimutatás_2!O489:O494,kimutatás_2!O496:O511)</f>
        <v>8.3129370814214731E-3</v>
      </c>
      <c r="P177">
        <f>STDEV(kimutatás_2!P489:P494,kimutatás_2!P496:P511)</f>
        <v>9.315397311341983E-3</v>
      </c>
      <c r="Q177">
        <f>STDEV(kimutatás_2!Q489:Q494,kimutatás_2!Q496:Q511)</f>
        <v>1.6789993888715047E-3</v>
      </c>
      <c r="R177">
        <f>STDEV(kimutatás_2!R489:R494,kimutatás_2!R496:R511)</f>
        <v>1.4419951740980071E-2</v>
      </c>
      <c r="S177">
        <f>STDEV(kimutatás_2!S489:S494,kimutatás_2!S496:S511)</f>
        <v>1.7045865041605252E-4</v>
      </c>
      <c r="T177">
        <f>STDEV(kimutatás_2!T489:T494,kimutatás_2!T496:T511)</f>
        <v>7.4685210631409544E-4</v>
      </c>
      <c r="U177">
        <f>STDEV(kimutatás_2!U489:U494,kimutatás_2!U496:U511)</f>
        <v>5.8789531518721606E-2</v>
      </c>
      <c r="V177">
        <f>STDEV(kimutatás_2!V489:V494,kimutatás_2!V496:V511)</f>
        <v>1.1659246413718249E-4</v>
      </c>
      <c r="W177">
        <f>STDEV(kimutatás_2!W489:W494,kimutatás_2!W496:W511)</f>
        <v>3.3060619963903751E-3</v>
      </c>
      <c r="X177">
        <f>STDEV(kimutatás_2!X489:X494,kimutatás_2!X496:X511)</f>
        <v>1.2316018046144487E-4</v>
      </c>
      <c r="Y177">
        <f>STDEV(kimutatás_2!Y489:Y494,kimutatás_2!Y496:Y511)</f>
        <v>0.11952499063797377</v>
      </c>
      <c r="Z177">
        <f>STDEV(kimutatás_2!Z489:Z494,kimutatás_2!Z496:Z511)</f>
        <v>2.0095477363717444E-3</v>
      </c>
      <c r="AA177">
        <f>STDEV(kimutatás_2!AA489:AA494,kimutatás_2!AA496:AA511)</f>
        <v>8.254435160167812E-4</v>
      </c>
      <c r="AB177">
        <f>STDEV(kimutatás_2!AB489:AB494,kimutatás_2!AB496:AB511)</f>
        <v>0.11806820772520769</v>
      </c>
      <c r="AC177">
        <f>STDEV(kimutatás_2!AC489:AC494,kimutatás_2!AC496:AC511)</f>
        <v>2.9340375695605355E-3</v>
      </c>
      <c r="AD177">
        <f>STDEV(kimutatás_2!AD489:AD494,kimutatás_2!AD496:AD511)</f>
        <v>1.8243368960372531E-2</v>
      </c>
      <c r="AE177">
        <f>STDEV(kimutatás_2!AE489:AE494,kimutatás_2!AE496:AE511)</f>
        <v>1.0470437767491575E-5</v>
      </c>
      <c r="AF177">
        <f>STDEV(kimutatás_2!AF489:AF494,kimutatás_2!AF496:AF511)</f>
        <v>7.3746799224581969E-3</v>
      </c>
      <c r="AG177">
        <f>STDEV(kimutatás_2!AG489:AG494,kimutatás_2!AG496:AG511)</f>
        <v>3.1028833120961608</v>
      </c>
      <c r="AH177">
        <f>STDEV(kimutatás_2!AH489:AH494,kimutatás_2!AH496:AH511)</f>
        <v>3.891687333667782</v>
      </c>
      <c r="AI177">
        <f>STDEV(kimutatás_2!AI489:AI494,kimutatás_2!AI496:AI511)</f>
        <v>1.951130040216593E-3</v>
      </c>
      <c r="AJ177">
        <f>STDEV(kimutatás_2!AJ489:AJ494,kimutatás_2!AJ496:AJ511)</f>
        <v>230.78412441226527</v>
      </c>
      <c r="AK177">
        <f>STDEV(kimutatás_2!AK489:AK494,kimutatás_2!AK496:AK511)</f>
        <v>124.7362113452994</v>
      </c>
      <c r="AL177">
        <f>STDEV(kimutatás_2!AL489:AL494,kimutatás_2!AL496:AL511)</f>
        <v>2.4251773242623211E-3</v>
      </c>
      <c r="AM177">
        <f>STDEV(kimutatás_2!AM489:AM494,kimutatás_2!AM496:AM511)</f>
        <v>0.11223429420875397</v>
      </c>
      <c r="AN177">
        <f>STDEV(kimutatás_2!AN489:AN494,kimutatás_2!AN496:AN511)</f>
        <v>81.784222496460927</v>
      </c>
      <c r="AO177">
        <f>STDEV(kimutatás_2!AO489:AO494,kimutatás_2!AO496:AO511)</f>
        <v>226.75465518782886</v>
      </c>
      <c r="AP177">
        <f>STDEV(kimutatás_2!AP489:AP494,kimutatás_2!AP496:AP511)</f>
        <v>1.9060573868340793</v>
      </c>
      <c r="AQ177">
        <f>STDEV(kimutatás_2!AQ489:AQ494,kimutatás_2!AQ496:AQ511)</f>
        <v>57.352561690542927</v>
      </c>
      <c r="AR177">
        <f>STDEV(kimutatás_2!AR489:AR494,kimutatás_2!AR496:AR511)</f>
        <v>3.6470352069682299E-2</v>
      </c>
      <c r="AS177">
        <f>STDEV(kimutatás_2!AS489:AS494,kimutatás_2!AS496:AS511)</f>
        <v>36.250470822438764</v>
      </c>
      <c r="AT177">
        <f>STDEV(kimutatás_2!AT489:AT494,kimutatás_2!AT496:AT511)</f>
        <v>2.1659324097171613</v>
      </c>
      <c r="AU177">
        <f>STDEV(kimutatás_2!AU489:AU494,kimutatás_2!AU496:AU511)</f>
        <v>3.7724575165647267</v>
      </c>
      <c r="AV177">
        <f>STDEV(kimutatás_2!AV489:AV494,kimutatás_2!AV496:AV511)</f>
        <v>327.57614487625881</v>
      </c>
      <c r="AW177">
        <f>STDEV(kimutatás_2!AW489:AW494,kimutatás_2!AW496:AW511)</f>
        <v>88.249080542896465</v>
      </c>
      <c r="AX177">
        <f>STDEV(kimutatás_2!AX489:AX494,kimutatás_2!AX496:AX511)</f>
        <v>19.269076324021153</v>
      </c>
      <c r="AY177">
        <f>STDEV(kimutatás_2!AY489:AY494,kimutatás_2!AY496:AY511)</f>
        <v>7.3383759128952395</v>
      </c>
      <c r="AZ177">
        <f>STDEV(kimutatás_2!AZ489:AZ494,kimutatás_2!AZ496:AZ511)</f>
        <v>3.6977035110202197</v>
      </c>
      <c r="BA177">
        <f>STDEV(kimutatás_2!BA489:BA494,kimutatás_2!BA496:BA511)</f>
        <v>40.06124512591888</v>
      </c>
      <c r="BB177">
        <f>STDEV(kimutatás_2!BB489:BB494,kimutatás_2!BB496:BB511)</f>
        <v>7.6962716137910983</v>
      </c>
      <c r="BC177">
        <f>STDEV(kimutatás_2!BC489:BC494,kimutatás_2!BC496:BC511)</f>
        <v>0.90280898824948819</v>
      </c>
      <c r="BD177">
        <f>STDEV(kimutatás_2!BD489:BD494,kimutatás_2!BD496:BD511)</f>
        <v>1.2963782383226488</v>
      </c>
      <c r="BE177">
        <f>STDEV(kimutatás_2!BE489:BE494,kimutatás_2!BE496:BE511)</f>
        <v>3.9490862826143047</v>
      </c>
      <c r="BF177">
        <f>STDEV(kimutatás_2!BF489:BF494,kimutatás_2!BF496:BF511)</f>
        <v>5.497360818977155</v>
      </c>
    </row>
    <row r="178" spans="1:58" x14ac:dyDescent="0.3">
      <c r="A178" t="s">
        <v>866</v>
      </c>
      <c r="B178">
        <f>STDEV(kimutatás_2!B489:B495,kimutatás_2!B497:B511)</f>
        <v>0.88165097490926447</v>
      </c>
      <c r="C178">
        <f>STDEV(kimutatás_2!C489:C495,kimutatás_2!C497:C511)</f>
        <v>4.0019749884061895E-3</v>
      </c>
      <c r="D178">
        <f>STDEV(kimutatás_2!D489:D495,kimutatás_2!D497:D511)</f>
        <v>2.1013170406277652E-3</v>
      </c>
      <c r="E178">
        <f>STDEV(kimutatás_2!E489:E495,kimutatás_2!E497:E511)</f>
        <v>6.6994303305717142E-3</v>
      </c>
      <c r="F178">
        <f>STDEV(kimutatás_2!F489:F495,kimutatás_2!F497:F511)</f>
        <v>0.10979852283295412</v>
      </c>
      <c r="G178">
        <f>STDEV(kimutatás_2!G489:G495,kimutatás_2!G497:G511)</f>
        <v>3.2066075279620562E-3</v>
      </c>
      <c r="H178">
        <f>STDEV(kimutatás_2!H489:H495,kimutatás_2!H497:H511)</f>
        <v>2.113229132845158E-5</v>
      </c>
      <c r="I178">
        <f>STDEV(kimutatás_2!I489:I495,kimutatás_2!I497:I511)</f>
        <v>6.8075232965603754E-3</v>
      </c>
      <c r="J178">
        <f>STDEV(kimutatás_2!J489:J495,kimutatás_2!J497:J511)</f>
        <v>3.209829941942801E-2</v>
      </c>
      <c r="K178">
        <f>STDEV(kimutatás_2!K489:K495,kimutatás_2!K497:K511)</f>
        <v>3.2209656519055711E-2</v>
      </c>
      <c r="L178">
        <f>STDEV(kimutatás_2!L489:L495,kimutatás_2!L497:L511)</f>
        <v>1.7838100928761124E-3</v>
      </c>
      <c r="M178">
        <f>STDEV(kimutatás_2!M489:M495,kimutatás_2!M497:M511)</f>
        <v>2.5774486396029886E-3</v>
      </c>
      <c r="N178">
        <f>STDEV(kimutatás_2!N489:N495,kimutatás_2!N497:N511)</f>
        <v>4.7561525886074419E-3</v>
      </c>
      <c r="O178">
        <f>STDEV(kimutatás_2!O489:O495,kimutatás_2!O497:O511)</f>
        <v>8.3531624977822381E-3</v>
      </c>
      <c r="P178">
        <f>STDEV(kimutatás_2!P489:P495,kimutatás_2!P497:P511)</f>
        <v>9.6661544963642897E-3</v>
      </c>
      <c r="Q178">
        <f>STDEV(kimutatás_2!Q489:Q495,kimutatás_2!Q497:Q511)</f>
        <v>1.6730416429729692E-3</v>
      </c>
      <c r="R178">
        <f>STDEV(kimutatás_2!R489:R495,kimutatás_2!R497:R511)</f>
        <v>1.420761984856537E-2</v>
      </c>
      <c r="S178">
        <f>STDEV(kimutatás_2!S489:S495,kimutatás_2!S497:S511)</f>
        <v>1.6063240097869295E-4</v>
      </c>
      <c r="T178">
        <f>STDEV(kimutatás_2!T489:T495,kimutatás_2!T497:T511)</f>
        <v>7.549289548100395E-4</v>
      </c>
      <c r="U178">
        <f>STDEV(kimutatás_2!U489:U495,kimutatás_2!U497:U511)</f>
        <v>5.881588747775382E-2</v>
      </c>
      <c r="V178">
        <f>STDEV(kimutatás_2!V489:V495,kimutatás_2!V497:V511)</f>
        <v>1.1594297512382959E-4</v>
      </c>
      <c r="W178">
        <f>STDEV(kimutatás_2!W489:W495,kimutatás_2!W497:W511)</f>
        <v>3.3017815709515111E-3</v>
      </c>
      <c r="X178">
        <f>STDEV(kimutatás_2!X489:X495,kimutatás_2!X497:X511)</f>
        <v>1.2072807962515888E-4</v>
      </c>
      <c r="Y178">
        <f>STDEV(kimutatás_2!Y489:Y495,kimutatás_2!Y497:Y511)</f>
        <v>0.12324609286923388</v>
      </c>
      <c r="Z178">
        <f>STDEV(kimutatás_2!Z489:Z495,kimutatás_2!Z497:Z511)</f>
        <v>2.0051749637994801E-3</v>
      </c>
      <c r="AA178">
        <f>STDEV(kimutatás_2!AA489:AA495,kimutatás_2!AA497:AA511)</f>
        <v>8.2548287524485966E-4</v>
      </c>
      <c r="AB178">
        <f>STDEV(kimutatás_2!AB489:AB495,kimutatás_2!AB497:AB511)</f>
        <v>0.11836733226338902</v>
      </c>
      <c r="AC178">
        <f>STDEV(kimutatás_2!AC489:AC495,kimutatás_2!AC497:AC511)</f>
        <v>2.9346150149852654E-3</v>
      </c>
      <c r="AD178">
        <f>STDEV(kimutatás_2!AD489:AD495,kimutatás_2!AD497:AD511)</f>
        <v>1.7878914318855882E-2</v>
      </c>
      <c r="AE178">
        <f>STDEV(kimutatás_2!AE489:AE495,kimutatás_2!AE497:AE511)</f>
        <v>1.0473112971549956E-5</v>
      </c>
      <c r="AF178">
        <f>STDEV(kimutatás_2!AF489:AF495,kimutatás_2!AF497:AF511)</f>
        <v>7.4192589795077949E-3</v>
      </c>
      <c r="AG178">
        <f>STDEV(kimutatás_2!AG489:AG495,kimutatás_2!AG497:AG511)</f>
        <v>3.026292718665462</v>
      </c>
      <c r="AH178">
        <f>STDEV(kimutatás_2!AH489:AH495,kimutatás_2!AH497:AH511)</f>
        <v>3.9131527849822794</v>
      </c>
      <c r="AI178">
        <f>STDEV(kimutatás_2!AI489:AI495,kimutatás_2!AI497:AI511)</f>
        <v>1.9516058172054486E-3</v>
      </c>
      <c r="AJ178">
        <f>STDEV(kimutatás_2!AJ489:AJ495,kimutatás_2!AJ497:AJ511)</f>
        <v>49.219620812677299</v>
      </c>
      <c r="AK178">
        <f>STDEV(kimutatás_2!AK489:AK495,kimutatás_2!AK497:AK511)</f>
        <v>124.97877679570496</v>
      </c>
      <c r="AL178">
        <f>STDEV(kimutatás_2!AL489:AL495,kimutatás_2!AL497:AL511)</f>
        <v>2.4111085365178327E-3</v>
      </c>
      <c r="AM178">
        <f>STDEV(kimutatás_2!AM489:AM495,kimutatás_2!AM497:AM511)</f>
        <v>0.111628054318001</v>
      </c>
      <c r="AN178">
        <f>STDEV(kimutatás_2!AN489:AN495,kimutatás_2!AN497:AN511)</f>
        <v>81.870176870595031</v>
      </c>
      <c r="AO178">
        <f>STDEV(kimutatás_2!AO489:AO495,kimutatás_2!AO497:AO511)</f>
        <v>232.53879529840111</v>
      </c>
      <c r="AP178">
        <f>STDEV(kimutatás_2!AP489:AP495,kimutatás_2!AP497:AP511)</f>
        <v>2.0868311588900235</v>
      </c>
      <c r="AQ178">
        <f>STDEV(kimutatás_2!AQ489:AQ495,kimutatás_2!AQ497:AQ511)</f>
        <v>57.305270157977517</v>
      </c>
      <c r="AR178">
        <f>STDEV(kimutatás_2!AR489:AR495,kimutatás_2!AR497:AR511)</f>
        <v>3.7102875584290998E-2</v>
      </c>
      <c r="AS178">
        <f>STDEV(kimutatás_2!AS489:AS495,kimutatás_2!AS497:AS511)</f>
        <v>36.138035666890794</v>
      </c>
      <c r="AT178">
        <f>STDEV(kimutatás_2!AT489:AT495,kimutatás_2!AT497:AT511)</f>
        <v>2.2422329624748265</v>
      </c>
      <c r="AU178">
        <f>STDEV(kimutatás_2!AU489:AU495,kimutatás_2!AU497:AU511)</f>
        <v>3.8573572811972174</v>
      </c>
      <c r="AV178">
        <f>STDEV(kimutatás_2!AV489:AV495,kimutatás_2!AV497:AV511)</f>
        <v>332.18308299837292</v>
      </c>
      <c r="AW178">
        <f>STDEV(kimutatás_2!AW489:AW495,kimutatás_2!AW497:AW511)</f>
        <v>86.529381793910616</v>
      </c>
      <c r="AX178">
        <f>STDEV(kimutatás_2!AX489:AX495,kimutatás_2!AX497:AX511)</f>
        <v>19.616499769415114</v>
      </c>
      <c r="AY178">
        <f>STDEV(kimutatás_2!AY489:AY495,kimutatás_2!AY497:AY511)</f>
        <v>7.2416753819583999</v>
      </c>
      <c r="AZ178">
        <f>STDEV(kimutatás_2!AZ489:AZ495,kimutatás_2!AZ497:AZ511)</f>
        <v>3.6978368837805191</v>
      </c>
      <c r="BA178">
        <f>STDEV(kimutatás_2!BA489:BA495,kimutatás_2!BA497:BA511)</f>
        <v>41.008574420162702</v>
      </c>
      <c r="BB178">
        <f>STDEV(kimutatás_2!BB489:BB495,kimutatás_2!BB497:BB511)</f>
        <v>7.1145236490749388</v>
      </c>
      <c r="BC178">
        <f>STDEV(kimutatás_2!BC489:BC495,kimutatás_2!BC497:BC511)</f>
        <v>0.95553491286136383</v>
      </c>
      <c r="BD178">
        <f>STDEV(kimutatás_2!BD489:BD495,kimutatás_2!BD497:BD511)</f>
        <v>1.2987830634434094</v>
      </c>
      <c r="BE178">
        <f>STDEV(kimutatás_2!BE489:BE495,kimutatás_2!BE497:BE511)</f>
        <v>3.94577128568814</v>
      </c>
      <c r="BF178">
        <f>STDEV(kimutatás_2!BF489:BF495,kimutatás_2!BF497:BF511)</f>
        <v>5.5762958426427289</v>
      </c>
    </row>
    <row r="179" spans="1:58" x14ac:dyDescent="0.3">
      <c r="A179" t="s">
        <v>867</v>
      </c>
      <c r="B179">
        <f>STDEV(kimutatás_2!B489:B496,kimutatás_2!B498:B511)</f>
        <v>0.91224723712656297</v>
      </c>
      <c r="C179">
        <f>STDEV(kimutatás_2!C489:C496,kimutatás_2!C498:C511)</f>
        <v>3.9963728026015267E-3</v>
      </c>
      <c r="D179">
        <f>STDEV(kimutatás_2!D489:D496,kimutatás_2!D498:D511)</f>
        <v>2.1118551763710742E-3</v>
      </c>
      <c r="E179">
        <f>STDEV(kimutatás_2!E489:E496,kimutatás_2!E498:E511)</f>
        <v>6.7592028491605316E-3</v>
      </c>
      <c r="F179">
        <f>STDEV(kimutatás_2!F489:F496,kimutatás_2!F498:F511)</f>
        <v>0.10977535215596483</v>
      </c>
      <c r="G179">
        <f>STDEV(kimutatás_2!G489:G496,kimutatás_2!G498:G511)</f>
        <v>3.1902651928512886E-3</v>
      </c>
      <c r="H179">
        <f>STDEV(kimutatás_2!H489:H496,kimutatás_2!H498:H511)</f>
        <v>2.061221789695743E-5</v>
      </c>
      <c r="I179">
        <f>STDEV(kimutatás_2!I489:I496,kimutatás_2!I498:I511)</f>
        <v>6.8168154997971615E-3</v>
      </c>
      <c r="J179">
        <f>STDEV(kimutatás_2!J489:J496,kimutatás_2!J498:J511)</f>
        <v>3.2192551438426135E-2</v>
      </c>
      <c r="K179">
        <f>STDEV(kimutatás_2!K489:K496,kimutatás_2!K498:K511)</f>
        <v>3.2359184961559991E-2</v>
      </c>
      <c r="L179">
        <f>STDEV(kimutatás_2!L489:L496,kimutatás_2!L498:L511)</f>
        <v>1.7921294629529186E-3</v>
      </c>
      <c r="M179">
        <f>STDEV(kimutatás_2!M489:M496,kimutatás_2!M498:M511)</f>
        <v>2.5823010185227124E-3</v>
      </c>
      <c r="N179">
        <f>STDEV(kimutatás_2!N489:N496,kimutatás_2!N498:N511)</f>
        <v>4.7995177797951734E-3</v>
      </c>
      <c r="O179">
        <f>STDEV(kimutatás_2!O489:O496,kimutatás_2!O498:O511)</f>
        <v>8.2778217381188502E-3</v>
      </c>
      <c r="P179">
        <f>STDEV(kimutatás_2!P489:P496,kimutatás_2!P498:P511)</f>
        <v>9.663987274012029E-3</v>
      </c>
      <c r="Q179">
        <f>STDEV(kimutatás_2!Q489:Q496,kimutatás_2!Q498:Q511)</f>
        <v>1.6795162119437211E-3</v>
      </c>
      <c r="R179">
        <f>STDEV(kimutatás_2!R489:R496,kimutatás_2!R498:R511)</f>
        <v>1.44619215125065E-2</v>
      </c>
      <c r="S179">
        <f>STDEV(kimutatás_2!S489:S496,kimutatás_2!S498:S511)</f>
        <v>1.6843687714294039E-4</v>
      </c>
      <c r="T179">
        <f>STDEV(kimutatás_2!T489:T496,kimutatás_2!T498:T511)</f>
        <v>7.5339592255429708E-4</v>
      </c>
      <c r="U179">
        <f>STDEV(kimutatás_2!U489:U496,kimutatás_2!U498:U511)</f>
        <v>5.8868992067842067E-2</v>
      </c>
      <c r="V179">
        <f>STDEV(kimutatás_2!V489:V496,kimutatás_2!V498:V511)</f>
        <v>1.1579623125634349E-4</v>
      </c>
      <c r="W179">
        <f>STDEV(kimutatás_2!W489:W496,kimutatás_2!W498:W511)</f>
        <v>3.3058165442322687E-3</v>
      </c>
      <c r="X179">
        <f>STDEV(kimutatás_2!X489:X496,kimutatás_2!X498:X511)</f>
        <v>1.0959405389464859E-4</v>
      </c>
      <c r="Y179">
        <f>STDEV(kimutatás_2!Y489:Y496,kimutatás_2!Y498:Y511)</f>
        <v>0.11646284862902759</v>
      </c>
      <c r="Z179">
        <f>STDEV(kimutatás_2!Z489:Z496,kimutatás_2!Z498:Z511)</f>
        <v>1.9948084759655042E-3</v>
      </c>
      <c r="AA179">
        <f>STDEV(kimutatás_2!AA489:AA496,kimutatás_2!AA498:AA511)</f>
        <v>8.1172301629052522E-4</v>
      </c>
      <c r="AB179">
        <f>STDEV(kimutatás_2!AB489:AB496,kimutatás_2!AB498:AB511)</f>
        <v>0.11834042070636026</v>
      </c>
      <c r="AC179">
        <f>STDEV(kimutatás_2!AC489:AC496,kimutatás_2!AC498:AC511)</f>
        <v>2.9056794082738548E-3</v>
      </c>
      <c r="AD179">
        <f>STDEV(kimutatás_2!AD489:AD496,kimutatás_2!AD498:AD511)</f>
        <v>1.9163101288684248E-2</v>
      </c>
      <c r="AE179">
        <f>STDEV(kimutatás_2!AE489:AE496,kimutatás_2!AE498:AE511)</f>
        <v>1.0466275221510068E-5</v>
      </c>
      <c r="AF179">
        <f>STDEV(kimutatás_2!AF489:AF496,kimutatás_2!AF498:AF511)</f>
        <v>7.5279327861263873E-3</v>
      </c>
      <c r="AG179">
        <f>STDEV(kimutatás_2!AG489:AG496,kimutatás_2!AG498:AG511)</f>
        <v>3.0522097948919944</v>
      </c>
      <c r="AH179">
        <f>STDEV(kimutatás_2!AH489:AH496,kimutatás_2!AH498:AH511)</f>
        <v>3.8933138379396786</v>
      </c>
      <c r="AI179">
        <f>STDEV(kimutatás_2!AI489:AI496,kimutatás_2!AI498:AI511)</f>
        <v>1.9574237993360008E-3</v>
      </c>
      <c r="AJ179">
        <f>STDEV(kimutatás_2!AJ489:AJ496,kimutatás_2!AJ498:AJ511)</f>
        <v>231.03368289126811</v>
      </c>
      <c r="AK179">
        <f>STDEV(kimutatás_2!AK489:AK496,kimutatás_2!AK498:AK511)</f>
        <v>125.0104670812413</v>
      </c>
      <c r="AL179">
        <f>STDEV(kimutatás_2!AL489:AL496,kimutatás_2!AL498:AL511)</f>
        <v>2.4435336270992132E-3</v>
      </c>
      <c r="AM179">
        <f>STDEV(kimutatás_2!AM489:AM496,kimutatás_2!AM498:AM511)</f>
        <v>0.11018382907884663</v>
      </c>
      <c r="AN179">
        <f>STDEV(kimutatás_2!AN489:AN496,kimutatás_2!AN498:AN511)</f>
        <v>81.368963329331137</v>
      </c>
      <c r="AO179">
        <f>STDEV(kimutatás_2!AO489:AO496,kimutatás_2!AO498:AO511)</f>
        <v>233.10338858661703</v>
      </c>
      <c r="AP179">
        <f>STDEV(kimutatás_2!AP489:AP496,kimutatás_2!AP498:AP511)</f>
        <v>2.1290499984979019</v>
      </c>
      <c r="AQ179">
        <f>STDEV(kimutatás_2!AQ489:AQ496,kimutatás_2!AQ498:AQ511)</f>
        <v>57.385008548057272</v>
      </c>
      <c r="AR179">
        <f>STDEV(kimutatás_2!AR489:AR496,kimutatás_2!AR498:AR511)</f>
        <v>3.8164034200979156E-2</v>
      </c>
      <c r="AS179">
        <f>STDEV(kimutatás_2!AS489:AS496,kimutatás_2!AS498:AS511)</f>
        <v>35.938245867283378</v>
      </c>
      <c r="AT179">
        <f>STDEV(kimutatás_2!AT489:AT496,kimutatás_2!AT498:AT511)</f>
        <v>2.2383916999929627</v>
      </c>
      <c r="AU179">
        <f>STDEV(kimutatás_2!AU489:AU496,kimutatás_2!AU498:AU511)</f>
        <v>2.7228408579390639</v>
      </c>
      <c r="AV179">
        <f>STDEV(kimutatás_2!AV489:AV496,kimutatás_2!AV498:AV511)</f>
        <v>327.82638648194501</v>
      </c>
      <c r="AW179">
        <f>STDEV(kimutatás_2!AW489:AW496,kimutatás_2!AW498:AW511)</f>
        <v>89.649551225025562</v>
      </c>
      <c r="AX179">
        <f>STDEV(kimutatás_2!AX489:AX496,kimutatás_2!AX498:AX511)</f>
        <v>19.866728478360503</v>
      </c>
      <c r="AY179">
        <f>STDEV(kimutatás_2!AY489:AY496,kimutatás_2!AY498:AY511)</f>
        <v>6.8522317437554507</v>
      </c>
      <c r="AZ179">
        <f>STDEV(kimutatás_2!AZ489:AZ496,kimutatás_2!AZ498:AZ511)</f>
        <v>3.5486633054449181</v>
      </c>
      <c r="BA179">
        <f>STDEV(kimutatás_2!BA489:BA496,kimutatás_2!BA498:BA511)</f>
        <v>40.089421076526854</v>
      </c>
      <c r="BB179">
        <f>STDEV(kimutatás_2!BB489:BB496,kimutatás_2!BB498:BB511)</f>
        <v>7.5907737914686049</v>
      </c>
      <c r="BC179">
        <f>STDEV(kimutatás_2!BC489:BC496,kimutatás_2!BC498:BC511)</f>
        <v>0.98618992226170665</v>
      </c>
      <c r="BD179">
        <f>STDEV(kimutatás_2!BD489:BD496,kimutatás_2!BD498:BD511)</f>
        <v>1.1239282533216812</v>
      </c>
      <c r="BE179">
        <f>STDEV(kimutatás_2!BE489:BE496,kimutatás_2!BE498:BE511)</f>
        <v>3.391601161923147</v>
      </c>
      <c r="BF179">
        <f>STDEV(kimutatás_2!BF489:BF496,kimutatás_2!BF498:BF511)</f>
        <v>5.6323076437583834</v>
      </c>
    </row>
    <row r="180" spans="1:58" x14ac:dyDescent="0.3">
      <c r="A180" t="s">
        <v>868</v>
      </c>
      <c r="B180">
        <f>STDEV(kimutatás_2!B489:B497,kimutatás_2!B499:B511)</f>
        <v>0.92264066725124649</v>
      </c>
      <c r="C180">
        <f>STDEV(kimutatás_2!C489:C497,kimutatás_2!C499:C511)</f>
        <v>3.904452433042519E-3</v>
      </c>
      <c r="D180">
        <f>STDEV(kimutatás_2!D489:D497,kimutatás_2!D499:D511)</f>
        <v>2.0475659850694304E-3</v>
      </c>
      <c r="E180">
        <f>STDEV(kimutatás_2!E489:E497,kimutatás_2!E499:E511)</f>
        <v>6.6450621386606465E-3</v>
      </c>
      <c r="F180">
        <f>STDEV(kimutatás_2!F489:F497,kimutatás_2!F499:F511)</f>
        <v>0.10869951106324366</v>
      </c>
      <c r="G180">
        <f>STDEV(kimutatás_2!G489:G497,kimutatás_2!G499:G511)</f>
        <v>3.1449601679999039E-3</v>
      </c>
      <c r="H180">
        <f>STDEV(kimutatás_2!H489:H497,kimutatás_2!H499:H511)</f>
        <v>2.061221789695743E-5</v>
      </c>
      <c r="I180">
        <f>STDEV(kimutatás_2!I489:I497,kimutatás_2!I499:I511)</f>
        <v>6.7460822041389302E-3</v>
      </c>
      <c r="J180">
        <f>STDEV(kimutatás_2!J489:J497,kimutatás_2!J499:J511)</f>
        <v>3.1658525707750268E-2</v>
      </c>
      <c r="K180">
        <f>STDEV(kimutatás_2!K489:K497,kimutatás_2!K499:K511)</f>
        <v>3.1919705221497376E-2</v>
      </c>
      <c r="L180">
        <f>STDEV(kimutatás_2!L489:L497,kimutatás_2!L499:L511)</f>
        <v>1.7704427684521436E-3</v>
      </c>
      <c r="M180">
        <f>STDEV(kimutatás_2!M489:M497,kimutatás_2!M499:M511)</f>
        <v>2.5813185764166752E-3</v>
      </c>
      <c r="N180">
        <f>STDEV(kimutatás_2!N489:N497,kimutatás_2!N499:N511)</f>
        <v>4.7459105597807468E-3</v>
      </c>
      <c r="O180">
        <f>STDEV(kimutatás_2!O489:O497,kimutatás_2!O499:O511)</f>
        <v>8.1770432251649389E-3</v>
      </c>
      <c r="P180">
        <f>STDEV(kimutatás_2!P489:P497,kimutatás_2!P499:P511)</f>
        <v>9.6062557902874025E-3</v>
      </c>
      <c r="Q180">
        <f>STDEV(kimutatás_2!Q489:Q497,kimutatás_2!Q499:Q511)</f>
        <v>1.6797876999398748E-3</v>
      </c>
      <c r="R180">
        <f>STDEV(kimutatás_2!R489:R497,kimutatás_2!R499:R511)</f>
        <v>1.4207234826057551E-2</v>
      </c>
      <c r="S180">
        <f>STDEV(kimutatás_2!S489:S497,kimutatás_2!S499:S511)</f>
        <v>1.6627582727342299E-4</v>
      </c>
      <c r="T180">
        <f>STDEV(kimutatás_2!T489:T497,kimutatás_2!T499:T511)</f>
        <v>7.4968332756124702E-4</v>
      </c>
      <c r="U180">
        <f>STDEV(kimutatás_2!U489:U497,kimutatás_2!U499:U511)</f>
        <v>5.8072868312122133E-2</v>
      </c>
      <c r="V180">
        <f>STDEV(kimutatás_2!V489:V497,kimutatás_2!V499:V511)</f>
        <v>1.1502521912128467E-4</v>
      </c>
      <c r="W180">
        <f>STDEV(kimutatás_2!W489:W497,kimutatás_2!W499:W511)</f>
        <v>3.2981569893806993E-3</v>
      </c>
      <c r="X180">
        <f>STDEV(kimutatás_2!X489:X497,kimutatás_2!X499:X511)</f>
        <v>1.2306442781370898E-4</v>
      </c>
      <c r="Y180">
        <f>STDEV(kimutatás_2!Y489:Y497,kimutatás_2!Y499:Y511)</f>
        <v>0.12457881150868627</v>
      </c>
      <c r="Z180">
        <f>STDEV(kimutatás_2!Z489:Z497,kimutatás_2!Z499:Z511)</f>
        <v>2.0083982982087739E-3</v>
      </c>
      <c r="AA180">
        <f>STDEV(kimutatás_2!AA489:AA497,kimutatás_2!AA499:AA511)</f>
        <v>8.2552981294667978E-4</v>
      </c>
      <c r="AB180">
        <f>STDEV(kimutatás_2!AB489:AB497,kimutatás_2!AB499:AB511)</f>
        <v>0.11710270756180324</v>
      </c>
      <c r="AC180">
        <f>STDEV(kimutatás_2!AC489:AC497,kimutatás_2!AC499:AC511)</f>
        <v>2.9348842699851545E-3</v>
      </c>
      <c r="AD180">
        <f>STDEV(kimutatás_2!AD489:AD497,kimutatás_2!AD499:AD511)</f>
        <v>1.9291337659455395E-2</v>
      </c>
      <c r="AE180">
        <f>STDEV(kimutatás_2!AE489:AE497,kimutatás_2!AE499:AE511)</f>
        <v>1.0472251438314868E-5</v>
      </c>
      <c r="AF180">
        <f>STDEV(kimutatás_2!AF489:AF497,kimutatás_2!AF499:AF511)</f>
        <v>7.5992970766005424E-3</v>
      </c>
      <c r="AG180">
        <f>STDEV(kimutatás_2!AG489:AG497,kimutatás_2!AG499:AG511)</f>
        <v>3.1154911087154193</v>
      </c>
      <c r="AH180">
        <f>STDEV(kimutatás_2!AH489:AH497,kimutatás_2!AH499:AH511)</f>
        <v>3.9020750390515997</v>
      </c>
      <c r="AI180">
        <f>STDEV(kimutatás_2!AI489:AI497,kimutatás_2!AI499:AI511)</f>
        <v>1.9510879712638168E-3</v>
      </c>
      <c r="AJ180">
        <f>STDEV(kimutatás_2!AJ489:AJ497,kimutatás_2!AJ499:AJ511)</f>
        <v>231.82235761891334</v>
      </c>
      <c r="AK180">
        <f>STDEV(kimutatás_2!AK489:AK497,kimutatás_2!AK499:AK511)</f>
        <v>123.56875756740952</v>
      </c>
      <c r="AL180">
        <f>STDEV(kimutatás_2!AL489:AL497,kimutatás_2!AL499:AL511)</f>
        <v>2.4207715025474632E-3</v>
      </c>
      <c r="AM180">
        <f>STDEV(kimutatás_2!AM489:AM497,kimutatás_2!AM499:AM511)</f>
        <v>0.10588321590911297</v>
      </c>
      <c r="AN180">
        <f>STDEV(kimutatás_2!AN489:AN497,kimutatás_2!AN499:AN511)</f>
        <v>82.78574966775335</v>
      </c>
      <c r="AO180">
        <f>STDEV(kimutatás_2!AO489:AO497,kimutatás_2!AO499:AO511)</f>
        <v>232.73760613283329</v>
      </c>
      <c r="AP180">
        <f>STDEV(kimutatás_2!AP489:AP497,kimutatás_2!AP499:AP511)</f>
        <v>2.1384033874877475</v>
      </c>
      <c r="AQ180">
        <f>STDEV(kimutatás_2!AQ489:AQ497,kimutatás_2!AQ499:AQ511)</f>
        <v>57.339005462273221</v>
      </c>
      <c r="AR180">
        <f>STDEV(kimutatás_2!AR489:AR497,kimutatás_2!AR499:AR511)</f>
        <v>3.7592598516243365E-2</v>
      </c>
      <c r="AS180">
        <f>STDEV(kimutatás_2!AS489:AS497,kimutatás_2!AS499:AS511)</f>
        <v>36.220066811462949</v>
      </c>
      <c r="AT180">
        <f>STDEV(kimutatás_2!AT489:AT497,kimutatás_2!AT499:AT511)</f>
        <v>2.1788660222365959</v>
      </c>
      <c r="AU180">
        <f>STDEV(kimutatás_2!AU489:AU497,kimutatás_2!AU499:AU511)</f>
        <v>3.81168708599728</v>
      </c>
      <c r="AV180">
        <f>STDEV(kimutatás_2!AV489:AV497,kimutatás_2!AV499:AV511)</f>
        <v>328.74198153604192</v>
      </c>
      <c r="AW180">
        <f>STDEV(kimutatás_2!AW489:AW497,kimutatás_2!AW499:AW511)</f>
        <v>90.14645255125545</v>
      </c>
      <c r="AX180">
        <f>STDEV(kimutatás_2!AX489:AX497,kimutatás_2!AX499:AX511)</f>
        <v>19.165489553539711</v>
      </c>
      <c r="AY180">
        <f>STDEV(kimutatás_2!AY489:AY497,kimutatás_2!AY499:AY511)</f>
        <v>7.3349279602337045</v>
      </c>
      <c r="AZ180">
        <f>STDEV(kimutatás_2!AZ489:AZ497,kimutatás_2!AZ499:AZ511)</f>
        <v>3.6593580741916352</v>
      </c>
      <c r="BA180">
        <f>STDEV(kimutatás_2!BA489:BA497,kimutatás_2!BA499:BA511)</f>
        <v>41.533083962305319</v>
      </c>
      <c r="BB180">
        <f>STDEV(kimutatás_2!BB489:BB497,kimutatás_2!BB499:BB511)</f>
        <v>7.4884586089302951</v>
      </c>
      <c r="BC180">
        <f>STDEV(kimutatás_2!BC489:BC497,kimutatás_2!BC499:BC511)</f>
        <v>0.9949653564853671</v>
      </c>
      <c r="BD180">
        <f>STDEV(kimutatás_2!BD489:BD497,kimutatás_2!BD499:BD511)</f>
        <v>1.2987603146764042</v>
      </c>
      <c r="BE180">
        <f>STDEV(kimutatás_2!BE489:BE497,kimutatás_2!BE499:BE511)</f>
        <v>3.9594425741302901</v>
      </c>
      <c r="BF180">
        <f>STDEV(kimutatás_2!BF489:BF497,kimutatás_2!BF499:BF511)</f>
        <v>5.6429987460998818</v>
      </c>
    </row>
    <row r="181" spans="1:58" x14ac:dyDescent="0.3">
      <c r="A181" t="s">
        <v>869</v>
      </c>
      <c r="B181">
        <f>STDEV(kimutatás_2!B489:B498,kimutatás_2!B500:B511)</f>
        <v>0.91705108035632155</v>
      </c>
      <c r="C181">
        <f>STDEV(kimutatás_2!C489:C498,kimutatás_2!C500:C511)</f>
        <v>3.9675756651623047E-3</v>
      </c>
      <c r="D181">
        <f>STDEV(kimutatás_2!D489:D498,kimutatás_2!D500:D511)</f>
        <v>2.1073949672084252E-3</v>
      </c>
      <c r="E181">
        <f>STDEV(kimutatás_2!E489:E498,kimutatás_2!E500:E511)</f>
        <v>6.7597965064232395E-3</v>
      </c>
      <c r="F181">
        <f>STDEV(kimutatás_2!F489:F498,kimutatás_2!F500:F511)</f>
        <v>0.10965348528163026</v>
      </c>
      <c r="G181">
        <f>STDEV(kimutatás_2!G489:G498,kimutatás_2!G500:G511)</f>
        <v>3.1907078057143027E-3</v>
      </c>
      <c r="H181">
        <f>STDEV(kimutatás_2!H489:H498,kimutatás_2!H500:H511)</f>
        <v>2.11504300831254E-5</v>
      </c>
      <c r="I181">
        <f>STDEV(kimutatás_2!I489:I498,kimutatás_2!I500:I511)</f>
        <v>6.8000784724760758E-3</v>
      </c>
      <c r="J181">
        <f>STDEV(kimutatás_2!J489:J498,kimutatás_2!J500:J511)</f>
        <v>3.2013451195667626E-2</v>
      </c>
      <c r="K181">
        <f>STDEV(kimutatás_2!K489:K498,kimutatás_2!K500:K511)</f>
        <v>3.2332130683100258E-2</v>
      </c>
      <c r="L181">
        <f>STDEV(kimutatás_2!L489:L498,kimutatás_2!L500:L511)</f>
        <v>1.7865592548153978E-3</v>
      </c>
      <c r="M181">
        <f>STDEV(kimutatás_2!M489:M498,kimutatás_2!M500:M511)</f>
        <v>2.5802959226558634E-3</v>
      </c>
      <c r="N181">
        <f>STDEV(kimutatás_2!N489:N498,kimutatás_2!N500:N511)</f>
        <v>4.8004008218557291E-3</v>
      </c>
      <c r="O181">
        <f>STDEV(kimutatás_2!O489:O498,kimutatás_2!O500:O511)</f>
        <v>8.240601799310493E-3</v>
      </c>
      <c r="P181">
        <f>STDEV(kimutatás_2!P489:P498,kimutatás_2!P500:P511)</f>
        <v>9.6563680784614615E-3</v>
      </c>
      <c r="Q181">
        <f>STDEV(kimutatás_2!Q489:Q498,kimutatás_2!Q500:Q511)</f>
        <v>1.67352190949459E-3</v>
      </c>
      <c r="R181">
        <f>STDEV(kimutatás_2!R489:R498,kimutatás_2!R500:R511)</f>
        <v>1.4456158173730501E-2</v>
      </c>
      <c r="S181">
        <f>STDEV(kimutatás_2!S489:S498,kimutatás_2!S500:S511)</f>
        <v>1.704080349425709E-4</v>
      </c>
      <c r="T181">
        <f>STDEV(kimutatás_2!T489:T498,kimutatás_2!T500:T511)</f>
        <v>7.5561909555128424E-4</v>
      </c>
      <c r="U181">
        <f>STDEV(kimutatás_2!U489:U498,kimutatás_2!U500:U511)</f>
        <v>5.8704547215620392E-2</v>
      </c>
      <c r="V181">
        <f>STDEV(kimutatás_2!V489:V498,kimutatás_2!V500:V511)</f>
        <v>1.1422452275222414E-4</v>
      </c>
      <c r="W181">
        <f>STDEV(kimutatás_2!W489:W498,kimutatás_2!W500:W511)</f>
        <v>3.3033490743564647E-3</v>
      </c>
      <c r="X181">
        <f>STDEV(kimutatás_2!X489:X498,kimutatás_2!X500:X511)</f>
        <v>1.2264911048044097E-4</v>
      </c>
      <c r="Y181">
        <f>STDEV(kimutatás_2!Y489:Y498,kimutatás_2!Y500:Y511)</f>
        <v>0.12420033177288528</v>
      </c>
      <c r="Z181">
        <f>STDEV(kimutatás_2!Z489:Z498,kimutatás_2!Z500:Z511)</f>
        <v>2.0043795196290496E-3</v>
      </c>
      <c r="AA181">
        <f>STDEV(kimutatás_2!AA489:AA498,kimutatás_2!AA500:AA511)</f>
        <v>8.145430748051325E-4</v>
      </c>
      <c r="AB181">
        <f>STDEV(kimutatás_2!AB489:AB498,kimutatás_2!AB500:AB511)</f>
        <v>0.11821907568187467</v>
      </c>
      <c r="AC181">
        <f>STDEV(kimutatás_2!AC489:AC498,kimutatás_2!AC500:AC511)</f>
        <v>2.9331849988766582E-3</v>
      </c>
      <c r="AD181">
        <f>STDEV(kimutatás_2!AD489:AD498,kimutatás_2!AD500:AD511)</f>
        <v>1.9308246877741204E-2</v>
      </c>
      <c r="AE181">
        <f>STDEV(kimutatás_2!AE489:AE498,kimutatás_2!AE500:AE511)</f>
        <v>1.0220924737126561E-5</v>
      </c>
      <c r="AF181">
        <f>STDEV(kimutatás_2!AF489:AF498,kimutatás_2!AF500:AF511)</f>
        <v>7.6906767826744942E-3</v>
      </c>
      <c r="AG181">
        <f>STDEV(kimutatás_2!AG489:AG498,kimutatás_2!AG500:AG511)</f>
        <v>3.0260043232788254</v>
      </c>
      <c r="AH181">
        <f>STDEV(kimutatás_2!AH489:AH498,kimutatás_2!AH500:AH511)</f>
        <v>3.8825375789485879</v>
      </c>
      <c r="AI181">
        <f>STDEV(kimutatás_2!AI489:AI498,kimutatás_2!AI500:AI511)</f>
        <v>1.9273450289154766E-3</v>
      </c>
      <c r="AJ181">
        <f>STDEV(kimutatás_2!AJ489:AJ498,kimutatás_2!AJ500:AJ511)</f>
        <v>231.5145641132255</v>
      </c>
      <c r="AK181">
        <f>STDEV(kimutatás_2!AK489:AK498,kimutatás_2!AK500:AK511)</f>
        <v>125.01171981854866</v>
      </c>
      <c r="AL181">
        <f>STDEV(kimutatás_2!AL489:AL498,kimutatás_2!AL500:AL511)</f>
        <v>2.4127112827496957E-3</v>
      </c>
      <c r="AM181">
        <f>STDEV(kimutatás_2!AM489:AM498,kimutatás_2!AM500:AM511)</f>
        <v>0.11243949792061939</v>
      </c>
      <c r="AN181">
        <f>STDEV(kimutatás_2!AN489:AN498,kimutatás_2!AN500:AN511)</f>
        <v>82.524323683085441</v>
      </c>
      <c r="AO181">
        <f>STDEV(kimutatás_2!AO489:AO498,kimutatás_2!AO500:AO511)</f>
        <v>233.05831296617794</v>
      </c>
      <c r="AP181">
        <f>STDEV(kimutatás_2!AP489:AP498,kimutatás_2!AP500:AP511)</f>
        <v>2.132929209558307</v>
      </c>
      <c r="AQ181">
        <f>STDEV(kimutatás_2!AQ489:AQ498,kimutatás_2!AQ500:AQ511)</f>
        <v>57.366849885634004</v>
      </c>
      <c r="AR181">
        <f>STDEV(kimutatás_2!AR489:AR498,kimutatás_2!AR500:AR511)</f>
        <v>3.8209379868779737E-2</v>
      </c>
      <c r="AS181">
        <f>STDEV(kimutatás_2!AS489:AS498,kimutatás_2!AS500:AS511)</f>
        <v>36.241135222990465</v>
      </c>
      <c r="AT181">
        <f>STDEV(kimutatás_2!AT489:AT498,kimutatás_2!AT500:AT511)</f>
        <v>2.1838969894676952</v>
      </c>
      <c r="AU181">
        <f>STDEV(kimutatás_2!AU489:AU498,kimutatás_2!AU500:AU511)</f>
        <v>3.6523536857603807</v>
      </c>
      <c r="AV181">
        <f>STDEV(kimutatás_2!AV489:AV498,kimutatás_2!AV500:AV511)</f>
        <v>332.40204382944455</v>
      </c>
      <c r="AW181">
        <f>STDEV(kimutatás_2!AW489:AW498,kimutatás_2!AW500:AW511)</f>
        <v>90.37870840229759</v>
      </c>
      <c r="AX181">
        <f>STDEV(kimutatás_2!AX489:AX498,kimutatás_2!AX500:AX511)</f>
        <v>19.359248228981976</v>
      </c>
      <c r="AY181">
        <f>STDEV(kimutatás_2!AY489:AY498,kimutatás_2!AY500:AY511)</f>
        <v>7.2220966394898003</v>
      </c>
      <c r="AZ181">
        <f>STDEV(kimutatás_2!AZ489:AZ498,kimutatás_2!AZ500:AZ511)</f>
        <v>3.6646971491250402</v>
      </c>
      <c r="BA181">
        <f>STDEV(kimutatás_2!BA489:BA498,kimutatás_2!BA500:BA511)</f>
        <v>41.533201520848735</v>
      </c>
      <c r="BB181">
        <f>STDEV(kimutatás_2!BB489:BB498,kimutatás_2!BB500:BB511)</f>
        <v>7.5022353378799611</v>
      </c>
      <c r="BC181">
        <f>STDEV(kimutatás_2!BC489:BC498,kimutatás_2!BC500:BC511)</f>
        <v>0.99006449569091437</v>
      </c>
      <c r="BD181">
        <f>STDEV(kimutatás_2!BD489:BD498,kimutatás_2!BD500:BD511)</f>
        <v>1.2965312530144766</v>
      </c>
      <c r="BE181">
        <f>STDEV(kimutatás_2!BE489:BE498,kimutatás_2!BE500:BE511)</f>
        <v>3.9218759591502939</v>
      </c>
      <c r="BF181">
        <f>STDEV(kimutatás_2!BF489:BF498,kimutatás_2!BF500:BF511)</f>
        <v>5.6501682923255521</v>
      </c>
    </row>
    <row r="182" spans="1:58" x14ac:dyDescent="0.3">
      <c r="A182" t="s">
        <v>870</v>
      </c>
      <c r="B182">
        <f>STDEV(kimutatás_2!B489:B499,kimutatás_2!B501:B511)</f>
        <v>0.87886253228213618</v>
      </c>
      <c r="C182">
        <f>STDEV(kimutatás_2!C489:C499,kimutatás_2!C501:C511)</f>
        <v>3.6418957133181971E-3</v>
      </c>
      <c r="D182">
        <f>STDEV(kimutatás_2!D489:D499,kimutatás_2!D501:D511)</f>
        <v>2.0411159384839971E-3</v>
      </c>
      <c r="E182">
        <f>STDEV(kimutatás_2!E489:E499,kimutatás_2!E501:E511)</f>
        <v>6.5991334968265626E-3</v>
      </c>
      <c r="F182">
        <f>STDEV(kimutatás_2!F489:F499,kimutatás_2!F501:F511)</f>
        <v>0.10853669153066803</v>
      </c>
      <c r="G182">
        <f>STDEV(kimutatás_2!G489:G499,kimutatás_2!G501:G511)</f>
        <v>3.0674541929938061E-3</v>
      </c>
      <c r="H182">
        <f>STDEV(kimutatás_2!H489:H499,kimutatás_2!H501:H511)</f>
        <v>2.0612217896957427E-5</v>
      </c>
      <c r="I182">
        <f>STDEV(kimutatás_2!I489:I499,kimutatás_2!I501:I511)</f>
        <v>6.8190972923866788E-3</v>
      </c>
      <c r="J182">
        <f>STDEV(kimutatás_2!J489:J499,kimutatás_2!J501:J511)</f>
        <v>3.1363283654171896E-2</v>
      </c>
      <c r="K182">
        <f>STDEV(kimutatás_2!K489:K499,kimutatás_2!K501:K511)</f>
        <v>3.1500289760119107E-2</v>
      </c>
      <c r="L182">
        <f>STDEV(kimutatás_2!L489:L499,kimutatás_2!L501:L511)</f>
        <v>1.7797772119924201E-3</v>
      </c>
      <c r="M182">
        <f>STDEV(kimutatás_2!M489:M499,kimutatás_2!M501:M511)</f>
        <v>2.508908318534829E-3</v>
      </c>
      <c r="N182">
        <f>STDEV(kimutatás_2!N489:N499,kimutatás_2!N501:N511)</f>
        <v>4.6161620614616986E-3</v>
      </c>
      <c r="O182">
        <f>STDEV(kimutatás_2!O489:O499,kimutatás_2!O501:O511)</f>
        <v>8.1969645652084193E-3</v>
      </c>
      <c r="P182">
        <f>STDEV(kimutatás_2!P489:P499,kimutatás_2!P501:P511)</f>
        <v>9.6674963649890418E-3</v>
      </c>
      <c r="Q182">
        <f>STDEV(kimutatás_2!Q489:Q499,kimutatás_2!Q501:Q511)</f>
        <v>1.5425422915317638E-3</v>
      </c>
      <c r="R182">
        <f>STDEV(kimutatás_2!R489:R499,kimutatás_2!R501:R511)</f>
        <v>1.4205149374134076E-2</v>
      </c>
      <c r="S182">
        <f>STDEV(kimutatás_2!S489:S499,kimutatás_2!S501:S511)</f>
        <v>1.6769462311291828E-4</v>
      </c>
      <c r="T182">
        <f>STDEV(kimutatás_2!T489:T499,kimutatás_2!T501:T511)</f>
        <v>7.5571678435440209E-4</v>
      </c>
      <c r="U182">
        <f>STDEV(kimutatás_2!U489:U499,kimutatás_2!U501:U511)</f>
        <v>5.7644760532106272E-2</v>
      </c>
      <c r="V182">
        <f>STDEV(kimutatás_2!V489:V499,kimutatás_2!V501:V511)</f>
        <v>1.16490195988365E-4</v>
      </c>
      <c r="W182">
        <f>STDEV(kimutatás_2!W489:W499,kimutatás_2!W501:W511)</f>
        <v>3.2542864116623664E-3</v>
      </c>
      <c r="X182">
        <f>STDEV(kimutatás_2!X489:X499,kimutatás_2!X501:X511)</f>
        <v>1.223409201765877E-4</v>
      </c>
      <c r="Y182">
        <f>STDEV(kimutatás_2!Y489:Y499,kimutatás_2!Y501:Y511)</f>
        <v>0.12455014815346779</v>
      </c>
      <c r="Z182">
        <f>STDEV(kimutatás_2!Z489:Z499,kimutatás_2!Z501:Z511)</f>
        <v>2.0095502978201936E-3</v>
      </c>
      <c r="AA182">
        <f>STDEV(kimutatás_2!AA489:AA499,kimutatás_2!AA501:AA511)</f>
        <v>8.2542372668126544E-4</v>
      </c>
      <c r="AB182">
        <f>STDEV(kimutatás_2!AB489:AB499,kimutatás_2!AB501:AB511)</f>
        <v>0.1174811432140432</v>
      </c>
      <c r="AC182">
        <f>STDEV(kimutatás_2!AC489:AC499,kimutatás_2!AC501:AC511)</f>
        <v>2.9339622731552849E-3</v>
      </c>
      <c r="AD182">
        <f>STDEV(kimutatás_2!AD489:AD499,kimutatás_2!AD501:AD511)</f>
        <v>1.6429171166663949E-2</v>
      </c>
      <c r="AE182">
        <f>STDEV(kimutatás_2!AE489:AE499,kimutatás_2!AE501:AE511)</f>
        <v>1.0416367288983341E-5</v>
      </c>
      <c r="AF182">
        <f>STDEV(kimutatás_2!AF489:AF499,kimutatás_2!AF501:AF511)</f>
        <v>6.419634666488822E-3</v>
      </c>
      <c r="AG182">
        <f>STDEV(kimutatás_2!AG489:AG499,kimutatás_2!AG501:AG511)</f>
        <v>3.0704120738152212</v>
      </c>
      <c r="AH182">
        <f>STDEV(kimutatás_2!AH489:AH499,kimutatás_2!AH501:AH511)</f>
        <v>3.5576393019244241</v>
      </c>
      <c r="AI182">
        <f>STDEV(kimutatás_2!AI489:AI499,kimutatás_2!AI501:AI511)</f>
        <v>1.9574082557352454E-3</v>
      </c>
      <c r="AJ182">
        <f>STDEV(kimutatás_2!AJ489:AJ499,kimutatás_2!AJ501:AJ511)</f>
        <v>231.22178082742192</v>
      </c>
      <c r="AK182">
        <f>STDEV(kimutatás_2!AK489:AK499,kimutatás_2!AK501:AK511)</f>
        <v>124.12733167792048</v>
      </c>
      <c r="AL182">
        <f>STDEV(kimutatás_2!AL489:AL499,kimutatás_2!AL501:AL511)</f>
        <v>2.3546948867299924E-3</v>
      </c>
      <c r="AM182">
        <f>STDEV(kimutatás_2!AM489:AM499,kimutatás_2!AM501:AM511)</f>
        <v>0.10665415240443506</v>
      </c>
      <c r="AN182">
        <f>STDEV(kimutatás_2!AN489:AN499,kimutatás_2!AN501:AN511)</f>
        <v>82.635752402384782</v>
      </c>
      <c r="AO182">
        <f>STDEV(kimutatás_2!AO489:AO499,kimutatás_2!AO501:AO511)</f>
        <v>233.12402728601825</v>
      </c>
      <c r="AP182">
        <f>STDEV(kimutatás_2!AP489:AP499,kimutatás_2!AP501:AP511)</f>
        <v>2.1214660964220946</v>
      </c>
      <c r="AQ182">
        <f>STDEV(kimutatás_2!AQ489:AQ499,kimutatás_2!AQ501:AQ511)</f>
        <v>57.344112217913064</v>
      </c>
      <c r="AR182">
        <f>STDEV(kimutatás_2!AR489:AR499,kimutatás_2!AR501:AR511)</f>
        <v>3.7945050267812794E-2</v>
      </c>
      <c r="AS182">
        <f>STDEV(kimutatás_2!AS489:AS499,kimutatás_2!AS501:AS511)</f>
        <v>35.05916413474278</v>
      </c>
      <c r="AT182">
        <f>STDEV(kimutatás_2!AT489:AT499,kimutatás_2!AT501:AT511)</f>
        <v>2.2011390695417656</v>
      </c>
      <c r="AU182">
        <f>STDEV(kimutatás_2!AU489:AU499,kimutatás_2!AU501:AU511)</f>
        <v>3.8017811102678705</v>
      </c>
      <c r="AV182">
        <f>STDEV(kimutatás_2!AV489:AV499,kimutatás_2!AV501:AV511)</f>
        <v>329.9398214436132</v>
      </c>
      <c r="AW182">
        <f>STDEV(kimutatás_2!AW489:AW499,kimutatás_2!AW501:AW511)</f>
        <v>90.373455840544167</v>
      </c>
      <c r="AX182">
        <f>STDEV(kimutatás_2!AX489:AX499,kimutatás_2!AX501:AX511)</f>
        <v>19.269076324021153</v>
      </c>
      <c r="AY182">
        <f>STDEV(kimutatás_2!AY489:AY499,kimutatás_2!AY501:AY511)</f>
        <v>7.1850412941240904</v>
      </c>
      <c r="AZ182">
        <f>STDEV(kimutatás_2!AZ489:AZ499,kimutatás_2!AZ501:AZ511)</f>
        <v>3.5205704722695796</v>
      </c>
      <c r="BA182">
        <f>STDEV(kimutatás_2!BA489:BA499,kimutatás_2!BA501:BA511)</f>
        <v>41.354140317851602</v>
      </c>
      <c r="BB182">
        <f>STDEV(kimutatás_2!BB489:BB499,kimutatás_2!BB501:BB511)</f>
        <v>7.4387475817112794</v>
      </c>
      <c r="BC182">
        <f>STDEV(kimutatás_2!BC489:BC499,kimutatás_2!BC501:BC511)</f>
        <v>0.93885591700773652</v>
      </c>
      <c r="BD182">
        <f>STDEV(kimutatás_2!BD489:BD499,kimutatás_2!BD501:BD511)</f>
        <v>1.2931853521357057</v>
      </c>
      <c r="BE182">
        <f>STDEV(kimutatás_2!BE489:BE499,kimutatás_2!BE501:BE511)</f>
        <v>3.9766460285476297</v>
      </c>
      <c r="BF182">
        <f>STDEV(kimutatás_2!BF489:BF499,kimutatás_2!BF501:BF511)</f>
        <v>5.0504354319155729</v>
      </c>
    </row>
    <row r="183" spans="1:58" x14ac:dyDescent="0.3">
      <c r="A183" t="s">
        <v>871</v>
      </c>
      <c r="B183">
        <f>STDEV(kimutatás_2!B489:B500,kimutatás_2!B502:B511)</f>
        <v>0.92238116469658737</v>
      </c>
      <c r="C183">
        <f>STDEV(kimutatás_2!C489:C500,kimutatás_2!C502:C511)</f>
        <v>3.9971730029780134E-3</v>
      </c>
      <c r="D183">
        <f>STDEV(kimutatás_2!D489:D500,kimutatás_2!D502:D511)</f>
        <v>2.1006341926581426E-3</v>
      </c>
      <c r="E183">
        <f>STDEV(kimutatás_2!E489:E500,kimutatás_2!E502:E511)</f>
        <v>6.7603914285781176E-3</v>
      </c>
      <c r="F183">
        <f>STDEV(kimutatás_2!F489:F500,kimutatás_2!F502:F511)</f>
        <v>0.109753498778008</v>
      </c>
      <c r="G183">
        <f>STDEV(kimutatás_2!G489:G500,kimutatás_2!G502:G511)</f>
        <v>3.1955350250099323E-3</v>
      </c>
      <c r="H183">
        <f>STDEV(kimutatás_2!H489:H500,kimutatás_2!H502:H511)</f>
        <v>2.1185679324051836E-5</v>
      </c>
      <c r="I183">
        <f>STDEV(kimutatás_2!I489:I500,kimutatás_2!I502:I511)</f>
        <v>6.7975633066138536E-3</v>
      </c>
      <c r="J183">
        <f>STDEV(kimutatás_2!J489:J500,kimutatás_2!J502:J511)</f>
        <v>3.2177002185565372E-2</v>
      </c>
      <c r="K183">
        <f>STDEV(kimutatás_2!K489:K500,kimutatás_2!K502:K511)</f>
        <v>3.2359994912246365E-2</v>
      </c>
      <c r="L183">
        <f>STDEV(kimutatás_2!L489:L500,kimutatás_2!L502:L511)</f>
        <v>1.7630965359658058E-3</v>
      </c>
      <c r="M183">
        <f>STDEV(kimutatás_2!M489:M500,kimutatás_2!M502:M511)</f>
        <v>2.5818503651254062E-3</v>
      </c>
      <c r="N183">
        <f>STDEV(kimutatás_2!N489:N500,kimutatás_2!N502:N511)</f>
        <v>4.8050316834741423E-3</v>
      </c>
      <c r="O183">
        <f>STDEV(kimutatás_2!O489:O500,kimutatás_2!O502:O511)</f>
        <v>8.2742256787382944E-3</v>
      </c>
      <c r="P183">
        <f>STDEV(kimutatás_2!P489:P500,kimutatás_2!P502:P511)</f>
        <v>9.6660966604688852E-3</v>
      </c>
      <c r="Q183">
        <f>STDEV(kimutatás_2!Q489:Q500,kimutatás_2!Q502:Q511)</f>
        <v>1.6773407648027305E-3</v>
      </c>
      <c r="R183">
        <f>STDEV(kimutatás_2!R489:R500,kimutatás_2!R502:R511)</f>
        <v>1.4465230588282089E-2</v>
      </c>
      <c r="S183">
        <f>STDEV(kimutatás_2!S489:S500,kimutatás_2!S502:S511)</f>
        <v>1.6878013628984057E-4</v>
      </c>
      <c r="T183">
        <f>STDEV(kimutatás_2!T489:T500,kimutatás_2!T502:T511)</f>
        <v>7.4953814666244988E-4</v>
      </c>
      <c r="U183">
        <f>STDEV(kimutatás_2!U489:U500,kimutatás_2!U502:U511)</f>
        <v>5.8878070266148518E-2</v>
      </c>
      <c r="V183">
        <f>STDEV(kimutatás_2!V489:V500,kimutatás_2!V502:V511)</f>
        <v>1.1671350152370603E-4</v>
      </c>
      <c r="W183">
        <f>STDEV(kimutatás_2!W489:W500,kimutatás_2!W502:W511)</f>
        <v>3.3060653196733875E-3</v>
      </c>
      <c r="X183">
        <f>STDEV(kimutatás_2!X489:X500,kimutatás_2!X502:X511)</f>
        <v>1.1507482974594756E-4</v>
      </c>
      <c r="Y183">
        <f>STDEV(kimutatás_2!Y489:Y500,kimutatás_2!Y502:Y511)</f>
        <v>0.12306489617758036</v>
      </c>
      <c r="Z183">
        <f>STDEV(kimutatás_2!Z489:Z500,kimutatás_2!Z502:Z511)</f>
        <v>1.986722607243654E-3</v>
      </c>
      <c r="AA183">
        <f>STDEV(kimutatás_2!AA489:AA500,kimutatás_2!AA502:AA511)</f>
        <v>7.9747637425546124E-4</v>
      </c>
      <c r="AB183">
        <f>STDEV(kimutatás_2!AB489:AB500,kimutatás_2!AB502:AB511)</f>
        <v>0.11831498940047175</v>
      </c>
      <c r="AC183">
        <f>STDEV(kimutatás_2!AC489:AC500,kimutatás_2!AC502:AC511)</f>
        <v>2.930451063932049E-3</v>
      </c>
      <c r="AD183">
        <f>STDEV(kimutatás_2!AD489:AD500,kimutatás_2!AD502:AD511)</f>
        <v>1.8901780312126908E-2</v>
      </c>
      <c r="AE183">
        <f>STDEV(kimutatás_2!AE489:AE500,kimutatás_2!AE502:AE511)</f>
        <v>1.0372596030149659E-5</v>
      </c>
      <c r="AF183">
        <f>STDEV(kimutatás_2!AF489:AF500,kimutatás_2!AF502:AF511)</f>
        <v>7.7060882265830447E-3</v>
      </c>
      <c r="AG183">
        <f>STDEV(kimutatás_2!AG489:AG500,kimutatás_2!AG502:AG511)</f>
        <v>3.0729382980381774</v>
      </c>
      <c r="AH183">
        <f>STDEV(kimutatás_2!AH489:AH500,kimutatás_2!AH502:AH511)</f>
        <v>3.8993534817656035</v>
      </c>
      <c r="AI183">
        <f>STDEV(kimutatás_2!AI489:AI500,kimutatás_2!AI502:AI511)</f>
        <v>1.9302371012432584E-3</v>
      </c>
      <c r="AJ183">
        <f>STDEV(kimutatás_2!AJ489:AJ500,kimutatás_2!AJ502:AJ511)</f>
        <v>231.80226668023596</v>
      </c>
      <c r="AK183">
        <f>STDEV(kimutatás_2!AK489:AK500,kimutatás_2!AK502:AK511)</f>
        <v>124.97430621559474</v>
      </c>
      <c r="AL183">
        <f>STDEV(kimutatás_2!AL489:AL500,kimutatás_2!AL502:AL511)</f>
        <v>2.427811201709003E-3</v>
      </c>
      <c r="AM183">
        <f>STDEV(kimutatás_2!AM489:AM500,kimutatás_2!AM502:AM511)</f>
        <v>0.11099803048055942</v>
      </c>
      <c r="AN183">
        <f>STDEV(kimutatás_2!AN489:AN500,kimutatás_2!AN502:AN511)</f>
        <v>81.748651276322803</v>
      </c>
      <c r="AO183">
        <f>STDEV(kimutatás_2!AO489:AO500,kimutatás_2!AO502:AO511)</f>
        <v>232.18607784402113</v>
      </c>
      <c r="AP183">
        <f>STDEV(kimutatás_2!AP489:AP500,kimutatás_2!AP502:AP511)</f>
        <v>2.1126465214690624</v>
      </c>
      <c r="AQ183">
        <f>STDEV(kimutatás_2!AQ489:AQ500,kimutatás_2!AQ502:AQ511)</f>
        <v>57.315508074175405</v>
      </c>
      <c r="AR183">
        <f>STDEV(kimutatás_2!AR489:AR500,kimutatás_2!AR502:AR511)</f>
        <v>3.8164034200979156E-2</v>
      </c>
      <c r="AS183">
        <f>STDEV(kimutatás_2!AS489:AS500,kimutatás_2!AS502:AS511)</f>
        <v>36.136976005865314</v>
      </c>
      <c r="AT183">
        <f>STDEV(kimutatás_2!AT489:AT500,kimutatás_2!AT502:AT511)</f>
        <v>2.2521155037928722</v>
      </c>
      <c r="AU183">
        <f>STDEV(kimutatás_2!AU489:AU500,kimutatás_2!AU502:AU511)</f>
        <v>3.8103120504858805</v>
      </c>
      <c r="AV183">
        <f>STDEV(kimutatás_2!AV489:AV500,kimutatás_2!AV502:AV511)</f>
        <v>332.72000584972591</v>
      </c>
      <c r="AW183">
        <f>STDEV(kimutatás_2!AW489:AW500,kimutatás_2!AW502:AW511)</f>
        <v>85.581511517595629</v>
      </c>
      <c r="AX183">
        <f>STDEV(kimutatás_2!AX489:AX500,kimutatás_2!AX502:AX511)</f>
        <v>19.547539481570297</v>
      </c>
      <c r="AY183">
        <f>STDEV(kimutatás_2!AY489:AY500,kimutatás_2!AY502:AY511)</f>
        <v>6.3517395272196904</v>
      </c>
      <c r="AZ183">
        <f>STDEV(kimutatás_2!AZ489:AZ500,kimutatás_2!AZ502:AZ511)</f>
        <v>3.6824858675223946</v>
      </c>
      <c r="BA183">
        <f>STDEV(kimutatás_2!BA489:BA500,kimutatás_2!BA502:BA511)</f>
        <v>40.913847572187152</v>
      </c>
      <c r="BB183">
        <f>STDEV(kimutatás_2!BB489:BB500,kimutatás_2!BB502:BB511)</f>
        <v>7.7059511493963502</v>
      </c>
      <c r="BC183">
        <f>STDEV(kimutatás_2!BC489:BC500,kimutatás_2!BC502:BC511)</f>
        <v>0.9984209394310386</v>
      </c>
      <c r="BD183">
        <f>STDEV(kimutatás_2!BD489:BD500,kimutatás_2!BD502:BD511)</f>
        <v>1.2126487948153415</v>
      </c>
      <c r="BE183">
        <f>STDEV(kimutatás_2!BE489:BE500,kimutatás_2!BE502:BE511)</f>
        <v>3.862055393371755</v>
      </c>
      <c r="BF183">
        <f>STDEV(kimutatás_2!BF489:BF500,kimutatás_2!BF502:BF511)</f>
        <v>5.6281522768975698</v>
      </c>
    </row>
    <row r="184" spans="1:58" x14ac:dyDescent="0.3">
      <c r="A184" t="s">
        <v>872</v>
      </c>
      <c r="B184">
        <f>STDEV(kimutatás_2!B489:B501,kimutatás_2!B503:B511)</f>
        <v>0.92354729732137442</v>
      </c>
      <c r="C184">
        <f>STDEV(kimutatás_2!C489:C501,kimutatás_2!C503:C511)</f>
        <v>4.0028050167622547E-3</v>
      </c>
      <c r="D184">
        <f>STDEV(kimutatás_2!D489:D501,kimutatás_2!D503:D511)</f>
        <v>2.1091257650344519E-3</v>
      </c>
      <c r="E184">
        <f>STDEV(kimutatás_2!E489:E501,kimutatás_2!E503:E511)</f>
        <v>6.7595838087590827E-3</v>
      </c>
      <c r="F184">
        <f>STDEV(kimutatás_2!F489:F501,kimutatás_2!F503:F511)</f>
        <v>0.10982692985652802</v>
      </c>
      <c r="G184">
        <f>STDEV(kimutatás_2!G489:G501,kimutatás_2!G503:G511)</f>
        <v>3.1965894598570263E-3</v>
      </c>
      <c r="H184">
        <f>STDEV(kimutatás_2!H489:H501,kimutatás_2!H503:H511)</f>
        <v>2.1187655864482318E-5</v>
      </c>
      <c r="I184">
        <f>STDEV(kimutatás_2!I489:I501,kimutatás_2!I503:I511)</f>
        <v>6.8181459314213422E-3</v>
      </c>
      <c r="J184">
        <f>STDEV(kimutatás_2!J489:J501,kimutatás_2!J503:J511)</f>
        <v>3.2204846566642506E-2</v>
      </c>
      <c r="K184">
        <f>STDEV(kimutatás_2!K489:K501,kimutatás_2!K503:K511)</f>
        <v>3.2348122303543031E-2</v>
      </c>
      <c r="L184">
        <f>STDEV(kimutatás_2!L489:L501,kimutatás_2!L503:L511)</f>
        <v>1.7853496148781676E-3</v>
      </c>
      <c r="M184">
        <f>STDEV(kimutatás_2!M489:M501,kimutatás_2!M503:M511)</f>
        <v>2.574133729306028E-3</v>
      </c>
      <c r="N184">
        <f>STDEV(kimutatás_2!N489:N501,kimutatás_2!N503:N511)</f>
        <v>4.8056823071126742E-3</v>
      </c>
      <c r="O184">
        <f>STDEV(kimutatás_2!O489:O501,kimutatás_2!O503:O511)</f>
        <v>8.3411585564082558E-3</v>
      </c>
      <c r="P184">
        <f>STDEV(kimutatás_2!P489:P501,kimutatás_2!P503:P511)</f>
        <v>9.6562458876216107E-3</v>
      </c>
      <c r="Q184">
        <f>STDEV(kimutatás_2!Q489:Q501,kimutatás_2!Q503:Q511)</f>
        <v>1.6798153250864004E-3</v>
      </c>
      <c r="R184">
        <f>STDEV(kimutatás_2!R489:R501,kimutatás_2!R503:R511)</f>
        <v>1.4465018040511788E-2</v>
      </c>
      <c r="S184">
        <f>STDEV(kimutatás_2!S489:S501,kimutatás_2!S503:S511)</f>
        <v>1.7043903800332118E-4</v>
      </c>
      <c r="T184">
        <f>STDEV(kimutatás_2!T489:T501,kimutatás_2!T503:T511)</f>
        <v>7.5355244479225489E-4</v>
      </c>
      <c r="U184">
        <f>STDEV(kimutatás_2!U489:U501,kimutatás_2!U503:U511)</f>
        <v>5.8886242443977325E-2</v>
      </c>
      <c r="V184">
        <f>STDEV(kimutatás_2!V489:V501,kimutatás_2!V503:V511)</f>
        <v>1.1668343749335419E-4</v>
      </c>
      <c r="W184">
        <f>STDEV(kimutatás_2!W489:W501,kimutatás_2!W503:W511)</f>
        <v>3.2947433387917535E-3</v>
      </c>
      <c r="X184">
        <f>STDEV(kimutatás_2!X489:X501,kimutatás_2!X503:X511)</f>
        <v>1.2211852369037543E-4</v>
      </c>
      <c r="Y184">
        <f>STDEV(kimutatás_2!Y489:Y501,kimutatás_2!Y503:Y511)</f>
        <v>0.12318541246728172</v>
      </c>
      <c r="Z184">
        <f>STDEV(kimutatás_2!Z489:Z501,kimutatás_2!Z503:Z511)</f>
        <v>2.0099385322680722E-3</v>
      </c>
      <c r="AA184">
        <f>STDEV(kimutatás_2!AA489:AA501,kimutatás_2!AA503:AA511)</f>
        <v>8.2430297822947275E-4</v>
      </c>
      <c r="AB184">
        <f>STDEV(kimutatás_2!AB489:AB501,kimutatás_2!AB503:AB511)</f>
        <v>0.1183766828266241</v>
      </c>
      <c r="AC184">
        <f>STDEV(kimutatás_2!AC489:AC501,kimutatás_2!AC503:AC511)</f>
        <v>2.9357982794507415E-3</v>
      </c>
      <c r="AD184">
        <f>STDEV(kimutatás_2!AD489:AD501,kimutatás_2!AD503:AD511)</f>
        <v>1.9204639818051171E-2</v>
      </c>
      <c r="AE184">
        <f>STDEV(kimutatás_2!AE489:AE501,kimutatás_2!AE503:AE511)</f>
        <v>1.0429159945517178E-5</v>
      </c>
      <c r="AF184">
        <f>STDEV(kimutatás_2!AF489:AF501,kimutatás_2!AF503:AF511)</f>
        <v>7.7142197046478952E-3</v>
      </c>
      <c r="AG184">
        <f>STDEV(kimutatás_2!AG489:AG501,kimutatás_2!AG503:AG511)</f>
        <v>3.0908520589339812</v>
      </c>
      <c r="AH184">
        <f>STDEV(kimutatás_2!AH489:AH501,kimutatás_2!AH503:AH511)</f>
        <v>3.8966778224467031</v>
      </c>
      <c r="AI184">
        <f>STDEV(kimutatás_2!AI489:AI501,kimutatás_2!AI503:AI511)</f>
        <v>1.9345767525830407E-3</v>
      </c>
      <c r="AJ184">
        <f>STDEV(kimutatás_2!AJ489:AJ501,kimutatás_2!AJ503:AJ511)</f>
        <v>231.13173159852283</v>
      </c>
      <c r="AK184">
        <f>STDEV(kimutatás_2!AK489:AK501,kimutatás_2!AK503:AK511)</f>
        <v>124.95676040446634</v>
      </c>
      <c r="AL184">
        <f>STDEV(kimutatás_2!AL489:AL501,kimutatás_2!AL503:AL511)</f>
        <v>2.3328044598227553E-3</v>
      </c>
      <c r="AM184">
        <f>STDEV(kimutatás_2!AM489:AM501,kimutatás_2!AM503:AM511)</f>
        <v>0.11224586495338883</v>
      </c>
      <c r="AN184">
        <f>STDEV(kimutatás_2!AN489:AN501,kimutatás_2!AN503:AN511)</f>
        <v>82.78517193309051</v>
      </c>
      <c r="AO184">
        <f>STDEV(kimutatás_2!AO489:AO501,kimutatás_2!AO503:AO511)</f>
        <v>233.10413537006207</v>
      </c>
      <c r="AP184">
        <f>STDEV(kimutatás_2!AP489:AP501,kimutatás_2!AP503:AP511)</f>
        <v>2.0996017453739833</v>
      </c>
      <c r="AQ184">
        <f>STDEV(kimutatás_2!AQ489:AQ501,kimutatás_2!AQ503:AQ511)</f>
        <v>57.316400932027008</v>
      </c>
      <c r="AR184">
        <f>STDEV(kimutatás_2!AR489:AR501,kimutatás_2!AR503:AR511)</f>
        <v>3.7289089429432175E-2</v>
      </c>
      <c r="AS184">
        <f>STDEV(kimutatás_2!AS489:AS501,kimutatás_2!AS503:AS511)</f>
        <v>36.250526922577286</v>
      </c>
      <c r="AT184">
        <f>STDEV(kimutatás_2!AT489:AT501,kimutatás_2!AT503:AT511)</f>
        <v>2.2082176805458547</v>
      </c>
      <c r="AU184">
        <f>STDEV(kimutatás_2!AU489:AU501,kimutatás_2!AU503:AU511)</f>
        <v>3.850011637695347</v>
      </c>
      <c r="AV184">
        <f>STDEV(kimutatás_2!AV489:AV501,kimutatás_2!AV503:AV511)</f>
        <v>332.04843648817837</v>
      </c>
      <c r="AW184">
        <f>STDEV(kimutatás_2!AW489:AW501,kimutatás_2!AW503:AW511)</f>
        <v>89.970486907016777</v>
      </c>
      <c r="AX184">
        <f>STDEV(kimutatás_2!AX489:AX501,kimutatás_2!AX503:AX511)</f>
        <v>19.857247839891905</v>
      </c>
      <c r="AY184">
        <f>STDEV(kimutatás_2!AY489:AY501,kimutatás_2!AY503:AY511)</f>
        <v>7.3193277463171889</v>
      </c>
      <c r="AZ184">
        <f>STDEV(kimutatás_2!AZ489:AZ501,kimutatás_2!AZ503:AZ511)</f>
        <v>3.6803557140333845</v>
      </c>
      <c r="BA184">
        <f>STDEV(kimutatás_2!BA489:BA501,kimutatás_2!BA503:BA511)</f>
        <v>41.163701984138235</v>
      </c>
      <c r="BB184">
        <f>STDEV(kimutatás_2!BB489:BB501,kimutatás_2!BB503:BB511)</f>
        <v>7.7117852829991396</v>
      </c>
      <c r="BC184">
        <f>STDEV(kimutatás_2!BC489:BC501,kimutatás_2!BC503:BC511)</f>
        <v>0.9983033225475737</v>
      </c>
      <c r="BD184">
        <f>STDEV(kimutatás_2!BD489:BD501,kimutatás_2!BD503:BD511)</f>
        <v>1.298517052947914</v>
      </c>
      <c r="BE184">
        <f>STDEV(kimutatás_2!BE489:BE501,kimutatás_2!BE503:BE511)</f>
        <v>3.9066648567582938</v>
      </c>
      <c r="BF184">
        <f>STDEV(kimutatás_2!BF489:BF501,kimutatás_2!BF503:BF511)</f>
        <v>5.514546760525822</v>
      </c>
    </row>
    <row r="185" spans="1:58" x14ac:dyDescent="0.3">
      <c r="A185" t="s">
        <v>873</v>
      </c>
      <c r="B185">
        <f>STDEV(kimutatás_2!B489:B502,kimutatás_2!B504:B511)</f>
        <v>0.91809137611229841</v>
      </c>
      <c r="C185">
        <f>STDEV(kimutatás_2!C489:C502,kimutatás_2!C504:C511)</f>
        <v>3.9421741435979136E-3</v>
      </c>
      <c r="D185">
        <f>STDEV(kimutatás_2!D489:D502,kimutatás_2!D504:D511)</f>
        <v>2.1088769547124527E-3</v>
      </c>
      <c r="E185">
        <f>STDEV(kimutatás_2!E489:E502,kimutatás_2!E504:E511)</f>
        <v>6.6314155004773296E-3</v>
      </c>
      <c r="F185">
        <f>STDEV(kimutatás_2!F489:F502,kimutatás_2!F504:F511)</f>
        <v>0.1087626503060421</v>
      </c>
      <c r="G185">
        <f>STDEV(kimutatás_2!G489:G502,kimutatás_2!G504:G511)</f>
        <v>3.1127598594167974E-3</v>
      </c>
      <c r="H185">
        <f>STDEV(kimutatás_2!H489:H502,kimutatás_2!H504:H511)</f>
        <v>2.1103118117865916E-5</v>
      </c>
      <c r="I185">
        <f>STDEV(kimutatás_2!I489:I502,kimutatás_2!I504:I511)</f>
        <v>6.8101589870841368E-3</v>
      </c>
      <c r="J185">
        <f>STDEV(kimutatás_2!J489:J502,kimutatás_2!J504:J511)</f>
        <v>3.1782473402595733E-2</v>
      </c>
      <c r="K185">
        <f>STDEV(kimutatás_2!K489:K502,kimutatás_2!K504:K511)</f>
        <v>3.1910359203172742E-2</v>
      </c>
      <c r="L185">
        <f>STDEV(kimutatás_2!L489:L502,kimutatás_2!L504:L511)</f>
        <v>1.7801767261855879E-3</v>
      </c>
      <c r="M185">
        <f>STDEV(kimutatás_2!M489:M502,kimutatás_2!M504:M511)</f>
        <v>2.581198007346297E-3</v>
      </c>
      <c r="N185">
        <f>STDEV(kimutatás_2!N489:N502,kimutatás_2!N504:N511)</f>
        <v>4.748089624067608E-3</v>
      </c>
      <c r="O185">
        <f>STDEV(kimutatás_2!O489:O502,kimutatás_2!O504:O511)</f>
        <v>8.2560953469738331E-3</v>
      </c>
      <c r="P185">
        <f>STDEV(kimutatás_2!P489:P502,kimutatás_2!P504:P511)</f>
        <v>9.6036603888719884E-3</v>
      </c>
      <c r="Q185">
        <f>STDEV(kimutatás_2!Q489:Q502,kimutatás_2!Q504:Q511)</f>
        <v>1.6142340248654036E-3</v>
      </c>
      <c r="R185">
        <f>STDEV(kimutatás_2!R489:R502,kimutatás_2!R504:R511)</f>
        <v>1.4465164278325841E-2</v>
      </c>
      <c r="S185">
        <f>STDEV(kimutatás_2!S489:S502,kimutatás_2!S504:S511)</f>
        <v>1.6716632673827316E-4</v>
      </c>
      <c r="T185">
        <f>STDEV(kimutatás_2!T489:T502,kimutatás_2!T504:T511)</f>
        <v>7.4806740437181126E-4</v>
      </c>
      <c r="U185">
        <f>STDEV(kimutatás_2!U489:U502,kimutatás_2!U504:U511)</f>
        <v>5.8228001198664656E-2</v>
      </c>
      <c r="V185">
        <f>STDEV(kimutatás_2!V489:V502,kimutatás_2!V504:V511)</f>
        <v>1.164013923824023E-4</v>
      </c>
      <c r="W185">
        <f>STDEV(kimutatás_2!W489:W502,kimutatás_2!W504:W511)</f>
        <v>3.2981088337220347E-3</v>
      </c>
      <c r="X185">
        <f>STDEV(kimutatás_2!X489:X502,kimutatás_2!X504:X511)</f>
        <v>1.2194556208923796E-4</v>
      </c>
      <c r="Y185">
        <f>STDEV(kimutatás_2!Y489:Y502,kimutatás_2!Y504:Y511)</f>
        <v>0.12335093952324055</v>
      </c>
      <c r="Z185">
        <f>STDEV(kimutatás_2!Z489:Z502,kimutatás_2!Z504:Z511)</f>
        <v>1.9968355415068985E-3</v>
      </c>
      <c r="AA185">
        <f>STDEV(kimutatás_2!AA489:AA502,kimutatás_2!AA504:AA511)</f>
        <v>8.1808063506639465E-4</v>
      </c>
      <c r="AB185">
        <f>STDEV(kimutatás_2!AB489:AB502,kimutatás_2!AB504:AB511)</f>
        <v>0.11738330760092827</v>
      </c>
      <c r="AC185">
        <f>STDEV(kimutatás_2!AC489:AC502,kimutatás_2!AC504:AC511)</f>
        <v>2.9238961467321013E-3</v>
      </c>
      <c r="AD185">
        <f>STDEV(kimutatás_2!AD489:AD502,kimutatás_2!AD504:AD511)</f>
        <v>1.9003547181881002E-2</v>
      </c>
      <c r="AE185">
        <f>STDEV(kimutatás_2!AE489:AE502,kimutatás_2!AE504:AE511)</f>
        <v>1.046933070009315E-5</v>
      </c>
      <c r="AF185">
        <f>STDEV(kimutatás_2!AF489:AF502,kimutatás_2!AF504:AF511)</f>
        <v>7.6183057582876008E-3</v>
      </c>
      <c r="AG185">
        <f>STDEV(kimutatás_2!AG489:AG502,kimutatás_2!AG504:AG511)</f>
        <v>3.0400652191682553</v>
      </c>
      <c r="AH185">
        <f>STDEV(kimutatás_2!AH489:AH502,kimutatás_2!AH504:AH511)</f>
        <v>3.7921429366451878</v>
      </c>
      <c r="AI185">
        <f>STDEV(kimutatás_2!AI489:AI502,kimutatás_2!AI504:AI511)</f>
        <v>1.9528775448561754E-3</v>
      </c>
      <c r="AJ185">
        <f>STDEV(kimutatás_2!AJ489:AJ502,kimutatás_2!AJ504:AJ511)</f>
        <v>231.69047990585267</v>
      </c>
      <c r="AK185">
        <f>STDEV(kimutatás_2!AK489:AK502,kimutatás_2!AK504:AK511)</f>
        <v>124.1054448191787</v>
      </c>
      <c r="AL185">
        <f>STDEV(kimutatás_2!AL489:AL502,kimutatás_2!AL504:AL511)</f>
        <v>2.4092799108951209E-3</v>
      </c>
      <c r="AM185">
        <f>STDEV(kimutatás_2!AM489:AM502,kimutatás_2!AM504:AM511)</f>
        <v>0.11207700661266594</v>
      </c>
      <c r="AN185">
        <f>STDEV(kimutatás_2!AN489:AN502,kimutatás_2!AN504:AN511)</f>
        <v>82.432406696696262</v>
      </c>
      <c r="AO185">
        <f>STDEV(kimutatás_2!AO489:AO502,kimutatás_2!AO504:AO511)</f>
        <v>232.82317697142153</v>
      </c>
      <c r="AP185">
        <f>STDEV(kimutatás_2!AP489:AP502,kimutatás_2!AP504:AP511)</f>
        <v>2.1370828116203011</v>
      </c>
      <c r="AQ185">
        <f>STDEV(kimutatás_2!AQ489:AQ502,kimutatás_2!AQ504:AQ511)</f>
        <v>57.33393584954726</v>
      </c>
      <c r="AR185">
        <f>STDEV(kimutatás_2!AR489:AR502,kimutatás_2!AR504:AR511)</f>
        <v>3.8209379868779737E-2</v>
      </c>
      <c r="AS185">
        <f>STDEV(kimutatás_2!AS489:AS502,kimutatás_2!AS504:AS511)</f>
        <v>31.394489648711158</v>
      </c>
      <c r="AT185">
        <f>STDEV(kimutatás_2!AT489:AT502,kimutatás_2!AT504:AT511)</f>
        <v>2.1716873564180372</v>
      </c>
      <c r="AU185">
        <f>STDEV(kimutatás_2!AU489:AU502,kimutatás_2!AU504:AU511)</f>
        <v>3.8343549551492906</v>
      </c>
      <c r="AV185">
        <f>STDEV(kimutatás_2!AV489:AV502,kimutatás_2!AV504:AV511)</f>
        <v>330.57957436875529</v>
      </c>
      <c r="AW185">
        <f>STDEV(kimutatás_2!AW489:AW502,kimutatás_2!AW504:AW511)</f>
        <v>90.211786839904903</v>
      </c>
      <c r="AX185">
        <f>STDEV(kimutatás_2!AX489:AX502,kimutatás_2!AX504:AX511)</f>
        <v>19.052322039799375</v>
      </c>
      <c r="AY185">
        <f>STDEV(kimutatás_2!AY489:AY502,kimutatás_2!AY504:AY511)</f>
        <v>7.3239929497011902</v>
      </c>
      <c r="AZ185">
        <f>STDEV(kimutatás_2!AZ489:AZ502,kimutatás_2!AZ504:AZ511)</f>
        <v>3.6861577093239859</v>
      </c>
      <c r="BA185">
        <f>STDEV(kimutatás_2!BA489:BA502,kimutatás_2!BA504:BA511)</f>
        <v>41.304989405440281</v>
      </c>
      <c r="BB185">
        <f>STDEV(kimutatás_2!BB489:BB502,kimutatás_2!BB504:BB511)</f>
        <v>7.7078735255395907</v>
      </c>
      <c r="BC185">
        <f>STDEV(kimutatás_2!BC489:BC502,kimutatás_2!BC504:BC511)</f>
        <v>0.99133169430747015</v>
      </c>
      <c r="BD185">
        <f>STDEV(kimutatás_2!BD489:BD502,kimutatás_2!BD504:BD511)</f>
        <v>1.1922872630993415</v>
      </c>
      <c r="BE185">
        <f>STDEV(kimutatás_2!BE489:BE502,kimutatás_2!BE504:BE511)</f>
        <v>3.8114083704365456</v>
      </c>
      <c r="BF185">
        <f>STDEV(kimutatás_2!BF489:BF502,kimutatás_2!BF504:BF511)</f>
        <v>5.6520292681907165</v>
      </c>
    </row>
    <row r="186" spans="1:58" x14ac:dyDescent="0.3">
      <c r="A186" t="s">
        <v>874</v>
      </c>
      <c r="B186">
        <f>STDEV(kimutatás_2!B489:B503,kimutatás_2!B505:B511)</f>
        <v>0.86645281244305805</v>
      </c>
      <c r="C186">
        <f>STDEV(kimutatás_2!C489:C503,kimutatás_2!C505:C511)</f>
        <v>3.9953762211552453E-3</v>
      </c>
      <c r="D186">
        <f>STDEV(kimutatás_2!D489:D503,kimutatás_2!D505:D511)</f>
        <v>2.110954822811159E-3</v>
      </c>
      <c r="E186">
        <f>STDEV(kimutatás_2!E489:E503,kimutatás_2!E505:E511)</f>
        <v>6.6979283755036097E-3</v>
      </c>
      <c r="F186">
        <f>STDEV(kimutatás_2!F489:F503,kimutatás_2!F505:F511)</f>
        <v>0.10945349359237143</v>
      </c>
      <c r="G186">
        <f>STDEV(kimutatás_2!G489:G503,kimutatás_2!G505:G511)</f>
        <v>3.1955363381642394E-3</v>
      </c>
      <c r="H186">
        <f>STDEV(kimutatás_2!H489:H503,kimutatás_2!H505:H511)</f>
        <v>2.0815781909992238E-5</v>
      </c>
      <c r="I186">
        <f>STDEV(kimutatás_2!I489:I503,kimutatás_2!I505:I511)</f>
        <v>6.7939781202024175E-3</v>
      </c>
      <c r="J186">
        <f>STDEV(kimutatás_2!J489:J503,kimutatás_2!J505:J511)</f>
        <v>3.2092043864306925E-2</v>
      </c>
      <c r="K186">
        <f>STDEV(kimutatás_2!K489:K503,kimutatás_2!K505:K511)</f>
        <v>3.2314535955680873E-2</v>
      </c>
      <c r="L186">
        <f>STDEV(kimutatás_2!L489:L503,kimutatás_2!L505:L511)</f>
        <v>1.785522296197237E-3</v>
      </c>
      <c r="M186">
        <f>STDEV(kimutatás_2!M489:M503,kimutatás_2!M505:M511)</f>
        <v>2.5220961626764918E-3</v>
      </c>
      <c r="N186">
        <f>STDEV(kimutatás_2!N489:N503,kimutatás_2!N505:N511)</f>
        <v>4.7830758994067092E-3</v>
      </c>
      <c r="O186">
        <f>STDEV(kimutatás_2!O489:O503,kimutatás_2!O505:O511)</f>
        <v>8.323958443519703E-3</v>
      </c>
      <c r="P186">
        <f>STDEV(kimutatás_2!P489:P503,kimutatás_2!P505:P511)</f>
        <v>9.6089893335391027E-3</v>
      </c>
      <c r="Q186">
        <f>STDEV(kimutatás_2!Q489:Q503,kimutatás_2!Q505:Q511)</f>
        <v>1.6790802662426641E-3</v>
      </c>
      <c r="R186">
        <f>STDEV(kimutatás_2!R489:R503,kimutatás_2!R505:R511)</f>
        <v>1.4464855349535472E-2</v>
      </c>
      <c r="S186">
        <f>STDEV(kimutatás_2!S489:S503,kimutatás_2!S505:S511)</f>
        <v>1.7049711056743222E-4</v>
      </c>
      <c r="T186">
        <f>STDEV(kimutatás_2!T489:T503,kimutatás_2!T505:T511)</f>
        <v>7.5004087118590759E-4</v>
      </c>
      <c r="U186">
        <f>STDEV(kimutatás_2!U489:U503,kimutatás_2!U505:U511)</f>
        <v>5.8844098265719381E-2</v>
      </c>
      <c r="V186">
        <f>STDEV(kimutatás_2!V489:V503,kimutatás_2!V505:V511)</f>
        <v>1.1623596327345117E-4</v>
      </c>
      <c r="W186">
        <f>STDEV(kimutatás_2!W489:W503,kimutatás_2!W505:W511)</f>
        <v>3.2745115100238837E-3</v>
      </c>
      <c r="X186">
        <f>STDEV(kimutatás_2!X489:X503,kimutatás_2!X505:X511)</f>
        <v>1.210501390526194E-4</v>
      </c>
      <c r="Y186">
        <f>STDEV(kimutatás_2!Y489:Y503,kimutatás_2!Y505:Y511)</f>
        <v>0.12158277062393635</v>
      </c>
      <c r="Z186">
        <f>STDEV(kimutatás_2!Z489:Z503,kimutatás_2!Z505:Z511)</f>
        <v>1.9934599831085168E-3</v>
      </c>
      <c r="AA186">
        <f>STDEV(kimutatás_2!AA489:AA503,kimutatás_2!AA505:AA511)</f>
        <v>8.0837686039507352E-4</v>
      </c>
      <c r="AB186">
        <f>STDEV(kimutatás_2!AB489:AB503,kimutatás_2!AB505:AB511)</f>
        <v>0.11813409808979719</v>
      </c>
      <c r="AC186">
        <f>STDEV(kimutatás_2!AC489:AC503,kimutatás_2!AC505:AC511)</f>
        <v>2.9218642007806227E-3</v>
      </c>
      <c r="AD186">
        <f>STDEV(kimutatás_2!AD489:AD503,kimutatás_2!AD505:AD511)</f>
        <v>1.8513416545513132E-2</v>
      </c>
      <c r="AE186">
        <f>STDEV(kimutatás_2!AE489:AE503,kimutatás_2!AE505:AE511)</f>
        <v>1.04497299834727E-5</v>
      </c>
      <c r="AF186">
        <f>STDEV(kimutatás_2!AF489:AF503,kimutatás_2!AF505:AF511)</f>
        <v>7.5119160484017908E-3</v>
      </c>
      <c r="AG186">
        <f>STDEV(kimutatás_2!AG489:AG503,kimutatás_2!AG505:AG511)</f>
        <v>2.8278698023508118</v>
      </c>
      <c r="AH186">
        <f>STDEV(kimutatás_2!AH489:AH503,kimutatás_2!AH505:AH511)</f>
        <v>3.8327373148541319</v>
      </c>
      <c r="AI186">
        <f>STDEV(kimutatás_2!AI489:AI503,kimutatás_2!AI505:AI511)</f>
        <v>1.9440764099248708E-3</v>
      </c>
      <c r="AJ186">
        <f>STDEV(kimutatás_2!AJ489:AJ503,kimutatás_2!AJ505:AJ511)</f>
        <v>231.5145641132255</v>
      </c>
      <c r="AK186">
        <f>STDEV(kimutatás_2!AK489:AK503,kimutatás_2!AK505:AK511)</f>
        <v>124.81634278140291</v>
      </c>
      <c r="AL186">
        <f>STDEV(kimutatás_2!AL489:AL503,kimutatás_2!AL505:AL511)</f>
        <v>2.4413466492857415E-3</v>
      </c>
      <c r="AM186">
        <f>STDEV(kimutatás_2!AM489:AM503,kimutatás_2!AM505:AM511)</f>
        <v>0.11209245565478117</v>
      </c>
      <c r="AN186">
        <f>STDEV(kimutatás_2!AN489:AN503,kimutatás_2!AN505:AN511)</f>
        <v>82.513366751337358</v>
      </c>
      <c r="AO186">
        <f>STDEV(kimutatás_2!AO489:AO503,kimutatás_2!AO505:AO511)</f>
        <v>230.74379620060358</v>
      </c>
      <c r="AP186">
        <f>STDEV(kimutatás_2!AP489:AP503,kimutatás_2!AP505:AP511)</f>
        <v>2.1367386748271722</v>
      </c>
      <c r="AQ186">
        <f>STDEV(kimutatás_2!AQ489:AQ503,kimutatás_2!AQ505:AQ511)</f>
        <v>57.377381664061474</v>
      </c>
      <c r="AR186">
        <f>STDEV(kimutatás_2!AR489:AR503,kimutatás_2!AR505:AR511)</f>
        <v>3.8209379868779737E-2</v>
      </c>
      <c r="AS186">
        <f>STDEV(kimutatás_2!AS489:AS503,kimutatás_2!AS505:AS511)</f>
        <v>36.093215189062633</v>
      </c>
      <c r="AT186">
        <f>STDEV(kimutatás_2!AT489:AT503,kimutatás_2!AT505:AT511)</f>
        <v>2.2509720843838354</v>
      </c>
      <c r="AU186">
        <f>STDEV(kimutatás_2!AU489:AU503,kimutatás_2!AU505:AU511)</f>
        <v>3.6336935760089895</v>
      </c>
      <c r="AV186">
        <f>STDEV(kimutatás_2!AV489:AV503,kimutatás_2!AV505:AV511)</f>
        <v>330.20538120646404</v>
      </c>
      <c r="AW186">
        <f>STDEV(kimutatás_2!AW489:AW503,kimutatás_2!AW505:AW511)</f>
        <v>89.313073358423907</v>
      </c>
      <c r="AX186">
        <f>STDEV(kimutatás_2!AX489:AX503,kimutatás_2!AX505:AX511)</f>
        <v>19.269076324021153</v>
      </c>
      <c r="AY186">
        <f>STDEV(kimutatás_2!AY489:AY503,kimutatás_2!AY505:AY511)</f>
        <v>7.0684469904741354</v>
      </c>
      <c r="AZ186">
        <f>STDEV(kimutatás_2!AZ489:AZ503,kimutatás_2!AZ505:AZ511)</f>
        <v>3.5924557795661909</v>
      </c>
      <c r="BA186">
        <f>STDEV(kimutatás_2!BA489:BA503,kimutatás_2!BA505:BA511)</f>
        <v>40.604368479393763</v>
      </c>
      <c r="BB186">
        <f>STDEV(kimutatás_2!BB489:BB503,kimutatás_2!BB505:BB511)</f>
        <v>7.6551961811196163</v>
      </c>
      <c r="BC186">
        <f>STDEV(kimutatás_2!BC489:BC503,kimutatás_2!BC505:BC511)</f>
        <v>0.95322101478634058</v>
      </c>
      <c r="BD186">
        <f>STDEV(kimutatás_2!BD489:BD503,kimutatás_2!BD505:BD511)</f>
        <v>1.2912946119657494</v>
      </c>
      <c r="BE186">
        <f>STDEV(kimutatás_2!BE489:BE503,kimutatás_2!BE505:BE511)</f>
        <v>3.8408118279649548</v>
      </c>
      <c r="BF186">
        <f>STDEV(kimutatás_2!BF489:BF503,kimutatás_2!BF505:BF511)</f>
        <v>5.4767510196833014</v>
      </c>
    </row>
    <row r="187" spans="1:58" x14ac:dyDescent="0.3">
      <c r="A187" t="s">
        <v>875</v>
      </c>
      <c r="B187">
        <f>STDEV(kimutatás_2!B489:B504,kimutatás_2!B506:B511)</f>
        <v>0.91497936011542713</v>
      </c>
      <c r="C187">
        <f>STDEV(kimutatás_2!C489:C504,kimutatás_2!C506:C511)</f>
        <v>3.931685764146698E-3</v>
      </c>
      <c r="D187">
        <f>STDEV(kimutatás_2!D489:D504,kimutatás_2!D506:D511)</f>
        <v>2.1118393595044652E-3</v>
      </c>
      <c r="E187">
        <f>STDEV(kimutatás_2!E489:E504,kimutatás_2!E506:E511)</f>
        <v>6.6365146869318391E-3</v>
      </c>
      <c r="F187">
        <f>STDEV(kimutatás_2!F489:F504,kimutatás_2!F506:F511)</f>
        <v>0.10784944679017398</v>
      </c>
      <c r="G187">
        <f>STDEV(kimutatás_2!G489:G504,kimutatás_2!G506:G511)</f>
        <v>3.1648845122883365E-3</v>
      </c>
      <c r="H187">
        <f>STDEV(kimutatás_2!H489:H504,kimutatás_2!H506:H511)</f>
        <v>2.1069993235169588E-5</v>
      </c>
      <c r="I187">
        <f>STDEV(kimutatás_2!I489:I504,kimutatás_2!I506:I511)</f>
        <v>6.6676566647097639E-3</v>
      </c>
      <c r="J187">
        <f>STDEV(kimutatás_2!J489:J504,kimutatás_2!J506:J511)</f>
        <v>3.1714220691386026E-2</v>
      </c>
      <c r="K187">
        <f>STDEV(kimutatás_2!K489:K504,kimutatás_2!K506:K511)</f>
        <v>3.1915869375796969E-2</v>
      </c>
      <c r="L187">
        <f>STDEV(kimutatás_2!L489:L504,kimutatás_2!L506:L511)</f>
        <v>1.7863462859035856E-3</v>
      </c>
      <c r="M187">
        <f>STDEV(kimutatás_2!M489:M504,kimutatás_2!M506:M511)</f>
        <v>2.5582534998448547E-3</v>
      </c>
      <c r="N187">
        <f>STDEV(kimutatás_2!N489:N504,kimutatás_2!N506:N511)</f>
        <v>4.7959469951416095E-3</v>
      </c>
      <c r="O187">
        <f>STDEV(kimutatás_2!O489:O504,kimutatás_2!O506:O511)</f>
        <v>8.1771056219569985E-3</v>
      </c>
      <c r="P187">
        <f>STDEV(kimutatás_2!P489:P504,kimutatás_2!P506:P511)</f>
        <v>9.5501460302801575E-3</v>
      </c>
      <c r="Q187">
        <f>STDEV(kimutatás_2!Q489:Q504,kimutatás_2!Q506:Q511)</f>
        <v>1.6798981009583283E-3</v>
      </c>
      <c r="R187">
        <f>STDEV(kimutatás_2!R489:R504,kimutatás_2!R506:R511)</f>
        <v>1.4172529163709374E-2</v>
      </c>
      <c r="S187">
        <f>STDEV(kimutatás_2!S489:S504,kimutatás_2!S506:S511)</f>
        <v>1.698914393607701E-4</v>
      </c>
      <c r="T187">
        <f>STDEV(kimutatás_2!T489:T504,kimutatás_2!T506:T511)</f>
        <v>7.4898077917558571E-4</v>
      </c>
      <c r="U187">
        <f>STDEV(kimutatás_2!U489:U504,kimutatás_2!U506:U511)</f>
        <v>5.7896997109574674E-2</v>
      </c>
      <c r="V187">
        <f>STDEV(kimutatás_2!V489:V504,kimutatás_2!V506:V511)</f>
        <v>1.1535449448762231E-4</v>
      </c>
      <c r="W187">
        <f>STDEV(kimutatás_2!W489:W504,kimutatás_2!W506:W511)</f>
        <v>3.2701556332976997E-3</v>
      </c>
      <c r="X187">
        <f>STDEV(kimutatás_2!X489:X504,kimutatás_2!X506:X511)</f>
        <v>1.2043878123737316E-4</v>
      </c>
      <c r="Y187">
        <f>STDEV(kimutatás_2!Y489:Y504,kimutatás_2!Y506:Y511)</f>
        <v>0.11857465656153056</v>
      </c>
      <c r="Z187">
        <f>STDEV(kimutatás_2!Z489:Z504,kimutatás_2!Z506:Z511)</f>
        <v>1.9702906884428045E-3</v>
      </c>
      <c r="AA187">
        <f>STDEV(kimutatás_2!AA489:AA504,kimutatás_2!AA506:AA511)</f>
        <v>8.0491959438078089E-4</v>
      </c>
      <c r="AB187">
        <f>STDEV(kimutatás_2!AB489:AB504,kimutatás_2!AB506:AB511)</f>
        <v>0.11631066081724244</v>
      </c>
      <c r="AC187">
        <f>STDEV(kimutatás_2!AC489:AC504,kimutatás_2!AC506:AC511)</f>
        <v>2.8727054305287473E-3</v>
      </c>
      <c r="AD187">
        <f>STDEV(kimutatás_2!AD489:AD504,kimutatás_2!AD506:AD511)</f>
        <v>1.930886926780372E-2</v>
      </c>
      <c r="AE187">
        <f>STDEV(kimutatás_2!AE489:AE504,kimutatás_2!AE506:AE511)</f>
        <v>1.0447552306584685E-5</v>
      </c>
      <c r="AF187">
        <f>STDEV(kimutatás_2!AF489:AF504,kimutatás_2!AF506:AF511)</f>
        <v>7.7149523601890615E-3</v>
      </c>
      <c r="AG187">
        <f>STDEV(kimutatás_2!AG489:AG504,kimutatás_2!AG506:AG511)</f>
        <v>3.1057737044141356</v>
      </c>
      <c r="AH187">
        <f>STDEV(kimutatás_2!AH489:AH504,kimutatás_2!AH506:AH511)</f>
        <v>3.8317706959924704</v>
      </c>
      <c r="AI187">
        <f>STDEV(kimutatás_2!AI489:AI504,kimutatás_2!AI506:AI511)</f>
        <v>1.9362202774922466E-3</v>
      </c>
      <c r="AJ187">
        <f>STDEV(kimutatás_2!AJ489:AJ504,kimutatás_2!AJ506:AJ511)</f>
        <v>230.95445219745571</v>
      </c>
      <c r="AK187">
        <f>STDEV(kimutatás_2!AK489:AK504,kimutatás_2!AK506:AK511)</f>
        <v>123.21873433151201</v>
      </c>
      <c r="AL187">
        <f>STDEV(kimutatás_2!AL489:AL504,kimutatás_2!AL506:AL511)</f>
        <v>2.4290082098278125E-3</v>
      </c>
      <c r="AM187">
        <f>STDEV(kimutatás_2!AM489:AM504,kimutatás_2!AM506:AM511)</f>
        <v>0.11243949792061939</v>
      </c>
      <c r="AN187">
        <f>STDEV(kimutatás_2!AN489:AN504,kimutatás_2!AN506:AN511)</f>
        <v>82.770729498345787</v>
      </c>
      <c r="AO187">
        <f>STDEV(kimutatás_2!AO489:AO504,kimutatás_2!AO506:AO511)</f>
        <v>217.77009033417937</v>
      </c>
      <c r="AP187">
        <f>STDEV(kimutatás_2!AP489:AP504,kimutatás_2!AP506:AP511)</f>
        <v>2.0515111630083935</v>
      </c>
      <c r="AQ187">
        <f>STDEV(kimutatás_2!AQ489:AQ504,kimutatás_2!AQ506:AQ511)</f>
        <v>57.376251320423641</v>
      </c>
      <c r="AR187">
        <f>STDEV(kimutatás_2!AR489:AR504,kimutatás_2!AR506:AR511)</f>
        <v>3.8164034200979156E-2</v>
      </c>
      <c r="AS187">
        <f>STDEV(kimutatás_2!AS489:AS504,kimutatás_2!AS506:AS511)</f>
        <v>33.753135522137178</v>
      </c>
      <c r="AT187">
        <f>STDEV(kimutatás_2!AT489:AT504,kimutatás_2!AT506:AT511)</f>
        <v>2.2497677128772113</v>
      </c>
      <c r="AU187">
        <f>STDEV(kimutatás_2!AU489:AU504,kimutatás_2!AU506:AU511)</f>
        <v>3.8127573790065408</v>
      </c>
      <c r="AV187">
        <f>STDEV(kimutatás_2!AV489:AV504,kimutatás_2!AV506:AV511)</f>
        <v>325.34424987617291</v>
      </c>
      <c r="AW187">
        <f>STDEV(kimutatás_2!AW489:AW504,kimutatás_2!AW506:AW511)</f>
        <v>90.341832607221093</v>
      </c>
      <c r="AX187">
        <f>STDEV(kimutatás_2!AX489:AX504,kimutatás_2!AX506:AX511)</f>
        <v>19.870579663089504</v>
      </c>
      <c r="AY187">
        <f>STDEV(kimutatás_2!AY489:AY504,kimutatás_2!AY506:AY511)</f>
        <v>6.9423655785934963</v>
      </c>
      <c r="AZ187">
        <f>STDEV(kimutatás_2!AZ489:AZ504,kimutatás_2!AZ506:AZ511)</f>
        <v>3.6702032924338415</v>
      </c>
      <c r="BA187">
        <f>STDEV(kimutatás_2!BA489:BA504,kimutatás_2!BA506:BA511)</f>
        <v>38.813655014497066</v>
      </c>
      <c r="BB187">
        <f>STDEV(kimutatás_2!BB489:BB504,kimutatás_2!BB506:BB511)</f>
        <v>7.7126128777864311</v>
      </c>
      <c r="BC187">
        <f>STDEV(kimutatás_2!BC489:BC504,kimutatás_2!BC506:BC511)</f>
        <v>0.98298203424766262</v>
      </c>
      <c r="BD187">
        <f>STDEV(kimutatás_2!BD489:BD504,kimutatás_2!BD506:BD511)</f>
        <v>1.2698750662890739</v>
      </c>
      <c r="BE187">
        <f>STDEV(kimutatás_2!BE489:BE504,kimutatás_2!BE506:BE511)</f>
        <v>3.9046821710790827</v>
      </c>
      <c r="BF187">
        <f>STDEV(kimutatás_2!BF489:BF504,kimutatás_2!BF506:BF511)</f>
        <v>5.4386768866201338</v>
      </c>
    </row>
    <row r="188" spans="1:58" x14ac:dyDescent="0.3">
      <c r="A188" t="s">
        <v>876</v>
      </c>
      <c r="B188">
        <f>STDEV(kimutatás_2!B489:B505,kimutatás_2!B507:B511)</f>
        <v>0.9199750608326942</v>
      </c>
      <c r="C188">
        <f>STDEV(kimutatás_2!C489:C505,kimutatás_2!C507:C511)</f>
        <v>3.955762707439069E-3</v>
      </c>
      <c r="D188">
        <f>STDEV(kimutatás_2!D489:D505,kimutatás_2!D507:D511)</f>
        <v>2.1118030758083902E-3</v>
      </c>
      <c r="E188">
        <f>STDEV(kimutatás_2!E489:E505,kimutatás_2!E507:E511)</f>
        <v>6.593868313702002E-3</v>
      </c>
      <c r="F188">
        <f>STDEV(kimutatás_2!F489:F505,kimutatás_2!F507:F511)</f>
        <v>0.10804811912427006</v>
      </c>
      <c r="G188">
        <f>STDEV(kimutatás_2!G489:G505,kimutatás_2!G507:G511)</f>
        <v>3.1316624770282558E-3</v>
      </c>
      <c r="H188">
        <f>STDEV(kimutatás_2!H489:H505,kimutatás_2!H507:H511)</f>
        <v>2.1029764443523302E-5</v>
      </c>
      <c r="I188">
        <f>STDEV(kimutatás_2!I489:I505,kimutatás_2!I507:I511)</f>
        <v>6.7210363139132822E-3</v>
      </c>
      <c r="J188">
        <f>STDEV(kimutatás_2!J489:J505,kimutatás_2!J507:J511)</f>
        <v>3.1685810770941916E-2</v>
      </c>
      <c r="K188">
        <f>STDEV(kimutatás_2!K489:K505,kimutatás_2!K507:K511)</f>
        <v>3.1964582294742576E-2</v>
      </c>
      <c r="L188">
        <f>STDEV(kimutatás_2!L489:L505,kimutatás_2!L507:L511)</f>
        <v>1.7546166861036464E-3</v>
      </c>
      <c r="M188">
        <f>STDEV(kimutatás_2!M489:M505,kimutatás_2!M507:M511)</f>
        <v>2.5506673631324008E-3</v>
      </c>
      <c r="N188">
        <f>STDEV(kimutatás_2!N489:N505,kimutatás_2!N507:N511)</f>
        <v>4.7919657975971416E-3</v>
      </c>
      <c r="O188">
        <f>STDEV(kimutatás_2!O489:O505,kimutatás_2!O507:O511)</f>
        <v>8.1234425999466911E-3</v>
      </c>
      <c r="P188">
        <f>STDEV(kimutatás_2!P489:P505,kimutatás_2!P507:P511)</f>
        <v>9.5640242337859602E-3</v>
      </c>
      <c r="Q188">
        <f>STDEV(kimutatás_2!Q489:Q505,kimutatás_2!Q507:Q511)</f>
        <v>1.65015550748324E-3</v>
      </c>
      <c r="R188">
        <f>STDEV(kimutatás_2!R489:R505,kimutatás_2!R507:R511)</f>
        <v>1.4327963621369589E-2</v>
      </c>
      <c r="S188">
        <f>STDEV(kimutatás_2!S489:S505,kimutatás_2!S507:S511)</f>
        <v>1.7038988371439442E-4</v>
      </c>
      <c r="T188">
        <f>STDEV(kimutatás_2!T489:T505,kimutatás_2!T507:T511)</f>
        <v>7.4662558068914987E-4</v>
      </c>
      <c r="U188">
        <f>STDEV(kimutatás_2!U489:U505,kimutatás_2!U507:U511)</f>
        <v>5.7839023065299512E-2</v>
      </c>
      <c r="V188">
        <f>STDEV(kimutatás_2!V489:V505,kimutatás_2!V507:V511)</f>
        <v>1.15253846462072E-4</v>
      </c>
      <c r="W188">
        <f>STDEV(kimutatás_2!W489:W505,kimutatás_2!W507:W511)</f>
        <v>3.2605808687286414E-3</v>
      </c>
      <c r="X188">
        <f>STDEV(kimutatás_2!X489:X505,kimutatás_2!X507:X511)</f>
        <v>1.2199700299381428E-4</v>
      </c>
      <c r="Y188">
        <f>STDEV(kimutatás_2!Y489:Y505,kimutatás_2!Y507:Y511)</f>
        <v>0.12199457420393794</v>
      </c>
      <c r="Z188">
        <f>STDEV(kimutatás_2!Z489:Z505,kimutatás_2!Z507:Z511)</f>
        <v>1.9902527148993893E-3</v>
      </c>
      <c r="AA188">
        <f>STDEV(kimutatás_2!AA489:AA505,kimutatás_2!AA507:AA511)</f>
        <v>8.1194444791769218E-4</v>
      </c>
      <c r="AB188">
        <f>STDEV(kimutatás_2!AB489:AB505,kimutatás_2!AB507:AB511)</f>
        <v>0.11645699471041726</v>
      </c>
      <c r="AC188">
        <f>STDEV(kimutatás_2!AC489:AC505,kimutatás_2!AC507:AC511)</f>
        <v>2.8827331585763679E-3</v>
      </c>
      <c r="AD188">
        <f>STDEV(kimutatás_2!AD489:AD505,kimutatás_2!AD507:AD511)</f>
        <v>1.9017533932574923E-2</v>
      </c>
      <c r="AE188">
        <f>STDEV(kimutatás_2!AE489:AE505,kimutatás_2!AE507:AE511)</f>
        <v>1.0317200233897157E-5</v>
      </c>
      <c r="AF188">
        <f>STDEV(kimutatás_2!AF489:AF505,kimutatás_2!AF507:AF511)</f>
        <v>7.7009620195257174E-3</v>
      </c>
      <c r="AG188">
        <f>STDEV(kimutatás_2!AG489:AG505,kimutatás_2!AG507:AG511)</f>
        <v>3.0362012392738311</v>
      </c>
      <c r="AH188">
        <f>STDEV(kimutatás_2!AH489:AH505,kimutatás_2!AH507:AH511)</f>
        <v>3.8695742072551811</v>
      </c>
      <c r="AI188">
        <f>STDEV(kimutatás_2!AI489:AI505,kimutatás_2!AI507:AI511)</f>
        <v>1.931804529004742E-3</v>
      </c>
      <c r="AJ188">
        <f>STDEV(kimutatás_2!AJ489:AJ505,kimutatás_2!AJ507:AJ511)</f>
        <v>231.68073511676025</v>
      </c>
      <c r="AK188">
        <f>STDEV(kimutatás_2!AK489:AK505,kimutatás_2!AK507:AK511)</f>
        <v>123.28495084111483</v>
      </c>
      <c r="AL188">
        <f>STDEV(kimutatás_2!AL489:AL505,kimutatás_2!AL507:AL511)</f>
        <v>2.4217403501465111E-3</v>
      </c>
      <c r="AM188">
        <f>STDEV(kimutatás_2!AM489:AM505,kimutatás_2!AM507:AM511)</f>
        <v>0.11189435338901867</v>
      </c>
      <c r="AN188">
        <f>STDEV(kimutatás_2!AN489:AN505,kimutatás_2!AN507:AN511)</f>
        <v>82.222048797397093</v>
      </c>
      <c r="AO188">
        <f>STDEV(kimutatás_2!AO489:AO505,kimutatás_2!AO507:AO511)</f>
        <v>231.24282831982401</v>
      </c>
      <c r="AP188">
        <f>STDEV(kimutatás_2!AP489:AP505,kimutatás_2!AP507:AP511)</f>
        <v>2.1370828116203011</v>
      </c>
      <c r="AQ188">
        <f>STDEV(kimutatás_2!AQ489:AQ505,kimutatás_2!AQ507:AQ511)</f>
        <v>57.374010566877217</v>
      </c>
      <c r="AR188">
        <f>STDEV(kimutatás_2!AR489:AR505,kimutatás_2!AR507:AR511)</f>
        <v>3.8036209679110332E-2</v>
      </c>
      <c r="AS188">
        <f>STDEV(kimutatás_2!AS489:AS505,kimutatás_2!AS507:AS511)</f>
        <v>35.405282593107955</v>
      </c>
      <c r="AT188">
        <f>STDEV(kimutatás_2!AT489:AT505,kimutatás_2!AT507:AT511)</f>
        <v>2.1609089497656955</v>
      </c>
      <c r="AU188">
        <f>STDEV(kimutatás_2!AU489:AU505,kimutatás_2!AU507:AU511)</f>
        <v>3.8458544612083965</v>
      </c>
      <c r="AV188">
        <f>STDEV(kimutatás_2!AV489:AV505,kimutatás_2!AV507:AV511)</f>
        <v>331.57702592883317</v>
      </c>
      <c r="AW188">
        <f>STDEV(kimutatás_2!AW489:AW505,kimutatás_2!AW507:AW511)</f>
        <v>90.34719538693858</v>
      </c>
      <c r="AX188">
        <f>STDEV(kimutatás_2!AX489:AX505,kimutatás_2!AX507:AX511)</f>
        <v>19.867750549691372</v>
      </c>
      <c r="AY188">
        <f>STDEV(kimutatás_2!AY489:AY505,kimutatás_2!AY507:AY511)</f>
        <v>7.1995012603838333</v>
      </c>
      <c r="AZ188">
        <f>STDEV(kimutatás_2!AZ489:AZ505,kimutatás_2!AZ507:AZ511)</f>
        <v>3.5051224111125019</v>
      </c>
      <c r="BA188">
        <f>STDEV(kimutatás_2!BA489:BA505,kimutatás_2!BA507:BA511)</f>
        <v>40.797388659429778</v>
      </c>
      <c r="BB188">
        <f>STDEV(kimutatás_2!BB489:BB505,kimutatás_2!BB507:BB511)</f>
        <v>7.7119665264851571</v>
      </c>
      <c r="BC188">
        <f>STDEV(kimutatás_2!BC489:BC505,kimutatás_2!BC507:BC511)</f>
        <v>0.98713335020262283</v>
      </c>
      <c r="BD188">
        <f>STDEV(kimutatás_2!BD489:BD505,kimutatás_2!BD507:BD511)</f>
        <v>1.2928940823691293</v>
      </c>
      <c r="BE188">
        <f>STDEV(kimutatás_2!BE489:BE505,kimutatás_2!BE507:BE511)</f>
        <v>3.9617803947346575</v>
      </c>
      <c r="BF188">
        <f>STDEV(kimutatás_2!BF489:BF505,kimutatás_2!BF507:BF511)</f>
        <v>5.3063519275694659</v>
      </c>
    </row>
    <row r="189" spans="1:58" x14ac:dyDescent="0.3">
      <c r="A189" t="s">
        <v>877</v>
      </c>
      <c r="B189">
        <f>STDEV(kimutatás_2!B489:B506,kimutatás_2!B508:B511)</f>
        <v>0.92406182679530724</v>
      </c>
      <c r="C189">
        <f>STDEV(kimutatás_2!C489:C506,kimutatás_2!C508:C511)</f>
        <v>3.959752943664057E-3</v>
      </c>
      <c r="D189">
        <f>STDEV(kimutatás_2!D489:D506,kimutatás_2!D508:D511)</f>
        <v>2.1041811156892816E-3</v>
      </c>
      <c r="E189">
        <f>STDEV(kimutatás_2!E489:E506,kimutatás_2!E508:E511)</f>
        <v>6.6869956759206981E-3</v>
      </c>
      <c r="F189">
        <f>STDEV(kimutatás_2!F489:F506,kimutatás_2!F508:F511)</f>
        <v>0.10841414191080204</v>
      </c>
      <c r="G189">
        <f>STDEV(kimutatás_2!G489:G506,kimutatás_2!G508:G511)</f>
        <v>3.1981992986702544E-3</v>
      </c>
      <c r="H189">
        <f>STDEV(kimutatás_2!H489:H506,kimutatás_2!H508:H511)</f>
        <v>2.1058291189477364E-5</v>
      </c>
      <c r="I189">
        <f>STDEV(kimutatás_2!I489:I506,kimutatás_2!I508:I511)</f>
        <v>6.759756022415974E-3</v>
      </c>
      <c r="J189">
        <f>STDEV(kimutatás_2!J489:J506,kimutatás_2!J508:J511)</f>
        <v>3.1747401141943889E-2</v>
      </c>
      <c r="K189">
        <f>STDEV(kimutatás_2!K489:K506,kimutatás_2!K508:K511)</f>
        <v>3.1973266197046241E-2</v>
      </c>
      <c r="L189">
        <f>STDEV(kimutatás_2!L489:L506,kimutatás_2!L508:L511)</f>
        <v>1.7860130647235268E-3</v>
      </c>
      <c r="M189">
        <f>STDEV(kimutatás_2!M489:M506,kimutatás_2!M508:M511)</f>
        <v>2.4999095710474214E-3</v>
      </c>
      <c r="N189">
        <f>STDEV(kimutatás_2!N489:N506,kimutatás_2!N508:N511)</f>
        <v>4.741733270398593E-3</v>
      </c>
      <c r="O189">
        <f>STDEV(kimutatás_2!O489:O506,kimutatás_2!O508:O511)</f>
        <v>8.2134051055505457E-3</v>
      </c>
      <c r="P189">
        <f>STDEV(kimutatás_2!P489:P506,kimutatás_2!P508:P511)</f>
        <v>9.5919276597514151E-3</v>
      </c>
      <c r="Q189">
        <f>STDEV(kimutatás_2!Q489:Q506,kimutatás_2!Q508:Q511)</f>
        <v>1.6750154595107424E-3</v>
      </c>
      <c r="R189">
        <f>STDEV(kimutatás_2!R489:R506,kimutatás_2!R508:R511)</f>
        <v>1.428963907585329E-2</v>
      </c>
      <c r="S189">
        <f>STDEV(kimutatás_2!S489:S506,kimutatás_2!S508:S511)</f>
        <v>1.6832911732356674E-4</v>
      </c>
      <c r="T189">
        <f>STDEV(kimutatás_2!T489:T506,kimutatás_2!T508:T511)</f>
        <v>7.4448544898578022E-4</v>
      </c>
      <c r="U189">
        <f>STDEV(kimutatás_2!U489:U506,kimutatás_2!U508:U511)</f>
        <v>5.8063199377735748E-2</v>
      </c>
      <c r="V189">
        <f>STDEV(kimutatás_2!V489:V506,kimutatás_2!V508:V511)</f>
        <v>1.1445362047118756E-4</v>
      </c>
      <c r="W189">
        <f>STDEV(kimutatás_2!W489:W506,kimutatás_2!W508:W511)</f>
        <v>3.2007646683509016E-3</v>
      </c>
      <c r="X189">
        <f>STDEV(kimutatás_2!X489:X506,kimutatás_2!X508:X511)</f>
        <v>1.2119135192925723E-4</v>
      </c>
      <c r="Y189">
        <f>STDEV(kimutatás_2!Y489:Y506,kimutatás_2!Y508:Y511)</f>
        <v>0.12315526290701409</v>
      </c>
      <c r="Z189">
        <f>STDEV(kimutatás_2!Z489:Z506,kimutatás_2!Z508:Z511)</f>
        <v>1.9767741868599712E-3</v>
      </c>
      <c r="AA189">
        <f>STDEV(kimutatás_2!AA489:AA506,kimutatás_2!AA508:AA511)</f>
        <v>8.108296394015276E-4</v>
      </c>
      <c r="AB189">
        <f>STDEV(kimutatás_2!AB489:AB506,kimutatás_2!AB508:AB511)</f>
        <v>0.11658160161532148</v>
      </c>
      <c r="AC189">
        <f>STDEV(kimutatás_2!AC489:AC506,kimutatás_2!AC508:AC511)</f>
        <v>2.8870728974834262E-3</v>
      </c>
      <c r="AD189">
        <f>STDEV(kimutatás_2!AD489:AD506,kimutatás_2!AD508:AD511)</f>
        <v>1.9256168047542526E-2</v>
      </c>
      <c r="AE189">
        <f>STDEV(kimutatás_2!AE489:AE506,kimutatás_2!AE508:AE511)</f>
        <v>1.0465829258884224E-5</v>
      </c>
      <c r="AF189">
        <f>STDEV(kimutatás_2!AF489:AF506,kimutatás_2!AF508:AF511)</f>
        <v>7.6973848576884218E-3</v>
      </c>
      <c r="AG189">
        <f>STDEV(kimutatás_2!AG489:AG506,kimutatás_2!AG508:AG511)</f>
        <v>2.9743393533261444</v>
      </c>
      <c r="AH189">
        <f>STDEV(kimutatás_2!AH489:AH506,kimutatás_2!AH508:AH511)</f>
        <v>3.9209881473868355</v>
      </c>
      <c r="AI189">
        <f>STDEV(kimutatás_2!AI489:AI506,kimutatás_2!AI508:AI511)</f>
        <v>1.9573287248897276E-3</v>
      </c>
      <c r="AJ189">
        <f>STDEV(kimutatás_2!AJ489:AJ506,kimutatás_2!AJ508:AJ511)</f>
        <v>231.3588876101164</v>
      </c>
      <c r="AK189">
        <f>STDEV(kimutatás_2!AK489:AK506,kimutatás_2!AK508:AK511)</f>
        <v>123.29355899745828</v>
      </c>
      <c r="AL189">
        <f>STDEV(kimutatás_2!AL489:AL506,kimutatás_2!AL508:AL511)</f>
        <v>2.4307349560755693E-3</v>
      </c>
      <c r="AM189">
        <f>STDEV(kimutatás_2!AM489:AM506,kimutatás_2!AM508:AM511)</f>
        <v>0.11064940145925024</v>
      </c>
      <c r="AN189">
        <f>STDEV(kimutatás_2!AN489:AN506,kimutatás_2!AN508:AN511)</f>
        <v>82.785343940993357</v>
      </c>
      <c r="AO189">
        <f>STDEV(kimutatás_2!AO489:AO506,kimutatás_2!AO508:AO511)</f>
        <v>232.3813821923161</v>
      </c>
      <c r="AP189">
        <f>STDEV(kimutatás_2!AP489:AP506,kimutatás_2!AP508:AP511)</f>
        <v>2.1327051801131307</v>
      </c>
      <c r="AQ189">
        <f>STDEV(kimutatás_2!AQ489:AQ506,kimutatás_2!AQ508:AQ511)</f>
        <v>57.353354714172539</v>
      </c>
      <c r="AR189">
        <f>STDEV(kimutatás_2!AR489:AR506,kimutatás_2!AR508:AR511)</f>
        <v>3.8164034200979156E-2</v>
      </c>
      <c r="AS189">
        <f>STDEV(kimutatás_2!AS489:AS506,kimutatás_2!AS508:AS511)</f>
        <v>36.239929871614912</v>
      </c>
      <c r="AT189">
        <f>STDEV(kimutatás_2!AT489:AT506,kimutatás_2!AT508:AT511)</f>
        <v>2.2154834911520078</v>
      </c>
      <c r="AU189">
        <f>STDEV(kimutatás_2!AU489:AU506,kimutatás_2!AU508:AU511)</f>
        <v>3.83258644144771</v>
      </c>
      <c r="AV189">
        <f>STDEV(kimutatás_2!AV489:AV506,kimutatás_2!AV508:AV511)</f>
        <v>330.1099808115253</v>
      </c>
      <c r="AW189">
        <f>STDEV(kimutatás_2!AW489:AW506,kimutatás_2!AW508:AW511)</f>
        <v>89.146019697583881</v>
      </c>
      <c r="AX189">
        <f>STDEV(kimutatás_2!AX489:AX506,kimutatás_2!AX508:AX511)</f>
        <v>19.45617288728473</v>
      </c>
      <c r="AY189">
        <f>STDEV(kimutatás_2!AY489:AY506,kimutatás_2!AY508:AY511)</f>
        <v>6.8917974961016313</v>
      </c>
      <c r="AZ189">
        <f>STDEV(kimutatás_2!AZ489:AZ506,kimutatás_2!AZ508:AZ511)</f>
        <v>3.5519166522825256</v>
      </c>
      <c r="BA189">
        <f>STDEV(kimutatás_2!BA489:BA506,kimutatás_2!BA508:BA511)</f>
        <v>41.163850028079139</v>
      </c>
      <c r="BB189">
        <f>STDEV(kimutatás_2!BB489:BB506,kimutatás_2!BB508:BB511)</f>
        <v>7.7092477777472572</v>
      </c>
      <c r="BC189">
        <f>STDEV(kimutatás_2!BC489:BC506,kimutatás_2!BC508:BC511)</f>
        <v>0.9989983078302076</v>
      </c>
      <c r="BD189">
        <f>STDEV(kimutatás_2!BD489:BD506,kimutatás_2!BD508:BD511)</f>
        <v>1.2451656299012763</v>
      </c>
      <c r="BE189">
        <f>STDEV(kimutatás_2!BE489:BE506,kimutatás_2!BE508:BE511)</f>
        <v>3.9148969567305576</v>
      </c>
      <c r="BF189">
        <f>STDEV(kimutatás_2!BF489:BF506,kimutatás_2!BF508:BF511)</f>
        <v>5.2621653115645755</v>
      </c>
    </row>
    <row r="190" spans="1:58" x14ac:dyDescent="0.3">
      <c r="A190" t="s">
        <v>878</v>
      </c>
      <c r="B190">
        <f>STDEV(kimutatás_2!B489:B507,kimutatás_2!B509:B511)</f>
        <v>0.92075820441399781</v>
      </c>
      <c r="C190">
        <f>STDEV(kimutatás_2!C489:C507,kimutatás_2!C509:C511)</f>
        <v>3.9262738962090472E-3</v>
      </c>
      <c r="D190">
        <f>STDEV(kimutatás_2!D489:D507,kimutatás_2!D509:D511)</f>
        <v>2.1025307197703063E-3</v>
      </c>
      <c r="E190">
        <f>STDEV(kimutatás_2!E489:E507,kimutatás_2!E509:E511)</f>
        <v>6.5997431692199895E-3</v>
      </c>
      <c r="F190">
        <f>STDEV(kimutatás_2!F489:F507,kimutatás_2!F509:F511)</f>
        <v>0.10747589637624427</v>
      </c>
      <c r="G190">
        <f>STDEV(kimutatás_2!G489:G507,kimutatás_2!G509:G511)</f>
        <v>3.0914800494515212E-3</v>
      </c>
      <c r="H190">
        <f>STDEV(kimutatás_2!H489:H507,kimutatás_2!H509:H511)</f>
        <v>2.1129863671109403E-5</v>
      </c>
      <c r="I190">
        <f>STDEV(kimutatás_2!I489:I507,kimutatás_2!I509:I511)</f>
        <v>6.6631634185472504E-3</v>
      </c>
      <c r="J190">
        <f>STDEV(kimutatás_2!J489:J507,kimutatás_2!J509:J511)</f>
        <v>3.1550046594889497E-2</v>
      </c>
      <c r="K190">
        <f>STDEV(kimutatás_2!K489:K507,kimutatás_2!K509:K511)</f>
        <v>3.186272253102039E-2</v>
      </c>
      <c r="L190">
        <f>STDEV(kimutatás_2!L489:L507,kimutatás_2!L509:L511)</f>
        <v>1.7728032424379864E-3</v>
      </c>
      <c r="M190">
        <f>STDEV(kimutatás_2!M489:M507,kimutatás_2!M509:M511)</f>
        <v>2.5281363286010542E-3</v>
      </c>
      <c r="N190">
        <f>STDEV(kimutatás_2!N489:N507,kimutatás_2!N509:N511)</f>
        <v>4.7830450915042465E-3</v>
      </c>
      <c r="O190">
        <f>STDEV(kimutatás_2!O489:O507,kimutatás_2!O509:O511)</f>
        <v>8.0633657415688023E-3</v>
      </c>
      <c r="P190">
        <f>STDEV(kimutatás_2!P489:P507,kimutatás_2!P509:P511)</f>
        <v>9.5564024759971465E-3</v>
      </c>
      <c r="Q190">
        <f>STDEV(kimutatás_2!Q489:Q507,kimutatás_2!Q509:Q511)</f>
        <v>1.6800659285222893E-3</v>
      </c>
      <c r="R190">
        <f>STDEV(kimutatás_2!R489:R507,kimutatás_2!R509:R511)</f>
        <v>1.4245355704979642E-2</v>
      </c>
      <c r="S190">
        <f>STDEV(kimutatás_2!S489:S507,kimutatás_2!S509:S511)</f>
        <v>1.6279099655146763E-4</v>
      </c>
      <c r="T190">
        <f>STDEV(kimutatás_2!T489:T507,kimutatás_2!T509:T511)</f>
        <v>7.4491367941346553E-4</v>
      </c>
      <c r="U190">
        <f>STDEV(kimutatás_2!U489:U507,kimutatás_2!U509:U511)</f>
        <v>5.7479336414192124E-2</v>
      </c>
      <c r="V190">
        <f>STDEV(kimutatás_2!V489:V507,kimutatás_2!V509:V511)</f>
        <v>1.1509701772916556E-4</v>
      </c>
      <c r="W190">
        <f>STDEV(kimutatás_2!W489:W507,kimutatás_2!W509:W511)</f>
        <v>3.2257436417801387E-3</v>
      </c>
      <c r="X190">
        <f>STDEV(kimutatás_2!X489:X507,kimutatás_2!X509:X511)</f>
        <v>1.2043878123737316E-4</v>
      </c>
      <c r="Y190">
        <f>STDEV(kimutatás_2!Y489:Y507,kimutatás_2!Y509:Y511)</f>
        <v>0.12370705345669278</v>
      </c>
      <c r="Z190">
        <f>STDEV(kimutatás_2!Z489:Z507,kimutatás_2!Z509:Z511)</f>
        <v>1.9737531532633469E-3</v>
      </c>
      <c r="AA190">
        <f>STDEV(kimutatás_2!AA489:AA507,kimutatás_2!AA509:AA511)</f>
        <v>8.0144508592507003E-4</v>
      </c>
      <c r="AB190">
        <f>STDEV(kimutatás_2!AB489:AB507,kimutatás_2!AB509:AB511)</f>
        <v>0.11575646315872973</v>
      </c>
      <c r="AC190">
        <f>STDEV(kimutatás_2!AC489:AC507,kimutatás_2!AC509:AC511)</f>
        <v>2.8679079610530898E-3</v>
      </c>
      <c r="AD190">
        <f>STDEV(kimutatás_2!AD489:AD507,kimutatás_2!AD509:AD511)</f>
        <v>1.8936906697742707E-2</v>
      </c>
      <c r="AE190">
        <f>STDEV(kimutatás_2!AE489:AE507,kimutatás_2!AE509:AE511)</f>
        <v>1.0407288922998685E-5</v>
      </c>
      <c r="AF190">
        <f>STDEV(kimutatás_2!AF489:AF507,kimutatás_2!AF509:AF511)</f>
        <v>7.7092804723103434E-3</v>
      </c>
      <c r="AG190">
        <f>STDEV(kimutatás_2!AG489:AG507,kimutatás_2!AG509:AG511)</f>
        <v>2.9264777227021272</v>
      </c>
      <c r="AH190">
        <f>STDEV(kimutatás_2!AH489:AH507,kimutatás_2!AH509:AH511)</f>
        <v>3.8496430654804579</v>
      </c>
      <c r="AI190">
        <f>STDEV(kimutatás_2!AI489:AI507,kimutatás_2!AI509:AI511)</f>
        <v>1.956595056110259E-3</v>
      </c>
      <c r="AJ190">
        <f>STDEV(kimutatás_2!AJ489:AJ507,kimutatás_2!AJ509:AJ511)</f>
        <v>231.48474390512757</v>
      </c>
      <c r="AK190">
        <f>STDEV(kimutatás_2!AK489:AK507,kimutatás_2!AK509:AK511)</f>
        <v>122.46287857022479</v>
      </c>
      <c r="AL190">
        <f>STDEV(kimutatás_2!AL489:AL507,kimutatás_2!AL509:AL511)</f>
        <v>2.3100469132563322E-3</v>
      </c>
      <c r="AM190">
        <f>STDEV(kimutatás_2!AM489:AM507,kimutatás_2!AM509:AM511)</f>
        <v>0.11241543238021144</v>
      </c>
      <c r="AN190">
        <f>STDEV(kimutatás_2!AN489:AN507,kimutatás_2!AN509:AN511)</f>
        <v>82.742107466826951</v>
      </c>
      <c r="AO190">
        <f>STDEV(kimutatás_2!AO489:AO507,kimutatás_2!AO509:AO511)</f>
        <v>226.48275178537989</v>
      </c>
      <c r="AP190">
        <f>STDEV(kimutatás_2!AP489:AP507,kimutatás_2!AP509:AP511)</f>
        <v>2.143412943792923</v>
      </c>
      <c r="AQ190">
        <f>STDEV(kimutatás_2!AQ489:AQ507,kimutatás_2!AQ509:AQ511)</f>
        <v>57.361436879746066</v>
      </c>
      <c r="AR190">
        <f>STDEV(kimutatás_2!AR489:AR507,kimutatás_2!AR509:AR511)</f>
        <v>3.8036209679110332E-2</v>
      </c>
      <c r="AS190">
        <f>STDEV(kimutatás_2!AS489:AS507,kimutatás_2!AS509:AS511)</f>
        <v>36.183446874304671</v>
      </c>
      <c r="AT190">
        <f>STDEV(kimutatás_2!AT489:AT507,kimutatás_2!AT509:AT511)</f>
        <v>2.0350441138841515</v>
      </c>
      <c r="AU190">
        <f>STDEV(kimutatás_2!AU489:AU507,kimutatás_2!AU509:AU511)</f>
        <v>3.800230142267587</v>
      </c>
      <c r="AV190">
        <f>STDEV(kimutatás_2!AV489:AV507,kimutatás_2!AV509:AV511)</f>
        <v>332.53544805737408</v>
      </c>
      <c r="AW190">
        <f>STDEV(kimutatás_2!AW489:AW507,kimutatás_2!AW509:AW511)</f>
        <v>88.714124763013174</v>
      </c>
      <c r="AX190">
        <f>STDEV(kimutatás_2!AX489:AX507,kimutatás_2!AX509:AX511)</f>
        <v>19.867558668489885</v>
      </c>
      <c r="AY190">
        <f>STDEV(kimutatás_2!AY489:AY507,kimutatás_2!AY509:AY511)</f>
        <v>7.3040329250145755</v>
      </c>
      <c r="AZ190">
        <f>STDEV(kimutatás_2!AZ489:AZ507,kimutatás_2!AZ509:AZ511)</f>
        <v>3.6020108922006977</v>
      </c>
      <c r="BA190">
        <f>STDEV(kimutatás_2!BA489:BA507,kimutatás_2!BA509:BA511)</f>
        <v>41.324862300506631</v>
      </c>
      <c r="BB190">
        <f>STDEV(kimutatás_2!BB489:BB507,kimutatás_2!BB509:BB511)</f>
        <v>6.8543202794665428</v>
      </c>
      <c r="BC190">
        <f>STDEV(kimutatás_2!BC489:BC507,kimutatás_2!BC509:BC511)</f>
        <v>0.99824315371526229</v>
      </c>
      <c r="BD190">
        <f>STDEV(kimutatás_2!BD489:BD507,kimutatás_2!BD509:BD511)</f>
        <v>1.2497234326076543</v>
      </c>
      <c r="BE190">
        <f>STDEV(kimutatás_2!BE489:BE507,kimutatás_2!BE509:BE511)</f>
        <v>3.9302416127000557</v>
      </c>
      <c r="BF190">
        <f>STDEV(kimutatás_2!BF489:BF507,kimutatás_2!BF509:BF511)</f>
        <v>5.6492249018198404</v>
      </c>
    </row>
    <row r="191" spans="1:58" x14ac:dyDescent="0.3">
      <c r="A191" t="s">
        <v>879</v>
      </c>
      <c r="B191">
        <f>STDEV(kimutatás_2!B489:B508,kimutatás_2!B510:B511)</f>
        <v>0.92380038041622403</v>
      </c>
      <c r="C191">
        <f>STDEV(kimutatás_2!C489:C508,kimutatás_2!C510:C511)</f>
        <v>3.8989410130502613E-3</v>
      </c>
      <c r="D191">
        <f>STDEV(kimutatás_2!D489:D508,kimutatás_2!D510:D511)</f>
        <v>2.1115865612988801E-3</v>
      </c>
      <c r="E191">
        <f>STDEV(kimutatás_2!E489:E508,kimutatás_2!E510:E511)</f>
        <v>6.6122170540238445E-3</v>
      </c>
      <c r="F191">
        <f>STDEV(kimutatás_2!F489:F508,kimutatás_2!F510:F511)</f>
        <v>0.10729804289758717</v>
      </c>
      <c r="G191">
        <f>STDEV(kimutatás_2!G489:G508,kimutatás_2!G510:G511)</f>
        <v>3.1242089608348889E-3</v>
      </c>
      <c r="H191">
        <f>STDEV(kimutatás_2!H489:H508,kimutatás_2!H510:H511)</f>
        <v>1.8733888702455286E-5</v>
      </c>
      <c r="I191">
        <f>STDEV(kimutatás_2!I489:I508,kimutatás_2!I510:I511)</f>
        <v>6.6724159070782208E-3</v>
      </c>
      <c r="J191">
        <f>STDEV(kimutatás_2!J489:J508,kimutatás_2!J510:J511)</f>
        <v>3.1541998837783636E-2</v>
      </c>
      <c r="K191">
        <f>STDEV(kimutatás_2!K489:K508,kimutatás_2!K510:K511)</f>
        <v>3.1760197367620355E-2</v>
      </c>
      <c r="L191">
        <f>STDEV(kimutatás_2!L489:L508,kimutatás_2!L510:L511)</f>
        <v>1.7744517096542015E-3</v>
      </c>
      <c r="M191">
        <f>STDEV(kimutatás_2!M489:M508,kimutatás_2!M510:M511)</f>
        <v>2.5378060470306152E-3</v>
      </c>
      <c r="N191">
        <f>STDEV(kimutatás_2!N489:N508,kimutatás_2!N510:N511)</f>
        <v>4.7829701180762104E-3</v>
      </c>
      <c r="O191">
        <f>STDEV(kimutatás_2!O489:O508,kimutatás_2!O510:O511)</f>
        <v>8.0539110309977256E-3</v>
      </c>
      <c r="P191">
        <f>STDEV(kimutatás_2!P489:P508,kimutatás_2!P510:P511)</f>
        <v>9.5422107487796257E-3</v>
      </c>
      <c r="Q191">
        <f>STDEV(kimutatás_2!Q489:Q508,kimutatás_2!Q510:Q511)</f>
        <v>1.6798017564608981E-3</v>
      </c>
      <c r="R191">
        <f>STDEV(kimutatás_2!R489:R508,kimutatás_2!R510:R511)</f>
        <v>1.4195047701675501E-2</v>
      </c>
      <c r="S191">
        <f>STDEV(kimutatás_2!S489:S508,kimutatás_2!S510:S511)</f>
        <v>1.7052600384414045E-4</v>
      </c>
      <c r="T191">
        <f>STDEV(kimutatás_2!T489:T508,kimutatás_2!T510:T511)</f>
        <v>7.5226048578110852E-4</v>
      </c>
      <c r="U191">
        <f>STDEV(kimutatás_2!U489:U508,kimutatás_2!U510:U511)</f>
        <v>5.7247239853025871E-2</v>
      </c>
      <c r="V191">
        <f>STDEV(kimutatás_2!V489:V508,kimutatás_2!V510:V511)</f>
        <v>1.1589570249065294E-4</v>
      </c>
      <c r="W191">
        <f>STDEV(kimutatás_2!W489:W508,kimutatás_2!W510:W511)</f>
        <v>3.2570437284118246E-3</v>
      </c>
      <c r="X191">
        <f>STDEV(kimutatás_2!X489:X508,kimutatás_2!X510:X511)</f>
        <v>1.2156631447325571E-4</v>
      </c>
      <c r="Y191">
        <f>STDEV(kimutatás_2!Y489:Y508,kimutatás_2!Y510:Y511)</f>
        <v>0.12239071859155269</v>
      </c>
      <c r="Z191">
        <f>STDEV(kimutatás_2!Z489:Z508,kimutatás_2!Z510:Z511)</f>
        <v>1.990823710760562E-3</v>
      </c>
      <c r="AA191">
        <f>STDEV(kimutatás_2!AA489:AA508,kimutatás_2!AA510:AA511)</f>
        <v>8.1667041960898593E-4</v>
      </c>
      <c r="AB191">
        <f>STDEV(kimutatás_2!AB489:AB508,kimutatás_2!AB510:AB511)</f>
        <v>0.11563099894738127</v>
      </c>
      <c r="AC191">
        <f>STDEV(kimutatás_2!AC489:AC508,kimutatás_2!AC510:AC511)</f>
        <v>2.9131813967214907E-3</v>
      </c>
      <c r="AD191">
        <f>STDEV(kimutatás_2!AD489:AD508,kimutatás_2!AD510:AD511)</f>
        <v>1.928429743677515E-2</v>
      </c>
      <c r="AE191">
        <f>STDEV(kimutatás_2!AE489:AE508,kimutatás_2!AE510:AE511)</f>
        <v>1.0470966571602621E-5</v>
      </c>
      <c r="AF191">
        <f>STDEV(kimutatás_2!AF489:AF508,kimutatás_2!AF510:AF511)</f>
        <v>7.7160844511966779E-3</v>
      </c>
      <c r="AG191">
        <f>STDEV(kimutatás_2!AG489:AG508,kimutatás_2!AG510:AG511)</f>
        <v>3.0392913633513277</v>
      </c>
      <c r="AH191">
        <f>STDEV(kimutatás_2!AH489:AH508,kimutatás_2!AH510:AH511)</f>
        <v>3.7825727061163477</v>
      </c>
      <c r="AI191">
        <f>STDEV(kimutatás_2!AI489:AI508,kimutatás_2!AI510:AI511)</f>
        <v>1.9510743901627872E-3</v>
      </c>
      <c r="AJ191">
        <f>STDEV(kimutatás_2!AJ489:AJ508,kimutatás_2!AJ510:AJ511)</f>
        <v>231.67417898047475</v>
      </c>
      <c r="AK191">
        <f>STDEV(kimutatás_2!AK489:AK508,kimutatás_2!AK510:AK511)</f>
        <v>122.42936167174371</v>
      </c>
      <c r="AL191">
        <f>STDEV(kimutatás_2!AL489:AL508,kimutatás_2!AL510:AL511)</f>
        <v>2.3701472354929029E-3</v>
      </c>
      <c r="AM191">
        <f>STDEV(kimutatás_2!AM489:AM508,kimutatás_2!AM510:AM511)</f>
        <v>0.10922889901922739</v>
      </c>
      <c r="AN191">
        <f>STDEV(kimutatás_2!AN489:AN508,kimutatás_2!AN510:AN511)</f>
        <v>82.569787087108111</v>
      </c>
      <c r="AO191">
        <f>STDEV(kimutatás_2!AO489:AO508,kimutatás_2!AO510:AO511)</f>
        <v>232.65228289244379</v>
      </c>
      <c r="AP191">
        <f>STDEV(kimutatás_2!AP489:AP508,kimutatás_2!AP510:AP511)</f>
        <v>2.1023104688316843</v>
      </c>
      <c r="AQ191">
        <f>STDEV(kimutatás_2!AQ489:AQ508,kimutatás_2!AQ510:AQ511)</f>
        <v>57.363961696479372</v>
      </c>
      <c r="AR191">
        <f>STDEV(kimutatás_2!AR489:AR508,kimutatás_2!AR510:AR511)</f>
        <v>3.8036209679110332E-2</v>
      </c>
      <c r="AS191">
        <f>STDEV(kimutatás_2!AS489:AS508,kimutatás_2!AS510:AS511)</f>
        <v>34.658462682263263</v>
      </c>
      <c r="AT191">
        <f>STDEV(kimutatás_2!AT489:AT508,kimutatás_2!AT510:AT511)</f>
        <v>2.2308793618823768</v>
      </c>
      <c r="AU191">
        <f>STDEV(kimutatás_2!AU489:AU508,kimutatás_2!AU510:AU511)</f>
        <v>3.7848560164073684</v>
      </c>
      <c r="AV191">
        <f>STDEV(kimutatás_2!AV489:AV508,kimutatás_2!AV510:AV511)</f>
        <v>329.81254698167157</v>
      </c>
      <c r="AW191">
        <f>STDEV(kimutatás_2!AW489:AW508,kimutatás_2!AW510:AW511)</f>
        <v>89.414475959090993</v>
      </c>
      <c r="AX191">
        <f>STDEV(kimutatás_2!AX489:AX508,kimutatás_2!AX510:AX511)</f>
        <v>19.350954298201479</v>
      </c>
      <c r="AY191">
        <f>STDEV(kimutatás_2!AY489:AY508,kimutatás_2!AY510:AY511)</f>
        <v>7.2873523389880148</v>
      </c>
      <c r="AZ191">
        <f>STDEV(kimutatás_2!AZ489:AZ508,kimutatás_2!AZ510:AZ511)</f>
        <v>3.6710132835687928</v>
      </c>
      <c r="BA191">
        <f>STDEV(kimutatás_2!BA489:BA508,kimutatás_2!BA510:BA511)</f>
        <v>40.853008250517838</v>
      </c>
      <c r="BB191">
        <f>STDEV(kimutatás_2!BB489:BB508,kimutatás_2!BB510:BB511)</f>
        <v>7.6479892527637201</v>
      </c>
      <c r="BC191">
        <f>STDEV(kimutatás_2!BC489:BC508,kimutatás_2!BC510:BC511)</f>
        <v>0.99793900168410443</v>
      </c>
      <c r="BD191">
        <f>STDEV(kimutatás_2!BD489:BD508,kimutatás_2!BD510:BD511)</f>
        <v>1.2431471025645826</v>
      </c>
      <c r="BE191">
        <f>STDEV(kimutatás_2!BE489:BE508,kimutatás_2!BE510:BE511)</f>
        <v>3.9630563438355986</v>
      </c>
      <c r="BF191">
        <f>STDEV(kimutatás_2!BF489:BF508,kimutatás_2!BF510:BF511)</f>
        <v>5.6296533229672256</v>
      </c>
    </row>
    <row r="192" spans="1:58" x14ac:dyDescent="0.3">
      <c r="A192" t="s">
        <v>880</v>
      </c>
      <c r="B192">
        <f>STDEV(kimutatás_2!B489:B509,kimutatás_2!B511)</f>
        <v>0.8802996587398495</v>
      </c>
      <c r="C192">
        <f>STDEV(kimutatás_2!C489:C509,kimutatás_2!C511)</f>
        <v>3.983650690661214E-3</v>
      </c>
      <c r="D192">
        <f>STDEV(kimutatás_2!D489:D509,kimutatás_2!D511)</f>
        <v>2.0853967124690527E-3</v>
      </c>
      <c r="E192">
        <f>STDEV(kimutatás_2!E489:E509,kimutatás_2!E511)</f>
        <v>6.6908550834654142E-3</v>
      </c>
      <c r="F192">
        <f>STDEV(kimutatás_2!F489:F509,kimutatás_2!F511)</f>
        <v>0.10912401326222435</v>
      </c>
      <c r="G192">
        <f>STDEV(kimutatás_2!G489:G509,kimutatás_2!G511)</f>
        <v>3.1832885616880418E-3</v>
      </c>
      <c r="H192">
        <f>STDEV(kimutatás_2!H489:H509,kimutatás_2!H511)</f>
        <v>2.1194209822537174E-5</v>
      </c>
      <c r="I192">
        <f>STDEV(kimutatás_2!I489:I509,kimutatás_2!I511)</f>
        <v>6.7914328308161798E-3</v>
      </c>
      <c r="J192">
        <f>STDEV(kimutatás_2!J489:J509,kimutatás_2!J511)</f>
        <v>3.2144180474265892E-2</v>
      </c>
      <c r="K192">
        <f>STDEV(kimutatás_2!K489:K509,kimutatás_2!K511)</f>
        <v>3.2190578758985559E-2</v>
      </c>
      <c r="L192">
        <f>STDEV(kimutatás_2!L489:L509,kimutatás_2!L511)</f>
        <v>1.7837907622589005E-3</v>
      </c>
      <c r="M192">
        <f>STDEV(kimutatás_2!M489:M509,kimutatás_2!M511)</f>
        <v>2.5657981007196147E-3</v>
      </c>
      <c r="N192">
        <f>STDEV(kimutatás_2!N489:N509,kimutatás_2!N511)</f>
        <v>4.7771765459868089E-3</v>
      </c>
      <c r="O192">
        <f>STDEV(kimutatás_2!O489:O509,kimutatás_2!O511)</f>
        <v>8.2994902125875878E-3</v>
      </c>
      <c r="P192">
        <f>STDEV(kimutatás_2!P489:P509,kimutatás_2!P511)</f>
        <v>9.5959484682022686E-3</v>
      </c>
      <c r="Q192">
        <f>STDEV(kimutatás_2!Q489:Q509,kimutatás_2!Q511)</f>
        <v>1.6795360095484906E-3</v>
      </c>
      <c r="R192">
        <f>STDEV(kimutatás_2!R489:R509,kimutatás_2!R511)</f>
        <v>1.4343302289450818E-2</v>
      </c>
      <c r="S192">
        <f>STDEV(kimutatás_2!S489:S509,kimutatás_2!S511)</f>
        <v>1.7052354303812798E-4</v>
      </c>
      <c r="T192">
        <f>STDEV(kimutatás_2!T489:T509,kimutatás_2!T511)</f>
        <v>7.5182484524816877E-4</v>
      </c>
      <c r="U192">
        <f>STDEV(kimutatás_2!U489:U509,kimutatás_2!U511)</f>
        <v>5.8721896252175089E-2</v>
      </c>
      <c r="V192">
        <f>STDEV(kimutatás_2!V489:V509,kimutatás_2!V511)</f>
        <v>1.1578062903635529E-4</v>
      </c>
      <c r="W192">
        <f>STDEV(kimutatás_2!W489:W509,kimutatás_2!W511)</f>
        <v>3.3002016680935063E-3</v>
      </c>
      <c r="X192">
        <f>STDEV(kimutatás_2!X489:X509,kimutatás_2!X511)</f>
        <v>1.2043878123737316E-4</v>
      </c>
      <c r="Y192">
        <f>STDEV(kimutatás_2!Y489:Y509,kimutatás_2!Y511)</f>
        <v>0.12072376582981277</v>
      </c>
      <c r="Z192">
        <f>STDEV(kimutatás_2!Z489:Z509,kimutatás_2!Z511)</f>
        <v>1.9956160387482281E-3</v>
      </c>
      <c r="AA192">
        <f>STDEV(kimutatás_2!AA489:AA509,kimutatás_2!AA511)</f>
        <v>8.197918008613661E-4</v>
      </c>
      <c r="AB192">
        <f>STDEV(kimutatás_2!AB489:AB509,kimutatás_2!AB511)</f>
        <v>0.11794154863776345</v>
      </c>
      <c r="AC192">
        <f>STDEV(kimutatás_2!AC489:AC509,kimutatás_2!AC511)</f>
        <v>2.9218798895469618E-3</v>
      </c>
      <c r="AD192">
        <f>STDEV(kimutatás_2!AD489:AD509,kimutatás_2!AD511)</f>
        <v>1.9306972254019561E-2</v>
      </c>
      <c r="AE192">
        <f>STDEV(kimutatás_2!AE489:AE509,kimutatás_2!AE511)</f>
        <v>1.0472410731850673E-5</v>
      </c>
      <c r="AF192">
        <f>STDEV(kimutatás_2!AF489:AF509,kimutatás_2!AF511)</f>
        <v>7.7184757626055671E-3</v>
      </c>
      <c r="AG192">
        <f>STDEV(kimutatás_2!AG489:AG509,kimutatás_2!AG511)</f>
        <v>3.1140149957794638</v>
      </c>
      <c r="AH192">
        <f>STDEV(kimutatás_2!AH489:AH509,kimutatás_2!AH511)</f>
        <v>3.8312853460160676</v>
      </c>
      <c r="AI192">
        <f>STDEV(kimutatás_2!AI489:AI509,kimutatás_2!AI511)</f>
        <v>1.9542934398328882E-3</v>
      </c>
      <c r="AJ192">
        <f>STDEV(kimutatás_2!AJ489:AJ509,kimutatás_2!AJ511)</f>
        <v>231.6790117823212</v>
      </c>
      <c r="AK192">
        <f>STDEV(kimutatás_2!AK489:AK509,kimutatás_2!AK511)</f>
        <v>124.6203031133047</v>
      </c>
      <c r="AL192">
        <f>STDEV(kimutatás_2!AL489:AL509,kimutatás_2!AL511)</f>
        <v>2.4283532395786415E-3</v>
      </c>
      <c r="AM192">
        <f>STDEV(kimutatás_2!AM489:AM509,kimutatás_2!AM511)</f>
        <v>0.10581368907914133</v>
      </c>
      <c r="AN192">
        <f>STDEV(kimutatás_2!AN489:AN509,kimutatás_2!AN511)</f>
        <v>82.690642378765943</v>
      </c>
      <c r="AO192">
        <f>STDEV(kimutatás_2!AO489:AO509,kimutatás_2!AO511)</f>
        <v>226.65361591264659</v>
      </c>
      <c r="AP192">
        <f>STDEV(kimutatás_2!AP489:AP509,kimutatás_2!AP511)</f>
        <v>1.9229563841676833</v>
      </c>
      <c r="AQ192">
        <f>STDEV(kimutatás_2!AQ489:AQ509,kimutatás_2!AQ511)</f>
        <v>57.353552100355031</v>
      </c>
      <c r="AR192">
        <f>STDEV(kimutatás_2!AR489:AR509,kimutatás_2!AR511)</f>
        <v>3.2795443670441869E-2</v>
      </c>
      <c r="AS192">
        <f>STDEV(kimutatás_2!AS489:AS509,kimutatás_2!AS511)</f>
        <v>36.247978982324391</v>
      </c>
      <c r="AT192">
        <f>STDEV(kimutatás_2!AT489:AT509,kimutatás_2!AT511)</f>
        <v>2.2245233450233997</v>
      </c>
      <c r="AU192">
        <f>STDEV(kimutatás_2!AU489:AU509,kimutatás_2!AU511)</f>
        <v>3.8341062555986594</v>
      </c>
      <c r="AV192">
        <f>STDEV(kimutatás_2!AV489:AV509,kimutatás_2!AV511)</f>
        <v>321.95367178083404</v>
      </c>
      <c r="AW192">
        <f>STDEV(kimutatás_2!AW489:AW509,kimutatás_2!AW511)</f>
        <v>90.369638516397842</v>
      </c>
      <c r="AX192">
        <f>STDEV(kimutatás_2!AX489:AX509,kimutatás_2!AX511)</f>
        <v>19.761563944278542</v>
      </c>
      <c r="AY192">
        <f>STDEV(kimutatás_2!AY489:AY509,kimutatás_2!AY511)</f>
        <v>7.2517631234251159</v>
      </c>
      <c r="AZ192">
        <f>STDEV(kimutatás_2!AZ489:AZ509,kimutatás_2!AZ511)</f>
        <v>3.5852428718590952</v>
      </c>
      <c r="BA192">
        <f>STDEV(kimutatás_2!BA489:BA509,kimutatás_2!BA511)</f>
        <v>40.020622976409321</v>
      </c>
      <c r="BB192">
        <f>STDEV(kimutatás_2!BB489:BB509,kimutatás_2!BB511)</f>
        <v>7.695374179741588</v>
      </c>
      <c r="BC192">
        <f>STDEV(kimutatás_2!BC489:BC509,kimutatás_2!BC511)</f>
        <v>0.9474303364492046</v>
      </c>
      <c r="BD192">
        <f>STDEV(kimutatás_2!BD489:BD509,kimutatás_2!BD511)</f>
        <v>1.255455282106043</v>
      </c>
      <c r="BE192">
        <f>STDEV(kimutatás_2!BE489:BE509,kimutatás_2!BE511)</f>
        <v>3.9407026039764803</v>
      </c>
      <c r="BF192">
        <f>STDEV(kimutatás_2!BF489:BF509,kimutatás_2!BF511)</f>
        <v>5.2416047904453933</v>
      </c>
    </row>
    <row r="193" spans="1:58" x14ac:dyDescent="0.3">
      <c r="A193" t="s">
        <v>881</v>
      </c>
      <c r="B193">
        <f>STDEV(kimutatás_2!B489:B510)</f>
        <v>0.92406182679529847</v>
      </c>
      <c r="C193">
        <f>STDEV(kimutatás_2!C489:C510)</f>
        <v>3.8903768895671947E-3</v>
      </c>
      <c r="D193">
        <f>STDEV(kimutatás_2!D489:D510)</f>
        <v>2.0717542772007514E-3</v>
      </c>
      <c r="E193">
        <f>STDEV(kimutatás_2!E489:E510)</f>
        <v>6.6496774862426101E-3</v>
      </c>
      <c r="F193">
        <f>STDEV(kimutatás_2!F489:F510)</f>
        <v>0.10766227936536717</v>
      </c>
      <c r="G193">
        <f>STDEV(kimutatás_2!G489:G510)</f>
        <v>3.0447992715829531E-3</v>
      </c>
      <c r="H193">
        <f>STDEV(kimutatás_2!H489:H510)</f>
        <v>2.061221789695743E-5</v>
      </c>
      <c r="I193">
        <f>STDEV(kimutatás_2!I489:I510)</f>
        <v>6.6570973138718893E-3</v>
      </c>
      <c r="J193">
        <f>STDEV(kimutatás_2!J489:J510)</f>
        <v>3.137435642397781E-2</v>
      </c>
      <c r="K193">
        <f>STDEV(kimutatás_2!K489:K510)</f>
        <v>3.194576579802557E-2</v>
      </c>
      <c r="L193">
        <f>STDEV(kimutatás_2!L489:L510)</f>
        <v>1.782683199518466E-3</v>
      </c>
      <c r="M193">
        <f>STDEV(kimutatás_2!M489:M510)</f>
        <v>2.5804231150559896E-3</v>
      </c>
      <c r="N193">
        <f>STDEV(kimutatás_2!N489:N510)</f>
        <v>4.8046495079865723E-3</v>
      </c>
      <c r="O193">
        <f>STDEV(kimutatás_2!O489:O510)</f>
        <v>8.0105909751213185E-3</v>
      </c>
      <c r="P193">
        <f>STDEV(kimutatás_2!P489:P510)</f>
        <v>9.5714040894884327E-3</v>
      </c>
      <c r="Q193">
        <f>STDEV(kimutatás_2!Q489:Q510)</f>
        <v>1.5759329289006224E-3</v>
      </c>
      <c r="R193">
        <f>STDEV(kimutatás_2!R489:R510)</f>
        <v>1.4435061519227372E-2</v>
      </c>
      <c r="S193">
        <f>STDEV(kimutatás_2!S489:S510)</f>
        <v>1.6731339544677457E-4</v>
      </c>
      <c r="T193">
        <f>STDEV(kimutatás_2!T489:T510)</f>
        <v>7.5395034413597599E-4</v>
      </c>
      <c r="U193">
        <f>STDEV(kimutatás_2!U489:U510)</f>
        <v>5.7788981394163094E-2</v>
      </c>
      <c r="V193">
        <f>STDEV(kimutatás_2!V489:V510)</f>
        <v>1.1653242371983141E-4</v>
      </c>
      <c r="W193">
        <f>STDEV(kimutatás_2!W489:W510)</f>
        <v>3.3041568882165801E-3</v>
      </c>
      <c r="X193">
        <f>STDEV(kimutatás_2!X489:X510)</f>
        <v>1.230202661176233E-4</v>
      </c>
      <c r="Y193">
        <f>STDEV(kimutatás_2!Y489:Y510)</f>
        <v>0.11909006797457163</v>
      </c>
      <c r="Z193">
        <f>STDEV(kimutatás_2!Z489:Z510)</f>
        <v>1.996947750526949E-3</v>
      </c>
      <c r="AA193">
        <f>STDEV(kimutatás_2!AA489:AA510)</f>
        <v>8.2397233369369818E-4</v>
      </c>
      <c r="AB193">
        <f>STDEV(kimutatás_2!AB489:AB510)</f>
        <v>0.1163844522338804</v>
      </c>
      <c r="AC193">
        <f>STDEV(kimutatás_2!AC489:AC510)</f>
        <v>2.9247372730143557E-3</v>
      </c>
      <c r="AD193">
        <f>STDEV(kimutatás_2!AD489:AD510)</f>
        <v>1.9012819410010474E-2</v>
      </c>
      <c r="AE193">
        <f>STDEV(kimutatás_2!AE489:AE510)</f>
        <v>5.4745754198996336E-6</v>
      </c>
      <c r="AF193">
        <f>STDEV(kimutatás_2!AF489:AF510)</f>
        <v>7.7255164864730858E-3</v>
      </c>
      <c r="AG193">
        <f>STDEV(kimutatás_2!AG489:AG510)</f>
        <v>3.0857651460855737</v>
      </c>
      <c r="AH193">
        <f>STDEV(kimutatás_2!AH489:AH510)</f>
        <v>3.6756473941652534</v>
      </c>
      <c r="AI193">
        <f>STDEV(kimutatás_2!AI489:AI510)</f>
        <v>1.8390280325882447E-3</v>
      </c>
      <c r="AJ193">
        <f>STDEV(kimutatás_2!AJ489:AJ510)</f>
        <v>230.47360195158316</v>
      </c>
      <c r="AK193">
        <f>STDEV(kimutatás_2!AK489:AK510)</f>
        <v>123.01081880058889</v>
      </c>
      <c r="AL193">
        <f>STDEV(kimutatás_2!AL489:AL510)</f>
        <v>2.3818626385555875E-3</v>
      </c>
      <c r="AM193">
        <f>STDEV(kimutatás_2!AM489:AM510)</f>
        <v>0.11241928321287076</v>
      </c>
      <c r="AN193">
        <f>STDEV(kimutatás_2!AN489:AN510)</f>
        <v>80.667961203433279</v>
      </c>
      <c r="AO193">
        <f>STDEV(kimutatás_2!AO489:AO510)</f>
        <v>205.56778255681405</v>
      </c>
      <c r="AP193">
        <f>STDEV(kimutatás_2!AP489:AP510)</f>
        <v>2.1322400472384953</v>
      </c>
      <c r="AQ193">
        <f>STDEV(kimutatás_2!AQ489:AQ510)</f>
        <v>57.335871754311377</v>
      </c>
      <c r="AR193">
        <f>STDEV(kimutatás_2!AR489:AR510)</f>
        <v>3.6470352069682306E-2</v>
      </c>
      <c r="AS193">
        <f>STDEV(kimutatás_2!AS489:AS510)</f>
        <v>29.974732754098959</v>
      </c>
      <c r="AT193">
        <f>STDEV(kimutatás_2!AT489:AT510)</f>
        <v>2.2466305699310936</v>
      </c>
      <c r="AU193">
        <f>STDEV(kimutatás_2!AU489:AU510)</f>
        <v>3.8372368982103522</v>
      </c>
      <c r="AV193">
        <f>STDEV(kimutatás_2!AV489:AV510)</f>
        <v>323.33833791358472</v>
      </c>
      <c r="AW193">
        <f>STDEV(kimutatás_2!AW489:AW510)</f>
        <v>89.948540237788549</v>
      </c>
      <c r="AX193">
        <f>STDEV(kimutatás_2!AX489:AX510)</f>
        <v>19.269076324021153</v>
      </c>
      <c r="AY193">
        <f>STDEV(kimutatás_2!AY489:AY510)</f>
        <v>7.2712539037866994</v>
      </c>
      <c r="AZ193">
        <f>STDEV(kimutatás_2!AZ489:AZ510)</f>
        <v>3.696962278219794</v>
      </c>
      <c r="BA193">
        <f>STDEV(kimutatás_2!BA489:BA510)</f>
        <v>38.206219830889111</v>
      </c>
      <c r="BB193">
        <f>STDEV(kimutatás_2!BB489:BB510)</f>
        <v>7.4108607120567527</v>
      </c>
      <c r="BC193">
        <f>STDEV(kimutatás_2!BC489:BC510)</f>
        <v>0.9983033225475737</v>
      </c>
      <c r="BD193">
        <f>STDEV(kimutatás_2!BD489:BD510)</f>
        <v>1.2994950734371573</v>
      </c>
      <c r="BE193">
        <f>STDEV(kimutatás_2!BE489:BE510)</f>
        <v>3.9407026039764803</v>
      </c>
      <c r="BF193">
        <f>STDEV(kimutatás_2!BF489:BF510)</f>
        <v>5.5486074068944067</v>
      </c>
    </row>
    <row r="194" spans="1:58" x14ac:dyDescent="0.3">
      <c r="A194" t="s">
        <v>693</v>
      </c>
      <c r="B194">
        <f>STDEV(kimutatás_2!B513:B535)/23*22</f>
        <v>0.88734788800596864</v>
      </c>
      <c r="C194">
        <f>STDEV(kimutatás_2!C513:C535)/23*22</f>
        <v>3.9190387482118862E-3</v>
      </c>
      <c r="D194">
        <f>STDEV(kimutatás_2!D513:D535)/23*22</f>
        <v>1.9993103137348925E-3</v>
      </c>
      <c r="E194">
        <f>STDEV(kimutatás_2!E513:E535)/23*22</f>
        <v>6.396574425648476E-3</v>
      </c>
      <c r="F194">
        <f>STDEV(kimutatás_2!F513:F535)/23*22</f>
        <v>0.10456073515696911</v>
      </c>
      <c r="G194">
        <f>STDEV(kimutatás_2!G513:G535)/23*22</f>
        <v>2.9294664065583208E-3</v>
      </c>
      <c r="H194">
        <f>STDEV(kimutatás_2!H513:H535)/23*22</f>
        <v>1.8163193899822375E-5</v>
      </c>
      <c r="I194">
        <f>STDEV(kimutatás_2!I513:I535)/23*22</f>
        <v>6.2742800372992931E-3</v>
      </c>
      <c r="J194">
        <f>STDEV(kimutatás_2!J513:J535)/23*22</f>
        <v>3.1111860015251108E-2</v>
      </c>
      <c r="K194">
        <f>STDEV(kimutatás_2!K513:K535)/23*22</f>
        <v>3.0341724629686723E-2</v>
      </c>
      <c r="L194">
        <f>STDEV(kimutatás_2!L513:L535)/23*22</f>
        <v>1.6337282110067582E-3</v>
      </c>
      <c r="M194">
        <f>STDEV(kimutatás_2!M513:M535)/23*22</f>
        <v>2.2608125009524649E-3</v>
      </c>
      <c r="N194">
        <f>STDEV(kimutatás_2!N513:N535)/23*22</f>
        <v>4.9605703371219632E-3</v>
      </c>
      <c r="O194">
        <f>STDEV(kimutatás_2!O513:O535)/23*22</f>
        <v>8.0556998817341748E-3</v>
      </c>
      <c r="P194">
        <f>STDEV(kimutatás_2!P513:P535)/23*22</f>
        <v>9.6485987719121692E-3</v>
      </c>
      <c r="Q194">
        <f>STDEV(kimutatás_2!Q513:Q535)/23*22</f>
        <v>1.541532133759225E-3</v>
      </c>
      <c r="R194">
        <f>STDEV(kimutatás_2!R513:R535)/23*22</f>
        <v>1.3530023905011655E-2</v>
      </c>
      <c r="S194">
        <f>STDEV(kimutatás_2!S513:S535)/23*22</f>
        <v>1.4918933296887321E-4</v>
      </c>
      <c r="T194">
        <f>STDEV(kimutatás_2!T513:T535)/23*22</f>
        <v>6.7220548092615214E-4</v>
      </c>
      <c r="U194">
        <f>STDEV(kimutatás_2!U513:U535)/23*22</f>
        <v>6.3729474947589321E-2</v>
      </c>
      <c r="V194">
        <f>STDEV(kimutatás_2!V513:V535)/23*22</f>
        <v>1.1503606570249656E-4</v>
      </c>
      <c r="W194">
        <f>STDEV(kimutatás_2!W513:W535)/23*22</f>
        <v>2.9166266516961726E-3</v>
      </c>
      <c r="X194">
        <f>STDEV(kimutatás_2!X513:X535)/23*22</f>
        <v>1.1289550739658292E-4</v>
      </c>
      <c r="Y194">
        <f>STDEV(kimutatás_2!Y513:Y535)/23*22</f>
        <v>0.11896288131324147</v>
      </c>
      <c r="Z194">
        <f>STDEV(kimutatás_2!Z513:Z535)/23*22</f>
        <v>1.7971574037912211E-3</v>
      </c>
      <c r="AA194">
        <f>STDEV(kimutatás_2!AA513:AA535)/23*22</f>
        <v>8.1335771226051208E-4</v>
      </c>
      <c r="AB194">
        <f>STDEV(kimutatás_2!AB513:AB535)/23*22</f>
        <v>0.1122466331252906</v>
      </c>
      <c r="AC194">
        <f>STDEV(kimutatás_2!AC513:AC535)/23*22</f>
        <v>2.9482271482840381E-3</v>
      </c>
      <c r="AD194">
        <f>STDEV(kimutatás_2!AD513:AD535)/23*22</f>
        <v>1.8036154476941953E-2</v>
      </c>
      <c r="AE194">
        <f>STDEV(kimutatás_2!AE513:AE535)/23*22</f>
        <v>8.9949749629844394E-6</v>
      </c>
      <c r="AF194">
        <f>STDEV(kimutatás_2!AF513:AF535)/23*22</f>
        <v>7.2921817427611165E-3</v>
      </c>
      <c r="AG194">
        <f>STDEV(kimutatás_2!AG513:AG535)/23*22</f>
        <v>3.1280166201080029</v>
      </c>
      <c r="AH194">
        <f>STDEV(kimutatás_2!AH513:AH535)/23*22</f>
        <v>3.746451293686397</v>
      </c>
      <c r="AI194">
        <f>STDEV(kimutatás_2!AI513:AI535)/23*22</f>
        <v>1.8987799078193906E-3</v>
      </c>
      <c r="AJ194">
        <f>STDEV(kimutatás_2!AJ513:AJ535)/23*22</f>
        <v>221.80193797734751</v>
      </c>
      <c r="AK194">
        <f>STDEV(kimutatás_2!AK513:AK535)/23*22</f>
        <v>118.26787929117039</v>
      </c>
      <c r="AL194">
        <f>STDEV(kimutatás_2!AL513:AL535)/23*22</f>
        <v>1.9481904897974251E-3</v>
      </c>
      <c r="AM194">
        <f>STDEV(kimutatás_2!AM513:AM535)/23*22</f>
        <v>9.9519185997917176E-2</v>
      </c>
      <c r="AN194">
        <f>STDEV(kimutatás_2!AN513:AN535)/23*22</f>
        <v>76.301362827885214</v>
      </c>
      <c r="AO194">
        <f>STDEV(kimutatás_2!AO513:AO535)/23*22</f>
        <v>194.82926478518064</v>
      </c>
      <c r="AP194">
        <f>STDEV(kimutatás_2!AP513:AP535)/23*22</f>
        <v>1.8626783164027509</v>
      </c>
      <c r="AQ194">
        <f>STDEV(kimutatás_2!AQ513:AQ535)/23*22</f>
        <v>51.611659059750984</v>
      </c>
      <c r="AR194">
        <f>STDEV(kimutatás_2!AR513:AR535)/23*22</f>
        <v>3.8847115476779964E-2</v>
      </c>
      <c r="AS194">
        <f>STDEV(kimutatás_2!AS513:AS535)/23*22</f>
        <v>32.443297510920424</v>
      </c>
      <c r="AT194">
        <f>STDEV(kimutatás_2!AT513:AT535)/23*22</f>
        <v>2.1306945792754268</v>
      </c>
      <c r="AU194">
        <f>STDEV(kimutatás_2!AU513:AU535)/23*22</f>
        <v>5.5141839624666211</v>
      </c>
      <c r="AV194">
        <f>STDEV(kimutatás_2!AV513:AV535)/23*22</f>
        <v>316.42961570151044</v>
      </c>
      <c r="AW194">
        <f>STDEV(kimutatás_2!AW513:AW535)/23*22</f>
        <v>87.621550082494835</v>
      </c>
      <c r="AX194">
        <f>STDEV(kimutatás_2!AX513:AX535)/23*22</f>
        <v>18.483763055833617</v>
      </c>
      <c r="AY194">
        <f>STDEV(kimutatás_2!AY513:AY535)/23*22</f>
        <v>7.5271583786427021</v>
      </c>
      <c r="AZ194">
        <f>STDEV(kimutatás_2!AZ513:AZ535)/23*22</f>
        <v>3.3534763553144358</v>
      </c>
      <c r="BA194">
        <f>STDEV(kimutatás_2!BA513:BA535)/23*22</f>
        <v>38.654858680980432</v>
      </c>
      <c r="BB194">
        <f>STDEV(kimutatás_2!BB513:BB535)/23*22</f>
        <v>7.0526015268276048</v>
      </c>
      <c r="BC194">
        <f>STDEV(kimutatás_2!BC513:BC535)/23*22</f>
        <v>0.92807686669918443</v>
      </c>
      <c r="BD194">
        <f>STDEV(kimutatás_2!BD513:BD535)/23*22</f>
        <v>1.2196545799203582</v>
      </c>
      <c r="BE194">
        <f>STDEV(kimutatás_2!BE513:BE535)/23*22</f>
        <v>3.7502971296767069</v>
      </c>
      <c r="BF194">
        <f>STDEV(kimutatás_2!BF513:BF535)/23*22</f>
        <v>4.8242875032175343</v>
      </c>
    </row>
    <row r="195" spans="1:58" x14ac:dyDescent="0.3">
      <c r="A195" t="s">
        <v>882</v>
      </c>
      <c r="B195">
        <f>STDEV(kimutatás_2!B514:B535)</f>
        <v>0.94462342756964035</v>
      </c>
      <c r="C195">
        <f>STDEV(kimutatás_2!C514:C535)</f>
        <v>3.8785185057244784E-3</v>
      </c>
      <c r="D195">
        <f>STDEV(kimutatás_2!D514:D535)</f>
        <v>2.1005540639041568E-3</v>
      </c>
      <c r="E195">
        <f>STDEV(kimutatás_2!E514:E535)</f>
        <v>6.3025520215398692E-3</v>
      </c>
      <c r="F195">
        <f>STDEV(kimutatás_2!F514:F535)</f>
        <v>0.10889371235897043</v>
      </c>
      <c r="G195">
        <f>STDEV(kimutatás_2!G514:G535)</f>
        <v>2.9727420795714809E-3</v>
      </c>
      <c r="H195">
        <f>STDEV(kimutatás_2!H514:H535)</f>
        <v>1.9279602152148577E-5</v>
      </c>
      <c r="I195">
        <f>STDEV(kimutatás_2!I514:I535)</f>
        <v>6.7079175291549394E-3</v>
      </c>
      <c r="J195">
        <f>STDEV(kimutatás_2!J514:J535)</f>
        <v>3.1767701087780327E-2</v>
      </c>
      <c r="K195">
        <f>STDEV(kimutatás_2!K514:K535)</f>
        <v>3.1434591783376424E-2</v>
      </c>
      <c r="L195">
        <f>STDEV(kimutatás_2!L514:L535)</f>
        <v>1.7451133563053647E-3</v>
      </c>
      <c r="M195">
        <f>STDEV(kimutatás_2!M514:M535)</f>
        <v>2.4170867523332774E-3</v>
      </c>
      <c r="N195">
        <f>STDEV(kimutatás_2!N514:N535)</f>
        <v>5.1570256783778573E-3</v>
      </c>
      <c r="O195">
        <f>STDEV(kimutatás_2!O514:O535)</f>
        <v>8.3615492013251747E-3</v>
      </c>
      <c r="P195">
        <f>STDEV(kimutatás_2!P514:P535)</f>
        <v>1.0182427871975907E-2</v>
      </c>
      <c r="Q195">
        <f>STDEV(kimutatás_2!Q514:Q535)</f>
        <v>1.4822015758029267E-3</v>
      </c>
      <c r="R195">
        <f>STDEV(kimutatás_2!R514:R535)</f>
        <v>1.4471316725086234E-2</v>
      </c>
      <c r="S195">
        <f>STDEV(kimutatás_2!S514:S535)</f>
        <v>1.5760001307914547E-4</v>
      </c>
      <c r="T195">
        <f>STDEV(kimutatás_2!T514:T535)</f>
        <v>6.060647681092456E-4</v>
      </c>
      <c r="U195">
        <f>STDEV(kimutatás_2!U514:U535)</f>
        <v>6.5509332325723674E-2</v>
      </c>
      <c r="V195">
        <f>STDEV(kimutatás_2!V514:V535)</f>
        <v>1.1028365359636249E-4</v>
      </c>
      <c r="W195">
        <f>STDEV(kimutatás_2!W514:W535)</f>
        <v>3.1049596621142909E-3</v>
      </c>
      <c r="X195">
        <f>STDEV(kimutatás_2!X514:X535)</f>
        <v>1.2056293375734883E-4</v>
      </c>
      <c r="Y195">
        <f>STDEV(kimutatás_2!Y514:Y535)</f>
        <v>0.12561594117860747</v>
      </c>
      <c r="Z195">
        <f>STDEV(kimutatás_2!Z514:Z535)</f>
        <v>1.9125363072275514E-3</v>
      </c>
      <c r="AA195">
        <f>STDEV(kimutatás_2!AA514:AA535)</f>
        <v>8.7022955885412935E-4</v>
      </c>
      <c r="AB195">
        <f>STDEV(kimutatás_2!AB514:AB535)</f>
        <v>0.1173555713437693</v>
      </c>
      <c r="AC195">
        <f>STDEV(kimutatás_2!AC514:AC535)</f>
        <v>3.1491072162056662E-3</v>
      </c>
      <c r="AD195">
        <f>STDEV(kimutatás_2!AD514:AD535)</f>
        <v>1.8802360154247164E-2</v>
      </c>
      <c r="AE195">
        <f>STDEV(kimutatás_2!AE514:AE535)</f>
        <v>9.3574889172312435E-6</v>
      </c>
      <c r="AF195">
        <f>STDEV(kimutatás_2!AF514:AF535)</f>
        <v>7.4675160091612928E-3</v>
      </c>
      <c r="AG195">
        <f>STDEV(kimutatás_2!AG514:AG535)</f>
        <v>3.3456580377599394</v>
      </c>
      <c r="AH195">
        <f>STDEV(kimutatás_2!AH514:AH535)</f>
        <v>3.7698572377576314</v>
      </c>
      <c r="AI195">
        <f>STDEV(kimutatás_2!AI514:AI535)</f>
        <v>1.7798674908207886E-3</v>
      </c>
      <c r="AJ195">
        <f>STDEV(kimutatás_2!AJ514:AJ535)</f>
        <v>237.26599568829221</v>
      </c>
      <c r="AK195">
        <f>STDEV(kimutatás_2!AK514:AK535)</f>
        <v>123.15762531295925</v>
      </c>
      <c r="AL195">
        <f>STDEV(kimutatás_2!AL514:AL535)</f>
        <v>2.018293592391582E-3</v>
      </c>
      <c r="AM195">
        <f>STDEV(kimutatás_2!AM514:AM535)</f>
        <v>8.3522296579858796E-2</v>
      </c>
      <c r="AN195">
        <f>STDEV(kimutatás_2!AN514:AN535)</f>
        <v>49.557226843998308</v>
      </c>
      <c r="AO195">
        <f>STDEV(kimutatás_2!AO514:AO535)</f>
        <v>194.46495441232864</v>
      </c>
      <c r="AP195">
        <f>STDEV(kimutatás_2!AP514:AP535)</f>
        <v>1.9485323592330641</v>
      </c>
      <c r="AQ195">
        <f>STDEV(kimutatás_2!AQ514:AQ535)</f>
        <v>2.1976012601701185</v>
      </c>
      <c r="AR195">
        <f>STDEV(kimutatás_2!AR514:AR535)</f>
        <v>3.9578405936194744E-2</v>
      </c>
      <c r="AS195">
        <f>STDEV(kimutatás_2!AS514:AS535)</f>
        <v>34.665648315878528</v>
      </c>
      <c r="AT195">
        <f>STDEV(kimutatás_2!AT514:AT535)</f>
        <v>2.2289681284731109</v>
      </c>
      <c r="AU195">
        <f>STDEV(kimutatás_2!AU514:AU535)</f>
        <v>5.7517888992143629</v>
      </c>
      <c r="AV195">
        <f>STDEV(kimutatás_2!AV514:AV535)</f>
        <v>300.89760222558687</v>
      </c>
      <c r="AW195">
        <f>STDEV(kimutatás_2!AW514:AW535)</f>
        <v>93.25696017918176</v>
      </c>
      <c r="AX195">
        <f>STDEV(kimutatás_2!AX514:AX535)</f>
        <v>19.599727315003911</v>
      </c>
      <c r="AY195">
        <f>STDEV(kimutatás_2!AY514:AY535)</f>
        <v>8.0499385601699345</v>
      </c>
      <c r="AZ195">
        <f>STDEV(kimutatás_2!AZ514:AZ535)</f>
        <v>3.568808991673218</v>
      </c>
      <c r="BA195">
        <f>STDEV(kimutatás_2!BA514:BA535)</f>
        <v>40.299616599316835</v>
      </c>
      <c r="BB195">
        <f>STDEV(kimutatás_2!BB514:BB535)</f>
        <v>7.1600063483973901</v>
      </c>
      <c r="BC195">
        <f>STDEV(kimutatás_2!BC514:BC535)</f>
        <v>0.99243556716713555</v>
      </c>
      <c r="BD195">
        <f>STDEV(kimutatás_2!BD514:BD535)</f>
        <v>1.2967098725260395</v>
      </c>
      <c r="BE195">
        <f>STDEV(kimutatás_2!BE514:BE535)</f>
        <v>3.8651334379949267</v>
      </c>
      <c r="BF195">
        <f>STDEV(kimutatás_2!BF514:BF535)</f>
        <v>5.1270012880622833</v>
      </c>
    </row>
    <row r="196" spans="1:58" x14ac:dyDescent="0.3">
      <c r="A196" t="s">
        <v>883</v>
      </c>
      <c r="B196">
        <f>STDEV(kimutatás_2!B513,kimutatás_2!B515:B535)</f>
        <v>0.90889876757369004</v>
      </c>
      <c r="C196">
        <f>STDEV(kimutatás_2!C513,kimutatás_2!C515:C535)</f>
        <v>3.786890692101075E-3</v>
      </c>
      <c r="D196">
        <f>STDEV(kimutatás_2!D513,kimutatás_2!D515:D535)</f>
        <v>2.1242491295091585E-3</v>
      </c>
      <c r="E196">
        <f>STDEV(kimutatás_2!E513,kimutatás_2!E515:E535)</f>
        <v>6.6003443456813032E-3</v>
      </c>
      <c r="F196">
        <f>STDEV(kimutatás_2!F513,kimutatás_2!F515:F535)</f>
        <v>0.10882683228512424</v>
      </c>
      <c r="G196">
        <f>STDEV(kimutatás_2!G513,kimutatás_2!G515:G535)</f>
        <v>2.9914697330851278E-3</v>
      </c>
      <c r="H196">
        <f>STDEV(kimutatás_2!H513,kimutatás_2!H515:H535)</f>
        <v>1.8996957110377294E-5</v>
      </c>
      <c r="I196">
        <f>STDEV(kimutatás_2!I513,kimutatás_2!I515:I535)</f>
        <v>6.6975507124953093E-3</v>
      </c>
      <c r="J196">
        <f>STDEV(kimutatás_2!J513,kimutatás_2!J515:J535)</f>
        <v>3.1836910301755679E-2</v>
      </c>
      <c r="K196">
        <f>STDEV(kimutatás_2!K513,kimutatás_2!K515:K535)</f>
        <v>3.0836660631539982E-2</v>
      </c>
      <c r="L196">
        <f>STDEV(kimutatás_2!L513,kimutatás_2!L515:L535)</f>
        <v>1.7472733842529432E-3</v>
      </c>
      <c r="M196">
        <f>STDEV(kimutatás_2!M513,kimutatás_2!M515:M535)</f>
        <v>2.4190905947399626E-3</v>
      </c>
      <c r="N196">
        <f>STDEV(kimutatás_2!N513,kimutatás_2!N515:N535)</f>
        <v>5.2536757252151971E-3</v>
      </c>
      <c r="O196">
        <f>STDEV(kimutatás_2!O513,kimutatás_2!O515:O535)</f>
        <v>8.3199504178626416E-3</v>
      </c>
      <c r="P196">
        <f>STDEV(kimutatás_2!P513,kimutatás_2!P515:P535)</f>
        <v>1.0312304310722156E-2</v>
      </c>
      <c r="Q196">
        <f>STDEV(kimutatás_2!Q513,kimutatás_2!Q515:Q535)</f>
        <v>1.5094518284210913E-3</v>
      </c>
      <c r="R196">
        <f>STDEV(kimutatás_2!R513,kimutatás_2!R515:R535)</f>
        <v>1.4458329953130537E-2</v>
      </c>
      <c r="S196">
        <f>STDEV(kimutatás_2!S513,kimutatás_2!S515:S535)</f>
        <v>1.5825722186578323E-4</v>
      </c>
      <c r="T196">
        <f>STDEV(kimutatás_2!T513,kimutatás_2!T515:T535)</f>
        <v>7.1869680161648359E-4</v>
      </c>
      <c r="U196">
        <f>STDEV(kimutatás_2!U513,kimutatás_2!U515:U535)</f>
        <v>6.5291236394583063E-2</v>
      </c>
      <c r="V196">
        <f>STDEV(kimutatás_2!V513,kimutatás_2!V515:V535)</f>
        <v>1.105329391465968E-4</v>
      </c>
      <c r="W196">
        <f>STDEV(kimutatás_2!W513,kimutatás_2!W515:W535)</f>
        <v>3.1183574994906645E-3</v>
      </c>
      <c r="X196">
        <f>STDEV(kimutatás_2!X513,kimutatás_2!X515:X535)</f>
        <v>1.2048522775261911E-4</v>
      </c>
      <c r="Y196">
        <f>STDEV(kimutatás_2!Y513,kimutatás_2!Y515:Y535)</f>
        <v>0.12729683740936396</v>
      </c>
      <c r="Z196">
        <f>STDEV(kimutatás_2!Z513,kimutatás_2!Z515:Z535)</f>
        <v>1.9227903156698184E-3</v>
      </c>
      <c r="AA196">
        <f>STDEV(kimutatás_2!AA513,kimutatás_2!AA515:AA535)</f>
        <v>8.6980067260154163E-4</v>
      </c>
      <c r="AB196">
        <f>STDEV(kimutatás_2!AB513,kimutatás_2!AB515:AB535)</f>
        <v>0.11732144587934683</v>
      </c>
      <c r="AC196">
        <f>STDEV(kimutatás_2!AC513,kimutatás_2!AC515:AC535)</f>
        <v>3.1546736000483719E-3</v>
      </c>
      <c r="AD196">
        <f>STDEV(kimutatás_2!AD513,kimutatás_2!AD515:AD535)</f>
        <v>1.8450998790378793E-2</v>
      </c>
      <c r="AE196">
        <f>STDEV(kimutatás_2!AE513,kimutatás_2!AE515:AE535)</f>
        <v>9.4073318238039076E-6</v>
      </c>
      <c r="AF196">
        <f>STDEV(kimutatás_2!AF513,kimutatás_2!AF515:AF535)</f>
        <v>7.4606382511632659E-3</v>
      </c>
      <c r="AG196">
        <f>STDEV(kimutatás_2!AG513,kimutatás_2!AG515:AG535)</f>
        <v>3.0398819825007148</v>
      </c>
      <c r="AH196">
        <f>STDEV(kimutatás_2!AH513,kimutatás_2!AH515:AH535)</f>
        <v>3.7802236586068445</v>
      </c>
      <c r="AI196">
        <f>STDEV(kimutatás_2!AI513,kimutatás_2!AI515:AI535)</f>
        <v>2.0194185708647455E-3</v>
      </c>
      <c r="AJ196">
        <f>STDEV(kimutatás_2!AJ513,kimutatás_2!AJ515:AJ535)</f>
        <v>236.61997990137718</v>
      </c>
      <c r="AK196">
        <f>STDEV(kimutatás_2!AK513,kimutatás_2!AK515:AK535)</f>
        <v>123.80804583737378</v>
      </c>
      <c r="AL196">
        <f>STDEV(kimutatás_2!AL513,kimutatás_2!AL515:AL535)</f>
        <v>1.9499042202511584E-3</v>
      </c>
      <c r="AM196">
        <f>STDEV(kimutatás_2!AM513,kimutatás_2!AM515:AM535)</f>
        <v>0.10341359820822379</v>
      </c>
      <c r="AN196">
        <f>STDEV(kimutatás_2!AN513,kimutatás_2!AN515:AN535)</f>
        <v>81.45667168044244</v>
      </c>
      <c r="AO196">
        <f>STDEV(kimutatás_2!AO513,kimutatás_2!AO515:AO535)</f>
        <v>207.98885437587515</v>
      </c>
      <c r="AP196">
        <f>STDEV(kimutatás_2!AP513,kimutatás_2!AP515:AP535)</f>
        <v>1.9918924413319894</v>
      </c>
      <c r="AQ196">
        <f>STDEV(kimutatás_2!AQ513,kimutatás_2!AQ515:AQ535)</f>
        <v>55.211848877695694</v>
      </c>
      <c r="AR196">
        <f>STDEV(kimutatás_2!AR513,kimutatás_2!AR515:AR535)</f>
        <v>3.9848196795824874E-2</v>
      </c>
      <c r="AS196">
        <f>STDEV(kimutatás_2!AS513,kimutatás_2!AS515:AS535)</f>
        <v>32.890781113422662</v>
      </c>
      <c r="AT196">
        <f>STDEV(kimutatás_2!AT513,kimutatás_2!AT515:AT535)</f>
        <v>2.0337249640591106</v>
      </c>
      <c r="AU196">
        <f>STDEV(kimutatás_2!AU513,kimutatás_2!AU515:AU535)</f>
        <v>5.8363194088761334</v>
      </c>
      <c r="AV196">
        <f>STDEV(kimutatás_2!AV513,kimutatás_2!AV515:AV535)</f>
        <v>336.24771408933429</v>
      </c>
      <c r="AW196">
        <f>STDEV(kimutatás_2!AW513,kimutatás_2!AW515:AW535)</f>
        <v>93.533983874278846</v>
      </c>
      <c r="AX196">
        <f>STDEV(kimutatás_2!AX513,kimutatás_2!AX515:AX535)</f>
        <v>19.301340486835215</v>
      </c>
      <c r="AY196">
        <f>STDEV(kimutatás_2!AY513,kimutatás_2!AY515:AY535)</f>
        <v>8.0109812619441811</v>
      </c>
      <c r="AZ196">
        <f>STDEV(kimutatás_2!AZ513,kimutatás_2!AZ515:AZ535)</f>
        <v>3.4412354634856812</v>
      </c>
      <c r="BA196">
        <f>STDEV(kimutatás_2!BA513,kimutatás_2!BA515:BA535)</f>
        <v>41.282076760845008</v>
      </c>
      <c r="BB196">
        <f>STDEV(kimutatás_2!BB513,kimutatás_2!BB515:BB535)</f>
        <v>7.3086529988780233</v>
      </c>
      <c r="BC196">
        <f>STDEV(kimutatás_2!BC513,kimutatás_2!BC515:BC535)</f>
        <v>0.95195401686029624</v>
      </c>
      <c r="BD196">
        <f>STDEV(kimutatás_2!BD513,kimutatás_2!BD515:BD535)</f>
        <v>1.3040205061729211</v>
      </c>
      <c r="BE196">
        <f>STDEV(kimutatás_2!BE513,kimutatás_2!BE515:BE535)</f>
        <v>4.0066001013695347</v>
      </c>
      <c r="BF196">
        <f>STDEV(kimutatás_2!BF513,kimutatás_2!BF515:BF535)</f>
        <v>5.1617997465396268</v>
      </c>
    </row>
    <row r="197" spans="1:58" x14ac:dyDescent="0.3">
      <c r="A197" t="s">
        <v>884</v>
      </c>
      <c r="B197">
        <f>STDEV(kimutatás_2!B513:B514,kimutatás_2!B516:B535)</f>
        <v>0.94439345843192768</v>
      </c>
      <c r="C197">
        <f>STDEV(kimutatás_2!C513:C514,kimutatás_2!C516:C535)</f>
        <v>4.1915783910896429E-3</v>
      </c>
      <c r="D197">
        <f>STDEV(kimutatás_2!D513:D514,kimutatás_2!D516:D535)</f>
        <v>2.1346924496065496E-3</v>
      </c>
      <c r="E197">
        <f>STDEV(kimutatás_2!E513:E514,kimutatás_2!E516:E535)</f>
        <v>6.8389143552720147E-3</v>
      </c>
      <c r="F197">
        <f>STDEV(kimutatás_2!F513:F514,kimutatás_2!F516:F535)</f>
        <v>0.11186079399146541</v>
      </c>
      <c r="G197">
        <f>STDEV(kimutatás_2!G513:G514,kimutatás_2!G516:G535)</f>
        <v>3.1312791291694029E-3</v>
      </c>
      <c r="H197">
        <f>STDEV(kimutatás_2!H513:H514,kimutatás_2!H516:H535)</f>
        <v>1.9420322754434744E-5</v>
      </c>
      <c r="I197">
        <f>STDEV(kimutatás_2!I513:I514,kimutatás_2!I516:I535)</f>
        <v>6.7138180788434828E-3</v>
      </c>
      <c r="J197">
        <f>STDEV(kimutatás_2!J513:J514,kimutatás_2!J516:J535)</f>
        <v>3.3291007070774432E-2</v>
      </c>
      <c r="K197">
        <f>STDEV(kimutatás_2!K513:K514,kimutatás_2!K516:K535)</f>
        <v>3.244634942664186E-2</v>
      </c>
      <c r="L197">
        <f>STDEV(kimutatás_2!L513:L514,kimutatás_2!L516:L535)</f>
        <v>1.7390987072656672E-3</v>
      </c>
      <c r="M197">
        <f>STDEV(kimutatás_2!M513:M514,kimutatás_2!M516:M535)</f>
        <v>2.4184457916228428E-3</v>
      </c>
      <c r="N197">
        <f>STDEV(kimutatás_2!N513:N514,kimutatás_2!N516:N535)</f>
        <v>5.2989222267914296E-3</v>
      </c>
      <c r="O197">
        <f>STDEV(kimutatás_2!O513:O514,kimutatás_2!O516:O535)</f>
        <v>8.6062203328968884E-3</v>
      </c>
      <c r="P197">
        <f>STDEV(kimutatás_2!P513:P514,kimutatás_2!P516:P535)</f>
        <v>1.0302196363897025E-2</v>
      </c>
      <c r="Q197">
        <f>STDEV(kimutatás_2!Q513:Q514,kimutatás_2!Q516:Q535)</f>
        <v>1.6465544022975856E-3</v>
      </c>
      <c r="R197">
        <f>STDEV(kimutatás_2!R513:R514,kimutatás_2!R516:R535)</f>
        <v>1.4421827452874831E-2</v>
      </c>
      <c r="S197">
        <f>STDEV(kimutatás_2!S513:S514,kimutatás_2!S516:S535)</f>
        <v>1.5887430464507198E-4</v>
      </c>
      <c r="T197">
        <f>STDEV(kimutatás_2!T513:T514,kimutatás_2!T516:T535)</f>
        <v>7.1812639363727623E-4</v>
      </c>
      <c r="U197">
        <f>STDEV(kimutatás_2!U513:U514,kimutatás_2!U516:U535)</f>
        <v>6.8182524968428207E-2</v>
      </c>
      <c r="V197">
        <f>STDEV(kimutatás_2!V513:V514,kimutatás_2!V516:V535)</f>
        <v>1.2234066160949497E-4</v>
      </c>
      <c r="W197">
        <f>STDEV(kimutatás_2!W513:W514,kimutatás_2!W516:W535)</f>
        <v>3.1182228295086253E-3</v>
      </c>
      <c r="X197">
        <f>STDEV(kimutatás_2!X513:X514,kimutatás_2!X516:X535)</f>
        <v>1.2075394903843589E-4</v>
      </c>
      <c r="Y197">
        <f>STDEV(kimutatás_2!Y513:Y514,kimutatás_2!Y516:Y535)</f>
        <v>0.12672121739389958</v>
      </c>
      <c r="Z197">
        <f>STDEV(kimutatás_2!Z513:Z514,kimutatás_2!Z516:Z535)</f>
        <v>1.9219686869324361E-3</v>
      </c>
      <c r="AA197">
        <f>STDEV(kimutatás_2!AA513:AA514,kimutatás_2!AA516:AA535)</f>
        <v>8.7025527860505299E-4</v>
      </c>
      <c r="AB197">
        <f>STDEV(kimutatás_2!AB513:AB514,kimutatás_2!AB516:AB535)</f>
        <v>0.12006939759560585</v>
      </c>
      <c r="AC197">
        <f>STDEV(kimutatás_2!AC513:AC514,kimutatás_2!AC516:AC535)</f>
        <v>3.1541489544860742E-3</v>
      </c>
      <c r="AD197">
        <f>STDEV(kimutatás_2!AD513:AD514,kimutatás_2!AD516:AD535)</f>
        <v>1.909560082269509E-2</v>
      </c>
      <c r="AE197">
        <f>STDEV(kimutatás_2!AE513:AE514,kimutatás_2!AE516:AE535)</f>
        <v>9.4380032247024723E-6</v>
      </c>
      <c r="AF197">
        <f>STDEV(kimutatás_2!AF513:AF514,kimutatás_2!AF516:AF535)</f>
        <v>7.7464928008664146E-3</v>
      </c>
      <c r="AG197">
        <f>STDEV(kimutatás_2!AG513:AG514,kimutatás_2!AG516:AG535)</f>
        <v>3.282749481127694</v>
      </c>
      <c r="AH197">
        <f>STDEV(kimutatás_2!AH513:AH514,kimutatás_2!AH516:AH535)</f>
        <v>3.996167671733267</v>
      </c>
      <c r="AI197">
        <f>STDEV(kimutatás_2!AI513:AI514,kimutatás_2!AI516:AI535)</f>
        <v>1.9989292383230006E-3</v>
      </c>
      <c r="AJ197">
        <f>STDEV(kimutatás_2!AJ513:AJ514,kimutatás_2!AJ516:AJ535)</f>
        <v>237.25980883522632</v>
      </c>
      <c r="AK197">
        <f>STDEV(kimutatás_2!AK513:AK514,kimutatás_2!AK516:AK535)</f>
        <v>126.51739296013228</v>
      </c>
      <c r="AL197">
        <f>STDEV(kimutatás_2!AL513:AL514,kimutatás_2!AL516:AL535)</f>
        <v>2.0833631305094743E-3</v>
      </c>
      <c r="AM197">
        <f>STDEV(kimutatás_2!AM513:AM514,kimutatás_2!AM516:AM535)</f>
        <v>0.1060394846006525</v>
      </c>
      <c r="AN197">
        <f>STDEV(kimutatás_2!AN513:AN514,kimutatás_2!AN516:AN535)</f>
        <v>81.402125204928041</v>
      </c>
      <c r="AO197">
        <f>STDEV(kimutatás_2!AO513:AO514,kimutatás_2!AO516:AO535)</f>
        <v>208.10206395595273</v>
      </c>
      <c r="AP197">
        <f>STDEV(kimutatás_2!AP513:AP514,kimutatás_2!AP516:AP535)</f>
        <v>1.9277457507808675</v>
      </c>
      <c r="AQ197">
        <f>STDEV(kimutatás_2!AQ513:AQ514,kimutatás_2!AQ516:AQ535)</f>
        <v>55.173880593842142</v>
      </c>
      <c r="AR197">
        <f>STDEV(kimutatás_2!AR513:AR514,kimutatás_2!AR516:AR535)</f>
        <v>4.1539633189775813E-2</v>
      </c>
      <c r="AS197">
        <f>STDEV(kimutatás_2!AS513:AS514,kimutatás_2!AS516:AS535)</f>
        <v>34.716057006366093</v>
      </c>
      <c r="AT197">
        <f>STDEV(kimutatás_2!AT513:AT514,kimutatás_2!AT516:AT535)</f>
        <v>2.2798959496269853</v>
      </c>
      <c r="AU197">
        <f>STDEV(kimutatás_2!AU513:AU514,kimutatás_2!AU516:AU535)</f>
        <v>5.8546618861268005</v>
      </c>
      <c r="AV197">
        <f>STDEV(kimutatás_2!AV513:AV514,kimutatás_2!AV516:AV535)</f>
        <v>336.64242137023774</v>
      </c>
      <c r="AW197">
        <f>STDEV(kimutatás_2!AW513:AW514,kimutatás_2!AW516:AW535)</f>
        <v>93.743791953761288</v>
      </c>
      <c r="AX197">
        <f>STDEV(kimutatás_2!AX513:AX514,kimutatás_2!AX516:AX535)</f>
        <v>18.422203195133051</v>
      </c>
      <c r="AY197">
        <f>STDEV(kimutatás_2!AY513:AY514,kimutatás_2!AY516:AY535)</f>
        <v>8.0400149818946787</v>
      </c>
      <c r="AZ197">
        <f>STDEV(kimutatás_2!AZ513:AZ514,kimutatás_2!AZ516:AZ535)</f>
        <v>3.4795511478459669</v>
      </c>
      <c r="BA197">
        <f>STDEV(kimutatás_2!BA513:BA514,kimutatás_2!BA516:BA535)</f>
        <v>41.31129569175468</v>
      </c>
      <c r="BB197">
        <f>STDEV(kimutatás_2!BB513:BB514,kimutatás_2!BB516:BB535)</f>
        <v>7.5423046416436534</v>
      </c>
      <c r="BC197">
        <f>STDEV(kimutatás_2!BC513:BC514,kimutatás_2!BC516:BC535)</f>
        <v>0.98951046097600193</v>
      </c>
      <c r="BD197">
        <f>STDEV(kimutatás_2!BD513:BD514,kimutatás_2!BD516:BD535)</f>
        <v>1.2940999145137877</v>
      </c>
      <c r="BE197">
        <f>STDEV(kimutatás_2!BE513:BE514,kimutatás_2!BE516:BE535)</f>
        <v>4.0120980466497489</v>
      </c>
      <c r="BF197">
        <f>STDEV(kimutatás_2!BF513:BF514,kimutatás_2!BF516:BF535)</f>
        <v>5.0714573714200197</v>
      </c>
    </row>
    <row r="198" spans="1:58" x14ac:dyDescent="0.3">
      <c r="A198" t="s">
        <v>885</v>
      </c>
      <c r="B198">
        <f>STDEV(kimutatás_2!B513:B515,kimutatás_2!B517:B535)</f>
        <v>0.94810907732751382</v>
      </c>
      <c r="C198">
        <f>STDEV(kimutatás_2!C513:C515,kimutatás_2!C517:C535)</f>
        <v>4.1281122542189217E-3</v>
      </c>
      <c r="D198">
        <f>STDEV(kimutatás_2!D513:D515,kimutatás_2!D517:D535)</f>
        <v>2.1390244029775743E-3</v>
      </c>
      <c r="E198">
        <f>STDEV(kimutatás_2!E513:E515,kimutatás_2!E517:E535)</f>
        <v>6.7079283789213198E-3</v>
      </c>
      <c r="F198">
        <f>STDEV(kimutatás_2!F513:F515,kimutatás_2!F517:F535)</f>
        <v>0.10987934389625222</v>
      </c>
      <c r="G198">
        <f>STDEV(kimutatás_2!G513:G515,kimutatás_2!G517:G535)</f>
        <v>3.0888056066129318E-3</v>
      </c>
      <c r="H198">
        <f>STDEV(kimutatás_2!H513:H515,kimutatás_2!H517:H535)</f>
        <v>1.906150972602735E-5</v>
      </c>
      <c r="I198">
        <f>STDEV(kimutatás_2!I513:I515,kimutatás_2!I517:I535)</f>
        <v>6.5940814602272937E-3</v>
      </c>
      <c r="J198">
        <f>STDEV(kimutatás_2!J513:J515,kimutatás_2!J517:J535)</f>
        <v>3.2799625125302885E-2</v>
      </c>
      <c r="K198">
        <f>STDEV(kimutatás_2!K513:K515,kimutatás_2!K517:K535)</f>
        <v>3.2026181621600744E-2</v>
      </c>
      <c r="L198">
        <f>STDEV(kimutatás_2!L513:L515,kimutatás_2!L517:L535)</f>
        <v>1.7355042831870859E-3</v>
      </c>
      <c r="M198">
        <f>STDEV(kimutatás_2!M513:M515,kimutatás_2!M517:M535)</f>
        <v>2.3637057296455278E-3</v>
      </c>
      <c r="N198">
        <f>STDEV(kimutatás_2!N513:N515,kimutatás_2!N517:N535)</f>
        <v>5.194681426907613E-3</v>
      </c>
      <c r="O198">
        <f>STDEV(kimutatás_2!O513:O515,kimutatás_2!O517:O535)</f>
        <v>8.4891235586336735E-3</v>
      </c>
      <c r="P198">
        <f>STDEV(kimutatás_2!P513:P515,kimutatás_2!P517:P535)</f>
        <v>1.0201588016736013E-2</v>
      </c>
      <c r="Q198">
        <f>STDEV(kimutatás_2!Q513:Q515,kimutatás_2!Q517:Q535)</f>
        <v>1.6275234035342562E-3</v>
      </c>
      <c r="R198">
        <f>STDEV(kimutatás_2!R513:R515,kimutatás_2!R517:R535)</f>
        <v>1.41113082653243E-2</v>
      </c>
      <c r="S198">
        <f>STDEV(kimutatás_2!S513:S515,kimutatás_2!S517:S535)</f>
        <v>1.5309456510755585E-4</v>
      </c>
      <c r="T198">
        <f>STDEV(kimutatás_2!T513:T515,kimutatás_2!T517:T535)</f>
        <v>7.0901505750038403E-4</v>
      </c>
      <c r="U198">
        <f>STDEV(kimutatás_2!U513:U515,kimutatás_2!U517:U535)</f>
        <v>6.6546910008097801E-2</v>
      </c>
      <c r="V198">
        <f>STDEV(kimutatás_2!V513:V515,kimutatás_2!V517:V535)</f>
        <v>1.2179081941785744E-4</v>
      </c>
      <c r="W198">
        <f>STDEV(kimutatás_2!W513:W515,kimutatás_2!W517:W535)</f>
        <v>3.0415582445459236E-3</v>
      </c>
      <c r="X198">
        <f>STDEV(kimutatás_2!X513:X515,kimutatás_2!X517:X535)</f>
        <v>1.1954860658369946E-4</v>
      </c>
      <c r="Y198">
        <f>STDEV(kimutatás_2!Y513:Y515,kimutatás_2!Y517:Y535)</f>
        <v>0.12647737472310974</v>
      </c>
      <c r="Z198">
        <f>STDEV(kimutatás_2!Z513:Z515,kimutatás_2!Z517:Z535)</f>
        <v>1.9096134804016671E-3</v>
      </c>
      <c r="AA198">
        <f>STDEV(kimutatás_2!AA513:AA515,kimutatás_2!AA517:AA535)</f>
        <v>8.5665097494573702E-4</v>
      </c>
      <c r="AB198">
        <f>STDEV(kimutatás_2!AB513:AB515,kimutatás_2!AB517:AB535)</f>
        <v>0.11769238447628531</v>
      </c>
      <c r="AC198">
        <f>STDEV(kimutatás_2!AC513:AC515,kimutatás_2!AC517:AC535)</f>
        <v>3.1214178800490944E-3</v>
      </c>
      <c r="AD198">
        <f>STDEV(kimutatás_2!AD513:AD515,kimutatás_2!AD517:AD535)</f>
        <v>1.9258620413303312E-2</v>
      </c>
      <c r="AE198">
        <f>STDEV(kimutatás_2!AE513:AE515,kimutatás_2!AE517:AE535)</f>
        <v>9.6147202130346047E-6</v>
      </c>
      <c r="AF198">
        <f>STDEV(kimutatás_2!AF513:AF515,kimutatás_2!AF517:AF535)</f>
        <v>7.7137479147454668E-3</v>
      </c>
      <c r="AG198">
        <f>STDEV(kimutatás_2!AG513:AG515,kimutatás_2!AG517:AG535)</f>
        <v>3.346524461889671</v>
      </c>
      <c r="AH198">
        <f>STDEV(kimutatás_2!AH513:AH515,kimutatás_2!AH517:AH535)</f>
        <v>4.0019561234292524</v>
      </c>
      <c r="AI198">
        <f>STDEV(kimutatás_2!AI513:AI515,kimutatás_2!AI517:AI535)</f>
        <v>2.0068985231881859E-3</v>
      </c>
      <c r="AJ198">
        <f>STDEV(kimutatás_2!AJ513:AJ515,kimutatás_2!AJ517:AJ535)</f>
        <v>236.99616530817372</v>
      </c>
      <c r="AK198">
        <f>STDEV(kimutatás_2!AK513:AK515,kimutatás_2!AK517:AK535)</f>
        <v>124.25696387411087</v>
      </c>
      <c r="AL198">
        <f>STDEV(kimutatás_2!AL513:AL515,kimutatás_2!AL517:AL535)</f>
        <v>1.9586152616331235E-3</v>
      </c>
      <c r="AM198">
        <f>STDEV(kimutatás_2!AM513:AM515,kimutatás_2!AM517:AM535)</f>
        <v>0.10440928455505574</v>
      </c>
      <c r="AN198">
        <f>STDEV(kimutatás_2!AN513:AN515,kimutatás_2!AN517:AN535)</f>
        <v>77.843195789586716</v>
      </c>
      <c r="AO198">
        <f>STDEV(kimutatás_2!AO513:AO515,kimutatás_2!AO517:AO535)</f>
        <v>208.37299874310901</v>
      </c>
      <c r="AP198">
        <f>STDEV(kimutatás_2!AP513:AP515,kimutatás_2!AP517:AP535)</f>
        <v>1.837592062658248</v>
      </c>
      <c r="AQ198">
        <f>STDEV(kimutatás_2!AQ513:AQ515,kimutatás_2!AQ517:AQ535)</f>
        <v>55.171294031089538</v>
      </c>
      <c r="AR198">
        <f>STDEV(kimutatás_2!AR513:AR515,kimutatás_2!AR517:AR535)</f>
        <v>4.1249426074978911E-2</v>
      </c>
      <c r="AS198">
        <f>STDEV(kimutatás_2!AS513:AS515,kimutatás_2!AS517:AS535)</f>
        <v>34.076479275694503</v>
      </c>
      <c r="AT198">
        <f>STDEV(kimutatás_2!AT513:AT515,kimutatás_2!AT517:AT535)</f>
        <v>2.2792212158211731</v>
      </c>
      <c r="AU198">
        <f>STDEV(kimutatás_2!AU513:AU515,kimutatás_2!AU517:AU535)</f>
        <v>5.8911116554345284</v>
      </c>
      <c r="AV198">
        <f>STDEV(kimutatás_2!AV513:AV515,kimutatás_2!AV517:AV535)</f>
        <v>334.95467184872791</v>
      </c>
      <c r="AW198">
        <f>STDEV(kimutatás_2!AW513:AW515,kimutatás_2!AW517:AW535)</f>
        <v>92.068227572572326</v>
      </c>
      <c r="AX198">
        <f>STDEV(kimutatás_2!AX513:AX515,kimutatás_2!AX517:AX535)</f>
        <v>18.510359758747754</v>
      </c>
      <c r="AY198">
        <f>STDEV(kimutatás_2!AY513:AY515,kimutatás_2!AY517:AY535)</f>
        <v>7.9335133305638141</v>
      </c>
      <c r="AZ198">
        <f>STDEV(kimutatás_2!AZ513:AZ515,kimutatás_2!AZ517:AZ535)</f>
        <v>3.5319662367915545</v>
      </c>
      <c r="BA198">
        <f>STDEV(kimutatás_2!BA513:BA515,kimutatás_2!BA517:BA535)</f>
        <v>41.220170922851437</v>
      </c>
      <c r="BB198">
        <f>STDEV(kimutatás_2!BB513:BB515,kimutatás_2!BB517:BB535)</f>
        <v>7.5466430138983442</v>
      </c>
      <c r="BC198">
        <f>STDEV(kimutatás_2!BC513:BC515,kimutatás_2!BC517:BC535)</f>
        <v>0.99254711905772341</v>
      </c>
      <c r="BD198">
        <f>STDEV(kimutatás_2!BD513:BD515,kimutatás_2!BD517:BD535)</f>
        <v>1.305072438320598</v>
      </c>
      <c r="BE198">
        <f>STDEV(kimutatás_2!BE513:BE515,kimutatás_2!BE517:BE535)</f>
        <v>3.987333190746162</v>
      </c>
      <c r="BF198">
        <f>STDEV(kimutatás_2!BF513:BF515,kimutatás_2!BF517:BF535)</f>
        <v>5.1494415281609447</v>
      </c>
    </row>
    <row r="199" spans="1:58" x14ac:dyDescent="0.3">
      <c r="A199" t="s">
        <v>886</v>
      </c>
      <c r="B199">
        <f>STDEV(kimutatás_2!B513:B516,kimutatás_2!B518:B535)</f>
        <v>0.87629298407518741</v>
      </c>
      <c r="C199">
        <f>STDEV(kimutatás_2!C513:C516,kimutatás_2!C518:C535)</f>
        <v>3.9051456471131617E-3</v>
      </c>
      <c r="D199">
        <f>STDEV(kimutatás_2!D513:D516,kimutatás_2!D518:D535)</f>
        <v>2.0151387746856282E-3</v>
      </c>
      <c r="E199">
        <f>STDEV(kimutatás_2!E513:E516,kimutatás_2!E518:E535)</f>
        <v>6.2183723962742354E-3</v>
      </c>
      <c r="F199">
        <f>STDEV(kimutatás_2!F513:F516,kimutatás_2!F518:F535)</f>
        <v>8.3420797746762643E-2</v>
      </c>
      <c r="G199">
        <f>STDEV(kimutatás_2!G513:G516,kimutatás_2!G518:G535)</f>
        <v>2.9351881902241663E-3</v>
      </c>
      <c r="H199">
        <f>STDEV(kimutatás_2!H513:H516,kimutatás_2!H518:H535)</f>
        <v>1.5923352948151313E-5</v>
      </c>
      <c r="I199">
        <f>STDEV(kimutatás_2!I513:I516,kimutatás_2!I518:I535)</f>
        <v>5.1890291848930474E-3</v>
      </c>
      <c r="J199">
        <f>STDEV(kimutatás_2!J513:J516,kimutatás_2!J518:J535)</f>
        <v>2.6044576761605289E-2</v>
      </c>
      <c r="K199">
        <f>STDEV(kimutatás_2!K513:K516,kimutatás_2!K518:K535)</f>
        <v>2.3475778027768041E-2</v>
      </c>
      <c r="L199">
        <f>STDEV(kimutatás_2!L513:L516,kimutatás_2!L518:L535)</f>
        <v>1.1365060090571802E-3</v>
      </c>
      <c r="M199">
        <f>STDEV(kimutatás_2!M513:M516,kimutatás_2!M518:M535)</f>
        <v>1.944159132349172E-3</v>
      </c>
      <c r="N199">
        <f>STDEV(kimutatás_2!N513:N516,kimutatás_2!N518:N535)</f>
        <v>5.206415553809806E-3</v>
      </c>
      <c r="O199">
        <f>STDEV(kimutatás_2!O513:O516,kimutatás_2!O518:O535)</f>
        <v>7.5529414081343081E-3</v>
      </c>
      <c r="P199">
        <f>STDEV(kimutatás_2!P513:P516,kimutatás_2!P518:P535)</f>
        <v>7.0208893579148252E-3</v>
      </c>
      <c r="Q199">
        <f>STDEV(kimutatás_2!Q513:Q516,kimutatás_2!Q518:Q535)</f>
        <v>1.5724730913392788E-3</v>
      </c>
      <c r="R199">
        <f>STDEV(kimutatás_2!R513:R516,kimutatás_2!R518:R535)</f>
        <v>1.1172785953059362E-2</v>
      </c>
      <c r="S199">
        <f>STDEV(kimutatás_2!S513:S516,kimutatás_2!S518:S535)</f>
        <v>1.2767440885793247E-4</v>
      </c>
      <c r="T199">
        <f>STDEV(kimutatás_2!T513:T516,kimutatás_2!T518:T535)</f>
        <v>6.5170017004669728E-4</v>
      </c>
      <c r="U199">
        <f>STDEV(kimutatás_2!U513:U516,kimutatás_2!U518:U535)</f>
        <v>5.4836347631086864E-2</v>
      </c>
      <c r="V199">
        <f>STDEV(kimutatás_2!V513:V516,kimutatás_2!V518:V535)</f>
        <v>9.9529520962455753E-5</v>
      </c>
      <c r="W199">
        <f>STDEV(kimutatás_2!W513:W516,kimutatás_2!W518:W535)</f>
        <v>2.4663891105348745E-3</v>
      </c>
      <c r="X199">
        <f>STDEV(kimutatás_2!X513:X516,kimutatás_2!X518:X535)</f>
        <v>1.0950471558688832E-4</v>
      </c>
      <c r="Y199">
        <f>STDEV(kimutatás_2!Y513:Y516,kimutatás_2!Y518:Y535)</f>
        <v>0.11888971035334946</v>
      </c>
      <c r="Z199">
        <f>STDEV(kimutatás_2!Z513:Z516,kimutatás_2!Z518:Z535)</f>
        <v>1.3123744832582369E-3</v>
      </c>
      <c r="AA199">
        <f>STDEV(kimutatás_2!AA513:AA516,kimutatás_2!AA518:AA535)</f>
        <v>5.6391693102672579E-4</v>
      </c>
      <c r="AB199">
        <f>STDEV(kimutatás_2!AB513:AB516,kimutatás_2!AB518:AB535)</f>
        <v>8.9729459566368491E-2</v>
      </c>
      <c r="AC199">
        <f>STDEV(kimutatás_2!AC513:AC516,kimutatás_2!AC518:AC535)</f>
        <v>1.9331524881307488E-3</v>
      </c>
      <c r="AD199">
        <f>STDEV(kimutatás_2!AD513:AD516,kimutatás_2!AD518:AD535)</f>
        <v>1.9299710474968798E-2</v>
      </c>
      <c r="AE199">
        <f>STDEV(kimutatás_2!AE513:AE516,kimutatás_2!AE518:AE535)</f>
        <v>9.5641509417772913E-6</v>
      </c>
      <c r="AF199">
        <f>STDEV(kimutatás_2!AF513:AF516,kimutatás_2!AF518:AF535)</f>
        <v>7.6488014110365444E-3</v>
      </c>
      <c r="AG199">
        <f>STDEV(kimutatás_2!AG513:AG516,kimutatás_2!AG518:AG535)</f>
        <v>3.3026316739875736</v>
      </c>
      <c r="AH199">
        <f>STDEV(kimutatás_2!AH513:AH516,kimutatás_2!AH518:AH535)</f>
        <v>3.8120144996385483</v>
      </c>
      <c r="AI199">
        <f>STDEV(kimutatás_2!AI513:AI516,kimutatás_2!AI518:AI535)</f>
        <v>1.577399367372E-3</v>
      </c>
      <c r="AJ199">
        <f>STDEV(kimutatás_2!AJ513:AJ516,kimutatás_2!AJ518:AJ535)</f>
        <v>234.78231941514824</v>
      </c>
      <c r="AK199">
        <f>STDEV(kimutatás_2!AK513:AK516,kimutatás_2!AK518:AK535)</f>
        <v>91.259596249247949</v>
      </c>
      <c r="AL199">
        <f>STDEV(kimutatás_2!AL513:AL516,kimutatás_2!AL518:AL535)</f>
        <v>1.9495968715350889E-3</v>
      </c>
      <c r="AM199">
        <f>STDEV(kimutatás_2!AM513:AM516,kimutatás_2!AM518:AM535)</f>
        <v>0.10635743867687215</v>
      </c>
      <c r="AN199">
        <f>STDEV(kimutatás_2!AN513:AN516,kimutatás_2!AN518:AN535)</f>
        <v>80.190813911035207</v>
      </c>
      <c r="AO199">
        <f>STDEV(kimutatás_2!AO513:AO516,kimutatás_2!AO518:AO535)</f>
        <v>196.4225530931644</v>
      </c>
      <c r="AP199">
        <f>STDEV(kimutatás_2!AP513:AP516,kimutatás_2!AP518:AP535)</f>
        <v>1.9921923358527238</v>
      </c>
      <c r="AQ199">
        <f>STDEV(kimutatás_2!AQ513:AQ516,kimutatás_2!AQ518:AQ535)</f>
        <v>55.136385092232537</v>
      </c>
      <c r="AR199">
        <f>STDEV(kimutatás_2!AR513:AR516,kimutatás_2!AR518:AR535)</f>
        <v>3.9848196795824874E-2</v>
      </c>
      <c r="AS199">
        <f>STDEV(kimutatás_2!AS513:AS516,kimutatás_2!AS518:AS535)</f>
        <v>34.677718475384225</v>
      </c>
      <c r="AT199">
        <f>STDEV(kimutatás_2!AT513:AT516,kimutatás_2!AT518:AT535)</f>
        <v>2.2762776251678551</v>
      </c>
      <c r="AU199">
        <f>STDEV(kimutatás_2!AU513:AU516,kimutatás_2!AU518:AU535)</f>
        <v>5.769104606901144</v>
      </c>
      <c r="AV199">
        <f>STDEV(kimutatás_2!AV513:AV516,kimutatás_2!AV518:AV535)</f>
        <v>261.1941406356209</v>
      </c>
      <c r="AW199">
        <f>STDEV(kimutatás_2!AW513:AW516,kimutatás_2!AW518:AW535)</f>
        <v>60.874978908767012</v>
      </c>
      <c r="AX199">
        <f>STDEV(kimutatás_2!AX513:AX516,kimutatás_2!AX518:AX535)</f>
        <v>19.178735479398643</v>
      </c>
      <c r="AY199">
        <f>STDEV(kimutatás_2!AY513:AY516,kimutatás_2!AY518:AY535)</f>
        <v>7.5567679593422739</v>
      </c>
      <c r="AZ199">
        <f>STDEV(kimutatás_2!AZ513:AZ516,kimutatás_2!AZ518:AZ535)</f>
        <v>3.554718253458613</v>
      </c>
      <c r="BA199">
        <f>STDEV(kimutatás_2!BA513:BA516,kimutatás_2!BA518:BA535)</f>
        <v>38.706556803859115</v>
      </c>
      <c r="BB199">
        <f>STDEV(kimutatás_2!BB513:BB516,kimutatás_2!BB518:BB535)</f>
        <v>7.3211070650557177</v>
      </c>
      <c r="BC199">
        <f>STDEV(kimutatás_2!BC513:BC516,kimutatás_2!BC518:BC535)</f>
        <v>0.94399732646917345</v>
      </c>
      <c r="BD199">
        <f>STDEV(kimutatás_2!BD513:BD516,kimutatás_2!BD518:BD535)</f>
        <v>1.2090725757813265</v>
      </c>
      <c r="BE199">
        <f>STDEV(kimutatás_2!BE513:BE516,kimutatás_2!BE518:BE535)</f>
        <v>4.0126501266570731</v>
      </c>
      <c r="BF199">
        <f>STDEV(kimutatás_2!BF513:BF516,kimutatás_2!BF518:BF535)</f>
        <v>5.1611019327439331</v>
      </c>
    </row>
    <row r="200" spans="1:58" x14ac:dyDescent="0.3">
      <c r="A200" t="s">
        <v>887</v>
      </c>
      <c r="B200">
        <f>STDEV(kimutatás_2!B513:B517,kimutatás_2!B519:B535)</f>
        <v>0.88868220450623625</v>
      </c>
      <c r="C200">
        <f>STDEV(kimutatás_2!C513:C517,kimutatás_2!C519:C535)</f>
        <v>4.1659446153201642E-3</v>
      </c>
      <c r="D200">
        <f>STDEV(kimutatás_2!D513:D517,kimutatás_2!D519:D535)</f>
        <v>1.321108074948297E-3</v>
      </c>
      <c r="E200">
        <f>STDEV(kimutatás_2!E513:E517,kimutatás_2!E519:E535)</f>
        <v>6.4632698762594806E-3</v>
      </c>
      <c r="F200">
        <f>STDEV(kimutatás_2!F513:F517,kimutatás_2!F519:F535)</f>
        <v>0.1036737483093817</v>
      </c>
      <c r="G200">
        <f>STDEV(kimutatás_2!G513:G517,kimutatás_2!G519:G535)</f>
        <v>2.9945295425311495E-3</v>
      </c>
      <c r="H200">
        <f>STDEV(kimutatás_2!H513:H517,kimutatás_2!H519:H535)</f>
        <v>1.8446931712741114E-5</v>
      </c>
      <c r="I200">
        <f>STDEV(kimutatás_2!I513:I517,kimutatás_2!I519:I535)</f>
        <v>5.6765660477489516E-3</v>
      </c>
      <c r="J200">
        <f>STDEV(kimutatás_2!J513:J517,kimutatás_2!J519:J535)</f>
        <v>3.1862199726181213E-2</v>
      </c>
      <c r="K200">
        <f>STDEV(kimutatás_2!K513:K517,kimutatás_2!K519:K535)</f>
        <v>3.1178337775814562E-2</v>
      </c>
      <c r="L200">
        <f>STDEV(kimutatás_2!L513:L517,kimutatás_2!L519:L535)</f>
        <v>1.5587359859521252E-3</v>
      </c>
      <c r="M200">
        <f>STDEV(kimutatás_2!M513:M517,kimutatás_2!M519:M535)</f>
        <v>2.0322208082443755E-3</v>
      </c>
      <c r="N200">
        <f>STDEV(kimutatás_2!N513:N517,kimutatás_2!N519:N535)</f>
        <v>3.2920069454956029E-3</v>
      </c>
      <c r="O200">
        <f>STDEV(kimutatás_2!O513:O517,kimutatás_2!O519:O535)</f>
        <v>8.2228126483856849E-3</v>
      </c>
      <c r="P200">
        <f>STDEV(kimutatás_2!P513:P517,kimutatás_2!P519:P535)</f>
        <v>9.3192846251173283E-3</v>
      </c>
      <c r="Q200">
        <f>STDEV(kimutatás_2!Q513:Q517,kimutatás_2!Q519:Q535)</f>
        <v>1.5426560698538841E-3</v>
      </c>
      <c r="R200">
        <f>STDEV(kimutatás_2!R513:R517,kimutatás_2!R519:R535)</f>
        <v>1.221887557887406E-2</v>
      </c>
      <c r="S200">
        <f>STDEV(kimutatás_2!S513:S517,kimutatás_2!S519:S535)</f>
        <v>1.547912380749141E-4</v>
      </c>
      <c r="T200">
        <f>STDEV(kimutatás_2!T513:T517,kimutatás_2!T519:T535)</f>
        <v>6.1323620138348169E-4</v>
      </c>
      <c r="U200">
        <f>STDEV(kimutatás_2!U513:U517,kimutatás_2!U519:U535)</f>
        <v>6.3677832300098824E-2</v>
      </c>
      <c r="V200">
        <f>STDEV(kimutatás_2!V513:V517,kimutatás_2!V519:V535)</f>
        <v>1.2285199427550651E-4</v>
      </c>
      <c r="W200">
        <f>STDEV(kimutatás_2!W513:W517,kimutatás_2!W519:W535)</f>
        <v>2.5941174322423226E-3</v>
      </c>
      <c r="X200">
        <f>STDEV(kimutatás_2!X513:X517,kimutatás_2!X519:X535)</f>
        <v>1.1403011531636143E-4</v>
      </c>
      <c r="Y200">
        <f>STDEV(kimutatás_2!Y513:Y517,kimutatás_2!Y519:Y535)</f>
        <v>0.11864587477354008</v>
      </c>
      <c r="Z200">
        <f>STDEV(kimutatás_2!Z513:Z517,kimutatás_2!Z519:Z535)</f>
        <v>1.7275560885091645E-3</v>
      </c>
      <c r="AA200">
        <f>STDEV(kimutatás_2!AA513:AA517,kimutatás_2!AA519:AA535)</f>
        <v>8.4430534458014128E-4</v>
      </c>
      <c r="AB200">
        <f>STDEV(kimutatás_2!AB513:AB517,kimutatás_2!AB519:AB535)</f>
        <v>0.10925688183288863</v>
      </c>
      <c r="AC200">
        <f>STDEV(kimutatás_2!AC513:AC517,kimutatás_2!AC519:AC535)</f>
        <v>2.8673746127758316E-3</v>
      </c>
      <c r="AD200">
        <f>STDEV(kimutatás_2!AD513:AD517,kimutatás_2!AD519:AD535)</f>
        <v>1.8601255595392864E-2</v>
      </c>
      <c r="AE200">
        <f>STDEV(kimutatás_2!AE513:AE517,kimutatás_2!AE519:AE535)</f>
        <v>9.1712805195748498E-6</v>
      </c>
      <c r="AF200">
        <f>STDEV(kimutatás_2!AF513:AF517,kimutatás_2!AF519:AF535)</f>
        <v>7.3369587914182246E-3</v>
      </c>
      <c r="AG200">
        <f>STDEV(kimutatás_2!AG513:AG517,kimutatás_2!AG519:AG535)</f>
        <v>3.3166325239165841</v>
      </c>
      <c r="AH200">
        <f>STDEV(kimutatás_2!AH513:AH517,kimutatás_2!AH519:AH535)</f>
        <v>4.0078630777780431</v>
      </c>
      <c r="AI200">
        <f>STDEV(kimutatás_2!AI513:AI517,kimutatás_2!AI519:AI535)</f>
        <v>1.9793823290821691E-3</v>
      </c>
      <c r="AJ200">
        <f>STDEV(kimutatás_2!AJ513:AJ517,kimutatás_2!AJ519:AJ535)</f>
        <v>236.96277648025105</v>
      </c>
      <c r="AK200">
        <f>STDEV(kimutatás_2!AK513:AK517,kimutatás_2!AK519:AK535)</f>
        <v>115.46450534322588</v>
      </c>
      <c r="AL200">
        <f>STDEV(kimutatás_2!AL513:AL517,kimutatás_2!AL519:AL535)</f>
        <v>2.0588046246142601E-3</v>
      </c>
      <c r="AM200">
        <f>STDEV(kimutatás_2!AM513:AM517,kimutatás_2!AM519:AM535)</f>
        <v>0.10474458731327663</v>
      </c>
      <c r="AN200">
        <f>STDEV(kimutatás_2!AN513:AN517,kimutatás_2!AN519:AN535)</f>
        <v>79.800828907801971</v>
      </c>
      <c r="AO200">
        <f>STDEV(kimutatás_2!AO513:AO517,kimutatás_2!AO519:AO535)</f>
        <v>186.48751059930214</v>
      </c>
      <c r="AP200">
        <f>STDEV(kimutatás_2!AP513:AP517,kimutatás_2!AP519:AP535)</f>
        <v>1.9925109243238268</v>
      </c>
      <c r="AQ200">
        <f>STDEV(kimutatás_2!AQ513:AQ517,kimutatás_2!AQ519:AQ535)</f>
        <v>55.139311141116771</v>
      </c>
      <c r="AR200">
        <f>STDEV(kimutatás_2!AR513:AR517,kimutatás_2!AR519:AR535)</f>
        <v>3.6762958960278896E-2</v>
      </c>
      <c r="AS200">
        <f>STDEV(kimutatás_2!AS513:AS517,kimutatás_2!AS519:AS535)</f>
        <v>34.609089990300319</v>
      </c>
      <c r="AT200">
        <f>STDEV(kimutatás_2!AT513:AT517,kimutatás_2!AT519:AT535)</f>
        <v>2.2798342861476502</v>
      </c>
      <c r="AU200">
        <f>STDEV(kimutatás_2!AU513:AU517,kimutatás_2!AU519:AU535)</f>
        <v>5.8875502222102201</v>
      </c>
      <c r="AV200">
        <f>STDEV(kimutatás_2!AV513:AV517,kimutatás_2!AV519:AV535)</f>
        <v>333.71447044244752</v>
      </c>
      <c r="AW200">
        <f>STDEV(kimutatás_2!AW513:AW517,kimutatás_2!AW519:AW535)</f>
        <v>93.725667304577271</v>
      </c>
      <c r="AX200">
        <f>STDEV(kimutatás_2!AX513:AX517,kimutatás_2!AX519:AX535)</f>
        <v>19.178735479398643</v>
      </c>
      <c r="AY200">
        <f>STDEV(kimutatás_2!AY513:AY517,kimutatás_2!AY519:AY535)</f>
        <v>8.0192491902769536</v>
      </c>
      <c r="AZ200">
        <f>STDEV(kimutatás_2!AZ513:AZ517,kimutatás_2!AZ519:AZ535)</f>
        <v>3.5751505583893262</v>
      </c>
      <c r="BA200">
        <f>STDEV(kimutatás_2!BA513:BA517,kimutatás_2!BA519:BA535)</f>
        <v>39.067031929316357</v>
      </c>
      <c r="BB200">
        <f>STDEV(kimutatás_2!BB513:BB517,kimutatás_2!BB519:BB535)</f>
        <v>7.5423803613416105</v>
      </c>
      <c r="BC200">
        <f>STDEV(kimutatás_2!BC513:BC517,kimutatás_2!BC519:BC535)</f>
        <v>0.92478908324267906</v>
      </c>
      <c r="BD200">
        <f>STDEV(kimutatás_2!BD513:BD517,kimutatás_2!BD519:BD535)</f>
        <v>1.2760226354707698</v>
      </c>
      <c r="BE200">
        <f>STDEV(kimutatás_2!BE513:BE517,kimutatás_2!BE519:BE535)</f>
        <v>3.9561377870944017</v>
      </c>
      <c r="BF200">
        <f>STDEV(kimutatás_2!BF513:BF517,kimutatás_2!BF519:BF535)</f>
        <v>5.130574700094197</v>
      </c>
    </row>
    <row r="201" spans="1:58" x14ac:dyDescent="0.3">
      <c r="A201" t="s">
        <v>888</v>
      </c>
      <c r="B201">
        <f>STDEV(kimutatás_2!B513:B518,kimutatás_2!B520:B535)</f>
        <v>0.8615655738800444</v>
      </c>
      <c r="C201">
        <f>STDEV(kimutatás_2!C513:C518,kimutatás_2!C520:C535)</f>
        <v>4.1895090992170704E-3</v>
      </c>
      <c r="D201">
        <f>STDEV(kimutatás_2!D513:D518,kimutatás_2!D520:D535)</f>
        <v>2.1393656218347858E-3</v>
      </c>
      <c r="E201">
        <f>STDEV(kimutatás_2!E513:E518,kimutatás_2!E520:E535)</f>
        <v>6.5061920375699854E-3</v>
      </c>
      <c r="F201">
        <f>STDEV(kimutatás_2!F513:F518,kimutatás_2!F520:F535)</f>
        <v>0.11159792257230612</v>
      </c>
      <c r="G201">
        <f>STDEV(kimutatás_2!G513:G518,kimutatás_2!G520:G535)</f>
        <v>3.1072506905588577E-3</v>
      </c>
      <c r="H201">
        <f>STDEV(kimutatás_2!H513:H518,kimutatás_2!H520:H535)</f>
        <v>1.9250490477613419E-5</v>
      </c>
      <c r="I201">
        <f>STDEV(kimutatás_2!I513:I518,kimutatás_2!I520:I535)</f>
        <v>6.6254106344626985E-3</v>
      </c>
      <c r="J201">
        <f>STDEV(kimutatás_2!J513:J518,kimutatás_2!J520:J535)</f>
        <v>3.329055080841057E-2</v>
      </c>
      <c r="K201">
        <f>STDEV(kimutatás_2!K513:K518,kimutatás_2!K520:K535)</f>
        <v>3.2463906196774084E-2</v>
      </c>
      <c r="L201">
        <f>STDEV(kimutatás_2!L513:L518,kimutatás_2!L520:L535)</f>
        <v>1.7475828205634322E-3</v>
      </c>
      <c r="M201">
        <f>STDEV(kimutatás_2!M513:M518,kimutatás_2!M520:M535)</f>
        <v>2.4179239729023375E-3</v>
      </c>
      <c r="N201">
        <f>STDEV(kimutatás_2!N513:N518,kimutatás_2!N520:N535)</f>
        <v>5.2774227624490791E-3</v>
      </c>
      <c r="O201">
        <f>STDEV(kimutatás_2!O513:O518,kimutatás_2!O520:O535)</f>
        <v>8.5775541177145493E-3</v>
      </c>
      <c r="P201">
        <f>STDEV(kimutatás_2!P513:P518,kimutatás_2!P520:P535)</f>
        <v>9.9441397305488986E-3</v>
      </c>
      <c r="Q201">
        <f>STDEV(kimutatás_2!Q513:Q518,kimutatás_2!Q520:Q535)</f>
        <v>1.648821561272206E-3</v>
      </c>
      <c r="R201">
        <f>STDEV(kimutatás_2!R513:R518,kimutatás_2!R520:R535)</f>
        <v>1.4450308159148141E-2</v>
      </c>
      <c r="S201">
        <f>STDEV(kimutatás_2!S513:S518,kimutatás_2!S520:S535)</f>
        <v>1.5961838478034611E-4</v>
      </c>
      <c r="T201">
        <f>STDEV(kimutatás_2!T513:T518,kimutatás_2!T520:T535)</f>
        <v>7.1927999734152769E-4</v>
      </c>
      <c r="U201">
        <f>STDEV(kimutatás_2!U513:U518,kimutatás_2!U520:U535)</f>
        <v>6.8087233261555372E-2</v>
      </c>
      <c r="V201">
        <f>STDEV(kimutatás_2!V513:V518,kimutatás_2!V520:V535)</f>
        <v>1.22741259757148E-4</v>
      </c>
      <c r="W201">
        <f>STDEV(kimutatás_2!W513:W518,kimutatás_2!W520:W535)</f>
        <v>3.1200072218093467E-3</v>
      </c>
      <c r="X201">
        <f>STDEV(kimutatás_2!X513:X518,kimutatás_2!X520:X535)</f>
        <v>1.2071379834902801E-4</v>
      </c>
      <c r="Y201">
        <f>STDEV(kimutatás_2!Y513:Y518,kimutatás_2!Y520:Y535)</f>
        <v>0.12159829006245715</v>
      </c>
      <c r="Z201">
        <f>STDEV(kimutatás_2!Z513:Z518,kimutatás_2!Z520:Z535)</f>
        <v>1.922639320942182E-3</v>
      </c>
      <c r="AA201">
        <f>STDEV(kimutatás_2!AA513:AA518,kimutatás_2!AA520:AA535)</f>
        <v>8.7021994863438338E-4</v>
      </c>
      <c r="AB201">
        <f>STDEV(kimutatás_2!AB513:AB518,kimutatás_2!AB520:AB535)</f>
        <v>0.11977806922501319</v>
      </c>
      <c r="AC201">
        <f>STDEV(kimutatás_2!AC513:AC518,kimutatás_2!AC520:AC535)</f>
        <v>3.1517633707065095E-3</v>
      </c>
      <c r="AD201">
        <f>STDEV(kimutatás_2!AD513:AD518,kimutatás_2!AD520:AD535)</f>
        <v>1.826567344971711E-2</v>
      </c>
      <c r="AE201">
        <f>STDEV(kimutatás_2!AE513:AE518,kimutatás_2!AE520:AE535)</f>
        <v>9.6251164666846006E-6</v>
      </c>
      <c r="AF201">
        <f>STDEV(kimutatás_2!AF513:AF518,kimutatás_2!AF520:AF535)</f>
        <v>7.4724562842727153E-3</v>
      </c>
      <c r="AG201">
        <f>STDEV(kimutatás_2!AG513:AG518,kimutatás_2!AG520:AG535)</f>
        <v>3.2882797579028682</v>
      </c>
      <c r="AH201">
        <f>STDEV(kimutatás_2!AH513:AH518,kimutatás_2!AH520:AH535)</f>
        <v>3.9863966738846308</v>
      </c>
      <c r="AI201">
        <f>STDEV(kimutatás_2!AI513:AI518,kimutatás_2!AI520:AI535)</f>
        <v>2.0235950286952359E-3</v>
      </c>
      <c r="AJ201">
        <f>STDEV(kimutatás_2!AJ513:AJ518,kimutatás_2!AJ520:AJ535)</f>
        <v>236.36904538412145</v>
      </c>
      <c r="AK201">
        <f>STDEV(kimutatás_2!AK513:AK518,kimutatás_2!AK520:AK535)</f>
        <v>126.26208660415978</v>
      </c>
      <c r="AL201">
        <f>STDEV(kimutatás_2!AL513:AL518,kimutatás_2!AL520:AL535)</f>
        <v>2.0738646977133323E-3</v>
      </c>
      <c r="AM201">
        <f>STDEV(kimutatás_2!AM513:AM518,kimutatás_2!AM520:AM535)</f>
        <v>0.10648760674186565</v>
      </c>
      <c r="AN201">
        <f>STDEV(kimutatás_2!AN513:AN518,kimutatás_2!AN520:AN535)</f>
        <v>80.704230309363794</v>
      </c>
      <c r="AO201">
        <f>STDEV(kimutatás_2!AO513:AO518,kimutatás_2!AO520:AO535)</f>
        <v>203.42319037158242</v>
      </c>
      <c r="AP201">
        <f>STDEV(kimutatás_2!AP513:AP518,kimutatás_2!AP520:AP535)</f>
        <v>1.9681866420664154</v>
      </c>
      <c r="AQ201">
        <f>STDEV(kimutatás_2!AQ513:AQ518,kimutatás_2!AQ520:AQ535)</f>
        <v>55.154490762753866</v>
      </c>
      <c r="AR201">
        <f>STDEV(kimutatás_2!AR513:AR518,kimutatás_2!AR520:AR535)</f>
        <v>4.0443964762548752E-2</v>
      </c>
      <c r="AS201">
        <f>STDEV(kimutatás_2!AS513:AS518,kimutatás_2!AS520:AS535)</f>
        <v>34.715540680199858</v>
      </c>
      <c r="AT201">
        <f>STDEV(kimutatás_2!AT513:AT518,kimutatás_2!AT520:AT535)</f>
        <v>2.2405896042987807</v>
      </c>
      <c r="AU201">
        <f>STDEV(kimutatás_2!AU513:AU518,kimutatás_2!AU520:AU535)</f>
        <v>5.82050430343629</v>
      </c>
      <c r="AV201">
        <f>STDEV(kimutatás_2!AV513:AV518,kimutatás_2!AV520:AV535)</f>
        <v>332.15483320041744</v>
      </c>
      <c r="AW201">
        <f>STDEV(kimutatás_2!AW513:AW518,kimutatás_2!AW520:AW535)</f>
        <v>91.479511196940422</v>
      </c>
      <c r="AX201">
        <f>STDEV(kimutatás_2!AX513:AX518,kimutatás_2!AX520:AX535)</f>
        <v>19.178735479398643</v>
      </c>
      <c r="AY201">
        <f>STDEV(kimutatás_2!AY513:AY518,kimutatás_2!AY520:AY535)</f>
        <v>8.0542734885631635</v>
      </c>
      <c r="AZ201">
        <f>STDEV(kimutatás_2!AZ513:AZ518,kimutatás_2!AZ520:AZ535)</f>
        <v>3.1623098645853278</v>
      </c>
      <c r="BA201">
        <f>STDEV(kimutatás_2!BA513:BA518,kimutatás_2!BA520:BA535)</f>
        <v>39.78955148205177</v>
      </c>
      <c r="BB201">
        <f>STDEV(kimutatás_2!BB513:BB518,kimutatás_2!BB520:BB535)</f>
        <v>7.505287847311096</v>
      </c>
      <c r="BC201">
        <f>STDEV(kimutatás_2!BC513:BC518,kimutatás_2!BC520:BC535)</f>
        <v>0.90199982242440446</v>
      </c>
      <c r="BD201">
        <f>STDEV(kimutatás_2!BD513:BD518,kimutatás_2!BD520:BD535)</f>
        <v>1.3004714429874953</v>
      </c>
      <c r="BE201">
        <f>STDEV(kimutatás_2!BE513:BE518,kimutatás_2!BE520:BE535)</f>
        <v>3.9489165865832363</v>
      </c>
      <c r="BF201">
        <f>STDEV(kimutatás_2!BF513:BF518,kimutatás_2!BF520:BF535)</f>
        <v>4.972185862483645</v>
      </c>
    </row>
    <row r="202" spans="1:58" x14ac:dyDescent="0.3">
      <c r="A202" t="s">
        <v>889</v>
      </c>
      <c r="B202">
        <f>STDEV(kimutatás_2!B513:B519,kimutatás_2!B521:B535)</f>
        <v>0.90839864334888132</v>
      </c>
      <c r="C202">
        <f>STDEV(kimutatás_2!C513:C519,kimutatás_2!C521:C535)</f>
        <v>4.1927686720696893E-3</v>
      </c>
      <c r="D202">
        <f>STDEV(kimutatás_2!D513:D519,kimutatás_2!D521:D535)</f>
        <v>2.1243525302218941E-3</v>
      </c>
      <c r="E202">
        <f>STDEV(kimutatás_2!E513:E519,kimutatás_2!E521:E535)</f>
        <v>6.7903983142741462E-3</v>
      </c>
      <c r="F202">
        <f>STDEV(kimutatás_2!F513:F519,kimutatás_2!F521:F535)</f>
        <v>0.1118634137067458</v>
      </c>
      <c r="G202">
        <f>STDEV(kimutatás_2!G513:G519,kimutatás_2!G521:G535)</f>
        <v>3.134191589502552E-3</v>
      </c>
      <c r="H202">
        <f>STDEV(kimutatás_2!H513:H519,kimutatás_2!H521:H535)</f>
        <v>1.9434797526123023E-5</v>
      </c>
      <c r="I202">
        <f>STDEV(kimutatás_2!I513:I519,kimutatás_2!I521:I535)</f>
        <v>6.7040154890214785E-3</v>
      </c>
      <c r="J202">
        <f>STDEV(kimutatás_2!J513:J519,kimutatás_2!J521:J535)</f>
        <v>3.3181881360773345E-2</v>
      </c>
      <c r="K202">
        <f>STDEV(kimutatás_2!K513:K519,kimutatás_2!K521:K535)</f>
        <v>3.2324672287755707E-2</v>
      </c>
      <c r="L202">
        <f>STDEV(kimutatás_2!L513:L519,kimutatás_2!L521:L535)</f>
        <v>1.7343291874325347E-3</v>
      </c>
      <c r="M202">
        <f>STDEV(kimutatás_2!M513:M519,kimutatás_2!M521:M535)</f>
        <v>2.4085264780513271E-3</v>
      </c>
      <c r="N202">
        <f>STDEV(kimutatás_2!N513:N519,kimutatás_2!N521:N535)</f>
        <v>5.2121390354939959E-3</v>
      </c>
      <c r="O202">
        <f>STDEV(kimutatás_2!O513:O519,kimutatás_2!O521:O535)</f>
        <v>8.619212943174347E-3</v>
      </c>
      <c r="P202">
        <f>STDEV(kimutatás_2!P513:P519,kimutatás_2!P521:P535)</f>
        <v>1.0321801123496935E-2</v>
      </c>
      <c r="Q202">
        <f>STDEV(kimutatás_2!Q513:Q519,kimutatás_2!Q521:Q535)</f>
        <v>1.6489452639655634E-3</v>
      </c>
      <c r="R202">
        <f>STDEV(kimutatás_2!R513:R519,kimutatás_2!R521:R535)</f>
        <v>1.4199571339380752E-2</v>
      </c>
      <c r="S202">
        <f>STDEV(kimutatás_2!S513:S519,kimutatás_2!S521:S535)</f>
        <v>1.4647625997969132E-4</v>
      </c>
      <c r="T202">
        <f>STDEV(kimutatás_2!T513:T519,kimutatás_2!T521:T535)</f>
        <v>7.1848676731302665E-4</v>
      </c>
      <c r="U202">
        <f>STDEV(kimutatás_2!U513:U519,kimutatás_2!U521:U535)</f>
        <v>6.8123473581356592E-2</v>
      </c>
      <c r="V202">
        <f>STDEV(kimutatás_2!V513:V519,kimutatás_2!V521:V535)</f>
        <v>1.2239943644637888E-4</v>
      </c>
      <c r="W202">
        <f>STDEV(kimutatás_2!W513:W519,kimutatás_2!W521:W535)</f>
        <v>3.1114633432004269E-3</v>
      </c>
      <c r="X202">
        <f>STDEV(kimutatás_2!X513:X519,kimutatás_2!X521:X535)</f>
        <v>1.1777309256991311E-4</v>
      </c>
      <c r="Y202">
        <f>STDEV(kimutatás_2!Y513:Y519,kimutatás_2!Y521:Y535)</f>
        <v>0.12567102076955017</v>
      </c>
      <c r="Z202">
        <f>STDEV(kimutatás_2!Z513:Z519,kimutatás_2!Z521:Z535)</f>
        <v>1.9208516590718285E-3</v>
      </c>
      <c r="AA202">
        <f>STDEV(kimutatás_2!AA513:AA519,kimutatás_2!AA521:AA535)</f>
        <v>8.7029638081354335E-4</v>
      </c>
      <c r="AB202">
        <f>STDEV(kimutatás_2!AB513:AB519,kimutatás_2!AB521:AB535)</f>
        <v>0.12010609984702961</v>
      </c>
      <c r="AC202">
        <f>STDEV(kimutatás_2!AC513:AC519,kimutatás_2!AC521:AC535)</f>
        <v>3.1547323460546462E-3</v>
      </c>
      <c r="AD202">
        <f>STDEV(kimutatás_2!AD513:AD519,kimutatás_2!AD521:AD535)</f>
        <v>1.7828482342353041E-2</v>
      </c>
      <c r="AE202">
        <f>STDEV(kimutatás_2!AE513:AE519,kimutatás_2!AE521:AE535)</f>
        <v>9.6249561287149147E-6</v>
      </c>
      <c r="AF202">
        <f>STDEV(kimutatás_2!AF513:AF519,kimutatás_2!AF521:AF535)</f>
        <v>7.4373382009933556E-3</v>
      </c>
      <c r="AG202">
        <f>STDEV(kimutatás_2!AG513:AG519,kimutatás_2!AG521:AG535)</f>
        <v>3.188679821545116</v>
      </c>
      <c r="AH202">
        <f>STDEV(kimutatás_2!AH513:AH519,kimutatás_2!AH521:AH535)</f>
        <v>3.9922164530235871</v>
      </c>
      <c r="AI202">
        <f>STDEV(kimutatás_2!AI513:AI519,kimutatás_2!AI521:AI535)</f>
        <v>2.0262042937737677E-3</v>
      </c>
      <c r="AJ202">
        <f>STDEV(kimutatás_2!AJ513:AJ519,kimutatás_2!AJ521:AJ535)</f>
        <v>100.55555931899895</v>
      </c>
      <c r="AK202">
        <f>STDEV(kimutatás_2!AK513:AK519,kimutatás_2!AK521:AK535)</f>
        <v>126.53943970846237</v>
      </c>
      <c r="AL202">
        <f>STDEV(kimutatás_2!AL513:AL519,kimutatás_2!AL521:AL535)</f>
        <v>2.0523583992698171E-3</v>
      </c>
      <c r="AM202">
        <f>STDEV(kimutatás_2!AM513:AM519,kimutatás_2!AM521:AM535)</f>
        <v>0.10512927519090172</v>
      </c>
      <c r="AN202">
        <f>STDEV(kimutatás_2!AN513:AN519,kimutatás_2!AN521:AN535)</f>
        <v>80.743812731207385</v>
      </c>
      <c r="AO202">
        <f>STDEV(kimutatás_2!AO513:AO519,kimutatás_2!AO521:AO535)</f>
        <v>205.60470168552794</v>
      </c>
      <c r="AP202">
        <f>STDEV(kimutatás_2!AP513:AP519,kimutatás_2!AP521:AP535)</f>
        <v>1.9161062610051727</v>
      </c>
      <c r="AQ202">
        <f>STDEV(kimutatás_2!AQ513:AQ519,kimutatás_2!AQ521:AQ535)</f>
        <v>55.129991525343229</v>
      </c>
      <c r="AR202">
        <f>STDEV(kimutatás_2!AR513:AR519,kimutatás_2!AR521:AR535)</f>
        <v>4.0443964762548752E-2</v>
      </c>
      <c r="AS202">
        <f>STDEV(kimutatás_2!AS513:AS519,kimutatás_2!AS521:AS535)</f>
        <v>34.590800543657238</v>
      </c>
      <c r="AT202">
        <f>STDEV(kimutatás_2!AT513:AT519,kimutatás_2!AT521:AT535)</f>
        <v>2.2596548025837513</v>
      </c>
      <c r="AU202">
        <f>STDEV(kimutatás_2!AU513:AU519,kimutatás_2!AU521:AU535)</f>
        <v>5.5392914513996994</v>
      </c>
      <c r="AV202">
        <f>STDEV(kimutatás_2!AV513:AV519,kimutatás_2!AV521:AV535)</f>
        <v>338.00631535026912</v>
      </c>
      <c r="AW202">
        <f>STDEV(kimutatás_2!AW513:AW519,kimutatás_2!AW521:AW535)</f>
        <v>90.984557950774246</v>
      </c>
      <c r="AX202">
        <f>STDEV(kimutatás_2!AX513:AX519,kimutatás_2!AX521:AX535)</f>
        <v>19.522268032536559</v>
      </c>
      <c r="AY202">
        <f>STDEV(kimutatás_2!AY513:AY519,kimutatás_2!AY521:AY535)</f>
        <v>7.9504606988950837</v>
      </c>
      <c r="AZ202">
        <f>STDEV(kimutatás_2!AZ513:AZ519,kimutatás_2!AZ521:AZ535)</f>
        <v>3.5851187135820455</v>
      </c>
      <c r="BA202">
        <f>STDEV(kimutatás_2!BA513:BA519,kimutatás_2!BA521:BA535)</f>
        <v>40.732856474065038</v>
      </c>
      <c r="BB202">
        <f>STDEV(kimutatás_2!BB513:BB519,kimutatás_2!BB521:BB535)</f>
        <v>6.7392041773285793</v>
      </c>
      <c r="BC202">
        <f>STDEV(kimutatás_2!BC513:BC519,kimutatás_2!BC521:BC535)</f>
        <v>0.94544350434778013</v>
      </c>
      <c r="BD202">
        <f>STDEV(kimutatás_2!BD513:BD519,kimutatás_2!BD521:BD535)</f>
        <v>1.3048349151690248</v>
      </c>
      <c r="BE202">
        <f>STDEV(kimutatás_2!BE513:BE519,kimutatás_2!BE521:BE535)</f>
        <v>3.9709500591539011</v>
      </c>
      <c r="BF202">
        <f>STDEV(kimutatás_2!BF513:BF519,kimutatás_2!BF521:BF535)</f>
        <v>5.1588619378217997</v>
      </c>
    </row>
    <row r="203" spans="1:58" x14ac:dyDescent="0.3">
      <c r="A203" t="s">
        <v>890</v>
      </c>
      <c r="B203">
        <f>STDEV(kimutatás_2!B513:B520,kimutatás_2!B522:B535)</f>
        <v>0.93470230462345727</v>
      </c>
      <c r="C203">
        <f>STDEV(kimutatás_2!C513:C520,kimutatás_2!C522:C535)</f>
        <v>4.1777407675399744E-3</v>
      </c>
      <c r="D203">
        <f>STDEV(kimutatás_2!D513:D520,kimutatás_2!D522:D535)</f>
        <v>2.1367183662206243E-3</v>
      </c>
      <c r="E203">
        <f>STDEV(kimutatás_2!E513:E520,kimutatás_2!E522:E535)</f>
        <v>6.8417972356265462E-3</v>
      </c>
      <c r="F203">
        <f>STDEV(kimutatás_2!F513:F520,kimutatás_2!F522:F535)</f>
        <v>0.11179154023684286</v>
      </c>
      <c r="G203">
        <f>STDEV(kimutatás_2!G513:G520,kimutatás_2!G522:G535)</f>
        <v>3.1018475562399821E-3</v>
      </c>
      <c r="H203">
        <f>STDEV(kimutatás_2!H513:H520,kimutatás_2!H522:H535)</f>
        <v>1.8446931712741114E-5</v>
      </c>
      <c r="I203">
        <f>STDEV(kimutatás_2!I513:I520,kimutatás_2!I522:I535)</f>
        <v>6.707310494012928E-3</v>
      </c>
      <c r="J203">
        <f>STDEV(kimutatás_2!J513:J520,kimutatás_2!J522:J535)</f>
        <v>3.3272663301382739E-2</v>
      </c>
      <c r="K203">
        <f>STDEV(kimutatás_2!K513:K520,kimutatás_2!K522:K535)</f>
        <v>3.2467123462492732E-2</v>
      </c>
      <c r="L203">
        <f>STDEV(kimutatás_2!L513:L520,kimutatás_2!L522:L535)</f>
        <v>1.7481684104858049E-3</v>
      </c>
      <c r="M203">
        <f>STDEV(kimutatás_2!M513:M520,kimutatás_2!M522:M535)</f>
        <v>2.4189970690216755E-3</v>
      </c>
      <c r="N203">
        <f>STDEV(kimutatás_2!N513:N520,kimutatás_2!N522:N535)</f>
        <v>5.3069869093583808E-3</v>
      </c>
      <c r="O203">
        <f>STDEV(kimutatás_2!O513:O520,kimutatás_2!O522:O535)</f>
        <v>8.5198038357580264E-3</v>
      </c>
      <c r="P203">
        <f>STDEV(kimutatás_2!P513:P520,kimutatás_2!P522:P535)</f>
        <v>1.0317034506887401E-2</v>
      </c>
      <c r="Q203">
        <f>STDEV(kimutatás_2!Q513:Q520,kimutatás_2!Q522:Q535)</f>
        <v>1.6489546926209244E-3</v>
      </c>
      <c r="R203">
        <f>STDEV(kimutatás_2!R513:R520,kimutatás_2!R522:R535)</f>
        <v>1.4467207866509207E-2</v>
      </c>
      <c r="S203">
        <f>STDEV(kimutatás_2!S513:S520,kimutatás_2!S522:S535)</f>
        <v>1.5766224053073252E-4</v>
      </c>
      <c r="T203">
        <f>STDEV(kimutatás_2!T513:T520,kimutatás_2!T522:T535)</f>
        <v>7.080553531228082E-4</v>
      </c>
      <c r="U203">
        <f>STDEV(kimutatás_2!U513:U520,kimutatás_2!U522:U535)</f>
        <v>6.8145817694926891E-2</v>
      </c>
      <c r="V203">
        <f>STDEV(kimutatás_2!V513:V520,kimutatás_2!V522:V535)</f>
        <v>1.226719522499209E-4</v>
      </c>
      <c r="W203">
        <f>STDEV(kimutatás_2!W513:W520,kimutatás_2!W522:W535)</f>
        <v>3.1190042178428539E-3</v>
      </c>
      <c r="X203">
        <f>STDEV(kimutatás_2!X513:X520,kimutatás_2!X522:X535)</f>
        <v>1.0508433666581732E-4</v>
      </c>
      <c r="Y203">
        <f>STDEV(kimutatás_2!Y513:Y520,kimutatás_2!Y522:Y535)</f>
        <v>0.11830843436377601</v>
      </c>
      <c r="Z203">
        <f>STDEV(kimutatás_2!Z513:Z520,kimutatás_2!Z522:Z535)</f>
        <v>1.902074266031995E-3</v>
      </c>
      <c r="AA203">
        <f>STDEV(kimutatás_2!AA513:AA520,kimutatás_2!AA522:AA535)</f>
        <v>8.6295646419864058E-4</v>
      </c>
      <c r="AB203">
        <f>STDEV(kimutatás_2!AB513:AB520,kimutatás_2!AB522:AB535)</f>
        <v>0.12002479103987676</v>
      </c>
      <c r="AC203">
        <f>STDEV(kimutatás_2!AC513:AC520,kimutatás_2!AC522:AC535)</f>
        <v>3.1310783799329829E-3</v>
      </c>
      <c r="AD203">
        <f>STDEV(kimutatás_2!AD513:AD520,kimutatás_2!AD522:AD535)</f>
        <v>1.9158569055361865E-2</v>
      </c>
      <c r="AE203">
        <f>STDEV(kimutatás_2!AE513:AE520,kimutatás_2!AE522:AE535)</f>
        <v>9.6237583530104161E-6</v>
      </c>
      <c r="AF203">
        <f>STDEV(kimutatás_2!AF513:AF520,kimutatás_2!AF522:AF535)</f>
        <v>7.6083512262310393E-3</v>
      </c>
      <c r="AG203">
        <f>STDEV(kimutatás_2!AG513:AG520,kimutatás_2!AG522:AG535)</f>
        <v>3.24480874108687</v>
      </c>
      <c r="AH203">
        <f>STDEV(kimutatás_2!AH513:AH520,kimutatás_2!AH522:AH535)</f>
        <v>3.9849489559865443</v>
      </c>
      <c r="AI203">
        <f>STDEV(kimutatás_2!AI513:AI520,kimutatás_2!AI522:AI535)</f>
        <v>2.0317922866510772E-3</v>
      </c>
      <c r="AJ203">
        <f>STDEV(kimutatás_2!AJ513:AJ520,kimutatás_2!AJ522:AJ535)</f>
        <v>236.4319806237902</v>
      </c>
      <c r="AK203">
        <f>STDEV(kimutatás_2!AK513:AK520,kimutatás_2!AK522:AK535)</f>
        <v>126.55248637282011</v>
      </c>
      <c r="AL203">
        <f>STDEV(kimutatás_2!AL513:AL520,kimutatás_2!AL522:AL535)</f>
        <v>2.0840648005802289E-3</v>
      </c>
      <c r="AM203">
        <f>STDEV(kimutatás_2!AM513:AM520,kimutatás_2!AM522:AM535)</f>
        <v>0.10431076613051943</v>
      </c>
      <c r="AN203">
        <f>STDEV(kimutatás_2!AN513:AN520,kimutatás_2!AN522:AN535)</f>
        <v>80.407995414780416</v>
      </c>
      <c r="AO203">
        <f>STDEV(kimutatás_2!AO513:AO520,kimutatás_2!AO522:AO535)</f>
        <v>208.4783547517597</v>
      </c>
      <c r="AP203">
        <f>STDEV(kimutatás_2!AP513:AP520,kimutatás_2!AP522:AP535)</f>
        <v>1.9597100346514134</v>
      </c>
      <c r="AQ203">
        <f>STDEV(kimutatás_2!AQ513:AQ520,kimutatás_2!AQ522:AQ535)</f>
        <v>55.188201025830992</v>
      </c>
      <c r="AR203">
        <f>STDEV(kimutatás_2!AR513:AR520,kimutatás_2!AR522:AR535)</f>
        <v>4.1539633189775813E-2</v>
      </c>
      <c r="AS203">
        <f>STDEV(kimutatás_2!AS513:AS520,kimutatás_2!AS522:AS535)</f>
        <v>34.415268825842027</v>
      </c>
      <c r="AT203">
        <f>STDEV(kimutatás_2!AT513:AT520,kimutatás_2!AT522:AT535)</f>
        <v>2.2581817092596062</v>
      </c>
      <c r="AU203">
        <f>STDEV(kimutatás_2!AU513:AU520,kimutatás_2!AU522:AU535)</f>
        <v>4.860943114804777</v>
      </c>
      <c r="AV203">
        <f>STDEV(kimutatás_2!AV513:AV520,kimutatás_2!AV522:AV535)</f>
        <v>332.81854295296148</v>
      </c>
      <c r="AW203">
        <f>STDEV(kimutatás_2!AW513:AW520,kimutatás_2!AW522:AW535)</f>
        <v>93.14744866182744</v>
      </c>
      <c r="AX203">
        <f>STDEV(kimutatás_2!AX513:AX520,kimutatás_2!AX522:AX535)</f>
        <v>19.776323862079</v>
      </c>
      <c r="AY203">
        <f>STDEV(kimutatás_2!AY513:AY520,kimutatás_2!AY522:AY535)</f>
        <v>7.4303634118998803</v>
      </c>
      <c r="AZ203">
        <f>STDEV(kimutatás_2!AZ513:AZ520,kimutatás_2!AZ522:AZ535)</f>
        <v>3.5567610149894686</v>
      </c>
      <c r="BA203">
        <f>STDEV(kimutatás_2!BA513:BA520,kimutatás_2!BA522:BA535)</f>
        <v>39.847895347638485</v>
      </c>
      <c r="BB203">
        <f>STDEV(kimutatás_2!BB513:BB520,kimutatás_2!BB522:BB535)</f>
        <v>7.540196826464026</v>
      </c>
      <c r="BC203">
        <f>STDEV(kimutatás_2!BC513:BC520,kimutatás_2!BC522:BC535)</f>
        <v>0.98029989227167724</v>
      </c>
      <c r="BD203">
        <f>STDEV(kimutatás_2!BD513:BD520,kimutatás_2!BD522:BD535)</f>
        <v>1.2447716632003207</v>
      </c>
      <c r="BE203">
        <f>STDEV(kimutatás_2!BE513:BE520,kimutatás_2!BE522:BE535)</f>
        <v>3.6968283176784937</v>
      </c>
      <c r="BF203">
        <f>STDEV(kimutatás_2!BF513:BF520,kimutatás_2!BF522:BF535)</f>
        <v>5.0947180865041553</v>
      </c>
    </row>
    <row r="204" spans="1:58" x14ac:dyDescent="0.3">
      <c r="A204" t="s">
        <v>891</v>
      </c>
      <c r="B204">
        <f>STDEV(kimutatás_2!B513:B521,kimutatás_2!B523:B535)</f>
        <v>0.94847713438905246</v>
      </c>
      <c r="C204">
        <f>STDEV(kimutatás_2!C513:C521,kimutatás_2!C523:C535)</f>
        <v>4.0974971817921589E-3</v>
      </c>
      <c r="D204">
        <f>STDEV(kimutatás_2!D513:D521,kimutatás_2!D523:D535)</f>
        <v>2.0840047300588779E-3</v>
      </c>
      <c r="E204">
        <f>STDEV(kimutatás_2!E513:E521,kimutatás_2!E523:E535)</f>
        <v>6.7233352290564765E-3</v>
      </c>
      <c r="F204">
        <f>STDEV(kimutatás_2!F513:F521,kimutatás_2!F523:F535)</f>
        <v>0.11070830977959643</v>
      </c>
      <c r="G204">
        <f>STDEV(kimutatás_2!G513:G521,kimutatás_2!G523:G535)</f>
        <v>3.0633160856896216E-3</v>
      </c>
      <c r="H204">
        <f>STDEV(kimutatás_2!H513:H521,kimutatás_2!H523:H535)</f>
        <v>1.9198850452726168E-5</v>
      </c>
      <c r="I204">
        <f>STDEV(kimutatás_2!I513:I521,kimutatás_2!I523:I535)</f>
        <v>6.6265038087904961E-3</v>
      </c>
      <c r="J204">
        <f>STDEV(kimutatás_2!J513:J521,kimutatás_2!J523:J535)</f>
        <v>3.2710680237847178E-2</v>
      </c>
      <c r="K204">
        <f>STDEV(kimutatás_2!K513:K521,kimutatás_2!K523:K535)</f>
        <v>3.2029543386757314E-2</v>
      </c>
      <c r="L204">
        <f>STDEV(kimutatás_2!L513:L521,kimutatás_2!L523:L535)</f>
        <v>1.7227073997205717E-3</v>
      </c>
      <c r="M204">
        <f>STDEV(kimutatás_2!M513:M521,kimutatás_2!M523:M535)</f>
        <v>2.4179407811089262E-3</v>
      </c>
      <c r="N204">
        <f>STDEV(kimutatás_2!N513:N521,kimutatás_2!N523:N535)</f>
        <v>5.2415985126077255E-3</v>
      </c>
      <c r="O204">
        <f>STDEV(kimutatás_2!O513:O521,kimutatás_2!O523:O535)</f>
        <v>8.4431737699565777E-3</v>
      </c>
      <c r="P204">
        <f>STDEV(kimutatás_2!P513:P521,kimutatás_2!P523:P535)</f>
        <v>1.0262721482929603E-2</v>
      </c>
      <c r="Q204">
        <f>STDEV(kimutatás_2!Q513:Q521,kimutatás_2!Q523:Q535)</f>
        <v>1.6486288337600405E-3</v>
      </c>
      <c r="R204">
        <f>STDEV(kimutatás_2!R513:R521,kimutatás_2!R523:R535)</f>
        <v>1.4219114523560431E-2</v>
      </c>
      <c r="S204">
        <f>STDEV(kimutatás_2!S513:S521,kimutatás_2!S523:S535)</f>
        <v>1.5569897684755411E-4</v>
      </c>
      <c r="T204">
        <f>STDEV(kimutatás_2!T513:T521,kimutatás_2!T523:T535)</f>
        <v>7.1215695586482428E-4</v>
      </c>
      <c r="U204">
        <f>STDEV(kimutatás_2!U513:U521,kimutatás_2!U523:U535)</f>
        <v>6.7182871973460359E-2</v>
      </c>
      <c r="V204">
        <f>STDEV(kimutatás_2!V513:V521,kimutatás_2!V523:V535)</f>
        <v>1.2200701034330354E-4</v>
      </c>
      <c r="W204">
        <f>STDEV(kimutatás_2!W513:W521,kimutatás_2!W523:W535)</f>
        <v>3.1124200085214009E-3</v>
      </c>
      <c r="X204">
        <f>STDEV(kimutatás_2!X513:X521,kimutatás_2!X523:X535)</f>
        <v>1.2072878369121021E-4</v>
      </c>
      <c r="Y204">
        <f>STDEV(kimutatás_2!Y513:Y521,kimutatás_2!Y523:Y535)</f>
        <v>0.12725863031312865</v>
      </c>
      <c r="Z204">
        <f>STDEV(kimutatás_2!Z513:Z521,kimutatás_2!Z523:Z535)</f>
        <v>1.9224618646880081E-3</v>
      </c>
      <c r="AA204">
        <f>STDEV(kimutatás_2!AA513:AA521,kimutatás_2!AA523:AA535)</f>
        <v>8.7018896867543526E-4</v>
      </c>
      <c r="AB204">
        <f>STDEV(kimutatás_2!AB513:AB521,kimutatás_2!AB523:AB535)</f>
        <v>0.11876449907055855</v>
      </c>
      <c r="AC204">
        <f>STDEV(kimutatás_2!AC513:AC521,kimutatás_2!AC523:AC535)</f>
        <v>3.1524484533448269E-3</v>
      </c>
      <c r="AD204">
        <f>STDEV(kimutatás_2!AD513:AD521,kimutatás_2!AD523:AD535)</f>
        <v>1.9278544814028079E-2</v>
      </c>
      <c r="AE204">
        <f>STDEV(kimutatás_2!AE513:AE521,kimutatás_2!AE523:AE535)</f>
        <v>9.6203015608718931E-6</v>
      </c>
      <c r="AF204">
        <f>STDEV(kimutatás_2!AF513:AF521,kimutatás_2!AF523:AF535)</f>
        <v>7.6750905569807877E-3</v>
      </c>
      <c r="AG204">
        <f>STDEV(kimutatás_2!AG513:AG521,kimutatás_2!AG523:AG535)</f>
        <v>3.322121707688118</v>
      </c>
      <c r="AH204">
        <f>STDEV(kimutatás_2!AH513:AH521,kimutatás_2!AH523:AH535)</f>
        <v>3.9924201179570824</v>
      </c>
      <c r="AI204">
        <f>STDEV(kimutatás_2!AI513:AI521,kimutatás_2!AI523:AI535)</f>
        <v>2.0248644457750435E-3</v>
      </c>
      <c r="AJ204">
        <f>STDEV(kimutatás_2!AJ513:AJ521,kimutatás_2!AJ523:AJ535)</f>
        <v>237.27256305247172</v>
      </c>
      <c r="AK204">
        <f>STDEV(kimutatás_2!AK513:AK521,kimutatás_2!AK523:AK535)</f>
        <v>125.02334476034828</v>
      </c>
      <c r="AL204">
        <f>STDEV(kimutatás_2!AL513:AL521,kimutatás_2!AL523:AL535)</f>
        <v>2.0759021293610723E-3</v>
      </c>
      <c r="AM204">
        <f>STDEV(kimutatás_2!AM513:AM521,kimutatás_2!AM523:AM535)</f>
        <v>0.10153475936499402</v>
      </c>
      <c r="AN204">
        <f>STDEV(kimutatás_2!AN513:AN521,kimutatás_2!AN523:AN535)</f>
        <v>81.589200871915224</v>
      </c>
      <c r="AO204">
        <f>STDEV(kimutatás_2!AO513:AO521,kimutatás_2!AO523:AO535)</f>
        <v>207.96419572220034</v>
      </c>
      <c r="AP204">
        <f>STDEV(kimutatás_2!AP513:AP521,kimutatás_2!AP523:AP535)</f>
        <v>1.9914612638381828</v>
      </c>
      <c r="AQ204">
        <f>STDEV(kimutatás_2!AQ513:AQ521,kimutatás_2!AQ523:AQ535)</f>
        <v>55.1559751269778</v>
      </c>
      <c r="AR204">
        <f>STDEV(kimutatás_2!AR513:AR521,kimutatás_2!AR523:AR535)</f>
        <v>4.1249426074978911E-2</v>
      </c>
      <c r="AS204">
        <f>STDEV(kimutatás_2!AS513:AS521,kimutatás_2!AS523:AS535)</f>
        <v>34.702026479369849</v>
      </c>
      <c r="AT204">
        <f>STDEV(kimutatás_2!AT513:AT521,kimutatás_2!AT523:AT535)</f>
        <v>2.2726270627258138</v>
      </c>
      <c r="AU204">
        <f>STDEV(kimutatás_2!AU513:AU521,kimutatás_2!AU523:AU535)</f>
        <v>5.4202255508092119</v>
      </c>
      <c r="AV204">
        <f>STDEV(kimutatás_2!AV513:AV521,kimutatás_2!AV523:AV535)</f>
        <v>335.09191956376026</v>
      </c>
      <c r="AW204">
        <f>STDEV(kimutatás_2!AW513:AW521,kimutatás_2!AW523:AW535)</f>
        <v>93.446128504435521</v>
      </c>
      <c r="AX204">
        <f>STDEV(kimutatás_2!AX513:AX521,kimutatás_2!AX523:AX535)</f>
        <v>19.110128776684672</v>
      </c>
      <c r="AY204">
        <f>STDEV(kimutatás_2!AY513:AY521,kimutatás_2!AY523:AY535)</f>
        <v>8.0540245646702413</v>
      </c>
      <c r="AZ204">
        <f>STDEV(kimutatás_2!AZ513:AZ521,kimutatás_2!AZ523:AZ535)</f>
        <v>3.5848989431921825</v>
      </c>
      <c r="BA204">
        <f>STDEV(kimutatás_2!BA513:BA521,kimutatás_2!BA523:BA535)</f>
        <v>41.353567435112375</v>
      </c>
      <c r="BB204">
        <f>STDEV(kimutatás_2!BB513:BB521,kimutatás_2!BB523:BB535)</f>
        <v>7.3191857381904155</v>
      </c>
      <c r="BC204">
        <f>STDEV(kimutatás_2!BC513:BC521,kimutatás_2!BC523:BC535)</f>
        <v>0.99048995265996487</v>
      </c>
      <c r="BD204">
        <f>STDEV(kimutatás_2!BD513:BD521,kimutatás_2!BD523:BD535)</f>
        <v>1.2994811651968254</v>
      </c>
      <c r="BE204">
        <f>STDEV(kimutatás_2!BE513:BE521,kimutatás_2!BE523:BE535)</f>
        <v>4.0071644712398671</v>
      </c>
      <c r="BF204">
        <f>STDEV(kimutatás_2!BF513:BF521,kimutatás_2!BF523:BF535)</f>
        <v>5.0470654325578197</v>
      </c>
    </row>
    <row r="205" spans="1:58" x14ac:dyDescent="0.3">
      <c r="A205" t="s">
        <v>892</v>
      </c>
      <c r="B205">
        <f>STDEV(kimutatás_2!B513:B522,kimutatás_2!B524:B535)</f>
        <v>0.94151117361573933</v>
      </c>
      <c r="C205">
        <f>STDEV(kimutatás_2!C513:C522,kimutatás_2!C524:C535)</f>
        <v>4.1613367930407345E-3</v>
      </c>
      <c r="D205">
        <f>STDEV(kimutatás_2!D513:D522,kimutatás_2!D524:D535)</f>
        <v>2.13530240290933E-3</v>
      </c>
      <c r="E205">
        <f>STDEV(kimutatás_2!E513:E522,kimutatás_2!E524:E535)</f>
        <v>6.8434803548766973E-3</v>
      </c>
      <c r="F205">
        <f>STDEV(kimutatás_2!F513:F522,kimutatás_2!F524:F535)</f>
        <v>0.11172303145157249</v>
      </c>
      <c r="G205">
        <f>STDEV(kimutatás_2!G513:G522,kimutatás_2!G524:G535)</f>
        <v>3.1153841490592412E-3</v>
      </c>
      <c r="H205">
        <f>STDEV(kimutatás_2!H513:H522,kimutatás_2!H524:H535)</f>
        <v>1.9426079308040343E-5</v>
      </c>
      <c r="I205">
        <f>STDEV(kimutatás_2!I513:I522,kimutatás_2!I524:I535)</f>
        <v>6.69943266294162E-3</v>
      </c>
      <c r="J205">
        <f>STDEV(kimutatás_2!J513:J522,kimutatás_2!J524:J535)</f>
        <v>3.3109050736976793E-2</v>
      </c>
      <c r="K205">
        <f>STDEV(kimutatás_2!K513:K522,kimutatás_2!K524:K535)</f>
        <v>3.2440011397128203E-2</v>
      </c>
      <c r="L205">
        <f>STDEV(kimutatás_2!L513:L522,kimutatás_2!L524:L535)</f>
        <v>1.7440453814825808E-3</v>
      </c>
      <c r="M205">
        <f>STDEV(kimutatás_2!M513:M522,kimutatás_2!M524:M535)</f>
        <v>2.4177042503786008E-3</v>
      </c>
      <c r="N205">
        <f>STDEV(kimutatás_2!N513:N522,kimutatás_2!N524:N535)</f>
        <v>5.2937264470117856E-3</v>
      </c>
      <c r="O205">
        <f>STDEV(kimutatás_2!O513:O522,kimutatás_2!O524:O535)</f>
        <v>8.4817947680978466E-3</v>
      </c>
      <c r="P205">
        <f>STDEV(kimutatás_2!P513:P522,kimutatás_2!P524:P535)</f>
        <v>1.031143314006276E-2</v>
      </c>
      <c r="Q205">
        <f>STDEV(kimutatás_2!Q513:Q522,kimutatás_2!Q524:Q535)</f>
        <v>1.6376570526458519E-3</v>
      </c>
      <c r="R205">
        <f>STDEV(kimutatás_2!R513:R522,kimutatás_2!R524:R535)</f>
        <v>1.4460782838062149E-2</v>
      </c>
      <c r="S205">
        <f>STDEV(kimutatás_2!S513:S522,kimutatás_2!S524:S535)</f>
        <v>1.5956589188302183E-4</v>
      </c>
      <c r="T205">
        <f>STDEV(kimutatás_2!T513:T522,kimutatás_2!T524:T535)</f>
        <v>7.1929802956350783E-4</v>
      </c>
      <c r="U205">
        <f>STDEV(kimutatás_2!U513:U522,kimutatás_2!U524:U535)</f>
        <v>6.7980995027292143E-2</v>
      </c>
      <c r="V205">
        <f>STDEV(kimutatás_2!V513:V522,kimutatás_2!V524:V535)</f>
        <v>1.1904459365350108E-4</v>
      </c>
      <c r="W205">
        <f>STDEV(kimutatás_2!W513:W522,kimutatás_2!W524:W535)</f>
        <v>3.1189578659488689E-3</v>
      </c>
      <c r="X205">
        <f>STDEV(kimutatás_2!X513:X522,kimutatás_2!X524:X535)</f>
        <v>1.2049397403799313E-4</v>
      </c>
      <c r="Y205">
        <f>STDEV(kimutatás_2!Y513:Y522,kimutatás_2!Y524:Y535)</f>
        <v>0.1268970991908886</v>
      </c>
      <c r="Z205">
        <f>STDEV(kimutatás_2!Z513:Z522,kimutatás_2!Z524:Z535)</f>
        <v>1.9172797814654928E-3</v>
      </c>
      <c r="AA205">
        <f>STDEV(kimutatás_2!AA513:AA522,kimutatás_2!AA524:AA535)</f>
        <v>8.587728990059638E-4</v>
      </c>
      <c r="AB205">
        <f>STDEV(kimutatás_2!AB513:AB522,kimutatás_2!AB524:AB535)</f>
        <v>0.11996891589865874</v>
      </c>
      <c r="AC205">
        <f>STDEV(kimutatás_2!AC513:AC522,kimutatás_2!AC524:AC535)</f>
        <v>3.1530042883823983E-3</v>
      </c>
      <c r="AD205">
        <f>STDEV(kimutatás_2!AD513:AD522,kimutatás_2!AD524:AD535)</f>
        <v>1.9298480056221534E-2</v>
      </c>
      <c r="AE205">
        <f>STDEV(kimutatás_2!AE513:AE522,kimutatás_2!AE524:AE535)</f>
        <v>9.3786988126136652E-6</v>
      </c>
      <c r="AF205">
        <f>STDEV(kimutatás_2!AF513:AF522,kimutatás_2!AF524:AF535)</f>
        <v>7.7401190956848664E-3</v>
      </c>
      <c r="AG205">
        <f>STDEV(kimutatás_2!AG513:AG522,kimutatás_2!AG524:AG535)</f>
        <v>3.2516112888883213</v>
      </c>
      <c r="AH205">
        <f>STDEV(kimutatás_2!AH513:AH522,kimutatás_2!AH524:AH535)</f>
        <v>3.9626527037095283</v>
      </c>
      <c r="AI205">
        <f>STDEV(kimutatás_2!AI513:AI522,kimutatás_2!AI524:AI535)</f>
        <v>1.9991914130442117E-3</v>
      </c>
      <c r="AJ205">
        <f>STDEV(kimutatás_2!AJ513:AJ522,kimutatás_2!AJ524:AJ535)</f>
        <v>236.91883039897658</v>
      </c>
      <c r="AK205">
        <f>STDEV(kimutatás_2!AK513:AK522,kimutatás_2!AK524:AK535)</f>
        <v>126.55307934614358</v>
      </c>
      <c r="AL205">
        <f>STDEV(kimutatás_2!AL513:AL522,kimutatás_2!AL524:AL535)</f>
        <v>2.0618252317952616E-3</v>
      </c>
      <c r="AM205">
        <f>STDEV(kimutatás_2!AM513:AM522,kimutatás_2!AM524:AM535)</f>
        <v>0.10644592961093345</v>
      </c>
      <c r="AN205">
        <f>STDEV(kimutatás_2!AN513:AN522,kimutatás_2!AN524:AN535)</f>
        <v>81.307660093172302</v>
      </c>
      <c r="AO205">
        <f>STDEV(kimutatás_2!AO513:AO522,kimutatás_2!AO524:AO535)</f>
        <v>208.47210510088561</v>
      </c>
      <c r="AP205">
        <f>STDEV(kimutatás_2!AP513:AP522,kimutatás_2!AP524:AP535)</f>
        <v>1.9930467876684499</v>
      </c>
      <c r="AQ205">
        <f>STDEV(kimutatás_2!AQ513:AQ522,kimutatás_2!AQ524:AQ535)</f>
        <v>55.173782240782145</v>
      </c>
      <c r="AR205">
        <f>STDEV(kimutatás_2!AR513:AR522,kimutatás_2!AR524:AR535)</f>
        <v>4.1539633189775813E-2</v>
      </c>
      <c r="AS205">
        <f>STDEV(kimutatás_2!AS513:AS522,kimutatás_2!AS524:AS535)</f>
        <v>34.715970076536458</v>
      </c>
      <c r="AT205">
        <f>STDEV(kimutatás_2!AT513:AT522,kimutatás_2!AT524:AT535)</f>
        <v>2.2575559036286692</v>
      </c>
      <c r="AU205">
        <f>STDEV(kimutatás_2!AU513:AU522,kimutatás_2!AU524:AU535)</f>
        <v>5.8863524009988231</v>
      </c>
      <c r="AV205">
        <f>STDEV(kimutatás_2!AV513:AV522,kimutatás_2!AV524:AV535)</f>
        <v>338.00088921474156</v>
      </c>
      <c r="AW205">
        <f>STDEV(kimutatás_2!AW513:AW522,kimutatás_2!AW524:AW535)</f>
        <v>93.758487726600876</v>
      </c>
      <c r="AX205">
        <f>STDEV(kimutatás_2!AX513:AX522,kimutatás_2!AX524:AX535)</f>
        <v>19.251884149091563</v>
      </c>
      <c r="AY205">
        <f>STDEV(kimutatás_2!AY513:AY522,kimutatás_2!AY524:AY535)</f>
        <v>7.9624018135668484</v>
      </c>
      <c r="AZ205">
        <f>STDEV(kimutatás_2!AZ513:AZ522,kimutatás_2!AZ524:AZ535)</f>
        <v>3.575532443019116</v>
      </c>
      <c r="BA205">
        <f>STDEV(kimutatás_2!BA513:BA522,kimutatás_2!BA524:BA535)</f>
        <v>41.343111770996209</v>
      </c>
      <c r="BB205">
        <f>STDEV(kimutatás_2!BB513:BB522,kimutatás_2!BB524:BB535)</f>
        <v>7.2578515180464116</v>
      </c>
      <c r="BC205">
        <f>STDEV(kimutatás_2!BC513:BC522,kimutatás_2!BC524:BC535)</f>
        <v>0.98379114737072937</v>
      </c>
      <c r="BD205">
        <f>STDEV(kimutatás_2!BD513:BD522,kimutatás_2!BD524:BD535)</f>
        <v>1.2997752053395937</v>
      </c>
      <c r="BE205">
        <f>STDEV(kimutatás_2!BE513:BE522,kimutatás_2!BE524:BE535)</f>
        <v>3.7385173404388401</v>
      </c>
      <c r="BF205">
        <f>STDEV(kimutatás_2!BF513:BF522,kimutatás_2!BF524:BF535)</f>
        <v>5.1622600045889273</v>
      </c>
    </row>
    <row r="206" spans="1:58" x14ac:dyDescent="0.3">
      <c r="A206" t="s">
        <v>893</v>
      </c>
      <c r="B206">
        <f>STDEV(kimutatás_2!B513:B523,kimutatás_2!B525:B535)</f>
        <v>0.89962101207561707</v>
      </c>
      <c r="C206">
        <f>STDEV(kimutatás_2!C513:C523,kimutatás_2!C525:C535)</f>
        <v>3.7837574163710357E-3</v>
      </c>
      <c r="D206">
        <f>STDEV(kimutatás_2!D513:D523,kimutatás_2!D525:D535)</f>
        <v>2.0621826589141017E-3</v>
      </c>
      <c r="E206">
        <f>STDEV(kimutatás_2!E513:E523,kimutatás_2!E525:E535)</f>
        <v>6.693763115251169E-3</v>
      </c>
      <c r="F206">
        <f>STDEV(kimutatás_2!F513:F523,kimutatás_2!F525:F535)</f>
        <v>0.11056320813877456</v>
      </c>
      <c r="G206">
        <f>STDEV(kimutatás_2!G513:G523,kimutatás_2!G525:G535)</f>
        <v>3.0023771098378555E-3</v>
      </c>
      <c r="H206">
        <f>STDEV(kimutatás_2!H513:H523,kimutatás_2!H525:H535)</f>
        <v>1.9303951377222924E-5</v>
      </c>
      <c r="I206">
        <f>STDEV(kimutatás_2!I513:I523,kimutatás_2!I525:I535)</f>
        <v>6.7137444612724627E-3</v>
      </c>
      <c r="J206">
        <f>STDEV(kimutatás_2!J513:J523,kimutatás_2!J525:J535)</f>
        <v>3.2386436991032649E-2</v>
      </c>
      <c r="K206">
        <f>STDEV(kimutatás_2!K513:K523,kimutatás_2!K525:K535)</f>
        <v>3.1607354391463803E-2</v>
      </c>
      <c r="L206">
        <f>STDEV(kimutatás_2!L513:L523,kimutatás_2!L525:L535)</f>
        <v>1.7392757891849628E-3</v>
      </c>
      <c r="M206">
        <f>STDEV(kimutatás_2!M513:M523,kimutatás_2!M525:M535)</f>
        <v>2.3370397586954242E-3</v>
      </c>
      <c r="N206">
        <f>STDEV(kimutatás_2!N513:N523,kimutatás_2!N525:N535)</f>
        <v>5.0927552098861857E-3</v>
      </c>
      <c r="O206">
        <f>STDEV(kimutatás_2!O513:O523,kimutatás_2!O525:O535)</f>
        <v>8.4616477675183415E-3</v>
      </c>
      <c r="P206">
        <f>STDEV(kimutatás_2!P513:P523,kimutatás_2!P525:P535)</f>
        <v>1.0323891155145933E-2</v>
      </c>
      <c r="Q206">
        <f>STDEV(kimutatás_2!Q513:Q523,kimutatás_2!Q525:Q535)</f>
        <v>1.4958159806925742E-3</v>
      </c>
      <c r="R206">
        <f>STDEV(kimutatás_2!R513:R523,kimutatás_2!R525:R535)</f>
        <v>1.4191321328105962E-2</v>
      </c>
      <c r="S206">
        <f>STDEV(kimutatás_2!S513:S523,kimutatás_2!S525:S535)</f>
        <v>1.5524284768040627E-4</v>
      </c>
      <c r="T206">
        <f>STDEV(kimutatás_2!T513:T523,kimutatás_2!T525:T535)</f>
        <v>7.1817469829977231E-4</v>
      </c>
      <c r="U206">
        <f>STDEV(kimutatás_2!U513:U523,kimutatás_2!U525:U535)</f>
        <v>6.6811630592937626E-2</v>
      </c>
      <c r="V206">
        <f>STDEV(kimutatás_2!V513:V523,kimutatás_2!V525:V535)</f>
        <v>1.2289155446916077E-4</v>
      </c>
      <c r="W206">
        <f>STDEV(kimutatás_2!W513:W523,kimutatás_2!W525:W535)</f>
        <v>3.0556411974044257E-3</v>
      </c>
      <c r="X206">
        <f>STDEV(kimutatás_2!X513:X523,kimutatás_2!X525:X535)</f>
        <v>1.2028158815220353E-4</v>
      </c>
      <c r="Y206">
        <f>STDEV(kimutatás_2!Y513:Y523,kimutatás_2!Y525:Y535)</f>
        <v>0.12722125444570728</v>
      </c>
      <c r="Z206">
        <f>STDEV(kimutatás_2!Z513:Z523,kimutatás_2!Z525:Z535)</f>
        <v>1.9215241597042398E-3</v>
      </c>
      <c r="AA206">
        <f>STDEV(kimutatás_2!AA513:AA523,kimutatás_2!AA525:AA535)</f>
        <v>8.702349226774376E-4</v>
      </c>
      <c r="AB206">
        <f>STDEV(kimutatás_2!AB513:AB523,kimutatás_2!AB525:AB535)</f>
        <v>0.11921426215206719</v>
      </c>
      <c r="AC206">
        <f>STDEV(kimutatás_2!AC513:AC523,kimutatás_2!AC525:AC535)</f>
        <v>3.1541768093234389E-3</v>
      </c>
      <c r="AD206">
        <f>STDEV(kimutatás_2!AD513:AD523,kimutatás_2!AD525:AD535)</f>
        <v>1.6626172150388537E-2</v>
      </c>
      <c r="AE206">
        <f>STDEV(kimutatás_2!AE513:AE523,kimutatás_2!AE525:AE535)</f>
        <v>9.5747677218659094E-6</v>
      </c>
      <c r="AF206">
        <f>STDEV(kimutatás_2!AF513:AF523,kimutatás_2!AF525:AF535)</f>
        <v>6.5608746191983501E-3</v>
      </c>
      <c r="AG206">
        <f>STDEV(kimutatás_2!AG513:AG523,kimutatás_2!AG525:AG535)</f>
        <v>3.2941686967423807</v>
      </c>
      <c r="AH206">
        <f>STDEV(kimutatás_2!AH513:AH523,kimutatás_2!AH525:AH535)</f>
        <v>3.6282553974930138</v>
      </c>
      <c r="AI206">
        <f>STDEV(kimutatás_2!AI513:AI523,kimutatás_2!AI525:AI535)</f>
        <v>2.0317505574052666E-3</v>
      </c>
      <c r="AJ206">
        <f>STDEV(kimutatás_2!AJ513:AJ523,kimutatás_2!AJ525:AJ535)</f>
        <v>236.82921214019129</v>
      </c>
      <c r="AK206">
        <f>STDEV(kimutatás_2!AK513:AK523,kimutatás_2!AK525:AK535)</f>
        <v>125.68291188301576</v>
      </c>
      <c r="AL206">
        <f>STDEV(kimutatás_2!AL513:AL523,kimutatás_2!AL525:AL535)</f>
        <v>1.9976238638067193E-3</v>
      </c>
      <c r="AM206">
        <f>STDEV(kimutatás_2!AM513:AM523,kimutatás_2!AM525:AM535)</f>
        <v>0.10080197895398149</v>
      </c>
      <c r="AN206">
        <f>STDEV(kimutatás_2!AN513:AN523,kimutatás_2!AN525:AN535)</f>
        <v>81.499611887902688</v>
      </c>
      <c r="AO206">
        <f>STDEV(kimutatás_2!AO513:AO523,kimutatás_2!AO525:AO535)</f>
        <v>208.23014498978864</v>
      </c>
      <c r="AP206">
        <f>STDEV(kimutatás_2!AP513:AP523,kimutatás_2!AP525:AP535)</f>
        <v>1.9865053938143984</v>
      </c>
      <c r="AQ206">
        <f>STDEV(kimutatás_2!AQ513:AQ523,kimutatás_2!AQ525:AQ535)</f>
        <v>55.181546997201245</v>
      </c>
      <c r="AR206">
        <f>STDEV(kimutatás_2!AR513:AR523,kimutatás_2!AR525:AR535)</f>
        <v>4.1249426074978911E-2</v>
      </c>
      <c r="AS206">
        <f>STDEV(kimutatás_2!AS513:AS523,kimutatás_2!AS525:AS535)</f>
        <v>33.60336232468125</v>
      </c>
      <c r="AT206">
        <f>STDEV(kimutatás_2!AT513:AT523,kimutatás_2!AT525:AT535)</f>
        <v>1.9971679624232557</v>
      </c>
      <c r="AU206">
        <f>STDEV(kimutatás_2!AU513:AU523,kimutatás_2!AU525:AU535)</f>
        <v>5.8190125945694264</v>
      </c>
      <c r="AV206">
        <f>STDEV(kimutatás_2!AV513:AV523,kimutatás_2!AV525:AV535)</f>
        <v>335.92205121521914</v>
      </c>
      <c r="AW206">
        <f>STDEV(kimutatás_2!AW513:AW523,kimutatás_2!AW525:AW535)</f>
        <v>93.723270014483262</v>
      </c>
      <c r="AX206">
        <f>STDEV(kimutatás_2!AX513:AX523,kimutatás_2!AX525:AX535)</f>
        <v>19.178735479398643</v>
      </c>
      <c r="AY206">
        <f>STDEV(kimutatás_2!AY513:AY523,kimutatás_2!AY525:AY535)</f>
        <v>7.922965373080352</v>
      </c>
      <c r="AZ206">
        <f>STDEV(kimutatás_2!AZ513:AZ523,kimutatás_2!AZ525:AZ535)</f>
        <v>3.2814177064954952</v>
      </c>
      <c r="BA206">
        <f>STDEV(kimutatás_2!BA513:BA523,kimutatás_2!BA525:BA535)</f>
        <v>41.198672237777593</v>
      </c>
      <c r="BB206">
        <f>STDEV(kimutatás_2!BB513:BB523,kimutatás_2!BB525:BB535)</f>
        <v>7.1076750785080867</v>
      </c>
      <c r="BC206">
        <f>STDEV(kimutatás_2!BC513:BC523,kimutatás_2!BC525:BC535)</f>
        <v>0.93193568048127517</v>
      </c>
      <c r="BD206">
        <f>STDEV(kimutatás_2!BD513:BD523,kimutatás_2!BD525:BD535)</f>
        <v>1.2992715241651756</v>
      </c>
      <c r="BE206">
        <f>STDEV(kimutatás_2!BE513:BE523,kimutatás_2!BE525:BE535)</f>
        <v>3.9702961222938136</v>
      </c>
      <c r="BF206">
        <f>STDEV(kimutatás_2!BF513:BF523,kimutatás_2!BF525:BF535)</f>
        <v>4.3062584325968727</v>
      </c>
    </row>
    <row r="207" spans="1:58" x14ac:dyDescent="0.3">
      <c r="A207" t="s">
        <v>894</v>
      </c>
      <c r="B207">
        <f>STDEV(kimutatás_2!B513:B524,kimutatás_2!B526:B535)</f>
        <v>0.9486751983870082</v>
      </c>
      <c r="C207">
        <f>STDEV(kimutatás_2!C513:C524,kimutatás_2!C526:C535)</f>
        <v>4.1896751408929643E-3</v>
      </c>
      <c r="D207">
        <f>STDEV(kimutatás_2!D513:D524,kimutatás_2!D526:D535)</f>
        <v>2.126695160944166E-3</v>
      </c>
      <c r="E207">
        <f>STDEV(kimutatás_2!E513:E524,kimutatás_2!E526:E535)</f>
        <v>6.8434372108154623E-3</v>
      </c>
      <c r="F207">
        <f>STDEV(kimutatás_2!F513:F524,kimutatás_2!F526:F535)</f>
        <v>0.11181854023962735</v>
      </c>
      <c r="G207">
        <f>STDEV(kimutatás_2!G513:G524,kimutatás_2!G526:G535)</f>
        <v>3.1121852596087923E-3</v>
      </c>
      <c r="H207">
        <f>STDEV(kimutatás_2!H513:H524,kimutatás_2!H526:H535)</f>
        <v>1.9369229368669139E-5</v>
      </c>
      <c r="I207">
        <f>STDEV(kimutatás_2!I513:I524,kimutatás_2!I526:I535)</f>
        <v>6.6851692607223416E-3</v>
      </c>
      <c r="J207">
        <f>STDEV(kimutatás_2!J513:J524,kimutatás_2!J526:J535)</f>
        <v>3.3265423499397137E-2</v>
      </c>
      <c r="K207">
        <f>STDEV(kimutatás_2!K513:K524,kimutatás_2!K526:K535)</f>
        <v>3.2467221255915835E-2</v>
      </c>
      <c r="L207">
        <f>STDEV(kimutatás_2!L513:L524,kimutatás_2!L526:L535)</f>
        <v>1.7185566405343087E-3</v>
      </c>
      <c r="M207">
        <f>STDEV(kimutatás_2!M513:M524,kimutatás_2!M526:M535)</f>
        <v>2.4190157881807122E-3</v>
      </c>
      <c r="N207">
        <f>STDEV(kimutatás_2!N513:N524,kimutatás_2!N526:N535)</f>
        <v>5.3055846716477759E-3</v>
      </c>
      <c r="O207">
        <f>STDEV(kimutatás_2!O513:O524,kimutatás_2!O526:O535)</f>
        <v>8.5381465937685447E-3</v>
      </c>
      <c r="P207">
        <f>STDEV(kimutatás_2!P513:P524,kimutatás_2!P526:P535)</f>
        <v>1.0320545112741934E-2</v>
      </c>
      <c r="Q207">
        <f>STDEV(kimutatás_2!Q513:Q524,kimutatás_2!Q526:Q535)</f>
        <v>1.6485188959001885E-3</v>
      </c>
      <c r="R207">
        <f>STDEV(kimutatás_2!R513:R524,kimutatás_2!R526:R535)</f>
        <v>1.447541179384788E-2</v>
      </c>
      <c r="S207">
        <f>STDEV(kimutatás_2!S513:S524,kimutatás_2!S526:S535)</f>
        <v>1.5803194306187695E-4</v>
      </c>
      <c r="T207">
        <f>STDEV(kimutatás_2!T513:T524,kimutatás_2!T526:T535)</f>
        <v>7.1299029238779121E-4</v>
      </c>
      <c r="U207">
        <f>STDEV(kimutatás_2!U513:U524,kimutatás_2!U526:U535)</f>
        <v>6.8178010280657189E-2</v>
      </c>
      <c r="V207">
        <f>STDEV(kimutatás_2!V513:V524,kimutatás_2!V526:V535)</f>
        <v>1.2308850920455383E-4</v>
      </c>
      <c r="W207">
        <f>STDEV(kimutatás_2!W513:W524,kimutatás_2!W526:W535)</f>
        <v>3.1206806077200655E-3</v>
      </c>
      <c r="X207">
        <f>STDEV(kimutatás_2!X513:X524,kimutatás_2!X526:X535)</f>
        <v>1.1294772666759264E-4</v>
      </c>
      <c r="Y207">
        <f>STDEV(kimutatás_2!Y513:Y524,kimutatás_2!Y526:Y535)</f>
        <v>0.12574187450610649</v>
      </c>
      <c r="Z207">
        <f>STDEV(kimutatás_2!Z513:Z524,kimutatás_2!Z526:Z535)</f>
        <v>1.9007285647242554E-3</v>
      </c>
      <c r="AA207">
        <f>STDEV(kimutatás_2!AA513:AA524,kimutatás_2!AA526:AA535)</f>
        <v>8.3727900840183903E-4</v>
      </c>
      <c r="AB207">
        <f>STDEV(kimutatás_2!AB513:AB524,kimutatás_2!AB526:AB535)</f>
        <v>0.12004581530374911</v>
      </c>
      <c r="AC207">
        <f>STDEV(kimutatás_2!AC513:AC524,kimutatás_2!AC526:AC535)</f>
        <v>3.1478024906829018E-3</v>
      </c>
      <c r="AD207">
        <f>STDEV(kimutatás_2!AD513:AD524,kimutatás_2!AD526:AD535)</f>
        <v>1.8914821217022527E-2</v>
      </c>
      <c r="AE207">
        <f>STDEV(kimutatás_2!AE513:AE524,kimutatás_2!AE526:AE535)</f>
        <v>9.5380987771785066E-6</v>
      </c>
      <c r="AF207">
        <f>STDEV(kimutatás_2!AF513:AF524,kimutatás_2!AF526:AF535)</f>
        <v>7.773117086434073E-3</v>
      </c>
      <c r="AG207">
        <f>STDEV(kimutatás_2!AG513:AG524,kimutatás_2!AG526:AG535)</f>
        <v>3.3105914251709732</v>
      </c>
      <c r="AH207">
        <f>STDEV(kimutatás_2!AH513:AH524,kimutatás_2!AH526:AH535)</f>
        <v>3.9921453182999533</v>
      </c>
      <c r="AI207">
        <f>STDEV(kimutatás_2!AI513:AI524,kimutatás_2!AI526:AI535)</f>
        <v>2.0023094075977983E-3</v>
      </c>
      <c r="AJ207">
        <f>STDEV(kimutatás_2!AJ513:AJ524,kimutatás_2!AJ526:AJ535)</f>
        <v>224.12704500386494</v>
      </c>
      <c r="AK207">
        <f>STDEV(kimutatás_2!AK513:AK524,kimutatás_2!AK526:AK535)</f>
        <v>126.51199507577098</v>
      </c>
      <c r="AL207">
        <f>STDEV(kimutatás_2!AL513:AL524,kimutatás_2!AL526:AL535)</f>
        <v>2.043064360671587E-3</v>
      </c>
      <c r="AM207">
        <f>STDEV(kimutatás_2!AM513:AM524,kimutatás_2!AM526:AM535)</f>
        <v>0.10546536741008228</v>
      </c>
      <c r="AN207">
        <f>STDEV(kimutatás_2!AN513:AN524,kimutatás_2!AN526:AN535)</f>
        <v>80.239505837023273</v>
      </c>
      <c r="AO207">
        <f>STDEV(kimutatás_2!AO513:AO524,kimutatás_2!AO526:AO535)</f>
        <v>207.83371123719002</v>
      </c>
      <c r="AP207">
        <f>STDEV(kimutatás_2!AP513:AP524,kimutatás_2!AP526:AP535)</f>
        <v>1.9667392862078681</v>
      </c>
      <c r="AQ207">
        <f>STDEV(kimutatás_2!AQ513:AQ524,kimutatás_2!AQ526:AQ535)</f>
        <v>55.141068754784889</v>
      </c>
      <c r="AR207">
        <f>STDEV(kimutatás_2!AR513:AR524,kimutatás_2!AR526:AR535)</f>
        <v>4.1563074687625996E-2</v>
      </c>
      <c r="AS207">
        <f>STDEV(kimutatás_2!AS513:AS524,kimutatás_2!AS526:AS535)</f>
        <v>34.601038986101877</v>
      </c>
      <c r="AT207">
        <f>STDEV(kimutatás_2!AT513:AT524,kimutatás_2!AT526:AT535)</f>
        <v>2.2771131663345985</v>
      </c>
      <c r="AU207">
        <f>STDEV(kimutatás_2!AU513:AU524,kimutatás_2!AU526:AU535)</f>
        <v>5.5134167916651062</v>
      </c>
      <c r="AV207">
        <f>STDEV(kimutatás_2!AV513:AV524,kimutatás_2!AV526:AV535)</f>
        <v>338.58957022979604</v>
      </c>
      <c r="AW207">
        <f>STDEV(kimutatás_2!AW513:AW524,kimutatás_2!AW526:AW535)</f>
        <v>85.937817800750111</v>
      </c>
      <c r="AX207">
        <f>STDEV(kimutatás_2!AX513:AX524,kimutatás_2!AX526:AX535)</f>
        <v>19.468294015179442</v>
      </c>
      <c r="AY207">
        <f>STDEV(kimutatás_2!AY513:AY524,kimutatás_2!AY526:AY535)</f>
        <v>7.1193120837237167</v>
      </c>
      <c r="AZ207">
        <f>STDEV(kimutatás_2!AZ513:AZ524,kimutatás_2!AZ526:AZ535)</f>
        <v>3.5632461548668171</v>
      </c>
      <c r="BA207">
        <f>STDEV(kimutatás_2!BA513:BA524,kimutatás_2!BA526:BA535)</f>
        <v>40.720981211440595</v>
      </c>
      <c r="BB207">
        <f>STDEV(kimutatás_2!BB513:BB524,kimutatás_2!BB526:BB535)</f>
        <v>7.5366015972959435</v>
      </c>
      <c r="BC207">
        <f>STDEV(kimutatás_2!BC513:BC524,kimutatás_2!BC526:BC535)</f>
        <v>0.99265702302858261</v>
      </c>
      <c r="BD207">
        <f>STDEV(kimutatás_2!BD513:BD524,kimutatás_2!BD526:BD535)</f>
        <v>1.186348119850098</v>
      </c>
      <c r="BE207">
        <f>STDEV(kimutatás_2!BE513:BE524,kimutatás_2!BE526:BE535)</f>
        <v>3.8517407095372462</v>
      </c>
      <c r="BF207">
        <f>STDEV(kimutatás_2!BF513:BF524,kimutatás_2!BF526:BF535)</f>
        <v>5.1413669287557857</v>
      </c>
    </row>
    <row r="208" spans="1:58" x14ac:dyDescent="0.3">
      <c r="A208" t="s">
        <v>895</v>
      </c>
      <c r="B208">
        <f>STDEV(kimutatás_2!B513:B525,kimutatás_2!B527:B535)</f>
        <v>0.94929411004141018</v>
      </c>
      <c r="C208">
        <f>STDEV(kimutatás_2!C513:C525,kimutatás_2!C527:C535)</f>
        <v>4.1931598729897475E-3</v>
      </c>
      <c r="D208">
        <f>STDEV(kimutatás_2!D513:D525,kimutatás_2!D527:D535)</f>
        <v>2.1364212405658466E-3</v>
      </c>
      <c r="E208">
        <f>STDEV(kimutatás_2!E513:E525,kimutatás_2!E527:E535)</f>
        <v>6.8443616837562532E-3</v>
      </c>
      <c r="F208">
        <f>STDEV(kimutatás_2!F513:F525,kimutatás_2!F527:F535)</f>
        <v>0.1118859137599901</v>
      </c>
      <c r="G208">
        <f>STDEV(kimutatás_2!G513:G525,kimutatás_2!G527:G535)</f>
        <v>3.1227304557821609E-3</v>
      </c>
      <c r="H208">
        <f>STDEV(kimutatás_2!H513:H525,kimutatás_2!H527:H535)</f>
        <v>1.9077060130178557E-5</v>
      </c>
      <c r="I208">
        <f>STDEV(kimutatás_2!I513:I525,kimutatás_2!I527:I535)</f>
        <v>6.7131013999519595E-3</v>
      </c>
      <c r="J208">
        <f>STDEV(kimutatás_2!J513:J525,kimutatás_2!J527:J535)</f>
        <v>3.328985540643762E-2</v>
      </c>
      <c r="K208">
        <f>STDEV(kimutatás_2!K513:K525,kimutatás_2!K527:K535)</f>
        <v>3.2458333965082832E-2</v>
      </c>
      <c r="L208">
        <f>STDEV(kimutatás_2!L513:L525,kimutatás_2!L527:L535)</f>
        <v>1.7443956878127214E-3</v>
      </c>
      <c r="M208">
        <f>STDEV(kimutatás_2!M513:M525,kimutatás_2!M527:M535)</f>
        <v>2.4110026590159006E-3</v>
      </c>
      <c r="N208">
        <f>STDEV(kimutatás_2!N513:N525,kimutatás_2!N527:N535)</f>
        <v>5.3080918442208296E-3</v>
      </c>
      <c r="O208">
        <f>STDEV(kimutatás_2!O513:O525,kimutatás_2!O527:O535)</f>
        <v>8.6063773057827395E-3</v>
      </c>
      <c r="P208">
        <f>STDEV(kimutatás_2!P513:P525,kimutatás_2!P527:P535)</f>
        <v>1.0307676779394068E-2</v>
      </c>
      <c r="Q208">
        <f>STDEV(kimutatás_2!Q513:Q525,kimutatás_2!Q527:Q535)</f>
        <v>1.6492446239578776E-3</v>
      </c>
      <c r="R208">
        <f>STDEV(kimutatás_2!R513:R525,kimutatás_2!R527:R535)</f>
        <v>1.4473595361514735E-2</v>
      </c>
      <c r="S208">
        <f>STDEV(kimutatás_2!S513:S525,kimutatás_2!S527:S535)</f>
        <v>1.5946428267705424E-4</v>
      </c>
      <c r="T208">
        <f>STDEV(kimutatás_2!T513:T525,kimutatás_2!T527:T535)</f>
        <v>7.1591463922766776E-4</v>
      </c>
      <c r="U208">
        <f>STDEV(kimutatás_2!U513:U525,kimutatás_2!U527:U535)</f>
        <v>6.8193380628019024E-2</v>
      </c>
      <c r="V208">
        <f>STDEV(kimutatás_2!V513:V525,kimutatás_2!V527:V535)</f>
        <v>1.2300086462269284E-4</v>
      </c>
      <c r="W208">
        <f>STDEV(kimutatás_2!W513:W525,kimutatás_2!W527:W535)</f>
        <v>3.1082830847281927E-3</v>
      </c>
      <c r="X208">
        <f>STDEV(kimutatás_2!X513:X525,kimutatás_2!X527:X535)</f>
        <v>1.2011349188017443E-4</v>
      </c>
      <c r="Y208">
        <f>STDEV(kimutatás_2!Y513:Y525,kimutatás_2!Y527:Y535)</f>
        <v>0.12589023012792913</v>
      </c>
      <c r="Z208">
        <f>STDEV(kimutatás_2!Z513:Z525,kimutatás_2!Z527:Z535)</f>
        <v>1.9229734480674891E-3</v>
      </c>
      <c r="AA208">
        <f>STDEV(kimutatás_2!AA513:AA525,kimutatás_2!AA527:AA535)</f>
        <v>8.7021334377893305E-4</v>
      </c>
      <c r="AB208">
        <f>STDEV(kimutatás_2!AB513:AB525,kimutatás_2!AB527:AB535)</f>
        <v>0.12010819041086146</v>
      </c>
      <c r="AC208">
        <f>STDEV(kimutatás_2!AC513:AC525,kimutatás_2!AC527:AC535)</f>
        <v>3.1533985935168068E-3</v>
      </c>
      <c r="AD208">
        <f>STDEV(kimutatás_2!AD513:AD525,kimutatás_2!AD527:AD535)</f>
        <v>1.9181711154009944E-2</v>
      </c>
      <c r="AE208">
        <f>STDEV(kimutatás_2!AE513:AE525,kimutatás_2!AE527:AE535)</f>
        <v>9.5756096946869345E-6</v>
      </c>
      <c r="AF208">
        <f>STDEV(kimutatás_2!AF513:AF525,kimutatás_2!AF527:AF535)</f>
        <v>7.7482008829771604E-3</v>
      </c>
      <c r="AG208">
        <f>STDEV(kimutatás_2!AG513:AG525,kimutatás_2!AG527:AG535)</f>
        <v>3.3461301548186984</v>
      </c>
      <c r="AH208">
        <f>STDEV(kimutatás_2!AH513:AH525,kimutatás_2!AH527:AH535)</f>
        <v>3.9844562709222711</v>
      </c>
      <c r="AI208">
        <f>STDEV(kimutatás_2!AI513:AI525,kimutatás_2!AI527:AI535)</f>
        <v>2.0078008554016095E-3</v>
      </c>
      <c r="AJ208">
        <f>STDEV(kimutatás_2!AJ513:AJ525,kimutatás_2!AJ527:AJ535)</f>
        <v>236.20111010704599</v>
      </c>
      <c r="AK208">
        <f>STDEV(kimutatás_2!AK513:AK525,kimutatás_2!AK527:AK535)</f>
        <v>126.49979041869587</v>
      </c>
      <c r="AL208">
        <f>STDEV(kimutatás_2!AL513:AL525,kimutatás_2!AL527:AL535)</f>
        <v>1.9753499510255946E-3</v>
      </c>
      <c r="AM208">
        <f>STDEV(kimutatás_2!AM513:AM525,kimutatás_2!AM527:AM535)</f>
        <v>0.10553204720374287</v>
      </c>
      <c r="AN208">
        <f>STDEV(kimutatás_2!AN513:AN525,kimutatás_2!AN527:AN535)</f>
        <v>81.642457123697611</v>
      </c>
      <c r="AO208">
        <f>STDEV(kimutatás_2!AO513:AO525,kimutatás_2!AO527:AO535)</f>
        <v>208.47137480631918</v>
      </c>
      <c r="AP208">
        <f>STDEV(kimutatás_2!AP513:AP525,kimutatás_2!AP527:AP535)</f>
        <v>1.8992414184005091</v>
      </c>
      <c r="AQ208">
        <f>STDEV(kimutatás_2!AQ513:AQ525,kimutatás_2!AQ527:AQ535)</f>
        <v>55.149827551900195</v>
      </c>
      <c r="AR208">
        <f>STDEV(kimutatás_2!AR513:AR525,kimutatás_2!AR527:AR535)</f>
        <v>4.0909571906744192E-2</v>
      </c>
      <c r="AS208">
        <f>STDEV(kimutatás_2!AS513:AS525,kimutatás_2!AS527:AS535)</f>
        <v>34.696694728867463</v>
      </c>
      <c r="AT208">
        <f>STDEV(kimutatás_2!AT513:AT525,kimutatás_2!AT527:AT535)</f>
        <v>2.278295719453773</v>
      </c>
      <c r="AU208">
        <f>STDEV(kimutatás_2!AU513:AU525,kimutatás_2!AU527:AU535)</f>
        <v>5.8037291340544037</v>
      </c>
      <c r="AV208">
        <f>STDEV(kimutatás_2!AV513:AV525,kimutatás_2!AV527:AV535)</f>
        <v>338.17969836485923</v>
      </c>
      <c r="AW208">
        <f>STDEV(kimutatás_2!AW513:AW525,kimutatás_2!AW527:AW535)</f>
        <v>93.533909633344408</v>
      </c>
      <c r="AX208">
        <f>STDEV(kimutatás_2!AX513:AX525,kimutatás_2!AX527:AX535)</f>
        <v>19.764778568490762</v>
      </c>
      <c r="AY208">
        <f>STDEV(kimutatás_2!AY513:AY525,kimutatás_2!AY527:AY535)</f>
        <v>8.0236278917615902</v>
      </c>
      <c r="AZ208">
        <f>STDEV(kimutatás_2!AZ513:AZ525,kimutatás_2!AZ527:AZ535)</f>
        <v>3.587648846030536</v>
      </c>
      <c r="BA208">
        <f>STDEV(kimutatás_2!BA513:BA525,kimutatás_2!BA527:BA535)</f>
        <v>40.996410636358362</v>
      </c>
      <c r="BB208">
        <f>STDEV(kimutatás_2!BB513:BB525,kimutatás_2!BB527:BB535)</f>
        <v>7.5419505698637739</v>
      </c>
      <c r="BC208">
        <f>STDEV(kimutatás_2!BC513:BC525,kimutatás_2!BC527:BC535)</f>
        <v>0.99201181741320521</v>
      </c>
      <c r="BD208">
        <f>STDEV(kimutatás_2!BD513:BD525,kimutatás_2!BD527:BD535)</f>
        <v>1.3044266956517734</v>
      </c>
      <c r="BE208">
        <f>STDEV(kimutatás_2!BE513:BE525,kimutatás_2!BE527:BE535)</f>
        <v>3.8820389218136615</v>
      </c>
      <c r="BF208">
        <f>STDEV(kimutatás_2!BF513:BF525,kimutatás_2!BF527:BF535)</f>
        <v>4.9124934817047681</v>
      </c>
    </row>
    <row r="209" spans="1:58" x14ac:dyDescent="0.3">
      <c r="A209" t="s">
        <v>896</v>
      </c>
      <c r="B209">
        <f>STDEV(kimutatás_2!B513:B526,kimutatás_2!B528:B535)</f>
        <v>0.94490579937735952</v>
      </c>
      <c r="C209">
        <f>STDEV(kimutatás_2!C513:C526,kimutatás_2!C528:C535)</f>
        <v>4.1264059169845409E-3</v>
      </c>
      <c r="D209">
        <f>STDEV(kimutatás_2!D513:D526,kimutatás_2!D528:D535)</f>
        <v>2.1276362352732284E-3</v>
      </c>
      <c r="E209">
        <f>STDEV(kimutatás_2!E513:E526,kimutatás_2!E528:E535)</f>
        <v>6.7155611586800579E-3</v>
      </c>
      <c r="F209">
        <f>STDEV(kimutatás_2!F513:F526,kimutatás_2!F528:F535)</f>
        <v>0.11077027660152219</v>
      </c>
      <c r="G209">
        <f>STDEV(kimutatás_2!G513:G526,kimutatás_2!G528:G535)</f>
        <v>3.0345206730787964E-3</v>
      </c>
      <c r="H209">
        <f>STDEV(kimutatás_2!H513:H526,kimutatás_2!H528:H535)</f>
        <v>1.9431815615256635E-5</v>
      </c>
      <c r="I209">
        <f>STDEV(kimutatás_2!I513:I526,kimutatás_2!I528:I535)</f>
        <v>6.7060157994403152E-3</v>
      </c>
      <c r="J209">
        <f>STDEV(kimutatás_2!J513:J526,kimutatás_2!J528:J535)</f>
        <v>3.2848509041069902E-2</v>
      </c>
      <c r="K209">
        <f>STDEV(kimutatás_2!K513:K526,kimutatás_2!K528:K535)</f>
        <v>3.2021479180077972E-2</v>
      </c>
      <c r="L209">
        <f>STDEV(kimutatás_2!L513:L526,kimutatás_2!L528:L535)</f>
        <v>1.7382988865354751E-3</v>
      </c>
      <c r="M209">
        <f>STDEV(kimutatás_2!M513:M526,kimutatás_2!M528:M535)</f>
        <v>2.4190799553594818E-3</v>
      </c>
      <c r="N209">
        <f>STDEV(kimutatás_2!N513:N526,kimutatás_2!N528:N535)</f>
        <v>5.2054745914263661E-3</v>
      </c>
      <c r="O209">
        <f>STDEV(kimutatás_2!O513:O526,kimutatás_2!O528:O535)</f>
        <v>8.5069897215168996E-3</v>
      </c>
      <c r="P209">
        <f>STDEV(kimutatás_2!P513:P526,kimutatás_2!P528:P535)</f>
        <v>1.0245964231785918E-2</v>
      </c>
      <c r="Q209">
        <f>STDEV(kimutatás_2!Q513:Q526,kimutatás_2!Q528:Q535)</f>
        <v>1.6118558912109073E-3</v>
      </c>
      <c r="R209">
        <f>STDEV(kimutatás_2!R513:R526,kimutatás_2!R528:R535)</f>
        <v>1.4474675836141966E-2</v>
      </c>
      <c r="S209">
        <f>STDEV(kimutatás_2!S513:S526,kimutatás_2!S528:S535)</f>
        <v>1.571433660797541E-4</v>
      </c>
      <c r="T209">
        <f>STDEV(kimutatás_2!T513:T526,kimutatás_2!T528:T535)</f>
        <v>7.1038199196603378E-4</v>
      </c>
      <c r="U209">
        <f>STDEV(kimutatás_2!U513:U526,kimutatás_2!U528:U535)</f>
        <v>6.7450322299052679E-2</v>
      </c>
      <c r="V209">
        <f>STDEV(kimutatás_2!V513:V526,kimutatás_2!V528:V535)</f>
        <v>1.2259782386278187E-4</v>
      </c>
      <c r="W209">
        <f>STDEV(kimutatás_2!W513:W526,kimutatás_2!W528:W535)</f>
        <v>3.1159913205763613E-3</v>
      </c>
      <c r="X209">
        <f>STDEV(kimutatás_2!X513:X526,kimutatás_2!X528:X535)</f>
        <v>1.1984373474717738E-4</v>
      </c>
      <c r="Y209">
        <f>STDEV(kimutatás_2!Y513:Y526,kimutatás_2!Y528:Y535)</f>
        <v>0.12600164698585734</v>
      </c>
      <c r="Z209">
        <f>STDEV(kimutatás_2!Z513:Z526,kimutatás_2!Z528:Z535)</f>
        <v>1.9085660278557941E-3</v>
      </c>
      <c r="AA209">
        <f>STDEV(kimutatás_2!AA513:AA526,kimutatás_2!AA528:AA535)</f>
        <v>8.6277740863717988E-4</v>
      </c>
      <c r="AB209">
        <f>STDEV(kimutatás_2!AB513:AB526,kimutatás_2!AB528:AB535)</f>
        <v>0.11911690426291911</v>
      </c>
      <c r="AC209">
        <f>STDEV(kimutatás_2!AC513:AC526,kimutatás_2!AC528:AC535)</f>
        <v>3.1439862827216791E-3</v>
      </c>
      <c r="AD209">
        <f>STDEV(kimutatás_2!AD513:AD526,kimutatás_2!AD528:AD535)</f>
        <v>1.8963746197972357E-2</v>
      </c>
      <c r="AE209">
        <f>STDEV(kimutatás_2!AE513:AE526,kimutatás_2!AE528:AE535)</f>
        <v>9.6099626763830122E-6</v>
      </c>
      <c r="AF209">
        <f>STDEV(kimutatás_2!AF513:AF526,kimutatás_2!AF528:AF535)</f>
        <v>7.7087225279127095E-3</v>
      </c>
      <c r="AG209">
        <f>STDEV(kimutatás_2!AG513:AG526,kimutatás_2!AG528:AG535)</f>
        <v>3.3021669390729596</v>
      </c>
      <c r="AH209">
        <f>STDEV(kimutatás_2!AH513:AH526,kimutatás_2!AH528:AH535)</f>
        <v>3.8354383360233024</v>
      </c>
      <c r="AI209">
        <f>STDEV(kimutatás_2!AI513:AI526,kimutatás_2!AI528:AI535)</f>
        <v>2.0271757515280021E-3</v>
      </c>
      <c r="AJ209">
        <f>STDEV(kimutatás_2!AJ513:AJ526,kimutatás_2!AJ528:AJ535)</f>
        <v>237.06951762558896</v>
      </c>
      <c r="AK209">
        <f>STDEV(kimutatás_2!AK513:AK526,kimutatás_2!AK528:AK535)</f>
        <v>125.65237209196493</v>
      </c>
      <c r="AL209">
        <f>STDEV(kimutatás_2!AL513:AL526,kimutatás_2!AL528:AL535)</f>
        <v>2.0735030304771043E-3</v>
      </c>
      <c r="AM209">
        <f>STDEV(kimutatás_2!AM513:AM526,kimutatás_2!AM528:AM535)</f>
        <v>0.10599354713675775</v>
      </c>
      <c r="AN209">
        <f>STDEV(kimutatás_2!AN513:AN526,kimutatás_2!AN528:AN535)</f>
        <v>81.631261106434195</v>
      </c>
      <c r="AO209">
        <f>STDEV(kimutatás_2!AO513:AO526,kimutatás_2!AO528:AO535)</f>
        <v>208.19970569247565</v>
      </c>
      <c r="AP209">
        <f>STDEV(kimutatás_2!AP513:AP526,kimutatás_2!AP528:AP535)</f>
        <v>1.9663709514266969</v>
      </c>
      <c r="AQ209">
        <f>STDEV(kimutatás_2!AQ513:AQ526,kimutatás_2!AQ528:AQ535)</f>
        <v>55.155177754376645</v>
      </c>
      <c r="AR209">
        <f>STDEV(kimutatás_2!AR513:AR526,kimutatás_2!AR528:AR535)</f>
        <v>4.113119122727777E-2</v>
      </c>
      <c r="AS209">
        <f>STDEV(kimutatás_2!AS513:AS526,kimutatás_2!AS528:AS535)</f>
        <v>31.061613912906292</v>
      </c>
      <c r="AT209">
        <f>STDEV(kimutatás_2!AT513:AT526,kimutatás_2!AT528:AT535)</f>
        <v>2.2470180817564094</v>
      </c>
      <c r="AU209">
        <f>STDEV(kimutatás_2!AU513:AU526,kimutatás_2!AU528:AU535)</f>
        <v>5.8579563683807718</v>
      </c>
      <c r="AV209">
        <f>STDEV(kimutatás_2!AV513:AV526,kimutatás_2!AV528:AV535)</f>
        <v>336.45985924750073</v>
      </c>
      <c r="AW209">
        <f>STDEV(kimutatás_2!AW513:AW526,kimutatás_2!AW528:AW535)</f>
        <v>93.347267816869973</v>
      </c>
      <c r="AX209">
        <f>STDEV(kimutatás_2!AX513:AX526,kimutatás_2!AX528:AX535)</f>
        <v>18.958487208357031</v>
      </c>
      <c r="AY209">
        <f>STDEV(kimutatás_2!AY513:AY526,kimutatás_2!AY528:AY535)</f>
        <v>8.0247919016591975</v>
      </c>
      <c r="AZ209">
        <f>STDEV(kimutatás_2!AZ513:AZ526,kimutatás_2!AZ528:AZ535)</f>
        <v>3.5829276524611209</v>
      </c>
      <c r="BA209">
        <f>STDEV(kimutatás_2!BA513:BA526,kimutatás_2!BA528:BA535)</f>
        <v>41.12444545606963</v>
      </c>
      <c r="BB209">
        <f>STDEV(kimutatás_2!BB513:BB526,kimutatás_2!BB528:BB535)</f>
        <v>7.5274681991475436</v>
      </c>
      <c r="BC209">
        <f>STDEV(kimutatás_2!BC513:BC526,kimutatás_2!BC528:BC535)</f>
        <v>0.985423195616424</v>
      </c>
      <c r="BD209">
        <f>STDEV(kimutatás_2!BD513:BD526,kimutatás_2!BD528:BD535)</f>
        <v>1.1997634146290064</v>
      </c>
      <c r="BE209">
        <f>STDEV(kimutatás_2!BE513:BE526,kimutatás_2!BE528:BE535)</f>
        <v>3.7861242733152602</v>
      </c>
      <c r="BF209">
        <f>STDEV(kimutatás_2!BF513:BF526,kimutatás_2!BF528:BF535)</f>
        <v>5.0910552236292865</v>
      </c>
    </row>
    <row r="210" spans="1:58" x14ac:dyDescent="0.3">
      <c r="A210" t="s">
        <v>897</v>
      </c>
      <c r="B210">
        <f>STDEV(kimutatás_2!B513:B527,kimutatás_2!B529:B535)</f>
        <v>0.89095794547557905</v>
      </c>
      <c r="C210">
        <f>STDEV(kimutatás_2!C513:C527,kimutatás_2!C529:C535)</f>
        <v>4.1860808069786185E-3</v>
      </c>
      <c r="D210">
        <f>STDEV(kimutatás_2!D513:D527,kimutatás_2!D529:D535)</f>
        <v>2.1390202741166557E-3</v>
      </c>
      <c r="E210">
        <f>STDEV(kimutatás_2!E513:E527,kimutatás_2!E529:E535)</f>
        <v>6.7686329001822414E-3</v>
      </c>
      <c r="F210">
        <f>STDEV(kimutatás_2!F513:F527,kimutatás_2!F529:F535)</f>
        <v>0.1115206269801428</v>
      </c>
      <c r="G210">
        <f>STDEV(kimutatás_2!G513:G527,kimutatás_2!G529:G535)</f>
        <v>3.1241792086320183E-3</v>
      </c>
      <c r="H210">
        <f>STDEV(kimutatás_2!H513:H527,kimutatás_2!H529:H535)</f>
        <v>1.9195843582707671E-5</v>
      </c>
      <c r="I210">
        <f>STDEV(kimutatás_2!I513:I527,kimutatás_2!I529:I535)</f>
        <v>6.6950026798308316E-3</v>
      </c>
      <c r="J210">
        <f>STDEV(kimutatás_2!J513:J527,kimutatás_2!J529:J535)</f>
        <v>3.317299671381186E-2</v>
      </c>
      <c r="K210">
        <f>STDEV(kimutatás_2!K513:K527,kimutatás_2!K529:K535)</f>
        <v>3.2425446192661266E-2</v>
      </c>
      <c r="L210">
        <f>STDEV(kimutatás_2!L513:L527,kimutatás_2!L529:L535)</f>
        <v>1.745636470442779E-3</v>
      </c>
      <c r="M210">
        <f>STDEV(kimutatás_2!M513:M527,kimutatás_2!M529:M535)</f>
        <v>2.3540494350528293E-3</v>
      </c>
      <c r="N210">
        <f>STDEV(kimutatás_2!N513:N527,kimutatás_2!N529:N535)</f>
        <v>5.2854091564666769E-3</v>
      </c>
      <c r="O210">
        <f>STDEV(kimutatás_2!O513:O527,kimutatás_2!O529:O535)</f>
        <v>8.5893328686014493E-3</v>
      </c>
      <c r="P210">
        <f>STDEV(kimutatás_2!P513:P527,kimutatás_2!P529:P535)</f>
        <v>1.0269084278851617E-2</v>
      </c>
      <c r="Q210">
        <f>STDEV(kimutatás_2!Q513:Q527,kimutatás_2!Q529:Q535)</f>
        <v>1.6488164012814985E-3</v>
      </c>
      <c r="R210">
        <f>STDEV(kimutatás_2!R513:R527,kimutatás_2!R529:R535)</f>
        <v>1.4474842943498625E-2</v>
      </c>
      <c r="S210">
        <f>STDEV(kimutatás_2!S513:S527,kimutatás_2!S529:S535)</f>
        <v>1.5962253278515963E-4</v>
      </c>
      <c r="T210">
        <f>STDEV(kimutatás_2!T513:T527,kimutatás_2!T529:T535)</f>
        <v>7.1250509022880522E-4</v>
      </c>
      <c r="U210">
        <f>STDEV(kimutatás_2!U513:U527,kimutatás_2!U529:U535)</f>
        <v>6.8140590079728627E-2</v>
      </c>
      <c r="V210">
        <f>STDEV(kimutatás_2!V513:V527,kimutatás_2!V529:V535)</f>
        <v>1.2236819403944616E-4</v>
      </c>
      <c r="W210">
        <f>STDEV(kimutatás_2!W513:W527,kimutatás_2!W529:W535)</f>
        <v>3.0893221700190546E-3</v>
      </c>
      <c r="X210">
        <f>STDEV(kimutatás_2!X513:X527,kimutatás_2!X529:X535)</f>
        <v>1.1904127649451507E-4</v>
      </c>
      <c r="Y210">
        <f>STDEV(kimutatás_2!Y513:Y527,kimutatás_2!Y529:Y535)</f>
        <v>0.12409550469356069</v>
      </c>
      <c r="Z210">
        <f>STDEV(kimutatás_2!Z513:Z527,kimutatás_2!Z529:Z535)</f>
        <v>1.9046244173152517E-3</v>
      </c>
      <c r="AA210">
        <f>STDEV(kimutatás_2!AA513:AA527,kimutatás_2!AA529:AA535)</f>
        <v>8.5552554502062552E-4</v>
      </c>
      <c r="AB210">
        <f>STDEV(kimutatás_2!AB513:AB527,kimutatás_2!AB529:AB535)</f>
        <v>0.11986943375454659</v>
      </c>
      <c r="AC210">
        <f>STDEV(kimutatás_2!AC513:AC527,kimutatás_2!AC529:AC535)</f>
        <v>3.1417433452210525E-3</v>
      </c>
      <c r="AD210">
        <f>STDEV(kimutatás_2!AD513:AD527,kimutatás_2!AD529:AD535)</f>
        <v>1.8443153081507509E-2</v>
      </c>
      <c r="AE210">
        <f>STDEV(kimutatás_2!AE513:AE527,kimutatás_2!AE529:AE535)</f>
        <v>9.5497486212350435E-6</v>
      </c>
      <c r="AF210">
        <f>STDEV(kimutatás_2!AF513:AF527,kimutatás_2!AF529:AF535)</f>
        <v>7.6035108215348141E-3</v>
      </c>
      <c r="AG210">
        <f>STDEV(kimutatás_2!AG513:AG527,kimutatás_2!AG529:AG535)</f>
        <v>3.0146274349293245</v>
      </c>
      <c r="AH210">
        <f>STDEV(kimutatás_2!AH513:AH527,kimutatás_2!AH529:AH535)</f>
        <v>3.9308611627122474</v>
      </c>
      <c r="AI210">
        <f>STDEV(kimutatás_2!AI513:AI527,kimutatás_2!AI529:AI535)</f>
        <v>2.0172329888404499E-3</v>
      </c>
      <c r="AJ210">
        <f>STDEV(kimutatás_2!AJ513:AJ527,kimutatás_2!AJ529:AJ535)</f>
        <v>236.88070533763491</v>
      </c>
      <c r="AK210">
        <f>STDEV(kimutatás_2!AK513:AK527,kimutatás_2!AK529:AK535)</f>
        <v>126.36589365754537</v>
      </c>
      <c r="AL210">
        <f>STDEV(kimutatás_2!AL513:AL527,kimutatás_2!AL529:AL535)</f>
        <v>2.0464536233278426E-3</v>
      </c>
      <c r="AM210">
        <f>STDEV(kimutatás_2!AM513:AM527,kimutatás_2!AM529:AM535)</f>
        <v>0.10635743867687256</v>
      </c>
      <c r="AN210">
        <f>STDEV(kimutatás_2!AN513:AN527,kimutatás_2!AN529:AN535)</f>
        <v>81.226132767553679</v>
      </c>
      <c r="AO210">
        <f>STDEV(kimutatás_2!AO513:AO527,kimutatás_2!AO529:AO535)</f>
        <v>205.57609768500339</v>
      </c>
      <c r="AP210">
        <f>STDEV(kimutatás_2!AP513:AP527,kimutatás_2!AP529:AP535)</f>
        <v>1.9870428767239527</v>
      </c>
      <c r="AQ210">
        <f>STDEV(kimutatás_2!AQ513:AQ527,kimutatás_2!AQ529:AQ535)</f>
        <v>55.195633573539276</v>
      </c>
      <c r="AR210">
        <f>STDEV(kimutatás_2!AR513:AR527,kimutatás_2!AR529:AR535)</f>
        <v>4.1563074687625996E-2</v>
      </c>
      <c r="AS210">
        <f>STDEV(kimutatás_2!AS513:AS527,kimutatás_2!AS529:AS535)</f>
        <v>34.641328843871719</v>
      </c>
      <c r="AT210">
        <f>STDEV(kimutatás_2!AT513:AT527,kimutatás_2!AT529:AT535)</f>
        <v>2.2423231710579081</v>
      </c>
      <c r="AU210">
        <f>STDEV(kimutatás_2!AU513:AU527,kimutatás_2!AU529:AU535)</f>
        <v>5.8981770057655956</v>
      </c>
      <c r="AV210">
        <f>STDEV(kimutatás_2!AV513:AV527,kimutatás_2!AV529:AV535)</f>
        <v>335.84960764742061</v>
      </c>
      <c r="AW210">
        <f>STDEV(kimutatás_2!AW513:AW527,kimutatás_2!AW529:AW535)</f>
        <v>92.612190544473663</v>
      </c>
      <c r="AX210">
        <f>STDEV(kimutatás_2!AX513:AX527,kimutatás_2!AX529:AX535)</f>
        <v>19.178735479398643</v>
      </c>
      <c r="AY210">
        <f>STDEV(kimutatás_2!AY513:AY527,kimutatás_2!AY529:AY535)</f>
        <v>7.7910476013994883</v>
      </c>
      <c r="AZ210">
        <f>STDEV(kimutatás_2!AZ513:AZ527,kimutatás_2!AZ529:AZ535)</f>
        <v>3.1144083537550742</v>
      </c>
      <c r="BA210">
        <f>STDEV(kimutatás_2!BA513:BA527,kimutatás_2!BA529:BA535)</f>
        <v>40.385252215837255</v>
      </c>
      <c r="BB210">
        <f>STDEV(kimutatás_2!BB513:BB527,kimutatás_2!BB529:BB535)</f>
        <v>7.446687459035342</v>
      </c>
      <c r="BC210">
        <f>STDEV(kimutatás_2!BC513:BC527,kimutatás_2!BC529:BC535)</f>
        <v>0.94646665773239003</v>
      </c>
      <c r="BD210">
        <f>STDEV(kimutatás_2!BD513:BD527,kimutatás_2!BD529:BD535)</f>
        <v>1.3039277992387863</v>
      </c>
      <c r="BE210">
        <f>STDEV(kimutatás_2!BE513:BE527,kimutatás_2!BE529:BE535)</f>
        <v>4.0018417026397994</v>
      </c>
      <c r="BF210">
        <f>STDEV(kimutatás_2!BF513:BF527,kimutatás_2!BF529:BF535)</f>
        <v>5.053716839723406</v>
      </c>
    </row>
    <row r="211" spans="1:58" x14ac:dyDescent="0.3">
      <c r="A211" t="s">
        <v>898</v>
      </c>
      <c r="B211">
        <f>STDEV(kimutatás_2!B513:B528,kimutatás_2!B530:B535)</f>
        <v>0.94121697495285317</v>
      </c>
      <c r="C211">
        <f>STDEV(kimutatás_2!C513:C528,kimutatás_2!C530:C535)</f>
        <v>4.1157902829450478E-3</v>
      </c>
      <c r="D211">
        <f>STDEV(kimutatás_2!D513:D528,kimutatás_2!D530:D535)</f>
        <v>2.1388631228392895E-3</v>
      </c>
      <c r="E211">
        <f>STDEV(kimutatás_2!E513:E528,kimutatás_2!E530:E535)</f>
        <v>6.7215611973945391E-3</v>
      </c>
      <c r="F211">
        <f>STDEV(kimutatás_2!F513:F528,kimutatás_2!F530:F535)</f>
        <v>0.10987596425917555</v>
      </c>
      <c r="G211">
        <f>STDEV(kimutatás_2!G513:G528,kimutatás_2!G530:G535)</f>
        <v>3.0874569658967533E-3</v>
      </c>
      <c r="H211">
        <f>STDEV(kimutatás_2!H513:H528,kimutatás_2!H530:H535)</f>
        <v>1.9104264264769717E-5</v>
      </c>
      <c r="I211">
        <f>STDEV(kimutatás_2!I513:I528,kimutatás_2!I530:I535)</f>
        <v>6.5528435722001926E-3</v>
      </c>
      <c r="J211">
        <f>STDEV(kimutatás_2!J513:J528,kimutatás_2!J530:J535)</f>
        <v>3.2779882681043974E-2</v>
      </c>
      <c r="K211">
        <f>STDEV(kimutatás_2!K513:K528,kimutatás_2!K530:K535)</f>
        <v>3.2021307620675135E-2</v>
      </c>
      <c r="L211">
        <f>STDEV(kimutatás_2!L513:L528,kimutatás_2!L530:L535)</f>
        <v>1.740875553926859E-3</v>
      </c>
      <c r="M211">
        <f>STDEV(kimutatás_2!M513:M528,kimutatás_2!M530:M535)</f>
        <v>2.399677391560725E-3</v>
      </c>
      <c r="N211">
        <f>STDEV(kimutatás_2!N513:N528,kimutatás_2!N530:N535)</f>
        <v>5.2921177525089794E-3</v>
      </c>
      <c r="O211">
        <f>STDEV(kimutatás_2!O513:O528,kimutatás_2!O530:O535)</f>
        <v>8.4388238469095597E-3</v>
      </c>
      <c r="P211">
        <f>STDEV(kimutatás_2!P513:P528,kimutatás_2!P530:P535)</f>
        <v>1.0202140390611738E-2</v>
      </c>
      <c r="Q211">
        <f>STDEV(kimutatás_2!Q513:Q528,kimutatás_2!Q530:Q535)</f>
        <v>1.6492708109849021E-3</v>
      </c>
      <c r="R211">
        <f>STDEV(kimutatás_2!R513:R528,kimutatás_2!R530:R535)</f>
        <v>1.419871863044217E-2</v>
      </c>
      <c r="S211">
        <f>STDEV(kimutatás_2!S513:S528,kimutatás_2!S530:S535)</f>
        <v>1.5835453421860098E-4</v>
      </c>
      <c r="T211">
        <f>STDEV(kimutatás_2!T513:T528,kimutatás_2!T530:T535)</f>
        <v>7.1250718899283194E-4</v>
      </c>
      <c r="U211">
        <f>STDEV(kimutatás_2!U513:U528,kimutatás_2!U530:U535)</f>
        <v>6.7007279906433348E-2</v>
      </c>
      <c r="V211">
        <f>STDEV(kimutatás_2!V513:V528,kimutatás_2!V530:V535)</f>
        <v>1.2146354785972736E-4</v>
      </c>
      <c r="W211">
        <f>STDEV(kimutatás_2!W513:W528,kimutatás_2!W530:W535)</f>
        <v>3.0889946198836816E-3</v>
      </c>
      <c r="X211">
        <f>STDEV(kimutatás_2!X513:X528,kimutatás_2!X530:X535)</f>
        <v>1.1782287775317739E-4</v>
      </c>
      <c r="Y211">
        <f>STDEV(kimutatás_2!Y513:Y528,kimutatás_2!Y530:Y535)</f>
        <v>0.12107220131510872</v>
      </c>
      <c r="Z211">
        <f>STDEV(kimutatás_2!Z513:Z528,kimutatás_2!Z530:Z535)</f>
        <v>1.880893761571337E-3</v>
      </c>
      <c r="AA211">
        <f>STDEV(kimutatás_2!AA513:AA528,kimutatás_2!AA530:AA535)</f>
        <v>8.4714611384386176E-4</v>
      </c>
      <c r="AB211">
        <f>STDEV(kimutatás_2!AB513:AB528,kimutatás_2!AB530:AB535)</f>
        <v>0.1180053589205205</v>
      </c>
      <c r="AC211">
        <f>STDEV(kimutatás_2!AC513:AC528,kimutatás_2!AC530:AC535)</f>
        <v>3.0948259679595197E-3</v>
      </c>
      <c r="AD211">
        <f>STDEV(kimutatás_2!AD513:AD528,kimutatás_2!AD530:AD535)</f>
        <v>1.9299529356179651E-2</v>
      </c>
      <c r="AE211">
        <f>STDEV(kimutatás_2!AE513:AE528,kimutatás_2!AE530:AE535)</f>
        <v>9.5561136616631126E-6</v>
      </c>
      <c r="AF211">
        <f>STDEV(kimutatás_2!AF513:AF528,kimutatás_2!AF530:AF535)</f>
        <v>7.7870270167776394E-3</v>
      </c>
      <c r="AG211">
        <f>STDEV(kimutatás_2!AG513:AG528,kimutatás_2!AG530:AG535)</f>
        <v>3.3418878002207175</v>
      </c>
      <c r="AH211">
        <f>STDEV(kimutatás_2!AH513:AH528,kimutatás_2!AH530:AH535)</f>
        <v>3.9267861350790825</v>
      </c>
      <c r="AI211">
        <f>STDEV(kimutatás_2!AI513:AI528,kimutatás_2!AI530:AI535)</f>
        <v>2.0102139383861399E-3</v>
      </c>
      <c r="AJ211">
        <f>STDEV(kimutatás_2!AJ513:AJ528,kimutatás_2!AJ530:AJ535)</f>
        <v>236.19077303823335</v>
      </c>
      <c r="AK211">
        <f>STDEV(kimutatás_2!AK513:AK528,kimutatás_2!AK530:AK535)</f>
        <v>124.75761317112391</v>
      </c>
      <c r="AL211">
        <f>STDEV(kimutatás_2!AL513:AL528,kimutatás_2!AL530:AL535)</f>
        <v>2.0840970874260439E-3</v>
      </c>
      <c r="AM211">
        <f>STDEV(kimutatás_2!AM513:AM528,kimutatás_2!AM530:AM535)</f>
        <v>0.10643067780245083</v>
      </c>
      <c r="AN211">
        <f>STDEV(kimutatás_2!AN513:AN528,kimutatás_2!AN530:AN535)</f>
        <v>81.418127069985985</v>
      </c>
      <c r="AO211">
        <f>STDEV(kimutatás_2!AO513:AO528,kimutatás_2!AO530:AO535)</f>
        <v>187.46543954848991</v>
      </c>
      <c r="AP211">
        <f>STDEV(kimutatás_2!AP513:AP528,kimutatás_2!AP530:AP535)</f>
        <v>1.8574513563282229</v>
      </c>
      <c r="AQ211">
        <f>STDEV(kimutatás_2!AQ513:AQ528,kimutatás_2!AQ530:AQ535)</f>
        <v>55.189369851346783</v>
      </c>
      <c r="AR211">
        <f>STDEV(kimutatás_2!AR513:AR528,kimutatás_2!AR530:AR535)</f>
        <v>4.1466619339904219E-2</v>
      </c>
      <c r="AS211">
        <f>STDEV(kimutatás_2!AS513:AS528,kimutatás_2!AS530:AS535)</f>
        <v>32.221265721858401</v>
      </c>
      <c r="AT211">
        <f>STDEV(kimutatás_2!AT513:AT528,kimutatás_2!AT530:AT535)</f>
        <v>2.279339921159294</v>
      </c>
      <c r="AU211">
        <f>STDEV(kimutatás_2!AU513:AU528,kimutatás_2!AU530:AU535)</f>
        <v>5.8958412960954627</v>
      </c>
      <c r="AV211">
        <f>STDEV(kimutatás_2!AV513:AV528,kimutatás_2!AV530:AV535)</f>
        <v>330.47810812485585</v>
      </c>
      <c r="AW211">
        <f>STDEV(kimutatás_2!AW513:AW528,kimutatás_2!AW530:AW535)</f>
        <v>93.736441135522057</v>
      </c>
      <c r="AX211">
        <f>STDEV(kimutatás_2!AX513:AX528,kimutatás_2!AX530:AX535)</f>
        <v>19.778659779772301</v>
      </c>
      <c r="AY211">
        <f>STDEV(kimutatás_2!AY513:AY528,kimutatás_2!AY530:AY535)</f>
        <v>7.6114866487650747</v>
      </c>
      <c r="AZ211">
        <f>STDEV(kimutatás_2!AZ513:AZ528,kimutatás_2!AZ530:AZ535)</f>
        <v>3.4785706374391303</v>
      </c>
      <c r="BA211">
        <f>STDEV(kimutatás_2!BA513:BA528,kimutatás_2!BA530:BA535)</f>
        <v>38.642758322604294</v>
      </c>
      <c r="BB211">
        <f>STDEV(kimutatás_2!BB513:BB528,kimutatás_2!BB530:BB535)</f>
        <v>7.543199224828582</v>
      </c>
      <c r="BC211">
        <f>STDEV(kimutatás_2!BC513:BC528,kimutatás_2!BC530:BC535)</f>
        <v>0.97660113841310647</v>
      </c>
      <c r="BD211">
        <f>STDEV(kimutatás_2!BD513:BD528,kimutatás_2!BD530:BD535)</f>
        <v>1.2921428391950789</v>
      </c>
      <c r="BE211">
        <f>STDEV(kimutatás_2!BE513:BE528,kimutatás_2!BE530:BE535)</f>
        <v>3.9392864187791021</v>
      </c>
      <c r="BF211">
        <f>STDEV(kimutatás_2!BF513:BF528,kimutatás_2!BF530:BF535)</f>
        <v>5.1014932242318212</v>
      </c>
    </row>
    <row r="212" spans="1:58" x14ac:dyDescent="0.3">
      <c r="A212" t="s">
        <v>899</v>
      </c>
      <c r="B212">
        <f>STDEV(kimutatás_2!B513:B529,kimutatás_2!B531:B535)</f>
        <v>0.94569347422203853</v>
      </c>
      <c r="C212">
        <f>STDEV(kimutatás_2!C513:C529,kimutatás_2!C531:C535)</f>
        <v>4.1425460897835786E-3</v>
      </c>
      <c r="D212">
        <f>STDEV(kimutatás_2!D513:D529,kimutatás_2!D531:D535)</f>
        <v>2.1385181435953872E-3</v>
      </c>
      <c r="E212">
        <f>STDEV(kimutatás_2!E513:E529,kimutatás_2!E531:E535)</f>
        <v>6.6771866129054181E-3</v>
      </c>
      <c r="F212">
        <f>STDEV(kimutatás_2!F513:F529,kimutatás_2!F531:F535)</f>
        <v>0.11007065546813626</v>
      </c>
      <c r="G212">
        <f>STDEV(kimutatás_2!G513:G529,kimutatás_2!G531:G535)</f>
        <v>3.0612615101509454E-3</v>
      </c>
      <c r="H212">
        <f>STDEV(kimutatás_2!H513:H529,kimutatás_2!H531:H535)</f>
        <v>1.9040970577723806E-5</v>
      </c>
      <c r="I212">
        <f>STDEV(kimutatás_2!I513:I529,kimutatás_2!I531:I535)</f>
        <v>6.6043680521529107E-3</v>
      </c>
      <c r="J212">
        <f>STDEV(kimutatás_2!J513:J529,kimutatás_2!J531:J535)</f>
        <v>3.2738353000251678E-2</v>
      </c>
      <c r="K212">
        <f>STDEV(kimutatás_2!K513:K529,kimutatás_2!K531:K535)</f>
        <v>3.2058507735053157E-2</v>
      </c>
      <c r="L212">
        <f>STDEV(kimutatás_2!L513:L529,kimutatás_2!L531:L535)</f>
        <v>1.7146253705328841E-3</v>
      </c>
      <c r="M212">
        <f>STDEV(kimutatás_2!M513:M529,kimutatás_2!M531:M535)</f>
        <v>2.386328840636923E-3</v>
      </c>
      <c r="N212">
        <f>STDEV(kimutatás_2!N513:N529,kimutatás_2!N531:N535)</f>
        <v>5.2934831877834215E-3</v>
      </c>
      <c r="O212">
        <f>STDEV(kimutatás_2!O513:O529,kimutatás_2!O531:O535)</f>
        <v>8.3914988041883208E-3</v>
      </c>
      <c r="P212">
        <f>STDEV(kimutatás_2!P513:P529,kimutatás_2!P531:P535)</f>
        <v>1.0213490214118257E-2</v>
      </c>
      <c r="Q212">
        <f>STDEV(kimutatás_2!Q513:Q529,kimutatás_2!Q531:Q535)</f>
        <v>1.6016057130859497E-3</v>
      </c>
      <c r="R212">
        <f>STDEV(kimutatás_2!R513:R529,kimutatás_2!R531:R535)</f>
        <v>1.4337868631638238E-2</v>
      </c>
      <c r="S212">
        <f>STDEV(kimutatás_2!S513:S529,kimutatás_2!S531:S535)</f>
        <v>1.5902277673799503E-4</v>
      </c>
      <c r="T212">
        <f>STDEV(kimutatás_2!T513:T529,kimutatás_2!T531:T535)</f>
        <v>7.0995800461138062E-4</v>
      </c>
      <c r="U212">
        <f>STDEV(kimutatás_2!U513:U529,kimutatás_2!U531:U535)</f>
        <v>6.6935488146876221E-2</v>
      </c>
      <c r="V212">
        <f>STDEV(kimutatás_2!V513:V529,kimutatás_2!V531:V535)</f>
        <v>1.2140995742072289E-4</v>
      </c>
      <c r="W212">
        <f>STDEV(kimutatás_2!W513:W529,kimutatás_2!W531:W535)</f>
        <v>3.0725921506882786E-3</v>
      </c>
      <c r="X212">
        <f>STDEV(kimutatás_2!X513:X529,kimutatás_2!X531:X535)</f>
        <v>1.1979850933595493E-4</v>
      </c>
      <c r="Y212">
        <f>STDEV(kimutatás_2!Y513:Y529,kimutatás_2!Y531:Y535)</f>
        <v>0.12448707193074229</v>
      </c>
      <c r="Z212">
        <f>STDEV(kimutatás_2!Z513:Z529,kimutatás_2!Z531:Z535)</f>
        <v>1.900576104862496E-3</v>
      </c>
      <c r="AA212">
        <f>STDEV(kimutatás_2!AA513:AA529,kimutatás_2!AA531:AA535)</f>
        <v>8.5410367458060496E-4</v>
      </c>
      <c r="AB212">
        <f>STDEV(kimutatás_2!AB513:AB529,kimutatás_2!AB531:AB535)</f>
        <v>0.11813876898402965</v>
      </c>
      <c r="AC212">
        <f>STDEV(kimutatás_2!AC513:AC529,kimutatás_2!AC531:AC535)</f>
        <v>3.0988229403488732E-3</v>
      </c>
      <c r="AD212">
        <f>STDEV(kimutatás_2!AD513:AD529,kimutatás_2!AD531:AD535)</f>
        <v>1.9031242604343676E-2</v>
      </c>
      <c r="AE212">
        <f>STDEV(kimutatás_2!AE513:AE529,kimutatás_2!AE531:AE535)</f>
        <v>9.4588476489847825E-6</v>
      </c>
      <c r="AF212">
        <f>STDEV(kimutatás_2!AF513:AF529,kimutatás_2!AF531:AF535)</f>
        <v>7.7880200123368153E-3</v>
      </c>
      <c r="AG212">
        <f>STDEV(kimutatás_2!AG513:AG529,kimutatás_2!AG531:AG535)</f>
        <v>3.3083155429314353</v>
      </c>
      <c r="AH212">
        <f>STDEV(kimutatás_2!AH513:AH529,kimutatás_2!AH531:AH535)</f>
        <v>3.9610480324216626</v>
      </c>
      <c r="AI212">
        <f>STDEV(kimutatás_2!AI513:AI529,kimutatás_2!AI531:AI535)</f>
        <v>2.0051555358158763E-3</v>
      </c>
      <c r="AJ212">
        <f>STDEV(kimutatás_2!AJ513:AJ529,kimutatás_2!AJ531:AJ535)</f>
        <v>237.14366094730252</v>
      </c>
      <c r="AK212">
        <f>STDEV(kimutatás_2!AK513:AK529,kimutatás_2!AK531:AK535)</f>
        <v>124.79502506057715</v>
      </c>
      <c r="AL212">
        <f>STDEV(kimutatás_2!AL513:AL529,kimutatás_2!AL531:AL535)</f>
        <v>2.0580024362277746E-3</v>
      </c>
      <c r="AM212">
        <f>STDEV(kimutatás_2!AM513:AM529,kimutatás_2!AM531:AM535)</f>
        <v>0.10635743867687256</v>
      </c>
      <c r="AN212">
        <f>STDEV(kimutatás_2!AN513:AN529,kimutatás_2!AN531:AN535)</f>
        <v>81.045794634404217</v>
      </c>
      <c r="AO212">
        <f>STDEV(kimutatás_2!AO513:AO529,kimutatás_2!AO531:AO535)</f>
        <v>207.93712334277765</v>
      </c>
      <c r="AP212">
        <f>STDEV(kimutatás_2!AP513:AP529,kimutatás_2!AP531:AP535)</f>
        <v>1.9732452887811427</v>
      </c>
      <c r="AQ212">
        <f>STDEV(kimutatás_2!AQ513:AQ529,kimutatás_2!AQ531:AQ535)</f>
        <v>55.194795185636991</v>
      </c>
      <c r="AR212">
        <f>STDEV(kimutatás_2!AR513:AR529,kimutatás_2!AR531:AR535)</f>
        <v>4.0742566315301119E-2</v>
      </c>
      <c r="AS212">
        <f>STDEV(kimutatás_2!AS513:AS529,kimutatás_2!AS531:AS535)</f>
        <v>34.220880970137117</v>
      </c>
      <c r="AT212">
        <f>STDEV(kimutatás_2!AT513:AT529,kimutatás_2!AT531:AT535)</f>
        <v>2.2477804829580443</v>
      </c>
      <c r="AU212">
        <f>STDEV(kimutatás_2!AU513:AU529,kimutatás_2!AU531:AU535)</f>
        <v>5.8902206905641332</v>
      </c>
      <c r="AV212">
        <f>STDEV(kimutatás_2!AV513:AV529,kimutatás_2!AV531:AV535)</f>
        <v>336.80526273510111</v>
      </c>
      <c r="AW212">
        <f>STDEV(kimutatás_2!AW513:AW529,kimutatás_2!AW531:AW535)</f>
        <v>93.746777838999762</v>
      </c>
      <c r="AX212">
        <f>STDEV(kimutatás_2!AX513:AX529,kimutatás_2!AX531:AX535)</f>
        <v>19.775855102160431</v>
      </c>
      <c r="AY212">
        <f>STDEV(kimutatás_2!AY513:AY529,kimutatás_2!AY531:AY535)</f>
        <v>7.8877589967836865</v>
      </c>
      <c r="AZ212">
        <f>STDEV(kimutatás_2!AZ513:AZ529,kimutatás_2!AZ531:AZ535)</f>
        <v>3.5725314487602406</v>
      </c>
      <c r="BA212">
        <f>STDEV(kimutatás_2!BA513:BA529,kimutatás_2!BA531:BA535)</f>
        <v>40.565868410156298</v>
      </c>
      <c r="BB212">
        <f>STDEV(kimutatás_2!BB513:BB529,kimutatás_2!BB531:BB535)</f>
        <v>7.5339012734617361</v>
      </c>
      <c r="BC212">
        <f>STDEV(kimutatás_2!BC513:BC529,kimutatás_2!BC531:BC535)</f>
        <v>0.98185265291419133</v>
      </c>
      <c r="BD212">
        <f>STDEV(kimutatás_2!BD513:BD529,kimutatás_2!BD531:BD535)</f>
        <v>1.3037881039162071</v>
      </c>
      <c r="BE212">
        <f>STDEV(kimutatás_2!BE513:BE529,kimutatás_2!BE531:BE535)</f>
        <v>3.9921550777120571</v>
      </c>
      <c r="BF212">
        <f>STDEV(kimutatás_2!BF513:BF529,kimutatás_2!BF531:BF535)</f>
        <v>4.7959104376965653</v>
      </c>
    </row>
    <row r="213" spans="1:58" x14ac:dyDescent="0.3">
      <c r="A213" t="s">
        <v>900</v>
      </c>
      <c r="B213">
        <f>STDEV(kimutatás_2!B513:B530,kimutatás_2!B532:B535)</f>
        <v>0.94946795308709497</v>
      </c>
      <c r="C213">
        <f>STDEV(kimutatás_2!C513:C530,kimutatás_2!C532:C535)</f>
        <v>4.1450392044021034E-3</v>
      </c>
      <c r="D213">
        <f>STDEV(kimutatás_2!D513:D530,kimutatás_2!D532:D535)</f>
        <v>2.1247785365076338E-3</v>
      </c>
      <c r="E213">
        <f>STDEV(kimutatás_2!E513:E530,kimutatás_2!E532:E535)</f>
        <v>6.7735495070852152E-3</v>
      </c>
      <c r="F213">
        <f>STDEV(kimutatás_2!F513:F530,kimutatás_2!F532:F535)</f>
        <v>0.11042781164504485</v>
      </c>
      <c r="G213">
        <f>STDEV(kimutatás_2!G513:G530,kimutatás_2!G532:G535)</f>
        <v>3.119151749404421E-3</v>
      </c>
      <c r="H213">
        <f>STDEV(kimutatás_2!H513:H530,kimutatás_2!H532:H535)</f>
        <v>1.936963312244556E-5</v>
      </c>
      <c r="I213">
        <f>STDEV(kimutatás_2!I513:I530,kimutatás_2!I532:I535)</f>
        <v>6.6632227729185789E-3</v>
      </c>
      <c r="J213">
        <f>STDEV(kimutatás_2!J513:J530,kimutatás_2!J532:J535)</f>
        <v>3.2809502304513481E-2</v>
      </c>
      <c r="K213">
        <f>STDEV(kimutatás_2!K513:K530,kimutatás_2!K532:K535)</f>
        <v>3.2075808835474277E-2</v>
      </c>
      <c r="L213">
        <f>STDEV(kimutatás_2!L513:L530,kimutatás_2!L532:L535)</f>
        <v>1.7392510975820746E-3</v>
      </c>
      <c r="M213">
        <f>STDEV(kimutatás_2!M513:M530,kimutatás_2!M532:M535)</f>
        <v>2.338987234722549E-3</v>
      </c>
      <c r="N213">
        <f>STDEV(kimutatás_2!N513:N530,kimutatás_2!N532:N535)</f>
        <v>5.2511919494652292E-3</v>
      </c>
      <c r="O213">
        <f>STDEV(kimutatás_2!O513:O530,kimutatás_2!O532:O535)</f>
        <v>8.4689541922819793E-3</v>
      </c>
      <c r="P213">
        <f>STDEV(kimutatás_2!P513:P530,kimutatás_2!P532:P535)</f>
        <v>1.0243548109103461E-2</v>
      </c>
      <c r="Q213">
        <f>STDEV(kimutatás_2!Q513:Q530,kimutatás_2!Q532:Q535)</f>
        <v>1.6479257042408592E-3</v>
      </c>
      <c r="R213">
        <f>STDEV(kimutatás_2!R513:R530,kimutatás_2!R532:R535)</f>
        <v>1.4324879684495371E-2</v>
      </c>
      <c r="S213">
        <f>STDEV(kimutatás_2!S513:S530,kimutatás_2!S532:S535)</f>
        <v>1.5633825845964369E-4</v>
      </c>
      <c r="T213">
        <f>STDEV(kimutatás_2!T513:T530,kimutatás_2!T532:T535)</f>
        <v>7.0900017359641133E-4</v>
      </c>
      <c r="U213">
        <f>STDEV(kimutatás_2!U513:U530,kimutatás_2!U532:U535)</f>
        <v>6.7129294772647854E-2</v>
      </c>
      <c r="V213">
        <f>STDEV(kimutatás_2!V513:V530,kimutatás_2!V532:V535)</f>
        <v>1.2101727805661764E-4</v>
      </c>
      <c r="W213">
        <f>STDEV(kimutatás_2!W513:W530,kimutatás_2!W532:W535)</f>
        <v>3.018295529614638E-3</v>
      </c>
      <c r="X213">
        <f>STDEV(kimutatás_2!X513:X530,kimutatás_2!X532:X535)</f>
        <v>1.1782287775317739E-4</v>
      </c>
      <c r="Y213">
        <f>STDEV(kimutatás_2!Y513:Y530,kimutatás_2!Y532:Y535)</f>
        <v>0.1257852869494491</v>
      </c>
      <c r="Z213">
        <f>STDEV(kimutatás_2!Z513:Z530,kimutatás_2!Z532:Z535)</f>
        <v>1.8823644511335091E-3</v>
      </c>
      <c r="AA213">
        <f>STDEV(kimutatás_2!AA513:AA530,kimutatás_2!AA532:AA535)</f>
        <v>8.5819467682770505E-4</v>
      </c>
      <c r="AB213">
        <f>STDEV(kimutatás_2!AB513:AB530,kimutatás_2!AB532:AB535)</f>
        <v>0.11827350770884022</v>
      </c>
      <c r="AC213">
        <f>STDEV(kimutatás_2!AC513:AC530,kimutatás_2!AC532:AC535)</f>
        <v>3.1121214196242497E-3</v>
      </c>
      <c r="AD213">
        <f>STDEV(kimutatás_2!AD513:AD530,kimutatás_2!AD532:AD535)</f>
        <v>1.9242087003129685E-2</v>
      </c>
      <c r="AE213">
        <f>STDEV(kimutatás_2!AE513:AE530,kimutatás_2!AE532:AE535)</f>
        <v>9.6228001785457467E-6</v>
      </c>
      <c r="AF213">
        <f>STDEV(kimutatás_2!AF513:AF530,kimutatás_2!AF532:AF535)</f>
        <v>7.7679955406126646E-3</v>
      </c>
      <c r="AG213">
        <f>STDEV(kimutatás_2!AG513:AG530,kimutatás_2!AG532:AG535)</f>
        <v>3.187252103933099</v>
      </c>
      <c r="AH213">
        <f>STDEV(kimutatás_2!AH513:AH530,kimutatás_2!AH532:AH535)</f>
        <v>4.0087971444629762</v>
      </c>
      <c r="AI213">
        <f>STDEV(kimutatás_2!AI513:AI530,kimutatás_2!AI532:AI535)</f>
        <v>2.0318001193925031E-3</v>
      </c>
      <c r="AJ213">
        <f>STDEV(kimutatás_2!AJ513:AJ530,kimutatás_2!AJ532:AJ535)</f>
        <v>236.7393392055684</v>
      </c>
      <c r="AK213">
        <f>STDEV(kimutatás_2!AK513:AK530,kimutatás_2!AK532:AK535)</f>
        <v>124.78787619058112</v>
      </c>
      <c r="AL213">
        <f>STDEV(kimutatás_2!AL513:AL530,kimutatás_2!AL532:AL535)</f>
        <v>2.0782068661278344E-3</v>
      </c>
      <c r="AM213">
        <f>STDEV(kimutatás_2!AM513:AM530,kimutatás_2!AM532:AM535)</f>
        <v>0.1048323749603477</v>
      </c>
      <c r="AN213">
        <f>STDEV(kimutatás_2!AN513:AN530,kimutatás_2!AN532:AN535)</f>
        <v>81.549356817835019</v>
      </c>
      <c r="AO213">
        <f>STDEV(kimutatás_2!AO513:AO530,kimutatás_2!AO532:AO535)</f>
        <v>208.46863866884556</v>
      </c>
      <c r="AP213">
        <f>STDEV(kimutatás_2!AP513:AP530,kimutatás_2!AP532:AP535)</f>
        <v>1.9702798821113809</v>
      </c>
      <c r="AQ213">
        <f>STDEV(kimutatás_2!AQ513:AQ530,kimutatás_2!AQ532:AQ535)</f>
        <v>55.175345041357929</v>
      </c>
      <c r="AR213">
        <f>STDEV(kimutatás_2!AR513:AR530,kimutatás_2!AR532:AR535)</f>
        <v>4.1249426074978911E-2</v>
      </c>
      <c r="AS213">
        <f>STDEV(kimutatás_2!AS513:AS530,kimutatás_2!AS532:AS535)</f>
        <v>34.639596203019174</v>
      </c>
      <c r="AT213">
        <f>STDEV(kimutatás_2!AT513:AT530,kimutatás_2!AT532:AT535)</f>
        <v>2.189434537288931</v>
      </c>
      <c r="AU213">
        <f>STDEV(kimutatás_2!AU513:AU530,kimutatás_2!AU532:AU535)</f>
        <v>5.8219819485742006</v>
      </c>
      <c r="AV213">
        <f>STDEV(kimutatás_2!AV513:AV530,kimutatás_2!AV532:AV535)</f>
        <v>335.93079132006744</v>
      </c>
      <c r="AW213">
        <f>STDEV(kimutatás_2!AW513:AW530,kimutatás_2!AW532:AW535)</f>
        <v>92.421308177252868</v>
      </c>
      <c r="AX213">
        <f>STDEV(kimutatás_2!AX513:AX530,kimutatás_2!AX532:AX535)</f>
        <v>19.360932569396283</v>
      </c>
      <c r="AY213">
        <f>STDEV(kimutatás_2!AY513:AY530,kimutatás_2!AY532:AY535)</f>
        <v>7.5654572140183864</v>
      </c>
      <c r="AZ213">
        <f>STDEV(kimutatás_2!AZ513:AZ530,kimutatás_2!AZ532:AZ535)</f>
        <v>3.5105856000689188</v>
      </c>
      <c r="BA213">
        <f>STDEV(kimutatás_2!BA513:BA530,kimutatás_2!BA532:BA535)</f>
        <v>40.963898708528625</v>
      </c>
      <c r="BB213">
        <f>STDEV(kimutatás_2!BB513:BB530,kimutatás_2!BB532:BB535)</f>
        <v>7.5230955795847176</v>
      </c>
      <c r="BC213">
        <f>STDEV(kimutatás_2!BC513:BC530,kimutatás_2!BC532:BC535)</f>
        <v>0.99305913732086637</v>
      </c>
      <c r="BD213">
        <f>STDEV(kimutatás_2!BD513:BD530,kimutatás_2!BD532:BD535)</f>
        <v>1.2957787776826111</v>
      </c>
      <c r="BE213">
        <f>STDEV(kimutatás_2!BE513:BE530,kimutatás_2!BE532:BE535)</f>
        <v>3.8887072880707247</v>
      </c>
      <c r="BF213">
        <f>STDEV(kimutatás_2!BF513:BF530,kimutatás_2!BF532:BF535)</f>
        <v>4.8211770400959315</v>
      </c>
    </row>
    <row r="214" spans="1:58" x14ac:dyDescent="0.3">
      <c r="A214" t="s">
        <v>901</v>
      </c>
      <c r="B214">
        <f>STDEV(kimutatás_2!B513:B531,kimutatás_2!B533:B535)</f>
        <v>0.94613373664564282</v>
      </c>
      <c r="C214">
        <f>STDEV(kimutatás_2!C513:C531,kimutatás_2!C533:C535)</f>
        <v>4.1095815834136995E-3</v>
      </c>
      <c r="D214">
        <f>STDEV(kimutatás_2!D513:D531,kimutatás_2!D533:D535)</f>
        <v>2.1330861564359299E-3</v>
      </c>
      <c r="E214">
        <f>STDEV(kimutatás_2!E513:E531,kimutatás_2!E533:E535)</f>
        <v>6.6944564500354192E-3</v>
      </c>
      <c r="F214">
        <f>STDEV(kimutatás_2!F513:F531,kimutatás_2!F533:F535)</f>
        <v>0.10954006834475181</v>
      </c>
      <c r="G214">
        <f>STDEV(kimutatás_2!G513:G531,kimutatás_2!G533:G535)</f>
        <v>3.0105573852503508E-3</v>
      </c>
      <c r="H214">
        <f>STDEV(kimutatás_2!H513:H531,kimutatás_2!H533:H535)</f>
        <v>1.9412415857570737E-5</v>
      </c>
      <c r="I214">
        <f>STDEV(kimutatás_2!I513:I531,kimutatás_2!I533:I535)</f>
        <v>6.5703994807839033E-3</v>
      </c>
      <c r="J214">
        <f>STDEV(kimutatás_2!J513:J531,kimutatás_2!J533:J535)</f>
        <v>3.2610040760022684E-2</v>
      </c>
      <c r="K214">
        <f>STDEV(kimutatás_2!K513:K531,kimutatás_2!K533:K535)</f>
        <v>3.1964841702233224E-2</v>
      </c>
      <c r="L214">
        <f>STDEV(kimutatás_2!L513:L531,kimutatás_2!L533:L535)</f>
        <v>1.7238140811601478E-3</v>
      </c>
      <c r="M214">
        <f>STDEV(kimutatás_2!M513:M531,kimutatás_2!M533:M535)</f>
        <v>2.3545883135071902E-3</v>
      </c>
      <c r="N214">
        <f>STDEV(kimutatás_2!N513:N531,kimutatás_2!N533:N535)</f>
        <v>5.2833581793027213E-3</v>
      </c>
      <c r="O214">
        <f>STDEV(kimutatás_2!O513:O531,kimutatás_2!O533:O535)</f>
        <v>8.3381061472236305E-3</v>
      </c>
      <c r="P214">
        <f>STDEV(kimutatás_2!P513:P531,kimutatás_2!P533:P535)</f>
        <v>1.0205452393283706E-2</v>
      </c>
      <c r="Q214">
        <f>STDEV(kimutatás_2!Q513:Q531,kimutatás_2!Q533:Q535)</f>
        <v>1.6472412937144311E-3</v>
      </c>
      <c r="R214">
        <f>STDEV(kimutatás_2!R513:R531,kimutatás_2!R533:R535)</f>
        <v>1.4260953189035792E-2</v>
      </c>
      <c r="S214">
        <f>STDEV(kimutatás_2!S513:S531,kimutatás_2!S533:S535)</f>
        <v>1.5329043144108668E-4</v>
      </c>
      <c r="T214">
        <f>STDEV(kimutatás_2!T513:T531,kimutatás_2!T533:T535)</f>
        <v>7.0739776074075155E-4</v>
      </c>
      <c r="U214">
        <f>STDEV(kimutatás_2!U513:U531,kimutatás_2!U533:U535)</f>
        <v>6.6586814201133118E-2</v>
      </c>
      <c r="V214">
        <f>STDEV(kimutatás_2!V513:V531,kimutatás_2!V533:V535)</f>
        <v>1.2162202248143976E-4</v>
      </c>
      <c r="W214">
        <f>STDEV(kimutatás_2!W513:W531,kimutatás_2!W533:W535)</f>
        <v>3.0296894670058818E-3</v>
      </c>
      <c r="X214">
        <f>STDEV(kimutatás_2!X513:X531,kimutatás_2!X533:X535)</f>
        <v>1.1782287775317739E-4</v>
      </c>
      <c r="Y214">
        <f>STDEV(kimutatás_2!Y513:Y531,kimutatás_2!Y533:Y535)</f>
        <v>0.12642718126250332</v>
      </c>
      <c r="Z214">
        <f>STDEV(kimutatás_2!Z513:Z531,kimutatás_2!Z533:Z535)</f>
        <v>1.883659976530558E-3</v>
      </c>
      <c r="AA214">
        <f>STDEV(kimutatás_2!AA513:AA531,kimutatás_2!AA533:AA535)</f>
        <v>8.4606099921250802E-4</v>
      </c>
      <c r="AB214">
        <f>STDEV(kimutatás_2!AB513:AB531,kimutatás_2!AB533:AB535)</f>
        <v>0.11746688418946377</v>
      </c>
      <c r="AC214">
        <f>STDEV(kimutatás_2!AC513:AC531,kimutatás_2!AC533:AC535)</f>
        <v>3.0872259049990092E-3</v>
      </c>
      <c r="AD214">
        <f>STDEV(kimutatás_2!AD513:AD531,kimutatás_2!AD533:AD535)</f>
        <v>1.8908056823986819E-2</v>
      </c>
      <c r="AE214">
        <f>STDEV(kimutatás_2!AE513:AE531,kimutatás_2!AE533:AE535)</f>
        <v>9.569688373508568E-6</v>
      </c>
      <c r="AF214">
        <f>STDEV(kimutatás_2!AF513:AF531,kimutatás_2!AF533:AF535)</f>
        <v>7.7898194467136547E-3</v>
      </c>
      <c r="AG214">
        <f>STDEV(kimutatás_2!AG513:AG531,kimutatás_2!AG533:AG535)</f>
        <v>3.1611431435520196</v>
      </c>
      <c r="AH214">
        <f>STDEV(kimutatás_2!AH513:AH531,kimutatás_2!AH533:AH535)</f>
        <v>3.953457251877678</v>
      </c>
      <c r="AI214">
        <f>STDEV(kimutatás_2!AI513:AI531,kimutatás_2!AI533:AI535)</f>
        <v>2.0310452345325149E-3</v>
      </c>
      <c r="AJ214">
        <f>STDEV(kimutatás_2!AJ513:AJ531,kimutatás_2!AJ533:AJ535)</f>
        <v>236.82248570820508</v>
      </c>
      <c r="AK214">
        <f>STDEV(kimutatás_2!AK513:AK531,kimutatás_2!AK533:AK535)</f>
        <v>124.0240761921839</v>
      </c>
      <c r="AL214">
        <f>STDEV(kimutatás_2!AL513:AL531,kimutatás_2!AL533:AL535)</f>
        <v>1.9693931583529265E-3</v>
      </c>
      <c r="AM214">
        <f>STDEV(kimutatás_2!AM513:AM531,kimutatás_2!AM533:AM535)</f>
        <v>0.10648760674186644</v>
      </c>
      <c r="AN214">
        <f>STDEV(kimutatás_2!AN513:AN531,kimutatás_2!AN533:AN535)</f>
        <v>81.61794007972216</v>
      </c>
      <c r="AO214">
        <f>STDEV(kimutatás_2!AO513:AO531,kimutatás_2!AO533:AO535)</f>
        <v>199.68358126072508</v>
      </c>
      <c r="AP214">
        <f>STDEV(kimutatás_2!AP513:AP531,kimutatás_2!AP533:AP535)</f>
        <v>1.9918924413319865</v>
      </c>
      <c r="AQ214">
        <f>STDEV(kimutatás_2!AQ513:AQ531,kimutatás_2!AQ533:AQ535)</f>
        <v>55.182722186587341</v>
      </c>
      <c r="AR214">
        <f>STDEV(kimutatás_2!AR513:AR531,kimutatás_2!AR533:AR535)</f>
        <v>4.0742566315301119E-2</v>
      </c>
      <c r="AS214">
        <f>STDEV(kimutatás_2!AS513:AS531,kimutatás_2!AS533:AS535)</f>
        <v>34.668060353270505</v>
      </c>
      <c r="AT214">
        <f>STDEV(kimutatás_2!AT513:AT531,kimutatás_2!AT533:AT535)</f>
        <v>2.0969896481422086</v>
      </c>
      <c r="AU214">
        <f>STDEV(kimutatás_2!AU513:AU531,kimutatás_2!AU533:AU535)</f>
        <v>5.8984839933590942</v>
      </c>
      <c r="AV214">
        <f>STDEV(kimutatás_2!AV513:AV531,kimutatás_2!AV533:AV535)</f>
        <v>338.42342046025345</v>
      </c>
      <c r="AW214">
        <f>STDEV(kimutatás_2!AW513:AW531,kimutatás_2!AW533:AW535)</f>
        <v>92.194204525295135</v>
      </c>
      <c r="AX214">
        <f>STDEV(kimutatás_2!AX513:AX531,kimutatás_2!AX533:AX535)</f>
        <v>19.775585066404851</v>
      </c>
      <c r="AY214">
        <f>STDEV(kimutatás_2!AY513:AY531,kimutatás_2!AY533:AY535)</f>
        <v>8.0244063987280736</v>
      </c>
      <c r="AZ214">
        <f>STDEV(kimutatás_2!AZ513:AZ531,kimutatás_2!AZ533:AZ535)</f>
        <v>3.5555563492062605</v>
      </c>
      <c r="BA214">
        <f>STDEV(kimutatás_2!BA513:BA531,kimutatás_2!BA533:BA535)</f>
        <v>41.190518063687399</v>
      </c>
      <c r="BB214">
        <f>STDEV(kimutatás_2!BB513:BB531,kimutatás_2!BB533:BB535)</f>
        <v>6.9318395826793333</v>
      </c>
      <c r="BC214">
        <f>STDEV(kimutatás_2!BC513:BC531,kimutatás_2!BC533:BC535)</f>
        <v>0.99226281691671336</v>
      </c>
      <c r="BD214">
        <f>STDEV(kimutatás_2!BD513:BD531,kimutatás_2!BD533:BD535)</f>
        <v>1.2196111260157081</v>
      </c>
      <c r="BE214">
        <f>STDEV(kimutatás_2!BE513:BE531,kimutatás_2!BE533:BE535)</f>
        <v>3.8111960831759335</v>
      </c>
      <c r="BF214">
        <f>STDEV(kimutatás_2!BF513:BF531,kimutatás_2!BF533:BF535)</f>
        <v>5.0306806748140653</v>
      </c>
    </row>
    <row r="215" spans="1:58" x14ac:dyDescent="0.3">
      <c r="A215" t="s">
        <v>902</v>
      </c>
      <c r="B215">
        <f>STDEV(kimutatás_2!B513:B532,kimutatás_2!B534:B535)</f>
        <v>0.94876634413198546</v>
      </c>
      <c r="C215">
        <f>STDEV(kimutatás_2!C513:C532,kimutatás_2!C534:C535)</f>
        <v>4.0884914124475211E-3</v>
      </c>
      <c r="D215">
        <f>STDEV(kimutatás_2!D513:D532,kimutatás_2!D534:D535)</f>
        <v>2.1392295480375675E-3</v>
      </c>
      <c r="E215">
        <f>STDEV(kimutatás_2!E513:E532,kimutatás_2!E534:E535)</f>
        <v>6.6872811066625093E-3</v>
      </c>
      <c r="F215">
        <f>STDEV(kimutatás_2!F513:F532,kimutatás_2!F534:F535)</f>
        <v>0.10930472071200899</v>
      </c>
      <c r="G215">
        <f>STDEV(kimutatás_2!G513:G532,kimutatás_2!G534:G535)</f>
        <v>3.0450845751169939E-3</v>
      </c>
      <c r="H215">
        <f>STDEV(kimutatás_2!H513:H532,kimutatás_2!H534:H535)</f>
        <v>1.8459821159627086E-5</v>
      </c>
      <c r="I215">
        <f>STDEV(kimutatás_2!I513:I532,kimutatás_2!I534:I535)</f>
        <v>6.5680396604158968E-3</v>
      </c>
      <c r="J215">
        <f>STDEV(kimutatás_2!J513:J532,kimutatás_2!J534:J535)</f>
        <v>3.2602442539185997E-2</v>
      </c>
      <c r="K215">
        <f>STDEV(kimutatás_2!K513:K532,kimutatás_2!K534:K535)</f>
        <v>3.1865409957840866E-2</v>
      </c>
      <c r="L215">
        <f>STDEV(kimutatás_2!L513:L532,kimutatás_2!L534:L535)</f>
        <v>1.7374565429597614E-3</v>
      </c>
      <c r="M215">
        <f>STDEV(kimutatás_2!M513:M532,kimutatás_2!M534:M535)</f>
        <v>2.3826020445331694E-3</v>
      </c>
      <c r="N215">
        <f>STDEV(kimutatás_2!N513:N532,kimutatás_2!N534:N535)</f>
        <v>5.2814873366189286E-3</v>
      </c>
      <c r="O215">
        <f>STDEV(kimutatás_2!O513:O532,kimutatás_2!O534:O535)</f>
        <v>8.3151627732055717E-3</v>
      </c>
      <c r="P215">
        <f>STDEV(kimutatás_2!P513:P532,kimutatás_2!P534:P535)</f>
        <v>1.0183233418096177E-2</v>
      </c>
      <c r="Q215">
        <f>STDEV(kimutatás_2!Q513:Q532,kimutatás_2!Q534:Q535)</f>
        <v>1.6466098981227067E-3</v>
      </c>
      <c r="R215">
        <f>STDEV(kimutatás_2!R513:R532,kimutatás_2!R534:R535)</f>
        <v>1.4199202444514584E-2</v>
      </c>
      <c r="S215">
        <f>STDEV(kimutatás_2!S513:S532,kimutatás_2!S534:S535)</f>
        <v>1.5964031837191586E-4</v>
      </c>
      <c r="T215">
        <f>STDEV(kimutatás_2!T513:T532,kimutatás_2!T534:T535)</f>
        <v>7.1331454481234524E-4</v>
      </c>
      <c r="U215">
        <f>STDEV(kimutatás_2!U513:U532,kimutatás_2!U534:U535)</f>
        <v>6.6313602979324635E-2</v>
      </c>
      <c r="V215">
        <f>STDEV(kimutatás_2!V513:V532,kimutatás_2!V534:V535)</f>
        <v>1.2236678477253602E-4</v>
      </c>
      <c r="W215">
        <f>STDEV(kimutatás_2!W513:W532,kimutatás_2!W534:W535)</f>
        <v>3.0765395325010967E-3</v>
      </c>
      <c r="X215">
        <f>STDEV(kimutatás_2!X513:X532,kimutatás_2!X534:X535)</f>
        <v>1.1952689840173145E-4</v>
      </c>
      <c r="Y215">
        <f>STDEV(kimutatás_2!Y513:Y532,kimutatás_2!Y534:Y535)</f>
        <v>0.12509055683649253</v>
      </c>
      <c r="Z215">
        <f>STDEV(kimutatás_2!Z513:Z532,kimutatás_2!Z534:Z535)</f>
        <v>1.8965974441383148E-3</v>
      </c>
      <c r="AA215">
        <f>STDEV(kimutatás_2!AA513:AA532,kimutatás_2!AA534:AA535)</f>
        <v>8.6018119145629668E-4</v>
      </c>
      <c r="AB215">
        <f>STDEV(kimutatás_2!AB513:AB532,kimutatás_2!AB534:AB535)</f>
        <v>0.11730803074763045</v>
      </c>
      <c r="AC215">
        <f>STDEV(kimutatás_2!AC513:AC532,kimutatás_2!AC534:AC535)</f>
        <v>3.1319186365357434E-3</v>
      </c>
      <c r="AD215">
        <f>STDEV(kimutatás_2!AD513:AD532,kimutatás_2!AD534:AD535)</f>
        <v>1.9283019276736441E-2</v>
      </c>
      <c r="AE215">
        <f>STDEV(kimutatás_2!AE513:AE532,kimutatás_2!AE534:AE535)</f>
        <v>9.6236837834232912E-6</v>
      </c>
      <c r="AF215">
        <f>STDEV(kimutatás_2!AF513:AF532,kimutatás_2!AF534:AF535)</f>
        <v>7.8028517184853497E-3</v>
      </c>
      <c r="AG215">
        <f>STDEV(kimutatás_2!AG513:AG532,kimutatás_2!AG534:AG535)</f>
        <v>3.3398781635242503</v>
      </c>
      <c r="AH215">
        <f>STDEV(kimutatás_2!AH513:AH532,kimutatás_2!AH534:AH535)</f>
        <v>3.8718384952543317</v>
      </c>
      <c r="AI215">
        <f>STDEV(kimutatás_2!AI513:AI532,kimutatás_2!AI534:AI535)</f>
        <v>2.0265671569589523E-3</v>
      </c>
      <c r="AJ215">
        <f>STDEV(kimutatás_2!AJ513:AJ532,kimutatás_2!AJ534:AJ535)</f>
        <v>237.06036800343085</v>
      </c>
      <c r="AK215">
        <f>STDEV(kimutatás_2!AK513:AK532,kimutatás_2!AK534:AK535)</f>
        <v>123.90444336287894</v>
      </c>
      <c r="AL215">
        <f>STDEV(kimutatás_2!AL513:AL532,kimutatás_2!AL534:AL535)</f>
        <v>2.0183044558284916E-3</v>
      </c>
      <c r="AM215">
        <f>STDEV(kimutatás_2!AM513:AM532,kimutatás_2!AM534:AM535)</f>
        <v>0.10520645545021591</v>
      </c>
      <c r="AN215">
        <f>STDEV(kimutatás_2!AN513:AN532,kimutatás_2!AN534:AN535)</f>
        <v>81.491098475452432</v>
      </c>
      <c r="AO215">
        <f>STDEV(kimutatás_2!AO513:AO532,kimutatás_2!AO534:AO535)</f>
        <v>207.50391096559437</v>
      </c>
      <c r="AP215">
        <f>STDEV(kimutatás_2!AP513:AP532,kimutatás_2!AP534:AP535)</f>
        <v>1.9253787506185271</v>
      </c>
      <c r="AQ215">
        <f>STDEV(kimutatás_2!AQ513:AQ532,kimutatás_2!AQ534:AQ535)</f>
        <v>55.175345041357929</v>
      </c>
      <c r="AR215">
        <f>STDEV(kimutatás_2!AR513:AR532,kimutatás_2!AR534:AR535)</f>
        <v>4.0742566315301119E-2</v>
      </c>
      <c r="AS215">
        <f>STDEV(kimutatás_2!AS513:AS532,kimutatás_2!AS534:AS535)</f>
        <v>33.382551071140611</v>
      </c>
      <c r="AT215">
        <f>STDEV(kimutatás_2!AT513:AT532,kimutatás_2!AT534:AT535)</f>
        <v>2.2799603171149805</v>
      </c>
      <c r="AU215">
        <f>STDEV(kimutatás_2!AU513:AU532,kimutatás_2!AU534:AU535)</f>
        <v>5.7807953623740271</v>
      </c>
      <c r="AV215">
        <f>STDEV(kimutatás_2!AV513:AV532,kimutatás_2!AV534:AV535)</f>
        <v>335.98404364973783</v>
      </c>
      <c r="AW215">
        <f>STDEV(kimutatás_2!AW513:AW532,kimutatás_2!AW534:AW535)</f>
        <v>92.881602856185623</v>
      </c>
      <c r="AX215">
        <f>STDEV(kimutatás_2!AX513:AX532,kimutatás_2!AX534:AX535)</f>
        <v>19.25240953604828</v>
      </c>
      <c r="AY215">
        <f>STDEV(kimutatás_2!AY513:AY532,kimutatás_2!AY534:AY535)</f>
        <v>7.9861317565452437</v>
      </c>
      <c r="AZ215">
        <f>STDEV(kimutatás_2!AZ513:AZ532,kimutatás_2!AZ534:AZ535)</f>
        <v>3.5682759548615746</v>
      </c>
      <c r="BA215">
        <f>STDEV(kimutatás_2!BA513:BA532,kimutatás_2!BA534:BA535)</f>
        <v>40.674245465107717</v>
      </c>
      <c r="BB215">
        <f>STDEV(kimutatás_2!BB513:BB532,kimutatás_2!BB534:BB535)</f>
        <v>7.480127105547842</v>
      </c>
      <c r="BC215">
        <f>STDEV(kimutatás_2!BC513:BC532,kimutatás_2!BC534:BC535)</f>
        <v>0.99048995265997031</v>
      </c>
      <c r="BD215">
        <f>STDEV(kimutatás_2!BD513:BD532,kimutatás_2!BD534:BD535)</f>
        <v>1.2772380408471287</v>
      </c>
      <c r="BE215">
        <f>STDEV(kimutatás_2!BE513:BE532,kimutatás_2!BE534:BE535)</f>
        <v>3.8534097174082649</v>
      </c>
      <c r="BF215">
        <f>STDEV(kimutatás_2!BF513:BF532,kimutatás_2!BF534:BF535)</f>
        <v>5.1558761500310375</v>
      </c>
    </row>
    <row r="216" spans="1:58" x14ac:dyDescent="0.3">
      <c r="A216" t="s">
        <v>903</v>
      </c>
      <c r="B216">
        <f>STDEV(kimutatás_2!B513:B533,kimutatás_2!B535)</f>
        <v>0.90889876757369004</v>
      </c>
      <c r="C216">
        <f>STDEV(kimutatás_2!C513:C533,kimutatás_2!C535)</f>
        <v>4.1738457698669365E-3</v>
      </c>
      <c r="D216">
        <f>STDEV(kimutatás_2!D513:D533,kimutatás_2!D535)</f>
        <v>2.1107124500362884E-3</v>
      </c>
      <c r="E216">
        <f>STDEV(kimutatás_2!E513:E533,kimutatás_2!E535)</f>
        <v>6.7809923149942551E-3</v>
      </c>
      <c r="F216">
        <f>STDEV(kimutatás_2!F513:F533,kimutatás_2!F535)</f>
        <v>0.11115521495703433</v>
      </c>
      <c r="G216">
        <f>STDEV(kimutatás_2!G513:G533,kimutatás_2!G535)</f>
        <v>3.1094796201697741E-3</v>
      </c>
      <c r="H216">
        <f>STDEV(kimutatás_2!H513:H533,kimutatás_2!H535)</f>
        <v>1.9321181890488901E-5</v>
      </c>
      <c r="I216">
        <f>STDEV(kimutatás_2!I513:I533,kimutatás_2!I535)</f>
        <v>6.6842496678156506E-3</v>
      </c>
      <c r="J216">
        <f>STDEV(kimutatás_2!J513:J533,kimutatás_2!J535)</f>
        <v>3.322072784541942E-2</v>
      </c>
      <c r="K216">
        <f>STDEV(kimutatás_2!K513:K533,kimutatás_2!K535)</f>
        <v>3.2291175651314084E-2</v>
      </c>
      <c r="L216">
        <f>STDEV(kimutatás_2!L513:L533,kimutatás_2!L535)</f>
        <v>1.7367733725215627E-3</v>
      </c>
      <c r="M216">
        <f>STDEV(kimutatás_2!M513:M533,kimutatás_2!M535)</f>
        <v>2.3976920675022992E-3</v>
      </c>
      <c r="N216">
        <f>STDEV(kimutatás_2!N513:N533,kimutatás_2!N535)</f>
        <v>5.2773166254757699E-3</v>
      </c>
      <c r="O216">
        <f>STDEV(kimutatás_2!O513:O533,kimutatás_2!O535)</f>
        <v>8.5621934489864982E-3</v>
      </c>
      <c r="P216">
        <f>STDEV(kimutatás_2!P513:P533,kimutatás_2!P535)</f>
        <v>1.0252098381206774E-2</v>
      </c>
      <c r="Q216">
        <f>STDEV(kimutatás_2!Q513:Q533,kimutatás_2!Q535)</f>
        <v>1.6494860691320288E-3</v>
      </c>
      <c r="R216">
        <f>STDEV(kimutatás_2!R513:R533,kimutatás_2!R535)</f>
        <v>1.4359260422906974E-2</v>
      </c>
      <c r="S216">
        <f>STDEV(kimutatás_2!S513:S533,kimutatás_2!S535)</f>
        <v>1.5963144072658755E-4</v>
      </c>
      <c r="T216">
        <f>STDEV(kimutatás_2!T513:T533,kimutatás_2!T535)</f>
        <v>7.1566612183851909E-4</v>
      </c>
      <c r="U216">
        <f>STDEV(kimutatás_2!U513:U533,kimutatás_2!U535)</f>
        <v>6.8010551529764235E-2</v>
      </c>
      <c r="V216">
        <f>STDEV(kimutatás_2!V513:V533,kimutatás_2!V535)</f>
        <v>1.2223882175184351E-4</v>
      </c>
      <c r="W216">
        <f>STDEV(kimutatás_2!W513:W533,kimutatás_2!W535)</f>
        <v>3.1122154621563564E-3</v>
      </c>
      <c r="X216">
        <f>STDEV(kimutatás_2!X513:X533,kimutatás_2!X535)</f>
        <v>1.1782287775317739E-4</v>
      </c>
      <c r="Y216">
        <f>STDEV(kimutatás_2!Y513:Y533,kimutatás_2!Y535)</f>
        <v>0.12301717889628634</v>
      </c>
      <c r="Z216">
        <f>STDEV(kimutatás_2!Z513:Z533,kimutatás_2!Z535)</f>
        <v>1.9062103790408406E-3</v>
      </c>
      <c r="AA216">
        <f>STDEV(kimutatás_2!AA513:AA533,kimutatás_2!AA535)</f>
        <v>8.6735180583534847E-4</v>
      </c>
      <c r="AB216">
        <f>STDEV(kimutatás_2!AB513:AB533,kimutatás_2!AB535)</f>
        <v>0.11965729146747418</v>
      </c>
      <c r="AC216">
        <f>STDEV(kimutatás_2!AC513:AC533,kimutatás_2!AC535)</f>
        <v>3.1395078675589528E-3</v>
      </c>
      <c r="AD216">
        <f>STDEV(kimutatás_2!AD513:AD533,kimutatás_2!AD535)</f>
        <v>1.9294775928133622E-2</v>
      </c>
      <c r="AE216">
        <f>STDEV(kimutatás_2!AE513:AE533,kimutatás_2!AE535)</f>
        <v>9.6230160287480166E-6</v>
      </c>
      <c r="AF216">
        <f>STDEV(kimutatás_2!AF513:AF533,kimutatás_2!AF535)</f>
        <v>7.7981599528862107E-3</v>
      </c>
      <c r="AG216">
        <f>STDEV(kimutatás_2!AG513:AG533,kimutatás_2!AG535)</f>
        <v>3.3471444507260149</v>
      </c>
      <c r="AH216">
        <f>STDEV(kimutatás_2!AH513:AH533,kimutatás_2!AH535)</f>
        <v>3.9134222354703323</v>
      </c>
      <c r="AI216">
        <f>STDEV(kimutatás_2!AI513:AI533,kimutatás_2!AI535)</f>
        <v>2.0281258655602372E-3</v>
      </c>
      <c r="AJ216">
        <f>STDEV(kimutatás_2!AJ513:AJ533,kimutatás_2!AJ535)</f>
        <v>237.12246895093105</v>
      </c>
      <c r="AK216">
        <f>STDEV(kimutatás_2!AK513:AK533,kimutatás_2!AK535)</f>
        <v>126.14961055887484</v>
      </c>
      <c r="AL216">
        <f>STDEV(kimutatás_2!AL513:AL533,kimutatás_2!AL535)</f>
        <v>2.0674684937783336E-3</v>
      </c>
      <c r="AM216">
        <f>STDEV(kimutatás_2!AM513:AM533,kimutatás_2!AM535)</f>
        <v>9.8063500939188322E-2</v>
      </c>
      <c r="AN216">
        <f>STDEV(kimutatás_2!AN513:AN533,kimutatás_2!AN535)</f>
        <v>81.505775240893286</v>
      </c>
      <c r="AO216">
        <f>STDEV(kimutatás_2!AO513:AO533,kimutatás_2!AO535)</f>
        <v>202.85533934415855</v>
      </c>
      <c r="AP216">
        <f>STDEV(kimutatás_2!AP513:AP533,kimutatás_2!AP535)</f>
        <v>1.7446067791490538</v>
      </c>
      <c r="AQ216">
        <f>STDEV(kimutatás_2!AQ513:AQ533,kimutatás_2!AQ535)</f>
        <v>55.166882114644501</v>
      </c>
      <c r="AR216">
        <f>STDEV(kimutatás_2!AR513:AR533,kimutatás_2!AR535)</f>
        <v>3.7856530257234122E-2</v>
      </c>
      <c r="AS216">
        <f>STDEV(kimutatás_2!AS513:AS533,kimutatás_2!AS535)</f>
        <v>34.70979899879562</v>
      </c>
      <c r="AT216">
        <f>STDEV(kimutatás_2!AT513:AT533,kimutatás_2!AT535)</f>
        <v>2.2634103009565418</v>
      </c>
      <c r="AU216">
        <f>STDEV(kimutatás_2!AU513:AU533,kimutatás_2!AU535)</f>
        <v>5.9002256908921069</v>
      </c>
      <c r="AV216">
        <f>STDEV(kimutatás_2!AV513:AV533,kimutatás_2!AV535)</f>
        <v>326.94449310328298</v>
      </c>
      <c r="AW216">
        <f>STDEV(kimutatás_2!AW513:AW533,kimutatás_2!AW535)</f>
        <v>93.758020618520959</v>
      </c>
      <c r="AX216">
        <f>STDEV(kimutatás_2!AX513:AX533,kimutatás_2!AX535)</f>
        <v>19.669588322125723</v>
      </c>
      <c r="AY216">
        <f>STDEV(kimutatás_2!AY513:AY533,kimutatás_2!AY535)</f>
        <v>7.9403004212196384</v>
      </c>
      <c r="AZ216">
        <f>STDEV(kimutatás_2!AZ513:AZ533,kimutatás_2!AZ535)</f>
        <v>3.5614237874675054</v>
      </c>
      <c r="BA216">
        <f>STDEV(kimutatás_2!BA513:BA533,kimutatás_2!BA535)</f>
        <v>39.649262550257056</v>
      </c>
      <c r="BB216">
        <f>STDEV(kimutatás_2!BB513:BB533,kimutatás_2!BB535)</f>
        <v>7.5466717672033905</v>
      </c>
      <c r="BC216">
        <f>STDEV(kimutatás_2!BC513:BC533,kimutatás_2!BC535)</f>
        <v>0.93437295222667871</v>
      </c>
      <c r="BD216">
        <f>STDEV(kimutatás_2!BD513:BD533,kimutatás_2!BD535)</f>
        <v>1.1963263573317933</v>
      </c>
      <c r="BE216">
        <f>STDEV(kimutatás_2!BE513:BE533,kimutatás_2!BE535)</f>
        <v>3.9758645497236094</v>
      </c>
      <c r="BF216">
        <f>STDEV(kimutatás_2!BF513:BF533,kimutatás_2!BF535)</f>
        <v>5.1303258463808046</v>
      </c>
    </row>
    <row r="217" spans="1:58" x14ac:dyDescent="0.3">
      <c r="A217" t="s">
        <v>904</v>
      </c>
      <c r="B217">
        <f>STDEV(kimutatás_2!B513:B534)</f>
        <v>0.94834145493673883</v>
      </c>
      <c r="C217">
        <f>STDEV(kimutatás_2!C513:C534)</f>
        <v>4.0616390412544171E-3</v>
      </c>
      <c r="D217">
        <f>STDEV(kimutatás_2!D513:D534)</f>
        <v>2.0921614251071265E-3</v>
      </c>
      <c r="E217">
        <f>STDEV(kimutatás_2!E513:E534)</f>
        <v>6.7249987985802707E-3</v>
      </c>
      <c r="F217">
        <f>STDEV(kimutatás_2!F513:F534)</f>
        <v>0.10955186952106902</v>
      </c>
      <c r="G217">
        <f>STDEV(kimutatás_2!G513:G534)</f>
        <v>2.9615887812412664E-3</v>
      </c>
      <c r="H217">
        <f>STDEV(kimutatás_2!H513:H534)</f>
        <v>1.8446931712741114E-5</v>
      </c>
      <c r="I217">
        <f>STDEV(kimutatás_2!I513:I534)</f>
        <v>6.5470310802347859E-3</v>
      </c>
      <c r="J217">
        <f>STDEV(kimutatás_2!J513:J534)</f>
        <v>3.246274039480615E-2</v>
      </c>
      <c r="K217">
        <f>STDEV(kimutatás_2!K513:K534)</f>
        <v>3.2028164736060266E-2</v>
      </c>
      <c r="L217">
        <f>STDEV(kimutatás_2!L513:L534)</f>
        <v>1.737808455624733E-3</v>
      </c>
      <c r="M217">
        <f>STDEV(kimutatás_2!M513:M534)</f>
        <v>2.4176996574660314E-3</v>
      </c>
      <c r="N217">
        <f>STDEV(kimutatás_2!N513:N534)</f>
        <v>5.3057109707305133E-3</v>
      </c>
      <c r="O217">
        <f>STDEV(kimutatás_2!O513:O534)</f>
        <v>8.2270046956671623E-3</v>
      </c>
      <c r="P217">
        <f>STDEV(kimutatás_2!P513:P534)</f>
        <v>1.0213714891134134E-2</v>
      </c>
      <c r="Q217">
        <f>STDEV(kimutatás_2!Q513:Q534)</f>
        <v>1.534410464728683E-3</v>
      </c>
      <c r="R217">
        <f>STDEV(kimutatás_2!R513:R534)</f>
        <v>1.4426238069949976E-2</v>
      </c>
      <c r="S217">
        <f>STDEV(kimutatás_2!S513:S534)</f>
        <v>1.5890960619395768E-4</v>
      </c>
      <c r="T217">
        <f>STDEV(kimutatás_2!T513:T534)</f>
        <v>7.1539159695635567E-4</v>
      </c>
      <c r="U217">
        <f>STDEV(kimutatás_2!U513:U534)</f>
        <v>6.678894397932944E-2</v>
      </c>
      <c r="V217">
        <f>STDEV(kimutatás_2!V513:V534)</f>
        <v>1.228786699621503E-4</v>
      </c>
      <c r="W217">
        <f>STDEV(kimutatás_2!W513:W534)</f>
        <v>3.1179289834990008E-3</v>
      </c>
      <c r="X217">
        <f>STDEV(kimutatás_2!X513:X534)</f>
        <v>1.2061333633996137E-4</v>
      </c>
      <c r="Y217">
        <f>STDEV(kimutatás_2!Y513:Y534)</f>
        <v>0.12155765049645888</v>
      </c>
      <c r="Z217">
        <f>STDEV(kimutatás_2!Z513:Z534)</f>
        <v>1.9152157581743252E-3</v>
      </c>
      <c r="AA217">
        <f>STDEV(kimutatás_2!AA513:AA534)</f>
        <v>8.6990280720862154E-4</v>
      </c>
      <c r="AB217">
        <f>STDEV(kimutatás_2!AB513:AB534)</f>
        <v>0.11791130151463097</v>
      </c>
      <c r="AC217">
        <f>STDEV(kimutatás_2!AC513:AC534)</f>
        <v>3.129973731448998E-3</v>
      </c>
      <c r="AD217">
        <f>STDEV(kimutatás_2!AD513:AD534)</f>
        <v>1.8934407833006831E-2</v>
      </c>
      <c r="AE217">
        <f>STDEV(kimutatás_2!AE513:AE534)</f>
        <v>5.8556417514579931E-6</v>
      </c>
      <c r="AF217">
        <f>STDEV(kimutatás_2!AF513:AF534)</f>
        <v>7.8028916090380389E-3</v>
      </c>
      <c r="AG217">
        <f>STDEV(kimutatás_2!AG513:AG534)</f>
        <v>3.3026316739875736</v>
      </c>
      <c r="AH217">
        <f>STDEV(kimutatás_2!AH513:AH534)</f>
        <v>3.761997287754685</v>
      </c>
      <c r="AI217">
        <f>STDEV(kimutatás_2!AI513:AI534)</f>
        <v>1.9104581885482372E-3</v>
      </c>
      <c r="AJ217">
        <f>STDEV(kimutatás_2!AJ513:AJ534)</f>
        <v>235.32896797638656</v>
      </c>
      <c r="AK217">
        <f>STDEV(kimutatás_2!AK513:AK534)</f>
        <v>124.41980009044141</v>
      </c>
      <c r="AL217">
        <f>STDEV(kimutatás_2!AL513:AL534)</f>
        <v>2.0553730467469354E-3</v>
      </c>
      <c r="AM217">
        <f>STDEV(kimutatás_2!AM513:AM534)</f>
        <v>0.10648760674186644</v>
      </c>
      <c r="AN217">
        <f>STDEV(kimutatás_2!AN513:AN534)</f>
        <v>78.811357677162974</v>
      </c>
      <c r="AO217">
        <f>STDEV(kimutatás_2!AO513:AO534)</f>
        <v>194.11753605791353</v>
      </c>
      <c r="AP217">
        <f>STDEV(kimutatás_2!AP513:AP534)</f>
        <v>1.9796180050422485</v>
      </c>
      <c r="AQ217">
        <f>STDEV(kimutatás_2!AQ513:AQ534)</f>
        <v>55.160446483663065</v>
      </c>
      <c r="AR217">
        <f>STDEV(kimutatás_2!AR513:AR534)</f>
        <v>4.0443964762548745E-2</v>
      </c>
      <c r="AS217">
        <f>STDEV(kimutatás_2!AS513:AS534)</f>
        <v>28.084956199335821</v>
      </c>
      <c r="AT217">
        <f>STDEV(kimutatás_2!AT513:AT534)</f>
        <v>2.1353878770100252</v>
      </c>
      <c r="AU217">
        <f>STDEV(kimutatás_2!AU513:AU534)</f>
        <v>5.886646860090325</v>
      </c>
      <c r="AV217">
        <f>STDEV(kimutatás_2!AV513:AV534)</f>
        <v>329.85249041783561</v>
      </c>
      <c r="AW217">
        <f>STDEV(kimutatás_2!AW513:AW534)</f>
        <v>93.339984148857951</v>
      </c>
      <c r="AX217">
        <f>STDEV(kimutatás_2!AX513:AX534)</f>
        <v>19.178735479398643</v>
      </c>
      <c r="AY217">
        <f>STDEV(kimutatás_2!AY513:AY534)</f>
        <v>7.9514031678479444</v>
      </c>
      <c r="AZ217">
        <f>STDEV(kimutatás_2!AZ513:AZ534)</f>
        <v>3.5868204214778769</v>
      </c>
      <c r="BA217">
        <f>STDEV(kimutatás_2!BA513:BA534)</f>
        <v>38.148865619464019</v>
      </c>
      <c r="BB217">
        <f>STDEV(kimutatás_2!BB513:BB534)</f>
        <v>6.9988013816096242</v>
      </c>
      <c r="BC217">
        <f>STDEV(kimutatás_2!BC513:BC534)</f>
        <v>0.99285510292854473</v>
      </c>
      <c r="BD217">
        <f>STDEV(kimutatás_2!BD513:BD534)</f>
        <v>1.2993631473705052</v>
      </c>
      <c r="BE217">
        <f>STDEV(kimutatás_2!BE513:BE534)</f>
        <v>3.9980592694553594</v>
      </c>
      <c r="BF217">
        <f>STDEV(kimutatás_2!BF513:BF534)</f>
        <v>5.1453647446005553</v>
      </c>
    </row>
    <row r="218" spans="1:58" x14ac:dyDescent="0.3">
      <c r="A218" t="s">
        <v>694</v>
      </c>
      <c r="B218">
        <f>STDEV(kimutatás_2!B537:B559)/23*22</f>
        <v>0.89310999728336848</v>
      </c>
      <c r="C218">
        <f>STDEV(kimutatás_2!C537:C559)/23*22</f>
        <v>3.9700967858276046E-3</v>
      </c>
      <c r="D218">
        <f>STDEV(kimutatás_2!D537:D559)/23*22</f>
        <v>1.9559996574081565E-3</v>
      </c>
      <c r="E218">
        <f>STDEV(kimutatás_2!E537:E559)/23*22</f>
        <v>6.07585280146615E-3</v>
      </c>
      <c r="F218">
        <f>STDEV(kimutatás_2!F537:F559)/23*22</f>
        <v>0.10256819635769501</v>
      </c>
      <c r="G218">
        <f>STDEV(kimutatás_2!G537:G559)/23*22</f>
        <v>2.8919975114757987E-3</v>
      </c>
      <c r="H218">
        <f>STDEV(kimutatás_2!H537:H559)/23*22</f>
        <v>2.3377112525937224E-5</v>
      </c>
      <c r="I218">
        <f>STDEV(kimutatás_2!I537:I559)/23*22</f>
        <v>6.001390148915685E-3</v>
      </c>
      <c r="J218">
        <f>STDEV(kimutatás_2!J537:J559)/23*22</f>
        <v>3.1045821625039337E-2</v>
      </c>
      <c r="K218">
        <f>STDEV(kimutatás_2!K537:K559)/23*22</f>
        <v>2.9287630465055739E-2</v>
      </c>
      <c r="L218">
        <f>STDEV(kimutatás_2!L537:L559)/23*22</f>
        <v>1.6858795936302183E-3</v>
      </c>
      <c r="M218">
        <f>STDEV(kimutatás_2!M537:M559)/23*22</f>
        <v>2.3307137824580019E-3</v>
      </c>
      <c r="N218">
        <f>STDEV(kimutatás_2!N537:N559)/23*22</f>
        <v>5.3315281226691946E-3</v>
      </c>
      <c r="O218">
        <f>STDEV(kimutatás_2!O537:O559)/23*22</f>
        <v>8.023495613566075E-3</v>
      </c>
      <c r="P218">
        <f>STDEV(kimutatás_2!P537:P559)/23*22</f>
        <v>9.87893486307111E-3</v>
      </c>
      <c r="Q218">
        <f>STDEV(kimutatás_2!Q537:Q559)/23*22</f>
        <v>1.6627253342386445E-3</v>
      </c>
      <c r="R218">
        <f>STDEV(kimutatás_2!R537:R559)/23*22</f>
        <v>1.3344203795772305E-2</v>
      </c>
      <c r="S218">
        <f>STDEV(kimutatás_2!S537:S559)/23*22</f>
        <v>1.4296449169509125E-4</v>
      </c>
      <c r="T218">
        <f>STDEV(kimutatás_2!T537:T559)/23*22</f>
        <v>8.8240734480004971E-4</v>
      </c>
      <c r="U218">
        <f>STDEV(kimutatás_2!U537:U559)/23*22</f>
        <v>5.6755252988754182E-2</v>
      </c>
      <c r="V218">
        <f>STDEV(kimutatás_2!V537:V559)/23*22</f>
        <v>1.0535310020125272E-4</v>
      </c>
      <c r="W218">
        <f>STDEV(kimutatás_2!W537:W559)/23*22</f>
        <v>3.0803185237167465E-3</v>
      </c>
      <c r="X218">
        <f>STDEV(kimutatás_2!X537:X559)/23*22</f>
        <v>1.1036949589595174E-4</v>
      </c>
      <c r="Y218">
        <f>STDEV(kimutatás_2!Y537:Y559)/23*22</f>
        <v>0.12002927010667452</v>
      </c>
      <c r="Z218">
        <f>STDEV(kimutatás_2!Z537:Z559)/23*22</f>
        <v>1.8414658727709721E-3</v>
      </c>
      <c r="AA218">
        <f>STDEV(kimutatás_2!AA537:AA559)/23*22</f>
        <v>8.5198000805831932E-4</v>
      </c>
      <c r="AB218">
        <f>STDEV(kimutatás_2!AB537:AB559)/23*22</f>
        <v>0.11083486705884693</v>
      </c>
      <c r="AC218">
        <f>STDEV(kimutatás_2!AC537:AC559)/23*22</f>
        <v>2.9011986710462271E-3</v>
      </c>
      <c r="AD218">
        <f>STDEV(kimutatás_2!AD537:AD559)/23*22</f>
        <v>1.8391717224693814E-2</v>
      </c>
      <c r="AE218">
        <f>STDEV(kimutatás_2!AE537:AE559)/23*22</f>
        <v>1.6629199897982827E-5</v>
      </c>
      <c r="AF218">
        <f>STDEV(kimutatás_2!AF537:AF559)/23*22</f>
        <v>7.4707732673293791E-3</v>
      </c>
      <c r="AG218">
        <f>STDEV(kimutatás_2!AG537:AG559)/23*22</f>
        <v>2.7315368202132722</v>
      </c>
      <c r="AH218">
        <f>STDEV(kimutatás_2!AH537:AH559)/23*22</f>
        <v>3.682769986402346</v>
      </c>
      <c r="AI218">
        <f>STDEV(kimutatás_2!AI537:AI559)/23*22</f>
        <v>1.9600064653311502E-3</v>
      </c>
      <c r="AJ218">
        <f>STDEV(kimutatás_2!AJ537:AJ559)/23*22</f>
        <v>124.35402803059178</v>
      </c>
      <c r="AK218">
        <f>STDEV(kimutatás_2!AK537:AK559)/23*22</f>
        <v>120.11223045834791</v>
      </c>
      <c r="AL218">
        <f>STDEV(kimutatás_2!AL537:AL559)/23*22</f>
        <v>3.5438785805914329E-3</v>
      </c>
      <c r="AM218">
        <f>STDEV(kimutatás_2!AM537:AM559)/23*22</f>
        <v>9.8130465353322593E-2</v>
      </c>
      <c r="AN218">
        <f>STDEV(kimutatás_2!AN537:AN559)/23*22</f>
        <v>73.464726032989404</v>
      </c>
      <c r="AO218">
        <f>STDEV(kimutatás_2!AO537:AO559)/23*22</f>
        <v>197.13962555508962</v>
      </c>
      <c r="AP218">
        <f>STDEV(kimutatás_2!AP537:AP559)/23*22</f>
        <v>2.0019241340144776</v>
      </c>
      <c r="AQ218">
        <f>STDEV(kimutatás_2!AQ537:AQ559)/23*22</f>
        <v>51.217913899657802</v>
      </c>
      <c r="AR218">
        <f>STDEV(kimutatás_2!AR537:AR559)/23*22</f>
        <v>4.650345028563805E-2</v>
      </c>
      <c r="AS218">
        <f>STDEV(kimutatás_2!AS537:AS559)/23*22</f>
        <v>29.625088886108326</v>
      </c>
      <c r="AT218">
        <f>STDEV(kimutatás_2!AT537:AT559)/23*22</f>
        <v>1.5532537955843564</v>
      </c>
      <c r="AU218">
        <f>STDEV(kimutatás_2!AU537:AU559)/23*22</f>
        <v>5.5911090082797816</v>
      </c>
      <c r="AV218">
        <f>STDEV(kimutatás_2!AV537:AV559)/23*22</f>
        <v>348.61979337241564</v>
      </c>
      <c r="AW218">
        <f>STDEV(kimutatás_2!AW537:AW559)/23*22</f>
        <v>85.001285853191689</v>
      </c>
      <c r="AX218">
        <f>STDEV(kimutatás_2!AX537:AX559)/23*22</f>
        <v>18.303711989818616</v>
      </c>
      <c r="AY218">
        <f>STDEV(kimutatás_2!AY537:AY559)/23*22</f>
        <v>7.9095658096873072</v>
      </c>
      <c r="AZ218">
        <f>STDEV(kimutatás_2!AZ537:AZ559)/23*22</f>
        <v>2.6883859382360633</v>
      </c>
      <c r="BA218">
        <f>STDEV(kimutatás_2!BA537:BA559)/23*22</f>
        <v>38.517789533259432</v>
      </c>
      <c r="BB218">
        <f>STDEV(kimutatás_2!BB537:BB559)/23*22</f>
        <v>6.5883018434374705</v>
      </c>
      <c r="BC218">
        <f>STDEV(kimutatás_2!BC537:BC559)/23*22</f>
        <v>0.93260903494734748</v>
      </c>
      <c r="BD218">
        <f>STDEV(kimutatás_2!BD537:BD559)/23*22</f>
        <v>1.4068783699241154</v>
      </c>
      <c r="BE218">
        <f>STDEV(kimutatás_2!BE537:BE559)/23*22</f>
        <v>3.2617580894071199</v>
      </c>
      <c r="BF218">
        <f>STDEV(kimutatás_2!BF537:BF559)/23*22</f>
        <v>5.6483311613572331</v>
      </c>
    </row>
    <row r="219" spans="1:58" x14ac:dyDescent="0.3">
      <c r="A219" t="s">
        <v>905</v>
      </c>
      <c r="B219">
        <f>STDEV(kimutatás_2!B538:B559)</f>
        <v>0.95178801888889641</v>
      </c>
      <c r="C219">
        <f>STDEV(kimutatás_2!C538:C559)</f>
        <v>3.943007263705188E-3</v>
      </c>
      <c r="D219">
        <f>STDEV(kimutatás_2!D538:D559)</f>
        <v>2.0148382193874237E-3</v>
      </c>
      <c r="E219">
        <f>STDEV(kimutatás_2!E538:E559)</f>
        <v>6.0347819922345735E-3</v>
      </c>
      <c r="F219">
        <f>STDEV(kimutatás_2!F538:F559)</f>
        <v>0.10741121635414015</v>
      </c>
      <c r="G219">
        <f>STDEV(kimutatás_2!G538:G559)</f>
        <v>2.943223158142474E-3</v>
      </c>
      <c r="H219">
        <f>STDEV(kimutatás_2!H538:H559)</f>
        <v>1.6550880702361356E-5</v>
      </c>
      <c r="I219">
        <f>STDEV(kimutatás_2!I538:I559)</f>
        <v>6.4195196107974988E-3</v>
      </c>
      <c r="J219">
        <f>STDEV(kimutatás_2!J538:J559)</f>
        <v>3.1923813080301573E-2</v>
      </c>
      <c r="K219">
        <f>STDEV(kimutatás_2!K538:K559)</f>
        <v>3.0464289989954374E-2</v>
      </c>
      <c r="L219">
        <f>STDEV(kimutatás_2!L538:L559)</f>
        <v>1.803515484866841E-3</v>
      </c>
      <c r="M219">
        <f>STDEV(kimutatás_2!M538:M559)</f>
        <v>2.493702068094082E-3</v>
      </c>
      <c r="N219">
        <f>STDEV(kimutatás_2!N538:N559)</f>
        <v>5.5382827782830563E-3</v>
      </c>
      <c r="O219">
        <f>STDEV(kimutatás_2!O538:O559)</f>
        <v>8.3826384645287119E-3</v>
      </c>
      <c r="P219">
        <f>STDEV(kimutatás_2!P538:P559)</f>
        <v>1.0444225740294738E-2</v>
      </c>
      <c r="Q219">
        <f>STDEV(kimutatás_2!Q538:Q559)</f>
        <v>1.6113370821646028E-3</v>
      </c>
      <c r="R219">
        <f>STDEV(kimutatás_2!R538:R559)</f>
        <v>1.425649019698424E-2</v>
      </c>
      <c r="S219">
        <f>STDEV(kimutatás_2!S538:S559)</f>
        <v>1.4980411187838608E-4</v>
      </c>
      <c r="T219">
        <f>STDEV(kimutatás_2!T538:T559)</f>
        <v>7.1163894099949339E-4</v>
      </c>
      <c r="U219">
        <f>STDEV(kimutatás_2!U538:U559)</f>
        <v>5.8926501434234432E-2</v>
      </c>
      <c r="V219">
        <f>STDEV(kimutatás_2!V538:V559)</f>
        <v>1.0269609313204596E-4</v>
      </c>
      <c r="W219">
        <f>STDEV(kimutatás_2!W538:W559)</f>
        <v>3.2414566718023622E-3</v>
      </c>
      <c r="X219">
        <f>STDEV(kimutatás_2!X538:X559)</f>
        <v>1.1788892681434255E-4</v>
      </c>
      <c r="Y219">
        <f>STDEV(kimutatás_2!Y538:Y559)</f>
        <v>0.12684935838286768</v>
      </c>
      <c r="Z219">
        <f>STDEV(kimutatás_2!Z538:Z559)</f>
        <v>1.9606359807840716E-3</v>
      </c>
      <c r="AA219">
        <f>STDEV(kimutatás_2!AA538:AA559)</f>
        <v>9.1124184773432645E-4</v>
      </c>
      <c r="AB219">
        <f>STDEV(kimutatás_2!AB538:AB559)</f>
        <v>0.11640095502566337</v>
      </c>
      <c r="AC219">
        <f>STDEV(kimutatás_2!AC538:AC559)</f>
        <v>3.0970344511806868E-3</v>
      </c>
      <c r="AD219">
        <f>STDEV(kimutatás_2!AD538:AD559)</f>
        <v>1.9144396275247853E-2</v>
      </c>
      <c r="AE219">
        <f>STDEV(kimutatás_2!AE538:AE559)</f>
        <v>1.6813686097603891E-5</v>
      </c>
      <c r="AF219">
        <f>STDEV(kimutatás_2!AF538:AF559)</f>
        <v>7.6691701522072359E-3</v>
      </c>
      <c r="AG219">
        <f>STDEV(kimutatás_2!AG538:AG559)</f>
        <v>2.9208723419716969</v>
      </c>
      <c r="AH219">
        <f>STDEV(kimutatás_2!AH538:AH559)</f>
        <v>3.7637353935358124</v>
      </c>
      <c r="AI219">
        <f>STDEV(kimutatás_2!AI538:AI559)</f>
        <v>1.8546271255594309E-3</v>
      </c>
      <c r="AJ219">
        <f>STDEV(kimutatás_2!AJ538:AJ559)</f>
        <v>133.0530719747002</v>
      </c>
      <c r="AK219">
        <f>STDEV(kimutatás_2!AK538:AK559)</f>
        <v>125.61075793878769</v>
      </c>
      <c r="AL219">
        <f>STDEV(kimutatás_2!AL538:AL559)</f>
        <v>3.7316662084656681E-3</v>
      </c>
      <c r="AM219">
        <f>STDEV(kimutatás_2!AM538:AM559)</f>
        <v>9.0836659456955238E-2</v>
      </c>
      <c r="AN219">
        <f>STDEV(kimutatás_2!AN538:AN559)</f>
        <v>47.311250366645375</v>
      </c>
      <c r="AO219">
        <f>STDEV(kimutatás_2!AO538:AO559)</f>
        <v>192.2664112940796</v>
      </c>
      <c r="AP219">
        <f>STDEV(kimutatás_2!AP538:AP559)</f>
        <v>2.1177636656914567</v>
      </c>
      <c r="AQ219">
        <f>STDEV(kimutatás_2!AQ538:AQ559)</f>
        <v>2.1766132495450954</v>
      </c>
      <c r="AR219">
        <f>STDEV(kimutatás_2!AR538:AR559)</f>
        <v>4.9560841964973269E-2</v>
      </c>
      <c r="AS219">
        <f>STDEV(kimutatás_2!AS538:AS559)</f>
        <v>31.681032374871542</v>
      </c>
      <c r="AT219">
        <f>STDEV(kimutatás_2!AT538:AT559)</f>
        <v>1.495539182331076</v>
      </c>
      <c r="AU219">
        <f>STDEV(kimutatás_2!AU538:AU559)</f>
        <v>5.9822704140952458</v>
      </c>
      <c r="AV219">
        <f>STDEV(kimutatás_2!AV538:AV559)</f>
        <v>335.82151082065792</v>
      </c>
      <c r="AW219">
        <f>STDEV(kimutatás_2!AW538:AW559)</f>
        <v>90.56087726924315</v>
      </c>
      <c r="AX219">
        <f>STDEV(kimutatás_2!AX538:AX559)</f>
        <v>19.40878518114393</v>
      </c>
      <c r="AY219">
        <f>STDEV(kimutatás_2!AY538:AY559)</f>
        <v>8.4506729156483935</v>
      </c>
      <c r="AZ219">
        <f>STDEV(kimutatás_2!AZ538:AZ559)</f>
        <v>2.8740571576526697</v>
      </c>
      <c r="BA219">
        <f>STDEV(kimutatás_2!BA538:BA559)</f>
        <v>40.146199240026725</v>
      </c>
      <c r="BB219">
        <f>STDEV(kimutatás_2!BB538:BB559)</f>
        <v>6.9544556865439722</v>
      </c>
      <c r="BC219">
        <f>STDEV(kimutatás_2!BC538:BC559)</f>
        <v>0.99789269304861217</v>
      </c>
      <c r="BD219">
        <f>STDEV(kimutatás_2!BD538:BD559)</f>
        <v>1.4642094479135537</v>
      </c>
      <c r="BE219">
        <f>STDEV(kimutatás_2!BE538:BE559)</f>
        <v>3.4731963147355582</v>
      </c>
      <c r="BF219">
        <f>STDEV(kimutatás_2!BF538:BF559)</f>
        <v>5.9000554696930676</v>
      </c>
    </row>
    <row r="220" spans="1:58" x14ac:dyDescent="0.3">
      <c r="A220" t="s">
        <v>906</v>
      </c>
      <c r="B220">
        <f>STDEV(kimutatás_2!B537,kimutatás_2!B539:B559)</f>
        <v>0.91366028053381265</v>
      </c>
      <c r="C220">
        <f>STDEV(kimutatás_2!C537,kimutatás_2!C539:C559)</f>
        <v>3.8455473631547974E-3</v>
      </c>
      <c r="D220">
        <f>STDEV(kimutatás_2!D537,kimutatás_2!D539:D559)</f>
        <v>2.0685527322082766E-3</v>
      </c>
      <c r="E220">
        <f>STDEV(kimutatás_2!E537,kimutatás_2!E539:E559)</f>
        <v>6.2903504083149262E-3</v>
      </c>
      <c r="F220">
        <f>STDEV(kimutatás_2!F537,kimutatás_2!F539:F559)</f>
        <v>0.10681037552779196</v>
      </c>
      <c r="G220">
        <f>STDEV(kimutatás_2!G537,kimutatás_2!G539:G559)</f>
        <v>2.9441631532564454E-3</v>
      </c>
      <c r="H220">
        <f>STDEV(kimutatás_2!H537,kimutatás_2!H539:H559)</f>
        <v>2.4322541381832839E-5</v>
      </c>
      <c r="I220">
        <f>STDEV(kimutatás_2!I537,kimutatás_2!I539:I559)</f>
        <v>6.4079071049504902E-3</v>
      </c>
      <c r="J220">
        <f>STDEV(kimutatás_2!J537,kimutatás_2!J539:J559)</f>
        <v>3.1763108220739508E-2</v>
      </c>
      <c r="K220">
        <f>STDEV(kimutatás_2!K537,kimutatás_2!K539:K559)</f>
        <v>2.9830177621277057E-2</v>
      </c>
      <c r="L220">
        <f>STDEV(kimutatás_2!L537,kimutatás_2!L539:L559)</f>
        <v>1.8024834717851636E-3</v>
      </c>
      <c r="M220">
        <f>STDEV(kimutatás_2!M537,kimutatás_2!M539:M559)</f>
        <v>2.4939938714586061E-3</v>
      </c>
      <c r="N220">
        <f>STDEV(kimutatás_2!N537,kimutatás_2!N539:N559)</f>
        <v>5.6329807160490075E-3</v>
      </c>
      <c r="O220">
        <f>STDEV(kimutatás_2!O537,kimutatás_2!O539:O559)</f>
        <v>8.2711849462989567E-3</v>
      </c>
      <c r="P220">
        <f>STDEV(kimutatás_2!P537,kimutatás_2!P539:P559)</f>
        <v>1.0557369324584849E-2</v>
      </c>
      <c r="Q220">
        <f>STDEV(kimutatás_2!Q537,kimutatás_2!Q539:Q559)</f>
        <v>1.6052055686280509E-3</v>
      </c>
      <c r="R220">
        <f>STDEV(kimutatás_2!R537,kimutatás_2!R539:R559)</f>
        <v>1.4260760729165845E-2</v>
      </c>
      <c r="S220">
        <f>STDEV(kimutatás_2!S537,kimutatás_2!S539:S559)</f>
        <v>1.5230625140901405E-4</v>
      </c>
      <c r="T220">
        <f>STDEV(kimutatás_2!T537,kimutatás_2!T539:T559)</f>
        <v>9.4410169215101969E-4</v>
      </c>
      <c r="U220">
        <f>STDEV(kimutatás_2!U537,kimutatás_2!U539:U559)</f>
        <v>5.8264398496516406E-2</v>
      </c>
      <c r="V220">
        <f>STDEV(kimutatás_2!V537,kimutatás_2!V539:V559)</f>
        <v>9.6949500024490586E-5</v>
      </c>
      <c r="W220">
        <f>STDEV(kimutatás_2!W537,kimutatás_2!W539:W559)</f>
        <v>3.2950513526538209E-3</v>
      </c>
      <c r="X220">
        <f>STDEV(kimutatás_2!X537,kimutatás_2!X539:X559)</f>
        <v>1.1750594359418554E-4</v>
      </c>
      <c r="Y220">
        <f>STDEV(kimutatás_2!Y537,kimutatás_2!Y539:Y559)</f>
        <v>0.12843722815861341</v>
      </c>
      <c r="Z220">
        <f>STDEV(kimutatás_2!Z537,kimutatás_2!Z539:Z559)</f>
        <v>1.9704728084982814E-3</v>
      </c>
      <c r="AA220">
        <f>STDEV(kimutatás_2!AA537,kimutatás_2!AA539:AA559)</f>
        <v>9.1065160940777604E-4</v>
      </c>
      <c r="AB220">
        <f>STDEV(kimutatás_2!AB537,kimutatás_2!AB539:AB559)</f>
        <v>0.1160115832854675</v>
      </c>
      <c r="AC220">
        <f>STDEV(kimutatás_2!AC537,kimutatás_2!AC539:AC559)</f>
        <v>3.104434948237051E-3</v>
      </c>
      <c r="AD220">
        <f>STDEV(kimutatás_2!AD537,kimutatás_2!AD539:AD559)</f>
        <v>1.8758036703337966E-2</v>
      </c>
      <c r="AE220">
        <f>STDEV(kimutatás_2!AE537,kimutatás_2!AE539:AE559)</f>
        <v>1.7316325803870056E-5</v>
      </c>
      <c r="AF220">
        <f>STDEV(kimutatás_2!AF537,kimutatás_2!AF539:AF559)</f>
        <v>7.7006517792941919E-3</v>
      </c>
      <c r="AG220">
        <f>STDEV(kimutatás_2!AG537,kimutatás_2!AG539:AG559)</f>
        <v>2.6221454485300262</v>
      </c>
      <c r="AH220">
        <f>STDEV(kimutatás_2!AH537,kimutatás_2!AH539:AH559)</f>
        <v>3.6946196987802171</v>
      </c>
      <c r="AI220">
        <f>STDEV(kimutatás_2!AI537,kimutatás_2!AI539:AI559)</f>
        <v>2.0838472949285909E-3</v>
      </c>
      <c r="AJ220">
        <f>STDEV(kimutatás_2!AJ537,kimutatás_2!AJ539:AJ559)</f>
        <v>132.71414047261607</v>
      </c>
      <c r="AK220">
        <f>STDEV(kimutatás_2!AK537,kimutatás_2!AK539:AK559)</f>
        <v>125.95681446157394</v>
      </c>
      <c r="AL220">
        <f>STDEV(kimutatás_2!AL537,kimutatás_2!AL539:AL559)</f>
        <v>3.5053993361380364E-3</v>
      </c>
      <c r="AM220">
        <f>STDEV(kimutatás_2!AM537,kimutatás_2!AM539:AM559)</f>
        <v>0.10241351540948239</v>
      </c>
      <c r="AN220">
        <f>STDEV(kimutatás_2!AN537,kimutatás_2!AN539:AN559)</f>
        <v>78.081334550549499</v>
      </c>
      <c r="AO220">
        <f>STDEV(kimutatás_2!AO537,kimutatás_2!AO539:AO559)</f>
        <v>210.61015408493333</v>
      </c>
      <c r="AP220">
        <f>STDEV(kimutatás_2!AP537,kimutatás_2!AP539:AP559)</f>
        <v>2.1281889237654825</v>
      </c>
      <c r="AQ220">
        <f>STDEV(kimutatás_2!AQ537,kimutatás_2!AQ539:AQ559)</f>
        <v>54.790044741849336</v>
      </c>
      <c r="AR220">
        <f>STDEV(kimutatás_2!AR537,kimutatás_2!AR539:AR559)</f>
        <v>4.8954435922976353E-2</v>
      </c>
      <c r="AS220">
        <f>STDEV(kimutatás_2!AS537,kimutatás_2!AS539:AS559)</f>
        <v>30.53023708757231</v>
      </c>
      <c r="AT220">
        <f>STDEV(kimutatás_2!AT537,kimutatás_2!AT539:AT559)</f>
        <v>1.6261640519362055</v>
      </c>
      <c r="AU220">
        <f>STDEV(kimutatás_2!AU537,kimutatás_2!AU539:AU559)</f>
        <v>5.8773726534361677</v>
      </c>
      <c r="AV220">
        <f>STDEV(kimutatás_2!AV537,kimutatás_2!AV539:AV559)</f>
        <v>370.64578259464224</v>
      </c>
      <c r="AW220">
        <f>STDEV(kimutatás_2!AW537,kimutatás_2!AW539:AW559)</f>
        <v>90.876092070229078</v>
      </c>
      <c r="AX220">
        <f>STDEV(kimutatás_2!AX537,kimutatás_2!AX539:AX559)</f>
        <v>19.111659056836533</v>
      </c>
      <c r="AY220">
        <f>STDEV(kimutatás_2!AY537,kimutatás_2!AY539:AY559)</f>
        <v>8.4352391760228294</v>
      </c>
      <c r="AZ220">
        <f>STDEV(kimutatás_2!AZ537,kimutatás_2!AZ539:AZ559)</f>
        <v>2.8657493750360441</v>
      </c>
      <c r="BA220">
        <f>STDEV(kimutatás_2!BA537,kimutatás_2!BA539:BA559)</f>
        <v>41.140556329590567</v>
      </c>
      <c r="BB220">
        <f>STDEV(kimutatás_2!BB537,kimutatás_2!BB539:BB559)</f>
        <v>6.7741094205480863</v>
      </c>
      <c r="BC220">
        <f>STDEV(kimutatás_2!BC537,kimutatás_2!BC539:BC559)</f>
        <v>0.95724125616838096</v>
      </c>
      <c r="BD220">
        <f>STDEV(kimutatás_2!BD537,kimutatás_2!BD539:BD559)</f>
        <v>1.5046519495144033</v>
      </c>
      <c r="BE220">
        <f>STDEV(kimutatás_2!BE537,kimutatás_2!BE539:BE559)</f>
        <v>3.4521601243003679</v>
      </c>
      <c r="BF220">
        <f>STDEV(kimutatás_2!BF537,kimutatás_2!BF539:BF559)</f>
        <v>5.8535334539152268</v>
      </c>
    </row>
    <row r="221" spans="1:58" x14ac:dyDescent="0.3">
      <c r="A221" t="s">
        <v>907</v>
      </c>
      <c r="B221">
        <f>STDEV(kimutatás_2!B537:B538,kimutatás_2!B540:B559)</f>
        <v>0.9507123098518826</v>
      </c>
      <c r="C221">
        <f>STDEV(kimutatás_2!C537:C538,kimutatás_2!C540:C559)</f>
        <v>4.247339497385292E-3</v>
      </c>
      <c r="D221">
        <f>STDEV(kimutatás_2!D537:D538,kimutatás_2!D540:D559)</f>
        <v>2.0867389411556628E-3</v>
      </c>
      <c r="E221">
        <f>STDEV(kimutatás_2!E537:E538,kimutatás_2!E540:E559)</f>
        <v>6.4977565019888675E-3</v>
      </c>
      <c r="F221">
        <f>STDEV(kimutatás_2!F537:F538,kimutatás_2!F540:F559)</f>
        <v>0.10973012375012184</v>
      </c>
      <c r="G221">
        <f>STDEV(kimutatás_2!G537:G538,kimutatás_2!G540:G559)</f>
        <v>3.0907698297971339E-3</v>
      </c>
      <c r="H221">
        <f>STDEV(kimutatás_2!H537:H538,kimutatás_2!H540:H559)</f>
        <v>2.5014436764956103E-5</v>
      </c>
      <c r="I221">
        <f>STDEV(kimutatás_2!I537:I538,kimutatás_2!I540:I559)</f>
        <v>6.4212979370029165E-3</v>
      </c>
      <c r="J221">
        <f>STDEV(kimutatás_2!J537:J538,kimutatás_2!J540:J559)</f>
        <v>3.3219986578858191E-2</v>
      </c>
      <c r="K221">
        <f>STDEV(kimutatás_2!K537:K538,kimutatás_2!K540:K559)</f>
        <v>3.1314264013865695E-2</v>
      </c>
      <c r="L221">
        <f>STDEV(kimutatás_2!L537:L538,kimutatás_2!L540:L559)</f>
        <v>1.8006440996249354E-3</v>
      </c>
      <c r="M221">
        <f>STDEV(kimutatás_2!M537:M538,kimutatás_2!M540:M559)</f>
        <v>2.4927353743256745E-3</v>
      </c>
      <c r="N221">
        <f>STDEV(kimutatás_2!N537:N538,kimutatás_2!N540:N559)</f>
        <v>5.697153571416029E-3</v>
      </c>
      <c r="O221">
        <f>STDEV(kimutatás_2!O537:O538,kimutatás_2!O540:O559)</f>
        <v>8.5726403307087532E-3</v>
      </c>
      <c r="P221">
        <f>STDEV(kimutatás_2!P537:P538,kimutatás_2!P540:P559)</f>
        <v>1.0549379895622626E-2</v>
      </c>
      <c r="Q221">
        <f>STDEV(kimutatás_2!Q537:Q538,kimutatás_2!Q540:Q559)</f>
        <v>1.7747375724614615E-3</v>
      </c>
      <c r="R221">
        <f>STDEV(kimutatás_2!R537:R538,kimutatás_2!R540:R559)</f>
        <v>1.422690084148095E-2</v>
      </c>
      <c r="S221">
        <f>STDEV(kimutatás_2!S537:S538,kimutatás_2!S540:S559)</f>
        <v>1.5194912924656949E-4</v>
      </c>
      <c r="T221">
        <f>STDEV(kimutatás_2!T537:T538,kimutatás_2!T540:T559)</f>
        <v>9.4422394039366257E-4</v>
      </c>
      <c r="U221">
        <f>STDEV(kimutatás_2!U537:U538,kimutatás_2!U540:U559)</f>
        <v>6.0718990493504814E-2</v>
      </c>
      <c r="V221">
        <f>STDEV(kimutatás_2!V537:V538,kimutatás_2!V540:V559)</f>
        <v>1.1214620156220311E-4</v>
      </c>
      <c r="W221">
        <f>STDEV(kimutatás_2!W537:W538,kimutatás_2!W540:W559)</f>
        <v>3.2943936216992169E-3</v>
      </c>
      <c r="X221">
        <f>STDEV(kimutatás_2!X537:X538,kimutatás_2!X540:X559)</f>
        <v>1.1808090000512263E-4</v>
      </c>
      <c r="Y221">
        <f>STDEV(kimutatás_2!Y537:Y538,kimutatás_2!Y540:Y559)</f>
        <v>0.12783607388526944</v>
      </c>
      <c r="Z221">
        <f>STDEV(kimutatás_2!Z537:Z538,kimutatás_2!Z540:Z559)</f>
        <v>1.9703396503944577E-3</v>
      </c>
      <c r="AA221">
        <f>STDEV(kimutatás_2!AA537:AA538,kimutatás_2!AA540:AA559)</f>
        <v>9.1157026704691215E-4</v>
      </c>
      <c r="AB221">
        <f>STDEV(kimutatás_2!AB537:AB538,kimutatás_2!AB540:AB559)</f>
        <v>0.11856200760459187</v>
      </c>
      <c r="AC221">
        <f>STDEV(kimutatás_2!AC537:AC538,kimutatás_2!AC540:AC559)</f>
        <v>3.1040140150961331E-3</v>
      </c>
      <c r="AD221">
        <f>STDEV(kimutatás_2!AD537:AD538,kimutatás_2!AD540:AD559)</f>
        <v>1.9481211922768069E-2</v>
      </c>
      <c r="AE221">
        <f>STDEV(kimutatás_2!AE537:AE538,kimutatás_2!AE540:AE559)</f>
        <v>1.7377989496118986E-5</v>
      </c>
      <c r="AF221">
        <f>STDEV(kimutatás_2!AF537:AF538,kimutatás_2!AF540:AF559)</f>
        <v>7.9337813450274085E-3</v>
      </c>
      <c r="AG221">
        <f>STDEV(kimutatás_2!AG537:AG538,kimutatás_2!AG540:AG559)</f>
        <v>2.8458600598974431</v>
      </c>
      <c r="AH221">
        <f>STDEV(kimutatás_2!AH537:AH538,kimutatás_2!AH540:AH559)</f>
        <v>3.9308223972363332</v>
      </c>
      <c r="AI221">
        <f>STDEV(kimutatás_2!AI537:AI538,kimutatás_2!AI540:AI559)</f>
        <v>2.0632684309196845E-3</v>
      </c>
      <c r="AJ221">
        <f>STDEV(kimutatás_2!AJ537:AJ538,kimutatás_2!AJ540:AJ559)</f>
        <v>133.06171788478534</v>
      </c>
      <c r="AK221">
        <f>STDEV(kimutatás_2!AK537:AK538,kimutatás_2!AK540:AK559)</f>
        <v>128.48938418005469</v>
      </c>
      <c r="AL221">
        <f>STDEV(kimutatás_2!AL537:AL538,kimutatás_2!AL540:AL559)</f>
        <v>3.7879405056669931E-3</v>
      </c>
      <c r="AM221">
        <f>STDEV(kimutatás_2!AM537:AM538,kimutatás_2!AM540:AM559)</f>
        <v>0.10431387866139996</v>
      </c>
      <c r="AN221">
        <f>STDEV(kimutatás_2!AN537:AN538,kimutatás_2!AN540:AN559)</f>
        <v>78.312880610283628</v>
      </c>
      <c r="AO221">
        <f>STDEV(kimutatás_2!AO537:AO538,kimutatás_2!AO540:AO559)</f>
        <v>210.79120370939435</v>
      </c>
      <c r="AP221">
        <f>STDEV(kimutatás_2!AP537:AP538,kimutatás_2!AP540:AP559)</f>
        <v>2.0915542388853066</v>
      </c>
      <c r="AQ221">
        <f>STDEV(kimutatás_2!AQ537:AQ538,kimutatás_2!AQ540:AQ559)</f>
        <v>54.749064047426998</v>
      </c>
      <c r="AR221">
        <f>STDEV(kimutatás_2!AR537:AR538,kimutatás_2!AR540:AR559)</f>
        <v>4.9560841964973269E-2</v>
      </c>
      <c r="AS221">
        <f>STDEV(kimutatás_2!AS537:AS538,kimutatás_2!AS540:AS559)</f>
        <v>31.694685694903175</v>
      </c>
      <c r="AT221">
        <f>STDEV(kimutatás_2!AT537:AT538,kimutatás_2!AT540:AT559)</f>
        <v>1.6592984096060757</v>
      </c>
      <c r="AU221">
        <f>STDEV(kimutatás_2!AU537:AU538,kimutatás_2!AU540:AU559)</f>
        <v>5.977505832203426</v>
      </c>
      <c r="AV221">
        <f>STDEV(kimutatás_2!AV537:AV538,kimutatás_2!AV540:AV559)</f>
        <v>370.09648575497397</v>
      </c>
      <c r="AW221">
        <f>STDEV(kimutatás_2!AW537:AW538,kimutatás_2!AW540:AW559)</f>
        <v>90.92009530279978</v>
      </c>
      <c r="AX221">
        <f>STDEV(kimutatás_2!AX537:AX538,kimutatás_2!AX540:AX559)</f>
        <v>18.231435870388925</v>
      </c>
      <c r="AY221">
        <f>STDEV(kimutatás_2!AY537:AY538,kimutatás_2!AY540:AY559)</f>
        <v>8.4416954888974445</v>
      </c>
      <c r="AZ221">
        <f>STDEV(kimutatás_2!AZ537:AZ538,kimutatás_2!AZ540:AZ559)</f>
        <v>2.8063086398003656</v>
      </c>
      <c r="BA221">
        <f>STDEV(kimutatás_2!BA537:BA538,kimutatás_2!BA540:BA559)</f>
        <v>41.161433258315775</v>
      </c>
      <c r="BB221">
        <f>STDEV(kimutatás_2!BB537:BB538,kimutatás_2!BB540:BB559)</f>
        <v>7.0482225354404697</v>
      </c>
      <c r="BC221">
        <f>STDEV(kimutatás_2!BC537:BC538,kimutatás_2!BC540:BC559)</f>
        <v>0.99480784108924381</v>
      </c>
      <c r="BD221">
        <f>STDEV(kimutatás_2!BD537:BD538,kimutatás_2!BD540:BD559)</f>
        <v>1.4725932011016278</v>
      </c>
      <c r="BE221">
        <f>STDEV(kimutatás_2!BE537:BE538,kimutatás_2!BE540:BE559)</f>
        <v>3.4727504475553195</v>
      </c>
      <c r="BF221">
        <f>STDEV(kimutatás_2!BF537:BF538,kimutatás_2!BF540:BF559)</f>
        <v>5.8053464684761424</v>
      </c>
    </row>
    <row r="222" spans="1:58" x14ac:dyDescent="0.3">
      <c r="A222" t="s">
        <v>908</v>
      </c>
      <c r="B222">
        <f>STDEV(kimutatás_2!B537:B539,kimutatás_2!B541:B559)</f>
        <v>0.95477610076782027</v>
      </c>
      <c r="C222">
        <f>STDEV(kimutatás_2!C537:C539,kimutatás_2!C541:C559)</f>
        <v>4.1830608216536945E-3</v>
      </c>
      <c r="D222">
        <f>STDEV(kimutatás_2!D537:D539,kimutatás_2!D541:D559)</f>
        <v>2.0929820987974647E-3</v>
      </c>
      <c r="E222">
        <f>STDEV(kimutatás_2!E537:E539,kimutatás_2!E541:E559)</f>
        <v>6.3744336161755183E-3</v>
      </c>
      <c r="F222">
        <f>STDEV(kimutatás_2!F537:F539,kimutatás_2!F541:F559)</f>
        <v>0.10773281028186919</v>
      </c>
      <c r="G222">
        <f>STDEV(kimutatás_2!G537:G539,kimutatás_2!G541:G559)</f>
        <v>3.050681894102156E-3</v>
      </c>
      <c r="H222">
        <f>STDEV(kimutatás_2!H537:H539,kimutatás_2!H541:H559)</f>
        <v>2.4575001745939718E-5</v>
      </c>
      <c r="I222">
        <f>STDEV(kimutatás_2!I537:I539,kimutatás_2!I541:I559)</f>
        <v>6.3197154145329462E-3</v>
      </c>
      <c r="J222">
        <f>STDEV(kimutatás_2!J537:J539,kimutatás_2!J541:J559)</f>
        <v>3.273174822231658E-2</v>
      </c>
      <c r="K222">
        <f>STDEV(kimutatás_2!K537:K539,kimutatás_2!K541:K559)</f>
        <v>3.088138474401458E-2</v>
      </c>
      <c r="L222">
        <f>STDEV(kimutatás_2!L537:L539,kimutatás_2!L541:L559)</f>
        <v>1.7945889284586767E-3</v>
      </c>
      <c r="M222">
        <f>STDEV(kimutatás_2!M537:M539,kimutatás_2!M541:M559)</f>
        <v>2.4366127727656478E-3</v>
      </c>
      <c r="N222">
        <f>STDEV(kimutatás_2!N537:N539,kimutatás_2!N541:N559)</f>
        <v>5.5595252097704407E-3</v>
      </c>
      <c r="O222">
        <f>STDEV(kimutatás_2!O537:O539,kimutatás_2!O541:O559)</f>
        <v>8.4468967929667085E-3</v>
      </c>
      <c r="P222">
        <f>STDEV(kimutatás_2!P537:P539,kimutatás_2!P541:P559)</f>
        <v>1.0440636734687897E-2</v>
      </c>
      <c r="Q222">
        <f>STDEV(kimutatás_2!Q537:Q539,kimutatás_2!Q541:Q559)</f>
        <v>1.750670449370642E-3</v>
      </c>
      <c r="R222">
        <f>STDEV(kimutatás_2!R537:R539,kimutatás_2!R541:R559)</f>
        <v>1.3893213828038542E-2</v>
      </c>
      <c r="S222">
        <f>STDEV(kimutatás_2!S537:S539,kimutatás_2!S541:S559)</f>
        <v>1.4574874951319656E-4</v>
      </c>
      <c r="T222">
        <f>STDEV(kimutatás_2!T537:T539,kimutatás_2!T541:T559)</f>
        <v>9.3423008538196124E-4</v>
      </c>
      <c r="U222">
        <f>STDEV(kimutatás_2!U537:U539,kimutatás_2!U541:U559)</f>
        <v>5.9171517795597248E-2</v>
      </c>
      <c r="V222">
        <f>STDEV(kimutatás_2!V537:V539,kimutatás_2!V541:V559)</f>
        <v>1.1200086303625846E-4</v>
      </c>
      <c r="W222">
        <f>STDEV(kimutatás_2!W537:W539,kimutatás_2!W541:W559)</f>
        <v>3.2146571087282006E-3</v>
      </c>
      <c r="X222">
        <f>STDEV(kimutatás_2!X537:X539,kimutatás_2!X541:X559)</f>
        <v>1.1635586650895912E-4</v>
      </c>
      <c r="Y222">
        <f>STDEV(kimutatás_2!Y537:Y539,kimutatás_2!Y541:Y559)</f>
        <v>0.12774929938533575</v>
      </c>
      <c r="Z222">
        <f>STDEV(kimutatás_2!Z537:Z539,kimutatás_2!Z541:Z559)</f>
        <v>1.9561383342826567E-3</v>
      </c>
      <c r="AA222">
        <f>STDEV(kimutatás_2!AA537:AA539,kimutatás_2!AA541:AA559)</f>
        <v>8.9819677580177664E-4</v>
      </c>
      <c r="AB222">
        <f>STDEV(kimutatás_2!AB537:AB539,kimutatás_2!AB541:AB559)</f>
        <v>0.11612535571788822</v>
      </c>
      <c r="AC222">
        <f>STDEV(kimutatás_2!AC537:AC539,kimutatás_2!AC541:AC559)</f>
        <v>3.0754808173430932E-3</v>
      </c>
      <c r="AD222">
        <f>STDEV(kimutatás_2!AD537:AD539,kimutatás_2!AD541:AD559)</f>
        <v>1.9646470819641538E-2</v>
      </c>
      <c r="AE222">
        <f>STDEV(kimutatás_2!AE537:AE539,kimutatás_2!AE541:AE559)</f>
        <v>1.7760224818655381E-5</v>
      </c>
      <c r="AF222">
        <f>STDEV(kimutatás_2!AF537:AF539,kimutatás_2!AF541:AF559)</f>
        <v>7.8440903707639124E-3</v>
      </c>
      <c r="AG222">
        <f>STDEV(kimutatás_2!AG537:AG539,kimutatás_2!AG541:AG559)</f>
        <v>2.9228996232837336</v>
      </c>
      <c r="AH222">
        <f>STDEV(kimutatás_2!AH537:AH539,kimutatás_2!AH541:AH559)</f>
        <v>3.9376267106664704</v>
      </c>
      <c r="AI222">
        <f>STDEV(kimutatás_2!AI537:AI539,kimutatás_2!AI541:AI559)</f>
        <v>2.0734882025765042E-3</v>
      </c>
      <c r="AJ222">
        <f>STDEV(kimutatás_2!AJ537:AJ539,kimutatás_2!AJ541:AJ559)</f>
        <v>132.96924826677792</v>
      </c>
      <c r="AK222">
        <f>STDEV(kimutatás_2!AK537:AK539,kimutatás_2!AK541:AK559)</f>
        <v>126.12516141598302</v>
      </c>
      <c r="AL222">
        <f>STDEV(kimutatás_2!AL537:AL539,kimutatás_2!AL541:AL559)</f>
        <v>3.572829395989725E-3</v>
      </c>
      <c r="AM222">
        <f>STDEV(kimutatás_2!AM537:AM539,kimutatás_2!AM541:AM559)</f>
        <v>0.10129999166677438</v>
      </c>
      <c r="AN222">
        <f>STDEV(kimutatás_2!AN537:AN539,kimutatás_2!AN541:AN559)</f>
        <v>74.075598362262966</v>
      </c>
      <c r="AO222">
        <f>STDEV(kimutatás_2!AO537:AO539,kimutatás_2!AO541:AO559)</f>
        <v>210.35447526358865</v>
      </c>
      <c r="AP222">
        <f>STDEV(kimutatás_2!AP537:AP539,kimutatás_2!AP541:AP559)</f>
        <v>1.9427445218186181</v>
      </c>
      <c r="AQ222">
        <f>STDEV(kimutatás_2!AQ537:AQ539,kimutatás_2!AQ541:AQ559)</f>
        <v>54.760266176595607</v>
      </c>
      <c r="AR222">
        <f>STDEV(kimutatás_2!AR537:AR539,kimutatás_2!AR541:AR559)</f>
        <v>4.8494655393471989E-2</v>
      </c>
      <c r="AS222">
        <f>STDEV(kimutatás_2!AS537:AS539,kimutatás_2!AS541:AS559)</f>
        <v>31.107091927433714</v>
      </c>
      <c r="AT222">
        <f>STDEV(kimutatás_2!AT537:AT539,kimutatás_2!AT541:AT559)</f>
        <v>1.6608098608628985</v>
      </c>
      <c r="AU222">
        <f>STDEV(kimutatás_2!AU537:AU539,kimutatás_2!AU541:AU559)</f>
        <v>5.7581907782706407</v>
      </c>
      <c r="AV222">
        <f>STDEV(kimutatás_2!AV537:AV539,kimutatás_2!AV541:AV559)</f>
        <v>369.76241955995414</v>
      </c>
      <c r="AW222">
        <f>STDEV(kimutatás_2!AW537:AW539,kimutatás_2!AW541:AW559)</f>
        <v>89.182000354496992</v>
      </c>
      <c r="AX222">
        <f>STDEV(kimutatás_2!AX537:AX539,kimutatás_2!AX541:AX559)</f>
        <v>18.331774699585516</v>
      </c>
      <c r="AY222">
        <f>STDEV(kimutatás_2!AY537:AY539,kimutatás_2!AY541:AY559)</f>
        <v>8.3127173864098278</v>
      </c>
      <c r="AZ222">
        <f>STDEV(kimutatás_2!AZ537:AZ539,kimutatás_2!AZ541:AZ559)</f>
        <v>2.8042818605209341</v>
      </c>
      <c r="BA222">
        <f>STDEV(kimutatás_2!BA537:BA539,kimutatás_2!BA541:BA559)</f>
        <v>41.095609607406075</v>
      </c>
      <c r="BB222">
        <f>STDEV(kimutatás_2!BB537:BB539,kimutatás_2!BB541:BB559)</f>
        <v>7.0411441415803093</v>
      </c>
      <c r="BC222">
        <f>STDEV(kimutatás_2!BC537:BC539,kimutatás_2!BC541:BC559)</f>
        <v>0.99780679405804229</v>
      </c>
      <c r="BD222">
        <f>STDEV(kimutatás_2!BD537:BD539,kimutatás_2!BD541:BD559)</f>
        <v>1.4721175518891449</v>
      </c>
      <c r="BE222">
        <f>STDEV(kimutatás_2!BE537:BE539,kimutatás_2!BE541:BE559)</f>
        <v>3.4252516575791798</v>
      </c>
      <c r="BF222">
        <f>STDEV(kimutatás_2!BF537:BF539,kimutatás_2!BF541:BF559)</f>
        <v>5.7855357783376293</v>
      </c>
    </row>
    <row r="223" spans="1:58" x14ac:dyDescent="0.3">
      <c r="A223" t="s">
        <v>909</v>
      </c>
      <c r="B223">
        <f>STDEV(kimutatás_2!B537:B540,kimutatás_2!B542:B559)</f>
        <v>0.87485471892239697</v>
      </c>
      <c r="C223">
        <f>STDEV(kimutatás_2!C537:C540,kimutatás_2!C542:C559)</f>
        <v>3.9772900174922E-3</v>
      </c>
      <c r="D223">
        <f>STDEV(kimutatás_2!D537:D540,kimutatás_2!D542:D559)</f>
        <v>2.0368267366991872E-3</v>
      </c>
      <c r="E223">
        <f>STDEV(kimutatás_2!E537:E540,kimutatás_2!E542:E559)</f>
        <v>5.9116552203570911E-3</v>
      </c>
      <c r="F223">
        <f>STDEV(kimutatás_2!F537:F540,kimutatás_2!F542:F559)</f>
        <v>8.1580998675744684E-2</v>
      </c>
      <c r="G223">
        <f>STDEV(kimutatás_2!G537:G540,kimutatás_2!G542:G559)</f>
        <v>2.9327599818232694E-3</v>
      </c>
      <c r="H223">
        <f>STDEV(kimutatás_2!H537:H540,kimutatás_2!H542:H559)</f>
        <v>2.4958099706047804E-5</v>
      </c>
      <c r="I223">
        <f>STDEV(kimutatás_2!I537:I540,kimutatás_2!I542:I559)</f>
        <v>5.0366554114619037E-3</v>
      </c>
      <c r="J223">
        <f>STDEV(kimutatás_2!J537:J540,kimutatás_2!J542:J559)</f>
        <v>2.5775103131355545E-2</v>
      </c>
      <c r="K223">
        <f>STDEV(kimutatás_2!K537:K540,kimutatás_2!K542:K559)</f>
        <v>2.2711404148340286E-2</v>
      </c>
      <c r="L223">
        <f>STDEV(kimutatás_2!L537:L540,kimutatás_2!L542:L559)</f>
        <v>1.1838003548004553E-3</v>
      </c>
      <c r="M223">
        <f>STDEV(kimutatás_2!M537:M540,kimutatás_2!M542:M559)</f>
        <v>1.9762117727307191E-3</v>
      </c>
      <c r="N223">
        <f>STDEV(kimutatás_2!N537:N540,kimutatás_2!N542:N559)</f>
        <v>5.5495764163250461E-3</v>
      </c>
      <c r="O223">
        <f>STDEV(kimutatás_2!O537:O540,kimutatás_2!O542:O559)</f>
        <v>7.4741749836199495E-3</v>
      </c>
      <c r="P223">
        <f>STDEV(kimutatás_2!P537:P540,kimutatás_2!P542:P559)</f>
        <v>7.008720094734854E-3</v>
      </c>
      <c r="Q223">
        <f>STDEV(kimutatás_2!Q537:Q540,kimutatás_2!Q542:Q559)</f>
        <v>1.7232069633551562E-3</v>
      </c>
      <c r="R223">
        <f>STDEV(kimutatás_2!R537:R540,kimutatás_2!R542:R559)</f>
        <v>1.089698128677492E-2</v>
      </c>
      <c r="S223">
        <f>STDEV(kimutatás_2!S537:S540,kimutatás_2!S542:S559)</f>
        <v>1.3375259888045174E-4</v>
      </c>
      <c r="T223">
        <f>STDEV(kimutatás_2!T537:T540,kimutatás_2!T542:T559)</f>
        <v>8.687941372972261E-4</v>
      </c>
      <c r="U223">
        <f>STDEV(kimutatás_2!U537:U540,kimutatás_2!U542:U559)</f>
        <v>4.8841029563351242E-2</v>
      </c>
      <c r="V223">
        <f>STDEV(kimutatás_2!V537:V540,kimutatás_2!V542:V559)</f>
        <v>9.7777278183778593E-5</v>
      </c>
      <c r="W223">
        <f>STDEV(kimutatás_2!W537:W540,kimutatás_2!W542:W559)</f>
        <v>2.6034009433537814E-3</v>
      </c>
      <c r="X223">
        <f>STDEV(kimutatás_2!X537:X540,kimutatás_2!X542:X559)</f>
        <v>1.064905617768134E-4</v>
      </c>
      <c r="Y223">
        <f>STDEV(kimutatás_2!Y537:Y540,kimutatás_2!Y542:Y559)</f>
        <v>0.12012118481044404</v>
      </c>
      <c r="Z223">
        <f>STDEV(kimutatás_2!Z537:Z540,kimutatás_2!Z542:Z559)</f>
        <v>1.3322323372978982E-3</v>
      </c>
      <c r="AA223">
        <f>STDEV(kimutatás_2!AA537:AA540,kimutatás_2!AA542:AA559)</f>
        <v>5.816245952885205E-4</v>
      </c>
      <c r="AB223">
        <f>STDEV(kimutatás_2!AB537:AB540,kimutatás_2!AB542:AB559)</f>
        <v>8.8249939715910011E-2</v>
      </c>
      <c r="AC223">
        <f>STDEV(kimutatás_2!AC537:AC540,kimutatás_2!AC542:AC559)</f>
        <v>1.9270531930828129E-3</v>
      </c>
      <c r="AD223">
        <f>STDEV(kimutatás_2!AD537:AD540,kimutatás_2!AD542:AD559)</f>
        <v>1.9679932605384195E-2</v>
      </c>
      <c r="AE223">
        <f>STDEV(kimutatás_2!AE537:AE540,kimutatás_2!AE542:AE559)</f>
        <v>1.6987462921906031E-5</v>
      </c>
      <c r="AF223">
        <f>STDEV(kimutatás_2!AF537:AF540,kimutatás_2!AF542:AF559)</f>
        <v>7.7589897516515101E-3</v>
      </c>
      <c r="AG223">
        <f>STDEV(kimutatás_2!AG537:AG540,kimutatás_2!AG542:AG559)</f>
        <v>2.9227024498552017</v>
      </c>
      <c r="AH223">
        <f>STDEV(kimutatás_2!AH537:AH540,kimutatás_2!AH542:AH559)</f>
        <v>3.7623477806432071</v>
      </c>
      <c r="AI223">
        <f>STDEV(kimutatás_2!AI537:AI540,kimutatás_2!AI542:AI559)</f>
        <v>1.5776097129993135E-3</v>
      </c>
      <c r="AJ223">
        <f>STDEV(kimutatás_2!AJ537:AJ540,kimutatás_2!AJ542:AJ559)</f>
        <v>131.91065853308453</v>
      </c>
      <c r="AK223">
        <f>STDEV(kimutatás_2!AK537:AK540,kimutatás_2!AK542:AK559)</f>
        <v>91.559905898716437</v>
      </c>
      <c r="AL223">
        <f>STDEV(kimutatás_2!AL537:AL540,kimutatás_2!AL542:AL559)</f>
        <v>3.7241387954760207E-3</v>
      </c>
      <c r="AM223">
        <f>STDEV(kimutatás_2!AM537:AM540,kimutatás_2!AM542:AM559)</f>
        <v>0.10499639243441934</v>
      </c>
      <c r="AN223">
        <f>STDEV(kimutatás_2!AN537:AN540,kimutatás_2!AN542:AN559)</f>
        <v>78.472374630098983</v>
      </c>
      <c r="AO223">
        <f>STDEV(kimutatás_2!AO537:AO540,kimutatás_2!AO542:AO559)</f>
        <v>197.24545967373871</v>
      </c>
      <c r="AP223">
        <f>STDEV(kimutatás_2!AP537:AP540,kimutatás_2!AP542:AP559)</f>
        <v>2.1249560219538837</v>
      </c>
      <c r="AQ223">
        <f>STDEV(kimutatás_2!AQ537:AQ540,kimutatás_2!AQ542:AQ559)</f>
        <v>54.707428407335343</v>
      </c>
      <c r="AR223">
        <f>STDEV(kimutatás_2!AR537:AR540,kimutatás_2!AR542:AR559)</f>
        <v>4.7246704459158649E-2</v>
      </c>
      <c r="AS223">
        <f>STDEV(kimutatás_2!AS537:AS540,kimutatás_2!AS542:AS559)</f>
        <v>31.671944404119827</v>
      </c>
      <c r="AT223">
        <f>STDEV(kimutatás_2!AT537:AT540,kimutatás_2!AT542:AT559)</f>
        <v>1.6385021800227895</v>
      </c>
      <c r="AU223">
        <f>STDEV(kimutatás_2!AU537:AU540,kimutatás_2!AU542:AU559)</f>
        <v>5.8832299084638997</v>
      </c>
      <c r="AV223">
        <f>STDEV(kimutatás_2!AV537:AV540,kimutatás_2!AV542:AV559)</f>
        <v>282.49011526398834</v>
      </c>
      <c r="AW223">
        <f>STDEV(kimutatás_2!AW537:AW540,kimutatás_2!AW542:AW559)</f>
        <v>59.428613161824181</v>
      </c>
      <c r="AX223">
        <f>STDEV(kimutatás_2!AX537:AX540,kimutatás_2!AX542:AX559)</f>
        <v>18.989333215624658</v>
      </c>
      <c r="AY223">
        <f>STDEV(kimutatás_2!AY537:AY540,kimutatás_2!AY542:AY559)</f>
        <v>7.9844931420805123</v>
      </c>
      <c r="AZ223">
        <f>STDEV(kimutatás_2!AZ537:AZ540,kimutatás_2!AZ542:AZ559)</f>
        <v>2.8643381638492187</v>
      </c>
      <c r="BA223">
        <f>STDEV(kimutatás_2!BA537:BA540,kimutatás_2!BA542:BA559)</f>
        <v>38.522249805619914</v>
      </c>
      <c r="BB223">
        <f>STDEV(kimutatás_2!BB537:BB540,kimutatás_2!BB542:BB559)</f>
        <v>6.8299324025481045</v>
      </c>
      <c r="BC223">
        <f>STDEV(kimutatás_2!BC537:BC540,kimutatás_2!BC542:BC559)</f>
        <v>0.93809203528581042</v>
      </c>
      <c r="BD223">
        <f>STDEV(kimutatás_2!BD537:BD540,kimutatás_2!BD542:BD559)</f>
        <v>1.3338539838439809</v>
      </c>
      <c r="BE223">
        <f>STDEV(kimutatás_2!BE537:BE540,kimutatás_2!BE542:BE559)</f>
        <v>3.4805700632752647</v>
      </c>
      <c r="BF223">
        <f>STDEV(kimutatás_2!BF537:BF540,kimutatás_2!BF542:BF559)</f>
        <v>5.9599562013557348</v>
      </c>
    </row>
    <row r="224" spans="1:58" x14ac:dyDescent="0.3">
      <c r="A224" t="s">
        <v>910</v>
      </c>
      <c r="B224">
        <f>STDEV(kimutatás_2!B537:B541,kimutatás_2!B543:B559)</f>
        <v>0.89812756158751972</v>
      </c>
      <c r="C224">
        <f>STDEV(kimutatás_2!C537:C541,kimutatás_2!C543:C559)</f>
        <v>4.2232901134377108E-3</v>
      </c>
      <c r="D224">
        <f>STDEV(kimutatás_2!D537:D541,kimutatás_2!D543:D559)</f>
        <v>1.2884863068094519E-3</v>
      </c>
      <c r="E224">
        <f>STDEV(kimutatás_2!E537:E541,kimutatás_2!E543:E559)</f>
        <v>6.1013760268607562E-3</v>
      </c>
      <c r="F224">
        <f>STDEV(kimutatás_2!F537:F541,kimutatás_2!F543:F559)</f>
        <v>0.1015745906046131</v>
      </c>
      <c r="G224">
        <f>STDEV(kimutatás_2!G537:G541,kimutatás_2!G543:G559)</f>
        <v>2.9536638655083972E-3</v>
      </c>
      <c r="H224">
        <f>STDEV(kimutatás_2!H537:H541,kimutatás_2!H543:H559)</f>
        <v>2.4997170343977301E-5</v>
      </c>
      <c r="I224">
        <f>STDEV(kimutatás_2!I537:I541,kimutatás_2!I543:I559)</f>
        <v>5.3760719956180607E-3</v>
      </c>
      <c r="J224">
        <f>STDEV(kimutatás_2!J537:J541,kimutatás_2!J543:J559)</f>
        <v>3.1732737109851986E-2</v>
      </c>
      <c r="K224">
        <f>STDEV(kimutatás_2!K537:K541,kimutatás_2!K543:K559)</f>
        <v>3.006282314945195E-2</v>
      </c>
      <c r="L224">
        <f>STDEV(kimutatás_2!L537:L541,kimutatás_2!L543:L559)</f>
        <v>1.5697117051517277E-3</v>
      </c>
      <c r="M224">
        <f>STDEV(kimutatás_2!M537:M541,kimutatás_2!M543:M559)</f>
        <v>2.0835218041096349E-3</v>
      </c>
      <c r="N224">
        <f>STDEV(kimutatás_2!N537:N541,kimutatás_2!N543:N559)</f>
        <v>3.8282827890326835E-3</v>
      </c>
      <c r="O224">
        <f>STDEV(kimutatás_2!O537:O541,kimutatás_2!O543:O559)</f>
        <v>8.2045340305581683E-3</v>
      </c>
      <c r="P224">
        <f>STDEV(kimutatás_2!P537:P541,kimutatás_2!P543:P559)</f>
        <v>9.6186785920346855E-3</v>
      </c>
      <c r="Q224">
        <f>STDEV(kimutatás_2!Q537:Q541,kimutatás_2!Q543:Q559)</f>
        <v>1.6505126181306912E-3</v>
      </c>
      <c r="R224">
        <f>STDEV(kimutatás_2!R537:R541,kimutatás_2!R543:R559)</f>
        <v>1.2185492220379028E-2</v>
      </c>
      <c r="S224">
        <f>STDEV(kimutatás_2!S537:S541,kimutatás_2!S543:S559)</f>
        <v>1.499132650774129E-4</v>
      </c>
      <c r="T224">
        <f>STDEV(kimutatás_2!T537:T541,kimutatás_2!T543:T559)</f>
        <v>8.4866828970413288E-4</v>
      </c>
      <c r="U224">
        <f>STDEV(kimutatás_2!U537:U541,kimutatás_2!U543:U559)</f>
        <v>5.6343362818669571E-2</v>
      </c>
      <c r="V224">
        <f>STDEV(kimutatás_2!V537:V541,kimutatás_2!V543:V559)</f>
        <v>1.1182946945464609E-4</v>
      </c>
      <c r="W224">
        <f>STDEV(kimutatás_2!W537:W541,kimutatás_2!W543:W559)</f>
        <v>2.7418429309728491E-3</v>
      </c>
      <c r="X224">
        <f>STDEV(kimutatás_2!X537:X541,kimutatás_2!X543:X559)</f>
        <v>1.1324104638803828E-4</v>
      </c>
      <c r="Y224">
        <f>STDEV(kimutatás_2!Y537:Y541,kimutatás_2!Y543:Y559)</f>
        <v>0.12012309594731352</v>
      </c>
      <c r="Z224">
        <f>STDEV(kimutatás_2!Z537:Z541,kimutatás_2!Z543:Z559)</f>
        <v>1.7718272931929197E-3</v>
      </c>
      <c r="AA224">
        <f>STDEV(kimutatás_2!AA537:AA541,kimutatás_2!AA543:AA559)</f>
        <v>8.871332426457696E-4</v>
      </c>
      <c r="AB224">
        <f>STDEV(kimutatás_2!AB537:AB541,kimutatás_2!AB543:AB559)</f>
        <v>0.1077156132472834</v>
      </c>
      <c r="AC224">
        <f>STDEV(kimutatás_2!AC537:AC541,kimutatás_2!AC543:AC559)</f>
        <v>2.8146992691679149E-3</v>
      </c>
      <c r="AD224">
        <f>STDEV(kimutatás_2!AD537:AD541,kimutatás_2!AD543:AD559)</f>
        <v>1.9071072618664413E-2</v>
      </c>
      <c r="AE224">
        <f>STDEV(kimutatás_2!AE537:AE541,kimutatás_2!AE543:AE559)</f>
        <v>1.7317533271164196E-5</v>
      </c>
      <c r="AF224">
        <f>STDEV(kimutatás_2!AF537:AF541,kimutatás_2!AF543:AF559)</f>
        <v>7.5615185879866643E-3</v>
      </c>
      <c r="AG224">
        <f>STDEV(kimutatás_2!AG537:AG541,kimutatás_2!AG543:AG559)</f>
        <v>2.9214525237430848</v>
      </c>
      <c r="AH224">
        <f>STDEV(kimutatás_2!AH537:AH541,kimutatás_2!AH543:AH559)</f>
        <v>3.9404263124450822</v>
      </c>
      <c r="AI224">
        <f>STDEV(kimutatás_2!AI537:AI541,kimutatás_2!AI543:AI559)</f>
        <v>2.0460641473387005E-3</v>
      </c>
      <c r="AJ224">
        <f>STDEV(kimutatás_2!AJ537:AJ541,kimutatás_2!AJ543:AJ559)</f>
        <v>132.97764992692029</v>
      </c>
      <c r="AK224">
        <f>STDEV(kimutatás_2!AK537:AK541,kimutatás_2!AK543:AK559)</f>
        <v>117.4157085702234</v>
      </c>
      <c r="AL224">
        <f>STDEV(kimutatás_2!AL537:AL541,kimutatás_2!AL543:AL559)</f>
        <v>3.7908450670376525E-3</v>
      </c>
      <c r="AM224">
        <f>STDEV(kimutatás_2!AM537:AM541,kimutatás_2!AM543:AM559)</f>
        <v>0.10362373660450071</v>
      </c>
      <c r="AN224">
        <f>STDEV(kimutatás_2!AN537:AN541,kimutatás_2!AN543:AN559)</f>
        <v>77.529484769718437</v>
      </c>
      <c r="AO224">
        <f>STDEV(kimutatás_2!AO537:AO541,kimutatás_2!AO543:AO559)</f>
        <v>192.01869332475684</v>
      </c>
      <c r="AP224">
        <f>STDEV(kimutatás_2!AP537:AP541,kimutatás_2!AP543:AP559)</f>
        <v>1.9724621482824218</v>
      </c>
      <c r="AQ224">
        <f>STDEV(kimutatás_2!AQ537:AQ541,kimutatás_2!AQ543:AQ559)</f>
        <v>54.713757816222909</v>
      </c>
      <c r="AR224">
        <f>STDEV(kimutatás_2!AR537:AR541,kimutatás_2!AR543:AR559)</f>
        <v>4.4478702525534375E-2</v>
      </c>
      <c r="AS224">
        <f>STDEV(kimutatás_2!AS537:AS541,kimutatás_2!AS543:AS559)</f>
        <v>31.693545073889201</v>
      </c>
      <c r="AT224">
        <f>STDEV(kimutatás_2!AT537:AT541,kimutatás_2!AT543:AT559)</f>
        <v>1.6592984096060757</v>
      </c>
      <c r="AU224">
        <f>STDEV(kimutatás_2!AU537:AU541,kimutatás_2!AU543:AU559)</f>
        <v>5.869148260071583</v>
      </c>
      <c r="AV224">
        <f>STDEV(kimutatás_2!AV537:AV541,kimutatás_2!AV543:AV559)</f>
        <v>368.72813229018442</v>
      </c>
      <c r="AW224">
        <f>STDEV(kimutatás_2!AW537:AW541,kimutatás_2!AW543:AW559)</f>
        <v>90.928308010317551</v>
      </c>
      <c r="AX224">
        <f>STDEV(kimutatás_2!AX537:AX541,kimutatás_2!AX543:AX559)</f>
        <v>18.989333215624658</v>
      </c>
      <c r="AY224">
        <f>STDEV(kimutatás_2!AY537:AY541,kimutatás_2!AY543:AY559)</f>
        <v>8.4395504178488281</v>
      </c>
      <c r="AZ224">
        <f>STDEV(kimutatás_2!AZ537:AZ541,kimutatás_2!AZ543:AZ559)</f>
        <v>2.8758682483413911</v>
      </c>
      <c r="BA224">
        <f>STDEV(kimutatás_2!BA537:BA541,kimutatás_2!BA543:BA559)</f>
        <v>39.036420379145</v>
      </c>
      <c r="BB224">
        <f>STDEV(kimutatás_2!BB537:BB541,kimutatás_2!BB543:BB559)</f>
        <v>7.0491088902914605</v>
      </c>
      <c r="BC224">
        <f>STDEV(kimutatás_2!BC537:BC541,kimutatás_2!BC543:BC559)</f>
        <v>0.92705323775267157</v>
      </c>
      <c r="BD224">
        <f>STDEV(kimutatás_2!BD537:BD541,kimutatás_2!BD543:BD559)</f>
        <v>1.5049143163539582</v>
      </c>
      <c r="BE224">
        <f>STDEV(kimutatás_2!BE537:BE541,kimutatás_2!BE543:BE559)</f>
        <v>3.4345143074587048</v>
      </c>
      <c r="BF224">
        <f>STDEV(kimutatás_2!BF537:BF541,kimutatás_2!BF543:BF559)</f>
        <v>5.9407107632247467</v>
      </c>
    </row>
    <row r="225" spans="1:58" x14ac:dyDescent="0.3">
      <c r="A225" t="s">
        <v>911</v>
      </c>
      <c r="B225">
        <f>STDEV(kimutatás_2!B537:B542,kimutatás_2!B544:B559)</f>
        <v>0.8698643970551303</v>
      </c>
      <c r="C225">
        <f>STDEV(kimutatás_2!C537:C542,kimutatás_2!C544:C559)</f>
        <v>4.244821080593133E-3</v>
      </c>
      <c r="D225">
        <f>STDEV(kimutatás_2!D537:D542,kimutatás_2!D544:D559)</f>
        <v>2.092857075002895E-3</v>
      </c>
      <c r="E225">
        <f>STDEV(kimutatás_2!E537:E542,kimutatás_2!E544:E559)</f>
        <v>6.1986304414821357E-3</v>
      </c>
      <c r="F225">
        <f>STDEV(kimutatás_2!F537:F542,kimutatás_2!F544:F559)</f>
        <v>0.10943326899081945</v>
      </c>
      <c r="G225">
        <f>STDEV(kimutatás_2!G537:G542,kimutatás_2!G544:G559)</f>
        <v>3.0638222261957309E-3</v>
      </c>
      <c r="H225">
        <f>STDEV(kimutatás_2!H537:H542,kimutatás_2!H544:H559)</f>
        <v>2.494498962977895E-5</v>
      </c>
      <c r="I225">
        <f>STDEV(kimutatás_2!I537:I542,kimutatás_2!I544:I559)</f>
        <v>6.3113545981937063E-3</v>
      </c>
      <c r="J225">
        <f>STDEV(kimutatás_2!J537:J542,kimutatás_2!J544:J559)</f>
        <v>3.3218472084041557E-2</v>
      </c>
      <c r="K225">
        <f>STDEV(kimutatás_2!K537:K542,kimutatás_2!K544:K559)</f>
        <v>3.1332838079823309E-2</v>
      </c>
      <c r="L225">
        <f>STDEV(kimutatás_2!L537:L542,kimutatás_2!L544:L559)</f>
        <v>1.8031495855118302E-3</v>
      </c>
      <c r="M225">
        <f>STDEV(kimutatás_2!M537:M542,kimutatás_2!M544:M559)</f>
        <v>2.4937186355019417E-3</v>
      </c>
      <c r="N225">
        <f>STDEV(kimutatás_2!N537:N542,kimutatás_2!N544:N559)</f>
        <v>5.6556379340006232E-3</v>
      </c>
      <c r="O225">
        <f>STDEV(kimutatás_2!O537:O542,kimutatás_2!O544:O559)</f>
        <v>8.5492699612765028E-3</v>
      </c>
      <c r="P225">
        <f>STDEV(kimutatás_2!P537:P542,kimutatás_2!P544:P559)</f>
        <v>1.0183932317785875E-2</v>
      </c>
      <c r="Q225">
        <f>STDEV(kimutatás_2!Q537:Q542,kimutatás_2!Q544:Q559)</f>
        <v>1.7554761300984057E-3</v>
      </c>
      <c r="R225">
        <f>STDEV(kimutatás_2!R537:R542,kimutatás_2!R544:R559)</f>
        <v>1.4262104737831184E-2</v>
      </c>
      <c r="S225">
        <f>STDEV(kimutatás_2!S537:S542,kimutatás_2!S544:S559)</f>
        <v>1.525787200131266E-4</v>
      </c>
      <c r="T225">
        <f>STDEV(kimutatás_2!T537:T542,kimutatás_2!T544:T559)</f>
        <v>9.3753999322292452E-4</v>
      </c>
      <c r="U225">
        <f>STDEV(kimutatás_2!U537:U542,kimutatás_2!U544:U559)</f>
        <v>6.0619800025857706E-2</v>
      </c>
      <c r="V225">
        <f>STDEV(kimutatás_2!V537:V542,kimutatás_2!V544:V559)</f>
        <v>1.1238146892786052E-4</v>
      </c>
      <c r="W225">
        <f>STDEV(kimutatás_2!W537:W542,kimutatás_2!W544:W559)</f>
        <v>3.2928270344121644E-3</v>
      </c>
      <c r="X225">
        <f>STDEV(kimutatás_2!X537:X542,kimutatás_2!X544:X559)</f>
        <v>1.172746955603918E-4</v>
      </c>
      <c r="Y225">
        <f>STDEV(kimutatás_2!Y537:Y542,kimutatás_2!Y544:Y559)</f>
        <v>0.12273354630807137</v>
      </c>
      <c r="Z225">
        <f>STDEV(kimutatás_2!Z537:Z542,kimutatás_2!Z544:Z559)</f>
        <v>1.9697115005146144E-3</v>
      </c>
      <c r="AA225">
        <f>STDEV(kimutatás_2!AA537:AA542,kimutatás_2!AA544:AA559)</f>
        <v>9.116639192309669E-4</v>
      </c>
      <c r="AB225">
        <f>STDEV(kimutatás_2!AB537:AB542,kimutatás_2!AB544:AB559)</f>
        <v>0.11825377702827117</v>
      </c>
      <c r="AC225">
        <f>STDEV(kimutatás_2!AC537:AC542,kimutatás_2!AC544:AC559)</f>
        <v>3.0979205865046175E-3</v>
      </c>
      <c r="AD225">
        <f>STDEV(kimutatás_2!AD537:AD542,kimutatás_2!AD544:AD559)</f>
        <v>1.8573129202675467E-2</v>
      </c>
      <c r="AE225">
        <f>STDEV(kimutatás_2!AE537:AE542,kimutatás_2!AE544:AE559)</f>
        <v>1.7671059783310451E-5</v>
      </c>
      <c r="AF225">
        <f>STDEV(kimutatás_2!AF537:AF542,kimutatás_2!AF544:AF559)</f>
        <v>7.6893978901252094E-3</v>
      </c>
      <c r="AG225">
        <f>STDEV(kimutatás_2!AG537:AG542,kimutatás_2!AG544:AG559)</f>
        <v>2.9191631739873043</v>
      </c>
      <c r="AH225">
        <f>STDEV(kimutatás_2!AH537:AH542,kimutatás_2!AH544:AH559)</f>
        <v>3.9079637028803638</v>
      </c>
      <c r="AI225">
        <f>STDEV(kimutatás_2!AI537:AI542,kimutatás_2!AI544:AI559)</f>
        <v>2.0890190686589801E-3</v>
      </c>
      <c r="AJ225">
        <f>STDEV(kimutatás_2!AJ537:AJ542,kimutatás_2!AJ544:AJ559)</f>
        <v>132.71916151451859</v>
      </c>
      <c r="AK225">
        <f>STDEV(kimutatás_2!AK537:AK542,kimutatás_2!AK544:AK559)</f>
        <v>128.24841673157536</v>
      </c>
      <c r="AL225">
        <f>STDEV(kimutatás_2!AL537:AL542,kimutatás_2!AL544:AL559)</f>
        <v>3.7494284595292779E-3</v>
      </c>
      <c r="AM225">
        <f>STDEV(kimutatás_2!AM537:AM542,kimutatás_2!AM544:AM559)</f>
        <v>0.1049592788487535</v>
      </c>
      <c r="AN225">
        <f>STDEV(kimutatás_2!AN537:AN542,kimutatás_2!AN544:AN559)</f>
        <v>77.817619279609929</v>
      </c>
      <c r="AO225">
        <f>STDEV(kimutatás_2!AO537:AO542,kimutatás_2!AO544:AO559)</f>
        <v>205.71696396607527</v>
      </c>
      <c r="AP225">
        <f>STDEV(kimutatás_2!AP537:AP542,kimutatás_2!AP544:AP559)</f>
        <v>2.1089317888550267</v>
      </c>
      <c r="AQ225">
        <f>STDEV(kimutatás_2!AQ537:AQ542,kimutatás_2!AQ544:AQ559)</f>
        <v>54.723103567590748</v>
      </c>
      <c r="AR225">
        <f>STDEV(kimutatás_2!AR537:AR542,kimutatás_2!AR544:AR559)</f>
        <v>4.7246704459158649E-2</v>
      </c>
      <c r="AS225">
        <f>STDEV(kimutatás_2!AS537:AS542,kimutatás_2!AS544:AS559)</f>
        <v>31.68899561819595</v>
      </c>
      <c r="AT225">
        <f>STDEV(kimutatás_2!AT537:AT542,kimutatás_2!AT544:AT559)</f>
        <v>1.6298336037024206</v>
      </c>
      <c r="AU225">
        <f>STDEV(kimutatás_2!AU537:AU542,kimutatás_2!AU544:AU559)</f>
        <v>5.9431598428570727</v>
      </c>
      <c r="AV225">
        <f>STDEV(kimutatás_2!AV537:AV542,kimutatás_2!AV544:AV559)</f>
        <v>365.01794207339731</v>
      </c>
      <c r="AW225">
        <f>STDEV(kimutatás_2!AW537:AW542,kimutatás_2!AW544:AW559)</f>
        <v>88.390868282142392</v>
      </c>
      <c r="AX225">
        <f>STDEV(kimutatás_2!AX537:AX542,kimutatás_2!AX544:AX559)</f>
        <v>18.989333215624658</v>
      </c>
      <c r="AY225">
        <f>STDEV(kimutatás_2!AY537:AY542,kimutatás_2!AY544:AY559)</f>
        <v>8.4636165169183624</v>
      </c>
      <c r="AZ225">
        <f>STDEV(kimutatás_2!AZ537:AZ542,kimutatás_2!AZ544:AZ559)</f>
        <v>2.5167153746612421</v>
      </c>
      <c r="BA225">
        <f>STDEV(kimutatás_2!BA537:BA542,kimutatás_2!BA544:BA559)</f>
        <v>39.735545475586939</v>
      </c>
      <c r="BB225">
        <f>STDEV(kimutatás_2!BB537:BB542,kimutatás_2!BB544:BB559)</f>
        <v>7.049581501809123</v>
      </c>
      <c r="BC225">
        <f>STDEV(kimutatás_2!BC537:BC542,kimutatás_2!BC544:BC559)</f>
        <v>0.90901557047132642</v>
      </c>
      <c r="BD225">
        <f>STDEV(kimutatás_2!BD537:BD542,kimutatás_2!BD544:BD559)</f>
        <v>1.4982581517140148</v>
      </c>
      <c r="BE225">
        <f>STDEV(kimutatás_2!BE537:BE542,kimutatás_2!BE544:BE559)</f>
        <v>3.2802147604172078</v>
      </c>
      <c r="BF225">
        <f>STDEV(kimutatás_2!BF537:BF542,kimutatás_2!BF544:BF559)</f>
        <v>5.7004875617405508</v>
      </c>
    </row>
    <row r="226" spans="1:58" x14ac:dyDescent="0.3">
      <c r="A226" t="s">
        <v>912</v>
      </c>
      <c r="B226">
        <f>STDEV(kimutatás_2!B537:B543,kimutatás_2!B545:B559)</f>
        <v>0.91516326932620284</v>
      </c>
      <c r="C226">
        <f>STDEV(kimutatás_2!C537:C543,kimutatás_2!C545:C559)</f>
        <v>4.2481472455026493E-3</v>
      </c>
      <c r="D226">
        <f>STDEV(kimutatás_2!D537:D543,kimutatás_2!D545:D559)</f>
        <v>2.0735909735519016E-3</v>
      </c>
      <c r="E226">
        <f>STDEV(kimutatás_2!E537:E543,kimutatás_2!E545:E559)</f>
        <v>6.4219300100676873E-3</v>
      </c>
      <c r="F226">
        <f>STDEV(kimutatás_2!F537:F543,kimutatás_2!F545:F559)</f>
        <v>0.10974925403231671</v>
      </c>
      <c r="G226">
        <f>STDEV(kimutatás_2!G537:G543,kimutatás_2!G545:G559)</f>
        <v>3.0945983432942967E-3</v>
      </c>
      <c r="H226">
        <f>STDEV(kimutatás_2!H537:H543,kimutatás_2!H545:H559)</f>
        <v>2.5005429330188268E-5</v>
      </c>
      <c r="I226">
        <f>STDEV(kimutatás_2!I537:I543,kimutatás_2!I545:I559)</f>
        <v>6.414047353606421E-3</v>
      </c>
      <c r="J226">
        <f>STDEV(kimutatás_2!J537:J543,kimutatás_2!J545:J559)</f>
        <v>3.313052481113108E-2</v>
      </c>
      <c r="K226">
        <f>STDEV(kimutatás_2!K537:K543,kimutatás_2!K545:K559)</f>
        <v>3.1213452843223775E-2</v>
      </c>
      <c r="L226">
        <f>STDEV(kimutatás_2!L537:L543,kimutatás_2!L545:L559)</f>
        <v>1.7952316769603044E-3</v>
      </c>
      <c r="M226">
        <f>STDEV(kimutatás_2!M537:M543,kimutatás_2!M545:M559)</f>
        <v>2.4769868572595182E-3</v>
      </c>
      <c r="N226">
        <f>STDEV(kimutatás_2!N537:N543,kimutatás_2!N545:N559)</f>
        <v>5.5157039219253584E-3</v>
      </c>
      <c r="O226">
        <f>STDEV(kimutatás_2!O537:O543,kimutatás_2!O545:O559)</f>
        <v>8.5838313445255193E-3</v>
      </c>
      <c r="P226">
        <f>STDEV(kimutatás_2!P537:P543,kimutatás_2!P545:P559)</f>
        <v>1.0567586664934639E-2</v>
      </c>
      <c r="Q226">
        <f>STDEV(kimutatás_2!Q537:Q543,kimutatás_2!Q545:Q559)</f>
        <v>1.7542285906153219E-3</v>
      </c>
      <c r="R226">
        <f>STDEV(kimutatás_2!R537:R543,kimutatás_2!R545:R559)</f>
        <v>1.3945584498852472E-2</v>
      </c>
      <c r="S226">
        <f>STDEV(kimutatás_2!S537:S543,kimutatás_2!S545:S559)</f>
        <v>1.2412994670312399E-4</v>
      </c>
      <c r="T226">
        <f>STDEV(kimutatás_2!T537:T543,kimutatás_2!T545:T559)</f>
        <v>9.4407374805680836E-4</v>
      </c>
      <c r="U226">
        <f>STDEV(kimutatás_2!U537:U543,kimutatás_2!U545:U559)</f>
        <v>6.0709050697133816E-2</v>
      </c>
      <c r="V226">
        <f>STDEV(kimutatás_2!V537:V543,kimutatás_2!V545:V559)</f>
        <v>1.1160617315265031E-4</v>
      </c>
      <c r="W226">
        <f>STDEV(kimutatás_2!W537:W543,kimutatás_2!W545:W559)</f>
        <v>3.2739933328911034E-3</v>
      </c>
      <c r="X226">
        <f>STDEV(kimutatás_2!X537:X543,kimutatás_2!X545:X559)</f>
        <v>1.1429664475396141E-4</v>
      </c>
      <c r="Y226">
        <f>STDEV(kimutatás_2!Y537:Y543,kimutatás_2!Y545:Y559)</f>
        <v>0.12689732106247384</v>
      </c>
      <c r="Z226">
        <f>STDEV(kimutatás_2!Z537:Z543,kimutatás_2!Z545:Z559)</f>
        <v>1.9680626781274735E-3</v>
      </c>
      <c r="AA226">
        <f>STDEV(kimutatás_2!AA537:AA543,kimutatás_2!AA545:AA559)</f>
        <v>9.1160210521102443E-4</v>
      </c>
      <c r="AB226">
        <f>STDEV(kimutatás_2!AB537:AB543,kimutatás_2!AB545:AB559)</f>
        <v>0.11859510535577729</v>
      </c>
      <c r="AC226">
        <f>STDEV(kimutatás_2!AC537:AC543,kimutatás_2!AC545:AC559)</f>
        <v>3.1035785834159241E-3</v>
      </c>
      <c r="AD226">
        <f>STDEV(kimutatás_2!AD537:AD543,kimutatás_2!AD545:AD559)</f>
        <v>1.8055451731498369E-2</v>
      </c>
      <c r="AE226">
        <f>STDEV(kimutatás_2!AE537:AE543,kimutatás_2!AE545:AE559)</f>
        <v>1.7749627041243732E-5</v>
      </c>
      <c r="AF226">
        <f>STDEV(kimutatás_2!AF537:AF543,kimutatás_2!AF545:AF559)</f>
        <v>7.5153761340622542E-3</v>
      </c>
      <c r="AG226">
        <f>STDEV(kimutatás_2!AG537:AG543,kimutatás_2!AG545:AG559)</f>
        <v>2.833102447939269</v>
      </c>
      <c r="AH226">
        <f>STDEV(kimutatás_2!AH537:AH543,kimutatás_2!AH545:AH559)</f>
        <v>3.9055652378164027</v>
      </c>
      <c r="AI226">
        <f>STDEV(kimutatás_2!AI537:AI543,kimutatás_2!AI545:AI559)</f>
        <v>2.0915127540701802E-3</v>
      </c>
      <c r="AJ226">
        <f>STDEV(kimutatás_2!AJ537:AJ543,kimutatás_2!AJ545:AJ559)</f>
        <v>26.717393288128886</v>
      </c>
      <c r="AK226">
        <f>STDEV(kimutatás_2!AK537:AK543,kimutatás_2!AK545:AK559)</f>
        <v>128.52650656930297</v>
      </c>
      <c r="AL226">
        <f>STDEV(kimutatás_2!AL537:AL543,kimutatás_2!AL545:AL559)</f>
        <v>3.4222222788998914E-3</v>
      </c>
      <c r="AM226">
        <f>STDEV(kimutatás_2!AM537:AM543,kimutatás_2!AM545:AM559)</f>
        <v>0.10116635821572376</v>
      </c>
      <c r="AN226">
        <f>STDEV(kimutatás_2!AN537:AN543,kimutatás_2!AN545:AN559)</f>
        <v>77.72559457581859</v>
      </c>
      <c r="AO226">
        <f>STDEV(kimutatás_2!AO537:AO543,kimutatás_2!AO545:AO559)</f>
        <v>208.546431781688</v>
      </c>
      <c r="AP226">
        <f>STDEV(kimutatás_2!AP537:AP543,kimutatás_2!AP545:AP559)</f>
        <v>1.9743875701230142</v>
      </c>
      <c r="AQ226">
        <f>STDEV(kimutatás_2!AQ537:AQ543,kimutatás_2!AQ545:AQ559)</f>
        <v>54.70322883741045</v>
      </c>
      <c r="AR226">
        <f>STDEV(kimutatás_2!AR537:AR543,kimutatás_2!AR545:AR559)</f>
        <v>4.9711287663991584E-2</v>
      </c>
      <c r="AS226">
        <f>STDEV(kimutatás_2!AS537:AS543,kimutatás_2!AS545:AS559)</f>
        <v>31.482039612798538</v>
      </c>
      <c r="AT226">
        <f>STDEV(kimutatás_2!AT537:AT543,kimutatás_2!AT545:AT559)</f>
        <v>1.6606299983265465</v>
      </c>
      <c r="AU226">
        <f>STDEV(kimutatás_2!AU537:AU543,kimutatás_2!AU545:AU559)</f>
        <v>5.9562880302724688</v>
      </c>
      <c r="AV226">
        <f>STDEV(kimutatás_2!AV537:AV543,kimutatás_2!AV545:AV559)</f>
        <v>372.4415340935609</v>
      </c>
      <c r="AW226">
        <f>STDEV(kimutatás_2!AW537:AW543,kimutatás_2!AW545:AW559)</f>
        <v>89.240094957659068</v>
      </c>
      <c r="AX226">
        <f>STDEV(kimutatás_2!AX537:AX543,kimutatás_2!AX545:AX559)</f>
        <v>19.332341254961033</v>
      </c>
      <c r="AY226">
        <f>STDEV(kimutatás_2!AY537:AY543,kimutatás_2!AY545:AY559)</f>
        <v>8.3574020513325511</v>
      </c>
      <c r="AZ226">
        <f>STDEV(kimutatás_2!AZ537:AZ543,kimutatás_2!AZ545:AZ559)</f>
        <v>2.8676166250433663</v>
      </c>
      <c r="BA226">
        <f>STDEV(kimutatás_2!BA537:BA543,kimutatás_2!BA545:BA559)</f>
        <v>40.599028332155328</v>
      </c>
      <c r="BB226">
        <f>STDEV(kimutatás_2!BB537:BB543,kimutatás_2!BB545:BB559)</f>
        <v>6.4747472330278377</v>
      </c>
      <c r="BC226">
        <f>STDEV(kimutatás_2!BC537:BC543,kimutatás_2!BC545:BC559)</f>
        <v>0.95379306567054278</v>
      </c>
      <c r="BD226">
        <f>STDEV(kimutatás_2!BD537:BD543,kimutatás_2!BD545:BD559)</f>
        <v>1.4877349208797883</v>
      </c>
      <c r="BE226">
        <f>STDEV(kimutatás_2!BE537:BE543,kimutatás_2!BE545:BE559)</f>
        <v>3.4846790519699389</v>
      </c>
      <c r="BF226">
        <f>STDEV(kimutatás_2!BF537:BF543,kimutatás_2!BF545:BF559)</f>
        <v>5.941327649812294</v>
      </c>
    </row>
    <row r="227" spans="1:58" x14ac:dyDescent="0.3">
      <c r="A227" t="s">
        <v>913</v>
      </c>
      <c r="B227">
        <f>STDEV(kimutatás_2!B537:B544,kimutatás_2!B546:B559)</f>
        <v>0.93739068626763999</v>
      </c>
      <c r="C227">
        <f>STDEV(kimutatás_2!C537:C544,kimutatás_2!C546:C559)</f>
        <v>4.2289369836930619E-3</v>
      </c>
      <c r="D227">
        <f>STDEV(kimutatás_2!D537:D544,kimutatás_2!D546:D559)</f>
        <v>2.0817651712826137E-3</v>
      </c>
      <c r="E227">
        <f>STDEV(kimutatás_2!E537:E544,kimutatás_2!E546:E559)</f>
        <v>6.4998490352912936E-3</v>
      </c>
      <c r="F227">
        <f>STDEV(kimutatás_2!F537:F544,kimutatás_2!F546:F559)</f>
        <v>0.1096522958078166</v>
      </c>
      <c r="G227">
        <f>STDEV(kimutatás_2!G537:G544,kimutatás_2!G546:G559)</f>
        <v>3.0643731123204351E-3</v>
      </c>
      <c r="H227">
        <f>STDEV(kimutatás_2!H537:H544,kimutatás_2!H546:H559)</f>
        <v>2.4009040815481918E-5</v>
      </c>
      <c r="I227">
        <f>STDEV(kimutatás_2!I537:I544,kimutatás_2!I546:I559)</f>
        <v>6.4141734829808702E-3</v>
      </c>
      <c r="J227">
        <f>STDEV(kimutatás_2!J537:J544,kimutatás_2!J546:J559)</f>
        <v>3.3204967424560791E-2</v>
      </c>
      <c r="K227">
        <f>STDEV(kimutatás_2!K537:K544,kimutatás_2!K546:K559)</f>
        <v>3.1338985343702309E-2</v>
      </c>
      <c r="L227">
        <f>STDEV(kimutatás_2!L537:L544,kimutatás_2!L546:L559)</f>
        <v>1.8031932432002284E-3</v>
      </c>
      <c r="M227">
        <f>STDEV(kimutatás_2!M537:M544,kimutatás_2!M546:M559)</f>
        <v>2.492241697316348E-3</v>
      </c>
      <c r="N227">
        <f>STDEV(kimutatás_2!N537:N544,kimutatás_2!N546:N559)</f>
        <v>5.7037370466360817E-3</v>
      </c>
      <c r="O227">
        <f>STDEV(kimutatás_2!O537:O544,kimutatás_2!O546:O559)</f>
        <v>8.4987554704457485E-3</v>
      </c>
      <c r="P227">
        <f>STDEV(kimutatás_2!P537:P544,kimutatás_2!P546:P559)</f>
        <v>1.0565554800457226E-2</v>
      </c>
      <c r="Q227">
        <f>STDEV(kimutatás_2!Q537:Q544,kimutatás_2!Q546:Q559)</f>
        <v>1.7754059065590278E-3</v>
      </c>
      <c r="R227">
        <f>STDEV(kimutatás_2!R537:R544,kimutatás_2!R546:R559)</f>
        <v>1.4274208946803467E-2</v>
      </c>
      <c r="S227">
        <f>STDEV(kimutatás_2!S537:S544,kimutatás_2!S546:S559)</f>
        <v>1.5294041578265067E-4</v>
      </c>
      <c r="T227">
        <f>STDEV(kimutatás_2!T537:T544,kimutatás_2!T546:T559)</f>
        <v>9.292538274160351E-4</v>
      </c>
      <c r="U227">
        <f>STDEV(kimutatás_2!U537:U544,kimutatás_2!U546:U559)</f>
        <v>6.069745434606201E-2</v>
      </c>
      <c r="V227">
        <f>STDEV(kimutatás_2!V537:V544,kimutatás_2!V546:V559)</f>
        <v>1.1258549190032612E-4</v>
      </c>
      <c r="W227">
        <f>STDEV(kimutatás_2!W537:W544,kimutatás_2!W546:W559)</f>
        <v>3.295337000954099E-3</v>
      </c>
      <c r="X227">
        <f>STDEV(kimutatás_2!X537:X544,kimutatás_2!X546:X559)</f>
        <v>1.0843988467543604E-4</v>
      </c>
      <c r="Y227">
        <f>STDEV(kimutatás_2!Y537:Y544,kimutatás_2!Y546:Y559)</f>
        <v>0.11931654567311242</v>
      </c>
      <c r="Z227">
        <f>STDEV(kimutatás_2!Z537:Z544,kimutatás_2!Z546:Z559)</f>
        <v>1.9550647486247467E-3</v>
      </c>
      <c r="AA227">
        <f>STDEV(kimutatás_2!AA537:AA544,kimutatás_2!AA546:AA559)</f>
        <v>8.9369886667791992E-4</v>
      </c>
      <c r="AB227">
        <f>STDEV(kimutatás_2!AB537:AB544,kimutatás_2!AB546:AB559)</f>
        <v>0.11850973749191285</v>
      </c>
      <c r="AC227">
        <f>STDEV(kimutatás_2!AC537:AC544,kimutatás_2!AC546:AC559)</f>
        <v>3.0865545608299667E-3</v>
      </c>
      <c r="AD227">
        <f>STDEV(kimutatás_2!AD537:AD544,kimutatás_2!AD546:AD559)</f>
        <v>1.9513694342486978E-2</v>
      </c>
      <c r="AE227">
        <f>STDEV(kimutatás_2!AE537:AE544,kimutatás_2!AE546:AE559)</f>
        <v>1.7677578016643169E-5</v>
      </c>
      <c r="AF227">
        <f>STDEV(kimutatás_2!AF537:AF544,kimutatás_2!AF546:AF559)</f>
        <v>7.8212145178431693E-3</v>
      </c>
      <c r="AG227">
        <f>STDEV(kimutatás_2!AG537:AG544,kimutatás_2!AG546:AG559)</f>
        <v>2.8716585324987234</v>
      </c>
      <c r="AH227">
        <f>STDEV(kimutatás_2!AH537:AH544,kimutatás_2!AH546:AH559)</f>
        <v>3.9137628177930472</v>
      </c>
      <c r="AI227">
        <f>STDEV(kimutatás_2!AI537:AI544,kimutatás_2!AI546:AI559)</f>
        <v>2.0972778767014608E-3</v>
      </c>
      <c r="AJ227">
        <f>STDEV(kimutatás_2!AJ537:AJ544,kimutatás_2!AJ546:AJ559)</f>
        <v>132.6711184157588</v>
      </c>
      <c r="AK227">
        <f>STDEV(kimutatás_2!AK537:AK544,kimutatás_2!AK546:AK559)</f>
        <v>128.52494264973183</v>
      </c>
      <c r="AL227">
        <f>STDEV(kimutatás_2!AL537:AL544,kimutatás_2!AL546:AL559)</f>
        <v>3.7137259520508299E-3</v>
      </c>
      <c r="AM227">
        <f>STDEV(kimutatás_2!AM537:AM544,kimutatás_2!AM546:AM559)</f>
        <v>0.10396469597251745</v>
      </c>
      <c r="AN227">
        <f>STDEV(kimutatás_2!AN537:AN544,kimutatás_2!AN546:AN559)</f>
        <v>77.06889898315778</v>
      </c>
      <c r="AO227">
        <f>STDEV(kimutatás_2!AO537:AO544,kimutatás_2!AO546:AO559)</f>
        <v>210.85435281768622</v>
      </c>
      <c r="AP227">
        <f>STDEV(kimutatás_2!AP537:AP544,kimutatás_2!AP546:AP559)</f>
        <v>2.0466364021903214</v>
      </c>
      <c r="AQ227">
        <f>STDEV(kimutatás_2!AQ537:AQ544,kimutatás_2!AQ546:AQ559)</f>
        <v>54.771918137401542</v>
      </c>
      <c r="AR227">
        <f>STDEV(kimutatás_2!AR537:AR544,kimutatás_2!AR546:AR559)</f>
        <v>4.9761335152811934E-2</v>
      </c>
      <c r="AS227">
        <f>STDEV(kimutatás_2!AS537:AS544,kimutatás_2!AS546:AS559)</f>
        <v>31.457968099138355</v>
      </c>
      <c r="AT227">
        <f>STDEV(kimutatás_2!AT537:AT544,kimutatás_2!AT546:AT559)</f>
        <v>1.6606299983265465</v>
      </c>
      <c r="AU227">
        <f>STDEV(kimutatás_2!AU537:AU544,kimutatás_2!AU546:AU559)</f>
        <v>5.8745292894234824</v>
      </c>
      <c r="AV227">
        <f>STDEV(kimutatás_2!AV537:AV544,kimutatás_2!AV546:AV559)</f>
        <v>365.97849215215456</v>
      </c>
      <c r="AW227">
        <f>STDEV(kimutatás_2!AW537:AW544,kimutatás_2!AW546:AW559)</f>
        <v>90.207600067603948</v>
      </c>
      <c r="AX227">
        <f>STDEV(kimutatás_2!AX537:AX544,kimutatás_2!AX546:AX559)</f>
        <v>19.584578354086648</v>
      </c>
      <c r="AY227">
        <f>STDEV(kimutatás_2!AY537:AY544,kimutatás_2!AY546:AY559)</f>
        <v>7.8399137093272238</v>
      </c>
      <c r="AZ227">
        <f>STDEV(kimutatás_2!AZ537:AZ544,kimutatás_2!AZ546:AZ559)</f>
        <v>2.6676683724658403</v>
      </c>
      <c r="BA227">
        <f>STDEV(kimutatás_2!BA537:BA544,kimutatás_2!BA546:BA559)</f>
        <v>39.710847071149438</v>
      </c>
      <c r="BB227">
        <f>STDEV(kimutatás_2!BB537:BB544,kimutatás_2!BB546:BB559)</f>
        <v>7.0062332173646498</v>
      </c>
      <c r="BC227">
        <f>STDEV(kimutatás_2!BC537:BC544,kimutatás_2!BC546:BC559)</f>
        <v>0.98781493964120948</v>
      </c>
      <c r="BD227">
        <f>STDEV(kimutatás_2!BD537:BD544,kimutatás_2!BD546:BD559)</f>
        <v>1.3548176024582559</v>
      </c>
      <c r="BE227">
        <f>STDEV(kimutatás_2!BE537:BE544,kimutatás_2!BE546:BE559)</f>
        <v>3.0273645547218417</v>
      </c>
      <c r="BF227">
        <f>STDEV(kimutatás_2!BF537:BF544,kimutatás_2!BF546:BF559)</f>
        <v>5.6506859906123337</v>
      </c>
    </row>
    <row r="228" spans="1:58" x14ac:dyDescent="0.3">
      <c r="A228" t="s">
        <v>914</v>
      </c>
      <c r="B228">
        <f>STDEV(kimutatás_2!B537:B545,kimutatás_2!B547:B559)</f>
        <v>0.95448587734094048</v>
      </c>
      <c r="C228">
        <f>STDEV(kimutatás_2!C537:C545,kimutatás_2!C547:C559)</f>
        <v>4.1553913731429398E-3</v>
      </c>
      <c r="D228">
        <f>STDEV(kimutatás_2!D537:D545,kimutatás_2!D547:D559)</f>
        <v>2.0411122476987854E-3</v>
      </c>
      <c r="E228">
        <f>STDEV(kimutatás_2!E537:E545,kimutatás_2!E547:E559)</f>
        <v>6.3860032834151684E-3</v>
      </c>
      <c r="F228">
        <f>STDEV(kimutatás_2!F537:F545,kimutatás_2!F547:F559)</f>
        <v>0.10867127307998709</v>
      </c>
      <c r="G228">
        <f>STDEV(kimutatás_2!G537:G545,kimutatás_2!G547:G559)</f>
        <v>3.0240222810494007E-3</v>
      </c>
      <c r="H228">
        <f>STDEV(kimutatás_2!H537:H545,kimutatás_2!H547:H559)</f>
        <v>2.471307412502575E-5</v>
      </c>
      <c r="I228">
        <f>STDEV(kimutatás_2!I537:I545,kimutatás_2!I547:I559)</f>
        <v>6.3522044836409868E-3</v>
      </c>
      <c r="J228">
        <f>STDEV(kimutatás_2!J537:J545,kimutatás_2!J547:J559)</f>
        <v>3.2652926223563798E-2</v>
      </c>
      <c r="K228">
        <f>STDEV(kimutatás_2!K537:K545,kimutatás_2!K547:K559)</f>
        <v>3.0938120650846807E-2</v>
      </c>
      <c r="L228">
        <f>STDEV(kimutatás_2!L537:L545,kimutatás_2!L547:L559)</f>
        <v>1.7756977736105928E-3</v>
      </c>
      <c r="M228">
        <f>STDEV(kimutatás_2!M537:M545,kimutatás_2!M547:M559)</f>
        <v>2.4910608497451473E-3</v>
      </c>
      <c r="N228">
        <f>STDEV(kimutatás_2!N537:N545,kimutatás_2!N547:N559)</f>
        <v>5.6305700994174245E-3</v>
      </c>
      <c r="O228">
        <f>STDEV(kimutatás_2!O537:O545,kimutatás_2!O547:O559)</f>
        <v>8.4309141041698302E-3</v>
      </c>
      <c r="P228">
        <f>STDEV(kimutatás_2!P537:P545,kimutatás_2!P547:P559)</f>
        <v>1.0515330921981349E-2</v>
      </c>
      <c r="Q228">
        <f>STDEV(kimutatás_2!Q537:Q545,kimutatás_2!Q547:Q559)</f>
        <v>1.7786863929110679E-3</v>
      </c>
      <c r="R228">
        <f>STDEV(kimutatás_2!R537:R545,kimutatás_2!R547:R559)</f>
        <v>1.4021490690549213E-2</v>
      </c>
      <c r="S228">
        <f>STDEV(kimutatás_2!S537:S545,kimutatás_2!S547:S559)</f>
        <v>1.5035915791179066E-4</v>
      </c>
      <c r="T228">
        <f>STDEV(kimutatás_2!T537:T545,kimutatás_2!T547:T559)</f>
        <v>9.3536892781125589E-4</v>
      </c>
      <c r="U228">
        <f>STDEV(kimutatás_2!U537:U545,kimutatás_2!U547:U559)</f>
        <v>5.9815855079505632E-2</v>
      </c>
      <c r="V228">
        <f>STDEV(kimutatás_2!V537:V545,kimutatás_2!V547:V559)</f>
        <v>1.1110524034190134E-4</v>
      </c>
      <c r="W228">
        <f>STDEV(kimutatás_2!W537:W545,kimutatás_2!W547:W559)</f>
        <v>3.282682313480494E-3</v>
      </c>
      <c r="X228">
        <f>STDEV(kimutatás_2!X537:X545,kimutatás_2!X547:X559)</f>
        <v>1.1787309230463121E-4</v>
      </c>
      <c r="Y228">
        <f>STDEV(kimutatás_2!Y537:Y545,kimutatás_2!Y547:Y559)</f>
        <v>0.12842623508784506</v>
      </c>
      <c r="Z228">
        <f>STDEV(kimutatás_2!Z537:Z545,kimutatás_2!Z547:Z559)</f>
        <v>1.9691520011862682E-3</v>
      </c>
      <c r="AA228">
        <f>STDEV(kimutatás_2!AA537:AA545,kimutatás_2!AA547:AA559)</f>
        <v>9.1166113707220485E-4</v>
      </c>
      <c r="AB228">
        <f>STDEV(kimutatás_2!AB537:AB545,kimutatás_2!AB547:AB559)</f>
        <v>0.11733368419549885</v>
      </c>
      <c r="AC228">
        <f>STDEV(kimutatás_2!AC537:AC545,kimutatás_2!AC547:AC559)</f>
        <v>3.1025675551780421E-3</v>
      </c>
      <c r="AD228">
        <f>STDEV(kimutatás_2!AD537:AD545,kimutatás_2!AD547:AD559)</f>
        <v>1.9662673284382409E-2</v>
      </c>
      <c r="AE228">
        <f>STDEV(kimutatás_2!AE537:AE545,kimutatás_2!AE547:AE559)</f>
        <v>1.7769680349378962E-5</v>
      </c>
      <c r="AF228">
        <f>STDEV(kimutatás_2!AF537:AF545,kimutatás_2!AF547:AF559)</f>
        <v>7.8869496565682623E-3</v>
      </c>
      <c r="AG228">
        <f>STDEV(kimutatás_2!AG537:AG545,kimutatás_2!AG547:AG559)</f>
        <v>2.8044046987347788</v>
      </c>
      <c r="AH228">
        <f>STDEV(kimutatás_2!AH537:AH545,kimutatás_2!AH547:AH559)</f>
        <v>3.9334581020639545</v>
      </c>
      <c r="AI228">
        <f>STDEV(kimutatás_2!AI537:AI545,kimutatás_2!AI547:AI559)</f>
        <v>2.0907919130079876E-3</v>
      </c>
      <c r="AJ228">
        <f>STDEV(kimutatás_2!AJ537:AJ545,kimutatás_2!AJ547:AJ559)</f>
        <v>133.05789215901797</v>
      </c>
      <c r="AK228">
        <f>STDEV(kimutatás_2!AK537:AK545,kimutatás_2!AK547:AK559)</f>
        <v>126.94604071342209</v>
      </c>
      <c r="AL228">
        <f>STDEV(kimutatás_2!AL537:AL545,kimutatás_2!AL547:AL559)</f>
        <v>3.7871857919792922E-3</v>
      </c>
      <c r="AM228">
        <f>STDEV(kimutatás_2!AM537:AM545,kimutatás_2!AM547:AM559)</f>
        <v>9.9230807951731156E-2</v>
      </c>
      <c r="AN228">
        <f>STDEV(kimutatás_2!AN537:AN545,kimutatás_2!AN547:AN559)</f>
        <v>78.484888281299973</v>
      </c>
      <c r="AO228">
        <f>STDEV(kimutatás_2!AO537:AO545,kimutatás_2!AO547:AO559)</f>
        <v>209.62831245953612</v>
      </c>
      <c r="AP228">
        <f>STDEV(kimutatás_2!AP537:AP545,kimutatás_2!AP547:AP559)</f>
        <v>2.1355348995882228</v>
      </c>
      <c r="AQ228">
        <f>STDEV(kimutatás_2!AQ537:AQ545,kimutatás_2!AQ547:AQ559)</f>
        <v>54.7427887777027</v>
      </c>
      <c r="AR228">
        <f>STDEV(kimutatás_2!AR537:AR545,kimutatás_2!AR547:AR559)</f>
        <v>4.9309079096909542E-2</v>
      </c>
      <c r="AS228">
        <f>STDEV(kimutatás_2!AS537:AS545,kimutatás_2!AS547:AS559)</f>
        <v>31.691224006092398</v>
      </c>
      <c r="AT228">
        <f>STDEV(kimutatás_2!AT537:AT545,kimutatás_2!AT547:AT559)</f>
        <v>1.656487769831628</v>
      </c>
      <c r="AU228">
        <f>STDEV(kimutatás_2!AU537:AU545,kimutatás_2!AU547:AU559)</f>
        <v>5.9720334699525726</v>
      </c>
      <c r="AV228">
        <f>STDEV(kimutatás_2!AV537:AV545,kimutatás_2!AV547:AV559)</f>
        <v>369.76241955995414</v>
      </c>
      <c r="AW228">
        <f>STDEV(kimutatás_2!AW537:AW545,kimutatás_2!AW547:AW559)</f>
        <v>90.534402171900453</v>
      </c>
      <c r="AX228">
        <f>STDEV(kimutatás_2!AX537:AX545,kimutatás_2!AX547:AX559)</f>
        <v>18.919334529724324</v>
      </c>
      <c r="AY228">
        <f>STDEV(kimutatás_2!AY537:AY545,kimutatás_2!AY547:AY559)</f>
        <v>8.4636510931654332</v>
      </c>
      <c r="AZ228">
        <f>STDEV(kimutatás_2!AZ537:AZ545,kimutatás_2!AZ547:AZ559)</f>
        <v>2.8366427705638593</v>
      </c>
      <c r="BA228">
        <f>STDEV(kimutatás_2!BA537:BA545,kimutatás_2!BA547:BA559)</f>
        <v>41.199627367709219</v>
      </c>
      <c r="BB228">
        <f>STDEV(kimutatás_2!BB537:BB545,kimutatás_2!BB547:BB559)</f>
        <v>6.341948315900904</v>
      </c>
      <c r="BC228">
        <f>STDEV(kimutatás_2!BC537:BC545,kimutatás_2!BC547:BC559)</f>
        <v>0.99529597068614506</v>
      </c>
      <c r="BD228">
        <f>STDEV(kimutatás_2!BD537:BD545,kimutatás_2!BD547:BD559)</f>
        <v>1.4988992353553718</v>
      </c>
      <c r="BE228">
        <f>STDEV(kimutatás_2!BE537:BE545,kimutatás_2!BE547:BE559)</f>
        <v>3.4684876065882477</v>
      </c>
      <c r="BF228">
        <f>STDEV(kimutatás_2!BF537:BF545,kimutatás_2!BF547:BF559)</f>
        <v>6.0380286374644019</v>
      </c>
    </row>
    <row r="229" spans="1:58" x14ac:dyDescent="0.3">
      <c r="A229" t="s">
        <v>915</v>
      </c>
      <c r="B229">
        <f>STDEV(kimutatás_2!B537:B546,kimutatás_2!B548:B559)</f>
        <v>0.94606224226198921</v>
      </c>
      <c r="C229">
        <f>STDEV(kimutatás_2!C537:C546,kimutatás_2!C548:C559)</f>
        <v>4.208891519049851E-3</v>
      </c>
      <c r="D229">
        <f>STDEV(kimutatás_2!D537:D546,kimutatás_2!D548:D559)</f>
        <v>2.0887160252585192E-3</v>
      </c>
      <c r="E229">
        <f>STDEV(kimutatás_2!E537:E546,kimutatás_2!E548:E559)</f>
        <v>6.5006310262473044E-3</v>
      </c>
      <c r="F229">
        <f>STDEV(kimutatás_2!F537:F546,kimutatás_2!F548:F559)</f>
        <v>0.1095977520159203</v>
      </c>
      <c r="G229">
        <f>STDEV(kimutatás_2!G537:G546,kimutatás_2!G548:G559)</f>
        <v>3.0742488291104538E-3</v>
      </c>
      <c r="H229">
        <f>STDEV(kimutatás_2!H537:H546,kimutatás_2!H548:H559)</f>
        <v>2.4940775344094201E-5</v>
      </c>
      <c r="I229">
        <f>STDEV(kimutatás_2!I537:I546,kimutatás_2!I548:I559)</f>
        <v>6.4123662432631762E-3</v>
      </c>
      <c r="J229">
        <f>STDEV(kimutatás_2!J537:J546,kimutatás_2!J548:J559)</f>
        <v>3.3050283260623578E-2</v>
      </c>
      <c r="K229">
        <f>STDEV(kimutatás_2!K537:K546,kimutatás_2!K548:K559)</f>
        <v>3.1310273765562925E-2</v>
      </c>
      <c r="L229">
        <f>STDEV(kimutatás_2!L537:L546,kimutatás_2!L548:L559)</f>
        <v>1.7996275287212981E-3</v>
      </c>
      <c r="M229">
        <f>STDEV(kimutatás_2!M537:M546,kimutatás_2!M548:M559)</f>
        <v>2.4934462614526775E-3</v>
      </c>
      <c r="N229">
        <f>STDEV(kimutatás_2!N537:N546,kimutatás_2!N548:N559)</f>
        <v>5.6807202712498362E-3</v>
      </c>
      <c r="O229">
        <f>STDEV(kimutatás_2!O537:O546,kimutatás_2!O548:O559)</f>
        <v>8.4421927216368833E-3</v>
      </c>
      <c r="P229">
        <f>STDEV(kimutatás_2!P537:P546,kimutatás_2!P548:P559)</f>
        <v>1.0554978212751609E-2</v>
      </c>
      <c r="Q229">
        <f>STDEV(kimutatás_2!Q537:Q546,kimutatás_2!Q548:Q559)</f>
        <v>1.7562770593520069E-3</v>
      </c>
      <c r="R229">
        <f>STDEV(kimutatás_2!R537:R546,kimutatás_2!R548:R559)</f>
        <v>1.4265363918312788E-2</v>
      </c>
      <c r="S229">
        <f>STDEV(kimutatás_2!S537:S546,kimutatás_2!S548:S559)</f>
        <v>1.526795546630694E-4</v>
      </c>
      <c r="T229">
        <f>STDEV(kimutatás_2!T537:T546,kimutatás_2!T548:T559)</f>
        <v>9.4407313287547432E-4</v>
      </c>
      <c r="U229">
        <f>STDEV(kimutatás_2!U537:U546,kimutatás_2!U548:U559)</f>
        <v>6.0553706624112906E-2</v>
      </c>
      <c r="V229">
        <f>STDEV(kimutatás_2!V537:V546,kimutatás_2!V548:V559)</f>
        <v>1.0753430752976033E-4</v>
      </c>
      <c r="W229">
        <f>STDEV(kimutatás_2!W537:W546,kimutatás_2!W548:W559)</f>
        <v>3.2947860691491249E-3</v>
      </c>
      <c r="X229">
        <f>STDEV(kimutatás_2!X537:X546,kimutatás_2!X548:X559)</f>
        <v>1.1711931719113293E-4</v>
      </c>
      <c r="Y229">
        <f>STDEV(kimutatás_2!Y537:Y546,kimutatás_2!Y548:Y559)</f>
        <v>0.12770604278824035</v>
      </c>
      <c r="Z229">
        <f>STDEV(kimutatás_2!Z537:Z546,kimutatás_2!Z548:Z559)</f>
        <v>1.962127094217518E-3</v>
      </c>
      <c r="AA229">
        <f>STDEV(kimutatás_2!AA537:AA546,kimutatás_2!AA548:AA559)</f>
        <v>9.0330887126878685E-4</v>
      </c>
      <c r="AB229">
        <f>STDEV(kimutatás_2!AB537:AB546,kimutatás_2!AB548:AB559)</f>
        <v>0.11847516140292114</v>
      </c>
      <c r="AC229">
        <f>STDEV(kimutatás_2!AC537:AC546,kimutatás_2!AC548:AC559)</f>
        <v>3.1030018982993513E-3</v>
      </c>
      <c r="AD229">
        <f>STDEV(kimutatás_2!AD537:AD546,kimutatás_2!AD548:AD559)</f>
        <v>1.9680138890253801E-2</v>
      </c>
      <c r="AE229">
        <f>STDEV(kimutatás_2!AE537:AE546,kimutatás_2!AE548:AE559)</f>
        <v>1.7305880701015308E-5</v>
      </c>
      <c r="AF229">
        <f>STDEV(kimutatás_2!AF537:AF546,kimutatás_2!AF548:AF559)</f>
        <v>7.914057592801272E-3</v>
      </c>
      <c r="AG229">
        <f>STDEV(kimutatás_2!AG537:AG546,kimutatás_2!AG548:AG559)</f>
        <v>2.8270157731817123</v>
      </c>
      <c r="AH229">
        <f>STDEV(kimutatás_2!AH537:AH546,kimutatás_2!AH548:AH559)</f>
        <v>3.8893352908085772</v>
      </c>
      <c r="AI229">
        <f>STDEV(kimutatás_2!AI537:AI546,kimutatás_2!AI548:AI559)</f>
        <v>2.0630503052905093E-3</v>
      </c>
      <c r="AJ229">
        <f>STDEV(kimutatás_2!AJ537:AJ546,kimutatás_2!AJ548:AJ559)</f>
        <v>132.94232607865507</v>
      </c>
      <c r="AK229">
        <f>STDEV(kimutatás_2!AK537:AK546,kimutatás_2!AK548:AK559)</f>
        <v>128.52612409250659</v>
      </c>
      <c r="AL229">
        <f>STDEV(kimutatás_2!AL537:AL546,kimutatás_2!AL548:AL559)</f>
        <v>3.7748658645347321E-3</v>
      </c>
      <c r="AM229">
        <f>STDEV(kimutatás_2!AM537:AM546,kimutatás_2!AM548:AM559)</f>
        <v>0.1049592788487535</v>
      </c>
      <c r="AN229">
        <f>STDEV(kimutatás_2!AN537:AN546,kimutatás_2!AN548:AN559)</f>
        <v>78.401247146410626</v>
      </c>
      <c r="AO229">
        <f>STDEV(kimutatás_2!AO537:AO546,kimutatás_2!AO548:AO559)</f>
        <v>210.86651527309948</v>
      </c>
      <c r="AP229">
        <f>STDEV(kimutatás_2!AP537:AP546,kimutatás_2!AP548:AP559)</f>
        <v>2.1416365066011798</v>
      </c>
      <c r="AQ229">
        <f>STDEV(kimutatás_2!AQ537:AQ546,kimutatás_2!AQ548:AQ559)</f>
        <v>54.745127805114016</v>
      </c>
      <c r="AR229">
        <f>STDEV(kimutatás_2!AR537:AR546,kimutatás_2!AR548:AR559)</f>
        <v>4.9761335152811934E-2</v>
      </c>
      <c r="AS229">
        <f>STDEV(kimutatás_2!AS537:AS546,kimutatás_2!AS548:AS559)</f>
        <v>31.700522999495668</v>
      </c>
      <c r="AT229">
        <f>STDEV(kimutatás_2!AT537:AT546,kimutatás_2!AT548:AT559)</f>
        <v>1.6302779753944749</v>
      </c>
      <c r="AU229">
        <f>STDEV(kimutatás_2!AU537:AU546,kimutatás_2!AU548:AU559)</f>
        <v>3.4400231550615037</v>
      </c>
      <c r="AV229">
        <f>STDEV(kimutatás_2!AV537:AV546,kimutatás_2!AV548:AV559)</f>
        <v>372.22893871672841</v>
      </c>
      <c r="AW229">
        <f>STDEV(kimutatás_2!AW537:AW546,kimutatás_2!AW548:AW559)</f>
        <v>90.955536294851683</v>
      </c>
      <c r="AX229">
        <f>STDEV(kimutatás_2!AX537:AX546,kimutatás_2!AX548:AX559)</f>
        <v>19.081895229277556</v>
      </c>
      <c r="AY229">
        <f>STDEV(kimutatás_2!AY537:AY546,kimutatás_2!AY548:AY559)</f>
        <v>8.291039287540082</v>
      </c>
      <c r="AZ229">
        <f>STDEV(kimutatás_2!AZ537:AZ546,kimutatás_2!AZ548:AZ559)</f>
        <v>2.7990839951886417</v>
      </c>
      <c r="BA229">
        <f>STDEV(kimutatás_2!BA537:BA546,kimutatás_2!BA548:BA559)</f>
        <v>41.140149620808415</v>
      </c>
      <c r="BB229">
        <f>STDEV(kimutatás_2!BB537:BB546,kimutatás_2!BB548:BB559)</f>
        <v>6.8010288405537018</v>
      </c>
      <c r="BC229">
        <f>STDEV(kimutatás_2!BC537:BC546,kimutatás_2!BC548:BC559)</f>
        <v>0.98817379336199851</v>
      </c>
      <c r="BD229">
        <f>STDEV(kimutatás_2!BD537:BD546,kimutatás_2!BD548:BD559)</f>
        <v>1.5003979991469443</v>
      </c>
      <c r="BE229">
        <f>STDEV(kimutatás_2!BE537:BE546,kimutatás_2!BE548:BE559)</f>
        <v>3.2636091354119903</v>
      </c>
      <c r="BF229">
        <f>STDEV(kimutatás_2!BF537:BF546,kimutatás_2!BF548:BF559)</f>
        <v>5.9114553111822294</v>
      </c>
    </row>
    <row r="230" spans="1:58" x14ac:dyDescent="0.3">
      <c r="A230" t="s">
        <v>916</v>
      </c>
      <c r="B230">
        <f>STDEV(kimutatás_2!B537:B547,kimutatás_2!B549:B559)</f>
        <v>0.91158014182976088</v>
      </c>
      <c r="C230">
        <f>STDEV(kimutatás_2!C537:C547,kimutatás_2!C549:C559)</f>
        <v>3.8206382599630497E-3</v>
      </c>
      <c r="D230">
        <f>STDEV(kimutatás_2!D537:D547,kimutatás_2!D549:D559)</f>
        <v>2.0030166824117029E-3</v>
      </c>
      <c r="E230">
        <f>STDEV(kimutatás_2!E537:E547,kimutatás_2!E549:E559)</f>
        <v>6.3610387656335924E-3</v>
      </c>
      <c r="F230">
        <f>STDEV(kimutatás_2!F537:F547,kimutatás_2!F549:F559)</f>
        <v>0.10838105886414964</v>
      </c>
      <c r="G230">
        <f>STDEV(kimutatás_2!G537:G547,kimutatás_2!G549:G559)</f>
        <v>2.9543314451604161E-3</v>
      </c>
      <c r="H230">
        <f>STDEV(kimutatás_2!H537:H547,kimutatás_2!H549:H559)</f>
        <v>2.4009040815481918E-5</v>
      </c>
      <c r="I230">
        <f>STDEV(kimutatás_2!I537:I547,kimutatás_2!I549:I559)</f>
        <v>6.4216382178519157E-3</v>
      </c>
      <c r="J230">
        <f>STDEV(kimutatás_2!J537:J547,kimutatás_2!J549:J559)</f>
        <v>3.2297250420518946E-2</v>
      </c>
      <c r="K230">
        <f>STDEV(kimutatás_2!K537:K547,kimutatás_2!K549:K559)</f>
        <v>3.0444533107395869E-2</v>
      </c>
      <c r="L230">
        <f>STDEV(kimutatás_2!L537:L547,kimutatás_2!L549:L559)</f>
        <v>1.7987093518583E-3</v>
      </c>
      <c r="M230">
        <f>STDEV(kimutatás_2!M537:M547,kimutatás_2!M549:M559)</f>
        <v>2.4313952547420311E-3</v>
      </c>
      <c r="N230">
        <f>STDEV(kimutatás_2!N537:N547,kimutatás_2!N549:N559)</f>
        <v>5.4758131895800742E-3</v>
      </c>
      <c r="O230">
        <f>STDEV(kimutatás_2!O537:O547,kimutatás_2!O549:O559)</f>
        <v>8.4154661295438981E-3</v>
      </c>
      <c r="P230">
        <f>STDEV(kimutatás_2!P537:P547,kimutatás_2!P549:P559)</f>
        <v>1.0569997154973625E-2</v>
      </c>
      <c r="Q230">
        <f>STDEV(kimutatás_2!Q537:Q547,kimutatás_2!Q549:Q559)</f>
        <v>1.603089441758157E-3</v>
      </c>
      <c r="R230">
        <f>STDEV(kimutatás_2!R537:R547,kimutatás_2!R549:R559)</f>
        <v>1.4025924882769892E-2</v>
      </c>
      <c r="S230">
        <f>STDEV(kimutatás_2!S537:S547,kimutatás_2!S549:S559)</f>
        <v>1.4823411008038195E-4</v>
      </c>
      <c r="T230">
        <f>STDEV(kimutatás_2!T537:T547,kimutatás_2!T549:T559)</f>
        <v>9.429641754117226E-4</v>
      </c>
      <c r="U230">
        <f>STDEV(kimutatás_2!U537:U547,kimutatás_2!U549:U559)</f>
        <v>5.935684392403328E-2</v>
      </c>
      <c r="V230">
        <f>STDEV(kimutatás_2!V537:V547,kimutatás_2!V549:V559)</f>
        <v>1.1253995478936751E-4</v>
      </c>
      <c r="W230">
        <f>STDEV(kimutatás_2!W537:W547,kimutatás_2!W549:W559)</f>
        <v>3.245950249493818E-3</v>
      </c>
      <c r="X230">
        <f>STDEV(kimutatás_2!X537:X547,kimutatás_2!X549:X559)</f>
        <v>1.1803927623975085E-4</v>
      </c>
      <c r="Y230">
        <f>STDEV(kimutatás_2!Y537:Y547,kimutatás_2!Y549:Y559)</f>
        <v>0.1283466099765066</v>
      </c>
      <c r="Z230">
        <f>STDEV(kimutatás_2!Z537:Z547,kimutatás_2!Z549:Z559)</f>
        <v>1.9701755301864449E-3</v>
      </c>
      <c r="AA230">
        <f>STDEV(kimutatás_2!AA537:AA547,kimutatás_2!AA549:AA559)</f>
        <v>9.1166590017156585E-4</v>
      </c>
      <c r="AB230">
        <f>STDEV(kimutatás_2!AB537:AB547,kimutatás_2!AB549:AB559)</f>
        <v>0.11766848243238116</v>
      </c>
      <c r="AC230">
        <f>STDEV(kimutatás_2!AC537:AC547,kimutatás_2!AC549:AC559)</f>
        <v>3.1040967269807878E-3</v>
      </c>
      <c r="AD230">
        <f>STDEV(kimutatás_2!AD537:AD547,kimutatás_2!AD549:AD559)</f>
        <v>1.6721701014409427E-2</v>
      </c>
      <c r="AE230">
        <f>STDEV(kimutatás_2!AE537:AE547,kimutatás_2!AE549:AE559)</f>
        <v>1.7719932298903247E-5</v>
      </c>
      <c r="AF230">
        <f>STDEV(kimutatás_2!AF537:AF547,kimutatás_2!AF549:AF559)</f>
        <v>6.7991432804817547E-3</v>
      </c>
      <c r="AG230">
        <f>STDEV(kimutatás_2!AG537:AG547,kimutatás_2!AG549:AG559)</f>
        <v>2.8378118285090643</v>
      </c>
      <c r="AH230">
        <f>STDEV(kimutatás_2!AH537:AH547,kimutatás_2!AH549:AH559)</f>
        <v>3.5589363166018768</v>
      </c>
      <c r="AI230">
        <f>STDEV(kimutatás_2!AI537:AI547,kimutatás_2!AI549:AI559)</f>
        <v>2.0972834706776506E-3</v>
      </c>
      <c r="AJ230">
        <f>STDEV(kimutatás_2!AJ537:AJ547,kimutatás_2!AJ549:AJ559)</f>
        <v>132.6874438351841</v>
      </c>
      <c r="AK230">
        <f>STDEV(kimutatás_2!AK537:AK547,kimutatás_2!AK549:AK559)</f>
        <v>127.58365552084084</v>
      </c>
      <c r="AL230">
        <f>STDEV(kimutatás_2!AL537:AL547,kimutatás_2!AL549:AL559)</f>
        <v>3.6605865558060392E-3</v>
      </c>
      <c r="AM230">
        <f>STDEV(kimutatás_2!AM537:AM547,kimutatás_2!AM549:AM559)</f>
        <v>9.7572262043812835E-2</v>
      </c>
      <c r="AN230">
        <f>STDEV(kimutatás_2!AN537:AN547,kimutatás_2!AN549:AN559)</f>
        <v>78.367517174221902</v>
      </c>
      <c r="AO230">
        <f>STDEV(kimutatás_2!AO537:AO547,kimutatás_2!AO549:AO559)</f>
        <v>210.39680582690568</v>
      </c>
      <c r="AP230">
        <f>STDEV(kimutatás_2!AP537:AP547,kimutatás_2!AP549:AP559)</f>
        <v>2.1322118771776557</v>
      </c>
      <c r="AQ230">
        <f>STDEV(kimutatás_2!AQ537:AQ547,kimutatás_2!AQ549:AQ559)</f>
        <v>54.753848074855227</v>
      </c>
      <c r="AR230">
        <f>STDEV(kimutatás_2!AR537:AR547,kimutatás_2!AR549:AR559)</f>
        <v>4.8954435922976353E-2</v>
      </c>
      <c r="AS230">
        <f>STDEV(kimutatás_2!AS537:AS547,kimutatás_2!AS549:AS559)</f>
        <v>29.903375553280213</v>
      </c>
      <c r="AT230">
        <f>STDEV(kimutatás_2!AT537:AT547,kimutatás_2!AT549:AT559)</f>
        <v>1.5872392242439046</v>
      </c>
      <c r="AU230">
        <f>STDEV(kimutatás_2!AU537:AU547,kimutatás_2!AU549:AU559)</f>
        <v>5.9688283527642092</v>
      </c>
      <c r="AV230">
        <f>STDEV(kimutatás_2!AV537:AV547,kimutatás_2!AV549:AV559)</f>
        <v>370.19233688988072</v>
      </c>
      <c r="AW230">
        <f>STDEV(kimutatás_2!AW537:AW547,kimutatás_2!AW549:AW559)</f>
        <v>90.946660962675068</v>
      </c>
      <c r="AX230">
        <f>STDEV(kimutatás_2!AX537:AX547,kimutatás_2!AX549:AX559)</f>
        <v>18.989333215624658</v>
      </c>
      <c r="AY230">
        <f>STDEV(kimutatás_2!AY537:AY547,kimutatás_2!AY549:AY559)</f>
        <v>8.3439733286420417</v>
      </c>
      <c r="AZ230">
        <f>STDEV(kimutatás_2!AZ537:AZ547,kimutatás_2!AZ549:AZ559)</f>
        <v>2.8458214602377607</v>
      </c>
      <c r="BA230">
        <f>STDEV(kimutatás_2!BA537:BA547,kimutatás_2!BA549:BA559)</f>
        <v>41.02034009506928</v>
      </c>
      <c r="BB230">
        <f>STDEV(kimutatás_2!BB537:BB547,kimutatás_2!BB549:BB559)</f>
        <v>6.4483788358307148</v>
      </c>
      <c r="BC230">
        <f>STDEV(kimutatás_2!BC537:BC547,kimutatás_2!BC549:BC559)</f>
        <v>0.94523606158526363</v>
      </c>
      <c r="BD230">
        <f>STDEV(kimutatás_2!BD537:BD547,kimutatás_2!BD549:BD559)</f>
        <v>1.5014363253102143</v>
      </c>
      <c r="BE230">
        <f>STDEV(kimutatás_2!BE537:BE547,kimutatás_2!BE549:BE559)</f>
        <v>3.2858161992476287</v>
      </c>
      <c r="BF230">
        <f>STDEV(kimutatás_2!BF537:BF547,kimutatás_2!BF549:BF559)</f>
        <v>6.0279886338393949</v>
      </c>
    </row>
    <row r="231" spans="1:58" x14ac:dyDescent="0.3">
      <c r="A231" t="s">
        <v>917</v>
      </c>
      <c r="B231">
        <f>STDEV(kimutatás_2!B537:B548,kimutatás_2!B550:B559)</f>
        <v>0.95562823559967014</v>
      </c>
      <c r="C231">
        <f>STDEV(kimutatás_2!C537:C548,kimutatás_2!C550:C559)</f>
        <v>4.2443171772888581E-3</v>
      </c>
      <c r="D231">
        <f>STDEV(kimutatás_2!D537:D548,kimutatás_2!D550:D559)</f>
        <v>2.0721620008029799E-3</v>
      </c>
      <c r="E231">
        <f>STDEV(kimutatás_2!E537:E548,kimutatás_2!E550:E559)</f>
        <v>6.5001081088843981E-3</v>
      </c>
      <c r="F231">
        <f>STDEV(kimutatás_2!F537:F548,kimutatás_2!F550:F559)</f>
        <v>0.10968808581990915</v>
      </c>
      <c r="G231">
        <f>STDEV(kimutatás_2!G537:G548,kimutatás_2!G550:G559)</f>
        <v>3.0775020874543716E-3</v>
      </c>
      <c r="H231">
        <f>STDEV(kimutatás_2!H537:H548,kimutatás_2!H550:H559)</f>
        <v>2.5005024719318032E-5</v>
      </c>
      <c r="I231">
        <f>STDEV(kimutatás_2!I537:I548,kimutatás_2!I550:I559)</f>
        <v>6.401668852954282E-3</v>
      </c>
      <c r="J231">
        <f>STDEV(kimutatás_2!J537:J548,kimutatás_2!J550:J559)</f>
        <v>3.319716159962266E-2</v>
      </c>
      <c r="K231">
        <f>STDEV(kimutatás_2!K537:K548,kimutatás_2!K550:K559)</f>
        <v>3.1338965363818791E-2</v>
      </c>
      <c r="L231">
        <f>STDEV(kimutatás_2!L537:L548,kimutatás_2!L550:L559)</f>
        <v>1.778987129262949E-3</v>
      </c>
      <c r="M231">
        <f>STDEV(kimutatás_2!M537:M548,kimutatás_2!M550:M559)</f>
        <v>2.4937959564428455E-3</v>
      </c>
      <c r="N231">
        <f>STDEV(kimutatás_2!N537:N548,kimutatás_2!N550:N559)</f>
        <v>5.7036152023872471E-3</v>
      </c>
      <c r="O231">
        <f>STDEV(kimutatás_2!O537:O548,kimutatás_2!O550:O559)</f>
        <v>8.4901254339527967E-3</v>
      </c>
      <c r="P231">
        <f>STDEV(kimutatás_2!P537:P548,kimutatás_2!P550:P559)</f>
        <v>1.0564929227512938E-2</v>
      </c>
      <c r="Q231">
        <f>STDEV(kimutatás_2!Q537:Q548,kimutatás_2!Q550:Q559)</f>
        <v>1.7784492467149925E-3</v>
      </c>
      <c r="R231">
        <f>STDEV(kimutatás_2!R537:R548,kimutatás_2!R550:R559)</f>
        <v>1.4274652301260838E-2</v>
      </c>
      <c r="S231">
        <f>STDEV(kimutatás_2!S537:S548,kimutatás_2!S550:S559)</f>
        <v>1.4888214047676754E-4</v>
      </c>
      <c r="T231">
        <f>STDEV(kimutatás_2!T537:T548,kimutatás_2!T550:T559)</f>
        <v>9.4309110949648042E-4</v>
      </c>
      <c r="U231">
        <f>STDEV(kimutatás_2!U537:U548,kimutatás_2!U550:U559)</f>
        <v>6.0720495574358969E-2</v>
      </c>
      <c r="V231">
        <f>STDEV(kimutatás_2!V537:V548,kimutatás_2!V550:V559)</f>
        <v>1.1269560727207759E-4</v>
      </c>
      <c r="W231">
        <f>STDEV(kimutatás_2!W537:W548,kimutatás_2!W550:W559)</f>
        <v>3.296032631855083E-3</v>
      </c>
      <c r="X231">
        <f>STDEV(kimutatás_2!X537:X548,kimutatás_2!X550:X559)</f>
        <v>1.0790326165046216E-4</v>
      </c>
      <c r="Y231">
        <f>STDEV(kimutatás_2!Y537:Y548,kimutatás_2!Y550:Y559)</f>
        <v>0.1270042259273659</v>
      </c>
      <c r="Z231">
        <f>STDEV(kimutatás_2!Z537:Z548,kimutatás_2!Z550:Z559)</f>
        <v>1.9491222378806956E-3</v>
      </c>
      <c r="AA231">
        <f>STDEV(kimutatás_2!AA537:AA548,kimutatás_2!AA550:AA559)</f>
        <v>8.8368451200973607E-4</v>
      </c>
      <c r="AB231">
        <f>STDEV(kimutatás_2!AB537:AB548,kimutatás_2!AB550:AB559)</f>
        <v>0.11854135630922244</v>
      </c>
      <c r="AC231">
        <f>STDEV(kimutatás_2!AC537:AC548,kimutatás_2!AC550:AC559)</f>
        <v>3.0955806259855847E-3</v>
      </c>
      <c r="AD231">
        <f>STDEV(kimutatás_2!AD537:AD548,kimutatás_2!AD550:AD559)</f>
        <v>1.9396761319586227E-2</v>
      </c>
      <c r="AE231">
        <f>STDEV(kimutatás_2!AE537:AE548,kimutatás_2!AE550:AE559)</f>
        <v>1.7442097307221481E-5</v>
      </c>
      <c r="AF231">
        <f>STDEV(kimutatás_2!AF537:AF548,kimutatás_2!AF550:AF559)</f>
        <v>7.9723394254715817E-3</v>
      </c>
      <c r="AG231">
        <f>STDEV(kimutatás_2!AG537:AG548,kimutatás_2!AG550:AG559)</f>
        <v>2.881683761050351</v>
      </c>
      <c r="AH231">
        <f>STDEV(kimutatás_2!AH537:AH548,kimutatás_2!AH550:AH559)</f>
        <v>3.9203834349533264</v>
      </c>
      <c r="AI231">
        <f>STDEV(kimutatás_2!AI537:AI548,kimutatás_2!AI550:AI559)</f>
        <v>2.065852132351477E-3</v>
      </c>
      <c r="AJ231">
        <f>STDEV(kimutatás_2!AJ537:AJ548,kimutatás_2!AJ550:AJ559)</f>
        <v>133.05077963415096</v>
      </c>
      <c r="AK231">
        <f>STDEV(kimutatás_2!AK537:AK548,kimutatás_2!AK550:AK559)</f>
        <v>128.48550904951995</v>
      </c>
      <c r="AL231">
        <f>STDEV(kimutatás_2!AL537:AL548,kimutatás_2!AL550:AL559)</f>
        <v>3.7914469036156853E-3</v>
      </c>
      <c r="AM231">
        <f>STDEV(kimutatás_2!AM537:AM548,kimutatás_2!AM550:AM559)</f>
        <v>0.10362373660450071</v>
      </c>
      <c r="AN231">
        <f>STDEV(kimutatás_2!AN537:AN548,kimutatás_2!AN550:AN559)</f>
        <v>78.078204684490728</v>
      </c>
      <c r="AO231">
        <f>STDEV(kimutatás_2!AO537:AO548,kimutatás_2!AO550:AO559)</f>
        <v>210.70657973113097</v>
      </c>
      <c r="AP231">
        <f>STDEV(kimutatás_2!AP537:AP548,kimutatás_2!AP550:AP559)</f>
        <v>2.1204186162701641</v>
      </c>
      <c r="AQ231">
        <f>STDEV(kimutatás_2!AQ537:AQ548,kimutatás_2!AQ550:AQ559)</f>
        <v>54.730549072082233</v>
      </c>
      <c r="AR231">
        <f>STDEV(kimutatás_2!AR537:AR548,kimutatás_2!AR550:AR559)</f>
        <v>4.9560841964973269E-2</v>
      </c>
      <c r="AS231">
        <f>STDEV(kimutatás_2!AS537:AS548,kimutatás_2!AS550:AS559)</f>
        <v>31.608771746126141</v>
      </c>
      <c r="AT231">
        <f>STDEV(kimutatás_2!AT537:AT548,kimutatás_2!AT550:AT559)</f>
        <v>1.646721588897774</v>
      </c>
      <c r="AU231">
        <f>STDEV(kimutatás_2!AU537:AU548,kimutatás_2!AU550:AU559)</f>
        <v>5.9705081106692335</v>
      </c>
      <c r="AV231">
        <f>STDEV(kimutatás_2!AV537:AV548,kimutatás_2!AV550:AV559)</f>
        <v>373.04274220481489</v>
      </c>
      <c r="AW231">
        <f>STDEV(kimutatás_2!AW537:AW548,kimutatás_2!AW550:AW559)</f>
        <v>82.632220626788808</v>
      </c>
      <c r="AX231">
        <f>STDEV(kimutatás_2!AX537:AX548,kimutatás_2!AX550:AX559)</f>
        <v>19.266630596589909</v>
      </c>
      <c r="AY231">
        <f>STDEV(kimutatás_2!AY537:AY548,kimutatás_2!AY550:AY559)</f>
        <v>7.5489765511423439</v>
      </c>
      <c r="AZ231">
        <f>STDEV(kimutatás_2!AZ537:AZ548,kimutatás_2!AZ550:AZ559)</f>
        <v>2.7721459719941315</v>
      </c>
      <c r="BA231">
        <f>STDEV(kimutatás_2!BA537:BA548,kimutatás_2!BA550:BA559)</f>
        <v>40.600199357623772</v>
      </c>
      <c r="BB231">
        <f>STDEV(kimutatás_2!BB537:BB548,kimutatás_2!BB550:BB559)</f>
        <v>7.0321120120948892</v>
      </c>
      <c r="BC231">
        <f>STDEV(kimutatás_2!BC537:BC548,kimutatás_2!BC550:BC559)</f>
        <v>0.99741538282073683</v>
      </c>
      <c r="BD231">
        <f>STDEV(kimutatás_2!BD537:BD548,kimutatás_2!BD550:BD559)</f>
        <v>1.427581735099468</v>
      </c>
      <c r="BE231">
        <f>STDEV(kimutatás_2!BE537:BE548,kimutatás_2!BE550:BE559)</f>
        <v>3.384328442147575</v>
      </c>
      <c r="BF231">
        <f>STDEV(kimutatás_2!BF537:BF548,kimutatás_2!BF550:BF559)</f>
        <v>5.998815702023224</v>
      </c>
    </row>
    <row r="232" spans="1:58" x14ac:dyDescent="0.3">
      <c r="A232" t="s">
        <v>918</v>
      </c>
      <c r="B232">
        <f>STDEV(kimutatás_2!B537:B549,kimutatás_2!B551:B559)</f>
        <v>0.95567749817576664</v>
      </c>
      <c r="C232">
        <f>STDEV(kimutatás_2!C537:C549,kimutatás_2!C551:C559)</f>
        <v>4.2473760101065985E-3</v>
      </c>
      <c r="D232">
        <f>STDEV(kimutatás_2!D537:D549,kimutatás_2!D551:D559)</f>
        <v>2.0908526943412449E-3</v>
      </c>
      <c r="E232">
        <f>STDEV(kimutatás_2!E537:E549,kimutatás_2!E551:E559)</f>
        <v>6.5010883726662394E-3</v>
      </c>
      <c r="F232">
        <f>STDEV(kimutatás_2!F537:F549,kimutatás_2!F551:F559)</f>
        <v>0.10975090442125068</v>
      </c>
      <c r="G232">
        <f>STDEV(kimutatás_2!G537:G549,kimutatás_2!G551:G559)</f>
        <v>3.0819775853453456E-3</v>
      </c>
      <c r="H232">
        <f>STDEV(kimutatás_2!H537:H549,kimutatás_2!H551:H559)</f>
        <v>2.4845371298203009E-5</v>
      </c>
      <c r="I232">
        <f>STDEV(kimutatás_2!I537:I549,kimutatás_2!I551:I559)</f>
        <v>6.4212217405667594E-3</v>
      </c>
      <c r="J232">
        <f>STDEV(kimutatás_2!J537:J549,kimutatás_2!J551:J559)</f>
        <v>3.3220653765886815E-2</v>
      </c>
      <c r="K232">
        <f>STDEV(kimutatás_2!K537:K549,kimutatás_2!K551:K559)</f>
        <v>3.1337552263751331E-2</v>
      </c>
      <c r="L232">
        <f>STDEV(kimutatás_2!L537:L549,kimutatás_2!L551:L559)</f>
        <v>1.8021609550209418E-3</v>
      </c>
      <c r="M232">
        <f>STDEV(kimutatás_2!M537:M549,kimutatás_2!M551:M559)</f>
        <v>2.4874688150185249E-3</v>
      </c>
      <c r="N232">
        <f>STDEV(kimutatás_2!N537:N549,kimutatás_2!N551:N559)</f>
        <v>5.7049346533126054E-3</v>
      </c>
      <c r="O232">
        <f>STDEV(kimutatás_2!O537:O549,kimutatás_2!O551:O559)</f>
        <v>8.5715194451348158E-3</v>
      </c>
      <c r="P232">
        <f>STDEV(kimutatás_2!P537:P549,kimutatás_2!P551:P559)</f>
        <v>1.0551354305816257E-2</v>
      </c>
      <c r="Q232">
        <f>STDEV(kimutatás_2!Q537:Q549,kimutatás_2!Q551:Q559)</f>
        <v>1.7790385576488509E-3</v>
      </c>
      <c r="R232">
        <f>STDEV(kimutatás_2!R537:R549,kimutatás_2!R551:R559)</f>
        <v>1.4273896179966558E-2</v>
      </c>
      <c r="S232">
        <f>STDEV(kimutatás_2!S537:S549,kimutatás_2!S551:S559)</f>
        <v>1.5298002114708705E-4</v>
      </c>
      <c r="T232">
        <f>STDEV(kimutatás_2!T537:T549,kimutatás_2!T551:T559)</f>
        <v>9.3928402518452143E-4</v>
      </c>
      <c r="U232">
        <f>STDEV(kimutatás_2!U537:U549,kimutatás_2!U551:U559)</f>
        <v>6.0719616189715775E-2</v>
      </c>
      <c r="V232">
        <f>STDEV(kimutatás_2!V537:V549,kimutatás_2!V551:V559)</f>
        <v>1.1264910679971101E-4</v>
      </c>
      <c r="W232">
        <f>STDEV(kimutatás_2!W537:W549,kimutatás_2!W551:W559)</f>
        <v>3.2841173587624985E-3</v>
      </c>
      <c r="X232">
        <f>STDEV(kimutatás_2!X537:X549,kimutatás_2!X551:X559)</f>
        <v>1.1734056185822974E-4</v>
      </c>
      <c r="Y232">
        <f>STDEV(kimutatás_2!Y537:Y549,kimutatás_2!Y551:Y559)</f>
        <v>0.12697873453318026</v>
      </c>
      <c r="Z232">
        <f>STDEV(kimutatás_2!Z537:Z549,kimutatás_2!Z551:Z559)</f>
        <v>1.9703575497614645E-3</v>
      </c>
      <c r="AA232">
        <f>STDEV(kimutatás_2!AA537:AA549,kimutatás_2!AA551:AA559)</f>
        <v>9.1110585806727506E-4</v>
      </c>
      <c r="AB232">
        <f>STDEV(kimutatás_2!AB537:AB549,kimutatás_2!AB551:AB559)</f>
        <v>0.11859947767358009</v>
      </c>
      <c r="AC232">
        <f>STDEV(kimutatás_2!AC537:AC549,kimutatás_2!AC551:AC559)</f>
        <v>3.1025179197633332E-3</v>
      </c>
      <c r="AD232">
        <f>STDEV(kimutatás_2!AD537:AD549,kimutatás_2!AD551:AD559)</f>
        <v>1.9598080624050551E-2</v>
      </c>
      <c r="AE232">
        <f>STDEV(kimutatás_2!AE537:AE549,kimutatás_2!AE551:AE559)</f>
        <v>1.7663489016960664E-5</v>
      </c>
      <c r="AF232">
        <f>STDEV(kimutatás_2!AF537:AF549,kimutatás_2!AF551:AF559)</f>
        <v>7.9299737455264686E-3</v>
      </c>
      <c r="AG232">
        <f>STDEV(kimutatás_2!AG537:AG549,kimutatás_2!AG551:AG559)</f>
        <v>2.8938549986560744</v>
      </c>
      <c r="AH232">
        <f>STDEV(kimutatás_2!AH537:AH549,kimutatás_2!AH551:AH559)</f>
        <v>3.9148028539482658</v>
      </c>
      <c r="AI232">
        <f>STDEV(kimutatás_2!AI537:AI549,kimutatás_2!AI551:AI559)</f>
        <v>2.0732287117572025E-3</v>
      </c>
      <c r="AJ232">
        <f>STDEV(kimutatás_2!AJ537:AJ549,kimutatás_2!AJ551:AJ559)</f>
        <v>132.67249520768056</v>
      </c>
      <c r="AK232">
        <f>STDEV(kimutatás_2!AK537:AK549,kimutatás_2!AK551:AK559)</f>
        <v>128.48889722445551</v>
      </c>
      <c r="AL232">
        <f>STDEV(kimutatás_2!AL537:AL549,kimutatás_2!AL551:AL559)</f>
        <v>3.6172125984970586E-3</v>
      </c>
      <c r="AM232">
        <f>STDEV(kimutatás_2!AM537:AM549,kimutatás_2!AM551:AM559)</f>
        <v>0.10370203736722232</v>
      </c>
      <c r="AN232">
        <f>STDEV(kimutatás_2!AN537:AN549,kimutatás_2!AN551:AN559)</f>
        <v>78.569931130949286</v>
      </c>
      <c r="AO232">
        <f>STDEV(kimutatás_2!AO537:AO549,kimutatás_2!AO551:AO559)</f>
        <v>210.95046562294499</v>
      </c>
      <c r="AP232">
        <f>STDEV(kimutatás_2!AP537:AP549,kimutatás_2!AP551:AP559)</f>
        <v>2.1004885537660418</v>
      </c>
      <c r="AQ232">
        <f>STDEV(kimutatás_2!AQ537:AQ549,kimutatás_2!AQ551:AQ559)</f>
        <v>54.739417993353577</v>
      </c>
      <c r="AR232">
        <f>STDEV(kimutatás_2!AR537:AR549,kimutatás_2!AR551:AR559)</f>
        <v>4.8954435922976353E-2</v>
      </c>
      <c r="AS232">
        <f>STDEV(kimutatás_2!AS537:AS549,kimutatás_2!AS551:AS559)</f>
        <v>31.615450374475873</v>
      </c>
      <c r="AT232">
        <f>STDEV(kimutatás_2!AT537:AT549,kimutatás_2!AT551:AT559)</f>
        <v>1.6470253916356856</v>
      </c>
      <c r="AU232">
        <f>STDEV(kimutatás_2!AU537:AU549,kimutatás_2!AU551:AU559)</f>
        <v>5.9803259875820238</v>
      </c>
      <c r="AV232">
        <f>STDEV(kimutatás_2!AV537:AV549,kimutatás_2!AV551:AV559)</f>
        <v>372.8087297754065</v>
      </c>
      <c r="AW232">
        <f>STDEV(kimutatás_2!AW537:AW549,kimutatás_2!AW551:AW559)</f>
        <v>90.683147817287292</v>
      </c>
      <c r="AX232">
        <f>STDEV(kimutatás_2!AX537:AX549,kimutatás_2!AX551:AX559)</f>
        <v>19.571592121792701</v>
      </c>
      <c r="AY232">
        <f>STDEV(kimutatás_2!AY537:AY549,kimutatás_2!AY551:AY559)</f>
        <v>8.4432030605735289</v>
      </c>
      <c r="AZ232">
        <f>STDEV(kimutatás_2!AZ537:AZ549,kimutatás_2!AZ551:AZ559)</f>
        <v>2.8766307627943051</v>
      </c>
      <c r="BA232">
        <f>STDEV(kimutatás_2!BA537:BA549,kimutatás_2!BA551:BA559)</f>
        <v>40.861942287282126</v>
      </c>
      <c r="BB232">
        <f>STDEV(kimutatás_2!BB537:BB549,kimutatás_2!BB551:BB559)</f>
        <v>7.0162732458008117</v>
      </c>
      <c r="BC232">
        <f>STDEV(kimutatás_2!BC537:BC549,kimutatás_2!BC551:BC559)</f>
        <v>0.9976730502281359</v>
      </c>
      <c r="BD232">
        <f>STDEV(kimutatás_2!BD537:BD549,kimutatás_2!BD551:BD559)</f>
        <v>1.50519475663824</v>
      </c>
      <c r="BE232">
        <f>STDEV(kimutatás_2!BE537:BE549,kimutatás_2!BE551:BE559)</f>
        <v>3.4430334015703403</v>
      </c>
      <c r="BF232">
        <f>STDEV(kimutatás_2!BF537:BF549,kimutatás_2!BF551:BF559)</f>
        <v>5.5689365139229983</v>
      </c>
    </row>
    <row r="233" spans="1:58" x14ac:dyDescent="0.3">
      <c r="A233" t="s">
        <v>919</v>
      </c>
      <c r="B233">
        <f>STDEV(kimutatás_2!B537:B550,kimutatás_2!B552:B559)</f>
        <v>0.95183179513703176</v>
      </c>
      <c r="C233">
        <f>STDEV(kimutatás_2!C537:C550,kimutatás_2!C552:C559)</f>
        <v>4.1793629302889239E-3</v>
      </c>
      <c r="D233">
        <f>STDEV(kimutatás_2!D537:D550,kimutatás_2!D552:D559)</f>
        <v>2.0769798250693744E-3</v>
      </c>
      <c r="E233">
        <f>STDEV(kimutatás_2!E537:E550,kimutatás_2!E552:E559)</f>
        <v>6.3909184740619318E-3</v>
      </c>
      <c r="F233">
        <f>STDEV(kimutatás_2!F537:F550,kimutatás_2!F552:F559)</f>
        <v>0.10862636719372483</v>
      </c>
      <c r="G233">
        <f>STDEV(kimutatás_2!G537:G550,kimutatás_2!G552:G559)</f>
        <v>2.9855592406298876E-3</v>
      </c>
      <c r="H233">
        <f>STDEV(kimutatás_2!H537:H550,kimutatás_2!H552:H559)</f>
        <v>2.498520925867131E-5</v>
      </c>
      <c r="I233">
        <f>STDEV(kimutatás_2!I537:I550,kimutatás_2!I552:I559)</f>
        <v>6.416520424209462E-3</v>
      </c>
      <c r="J233">
        <f>STDEV(kimutatás_2!J537:J550,kimutatás_2!J552:J559)</f>
        <v>3.2768111262812566E-2</v>
      </c>
      <c r="K233">
        <f>STDEV(kimutatás_2!K537:K550,kimutatás_2!K552:K559)</f>
        <v>3.089953658577748E-2</v>
      </c>
      <c r="L233">
        <f>STDEV(kimutatás_2!L537:L550,kimutatás_2!L552:L559)</f>
        <v>1.7922234254722279E-3</v>
      </c>
      <c r="M233">
        <f>STDEV(kimutatás_2!M537:M550,kimutatás_2!M552:M559)</f>
        <v>2.493150481036151E-3</v>
      </c>
      <c r="N233">
        <f>STDEV(kimutatás_2!N537:N550,kimutatás_2!N552:N559)</f>
        <v>5.5751786785804714E-3</v>
      </c>
      <c r="O233">
        <f>STDEV(kimutatás_2!O537:O550,kimutatás_2!O552:O559)</f>
        <v>8.4761045456016922E-3</v>
      </c>
      <c r="P233">
        <f>STDEV(kimutatás_2!P537:P550,kimutatás_2!P552:P559)</f>
        <v>1.049434665601231E-2</v>
      </c>
      <c r="Q233">
        <f>STDEV(kimutatás_2!Q537:Q550,kimutatás_2!Q552:Q559)</f>
        <v>1.7569290671756881E-3</v>
      </c>
      <c r="R233">
        <f>STDEV(kimutatás_2!R537:R550,kimutatás_2!R552:R559)</f>
        <v>1.427701601592405E-2</v>
      </c>
      <c r="S233">
        <f>STDEV(kimutatás_2!S537:S550,kimutatás_2!S552:S559)</f>
        <v>1.510208794130055E-4</v>
      </c>
      <c r="T233">
        <f>STDEV(kimutatás_2!T537:T550,kimutatás_2!T552:T559)</f>
        <v>9.336497641420999E-4</v>
      </c>
      <c r="U233">
        <f>STDEV(kimutatás_2!U537:U550,kimutatás_2!U552:U559)</f>
        <v>6.0090101751809608E-2</v>
      </c>
      <c r="V233">
        <f>STDEV(kimutatás_2!V537:V550,kimutatás_2!V552:V559)</f>
        <v>1.122313849991924E-4</v>
      </c>
      <c r="W233">
        <f>STDEV(kimutatás_2!W537:W550,kimutatás_2!W552:W559)</f>
        <v>3.294245683966566E-3</v>
      </c>
      <c r="X233">
        <f>STDEV(kimutatás_2!X537:X550,kimutatás_2!X552:X559)</f>
        <v>1.174087277444716E-4</v>
      </c>
      <c r="Y233">
        <f>STDEV(kimutatás_2!Y537:Y550,kimutatás_2!Y552:Y559)</f>
        <v>0.12715630820346677</v>
      </c>
      <c r="Z233">
        <f>STDEV(kimutatás_2!Z537:Z550,kimutatás_2!Z552:Z559)</f>
        <v>1.9565165129316344E-3</v>
      </c>
      <c r="AA233">
        <f>STDEV(kimutatás_2!AA537:AA550,kimutatás_2!AA552:AA559)</f>
        <v>9.0345367954818023E-4</v>
      </c>
      <c r="AB233">
        <f>STDEV(kimutatás_2!AB537:AB550,kimutatás_2!AB552:AB559)</f>
        <v>0.11764409229172219</v>
      </c>
      <c r="AC233">
        <f>STDEV(kimutatás_2!AC537:AC550,kimutatás_2!AC552:AC559)</f>
        <v>3.0910627345522774E-3</v>
      </c>
      <c r="AD233">
        <f>STDEV(kimutatás_2!AD537:AD550,kimutatás_2!AD552:AD559)</f>
        <v>1.9349417269673819E-2</v>
      </c>
      <c r="AE233">
        <f>STDEV(kimutatás_2!AE537:AE550,kimutatás_2!AE552:AE559)</f>
        <v>1.7790533531917076E-5</v>
      </c>
      <c r="AF233">
        <f>STDEV(kimutatás_2!AF537:AF550,kimutatás_2!AF552:AF559)</f>
        <v>7.89530043628822E-3</v>
      </c>
      <c r="AG233">
        <f>STDEV(kimutatás_2!AG537:AG550,kimutatás_2!AG552:AG559)</f>
        <v>2.8782032409306844</v>
      </c>
      <c r="AH233">
        <f>STDEV(kimutatás_2!AH537:AH550,kimutatás_2!AH552:AH559)</f>
        <v>3.717101958474784</v>
      </c>
      <c r="AI233">
        <f>STDEV(kimutatás_2!AI537:AI550,kimutatás_2!AI552:AI559)</f>
        <v>2.0925624138790396E-3</v>
      </c>
      <c r="AJ233">
        <f>STDEV(kimutatás_2!AJ537:AJ550,kimutatás_2!AJ552:AJ559)</f>
        <v>133.0212536780742</v>
      </c>
      <c r="AK233">
        <f>STDEV(kimutatás_2!AK537:AK550,kimutatás_2!AK552:AK559)</f>
        <v>127.62613162257843</v>
      </c>
      <c r="AL233">
        <f>STDEV(kimutatás_2!AL537:AL550,kimutatás_2!AL552:AL559)</f>
        <v>3.6832909005569095E-3</v>
      </c>
      <c r="AM233">
        <f>STDEV(kimutatás_2!AM537:AM550,kimutatás_2!AM552:AM559)</f>
        <v>0.10425680083083609</v>
      </c>
      <c r="AN233">
        <f>STDEV(kimutatás_2!AN537:AN550,kimutatás_2!AN552:AN559)</f>
        <v>78.507434011192046</v>
      </c>
      <c r="AO233">
        <f>STDEV(kimutatás_2!AO537:AO550,kimutatás_2!AO552:AO559)</f>
        <v>209.81551371388619</v>
      </c>
      <c r="AP233">
        <f>STDEV(kimutatás_2!AP537:AP550,kimutatás_2!AP552:AP559)</f>
        <v>2.1418570754375112</v>
      </c>
      <c r="AQ233">
        <f>STDEV(kimutatás_2!AQ537:AQ550,kimutatás_2!AQ552:AQ559)</f>
        <v>54.758422216857682</v>
      </c>
      <c r="AR233">
        <f>STDEV(kimutatás_2!AR537:AR550,kimutatás_2!AR552:AR559)</f>
        <v>4.8954435922976346E-2</v>
      </c>
      <c r="AS233">
        <f>STDEV(kimutatás_2!AS537:AS550,kimutatás_2!AS552:AS559)</f>
        <v>29.422319295515674</v>
      </c>
      <c r="AT233">
        <f>STDEV(kimutatás_2!AT537:AT550,kimutatás_2!AT552:AT559)</f>
        <v>1.6522146360153249</v>
      </c>
      <c r="AU233">
        <f>STDEV(kimutatás_2!AU537:AU550,kimutatás_2!AU552:AU559)</f>
        <v>5.9521310709454536</v>
      </c>
      <c r="AV233">
        <f>STDEV(kimutatás_2!AV537:AV550,kimutatás_2!AV552:AV559)</f>
        <v>370.74820250634775</v>
      </c>
      <c r="AW233">
        <f>STDEV(kimutatás_2!AW537:AW550,kimutatás_2!AW552:AW559)</f>
        <v>90.363968048269442</v>
      </c>
      <c r="AX233">
        <f>STDEV(kimutatás_2!AX537:AX550,kimutatás_2!AX552:AX559)</f>
        <v>18.754364986866548</v>
      </c>
      <c r="AY233">
        <f>STDEV(kimutatás_2!AY537:AY550,kimutatás_2!AY552:AY559)</f>
        <v>8.4396384383276715</v>
      </c>
      <c r="AZ233">
        <f>STDEV(kimutatás_2!AZ537:AZ550,kimutatás_2!AZ552:AZ559)</f>
        <v>2.8750134575254389</v>
      </c>
      <c r="BA233">
        <f>STDEV(kimutatás_2!BA537:BA550,kimutatás_2!BA552:BA559)</f>
        <v>40.973654171274191</v>
      </c>
      <c r="BB233">
        <f>STDEV(kimutatás_2!BB537:BB550,kimutatás_2!BB552:BB559)</f>
        <v>7.0498224625338395</v>
      </c>
      <c r="BC233">
        <f>STDEV(kimutatás_2!BC537:BC550,kimutatás_2!BC552:BC559)</f>
        <v>0.99129020829234638</v>
      </c>
      <c r="BD233">
        <f>STDEV(kimutatás_2!BD537:BD550,kimutatás_2!BD552:BD559)</f>
        <v>1.4484889872968807</v>
      </c>
      <c r="BE233">
        <f>STDEV(kimutatás_2!BE537:BE550,kimutatás_2!BE552:BE559)</f>
        <v>3.4697110238094209</v>
      </c>
      <c r="BF233">
        <f>STDEV(kimutatás_2!BF537:BF550,kimutatás_2!BF552:BF559)</f>
        <v>6.0180872577942113</v>
      </c>
    </row>
    <row r="234" spans="1:58" x14ac:dyDescent="0.3">
      <c r="A234" t="s">
        <v>920</v>
      </c>
      <c r="B234">
        <f>STDEV(kimutatás_2!B537:B551,kimutatás_2!B553:B559)</f>
        <v>0.89713505042513997</v>
      </c>
      <c r="C234">
        <f>STDEV(kimutatás_2!C537:C551,kimutatás_2!C553:C559)</f>
        <v>4.2410294439361469E-3</v>
      </c>
      <c r="D234">
        <f>STDEV(kimutatás_2!D537:D551,kimutatás_2!D553:D559)</f>
        <v>2.0929498315114684E-3</v>
      </c>
      <c r="E234">
        <f>STDEV(kimutatás_2!E537:E551,kimutatás_2!E553:E559)</f>
        <v>6.4246462007616764E-3</v>
      </c>
      <c r="F234">
        <f>STDEV(kimutatás_2!F537:F551,kimutatás_2!F553:F559)</f>
        <v>0.10945147329423492</v>
      </c>
      <c r="G234">
        <f>STDEV(kimutatás_2!G537:G551,kimutatás_2!G553:G559)</f>
        <v>3.0879882896828396E-3</v>
      </c>
      <c r="H234">
        <f>STDEV(kimutatás_2!H537:H551,kimutatás_2!H553:H559)</f>
        <v>2.4920310717245436E-5</v>
      </c>
      <c r="I234">
        <f>STDEV(kimutatás_2!I537:I551,kimutatás_2!I553:I559)</f>
        <v>6.4085908556481474E-3</v>
      </c>
      <c r="J234">
        <f>STDEV(kimutatás_2!J537:J551,kimutatás_2!J553:J559)</f>
        <v>3.3113858355650533E-2</v>
      </c>
      <c r="K234">
        <f>STDEV(kimutatás_2!K537:K551,kimutatás_2!K553:K559)</f>
        <v>3.1313574403911811E-2</v>
      </c>
      <c r="L234">
        <f>STDEV(kimutatás_2!L537:L551,kimutatás_2!L553:L559)</f>
        <v>1.8000223599209505E-3</v>
      </c>
      <c r="M234">
        <f>STDEV(kimutatás_2!M537:M551,kimutatás_2!M553:M559)</f>
        <v>2.4341380365427798E-3</v>
      </c>
      <c r="N234">
        <f>STDEV(kimutatás_2!N537:N551,kimutatás_2!N553:N559)</f>
        <v>5.6888957903444099E-3</v>
      </c>
      <c r="O234">
        <f>STDEV(kimutatás_2!O537:O551,kimutatás_2!O553:O559)</f>
        <v>8.5589615985631508E-3</v>
      </c>
      <c r="P234">
        <f>STDEV(kimutatás_2!P537:P551,kimutatás_2!P553:P559)</f>
        <v>1.052097512919245E-2</v>
      </c>
      <c r="Q234">
        <f>STDEV(kimutatás_2!Q537:Q551,kimutatás_2!Q553:Q559)</f>
        <v>1.7791681917871081E-3</v>
      </c>
      <c r="R234">
        <f>STDEV(kimutatás_2!R537:R551,kimutatás_2!R553:R559)</f>
        <v>1.4278628427860929E-2</v>
      </c>
      <c r="S234">
        <f>STDEV(kimutatás_2!S537:S551,kimutatás_2!S553:S559)</f>
        <v>1.5254923386163408E-4</v>
      </c>
      <c r="T234">
        <f>STDEV(kimutatás_2!T537:T551,kimutatás_2!T553:T559)</f>
        <v>9.3605117571506102E-4</v>
      </c>
      <c r="U234">
        <f>STDEV(kimutatás_2!U537:U551,kimutatás_2!U553:U559)</f>
        <v>6.0703492049472285E-2</v>
      </c>
      <c r="V234">
        <f>STDEV(kimutatás_2!V537:V551,kimutatás_2!V553:V559)</f>
        <v>1.1197634296960913E-4</v>
      </c>
      <c r="W234">
        <f>STDEV(kimutatás_2!W537:W551,kimutatás_2!W553:W559)</f>
        <v>3.2724070770534445E-3</v>
      </c>
      <c r="X234">
        <f>STDEV(kimutatás_2!X537:X551,kimutatás_2!X553:X559)</f>
        <v>1.1559113231353343E-4</v>
      </c>
      <c r="Y234">
        <f>STDEV(kimutatás_2!Y537:Y551,kimutatás_2!Y553:Y559)</f>
        <v>0.12511749248101725</v>
      </c>
      <c r="Z234">
        <f>STDEV(kimutatás_2!Z537:Z551,kimutatás_2!Z553:Z559)</f>
        <v>1.9527768532590709E-3</v>
      </c>
      <c r="AA234">
        <f>STDEV(kimutatás_2!AA537:AA551,kimutatás_2!AA553:AA559)</f>
        <v>8.9277564525902715E-4</v>
      </c>
      <c r="AB234">
        <f>STDEV(kimutatás_2!AB537:AB551,kimutatás_2!AB553:AB559)</f>
        <v>0.11840234720691137</v>
      </c>
      <c r="AC234">
        <f>STDEV(kimutatás_2!AC537:AC551,kimutatás_2!AC553:AC559)</f>
        <v>3.0920062404416583E-3</v>
      </c>
      <c r="AD234">
        <f>STDEV(kimutatás_2!AD537:AD551,kimutatás_2!AD553:AD559)</f>
        <v>1.8917393752956872E-2</v>
      </c>
      <c r="AE234">
        <f>STDEV(kimutatás_2!AE537:AE551,kimutatás_2!AE553:AE559)</f>
        <v>1.7508149091229274E-5</v>
      </c>
      <c r="AF234">
        <f>STDEV(kimutatás_2!AF537:AF551,kimutatás_2!AF553:AF559)</f>
        <v>7.7847410636293374E-3</v>
      </c>
      <c r="AG234">
        <f>STDEV(kimutatás_2!AG537:AG551,kimutatás_2!AG553:AG559)</f>
        <v>2.9171981828623221</v>
      </c>
      <c r="AH234">
        <f>STDEV(kimutatás_2!AH537:AH551,kimutatás_2!AH553:AH559)</f>
        <v>3.8817394960444642</v>
      </c>
      <c r="AI234">
        <f>STDEV(kimutatás_2!AI537:AI551,kimutatás_2!AI553:AI559)</f>
        <v>2.0820707273754937E-3</v>
      </c>
      <c r="AJ234">
        <f>STDEV(kimutatás_2!AJ537:AJ551,kimutatás_2!AJ553:AJ559)</f>
        <v>132.93311589729811</v>
      </c>
      <c r="AK234">
        <f>STDEV(kimutatás_2!AK537:AK551,kimutatás_2!AK553:AK559)</f>
        <v>128.35121564847586</v>
      </c>
      <c r="AL234">
        <f>STDEV(kimutatás_2!AL537:AL551,kimutatás_2!AL553:AL559)</f>
        <v>3.586273420055055E-3</v>
      </c>
      <c r="AM234">
        <f>STDEV(kimutatás_2!AM537:AM551,kimutatás_2!AM553:AM559)</f>
        <v>0.10473218783559947</v>
      </c>
      <c r="AN234">
        <f>STDEV(kimutatás_2!AN537:AN551,kimutatás_2!AN553:AN559)</f>
        <v>77.949742995836232</v>
      </c>
      <c r="AO234">
        <f>STDEV(kimutatás_2!AO537:AO551,kimutatás_2!AO553:AO559)</f>
        <v>206.22110885777005</v>
      </c>
      <c r="AP234">
        <f>STDEV(kimutatás_2!AP537:AP551,kimutatás_2!AP553:AP559)</f>
        <v>2.1289576845279972</v>
      </c>
      <c r="AQ234">
        <f>STDEV(kimutatás_2!AQ537:AQ551,kimutatás_2!AQ553:AQ559)</f>
        <v>54.772467617174762</v>
      </c>
      <c r="AR234">
        <f>STDEV(kimutatás_2!AR537:AR551,kimutatás_2!AR553:AR559)</f>
        <v>4.9761335152811934E-2</v>
      </c>
      <c r="AS234">
        <f>STDEV(kimutatás_2!AS537:AS551,kimutatás_2!AS553:AS559)</f>
        <v>31.622190318868903</v>
      </c>
      <c r="AT234">
        <f>STDEV(kimutatás_2!AT537:AT551,kimutatás_2!AT553:AT559)</f>
        <v>1.6529331138276318</v>
      </c>
      <c r="AU234">
        <f>STDEV(kimutatás_2!AU537:AU551,kimutatás_2!AU553:AU559)</f>
        <v>5.9611700963610259</v>
      </c>
      <c r="AV234">
        <f>STDEV(kimutatás_2!AV537:AV551,kimutatás_2!AV553:AV559)</f>
        <v>369.73256362828209</v>
      </c>
      <c r="AW234">
        <f>STDEV(kimutatás_2!AW537:AW551,kimutatás_2!AW553:AW559)</f>
        <v>90.131954364803804</v>
      </c>
      <c r="AX234">
        <f>STDEV(kimutatás_2!AX537:AX551,kimutatás_2!AX553:AX559)</f>
        <v>18.989333215624658</v>
      </c>
      <c r="AY234">
        <f>STDEV(kimutatás_2!AY537:AY551,kimutatás_2!AY553:AY559)</f>
        <v>8.1570852531305977</v>
      </c>
      <c r="AZ234">
        <f>STDEV(kimutatás_2!AZ537:AZ551,kimutatás_2!AZ553:AZ559)</f>
        <v>2.4772146067291398</v>
      </c>
      <c r="BA234">
        <f>STDEV(kimutatás_2!BA537:BA551,kimutatás_2!BA553:BA559)</f>
        <v>40.160488874846337</v>
      </c>
      <c r="BB234">
        <f>STDEV(kimutatás_2!BB537:BB551,kimutatás_2!BB553:BB559)</f>
        <v>7.0069566081923744</v>
      </c>
      <c r="BC234">
        <f>STDEV(kimutatás_2!BC537:BC551,kimutatás_2!BC553:BC559)</f>
        <v>0.95319376570472547</v>
      </c>
      <c r="BD234">
        <f>STDEV(kimutatás_2!BD537:BD551,kimutatás_2!BD553:BD559)</f>
        <v>1.4463530042790449</v>
      </c>
      <c r="BE234">
        <f>STDEV(kimutatás_2!BE537:BE551,kimutatás_2!BE553:BE559)</f>
        <v>3.490201900658378</v>
      </c>
      <c r="BF234">
        <f>STDEV(kimutatás_2!BF537:BF551,kimutatás_2!BF553:BF559)</f>
        <v>5.9925731271285771</v>
      </c>
    </row>
    <row r="235" spans="1:58" x14ac:dyDescent="0.3">
      <c r="A235" t="s">
        <v>921</v>
      </c>
      <c r="B235">
        <f>STDEV(kimutatás_2!B537:B552,kimutatás_2!B554:B559)</f>
        <v>0.94699490529219221</v>
      </c>
      <c r="C235">
        <f>STDEV(kimutatás_2!C537:C552,kimutatás_2!C554:C559)</f>
        <v>4.1686003244846654E-3</v>
      </c>
      <c r="D235">
        <f>STDEV(kimutatás_2!D537:D552,kimutatás_2!D554:D559)</f>
        <v>2.0906293045927071E-3</v>
      </c>
      <c r="E235">
        <f>STDEV(kimutatás_2!E537:E552,kimutatás_2!E554:E559)</f>
        <v>6.3822305479263545E-3</v>
      </c>
      <c r="F235">
        <f>STDEV(kimutatás_2!F537:F552,kimutatás_2!F554:F559)</f>
        <v>0.10780615827425044</v>
      </c>
      <c r="G235">
        <f>STDEV(kimutatás_2!G537:G552,kimutatás_2!G554:G559)</f>
        <v>3.0527910625646458E-3</v>
      </c>
      <c r="H235">
        <f>STDEV(kimutatás_2!H537:H552,kimutatás_2!H554:H559)</f>
        <v>2.461501943098031E-5</v>
      </c>
      <c r="I235">
        <f>STDEV(kimutatás_2!I537:I552,kimutatás_2!I554:I559)</f>
        <v>6.2680920497784239E-3</v>
      </c>
      <c r="J235">
        <f>STDEV(kimutatás_2!J537:J552,kimutatás_2!J554:J559)</f>
        <v>3.2724119714825625E-2</v>
      </c>
      <c r="K235">
        <f>STDEV(kimutatás_2!K537:K552,kimutatás_2!K554:K559)</f>
        <v>3.0911275534925346E-2</v>
      </c>
      <c r="L235">
        <f>STDEV(kimutatás_2!L537:L552,kimutatás_2!L554:L559)</f>
        <v>1.7959392588714996E-3</v>
      </c>
      <c r="M235">
        <f>STDEV(kimutatás_2!M537:M552,kimutatás_2!M554:M559)</f>
        <v>2.4682531843865105E-3</v>
      </c>
      <c r="N235">
        <f>STDEV(kimutatás_2!N537:N552,kimutatás_2!N554:N559)</f>
        <v>5.6950628208104247E-3</v>
      </c>
      <c r="O235">
        <f>STDEV(kimutatás_2!O537:O552,kimutatás_2!O554:O559)</f>
        <v>8.4051235462791977E-3</v>
      </c>
      <c r="P235">
        <f>STDEV(kimutatás_2!P537:P552,kimutatás_2!P554:P559)</f>
        <v>1.0451408731211594E-2</v>
      </c>
      <c r="Q235">
        <f>STDEV(kimutatás_2!Q537:Q552,kimutatás_2!Q554:Q559)</f>
        <v>1.7788057559200441E-3</v>
      </c>
      <c r="R235">
        <f>STDEV(kimutatás_2!R537:R552,kimutatás_2!R554:R559)</f>
        <v>1.4004480973289933E-2</v>
      </c>
      <c r="S235">
        <f>STDEV(kimutatás_2!S537:S552,kimutatás_2!S554:S559)</f>
        <v>1.517612933761553E-4</v>
      </c>
      <c r="T235">
        <f>STDEV(kimutatás_2!T537:T552,kimutatás_2!T554:T559)</f>
        <v>9.3641882653339441E-4</v>
      </c>
      <c r="U235">
        <f>STDEV(kimutatás_2!U537:U552,kimutatás_2!U554:U559)</f>
        <v>5.9700066822033986E-2</v>
      </c>
      <c r="V235">
        <f>STDEV(kimutatás_2!V537:V552,kimutatás_2!V554:V559)</f>
        <v>1.1100387378262011E-4</v>
      </c>
      <c r="W235">
        <f>STDEV(kimutatás_2!W537:W552,kimutatás_2!W554:W559)</f>
        <v>3.2552331676572958E-3</v>
      </c>
      <c r="X235">
        <f>STDEV(kimutatás_2!X537:X552,kimutatás_2!X554:X559)</f>
        <v>1.1490624220268572E-4</v>
      </c>
      <c r="Y235">
        <f>STDEV(kimutatás_2!Y537:Y552,kimutatás_2!Y554:Y559)</f>
        <v>0.12213313153960417</v>
      </c>
      <c r="Z235">
        <f>STDEV(kimutatás_2!Z537:Z552,kimutatás_2!Z554:Z559)</f>
        <v>1.9238465978364985E-3</v>
      </c>
      <c r="AA235">
        <f>STDEV(kimutatás_2!AA537:AA552,kimutatás_2!AA554:AA559)</f>
        <v>8.9000296225347328E-4</v>
      </c>
      <c r="AB235">
        <f>STDEV(kimutatás_2!AB537:AB552,kimutatás_2!AB554:AB559)</f>
        <v>0.11656841266039218</v>
      </c>
      <c r="AC235">
        <f>STDEV(kimutatás_2!AC537:AC552,kimutatás_2!AC554:AC559)</f>
        <v>3.0460039446691387E-3</v>
      </c>
      <c r="AD235">
        <f>STDEV(kimutatás_2!AD537:AD552,kimutatás_2!AD554:AD559)</f>
        <v>1.9679549795881792E-2</v>
      </c>
      <c r="AE235">
        <f>STDEV(kimutatás_2!AE537:AE552,kimutatás_2!AE554:AE559)</f>
        <v>1.7535298667411892E-5</v>
      </c>
      <c r="AF235">
        <f>STDEV(kimutatás_2!AF537:AF552,kimutatás_2!AF554:AF559)</f>
        <v>7.9613526463345047E-3</v>
      </c>
      <c r="AG235">
        <f>STDEV(kimutatás_2!AG537:AG552,kimutatás_2!AG554:AG559)</f>
        <v>2.9168532902570092</v>
      </c>
      <c r="AH235">
        <f>STDEV(kimutatás_2!AH537:AH552,kimutatás_2!AH554:AH559)</f>
        <v>3.8663787771615006</v>
      </c>
      <c r="AI235">
        <f>STDEV(kimutatás_2!AI537:AI552,kimutatás_2!AI554:AI559)</f>
        <v>2.0752148570585337E-3</v>
      </c>
      <c r="AJ235">
        <f>STDEV(kimutatás_2!AJ537:AJ552,kimutatás_2!AJ554:AJ559)</f>
        <v>132.53590751221557</v>
      </c>
      <c r="AK235">
        <f>STDEV(kimutatás_2!AK537:AK552,kimutatás_2!AK554:AK559)</f>
        <v>126.77372036811894</v>
      </c>
      <c r="AL235">
        <f>STDEV(kimutatás_2!AL537:AL552,kimutatás_2!AL554:AL559)</f>
        <v>3.7416272485150653E-3</v>
      </c>
      <c r="AM235">
        <f>STDEV(kimutatás_2!AM537:AM552,kimutatás_2!AM554:AM559)</f>
        <v>0.10499639243441976</v>
      </c>
      <c r="AN235">
        <f>STDEV(kimutatás_2!AN537:AN552,kimutatás_2!AN554:AN559)</f>
        <v>78.164718787976767</v>
      </c>
      <c r="AO235">
        <f>STDEV(kimutatás_2!AO537:AO552,kimutatás_2!AO554:AO559)</f>
        <v>198.01047327235366</v>
      </c>
      <c r="AP235">
        <f>STDEV(kimutatás_2!AP537:AP552,kimutatás_2!AP554:AP559)</f>
        <v>2.0738616551019384</v>
      </c>
      <c r="AQ235">
        <f>STDEV(kimutatás_2!AQ537:AQ552,kimutatás_2!AQ554:AQ559)</f>
        <v>54.770645438333119</v>
      </c>
      <c r="AR235">
        <f>STDEV(kimutatás_2!AR537:AR552,kimutatás_2!AR554:AR559)</f>
        <v>4.9761335152811934E-2</v>
      </c>
      <c r="AS235">
        <f>STDEV(kimutatás_2!AS537:AS552,kimutatás_2!AS554:AS559)</f>
        <v>28.986628104601216</v>
      </c>
      <c r="AT235">
        <f>STDEV(kimutatás_2!AT537:AT552,kimutatás_2!AT554:AT559)</f>
        <v>1.6620324099131722</v>
      </c>
      <c r="AU235">
        <f>STDEV(kimutatás_2!AU537:AU552,kimutatás_2!AU554:AU559)</f>
        <v>5.9827830361080991</v>
      </c>
      <c r="AV235">
        <f>STDEV(kimutatás_2!AV537:AV552,kimutatás_2!AV554:AV559)</f>
        <v>363.6479425972239</v>
      </c>
      <c r="AW235">
        <f>STDEV(kimutatás_2!AW537:AW552,kimutatás_2!AW554:AW559)</f>
        <v>90.939496574532797</v>
      </c>
      <c r="AX235">
        <f>STDEV(kimutatás_2!AX537:AX552,kimutatás_2!AX554:AX559)</f>
        <v>19.586007335170006</v>
      </c>
      <c r="AY235">
        <f>STDEV(kimutatás_2!AY537:AY552,kimutatás_2!AY554:AY559)</f>
        <v>7.9833326374390774</v>
      </c>
      <c r="AZ235">
        <f>STDEV(kimutatás_2!AZ537:AZ552,kimutatás_2!AZ554:AZ559)</f>
        <v>2.7964380946690053</v>
      </c>
      <c r="BA235">
        <f>STDEV(kimutatás_2!BA537:BA552,kimutatás_2!BA554:BA559)</f>
        <v>38.549045616790011</v>
      </c>
      <c r="BB235">
        <f>STDEV(kimutatás_2!BB537:BB552,kimutatás_2!BB554:BB559)</f>
        <v>7.0430365352143038</v>
      </c>
      <c r="BC235">
        <f>STDEV(kimutatás_2!BC537:BC552,kimutatás_2!BC554:BC559)</f>
        <v>0.98000088346987602</v>
      </c>
      <c r="BD235">
        <f>STDEV(kimutatás_2!BD537:BD552,kimutatás_2!BD554:BD559)</f>
        <v>1.5040652704129389</v>
      </c>
      <c r="BE235">
        <f>STDEV(kimutatás_2!BE537:BE552,kimutatás_2!BE554:BE559)</f>
        <v>3.4753388448581704</v>
      </c>
      <c r="BF235">
        <f>STDEV(kimutatás_2!BF537:BF552,kimutatás_2!BF554:BF559)</f>
        <v>5.9843526124784079</v>
      </c>
    </row>
    <row r="236" spans="1:58" x14ac:dyDescent="0.3">
      <c r="A236" t="s">
        <v>922</v>
      </c>
      <c r="B236">
        <f>STDEV(kimutatás_2!B537:B553,kimutatás_2!B555:B559)</f>
        <v>0.95093801947504908</v>
      </c>
      <c r="C236">
        <f>STDEV(kimutatás_2!C537:C553,kimutatás_2!C555:C559)</f>
        <v>4.1914577090552199E-3</v>
      </c>
      <c r="D236">
        <f>STDEV(kimutatás_2!D537:D553,kimutatás_2!D555:D559)</f>
        <v>2.0929542653640174E-3</v>
      </c>
      <c r="E236">
        <f>STDEV(kimutatás_2!E537:E553,kimutatás_2!E555:E559)</f>
        <v>6.3263195283267898E-3</v>
      </c>
      <c r="F236">
        <f>STDEV(kimutatás_2!F537:F553,kimutatás_2!F555:F559)</f>
        <v>0.10791627215954064</v>
      </c>
      <c r="G236">
        <f>STDEV(kimutatás_2!G537:G553,kimutatás_2!G555:G559)</f>
        <v>3.0234518562888908E-3</v>
      </c>
      <c r="H236">
        <f>STDEV(kimutatás_2!H537:H553,kimutatás_2!H555:H559)</f>
        <v>2.4884039717514936E-5</v>
      </c>
      <c r="I236">
        <f>STDEV(kimutatás_2!I537:I553,kimutatás_2!I555:I559)</f>
        <v>6.3199510600555394E-3</v>
      </c>
      <c r="J236">
        <f>STDEV(kimutatás_2!J537:J553,kimutatás_2!J555:J559)</f>
        <v>3.265907720427659E-2</v>
      </c>
      <c r="K236">
        <f>STDEV(kimutatás_2!K537:K553,kimutatás_2!K555:K559)</f>
        <v>3.0937779842513873E-2</v>
      </c>
      <c r="L236">
        <f>STDEV(kimutatás_2!L537:L553,kimutatás_2!L555:L559)</f>
        <v>1.7761170674917845E-3</v>
      </c>
      <c r="M236">
        <f>STDEV(kimutatás_2!M537:M553,kimutatás_2!M555:M559)</f>
        <v>2.4540727840992147E-3</v>
      </c>
      <c r="N236">
        <f>STDEV(kimutatás_2!N537:N553,kimutatás_2!N555:N559)</f>
        <v>5.6838166987089609E-3</v>
      </c>
      <c r="O236">
        <f>STDEV(kimutatás_2!O537:O553,kimutatás_2!O555:O559)</f>
        <v>8.3438834693002773E-3</v>
      </c>
      <c r="P236">
        <f>STDEV(kimutatás_2!P537:P553,kimutatás_2!P555:P559)</f>
        <v>1.04561820280323E-2</v>
      </c>
      <c r="Q236">
        <f>STDEV(kimutatás_2!Q537:Q553,kimutatás_2!Q555:Q559)</f>
        <v>1.7563512346096656E-3</v>
      </c>
      <c r="R236">
        <f>STDEV(kimutatás_2!R537:R553,kimutatás_2!R555:R559)</f>
        <v>1.4148870293573465E-2</v>
      </c>
      <c r="S236">
        <f>STDEV(kimutatás_2!S537:S553,kimutatás_2!S555:S559)</f>
        <v>1.5285104532327797E-4</v>
      </c>
      <c r="T236">
        <f>STDEV(kimutatás_2!T537:T553,kimutatás_2!T555:T559)</f>
        <v>9.3331186364246108E-4</v>
      </c>
      <c r="U236">
        <f>STDEV(kimutatás_2!U537:U553,kimutatás_2!U555:U559)</f>
        <v>5.9575259464713676E-2</v>
      </c>
      <c r="V236">
        <f>STDEV(kimutatás_2!V537:V553,kimutatás_2!V555:V559)</f>
        <v>1.1094419265457948E-4</v>
      </c>
      <c r="W236">
        <f>STDEV(kimutatás_2!W537:W553,kimutatás_2!W555:W559)</f>
        <v>3.2384422034380284E-3</v>
      </c>
      <c r="X236">
        <f>STDEV(kimutatás_2!X537:X553,kimutatás_2!X555:X559)</f>
        <v>1.17525511960438E-4</v>
      </c>
      <c r="Y236">
        <f>STDEV(kimutatás_2!Y537:Y553,kimutatás_2!Y555:Y559)</f>
        <v>0.12543824859884461</v>
      </c>
      <c r="Z236">
        <f>STDEV(kimutatás_2!Z537:Z553,kimutatás_2!Z555:Z559)</f>
        <v>1.9458450072721253E-3</v>
      </c>
      <c r="AA236">
        <f>STDEV(kimutatás_2!AA537:AA553,kimutatás_2!AA555:AA559)</f>
        <v>8.9558066099980186E-4</v>
      </c>
      <c r="AB236">
        <f>STDEV(kimutatás_2!AB537:AB553,kimutatás_2!AB555:AB559)</f>
        <v>0.11656549849606346</v>
      </c>
      <c r="AC236">
        <f>STDEV(kimutatás_2!AC537:AC553,kimutatás_2!AC555:AC559)</f>
        <v>3.0525531298722678E-3</v>
      </c>
      <c r="AD236">
        <f>STDEV(kimutatás_2!AD537:AD553,kimutatás_2!AD555:AD559)</f>
        <v>1.9422636201942626E-2</v>
      </c>
      <c r="AE236">
        <f>STDEV(kimutatás_2!AE537:AE553,kimutatás_2!AE555:AE559)</f>
        <v>1.7443352633646268E-5</v>
      </c>
      <c r="AF236">
        <f>STDEV(kimutatás_2!AF537:AF553,kimutatás_2!AF555:AF559)</f>
        <v>7.9856727576203927E-3</v>
      </c>
      <c r="AG236">
        <f>STDEV(kimutatás_2!AG537:AG553,kimutatás_2!AG555:AG559)</f>
        <v>2.8372604309873939</v>
      </c>
      <c r="AH236">
        <f>STDEV(kimutatás_2!AH537:AH553,kimutatás_2!AH555:AH559)</f>
        <v>3.9012341259693444</v>
      </c>
      <c r="AI236">
        <f>STDEV(kimutatás_2!AI537:AI553,kimutatás_2!AI555:AI559)</f>
        <v>2.0696343456804247E-3</v>
      </c>
      <c r="AJ236">
        <f>STDEV(kimutatás_2!AJ537:AJ553,kimutatás_2!AJ555:AJ559)</f>
        <v>132.95092651684791</v>
      </c>
      <c r="AK236">
        <f>STDEV(kimutatás_2!AK537:AK553,kimutatás_2!AK555:AK559)</f>
        <v>126.67132941976138</v>
      </c>
      <c r="AL236">
        <f>STDEV(kimutatás_2!AL537:AL553,kimutatás_2!AL555:AL559)</f>
        <v>3.7458005323913537E-3</v>
      </c>
      <c r="AM236">
        <f>STDEV(kimutatás_2!AM537:AM553,kimutatás_2!AM555:AM559)</f>
        <v>0.1049592788487539</v>
      </c>
      <c r="AN236">
        <f>STDEV(kimutatás_2!AN537:AN553,kimutatás_2!AN555:AN559)</f>
        <v>78.026860243640016</v>
      </c>
      <c r="AO236">
        <f>STDEV(kimutatás_2!AO537:AO553,kimutatás_2!AO555:AO559)</f>
        <v>209.90588829756925</v>
      </c>
      <c r="AP236">
        <f>STDEV(kimutatás_2!AP537:AP553,kimutatás_2!AP555:AP559)</f>
        <v>2.1344445834112578</v>
      </c>
      <c r="AQ236">
        <f>STDEV(kimutatás_2!AQ537:AQ553,kimutatás_2!AQ555:AQ559)</f>
        <v>54.764976516144444</v>
      </c>
      <c r="AR236">
        <f>STDEV(kimutatás_2!AR537:AR553,kimutatás_2!AR555:AR559)</f>
        <v>4.8954435922976346E-2</v>
      </c>
      <c r="AS236">
        <f>STDEV(kimutatás_2!AS537:AS553,kimutatás_2!AS555:AS559)</f>
        <v>30.895371306747847</v>
      </c>
      <c r="AT236">
        <f>STDEV(kimutatás_2!AT537:AT553,kimutatás_2!AT555:AT559)</f>
        <v>1.6461047422660755</v>
      </c>
      <c r="AU236">
        <f>STDEV(kimutatás_2!AU537:AU553,kimutatás_2!AU555:AU559)</f>
        <v>5.9279792955220856</v>
      </c>
      <c r="AV236">
        <f>STDEV(kimutatás_2!AV537:AV553,kimutatás_2!AV555:AV559)</f>
        <v>370.24600862304828</v>
      </c>
      <c r="AW236">
        <f>STDEV(kimutatás_2!AW537:AW553,kimutatás_2!AW555:AW559)</f>
        <v>90.940507430819338</v>
      </c>
      <c r="AX236">
        <f>STDEV(kimutatás_2!AX537:AX553,kimutatás_2!AX555:AX559)</f>
        <v>19.583688437417827</v>
      </c>
      <c r="AY236">
        <f>STDEV(kimutatás_2!AY537:AY553,kimutatás_2!AY555:AY559)</f>
        <v>8.2602221729396295</v>
      </c>
      <c r="AZ236">
        <f>STDEV(kimutatás_2!AZ537:AZ553,kimutatás_2!AZ555:AZ559)</f>
        <v>2.8762054126500725</v>
      </c>
      <c r="BA236">
        <f>STDEV(kimutatás_2!BA537:BA553,kimutatás_2!BA555:BA559)</f>
        <v>40.328059914285582</v>
      </c>
      <c r="BB236">
        <f>STDEV(kimutatás_2!BB537:BB553,kimutatás_2!BB555:BB559)</f>
        <v>7.0475380245722761</v>
      </c>
      <c r="BC236">
        <f>STDEV(kimutatás_2!BC537:BC553,kimutatás_2!BC555:BC559)</f>
        <v>0.98720702267949068</v>
      </c>
      <c r="BD236">
        <f>STDEV(kimutatás_2!BD537:BD553,kimutatás_2!BD555:BD559)</f>
        <v>1.4975868756824917</v>
      </c>
      <c r="BE236">
        <f>STDEV(kimutatás_2!BE537:BE553,kimutatás_2!BE555:BE559)</f>
        <v>3.4894186680151544</v>
      </c>
      <c r="BF236">
        <f>STDEV(kimutatás_2!BF537:BF553,kimutatás_2!BF555:BF559)</f>
        <v>5.9719008155402324</v>
      </c>
    </row>
    <row r="237" spans="1:58" x14ac:dyDescent="0.3">
      <c r="A237" t="s">
        <v>923</v>
      </c>
      <c r="B237">
        <f>STDEV(kimutatás_2!B537:B554,kimutatás_2!B556:B559)</f>
        <v>0.95559652501185999</v>
      </c>
      <c r="C237">
        <f>STDEV(kimutatás_2!C537:C554,kimutatás_2!C556:C559)</f>
        <v>4.1949249180432031E-3</v>
      </c>
      <c r="D237">
        <f>STDEV(kimutatás_2!D537:D554,kimutatás_2!D556:D559)</f>
        <v>2.0858824233482808E-3</v>
      </c>
      <c r="E237">
        <f>STDEV(kimutatás_2!E537:E554,kimutatás_2!E556:E559)</f>
        <v>6.4380155328109517E-3</v>
      </c>
      <c r="F237">
        <f>STDEV(kimutatás_2!F537:F554,kimutatás_2!F556:F559)</f>
        <v>0.10835774878852546</v>
      </c>
      <c r="G237">
        <f>STDEV(kimutatás_2!G537:G554,kimutatás_2!G556:G559)</f>
        <v>3.0802478392424476E-3</v>
      </c>
      <c r="H237">
        <f>STDEV(kimutatás_2!H537:H554,kimutatás_2!H556:H559)</f>
        <v>2.5002152443395234E-5</v>
      </c>
      <c r="I237">
        <f>STDEV(kimutatás_2!I537:I554,kimutatás_2!I556:I559)</f>
        <v>6.3675734825619345E-3</v>
      </c>
      <c r="J237">
        <f>STDEV(kimutatás_2!J537:J554,kimutatás_2!J556:J559)</f>
        <v>3.2738486481237686E-2</v>
      </c>
      <c r="K237">
        <f>STDEV(kimutatás_2!K537:K554,kimutatás_2!K556:K559)</f>
        <v>3.0943919322139076E-2</v>
      </c>
      <c r="L237">
        <f>STDEV(kimutatás_2!L537:L554,kimutatás_2!L556:L559)</f>
        <v>1.7964249550951735E-3</v>
      </c>
      <c r="M237">
        <f>STDEV(kimutatás_2!M537:M554,kimutatás_2!M556:M559)</f>
        <v>2.4163714307419847E-3</v>
      </c>
      <c r="N237">
        <f>STDEV(kimutatás_2!N537:N554,kimutatás_2!N556:N559)</f>
        <v>5.6608024827616947E-3</v>
      </c>
      <c r="O237">
        <f>STDEV(kimutatás_2!O537:O554,kimutatás_2!O556:O559)</f>
        <v>8.4394225734116517E-3</v>
      </c>
      <c r="P237">
        <f>STDEV(kimutatás_2!P537:P554,kimutatás_2!P556:P559)</f>
        <v>1.0494644276431563E-2</v>
      </c>
      <c r="Q237">
        <f>STDEV(kimutatás_2!Q537:Q554,kimutatás_2!Q556:Q559)</f>
        <v>1.7740495459982674E-3</v>
      </c>
      <c r="R237">
        <f>STDEV(kimutatás_2!R537:R554,kimutatás_2!R556:R559)</f>
        <v>1.4159148001941884E-2</v>
      </c>
      <c r="S237">
        <f>STDEV(kimutatás_2!S537:S554,kimutatás_2!S556:S559)</f>
        <v>1.5289320950585182E-4</v>
      </c>
      <c r="T237">
        <f>STDEV(kimutatás_2!T537:T554,kimutatás_2!T556:T559)</f>
        <v>9.3455874276154492E-4</v>
      </c>
      <c r="U237">
        <f>STDEV(kimutatás_2!U537:U554,kimutatás_2!U556:U559)</f>
        <v>5.9810669886850763E-2</v>
      </c>
      <c r="V237">
        <f>STDEV(kimutatás_2!V537:V554,kimutatás_2!V556:V559)</f>
        <v>1.10518085304134E-4</v>
      </c>
      <c r="W237">
        <f>STDEV(kimutatás_2!W537:W554,kimutatás_2!W556:W559)</f>
        <v>3.2026047146140797E-3</v>
      </c>
      <c r="X237">
        <f>STDEV(kimutatás_2!X537:X554,kimutatás_2!X556:X559)</f>
        <v>1.1490624220268572E-4</v>
      </c>
      <c r="Y237">
        <f>STDEV(kimutatás_2!Y537:Y554,kimutatás_2!Y556:Y559)</f>
        <v>0.12692494700724069</v>
      </c>
      <c r="Z237">
        <f>STDEV(kimutatás_2!Z537:Z554,kimutatás_2!Z556:Z559)</f>
        <v>1.9338557255572236E-3</v>
      </c>
      <c r="AA237">
        <f>STDEV(kimutatás_2!AA537:AA554,kimutatás_2!AA556:AA559)</f>
        <v>8.997313139700962E-4</v>
      </c>
      <c r="AB237">
        <f>STDEV(kimutatás_2!AB537:AB554,kimutatás_2!AB556:AB559)</f>
        <v>0.11684815653951552</v>
      </c>
      <c r="AC237">
        <f>STDEV(kimutatás_2!AC537:AC554,kimutatás_2!AC556:AC559)</f>
        <v>3.0545098163419077E-3</v>
      </c>
      <c r="AD237">
        <f>STDEV(kimutatás_2!AD537:AD554,kimutatás_2!AD556:AD559)</f>
        <v>1.9613039142867449E-2</v>
      </c>
      <c r="AE237">
        <f>STDEV(kimutatás_2!AE537:AE554,kimutatás_2!AE556:AE559)</f>
        <v>1.7759269784962305E-5</v>
      </c>
      <c r="AF237">
        <f>STDEV(kimutatás_2!AF537:AF554,kimutatás_2!AF556:AF559)</f>
        <v>7.9548905204773843E-3</v>
      </c>
      <c r="AG237">
        <f>STDEV(kimutatás_2!AG537:AG554,kimutatás_2!AG556:AG559)</f>
        <v>2.7788219264107785</v>
      </c>
      <c r="AH237">
        <f>STDEV(kimutatás_2!AH537:AH554,kimutatás_2!AH556:AH559)</f>
        <v>3.9397843129923316</v>
      </c>
      <c r="AI237">
        <f>STDEV(kimutatás_2!AI537:AI554,kimutatás_2!AI556:AI559)</f>
        <v>2.0972979591152904E-3</v>
      </c>
      <c r="AJ237">
        <f>STDEV(kimutatás_2!AJ537:AJ554,kimutatás_2!AJ556:AJ559)</f>
        <v>132.86109517558327</v>
      </c>
      <c r="AK237">
        <f>STDEV(kimutatás_2!AK537:AK554,kimutatás_2!AK556:AK559)</f>
        <v>126.84337453070872</v>
      </c>
      <c r="AL237">
        <f>STDEV(kimutatás_2!AL537:AL554,kimutatás_2!AL556:AL559)</f>
        <v>3.7354547258847616E-3</v>
      </c>
      <c r="AM237">
        <f>STDEV(kimutatás_2!AM537:AM554,kimutatás_2!AM556:AM559)</f>
        <v>0.10289321156914717</v>
      </c>
      <c r="AN237">
        <f>STDEV(kimutatás_2!AN537:AN554,kimutatás_2!AN556:AN559)</f>
        <v>78.601843089160511</v>
      </c>
      <c r="AO237">
        <f>STDEV(kimutatás_2!AO537:AO554,kimutatás_2!AO556:AO559)</f>
        <v>210.3187327785505</v>
      </c>
      <c r="AP237">
        <f>STDEV(kimutatás_2!AP537:AP554,kimutatás_2!AP556:AP559)</f>
        <v>2.0939713506435575</v>
      </c>
      <c r="AQ237">
        <f>STDEV(kimutatás_2!AQ537:AQ554,kimutatás_2!AQ556:AQ559)</f>
        <v>54.750380448973672</v>
      </c>
      <c r="AR237">
        <f>STDEV(kimutatás_2!AR537:AR554,kimutatás_2!AR556:AR559)</f>
        <v>4.9711287663991577E-2</v>
      </c>
      <c r="AS237">
        <f>STDEV(kimutatás_2!AS537:AS554,kimutatás_2!AS556:AS559)</f>
        <v>31.673849087493497</v>
      </c>
      <c r="AT237">
        <f>STDEV(kimutatás_2!AT537:AT554,kimutatás_2!AT556:AT559)</f>
        <v>1.5865443402952806</v>
      </c>
      <c r="AU237">
        <f>STDEV(kimutatás_2!AU537:AU554,kimutatás_2!AU556:AU559)</f>
        <v>5.9137664619287902</v>
      </c>
      <c r="AV237">
        <f>STDEV(kimutatás_2!AV537:AV554,kimutatás_2!AV556:AV559)</f>
        <v>370.25040326947885</v>
      </c>
      <c r="AW237">
        <f>STDEV(kimutatás_2!AW537:AW554,kimutatás_2!AW556:AW559)</f>
        <v>89.552815357911285</v>
      </c>
      <c r="AX237">
        <f>STDEV(kimutatás_2!AX537:AX554,kimutatás_2!AX556:AX559)</f>
        <v>19.159099925536946</v>
      </c>
      <c r="AY237">
        <f>STDEV(kimutatás_2!AY537:AY554,kimutatás_2!AY556:AY559)</f>
        <v>7.9690787161638426</v>
      </c>
      <c r="AZ237">
        <f>STDEV(kimutatás_2!AZ537:AZ554,kimutatás_2!AZ556:AZ559)</f>
        <v>2.8694757202476739</v>
      </c>
      <c r="BA237">
        <f>STDEV(kimutatás_2!BA537:BA554,kimutatás_2!BA556:BA559)</f>
        <v>40.852352587149205</v>
      </c>
      <c r="BB237">
        <f>STDEV(kimutatás_2!BB537:BB554,kimutatás_2!BB556:BB559)</f>
        <v>7.048708456809007</v>
      </c>
      <c r="BC237">
        <f>STDEV(kimutatás_2!BC537:BC554,kimutatás_2!BC556:BC559)</f>
        <v>0.99793954392704931</v>
      </c>
      <c r="BD237">
        <f>STDEV(kimutatás_2!BD537:BD554,kimutatás_2!BD556:BD559)</f>
        <v>1.5049716310913013</v>
      </c>
      <c r="BE237">
        <f>STDEV(kimutatás_2!BE537:BE554,kimutatás_2!BE556:BE559)</f>
        <v>3.4872963019846073</v>
      </c>
      <c r="BF237">
        <f>STDEV(kimutatás_2!BF537:BF554,kimutatás_2!BF556:BF559)</f>
        <v>5.9978438405756407</v>
      </c>
    </row>
    <row r="238" spans="1:58" x14ac:dyDescent="0.3">
      <c r="A238" t="s">
        <v>924</v>
      </c>
      <c r="B238">
        <f>STDEV(kimutatás_2!B537:B555,kimutatás_2!B557:B559)</f>
        <v>0.95202995696620318</v>
      </c>
      <c r="C238">
        <f>STDEV(kimutatás_2!C537:C555,kimutatás_2!C557:C559)</f>
        <v>4.1513959614216762E-3</v>
      </c>
      <c r="D238">
        <f>STDEV(kimutatás_2!D537:D555,kimutatás_2!D557:D559)</f>
        <v>2.0889985333099404E-3</v>
      </c>
      <c r="E238">
        <f>STDEV(kimutatás_2!E537:E555,kimutatás_2!E557:E559)</f>
        <v>6.3704030027138302E-3</v>
      </c>
      <c r="F238">
        <f>STDEV(kimutatás_2!F537:F555,kimutatás_2!F557:F559)</f>
        <v>0.10733620941986101</v>
      </c>
      <c r="G238">
        <f>STDEV(kimutatás_2!G537:G555,kimutatás_2!G557:G559)</f>
        <v>2.965929405445723E-3</v>
      </c>
      <c r="H238">
        <f>STDEV(kimutatás_2!H537:H555,kimutatás_2!H557:H559)</f>
        <v>2.5014438719590633E-5</v>
      </c>
      <c r="I238">
        <f>STDEV(kimutatás_2!I537:I555,kimutatás_2!I557:I559)</f>
        <v>6.267659854943858E-3</v>
      </c>
      <c r="J238">
        <f>STDEV(kimutatás_2!J537:J555,kimutatás_2!J557:J559)</f>
        <v>3.249892702364434E-2</v>
      </c>
      <c r="K238">
        <f>STDEV(kimutatás_2!K537:K555,kimutatás_2!K557:K559)</f>
        <v>3.0832288274329208E-2</v>
      </c>
      <c r="L238">
        <f>STDEV(kimutatás_2!L537:L555,kimutatás_2!L557:L559)</f>
        <v>1.780289755475738E-3</v>
      </c>
      <c r="M238">
        <f>STDEV(kimutatás_2!M537:M555,kimutatás_2!M557:M559)</f>
        <v>2.4292194145142895E-3</v>
      </c>
      <c r="N238">
        <f>STDEV(kimutatás_2!N537:N555,kimutatás_2!N557:N559)</f>
        <v>5.6711875871250008E-3</v>
      </c>
      <c r="O238">
        <f>STDEV(kimutatás_2!O537:O555,kimutatás_2!O557:O559)</f>
        <v>8.2996994702794012E-3</v>
      </c>
      <c r="P238">
        <f>STDEV(kimutatás_2!P537:P555,kimutatás_2!P557:P559)</f>
        <v>1.0444205117827616E-2</v>
      </c>
      <c r="Q238">
        <f>STDEV(kimutatás_2!Q537:Q555,kimutatás_2!Q557:Q559)</f>
        <v>1.7727552380396273E-3</v>
      </c>
      <c r="R238">
        <f>STDEV(kimutatás_2!R537:R555,kimutatás_2!R557:R559)</f>
        <v>1.4046537447066392E-2</v>
      </c>
      <c r="S238">
        <f>STDEV(kimutatás_2!S537:S555,kimutatás_2!S557:S559)</f>
        <v>1.4918760567470552E-4</v>
      </c>
      <c r="T238">
        <f>STDEV(kimutatás_2!T537:T555,kimutatás_2!T557:T559)</f>
        <v>9.3304472014842847E-4</v>
      </c>
      <c r="U238">
        <f>STDEV(kimutatás_2!U537:U555,kimutatás_2!U557:U559)</f>
        <v>5.9222118630923859E-2</v>
      </c>
      <c r="V238">
        <f>STDEV(kimutatás_2!V537:V555,kimutatás_2!V557:V559)</f>
        <v>1.1172098958665791E-4</v>
      </c>
      <c r="W238">
        <f>STDEV(kimutatás_2!W537:W555,kimutatás_2!W557:W559)</f>
        <v>3.2076486654796631E-3</v>
      </c>
      <c r="X238">
        <f>STDEV(kimutatás_2!X537:X555,kimutatás_2!X557:X559)</f>
        <v>1.1490624220268572E-4</v>
      </c>
      <c r="Y238">
        <f>STDEV(kimutatás_2!Y537:Y555,kimutatás_2!Y557:Y559)</f>
        <v>0.12756651754851683</v>
      </c>
      <c r="Z238">
        <f>STDEV(kimutatás_2!Z537:Z555,kimutatás_2!Z557:Z559)</f>
        <v>1.9266251177771248E-3</v>
      </c>
      <c r="AA238">
        <f>STDEV(kimutatás_2!AA537:AA555,kimutatás_2!AA557:AA559)</f>
        <v>8.8701092014590753E-4</v>
      </c>
      <c r="AB238">
        <f>STDEV(kimutatás_2!AB537:AB555,kimutatás_2!AB557:AB559)</f>
        <v>0.11586619941608056</v>
      </c>
      <c r="AC238">
        <f>STDEV(kimutatás_2!AC537:AC555,kimutatás_2!AC557:AC559)</f>
        <v>3.03600314517067E-3</v>
      </c>
      <c r="AD238">
        <f>STDEV(kimutatás_2!AD537:AD555,kimutatás_2!AD557:AD559)</f>
        <v>1.9258809933538255E-2</v>
      </c>
      <c r="AE238">
        <f>STDEV(kimutatás_2!AE537:AE555,kimutatás_2!AE557:AE559)</f>
        <v>1.7790456285578132E-5</v>
      </c>
      <c r="AF238">
        <f>STDEV(kimutatás_2!AF537:AF555,kimutatás_2!AF557:AF559)</f>
        <v>7.9863080380931772E-3</v>
      </c>
      <c r="AG238">
        <f>STDEV(kimutatás_2!AG537:AG555,kimutatás_2!AG557:AG559)</f>
        <v>2.6892532638044995</v>
      </c>
      <c r="AH238">
        <f>STDEV(kimutatás_2!AH537:AH555,kimutatás_2!AH557:AH559)</f>
        <v>3.8825180665125814</v>
      </c>
      <c r="AI238">
        <f>STDEV(kimutatás_2!AI537:AI555,kimutatás_2!AI557:AI559)</f>
        <v>2.0969698725026267E-3</v>
      </c>
      <c r="AJ238">
        <f>STDEV(kimutatás_2!AJ537:AJ555,kimutatás_2!AJ557:AJ559)</f>
        <v>132.88489652906802</v>
      </c>
      <c r="AK238">
        <f>STDEV(kimutatás_2!AK537:AK555,kimutatás_2!AK557:AK559)</f>
        <v>125.88062435450013</v>
      </c>
      <c r="AL238">
        <f>STDEV(kimutatás_2!AL537:AL555,kimutatás_2!AL557:AL559)</f>
        <v>3.7658099869434108E-3</v>
      </c>
      <c r="AM238">
        <f>STDEV(kimutatás_2!AM537:AM555,kimutatás_2!AM557:AM559)</f>
        <v>0.10500154606159336</v>
      </c>
      <c r="AN238">
        <f>STDEV(kimutatás_2!AN537:AN555,kimutatás_2!AN557:AN559)</f>
        <v>78.52964967400591</v>
      </c>
      <c r="AO238">
        <f>STDEV(kimutatás_2!AO537:AO555,kimutatás_2!AO557:AO559)</f>
        <v>203.13558086834144</v>
      </c>
      <c r="AP238">
        <f>STDEV(kimutatás_2!AP537:AP555,kimutatás_2!AP557:AP559)</f>
        <v>2.1414762578115445</v>
      </c>
      <c r="AQ238">
        <f>STDEV(kimutatás_2!AQ537:AQ555,kimutatás_2!AQ557:AQ559)</f>
        <v>54.755970606862277</v>
      </c>
      <c r="AR238">
        <f>STDEV(kimutatás_2!AR537:AR555,kimutatás_2!AR557:AR559)</f>
        <v>4.9309079096909542E-2</v>
      </c>
      <c r="AS238">
        <f>STDEV(kimutatás_2!AS537:AS555,kimutatás_2!AS557:AS559)</f>
        <v>31.691545614247172</v>
      </c>
      <c r="AT238">
        <f>STDEV(kimutatás_2!AT537:AT555,kimutatás_2!AT557:AT559)</f>
        <v>1.4463562966283892</v>
      </c>
      <c r="AU238">
        <f>STDEV(kimutatás_2!AU537:AU555,kimutatás_2!AU557:AU559)</f>
        <v>5.8777967277113596</v>
      </c>
      <c r="AV238">
        <f>STDEV(kimutatás_2!AV537:AV555,kimutatás_2!AV557:AV559)</f>
        <v>372.89748741606178</v>
      </c>
      <c r="AW238">
        <f>STDEV(kimutatás_2!AW537:AW555,kimutatás_2!AW557:AW559)</f>
        <v>89.270730057626963</v>
      </c>
      <c r="AX238">
        <f>STDEV(kimutatás_2!AX537:AX555,kimutatás_2!AX557:AX559)</f>
        <v>19.583477619437144</v>
      </c>
      <c r="AY238">
        <f>STDEV(kimutatás_2!AY537:AY555,kimutatás_2!AY557:AY559)</f>
        <v>8.3902112233421065</v>
      </c>
      <c r="AZ238">
        <f>STDEV(kimutatás_2!AZ537:AZ555,kimutatás_2!AZ557:AZ559)</f>
        <v>2.8517640929008206</v>
      </c>
      <c r="BA238">
        <f>STDEV(kimutatás_2!BA537:BA555,kimutatás_2!BA557:BA559)</f>
        <v>41.037340532317167</v>
      </c>
      <c r="BB238">
        <f>STDEV(kimutatás_2!BB537:BB555,kimutatás_2!BB557:BB559)</f>
        <v>6.5442919842987983</v>
      </c>
      <c r="BC238">
        <f>STDEV(kimutatás_2!BC537:BC555,kimutatás_2!BC557:BC559)</f>
        <v>0.99667379719175997</v>
      </c>
      <c r="BD238">
        <f>STDEV(kimutatás_2!BD537:BD555,kimutatás_2!BD557:BD559)</f>
        <v>1.4823071989417813</v>
      </c>
      <c r="BE238">
        <f>STDEV(kimutatás_2!BE537:BE555,kimutatás_2!BE557:BE559)</f>
        <v>3.4448532725304988</v>
      </c>
      <c r="BF238">
        <f>STDEV(kimutatás_2!BF537:BF555,kimutatás_2!BF557:BF559)</f>
        <v>5.8689606335150879</v>
      </c>
    </row>
    <row r="239" spans="1:58" x14ac:dyDescent="0.3">
      <c r="A239" t="s">
        <v>925</v>
      </c>
      <c r="B239">
        <f>STDEV(kimutatás_2!B537:B556,kimutatás_2!B558:B559)</f>
        <v>0.95412762448717647</v>
      </c>
      <c r="C239">
        <f>STDEV(kimutatás_2!C537:C556,kimutatás_2!C558:C559)</f>
        <v>4.1383704798854479E-3</v>
      </c>
      <c r="D239">
        <f>STDEV(kimutatás_2!D537:D556,kimutatás_2!D558:D559)</f>
        <v>2.0927993233466661E-3</v>
      </c>
      <c r="E239">
        <f>STDEV(kimutatás_2!E537:E556,kimutatás_2!E558:E559)</f>
        <v>6.3356699806410149E-3</v>
      </c>
      <c r="F239">
        <f>STDEV(kimutatás_2!F537:F556,kimutatás_2!F558:F559)</f>
        <v>0.10719353816957591</v>
      </c>
      <c r="G239">
        <f>STDEV(kimutatás_2!G537:G556,kimutatás_2!G558:G559)</f>
        <v>3.0074959125137067E-3</v>
      </c>
      <c r="H239">
        <f>STDEV(kimutatás_2!H537:H556,kimutatás_2!H558:H559)</f>
        <v>2.4429958508053943E-5</v>
      </c>
      <c r="I239">
        <f>STDEV(kimutatás_2!I537:I556,kimutatás_2!I558:I559)</f>
        <v>6.2800919025136183E-3</v>
      </c>
      <c r="J239">
        <f>STDEV(kimutatás_2!J537:J556,kimutatás_2!J558:J559)</f>
        <v>3.2535333867765241E-2</v>
      </c>
      <c r="K239">
        <f>STDEV(kimutatás_2!K537:K556,kimutatás_2!K558:K559)</f>
        <v>3.0722827700920483E-2</v>
      </c>
      <c r="L239">
        <f>STDEV(kimutatás_2!L537:L556,kimutatás_2!L558:L559)</f>
        <v>1.7896622029149321E-3</v>
      </c>
      <c r="M239">
        <f>STDEV(kimutatás_2!M537:M556,kimutatás_2!M558:M559)</f>
        <v>2.4697355652035691E-3</v>
      </c>
      <c r="N239">
        <f>STDEV(kimutatás_2!N537:N556,kimutatás_2!N558:N559)</f>
        <v>5.6625620716239267E-3</v>
      </c>
      <c r="O239">
        <f>STDEV(kimutatás_2!O537:O556,kimutatás_2!O558:O559)</f>
        <v>8.2887010347895973E-3</v>
      </c>
      <c r="P239">
        <f>STDEV(kimutatás_2!P537:P556,kimutatás_2!P558:P559)</f>
        <v>1.0435447508704737E-2</v>
      </c>
      <c r="Q239">
        <f>STDEV(kimutatás_2!Q537:Q556,kimutatás_2!Q558:Q559)</f>
        <v>1.7787864622397841E-3</v>
      </c>
      <c r="R239">
        <f>STDEV(kimutatás_2!R537:R556,kimutatás_2!R558:R559)</f>
        <v>1.4042798283265762E-2</v>
      </c>
      <c r="S239">
        <f>STDEV(kimutatás_2!S537:S556,kimutatás_2!S558:S559)</f>
        <v>1.5279799026540563E-4</v>
      </c>
      <c r="T239">
        <f>STDEV(kimutatás_2!T537:T556,kimutatás_2!T558:T559)</f>
        <v>9.3484715688367081E-4</v>
      </c>
      <c r="U239">
        <f>STDEV(kimutatás_2!U537:U556,kimutatás_2!U558:U559)</f>
        <v>5.8976194328317279E-2</v>
      </c>
      <c r="V239">
        <f>STDEV(kimutatás_2!V537:V556,kimutatás_2!V558:V559)</f>
        <v>1.119885420629106E-4</v>
      </c>
      <c r="W239">
        <f>STDEV(kimutatás_2!W537:W556,kimutatás_2!W558:W559)</f>
        <v>3.257944334272316E-3</v>
      </c>
      <c r="X239">
        <f>STDEV(kimutatás_2!X537:X556,kimutatás_2!X558:X559)</f>
        <v>1.1672391883611418E-4</v>
      </c>
      <c r="Y239">
        <f>STDEV(kimutatás_2!Y537:Y556,kimutatás_2!Y558:Y559)</f>
        <v>0.12627854025285798</v>
      </c>
      <c r="Z239">
        <f>STDEV(kimutatás_2!Z537:Z556,kimutatás_2!Z558:Z559)</f>
        <v>1.9479604472098402E-3</v>
      </c>
      <c r="AA239">
        <f>STDEV(kimutatás_2!AA537:AA556,kimutatás_2!AA558:AA559)</f>
        <v>9.0128089988577751E-4</v>
      </c>
      <c r="AB239">
        <f>STDEV(kimutatás_2!AB537:AB556,kimutatás_2!AB558:AB559)</f>
        <v>0.1158103438216259</v>
      </c>
      <c r="AC239">
        <f>STDEV(kimutatás_2!AC537:AC556,kimutatás_2!AC558:AC559)</f>
        <v>3.077102474280695E-3</v>
      </c>
      <c r="AD239">
        <f>STDEV(kimutatás_2!AD537:AD556,kimutatás_2!AD558:AD559)</f>
        <v>1.9666759996198185E-2</v>
      </c>
      <c r="AE239">
        <f>STDEV(kimutatás_2!AE537:AE556,kimutatás_2!AE558:AE559)</f>
        <v>1.7793181690183109E-5</v>
      </c>
      <c r="AF239">
        <f>STDEV(kimutatás_2!AF537:AF556,kimutatás_2!AF558:AF559)</f>
        <v>7.9918840244984912E-3</v>
      </c>
      <c r="AG239">
        <f>STDEV(kimutatás_2!AG537:AG556,kimutatás_2!AG558:AG559)</f>
        <v>2.8643981258506406</v>
      </c>
      <c r="AH239">
        <f>STDEV(kimutatás_2!AH537:AH556,kimutatás_2!AH558:AH559)</f>
        <v>3.8127296751484514</v>
      </c>
      <c r="AI239">
        <f>STDEV(kimutatás_2!AI537:AI556,kimutatás_2!AI558:AI559)</f>
        <v>2.0931114535944154E-3</v>
      </c>
      <c r="AJ239">
        <f>STDEV(kimutatás_2!AJ537:AJ556,kimutatás_2!AJ558:AJ559)</f>
        <v>133.03535132499366</v>
      </c>
      <c r="AK239">
        <f>STDEV(kimutatás_2!AK537:AK556,kimutatás_2!AK558:AK559)</f>
        <v>125.85388052879358</v>
      </c>
      <c r="AL239">
        <f>STDEV(kimutatás_2!AL537:AL556,kimutatás_2!AL558:AL559)</f>
        <v>3.7239286917151626E-3</v>
      </c>
      <c r="AM239">
        <f>STDEV(kimutatás_2!AM537:AM556,kimutatás_2!AM558:AM559)</f>
        <v>0.10473218783560027</v>
      </c>
      <c r="AN239">
        <f>STDEV(kimutatás_2!AN537:AN556,kimutatás_2!AN558:AN559)</f>
        <v>78.561886538258847</v>
      </c>
      <c r="AO239">
        <f>STDEV(kimutatás_2!AO537:AO556,kimutatás_2!AO558:AO559)</f>
        <v>207.37910708091988</v>
      </c>
      <c r="AP239">
        <f>STDEV(kimutatás_2!AP537:AP556,kimutatás_2!AP558:AP559)</f>
        <v>2.0169227771973466</v>
      </c>
      <c r="AQ239">
        <f>STDEV(kimutatás_2!AQ537:AQ556,kimutatás_2!AQ558:AQ559)</f>
        <v>54.754237269071226</v>
      </c>
      <c r="AR239">
        <f>STDEV(kimutatás_2!AR537:AR556,kimutatás_2!AR558:AR559)</f>
        <v>4.552959172827846E-2</v>
      </c>
      <c r="AS239">
        <f>STDEV(kimutatás_2!AS537:AS556,kimutatás_2!AS558:AS559)</f>
        <v>30.860935438628271</v>
      </c>
      <c r="AT239">
        <f>STDEV(kimutatás_2!AT537:AT556,kimutatás_2!AT558:AT559)</f>
        <v>1.6583215318599556</v>
      </c>
      <c r="AU239">
        <f>STDEV(kimutatás_2!AU537:AU556,kimutatás_2!AU558:AU559)</f>
        <v>5.8993984578516265</v>
      </c>
      <c r="AV239">
        <f>STDEV(kimutatás_2!AV537:AV556,kimutatás_2!AV558:AV559)</f>
        <v>370.63621378376507</v>
      </c>
      <c r="AW239">
        <f>STDEV(kimutatás_2!AW537:AW556,kimutatás_2!AW558:AW559)</f>
        <v>90.125353083348713</v>
      </c>
      <c r="AX239">
        <f>STDEV(kimutatás_2!AX537:AX556,kimutatás_2!AX558:AX559)</f>
        <v>19.121328564213471</v>
      </c>
      <c r="AY239">
        <f>STDEV(kimutatás_2!AY537:AY556,kimutatás_2!AY558:AY559)</f>
        <v>8.4154837709765076</v>
      </c>
      <c r="AZ239">
        <f>STDEV(kimutatás_2!AZ537:AZ556,kimutatás_2!AZ558:AZ559)</f>
        <v>2.8756364249475013</v>
      </c>
      <c r="BA239">
        <f>STDEV(kimutatás_2!BA537:BA556,kimutatás_2!BA558:BA559)</f>
        <v>40.549894571793175</v>
      </c>
      <c r="BB239">
        <f>STDEV(kimutatás_2!BB537:BB556,kimutatás_2!BB558:BB559)</f>
        <v>6.8378957422454274</v>
      </c>
      <c r="BC239">
        <f>STDEV(kimutatás_2!BC537:BC556,kimutatás_2!BC558:BC559)</f>
        <v>0.99460416542835806</v>
      </c>
      <c r="BD239">
        <f>STDEV(kimutatás_2!BD537:BD556,kimutatás_2!BD558:BD559)</f>
        <v>1.4358089714852074</v>
      </c>
      <c r="BE239">
        <f>STDEV(kimutatás_2!BE537:BE556,kimutatás_2!BE558:BE559)</f>
        <v>3.3236668388109014</v>
      </c>
      <c r="BF239">
        <f>STDEV(kimutatás_2!BF537:BF556,kimutatás_2!BF558:BF559)</f>
        <v>6.0193167587712697</v>
      </c>
    </row>
    <row r="240" spans="1:58" x14ac:dyDescent="0.3">
      <c r="A240" t="s">
        <v>926</v>
      </c>
      <c r="B240">
        <f>STDEV(kimutatás_2!B537:B557,kimutatás_2!B559)</f>
        <v>0.91568676471939581</v>
      </c>
      <c r="C240">
        <f>STDEV(kimutatás_2!C537:C557,kimutatás_2!C559)</f>
        <v>4.229556161333213E-3</v>
      </c>
      <c r="D240">
        <f>STDEV(kimutatás_2!D537:D557,kimutatás_2!D559)</f>
        <v>2.0532028780520222E-3</v>
      </c>
      <c r="E240">
        <f>STDEV(kimutatás_2!E537:E557,kimutatás_2!E559)</f>
        <v>6.437092890017094E-3</v>
      </c>
      <c r="F240">
        <f>STDEV(kimutatás_2!F537:F557,kimutatás_2!F559)</f>
        <v>0.10898325517134402</v>
      </c>
      <c r="G240">
        <f>STDEV(kimutatás_2!G537:G557,kimutatás_2!G559)</f>
        <v>3.0716905683744935E-3</v>
      </c>
      <c r="H240">
        <f>STDEV(kimutatás_2!H537:H557,kimutatás_2!H559)</f>
        <v>2.4995028526985845E-5</v>
      </c>
      <c r="I240">
        <f>STDEV(kimutatás_2!I537:I557,kimutatás_2!I559)</f>
        <v>6.388232177528941E-3</v>
      </c>
      <c r="J240">
        <f>STDEV(kimutatás_2!J537:J557,kimutatás_2!J559)</f>
        <v>3.3146630218518686E-2</v>
      </c>
      <c r="K240">
        <f>STDEV(kimutatás_2!K537:K557,kimutatás_2!K559)</f>
        <v>3.1172173356013494E-2</v>
      </c>
      <c r="L240">
        <f>STDEV(kimutatás_2!L537:L557,kimutatás_2!L559)</f>
        <v>1.7896323699342226E-3</v>
      </c>
      <c r="M240">
        <f>STDEV(kimutatás_2!M537:M557,kimutatás_2!M559)</f>
        <v>2.4745422362426502E-3</v>
      </c>
      <c r="N240">
        <f>STDEV(kimutatás_2!N537:N557,kimutatás_2!N559)</f>
        <v>5.6895438320561913E-3</v>
      </c>
      <c r="O240">
        <f>STDEV(kimutatás_2!O537:O557,kimutatás_2!O559)</f>
        <v>8.5235639120389232E-3</v>
      </c>
      <c r="P240">
        <f>STDEV(kimutatás_2!P537:P557,kimutatás_2!P559)</f>
        <v>1.0502129083423043E-2</v>
      </c>
      <c r="Q240">
        <f>STDEV(kimutatás_2!Q537:Q557,kimutatás_2!Q559)</f>
        <v>1.7739380038150428E-3</v>
      </c>
      <c r="R240">
        <f>STDEV(kimutatás_2!R537:R557,kimutatás_2!R559)</f>
        <v>1.4142818309961945E-2</v>
      </c>
      <c r="S240">
        <f>STDEV(kimutatás_2!S537:S557,kimutatás_2!S559)</f>
        <v>1.5295130183756687E-4</v>
      </c>
      <c r="T240">
        <f>STDEV(kimutatás_2!T537:T557,kimutatás_2!T559)</f>
        <v>9.3955658062456094E-4</v>
      </c>
      <c r="U240">
        <f>STDEV(kimutatás_2!U537:U557,kimutatás_2!U559)</f>
        <v>6.0555660027100625E-2</v>
      </c>
      <c r="V240">
        <f>STDEV(kimutatás_2!V537:V557,kimutatás_2!V559)</f>
        <v>1.1183289793568915E-4</v>
      </c>
      <c r="W240">
        <f>STDEV(kimutatás_2!W537:W557,kimutatás_2!W559)</f>
        <v>3.2900476194365658E-3</v>
      </c>
      <c r="X240">
        <f>STDEV(kimutatás_2!X537:X557,kimutatás_2!X559)</f>
        <v>1.1490624220268572E-4</v>
      </c>
      <c r="Y240">
        <f>STDEV(kimutatás_2!Y537:Y557,kimutatás_2!Y559)</f>
        <v>0.12389985759122076</v>
      </c>
      <c r="Z240">
        <f>STDEV(kimutatás_2!Z537:Z557,kimutatás_2!Z559)</f>
        <v>1.9552372332006887E-3</v>
      </c>
      <c r="AA240">
        <f>STDEV(kimutatás_2!AA537:AA557,kimutatás_2!AA559)</f>
        <v>9.0969871451013304E-4</v>
      </c>
      <c r="AB240">
        <f>STDEV(kimutatás_2!AB537:AB557,kimutatás_2!AB559)</f>
        <v>0.11809377328033234</v>
      </c>
      <c r="AC240">
        <f>STDEV(kimutatás_2!AC537:AC557,kimutatás_2!AC559)</f>
        <v>3.0865451711994487E-3</v>
      </c>
      <c r="AD240">
        <f>STDEV(kimutatás_2!AD537:AD557,kimutatás_2!AD559)</f>
        <v>1.9678992122096634E-2</v>
      </c>
      <c r="AE240">
        <f>STDEV(kimutatás_2!AE537:AE557,kimutatás_2!AE559)</f>
        <v>1.7794150633856347E-5</v>
      </c>
      <c r="AF240">
        <f>STDEV(kimutatás_2!AF537:AF557,kimutatás_2!AF559)</f>
        <v>7.9909792164899272E-3</v>
      </c>
      <c r="AG240">
        <f>STDEV(kimutatás_2!AG537:AG557,kimutatás_2!AG559)</f>
        <v>2.8866116163032132</v>
      </c>
      <c r="AH240">
        <f>STDEV(kimutatás_2!AH537:AH557,kimutatás_2!AH559)</f>
        <v>3.8501631212983733</v>
      </c>
      <c r="AI240">
        <f>STDEV(kimutatás_2!AI537:AI557,kimutatás_2!AI559)</f>
        <v>2.0930128783695624E-3</v>
      </c>
      <c r="AJ240">
        <f>STDEV(kimutatás_2!AJ537:AJ557,kimutatás_2!AJ559)</f>
        <v>133.04640006696613</v>
      </c>
      <c r="AK240">
        <f>STDEV(kimutatás_2!AK537:AK557,kimutatás_2!AK559)</f>
        <v>128.03578739092376</v>
      </c>
      <c r="AL240">
        <f>STDEV(kimutatás_2!AL537:AL557,kimutatás_2!AL559)</f>
        <v>3.7815985787180376E-3</v>
      </c>
      <c r="AM240">
        <f>STDEV(kimutatás_2!AM537:AM557,kimutatás_2!AM559)</f>
        <v>9.54562976545031E-2</v>
      </c>
      <c r="AN240">
        <f>STDEV(kimutatás_2!AN537:AN557,kimutatás_2!AN559)</f>
        <v>78.610531618767851</v>
      </c>
      <c r="AO240">
        <f>STDEV(kimutatás_2!AO537:AO557,kimutatás_2!AO559)</f>
        <v>204.52359288116691</v>
      </c>
      <c r="AP240">
        <f>STDEV(kimutatás_2!AP537:AP557,kimutatás_2!AP559)</f>
        <v>2.1207240146516746</v>
      </c>
      <c r="AQ240">
        <f>STDEV(kimutatás_2!AQ537:AQ557,kimutatás_2!AQ559)</f>
        <v>54.747525987313807</v>
      </c>
      <c r="AR240">
        <f>STDEV(kimutatás_2!AR537:AR557,kimutatás_2!AR559)</f>
        <v>4.4478702525534375E-2</v>
      </c>
      <c r="AS240">
        <f>STDEV(kimutatás_2!AS537:AS557,kimutatás_2!AS559)</f>
        <v>31.700508404706735</v>
      </c>
      <c r="AT240">
        <f>STDEV(kimutatás_2!AT537:AT557,kimutatás_2!AT559)</f>
        <v>1.6467215888977838</v>
      </c>
      <c r="AU240">
        <f>STDEV(kimutatás_2!AU537:AU557,kimutatás_2!AU559)</f>
        <v>5.9765244391949368</v>
      </c>
      <c r="AV240">
        <f>STDEV(kimutatás_2!AV537:AV557,kimutatás_2!AV559)</f>
        <v>359.56260424015841</v>
      </c>
      <c r="AW240">
        <f>STDEV(kimutatás_2!AW537:AW557,kimutatás_2!AW559)</f>
        <v>90.954394428201766</v>
      </c>
      <c r="AX240">
        <f>STDEV(kimutatás_2!AX537:AX557,kimutatás_2!AX559)</f>
        <v>19.477860180970527</v>
      </c>
      <c r="AY240">
        <f>STDEV(kimutatás_2!AY537:AY557,kimutatás_2!AY559)</f>
        <v>8.3642543908678491</v>
      </c>
      <c r="AZ240">
        <f>STDEV(kimutatás_2!AZ537:AZ557,kimutatás_2!AZ559)</f>
        <v>2.8727831656571499</v>
      </c>
      <c r="BA240">
        <f>STDEV(kimutatás_2!BA537:BA557,kimutatás_2!BA559)</f>
        <v>39.330079871314489</v>
      </c>
      <c r="BB240">
        <f>STDEV(kimutatás_2!BB537:BB557,kimutatás_2!BB559)</f>
        <v>7.0284503011946793</v>
      </c>
      <c r="BC240">
        <f>STDEV(kimutatás_2!BC537:BC557,kimutatás_2!BC559)</f>
        <v>0.93238754646152233</v>
      </c>
      <c r="BD240">
        <f>STDEV(kimutatás_2!BD537:BD557,kimutatás_2!BD559)</f>
        <v>1.4721175518891449</v>
      </c>
      <c r="BE240">
        <f>STDEV(kimutatás_2!BE537:BE557,kimutatás_2!BE559)</f>
        <v>3.4010218734300715</v>
      </c>
      <c r="BF240">
        <f>STDEV(kimutatás_2!BF537:BF557,kimutatás_2!BF559)</f>
        <v>5.949886680866447</v>
      </c>
    </row>
    <row r="241" spans="1:58" x14ac:dyDescent="0.3">
      <c r="A241" t="s">
        <v>927</v>
      </c>
      <c r="B241">
        <f>STDEV(kimutatás_2!B537:B558)</f>
        <v>0.95218136436783185</v>
      </c>
      <c r="C241">
        <f>STDEV(kimutatás_2!C537:C558)</f>
        <v>4.1068888924823783E-3</v>
      </c>
      <c r="D241">
        <f>STDEV(kimutatás_2!D537:D558)</f>
        <v>2.0784133523623883E-3</v>
      </c>
      <c r="E241">
        <f>STDEV(kimutatás_2!E537:E558)</f>
        <v>6.3704188564654863E-3</v>
      </c>
      <c r="F241">
        <f>STDEV(kimutatás_2!F537:F558)</f>
        <v>0.1073801925284177</v>
      </c>
      <c r="G241">
        <f>STDEV(kimutatás_2!G537:G558)</f>
        <v>2.9002235703316976E-3</v>
      </c>
      <c r="H241">
        <f>STDEV(kimutatás_2!H537:H558)</f>
        <v>2.4009040815481918E-5</v>
      </c>
      <c r="I241">
        <f>STDEV(kimutatás_2!I537:I558)</f>
        <v>6.2532910002510165E-3</v>
      </c>
      <c r="J241">
        <f>STDEV(kimutatás_2!J537:J558)</f>
        <v>3.2422884171851345E-2</v>
      </c>
      <c r="K241">
        <f>STDEV(kimutatás_2!K537:K558)</f>
        <v>3.0865957678615573E-2</v>
      </c>
      <c r="L241">
        <f>STDEV(kimutatás_2!L537:L558)</f>
        <v>1.794029185763204E-3</v>
      </c>
      <c r="M241">
        <f>STDEV(kimutatás_2!M537:M558)</f>
        <v>2.489396741778518E-3</v>
      </c>
      <c r="N241">
        <f>STDEV(kimutatás_2!N537:N558)</f>
        <v>5.7040510835283907E-3</v>
      </c>
      <c r="O241">
        <f>STDEV(kimutatás_2!O537:O558)</f>
        <v>8.1896401820016583E-3</v>
      </c>
      <c r="P241">
        <f>STDEV(kimutatás_2!P537:P558)</f>
        <v>1.0459323286397527E-2</v>
      </c>
      <c r="Q241">
        <f>STDEV(kimutatás_2!Q537:Q558)</f>
        <v>1.6907846318575629E-3</v>
      </c>
      <c r="R241">
        <f>STDEV(kimutatás_2!R537:R558)</f>
        <v>1.4214679762563215E-2</v>
      </c>
      <c r="S241">
        <f>STDEV(kimutatás_2!S537:S558)</f>
        <v>1.5191643406139383E-4</v>
      </c>
      <c r="T241">
        <f>STDEV(kimutatás_2!T537:T558)</f>
        <v>9.3774907744438227E-4</v>
      </c>
      <c r="U241">
        <f>STDEV(kimutatás_2!U537:U558)</f>
        <v>5.9452611766084268E-2</v>
      </c>
      <c r="V241">
        <f>STDEV(kimutatás_2!V537:V558)</f>
        <v>1.1248188134519876E-4</v>
      </c>
      <c r="W241">
        <f>STDEV(kimutatás_2!W537:W558)</f>
        <v>3.2876375381649028E-3</v>
      </c>
      <c r="X241">
        <f>STDEV(kimutatás_2!X537:X558)</f>
        <v>1.1807544586484733E-4</v>
      </c>
      <c r="Y241">
        <f>STDEV(kimutatás_2!Y537:Y558)</f>
        <v>0.12237646453570823</v>
      </c>
      <c r="Z241">
        <f>STDEV(kimutatás_2!Z537:Z558)</f>
        <v>1.9572356853771889E-3</v>
      </c>
      <c r="AA241">
        <f>STDEV(kimutatás_2!AA537:AA558)</f>
        <v>9.1152300371603249E-4</v>
      </c>
      <c r="AB241">
        <f>STDEV(kimutatás_2!AB537:AB558)</f>
        <v>0.11634801492180334</v>
      </c>
      <c r="AC241">
        <f>STDEV(kimutatás_2!AC537:AC558)</f>
        <v>3.0857610637496377E-3</v>
      </c>
      <c r="AD241">
        <f>STDEV(kimutatás_2!AD537:AD558)</f>
        <v>1.9398740613433826E-2</v>
      </c>
      <c r="AE241">
        <f>STDEV(kimutatás_2!AE537:AE558)</f>
        <v>1.3337366865581516E-5</v>
      </c>
      <c r="AF241">
        <f>STDEV(kimutatás_2!AF537:AF558)</f>
        <v>7.9938881566102744E-3</v>
      </c>
      <c r="AG241">
        <f>STDEV(kimutatás_2!AG537:AG558)</f>
        <v>2.8657497149212898</v>
      </c>
      <c r="AH241">
        <f>STDEV(kimutatás_2!AH537:AH558)</f>
        <v>3.6986331861766804</v>
      </c>
      <c r="AI241">
        <f>STDEV(kimutatás_2!AI537:AI558)</f>
        <v>1.9919837878666093E-3</v>
      </c>
      <c r="AJ241">
        <f>STDEV(kimutatás_2!AJ537:AJ558)</f>
        <v>131.97253453930202</v>
      </c>
      <c r="AK241">
        <f>STDEV(kimutatás_2!AK537:AK558)</f>
        <v>126.40623607829048</v>
      </c>
      <c r="AL241">
        <f>STDEV(kimutatás_2!AL537:AL558)</f>
        <v>3.7912972594662028E-3</v>
      </c>
      <c r="AM241">
        <f>STDEV(kimutatás_2!AM537:AM558)</f>
        <v>0.10450046086188615</v>
      </c>
      <c r="AN241">
        <f>STDEV(kimutatás_2!AN537:AN558)</f>
        <v>75.243850795048644</v>
      </c>
      <c r="AO241">
        <f>STDEV(kimutatás_2!AO537:AO558)</f>
        <v>197.99735411236659</v>
      </c>
      <c r="AP241">
        <f>STDEV(kimutatás_2!AP537:AP558)</f>
        <v>2.1282000605759501</v>
      </c>
      <c r="AQ241">
        <f>STDEV(kimutatás_2!AQ537:AQ558)</f>
        <v>54.738976672016499</v>
      </c>
      <c r="AR241">
        <f>STDEV(kimutatás_2!AR537:AR558)</f>
        <v>4.9560841964973276E-2</v>
      </c>
      <c r="AS241">
        <f>STDEV(kimutatás_2!AS537:AS558)</f>
        <v>25.193921344786116</v>
      </c>
      <c r="AT241">
        <f>STDEV(kimutatás_2!AT537:AT558)</f>
        <v>1.5153623143403616</v>
      </c>
      <c r="AU241">
        <f>STDEV(kimutatás_2!AU537:AU558)</f>
        <v>5.9812649236244404</v>
      </c>
      <c r="AV241">
        <f>STDEV(kimutatás_2!AV537:AV558)</f>
        <v>364.65744500387274</v>
      </c>
      <c r="AW241">
        <f>STDEV(kimutatás_2!AW537:AW558)</f>
        <v>90.725504984882349</v>
      </c>
      <c r="AX241">
        <f>STDEV(kimutatás_2!AX537:AX558)</f>
        <v>18.989333215624658</v>
      </c>
      <c r="AY241">
        <f>STDEV(kimutatás_2!AY537:AY558)</f>
        <v>8.3159128218498086</v>
      </c>
      <c r="AZ241">
        <f>STDEV(kimutatás_2!AZ537:AZ558)</f>
        <v>2.828752535852316</v>
      </c>
      <c r="BA241">
        <f>STDEV(kimutatás_2!BA537:BA558)</f>
        <v>38.179508933208439</v>
      </c>
      <c r="BB241">
        <f>STDEV(kimutatás_2!BB537:BB558)</f>
        <v>6.8649243365958528</v>
      </c>
      <c r="BC241">
        <f>STDEV(kimutatás_2!BC537:BC558)</f>
        <v>0.99547689195894706</v>
      </c>
      <c r="BD241">
        <f>STDEV(kimutatás_2!BD537:BD558)</f>
        <v>1.4945990065820967</v>
      </c>
      <c r="BE241">
        <f>STDEV(kimutatás_2!BE537:BE558)</f>
        <v>3.434514307458703</v>
      </c>
      <c r="BF241">
        <f>STDEV(kimutatás_2!BF537:BF558)</f>
        <v>5.9012817780018709</v>
      </c>
    </row>
    <row r="242" spans="1:58" x14ac:dyDescent="0.3">
      <c r="A242" t="s">
        <v>695</v>
      </c>
      <c r="B242">
        <f>STDEV(kimutatás_2!B561:B583)/23*22</f>
        <v>0.93262687200550398</v>
      </c>
      <c r="C242">
        <f>STDEV(kimutatás_2!C561:C583)/23*22</f>
        <v>4.1407546556548082E-3</v>
      </c>
      <c r="D242">
        <f>STDEV(kimutatás_2!D561:D583)/23*22</f>
        <v>2.0408655236735327E-3</v>
      </c>
      <c r="E242">
        <f>STDEV(kimutatás_2!E561:E583)/23*22</f>
        <v>5.7418582393021916E-3</v>
      </c>
      <c r="F242">
        <f>STDEV(kimutatás_2!F561:F583)/23*22</f>
        <v>0.10379877555161265</v>
      </c>
      <c r="G242">
        <f>STDEV(kimutatás_2!G561:G583)/23*22</f>
        <v>2.8640286927373452E-3</v>
      </c>
      <c r="H242">
        <f>STDEV(kimutatás_2!H561:H583)/23*22</f>
        <v>1.800722348096077E-5</v>
      </c>
      <c r="I242">
        <f>STDEV(kimutatás_2!I561:I583)/23*22</f>
        <v>6.1632710691467219E-3</v>
      </c>
      <c r="J242">
        <f>STDEV(kimutatás_2!J561:J583)/23*22</f>
        <v>3.201841169953102E-2</v>
      </c>
      <c r="K242">
        <f>STDEV(kimutatás_2!K561:K583)/23*22</f>
        <v>2.8906885352790439E-2</v>
      </c>
      <c r="L242">
        <f>STDEV(kimutatás_2!L561:L583)/23*22</f>
        <v>1.6952301971637001E-3</v>
      </c>
      <c r="M242">
        <f>STDEV(kimutatás_2!M561:M583)/23*22</f>
        <v>2.4467202372061916E-3</v>
      </c>
      <c r="N242">
        <f>STDEV(kimutatás_2!N561:N583)/23*22</f>
        <v>5.9940233661889154E-3</v>
      </c>
      <c r="O242">
        <f>STDEV(kimutatás_2!O561:O583)/23*22</f>
        <v>8.2866438016923009E-3</v>
      </c>
      <c r="P242">
        <f>STDEV(kimutatás_2!P561:P583)/23*22</f>
        <v>1.0324967939327901E-2</v>
      </c>
      <c r="Q242">
        <f>STDEV(kimutatás_2!Q561:Q583)/23*22</f>
        <v>2.21378801479458E-3</v>
      </c>
      <c r="R242">
        <f>STDEV(kimutatás_2!R561:R583)/23*22</f>
        <v>1.3928832406747235E-2</v>
      </c>
      <c r="S242">
        <f>STDEV(kimutatás_2!S561:S583)/23*22</f>
        <v>1.4284032967046707E-4</v>
      </c>
      <c r="T242">
        <f>STDEV(kimutatás_2!T561:T583)/23*22</f>
        <v>7.7560606419868009E-4</v>
      </c>
      <c r="U242">
        <f>STDEV(kimutatás_2!U561:U583)/23*22</f>
        <v>4.29503621375322E-2</v>
      </c>
      <c r="V242">
        <f>STDEV(kimutatás_2!V561:V583)/23*22</f>
        <v>1.0248555498696461E-4</v>
      </c>
      <c r="W242">
        <f>STDEV(kimutatás_2!W561:W583)/23*22</f>
        <v>3.1024983230231984E-3</v>
      </c>
      <c r="X242">
        <f>STDEV(kimutatás_2!X561:X583)/23*22</f>
        <v>1.1009305258186413E-4</v>
      </c>
      <c r="Y242">
        <f>STDEV(kimutatás_2!Y561:Y583)/23*22</f>
        <v>0.12496154730453388</v>
      </c>
      <c r="Z242">
        <f>STDEV(kimutatás_2!Z561:Z583)/23*22</f>
        <v>1.5176615522220222E-3</v>
      </c>
      <c r="AA242">
        <f>STDEV(kimutatás_2!AA561:AA583)/23*22</f>
        <v>8.1782037915019792E-4</v>
      </c>
      <c r="AB242">
        <f>STDEV(kimutatás_2!AB561:AB583)/23*22</f>
        <v>0.11212840436940334</v>
      </c>
      <c r="AC242">
        <f>STDEV(kimutatás_2!AC561:AC583)/23*22</f>
        <v>2.5057308088416962E-3</v>
      </c>
      <c r="AD242">
        <f>STDEV(kimutatás_2!AD561:AD583)/23*22</f>
        <v>1.8164887508730122E-2</v>
      </c>
      <c r="AE242">
        <f>STDEV(kimutatás_2!AE561:AE583)/23*22</f>
        <v>1.1265661780312763E-5</v>
      </c>
      <c r="AF242">
        <f>STDEV(kimutatás_2!AF561:AF583)/23*22</f>
        <v>7.939956406672893E-3</v>
      </c>
      <c r="AG242">
        <f>STDEV(kimutatás_2!AG561:AG583)/23*22</f>
        <v>2.875679623146187</v>
      </c>
      <c r="AH242">
        <f>STDEV(kimutatás_2!AH561:AH583)/23*22</f>
        <v>3.790353026620223</v>
      </c>
      <c r="AI242">
        <f>STDEV(kimutatás_2!AI561:AI583)/23*22</f>
        <v>2.0898728006659576E-3</v>
      </c>
      <c r="AJ242">
        <f>STDEV(kimutatás_2!AJ561:AJ583)/23*22</f>
        <v>112.9561791713315</v>
      </c>
      <c r="AK242">
        <f>STDEV(kimutatás_2!AK561:AK583)/23*22</f>
        <v>120.53372261365055</v>
      </c>
      <c r="AL242">
        <f>STDEV(kimutatás_2!AL561:AL583)/23*22</f>
        <v>2.3411770174159925E-3</v>
      </c>
      <c r="AM242">
        <f>STDEV(kimutatás_2!AM561:AM583)/23*22</f>
        <v>0.10332198967192663</v>
      </c>
      <c r="AN242">
        <f>STDEV(kimutatás_2!AN561:AN583)/23*22</f>
        <v>70.880116853979615</v>
      </c>
      <c r="AO242">
        <f>STDEV(kimutatás_2!AO561:AO583)/23*22</f>
        <v>209.33578600824626</v>
      </c>
      <c r="AP242">
        <f>STDEV(kimutatás_2!AP561:AP583)/23*22</f>
        <v>1.525501974817</v>
      </c>
      <c r="AQ242">
        <f>STDEV(kimutatás_2!AQ561:AQ583)/23*22</f>
        <v>50.424560367820689</v>
      </c>
      <c r="AR242">
        <f>STDEV(kimutatás_2!AR561:AR583)/23*22</f>
        <v>5.028463406887293E-2</v>
      </c>
      <c r="AS242">
        <f>STDEV(kimutatás_2!AS561:AS583)/23*22</f>
        <v>29.825815976988604</v>
      </c>
      <c r="AT242">
        <f>STDEV(kimutatás_2!AT561:AT583)/23*22</f>
        <v>1.5395938127452971</v>
      </c>
      <c r="AU242">
        <f>STDEV(kimutatás_2!AU561:AU583)/23*22</f>
        <v>7.2576477281940575</v>
      </c>
      <c r="AV242">
        <f>STDEV(kimutatás_2!AV561:AV583)/23*22</f>
        <v>368.17217255076343</v>
      </c>
      <c r="AW242">
        <f>STDEV(kimutatás_2!AW561:AW583)/23*22</f>
        <v>87.439065559090679</v>
      </c>
      <c r="AX242">
        <f>STDEV(kimutatás_2!AX561:AX583)/23*22</f>
        <v>18.186351857056458</v>
      </c>
      <c r="AY242">
        <f>STDEV(kimutatás_2!AY561:AY583)/23*22</f>
        <v>8.4581070391444122</v>
      </c>
      <c r="AZ242">
        <f>STDEV(kimutatás_2!AZ561:AZ583)/23*22</f>
        <v>2.3113694782450089</v>
      </c>
      <c r="BA242">
        <f>STDEV(kimutatás_2!BA561:BA583)/23*22</f>
        <v>38.636937766516866</v>
      </c>
      <c r="BB242">
        <f>STDEV(kimutatás_2!BB561:BB583)/23*22</f>
        <v>8.0017232610161244</v>
      </c>
      <c r="BC242">
        <f>STDEV(kimutatás_2!BC561:BC583)/23*22</f>
        <v>0.97607796780145561</v>
      </c>
      <c r="BD242">
        <f>STDEV(kimutatás_2!BD561:BD583)/23*22</f>
        <v>1.8351117973087296</v>
      </c>
      <c r="BE242">
        <f>STDEV(kimutatás_2!BE561:BE583)/23*22</f>
        <v>3.6437511977571102</v>
      </c>
      <c r="BF242">
        <f>STDEV(kimutatás_2!BF561:BF583)/23*22</f>
        <v>3.9220376113994857</v>
      </c>
    </row>
    <row r="243" spans="1:58" x14ac:dyDescent="0.3">
      <c r="A243" t="s">
        <v>928</v>
      </c>
      <c r="B243">
        <f>STDEV(kimutatás_2!B562:B583)</f>
        <v>0.99547547863893726</v>
      </c>
      <c r="C243">
        <f>STDEV(kimutatás_2!C562:C583)</f>
        <v>4.0946944622396357E-3</v>
      </c>
      <c r="D243">
        <f>STDEV(kimutatás_2!D562:D583)</f>
        <v>2.097971829897675E-3</v>
      </c>
      <c r="E243">
        <f>STDEV(kimutatás_2!E562:E583)</f>
        <v>5.6078275713634489E-3</v>
      </c>
      <c r="F243">
        <f>STDEV(kimutatás_2!F562:F583)</f>
        <v>0.10874590326001052</v>
      </c>
      <c r="G243">
        <f>STDEV(kimutatás_2!G562:G583)</f>
        <v>2.8828425634363996E-3</v>
      </c>
      <c r="H243">
        <f>STDEV(kimutatás_2!H562:H583)</f>
        <v>1.6053240653374344E-5</v>
      </c>
      <c r="I243">
        <f>STDEV(kimutatás_2!I562:I583)</f>
        <v>6.5949357235171634E-3</v>
      </c>
      <c r="J243">
        <f>STDEV(kimutatás_2!J562:J583)</f>
        <v>3.3057936413719492E-2</v>
      </c>
      <c r="K243">
        <f>STDEV(kimutatás_2!K562:K583)</f>
        <v>3.0015344172807948E-2</v>
      </c>
      <c r="L243">
        <f>STDEV(kimutatás_2!L562:L583)</f>
        <v>1.8132436959740158E-3</v>
      </c>
      <c r="M243">
        <f>STDEV(kimutatás_2!M562:M583)</f>
        <v>2.6133266544027456E-3</v>
      </c>
      <c r="N243">
        <f>STDEV(kimutatás_2!N562:N583)</f>
        <v>6.1543460688412771E-3</v>
      </c>
      <c r="O243">
        <f>STDEV(kimutatás_2!O562:O583)</f>
        <v>8.6567767444001003E-3</v>
      </c>
      <c r="P243">
        <f>STDEV(kimutatás_2!P562:P583)</f>
        <v>1.0913716124543196E-2</v>
      </c>
      <c r="Q243">
        <f>STDEV(kimutatás_2!Q562:Q583)</f>
        <v>2.1988131592744018E-3</v>
      </c>
      <c r="R243">
        <f>STDEV(kimutatás_2!R562:R583)</f>
        <v>1.4863510316326711E-2</v>
      </c>
      <c r="S243">
        <f>STDEV(kimutatás_2!S562:S583)</f>
        <v>1.4256618267757717E-4</v>
      </c>
      <c r="T243">
        <f>STDEV(kimutatás_2!T562:T583)</f>
        <v>7.2494534993519958E-4</v>
      </c>
      <c r="U243">
        <f>STDEV(kimutatás_2!U562:U583)</f>
        <v>4.5368601824874379E-2</v>
      </c>
      <c r="V243">
        <f>STDEV(kimutatás_2!V562:V583)</f>
        <v>9.9582230785524869E-5</v>
      </c>
      <c r="W243">
        <f>STDEV(kimutatás_2!W562:W583)</f>
        <v>3.3114248770151999E-3</v>
      </c>
      <c r="X243">
        <f>STDEV(kimutatás_2!X562:X583)</f>
        <v>1.1748941983187573E-4</v>
      </c>
      <c r="Y243">
        <f>STDEV(kimutatás_2!Y562:Y583)</f>
        <v>0.13232185965730223</v>
      </c>
      <c r="Z243">
        <f>STDEV(kimutatás_2!Z562:Z583)</f>
        <v>1.6101982004214361E-3</v>
      </c>
      <c r="AA243">
        <f>STDEV(kimutatás_2!AA562:AA583)</f>
        <v>8.7456833415729292E-4</v>
      </c>
      <c r="AB243">
        <f>STDEV(kimutatás_2!AB562:AB583)</f>
        <v>0.1180382386206395</v>
      </c>
      <c r="AC243">
        <f>STDEV(kimutatás_2!AC562:AC583)</f>
        <v>2.6684876011758112E-3</v>
      </c>
      <c r="AD243">
        <f>STDEV(kimutatás_2!AD562:AD583)</f>
        <v>1.8897267592847378E-2</v>
      </c>
      <c r="AE243">
        <f>STDEV(kimutatás_2!AE562:AE583)</f>
        <v>1.160697296393465E-5</v>
      </c>
      <c r="AF243">
        <f>STDEV(kimutatás_2!AF562:AF583)</f>
        <v>8.2024028228266221E-3</v>
      </c>
      <c r="AG243">
        <f>STDEV(kimutatás_2!AG562:AG583)</f>
        <v>3.0766226493359436</v>
      </c>
      <c r="AH243">
        <f>STDEV(kimutatás_2!AH562:AH583)</f>
        <v>3.7912479812604158</v>
      </c>
      <c r="AI243">
        <f>STDEV(kimutatás_2!AI562:AI583)</f>
        <v>1.9916544519717008E-3</v>
      </c>
      <c r="AJ243">
        <f>STDEV(kimutatás_2!AJ562:AJ583)</f>
        <v>120.85450583636664</v>
      </c>
      <c r="AK243">
        <f>STDEV(kimutatás_2!AK562:AK583)</f>
        <v>126.15939990939177</v>
      </c>
      <c r="AL243">
        <f>STDEV(kimutatás_2!AL562:AL583)</f>
        <v>2.4335406271496717E-3</v>
      </c>
      <c r="AM243">
        <f>STDEV(kimutatás_2!AM562:AM583)</f>
        <v>9.5514102220267211E-2</v>
      </c>
      <c r="AN243">
        <f>STDEV(kimutatás_2!AN562:AN583)</f>
        <v>45.735954454565906</v>
      </c>
      <c r="AO243">
        <f>STDEV(kimutatás_2!AO562:AO583)</f>
        <v>203.52529925170788</v>
      </c>
      <c r="AP243">
        <f>STDEV(kimutatás_2!AP562:AP583)</f>
        <v>1.614878401330039</v>
      </c>
      <c r="AQ243">
        <f>STDEV(kimutatás_2!AQ562:AQ583)</f>
        <v>2.0064746388106873</v>
      </c>
      <c r="AR243">
        <f>STDEV(kimutatás_2!AR562:AR583)</f>
        <v>5.2638191655671664E-2</v>
      </c>
      <c r="AS243">
        <f>STDEV(kimutatás_2!AS562:AS583)</f>
        <v>31.913137559910208</v>
      </c>
      <c r="AT243">
        <f>STDEV(kimutatás_2!AT562:AT583)</f>
        <v>1.6455639568034814</v>
      </c>
      <c r="AU243">
        <f>STDEV(kimutatás_2!AU562:AU583)</f>
        <v>7.702974688236945</v>
      </c>
      <c r="AV243">
        <f>STDEV(kimutatás_2!AV562:AV583)</f>
        <v>351.69653227811284</v>
      </c>
      <c r="AW243">
        <f>STDEV(kimutatás_2!AW562:AW583)</f>
        <v>93.143742390655575</v>
      </c>
      <c r="AX243">
        <f>STDEV(kimutatás_2!AX562:AX583)</f>
        <v>19.287468914890226</v>
      </c>
      <c r="AY243">
        <f>STDEV(kimutatás_2!AY562:AY583)</f>
        <v>9.0303173468756128</v>
      </c>
      <c r="AZ243">
        <f>STDEV(kimutatás_2!AZ562:AZ583)</f>
        <v>2.4700046882897131</v>
      </c>
      <c r="BA243">
        <f>STDEV(kimutatás_2!BA562:BA583)</f>
        <v>40.300365439353598</v>
      </c>
      <c r="BB243">
        <f>STDEV(kimutatás_2!BB562:BB583)</f>
        <v>8.0832420979365072</v>
      </c>
      <c r="BC243">
        <f>STDEV(kimutatás_2!BC562:BC583)</f>
        <v>1.0440506572440726</v>
      </c>
      <c r="BD243">
        <f>STDEV(kimutatás_2!BD562:BD583)</f>
        <v>1.9109067791534768</v>
      </c>
      <c r="BE243">
        <f>STDEV(kimutatás_2!BE562:BE583)</f>
        <v>3.8588297577850033</v>
      </c>
      <c r="BF243">
        <f>STDEV(kimutatás_2!BF562:BF583)</f>
        <v>4.1423715157976568</v>
      </c>
    </row>
    <row r="244" spans="1:58" x14ac:dyDescent="0.3">
      <c r="A244" t="s">
        <v>929</v>
      </c>
      <c r="B244">
        <f>STDEV(kimutatás_2!B561,kimutatás_2!B563:B583)</f>
        <v>0.96102364706412913</v>
      </c>
      <c r="C244">
        <f>STDEV(kimutatás_2!C561,kimutatás_2!C563:C583)</f>
        <v>4.0231465380403657E-3</v>
      </c>
      <c r="D244">
        <f>STDEV(kimutatás_2!D561,kimutatás_2!D563:D583)</f>
        <v>2.1592167510337537E-3</v>
      </c>
      <c r="E244">
        <f>STDEV(kimutatás_2!E561,kimutatás_2!E563:E583)</f>
        <v>5.8841563694573438E-3</v>
      </c>
      <c r="F244">
        <f>STDEV(kimutatás_2!F561,kimutatás_2!F563:F583)</f>
        <v>0.10801071778437858</v>
      </c>
      <c r="G244">
        <f>STDEV(kimutatás_2!G561,kimutatás_2!G563:G583)</f>
        <v>2.9357234626003277E-3</v>
      </c>
      <c r="H244">
        <f>STDEV(kimutatás_2!H561,kimutatás_2!H563:H583)</f>
        <v>1.8905824350250336E-5</v>
      </c>
      <c r="I244">
        <f>STDEV(kimutatás_2!I561,kimutatás_2!I563:I583)</f>
        <v>6.5758902930020931E-3</v>
      </c>
      <c r="J244">
        <f>STDEV(kimutatás_2!J561,kimutatás_2!J563:J583)</f>
        <v>3.2803979235633655E-2</v>
      </c>
      <c r="K244">
        <f>STDEV(kimutatás_2!K561,kimutatás_2!K563:K583)</f>
        <v>2.9241890499228755E-2</v>
      </c>
      <c r="L244">
        <f>STDEV(kimutatás_2!L561,kimutatás_2!L563:L583)</f>
        <v>1.8126740030062025E-3</v>
      </c>
      <c r="M244">
        <f>STDEV(kimutatás_2!M561,kimutatás_2!M563:M583)</f>
        <v>2.6178080969726995E-3</v>
      </c>
      <c r="N244">
        <f>STDEV(kimutatás_2!N561,kimutatás_2!N563:N583)</f>
        <v>6.3368139135514803E-3</v>
      </c>
      <c r="O244">
        <f>STDEV(kimutatás_2!O561,kimutatás_2!O563:O583)</f>
        <v>8.5567857858883014E-3</v>
      </c>
      <c r="P244">
        <f>STDEV(kimutatás_2!P561,kimutatás_2!P563:P583)</f>
        <v>1.1029326865596961E-2</v>
      </c>
      <c r="Q244">
        <f>STDEV(kimutatás_2!Q561,kimutatás_2!Q563:Q583)</f>
        <v>2.1916438355641214E-3</v>
      </c>
      <c r="R244">
        <f>STDEV(kimutatás_2!R561,kimutatás_2!R563:R583)</f>
        <v>1.4884486307874253E-2</v>
      </c>
      <c r="S244">
        <f>STDEV(kimutatás_2!S561,kimutatás_2!S563:S583)</f>
        <v>1.5192323904378259E-4</v>
      </c>
      <c r="T244">
        <f>STDEV(kimutatás_2!T561,kimutatás_2!T563:T583)</f>
        <v>8.2672855536375291E-4</v>
      </c>
      <c r="U244">
        <f>STDEV(kimutatás_2!U561,kimutatás_2!U563:U583)</f>
        <v>4.4866444667277773E-2</v>
      </c>
      <c r="V244">
        <f>STDEV(kimutatás_2!V561,kimutatás_2!V563:V583)</f>
        <v>9.0200068741495118E-5</v>
      </c>
      <c r="W244">
        <f>STDEV(kimutatás_2!W561,kimutatás_2!W563:W583)</f>
        <v>3.3142253426468476E-3</v>
      </c>
      <c r="X244">
        <f>STDEV(kimutatás_2!X561,kimutatás_2!X563:X583)</f>
        <v>1.1708206618559597E-4</v>
      </c>
      <c r="Y244">
        <f>STDEV(kimutatás_2!Y561,kimutatás_2!Y563:Y583)</f>
        <v>0.13370795288104823</v>
      </c>
      <c r="Z244">
        <f>STDEV(kimutatás_2!Z561,kimutatás_2!Z563:Z583)</f>
        <v>1.6239211734988925E-3</v>
      </c>
      <c r="AA244">
        <f>STDEV(kimutatás_2!AA561,kimutatás_2!AA563:AA583)</f>
        <v>8.7489233729055795E-4</v>
      </c>
      <c r="AB244">
        <f>STDEV(kimutatás_2!AB561,kimutatás_2!AB563:AB583)</f>
        <v>0.11724892227907857</v>
      </c>
      <c r="AC244">
        <f>STDEV(kimutatás_2!AC561,kimutatás_2!AC563:AC583)</f>
        <v>2.680344445315713E-3</v>
      </c>
      <c r="AD244">
        <f>STDEV(kimutatás_2!AD561,kimutatás_2!AD563:AD583)</f>
        <v>1.8446368507988219E-2</v>
      </c>
      <c r="AE244">
        <f>STDEV(kimutatás_2!AE561,kimutatás_2!AE563:AE583)</f>
        <v>1.1751078127320722E-5</v>
      </c>
      <c r="AF244">
        <f>STDEV(kimutatás_2!AF561,kimutatás_2!AF563:AF583)</f>
        <v>8.2385080312135112E-3</v>
      </c>
      <c r="AG244">
        <f>STDEV(kimutatás_2!AG561,kimutatás_2!AG563:AG583)</f>
        <v>2.8269683025371464</v>
      </c>
      <c r="AH244">
        <f>STDEV(kimutatás_2!AH561,kimutatás_2!AH563:AH583)</f>
        <v>3.8247683346645713</v>
      </c>
      <c r="AI244">
        <f>STDEV(kimutatás_2!AI561,kimutatás_2!AI563:AI583)</f>
        <v>2.2221661537771015E-3</v>
      </c>
      <c r="AJ244">
        <f>STDEV(kimutatás_2!AJ561,kimutatás_2!AJ563:AJ583)</f>
        <v>120.47184064016552</v>
      </c>
      <c r="AK244">
        <f>STDEV(kimutatás_2!AK561,kimutatás_2!AK563:AK583)</f>
        <v>126.20944049270051</v>
      </c>
      <c r="AL244">
        <f>STDEV(kimutatás_2!AL561,kimutatás_2!AL563:AL583)</f>
        <v>2.3331220839525359E-3</v>
      </c>
      <c r="AM244">
        <f>STDEV(kimutatás_2!AM561,kimutatás_2!AM563:AM583)</f>
        <v>0.10826554655765798</v>
      </c>
      <c r="AN244">
        <f>STDEV(kimutatás_2!AN561,kimutatás_2!AN563:AN583)</f>
        <v>75.788654206902763</v>
      </c>
      <c r="AO244">
        <f>STDEV(kimutatás_2!AO561,kimutatás_2!AO563:AO583)</f>
        <v>223.25340565796236</v>
      </c>
      <c r="AP244">
        <f>STDEV(kimutatás_2!AP561,kimutatás_2!AP563:AP583)</f>
        <v>1.6288821758669849</v>
      </c>
      <c r="AQ244">
        <f>STDEV(kimutatás_2!AQ561,kimutatás_2!AQ563:AQ583)</f>
        <v>53.939640205491145</v>
      </c>
      <c r="AR244">
        <f>STDEV(kimutatás_2!AR561,kimutatás_2!AR563:AR583)</f>
        <v>5.3389445590237228E-2</v>
      </c>
      <c r="AS244">
        <f>STDEV(kimutatás_2!AS561,kimutatás_2!AS563:AS583)</f>
        <v>30.718610096764642</v>
      </c>
      <c r="AT244">
        <f>STDEV(kimutatás_2!AT561,kimutatás_2!AT563:AT583)</f>
        <v>1.5069739754788605</v>
      </c>
      <c r="AU244">
        <f>STDEV(kimutatás_2!AU561,kimutatás_2!AU563:AU583)</f>
        <v>7.6842900541535784</v>
      </c>
      <c r="AV244">
        <f>STDEV(kimutatás_2!AV561,kimutatás_2!AV563:AV583)</f>
        <v>391.38478480580756</v>
      </c>
      <c r="AW244">
        <f>STDEV(kimutatás_2!AW561,kimutatás_2!AW563:AW583)</f>
        <v>93.478946465239218</v>
      </c>
      <c r="AX244">
        <f>STDEV(kimutatás_2!AX561,kimutatás_2!AX563:AX583)</f>
        <v>18.989940672715296</v>
      </c>
      <c r="AY244">
        <f>STDEV(kimutatás_2!AY561,kimutatás_2!AY563:AY583)</f>
        <v>9.0164716633177502</v>
      </c>
      <c r="AZ244">
        <f>STDEV(kimutatás_2!AZ561,kimutatás_2!AZ563:AZ583)</f>
        <v>2.4726588472516338</v>
      </c>
      <c r="BA244">
        <f>STDEV(kimutatás_2!BA561,kimutatás_2!BA563:BA583)</f>
        <v>41.280968624328274</v>
      </c>
      <c r="BB244">
        <f>STDEV(kimutatás_2!BB561,kimutatás_2!BB563:BB583)</f>
        <v>8.1815637562654118</v>
      </c>
      <c r="BC244">
        <f>STDEV(kimutatás_2!BC561,kimutatás_2!BC563:BC583)</f>
        <v>1.0107808477004019</v>
      </c>
      <c r="BD244">
        <f>STDEV(kimutatás_2!BD561,kimutatás_2!BD563:BD583)</f>
        <v>1.959884096316834</v>
      </c>
      <c r="BE244">
        <f>STDEV(kimutatás_2!BE561,kimutatás_2!BE563:BE583)</f>
        <v>3.8931648395017189</v>
      </c>
      <c r="BF244">
        <f>STDEV(kimutatás_2!BF561,kimutatás_2!BF563:BF583)</f>
        <v>4.1943763886951411</v>
      </c>
    </row>
    <row r="245" spans="1:58" x14ac:dyDescent="0.3">
      <c r="A245" t="s">
        <v>930</v>
      </c>
      <c r="B245">
        <f>STDEV(kimutatás_2!B561:B562,kimutatás_2!B564:B583)</f>
        <v>0.99424719721881949</v>
      </c>
      <c r="C245">
        <f>STDEV(kimutatás_2!C561:C562,kimutatás_2!C564:C583)</f>
        <v>4.4303214704752457E-3</v>
      </c>
      <c r="D245">
        <f>STDEV(kimutatás_2!D561:D562,kimutatás_2!D564:D583)</f>
        <v>2.1750038587227622E-3</v>
      </c>
      <c r="E245">
        <f>STDEV(kimutatás_2!E561:E562,kimutatás_2!E564:E583)</f>
        <v>6.1419574266072053E-3</v>
      </c>
      <c r="F245">
        <f>STDEV(kimutatás_2!F561:F562,kimutatás_2!F564:F583)</f>
        <v>0.11105856142186118</v>
      </c>
      <c r="G245">
        <f>STDEV(kimutatás_2!G561:G562,kimutatás_2!G564:G583)</f>
        <v>3.0573434128285722E-3</v>
      </c>
      <c r="H245">
        <f>STDEV(kimutatás_2!H561:H562,kimutatás_2!H564:H583)</f>
        <v>1.9228294879807082E-5</v>
      </c>
      <c r="I245">
        <f>STDEV(kimutatás_2!I561:I562,kimutatás_2!I564:I583)</f>
        <v>6.5945846375478354E-3</v>
      </c>
      <c r="J245">
        <f>STDEV(kimutatás_2!J561:J562,kimutatás_2!J564:J583)</f>
        <v>3.4261115023362591E-2</v>
      </c>
      <c r="K245">
        <f>STDEV(kimutatás_2!K561:K562,kimutatás_2!K564:K583)</f>
        <v>3.0927153610648815E-2</v>
      </c>
      <c r="L245">
        <f>STDEV(kimutatás_2!L561:L562,kimutatás_2!L564:L583)</f>
        <v>1.8102928159880541E-3</v>
      </c>
      <c r="M245">
        <f>STDEV(kimutatás_2!M561:M562,kimutatás_2!M564:M583)</f>
        <v>2.6176215396405416E-3</v>
      </c>
      <c r="N245">
        <f>STDEV(kimutatás_2!N561:N562,kimutatás_2!N564:N583)</f>
        <v>6.4046757635944761E-3</v>
      </c>
      <c r="O245">
        <f>STDEV(kimutatás_2!O561:O562,kimutatás_2!O564:O583)</f>
        <v>8.8521592356089127E-3</v>
      </c>
      <c r="P245">
        <f>STDEV(kimutatás_2!P561:P562,kimutatás_2!P564:P583)</f>
        <v>1.1023495683481791E-2</v>
      </c>
      <c r="Q245">
        <f>STDEV(kimutatás_2!Q561:Q562,kimutatás_2!Q564:Q583)</f>
        <v>2.363035672845713E-3</v>
      </c>
      <c r="R245">
        <f>STDEV(kimutatás_2!R561:R562,kimutatás_2!R564:R583)</f>
        <v>1.4853214501375283E-2</v>
      </c>
      <c r="S245">
        <f>STDEV(kimutatás_2!S561:S562,kimutatás_2!S564:S583)</f>
        <v>1.5222136959132981E-4</v>
      </c>
      <c r="T245">
        <f>STDEV(kimutatás_2!T561:T562,kimutatás_2!T564:T583)</f>
        <v>8.2774314657769956E-4</v>
      </c>
      <c r="U245">
        <f>STDEV(kimutatás_2!U561:U562,kimutatás_2!U564:U583)</f>
        <v>4.5959200976938647E-2</v>
      </c>
      <c r="V245">
        <f>STDEV(kimutatás_2!V561:V562,kimutatás_2!V564:V583)</f>
        <v>1.0913918083574276E-4</v>
      </c>
      <c r="W245">
        <f>STDEV(kimutatás_2!W561:W562,kimutatás_2!W564:W583)</f>
        <v>3.3198122020139638E-3</v>
      </c>
      <c r="X245">
        <f>STDEV(kimutatás_2!X561:X562,kimutatás_2!X564:X583)</f>
        <v>1.1772615623767131E-4</v>
      </c>
      <c r="Y245">
        <f>STDEV(kimutatás_2!Y561:Y562,kimutatás_2!Y564:Y583)</f>
        <v>0.1330831657366387</v>
      </c>
      <c r="Z245">
        <f>STDEV(kimutatás_2!Z561:Z562,kimutatás_2!Z564:Z583)</f>
        <v>1.6239704851984725E-3</v>
      </c>
      <c r="AA245">
        <f>STDEV(kimutatás_2!AA561:AA562,kimutatás_2!AA564:AA583)</f>
        <v>8.7510905946111561E-4</v>
      </c>
      <c r="AB245">
        <f>STDEV(kimutatás_2!AB561:AB562,kimutatás_2!AB564:AB583)</f>
        <v>0.11996478706440769</v>
      </c>
      <c r="AC245">
        <f>STDEV(kimutatás_2!AC561:AC562,kimutatás_2!AC564:AC583)</f>
        <v>2.6811520976880495E-3</v>
      </c>
      <c r="AD245">
        <f>STDEV(kimutatás_2!AD561:AD562,kimutatás_2!AD564:AD583)</f>
        <v>1.917883016642816E-2</v>
      </c>
      <c r="AE245">
        <f>STDEV(kimutatás_2!AE561:AE562,kimutatás_2!AE564:AE583)</f>
        <v>1.1805816996189064E-5</v>
      </c>
      <c r="AF245">
        <f>STDEV(kimutatás_2!AF561:AF562,kimutatás_2!AF564:AF583)</f>
        <v>8.4499007175679718E-3</v>
      </c>
      <c r="AG245">
        <f>STDEV(kimutatás_2!AG561:AG562,kimutatás_2!AG564:AG583)</f>
        <v>2.9724383274324788</v>
      </c>
      <c r="AH245">
        <f>STDEV(kimutatás_2!AH561:AH562,kimutatás_2!AH564:AH583)</f>
        <v>4.0470652345850384</v>
      </c>
      <c r="AI245">
        <f>STDEV(kimutatás_2!AI561:AI562,kimutatás_2!AI564:AI583)</f>
        <v>2.2016622477739629E-3</v>
      </c>
      <c r="AJ245">
        <f>STDEV(kimutatás_2!AJ561:AJ562,kimutatás_2!AJ564:AJ583)</f>
        <v>120.86942209516452</v>
      </c>
      <c r="AK245">
        <f>STDEV(kimutatás_2!AK561:AK562,kimutatás_2!AK564:AK583)</f>
        <v>128.95660072086469</v>
      </c>
      <c r="AL245">
        <f>STDEV(kimutatás_2!AL561:AL562,kimutatás_2!AL564:AL583)</f>
        <v>2.5049522326854494E-3</v>
      </c>
      <c r="AM245">
        <f>STDEV(kimutatás_2!AM561:AM562,kimutatás_2!AM564:AM583)</f>
        <v>0.10973502126383737</v>
      </c>
      <c r="AN245">
        <f>STDEV(kimutatás_2!AN561:AN562,kimutatás_2!AN564:AN583)</f>
        <v>75.534025835211793</v>
      </c>
      <c r="AO245">
        <f>STDEV(kimutatás_2!AO561:AO562,kimutatás_2!AO564:AO583)</f>
        <v>223.23164190988538</v>
      </c>
      <c r="AP245">
        <f>STDEV(kimutatás_2!AP561:AP562,kimutatás_2!AP564:AP583)</f>
        <v>1.5870652078682801</v>
      </c>
      <c r="AQ245">
        <f>STDEV(kimutatás_2!AQ561:AQ562,kimutatás_2!AQ564:AQ583)</f>
        <v>53.901605386142855</v>
      </c>
      <c r="AR245">
        <f>STDEV(kimutatás_2!AR561:AR562,kimutatás_2!AR564:AR583)</f>
        <v>5.3062080769457363E-2</v>
      </c>
      <c r="AS245">
        <f>STDEV(kimutatás_2!AS561:AS562,kimutatás_2!AS564:AS583)</f>
        <v>31.912097381829369</v>
      </c>
      <c r="AT245">
        <f>STDEV(kimutatás_2!AT561:AT562,kimutatás_2!AT564:AT583)</f>
        <v>1.6320741457777044</v>
      </c>
      <c r="AU245">
        <f>STDEV(kimutatás_2!AU561:AU562,kimutatás_2!AU564:AU583)</f>
        <v>7.7660929687971141</v>
      </c>
      <c r="AV245">
        <f>STDEV(kimutatás_2!AV561:AV562,kimutatás_2!AV564:AV583)</f>
        <v>391.49983720950019</v>
      </c>
      <c r="AW245">
        <f>STDEV(kimutatás_2!AW561:AW562,kimutatás_2!AW564:AW583)</f>
        <v>93.335365619494254</v>
      </c>
      <c r="AX245">
        <f>STDEV(kimutatás_2!AX561:AX562,kimutatás_2!AX564:AX583)</f>
        <v>18.107060974737372</v>
      </c>
      <c r="AY245">
        <f>STDEV(kimutatás_2!AY561:AY562,kimutatás_2!AY564:AY583)</f>
        <v>9.039999042255781</v>
      </c>
      <c r="AZ245">
        <f>STDEV(kimutatás_2!AZ561:AZ562,kimutatás_2!AZ564:AZ583)</f>
        <v>2.4246255122098499</v>
      </c>
      <c r="BA245">
        <f>STDEV(kimutatás_2!BA561:BA562,kimutatás_2!BA564:BA583)</f>
        <v>41.282927555779793</v>
      </c>
      <c r="BB245">
        <f>STDEV(kimutatás_2!BB561:BB562,kimutatás_2!BB564:BB583)</f>
        <v>8.5373715756029718</v>
      </c>
      <c r="BC245">
        <f>STDEV(kimutatás_2!BC561:BC562,kimutatás_2!BC564:BC583)</f>
        <v>1.0424647159413583</v>
      </c>
      <c r="BD245">
        <f>STDEV(kimutatás_2!BD561:BD562,kimutatás_2!BD564:BD583)</f>
        <v>1.9523576600870094</v>
      </c>
      <c r="BE245">
        <f>STDEV(kimutatás_2!BE561:BE562,kimutatás_2!BE564:BE583)</f>
        <v>3.8543583022440848</v>
      </c>
      <c r="BF245">
        <f>STDEV(kimutatás_2!BF561:BF562,kimutatás_2!BF564:BF583)</f>
        <v>4.1710530245171107</v>
      </c>
    </row>
    <row r="246" spans="1:58" x14ac:dyDescent="0.3">
      <c r="A246" t="s">
        <v>931</v>
      </c>
      <c r="B246">
        <f>STDEV(kimutatás_2!B561:B563,kimutatás_2!B565:B583)</f>
        <v>0.99750467889407901</v>
      </c>
      <c r="C246">
        <f>STDEV(kimutatás_2!C561:C563,kimutatás_2!C565:C583)</f>
        <v>4.3592153116715588E-3</v>
      </c>
      <c r="D246">
        <f>STDEV(kimutatás_2!D561:D563,kimutatás_2!D565:D583)</f>
        <v>2.1832550651710229E-3</v>
      </c>
      <c r="E246">
        <f>STDEV(kimutatás_2!E561:E563,kimutatás_2!E565:E583)</f>
        <v>6.025558768926023E-3</v>
      </c>
      <c r="F246">
        <f>STDEV(kimutatás_2!F561:F563,kimutatás_2!F565:F583)</f>
        <v>0.10895199237389752</v>
      </c>
      <c r="G246">
        <f>STDEV(kimutatás_2!G561:G563,kimutatás_2!G565:G583)</f>
        <v>3.0323583477618972E-3</v>
      </c>
      <c r="H246">
        <f>STDEV(kimutatás_2!H561:H563,kimutatás_2!H565:H583)</f>
        <v>1.8786396007294E-5</v>
      </c>
      <c r="I246">
        <f>STDEV(kimutatás_2!I561:I563,kimutatás_2!I565:I583)</f>
        <v>6.5077068316954376E-3</v>
      </c>
      <c r="J246">
        <f>STDEV(kimutatás_2!J561:J563,kimutatás_2!J565:J583)</f>
        <v>3.3771257891287945E-2</v>
      </c>
      <c r="K246">
        <f>STDEV(kimutatás_2!K561:K563,kimutatás_2!K565:K583)</f>
        <v>3.0435740672613676E-2</v>
      </c>
      <c r="L246">
        <f>STDEV(kimutatás_2!L561:L563,kimutatás_2!L565:L583)</f>
        <v>1.8036183746196323E-3</v>
      </c>
      <c r="M246">
        <f>STDEV(kimutatás_2!M561:M563,kimutatás_2!M565:M583)</f>
        <v>2.5694857152333502E-3</v>
      </c>
      <c r="N246">
        <f>STDEV(kimutatás_2!N561:N563,kimutatás_2!N565:N583)</f>
        <v>6.2437910574504882E-3</v>
      </c>
      <c r="O246">
        <f>STDEV(kimutatás_2!O561:O563,kimutatás_2!O565:O583)</f>
        <v>8.7019157942679407E-3</v>
      </c>
      <c r="P246">
        <f>STDEV(kimutatás_2!P561:P563,kimutatás_2!P565:P583)</f>
        <v>1.0907923854748253E-2</v>
      </c>
      <c r="Q246">
        <f>STDEV(kimutatás_2!Q561:Q563,kimutatás_2!Q565:Q583)</f>
        <v>2.3376245005369348E-3</v>
      </c>
      <c r="R246">
        <f>STDEV(kimutatás_2!R561:R563,kimutatás_2!R565:R583)</f>
        <v>1.4491162280575714E-2</v>
      </c>
      <c r="S246">
        <f>STDEV(kimutatás_2!S561:S563,kimutatás_2!S565:S583)</f>
        <v>1.4389183586196568E-4</v>
      </c>
      <c r="T246">
        <f>STDEV(kimutatás_2!T561:T563,kimutatás_2!T565:T583)</f>
        <v>8.1873869884720033E-4</v>
      </c>
      <c r="U246">
        <f>STDEV(kimutatás_2!U561:U563,kimutatás_2!U565:U583)</f>
        <v>4.476729081600278E-2</v>
      </c>
      <c r="V246">
        <f>STDEV(kimutatás_2!V561:V563,kimutatás_2!V565:V583)</f>
        <v>1.0878936814893852E-4</v>
      </c>
      <c r="W246">
        <f>STDEV(kimutatás_2!W561:W563,kimutatás_2!W565:W583)</f>
        <v>3.2444257962614604E-3</v>
      </c>
      <c r="X246">
        <f>STDEV(kimutatás_2!X561:X563,kimutatás_2!X565:X583)</f>
        <v>1.166477906564733E-4</v>
      </c>
      <c r="Y246">
        <f>STDEV(kimutatás_2!Y561:Y563,kimutatás_2!Y565:Y583)</f>
        <v>0.13305410161518336</v>
      </c>
      <c r="Z246">
        <f>STDEV(kimutatás_2!Z561:Z563,kimutatás_2!Z565:Z583)</f>
        <v>1.6119626074337689E-3</v>
      </c>
      <c r="AA246">
        <f>STDEV(kimutatás_2!AA561:AA563,kimutatás_2!AA565:AA583)</f>
        <v>8.6581947410432501E-4</v>
      </c>
      <c r="AB246">
        <f>STDEV(kimutatás_2!AB561:AB563,kimutatás_2!AB565:AB583)</f>
        <v>0.11738430612289465</v>
      </c>
      <c r="AC246">
        <f>STDEV(kimutatás_2!AC561:AC563,kimutatás_2!AC565:AC583)</f>
        <v>2.6595817984837299E-3</v>
      </c>
      <c r="AD246">
        <f>STDEV(kimutatás_2!AD561:AD563,kimutatás_2!AD565:AD583)</f>
        <v>1.9388819928760317E-2</v>
      </c>
      <c r="AE246">
        <f>STDEV(kimutatás_2!AE561:AE563,kimutatás_2!AE565:AE583)</f>
        <v>1.1970985668389872E-5</v>
      </c>
      <c r="AF246">
        <f>STDEV(kimutatás_2!AF561:AF563,kimutatás_2!AF565:AF583)</f>
        <v>8.335146518041613E-3</v>
      </c>
      <c r="AG246">
        <f>STDEV(kimutatás_2!AG561:AG563,kimutatás_2!AG565:AG583)</f>
        <v>3.0755957786970924</v>
      </c>
      <c r="AH246">
        <f>STDEV(kimutatás_2!AH561:AH563,kimutatás_2!AH565:AH583)</f>
        <v>4.0522404684140749</v>
      </c>
      <c r="AI246">
        <f>STDEV(kimutatás_2!AI561:AI563,kimutatás_2!AI565:AI583)</f>
        <v>2.2131234766739065E-3</v>
      </c>
      <c r="AJ246">
        <f>STDEV(kimutatás_2!AJ561:AJ563,kimutatás_2!AJ565:AJ583)</f>
        <v>120.79727805500352</v>
      </c>
      <c r="AK246">
        <f>STDEV(kimutatás_2!AK561:AK563,kimutatás_2!AK565:AK583)</f>
        <v>126.44836445255928</v>
      </c>
      <c r="AL246">
        <f>STDEV(kimutatás_2!AL561:AL563,kimutatás_2!AL565:AL583)</f>
        <v>2.4873020445567353E-3</v>
      </c>
      <c r="AM246">
        <f>STDEV(kimutatás_2!AM561:AM563,kimutatás_2!AM565:AM583)</f>
        <v>0.1060272365563428</v>
      </c>
      <c r="AN246">
        <f>STDEV(kimutatás_2!AN561:AN563,kimutatás_2!AN565:AN583)</f>
        <v>72.410280625472751</v>
      </c>
      <c r="AO246">
        <f>STDEV(kimutatás_2!AO561:AO563,kimutatás_2!AO565:AO583)</f>
        <v>223.64028889368382</v>
      </c>
      <c r="AP246">
        <f>STDEV(kimutatás_2!AP561:AP563,kimutatás_2!AP565:AP583)</f>
        <v>1.5016920471018724</v>
      </c>
      <c r="AQ246">
        <f>STDEV(kimutatás_2!AQ561:AQ563,kimutatás_2!AQ565:AQ583)</f>
        <v>53.91127421463797</v>
      </c>
      <c r="AR246">
        <f>STDEV(kimutatás_2!AR561:AR563,kimutatás_2!AR565:AR583)</f>
        <v>5.2638191655671664E-2</v>
      </c>
      <c r="AS246">
        <f>STDEV(kimutatás_2!AS561:AS563,kimutatás_2!AS565:AS583)</f>
        <v>31.316096216659631</v>
      </c>
      <c r="AT246">
        <f>STDEV(kimutatás_2!AT561:AT563,kimutatás_2!AT565:AT583)</f>
        <v>1.6447019098591604</v>
      </c>
      <c r="AU246">
        <f>STDEV(kimutatás_2!AU561:AU563,kimutatás_2!AU565:AU583)</f>
        <v>7.7611761197581872</v>
      </c>
      <c r="AV246">
        <f>STDEV(kimutatás_2!AV561:AV563,kimutatás_2!AV565:AV583)</f>
        <v>389.90306335752734</v>
      </c>
      <c r="AW246">
        <f>STDEV(kimutatás_2!AW561:AW563,kimutatás_2!AW565:AW583)</f>
        <v>91.979193930025716</v>
      </c>
      <c r="AX246">
        <f>STDEV(kimutatás_2!AX561:AX563,kimutatás_2!AX565:AX583)</f>
        <v>18.200955620456732</v>
      </c>
      <c r="AY246">
        <f>STDEV(kimutatás_2!AY561:AY563,kimutatás_2!AY565:AY583)</f>
        <v>8.9345023747259518</v>
      </c>
      <c r="AZ246">
        <f>STDEV(kimutatás_2!AZ561:AZ563,kimutatás_2!AZ565:AZ583)</f>
        <v>2.4409004530388008</v>
      </c>
      <c r="BA246">
        <f>STDEV(kimutatás_2!BA561:BA563,kimutatás_2!BA565:BA583)</f>
        <v>41.240667505231428</v>
      </c>
      <c r="BB246">
        <f>STDEV(kimutatás_2!BB561:BB563,kimutatás_2!BB565:BB583)</f>
        <v>8.5287036235195579</v>
      </c>
      <c r="BC246">
        <f>STDEV(kimutatás_2!BC561:BC563,kimutatás_2!BC565:BC583)</f>
        <v>1.0444501857322814</v>
      </c>
      <c r="BD246">
        <f>STDEV(kimutatás_2!BD561:BD563,kimutatás_2!BD565:BD583)</f>
        <v>1.9550591492474787</v>
      </c>
      <c r="BE246">
        <f>STDEV(kimutatás_2!BE561:BE563,kimutatás_2!BE565:BE583)</f>
        <v>3.8360724920812133</v>
      </c>
      <c r="BF246">
        <f>STDEV(kimutatás_2!BF561:BF563,kimutatás_2!BF565:BF583)</f>
        <v>4.1957041522649492</v>
      </c>
    </row>
    <row r="247" spans="1:58" x14ac:dyDescent="0.3">
      <c r="A247" t="s">
        <v>932</v>
      </c>
      <c r="B247">
        <f>STDEV(kimutatás_2!B561:B564,kimutatás_2!B566:B583)</f>
        <v>0.91017492729056593</v>
      </c>
      <c r="C247">
        <f>STDEV(kimutatás_2!C561:C564,kimutatás_2!C566:C583)</f>
        <v>4.1773394159016746E-3</v>
      </c>
      <c r="D247">
        <f>STDEV(kimutatás_2!D561:D564,kimutatás_2!D566:D583)</f>
        <v>2.1187422939349171E-3</v>
      </c>
      <c r="E247">
        <f>STDEV(kimutatás_2!E561:E564,kimutatás_2!E566:E583)</f>
        <v>5.6868886669446039E-3</v>
      </c>
      <c r="F247">
        <f>STDEV(kimutatás_2!F561:F564,kimutatás_2!F566:F583)</f>
        <v>8.2619931129488844E-2</v>
      </c>
      <c r="G247">
        <f>STDEV(kimutatás_2!G561:G564,kimutatás_2!G566:G583)</f>
        <v>2.907172234368757E-3</v>
      </c>
      <c r="H247">
        <f>STDEV(kimutatás_2!H561:H564,kimutatás_2!H566:H583)</f>
        <v>1.9141507039837835E-5</v>
      </c>
      <c r="I247">
        <f>STDEV(kimutatás_2!I561:I564,kimutatás_2!I566:I583)</f>
        <v>5.1525961574898057E-3</v>
      </c>
      <c r="J247">
        <f>STDEV(kimutatás_2!J561:J564,kimutatás_2!J566:J583)</f>
        <v>2.6282788407469185E-2</v>
      </c>
      <c r="K247">
        <f>STDEV(kimutatás_2!K561:K564,kimutatás_2!K566:K583)</f>
        <v>2.2605737222438811E-2</v>
      </c>
      <c r="L247">
        <f>STDEV(kimutatás_2!L561:L564,kimutatás_2!L566:L583)</f>
        <v>1.1720124939679677E-3</v>
      </c>
      <c r="M247">
        <f>STDEV(kimutatás_2!M561:M564,kimutatás_2!M566:M583)</f>
        <v>2.0532727355811794E-3</v>
      </c>
      <c r="N247">
        <f>STDEV(kimutatás_2!N561:N564,kimutatás_2!N566:N583)</f>
        <v>6.276586407103781E-3</v>
      </c>
      <c r="O247">
        <f>STDEV(kimutatás_2!O561:O564,kimutatás_2!O566:O583)</f>
        <v>7.8223557863767966E-3</v>
      </c>
      <c r="P247">
        <f>STDEV(kimutatás_2!P561:P564,kimutatás_2!P566:P583)</f>
        <v>7.2612805700505694E-3</v>
      </c>
      <c r="Q247">
        <f>STDEV(kimutatás_2!Q561:Q564,kimutatás_2!Q566:Q583)</f>
        <v>2.2722322286395169E-3</v>
      </c>
      <c r="R247">
        <f>STDEV(kimutatás_2!R561:R564,kimutatás_2!R566:R583)</f>
        <v>1.1748887926863074E-2</v>
      </c>
      <c r="S247">
        <f>STDEV(kimutatás_2!S561:S564,kimutatás_2!S566:S583)</f>
        <v>1.4003534754741047E-4</v>
      </c>
      <c r="T247">
        <f>STDEV(kimutatás_2!T561:T564,kimutatás_2!T566:T583)</f>
        <v>7.6535838175510989E-4</v>
      </c>
      <c r="U247">
        <f>STDEV(kimutatás_2!U561:U564,kimutatás_2!U566:U583)</f>
        <v>3.6107381699242019E-2</v>
      </c>
      <c r="V247">
        <f>STDEV(kimutatás_2!V561:V564,kimutatás_2!V566:V583)</f>
        <v>1.0257245537633981E-4</v>
      </c>
      <c r="W247">
        <f>STDEV(kimutatás_2!W561:W564,kimutatás_2!W566:W583)</f>
        <v>2.6148755633407165E-3</v>
      </c>
      <c r="X247">
        <f>STDEV(kimutatás_2!X561:X564,kimutatás_2!X566:X583)</f>
        <v>1.088561526971387E-4</v>
      </c>
      <c r="Y247">
        <f>STDEV(kimutatás_2!Y561:Y564,kimutatás_2!Y566:Y583)</f>
        <v>0.1248578678457192</v>
      </c>
      <c r="Z247">
        <f>STDEV(kimutatás_2!Z561:Z564,kimutatás_2!Z566:Z583)</f>
        <v>1.0960570822594236E-3</v>
      </c>
      <c r="AA247">
        <f>STDEV(kimutatás_2!AA561:AA564,kimutatás_2!AA566:AA583)</f>
        <v>5.7597012253875462E-4</v>
      </c>
      <c r="AB247">
        <f>STDEV(kimutatás_2!AB561:AB564,kimutatás_2!AB566:AB583)</f>
        <v>8.9284618959614329E-2</v>
      </c>
      <c r="AC247">
        <f>STDEV(kimutatás_2!AC561:AC564,kimutatás_2!AC566:AC583)</f>
        <v>1.7769769611635428E-3</v>
      </c>
      <c r="AD247">
        <f>STDEV(kimutatás_2!AD561:AD564,kimutatás_2!AD566:AD583)</f>
        <v>1.9414596406185904E-2</v>
      </c>
      <c r="AE247">
        <f>STDEV(kimutatás_2!AE561:AE564,kimutatás_2!AE566:AE583)</f>
        <v>1.1737952548189529E-5</v>
      </c>
      <c r="AF247">
        <f>STDEV(kimutatás_2!AF561:AF564,kimutatás_2!AF566:AF583)</f>
        <v>8.2487931929416704E-3</v>
      </c>
      <c r="AG247">
        <f>STDEV(kimutatás_2!AG561:AG564,kimutatás_2!AG566:AG583)</f>
        <v>3.0764272371461217</v>
      </c>
      <c r="AH247">
        <f>STDEV(kimutatás_2!AH561:AH564,kimutatás_2!AH566:AH583)</f>
        <v>3.8742758295535755</v>
      </c>
      <c r="AI247">
        <f>STDEV(kimutatás_2!AI561:AI564,kimutatás_2!AI566:AI583)</f>
        <v>1.642793077754851E-3</v>
      </c>
      <c r="AJ247">
        <f>STDEV(kimutatás_2!AJ561:AJ564,kimutatás_2!AJ566:AJ583)</f>
        <v>119.24904445604437</v>
      </c>
      <c r="AK247">
        <f>STDEV(kimutatás_2!AK561:AK564,kimutatás_2!AK566:AK583)</f>
        <v>92.484378856472503</v>
      </c>
      <c r="AL247">
        <f>STDEV(kimutatás_2!AL561:AL564,kimutatás_2!AL566:AL583)</f>
        <v>2.4077986523057841E-3</v>
      </c>
      <c r="AM247">
        <f>STDEV(kimutatás_2!AM561:AM564,kimutatás_2!AM566:AM583)</f>
        <v>0.11046634715067667</v>
      </c>
      <c r="AN247">
        <f>STDEV(kimutatás_2!AN561:AN564,kimutatás_2!AN566:AN583)</f>
        <v>74.761675177357105</v>
      </c>
      <c r="AO247">
        <f>STDEV(kimutatás_2!AO561:AO564,kimutatás_2!AO566:AO583)</f>
        <v>213.11596265537688</v>
      </c>
      <c r="AP247">
        <f>STDEV(kimutatás_2!AP561:AP564,kimutatás_2!AP566:AP583)</f>
        <v>1.5990035452313305</v>
      </c>
      <c r="AQ247">
        <f>STDEV(kimutatás_2!AQ561:AQ564,kimutatás_2!AQ566:AQ583)</f>
        <v>53.873383006237852</v>
      </c>
      <c r="AR247">
        <f>STDEV(kimutatás_2!AR561:AR564,kimutatás_2!AR566:AR583)</f>
        <v>5.2638191655671664E-2</v>
      </c>
      <c r="AS247">
        <f>STDEV(kimutatás_2!AS561:AS564,kimutatás_2!AS566:AS583)</f>
        <v>31.905665257773965</v>
      </c>
      <c r="AT247">
        <f>STDEV(kimutatás_2!AT561:AT564,kimutatás_2!AT566:AT583)</f>
        <v>1.6156641243682299</v>
      </c>
      <c r="AU247">
        <f>STDEV(kimutatás_2!AU561:AU564,kimutatás_2!AU566:AU583)</f>
        <v>7.763661942231046</v>
      </c>
      <c r="AV247">
        <f>STDEV(kimutatás_2!AV561:AV564,kimutatás_2!AV566:AV583)</f>
        <v>301.0243407716606</v>
      </c>
      <c r="AW247">
        <f>STDEV(kimutatás_2!AW561:AW564,kimutatás_2!AW566:AW583)</f>
        <v>62.670342760259082</v>
      </c>
      <c r="AX247">
        <f>STDEV(kimutatás_2!AX561:AX564,kimutatás_2!AX566:AX583)</f>
        <v>18.868799437372584</v>
      </c>
      <c r="AY247">
        <f>STDEV(kimutatás_2!AY561:AY564,kimutatás_2!AY566:AY583)</f>
        <v>8.5372422222815718</v>
      </c>
      <c r="AZ247">
        <f>STDEV(kimutatás_2!AZ561:AZ564,kimutatás_2!AZ566:AZ583)</f>
        <v>2.4309800635266576</v>
      </c>
      <c r="BA247">
        <f>STDEV(kimutatás_2!BA561:BA564,kimutatás_2!BA566:BA583)</f>
        <v>38.737750830345618</v>
      </c>
      <c r="BB247">
        <f>STDEV(kimutatás_2!BB561:BB564,kimutatás_2!BB566:BB583)</f>
        <v>8.276259441699521</v>
      </c>
      <c r="BC247">
        <f>STDEV(kimutatás_2!BC561:BC564,kimutatás_2!BC566:BC583)</f>
        <v>0.9846857674436359</v>
      </c>
      <c r="BD247">
        <f>STDEV(kimutatás_2!BD561:BD564,kimutatás_2!BD566:BD583)</f>
        <v>1.917044814945861</v>
      </c>
      <c r="BE247">
        <f>STDEV(kimutatás_2!BE561:BE564,kimutatás_2!BE566:BE583)</f>
        <v>3.6886376372649536</v>
      </c>
      <c r="BF247">
        <f>STDEV(kimutatás_2!BF561:BF564,kimutatás_2!BF566:BF583)</f>
        <v>4.1565289225485591</v>
      </c>
    </row>
    <row r="248" spans="1:58" x14ac:dyDescent="0.3">
      <c r="A248" t="s">
        <v>933</v>
      </c>
      <c r="B248">
        <f>STDEV(kimutatás_2!B561:B565,kimutatás_2!B567:B583)</f>
        <v>0.93069319694505848</v>
      </c>
      <c r="C248">
        <f>STDEV(kimutatás_2!C561:C565,kimutatás_2!C567:C583)</f>
        <v>4.4156027503887783E-3</v>
      </c>
      <c r="D248">
        <f>STDEV(kimutatás_2!D561:D565,kimutatás_2!D567:D583)</f>
        <v>1.3820779293209609E-3</v>
      </c>
      <c r="E248">
        <f>STDEV(kimutatás_2!E561:E565,kimutatás_2!E567:E583)</f>
        <v>5.868051790263373E-3</v>
      </c>
      <c r="F248">
        <f>STDEV(kimutatás_2!F561:F565,kimutatás_2!F567:F583)</f>
        <v>0.10265380151228556</v>
      </c>
      <c r="G248">
        <f>STDEV(kimutatás_2!G561:G565,kimutatás_2!G567:G583)</f>
        <v>2.8954753377788815E-3</v>
      </c>
      <c r="H248">
        <f>STDEV(kimutatás_2!H561:H565,kimutatás_2!H567:H583)</f>
        <v>1.9263047622279345E-5</v>
      </c>
      <c r="I248">
        <f>STDEV(kimutatás_2!I561:I565,kimutatás_2!I567:I583)</f>
        <v>5.4949594650652673E-3</v>
      </c>
      <c r="J248">
        <f>STDEV(kimutatás_2!J561:J565,kimutatás_2!J567:J583)</f>
        <v>3.2694068205515688E-2</v>
      </c>
      <c r="K248">
        <f>STDEV(kimutatás_2!K561:K565,kimutatás_2!K567:K583)</f>
        <v>2.9814711202571155E-2</v>
      </c>
      <c r="L248">
        <f>STDEV(kimutatás_2!L561:L565,kimutatás_2!L567:L583)</f>
        <v>1.5807910565026144E-3</v>
      </c>
      <c r="M248">
        <f>STDEV(kimutatás_2!M561:M565,kimutatás_2!M567:M583)</f>
        <v>2.1412053588037942E-3</v>
      </c>
      <c r="N248">
        <f>STDEV(kimutatás_2!N561:N565,kimutatás_2!N567:N583)</f>
        <v>4.3325310982197333E-3</v>
      </c>
      <c r="O248">
        <f>STDEV(kimutatás_2!O561:O565,kimutatás_2!O567:O583)</f>
        <v>8.4138257990118998E-3</v>
      </c>
      <c r="P248">
        <f>STDEV(kimutatás_2!P561:P565,kimutatás_2!P567:P583)</f>
        <v>1.0016977397238542E-2</v>
      </c>
      <c r="Q248">
        <f>STDEV(kimutatás_2!Q561:Q565,kimutatás_2!Q567:Q583)</f>
        <v>2.1507420245122444E-3</v>
      </c>
      <c r="R248">
        <f>STDEV(kimutatás_2!R561:R565,kimutatás_2!R567:R583)</f>
        <v>1.2599221680511996E-2</v>
      </c>
      <c r="S248">
        <f>STDEV(kimutatás_2!S561:S565,kimutatás_2!S567:S583)</f>
        <v>1.4894526224878892E-4</v>
      </c>
      <c r="T248">
        <f>STDEV(kimutatás_2!T561:T565,kimutatás_2!T567:T583)</f>
        <v>7.4316872503095292E-4</v>
      </c>
      <c r="U248">
        <f>STDEV(kimutatás_2!U561:U565,kimutatás_2!U567:U583)</f>
        <v>4.0562619838201072E-2</v>
      </c>
      <c r="V248">
        <f>STDEV(kimutatás_2!V561:V565,kimutatás_2!V567:V583)</f>
        <v>1.0647829993000857E-4</v>
      </c>
      <c r="W248">
        <f>STDEV(kimutatás_2!W561:W565,kimutatás_2!W567:W583)</f>
        <v>2.6964557342037199E-3</v>
      </c>
      <c r="X248">
        <f>STDEV(kimutatás_2!X561:X565,kimutatás_2!X567:X583)</f>
        <v>1.1541724778176332E-4</v>
      </c>
      <c r="Y248">
        <f>STDEV(kimutatás_2!Y561:Y565,kimutatás_2!Y567:Y583)</f>
        <v>0.12522420118593278</v>
      </c>
      <c r="Z248">
        <f>STDEV(kimutatás_2!Z561:Z565,kimutatás_2!Z567:Z583)</f>
        <v>1.4958067999376718E-3</v>
      </c>
      <c r="AA248">
        <f>STDEV(kimutatás_2!AA561:AA565,kimutatás_2!AA567:AA583)</f>
        <v>8.5412547968143678E-4</v>
      </c>
      <c r="AB248">
        <f>STDEV(kimutatás_2!AB561:AB565,kimutatás_2!AB567:AB583)</f>
        <v>0.10858540038112591</v>
      </c>
      <c r="AC248">
        <f>STDEV(kimutatás_2!AC561:AC565,kimutatás_2!AC567:AC583)</f>
        <v>2.415336734177645E-3</v>
      </c>
      <c r="AD248">
        <f>STDEV(kimutatás_2!AD561:AD565,kimutatás_2!AD567:AD583)</f>
        <v>1.8903804359024168E-2</v>
      </c>
      <c r="AE248">
        <f>STDEV(kimutatás_2!AE561:AE565,kimutatás_2!AE567:AE583)</f>
        <v>1.1360718420201955E-5</v>
      </c>
      <c r="AF248">
        <f>STDEV(kimutatás_2!AF561:AF565,kimutatás_2!AF567:AF583)</f>
        <v>8.0388117847805564E-3</v>
      </c>
      <c r="AG248">
        <f>STDEV(kimutatás_2!AG561:AG565,kimutatás_2!AG567:AG583)</f>
        <v>3.0712486003851835</v>
      </c>
      <c r="AH248">
        <f>STDEV(kimutatás_2!AH561:AH565,kimutatás_2!AH567:AH583)</f>
        <v>4.0558770356284768</v>
      </c>
      <c r="AI248">
        <f>STDEV(kimutatás_2!AI561:AI565,kimutatás_2!AI567:AI583)</f>
        <v>2.1664823602344377E-3</v>
      </c>
      <c r="AJ248">
        <f>STDEV(kimutatás_2!AJ561:AJ565,kimutatás_2!AJ567:AJ583)</f>
        <v>120.82573617078489</v>
      </c>
      <c r="AK248">
        <f>STDEV(kimutatás_2!AK561:AK565,kimutatás_2!AK567:AK583)</f>
        <v>117.42795285488174</v>
      </c>
      <c r="AL248">
        <f>STDEV(kimutatás_2!AL561:AL565,kimutatás_2!AL567:AL583)</f>
        <v>2.4615762079387739E-3</v>
      </c>
      <c r="AM248">
        <f>STDEV(kimutatás_2!AM561:AM565,kimutatás_2!AM567:AM583)</f>
        <v>0.1100059030293311</v>
      </c>
      <c r="AN248">
        <f>STDEV(kimutatás_2!AN561:AN565,kimutatás_2!AN567:AN583)</f>
        <v>75.015736992558928</v>
      </c>
      <c r="AO248">
        <f>STDEV(kimutatás_2!AO561:AO565,kimutatás_2!AO567:AO583)</f>
        <v>203.33812762142836</v>
      </c>
      <c r="AP248">
        <f>STDEV(kimutatás_2!AP561:AP565,kimutatás_2!AP567:AP583)</f>
        <v>1.45707677466657</v>
      </c>
      <c r="AQ248">
        <f>STDEV(kimutatás_2!AQ561:AQ565,kimutatás_2!AQ567:AQ583)</f>
        <v>53.876831835753023</v>
      </c>
      <c r="AR248">
        <f>STDEV(kimutatás_2!AR561:AR565,kimutatás_2!AR567:AR583)</f>
        <v>4.9919849178371355E-2</v>
      </c>
      <c r="AS248">
        <f>STDEV(kimutatás_2!AS561:AS565,kimutatás_2!AS567:AS583)</f>
        <v>31.868101874751893</v>
      </c>
      <c r="AT248">
        <f>STDEV(kimutatás_2!AT561:AT565,kimutatás_2!AT567:AT583)</f>
        <v>1.6317655697001556</v>
      </c>
      <c r="AU248">
        <f>STDEV(kimutatás_2!AU561:AU565,kimutatás_2!AU567:AU583)</f>
        <v>7.7085678424606332</v>
      </c>
      <c r="AV248">
        <f>STDEV(kimutatás_2!AV561:AV565,kimutatás_2!AV567:AV583)</f>
        <v>388.65197367872941</v>
      </c>
      <c r="AW248">
        <f>STDEV(kimutatás_2!AW561:AW565,kimutatás_2!AW567:AW583)</f>
        <v>93.559230919560804</v>
      </c>
      <c r="AX248">
        <f>STDEV(kimutatás_2!AX561:AX565,kimutatás_2!AX567:AX583)</f>
        <v>18.868799437372584</v>
      </c>
      <c r="AY248">
        <f>STDEV(kimutatás_2!AY561:AY565,kimutatás_2!AY567:AY583)</f>
        <v>9.012560223093983</v>
      </c>
      <c r="AZ248">
        <f>STDEV(kimutatás_2!AZ561:AZ565,kimutatás_2!AZ567:AZ583)</f>
        <v>2.4578169316009015</v>
      </c>
      <c r="BA248">
        <f>STDEV(kimutatás_2!BA561:BA565,kimutatás_2!BA567:BA583)</f>
        <v>39.231797499795128</v>
      </c>
      <c r="BB248">
        <f>STDEV(kimutatás_2!BB561:BB565,kimutatás_2!BB567:BB583)</f>
        <v>8.556950909901202</v>
      </c>
      <c r="BC248">
        <f>STDEV(kimutatás_2!BC561:BC565,kimutatás_2!BC567:BC583)</f>
        <v>0.95643955552696935</v>
      </c>
      <c r="BD248">
        <f>STDEV(kimutatás_2!BD561:BD565,kimutatás_2!BD567:BD583)</f>
        <v>1.9260972023499787</v>
      </c>
      <c r="BE248">
        <f>STDEV(kimutatás_2!BE561:BE565,kimutatás_2!BE567:BE583)</f>
        <v>3.8963837157813446</v>
      </c>
      <c r="BF248">
        <f>STDEV(kimutatás_2!BF561:BF565,kimutatás_2!BF567:BF583)</f>
        <v>4.0113552027675832</v>
      </c>
    </row>
    <row r="249" spans="1:58" x14ac:dyDescent="0.3">
      <c r="A249" t="s">
        <v>934</v>
      </c>
      <c r="B249">
        <f>STDEV(kimutatás_2!B561:B566,kimutatás_2!B568:B583)</f>
        <v>0.90916830839345253</v>
      </c>
      <c r="C249">
        <f>STDEV(kimutatás_2!C561:C566,kimutatás_2!C568:C583)</f>
        <v>4.4293352869739476E-3</v>
      </c>
      <c r="D249">
        <f>STDEV(kimutatás_2!D561:D566,kimutatás_2!D568:D583)</f>
        <v>2.183736208600337E-3</v>
      </c>
      <c r="E249">
        <f>STDEV(kimutatás_2!E561:E566,kimutatás_2!E568:E583)</f>
        <v>5.9347645250852074E-3</v>
      </c>
      <c r="F249">
        <f>STDEV(kimutatás_2!F561:F566,kimutatás_2!F568:F583)</f>
        <v>0.11084009763418702</v>
      </c>
      <c r="G249">
        <f>STDEV(kimutatás_2!G561:G566,kimutatás_2!G568:G583)</f>
        <v>3.0498942992125207E-3</v>
      </c>
      <c r="H249">
        <f>STDEV(kimutatás_2!H561:H566,kimutatás_2!H568:H583)</f>
        <v>1.7979174775809844E-5</v>
      </c>
      <c r="I249">
        <f>STDEV(kimutatás_2!I561:I566,kimutatás_2!I568:I583)</f>
        <v>6.4651201308771958E-3</v>
      </c>
      <c r="J249">
        <f>STDEV(kimutatás_2!J561:J566,kimutatás_2!J568:J583)</f>
        <v>3.425749957588678E-2</v>
      </c>
      <c r="K249">
        <f>STDEV(kimutatás_2!K561:K566,kimutatás_2!K568:K583)</f>
        <v>3.0916525726079173E-2</v>
      </c>
      <c r="L249">
        <f>STDEV(kimutatás_2!L561:L566,kimutatás_2!L568:L583)</f>
        <v>1.8138660853408474E-3</v>
      </c>
      <c r="M249">
        <f>STDEV(kimutatás_2!M561:M566,kimutatás_2!M568:M583)</f>
        <v>2.6175281219249155E-3</v>
      </c>
      <c r="N249">
        <f>STDEV(kimutatás_2!N561:N566,kimutatás_2!N568:N583)</f>
        <v>6.3732216555452718E-3</v>
      </c>
      <c r="O249">
        <f>STDEV(kimutatás_2!O561:O566,kimutatás_2!O568:O583)</f>
        <v>8.8167675713369566E-3</v>
      </c>
      <c r="P249">
        <f>STDEV(kimutatás_2!P561:P566,kimutatás_2!P568:P583)</f>
        <v>1.0726924877874073E-2</v>
      </c>
      <c r="Q249">
        <f>STDEV(kimutatás_2!Q561:Q566,kimutatás_2!Q568:Q583)</f>
        <v>2.2260615142329866E-3</v>
      </c>
      <c r="R249">
        <f>STDEV(kimutatás_2!R561:R566,kimutatás_2!R568:R583)</f>
        <v>1.486768731972336E-2</v>
      </c>
      <c r="S249">
        <f>STDEV(kimutatás_2!S561:S566,kimutatás_2!S568:S583)</f>
        <v>1.521555563014309E-4</v>
      </c>
      <c r="T249">
        <f>STDEV(kimutatás_2!T561:T566,kimutatás_2!T568:T583)</f>
        <v>8.2595162760648426E-4</v>
      </c>
      <c r="U249">
        <f>STDEV(kimutatás_2!U561:U566,kimutatás_2!U568:U583)</f>
        <v>4.5874439300539076E-2</v>
      </c>
      <c r="V249">
        <f>STDEV(kimutatás_2!V561:V566,kimutatás_2!V568:V583)</f>
        <v>1.0922796118350371E-4</v>
      </c>
      <c r="W249">
        <f>STDEV(kimutatás_2!W561:W566,kimutatás_2!W568:W583)</f>
        <v>3.3171973190375629E-3</v>
      </c>
      <c r="X249">
        <f>STDEV(kimutatás_2!X561:X566,kimutatás_2!X568:X583)</f>
        <v>1.1714834935919275E-4</v>
      </c>
      <c r="Y249">
        <f>STDEV(kimutatás_2!Y561:Y566,kimutatás_2!Y568:Y583)</f>
        <v>0.12778040168484414</v>
      </c>
      <c r="Z249">
        <f>STDEV(kimutatás_2!Z561:Z566,kimutatás_2!Z568:Z583)</f>
        <v>1.6239803409444343E-3</v>
      </c>
      <c r="AA249">
        <f>STDEV(kimutatás_2!AA561:AA566,kimutatás_2!AA568:AA583)</f>
        <v>8.7445327672281456E-4</v>
      </c>
      <c r="AB249">
        <f>STDEV(kimutatás_2!AB561:AB566,kimutatás_2!AB568:AB583)</f>
        <v>0.11974116318410331</v>
      </c>
      <c r="AC249">
        <f>STDEV(kimutatás_2!AC561:AC566,kimutatás_2!AC568:AC583)</f>
        <v>2.6809213083141626E-3</v>
      </c>
      <c r="AD249">
        <f>STDEV(kimutatás_2!AD561:AD566,kimutatás_2!AD568:AD583)</f>
        <v>1.8426690901402403E-2</v>
      </c>
      <c r="AE249">
        <f>STDEV(kimutatás_2!AE561:AE566,kimutatás_2!AE568:AE583)</f>
        <v>1.2035719283620128E-5</v>
      </c>
      <c r="AF249">
        <f>STDEV(kimutatás_2!AF561:AF566,kimutatás_2!AF568:AF583)</f>
        <v>8.2393899233223055E-3</v>
      </c>
      <c r="AG249">
        <f>STDEV(kimutatás_2!AG561:AG566,kimutatás_2!AG568:AG583)</f>
        <v>3.0218321396992693</v>
      </c>
      <c r="AH249">
        <f>STDEV(kimutatás_2!AH561:AH566,kimutatás_2!AH568:AH583)</f>
        <v>4.0313019015753335</v>
      </c>
      <c r="AI249">
        <f>STDEV(kimutatás_2!AI561:AI566,kimutatás_2!AI568:AI583)</f>
        <v>2.2248586142237592E-3</v>
      </c>
      <c r="AJ249">
        <f>STDEV(kimutatás_2!AJ561:AJ566,kimutatás_2!AJ568:AJ583)</f>
        <v>119.17323636538893</v>
      </c>
      <c r="AK249">
        <f>STDEV(kimutatás_2!AK561:AK566,kimutatás_2!AK568:AK583)</f>
        <v>128.78828081516059</v>
      </c>
      <c r="AL249">
        <f>STDEV(kimutatás_2!AL561:AL566,kimutatás_2!AL568:AL583)</f>
        <v>2.5049762581412054E-3</v>
      </c>
      <c r="AM249">
        <f>STDEV(kimutatás_2!AM561:AM566,kimutatás_2!AM568:AM583)</f>
        <v>0.11019168658391494</v>
      </c>
      <c r="AN249">
        <f>STDEV(kimutatás_2!AN561:AN566,kimutatás_2!AN568:AN583)</f>
        <v>74.436131151338074</v>
      </c>
      <c r="AO249">
        <f>STDEV(kimutatás_2!AO561:AO566,kimutatás_2!AO568:AO583)</f>
        <v>217.22503605568491</v>
      </c>
      <c r="AP249">
        <f>STDEV(kimutatás_2!AP561:AP566,kimutatás_2!AP568:AP583)</f>
        <v>1.6116620444294685</v>
      </c>
      <c r="AQ249">
        <f>STDEV(kimutatás_2!AQ561:AQ566,kimutatás_2!AQ568:AQ583)</f>
        <v>53.880803248077235</v>
      </c>
      <c r="AR249">
        <f>STDEV(kimutatás_2!AR561:AR566,kimutatás_2!AR568:AR583)</f>
        <v>5.1490763261955071E-2</v>
      </c>
      <c r="AS249">
        <f>STDEV(kimutatás_2!AS561:AS566,kimutatás_2!AS568:AS583)</f>
        <v>31.797638876105825</v>
      </c>
      <c r="AT249">
        <f>STDEV(kimutatás_2!AT561:AT566,kimutatás_2!AT568:AT583)</f>
        <v>1.6470490468624646</v>
      </c>
      <c r="AU249">
        <f>STDEV(kimutatás_2!AU561:AU566,kimutatás_2!AU568:AU583)</f>
        <v>7.7445867702818214</v>
      </c>
      <c r="AV249">
        <f>STDEV(kimutatás_2!AV561:AV566,kimutatás_2!AV568:AV583)</f>
        <v>386.1053560007519</v>
      </c>
      <c r="AW249">
        <f>STDEV(kimutatás_2!AW561:AW566,kimutatás_2!AW568:AW583)</f>
        <v>90.721429848554635</v>
      </c>
      <c r="AX249">
        <f>STDEV(kimutatás_2!AX561:AX566,kimutatás_2!AX568:AX583)</f>
        <v>18.868799437372584</v>
      </c>
      <c r="AY249">
        <f>STDEV(kimutatás_2!AY561:AY566,kimutatás_2!AY568:AY583)</f>
        <v>9.0481841951542776</v>
      </c>
      <c r="AZ249">
        <f>STDEV(kimutatás_2!AZ561:AZ566,kimutatás_2!AZ568:AZ583)</f>
        <v>2.4218911879782974</v>
      </c>
      <c r="BA249">
        <f>STDEV(kimutatás_2!BA561:BA566,kimutatás_2!BA568:BA583)</f>
        <v>39.870412415062674</v>
      </c>
      <c r="BB249">
        <f>STDEV(kimutatás_2!BB561:BB566,kimutatás_2!BB568:BB583)</f>
        <v>8.5329627726630672</v>
      </c>
      <c r="BC249">
        <f>STDEV(kimutatás_2!BC561:BC566,kimutatás_2!BC568:BC583)</f>
        <v>0.94318069681256178</v>
      </c>
      <c r="BD249">
        <f>STDEV(kimutatás_2!BD561:BD566,kimutatás_2!BD568:BD583)</f>
        <v>1.9593083968429728</v>
      </c>
      <c r="BE249">
        <f>STDEV(kimutatás_2!BE561:BE566,kimutatás_2!BE568:BE583)</f>
        <v>3.8459792069908594</v>
      </c>
      <c r="BF249">
        <f>STDEV(kimutatás_2!BF561:BF566,kimutatás_2!BF568:BF583)</f>
        <v>4.1968009100727999</v>
      </c>
    </row>
    <row r="250" spans="1:58" x14ac:dyDescent="0.3">
      <c r="A250" t="s">
        <v>935</v>
      </c>
      <c r="B250">
        <f>STDEV(kimutatás_2!B561:B567,kimutatás_2!B569:B583)</f>
        <v>0.95920839025246696</v>
      </c>
      <c r="C250">
        <f>STDEV(kimutatás_2!C561:C567,kimutatás_2!C569:C583)</f>
        <v>4.4302278326134531E-3</v>
      </c>
      <c r="D250">
        <f>STDEV(kimutatás_2!D561:D567,kimutatás_2!D569:D583)</f>
        <v>2.1530777694238061E-3</v>
      </c>
      <c r="E250">
        <f>STDEV(kimutatás_2!E561:E567,kimutatás_2!E569:E583)</f>
        <v>6.0761315700432646E-3</v>
      </c>
      <c r="F250">
        <f>STDEV(kimutatás_2!F561:F567,kimutatás_2!F569:F583)</f>
        <v>0.11106937209940015</v>
      </c>
      <c r="G250">
        <f>STDEV(kimutatás_2!G561:G567,kimutatás_2!G569:G583)</f>
        <v>3.0632252346671431E-3</v>
      </c>
      <c r="H250">
        <f>STDEV(kimutatás_2!H561:H567,kimutatás_2!H569:H583)</f>
        <v>1.9267627021548863E-5</v>
      </c>
      <c r="I250">
        <f>STDEV(kimutatás_2!I561:I567,kimutatás_2!I569:I583)</f>
        <v>6.586111377037537E-3</v>
      </c>
      <c r="J250">
        <f>STDEV(kimutatás_2!J561:J567,kimutatás_2!J569:J583)</f>
        <v>3.4166131225691621E-2</v>
      </c>
      <c r="K250">
        <f>STDEV(kimutatás_2!K561:K567,kimutatás_2!K569:K583)</f>
        <v>3.0791286229512386E-2</v>
      </c>
      <c r="L250">
        <f>STDEV(kimutatás_2!L561:L567,kimutatás_2!L569:L583)</f>
        <v>1.8058110068924899E-3</v>
      </c>
      <c r="M250">
        <f>STDEV(kimutatás_2!M561:M567,kimutatás_2!M569:M583)</f>
        <v>2.5948700501807554E-3</v>
      </c>
      <c r="N250">
        <f>STDEV(kimutatás_2!N561:N567,kimutatás_2!N569:N583)</f>
        <v>6.1843339063073774E-3</v>
      </c>
      <c r="O250">
        <f>STDEV(kimutatás_2!O561:O567,kimutatás_2!O569:O583)</f>
        <v>8.8651861875255131E-3</v>
      </c>
      <c r="P250">
        <f>STDEV(kimutatás_2!P561:P567,kimutatás_2!P569:P583)</f>
        <v>1.1043798336969302E-2</v>
      </c>
      <c r="Q250">
        <f>STDEV(kimutatás_2!Q561:Q567,kimutatás_2!Q569:Q583)</f>
        <v>2.2861663045282829E-3</v>
      </c>
      <c r="R250">
        <f>STDEV(kimutatás_2!R561:R567,kimutatás_2!R569:R583)</f>
        <v>1.4456964649183579E-2</v>
      </c>
      <c r="S250">
        <f>STDEV(kimutatás_2!S561:S567,kimutatás_2!S569:S583)</f>
        <v>1.2496257941124666E-4</v>
      </c>
      <c r="T250">
        <f>STDEV(kimutatás_2!T561:T567,kimutatás_2!T569:T583)</f>
        <v>8.2949916295447146E-4</v>
      </c>
      <c r="U250">
        <f>STDEV(kimutatás_2!U561:U567,kimutatás_2!U569:U583)</f>
        <v>4.5959064428778285E-2</v>
      </c>
      <c r="V250">
        <f>STDEV(kimutatás_2!V561:V567,kimutatás_2!V569:V583)</f>
        <v>1.0835162353338205E-4</v>
      </c>
      <c r="W250">
        <f>STDEV(kimutatás_2!W561:W567,kimutatás_2!W569:W583)</f>
        <v>3.2896961505393132E-3</v>
      </c>
      <c r="X250">
        <f>STDEV(kimutatás_2!X561:X567,kimutatás_2!X569:X583)</f>
        <v>1.1333341726344189E-4</v>
      </c>
      <c r="Y250">
        <f>STDEV(kimutatás_2!Y561:Y567,kimutatás_2!Y569:Y583)</f>
        <v>0.13177553890298013</v>
      </c>
      <c r="Z250">
        <f>STDEV(kimutatás_2!Z561:Z567,kimutatás_2!Z569:Z583)</f>
        <v>1.6232390779272281E-3</v>
      </c>
      <c r="AA250">
        <f>STDEV(kimutatás_2!AA561:AA567,kimutatás_2!AA569:AA583)</f>
        <v>8.7491752180593474E-4</v>
      </c>
      <c r="AB250">
        <f>STDEV(kimutatás_2!AB561:AB567,kimutatás_2!AB569:AB583)</f>
        <v>0.11996970494496081</v>
      </c>
      <c r="AC250">
        <f>STDEV(kimutatás_2!AC561:AC567,kimutatás_2!AC569:AC583)</f>
        <v>2.6798758084716828E-3</v>
      </c>
      <c r="AD250">
        <f>STDEV(kimutatás_2!AD561:AD567,kimutatás_2!AD569:AD583)</f>
        <v>1.7845861092400175E-2</v>
      </c>
      <c r="AE250">
        <f>STDEV(kimutatás_2!AE561:AE567,kimutatás_2!AE569:AE583)</f>
        <v>1.2035604353537181E-5</v>
      </c>
      <c r="AF250">
        <f>STDEV(kimutatás_2!AF561:AF567,kimutatás_2!AF569:AF583)</f>
        <v>7.9526531205119516E-3</v>
      </c>
      <c r="AG250">
        <f>STDEV(kimutatás_2!AG561:AG567,kimutatás_2!AG569:AG583)</f>
        <v>2.9726719582605385</v>
      </c>
      <c r="AH250">
        <f>STDEV(kimutatás_2!AH561:AH567,kimutatás_2!AH569:AH583)</f>
        <v>4.0138261048530568</v>
      </c>
      <c r="AI250">
        <f>STDEV(kimutatás_2!AI561:AI567,kimutatás_2!AI569:AI583)</f>
        <v>2.2309179586940202E-3</v>
      </c>
      <c r="AJ250">
        <f>STDEV(kimutatás_2!AJ561:AJ567,kimutatás_2!AJ569:AJ583)</f>
        <v>34.791620965311999</v>
      </c>
      <c r="AK250">
        <f>STDEV(kimutatás_2!AK561:AK567,kimutatás_2!AK569:AK583)</f>
        <v>128.97218835404468</v>
      </c>
      <c r="AL250">
        <f>STDEV(kimutatás_2!AL561:AL567,kimutatás_2!AL569:AL583)</f>
        <v>2.3191661570270759E-3</v>
      </c>
      <c r="AM250">
        <f>STDEV(kimutatás_2!AM561:AM567,kimutatás_2!AM569:AM583)</f>
        <v>0.10304561256258421</v>
      </c>
      <c r="AN250">
        <f>STDEV(kimutatás_2!AN561:AN567,kimutatás_2!AN569:AN583)</f>
        <v>75.048028760116082</v>
      </c>
      <c r="AO250">
        <f>STDEV(kimutatás_2!AO561:AO567,kimutatás_2!AO569:AO583)</f>
        <v>220.2692452628315</v>
      </c>
      <c r="AP250">
        <f>STDEV(kimutatás_2!AP561:AP567,kimutatás_2!AP569:AP583)</f>
        <v>1.5239607203127974</v>
      </c>
      <c r="AQ250">
        <f>STDEV(kimutatás_2!AQ561:AQ567,kimutatás_2!AQ569:AQ583)</f>
        <v>53.863392302221662</v>
      </c>
      <c r="AR250">
        <f>STDEV(kimutatás_2!AR561:AR567,kimutatás_2!AR569:AR583)</f>
        <v>5.1490763261955085E-2</v>
      </c>
      <c r="AS250">
        <f>STDEV(kimutatás_2!AS561:AS567,kimutatás_2!AS569:AS583)</f>
        <v>31.658551076716289</v>
      </c>
      <c r="AT250">
        <f>STDEV(kimutatás_2!AT561:AT567,kimutatás_2!AT569:AT583)</f>
        <v>1.6345167547764761</v>
      </c>
      <c r="AU250">
        <f>STDEV(kimutatás_2!AU561:AU567,kimutatás_2!AU569:AU583)</f>
        <v>7.5235228231856697</v>
      </c>
      <c r="AV250">
        <f>STDEV(kimutatás_2!AV561:AV567,kimutatás_2!AV569:AV583)</f>
        <v>393.4791997277581</v>
      </c>
      <c r="AW250">
        <f>STDEV(kimutatás_2!AW561:AW567,kimutatás_2!AW569:AW583)</f>
        <v>91.105454268131453</v>
      </c>
      <c r="AX250">
        <f>STDEV(kimutatás_2!AX561:AX567,kimutatás_2!AX569:AX583)</f>
        <v>19.207270200927262</v>
      </c>
      <c r="AY250">
        <f>STDEV(kimutatás_2!AY561:AY567,kimutatás_2!AY569:AY583)</f>
        <v>8.9110217880644988</v>
      </c>
      <c r="AZ250">
        <f>STDEV(kimutatás_2!AZ561:AZ567,kimutatás_2!AZ569:AZ583)</f>
        <v>2.4609043932872394</v>
      </c>
      <c r="BA250">
        <f>STDEV(kimutatás_2!BA561:BA567,kimutatás_2!BA569:BA583)</f>
        <v>40.631098215625265</v>
      </c>
      <c r="BB250">
        <f>STDEV(kimutatás_2!BB561:BB567,kimutatás_2!BB569:BB583)</f>
        <v>7.7974377520975189</v>
      </c>
      <c r="BC250">
        <f>STDEV(kimutatás_2!BC561:BC567,kimutatás_2!BC569:BC583)</f>
        <v>1.0045985177264549</v>
      </c>
      <c r="BD250">
        <f>STDEV(kimutatás_2!BD561:BD567,kimutatás_2!BD569:BD583)</f>
        <v>1.9412401199911316</v>
      </c>
      <c r="BE250">
        <f>STDEV(kimutatás_2!BE561:BE567,kimutatás_2!BE569:BE583)</f>
        <v>3.898908632955961</v>
      </c>
      <c r="BF250">
        <f>STDEV(kimutatás_2!BF561:BF567,kimutatás_2!BF569:BF583)</f>
        <v>4.0561028787212194</v>
      </c>
    </row>
    <row r="251" spans="1:58" x14ac:dyDescent="0.3">
      <c r="A251" t="s">
        <v>936</v>
      </c>
      <c r="B251">
        <f>STDEV(kimutatás_2!B561:B568,kimutatás_2!B570:B583)</f>
        <v>0.97641982312714981</v>
      </c>
      <c r="C251">
        <f>STDEV(kimutatás_2!C561:C568,kimutatás_2!C570:C583)</f>
        <v>4.4051269792551228E-3</v>
      </c>
      <c r="D251">
        <f>STDEV(kimutatás_2!D561:D568,kimutatás_2!D570:D583)</f>
        <v>2.1780475243850734E-3</v>
      </c>
      <c r="E251">
        <f>STDEV(kimutatás_2!E561:E568,kimutatás_2!E570:E583)</f>
        <v>6.140730744566808E-3</v>
      </c>
      <c r="F251">
        <f>STDEV(kimutatás_2!F561:F568,kimutatás_2!F570:F583)</f>
        <v>0.11098866724351028</v>
      </c>
      <c r="G251">
        <f>STDEV(kimutatás_2!G561:G568,kimutatás_2!G570:G583)</f>
        <v>3.0472265438732161E-3</v>
      </c>
      <c r="H251">
        <f>STDEV(kimutatás_2!H561:H568,kimutatás_2!H570:H583)</f>
        <v>1.8076299640903335E-5</v>
      </c>
      <c r="I251">
        <f>STDEV(kimutatás_2!I561:I568,kimutatás_2!I570:I583)</f>
        <v>6.5937357177985462E-3</v>
      </c>
      <c r="J251">
        <f>STDEV(kimutatás_2!J561:J568,kimutatás_2!J570:J583)</f>
        <v>3.4250151010305319E-2</v>
      </c>
      <c r="K251">
        <f>STDEV(kimutatás_2!K561:K568,kimutatás_2!K570:K583)</f>
        <v>3.09318987451748E-2</v>
      </c>
      <c r="L251">
        <f>STDEV(kimutatás_2!L561:L568,kimutatás_2!L570:L583)</f>
        <v>1.8138633116316564E-3</v>
      </c>
      <c r="M251">
        <f>STDEV(kimutatás_2!M561:M568,kimutatás_2!M570:M583)</f>
        <v>2.6155865419601096E-3</v>
      </c>
      <c r="N251">
        <f>STDEV(kimutatás_2!N561:N568,kimutatás_2!N570:N583)</f>
        <v>6.4125737755277587E-3</v>
      </c>
      <c r="O251">
        <f>STDEV(kimutatás_2!O561:O568,kimutatás_2!O570:O583)</f>
        <v>8.76017319786585E-3</v>
      </c>
      <c r="P251">
        <f>STDEV(kimutatás_2!P561:P568,kimutatás_2!P570:P583)</f>
        <v>1.1044462451382304E-2</v>
      </c>
      <c r="Q251">
        <f>STDEV(kimutatás_2!Q561:Q568,kimutatás_2!Q570:Q583)</f>
        <v>2.3584679743328804E-3</v>
      </c>
      <c r="R251">
        <f>STDEV(kimutatás_2!R561:R568,kimutatás_2!R570:R583)</f>
        <v>1.490039075274696E-2</v>
      </c>
      <c r="S251">
        <f>STDEV(kimutatás_2!S561:S568,kimutatás_2!S570:S583)</f>
        <v>1.5284012489944594E-4</v>
      </c>
      <c r="T251">
        <f>STDEV(kimutatás_2!T561:T568,kimutatás_2!T570:T583)</f>
        <v>7.6351163617349022E-4</v>
      </c>
      <c r="U251">
        <f>STDEV(kimutatás_2!U561:U568,kimutatás_2!U570:U583)</f>
        <v>4.5847198218990338E-2</v>
      </c>
      <c r="V251">
        <f>STDEV(kimutatás_2!V561:V568,kimutatás_2!V570:V583)</f>
        <v>1.0963333950056412E-4</v>
      </c>
      <c r="W251">
        <f>STDEV(kimutatás_2!W561:W568,kimutatás_2!W570:W583)</f>
        <v>3.3132762092458394E-3</v>
      </c>
      <c r="X251">
        <f>STDEV(kimutatás_2!X561:X568,kimutatás_2!X570:X583)</f>
        <v>1.0730196255363858E-4</v>
      </c>
      <c r="Y251">
        <f>STDEV(kimutatás_2!Y561:Y568,kimutatás_2!Y570:Y583)</f>
        <v>0.12483385469596331</v>
      </c>
      <c r="Z251">
        <f>STDEV(kimutatás_2!Z561:Z568,kimutatás_2!Z570:Z583)</f>
        <v>1.6083257676397158E-3</v>
      </c>
      <c r="AA251">
        <f>STDEV(kimutatás_2!AA561:AA568,kimutatás_2!AA570:AA583)</f>
        <v>8.4892523865904277E-4</v>
      </c>
      <c r="AB251">
        <f>STDEV(kimutatás_2!AB561:AB568,kimutatás_2!AB570:AB583)</f>
        <v>0.11990208051303525</v>
      </c>
      <c r="AC251">
        <f>STDEV(kimutatás_2!AC561:AC568,kimutatás_2!AC570:AC583)</f>
        <v>2.6476018832868663E-3</v>
      </c>
      <c r="AD251">
        <f>STDEV(kimutatás_2!AD561:AD568,kimutatás_2!AD570:AD583)</f>
        <v>1.9273446618199491E-2</v>
      </c>
      <c r="AE251">
        <f>STDEV(kimutatás_2!AE561:AE568,kimutatás_2!AE570:AE583)</f>
        <v>1.1887358835434257E-5</v>
      </c>
      <c r="AF251">
        <f>STDEV(kimutatás_2!AF561:AF568,kimutatás_2!AF570:AF583)</f>
        <v>8.3863411283174819E-3</v>
      </c>
      <c r="AG251">
        <f>STDEV(kimutatás_2!AG561:AG568,kimutatás_2!AG570:AG583)</f>
        <v>3.0256226148996457</v>
      </c>
      <c r="AH251">
        <f>STDEV(kimutatás_2!AH561:AH568,kimutatás_2!AH570:AH583)</f>
        <v>4.0397806774722094</v>
      </c>
      <c r="AI251">
        <f>STDEV(kimutatás_2!AI561:AI568,kimutatás_2!AI570:AI583)</f>
        <v>2.2362595182489242E-3</v>
      </c>
      <c r="AJ251">
        <f>STDEV(kimutatás_2!AJ561:AJ568,kimutatás_2!AJ570:AJ583)</f>
        <v>120.36370297265718</v>
      </c>
      <c r="AK251">
        <f>STDEV(kimutatás_2!AK561:AK568,kimutatás_2!AK570:AK583)</f>
        <v>128.97786817849854</v>
      </c>
      <c r="AL251">
        <f>STDEV(kimutatás_2!AL561:AL568,kimutatás_2!AL570:AL583)</f>
        <v>2.3665830058045129E-3</v>
      </c>
      <c r="AM251">
        <f>STDEV(kimutatás_2!AM561:AM568,kimutatás_2!AM570:AM583)</f>
        <v>0.11020739991339436</v>
      </c>
      <c r="AN251">
        <f>STDEV(kimutatás_2!AN561:AN568,kimutatás_2!AN570:AN583)</f>
        <v>74.483701968111419</v>
      </c>
      <c r="AO251">
        <f>STDEV(kimutatás_2!AO561:AO568,kimutatás_2!AO570:AO583)</f>
        <v>223.98619531567391</v>
      </c>
      <c r="AP251">
        <f>STDEV(kimutatás_2!AP561:AP568,kimutatás_2!AP570:AP583)</f>
        <v>1.598704020591228</v>
      </c>
      <c r="AQ251">
        <f>STDEV(kimutatás_2!AQ561:AQ568,kimutatás_2!AQ570:AQ583)</f>
        <v>53.907421902250043</v>
      </c>
      <c r="AR251">
        <f>STDEV(kimutatás_2!AR561:AR568,kimutatás_2!AR570:AR583)</f>
        <v>5.3062080769457363E-2</v>
      </c>
      <c r="AS251">
        <f>STDEV(kimutatás_2!AS561:AS568,kimutatás_2!AS570:AS583)</f>
        <v>31.751418064933667</v>
      </c>
      <c r="AT251">
        <f>STDEV(kimutatás_2!AT561:AT568,kimutatás_2!AT570:AT583)</f>
        <v>1.6295183603077581</v>
      </c>
      <c r="AU251">
        <f>STDEV(kimutatás_2!AU561:AU568,kimutatás_2!AU570:AU583)</f>
        <v>7.7409026762015447</v>
      </c>
      <c r="AV251">
        <f>STDEV(kimutatás_2!AV561:AV568,kimutatás_2!AV570:AV583)</f>
        <v>388.37594064189841</v>
      </c>
      <c r="AW251">
        <f>STDEV(kimutatás_2!AW561:AW568,kimutatás_2!AW570:AW583)</f>
        <v>92.797794067349813</v>
      </c>
      <c r="AX251">
        <f>STDEV(kimutatás_2!AX561:AX568,kimutatás_2!AX570:AX583)</f>
        <v>19.459433795369364</v>
      </c>
      <c r="AY251">
        <f>STDEV(kimutatás_2!AY561:AY568,kimutatás_2!AY570:AY583)</f>
        <v>8.3859816675293981</v>
      </c>
      <c r="AZ251">
        <f>STDEV(kimutatás_2!AZ561:AZ568,kimutatás_2!AZ570:AZ583)</f>
        <v>2.2053345399055519</v>
      </c>
      <c r="BA251">
        <f>STDEV(kimutatás_2!BA561:BA568,kimutatás_2!BA570:BA583)</f>
        <v>39.943500966746981</v>
      </c>
      <c r="BB251">
        <f>STDEV(kimutatás_2!BB561:BB568,kimutatás_2!BB570:BB583)</f>
        <v>8.4262410675305652</v>
      </c>
      <c r="BC251">
        <f>STDEV(kimutatás_2!BC561:BC568,kimutatás_2!BC570:BC583)</f>
        <v>1.0336771875873676</v>
      </c>
      <c r="BD251">
        <f>STDEV(kimutatás_2!BD561:BD568,kimutatás_2!BD570:BD583)</f>
        <v>1.7654361270277417</v>
      </c>
      <c r="BE251">
        <f>STDEV(kimutatás_2!BE561:BE568,kimutatás_2!BE570:BE583)</f>
        <v>3.0925109930967438</v>
      </c>
      <c r="BF251">
        <f>STDEV(kimutatás_2!BF561:BF568,kimutatás_2!BF570:BF583)</f>
        <v>4.1961157311777315</v>
      </c>
    </row>
    <row r="252" spans="1:58" x14ac:dyDescent="0.3">
      <c r="A252" t="s">
        <v>937</v>
      </c>
      <c r="B252">
        <f>STDEV(kimutatás_2!B561:B569,kimutatás_2!B571:B583)</f>
        <v>0.99728983399360449</v>
      </c>
      <c r="C252">
        <f>STDEV(kimutatás_2!C561:C569,kimutatás_2!C571:C583)</f>
        <v>4.3267140616902559E-3</v>
      </c>
      <c r="D252">
        <f>STDEV(kimutatás_2!D561:D569,kimutatás_2!D571:D583)</f>
        <v>2.118950861651103E-3</v>
      </c>
      <c r="E252">
        <f>STDEV(kimutatás_2!E561:E569,kimutatás_2!E571:E583)</f>
        <v>6.014930722616987E-3</v>
      </c>
      <c r="F252">
        <f>STDEV(kimutatás_2!F561:F569,kimutatás_2!F571:F583)</f>
        <v>0.10991534387334753</v>
      </c>
      <c r="G252">
        <f>STDEV(kimutatás_2!G561:G569,kimutatás_2!G571:G583)</f>
        <v>2.9868025489973816E-3</v>
      </c>
      <c r="H252">
        <f>STDEV(kimutatás_2!H561:H569,kimutatás_2!H571:H583)</f>
        <v>1.8951144501268988E-5</v>
      </c>
      <c r="I252">
        <f>STDEV(kimutatás_2!I561:I569,kimutatás_2!I571:I583)</f>
        <v>6.536965596184087E-3</v>
      </c>
      <c r="J252">
        <f>STDEV(kimutatás_2!J561:J569,kimutatás_2!J571:J583)</f>
        <v>3.3678816105597351E-2</v>
      </c>
      <c r="K252">
        <f>STDEV(kimutatás_2!K561:K569,kimutatás_2!K571:K583)</f>
        <v>3.0448311947822337E-2</v>
      </c>
      <c r="L252">
        <f>STDEV(kimutatás_2!L561:L569,kimutatás_2!L571:L583)</f>
        <v>1.7898836110728504E-3</v>
      </c>
      <c r="M252">
        <f>STDEV(kimutatás_2!M561:M569,kimutatás_2!M571:M583)</f>
        <v>2.6171585887699174E-3</v>
      </c>
      <c r="N252">
        <f>STDEV(kimutatás_2!N561:N569,kimutatás_2!N571:N583)</f>
        <v>6.3321264284396548E-3</v>
      </c>
      <c r="O252">
        <f>STDEV(kimutatás_2!O561:O569,kimutatás_2!O571:O583)</f>
        <v>8.6826743249869293E-3</v>
      </c>
      <c r="P252">
        <f>STDEV(kimutatás_2!P561:P569,kimutatás_2!P571:P583)</f>
        <v>1.0985761412454441E-2</v>
      </c>
      <c r="Q252">
        <f>STDEV(kimutatás_2!Q561:Q569,kimutatás_2!Q571:Q583)</f>
        <v>2.3688000851375792E-3</v>
      </c>
      <c r="R252">
        <f>STDEV(kimutatás_2!R561:R569,kimutatás_2!R571:R583)</f>
        <v>1.4575325919592859E-2</v>
      </c>
      <c r="S252">
        <f>STDEV(kimutatás_2!S561:S569,kimutatás_2!S571:S583)</f>
        <v>1.5003646324210601E-4</v>
      </c>
      <c r="T252">
        <f>STDEV(kimutatás_2!T561:T569,kimutatás_2!T571:T583)</f>
        <v>8.1887912371132862E-4</v>
      </c>
      <c r="U252">
        <f>STDEV(kimutatás_2!U561:U569,kimutatás_2!U571:U583)</f>
        <v>4.5429561774721121E-2</v>
      </c>
      <c r="V252">
        <f>STDEV(kimutatás_2!V561:V569,kimutatás_2!V571:V583)</f>
        <v>1.0778897808922064E-4</v>
      </c>
      <c r="W252">
        <f>STDEV(kimutatás_2!W561:W569,kimutatás_2!W571:W583)</f>
        <v>3.3099843879174267E-3</v>
      </c>
      <c r="X252">
        <f>STDEV(kimutatás_2!X561:X569,kimutatás_2!X571:X583)</f>
        <v>1.1716854596493292E-4</v>
      </c>
      <c r="Y252">
        <f>STDEV(kimutatás_2!Y561:Y569,kimutatás_2!Y571:Y583)</f>
        <v>0.13370027046457064</v>
      </c>
      <c r="Z252">
        <f>STDEV(kimutatás_2!Z561:Z569,kimutatás_2!Z571:Z583)</f>
        <v>1.6239217939661389E-3</v>
      </c>
      <c r="AA252">
        <f>STDEV(kimutatás_2!AA561:AA569,kimutatás_2!AA571:AA583)</f>
        <v>8.7509820877598363E-4</v>
      </c>
      <c r="AB252">
        <f>STDEV(kimutatás_2!AB561:AB569,kimutatás_2!AB571:AB583)</f>
        <v>0.11864373690989513</v>
      </c>
      <c r="AC252">
        <f>STDEV(kimutatás_2!AC561:AC569,kimutatás_2!AC571:AC583)</f>
        <v>2.6793351549437329E-3</v>
      </c>
      <c r="AD252">
        <f>STDEV(kimutatás_2!AD561:AD569,kimutatás_2!AD571:AD583)</f>
        <v>1.9413068640845198E-2</v>
      </c>
      <c r="AE252">
        <f>STDEV(kimutatás_2!AE561:AE569,kimutatás_2!AE571:AE583)</f>
        <v>1.2053797624416649E-5</v>
      </c>
      <c r="AF252">
        <f>STDEV(kimutatás_2!AF561:AF569,kimutatás_2!AF571:AF583)</f>
        <v>8.3523285956023981E-3</v>
      </c>
      <c r="AG252">
        <f>STDEV(kimutatás_2!AG561:AG569,kimutatás_2!AG571:AG583)</f>
        <v>3.0691531891877379</v>
      </c>
      <c r="AH252">
        <f>STDEV(kimutatás_2!AH561:AH569,kimutatás_2!AH571:AH583)</f>
        <v>4.0458049729056098</v>
      </c>
      <c r="AI252">
        <f>STDEV(kimutatás_2!AI561:AI569,kimutatás_2!AI571:AI583)</f>
        <v>2.2290276097403456E-3</v>
      </c>
      <c r="AJ252">
        <f>STDEV(kimutatás_2!AJ561:AJ569,kimutatás_2!AJ571:AJ583)</f>
        <v>120.85465842932685</v>
      </c>
      <c r="AK252">
        <f>STDEV(kimutatás_2!AK561:AK569,kimutatás_2!AK571:AK583)</f>
        <v>127.25742077376609</v>
      </c>
      <c r="AL252">
        <f>STDEV(kimutatás_2!AL561:AL569,kimutatás_2!AL571:AL583)</f>
        <v>2.4323673832749512E-3</v>
      </c>
      <c r="AM252">
        <f>STDEV(kimutatás_2!AM561:AM569,kimutatás_2!AM571:AM583)</f>
        <v>0.1060272365563428</v>
      </c>
      <c r="AN252">
        <f>STDEV(kimutatás_2!AN561:AN569,kimutatás_2!AN571:AN583)</f>
        <v>75.775455894486768</v>
      </c>
      <c r="AO252">
        <f>STDEV(kimutatás_2!AO561:AO569,kimutatás_2!AO571:AO583)</f>
        <v>222.19128246553566</v>
      </c>
      <c r="AP252">
        <f>STDEV(kimutatás_2!AP561:AP569,kimutatás_2!AP571:AP583)</f>
        <v>1.6307945637298848</v>
      </c>
      <c r="AQ252">
        <f>STDEV(kimutatás_2!AQ561:AQ569,kimutatás_2!AQ571:AQ583)</f>
        <v>53.898315918722915</v>
      </c>
      <c r="AR252">
        <f>STDEV(kimutatás_2!AR561:AR569,kimutatás_2!AR571:AR583)</f>
        <v>5.3062080769457363E-2</v>
      </c>
      <c r="AS252">
        <f>STDEV(kimutatás_2!AS561:AS569,kimutatás_2!AS571:AS583)</f>
        <v>31.90631269555973</v>
      </c>
      <c r="AT252">
        <f>STDEV(kimutatás_2!AT561:AT569,kimutatás_2!AT571:AT583)</f>
        <v>1.6473713154848397</v>
      </c>
      <c r="AU252">
        <f>STDEV(kimutatás_2!AU561:AU569,kimutatás_2!AU571:AU583)</f>
        <v>7.745410720512969</v>
      </c>
      <c r="AV252">
        <f>STDEV(kimutatás_2!AV561:AV569,kimutatás_2!AV571:AV583)</f>
        <v>389.57698830344668</v>
      </c>
      <c r="AW252">
        <f>STDEV(kimutatás_2!AW561:AW569,kimutatás_2!AW571:AW583)</f>
        <v>92.987176839032344</v>
      </c>
      <c r="AX252">
        <f>STDEV(kimutatás_2!AX561:AX569,kimutatás_2!AX571:AX583)</f>
        <v>18.788119467282588</v>
      </c>
      <c r="AY252">
        <f>STDEV(kimutatás_2!AY561:AY569,kimutatás_2!AY571:AY583)</f>
        <v>9.05025360195744</v>
      </c>
      <c r="AZ252">
        <f>STDEV(kimutatás_2!AZ561:AZ569,kimutatás_2!AZ571:AZ583)</f>
        <v>2.4700046882897131</v>
      </c>
      <c r="BA252">
        <f>STDEV(kimutatás_2!BA561:BA569,kimutatás_2!BA571:BA583)</f>
        <v>41.318627257467789</v>
      </c>
      <c r="BB252">
        <f>STDEV(kimutatás_2!BB561:BB569,kimutatás_2!BB571:BB583)</f>
        <v>7.8363313734131692</v>
      </c>
      <c r="BC252">
        <f>STDEV(kimutatás_2!BC561:BC569,kimutatás_2!BC571:BC583)</f>
        <v>1.0418466164913067</v>
      </c>
      <c r="BD252">
        <f>STDEV(kimutatás_2!BD561:BD569,kimutatás_2!BD571:BD583)</f>
        <v>1.942579899686667</v>
      </c>
      <c r="BE252">
        <f>STDEV(kimutatás_2!BE561:BE569,kimutatás_2!BE571:BE583)</f>
        <v>3.8823834837830611</v>
      </c>
      <c r="BF252">
        <f>STDEV(kimutatás_2!BF561:BF569,kimutatás_2!BF571:BF583)</f>
        <v>4.1419763356842063</v>
      </c>
    </row>
    <row r="253" spans="1:58" x14ac:dyDescent="0.3">
      <c r="A253" t="s">
        <v>938</v>
      </c>
      <c r="B253">
        <f>STDEV(kimutatás_2!B561:B570,kimutatás_2!B572:B583)</f>
        <v>0.98937176708579777</v>
      </c>
      <c r="C253">
        <f>STDEV(kimutatás_2!C561:C570,kimutatás_2!C572:C583)</f>
        <v>4.3806511235613809E-3</v>
      </c>
      <c r="D253">
        <f>STDEV(kimutatás_2!D561:D570,kimutatás_2!D572:D583)</f>
        <v>2.1792361098763547E-3</v>
      </c>
      <c r="E253">
        <f>STDEV(kimutatás_2!E561:E570,kimutatás_2!E572:E583)</f>
        <v>6.1406422018335932E-3</v>
      </c>
      <c r="F253">
        <f>STDEV(kimutatás_2!F561:F570,kimutatás_2!F572:F583)</f>
        <v>0.11087416589607077</v>
      </c>
      <c r="G253">
        <f>STDEV(kimutatás_2!G561:G570,kimutatás_2!G572:G583)</f>
        <v>3.0412511514415173E-3</v>
      </c>
      <c r="H253">
        <f>STDEV(kimutatás_2!H561:H570,kimutatás_2!H572:H583)</f>
        <v>1.9173166452154656E-5</v>
      </c>
      <c r="I253">
        <f>STDEV(kimutatás_2!I561:I570,kimutatás_2!I572:I583)</f>
        <v>6.5843778594519113E-3</v>
      </c>
      <c r="J253">
        <f>STDEV(kimutatás_2!J561:J570,kimutatás_2!J572:J583)</f>
        <v>3.4081395543872864E-2</v>
      </c>
      <c r="K253">
        <f>STDEV(kimutatás_2!K561:K570,kimutatás_2!K572:K583)</f>
        <v>3.0875488427924692E-2</v>
      </c>
      <c r="L253">
        <f>STDEV(kimutatás_2!L561:L570,kimutatás_2!L572:L583)</f>
        <v>1.8124202749361005E-3</v>
      </c>
      <c r="M253">
        <f>STDEV(kimutatás_2!M561:M570,kimutatás_2!M572:M583)</f>
        <v>2.6170563498489141E-3</v>
      </c>
      <c r="N253">
        <f>STDEV(kimutatás_2!N561:N570,kimutatás_2!N572:N583)</f>
        <v>6.3855481878338071E-3</v>
      </c>
      <c r="O253">
        <f>STDEV(kimutatás_2!O561:O570,kimutatás_2!O572:O583)</f>
        <v>8.7150744155758651E-3</v>
      </c>
      <c r="P253">
        <f>STDEV(kimutatás_2!P561:P570,kimutatás_2!P572:P583)</f>
        <v>1.1034185157798901E-2</v>
      </c>
      <c r="Q253">
        <f>STDEV(kimutatás_2!Q561:Q570,kimutatás_2!Q572:Q583)</f>
        <v>2.326910733314428E-3</v>
      </c>
      <c r="R253">
        <f>STDEV(kimutatás_2!R561:R570,kimutatás_2!R572:R583)</f>
        <v>1.4886863270956362E-2</v>
      </c>
      <c r="S253">
        <f>STDEV(kimutatás_2!S561:S570,kimutatás_2!S572:S583)</f>
        <v>1.5283212002396425E-4</v>
      </c>
      <c r="T253">
        <f>STDEV(kimutatás_2!T561:T570,kimutatás_2!T572:T583)</f>
        <v>8.2971732743258853E-4</v>
      </c>
      <c r="U253">
        <f>STDEV(kimutatás_2!U561:U570,kimutatás_2!U572:U583)</f>
        <v>4.5836047288930051E-2</v>
      </c>
      <c r="V253">
        <f>STDEV(kimutatás_2!V561:V570,kimutatás_2!V572:V583)</f>
        <v>1.0501755440356474E-4</v>
      </c>
      <c r="W253">
        <f>STDEV(kimutatás_2!W561:W570,kimutatás_2!W572:W583)</f>
        <v>3.3175429484203689E-3</v>
      </c>
      <c r="X253">
        <f>STDEV(kimutatás_2!X561:X570,kimutatás_2!X572:X583)</f>
        <v>1.168211179922048E-4</v>
      </c>
      <c r="Y253">
        <f>STDEV(kimutatás_2!Y561:Y570,kimutatás_2!Y572:Y583)</f>
        <v>0.13297603869882305</v>
      </c>
      <c r="Z253">
        <f>STDEV(kimutatás_2!Z561:Z570,kimutatás_2!Z572:Z583)</f>
        <v>1.6152069609221323E-3</v>
      </c>
      <c r="AA253">
        <f>STDEV(kimutatás_2!AA561:AA570,kimutatás_2!AA572:AA583)</f>
        <v>8.628807159380725E-4</v>
      </c>
      <c r="AB253">
        <f>STDEV(kimutatás_2!AB561:AB570,kimutatás_2!AB572:AB583)</f>
        <v>0.11981980930684404</v>
      </c>
      <c r="AC253">
        <f>STDEV(kimutatás_2!AC561:AC570,kimutatás_2!AC572:AC583)</f>
        <v>2.6759943160092757E-3</v>
      </c>
      <c r="AD253">
        <f>STDEV(kimutatás_2!AD561:AD570,kimutatás_2!AD572:AD583)</f>
        <v>1.9436489458213781E-2</v>
      </c>
      <c r="AE253">
        <f>STDEV(kimutatás_2!AE561:AE570,kimutatás_2!AE572:AE583)</f>
        <v>1.1697761139343915E-5</v>
      </c>
      <c r="AF253">
        <f>STDEV(kimutatás_2!AF561:AF570,kimutatás_2!AF572:AF583)</f>
        <v>8.4081392821027511E-3</v>
      </c>
      <c r="AG253">
        <f>STDEV(kimutatás_2!AG561:AG570,kimutatás_2!AG572:AG583)</f>
        <v>3.026285602096161</v>
      </c>
      <c r="AH253">
        <f>STDEV(kimutatás_2!AH561:AH570,kimutatás_2!AH572:AH583)</f>
        <v>4.0006984238739838</v>
      </c>
      <c r="AI253">
        <f>STDEV(kimutatás_2!AI561:AI570,kimutatás_2!AI572:AI583)</f>
        <v>2.2009617832578765E-3</v>
      </c>
      <c r="AJ253">
        <f>STDEV(kimutatás_2!AJ561:AJ570,kimutatás_2!AJ572:AJ583)</f>
        <v>120.82344476988149</v>
      </c>
      <c r="AK253">
        <f>STDEV(kimutatás_2!AK561:AK570,kimutatás_2!AK572:AK583)</f>
        <v>128.97725497659931</v>
      </c>
      <c r="AL253">
        <f>STDEV(kimutatás_2!AL561:AL570,kimutatás_2!AL572:AL583)</f>
        <v>2.4782445264126002E-3</v>
      </c>
      <c r="AM253">
        <f>STDEV(kimutatás_2!AM561:AM570,kimutatás_2!AM572:AM583)</f>
        <v>0.11046634715067667</v>
      </c>
      <c r="AN253">
        <f>STDEV(kimutatás_2!AN561:AN570,kimutatás_2!AN572:AN583)</f>
        <v>75.673635821477035</v>
      </c>
      <c r="AO253">
        <f>STDEV(kimutatás_2!AO561:AO570,kimutatás_2!AO572:AO583)</f>
        <v>223.99778699432369</v>
      </c>
      <c r="AP253">
        <f>STDEV(kimutatás_2!AP561:AP570,kimutatás_2!AP572:AP583)</f>
        <v>1.6254784843332455</v>
      </c>
      <c r="AQ253">
        <f>STDEV(kimutatás_2!AQ561:AQ570,kimutatás_2!AQ572:AQ583)</f>
        <v>53.899869657859107</v>
      </c>
      <c r="AR253">
        <f>STDEV(kimutatás_2!AR561:AR570,kimutatás_2!AR572:AR583)</f>
        <v>5.3807416730763953E-2</v>
      </c>
      <c r="AS253">
        <f>STDEV(kimutatás_2!AS561:AS570,kimutatás_2!AS572:AS583)</f>
        <v>31.813222264060396</v>
      </c>
      <c r="AT253">
        <f>STDEV(kimutatás_2!AT561:AT570,kimutatás_2!AT572:AT583)</f>
        <v>1.6246784563660839</v>
      </c>
      <c r="AU253">
        <f>STDEV(kimutatás_2!AU561:AU570,kimutatás_2!AU572:AU583)</f>
        <v>7.7469692579732543</v>
      </c>
      <c r="AV253">
        <f>STDEV(kimutatás_2!AV561:AV570,kimutatás_2!AV572:AV583)</f>
        <v>393.43532199799949</v>
      </c>
      <c r="AW253">
        <f>STDEV(kimutatás_2!AW561:AW570,kimutatás_2!AW572:AW583)</f>
        <v>93.536008114892851</v>
      </c>
      <c r="AX253">
        <f>STDEV(kimutatás_2!AX561:AX570,kimutatás_2!AX572:AX583)</f>
        <v>18.966928291928784</v>
      </c>
      <c r="AY253">
        <f>STDEV(kimutatás_2!AY561:AY570,kimutatás_2!AY572:AY583)</f>
        <v>8.8921700685569682</v>
      </c>
      <c r="AZ253">
        <f>STDEV(kimutatás_2!AZ561:AZ570,kimutatás_2!AZ572:AZ583)</f>
        <v>2.4294388570559176</v>
      </c>
      <c r="BA253">
        <f>STDEV(kimutatás_2!BA561:BA570,kimutatás_2!BA572:BA583)</f>
        <v>41.255254171477866</v>
      </c>
      <c r="BB253">
        <f>STDEV(kimutatás_2!BB561:BB570,kimutatás_2!BB572:BB583)</f>
        <v>8.2039245702882102</v>
      </c>
      <c r="BC253">
        <f>STDEV(kimutatás_2!BC561:BC570,kimutatás_2!BC572:BC583)</f>
        <v>1.0361543325517701</v>
      </c>
      <c r="BD253">
        <f>STDEV(kimutatás_2!BD561:BD570,kimutatás_2!BD572:BD583)</f>
        <v>1.8970236998384862</v>
      </c>
      <c r="BE253">
        <f>STDEV(kimutatás_2!BE561:BE570,kimutatás_2!BE572:BE583)</f>
        <v>3.7876172420526273</v>
      </c>
      <c r="BF253">
        <f>STDEV(kimutatás_2!BF561:BF570,kimutatás_2!BF572:BF583)</f>
        <v>4.1781894005258629</v>
      </c>
    </row>
    <row r="254" spans="1:58" x14ac:dyDescent="0.3">
      <c r="A254" t="s">
        <v>939</v>
      </c>
      <c r="B254">
        <f>STDEV(kimutatás_2!B561:B571,kimutatás_2!B573:B583)</f>
        <v>0.95449687569644159</v>
      </c>
      <c r="C254">
        <f>STDEV(kimutatás_2!C561:C571,kimutatás_2!C573:C583)</f>
        <v>4.0018948195971226E-3</v>
      </c>
      <c r="D254">
        <f>STDEV(kimutatás_2!D561:D571,kimutatás_2!D573:D583)</f>
        <v>2.0882032953351034E-3</v>
      </c>
      <c r="E254">
        <f>STDEV(kimutatás_2!E561:E571,kimutatás_2!E573:E583)</f>
        <v>5.9523690736958722E-3</v>
      </c>
      <c r="F254">
        <f>STDEV(kimutatás_2!F561:F571,kimutatás_2!F573:F583)</f>
        <v>0.1097886388491762</v>
      </c>
      <c r="G254">
        <f>STDEV(kimutatás_2!G561:G571,kimutatás_2!G573:G583)</f>
        <v>2.9320132212056521E-3</v>
      </c>
      <c r="H254">
        <f>STDEV(kimutatás_2!H561:H571,kimutatás_2!H573:H583)</f>
        <v>1.8076299640903335E-5</v>
      </c>
      <c r="I254">
        <f>STDEV(kimutatás_2!I561:I571,kimutatás_2!I573:I583)</f>
        <v>6.5950410746179076E-3</v>
      </c>
      <c r="J254">
        <f>STDEV(kimutatás_2!J561:J571,kimutatás_2!J573:J583)</f>
        <v>3.3310388194315019E-2</v>
      </c>
      <c r="K254">
        <f>STDEV(kimutatás_2!K561:K571,kimutatás_2!K573:K583)</f>
        <v>3.0072920784485875E-2</v>
      </c>
      <c r="L254">
        <f>STDEV(kimutatás_2!L561:L571,kimutatás_2!L573:L583)</f>
        <v>1.8056777896261721E-3</v>
      </c>
      <c r="M254">
        <f>STDEV(kimutatás_2!M561:M571,kimutatás_2!M573:M583)</f>
        <v>2.5544879245825653E-3</v>
      </c>
      <c r="N254">
        <f>STDEV(kimutatás_2!N561:N571,kimutatás_2!N573:N583)</f>
        <v>6.1355794245135913E-3</v>
      </c>
      <c r="O254">
        <f>STDEV(kimutatás_2!O561:O571,kimutatás_2!O573:O583)</f>
        <v>8.7190196072963085E-3</v>
      </c>
      <c r="P254">
        <f>STDEV(kimutatás_2!P561:P571,kimutatás_2!P573:P583)</f>
        <v>1.1047521947999638E-2</v>
      </c>
      <c r="Q254">
        <f>STDEV(kimutatás_2!Q561:Q571,kimutatás_2!Q573:Q583)</f>
        <v>2.1478342684303317E-3</v>
      </c>
      <c r="R254">
        <f>STDEV(kimutatás_2!R561:R571,kimutatás_2!R573:R583)</f>
        <v>1.4603366465155223E-2</v>
      </c>
      <c r="S254">
        <f>STDEV(kimutatás_2!S561:S571,kimutatás_2!S573:S583)</f>
        <v>1.4927088778830732E-4</v>
      </c>
      <c r="T254">
        <f>STDEV(kimutatás_2!T561:T571,kimutatás_2!T573:T583)</f>
        <v>8.2887868933318115E-4</v>
      </c>
      <c r="U254">
        <f>STDEV(kimutatás_2!U561:U571,kimutatás_2!U573:U583)</f>
        <v>4.5739584698744146E-2</v>
      </c>
      <c r="V254">
        <f>STDEV(kimutatás_2!V561:V571,kimutatás_2!V573:V583)</f>
        <v>1.096060067556841E-4</v>
      </c>
      <c r="W254">
        <f>STDEV(kimutatás_2!W561:W571,kimutatás_2!W573:W583)</f>
        <v>3.2676317319648481E-3</v>
      </c>
      <c r="X254">
        <f>STDEV(kimutatás_2!X561:X571,kimutatás_2!X573:X583)</f>
        <v>1.1763982399005752E-4</v>
      </c>
      <c r="Y254">
        <f>STDEV(kimutatás_2!Y561:Y571,kimutatás_2!Y573:Y583)</f>
        <v>0.13363935957971884</v>
      </c>
      <c r="Z254">
        <f>STDEV(kimutatás_2!Z561:Z571,kimutatás_2!Z573:Z583)</f>
        <v>1.6239792387867896E-3</v>
      </c>
      <c r="AA254">
        <f>STDEV(kimutatás_2!AA561:AA571,kimutatás_2!AA573:AA583)</f>
        <v>8.7491164367356998E-4</v>
      </c>
      <c r="AB254">
        <f>STDEV(kimutatás_2!AB561:AB571,kimutatás_2!AB573:AB583)</f>
        <v>0.11916830679987019</v>
      </c>
      <c r="AC254">
        <f>STDEV(kimutatás_2!AC561:AC571,kimutatás_2!AC573:AC583)</f>
        <v>2.6793783737035131E-3</v>
      </c>
      <c r="AD254">
        <f>STDEV(kimutatás_2!AD561:AD571,kimutatás_2!AD573:AD583)</f>
        <v>1.6543254911951105E-2</v>
      </c>
      <c r="AE254">
        <f>STDEV(kimutatás_2!AE561:AE571,kimutatás_2!AE573:AE583)</f>
        <v>1.1987327376376134E-5</v>
      </c>
      <c r="AF254">
        <f>STDEV(kimutatás_2!AF561:AF571,kimutatás_2!AF573:AF583)</f>
        <v>6.8539342649979584E-3</v>
      </c>
      <c r="AG254">
        <f>STDEV(kimutatás_2!AG561:AG571,kimutatás_2!AG573:AG583)</f>
        <v>3.0679180582475136</v>
      </c>
      <c r="AH254">
        <f>STDEV(kimutatás_2!AH561:AH571,kimutatás_2!AH573:AH583)</f>
        <v>3.6668380518781056</v>
      </c>
      <c r="AI254">
        <f>STDEV(kimutatás_2!AI561:AI571,kimutatás_2!AI573:AI583)</f>
        <v>2.2361246057143484E-3</v>
      </c>
      <c r="AJ254">
        <f>STDEV(kimutatás_2!AJ561:AJ571,kimutatás_2!AJ573:AJ583)</f>
        <v>120.19380241673835</v>
      </c>
      <c r="AK254">
        <f>STDEV(kimutatás_2!AK561:AK571,kimutatás_2!AK573:AK583)</f>
        <v>128.1092730708954</v>
      </c>
      <c r="AL254">
        <f>STDEV(kimutatás_2!AL561:AL571,kimutatás_2!AL573:AL583)</f>
        <v>2.3900672828211702E-3</v>
      </c>
      <c r="AM254">
        <f>STDEV(kimutatás_2!AM561:AM571,kimutatás_2!AM573:AM583)</f>
        <v>0.10296996578038578</v>
      </c>
      <c r="AN254">
        <f>STDEV(kimutatás_2!AN561:AN571,kimutatás_2!AN573:AN583)</f>
        <v>75.771755368925611</v>
      </c>
      <c r="AO254">
        <f>STDEV(kimutatás_2!AO561:AO571,kimutatás_2!AO573:AO583)</f>
        <v>222.03564689479731</v>
      </c>
      <c r="AP254">
        <f>STDEV(kimutatás_2!AP561:AP571,kimutatás_2!AP573:AP583)</f>
        <v>1.609072290595936</v>
      </c>
      <c r="AQ254">
        <f>STDEV(kimutatás_2!AQ561:AQ571,kimutatás_2!AQ573:AQ583)</f>
        <v>53.900791904807569</v>
      </c>
      <c r="AR254">
        <f>STDEV(kimutatás_2!AR561:AR571,kimutatás_2!AR573:AR583)</f>
        <v>5.1490763261955071E-2</v>
      </c>
      <c r="AS254">
        <f>STDEV(kimutatás_2!AS561:AS571,kimutatás_2!AS573:AS583)</f>
        <v>28.102061551066136</v>
      </c>
      <c r="AT254">
        <f>STDEV(kimutatás_2!AT561:AT571,kimutatás_2!AT573:AT583)</f>
        <v>1.5474381146316378</v>
      </c>
      <c r="AU254">
        <f>STDEV(kimutatás_2!AU561:AU571,kimutatás_2!AU573:AU583)</f>
        <v>7.7442526657289115</v>
      </c>
      <c r="AV254">
        <f>STDEV(kimutatás_2!AV561:AV571,kimutatás_2!AV573:AV583)</f>
        <v>390.59477348058005</v>
      </c>
      <c r="AW254">
        <f>STDEV(kimutatás_2!AW561:AW571,kimutatás_2!AW573:AW583)</f>
        <v>93.532767404557106</v>
      </c>
      <c r="AX254">
        <f>STDEV(kimutatás_2!AX561:AX571,kimutatás_2!AX573:AX583)</f>
        <v>18.868799437372584</v>
      </c>
      <c r="AY254">
        <f>STDEV(kimutatás_2!AY561:AY571,kimutatás_2!AY573:AY583)</f>
        <v>8.9614170208536201</v>
      </c>
      <c r="AZ254">
        <f>STDEV(kimutatás_2!AZ561:AZ571,kimutatás_2!AZ573:AZ583)</f>
        <v>2.4666562975095032</v>
      </c>
      <c r="BA254">
        <f>STDEV(kimutatás_2!BA561:BA571,kimutatás_2!BA573:BA583)</f>
        <v>41.149595088822295</v>
      </c>
      <c r="BB254">
        <f>STDEV(kimutatás_2!BB561:BB571,kimutatás_2!BB573:BB583)</f>
        <v>8.0635388555186509</v>
      </c>
      <c r="BC254">
        <f>STDEV(kimutatás_2!BC561:BC571,kimutatás_2!BC573:BC583)</f>
        <v>0.99242237202824868</v>
      </c>
      <c r="BD254">
        <f>STDEV(kimutatás_2!BD561:BD571,kimutatás_2!BD573:BD583)</f>
        <v>1.9396137541148477</v>
      </c>
      <c r="BE254">
        <f>STDEV(kimutatás_2!BE561:BE571,kimutatás_2!BE573:BE583)</f>
        <v>3.8073316433460622</v>
      </c>
      <c r="BF254">
        <f>STDEV(kimutatás_2!BF561:BF571,kimutatás_2!BF573:BF583)</f>
        <v>4.0893236562258028</v>
      </c>
    </row>
    <row r="255" spans="1:58" x14ac:dyDescent="0.3">
      <c r="A255" t="s">
        <v>940</v>
      </c>
      <c r="B255">
        <f>STDEV(kimutatás_2!B561:B572,kimutatás_2!B574:B583)</f>
        <v>0.99795863069137936</v>
      </c>
      <c r="C255">
        <f>STDEV(kimutatás_2!C561:C572,kimutatás_2!C574:C583)</f>
        <v>4.4236927843238844E-3</v>
      </c>
      <c r="D255">
        <f>STDEV(kimutatás_2!D561:D572,kimutatás_2!D574:D583)</f>
        <v>2.159521906142142E-3</v>
      </c>
      <c r="E255">
        <f>STDEV(kimutatás_2!E561:E572,kimutatás_2!E574:E583)</f>
        <v>6.143384799228652E-3</v>
      </c>
      <c r="F255">
        <f>STDEV(kimutatás_2!F561:F572,kimutatás_2!F574:F583)</f>
        <v>0.11096037814717617</v>
      </c>
      <c r="G255">
        <f>STDEV(kimutatás_2!G561:G572,kimutatás_2!G574:G583)</f>
        <v>3.0524088608847731E-3</v>
      </c>
      <c r="H255">
        <f>STDEV(kimutatás_2!H561:H572,kimutatás_2!H574:H583)</f>
        <v>1.9249191829270125E-5</v>
      </c>
      <c r="I255">
        <f>STDEV(kimutatás_2!I561:I572,kimutatás_2!I574:I583)</f>
        <v>6.5760534717496906E-3</v>
      </c>
      <c r="J255">
        <f>STDEV(kimutatás_2!J561:J572,kimutatás_2!J574:J583)</f>
        <v>3.4229644140609576E-2</v>
      </c>
      <c r="K255">
        <f>STDEV(kimutatás_2!K561:K572,kimutatás_2!K574:K583)</f>
        <v>3.0928515558324196E-2</v>
      </c>
      <c r="L255">
        <f>STDEV(kimutatás_2!L561:L572,kimutatás_2!L574:L583)</f>
        <v>1.7947733265827955E-3</v>
      </c>
      <c r="M255">
        <f>STDEV(kimutatás_2!M561:M572,kimutatás_2!M574:M583)</f>
        <v>2.6180209302767194E-3</v>
      </c>
      <c r="N255">
        <f>STDEV(kimutatás_2!N561:N572,kimutatás_2!N574:N583)</f>
        <v>6.4117687542992767E-3</v>
      </c>
      <c r="O255">
        <f>STDEV(kimutatás_2!O561:O572,kimutatás_2!O574:O583)</f>
        <v>8.7702195956435147E-3</v>
      </c>
      <c r="P255">
        <f>STDEV(kimutatás_2!P561:P572,kimutatás_2!P574:P583)</f>
        <v>1.1045455000928925E-2</v>
      </c>
      <c r="Q255">
        <f>STDEV(kimutatás_2!Q561:Q572,kimutatás_2!Q574:Q583)</f>
        <v>2.3676607014227516E-3</v>
      </c>
      <c r="R255">
        <f>STDEV(kimutatás_2!R561:R572,kimutatás_2!R574:R583)</f>
        <v>1.4902089848696424E-2</v>
      </c>
      <c r="S255">
        <f>STDEV(kimutatás_2!S561:S572,kimutatás_2!S574:S583)</f>
        <v>1.4864615157445232E-4</v>
      </c>
      <c r="T255">
        <f>STDEV(kimutatás_2!T561:T572,kimutatás_2!T574:T583)</f>
        <v>8.2972683743858227E-4</v>
      </c>
      <c r="U255">
        <f>STDEV(kimutatás_2!U561:U572,kimutatás_2!U574:U583)</f>
        <v>4.5911481676060337E-2</v>
      </c>
      <c r="V255">
        <f>STDEV(kimutatás_2!V561:V572,kimutatás_2!V574:V583)</f>
        <v>1.095909985507703E-4</v>
      </c>
      <c r="W255">
        <f>STDEV(kimutatás_2!W561:W572,kimutatás_2!W574:W583)</f>
        <v>3.3195503144458414E-3</v>
      </c>
      <c r="X255">
        <f>STDEV(kimutatás_2!X561:X572,kimutatás_2!X574:X583)</f>
        <v>1.0405141335419783E-4</v>
      </c>
      <c r="Y255">
        <f>STDEV(kimutatás_2!Y561:Y572,kimutatás_2!Y574:Y583)</f>
        <v>0.13175675765280714</v>
      </c>
      <c r="Z255">
        <f>STDEV(kimutatás_2!Z561:Z572,kimutatás_2!Z574:Z583)</f>
        <v>1.6046808830093243E-3</v>
      </c>
      <c r="AA255">
        <f>STDEV(kimutatás_2!AA561:AA572,kimutatás_2!AA574:AA583)</f>
        <v>8.4552710885467657E-4</v>
      </c>
      <c r="AB255">
        <f>STDEV(kimutatás_2!AB561:AB572,kimutatás_2!AB574:AB583)</f>
        <v>0.11987808729730903</v>
      </c>
      <c r="AC255">
        <f>STDEV(kimutatás_2!AC561:AC572,kimutatás_2!AC574:AC583)</f>
        <v>2.6720478358994082E-3</v>
      </c>
      <c r="AD255">
        <f>STDEV(kimutatás_2!AD561:AD572,kimutatás_2!AD574:AD583)</f>
        <v>1.9128640323615411E-2</v>
      </c>
      <c r="AE255">
        <f>STDEV(kimutatás_2!AE561:AE572,kimutatás_2!AE574:AE583)</f>
        <v>1.1879989522887561E-5</v>
      </c>
      <c r="AF255">
        <f>STDEV(kimutatás_2!AF561:AF572,kimutatás_2!AF574:AF583)</f>
        <v>8.4805086848195842E-3</v>
      </c>
      <c r="AG255">
        <f>STDEV(kimutatás_2!AG561:AG572,kimutatás_2!AG574:AG583)</f>
        <v>3.060483367306285</v>
      </c>
      <c r="AH255">
        <f>STDEV(kimutatás_2!AH561:AH572,kimutatás_2!AH574:AH583)</f>
        <v>4.0297984491938843</v>
      </c>
      <c r="AI255">
        <f>STDEV(kimutatás_2!AI561:AI572,kimutatás_2!AI574:AI583)</f>
        <v>2.202846242945387E-3</v>
      </c>
      <c r="AJ255">
        <f>STDEV(kimutatás_2!AJ561:AJ572,kimutatás_2!AJ574:AJ583)</f>
        <v>120.86876664024582</v>
      </c>
      <c r="AK255">
        <f>STDEV(kimutatás_2!AK561:AK572,kimutatás_2!AK574:AK583)</f>
        <v>128.89769994572711</v>
      </c>
      <c r="AL255">
        <f>STDEV(kimutatás_2!AL561:AL572,kimutatás_2!AL574:AL583)</f>
        <v>2.4863128060714987E-3</v>
      </c>
      <c r="AM255">
        <f>STDEV(kimutatás_2!AM561:AM572,kimutatás_2!AM574:AM583)</f>
        <v>0.10946544652393228</v>
      </c>
      <c r="AN255">
        <f>STDEV(kimutatás_2!AN561:AN572,kimutatás_2!AN574:AN583)</f>
        <v>75.262715552795086</v>
      </c>
      <c r="AO255">
        <f>STDEV(kimutatás_2!AO561:AO572,kimutatás_2!AO574:AO583)</f>
        <v>223.34763595669818</v>
      </c>
      <c r="AP255">
        <f>STDEV(kimutatás_2!AP561:AP572,kimutatás_2!AP574:AP583)</f>
        <v>1.5707169482760868</v>
      </c>
      <c r="AQ255">
        <f>STDEV(kimutatás_2!AQ561:AQ572,kimutatás_2!AQ574:AQ583)</f>
        <v>53.874004198267826</v>
      </c>
      <c r="AR255">
        <f>STDEV(kimutatás_2!AR561:AR572,kimutatás_2!AR574:AR583)</f>
        <v>5.3807416730763953E-2</v>
      </c>
      <c r="AS255">
        <f>STDEV(kimutatás_2!AS561:AS572,kimutatás_2!AS574:AS583)</f>
        <v>31.808597206998211</v>
      </c>
      <c r="AT255">
        <f>STDEV(kimutatás_2!AT561:AT572,kimutatás_2!AT574:AT583)</f>
        <v>1.6456693791973223</v>
      </c>
      <c r="AU255">
        <f>STDEV(kimutatás_2!AU561:AU572,kimutatás_2!AU574:AU583)</f>
        <v>3.3641232945784765</v>
      </c>
      <c r="AV255">
        <f>STDEV(kimutatás_2!AV561:AV572,kimutatás_2!AV574:AV583)</f>
        <v>393.96330123134436</v>
      </c>
      <c r="AW255">
        <f>STDEV(kimutatás_2!AW561:AW572,kimutatás_2!AW574:AW583)</f>
        <v>84.897522758693185</v>
      </c>
      <c r="AX255">
        <f>STDEV(kimutatás_2!AX561:AX572,kimutatás_2!AX574:AX583)</f>
        <v>19.171353291121282</v>
      </c>
      <c r="AY255">
        <f>STDEV(kimutatás_2!AY561:AY572,kimutatás_2!AY574:AY583)</f>
        <v>7.9584053554004015</v>
      </c>
      <c r="AZ255">
        <f>STDEV(kimutatás_2!AZ561:AZ572,kimutatás_2!AZ574:AZ583)</f>
        <v>2.452869156634145</v>
      </c>
      <c r="BA255">
        <f>STDEV(kimutatás_2!BA561:BA572,kimutatás_2!BA574:BA583)</f>
        <v>40.610805700089081</v>
      </c>
      <c r="BB255">
        <f>STDEV(kimutatás_2!BB561:BB572,kimutatás_2!BB574:BB583)</f>
        <v>8.5603146056197179</v>
      </c>
      <c r="BC255">
        <f>STDEV(kimutatás_2!BC561:BC572,kimutatás_2!BC574:BC583)</f>
        <v>1.0442163946174559</v>
      </c>
      <c r="BD255">
        <f>STDEV(kimutatás_2!BD561:BD572,kimutatás_2!BD574:BD583)</f>
        <v>1.7854597913889452</v>
      </c>
      <c r="BE255">
        <f>STDEV(kimutatás_2!BE561:BE572,kimutatás_2!BE574:BE583)</f>
        <v>3.6348655572177053</v>
      </c>
      <c r="BF255">
        <f>STDEV(kimutatás_2!BF561:BF572,kimutatás_2!BF574:BF583)</f>
        <v>4.1627985508419423</v>
      </c>
    </row>
    <row r="256" spans="1:58" x14ac:dyDescent="0.3">
      <c r="A256" t="s">
        <v>941</v>
      </c>
      <c r="B256">
        <f>STDEV(kimutatás_2!B561:B573,kimutatás_2!B575:B583)</f>
        <v>0.99751346701841148</v>
      </c>
      <c r="C256">
        <f>STDEV(kimutatás_2!C561:C573,kimutatás_2!C575:C583)</f>
        <v>4.4288277402841879E-3</v>
      </c>
      <c r="D256">
        <f>STDEV(kimutatás_2!D561:D573,kimutatás_2!D575:D583)</f>
        <v>2.1810009319977097E-3</v>
      </c>
      <c r="E256">
        <f>STDEV(kimutatás_2!E561:E573,kimutatás_2!E575:E583)</f>
        <v>6.1434292335901738E-3</v>
      </c>
      <c r="F256">
        <f>STDEV(kimutatás_2!F561:F573,kimutatás_2!F575:F583)</f>
        <v>0.11106968675829866</v>
      </c>
      <c r="G256">
        <f>STDEV(kimutatás_2!G561:G573,kimutatás_2!G575:G583)</f>
        <v>3.0428781407443764E-3</v>
      </c>
      <c r="H256">
        <f>STDEV(kimutatás_2!H561:H573,kimutatás_2!H575:H583)</f>
        <v>1.9218266283425927E-5</v>
      </c>
      <c r="I256">
        <f>STDEV(kimutatás_2!I561:I573,kimutatás_2!I575:I583)</f>
        <v>6.5949567989191374E-3</v>
      </c>
      <c r="J256">
        <f>STDEV(kimutatás_2!J561:J573,kimutatás_2!J575:J583)</f>
        <v>3.4260859325342737E-2</v>
      </c>
      <c r="K256">
        <f>STDEV(kimutatás_2!K561:K573,kimutatás_2!K575:K583)</f>
        <v>3.0924021132492902E-2</v>
      </c>
      <c r="L256">
        <f>STDEV(kimutatás_2!L561:L573,kimutatás_2!L575:L583)</f>
        <v>1.8104783001081444E-3</v>
      </c>
      <c r="M256">
        <f>STDEV(kimutatás_2!M561:M573,kimutatás_2!M575:M583)</f>
        <v>2.6124979231422073E-3</v>
      </c>
      <c r="N256">
        <f>STDEV(kimutatás_2!N561:N573,kimutatás_2!N575:N583)</f>
        <v>6.4139408873883259E-3</v>
      </c>
      <c r="O256">
        <f>STDEV(kimutatás_2!O561:O573,kimutatás_2!O575:O583)</f>
        <v>8.8467203787760511E-3</v>
      </c>
      <c r="P256">
        <f>STDEV(kimutatás_2!P561:P573,kimutatás_2!P575:P583)</f>
        <v>1.1027939002889248E-2</v>
      </c>
      <c r="Q256">
        <f>STDEV(kimutatás_2!Q561:Q573,kimutatás_2!Q575:Q583)</f>
        <v>2.3688744286718549E-3</v>
      </c>
      <c r="R256">
        <f>STDEV(kimutatás_2!R561:R573,kimutatás_2!R575:R583)</f>
        <v>1.490128378584827E-2</v>
      </c>
      <c r="S256">
        <f>STDEV(kimutatás_2!S561:S573,kimutatás_2!S575:S583)</f>
        <v>1.5276488580093082E-4</v>
      </c>
      <c r="T256">
        <f>STDEV(kimutatás_2!T561:T573,kimutatás_2!T575:T583)</f>
        <v>8.2341129639653743E-4</v>
      </c>
      <c r="U256">
        <f>STDEV(kimutatás_2!U561:U573,kimutatás_2!U575:U583)</f>
        <v>4.594282395147805E-2</v>
      </c>
      <c r="V256">
        <f>STDEV(kimutatás_2!V561:V573,kimutatás_2!V575:V583)</f>
        <v>1.0954021905251586E-4</v>
      </c>
      <c r="W256">
        <f>STDEV(kimutatás_2!W561:W573,kimutatás_2!W575:W583)</f>
        <v>3.3083761335809155E-3</v>
      </c>
      <c r="X256">
        <f>STDEV(kimutatás_2!X561:X573,kimutatás_2!X575:X583)</f>
        <v>1.169791092667216E-4</v>
      </c>
      <c r="Y256">
        <f>STDEV(kimutatás_2!Y561:Y573,kimutatás_2!Y575:Y583)</f>
        <v>0.13224342921435317</v>
      </c>
      <c r="Z256">
        <f>STDEV(kimutatás_2!Z561:Z573,kimutatás_2!Z575:Z583)</f>
        <v>1.6236712399551522E-3</v>
      </c>
      <c r="AA256">
        <f>STDEV(kimutatás_2!AA561:AA573,kimutatás_2!AA575:AA583)</f>
        <v>8.7377071458367018E-4</v>
      </c>
      <c r="AB256">
        <f>STDEV(kimutatás_2!AB561:AB573,kimutatás_2!AB575:AB583)</f>
        <v>0.11998362869465</v>
      </c>
      <c r="AC256">
        <f>STDEV(kimutatás_2!AC561:AC573,kimutatás_2!AC575:AC583)</f>
        <v>2.6805771727247837E-3</v>
      </c>
      <c r="AD256">
        <f>STDEV(kimutatás_2!AD561:AD573,kimutatás_2!AD575:AD583)</f>
        <v>1.9334511121148472E-2</v>
      </c>
      <c r="AE256">
        <f>STDEV(kimutatás_2!AE561:AE573,kimutatás_2!AE575:AE583)</f>
        <v>1.1932790691945246E-5</v>
      </c>
      <c r="AF256">
        <f>STDEV(kimutatás_2!AF561:AF573,kimutatás_2!AF575:AF583)</f>
        <v>8.483921253316512E-3</v>
      </c>
      <c r="AG256">
        <f>STDEV(kimutatás_2!AG561:AG573,kimutatás_2!AG575:AG583)</f>
        <v>3.0533103176886378</v>
      </c>
      <c r="AH256">
        <f>STDEV(kimutatás_2!AH561:AH573,kimutatás_2!AH575:AH583)</f>
        <v>4.0327603524888431</v>
      </c>
      <c r="AI256">
        <f>STDEV(kimutatás_2!AI561:AI573,kimutatás_2!AI575:AI583)</f>
        <v>2.2122103098764371E-3</v>
      </c>
      <c r="AJ256">
        <f>STDEV(kimutatás_2!AJ561:AJ573,kimutatás_2!AJ575:AJ583)</f>
        <v>120.50816320537876</v>
      </c>
      <c r="AK256">
        <f>STDEV(kimutatás_2!AK561:AK573,kimutatás_2!AK575:AK583)</f>
        <v>128.92459198377088</v>
      </c>
      <c r="AL256">
        <f>STDEV(kimutatás_2!AL561:AL573,kimutatás_2!AL575:AL583)</f>
        <v>2.452403630876978E-3</v>
      </c>
      <c r="AM256">
        <f>STDEV(kimutatás_2!AM561:AM573,kimutatás_2!AM575:AM583)</f>
        <v>0.10998622503281792</v>
      </c>
      <c r="AN256">
        <f>STDEV(kimutatás_2!AN561:AN573,kimutatás_2!AN575:AN583)</f>
        <v>75.755287851382832</v>
      </c>
      <c r="AO256">
        <f>STDEV(kimutatás_2!AO561:AO573,kimutatás_2!AO575:AO583)</f>
        <v>223.94584293183522</v>
      </c>
      <c r="AP256">
        <f>STDEV(kimutatás_2!AP561:AP573,kimutatás_2!AP575:AP583)</f>
        <v>1.6025656512813062</v>
      </c>
      <c r="AQ256">
        <f>STDEV(kimutatás_2!AQ561:AQ573,kimutatás_2!AQ575:AQ583)</f>
        <v>53.880684384884638</v>
      </c>
      <c r="AR256">
        <f>STDEV(kimutatás_2!AR561:AR573,kimutatás_2!AR575:AR583)</f>
        <v>5.3761135965116495E-2</v>
      </c>
      <c r="AS256">
        <f>STDEV(kimutatás_2!AS561:AS573,kimutatás_2!AS575:AS583)</f>
        <v>31.775849282419578</v>
      </c>
      <c r="AT256">
        <f>STDEV(kimutatás_2!AT561:AT573,kimutatás_2!AT575:AT583)</f>
        <v>1.6472910991588467</v>
      </c>
      <c r="AU256">
        <f>STDEV(kimutatás_2!AU561:AU573,kimutatás_2!AU575:AU583)</f>
        <v>7.7516945919985156</v>
      </c>
      <c r="AV256">
        <f>STDEV(kimutatás_2!AV561:AV573,kimutatás_2!AV575:AV583)</f>
        <v>393.48858250403902</v>
      </c>
      <c r="AW256">
        <f>STDEV(kimutatás_2!AW561:AW573,kimutatás_2!AW575:AW583)</f>
        <v>93.359930608854285</v>
      </c>
      <c r="AX256">
        <f>STDEV(kimutatás_2!AX561:AX573,kimutatás_2!AX575:AX583)</f>
        <v>19.445222857847167</v>
      </c>
      <c r="AY256">
        <f>STDEV(kimutatás_2!AY561:AY573,kimutatás_2!AY575:AY583)</f>
        <v>9.0297994397482952</v>
      </c>
      <c r="AZ256">
        <f>STDEV(kimutatás_2!AZ561:AZ573,kimutatás_2!AZ575:AZ583)</f>
        <v>2.4698884423691929</v>
      </c>
      <c r="BA256">
        <f>STDEV(kimutatás_2!BA561:BA573,kimutatás_2!BA575:BA583)</f>
        <v>41.004861650837483</v>
      </c>
      <c r="BB256">
        <f>STDEV(kimutatás_2!BB561:BB573,kimutatás_2!BB575:BB583)</f>
        <v>8.5429845272032843</v>
      </c>
      <c r="BC256">
        <f>STDEV(kimutatás_2!BC561:BC573,kimutatás_2!BC575:BC583)</f>
        <v>1.044448527823528</v>
      </c>
      <c r="BD256">
        <f>STDEV(kimutatás_2!BD561:BD573,kimutatás_2!BD575:BD583)</f>
        <v>1.9498227247646533</v>
      </c>
      <c r="BE256">
        <f>STDEV(kimutatás_2!BE561:BE573,kimutatás_2!BE575:BE583)</f>
        <v>3.8952082062063074</v>
      </c>
      <c r="BF256">
        <f>STDEV(kimutatás_2!BF561:BF573,kimutatás_2!BF575:BF583)</f>
        <v>3.9959275806046874</v>
      </c>
    </row>
    <row r="257" spans="1:58" x14ac:dyDescent="0.3">
      <c r="A257" t="s">
        <v>942</v>
      </c>
      <c r="B257">
        <f>STDEV(kimutatás_2!B561:B574,kimutatás_2!B576:B583)</f>
        <v>0.99670756695529883</v>
      </c>
      <c r="C257">
        <f>STDEV(kimutatás_2!C561:C574,kimutatás_2!C576:C583)</f>
        <v>4.3491623392720741E-3</v>
      </c>
      <c r="D257">
        <f>STDEV(kimutatás_2!D561:D574,kimutatás_2!D576:D583)</f>
        <v>2.1723115549987849E-3</v>
      </c>
      <c r="E257">
        <f>STDEV(kimutatás_2!E561:E574,kimutatás_2!E576:E583)</f>
        <v>6.0357256663306474E-3</v>
      </c>
      <c r="F257">
        <f>STDEV(kimutatás_2!F561:F574,kimutatás_2!F576:F583)</f>
        <v>0.10988244719952685</v>
      </c>
      <c r="G257">
        <f>STDEV(kimutatás_2!G561:G574,kimutatás_2!G576:G583)</f>
        <v>2.9594474488191659E-3</v>
      </c>
      <c r="H257">
        <f>STDEV(kimutatás_2!H561:H574,kimutatás_2!H576:H583)</f>
        <v>1.9251897410067464E-5</v>
      </c>
      <c r="I257">
        <f>STDEV(kimutatás_2!I561:I574,kimutatás_2!I576:I583)</f>
        <v>6.5932134058538441E-3</v>
      </c>
      <c r="J257">
        <f>STDEV(kimutatás_2!J561:J574,kimutatás_2!J576:J583)</f>
        <v>3.380392243434481E-2</v>
      </c>
      <c r="K257">
        <f>STDEV(kimutatás_2!K561:K574,kimutatás_2!K576:K583)</f>
        <v>3.0443733931375512E-2</v>
      </c>
      <c r="L257">
        <f>STDEV(kimutatás_2!L561:L574,kimutatás_2!L576:L583)</f>
        <v>1.8043628402081068E-3</v>
      </c>
      <c r="M257">
        <f>STDEV(kimutatás_2!M561:M574,kimutatás_2!M576:M583)</f>
        <v>2.6180565860097916E-3</v>
      </c>
      <c r="N257">
        <f>STDEV(kimutatás_2!N561:N574,kimutatás_2!N576:N583)</f>
        <v>6.2422531775665297E-3</v>
      </c>
      <c r="O257">
        <f>STDEV(kimutatás_2!O561:O574,kimutatás_2!O576:O583)</f>
        <v>8.7499760388148311E-3</v>
      </c>
      <c r="P257">
        <f>STDEV(kimutatás_2!P561:P574,kimutatás_2!P576:P583)</f>
        <v>1.0969521368993113E-2</v>
      </c>
      <c r="Q257">
        <f>STDEV(kimutatás_2!Q561:Q574,kimutatás_2!Q576:Q583)</f>
        <v>2.358818256992805E-3</v>
      </c>
      <c r="R257">
        <f>STDEV(kimutatás_2!R561:R574,kimutatás_2!R576:R583)</f>
        <v>1.4903789218712465E-2</v>
      </c>
      <c r="S257">
        <f>STDEV(kimutatás_2!S561:S574,kimutatás_2!S576:S583)</f>
        <v>1.5248199134110008E-4</v>
      </c>
      <c r="T257">
        <f>STDEV(kimutatás_2!T561:T574,kimutatás_2!T576:T583)</f>
        <v>8.1678746970239463E-4</v>
      </c>
      <c r="U257">
        <f>STDEV(kimutatás_2!U561:U574,kimutatás_2!U576:U583)</f>
        <v>4.5567564842515756E-2</v>
      </c>
      <c r="V257">
        <f>STDEV(kimutatás_2!V561:V574,kimutatás_2!V576:V583)</f>
        <v>1.0931811906233971E-4</v>
      </c>
      <c r="W257">
        <f>STDEV(kimutatás_2!W561:W574,kimutatás_2!W576:W583)</f>
        <v>3.3165981433497011E-3</v>
      </c>
      <c r="X257">
        <f>STDEV(kimutatás_2!X561:X574,kimutatás_2!X576:X583)</f>
        <v>1.1693495782081591E-4</v>
      </c>
      <c r="Y257">
        <f>STDEV(kimutatás_2!Y561:Y574,kimutatás_2!Y576:Y583)</f>
        <v>0.13233402842945666</v>
      </c>
      <c r="Z257">
        <f>STDEV(kimutatás_2!Z561:Z574,kimutatás_2!Z576:Z583)</f>
        <v>1.6147206211927854E-3</v>
      </c>
      <c r="AA257">
        <f>STDEV(kimutatás_2!AA561:AA574,kimutatás_2!AA576:AA583)</f>
        <v>8.6859938151409252E-4</v>
      </c>
      <c r="AB257">
        <f>STDEV(kimutatás_2!AB561:AB574,kimutatás_2!AB576:AB583)</f>
        <v>0.1189970896019257</v>
      </c>
      <c r="AC257">
        <f>STDEV(kimutatás_2!AC561:AC574,kimutatás_2!AC576:AC583)</f>
        <v>2.6679120368104307E-3</v>
      </c>
      <c r="AD257">
        <f>STDEV(kimutatás_2!AD561:AD574,kimutatás_2!AD576:AD583)</f>
        <v>1.9094747656091499E-2</v>
      </c>
      <c r="AE257">
        <f>STDEV(kimutatás_2!AE561:AE574,kimutatás_2!AE576:AE583)</f>
        <v>1.2040941514808954E-5</v>
      </c>
      <c r="AF257">
        <f>STDEV(kimutatás_2!AF561:AF574,kimutatás_2!AF576:AF583)</f>
        <v>8.388996299558053E-3</v>
      </c>
      <c r="AG257">
        <f>STDEV(kimutatás_2!AG561:AG574,kimutatás_2!AG576:AG583)</f>
        <v>3.0256226148996457</v>
      </c>
      <c r="AH257">
        <f>STDEV(kimutatás_2!AH561:AH574,kimutatás_2!AH576:AH583)</f>
        <v>3.8101465129593635</v>
      </c>
      <c r="AI257">
        <f>STDEV(kimutatás_2!AI561:AI574,kimutatás_2!AI576:AI583)</f>
        <v>2.2301302528764922E-3</v>
      </c>
      <c r="AJ257">
        <f>STDEV(kimutatás_2!AJ561:AJ574,kimutatás_2!AJ576:AJ583)</f>
        <v>120.84515976995871</v>
      </c>
      <c r="AK257">
        <f>STDEV(kimutatás_2!AK561:AK574,kimutatás_2!AK576:AK583)</f>
        <v>128.05194799825253</v>
      </c>
      <c r="AL257">
        <f>STDEV(kimutatás_2!AL561:AL574,kimutatás_2!AL576:AL583)</f>
        <v>2.4778485289105629E-3</v>
      </c>
      <c r="AM257">
        <f>STDEV(kimutatás_2!AM561:AM574,kimutatás_2!AM576:AM583)</f>
        <v>0.10946544652393228</v>
      </c>
      <c r="AN257">
        <f>STDEV(kimutatás_2!AN561:AN574,kimutatás_2!AN576:AN583)</f>
        <v>75.725834274858684</v>
      </c>
      <c r="AO257">
        <f>STDEV(kimutatás_2!AO561:AO574,kimutatás_2!AO576:AO583)</f>
        <v>222.16688145581068</v>
      </c>
      <c r="AP257">
        <f>STDEV(kimutatás_2!AP561:AP574,kimutatás_2!AP576:AP583)</f>
        <v>1.6231114900372465</v>
      </c>
      <c r="AQ257">
        <f>STDEV(kimutatás_2!AQ561:AQ574,kimutatás_2!AQ576:AQ583)</f>
        <v>53.913994464648979</v>
      </c>
      <c r="AR257">
        <f>STDEV(kimutatás_2!AR561:AR574,kimutatás_2!AR576:AR583)</f>
        <v>5.3062080769457363E-2</v>
      </c>
      <c r="AS257">
        <f>STDEV(kimutatás_2!AS561:AS574,kimutatás_2!AS576:AS583)</f>
        <v>30.222060948343092</v>
      </c>
      <c r="AT257">
        <f>STDEV(kimutatás_2!AT561:AT574,kimutatás_2!AT576:AT583)</f>
        <v>1.647320860462832</v>
      </c>
      <c r="AU257">
        <f>STDEV(kimutatás_2!AU561:AU574,kimutatás_2!AU576:AU583)</f>
        <v>7.6875213581514448</v>
      </c>
      <c r="AV257">
        <f>STDEV(kimutatás_2!AV561:AV574,kimutatás_2!AV576:AV583)</f>
        <v>391.63192398362548</v>
      </c>
      <c r="AW257">
        <f>STDEV(kimutatás_2!AW561:AW574,kimutatás_2!AW576:AW583)</f>
        <v>92.918212936098556</v>
      </c>
      <c r="AX257">
        <f>STDEV(kimutatás_2!AX561:AX574,kimutatás_2!AX576:AX583)</f>
        <v>18.615065937839965</v>
      </c>
      <c r="AY257">
        <f>STDEV(kimutatás_2!AY561:AY574,kimutatás_2!AY576:AY583)</f>
        <v>9.0042552350353482</v>
      </c>
      <c r="AZ257">
        <f>STDEV(kimutatás_2!AZ561:AZ574,kimutatás_2!AZ576:AZ583)</f>
        <v>2.4729642902703599</v>
      </c>
      <c r="BA257">
        <f>STDEV(kimutatás_2!BA561:BA574,kimutatás_2!BA576:BA583)</f>
        <v>41.089802278651852</v>
      </c>
      <c r="BB257">
        <f>STDEV(kimutatás_2!BB561:BB574,kimutatás_2!BB576:BB583)</f>
        <v>8.5535540827124947</v>
      </c>
      <c r="BC257">
        <f>STDEV(kimutatás_2!BC561:BC574,kimutatás_2!BC576:BC583)</f>
        <v>1.039602925363454</v>
      </c>
      <c r="BD257">
        <f>STDEV(kimutatás_2!BD561:BD574,kimutatás_2!BD576:BD583)</f>
        <v>1.8944295192651524</v>
      </c>
      <c r="BE257">
        <f>STDEV(kimutatás_2!BE561:BE574,kimutatás_2!BE576:BE583)</f>
        <v>3.8930417724992656</v>
      </c>
      <c r="BF257">
        <f>STDEV(kimutatás_2!BF561:BF574,kimutatás_2!BF576:BF583)</f>
        <v>4.1943763886951411</v>
      </c>
    </row>
    <row r="258" spans="1:58" x14ac:dyDescent="0.3">
      <c r="A258" t="s">
        <v>943</v>
      </c>
      <c r="B258">
        <f>STDEV(kimutatás_2!B561:B575,kimutatás_2!B577:B583)</f>
        <v>0.9356563545729768</v>
      </c>
      <c r="C258">
        <f>STDEV(kimutatás_2!C561:C575,kimutatás_2!C577:C583)</f>
        <v>4.4240923869085002E-3</v>
      </c>
      <c r="D258">
        <f>STDEV(kimutatás_2!D561:D575,kimutatás_2!D577:D583)</f>
        <v>2.1832208844291324E-3</v>
      </c>
      <c r="E258">
        <f>STDEV(kimutatás_2!E561:E575,kimutatás_2!E577:E583)</f>
        <v>6.0580567748261547E-3</v>
      </c>
      <c r="F258">
        <f>STDEV(kimutatás_2!F561:F575,kimutatás_2!F577:F583)</f>
        <v>0.11073930844587726</v>
      </c>
      <c r="G258">
        <f>STDEV(kimutatás_2!G561:G575,kimutatás_2!G577:G583)</f>
        <v>3.0586006242741435E-3</v>
      </c>
      <c r="H258">
        <f>STDEV(kimutatás_2!H561:H575,kimutatás_2!H577:H583)</f>
        <v>1.9101421850083202E-5</v>
      </c>
      <c r="I258">
        <f>STDEV(kimutatás_2!I561:I575,kimutatás_2!I577:I583)</f>
        <v>6.5734708105540897E-3</v>
      </c>
      <c r="J258">
        <f>STDEV(kimutatás_2!J561:J575,kimutatás_2!J577:J583)</f>
        <v>3.4143564728022859E-2</v>
      </c>
      <c r="K258">
        <f>STDEV(kimutatás_2!K561:K575,kimutatás_2!K577:K583)</f>
        <v>3.0911802547306608E-2</v>
      </c>
      <c r="L258">
        <f>STDEV(kimutatás_2!L561:L575,kimutatás_2!L577:L583)</f>
        <v>1.8101093969300857E-3</v>
      </c>
      <c r="M258">
        <f>STDEV(kimutatás_2!M561:M575,kimutatás_2!M577:M583)</f>
        <v>2.5870126316760141E-3</v>
      </c>
      <c r="N258">
        <f>STDEV(kimutatás_2!N561:N575,kimutatás_2!N577:N583)</f>
        <v>6.4060001212085799E-3</v>
      </c>
      <c r="O258">
        <f>STDEV(kimutatás_2!O561:O575,kimutatás_2!O577:O583)</f>
        <v>8.8370477104219667E-3</v>
      </c>
      <c r="P258">
        <f>STDEV(kimutatás_2!P561:P575,kimutatás_2!P577:P583)</f>
        <v>1.0992554753638495E-2</v>
      </c>
      <c r="Q258">
        <f>STDEV(kimutatás_2!Q561:Q575,kimutatás_2!Q577:Q583)</f>
        <v>2.3654684581732978E-3</v>
      </c>
      <c r="R258">
        <f>STDEV(kimutatás_2!R561:R575,kimutatás_2!R577:R583)</f>
        <v>1.4903043464522111E-2</v>
      </c>
      <c r="S258">
        <f>STDEV(kimutatás_2!S561:S575,kimutatás_2!S577:S583)</f>
        <v>1.5279906469781634E-4</v>
      </c>
      <c r="T258">
        <f>STDEV(kimutatás_2!T561:T575,kimutatás_2!T577:T583)</f>
        <v>8.1912636277991862E-4</v>
      </c>
      <c r="U258">
        <f>STDEV(kimutatás_2!U561:U575,kimutatás_2!U577:U583)</f>
        <v>4.5931146007790434E-2</v>
      </c>
      <c r="V258">
        <f>STDEV(kimutatás_2!V561:V575,kimutatás_2!V577:V583)</f>
        <v>1.0936997922171531E-4</v>
      </c>
      <c r="W258">
        <f>STDEV(kimutatás_2!W561:W575,kimutatás_2!W577:W583)</f>
        <v>3.309885671349939E-3</v>
      </c>
      <c r="X258">
        <f>STDEV(kimutatás_2!X561:X575,kimutatás_2!X577:X583)</f>
        <v>1.1489346058413669E-4</v>
      </c>
      <c r="Y258">
        <f>STDEV(kimutatás_2!Y561:Y575,kimutatás_2!Y577:Y583)</f>
        <v>0.13012616122849213</v>
      </c>
      <c r="Z258">
        <f>STDEV(kimutatás_2!Z561:Z575,kimutatás_2!Z577:Z583)</f>
        <v>1.6053099132459564E-3</v>
      </c>
      <c r="AA258">
        <f>STDEV(kimutatás_2!AA561:AA575,kimutatás_2!AA577:AA583)</f>
        <v>8.5838959930922571E-4</v>
      </c>
      <c r="AB258">
        <f>STDEV(kimutatás_2!AB561:AB575,kimutatás_2!AB577:AB583)</f>
        <v>0.11973415637393969</v>
      </c>
      <c r="AC258">
        <f>STDEV(kimutatás_2!AC561:AC575,kimutatás_2!AC577:AC583)</f>
        <v>2.6628728955072718E-3</v>
      </c>
      <c r="AD258">
        <f>STDEV(kimutatás_2!AD561:AD575,kimutatás_2!AD577:AD583)</f>
        <v>1.8669516325559535E-2</v>
      </c>
      <c r="AE258">
        <f>STDEV(kimutatás_2!AE561:AE575,kimutatás_2!AE577:AE583)</f>
        <v>1.1879930381562139E-5</v>
      </c>
      <c r="AF258">
        <f>STDEV(kimutatás_2!AF561:AF575,kimutatás_2!AF577:AF583)</f>
        <v>8.2903542299912238E-3</v>
      </c>
      <c r="AG258">
        <f>STDEV(kimutatás_2!AG561:AG575,kimutatás_2!AG577:AG583)</f>
        <v>2.7022625200510615</v>
      </c>
      <c r="AH258">
        <f>STDEV(kimutatás_2!AH561:AH575,kimutatás_2!AH577:AH583)</f>
        <v>4.0166897755797253</v>
      </c>
      <c r="AI258">
        <f>STDEV(kimutatás_2!AI561:AI575,kimutatás_2!AI577:AI583)</f>
        <v>2.2190714845942384E-3</v>
      </c>
      <c r="AJ258">
        <f>STDEV(kimutatás_2!AJ561:AJ575,kimutatás_2!AJ577:AJ583)</f>
        <v>120.79957500158176</v>
      </c>
      <c r="AK258">
        <f>STDEV(kimutatás_2!AK561:AK575,kimutatás_2!AK577:AK583)</f>
        <v>128.76665570995959</v>
      </c>
      <c r="AL258">
        <f>STDEV(kimutatás_2!AL561:AL575,kimutatás_2!AL577:AL583)</f>
        <v>2.3894154188973471E-3</v>
      </c>
      <c r="AM258">
        <f>STDEV(kimutatás_2!AM561:AM575,kimutatás_2!AM577:AM583)</f>
        <v>0.10998622503281792</v>
      </c>
      <c r="AN258">
        <f>STDEV(kimutatás_2!AN561:AN575,kimutatás_2!AN577:AN583)</f>
        <v>74.971360575178778</v>
      </c>
      <c r="AO258">
        <f>STDEV(kimutatás_2!AO561:AO575,kimutatás_2!AO577:AO583)</f>
        <v>218.81077291712162</v>
      </c>
      <c r="AP258">
        <f>STDEV(kimutatás_2!AP561:AP575,kimutatás_2!AP577:AP583)</f>
        <v>1.6300320688423744</v>
      </c>
      <c r="AQ258">
        <f>STDEV(kimutatás_2!AQ561:AQ575,kimutatás_2!AQ577:AQ583)</f>
        <v>53.925205691535936</v>
      </c>
      <c r="AR258">
        <f>STDEV(kimutatás_2!AR561:AR575,kimutatás_2!AR577:AR583)</f>
        <v>5.3062080769457363E-2</v>
      </c>
      <c r="AS258">
        <f>STDEV(kimutatás_2!AS561:AS575,kimutatás_2!AS577:AS583)</f>
        <v>31.832824740389889</v>
      </c>
      <c r="AT258">
        <f>STDEV(kimutatás_2!AT561:AT575,kimutatás_2!AT577:AT583)</f>
        <v>1.6457717699045393</v>
      </c>
      <c r="AU258">
        <f>STDEV(kimutatás_2!AU561:AU575,kimutatás_2!AU577:AU583)</f>
        <v>7.7645752344496328</v>
      </c>
      <c r="AV258">
        <f>STDEV(kimutatás_2!AV561:AV575,kimutatás_2!AV577:AV583)</f>
        <v>390.24143114713587</v>
      </c>
      <c r="AW258">
        <f>STDEV(kimutatás_2!AW561:AW575,kimutatás_2!AW577:AW583)</f>
        <v>92.86291028442713</v>
      </c>
      <c r="AX258">
        <f>STDEV(kimutatás_2!AX561:AX575,kimutatás_2!AX577:AX583)</f>
        <v>18.868799437372584</v>
      </c>
      <c r="AY258">
        <f>STDEV(kimutatás_2!AY561:AY575,kimutatás_2!AY577:AY583)</f>
        <v>8.7414524237216504</v>
      </c>
      <c r="AZ258">
        <f>STDEV(kimutatás_2!AZ561:AZ575,kimutatás_2!AZ577:AZ583)</f>
        <v>1.9442329528355844</v>
      </c>
      <c r="BA258">
        <f>STDEV(kimutatás_2!BA561:BA575,kimutatás_2!BA577:BA583)</f>
        <v>40.240763528425326</v>
      </c>
      <c r="BB258">
        <f>STDEV(kimutatás_2!BB561:BB575,kimutatás_2!BB577:BB583)</f>
        <v>8.4990408040404546</v>
      </c>
      <c r="BC258">
        <f>STDEV(kimutatás_2!BC561:BC575,kimutatás_2!BC577:BC583)</f>
        <v>0.99878638478117276</v>
      </c>
      <c r="BD258">
        <f>STDEV(kimutatás_2!BD561:BD575,kimutatás_2!BD577:BD583)</f>
        <v>1.936334288337235</v>
      </c>
      <c r="BE258">
        <f>STDEV(kimutatás_2!BE561:BE575,kimutatás_2!BE577:BE583)</f>
        <v>3.8854374583081666</v>
      </c>
      <c r="BF258">
        <f>STDEV(kimutatás_2!BF561:BF575,kimutatás_2!BF577:BF583)</f>
        <v>4.1939819799904781</v>
      </c>
    </row>
    <row r="259" spans="1:58" x14ac:dyDescent="0.3">
      <c r="A259" t="s">
        <v>944</v>
      </c>
      <c r="B259">
        <f>STDEV(kimutatás_2!B561:B576,kimutatás_2!B578:B583)</f>
        <v>0.98815199857832925</v>
      </c>
      <c r="C259">
        <f>STDEV(kimutatás_2!C561:C576,kimutatás_2!C578:C583)</f>
        <v>4.3432677613101673E-3</v>
      </c>
      <c r="D259">
        <f>STDEV(kimutatás_2!D561:D576,kimutatás_2!D578:D583)</f>
        <v>2.1774046178518547E-3</v>
      </c>
      <c r="E259">
        <f>STDEV(kimutatás_2!E561:E576,kimutatás_2!E578:E583)</f>
        <v>6.0200923722327467E-3</v>
      </c>
      <c r="F259">
        <f>STDEV(kimutatás_2!F561:F576,kimutatás_2!F578:F583)</f>
        <v>0.10906552877670896</v>
      </c>
      <c r="G259">
        <f>STDEV(kimutatás_2!G561:G576,kimutatás_2!G578:G583)</f>
        <v>3.0272257299159629E-3</v>
      </c>
      <c r="H259">
        <f>STDEV(kimutatás_2!H561:H576,kimutatás_2!H578:H583)</f>
        <v>1.8828540294604541E-5</v>
      </c>
      <c r="I259">
        <f>STDEV(kimutatás_2!I561:I576,kimutatás_2!I578:I583)</f>
        <v>6.4444484490619094E-3</v>
      </c>
      <c r="J259">
        <f>STDEV(kimutatás_2!J561:J576,kimutatás_2!J578:J583)</f>
        <v>3.3752613471672778E-2</v>
      </c>
      <c r="K259">
        <f>STDEV(kimutatás_2!K561:K576,kimutatás_2!K578:K583)</f>
        <v>3.0522694069065749E-2</v>
      </c>
      <c r="L259">
        <f>STDEV(kimutatás_2!L561:L576,kimutatás_2!L578:L583)</f>
        <v>1.7995908642739194E-3</v>
      </c>
      <c r="M259">
        <f>STDEV(kimutatás_2!M561:M576,kimutatás_2!M578:M583)</f>
        <v>2.593158516814778E-3</v>
      </c>
      <c r="N259">
        <f>STDEV(kimutatás_2!N561:N576,kimutatás_2!N578:N583)</f>
        <v>6.410816316552023E-3</v>
      </c>
      <c r="O259">
        <f>STDEV(kimutatás_2!O561:O576,kimutatás_2!O578:O583)</f>
        <v>8.6746921661979056E-3</v>
      </c>
      <c r="P259">
        <f>STDEV(kimutatás_2!P561:P576,kimutatás_2!P578:P583)</f>
        <v>1.0916663272851001E-2</v>
      </c>
      <c r="Q259">
        <f>STDEV(kimutatás_2!Q561:Q576,kimutatás_2!Q578:Q583)</f>
        <v>2.3616732964162682E-3</v>
      </c>
      <c r="R259">
        <f>STDEV(kimutatás_2!R561:R576,kimutatás_2!R578:R583)</f>
        <v>1.4628227835045571E-2</v>
      </c>
      <c r="S259">
        <f>STDEV(kimutatás_2!S561:S576,kimutatás_2!S578:S583)</f>
        <v>1.5027947681848776E-4</v>
      </c>
      <c r="T259">
        <f>STDEV(kimutatás_2!T561:T576,kimutatás_2!T578:T583)</f>
        <v>8.1967946976109073E-4</v>
      </c>
      <c r="U259">
        <f>STDEV(kimutatás_2!U561:U576,kimutatás_2!U578:U583)</f>
        <v>4.5246264967522792E-2</v>
      </c>
      <c r="V259">
        <f>STDEV(kimutatás_2!V561:V576,kimutatás_2!V578:V583)</f>
        <v>1.0767265680732314E-4</v>
      </c>
      <c r="W259">
        <f>STDEV(kimutatás_2!W561:W576,kimutatás_2!W578:W583)</f>
        <v>3.2757092263160279E-3</v>
      </c>
      <c r="X259">
        <f>STDEV(kimutatás_2!X561:X576,kimutatás_2!X578:X583)</f>
        <v>1.1489346058413669E-4</v>
      </c>
      <c r="Y259">
        <f>STDEV(kimutatás_2!Y561:Y576,kimutatás_2!Y578:Y583)</f>
        <v>0.12712747079709899</v>
      </c>
      <c r="Z259">
        <f>STDEV(kimutatás_2!Z561:Z576,kimutatás_2!Z578:Z583)</f>
        <v>1.5796663704937325E-3</v>
      </c>
      <c r="AA259">
        <f>STDEV(kimutatás_2!AA561:AA576,kimutatás_2!AA578:AA583)</f>
        <v>8.5384742871525581E-4</v>
      </c>
      <c r="AB259">
        <f>STDEV(kimutatás_2!AB561:AB576,kimutatás_2!AB578:AB583)</f>
        <v>0.11790486206216287</v>
      </c>
      <c r="AC259">
        <f>STDEV(kimutatás_2!AC561:AC576,kimutatás_2!AC578:AC583)</f>
        <v>2.6266197415924578E-3</v>
      </c>
      <c r="AD259">
        <f>STDEV(kimutatás_2!AD561:AD576,kimutatás_2!AD578:AD583)</f>
        <v>1.9433739525937903E-2</v>
      </c>
      <c r="AE259">
        <f>STDEV(kimutatás_2!AE561:AE576,kimutatás_2!AE578:AE583)</f>
        <v>1.1881832593818744E-5</v>
      </c>
      <c r="AF259">
        <f>STDEV(kimutatás_2!AF561:AF576,kimutatás_2!AF578:AF583)</f>
        <v>8.4724377422831405E-3</v>
      </c>
      <c r="AG259">
        <f>STDEV(kimutatás_2!AG561:AG576,kimutatás_2!AG578:AG583)</f>
        <v>3.053310317688636</v>
      </c>
      <c r="AH259">
        <f>STDEV(kimutatás_2!AH561:AH576,kimutatás_2!AH578:AH583)</f>
        <v>3.9671717001790165</v>
      </c>
      <c r="AI259">
        <f>STDEV(kimutatás_2!AI561:AI576,kimutatás_2!AI578:AI583)</f>
        <v>2.2129657271382835E-3</v>
      </c>
      <c r="AJ259">
        <f>STDEV(kimutatás_2!AJ561:AJ576,kimutatás_2!AJ578:AJ583)</f>
        <v>120.45385918803117</v>
      </c>
      <c r="AK259">
        <f>STDEV(kimutatás_2!AK561:AK576,kimutatás_2!AK578:AK583)</f>
        <v>127.17470367050068</v>
      </c>
      <c r="AL259">
        <f>STDEV(kimutatás_2!AL561:AL576,kimutatás_2!AL578:AL583)</f>
        <v>2.4716356441752065E-3</v>
      </c>
      <c r="AM259">
        <f>STDEV(kimutatás_2!AM561:AM576,kimutatás_2!AM578:AM583)</f>
        <v>0.11056035941327695</v>
      </c>
      <c r="AN259">
        <f>STDEV(kimutatás_2!AN561:AN576,kimutatás_2!AN578:AN583)</f>
        <v>75.691513972478162</v>
      </c>
      <c r="AO259">
        <f>STDEV(kimutatás_2!AO561:AO576,kimutatás_2!AO578:AO583)</f>
        <v>207.19997976785774</v>
      </c>
      <c r="AP259">
        <f>STDEV(kimutatás_2!AP561:AP576,kimutatás_2!AP578:AP583)</f>
        <v>1.5690306379599959</v>
      </c>
      <c r="AQ259">
        <f>STDEV(kimutatás_2!AQ561:AQ576,kimutatás_2!AQ578:AQ583)</f>
        <v>53.923964965672262</v>
      </c>
      <c r="AR259">
        <f>STDEV(kimutatás_2!AR561:AR576,kimutatás_2!AR578:AR583)</f>
        <v>5.3807416730763953E-2</v>
      </c>
      <c r="AS259">
        <f>STDEV(kimutatás_2!AS561:AS576,kimutatás_2!AS578:AS583)</f>
        <v>31.176362900114771</v>
      </c>
      <c r="AT259">
        <f>STDEV(kimutatás_2!AT561:AT576,kimutatás_2!AT578:AT583)</f>
        <v>1.6230355425234435</v>
      </c>
      <c r="AU259">
        <f>STDEV(kimutatás_2!AU561:AU576,kimutatás_2!AU578:AU583)</f>
        <v>7.7457357770112925</v>
      </c>
      <c r="AV259">
        <f>STDEV(kimutatás_2!AV561:AV576,kimutatás_2!AV578:AV583)</f>
        <v>384.58267736611134</v>
      </c>
      <c r="AW259">
        <f>STDEV(kimutatás_2!AW561:AW576,kimutatás_2!AW578:AW583)</f>
        <v>93.537611530224694</v>
      </c>
      <c r="AX259">
        <f>STDEV(kimutatás_2!AX561:AX576,kimutatás_2!AX578:AX583)</f>
        <v>19.460252647817367</v>
      </c>
      <c r="AY259">
        <f>STDEV(kimutatás_2!AY561:AY576,kimutatás_2!AY578:AY583)</f>
        <v>8.5753670677306673</v>
      </c>
      <c r="AZ259">
        <f>STDEV(kimutatás_2!AZ561:AZ576,kimutatás_2!AZ578:AZ583)</f>
        <v>2.4545633797645943</v>
      </c>
      <c r="BA259">
        <f>STDEV(kimutatás_2!BA561:BA576,kimutatás_2!BA578:BA583)</f>
        <v>38.55635810083723</v>
      </c>
      <c r="BB259">
        <f>STDEV(kimutatás_2!BB561:BB576,kimutatás_2!BB578:BB583)</f>
        <v>8.5263270412207977</v>
      </c>
      <c r="BC259">
        <f>STDEV(kimutatás_2!BC561:BC576,kimutatás_2!BC578:BC583)</f>
        <v>1.0254452100370313</v>
      </c>
      <c r="BD259">
        <f>STDEV(kimutatás_2!BD561:BD576,kimutatás_2!BD578:BD583)</f>
        <v>1.9601566440629343</v>
      </c>
      <c r="BE259">
        <f>STDEV(kimutatás_2!BE561:BE576,kimutatás_2!BE578:BE583)</f>
        <v>3.8931648395017215</v>
      </c>
      <c r="BF259">
        <f>STDEV(kimutatás_2!BF561:BF576,kimutatás_2!BF578:BF583)</f>
        <v>4.1209302368902128</v>
      </c>
    </row>
    <row r="260" spans="1:58" x14ac:dyDescent="0.3">
      <c r="A260" t="s">
        <v>945</v>
      </c>
      <c r="B260">
        <f>STDEV(kimutatás_2!B561:B577,kimutatás_2!B579:B583)</f>
        <v>0.99343439882152929</v>
      </c>
      <c r="C260">
        <f>STDEV(kimutatás_2!C561:C577,kimutatás_2!C579:C583)</f>
        <v>4.3646240016817434E-3</v>
      </c>
      <c r="D260">
        <f>STDEV(kimutatás_2!D561:D577,kimutatás_2!D579:D583)</f>
        <v>2.1837812336517213E-3</v>
      </c>
      <c r="E260">
        <f>STDEV(kimutatás_2!E561:E577,kimutatás_2!E579:E583)</f>
        <v>5.9684207043226023E-3</v>
      </c>
      <c r="F260">
        <f>STDEV(kimutatás_2!F561:F577,kimutatás_2!F579:F583)</f>
        <v>0.10926255634148604</v>
      </c>
      <c r="G260">
        <f>STDEV(kimutatás_2!G561:G577,kimutatás_2!G579:G583)</f>
        <v>2.9974479771847388E-3</v>
      </c>
      <c r="H260">
        <f>STDEV(kimutatás_2!H561:H577,kimutatás_2!H579:H583)</f>
        <v>1.9268555620731308E-5</v>
      </c>
      <c r="I260">
        <f>STDEV(kimutatás_2!I561:I577,kimutatás_2!I579:I583)</f>
        <v>6.4961989053548283E-3</v>
      </c>
      <c r="J260">
        <f>STDEV(kimutatás_2!J561:J577,kimutatás_2!J579:J583)</f>
        <v>3.3727014712286944E-2</v>
      </c>
      <c r="K260">
        <f>STDEV(kimutatás_2!K561:K577,kimutatás_2!K579:K583)</f>
        <v>3.0578204752778296E-2</v>
      </c>
      <c r="L260">
        <f>STDEV(kimutatás_2!L561:L577,kimutatás_2!L579:L583)</f>
        <v>1.7915784050029342E-3</v>
      </c>
      <c r="M260">
        <f>STDEV(kimutatás_2!M561:M577,kimutatás_2!M579:M583)</f>
        <v>2.5830281811182326E-3</v>
      </c>
      <c r="N260">
        <f>STDEV(kimutatás_2!N561:N577,kimutatás_2!N579:N583)</f>
        <v>6.400922413977164E-3</v>
      </c>
      <c r="O260">
        <f>STDEV(kimutatás_2!O561:O577,kimutatás_2!O579:O583)</f>
        <v>8.618455631017468E-3</v>
      </c>
      <c r="P260">
        <f>STDEV(kimutatás_2!P561:P577,kimutatás_2!P579:P583)</f>
        <v>1.0930255871765529E-2</v>
      </c>
      <c r="Q260">
        <f>STDEV(kimutatás_2!Q561:Q577,kimutatás_2!Q579:Q583)</f>
        <v>2.3557630101911737E-3</v>
      </c>
      <c r="R260">
        <f>STDEV(kimutatás_2!R561:R577,kimutatás_2!R579:R583)</f>
        <v>1.4751274422079363E-2</v>
      </c>
      <c r="S260">
        <f>STDEV(kimutatás_2!S561:S577,kimutatás_2!S579:S583)</f>
        <v>1.5282480880003066E-4</v>
      </c>
      <c r="T260">
        <f>STDEV(kimutatás_2!T561:T577,kimutatás_2!T579:T583)</f>
        <v>8.1553234487678435E-4</v>
      </c>
      <c r="U260">
        <f>STDEV(kimutatás_2!U561:U577,kimutatás_2!U579:U583)</f>
        <v>4.5122469810344845E-2</v>
      </c>
      <c r="V260">
        <f>STDEV(kimutatás_2!V561:V577,kimutatás_2!V579:V583)</f>
        <v>1.0760941975486706E-4</v>
      </c>
      <c r="W260">
        <f>STDEV(kimutatás_2!W561:W577,kimutatás_2!W579:W583)</f>
        <v>3.2652202290488928E-3</v>
      </c>
      <c r="X260">
        <f>STDEV(kimutatás_2!X561:X577,kimutatás_2!X579:X583)</f>
        <v>1.1657001741431069E-4</v>
      </c>
      <c r="Y260">
        <f>STDEV(kimutatás_2!Y561:Y577,kimutatás_2!Y579:Y583)</f>
        <v>0.13056747568960142</v>
      </c>
      <c r="Z260">
        <f>STDEV(kimutatás_2!Z561:Z577,kimutatás_2!Z579:Z583)</f>
        <v>1.5965119621051173E-3</v>
      </c>
      <c r="AA260">
        <f>STDEV(kimutatás_2!AA561:AA577,kimutatás_2!AA579:AA583)</f>
        <v>8.6090632161410269E-4</v>
      </c>
      <c r="AB260">
        <f>STDEV(kimutatás_2!AB561:AB577,kimutatás_2!AB579:AB583)</f>
        <v>0.11799786591024831</v>
      </c>
      <c r="AC260">
        <f>STDEV(kimutatás_2!AC561:AC577,kimutatás_2!AC579:AC583)</f>
        <v>2.6300322979056299E-3</v>
      </c>
      <c r="AD260">
        <f>STDEV(kimutatás_2!AD561:AD577,kimutatás_2!AD579:AD583)</f>
        <v>1.9207296295197247E-2</v>
      </c>
      <c r="AE260">
        <f>STDEV(kimutatás_2!AE561:AE577,kimutatás_2!AE579:AE583)</f>
        <v>1.1832424743687798E-5</v>
      </c>
      <c r="AF260">
        <f>STDEV(kimutatás_2!AF561:AF577,kimutatás_2!AF579:AF583)</f>
        <v>8.4819632221763471E-3</v>
      </c>
      <c r="AG260">
        <f>STDEV(kimutatás_2!AG561:AG577,kimutatás_2!AG579:AG583)</f>
        <v>3.0031087788593855</v>
      </c>
      <c r="AH260">
        <f>STDEV(kimutatás_2!AH561:AH577,kimutatás_2!AH579:AH583)</f>
        <v>4.0105239264343098</v>
      </c>
      <c r="AI260">
        <f>STDEV(kimutatás_2!AI561:AI577,kimutatás_2!AI579:AI583)</f>
        <v>2.2066021282529449E-3</v>
      </c>
      <c r="AJ260">
        <f>STDEV(kimutatás_2!AJ561:AJ577,kimutatás_2!AJ579:AJ583)</f>
        <v>120.75333093825604</v>
      </c>
      <c r="AK260">
        <f>STDEV(kimutatás_2!AK561:AK577,kimutatás_2!AK579:AK583)</f>
        <v>127.15883138474568</v>
      </c>
      <c r="AL260">
        <f>STDEV(kimutatás_2!AL561:AL577,kimutatás_2!AL579:AL583)</f>
        <v>2.4822959365739046E-3</v>
      </c>
      <c r="AM260">
        <f>STDEV(kimutatás_2!AM561:AM577,kimutatás_2!AM579:AM583)</f>
        <v>0.11053588475324078</v>
      </c>
      <c r="AN260">
        <f>STDEV(kimutatás_2!AN561:AN577,kimutatás_2!AN579:AN583)</f>
        <v>75.526882970891094</v>
      </c>
      <c r="AO260">
        <f>STDEV(kimutatás_2!AO561:AO577,kimutatás_2!AO579:AO583)</f>
        <v>221.82421135797651</v>
      </c>
      <c r="AP260">
        <f>STDEV(kimutatás_2!AP561:AP577,kimutatás_2!AP579:AP583)</f>
        <v>1.6322454854204216</v>
      </c>
      <c r="AQ260">
        <f>STDEV(kimutatás_2!AQ561:AQ577,kimutatás_2!AQ579:AQ583)</f>
        <v>53.92761615936714</v>
      </c>
      <c r="AR260">
        <f>STDEV(kimutatás_2!AR561:AR577,kimutatás_2!AR579:AR583)</f>
        <v>5.3389445590237221E-2</v>
      </c>
      <c r="AS260">
        <f>STDEV(kimutatás_2!AS561:AS577,kimutatás_2!AS579:AS583)</f>
        <v>31.305773145716781</v>
      </c>
      <c r="AT260">
        <f>STDEV(kimutatás_2!AT561:AT577,kimutatás_2!AT579:AT583)</f>
        <v>1.6164137125263707</v>
      </c>
      <c r="AU260">
        <f>STDEV(kimutatás_2!AU561:AU577,kimutatás_2!AU579:AU583)</f>
        <v>7.7244749748033765</v>
      </c>
      <c r="AV260">
        <f>STDEV(kimutatás_2!AV561:AV577,kimutatás_2!AV579:AV583)</f>
        <v>391.58263663119578</v>
      </c>
      <c r="AW260">
        <f>STDEV(kimutatás_2!AW561:AW577,kimutatás_2!AW579:AW583)</f>
        <v>93.5377726049541</v>
      </c>
      <c r="AX260">
        <f>STDEV(kimutatás_2!AX561:AX577,kimutatás_2!AX579:AX583)</f>
        <v>19.458486775074711</v>
      </c>
      <c r="AY260">
        <f>STDEV(kimutatás_2!AY561:AY577,kimutatás_2!AY579:AY583)</f>
        <v>8.8374721660502136</v>
      </c>
      <c r="AZ260">
        <f>STDEV(kimutatás_2!AZ561:AZ577,kimutatás_2!AZ579:AZ583)</f>
        <v>2.4529693994134694</v>
      </c>
      <c r="BA260">
        <f>STDEV(kimutatás_2!BA561:BA577,kimutatás_2!BA579:BA583)</f>
        <v>40.422647021289869</v>
      </c>
      <c r="BB260">
        <f>STDEV(kimutatás_2!BB561:BB577,kimutatás_2!BB579:BB583)</f>
        <v>8.5592373835958497</v>
      </c>
      <c r="BC260">
        <f>STDEV(kimutatás_2!BC561:BC577,kimutatás_2!BC579:BC583)</f>
        <v>1.0309976045588343</v>
      </c>
      <c r="BD260">
        <f>STDEV(kimutatás_2!BD561:BD577,kimutatás_2!BD579:BD583)</f>
        <v>1.9425798996866697</v>
      </c>
      <c r="BE260">
        <f>STDEV(kimutatás_2!BE561:BE577,kimutatás_2!BE579:BE583)</f>
        <v>3.8971768003244334</v>
      </c>
      <c r="BF260">
        <f>STDEV(kimutatás_2!BF561:BF577,kimutatás_2!BF579:BF583)</f>
        <v>4.09932345806632</v>
      </c>
    </row>
    <row r="261" spans="1:58" x14ac:dyDescent="0.3">
      <c r="A261" t="s">
        <v>946</v>
      </c>
      <c r="B261">
        <f>STDEV(kimutatás_2!B561:B578,kimutatás_2!B580:B583)</f>
        <v>0.9979629685414555</v>
      </c>
      <c r="C261">
        <f>STDEV(kimutatás_2!C561:C578,kimutatás_2!C580:C583)</f>
        <v>4.3639545340754798E-3</v>
      </c>
      <c r="D261">
        <f>STDEV(kimutatás_2!D561:D578,kimutatás_2!D580:D583)</f>
        <v>2.1800730156873683E-3</v>
      </c>
      <c r="E261">
        <f>STDEV(kimutatás_2!E561:E578,kimutatás_2!E580:E583)</f>
        <v>6.0908287182642922E-3</v>
      </c>
      <c r="F261">
        <f>STDEV(kimutatás_2!F561:F578,kimutatás_2!F580:F583)</f>
        <v>0.1096350863263089</v>
      </c>
      <c r="G261">
        <f>STDEV(kimutatás_2!G561:G578,kimutatás_2!G580:G583)</f>
        <v>3.0448710666241283E-3</v>
      </c>
      <c r="H261">
        <f>STDEV(kimutatás_2!H561:H578,kimutatás_2!H580:H583)</f>
        <v>1.9225874568349161E-5</v>
      </c>
      <c r="I261">
        <f>STDEV(kimutatás_2!I561:I578,kimutatás_2!I580:I583)</f>
        <v>6.5333046026579827E-3</v>
      </c>
      <c r="J261">
        <f>STDEV(kimutatás_2!J561:J578,kimutatás_2!J580:J583)</f>
        <v>3.3774825402373157E-2</v>
      </c>
      <c r="K261">
        <f>STDEV(kimutatás_2!K561:K578,kimutatás_2!K580:K583)</f>
        <v>3.0524082613771989E-2</v>
      </c>
      <c r="L261">
        <f>STDEV(kimutatás_2!L561:L578,kimutatás_2!L580:L583)</f>
        <v>1.8041574938588271E-3</v>
      </c>
      <c r="M261">
        <f>STDEV(kimutatás_2!M561:M578,kimutatás_2!M580:M583)</f>
        <v>2.5396463362077743E-3</v>
      </c>
      <c r="N261">
        <f>STDEV(kimutatás_2!N561:N578,kimutatás_2!N580:N583)</f>
        <v>6.3683814617789504E-3</v>
      </c>
      <c r="O261">
        <f>STDEV(kimutatás_2!O561:O578,kimutatás_2!O580:O583)</f>
        <v>8.7226987540238408E-3</v>
      </c>
      <c r="P261">
        <f>STDEV(kimutatás_2!P561:P578,kimutatás_2!P580:P583)</f>
        <v>1.0962600871688892E-2</v>
      </c>
      <c r="Q261">
        <f>STDEV(kimutatás_2!Q561:Q578,kimutatás_2!Q580:Q583)</f>
        <v>2.3653373010412543E-3</v>
      </c>
      <c r="R261">
        <f>STDEV(kimutatás_2!R561:R578,kimutatás_2!R580:R583)</f>
        <v>1.4796490673600069E-2</v>
      </c>
      <c r="S261">
        <f>STDEV(kimutatás_2!S561:S578,kimutatás_2!S580:S583)</f>
        <v>1.5250710647071942E-4</v>
      </c>
      <c r="T261">
        <f>STDEV(kimutatás_2!T561:T578,kimutatás_2!T580:T583)</f>
        <v>8.2557801392755658E-4</v>
      </c>
      <c r="U261">
        <f>STDEV(kimutatás_2!U561:U578,kimutatás_2!U580:U583)</f>
        <v>4.5264425038827424E-2</v>
      </c>
      <c r="V261">
        <f>STDEV(kimutatás_2!V561:V578,kimutatás_2!V580:V583)</f>
        <v>1.0714221054176734E-4</v>
      </c>
      <c r="W261">
        <f>STDEV(kimutatás_2!W561:W578,kimutatás_2!W580:W583)</f>
        <v>3.2329001352058061E-3</v>
      </c>
      <c r="X261">
        <f>STDEV(kimutatás_2!X561:X578,kimutatás_2!X580:X583)</f>
        <v>1.1489346058413669E-4</v>
      </c>
      <c r="Y261">
        <f>STDEV(kimutatás_2!Y561:Y578,kimutatás_2!Y580:Y583)</f>
        <v>0.13222532758486541</v>
      </c>
      <c r="Z261">
        <f>STDEV(kimutatás_2!Z561:Z578,kimutatás_2!Z580:Z583)</f>
        <v>1.6011376135263672E-3</v>
      </c>
      <c r="AA261">
        <f>STDEV(kimutatás_2!AA561:AA578,kimutatás_2!AA580:AA583)</f>
        <v>8.5870637532736304E-4</v>
      </c>
      <c r="AB261">
        <f>STDEV(kimutatás_2!AB561:AB578,kimutatás_2!AB580:AB583)</f>
        <v>0.11820631849263009</v>
      </c>
      <c r="AC261">
        <f>STDEV(kimutatás_2!AC561:AC578,kimutatás_2!AC580:AC583)</f>
        <v>2.6300864647552302E-3</v>
      </c>
      <c r="AD261">
        <f>STDEV(kimutatás_2!AD561:AD578,kimutatás_2!AD580:AD583)</f>
        <v>1.9368083737282642E-2</v>
      </c>
      <c r="AE261">
        <f>STDEV(kimutatás_2!AE561:AE578,kimutatás_2!AE580:AE583)</f>
        <v>1.2046158547801394E-5</v>
      </c>
      <c r="AF261">
        <f>STDEV(kimutatás_2!AF561:AF578,kimutatás_2!AF580:AF583)</f>
        <v>8.4862978367952046E-3</v>
      </c>
      <c r="AG261">
        <f>STDEV(kimutatás_2!AG561:AG578,kimutatás_2!AG580:AG583)</f>
        <v>2.9578316689457096</v>
      </c>
      <c r="AH261">
        <f>STDEV(kimutatás_2!AH561:AH578,kimutatás_2!AH580:AH583)</f>
        <v>4.0538188131312483</v>
      </c>
      <c r="AI261">
        <f>STDEV(kimutatás_2!AI561:AI578,kimutatás_2!AI580:AI583)</f>
        <v>2.2361952255753139E-3</v>
      </c>
      <c r="AJ261">
        <f>STDEV(kimutatás_2!AJ561:AJ578,kimutatás_2!AJ580:AJ583)</f>
        <v>120.82393651713986</v>
      </c>
      <c r="AK261">
        <f>STDEV(kimutatás_2!AK561:AK578,kimutatás_2!AK580:AK583)</f>
        <v>127.27870508781574</v>
      </c>
      <c r="AL261">
        <f>STDEV(kimutatás_2!AL561:AL578,kimutatás_2!AL580:AL583)</f>
        <v>2.4867295909170627E-3</v>
      </c>
      <c r="AM261">
        <f>STDEV(kimutatás_2!AM561:AM578,kimutatás_2!AM580:AM583)</f>
        <v>0.10943776028694736</v>
      </c>
      <c r="AN261">
        <f>STDEV(kimutatás_2!AN561:AN578,kimutatás_2!AN580:AN583)</f>
        <v>75.841376358590338</v>
      </c>
      <c r="AO261">
        <f>STDEV(kimutatás_2!AO561:AO578,kimutatás_2!AO580:AO583)</f>
        <v>223.59910183627892</v>
      </c>
      <c r="AP261">
        <f>STDEV(kimutatás_2!AP561:AP578,kimutatás_2!AP580:AP583)</f>
        <v>1.5696692926574418</v>
      </c>
      <c r="AQ261">
        <f>STDEV(kimutatás_2!AQ561:AQ578,kimutatás_2!AQ580:AQ583)</f>
        <v>53.899766723185863</v>
      </c>
      <c r="AR261">
        <f>STDEV(kimutatás_2!AR561:AR578,kimutatás_2!AR580:AR583)</f>
        <v>5.3761135965116495E-2</v>
      </c>
      <c r="AS261">
        <f>STDEV(kimutatás_2!AS561:AS578,kimutatás_2!AS580:AS583)</f>
        <v>31.911638257492452</v>
      </c>
      <c r="AT261">
        <f>STDEV(kimutatás_2!AT561:AT578,kimutatás_2!AT580:AT583)</f>
        <v>1.6415690414201001</v>
      </c>
      <c r="AU261">
        <f>STDEV(kimutatás_2!AU561:AU578,kimutatás_2!AU580:AU583)</f>
        <v>7.7091127276502478</v>
      </c>
      <c r="AV261">
        <f>STDEV(kimutatás_2!AV561:AV578,kimutatás_2!AV580:AV583)</f>
        <v>391.3833675525218</v>
      </c>
      <c r="AW261">
        <f>STDEV(kimutatás_2!AW561:AW578,kimutatás_2!AW580:AW583)</f>
        <v>92.105489394624868</v>
      </c>
      <c r="AX261">
        <f>STDEV(kimutatás_2!AX561:AX578,kimutatás_2!AX580:AX583)</f>
        <v>19.050972364998795</v>
      </c>
      <c r="AY261">
        <f>STDEV(kimutatás_2!AY561:AY578,kimutatás_2!AY580:AY583)</f>
        <v>8.5266319355593083</v>
      </c>
      <c r="AZ261">
        <f>STDEV(kimutatás_2!AZ561:AZ578,kimutatás_2!AZ580:AZ583)</f>
        <v>2.4656978763254878</v>
      </c>
      <c r="BA261">
        <f>STDEV(kimutatás_2!BA561:BA578,kimutatás_2!BA580:BA583)</f>
        <v>41.02217801865158</v>
      </c>
      <c r="BB261">
        <f>STDEV(kimutatás_2!BB561:BB578,kimutatás_2!BB580:BB583)</f>
        <v>8.5612732192238354</v>
      </c>
      <c r="BC261">
        <f>STDEV(kimutatás_2!BC561:BC578,kimutatás_2!BC580:BC583)</f>
        <v>1.0444386839360971</v>
      </c>
      <c r="BD261">
        <f>STDEV(kimutatás_2!BD561:BD578,kimutatás_2!BD580:BD583)</f>
        <v>1.9362196509684915</v>
      </c>
      <c r="BE261">
        <f>STDEV(kimutatás_2!BE561:BE578,kimutatás_2!BE580:BE583)</f>
        <v>3.8272530359078409</v>
      </c>
      <c r="BF261">
        <f>STDEV(kimutatás_2!BF561:BF578,kimutatás_2!BF580:BF583)</f>
        <v>4.0765479624362682</v>
      </c>
    </row>
    <row r="262" spans="1:58" x14ac:dyDescent="0.3">
      <c r="A262" t="s">
        <v>947</v>
      </c>
      <c r="B262">
        <f>STDEV(kimutatás_2!B561:B579,kimutatás_2!B581:B583)</f>
        <v>0.99594502534350693</v>
      </c>
      <c r="C262">
        <f>STDEV(kimutatás_2!C561:C579,kimutatás_2!C581:C583)</f>
        <v>4.3270535771183548E-3</v>
      </c>
      <c r="D262">
        <f>STDEV(kimutatás_2!D561:D579,kimutatás_2!D581:D583)</f>
        <v>2.174546675314493E-3</v>
      </c>
      <c r="E262">
        <f>STDEV(kimutatás_2!E561:E579,kimutatás_2!E581:E583)</f>
        <v>6.019052910317989E-3</v>
      </c>
      <c r="F262">
        <f>STDEV(kimutatás_2!F561:F579,kimutatás_2!F581:F583)</f>
        <v>0.10870509169617566</v>
      </c>
      <c r="G262">
        <f>STDEV(kimutatás_2!G561:G579,kimutatás_2!G581:G583)</f>
        <v>2.9269140201326725E-3</v>
      </c>
      <c r="H262">
        <f>STDEV(kimutatás_2!H561:H579,kimutatás_2!H581:H583)</f>
        <v>1.9258844363231322E-5</v>
      </c>
      <c r="I262">
        <f>STDEV(kimutatás_2!I561:I579,kimutatás_2!I581:I583)</f>
        <v>6.4367250741932842E-3</v>
      </c>
      <c r="J262">
        <f>STDEV(kimutatás_2!J561:J579,kimutatás_2!J581:J583)</f>
        <v>3.3521537646522485E-2</v>
      </c>
      <c r="K262">
        <f>STDEV(kimutatás_2!K561:K579,kimutatás_2!K581:K583)</f>
        <v>3.0442968674580795E-2</v>
      </c>
      <c r="L262">
        <f>STDEV(kimutatás_2!L561:L579,kimutatás_2!L581:L583)</f>
        <v>1.7913856030643948E-3</v>
      </c>
      <c r="M262">
        <f>STDEV(kimutatás_2!M561:M579,kimutatás_2!M581:M583)</f>
        <v>2.5543473921281813E-3</v>
      </c>
      <c r="N262">
        <f>STDEV(kimutatás_2!N561:N579,kimutatás_2!N581:N583)</f>
        <v>6.3862497778295509E-3</v>
      </c>
      <c r="O262">
        <f>STDEV(kimutatás_2!O561:O579,kimutatás_2!O581:O583)</f>
        <v>8.5956438364743343E-3</v>
      </c>
      <c r="P262">
        <f>STDEV(kimutatás_2!P561:P579,kimutatás_2!P581:P583)</f>
        <v>1.0919151790109898E-2</v>
      </c>
      <c r="Q262">
        <f>STDEV(kimutatás_2!Q561:Q579,kimutatás_2!Q581:Q583)</f>
        <v>2.3617992313811702E-3</v>
      </c>
      <c r="R262">
        <f>STDEV(kimutatás_2!R561:R579,kimutatás_2!R581:R583)</f>
        <v>1.472852707486485E-2</v>
      </c>
      <c r="S262">
        <f>STDEV(kimutatás_2!S561:S579,kimutatás_2!S581:S583)</f>
        <v>1.5146545574639772E-4</v>
      </c>
      <c r="T262">
        <f>STDEV(kimutatás_2!T561:T579,kimutatás_2!T581:T583)</f>
        <v>8.167562865314408E-4</v>
      </c>
      <c r="U262">
        <f>STDEV(kimutatás_2!U561:U579,kimutatás_2!U581:U583)</f>
        <v>4.4855674274807383E-2</v>
      </c>
      <c r="V262">
        <f>STDEV(kimutatás_2!V561:V579,kimutatás_2!V581:V583)</f>
        <v>1.0847743809736576E-4</v>
      </c>
      <c r="W262">
        <f>STDEV(kimutatás_2!W561:W579,kimutatás_2!W581:W583)</f>
        <v>3.232076865606592E-3</v>
      </c>
      <c r="X262">
        <f>STDEV(kimutatás_2!X561:X579,kimutatás_2!X581:X583)</f>
        <v>1.1489346058413669E-4</v>
      </c>
      <c r="Y262">
        <f>STDEV(kimutatás_2!Y561:Y579,kimutatás_2!Y581:Y583)</f>
        <v>0.13286408389109988</v>
      </c>
      <c r="Z262">
        <f>STDEV(kimutatás_2!Z561:Z579,kimutatás_2!Z581:Z583)</f>
        <v>1.581270755723893E-3</v>
      </c>
      <c r="AA262">
        <f>STDEV(kimutatás_2!AA561:AA579,kimutatás_2!AA581:AA583)</f>
        <v>8.5159511537760842E-4</v>
      </c>
      <c r="AB262">
        <f>STDEV(kimutatás_2!AB561:AB579,kimutatás_2!AB581:AB583)</f>
        <v>0.11733131511810833</v>
      </c>
      <c r="AC262">
        <f>STDEV(kimutatás_2!AC561:AC579,kimutatás_2!AC581:AC583)</f>
        <v>2.6130041918721197E-3</v>
      </c>
      <c r="AD262">
        <f>STDEV(kimutatás_2!AD561:AD579,kimutatás_2!AD581:AD583)</f>
        <v>1.907762691755795E-2</v>
      </c>
      <c r="AE262">
        <f>STDEV(kimutatás_2!AE561:AE579,kimutatás_2!AE581:AE583)</f>
        <v>1.2039656014045389E-5</v>
      </c>
      <c r="AF262">
        <f>STDEV(kimutatás_2!AF561:AF579,kimutatás_2!AF581:AF583)</f>
        <v>8.4904091733634789E-3</v>
      </c>
      <c r="AG262">
        <f>STDEV(kimutatás_2!AG561:AG579,kimutatás_2!AG581:AG583)</f>
        <v>2.8147072002921707</v>
      </c>
      <c r="AH262">
        <f>STDEV(kimutatás_2!AH561:AH579,kimutatás_2!AH581:AH583)</f>
        <v>4.0009729606727609</v>
      </c>
      <c r="AI262">
        <f>STDEV(kimutatás_2!AI561:AI579,kimutatás_2!AI581:AI583)</f>
        <v>2.2355767001431413E-3</v>
      </c>
      <c r="AJ262">
        <f>STDEV(kimutatás_2!AJ561:AJ579,kimutatás_2!AJ581:AJ583)</f>
        <v>120.68726969596531</v>
      </c>
      <c r="AK262">
        <f>STDEV(kimutatás_2!AK561:AK579,kimutatás_2!AK581:AK583)</f>
        <v>126.45150311842521</v>
      </c>
      <c r="AL262">
        <f>STDEV(kimutatás_2!AL561:AL579,kimutatás_2!AL581:AL583)</f>
        <v>2.4628605139592925E-3</v>
      </c>
      <c r="AM262">
        <f>STDEV(kimutatás_2!AM561:AM579,kimutatás_2!AM581:AM583)</f>
        <v>0.11035166141698614</v>
      </c>
      <c r="AN262">
        <f>STDEV(kimutatás_2!AN561:AN579,kimutatás_2!AN581:AN583)</f>
        <v>75.654774031558802</v>
      </c>
      <c r="AO262">
        <f>STDEV(kimutatás_2!AO561:AO579,kimutatás_2!AO581:AO583)</f>
        <v>219.5521589326566</v>
      </c>
      <c r="AP262">
        <f>STDEV(kimutatás_2!AP561:AP579,kimutatás_2!AP581:AP583)</f>
        <v>1.6323472595491426</v>
      </c>
      <c r="AQ262">
        <f>STDEV(kimutatás_2!AQ561:AQ579,kimutatás_2!AQ581:AQ583)</f>
        <v>53.901807830961374</v>
      </c>
      <c r="AR262">
        <f>STDEV(kimutatás_2!AR561:AR579,kimutatás_2!AR581:AR583)</f>
        <v>5.3622054001359151E-2</v>
      </c>
      <c r="AS262">
        <f>STDEV(kimutatás_2!AS561:AS579,kimutatás_2!AS581:AS583)</f>
        <v>31.806944492757697</v>
      </c>
      <c r="AT262">
        <f>STDEV(kimutatás_2!AT561:AT579,kimutatás_2!AT581:AT583)</f>
        <v>1.3101435762832188</v>
      </c>
      <c r="AU262">
        <f>STDEV(kimutatás_2!AU561:AU579,kimutatás_2!AU581:AU583)</f>
        <v>7.7177252693609999</v>
      </c>
      <c r="AV262">
        <f>STDEV(kimutatás_2!AV561:AV579,kimutatás_2!AV581:AV583)</f>
        <v>393.88388293991778</v>
      </c>
      <c r="AW262">
        <f>STDEV(kimutatás_2!AW561:AW579,kimutatás_2!AW581:AW583)</f>
        <v>92.097903122296174</v>
      </c>
      <c r="AX262">
        <f>STDEV(kimutatás_2!AX561:AX579,kimutatás_2!AX581:AX583)</f>
        <v>19.457542033652189</v>
      </c>
      <c r="AY262">
        <f>STDEV(kimutatás_2!AY561:AY579,kimutatás_2!AY581:AY583)</f>
        <v>8.9598316214078828</v>
      </c>
      <c r="AZ262">
        <f>STDEV(kimutatás_2!AZ561:AZ579,kimutatás_2!AZ581:AZ583)</f>
        <v>2.4022244381161086</v>
      </c>
      <c r="BA262">
        <f>STDEV(kimutatás_2!BA561:BA579,kimutatás_2!BA581:BA583)</f>
        <v>41.213505782382384</v>
      </c>
      <c r="BB262">
        <f>STDEV(kimutatás_2!BB561:BB579,kimutatás_2!BB581:BB583)</f>
        <v>8.0492592356330768</v>
      </c>
      <c r="BC262">
        <f>STDEV(kimutatás_2!BC561:BC579,kimutatás_2!BC581:BC583)</f>
        <v>1.0442163946174559</v>
      </c>
      <c r="BD262">
        <f>STDEV(kimutatás_2!BD561:BD579,kimutatás_2!BD581:BD583)</f>
        <v>1.8734880772926159</v>
      </c>
      <c r="BE262">
        <f>STDEV(kimutatás_2!BE561:BE579,kimutatás_2!BE581:BE583)</f>
        <v>3.7054692232566375</v>
      </c>
      <c r="BF262">
        <f>STDEV(kimutatás_2!BF561:BF579,kimutatás_2!BF581:BF583)</f>
        <v>3.7289487626486473</v>
      </c>
    </row>
    <row r="263" spans="1:58" x14ac:dyDescent="0.3">
      <c r="A263" t="s">
        <v>948</v>
      </c>
      <c r="B263">
        <f>STDEV(kimutatás_2!B561:B580,kimutatás_2!B582:B583)</f>
        <v>0.9968171207871408</v>
      </c>
      <c r="C263">
        <f>STDEV(kimutatás_2!C561:C580,kimutatás_2!C582:C583)</f>
        <v>4.308464033490768E-3</v>
      </c>
      <c r="D263">
        <f>STDEV(kimutatás_2!D561:D580,kimutatás_2!D582:D583)</f>
        <v>2.1836879162082049E-3</v>
      </c>
      <c r="E263">
        <f>STDEV(kimutatás_2!E561:E580,kimutatás_2!E582:E583)</f>
        <v>5.9781450292569196E-3</v>
      </c>
      <c r="F263">
        <f>STDEV(kimutatás_2!F561:F580,kimutatás_2!F582:F583)</f>
        <v>0.10846746645373573</v>
      </c>
      <c r="G263">
        <f>STDEV(kimutatás_2!G561:G580,kimutatás_2!G582:G583)</f>
        <v>2.9739981775411387E-3</v>
      </c>
      <c r="H263">
        <f>STDEV(kimutatás_2!H561:H580,kimutatás_2!H582:H583)</f>
        <v>1.9062160037255612E-5</v>
      </c>
      <c r="I263">
        <f>STDEV(kimutatás_2!I561:I580,kimutatás_2!I582:I583)</f>
        <v>6.4493284135848927E-3</v>
      </c>
      <c r="J263">
        <f>STDEV(kimutatás_2!J561:J580,kimutatás_2!J582:J583)</f>
        <v>3.3566700711970959E-2</v>
      </c>
      <c r="K263">
        <f>STDEV(kimutatás_2!K561:K580,kimutatás_2!K582:K583)</f>
        <v>3.0335636090151618E-2</v>
      </c>
      <c r="L263">
        <f>STDEV(kimutatás_2!L561:L580,kimutatás_2!L582:L583)</f>
        <v>1.7983920687936925E-3</v>
      </c>
      <c r="M263">
        <f>STDEV(kimutatás_2!M561:M580,kimutatás_2!M582:M583)</f>
        <v>2.5948824979687211E-3</v>
      </c>
      <c r="N263">
        <f>STDEV(kimutatás_2!N561:N580,kimutatás_2!N582:N583)</f>
        <v>6.3806040261028957E-3</v>
      </c>
      <c r="O263">
        <f>STDEV(kimutatás_2!O561:O580,kimutatás_2!O582:O583)</f>
        <v>8.5503310972572157E-3</v>
      </c>
      <c r="P263">
        <f>STDEV(kimutatás_2!P561:P580,kimutatás_2!P582:P583)</f>
        <v>1.0911311657372112E-2</v>
      </c>
      <c r="Q263">
        <f>STDEV(kimutatás_2!Q561:Q580,kimutatás_2!Q582:Q583)</f>
        <v>2.3686351007609213E-3</v>
      </c>
      <c r="R263">
        <f>STDEV(kimutatás_2!R561:R580,kimutatás_2!R582:R583)</f>
        <v>1.4679808466521253E-2</v>
      </c>
      <c r="S263">
        <f>STDEV(kimutatás_2!S561:S580,kimutatás_2!S582:S583)</f>
        <v>1.5283497407496893E-4</v>
      </c>
      <c r="T263">
        <f>STDEV(kimutatás_2!T561:T580,kimutatás_2!T582:T583)</f>
        <v>8.1882176897684743E-4</v>
      </c>
      <c r="U263">
        <f>STDEV(kimutatás_2!U561:U580,kimutatás_2!U582:U583)</f>
        <v>4.4688074548436034E-2</v>
      </c>
      <c r="V263">
        <f>STDEV(kimutatás_2!V561:V580,kimutatás_2!V582:V583)</f>
        <v>1.091382782984412E-4</v>
      </c>
      <c r="W263">
        <f>STDEV(kimutatás_2!W561:W580,kimutatás_2!W582:W583)</f>
        <v>3.2831405997083432E-3</v>
      </c>
      <c r="X263">
        <f>STDEV(kimutatás_2!X561:X580,kimutatás_2!X582:X583)</f>
        <v>1.1663815707984004E-4</v>
      </c>
      <c r="Y263">
        <f>STDEV(kimutatás_2!Y561:Y580,kimutatás_2!Y582:Y583)</f>
        <v>0.13161384628482453</v>
      </c>
      <c r="Z263">
        <f>STDEV(kimutatás_2!Z561:Z580,kimutatás_2!Z582:Z583)</f>
        <v>1.6005756256515353E-3</v>
      </c>
      <c r="AA263">
        <f>STDEV(kimutatás_2!AA561:AA580,kimutatás_2!AA582:AA583)</f>
        <v>8.659165462663028E-4</v>
      </c>
      <c r="AB263">
        <f>STDEV(kimutatás_2!AB561:AB580,kimutatás_2!AB582:AB583)</f>
        <v>0.11716960917300066</v>
      </c>
      <c r="AC263">
        <f>STDEV(kimutatás_2!AC561:AC580,kimutatás_2!AC582:AC583)</f>
        <v>2.6607889878934479E-3</v>
      </c>
      <c r="AD263">
        <f>STDEV(kimutatás_2!AD561:AD580,kimutatás_2!AD582:AD583)</f>
        <v>1.943482479129946E-2</v>
      </c>
      <c r="AE263">
        <f>STDEV(kimutatás_2!AE561:AE580,kimutatás_2!AE582:AE583)</f>
        <v>1.2054489212454326E-5</v>
      </c>
      <c r="AF263">
        <f>STDEV(kimutatás_2!AF561:AF580,kimutatás_2!AF582:AF583)</f>
        <v>8.4914670256943797E-3</v>
      </c>
      <c r="AG263">
        <f>STDEV(kimutatás_2!AG561:AG580,kimutatás_2!AG582:AG583)</f>
        <v>3.0626473637131051</v>
      </c>
      <c r="AH263">
        <f>STDEV(kimutatás_2!AH561:AH580,kimutatás_2!AH582:AH583)</f>
        <v>3.9190920463204715</v>
      </c>
      <c r="AI263">
        <f>STDEV(kimutatás_2!AI561:AI580,kimutatás_2!AI582:AI583)</f>
        <v>2.2320810293007332E-3</v>
      </c>
      <c r="AJ263">
        <f>STDEV(kimutatás_2!AJ561:AJ580,kimutatás_2!AJ582:AJ583)</f>
        <v>120.86182317188873</v>
      </c>
      <c r="AK263">
        <f>STDEV(kimutatás_2!AK561:AK580,kimutatás_2!AK582:AK583)</f>
        <v>126.28470128472183</v>
      </c>
      <c r="AL263">
        <f>STDEV(kimutatás_2!AL561:AL580,kimutatás_2!AL582:AL583)</f>
        <v>2.4606600021529769E-3</v>
      </c>
      <c r="AM263">
        <f>STDEV(kimutatás_2!AM561:AM580,kimutatás_2!AM582:AM583)</f>
        <v>0.11046634715067667</v>
      </c>
      <c r="AN263">
        <f>STDEV(kimutatás_2!AN561:AN580,kimutatás_2!AN582:AN583)</f>
        <v>75.817533249585011</v>
      </c>
      <c r="AO263">
        <f>STDEV(kimutatás_2!AO561:AO580,kimutatás_2!AO582:AO583)</f>
        <v>222.26157256135158</v>
      </c>
      <c r="AP263">
        <f>STDEV(kimutatás_2!AP561:AP580,kimutatás_2!AP582:AP583)</f>
        <v>1.6012541080711515</v>
      </c>
      <c r="AQ263">
        <f>STDEV(kimutatás_2!AQ561:AQ580,kimutatás_2!AQ582:AQ583)</f>
        <v>53.900177906524391</v>
      </c>
      <c r="AR263">
        <f>STDEV(kimutatás_2!AR561:AR580,kimutatás_2!AR582:AR583)</f>
        <v>4.8963278050010078E-2</v>
      </c>
      <c r="AS263">
        <f>STDEV(kimutatás_2!AS561:AS580,kimutatás_2!AS582:AS583)</f>
        <v>30.797329436704466</v>
      </c>
      <c r="AT263">
        <f>STDEV(kimutatás_2!AT561:AT580,kimutatás_2!AT582:AT583)</f>
        <v>1.6336590142657603</v>
      </c>
      <c r="AU263">
        <f>STDEV(kimutatás_2!AU561:AU580,kimutatás_2!AU582:AU583)</f>
        <v>7.6962176717018886</v>
      </c>
      <c r="AV263">
        <f>STDEV(kimutatás_2!AV561:AV580,kimutatás_2!AV582:AV583)</f>
        <v>391.44206851437599</v>
      </c>
      <c r="AW263">
        <f>STDEV(kimutatás_2!AW561:AW580,kimutatás_2!AW582:AW583)</f>
        <v>92.764669253376638</v>
      </c>
      <c r="AX263">
        <f>STDEV(kimutatás_2!AX561:AX580,kimutatás_2!AX582:AX583)</f>
        <v>18.986195782805734</v>
      </c>
      <c r="AY263">
        <f>STDEV(kimutatás_2!AY561:AY580,kimutatás_2!AY582:AY583)</f>
        <v>9.0129698393301201</v>
      </c>
      <c r="AZ263">
        <f>STDEV(kimutatás_2!AZ561:AZ580,kimutatás_2!AZ582:AZ583)</f>
        <v>2.4719055604062024</v>
      </c>
      <c r="BA263">
        <f>STDEV(kimutatás_2!BA561:BA580,kimutatás_2!BA582:BA583)</f>
        <v>40.757050841419328</v>
      </c>
      <c r="BB263">
        <f>STDEV(kimutatás_2!BB561:BB580,kimutatás_2!BB582:BB583)</f>
        <v>8.4463522698657805</v>
      </c>
      <c r="BC263">
        <f>STDEV(kimutatás_2!BC561:BC580,kimutatás_2!BC582:BC583)</f>
        <v>1.0420023182166303</v>
      </c>
      <c r="BD263">
        <f>STDEV(kimutatás_2!BD561:BD580,kimutatás_2!BD582:BD583)</f>
        <v>1.8776392103726971</v>
      </c>
      <c r="BE263">
        <f>STDEV(kimutatás_2!BE561:BE580,kimutatás_2!BE582:BE583)</f>
        <v>3.7604472654677141</v>
      </c>
      <c r="BF263">
        <f>STDEV(kimutatás_2!BF561:BF580,kimutatás_2!BF582:BF583)</f>
        <v>3.9324255317514361</v>
      </c>
    </row>
    <row r="264" spans="1:58" x14ac:dyDescent="0.3">
      <c r="A264" t="s">
        <v>949</v>
      </c>
      <c r="B264">
        <f>STDEV(kimutatás_2!B561:B581,kimutatás_2!B583)</f>
        <v>0.95102041347166444</v>
      </c>
      <c r="C264">
        <f>STDEV(kimutatás_2!C561:C581,kimutatás_2!C583)</f>
        <v>4.4085280264430102E-3</v>
      </c>
      <c r="D264">
        <f>STDEV(kimutatás_2!D561:D581,kimutatás_2!D583)</f>
        <v>2.1374021675525877E-3</v>
      </c>
      <c r="E264">
        <f>STDEV(kimutatás_2!E561:E581,kimutatás_2!E583)</f>
        <v>6.0830475372595626E-3</v>
      </c>
      <c r="F264">
        <f>STDEV(kimutatás_2!F561:F581,kimutatás_2!F583)</f>
        <v>0.11034431122336939</v>
      </c>
      <c r="G264">
        <f>STDEV(kimutatás_2!G561:G581,kimutatás_2!G583)</f>
        <v>3.0517189449975595E-3</v>
      </c>
      <c r="H264">
        <f>STDEV(kimutatás_2!H561:H581,kimutatás_2!H583)</f>
        <v>1.9223969417629279E-5</v>
      </c>
      <c r="I264">
        <f>STDEV(kimutatás_2!I561:I581,kimutatás_2!I583)</f>
        <v>6.5617003573729387E-3</v>
      </c>
      <c r="J264">
        <f>STDEV(kimutatás_2!J561:J581,kimutatás_2!J583)</f>
        <v>3.4180282315388791E-2</v>
      </c>
      <c r="K264">
        <f>STDEV(kimutatás_2!K561:K581,kimutatás_2!K583)</f>
        <v>3.0832879239215669E-2</v>
      </c>
      <c r="L264">
        <f>STDEV(kimutatás_2!L561:L581,kimutatás_2!L583)</f>
        <v>1.8013575476110908E-3</v>
      </c>
      <c r="M264">
        <f>STDEV(kimutatás_2!M561:M581,kimutatás_2!M583)</f>
        <v>2.6022883542907316E-3</v>
      </c>
      <c r="N264">
        <f>STDEV(kimutatás_2!N561:N581,kimutatás_2!N583)</f>
        <v>6.4003163909025825E-3</v>
      </c>
      <c r="O264">
        <f>STDEV(kimutatás_2!O561:O581,kimutatás_2!O583)</f>
        <v>8.8077062605991345E-3</v>
      </c>
      <c r="P264">
        <f>STDEV(kimutatás_2!P561:P581,kimutatás_2!P583)</f>
        <v>1.0978418032210311E-2</v>
      </c>
      <c r="Q264">
        <f>STDEV(kimutatás_2!Q561:Q581,kimutatás_2!Q583)</f>
        <v>2.3584701065432548E-3</v>
      </c>
      <c r="R264">
        <f>STDEV(kimutatás_2!R561:R581,kimutatás_2!R583)</f>
        <v>1.4729488947255802E-2</v>
      </c>
      <c r="S264">
        <f>STDEV(kimutatás_2!S561:S581,kimutatás_2!S583)</f>
        <v>1.5179599703518727E-4</v>
      </c>
      <c r="T264">
        <f>STDEV(kimutatás_2!T561:T581,kimutatás_2!T583)</f>
        <v>8.2381666835909268E-4</v>
      </c>
      <c r="U264">
        <f>STDEV(kimutatás_2!U561:U581,kimutatás_2!U583)</f>
        <v>4.5758074745131896E-2</v>
      </c>
      <c r="V264">
        <f>STDEV(kimutatás_2!V561:V581,kimutatás_2!V583)</f>
        <v>1.0857831425762051E-4</v>
      </c>
      <c r="W264">
        <f>STDEV(kimutatás_2!W561:W581,kimutatás_2!W583)</f>
        <v>3.3162932577413041E-3</v>
      </c>
      <c r="X264">
        <f>STDEV(kimutatás_2!X561:X581,kimutatás_2!X583)</f>
        <v>1.1489346058413669E-4</v>
      </c>
      <c r="Y264">
        <f>STDEV(kimutatás_2!Y561:Y581,kimutatás_2!Y583)</f>
        <v>0.12878486511485987</v>
      </c>
      <c r="Z264">
        <f>STDEV(kimutatás_2!Z561:Z581,kimutatás_2!Z583)</f>
        <v>1.6162104050352784E-3</v>
      </c>
      <c r="AA264">
        <f>STDEV(kimutatás_2!AA561:AA581,kimutatás_2!AA583)</f>
        <v>8.7273143479988909E-4</v>
      </c>
      <c r="AB264">
        <f>STDEV(kimutatás_2!AB561:AB581,kimutatás_2!AB583)</f>
        <v>0.119499980077518</v>
      </c>
      <c r="AC264">
        <f>STDEV(kimutatás_2!AC561:AC581,kimutatás_2!AC583)</f>
        <v>2.6542128086907034E-3</v>
      </c>
      <c r="AD264">
        <f>STDEV(kimutatás_2!AD561:AD581,kimutatás_2!AD583)</f>
        <v>1.9437459716819001E-2</v>
      </c>
      <c r="AE264">
        <f>STDEV(kimutatás_2!AE561:AE581,kimutatás_2!AE583)</f>
        <v>1.2052424482632815E-5</v>
      </c>
      <c r="AF264">
        <f>STDEV(kimutatás_2!AF561:AF581,kimutatás_2!AF583)</f>
        <v>8.4907007306067647E-3</v>
      </c>
      <c r="AG264">
        <f>STDEV(kimutatás_2!AG561:AG581,kimutatás_2!AG583)</f>
        <v>3.0732088015073593</v>
      </c>
      <c r="AH264">
        <f>STDEV(kimutatás_2!AH561:AH581,kimutatás_2!AH583)</f>
        <v>3.9846846410113326</v>
      </c>
      <c r="AI264">
        <f>STDEV(kimutatás_2!AI561:AI581,kimutatás_2!AI583)</f>
        <v>2.2301749342242849E-3</v>
      </c>
      <c r="AJ264">
        <f>STDEV(kimutatás_2!AJ561:AJ581,kimutatás_2!AJ583)</f>
        <v>120.85315180181649</v>
      </c>
      <c r="AK264">
        <f>STDEV(kimutatás_2!AK561:AK581,kimutatás_2!AK583)</f>
        <v>128.494480094355</v>
      </c>
      <c r="AL264">
        <f>STDEV(kimutatás_2!AL561:AL581,kimutatás_2!AL583)</f>
        <v>2.4880926321269687E-3</v>
      </c>
      <c r="AM264">
        <f>STDEV(kimutatás_2!AM561:AM581,kimutatás_2!AM583)</f>
        <v>0.10018597425403138</v>
      </c>
      <c r="AN264">
        <f>STDEV(kimutatás_2!AN561:AN581,kimutatás_2!AN583)</f>
        <v>75.836437529348729</v>
      </c>
      <c r="AO264">
        <f>STDEV(kimutatás_2!AO561:AO581,kimutatás_2!AO583)</f>
        <v>215.10524359452751</v>
      </c>
      <c r="AP264">
        <f>STDEV(kimutatás_2!AP561:AP581,kimutatás_2!AP583)</f>
        <v>1.6183108076416886</v>
      </c>
      <c r="AQ264">
        <f>STDEV(kimutatás_2!AQ561:AQ581,kimutatás_2!AQ583)</f>
        <v>53.901402571122397</v>
      </c>
      <c r="AR264">
        <f>STDEV(kimutatás_2!AR561:AR581,kimutatás_2!AR583)</f>
        <v>4.8963278050010078E-2</v>
      </c>
      <c r="AS264">
        <f>STDEV(kimutatás_2!AS561:AS581,kimutatás_2!AS583)</f>
        <v>31.876396161597121</v>
      </c>
      <c r="AT264">
        <f>STDEV(kimutatás_2!AT561:AT581,kimutatás_2!AT583)</f>
        <v>1.6254219565382204</v>
      </c>
      <c r="AU264">
        <f>STDEV(kimutatás_2!AU561:AU581,kimutatás_2!AU583)</f>
        <v>7.763008535043066</v>
      </c>
      <c r="AV264">
        <f>STDEV(kimutatás_2!AV561:AV581,kimutatás_2!AV583)</f>
        <v>379.04247362433574</v>
      </c>
      <c r="AW264">
        <f>STDEV(kimutatás_2!AW561:AW581,kimutatás_2!AW583)</f>
        <v>93.514070012270309</v>
      </c>
      <c r="AX264">
        <f>STDEV(kimutatás_2!AX561:AX581,kimutatás_2!AX583)</f>
        <v>19.35368850825234</v>
      </c>
      <c r="AY264">
        <f>STDEV(kimutatás_2!AY561:AY581,kimutatás_2!AY583)</f>
        <v>8.9228731808125943</v>
      </c>
      <c r="AZ264">
        <f>STDEV(kimutatás_2!AZ561:AZ581,kimutatás_2!AZ583)</f>
        <v>2.4297161486006065</v>
      </c>
      <c r="BA264">
        <f>STDEV(kimutatás_2!BA561:BA581,kimutatás_2!BA583)</f>
        <v>39.22886105420848</v>
      </c>
      <c r="BB264">
        <f>STDEV(kimutatás_2!BB561:BB581,kimutatás_2!BB583)</f>
        <v>8.5539530873107825</v>
      </c>
      <c r="BC264">
        <f>STDEV(kimutatás_2!BC561:BC581,kimutatás_2!BC583)</f>
        <v>0.97580613804568128</v>
      </c>
      <c r="BD264">
        <f>STDEV(kimutatás_2!BD561:BD581,kimutatás_2!BD583)</f>
        <v>1.9260972023499843</v>
      </c>
      <c r="BE264">
        <f>STDEV(kimutatás_2!BE561:BE581,kimutatás_2!BE583)</f>
        <v>3.8961316423975916</v>
      </c>
      <c r="BF264">
        <f>STDEV(kimutatás_2!BF561:BF581,kimutatás_2!BF583)</f>
        <v>3.9842901457308511</v>
      </c>
    </row>
    <row r="265" spans="1:58" x14ac:dyDescent="0.3">
      <c r="A265" t="s">
        <v>950</v>
      </c>
      <c r="B265">
        <f>STDEV(kimutatás_2!B561:B582)</f>
        <v>0.98937176708580044</v>
      </c>
      <c r="C265">
        <f>STDEV(kimutatás_2!C561:C582)</f>
        <v>4.3083302001535699E-3</v>
      </c>
      <c r="D265">
        <f>STDEV(kimutatás_2!D561:D582)</f>
        <v>2.1823692513524458E-3</v>
      </c>
      <c r="E265">
        <f>STDEV(kimutatás_2!E561:E582)</f>
        <v>6.0164936850555057E-3</v>
      </c>
      <c r="F265">
        <f>STDEV(kimutatás_2!F561:F582)</f>
        <v>0.10871970108474148</v>
      </c>
      <c r="G265">
        <f>STDEV(kimutatás_2!G561:G582)</f>
        <v>2.8849431901039357E-3</v>
      </c>
      <c r="H265">
        <f>STDEV(kimutatás_2!H561:H582)</f>
        <v>1.8076299640903335E-5</v>
      </c>
      <c r="I265">
        <f>STDEV(kimutatás_2!I561:I582)</f>
        <v>6.437376486073473E-3</v>
      </c>
      <c r="J265">
        <f>STDEV(kimutatás_2!J561:J582)</f>
        <v>3.3450328106091269E-2</v>
      </c>
      <c r="K265">
        <f>STDEV(kimutatás_2!K561:K582)</f>
        <v>3.0500990055641702E-2</v>
      </c>
      <c r="L265">
        <f>STDEV(kimutatás_2!L561:L582)</f>
        <v>1.8038076481263433E-3</v>
      </c>
      <c r="M265">
        <f>STDEV(kimutatás_2!M561:M582)</f>
        <v>2.6076912003610902E-3</v>
      </c>
      <c r="N265">
        <f>STDEV(kimutatás_2!N561:N582)</f>
        <v>6.4139455047103455E-3</v>
      </c>
      <c r="O265">
        <f>STDEV(kimutatás_2!O561:O582)</f>
        <v>8.4583602468440659E-3</v>
      </c>
      <c r="P265">
        <f>STDEV(kimutatás_2!P561:P582)</f>
        <v>1.0938110456330141E-2</v>
      </c>
      <c r="Q265">
        <f>STDEV(kimutatás_2!Q561:Q582)</f>
        <v>2.3434431683817666E-3</v>
      </c>
      <c r="R265">
        <f>STDEV(kimutatás_2!R561:R582)</f>
        <v>1.4821122536845307E-2</v>
      </c>
      <c r="S265">
        <f>STDEV(kimutatás_2!S561:S582)</f>
        <v>1.5160206401240681E-4</v>
      </c>
      <c r="T265">
        <f>STDEV(kimutatás_2!T561:T582)</f>
        <v>8.2535519354826048E-4</v>
      </c>
      <c r="U265">
        <f>STDEV(kimutatás_2!U561:U582)</f>
        <v>4.4963765077726425E-2</v>
      </c>
      <c r="V265">
        <f>STDEV(kimutatás_2!V561:V582)</f>
        <v>1.0947819996117064E-4</v>
      </c>
      <c r="W265">
        <f>STDEV(kimutatás_2!W561:W582)</f>
        <v>3.3067324426502812E-3</v>
      </c>
      <c r="X265">
        <f>STDEV(kimutatás_2!X561:X582)</f>
        <v>1.1774578693718113E-4</v>
      </c>
      <c r="Y265">
        <f>STDEV(kimutatás_2!Y561:Y582)</f>
        <v>0.12741141699319036</v>
      </c>
      <c r="Z265">
        <f>STDEV(kimutatás_2!Z561:Z582)</f>
        <v>1.6052352578715789E-3</v>
      </c>
      <c r="AA265">
        <f>STDEV(kimutatás_2!AA561:AA582)</f>
        <v>8.7503289457936315E-4</v>
      </c>
      <c r="AB265">
        <f>STDEV(kimutatás_2!AB561:AB582)</f>
        <v>0.11776352276199357</v>
      </c>
      <c r="AC265">
        <f>STDEV(kimutatás_2!AC561:AC582)</f>
        <v>2.675839179006614E-3</v>
      </c>
      <c r="AD265">
        <f>STDEV(kimutatás_2!AD561:AD582)</f>
        <v>1.9169088562815705E-2</v>
      </c>
      <c r="AE265">
        <f>STDEV(kimutatás_2!AE561:AE582)</f>
        <v>8.9329292823457273E-6</v>
      </c>
      <c r="AF265">
        <f>STDEV(kimutatás_2!AF561:AF582)</f>
        <v>8.4959253005864183E-3</v>
      </c>
      <c r="AG265">
        <f>STDEV(kimutatás_2!AG561:AG582)</f>
        <v>3.0229450463491272</v>
      </c>
      <c r="AH265">
        <f>STDEV(kimutatás_2!AH561:AH582)</f>
        <v>3.8392657182606147</v>
      </c>
      <c r="AI265">
        <f>STDEV(kimutatás_2!AI561:AI582)</f>
        <v>2.1554213663879762E-3</v>
      </c>
      <c r="AJ265">
        <f>STDEV(kimutatás_2!AJ561:AJ582)</f>
        <v>119.40694444915665</v>
      </c>
      <c r="AK265">
        <f>STDEV(kimutatás_2!AK561:AK582)</f>
        <v>126.92995151739318</v>
      </c>
      <c r="AL265">
        <f>STDEV(kimutatás_2!AL561:AL582)</f>
        <v>2.5034209692073443E-3</v>
      </c>
      <c r="AM265">
        <f>STDEV(kimutatás_2!AM561:AM582)</f>
        <v>0.10946544652393228</v>
      </c>
      <c r="AN265">
        <f>STDEV(kimutatás_2!AN561:AN582)</f>
        <v>72.088215000728866</v>
      </c>
      <c r="AO265">
        <f>STDEV(kimutatás_2!AO561:AO582)</f>
        <v>213.83905453690497</v>
      </c>
      <c r="AP265">
        <f>STDEV(kimutatás_2!AP561:AP582)</f>
        <v>1.6295289867365836</v>
      </c>
      <c r="AQ265">
        <f>STDEV(kimutatás_2!AQ561:AQ582)</f>
        <v>53.890900429796133</v>
      </c>
      <c r="AR265">
        <f>STDEV(kimutatás_2!AR561:AR582)</f>
        <v>5.3761135965116495E-2</v>
      </c>
      <c r="AS265">
        <f>STDEV(kimutatás_2!AS561:AS582)</f>
        <v>25.134983915853613</v>
      </c>
      <c r="AT265">
        <f>STDEV(kimutatás_2!AT561:AT582)</f>
        <v>1.5379899880893897</v>
      </c>
      <c r="AU265">
        <f>STDEV(kimutatás_2!AU561:AU582)</f>
        <v>7.7504068319415369</v>
      </c>
      <c r="AV265">
        <f>STDEV(kimutatás_2!AV561:AV582)</f>
        <v>384.26859965489712</v>
      </c>
      <c r="AW265">
        <f>STDEV(kimutatás_2!AW561:AW582)</f>
        <v>93.007078417259663</v>
      </c>
      <c r="AX265">
        <f>STDEV(kimutatás_2!AX561:AX582)</f>
        <v>18.868799437372584</v>
      </c>
      <c r="AY265">
        <f>STDEV(kimutatás_2!AY561:AY582)</f>
        <v>8.8978566050763757</v>
      </c>
      <c r="AZ265">
        <f>STDEV(kimutatás_2!AZ561:AZ582)</f>
        <v>2.3466448370688719</v>
      </c>
      <c r="BA265">
        <f>STDEV(kimutatás_2!BA561:BA582)</f>
        <v>38.40650195224481</v>
      </c>
      <c r="BB265">
        <f>STDEV(kimutatás_2!BB561:BB582)</f>
        <v>8.4481995443482383</v>
      </c>
      <c r="BC265">
        <f>STDEV(kimutatás_2!BC561:BC582)</f>
        <v>1.0352831764359214</v>
      </c>
      <c r="BD265">
        <f>STDEV(kimutatás_2!BD561:BD582)</f>
        <v>1.9618760347579489</v>
      </c>
      <c r="BE265">
        <f>STDEV(kimutatás_2!BE561:BE582)</f>
        <v>3.8989399436234797</v>
      </c>
      <c r="BF265">
        <f>STDEV(kimutatás_2!BF561:BF582)</f>
        <v>4.0536692800516709</v>
      </c>
    </row>
    <row r="266" spans="1:58" x14ac:dyDescent="0.3">
      <c r="A266" t="s">
        <v>696</v>
      </c>
      <c r="B266">
        <f>STDEV(kimutatás_2!B585:B607)/23*22</f>
        <v>0.92326280242984859</v>
      </c>
      <c r="C266">
        <f>STDEV(kimutatás_2!C585:C607)/23*22</f>
        <v>4.2491082872067832E-3</v>
      </c>
      <c r="D266">
        <f>STDEV(kimutatás_2!D585:D607)/23*22</f>
        <v>2.0425397476231148E-3</v>
      </c>
      <c r="E266">
        <f>STDEV(kimutatás_2!E585:E607)/23*22</f>
        <v>5.5788368490759539E-3</v>
      </c>
      <c r="F266">
        <f>STDEV(kimutatás_2!F585:F607)/23*22</f>
        <v>0.10593765440351274</v>
      </c>
      <c r="G266">
        <f>STDEV(kimutatás_2!G585:G607)/23*22</f>
        <v>2.8822951868526618E-3</v>
      </c>
      <c r="H266">
        <f>STDEV(kimutatás_2!H585:H607)/23*22</f>
        <v>2.042461308680993E-5</v>
      </c>
      <c r="I266">
        <f>STDEV(kimutatás_2!I585:I607)/23*22</f>
        <v>6.3499663379835963E-3</v>
      </c>
      <c r="J266">
        <f>STDEV(kimutatás_2!J585:J607)/23*22</f>
        <v>3.2543967775490686E-2</v>
      </c>
      <c r="K266">
        <f>STDEV(kimutatás_2!K585:K607)/23*22</f>
        <v>2.9472869801475864E-2</v>
      </c>
      <c r="L266">
        <f>STDEV(kimutatás_2!L585:L607)/23*22</f>
        <v>1.6817488324396151E-3</v>
      </c>
      <c r="M266">
        <f>STDEV(kimutatás_2!M585:M607)/23*22</f>
        <v>2.2879605691209491E-3</v>
      </c>
      <c r="N266">
        <f>STDEV(kimutatás_2!N585:N607)/23*22</f>
        <v>6.2665133694251455E-3</v>
      </c>
      <c r="O266">
        <f>STDEV(kimutatás_2!O585:O607)/23*22</f>
        <v>8.3942764320405362E-3</v>
      </c>
      <c r="P266">
        <f>STDEV(kimutatás_2!P585:P607)/23*22</f>
        <v>1.0784432811987852E-2</v>
      </c>
      <c r="Q266">
        <f>STDEV(kimutatás_2!Q585:Q607)/23*22</f>
        <v>2.4485055925522483E-3</v>
      </c>
      <c r="R266">
        <f>STDEV(kimutatás_2!R585:R607)/23*22</f>
        <v>1.4025163297362413E-2</v>
      </c>
      <c r="S266">
        <f>STDEV(kimutatás_2!S585:S607)/23*22</f>
        <v>8.973054997564983E-5</v>
      </c>
      <c r="T266">
        <f>STDEV(kimutatás_2!T585:T607)/23*22</f>
        <v>7.4869050883425554E-4</v>
      </c>
      <c r="U266">
        <f>STDEV(kimutatás_2!U585:U607)/23*22</f>
        <v>4.3387900156850887E-2</v>
      </c>
      <c r="V266">
        <f>STDEV(kimutatás_2!V585:V607)/23*22</f>
        <v>1.0428201318324208E-4</v>
      </c>
      <c r="W266">
        <f>STDEV(kimutatás_2!W585:W607)/23*22</f>
        <v>2.8763167821732631E-3</v>
      </c>
      <c r="X266">
        <f>STDEV(kimutatás_2!X585:X607)/23*22</f>
        <v>1.1302575433411215E-4</v>
      </c>
      <c r="Y266">
        <f>STDEV(kimutatás_2!Y585:Y607)/23*22</f>
        <v>0.13166116005256881</v>
      </c>
      <c r="Z266">
        <f>STDEV(kimutatás_2!Z585:Z607)/23*22</f>
        <v>1.5218707226340627E-3</v>
      </c>
      <c r="AA266">
        <f>STDEV(kimutatás_2!AA585:AA607)/23*22</f>
        <v>8.7909915151921996E-4</v>
      </c>
      <c r="AB266">
        <f>STDEV(kimutatás_2!AB585:AB607)/23*22</f>
        <v>0.11391687138407608</v>
      </c>
      <c r="AC266">
        <f>STDEV(kimutatás_2!AC585:AC607)/23*22</f>
        <v>2.7559064069258279E-3</v>
      </c>
      <c r="AD266">
        <f>STDEV(kimutatás_2!AD585:AD607)/23*22</f>
        <v>1.7663538464923721E-2</v>
      </c>
      <c r="AE266">
        <f>STDEV(kimutatás_2!AE585:AE607)/23*22</f>
        <v>1.0468039699720869E-5</v>
      </c>
      <c r="AF266">
        <f>STDEV(kimutatás_2!AF585:AF607)/23*22</f>
        <v>7.8083057883977748E-3</v>
      </c>
      <c r="AG266">
        <f>STDEV(kimutatás_2!AG585:AG607)/23*22</f>
        <v>2.9405805585859519</v>
      </c>
      <c r="AH266">
        <f>STDEV(kimutatás_2!AH585:AH607)/23*22</f>
        <v>3.9645611294887941</v>
      </c>
      <c r="AI266">
        <f>STDEV(kimutatás_2!AI585:AI607)/23*22</f>
        <v>2.2117326172224634E-3</v>
      </c>
      <c r="AJ266">
        <f>STDEV(kimutatás_2!AJ585:AJ607)/23*22</f>
        <v>173.72540809120107</v>
      </c>
      <c r="AK266">
        <f>STDEV(kimutatás_2!AK585:AK607)/23*22</f>
        <v>119.78997197819758</v>
      </c>
      <c r="AL266">
        <f>STDEV(kimutatás_2!AL585:AL607)/23*22</f>
        <v>2.3565927622320043E-3</v>
      </c>
      <c r="AM266">
        <f>STDEV(kimutatás_2!AM585:AM607)/23*22</f>
        <v>0.10145356008595111</v>
      </c>
      <c r="AN266">
        <f>STDEV(kimutatás_2!AN585:AN607)/23*22</f>
        <v>68.99163082356597</v>
      </c>
      <c r="AO266">
        <f>STDEV(kimutatás_2!AO585:AO607)/23*22</f>
        <v>232.60718023201028</v>
      </c>
      <c r="AP266">
        <f>STDEV(kimutatás_2!AP585:AP607)/23*22</f>
        <v>1.3602332653041942</v>
      </c>
      <c r="AQ266">
        <f>STDEV(kimutatás_2!AQ585:AQ607)/23*22</f>
        <v>48.375785098953855</v>
      </c>
      <c r="AR266">
        <f>STDEV(kimutatás_2!AR585:AR607)/23*22</f>
        <v>5.1337978788421175E-2</v>
      </c>
      <c r="AS266">
        <f>STDEV(kimutatás_2!AS585:AS607)/23*22</f>
        <v>33.276666292904522</v>
      </c>
      <c r="AT266">
        <f>STDEV(kimutatás_2!AT585:AT607)/23*22</f>
        <v>1.5978265936241334</v>
      </c>
      <c r="AU266">
        <f>STDEV(kimutatás_2!AU585:AU607)/23*22</f>
        <v>5.7649554123644817</v>
      </c>
      <c r="AV266">
        <f>STDEV(kimutatás_2!AV585:AV607)/23*22</f>
        <v>301.75667519630412</v>
      </c>
      <c r="AW266">
        <f>STDEV(kimutatás_2!AW585:AW607)/23*22</f>
        <v>97.306942187490151</v>
      </c>
      <c r="AX266">
        <f>STDEV(kimutatás_2!AX585:AX607)/23*22</f>
        <v>17.723665692208328</v>
      </c>
      <c r="AY266">
        <f>STDEV(kimutatás_2!AY585:AY607)/23*22</f>
        <v>8.3709039599042026</v>
      </c>
      <c r="AZ266">
        <f>STDEV(kimutatás_2!AZ585:AZ607)/23*22</f>
        <v>3.2948072895396203</v>
      </c>
      <c r="BA266">
        <f>STDEV(kimutatás_2!BA585:BA607)/23*22</f>
        <v>37.25525710378313</v>
      </c>
      <c r="BB266">
        <f>STDEV(kimutatás_2!BB585:BB607)/23*22</f>
        <v>8.3885860666689425</v>
      </c>
      <c r="BC266">
        <f>STDEV(kimutatás_2!BC585:BC607)/23*22</f>
        <v>0.98153311157417233</v>
      </c>
      <c r="BD266">
        <f>STDEV(kimutatás_2!BD585:BD607)/23*22</f>
        <v>1.7571153519773608</v>
      </c>
      <c r="BE266">
        <f>STDEV(kimutatás_2!BE585:BE607)/23*22</f>
        <v>3.3449283165100283</v>
      </c>
      <c r="BF266">
        <f>STDEV(kimutatás_2!BF585:BF607)/23*22</f>
        <v>5.3476599663749793</v>
      </c>
    </row>
    <row r="267" spans="1:58" x14ac:dyDescent="0.3">
      <c r="A267" t="s">
        <v>951</v>
      </c>
      <c r="B267">
        <f>STDEV(kimutatás_2!B586:B607)</f>
        <v>0.98686393839294484</v>
      </c>
      <c r="C267">
        <f>STDEV(kimutatás_2!C586:C607)</f>
        <v>4.1869309542725587E-3</v>
      </c>
      <c r="D267">
        <f>STDEV(kimutatás_2!D586:D607)</f>
        <v>2.0898045451156269E-3</v>
      </c>
      <c r="E267">
        <f>STDEV(kimutatás_2!E586:E607)</f>
        <v>5.4559904882953087E-3</v>
      </c>
      <c r="F267">
        <f>STDEV(kimutatás_2!F586:F607)</f>
        <v>0.11112224686577676</v>
      </c>
      <c r="G267">
        <f>STDEV(kimutatás_2!G586:G607)</f>
        <v>2.8773211634747554E-3</v>
      </c>
      <c r="H267">
        <f>STDEV(kimutatás_2!H586:H607)</f>
        <v>1.9624892003565809E-5</v>
      </c>
      <c r="I267">
        <f>STDEV(kimutatás_2!I586:I607)</f>
        <v>6.7927411381995019E-3</v>
      </c>
      <c r="J267">
        <f>STDEV(kimutatás_2!J586:J607)</f>
        <v>3.3635524721010987E-2</v>
      </c>
      <c r="K267">
        <f>STDEV(kimutatás_2!K586:K607)</f>
        <v>3.0601285987666257E-2</v>
      </c>
      <c r="L267">
        <f>STDEV(kimutatás_2!L586:L607)</f>
        <v>1.7970199624490878E-3</v>
      </c>
      <c r="M267">
        <f>STDEV(kimutatás_2!M586:M607)</f>
        <v>2.439108589056879E-3</v>
      </c>
      <c r="N267">
        <f>STDEV(kimutatás_2!N586:N607)</f>
        <v>6.3874304153566019E-3</v>
      </c>
      <c r="O267">
        <f>STDEV(kimutatás_2!O586:O607)</f>
        <v>8.8280135332592571E-3</v>
      </c>
      <c r="P267">
        <f>STDEV(kimutatás_2!P586:P607)</f>
        <v>1.1382160390524599E-2</v>
      </c>
      <c r="Q267">
        <f>STDEV(kimutatás_2!Q586:Q607)</f>
        <v>2.4108360351753986E-3</v>
      </c>
      <c r="R267">
        <f>STDEV(kimutatás_2!R586:R607)</f>
        <v>1.4956578050433416E-2</v>
      </c>
      <c r="S267">
        <f>STDEV(kimutatás_2!S586:S607)</f>
        <v>8.6333896597367858E-5</v>
      </c>
      <c r="T267">
        <f>STDEV(kimutatás_2!T586:T607)</f>
        <v>6.9494024951173713E-4</v>
      </c>
      <c r="U267">
        <f>STDEV(kimutatás_2!U586:U607)</f>
        <v>4.5912048544316277E-2</v>
      </c>
      <c r="V267">
        <f>STDEV(kimutatás_2!V586:V607)</f>
        <v>1.0176142372714647E-4</v>
      </c>
      <c r="W267">
        <f>STDEV(kimutatás_2!W586:W607)</f>
        <v>3.0718886980128633E-3</v>
      </c>
      <c r="X267">
        <f>STDEV(kimutatás_2!X586:X607)</f>
        <v>1.2094392002482192E-4</v>
      </c>
      <c r="Y267">
        <f>STDEV(kimutatás_2!Y586:Y607)</f>
        <v>0.13971357679957813</v>
      </c>
      <c r="Z267">
        <f>STDEV(kimutatás_2!Z586:Z607)</f>
        <v>1.6139959218811281E-3</v>
      </c>
      <c r="AA267">
        <f>STDEV(kimutatás_2!AA586:AA607)</f>
        <v>9.4057342178522404E-4</v>
      </c>
      <c r="AB267">
        <f>STDEV(kimutatás_2!AB586:AB607)</f>
        <v>0.12007987580221395</v>
      </c>
      <c r="AC267">
        <f>STDEV(kimutatás_2!AC586:AC607)</f>
        <v>2.9321869357598952E-3</v>
      </c>
      <c r="AD267">
        <f>STDEV(kimutatás_2!AD586:AD607)</f>
        <v>1.8245558472253166E-2</v>
      </c>
      <c r="AE267">
        <f>STDEV(kimutatás_2!AE586:AE607)</f>
        <v>1.0613548638881237E-5</v>
      </c>
      <c r="AF267">
        <f>STDEV(kimutatás_2!AF586:AF607)</f>
        <v>8.0764896208512047E-3</v>
      </c>
      <c r="AG267">
        <f>STDEV(kimutatás_2!AG586:AG607)</f>
        <v>3.0531680020078951</v>
      </c>
      <c r="AH267">
        <f>STDEV(kimutatás_2!AH586:AH607)</f>
        <v>3.9510512601845749</v>
      </c>
      <c r="AI267">
        <f>STDEV(kimutatás_2!AI586:AI607)</f>
        <v>2.1330766178464153E-3</v>
      </c>
      <c r="AJ267">
        <f>STDEV(kimutatás_2!AJ586:AJ607)</f>
        <v>185.89346970976663</v>
      </c>
      <c r="AK267">
        <f>STDEV(kimutatás_2!AK586:AK607)</f>
        <v>125.40372091043326</v>
      </c>
      <c r="AL267">
        <f>STDEV(kimutatás_2!AL586:AL607)</f>
        <v>2.4674772332427346E-3</v>
      </c>
      <c r="AM267">
        <f>STDEV(kimutatás_2!AM586:AM607)</f>
        <v>9.3076331380235994E-2</v>
      </c>
      <c r="AN267">
        <f>STDEV(kimutatás_2!AN586:AN607)</f>
        <v>42.585512121385491</v>
      </c>
      <c r="AO267">
        <f>STDEV(kimutatás_2!AO586:AO607)</f>
        <v>227.27268439635688</v>
      </c>
      <c r="AP267">
        <f>STDEV(kimutatás_2!AP586:AP607)</f>
        <v>1.4008158568973532</v>
      </c>
      <c r="AQ267">
        <f>STDEV(kimutatás_2!AQ586:AQ607)</f>
        <v>1.0925529101475457</v>
      </c>
      <c r="AR267">
        <f>STDEV(kimutatás_2!AR586:AR607)</f>
        <v>5.4922219697042633E-2</v>
      </c>
      <c r="AS267">
        <f>STDEV(kimutatás_2!AS586:AS607)</f>
        <v>35.590471221590974</v>
      </c>
      <c r="AT267">
        <f>STDEV(kimutatás_2!AT586:AT607)</f>
        <v>1.6451079912973161</v>
      </c>
      <c r="AU267">
        <f>STDEV(kimutatás_2!AU586:AU607)</f>
        <v>6.0512750794010444</v>
      </c>
      <c r="AV267">
        <f>STDEV(kimutatás_2!AV586:AV607)</f>
        <v>293.4668213449396</v>
      </c>
      <c r="AW267">
        <f>STDEV(kimutatás_2!AW586:AW607)</f>
        <v>103.74503732146019</v>
      </c>
      <c r="AX267">
        <f>STDEV(kimutatás_2!AX586:AX607)</f>
        <v>18.799221546009051</v>
      </c>
      <c r="AY267">
        <f>STDEV(kimutatás_2!AY586:AY607)</f>
        <v>8.9397758477373248</v>
      </c>
      <c r="AZ267">
        <f>STDEV(kimutatás_2!AZ586:AZ607)</f>
        <v>2.9895955220198909</v>
      </c>
      <c r="BA267">
        <f>STDEV(kimutatás_2!BA586:BA607)</f>
        <v>38.899837714859601</v>
      </c>
      <c r="BB267">
        <f>STDEV(kimutatás_2!BB586:BB607)</f>
        <v>8.4463716562701663</v>
      </c>
      <c r="BC267">
        <f>STDEV(kimutatás_2!BC586:BC607)</f>
        <v>1.0502957736377052</v>
      </c>
      <c r="BD267">
        <f>STDEV(kimutatás_2!BD586:BD607)</f>
        <v>1.8743917916872621</v>
      </c>
      <c r="BE267">
        <f>STDEV(kimutatás_2!BE586:BE607)</f>
        <v>3.5783179438612374</v>
      </c>
      <c r="BF267">
        <f>STDEV(kimutatás_2!BF586:BF607)</f>
        <v>5.6347308904500055</v>
      </c>
    </row>
    <row r="268" spans="1:58" x14ac:dyDescent="0.3">
      <c r="A268" t="s">
        <v>952</v>
      </c>
      <c r="B268">
        <f>STDEV(kimutatás_2!B585,kimutatás_2!B587:B607)</f>
        <v>0.95992920013096394</v>
      </c>
      <c r="C268">
        <f>STDEV(kimutatás_2!C585,kimutatás_2!C587:C607)</f>
        <v>4.1180656017039217E-3</v>
      </c>
      <c r="D268">
        <f>STDEV(kimutatás_2!D585,kimutatás_2!D587:D607)</f>
        <v>2.1538238617893218E-3</v>
      </c>
      <c r="E268">
        <f>STDEV(kimutatás_2!E585,kimutatás_2!E587:E607)</f>
        <v>5.7059481250061545E-3</v>
      </c>
      <c r="F268">
        <f>STDEV(kimutatás_2!F585,kimutatás_2!F587:F607)</f>
        <v>0.11037030726738697</v>
      </c>
      <c r="G268">
        <f>STDEV(kimutatás_2!G585,kimutatás_2!G587:G607)</f>
        <v>2.9223145103536509E-3</v>
      </c>
      <c r="H268">
        <f>STDEV(kimutatás_2!H585,kimutatás_2!H587:H607)</f>
        <v>2.1855476321983199E-5</v>
      </c>
      <c r="I268">
        <f>STDEV(kimutatás_2!I585,kimutatás_2!I587:I607)</f>
        <v>6.7820714554783171E-3</v>
      </c>
      <c r="J268">
        <f>STDEV(kimutatás_2!J585,kimutatás_2!J587:J607)</f>
        <v>3.3501950923975274E-2</v>
      </c>
      <c r="K268">
        <f>STDEV(kimutatás_2!K585,kimutatás_2!K587:K607)</f>
        <v>2.9794885929535879E-2</v>
      </c>
      <c r="L268">
        <f>STDEV(kimutatás_2!L585,kimutatás_2!L587:L607)</f>
        <v>1.7925708924569656E-3</v>
      </c>
      <c r="M268">
        <f>STDEV(kimutatás_2!M585,kimutatás_2!M587:M607)</f>
        <v>2.4479061427482574E-3</v>
      </c>
      <c r="N268">
        <f>STDEV(kimutatás_2!N585,kimutatás_2!N587:N607)</f>
        <v>6.6365666338564326E-3</v>
      </c>
      <c r="O268">
        <f>STDEV(kimutatás_2!O585,kimutatás_2!O587:O607)</f>
        <v>8.6885597410100365E-3</v>
      </c>
      <c r="P268">
        <f>STDEV(kimutatás_2!P585,kimutatás_2!P587:P607)</f>
        <v>1.1520240488027748E-2</v>
      </c>
      <c r="Q268">
        <f>STDEV(kimutatás_2!Q585,kimutatás_2!Q587:Q607)</f>
        <v>2.4472745344883851E-3</v>
      </c>
      <c r="R268">
        <f>STDEV(kimutatás_2!R585,kimutatás_2!R587:R607)</f>
        <v>1.4987901502849026E-2</v>
      </c>
      <c r="S268">
        <f>STDEV(kimutatás_2!S585,kimutatás_2!S587:S607)</f>
        <v>9.5869441015972629E-5</v>
      </c>
      <c r="T268">
        <f>STDEV(kimutatás_2!T585,kimutatás_2!T587:T607)</f>
        <v>7.9918859637871447E-4</v>
      </c>
      <c r="U268">
        <f>STDEV(kimutatás_2!U585,kimutatás_2!U587:U607)</f>
        <v>4.5532487933543836E-2</v>
      </c>
      <c r="V268">
        <f>STDEV(kimutatás_2!V585,kimutatás_2!V587:V607)</f>
        <v>9.0549535637928316E-5</v>
      </c>
      <c r="W268">
        <f>STDEV(kimutatás_2!W585,kimutatás_2!W587:W607)</f>
        <v>3.0732702125638597E-3</v>
      </c>
      <c r="X268">
        <f>STDEV(kimutatás_2!X585,kimutatás_2!X587:X607)</f>
        <v>1.2024887818648718E-4</v>
      </c>
      <c r="Y268">
        <f>STDEV(kimutatás_2!Y585,kimutatás_2!Y587:Y607)</f>
        <v>0.14083292979100465</v>
      </c>
      <c r="Z268">
        <f>STDEV(kimutatás_2!Z585,kimutatás_2!Z587:Z607)</f>
        <v>1.6277578788435128E-3</v>
      </c>
      <c r="AA268">
        <f>STDEV(kimutatás_2!AA585,kimutatás_2!AA587:AA607)</f>
        <v>9.4039023014487575E-4</v>
      </c>
      <c r="AB268">
        <f>STDEV(kimutatás_2!AB585,kimutatás_2!AB587:AB607)</f>
        <v>0.11920185100595658</v>
      </c>
      <c r="AC268">
        <f>STDEV(kimutatás_2!AC585,kimutatás_2!AC587:AC607)</f>
        <v>2.9477642131799636E-3</v>
      </c>
      <c r="AD268">
        <f>STDEV(kimutatás_2!AD585,kimutatás_2!AD587:AD607)</f>
        <v>1.7845985043881598E-2</v>
      </c>
      <c r="AE268">
        <f>STDEV(kimutatás_2!AE585,kimutatás_2!AE587:AE607)</f>
        <v>1.0912423771888396E-5</v>
      </c>
      <c r="AF268">
        <f>STDEV(kimutatás_2!AF585,kimutatás_2!AF587:AF607)</f>
        <v>8.1320790623121489E-3</v>
      </c>
      <c r="AG268">
        <f>STDEV(kimutatás_2!AG585,kimutatás_2!AG587:AG607)</f>
        <v>2.9760939274382938</v>
      </c>
      <c r="AH268">
        <f>STDEV(kimutatás_2!AH585,kimutatás_2!AH587:AH607)</f>
        <v>4.0101534554092488</v>
      </c>
      <c r="AI268">
        <f>STDEV(kimutatás_2!AI585,kimutatás_2!AI587:AI607)</f>
        <v>2.3529214621559992E-3</v>
      </c>
      <c r="AJ268">
        <f>STDEV(kimutatás_2!AJ585,kimutatás_2!AJ587:AJ607)</f>
        <v>185.28388731830822</v>
      </c>
      <c r="AK268">
        <f>STDEV(kimutatás_2!AK585,kimutatás_2!AK587:AK607)</f>
        <v>125.50939527102632</v>
      </c>
      <c r="AL268">
        <f>STDEV(kimutatás_2!AL585,kimutatás_2!AL587:AL607)</f>
        <v>2.3771686838098402E-3</v>
      </c>
      <c r="AM268">
        <f>STDEV(kimutatás_2!AM585,kimutatás_2!AM587:AM607)</f>
        <v>0.10670589105643304</v>
      </c>
      <c r="AN268">
        <f>STDEV(kimutatás_2!AN585,kimutatás_2!AN587:AN607)</f>
        <v>73.78396679537218</v>
      </c>
      <c r="AO268">
        <f>STDEV(kimutatás_2!AO585,kimutatás_2!AO587:AO607)</f>
        <v>247.70567576166641</v>
      </c>
      <c r="AP268">
        <f>STDEV(kimutatás_2!AP585,kimutatás_2!AP587:AP607)</f>
        <v>1.4445883489200328</v>
      </c>
      <c r="AQ268">
        <f>STDEV(kimutatás_2!AQ585,kimutatás_2!AQ587:AQ607)</f>
        <v>51.715280684504222</v>
      </c>
      <c r="AR268">
        <f>STDEV(kimutatás_2!AR585,kimutatás_2!AR587:AR607)</f>
        <v>5.482952723010711E-2</v>
      </c>
      <c r="AS268">
        <f>STDEV(kimutatás_2!AS585,kimutatás_2!AS587:AS607)</f>
        <v>33.818556152794891</v>
      </c>
      <c r="AT268">
        <f>STDEV(kimutatás_2!AT585,kimutatás_2!AT587:AT607)</f>
        <v>1.5460003556167357</v>
      </c>
      <c r="AU268">
        <f>STDEV(kimutatás_2!AU585,kimutatás_2!AU587:AU607)</f>
        <v>6.0937033714499762</v>
      </c>
      <c r="AV268">
        <f>STDEV(kimutatás_2!AV585,kimutatás_2!AV587:AV607)</f>
        <v>320.70060876143674</v>
      </c>
      <c r="AW268">
        <f>STDEV(kimutatás_2!AW585,kimutatás_2!AW587:AW607)</f>
        <v>104.09074337564067</v>
      </c>
      <c r="AX268">
        <f>STDEV(kimutatás_2!AX585,kimutatás_2!AX587:AX607)</f>
        <v>18.508927043538492</v>
      </c>
      <c r="AY268">
        <f>STDEV(kimutatás_2!AY585,kimutatás_2!AY587:AY607)</f>
        <v>8.9046775975820918</v>
      </c>
      <c r="AZ268">
        <f>STDEV(kimutatás_2!AZ585,kimutatás_2!AZ587:AZ607)</f>
        <v>3.519852171236642</v>
      </c>
      <c r="BA268">
        <f>STDEV(kimutatás_2!BA585,kimutatás_2!BA587:BA607)</f>
        <v>39.84213781501925</v>
      </c>
      <c r="BB268">
        <f>STDEV(kimutatás_2!BB585,kimutatás_2!BB587:BB607)</f>
        <v>8.458336547031994</v>
      </c>
      <c r="BC268">
        <f>STDEV(kimutatás_2!BC585,kimutatás_2!BC587:BC607)</f>
        <v>1.0235444738961275</v>
      </c>
      <c r="BD268">
        <f>STDEV(kimutatás_2!BD585,kimutatás_2!BD587:BD607)</f>
        <v>1.8801614096685757</v>
      </c>
      <c r="BE268">
        <f>STDEV(kimutatás_2!BE585,kimutatás_2!BE587:BE607)</f>
        <v>3.5733890506575565</v>
      </c>
      <c r="BF268">
        <f>STDEV(kimutatás_2!BF585,kimutatás_2!BF587:BF607)</f>
        <v>5.6784316626323603</v>
      </c>
    </row>
    <row r="269" spans="1:58" x14ac:dyDescent="0.3">
      <c r="A269" t="s">
        <v>953</v>
      </c>
      <c r="B269">
        <f>STDEV(kimutatás_2!B585:B586,kimutatás_2!B588:B607)</f>
        <v>0.98472808121805699</v>
      </c>
      <c r="C269">
        <f>STDEV(kimutatás_2!C585:C586,kimutatás_2!C588:C607)</f>
        <v>4.5464185987894763E-3</v>
      </c>
      <c r="D269">
        <f>STDEV(kimutatás_2!D585:D586,kimutatás_2!D588:D607)</f>
        <v>2.1767545461315804E-3</v>
      </c>
      <c r="E269">
        <f>STDEV(kimutatás_2!E585:E586,kimutatás_2!E588:E607)</f>
        <v>5.9682711622558154E-3</v>
      </c>
      <c r="F269">
        <f>STDEV(kimutatás_2!F585:F586,kimutatás_2!F588:F607)</f>
        <v>0.11334685752906384</v>
      </c>
      <c r="G269">
        <f>STDEV(kimutatás_2!G585:G586,kimutatás_2!G588:G607)</f>
        <v>3.0789409336075082E-3</v>
      </c>
      <c r="H269">
        <f>STDEV(kimutatás_2!H585:H586,kimutatás_2!H588:H607)</f>
        <v>2.1724186793687384E-5</v>
      </c>
      <c r="I269">
        <f>STDEV(kimutatás_2!I585:I586,kimutatás_2!I588:I607)</f>
        <v>6.7948022050432193E-3</v>
      </c>
      <c r="J269">
        <f>STDEV(kimutatás_2!J585:J586,kimutatás_2!J588:J607)</f>
        <v>3.4823290667375037E-2</v>
      </c>
      <c r="K269">
        <f>STDEV(kimutatás_2!K585:K586,kimutatás_2!K588:K607)</f>
        <v>3.1532112663243919E-2</v>
      </c>
      <c r="L269">
        <f>STDEV(kimutatás_2!L585:L586,kimutatás_2!L588:L607)</f>
        <v>1.7935501082224918E-3</v>
      </c>
      <c r="M269">
        <f>STDEV(kimutatás_2!M585:M586,kimutatás_2!M588:M607)</f>
        <v>2.4482420608674541E-3</v>
      </c>
      <c r="N269">
        <f>STDEV(kimutatás_2!N585:N586,kimutatás_2!N588:N607)</f>
        <v>6.6936731869855918E-3</v>
      </c>
      <c r="O269">
        <f>STDEV(kimutatás_2!O585:O586,kimutatás_2!O588:O607)</f>
        <v>8.9686350656133212E-3</v>
      </c>
      <c r="P269">
        <f>STDEV(kimutatás_2!P585:P586,kimutatás_2!P588:P607)</f>
        <v>1.1515557087716871E-2</v>
      </c>
      <c r="Q269">
        <f>STDEV(kimutatás_2!Q585:Q586,kimutatás_2!Q588:Q607)</f>
        <v>2.6152569463174791E-3</v>
      </c>
      <c r="R269">
        <f>STDEV(kimutatás_2!R585:R586,kimutatás_2!R588:R607)</f>
        <v>1.4958345543535003E-2</v>
      </c>
      <c r="S269">
        <f>STDEV(kimutatás_2!S585:S586,kimutatás_2!S588:S607)</f>
        <v>9.3708278670093963E-5</v>
      </c>
      <c r="T269">
        <f>STDEV(kimutatás_2!T585:T586,kimutatás_2!T588:T607)</f>
        <v>7.9992828269240864E-4</v>
      </c>
      <c r="U269">
        <f>STDEV(kimutatás_2!U585:U586,kimutatás_2!U588:U607)</f>
        <v>4.6426615760650339E-2</v>
      </c>
      <c r="V269">
        <f>STDEV(kimutatás_2!V585:V586,kimutatás_2!V588:V607)</f>
        <v>1.1117962320652285E-4</v>
      </c>
      <c r="W269">
        <f>STDEV(kimutatás_2!W585:W586,kimutatás_2!W588:W607)</f>
        <v>3.0778113152700811E-3</v>
      </c>
      <c r="X269">
        <f>STDEV(kimutatás_2!X585:X586,kimutatás_2!X588:X607)</f>
        <v>1.2068634336109723E-4</v>
      </c>
      <c r="Y269">
        <f>STDEV(kimutatás_2!Y585:Y586,kimutatás_2!Y588:Y607)</f>
        <v>0.14002932956242312</v>
      </c>
      <c r="Z269">
        <f>STDEV(kimutatás_2!Z585:Z586,kimutatás_2!Z588:Z607)</f>
        <v>1.6284732696468475E-3</v>
      </c>
      <c r="AA269">
        <f>STDEV(kimutatás_2!AA585:AA586,kimutatás_2!AA588:AA607)</f>
        <v>9.4060588599412568E-4</v>
      </c>
      <c r="AB269">
        <f>STDEV(kimutatás_2!AB585:AB586,kimutatás_2!AB588:AB607)</f>
        <v>0.12187803965626297</v>
      </c>
      <c r="AC269">
        <f>STDEV(kimutatás_2!AC585:AC586,kimutatás_2!AC588:AC607)</f>
        <v>2.9483840564209379E-3</v>
      </c>
      <c r="AD269">
        <f>STDEV(kimutatás_2!AD585:AD586,kimutatás_2!AD588:AD607)</f>
        <v>1.867345323804364E-2</v>
      </c>
      <c r="AE269">
        <f>STDEV(kimutatás_2!AE585:AE586,kimutatás_2!AE588:AE607)</f>
        <v>1.0981270452075229E-5</v>
      </c>
      <c r="AF269">
        <f>STDEV(kimutatás_2!AF585:AF586,kimutatás_2!AF588:AF607)</f>
        <v>8.2995357101975503E-3</v>
      </c>
      <c r="AG269">
        <f>STDEV(kimutatás_2!AG585:AG586,kimutatás_2!AG588:AG607)</f>
        <v>2.9917695541159373</v>
      </c>
      <c r="AH269">
        <f>STDEV(kimutatás_2!AH585:AH586,kimutatás_2!AH588:AH607)</f>
        <v>4.2324775270893102</v>
      </c>
      <c r="AI269">
        <f>STDEV(kimutatás_2!AI585:AI586,kimutatás_2!AI588:AI607)</f>
        <v>2.3311675231847493E-3</v>
      </c>
      <c r="AJ269">
        <f>STDEV(kimutatás_2!AJ585:AJ586,kimutatás_2!AJ588:AJ607)</f>
        <v>185.89548803524377</v>
      </c>
      <c r="AK269">
        <f>STDEV(kimutatás_2!AK585:AK586,kimutatás_2!AK588:AK607)</f>
        <v>128.16096643998583</v>
      </c>
      <c r="AL269">
        <f>STDEV(kimutatás_2!AL585:AL586,kimutatás_2!AL588:AL607)</f>
        <v>2.5125729467652172E-3</v>
      </c>
      <c r="AM269">
        <f>STDEV(kimutatás_2!AM585:AM586,kimutatás_2!AM588:AM607)</f>
        <v>0.10709970270895403</v>
      </c>
      <c r="AN269">
        <f>STDEV(kimutatás_2!AN585:AN586,kimutatás_2!AN588:AN607)</f>
        <v>73.622538040845484</v>
      </c>
      <c r="AO269">
        <f>STDEV(kimutatás_2!AO585:AO586,kimutatás_2!AO588:AO607)</f>
        <v>248.8610090407449</v>
      </c>
      <c r="AP269">
        <f>STDEV(kimutatás_2!AP585:AP586,kimutatás_2!AP588:AP607)</f>
        <v>1.4483222866086978</v>
      </c>
      <c r="AQ269">
        <f>STDEV(kimutatás_2!AQ585:AQ586,kimutatás_2!AQ588:AQ607)</f>
        <v>51.713406889940075</v>
      </c>
      <c r="AR269">
        <f>STDEV(kimutatás_2!AR585:AR586,kimutatás_2!AR588:AR607)</f>
        <v>5.4000160333255651E-2</v>
      </c>
      <c r="AS269">
        <f>STDEV(kimutatás_2!AS585:AS586,kimutatás_2!AS588:AS607)</f>
        <v>35.594778695004138</v>
      </c>
      <c r="AT269">
        <f>STDEV(kimutatás_2!AT585:AT586,kimutatás_2!AT588:AT607)</f>
        <v>1.6995257805599371</v>
      </c>
      <c r="AU269">
        <f>STDEV(kimutatás_2!AU585:AU586,kimutatás_2!AU588:AU607)</f>
        <v>5.8934608453718216</v>
      </c>
      <c r="AV269">
        <f>STDEV(kimutatás_2!AV585:AV586,kimutatás_2!AV588:AV607)</f>
        <v>319.5006335884479</v>
      </c>
      <c r="AW269">
        <f>STDEV(kimutatás_2!AW585:AW586,kimutatás_2!AW588:AW607)</f>
        <v>104.03928322359614</v>
      </c>
      <c r="AX269">
        <f>STDEV(kimutatás_2!AX585:AX586,kimutatás_2!AX588:AX607)</f>
        <v>17.602013246964685</v>
      </c>
      <c r="AY269">
        <f>STDEV(kimutatás_2!AY585:AY586,kimutatás_2!AY588:AY607)</f>
        <v>8.9553677946614609</v>
      </c>
      <c r="AZ269">
        <f>STDEV(kimutatás_2!AZ585:AZ586,kimutatás_2!AZ588:AZ607)</f>
        <v>3.4917409356801885</v>
      </c>
      <c r="BA269">
        <f>STDEV(kimutatás_2!BA585:BA586,kimutatás_2!BA588:BA607)</f>
        <v>39.759940108680674</v>
      </c>
      <c r="BB269">
        <f>STDEV(kimutatás_2!BB585:BB586,kimutatás_2!BB588:BB607)</f>
        <v>8.9527856798077909</v>
      </c>
      <c r="BC269">
        <f>STDEV(kimutatás_2!BC585:BC586,kimutatás_2!BC588:BC607)</f>
        <v>1.0479322042775059</v>
      </c>
      <c r="BD269">
        <f>STDEV(kimutatás_2!BD585:BD586,kimutatás_2!BD588:BD607)</f>
        <v>1.8741287153123825</v>
      </c>
      <c r="BE269">
        <f>STDEV(kimutatás_2!BE585:BE586,kimutatás_2!BE588:BE607)</f>
        <v>3.5135979820151291</v>
      </c>
      <c r="BF269">
        <f>STDEV(kimutatás_2!BF585:BF586,kimutatás_2!BF588:BF607)</f>
        <v>5.6912153770115657</v>
      </c>
    </row>
    <row r="270" spans="1:58" x14ac:dyDescent="0.3">
      <c r="A270" t="s">
        <v>954</v>
      </c>
      <c r="B270">
        <f>STDEV(kimutatás_2!B585:B587,kimutatás_2!B589:B607)</f>
        <v>0.98759897306635835</v>
      </c>
      <c r="C270">
        <f>STDEV(kimutatás_2!C585:C587,kimutatás_2!C589:C607)</f>
        <v>4.4695238299733578E-3</v>
      </c>
      <c r="D270">
        <f>STDEV(kimutatás_2!D585:D587,kimutatás_2!D589:D607)</f>
        <v>2.1838913517556137E-3</v>
      </c>
      <c r="E270">
        <f>STDEV(kimutatás_2!E585:E587,kimutatás_2!E589:E607)</f>
        <v>5.8523463854118192E-3</v>
      </c>
      <c r="F270">
        <f>STDEV(kimutatás_2!F585:F587,kimutatás_2!F589:F607)</f>
        <v>0.11133181717416647</v>
      </c>
      <c r="G270">
        <f>STDEV(kimutatás_2!G585:G587,kimutatás_2!G589:G607)</f>
        <v>3.0571783333542125E-3</v>
      </c>
      <c r="H270">
        <f>STDEV(kimutatás_2!H585:H587,kimutatás_2!H589:H607)</f>
        <v>2.1170172997031535E-5</v>
      </c>
      <c r="I270">
        <f>STDEV(kimutatás_2!I585:I587,kimutatás_2!I589:I607)</f>
        <v>6.7097009831772279E-3</v>
      </c>
      <c r="J270">
        <f>STDEV(kimutatás_2!J585:J587,kimutatás_2!J589:J607)</f>
        <v>3.4349724771491862E-2</v>
      </c>
      <c r="K270">
        <f>STDEV(kimutatás_2!K585:K587,kimutatás_2!K589:K607)</f>
        <v>3.1036044309464196E-2</v>
      </c>
      <c r="L270">
        <f>STDEV(kimutatás_2!L585:L587,kimutatás_2!L589:L607)</f>
        <v>1.79161195331196E-3</v>
      </c>
      <c r="M270">
        <f>STDEV(kimutatás_2!M585:M587,kimutatás_2!M589:M607)</f>
        <v>2.3967611482066265E-3</v>
      </c>
      <c r="N270">
        <f>STDEV(kimutatás_2!N585:N587,kimutatás_2!N589:N607)</f>
        <v>6.5336024338554814E-3</v>
      </c>
      <c r="O270">
        <f>STDEV(kimutatás_2!O585:O587,kimutatás_2!O589:O607)</f>
        <v>8.8318331237159341E-3</v>
      </c>
      <c r="P270">
        <f>STDEV(kimutatás_2!P585:P587,kimutatás_2!P589:P607)</f>
        <v>1.1403080475805719E-2</v>
      </c>
      <c r="Q270">
        <f>STDEV(kimutatás_2!Q585:Q587,kimutatás_2!Q589:Q607)</f>
        <v>2.5970797353454477E-3</v>
      </c>
      <c r="R270">
        <f>STDEV(kimutatás_2!R585:R587,kimutatás_2!R589:R607)</f>
        <v>1.4629242099166268E-2</v>
      </c>
      <c r="S270">
        <f>STDEV(kimutatás_2!S585:S587,kimutatás_2!S589:S607)</f>
        <v>8.7653177409001995E-5</v>
      </c>
      <c r="T270">
        <f>STDEV(kimutatás_2!T585:T587,kimutatás_2!T589:T607)</f>
        <v>7.9021107618162511E-4</v>
      </c>
      <c r="U270">
        <f>STDEV(kimutatás_2!U585:U587,kimutatás_2!U589:U607)</f>
        <v>4.5331710413673572E-2</v>
      </c>
      <c r="V270">
        <f>STDEV(kimutatás_2!V585:V587,kimutatás_2!V589:V607)</f>
        <v>1.106533271463856E-4</v>
      </c>
      <c r="W270">
        <f>STDEV(kimutatás_2!W585:W587,kimutatás_2!W589:W607)</f>
        <v>3.0006405266309235E-3</v>
      </c>
      <c r="X270">
        <f>STDEV(kimutatás_2!X585:X587,kimutatás_2!X589:X607)</f>
        <v>1.1982635879723472E-4</v>
      </c>
      <c r="Y270">
        <f>STDEV(kimutatás_2!Y585:Y587,kimutatás_2!Y589:Y607)</f>
        <v>0.14037742555441643</v>
      </c>
      <c r="Z270">
        <f>STDEV(kimutatás_2!Z585:Z587,kimutatás_2!Z589:Z607)</f>
        <v>1.6181517174817832E-3</v>
      </c>
      <c r="AA270">
        <f>STDEV(kimutatás_2!AA585:AA587,kimutatás_2!AA589:AA607)</f>
        <v>9.3199972363966997E-4</v>
      </c>
      <c r="AB270">
        <f>STDEV(kimutatás_2!AB585:AB587,kimutatás_2!AB589:AB607)</f>
        <v>0.11938539129728526</v>
      </c>
      <c r="AC270">
        <f>STDEV(kimutatás_2!AC585:AC587,kimutatás_2!AC589:AC607)</f>
        <v>2.9145472159131393E-3</v>
      </c>
      <c r="AD270">
        <f>STDEV(kimutatás_2!AD585:AD587,kimutatás_2!AD589:AD607)</f>
        <v>1.8858732665474508E-2</v>
      </c>
      <c r="AE270">
        <f>STDEV(kimutatás_2!AE585:AE587,kimutatás_2!AE589:AE607)</f>
        <v>1.1129562814605841E-5</v>
      </c>
      <c r="AF270">
        <f>STDEV(kimutatás_2!AF585:AF587,kimutatás_2!AF589:AF607)</f>
        <v>8.1882042530668341E-3</v>
      </c>
      <c r="AG270">
        <f>STDEV(kimutatás_2!AG585:AG587,kimutatás_2!AG589:AG607)</f>
        <v>3.1351927797559442</v>
      </c>
      <c r="AH270">
        <f>STDEV(kimutatás_2!AH585:AH587,kimutatás_2!AH589:AH607)</f>
        <v>4.2399278152803248</v>
      </c>
      <c r="AI270">
        <f>STDEV(kimutatás_2!AI585:AI587,kimutatás_2!AI589:AI607)</f>
        <v>2.3443665962138535E-3</v>
      </c>
      <c r="AJ270">
        <f>STDEV(kimutatás_2!AJ585:AJ587,kimutatás_2!AJ589:AJ607)</f>
        <v>185.82922512862379</v>
      </c>
      <c r="AK270">
        <f>STDEV(kimutatás_2!AK585:AK587,kimutatás_2!AK589:AK607)</f>
        <v>125.73201221084777</v>
      </c>
      <c r="AL270">
        <f>STDEV(kimutatás_2!AL585:AL587,kimutatás_2!AL589:AL607)</f>
        <v>2.4965583323175848E-3</v>
      </c>
      <c r="AM270">
        <f>STDEV(kimutatás_2!AM585:AM587,kimutatás_2!AM589:AM607)</f>
        <v>0.10330470208011563</v>
      </c>
      <c r="AN270">
        <f>STDEV(kimutatás_2!AN585:AN587,kimutatás_2!AN589:AN607)</f>
        <v>70.863408529354871</v>
      </c>
      <c r="AO270">
        <f>STDEV(kimutatás_2!AO585:AO587,kimutatás_2!AO589:AO607)</f>
        <v>248.44267344723576</v>
      </c>
      <c r="AP270">
        <f>STDEV(kimutatás_2!AP585:AP587,kimutatás_2!AP589:AP607)</f>
        <v>1.4553264610475247</v>
      </c>
      <c r="AQ270">
        <f>STDEV(kimutatás_2!AQ585:AQ587,kimutatás_2!AQ589:AQ607)</f>
        <v>51.715475900537236</v>
      </c>
      <c r="AR270">
        <f>STDEV(kimutatás_2!AR585:AR587,kimutatás_2!AR589:AR607)</f>
        <v>5.2308194254315321E-2</v>
      </c>
      <c r="AS270">
        <f>STDEV(kimutatás_2!AS585:AS587,kimutatás_2!AS589:AS607)</f>
        <v>34.882188439751395</v>
      </c>
      <c r="AT270">
        <f>STDEV(kimutatás_2!AT585:AT587,kimutatás_2!AT589:AT607)</f>
        <v>1.7096271839863477</v>
      </c>
      <c r="AU270">
        <f>STDEV(kimutatás_2!AU585:AU587,kimutatás_2!AU589:AU607)</f>
        <v>6.1680898732089426</v>
      </c>
      <c r="AV270">
        <f>STDEV(kimutatás_2!AV585:AV587,kimutatás_2!AV589:AV607)</f>
        <v>317.02152591231726</v>
      </c>
      <c r="AW270">
        <f>STDEV(kimutatás_2!AW585:AW587,kimutatás_2!AW589:AW607)</f>
        <v>102.58941798378203</v>
      </c>
      <c r="AX270">
        <f>STDEV(kimutatás_2!AX585:AX587,kimutatás_2!AX589:AX607)</f>
        <v>17.803378102525144</v>
      </c>
      <c r="AY270">
        <f>STDEV(kimutatás_2!AY585:AY587,kimutatás_2!AY589:AY607)</f>
        <v>8.8331079894475444</v>
      </c>
      <c r="AZ270">
        <f>STDEV(kimutatás_2!AZ585:AZ587,kimutatás_2!AZ589:AZ607)</f>
        <v>3.5202133691726929</v>
      </c>
      <c r="BA270">
        <f>STDEV(kimutatás_2!BA585:BA587,kimutatás_2!BA589:BA607)</f>
        <v>39.804396209159535</v>
      </c>
      <c r="BB270">
        <f>STDEV(kimutatás_2!BB585:BB587,kimutatás_2!BB589:BB607)</f>
        <v>8.9543746835848861</v>
      </c>
      <c r="BC270">
        <f>STDEV(kimutatás_2!BC585:BC587,kimutatás_2!BC589:BC607)</f>
        <v>1.0502821719388744</v>
      </c>
      <c r="BD270">
        <f>STDEV(kimutatás_2!BD585:BD587,kimutatás_2!BD589:BD607)</f>
        <v>1.8465527142237042</v>
      </c>
      <c r="BE270">
        <f>STDEV(kimutatás_2!BE585:BE587,kimutatás_2!BE589:BE607)</f>
        <v>3.5789228167339027</v>
      </c>
      <c r="BF270">
        <f>STDEV(kimutatás_2!BF585:BF587,kimutatás_2!BF589:BF607)</f>
        <v>5.5740245006816318</v>
      </c>
    </row>
    <row r="271" spans="1:58" x14ac:dyDescent="0.3">
      <c r="A271" t="s">
        <v>955</v>
      </c>
      <c r="B271">
        <f>STDEV(kimutatás_2!B585:B588,kimutatás_2!B590:B607)</f>
        <v>0.88990356498799239</v>
      </c>
      <c r="C271">
        <f>STDEV(kimutatás_2!C585:C588,kimutatás_2!C590:C607)</f>
        <v>4.289206254478135E-3</v>
      </c>
      <c r="D271">
        <f>STDEV(kimutatás_2!D585:D588,kimutatás_2!D590:D607)</f>
        <v>2.0949781006417067E-3</v>
      </c>
      <c r="E271">
        <f>STDEV(kimutatás_2!E585:E588,kimutatás_2!E590:E607)</f>
        <v>5.5420906149308028E-3</v>
      </c>
      <c r="F271">
        <f>STDEV(kimutatás_2!F585:F588,kimutatás_2!F590:F607)</f>
        <v>8.2874093030114421E-2</v>
      </c>
      <c r="G271">
        <f>STDEV(kimutatás_2!G585:G588,kimutatás_2!G590:G607)</f>
        <v>2.9556651675231574E-3</v>
      </c>
      <c r="H271">
        <f>STDEV(kimutatás_2!H585:H588,kimutatás_2!H590:H607)</f>
        <v>2.1820186145830329E-5</v>
      </c>
      <c r="I271">
        <f>STDEV(kimutatás_2!I585:I588,kimutatás_2!I590:I607)</f>
        <v>5.1750050840591788E-3</v>
      </c>
      <c r="J271">
        <f>STDEV(kimutatás_2!J585:J588,kimutatás_2!J590:J607)</f>
        <v>2.5989577110687084E-2</v>
      </c>
      <c r="K271">
        <f>STDEV(kimutatás_2!K585:K588,kimutatás_2!K590:K607)</f>
        <v>2.3114178443389661E-2</v>
      </c>
      <c r="L271">
        <f>STDEV(kimutatás_2!L585:L588,kimutatás_2!L590:L607)</f>
        <v>1.2335993049859629E-3</v>
      </c>
      <c r="M271">
        <f>STDEV(kimutatás_2!M585:M588,kimutatás_2!M590:M607)</f>
        <v>1.932699384458261E-3</v>
      </c>
      <c r="N271">
        <f>STDEV(kimutatás_2!N585:N588,kimutatás_2!N590:N607)</f>
        <v>6.5526776584842001E-3</v>
      </c>
      <c r="O271">
        <f>STDEV(kimutatás_2!O585:O588,kimutatás_2!O590:O607)</f>
        <v>7.610780947068246E-3</v>
      </c>
      <c r="P271">
        <f>STDEV(kimutatás_2!P585:P588,kimutatás_2!P590:P607)</f>
        <v>7.5437207128515697E-3</v>
      </c>
      <c r="Q271">
        <f>STDEV(kimutatás_2!Q585:Q588,kimutatás_2!Q590:Q607)</f>
        <v>2.4820500907217925E-3</v>
      </c>
      <c r="R271">
        <f>STDEV(kimutatás_2!R585:R588,kimutatás_2!R590:R607)</f>
        <v>1.1773796984790367E-2</v>
      </c>
      <c r="S271">
        <f>STDEV(kimutatás_2!S585:S588,kimutatás_2!S590:S607)</f>
        <v>9.0605150648524163E-5</v>
      </c>
      <c r="T271">
        <f>STDEV(kimutatás_2!T585:T588,kimutatás_2!T590:T607)</f>
        <v>7.2091851316631486E-4</v>
      </c>
      <c r="U271">
        <f>STDEV(kimutatás_2!U585:U588,kimutatás_2!U590:U607)</f>
        <v>3.5566157684999614E-2</v>
      </c>
      <c r="V271">
        <f>STDEV(kimutatás_2!V585:V588,kimutatás_2!V590:V607)</f>
        <v>1.0734987075205187E-4</v>
      </c>
      <c r="W271">
        <f>STDEV(kimutatás_2!W585:W588,kimutatás_2!W590:W607)</f>
        <v>2.4098858618845083E-3</v>
      </c>
      <c r="X271">
        <f>STDEV(kimutatás_2!X585:X588,kimutatás_2!X590:X607)</f>
        <v>1.1496475878027153E-4</v>
      </c>
      <c r="Y271">
        <f>STDEV(kimutatás_2!Y585:Y588,kimutatás_2!Y590:Y607)</f>
        <v>0.13145511638344035</v>
      </c>
      <c r="Z271">
        <f>STDEV(kimutatás_2!Z585:Z588,kimutatás_2!Z590:Z607)</f>
        <v>1.145348232273712E-3</v>
      </c>
      <c r="AA271">
        <f>STDEV(kimutatás_2!AA585:AA588,kimutatás_2!AA590:AA607)</f>
        <v>6.1246193631338416E-4</v>
      </c>
      <c r="AB271">
        <f>STDEV(kimutatás_2!AB585:AB588,kimutatás_2!AB590:AB607)</f>
        <v>8.9216090481150201E-2</v>
      </c>
      <c r="AC271">
        <f>STDEV(kimutatás_2!AC585:AC588,kimutatás_2!AC590:AC607)</f>
        <v>1.9468002023379271E-3</v>
      </c>
      <c r="AD271">
        <f>STDEV(kimutatás_2!AD585:AD588,kimutatás_2!AD590:AD607)</f>
        <v>1.8897984828405111E-2</v>
      </c>
      <c r="AE271">
        <f>STDEV(kimutatás_2!AE585:AE588,kimutatás_2!AE590:AE607)</f>
        <v>1.1051624982219373E-5</v>
      </c>
      <c r="AF271">
        <f>STDEV(kimutatás_2!AF585:AF588,kimutatás_2!AF590:AF607)</f>
        <v>8.1448121075480568E-3</v>
      </c>
      <c r="AG271">
        <f>STDEV(kimutatás_2!AG585:AG588,kimutatás_2!AG590:AG607)</f>
        <v>3.142263639356313</v>
      </c>
      <c r="AH271">
        <f>STDEV(kimutatás_2!AH585:AH588,kimutatás_2!AH590:AH607)</f>
        <v>4.0377036088475373</v>
      </c>
      <c r="AI271">
        <f>STDEV(kimutatás_2!AI585:AI588,kimutatás_2!AI590:AI607)</f>
        <v>1.6747772170054066E-3</v>
      </c>
      <c r="AJ271">
        <f>STDEV(kimutatás_2!AJ585:AJ588,kimutatás_2!AJ590:AJ607)</f>
        <v>183.5212187432405</v>
      </c>
      <c r="AK271">
        <f>STDEV(kimutatás_2!AK585:AK588,kimutatás_2!AK590:AK607)</f>
        <v>91.151815768888397</v>
      </c>
      <c r="AL271">
        <f>STDEV(kimutatás_2!AL585:AL588,kimutatás_2!AL590:AL607)</f>
        <v>2.3487175606817859E-3</v>
      </c>
      <c r="AM271">
        <f>STDEV(kimutatás_2!AM585:AM588,kimutatás_2!AM590:AM607)</f>
        <v>0.10799631226668591</v>
      </c>
      <c r="AN271">
        <f>STDEV(kimutatás_2!AN585:AN588,kimutatás_2!AN590:AN607)</f>
        <v>72.529790232787121</v>
      </c>
      <c r="AO271">
        <f>STDEV(kimutatás_2!AO585:AO588,kimutatás_2!AO590:AO607)</f>
        <v>233.12449029643565</v>
      </c>
      <c r="AP271">
        <f>STDEV(kimutatás_2!AP585:AP588,kimutatás_2!AP590:AP607)</f>
        <v>1.4554221654398714</v>
      </c>
      <c r="AQ271">
        <f>STDEV(kimutatás_2!AQ585:AQ588,kimutatás_2!AQ590:AQ607)</f>
        <v>51.692399015883517</v>
      </c>
      <c r="AR271">
        <f>STDEV(kimutatás_2!AR585:AR588,kimutatás_2!AR590:AR607)</f>
        <v>5.4645651118338662E-2</v>
      </c>
      <c r="AS271">
        <f>STDEV(kimutatás_2!AS585:AS588,kimutatás_2!AS590:AS607)</f>
        <v>35.584674956712689</v>
      </c>
      <c r="AT271">
        <f>STDEV(kimutatás_2!AT585:AT588,kimutatás_2!AT590:AT607)</f>
        <v>1.6654880464597825</v>
      </c>
      <c r="AU271">
        <f>STDEV(kimutatás_2!AU585:AU588,kimutatás_2!AU590:AU607)</f>
        <v>6.0512750794010444</v>
      </c>
      <c r="AV271">
        <f>STDEV(kimutatás_2!AV585:AV588,kimutatás_2!AV590:AV607)</f>
        <v>251.65923651082551</v>
      </c>
      <c r="AW271">
        <f>STDEV(kimutatás_2!AW585:AW588,kimutatás_2!AW590:AW607)</f>
        <v>69.814791901013706</v>
      </c>
      <c r="AX271">
        <f>STDEV(kimutatás_2!AX585:AX588,kimutatás_2!AX590:AX607)</f>
        <v>18.389561738996967</v>
      </c>
      <c r="AY271">
        <f>STDEV(kimutatás_2!AY585:AY588,kimutatás_2!AY590:AY607)</f>
        <v>8.4120610689990194</v>
      </c>
      <c r="AZ271">
        <f>STDEV(kimutatás_2!AZ585:AZ588,kimutatás_2!AZ590:AZ607)</f>
        <v>3.3257883874757272</v>
      </c>
      <c r="BA271">
        <f>STDEV(kimutatás_2!BA585:BA588,kimutatás_2!BA590:BA607)</f>
        <v>37.419178096183899</v>
      </c>
      <c r="BB271">
        <f>STDEV(kimutatás_2!BB585:BB588,kimutatás_2!BB590:BB607)</f>
        <v>8.6946606121327754</v>
      </c>
      <c r="BC271">
        <f>STDEV(kimutatás_2!BC585:BC588,kimutatás_2!BC590:BC607)</f>
        <v>0.9790356594684575</v>
      </c>
      <c r="BD271">
        <f>STDEV(kimutatás_2!BD585:BD588,kimutatás_2!BD590:BD607)</f>
        <v>1.7846311780192701</v>
      </c>
      <c r="BE271">
        <f>STDEV(kimutatás_2!BE585:BE588,kimutatás_2!BE590:BE607)</f>
        <v>3.5770135551918139</v>
      </c>
      <c r="BF271">
        <f>STDEV(kimutatás_2!BF585:BF588,kimutatás_2!BF590:BF607)</f>
        <v>4.9327336932286343</v>
      </c>
    </row>
    <row r="272" spans="1:58" x14ac:dyDescent="0.3">
      <c r="A272" t="s">
        <v>956</v>
      </c>
      <c r="B272">
        <f>STDEV(kimutatás_2!B585:B589,kimutatás_2!B591:B607)</f>
        <v>0.92517975321423851</v>
      </c>
      <c r="C272">
        <f>STDEV(kimutatás_2!C585:C589,kimutatás_2!C591:C607)</f>
        <v>4.5271608780327001E-3</v>
      </c>
      <c r="D272">
        <f>STDEV(kimutatás_2!D585:D589,kimutatás_2!D591:D607)</f>
        <v>1.4187896117232345E-3</v>
      </c>
      <c r="E272">
        <f>STDEV(kimutatás_2!E585:E589,kimutatás_2!E591:E607)</f>
        <v>5.7226345753841985E-3</v>
      </c>
      <c r="F272">
        <f>STDEV(kimutatás_2!F585:F589,kimutatás_2!F591:F607)</f>
        <v>0.10480203300046111</v>
      </c>
      <c r="G272">
        <f>STDEV(kimutatás_2!G585:G589,kimutatás_2!G591:G607)</f>
        <v>2.9222970444843827E-3</v>
      </c>
      <c r="H272">
        <f>STDEV(kimutatás_2!H585:H589,kimutatás_2!H591:H607)</f>
        <v>2.1312820510140949E-5</v>
      </c>
      <c r="I272">
        <f>STDEV(kimutatás_2!I585:I589,kimutatás_2!I591:I607)</f>
        <v>5.7148431338198882E-3</v>
      </c>
      <c r="J272">
        <f>STDEV(kimutatás_2!J585:J589,kimutatás_2!J591:J607)</f>
        <v>3.3324399343732582E-2</v>
      </c>
      <c r="K272">
        <f>STDEV(kimutatás_2!K585:K589,kimutatás_2!K591:K607)</f>
        <v>3.0347016346055144E-2</v>
      </c>
      <c r="L272">
        <f>STDEV(kimutatás_2!L585:L589,kimutatás_2!L591:L607)</f>
        <v>1.5540378708786414E-3</v>
      </c>
      <c r="M272">
        <f>STDEV(kimutatás_2!M585:M589,kimutatás_2!M591:M607)</f>
        <v>1.9908543649184954E-3</v>
      </c>
      <c r="N272">
        <f>STDEV(kimutatás_2!N585:N589,kimutatás_2!N591:N607)</f>
        <v>4.5223189066660244E-3</v>
      </c>
      <c r="O272">
        <f>STDEV(kimutatás_2!O585:O589,kimutatás_2!O591:O607)</f>
        <v>8.4701690674040403E-3</v>
      </c>
      <c r="P272">
        <f>STDEV(kimutatás_2!P585:P589,kimutatás_2!P591:P607)</f>
        <v>1.0474008833897899E-2</v>
      </c>
      <c r="Q272">
        <f>STDEV(kimutatás_2!Q585:Q589,kimutatás_2!Q591:Q607)</f>
        <v>2.3456840771451251E-3</v>
      </c>
      <c r="R272">
        <f>STDEV(kimutatás_2!R585:R589,kimutatás_2!R591:R607)</f>
        <v>1.2740746313635755E-2</v>
      </c>
      <c r="S272">
        <f>STDEV(kimutatás_2!S585:S589,kimutatás_2!S591:S607)</f>
        <v>9.2157834876181675E-5</v>
      </c>
      <c r="T272">
        <f>STDEV(kimutatás_2!T585:T589,kimutatás_2!T591:T607)</f>
        <v>7.3297593270598923E-4</v>
      </c>
      <c r="U272">
        <f>STDEV(kimutatás_2!U585:U589,kimutatás_2!U591:U607)</f>
        <v>4.0775784961604354E-2</v>
      </c>
      <c r="V272">
        <f>STDEV(kimutatás_2!V585:V589,kimutatás_2!V591:V607)</f>
        <v>1.0659169866412458E-4</v>
      </c>
      <c r="W272">
        <f>STDEV(kimutatás_2!W585:W589,kimutatás_2!W591:W607)</f>
        <v>2.4906136923899054E-3</v>
      </c>
      <c r="X272">
        <f>STDEV(kimutatás_2!X585:X589,kimutatás_2!X591:X607)</f>
        <v>1.1839972197793943E-4</v>
      </c>
      <c r="Y272">
        <f>STDEV(kimutatás_2!Y585:Y589,kimutatás_2!Y591:Y607)</f>
        <v>0.13129585468234747</v>
      </c>
      <c r="Z272">
        <f>STDEV(kimutatás_2!Z585:Z589,kimutatás_2!Z591:Z607)</f>
        <v>1.4632714030114685E-3</v>
      </c>
      <c r="AA272">
        <f>STDEV(kimutatás_2!AA585:AA589,kimutatás_2!AA591:AA607)</f>
        <v>9.3227392501191609E-4</v>
      </c>
      <c r="AB272">
        <f>STDEV(kimutatás_2!AB585:AB589,kimutatás_2!AB591:AB607)</f>
        <v>0.11034970443492804</v>
      </c>
      <c r="AC272">
        <f>STDEV(kimutatás_2!AC585:AC589,kimutatás_2!AC591:AC607)</f>
        <v>2.6238649047871571E-3</v>
      </c>
      <c r="AD272">
        <f>STDEV(kimutatás_2!AD585:AD589,kimutatás_2!AD591:AD607)</f>
        <v>1.8517947100961683E-2</v>
      </c>
      <c r="AE272">
        <f>STDEV(kimutatás_2!AE585:AE589,kimutatás_2!AE591:AE607)</f>
        <v>9.8163057538803666E-6</v>
      </c>
      <c r="AF272">
        <f>STDEV(kimutatás_2!AF585:AF589,kimutatás_2!AF591:AF607)</f>
        <v>7.8782451121452452E-3</v>
      </c>
      <c r="AG272">
        <f>STDEV(kimutatás_2!AG585:AG589,kimutatás_2!AG591:AG607)</f>
        <v>3.1355378171212411</v>
      </c>
      <c r="AH272">
        <f>STDEV(kimutatás_2!AH585:AH589,kimutatás_2!AH591:AH607)</f>
        <v>4.2420127134971874</v>
      </c>
      <c r="AI272">
        <f>STDEV(kimutatás_2!AI585:AI589,kimutatás_2!AI591:AI607)</f>
        <v>2.2939656679561251E-3</v>
      </c>
      <c r="AJ272">
        <f>STDEV(kimutatás_2!AJ585:AJ589,kimutatás_2!AJ591:AJ607)</f>
        <v>184.72148849936195</v>
      </c>
      <c r="AK272">
        <f>STDEV(kimutatás_2!AK585:AK589,kimutatás_2!AK591:AK607)</f>
        <v>116.49220118165508</v>
      </c>
      <c r="AL272">
        <f>STDEV(kimutatás_2!AL585:AL589,kimutatás_2!AL591:AL607)</f>
        <v>2.3764407959748009E-3</v>
      </c>
      <c r="AM272">
        <f>STDEV(kimutatás_2!AM585:AM589,kimutatás_2!AM591:AM607)</f>
        <v>0.10846528760261812</v>
      </c>
      <c r="AN272">
        <f>STDEV(kimutatás_2!AN585:AN589,kimutatás_2!AN591:AN607)</f>
        <v>73.236473444866618</v>
      </c>
      <c r="AO272">
        <f>STDEV(kimutatás_2!AO585:AO589,kimutatás_2!AO591:AO607)</f>
        <v>232.07673644723533</v>
      </c>
      <c r="AP272">
        <f>STDEV(kimutatás_2!AP585:AP589,kimutatás_2!AP591:AP607)</f>
        <v>1.3809200772456962</v>
      </c>
      <c r="AQ272">
        <f>STDEV(kimutatás_2!AQ585:AQ589,kimutatás_2!AQ591:AQ607)</f>
        <v>51.696934004811496</v>
      </c>
      <c r="AR272">
        <f>STDEV(kimutatás_2!AR585:AR589,kimutatás_2!AR591:AR607)</f>
        <v>4.5971947026636949E-2</v>
      </c>
      <c r="AS272">
        <f>STDEV(kimutatás_2!AS585:AS589,kimutatás_2!AS591:AS607)</f>
        <v>35.575432354778769</v>
      </c>
      <c r="AT272">
        <f>STDEV(kimutatás_2!AT585:AT589,kimutatás_2!AT591:AT607)</f>
        <v>1.7090771160906024</v>
      </c>
      <c r="AU272">
        <f>STDEV(kimutatás_2!AU585:AU589,kimutatás_2!AU591:AU607)</f>
        <v>6.1604368906744513</v>
      </c>
      <c r="AV272">
        <f>STDEV(kimutatás_2!AV585:AV589,kimutatás_2!AV591:AV607)</f>
        <v>317.12552112927528</v>
      </c>
      <c r="AW272">
        <f>STDEV(kimutatás_2!AW585:AW589,kimutatás_2!AW591:AW607)</f>
        <v>102.44984314055279</v>
      </c>
      <c r="AX272">
        <f>STDEV(kimutatás_2!AX585:AX589,kimutatás_2!AX591:AX607)</f>
        <v>18.389561738996967</v>
      </c>
      <c r="AY272">
        <f>STDEV(kimutatás_2!AY585:AY589,kimutatás_2!AY591:AY607)</f>
        <v>8.9215953405157489</v>
      </c>
      <c r="AZ272">
        <f>STDEV(kimutatás_2!AZ585:AZ589,kimutatás_2!AZ591:AZ607)</f>
        <v>3.5256171975097663</v>
      </c>
      <c r="BA272">
        <f>STDEV(kimutatás_2!BA585:BA589,kimutatás_2!BA591:BA607)</f>
        <v>37.716085261409056</v>
      </c>
      <c r="BB272">
        <f>STDEV(kimutatás_2!BB585:BB589,kimutatás_2!BB591:BB607)</f>
        <v>8.9750109069137469</v>
      </c>
      <c r="BC272">
        <f>STDEV(kimutatás_2!BC585:BC589,kimutatás_2!BC591:BC607)</f>
        <v>0.9644090669860238</v>
      </c>
      <c r="BD272">
        <f>STDEV(kimutatás_2!BD585:BD589,kimutatás_2!BD591:BD607)</f>
        <v>1.8799440444836686</v>
      </c>
      <c r="BE272">
        <f>STDEV(kimutatás_2!BE585:BE589,kimutatás_2!BE591:BE607)</f>
        <v>3.5218667877981518</v>
      </c>
      <c r="BF272">
        <f>STDEV(kimutatás_2!BF585:BF589,kimutatás_2!BF591:BF607)</f>
        <v>5.6659737798951459</v>
      </c>
    </row>
    <row r="273" spans="1:58" x14ac:dyDescent="0.3">
      <c r="A273" t="s">
        <v>957</v>
      </c>
      <c r="B273">
        <f>STDEV(kimutatás_2!B585:B590,kimutatás_2!B592:B607)</f>
        <v>0.90132562306187047</v>
      </c>
      <c r="C273">
        <f>STDEV(kimutatás_2!C585:C590,kimutatás_2!C592:C607)</f>
        <v>4.545511643499583E-3</v>
      </c>
      <c r="D273">
        <f>STDEV(kimutatás_2!D585:D590,kimutatás_2!D592:D607)</f>
        <v>2.1836144158281679E-3</v>
      </c>
      <c r="E273">
        <f>STDEV(kimutatás_2!E585:E590,kimutatás_2!E592:E607)</f>
        <v>5.767531203322687E-3</v>
      </c>
      <c r="F273">
        <f>STDEV(kimutatás_2!F585:F590,kimutatás_2!F592:F607)</f>
        <v>0.11312797268319985</v>
      </c>
      <c r="G273">
        <f>STDEV(kimutatás_2!G585:G590,kimutatás_2!G592:G607)</f>
        <v>3.0660673610822353E-3</v>
      </c>
      <c r="H273">
        <f>STDEV(kimutatás_2!H585:H590,kimutatás_2!H592:H607)</f>
        <v>2.1007102028504247E-5</v>
      </c>
      <c r="I273">
        <f>STDEV(kimutatás_2!I585:I590,kimutatás_2!I592:I607)</f>
        <v>6.6295689765299001E-3</v>
      </c>
      <c r="J273">
        <f>STDEV(kimutatás_2!J585:J590,kimutatás_2!J592:J607)</f>
        <v>3.4818334790733756E-2</v>
      </c>
      <c r="K273">
        <f>STDEV(kimutatás_2!K585:K590,kimutatás_2!K592:K607)</f>
        <v>3.1522224418019232E-2</v>
      </c>
      <c r="L273">
        <f>STDEV(kimutatás_2!L585:L590,kimutatás_2!L592:L607)</f>
        <v>1.79942932605759E-3</v>
      </c>
      <c r="M273">
        <f>STDEV(kimutatás_2!M585:M590,kimutatás_2!M592:M607)</f>
        <v>2.4452378299443011E-3</v>
      </c>
      <c r="N273">
        <f>STDEV(kimutatás_2!N585:N590,kimutatás_2!N592:N607)</f>
        <v>6.6427879628105924E-3</v>
      </c>
      <c r="O273">
        <f>STDEV(kimutatás_2!O585:O590,kimutatás_2!O592:O607)</f>
        <v>8.9471469617636301E-3</v>
      </c>
      <c r="P273">
        <f>STDEV(kimutatás_2!P585:P590,kimutatás_2!P592:P607)</f>
        <v>1.1244081780603245E-2</v>
      </c>
      <c r="Q273">
        <f>STDEV(kimutatás_2!Q585:Q590,kimutatás_2!Q592:Q607)</f>
        <v>2.4918863973149869E-3</v>
      </c>
      <c r="R273">
        <f>STDEV(kimutatás_2!R585:R590,kimutatás_2!R592:R607)</f>
        <v>1.4969337948949741E-2</v>
      </c>
      <c r="S273">
        <f>STDEV(kimutatás_2!S585:S590,kimutatás_2!S592:S607)</f>
        <v>9.5954736693851142E-5</v>
      </c>
      <c r="T273">
        <f>STDEV(kimutatás_2!T585:T590,kimutatás_2!T592:T607)</f>
        <v>7.979498836028692E-4</v>
      </c>
      <c r="U273">
        <f>STDEV(kimutatás_2!U585:U590,kimutatás_2!U592:U607)</f>
        <v>4.6354369738217875E-2</v>
      </c>
      <c r="V273">
        <f>STDEV(kimutatás_2!V585:V590,kimutatás_2!V592:V607)</f>
        <v>1.1144806000740324E-4</v>
      </c>
      <c r="W273">
        <f>STDEV(kimutatás_2!W585:W590,kimutatás_2!W592:W607)</f>
        <v>3.0711973613419354E-3</v>
      </c>
      <c r="X273">
        <f>STDEV(kimutatás_2!X585:X590,kimutatás_2!X592:X607)</f>
        <v>1.2070657750232597E-4</v>
      </c>
      <c r="Y273">
        <f>STDEV(kimutatás_2!Y585:Y590,kimutatás_2!Y592:Y607)</f>
        <v>0.13442771451550958</v>
      </c>
      <c r="Z273">
        <f>STDEV(kimutatás_2!Z585:Z590,kimutatás_2!Z592:Z607)</f>
        <v>1.6281810194918053E-3</v>
      </c>
      <c r="AA273">
        <f>STDEV(kimutatás_2!AA585:AA590,kimutatás_2!AA592:AA607)</f>
        <v>9.3703606984538613E-4</v>
      </c>
      <c r="AB273">
        <f>STDEV(kimutatás_2!AB585:AB590,kimutatás_2!AB592:AB607)</f>
        <v>0.12165224252581752</v>
      </c>
      <c r="AC273">
        <f>STDEV(kimutatás_2!AC585:AC590,kimutatás_2!AC592:AC607)</f>
        <v>2.9478397646398972E-3</v>
      </c>
      <c r="AD273">
        <f>STDEV(kimutatás_2!AD585:AD590,kimutatás_2!AD592:AD607)</f>
        <v>1.8032076560680389E-2</v>
      </c>
      <c r="AE273">
        <f>STDEV(kimutatás_2!AE585:AE590,kimutatás_2!AE592:AE607)</f>
        <v>1.1195364765779053E-5</v>
      </c>
      <c r="AF273">
        <f>STDEV(kimutatás_2!AF585:AF590,kimutatás_2!AF592:AF607)</f>
        <v>8.1203681975411737E-3</v>
      </c>
      <c r="AG273">
        <f>STDEV(kimutatás_2!AG585:AG590,kimutatás_2!AG592:AG607)</f>
        <v>3.0725681969120475</v>
      </c>
      <c r="AH273">
        <f>STDEV(kimutatás_2!AH585:AH590,kimutatás_2!AH592:AH607)</f>
        <v>4.2174912271494094</v>
      </c>
      <c r="AI273">
        <f>STDEV(kimutatás_2!AI585:AI590,kimutatás_2!AI592:AI607)</f>
        <v>2.3541232232361028E-3</v>
      </c>
      <c r="AJ273">
        <f>STDEV(kimutatás_2!AJ585:AJ590,kimutatás_2!AJ592:AJ607)</f>
        <v>183.58523231229731</v>
      </c>
      <c r="AK273">
        <f>STDEV(kimutatás_2!AK585:AK590,kimutatás_2!AK592:AK607)</f>
        <v>128.00114577155625</v>
      </c>
      <c r="AL273">
        <f>STDEV(kimutatás_2!AL585:AL590,kimutatás_2!AL592:AL607)</f>
        <v>2.5162251575297193E-3</v>
      </c>
      <c r="AM273">
        <f>STDEV(kimutatás_2!AM585:AM590,kimutatás_2!AM592:AM607)</f>
        <v>0.10774448690710102</v>
      </c>
      <c r="AN273">
        <f>STDEV(kimutatás_2!AN585:AN590,kimutatás_2!AN592:AN607)</f>
        <v>73.407572938482247</v>
      </c>
      <c r="AO273">
        <f>STDEV(kimutatás_2!AO585:AO590,kimutatás_2!AO592:AO607)</f>
        <v>242.272209752132</v>
      </c>
      <c r="AP273">
        <f>STDEV(kimutatás_2!AP585:AP590,kimutatás_2!AP592:AP607)</f>
        <v>1.1460105844800299</v>
      </c>
      <c r="AQ273">
        <f>STDEV(kimutatás_2!AQ585:AQ590,kimutatás_2!AQ592:AQ607)</f>
        <v>51.728266534439449</v>
      </c>
      <c r="AR273">
        <f>STDEV(kimutatás_2!AR585:AR590,kimutatás_2!AR592:AR607)</f>
        <v>5.297226261035682E-2</v>
      </c>
      <c r="AS273">
        <f>STDEV(kimutatás_2!AS585:AS590,kimutatás_2!AS592:AS607)</f>
        <v>35.582968200728082</v>
      </c>
      <c r="AT273">
        <f>STDEV(kimutatás_2!AT585:AT590,kimutatás_2!AT592:AT607)</f>
        <v>1.684881333573703</v>
      </c>
      <c r="AU273">
        <f>STDEV(kimutatás_2!AU585:AU590,kimutatás_2!AU592:AU607)</f>
        <v>6.0957969339324531</v>
      </c>
      <c r="AV273">
        <f>STDEV(kimutatás_2!AV585:AV590,kimutatás_2!AV592:AV607)</f>
        <v>313.99796375659764</v>
      </c>
      <c r="AW273">
        <f>STDEV(kimutatás_2!AW585:AW590,kimutatás_2!AW592:AW607)</f>
        <v>100.90588106629977</v>
      </c>
      <c r="AX273">
        <f>STDEV(kimutatás_2!AX585:AX590,kimutatás_2!AX592:AX607)</f>
        <v>18.389561738996967</v>
      </c>
      <c r="AY273">
        <f>STDEV(kimutatás_2!AY585:AY590,kimutatás_2!AY592:AY607)</f>
        <v>8.9551265155267448</v>
      </c>
      <c r="AZ273">
        <f>STDEV(kimutatás_2!AZ585:AZ590,kimutatás_2!AZ592:AZ607)</f>
        <v>3.3607541413004909</v>
      </c>
      <c r="BA273">
        <f>STDEV(kimutatás_2!BA585:BA590,kimutatás_2!BA592:BA607)</f>
        <v>38.412594007108716</v>
      </c>
      <c r="BB273">
        <f>STDEV(kimutatás_2!BB585:BB590,kimutatás_2!BB592:BB607)</f>
        <v>8.9666426197395559</v>
      </c>
      <c r="BC273">
        <f>STDEV(kimutatás_2!BC585:BC590,kimutatás_2!BC592:BC607)</f>
        <v>0.95344817369033141</v>
      </c>
      <c r="BD273">
        <f>STDEV(kimutatás_2!BD585:BD590,kimutatás_2!BD592:BD607)</f>
        <v>1.87229406475988</v>
      </c>
      <c r="BE273">
        <f>STDEV(kimutatás_2!BE585:BE590,kimutatás_2!BE592:BE607)</f>
        <v>3.573226560400006</v>
      </c>
      <c r="BF273">
        <f>STDEV(kimutatás_2!BF585:BF590,kimutatás_2!BF592:BF607)</f>
        <v>5.6351253265466275</v>
      </c>
    </row>
    <row r="274" spans="1:58" x14ac:dyDescent="0.3">
      <c r="A274" t="s">
        <v>958</v>
      </c>
      <c r="B274">
        <f>STDEV(kimutatás_2!B585:B591,kimutatás_2!B593:B607)</f>
        <v>0.95793394651585473</v>
      </c>
      <c r="C274">
        <f>STDEV(kimutatás_2!C585:C591,kimutatás_2!C593:C607)</f>
        <v>4.5467340842481009E-3</v>
      </c>
      <c r="D274">
        <f>STDEV(kimutatás_2!D585:D591,kimutatás_2!D593:D607)</f>
        <v>2.1673494677533784E-3</v>
      </c>
      <c r="E274">
        <f>STDEV(kimutatás_2!E585:E591,kimutatás_2!E593:E607)</f>
        <v>5.8915960657435519E-3</v>
      </c>
      <c r="F274">
        <f>STDEV(kimutatás_2!F585:F591,kimutatás_2!F593:F607)</f>
        <v>0.11335590355616305</v>
      </c>
      <c r="G274">
        <f>STDEV(kimutatás_2!G585:G591,kimutatás_2!G593:G607)</f>
        <v>3.0792262894229023E-3</v>
      </c>
      <c r="H274">
        <f>STDEV(kimutatás_2!H585:H591,kimutatás_2!H593:H607)</f>
        <v>2.1220258727323535E-5</v>
      </c>
      <c r="I274">
        <f>STDEV(kimutatás_2!I585:I591,kimutatás_2!I593:I607)</f>
        <v>6.7862298611818875E-3</v>
      </c>
      <c r="J274">
        <f>STDEV(kimutatás_2!J585:J591,kimutatás_2!J593:J607)</f>
        <v>3.4715502842191673E-2</v>
      </c>
      <c r="K274">
        <f>STDEV(kimutatás_2!K585:K591,kimutatás_2!K593:K607)</f>
        <v>3.1377115427900337E-2</v>
      </c>
      <c r="L274">
        <f>STDEV(kimutatás_2!L585:L591,kimutatás_2!L593:L607)</f>
        <v>1.7876479868575966E-3</v>
      </c>
      <c r="M274">
        <f>STDEV(kimutatás_2!M585:M591,kimutatás_2!M593:M607)</f>
        <v>2.4206475254906316E-3</v>
      </c>
      <c r="N274">
        <f>STDEV(kimutatás_2!N585:N591,kimutatás_2!N593:N607)</f>
        <v>6.519285666531708E-3</v>
      </c>
      <c r="O274">
        <f>STDEV(kimutatás_2!O585:O591,kimutatás_2!O593:O607)</f>
        <v>8.9820342541066349E-3</v>
      </c>
      <c r="P274">
        <f>STDEV(kimutatás_2!P585:P591,kimutatás_2!P593:P607)</f>
        <v>1.1532606553657062E-2</v>
      </c>
      <c r="Q274">
        <f>STDEV(kimutatás_2!Q585:Q591,kimutatás_2!Q593:Q607)</f>
        <v>2.5208444370106095E-3</v>
      </c>
      <c r="R274">
        <f>STDEV(kimutatás_2!R585:R591,kimutatás_2!R593:R607)</f>
        <v>1.4571656594117733E-2</v>
      </c>
      <c r="S274">
        <f>STDEV(kimutatás_2!S585:S591,kimutatás_2!S593:S607)</f>
        <v>9.2256050529664172E-5</v>
      </c>
      <c r="T274">
        <f>STDEV(kimutatás_2!T585:T591,kimutatás_2!T593:T607)</f>
        <v>8.0084949641269596E-4</v>
      </c>
      <c r="U274">
        <f>STDEV(kimutatás_2!U585:U591,kimutatás_2!U593:U607)</f>
        <v>4.6426057063281123E-2</v>
      </c>
      <c r="V274">
        <f>STDEV(kimutatás_2!V585:V591,kimutatás_2!V593:V607)</f>
        <v>1.0895713296180886E-4</v>
      </c>
      <c r="W274">
        <f>STDEV(kimutatás_2!W585:W591,kimutatás_2!W593:W607)</f>
        <v>3.0529200278702727E-3</v>
      </c>
      <c r="X274">
        <f>STDEV(kimutatás_2!X585:X591,kimutatás_2!X593:X607)</f>
        <v>1.154460381783764E-4</v>
      </c>
      <c r="Y274">
        <f>STDEV(kimutatás_2!Y585:Y591,kimutatás_2!Y593:Y607)</f>
        <v>0.13913348066001324</v>
      </c>
      <c r="Z274">
        <f>STDEV(kimutatás_2!Z585:Z591,kimutatás_2!Z593:Z607)</f>
        <v>1.6266858120337648E-3</v>
      </c>
      <c r="AA274">
        <f>STDEV(kimutatás_2!AA585:AA591,kimutatás_2!AA593:AA607)</f>
        <v>9.3971151555639855E-4</v>
      </c>
      <c r="AB274">
        <f>STDEV(kimutatás_2!AB585:AB591,kimutatás_2!AB593:AB607)</f>
        <v>0.12189087638115216</v>
      </c>
      <c r="AC274">
        <f>STDEV(kimutatás_2!AC585:AC591,kimutatás_2!AC593:AC607)</f>
        <v>2.948184244193915E-3</v>
      </c>
      <c r="AD274">
        <f>STDEV(kimutatás_2!AD585:AD591,kimutatás_2!AD593:AD607)</f>
        <v>1.7242125689591551E-2</v>
      </c>
      <c r="AE274">
        <f>STDEV(kimutatás_2!AE585:AE591,kimutatás_2!AE593:AE607)</f>
        <v>1.1192770481109359E-5</v>
      </c>
      <c r="AF274">
        <f>STDEV(kimutatás_2!AF585:AF591,kimutatás_2!AF593:AF607)</f>
        <v>7.8029940346026026E-3</v>
      </c>
      <c r="AG274">
        <f>STDEV(kimutatás_2!AG585:AG591,kimutatás_2!AG593:AG607)</f>
        <v>3.0416971296582851</v>
      </c>
      <c r="AH274">
        <f>STDEV(kimutatás_2!AH585:AH591,kimutatás_2!AH593:AH607)</f>
        <v>4.2109746586458439</v>
      </c>
      <c r="AI274">
        <f>STDEV(kimutatás_2!AI585:AI591,kimutatás_2!AI593:AI607)</f>
        <v>2.3607547810052453E-3</v>
      </c>
      <c r="AJ274">
        <f>STDEV(kimutatás_2!AJ585:AJ591,kimutatás_2!AJ593:AJ607)</f>
        <v>56.746587272712347</v>
      </c>
      <c r="AK274">
        <f>STDEV(kimutatás_2!AK585:AK591,kimutatás_2!AK593:AK607)</f>
        <v>128.18152219847016</v>
      </c>
      <c r="AL274">
        <f>STDEV(kimutatás_2!AL585:AL591,kimutatás_2!AL593:AL607)</f>
        <v>2.4098952829266708E-3</v>
      </c>
      <c r="AM274">
        <f>STDEV(kimutatás_2!AM585:AM591,kimutatás_2!AM593:AM607)</f>
        <v>0.1008202291939404</v>
      </c>
      <c r="AN274">
        <f>STDEV(kimutatás_2!AN585:AN591,kimutatás_2!AN593:AN607)</f>
        <v>72.809337409903932</v>
      </c>
      <c r="AO274">
        <f>STDEV(kimutatás_2!AO585:AO591,kimutatás_2!AO593:AO607)</f>
        <v>243.4529495104224</v>
      </c>
      <c r="AP274">
        <f>STDEV(kimutatás_2!AP585:AP591,kimutatás_2!AP593:AP607)</f>
        <v>1.4491858439791692</v>
      </c>
      <c r="AQ274">
        <f>STDEV(kimutatás_2!AQ585:AQ591,kimutatás_2!AQ593:AQ607)</f>
        <v>51.698073165714973</v>
      </c>
      <c r="AR274">
        <f>STDEV(kimutatás_2!AR585:AR591,kimutatás_2!AR593:AR607)</f>
        <v>5.2339219896688764E-2</v>
      </c>
      <c r="AS274">
        <f>STDEV(kimutatás_2!AS585:AS591,kimutatás_2!AS593:AS607)</f>
        <v>35.049759557258696</v>
      </c>
      <c r="AT274">
        <f>STDEV(kimutatás_2!AT585:AT591,kimutatás_2!AT593:AT607)</f>
        <v>1.692296078502814</v>
      </c>
      <c r="AU274">
        <f>STDEV(kimutatás_2!AU585:AU591,kimutatás_2!AU593:AU607)</f>
        <v>6.1556218805195275</v>
      </c>
      <c r="AV274">
        <f>STDEV(kimutatás_2!AV585:AV591,kimutatás_2!AV593:AV607)</f>
        <v>322.87930936600185</v>
      </c>
      <c r="AW274">
        <f>STDEV(kimutatás_2!AW585:AW591,kimutatás_2!AW593:AW607)</f>
        <v>99.821375544441523</v>
      </c>
      <c r="AX274">
        <f>STDEV(kimutatás_2!AX585:AX591,kimutatás_2!AX593:AX607)</f>
        <v>18.72117095095528</v>
      </c>
      <c r="AY274">
        <f>STDEV(kimutatás_2!AY585:AY591,kimutatás_2!AY593:AY607)</f>
        <v>8.8518536836281836</v>
      </c>
      <c r="AZ274">
        <f>STDEV(kimutatás_2!AZ585:AZ591,kimutatás_2!AZ593:AZ607)</f>
        <v>3.5225136145233229</v>
      </c>
      <c r="BA274">
        <f>STDEV(kimutatás_2!BA585:BA591,kimutatás_2!BA593:BA607)</f>
        <v>39.260525709729322</v>
      </c>
      <c r="BB274">
        <f>STDEV(kimutatás_2!BB585:BB591,kimutatás_2!BB593:BB607)</f>
        <v>8.2161190557137278</v>
      </c>
      <c r="BC274">
        <f>STDEV(kimutatás_2!BC585:BC591,kimutatás_2!BC593:BC607)</f>
        <v>1.0104463031758482</v>
      </c>
      <c r="BD274">
        <f>STDEV(kimutatás_2!BD585:BD591,kimutatás_2!BD593:BD607)</f>
        <v>1.8660436305640959</v>
      </c>
      <c r="BE274">
        <f>STDEV(kimutatás_2!BE585:BE591,kimutatás_2!BE593:BE607)</f>
        <v>3.5784532257914865</v>
      </c>
      <c r="BF274">
        <f>STDEV(kimutatás_2!BF585:BF591,kimutatás_2!BF593:BF607)</f>
        <v>5.3886332186713277</v>
      </c>
    </row>
    <row r="275" spans="1:58" x14ac:dyDescent="0.3">
      <c r="A275" t="s">
        <v>959</v>
      </c>
      <c r="B275">
        <f>STDEV(kimutatás_2!B585:B592,kimutatás_2!B594:B607)</f>
        <v>0.96527646713708593</v>
      </c>
      <c r="C275">
        <f>STDEV(kimutatás_2!C585:C592,kimutatás_2!C594:C607)</f>
        <v>4.5079142630170691E-3</v>
      </c>
      <c r="D275">
        <f>STDEV(kimutatás_2!D585:D592,kimutatás_2!D594:D607)</f>
        <v>2.1782452275683896E-3</v>
      </c>
      <c r="E275">
        <f>STDEV(kimutatás_2!E585:E592,kimutatás_2!E594:E607)</f>
        <v>5.9636613012490295E-3</v>
      </c>
      <c r="F275">
        <f>STDEV(kimutatás_2!F585:F592,kimutatás_2!F594:F607)</f>
        <v>0.11329412302987918</v>
      </c>
      <c r="G275">
        <f>STDEV(kimutatás_2!G585:G592,kimutatás_2!G594:G607)</f>
        <v>3.0739381470589141E-3</v>
      </c>
      <c r="H275">
        <f>STDEV(kimutatás_2!H585:H592,kimutatás_2!H594:H607)</f>
        <v>2.0397367761253909E-5</v>
      </c>
      <c r="I275">
        <f>STDEV(kimutatás_2!I585:I592,kimutatás_2!I594:I607)</f>
        <v>6.7940946768217346E-3</v>
      </c>
      <c r="J275">
        <f>STDEV(kimutatás_2!J585:J592,kimutatás_2!J594:J607)</f>
        <v>3.4817014115875226E-2</v>
      </c>
      <c r="K275">
        <f>STDEV(kimutatás_2!K585:K592,kimutatás_2!K594:K607)</f>
        <v>3.1537591170828903E-2</v>
      </c>
      <c r="L275">
        <f>STDEV(kimutatás_2!L585:L592,kimutatás_2!L594:L607)</f>
        <v>1.799467816531512E-3</v>
      </c>
      <c r="M275">
        <f>STDEV(kimutatás_2!M585:M592,kimutatás_2!M594:M607)</f>
        <v>2.4448286345193863E-3</v>
      </c>
      <c r="N275">
        <f>STDEV(kimutatás_2!N585:N592,kimutatás_2!N594:N607)</f>
        <v>6.6993814923364753E-3</v>
      </c>
      <c r="O275">
        <f>STDEV(kimutatás_2!O585:O592,kimutatás_2!O594:O607)</f>
        <v>8.9042041467305068E-3</v>
      </c>
      <c r="P275">
        <f>STDEV(kimutatás_2!P585:P592,kimutatás_2!P594:P607)</f>
        <v>1.1534687448443617E-2</v>
      </c>
      <c r="Q275">
        <f>STDEV(kimutatás_2!Q585:Q592,kimutatás_2!Q594:Q607)</f>
        <v>2.6071908204398876E-3</v>
      </c>
      <c r="R275">
        <f>STDEV(kimutatás_2!R585:R592,kimutatás_2!R594:R607)</f>
        <v>1.5006173870595102E-2</v>
      </c>
      <c r="S275">
        <f>STDEV(kimutatás_2!S585:S592,kimutatás_2!S594:S607)</f>
        <v>9.302989776869541E-5</v>
      </c>
      <c r="T275">
        <f>STDEV(kimutatás_2!T585:T592,kimutatás_2!T594:T607)</f>
        <v>7.5592047952580273E-4</v>
      </c>
      <c r="U275">
        <f>STDEV(kimutatás_2!U585:U592,kimutatás_2!U594:U607)</f>
        <v>4.6317763793955788E-2</v>
      </c>
      <c r="V275">
        <f>STDEV(kimutatás_2!V585:V592,kimutatás_2!V594:V607)</f>
        <v>1.1146731303830465E-4</v>
      </c>
      <c r="W275">
        <f>STDEV(kimutatás_2!W585:W592,kimutatás_2!W594:W607)</f>
        <v>3.073399195453561E-3</v>
      </c>
      <c r="X275">
        <f>STDEV(kimutatás_2!X585:X592,kimutatás_2!X594:X607)</f>
        <v>1.0853574253945409E-4</v>
      </c>
      <c r="Y275">
        <f>STDEV(kimutatás_2!Y585:Y592,kimutatás_2!Y594:Y607)</f>
        <v>0.1308839800921367</v>
      </c>
      <c r="Z275">
        <f>STDEV(kimutatás_2!Z585:Z592,kimutatás_2!Z594:Z607)</f>
        <v>1.6180964224849872E-3</v>
      </c>
      <c r="AA275">
        <f>STDEV(kimutatás_2!AA585:AA592,kimutatás_2!AA594:AA607)</f>
        <v>8.9937711455741805E-4</v>
      </c>
      <c r="AB275">
        <f>STDEV(kimutatás_2!AB585:AB592,kimutatás_2!AB594:AB607)</f>
        <v>0.1218390412756693</v>
      </c>
      <c r="AC275">
        <f>STDEV(kimutatás_2!AC585:AC592,kimutatás_2!AC594:AC607)</f>
        <v>2.9183594999930718E-3</v>
      </c>
      <c r="AD275">
        <f>STDEV(kimutatás_2!AD585:AD592,kimutatás_2!AD594:AD607)</f>
        <v>1.8756231315313423E-2</v>
      </c>
      <c r="AE275">
        <f>STDEV(kimutatás_2!AE585:AE592,kimutatás_2!AE594:AE607)</f>
        <v>1.1103803149721957E-5</v>
      </c>
      <c r="AF275">
        <f>STDEV(kimutatás_2!AF585:AF592,kimutatás_2!AF594:AF607)</f>
        <v>8.2567167448222151E-3</v>
      </c>
      <c r="AG275">
        <f>STDEV(kimutatás_2!AG585:AG592,kimutatás_2!AG594:AG607)</f>
        <v>3.1187767124015511</v>
      </c>
      <c r="AH275">
        <f>STDEV(kimutatás_2!AH585:AH592,kimutatás_2!AH594:AH607)</f>
        <v>4.2196244267742928</v>
      </c>
      <c r="AI275">
        <f>STDEV(kimutatás_2!AI585:AI592,kimutatás_2!AI594:AI607)</f>
        <v>2.3666176175097808E-3</v>
      </c>
      <c r="AJ275">
        <f>STDEV(kimutatás_2!AJ585:AJ592,kimutatás_2!AJ594:AJ607)</f>
        <v>184.97600835891737</v>
      </c>
      <c r="AK275">
        <f>STDEV(kimutatás_2!AK585:AK592,kimutatás_2!AK594:AK607)</f>
        <v>128.17797618294256</v>
      </c>
      <c r="AL275">
        <f>STDEV(kimutatás_2!AL585:AL592,kimutatás_2!AL594:AL607)</f>
        <v>2.4606067250374959E-3</v>
      </c>
      <c r="AM275">
        <f>STDEV(kimutatás_2!AM585:AM592,kimutatás_2!AM594:AM607)</f>
        <v>0.10846528760261812</v>
      </c>
      <c r="AN275">
        <f>STDEV(kimutatás_2!AN585:AN592,kimutatás_2!AN594:AN607)</f>
        <v>72.449837329039667</v>
      </c>
      <c r="AO275">
        <f>STDEV(kimutatás_2!AO585:AO592,kimutatás_2!AO594:AO607)</f>
        <v>248.37032322017129</v>
      </c>
      <c r="AP275">
        <f>STDEV(kimutatás_2!AP585:AP592,kimutatás_2!AP594:AP607)</f>
        <v>1.4553133727781857</v>
      </c>
      <c r="AQ275">
        <f>STDEV(kimutatás_2!AQ585:AQ592,kimutatás_2!AQ594:AQ607)</f>
        <v>51.71967305535081</v>
      </c>
      <c r="AR275">
        <f>STDEV(kimutatás_2!AR585:AR592,kimutatás_2!AR594:AR607)</f>
        <v>5.4000160333255651E-2</v>
      </c>
      <c r="AS275">
        <f>STDEV(kimutatás_2!AS585:AS592,kimutatás_2!AS594:AS607)</f>
        <v>35.415094441293192</v>
      </c>
      <c r="AT275">
        <f>STDEV(kimutatás_2!AT585:AT592,kimutatás_2!AT594:AT607)</f>
        <v>1.7008251117049178</v>
      </c>
      <c r="AU275">
        <f>STDEV(kimutatás_2!AU585:AU592,kimutatás_2!AU594:AU607)</f>
        <v>5.4181326154830369</v>
      </c>
      <c r="AV275">
        <f>STDEV(kimutatás_2!AV585:AV592,kimutatás_2!AV594:AV607)</f>
        <v>318.9372278361098</v>
      </c>
      <c r="AW275">
        <f>STDEV(kimutatás_2!AW585:AW592,kimutatás_2!AW594:AW607)</f>
        <v>103.18369241456259</v>
      </c>
      <c r="AX275">
        <f>STDEV(kimutatás_2!AX585:AX592,kimutatás_2!AX594:AX607)</f>
        <v>18.963454697635242</v>
      </c>
      <c r="AY275">
        <f>STDEV(kimutatás_2!AY585:AY592,kimutatás_2!AY594:AY607)</f>
        <v>8.2168366507709187</v>
      </c>
      <c r="AZ275">
        <f>STDEV(kimutatás_2!AZ585:AZ592,kimutatás_2!AZ594:AZ607)</f>
        <v>3.4185005003649875</v>
      </c>
      <c r="BA275">
        <f>STDEV(kimutatás_2!BA585:BA592,kimutatás_2!BA594:BA607)</f>
        <v>38.487725971183167</v>
      </c>
      <c r="BB275">
        <f>STDEV(kimutatás_2!BB585:BB592,kimutatás_2!BB594:BB607)</f>
        <v>8.8757989580012993</v>
      </c>
      <c r="BC275">
        <f>STDEV(kimutatás_2!BC585:BC592,kimutatás_2!BC594:BC607)</f>
        <v>1.0404099258719246</v>
      </c>
      <c r="BD275">
        <f>STDEV(kimutatás_2!BD585:BD592,kimutatás_2!BD594:BD607)</f>
        <v>1.7196509386062475</v>
      </c>
      <c r="BE275">
        <f>STDEV(kimutatás_2!BE585:BE592,kimutatás_2!BE594:BE607)</f>
        <v>3.4059509926747578</v>
      </c>
      <c r="BF275">
        <f>STDEV(kimutatás_2!BF585:BF592,kimutatás_2!BF594:BF607)</f>
        <v>5.7054008741015796</v>
      </c>
    </row>
    <row r="276" spans="1:58" x14ac:dyDescent="0.3">
      <c r="A276" t="s">
        <v>960</v>
      </c>
      <c r="B276">
        <f>STDEV(kimutatás_2!B585:B593,kimutatás_2!B595:B607)</f>
        <v>0.9874976026054525</v>
      </c>
      <c r="C276">
        <f>STDEV(kimutatás_2!C585:C593,kimutatás_2!C595:C607)</f>
        <v>4.4548552168750047E-3</v>
      </c>
      <c r="D276">
        <f>STDEV(kimutatás_2!D585:D593,kimutatás_2!D595:D607)</f>
        <v>2.1300682334086537E-3</v>
      </c>
      <c r="E276">
        <f>STDEV(kimutatás_2!E585:E593,kimutatás_2!E595:E607)</f>
        <v>5.8319037907152886E-3</v>
      </c>
      <c r="F276">
        <f>STDEV(kimutatás_2!F585:F593,kimutatás_2!F595:F607)</f>
        <v>0.11232232123054628</v>
      </c>
      <c r="G276">
        <f>STDEV(kimutatás_2!G585:G593,kimutatás_2!G595:G607)</f>
        <v>2.9971381679456213E-3</v>
      </c>
      <c r="H276">
        <f>STDEV(kimutatás_2!H585:H593,kimutatás_2!H595:H607)</f>
        <v>2.1362701437330071E-5</v>
      </c>
      <c r="I276">
        <f>STDEV(kimutatás_2!I585:I593,kimutatás_2!I595:I607)</f>
        <v>6.7421741048744425E-3</v>
      </c>
      <c r="J276">
        <f>STDEV(kimutatás_2!J585:J593,kimutatás_2!J595:J607)</f>
        <v>3.4299567205685222E-2</v>
      </c>
      <c r="K276">
        <f>STDEV(kimutatás_2!K585:K593,kimutatás_2!K595:K607)</f>
        <v>3.1050467552833368E-2</v>
      </c>
      <c r="L276">
        <f>STDEV(kimutatás_2!L585:L593,kimutatás_2!L595:L607)</f>
        <v>1.7723711033641571E-3</v>
      </c>
      <c r="M276">
        <f>STDEV(kimutatás_2!M585:M593,kimutatás_2!M595:M607)</f>
        <v>2.4482279233884441E-3</v>
      </c>
      <c r="N276">
        <f>STDEV(kimutatás_2!N585:N593,kimutatás_2!N595:N607)</f>
        <v>6.6383167075528627E-3</v>
      </c>
      <c r="O276">
        <f>STDEV(kimutatás_2!O585:O593,kimutatás_2!O595:O607)</f>
        <v>8.8159427976763974E-3</v>
      </c>
      <c r="P276">
        <f>STDEV(kimutatás_2!P585:P593,kimutatás_2!P595:P607)</f>
        <v>1.1475789547725485E-2</v>
      </c>
      <c r="Q276">
        <f>STDEV(kimutatás_2!Q585:Q593,kimutatás_2!Q595:Q607)</f>
        <v>2.6199112545294075E-3</v>
      </c>
      <c r="R276">
        <f>STDEV(kimutatás_2!R585:R593,kimutatás_2!R595:R607)</f>
        <v>1.457330047857284E-2</v>
      </c>
      <c r="S276">
        <f>STDEV(kimutatás_2!S585:S593,kimutatás_2!S595:S607)</f>
        <v>9.4696438006148186E-5</v>
      </c>
      <c r="T276">
        <f>STDEV(kimutatás_2!T585:T593,kimutatás_2!T595:T607)</f>
        <v>7.8898426287366799E-4</v>
      </c>
      <c r="U276">
        <f>STDEV(kimutatás_2!U585:U593,kimutatás_2!U595:U607)</f>
        <v>4.6031215540954809E-2</v>
      </c>
      <c r="V276">
        <f>STDEV(kimutatás_2!V585:V593,kimutatás_2!V595:V607)</f>
        <v>1.1018812082864648E-4</v>
      </c>
      <c r="W276">
        <f>STDEV(kimutatás_2!W585:W593,kimutatás_2!W595:W607)</f>
        <v>3.0741324688433073E-3</v>
      </c>
      <c r="X276">
        <f>STDEV(kimutatás_2!X585:X593,kimutatás_2!X595:X607)</f>
        <v>1.2057055844373501E-4</v>
      </c>
      <c r="Y276">
        <f>STDEV(kimutatás_2!Y585:Y593,kimutatás_2!Y595:Y607)</f>
        <v>0.14087038505920205</v>
      </c>
      <c r="Z276">
        <f>STDEV(kimutatás_2!Z585:Z593,kimutatás_2!Z595:Z607)</f>
        <v>1.6283598724836691E-3</v>
      </c>
      <c r="AA276">
        <f>STDEV(kimutatás_2!AA585:AA593,kimutatás_2!AA595:AA607)</f>
        <v>9.4047336999068701E-4</v>
      </c>
      <c r="AB276">
        <f>STDEV(kimutatás_2!AB585:AB593,kimutatás_2!AB595:AB607)</f>
        <v>0.12071635536500493</v>
      </c>
      <c r="AC276">
        <f>STDEV(kimutatás_2!AC585:AC593,kimutatás_2!AC595:AC607)</f>
        <v>2.9483075299895356E-3</v>
      </c>
      <c r="AD276">
        <f>STDEV(kimutatás_2!AD585:AD593,kimutatás_2!AD595:AD607)</f>
        <v>1.8879009863092638E-2</v>
      </c>
      <c r="AE276">
        <f>STDEV(kimutatás_2!AE585:AE593,kimutatás_2!AE595:AE607)</f>
        <v>1.1182937972182416E-5</v>
      </c>
      <c r="AF276">
        <f>STDEV(kimutatás_2!AF585:AF593,kimutatás_2!AF595:AF607)</f>
        <v>8.1504948363745125E-3</v>
      </c>
      <c r="AG276">
        <f>STDEV(kimutatás_2!AG585:AG593,kimutatás_2!AG595:AG607)</f>
        <v>3.1394276989693957</v>
      </c>
      <c r="AH276">
        <f>STDEV(kimutatás_2!AH585:AH593,kimutatás_2!AH595:AH607)</f>
        <v>4.2287899060208609</v>
      </c>
      <c r="AI276">
        <f>STDEV(kimutatás_2!AI585:AI593,kimutatás_2!AI595:AI607)</f>
        <v>2.3592401994841109E-3</v>
      </c>
      <c r="AJ276">
        <f>STDEV(kimutatás_2!AJ585:AJ593,kimutatás_2!AJ595:AJ607)</f>
        <v>185.86483848793776</v>
      </c>
      <c r="AK276">
        <f>STDEV(kimutatás_2!AK585:AK593,kimutatás_2!AK595:AK607)</f>
        <v>126.76939987468883</v>
      </c>
      <c r="AL276">
        <f>STDEV(kimutatás_2!AL585:AL593,kimutatás_2!AL595:AL607)</f>
        <v>2.3772377713406896E-3</v>
      </c>
      <c r="AM276">
        <f>STDEV(kimutatás_2!AM585:AM593,kimutatás_2!AM595:AM607)</f>
        <v>0.10330470208011563</v>
      </c>
      <c r="AN276">
        <f>STDEV(kimutatás_2!AN585:AN593,kimutatás_2!AN595:AN607)</f>
        <v>73.811479339267066</v>
      </c>
      <c r="AO276">
        <f>STDEV(kimutatás_2!AO585:AO593,kimutatás_2!AO595:AO607)</f>
        <v>247.90658222743326</v>
      </c>
      <c r="AP276">
        <f>STDEV(kimutatás_2!AP585:AP593,kimutatás_2!AP595:AP607)</f>
        <v>1.4480977221814195</v>
      </c>
      <c r="AQ276">
        <f>STDEV(kimutatás_2!AQ585:AQ593,kimutatás_2!AQ595:AQ607)</f>
        <v>51.710888317285466</v>
      </c>
      <c r="AR276">
        <f>STDEV(kimutatás_2!AR585:AR593,kimutatás_2!AR595:AR607)</f>
        <v>5.4000160333255651E-2</v>
      </c>
      <c r="AS276">
        <f>STDEV(kimutatás_2!AS585:AS593,kimutatás_2!AS595:AS607)</f>
        <v>35.588459560594984</v>
      </c>
      <c r="AT276">
        <f>STDEV(kimutatás_2!AT585:AT593,kimutatás_2!AT595:AT607)</f>
        <v>1.6966478919516745</v>
      </c>
      <c r="AU276">
        <f>STDEV(kimutatás_2!AU585:AU593,kimutatás_2!AU595:AU607)</f>
        <v>6.1422926046842212</v>
      </c>
      <c r="AV276">
        <f>STDEV(kimutatás_2!AV585:AV593,kimutatás_2!AV595:AV607)</f>
        <v>318.43337340052426</v>
      </c>
      <c r="AW276">
        <f>STDEV(kimutatás_2!AW585:AW593,kimutatás_2!AW595:AW607)</f>
        <v>103.58127053282755</v>
      </c>
      <c r="AX276">
        <f>STDEV(kimutatás_2!AX585:AX593,kimutatás_2!AX595:AX607)</f>
        <v>18.309183210259263</v>
      </c>
      <c r="AY276">
        <f>STDEV(kimutatás_2!AY585:AY593,kimutatás_2!AY595:AY607)</f>
        <v>8.9562155374490064</v>
      </c>
      <c r="AZ276">
        <f>STDEV(kimutatás_2!AZ585:AZ593,kimutatás_2!AZ595:AZ607)</f>
        <v>3.5104319796832244</v>
      </c>
      <c r="BA276">
        <f>STDEV(kimutatás_2!BA585:BA593,kimutatás_2!BA595:BA607)</f>
        <v>39.862199021409985</v>
      </c>
      <c r="BB276">
        <f>STDEV(kimutatás_2!BB585:BB593,kimutatás_2!BB595:BB607)</f>
        <v>8.2661972312948482</v>
      </c>
      <c r="BC276">
        <f>STDEV(kimutatás_2!BC585:BC593,kimutatás_2!BC595:BC607)</f>
        <v>1.0469697564856761</v>
      </c>
      <c r="BD276">
        <f>STDEV(kimutatás_2!BD585:BD593,kimutatás_2!BD595:BD607)</f>
        <v>1.8316630722896652</v>
      </c>
      <c r="BE276">
        <f>STDEV(kimutatás_2!BE585:BE593,kimutatás_2!BE595:BE607)</f>
        <v>3.5709714685834775</v>
      </c>
      <c r="BF276">
        <f>STDEV(kimutatás_2!BF585:BF593,kimutatás_2!BF595:BF607)</f>
        <v>5.7216056119957104</v>
      </c>
    </row>
    <row r="277" spans="1:58" x14ac:dyDescent="0.3">
      <c r="A277" t="s">
        <v>961</v>
      </c>
      <c r="B277">
        <f>STDEV(kimutatás_2!B585:B594,kimutatás_2!B596:B607)</f>
        <v>0.97922489004384639</v>
      </c>
      <c r="C277">
        <f>STDEV(kimutatás_2!C585:C594,kimutatás_2!C596:C607)</f>
        <v>4.4902646612839728E-3</v>
      </c>
      <c r="D277">
        <f>STDEV(kimutatás_2!D585:D594,kimutatás_2!D596:D607)</f>
        <v>2.1769192892648419E-3</v>
      </c>
      <c r="E277">
        <f>STDEV(kimutatás_2!E585:E594,kimutatás_2!E596:E607)</f>
        <v>5.9670386661684147E-3</v>
      </c>
      <c r="F277">
        <f>STDEV(kimutatás_2!F585:F594,kimutatás_2!F596:F607)</f>
        <v>0.11319965495931288</v>
      </c>
      <c r="G277">
        <f>STDEV(kimutatás_2!G585:G594,kimutatás_2!G596:G607)</f>
        <v>3.0555723702834952E-3</v>
      </c>
      <c r="H277">
        <f>STDEV(kimutatás_2!H585:H594,kimutatás_2!H596:H607)</f>
        <v>2.1842703782194782E-5</v>
      </c>
      <c r="I277">
        <f>STDEV(kimutatás_2!I585:I594,kimutatás_2!I596:I607)</f>
        <v>6.7901933237760779E-3</v>
      </c>
      <c r="J277">
        <f>STDEV(kimutatás_2!J585:J594,kimutatás_2!J596:J607)</f>
        <v>3.4649240173528002E-2</v>
      </c>
      <c r="K277">
        <f>STDEV(kimutatás_2!K585:K594,kimutatás_2!K596:K607)</f>
        <v>3.148226754835462E-2</v>
      </c>
      <c r="L277">
        <f>STDEV(kimutatás_2!L585:L594,kimutatás_2!L596:L607)</f>
        <v>1.7971098371256317E-3</v>
      </c>
      <c r="M277">
        <f>STDEV(kimutatás_2!M585:M594,kimutatás_2!M596:M607)</f>
        <v>2.4475628866536944E-3</v>
      </c>
      <c r="N277">
        <f>STDEV(kimutatás_2!N585:N594,kimutatás_2!N596:N607)</f>
        <v>6.6618554326216672E-3</v>
      </c>
      <c r="O277">
        <f>STDEV(kimutatás_2!O585:O594,kimutatás_2!O596:O607)</f>
        <v>8.8570256343397553E-3</v>
      </c>
      <c r="P277">
        <f>STDEV(kimutatás_2!P585:P594,kimutatás_2!P596:P607)</f>
        <v>1.152198938222658E-2</v>
      </c>
      <c r="Q277">
        <f>STDEV(kimutatás_2!Q585:Q594,kimutatás_2!Q596:Q607)</f>
        <v>2.5694081104717399E-3</v>
      </c>
      <c r="R277">
        <f>STDEV(kimutatás_2!R585:R594,kimutatás_2!R596:R607)</f>
        <v>1.498191543636169E-2</v>
      </c>
      <c r="S277">
        <f>STDEV(kimutatás_2!S585:S594,kimutatás_2!S596:S607)</f>
        <v>9.6009701645773202E-5</v>
      </c>
      <c r="T277">
        <f>STDEV(kimutatás_2!T585:T594,kimutatás_2!T596:T607)</f>
        <v>8.0100612055734844E-4</v>
      </c>
      <c r="U277">
        <f>STDEV(kimutatás_2!U585:U594,kimutatás_2!U596:U607)</f>
        <v>4.6342394853709709E-2</v>
      </c>
      <c r="V277">
        <f>STDEV(kimutatás_2!V585:V594,kimutatás_2!V596:V607)</f>
        <v>1.072143246032438E-4</v>
      </c>
      <c r="W277">
        <f>STDEV(kimutatás_2!W585:W594,kimutatás_2!W596:W607)</f>
        <v>3.0761185844957119E-3</v>
      </c>
      <c r="X277">
        <f>STDEV(kimutatás_2!X585:X594,kimutatás_2!X596:X607)</f>
        <v>1.19501489314098E-4</v>
      </c>
      <c r="Y277">
        <f>STDEV(kimutatás_2!Y585:Y594,kimutatás_2!Y596:Y607)</f>
        <v>0.14052928920392116</v>
      </c>
      <c r="Z277">
        <f>STDEV(kimutatás_2!Z585:Z594,kimutatás_2!Z596:Z607)</f>
        <v>1.6186461370358868E-3</v>
      </c>
      <c r="AA277">
        <f>STDEV(kimutatás_2!AA585:AA594,kimutatás_2!AA596:AA607)</f>
        <v>9.2540330347301223E-4</v>
      </c>
      <c r="AB277">
        <f>STDEV(kimutatás_2!AB585:AB594,kimutatás_2!AB596:AB607)</f>
        <v>0.12177309589965248</v>
      </c>
      <c r="AC277">
        <f>STDEV(kimutatás_2!AC585:AC594,kimutatás_2!AC596:AC607)</f>
        <v>2.945973145773861E-3</v>
      </c>
      <c r="AD277">
        <f>STDEV(kimutatás_2!AD585:AD594,kimutatás_2!AD596:AD607)</f>
        <v>1.8900961263995975E-2</v>
      </c>
      <c r="AE277">
        <f>STDEV(kimutatás_2!AE585:AE594,kimutatás_2!AE596:AE607)</f>
        <v>1.0821503119876568E-5</v>
      </c>
      <c r="AF277">
        <f>STDEV(kimutatás_2!AF585:AF594,kimutatás_2!AF596:AF607)</f>
        <v>8.247202614274203E-3</v>
      </c>
      <c r="AG277">
        <f>STDEV(kimutatás_2!AG585:AG594,kimutatás_2!AG596:AG607)</f>
        <v>3.0760591038518137</v>
      </c>
      <c r="AH277">
        <f>STDEV(kimutatás_2!AH585:AH594,kimutatás_2!AH596:AH607)</f>
        <v>4.179347905804069</v>
      </c>
      <c r="AI277">
        <f>STDEV(kimutatás_2!AI585:AI594,kimutatás_2!AI596:AI607)</f>
        <v>2.3297141604151647E-3</v>
      </c>
      <c r="AJ277">
        <f>STDEV(kimutatás_2!AJ585:AJ594,kimutatás_2!AJ596:AJ607)</f>
        <v>185.71582427093287</v>
      </c>
      <c r="AK277">
        <f>STDEV(kimutatás_2!AK585:AK594,kimutatás_2!AK596:AK607)</f>
        <v>128.18022911905328</v>
      </c>
      <c r="AL277">
        <f>STDEV(kimutatás_2!AL585:AL594,kimutatás_2!AL596:AL607)</f>
        <v>2.4881976084549957E-3</v>
      </c>
      <c r="AM277">
        <f>STDEV(kimutatás_2!AM585:AM594,kimutatás_2!AM596:AM607)</f>
        <v>0.10847326959417393</v>
      </c>
      <c r="AN277">
        <f>STDEV(kimutatás_2!AN585:AN594,kimutatás_2!AN596:AN607)</f>
        <v>73.707021228339968</v>
      </c>
      <c r="AO277">
        <f>STDEV(kimutatás_2!AO585:AO594,kimutatás_2!AO596:AO607)</f>
        <v>248.90285038214097</v>
      </c>
      <c r="AP277">
        <f>STDEV(kimutatás_2!AP585:AP594,kimutatás_2!AP596:AP607)</f>
        <v>1.4512153437811954</v>
      </c>
      <c r="AQ277">
        <f>STDEV(kimutatás_2!AQ585:AQ594,kimutatás_2!AQ596:AQ607)</f>
        <v>51.706415322451384</v>
      </c>
      <c r="AR277">
        <f>STDEV(kimutatás_2!AR585:AR594,kimutatás_2!AR596:AR607)</f>
        <v>5.4000160333255651E-2</v>
      </c>
      <c r="AS277">
        <f>STDEV(kimutatás_2!AS585:AS594,kimutatás_2!AS596:AS607)</f>
        <v>35.513509117941787</v>
      </c>
      <c r="AT277">
        <f>STDEV(kimutatás_2!AT585:AT594,kimutatás_2!AT596:AT607)</f>
        <v>1.6783322478577138</v>
      </c>
      <c r="AU277">
        <f>STDEV(kimutatás_2!AU585:AU594,kimutatás_2!AU596:AU607)</f>
        <v>6.0540631592287477</v>
      </c>
      <c r="AV277">
        <f>STDEV(kimutatás_2!AV585:AV594,kimutatás_2!AV596:AV607)</f>
        <v>322.08395163742705</v>
      </c>
      <c r="AW277">
        <f>STDEV(kimutatás_2!AW585:AW594,kimutatás_2!AW596:AW607)</f>
        <v>104.10044815702531</v>
      </c>
      <c r="AX277">
        <f>STDEV(kimutatás_2!AX585:AX594,kimutatás_2!AX596:AX607)</f>
        <v>18.426640628407686</v>
      </c>
      <c r="AY277">
        <f>STDEV(kimutatás_2!AY585:AY594,kimutatás_2!AY596:AY607)</f>
        <v>8.856971280281801</v>
      </c>
      <c r="AZ277">
        <f>STDEV(kimutatás_2!AZ585:AZ594,kimutatás_2!AZ596:AZ607)</f>
        <v>3.4855573380321769</v>
      </c>
      <c r="BA277">
        <f>STDEV(kimutatás_2!BA585:BA594,kimutatás_2!BA596:BA607)</f>
        <v>39.849365209194268</v>
      </c>
      <c r="BB277">
        <f>STDEV(kimutatás_2!BB585:BB594,kimutatás_2!BB596:BB607)</f>
        <v>8.5422816608928276</v>
      </c>
      <c r="BC277">
        <f>STDEV(kimutatás_2!BC585:BC594,kimutatás_2!BC596:BC607)</f>
        <v>1.0437271914712469</v>
      </c>
      <c r="BD277">
        <f>STDEV(kimutatás_2!BD585:BD594,kimutatás_2!BD596:BD607)</f>
        <v>1.7743748975501994</v>
      </c>
      <c r="BE277">
        <f>STDEV(kimutatás_2!BE585:BE594,kimutatás_2!BE596:BE607)</f>
        <v>2.9535634431965416</v>
      </c>
      <c r="BF277">
        <f>STDEV(kimutatás_2!BF585:BF594,kimutatás_2!BF596:BF607)</f>
        <v>5.6988300044757807</v>
      </c>
    </row>
    <row r="278" spans="1:58" x14ac:dyDescent="0.3">
      <c r="A278" t="s">
        <v>962</v>
      </c>
      <c r="B278">
        <f>STDEV(kimutatás_2!B585:B595,kimutatás_2!B597:B607)</f>
        <v>0.95053186296453129</v>
      </c>
      <c r="C278">
        <f>STDEV(kimutatás_2!C585:C595,kimutatás_2!C597:C607)</f>
        <v>4.1655009686642095E-3</v>
      </c>
      <c r="D278">
        <f>STDEV(kimutatás_2!D585:D595,kimutatás_2!D597:D607)</f>
        <v>2.0847196587005495E-3</v>
      </c>
      <c r="E278">
        <f>STDEV(kimutatás_2!E585:E595,kimutatás_2!E597:E607)</f>
        <v>5.7817730695061591E-3</v>
      </c>
      <c r="F278">
        <f>STDEV(kimutatás_2!F585:F595,kimutatás_2!F597:F607)</f>
        <v>0.11214006334290468</v>
      </c>
      <c r="G278">
        <f>STDEV(kimutatás_2!G585:G595,kimutatás_2!G597:G607)</f>
        <v>2.9379859233001349E-3</v>
      </c>
      <c r="H278">
        <f>STDEV(kimutatás_2!H585:H595,kimutatás_2!H597:H607)</f>
        <v>2.0397367761253909E-5</v>
      </c>
      <c r="I278">
        <f>STDEV(kimutatás_2!I585:I595,kimutatás_2!I597:I607)</f>
        <v>6.7947447052290107E-3</v>
      </c>
      <c r="J278">
        <f>STDEV(kimutatás_2!J585:J595,kimutatás_2!J597:J607)</f>
        <v>3.3908602815430011E-2</v>
      </c>
      <c r="K278">
        <f>STDEV(kimutatás_2!K585:K595,kimutatás_2!K597:K607)</f>
        <v>3.0667947147250546E-2</v>
      </c>
      <c r="L278">
        <f>STDEV(kimutatás_2!L585:L595,kimutatás_2!L597:L607)</f>
        <v>1.7918739104722324E-3</v>
      </c>
      <c r="M278">
        <f>STDEV(kimutatás_2!M585:M595,kimutatás_2!M597:M607)</f>
        <v>2.390754514167009E-3</v>
      </c>
      <c r="N278">
        <f>STDEV(kimutatás_2!N585:N595,kimutatás_2!N597:N607)</f>
        <v>6.4228349307047551E-3</v>
      </c>
      <c r="O278">
        <f>STDEV(kimutatás_2!O585:O595,kimutatás_2!O597:O607)</f>
        <v>8.8312999286483517E-3</v>
      </c>
      <c r="P278">
        <f>STDEV(kimutatás_2!P585:P595,kimutatás_2!P597:P607)</f>
        <v>1.1539348914546079E-2</v>
      </c>
      <c r="Q278">
        <f>STDEV(kimutatás_2!Q585:Q595,kimutatás_2!Q597:Q607)</f>
        <v>2.3986309868935618E-3</v>
      </c>
      <c r="R278">
        <f>STDEV(kimutatás_2!R585:R595,kimutatás_2!R597:R607)</f>
        <v>1.4700369315155299E-2</v>
      </c>
      <c r="S278">
        <f>STDEV(kimutatás_2!S585:S595,kimutatás_2!S597:S607)</f>
        <v>9.5701539724923605E-5</v>
      </c>
      <c r="T278">
        <f>STDEV(kimutatás_2!T585:T595,kimutatás_2!T597:T607)</f>
        <v>7.9930986265909336E-4</v>
      </c>
      <c r="U278">
        <f>STDEV(kimutatás_2!U585:U595,kimutatás_2!U597:U607)</f>
        <v>4.6236764350191487E-2</v>
      </c>
      <c r="V278">
        <f>STDEV(kimutatás_2!V585:V595,kimutatás_2!V597:V607)</f>
        <v>1.1151280218074227E-4</v>
      </c>
      <c r="W278">
        <f>STDEV(kimutatás_2!W585:W595,kimutatás_2!W597:W607)</f>
        <v>3.0417824380247651E-3</v>
      </c>
      <c r="X278">
        <f>STDEV(kimutatás_2!X585:X595,kimutatás_2!X597:X607)</f>
        <v>1.2092876366869942E-4</v>
      </c>
      <c r="Y278">
        <f>STDEV(kimutatás_2!Y585:Y595,kimutatás_2!Y597:Y607)</f>
        <v>0.14056519753104404</v>
      </c>
      <c r="Z278">
        <f>STDEV(kimutatás_2!Z585:Z595,kimutatás_2!Z597:Z607)</f>
        <v>1.6281852388163702E-3</v>
      </c>
      <c r="AA278">
        <f>STDEV(kimutatás_2!AA585:AA595,kimutatás_2!AA597:AA607)</f>
        <v>9.4065083357576713E-4</v>
      </c>
      <c r="AB278">
        <f>STDEV(kimutatás_2!AB585:AB595,kimutatás_2!AB597:AB607)</f>
        <v>0.12110968978220825</v>
      </c>
      <c r="AC278">
        <f>STDEV(kimutatás_2!AC585:AC595,kimutatás_2!AC597:AC607)</f>
        <v>2.9463852171987049E-3</v>
      </c>
      <c r="AD278">
        <f>STDEV(kimutatás_2!AD585:AD595,kimutatás_2!AD597:AD607)</f>
        <v>1.6123982842839731E-2</v>
      </c>
      <c r="AE278">
        <f>STDEV(kimutatás_2!AE585:AE595,kimutatás_2!AE597:AE607)</f>
        <v>1.1119847258123635E-5</v>
      </c>
      <c r="AF278">
        <f>STDEV(kimutatás_2!AF585:AF595,kimutatás_2!AF597:AF607)</f>
        <v>6.7779902691543371E-3</v>
      </c>
      <c r="AG278">
        <f>STDEV(kimutatás_2!AG585:AG595,kimutatás_2!AG597:AG607)</f>
        <v>3.1344183439640578</v>
      </c>
      <c r="AH278">
        <f>STDEV(kimutatás_2!AH585:AH595,kimutatás_2!AH597:AH607)</f>
        <v>3.8844131861667064</v>
      </c>
      <c r="AI278">
        <f>STDEV(kimutatás_2!AI585:AI595,kimutatás_2!AI597:AI607)</f>
        <v>2.366462480522516E-3</v>
      </c>
      <c r="AJ278">
        <f>STDEV(kimutatás_2!AJ585:AJ595,kimutatás_2!AJ597:AJ607)</f>
        <v>184.82300394200715</v>
      </c>
      <c r="AK278">
        <f>STDEV(kimutatás_2!AK585:AK595,kimutatás_2!AK597:AK607)</f>
        <v>127.30439661203084</v>
      </c>
      <c r="AL278">
        <f>STDEV(kimutatás_2!AL585:AL595,kimutatás_2!AL597:AL607)</f>
        <v>2.3919920507991734E-3</v>
      </c>
      <c r="AM278">
        <f>STDEV(kimutatás_2!AM585:AM595,kimutatás_2!AM597:AM607)</f>
        <v>0.10089748773038437</v>
      </c>
      <c r="AN278">
        <f>STDEV(kimutatás_2!AN585:AN595,kimutatás_2!AN597:AN607)</f>
        <v>73.670185539646099</v>
      </c>
      <c r="AO278">
        <f>STDEV(kimutatás_2!AO585:AO595,kimutatás_2!AO597:AO607)</f>
        <v>246.93943598105153</v>
      </c>
      <c r="AP278">
        <f>STDEV(kimutatás_2!AP585:AP595,kimutatás_2!AP597:AP607)</f>
        <v>1.4315879839689101</v>
      </c>
      <c r="AQ278">
        <f>STDEV(kimutatás_2!AQ585:AQ595,kimutatás_2!AQ597:AQ607)</f>
        <v>51.711700820332737</v>
      </c>
      <c r="AR278">
        <f>STDEV(kimutatás_2!AR585:AR595,kimutatás_2!AR597:AR607)</f>
        <v>5.3535196983081297E-2</v>
      </c>
      <c r="AS278">
        <f>STDEV(kimutatás_2!AS585:AS595,kimutatás_2!AS597:AS607)</f>
        <v>31.521157616578421</v>
      </c>
      <c r="AT278">
        <f>STDEV(kimutatás_2!AT585:AT595,kimutatás_2!AT597:AT607)</f>
        <v>1.6544959735239377</v>
      </c>
      <c r="AU278">
        <f>STDEV(kimutatás_2!AU585:AU595,kimutatás_2!AU597:AU607)</f>
        <v>6.1080430439576849</v>
      </c>
      <c r="AV278">
        <f>STDEV(kimutatás_2!AV585:AV595,kimutatás_2!AV597:AV607)</f>
        <v>314.38035876991876</v>
      </c>
      <c r="AW278">
        <f>STDEV(kimutatás_2!AW585:AW595,kimutatás_2!AW597:AW607)</f>
        <v>104.0595123764153</v>
      </c>
      <c r="AX278">
        <f>STDEV(kimutatás_2!AX585:AX595,kimutatás_2!AX597:AX607)</f>
        <v>18.389561738996967</v>
      </c>
      <c r="AY278">
        <f>STDEV(kimutatás_2!AY585:AY595,kimutatás_2!AY597:AY607)</f>
        <v>8.9394395966988345</v>
      </c>
      <c r="AZ278">
        <f>STDEV(kimutatás_2!AZ585:AZ595,kimutatás_2!AZ597:AZ607)</f>
        <v>3.4872789228443262</v>
      </c>
      <c r="BA278">
        <f>STDEV(kimutatás_2!BA585:BA595,kimutatás_2!BA597:BA607)</f>
        <v>39.531172063557669</v>
      </c>
      <c r="BB278">
        <f>STDEV(kimutatás_2!BB585:BB595,kimutatás_2!BB597:BB607)</f>
        <v>8.548022694830772</v>
      </c>
      <c r="BC278">
        <f>STDEV(kimutatás_2!BC585:BC595,kimutatás_2!BC597:BC607)</f>
        <v>1.0037610010287115</v>
      </c>
      <c r="BD278">
        <f>STDEV(kimutatás_2!BD585:BD595,kimutatás_2!BD597:BD607)</f>
        <v>1.8801892692789466</v>
      </c>
      <c r="BE278">
        <f>STDEV(kimutatás_2!BE585:BE595,kimutatás_2!BE597:BE607)</f>
        <v>3.5773730052997852</v>
      </c>
      <c r="BF278">
        <f>STDEV(kimutatás_2!BF585:BF595,kimutatás_2!BF597:BF607)</f>
        <v>5.6505149748071899</v>
      </c>
    </row>
    <row r="279" spans="1:58" x14ac:dyDescent="0.3">
      <c r="A279" t="s">
        <v>963</v>
      </c>
      <c r="B279">
        <f>STDEV(kimutatás_2!B585:B596,kimutatás_2!B598:B607)</f>
        <v>0.98787278568277725</v>
      </c>
      <c r="C279">
        <f>STDEV(kimutatás_2!C585:C596,kimutatás_2!C598:C607)</f>
        <v>4.5392493175470689E-3</v>
      </c>
      <c r="D279">
        <f>STDEV(kimutatás_2!D585:D596,kimutatás_2!D598:D607)</f>
        <v>2.1637891625271729E-3</v>
      </c>
      <c r="E279">
        <f>STDEV(kimutatás_2!E585:E596,kimutatás_2!E598:E607)</f>
        <v>5.9689594788664259E-3</v>
      </c>
      <c r="F279">
        <f>STDEV(kimutatás_2!F585:F596,kimutatás_2!F598:F607)</f>
        <v>0.11326275046204143</v>
      </c>
      <c r="G279">
        <f>STDEV(kimutatás_2!G585:G596,kimutatás_2!G598:G607)</f>
        <v>3.0770599350420204E-3</v>
      </c>
      <c r="H279">
        <f>STDEV(kimutatás_2!H585:H596,kimutatás_2!H598:H607)</f>
        <v>2.1490643669070273E-5</v>
      </c>
      <c r="I279">
        <f>STDEV(kimutatás_2!I585:I596,kimutatás_2!I598:I607)</f>
        <v>6.7766273241596769E-3</v>
      </c>
      <c r="J279">
        <f>STDEV(kimutatás_2!J585:J596,kimutatás_2!J598:J607)</f>
        <v>3.4793897917332034E-2</v>
      </c>
      <c r="K279">
        <f>STDEV(kimutatás_2!K585:K596,kimutatás_2!K598:K607)</f>
        <v>3.1533731252179571E-2</v>
      </c>
      <c r="L279">
        <f>STDEV(kimutatás_2!L585:L596,kimutatás_2!L598:L607)</f>
        <v>1.7760872071201804E-3</v>
      </c>
      <c r="M279">
        <f>STDEV(kimutatás_2!M585:M596,kimutatás_2!M598:M607)</f>
        <v>2.4482429061871663E-3</v>
      </c>
      <c r="N279">
        <f>STDEV(kimutatás_2!N585:N596,kimutatás_2!N598:N607)</f>
        <v>6.7045865638134094E-3</v>
      </c>
      <c r="O279">
        <f>STDEV(kimutatás_2!O585:O596,kimutatás_2!O598:O607)</f>
        <v>8.8991607098431978E-3</v>
      </c>
      <c r="P279">
        <f>STDEV(kimutatás_2!P585:P596,kimutatás_2!P598:P607)</f>
        <v>1.1536191879035738E-2</v>
      </c>
      <c r="Q279">
        <f>STDEV(kimutatás_2!Q585:Q596,kimutatás_2!Q598:Q607)</f>
        <v>2.6194876115565278E-3</v>
      </c>
      <c r="R279">
        <f>STDEV(kimutatás_2!R585:R596,kimutatás_2!R598:R607)</f>
        <v>1.5006368897668191E-2</v>
      </c>
      <c r="S279">
        <f>STDEV(kimutatás_2!S585:S596,kimutatás_2!S598:S607)</f>
        <v>9.3949436127986947E-5</v>
      </c>
      <c r="T279">
        <f>STDEV(kimutatás_2!T585:T596,kimutatás_2!T598:T607)</f>
        <v>8.0098613878242886E-4</v>
      </c>
      <c r="U279">
        <f>STDEV(kimutatás_2!U585:U596,kimutatás_2!U598:U607)</f>
        <v>4.6382757636046351E-2</v>
      </c>
      <c r="V279">
        <f>STDEV(kimutatás_2!V585:V596,kimutatás_2!V598:V607)</f>
        <v>1.1148762814636597E-4</v>
      </c>
      <c r="W279">
        <f>STDEV(kimutatás_2!W585:W596,kimutatás_2!W598:W607)</f>
        <v>3.0777919816168263E-3</v>
      </c>
      <c r="X279">
        <f>STDEV(kimutatás_2!X585:X596,kimutatás_2!X598:X607)</f>
        <v>1.0551366156102402E-4</v>
      </c>
      <c r="Y279">
        <f>STDEV(kimutatás_2!Y585:Y596,kimutatás_2!Y598:Y607)</f>
        <v>0.13863033567636576</v>
      </c>
      <c r="Z279">
        <f>STDEV(kimutatás_2!Z585:Z596,kimutatás_2!Z598:Z607)</f>
        <v>1.6133318883181471E-3</v>
      </c>
      <c r="AA279">
        <f>STDEV(kimutatás_2!AA585:AA596,kimutatás_2!AA598:AA607)</f>
        <v>9.1595830525475379E-4</v>
      </c>
      <c r="AB279">
        <f>STDEV(kimutatás_2!AB585:AB596,kimutatás_2!AB598:AB607)</f>
        <v>0.12180353845998566</v>
      </c>
      <c r="AC279">
        <f>STDEV(kimutatás_2!AC585:AC596,kimutatás_2!AC598:AC607)</f>
        <v>2.9396410329790772E-3</v>
      </c>
      <c r="AD279">
        <f>STDEV(kimutatás_2!AD585:AD596,kimutatás_2!AD598:AD607)</f>
        <v>1.8583034457088286E-2</v>
      </c>
      <c r="AE279">
        <f>STDEV(kimutatás_2!AE585:AE596,kimutatás_2!AE598:AE607)</f>
        <v>1.1079609304322891E-5</v>
      </c>
      <c r="AF279">
        <f>STDEV(kimutatás_2!AF585:AF596,kimutatás_2!AF598:AF607)</f>
        <v>8.3348870388181735E-3</v>
      </c>
      <c r="AG279">
        <f>STDEV(kimutatás_2!AG585:AG596,kimutatás_2!AG598:AG607)</f>
        <v>3.1058892530075952</v>
      </c>
      <c r="AH279">
        <f>STDEV(kimutatás_2!AH585:AH596,kimutatás_2!AH598:AH607)</f>
        <v>4.2165120944240417</v>
      </c>
      <c r="AI279">
        <f>STDEV(kimutatás_2!AI585:AI596,kimutatás_2!AI598:AI607)</f>
        <v>2.3323607687940257E-3</v>
      </c>
      <c r="AJ279">
        <f>STDEV(kimutatás_2!AJ585:AJ596,kimutatás_2!AJ598:AJ607)</f>
        <v>185.88999744414312</v>
      </c>
      <c r="AK279">
        <f>STDEV(kimutatás_2!AK585:AK596,kimutatás_2!AK598:AK607)</f>
        <v>128.12072024147696</v>
      </c>
      <c r="AL279">
        <f>STDEV(kimutatás_2!AL585:AL596,kimutatás_2!AL598:AL607)</f>
        <v>2.4341920242326827E-3</v>
      </c>
      <c r="AM279">
        <f>STDEV(kimutatás_2!AM585:AM596,kimutatás_2!AM598:AM607)</f>
        <v>0.10741754111190729</v>
      </c>
      <c r="AN279">
        <f>STDEV(kimutatás_2!AN585:AN596,kimutatás_2!AN598:AN607)</f>
        <v>73.276534977815047</v>
      </c>
      <c r="AO279">
        <f>STDEV(kimutatás_2!AO585:AO596,kimutatás_2!AO598:AO607)</f>
        <v>248.58364750028167</v>
      </c>
      <c r="AP279">
        <f>STDEV(kimutatás_2!AP585:AP596,kimutatás_2!AP598:AP607)</f>
        <v>1.4532058157250616</v>
      </c>
      <c r="AQ279">
        <f>STDEV(kimutatás_2!AQ585:AQ596,kimutatás_2!AQ598:AQ607)</f>
        <v>51.698526126763554</v>
      </c>
      <c r="AR279">
        <f>STDEV(kimutatás_2!AR585:AR596,kimutatás_2!AR598:AR607)</f>
        <v>5.4922219697042633E-2</v>
      </c>
      <c r="AS279">
        <f>STDEV(kimutatás_2!AS585:AS596,kimutatás_2!AS598:AS607)</f>
        <v>35.57099815800386</v>
      </c>
      <c r="AT279">
        <f>STDEV(kimutatás_2!AT585:AT596,kimutatás_2!AT598:AT607)</f>
        <v>1.7048164517622193</v>
      </c>
      <c r="AU279">
        <f>STDEV(kimutatás_2!AU585:AU596,kimutatás_2!AU598:AU607)</f>
        <v>4.9911229639789942</v>
      </c>
      <c r="AV279">
        <f>STDEV(kimutatás_2!AV585:AV596,kimutatás_2!AV598:AV607)</f>
        <v>322.73701858703777</v>
      </c>
      <c r="AW279">
        <f>STDEV(kimutatás_2!AW585:AW596,kimutatás_2!AW598:AW607)</f>
        <v>97.419725085396891</v>
      </c>
      <c r="AX279">
        <f>STDEV(kimutatás_2!AX585:AX596,kimutatás_2!AX598:AX607)</f>
        <v>18.70239420860867</v>
      </c>
      <c r="AY279">
        <f>STDEV(kimutatás_2!AY585:AY596,kimutatás_2!AY598:AY607)</f>
        <v>7.7559566411831762</v>
      </c>
      <c r="AZ279">
        <f>STDEV(kimutatás_2!AZ585:AZ596,kimutatás_2!AZ598:AZ607)</f>
        <v>3.5141232672833684</v>
      </c>
      <c r="BA279">
        <f>STDEV(kimutatás_2!BA585:BA596,kimutatás_2!BA598:BA607)</f>
        <v>39.134091638301321</v>
      </c>
      <c r="BB279">
        <f>STDEV(kimutatás_2!BB585:BB596,kimutatás_2!BB598:BB607)</f>
        <v>8.9613537382758572</v>
      </c>
      <c r="BC279">
        <f>STDEV(kimutatás_2!BC585:BC596,kimutatás_2!BC598:BC607)</f>
        <v>1.0496558908411386</v>
      </c>
      <c r="BD279">
        <f>STDEV(kimutatás_2!BD585:BD596,kimutatás_2!BD598:BD607)</f>
        <v>1.6884725672600129</v>
      </c>
      <c r="BE279">
        <f>STDEV(kimutatás_2!BE585:BE596,kimutatás_2!BE598:BE607)</f>
        <v>3.327388508382255</v>
      </c>
      <c r="BF279">
        <f>STDEV(kimutatás_2!BF585:BF596,kimutatás_2!BF598:BF607)</f>
        <v>5.7118456695171593</v>
      </c>
    </row>
    <row r="280" spans="1:58" x14ac:dyDescent="0.3">
      <c r="A280" t="s">
        <v>964</v>
      </c>
      <c r="B280">
        <f>STDEV(kimutatás_2!B585:B597,kimutatás_2!B599:B607)</f>
        <v>0.98735336464036916</v>
      </c>
      <c r="C280">
        <f>STDEV(kimutatás_2!C585:C597,kimutatás_2!C599:C607)</f>
        <v>4.5453813759194078E-3</v>
      </c>
      <c r="D280">
        <f>STDEV(kimutatás_2!D585:D597,kimutatás_2!D599:D607)</f>
        <v>2.183473147586597E-3</v>
      </c>
      <c r="E280">
        <f>STDEV(kimutatás_2!E585:E597,kimutatás_2!E599:E607)</f>
        <v>5.9692195367966614E-3</v>
      </c>
      <c r="F280">
        <f>STDEV(kimutatás_2!F585:F597,kimutatás_2!F599:F607)</f>
        <v>0.11335850318743423</v>
      </c>
      <c r="G280">
        <f>STDEV(kimutatás_2!G585:G597,kimutatás_2!G599:G607)</f>
        <v>3.0647076501609987E-3</v>
      </c>
      <c r="H280">
        <f>STDEV(kimutatás_2!H585:H597,kimutatás_2!H599:H607)</f>
        <v>2.1733805507437715E-5</v>
      </c>
      <c r="I280">
        <f>STDEV(kimutatás_2!I585:I597,kimutatás_2!I599:I607)</f>
        <v>6.7932655188414548E-3</v>
      </c>
      <c r="J280">
        <f>STDEV(kimutatás_2!J585:J597,kimutatás_2!J599:J607)</f>
        <v>3.4821371711536889E-2</v>
      </c>
      <c r="K280">
        <f>STDEV(kimutatás_2!K585:K597,kimutatás_2!K599:K607)</f>
        <v>3.1529870402615137E-2</v>
      </c>
      <c r="L280">
        <f>STDEV(kimutatás_2!L585:L597,kimutatás_2!L599:L607)</f>
        <v>1.7972604984835985E-3</v>
      </c>
      <c r="M280">
        <f>STDEV(kimutatás_2!M585:M597,kimutatás_2!M599:M607)</f>
        <v>2.4376968300968138E-3</v>
      </c>
      <c r="N280">
        <f>STDEV(kimutatás_2!N585:N597,kimutatás_2!N599:N607)</f>
        <v>6.7049900278341344E-3</v>
      </c>
      <c r="O280">
        <f>STDEV(kimutatás_2!O585:O597,kimutatás_2!O599:O607)</f>
        <v>8.970839640108438E-3</v>
      </c>
      <c r="P280">
        <f>STDEV(kimutatás_2!P585:P597,kimutatás_2!P599:P607)</f>
        <v>1.1516043815559086E-2</v>
      </c>
      <c r="Q280">
        <f>STDEV(kimutatás_2!Q585:Q597,kimutatás_2!Q599:Q607)</f>
        <v>2.6199798449101273E-3</v>
      </c>
      <c r="R280">
        <f>STDEV(kimutatás_2!R585:R597,kimutatás_2!R599:R607)</f>
        <v>1.5007583990682581E-2</v>
      </c>
      <c r="S280">
        <f>STDEV(kimutatás_2!S585:S597,kimutatás_2!S599:S607)</f>
        <v>9.5077183339763169E-5</v>
      </c>
      <c r="T280">
        <f>STDEV(kimutatás_2!T585:T597,kimutatás_2!T599:T607)</f>
        <v>7.9285851850051359E-4</v>
      </c>
      <c r="U280">
        <f>STDEV(kimutatás_2!U585:U597,kimutatás_2!U599:U607)</f>
        <v>4.6423322378935983E-2</v>
      </c>
      <c r="V280">
        <f>STDEV(kimutatás_2!V585:V597,kimutatás_2!V599:V607)</f>
        <v>1.1131174232960671E-4</v>
      </c>
      <c r="W280">
        <f>STDEV(kimutatás_2!W585:W597,kimutatás_2!W599:W607)</f>
        <v>3.0563179506976124E-3</v>
      </c>
      <c r="X280">
        <f>STDEV(kimutatás_2!X585:X597,kimutatás_2!X599:X607)</f>
        <v>1.1989057269797491E-4</v>
      </c>
      <c r="Y280">
        <f>STDEV(kimutatás_2!Y585:Y597,kimutatás_2!Y599:Y607)</f>
        <v>0.13981840803753889</v>
      </c>
      <c r="Z280">
        <f>STDEV(kimutatás_2!Z585:Z597,kimutatás_2!Z599:Z607)</f>
        <v>1.6272652659469781E-3</v>
      </c>
      <c r="AA280">
        <f>STDEV(kimutatás_2!AA585:AA597,kimutatás_2!AA599:AA607)</f>
        <v>9.3845150950637338E-4</v>
      </c>
      <c r="AB280">
        <f>STDEV(kimutatás_2!AB585:AB597,kimutatás_2!AB599:AB607)</f>
        <v>0.12189033751661509</v>
      </c>
      <c r="AC280">
        <f>STDEV(kimutatás_2!AC585:AC597,kimutatás_2!AC599:AC607)</f>
        <v>2.9451483152685286E-3</v>
      </c>
      <c r="AD280">
        <f>STDEV(kimutatás_2!AD585:AD597,kimutatás_2!AD599:AD607)</f>
        <v>1.8801471064866442E-2</v>
      </c>
      <c r="AE280">
        <f>STDEV(kimutatás_2!AE585:AE597,kimutatás_2!AE599:AE607)</f>
        <v>1.1019630888739082E-5</v>
      </c>
      <c r="AF280">
        <f>STDEV(kimutatás_2!AF585:AF597,kimutatás_2!AF599:AF607)</f>
        <v>8.3547854856722593E-3</v>
      </c>
      <c r="AG280">
        <f>STDEV(kimutatás_2!AG585:AG597,kimutatás_2!AG599:AG607)</f>
        <v>3.1222435115561669</v>
      </c>
      <c r="AH280">
        <f>STDEV(kimutatás_2!AH585:AH597,kimutatás_2!AH599:AH607)</f>
        <v>4.213459905148536</v>
      </c>
      <c r="AI280">
        <f>STDEV(kimutatás_2!AI585:AI597,kimutatás_2!AI599:AI607)</f>
        <v>2.3422596062279951E-3</v>
      </c>
      <c r="AJ280">
        <f>STDEV(kimutatás_2!AJ585:AJ597,kimutatás_2!AJ599:AJ607)</f>
        <v>185.31293942400612</v>
      </c>
      <c r="AK280">
        <f>STDEV(kimutatás_2!AK585:AK597,kimutatás_2!AK599:AK607)</f>
        <v>128.10541323372547</v>
      </c>
      <c r="AL280">
        <f>STDEV(kimutatás_2!AL585:AL597,kimutatás_2!AL599:AL607)</f>
        <v>2.5161117339689461E-3</v>
      </c>
      <c r="AM280">
        <f>STDEV(kimutatás_2!AM585:AM597,kimutatás_2!AM599:AM607)</f>
        <v>0.10820155154883726</v>
      </c>
      <c r="AN280">
        <f>STDEV(kimutatás_2!AN585:AN597,kimutatás_2!AN599:AN607)</f>
        <v>73.768787110346267</v>
      </c>
      <c r="AO280">
        <f>STDEV(kimutatás_2!AO585:AO597,kimutatás_2!AO599:AO607)</f>
        <v>248.71605288906827</v>
      </c>
      <c r="AP280">
        <f>STDEV(kimutatás_2!AP585:AP597,kimutatás_2!AP599:AP607)</f>
        <v>1.4487610022217066</v>
      </c>
      <c r="AQ280">
        <f>STDEV(kimutatás_2!AQ585:AQ597,kimutatás_2!AQ599:AQ607)</f>
        <v>51.701543212584767</v>
      </c>
      <c r="AR280">
        <f>STDEV(kimutatás_2!AR585:AR597,kimutatás_2!AR599:AR607)</f>
        <v>5.4655552666032371E-2</v>
      </c>
      <c r="AS280">
        <f>STDEV(kimutatás_2!AS585:AS597,kimutatás_2!AS599:AS607)</f>
        <v>35.517022030233719</v>
      </c>
      <c r="AT280">
        <f>STDEV(kimutatás_2!AT585:AT597,kimutatás_2!AT599:AT607)</f>
        <v>1.6988977837567729</v>
      </c>
      <c r="AU280">
        <f>STDEV(kimutatás_2!AU585:AU597,kimutatás_2!AU599:AU607)</f>
        <v>6.1514865869509343</v>
      </c>
      <c r="AV280">
        <f>STDEV(kimutatás_2!AV585:AV597,kimutatás_2!AV599:AV607)</f>
        <v>321.9457450406573</v>
      </c>
      <c r="AW280">
        <f>STDEV(kimutatás_2!AW585:AW597,kimutatás_2!AW599:AW607)</f>
        <v>103.91608452365413</v>
      </c>
      <c r="AX280">
        <f>STDEV(kimutatás_2!AX585:AX597,kimutatás_2!AX599:AX607)</f>
        <v>18.947013516966766</v>
      </c>
      <c r="AY280">
        <f>STDEV(kimutatás_2!AY585:AY597,kimutatás_2!AY599:AY607)</f>
        <v>8.9068419272421444</v>
      </c>
      <c r="AZ280">
        <f>STDEV(kimutatás_2!AZ585:AZ597,kimutatás_2!AZ599:AZ607)</f>
        <v>3.5080881499090735</v>
      </c>
      <c r="BA280">
        <f>STDEV(kimutatás_2!BA585:BA597,kimutatás_2!BA599:BA607)</f>
        <v>39.608063078399844</v>
      </c>
      <c r="BB280">
        <f>STDEV(kimutatás_2!BB585:BB597,kimutatás_2!BB599:BB607)</f>
        <v>8.9603057911061139</v>
      </c>
      <c r="BC280">
        <f>STDEV(kimutatás_2!BC585:BC597,kimutatás_2!BC599:BC607)</f>
        <v>1.0499297028622379</v>
      </c>
      <c r="BD280">
        <f>STDEV(kimutatás_2!BD585:BD597,kimutatás_2!BD599:BD607)</f>
        <v>1.8570949710776068</v>
      </c>
      <c r="BE280">
        <f>STDEV(kimutatás_2!BE585:BE597,kimutatás_2!BE599:BE607)</f>
        <v>3.5307842230072959</v>
      </c>
      <c r="BF280">
        <f>STDEV(kimutatás_2!BF585:BF597,kimutatás_2!BF599:BF607)</f>
        <v>5.7220504793572333</v>
      </c>
    </row>
    <row r="281" spans="1:58" x14ac:dyDescent="0.3">
      <c r="A281" t="s">
        <v>965</v>
      </c>
      <c r="B281">
        <f>STDEV(kimutatás_2!B585:B598,kimutatás_2!B600:B607)</f>
        <v>0.98700430048581123</v>
      </c>
      <c r="C281">
        <f>STDEV(kimutatás_2!C585:C598,kimutatás_2!C600:C607)</f>
        <v>4.4581740749357881E-3</v>
      </c>
      <c r="D281">
        <f>STDEV(kimutatás_2!D585:D598,kimutatás_2!D600:D607)</f>
        <v>2.1832659041791515E-3</v>
      </c>
      <c r="E281">
        <f>STDEV(kimutatás_2!E585:E598,kimutatás_2!E600:E607)</f>
        <v>5.8572542102526748E-3</v>
      </c>
      <c r="F281">
        <f>STDEV(kimutatás_2!F585:F598,kimutatás_2!F600:F607)</f>
        <v>0.11216459893714766</v>
      </c>
      <c r="G281">
        <f>STDEV(kimutatás_2!G585:G598,kimutatás_2!G600:G607)</f>
        <v>2.9833951628911847E-3</v>
      </c>
      <c r="H281">
        <f>STDEV(kimutatás_2!H585:H598,kimutatás_2!H600:H607)</f>
        <v>2.1829325163874203E-5</v>
      </c>
      <c r="I281">
        <f>STDEV(kimutatás_2!I585:I598,kimutatás_2!I600:I607)</f>
        <v>6.7935913378279833E-3</v>
      </c>
      <c r="J281">
        <f>STDEV(kimutatás_2!J585:J598,kimutatás_2!J600:J607)</f>
        <v>3.4367944797210059E-2</v>
      </c>
      <c r="K281">
        <f>STDEV(kimutatás_2!K585:K598,kimutatás_2!K600:K607)</f>
        <v>3.1055785869527001E-2</v>
      </c>
      <c r="L281">
        <f>STDEV(kimutatás_2!L585:L598,kimutatás_2!L600:L607)</f>
        <v>1.7919733853891504E-3</v>
      </c>
      <c r="M281">
        <f>STDEV(kimutatás_2!M585:M598,kimutatás_2!M600:M607)</f>
        <v>2.44769979155095E-3</v>
      </c>
      <c r="N281">
        <f>STDEV(kimutatás_2!N585:N598,kimutatás_2!N600:N607)</f>
        <v>6.5106455828320732E-3</v>
      </c>
      <c r="O281">
        <f>STDEV(kimutatás_2!O585:O598,kimutatás_2!O600:O607)</f>
        <v>8.8809959981845446E-3</v>
      </c>
      <c r="P281">
        <f>STDEV(kimutatás_2!P585:P598,kimutatás_2!P600:P607)</f>
        <v>1.1460596859999466E-2</v>
      </c>
      <c r="Q281">
        <f>STDEV(kimutatás_2!Q585:Q598,kimutatás_2!Q600:Q607)</f>
        <v>2.6117562430439164E-3</v>
      </c>
      <c r="R281">
        <f>STDEV(kimutatás_2!R585:R598,kimutatás_2!R600:R607)</f>
        <v>1.5007417493980968E-2</v>
      </c>
      <c r="S281">
        <f>STDEV(kimutatás_2!S585:S598,kimutatás_2!S600:S607)</f>
        <v>9.5296508616450975E-5</v>
      </c>
      <c r="T281">
        <f>STDEV(kimutatás_2!T585:T598,kimutatás_2!T600:T607)</f>
        <v>7.8788308835828994E-4</v>
      </c>
      <c r="U281">
        <f>STDEV(kimutatás_2!U585:U598,kimutatás_2!U600:U607)</f>
        <v>4.605447635024263E-2</v>
      </c>
      <c r="V281">
        <f>STDEV(kimutatás_2!V585:V598,kimutatás_2!V600:V607)</f>
        <v>1.1120593728605095E-4</v>
      </c>
      <c r="W281">
        <f>STDEV(kimutatás_2!W585:W598,kimutatás_2!W600:W607)</f>
        <v>3.0756990730976819E-3</v>
      </c>
      <c r="X281">
        <f>STDEV(kimutatás_2!X585:X598,kimutatás_2!X600:X607)</f>
        <v>1.1925621708058707E-4</v>
      </c>
      <c r="Y281">
        <f>STDEV(kimutatás_2!Y585:Y598,kimutatás_2!Y600:Y607)</f>
        <v>0.13947449869454043</v>
      </c>
      <c r="Z281">
        <f>STDEV(kimutatás_2!Z585:Z598,kimutatás_2!Z600:Z607)</f>
        <v>1.6160544315810229E-3</v>
      </c>
      <c r="AA281">
        <f>STDEV(kimutatás_2!AA585:AA598,kimutatás_2!AA600:AA607)</f>
        <v>9.3310248483343013E-4</v>
      </c>
      <c r="AB281">
        <f>STDEV(kimutatás_2!AB585:AB598,kimutatás_2!AB600:AB607)</f>
        <v>0.12092613812074463</v>
      </c>
      <c r="AC281">
        <f>STDEV(kimutatás_2!AC585:AC598,kimutatás_2!AC600:AC607)</f>
        <v>2.9363528286391535E-3</v>
      </c>
      <c r="AD281">
        <f>STDEV(kimutatás_2!AD585:AD598,kimutatás_2!AD600:AD607)</f>
        <v>1.8473280532031438E-2</v>
      </c>
      <c r="AE281">
        <f>STDEV(kimutatás_2!AE585:AE598,kimutatás_2!AE600:AE607)</f>
        <v>1.116165503047238E-5</v>
      </c>
      <c r="AF281">
        <f>STDEV(kimutatás_2!AF585:AF598,kimutatás_2!AF600:AF607)</f>
        <v>8.286625330610255E-3</v>
      </c>
      <c r="AG281">
        <f>STDEV(kimutatás_2!AG585:AG598,kimutatás_2!AG600:AG607)</f>
        <v>3.0887775149396202</v>
      </c>
      <c r="AH281">
        <f>STDEV(kimutatás_2!AH585:AH598,kimutatás_2!AH600:AH607)</f>
        <v>3.9763203040214354</v>
      </c>
      <c r="AI281">
        <f>STDEV(kimutatás_2!AI585:AI598,kimutatás_2!AI600:AI607)</f>
        <v>2.3598667601430444E-3</v>
      </c>
      <c r="AJ281">
        <f>STDEV(kimutatás_2!AJ585:AJ598,kimutatás_2!AJ600:AJ607)</f>
        <v>185.82552454697972</v>
      </c>
      <c r="AK281">
        <f>STDEV(kimutatás_2!AK585:AK598,kimutatás_2!AK600:AK607)</f>
        <v>127.29299406099696</v>
      </c>
      <c r="AL281">
        <f>STDEV(kimutatás_2!AL585:AL598,kimutatás_2!AL600:AL607)</f>
        <v>2.5207544723541485E-3</v>
      </c>
      <c r="AM281">
        <f>STDEV(kimutatás_2!AM585:AM598,kimutatás_2!AM600:AM607)</f>
        <v>0.10797626803550137</v>
      </c>
      <c r="AN281">
        <f>STDEV(kimutatás_2!AN585:AN598,kimutatás_2!AN600:AN607)</f>
        <v>73.816483934368421</v>
      </c>
      <c r="AO281">
        <f>STDEV(kimutatás_2!AO585:AO598,kimutatás_2!AO600:AO607)</f>
        <v>247.55317138281137</v>
      </c>
      <c r="AP281">
        <f>STDEV(kimutatás_2!AP585:AP598,kimutatás_2!AP600:AP607)</f>
        <v>1.4526736806698279</v>
      </c>
      <c r="AQ281">
        <f>STDEV(kimutatás_2!AQ585:AQ598,kimutatás_2!AQ600:AQ607)</f>
        <v>51.724744905101609</v>
      </c>
      <c r="AR281">
        <f>STDEV(kimutatás_2!AR585:AR598,kimutatás_2!AR600:AR607)</f>
        <v>5.4924190177613609E-2</v>
      </c>
      <c r="AS281">
        <f>STDEV(kimutatás_2!AS585:AS598,kimutatás_2!AS600:AS607)</f>
        <v>34.82489235430856</v>
      </c>
      <c r="AT281">
        <f>STDEV(kimutatás_2!AT585:AT598,kimutatás_2!AT600:AT607)</f>
        <v>1.7076327250932826</v>
      </c>
      <c r="AU281">
        <f>STDEV(kimutatás_2!AU585:AU598,kimutatás_2!AU600:AU607)</f>
        <v>6.0801258281864623</v>
      </c>
      <c r="AV281">
        <f>STDEV(kimutatás_2!AV585:AV598,kimutatás_2!AV600:AV607)</f>
        <v>320.36665833160987</v>
      </c>
      <c r="AW281">
        <f>STDEV(kimutatás_2!AW585:AW598,kimutatás_2!AW600:AW607)</f>
        <v>103.25705416926377</v>
      </c>
      <c r="AX281">
        <f>STDEV(kimutatás_2!AX585:AX598,kimutatás_2!AX600:AX607)</f>
        <v>18.141180277519759</v>
      </c>
      <c r="AY281">
        <f>STDEV(kimutatás_2!AY585:AY598,kimutatás_2!AY600:AY607)</f>
        <v>8.9054041304854845</v>
      </c>
      <c r="AZ281">
        <f>STDEV(kimutatás_2!AZ585:AZ598,kimutatás_2!AZ600:AZ607)</f>
        <v>3.3636622293377778</v>
      </c>
      <c r="BA281">
        <f>STDEV(kimutatás_2!BA585:BA598,kimutatás_2!BA600:BA607)</f>
        <v>39.636853781621198</v>
      </c>
      <c r="BB281">
        <f>STDEV(kimutatás_2!BB585:BB598,kimutatás_2!BB600:BB607)</f>
        <v>8.9614264286643284</v>
      </c>
      <c r="BC281">
        <f>STDEV(kimutatás_2!BC585:BC598,kimutatás_2!BC600:BC607)</f>
        <v>1.0473161949102212</v>
      </c>
      <c r="BD281">
        <f>STDEV(kimutatás_2!BD585:BD598,kimutatás_2!BD600:BD607)</f>
        <v>1.7618538544184086</v>
      </c>
      <c r="BE281">
        <f>STDEV(kimutatás_2!BE585:BE598,kimutatás_2!BE600:BE607)</f>
        <v>3.4747244432774749</v>
      </c>
      <c r="BF281">
        <f>STDEV(kimutatás_2!BF585:BF598,kimutatás_2!BF600:BF607)</f>
        <v>5.7000303978836246</v>
      </c>
    </row>
    <row r="282" spans="1:58" x14ac:dyDescent="0.3">
      <c r="A282" t="s">
        <v>966</v>
      </c>
      <c r="B282">
        <f>STDEV(kimutatás_2!B585:B599,kimutatás_2!B601:B607)</f>
        <v>0.92401111291830629</v>
      </c>
      <c r="C282">
        <f>STDEV(kimutatás_2!C585:C599,kimutatás_2!C601:C607)</f>
        <v>4.5397883523243593E-3</v>
      </c>
      <c r="D282">
        <f>STDEV(kimutatás_2!D585:D599,kimutatás_2!D601:D607)</f>
        <v>2.1846018585337736E-3</v>
      </c>
      <c r="E282">
        <f>STDEV(kimutatás_2!E585:E599,kimutatás_2!E601:E607)</f>
        <v>5.8879255174860493E-3</v>
      </c>
      <c r="F282">
        <f>STDEV(kimutatás_2!F585:F599,kimutatás_2!F601:F607)</f>
        <v>0.11298475253760899</v>
      </c>
      <c r="G282">
        <f>STDEV(kimutatás_2!G585:G599,kimutatás_2!G601:G607)</f>
        <v>3.0789995931638755E-3</v>
      </c>
      <c r="H282">
        <f>STDEV(kimutatás_2!H585:H599,kimutatás_2!H601:H607)</f>
        <v>2.1808957714633735E-5</v>
      </c>
      <c r="I282">
        <f>STDEV(kimutatás_2!I585:I599,kimutatás_2!I601:I607)</f>
        <v>6.7675349858731431E-3</v>
      </c>
      <c r="J282">
        <f>STDEV(kimutatás_2!J585:J599,kimutatás_2!J601:J607)</f>
        <v>3.469337704498137E-2</v>
      </c>
      <c r="K282">
        <f>STDEV(kimutatás_2!K585:K599,kimutatás_2!K601:K607)</f>
        <v>3.151883136555797E-2</v>
      </c>
      <c r="L282">
        <f>STDEV(kimutatás_2!L585:L599,kimutatás_2!L601:L607)</f>
        <v>1.7884559662020723E-3</v>
      </c>
      <c r="M282">
        <f>STDEV(kimutatás_2!M585:M599,kimutatás_2!M601:M607)</f>
        <v>2.4205616381096518E-3</v>
      </c>
      <c r="N282">
        <f>STDEV(kimutatás_2!N585:N599,kimutatás_2!N601:N607)</f>
        <v>6.6968521909707753E-3</v>
      </c>
      <c r="O282">
        <f>STDEV(kimutatás_2!O585:O599,kimutatás_2!O601:O607)</f>
        <v>8.9445694202027626E-3</v>
      </c>
      <c r="P282">
        <f>STDEV(kimutatás_2!P585:P599,kimutatás_2!P601:P607)</f>
        <v>1.1483267393302233E-2</v>
      </c>
      <c r="Q282">
        <f>STDEV(kimutatás_2!Q585:Q599,kimutatás_2!Q601:Q607)</f>
        <v>2.6125744054756165E-3</v>
      </c>
      <c r="R282">
        <f>STDEV(kimutatás_2!R585:R599,kimutatás_2!R601:R607)</f>
        <v>1.5002430219011405E-2</v>
      </c>
      <c r="S282">
        <f>STDEV(kimutatás_2!S585:S599,kimutatás_2!S601:S607)</f>
        <v>9.4248628102421456E-5</v>
      </c>
      <c r="T282">
        <f>STDEV(kimutatás_2!T585:T599,kimutatás_2!T601:T607)</f>
        <v>7.9027964096515819E-4</v>
      </c>
      <c r="U282">
        <f>STDEV(kimutatás_2!U585:U599,kimutatás_2!U601:U607)</f>
        <v>4.6378073877078867E-2</v>
      </c>
      <c r="V282">
        <f>STDEV(kimutatás_2!V585:V599,kimutatás_2!V601:V607)</f>
        <v>1.1125358332038493E-4</v>
      </c>
      <c r="W282">
        <f>STDEV(kimutatás_2!W585:W599,kimutatás_2!W601:W607)</f>
        <v>3.0680247216091643E-3</v>
      </c>
      <c r="X282">
        <f>STDEV(kimutatás_2!X585:X599,kimutatás_2!X601:X607)</f>
        <v>1.1809855368600016E-4</v>
      </c>
      <c r="Y282">
        <f>STDEV(kimutatás_2!Y585:Y599,kimutatás_2!Y601:Y607)</f>
        <v>0.13728474928621001</v>
      </c>
      <c r="Z282">
        <f>STDEV(kimutatás_2!Z585:Z599,kimutatás_2!Z601:Z607)</f>
        <v>1.61219774246163E-3</v>
      </c>
      <c r="AA282">
        <f>STDEV(kimutatás_2!AA585:AA599,kimutatás_2!AA601:AA607)</f>
        <v>9.2305299191061327E-4</v>
      </c>
      <c r="AB282">
        <f>STDEV(kimutatás_2!AB585:AB599,kimutatás_2!AB601:AB607)</f>
        <v>0.121607772843828</v>
      </c>
      <c r="AC282">
        <f>STDEV(kimutatás_2!AC585:AC599,kimutatás_2!AC601:AC607)</f>
        <v>2.9292107416918575E-3</v>
      </c>
      <c r="AD282">
        <f>STDEV(kimutatás_2!AD585:AD599,kimutatás_2!AD601:AD607)</f>
        <v>1.8074806581268064E-2</v>
      </c>
      <c r="AE282">
        <f>STDEV(kimutatás_2!AE585:AE599,kimutatás_2!AE601:AE607)</f>
        <v>1.1072862914863887E-5</v>
      </c>
      <c r="AF282">
        <f>STDEV(kimutatás_2!AF585:AF599,kimutatás_2!AF601:AF607)</f>
        <v>8.1289467600063389E-3</v>
      </c>
      <c r="AG282">
        <f>STDEV(kimutatás_2!AG585:AG599,kimutatás_2!AG601:AG607)</f>
        <v>2.7664877634745775</v>
      </c>
      <c r="AH282">
        <f>STDEV(kimutatás_2!AH585:AH599,kimutatás_2!AH601:AH607)</f>
        <v>4.2000619455336921</v>
      </c>
      <c r="AI282">
        <f>STDEV(kimutatás_2!AI585:AI599,kimutatás_2!AI601:AI607)</f>
        <v>2.3489719177509339E-3</v>
      </c>
      <c r="AJ282">
        <f>STDEV(kimutatás_2!AJ585:AJ599,kimutatás_2!AJ601:AJ607)</f>
        <v>185.76365989112938</v>
      </c>
      <c r="AK282">
        <f>STDEV(kimutatás_2!AK585:AK599,kimutatás_2!AK601:AK607)</f>
        <v>127.94605985772631</v>
      </c>
      <c r="AL282">
        <f>STDEV(kimutatás_2!AL585:AL599,kimutatás_2!AL601:AL607)</f>
        <v>2.4577588062850114E-3</v>
      </c>
      <c r="AM282">
        <f>STDEV(kimutatás_2!AM585:AM599,kimutatás_2!AM601:AM607)</f>
        <v>0.10799631226668591</v>
      </c>
      <c r="AN282">
        <f>STDEV(kimutatás_2!AN585:AN599,kimutatás_2!AN601:AN607)</f>
        <v>72.968423568658849</v>
      </c>
      <c r="AO282">
        <f>STDEV(kimutatás_2!AO585:AO599,kimutatás_2!AO601:AO607)</f>
        <v>245.60156680197215</v>
      </c>
      <c r="AP282">
        <f>STDEV(kimutatás_2!AP585:AP599,kimutatás_2!AP601:AP607)</f>
        <v>1.4503772460446849</v>
      </c>
      <c r="AQ282">
        <f>STDEV(kimutatás_2!AQ585:AQ599,kimutatás_2!AQ601:AQ607)</f>
        <v>51.72648301423213</v>
      </c>
      <c r="AR282">
        <f>STDEV(kimutatás_2!AR585:AR599,kimutatás_2!AR601:AR607)</f>
        <v>5.297226261035682E-2</v>
      </c>
      <c r="AS282">
        <f>STDEV(kimutatás_2!AS585:AS599,kimutatás_2!AS601:AS607)</f>
        <v>35.594899705785608</v>
      </c>
      <c r="AT282">
        <f>STDEV(kimutatás_2!AT585:AT599,kimutatás_2!AT601:AT607)</f>
        <v>1.6654880464597825</v>
      </c>
      <c r="AU282">
        <f>STDEV(kimutatás_2!AU585:AU599,kimutatás_2!AU601:AU607)</f>
        <v>6.0696310249652576</v>
      </c>
      <c r="AV282">
        <f>STDEV(kimutatás_2!AV585:AV599,kimutatás_2!AV601:AV607)</f>
        <v>321.05736304898016</v>
      </c>
      <c r="AW282">
        <f>STDEV(kimutatás_2!AW585:AW599,kimutatás_2!AW601:AW607)</f>
        <v>103.55925408428483</v>
      </c>
      <c r="AX282">
        <f>STDEV(kimutatás_2!AX585:AX599,kimutatás_2!AX601:AX607)</f>
        <v>18.389561738996967</v>
      </c>
      <c r="AY282">
        <f>STDEV(kimutatás_2!AY585:AY599,kimutatás_2!AY601:AY607)</f>
        <v>8.6876487560839504</v>
      </c>
      <c r="AZ282">
        <f>STDEV(kimutatás_2!AZ585:AZ599,kimutatás_2!AZ601:AZ607)</f>
        <v>3.2150952131215691</v>
      </c>
      <c r="BA282">
        <f>STDEV(kimutatás_2!BA585:BA599,kimutatás_2!BA601:BA607)</f>
        <v>38.857571172757041</v>
      </c>
      <c r="BB282">
        <f>STDEV(kimutatás_2!BB585:BB599,kimutatás_2!BB601:BB607)</f>
        <v>8.9355398677009248</v>
      </c>
      <c r="BC282">
        <f>STDEV(kimutatás_2!BC585:BC599,kimutatás_2!BC601:BC607)</f>
        <v>1.009086102324658</v>
      </c>
      <c r="BD282">
        <f>STDEV(kimutatás_2!BD585:BD599,kimutatás_2!BD601:BD607)</f>
        <v>1.8765940410235777</v>
      </c>
      <c r="BE282">
        <f>STDEV(kimutatás_2!BE585:BE599,kimutatás_2!BE601:BE607)</f>
        <v>3.5330786888555177</v>
      </c>
      <c r="BF282">
        <f>STDEV(kimutatás_2!BF585:BF599,kimutatás_2!BF601:BF607)</f>
        <v>5.7030765791397506</v>
      </c>
    </row>
    <row r="283" spans="1:58" x14ac:dyDescent="0.3">
      <c r="A283" t="s">
        <v>967</v>
      </c>
      <c r="B283">
        <f>STDEV(kimutatás_2!B585:B600,kimutatás_2!B602:B607)</f>
        <v>0.97632904200807458</v>
      </c>
      <c r="C283">
        <f>STDEV(kimutatás_2!C585:C600,kimutatás_2!C602:C607)</f>
        <v>4.4608612855175853E-3</v>
      </c>
      <c r="D283">
        <f>STDEV(kimutatás_2!D585:D600,kimutatás_2!D602:D607)</f>
        <v>2.1815466164847789E-3</v>
      </c>
      <c r="E283">
        <f>STDEV(kimutatás_2!E585:E600,kimutatás_2!E602:E607)</f>
        <v>5.8552939616466626E-3</v>
      </c>
      <c r="F283">
        <f>STDEV(kimutatás_2!F585:F600,kimutatás_2!F602:F607)</f>
        <v>0.11138698813445397</v>
      </c>
      <c r="G283">
        <f>STDEV(kimutatás_2!G585:G600,kimutatás_2!G602:G607)</f>
        <v>3.0494825521588972E-3</v>
      </c>
      <c r="H283">
        <f>STDEV(kimutatás_2!H585:H600,kimutatás_2!H602:H607)</f>
        <v>2.1691834326659423E-5</v>
      </c>
      <c r="I283">
        <f>STDEV(kimutatás_2!I585:I600,kimutatás_2!I602:I607)</f>
        <v>6.6485455457266978E-3</v>
      </c>
      <c r="J283">
        <f>STDEV(kimutatás_2!J585:J600,kimutatás_2!J602:J607)</f>
        <v>3.4328148539203067E-2</v>
      </c>
      <c r="K283">
        <f>STDEV(kimutatás_2!K585:K600,kimutatás_2!K602:K607)</f>
        <v>3.1125110064212022E-2</v>
      </c>
      <c r="L283">
        <f>STDEV(kimutatás_2!L585:L600,kimutatás_2!L602:L607)</f>
        <v>1.7778481543070125E-3</v>
      </c>
      <c r="M283">
        <f>STDEV(kimutatás_2!M585:M600,kimutatás_2!M602:M607)</f>
        <v>2.4261170913644076E-3</v>
      </c>
      <c r="N283">
        <f>STDEV(kimutatás_2!N585:N600,kimutatás_2!N602:N607)</f>
        <v>6.7049448622811293E-3</v>
      </c>
      <c r="O283">
        <f>STDEV(kimutatás_2!O585:O600,kimutatás_2!O602:O607)</f>
        <v>8.7838388814471882E-3</v>
      </c>
      <c r="P283">
        <f>STDEV(kimutatás_2!P585:P600,kimutatás_2!P602:P607)</f>
        <v>1.1403320817893517E-2</v>
      </c>
      <c r="Q283">
        <f>STDEV(kimutatás_2!Q585:Q600,kimutatás_2!Q602:Q607)</f>
        <v>2.6144690908400563E-3</v>
      </c>
      <c r="R283">
        <f>STDEV(kimutatás_2!R585:R600,kimutatás_2!R602:R607)</f>
        <v>1.4757482149201829E-2</v>
      </c>
      <c r="S283">
        <f>STDEV(kimutatás_2!S585:S600,kimutatás_2!S602:S607)</f>
        <v>9.4114772344721612E-5</v>
      </c>
      <c r="T283">
        <f>STDEV(kimutatás_2!T585:T600,kimutatás_2!T602:T607)</f>
        <v>7.8852987003882706E-4</v>
      </c>
      <c r="U283">
        <f>STDEV(kimutatás_2!U585:U600,kimutatás_2!U602:U607)</f>
        <v>4.5732595370702414E-2</v>
      </c>
      <c r="V283">
        <f>STDEV(kimutatás_2!V585:V600,kimutatás_2!V602:V607)</f>
        <v>1.0949751879738325E-4</v>
      </c>
      <c r="W283">
        <f>STDEV(kimutatás_2!W585:W600,kimutatás_2!W602:W607)</f>
        <v>3.0351826967240122E-3</v>
      </c>
      <c r="X283">
        <f>STDEV(kimutatás_2!X585:X600,kimutatás_2!X602:X607)</f>
        <v>1.1809855368600016E-4</v>
      </c>
      <c r="Y283">
        <f>STDEV(kimutatás_2!Y585:Y600,kimutatás_2!Y602:Y607)</f>
        <v>0.13335589876984003</v>
      </c>
      <c r="Z283">
        <f>STDEV(kimutatás_2!Z585:Z600,kimutatás_2!Z602:Z607)</f>
        <v>1.5855452131514438E-3</v>
      </c>
      <c r="AA283">
        <f>STDEV(kimutatás_2!AA585:AA600,kimutatás_2!AA602:AA607)</f>
        <v>9.2018216421843482E-4</v>
      </c>
      <c r="AB283">
        <f>STDEV(kimutatás_2!AB585:AB600,kimutatás_2!AB602:AB607)</f>
        <v>0.11987545144842962</v>
      </c>
      <c r="AC283">
        <f>STDEV(kimutatás_2!AC585:AC600,kimutatás_2!AC602:AC607)</f>
        <v>2.8890410440339936E-3</v>
      </c>
      <c r="AD283">
        <f>STDEV(kimutatás_2!AD585:AD600,kimutatás_2!AD602:AD607)</f>
        <v>1.8900927756365815E-2</v>
      </c>
      <c r="AE283">
        <f>STDEV(kimutatás_2!AE585:AE600,kimutatás_2!AE602:AE607)</f>
        <v>1.1079086991567663E-5</v>
      </c>
      <c r="AF283">
        <f>STDEV(kimutatás_2!AF585:AF600,kimutatás_2!AF602:AF607)</f>
        <v>8.335871867572682E-3</v>
      </c>
      <c r="AG283">
        <f>STDEV(kimutatás_2!AG585:AG600,kimutatás_2!AG602:AG607)</f>
        <v>3.1465816331419081</v>
      </c>
      <c r="AH283">
        <f>STDEV(kimutatás_2!AH585:AH600,kimutatás_2!AH602:AH607)</f>
        <v>4.1406909099957057</v>
      </c>
      <c r="AI283">
        <f>STDEV(kimutatás_2!AI585:AI600,kimutatás_2!AI602:AI607)</f>
        <v>2.3427422914710037E-3</v>
      </c>
      <c r="AJ283">
        <f>STDEV(kimutatás_2!AJ585:AJ600,kimutatás_2!AJ602:AJ607)</f>
        <v>185.29022410743517</v>
      </c>
      <c r="AK283">
        <f>STDEV(kimutatás_2!AK585:AK600,kimutatás_2!AK602:AK607)</f>
        <v>126.46983560846111</v>
      </c>
      <c r="AL283">
        <f>STDEV(kimutatás_2!AL585:AL600,kimutatás_2!AL602:AL607)</f>
        <v>2.5163963095669361E-3</v>
      </c>
      <c r="AM283">
        <f>STDEV(kimutatás_2!AM585:AM600,kimutatás_2!AM602:AM607)</f>
        <v>0.10853610726429552</v>
      </c>
      <c r="AN283">
        <f>STDEV(kimutatás_2!AN585:AN600,kimutatás_2!AN602:AN607)</f>
        <v>73.17896184202813</v>
      </c>
      <c r="AO283">
        <f>STDEV(kimutatás_2!AO585:AO600,kimutatás_2!AO602:AO607)</f>
        <v>220.92966951662717</v>
      </c>
      <c r="AP283">
        <f>STDEV(kimutatás_2!AP585:AP600,kimutatás_2!AP602:AP607)</f>
        <v>1.4369734307539046</v>
      </c>
      <c r="AQ283">
        <f>STDEV(kimutatás_2!AQ585:AQ600,kimutatás_2!AQ602:AQ607)</f>
        <v>51.717788402342158</v>
      </c>
      <c r="AR283">
        <f>STDEV(kimutatás_2!AR585:AR600,kimutatás_2!AR602:AR607)</f>
        <v>5.4924190177613609E-2</v>
      </c>
      <c r="AS283">
        <f>STDEV(kimutatás_2!AS585:AS600,kimutatás_2!AS602:AS607)</f>
        <v>34.394065744566475</v>
      </c>
      <c r="AT283">
        <f>STDEV(kimutatás_2!AT585:AT600,kimutatás_2!AT602:AT607)</f>
        <v>1.7088004957276703</v>
      </c>
      <c r="AU283">
        <f>STDEV(kimutatás_2!AU585:AU600,kimutatás_2!AU602:AU607)</f>
        <v>6.1415288506508423</v>
      </c>
      <c r="AV283">
        <f>STDEV(kimutatás_2!AV585:AV600,kimutatás_2!AV602:AV607)</f>
        <v>315.62438591256455</v>
      </c>
      <c r="AW283">
        <f>STDEV(kimutatás_2!AW585:AW600,kimutatás_2!AW602:AW607)</f>
        <v>104.09281297782466</v>
      </c>
      <c r="AX283">
        <f>STDEV(kimutatás_2!AX585:AX600,kimutatás_2!AX602:AX607)</f>
        <v>18.965329708507078</v>
      </c>
      <c r="AY283">
        <f>STDEV(kimutatás_2!AY585:AY600,kimutatás_2!AY602:AY607)</f>
        <v>8.3195978533553046</v>
      </c>
      <c r="AZ283">
        <f>STDEV(kimutatás_2!AZ585:AZ600,kimutatás_2!AZ602:AZ607)</f>
        <v>3.5203524518549822</v>
      </c>
      <c r="BA283">
        <f>STDEV(kimutatás_2!BA585:BA600,kimutatás_2!BA602:BA607)</f>
        <v>36.707888697672161</v>
      </c>
      <c r="BB283">
        <f>STDEV(kimutatás_2!BB585:BB600,kimutatás_2!BB602:BB607)</f>
        <v>8.9404094543886021</v>
      </c>
      <c r="BC283">
        <f>STDEV(kimutatás_2!BC585:BC600,kimutatás_2!BC602:BC607)</f>
        <v>1.0293392997157911</v>
      </c>
      <c r="BD283">
        <f>STDEV(kimutatás_2!BD585:BD600,kimutatás_2!BD602:BD607)</f>
        <v>1.8676478366004774</v>
      </c>
      <c r="BE283">
        <f>STDEV(kimutatás_2!BE585:BE600,kimutatás_2!BE602:BE607)</f>
        <v>3.4568963947423539</v>
      </c>
      <c r="BF283">
        <f>STDEV(kimutatás_2!BF585:BF600,kimutatás_2!BF602:BF607)</f>
        <v>5.6890568798192547</v>
      </c>
    </row>
    <row r="284" spans="1:58" x14ac:dyDescent="0.3">
      <c r="A284" t="s">
        <v>968</v>
      </c>
      <c r="B284">
        <f>STDEV(kimutatás_2!B585:B601,kimutatás_2!B603:B607)</f>
        <v>0.9824344706785727</v>
      </c>
      <c r="C284">
        <f>STDEV(kimutatás_2!C585:C601,kimutatás_2!C603:C607)</f>
        <v>4.4745552752969726E-3</v>
      </c>
      <c r="D284">
        <f>STDEV(kimutatás_2!D585:D601,kimutatás_2!D603:D607)</f>
        <v>2.1853975764173183E-3</v>
      </c>
      <c r="E284">
        <f>STDEV(kimutatás_2!E585:E601,kimutatás_2!E603:E607)</f>
        <v>5.7865503928210653E-3</v>
      </c>
      <c r="F284">
        <f>STDEV(kimutatás_2!F585:F601,kimutatás_2!F603:F607)</f>
        <v>0.11151743149775702</v>
      </c>
      <c r="G284">
        <f>STDEV(kimutatás_2!G585:G601,kimutatás_2!G603:G607)</f>
        <v>3.0232582285681518E-3</v>
      </c>
      <c r="H284">
        <f>STDEV(kimutatás_2!H585:H601,kimutatás_2!H603:H607)</f>
        <v>2.1822527634107178E-5</v>
      </c>
      <c r="I284">
        <f>STDEV(kimutatás_2!I585:I601,kimutatás_2!I603:I607)</f>
        <v>6.6832284410082536E-3</v>
      </c>
      <c r="J284">
        <f>STDEV(kimutatás_2!J585:J601,kimutatás_2!J603:J607)</f>
        <v>3.4313584074200397E-2</v>
      </c>
      <c r="K284">
        <f>STDEV(kimutatás_2!K585:K601,kimutatás_2!K603:K607)</f>
        <v>3.1171148890171425E-2</v>
      </c>
      <c r="L284">
        <f>STDEV(kimutatás_2!L585:L601,kimutatás_2!L603:L607)</f>
        <v>1.7733056012078788E-3</v>
      </c>
      <c r="M284">
        <f>STDEV(kimutatás_2!M585:M601,kimutatás_2!M603:M607)</f>
        <v>2.4171065704558666E-3</v>
      </c>
      <c r="N284">
        <f>STDEV(kimutatás_2!N585:N601,kimutatás_2!N603:N607)</f>
        <v>6.6905613136262407E-3</v>
      </c>
      <c r="O284">
        <f>STDEV(kimutatás_2!O585:O601,kimutatás_2!O603:O607)</f>
        <v>8.7283445304499937E-3</v>
      </c>
      <c r="P284">
        <f>STDEV(kimutatás_2!P585:P601,kimutatás_2!P603:P607)</f>
        <v>1.1422012824761093E-2</v>
      </c>
      <c r="Q284">
        <f>STDEV(kimutatás_2!Q585:Q601,kimutatás_2!Q603:Q607)</f>
        <v>2.6166647193158823E-3</v>
      </c>
      <c r="R284">
        <f>STDEV(kimutatás_2!R585:R601,kimutatás_2!R603:R607)</f>
        <v>1.4854723473936718E-2</v>
      </c>
      <c r="S284">
        <f>STDEV(kimutatás_2!S585:S601,kimutatás_2!S603:S607)</f>
        <v>9.5800998631561868E-5</v>
      </c>
      <c r="T284">
        <f>STDEV(kimutatás_2!T585:T601,kimutatás_2!T603:T607)</f>
        <v>7.8595967243241869E-4</v>
      </c>
      <c r="U284">
        <f>STDEV(kimutatás_2!U585:U601,kimutatás_2!U603:U607)</f>
        <v>4.5592317179290673E-2</v>
      </c>
      <c r="V284">
        <f>STDEV(kimutatás_2!V585:V601,kimutatás_2!V603:V607)</f>
        <v>1.0943272076050176E-4</v>
      </c>
      <c r="W284">
        <f>STDEV(kimutatás_2!W585:W601,kimutatás_2!W603:W607)</f>
        <v>3.0264739203993752E-3</v>
      </c>
      <c r="X284">
        <f>STDEV(kimutatás_2!X585:X601,kimutatás_2!X603:X607)</f>
        <v>1.1973884795377347E-4</v>
      </c>
      <c r="Y284">
        <f>STDEV(kimutatás_2!Y585:Y601,kimutatás_2!Y603:Y607)</f>
        <v>0.13739438056791034</v>
      </c>
      <c r="Z284">
        <f>STDEV(kimutatás_2!Z585:Z601,kimutatás_2!Z603:Z607)</f>
        <v>1.5992531129029634E-3</v>
      </c>
      <c r="AA284">
        <f>STDEV(kimutatás_2!AA585:AA601,kimutatás_2!AA603:AA607)</f>
        <v>9.2293563760753572E-4</v>
      </c>
      <c r="AB284">
        <f>STDEV(kimutatás_2!AB585:AB601,kimutatás_2!AB603:AB607)</f>
        <v>0.11987541307944054</v>
      </c>
      <c r="AC284">
        <f>STDEV(kimutatás_2!AC585:AC601,kimutatás_2!AC603:AC607)</f>
        <v>2.9053014146054063E-3</v>
      </c>
      <c r="AD284">
        <f>STDEV(kimutatás_2!AD585:AD601,kimutatás_2!AD603:AD607)</f>
        <v>1.872680959442943E-2</v>
      </c>
      <c r="AE284">
        <f>STDEV(kimutatás_2!AE585:AE601,kimutatás_2!AE603:AE607)</f>
        <v>1.1007973681798242E-5</v>
      </c>
      <c r="AF284">
        <f>STDEV(kimutatás_2!AF585:AF601,kimutatás_2!AF603:AF607)</f>
        <v>8.3466633600433708E-3</v>
      </c>
      <c r="AG284">
        <f>STDEV(kimutatás_2!AG585:AG601,kimutatás_2!AG603:AG607)</f>
        <v>3.0939336328815039</v>
      </c>
      <c r="AH284">
        <f>STDEV(kimutatás_2!AH585:AH601,kimutatás_2!AH603:AH607)</f>
        <v>4.1903520655071924</v>
      </c>
      <c r="AI284">
        <f>STDEV(kimutatás_2!AI585:AI601,kimutatás_2!AI603:AI607)</f>
        <v>2.3355628350740644E-3</v>
      </c>
      <c r="AJ284">
        <f>STDEV(kimutatás_2!AJ585:AJ601,kimutatás_2!AJ603:AJ607)</f>
        <v>185.75501312794901</v>
      </c>
      <c r="AK284">
        <f>STDEV(kimutatás_2!AK585:AK601,kimutatás_2!AK603:AK607)</f>
        <v>126.34758845176181</v>
      </c>
      <c r="AL284">
        <f>STDEV(kimutatás_2!AL585:AL601,kimutatás_2!AL603:AL607)</f>
        <v>2.5147491779863723E-3</v>
      </c>
      <c r="AM284">
        <f>STDEV(kimutatás_2!AM585:AM601,kimutatás_2!AM603:AM607)</f>
        <v>0.10853610726429552</v>
      </c>
      <c r="AN284">
        <f>STDEV(kimutatás_2!AN585:AN601,kimutatás_2!AN603:AN607)</f>
        <v>73.437709896540582</v>
      </c>
      <c r="AO284">
        <f>STDEV(kimutatás_2!AO585:AO601,kimutatás_2!AO603:AO607)</f>
        <v>248.15199718416957</v>
      </c>
      <c r="AP284">
        <f>STDEV(kimutatás_2!AP585:AP601,kimutatás_2!AP603:AP607)</f>
        <v>1.4552734379561736</v>
      </c>
      <c r="AQ284">
        <f>STDEV(kimutatás_2!AQ585:AQ601,kimutatás_2!AQ603:AQ607)</f>
        <v>51.722156156195645</v>
      </c>
      <c r="AR284">
        <f>STDEV(kimutatás_2!AR585:AR601,kimutatás_2!AR603:AR607)</f>
        <v>5.483544845194948E-2</v>
      </c>
      <c r="AS284">
        <f>STDEV(kimutatás_2!AS585:AS601,kimutatás_2!AS603:AS607)</f>
        <v>34.751836505085492</v>
      </c>
      <c r="AT284">
        <f>STDEV(kimutatás_2!AT585:AT601,kimutatás_2!AT603:AT607)</f>
        <v>1.6736168289197115</v>
      </c>
      <c r="AU284">
        <f>STDEV(kimutatás_2!AU585:AU601,kimutatás_2!AU603:AU607)</f>
        <v>6.0785890116288011</v>
      </c>
      <c r="AV284">
        <f>STDEV(kimutatás_2!AV585:AV601,kimutatás_2!AV603:AV607)</f>
        <v>320.25128244857348</v>
      </c>
      <c r="AW284">
        <f>STDEV(kimutatás_2!AW585:AW601,kimutatás_2!AW603:AW607)</f>
        <v>104.04610038437183</v>
      </c>
      <c r="AX284">
        <f>STDEV(kimutatás_2!AX585:AX601,kimutatás_2!AX603:AX607)</f>
        <v>18.963608301872295</v>
      </c>
      <c r="AY284">
        <f>STDEV(kimutatás_2!AY585:AY601,kimutatás_2!AY603:AY607)</f>
        <v>8.7284774139230858</v>
      </c>
      <c r="AZ284">
        <f>STDEV(kimutatás_2!AZ585:AZ601,kimutatás_2!AZ603:AZ607)</f>
        <v>3.4696100870046127</v>
      </c>
      <c r="BA284">
        <f>STDEV(kimutatás_2!BA585:BA601,kimutatás_2!BA603:BA607)</f>
        <v>38.875388290261661</v>
      </c>
      <c r="BB284">
        <f>STDEV(kimutatás_2!BB585:BB601,kimutatás_2!BB603:BB607)</f>
        <v>8.9761270319390238</v>
      </c>
      <c r="BC284">
        <f>STDEV(kimutatás_2!BC585:BC601,kimutatás_2!BC603:BC607)</f>
        <v>1.0359394590276938</v>
      </c>
      <c r="BD284">
        <f>STDEV(kimutatás_2!BD585:BD601,kimutatás_2!BD603:BD607)</f>
        <v>1.8784255288758389</v>
      </c>
      <c r="BE284">
        <f>STDEV(kimutatás_2!BE585:BE601,kimutatás_2!BE603:BE607)</f>
        <v>3.5663525269272456</v>
      </c>
      <c r="BF284">
        <f>STDEV(kimutatás_2!BF585:BF601,kimutatás_2!BF603:BF607)</f>
        <v>5.5740245006817251</v>
      </c>
    </row>
    <row r="285" spans="1:58" x14ac:dyDescent="0.3">
      <c r="A285" t="s">
        <v>969</v>
      </c>
      <c r="B285">
        <f>STDEV(kimutatás_2!B585:B602,kimutatás_2!B604:B607)</f>
        <v>0.98792537005410319</v>
      </c>
      <c r="C285">
        <f>STDEV(kimutatás_2!C585:C602,kimutatás_2!C604:C607)</f>
        <v>4.4829656350550929E-3</v>
      </c>
      <c r="D285">
        <f>STDEV(kimutatás_2!D585:D602,kimutatás_2!D604:D607)</f>
        <v>2.1809651628985714E-3</v>
      </c>
      <c r="E285">
        <f>STDEV(kimutatás_2!E585:E602,kimutatás_2!E604:E607)</f>
        <v>5.9172162858215542E-3</v>
      </c>
      <c r="F285">
        <f>STDEV(kimutatás_2!F585:F602,kimutatás_2!F604:F607)</f>
        <v>0.11198821814175058</v>
      </c>
      <c r="G285">
        <f>STDEV(kimutatás_2!G585:G602,kimutatás_2!G604:G607)</f>
        <v>3.0723801344762756E-3</v>
      </c>
      <c r="H285">
        <f>STDEV(kimutatás_2!H585:H602,kimutatás_2!H604:H607)</f>
        <v>2.1443542490983431E-5</v>
      </c>
      <c r="I285">
        <f>STDEV(kimutatás_2!I585:I602,kimutatás_2!I604:I607)</f>
        <v>6.7549509140802924E-3</v>
      </c>
      <c r="J285">
        <f>STDEV(kimutatás_2!J585:J602,kimutatás_2!J604:J607)</f>
        <v>3.4349043161949401E-2</v>
      </c>
      <c r="K285">
        <f>STDEV(kimutatás_2!K585:K602,kimutatás_2!K604:K607)</f>
        <v>3.1115930238319548E-2</v>
      </c>
      <c r="L285">
        <f>STDEV(kimutatás_2!L585:L602,kimutatás_2!L604:L607)</f>
        <v>1.7848086567090356E-3</v>
      </c>
      <c r="M285">
        <f>STDEV(kimutatás_2!M585:M602,kimutatás_2!M604:M607)</f>
        <v>2.3847448472840271E-3</v>
      </c>
      <c r="N285">
        <f>STDEV(kimutatás_2!N585:N602,kimutatás_2!N604:N607)</f>
        <v>6.677016789317705E-3</v>
      </c>
      <c r="O285">
        <f>STDEV(kimutatás_2!O585:O602,kimutatás_2!O604:O607)</f>
        <v>8.8637598199428937E-3</v>
      </c>
      <c r="P285">
        <f>STDEV(kimutatás_2!P585:P602,kimutatás_2!P604:P607)</f>
        <v>1.1442831419862708E-2</v>
      </c>
      <c r="Q285">
        <f>STDEV(kimutatás_2!Q585:Q602,kimutatás_2!Q604:Q607)</f>
        <v>2.6138454934068415E-3</v>
      </c>
      <c r="R285">
        <f>STDEV(kimutatás_2!R585:R602,kimutatás_2!R604:R607)</f>
        <v>1.492591300990957E-2</v>
      </c>
      <c r="S285">
        <f>STDEV(kimutatás_2!S585:S602,kimutatás_2!S604:S607)</f>
        <v>9.5924301341224582E-5</v>
      </c>
      <c r="T285">
        <f>STDEV(kimutatás_2!T585:T602,kimutatás_2!T604:T607)</f>
        <v>8.0114101854877851E-4</v>
      </c>
      <c r="U285">
        <f>STDEV(kimutatás_2!U585:U602,kimutatás_2!U604:U607)</f>
        <v>4.5858257998264346E-2</v>
      </c>
      <c r="V285">
        <f>STDEV(kimutatás_2!V585:V602,kimutatás_2!V604:V607)</f>
        <v>1.0895713296180886E-4</v>
      </c>
      <c r="W285">
        <f>STDEV(kimutatás_2!W585:W602,kimutatás_2!W604:W607)</f>
        <v>3.0237010020290923E-3</v>
      </c>
      <c r="X285">
        <f>STDEV(kimutatás_2!X585:X602,kimutatás_2!X604:X607)</f>
        <v>1.1809855368600016E-4</v>
      </c>
      <c r="Y285">
        <f>STDEV(kimutatás_2!Y585:Y602,kimutatás_2!Y604:Y607)</f>
        <v>0.13976393091152828</v>
      </c>
      <c r="Z285">
        <f>STDEV(kimutatás_2!Z585:Z602,kimutatás_2!Z604:Z607)</f>
        <v>1.5961067838027043E-3</v>
      </c>
      <c r="AA285">
        <f>STDEV(kimutatás_2!AA585:AA602,kimutatás_2!AA604:AA607)</f>
        <v>9.2641800002183576E-4</v>
      </c>
      <c r="AB285">
        <f>STDEV(kimutatás_2!AB585:AB602,kimutatás_2!AB604:AB607)</f>
        <v>0.12027034252572529</v>
      </c>
      <c r="AC285">
        <f>STDEV(kimutatás_2!AC585:AC602,kimutatás_2!AC604:AC607)</f>
        <v>2.9089509522155052E-3</v>
      </c>
      <c r="AD285">
        <f>STDEV(kimutatás_2!AD585:AD602,kimutatás_2!AD604:AD607)</f>
        <v>1.8835194416926347E-2</v>
      </c>
      <c r="AE285">
        <f>STDEV(kimutatás_2!AE585:AE602,kimutatás_2!AE604:AE607)</f>
        <v>1.1201397438021856E-5</v>
      </c>
      <c r="AF285">
        <f>STDEV(kimutatás_2!AF585:AF602,kimutatás_2!AF604:AF607)</f>
        <v>8.3553224382986822E-3</v>
      </c>
      <c r="AG285">
        <f>STDEV(kimutatás_2!AG585:AG602,kimutatás_2!AG604:AG607)</f>
        <v>3.0788299978797427</v>
      </c>
      <c r="AH285">
        <f>STDEV(kimutatás_2!AH585:AH602,kimutatás_2!AH604:AH607)</f>
        <v>4.2294945611058727</v>
      </c>
      <c r="AI285">
        <f>STDEV(kimutatás_2!AI585:AI602,kimutatás_2!AI604:AI607)</f>
        <v>2.3666146245356883E-3</v>
      </c>
      <c r="AJ285">
        <f>STDEV(kimutatás_2!AJ585:AJ602,kimutatás_2!AJ604:AJ607)</f>
        <v>185.7511605995216</v>
      </c>
      <c r="AK285">
        <f>STDEV(kimutatás_2!AK585:AK602,kimutatás_2!AK604:AK607)</f>
        <v>126.60337631591331</v>
      </c>
      <c r="AL285">
        <f>STDEV(kimutatás_2!AL585:AL602,kimutatás_2!AL604:AL607)</f>
        <v>2.5191663338663024E-3</v>
      </c>
      <c r="AM285">
        <f>STDEV(kimutatás_2!AM585:AM602,kimutatás_2!AM604:AM607)</f>
        <v>0.10836046946184494</v>
      </c>
      <c r="AN285">
        <f>STDEV(kimutatás_2!AN585:AN602,kimutatás_2!AN604:AN607)</f>
        <v>73.801260456862309</v>
      </c>
      <c r="AO285">
        <f>STDEV(kimutatás_2!AO585:AO602,kimutatás_2!AO604:AO607)</f>
        <v>248.41369653457718</v>
      </c>
      <c r="AP285">
        <f>STDEV(kimutatás_2!AP585:AP602,kimutatás_2!AP604:AP607)</f>
        <v>1.3796865821392452</v>
      </c>
      <c r="AQ285">
        <f>STDEV(kimutatás_2!AQ585:AQ602,kimutatás_2!AQ604:AQ607)</f>
        <v>51.723147639442836</v>
      </c>
      <c r="AR285">
        <f>STDEV(kimutatás_2!AR585:AR602,kimutatás_2!AR604:AR607)</f>
        <v>5.4383598240423173E-2</v>
      </c>
      <c r="AS285">
        <f>STDEV(kimutatás_2!AS585:AS602,kimutatás_2!AS604:AS607)</f>
        <v>35.460360907229848</v>
      </c>
      <c r="AT285">
        <f>STDEV(kimutatás_2!AT585:AT602,kimutatás_2!AT604:AT607)</f>
        <v>1.6386271442121614</v>
      </c>
      <c r="AU285">
        <f>STDEV(kimutatás_2!AU585:AU602,kimutatás_2!AU604:AU607)</f>
        <v>6.1216815199775514</v>
      </c>
      <c r="AV285">
        <f>STDEV(kimutatás_2!AV585:AV602,kimutatás_2!AV604:AV607)</f>
        <v>319.24237800364079</v>
      </c>
      <c r="AW285">
        <f>STDEV(kimutatás_2!AW585:AW602,kimutatás_2!AW604:AW607)</f>
        <v>102.4685429039004</v>
      </c>
      <c r="AX285">
        <f>STDEV(kimutatás_2!AX585:AX602,kimutatás_2!AX604:AX607)</f>
        <v>18.612703686679659</v>
      </c>
      <c r="AY285">
        <f>STDEV(kimutatás_2!AY585:AY602,kimutatás_2!AY604:AY607)</f>
        <v>8.6012432907797169</v>
      </c>
      <c r="AZ285">
        <f>STDEV(kimutatás_2!AZ585:AZ602,kimutatás_2!AZ604:AZ607)</f>
        <v>3.513758979284459</v>
      </c>
      <c r="BA285">
        <f>STDEV(kimutatás_2!BA585:BA602,kimutatás_2!BA604:BA607)</f>
        <v>39.662922562394087</v>
      </c>
      <c r="BB285">
        <f>STDEV(kimutatás_2!BB585:BB602,kimutatás_2!BB604:BB607)</f>
        <v>8.9577550744606658</v>
      </c>
      <c r="BC285">
        <f>STDEV(kimutatás_2!BC585:BC602,kimutatás_2!BC604:BC607)</f>
        <v>1.0501940657600304</v>
      </c>
      <c r="BD285">
        <f>STDEV(kimutatás_2!BD585:BD602,kimutatás_2!BD604:BD607)</f>
        <v>1.8784717929892596</v>
      </c>
      <c r="BE285">
        <f>STDEV(kimutatás_2!BE585:BE602,kimutatás_2!BE604:BE607)</f>
        <v>3.5623273255030878</v>
      </c>
      <c r="BF285">
        <f>STDEV(kimutatás_2!BF585:BF602,kimutatás_2!BF604:BF607)</f>
        <v>5.5719447396594148</v>
      </c>
    </row>
    <row r="286" spans="1:58" x14ac:dyDescent="0.3">
      <c r="A286" t="s">
        <v>970</v>
      </c>
      <c r="B286">
        <f>STDEV(kimutatás_2!B585:B603,kimutatás_2!B605:B607)</f>
        <v>0.98531083719171941</v>
      </c>
      <c r="C286">
        <f>STDEV(kimutatás_2!C585:C603,kimutatás_2!C605:C607)</f>
        <v>4.4380358184716584E-3</v>
      </c>
      <c r="D286">
        <f>STDEV(kimutatás_2!D585:D603,kimutatás_2!D605:D607)</f>
        <v>2.1812638158173032E-3</v>
      </c>
      <c r="E286">
        <f>STDEV(kimutatás_2!E585:E603,kimutatás_2!E605:E607)</f>
        <v>5.8423514980380413E-3</v>
      </c>
      <c r="F286">
        <f>STDEV(kimutatás_2!F585:F603,kimutatás_2!F605:F607)</f>
        <v>0.11100494515056976</v>
      </c>
      <c r="G286">
        <f>STDEV(kimutatás_2!G585:G603,kimutatás_2!G605:G607)</f>
        <v>2.9394070306842483E-3</v>
      </c>
      <c r="H286">
        <f>STDEV(kimutatás_2!H585:H603,kimutatás_2!H605:H607)</f>
        <v>2.1849426267432559E-5</v>
      </c>
      <c r="I286">
        <f>STDEV(kimutatás_2!I585:I603,kimutatás_2!I605:I607)</f>
        <v>6.6608600465402189E-3</v>
      </c>
      <c r="J286">
        <f>STDEV(kimutatás_2!J585:J603,kimutatás_2!J605:J607)</f>
        <v>3.4094848902655975E-2</v>
      </c>
      <c r="K286">
        <f>STDEV(kimutatás_2!K585:K603,kimutatás_2!K605:K607)</f>
        <v>3.1038343780190165E-2</v>
      </c>
      <c r="L286">
        <f>STDEV(kimutatás_2!L585:L603,kimutatás_2!L605:L607)</f>
        <v>1.783921745320171E-3</v>
      </c>
      <c r="M286">
        <f>STDEV(kimutatás_2!M585:M603,kimutatás_2!M605:M607)</f>
        <v>2.389103644431827E-3</v>
      </c>
      <c r="N286">
        <f>STDEV(kimutatás_2!N585:N603,kimutatás_2!N605:N607)</f>
        <v>6.6629594390642836E-3</v>
      </c>
      <c r="O286">
        <f>STDEV(kimutatás_2!O585:O603,kimutatás_2!O605:O607)</f>
        <v>8.7174971013176013E-3</v>
      </c>
      <c r="P286">
        <f>STDEV(kimutatás_2!P585:P603,kimutatás_2!P605:P607)</f>
        <v>1.140749248212041E-2</v>
      </c>
      <c r="Q286">
        <f>STDEV(kimutatás_2!Q585:Q603,kimutatás_2!Q605:Q607)</f>
        <v>2.615884664076789E-3</v>
      </c>
      <c r="R286">
        <f>STDEV(kimutatás_2!R585:R603,kimutatás_2!R605:R607)</f>
        <v>1.4815338872206544E-2</v>
      </c>
      <c r="S286">
        <f>STDEV(kimutatás_2!S585:S603,kimutatás_2!S605:S607)</f>
        <v>9.2912465646032821E-5</v>
      </c>
      <c r="T286">
        <f>STDEV(kimutatás_2!T585:T603,kimutatás_2!T605:T607)</f>
        <v>7.8510068172576151E-4</v>
      </c>
      <c r="U286">
        <f>STDEV(kimutatás_2!U585:U603,kimutatás_2!U605:U607)</f>
        <v>4.5337695829887434E-2</v>
      </c>
      <c r="V286">
        <f>STDEV(kimutatás_2!V585:V603,kimutatás_2!V605:V607)</f>
        <v>1.1032303646965676E-4</v>
      </c>
      <c r="W286">
        <f>STDEV(kimutatás_2!W585:W603,kimutatás_2!W605:W607)</f>
        <v>2.9886829042263582E-3</v>
      </c>
      <c r="X286">
        <f>STDEV(kimutatás_2!X585:X603,kimutatás_2!X605:X607)</f>
        <v>1.1809855368600016E-4</v>
      </c>
      <c r="Y286">
        <f>STDEV(kimutatás_2!Y585:Y603,kimutatás_2!Y605:Y607)</f>
        <v>0.14007929157556978</v>
      </c>
      <c r="Z286">
        <f>STDEV(kimutatás_2!Z585:Z603,kimutatás_2!Z605:Z607)</f>
        <v>1.5859270435244603E-3</v>
      </c>
      <c r="AA286">
        <f>STDEV(kimutatás_2!AA585:AA603,kimutatás_2!AA605:AA607)</f>
        <v>9.1275943764354832E-4</v>
      </c>
      <c r="AB286">
        <f>STDEV(kimutatás_2!AB585:AB603,kimutatás_2!AB605:AB607)</f>
        <v>0.11922794879519362</v>
      </c>
      <c r="AC286">
        <f>STDEV(kimutatás_2!AC585:AC603,kimutatás_2!AC605:AC607)</f>
        <v>2.879537281400286E-3</v>
      </c>
      <c r="AD286">
        <f>STDEV(kimutatás_2!AD585:AD603,kimutatás_2!AD605:AD607)</f>
        <v>1.8594812079865353E-2</v>
      </c>
      <c r="AE286">
        <f>STDEV(kimutatás_2!AE585:AE603,kimutatás_2!AE605:AE607)</f>
        <v>1.1170241141481623E-5</v>
      </c>
      <c r="AF286">
        <f>STDEV(kimutatás_2!AF585:AF603,kimutatás_2!AF605:AF607)</f>
        <v>8.3251198807375269E-3</v>
      </c>
      <c r="AG286">
        <f>STDEV(kimutatás_2!AG585:AG603,kimutatás_2!AG605:AG607)</f>
        <v>2.8839096839074365</v>
      </c>
      <c r="AH286">
        <f>STDEV(kimutatás_2!AH585:AH603,kimutatás_2!AH605:AH607)</f>
        <v>4.1958354172303842</v>
      </c>
      <c r="AI286">
        <f>STDEV(kimutatás_2!AI585:AI603,kimutatás_2!AI605:AI607)</f>
        <v>2.3657474894913876E-3</v>
      </c>
      <c r="AJ286">
        <f>STDEV(kimutatás_2!AJ585:AJ603,kimutatás_2!AJ605:AJ607)</f>
        <v>185.5914079852981</v>
      </c>
      <c r="AK286">
        <f>STDEV(kimutatás_2!AK585:AK603,kimutatás_2!AK605:AK607)</f>
        <v>125.66156454757943</v>
      </c>
      <c r="AL286">
        <f>STDEV(kimutatás_2!AL585:AL603,kimutatás_2!AL605:AL607)</f>
        <v>2.4593095193778869E-3</v>
      </c>
      <c r="AM286">
        <f>STDEV(kimutatás_2!AM585:AM603,kimutatás_2!AM605:AM607)</f>
        <v>0.10846528760261812</v>
      </c>
      <c r="AN286">
        <f>STDEV(kimutatás_2!AN585:AN603,kimutatás_2!AN605:AN607)</f>
        <v>73.538385407587938</v>
      </c>
      <c r="AO286">
        <f>STDEV(kimutatás_2!AO585:AO603,kimutatás_2!AO605:AO607)</f>
        <v>244.42815143173797</v>
      </c>
      <c r="AP286">
        <f>STDEV(kimutatás_2!AP585:AP603,kimutatás_2!AP605:AP607)</f>
        <v>1.4549833756358252</v>
      </c>
      <c r="AQ286">
        <f>STDEV(kimutatás_2!AQ585:AQ603,kimutatás_2!AQ605:AQ607)</f>
        <v>51.713506378811154</v>
      </c>
      <c r="AR286">
        <f>STDEV(kimutatás_2!AR585:AR603,kimutatás_2!AR605:AR607)</f>
        <v>5.4655552666032364E-2</v>
      </c>
      <c r="AS286">
        <f>STDEV(kimutatás_2!AS585:AS603,kimutatás_2!AS605:AS607)</f>
        <v>35.454139052782374</v>
      </c>
      <c r="AT286">
        <f>STDEV(kimutatás_2!AT585:AT603,kimutatás_2!AT605:AT607)</f>
        <v>1.656524029850414</v>
      </c>
      <c r="AU286">
        <f>STDEV(kimutatás_2!AU585:AU603,kimutatás_2!AU605:AU607)</f>
        <v>6.0778155430131156</v>
      </c>
      <c r="AV286">
        <f>STDEV(kimutatás_2!AV585:AV603,kimutatás_2!AV605:AV607)</f>
        <v>322.61188248104719</v>
      </c>
      <c r="AW286">
        <f>STDEV(kimutatás_2!AW585:AW603,kimutatás_2!AW605:AW607)</f>
        <v>102.51888293175929</v>
      </c>
      <c r="AX286">
        <f>STDEV(kimutatás_2!AX585:AX603,kimutatás_2!AX605:AX607)</f>
        <v>18.961557584157372</v>
      </c>
      <c r="AY286">
        <f>STDEV(kimutatás_2!AY585:AY603,kimutatás_2!AY605:AY607)</f>
        <v>8.8822627864631372</v>
      </c>
      <c r="AZ286">
        <f>STDEV(kimutatás_2!AZ585:AZ603,kimutatás_2!AZ605:AZ607)</f>
        <v>3.5089703537822805</v>
      </c>
      <c r="BA286">
        <f>STDEV(kimutatás_2!BA585:BA603,kimutatás_2!BA605:BA607)</f>
        <v>39.76523394000121</v>
      </c>
      <c r="BB286">
        <f>STDEV(kimutatás_2!BB585:BB603,kimutatás_2!BB605:BB607)</f>
        <v>8.5043832853967114</v>
      </c>
      <c r="BC286">
        <f>STDEV(kimutatás_2!BC585:BC603,kimutatás_2!BC605:BC607)</f>
        <v>1.0502821719388848</v>
      </c>
      <c r="BD286">
        <f>STDEV(kimutatás_2!BD585:BD603,kimutatás_2!BD605:BD607)</f>
        <v>1.8500808453143724</v>
      </c>
      <c r="BE286">
        <f>STDEV(kimutatás_2!BE585:BE603,kimutatás_2!BE605:BE607)</f>
        <v>3.5790655144478642</v>
      </c>
      <c r="BF286">
        <f>STDEV(kimutatás_2!BF585:BF603,kimutatás_2!BF605:BF607)</f>
        <v>5.28338603221151</v>
      </c>
    </row>
    <row r="287" spans="1:58" x14ac:dyDescent="0.3">
      <c r="A287" t="s">
        <v>971</v>
      </c>
      <c r="B287">
        <f>STDEV(kimutatás_2!B585:B604,kimutatás_2!B606:B607)</f>
        <v>0.98645425202691694</v>
      </c>
      <c r="C287">
        <f>STDEV(kimutatás_2!C585:C604,kimutatás_2!C606:C607)</f>
        <v>4.4075524009533672E-3</v>
      </c>
      <c r="D287">
        <f>STDEV(kimutatás_2!D585:D604,kimutatás_2!D606:D607)</f>
        <v>2.1855732897391152E-3</v>
      </c>
      <c r="E287">
        <f>STDEV(kimutatás_2!E585:E604,kimutatás_2!E606:E607)</f>
        <v>5.808978861012404E-3</v>
      </c>
      <c r="F287">
        <f>STDEV(kimutatás_2!F585:F604,kimutatás_2!F606:F607)</f>
        <v>0.11077036717289315</v>
      </c>
      <c r="G287">
        <f>STDEV(kimutatás_2!G585:G604,kimutatás_2!G606:G607)</f>
        <v>2.9857263374798984E-3</v>
      </c>
      <c r="H287">
        <f>STDEV(kimutatás_2!H585:H604,kimutatás_2!H606:H607)</f>
        <v>2.1269640213036989E-5</v>
      </c>
      <c r="I287">
        <f>STDEV(kimutatás_2!I585:I604,kimutatás_2!I606:I607)</f>
        <v>6.6599625284239957E-3</v>
      </c>
      <c r="J287">
        <f>STDEV(kimutatás_2!J585:J604,kimutatás_2!J606:J607)</f>
        <v>3.4162323940008898E-2</v>
      </c>
      <c r="K287">
        <f>STDEV(kimutatás_2!K585:K604,kimutatás_2!K606:K607)</f>
        <v>3.0925737018077451E-2</v>
      </c>
      <c r="L287">
        <f>STDEV(kimutatás_2!L585:L604,kimutatás_2!L606:L607)</f>
        <v>1.777270223972638E-3</v>
      </c>
      <c r="M287">
        <f>STDEV(kimutatás_2!M585:M604,kimutatás_2!M606:M607)</f>
        <v>2.4309802669533081E-3</v>
      </c>
      <c r="N287">
        <f>STDEV(kimutatás_2!N585:N604,kimutatás_2!N606:N607)</f>
        <v>6.6816081365439735E-3</v>
      </c>
      <c r="O287">
        <f>STDEV(kimutatás_2!O585:O604,kimutatás_2!O606:O607)</f>
        <v>8.6923682807791575E-3</v>
      </c>
      <c r="P287">
        <f>STDEV(kimutatás_2!P585:P604,kimutatás_2!P606:P607)</f>
        <v>1.1390581525876855E-2</v>
      </c>
      <c r="Q287">
        <f>STDEV(kimutatás_2!Q585:Q604,kimutatás_2!Q606:Q607)</f>
        <v>2.6193138600783521E-3</v>
      </c>
      <c r="R287">
        <f>STDEV(kimutatás_2!R585:R604,kimutatás_2!R606:R607)</f>
        <v>1.4791311135297816E-2</v>
      </c>
      <c r="S287">
        <f>STDEV(kimutatás_2!S585:S604,kimutatás_2!S606:S607)</f>
        <v>9.5981751123338754E-5</v>
      </c>
      <c r="T287">
        <f>STDEV(kimutatás_2!T585:T604,kimutatás_2!T606:T607)</f>
        <v>7.8657103169321556E-4</v>
      </c>
      <c r="U287">
        <f>STDEV(kimutatás_2!U585:U604,kimutatás_2!U606:U607)</f>
        <v>4.5223040567326553E-2</v>
      </c>
      <c r="V287">
        <f>STDEV(kimutatás_2!V585:V604,kimutatás_2!V606:V607)</f>
        <v>1.1065078484031308E-4</v>
      </c>
      <c r="W287">
        <f>STDEV(kimutatás_2!W585:W604,kimutatás_2!W606:W607)</f>
        <v>3.0441250018839487E-3</v>
      </c>
      <c r="X287">
        <f>STDEV(kimutatás_2!X585:X604,kimutatás_2!X606:X607)</f>
        <v>1.1982368649675896E-4</v>
      </c>
      <c r="Y287">
        <f>STDEV(kimutatás_2!Y585:Y604,kimutatás_2!Y606:Y607)</f>
        <v>0.13857145484241201</v>
      </c>
      <c r="Z287">
        <f>STDEV(kimutatás_2!Z585:Z604,kimutatás_2!Z606:Z607)</f>
        <v>1.6068769648326518E-3</v>
      </c>
      <c r="AA287">
        <f>STDEV(kimutatás_2!AA585:AA604,kimutatás_2!AA606:AA607)</f>
        <v>9.3173880627241948E-4</v>
      </c>
      <c r="AB287">
        <f>STDEV(kimutatás_2!AB585:AB604,kimutatás_2!AB606:AB607)</f>
        <v>0.11911822369340519</v>
      </c>
      <c r="AC287">
        <f>STDEV(kimutatás_2!AC585:AC604,kimutatás_2!AC606:AC607)</f>
        <v>2.9231624098199796E-3</v>
      </c>
      <c r="AD287">
        <f>STDEV(kimutatás_2!AD585:AD604,kimutatás_2!AD606:AD607)</f>
        <v>1.8900863366418601E-2</v>
      </c>
      <c r="AE287">
        <f>STDEV(kimutatás_2!AE585:AE604,kimutatás_2!AE606:AE607)</f>
        <v>1.1199837455442614E-5</v>
      </c>
      <c r="AF287">
        <f>STDEV(kimutatás_2!AF585:AF604,kimutatás_2!AF606:AF607)</f>
        <v>8.3486685748549363E-3</v>
      </c>
      <c r="AG287">
        <f>STDEV(kimutatás_2!AG585:AG604,kimutatás_2!AG606:AG607)</f>
        <v>3.135001570730847</v>
      </c>
      <c r="AH287">
        <f>STDEV(kimutatás_2!AH585:AH604,kimutatás_2!AH606:AH607)</f>
        <v>4.0820508808611651</v>
      </c>
      <c r="AI287">
        <f>STDEV(kimutatás_2!AI585:AI604,kimutatás_2!AI606:AI607)</f>
        <v>2.3633085666950127E-3</v>
      </c>
      <c r="AJ287">
        <f>STDEV(kimutatás_2!AJ585:AJ604,kimutatás_2!AJ606:AJ607)</f>
        <v>185.77631712038502</v>
      </c>
      <c r="AK287">
        <f>STDEV(kimutatás_2!AK585:AK604,kimutatás_2!AK606:AK607)</f>
        <v>125.56221663682611</v>
      </c>
      <c r="AL287">
        <f>STDEV(kimutatás_2!AL585:AL604,kimutatás_2!AL606:AL607)</f>
        <v>2.4964193904644951E-3</v>
      </c>
      <c r="AM287">
        <f>STDEV(kimutatás_2!AM585:AM604,kimutatás_2!AM606:AM607)</f>
        <v>0.10847326959417432</v>
      </c>
      <c r="AN287">
        <f>STDEV(kimutatás_2!AN585:AN604,kimutatás_2!AN606:AN607)</f>
        <v>73.705644670384856</v>
      </c>
      <c r="AO287">
        <f>STDEV(kimutatás_2!AO585:AO604,kimutatás_2!AO606:AO607)</f>
        <v>247.81329507255606</v>
      </c>
      <c r="AP287">
        <f>STDEV(kimutatás_2!AP585:AP604,kimutatás_2!AP606:AP607)</f>
        <v>1.4221857606031438</v>
      </c>
      <c r="AQ287">
        <f>STDEV(kimutatás_2!AQ585:AQ604,kimutatás_2!AQ606:AQ607)</f>
        <v>51.69875202802686</v>
      </c>
      <c r="AR287">
        <f>STDEV(kimutatás_2!AR585:AR604,kimutatás_2!AR606:AR607)</f>
        <v>5.2339219896688764E-2</v>
      </c>
      <c r="AS287">
        <f>STDEV(kimutatás_2!AS585:AS604,kimutatás_2!AS606:AS607)</f>
        <v>33.954483105235532</v>
      </c>
      <c r="AT287">
        <f>STDEV(kimutatás_2!AT585:AT604,kimutatás_2!AT606:AT607)</f>
        <v>1.6776875447578095</v>
      </c>
      <c r="AU287">
        <f>STDEV(kimutatás_2!AU585:AU604,kimutatás_2!AU606:AU607)</f>
        <v>6.0603673827461026</v>
      </c>
      <c r="AV287">
        <f>STDEV(kimutatás_2!AV585:AV604,kimutatás_2!AV606:AV607)</f>
        <v>320.0061041557945</v>
      </c>
      <c r="AW287">
        <f>STDEV(kimutatás_2!AW585:AW604,kimutatás_2!AW606:AW607)</f>
        <v>103.33846481847405</v>
      </c>
      <c r="AX287">
        <f>STDEV(kimutatás_2!AX585:AX604,kimutatás_2!AX606:AX607)</f>
        <v>18.476979927180668</v>
      </c>
      <c r="AY287">
        <f>STDEV(kimutatás_2!AY585:AY604,kimutatás_2!AY606:AY607)</f>
        <v>8.9464083702494914</v>
      </c>
      <c r="AZ287">
        <f>STDEV(kimutatás_2!AZ585:AZ604,kimutatás_2!AZ606:AZ607)</f>
        <v>3.5076089215190946</v>
      </c>
      <c r="BA287">
        <f>STDEV(kimutatás_2!BA585:BA604,kimutatás_2!BA606:BA607)</f>
        <v>39.275538549521777</v>
      </c>
      <c r="BB287">
        <f>STDEV(kimutatás_2!BB585:BB604,kimutatás_2!BB606:BB607)</f>
        <v>8.6595548909335331</v>
      </c>
      <c r="BC287">
        <f>STDEV(kimutatás_2!BC585:BC604,kimutatás_2!BC606:BC607)</f>
        <v>1.0462194359813421</v>
      </c>
      <c r="BD287">
        <f>STDEV(kimutatás_2!BD585:BD604,kimutatás_2!BD606:BD607)</f>
        <v>1.7925842913398653</v>
      </c>
      <c r="BE287">
        <f>STDEV(kimutatás_2!BE585:BE604,kimutatás_2!BE606:BE607)</f>
        <v>3.3807066552981921</v>
      </c>
      <c r="BF287">
        <f>STDEV(kimutatás_2!BF585:BF604,kimutatás_2!BF606:BF607)</f>
        <v>5.5575111219079218</v>
      </c>
    </row>
    <row r="288" spans="1:58" x14ac:dyDescent="0.3">
      <c r="A288" t="s">
        <v>972</v>
      </c>
      <c r="B288">
        <f>STDEV(kimutatás_2!B585:B605,kimutatás_2!B607)</f>
        <v>0.93447174697122037</v>
      </c>
      <c r="C288">
        <f>STDEV(kimutatás_2!C585:C605,kimutatás_2!C607)</f>
        <v>4.5238681068173235E-3</v>
      </c>
      <c r="D288">
        <f>STDEV(kimutatás_2!D585:D605,kimutatás_2!D607)</f>
        <v>2.1307993270692103E-3</v>
      </c>
      <c r="E288">
        <f>STDEV(kimutatás_2!E585:E605,kimutatás_2!E607)</f>
        <v>5.9236529204321582E-3</v>
      </c>
      <c r="F288">
        <f>STDEV(kimutatás_2!F585:F605,kimutatás_2!F607)</f>
        <v>0.11260976349324107</v>
      </c>
      <c r="G288">
        <f>STDEV(kimutatás_2!G585:G605,kimutatás_2!G607)</f>
        <v>3.0636447914185625E-3</v>
      </c>
      <c r="H288">
        <f>STDEV(kimutatás_2!H585:H605,kimutatás_2!H607)</f>
        <v>2.1854921354287052E-5</v>
      </c>
      <c r="I288">
        <f>STDEV(kimutatás_2!I585:I605,kimutatás_2!I607)</f>
        <v>6.7625105378077231E-3</v>
      </c>
      <c r="J288">
        <f>STDEV(kimutatás_2!J585:J605,kimutatás_2!J607)</f>
        <v>3.473386411279028E-2</v>
      </c>
      <c r="K288">
        <f>STDEV(kimutatás_2!K585:K605,kimutatás_2!K607)</f>
        <v>3.1431640970123534E-2</v>
      </c>
      <c r="L288">
        <f>STDEV(kimutatás_2!L585:L605,kimutatás_2!L607)</f>
        <v>1.7886993293373154E-3</v>
      </c>
      <c r="M288">
        <f>STDEV(kimutatás_2!M585:M605,kimutatás_2!M607)</f>
        <v>2.4361665799211897E-3</v>
      </c>
      <c r="N288">
        <f>STDEV(kimutatás_2!N585:N605,kimutatás_2!N607)</f>
        <v>6.6919789916445073E-3</v>
      </c>
      <c r="O288">
        <f>STDEV(kimutatás_2!O585:O605,kimutatás_2!O607)</f>
        <v>8.9161773739841379E-3</v>
      </c>
      <c r="P288">
        <f>STDEV(kimutatás_2!P585:P605,kimutatás_2!P607)</f>
        <v>1.1462735980372325E-2</v>
      </c>
      <c r="Q288">
        <f>STDEV(kimutatás_2!Q585:Q605,kimutatás_2!Q607)</f>
        <v>2.6003921953539934E-3</v>
      </c>
      <c r="R288">
        <f>STDEV(kimutatás_2!R585:R605,kimutatás_2!R607)</f>
        <v>1.4853767214246413E-2</v>
      </c>
      <c r="S288">
        <f>STDEV(kimutatás_2!S585:S605,kimutatás_2!S607)</f>
        <v>9.5939648177781065E-5</v>
      </c>
      <c r="T288">
        <f>STDEV(kimutatás_2!T585:T605,kimutatás_2!T607)</f>
        <v>7.9465060223806393E-4</v>
      </c>
      <c r="U288">
        <f>STDEV(kimutatás_2!U585:U605,kimutatás_2!U607)</f>
        <v>4.619193142687001E-2</v>
      </c>
      <c r="V288">
        <f>STDEV(kimutatás_2!V585:V605,kimutatás_2!V607)</f>
        <v>1.1093247471277983E-4</v>
      </c>
      <c r="W288">
        <f>STDEV(kimutatás_2!W585:W605,kimutatás_2!W607)</f>
        <v>3.074950987066432E-3</v>
      </c>
      <c r="X288">
        <f>STDEV(kimutatás_2!X585:X605,kimutatás_2!X607)</f>
        <v>1.1809855368600016E-4</v>
      </c>
      <c r="Y288">
        <f>STDEV(kimutatás_2!Y585:Y605,kimutatás_2!Y607)</f>
        <v>0.13632782204011501</v>
      </c>
      <c r="Z288">
        <f>STDEV(kimutatás_2!Z585:Z605,kimutatás_2!Z607)</f>
        <v>1.6205920118560568E-3</v>
      </c>
      <c r="AA288">
        <f>STDEV(kimutatás_2!AA585:AA605,kimutatás_2!AA607)</f>
        <v>9.3795299730766476E-4</v>
      </c>
      <c r="AB288">
        <f>STDEV(kimutatás_2!AB585:AB605,kimutatás_2!AB607)</f>
        <v>0.12139191122818986</v>
      </c>
      <c r="AC288">
        <f>STDEV(kimutatás_2!AC585:AC605,kimutatás_2!AC607)</f>
        <v>2.9240105375013103E-3</v>
      </c>
      <c r="AD288">
        <f>STDEV(kimutatás_2!AD585:AD605,kimutatás_2!AD607)</f>
        <v>1.8900967620637976E-2</v>
      </c>
      <c r="AE288">
        <f>STDEV(kimutatás_2!AE585:AE605,kimutatás_2!AE607)</f>
        <v>1.1188128927380384E-5</v>
      </c>
      <c r="AF288">
        <f>STDEV(kimutatás_2!AF585:AF605,kimutatás_2!AF607)</f>
        <v>8.3542483204434824E-3</v>
      </c>
      <c r="AG288">
        <f>STDEV(kimutatás_2!AG585:AG605,kimutatás_2!AG607)</f>
        <v>3.1144922039253369</v>
      </c>
      <c r="AH288">
        <f>STDEV(kimutatás_2!AH585:AH605,kimutatás_2!AH607)</f>
        <v>4.17487496248462</v>
      </c>
      <c r="AI288">
        <f>STDEV(kimutatás_2!AI585:AI605,kimutatás_2!AI607)</f>
        <v>2.3593674100775845E-3</v>
      </c>
      <c r="AJ288">
        <f>STDEV(kimutatás_2!AJ585:AJ605,kimutatás_2!AJ607)</f>
        <v>185.83247619704102</v>
      </c>
      <c r="AK288">
        <f>STDEV(kimutatás_2!AK585:AK605,kimutatás_2!AK607)</f>
        <v>127.69007806969935</v>
      </c>
      <c r="AL288">
        <f>STDEV(kimutatás_2!AL585:AL605,kimutatás_2!AL607)</f>
        <v>2.4822269850427953E-3</v>
      </c>
      <c r="AM288">
        <f>STDEV(kimutatás_2!AM585:AM605,kimutatás_2!AM607)</f>
        <v>0.10248957290433344</v>
      </c>
      <c r="AN288">
        <f>STDEV(kimutatás_2!AN585:AN605,kimutatás_2!AN607)</f>
        <v>73.821900233687671</v>
      </c>
      <c r="AO288">
        <f>STDEV(kimutatás_2!AO585:AO605,kimutatás_2!AO607)</f>
        <v>242.30245161950393</v>
      </c>
      <c r="AP288">
        <f>STDEV(kimutatás_2!AP585:AP605,kimutatás_2!AP607)</f>
        <v>1.4451315493079502</v>
      </c>
      <c r="AQ288">
        <f>STDEV(kimutatás_2!AQ585:AQ605,kimutatás_2!AQ607)</f>
        <v>51.708622096650366</v>
      </c>
      <c r="AR288">
        <f>STDEV(kimutatás_2!AR585:AR605,kimutatás_2!AR607)</f>
        <v>5.3557429628374342E-2</v>
      </c>
      <c r="AS288">
        <f>STDEV(kimutatás_2!AS585:AS605,kimutatás_2!AS607)</f>
        <v>35.36828356688428</v>
      </c>
      <c r="AT288">
        <f>STDEV(kimutatás_2!AT585:AT605,kimutatás_2!AT607)</f>
        <v>1.7085183196222491</v>
      </c>
      <c r="AU288">
        <f>STDEV(kimutatás_2!AU585:AU605,kimutatás_2!AU607)</f>
        <v>6.1649672163946505</v>
      </c>
      <c r="AV288">
        <f>STDEV(kimutatás_2!AV585:AV605,kimutatás_2!AV607)</f>
        <v>315.98714233424465</v>
      </c>
      <c r="AW288">
        <f>STDEV(kimutatás_2!AW585:AW605,kimutatás_2!AW607)</f>
        <v>104.0366797787873</v>
      </c>
      <c r="AX288">
        <f>STDEV(kimutatás_2!AX585:AX605,kimutatás_2!AX607)</f>
        <v>18.853300008542835</v>
      </c>
      <c r="AY288">
        <f>STDEV(kimutatás_2!AY585:AY605,kimutatás_2!AY607)</f>
        <v>8.8955617125516664</v>
      </c>
      <c r="AZ288">
        <f>STDEV(kimutatás_2!AZ585:AZ605,kimutatás_2!AZ607)</f>
        <v>3.4213683308599285</v>
      </c>
      <c r="BA288">
        <f>STDEV(kimutatás_2!BA585:BA605,kimutatás_2!BA607)</f>
        <v>38.147123282347344</v>
      </c>
      <c r="BB288">
        <f>STDEV(kimutatás_2!BB585:BB605,kimutatás_2!BB607)</f>
        <v>8.9684540575183878</v>
      </c>
      <c r="BC288">
        <f>STDEV(kimutatás_2!BC585:BC605,kimutatás_2!BC607)</f>
        <v>0.97629390223938295</v>
      </c>
      <c r="BD288">
        <f>STDEV(kimutatás_2!BD585:BD605,kimutatás_2!BD607)</f>
        <v>1.8163635713635728</v>
      </c>
      <c r="BE288">
        <f>STDEV(kimutatás_2!BE585:BE605,kimutatás_2!BE607)</f>
        <v>3.5223756003768072</v>
      </c>
      <c r="BF288">
        <f>STDEV(kimutatás_2!BF585:BF605,kimutatás_2!BF607)</f>
        <v>5.6656579379741725</v>
      </c>
    </row>
    <row r="289" spans="1:58" x14ac:dyDescent="0.3">
      <c r="A289" t="s">
        <v>973</v>
      </c>
      <c r="B289">
        <f>STDEV(kimutatás_2!B585:B606)</f>
        <v>0.97490647792115936</v>
      </c>
      <c r="C289">
        <f>STDEV(kimutatás_2!C585:C606)</f>
        <v>4.4128066231153276E-3</v>
      </c>
      <c r="D289">
        <f>STDEV(kimutatás_2!D585:D606)</f>
        <v>2.1847355293441529E-3</v>
      </c>
      <c r="E289">
        <f>STDEV(kimutatás_2!E585:E606)</f>
        <v>5.845030271722792E-3</v>
      </c>
      <c r="F289">
        <f>STDEV(kimutatás_2!F585:F606)</f>
        <v>0.11103130014036014</v>
      </c>
      <c r="G289">
        <f>STDEV(kimutatás_2!G585:G606)</f>
        <v>2.9284780496399978E-3</v>
      </c>
      <c r="H289">
        <f>STDEV(kimutatás_2!H585:H606)</f>
        <v>2.0397367761253913E-5</v>
      </c>
      <c r="I289">
        <f>STDEV(kimutatás_2!I585:I606)</f>
        <v>6.6328648513292463E-3</v>
      </c>
      <c r="J289">
        <f>STDEV(kimutatás_2!J585:J606)</f>
        <v>3.3999489703275293E-2</v>
      </c>
      <c r="K289">
        <f>STDEV(kimutatás_2!K585:K606)</f>
        <v>3.1117143243706749E-2</v>
      </c>
      <c r="L289">
        <f>STDEV(kimutatás_2!L585:L606)</f>
        <v>1.7925382332355097E-3</v>
      </c>
      <c r="M289">
        <f>STDEV(kimutatás_2!M585:M606)</f>
        <v>2.4381554036780615E-3</v>
      </c>
      <c r="N289">
        <f>STDEV(kimutatás_2!N585:N606)</f>
        <v>6.7053598449359677E-3</v>
      </c>
      <c r="O289">
        <f>STDEV(kimutatás_2!O585:O606)</f>
        <v>8.6106505896704731E-3</v>
      </c>
      <c r="P289">
        <f>STDEV(kimutatás_2!P585:P606)</f>
        <v>1.1422460694373632E-2</v>
      </c>
      <c r="Q289">
        <f>STDEV(kimutatás_2!Q585:Q606)</f>
        <v>2.5936469898010647E-3</v>
      </c>
      <c r="R289">
        <f>STDEV(kimutatás_2!R585:R606)</f>
        <v>1.4913547337111071E-2</v>
      </c>
      <c r="S289">
        <f>STDEV(kimutatás_2!S585:S606)</f>
        <v>9.35876681500038E-5</v>
      </c>
      <c r="T289">
        <f>STDEV(kimutatás_2!T585:T606)</f>
        <v>7.9510883339274868E-4</v>
      </c>
      <c r="U289">
        <f>STDEV(kimutatás_2!U585:U606)</f>
        <v>4.5437625983776223E-2</v>
      </c>
      <c r="V289">
        <f>STDEV(kimutatás_2!V585:V606)</f>
        <v>1.1143642569731096E-4</v>
      </c>
      <c r="W289">
        <f>STDEV(kimutatás_2!W585:W606)</f>
        <v>3.0638507713635511E-3</v>
      </c>
      <c r="X289">
        <f>STDEV(kimutatás_2!X585:X606)</f>
        <v>1.2088382178752017E-4</v>
      </c>
      <c r="Y289">
        <f>STDEV(kimutatás_2!Y585:Y606)</f>
        <v>0.13414883615987397</v>
      </c>
      <c r="Z289">
        <f>STDEV(kimutatás_2!Z585:Z606)</f>
        <v>1.6133183305662856E-3</v>
      </c>
      <c r="AA289">
        <f>STDEV(kimutatás_2!AA585:AA606)</f>
        <v>9.4068529238227857E-4</v>
      </c>
      <c r="AB289">
        <f>STDEV(kimutatás_2!AB585:AB606)</f>
        <v>0.11970850063255693</v>
      </c>
      <c r="AC289">
        <f>STDEV(kimutatás_2!AC585:AC606)</f>
        <v>2.9450209359029016E-3</v>
      </c>
      <c r="AD289">
        <f>STDEV(kimutatás_2!AD585:AD606)</f>
        <v>1.8702779511774834E-2</v>
      </c>
      <c r="AE289">
        <f>STDEV(kimutatás_2!AE585:AE606)</f>
        <v>9.1707078679081091E-6</v>
      </c>
      <c r="AF289">
        <f>STDEV(kimutatás_2!AF585:AF606)</f>
        <v>8.3553180102422867E-3</v>
      </c>
      <c r="AG289">
        <f>STDEV(kimutatás_2!AG585:AG606)</f>
        <v>3.1239362518508154</v>
      </c>
      <c r="AH289">
        <f>STDEV(kimutatás_2!AH585:AH606)</f>
        <v>4.0250530635635311</v>
      </c>
      <c r="AI289">
        <f>STDEV(kimutatás_2!AI585:AI606)</f>
        <v>2.2961336788259049E-3</v>
      </c>
      <c r="AJ289">
        <f>STDEV(kimutatás_2!AJ585:AJ606)</f>
        <v>183.87573686833852</v>
      </c>
      <c r="AK289">
        <f>STDEV(kimutatás_2!AK585:AK606)</f>
        <v>126.23993654375563</v>
      </c>
      <c r="AL289">
        <f>STDEV(kimutatás_2!AL585:AL606)</f>
        <v>2.5110185023955261E-3</v>
      </c>
      <c r="AM289">
        <f>STDEV(kimutatás_2!AM585:AM606)</f>
        <v>0.10518279285805247</v>
      </c>
      <c r="AN289">
        <f>STDEV(kimutatás_2!AN585:AN606)</f>
        <v>70.815625640450662</v>
      </c>
      <c r="AO289">
        <f>STDEV(kimutatás_2!AO585:AO606)</f>
        <v>232.38959367930511</v>
      </c>
      <c r="AP289">
        <f>STDEV(kimutatás_2!AP585:AP606)</f>
        <v>1.3036014050992077</v>
      </c>
      <c r="AQ289">
        <f>STDEV(kimutatás_2!AQ585:AQ606)</f>
        <v>51.694043859643735</v>
      </c>
      <c r="AR289">
        <f>STDEV(kimutatás_2!AR585:AR606)</f>
        <v>5.4018194786251132E-2</v>
      </c>
      <c r="AS289">
        <f>STDEV(kimutatás_2!AS585:AS606)</f>
        <v>28.724092821907568</v>
      </c>
      <c r="AT289">
        <f>STDEV(kimutatás_2!AT585:AT606)</f>
        <v>1.4773437611959435</v>
      </c>
      <c r="AU289">
        <f>STDEV(kimutatás_2!AU585:AU606)</f>
        <v>6.1561505688896085</v>
      </c>
      <c r="AV289">
        <f>STDEV(kimutatás_2!AV585:AV606)</f>
        <v>317.94705175636182</v>
      </c>
      <c r="AW289">
        <f>STDEV(kimutatás_2!AW585:AW606)</f>
        <v>103.31253464158792</v>
      </c>
      <c r="AX289">
        <f>STDEV(kimutatás_2!AX585:AX606)</f>
        <v>18.389561738996967</v>
      </c>
      <c r="AY289">
        <f>STDEV(kimutatás_2!AY585:AY606)</f>
        <v>8.7950685217925724</v>
      </c>
      <c r="AZ289">
        <f>STDEV(kimutatás_2!AZ585:AZ606)</f>
        <v>3.4736123393353324</v>
      </c>
      <c r="BA289">
        <f>STDEV(kimutatás_2!BA585:BA606)</f>
        <v>37.044959253056248</v>
      </c>
      <c r="BB289">
        <f>STDEV(kimutatás_2!BB585:BB606)</f>
        <v>8.9049188824508807</v>
      </c>
      <c r="BC289">
        <f>STDEV(kimutatás_2!BC585:BC606)</f>
        <v>1.0327989122155419</v>
      </c>
      <c r="BD289">
        <f>STDEV(kimutatás_2!BD585:BD606)</f>
        <v>1.8801121938522363</v>
      </c>
      <c r="BE289">
        <f>STDEV(kimutatás_2!BE585:BE606)</f>
        <v>3.4336732063945292</v>
      </c>
      <c r="BF289">
        <f>STDEV(kimutatás_2!BF585:BF606)</f>
        <v>5.3625128987019899</v>
      </c>
    </row>
    <row r="290" spans="1:58" x14ac:dyDescent="0.3">
      <c r="A290" t="s">
        <v>697</v>
      </c>
      <c r="B290">
        <f>STDEV(kimutatás_2!B609:B631)/23*22</f>
        <v>0.91121529096298304</v>
      </c>
      <c r="C290">
        <f>STDEV(kimutatás_2!C609:C631)/23*22</f>
        <v>4.335835546186495E-3</v>
      </c>
      <c r="D290">
        <f>STDEV(kimutatás_2!D609:D631)/23*22</f>
        <v>2.2648028017553325E-3</v>
      </c>
      <c r="E290">
        <f>STDEV(kimutatás_2!E609:E631)/23*22</f>
        <v>5.3519899181365396E-3</v>
      </c>
      <c r="F290">
        <f>STDEV(kimutatás_2!F609:F631)/23*22</f>
        <v>0.10437913274902845</v>
      </c>
      <c r="G290">
        <f>STDEV(kimutatás_2!G609:G631)/23*22</f>
        <v>2.8069996350395003E-3</v>
      </c>
      <c r="H290">
        <f>STDEV(kimutatás_2!H609:H631)/23*22</f>
        <v>2.4066101483182826E-5</v>
      </c>
      <c r="I290">
        <f>STDEV(kimutatás_2!I609:I631)/23*22</f>
        <v>6.2958831881456644E-3</v>
      </c>
      <c r="J290">
        <f>STDEV(kimutatás_2!J609:J631)/23*22</f>
        <v>3.2001520612747997E-2</v>
      </c>
      <c r="K290">
        <f>STDEV(kimutatás_2!K609:K631)/23*22</f>
        <v>2.8654489239926646E-2</v>
      </c>
      <c r="L290">
        <f>STDEV(kimutatás_2!L609:L631)/23*22</f>
        <v>1.6415811648980685E-3</v>
      </c>
      <c r="M290">
        <f>STDEV(kimutatás_2!M609:M631)/23*22</f>
        <v>2.3472570711733209E-3</v>
      </c>
      <c r="N290">
        <f>STDEV(kimutatás_2!N609:N631)/23*22</f>
        <v>6.380832049931724E-3</v>
      </c>
      <c r="O290">
        <f>STDEV(kimutatás_2!O609:O631)/23*22</f>
        <v>8.306277062627267E-3</v>
      </c>
      <c r="P290">
        <f>STDEV(kimutatás_2!P609:P631)/23*22</f>
        <v>1.128301086102737E-2</v>
      </c>
      <c r="Q290">
        <f>STDEV(kimutatás_2!Q609:Q631)/23*22</f>
        <v>2.8990636957045095E-3</v>
      </c>
      <c r="R290">
        <f>STDEV(kimutatás_2!R609:R631)/23*22</f>
        <v>1.4106802638871572E-2</v>
      </c>
      <c r="S290">
        <f>STDEV(kimutatás_2!S609:S631)/23*22</f>
        <v>9.9553255666735518E-5</v>
      </c>
      <c r="T290">
        <f>STDEV(kimutatás_2!T609:T631)/23*22</f>
        <v>8.879630120213419E-4</v>
      </c>
      <c r="U290">
        <f>STDEV(kimutatás_2!U609:U631)/23*22</f>
        <v>4.2276762846607897E-2</v>
      </c>
      <c r="V290">
        <f>STDEV(kimutatás_2!V609:V631)/23*22</f>
        <v>9.9850902892736895E-5</v>
      </c>
      <c r="W290">
        <f>STDEV(kimutatás_2!W609:W631)/23*22</f>
        <v>2.9930071112987187E-3</v>
      </c>
      <c r="X290">
        <f>STDEV(kimutatás_2!X609:X631)/23*22</f>
        <v>1.279641752469911E-4</v>
      </c>
      <c r="Y290">
        <f>STDEV(kimutatás_2!Y609:Y631)/23*22</f>
        <v>0.13324193822267652</v>
      </c>
      <c r="Z290">
        <f>STDEV(kimutatás_2!Z609:Z631)/23*22</f>
        <v>1.7418839470857211E-3</v>
      </c>
      <c r="AA290">
        <f>STDEV(kimutatás_2!AA609:AA631)/23*22</f>
        <v>1.0040360734996578E-3</v>
      </c>
      <c r="AB290">
        <f>STDEV(kimutatás_2!AB609:AB631)/23*22</f>
        <v>0.11253608112995868</v>
      </c>
      <c r="AC290">
        <f>STDEV(kimutatás_2!AC609:AC631)/23*22</f>
        <v>2.7834591057539662E-3</v>
      </c>
      <c r="AD290">
        <f>STDEV(kimutatás_2!AD609:AD631)/23*22</f>
        <v>1.7015165404720391E-2</v>
      </c>
      <c r="AE290">
        <f>STDEV(kimutatás_2!AE609:AE631)/23*22</f>
        <v>1.1648449992437028E-5</v>
      </c>
      <c r="AF290">
        <f>STDEV(kimutatás_2!AF609:AF631)/23*22</f>
        <v>7.7751076964081428E-3</v>
      </c>
      <c r="AG290">
        <f>STDEV(kimutatás_2!AG609:AG631)/23*22</f>
        <v>3.1409866323719156</v>
      </c>
      <c r="AH290">
        <f>STDEV(kimutatás_2!AH609:AH631)/23*22</f>
        <v>3.925100224139578</v>
      </c>
      <c r="AI290">
        <f>STDEV(kimutatás_2!AI609:AI631)/23*22</f>
        <v>2.3278519817360437E-3</v>
      </c>
      <c r="AJ290">
        <f>STDEV(kimutatás_2!AJ609:AJ631)/23*22</f>
        <v>154.06526280718342</v>
      </c>
      <c r="AK290">
        <f>STDEV(kimutatás_2!AK609:AK631)/23*22</f>
        <v>116.26357242193424</v>
      </c>
      <c r="AL290">
        <f>STDEV(kimutatás_2!AL609:AL631)/23*22</f>
        <v>2.754289774883443E-3</v>
      </c>
      <c r="AM290">
        <f>STDEV(kimutatás_2!AM609:AM631)/23*22</f>
        <v>0.10449312505232328</v>
      </c>
      <c r="AN290">
        <f>STDEV(kimutatás_2!AN609:AN631)/23*22</f>
        <v>68.083902421078889</v>
      </c>
      <c r="AO290">
        <f>STDEV(kimutatás_2!AO609:AO631)/23*22</f>
        <v>225.26349720291719</v>
      </c>
      <c r="AP290">
        <f>STDEV(kimutatás_2!AP609:AP631)/23*22</f>
        <v>1.352212230263264</v>
      </c>
      <c r="AQ290">
        <f>STDEV(kimutatás_2!AQ609:AQ631)/23*22</f>
        <v>45.725698015760457</v>
      </c>
      <c r="AR290">
        <f>STDEV(kimutatás_2!AR609:AR631)/23*22</f>
        <v>5.3857828912659826E-2</v>
      </c>
      <c r="AS290">
        <f>STDEV(kimutatás_2!AS609:AS631)/23*22</f>
        <v>34.990136005084473</v>
      </c>
      <c r="AT290">
        <f>STDEV(kimutatás_2!AT609:AT631)/23*22</f>
        <v>1.5508314740388665</v>
      </c>
      <c r="AU290">
        <f>STDEV(kimutatás_2!AU609:AU631)/23*22</f>
        <v>5.5677276504227908</v>
      </c>
      <c r="AV290">
        <f>STDEV(kimutatás_2!AV609:AV631)/23*22</f>
        <v>288.82178376657242</v>
      </c>
      <c r="AW290">
        <f>STDEV(kimutatás_2!AW609:AW631)/23*22</f>
        <v>92.715272806349532</v>
      </c>
      <c r="AX290">
        <f>STDEV(kimutatás_2!AX609:AX631)/23*22</f>
        <v>17.636876998555739</v>
      </c>
      <c r="AY290">
        <f>STDEV(kimutatás_2!AY609:AY631)/23*22</f>
        <v>8.4981166900122478</v>
      </c>
      <c r="AZ290">
        <f>STDEV(kimutatás_2!AZ609:AZ631)/23*22</f>
        <v>2.6359404145370759</v>
      </c>
      <c r="BA290">
        <f>STDEV(kimutatás_2!BA609:BA631)/23*22</f>
        <v>36.616516573402315</v>
      </c>
      <c r="BB290">
        <f>STDEV(kimutatás_2!BB609:BB631)/23*22</f>
        <v>8.0832907397827789</v>
      </c>
      <c r="BC290">
        <f>STDEV(kimutatás_2!BC609:BC631)/23*22</f>
        <v>0.9711479109687895</v>
      </c>
      <c r="BD290">
        <f>STDEV(kimutatás_2!BD609:BD631)/23*22</f>
        <v>1.5985119960849064</v>
      </c>
      <c r="BE290">
        <f>STDEV(kimutatás_2!BE609:BE631)/23*22</f>
        <v>3.9441789653895798</v>
      </c>
      <c r="BF290">
        <f>STDEV(kimutatás_2!BF609:BF631)/23*22</f>
        <v>5.3183584805610309</v>
      </c>
    </row>
    <row r="291" spans="1:58" x14ac:dyDescent="0.3">
      <c r="A291" t="s">
        <v>974</v>
      </c>
      <c r="B291">
        <f>STDEV(kimutatás_2!B610:B631)</f>
        <v>0.97467643648759084</v>
      </c>
      <c r="C291">
        <f>STDEV(kimutatás_2!C610:C631)</f>
        <v>4.2930799441106013E-3</v>
      </c>
      <c r="D291">
        <f>STDEV(kimutatás_2!D610:D631)</f>
        <v>2.2823591287218547E-3</v>
      </c>
      <c r="E291">
        <f>STDEV(kimutatás_2!E610:E631)</f>
        <v>5.2963946000701987E-3</v>
      </c>
      <c r="F291">
        <f>STDEV(kimutatás_2!F610:F631)</f>
        <v>0.10976489158709445</v>
      </c>
      <c r="G291">
        <f>STDEV(kimutatás_2!G610:G631)</f>
        <v>2.8329614432076595E-3</v>
      </c>
      <c r="H291">
        <f>STDEV(kimutatás_2!H610:H631)</f>
        <v>2.4129324706693437E-5</v>
      </c>
      <c r="I291">
        <f>STDEV(kimutatás_2!I610:I631)</f>
        <v>6.7327868364463151E-3</v>
      </c>
      <c r="J291">
        <f>STDEV(kimutatás_2!J610:J631)</f>
        <v>3.3062975905241897E-2</v>
      </c>
      <c r="K291">
        <f>STDEV(kimutatás_2!K610:K631)</f>
        <v>2.9783414838022947E-2</v>
      </c>
      <c r="L291">
        <f>STDEV(kimutatás_2!L610:L631)</f>
        <v>1.7480221306285589E-3</v>
      </c>
      <c r="M291">
        <f>STDEV(kimutatás_2!M610:M631)</f>
        <v>2.4889021319652784E-3</v>
      </c>
      <c r="N291">
        <f>STDEV(kimutatás_2!N610:N631)</f>
        <v>6.4955371497577409E-3</v>
      </c>
      <c r="O291">
        <f>STDEV(kimutatás_2!O610:O631)</f>
        <v>8.7525417293435933E-3</v>
      </c>
      <c r="P291">
        <f>STDEV(kimutatás_2!P610:P631)</f>
        <v>1.1933874970289974E-2</v>
      </c>
      <c r="Q291">
        <f>STDEV(kimutatás_2!Q610:Q631)</f>
        <v>2.8483035436059627E-3</v>
      </c>
      <c r="R291">
        <f>STDEV(kimutatás_2!R610:R631)</f>
        <v>1.5001479729131319E-2</v>
      </c>
      <c r="S291">
        <f>STDEV(kimutatás_2!S610:S631)</f>
        <v>9.7539206484866859E-5</v>
      </c>
      <c r="T291">
        <f>STDEV(kimutatás_2!T610:T631)</f>
        <v>8.2632659006194988E-4</v>
      </c>
      <c r="U291">
        <f>STDEV(kimutatás_2!U610:U631)</f>
        <v>4.4850365600379881E-2</v>
      </c>
      <c r="V291">
        <f>STDEV(kimutatás_2!V610:V631)</f>
        <v>9.949958303185171E-5</v>
      </c>
      <c r="W291">
        <f>STDEV(kimutatás_2!W610:W631)</f>
        <v>3.2001477867565709E-3</v>
      </c>
      <c r="X291">
        <f>STDEV(kimutatás_2!X610:X631)</f>
        <v>1.3302115997036024E-4</v>
      </c>
      <c r="Y291">
        <f>STDEV(kimutatás_2!Y610:Y631)</f>
        <v>0.14143851055499834</v>
      </c>
      <c r="Z291">
        <f>STDEV(kimutatás_2!Z610:Z631)</f>
        <v>1.8554664945626825E-3</v>
      </c>
      <c r="AA291">
        <f>STDEV(kimutatás_2!AA610:AA631)</f>
        <v>1.0739968962328993E-3</v>
      </c>
      <c r="AB291">
        <f>STDEV(kimutatás_2!AB610:AB631)</f>
        <v>0.11891997001430198</v>
      </c>
      <c r="AC291">
        <f>STDEV(kimutatás_2!AC610:AC631)</f>
        <v>2.9711866517362273E-3</v>
      </c>
      <c r="AD291">
        <f>STDEV(kimutatás_2!AD610:AD631)</f>
        <v>1.744941505762709E-2</v>
      </c>
      <c r="AE291">
        <f>STDEV(kimutatás_2!AE610:AE631)</f>
        <v>1.1949150927354523E-5</v>
      </c>
      <c r="AF291">
        <f>STDEV(kimutatás_2!AF610:AF631)</f>
        <v>8.0737664735920939E-3</v>
      </c>
      <c r="AG291">
        <f>STDEV(kimutatás_2!AG610:AG631)</f>
        <v>3.2532172886655961</v>
      </c>
      <c r="AH291">
        <f>STDEV(kimutatás_2!AH610:AH631)</f>
        <v>3.9090821378135967</v>
      </c>
      <c r="AI291">
        <f>STDEV(kimutatás_2!AI610:AI631)</f>
        <v>2.2523502824388668E-3</v>
      </c>
      <c r="AJ291">
        <f>STDEV(kimutatás_2!AJ610:AJ631)</f>
        <v>164.8543221607033</v>
      </c>
      <c r="AK291">
        <f>STDEV(kimutatás_2!AK610:AK631)</f>
        <v>122.0187077381793</v>
      </c>
      <c r="AL291">
        <f>STDEV(kimutatás_2!AL610:AL631)</f>
        <v>2.8576830429095754E-3</v>
      </c>
      <c r="AM291">
        <f>STDEV(kimutatás_2!AM610:AM631)</f>
        <v>9.6398343827271374E-2</v>
      </c>
      <c r="AN291">
        <f>STDEV(kimutatás_2!AN610:AN631)</f>
        <v>42.612893128986748</v>
      </c>
      <c r="AO291">
        <f>STDEV(kimutatás_2!AO610:AO631)</f>
        <v>215.50547924855061</v>
      </c>
      <c r="AP291">
        <f>STDEV(kimutatás_2!AP610:AP631)</f>
        <v>1.4148091208657256</v>
      </c>
      <c r="AQ291">
        <f>STDEV(kimutatás_2!AQ610:AQ631)</f>
        <v>0.90515084485849395</v>
      </c>
      <c r="AR291">
        <f>STDEV(kimutatás_2!AR610:AR631)</f>
        <v>5.7383422195414098E-2</v>
      </c>
      <c r="AS291">
        <f>STDEV(kimutatás_2!AS610:AS631)</f>
        <v>37.412562906107667</v>
      </c>
      <c r="AT291">
        <f>STDEV(kimutatás_2!AT610:AT631)</f>
        <v>1.6323220652418191</v>
      </c>
      <c r="AU291">
        <f>STDEV(kimutatás_2!AU610:AU631)</f>
        <v>5.8990138767945544</v>
      </c>
      <c r="AV291">
        <f>STDEV(kimutatás_2!AV610:AV631)</f>
        <v>293.05278829908787</v>
      </c>
      <c r="AW291">
        <f>STDEV(kimutatás_2!AW610:AW631)</f>
        <v>98.861241860538073</v>
      </c>
      <c r="AX291">
        <f>STDEV(kimutatás_2!AX610:AX631)</f>
        <v>18.708128525956916</v>
      </c>
      <c r="AY291">
        <f>STDEV(kimutatás_2!AY610:AY631)</f>
        <v>9.0783608495306289</v>
      </c>
      <c r="AZ291">
        <f>STDEV(kimutatás_2!AZ610:AZ631)</f>
        <v>2.8073931847011542</v>
      </c>
      <c r="BA291">
        <f>STDEV(kimutatás_2!BA610:BA631)</f>
        <v>38.205975895870566</v>
      </c>
      <c r="BB291">
        <f>STDEV(kimutatás_2!BB610:BB631)</f>
        <v>8.1857996565586699</v>
      </c>
      <c r="BC291">
        <f>STDEV(kimutatás_2!BC610:BC631)</f>
        <v>1.0391559178703795</v>
      </c>
      <c r="BD291">
        <f>STDEV(kimutatás_2!BD610:BD631)</f>
        <v>1.6888249968927715</v>
      </c>
      <c r="BE291">
        <f>STDEV(kimutatás_2!BE610:BE631)</f>
        <v>4.1762659640637594</v>
      </c>
      <c r="BF291">
        <f>STDEV(kimutatás_2!BF610:BF631)</f>
        <v>5.6891296057477589</v>
      </c>
    </row>
    <row r="292" spans="1:58" x14ac:dyDescent="0.3">
      <c r="A292" t="s">
        <v>975</v>
      </c>
      <c r="B292">
        <f>STDEV(kimutatás_2!B609,kimutatás_2!B611:B631)</f>
        <v>0.9485838157017239</v>
      </c>
      <c r="C292">
        <f>STDEV(kimutatás_2!C609,kimutatás_2!C611:C631)</f>
        <v>4.1876010428420858E-3</v>
      </c>
      <c r="D292">
        <f>STDEV(kimutatás_2!D609,kimutatás_2!D611:D631)</f>
        <v>2.3877271036481891E-3</v>
      </c>
      <c r="E292">
        <f>STDEV(kimutatás_2!E609,kimutatás_2!E611:E631)</f>
        <v>5.4743225814336063E-3</v>
      </c>
      <c r="F292">
        <f>STDEV(kimutatás_2!F609,kimutatás_2!F611:F631)</f>
        <v>0.1088704881685381</v>
      </c>
      <c r="G292">
        <f>STDEV(kimutatás_2!G609,kimutatás_2!G611:G631)</f>
        <v>2.8421150055435744E-3</v>
      </c>
      <c r="H292">
        <f>STDEV(kimutatás_2!H609,kimutatás_2!H611:H631)</f>
        <v>2.5675265018826536E-5</v>
      </c>
      <c r="I292">
        <f>STDEV(kimutatás_2!I609,kimutatás_2!I611:I631)</f>
        <v>6.7261653175981527E-3</v>
      </c>
      <c r="J292">
        <f>STDEV(kimutatás_2!J609,kimutatás_2!J611:J631)</f>
        <v>3.3020060591117319E-2</v>
      </c>
      <c r="K292">
        <f>STDEV(kimutatás_2!K609,kimutatás_2!K611:K631)</f>
        <v>2.8934208363291077E-2</v>
      </c>
      <c r="L292">
        <f>STDEV(kimutatás_2!L609,kimutatás_2!L611:L631)</f>
        <v>1.7529821717747521E-3</v>
      </c>
      <c r="M292">
        <f>STDEV(kimutatás_2!M609,kimutatás_2!M611:M631)</f>
        <v>2.5107580983408681E-3</v>
      </c>
      <c r="N292">
        <f>STDEV(kimutatás_2!N609,kimutatás_2!N611:N631)</f>
        <v>6.7567337381610956E-3</v>
      </c>
      <c r="O292">
        <f>STDEV(kimutatás_2!O609,kimutatás_2!O611:O631)</f>
        <v>8.6329494060105837E-3</v>
      </c>
      <c r="P292">
        <f>STDEV(kimutatás_2!P609,kimutatás_2!P611:P631)</f>
        <v>1.204376515688404E-2</v>
      </c>
      <c r="Q292">
        <f>STDEV(kimutatás_2!Q609,kimutatás_2!Q611:Q631)</f>
        <v>2.8945180037445771E-3</v>
      </c>
      <c r="R292">
        <f>STDEV(kimutatás_2!R609,kimutatás_2!R611:R631)</f>
        <v>1.5078223085037706E-2</v>
      </c>
      <c r="S292">
        <f>STDEV(kimutatás_2!S609,kimutatás_2!S611:S631)</f>
        <v>1.0604440013635404E-4</v>
      </c>
      <c r="T292">
        <f>STDEV(kimutatás_2!T609,kimutatás_2!T611:T631)</f>
        <v>9.4839343397476797E-4</v>
      </c>
      <c r="U292">
        <f>STDEV(kimutatás_2!U609,kimutatás_2!U611:U631)</f>
        <v>4.4402438066538076E-2</v>
      </c>
      <c r="V292">
        <f>STDEV(kimutatás_2!V609,kimutatás_2!V611:V631)</f>
        <v>8.7010308443474492E-5</v>
      </c>
      <c r="W292">
        <f>STDEV(kimutatás_2!W609,kimutatás_2!W611:W631)</f>
        <v>3.1965016650683286E-3</v>
      </c>
      <c r="X292">
        <f>STDEV(kimutatás_2!X609,kimutatás_2!X611:X631)</f>
        <v>1.362900445462526E-4</v>
      </c>
      <c r="Y292">
        <f>STDEV(kimutatás_2!Y609,kimutatás_2!Y611:Y631)</f>
        <v>0.14251199237032058</v>
      </c>
      <c r="Z292">
        <f>STDEV(kimutatás_2!Z609,kimutatás_2!Z611:Z631)</f>
        <v>1.8630008481434139E-3</v>
      </c>
      <c r="AA292">
        <f>STDEV(kimutatás_2!AA609,kimutatás_2!AA611:AA631)</f>
        <v>1.0741781963458335E-3</v>
      </c>
      <c r="AB292">
        <f>STDEV(kimutatás_2!AB609,kimutatás_2!AB611:AB631)</f>
        <v>0.11788111838503397</v>
      </c>
      <c r="AC292">
        <f>STDEV(kimutatás_2!AC609,kimutatás_2!AC611:AC631)</f>
        <v>2.97771566358997E-3</v>
      </c>
      <c r="AD292">
        <f>STDEV(kimutatás_2!AD609,kimutatás_2!AD611:AD631)</f>
        <v>1.7164913938765878E-2</v>
      </c>
      <c r="AE292">
        <f>STDEV(kimutatás_2!AE609,kimutatás_2!AE611:AE631)</f>
        <v>1.212403504164767E-5</v>
      </c>
      <c r="AF292">
        <f>STDEV(kimutatás_2!AF609,kimutatás_2!AF611:AF631)</f>
        <v>8.1222355041999789E-3</v>
      </c>
      <c r="AG292">
        <f>STDEV(kimutatás_2!AG609,kimutatás_2!AG611:AG631)</f>
        <v>3.0544891383182051</v>
      </c>
      <c r="AH292">
        <f>STDEV(kimutatás_2!AH609,kimutatás_2!AH611:AH631)</f>
        <v>3.9799026505965296</v>
      </c>
      <c r="AI292">
        <f>STDEV(kimutatás_2!AI609,kimutatás_2!AI611:AI631)</f>
        <v>2.4770750077397203E-3</v>
      </c>
      <c r="AJ292">
        <f>STDEV(kimutatás_2!AJ609,kimutatás_2!AJ611:AJ631)</f>
        <v>164.30327206826306</v>
      </c>
      <c r="AK292">
        <f>STDEV(kimutatás_2!AK609,kimutatás_2!AK611:AK631)</f>
        <v>121.95391571679023</v>
      </c>
      <c r="AL292">
        <f>STDEV(kimutatás_2!AL609,kimutatás_2!AL611:AL631)</f>
        <v>2.7833149978724932E-3</v>
      </c>
      <c r="AM292">
        <f>STDEV(kimutatás_2!AM609,kimutatás_2!AM611:AM631)</f>
        <v>0.11051728038668594</v>
      </c>
      <c r="AN292">
        <f>STDEV(kimutatás_2!AN609,kimutatás_2!AN611:AN631)</f>
        <v>72.814141287448649</v>
      </c>
      <c r="AO292">
        <f>STDEV(kimutatás_2!AO609,kimutatás_2!AO611:AO631)</f>
        <v>239.28056695135783</v>
      </c>
      <c r="AP292">
        <f>STDEV(kimutatás_2!AP609,kimutatás_2!AP611:AP631)</f>
        <v>1.4405101459272984</v>
      </c>
      <c r="AQ292">
        <f>STDEV(kimutatás_2!AQ609,kimutatás_2!AQ611:AQ631)</f>
        <v>48.883694102780311</v>
      </c>
      <c r="AR292">
        <f>STDEV(kimutatás_2!AR609,kimutatás_2!AR611:AR631)</f>
        <v>5.7624324469470106E-2</v>
      </c>
      <c r="AS292">
        <f>STDEV(kimutatás_2!AS609,kimutatás_2!AS611:AS631)</f>
        <v>34.835297531563512</v>
      </c>
      <c r="AT292">
        <f>STDEV(kimutatás_2!AT609,kimutatás_2!AT611:AT631)</f>
        <v>1.5564342086601193</v>
      </c>
      <c r="AU292">
        <f>STDEV(kimutatás_2!AU609,kimutatás_2!AU611:AU631)</f>
        <v>5.8618992829511498</v>
      </c>
      <c r="AV292">
        <f>STDEV(kimutatás_2!AV609,kimutatás_2!AV611:AV631)</f>
        <v>296.53930892052887</v>
      </c>
      <c r="AW292">
        <f>STDEV(kimutatás_2!AW609,kimutatás_2!AW611:AW631)</f>
        <v>99.007854365065256</v>
      </c>
      <c r="AX292">
        <f>STDEV(kimutatás_2!AX609,kimutatás_2!AX611:AX631)</f>
        <v>18.419121722320121</v>
      </c>
      <c r="AY292">
        <f>STDEV(kimutatás_2!AY609,kimutatás_2!AY611:AY631)</f>
        <v>9.0332701072852171</v>
      </c>
      <c r="AZ292">
        <f>STDEV(kimutatás_2!AZ609,kimutatás_2!AZ611:AZ631)</f>
        <v>2.7770833995024722</v>
      </c>
      <c r="BA292">
        <f>STDEV(kimutatás_2!BA609,kimutatás_2!BA611:BA631)</f>
        <v>39.166829063861556</v>
      </c>
      <c r="BB292">
        <f>STDEV(kimutatás_2!BB609,kimutatás_2!BB611:BB631)</f>
        <v>7.9839083968970641</v>
      </c>
      <c r="BC292">
        <f>STDEV(kimutatás_2!BC609,kimutatás_2!BC611:BC631)</f>
        <v>1.0179778997252442</v>
      </c>
      <c r="BD292">
        <f>STDEV(kimutatás_2!BD609,kimutatás_2!BD611:BD631)</f>
        <v>1.6802002045210931</v>
      </c>
      <c r="BE292">
        <f>STDEV(kimutatás_2!BE609,kimutatás_2!BE611:BE631)</f>
        <v>4.2203779246460646</v>
      </c>
      <c r="BF292">
        <f>STDEV(kimutatás_2!BF609,kimutatás_2!BF611:BF631)</f>
        <v>5.6616577047158136</v>
      </c>
    </row>
    <row r="293" spans="1:58" x14ac:dyDescent="0.3">
      <c r="A293" t="s">
        <v>976</v>
      </c>
      <c r="B293">
        <f>STDEV(kimutatás_2!B609:B610,kimutatás_2!B612:B631)</f>
        <v>0.97224602733172805</v>
      </c>
      <c r="C293">
        <f>STDEV(kimutatás_2!C609:C610,kimutatás_2!C612:C631)</f>
        <v>4.6395461901854087E-3</v>
      </c>
      <c r="D293">
        <f>STDEV(kimutatás_2!D609:D610,kimutatás_2!D612:D631)</f>
        <v>2.4087665772444568E-3</v>
      </c>
      <c r="E293">
        <f>STDEV(kimutatás_2!E609:E610,kimutatás_2!E612:E631)</f>
        <v>5.7261470980825326E-3</v>
      </c>
      <c r="F293">
        <f>STDEV(kimutatás_2!F609:F610,kimutatás_2!F612:F631)</f>
        <v>0.11168030753554727</v>
      </c>
      <c r="G293">
        <f>STDEV(kimutatás_2!G609:G610,kimutatás_2!G612:G631)</f>
        <v>2.9964792787832294E-3</v>
      </c>
      <c r="H293">
        <f>STDEV(kimutatás_2!H609:H610,kimutatás_2!H612:H631)</f>
        <v>2.5563008701646163E-5</v>
      </c>
      <c r="I293">
        <f>STDEV(kimutatás_2!I609:I610,kimutatás_2!I612:I631)</f>
        <v>6.7368383818562656E-3</v>
      </c>
      <c r="J293">
        <f>STDEV(kimutatás_2!J609:J610,kimutatás_2!J612:J631)</f>
        <v>3.4242820715120997E-2</v>
      </c>
      <c r="K293">
        <f>STDEV(kimutatás_2!K609:K610,kimutatás_2!K612:K631)</f>
        <v>3.0654552293659085E-2</v>
      </c>
      <c r="L293">
        <f>STDEV(kimutatás_2!L609:L610,kimutatás_2!L612:L631)</f>
        <v>1.7532384299481342E-3</v>
      </c>
      <c r="M293">
        <f>STDEV(kimutatás_2!M609:M610,kimutatás_2!M612:M631)</f>
        <v>2.5116066780998076E-3</v>
      </c>
      <c r="N293">
        <f>STDEV(kimutatás_2!N609:N610,kimutatás_2!N612:N631)</f>
        <v>6.8189584395071511E-3</v>
      </c>
      <c r="O293">
        <f>STDEV(kimutatás_2!O609:O610,kimutatás_2!O612:O631)</f>
        <v>8.8746553118191282E-3</v>
      </c>
      <c r="P293">
        <f>STDEV(kimutatás_2!P609:P610,kimutatás_2!P612:P631)</f>
        <v>1.2049936045512515E-2</v>
      </c>
      <c r="Q293">
        <f>STDEV(kimutatás_2!Q609:Q610,kimutatás_2!Q612:Q631)</f>
        <v>3.0930172725630663E-3</v>
      </c>
      <c r="R293">
        <f>STDEV(kimutatás_2!R609:R610,kimutatás_2!R612:R631)</f>
        <v>1.5053721227112763E-2</v>
      </c>
      <c r="S293">
        <f>STDEV(kimutatás_2!S609:S610,kimutatás_2!S612:S631)</f>
        <v>1.0388710337873116E-4</v>
      </c>
      <c r="T293">
        <f>STDEV(kimutatás_2!T609:T610,kimutatás_2!T612:T631)</f>
        <v>9.4873172675896179E-4</v>
      </c>
      <c r="U293">
        <f>STDEV(kimutatás_2!U609:U610,kimutatás_2!U612:U631)</f>
        <v>4.5237765205278849E-2</v>
      </c>
      <c r="V293">
        <f>STDEV(kimutatás_2!V609:V610,kimutatás_2!V612:V631)</f>
        <v>1.0639146242720375E-4</v>
      </c>
      <c r="W293">
        <f>STDEV(kimutatás_2!W609:W610,kimutatás_2!W612:W631)</f>
        <v>3.2026866684955612E-3</v>
      </c>
      <c r="X293">
        <f>STDEV(kimutatás_2!X609:X610,kimutatás_2!X612:X631)</f>
        <v>1.3682443866421985E-4</v>
      </c>
      <c r="Y293">
        <f>STDEV(kimutatás_2!Y609:Y610,kimutatás_2!Y612:Y631)</f>
        <v>0.141703280774618</v>
      </c>
      <c r="Z293">
        <f>STDEV(kimutatás_2!Z609:Z610,kimutatás_2!Z612:Z631)</f>
        <v>1.8638102802448343E-3</v>
      </c>
      <c r="AA293">
        <f>STDEV(kimutatás_2!AA609:AA610,kimutatás_2!AA612:AA631)</f>
        <v>1.0743645847407014E-3</v>
      </c>
      <c r="AB293">
        <f>STDEV(kimutatás_2!AB609:AB610,kimutatás_2!AB612:AB631)</f>
        <v>0.12040203546156795</v>
      </c>
      <c r="AC293">
        <f>STDEV(kimutatás_2!AC609:AC610,kimutatás_2!AC612:AC631)</f>
        <v>2.977889156635289E-3</v>
      </c>
      <c r="AD293">
        <f>STDEV(kimutatás_2!AD609:AD610,kimutatás_2!AD612:AD631)</f>
        <v>1.7970524136355807E-2</v>
      </c>
      <c r="AE293">
        <f>STDEV(kimutatás_2!AE609:AE610,kimutatás_2!AE612:AE631)</f>
        <v>1.2166393430252332E-5</v>
      </c>
      <c r="AF293">
        <f>STDEV(kimutatás_2!AF609:AF610,kimutatás_2!AF612:AF631)</f>
        <v>8.2452820220114444E-3</v>
      </c>
      <c r="AG293">
        <f>STDEV(kimutatás_2!AG609:AG610,kimutatás_2!AG612:AG631)</f>
        <v>3.2221687461353463</v>
      </c>
      <c r="AH293">
        <f>STDEV(kimutatás_2!AH609:AH610,kimutatás_2!AH612:AH631)</f>
        <v>4.1914692017554094</v>
      </c>
      <c r="AI293">
        <f>STDEV(kimutatás_2!AI609:AI610,kimutatás_2!AI612:AI631)</f>
        <v>2.4547712416776476E-3</v>
      </c>
      <c r="AJ293">
        <f>STDEV(kimutatás_2!AJ609:AJ610,kimutatás_2!AJ612:AJ631)</f>
        <v>164.85571086946632</v>
      </c>
      <c r="AK293">
        <f>STDEV(kimutatás_2!AK609:AK610,kimutatás_2!AK612:AK631)</f>
        <v>124.39211988463704</v>
      </c>
      <c r="AL293">
        <f>STDEV(kimutatás_2!AL609:AL610,kimutatás_2!AL612:AL631)</f>
        <v>2.9469872682721075E-3</v>
      </c>
      <c r="AM293">
        <f>STDEV(kimutatás_2!AM609:AM610,kimutatás_2!AM612:AM631)</f>
        <v>0.11051728038668594</v>
      </c>
      <c r="AN293">
        <f>STDEV(kimutatás_2!AN609:AN610,kimutatás_2!AN612:AN631)</f>
        <v>72.744073347200001</v>
      </c>
      <c r="AO293">
        <f>STDEV(kimutatás_2!AO609:AO610,kimutatás_2!AO612:AO631)</f>
        <v>241.04406666736665</v>
      </c>
      <c r="AP293">
        <f>STDEV(kimutatás_2!AP609:AP610,kimutatás_2!AP612:AP631)</f>
        <v>1.4459455181847105</v>
      </c>
      <c r="AQ293">
        <f>STDEV(kimutatás_2!AQ609:AQ610,kimutatás_2!AQ612:AQ631)</f>
        <v>48.883405084350379</v>
      </c>
      <c r="AR293">
        <f>STDEV(kimutatás_2!AR609:AR610,kimutatás_2!AR612:AR631)</f>
        <v>5.450485502025687E-2</v>
      </c>
      <c r="AS293">
        <f>STDEV(kimutatás_2!AS609:AS610,kimutatás_2!AS612:AS631)</f>
        <v>37.381781774789737</v>
      </c>
      <c r="AT293">
        <f>STDEV(kimutatás_2!AT609:AT610,kimutatás_2!AT612:AT631)</f>
        <v>1.6415598774241629</v>
      </c>
      <c r="AU293">
        <f>STDEV(kimutatás_2!AU609:AU610,kimutatás_2!AU612:AU631)</f>
        <v>5.9511620786683412</v>
      </c>
      <c r="AV293">
        <f>STDEV(kimutatás_2!AV609:AV610,kimutatás_2!AV612:AV631)</f>
        <v>307.34145466434387</v>
      </c>
      <c r="AW293">
        <f>STDEV(kimutatás_2!AW609:AW610,kimutatás_2!AW612:AW631)</f>
        <v>99.2018688521852</v>
      </c>
      <c r="AX293">
        <f>STDEV(kimutatás_2!AX609:AX610,kimutatás_2!AX612:AX631)</f>
        <v>17.520081347782046</v>
      </c>
      <c r="AY293">
        <f>STDEV(kimutatás_2!AY609:AY610,kimutatás_2!AY612:AY631)</f>
        <v>9.0917234613597913</v>
      </c>
      <c r="AZ293">
        <f>STDEV(kimutatás_2!AZ609:AZ610,kimutatás_2!AZ612:AZ631)</f>
        <v>2.7813339242651893</v>
      </c>
      <c r="BA293">
        <f>STDEV(kimutatás_2!BA609:BA610,kimutatás_2!BA612:BA631)</f>
        <v>39.076163835343074</v>
      </c>
      <c r="BB293">
        <f>STDEV(kimutatás_2!BB609:BB610,kimutatás_2!BB612:BB631)</f>
        <v>8.6188766455980019</v>
      </c>
      <c r="BC293">
        <f>STDEV(kimutatás_2!BC609:BC610,kimutatás_2!BC612:BC631)</f>
        <v>1.0366333286213969</v>
      </c>
      <c r="BD293">
        <f>STDEV(kimutatás_2!BD609:BD610,kimutatás_2!BD612:BD631)</f>
        <v>1.6977706926070193</v>
      </c>
      <c r="BE293">
        <f>STDEV(kimutatás_2!BE609:BE610,kimutatás_2!BE612:BE631)</f>
        <v>4.2197677456039955</v>
      </c>
      <c r="BF293">
        <f>STDEV(kimutatás_2!BF609:BF610,kimutatás_2!BF612:BF631)</f>
        <v>5.6591042420607662</v>
      </c>
    </row>
    <row r="294" spans="1:58" x14ac:dyDescent="0.3">
      <c r="A294" t="s">
        <v>977</v>
      </c>
      <c r="B294">
        <f>STDEV(kimutatás_2!B609:B611,kimutatás_2!B613:B631)</f>
        <v>0.97461192187885504</v>
      </c>
      <c r="C294">
        <f>STDEV(kimutatás_2!C609:C611,kimutatás_2!C613:C631)</f>
        <v>4.5674040160511705E-3</v>
      </c>
      <c r="D294">
        <f>STDEV(kimutatás_2!D609:D611,kimutatás_2!D613:D631)</f>
        <v>2.4196756689350194E-3</v>
      </c>
      <c r="E294">
        <f>STDEV(kimutatás_2!E609:E611,kimutatás_2!E613:E631)</f>
        <v>5.6073771636651329E-3</v>
      </c>
      <c r="F294">
        <f>STDEV(kimutatás_2!F609:F611,kimutatás_2!F613:F631)</f>
        <v>0.10972137888156033</v>
      </c>
      <c r="G294">
        <f>STDEV(kimutatás_2!G609:G611,kimutatás_2!G613:G631)</f>
        <v>2.9606628845952666E-3</v>
      </c>
      <c r="H294">
        <f>STDEV(kimutatás_2!H609:H611,kimutatás_2!H613:H631)</f>
        <v>2.5005311286434595E-5</v>
      </c>
      <c r="I294">
        <f>STDEV(kimutatás_2!I609:I611,kimutatás_2!I613:I631)</f>
        <v>6.654117611578754E-3</v>
      </c>
      <c r="J294">
        <f>STDEV(kimutatás_2!J609:J611,kimutatás_2!J613:J631)</f>
        <v>3.3798976711910886E-2</v>
      </c>
      <c r="K294">
        <f>STDEV(kimutatás_2!K609:K611,kimutatás_2!K613:K631)</f>
        <v>3.0178399882012489E-2</v>
      </c>
      <c r="L294">
        <f>STDEV(kimutatás_2!L609:L611,kimutatás_2!L613:L631)</f>
        <v>1.7485121480679637E-3</v>
      </c>
      <c r="M294">
        <f>STDEV(kimutatás_2!M609:M611,kimutatás_2!M613:M631)</f>
        <v>2.4636720305597102E-3</v>
      </c>
      <c r="N294">
        <f>STDEV(kimutatás_2!N609:N611,kimutatás_2!N613:N631)</f>
        <v>6.6492005434953651E-3</v>
      </c>
      <c r="O294">
        <f>STDEV(kimutatás_2!O609:O611,kimutatás_2!O613:O631)</f>
        <v>8.7516116975736424E-3</v>
      </c>
      <c r="P294">
        <f>STDEV(kimutatás_2!P609:P611,kimutatás_2!P613:P631)</f>
        <v>1.1934338171570729E-2</v>
      </c>
      <c r="Q294">
        <f>STDEV(kimutatás_2!Q609:Q611,kimutatás_2!Q613:Q631)</f>
        <v>3.0831293659295766E-3</v>
      </c>
      <c r="R294">
        <f>STDEV(kimutatás_2!R609:R611,kimutatás_2!R613:R631)</f>
        <v>1.472332137506752E-2</v>
      </c>
      <c r="S294">
        <f>STDEV(kimutatás_2!S609:S611,kimutatás_2!S613:S631)</f>
        <v>1.0138940645214709E-4</v>
      </c>
      <c r="T294">
        <f>STDEV(kimutatás_2!T609:T611,kimutatás_2!T613:T631)</f>
        <v>9.3877842461806763E-4</v>
      </c>
      <c r="U294">
        <f>STDEV(kimutatás_2!U609:U611,kimutatás_2!U613:U631)</f>
        <v>4.4143490922320283E-2</v>
      </c>
      <c r="V294">
        <f>STDEV(kimutatás_2!V609:V611,kimutatás_2!V613:V631)</f>
        <v>1.0574204128858772E-4</v>
      </c>
      <c r="W294">
        <f>STDEV(kimutatás_2!W609:W611,kimutatás_2!W613:W631)</f>
        <v>3.1288975843818414E-3</v>
      </c>
      <c r="X294">
        <f>STDEV(kimutatás_2!X609:X611,kimutatás_2!X613:X631)</f>
        <v>1.3555610007525207E-4</v>
      </c>
      <c r="Y294">
        <f>STDEV(kimutatás_2!Y609:Y611,kimutatás_2!Y613:Y631)</f>
        <v>0.14204507428275112</v>
      </c>
      <c r="Z294">
        <f>STDEV(kimutatás_2!Z609:Z611,kimutatás_2!Z613:Z631)</f>
        <v>1.8510442391436069E-3</v>
      </c>
      <c r="AA294">
        <f>STDEV(kimutatás_2!AA609:AA611,kimutatás_2!AA613:AA631)</f>
        <v>1.0664627977282758E-3</v>
      </c>
      <c r="AB294">
        <f>STDEV(kimutatás_2!AB609:AB611,kimutatás_2!AB613:AB631)</f>
        <v>0.11796853522360368</v>
      </c>
      <c r="AC294">
        <f>STDEV(kimutatás_2!AC609:AC611,kimutatás_2!AC613:AC631)</f>
        <v>2.95221133380923E-3</v>
      </c>
      <c r="AD294">
        <f>STDEV(kimutatás_2!AD609:AD611,kimutatás_2!AD613:AD631)</f>
        <v>1.8172769644727638E-2</v>
      </c>
      <c r="AE294">
        <f>STDEV(kimutatás_2!AE609:AE611,kimutatás_2!AE613:AE631)</f>
        <v>1.2393678286293449E-5</v>
      </c>
      <c r="AF294">
        <f>STDEV(kimutatás_2!AF609:AF611,kimutatás_2!AF613:AF631)</f>
        <v>8.0608826977191846E-3</v>
      </c>
      <c r="AG294">
        <f>STDEV(kimutatás_2!AG609:AG611,kimutatás_2!AG613:AG631)</f>
        <v>3.3562289444066113</v>
      </c>
      <c r="AH294">
        <f>STDEV(kimutatás_2!AH609:AH611,kimutatás_2!AH613:AH631)</f>
        <v>4.1989576370922448</v>
      </c>
      <c r="AI294">
        <f>STDEV(kimutatás_2!AI609:AI611,kimutatás_2!AI613:AI631)</f>
        <v>2.4686513766188326E-3</v>
      </c>
      <c r="AJ294">
        <f>STDEV(kimutatás_2!AJ609:AJ611,kimutatás_2!AJ613:AJ631)</f>
        <v>164.83811462694618</v>
      </c>
      <c r="AK294">
        <f>STDEV(kimutatás_2!AK609:AK611,kimutatás_2!AK613:AK631)</f>
        <v>122.07438089628843</v>
      </c>
      <c r="AL294">
        <f>STDEV(kimutatás_2!AL609:AL611,kimutatás_2!AL613:AL631)</f>
        <v>2.9076497122806238E-3</v>
      </c>
      <c r="AM294">
        <f>STDEV(kimutatás_2!AM609:AM611,kimutatás_2!AM613:AM631)</f>
        <v>0.10625155970334758</v>
      </c>
      <c r="AN294">
        <f>STDEV(kimutatás_2!AN609:AN611,kimutatás_2!AN613:AN631)</f>
        <v>70.110131504728699</v>
      </c>
      <c r="AO294">
        <f>STDEV(kimutatás_2!AO609:AO611,kimutatás_2!AO613:AO631)</f>
        <v>241.03273313882519</v>
      </c>
      <c r="AP294">
        <f>STDEV(kimutatás_2!AP609:AP611,kimutatás_2!AP613:AP631)</f>
        <v>1.4469152139512678</v>
      </c>
      <c r="AQ294">
        <f>STDEV(kimutatás_2!AQ609:AQ611,kimutatás_2!AQ613:AQ631)</f>
        <v>48.876504179641472</v>
      </c>
      <c r="AR294">
        <f>STDEV(kimutatás_2!AR609:AR611,kimutatás_2!AR613:AR631)</f>
        <v>5.3686600583861543E-2</v>
      </c>
      <c r="AS294">
        <f>STDEV(kimutatás_2!AS609:AS611,kimutatás_2!AS613:AS631)</f>
        <v>36.43167821401007</v>
      </c>
      <c r="AT294">
        <f>STDEV(kimutatás_2!AT609:AT611,kimutatás_2!AT613:AT631)</f>
        <v>1.6354908446794532</v>
      </c>
      <c r="AU294">
        <f>STDEV(kimutatás_2!AU609:AU611,kimutatás_2!AU613:AU631)</f>
        <v>5.9234805529749028</v>
      </c>
      <c r="AV294">
        <f>STDEV(kimutatás_2!AV609:AV611,kimutatás_2!AV613:AV631)</f>
        <v>295.28793335829408</v>
      </c>
      <c r="AW294">
        <f>STDEV(kimutatás_2!AW609:AW611,kimutatás_2!AW613:AW631)</f>
        <v>97.57664255050264</v>
      </c>
      <c r="AX294">
        <f>STDEV(kimutatás_2!AX609:AX611,kimutatás_2!AX613:AX631)</f>
        <v>17.703806332481403</v>
      </c>
      <c r="AY294">
        <f>STDEV(kimutatás_2!AY609:AY611,kimutatás_2!AY613:AY631)</f>
        <v>8.9828267612918165</v>
      </c>
      <c r="AZ294">
        <f>STDEV(kimutatás_2!AZ609:AZ611,kimutatás_2!AZ613:AZ631)</f>
        <v>2.8073931847011542</v>
      </c>
      <c r="BA294">
        <f>STDEV(kimutatás_2!BA609:BA611,kimutatás_2!BA613:BA631)</f>
        <v>39.123971751145149</v>
      </c>
      <c r="BB294">
        <f>STDEV(kimutatás_2!BB609:BB611,kimutatás_2!BB613:BB631)</f>
        <v>8.6495554148441123</v>
      </c>
      <c r="BC294">
        <f>STDEV(kimutatás_2!BC609:BC611,kimutatás_2!BC613:BC631)</f>
        <v>1.0391559178703795</v>
      </c>
      <c r="BD294">
        <f>STDEV(kimutatás_2!BD609:BD611,kimutatás_2!BD613:BD631)</f>
        <v>1.6920309781942027</v>
      </c>
      <c r="BE294">
        <f>STDEV(kimutatás_2!BE609:BE611,kimutatás_2!BE613:BE631)</f>
        <v>4.2200375708715079</v>
      </c>
      <c r="BF294">
        <f>STDEV(kimutatás_2!BF609:BF611,kimutatás_2!BF613:BF631)</f>
        <v>5.6664151650325456</v>
      </c>
    </row>
    <row r="295" spans="1:58" x14ac:dyDescent="0.3">
      <c r="A295" t="s">
        <v>978</v>
      </c>
      <c r="B295">
        <f>STDEV(kimutatás_2!B609:B612,kimutatás_2!B614:B631)</f>
        <v>0.87274161243629755</v>
      </c>
      <c r="C295">
        <f>STDEV(kimutatás_2!C609:C612,kimutatás_2!C614:C631)</f>
        <v>4.3958332035476154E-3</v>
      </c>
      <c r="D295">
        <f>STDEV(kimutatás_2!D609:D612,kimutatás_2!D614:D631)</f>
        <v>2.2555755150243497E-3</v>
      </c>
      <c r="E295">
        <f>STDEV(kimutatás_2!E609:E612,kimutatás_2!E614:E631)</f>
        <v>5.3130238534144026E-3</v>
      </c>
      <c r="F295">
        <f>STDEV(kimutatás_2!F609:F612,kimutatás_2!F614:F631)</f>
        <v>8.1365841731174143E-2</v>
      </c>
      <c r="G295">
        <f>STDEV(kimutatás_2!G609:G612,kimutatás_2!G614:G631)</f>
        <v>2.8953589833124603E-3</v>
      </c>
      <c r="H295">
        <f>STDEV(kimutatás_2!H609:H612,kimutatás_2!H614:H631)</f>
        <v>2.3828393405651283E-5</v>
      </c>
      <c r="I295">
        <f>STDEV(kimutatás_2!I609:I612,kimutatás_2!I614:I631)</f>
        <v>5.0157576459566996E-3</v>
      </c>
      <c r="J295">
        <f>STDEV(kimutatás_2!J609:J612,kimutatás_2!J614:J631)</f>
        <v>2.5352973371198455E-2</v>
      </c>
      <c r="K295">
        <f>STDEV(kimutatás_2!K609:K612,kimutatás_2!K614:K631)</f>
        <v>2.2670911916911445E-2</v>
      </c>
      <c r="L295">
        <f>STDEV(kimutatás_2!L609:L612,kimutatás_2!L614:L631)</f>
        <v>1.1973309651135218E-3</v>
      </c>
      <c r="M295">
        <f>STDEV(kimutatás_2!M609:M612,kimutatás_2!M614:M631)</f>
        <v>1.9421751236994411E-3</v>
      </c>
      <c r="N295">
        <f>STDEV(kimutatás_2!N609:N612,kimutatás_2!N614:N631)</f>
        <v>6.6884122712572375E-3</v>
      </c>
      <c r="O295">
        <f>STDEV(kimutatás_2!O609:O612,kimutatás_2!O614:O631)</f>
        <v>7.3427630165186393E-3</v>
      </c>
      <c r="P295">
        <f>STDEV(kimutatás_2!P609:P612,kimutatás_2!P614:P631)</f>
        <v>8.0400057551398424E-3</v>
      </c>
      <c r="Q295">
        <f>STDEV(kimutatás_2!Q609:Q612,kimutatás_2!Q614:Q631)</f>
        <v>3.0188504527045561E-3</v>
      </c>
      <c r="R295">
        <f>STDEV(kimutatás_2!R609:R612,kimutatás_2!R614:R631)</f>
        <v>1.2166040278779135E-2</v>
      </c>
      <c r="S295">
        <f>STDEV(kimutatás_2!S609:S612,kimutatás_2!S614:S631)</f>
        <v>1.041074066534531E-4</v>
      </c>
      <c r="T295">
        <f>STDEV(kimutatás_2!T609:T612,kimutatás_2!T614:T631)</f>
        <v>8.9984239201234997E-4</v>
      </c>
      <c r="U295">
        <f>STDEV(kimutatás_2!U609:U612,kimutatás_2!U614:U631)</f>
        <v>3.4163248454270594E-2</v>
      </c>
      <c r="V295">
        <f>STDEV(kimutatás_2!V609:V612,kimutatás_2!V614:V631)</f>
        <v>9.8403698918909984E-5</v>
      </c>
      <c r="W295">
        <f>STDEV(kimutatás_2!W609:W612,kimutatás_2!W614:W631)</f>
        <v>2.5313499402724164E-3</v>
      </c>
      <c r="X295">
        <f>STDEV(kimutatás_2!X609:X612,kimutatás_2!X614:X631)</f>
        <v>1.3443931216974985E-4</v>
      </c>
      <c r="Y295">
        <f>STDEV(kimutatás_2!Y609:Y612,kimutatás_2!Y614:Y631)</f>
        <v>0.13309890453668946</v>
      </c>
      <c r="Z295">
        <f>STDEV(kimutatás_2!Z609:Z612,kimutatás_2!Z614:Z631)</f>
        <v>1.160361343704313E-3</v>
      </c>
      <c r="AA295">
        <f>STDEV(kimutatás_2!AA609:AA612,kimutatás_2!AA614:AA631)</f>
        <v>6.5107109623816991E-4</v>
      </c>
      <c r="AB295">
        <f>STDEV(kimutatás_2!AB609:AB612,kimutatás_2!AB614:AB631)</f>
        <v>8.7873466547243803E-2</v>
      </c>
      <c r="AC295">
        <f>STDEV(kimutatás_2!AC609:AC612,kimutatás_2!AC614:AC631)</f>
        <v>1.9565780530201625E-3</v>
      </c>
      <c r="AD295">
        <f>STDEV(kimutatás_2!AD609:AD612,kimutatás_2!AD614:AD631)</f>
        <v>1.820577067810699E-2</v>
      </c>
      <c r="AE295">
        <f>STDEV(kimutatás_2!AE609:AE612,kimutatás_2!AE614:AE631)</f>
        <v>1.2047445989588974E-5</v>
      </c>
      <c r="AF295">
        <f>STDEV(kimutatás_2!AF609:AF612,kimutatás_2!AF614:AF631)</f>
        <v>8.1493947052998072E-3</v>
      </c>
      <c r="AG295">
        <f>STDEV(kimutatás_2!AG609:AG612,kimutatás_2!AG614:AG631)</f>
        <v>3.349898234546564</v>
      </c>
      <c r="AH295">
        <f>STDEV(kimutatás_2!AH609:AH612,kimutatás_2!AH614:AH631)</f>
        <v>3.9997114885129013</v>
      </c>
      <c r="AI295">
        <f>STDEV(kimutatás_2!AI609:AI612,kimutatás_2!AI614:AI631)</f>
        <v>1.7273250334532307E-3</v>
      </c>
      <c r="AJ295">
        <f>STDEV(kimutatás_2!AJ609:AJ612,kimutatás_2!AJ614:AJ631)</f>
        <v>162.03915002860066</v>
      </c>
      <c r="AK295">
        <f>STDEV(kimutatás_2!AK609:AK612,kimutatás_2!AK614:AK631)</f>
        <v>88.478819008864676</v>
      </c>
      <c r="AL295">
        <f>STDEV(kimutatás_2!AL609:AL612,kimutatás_2!AL614:AL631)</f>
        <v>2.83881028420331E-3</v>
      </c>
      <c r="AM295">
        <f>STDEV(kimutatás_2!AM609:AM612,kimutatás_2!AM614:AM631)</f>
        <v>0.10877217144741309</v>
      </c>
      <c r="AN295">
        <f>STDEV(kimutatás_2!AN609:AN612,kimutatás_2!AN614:AN631)</f>
        <v>71.048173714003227</v>
      </c>
      <c r="AO295">
        <f>STDEV(kimutatás_2!AO609:AO612,kimutatás_2!AO614:AO631)</f>
        <v>222.54133342232399</v>
      </c>
      <c r="AP295">
        <f>STDEV(kimutatás_2!AP609:AP612,kimutatás_2!AP614:AP631)</f>
        <v>1.4447019195542177</v>
      </c>
      <c r="AQ295">
        <f>STDEV(kimutatás_2!AQ609:AQ612,kimutatás_2!AQ614:AQ631)</f>
        <v>48.875254419683017</v>
      </c>
      <c r="AR295">
        <f>STDEV(kimutatás_2!AR609:AR612,kimutatás_2!AR614:AR631)</f>
        <v>5.7383422195414098E-2</v>
      </c>
      <c r="AS295">
        <f>STDEV(kimutatás_2!AS609:AS612,kimutatás_2!AS614:AS631)</f>
        <v>37.375839789896304</v>
      </c>
      <c r="AT295">
        <f>STDEV(kimutatás_2!AT609:AT612,kimutatás_2!AT614:AT631)</f>
        <v>1.6455959854065496</v>
      </c>
      <c r="AU295">
        <f>STDEV(kimutatás_2!AU609:AU612,kimutatás_2!AU614:AU631)</f>
        <v>5.8623040585130752</v>
      </c>
      <c r="AV295">
        <f>STDEV(kimutatás_2!AV609:AV612,kimutatás_2!AV614:AV631)</f>
        <v>302.04089535326278</v>
      </c>
      <c r="AW295">
        <f>STDEV(kimutatás_2!AW609:AW612,kimutatás_2!AW614:AW631)</f>
        <v>70.556185421964628</v>
      </c>
      <c r="AX295">
        <f>STDEV(kimutatás_2!AX609:AX612,kimutatás_2!AX614:AX631)</f>
        <v>18.299827980408832</v>
      </c>
      <c r="AY295">
        <f>STDEV(kimutatás_2!AY609:AY612,kimutatás_2!AY614:AY631)</f>
        <v>8.5973083475303778</v>
      </c>
      <c r="AZ295">
        <f>STDEV(kimutatás_2!AZ609:AZ612,kimutatás_2!AZ614:AZ631)</f>
        <v>2.576711930405565</v>
      </c>
      <c r="BA295">
        <f>STDEV(kimutatás_2!BA609:BA612,kimutatás_2!BA614:BA631)</f>
        <v>36.746291343333873</v>
      </c>
      <c r="BB295">
        <f>STDEV(kimutatás_2!BB609:BB612,kimutatás_2!BB614:BB631)</f>
        <v>8.4651120023376674</v>
      </c>
      <c r="BC295">
        <f>STDEV(kimutatás_2!BC609:BC612,kimutatás_2!BC614:BC631)</f>
        <v>0.94838949840909226</v>
      </c>
      <c r="BD295">
        <f>STDEV(kimutatás_2!BD609:BD612,kimutatás_2!BD614:BD631)</f>
        <v>1.6172581146878833</v>
      </c>
      <c r="BE295">
        <f>STDEV(kimutatás_2!BE609:BE612,kimutatás_2!BE614:BE631)</f>
        <v>4.078296796691574</v>
      </c>
      <c r="BF295">
        <f>STDEV(kimutatás_2!BF609:BF612,kimutatás_2!BF614:BF631)</f>
        <v>5.5528702456808912</v>
      </c>
    </row>
    <row r="296" spans="1:58" x14ac:dyDescent="0.3">
      <c r="A296" t="s">
        <v>979</v>
      </c>
      <c r="B296">
        <f>STDEV(kimutatás_2!B609:B613,kimutatás_2!B615:B631)</f>
        <v>0.91092039939061198</v>
      </c>
      <c r="C296">
        <f>STDEV(kimutatás_2!C609:C613,kimutatás_2!C615:C631)</f>
        <v>4.6175605326454301E-3</v>
      </c>
      <c r="D296">
        <f>STDEV(kimutatás_2!D609:D613,kimutatás_2!D615:D631)</f>
        <v>1.7216398422961231E-3</v>
      </c>
      <c r="E296">
        <f>STDEV(kimutatás_2!E609:E613,kimutatás_2!E615:E631)</f>
        <v>5.4773045016099382E-3</v>
      </c>
      <c r="F296">
        <f>STDEV(kimutatás_2!F609:F613,kimutatás_2!F615:F631)</f>
        <v>0.10270050212984204</v>
      </c>
      <c r="G296">
        <f>STDEV(kimutatás_2!G609:G613,kimutatás_2!G615:G631)</f>
        <v>2.8746599875801599E-3</v>
      </c>
      <c r="H296">
        <f>STDEV(kimutatás_2!H609:H613,kimutatás_2!H615:H631)</f>
        <v>2.3500717163090478E-5</v>
      </c>
      <c r="I296">
        <f>STDEV(kimutatás_2!I609:I613,kimutatás_2!I615:I631)</f>
        <v>5.7033820321928073E-3</v>
      </c>
      <c r="J296">
        <f>STDEV(kimutatás_2!J609:J613,kimutatás_2!J615:J631)</f>
        <v>3.2758928026745827E-2</v>
      </c>
      <c r="K296">
        <f>STDEV(kimutatás_2!K609:K613,kimutatás_2!K615:K631)</f>
        <v>2.939753183659018E-2</v>
      </c>
      <c r="L296">
        <f>STDEV(kimutatás_2!L609:L613,kimutatás_2!L615:L631)</f>
        <v>1.5472500175458947E-3</v>
      </c>
      <c r="M296">
        <f>STDEV(kimutatás_2!M609:M613,kimutatás_2!M615:M631)</f>
        <v>2.0447372334948945E-3</v>
      </c>
      <c r="N296">
        <f>STDEV(kimutatás_2!N609:N613,kimutatás_2!N615:N631)</f>
        <v>4.4530927113746186E-3</v>
      </c>
      <c r="O296">
        <f>STDEV(kimutatás_2!O609:O613,kimutatás_2!O615:O631)</f>
        <v>8.2922362046624429E-3</v>
      </c>
      <c r="P296">
        <f>STDEV(kimutatás_2!P609:P613,kimutatás_2!P615:P631)</f>
        <v>1.0858076342110846E-2</v>
      </c>
      <c r="Q296">
        <f>STDEV(kimutatás_2!Q609:Q613,kimutatás_2!Q615:Q631)</f>
        <v>2.7938224561747287E-3</v>
      </c>
      <c r="R296">
        <f>STDEV(kimutatás_2!R609:R613,kimutatás_2!R615:R631)</f>
        <v>1.2673111332680561E-2</v>
      </c>
      <c r="S296">
        <f>STDEV(kimutatás_2!S609:S613,kimutatás_2!S615:S631)</f>
        <v>9.631186858657916E-5</v>
      </c>
      <c r="T296">
        <f>STDEV(kimutatás_2!T609:T613,kimutatás_2!T615:T631)</f>
        <v>8.4519795399254306E-4</v>
      </c>
      <c r="U296">
        <f>STDEV(kimutatás_2!U609:U613,kimutatás_2!U615:U631)</f>
        <v>3.953041325186999E-2</v>
      </c>
      <c r="V296">
        <f>STDEV(kimutatás_2!V609:V613,kimutatás_2!V615:V631)</f>
        <v>1.0569846319372534E-4</v>
      </c>
      <c r="W296">
        <f>STDEV(kimutatás_2!W609:W613,kimutatás_2!W615:W631)</f>
        <v>2.5375970777052862E-3</v>
      </c>
      <c r="X296">
        <f>STDEV(kimutatás_2!X609:X613,kimutatás_2!X615:X631)</f>
        <v>1.3063631588111044E-4</v>
      </c>
      <c r="Y296">
        <f>STDEV(kimutatás_2!Y609:Y613,kimutatás_2!Y615:Y631)</f>
        <v>0.13319955764764549</v>
      </c>
      <c r="Z296">
        <f>STDEV(kimutatás_2!Z609:Z613,kimutatás_2!Z615:Z631)</f>
        <v>1.7392350695478198E-3</v>
      </c>
      <c r="AA296">
        <f>STDEV(kimutatás_2!AA609:AA613,kimutatás_2!AA615:AA631)</f>
        <v>1.0566256115926806E-3</v>
      </c>
      <c r="AB296">
        <f>STDEV(kimutatás_2!AB609:AB613,kimutatás_2!AB615:AB631)</f>
        <v>0.10815099550831335</v>
      </c>
      <c r="AC296">
        <f>STDEV(kimutatás_2!AC609:AC613,kimutatás_2!AC615:AC631)</f>
        <v>2.6265648327343564E-3</v>
      </c>
      <c r="AD296">
        <f>STDEV(kimutatás_2!AD609:AD613,kimutatás_2!AD615:AD631)</f>
        <v>1.7807082045521293E-2</v>
      </c>
      <c r="AE296">
        <f>STDEV(kimutatás_2!AE609:AE613,kimutatás_2!AE615:AE631)</f>
        <v>1.1235356687494817E-5</v>
      </c>
      <c r="AF296">
        <f>STDEV(kimutatás_2!AF609:AF613,kimutatás_2!AF615:AF631)</f>
        <v>7.9286659900967837E-3</v>
      </c>
      <c r="AG296">
        <f>STDEV(kimutatás_2!AG609:AG613,kimutatás_2!AG615:AG631)</f>
        <v>3.3573535302783846</v>
      </c>
      <c r="AH296">
        <f>STDEV(kimutatás_2!AH609:AH613,kimutatás_2!AH615:AH631)</f>
        <v>4.2000016749120679</v>
      </c>
      <c r="AI296">
        <f>STDEV(kimutatás_2!AI609:AI613,kimutatás_2!AI615:AI631)</f>
        <v>2.4162437400856362E-3</v>
      </c>
      <c r="AJ296">
        <f>STDEV(kimutatás_2!AJ609:AJ613,kimutatás_2!AJ615:AJ631)</f>
        <v>162.97998244877905</v>
      </c>
      <c r="AK296">
        <f>STDEV(kimutatás_2!AK609:AK613,kimutatás_2!AK615:AK631)</f>
        <v>111.95237652468026</v>
      </c>
      <c r="AL296">
        <f>STDEV(kimutatás_2!AL609:AL613,kimutatás_2!AL615:AL631)</f>
        <v>2.8579488834055357E-3</v>
      </c>
      <c r="AM296">
        <f>STDEV(kimutatás_2!AM609:AM613,kimutatás_2!AM615:AM631)</f>
        <v>0.1111110750360694</v>
      </c>
      <c r="AN296">
        <f>STDEV(kimutatás_2!AN609:AN613,kimutatás_2!AN615:AN631)</f>
        <v>72.279031267988913</v>
      </c>
      <c r="AO296">
        <f>STDEV(kimutatás_2!AO609:AO613,kimutatás_2!AO615:AO631)</f>
        <v>224.1617688401052</v>
      </c>
      <c r="AP296">
        <f>STDEV(kimutatás_2!AP609:AP613,kimutatás_2!AP615:AP631)</f>
        <v>1.362009354049921</v>
      </c>
      <c r="AQ296">
        <f>STDEV(kimutatás_2!AQ609:AQ613,kimutatás_2!AQ615:AQ631)</f>
        <v>48.867222694727637</v>
      </c>
      <c r="AR296">
        <f>STDEV(kimutatás_2!AR609:AR613,kimutatás_2!AR615:AR631)</f>
        <v>5.433581647846062E-2</v>
      </c>
      <c r="AS296">
        <f>STDEV(kimutatás_2!AS609:AS613,kimutatás_2!AS615:AS631)</f>
        <v>37.441433437821146</v>
      </c>
      <c r="AT296">
        <f>STDEV(kimutatás_2!AT609:AT613,kimutatás_2!AT615:AT631)</f>
        <v>1.6171039931542228</v>
      </c>
      <c r="AU296">
        <f>STDEV(kimutatás_2!AU609:AU613,kimutatás_2!AU615:AU631)</f>
        <v>5.9098237424365436</v>
      </c>
      <c r="AV296">
        <f>STDEV(kimutatás_2!AV609:AV613,kimutatás_2!AV615:AV631)</f>
        <v>256.60764139751154</v>
      </c>
      <c r="AW296">
        <f>STDEV(kimutatás_2!AW609:AW613,kimutatás_2!AW615:AW631)</f>
        <v>99.125510915634919</v>
      </c>
      <c r="AX296">
        <f>STDEV(kimutatás_2!AX609:AX613,kimutatás_2!AX615:AX631)</f>
        <v>18.299827980408832</v>
      </c>
      <c r="AY296">
        <f>STDEV(kimutatás_2!AY609:AY613,kimutatás_2!AY615:AY631)</f>
        <v>9.0673234857265825</v>
      </c>
      <c r="AZ296">
        <f>STDEV(kimutatás_2!AZ609:AZ613,kimutatás_2!AZ615:AZ631)</f>
        <v>2.7782647812627927</v>
      </c>
      <c r="BA296">
        <f>STDEV(kimutatás_2!BA609:BA613,kimutatás_2!BA615:BA631)</f>
        <v>37.009669930955347</v>
      </c>
      <c r="BB296">
        <f>STDEV(kimutatás_2!BB609:BB613,kimutatás_2!BB615:BB631)</f>
        <v>8.6488421891095513</v>
      </c>
      <c r="BC296">
        <f>STDEV(kimutatás_2!BC609:BC613,kimutatás_2!BC615:BC631)</f>
        <v>0.94738692799827096</v>
      </c>
      <c r="BD296">
        <f>STDEV(kimutatás_2!BD609:BD613,kimutatás_2!BD615:BD631)</f>
        <v>1.7093856013782065</v>
      </c>
      <c r="BE296">
        <f>STDEV(kimutatás_2!BE609:BE613,kimutatás_2!BE615:BE631)</f>
        <v>4.2187672077571134</v>
      </c>
      <c r="BF296">
        <f>STDEV(kimutatás_2!BF609:BF613,kimutatás_2!BF615:BF631)</f>
        <v>5.4085855469842672</v>
      </c>
    </row>
    <row r="297" spans="1:58" x14ac:dyDescent="0.3">
      <c r="A297" t="s">
        <v>980</v>
      </c>
      <c r="B297">
        <f>STDEV(kimutatás_2!B609:B614,kimutatás_2!B616:B631)</f>
        <v>0.88660022372540626</v>
      </c>
      <c r="C297">
        <f>STDEV(kimutatás_2!C609:C614,kimutatás_2!C616:C631)</f>
        <v>4.6385633164761709E-3</v>
      </c>
      <c r="D297">
        <f>STDEV(kimutatás_2!D609:D614,kimutatás_2!D616:D631)</f>
        <v>2.4177442267609033E-3</v>
      </c>
      <c r="E297">
        <f>STDEV(kimutatás_2!E609:E614,kimutatás_2!E616:E631)</f>
        <v>5.5170171473086895E-3</v>
      </c>
      <c r="F297">
        <f>STDEV(kimutatás_2!F609:F614,kimutatás_2!F616:F631)</f>
        <v>0.11143603891933254</v>
      </c>
      <c r="G297">
        <f>STDEV(kimutatás_2!G609:G614,kimutatás_2!G616:G631)</f>
        <v>2.9783008506266556E-3</v>
      </c>
      <c r="H297">
        <f>STDEV(kimutatás_2!H609:H614,kimutatás_2!H616:H631)</f>
        <v>2.5176226180171256E-5</v>
      </c>
      <c r="I297">
        <f>STDEV(kimutatás_2!I609:I614,kimutatás_2!I616:I631)</f>
        <v>6.5975843061859829E-3</v>
      </c>
      <c r="J297">
        <f>STDEV(kimutatás_2!J609:J614,kimutatás_2!J616:J631)</f>
        <v>3.423440202691954E-2</v>
      </c>
      <c r="K297">
        <f>STDEV(kimutatás_2!K609:K614,kimutatás_2!K616:K631)</f>
        <v>3.0649136149383829E-2</v>
      </c>
      <c r="L297">
        <f>STDEV(kimutatás_2!L609:L614,kimutatás_2!L616:L631)</f>
        <v>1.7558914964394016E-3</v>
      </c>
      <c r="M297">
        <f>STDEV(kimutatás_2!M609:M614,kimutatás_2!M616:M631)</f>
        <v>2.5019905958340721E-3</v>
      </c>
      <c r="N297">
        <f>STDEV(kimutatás_2!N609:N614,kimutatás_2!N616:N631)</f>
        <v>6.7865554689726928E-3</v>
      </c>
      <c r="O297">
        <f>STDEV(kimutatás_2!O609:O614,kimutatás_2!O616:O631)</f>
        <v>8.8606762094037388E-3</v>
      </c>
      <c r="P297">
        <f>STDEV(kimutatás_2!P609:P614,kimutatás_2!P616:P631)</f>
        <v>1.1747783626192268E-2</v>
      </c>
      <c r="Q297">
        <f>STDEV(kimutatás_2!Q609:Q614,kimutatás_2!Q616:Q631)</f>
        <v>2.9110302173523334E-3</v>
      </c>
      <c r="R297">
        <f>STDEV(kimutatás_2!R609:R614,kimutatás_2!R616:R631)</f>
        <v>1.5059328468839468E-2</v>
      </c>
      <c r="S297">
        <f>STDEV(kimutatás_2!S609:S614,kimutatás_2!S616:S631)</f>
        <v>1.0604169851540239E-4</v>
      </c>
      <c r="T297">
        <f>STDEV(kimutatás_2!T609:T614,kimutatás_2!T616:T631)</f>
        <v>9.4418534946303007E-4</v>
      </c>
      <c r="U297">
        <f>STDEV(kimutatás_2!U609:U614,kimutatás_2!U616:U631)</f>
        <v>4.5159147576206926E-2</v>
      </c>
      <c r="V297">
        <f>STDEV(kimutatás_2!V609:V614,kimutatás_2!V616:V631)</f>
        <v>1.0649798534844615E-4</v>
      </c>
      <c r="W297">
        <f>STDEV(kimutatás_2!W609:W614,kimutatás_2!W616:W631)</f>
        <v>3.1860981800308592E-3</v>
      </c>
      <c r="X297">
        <f>STDEV(kimutatás_2!X609:X614,kimutatás_2!X616:X631)</f>
        <v>1.3609668484888877E-4</v>
      </c>
      <c r="Y297">
        <f>STDEV(kimutatás_2!Y609:Y614,kimutatás_2!Y616:Y631)</f>
        <v>0.1360788334664299</v>
      </c>
      <c r="Z297">
        <f>STDEV(kimutatás_2!Z609:Z614,kimutatás_2!Z616:Z631)</f>
        <v>1.8639087743818647E-3</v>
      </c>
      <c r="AA297">
        <f>STDEV(kimutatás_2!AA609:AA614,kimutatás_2!AA616:AA631)</f>
        <v>1.0724608448539573E-3</v>
      </c>
      <c r="AB297">
        <f>STDEV(kimutatás_2!AB609:AB614,kimutatás_2!AB616:AB631)</f>
        <v>0.12018329167308828</v>
      </c>
      <c r="AC297">
        <f>STDEV(kimutatás_2!AC609:AC614,kimutatás_2!AC616:AC631)</f>
        <v>2.9771666681985189E-3</v>
      </c>
      <c r="AD297">
        <f>STDEV(kimutatás_2!AD609:AD614,kimutatás_2!AD616:AD631)</f>
        <v>1.7287348475448175E-2</v>
      </c>
      <c r="AE297">
        <f>STDEV(kimutatás_2!AE609:AE614,kimutatás_2!AE616:AE631)</f>
        <v>1.2434160303945902E-5</v>
      </c>
      <c r="AF297">
        <f>STDEV(kimutatás_2!AF609:AF614,kimutatás_2!AF616:AF631)</f>
        <v>8.1023603180688797E-3</v>
      </c>
      <c r="AG297">
        <f>STDEV(kimutatás_2!AG609:AG614,kimutatás_2!AG616:AG631)</f>
        <v>3.3096175280261906</v>
      </c>
      <c r="AH297">
        <f>STDEV(kimutatás_2!AH609:AH614,kimutatás_2!AH616:AH631)</f>
        <v>4.1612188107983501</v>
      </c>
      <c r="AI297">
        <f>STDEV(kimutatás_2!AI609:AI614,kimutatás_2!AI616:AI631)</f>
        <v>2.4789755277972079E-3</v>
      </c>
      <c r="AJ297">
        <f>STDEV(kimutatás_2!AJ609:AJ614,kimutatás_2!AJ616:AJ631)</f>
        <v>161.58444248919963</v>
      </c>
      <c r="AK297">
        <f>STDEV(kimutatás_2!AK609:AK614,kimutatás_2!AK616:AK631)</f>
        <v>124.22521474116739</v>
      </c>
      <c r="AL297">
        <f>STDEV(kimutatás_2!AL609:AL614,kimutatás_2!AL616:AL631)</f>
        <v>2.9472462619103946E-3</v>
      </c>
      <c r="AM297">
        <f>STDEV(kimutatás_2!AM609:AM614,kimutatás_2!AM616:AM631)</f>
        <v>0.11051728038668594</v>
      </c>
      <c r="AN297">
        <f>STDEV(kimutatás_2!AN609:AN614,kimutatás_2!AN616:AN631)</f>
        <v>72.370064493880705</v>
      </c>
      <c r="AO297">
        <f>STDEV(kimutatás_2!AO609:AO614,kimutatás_2!AO616:AO631)</f>
        <v>234.08562100629828</v>
      </c>
      <c r="AP297">
        <f>STDEV(kimutatás_2!AP609:AP614,kimutatás_2!AP616:AP631)</f>
        <v>1.1677792777569058</v>
      </c>
      <c r="AQ297">
        <f>STDEV(kimutatás_2!AQ609:AQ614,kimutatás_2!AQ616:AQ631)</f>
        <v>48.891501425997461</v>
      </c>
      <c r="AR297">
        <f>STDEV(kimutatás_2!AR609:AR614,kimutatás_2!AR616:AR631)</f>
        <v>5.5838744326545953E-2</v>
      </c>
      <c r="AS297">
        <f>STDEV(kimutatás_2!AS609:AS614,kimutatás_2!AS616:AS631)</f>
        <v>37.440034109393608</v>
      </c>
      <c r="AT297">
        <f>STDEV(kimutatás_2!AT609:AT614,kimutatás_2!AT616:AT631)</f>
        <v>1.617616492523217</v>
      </c>
      <c r="AU297">
        <f>STDEV(kimutatás_2!AU609:AU614,kimutatás_2!AU616:AU631)</f>
        <v>5.8867410632981247</v>
      </c>
      <c r="AV297">
        <f>STDEV(kimutatás_2!AV609:AV614,kimutatás_2!AV616:AV631)</f>
        <v>305.77493535320929</v>
      </c>
      <c r="AW297">
        <f>STDEV(kimutatás_2!AW609:AW614,kimutatás_2!AW616:AW631)</f>
        <v>94.538332540194844</v>
      </c>
      <c r="AX297">
        <f>STDEV(kimutatás_2!AX609:AX614,kimutatás_2!AX616:AX631)</f>
        <v>18.299827980408832</v>
      </c>
      <c r="AY297">
        <f>STDEV(kimutatás_2!AY609:AY614,kimutatás_2!AY616:AY631)</f>
        <v>9.0921331773292113</v>
      </c>
      <c r="AZ297">
        <f>STDEV(kimutatás_2!AZ609:AZ614,kimutatás_2!AZ616:AZ631)</f>
        <v>2.7069637629367724</v>
      </c>
      <c r="BA297">
        <f>STDEV(kimutatás_2!BA609:BA614,kimutatás_2!BA616:BA631)</f>
        <v>37.686683447968043</v>
      </c>
      <c r="BB297">
        <f>STDEV(kimutatás_2!BB609:BB614,kimutatás_2!BB616:BB631)</f>
        <v>8.6222991881541375</v>
      </c>
      <c r="BC297">
        <f>STDEV(kimutatás_2!BC609:BC614,kimutatás_2!BC616:BC631)</f>
        <v>0.95037575161831866</v>
      </c>
      <c r="BD297">
        <f>STDEV(kimutatás_2!BD609:BD614,kimutatás_2!BD616:BD631)</f>
        <v>1.6797730340398522</v>
      </c>
      <c r="BE297">
        <f>STDEV(kimutatás_2!BE609:BE614,kimutatás_2!BE616:BE631)</f>
        <v>4.2204226209666604</v>
      </c>
      <c r="BF297">
        <f>STDEV(kimutatás_2!BF609:BF614,kimutatás_2!BF616:BF631)</f>
        <v>5.6908970564717585</v>
      </c>
    </row>
    <row r="298" spans="1:58" x14ac:dyDescent="0.3">
      <c r="A298" t="s">
        <v>981</v>
      </c>
      <c r="B298">
        <f>STDEV(kimutatás_2!B609:B615,kimutatás_2!B617:B631)</f>
        <v>0.94924862060627557</v>
      </c>
      <c r="C298">
        <f>STDEV(kimutatás_2!C609:C615,kimutatás_2!C617:C631)</f>
        <v>4.6395856719162075E-3</v>
      </c>
      <c r="D298">
        <f>STDEV(kimutatás_2!D609:D615,kimutatás_2!D617:D631)</f>
        <v>2.4120273126361489E-3</v>
      </c>
      <c r="E298">
        <f>STDEV(kimutatás_2!E609:E615,kimutatás_2!E617:E631)</f>
        <v>5.6539793428221231E-3</v>
      </c>
      <c r="F298">
        <f>STDEV(kimutatás_2!F609:F615,kimutatás_2!F617:F631)</f>
        <v>0.11169123611368041</v>
      </c>
      <c r="G298">
        <f>STDEV(kimutatás_2!G609:G615,kimutatás_2!G617:G631)</f>
        <v>3.000817076865852E-3</v>
      </c>
      <c r="H298">
        <f>STDEV(kimutatás_2!H609:H615,kimutatás_2!H617:H631)</f>
        <v>2.5721629056579843E-5</v>
      </c>
      <c r="I298">
        <f>STDEV(kimutatás_2!I609:I615,kimutatás_2!I617:I631)</f>
        <v>6.7261754948106265E-3</v>
      </c>
      <c r="J298">
        <f>STDEV(kimutatás_2!J609:J615,kimutatás_2!J617:J631)</f>
        <v>3.4137260713393749E-2</v>
      </c>
      <c r="K298">
        <f>STDEV(kimutatás_2!K609:K615,kimutatás_2!K617:K631)</f>
        <v>3.0513862823595035E-2</v>
      </c>
      <c r="L298">
        <f>STDEV(kimutatás_2!L609:L615,kimutatás_2!L617:L631)</f>
        <v>1.7428308109945724E-3</v>
      </c>
      <c r="M298">
        <f>STDEV(kimutatás_2!M609:M615,kimutatás_2!M617:M631)</f>
        <v>2.4904114210403442E-3</v>
      </c>
      <c r="N298">
        <f>STDEV(kimutatás_2!N609:N615,kimutatás_2!N617:N631)</f>
        <v>6.6936000017787205E-3</v>
      </c>
      <c r="O298">
        <f>STDEV(kimutatás_2!O609:O615,kimutatás_2!O617:O631)</f>
        <v>8.8880593610589989E-3</v>
      </c>
      <c r="P298">
        <f>STDEV(kimutatás_2!P609:P615,kimutatás_2!P617:P631)</f>
        <v>1.2065664544422958E-2</v>
      </c>
      <c r="Q298">
        <f>STDEV(kimutatás_2!Q609:Q615,kimutatás_2!Q617:Q631)</f>
        <v>2.9749568046355994E-3</v>
      </c>
      <c r="R298">
        <f>STDEV(kimutatás_2!R609:R615,kimutatás_2!R617:R631)</f>
        <v>1.4622499282988352E-2</v>
      </c>
      <c r="S298">
        <f>STDEV(kimutatás_2!S609:S615,kimutatás_2!S617:S631)</f>
        <v>1.0144548539923786E-4</v>
      </c>
      <c r="T298">
        <f>STDEV(kimutatás_2!T609:T615,kimutatás_2!T617:T631)</f>
        <v>9.488843403770591E-4</v>
      </c>
      <c r="U298">
        <f>STDEV(kimutatás_2!U609:U615,kimutatás_2!U617:U631)</f>
        <v>4.5237961233180093E-2</v>
      </c>
      <c r="V298">
        <f>STDEV(kimutatás_2!V609:V615,kimutatás_2!V617:V631)</f>
        <v>1.0508041503902091E-4</v>
      </c>
      <c r="W298">
        <f>STDEV(kimutatás_2!W609:W615,kimutatás_2!W617:W631)</f>
        <v>3.1895265331981829E-3</v>
      </c>
      <c r="X298">
        <f>STDEV(kimutatás_2!X609:X615,kimutatás_2!X617:X631)</f>
        <v>1.3360596260882101E-4</v>
      </c>
      <c r="Y298">
        <f>STDEV(kimutatás_2!Y609:Y615,kimutatás_2!Y617:Y631)</f>
        <v>0.14082679737718262</v>
      </c>
      <c r="Z298">
        <f>STDEV(kimutatás_2!Z609:Z615,kimutatás_2!Z617:Z631)</f>
        <v>1.8598556923229337E-3</v>
      </c>
      <c r="AA298">
        <f>STDEV(kimutatás_2!AA609:AA615,kimutatás_2!AA617:AA631)</f>
        <v>1.074374800561814E-3</v>
      </c>
      <c r="AB298">
        <f>STDEV(kimutatás_2!AB609:AB615,kimutatás_2!AB617:AB631)</f>
        <v>0.12041207052783198</v>
      </c>
      <c r="AC298">
        <f>STDEV(kimutatás_2!AC609:AC615,kimutatás_2!AC617:AC631)</f>
        <v>2.9761339214945341E-3</v>
      </c>
      <c r="AD298">
        <f>STDEV(kimutatás_2!AD609:AD615,kimutatás_2!AD617:AD631)</f>
        <v>1.6484086080419475E-2</v>
      </c>
      <c r="AE298">
        <f>STDEV(kimutatás_2!AE609:AE615,kimutatás_2!AE617:AE631)</f>
        <v>1.243277376681212E-5</v>
      </c>
      <c r="AF298">
        <f>STDEV(kimutatás_2!AF609:AF615,kimutatás_2!AF617:AF631)</f>
        <v>7.8033013887196289E-3</v>
      </c>
      <c r="AG298">
        <f>STDEV(kimutatás_2!AG609:AG615,kimutatás_2!AG617:AG631)</f>
        <v>3.1548540213619884</v>
      </c>
      <c r="AH298">
        <f>STDEV(kimutatás_2!AH609:AH615,kimutatás_2!AH617:AH631)</f>
        <v>4.1840081034247438</v>
      </c>
      <c r="AI298">
        <f>STDEV(kimutatás_2!AI609:AI615,kimutatás_2!AI617:AI631)</f>
        <v>2.4839413463148218E-3</v>
      </c>
      <c r="AJ298">
        <f>STDEV(kimutatás_2!AJ609:AJ615,kimutatás_2!AJ617:AJ631)</f>
        <v>62.841473471706912</v>
      </c>
      <c r="AK298">
        <f>STDEV(kimutatás_2!AK609:AK615,kimutatás_2!AK617:AK631)</f>
        <v>124.40630989620793</v>
      </c>
      <c r="AL298">
        <f>STDEV(kimutatás_2!AL609:AL615,kimutatás_2!AL617:AL631)</f>
        <v>2.7398733490758696E-3</v>
      </c>
      <c r="AM298">
        <f>STDEV(kimutatás_2!AM609:AM615,kimutatás_2!AM617:AM631)</f>
        <v>0.1031033609069221</v>
      </c>
      <c r="AN298">
        <f>STDEV(kimutatás_2!AN609:AN615,kimutatás_2!AN617:AN631)</f>
        <v>71.805072107080136</v>
      </c>
      <c r="AO298">
        <f>STDEV(kimutatás_2!AO609:AO615,kimutatás_2!AO617:AO631)</f>
        <v>235.17810137659447</v>
      </c>
      <c r="AP298">
        <f>STDEV(kimutatás_2!AP609:AP615,kimutatás_2!AP617:AP631)</f>
        <v>1.4422691356817807</v>
      </c>
      <c r="AQ298">
        <f>STDEV(kimutatás_2!AQ609:AQ615,kimutatás_2!AQ617:AQ631)</f>
        <v>48.863807277864787</v>
      </c>
      <c r="AR298">
        <f>STDEV(kimutatás_2!AR609:AR615,kimutatás_2!AR617:AR631)</f>
        <v>5.5073740413348393E-2</v>
      </c>
      <c r="AS298">
        <f>STDEV(kimutatás_2!AS609:AS615,kimutatás_2!AS617:AS631)</f>
        <v>36.836668669384409</v>
      </c>
      <c r="AT298">
        <f>STDEV(kimutatás_2!AT609:AT615,kimutatás_2!AT617:AT631)</f>
        <v>1.6500899227759545</v>
      </c>
      <c r="AU298">
        <f>STDEV(kimutatás_2!AU609:AU615,kimutatás_2!AU617:AU631)</f>
        <v>5.9518786004469932</v>
      </c>
      <c r="AV298">
        <f>STDEV(kimutatás_2!AV609:AV615,kimutatás_2!AV617:AV631)</f>
        <v>308.69343278044443</v>
      </c>
      <c r="AW298">
        <f>STDEV(kimutatás_2!AW609:AW615,kimutatás_2!AW617:AW631)</f>
        <v>94.078658851509317</v>
      </c>
      <c r="AX298">
        <f>STDEV(kimutatás_2!AX609:AX615,kimutatás_2!AX617:AX631)</f>
        <v>18.629165660422451</v>
      </c>
      <c r="AY298">
        <f>STDEV(kimutatás_2!AY609:AY615,kimutatás_2!AY617:AY631)</f>
        <v>8.9828267612918165</v>
      </c>
      <c r="AZ298">
        <f>STDEV(kimutatás_2!AZ609:AZ615,kimutatás_2!AZ617:AZ631)</f>
        <v>2.8032016713732189</v>
      </c>
      <c r="BA298">
        <f>STDEV(kimutatás_2!BA609:BA615,kimutatás_2!BA617:BA631)</f>
        <v>38.550030777467903</v>
      </c>
      <c r="BB298">
        <f>STDEV(kimutatás_2!BB609:BB615,kimutatás_2!BB617:BB631)</f>
        <v>8.0959357154207456</v>
      </c>
      <c r="BC298">
        <f>STDEV(kimutatás_2!BC609:BC615,kimutatás_2!BC617:BC631)</f>
        <v>1.0062111222357037</v>
      </c>
      <c r="BD298">
        <f>STDEV(kimutatás_2!BD609:BD615,kimutatás_2!BD617:BD631)</f>
        <v>1.704958391540133</v>
      </c>
      <c r="BE298">
        <f>STDEV(kimutatás_2!BE609:BE615,kimutatás_2!BE617:BE631)</f>
        <v>4.1095449027062969</v>
      </c>
      <c r="BF298">
        <f>STDEV(kimutatás_2!BF609:BF615,kimutatás_2!BF617:BF631)</f>
        <v>5.3715681684908514</v>
      </c>
    </row>
    <row r="299" spans="1:58" x14ac:dyDescent="0.3">
      <c r="A299" t="s">
        <v>982</v>
      </c>
      <c r="B299">
        <f>STDEV(kimutatás_2!B609:B616,kimutatás_2!B618:B631)</f>
        <v>0.95513796288206509</v>
      </c>
      <c r="C299">
        <f>STDEV(kimutatás_2!C609:C616,kimutatás_2!C618:C631)</f>
        <v>4.5879911112475013E-3</v>
      </c>
      <c r="D299">
        <f>STDEV(kimutatás_2!D609:D616,kimutatás_2!D618:D631)</f>
        <v>2.405987781553758E-3</v>
      </c>
      <c r="E299">
        <f>STDEV(kimutatás_2!E609:E616,kimutatás_2!E618:E631)</f>
        <v>5.7191608224691666E-3</v>
      </c>
      <c r="F299">
        <f>STDEV(kimutatás_2!F609:F616,kimutatás_2!F618:F631)</f>
        <v>0.11161142464268078</v>
      </c>
      <c r="G299">
        <f>STDEV(kimutatás_2!G609:G616,kimutatás_2!G618:G631)</f>
        <v>2.9813967112512375E-3</v>
      </c>
      <c r="H299">
        <f>STDEV(kimutatás_2!H609:H616,kimutatás_2!H618:H631)</f>
        <v>2.4276577290754228E-5</v>
      </c>
      <c r="I299">
        <f>STDEV(kimutatás_2!I609:I616,kimutatás_2!I618:I631)</f>
        <v>6.7352656020720613E-3</v>
      </c>
      <c r="J299">
        <f>STDEV(kimutatás_2!J609:J616,kimutatás_2!J618:J631)</f>
        <v>3.4230962017446853E-2</v>
      </c>
      <c r="K299">
        <f>STDEV(kimutatás_2!K609:K616,kimutatás_2!K618:K631)</f>
        <v>3.0661907649137642E-2</v>
      </c>
      <c r="L299">
        <f>STDEV(kimutatás_2!L609:L616,kimutatás_2!L618:L631)</f>
        <v>1.7565719656107053E-3</v>
      </c>
      <c r="M299">
        <f>STDEV(kimutatás_2!M609:M616,kimutatás_2!M618:M631)</f>
        <v>2.5098436221690375E-3</v>
      </c>
      <c r="N299">
        <f>STDEV(kimutatás_2!N609:N616,kimutatás_2!N618:N631)</f>
        <v>6.8171118872800644E-3</v>
      </c>
      <c r="O299">
        <f>STDEV(kimutatás_2!O609:O616,kimutatás_2!O618:O631)</f>
        <v>8.8270483866342894E-3</v>
      </c>
      <c r="P299">
        <f>STDEV(kimutatás_2!P609:P616,kimutatás_2!P618:P631)</f>
        <v>1.2070187111172217E-2</v>
      </c>
      <c r="Q299">
        <f>STDEV(kimutatás_2!Q609:Q616,kimutatás_2!Q618:Q631)</f>
        <v>3.0803595343507611E-3</v>
      </c>
      <c r="R299">
        <f>STDEV(kimutatás_2!R609:R616,kimutatás_2!R618:R631)</f>
        <v>1.509369356458432E-2</v>
      </c>
      <c r="S299">
        <f>STDEV(kimutatás_2!S609:S616,kimutatás_2!S618:S631)</f>
        <v>1.0283618356427723E-4</v>
      </c>
      <c r="T299">
        <f>STDEV(kimutatás_2!T609:T616,kimutatás_2!T618:T631)</f>
        <v>8.5791801856352739E-4</v>
      </c>
      <c r="U299">
        <f>STDEV(kimutatás_2!U609:U616,kimutatás_2!U618:U631)</f>
        <v>4.5100983664612522E-2</v>
      </c>
      <c r="V299">
        <f>STDEV(kimutatás_2!V609:V616,kimutatás_2!V618:V631)</f>
        <v>1.0662314266493606E-4</v>
      </c>
      <c r="W299">
        <f>STDEV(kimutatás_2!W609:W616,kimutatás_2!W618:W631)</f>
        <v>3.1838774182477449E-3</v>
      </c>
      <c r="X299">
        <f>STDEV(kimutatás_2!X609:X616,kimutatás_2!X618:X631)</f>
        <v>1.2120347412717701E-4</v>
      </c>
      <c r="Y299">
        <f>STDEV(kimutatás_2!Y609:Y616,kimutatás_2!Y618:Y631)</f>
        <v>0.13201166326759289</v>
      </c>
      <c r="Z299">
        <f>STDEV(kimutatás_2!Z609:Z616,kimutatás_2!Z618:Z631)</f>
        <v>1.8520818810987031E-3</v>
      </c>
      <c r="AA299">
        <f>STDEV(kimutatás_2!AA609:AA616,kimutatás_2!AA618:AA631)</f>
        <v>1.0453865796623888E-3</v>
      </c>
      <c r="AB299">
        <f>STDEV(kimutatás_2!AB609:AB616,kimutatás_2!AB618:AB631)</f>
        <v>0.12033815867110349</v>
      </c>
      <c r="AC299">
        <f>STDEV(kimutatás_2!AC609:AC616,kimutatás_2!AC618:AC631)</f>
        <v>2.9507144626476911E-3</v>
      </c>
      <c r="AD299">
        <f>STDEV(kimutatás_2!AD609:AD616,kimutatás_2!AD618:AD631)</f>
        <v>1.8017785037394245E-2</v>
      </c>
      <c r="AE299">
        <f>STDEV(kimutatás_2!AE609:AE616,kimutatás_2!AE618:AE631)</f>
        <v>1.2294830564694008E-5</v>
      </c>
      <c r="AF299">
        <f>STDEV(kimutatás_2!AF609:AF616,kimutatás_2!AF618:AF631)</f>
        <v>8.242900602007823E-3</v>
      </c>
      <c r="AG299">
        <f>STDEV(kimutatás_2!AG609:AG616,kimutatás_2!AG618:AG631)</f>
        <v>3.3153656435828247</v>
      </c>
      <c r="AH299">
        <f>STDEV(kimutatás_2!AH609:AH616,kimutatás_2!AH618:AH631)</f>
        <v>4.184016613452342</v>
      </c>
      <c r="AI299">
        <f>STDEV(kimutatás_2!AI609:AI616,kimutatás_2!AI618:AI631)</f>
        <v>2.4908552054743664E-3</v>
      </c>
      <c r="AJ299">
        <f>STDEV(kimutatás_2!AJ609:AJ616,kimutatás_2!AJ618:AJ631)</f>
        <v>163.62732864348897</v>
      </c>
      <c r="AK299">
        <f>STDEV(kimutatás_2!AK609:AK616,kimutatás_2!AK618:AK631)</f>
        <v>124.3977808443716</v>
      </c>
      <c r="AL299">
        <f>STDEV(kimutatás_2!AL609:AL616,kimutatás_2!AL618:AL631)</f>
        <v>2.8452195514721908E-3</v>
      </c>
      <c r="AM299">
        <f>STDEV(kimutatás_2!AM609:AM616,kimutatás_2!AM618:AM631)</f>
        <v>0.11168621008794931</v>
      </c>
      <c r="AN299">
        <f>STDEV(kimutatás_2!AN609:AN616,kimutatás_2!AN618:AN631)</f>
        <v>71.911247655661597</v>
      </c>
      <c r="AO299">
        <f>STDEV(kimutatás_2!AO609:AO616,kimutatás_2!AO618:AO631)</f>
        <v>239.51054170376204</v>
      </c>
      <c r="AP299">
        <f>STDEV(kimutatás_2!AP609:AP616,kimutatás_2!AP618:AP631)</f>
        <v>1.4437724905015363</v>
      </c>
      <c r="AQ299">
        <f>STDEV(kimutatás_2!AQ609:AQ616,kimutatás_2!AQ618:AQ631)</f>
        <v>48.888557866434759</v>
      </c>
      <c r="AR299">
        <f>STDEV(kimutatás_2!AR609:AR616,kimutatás_2!AR618:AR631)</f>
        <v>5.7132033606981499E-2</v>
      </c>
      <c r="AS299">
        <f>STDEV(kimutatás_2!AS609:AS616,kimutatás_2!AS618:AS631)</f>
        <v>37.223269464279845</v>
      </c>
      <c r="AT299">
        <f>STDEV(kimutatás_2!AT609:AT616,kimutatás_2!AT618:AT631)</f>
        <v>1.6521115964948392</v>
      </c>
      <c r="AU299">
        <f>STDEV(kimutatás_2!AU609:AU616,kimutatás_2!AU618:AU631)</f>
        <v>5.8524578956121855</v>
      </c>
      <c r="AV299">
        <f>STDEV(kimutatás_2!AV609:AV616,kimutatás_2!AV618:AV631)</f>
        <v>307.37643523622279</v>
      </c>
      <c r="AW299">
        <f>STDEV(kimutatás_2!AW609:AW616,kimutatás_2!AW618:AW631)</f>
        <v>98.16299727374944</v>
      </c>
      <c r="AX299">
        <f>STDEV(kimutatás_2!AX609:AX616,kimutatás_2!AX618:AX631)</f>
        <v>18.87040709866281</v>
      </c>
      <c r="AY299">
        <f>STDEV(kimutatás_2!AY609:AY616,kimutatás_2!AY618:AY631)</f>
        <v>8.3307862254533802</v>
      </c>
      <c r="AZ299">
        <f>STDEV(kimutatás_2!AZ609:AZ616,kimutatás_2!AZ618:AZ631)</f>
        <v>2.7069637629367729</v>
      </c>
      <c r="BA299">
        <f>STDEV(kimutatás_2!BA609:BA616,kimutatás_2!BA618:BA631)</f>
        <v>37.901298567686077</v>
      </c>
      <c r="BB299">
        <f>STDEV(kimutatás_2!BB609:BB616,kimutatás_2!BB618:BB631)</f>
        <v>8.5783020474518263</v>
      </c>
      <c r="BC299">
        <f>STDEV(kimutatás_2!BC609:BC616,kimutatás_2!BC618:BC631)</f>
        <v>1.0292039751724771</v>
      </c>
      <c r="BD299">
        <f>STDEV(kimutatás_2!BD609:BD616,kimutatás_2!BD618:BD631)</f>
        <v>1.5937676236187122</v>
      </c>
      <c r="BE299">
        <f>STDEV(kimutatás_2!BE609:BE616,kimutatás_2!BE618:BE631)</f>
        <v>4.2176974083700491</v>
      </c>
      <c r="BF299">
        <f>STDEV(kimutatás_2!BF609:BF616,kimutatás_2!BF618:BF631)</f>
        <v>5.6896016073373143</v>
      </c>
    </row>
    <row r="300" spans="1:58" x14ac:dyDescent="0.3">
      <c r="A300" t="s">
        <v>983</v>
      </c>
      <c r="B300">
        <f>STDEV(kimutatás_2!B609:B617,kimutatás_2!B619:B631)</f>
        <v>0.97485130401259867</v>
      </c>
      <c r="C300">
        <f>STDEV(kimutatás_2!C609:C617,kimutatás_2!C619:C631)</f>
        <v>4.5517226038342407E-3</v>
      </c>
      <c r="D300">
        <f>STDEV(kimutatás_2!D609:D617,kimutatás_2!D619:D631)</f>
        <v>2.3764553425441649E-3</v>
      </c>
      <c r="E300">
        <f>STDEV(kimutatás_2!E609:E617,kimutatás_2!E619:E631)</f>
        <v>5.5989788496466908E-3</v>
      </c>
      <c r="F300">
        <f>STDEV(kimutatás_2!F609:F617,kimutatás_2!F619:F631)</f>
        <v>0.11081063449818335</v>
      </c>
      <c r="G300">
        <f>STDEV(kimutatás_2!G609:G617,kimutatás_2!G619:G631)</f>
        <v>2.9096440711685527E-3</v>
      </c>
      <c r="H300">
        <f>STDEV(kimutatás_2!H609:H617,kimutatás_2!H619:H631)</f>
        <v>2.5196350497001096E-5</v>
      </c>
      <c r="I300">
        <f>STDEV(kimutatás_2!I609:I617,kimutatás_2!I619:I631)</f>
        <v>6.6868788777516676E-3</v>
      </c>
      <c r="J300">
        <f>STDEV(kimutatás_2!J609:J617,kimutatás_2!J619:J631)</f>
        <v>3.3749016863691382E-2</v>
      </c>
      <c r="K300">
        <f>STDEV(kimutatás_2!K609:K617,kimutatás_2!K619:K631)</f>
        <v>3.019952336468806E-2</v>
      </c>
      <c r="L300">
        <f>STDEV(kimutatás_2!L609:L617,kimutatás_2!L619:L631)</f>
        <v>1.734568352020761E-3</v>
      </c>
      <c r="M300">
        <f>STDEV(kimutatás_2!M609:M617,kimutatás_2!M619:M631)</f>
        <v>2.5108996628633974E-3</v>
      </c>
      <c r="N300">
        <f>STDEV(kimutatás_2!N609:N617,kimutatás_2!N619:N631)</f>
        <v>6.7676747032270959E-3</v>
      </c>
      <c r="O300">
        <f>STDEV(kimutatás_2!O609:O617,kimutatás_2!O619:O631)</f>
        <v>8.7247542428664279E-3</v>
      </c>
      <c r="P300">
        <f>STDEV(kimutatás_2!P609:P617,kimutatás_2!P619:P631)</f>
        <v>1.2009750822796032E-2</v>
      </c>
      <c r="Q300">
        <f>STDEV(kimutatás_2!Q609:Q617,kimutatás_2!Q619:Q631)</f>
        <v>3.0988951877984317E-3</v>
      </c>
      <c r="R300">
        <f>STDEV(kimutatás_2!R609:R617,kimutatás_2!R619:R631)</f>
        <v>1.447963481205883E-2</v>
      </c>
      <c r="S300">
        <f>STDEV(kimutatás_2!S609:S617,kimutatás_2!S619:S631)</f>
        <v>1.0253041437940115E-4</v>
      </c>
      <c r="T300">
        <f>STDEV(kimutatás_2!T609:T617,kimutatás_2!T619:T631)</f>
        <v>9.3857231973897936E-4</v>
      </c>
      <c r="U300">
        <f>STDEV(kimutatás_2!U609:U617,kimutatás_2!U619:U631)</f>
        <v>4.4944650768067848E-2</v>
      </c>
      <c r="V300">
        <f>STDEV(kimutatás_2!V609:V617,kimutatás_2!V619:V631)</f>
        <v>1.0562853842896439E-4</v>
      </c>
      <c r="W300">
        <f>STDEV(kimutatás_2!W609:W617,kimutatás_2!W619:W631)</f>
        <v>3.2018818134985226E-3</v>
      </c>
      <c r="X300">
        <f>STDEV(kimutatás_2!X609:X617,kimutatás_2!X619:X631)</f>
        <v>1.3688095147903567E-4</v>
      </c>
      <c r="Y300">
        <f>STDEV(kimutatás_2!Y609:Y617,kimutatás_2!Y619:Y631)</f>
        <v>0.14257569482710938</v>
      </c>
      <c r="Z300">
        <f>STDEV(kimutatás_2!Z609:Z617,kimutatás_2!Z619:Z631)</f>
        <v>1.862873600099689E-3</v>
      </c>
      <c r="AA300">
        <f>STDEV(kimutatás_2!AA609:AA617,kimutatás_2!AA619:AA631)</f>
        <v>1.0742836164164382E-3</v>
      </c>
      <c r="AB300">
        <f>STDEV(kimutatás_2!AB609:AB617,kimutatás_2!AB619:AB631)</f>
        <v>0.1194254956909501</v>
      </c>
      <c r="AC300">
        <f>STDEV(kimutatás_2!AC609:AC617,kimutatás_2!AC619:AC631)</f>
        <v>2.9784319926868487E-3</v>
      </c>
      <c r="AD300">
        <f>STDEV(kimutatás_2!AD609:AD617,kimutatás_2!AD619:AD631)</f>
        <v>1.8194198071294597E-2</v>
      </c>
      <c r="AE300">
        <f>STDEV(kimutatás_2!AE609:AE617,kimutatás_2!AE619:AE631)</f>
        <v>1.2446347744054248E-5</v>
      </c>
      <c r="AF300">
        <f>STDEV(kimutatás_2!AF609:AF617,kimutatás_2!AF619:AF631)</f>
        <v>8.1003523149273636E-3</v>
      </c>
      <c r="AG300">
        <f>STDEV(kimutatás_2!AG609:AG617,kimutatás_2!AG619:AG631)</f>
        <v>3.3610116558336061</v>
      </c>
      <c r="AH300">
        <f>STDEV(kimutatás_2!AH609:AH617,kimutatás_2!AH619:AH631)</f>
        <v>4.1871628442159574</v>
      </c>
      <c r="AI300">
        <f>STDEV(kimutatás_2!AI609:AI617,kimutatás_2!AI619:AI631)</f>
        <v>2.4836125487529676E-3</v>
      </c>
      <c r="AJ300">
        <f>STDEV(kimutatás_2!AJ609:AJ617,kimutatás_2!AJ619:AJ631)</f>
        <v>164.84531940080973</v>
      </c>
      <c r="AK300">
        <f>STDEV(kimutatás_2!AK609:AK617,kimutatás_2!AK619:AK631)</f>
        <v>123.12843567272381</v>
      </c>
      <c r="AL300">
        <f>STDEV(kimutatás_2!AL609:AL617,kimutatás_2!AL619:AL631)</f>
        <v>2.8094756985346343E-3</v>
      </c>
      <c r="AM300">
        <f>STDEV(kimutatás_2!AM609:AM617,kimutatás_2!AM619:AM631)</f>
        <v>0.10761181640648491</v>
      </c>
      <c r="AN300">
        <f>STDEV(kimutatás_2!AN609:AN617,kimutatás_2!AN619:AN631)</f>
        <v>72.819616269493793</v>
      </c>
      <c r="AO300">
        <f>STDEV(kimutatás_2!AO609:AO617,kimutatás_2!AO619:AO631)</f>
        <v>240.64340481769278</v>
      </c>
      <c r="AP300">
        <f>STDEV(kimutatás_2!AP609:AP617,kimutatás_2!AP619:AP631)</f>
        <v>1.4405101459272995</v>
      </c>
      <c r="AQ300">
        <f>STDEV(kimutatás_2!AQ609:AQ617,kimutatás_2!AQ619:AQ631)</f>
        <v>48.877329186869019</v>
      </c>
      <c r="AR300">
        <f>STDEV(kimutatás_2!AR609:AR617,kimutatás_2!AR619:AR631)</f>
        <v>5.679194199289786E-2</v>
      </c>
      <c r="AS300">
        <f>STDEV(kimutatás_2!AS609:AS617,kimutatás_2!AS619:AS631)</f>
        <v>37.378458006500509</v>
      </c>
      <c r="AT300">
        <f>STDEV(kimutatás_2!AT609:AT617,kimutatás_2!AT619:AT631)</f>
        <v>1.6293839299999204</v>
      </c>
      <c r="AU300">
        <f>STDEV(kimutatás_2!AU609:AU617,kimutatás_2!AU619:AU631)</f>
        <v>5.8110990235472544</v>
      </c>
      <c r="AV300">
        <f>STDEV(kimutatás_2!AV609:AV617,kimutatás_2!AV619:AV631)</f>
        <v>293.76170292392015</v>
      </c>
      <c r="AW300">
        <f>STDEV(kimutatás_2!AW609:AW617,kimutatás_2!AW619:AW631)</f>
        <v>98.518317971704917</v>
      </c>
      <c r="AX300">
        <f>STDEV(kimutatás_2!AX609:AX617,kimutatás_2!AX619:AX631)</f>
        <v>18.234745062357671</v>
      </c>
      <c r="AY300">
        <f>STDEV(kimutatás_2!AY609:AY617,kimutatás_2!AY619:AY631)</f>
        <v>9.0934465841739538</v>
      </c>
      <c r="AZ300">
        <f>STDEV(kimutatás_2!AZ609:AZ617,kimutatás_2!AZ619:AZ631)</f>
        <v>2.792890014310379</v>
      </c>
      <c r="BA300">
        <f>STDEV(kimutatás_2!BA609:BA617,kimutatás_2!BA619:BA631)</f>
        <v>39.178383086833705</v>
      </c>
      <c r="BB300">
        <f>STDEV(kimutatás_2!BB609:BB617,kimutatás_2!BB619:BB631)</f>
        <v>8.0574598276664702</v>
      </c>
      <c r="BC300">
        <f>STDEV(kimutatás_2!BC609:BC617,kimutatás_2!BC619:BC631)</f>
        <v>1.0356470048306694</v>
      </c>
      <c r="BD300">
        <f>STDEV(kimutatás_2!BD609:BD617,kimutatás_2!BD619:BD631)</f>
        <v>1.7104906766709831</v>
      </c>
      <c r="BE300">
        <f>STDEV(kimutatás_2!BE609:BE617,kimutatás_2!BE619:BE631)</f>
        <v>4.2195925204883276</v>
      </c>
      <c r="BF300">
        <f>STDEV(kimutatás_2!BF609:BF617,kimutatás_2!BF619:BF631)</f>
        <v>5.5838744326545671</v>
      </c>
    </row>
    <row r="301" spans="1:58" x14ac:dyDescent="0.3">
      <c r="A301" t="s">
        <v>984</v>
      </c>
      <c r="B301">
        <f>STDEV(kimutatás_2!B609:B618,kimutatás_2!B620:B631)</f>
        <v>0.96781898776246778</v>
      </c>
      <c r="C301">
        <f>STDEV(kimutatás_2!C609:C618,kimutatás_2!C620:C631)</f>
        <v>4.5766284891552156E-3</v>
      </c>
      <c r="D301">
        <f>STDEV(kimutatás_2!D609:D618,kimutatás_2!D620:D631)</f>
        <v>2.4131457259918675E-3</v>
      </c>
      <c r="E301">
        <f>STDEV(kimutatás_2!E609:E618,kimutatás_2!E620:E631)</f>
        <v>5.7211903156715628E-3</v>
      </c>
      <c r="F301">
        <f>STDEV(kimutatás_2!F609:F618,kimutatás_2!F620:F631)</f>
        <v>0.11155969741323397</v>
      </c>
      <c r="G301">
        <f>STDEV(kimutatás_2!G609:G618,kimutatás_2!G620:G631)</f>
        <v>2.9646278185468068E-3</v>
      </c>
      <c r="H301">
        <f>STDEV(kimutatás_2!H609:H618,kimutatás_2!H620:H631)</f>
        <v>2.5693573203841464E-5</v>
      </c>
      <c r="I301">
        <f>STDEV(kimutatás_2!I609:I618,kimutatás_2!I620:I631)</f>
        <v>6.7345715487843816E-3</v>
      </c>
      <c r="J301">
        <f>STDEV(kimutatás_2!J609:J618,kimutatás_2!J620:J631)</f>
        <v>3.4084744617888234E-2</v>
      </c>
      <c r="K301">
        <f>STDEV(kimutatás_2!K609:K618,kimutatás_2!K620:K631)</f>
        <v>3.0610382892537692E-2</v>
      </c>
      <c r="L301">
        <f>STDEV(kimutatás_2!L609:L618,kimutatás_2!L620:L631)</f>
        <v>1.7538670410349837E-3</v>
      </c>
      <c r="M301">
        <f>STDEV(kimutatás_2!M609:M618,kimutatás_2!M620:M631)</f>
        <v>2.511682669968247E-3</v>
      </c>
      <c r="N301">
        <f>STDEV(kimutatás_2!N609:N618,kimutatás_2!N620:N631)</f>
        <v>6.7770369057262875E-3</v>
      </c>
      <c r="O301">
        <f>STDEV(kimutatás_2!O609:O618,kimutatás_2!O620:O631)</f>
        <v>8.7730167130912091E-3</v>
      </c>
      <c r="P301">
        <f>STDEV(kimutatás_2!P609:P618,kimutatás_2!P620:P631)</f>
        <v>1.2056687929940168E-2</v>
      </c>
      <c r="Q301">
        <f>STDEV(kimutatás_2!Q609:Q618,kimutatás_2!Q620:Q631)</f>
        <v>3.0356479517467914E-3</v>
      </c>
      <c r="R301">
        <f>STDEV(kimutatás_2!R609:R618,kimutatás_2!R620:R631)</f>
        <v>1.5053716580681574E-2</v>
      </c>
      <c r="S301">
        <f>STDEV(kimutatás_2!S609:S618,kimutatás_2!S620:S631)</f>
        <v>1.0652227919865728E-4</v>
      </c>
      <c r="T301">
        <f>STDEV(kimutatás_2!T609:T618,kimutatás_2!T620:T631)</f>
        <v>9.4982985476920639E-4</v>
      </c>
      <c r="U301">
        <f>STDEV(kimutatás_2!U609:U618,kimutatás_2!U620:U631)</f>
        <v>4.518664966685787E-2</v>
      </c>
      <c r="V301">
        <f>STDEV(kimutatás_2!V609:V618,kimutatás_2!V620:V631)</f>
        <v>1.0072136252721002E-4</v>
      </c>
      <c r="W301">
        <f>STDEV(kimutatás_2!W609:W618,kimutatás_2!W620:W631)</f>
        <v>3.201898559470995E-3</v>
      </c>
      <c r="X301">
        <f>STDEV(kimutatás_2!X609:X618,kimutatás_2!X620:X631)</f>
        <v>1.3536609733077348E-4</v>
      </c>
      <c r="Y301">
        <f>STDEV(kimutatás_2!Y609:Y618,kimutatás_2!Y620:Y631)</f>
        <v>0.14223738560702823</v>
      </c>
      <c r="Z301">
        <f>STDEV(kimutatás_2!Z609:Z618,kimutatás_2!Z620:Z631)</f>
        <v>1.8539669898380087E-3</v>
      </c>
      <c r="AA301">
        <f>STDEV(kimutatás_2!AA609:AA618,kimutatás_2!AA620:AA631)</f>
        <v>1.060453285350042E-3</v>
      </c>
      <c r="AB301">
        <f>STDEV(kimutatás_2!AB609:AB618,kimutatás_2!AB620:AB631)</f>
        <v>0.12032447312099917</v>
      </c>
      <c r="AC301">
        <f>STDEV(kimutatás_2!AC609:AC618,kimutatás_2!AC620:AC631)</f>
        <v>2.976457547379152E-3</v>
      </c>
      <c r="AD301">
        <f>STDEV(kimutatás_2!AD609:AD618,kimutatás_2!AD620:AD631)</f>
        <v>1.8205980215231281E-2</v>
      </c>
      <c r="AE301">
        <f>STDEV(kimutatás_2!AE609:AE618,kimutatás_2!AE620:AE631)</f>
        <v>1.2016886051353604E-5</v>
      </c>
      <c r="AF301">
        <f>STDEV(kimutatás_2!AF609:AF618,kimutatás_2!AF620:AF631)</f>
        <v>8.2168596750144436E-3</v>
      </c>
      <c r="AG301">
        <f>STDEV(kimutatás_2!AG609:AG618,kimutatás_2!AG620:AG631)</f>
        <v>3.2835815165391562</v>
      </c>
      <c r="AH301">
        <f>STDEV(kimutatás_2!AH609:AH618,kimutatás_2!AH620:AH631)</f>
        <v>4.1360350756716446</v>
      </c>
      <c r="AI301">
        <f>STDEV(kimutatás_2!AI609:AI618,kimutatás_2!AI620:AI631)</f>
        <v>2.4522909585425042E-3</v>
      </c>
      <c r="AJ301">
        <f>STDEV(kimutatás_2!AJ609:AJ618,kimutatás_2!AJ620:AJ631)</f>
        <v>164.7199608367242</v>
      </c>
      <c r="AK301">
        <f>STDEV(kimutatás_2!AK609:AK618,kimutatás_2!AK620:AK631)</f>
        <v>124.3895160808277</v>
      </c>
      <c r="AL301">
        <f>STDEV(kimutatás_2!AL609:AL618,kimutatás_2!AL620:AL631)</f>
        <v>2.908893127322335E-3</v>
      </c>
      <c r="AM301">
        <f>STDEV(kimutatás_2!AM609:AM618,kimutatás_2!AM620:AM631)</f>
        <v>0.11175595706446233</v>
      </c>
      <c r="AN301">
        <f>STDEV(kimutatás_2!AN609:AN618,kimutatás_2!AN620:AN631)</f>
        <v>72.766767313964479</v>
      </c>
      <c r="AO301">
        <f>STDEV(kimutatás_2!AO609:AO618,kimutatás_2!AO620:AO631)</f>
        <v>240.8358730919573</v>
      </c>
      <c r="AP301">
        <f>STDEV(kimutatás_2!AP609:AP618,kimutatás_2!AP620:AP631)</f>
        <v>1.4332795469622299</v>
      </c>
      <c r="AQ301">
        <f>STDEV(kimutatás_2!AQ609:AQ618,kimutatás_2!AQ620:AQ631)</f>
        <v>48.869888844914364</v>
      </c>
      <c r="AR301">
        <f>STDEV(kimutatás_2!AR609:AR618,kimutatás_2!AR620:AR631)</f>
        <v>5.679194199289786E-2</v>
      </c>
      <c r="AS301">
        <f>STDEV(kimutatás_2!AS609:AS618,kimutatás_2!AS620:AS631)</f>
        <v>36.457809358263276</v>
      </c>
      <c r="AT301">
        <f>STDEV(kimutatás_2!AT609:AT618,kimutatás_2!AT620:AT631)</f>
        <v>1.6464534231064301</v>
      </c>
      <c r="AU301">
        <f>STDEV(kimutatás_2!AU609:AU618,kimutatás_2!AU620:AU631)</f>
        <v>5.768990698523762</v>
      </c>
      <c r="AV301">
        <f>STDEV(kimutatás_2!AV609:AV618,kimutatás_2!AV620:AV631)</f>
        <v>302.94419779472366</v>
      </c>
      <c r="AW301">
        <f>STDEV(kimutatás_2!AW609:AW618,kimutatás_2!AW620:AW631)</f>
        <v>99.115719064053494</v>
      </c>
      <c r="AX301">
        <f>STDEV(kimutatás_2!AX609:AX618,kimutatás_2!AX620:AX631)</f>
        <v>18.325708953762433</v>
      </c>
      <c r="AY301">
        <f>STDEV(kimutatás_2!AY609:AY618,kimutatás_2!AY620:AY631)</f>
        <v>8.977853270724216</v>
      </c>
      <c r="AZ301">
        <f>STDEV(kimutatás_2!AZ609:AZ618,kimutatás_2!AZ620:AZ631)</f>
        <v>2.7320858070607628</v>
      </c>
      <c r="BA301">
        <f>STDEV(kimutatás_2!BA609:BA618,kimutatás_2!BA620:BA631)</f>
        <v>39.179564390136711</v>
      </c>
      <c r="BB301">
        <f>STDEV(kimutatás_2!BB609:BB618,kimutatás_2!BB620:BB631)</f>
        <v>8.3203632876272415</v>
      </c>
      <c r="BC301">
        <f>STDEV(kimutatás_2!BC609:BC618,kimutatás_2!BC620:BC631)</f>
        <v>1.0322766207005927</v>
      </c>
      <c r="BD301">
        <f>STDEV(kimutatás_2!BD609:BD618,kimutatás_2!BD620:BD631)</f>
        <v>1.6717033851111878</v>
      </c>
      <c r="BE301">
        <f>STDEV(kimutatás_2!BE609:BE618,kimutatás_2!BE620:BE631)</f>
        <v>3.2535292858452669</v>
      </c>
      <c r="BF301">
        <f>STDEV(kimutatás_2!BF609:BF618,kimutatás_2!BF620:BF631)</f>
        <v>5.6700128075776561</v>
      </c>
    </row>
    <row r="302" spans="1:58" x14ac:dyDescent="0.3">
      <c r="A302" t="s">
        <v>985</v>
      </c>
      <c r="B302">
        <f>STDEV(kimutatás_2!B609:B619,kimutatás_2!B621:B631)</f>
        <v>0.93619994996813871</v>
      </c>
      <c r="C302">
        <f>STDEV(kimutatás_2!C609:C619,kimutatás_2!C621:C631)</f>
        <v>4.2528160881089242E-3</v>
      </c>
      <c r="D302">
        <f>STDEV(kimutatás_2!D609:D619,kimutatás_2!D621:D631)</f>
        <v>2.3024455473142518E-3</v>
      </c>
      <c r="E302">
        <f>STDEV(kimutatás_2!E609:E619,kimutatás_2!E621:E631)</f>
        <v>5.5372436330413995E-3</v>
      </c>
      <c r="F302">
        <f>STDEV(kimutatás_2!F609:F619,kimutatás_2!F621:F631)</f>
        <v>0.11053768329986827</v>
      </c>
      <c r="G302">
        <f>STDEV(kimutatás_2!G609:G619,kimutatás_2!G621:G631)</f>
        <v>2.854900830305763E-3</v>
      </c>
      <c r="H302">
        <f>STDEV(kimutatás_2!H609:H619,kimutatás_2!H621:H631)</f>
        <v>2.4276577290754228E-5</v>
      </c>
      <c r="I302">
        <f>STDEV(kimutatás_2!I609:I619,kimutatás_2!I621:I631)</f>
        <v>6.7352812341459718E-3</v>
      </c>
      <c r="J302">
        <f>STDEV(kimutatás_2!J609:J619,kimutatás_2!J621:J631)</f>
        <v>3.3327468293557219E-2</v>
      </c>
      <c r="K302">
        <f>STDEV(kimutatás_2!K609:K619,kimutatás_2!K621:K631)</f>
        <v>2.9770318789122681E-2</v>
      </c>
      <c r="L302">
        <f>STDEV(kimutatás_2!L609:L619,kimutatás_2!L621:L631)</f>
        <v>1.7510710613395E-3</v>
      </c>
      <c r="M302">
        <f>STDEV(kimutatás_2!M609:M619,kimutatás_2!M621:M631)</f>
        <v>2.4677867266774305E-3</v>
      </c>
      <c r="N302">
        <f>STDEV(kimutatás_2!N609:N619,kimutatás_2!N621:N631)</f>
        <v>6.5384897299456913E-3</v>
      </c>
      <c r="O302">
        <f>STDEV(kimutatás_2!O609:O619,kimutatás_2!O621:O631)</f>
        <v>8.7707422558020529E-3</v>
      </c>
      <c r="P302">
        <f>STDEV(kimutatás_2!P609:P619,kimutatás_2!P621:P631)</f>
        <v>1.2073155696225715E-2</v>
      </c>
      <c r="Q302">
        <f>STDEV(kimutatás_2!Q609:Q619,kimutatás_2!Q621:Q631)</f>
        <v>2.8621456678991036E-3</v>
      </c>
      <c r="R302">
        <f>STDEV(kimutatás_2!R609:R619,kimutatás_2!R621:R631)</f>
        <v>1.4806153464474562E-2</v>
      </c>
      <c r="S302">
        <f>STDEV(kimutatás_2!S609:S619,kimutatás_2!S621:S631)</f>
        <v>1.065251378530247E-4</v>
      </c>
      <c r="T302">
        <f>STDEV(kimutatás_2!T609:T619,kimutatás_2!T621:T631)</f>
        <v>9.4685034677133523E-4</v>
      </c>
      <c r="U302">
        <f>STDEV(kimutatás_2!U609:U619,kimutatás_2!U621:U631)</f>
        <v>4.5115012899811117E-2</v>
      </c>
      <c r="V302">
        <f>STDEV(kimutatás_2!V609:V619,kimutatás_2!V621:V631)</f>
        <v>1.0632491601746668E-4</v>
      </c>
      <c r="W302">
        <f>STDEV(kimutatás_2!W609:W619,kimutatás_2!W621:W631)</f>
        <v>3.1776718142889448E-3</v>
      </c>
      <c r="X302">
        <f>STDEV(kimutatás_2!X609:X619,kimutatás_2!X621:X631)</f>
        <v>1.3663678804620832E-4</v>
      </c>
      <c r="Y302">
        <f>STDEV(kimutatás_2!Y609:Y619,kimutatás_2!Y621:Y631)</f>
        <v>0.14227853055570594</v>
      </c>
      <c r="Z302">
        <f>STDEV(kimutatás_2!Z609:Z619,kimutatás_2!Z621:Z631)</f>
        <v>1.86390800085191E-3</v>
      </c>
      <c r="AA302">
        <f>STDEV(kimutatás_2!AA609:AA619,kimutatás_2!AA621:AA631)</f>
        <v>1.0743243508311196E-3</v>
      </c>
      <c r="AB302">
        <f>STDEV(kimutatás_2!AB609:AB619,kimutatás_2!AB621:AB631)</f>
        <v>0.11967002221194088</v>
      </c>
      <c r="AC302">
        <f>STDEV(kimutatás_2!AC609:AC619,kimutatás_2!AC621:AC631)</f>
        <v>2.9780958389399076E-3</v>
      </c>
      <c r="AD302">
        <f>STDEV(kimutatás_2!AD609:AD619,kimutatás_2!AD621:AD631)</f>
        <v>1.6131245718615767E-2</v>
      </c>
      <c r="AE302">
        <f>STDEV(kimutatás_2!AE609:AE619,kimutatás_2!AE621:AE631)</f>
        <v>1.2336318439064702E-5</v>
      </c>
      <c r="AF302">
        <f>STDEV(kimutatás_2!AF609:AF619,kimutatás_2!AF621:AF631)</f>
        <v>6.7208255206686182E-3</v>
      </c>
      <c r="AG302">
        <f>STDEV(kimutatás_2!AG609:AG619,kimutatás_2!AG621:AG631)</f>
        <v>3.3606259724055785</v>
      </c>
      <c r="AH302">
        <f>STDEV(kimutatás_2!AH609:AH619,kimutatás_2!AH621:AH631)</f>
        <v>3.8614767659346083</v>
      </c>
      <c r="AI302">
        <f>STDEV(kimutatás_2!AI609:AI619,kimutatás_2!AI621:AI631)</f>
        <v>2.490597175569874E-3</v>
      </c>
      <c r="AJ302">
        <f>STDEV(kimutatás_2!AJ609:AJ619,kimutatás_2!AJ621:AJ631)</f>
        <v>162.91693959543576</v>
      </c>
      <c r="AK302">
        <f>STDEV(kimutatás_2!AK609:AK619,kimutatás_2!AK621:AK631)</f>
        <v>123.55971487258266</v>
      </c>
      <c r="AL302">
        <f>STDEV(kimutatás_2!AL609:AL619,kimutatás_2!AL621:AL631)</f>
        <v>2.7632295880152566E-3</v>
      </c>
      <c r="AM302">
        <f>STDEV(kimutatás_2!AM609:AM619,kimutatás_2!AM621:AM631)</f>
        <v>0.1046836090735228</v>
      </c>
      <c r="AN302">
        <f>STDEV(kimutatás_2!AN609:AN619,kimutatás_2!AN621:AN631)</f>
        <v>72.675054420790744</v>
      </c>
      <c r="AO302">
        <f>STDEV(kimutatás_2!AO609:AO619,kimutatás_2!AO621:AO631)</f>
        <v>240.60135963638001</v>
      </c>
      <c r="AP302">
        <f>STDEV(kimutatás_2!AP609:AP619,kimutatás_2!AP621:AP631)</f>
        <v>1.4267044943805727</v>
      </c>
      <c r="AQ302">
        <f>STDEV(kimutatás_2!AQ609:AQ619,kimutatás_2!AQ621:AQ631)</f>
        <v>48.873777787222515</v>
      </c>
      <c r="AR302">
        <f>STDEV(kimutatás_2!AR609:AR619,kimutatás_2!AR621:AR631)</f>
        <v>5.5838744326545953E-2</v>
      </c>
      <c r="AS302">
        <f>STDEV(kimutatás_2!AS609:AS619,kimutatás_2!AS621:AS631)</f>
        <v>32.84081196828015</v>
      </c>
      <c r="AT302">
        <f>STDEV(kimutatás_2!AT609:AT619,kimutatás_2!AT621:AT631)</f>
        <v>1.4759298191881731</v>
      </c>
      <c r="AU302">
        <f>STDEV(kimutatás_2!AU609:AU619,kimutatás_2!AU621:AU631)</f>
        <v>5.8867410632981247</v>
      </c>
      <c r="AV302">
        <f>STDEV(kimutatás_2!AV609:AV619,kimutatás_2!AV621:AV631)</f>
        <v>298.28856325552954</v>
      </c>
      <c r="AW302">
        <f>STDEV(kimutatás_2!AW609:AW619,kimutatás_2!AW621:AW631)</f>
        <v>98.854639679416195</v>
      </c>
      <c r="AX302">
        <f>STDEV(kimutatás_2!AX609:AX619,kimutatás_2!AX621:AX631)</f>
        <v>18.299827980408832</v>
      </c>
      <c r="AY302">
        <f>STDEV(kimutatás_2!AY609:AY619,kimutatás_2!AY621:AY631)</f>
        <v>9.0741993910619261</v>
      </c>
      <c r="AZ302">
        <f>STDEV(kimutatás_2!AZ609:AZ619,kimutatás_2!AZ621:AZ631)</f>
        <v>2.5859826939688695</v>
      </c>
      <c r="BA302">
        <f>STDEV(kimutatás_2!BA609:BA619,kimutatás_2!BA621:BA631)</f>
        <v>38.850494993698689</v>
      </c>
      <c r="BB302">
        <f>STDEV(kimutatás_2!BB609:BB619,kimutatás_2!BB621:BB631)</f>
        <v>8.1218620180776728</v>
      </c>
      <c r="BC302">
        <f>STDEV(kimutatás_2!BC609:BC619,kimutatás_2!BC621:BC631)</f>
        <v>1.0006778005962094</v>
      </c>
      <c r="BD302">
        <f>STDEV(kimutatás_2!BD609:BD619,kimutatás_2!BD621:BD631)</f>
        <v>1.7104906766709831</v>
      </c>
      <c r="BE302">
        <f>STDEV(kimutatás_2!BE609:BE619,kimutatás_2!BE621:BE631)</f>
        <v>4.1993459602069576</v>
      </c>
      <c r="BF302">
        <f>STDEV(kimutatás_2!BF609:BF619,kimutatás_2!BF621:BF631)</f>
        <v>5.5816676781462968</v>
      </c>
    </row>
    <row r="303" spans="1:58" x14ac:dyDescent="0.3">
      <c r="A303" t="s">
        <v>986</v>
      </c>
      <c r="B303">
        <f>STDEV(kimutatás_2!B609:B620,kimutatás_2!B622:B631)</f>
        <v>0.97505022625653848</v>
      </c>
      <c r="C303">
        <f>STDEV(kimutatás_2!C609:C620,kimutatás_2!C622:C631)</f>
        <v>4.6327406547326594E-3</v>
      </c>
      <c r="D303">
        <f>STDEV(kimutatás_2!D609:D620,kimutatás_2!D622:D631)</f>
        <v>2.4081621124551682E-3</v>
      </c>
      <c r="E303">
        <f>STDEV(kimutatás_2!E609:E620,kimutatás_2!E622:E631)</f>
        <v>5.7266438747844411E-3</v>
      </c>
      <c r="F303">
        <f>STDEV(kimutatás_2!F609:F620,kimutatás_2!F622:F631)</f>
        <v>0.11161731419318978</v>
      </c>
      <c r="G303">
        <f>STDEV(kimutatás_2!G609:G620,kimutatás_2!G622:G631)</f>
        <v>2.9993772038127684E-3</v>
      </c>
      <c r="H303">
        <f>STDEV(kimutatás_2!H609:H620,kimutatás_2!H622:H631)</f>
        <v>2.573660042054041E-5</v>
      </c>
      <c r="I303">
        <f>STDEV(kimutatás_2!I609:I620,kimutatás_2!I622:I631)</f>
        <v>6.7208876944086548E-3</v>
      </c>
      <c r="J303">
        <f>STDEV(kimutatás_2!J609:J620,kimutatás_2!J622:J631)</f>
        <v>3.4220256406926879E-2</v>
      </c>
      <c r="K303">
        <f>STDEV(kimutatás_2!K609:K620,kimutatás_2!K622:K631)</f>
        <v>3.0659467045299951E-2</v>
      </c>
      <c r="L303">
        <f>STDEV(kimutatás_2!L609:L620,kimutatás_2!L622:L631)</f>
        <v>1.7130336064948867E-3</v>
      </c>
      <c r="M303">
        <f>STDEV(kimutatás_2!M609:M620,kimutatás_2!M622:M631)</f>
        <v>2.5113985873864929E-3</v>
      </c>
      <c r="N303">
        <f>STDEV(kimutatás_2!N609:N620,kimutatás_2!N622:N631)</f>
        <v>6.8277604389904711E-3</v>
      </c>
      <c r="O303">
        <f>STDEV(kimutatás_2!O609:O620,kimutatás_2!O622:O631)</f>
        <v>8.8091916258505407E-3</v>
      </c>
      <c r="P303">
        <f>STDEV(kimutatás_2!P609:P620,kimutatás_2!P622:P631)</f>
        <v>1.206937813167149E-2</v>
      </c>
      <c r="Q303">
        <f>STDEV(kimutatás_2!Q609:Q620,kimutatás_2!Q622:Q631)</f>
        <v>3.0986182137764614E-3</v>
      </c>
      <c r="R303">
        <f>STDEV(kimutatás_2!R609:R620,kimutatás_2!R622:R631)</f>
        <v>1.509504330982373E-2</v>
      </c>
      <c r="S303">
        <f>STDEV(kimutatás_2!S609:S620,kimutatás_2!S622:S631)</f>
        <v>1.0140294625711104E-4</v>
      </c>
      <c r="T303">
        <f>STDEV(kimutatás_2!T609:T620,kimutatás_2!T622:T631)</f>
        <v>9.5015341937490483E-4</v>
      </c>
      <c r="U303">
        <f>STDEV(kimutatás_2!U609:U620,kimutatás_2!U622:U631)</f>
        <v>4.520965097262751E-2</v>
      </c>
      <c r="V303">
        <f>STDEV(kimutatás_2!V609:V620,kimutatás_2!V622:V631)</f>
        <v>1.0683623725256077E-4</v>
      </c>
      <c r="W303">
        <f>STDEV(kimutatás_2!W609:W620,kimutatás_2!W622:W631)</f>
        <v>3.2017212826270926E-3</v>
      </c>
      <c r="X303">
        <f>STDEV(kimutatás_2!X609:X620,kimutatás_2!X622:X631)</f>
        <v>1.2039589841488998E-4</v>
      </c>
      <c r="Y303">
        <f>STDEV(kimutatás_2!Y609:Y620,kimutatás_2!Y622:Y631)</f>
        <v>0.14000477902465133</v>
      </c>
      <c r="Z303">
        <f>STDEV(kimutatás_2!Z609:Z620,kimutatás_2!Z622:Z631)</f>
        <v>1.8419807672800776E-3</v>
      </c>
      <c r="AA303">
        <f>STDEV(kimutatás_2!AA609:AA620,kimutatás_2!AA622:AA631)</f>
        <v>1.0506499944648669E-3</v>
      </c>
      <c r="AB303">
        <f>STDEV(kimutatás_2!AB609:AB620,kimutatás_2!AB622:AB631)</f>
        <v>0.12035290653873452</v>
      </c>
      <c r="AC303">
        <f>STDEV(kimutatás_2!AC609:AC620,kimutatás_2!AC622:AC631)</f>
        <v>2.9705567695801102E-3</v>
      </c>
      <c r="AD303">
        <f>STDEV(kimutatás_2!AD609:AD620,kimutatás_2!AD622:AD631)</f>
        <v>1.7904033577117423E-2</v>
      </c>
      <c r="AE303">
        <f>STDEV(kimutatás_2!AE609:AE620,kimutatás_2!AE622:AE631)</f>
        <v>1.2341822563704354E-5</v>
      </c>
      <c r="AF303">
        <f>STDEV(kimutatás_2!AF609:AF620,kimutatás_2!AF622:AF631)</f>
        <v>8.2807253716273045E-3</v>
      </c>
      <c r="AG303">
        <f>STDEV(kimutatás_2!AG609:AG620,kimutatás_2!AG622:AG631)</f>
        <v>3.3238410732944934</v>
      </c>
      <c r="AH303">
        <f>STDEV(kimutatás_2!AH609:AH620,kimutatás_2!AH622:AH631)</f>
        <v>4.1711717549777187</v>
      </c>
      <c r="AI303">
        <f>STDEV(kimutatás_2!AI609:AI620,kimutatás_2!AI622:AI631)</f>
        <v>2.4544707610678535E-3</v>
      </c>
      <c r="AJ303">
        <f>STDEV(kimutatás_2!AJ609:AJ620,kimutatás_2!AJ622:AJ631)</f>
        <v>164.84645475155315</v>
      </c>
      <c r="AK303">
        <f>STDEV(kimutatás_2!AK609:AK620,kimutatás_2!AK622:AK631)</f>
        <v>124.37383765342567</v>
      </c>
      <c r="AL303">
        <f>STDEV(kimutatás_2!AL609:AL620,kimutatás_2!AL622:AL631)</f>
        <v>2.8046721715907614E-3</v>
      </c>
      <c r="AM303">
        <f>STDEV(kimutatás_2!AM609:AM620,kimutatás_2!AM622:AM631)</f>
        <v>0.11059070046935733</v>
      </c>
      <c r="AN303">
        <f>STDEV(kimutatás_2!AN609:AN620,kimutatás_2!AN622:AN631)</f>
        <v>72.520261502251572</v>
      </c>
      <c r="AO303">
        <f>STDEV(kimutatás_2!AO609:AO620,kimutatás_2!AO622:AO631)</f>
        <v>240.88172407488565</v>
      </c>
      <c r="AP303">
        <f>STDEV(kimutatás_2!AP609:AP620,kimutatás_2!AP622:AP631)</f>
        <v>1.4384687024027372</v>
      </c>
      <c r="AQ303">
        <f>STDEV(kimutatás_2!AQ609:AQ620,kimutatás_2!AQ622:AQ631)</f>
        <v>48.866772617160997</v>
      </c>
      <c r="AR303">
        <f>STDEV(kimutatás_2!AR609:AR620,kimutatás_2!AR622:AR631)</f>
        <v>5.7614933129185524E-2</v>
      </c>
      <c r="AS303">
        <f>STDEV(kimutatás_2!AS609:AS620,kimutatás_2!AS622:AS631)</f>
        <v>37.350648426483716</v>
      </c>
      <c r="AT303">
        <f>STDEV(kimutatás_2!AT609:AT620,kimutatás_2!AT622:AT631)</f>
        <v>1.6405542300753713</v>
      </c>
      <c r="AU303">
        <f>STDEV(kimutatás_2!AU609:AU620,kimutatás_2!AU622:AU631)</f>
        <v>3.688639749753722</v>
      </c>
      <c r="AV303">
        <f>STDEV(kimutatás_2!AV609:AV620,kimutatás_2!AV622:AV631)</f>
        <v>305.50782965005772</v>
      </c>
      <c r="AW303">
        <f>STDEV(kimutatás_2!AW609:AW620,kimutatás_2!AW622:AW631)</f>
        <v>92.838677001574084</v>
      </c>
      <c r="AX303">
        <f>STDEV(kimutatás_2!AX609:AX620,kimutatás_2!AX622:AX631)</f>
        <v>18.630814395018938</v>
      </c>
      <c r="AY303">
        <f>STDEV(kimutatás_2!AY609:AY620,kimutatás_2!AY622:AY631)</f>
        <v>7.7529702728662659</v>
      </c>
      <c r="AZ303">
        <f>STDEV(kimutatás_2!AZ609:AZ620,kimutatás_2!AZ622:AZ631)</f>
        <v>2.8186378767978479</v>
      </c>
      <c r="BA303">
        <f>STDEV(kimutatás_2!BA609:BA620,kimutatás_2!BA622:BA631)</f>
        <v>38.405745748435947</v>
      </c>
      <c r="BB303">
        <f>STDEV(kimutatás_2!BB609:BB620,kimutatás_2!BB622:BB631)</f>
        <v>8.64052448754782</v>
      </c>
      <c r="BC303">
        <f>STDEV(kimutatás_2!BC609:BC620,kimutatás_2!BC622:BC631)</f>
        <v>1.0389247896814933</v>
      </c>
      <c r="BD303">
        <f>STDEV(kimutatás_2!BD609:BD620,kimutatás_2!BD622:BD631)</f>
        <v>1.4614497931285566</v>
      </c>
      <c r="BE303">
        <f>STDEV(kimutatás_2!BE609:BE620,kimutatás_2!BE622:BE631)</f>
        <v>4.0560496210153207</v>
      </c>
      <c r="BF303">
        <f>STDEV(kimutatás_2!BF609:BF620,kimutatás_2!BF622:BF631)</f>
        <v>5.5903558924569623</v>
      </c>
    </row>
    <row r="304" spans="1:58" x14ac:dyDescent="0.3">
      <c r="A304" t="s">
        <v>987</v>
      </c>
      <c r="B304">
        <f>STDEV(kimutatás_2!B609:B621,kimutatás_2!B623:B631)</f>
        <v>0.97448754431545292</v>
      </c>
      <c r="C304">
        <f>STDEV(kimutatás_2!C609:C621,kimutatás_2!C623:C631)</f>
        <v>4.6382625626752907E-3</v>
      </c>
      <c r="D304">
        <f>STDEV(kimutatás_2!D609:D621,kimutatás_2!D623:D631)</f>
        <v>2.4234518002846013E-3</v>
      </c>
      <c r="E304">
        <f>STDEV(kimutatás_2!E609:E621,kimutatás_2!E623:E631)</f>
        <v>5.726929984151881E-3</v>
      </c>
      <c r="F304">
        <f>STDEV(kimutatás_2!F609:F621,kimutatás_2!F623:F631)</f>
        <v>0.11167642690763813</v>
      </c>
      <c r="G304">
        <f>STDEV(kimutatás_2!G609:G621,kimutatás_2!G623:G631)</f>
        <v>2.9832247857045071E-3</v>
      </c>
      <c r="H304">
        <f>STDEV(kimutatás_2!H609:H621,kimutatás_2!H623:H631)</f>
        <v>2.5510001883608925E-5</v>
      </c>
      <c r="I304">
        <f>STDEV(kimutatás_2!I609:I621,kimutatás_2!I623:I631)</f>
        <v>6.7355977620304009E-3</v>
      </c>
      <c r="J304">
        <f>STDEV(kimutatás_2!J609:J621,kimutatás_2!J623:J631)</f>
        <v>3.4236116646612684E-2</v>
      </c>
      <c r="K304">
        <f>STDEV(kimutatás_2!K609:K621,kimutatás_2!K623:K631)</f>
        <v>3.0648683726037781E-2</v>
      </c>
      <c r="L304">
        <f>STDEV(kimutatás_2!L609:L621,kimutatás_2!L623:L631)</f>
        <v>1.7551582943575313E-3</v>
      </c>
      <c r="M304">
        <f>STDEV(kimutatás_2!M609:M621,kimutatás_2!M623:M631)</f>
        <v>2.4971648265842707E-3</v>
      </c>
      <c r="N304">
        <f>STDEV(kimutatás_2!N609:N621,kimutatás_2!N623:N631)</f>
        <v>6.8255222620564925E-3</v>
      </c>
      <c r="O304">
        <f>STDEV(kimutatás_2!O609:O621,kimutatás_2!O623:O631)</f>
        <v>8.8848821805836854E-3</v>
      </c>
      <c r="P304">
        <f>STDEV(kimutatás_2!P609:P621,kimutatás_2!P623:P631)</f>
        <v>1.2042762856322827E-2</v>
      </c>
      <c r="Q304">
        <f>STDEV(kimutatás_2!Q609:Q621,kimutatás_2!Q623:Q631)</f>
        <v>3.1002407238354748E-3</v>
      </c>
      <c r="R304">
        <f>STDEV(kimutatás_2!R609:R621,kimutatás_2!R623:R631)</f>
        <v>1.5091535864507771E-2</v>
      </c>
      <c r="S304">
        <f>STDEV(kimutatás_2!S609:S621,kimutatás_2!S623:S631)</f>
        <v>1.0577071932751437E-4</v>
      </c>
      <c r="T304">
        <f>STDEV(kimutatás_2!T609:T621,kimutatás_2!T623:T631)</f>
        <v>9.3918226535978774E-4</v>
      </c>
      <c r="U304">
        <f>STDEV(kimutatás_2!U609:U621,kimutatás_2!U623:U631)</f>
        <v>4.5238325826722894E-2</v>
      </c>
      <c r="V304">
        <f>STDEV(kimutatás_2!V609:V621,kimutatás_2!V623:V631)</f>
        <v>1.0675327274976606E-4</v>
      </c>
      <c r="W304">
        <f>STDEV(kimutatás_2!W609:W621,kimutatás_2!W623:W631)</f>
        <v>3.1735506367001902E-3</v>
      </c>
      <c r="X304">
        <f>STDEV(kimutatás_2!X609:X621,kimutatás_2!X623:X631)</f>
        <v>1.3587370333583871E-4</v>
      </c>
      <c r="Y304">
        <f>STDEV(kimutatás_2!Y609:Y621,kimutatás_2!Y623:Y631)</f>
        <v>0.14168922641312989</v>
      </c>
      <c r="Z304">
        <f>STDEV(kimutatás_2!Z609:Z621,kimutatás_2!Z623:Z631)</f>
        <v>1.8621827693743344E-3</v>
      </c>
      <c r="AA304">
        <f>STDEV(kimutatás_2!AA609:AA621,kimutatás_2!AA623:AA631)</f>
        <v>1.0707893646037237E-3</v>
      </c>
      <c r="AB304">
        <f>STDEV(kimutatás_2!AB609:AB621,kimutatás_2!AB623:AB631)</f>
        <v>0.12038407112622905</v>
      </c>
      <c r="AC304">
        <f>STDEV(kimutatás_2!AC609:AC621,kimutatás_2!AC623:AC631)</f>
        <v>2.9740952105271144E-3</v>
      </c>
      <c r="AD304">
        <f>STDEV(kimutatás_2!AD609:AD621,kimutatás_2!AD623:AD631)</f>
        <v>1.8104847344572492E-2</v>
      </c>
      <c r="AE304">
        <f>STDEV(kimutatás_2!AE609:AE621,kimutatás_2!AE623:AE631)</f>
        <v>1.2279787439472389E-5</v>
      </c>
      <c r="AF304">
        <f>STDEV(kimutatás_2!AF609:AF621,kimutatás_2!AF623:AF631)</f>
        <v>8.3141263644602569E-3</v>
      </c>
      <c r="AG304">
        <f>STDEV(kimutatás_2!AG609:AG621,kimutatás_2!AG623:AG631)</f>
        <v>3.3606600117068868</v>
      </c>
      <c r="AH304">
        <f>STDEV(kimutatás_2!AH609:AH621,kimutatás_2!AH623:AH631)</f>
        <v>4.1719557426481302</v>
      </c>
      <c r="AI304">
        <f>STDEV(kimutatás_2!AI609:AI621,kimutatás_2!AI623:AI631)</f>
        <v>2.4651281422654906E-3</v>
      </c>
      <c r="AJ304">
        <f>STDEV(kimutatás_2!AJ609:AJ621,kimutatás_2!AJ623:AJ631)</f>
        <v>164.41436864089593</v>
      </c>
      <c r="AK304">
        <f>STDEV(kimutatás_2!AK609:AK621,kimutatás_2!AK623:AK631)</f>
        <v>124.28417867290376</v>
      </c>
      <c r="AL304">
        <f>STDEV(kimutatás_2!AL609:AL621,kimutatás_2!AL623:AL631)</f>
        <v>2.9259164705659536E-3</v>
      </c>
      <c r="AM304">
        <f>STDEV(kimutatás_2!AM609:AM621,kimutatás_2!AM623:AM631)</f>
        <v>0.11166198219805298</v>
      </c>
      <c r="AN304">
        <f>STDEV(kimutatás_2!AN609:AN621,kimutatás_2!AN623:AN631)</f>
        <v>72.752009545146635</v>
      </c>
      <c r="AO304">
        <f>STDEV(kimutatás_2!AO609:AO621,kimutatás_2!AO623:AO631)</f>
        <v>240.95095431898511</v>
      </c>
      <c r="AP304">
        <f>STDEV(kimutatás_2!AP609:AP621,kimutatás_2!AP623:AP631)</f>
        <v>1.4464986835660953</v>
      </c>
      <c r="AQ304">
        <f>STDEV(kimutatás_2!AQ609:AQ621,kimutatás_2!AQ623:AQ631)</f>
        <v>48.869227822036208</v>
      </c>
      <c r="AR304">
        <f>STDEV(kimutatás_2!AR609:AR621,kimutatás_2!AR623:AR631)</f>
        <v>5.7065694655313783E-2</v>
      </c>
      <c r="AS304">
        <f>STDEV(kimutatás_2!AS609:AS621,kimutatás_2!AS623:AS631)</f>
        <v>37.386113463024373</v>
      </c>
      <c r="AT304">
        <f>STDEV(kimutatás_2!AT609:AT621,kimutatás_2!AT623:AT631)</f>
        <v>1.6450089803568075</v>
      </c>
      <c r="AU304">
        <f>STDEV(kimutatás_2!AU609:AU621,kimutatás_2!AU623:AU631)</f>
        <v>5.9563857289786863</v>
      </c>
      <c r="AV304">
        <f>STDEV(kimutatás_2!AV609:AV621,kimutatás_2!AV623:AV631)</f>
        <v>305.31809090092452</v>
      </c>
      <c r="AW304">
        <f>STDEV(kimutatás_2!AW609:AW621,kimutatás_2!AW623:AW631)</f>
        <v>99.202479886262765</v>
      </c>
      <c r="AX304">
        <f>STDEV(kimutatás_2!AX609:AX621,kimutatás_2!AX623:AX631)</f>
        <v>18.854374628735172</v>
      </c>
      <c r="AY304">
        <f>STDEV(kimutatás_2!AY609:AY621,kimutatás_2!AY623:AY631)</f>
        <v>9.0445487636291766</v>
      </c>
      <c r="AZ304">
        <f>STDEV(kimutatás_2!AZ609:AZ621,kimutatás_2!AZ623:AZ631)</f>
        <v>2.8124981192874903</v>
      </c>
      <c r="BA304">
        <f>STDEV(kimutatás_2!BA609:BA621,kimutatás_2!BA623:BA631)</f>
        <v>38.944481795726404</v>
      </c>
      <c r="BB304">
        <f>STDEV(kimutatás_2!BB609:BB621,kimutatás_2!BB623:BB631)</f>
        <v>8.6385916686295552</v>
      </c>
      <c r="BC304">
        <f>STDEV(kimutatás_2!BC609:BC621,kimutatás_2!BC623:BC631)</f>
        <v>1.0383729572116225</v>
      </c>
      <c r="BD304">
        <f>STDEV(kimutatás_2!BD609:BD621,kimutatás_2!BD623:BD631)</f>
        <v>1.6205341564993185</v>
      </c>
      <c r="BE304">
        <f>STDEV(kimutatás_2!BE609:BE621,kimutatás_2!BE623:BE631)</f>
        <v>3.9384610625376939</v>
      </c>
      <c r="BF304">
        <f>STDEV(kimutatás_2!BF609:BF621,kimutatás_2!BF623:BF631)</f>
        <v>5.681170177766572</v>
      </c>
    </row>
    <row r="305" spans="1:58" x14ac:dyDescent="0.3">
      <c r="A305" t="s">
        <v>988</v>
      </c>
      <c r="B305">
        <f>STDEV(kimutatás_2!B609:B622,kimutatás_2!B624:B631)</f>
        <v>0.9738304118252058</v>
      </c>
      <c r="C305">
        <f>STDEV(kimutatás_2!C609:C622,kimutatás_2!C624:C631)</f>
        <v>4.5473598009148934E-3</v>
      </c>
      <c r="D305">
        <f>STDEV(kimutatás_2!D609:D622,kimutatás_2!D624:D631)</f>
        <v>2.419233525177427E-3</v>
      </c>
      <c r="E305">
        <f>STDEV(kimutatás_2!E609:E622,kimutatás_2!E624:E631)</f>
        <v>5.614950523509769E-3</v>
      </c>
      <c r="F305">
        <f>STDEV(kimutatás_2!F609:F622,kimutatás_2!F624:F631)</f>
        <v>0.11053422166688029</v>
      </c>
      <c r="G305">
        <f>STDEV(kimutatás_2!G609:G622,kimutatás_2!G624:G631)</f>
        <v>2.8958866943163335E-3</v>
      </c>
      <c r="H305">
        <f>STDEV(kimutatás_2!H609:H622,kimutatás_2!H624:H631)</f>
        <v>2.5748414824569224E-5</v>
      </c>
      <c r="I305">
        <f>STDEV(kimutatás_2!I609:I622,kimutatás_2!I624:I631)</f>
        <v>6.73650907256959E-3</v>
      </c>
      <c r="J305">
        <f>STDEV(kimutatás_2!J609:J622,kimutatás_2!J624:J631)</f>
        <v>3.3814567008565138E-2</v>
      </c>
      <c r="K305">
        <f>STDEV(kimutatás_2!K609:K622,kimutatás_2!K624:K631)</f>
        <v>3.0186147531882437E-2</v>
      </c>
      <c r="L305">
        <f>STDEV(kimutatás_2!L609:L622,kimutatás_2!L624:L631)</f>
        <v>1.7479198804438052E-3</v>
      </c>
      <c r="M305">
        <f>STDEV(kimutatás_2!M609:M622,kimutatás_2!M624:M631)</f>
        <v>2.5116962493342727E-3</v>
      </c>
      <c r="N305">
        <f>STDEV(kimutatás_2!N609:N622,kimutatás_2!N624:N631)</f>
        <v>6.6090530327717481E-3</v>
      </c>
      <c r="O305">
        <f>STDEV(kimutatás_2!O609:O622,kimutatás_2!O624:O631)</f>
        <v>8.7881795863089737E-3</v>
      </c>
      <c r="P305">
        <f>STDEV(kimutatás_2!P609:P622,kimutatás_2!P624:P631)</f>
        <v>1.198549573666737E-2</v>
      </c>
      <c r="Q305">
        <f>STDEV(kimutatás_2!Q609:Q622,kimutatás_2!Q624:Q631)</f>
        <v>3.0856996074996148E-3</v>
      </c>
      <c r="R305">
        <f>STDEV(kimutatás_2!R609:R622,kimutatás_2!R624:R631)</f>
        <v>1.5095080575430317E-2</v>
      </c>
      <c r="S305">
        <f>STDEV(kimutatás_2!S609:S622,kimutatás_2!S624:S631)</f>
        <v>1.0648506017788424E-4</v>
      </c>
      <c r="T305">
        <f>STDEV(kimutatás_2!T609:T622,kimutatás_2!T624:T631)</f>
        <v>9.3652804826516178E-4</v>
      </c>
      <c r="U305">
        <f>STDEV(kimutatás_2!U609:U622,kimutatás_2!U624:U631)</f>
        <v>4.4901114033181144E-2</v>
      </c>
      <c r="V305">
        <f>STDEV(kimutatás_2!V609:V622,kimutatás_2!V624:V631)</f>
        <v>1.0632008990973637E-4</v>
      </c>
      <c r="W305">
        <f>STDEV(kimutatás_2!W609:W622,kimutatás_2!W624:W631)</f>
        <v>3.1981362967956574E-3</v>
      </c>
      <c r="X305">
        <f>STDEV(kimutatás_2!X609:X622,kimutatás_2!X624:X631)</f>
        <v>1.3497267302061783E-4</v>
      </c>
      <c r="Y305">
        <f>STDEV(kimutatás_2!Y609:Y622,kimutatás_2!Y624:Y631)</f>
        <v>0.14119593218996199</v>
      </c>
      <c r="Z305">
        <f>STDEV(kimutatás_2!Z609:Z622,kimutatás_2!Z624:Z631)</f>
        <v>1.8525042493345171E-3</v>
      </c>
      <c r="AA305">
        <f>STDEV(kimutatás_2!AA609:AA622,kimutatás_2!AA624:AA631)</f>
        <v>1.0681972119843577E-3</v>
      </c>
      <c r="AB305">
        <f>STDEV(kimutatás_2!AB609:AB622,kimutatás_2!AB624:AB631)</f>
        <v>0.11948279122981817</v>
      </c>
      <c r="AC305">
        <f>STDEV(kimutatás_2!AC609:AC622,kimutatás_2!AC624:AC631)</f>
        <v>2.9653388956814635E-3</v>
      </c>
      <c r="AD305">
        <f>STDEV(kimutatás_2!AD609:AD622,kimutatás_2!AD624:AD631)</f>
        <v>1.7822160666499002E-2</v>
      </c>
      <c r="AE305">
        <f>STDEV(kimutatás_2!AE609:AE622,kimutatás_2!AE624:AE631)</f>
        <v>1.2446292369513373E-5</v>
      </c>
      <c r="AF305">
        <f>STDEV(kimutatás_2!AF609:AF622,kimutatás_2!AF624:AF631)</f>
        <v>8.2101875177933367E-3</v>
      </c>
      <c r="AG305">
        <f>STDEV(kimutatás_2!AG609:AG622,kimutatás_2!AG624:AG631)</f>
        <v>3.3231685709047873</v>
      </c>
      <c r="AH305">
        <f>STDEV(kimutatás_2!AH609:AH622,kimutatás_2!AH624:AH631)</f>
        <v>3.9404898117759517</v>
      </c>
      <c r="AI305">
        <f>STDEV(kimutatás_2!AI609:AI622,kimutatás_2!AI624:AI631)</f>
        <v>2.4843321995870172E-3</v>
      </c>
      <c r="AJ305">
        <f>STDEV(kimutatás_2!AJ609:AJ622,kimutatás_2!AJ624:AJ631)</f>
        <v>164.82067951990311</v>
      </c>
      <c r="AK305">
        <f>STDEV(kimutatás_2!AK609:AK622,kimutatás_2!AK624:AK631)</f>
        <v>123.59297180262452</v>
      </c>
      <c r="AL305">
        <f>STDEV(kimutatás_2!AL609:AL622,kimutatás_2!AL624:AL631)</f>
        <v>2.9287793834085083E-3</v>
      </c>
      <c r="AM305">
        <f>STDEV(kimutatás_2!AM609:AM622,kimutatás_2!AM624:AM631)</f>
        <v>0.11023489285036572</v>
      </c>
      <c r="AN305">
        <f>STDEV(kimutatás_2!AN609:AN622,kimutatás_2!AN624:AN631)</f>
        <v>72.825462753934161</v>
      </c>
      <c r="AO305">
        <f>STDEV(kimutatás_2!AO609:AO622,kimutatás_2!AO624:AO631)</f>
        <v>240.46310495227746</v>
      </c>
      <c r="AP305">
        <f>STDEV(kimutatás_2!AP609:AP622,kimutatás_2!AP624:AP631)</f>
        <v>1.4467689033637219</v>
      </c>
      <c r="AQ305">
        <f>STDEV(kimutatás_2!AQ609:AQ622,kimutatás_2!AQ624:AQ631)</f>
        <v>48.884650865683192</v>
      </c>
      <c r="AR305">
        <f>STDEV(kimutatás_2!AR609:AR622,kimutatás_2!AR624:AR631)</f>
        <v>5.7065694655313783E-2</v>
      </c>
      <c r="AS305">
        <f>STDEV(kimutatás_2!AS609:AS622,kimutatás_2!AS624:AS631)</f>
        <v>37.039854947683807</v>
      </c>
      <c r="AT305">
        <f>STDEV(kimutatás_2!AT609:AT622,kimutatás_2!AT624:AT631)</f>
        <v>1.6216001396728508</v>
      </c>
      <c r="AU305">
        <f>STDEV(kimutatás_2!AU609:AU622,kimutatás_2!AU624:AU631)</f>
        <v>5.8874347084182128</v>
      </c>
      <c r="AV305">
        <f>STDEV(kimutatás_2!AV609:AV622,kimutatás_2!AV624:AV631)</f>
        <v>302.38427381754514</v>
      </c>
      <c r="AW305">
        <f>STDEV(kimutatás_2!AW609:AW622,kimutatás_2!AW624:AW631)</f>
        <v>98.301801250049792</v>
      </c>
      <c r="AX305">
        <f>STDEV(kimutatás_2!AX609:AX622,kimutatás_2!AX624:AX631)</f>
        <v>18.039455074750439</v>
      </c>
      <c r="AY305">
        <f>STDEV(kimutatás_2!AY609:AY622,kimutatás_2!AY624:AY631)</f>
        <v>9.0332701072852171</v>
      </c>
      <c r="AZ305">
        <f>STDEV(kimutatás_2!AZ609:AZ622,kimutatás_2!AZ624:AZ631)</f>
        <v>2.8173437798795464</v>
      </c>
      <c r="BA305">
        <f>STDEV(kimutatás_2!BA609:BA622,kimutatás_2!BA624:BA631)</f>
        <v>38.982137378959074</v>
      </c>
      <c r="BB305">
        <f>STDEV(kimutatás_2!BB609:BB622,kimutatás_2!BB624:BB631)</f>
        <v>8.6488217674645167</v>
      </c>
      <c r="BC305">
        <f>STDEV(kimutatás_2!BC609:BC622,kimutatás_2!BC624:BC631)</f>
        <v>1.0371122078163699</v>
      </c>
      <c r="BD305">
        <f>STDEV(kimutatás_2!BD609:BD622,kimutatás_2!BD624:BD631)</f>
        <v>1.67487080331356</v>
      </c>
      <c r="BE305">
        <f>STDEV(kimutatás_2!BE609:BE622,kimutatás_2!BE624:BE631)</f>
        <v>4.1471423426727965</v>
      </c>
      <c r="BF305">
        <f>STDEV(kimutatás_2!BF609:BF622,kimutatás_2!BF624:BF631)</f>
        <v>5.6862525795349095</v>
      </c>
    </row>
    <row r="306" spans="1:58" x14ac:dyDescent="0.3">
      <c r="A306" t="s">
        <v>989</v>
      </c>
      <c r="B306">
        <f>STDEV(kimutatás_2!B609:B623,kimutatás_2!B625:B631)</f>
        <v>0.91971104063634668</v>
      </c>
      <c r="C306">
        <f>STDEV(kimutatás_2!C609:C623,kimutatás_2!C625:C631)</f>
        <v>4.6295195789148764E-3</v>
      </c>
      <c r="D306">
        <f>STDEV(kimutatás_2!D609:D623,kimutatás_2!D625:D631)</f>
        <v>2.4230903828645514E-3</v>
      </c>
      <c r="E306">
        <f>STDEV(kimutatás_2!E609:E623,kimutatás_2!E625:E631)</f>
        <v>5.64743371163499E-3</v>
      </c>
      <c r="F306">
        <f>STDEV(kimutatás_2!F609:F623,kimutatás_2!F625:F631)</f>
        <v>0.11125735047419885</v>
      </c>
      <c r="G306">
        <f>STDEV(kimutatás_2!G609:G623,kimutatás_2!G625:G631)</f>
        <v>3.0006388071160744E-3</v>
      </c>
      <c r="H306">
        <f>STDEV(kimutatás_2!H609:H623,kimutatás_2!H625:H631)</f>
        <v>2.5641614102111387E-5</v>
      </c>
      <c r="I306">
        <f>STDEV(kimutatás_2!I609:I623,kimutatás_2!I625:I631)</f>
        <v>6.7082017939885767E-3</v>
      </c>
      <c r="J306">
        <f>STDEV(kimutatás_2!J609:J623,kimutatás_2!J625:J631)</f>
        <v>3.4094625465774388E-2</v>
      </c>
      <c r="K306">
        <f>STDEV(kimutatás_2!K609:K623,kimutatás_2!K625:K631)</f>
        <v>3.0641350392518127E-2</v>
      </c>
      <c r="L306">
        <f>STDEV(kimutatás_2!L609:L623,kimutatás_2!L625:L631)</f>
        <v>1.7395385724413653E-3</v>
      </c>
      <c r="M306">
        <f>STDEV(kimutatás_2!M609:M623,kimutatás_2!M625:M631)</f>
        <v>2.482340910003824E-3</v>
      </c>
      <c r="N306">
        <f>STDEV(kimutatás_2!N609:N623,kimutatás_2!N625:N631)</f>
        <v>6.8234113940511005E-3</v>
      </c>
      <c r="O306">
        <f>STDEV(kimutatás_2!O609:O623,kimutatás_2!O625:O631)</f>
        <v>8.8400547055050606E-3</v>
      </c>
      <c r="P306">
        <f>STDEV(kimutatás_2!P609:P623,kimutatás_2!P625:P631)</f>
        <v>1.2011274718428876E-2</v>
      </c>
      <c r="Q306">
        <f>STDEV(kimutatás_2!Q609:Q623,kimutatás_2!Q625:Q631)</f>
        <v>3.0852609738734721E-3</v>
      </c>
      <c r="R306">
        <f>STDEV(kimutatás_2!R609:R623,kimutatás_2!R625:R631)</f>
        <v>1.5083735687468758E-2</v>
      </c>
      <c r="S306">
        <f>STDEV(kimutatás_2!S609:S623,kimutatás_2!S625:S631)</f>
        <v>1.0590463287568826E-4</v>
      </c>
      <c r="T306">
        <f>STDEV(kimutatás_2!T609:T623,kimutatás_2!T625:T631)</f>
        <v>9.3967239773498266E-4</v>
      </c>
      <c r="U306">
        <f>STDEV(kimutatás_2!U609:U623,kimutatás_2!U625:U631)</f>
        <v>4.5174656380815116E-2</v>
      </c>
      <c r="V306">
        <f>STDEV(kimutatás_2!V609:V623,kimutatás_2!V625:V631)</f>
        <v>1.0635739546822017E-4</v>
      </c>
      <c r="W306">
        <f>STDEV(kimutatás_2!W609:W623,kimutatás_2!W625:W631)</f>
        <v>3.193429836772723E-3</v>
      </c>
      <c r="X306">
        <f>STDEV(kimutatás_2!X609:X623,kimutatás_2!X625:X631)</f>
        <v>1.3444230920594993E-4</v>
      </c>
      <c r="Y306">
        <f>STDEV(kimutatás_2!Y609:Y623,kimutatás_2!Y625:Y631)</f>
        <v>0.13884229247800345</v>
      </c>
      <c r="Z306">
        <f>STDEV(kimutatás_2!Z609:Z623,kimutatás_2!Z625:Z631)</f>
        <v>1.8479050674015849E-3</v>
      </c>
      <c r="AA306">
        <f>STDEV(kimutatás_2!AA609:AA623,kimutatás_2!AA625:AA631)</f>
        <v>1.0556446483128948E-3</v>
      </c>
      <c r="AB306">
        <f>STDEV(kimutatás_2!AB609:AB623,kimutatás_2!AB625:AB631)</f>
        <v>0.12007285916764768</v>
      </c>
      <c r="AC306">
        <f>STDEV(kimutatás_2!AC609:AC623,kimutatás_2!AC625:AC631)</f>
        <v>2.9573252844545114E-3</v>
      </c>
      <c r="AD306">
        <f>STDEV(kimutatás_2!AD609:AD623,kimutatás_2!AD625:AD631)</f>
        <v>1.7392727237274742E-2</v>
      </c>
      <c r="AE306">
        <f>STDEV(kimutatás_2!AE609:AE623,kimutatás_2!AE625:AE631)</f>
        <v>1.2273463050524754E-5</v>
      </c>
      <c r="AF306">
        <f>STDEV(kimutatás_2!AF609:AF623,kimutatás_2!AF625:AF631)</f>
        <v>8.095640711418951E-3</v>
      </c>
      <c r="AG306">
        <f>STDEV(kimutatás_2!AG609:AG623,kimutatás_2!AG625:AG631)</f>
        <v>3.0206869721223697</v>
      </c>
      <c r="AH306">
        <f>STDEV(kimutatás_2!AH609:AH623,kimutatás_2!AH625:AH631)</f>
        <v>4.1528445631118895</v>
      </c>
      <c r="AI306">
        <f>STDEV(kimutatás_2!AI609:AI623,kimutatás_2!AI625:AI631)</f>
        <v>2.4736164018370403E-3</v>
      </c>
      <c r="AJ306">
        <f>STDEV(kimutatás_2!AJ609:AJ623,kimutatás_2!AJ625:AJ631)</f>
        <v>164.79626789959894</v>
      </c>
      <c r="AK306">
        <f>STDEV(kimutatás_2!AK609:AK623,kimutatás_2!AK625:AK631)</f>
        <v>124.14566789170321</v>
      </c>
      <c r="AL306">
        <f>STDEV(kimutatás_2!AL609:AL623,kimutatás_2!AL625:AL631)</f>
        <v>2.8377931743732163E-3</v>
      </c>
      <c r="AM306">
        <f>STDEV(kimutatás_2!AM609:AM623,kimutatás_2!AM625:AM631)</f>
        <v>0.11111107503606903</v>
      </c>
      <c r="AN306">
        <f>STDEV(kimutatás_2!AN609:AN623,kimutatás_2!AN625:AN631)</f>
        <v>71.998851884785097</v>
      </c>
      <c r="AO306">
        <f>STDEV(kimutatás_2!AO609:AO623,kimutatás_2!AO625:AO631)</f>
        <v>237.22493094783349</v>
      </c>
      <c r="AP306">
        <f>STDEV(kimutatás_2!AP609:AP623,kimutatás_2!AP625:AP631)</f>
        <v>1.4281844497510929</v>
      </c>
      <c r="AQ306">
        <f>STDEV(kimutatás_2!AQ609:AQ623,kimutatás_2!AQ625:AQ631)</f>
        <v>48.894249726087992</v>
      </c>
      <c r="AR306">
        <f>STDEV(kimutatás_2!AR609:AR623,kimutatás_2!AR625:AR631)</f>
        <v>5.5220925828445219E-2</v>
      </c>
      <c r="AS306">
        <f>STDEV(kimutatás_2!AS609:AS623,kimutatás_2!AS625:AS631)</f>
        <v>37.430588959123313</v>
      </c>
      <c r="AT306">
        <f>STDEV(kimutatás_2!AT609:AT623,kimutatás_2!AT625:AT631)</f>
        <v>1.6150215443592688</v>
      </c>
      <c r="AU306">
        <f>STDEV(kimutatás_2!AU609:AU623,kimutatás_2!AU625:AU631)</f>
        <v>5.9296638538717703</v>
      </c>
      <c r="AV306">
        <f>STDEV(kimutatás_2!AV609:AV623,kimutatás_2!AV625:AV631)</f>
        <v>308.10030416720099</v>
      </c>
      <c r="AW306">
        <f>STDEV(kimutatás_2!AW609:AW623,kimutatás_2!AW625:AW631)</f>
        <v>98.441385497012391</v>
      </c>
      <c r="AX306">
        <f>STDEV(kimutatás_2!AX609:AX623,kimutatás_2!AX625:AX631)</f>
        <v>18.299827980408832</v>
      </c>
      <c r="AY306">
        <f>STDEV(kimutatás_2!AY609:AY623,kimutatás_2!AY625:AY631)</f>
        <v>8.8148232223659484</v>
      </c>
      <c r="AZ306">
        <f>STDEV(kimutatás_2!AZ609:AZ623,kimutatás_2!AZ625:AZ631)</f>
        <v>2.6239288888711929</v>
      </c>
      <c r="BA306">
        <f>STDEV(kimutatás_2!BA609:BA623,kimutatás_2!BA625:BA631)</f>
        <v>38.154178636193969</v>
      </c>
      <c r="BB306">
        <f>STDEV(kimutatás_2!BB609:BB623,kimutatás_2!BB625:BB631)</f>
        <v>8.574595228541888</v>
      </c>
      <c r="BC306">
        <f>STDEV(kimutatás_2!BC609:BC623,kimutatás_2!BC625:BC631)</f>
        <v>1.0019168857183001</v>
      </c>
      <c r="BD306">
        <f>STDEV(kimutatás_2!BD609:BD623,kimutatás_2!BD625:BD631)</f>
        <v>1.7076342461472012</v>
      </c>
      <c r="BE306">
        <f>STDEV(kimutatás_2!BE609:BE623,kimutatás_2!BE625:BE631)</f>
        <v>4.2078825483995557</v>
      </c>
      <c r="BF306">
        <f>STDEV(kimutatás_2!BF609:BF623,kimutatás_2!BF625:BF631)</f>
        <v>5.6676726634406238</v>
      </c>
    </row>
    <row r="307" spans="1:58" x14ac:dyDescent="0.3">
      <c r="A307" t="s">
        <v>990</v>
      </c>
      <c r="B307">
        <f>STDEV(kimutatás_2!B609:B624,kimutatás_2!B626:B631)</f>
        <v>0.96092093723627336</v>
      </c>
      <c r="C307">
        <f>STDEV(kimutatás_2!C609:C624,kimutatás_2!C626:C631)</f>
        <v>4.5535561012486521E-3</v>
      </c>
      <c r="D307">
        <f>STDEV(kimutatás_2!D609:D624,kimutatás_2!D626:D631)</f>
        <v>2.4214446358057909E-3</v>
      </c>
      <c r="E307">
        <f>STDEV(kimutatás_2!E609:E624,kimutatás_2!E626:E631)</f>
        <v>5.607183164728826E-3</v>
      </c>
      <c r="F307">
        <f>STDEV(kimutatás_2!F609:F624,kimutatás_2!F626:F631)</f>
        <v>0.10972396112805879</v>
      </c>
      <c r="G307">
        <f>STDEV(kimutatás_2!G609:G624,kimutatás_2!G626:G631)</f>
        <v>2.9681740666363883E-3</v>
      </c>
      <c r="H307">
        <f>STDEV(kimutatás_2!H609:H624,kimutatás_2!H626:H631)</f>
        <v>2.5528840054409193E-5</v>
      </c>
      <c r="I307">
        <f>STDEV(kimutatás_2!I609:I624,kimutatás_2!I626:I631)</f>
        <v>6.6123791797809009E-3</v>
      </c>
      <c r="J307">
        <f>STDEV(kimutatás_2!J609:J624,kimutatás_2!J626:J631)</f>
        <v>3.3757350262017143E-2</v>
      </c>
      <c r="K307">
        <f>STDEV(kimutatás_2!K609:K624,kimutatás_2!K626:K631)</f>
        <v>3.0245726753546056E-2</v>
      </c>
      <c r="L307">
        <f>STDEV(kimutatás_2!L609:L624,kimutatás_2!L626:L631)</f>
        <v>1.7318216663742302E-3</v>
      </c>
      <c r="M307">
        <f>STDEV(kimutatás_2!M609:M624,kimutatás_2!M626:M631)</f>
        <v>2.4966759320878763E-3</v>
      </c>
      <c r="N307">
        <f>STDEV(kimutatás_2!N609:N624,kimutatás_2!N626:N631)</f>
        <v>6.827833345618037E-3</v>
      </c>
      <c r="O307">
        <f>STDEV(kimutatás_2!O609:O624,kimutatás_2!O626:O631)</f>
        <v>8.7115983005074758E-3</v>
      </c>
      <c r="P307">
        <f>STDEV(kimutatás_2!P609:P624,kimutatás_2!P626:P631)</f>
        <v>1.1927166038580591E-2</v>
      </c>
      <c r="Q307">
        <f>STDEV(kimutatás_2!Q609:Q624,kimutatás_2!Q626:Q631)</f>
        <v>3.0883559580831468E-3</v>
      </c>
      <c r="R307">
        <f>STDEV(kimutatás_2!R609:R624,kimutatás_2!R626:R631)</f>
        <v>1.4868826096620947E-2</v>
      </c>
      <c r="S307">
        <f>STDEV(kimutatás_2!S609:S624,kimutatás_2!S626:S631)</f>
        <v>1.0514138797913431E-4</v>
      </c>
      <c r="T307">
        <f>STDEV(kimutatás_2!T609:T624,kimutatás_2!T626:T631)</f>
        <v>9.3716479457849717E-4</v>
      </c>
      <c r="U307">
        <f>STDEV(kimutatás_2!U609:U624,kimutatás_2!U626:U631)</f>
        <v>4.4601264309108248E-2</v>
      </c>
      <c r="V307">
        <f>STDEV(kimutatás_2!V609:V624,kimutatás_2!V626:V631)</f>
        <v>1.04953474411025E-4</v>
      </c>
      <c r="W307">
        <f>STDEV(kimutatás_2!W609:W624,kimutatás_2!W626:W631)</f>
        <v>3.1682913730545427E-3</v>
      </c>
      <c r="X307">
        <f>STDEV(kimutatás_2!X609:X624,kimutatás_2!X626:X631)</f>
        <v>1.3380511723531713E-4</v>
      </c>
      <c r="Y307">
        <f>STDEV(kimutatás_2!Y609:Y624,kimutatás_2!Y626:Y631)</f>
        <v>0.13499777001271732</v>
      </c>
      <c r="Z307">
        <f>STDEV(kimutatás_2!Z609:Z624,kimutatás_2!Z626:Z631)</f>
        <v>1.8239837350161575E-3</v>
      </c>
      <c r="AA307">
        <f>STDEV(kimutatás_2!AA609:AA624,kimutatás_2!AA626:AA631)</f>
        <v>1.049142138968802E-3</v>
      </c>
      <c r="AB307">
        <f>STDEV(kimutatás_2!AB609:AB624,kimutatás_2!AB626:AB631)</f>
        <v>0.1184415836675513</v>
      </c>
      <c r="AC307">
        <f>STDEV(kimutatás_2!AC609:AC624,kimutatás_2!AC626:AC631)</f>
        <v>2.9202328098096781E-3</v>
      </c>
      <c r="AD307">
        <f>STDEV(kimutatás_2!AD609:AD624,kimutatás_2!AD626:AD631)</f>
        <v>1.8202255503258123E-2</v>
      </c>
      <c r="AE307">
        <f>STDEV(kimutatás_2!AE609:AE624,kimutatás_2!AE626:AE631)</f>
        <v>1.2286943980145325E-5</v>
      </c>
      <c r="AF307">
        <f>STDEV(kimutatás_2!AF609:AF624,kimutatás_2!AF626:AF631)</f>
        <v>8.2882224660990097E-3</v>
      </c>
      <c r="AG307">
        <f>STDEV(kimutatás_2!AG609:AG624,kimutatás_2!AG626:AG631)</f>
        <v>3.3453141292525337</v>
      </c>
      <c r="AH307">
        <f>STDEV(kimutatás_2!AH609:AH624,kimutatás_2!AH626:AH631)</f>
        <v>4.0823750620424599</v>
      </c>
      <c r="AI307">
        <f>STDEV(kimutatás_2!AI609:AI624,kimutatás_2!AI626:AI631)</f>
        <v>2.4670651511589561E-3</v>
      </c>
      <c r="AJ307">
        <f>STDEV(kimutatás_2!AJ609:AJ624,kimutatás_2!AJ626:AJ631)</f>
        <v>164.36980574579113</v>
      </c>
      <c r="AK307">
        <f>STDEV(kimutatás_2!AK609:AK624,kimutatás_2!AK626:AK631)</f>
        <v>122.83786213640499</v>
      </c>
      <c r="AL307">
        <f>STDEV(kimutatás_2!AL609:AL624,kimutatás_2!AL626:AL631)</f>
        <v>2.9264403607282856E-3</v>
      </c>
      <c r="AM307">
        <f>STDEV(kimutatás_2!AM609:AM624,kimutatás_2!AM626:AM631)</f>
        <v>0.11177048220635326</v>
      </c>
      <c r="AN307">
        <f>STDEV(kimutatás_2!AN609:AN624,kimutatás_2!AN626:AN631)</f>
        <v>72.42685589300028</v>
      </c>
      <c r="AO307">
        <f>STDEV(kimutatás_2!AO609:AO624,kimutatás_2!AO626:AO631)</f>
        <v>221.47435858346424</v>
      </c>
      <c r="AP307">
        <f>STDEV(kimutatás_2!AP609:AP624,kimutatás_2!AP626:AP631)</f>
        <v>1.4263255397890595</v>
      </c>
      <c r="AQ307">
        <f>STDEV(kimutatás_2!AQ609:AQ624,kimutatás_2!AQ626:AQ631)</f>
        <v>48.879161569264724</v>
      </c>
      <c r="AR307">
        <f>STDEV(kimutatás_2!AR609:AR624,kimutatás_2!AR626:AR631)</f>
        <v>5.7614933129185524E-2</v>
      </c>
      <c r="AS307">
        <f>STDEV(kimutatás_2!AS609:AS624,kimutatás_2!AS626:AS631)</f>
        <v>36.118584176898871</v>
      </c>
      <c r="AT307">
        <f>STDEV(kimutatás_2!AT609:AT624,kimutatás_2!AT626:AT631)</f>
        <v>1.6323220652418258</v>
      </c>
      <c r="AU307">
        <f>STDEV(kimutatás_2!AU609:AU624,kimutatás_2!AU626:AU631)</f>
        <v>5.9541024636116351</v>
      </c>
      <c r="AV307">
        <f>STDEV(kimutatás_2!AV609:AV624,kimutatás_2!AV626:AV631)</f>
        <v>308.78186135829964</v>
      </c>
      <c r="AW307">
        <f>STDEV(kimutatás_2!AW609:AW624,kimutatás_2!AW626:AW631)</f>
        <v>99.18484679509379</v>
      </c>
      <c r="AX307">
        <f>STDEV(kimutatás_2!AX609:AX624,kimutatás_2!AX626:AX631)</f>
        <v>18.872460896847297</v>
      </c>
      <c r="AY307">
        <f>STDEV(kimutatás_2!AY609:AY624,kimutatás_2!AY626:AY631)</f>
        <v>8.4673137258286459</v>
      </c>
      <c r="AZ307">
        <f>STDEV(kimutatás_2!AZ609:AZ624,kimutatás_2!AZ626:AZ631)</f>
        <v>2.7526686382553627</v>
      </c>
      <c r="BA307">
        <f>STDEV(kimutatás_2!BA609:BA624,kimutatás_2!BA626:BA631)</f>
        <v>36.226715704517467</v>
      </c>
      <c r="BB307">
        <f>STDEV(kimutatás_2!BB609:BB624,kimutatás_2!BB626:BB631)</f>
        <v>8.6298561083147014</v>
      </c>
      <c r="BC307">
        <f>STDEV(kimutatás_2!BC609:BC624,kimutatás_2!BC626:BC631)</f>
        <v>1.0214776877967928</v>
      </c>
      <c r="BD307">
        <f>STDEV(kimutatás_2!BD609:BD624,kimutatás_2!BD626:BD631)</f>
        <v>1.7042147904381215</v>
      </c>
      <c r="BE307">
        <f>STDEV(kimutatás_2!BE609:BE624,kimutatás_2!BE626:BE631)</f>
        <v>4.0886343362950344</v>
      </c>
      <c r="BF307">
        <f>STDEV(kimutatás_2!BF609:BF624,kimutatás_2!BF626:BF631)</f>
        <v>5.690226088981249</v>
      </c>
    </row>
    <row r="308" spans="1:58" x14ac:dyDescent="0.3">
      <c r="A308" t="s">
        <v>991</v>
      </c>
      <c r="B308">
        <f>STDEV(kimutatás_2!B609:B625,kimutatás_2!B627:B631)</f>
        <v>0.96835514575576997</v>
      </c>
      <c r="C308">
        <f>STDEV(kimutatás_2!C609:C625,kimutatás_2!C627:C631)</f>
        <v>4.5696632188077808E-3</v>
      </c>
      <c r="D308">
        <f>STDEV(kimutatás_2!D609:D625,kimutatás_2!D627:D631)</f>
        <v>2.4233259723561648E-3</v>
      </c>
      <c r="E308">
        <f>STDEV(kimutatás_2!E609:E625,kimutatás_2!E627:E631)</f>
        <v>5.5498980859221532E-3</v>
      </c>
      <c r="F308">
        <f>STDEV(kimutatás_2!F609:F625,kimutatás_2!F627:F631)</f>
        <v>0.10982109437429599</v>
      </c>
      <c r="G308">
        <f>STDEV(kimutatás_2!G609:G625,kimutatás_2!G627:G631)</f>
        <v>2.9330261476797179E-3</v>
      </c>
      <c r="H308">
        <f>STDEV(kimutatás_2!H609:H625,kimutatás_2!H627:H631)</f>
        <v>2.5747711511117899E-5</v>
      </c>
      <c r="I308">
        <f>STDEV(kimutatás_2!I609:I625,kimutatás_2!I627:I631)</f>
        <v>6.6259562440797483E-3</v>
      </c>
      <c r="J308">
        <f>STDEV(kimutatás_2!J609:J625,kimutatás_2!J627:J631)</f>
        <v>3.3725942471837522E-2</v>
      </c>
      <c r="K308">
        <f>STDEV(kimutatás_2!K609:K625,kimutatás_2!K627:K631)</f>
        <v>3.0299090121089695E-2</v>
      </c>
      <c r="L308">
        <f>STDEV(kimutatás_2!L609:L625,kimutatás_2!L627:L631)</f>
        <v>1.7309988625337038E-3</v>
      </c>
      <c r="M308">
        <f>STDEV(kimutatás_2!M609:M625,kimutatás_2!M627:M631)</f>
        <v>2.4779102378324454E-3</v>
      </c>
      <c r="N308">
        <f>STDEV(kimutatás_2!N609:N625,kimutatás_2!N627:N631)</f>
        <v>6.8149431891187219E-3</v>
      </c>
      <c r="O308">
        <f>STDEV(kimutatás_2!O609:O625,kimutatás_2!O627:O631)</f>
        <v>8.6313796146569484E-3</v>
      </c>
      <c r="P308">
        <f>STDEV(kimutatás_2!P609:P625,kimutatás_2!P627:P631)</f>
        <v>1.1949969869347149E-2</v>
      </c>
      <c r="Q308">
        <f>STDEV(kimutatás_2!Q609:Q625,kimutatás_2!Q627:Q631)</f>
        <v>3.0995515970334972E-3</v>
      </c>
      <c r="R308">
        <f>STDEV(kimutatás_2!R609:R625,kimutatás_2!R627:R631)</f>
        <v>1.4936734564262871E-2</v>
      </c>
      <c r="S308">
        <f>STDEV(kimutatás_2!S609:S625,kimutatás_2!S627:S631)</f>
        <v>1.0647092735615213E-4</v>
      </c>
      <c r="T308">
        <f>STDEV(kimutatás_2!T609:T625,kimutatás_2!T627:T631)</f>
        <v>9.3522604779951396E-4</v>
      </c>
      <c r="U308">
        <f>STDEV(kimutatás_2!U609:U625,kimutatás_2!U627:U631)</f>
        <v>4.4385922321797985E-2</v>
      </c>
      <c r="V308">
        <f>STDEV(kimutatás_2!V609:V625,kimutatás_2!V627:V631)</f>
        <v>1.0488856056398813E-4</v>
      </c>
      <c r="W308">
        <f>STDEV(kimutatás_2!W609:W625,kimutatás_2!W627:W631)</f>
        <v>3.1455449736825475E-3</v>
      </c>
      <c r="X308">
        <f>STDEV(kimutatás_2!X609:X625,kimutatás_2!X627:X631)</f>
        <v>1.3545832984797421E-4</v>
      </c>
      <c r="Y308">
        <f>STDEV(kimutatás_2!Y609:Y625,kimutatás_2!Y627:Y631)</f>
        <v>0.13890045951149113</v>
      </c>
      <c r="Z308">
        <f>STDEV(kimutatás_2!Z609:Z625,kimutatás_2!Z627:Z631)</f>
        <v>1.8388283244547149E-3</v>
      </c>
      <c r="AA308">
        <f>STDEV(kimutatás_2!AA609:AA625,kimutatás_2!AA627:AA631)</f>
        <v>1.0573289301446054E-3</v>
      </c>
      <c r="AB308">
        <f>STDEV(kimutatás_2!AB609:AB625,kimutatás_2!AB627:AB631)</f>
        <v>0.11835665432461576</v>
      </c>
      <c r="AC308">
        <f>STDEV(kimutatás_2!AC609:AC625,kimutatás_2!AC627:AC631)</f>
        <v>2.9364020424968427E-3</v>
      </c>
      <c r="AD308">
        <f>STDEV(kimutatás_2!AD609:AD625,kimutatás_2!AD627:AD631)</f>
        <v>1.8043472285701606E-2</v>
      </c>
      <c r="AE308">
        <f>STDEV(kimutatás_2!AE609:AE625,kimutatás_2!AE627:AE631)</f>
        <v>1.2254594014101137E-5</v>
      </c>
      <c r="AF308">
        <f>STDEV(kimutatás_2!AF609:AF625,kimutatás_2!AF627:AF631)</f>
        <v>8.3099128934044884E-3</v>
      </c>
      <c r="AG308">
        <f>STDEV(kimutatás_2!AG609:AG625,kimutatás_2!AG627:AG631)</f>
        <v>3.3546885198085223</v>
      </c>
      <c r="AH308">
        <f>STDEV(kimutatás_2!AH609:AH625,kimutatás_2!AH627:AH631)</f>
        <v>4.148353556465171</v>
      </c>
      <c r="AI308">
        <f>STDEV(kimutatás_2!AI609:AI625,kimutatás_2!AI627:AI631)</f>
        <v>2.4586915553266673E-3</v>
      </c>
      <c r="AJ308">
        <f>STDEV(kimutatás_2!AJ609:AJ625,kimutatás_2!AJ627:AJ631)</f>
        <v>164.75344674609588</v>
      </c>
      <c r="AK308">
        <f>STDEV(kimutatás_2!AK609:AK625,kimutatás_2!AK627:AK631)</f>
        <v>122.61022566428095</v>
      </c>
      <c r="AL308">
        <f>STDEV(kimutatás_2!AL609:AL625,kimutatás_2!AL627:AL631)</f>
        <v>2.9439454578440998E-3</v>
      </c>
      <c r="AM308">
        <f>STDEV(kimutatás_2!AM609:AM625,kimutatás_2!AM627:AM631)</f>
        <v>0.11059070046935733</v>
      </c>
      <c r="AN308">
        <f>STDEV(kimutatás_2!AN609:AN625,kimutatás_2!AN627:AN631)</f>
        <v>72.125740379732932</v>
      </c>
      <c r="AO308">
        <f>STDEV(kimutatás_2!AO609:AO625,kimutatás_2!AO627:AO631)</f>
        <v>239.82949296192152</v>
      </c>
      <c r="AP308">
        <f>STDEV(kimutatás_2!AP609:AP625,kimutatás_2!AP627:AP631)</f>
        <v>1.4467748877270361</v>
      </c>
      <c r="AQ308">
        <f>STDEV(kimutatás_2!AQ609:AQ625,kimutatás_2!AQ627:AQ631)</f>
        <v>48.887090703435064</v>
      </c>
      <c r="AR308">
        <f>STDEV(kimutatás_2!AR609:AR625,kimutatás_2!AR627:AR631)</f>
        <v>5.5073740413348393E-2</v>
      </c>
      <c r="AS308">
        <f>STDEV(kimutatás_2!AS609:AS625,kimutatás_2!AS627:AS631)</f>
        <v>36.720950096287368</v>
      </c>
      <c r="AT308">
        <f>STDEV(kimutatás_2!AT609:AT625,kimutatás_2!AT627:AT631)</f>
        <v>1.5838287217731064</v>
      </c>
      <c r="AU308">
        <f>STDEV(kimutatás_2!AU609:AU625,kimutatás_2!AU627:AU631)</f>
        <v>5.9195240280460668</v>
      </c>
      <c r="AV308">
        <f>STDEV(kimutatás_2!AV609:AV625,kimutatás_2!AV627:AV631)</f>
        <v>308.51065415555564</v>
      </c>
      <c r="AW308">
        <f>STDEV(kimutatás_2!AW609:AW625,kimutatás_2!AW627:AW631)</f>
        <v>99.20424629252264</v>
      </c>
      <c r="AX308">
        <f>STDEV(kimutatás_2!AX609:AX625,kimutatás_2!AX627:AX631)</f>
        <v>18.870928608226905</v>
      </c>
      <c r="AY308">
        <f>STDEV(kimutatás_2!AY609:AY625,kimutatás_2!AY627:AY631)</f>
        <v>8.8612397992169178</v>
      </c>
      <c r="AZ308">
        <f>STDEV(kimutatás_2!AZ609:AZ625,kimutatás_2!AZ627:AZ631)</f>
        <v>2.8152617849409522</v>
      </c>
      <c r="BA308">
        <f>STDEV(kimutatás_2!BA609:BA625,kimutatás_2!BA627:BA631)</f>
        <v>38.172856772264971</v>
      </c>
      <c r="BB308">
        <f>STDEV(kimutatás_2!BB609:BB625,kimutatás_2!BB627:BB631)</f>
        <v>8.6495007613106463</v>
      </c>
      <c r="BC308">
        <f>STDEV(kimutatás_2!BC609:BC625,kimutatás_2!BC627:BC631)</f>
        <v>1.0223020664908804</v>
      </c>
      <c r="BD308">
        <f>STDEV(kimutatás_2!BD609:BD625,kimutatás_2!BD627:BD631)</f>
        <v>1.706352087315933</v>
      </c>
      <c r="BE308">
        <f>STDEV(kimutatás_2!BE609:BE625,kimutatás_2!BE627:BE631)</f>
        <v>4.201739925110596</v>
      </c>
      <c r="BF308">
        <f>STDEV(kimutatás_2!BF609:BF625,kimutatás_2!BF627:BF631)</f>
        <v>5.5298553130755277</v>
      </c>
    </row>
    <row r="309" spans="1:58" x14ac:dyDescent="0.3">
      <c r="A309" t="s">
        <v>992</v>
      </c>
      <c r="B309">
        <f>STDEV(kimutatás_2!B609:B626,kimutatás_2!B628:B631)</f>
        <v>0.97493167703780992</v>
      </c>
      <c r="C309">
        <f>STDEV(kimutatás_2!C609:C626,kimutatás_2!C628:C631)</f>
        <v>4.5781505108047748E-3</v>
      </c>
      <c r="D309">
        <f>STDEV(kimutatás_2!D609:D626,kimutatás_2!D628:D631)</f>
        <v>2.4190414418015873E-3</v>
      </c>
      <c r="E309">
        <f>STDEV(kimutatás_2!E609:E626,kimutatás_2!E628:E631)</f>
        <v>5.6869959096673747E-3</v>
      </c>
      <c r="F309">
        <f>STDEV(kimutatás_2!F609:F626,kimutatás_2!F628:F631)</f>
        <v>0.11048624266661669</v>
      </c>
      <c r="G309">
        <f>STDEV(kimutatás_2!G609:G626,kimutatás_2!G628:G631)</f>
        <v>2.9942262572560463E-3</v>
      </c>
      <c r="H309">
        <f>STDEV(kimutatás_2!H609:H626,kimutatás_2!H628:H631)</f>
        <v>2.5748191423532405E-5</v>
      </c>
      <c r="I309">
        <f>STDEV(kimutatás_2!I609:I626,kimutatás_2!I628:I631)</f>
        <v>6.7036555566797234E-3</v>
      </c>
      <c r="J309">
        <f>STDEV(kimutatás_2!J609:J626,kimutatás_2!J628:J631)</f>
        <v>3.3816848927503182E-2</v>
      </c>
      <c r="K309">
        <f>STDEV(kimutatás_2!K609:K626,kimutatás_2!K628:K631)</f>
        <v>3.0260747350826008E-2</v>
      </c>
      <c r="L309">
        <f>STDEV(kimutatás_2!L609:L626,kimutatás_2!L628:L631)</f>
        <v>1.7421879941919714E-3</v>
      </c>
      <c r="M309">
        <f>STDEV(kimutatás_2!M609:M626,kimutatás_2!M628:M631)</f>
        <v>2.4520997192502476E-3</v>
      </c>
      <c r="N309">
        <f>STDEV(kimutatás_2!N609:N626,kimutatás_2!N628:N631)</f>
        <v>6.8156516964139628E-3</v>
      </c>
      <c r="O309">
        <f>STDEV(kimutatás_2!O609:O626,kimutatás_2!O628:O631)</f>
        <v>8.7930506879531477E-3</v>
      </c>
      <c r="P309">
        <f>STDEV(kimutatás_2!P609:P626,kimutatás_2!P628:P631)</f>
        <v>1.1974674702602479E-2</v>
      </c>
      <c r="Q309">
        <f>STDEV(kimutatás_2!Q609:Q626,kimutatás_2!Q628:Q631)</f>
        <v>3.0920745443878245E-3</v>
      </c>
      <c r="R309">
        <f>STDEV(kimutatás_2!R609:R626,kimutatás_2!R628:R631)</f>
        <v>1.5038576508683387E-2</v>
      </c>
      <c r="S309">
        <f>STDEV(kimutatás_2!S609:S626,kimutatás_2!S628:S631)</f>
        <v>1.0621541316252871E-4</v>
      </c>
      <c r="T309">
        <f>STDEV(kimutatás_2!T609:T626,kimutatás_2!T628:T631)</f>
        <v>9.4964084918471557E-4</v>
      </c>
      <c r="U309">
        <f>STDEV(kimutatás_2!U609:U626,kimutatás_2!U628:U631)</f>
        <v>4.4785181476589539E-2</v>
      </c>
      <c r="V309">
        <f>STDEV(kimutatás_2!V609:V626,kimutatás_2!V628:V631)</f>
        <v>1.0442305732223421E-4</v>
      </c>
      <c r="W309">
        <f>STDEV(kimutatás_2!W609:W626,kimutatás_2!W628:W631)</f>
        <v>3.1478517511280436E-3</v>
      </c>
      <c r="X309">
        <f>STDEV(kimutatás_2!X609:X626,kimutatás_2!X628:X631)</f>
        <v>1.3380511723531713E-4</v>
      </c>
      <c r="Y309">
        <f>STDEV(kimutatás_2!Y609:Y626,kimutatás_2!Y628:Y631)</f>
        <v>0.14156003840573853</v>
      </c>
      <c r="Z309">
        <f>STDEV(kimutatás_2!Z609:Z626,kimutatás_2!Z628:Z631)</f>
        <v>1.8328600226035969E-3</v>
      </c>
      <c r="AA309">
        <f>STDEV(kimutatás_2!AA609:AA626,kimutatás_2!AA628:AA631)</f>
        <v>1.0602528518120575E-3</v>
      </c>
      <c r="AB309">
        <f>STDEV(kimutatás_2!AB609:AB626,kimutatás_2!AB628:AB631)</f>
        <v>0.11900568439091207</v>
      </c>
      <c r="AC309">
        <f>STDEV(kimutatás_2!AC609:AC626,kimutatás_2!AC628:AC631)</f>
        <v>2.9389336406942454E-3</v>
      </c>
      <c r="AD309">
        <f>STDEV(kimutatás_2!AD609:AD626,kimutatás_2!AD628:AD631)</f>
        <v>1.8079855463455627E-2</v>
      </c>
      <c r="AE309">
        <f>STDEV(kimutatás_2!AE609:AE626,kimutatás_2!AE628:AE631)</f>
        <v>1.246275650312662E-5</v>
      </c>
      <c r="AF309">
        <f>STDEV(kimutatás_2!AF609:AF626,kimutatás_2!AF628:AF631)</f>
        <v>8.3079553634319448E-3</v>
      </c>
      <c r="AG309">
        <f>STDEV(kimutatás_2!AG609:AG626,kimutatás_2!AG628:AG631)</f>
        <v>3.2215346830797498</v>
      </c>
      <c r="AH309">
        <f>STDEV(kimutatás_2!AH609:AH626,kimutatás_2!AH628:AH631)</f>
        <v>4.1883613218979363</v>
      </c>
      <c r="AI309">
        <f>STDEV(kimutatás_2!AI609:AI626,kimutatás_2!AI628:AI631)</f>
        <v>2.4908366845567435E-3</v>
      </c>
      <c r="AJ309">
        <f>STDEV(kimutatás_2!AJ609:AJ626,kimutatás_2!AJ628:AJ631)</f>
        <v>164.71784697118446</v>
      </c>
      <c r="AK309">
        <f>STDEV(kimutatás_2!AK609:AK626,kimutatás_2!AK628:AK631)</f>
        <v>122.90862277208879</v>
      </c>
      <c r="AL309">
        <f>STDEV(kimutatás_2!AL609:AL626,kimutatás_2!AL628:AL631)</f>
        <v>2.9468791948938254E-3</v>
      </c>
      <c r="AM309">
        <f>STDEV(kimutatás_2!AM609:AM626,kimutatás_2!AM628:AM631)</f>
        <v>0.11177048220635326</v>
      </c>
      <c r="AN309">
        <f>STDEV(kimutatás_2!AN609:AN626,kimutatás_2!AN628:AN631)</f>
        <v>72.552275155938361</v>
      </c>
      <c r="AO309">
        <f>STDEV(kimutatás_2!AO609:AO626,kimutatás_2!AO628:AO631)</f>
        <v>233.85015914615897</v>
      </c>
      <c r="AP309">
        <f>STDEV(kimutatás_2!AP609:AP626,kimutatás_2!AP628:AP631)</f>
        <v>1.3734230626762161</v>
      </c>
      <c r="AQ309">
        <f>STDEV(kimutatás_2!AQ609:AQ626,kimutatás_2!AQ628:AQ631)</f>
        <v>48.888920577108316</v>
      </c>
      <c r="AR309">
        <f>STDEV(kimutatás_2!AR609:AR626,kimutatás_2!AR628:AR631)</f>
        <v>5.5073740413348393E-2</v>
      </c>
      <c r="AS309">
        <f>STDEV(kimutatás_2!AS609:AS626,kimutatás_2!AS628:AS631)</f>
        <v>37.336096217145268</v>
      </c>
      <c r="AT309">
        <f>STDEV(kimutatás_2!AT609:AT626,kimutatás_2!AT628:AT631)</f>
        <v>1.6450089803568091</v>
      </c>
      <c r="AU309">
        <f>STDEV(kimutatás_2!AU609:AU626,kimutatás_2!AU628:AU631)</f>
        <v>5.9472305752468957</v>
      </c>
      <c r="AV309">
        <f>STDEV(kimutatás_2!AV609:AV626,kimutatás_2!AV628:AV631)</f>
        <v>300.78400970093901</v>
      </c>
      <c r="AW309">
        <f>STDEV(kimutatás_2!AW609:AW626,kimutatás_2!AW628:AW631)</f>
        <v>97.507431250824126</v>
      </c>
      <c r="AX309">
        <f>STDEV(kimutatás_2!AX609:AX626,kimutatás_2!AX628:AX631)</f>
        <v>18.523858214750327</v>
      </c>
      <c r="AY309">
        <f>STDEV(kimutatás_2!AY609:AY626,kimutatás_2!AY628:AY631)</f>
        <v>8.7565057694292001</v>
      </c>
      <c r="AZ309">
        <f>STDEV(kimutatás_2!AZ609:AZ626,kimutatás_2!AZ628:AZ631)</f>
        <v>2.7672229660298324</v>
      </c>
      <c r="BA309">
        <f>STDEV(kimutatás_2!BA609:BA626,kimutatás_2!BA628:BA631)</f>
        <v>38.90129467625971</v>
      </c>
      <c r="BB309">
        <f>STDEV(kimutatás_2!BB609:BB626,kimutatás_2!BB628:BB631)</f>
        <v>8.6426055274454328</v>
      </c>
      <c r="BC309">
        <f>STDEV(kimutatás_2!BC609:BC626,kimutatás_2!BC628:BC631)</f>
        <v>1.0387397667511908</v>
      </c>
      <c r="BD309">
        <f>STDEV(kimutatás_2!BD609:BD626,kimutatás_2!BD628:BD631)</f>
        <v>1.6953948319974441</v>
      </c>
      <c r="BE309">
        <f>STDEV(kimutatás_2!BE609:BE626,kimutatás_2!BE628:BE631)</f>
        <v>4.1904966695682191</v>
      </c>
      <c r="BF309">
        <f>STDEV(kimutatás_2!BF609:BF626,kimutatás_2!BF628:BF631)</f>
        <v>5.4484829494287865</v>
      </c>
    </row>
    <row r="310" spans="1:58" x14ac:dyDescent="0.3">
      <c r="A310" t="s">
        <v>993</v>
      </c>
      <c r="B310">
        <f>STDEV(kimutatás_2!B609:B627,kimutatás_2!B629:B631)</f>
        <v>0.97414275778968651</v>
      </c>
      <c r="C310">
        <f>STDEV(kimutatás_2!C609:C627,kimutatás_2!C629:C631)</f>
        <v>4.5183102474173611E-3</v>
      </c>
      <c r="D310">
        <f>STDEV(kimutatás_2!D609:D627,kimutatás_2!D629:D631)</f>
        <v>2.4157442907690929E-3</v>
      </c>
      <c r="E310">
        <f>STDEV(kimutatás_2!E609:E627,kimutatás_2!E629:E631)</f>
        <v>5.5979322513524032E-3</v>
      </c>
      <c r="F310">
        <f>STDEV(kimutatás_2!F609:F627,kimutatás_2!F629:F631)</f>
        <v>0.10941727019767185</v>
      </c>
      <c r="G310">
        <f>STDEV(kimutatás_2!G609:G627,kimutatás_2!G629:G631)</f>
        <v>2.8543928817470806E-3</v>
      </c>
      <c r="H310">
        <f>STDEV(kimutatás_2!H609:H627,kimutatás_2!H629:H631)</f>
        <v>2.4998374898686158E-5</v>
      </c>
      <c r="I310">
        <f>STDEV(kimutatás_2!I609:I627,kimutatás_2!I629:I631)</f>
        <v>6.6075228475878543E-3</v>
      </c>
      <c r="J310">
        <f>STDEV(kimutatás_2!J609:J627,kimutatás_2!J629:J631)</f>
        <v>3.3581397766530303E-2</v>
      </c>
      <c r="K310">
        <f>STDEV(kimutatás_2!K609:K627,kimutatás_2!K629:K631)</f>
        <v>3.0173671233343212E-2</v>
      </c>
      <c r="L310">
        <f>STDEV(kimutatás_2!L609:L627,kimutatás_2!L629:L631)</f>
        <v>1.7443946092091083E-3</v>
      </c>
      <c r="M310">
        <f>STDEV(kimutatás_2!M609:M627,kimutatás_2!M629:M631)</f>
        <v>2.4618683998543873E-3</v>
      </c>
      <c r="N310">
        <f>STDEV(kimutatás_2!N609:N627,kimutatás_2!N629:N631)</f>
        <v>6.79515561322999E-3</v>
      </c>
      <c r="O310">
        <f>STDEV(kimutatás_2!O609:O627,kimutatás_2!O629:O631)</f>
        <v>8.6355956123418016E-3</v>
      </c>
      <c r="P310">
        <f>STDEV(kimutatás_2!P609:P627,kimutatás_2!P629:P631)</f>
        <v>1.1928522756022865E-2</v>
      </c>
      <c r="Q310">
        <f>STDEV(kimutatás_2!Q609:Q627,kimutatás_2!Q629:Q631)</f>
        <v>3.0902480862716182E-3</v>
      </c>
      <c r="R310">
        <f>STDEV(kimutatás_2!R609:R627,kimutatás_2!R629:R631)</f>
        <v>1.4908177155507884E-2</v>
      </c>
      <c r="S310">
        <f>STDEV(kimutatás_2!S609:S627,kimutatás_2!S629:S631)</f>
        <v>1.0152240106032363E-4</v>
      </c>
      <c r="T310">
        <f>STDEV(kimutatás_2!T609:T627,kimutatás_2!T629:T631)</f>
        <v>9.3513569967835423E-4</v>
      </c>
      <c r="U310">
        <f>STDEV(kimutatás_2!U609:U627,kimutatás_2!U629:U631)</f>
        <v>4.4213697775377626E-2</v>
      </c>
      <c r="V310">
        <f>STDEV(kimutatás_2!V609:V627,kimutatás_2!V629:V631)</f>
        <v>1.0575404679383362E-4</v>
      </c>
      <c r="W310">
        <f>STDEV(kimutatás_2!W609:W627,kimutatás_2!W629:W631)</f>
        <v>3.1221536402815777E-3</v>
      </c>
      <c r="X310">
        <f>STDEV(kimutatás_2!X609:X627,kimutatás_2!X629:X631)</f>
        <v>1.3380511723531713E-4</v>
      </c>
      <c r="Y310">
        <f>STDEV(kimutatás_2!Y609:Y627,kimutatás_2!Y629:Y631)</f>
        <v>0.14173021886059639</v>
      </c>
      <c r="Z310">
        <f>STDEV(kimutatás_2!Z609:Z627,kimutatás_2!Z629:Z631)</f>
        <v>1.8240854519731594E-3</v>
      </c>
      <c r="AA310">
        <f>STDEV(kimutatás_2!AA609:AA627,kimutatás_2!AA629:AA631)</f>
        <v>1.050667444319532E-3</v>
      </c>
      <c r="AB310">
        <f>STDEV(kimutatás_2!AB609:AB627,kimutatás_2!AB629:AB631)</f>
        <v>0.11787165765342565</v>
      </c>
      <c r="AC310">
        <f>STDEV(kimutatás_2!AC609:AC627,kimutatás_2!AC629:AC631)</f>
        <v>2.9097992724875336E-3</v>
      </c>
      <c r="AD310">
        <f>STDEV(kimutatás_2!AD609:AD627,kimutatás_2!AD629:AD631)</f>
        <v>1.7888439846027344E-2</v>
      </c>
      <c r="AE310">
        <f>STDEV(kimutatás_2!AE609:AE627,kimutatás_2!AE629:AE631)</f>
        <v>1.2462561881025733E-5</v>
      </c>
      <c r="AF310">
        <f>STDEV(kimutatás_2!AF609:AF627,kimutatás_2!AF629:AF631)</f>
        <v>8.3006566474787165E-3</v>
      </c>
      <c r="AG310">
        <f>STDEV(kimutatás_2!AG609:AG627,kimutatás_2!AG629:AG631)</f>
        <v>3.1406585531041378</v>
      </c>
      <c r="AH310">
        <f>STDEV(kimutatás_2!AH609:AH627,kimutatás_2!AH629:AH631)</f>
        <v>4.1504521216191428</v>
      </c>
      <c r="AI310">
        <f>STDEV(kimutatás_2!AI609:AI627,kimutatás_2!AI629:AI631)</f>
        <v>2.489437014088435E-3</v>
      </c>
      <c r="AJ310">
        <f>STDEV(kimutatás_2!AJ609:AJ627,kimutatás_2!AJ629:AJ631)</f>
        <v>164.61264597710721</v>
      </c>
      <c r="AK310">
        <f>STDEV(kimutatás_2!AK609:AK627,kimutatás_2!AK629:AK631)</f>
        <v>122.09842968169548</v>
      </c>
      <c r="AL310">
        <f>STDEV(kimutatás_2!AL609:AL627,kimutatás_2!AL629:AL631)</f>
        <v>2.9387059366684947E-3</v>
      </c>
      <c r="AM310">
        <f>STDEV(kimutatás_2!AM609:AM627,kimutatás_2!AM629:AM631)</f>
        <v>0.11168621008794931</v>
      </c>
      <c r="AN310">
        <f>STDEV(kimutatás_2!AN609:AN627,kimutatás_2!AN629:AN631)</f>
        <v>72.594208491404189</v>
      </c>
      <c r="AO310">
        <f>STDEV(kimutatás_2!AO609:AO627,kimutatás_2!AO629:AO631)</f>
        <v>238.04291333807276</v>
      </c>
      <c r="AP310">
        <f>STDEV(kimutatás_2!AP609:AP627,kimutatás_2!AP629:AP631)</f>
        <v>1.4081879455680943</v>
      </c>
      <c r="AQ310">
        <f>STDEV(kimutatás_2!AQ609:AQ627,kimutatás_2!AQ629:AQ631)</f>
        <v>48.879161569264724</v>
      </c>
      <c r="AR310">
        <f>STDEV(kimutatás_2!AR609:AR627,kimutatás_2!AR629:AR631)</f>
        <v>5.733625282006044E-2</v>
      </c>
      <c r="AS310">
        <f>STDEV(kimutatás_2!AS609:AS627,kimutatás_2!AS629:AS631)</f>
        <v>37.252453630803295</v>
      </c>
      <c r="AT310">
        <f>STDEV(kimutatás_2!AT609:AT627,kimutatás_2!AT629:AT631)</f>
        <v>1.602030367596478</v>
      </c>
      <c r="AU310">
        <f>STDEV(kimutatás_2!AU609:AU627,kimutatás_2!AU629:AU631)</f>
        <v>5.8702156165920671</v>
      </c>
      <c r="AV310">
        <f>STDEV(kimutatás_2!AV609:AV627,kimutatás_2!AV629:AV631)</f>
        <v>307.88345608798721</v>
      </c>
      <c r="AW310">
        <f>STDEV(kimutatás_2!AW609:AW627,kimutatás_2!AW629:AW631)</f>
        <v>97.659192490630545</v>
      </c>
      <c r="AX310">
        <f>STDEV(kimutatás_2!AX609:AX627,kimutatás_2!AX629:AX631)</f>
        <v>18.869135291969965</v>
      </c>
      <c r="AY310">
        <f>STDEV(kimutatás_2!AY609:AY627,kimutatás_2!AY629:AY631)</f>
        <v>9.0040381993918928</v>
      </c>
      <c r="AZ310">
        <f>STDEV(kimutatás_2!AZ609:AZ627,kimutatás_2!AZ629:AZ631)</f>
        <v>2.7654465050502011</v>
      </c>
      <c r="BA310">
        <f>STDEV(kimutatás_2!BA609:BA627,kimutatás_2!BA629:BA631)</f>
        <v>39.098180657620652</v>
      </c>
      <c r="BB310">
        <f>STDEV(kimutatás_2!BB609:BB627,kimutatás_2!BB629:BB631)</f>
        <v>8.1561255895207179</v>
      </c>
      <c r="BC310">
        <f>STDEV(kimutatás_2!BC609:BC627,kimutatás_2!BC629:BC631)</f>
        <v>1.0388606187941658</v>
      </c>
      <c r="BD310">
        <f>STDEV(kimutatás_2!BD609:BD627,kimutatás_2!BD629:BD631)</f>
        <v>1.6715560964412126</v>
      </c>
      <c r="BE310">
        <f>STDEV(kimutatás_2!BE609:BE627,kimutatás_2!BE629:BE631)</f>
        <v>4.1517037914926407</v>
      </c>
      <c r="BF310">
        <f>STDEV(kimutatás_2!BF609:BF627,kimutatás_2!BF629:BF631)</f>
        <v>5.4491554609953141</v>
      </c>
    </row>
    <row r="311" spans="1:58" x14ac:dyDescent="0.3">
      <c r="A311" t="s">
        <v>994</v>
      </c>
      <c r="B311">
        <f>STDEV(kimutatás_2!B609:B628,kimutatás_2!B630:B631)</f>
        <v>0.97277184629031233</v>
      </c>
      <c r="C311">
        <f>STDEV(kimutatás_2!C609:C628,kimutatás_2!C630:C631)</f>
        <v>4.4980547087884199E-3</v>
      </c>
      <c r="D311">
        <f>STDEV(kimutatás_2!D609:D628,kimutatás_2!D630:D631)</f>
        <v>2.4228949295999709E-3</v>
      </c>
      <c r="E311">
        <f>STDEV(kimutatás_2!E609:E628,kimutatás_2!E630:E631)</f>
        <v>5.5731250193011657E-3</v>
      </c>
      <c r="F311">
        <f>STDEV(kimutatás_2!F609:F628,kimutatás_2!F630:F631)</f>
        <v>0.10922755231004093</v>
      </c>
      <c r="G311">
        <f>STDEV(kimutatás_2!G609:G628,kimutatás_2!G630:G631)</f>
        <v>2.904520409294693E-3</v>
      </c>
      <c r="H311">
        <f>STDEV(kimutatás_2!H609:H628,kimutatás_2!H630:H631)</f>
        <v>2.5725249003656566E-5</v>
      </c>
      <c r="I311">
        <f>STDEV(kimutatás_2!I609:I628,kimutatás_2!I630:I631)</f>
        <v>6.6236371308829936E-3</v>
      </c>
      <c r="J311">
        <f>STDEV(kimutatás_2!J609:J628,kimutatás_2!J630:J631)</f>
        <v>3.359450433069408E-2</v>
      </c>
      <c r="K311">
        <f>STDEV(kimutatás_2!K609:K628,kimutatás_2!K630:K631)</f>
        <v>3.0062514126882305E-2</v>
      </c>
      <c r="L311">
        <f>STDEV(kimutatás_2!L609:L628,kimutatás_2!L630:L631)</f>
        <v>1.7341080662544018E-3</v>
      </c>
      <c r="M311">
        <f>STDEV(kimutatás_2!M609:M628,kimutatás_2!M630:M631)</f>
        <v>2.4923665180561078E-3</v>
      </c>
      <c r="N311">
        <f>STDEV(kimutatás_2!N609:N628,kimutatás_2!N630:N631)</f>
        <v>6.8118809804905535E-3</v>
      </c>
      <c r="O311">
        <f>STDEV(kimutatás_2!O609:O628,kimutatás_2!O630:O631)</f>
        <v>8.6101124841573302E-3</v>
      </c>
      <c r="P311">
        <f>STDEV(kimutatás_2!P609:P628,kimutatás_2!P630:P631)</f>
        <v>1.1923392890227072E-2</v>
      </c>
      <c r="Q311">
        <f>STDEV(kimutatás_2!Q609:Q628,kimutatás_2!Q630:Q631)</f>
        <v>3.1017176501438302E-3</v>
      </c>
      <c r="R311">
        <f>STDEV(kimutatás_2!R609:R628,kimutatás_2!R630:R631)</f>
        <v>1.4899354638944803E-2</v>
      </c>
      <c r="S311">
        <f>STDEV(kimutatás_2!S609:S628,kimutatás_2!S630:S631)</f>
        <v>1.0627369172322764E-4</v>
      </c>
      <c r="T311">
        <f>STDEV(kimutatás_2!T609:T628,kimutatás_2!T630:T631)</f>
        <v>9.3465835119949049E-4</v>
      </c>
      <c r="U311">
        <f>STDEV(kimutatás_2!U609:U628,kimutatás_2!U630:U631)</f>
        <v>4.4129933487937915E-2</v>
      </c>
      <c r="V311">
        <f>STDEV(kimutatás_2!V609:V628,kimutatás_2!V630:V631)</f>
        <v>1.0606960262806478E-4</v>
      </c>
      <c r="W311">
        <f>STDEV(kimutatás_2!W609:W628,kimutatás_2!W630:W631)</f>
        <v>3.1630639302558145E-3</v>
      </c>
      <c r="X311">
        <f>STDEV(kimutatás_2!X609:X628,kimutatás_2!X630:X631)</f>
        <v>1.3555996551746908E-4</v>
      </c>
      <c r="Y311">
        <f>STDEV(kimutatás_2!Y609:Y628,kimutatás_2!Y630:Y631)</f>
        <v>0.14026221283401072</v>
      </c>
      <c r="Z311">
        <f>STDEV(kimutatás_2!Z609:Z628,kimutatás_2!Z630:Z631)</f>
        <v>1.8442916895292541E-3</v>
      </c>
      <c r="AA311">
        <f>STDEV(kimutatás_2!AA609:AA628,kimutatás_2!AA630:AA631)</f>
        <v>1.0642964208227496E-3</v>
      </c>
      <c r="AB311">
        <f>STDEV(kimutatás_2!AB609:AB628,kimutatás_2!AB630:AB631)</f>
        <v>0.11777619586032669</v>
      </c>
      <c r="AC311">
        <f>STDEV(kimutatás_2!AC609:AC628,kimutatás_2!AC630:AC631)</f>
        <v>2.9529929145050626E-3</v>
      </c>
      <c r="AD311">
        <f>STDEV(kimutatás_2!AD609:AD628,kimutatás_2!AD630:AD631)</f>
        <v>1.8206086462709093E-2</v>
      </c>
      <c r="AE311">
        <f>STDEV(kimutatás_2!AE609:AE628,kimutatás_2!AE630:AE631)</f>
        <v>1.2462317992220756E-5</v>
      </c>
      <c r="AF311">
        <f>STDEV(kimutatás_2!AF609:AF628,kimutatás_2!AF630:AF631)</f>
        <v>8.3103256105111975E-3</v>
      </c>
      <c r="AG311">
        <f>STDEV(kimutatás_2!AG609:AG628,kimutatás_2!AG630:AG631)</f>
        <v>3.3581380122161342</v>
      </c>
      <c r="AH311">
        <f>STDEV(kimutatás_2!AH609:AH628,kimutatás_2!AH630:AH631)</f>
        <v>4.0597510213039376</v>
      </c>
      <c r="AI311">
        <f>STDEV(kimutatás_2!AI609:AI628,kimutatás_2!AI630:AI631)</f>
        <v>2.4878505233125784E-3</v>
      </c>
      <c r="AJ311">
        <f>STDEV(kimutatás_2!AJ609:AJ628,kimutatás_2!AJ630:AJ631)</f>
        <v>164.61032225882997</v>
      </c>
      <c r="AK311">
        <f>STDEV(kimutatás_2!AK609:AK628,kimutatás_2!AK630:AK631)</f>
        <v>121.98093170833266</v>
      </c>
      <c r="AL311">
        <f>STDEV(kimutatás_2!AL609:AL628,kimutatás_2!AL630:AL631)</f>
        <v>2.9247725134238858E-3</v>
      </c>
      <c r="AM311">
        <f>STDEV(kimutatás_2!AM609:AM628,kimutatás_2!AM630:AM631)</f>
        <v>0.11166198219805298</v>
      </c>
      <c r="AN311">
        <f>STDEV(kimutatás_2!AN609:AN628,kimutatás_2!AN630:AN631)</f>
        <v>72.758652736646454</v>
      </c>
      <c r="AO311">
        <f>STDEV(kimutatás_2!AO609:AO628,kimutatás_2!AO630:AO631)</f>
        <v>237.81508399953506</v>
      </c>
      <c r="AP311">
        <f>STDEV(kimutatás_2!AP609:AP628,kimutatás_2!AP630:AP631)</f>
        <v>1.4299539089838456</v>
      </c>
      <c r="AQ311">
        <f>STDEV(kimutatás_2!AQ609:AQ628,kimutatás_2!AQ630:AQ631)</f>
        <v>48.863691847345926</v>
      </c>
      <c r="AR311">
        <f>STDEV(kimutatás_2!AR609:AR628,kimutatás_2!AR630:AR631)</f>
        <v>5.6255831828519023E-2</v>
      </c>
      <c r="AS311">
        <f>STDEV(kimutatás_2!AS609:AS628,kimutatás_2!AS630:AS631)</f>
        <v>35.408775335772624</v>
      </c>
      <c r="AT311">
        <f>STDEV(kimutatás_2!AT609:AT628,kimutatás_2!AT630:AT631)</f>
        <v>1.6276353256324829</v>
      </c>
      <c r="AU311">
        <f>STDEV(kimutatás_2!AU609:AU628,kimutatás_2!AU630:AU631)</f>
        <v>5.8578032464789116</v>
      </c>
      <c r="AV311">
        <f>STDEV(kimutatás_2!AV609:AV628,kimutatás_2!AV630:AV631)</f>
        <v>309.05571155961411</v>
      </c>
      <c r="AW311">
        <f>STDEV(kimutatás_2!AW609:AW628,kimutatás_2!AW630:AW631)</f>
        <v>98.389267994499946</v>
      </c>
      <c r="AX311">
        <f>STDEV(kimutatás_2!AX609:AX628,kimutatás_2!AX630:AX631)</f>
        <v>18.376053422700405</v>
      </c>
      <c r="AY311">
        <f>STDEV(kimutatás_2!AY609:AY628,kimutatás_2!AY630:AY631)</f>
        <v>9.0862966610710618</v>
      </c>
      <c r="AZ311">
        <f>STDEV(kimutatás_2!AZ609:AZ628,kimutatás_2!AZ630:AZ631)</f>
        <v>2.8198526257889491</v>
      </c>
      <c r="BA311">
        <f>STDEV(kimutatás_2!BA609:BA628,kimutatás_2!BA630:BA631)</f>
        <v>38.622520223287665</v>
      </c>
      <c r="BB311">
        <f>STDEV(kimutatás_2!BB609:BB628,kimutatás_2!BB630:BB631)</f>
        <v>8.3564581785612582</v>
      </c>
      <c r="BC311">
        <f>STDEV(kimutatás_2!BC609:BC628,kimutatás_2!BC630:BC631)</f>
        <v>1.0356470048306667</v>
      </c>
      <c r="BD311">
        <f>STDEV(kimutatás_2!BD609:BD628,kimutatás_2!BD630:BD631)</f>
        <v>1.6478037331117865</v>
      </c>
      <c r="BE311">
        <f>STDEV(kimutatás_2!BE609:BE628,kimutatás_2!BE630:BE631)</f>
        <v>4.1915568608512181</v>
      </c>
      <c r="BF311">
        <f>STDEV(kimutatás_2!BF609:BF628,kimutatás_2!BF630:BF631)</f>
        <v>5.5309383475436036</v>
      </c>
    </row>
    <row r="312" spans="1:58" x14ac:dyDescent="0.3">
      <c r="A312" t="s">
        <v>995</v>
      </c>
      <c r="B312">
        <f>STDEV(kimutatás_2!B609:B629,kimutatás_2!B631)</f>
        <v>0.92127006254328603</v>
      </c>
      <c r="C312">
        <f>STDEV(kimutatás_2!C609:C629,kimutatás_2!C631)</f>
        <v>4.6110873114018555E-3</v>
      </c>
      <c r="D312">
        <f>STDEV(kimutatás_2!D609:D629,kimutatás_2!D631)</f>
        <v>2.3648561580302007E-3</v>
      </c>
      <c r="E312">
        <f>STDEV(kimutatás_2!E609:E629,kimutatás_2!E631)</f>
        <v>5.6824263760398312E-3</v>
      </c>
      <c r="F312">
        <f>STDEV(kimutatás_2!F609:F629,kimutatás_2!F631)</f>
        <v>0.11094178439214332</v>
      </c>
      <c r="G312">
        <f>STDEV(kimutatás_2!G609:G629,kimutatás_2!G631)</f>
        <v>2.9918449798912242E-3</v>
      </c>
      <c r="H312">
        <f>STDEV(kimutatás_2!H609:H629,kimutatás_2!H631)</f>
        <v>2.5746609835393186E-5</v>
      </c>
      <c r="I312">
        <f>STDEV(kimutatás_2!I609:I629,kimutatás_2!I631)</f>
        <v>6.7012668010092329E-3</v>
      </c>
      <c r="J312">
        <f>STDEV(kimutatás_2!J609:J629,kimutatás_2!J631)</f>
        <v>3.4141955924929933E-2</v>
      </c>
      <c r="K312">
        <f>STDEV(kimutatás_2!K609:K629,kimutatás_2!K631)</f>
        <v>3.0566577733659641E-2</v>
      </c>
      <c r="L312">
        <f>STDEV(kimutatás_2!L609:L629,kimutatás_2!L631)</f>
        <v>1.7457115272857045E-3</v>
      </c>
      <c r="M312">
        <f>STDEV(kimutatás_2!M609:M629,kimutatás_2!M631)</f>
        <v>2.500741235691625E-3</v>
      </c>
      <c r="N312">
        <f>STDEV(kimutatás_2!N609:N629,kimutatás_2!N631)</f>
        <v>6.8154056954237499E-3</v>
      </c>
      <c r="O312">
        <f>STDEV(kimutatás_2!O609:O629,kimutatás_2!O631)</f>
        <v>8.8322570063551226E-3</v>
      </c>
      <c r="P312">
        <f>STDEV(kimutatás_2!P609:P629,kimutatás_2!P631)</f>
        <v>1.1987890151268799E-2</v>
      </c>
      <c r="Q312">
        <f>STDEV(kimutatás_2!Q609:Q629,kimutatás_2!Q631)</f>
        <v>3.0760076704311264E-3</v>
      </c>
      <c r="R312">
        <f>STDEV(kimutatás_2!R609:R629,kimutatás_2!R631)</f>
        <v>1.4961171318417989E-2</v>
      </c>
      <c r="S312">
        <f>STDEV(kimutatás_2!S609:S629,kimutatás_2!S631)</f>
        <v>1.0652534541244057E-4</v>
      </c>
      <c r="T312">
        <f>STDEV(kimutatás_2!T609:T629,kimutatás_2!T631)</f>
        <v>9.4331270612107001E-4</v>
      </c>
      <c r="U312">
        <f>STDEV(kimutatás_2!U609:U629,kimutatás_2!U631)</f>
        <v>4.4976680343547612E-2</v>
      </c>
      <c r="V312">
        <f>STDEV(kimutatás_2!V609:V629,kimutatás_2!V631)</f>
        <v>1.0632545687352284E-4</v>
      </c>
      <c r="W312">
        <f>STDEV(kimutatás_2!W609:W629,kimutatás_2!W631)</f>
        <v>3.2008267250041031E-3</v>
      </c>
      <c r="X312">
        <f>STDEV(kimutatás_2!X609:X629,kimutatás_2!X631)</f>
        <v>1.3380511723531713E-4</v>
      </c>
      <c r="Y312">
        <f>STDEV(kimutatás_2!Y609:Y629,kimutatás_2!Y631)</f>
        <v>0.13800478921615225</v>
      </c>
      <c r="Z312">
        <f>STDEV(kimutatás_2!Z609:Z629,kimutatás_2!Z631)</f>
        <v>1.8543959608914582E-3</v>
      </c>
      <c r="AA312">
        <f>STDEV(kimutatás_2!AA609:AA629,kimutatás_2!AA631)</f>
        <v>1.0643350471509568E-3</v>
      </c>
      <c r="AB312">
        <f>STDEV(kimutatás_2!AB609:AB629,kimutatás_2!AB631)</f>
        <v>0.1199093019526591</v>
      </c>
      <c r="AC312">
        <f>STDEV(kimutatás_2!AC609:AC629,kimutatás_2!AC631)</f>
        <v>2.9485718644695585E-3</v>
      </c>
      <c r="AD312">
        <f>STDEV(kimutatás_2!AD609:AD629,kimutatás_2!AD631)</f>
        <v>1.8197198817664319E-2</v>
      </c>
      <c r="AE312">
        <f>STDEV(kimutatás_2!AE609:AE629,kimutatás_2!AE631)</f>
        <v>1.2442896059749186E-5</v>
      </c>
      <c r="AF312">
        <f>STDEV(kimutatás_2!AF609:AF629,kimutatás_2!AF631)</f>
        <v>8.301111397880331E-3</v>
      </c>
      <c r="AG312">
        <f>STDEV(kimutatás_2!AG609:AG629,kimutatás_2!AG631)</f>
        <v>3.3326018136712441</v>
      </c>
      <c r="AH312">
        <f>STDEV(kimutatás_2!AH609:AH629,kimutatás_2!AH631)</f>
        <v>4.1344311050942233</v>
      </c>
      <c r="AI312">
        <f>STDEV(kimutatás_2!AI609:AI629,kimutatás_2!AI631)</f>
        <v>2.4834976611530081E-3</v>
      </c>
      <c r="AJ312">
        <f>STDEV(kimutatás_2!AJ609:AJ629,kimutatás_2!AJ631)</f>
        <v>164.79087845729597</v>
      </c>
      <c r="AK312">
        <f>STDEV(kimutatás_2!AK609:AK629,kimutatás_2!AK631)</f>
        <v>123.95209513918645</v>
      </c>
      <c r="AL312">
        <f>STDEV(kimutatás_2!AL609:AL629,kimutatás_2!AL631)</f>
        <v>2.8964602739471284E-3</v>
      </c>
      <c r="AM312">
        <f>STDEV(kimutatás_2!AM609:AM629,kimutatás_2!AM631)</f>
        <v>0.10888653294267867</v>
      </c>
      <c r="AN312">
        <f>STDEV(kimutatás_2!AN609:AN629,kimutatás_2!AN631)</f>
        <v>72.777330750804964</v>
      </c>
      <c r="AO312">
        <f>STDEV(kimutatás_2!AO609:AO629,kimutatás_2!AO631)</f>
        <v>233.21130116975422</v>
      </c>
      <c r="AP312">
        <f>STDEV(kimutatás_2!AP609:AP629,kimutatás_2!AP631)</f>
        <v>1.4394109545588087</v>
      </c>
      <c r="AQ312">
        <f>STDEV(kimutatás_2!AQ609:AQ629,kimutatás_2!AQ631)</f>
        <v>48.871741779772329</v>
      </c>
      <c r="AR312">
        <f>STDEV(kimutatás_2!AR609:AR629,kimutatás_2!AR631)</f>
        <v>5.733625282006044E-2</v>
      </c>
      <c r="AS312">
        <f>STDEV(kimutatás_2!AS609:AS629,kimutatás_2!AS631)</f>
        <v>36.881160070987718</v>
      </c>
      <c r="AT312">
        <f>STDEV(kimutatás_2!AT609:AT629,kimutatás_2!AT631)</f>
        <v>1.6550981190097998</v>
      </c>
      <c r="AU312">
        <f>STDEV(kimutatás_2!AU609:AU629,kimutatás_2!AU631)</f>
        <v>5.9556862857439983</v>
      </c>
      <c r="AV312">
        <f>STDEV(kimutatás_2!AV609:AV629,kimutatás_2!AV631)</f>
        <v>308.85122545620754</v>
      </c>
      <c r="AW312">
        <f>STDEV(kimutatás_2!AW609:AW629,kimutatás_2!AW631)</f>
        <v>99.20018332356338</v>
      </c>
      <c r="AX312">
        <f>STDEV(kimutatás_2!AX609:AX629,kimutatás_2!AX631)</f>
        <v>18.761033769364577</v>
      </c>
      <c r="AY312">
        <f>STDEV(kimutatás_2!AY609:AY629,kimutatás_2!AY631)</f>
        <v>9.0317119517411566</v>
      </c>
      <c r="AZ312">
        <f>STDEV(kimutatás_2!AZ609:AZ629,kimutatás_2!AZ631)</f>
        <v>2.7996580264266315</v>
      </c>
      <c r="BA312">
        <f>STDEV(kimutatás_2!BA609:BA629,kimutatás_2!BA631)</f>
        <v>37.545118704408821</v>
      </c>
      <c r="BB312">
        <f>STDEV(kimutatás_2!BB609:BB629,kimutatás_2!BB631)</f>
        <v>8.6439906934369795</v>
      </c>
      <c r="BC312">
        <f>STDEV(kimutatás_2!BC609:BC629,kimutatás_2!BC631)</f>
        <v>0.97211555795012017</v>
      </c>
      <c r="BD312">
        <f>STDEV(kimutatás_2!BD609:BD629,kimutatás_2!BD631)</f>
        <v>1.6759287016418727</v>
      </c>
      <c r="BE312">
        <f>STDEV(kimutatás_2!BE609:BE629,kimutatás_2!BE631)</f>
        <v>4.0571637247192145</v>
      </c>
      <c r="BF312">
        <f>STDEV(kimutatás_2!BF609:BF629,kimutatás_2!BF631)</f>
        <v>5.6861734026819128</v>
      </c>
    </row>
    <row r="313" spans="1:58" x14ac:dyDescent="0.3">
      <c r="A313" t="s">
        <v>996</v>
      </c>
      <c r="B313">
        <f>STDEV(kimutatás_2!B609:B630)</f>
        <v>0.96092093723627336</v>
      </c>
      <c r="C313">
        <f>STDEV(kimutatás_2!C609:C630)</f>
        <v>4.4918134147931051E-3</v>
      </c>
      <c r="D313">
        <f>STDEV(kimutatás_2!D609:D630)</f>
        <v>2.4118896256425846E-3</v>
      </c>
      <c r="E313">
        <f>STDEV(kimutatás_2!E609:E630)</f>
        <v>5.6071765735071161E-3</v>
      </c>
      <c r="F313">
        <f>STDEV(kimutatás_2!F609:F630)</f>
        <v>0.10938808330594678</v>
      </c>
      <c r="G313">
        <f>STDEV(kimutatás_2!G609:G630)</f>
        <v>2.8651525540921729E-3</v>
      </c>
      <c r="H313">
        <f>STDEV(kimutatás_2!H609:H630)</f>
        <v>2.4276577290754228E-5</v>
      </c>
      <c r="I313">
        <f>STDEV(kimutatás_2!I609:I630)</f>
        <v>6.5597468732141876E-3</v>
      </c>
      <c r="J313">
        <f>STDEV(kimutatás_2!J609:J630)</f>
        <v>3.3432057875034095E-2</v>
      </c>
      <c r="K313">
        <f>STDEV(kimutatás_2!K609:K630)</f>
        <v>3.0255301231035266E-2</v>
      </c>
      <c r="L313">
        <f>STDEV(kimutatás_2!L609:L630)</f>
        <v>1.753197557655551E-3</v>
      </c>
      <c r="M313">
        <f>STDEV(kimutatás_2!M609:M630)</f>
        <v>2.5065795124444156E-3</v>
      </c>
      <c r="N313">
        <f>STDEV(kimutatás_2!N609:N630)</f>
        <v>6.8256133363388278E-3</v>
      </c>
      <c r="O313">
        <f>STDEV(kimutatás_2!O609:O630)</f>
        <v>8.5707084438418589E-3</v>
      </c>
      <c r="P313">
        <f>STDEV(kimutatás_2!P609:P630)</f>
        <v>1.1948411544603571E-2</v>
      </c>
      <c r="Q313">
        <f>STDEV(kimutatás_2!Q609:Q630)</f>
        <v>3.0627634095611819E-3</v>
      </c>
      <c r="R313">
        <f>STDEV(kimutatás_2!R609:R630)</f>
        <v>1.4994881031076133E-2</v>
      </c>
      <c r="S313">
        <f>STDEV(kimutatás_2!S609:S630)</f>
        <v>1.0598564288465546E-4</v>
      </c>
      <c r="T313">
        <f>STDEV(kimutatás_2!T609:T630)</f>
        <v>9.4248923356179005E-4</v>
      </c>
      <c r="U313">
        <f>STDEV(kimutatás_2!U609:U630)</f>
        <v>4.4359918846586709E-2</v>
      </c>
      <c r="V313">
        <f>STDEV(kimutatás_2!V609:V630)</f>
        <v>1.065928238176075E-4</v>
      </c>
      <c r="W313">
        <f>STDEV(kimutatás_2!W609:W630)</f>
        <v>3.1918900228747084E-3</v>
      </c>
      <c r="X313">
        <f>STDEV(kimutatás_2!X609:X630)</f>
        <v>1.3692600023408686E-4</v>
      </c>
      <c r="Y313">
        <f>STDEV(kimutatás_2!Y609:Y630)</f>
        <v>0.1357618429896725</v>
      </c>
      <c r="Z313">
        <f>STDEV(kimutatás_2!Z609:Z630)</f>
        <v>1.8443620278993814E-3</v>
      </c>
      <c r="AA313">
        <f>STDEV(kimutatás_2!AA609:AA630)</f>
        <v>1.0743690865777332E-3</v>
      </c>
      <c r="AB313">
        <f>STDEV(kimutatás_2!AB609:AB630)</f>
        <v>0.11829664959683289</v>
      </c>
      <c r="AC313">
        <f>STDEV(kimutatás_2!AC609:AC630)</f>
        <v>2.9756109868968789E-3</v>
      </c>
      <c r="AD313">
        <f>STDEV(kimutatás_2!AD609:AD630)</f>
        <v>1.8010051082727154E-2</v>
      </c>
      <c r="AE313">
        <f>STDEV(kimutatás_2!AE609:AE630)</f>
        <v>1.0283290083856673E-5</v>
      </c>
      <c r="AF313">
        <f>STDEV(kimutatás_2!AF609:AF630)</f>
        <v>8.3192236395217053E-3</v>
      </c>
      <c r="AG313">
        <f>STDEV(kimutatás_2!AG609:AG630)</f>
        <v>3.3326018136712441</v>
      </c>
      <c r="AH313">
        <f>STDEV(kimutatás_2!AH609:AH630)</f>
        <v>3.957460268264458</v>
      </c>
      <c r="AI313">
        <f>STDEV(kimutatás_2!AI609:AI630)</f>
        <v>2.4257885344696238E-3</v>
      </c>
      <c r="AJ313">
        <f>STDEV(kimutatás_2!AJ609:AJ630)</f>
        <v>162.76839595330583</v>
      </c>
      <c r="AK313">
        <f>STDEV(kimutatás_2!AK609:AK630)</f>
        <v>122.62018390752468</v>
      </c>
      <c r="AL313">
        <f>STDEV(kimutatás_2!AL609:AL630)</f>
        <v>2.9312896635601353E-3</v>
      </c>
      <c r="AM313">
        <f>STDEV(kimutatás_2!AM609:AM630)</f>
        <v>0.10834149153430928</v>
      </c>
      <c r="AN313">
        <f>STDEV(kimutatás_2!AN609:AN630)</f>
        <v>69.820043272978978</v>
      </c>
      <c r="AO313">
        <f>STDEV(kimutatás_2!AO609:AO630)</f>
        <v>235.8660181482262</v>
      </c>
      <c r="AP313">
        <f>STDEV(kimutatás_2!AP609:AP630)</f>
        <v>1.2886662960250135</v>
      </c>
      <c r="AQ313">
        <f>STDEV(kimutatás_2!AQ609:AQ630)</f>
        <v>48.883501525858101</v>
      </c>
      <c r="AR313">
        <f>STDEV(kimutatás_2!AR609:AR630)</f>
        <v>5.6706123263580765E-2</v>
      </c>
      <c r="AS313">
        <f>STDEV(kimutatás_2!AS609:AS630)</f>
        <v>32.816658503337507</v>
      </c>
      <c r="AT313">
        <f>STDEV(kimutatás_2!AT609:AT630)</f>
        <v>1.6118001686157566</v>
      </c>
      <c r="AU313">
        <f>STDEV(kimutatás_2!AU609:AU630)</f>
        <v>5.9395298398623044</v>
      </c>
      <c r="AV313">
        <f>STDEV(kimutatás_2!AV609:AV630)</f>
        <v>307.45120618890513</v>
      </c>
      <c r="AW313">
        <f>STDEV(kimutatás_2!AW609:AW630)</f>
        <v>97.800820993552762</v>
      </c>
      <c r="AX313">
        <f>STDEV(kimutatás_2!AX609:AX630)</f>
        <v>18.299827980408832</v>
      </c>
      <c r="AY313">
        <f>STDEV(kimutatás_2!AY609:AY630)</f>
        <v>8.9578778722434809</v>
      </c>
      <c r="AZ313">
        <f>STDEV(kimutatás_2!AZ609:AZ630)</f>
        <v>2.7124031293173831</v>
      </c>
      <c r="BA313">
        <f>STDEV(kimutatás_2!BA609:BA630)</f>
        <v>36.487504571110946</v>
      </c>
      <c r="BB313">
        <f>STDEV(kimutatás_2!BB609:BB630)</f>
        <v>8.3647416206929215</v>
      </c>
      <c r="BC313">
        <f>STDEV(kimutatás_2!BC609:BC630)</f>
        <v>1.0126323332899447</v>
      </c>
      <c r="BD313">
        <f>STDEV(kimutatás_2!BD609:BD630)</f>
        <v>1.6941769381724845</v>
      </c>
      <c r="BE313">
        <f>STDEV(kimutatás_2!BE609:BE630)</f>
        <v>4.1458722234900698</v>
      </c>
      <c r="BF313">
        <f>STDEV(kimutatás_2!BF609:BF630)</f>
        <v>4.5888210909043954</v>
      </c>
    </row>
  </sheetData>
  <dataConsolidate/>
  <phoneticPr fontId="1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57482-511D-40C0-82F0-B3744EB0863D}">
  <dimension ref="A1:BJ628"/>
  <sheetViews>
    <sheetView topLeftCell="AB306" zoomScale="60" zoomScaleNormal="60" workbookViewId="0">
      <selection activeCell="AW336" sqref="AW336"/>
    </sheetView>
  </sheetViews>
  <sheetFormatPr defaultRowHeight="15.6" x14ac:dyDescent="0.3"/>
  <cols>
    <col min="1" max="1" width="9.8984375" bestFit="1" customWidth="1"/>
  </cols>
  <sheetData>
    <row r="1" spans="1:59" x14ac:dyDescent="0.3">
      <c r="A1" t="s">
        <v>997</v>
      </c>
      <c r="B1" t="str">
        <f>szórás_tábla_modell2!B1</f>
        <v>Összeg / BP: Állandó népességből a 0-14 éves nők aránya (százalék)</v>
      </c>
      <c r="C1" t="str">
        <f>szórás_tábla_modell2!C1</f>
        <v>Összeg / BP: Regisztrált vállalkozás; Humán-egészségügyi, szociális ellátás (TEÁOR08: Q)(dec. 31.) (db)</v>
      </c>
      <c r="D1" t="str">
        <f>szórás_tábla_modell2!D1</f>
        <v>Összeg / BP: Regisztrált vállalkozás; Egyéb szolgáltatás (TEÁOR08: S)(dec. 31.) (db)</v>
      </c>
      <c r="E1" t="str">
        <f>szórás_tábla_modell2!E1</f>
        <v>Összeg / BP: Regisztrált vállalkozás; Művészet, szórakoztatás, szabadidő (TEÁOR08: R, GFO14, dec. 31.) (db)</v>
      </c>
      <c r="F1" t="str">
        <f>szórás_tábla_modell2!F1</f>
        <v>Összeg / BP: Regisztrált vállalkozások a szolgáltatásokban (db)</v>
      </c>
      <c r="G1" t="str">
        <f>szórás_tábla_modell2!G1</f>
        <v>Összeg / BP: Regisztrált vállalkozás; Oktatás (TEÁOR08: P)(dec. 31.) (db)</v>
      </c>
      <c r="H1" t="str">
        <f>szórás_tábla_modell2!H1</f>
        <v>Összeg / BP: Regisztrált vállalkozás; Közigazgatás, védelem, kötelező társadalombiztosítás (TEÁOR08: O)(dec. 31.) (db)</v>
      </c>
      <c r="I1" t="str">
        <f>szórás_tábla_modell2!I1</f>
        <v>Összeg / BP: Regisztrált vállalkozás; Adminisztratív és szolgáltatást támogató tevékenység (TEÁOR08: N)(dec. 31.) (db)</v>
      </c>
      <c r="J1" t="str">
        <f>szórás_tábla_modell2!J1</f>
        <v>Összeg / BP: Regisztrált vállalkozás; Szakmai, tudományos, műszaki tevékenység (TEÁOR08: M)(dec. 31.) (db)</v>
      </c>
      <c r="K1" t="str">
        <f>szórás_tábla_modell2!K1</f>
        <v>Összeg / BP: Regisztrált vállalkozás; Ingatlanügyletek (TEÁOR08: L)(dec. 31.) (db)</v>
      </c>
      <c r="L1" t="str">
        <f>szórás_tábla_modell2!L1</f>
        <v>Összeg / BP: Regisztrált vállalkozás; Pénzügyi, biztosítási tevékenység (TEÁOR08: K)(dec. 31.) (db)</v>
      </c>
      <c r="M1" t="str">
        <f>szórás_tábla_modell2!M1</f>
        <v>Összeg / BP: Regisztrált vállalkozás; Feldolgozóipar (TEÁOR08: C)(dec. 31.) (db)</v>
      </c>
      <c r="N1" t="str">
        <f>szórás_tábla_modell2!N1</f>
        <v>Összeg / BP: Regisztrált vállalkozás; Építőipar (TEÁOR08: F)(dec. 31.) (db)</v>
      </c>
      <c r="O1" t="str">
        <f>szórás_tábla_modell2!O1</f>
        <v>Összeg / BP: Regisztrált vállalkozás; Információ, kommunikáció (TEÁOR08: J)(dec. 31.) (db)</v>
      </c>
      <c r="P1" t="str">
        <f>szórás_tábla_modell2!P1</f>
        <v>Összeg / BP: Regisztrált vállalkozás; Szálláshely-szolgáltatás, vendéglátás (TEÁOR08: I)(dec. 31.) (db)</v>
      </c>
      <c r="Q1" t="str">
        <f>szórás_tábla_modell2!Q1</f>
        <v>Összeg / BP: Regisztrált vállalkozás; Szállítás, raktározás (TEÁOR08: H)(dec. 31.) (db)</v>
      </c>
      <c r="R1" t="str">
        <f>szórás_tábla_modell2!R1</f>
        <v>Összeg / BP: Regisztrált vállalkozás; Kereskedelem, gépjárműjavítás (TEÁOR08: G)(dec. 31.) (db)</v>
      </c>
      <c r="S1" t="str">
        <f>szórás_tábla_modell2!S1</f>
        <v>Összeg / BP: Regisztrált vállalkozás; Vízellátás, szennyvíz gyűjtése, kezelése, hulladékgazdálkodás, szennyeződésmentesítés (TEÁOR08: E)(dec. 31.) (db)</v>
      </c>
      <c r="T1" t="str">
        <f>szórás_tábla_modell2!T1</f>
        <v>Összeg / BP: Regisztrált vállalkozás; Villamosenergia-, gáz-, gőzellátás, légkondicionálás (TEÁOR08: D)(dec. 31.) (db)</v>
      </c>
      <c r="U1" t="str">
        <f>szórás_tábla_modell2!U1</f>
        <v>Összeg / BP: 1-9 fős regisztrált vállalkozások (dec. 31.) (db)</v>
      </c>
      <c r="V1" t="str">
        <f>szórás_tábla_modell2!V1</f>
        <v>Összeg / BP: Regisztrált vállalkozás; Bányászat, kőfejtés (TEÁOR08: B)(dec. 31.) (db)</v>
      </c>
      <c r="W1" t="str">
        <f>szórás_tábla_modell2!W1</f>
        <v>Összeg / BP: Regisztrált vállalkozás; Ipar (TEÁOR08: B+C+D+E)(dec. 31.) (db)</v>
      </c>
      <c r="X1" t="str">
        <f>szórás_tábla_modell2!X1</f>
        <v>Összeg / BP: 500 és több fős regisztrált vállalkozások (dec. 31.) (db)</v>
      </c>
      <c r="Y1" t="str">
        <f>szórás_tábla_modell2!Y1</f>
        <v>Összeg / BP: Lakásállomány (db)</v>
      </c>
      <c r="Z1" t="str">
        <f>szórás_tábla_modell2!Z1</f>
        <v>Összeg / BP: 20-49 fős regisztrált vállalkozások (dec. 31.) (db)</v>
      </c>
      <c r="AA1" t="str">
        <f>szórás_tábla_modell2!AA1</f>
        <v>Összeg / BP: 50-249 fős regisztrált vállalkozások (dec. 31.) (db)</v>
      </c>
      <c r="AB1" t="str">
        <f>szórás_tábla_modell2!AB1</f>
        <v>Összeg / BP: Regisztrált vállalkozások (dec. 31.) (db)</v>
      </c>
      <c r="AC1" t="str">
        <f>szórás_tábla_modell2!AC1</f>
        <v>Összeg / BP: 10-19 fős regisztrált vállalkozások (dec. 31.) (db)</v>
      </c>
      <c r="AD1" t="str">
        <f>szórás_tábla_modell2!AD1</f>
        <v>Összeg / BP: Általános iskolai tanulók a nappali oktatásban (fő)</v>
      </c>
      <c r="AE1" t="str">
        <f>szórás_tábla_modell2!AE1</f>
        <v>Összeg / BP: Nyilvántartott álláskereső, 100 15-64 évesre (fő)</v>
      </c>
      <c r="AF1" t="str">
        <f>szórás_tábla_modell2!AF1</f>
        <v>Összeg / BP: Óvodai férőhelyek (fő)</v>
      </c>
      <c r="AG1" t="str">
        <f>szórás_tábla_modell2!AG1</f>
        <v>Összeg / BP: Egy számítógépre jutó nappali tagozatos tanulók az általános iskolákban (fő)</v>
      </c>
      <c r="AH1" t="str">
        <f>szórás_tábla_modell2!AH1</f>
        <v>Összeg / BP: Ipar-, építőiparban regisztrált vállalkozások aránya (százalék)</v>
      </c>
      <c r="AI1" t="str">
        <f>szórás_tábla_modell2!AI1</f>
        <v>Összeg / BP: 65 év feletti népesség, 100 fő 0-14 éves korú népesség (fő)</v>
      </c>
      <c r="AJ1" t="str">
        <f>szórás_tábla_modell2!AJ1</f>
        <v>Összeg / BP: Települési könyvtárakból kölcsönzött könyvtári egység, 100 lakosra (db)</v>
      </c>
      <c r="AK1" t="str">
        <f>szórás_tábla_modell2!AK1</f>
        <v>Összeg / BP: Regisztrált vállalkozás, 1000 lakosra (db)</v>
      </c>
      <c r="AL1" t="str">
        <f>szórás_tábla_modell2!AL1</f>
        <v>Összeg / BP: Nyilvántartott álláskeresők összesen (fő)</v>
      </c>
      <c r="AM1" t="str">
        <f>szórás_tábla_modell2!AM1</f>
        <v>Összeg / BP: 3-5 évesek, egy óvodai férőhelyre (fő)</v>
      </c>
      <c r="AN1" t="str">
        <f>szórás_tábla_modell2!AN1</f>
        <v>Összeg / BP: Más településről bejáró általános iskolai tanulók aránya a nappali oktatásban (százalék)</v>
      </c>
      <c r="AO1" t="str">
        <f>szórás_tábla_modell2!AO1</f>
        <v>Összeg / BP: Egy házi- és házi gyermekorvosra jutó lakos (fő)</v>
      </c>
      <c r="AP1" t="str">
        <f>szórás_tábla_modell2!AP1</f>
        <v>Összeg / BP: Egy számítógépre jutó nappali tagozatos tanuló a gimnáziumokban (fő)</v>
      </c>
      <c r="AQ1" t="str">
        <f>szórás_tábla_modell2!AQ1</f>
        <v>Összeg / BP: Általános iskolák átlagos tanulólétszáma (fő)</v>
      </c>
      <c r="AR1" t="str">
        <f>szórás_tábla_modell2!AR1</f>
        <v>Összeg / BP: Óvodába beírt gyermek, egy működő férőhelyre (fő)</v>
      </c>
      <c r="AS1" t="str">
        <f>szórás_tábla_modell2!AS1</f>
        <v>Összeg / BP: Idősek nappali ellátásában részesülők, 100 férőhelyre (fő)</v>
      </c>
      <c r="AT1" t="str">
        <f>szórás_tábla_modell2!AT1</f>
        <v>Összeg / BP: 25 év alatti nyilvántartott álláskeresők aránya (százalék)</v>
      </c>
      <c r="AU1" t="str">
        <f>szórás_tábla_modell2!AU1</f>
        <v>Összeg / BP: Az év folyamán épített lakás, 1000 lakásra (db)</v>
      </c>
      <c r="AV1" t="str">
        <f>szórás_tábla_modell2!AV1</f>
        <v>Összeg / BP: Háztartások részére szolgáltatott villamosenergia, egy lakosra (kWh)</v>
      </c>
      <c r="AW1" t="str">
        <f>szórás_tábla_modell2!AW1</f>
        <v>Összeg / BP: Személygépkocsi, 1000 lakosra (db)</v>
      </c>
      <c r="AX1" t="str">
        <f>szórás_tábla_modell2!AX1</f>
        <v>Összeg / BP: Távfűtéses lakások aránya (százalék)</v>
      </c>
      <c r="AY1" t="str">
        <f>szórás_tábla_modell2!AY1</f>
        <v>Összeg / BP: Háztartási gázfogyasztó, 100 lakásra (fő)</v>
      </c>
      <c r="AZ1" t="str">
        <f>szórás_tábla_modell2!AZ1</f>
        <v>Összeg / BP: 45 év feletti nyilvántartott álláskeresők aránya (százalék)</v>
      </c>
      <c r="BA1" t="str">
        <f>szórás_tábla_modell2!BA1</f>
        <v>Összeg / BP: Lakónépesség, 100 lakásra (fő)</v>
      </c>
      <c r="BB1" t="str">
        <f>szórás_tábla_modell2!BB1</f>
        <v>Összeg / BP: Legfeljebb 8 általános iskolát végzett nyilvántartott álláskeresők aránya (százalék)</v>
      </c>
      <c r="BC1" t="str">
        <f>szórás_tábla_modell2!BC1</f>
        <v>Összeg / BP: Állandó népességből a 0-14 éves férfiak aránya (százalék)</v>
      </c>
      <c r="BD1" t="str">
        <f>szórás_tábla_modell2!BD1</f>
        <v>Összeg / BP: Természetes szaporodás, fogyás (ezrelék)</v>
      </c>
      <c r="BE1" t="str">
        <f>szórás_tábla_modell2!BE1</f>
        <v>Összeg / BP: Belföldi vándorlási egyenleg, ezer lakosra (ezrelék)</v>
      </c>
      <c r="BF1" t="str">
        <f>szórás_tábla_modell2!BF1</f>
        <v>Összeg / BP: 180 napnál hosszabb ideje nyilvántartott álláskeresők aránya (százalék)</v>
      </c>
      <c r="BG1" t="s">
        <v>146</v>
      </c>
    </row>
    <row r="2" spans="1:59" x14ac:dyDescent="0.3">
      <c r="A2" t="str">
        <f>szórás_tábla_modell2!A2</f>
        <v>Mind_2011</v>
      </c>
      <c r="B2">
        <f>RANK(szórás_tábla_modell2!B2,szórás_tábla_modell2!B$2:B$313,1)</f>
        <v>9</v>
      </c>
      <c r="C2">
        <f>RANK(szórás_tábla_modell2!C2,szórás_tábla_modell2!C$2:C$313,1)</f>
        <v>10</v>
      </c>
      <c r="D2">
        <f>RANK(szórás_tábla_modell2!D2,szórás_tábla_modell2!D$2:D$313,1)</f>
        <v>20</v>
      </c>
      <c r="E2">
        <f>RANK(szórás_tábla_modell2!E2,szórás_tábla_modell2!E$2:E$313,1)</f>
        <v>45</v>
      </c>
      <c r="F2">
        <f>RANK(szórás_tábla_modell2!F2,szórás_tábla_modell2!F$2:F$313,1)</f>
        <v>15</v>
      </c>
      <c r="G2">
        <f>RANK(szórás_tábla_modell2!G2,szórás_tábla_modell2!G$2:G$313,1)</f>
        <v>9</v>
      </c>
      <c r="H2">
        <f>RANK(szórás_tábla_modell2!H2,szórás_tábla_modell2!H$2:H$313,1)</f>
        <v>291</v>
      </c>
      <c r="I2">
        <f>RANK(szórás_tábla_modell2!I2,szórás_tábla_modell2!I$2:I$313,1)</f>
        <v>22</v>
      </c>
      <c r="J2">
        <f>RANK(szórás_tábla_modell2!J2,szórás_tábla_modell2!J$2:J$313,1)</f>
        <v>9</v>
      </c>
      <c r="K2">
        <f>RANK(szórás_tábla_modell2!K2,szórás_tábla_modell2!K$2:K$313,1)</f>
        <v>85</v>
      </c>
      <c r="L2">
        <f>RANK(szórás_tábla_modell2!L2,szórás_tábla_modell2!L$2:L$313,1)</f>
        <v>204</v>
      </c>
      <c r="M2">
        <f>RANK(szórás_tábla_modell2!M2,szórás_tábla_modell2!M$2:M$313,1)</f>
        <v>23</v>
      </c>
      <c r="N2">
        <f>RANK(szórás_tábla_modell2!N2,szórás_tábla_modell2!N$2:N$313,1)</f>
        <v>11</v>
      </c>
      <c r="O2">
        <f>RANK(szórás_tábla_modell2!O2,szórás_tábla_modell2!O$2:O$313,1)</f>
        <v>8</v>
      </c>
      <c r="P2">
        <f>RANK(szórás_tábla_modell2!P2,szórás_tábla_modell2!P$2:P$313,1)</f>
        <v>6</v>
      </c>
      <c r="Q2">
        <f>RANK(szórás_tábla_modell2!Q2,szórás_tábla_modell2!Q$2:Q$313,1)</f>
        <v>6</v>
      </c>
      <c r="R2">
        <f>RANK(szórás_tábla_modell2!R2,szórás_tábla_modell2!R$2:R$313,1)</f>
        <v>23</v>
      </c>
      <c r="S2">
        <f>RANK(szórás_tábla_modell2!S2,szórás_tábla_modell2!S$2:S$313,1)</f>
        <v>240</v>
      </c>
      <c r="T2">
        <f>RANK(szórás_tábla_modell2!T2,szórás_tábla_modell2!T$2:T$313,1)</f>
        <v>10</v>
      </c>
      <c r="U2">
        <f>RANK(szórás_tábla_modell2!U2,szórás_tábla_modell2!U$2:U$313,1)</f>
        <v>244</v>
      </c>
      <c r="V2">
        <f>RANK(szórás_tábla_modell2!V2,szórás_tábla_modell2!V$2:V$313,1)</f>
        <v>101</v>
      </c>
      <c r="W2">
        <f>RANK(szórás_tábla_modell2!W2,szórás_tábla_modell2!W$2:W$313,1)</f>
        <v>22</v>
      </c>
      <c r="X2">
        <f>RANK(szórás_tábla_modell2!X2,szórás_tábla_modell2!X$2:X$313,1)</f>
        <v>175</v>
      </c>
      <c r="Y2">
        <f>RANK(szórás_tábla_modell2!Y2,szórás_tábla_modell2!Y$2:Y$313,1)</f>
        <v>2</v>
      </c>
      <c r="Z2">
        <f>RANK(szórás_tábla_modell2!Z2,szórás_tábla_modell2!Z$2:Z$313,1)</f>
        <v>116</v>
      </c>
      <c r="AA2">
        <f>RANK(szórás_tábla_modell2!AA2,szórás_tábla_modell2!AA$2:AA$313,1)</f>
        <v>144</v>
      </c>
      <c r="AB2">
        <f>RANK(szórás_tábla_modell2!AB2,szórás_tábla_modell2!AB$2:AB$313,1)</f>
        <v>15</v>
      </c>
      <c r="AC2">
        <f>RANK(szórás_tábla_modell2!AC2,szórás_tábla_modell2!AC$2:AC$313,1)</f>
        <v>247</v>
      </c>
      <c r="AD2">
        <f>RANK(szórás_tábla_modell2!AD2,szórás_tábla_modell2!AD$2:AD$313,1)</f>
        <v>3</v>
      </c>
      <c r="AE2">
        <f>RANK(szórás_tábla_modell2!AE2,szórás_tábla_modell2!AE$2:AE$313,1)</f>
        <v>267</v>
      </c>
      <c r="AF2">
        <f>RANK(szórás_tábla_modell2!AF2,szórás_tábla_modell2!AF$2:AF$313,1)</f>
        <v>5</v>
      </c>
      <c r="AG2">
        <f>RANK(szórás_tábla_modell2!AG2,szórás_tábla_modell2!AG$2:AG$313,1)</f>
        <v>230</v>
      </c>
      <c r="AH2">
        <f>RANK(szórás_tábla_modell2!AH2,szórás_tábla_modell2!AH$2:AH$313,1)</f>
        <v>276</v>
      </c>
      <c r="AI2">
        <f>RANK(szórás_tábla_modell2!AI2,szórás_tábla_modell2!AI$2:AI$313,1)</f>
        <v>187</v>
      </c>
      <c r="AJ2">
        <f>RANK(szórás_tábla_modell2!AJ2,szórás_tábla_modell2!AJ$2:AJ$313,1)</f>
        <v>222</v>
      </c>
      <c r="AK2">
        <f>RANK(szórás_tábla_modell2!AK2,szórás_tábla_modell2!AK$2:AK$313,1)</f>
        <v>13</v>
      </c>
      <c r="AL2">
        <f>RANK(szórás_tábla_modell2!AL2,szórás_tábla_modell2!AL$2:AL$313,1)</f>
        <v>226</v>
      </c>
      <c r="AM2">
        <f>RANK(szórás_tábla_modell2!AM2,szórás_tábla_modell2!AM$2:AM$313,1)</f>
        <v>3</v>
      </c>
      <c r="AN2">
        <f>RANK(szórás_tábla_modell2!AN2,szórás_tábla_modell2!AN$2:AN$313,1)</f>
        <v>255</v>
      </c>
      <c r="AO2">
        <f>RANK(szórás_tábla_modell2!AO2,szórás_tábla_modell2!AO$2:AO$313,1)</f>
        <v>4</v>
      </c>
      <c r="AP2">
        <f>RANK(szórás_tábla_modell2!AP2,szórás_tábla_modell2!AP$2:AP$313,1)</f>
        <v>198</v>
      </c>
      <c r="AQ2">
        <f>RANK(szórás_tábla_modell2!AQ2,szórás_tábla_modell2!AQ$2:AQ$313,1)</f>
        <v>15</v>
      </c>
      <c r="AR2">
        <f>RANK(szórás_tábla_modell2!AR2,szórás_tábla_modell2!AR$2:AR$313,1)</f>
        <v>3</v>
      </c>
      <c r="AS2">
        <f>RANK(szórás_tábla_modell2!AS2,szórás_tábla_modell2!AS$2:AS$313,1)</f>
        <v>5</v>
      </c>
      <c r="AT2">
        <f>RANK(szórás_tábla_modell2!AT2,szórás_tábla_modell2!AT$2:AT$313,1)</f>
        <v>100</v>
      </c>
      <c r="AU2">
        <f>RANK(szórás_tábla_modell2!AU2,szórás_tábla_modell2!AU$2:AU$313,1)</f>
        <v>149</v>
      </c>
      <c r="AV2">
        <f>RANK(szórás_tábla_modell2!AV2,szórás_tábla_modell2!AV$2:AV$313,1)</f>
        <v>3</v>
      </c>
      <c r="AW2">
        <f>RANK(szórás_tábla_modell2!AW2,szórás_tábla_modell2!AW$2:AW$313,1)</f>
        <v>90</v>
      </c>
      <c r="AX2">
        <f>RANK(szórás_tábla_modell2!AX2,szórás_tábla_modell2!AX$2:AX$313,1)</f>
        <v>47</v>
      </c>
      <c r="AY2">
        <f>RANK(szórás_tábla_modell2!AY2,szórás_tábla_modell2!AY$2:AY$313,1)</f>
        <v>35</v>
      </c>
      <c r="AZ2">
        <f>RANK(szórás_tábla_modell2!AZ2,szórás_tábla_modell2!AZ$2:AZ$313,1)</f>
        <v>30</v>
      </c>
      <c r="BA2">
        <f>RANK(szórás_tábla_modell2!BA2,szórás_tábla_modell2!BA$2:BA$313,1)</f>
        <v>3</v>
      </c>
      <c r="BB2">
        <f>RANK(szórás_tábla_modell2!BB2,szórás_tábla_modell2!BB$2:BB$313,1)</f>
        <v>177</v>
      </c>
      <c r="BC2">
        <f>RANK(szórás_tábla_modell2!BC2,szórás_tábla_modell2!BC$2:BC$313,1)</f>
        <v>12</v>
      </c>
      <c r="BD2">
        <f>RANK(szórás_tábla_modell2!BD2,szórás_tábla_modell2!BD$2:BD$313,1)</f>
        <v>202</v>
      </c>
      <c r="BE2">
        <f>RANK(szórás_tábla_modell2!BE2,szórás_tábla_modell2!BE$2:BE$313,1)</f>
        <v>10</v>
      </c>
      <c r="BF2">
        <f>RANK(szórás_tábla_modell2!BF2,szórás_tábla_modell2!BF$2:BF$313,1)</f>
        <v>13</v>
      </c>
      <c r="BG2">
        <v>1000000</v>
      </c>
    </row>
    <row r="3" spans="1:59" x14ac:dyDescent="0.3">
      <c r="A3" t="str">
        <f>szórás_tábla_modell2!A3</f>
        <v>1_2011</v>
      </c>
      <c r="B3">
        <f>RANK(szórás_tábla_modell2!B3,szórás_tábla_modell2!B$2:B$313,1)</f>
        <v>45</v>
      </c>
      <c r="C3">
        <f>RANK(szórás_tábla_modell2!C3,szórás_tábla_modell2!C$2:C$313,1)</f>
        <v>9</v>
      </c>
      <c r="D3">
        <f>RANK(szórás_tábla_modell2!D3,szórás_tábla_modell2!D$2:D$313,1)</f>
        <v>31</v>
      </c>
      <c r="E3">
        <f>RANK(szórás_tábla_modell2!E3,szórás_tábla_modell2!E$2:E$313,1)</f>
        <v>60</v>
      </c>
      <c r="F3">
        <f>RANK(szórás_tábla_modell2!F3,szórás_tábla_modell2!F$2:F$313,1)</f>
        <v>19</v>
      </c>
      <c r="G3">
        <f>RANK(szórás_tábla_modell2!G3,szórás_tábla_modell2!G$2:G$313,1)</f>
        <v>19</v>
      </c>
      <c r="H3">
        <f>RANK(szórás_tábla_modell2!H3,szórás_tábla_modell2!H$2:H$313,1)</f>
        <v>309</v>
      </c>
      <c r="I3">
        <f>RANK(szórás_tábla_modell2!I3,szórás_tábla_modell2!I$2:I$313,1)</f>
        <v>46</v>
      </c>
      <c r="J3">
        <f>RANK(szórás_tábla_modell2!J3,szórás_tábla_modell2!J$2:J$313,1)</f>
        <v>13</v>
      </c>
      <c r="K3">
        <f>RANK(szórás_tábla_modell2!K3,szórás_tábla_modell2!K$2:K$313,1)</f>
        <v>172</v>
      </c>
      <c r="L3">
        <f>RANK(szórás_tábla_modell2!L3,szórás_tábla_modell2!L$2:L$313,1)</f>
        <v>244</v>
      </c>
      <c r="M3">
        <f>RANK(szórás_tábla_modell2!M3,szórás_tábla_modell2!M$2:M$313,1)</f>
        <v>41</v>
      </c>
      <c r="N3">
        <f>RANK(szórás_tábla_modell2!N3,szórás_tábla_modell2!N$2:N$313,1)</f>
        <v>14</v>
      </c>
      <c r="O3">
        <f>RANK(szórás_tábla_modell2!O3,szórás_tábla_modell2!O$2:O$313,1)</f>
        <v>10</v>
      </c>
      <c r="P3">
        <f>RANK(szórás_tábla_modell2!P3,szórás_tábla_modell2!P$2:P$313,1)</f>
        <v>19</v>
      </c>
      <c r="Q3">
        <f>RANK(szórás_tábla_modell2!Q3,szórás_tábla_modell2!Q$2:Q$313,1)</f>
        <v>4</v>
      </c>
      <c r="R3">
        <f>RANK(szórás_tábla_modell2!R3,szórás_tábla_modell2!R$2:R$313,1)</f>
        <v>86</v>
      </c>
      <c r="S3">
        <f>RANK(szórás_tábla_modell2!S3,szórás_tábla_modell2!S$2:S$313,1)</f>
        <v>284</v>
      </c>
      <c r="T3">
        <f>RANK(szórás_tábla_modell2!T3,szórás_tábla_modell2!T$2:T$313,1)</f>
        <v>33</v>
      </c>
      <c r="U3">
        <f>RANK(szórás_tábla_modell2!U3,szórás_tábla_modell2!U$2:U$313,1)</f>
        <v>80</v>
      </c>
      <c r="V3">
        <f>RANK(szórás_tábla_modell2!V3,szórás_tábla_modell2!V$2:V$313,1)</f>
        <v>70</v>
      </c>
      <c r="W3">
        <f>RANK(szórás_tábla_modell2!W3,szórás_tábla_modell2!W$2:W$313,1)</f>
        <v>38</v>
      </c>
      <c r="X3">
        <f>RANK(szórás_tábla_modell2!X3,szórás_tábla_modell2!X$2:X$313,1)</f>
        <v>253</v>
      </c>
      <c r="Y3">
        <f>RANK(szórás_tábla_modell2!Y3,szórás_tábla_modell2!Y$2:Y$313,1)</f>
        <v>30</v>
      </c>
      <c r="Z3">
        <f>RANK(szórás_tábla_modell2!Z3,szórás_tábla_modell2!Z$2:Z$313,1)</f>
        <v>17</v>
      </c>
      <c r="AA3">
        <f>RANK(szórás_tábla_modell2!AA3,szórás_tábla_modell2!AA$2:AA$313,1)</f>
        <v>149</v>
      </c>
      <c r="AB3">
        <f>RANK(szórás_tábla_modell2!AB3,szórás_tábla_modell2!AB$2:AB$313,1)</f>
        <v>21</v>
      </c>
      <c r="AC3">
        <f>RANK(szórás_tábla_modell2!AC3,szórás_tábla_modell2!AC$2:AC$313,1)</f>
        <v>40</v>
      </c>
      <c r="AD3">
        <f>RANK(szórás_tábla_modell2!AD3,szórás_tábla_modell2!AD$2:AD$313,1)</f>
        <v>9</v>
      </c>
      <c r="AE3">
        <f>RANK(szórás_tábla_modell2!AE3,szórás_tábla_modell2!AE$2:AE$313,1)</f>
        <v>276</v>
      </c>
      <c r="AF3">
        <f>RANK(szórás_tábla_modell2!AF3,szórás_tábla_modell2!AF$2:AF$313,1)</f>
        <v>17</v>
      </c>
      <c r="AG3">
        <f>RANK(szórás_tábla_modell2!AG3,szórás_tábla_modell2!AG$2:AG$313,1)</f>
        <v>249</v>
      </c>
      <c r="AH3">
        <f>RANK(szórás_tábla_modell2!AH3,szórás_tábla_modell2!AH$2:AH$313,1)</f>
        <v>274</v>
      </c>
      <c r="AI3">
        <f>RANK(szórás_tábla_modell2!AI3,szórás_tábla_modell2!AI$2:AI$313,1)</f>
        <v>42</v>
      </c>
      <c r="AJ3">
        <f>RANK(szórás_tábla_modell2!AJ3,szórás_tábla_modell2!AJ$2:AJ$313,1)</f>
        <v>262</v>
      </c>
      <c r="AK3">
        <f>RANK(szórás_tábla_modell2!AK3,szórás_tábla_modell2!AK$2:AK$313,1)</f>
        <v>16</v>
      </c>
      <c r="AL3">
        <f>RANK(szórás_tábla_modell2!AL3,szórás_tábla_modell2!AL$2:AL$313,1)</f>
        <v>231</v>
      </c>
      <c r="AM3">
        <f>RANK(szórás_tábla_modell2!AM3,szórás_tábla_modell2!AM$2:AM$313,1)</f>
        <v>1</v>
      </c>
      <c r="AN3">
        <f>RANK(szórás_tábla_modell2!AN3,szórás_tábla_modell2!AN$2:AN$313,1)</f>
        <v>13</v>
      </c>
      <c r="AO3">
        <f>RANK(szórás_tábla_modell2!AO3,szórás_tábla_modell2!AO$2:AO$313,1)</f>
        <v>2</v>
      </c>
      <c r="AP3">
        <f>RANK(szórás_tábla_modell2!AP3,szórás_tábla_modell2!AP$2:AP$313,1)</f>
        <v>218</v>
      </c>
      <c r="AQ3">
        <f>RANK(szórás_tábla_modell2!AQ3,szórás_tábla_modell2!AQ$2:AQ$313,1)</f>
        <v>6</v>
      </c>
      <c r="AR3">
        <f>RANK(szórás_tábla_modell2!AR3,szórás_tábla_modell2!AR$2:AR$313,1)</f>
        <v>2</v>
      </c>
      <c r="AS3">
        <f>RANK(szórás_tábla_modell2!AS3,szórás_tábla_modell2!AS$2:AS$313,1)</f>
        <v>11</v>
      </c>
      <c r="AT3">
        <f>RANK(szórás_tábla_modell2!AT3,szórás_tábla_modell2!AT$2:AT$313,1)</f>
        <v>104</v>
      </c>
      <c r="AU3">
        <f>RANK(szórás_tábla_modell2!AU3,szórás_tábla_modell2!AU$2:AU$313,1)</f>
        <v>160</v>
      </c>
      <c r="AV3">
        <f>RANK(szórás_tábla_modell2!AV3,szórás_tábla_modell2!AV$2:AV$313,1)</f>
        <v>2</v>
      </c>
      <c r="AW3">
        <f>RANK(szórás_tábla_modell2!AW3,szórás_tábla_modell2!AW$2:AW$313,1)</f>
        <v>82</v>
      </c>
      <c r="AX3">
        <f>RANK(szórás_tábla_modell2!AX3,szórás_tábla_modell2!AX$2:AX$313,1)</f>
        <v>253</v>
      </c>
      <c r="AY3">
        <f>RANK(szórás_tábla_modell2!AY3,szórás_tábla_modell2!AY$2:AY$313,1)</f>
        <v>90</v>
      </c>
      <c r="AZ3">
        <f>RANK(szórás_tábla_modell2!AZ3,szórás_tábla_modell2!AZ$2:AZ$313,1)</f>
        <v>6</v>
      </c>
      <c r="BA3">
        <f>RANK(szórás_tábla_modell2!BA3,szórás_tábla_modell2!BA$2:BA$313,1)</f>
        <v>4</v>
      </c>
      <c r="BB3">
        <f>RANK(szórás_tábla_modell2!BB3,szórás_tábla_modell2!BB$2:BB$313,1)</f>
        <v>220</v>
      </c>
      <c r="BC3">
        <f>RANK(szórás_tábla_modell2!BC3,szórás_tábla_modell2!BC$2:BC$313,1)</f>
        <v>51</v>
      </c>
      <c r="BD3">
        <f>RANK(szórás_tábla_modell2!BD3,szórás_tábla_modell2!BD$2:BD$313,1)</f>
        <v>203</v>
      </c>
      <c r="BE3">
        <f>RANK(szórás_tábla_modell2!BE3,szórás_tábla_modell2!BE$2:BE$313,1)</f>
        <v>56</v>
      </c>
      <c r="BF3">
        <f>RANK(szórás_tábla_modell2!BF3,szórás_tábla_modell2!BF$2:BF$313,1)</f>
        <v>39</v>
      </c>
      <c r="BG3">
        <v>1000000</v>
      </c>
    </row>
    <row r="4" spans="1:59" x14ac:dyDescent="0.3">
      <c r="A4" t="str">
        <f>szórás_tábla_modell2!A4</f>
        <v>2_2011</v>
      </c>
      <c r="B4">
        <f>RANK(szórás_tábla_modell2!B4,szórás_tábla_modell2!B$2:B$313,1)</f>
        <v>30</v>
      </c>
      <c r="C4">
        <f>RANK(szórás_tábla_modell2!C4,szórás_tábla_modell2!C$2:C$313,1)</f>
        <v>1</v>
      </c>
      <c r="D4">
        <f>RANK(szórás_tábla_modell2!D4,szórás_tábla_modell2!D$2:D$313,1)</f>
        <v>30</v>
      </c>
      <c r="E4">
        <f>RANK(szórás_tábla_modell2!E4,szórás_tábla_modell2!E$2:E$313,1)</f>
        <v>83</v>
      </c>
      <c r="F4">
        <f>RANK(szórás_tábla_modell2!F4,szórás_tábla_modell2!F$2:F$313,1)</f>
        <v>20</v>
      </c>
      <c r="G4">
        <f>RANK(szórás_tábla_modell2!G4,szórás_tábla_modell2!G$2:G$313,1)</f>
        <v>64</v>
      </c>
      <c r="H4">
        <f>RANK(szórás_tábla_modell2!H4,szórás_tábla_modell2!H$2:H$313,1)</f>
        <v>296</v>
      </c>
      <c r="I4">
        <f>RANK(szórás_tábla_modell2!I4,szórás_tábla_modell2!I$2:I$313,1)</f>
        <v>56</v>
      </c>
      <c r="J4">
        <f>RANK(szórás_tábla_modell2!J4,szórás_tábla_modell2!J$2:J$313,1)</f>
        <v>11</v>
      </c>
      <c r="K4">
        <f>RANK(szórás_tábla_modell2!K4,szórás_tábla_modell2!K$2:K$313,1)</f>
        <v>136</v>
      </c>
      <c r="L4">
        <f>RANK(szórás_tábla_modell2!L4,szórás_tábla_modell2!L$2:L$313,1)</f>
        <v>248</v>
      </c>
      <c r="M4">
        <f>RANK(szórás_tábla_modell2!M4,szórás_tábla_modell2!M$2:M$313,1)</f>
        <v>62</v>
      </c>
      <c r="N4">
        <f>RANK(szórás_tábla_modell2!N4,szórás_tábla_modell2!N$2:N$313,1)</f>
        <v>13</v>
      </c>
      <c r="O4">
        <f>RANK(szórás_tábla_modell2!O4,szórás_tábla_modell2!O$2:O$313,1)</f>
        <v>22</v>
      </c>
      <c r="P4">
        <f>RANK(szórás_tábla_modell2!P4,szórás_tábla_modell2!P$2:P$313,1)</f>
        <v>30</v>
      </c>
      <c r="Q4">
        <f>RANK(szórás_tábla_modell2!Q4,szórás_tábla_modell2!Q$2:Q$313,1)</f>
        <v>1</v>
      </c>
      <c r="R4">
        <f>RANK(szórás_tábla_modell2!R4,szórás_tábla_modell2!R$2:R$313,1)</f>
        <v>87</v>
      </c>
      <c r="S4">
        <f>RANK(szórás_tábla_modell2!S4,szórás_tábla_modell2!S$2:S$313,1)</f>
        <v>286</v>
      </c>
      <c r="T4">
        <f>RANK(szórás_tábla_modell2!T4,szórás_tábla_modell2!T$2:T$313,1)</f>
        <v>56</v>
      </c>
      <c r="U4">
        <f>RANK(szórás_tábla_modell2!U4,szórás_tábla_modell2!U$2:U$313,1)</f>
        <v>260</v>
      </c>
      <c r="V4">
        <f>RANK(szórás_tábla_modell2!V4,szórás_tábla_modell2!V$2:V$313,1)</f>
        <v>181</v>
      </c>
      <c r="W4">
        <f>RANK(szórás_tábla_modell2!W4,szórás_tábla_modell2!W$2:W$313,1)</f>
        <v>48</v>
      </c>
      <c r="X4">
        <f>RANK(szórás_tábla_modell2!X4,szórás_tábla_modell2!X$2:X$313,1)</f>
        <v>252</v>
      </c>
      <c r="Y4">
        <f>RANK(szórás_tábla_modell2!Y4,szórás_tábla_modell2!Y$2:Y$313,1)</f>
        <v>61</v>
      </c>
      <c r="Z4">
        <f>RANK(szórás_tábla_modell2!Z4,szórás_tábla_modell2!Z$2:Z$313,1)</f>
        <v>188</v>
      </c>
      <c r="AA4">
        <f>RANK(szórás_tábla_modell2!AA4,szórás_tábla_modell2!AA$2:AA$313,1)</f>
        <v>246</v>
      </c>
      <c r="AB4">
        <f>RANK(szórás_tábla_modell2!AB4,szórás_tábla_modell2!AB$2:AB$313,1)</f>
        <v>22</v>
      </c>
      <c r="AC4">
        <f>RANK(szórás_tábla_modell2!AC4,szórás_tábla_modell2!AC$2:AC$313,1)</f>
        <v>261</v>
      </c>
      <c r="AD4">
        <f>RANK(szórás_tábla_modell2!AD4,szórás_tábla_modell2!AD$2:AD$313,1)</f>
        <v>4</v>
      </c>
      <c r="AE4">
        <f>RANK(szórás_tábla_modell2!AE4,szórás_tábla_modell2!AE$2:AE$313,1)</f>
        <v>270</v>
      </c>
      <c r="AF4">
        <f>RANK(szórás_tábla_modell2!AF4,szórás_tábla_modell2!AF$2:AF$313,1)</f>
        <v>8</v>
      </c>
      <c r="AG4">
        <f>RANK(szórás_tábla_modell2!AG4,szórás_tábla_modell2!AG$2:AG$313,1)</f>
        <v>223</v>
      </c>
      <c r="AH4">
        <f>RANK(szórás_tábla_modell2!AH4,szórás_tábla_modell2!AH$2:AH$313,1)</f>
        <v>279</v>
      </c>
      <c r="AI4">
        <f>RANK(szórás_tábla_modell2!AI4,szórás_tábla_modell2!AI$2:AI$313,1)</f>
        <v>261</v>
      </c>
      <c r="AJ4">
        <f>RANK(szórás_tábla_modell2!AJ4,szórás_tábla_modell2!AJ$2:AJ$313,1)</f>
        <v>250</v>
      </c>
      <c r="AK4">
        <f>RANK(szórás_tábla_modell2!AK4,szórás_tábla_modell2!AK$2:AK$313,1)</f>
        <v>17</v>
      </c>
      <c r="AL4">
        <f>RANK(szórás_tábla_modell2!AL4,szórás_tábla_modell2!AL$2:AL$313,1)</f>
        <v>222</v>
      </c>
      <c r="AM4">
        <f>RANK(szórás_tábla_modell2!AM4,szórás_tábla_modell2!AM$2:AM$313,1)</f>
        <v>14</v>
      </c>
      <c r="AN4">
        <f>RANK(szórás_tábla_modell2!AN4,szórás_tábla_modell2!AN$2:AN$313,1)</f>
        <v>286</v>
      </c>
      <c r="AO4">
        <f>RANK(szórás_tábla_modell2!AO4,szórás_tábla_modell2!AO$2:AO$313,1)</f>
        <v>21</v>
      </c>
      <c r="AP4">
        <f>RANK(szórás_tábla_modell2!AP4,szórás_tábla_modell2!AP$2:AP$313,1)</f>
        <v>202</v>
      </c>
      <c r="AQ4">
        <f>RANK(szórás_tábla_modell2!AQ4,szórás_tábla_modell2!AQ$2:AQ$313,1)</f>
        <v>61</v>
      </c>
      <c r="AR4">
        <f>RANK(szórás_tábla_modell2!AR4,szórás_tábla_modell2!AR$2:AR$313,1)</f>
        <v>23</v>
      </c>
      <c r="AS4">
        <f>RANK(szórás_tábla_modell2!AS4,szórás_tábla_modell2!AS$2:AS$313,1)</f>
        <v>25</v>
      </c>
      <c r="AT4">
        <f>RANK(szórás_tábla_modell2!AT4,szórás_tábla_modell2!AT$2:AT$313,1)</f>
        <v>101</v>
      </c>
      <c r="AU4">
        <f>RANK(szórás_tábla_modell2!AU4,szórás_tábla_modell2!AU$2:AU$313,1)</f>
        <v>173</v>
      </c>
      <c r="AV4">
        <f>RANK(szórás_tábla_modell2!AV4,szórás_tábla_modell2!AV$2:AV$313,1)</f>
        <v>12</v>
      </c>
      <c r="AW4">
        <f>RANK(szórás_tábla_modell2!AW4,szórás_tábla_modell2!AW$2:AW$313,1)</f>
        <v>116</v>
      </c>
      <c r="AX4">
        <f>RANK(szórás_tábla_modell2!AX4,szórás_tábla_modell2!AX$2:AX$313,1)</f>
        <v>197</v>
      </c>
      <c r="AY4">
        <f>RANK(szórás_tábla_modell2!AY4,szórás_tábla_modell2!AY$2:AY$313,1)</f>
        <v>80</v>
      </c>
      <c r="AZ4">
        <f>RANK(szórás_tábla_modell2!AZ4,szórás_tábla_modell2!AZ$2:AZ$313,1)</f>
        <v>48</v>
      </c>
      <c r="BA4">
        <f>RANK(szórás_tábla_modell2!BA4,szórás_tábla_modell2!BA$2:BA$313,1)</f>
        <v>18</v>
      </c>
      <c r="BB4">
        <f>RANK(szórás_tábla_modell2!BB4,szórás_tábla_modell2!BB$2:BB$313,1)</f>
        <v>214</v>
      </c>
      <c r="BC4">
        <f>RANK(szórás_tábla_modell2!BC4,szórás_tábla_modell2!BC$2:BC$313,1)</f>
        <v>33</v>
      </c>
      <c r="BD4">
        <f>RANK(szórás_tábla_modell2!BD4,szórás_tábla_modell2!BD$2:BD$313,1)</f>
        <v>262</v>
      </c>
      <c r="BE4">
        <f>RANK(szórás_tábla_modell2!BE4,szórás_tábla_modell2!BE$2:BE$313,1)</f>
        <v>57</v>
      </c>
      <c r="BF4">
        <f>RANK(szórás_tábla_modell2!BF4,szórás_tábla_modell2!BF$2:BF$313,1)</f>
        <v>45</v>
      </c>
      <c r="BG4">
        <v>1000000</v>
      </c>
    </row>
    <row r="5" spans="1:59" x14ac:dyDescent="0.3">
      <c r="A5" t="str">
        <f>szórás_tábla_modell2!A5</f>
        <v>3_2011</v>
      </c>
      <c r="B5">
        <f>RANK(szórás_tábla_modell2!B5,szórás_tábla_modell2!B$2:B$313,1)</f>
        <v>52</v>
      </c>
      <c r="C5">
        <f>RANK(szórás_tábla_modell2!C5,szórás_tábla_modell2!C$2:C$313,1)</f>
        <v>49</v>
      </c>
      <c r="D5">
        <f>RANK(szórás_tábla_modell2!D5,szórás_tábla_modell2!D$2:D$313,1)</f>
        <v>41</v>
      </c>
      <c r="E5">
        <f>RANK(szórás_tábla_modell2!E5,szórás_tábla_modell2!E$2:E$313,1)</f>
        <v>131</v>
      </c>
      <c r="F5">
        <f>RANK(szórás_tábla_modell2!F5,szórás_tábla_modell2!F$2:F$313,1)</f>
        <v>38</v>
      </c>
      <c r="G5">
        <f>RANK(szórás_tábla_modell2!G5,szórás_tábla_modell2!G$2:G$313,1)</f>
        <v>132</v>
      </c>
      <c r="H5">
        <f>RANK(szórás_tábla_modell2!H5,szórás_tábla_modell2!H$2:H$313,1)</f>
        <v>310</v>
      </c>
      <c r="I5">
        <f>RANK(szórás_tábla_modell2!I5,szórás_tábla_modell2!I$2:I$313,1)</f>
        <v>55</v>
      </c>
      <c r="J5">
        <f>RANK(szórás_tábla_modell2!J5,szórás_tábla_modell2!J$2:J$313,1)</f>
        <v>41</v>
      </c>
      <c r="K5">
        <f>RANK(szórás_tábla_modell2!K5,szórás_tábla_modell2!K$2:K$313,1)</f>
        <v>298</v>
      </c>
      <c r="L5">
        <f>RANK(szórás_tábla_modell2!L5,szórás_tábla_modell2!L$2:L$313,1)</f>
        <v>249</v>
      </c>
      <c r="M5">
        <f>RANK(szórás_tábla_modell2!M5,szórás_tábla_modell2!M$2:M$313,1)</f>
        <v>61</v>
      </c>
      <c r="N5">
        <f>RANK(szórás_tábla_modell2!N5,szórás_tábla_modell2!N$2:N$313,1)</f>
        <v>29</v>
      </c>
      <c r="O5">
        <f>RANK(szórás_tábla_modell2!O5,szórás_tábla_modell2!O$2:O$313,1)</f>
        <v>48</v>
      </c>
      <c r="P5">
        <f>RANK(szórás_tábla_modell2!P5,szórás_tábla_modell2!P$2:P$313,1)</f>
        <v>27</v>
      </c>
      <c r="Q5">
        <f>RANK(szórás_tábla_modell2!Q5,szórás_tábla_modell2!Q$2:Q$313,1)</f>
        <v>35</v>
      </c>
      <c r="R5">
        <f>RANK(szórás_tábla_modell2!R5,szórás_tábla_modell2!R$2:R$313,1)</f>
        <v>91</v>
      </c>
      <c r="S5">
        <f>RANK(szórás_tábla_modell2!S5,szórás_tábla_modell2!S$2:S$313,1)</f>
        <v>285</v>
      </c>
      <c r="T5">
        <f>RANK(szórás_tábla_modell2!T5,szórás_tábla_modell2!T$2:T$313,1)</f>
        <v>52</v>
      </c>
      <c r="U5">
        <f>RANK(szórás_tábla_modell2!U5,szórás_tábla_modell2!U$2:U$313,1)</f>
        <v>251</v>
      </c>
      <c r="V5">
        <f>RANK(szórás_tábla_modell2!V5,szórás_tábla_modell2!V$2:V$313,1)</f>
        <v>187</v>
      </c>
      <c r="W5">
        <f>RANK(szórás_tábla_modell2!W5,szórás_tábla_modell2!W$2:W$313,1)</f>
        <v>47</v>
      </c>
      <c r="X5">
        <f>RANK(szórás_tábla_modell2!X5,szórás_tábla_modell2!X$2:X$313,1)</f>
        <v>239</v>
      </c>
      <c r="Y5">
        <f>RANK(szórás_tábla_modell2!Y5,szórás_tábla_modell2!Y$2:Y$313,1)</f>
        <v>51</v>
      </c>
      <c r="Z5">
        <f>RANK(szórás_tábla_modell2!Z5,szórás_tábla_modell2!Z$2:Z$313,1)</f>
        <v>185</v>
      </c>
      <c r="AA5">
        <f>RANK(szórás_tábla_modell2!AA5,szórás_tábla_modell2!AA$2:AA$313,1)</f>
        <v>235</v>
      </c>
      <c r="AB5">
        <f>RANK(szórás_tábla_modell2!AB5,szórás_tábla_modell2!AB$2:AB$313,1)</f>
        <v>38</v>
      </c>
      <c r="AC5">
        <f>RANK(szórás_tábla_modell2!AC5,szórás_tábla_modell2!AC$2:AC$313,1)</f>
        <v>255</v>
      </c>
      <c r="AD5">
        <f>RANK(szórás_tábla_modell2!AD5,szórás_tábla_modell2!AD$2:AD$313,1)</f>
        <v>28</v>
      </c>
      <c r="AE5">
        <f>RANK(szórás_tábla_modell2!AE5,szórás_tábla_modell2!AE$2:AE$313,1)</f>
        <v>271</v>
      </c>
      <c r="AF5">
        <f>RANK(szórás_tábla_modell2!AF5,szórás_tábla_modell2!AF$2:AF$313,1)</f>
        <v>22</v>
      </c>
      <c r="AG5">
        <f>RANK(szórás_tábla_modell2!AG5,szórás_tábla_modell2!AG$2:AG$313,1)</f>
        <v>281</v>
      </c>
      <c r="AH5">
        <f>RANK(szórás_tábla_modell2!AH5,szórás_tábla_modell2!AH$2:AH$313,1)</f>
        <v>311</v>
      </c>
      <c r="AI5">
        <f>RANK(szórás_tábla_modell2!AI5,szórás_tábla_modell2!AI$2:AI$313,1)</f>
        <v>251</v>
      </c>
      <c r="AJ5">
        <f>RANK(szórás_tábla_modell2!AJ5,szórás_tábla_modell2!AJ$2:AJ$313,1)</f>
        <v>264</v>
      </c>
      <c r="AK5">
        <f>RANK(szórás_tábla_modell2!AK5,szórás_tábla_modell2!AK$2:AK$313,1)</f>
        <v>35</v>
      </c>
      <c r="AL5">
        <f>RANK(szórás_tábla_modell2!AL5,szórás_tábla_modell2!AL$2:AL$313,1)</f>
        <v>261</v>
      </c>
      <c r="AM5">
        <f>RANK(szórás_tábla_modell2!AM5,szórás_tábla_modell2!AM$2:AM$313,1)</f>
        <v>6</v>
      </c>
      <c r="AN5">
        <f>RANK(szórás_tábla_modell2!AN5,szórás_tábla_modell2!AN$2:AN$313,1)</f>
        <v>291</v>
      </c>
      <c r="AO5">
        <f>RANK(szórás_tábla_modell2!AO5,szórás_tábla_modell2!AO$2:AO$313,1)</f>
        <v>13</v>
      </c>
      <c r="AP5">
        <f>RANK(szórás_tábla_modell2!AP5,szórás_tábla_modell2!AP$2:AP$313,1)</f>
        <v>211</v>
      </c>
      <c r="AQ5">
        <f>RANK(szórás_tábla_modell2!AQ5,szórás_tábla_modell2!AQ$2:AQ$313,1)</f>
        <v>55</v>
      </c>
      <c r="AR5">
        <f>RANK(szórás_tábla_modell2!AR5,szórás_tábla_modell2!AR$2:AR$313,1)</f>
        <v>23</v>
      </c>
      <c r="AS5">
        <f>RANK(szórás_tábla_modell2!AS5,szórás_tábla_modell2!AS$2:AS$313,1)</f>
        <v>9</v>
      </c>
      <c r="AT5">
        <f>RANK(szórás_tábla_modell2!AT5,szórás_tábla_modell2!AT$2:AT$313,1)</f>
        <v>121</v>
      </c>
      <c r="AU5">
        <f>RANK(szórás_tábla_modell2!AU5,szórás_tábla_modell2!AU$2:AU$313,1)</f>
        <v>181</v>
      </c>
      <c r="AV5">
        <f>RANK(szórás_tábla_modell2!AV5,szórás_tábla_modell2!AV$2:AV$313,1)</f>
        <v>18</v>
      </c>
      <c r="AW5">
        <f>RANK(szórás_tábla_modell2!AW5,szórás_tábla_modell2!AW$2:AW$313,1)</f>
        <v>128</v>
      </c>
      <c r="AX5">
        <f>RANK(szórás_tábla_modell2!AX5,szórás_tábla_modell2!AX$2:AX$313,1)</f>
        <v>34</v>
      </c>
      <c r="AY5">
        <f>RANK(szórás_tábla_modell2!AY5,szórás_tábla_modell2!AY$2:AY$313,1)</f>
        <v>76</v>
      </c>
      <c r="AZ5">
        <f>RANK(szórás_tábla_modell2!AZ5,szórás_tábla_modell2!AZ$2:AZ$313,1)</f>
        <v>56</v>
      </c>
      <c r="BA5">
        <f>RANK(szórás_tábla_modell2!BA5,szórás_tábla_modell2!BA$2:BA$313,1)</f>
        <v>23</v>
      </c>
      <c r="BB5">
        <f>RANK(szórás_tábla_modell2!BB5,szórás_tábla_modell2!BB$2:BB$313,1)</f>
        <v>243</v>
      </c>
      <c r="BC5">
        <f>RANK(szórás_tábla_modell2!BC5,szórás_tábla_modell2!BC$2:BC$313,1)</f>
        <v>66</v>
      </c>
      <c r="BD5">
        <f>RANK(szórás_tábla_modell2!BD5,szórás_tábla_modell2!BD$2:BD$313,1)</f>
        <v>238</v>
      </c>
      <c r="BE5">
        <f>RANK(szórás_tábla_modell2!BE5,szórás_tábla_modell2!BE$2:BE$313,1)</f>
        <v>59</v>
      </c>
      <c r="BF5">
        <f>RANK(szórás_tábla_modell2!BF5,szórás_tábla_modell2!BF$2:BF$313,1)</f>
        <v>49</v>
      </c>
      <c r="BG5">
        <v>1000000</v>
      </c>
    </row>
    <row r="6" spans="1:59" x14ac:dyDescent="0.3">
      <c r="A6" t="str">
        <f>szórás_tábla_modell2!A6</f>
        <v>4_2011</v>
      </c>
      <c r="B6">
        <f>RANK(szórás_tábla_modell2!B6,szórás_tábla_modell2!B$2:B$313,1)</f>
        <v>38</v>
      </c>
      <c r="C6">
        <f>RANK(szórás_tábla_modell2!C6,szórás_tábla_modell2!C$2:C$313,1)</f>
        <v>25</v>
      </c>
      <c r="D6">
        <f>RANK(szórás_tábla_modell2!D6,szórás_tábla_modell2!D$2:D$313,1)</f>
        <v>47</v>
      </c>
      <c r="E6">
        <f>RANK(szórás_tábla_modell2!E6,szórás_tábla_modell2!E$2:E$313,1)</f>
        <v>108</v>
      </c>
      <c r="F6">
        <f>RANK(szórás_tábla_modell2!F6,szórás_tábla_modell2!F$2:F$313,1)</f>
        <v>27</v>
      </c>
      <c r="G6">
        <f>RANK(szórás_tábla_modell2!G6,szórás_tábla_modell2!G$2:G$313,1)</f>
        <v>82</v>
      </c>
      <c r="H6">
        <f>RANK(szórás_tábla_modell2!H6,szórás_tábla_modell2!H$2:H$313,1)</f>
        <v>303</v>
      </c>
      <c r="I6">
        <f>RANK(szórás_tábla_modell2!I6,szórás_tábla_modell2!I$2:I$313,1)</f>
        <v>39</v>
      </c>
      <c r="J6">
        <f>RANK(szórás_tábla_modell2!J6,szórás_tábla_modell2!J$2:J$313,1)</f>
        <v>28</v>
      </c>
      <c r="K6">
        <f>RANK(szórás_tábla_modell2!K6,szórás_tábla_modell2!K$2:K$313,1)</f>
        <v>270</v>
      </c>
      <c r="L6">
        <f>RANK(szórás_tábla_modell2!L6,szórás_tábla_modell2!L$2:L$313,1)</f>
        <v>240</v>
      </c>
      <c r="M6">
        <f>RANK(szórás_tábla_modell2!M6,szórás_tábla_modell2!M$2:M$313,1)</f>
        <v>35</v>
      </c>
      <c r="N6">
        <f>RANK(szórás_tábla_modell2!N6,szórás_tábla_modell2!N$2:N$313,1)</f>
        <v>16</v>
      </c>
      <c r="O6">
        <f>RANK(szórás_tábla_modell2!O6,szórás_tábla_modell2!O$2:O$313,1)</f>
        <v>34</v>
      </c>
      <c r="P6">
        <f>RANK(szórás_tábla_modell2!P6,szórás_tábla_modell2!P$2:P$313,1)</f>
        <v>15</v>
      </c>
      <c r="Q6">
        <f>RANK(szórás_tábla_modell2!Q6,szórás_tábla_modell2!Q$2:Q$313,1)</f>
        <v>39</v>
      </c>
      <c r="R6">
        <f>RANK(szórás_tábla_modell2!R6,szórás_tábla_modell2!R$2:R$313,1)</f>
        <v>48</v>
      </c>
      <c r="S6">
        <f>RANK(szórás_tábla_modell2!S6,szórás_tábla_modell2!S$2:S$313,1)</f>
        <v>275</v>
      </c>
      <c r="T6">
        <f>RANK(szórás_tábla_modell2!T6,szórás_tábla_modell2!T$2:T$313,1)</f>
        <v>53</v>
      </c>
      <c r="U6">
        <f>RANK(szórás_tábla_modell2!U6,szórás_tábla_modell2!U$2:U$313,1)</f>
        <v>249</v>
      </c>
      <c r="V6">
        <f>RANK(szórás_tábla_modell2!V6,szórás_tábla_modell2!V$2:V$313,1)</f>
        <v>159</v>
      </c>
      <c r="W6">
        <f>RANK(szórás_tábla_modell2!W6,szórás_tábla_modell2!W$2:W$313,1)</f>
        <v>29</v>
      </c>
      <c r="X6">
        <f>RANK(szórás_tábla_modell2!X6,szórás_tábla_modell2!X$2:X$313,1)</f>
        <v>236</v>
      </c>
      <c r="Y6">
        <f>RANK(szórás_tábla_modell2!Y6,szórás_tábla_modell2!Y$2:Y$313,1)</f>
        <v>45</v>
      </c>
      <c r="Z6">
        <f>RANK(szórás_tábla_modell2!Z6,szórás_tábla_modell2!Z$2:Z$313,1)</f>
        <v>152</v>
      </c>
      <c r="AA6">
        <f>RANK(szórás_tábla_modell2!AA6,szórás_tábla_modell2!AA$2:AA$313,1)</f>
        <v>228</v>
      </c>
      <c r="AB6">
        <f>RANK(szórás_tábla_modell2!AB6,szórás_tábla_modell2!AB$2:AB$313,1)</f>
        <v>24</v>
      </c>
      <c r="AC6">
        <f>RANK(szórás_tábla_modell2!AC6,szórás_tábla_modell2!AC$2:AC$313,1)</f>
        <v>251</v>
      </c>
      <c r="AD6">
        <f>RANK(szórás_tábla_modell2!AD6,szórás_tábla_modell2!AD$2:AD$313,1)</f>
        <v>26</v>
      </c>
      <c r="AE6">
        <f>RANK(szórás_tábla_modell2!AE6,szórás_tábla_modell2!AE$2:AE$313,1)</f>
        <v>280</v>
      </c>
      <c r="AF6">
        <f>RANK(szórás_tábla_modell2!AF6,szórás_tábla_modell2!AF$2:AF$313,1)</f>
        <v>31</v>
      </c>
      <c r="AG6">
        <f>RANK(szórás_tábla_modell2!AG6,szórás_tábla_modell2!AG$2:AG$313,1)</f>
        <v>287</v>
      </c>
      <c r="AH6">
        <f>RANK(szórás_tábla_modell2!AH6,szórás_tábla_modell2!AH$2:AH$313,1)</f>
        <v>308</v>
      </c>
      <c r="AI6">
        <f>RANK(szórás_tábla_modell2!AI6,szórás_tábla_modell2!AI$2:AI$313,1)</f>
        <v>248</v>
      </c>
      <c r="AJ6">
        <f>RANK(szórás_tábla_modell2!AJ6,szórás_tábla_modell2!AJ$2:AJ$313,1)</f>
        <v>259</v>
      </c>
      <c r="AK6">
        <f>RANK(szórás_tábla_modell2!AK6,szórás_tábla_modell2!AK$2:AK$313,1)</f>
        <v>22</v>
      </c>
      <c r="AL6">
        <f>RANK(szórás_tábla_modell2!AL6,szórás_tábla_modell2!AL$2:AL$313,1)</f>
        <v>256</v>
      </c>
      <c r="AM6">
        <f>RANK(szórás_tábla_modell2!AM6,szórás_tábla_modell2!AM$2:AM$313,1)</f>
        <v>25</v>
      </c>
      <c r="AN6">
        <f>RANK(szórás_tábla_modell2!AN6,szórás_tábla_modell2!AN$2:AN$313,1)</f>
        <v>279</v>
      </c>
      <c r="AO6">
        <f>RANK(szórás_tábla_modell2!AO6,szórás_tábla_modell2!AO$2:AO$313,1)</f>
        <v>9</v>
      </c>
      <c r="AP6">
        <f>RANK(szórás_tábla_modell2!AP6,szórás_tábla_modell2!AP$2:AP$313,1)</f>
        <v>205</v>
      </c>
      <c r="AQ6">
        <f>RANK(szórás_tábla_modell2!AQ6,szórás_tábla_modell2!AQ$2:AQ$313,1)</f>
        <v>52</v>
      </c>
      <c r="AR6">
        <f>RANK(szórás_tábla_modell2!AR6,szórás_tábla_modell2!AR$2:AR$313,1)</f>
        <v>5</v>
      </c>
      <c r="AS6">
        <f>RANK(szórás_tábla_modell2!AS6,szórás_tábla_modell2!AS$2:AS$313,1)</f>
        <v>8</v>
      </c>
      <c r="AT6">
        <f>RANK(szórás_tábla_modell2!AT6,szórás_tábla_modell2!AT$2:AT$313,1)</f>
        <v>103</v>
      </c>
      <c r="AU6">
        <f>RANK(szórás_tábla_modell2!AU6,szórás_tábla_modell2!AU$2:AU$313,1)</f>
        <v>177</v>
      </c>
      <c r="AV6">
        <f>RANK(szórás_tábla_modell2!AV6,szórás_tábla_modell2!AV$2:AV$313,1)</f>
        <v>13</v>
      </c>
      <c r="AW6">
        <f>RANK(szórás_tábla_modell2!AW6,szórás_tábla_modell2!AW$2:AW$313,1)</f>
        <v>113</v>
      </c>
      <c r="AX6">
        <f>RANK(szórás_tábla_modell2!AX6,szórás_tábla_modell2!AX$2:AX$313,1)</f>
        <v>54</v>
      </c>
      <c r="AY6">
        <f>RANK(szórás_tábla_modell2!AY6,szórás_tábla_modell2!AY$2:AY$313,1)</f>
        <v>36</v>
      </c>
      <c r="AZ6">
        <f>RANK(szórás_tábla_modell2!AZ6,szórás_tábla_modell2!AZ$2:AZ$313,1)</f>
        <v>33</v>
      </c>
      <c r="BA6">
        <f>RANK(szórás_tábla_modell2!BA6,szórás_tábla_modell2!BA$2:BA$313,1)</f>
        <v>19</v>
      </c>
      <c r="BB6">
        <f>RANK(szórás_tábla_modell2!BB6,szórás_tábla_modell2!BB$2:BB$313,1)</f>
        <v>246</v>
      </c>
      <c r="BC6">
        <f>RANK(szórás_tábla_modell2!BC6,szórás_tábla_modell2!BC$2:BC$313,1)</f>
        <v>61</v>
      </c>
      <c r="BD6">
        <f>RANK(szórás_tábla_modell2!BD6,szórás_tábla_modell2!BD$2:BD$313,1)</f>
        <v>213</v>
      </c>
      <c r="BE6">
        <f>RANK(szórás_tábla_modell2!BE6,szórás_tábla_modell2!BE$2:BE$313,1)</f>
        <v>63</v>
      </c>
      <c r="BF6">
        <f>RANK(szórás_tábla_modell2!BF6,szórás_tábla_modell2!BF$2:BF$313,1)</f>
        <v>53</v>
      </c>
      <c r="BG6">
        <v>1000000</v>
      </c>
    </row>
    <row r="7" spans="1:59" x14ac:dyDescent="0.3">
      <c r="A7" t="str">
        <f>szórás_tábla_modell2!A7</f>
        <v>5_2011</v>
      </c>
      <c r="B7">
        <f>RANK(szórás_tábla_modell2!B7,szórás_tábla_modell2!B$2:B$313,1)</f>
        <v>1</v>
      </c>
      <c r="C7">
        <f>RANK(szórás_tábla_modell2!C7,szórás_tábla_modell2!C$2:C$313,1)</f>
        <v>3</v>
      </c>
      <c r="D7">
        <f>RANK(szórás_tábla_modell2!D7,szórás_tábla_modell2!D$2:D$313,1)</f>
        <v>6</v>
      </c>
      <c r="E7">
        <f>RANK(szórás_tábla_modell2!E7,szórás_tábla_modell2!E$2:E$313,1)</f>
        <v>7</v>
      </c>
      <c r="F7">
        <f>RANK(szórás_tábla_modell2!F7,szórás_tábla_modell2!F$2:F$313,1)</f>
        <v>1</v>
      </c>
      <c r="G7">
        <f>RANK(szórás_tábla_modell2!G7,szórás_tábla_modell2!G$2:G$313,1)</f>
        <v>2</v>
      </c>
      <c r="H7">
        <f>RANK(szórás_tábla_modell2!H7,szórás_tábla_modell2!H$2:H$313,1)</f>
        <v>297</v>
      </c>
      <c r="I7">
        <f>RANK(szórás_tábla_modell2!I7,szórás_tábla_modell2!I$2:I$313,1)</f>
        <v>1</v>
      </c>
      <c r="J7">
        <f>RANK(szórás_tábla_modell2!J7,szórás_tábla_modell2!J$2:J$313,1)</f>
        <v>1</v>
      </c>
      <c r="K7">
        <f>RANK(szórás_tábla_modell2!K7,szórás_tábla_modell2!K$2:K$313,1)</f>
        <v>12</v>
      </c>
      <c r="L7">
        <f>RANK(szórás_tábla_modell2!L7,szórás_tábla_modell2!L$2:L$313,1)</f>
        <v>12</v>
      </c>
      <c r="M7">
        <f>RANK(szórás_tábla_modell2!M7,szórás_tábla_modell2!M$2:M$313,1)</f>
        <v>1</v>
      </c>
      <c r="N7">
        <f>RANK(szórás_tábla_modell2!N7,szórás_tábla_modell2!N$2:N$313,1)</f>
        <v>10</v>
      </c>
      <c r="O7">
        <f>RANK(szórás_tábla_modell2!O7,szórás_tábla_modell2!O$2:O$313,1)</f>
        <v>2</v>
      </c>
      <c r="P7">
        <f>RANK(szórás_tábla_modell2!P7,szórás_tábla_modell2!P$2:P$313,1)</f>
        <v>1</v>
      </c>
      <c r="Q7">
        <f>RANK(szórás_tábla_modell2!Q7,szórás_tábla_modell2!Q$2:Q$313,1)</f>
        <v>16</v>
      </c>
      <c r="R7">
        <f>RANK(szórás_tábla_modell2!R7,szórás_tábla_modell2!R$2:R$313,1)</f>
        <v>7</v>
      </c>
      <c r="S7">
        <f>RANK(szórás_tábla_modell2!S7,szórás_tábla_modell2!S$2:S$313,1)</f>
        <v>56</v>
      </c>
      <c r="T7">
        <f>RANK(szórás_tábla_modell2!T7,szórás_tábla_modell2!T$2:T$313,1)</f>
        <v>1</v>
      </c>
      <c r="U7">
        <f>RANK(szórás_tábla_modell2!U7,szórás_tábla_modell2!U$2:U$313,1)</f>
        <v>246</v>
      </c>
      <c r="V7">
        <f>RANK(szórás_tábla_modell2!V7,szórás_tábla_modell2!V$2:V$313,1)</f>
        <v>6</v>
      </c>
      <c r="W7">
        <f>RANK(szórás_tábla_modell2!W7,szórás_tábla_modell2!W$2:W$313,1)</f>
        <v>1</v>
      </c>
      <c r="X7">
        <f>RANK(szórás_tábla_modell2!X7,szórás_tábla_modell2!X$2:X$313,1)</f>
        <v>2</v>
      </c>
      <c r="Y7">
        <f>RANK(szórás_tábla_modell2!Y7,szórás_tábla_modell2!Y$2:Y$313,1)</f>
        <v>1</v>
      </c>
      <c r="Z7">
        <f>RANK(szórás_tábla_modell2!Z7,szórás_tábla_modell2!Z$2:Z$313,1)</f>
        <v>74</v>
      </c>
      <c r="AA7">
        <f>RANK(szórás_tábla_modell2!AA7,szórás_tábla_modell2!AA$2:AA$313,1)</f>
        <v>10</v>
      </c>
      <c r="AB7">
        <f>RANK(szórás_tábla_modell2!AB7,szórás_tábla_modell2!AB$2:AB$313,1)</f>
        <v>1</v>
      </c>
      <c r="AC7">
        <f>RANK(szórás_tábla_modell2!AC7,szórás_tábla_modell2!AC$2:AC$313,1)</f>
        <v>213</v>
      </c>
      <c r="AD7">
        <f>RANK(szórás_tábla_modell2!AD7,szórás_tábla_modell2!AD$2:AD$313,1)</f>
        <v>23</v>
      </c>
      <c r="AE7">
        <f>RANK(szórás_tábla_modell2!AE7,szórás_tábla_modell2!AE$2:AE$313,1)</f>
        <v>268</v>
      </c>
      <c r="AF7">
        <f>RANK(szórás_tábla_modell2!AF7,szórás_tábla_modell2!AF$2:AF$313,1)</f>
        <v>3</v>
      </c>
      <c r="AG7">
        <f>RANK(szórás_tábla_modell2!AG7,szórás_tábla_modell2!AG$2:AG$313,1)</f>
        <v>284</v>
      </c>
      <c r="AH7">
        <f>RANK(szórás_tábla_modell2!AH7,szórás_tábla_modell2!AH$2:AH$313,1)</f>
        <v>295</v>
      </c>
      <c r="AI7">
        <f>RANK(szórás_tábla_modell2!AI7,szórás_tábla_modell2!AI$2:AI$313,1)</f>
        <v>17</v>
      </c>
      <c r="AJ7">
        <f>RANK(szórás_tábla_modell2!AJ7,szórás_tábla_modell2!AJ$2:AJ$313,1)</f>
        <v>246</v>
      </c>
      <c r="AK7">
        <f>RANK(szórás_tábla_modell2!AK7,szórás_tábla_modell2!AK$2:AK$313,1)</f>
        <v>1</v>
      </c>
      <c r="AL7">
        <f>RANK(szórás_tábla_modell2!AL7,szórás_tábla_modell2!AL$2:AL$313,1)</f>
        <v>257</v>
      </c>
      <c r="AM7">
        <f>RANK(szórás_tábla_modell2!AM7,szórás_tábla_modell2!AM$2:AM$313,1)</f>
        <v>17</v>
      </c>
      <c r="AN7">
        <f>RANK(szórás_tábla_modell2!AN7,szórás_tábla_modell2!AN$2:AN$313,1)</f>
        <v>276</v>
      </c>
      <c r="AO7">
        <f>RANK(szórás_tábla_modell2!AO7,szórás_tábla_modell2!AO$2:AO$313,1)</f>
        <v>3</v>
      </c>
      <c r="AP7">
        <f>RANK(szórás_tábla_modell2!AP7,szórás_tábla_modell2!AP$2:AP$313,1)</f>
        <v>216</v>
      </c>
      <c r="AQ7">
        <f>RANK(szórás_tábla_modell2!AQ7,szórás_tábla_modell2!AQ$2:AQ$313,1)</f>
        <v>56</v>
      </c>
      <c r="AR7">
        <f>RANK(szórás_tábla_modell2!AR7,szórás_tábla_modell2!AR$2:AR$313,1)</f>
        <v>12</v>
      </c>
      <c r="AS7">
        <f>RANK(szórás_tábla_modell2!AS7,szórás_tábla_modell2!AS$2:AS$313,1)</f>
        <v>20</v>
      </c>
      <c r="AT7">
        <f>RANK(szórás_tábla_modell2!AT7,szórás_tábla_modell2!AT$2:AT$313,1)</f>
        <v>116</v>
      </c>
      <c r="AU7">
        <f>RANK(szórás_tábla_modell2!AU7,szórás_tábla_modell2!AU$2:AU$313,1)</f>
        <v>156</v>
      </c>
      <c r="AV7">
        <f>RANK(szórás_tábla_modell2!AV7,szórás_tábla_modell2!AV$2:AV$313,1)</f>
        <v>1</v>
      </c>
      <c r="AW7">
        <f>RANK(szórás_tábla_modell2!AW7,szórás_tábla_modell2!AW$2:AW$313,1)</f>
        <v>11</v>
      </c>
      <c r="AX7">
        <f>RANK(szórás_tábla_modell2!AX7,szórás_tábla_modell2!AX$2:AX$313,1)</f>
        <v>134</v>
      </c>
      <c r="AY7">
        <f>RANK(szórás_tábla_modell2!AY7,szórás_tábla_modell2!AY$2:AY$313,1)</f>
        <v>51</v>
      </c>
      <c r="AZ7">
        <f>RANK(szórás_tábla_modell2!AZ7,szórás_tábla_modell2!AZ$2:AZ$313,1)</f>
        <v>1</v>
      </c>
      <c r="BA7">
        <f>RANK(szórás_tábla_modell2!BA7,szórás_tábla_modell2!BA$2:BA$313,1)</f>
        <v>1</v>
      </c>
      <c r="BB7">
        <f>RANK(szórás_tábla_modell2!BB7,szórás_tábla_modell2!BB$2:BB$313,1)</f>
        <v>223</v>
      </c>
      <c r="BC7">
        <f>RANK(szórás_tábla_modell2!BC7,szórás_tábla_modell2!BC$2:BC$313,1)</f>
        <v>2</v>
      </c>
      <c r="BD7">
        <f>RANK(szórás_tábla_modell2!BD7,szórás_tábla_modell2!BD$2:BD$313,1)</f>
        <v>75</v>
      </c>
      <c r="BE7">
        <f>RANK(szórás_tábla_modell2!BE7,szórás_tábla_modell2!BE$2:BE$313,1)</f>
        <v>47</v>
      </c>
      <c r="BF7">
        <f>RANK(szórás_tábla_modell2!BF7,szórás_tábla_modell2!BF$2:BF$313,1)</f>
        <v>51</v>
      </c>
      <c r="BG7">
        <v>1000000</v>
      </c>
    </row>
    <row r="8" spans="1:59" x14ac:dyDescent="0.3">
      <c r="A8" t="str">
        <f>szórás_tábla_modell2!A8</f>
        <v>6_2011</v>
      </c>
      <c r="B8">
        <f>RANK(szórás_tábla_modell2!B8,szórás_tábla_modell2!B$2:B$313,1)</f>
        <v>4</v>
      </c>
      <c r="C8">
        <f>RANK(szórás_tábla_modell2!C8,szórás_tábla_modell2!C$2:C$313,1)</f>
        <v>35</v>
      </c>
      <c r="D8">
        <f>RANK(szórás_tábla_modell2!D8,szórás_tábla_modell2!D$2:D$313,1)</f>
        <v>10</v>
      </c>
      <c r="E8">
        <f>RANK(szórás_tábla_modell2!E8,szórás_tábla_modell2!E$2:E$313,1)</f>
        <v>36</v>
      </c>
      <c r="F8">
        <f>RANK(szórás_tábla_modell2!F8,szórás_tábla_modell2!F$2:F$313,1)</f>
        <v>14</v>
      </c>
      <c r="G8">
        <f>RANK(szórás_tábla_modell2!G8,szórás_tábla_modell2!G$2:G$313,1)</f>
        <v>7</v>
      </c>
      <c r="H8">
        <f>RANK(szórás_tábla_modell2!H8,szórás_tábla_modell2!H$2:H$313,1)</f>
        <v>290</v>
      </c>
      <c r="I8">
        <f>RANK(szórás_tábla_modell2!I8,szórás_tábla_modell2!I$2:I$313,1)</f>
        <v>8</v>
      </c>
      <c r="J8">
        <f>RANK(szórás_tábla_modell2!J8,szórás_tábla_modell2!J$2:J$313,1)</f>
        <v>15</v>
      </c>
      <c r="K8">
        <f>RANK(szórás_tábla_modell2!K8,szórás_tábla_modell2!K$2:K$313,1)</f>
        <v>124</v>
      </c>
      <c r="L8">
        <f>RANK(szórás_tábla_modell2!L8,szórás_tábla_modell2!L$2:L$313,1)</f>
        <v>156</v>
      </c>
      <c r="M8">
        <f>RANK(szórás_tábla_modell2!M8,szórás_tábla_modell2!M$2:M$313,1)</f>
        <v>13</v>
      </c>
      <c r="N8">
        <f>RANK(szórás_tábla_modell2!N8,szórás_tábla_modell2!N$2:N$313,1)</f>
        <v>3</v>
      </c>
      <c r="O8">
        <f>RANK(szórás_tábla_modell2!O8,szórás_tábla_modell2!O$2:O$313,1)</f>
        <v>6</v>
      </c>
      <c r="P8">
        <f>RANK(szórás_tábla_modell2!P8,szórás_tábla_modell2!P$2:P$313,1)</f>
        <v>7</v>
      </c>
      <c r="Q8">
        <f>RANK(szórás_tábla_modell2!Q8,szórás_tábla_modell2!Q$2:Q$313,1)</f>
        <v>13</v>
      </c>
      <c r="R8">
        <f>RANK(szórás_tábla_modell2!R8,szórás_tábla_modell2!R$2:R$313,1)</f>
        <v>13</v>
      </c>
      <c r="S8">
        <f>RANK(szórás_tábla_modell2!S8,szórás_tábla_modell2!S$2:S$313,1)</f>
        <v>115</v>
      </c>
      <c r="T8">
        <f>RANK(szórás_tábla_modell2!T8,szórás_tábla_modell2!T$2:T$313,1)</f>
        <v>26</v>
      </c>
      <c r="U8">
        <f>RANK(szórás_tábla_modell2!U8,szórás_tábla_modell2!U$2:U$313,1)</f>
        <v>252</v>
      </c>
      <c r="V8">
        <f>RANK(szórás_tábla_modell2!V8,szórás_tábla_modell2!V$2:V$313,1)</f>
        <v>180</v>
      </c>
      <c r="W8">
        <f>RANK(szórás_tábla_modell2!W8,szórás_tábla_modell2!W$2:W$313,1)</f>
        <v>7</v>
      </c>
      <c r="X8">
        <f>RANK(szórás_tábla_modell2!X8,szórás_tábla_modell2!X$2:X$313,1)</f>
        <v>238</v>
      </c>
      <c r="Y8">
        <f>RANK(szórás_tábla_modell2!Y8,szórás_tábla_modell2!Y$2:Y$313,1)</f>
        <v>3</v>
      </c>
      <c r="Z8">
        <f>RANK(szórás_tábla_modell2!Z8,szórás_tábla_modell2!Z$2:Z$313,1)</f>
        <v>133</v>
      </c>
      <c r="AA8">
        <f>RANK(szórás_tábla_modell2!AA8,szórás_tábla_modell2!AA$2:AA$313,1)</f>
        <v>197</v>
      </c>
      <c r="AB8">
        <f>RANK(szórás_tábla_modell2!AB8,szórás_tábla_modell2!AB$2:AB$313,1)</f>
        <v>14</v>
      </c>
      <c r="AC8">
        <f>RANK(szórás_tábla_modell2!AC8,szórás_tábla_modell2!AC$2:AC$313,1)</f>
        <v>249</v>
      </c>
      <c r="AD8">
        <f>RANK(szórás_tábla_modell2!AD8,szórás_tábla_modell2!AD$2:AD$313,1)</f>
        <v>12</v>
      </c>
      <c r="AE8">
        <f>RANK(szórás_tábla_modell2!AE8,szórás_tábla_modell2!AE$2:AE$313,1)</f>
        <v>272</v>
      </c>
      <c r="AF8">
        <f>RANK(szórás_tábla_modell2!AF8,szórás_tábla_modell2!AF$2:AF$313,1)</f>
        <v>4</v>
      </c>
      <c r="AG8">
        <f>RANK(szórás_tábla_modell2!AG8,szórás_tábla_modell2!AG$2:AG$313,1)</f>
        <v>275</v>
      </c>
      <c r="AH8">
        <f>RANK(szórás_tábla_modell2!AH8,szórás_tábla_modell2!AH$2:AH$313,1)</f>
        <v>304</v>
      </c>
      <c r="AI8">
        <f>RANK(szórás_tábla_modell2!AI8,szórás_tábla_modell2!AI$2:AI$313,1)</f>
        <v>220</v>
      </c>
      <c r="AJ8">
        <f>RANK(szórás_tábla_modell2!AJ8,szórás_tábla_modell2!AJ$2:AJ$313,1)</f>
        <v>263</v>
      </c>
      <c r="AK8">
        <f>RANK(szórás_tábla_modell2!AK8,szórás_tábla_modell2!AK$2:AK$313,1)</f>
        <v>15</v>
      </c>
      <c r="AL8">
        <f>RANK(szórás_tábla_modell2!AL8,szórás_tábla_modell2!AL$2:AL$313,1)</f>
        <v>268</v>
      </c>
      <c r="AM8">
        <f>RANK(szórás_tábla_modell2!AM8,szórás_tábla_modell2!AM$2:AM$313,1)</f>
        <v>15</v>
      </c>
      <c r="AN8">
        <f>RANK(szórás_tábla_modell2!AN8,szórás_tábla_modell2!AN$2:AN$313,1)</f>
        <v>289</v>
      </c>
      <c r="AO8">
        <f>RANK(szórás_tábla_modell2!AO8,szórás_tábla_modell2!AO$2:AO$313,1)</f>
        <v>1</v>
      </c>
      <c r="AP8">
        <f>RANK(szórás_tábla_modell2!AP8,szórás_tábla_modell2!AP$2:AP$313,1)</f>
        <v>210</v>
      </c>
      <c r="AQ8">
        <f>RANK(szórás_tábla_modell2!AQ8,szórás_tábla_modell2!AQ$2:AQ$313,1)</f>
        <v>41</v>
      </c>
      <c r="AR8">
        <f>RANK(szórás_tábla_modell2!AR8,szórás_tábla_modell2!AR$2:AR$313,1)</f>
        <v>10</v>
      </c>
      <c r="AS8">
        <f>RANK(szórás_tábla_modell2!AS8,szórás_tábla_modell2!AS$2:AS$313,1)</f>
        <v>7</v>
      </c>
      <c r="AT8">
        <f>RANK(szórás_tábla_modell2!AT8,szórás_tábla_modell2!AT$2:AT$313,1)</f>
        <v>107</v>
      </c>
      <c r="AU8">
        <f>RANK(szórás_tábla_modell2!AU8,szórás_tábla_modell2!AU$2:AU$313,1)</f>
        <v>179</v>
      </c>
      <c r="AV8">
        <f>RANK(szórás_tábla_modell2!AV8,szórás_tábla_modell2!AV$2:AV$313,1)</f>
        <v>17</v>
      </c>
      <c r="AW8">
        <f>RANK(szórás_tábla_modell2!AW8,szórás_tábla_modell2!AW$2:AW$313,1)</f>
        <v>120</v>
      </c>
      <c r="AX8">
        <f>RANK(szórás_tábla_modell2!AX8,szórás_tábla_modell2!AX$2:AX$313,1)</f>
        <v>134</v>
      </c>
      <c r="AY8">
        <f>RANK(szórás_tábla_modell2!AY8,szórás_tábla_modell2!AY$2:AY$313,1)</f>
        <v>84</v>
      </c>
      <c r="AZ8">
        <f>RANK(szórás_tábla_modell2!AZ8,szórás_tábla_modell2!AZ$2:AZ$313,1)</f>
        <v>39</v>
      </c>
      <c r="BA8">
        <f>RANK(szórás_tábla_modell2!BA8,szórás_tábla_modell2!BA$2:BA$313,1)</f>
        <v>8</v>
      </c>
      <c r="BB8">
        <f>RANK(szórás_tábla_modell2!BB8,szórás_tábla_modell2!BB$2:BB$313,1)</f>
        <v>237</v>
      </c>
      <c r="BC8">
        <f>RANK(szórás_tábla_modell2!BC8,szórás_tábla_modell2!BC$2:BC$313,1)</f>
        <v>3</v>
      </c>
      <c r="BD8">
        <f>RANK(szórás_tábla_modell2!BD8,szórás_tábla_modell2!BD$2:BD$313,1)</f>
        <v>223</v>
      </c>
      <c r="BE8">
        <f>RANK(szórás_tábla_modell2!BE8,szórás_tábla_modell2!BE$2:BE$313,1)</f>
        <v>54</v>
      </c>
      <c r="BF8">
        <f>RANK(szórás_tábla_modell2!BF8,szórás_tábla_modell2!BF$2:BF$313,1)</f>
        <v>54</v>
      </c>
      <c r="BG8">
        <v>1000000</v>
      </c>
    </row>
    <row r="9" spans="1:59" x14ac:dyDescent="0.3">
      <c r="A9" t="str">
        <f>szórás_tábla_modell2!A9</f>
        <v>7_2011</v>
      </c>
      <c r="B9">
        <f>RANK(szórás_tábla_modell2!B9,szórás_tábla_modell2!B$2:B$313,1)</f>
        <v>6</v>
      </c>
      <c r="C9">
        <f>RANK(szórás_tábla_modell2!C9,szórás_tábla_modell2!C$2:C$313,1)</f>
        <v>47</v>
      </c>
      <c r="D9">
        <f>RANK(szórás_tábla_modell2!D9,szórás_tábla_modell2!D$2:D$313,1)</f>
        <v>44</v>
      </c>
      <c r="E9">
        <f>RANK(szórás_tábla_modell2!E9,szórás_tábla_modell2!E$2:E$313,1)</f>
        <v>86</v>
      </c>
      <c r="F9">
        <f>RANK(szórás_tábla_modell2!F9,szórás_tábla_modell2!F$2:F$313,1)</f>
        <v>35</v>
      </c>
      <c r="G9">
        <f>RANK(szórás_tábla_modell2!G9,szórás_tábla_modell2!G$2:G$313,1)</f>
        <v>70</v>
      </c>
      <c r="H9">
        <f>RANK(szórás_tábla_modell2!H9,szórás_tábla_modell2!H$2:H$313,1)</f>
        <v>302</v>
      </c>
      <c r="I9">
        <f>RANK(szórás_tábla_modell2!I9,szórás_tábla_modell2!I$2:I$313,1)</f>
        <v>36</v>
      </c>
      <c r="J9">
        <f>RANK(szórás_tábla_modell2!J9,szórás_tábla_modell2!J$2:J$313,1)</f>
        <v>40</v>
      </c>
      <c r="K9">
        <f>RANK(szórás_tábla_modell2!K9,szórás_tábla_modell2!K$2:K$313,1)</f>
        <v>302</v>
      </c>
      <c r="L9">
        <f>RANK(szórás_tábla_modell2!L9,szórás_tábla_modell2!L$2:L$313,1)</f>
        <v>238</v>
      </c>
      <c r="M9">
        <f>RANK(szórás_tábla_modell2!M9,szórás_tábla_modell2!M$2:M$313,1)</f>
        <v>58</v>
      </c>
      <c r="N9">
        <f>RANK(szórás_tábla_modell2!N9,szórás_tábla_modell2!N$2:N$313,1)</f>
        <v>15</v>
      </c>
      <c r="O9">
        <f>RANK(szórás_tábla_modell2!O9,szórás_tábla_modell2!O$2:O$313,1)</f>
        <v>47</v>
      </c>
      <c r="P9">
        <f>RANK(szórás_tábla_modell2!P9,szórás_tábla_modell2!P$2:P$313,1)</f>
        <v>11</v>
      </c>
      <c r="Q9">
        <f>RANK(szórás_tábla_modell2!Q9,szórás_tábla_modell2!Q$2:Q$313,1)</f>
        <v>46</v>
      </c>
      <c r="R9">
        <f>RANK(szórás_tábla_modell2!R9,szórás_tábla_modell2!R$2:R$313,1)</f>
        <v>66</v>
      </c>
      <c r="S9">
        <f>RANK(szórás_tábla_modell2!S9,szórás_tábla_modell2!S$2:S$313,1)</f>
        <v>287</v>
      </c>
      <c r="T9">
        <f>RANK(szórás_tábla_modell2!T9,szórás_tábla_modell2!T$2:T$313,1)</f>
        <v>45</v>
      </c>
      <c r="U9">
        <f>RANK(szórás_tábla_modell2!U9,szórás_tábla_modell2!U$2:U$313,1)</f>
        <v>273</v>
      </c>
      <c r="V9">
        <f>RANK(szórás_tábla_modell2!V9,szórás_tábla_modell2!V$2:V$313,1)</f>
        <v>184</v>
      </c>
      <c r="W9">
        <f>RANK(szórás_tábla_modell2!W9,szórás_tábla_modell2!W$2:W$313,1)</f>
        <v>45</v>
      </c>
      <c r="X9">
        <f>RANK(szórás_tábla_modell2!X9,szórás_tábla_modell2!X$2:X$313,1)</f>
        <v>243</v>
      </c>
      <c r="Y9">
        <f>RANK(szórás_tábla_modell2!Y9,szórás_tábla_modell2!Y$2:Y$313,1)</f>
        <v>18</v>
      </c>
      <c r="Z9">
        <f>RANK(szórás_tábla_modell2!Z9,szórás_tábla_modell2!Z$2:Z$313,1)</f>
        <v>226</v>
      </c>
      <c r="AA9">
        <f>RANK(szórás_tábla_modell2!AA9,szórás_tábla_modell2!AA$2:AA$313,1)</f>
        <v>251</v>
      </c>
      <c r="AB9">
        <f>RANK(szórás_tábla_modell2!AB9,szórás_tábla_modell2!AB$2:AB$313,1)</f>
        <v>35</v>
      </c>
      <c r="AC9">
        <f>RANK(szórás_tábla_modell2!AC9,szórás_tábla_modell2!AC$2:AC$313,1)</f>
        <v>269</v>
      </c>
      <c r="AD9">
        <f>RANK(szórás_tábla_modell2!AD9,szórás_tábla_modell2!AD$2:AD$313,1)</f>
        <v>1</v>
      </c>
      <c r="AE9">
        <f>RANK(szórás_tábla_modell2!AE9,szórás_tábla_modell2!AE$2:AE$313,1)</f>
        <v>282</v>
      </c>
      <c r="AF9">
        <f>RANK(szórás_tábla_modell2!AF9,szórás_tábla_modell2!AF$2:AF$313,1)</f>
        <v>7</v>
      </c>
      <c r="AG9">
        <f>RANK(szórás_tábla_modell2!AG9,szórás_tábla_modell2!AG$2:AG$313,1)</f>
        <v>271</v>
      </c>
      <c r="AH9">
        <f>RANK(szórás_tábla_modell2!AH9,szórás_tábla_modell2!AH$2:AH$313,1)</f>
        <v>307</v>
      </c>
      <c r="AI9">
        <f>RANK(szórás_tábla_modell2!AI9,szórás_tábla_modell2!AI$2:AI$313,1)</f>
        <v>269</v>
      </c>
      <c r="AJ9">
        <f>RANK(szórás_tábla_modell2!AJ9,szórás_tábla_modell2!AJ$2:AJ$313,1)</f>
        <v>247</v>
      </c>
      <c r="AK9">
        <f>RANK(szórás_tábla_modell2!AK9,szórás_tábla_modell2!AK$2:AK$313,1)</f>
        <v>34</v>
      </c>
      <c r="AL9">
        <f>RANK(szórás_tábla_modell2!AL9,szórás_tábla_modell2!AL$2:AL$313,1)</f>
        <v>254</v>
      </c>
      <c r="AM9">
        <f>RANK(szórás_tábla_modell2!AM9,szórás_tábla_modell2!AM$2:AM$313,1)</f>
        <v>11</v>
      </c>
      <c r="AN9">
        <f>RANK(szórás_tábla_modell2!AN9,szórás_tábla_modell2!AN$2:AN$313,1)</f>
        <v>280</v>
      </c>
      <c r="AO9">
        <f>RANK(szórás_tábla_modell2!AO9,szórás_tábla_modell2!AO$2:AO$313,1)</f>
        <v>12</v>
      </c>
      <c r="AP9">
        <f>RANK(szórás_tábla_modell2!AP9,szórás_tábla_modell2!AP$2:AP$313,1)</f>
        <v>215</v>
      </c>
      <c r="AQ9">
        <f>RANK(szórás_tábla_modell2!AQ9,szórás_tábla_modell2!AQ$2:AQ$313,1)</f>
        <v>43</v>
      </c>
      <c r="AR9">
        <f>RANK(szórás_tábla_modell2!AR9,szórás_tábla_modell2!AR$2:AR$313,1)</f>
        <v>9</v>
      </c>
      <c r="AS9">
        <f>RANK(szórás_tábla_modell2!AS9,szórás_tábla_modell2!AS$2:AS$313,1)</f>
        <v>22</v>
      </c>
      <c r="AT9">
        <f>RANK(szórás_tábla_modell2!AT9,szórás_tábla_modell2!AT$2:AT$313,1)</f>
        <v>128</v>
      </c>
      <c r="AU9">
        <f>RANK(szórás_tábla_modell2!AU9,szórás_tábla_modell2!AU$2:AU$313,1)</f>
        <v>175</v>
      </c>
      <c r="AV9">
        <f>RANK(szórás_tábla_modell2!AV9,szórás_tábla_modell2!AV$2:AV$313,1)</f>
        <v>21</v>
      </c>
      <c r="AW9">
        <f>RANK(szórás_tábla_modell2!AW9,szórás_tábla_modell2!AW$2:AW$313,1)</f>
        <v>109</v>
      </c>
      <c r="AX9">
        <f>RANK(szórás_tábla_modell2!AX9,szórás_tábla_modell2!AX$2:AX$313,1)</f>
        <v>134</v>
      </c>
      <c r="AY9">
        <f>RANK(szórás_tábla_modell2!AY9,szórás_tábla_modell2!AY$2:AY$313,1)</f>
        <v>87</v>
      </c>
      <c r="AZ9">
        <f>RANK(szórás_tábla_modell2!AZ9,szórás_tábla_modell2!AZ$2:AZ$313,1)</f>
        <v>45</v>
      </c>
      <c r="BA9">
        <f>RANK(szórás_tábla_modell2!BA9,szórás_tábla_modell2!BA$2:BA$313,1)</f>
        <v>15</v>
      </c>
      <c r="BB9">
        <f>RANK(szórás_tábla_modell2!BB9,szórás_tábla_modell2!BB$2:BB$313,1)</f>
        <v>236</v>
      </c>
      <c r="BC9">
        <f>RANK(szórás_tábla_modell2!BC9,szórás_tábla_modell2!BC$2:BC$313,1)</f>
        <v>4</v>
      </c>
      <c r="BD9">
        <f>RANK(szórás_tábla_modell2!BD9,szórás_tábla_modell2!BD$2:BD$313,1)</f>
        <v>247</v>
      </c>
      <c r="BE9">
        <f>RANK(szórás_tábla_modell2!BE9,szórás_tábla_modell2!BE$2:BE$313,1)</f>
        <v>72</v>
      </c>
      <c r="BF9">
        <f>RANK(szórás_tábla_modell2!BF9,szórás_tábla_modell2!BF$2:BF$313,1)</f>
        <v>18</v>
      </c>
      <c r="BG9">
        <v>1000000</v>
      </c>
    </row>
    <row r="10" spans="1:59" x14ac:dyDescent="0.3">
      <c r="A10" t="str">
        <f>szórás_tábla_modell2!A10</f>
        <v>8_2011</v>
      </c>
      <c r="B10">
        <f>RANK(szórás_tábla_modell2!B10,szórás_tábla_modell2!B$2:B$313,1)</f>
        <v>33</v>
      </c>
      <c r="C10">
        <f>RANK(szórás_tábla_modell2!C10,szórás_tábla_modell2!C$2:C$313,1)</f>
        <v>43</v>
      </c>
      <c r="D10">
        <f>RANK(szórás_tábla_modell2!D10,szórás_tábla_modell2!D$2:D$313,1)</f>
        <v>42</v>
      </c>
      <c r="E10">
        <f>RANK(szórás_tábla_modell2!E10,szórás_tábla_modell2!E$2:E$313,1)</f>
        <v>118</v>
      </c>
      <c r="F10">
        <f>RANK(szórás_tábla_modell2!F10,szórás_tábla_modell2!F$2:F$313,1)</f>
        <v>41</v>
      </c>
      <c r="G10">
        <f>RANK(szórás_tábla_modell2!G10,szórás_tábla_modell2!G$2:G$313,1)</f>
        <v>129</v>
      </c>
      <c r="H10">
        <f>RANK(szórás_tábla_modell2!H10,szórás_tábla_modell2!H$2:H$313,1)</f>
        <v>305</v>
      </c>
      <c r="I10">
        <f>RANK(szórás_tábla_modell2!I10,szórás_tábla_modell2!I$2:I$313,1)</f>
        <v>42</v>
      </c>
      <c r="J10">
        <f>RANK(szórás_tábla_modell2!J10,szórás_tábla_modell2!J$2:J$313,1)</f>
        <v>36</v>
      </c>
      <c r="K10">
        <f>RANK(szórás_tábla_modell2!K10,szórás_tábla_modell2!K$2:K$313,1)</f>
        <v>290</v>
      </c>
      <c r="L10">
        <f>RANK(szórás_tábla_modell2!L10,szórás_tábla_modell2!L$2:L$313,1)</f>
        <v>243</v>
      </c>
      <c r="M10">
        <f>RANK(szórás_tábla_modell2!M10,szórás_tábla_modell2!M$2:M$313,1)</f>
        <v>56</v>
      </c>
      <c r="N10">
        <f>RANK(szórás_tábla_modell2!N10,szórás_tábla_modell2!N$2:N$313,1)</f>
        <v>30</v>
      </c>
      <c r="O10">
        <f>RANK(szórás_tábla_modell2!O10,szórás_tábla_modell2!O$2:O$313,1)</f>
        <v>51</v>
      </c>
      <c r="P10">
        <f>RANK(szórás_tábla_modell2!P10,szórás_tábla_modell2!P$2:P$313,1)</f>
        <v>29</v>
      </c>
      <c r="Q10">
        <f>RANK(szórás_tábla_modell2!Q10,szórás_tábla_modell2!Q$2:Q$313,1)</f>
        <v>26</v>
      </c>
      <c r="R10">
        <f>RANK(szórás_tábla_modell2!R10,szórás_tábla_modell2!R$2:R$313,1)</f>
        <v>30</v>
      </c>
      <c r="S10">
        <f>RANK(szórás_tábla_modell2!S10,szórás_tábla_modell2!S$2:S$313,1)</f>
        <v>283</v>
      </c>
      <c r="T10">
        <f>RANK(szórás_tábla_modell2!T10,szórás_tábla_modell2!T$2:T$313,1)</f>
        <v>55</v>
      </c>
      <c r="U10">
        <f>RANK(szórás_tábla_modell2!U10,szórás_tábla_modell2!U$2:U$313,1)</f>
        <v>267</v>
      </c>
      <c r="V10">
        <f>RANK(szórás_tábla_modell2!V10,szórás_tábla_modell2!V$2:V$313,1)</f>
        <v>178</v>
      </c>
      <c r="W10">
        <f>RANK(szórás_tábla_modell2!W10,szórás_tábla_modell2!W$2:W$313,1)</f>
        <v>42</v>
      </c>
      <c r="X10">
        <f>RANK(szórás_tábla_modell2!X10,szórás_tábla_modell2!X$2:X$313,1)</f>
        <v>241</v>
      </c>
      <c r="Y10">
        <f>RANK(szórás_tábla_modell2!Y10,szórás_tábla_modell2!Y$2:Y$313,1)</f>
        <v>40</v>
      </c>
      <c r="Z10">
        <f>RANK(szórás_tábla_modell2!Z10,szórás_tábla_modell2!Z$2:Z$313,1)</f>
        <v>215</v>
      </c>
      <c r="AA10">
        <f>RANK(szórás_tábla_modell2!AA10,szórás_tábla_modell2!AA$2:AA$313,1)</f>
        <v>249</v>
      </c>
      <c r="AB10">
        <f>RANK(szórás_tábla_modell2!AB10,szórás_tábla_modell2!AB$2:AB$313,1)</f>
        <v>40</v>
      </c>
      <c r="AC10">
        <f>RANK(szórás_tábla_modell2!AC10,szórás_tábla_modell2!AC$2:AC$313,1)</f>
        <v>272</v>
      </c>
      <c r="AD10">
        <f>RANK(szórás_tábla_modell2!AD10,szórás_tábla_modell2!AD$2:AD$313,1)</f>
        <v>8</v>
      </c>
      <c r="AE10">
        <f>RANK(szórás_tábla_modell2!AE10,szórás_tábla_modell2!AE$2:AE$313,1)</f>
        <v>278</v>
      </c>
      <c r="AF10">
        <f>RANK(szórás_tábla_modell2!AF10,szórás_tábla_modell2!AF$2:AF$313,1)</f>
        <v>6</v>
      </c>
      <c r="AG10">
        <f>RANK(szórás_tábla_modell2!AG10,szórás_tábla_modell2!AG$2:AG$313,1)</f>
        <v>260</v>
      </c>
      <c r="AH10">
        <f>RANK(szórás_tábla_modell2!AH10,szórás_tábla_modell2!AH$2:AH$313,1)</f>
        <v>310</v>
      </c>
      <c r="AI10">
        <f>RANK(szórás_tábla_modell2!AI10,szórás_tábla_modell2!AI$2:AI$313,1)</f>
        <v>263</v>
      </c>
      <c r="AJ10">
        <f>RANK(szórás_tábla_modell2!AJ10,szórás_tábla_modell2!AJ$2:AJ$313,1)</f>
        <v>9</v>
      </c>
      <c r="AK10">
        <f>RANK(szórás_tábla_modell2!AK10,szórás_tábla_modell2!AK$2:AK$313,1)</f>
        <v>28</v>
      </c>
      <c r="AL10">
        <f>RANK(szórás_tábla_modell2!AL10,szórás_tábla_modell2!AL$2:AL$313,1)</f>
        <v>195</v>
      </c>
      <c r="AM10">
        <f>RANK(szórás_tábla_modell2!AM10,szórás_tábla_modell2!AM$2:AM$313,1)</f>
        <v>13</v>
      </c>
      <c r="AN10">
        <f>RANK(szórás_tábla_modell2!AN10,szórás_tábla_modell2!AN$2:AN$313,1)</f>
        <v>288</v>
      </c>
      <c r="AO10">
        <f>RANK(szórás_tábla_modell2!AO10,szórás_tábla_modell2!AO$2:AO$313,1)</f>
        <v>22</v>
      </c>
      <c r="AP10">
        <f>RANK(szórás_tábla_modell2!AP10,szórás_tábla_modell2!AP$2:AP$313,1)</f>
        <v>219</v>
      </c>
      <c r="AQ10">
        <f>RANK(szórás_tábla_modell2!AQ10,szórás_tábla_modell2!AQ$2:AQ$313,1)</f>
        <v>53</v>
      </c>
      <c r="AR10">
        <f>RANK(szórás_tábla_modell2!AR10,szórás_tábla_modell2!AR$2:AR$313,1)</f>
        <v>19</v>
      </c>
      <c r="AS10">
        <f>RANK(szórás_tábla_modell2!AS10,szórás_tábla_modell2!AS$2:AS$313,1)</f>
        <v>21</v>
      </c>
      <c r="AT10">
        <f>RANK(szórás_tábla_modell2!AT10,szórás_tábla_modell2!AT$2:AT$313,1)</f>
        <v>117</v>
      </c>
      <c r="AU10">
        <f>RANK(szórás_tábla_modell2!AU10,szórás_tábla_modell2!AU$2:AU$313,1)</f>
        <v>26</v>
      </c>
      <c r="AV10">
        <f>RANK(szórás_tábla_modell2!AV10,szórás_tábla_modell2!AV$2:AV$313,1)</f>
        <v>9</v>
      </c>
      <c r="AW10">
        <f>RANK(szórás_tábla_modell2!AW10,szórás_tábla_modell2!AW$2:AW$313,1)</f>
        <v>70</v>
      </c>
      <c r="AX10">
        <f>RANK(szórás_tábla_modell2!AX10,szórás_tábla_modell2!AX$2:AX$313,1)</f>
        <v>244</v>
      </c>
      <c r="AY10">
        <f>RANK(szórás_tábla_modell2!AY10,szórás_tábla_modell2!AY$2:AY$313,1)</f>
        <v>95</v>
      </c>
      <c r="AZ10">
        <f>RANK(szórás_tábla_modell2!AZ10,szórás_tábla_modell2!AZ$2:AZ$313,1)</f>
        <v>55</v>
      </c>
      <c r="BA10">
        <f>RANK(szórás_tábla_modell2!BA10,szórás_tábla_modell2!BA$2:BA$313,1)</f>
        <v>24</v>
      </c>
      <c r="BB10">
        <f>RANK(szórás_tábla_modell2!BB10,szórás_tábla_modell2!BB$2:BB$313,1)</f>
        <v>79</v>
      </c>
      <c r="BC10">
        <f>RANK(szórás_tábla_modell2!BC10,szórás_tábla_modell2!BC$2:BC$313,1)</f>
        <v>42</v>
      </c>
      <c r="BD10">
        <f>RANK(szórás_tábla_modell2!BD10,szórás_tábla_modell2!BD$2:BD$313,1)</f>
        <v>263</v>
      </c>
      <c r="BE10">
        <f>RANK(szórás_tábla_modell2!BE10,szórás_tábla_modell2!BE$2:BE$313,1)</f>
        <v>5</v>
      </c>
      <c r="BF10">
        <f>RANK(szórás_tábla_modell2!BF10,szórás_tábla_modell2!BF$2:BF$313,1)</f>
        <v>1</v>
      </c>
      <c r="BG10">
        <v>1000000</v>
      </c>
    </row>
    <row r="11" spans="1:59" x14ac:dyDescent="0.3">
      <c r="A11" t="str">
        <f>szórás_tábla_modell2!A11</f>
        <v>9_2011</v>
      </c>
      <c r="B11">
        <f>RANK(szórás_tábla_modell2!B11,szórás_tábla_modell2!B$2:B$313,1)</f>
        <v>40</v>
      </c>
      <c r="C11">
        <f>RANK(szórás_tábla_modell2!C11,szórás_tábla_modell2!C$2:C$313,1)</f>
        <v>51</v>
      </c>
      <c r="D11">
        <f>RANK(szórás_tábla_modell2!D11,szórás_tábla_modell2!D$2:D$313,1)</f>
        <v>40</v>
      </c>
      <c r="E11">
        <f>RANK(szórás_tábla_modell2!E11,szórás_tábla_modell2!E$2:E$313,1)</f>
        <v>133</v>
      </c>
      <c r="F11">
        <f>RANK(szórás_tábla_modell2!F11,szórás_tábla_modell2!F$2:F$313,1)</f>
        <v>39</v>
      </c>
      <c r="G11">
        <f>RANK(szórás_tábla_modell2!G11,szórás_tábla_modell2!G$2:G$313,1)</f>
        <v>101</v>
      </c>
      <c r="H11">
        <f>RANK(szórás_tábla_modell2!H11,szórás_tábla_modell2!H$2:H$313,1)</f>
        <v>307</v>
      </c>
      <c r="I11">
        <f>RANK(szórás_tábla_modell2!I11,szórás_tábla_modell2!I$2:I$313,1)</f>
        <v>47</v>
      </c>
      <c r="J11">
        <f>RANK(szórás_tábla_modell2!J11,szórás_tábla_modell2!J$2:J$313,1)</f>
        <v>39</v>
      </c>
      <c r="K11">
        <f>RANK(szórás_tábla_modell2!K11,szórás_tábla_modell2!K$2:K$313,1)</f>
        <v>301</v>
      </c>
      <c r="L11">
        <f>RANK(szórás_tábla_modell2!L11,szórás_tábla_modell2!L$2:L$313,1)</f>
        <v>247</v>
      </c>
      <c r="M11">
        <f>RANK(szórás_tábla_modell2!M11,szórás_tábla_modell2!M$2:M$313,1)</f>
        <v>45</v>
      </c>
      <c r="N11">
        <f>RANK(szórás_tábla_modell2!N11,szórás_tábla_modell2!N$2:N$313,1)</f>
        <v>32</v>
      </c>
      <c r="O11">
        <f>RANK(szórás_tábla_modell2!O11,szórás_tábla_modell2!O$2:O$313,1)</f>
        <v>46</v>
      </c>
      <c r="P11">
        <f>RANK(szórás_tábla_modell2!P11,szórás_tábla_modell2!P$2:P$313,1)</f>
        <v>25</v>
      </c>
      <c r="Q11">
        <f>RANK(szórás_tábla_modell2!Q11,szórás_tábla_modell2!Q$2:Q$313,1)</f>
        <v>40</v>
      </c>
      <c r="R11">
        <f>RANK(szórás_tábla_modell2!R11,szórás_tábla_modell2!R$2:R$313,1)</f>
        <v>95</v>
      </c>
      <c r="S11">
        <f>RANK(szórás_tábla_modell2!S11,szórás_tábla_modell2!S$2:S$313,1)</f>
        <v>282</v>
      </c>
      <c r="T11">
        <f>RANK(szórás_tábla_modell2!T11,szórás_tábla_modell2!T$2:T$313,1)</f>
        <v>50</v>
      </c>
      <c r="U11">
        <f>RANK(szórás_tábla_modell2!U11,szórás_tábla_modell2!U$2:U$313,1)</f>
        <v>269</v>
      </c>
      <c r="V11">
        <f>RANK(szórás_tábla_modell2!V11,szórás_tábla_modell2!V$2:V$313,1)</f>
        <v>188</v>
      </c>
      <c r="W11">
        <f>RANK(szórás_tábla_modell2!W11,szórás_tábla_modell2!W$2:W$313,1)</f>
        <v>39</v>
      </c>
      <c r="X11">
        <f>RANK(szórás_tábla_modell2!X11,szórás_tábla_modell2!X$2:X$313,1)</f>
        <v>73</v>
      </c>
      <c r="Y11">
        <f>RANK(szórás_tábla_modell2!Y11,szórás_tábla_modell2!Y$2:Y$313,1)</f>
        <v>4</v>
      </c>
      <c r="Z11">
        <f>RANK(szórás_tábla_modell2!Z11,szórás_tábla_modell2!Z$2:Z$313,1)</f>
        <v>197</v>
      </c>
      <c r="AA11">
        <f>RANK(szórás_tábla_modell2!AA11,szórás_tábla_modell2!AA$2:AA$313,1)</f>
        <v>229</v>
      </c>
      <c r="AB11">
        <f>RANK(szórás_tábla_modell2!AB11,szórás_tábla_modell2!AB$2:AB$313,1)</f>
        <v>41</v>
      </c>
      <c r="AC11">
        <f>RANK(szórás_tábla_modell2!AC11,szórás_tábla_modell2!AC$2:AC$313,1)</f>
        <v>267</v>
      </c>
      <c r="AD11">
        <f>RANK(szórás_tábla_modell2!AD11,szórás_tábla_modell2!AD$2:AD$313,1)</f>
        <v>15</v>
      </c>
      <c r="AE11">
        <f>RANK(szórás_tábla_modell2!AE11,szórás_tábla_modell2!AE$2:AE$313,1)</f>
        <v>287</v>
      </c>
      <c r="AF11">
        <f>RANK(szórás_tábla_modell2!AF11,szórás_tábla_modell2!AF$2:AF$313,1)</f>
        <v>20</v>
      </c>
      <c r="AG11">
        <f>RANK(szórás_tábla_modell2!AG11,szórás_tábla_modell2!AG$2:AG$313,1)</f>
        <v>282</v>
      </c>
      <c r="AH11">
        <f>RANK(szórás_tábla_modell2!AH11,szórás_tábla_modell2!AH$2:AH$313,1)</f>
        <v>306</v>
      </c>
      <c r="AI11">
        <f>RANK(szórás_tábla_modell2!AI11,szórás_tábla_modell2!AI$2:AI$313,1)</f>
        <v>271</v>
      </c>
      <c r="AJ11">
        <f>RANK(szórás_tábla_modell2!AJ11,szórás_tábla_modell2!AJ$2:AJ$313,1)</f>
        <v>258</v>
      </c>
      <c r="AK11">
        <f>RANK(szórás_tábla_modell2!AK11,szórás_tábla_modell2!AK$2:AK$313,1)</f>
        <v>31</v>
      </c>
      <c r="AL11">
        <f>RANK(szórás_tábla_modell2!AL11,szórás_tábla_modell2!AL$2:AL$313,1)</f>
        <v>267</v>
      </c>
      <c r="AM11">
        <f>RANK(szórás_tábla_modell2!AM11,szórás_tábla_modell2!AM$2:AM$313,1)</f>
        <v>10</v>
      </c>
      <c r="AN11">
        <f>RANK(szórás_tábla_modell2!AN11,szórás_tábla_modell2!AN$2:AN$313,1)</f>
        <v>271</v>
      </c>
      <c r="AO11">
        <f>RANK(szórás_tábla_modell2!AO11,szórás_tábla_modell2!AO$2:AO$313,1)</f>
        <v>17</v>
      </c>
      <c r="AP11">
        <f>RANK(szórás_tábla_modell2!AP11,szórás_tábla_modell2!AP$2:AP$313,1)</f>
        <v>209</v>
      </c>
      <c r="AQ11">
        <f>RANK(szórás_tábla_modell2!AQ11,szórás_tábla_modell2!AQ$2:AQ$313,1)</f>
        <v>51</v>
      </c>
      <c r="AR11">
        <f>RANK(szórás_tábla_modell2!AR11,szórás_tábla_modell2!AR$2:AR$313,1)</f>
        <v>19</v>
      </c>
      <c r="AS11">
        <f>RANK(szórás_tábla_modell2!AS11,szórás_tábla_modell2!AS$2:AS$313,1)</f>
        <v>12</v>
      </c>
      <c r="AT11">
        <f>RANK(szórás_tábla_modell2!AT11,szórás_tábla_modell2!AT$2:AT$313,1)</f>
        <v>127</v>
      </c>
      <c r="AU11">
        <f>RANK(szórás_tábla_modell2!AU11,szórás_tábla_modell2!AU$2:AU$313,1)</f>
        <v>154</v>
      </c>
      <c r="AV11">
        <f>RANK(szórás_tábla_modell2!AV11,szórás_tábla_modell2!AV$2:AV$313,1)</f>
        <v>8</v>
      </c>
      <c r="AW11">
        <f>RANK(szórás_tábla_modell2!AW11,szórás_tábla_modell2!AW$2:AW$313,1)</f>
        <v>110</v>
      </c>
      <c r="AX11">
        <f>RANK(szórás_tábla_modell2!AX11,szórás_tábla_modell2!AX$2:AX$313,1)</f>
        <v>281</v>
      </c>
      <c r="AY11">
        <f>RANK(szórás_tábla_modell2!AY11,szórás_tábla_modell2!AY$2:AY$313,1)</f>
        <v>66</v>
      </c>
      <c r="AZ11">
        <f>RANK(szórás_tábla_modell2!AZ11,szórás_tábla_modell2!AZ$2:AZ$313,1)</f>
        <v>43</v>
      </c>
      <c r="BA11">
        <f>RANK(szórás_tábla_modell2!BA11,szórás_tábla_modell2!BA$2:BA$313,1)</f>
        <v>7</v>
      </c>
      <c r="BB11">
        <f>RANK(szórás_tábla_modell2!BB11,szórás_tábla_modell2!BB$2:BB$313,1)</f>
        <v>192</v>
      </c>
      <c r="BC11">
        <f>RANK(szórás_tábla_modell2!BC11,szórás_tábla_modell2!BC$2:BC$313,1)</f>
        <v>39</v>
      </c>
      <c r="BD11">
        <f>RANK(szórás_tábla_modell2!BD11,szórás_tábla_modell2!BD$2:BD$313,1)</f>
        <v>261</v>
      </c>
      <c r="BE11">
        <f>RANK(szórás_tábla_modell2!BE11,szórás_tábla_modell2!BE$2:BE$313,1)</f>
        <v>36</v>
      </c>
      <c r="BF11">
        <f>RANK(szórás_tábla_modell2!BF11,szórás_tábla_modell2!BF$2:BF$313,1)</f>
        <v>43</v>
      </c>
      <c r="BG11">
        <v>1000000</v>
      </c>
    </row>
    <row r="12" spans="1:59" x14ac:dyDescent="0.3">
      <c r="A12" t="str">
        <f>szórás_tábla_modell2!A12</f>
        <v>10_2011</v>
      </c>
      <c r="B12">
        <f>RANK(szórás_tábla_modell2!B12,szórás_tábla_modell2!B$2:B$313,1)</f>
        <v>66</v>
      </c>
      <c r="C12">
        <f>RANK(szórás_tábla_modell2!C12,szórás_tábla_modell2!C$2:C$313,1)</f>
        <v>22</v>
      </c>
      <c r="D12">
        <f>RANK(szórás_tábla_modell2!D12,szórás_tábla_modell2!D$2:D$313,1)</f>
        <v>27</v>
      </c>
      <c r="E12">
        <f>RANK(szórás_tábla_modell2!E12,szórás_tábla_modell2!E$2:E$313,1)</f>
        <v>110</v>
      </c>
      <c r="F12">
        <f>RANK(szórás_tábla_modell2!F12,szórás_tábla_modell2!F$2:F$313,1)</f>
        <v>33</v>
      </c>
      <c r="G12">
        <f>RANK(szórás_tábla_modell2!G12,szórás_tábla_modell2!G$2:G$313,1)</f>
        <v>75</v>
      </c>
      <c r="H12">
        <f>RANK(szórás_tábla_modell2!H12,szórás_tábla_modell2!H$2:H$313,1)</f>
        <v>298</v>
      </c>
      <c r="I12">
        <f>RANK(szórás_tábla_modell2!I12,szórás_tábla_modell2!I$2:I$313,1)</f>
        <v>37</v>
      </c>
      <c r="J12">
        <f>RANK(szórás_tábla_modell2!J12,szórás_tábla_modell2!J$2:J$313,1)</f>
        <v>25</v>
      </c>
      <c r="K12">
        <f>RANK(szórás_tábla_modell2!K12,szórás_tábla_modell2!K$2:K$313,1)</f>
        <v>271</v>
      </c>
      <c r="L12">
        <f>RANK(szórás_tábla_modell2!L12,szórás_tábla_modell2!L$2:L$313,1)</f>
        <v>231</v>
      </c>
      <c r="M12">
        <f>RANK(szórás_tábla_modell2!M12,szórás_tábla_modell2!M$2:M$313,1)</f>
        <v>54</v>
      </c>
      <c r="N12">
        <f>RANK(szórás_tábla_modell2!N12,szórás_tábla_modell2!N$2:N$313,1)</f>
        <v>23</v>
      </c>
      <c r="O12">
        <f>RANK(szórás_tábla_modell2!O12,szórás_tábla_modell2!O$2:O$313,1)</f>
        <v>29</v>
      </c>
      <c r="P12">
        <f>RANK(szórás_tábla_modell2!P12,szórás_tábla_modell2!P$2:P$313,1)</f>
        <v>22</v>
      </c>
      <c r="Q12">
        <f>RANK(szórás_tábla_modell2!Q12,szórás_tábla_modell2!Q$2:Q$313,1)</f>
        <v>45</v>
      </c>
      <c r="R12">
        <f>RANK(szórás_tábla_modell2!R12,szórás_tábla_modell2!R$2:R$313,1)</f>
        <v>31</v>
      </c>
      <c r="S12">
        <f>RANK(szórás_tábla_modell2!S12,szórás_tábla_modell2!S$2:S$313,1)</f>
        <v>281</v>
      </c>
      <c r="T12">
        <f>RANK(szórás_tábla_modell2!T12,szórás_tábla_modell2!T$2:T$313,1)</f>
        <v>44</v>
      </c>
      <c r="U12">
        <f>RANK(szórás_tábla_modell2!U12,szórás_tábla_modell2!U$2:U$313,1)</f>
        <v>261</v>
      </c>
      <c r="V12">
        <f>RANK(szórás_tábla_modell2!V12,szórás_tábla_modell2!V$2:V$313,1)</f>
        <v>169</v>
      </c>
      <c r="W12">
        <f>RANK(szórás_tábla_modell2!W12,szórás_tábla_modell2!W$2:W$313,1)</f>
        <v>44</v>
      </c>
      <c r="X12">
        <f>RANK(szórás_tábla_modell2!X12,szórás_tábla_modell2!X$2:X$313,1)</f>
        <v>249</v>
      </c>
      <c r="Y12">
        <f>RANK(szórás_tábla_modell2!Y12,szórás_tábla_modell2!Y$2:Y$313,1)</f>
        <v>56</v>
      </c>
      <c r="Z12">
        <f>RANK(szórás_tábla_modell2!Z12,szórás_tábla_modell2!Z$2:Z$313,1)</f>
        <v>221</v>
      </c>
      <c r="AA12">
        <f>RANK(szórás_tábla_modell2!AA12,szórás_tábla_modell2!AA$2:AA$313,1)</f>
        <v>244</v>
      </c>
      <c r="AB12">
        <f>RANK(szórás_tábla_modell2!AB12,szórás_tábla_modell2!AB$2:AB$313,1)</f>
        <v>31</v>
      </c>
      <c r="AC12">
        <f>RANK(szórás_tábla_modell2!AC12,szórás_tábla_modell2!AC$2:AC$313,1)</f>
        <v>270</v>
      </c>
      <c r="AD12">
        <f>RANK(szórás_tábla_modell2!AD12,szórás_tábla_modell2!AD$2:AD$313,1)</f>
        <v>24</v>
      </c>
      <c r="AE12">
        <f>RANK(szórás_tábla_modell2!AE12,szórás_tábla_modell2!AE$2:AE$313,1)</f>
        <v>283</v>
      </c>
      <c r="AF12">
        <f>RANK(szórás_tábla_modell2!AF12,szórás_tábla_modell2!AF$2:AF$313,1)</f>
        <v>27</v>
      </c>
      <c r="AG12">
        <f>RANK(szórás_tábla_modell2!AG12,szórás_tábla_modell2!AG$2:AG$313,1)</f>
        <v>285</v>
      </c>
      <c r="AH12">
        <f>RANK(szórás_tábla_modell2!AH12,szórás_tábla_modell2!AH$2:AH$313,1)</f>
        <v>302</v>
      </c>
      <c r="AI12">
        <f>RANK(szórás_tábla_modell2!AI12,szórás_tábla_modell2!AI$2:AI$313,1)</f>
        <v>259</v>
      </c>
      <c r="AJ12">
        <f>RANK(szórás_tábla_modell2!AJ12,szórás_tábla_modell2!AJ$2:AJ$313,1)</f>
        <v>267</v>
      </c>
      <c r="AK12">
        <f>RANK(szórás_tábla_modell2!AK12,szórás_tábla_modell2!AK$2:AK$313,1)</f>
        <v>25</v>
      </c>
      <c r="AL12">
        <f>RANK(szórás_tábla_modell2!AL12,szórás_tábla_modell2!AL$2:AL$313,1)</f>
        <v>272</v>
      </c>
      <c r="AM12">
        <f>RANK(szórás_tábla_modell2!AM12,szórás_tábla_modell2!AM$2:AM$313,1)</f>
        <v>6</v>
      </c>
      <c r="AN12">
        <f>RANK(szórás_tábla_modell2!AN12,szórás_tábla_modell2!AN$2:AN$313,1)</f>
        <v>277</v>
      </c>
      <c r="AO12">
        <f>RANK(szórás_tábla_modell2!AO12,szórás_tábla_modell2!AO$2:AO$313,1)</f>
        <v>19</v>
      </c>
      <c r="AP12">
        <f>RANK(szórás_tábla_modell2!AP12,szórás_tábla_modell2!AP$2:AP$313,1)</f>
        <v>207</v>
      </c>
      <c r="AQ12">
        <f>RANK(szórás_tábla_modell2!AQ12,szórás_tábla_modell2!AQ$2:AQ$313,1)</f>
        <v>49</v>
      </c>
      <c r="AR12">
        <f>RANK(szórás_tábla_modell2!AR12,szórás_tábla_modell2!AR$2:AR$313,1)</f>
        <v>23</v>
      </c>
      <c r="AS12">
        <f>RANK(szórás_tábla_modell2!AS12,szórás_tábla_modell2!AS$2:AS$313,1)</f>
        <v>14</v>
      </c>
      <c r="AT12">
        <f>RANK(szórás_tábla_modell2!AT12,szórás_tábla_modell2!AT$2:AT$313,1)</f>
        <v>129</v>
      </c>
      <c r="AU12">
        <f>RANK(szórás_tábla_modell2!AU12,szórás_tábla_modell2!AU$2:AU$313,1)</f>
        <v>162</v>
      </c>
      <c r="AV12">
        <f>RANK(szórás_tábla_modell2!AV12,szórás_tábla_modell2!AV$2:AV$313,1)</f>
        <v>6</v>
      </c>
      <c r="AW12">
        <f>RANK(szórás_tábla_modell2!AW12,szórás_tábla_modell2!AW$2:AW$313,1)</f>
        <v>119</v>
      </c>
      <c r="AX12">
        <f>RANK(szórás_tábla_modell2!AX12,szórás_tábla_modell2!AX$2:AX$313,1)</f>
        <v>114</v>
      </c>
      <c r="AY12">
        <f>RANK(szórás_tábla_modell2!AY12,szórás_tábla_modell2!AY$2:AY$313,1)</f>
        <v>91</v>
      </c>
      <c r="AZ12">
        <f>RANK(szórás_tábla_modell2!AZ12,szórás_tábla_modell2!AZ$2:AZ$313,1)</f>
        <v>46</v>
      </c>
      <c r="BA12">
        <f>RANK(szórás_tábla_modell2!BA12,szórás_tábla_modell2!BA$2:BA$313,1)</f>
        <v>17</v>
      </c>
      <c r="BB12">
        <f>RANK(szórás_tábla_modell2!BB12,szórás_tábla_modell2!BB$2:BB$313,1)</f>
        <v>240</v>
      </c>
      <c r="BC12">
        <f>RANK(szórás_tábla_modell2!BC12,szórás_tábla_modell2!BC$2:BC$313,1)</f>
        <v>78</v>
      </c>
      <c r="BD12">
        <f>RANK(szórás_tábla_modell2!BD12,szórás_tábla_modell2!BD$2:BD$313,1)</f>
        <v>254</v>
      </c>
      <c r="BE12">
        <f>RANK(szórás_tábla_modell2!BE12,szórás_tábla_modell2!BE$2:BE$313,1)</f>
        <v>46</v>
      </c>
      <c r="BF12">
        <f>RANK(szórás_tábla_modell2!BF12,szórás_tábla_modell2!BF$2:BF$313,1)</f>
        <v>22</v>
      </c>
      <c r="BG12">
        <v>1000000</v>
      </c>
    </row>
    <row r="13" spans="1:59" x14ac:dyDescent="0.3">
      <c r="A13" t="str">
        <f>szórás_tábla_modell2!A13</f>
        <v>11_2011</v>
      </c>
      <c r="B13">
        <f>RANK(szórás_tábla_modell2!B13,szórás_tábla_modell2!B$2:B$313,1)</f>
        <v>65</v>
      </c>
      <c r="C13">
        <f>RANK(szórás_tábla_modell2!C13,szórás_tábla_modell2!C$2:C$313,1)</f>
        <v>36</v>
      </c>
      <c r="D13">
        <f>RANK(szórás_tábla_modell2!D13,szórás_tábla_modell2!D$2:D$313,1)</f>
        <v>38</v>
      </c>
      <c r="E13">
        <f>RANK(szórás_tábla_modell2!E13,szórás_tábla_modell2!E$2:E$313,1)</f>
        <v>134</v>
      </c>
      <c r="F13">
        <f>RANK(szórás_tábla_modell2!F13,szórás_tábla_modell2!F$2:F$313,1)</f>
        <v>37</v>
      </c>
      <c r="G13">
        <f>RANK(szórás_tábla_modell2!G13,szórás_tábla_modell2!G$2:G$313,1)</f>
        <v>112</v>
      </c>
      <c r="H13">
        <f>RANK(szórás_tábla_modell2!H13,szórás_tábla_modell2!H$2:H$313,1)</f>
        <v>312</v>
      </c>
      <c r="I13">
        <f>RANK(szórás_tábla_modell2!I13,szórás_tábla_modell2!I$2:I$313,1)</f>
        <v>50</v>
      </c>
      <c r="J13">
        <f>RANK(szórás_tábla_modell2!J13,szórás_tábla_modell2!J$2:J$313,1)</f>
        <v>32</v>
      </c>
      <c r="K13">
        <f>RANK(szórás_tábla_modell2!K13,szórás_tábla_modell2!K$2:K$313,1)</f>
        <v>299</v>
      </c>
      <c r="L13">
        <f>RANK(szórás_tábla_modell2!L13,szórás_tábla_modell2!L$2:L$313,1)</f>
        <v>245</v>
      </c>
      <c r="M13">
        <f>RANK(szórás_tábla_modell2!M13,szórás_tábla_modell2!M$2:M$313,1)</f>
        <v>60</v>
      </c>
      <c r="N13">
        <f>RANK(szórás_tábla_modell2!N13,szórás_tábla_modell2!N$2:N$313,1)</f>
        <v>21</v>
      </c>
      <c r="O13">
        <f>RANK(szórás_tábla_modell2!O13,szórás_tábla_modell2!O$2:O$313,1)</f>
        <v>40</v>
      </c>
      <c r="P13">
        <f>RANK(szórás_tábla_modell2!P13,szórás_tábla_modell2!P$2:P$313,1)</f>
        <v>26</v>
      </c>
      <c r="Q13">
        <f>RANK(szórás_tábla_modell2!Q13,szórás_tábla_modell2!Q$2:Q$313,1)</f>
        <v>32</v>
      </c>
      <c r="R13">
        <f>RANK(szórás_tábla_modell2!R13,szórás_tábla_modell2!R$2:R$313,1)</f>
        <v>89</v>
      </c>
      <c r="S13">
        <f>RANK(szórás_tábla_modell2!S13,szórás_tábla_modell2!S$2:S$313,1)</f>
        <v>262</v>
      </c>
      <c r="T13">
        <f>RANK(szórás_tábla_modell2!T13,szórás_tábla_modell2!T$2:T$313,1)</f>
        <v>49</v>
      </c>
      <c r="U13">
        <f>RANK(szórás_tábla_modell2!U13,szórás_tábla_modell2!U$2:U$313,1)</f>
        <v>270</v>
      </c>
      <c r="V13">
        <f>RANK(szórás_tábla_modell2!V13,szórás_tábla_modell2!V$2:V$313,1)</f>
        <v>186</v>
      </c>
      <c r="W13">
        <f>RANK(szórás_tábla_modell2!W13,szórás_tábla_modell2!W$2:W$313,1)</f>
        <v>43</v>
      </c>
      <c r="X13">
        <f>RANK(szórás_tábla_modell2!X13,szórás_tábla_modell2!X$2:X$313,1)</f>
        <v>250</v>
      </c>
      <c r="Y13">
        <f>RANK(szórás_tábla_modell2!Y13,szórás_tábla_modell2!Y$2:Y$313,1)</f>
        <v>59</v>
      </c>
      <c r="Z13">
        <f>RANK(szórás_tábla_modell2!Z13,szórás_tábla_modell2!Z$2:Z$313,1)</f>
        <v>219</v>
      </c>
      <c r="AA13">
        <f>RANK(szórás_tábla_modell2!AA13,szórás_tábla_modell2!AA$2:AA$313,1)</f>
        <v>242</v>
      </c>
      <c r="AB13">
        <f>RANK(szórás_tábla_modell2!AB13,szórás_tábla_modell2!AB$2:AB$313,1)</f>
        <v>37</v>
      </c>
      <c r="AC13">
        <f>RANK(szórás_tábla_modell2!AC13,szórás_tábla_modell2!AC$2:AC$313,1)</f>
        <v>273</v>
      </c>
      <c r="AD13">
        <f>RANK(szórás_tábla_modell2!AD13,szórás_tábla_modell2!AD$2:AD$313,1)</f>
        <v>25</v>
      </c>
      <c r="AE13">
        <f>RANK(szórás_tábla_modell2!AE13,szórás_tábla_modell2!AE$2:AE$313,1)</f>
        <v>269</v>
      </c>
      <c r="AF13">
        <f>RANK(szórás_tábla_modell2!AF13,szórás_tábla_modell2!AF$2:AF$313,1)</f>
        <v>38</v>
      </c>
      <c r="AG13">
        <f>RANK(szórás_tábla_modell2!AG13,szórás_tábla_modell2!AG$2:AG$313,1)</f>
        <v>279</v>
      </c>
      <c r="AH13">
        <f>RANK(szórás_tábla_modell2!AH13,szórás_tábla_modell2!AH$2:AH$313,1)</f>
        <v>300</v>
      </c>
      <c r="AI13">
        <f>RANK(szórás_tábla_modell2!AI13,szórás_tábla_modell2!AI$2:AI$313,1)</f>
        <v>255</v>
      </c>
      <c r="AJ13">
        <f>RANK(szórás_tábla_modell2!AJ13,szórás_tábla_modell2!AJ$2:AJ$313,1)</f>
        <v>251</v>
      </c>
      <c r="AK13">
        <f>RANK(szórás_tábla_modell2!AK13,szórás_tábla_modell2!AK$2:AK$313,1)</f>
        <v>36</v>
      </c>
      <c r="AL13">
        <f>RANK(szórás_tábla_modell2!AL13,szórás_tábla_modell2!AL$2:AL$313,1)</f>
        <v>252</v>
      </c>
      <c r="AM13">
        <f>RANK(szórás_tábla_modell2!AM13,szórás_tábla_modell2!AM$2:AM$313,1)</f>
        <v>23</v>
      </c>
      <c r="AN13">
        <f>RANK(szórás_tábla_modell2!AN13,szórás_tábla_modell2!AN$2:AN$313,1)</f>
        <v>295</v>
      </c>
      <c r="AO13">
        <f>RANK(szórás_tábla_modell2!AO13,szórás_tábla_modell2!AO$2:AO$313,1)</f>
        <v>18</v>
      </c>
      <c r="AP13">
        <f>RANK(szórás_tábla_modell2!AP13,szórás_tábla_modell2!AP$2:AP$313,1)</f>
        <v>212</v>
      </c>
      <c r="AQ13">
        <f>RANK(szórás_tábla_modell2!AQ13,szórás_tábla_modell2!AQ$2:AQ$313,1)</f>
        <v>54</v>
      </c>
      <c r="AR13">
        <f>RANK(szórás_tábla_modell2!AR13,szórás_tábla_modell2!AR$2:AR$313,1)</f>
        <v>27</v>
      </c>
      <c r="AS13">
        <f>RANK(szórás_tábla_modell2!AS13,szórás_tábla_modell2!AS$2:AS$313,1)</f>
        <v>17</v>
      </c>
      <c r="AT13">
        <f>RANK(szórás_tábla_modell2!AT13,szórás_tábla_modell2!AT$2:AT$313,1)</f>
        <v>106</v>
      </c>
      <c r="AU13">
        <f>RANK(szórás_tábla_modell2!AU13,szórás_tábla_modell2!AU$2:AU$313,1)</f>
        <v>182</v>
      </c>
      <c r="AV13">
        <f>RANK(szórás_tábla_modell2!AV13,szórás_tábla_modell2!AV$2:AV$313,1)</f>
        <v>24</v>
      </c>
      <c r="AW13">
        <f>RANK(szórás_tábla_modell2!AW13,szórás_tábla_modell2!AW$2:AW$313,1)</f>
        <v>127</v>
      </c>
      <c r="AX13">
        <f>RANK(szórás_tábla_modell2!AX13,szórás_tábla_modell2!AX$2:AX$313,1)</f>
        <v>154</v>
      </c>
      <c r="AY13">
        <f>RANK(szórás_tábla_modell2!AY13,szórás_tábla_modell2!AY$2:AY$313,1)</f>
        <v>85</v>
      </c>
      <c r="AZ13">
        <f>RANK(szórás_tábla_modell2!AZ13,szórás_tábla_modell2!AZ$2:AZ$313,1)</f>
        <v>49</v>
      </c>
      <c r="BA13">
        <f>RANK(szórás_tábla_modell2!BA13,szórás_tábla_modell2!BA$2:BA$313,1)</f>
        <v>22</v>
      </c>
      <c r="BB13">
        <f>RANK(szórás_tábla_modell2!BB13,szórás_tábla_modell2!BB$2:BB$313,1)</f>
        <v>195</v>
      </c>
      <c r="BC13">
        <f>RANK(szórás_tábla_modell2!BC13,szórás_tábla_modell2!BC$2:BC$313,1)</f>
        <v>74</v>
      </c>
      <c r="BD13">
        <f>RANK(szórás_tábla_modell2!BD13,szórás_tábla_modell2!BD$2:BD$313,1)</f>
        <v>264</v>
      </c>
      <c r="BE13">
        <f>RANK(szórás_tábla_modell2!BE13,szórás_tábla_modell2!BE$2:BE$313,1)</f>
        <v>20</v>
      </c>
      <c r="BF13">
        <f>RANK(szórás_tábla_modell2!BF13,szórás_tábla_modell2!BF$2:BF$313,1)</f>
        <v>20</v>
      </c>
      <c r="BG13">
        <v>1000000</v>
      </c>
    </row>
    <row r="14" spans="1:59" x14ac:dyDescent="0.3">
      <c r="A14" t="str">
        <f>szórás_tábla_modell2!A14</f>
        <v>12_2011</v>
      </c>
      <c r="B14">
        <f>RANK(szórás_tábla_modell2!B14,szórás_tábla_modell2!B$2:B$313,1)</f>
        <v>29</v>
      </c>
      <c r="C14">
        <f>RANK(szórás_tábla_modell2!C14,szórás_tábla_modell2!C$2:C$313,1)</f>
        <v>6</v>
      </c>
      <c r="D14">
        <f>RANK(szórás_tábla_modell2!D14,szórás_tábla_modell2!D$2:D$313,1)</f>
        <v>23</v>
      </c>
      <c r="E14">
        <f>RANK(szórás_tábla_modell2!E14,szórás_tábla_modell2!E$2:E$313,1)</f>
        <v>90</v>
      </c>
      <c r="F14">
        <f>RANK(szórás_tábla_modell2!F14,szórás_tábla_modell2!F$2:F$313,1)</f>
        <v>28</v>
      </c>
      <c r="G14">
        <f>RANK(szórás_tábla_modell2!G14,szórás_tábla_modell2!G$2:G$313,1)</f>
        <v>30</v>
      </c>
      <c r="H14">
        <f>RANK(szórás_tábla_modell2!H14,szórás_tábla_modell2!H$2:H$313,1)</f>
        <v>301</v>
      </c>
      <c r="I14">
        <f>RANK(szórás_tábla_modell2!I14,szórás_tábla_modell2!I$2:I$313,1)</f>
        <v>53</v>
      </c>
      <c r="J14">
        <f>RANK(szórás_tábla_modell2!J14,szórás_tábla_modell2!J$2:J$313,1)</f>
        <v>18</v>
      </c>
      <c r="K14">
        <f>RANK(szórás_tábla_modell2!K14,szórás_tábla_modell2!K$2:K$313,1)</f>
        <v>204</v>
      </c>
      <c r="L14">
        <f>RANK(szórás_tábla_modell2!L14,szórás_tábla_modell2!L$2:L$313,1)</f>
        <v>236</v>
      </c>
      <c r="M14">
        <f>RANK(szórás_tábla_modell2!M14,szórás_tábla_modell2!M$2:M$313,1)</f>
        <v>36</v>
      </c>
      <c r="N14">
        <f>RANK(szórás_tábla_modell2!N14,szórás_tábla_modell2!N$2:N$313,1)</f>
        <v>12</v>
      </c>
      <c r="O14">
        <f>RANK(szórás_tábla_modell2!O14,szórás_tábla_modell2!O$2:O$313,1)</f>
        <v>26</v>
      </c>
      <c r="P14">
        <f>RANK(szórás_tábla_modell2!P14,szórás_tábla_modell2!P$2:P$313,1)</f>
        <v>31</v>
      </c>
      <c r="Q14">
        <f>RANK(szórás_tábla_modell2!Q14,szórás_tábla_modell2!Q$2:Q$313,1)</f>
        <v>3</v>
      </c>
      <c r="R14">
        <f>RANK(szórás_tábla_modell2!R14,szórás_tábla_modell2!R$2:R$313,1)</f>
        <v>49</v>
      </c>
      <c r="S14">
        <f>RANK(szórás_tábla_modell2!S14,szórás_tábla_modell2!S$2:S$313,1)</f>
        <v>277</v>
      </c>
      <c r="T14">
        <f>RANK(szórás_tábla_modell2!T14,szórás_tábla_modell2!T$2:T$313,1)</f>
        <v>39</v>
      </c>
      <c r="U14">
        <f>RANK(szórás_tábla_modell2!U14,szórás_tábla_modell2!U$2:U$313,1)</f>
        <v>271</v>
      </c>
      <c r="V14">
        <f>RANK(szórás_tábla_modell2!V14,szórás_tábla_modell2!V$2:V$313,1)</f>
        <v>174</v>
      </c>
      <c r="W14">
        <f>RANK(szórás_tábla_modell2!W14,szórás_tábla_modell2!W$2:W$313,1)</f>
        <v>33</v>
      </c>
      <c r="X14">
        <f>RANK(szórás_tábla_modell2!X14,szórás_tábla_modell2!X$2:X$313,1)</f>
        <v>234</v>
      </c>
      <c r="Y14">
        <f>RANK(szórás_tábla_modell2!Y14,szórás_tábla_modell2!Y$2:Y$313,1)</f>
        <v>55</v>
      </c>
      <c r="Z14">
        <f>RANK(szórás_tábla_modell2!Z14,szórás_tábla_modell2!Z$2:Z$313,1)</f>
        <v>218</v>
      </c>
      <c r="AA14">
        <f>RANK(szórás_tábla_modell2!AA14,szórás_tábla_modell2!AA$2:AA$313,1)</f>
        <v>250</v>
      </c>
      <c r="AB14">
        <f>RANK(szórás_tábla_modell2!AB14,szórás_tábla_modell2!AB$2:AB$313,1)</f>
        <v>29</v>
      </c>
      <c r="AC14">
        <f>RANK(szórás_tábla_modell2!AC14,szórás_tábla_modell2!AC$2:AC$313,1)</f>
        <v>268</v>
      </c>
      <c r="AD14">
        <f>RANK(szórás_tábla_modell2!AD14,szórás_tábla_modell2!AD$2:AD$313,1)</f>
        <v>10</v>
      </c>
      <c r="AE14">
        <f>RANK(szórás_tábla_modell2!AE14,szórás_tábla_modell2!AE$2:AE$313,1)</f>
        <v>274</v>
      </c>
      <c r="AF14">
        <f>RANK(szórás_tábla_modell2!AF14,szórás_tábla_modell2!AF$2:AF$313,1)</f>
        <v>1</v>
      </c>
      <c r="AG14">
        <f>RANK(szórás_tábla_modell2!AG14,szórás_tábla_modell2!AG$2:AG$313,1)</f>
        <v>238</v>
      </c>
      <c r="AH14">
        <f>RANK(szórás_tábla_modell2!AH14,szórás_tábla_modell2!AH$2:AH$313,1)</f>
        <v>270</v>
      </c>
      <c r="AI14">
        <f>RANK(szórás_tábla_modell2!AI14,szórás_tábla_modell2!AI$2:AI$313,1)</f>
        <v>270</v>
      </c>
      <c r="AJ14">
        <f>RANK(szórás_tábla_modell2!AJ14,szórás_tábla_modell2!AJ$2:AJ$313,1)</f>
        <v>257</v>
      </c>
      <c r="AK14">
        <f>RANK(szórás_tábla_modell2!AK14,szórás_tábla_modell2!AK$2:AK$313,1)</f>
        <v>19</v>
      </c>
      <c r="AL14">
        <f>RANK(szórás_tábla_modell2!AL14,szórás_tábla_modell2!AL$2:AL$313,1)</f>
        <v>225</v>
      </c>
      <c r="AM14">
        <f>RANK(szórás_tábla_modell2!AM14,szórás_tábla_modell2!AM$2:AM$313,1)</f>
        <v>4</v>
      </c>
      <c r="AN14">
        <f>RANK(szórás_tábla_modell2!AN14,szórás_tábla_modell2!AN$2:AN$313,1)</f>
        <v>273</v>
      </c>
      <c r="AO14">
        <f>RANK(szórás_tábla_modell2!AO14,szórás_tábla_modell2!AO$2:AO$313,1)</f>
        <v>5</v>
      </c>
      <c r="AP14">
        <f>RANK(szórás_tábla_modell2!AP14,szórás_tábla_modell2!AP$2:AP$313,1)</f>
        <v>204</v>
      </c>
      <c r="AQ14">
        <f>RANK(szórás_tábla_modell2!AQ14,szórás_tábla_modell2!AQ$2:AQ$313,1)</f>
        <v>42</v>
      </c>
      <c r="AR14">
        <f>RANK(szórás_tábla_modell2!AR14,szórás_tábla_modell2!AR$2:AR$313,1)</f>
        <v>13</v>
      </c>
      <c r="AS14">
        <f>RANK(szórás_tábla_modell2!AS14,szórás_tábla_modell2!AS$2:AS$313,1)</f>
        <v>19</v>
      </c>
      <c r="AT14">
        <f>RANK(szórás_tábla_modell2!AT14,szórás_tábla_modell2!AT$2:AT$313,1)</f>
        <v>21</v>
      </c>
      <c r="AU14">
        <f>RANK(szórás_tábla_modell2!AU14,szórás_tábla_modell2!AU$2:AU$313,1)</f>
        <v>159</v>
      </c>
      <c r="AV14">
        <f>RANK(szórás_tábla_modell2!AV14,szórás_tábla_modell2!AV$2:AV$313,1)</f>
        <v>10</v>
      </c>
      <c r="AW14">
        <f>RANK(szórás_tábla_modell2!AW14,szórás_tábla_modell2!AW$2:AW$313,1)</f>
        <v>112</v>
      </c>
      <c r="AX14">
        <f>RANK(szórás_tábla_modell2!AX14,szórás_tábla_modell2!AX$2:AX$313,1)</f>
        <v>134</v>
      </c>
      <c r="AY14">
        <f>RANK(szórás_tábla_modell2!AY14,szórás_tábla_modell2!AY$2:AY$313,1)</f>
        <v>68</v>
      </c>
      <c r="AZ14">
        <f>RANK(szórás_tábla_modell2!AZ14,szórás_tábla_modell2!AZ$2:AZ$313,1)</f>
        <v>57</v>
      </c>
      <c r="BA14">
        <f>RANK(szórás_tábla_modell2!BA14,szórás_tábla_modell2!BA$2:BA$313,1)</f>
        <v>13</v>
      </c>
      <c r="BB14">
        <f>RANK(szórás_tábla_modell2!BB14,szórás_tábla_modell2!BB$2:BB$313,1)</f>
        <v>145</v>
      </c>
      <c r="BC14">
        <f>RANK(szórás_tábla_modell2!BC14,szórás_tábla_modell2!BC$2:BC$313,1)</f>
        <v>55</v>
      </c>
      <c r="BD14">
        <f>RANK(szórás_tábla_modell2!BD14,szórás_tábla_modell2!BD$2:BD$313,1)</f>
        <v>265</v>
      </c>
      <c r="BE14">
        <f>RANK(szórás_tábla_modell2!BE14,szórás_tábla_modell2!BE$2:BE$313,1)</f>
        <v>32</v>
      </c>
      <c r="BF14">
        <f>RANK(szórás_tábla_modell2!BF14,szórás_tábla_modell2!BF$2:BF$313,1)</f>
        <v>14</v>
      </c>
      <c r="BG14">
        <v>1000000</v>
      </c>
    </row>
    <row r="15" spans="1:59" x14ac:dyDescent="0.3">
      <c r="A15" t="str">
        <f>szórás_tábla_modell2!A15</f>
        <v>13_2011</v>
      </c>
      <c r="B15">
        <f>RANK(szórás_tábla_modell2!B15,szórás_tábla_modell2!B$2:B$313,1)</f>
        <v>36</v>
      </c>
      <c r="C15">
        <f>RANK(szórás_tábla_modell2!C15,szórás_tábla_modell2!C$2:C$313,1)</f>
        <v>50</v>
      </c>
      <c r="D15">
        <f>RANK(szórás_tábla_modell2!D15,szórás_tábla_modell2!D$2:D$313,1)</f>
        <v>34</v>
      </c>
      <c r="E15">
        <f>RANK(szórás_tábla_modell2!E15,szórás_tábla_modell2!E$2:E$313,1)</f>
        <v>132</v>
      </c>
      <c r="F15">
        <f>RANK(szórás_tábla_modell2!F15,szórás_tábla_modell2!F$2:F$313,1)</f>
        <v>36</v>
      </c>
      <c r="G15">
        <f>RANK(szórás_tábla_modell2!G15,szórás_tábla_modell2!G$2:G$313,1)</f>
        <v>123</v>
      </c>
      <c r="H15">
        <f>RANK(szórás_tábla_modell2!H15,szórás_tábla_modell2!H$2:H$313,1)</f>
        <v>268</v>
      </c>
      <c r="I15">
        <f>RANK(szórás_tábla_modell2!I15,szórás_tábla_modell2!I$2:I$313,1)</f>
        <v>45</v>
      </c>
      <c r="J15">
        <f>RANK(szórás_tábla_modell2!J15,szórás_tábla_modell2!J$2:J$313,1)</f>
        <v>37</v>
      </c>
      <c r="K15">
        <f>RANK(szórás_tábla_modell2!K15,szórás_tábla_modell2!K$2:K$313,1)</f>
        <v>303</v>
      </c>
      <c r="L15">
        <f>RANK(szórás_tábla_modell2!L15,szórás_tábla_modell2!L$2:L$313,1)</f>
        <v>233</v>
      </c>
      <c r="M15">
        <f>RANK(szórás_tábla_modell2!M15,szórás_tábla_modell2!M$2:M$313,1)</f>
        <v>59</v>
      </c>
      <c r="N15">
        <f>RANK(szórás_tábla_modell2!N15,szórás_tábla_modell2!N$2:N$313,1)</f>
        <v>25</v>
      </c>
      <c r="O15">
        <f>RANK(szórás_tábla_modell2!O15,szórás_tábla_modell2!O$2:O$313,1)</f>
        <v>33</v>
      </c>
      <c r="P15">
        <f>RANK(szórás_tábla_modell2!P15,szórás_tábla_modell2!P$2:P$313,1)</f>
        <v>28</v>
      </c>
      <c r="Q15">
        <f>RANK(szórás_tábla_modell2!Q15,szórás_tábla_modell2!Q$2:Q$313,1)</f>
        <v>41</v>
      </c>
      <c r="R15">
        <f>RANK(szórás_tábla_modell2!R15,szórás_tábla_modell2!R$2:R$313,1)</f>
        <v>90</v>
      </c>
      <c r="S15">
        <f>RANK(szórás_tábla_modell2!S15,szórás_tábla_modell2!S$2:S$313,1)</f>
        <v>292</v>
      </c>
      <c r="T15">
        <f>RANK(szórás_tábla_modell2!T15,szórás_tábla_modell2!T$2:T$313,1)</f>
        <v>34</v>
      </c>
      <c r="U15">
        <f>RANK(szórás_tábla_modell2!U15,szórás_tábla_modell2!U$2:U$313,1)</f>
        <v>272</v>
      </c>
      <c r="V15">
        <f>RANK(szórás_tábla_modell2!V15,szórás_tábla_modell2!V$2:V$313,1)</f>
        <v>185</v>
      </c>
      <c r="W15">
        <f>RANK(szórás_tábla_modell2!W15,szórás_tábla_modell2!W$2:W$313,1)</f>
        <v>40</v>
      </c>
      <c r="X15">
        <f>RANK(szórás_tábla_modell2!X15,szórás_tábla_modell2!X$2:X$313,1)</f>
        <v>230</v>
      </c>
      <c r="Y15">
        <f>RANK(szórás_tábla_modell2!Y15,szórás_tábla_modell2!Y$2:Y$313,1)</f>
        <v>21</v>
      </c>
      <c r="Z15">
        <f>RANK(szórás_tábla_modell2!Z15,szórás_tábla_modell2!Z$2:Z$313,1)</f>
        <v>198</v>
      </c>
      <c r="AA15">
        <f>RANK(szórás_tábla_modell2!AA15,szórás_tábla_modell2!AA$2:AA$313,1)</f>
        <v>227</v>
      </c>
      <c r="AB15">
        <f>RANK(szórás_tábla_modell2!AB15,szórás_tábla_modell2!AB$2:AB$313,1)</f>
        <v>36</v>
      </c>
      <c r="AC15">
        <f>RANK(szórás_tábla_modell2!AC15,szórás_tábla_modell2!AC$2:AC$313,1)</f>
        <v>265</v>
      </c>
      <c r="AD15">
        <f>RANK(szórás_tábla_modell2!AD15,szórás_tábla_modell2!AD$2:AD$313,1)</f>
        <v>5</v>
      </c>
      <c r="AE15">
        <f>RANK(szórás_tábla_modell2!AE15,szórás_tábla_modell2!AE$2:AE$313,1)</f>
        <v>277</v>
      </c>
      <c r="AF15">
        <f>RANK(szórás_tábla_modell2!AF15,szórás_tábla_modell2!AF$2:AF$313,1)</f>
        <v>33</v>
      </c>
      <c r="AG15">
        <f>RANK(szórás_tábla_modell2!AG15,szórás_tábla_modell2!AG$2:AG$313,1)</f>
        <v>259</v>
      </c>
      <c r="AH15">
        <f>RANK(szórás_tábla_modell2!AH15,szórás_tábla_modell2!AH$2:AH$313,1)</f>
        <v>309</v>
      </c>
      <c r="AI15">
        <f>RANK(szórás_tábla_modell2!AI15,szórás_tábla_modell2!AI$2:AI$313,1)</f>
        <v>256</v>
      </c>
      <c r="AJ15">
        <f>RANK(szórás_tábla_modell2!AJ15,szórás_tábla_modell2!AJ$2:AJ$313,1)</f>
        <v>265</v>
      </c>
      <c r="AK15">
        <f>RANK(szórás_tábla_modell2!AK15,szórás_tábla_modell2!AK$2:AK$313,1)</f>
        <v>33</v>
      </c>
      <c r="AL15">
        <f>RANK(szórás_tábla_modell2!AL15,szórás_tábla_modell2!AL$2:AL$313,1)</f>
        <v>263</v>
      </c>
      <c r="AM15">
        <f>RANK(szórás_tábla_modell2!AM15,szórás_tábla_modell2!AM$2:AM$313,1)</f>
        <v>17</v>
      </c>
      <c r="AN15">
        <f>RANK(szórás_tábla_modell2!AN15,szórás_tábla_modell2!AN$2:AN$313,1)</f>
        <v>292</v>
      </c>
      <c r="AO15">
        <f>RANK(szórás_tábla_modell2!AO15,szórás_tábla_modell2!AO$2:AO$313,1)</f>
        <v>15</v>
      </c>
      <c r="AP15">
        <f>RANK(szórás_tábla_modell2!AP15,szórás_tábla_modell2!AP$2:AP$313,1)</f>
        <v>213</v>
      </c>
      <c r="AQ15">
        <f>RANK(szórás_tábla_modell2!AQ15,szórás_tábla_modell2!AQ$2:AQ$313,1)</f>
        <v>40</v>
      </c>
      <c r="AR15">
        <f>RANK(szórás_tábla_modell2!AR15,szórás_tábla_modell2!AR$2:AR$313,1)</f>
        <v>13</v>
      </c>
      <c r="AS15">
        <f>RANK(szórás_tábla_modell2!AS15,szórás_tábla_modell2!AS$2:AS$313,1)</f>
        <v>18</v>
      </c>
      <c r="AT15">
        <f>RANK(szórás_tábla_modell2!AT15,szórás_tábla_modell2!AT$2:AT$313,1)</f>
        <v>113</v>
      </c>
      <c r="AU15">
        <f>RANK(szórás_tábla_modell2!AU15,szórás_tábla_modell2!AU$2:AU$313,1)</f>
        <v>176</v>
      </c>
      <c r="AV15">
        <f>RANK(szórás_tábla_modell2!AV15,szórás_tábla_modell2!AV$2:AV$313,1)</f>
        <v>16</v>
      </c>
      <c r="AW15">
        <f>RANK(szórás_tábla_modell2!AW15,szórás_tábla_modell2!AW$2:AW$313,1)</f>
        <v>125</v>
      </c>
      <c r="AX15">
        <f>RANK(szórás_tábla_modell2!AX15,szórás_tábla_modell2!AX$2:AX$313,1)</f>
        <v>225</v>
      </c>
      <c r="AY15">
        <f>RANK(szórás_tábla_modell2!AY15,szórás_tábla_modell2!AY$2:AY$313,1)</f>
        <v>27</v>
      </c>
      <c r="AZ15">
        <f>RANK(szórás_tábla_modell2!AZ15,szórás_tábla_modell2!AZ$2:AZ$313,1)</f>
        <v>44</v>
      </c>
      <c r="BA15">
        <f>RANK(szórás_tábla_modell2!BA15,szórás_tábla_modell2!BA$2:BA$313,1)</f>
        <v>9</v>
      </c>
      <c r="BB15">
        <f>RANK(szórás_tábla_modell2!BB15,szórás_tábla_modell2!BB$2:BB$313,1)</f>
        <v>248</v>
      </c>
      <c r="BC15">
        <f>RANK(szórás_tábla_modell2!BC15,szórás_tábla_modell2!BC$2:BC$313,1)</f>
        <v>60</v>
      </c>
      <c r="BD15">
        <f>RANK(szórás_tábla_modell2!BD15,szórás_tábla_modell2!BD$2:BD$313,1)</f>
        <v>215</v>
      </c>
      <c r="BE15">
        <f>RANK(szórás_tábla_modell2!BE15,szórás_tábla_modell2!BE$2:BE$313,1)</f>
        <v>9</v>
      </c>
      <c r="BF15">
        <f>RANK(szórás_tábla_modell2!BF15,szórás_tábla_modell2!BF$2:BF$313,1)</f>
        <v>37</v>
      </c>
      <c r="BG15">
        <v>1000000</v>
      </c>
    </row>
    <row r="16" spans="1:59" x14ac:dyDescent="0.3">
      <c r="A16" t="str">
        <f>szórás_tábla_modell2!A16</f>
        <v>14_2011</v>
      </c>
      <c r="B16">
        <f>RANK(szórás_tábla_modell2!B16,szórás_tábla_modell2!B$2:B$313,1)</f>
        <v>67</v>
      </c>
      <c r="C16">
        <f>RANK(szórás_tábla_modell2!C16,szórás_tábla_modell2!C$2:C$313,1)</f>
        <v>48</v>
      </c>
      <c r="D16">
        <f>RANK(szórás_tábla_modell2!D16,szórás_tábla_modell2!D$2:D$313,1)</f>
        <v>43</v>
      </c>
      <c r="E16">
        <f>RANK(szórás_tábla_modell2!E16,szórás_tábla_modell2!E$2:E$313,1)</f>
        <v>129</v>
      </c>
      <c r="F16">
        <f>RANK(szórás_tábla_modell2!F16,szórás_tábla_modell2!F$2:F$313,1)</f>
        <v>40</v>
      </c>
      <c r="G16">
        <f>RANK(szórás_tábla_modell2!G16,szórás_tábla_modell2!G$2:G$313,1)</f>
        <v>128</v>
      </c>
      <c r="H16">
        <f>RANK(szórás_tábla_modell2!H16,szórás_tábla_modell2!H$2:H$313,1)</f>
        <v>295</v>
      </c>
      <c r="I16">
        <f>RANK(szórás_tábla_modell2!I16,szórás_tábla_modell2!I$2:I$313,1)</f>
        <v>54</v>
      </c>
      <c r="J16">
        <f>RANK(szórás_tábla_modell2!J16,szórás_tábla_modell2!J$2:J$313,1)</f>
        <v>38</v>
      </c>
      <c r="K16">
        <f>RANK(szórás_tábla_modell2!K16,szórás_tábla_modell2!K$2:K$313,1)</f>
        <v>300</v>
      </c>
      <c r="L16">
        <f>RANK(szórás_tábla_modell2!L16,szórás_tábla_modell2!L$2:L$313,1)</f>
        <v>241</v>
      </c>
      <c r="M16">
        <f>RANK(szórás_tábla_modell2!M16,szórás_tábla_modell2!M$2:M$313,1)</f>
        <v>43</v>
      </c>
      <c r="N16">
        <f>RANK(szórás_tábla_modell2!N16,szórás_tábla_modell2!N$2:N$313,1)</f>
        <v>33</v>
      </c>
      <c r="O16">
        <f>RANK(szórás_tábla_modell2!O16,szórás_tábla_modell2!O$2:O$313,1)</f>
        <v>49</v>
      </c>
      <c r="P16">
        <f>RANK(szórás_tábla_modell2!P16,szórás_tábla_modell2!P$2:P$313,1)</f>
        <v>24</v>
      </c>
      <c r="Q16">
        <f>RANK(szórás_tábla_modell2!Q16,szórás_tábla_modell2!Q$2:Q$313,1)</f>
        <v>36</v>
      </c>
      <c r="R16">
        <f>RANK(szórás_tábla_modell2!R16,szórás_tábla_modell2!R$2:R$313,1)</f>
        <v>96</v>
      </c>
      <c r="S16">
        <f>RANK(szórás_tábla_modell2!S16,szórás_tábla_modell2!S$2:S$313,1)</f>
        <v>276</v>
      </c>
      <c r="T16">
        <f>RANK(szórás_tábla_modell2!T16,szórás_tábla_modell2!T$2:T$313,1)</f>
        <v>48</v>
      </c>
      <c r="U16">
        <f>RANK(szórás_tábla_modell2!U16,szórás_tábla_modell2!U$2:U$313,1)</f>
        <v>268</v>
      </c>
      <c r="V16">
        <f>RANK(szórás_tábla_modell2!V16,szórás_tábla_modell2!V$2:V$313,1)</f>
        <v>182</v>
      </c>
      <c r="W16">
        <f>RANK(szórás_tábla_modell2!W16,szórás_tábla_modell2!W$2:W$313,1)</f>
        <v>34</v>
      </c>
      <c r="X16">
        <f>RANK(szórás_tábla_modell2!X16,szórás_tábla_modell2!X$2:X$313,1)</f>
        <v>240</v>
      </c>
      <c r="Y16">
        <f>RANK(szórás_tábla_modell2!Y16,szórás_tábla_modell2!Y$2:Y$313,1)</f>
        <v>39</v>
      </c>
      <c r="Z16">
        <f>RANK(szórás_tábla_modell2!Z16,szórás_tábla_modell2!Z$2:Z$313,1)</f>
        <v>225</v>
      </c>
      <c r="AA16">
        <f>RANK(szórás_tábla_modell2!AA16,szórás_tábla_modell2!AA$2:AA$313,1)</f>
        <v>248</v>
      </c>
      <c r="AB16">
        <f>RANK(szórás_tábla_modell2!AB16,szórás_tábla_modell2!AB$2:AB$313,1)</f>
        <v>39</v>
      </c>
      <c r="AC16">
        <f>RANK(szórás_tábla_modell2!AC16,szórás_tábla_modell2!AC$2:AC$313,1)</f>
        <v>271</v>
      </c>
      <c r="AD16">
        <f>RANK(szórás_tábla_modell2!AD16,szórás_tábla_modell2!AD$2:AD$313,1)</f>
        <v>21</v>
      </c>
      <c r="AE16">
        <f>RANK(szórás_tábla_modell2!AE16,szórás_tábla_modell2!AE$2:AE$313,1)</f>
        <v>273</v>
      </c>
      <c r="AF16">
        <f>RANK(szórás_tábla_modell2!AF16,szórás_tábla_modell2!AF$2:AF$313,1)</f>
        <v>25</v>
      </c>
      <c r="AG16">
        <f>RANK(szórás_tábla_modell2!AG16,szórás_tábla_modell2!AG$2:AG$313,1)</f>
        <v>280</v>
      </c>
      <c r="AH16">
        <f>RANK(szórás_tábla_modell2!AH16,szórás_tábla_modell2!AH$2:AH$313,1)</f>
        <v>305</v>
      </c>
      <c r="AI16">
        <f>RANK(szórás_tábla_modell2!AI16,szórás_tábla_modell2!AI$2:AI$313,1)</f>
        <v>257</v>
      </c>
      <c r="AJ16">
        <f>RANK(szórás_tábla_modell2!AJ16,szórás_tábla_modell2!AJ$2:AJ$313,1)</f>
        <v>248</v>
      </c>
      <c r="AK16">
        <f>RANK(szórás_tábla_modell2!AK16,szórás_tábla_modell2!AK$2:AK$313,1)</f>
        <v>32</v>
      </c>
      <c r="AL16">
        <f>RANK(szórás_tábla_modell2!AL16,szórás_tábla_modell2!AL$2:AL$313,1)</f>
        <v>266</v>
      </c>
      <c r="AM16">
        <f>RANK(szórás_tábla_modell2!AM16,szórás_tábla_modell2!AM$2:AM$313,1)</f>
        <v>11</v>
      </c>
      <c r="AN16">
        <f>RANK(szórás_tábla_modell2!AN16,szórás_tábla_modell2!AN$2:AN$313,1)</f>
        <v>290</v>
      </c>
      <c r="AO16">
        <f>RANK(szórás_tábla_modell2!AO16,szórás_tábla_modell2!AO$2:AO$313,1)</f>
        <v>23</v>
      </c>
      <c r="AP16">
        <f>RANK(szórás_tábla_modell2!AP16,szórás_tábla_modell2!AP$2:AP$313,1)</f>
        <v>206</v>
      </c>
      <c r="AQ16">
        <f>RANK(szórás_tábla_modell2!AQ16,szórás_tábla_modell2!AQ$2:AQ$313,1)</f>
        <v>44</v>
      </c>
      <c r="AR16">
        <f>RANK(szórás_tábla_modell2!AR16,szórás_tábla_modell2!AR$2:AR$313,1)</f>
        <v>1</v>
      </c>
      <c r="AS16">
        <f>RANK(szórás_tábla_modell2!AS16,szórás_tábla_modell2!AS$2:AS$313,1)</f>
        <v>24</v>
      </c>
      <c r="AT16">
        <f>RANK(szórás_tábla_modell2!AT16,szórás_tábla_modell2!AT$2:AT$313,1)</f>
        <v>120</v>
      </c>
      <c r="AU16">
        <f>RANK(szórás_tábla_modell2!AU16,szórás_tábla_modell2!AU$2:AU$313,1)</f>
        <v>170</v>
      </c>
      <c r="AV16">
        <f>RANK(szórás_tábla_modell2!AV16,szórás_tábla_modell2!AV$2:AV$313,1)</f>
        <v>19</v>
      </c>
      <c r="AW16">
        <f>RANK(szórás_tábla_modell2!AW16,szórás_tábla_modell2!AW$2:AW$313,1)</f>
        <v>124</v>
      </c>
      <c r="AX16">
        <f>RANK(szórás_tábla_modell2!AX16,szórás_tábla_modell2!AX$2:AX$313,1)</f>
        <v>274</v>
      </c>
      <c r="AY16">
        <f>RANK(szórás_tábla_modell2!AY16,szórás_tábla_modell2!AY$2:AY$313,1)</f>
        <v>89</v>
      </c>
      <c r="AZ16">
        <f>RANK(szórás_tábla_modell2!AZ16,szórás_tábla_modell2!AZ$2:AZ$313,1)</f>
        <v>54</v>
      </c>
      <c r="BA16">
        <f>RANK(szórás_tábla_modell2!BA16,szórás_tábla_modell2!BA$2:BA$313,1)</f>
        <v>14</v>
      </c>
      <c r="BB16">
        <f>RANK(szórás_tábla_modell2!BB16,szórás_tábla_modell2!BB$2:BB$313,1)</f>
        <v>235</v>
      </c>
      <c r="BC16">
        <f>RANK(szórás_tábla_modell2!BC16,szórás_tábla_modell2!BC$2:BC$313,1)</f>
        <v>81</v>
      </c>
      <c r="BD16">
        <f>RANK(szórás_tábla_modell2!BD16,szórás_tábla_modell2!BD$2:BD$313,1)</f>
        <v>241</v>
      </c>
      <c r="BE16">
        <f>RANK(szórás_tábla_modell2!BE16,szórás_tábla_modell2!BE$2:BE$313,1)</f>
        <v>65</v>
      </c>
      <c r="BF16">
        <f>RANK(szórás_tábla_modell2!BF16,szórás_tábla_modell2!BF$2:BF$313,1)</f>
        <v>48</v>
      </c>
      <c r="BG16">
        <v>1000000</v>
      </c>
    </row>
    <row r="17" spans="1:59" x14ac:dyDescent="0.3">
      <c r="A17" t="str">
        <f>szórás_tábla_modell2!A17</f>
        <v>15_2011</v>
      </c>
      <c r="B17">
        <f>RANK(szórás_tábla_modell2!B17,szórás_tábla_modell2!B$2:B$313,1)</f>
        <v>62</v>
      </c>
      <c r="C17">
        <f>RANK(szórás_tábla_modell2!C17,szórás_tábla_modell2!C$2:C$313,1)</f>
        <v>29</v>
      </c>
      <c r="D17">
        <f>RANK(szórás_tábla_modell2!D17,szórás_tábla_modell2!D$2:D$313,1)</f>
        <v>48</v>
      </c>
      <c r="E17">
        <f>RANK(szórás_tábla_modell2!E17,szórás_tábla_modell2!E$2:E$313,1)</f>
        <v>111</v>
      </c>
      <c r="F17">
        <f>RANK(szórás_tábla_modell2!F17,szórás_tábla_modell2!F$2:F$313,1)</f>
        <v>31</v>
      </c>
      <c r="G17">
        <f>RANK(szórás_tábla_modell2!G17,szórás_tábla_modell2!G$2:G$313,1)</f>
        <v>62</v>
      </c>
      <c r="H17">
        <f>RANK(szórás_tábla_modell2!H17,szórás_tábla_modell2!H$2:H$313,1)</f>
        <v>292</v>
      </c>
      <c r="I17">
        <f>RANK(szórás_tábla_modell2!I17,szórás_tábla_modell2!I$2:I$313,1)</f>
        <v>52</v>
      </c>
      <c r="J17">
        <f>RANK(szórás_tábla_modell2!J17,szórás_tábla_modell2!J$2:J$313,1)</f>
        <v>27</v>
      </c>
      <c r="K17">
        <f>RANK(szórás_tábla_modell2!K17,szórás_tábla_modell2!K$2:K$313,1)</f>
        <v>274</v>
      </c>
      <c r="L17">
        <f>RANK(szórás_tábla_modell2!L17,szórás_tábla_modell2!L$2:L$313,1)</f>
        <v>239</v>
      </c>
      <c r="M17">
        <f>RANK(szórás_tábla_modell2!M17,szórás_tábla_modell2!M$2:M$313,1)</f>
        <v>57</v>
      </c>
      <c r="N17">
        <f>RANK(szórás_tábla_modell2!N17,szórás_tábla_modell2!N$2:N$313,1)</f>
        <v>18</v>
      </c>
      <c r="O17">
        <f>RANK(szórás_tábla_modell2!O17,szórás_tábla_modell2!O$2:O$313,1)</f>
        <v>36</v>
      </c>
      <c r="P17">
        <f>RANK(szórás_tábla_modell2!P17,szórás_tábla_modell2!P$2:P$313,1)</f>
        <v>23</v>
      </c>
      <c r="Q17">
        <f>RANK(szórás_tábla_modell2!Q17,szórás_tábla_modell2!Q$2:Q$313,1)</f>
        <v>15</v>
      </c>
      <c r="R17">
        <f>RANK(szórás_tábla_modell2!R17,szórás_tábla_modell2!R$2:R$313,1)</f>
        <v>93</v>
      </c>
      <c r="S17">
        <f>RANK(szórás_tábla_modell2!S17,szórás_tábla_modell2!S$2:S$313,1)</f>
        <v>278</v>
      </c>
      <c r="T17">
        <f>RANK(szórás_tábla_modell2!T17,szórás_tábla_modell2!T$2:T$313,1)</f>
        <v>40</v>
      </c>
      <c r="U17">
        <f>RANK(szórás_tábla_modell2!U17,szórás_tábla_modell2!U$2:U$313,1)</f>
        <v>262</v>
      </c>
      <c r="V17">
        <f>RANK(szórás_tábla_modell2!V17,szórás_tábla_modell2!V$2:V$313,1)</f>
        <v>183</v>
      </c>
      <c r="W17">
        <f>RANK(szórás_tábla_modell2!W17,szórás_tábla_modell2!W$2:W$313,1)</f>
        <v>46</v>
      </c>
      <c r="X17">
        <f>RANK(szórás_tábla_modell2!X17,szórás_tábla_modell2!X$2:X$313,1)</f>
        <v>242</v>
      </c>
      <c r="Y17">
        <f>RANK(szórás_tábla_modell2!Y17,szórás_tábla_modell2!Y$2:Y$313,1)</f>
        <v>42</v>
      </c>
      <c r="Z17">
        <f>RANK(szórás_tábla_modell2!Z17,szórás_tábla_modell2!Z$2:Z$313,1)</f>
        <v>204</v>
      </c>
      <c r="AA17">
        <f>RANK(szórás_tábla_modell2!AA17,szórás_tábla_modell2!AA$2:AA$313,1)</f>
        <v>239</v>
      </c>
      <c r="AB17">
        <f>RANK(szórás_tábla_modell2!AB17,szórás_tábla_modell2!AB$2:AB$313,1)</f>
        <v>32</v>
      </c>
      <c r="AC17">
        <f>RANK(szórás_tábla_modell2!AC17,szórás_tábla_modell2!AC$2:AC$313,1)</f>
        <v>260</v>
      </c>
      <c r="AD17">
        <f>RANK(szórás_tábla_modell2!AD17,szórás_tábla_modell2!AD$2:AD$313,1)</f>
        <v>16</v>
      </c>
      <c r="AE17">
        <f>RANK(szórás_tábla_modell2!AE17,szórás_tábla_modell2!AE$2:AE$313,1)</f>
        <v>284</v>
      </c>
      <c r="AF17">
        <f>RANK(szórás_tábla_modell2!AF17,szórás_tábla_modell2!AF$2:AF$313,1)</f>
        <v>36</v>
      </c>
      <c r="AG17">
        <f>RANK(szórás_tábla_modell2!AG17,szórás_tábla_modell2!AG$2:AG$313,1)</f>
        <v>264</v>
      </c>
      <c r="AH17">
        <f>RANK(szórás_tábla_modell2!AH17,szórás_tábla_modell2!AH$2:AH$313,1)</f>
        <v>299</v>
      </c>
      <c r="AI17">
        <f>RANK(szórás_tábla_modell2!AI17,szórás_tábla_modell2!AI$2:AI$313,1)</f>
        <v>262</v>
      </c>
      <c r="AJ17">
        <f>RANK(szórás_tábla_modell2!AJ17,szórás_tábla_modell2!AJ$2:AJ$313,1)</f>
        <v>256</v>
      </c>
      <c r="AK17">
        <f>RANK(szórás_tábla_modell2!AK17,szórás_tábla_modell2!AK$2:AK$313,1)</f>
        <v>27</v>
      </c>
      <c r="AL17">
        <f>RANK(szórás_tábla_modell2!AL17,szórás_tábla_modell2!AL$2:AL$313,1)</f>
        <v>259</v>
      </c>
      <c r="AM17">
        <f>RANK(szórás_tábla_modell2!AM17,szórás_tábla_modell2!AM$2:AM$313,1)</f>
        <v>25</v>
      </c>
      <c r="AN17">
        <f>RANK(szórás_tábla_modell2!AN17,szórás_tábla_modell2!AN$2:AN$313,1)</f>
        <v>285</v>
      </c>
      <c r="AO17">
        <f>RANK(szórás_tábla_modell2!AO17,szórás_tábla_modell2!AO$2:AO$313,1)</f>
        <v>14</v>
      </c>
      <c r="AP17">
        <f>RANK(szórás_tábla_modell2!AP17,szórás_tábla_modell2!AP$2:AP$313,1)</f>
        <v>220</v>
      </c>
      <c r="AQ17">
        <f>RANK(szórás_tábla_modell2!AQ17,szórás_tábla_modell2!AQ$2:AQ$313,1)</f>
        <v>47</v>
      </c>
      <c r="AR17">
        <f>RANK(szórás_tábla_modell2!AR17,szórás_tábla_modell2!AR$2:AR$313,1)</f>
        <v>29</v>
      </c>
      <c r="AS17">
        <f>RANK(szórás_tábla_modell2!AS17,szórás_tábla_modell2!AS$2:AS$313,1)</f>
        <v>3</v>
      </c>
      <c r="AT17">
        <f>RANK(szórás_tábla_modell2!AT17,szórás_tábla_modell2!AT$2:AT$313,1)</f>
        <v>110</v>
      </c>
      <c r="AU17">
        <f>RANK(szórás_tábla_modell2!AU17,szórás_tábla_modell2!AU$2:AU$313,1)</f>
        <v>161</v>
      </c>
      <c r="AV17">
        <f>RANK(szórás_tábla_modell2!AV17,szórás_tábla_modell2!AV$2:AV$313,1)</f>
        <v>15</v>
      </c>
      <c r="AW17">
        <f>RANK(szórás_tábla_modell2!AW17,szórás_tábla_modell2!AW$2:AW$313,1)</f>
        <v>121</v>
      </c>
      <c r="AX17">
        <f>RANK(szórás_tábla_modell2!AX17,szórás_tábla_modell2!AX$2:AX$313,1)</f>
        <v>129</v>
      </c>
      <c r="AY17">
        <f>RANK(szórás_tábla_modell2!AY17,szórás_tábla_modell2!AY$2:AY$313,1)</f>
        <v>86</v>
      </c>
      <c r="AZ17">
        <f>RANK(szórás_tábla_modell2!AZ17,szórás_tábla_modell2!AZ$2:AZ$313,1)</f>
        <v>40</v>
      </c>
      <c r="BA17">
        <f>RANK(szórás_tábla_modell2!BA17,szórás_tábla_modell2!BA$2:BA$313,1)</f>
        <v>20</v>
      </c>
      <c r="BB17">
        <f>RANK(szórás_tábla_modell2!BB17,szórás_tábla_modell2!BB$2:BB$313,1)</f>
        <v>242</v>
      </c>
      <c r="BC17">
        <f>RANK(szórás_tábla_modell2!BC17,szórás_tábla_modell2!BC$2:BC$313,1)</f>
        <v>71</v>
      </c>
      <c r="BD17">
        <f>RANK(szórás_tábla_modell2!BD17,szórás_tábla_modell2!BD$2:BD$313,1)</f>
        <v>229</v>
      </c>
      <c r="BE17">
        <f>RANK(szórás_tábla_modell2!BE17,szórás_tábla_modell2!BE$2:BE$313,1)</f>
        <v>37</v>
      </c>
      <c r="BF17">
        <f>RANK(szórás_tábla_modell2!BF17,szórás_tábla_modell2!BF$2:BF$313,1)</f>
        <v>42</v>
      </c>
      <c r="BG17">
        <v>1000000</v>
      </c>
    </row>
    <row r="18" spans="1:59" x14ac:dyDescent="0.3">
      <c r="A18" t="str">
        <f>szórás_tábla_modell2!A18</f>
        <v>16_2011</v>
      </c>
      <c r="B18">
        <f>RANK(szórás_tábla_modell2!B18,szórás_tábla_modell2!B$2:B$313,1)</f>
        <v>18</v>
      </c>
      <c r="C18">
        <f>RANK(szórás_tábla_modell2!C18,szórás_tábla_modell2!C$2:C$313,1)</f>
        <v>39</v>
      </c>
      <c r="D18">
        <f>RANK(szórás_tábla_modell2!D18,szórás_tábla_modell2!D$2:D$313,1)</f>
        <v>49</v>
      </c>
      <c r="E18">
        <f>RANK(szórás_tábla_modell2!E18,szórás_tábla_modell2!E$2:E$313,1)</f>
        <v>114</v>
      </c>
      <c r="F18">
        <f>RANK(szórás_tábla_modell2!F18,szórás_tábla_modell2!F$2:F$313,1)</f>
        <v>34</v>
      </c>
      <c r="G18">
        <f>RANK(szórás_tábla_modell2!G18,szórás_tábla_modell2!G$2:G$313,1)</f>
        <v>100</v>
      </c>
      <c r="H18">
        <f>RANK(szórás_tábla_modell2!H18,szórás_tábla_modell2!H$2:H$313,1)</f>
        <v>292</v>
      </c>
      <c r="I18">
        <f>RANK(szórás_tábla_modell2!I18,szórás_tábla_modell2!I$2:I$313,1)</f>
        <v>38</v>
      </c>
      <c r="J18">
        <f>RANK(szórás_tábla_modell2!J18,szórás_tábla_modell2!J$2:J$313,1)</f>
        <v>33</v>
      </c>
      <c r="K18">
        <f>RANK(szórás_tábla_modell2!K18,szórás_tábla_modell2!K$2:K$313,1)</f>
        <v>297</v>
      </c>
      <c r="L18">
        <f>RANK(szórás_tábla_modell2!L18,szórás_tábla_modell2!L$2:L$313,1)</f>
        <v>237</v>
      </c>
      <c r="M18">
        <f>RANK(szórás_tábla_modell2!M18,szórás_tábla_modell2!M$2:M$313,1)</f>
        <v>32</v>
      </c>
      <c r="N18">
        <f>RANK(szórás_tábla_modell2!N18,szórás_tábla_modell2!N$2:N$313,1)</f>
        <v>26</v>
      </c>
      <c r="O18">
        <f>RANK(szórás_tábla_modell2!O18,szórás_tábla_modell2!O$2:O$313,1)</f>
        <v>44</v>
      </c>
      <c r="P18">
        <f>RANK(szórás_tábla_modell2!P18,szórás_tábla_modell2!P$2:P$313,1)</f>
        <v>21</v>
      </c>
      <c r="Q18">
        <f>RANK(szórás_tábla_modell2!Q18,szórás_tábla_modell2!Q$2:Q$313,1)</f>
        <v>47</v>
      </c>
      <c r="R18">
        <f>RANK(szórás_tábla_modell2!R18,szórás_tábla_modell2!R$2:R$313,1)</f>
        <v>84</v>
      </c>
      <c r="S18">
        <f>RANK(szórás_tábla_modell2!S18,szórás_tábla_modell2!S$2:S$313,1)</f>
        <v>290</v>
      </c>
      <c r="T18">
        <f>RANK(szórás_tábla_modell2!T18,szórás_tábla_modell2!T$2:T$313,1)</f>
        <v>46</v>
      </c>
      <c r="U18">
        <f>RANK(szórás_tábla_modell2!U18,szórás_tábla_modell2!U$2:U$313,1)</f>
        <v>265</v>
      </c>
      <c r="V18">
        <f>RANK(szórás_tábla_modell2!V18,szórás_tábla_modell2!V$2:V$313,1)</f>
        <v>175</v>
      </c>
      <c r="W18">
        <f>RANK(szórás_tábla_modell2!W18,szórás_tábla_modell2!W$2:W$313,1)</f>
        <v>31</v>
      </c>
      <c r="X18">
        <f>RANK(szórás_tábla_modell2!X18,szórás_tábla_modell2!X$2:X$313,1)</f>
        <v>228</v>
      </c>
      <c r="Y18">
        <f>RANK(szórás_tábla_modell2!Y18,szórás_tábla_modell2!Y$2:Y$313,1)</f>
        <v>20</v>
      </c>
      <c r="Z18">
        <f>RANK(szórás_tábla_modell2!Z18,szórás_tábla_modell2!Z$2:Z$313,1)</f>
        <v>181</v>
      </c>
      <c r="AA18">
        <f>RANK(szórás_tábla_modell2!AA18,szórás_tábla_modell2!AA$2:AA$313,1)</f>
        <v>230</v>
      </c>
      <c r="AB18">
        <f>RANK(szórás_tábla_modell2!AB18,szórás_tábla_modell2!AB$2:AB$313,1)</f>
        <v>34</v>
      </c>
      <c r="AC18">
        <f>RANK(szórás_tábla_modell2!AC18,szórás_tábla_modell2!AC$2:AC$313,1)</f>
        <v>262</v>
      </c>
      <c r="AD18">
        <f>RANK(szórás_tábla_modell2!AD18,szórás_tábla_modell2!AD$2:AD$313,1)</f>
        <v>6</v>
      </c>
      <c r="AE18">
        <f>RANK(szórás_tábla_modell2!AE18,szórás_tábla_modell2!AE$2:AE$313,1)</f>
        <v>281</v>
      </c>
      <c r="AF18">
        <f>RANK(szórás_tábla_modell2!AF18,szórás_tábla_modell2!AF$2:AF$313,1)</f>
        <v>26</v>
      </c>
      <c r="AG18">
        <f>RANK(szórás_tábla_modell2!AG18,szórás_tábla_modell2!AG$2:AG$313,1)</f>
        <v>216</v>
      </c>
      <c r="AH18">
        <f>RANK(szórás_tábla_modell2!AH18,szórás_tábla_modell2!AH$2:AH$313,1)</f>
        <v>298</v>
      </c>
      <c r="AI18">
        <f>RANK(szórás_tábla_modell2!AI18,szórás_tábla_modell2!AI$2:AI$313,1)</f>
        <v>260</v>
      </c>
      <c r="AJ18">
        <f>RANK(szórás_tábla_modell2!AJ18,szórás_tábla_modell2!AJ$2:AJ$313,1)</f>
        <v>253</v>
      </c>
      <c r="AK18">
        <f>RANK(szórás_tábla_modell2!AK18,szórás_tábla_modell2!AK$2:AK$313,1)</f>
        <v>30</v>
      </c>
      <c r="AL18">
        <f>RANK(szórás_tábla_modell2!AL18,szórás_tábla_modell2!AL$2:AL$313,1)</f>
        <v>262</v>
      </c>
      <c r="AM18">
        <f>RANK(szórás_tábla_modell2!AM18,szórás_tábla_modell2!AM$2:AM$313,1)</f>
        <v>21</v>
      </c>
      <c r="AN18">
        <f>RANK(szórás_tábla_modell2!AN18,szórás_tábla_modell2!AN$2:AN$313,1)</f>
        <v>293</v>
      </c>
      <c r="AO18">
        <f>RANK(szórás_tábla_modell2!AO18,szórás_tábla_modell2!AO$2:AO$313,1)</f>
        <v>10</v>
      </c>
      <c r="AP18">
        <f>RANK(szórás_tábla_modell2!AP18,szórás_tábla_modell2!AP$2:AP$313,1)</f>
        <v>214</v>
      </c>
      <c r="AQ18">
        <f>RANK(szórás_tábla_modell2!AQ18,szórás_tábla_modell2!AQ$2:AQ$313,1)</f>
        <v>60</v>
      </c>
      <c r="AR18">
        <f>RANK(szórás_tábla_modell2!AR18,szórás_tábla_modell2!AR$2:AR$313,1)</f>
        <v>13</v>
      </c>
      <c r="AS18">
        <f>RANK(szórás_tábla_modell2!AS18,szórás_tábla_modell2!AS$2:AS$313,1)</f>
        <v>15</v>
      </c>
      <c r="AT18">
        <f>RANK(szórás_tábla_modell2!AT18,szórás_tábla_modell2!AT$2:AT$313,1)</f>
        <v>123</v>
      </c>
      <c r="AU18">
        <f>RANK(szórás_tábla_modell2!AU18,szórás_tábla_modell2!AU$2:AU$313,1)</f>
        <v>165</v>
      </c>
      <c r="AV18">
        <f>RANK(szórás_tábla_modell2!AV18,szórás_tábla_modell2!AV$2:AV$313,1)</f>
        <v>7</v>
      </c>
      <c r="AW18">
        <f>RANK(szórás_tábla_modell2!AW18,szórás_tábla_modell2!AW$2:AW$313,1)</f>
        <v>111</v>
      </c>
      <c r="AX18">
        <f>RANK(szórás_tábla_modell2!AX18,szórás_tábla_modell2!AX$2:AX$313,1)</f>
        <v>134</v>
      </c>
      <c r="AY18">
        <f>RANK(szórás_tábla_modell2!AY18,szórás_tábla_modell2!AY$2:AY$313,1)</f>
        <v>64</v>
      </c>
      <c r="AZ18">
        <f>RANK(szórás_tábla_modell2!AZ18,szórás_tábla_modell2!AZ$2:AZ$313,1)</f>
        <v>49</v>
      </c>
      <c r="BA18">
        <f>RANK(szórás_tábla_modell2!BA18,szórás_tábla_modell2!BA$2:BA$313,1)</f>
        <v>12</v>
      </c>
      <c r="BB18">
        <f>RANK(szórás_tábla_modell2!BB18,szórás_tábla_modell2!BB$2:BB$313,1)</f>
        <v>213</v>
      </c>
      <c r="BC18">
        <f>RANK(szórás_tábla_modell2!BC18,szórás_tábla_modell2!BC$2:BC$313,1)</f>
        <v>33</v>
      </c>
      <c r="BD18">
        <f>RANK(szórás_tábla_modell2!BD18,szórás_tábla_modell2!BD$2:BD$313,1)</f>
        <v>255</v>
      </c>
      <c r="BE18">
        <f>RANK(szórás_tábla_modell2!BE18,szórás_tábla_modell2!BE$2:BE$313,1)</f>
        <v>2</v>
      </c>
      <c r="BF18">
        <f>RANK(szórás_tábla_modell2!BF18,szórás_tábla_modell2!BF$2:BF$313,1)</f>
        <v>44</v>
      </c>
      <c r="BG18">
        <v>1000000</v>
      </c>
    </row>
    <row r="19" spans="1:59" x14ac:dyDescent="0.3">
      <c r="A19" t="str">
        <f>szórás_tábla_modell2!A19</f>
        <v>17_2011</v>
      </c>
      <c r="B19">
        <f>RANK(szórás_tábla_modell2!B19,szórás_tábla_modell2!B$2:B$313,1)</f>
        <v>25</v>
      </c>
      <c r="C19">
        <f>RANK(szórás_tábla_modell2!C19,szórás_tábla_modell2!C$2:C$313,1)</f>
        <v>24</v>
      </c>
      <c r="D19">
        <f>RANK(szórás_tábla_modell2!D19,szórás_tábla_modell2!D$2:D$313,1)</f>
        <v>39</v>
      </c>
      <c r="E19">
        <f>RANK(szórás_tábla_modell2!E19,szórás_tábla_modell2!E$2:E$313,1)</f>
        <v>100</v>
      </c>
      <c r="F19">
        <f>RANK(szórás_tábla_modell2!F19,szórás_tábla_modell2!F$2:F$313,1)</f>
        <v>24</v>
      </c>
      <c r="G19">
        <f>RANK(szórás_tábla_modell2!G19,szórás_tábla_modell2!G$2:G$313,1)</f>
        <v>74</v>
      </c>
      <c r="H19">
        <f>RANK(szórás_tábla_modell2!H19,szórás_tábla_modell2!H$2:H$313,1)</f>
        <v>311</v>
      </c>
      <c r="I19">
        <f>RANK(szórás_tábla_modell2!I19,szórás_tábla_modell2!I$2:I$313,1)</f>
        <v>29</v>
      </c>
      <c r="J19">
        <f>RANK(szórás_tábla_modell2!J19,szórás_tábla_modell2!J$2:J$313,1)</f>
        <v>23</v>
      </c>
      <c r="K19">
        <f>RANK(szórás_tábla_modell2!K19,szórás_tábla_modell2!K$2:K$313,1)</f>
        <v>272</v>
      </c>
      <c r="L19">
        <f>RANK(szórás_tábla_modell2!L19,szórás_tábla_modell2!L$2:L$313,1)</f>
        <v>242</v>
      </c>
      <c r="M19">
        <f>RANK(szórás_tábla_modell2!M19,szórás_tábla_modell2!M$2:M$313,1)</f>
        <v>47</v>
      </c>
      <c r="N19">
        <f>RANK(szórás_tábla_modell2!N19,szórás_tábla_modell2!N$2:N$313,1)</f>
        <v>35</v>
      </c>
      <c r="O19">
        <f>RANK(szórás_tábla_modell2!O19,szórás_tábla_modell2!O$2:O$313,1)</f>
        <v>23</v>
      </c>
      <c r="P19">
        <f>RANK(szórás_tábla_modell2!P19,szórás_tábla_modell2!P$2:P$313,1)</f>
        <v>10</v>
      </c>
      <c r="Q19">
        <f>RANK(szórás_tábla_modell2!Q19,szórás_tábla_modell2!Q$2:Q$313,1)</f>
        <v>30</v>
      </c>
      <c r="R19">
        <f>RANK(szórás_tábla_modell2!R19,szórás_tábla_modell2!R$2:R$313,1)</f>
        <v>38</v>
      </c>
      <c r="S19">
        <f>RANK(szórás_tábla_modell2!S19,szórás_tábla_modell2!S$2:S$313,1)</f>
        <v>266</v>
      </c>
      <c r="T19">
        <f>RANK(szórás_tábla_modell2!T19,szórás_tábla_modell2!T$2:T$313,1)</f>
        <v>35</v>
      </c>
      <c r="U19">
        <f>RANK(szórás_tábla_modell2!U19,szórás_tábla_modell2!U$2:U$313,1)</f>
        <v>257</v>
      </c>
      <c r="V19">
        <f>RANK(szórás_tábla_modell2!V19,szórás_tábla_modell2!V$2:V$313,1)</f>
        <v>162</v>
      </c>
      <c r="W19">
        <f>RANK(szórás_tábla_modell2!W19,szórás_tábla_modell2!W$2:W$313,1)</f>
        <v>35</v>
      </c>
      <c r="X19">
        <f>RANK(szórás_tábla_modell2!X19,szórás_tábla_modell2!X$2:X$313,1)</f>
        <v>228</v>
      </c>
      <c r="Y19">
        <f>RANK(szórás_tábla_modell2!Y19,szórás_tábla_modell2!Y$2:Y$313,1)</f>
        <v>5</v>
      </c>
      <c r="Z19">
        <f>RANK(szórás_tábla_modell2!Z19,szórás_tábla_modell2!Z$2:Z$313,1)</f>
        <v>164</v>
      </c>
      <c r="AA19">
        <f>RANK(szórás_tábla_modell2!AA19,szórás_tábla_modell2!AA$2:AA$313,1)</f>
        <v>217</v>
      </c>
      <c r="AB19">
        <f>RANK(szórás_tábla_modell2!AB19,szórás_tábla_modell2!AB$2:AB$313,1)</f>
        <v>23</v>
      </c>
      <c r="AC19">
        <f>RANK(szórás_tábla_modell2!AC19,szórás_tábla_modell2!AC$2:AC$313,1)</f>
        <v>252</v>
      </c>
      <c r="AD19">
        <f>RANK(szórás_tábla_modell2!AD19,szórás_tábla_modell2!AD$2:AD$313,1)</f>
        <v>29</v>
      </c>
      <c r="AE19">
        <f>RANK(szórás_tábla_modell2!AE19,szórás_tábla_modell2!AE$2:AE$313,1)</f>
        <v>279</v>
      </c>
      <c r="AF19">
        <f>RANK(szórás_tábla_modell2!AF19,szórás_tábla_modell2!AF$2:AF$313,1)</f>
        <v>37</v>
      </c>
      <c r="AG19">
        <f>RANK(szórás_tábla_modell2!AG19,szórás_tábla_modell2!AG$2:AG$313,1)</f>
        <v>283</v>
      </c>
      <c r="AH19">
        <f>RANK(szórás_tábla_modell2!AH19,szórás_tábla_modell2!AH$2:AH$313,1)</f>
        <v>297</v>
      </c>
      <c r="AI19">
        <f>RANK(szórás_tábla_modell2!AI19,szórás_tábla_modell2!AI$2:AI$313,1)</f>
        <v>254</v>
      </c>
      <c r="AJ19">
        <f>RANK(szórás_tábla_modell2!AJ19,szórás_tábla_modell2!AJ$2:AJ$313,1)</f>
        <v>252</v>
      </c>
      <c r="AK19">
        <f>RANK(szórás_tábla_modell2!AK19,szórás_tábla_modell2!AK$2:AK$313,1)</f>
        <v>24</v>
      </c>
      <c r="AL19">
        <f>RANK(szórás_tábla_modell2!AL19,szórás_tábla_modell2!AL$2:AL$313,1)</f>
        <v>269</v>
      </c>
      <c r="AM19">
        <f>RANK(szórás_tábla_modell2!AM19,szórás_tábla_modell2!AM$2:AM$313,1)</f>
        <v>19</v>
      </c>
      <c r="AN19">
        <f>RANK(szórás_tábla_modell2!AN19,szórás_tábla_modell2!AN$2:AN$313,1)</f>
        <v>160</v>
      </c>
      <c r="AO19">
        <f>RANK(szórás_tábla_modell2!AO19,szórás_tábla_modell2!AO$2:AO$313,1)</f>
        <v>6</v>
      </c>
      <c r="AP19">
        <f>RANK(szórás_tábla_modell2!AP19,szórás_tábla_modell2!AP$2:AP$313,1)</f>
        <v>174</v>
      </c>
      <c r="AQ19">
        <f>RANK(szórás_tábla_modell2!AQ19,szórás_tábla_modell2!AQ$2:AQ$313,1)</f>
        <v>57</v>
      </c>
      <c r="AR19">
        <f>RANK(szórás_tábla_modell2!AR19,szórás_tábla_modell2!AR$2:AR$313,1)</f>
        <v>23</v>
      </c>
      <c r="AS19">
        <f>RANK(szórás_tábla_modell2!AS19,szórás_tábla_modell2!AS$2:AS$313,1)</f>
        <v>10</v>
      </c>
      <c r="AT19">
        <f>RANK(szórás_tábla_modell2!AT19,szórás_tábla_modell2!AT$2:AT$313,1)</f>
        <v>114</v>
      </c>
      <c r="AU19">
        <f>RANK(szórás_tábla_modell2!AU19,szórás_tábla_modell2!AU$2:AU$313,1)</f>
        <v>180</v>
      </c>
      <c r="AV19">
        <f>RANK(szórás_tábla_modell2!AV19,szórás_tábla_modell2!AV$2:AV$313,1)</f>
        <v>4</v>
      </c>
      <c r="AW19">
        <f>RANK(szórás_tábla_modell2!AW19,szórás_tábla_modell2!AW$2:AW$313,1)</f>
        <v>123</v>
      </c>
      <c r="AX19">
        <f>RANK(szórás_tábla_modell2!AX19,szórás_tábla_modell2!AX$2:AX$313,1)</f>
        <v>282</v>
      </c>
      <c r="AY19">
        <f>RANK(szórás_tábla_modell2!AY19,szórás_tábla_modell2!AY$2:AY$313,1)</f>
        <v>34</v>
      </c>
      <c r="AZ19">
        <f>RANK(szórás_tábla_modell2!AZ19,szórás_tábla_modell2!AZ$2:AZ$313,1)</f>
        <v>42</v>
      </c>
      <c r="BA19">
        <f>RANK(szórás_tábla_modell2!BA19,szórás_tábla_modell2!BA$2:BA$313,1)</f>
        <v>2</v>
      </c>
      <c r="BB19">
        <f>RANK(szórás_tábla_modell2!BB19,szórás_tábla_modell2!BB$2:BB$313,1)</f>
        <v>239</v>
      </c>
      <c r="BC19">
        <f>RANK(szórás_tábla_modell2!BC19,szórás_tábla_modell2!BC$2:BC$313,1)</f>
        <v>24</v>
      </c>
      <c r="BD19">
        <f>RANK(szórás_tábla_modell2!BD19,szórás_tábla_modell2!BD$2:BD$313,1)</f>
        <v>260</v>
      </c>
      <c r="BE19">
        <f>RANK(szórás_tábla_modell2!BE19,szórás_tábla_modell2!BE$2:BE$313,1)</f>
        <v>31</v>
      </c>
      <c r="BF19">
        <f>RANK(szórás_tábla_modell2!BF19,szórás_tábla_modell2!BF$2:BF$313,1)</f>
        <v>16</v>
      </c>
      <c r="BG19">
        <v>1000000</v>
      </c>
    </row>
    <row r="20" spans="1:59" x14ac:dyDescent="0.3">
      <c r="A20" t="str">
        <f>szórás_tábla_modell2!A20</f>
        <v>18_2011</v>
      </c>
      <c r="B20">
        <f>RANK(szórás_tábla_modell2!B20,szórás_tábla_modell2!B$2:B$313,1)</f>
        <v>27</v>
      </c>
      <c r="C20">
        <f>RANK(szórás_tábla_modell2!C20,szórás_tábla_modell2!C$2:C$313,1)</f>
        <v>28</v>
      </c>
      <c r="D20">
        <f>RANK(szórás_tábla_modell2!D20,szórás_tábla_modell2!D$2:D$313,1)</f>
        <v>45</v>
      </c>
      <c r="E20">
        <f>RANK(szórás_tábla_modell2!E20,szórás_tábla_modell2!E$2:E$313,1)</f>
        <v>97</v>
      </c>
      <c r="F20">
        <f>RANK(szórás_tábla_modell2!F20,szórás_tábla_modell2!F$2:F$313,1)</f>
        <v>26</v>
      </c>
      <c r="G20">
        <f>RANK(szórás_tábla_modell2!G20,szórás_tábla_modell2!G$2:G$313,1)</f>
        <v>68</v>
      </c>
      <c r="H20">
        <f>RANK(szórás_tábla_modell2!H20,szórás_tábla_modell2!H$2:H$313,1)</f>
        <v>308</v>
      </c>
      <c r="I20">
        <f>RANK(szórás_tábla_modell2!I20,szórás_tábla_modell2!I$2:I$313,1)</f>
        <v>33</v>
      </c>
      <c r="J20">
        <f>RANK(szórás_tábla_modell2!J20,szórás_tábla_modell2!J$2:J$313,1)</f>
        <v>24</v>
      </c>
      <c r="K20">
        <f>RANK(szórás_tábla_modell2!K20,szórás_tábla_modell2!K$2:K$313,1)</f>
        <v>275</v>
      </c>
      <c r="L20">
        <f>RANK(szórás_tábla_modell2!L20,szórás_tábla_modell2!L$2:L$313,1)</f>
        <v>232</v>
      </c>
      <c r="M20">
        <f>RANK(szórás_tábla_modell2!M20,szórás_tábla_modell2!M$2:M$313,1)</f>
        <v>40</v>
      </c>
      <c r="N20">
        <f>RANK(szórás_tábla_modell2!N20,szórás_tábla_modell2!N$2:N$313,1)</f>
        <v>24</v>
      </c>
      <c r="O20">
        <f>RANK(szórás_tábla_modell2!O20,szórás_tábla_modell2!O$2:O$313,1)</f>
        <v>20</v>
      </c>
      <c r="P20">
        <f>RANK(szórás_tábla_modell2!P20,szórás_tábla_modell2!P$2:P$313,1)</f>
        <v>16</v>
      </c>
      <c r="Q20">
        <f>RANK(szórás_tábla_modell2!Q20,szórás_tábla_modell2!Q$2:Q$313,1)</f>
        <v>28</v>
      </c>
      <c r="R20">
        <f>RANK(szórás_tábla_modell2!R20,szórás_tábla_modell2!R$2:R$313,1)</f>
        <v>79</v>
      </c>
      <c r="S20">
        <f>RANK(szórás_tábla_modell2!S20,szórás_tábla_modell2!S$2:S$313,1)</f>
        <v>288</v>
      </c>
      <c r="T20">
        <f>RANK(szórás_tábla_modell2!T20,szórás_tábla_modell2!T$2:T$313,1)</f>
        <v>41</v>
      </c>
      <c r="U20">
        <f>RANK(szórás_tábla_modell2!U20,szórás_tábla_modell2!U$2:U$313,1)</f>
        <v>259</v>
      </c>
      <c r="V20">
        <f>RANK(szórás_tábla_modell2!V20,szórás_tábla_modell2!V$2:V$313,1)</f>
        <v>154</v>
      </c>
      <c r="W20">
        <f>RANK(szórás_tábla_modell2!W20,szórás_tábla_modell2!W$2:W$313,1)</f>
        <v>32</v>
      </c>
      <c r="X20">
        <f>RANK(szórás_tábla_modell2!X20,szórás_tábla_modell2!X$2:X$313,1)</f>
        <v>245</v>
      </c>
      <c r="Y20">
        <f>RANK(szórás_tábla_modell2!Y20,szórás_tábla_modell2!Y$2:Y$313,1)</f>
        <v>31</v>
      </c>
      <c r="Z20">
        <f>RANK(szórás_tábla_modell2!Z20,szórás_tábla_modell2!Z$2:Z$313,1)</f>
        <v>182</v>
      </c>
      <c r="AA20">
        <f>RANK(szórás_tábla_modell2!AA20,szórás_tábla_modell2!AA$2:AA$313,1)</f>
        <v>226</v>
      </c>
      <c r="AB20">
        <f>RANK(szórás_tábla_modell2!AB20,szórás_tábla_modell2!AB$2:AB$313,1)</f>
        <v>26</v>
      </c>
      <c r="AC20">
        <f>RANK(szórás_tábla_modell2!AC20,szórás_tábla_modell2!AC$2:AC$313,1)</f>
        <v>254</v>
      </c>
      <c r="AD20">
        <f>RANK(szórás_tábla_modell2!AD20,szórás_tábla_modell2!AD$2:AD$313,1)</f>
        <v>13</v>
      </c>
      <c r="AE20">
        <f>RANK(szórás_tábla_modell2!AE20,szórás_tábla_modell2!AE$2:AE$313,1)</f>
        <v>275</v>
      </c>
      <c r="AF20">
        <f>RANK(szórás_tábla_modell2!AF20,szórás_tábla_modell2!AF$2:AF$313,1)</f>
        <v>24</v>
      </c>
      <c r="AG20">
        <f>RANK(szórás_tábla_modell2!AG20,szórás_tábla_modell2!AG$2:AG$313,1)</f>
        <v>276</v>
      </c>
      <c r="AH20">
        <f>RANK(szórás_tábla_modell2!AH20,szórás_tábla_modell2!AH$2:AH$313,1)</f>
        <v>301</v>
      </c>
      <c r="AI20">
        <f>RANK(szórás_tábla_modell2!AI20,szórás_tábla_modell2!AI$2:AI$313,1)</f>
        <v>253</v>
      </c>
      <c r="AJ20">
        <f>RANK(szórás_tábla_modell2!AJ20,szórás_tábla_modell2!AJ$2:AJ$313,1)</f>
        <v>261</v>
      </c>
      <c r="AK20">
        <f>RANK(szórás_tábla_modell2!AK20,szórás_tábla_modell2!AK$2:AK$313,1)</f>
        <v>23</v>
      </c>
      <c r="AL20">
        <f>RANK(szórás_tábla_modell2!AL20,szórás_tábla_modell2!AL$2:AL$313,1)</f>
        <v>264</v>
      </c>
      <c r="AM20">
        <f>RANK(szórás_tábla_modell2!AM20,szórás_tábla_modell2!AM$2:AM$313,1)</f>
        <v>16</v>
      </c>
      <c r="AN20">
        <f>RANK(szórás_tábla_modell2!AN20,szórás_tábla_modell2!AN$2:AN$313,1)</f>
        <v>283</v>
      </c>
      <c r="AO20">
        <f>RANK(szórás_tábla_modell2!AO20,szórás_tábla_modell2!AO$2:AO$313,1)</f>
        <v>16</v>
      </c>
      <c r="AP20">
        <f>RANK(szórás_tábla_modell2!AP20,szórás_tábla_modell2!AP$2:AP$313,1)</f>
        <v>208</v>
      </c>
      <c r="AQ20">
        <f>RANK(szórás_tábla_modell2!AQ20,szórás_tábla_modell2!AQ$2:AQ$313,1)</f>
        <v>59</v>
      </c>
      <c r="AR20">
        <f>RANK(szórás_tábla_modell2!AR20,szórás_tábla_modell2!AR$2:AR$313,1)</f>
        <v>13</v>
      </c>
      <c r="AS20">
        <f>RANK(szórás_tábla_modell2!AS20,szórás_tábla_modell2!AS$2:AS$313,1)</f>
        <v>23</v>
      </c>
      <c r="AT20">
        <f>RANK(szórás_tábla_modell2!AT20,szórás_tábla_modell2!AT$2:AT$313,1)</f>
        <v>105</v>
      </c>
      <c r="AU20">
        <f>RANK(szórás_tábla_modell2!AU20,szórás_tábla_modell2!AU$2:AU$313,1)</f>
        <v>167</v>
      </c>
      <c r="AV20">
        <f>RANK(szórás_tábla_modell2!AV20,szórás_tábla_modell2!AV$2:AV$313,1)</f>
        <v>23</v>
      </c>
      <c r="AW20">
        <f>RANK(szórás_tábla_modell2!AW20,szórás_tábla_modell2!AW$2:AW$313,1)</f>
        <v>126</v>
      </c>
      <c r="AX20">
        <f>RANK(szórás_tábla_modell2!AX20,szórás_tábla_modell2!AX$2:AX$313,1)</f>
        <v>279</v>
      </c>
      <c r="AY20">
        <f>RANK(szórás_tábla_modell2!AY20,szórás_tábla_modell2!AY$2:AY$313,1)</f>
        <v>83</v>
      </c>
      <c r="AZ20">
        <f>RANK(szórás_tábla_modell2!AZ20,szórás_tábla_modell2!AZ$2:AZ$313,1)</f>
        <v>34</v>
      </c>
      <c r="BA20">
        <f>RANK(szórás_tábla_modell2!BA20,szórás_tábla_modell2!BA$2:BA$313,1)</f>
        <v>16</v>
      </c>
      <c r="BB20">
        <f>RANK(szórás_tábla_modell2!BB20,szórás_tábla_modell2!BB$2:BB$313,1)</f>
        <v>221</v>
      </c>
      <c r="BC20">
        <f>RANK(szórás_tábla_modell2!BC20,szórás_tábla_modell2!BC$2:BC$313,1)</f>
        <v>38</v>
      </c>
      <c r="BD20">
        <f>RANK(szórás_tábla_modell2!BD20,szórás_tábla_modell2!BD$2:BD$313,1)</f>
        <v>209</v>
      </c>
      <c r="BE20">
        <f>RANK(szórás_tábla_modell2!BE20,szórás_tábla_modell2!BE$2:BE$313,1)</f>
        <v>52</v>
      </c>
      <c r="BF20">
        <f>RANK(szórás_tábla_modell2!BF20,szórás_tábla_modell2!BF$2:BF$313,1)</f>
        <v>31</v>
      </c>
      <c r="BG20">
        <v>1000000</v>
      </c>
    </row>
    <row r="21" spans="1:59" x14ac:dyDescent="0.3">
      <c r="A21" t="str">
        <f>szórás_tábla_modell2!A21</f>
        <v>19_2011</v>
      </c>
      <c r="B21">
        <f>RANK(szórás_tábla_modell2!B21,szórás_tábla_modell2!B$2:B$313,1)</f>
        <v>57</v>
      </c>
      <c r="C21">
        <f>RANK(szórás_tábla_modell2!C21,szórás_tábla_modell2!C$2:C$313,1)</f>
        <v>26</v>
      </c>
      <c r="D21">
        <f>RANK(szórás_tábla_modell2!D21,szórás_tábla_modell2!D$2:D$313,1)</f>
        <v>33</v>
      </c>
      <c r="E21">
        <f>RANK(szórás_tábla_modell2!E21,szórás_tábla_modell2!E$2:E$313,1)</f>
        <v>113</v>
      </c>
      <c r="F21">
        <f>RANK(szórás_tábla_modell2!F21,szórás_tábla_modell2!F$2:F$313,1)</f>
        <v>29</v>
      </c>
      <c r="G21">
        <f>RANK(szórás_tábla_modell2!G21,szórás_tábla_modell2!G$2:G$313,1)</f>
        <v>113</v>
      </c>
      <c r="H21">
        <f>RANK(szórás_tábla_modell2!H21,szórás_tábla_modell2!H$2:H$313,1)</f>
        <v>300</v>
      </c>
      <c r="I21">
        <f>RANK(szórás_tábla_modell2!I21,szórás_tábla_modell2!I$2:I$313,1)</f>
        <v>40</v>
      </c>
      <c r="J21">
        <f>RANK(szórás_tábla_modell2!J21,szórás_tábla_modell2!J$2:J$313,1)</f>
        <v>26</v>
      </c>
      <c r="K21">
        <f>RANK(szórás_tábla_modell2!K21,szórás_tábla_modell2!K$2:K$313,1)</f>
        <v>273</v>
      </c>
      <c r="L21">
        <f>RANK(szórás_tábla_modell2!L21,szórás_tábla_modell2!L$2:L$313,1)</f>
        <v>246</v>
      </c>
      <c r="M21">
        <f>RANK(szórás_tábla_modell2!M21,szórás_tábla_modell2!M$2:M$313,1)</f>
        <v>29</v>
      </c>
      <c r="N21">
        <f>RANK(szórás_tábla_modell2!N21,szórás_tábla_modell2!N$2:N$313,1)</f>
        <v>17</v>
      </c>
      <c r="O21">
        <f>RANK(szórás_tábla_modell2!O21,szórás_tábla_modell2!O$2:O$313,1)</f>
        <v>30</v>
      </c>
      <c r="P21">
        <f>RANK(szórás_tábla_modell2!P21,szórás_tábla_modell2!P$2:P$313,1)</f>
        <v>18</v>
      </c>
      <c r="Q21">
        <f>RANK(szórás_tábla_modell2!Q21,szórás_tábla_modell2!Q$2:Q$313,1)</f>
        <v>37</v>
      </c>
      <c r="R21">
        <f>RANK(szórás_tábla_modell2!R21,szórás_tábla_modell2!R$2:R$313,1)</f>
        <v>71</v>
      </c>
      <c r="S21">
        <f>RANK(szórás_tábla_modell2!S21,szórás_tábla_modell2!S$2:S$313,1)</f>
        <v>280</v>
      </c>
      <c r="T21">
        <f>RANK(szórás_tábla_modell2!T21,szórás_tábla_modell2!T$2:T$313,1)</f>
        <v>38</v>
      </c>
      <c r="U21">
        <f>RANK(szórás_tábla_modell2!U21,szórás_tábla_modell2!U$2:U$313,1)</f>
        <v>256</v>
      </c>
      <c r="V21">
        <f>RANK(szórás_tábla_modell2!V21,szórás_tábla_modell2!V$2:V$313,1)</f>
        <v>144</v>
      </c>
      <c r="W21">
        <f>RANK(szórás_tábla_modell2!W21,szórás_tábla_modell2!W$2:W$313,1)</f>
        <v>27</v>
      </c>
      <c r="X21">
        <f>RANK(szórás_tábla_modell2!X21,szórás_tábla_modell2!X$2:X$313,1)</f>
        <v>233</v>
      </c>
      <c r="Y21">
        <f>RANK(szórás_tábla_modell2!Y21,szórás_tábla_modell2!Y$2:Y$313,1)</f>
        <v>38</v>
      </c>
      <c r="Z21">
        <f>RANK(szórás_tábla_modell2!Z21,szórás_tábla_modell2!Z$2:Z$313,1)</f>
        <v>183</v>
      </c>
      <c r="AA21">
        <f>RANK(szórás_tábla_modell2!AA21,szórás_tábla_modell2!AA$2:AA$313,1)</f>
        <v>233</v>
      </c>
      <c r="AB21">
        <f>RANK(szórás_tábla_modell2!AB21,szórás_tábla_modell2!AB$2:AB$313,1)</f>
        <v>27</v>
      </c>
      <c r="AC21">
        <f>RANK(szórás_tábla_modell2!AC21,szórás_tábla_modell2!AC$2:AC$313,1)</f>
        <v>256</v>
      </c>
      <c r="AD21">
        <f>RANK(szórás_tábla_modell2!AD21,szórás_tábla_modell2!AD$2:AD$313,1)</f>
        <v>17</v>
      </c>
      <c r="AE21">
        <f>RANK(szórás_tábla_modell2!AE21,szórás_tábla_modell2!AE$2:AE$313,1)</f>
        <v>286</v>
      </c>
      <c r="AF21">
        <f>RANK(szórás_tábla_modell2!AF21,szórás_tábla_modell2!AF$2:AF$313,1)</f>
        <v>32</v>
      </c>
      <c r="AG21">
        <f>RANK(szórás_tábla_modell2!AG21,szórás_tábla_modell2!AG$2:AG$313,1)</f>
        <v>268</v>
      </c>
      <c r="AH21">
        <f>RANK(szórás_tábla_modell2!AH21,szórás_tábla_modell2!AH$2:AH$313,1)</f>
        <v>312</v>
      </c>
      <c r="AI21">
        <f>RANK(szórás_tábla_modell2!AI21,szórás_tábla_modell2!AI$2:AI$313,1)</f>
        <v>265</v>
      </c>
      <c r="AJ21">
        <f>RANK(szórás_tábla_modell2!AJ21,szórás_tábla_modell2!AJ$2:AJ$313,1)</f>
        <v>255</v>
      </c>
      <c r="AK21">
        <f>RANK(szórás_tábla_modell2!AK21,szórás_tábla_modell2!AK$2:AK$313,1)</f>
        <v>21</v>
      </c>
      <c r="AL21">
        <f>RANK(szórás_tábla_modell2!AL21,szórás_tábla_modell2!AL$2:AL$313,1)</f>
        <v>265</v>
      </c>
      <c r="AM21">
        <f>RANK(szórás_tábla_modell2!AM21,szórás_tábla_modell2!AM$2:AM$313,1)</f>
        <v>6</v>
      </c>
      <c r="AN21">
        <f>RANK(szórás_tábla_modell2!AN21,szórás_tábla_modell2!AN$2:AN$313,1)</f>
        <v>296</v>
      </c>
      <c r="AO21">
        <f>RANK(szórás_tábla_modell2!AO21,szórás_tábla_modell2!AO$2:AO$313,1)</f>
        <v>24</v>
      </c>
      <c r="AP21">
        <f>RANK(szórás_tábla_modell2!AP21,szórás_tábla_modell2!AP$2:AP$313,1)</f>
        <v>177</v>
      </c>
      <c r="AQ21">
        <f>RANK(szórás_tábla_modell2!AQ21,szórás_tábla_modell2!AQ$2:AQ$313,1)</f>
        <v>50</v>
      </c>
      <c r="AR21">
        <f>RANK(szórás_tábla_modell2!AR21,szórás_tábla_modell2!AR$2:AR$313,1)</f>
        <v>27</v>
      </c>
      <c r="AS21">
        <f>RANK(szórás_tábla_modell2!AS21,szórás_tábla_modell2!AS$2:AS$313,1)</f>
        <v>6</v>
      </c>
      <c r="AT21">
        <f>RANK(szórás_tábla_modell2!AT21,szórás_tábla_modell2!AT$2:AT$313,1)</f>
        <v>124</v>
      </c>
      <c r="AU21">
        <f>RANK(szórás_tábla_modell2!AU21,szórás_tábla_modell2!AU$2:AU$313,1)</f>
        <v>174</v>
      </c>
      <c r="AV21">
        <f>RANK(szórás_tábla_modell2!AV21,szórás_tábla_modell2!AV$2:AV$313,1)</f>
        <v>11</v>
      </c>
      <c r="AW21">
        <f>RANK(szórás_tábla_modell2!AW21,szórás_tábla_modell2!AW$2:AW$313,1)</f>
        <v>115</v>
      </c>
      <c r="AX21">
        <f>RANK(szórás_tábla_modell2!AX21,szórás_tábla_modell2!AX$2:AX$313,1)</f>
        <v>221</v>
      </c>
      <c r="AY21">
        <f>RANK(szórás_tábla_modell2!AY21,szórás_tábla_modell2!AY$2:AY$313,1)</f>
        <v>49</v>
      </c>
      <c r="AZ21">
        <f>RANK(szórás_tábla_modell2!AZ21,szórás_tábla_modell2!AZ$2:AZ$313,1)</f>
        <v>52</v>
      </c>
      <c r="BA21">
        <f>RANK(szórás_tábla_modell2!BA21,szórás_tábla_modell2!BA$2:BA$313,1)</f>
        <v>11</v>
      </c>
      <c r="BB21">
        <f>RANK(szórás_tábla_modell2!BB21,szórás_tábla_modell2!BB$2:BB$313,1)</f>
        <v>238</v>
      </c>
      <c r="BC21">
        <f>RANK(szórás_tábla_modell2!BC21,szórás_tábla_modell2!BC$2:BC$313,1)</f>
        <v>79</v>
      </c>
      <c r="BD21">
        <f>RANK(szórás_tábla_modell2!BD21,szórás_tábla_modell2!BD$2:BD$313,1)</f>
        <v>243</v>
      </c>
      <c r="BE21">
        <f>RANK(szórás_tábla_modell2!BE21,szórás_tábla_modell2!BE$2:BE$313,1)</f>
        <v>64</v>
      </c>
      <c r="BF21">
        <f>RANK(szórás_tábla_modell2!BF21,szórás_tábla_modell2!BF$2:BF$313,1)</f>
        <v>50</v>
      </c>
      <c r="BG21">
        <v>1000000</v>
      </c>
    </row>
    <row r="22" spans="1:59" x14ac:dyDescent="0.3">
      <c r="A22" t="str">
        <f>szórás_tábla_modell2!A22</f>
        <v>20_2011</v>
      </c>
      <c r="B22">
        <f>RANK(szórás_tábla_modell2!B22,szórás_tábla_modell2!B$2:B$313,1)</f>
        <v>63</v>
      </c>
      <c r="C22">
        <f>RANK(szórás_tábla_modell2!C22,szórás_tábla_modell2!C$2:C$313,1)</f>
        <v>27</v>
      </c>
      <c r="D22">
        <f>RANK(szórás_tábla_modell2!D22,szórás_tábla_modell2!D$2:D$313,1)</f>
        <v>29</v>
      </c>
      <c r="E22">
        <f>RANK(szórás_tábla_modell2!E22,szórás_tábla_modell2!E$2:E$313,1)</f>
        <v>96</v>
      </c>
      <c r="F22">
        <f>RANK(szórás_tábla_modell2!F22,szórás_tábla_modell2!F$2:F$313,1)</f>
        <v>22</v>
      </c>
      <c r="G22">
        <f>RANK(szórás_tábla_modell2!G22,szórás_tábla_modell2!G$2:G$313,1)</f>
        <v>34</v>
      </c>
      <c r="H22">
        <f>RANK(szórás_tábla_modell2!H22,szórás_tábla_modell2!H$2:H$313,1)</f>
        <v>299</v>
      </c>
      <c r="I22">
        <f>RANK(szórás_tábla_modell2!I22,szórás_tábla_modell2!I$2:I$313,1)</f>
        <v>31</v>
      </c>
      <c r="J22">
        <f>RANK(szórás_tábla_modell2!J22,szórás_tábla_modell2!J$2:J$313,1)</f>
        <v>22</v>
      </c>
      <c r="K22">
        <f>RANK(szórás_tábla_modell2!K22,szórás_tábla_modell2!K$2:K$313,1)</f>
        <v>269</v>
      </c>
      <c r="L22">
        <f>RANK(szórás_tábla_modell2!L22,szórás_tábla_modell2!L$2:L$313,1)</f>
        <v>235</v>
      </c>
      <c r="M22">
        <f>RANK(szórás_tábla_modell2!M22,szórás_tábla_modell2!M$2:M$313,1)</f>
        <v>46</v>
      </c>
      <c r="N22">
        <f>RANK(szórás_tábla_modell2!N22,szórás_tábla_modell2!N$2:N$313,1)</f>
        <v>27</v>
      </c>
      <c r="O22">
        <f>RANK(szórás_tábla_modell2!O22,szórás_tábla_modell2!O$2:O$313,1)</f>
        <v>21</v>
      </c>
      <c r="P22">
        <f>RANK(szórás_tábla_modell2!P22,szórás_tábla_modell2!P$2:P$313,1)</f>
        <v>13</v>
      </c>
      <c r="Q22">
        <f>RANK(szórás_tábla_modell2!Q22,szórás_tábla_modell2!Q$2:Q$313,1)</f>
        <v>42</v>
      </c>
      <c r="R22">
        <f>RANK(szórás_tábla_modell2!R22,szórás_tábla_modell2!R$2:R$313,1)</f>
        <v>62</v>
      </c>
      <c r="S22">
        <f>RANK(szórás_tábla_modell2!S22,szórás_tábla_modell2!S$2:S$313,1)</f>
        <v>291</v>
      </c>
      <c r="T22">
        <f>RANK(szórás_tábla_modell2!T22,szórás_tábla_modell2!T$2:T$313,1)</f>
        <v>37</v>
      </c>
      <c r="U22">
        <f>RANK(szórás_tábla_modell2!U22,szórás_tábla_modell2!U$2:U$313,1)</f>
        <v>255</v>
      </c>
      <c r="V22">
        <f>RANK(szórás_tábla_modell2!V22,szórás_tábla_modell2!V$2:V$313,1)</f>
        <v>172</v>
      </c>
      <c r="W22">
        <f>RANK(szórás_tábla_modell2!W22,szórás_tábla_modell2!W$2:W$313,1)</f>
        <v>36</v>
      </c>
      <c r="X22">
        <f>RANK(szórás_tábla_modell2!X22,szórás_tábla_modell2!X$2:X$313,1)</f>
        <v>232</v>
      </c>
      <c r="Y22">
        <f>RANK(szórás_tábla_modell2!Y22,szórás_tábla_modell2!Y$2:Y$313,1)</f>
        <v>44</v>
      </c>
      <c r="Z22">
        <f>RANK(szórás_tábla_modell2!Z22,szórás_tábla_modell2!Z$2:Z$313,1)</f>
        <v>154</v>
      </c>
      <c r="AA22">
        <f>RANK(szórás_tábla_modell2!AA22,szórás_tábla_modell2!AA$2:AA$313,1)</f>
        <v>232</v>
      </c>
      <c r="AB22">
        <f>RANK(szórás_tábla_modell2!AB22,szórás_tábla_modell2!AB$2:AB$313,1)</f>
        <v>20</v>
      </c>
      <c r="AC22">
        <f>RANK(szórás_tábla_modell2!AC22,szórás_tábla_modell2!AC$2:AC$313,1)</f>
        <v>253</v>
      </c>
      <c r="AD22">
        <f>RANK(szórás_tábla_modell2!AD22,szórás_tábla_modell2!AD$2:AD$313,1)</f>
        <v>18</v>
      </c>
      <c r="AE22">
        <f>RANK(szórás_tábla_modell2!AE22,szórás_tábla_modell2!AE$2:AE$313,1)</f>
        <v>285</v>
      </c>
      <c r="AF22">
        <f>RANK(szórás_tábla_modell2!AF22,szórás_tábla_modell2!AF$2:AF$313,1)</f>
        <v>41</v>
      </c>
      <c r="AG22">
        <f>RANK(szórás_tábla_modell2!AG22,szórás_tábla_modell2!AG$2:AG$313,1)</f>
        <v>241</v>
      </c>
      <c r="AH22">
        <f>RANK(szórás_tábla_modell2!AH22,szórás_tábla_modell2!AH$2:AH$313,1)</f>
        <v>296</v>
      </c>
      <c r="AI22">
        <f>RANK(szórás_tábla_modell2!AI22,szórás_tábla_modell2!AI$2:AI$313,1)</f>
        <v>266</v>
      </c>
      <c r="AJ22">
        <f>RANK(szórás_tábla_modell2!AJ22,szórás_tábla_modell2!AJ$2:AJ$313,1)</f>
        <v>266</v>
      </c>
      <c r="AK22">
        <f>RANK(szórás_tábla_modell2!AK22,szórás_tábla_modell2!AK$2:AK$313,1)</f>
        <v>20</v>
      </c>
      <c r="AL22">
        <f>RANK(szórás_tábla_modell2!AL22,szórás_tábla_modell2!AL$2:AL$313,1)</f>
        <v>251</v>
      </c>
      <c r="AM22">
        <f>RANK(szórás_tábla_modell2!AM22,szórás_tábla_modell2!AM$2:AM$313,1)</f>
        <v>23</v>
      </c>
      <c r="AN22">
        <f>RANK(szórás_tábla_modell2!AN22,szórás_tábla_modell2!AN$2:AN$313,1)</f>
        <v>278</v>
      </c>
      <c r="AO22">
        <f>RANK(szórás_tábla_modell2!AO22,szórás_tábla_modell2!AO$2:AO$313,1)</f>
        <v>20</v>
      </c>
      <c r="AP22">
        <f>RANK(szórás_tábla_modell2!AP22,szórás_tábla_modell2!AP$2:AP$313,1)</f>
        <v>217</v>
      </c>
      <c r="AQ22">
        <f>RANK(szórás_tábla_modell2!AQ22,szórás_tábla_modell2!AQ$2:AQ$313,1)</f>
        <v>45</v>
      </c>
      <c r="AR22">
        <f>RANK(szórás_tábla_modell2!AR22,szórás_tábla_modell2!AR$2:AR$313,1)</f>
        <v>10</v>
      </c>
      <c r="AS22">
        <f>RANK(szórás_tábla_modell2!AS22,szórás_tábla_modell2!AS$2:AS$313,1)</f>
        <v>4</v>
      </c>
      <c r="AT22">
        <f>RANK(szórás_tábla_modell2!AT22,szórás_tábla_modell2!AT$2:AT$313,1)</f>
        <v>117</v>
      </c>
      <c r="AU22">
        <f>RANK(szórás_tábla_modell2!AU22,szórás_tábla_modell2!AU$2:AU$313,1)</f>
        <v>172</v>
      </c>
      <c r="AV22">
        <f>RANK(szórás_tábla_modell2!AV22,szórás_tábla_modell2!AV$2:AV$313,1)</f>
        <v>22</v>
      </c>
      <c r="AW22">
        <f>RANK(szórás_tábla_modell2!AW22,szórás_tábla_modell2!AW$2:AW$313,1)</f>
        <v>118</v>
      </c>
      <c r="AX22">
        <f>RANK(szórás_tábla_modell2!AX22,szórás_tábla_modell2!AX$2:AX$313,1)</f>
        <v>280</v>
      </c>
      <c r="AY22">
        <f>RANK(szórás_tábla_modell2!AY22,szórás_tábla_modell2!AY$2:AY$313,1)</f>
        <v>94</v>
      </c>
      <c r="AZ22">
        <f>RANK(szórás_tábla_modell2!AZ22,szórás_tábla_modell2!AZ$2:AZ$313,1)</f>
        <v>53</v>
      </c>
      <c r="BA22">
        <f>RANK(szórás_tábla_modell2!BA22,szórás_tábla_modell2!BA$2:BA$313,1)</f>
        <v>21</v>
      </c>
      <c r="BB22">
        <f>RANK(szórás_tábla_modell2!BB22,szórás_tábla_modell2!BB$2:BB$313,1)</f>
        <v>211</v>
      </c>
      <c r="BC22">
        <f>RANK(szórás_tábla_modell2!BC22,szórás_tábla_modell2!BC$2:BC$313,1)</f>
        <v>76</v>
      </c>
      <c r="BD22">
        <f>RANK(szórás_tábla_modell2!BD22,szórás_tábla_modell2!BD$2:BD$313,1)</f>
        <v>252</v>
      </c>
      <c r="BE22">
        <f>RANK(szórás_tábla_modell2!BE22,szórás_tábla_modell2!BE$2:BE$313,1)</f>
        <v>71</v>
      </c>
      <c r="BF22">
        <f>RANK(szórás_tábla_modell2!BF22,szórás_tábla_modell2!BF$2:BF$313,1)</f>
        <v>31</v>
      </c>
      <c r="BG22">
        <v>1000000</v>
      </c>
    </row>
    <row r="23" spans="1:59" x14ac:dyDescent="0.3">
      <c r="A23" t="str">
        <f>szórás_tábla_modell2!A23</f>
        <v>21_2011</v>
      </c>
      <c r="B23">
        <f>RANK(szórás_tábla_modell2!B23,szórás_tábla_modell2!B$2:B$313,1)</f>
        <v>58</v>
      </c>
      <c r="C23">
        <f>RANK(szórás_tábla_modell2!C23,szórás_tábla_modell2!C$2:C$313,1)</f>
        <v>20</v>
      </c>
      <c r="D23">
        <f>RANK(szórás_tábla_modell2!D23,szórás_tábla_modell2!D$2:D$313,1)</f>
        <v>46</v>
      </c>
      <c r="E23">
        <f>RANK(szórás_tábla_modell2!E23,szórás_tábla_modell2!E$2:E$313,1)</f>
        <v>99</v>
      </c>
      <c r="F23">
        <f>RANK(szórás_tábla_modell2!F23,szórás_tábla_modell2!F$2:F$313,1)</f>
        <v>21</v>
      </c>
      <c r="G23">
        <f>RANK(szórás_tábla_modell2!G23,szórás_tábla_modell2!G$2:G$313,1)</f>
        <v>48</v>
      </c>
      <c r="H23">
        <f>RANK(szórás_tábla_modell2!H23,szórás_tábla_modell2!H$2:H$313,1)</f>
        <v>304</v>
      </c>
      <c r="I23">
        <f>RANK(szórás_tábla_modell2!I23,szórás_tábla_modell2!I$2:I$313,1)</f>
        <v>32</v>
      </c>
      <c r="J23">
        <f>RANK(szórás_tábla_modell2!J23,szórás_tábla_modell2!J$2:J$313,1)</f>
        <v>21</v>
      </c>
      <c r="K23">
        <f>RANK(szórás_tábla_modell2!K23,szórás_tábla_modell2!K$2:K$313,1)</f>
        <v>259</v>
      </c>
      <c r="L23">
        <f>RANK(szórás_tábla_modell2!L23,szórás_tábla_modell2!L$2:L$313,1)</f>
        <v>228</v>
      </c>
      <c r="M23">
        <f>RANK(szórás_tábla_modell2!M23,szórás_tábla_modell2!M$2:M$313,1)</f>
        <v>44</v>
      </c>
      <c r="N23">
        <f>RANK(szórás_tábla_modell2!N23,szórás_tábla_modell2!N$2:N$313,1)</f>
        <v>28</v>
      </c>
      <c r="O23">
        <f>RANK(szórás_tábla_modell2!O23,szórás_tábla_modell2!O$2:O$313,1)</f>
        <v>16</v>
      </c>
      <c r="P23">
        <f>RANK(szórás_tábla_modell2!P23,szórás_tábla_modell2!P$2:P$313,1)</f>
        <v>12</v>
      </c>
      <c r="Q23">
        <f>RANK(szórás_tábla_modell2!Q23,szórás_tábla_modell2!Q$2:Q$313,1)</f>
        <v>34</v>
      </c>
      <c r="R23">
        <f>RANK(szórás_tábla_modell2!R23,szórás_tábla_modell2!R$2:R$313,1)</f>
        <v>43</v>
      </c>
      <c r="S23">
        <f>RANK(szórás_tábla_modell2!S23,szórás_tábla_modell2!S$2:S$313,1)</f>
        <v>274</v>
      </c>
      <c r="T23">
        <f>RANK(szórás_tábla_modell2!T23,szórás_tábla_modell2!T$2:T$313,1)</f>
        <v>42</v>
      </c>
      <c r="U23">
        <f>RANK(szórás_tábla_modell2!U23,szórás_tábla_modell2!U$2:U$313,1)</f>
        <v>254</v>
      </c>
      <c r="V23">
        <f>RANK(szórás_tábla_modell2!V23,szórás_tábla_modell2!V$2:V$313,1)</f>
        <v>176</v>
      </c>
      <c r="W23">
        <f>RANK(szórás_tábla_modell2!W23,szórás_tábla_modell2!W$2:W$313,1)</f>
        <v>37</v>
      </c>
      <c r="X23">
        <f>RANK(szórás_tábla_modell2!X23,szórás_tábla_modell2!X$2:X$313,1)</f>
        <v>231</v>
      </c>
      <c r="Y23">
        <f>RANK(szórás_tábla_modell2!Y23,szórás_tábla_modell2!Y$2:Y$313,1)</f>
        <v>29</v>
      </c>
      <c r="Z23">
        <f>RANK(szórás_tábla_modell2!Z23,szórás_tábla_modell2!Z$2:Z$313,1)</f>
        <v>199</v>
      </c>
      <c r="AA23">
        <f>RANK(szórás_tábla_modell2!AA23,szórás_tábla_modell2!AA$2:AA$313,1)</f>
        <v>236</v>
      </c>
      <c r="AB23">
        <f>RANK(szórás_tábla_modell2!AB23,szórás_tábla_modell2!AB$2:AB$313,1)</f>
        <v>19</v>
      </c>
      <c r="AC23">
        <f>RANK(szórás_tábla_modell2!AC23,szórás_tábla_modell2!AC$2:AC$313,1)</f>
        <v>257</v>
      </c>
      <c r="AD23">
        <f>RANK(szórás_tábla_modell2!AD23,szórás_tábla_modell2!AD$2:AD$313,1)</f>
        <v>20</v>
      </c>
      <c r="AE23">
        <f>RANK(szórás_tábla_modell2!AE23,szórás_tábla_modell2!AE$2:AE$313,1)</f>
        <v>289</v>
      </c>
      <c r="AF23">
        <f>RANK(szórás_tábla_modell2!AF23,szórás_tábla_modell2!AF$2:AF$313,1)</f>
        <v>39</v>
      </c>
      <c r="AG23">
        <f>RANK(szórás_tábla_modell2!AG23,szórás_tábla_modell2!AG$2:AG$313,1)</f>
        <v>286</v>
      </c>
      <c r="AH23">
        <f>RANK(szórás_tábla_modell2!AH23,szórás_tábla_modell2!AH$2:AH$313,1)</f>
        <v>283</v>
      </c>
      <c r="AI23">
        <f>RANK(szórás_tábla_modell2!AI23,szórás_tábla_modell2!AI$2:AI$313,1)</f>
        <v>258</v>
      </c>
      <c r="AJ23">
        <f>RANK(szórás_tábla_modell2!AJ23,szórás_tábla_modell2!AJ$2:AJ$313,1)</f>
        <v>260</v>
      </c>
      <c r="AK23">
        <f>RANK(szórás_tábla_modell2!AK23,szórás_tábla_modell2!AK$2:AK$313,1)</f>
        <v>18</v>
      </c>
      <c r="AL23">
        <f>RANK(szórás_tábla_modell2!AL23,szórás_tábla_modell2!AL$2:AL$313,1)</f>
        <v>239</v>
      </c>
      <c r="AM23">
        <f>RANK(szórás_tábla_modell2!AM23,szórás_tábla_modell2!AM$2:AM$313,1)</f>
        <v>20</v>
      </c>
      <c r="AN23">
        <f>RANK(szórás_tábla_modell2!AN23,szórás_tábla_modell2!AN$2:AN$313,1)</f>
        <v>287</v>
      </c>
      <c r="AO23">
        <f>RANK(szórás_tábla_modell2!AO23,szórás_tábla_modell2!AO$2:AO$313,1)</f>
        <v>11</v>
      </c>
      <c r="AP23">
        <f>RANK(szórás_tábla_modell2!AP23,szórás_tábla_modell2!AP$2:AP$313,1)</f>
        <v>200</v>
      </c>
      <c r="AQ23">
        <f>RANK(szórás_tábla_modell2!AQ23,szórás_tábla_modell2!AQ$2:AQ$313,1)</f>
        <v>58</v>
      </c>
      <c r="AR23">
        <f>RANK(szórás_tábla_modell2!AR23,szórás_tábla_modell2!AR$2:AR$313,1)</f>
        <v>5</v>
      </c>
      <c r="AS23">
        <f>RANK(szórás_tábla_modell2!AS23,szórás_tábla_modell2!AS$2:AS$313,1)</f>
        <v>13</v>
      </c>
      <c r="AT23">
        <f>RANK(szórás_tábla_modell2!AT23,szórás_tábla_modell2!AT$2:AT$313,1)</f>
        <v>111</v>
      </c>
      <c r="AU23">
        <f>RANK(szórás_tábla_modell2!AU23,szórás_tábla_modell2!AU$2:AU$313,1)</f>
        <v>171</v>
      </c>
      <c r="AV23">
        <f>RANK(szórás_tábla_modell2!AV23,szórás_tábla_modell2!AV$2:AV$313,1)</f>
        <v>14</v>
      </c>
      <c r="AW23">
        <f>RANK(szórás_tábla_modell2!AW23,szórás_tábla_modell2!AW$2:AW$313,1)</f>
        <v>117</v>
      </c>
      <c r="AX23">
        <f>RANK(szórás_tábla_modell2!AX23,szórás_tábla_modell2!AX$2:AX$313,1)</f>
        <v>193</v>
      </c>
      <c r="AY23">
        <f>RANK(szórás_tábla_modell2!AY23,szórás_tábla_modell2!AY$2:AY$313,1)</f>
        <v>55</v>
      </c>
      <c r="AZ23">
        <f>RANK(szórás_tábla_modell2!AZ23,szórás_tábla_modell2!AZ$2:AZ$313,1)</f>
        <v>38</v>
      </c>
      <c r="BA23">
        <f>RANK(szórás_tábla_modell2!BA23,szórás_tábla_modell2!BA$2:BA$313,1)</f>
        <v>6</v>
      </c>
      <c r="BB23">
        <f>RANK(szórás_tábla_modell2!BB23,szórás_tábla_modell2!BB$2:BB$313,1)</f>
        <v>245</v>
      </c>
      <c r="BC23">
        <f>RANK(szórás_tábla_modell2!BC23,szórás_tábla_modell2!BC$2:BC$313,1)</f>
        <v>76</v>
      </c>
      <c r="BD23">
        <f>RANK(szórás_tábla_modell2!BD23,szórás_tábla_modell2!BD$2:BD$313,1)</f>
        <v>258</v>
      </c>
      <c r="BE23">
        <f>RANK(szórás_tábla_modell2!BE23,szórás_tábla_modell2!BE$2:BE$313,1)</f>
        <v>68</v>
      </c>
      <c r="BF23">
        <f>RANK(szórás_tábla_modell2!BF23,szórás_tábla_modell2!BF$2:BF$313,1)</f>
        <v>52</v>
      </c>
      <c r="BG23">
        <v>1000000</v>
      </c>
    </row>
    <row r="24" spans="1:59" x14ac:dyDescent="0.3">
      <c r="A24" t="str">
        <f>szórás_tábla_modell2!A24</f>
        <v>22_2011</v>
      </c>
      <c r="B24">
        <f>RANK(szórás_tábla_modell2!B24,szórás_tábla_modell2!B$2:B$313,1)</f>
        <v>17</v>
      </c>
      <c r="C24">
        <f>RANK(szórás_tábla_modell2!C24,szórás_tábla_modell2!C$2:C$313,1)</f>
        <v>34</v>
      </c>
      <c r="D24">
        <f>RANK(szórás_tábla_modell2!D24,szórás_tábla_modell2!D$2:D$313,1)</f>
        <v>28</v>
      </c>
      <c r="E24">
        <f>RANK(szórás_tábla_modell2!E24,szórás_tábla_modell2!E$2:E$313,1)</f>
        <v>120</v>
      </c>
      <c r="F24">
        <f>RANK(szórás_tábla_modell2!F24,szórás_tábla_modell2!F$2:F$313,1)</f>
        <v>32</v>
      </c>
      <c r="G24">
        <f>RANK(szórás_tábla_modell2!G24,szórás_tábla_modell2!G$2:G$313,1)</f>
        <v>86</v>
      </c>
      <c r="H24">
        <f>RANK(szórás_tábla_modell2!H24,szórás_tábla_modell2!H$2:H$313,1)</f>
        <v>306</v>
      </c>
      <c r="I24">
        <f>RANK(szórás_tábla_modell2!I24,szórás_tábla_modell2!I$2:I$313,1)</f>
        <v>35</v>
      </c>
      <c r="J24">
        <f>RANK(szórás_tábla_modell2!J24,szórás_tábla_modell2!J$2:J$313,1)</f>
        <v>35</v>
      </c>
      <c r="K24">
        <f>RANK(szórás_tábla_modell2!K24,szórás_tábla_modell2!K$2:K$313,1)</f>
        <v>293</v>
      </c>
      <c r="L24">
        <f>RANK(szórás_tábla_modell2!L24,szórás_tábla_modell2!L$2:L$313,1)</f>
        <v>234</v>
      </c>
      <c r="M24">
        <f>RANK(szórás_tábla_modell2!M24,szórás_tábla_modell2!M$2:M$313,1)</f>
        <v>51</v>
      </c>
      <c r="N24">
        <f>RANK(szórás_tábla_modell2!N24,szórás_tábla_modell2!N$2:N$313,1)</f>
        <v>31</v>
      </c>
      <c r="O24">
        <f>RANK(szórás_tábla_modell2!O24,szórás_tábla_modell2!O$2:O$313,1)</f>
        <v>43</v>
      </c>
      <c r="P24">
        <f>RANK(szórás_tábla_modell2!P24,szórás_tábla_modell2!P$2:P$313,1)</f>
        <v>17</v>
      </c>
      <c r="Q24">
        <f>RANK(szórás_tábla_modell2!Q24,szórás_tábla_modell2!Q$2:Q$313,1)</f>
        <v>44</v>
      </c>
      <c r="R24">
        <f>RANK(szórás_tábla_modell2!R24,szórás_tábla_modell2!R$2:R$313,1)</f>
        <v>50</v>
      </c>
      <c r="S24">
        <f>RANK(szórás_tábla_modell2!S24,szórás_tábla_modell2!S$2:S$313,1)</f>
        <v>289</v>
      </c>
      <c r="T24">
        <f>RANK(szórás_tábla_modell2!T24,szórás_tábla_modell2!T$2:T$313,1)</f>
        <v>43</v>
      </c>
      <c r="U24">
        <f>RANK(szórás_tábla_modell2!U24,szórás_tábla_modell2!U$2:U$313,1)</f>
        <v>263</v>
      </c>
      <c r="V24">
        <f>RANK(szórás_tábla_modell2!V24,szórás_tábla_modell2!V$2:V$313,1)</f>
        <v>152</v>
      </c>
      <c r="W24">
        <f>RANK(szórás_tábla_modell2!W24,szórás_tábla_modell2!W$2:W$313,1)</f>
        <v>41</v>
      </c>
      <c r="X24">
        <f>RANK(szórás_tábla_modell2!X24,szórás_tábla_modell2!X$2:X$313,1)</f>
        <v>235</v>
      </c>
      <c r="Y24">
        <f>RANK(szórás_tábla_modell2!Y24,szórás_tábla_modell2!Y$2:Y$313,1)</f>
        <v>16</v>
      </c>
      <c r="Z24">
        <f>RANK(szórás_tábla_modell2!Z24,szórás_tábla_modell2!Z$2:Z$313,1)</f>
        <v>196</v>
      </c>
      <c r="AA24">
        <f>RANK(szórás_tábla_modell2!AA24,szórás_tábla_modell2!AA$2:AA$313,1)</f>
        <v>240</v>
      </c>
      <c r="AB24">
        <f>RANK(szórás_tábla_modell2!AB24,szórás_tábla_modell2!AB$2:AB$313,1)</f>
        <v>33</v>
      </c>
      <c r="AC24">
        <f>RANK(szórás_tábla_modell2!AC24,szórás_tábla_modell2!AC$2:AC$313,1)</f>
        <v>259</v>
      </c>
      <c r="AD24">
        <f>RANK(szórás_tábla_modell2!AD24,szórás_tábla_modell2!AD$2:AD$313,1)</f>
        <v>27</v>
      </c>
      <c r="AE24">
        <f>RANK(szórás_tábla_modell2!AE24,szórás_tábla_modell2!AE$2:AE$313,1)</f>
        <v>288</v>
      </c>
      <c r="AF24">
        <f>RANK(szórás_tábla_modell2!AF24,szórás_tábla_modell2!AF$2:AF$313,1)</f>
        <v>40</v>
      </c>
      <c r="AG24">
        <f>RANK(szórás_tábla_modell2!AG24,szórás_tábla_modell2!AG$2:AG$313,1)</f>
        <v>288</v>
      </c>
      <c r="AH24">
        <f>RANK(szórás_tábla_modell2!AH24,szórás_tábla_modell2!AH$2:AH$313,1)</f>
        <v>303</v>
      </c>
      <c r="AI24">
        <f>RANK(szórás_tábla_modell2!AI24,szórás_tábla_modell2!AI$2:AI$313,1)</f>
        <v>267</v>
      </c>
      <c r="AJ24">
        <f>RANK(szórás_tábla_modell2!AJ24,szórás_tábla_modell2!AJ$2:AJ$313,1)</f>
        <v>254</v>
      </c>
      <c r="AK24">
        <f>RANK(szórás_tábla_modell2!AK24,szórás_tábla_modell2!AK$2:AK$313,1)</f>
        <v>29</v>
      </c>
      <c r="AL24">
        <f>RANK(szórás_tábla_modell2!AL24,szórás_tábla_modell2!AL$2:AL$313,1)</f>
        <v>270</v>
      </c>
      <c r="AM24">
        <f>RANK(szórás_tábla_modell2!AM24,szórás_tábla_modell2!AM$2:AM$313,1)</f>
        <v>5</v>
      </c>
      <c r="AN24">
        <f>RANK(szórás_tábla_modell2!AN24,szórás_tábla_modell2!AN$2:AN$313,1)</f>
        <v>294</v>
      </c>
      <c r="AO24">
        <f>RANK(szórás_tábla_modell2!AO24,szórás_tábla_modell2!AO$2:AO$313,1)</f>
        <v>8</v>
      </c>
      <c r="AP24">
        <f>RANK(szórás_tábla_modell2!AP24,szórás_tábla_modell2!AP$2:AP$313,1)</f>
        <v>203</v>
      </c>
      <c r="AQ24">
        <f>RANK(szórás_tábla_modell2!AQ24,szórás_tábla_modell2!AQ$2:AQ$313,1)</f>
        <v>48</v>
      </c>
      <c r="AR24">
        <f>RANK(szórás_tábla_modell2!AR24,szórás_tábla_modell2!AR$2:AR$313,1)</f>
        <v>5</v>
      </c>
      <c r="AS24">
        <f>RANK(szórás_tábla_modell2!AS24,szórás_tábla_modell2!AS$2:AS$313,1)</f>
        <v>16</v>
      </c>
      <c r="AT24">
        <f>RANK(szórás_tábla_modell2!AT24,szórás_tábla_modell2!AT$2:AT$313,1)</f>
        <v>108</v>
      </c>
      <c r="AU24">
        <f>RANK(szórás_tábla_modell2!AU24,szórás_tábla_modell2!AU$2:AU$313,1)</f>
        <v>178</v>
      </c>
      <c r="AV24">
        <f>RANK(szórás_tábla_modell2!AV24,szórás_tábla_modell2!AV$2:AV$313,1)</f>
        <v>5</v>
      </c>
      <c r="AW24">
        <f>RANK(szórás_tábla_modell2!AW24,szórás_tábla_modell2!AW$2:AW$313,1)</f>
        <v>122</v>
      </c>
      <c r="AX24">
        <f>RANK(szórás_tábla_modell2!AX24,szórás_tábla_modell2!AX$2:AX$313,1)</f>
        <v>266</v>
      </c>
      <c r="AY24">
        <f>RANK(szórás_tábla_modell2!AY24,szórás_tábla_modell2!AY$2:AY$313,1)</f>
        <v>77</v>
      </c>
      <c r="AZ24">
        <f>RANK(szórás_tábla_modell2!AZ24,szórás_tábla_modell2!AZ$2:AZ$313,1)</f>
        <v>47</v>
      </c>
      <c r="BA24">
        <f>RANK(szórás_tábla_modell2!BA24,szórás_tábla_modell2!BA$2:BA$313,1)</f>
        <v>5</v>
      </c>
      <c r="BB24">
        <f>RANK(szórás_tábla_modell2!BB24,szórás_tábla_modell2!BB$2:BB$313,1)</f>
        <v>244</v>
      </c>
      <c r="BC24">
        <f>RANK(szórás_tábla_modell2!BC24,szórás_tábla_modell2!BC$2:BC$313,1)</f>
        <v>22</v>
      </c>
      <c r="BD24">
        <f>RANK(szórás_tábla_modell2!BD24,szórás_tábla_modell2!BD$2:BD$313,1)</f>
        <v>220</v>
      </c>
      <c r="BE24">
        <f>RANK(szórás_tábla_modell2!BE24,szórás_tábla_modell2!BE$2:BE$313,1)</f>
        <v>28</v>
      </c>
      <c r="BF24">
        <f>RANK(szórás_tábla_modell2!BF24,szórás_tábla_modell2!BF$2:BF$313,1)</f>
        <v>47</v>
      </c>
      <c r="BG24">
        <v>1000000</v>
      </c>
    </row>
    <row r="25" spans="1:59" x14ac:dyDescent="0.3">
      <c r="A25" t="str">
        <f>szórás_tábla_modell2!A25</f>
        <v>23_2011</v>
      </c>
      <c r="B25">
        <f>RANK(szórás_tábla_modell2!B25,szórás_tábla_modell2!B$2:B$313,1)</f>
        <v>46</v>
      </c>
      <c r="C25">
        <f>RANK(szórás_tábla_modell2!C25,szórás_tábla_modell2!C$2:C$313,1)</f>
        <v>21</v>
      </c>
      <c r="D25">
        <f>RANK(szórás_tábla_modell2!D25,szórás_tábla_modell2!D$2:D$313,1)</f>
        <v>25</v>
      </c>
      <c r="E25">
        <f>RANK(szórás_tábla_modell2!E25,szórás_tábla_modell2!E$2:E$313,1)</f>
        <v>104</v>
      </c>
      <c r="F25">
        <f>RANK(szórás_tábla_modell2!F25,szórás_tábla_modell2!F$2:F$313,1)</f>
        <v>23</v>
      </c>
      <c r="G25">
        <f>RANK(szórás_tábla_modell2!G25,szórás_tábla_modell2!G$2:G$313,1)</f>
        <v>14</v>
      </c>
      <c r="H25">
        <f>RANK(szórás_tábla_modell2!H25,szórás_tábla_modell2!H$2:H$313,1)</f>
        <v>292</v>
      </c>
      <c r="I25">
        <f>RANK(szórás_tábla_modell2!I25,szórás_tábla_modell2!I$2:I$313,1)</f>
        <v>26</v>
      </c>
      <c r="J25">
        <f>RANK(szórás_tábla_modell2!J25,szórás_tábla_modell2!J$2:J$313,1)</f>
        <v>19</v>
      </c>
      <c r="K25">
        <f>RANK(szórás_tábla_modell2!K25,szórás_tábla_modell2!K$2:K$313,1)</f>
        <v>276</v>
      </c>
      <c r="L25">
        <f>RANK(szórás_tábla_modell2!L25,szórás_tábla_modell2!L$2:L$313,1)</f>
        <v>230</v>
      </c>
      <c r="M25">
        <f>RANK(szórás_tábla_modell2!M25,szórás_tábla_modell2!M$2:M$313,1)</f>
        <v>63</v>
      </c>
      <c r="N25">
        <f>RANK(szórás_tábla_modell2!N25,szórás_tábla_modell2!N$2:N$313,1)</f>
        <v>34</v>
      </c>
      <c r="O25">
        <f>RANK(szórás_tábla_modell2!O25,szórás_tábla_modell2!O$2:O$313,1)</f>
        <v>14</v>
      </c>
      <c r="P25">
        <f>RANK(szórás_tábla_modell2!P25,szórás_tábla_modell2!P$2:P$313,1)</f>
        <v>14</v>
      </c>
      <c r="Q25">
        <f>RANK(szórás_tábla_modell2!Q25,szórás_tábla_modell2!Q$2:Q$313,1)</f>
        <v>11</v>
      </c>
      <c r="R25">
        <f>RANK(szórás_tábla_modell2!R25,szórás_tábla_modell2!R$2:R$313,1)</f>
        <v>92</v>
      </c>
      <c r="S25">
        <f>RANK(szórás_tábla_modell2!S25,szórás_tábla_modell2!S$2:S$313,1)</f>
        <v>279</v>
      </c>
      <c r="T25">
        <f>RANK(szórás_tábla_modell2!T25,szórás_tábla_modell2!T$2:T$313,1)</f>
        <v>47</v>
      </c>
      <c r="U25">
        <f>RANK(szórás_tábla_modell2!U25,szórás_tábla_modell2!U$2:U$313,1)</f>
        <v>258</v>
      </c>
      <c r="V25">
        <f>RANK(szórás_tábla_modell2!V25,szórás_tábla_modell2!V$2:V$313,1)</f>
        <v>116</v>
      </c>
      <c r="W25">
        <f>RANK(szórás_tábla_modell2!W25,szórás_tábla_modell2!W$2:W$313,1)</f>
        <v>49</v>
      </c>
      <c r="X25">
        <f>RANK(szórás_tábla_modell2!X25,szórás_tábla_modell2!X$2:X$313,1)</f>
        <v>251</v>
      </c>
      <c r="Y25">
        <f>RANK(szórás_tábla_modell2!Y25,szórás_tábla_modell2!Y$2:Y$313,1)</f>
        <v>15</v>
      </c>
      <c r="Z25">
        <f>RANK(szórás_tábla_modell2!Z25,szórás_tábla_modell2!Z$2:Z$313,1)</f>
        <v>209</v>
      </c>
      <c r="AA25">
        <f>RANK(szórás_tábla_modell2!AA25,szórás_tábla_modell2!AA$2:AA$313,1)</f>
        <v>245</v>
      </c>
      <c r="AB25">
        <f>RANK(szórás_tábla_modell2!AB25,szórás_tábla_modell2!AB$2:AB$313,1)</f>
        <v>25</v>
      </c>
      <c r="AC25">
        <f>RANK(szórás_tábla_modell2!AC25,szórás_tábla_modell2!AC$2:AC$313,1)</f>
        <v>263</v>
      </c>
      <c r="AD25">
        <f>RANK(szórás_tábla_modell2!AD25,szórás_tábla_modell2!AD$2:AD$313,1)</f>
        <v>2</v>
      </c>
      <c r="AE25">
        <f>RANK(szórás_tábla_modell2!AE25,szórás_tábla_modell2!AE$2:AE$313,1)</f>
        <v>196</v>
      </c>
      <c r="AF25">
        <f>RANK(szórás_tábla_modell2!AF25,szórás_tábla_modell2!AF$2:AF$313,1)</f>
        <v>42</v>
      </c>
      <c r="AG25">
        <f>RANK(szórás_tábla_modell2!AG25,szórás_tábla_modell2!AG$2:AG$313,1)</f>
        <v>289</v>
      </c>
      <c r="AH25">
        <f>RANK(szórás_tábla_modell2!AH25,szórás_tábla_modell2!AH$2:AH$313,1)</f>
        <v>280</v>
      </c>
      <c r="AI25">
        <f>RANK(szórás_tábla_modell2!AI25,szórás_tábla_modell2!AI$2:AI$313,1)</f>
        <v>231</v>
      </c>
      <c r="AJ25">
        <f>RANK(szórás_tábla_modell2!AJ25,szórás_tábla_modell2!AJ$2:AJ$313,1)</f>
        <v>249</v>
      </c>
      <c r="AK25">
        <f>RANK(szórás_tábla_modell2!AK25,szórás_tábla_modell2!AK$2:AK$313,1)</f>
        <v>26</v>
      </c>
      <c r="AL25">
        <f>RANK(szórás_tábla_modell2!AL25,szórás_tábla_modell2!AL$2:AL$313,1)</f>
        <v>243</v>
      </c>
      <c r="AM25">
        <f>RANK(szórás_tábla_modell2!AM25,szórás_tábla_modell2!AM$2:AM$313,1)</f>
        <v>21</v>
      </c>
      <c r="AN25">
        <f>RANK(szórás_tábla_modell2!AN25,szórás_tábla_modell2!AN$2:AN$313,1)</f>
        <v>272</v>
      </c>
      <c r="AO25">
        <f>RANK(szórás_tábla_modell2!AO25,szórás_tábla_modell2!AO$2:AO$313,1)</f>
        <v>7</v>
      </c>
      <c r="AP25">
        <f>RANK(szórás_tábla_modell2!AP25,szórás_tábla_modell2!AP$2:AP$313,1)</f>
        <v>173</v>
      </c>
      <c r="AQ25">
        <f>RANK(szórás_tábla_modell2!AQ25,szórás_tábla_modell2!AQ$2:AQ$313,1)</f>
        <v>46</v>
      </c>
      <c r="AR25">
        <f>RANK(szórás_tábla_modell2!AR25,szórás_tábla_modell2!AR$2:AR$313,1)</f>
        <v>17</v>
      </c>
      <c r="AS25">
        <f>RANK(szórás_tábla_modell2!AS25,szórás_tábla_modell2!AS$2:AS$313,1)</f>
        <v>1</v>
      </c>
      <c r="AT25">
        <f>RANK(szórás_tábla_modell2!AT25,szórás_tábla_modell2!AT$2:AT$313,1)</f>
        <v>99</v>
      </c>
      <c r="AU25">
        <f>RANK(szórás_tábla_modell2!AU25,szórás_tábla_modell2!AU$2:AU$313,1)</f>
        <v>183</v>
      </c>
      <c r="AV25">
        <f>RANK(szórás_tábla_modell2!AV25,szórás_tábla_modell2!AV$2:AV$313,1)</f>
        <v>20</v>
      </c>
      <c r="AW25">
        <f>RANK(szórás_tábla_modell2!AW25,szórás_tábla_modell2!AW$2:AW$313,1)</f>
        <v>114</v>
      </c>
      <c r="AX25">
        <f>RANK(szórás_tábla_modell2!AX25,szórás_tábla_modell2!AX$2:AX$313,1)</f>
        <v>134</v>
      </c>
      <c r="AY25">
        <f>RANK(szórás_tábla_modell2!AY25,szórás_tábla_modell2!AY$2:AY$313,1)</f>
        <v>92</v>
      </c>
      <c r="AZ25">
        <f>RANK(szórás_tábla_modell2!AZ25,szórás_tábla_modell2!AZ$2:AZ$313,1)</f>
        <v>58</v>
      </c>
      <c r="BA25">
        <f>RANK(szórás_tábla_modell2!BA25,szórás_tábla_modell2!BA$2:BA$313,1)</f>
        <v>10</v>
      </c>
      <c r="BB25">
        <f>RANK(szórás_tábla_modell2!BB25,szórás_tábla_modell2!BB$2:BB$313,1)</f>
        <v>210</v>
      </c>
      <c r="BC25">
        <f>RANK(szórás_tábla_modell2!BC25,szórás_tábla_modell2!BC$2:BC$313,1)</f>
        <v>54</v>
      </c>
      <c r="BD25">
        <f>RANK(szórás_tábla_modell2!BD25,szórás_tábla_modell2!BD$2:BD$313,1)</f>
        <v>259</v>
      </c>
      <c r="BE25">
        <f>RANK(szórás_tábla_modell2!BE25,szórás_tábla_modell2!BE$2:BE$313,1)</f>
        <v>38</v>
      </c>
      <c r="BF25">
        <f>RANK(szórás_tábla_modell2!BF25,szórás_tábla_modell2!BF$2:BF$313,1)</f>
        <v>41</v>
      </c>
      <c r="BG25">
        <v>1000000</v>
      </c>
    </row>
    <row r="26" spans="1:59" x14ac:dyDescent="0.3">
      <c r="A26" t="str">
        <f>szórás_tábla_modell2!A26</f>
        <v>Mind_2012</v>
      </c>
      <c r="B26">
        <f>RANK(szórás_tábla_modell2!B26,szórás_tábla_modell2!B$2:B$313,1)</f>
        <v>8</v>
      </c>
      <c r="C26">
        <f>RANK(szórás_tábla_modell2!C26,szórás_tábla_modell2!C$2:C$313,1)</f>
        <v>12</v>
      </c>
      <c r="D26">
        <f>RANK(szórás_tábla_modell2!D26,szórás_tábla_modell2!D$2:D$313,1)</f>
        <v>35</v>
      </c>
      <c r="E26">
        <f>RANK(szórás_tábla_modell2!E26,szórás_tábla_modell2!E$2:E$313,1)</f>
        <v>59</v>
      </c>
      <c r="F26">
        <f>RANK(szórás_tábla_modell2!F26,szórás_tábla_modell2!F$2:F$313,1)</f>
        <v>17</v>
      </c>
      <c r="G26">
        <f>RANK(szórás_tábla_modell2!G26,szórás_tábla_modell2!G$2:G$313,1)</f>
        <v>6</v>
      </c>
      <c r="H26">
        <f>RANK(szórás_tábla_modell2!H26,szórás_tábla_modell2!H$2:H$313,1)</f>
        <v>267</v>
      </c>
      <c r="I26">
        <f>RANK(szórás_tábla_modell2!I26,szórás_tábla_modell2!I$2:I$313,1)</f>
        <v>48</v>
      </c>
      <c r="J26">
        <f>RANK(szórás_tábla_modell2!J26,szórás_tábla_modell2!J$2:J$313,1)</f>
        <v>17</v>
      </c>
      <c r="K26">
        <f>RANK(szórás_tábla_modell2!K26,szórás_tábla_modell2!K$2:K$313,1)</f>
        <v>105</v>
      </c>
      <c r="L26">
        <f>RANK(szórás_tábla_modell2!L26,szórás_tábla_modell2!L$2:L$313,1)</f>
        <v>229</v>
      </c>
      <c r="M26">
        <f>RANK(szórás_tábla_modell2!M26,szórás_tábla_modell2!M$2:M$313,1)</f>
        <v>50</v>
      </c>
      <c r="N26">
        <f>RANK(szórás_tábla_modell2!N26,szórás_tábla_modell2!N$2:N$313,1)</f>
        <v>36</v>
      </c>
      <c r="O26">
        <f>RANK(szórás_tábla_modell2!O26,szórás_tábla_modell2!O$2:O$313,1)</f>
        <v>13</v>
      </c>
      <c r="P26">
        <f>RANK(szórás_tábla_modell2!P26,szórás_tábla_modell2!P$2:P$313,1)</f>
        <v>20</v>
      </c>
      <c r="Q26">
        <f>RANK(szórás_tábla_modell2!Q26,szórás_tábla_modell2!Q$2:Q$313,1)</f>
        <v>29</v>
      </c>
      <c r="R26">
        <f>RANK(szórás_tábla_modell2!R26,szórás_tábla_modell2!R$2:R$313,1)</f>
        <v>131</v>
      </c>
      <c r="S26">
        <f>RANK(szórás_tábla_modell2!S26,szórás_tábla_modell2!S$2:S$313,1)</f>
        <v>87</v>
      </c>
      <c r="T26">
        <f>RANK(szórás_tábla_modell2!T26,szórás_tábla_modell2!T$2:T$313,1)</f>
        <v>11</v>
      </c>
      <c r="U26">
        <f>RANK(szórás_tábla_modell2!U26,szórás_tábla_modell2!U$2:U$313,1)</f>
        <v>245</v>
      </c>
      <c r="V26">
        <f>RANK(szórás_tábla_modell2!V26,szórás_tábla_modell2!V$2:V$313,1)</f>
        <v>67</v>
      </c>
      <c r="W26">
        <f>RANK(szórás_tábla_modell2!W26,szórás_tábla_modell2!W$2:W$313,1)</f>
        <v>28</v>
      </c>
      <c r="X26">
        <f>RANK(szórás_tábla_modell2!X26,szórás_tábla_modell2!X$2:X$313,1)</f>
        <v>211</v>
      </c>
      <c r="Y26">
        <f>RANK(szórás_tábla_modell2!Y26,szórás_tábla_modell2!Y$2:Y$313,1)</f>
        <v>13</v>
      </c>
      <c r="Z26">
        <f>RANK(szórás_tábla_modell2!Z26,szórás_tábla_modell2!Z$2:Z$313,1)</f>
        <v>115</v>
      </c>
      <c r="AA26">
        <f>RANK(szórás_tábla_modell2!AA26,szórás_tábla_modell2!AA$2:AA$313,1)</f>
        <v>110</v>
      </c>
      <c r="AB26">
        <f>RANK(szórás_tábla_modell2!AB26,szórás_tábla_modell2!AB$2:AB$313,1)</f>
        <v>18</v>
      </c>
      <c r="AC26">
        <f>RANK(szórás_tábla_modell2!AC26,szórás_tábla_modell2!AC$2:AC$313,1)</f>
        <v>248</v>
      </c>
      <c r="AD26">
        <f>RANK(szórás_tábla_modell2!AD26,szórás_tábla_modell2!AD$2:AD$313,1)</f>
        <v>14</v>
      </c>
      <c r="AE26">
        <f>RANK(szórás_tábla_modell2!AE26,szórás_tábla_modell2!AE$2:AE$313,1)</f>
        <v>290</v>
      </c>
      <c r="AF26">
        <f>RANK(szórás_tábla_modell2!AF26,szórás_tábla_modell2!AF$2:AF$313,1)</f>
        <v>12</v>
      </c>
      <c r="AG26">
        <f>RANK(szórás_tábla_modell2!AG26,szórás_tábla_modell2!AG$2:AG$313,1)</f>
        <v>225</v>
      </c>
      <c r="AH26">
        <f>RANK(szórás_tábla_modell2!AH26,szórás_tábla_modell2!AH$2:AH$313,1)</f>
        <v>221</v>
      </c>
      <c r="AI26">
        <f>RANK(szórás_tábla_modell2!AI26,szórás_tábla_modell2!AI$2:AI$313,1)</f>
        <v>183</v>
      </c>
      <c r="AJ26">
        <f>RANK(szórás_tábla_modell2!AJ26,szórás_tábla_modell2!AJ$2:AJ$313,1)</f>
        <v>269</v>
      </c>
      <c r="AK26">
        <f>RANK(szórás_tábla_modell2!AK26,szórás_tábla_modell2!AK$2:AK$313,1)</f>
        <v>38</v>
      </c>
      <c r="AL26">
        <f>RANK(szórás_tábla_modell2!AL26,szórás_tábla_modell2!AL$2:AL$313,1)</f>
        <v>291</v>
      </c>
      <c r="AM26">
        <f>RANK(szórás_tábla_modell2!AM26,szórás_tábla_modell2!AM$2:AM$313,1)</f>
        <v>29</v>
      </c>
      <c r="AN26">
        <f>RANK(szórás_tábla_modell2!AN26,szórás_tábla_modell2!AN$2:AN$313,1)</f>
        <v>270</v>
      </c>
      <c r="AO26">
        <f>RANK(szórás_tábla_modell2!AO26,szórás_tábla_modell2!AO$2:AO$313,1)</f>
        <v>51</v>
      </c>
      <c r="AP26">
        <f>RANK(szórás_tábla_modell2!AP26,szórás_tábla_modell2!AP$2:AP$313,1)</f>
        <v>172</v>
      </c>
      <c r="AQ26">
        <f>RANK(szórás_tábla_modell2!AQ26,szórás_tábla_modell2!AQ$2:AQ$313,1)</f>
        <v>16</v>
      </c>
      <c r="AR26">
        <f>RANK(szórás_tábla_modell2!AR26,szórás_tábla_modell2!AR$2:AR$313,1)</f>
        <v>18</v>
      </c>
      <c r="AS26">
        <f>RANK(szórás_tábla_modell2!AS26,szórás_tábla_modell2!AS$2:AS$313,1)</f>
        <v>29</v>
      </c>
      <c r="AT26">
        <f>RANK(szórás_tábla_modell2!AT26,szórás_tábla_modell2!AT$2:AT$313,1)</f>
        <v>268</v>
      </c>
      <c r="AU26">
        <f>RANK(szórás_tábla_modell2!AU26,szórás_tábla_modell2!AU$2:AU$313,1)</f>
        <v>3</v>
      </c>
      <c r="AV26">
        <f>RANK(szórás_tábla_modell2!AV26,szórás_tábla_modell2!AV$2:AV$313,1)</f>
        <v>91</v>
      </c>
      <c r="AW26">
        <f>RANK(szórás_tábla_modell2!AW26,szórás_tábla_modell2!AW$2:AW$313,1)</f>
        <v>13</v>
      </c>
      <c r="AX26">
        <f>RANK(szórás_tábla_modell2!AX26,szórás_tábla_modell2!AX$2:AX$313,1)</f>
        <v>51</v>
      </c>
      <c r="AY26">
        <f>RANK(szórás_tábla_modell2!AY26,szórás_tábla_modell2!AY$2:AY$313,1)</f>
        <v>29</v>
      </c>
      <c r="AZ26">
        <f>RANK(szórás_tábla_modell2!AZ26,szórás_tábla_modell2!AZ$2:AZ$313,1)</f>
        <v>83</v>
      </c>
      <c r="BA26">
        <f>RANK(szórás_tábla_modell2!BA26,szórás_tábla_modell2!BA$2:BA$313,1)</f>
        <v>35</v>
      </c>
      <c r="BB26">
        <f>RANK(szórás_tábla_modell2!BB26,szórás_tábla_modell2!BB$2:BB$313,1)</f>
        <v>159</v>
      </c>
      <c r="BC26">
        <f>RANK(szórás_tábla_modell2!BC26,szórás_tábla_modell2!BC$2:BC$313,1)</f>
        <v>15</v>
      </c>
      <c r="BD26">
        <f>RANK(szórás_tábla_modell2!BD26,szórás_tábla_modell2!BD$2:BD$313,1)</f>
        <v>96</v>
      </c>
      <c r="BE26">
        <f>RANK(szórás_tábla_modell2!BE26,szórás_tábla_modell2!BE$2:BE$313,1)</f>
        <v>290</v>
      </c>
      <c r="BF26">
        <f>RANK(szórás_tábla_modell2!BF26,szórás_tábla_modell2!BF$2:BF$313,1)</f>
        <v>123</v>
      </c>
      <c r="BG26">
        <v>1000000</v>
      </c>
    </row>
    <row r="27" spans="1:59" x14ac:dyDescent="0.3">
      <c r="A27" t="str">
        <f>szórás_tábla_modell2!A27</f>
        <v>1_2012</v>
      </c>
      <c r="B27">
        <f>RANK(szórás_tábla_modell2!B27,szórás_tábla_modell2!B$2:B$313,1)</f>
        <v>47</v>
      </c>
      <c r="C27">
        <f>RANK(szórás_tábla_modell2!C27,szórás_tábla_modell2!C$2:C$313,1)</f>
        <v>13</v>
      </c>
      <c r="D27">
        <f>RANK(szórás_tábla_modell2!D27,szórás_tábla_modell2!D$2:D$313,1)</f>
        <v>136</v>
      </c>
      <c r="E27">
        <f>RANK(szórás_tábla_modell2!E27,szórás_tábla_modell2!E$2:E$313,1)</f>
        <v>84</v>
      </c>
      <c r="F27">
        <f>RANK(szórás_tábla_modell2!F27,szórás_tábla_modell2!F$2:F$313,1)</f>
        <v>43</v>
      </c>
      <c r="G27">
        <f>RANK(szórás_tábla_modell2!G27,szórás_tábla_modell2!G$2:G$313,1)</f>
        <v>13</v>
      </c>
      <c r="H27">
        <f>RANK(szórás_tábla_modell2!H27,szórás_tábla_modell2!H$2:H$313,1)</f>
        <v>289</v>
      </c>
      <c r="I27">
        <f>RANK(szórás_tábla_modell2!I27,szórás_tábla_modell2!I$2:I$313,1)</f>
        <v>141</v>
      </c>
      <c r="J27">
        <f>RANK(szórás_tábla_modell2!J27,szórás_tábla_modell2!J$2:J$313,1)</f>
        <v>30</v>
      </c>
      <c r="K27">
        <f>RANK(szórás_tábla_modell2!K27,szórás_tábla_modell2!K$2:K$313,1)</f>
        <v>205</v>
      </c>
      <c r="L27">
        <f>RANK(szórás_tábla_modell2!L27,szórás_tábla_modell2!L$2:L$313,1)</f>
        <v>305</v>
      </c>
      <c r="M27">
        <f>RANK(szórás_tábla_modell2!M27,szórás_tábla_modell2!M$2:M$313,1)</f>
        <v>149</v>
      </c>
      <c r="N27">
        <f>RANK(szórás_tábla_modell2!N27,szórás_tábla_modell2!N$2:N$313,1)</f>
        <v>45</v>
      </c>
      <c r="O27">
        <f>RANK(szórás_tábla_modell2!O27,szórás_tábla_modell2!O$2:O$313,1)</f>
        <v>15</v>
      </c>
      <c r="P27">
        <f>RANK(szórás_tábla_modell2!P27,szórás_tábla_modell2!P$2:P$313,1)</f>
        <v>42</v>
      </c>
      <c r="Q27">
        <f>RANK(szórás_tábla_modell2!Q27,szórás_tábla_modell2!Q$2:Q$313,1)</f>
        <v>25</v>
      </c>
      <c r="R27">
        <f>RANK(szórás_tábla_modell2!R27,szórás_tábla_modell2!R$2:R$313,1)</f>
        <v>220</v>
      </c>
      <c r="S27">
        <f>RANK(szórás_tábla_modell2!S27,szórás_tábla_modell2!S$2:S$313,1)</f>
        <v>177</v>
      </c>
      <c r="T27">
        <f>RANK(szórás_tábla_modell2!T27,szórás_tábla_modell2!T$2:T$313,1)</f>
        <v>36</v>
      </c>
      <c r="U27">
        <f>RANK(szórás_tábla_modell2!U27,szórás_tábla_modell2!U$2:U$313,1)</f>
        <v>84</v>
      </c>
      <c r="V27">
        <f>RANK(szórás_tábla_modell2!V27,szórás_tábla_modell2!V$2:V$313,1)</f>
        <v>21</v>
      </c>
      <c r="W27">
        <f>RANK(szórás_tábla_modell2!W27,szórás_tábla_modell2!W$2:W$313,1)</f>
        <v>61</v>
      </c>
      <c r="X27">
        <f>RANK(szórás_tábla_modell2!X27,szórás_tábla_modell2!X$2:X$313,1)</f>
        <v>262</v>
      </c>
      <c r="Y27">
        <f>RANK(szórás_tábla_modell2!Y27,szórás_tábla_modell2!Y$2:Y$313,1)</f>
        <v>69</v>
      </c>
      <c r="Z27">
        <f>RANK(szórás_tábla_modell2!Z27,szórás_tábla_modell2!Z$2:Z$313,1)</f>
        <v>23</v>
      </c>
      <c r="AA27">
        <f>RANK(szórás_tábla_modell2!AA27,szórás_tábla_modell2!AA$2:AA$313,1)</f>
        <v>85</v>
      </c>
      <c r="AB27">
        <f>RANK(szórás_tábla_modell2!AB27,szórás_tábla_modell2!AB$2:AB$313,1)</f>
        <v>51</v>
      </c>
      <c r="AC27">
        <f>RANK(szórás_tábla_modell2!AC27,szórás_tábla_modell2!AC$2:AC$313,1)</f>
        <v>44</v>
      </c>
      <c r="AD27">
        <f>RANK(szórás_tábla_modell2!AD27,szórás_tábla_modell2!AD$2:AD$313,1)</f>
        <v>33</v>
      </c>
      <c r="AE27">
        <f>RANK(szórás_tábla_modell2!AE27,szórás_tábla_modell2!AE$2:AE$313,1)</f>
        <v>308</v>
      </c>
      <c r="AF27">
        <f>RANK(szórás_tábla_modell2!AF27,szórás_tábla_modell2!AF$2:AF$313,1)</f>
        <v>34</v>
      </c>
      <c r="AG27">
        <f>RANK(szórás_tábla_modell2!AG27,szórás_tábla_modell2!AG$2:AG$313,1)</f>
        <v>235</v>
      </c>
      <c r="AH27">
        <f>RANK(szórás_tábla_modell2!AH27,szórás_tábla_modell2!AH$2:AH$313,1)</f>
        <v>217</v>
      </c>
      <c r="AI27">
        <f>RANK(szórás_tábla_modell2!AI27,szórás_tábla_modell2!AI$2:AI$313,1)</f>
        <v>33</v>
      </c>
      <c r="AJ27">
        <f>RANK(szórás_tábla_modell2!AJ27,szórás_tábla_modell2!AJ$2:AJ$313,1)</f>
        <v>309</v>
      </c>
      <c r="AK27">
        <f>RANK(szórás_tábla_modell2!AK27,szórás_tábla_modell2!AK$2:AK$313,1)</f>
        <v>42</v>
      </c>
      <c r="AL27">
        <f>RANK(szórás_tábla_modell2!AL27,szórás_tábla_modell2!AL$2:AL$313,1)</f>
        <v>293</v>
      </c>
      <c r="AM27">
        <f>RANK(szórás_tábla_modell2!AM27,szórás_tábla_modell2!AM$2:AM$313,1)</f>
        <v>2</v>
      </c>
      <c r="AN27">
        <f>RANK(szórás_tábla_modell2!AN27,szórás_tábla_modell2!AN$2:AN$313,1)</f>
        <v>12</v>
      </c>
      <c r="AO27">
        <f>RANK(szórás_tábla_modell2!AO27,szórás_tábla_modell2!AO$2:AO$313,1)</f>
        <v>59</v>
      </c>
      <c r="AP27">
        <f>RANK(szórás_tábla_modell2!AP27,szórás_tábla_modell2!AP$2:AP$313,1)</f>
        <v>197</v>
      </c>
      <c r="AQ27">
        <f>RANK(szórás_tábla_modell2!AQ27,szórás_tábla_modell2!AQ$2:AQ$313,1)</f>
        <v>7</v>
      </c>
      <c r="AR27">
        <f>RANK(szórás_tábla_modell2!AR27,szórás_tábla_modell2!AR$2:AR$313,1)</f>
        <v>30</v>
      </c>
      <c r="AS27">
        <f>RANK(szórás_tábla_modell2!AS27,szórás_tábla_modell2!AS$2:AS$313,1)</f>
        <v>48</v>
      </c>
      <c r="AT27">
        <f>RANK(szórás_tábla_modell2!AT27,szórás_tábla_modell2!AT$2:AT$313,1)</f>
        <v>267</v>
      </c>
      <c r="AU27">
        <f>RANK(szórás_tábla_modell2!AU27,szórás_tábla_modell2!AU$2:AU$313,1)</f>
        <v>10</v>
      </c>
      <c r="AV27">
        <f>RANK(szórás_tábla_modell2!AV27,szórás_tábla_modell2!AV$2:AV$313,1)</f>
        <v>48</v>
      </c>
      <c r="AW27">
        <f>RANK(szórás_tábla_modell2!AW27,szórás_tábla_modell2!AW$2:AW$313,1)</f>
        <v>14</v>
      </c>
      <c r="AX27">
        <f>RANK(szórás_tábla_modell2!AX27,szórás_tábla_modell2!AX$2:AX$313,1)</f>
        <v>254</v>
      </c>
      <c r="AY27">
        <f>RANK(szórás_tábla_modell2!AY27,szórás_tábla_modell2!AY$2:AY$313,1)</f>
        <v>60</v>
      </c>
      <c r="AZ27">
        <f>RANK(szórás_tábla_modell2!AZ27,szórás_tábla_modell2!AZ$2:AZ$313,1)</f>
        <v>36</v>
      </c>
      <c r="BA27">
        <f>RANK(szórás_tábla_modell2!BA27,szórás_tábla_modell2!BA$2:BA$313,1)</f>
        <v>62</v>
      </c>
      <c r="BB27">
        <f>RANK(szórás_tábla_modell2!BB27,szórás_tábla_modell2!BB$2:BB$313,1)</f>
        <v>206</v>
      </c>
      <c r="BC27">
        <f>RANK(szórás_tábla_modell2!BC27,szórás_tábla_modell2!BC$2:BC$313,1)</f>
        <v>56</v>
      </c>
      <c r="BD27">
        <f>RANK(szórás_tábla_modell2!BD27,szórás_tábla_modell2!BD$2:BD$313,1)</f>
        <v>98</v>
      </c>
      <c r="BE27">
        <f>RANK(szórás_tábla_modell2!BE27,szórás_tábla_modell2!BE$2:BE$313,1)</f>
        <v>311</v>
      </c>
      <c r="BF27">
        <f>RANK(szórás_tábla_modell2!BF27,szórás_tábla_modell2!BF$2:BF$313,1)</f>
        <v>132</v>
      </c>
      <c r="BG27">
        <v>1000000</v>
      </c>
    </row>
    <row r="28" spans="1:59" x14ac:dyDescent="0.3">
      <c r="A28" t="str">
        <f>szórás_tábla_modell2!A28</f>
        <v>2_2012</v>
      </c>
      <c r="B28">
        <f>RANK(szórás_tábla_modell2!B28,szórás_tábla_modell2!B$2:B$313,1)</f>
        <v>21</v>
      </c>
      <c r="C28">
        <f>RANK(szórás_tábla_modell2!C28,szórás_tábla_modell2!C$2:C$313,1)</f>
        <v>2</v>
      </c>
      <c r="D28">
        <f>RANK(szórás_tábla_modell2!D28,szórás_tábla_modell2!D$2:D$313,1)</f>
        <v>128</v>
      </c>
      <c r="E28">
        <f>RANK(szórás_tábla_modell2!E28,szórás_tábla_modell2!E$2:E$313,1)</f>
        <v>112</v>
      </c>
      <c r="F28">
        <f>RANK(szórás_tábla_modell2!F28,szórás_tábla_modell2!F$2:F$313,1)</f>
        <v>46</v>
      </c>
      <c r="G28">
        <f>RANK(szórás_tábla_modell2!G28,szórás_tábla_modell2!G$2:G$313,1)</f>
        <v>43</v>
      </c>
      <c r="H28">
        <f>RANK(szórás_tábla_modell2!H28,szórás_tábla_modell2!H$2:H$313,1)</f>
        <v>276</v>
      </c>
      <c r="I28">
        <f>RANK(szórás_tábla_modell2!I28,szórás_tábla_modell2!I$2:I$313,1)</f>
        <v>159</v>
      </c>
      <c r="J28">
        <f>RANK(szórás_tábla_modell2!J28,szórás_tábla_modell2!J$2:J$313,1)</f>
        <v>31</v>
      </c>
      <c r="K28">
        <f>RANK(szórás_tábla_modell2!K28,szórás_tábla_modell2!K$2:K$313,1)</f>
        <v>145</v>
      </c>
      <c r="L28">
        <f>RANK(szórás_tábla_modell2!L28,szórás_tábla_modell2!L$2:L$313,1)</f>
        <v>311</v>
      </c>
      <c r="M28">
        <f>RANK(szórás_tábla_modell2!M28,szórás_tábla_modell2!M$2:M$313,1)</f>
        <v>167</v>
      </c>
      <c r="N28">
        <f>RANK(szórás_tábla_modell2!N28,szórás_tábla_modell2!N$2:N$313,1)</f>
        <v>43</v>
      </c>
      <c r="O28">
        <f>RANK(szórás_tábla_modell2!O28,szórás_tábla_modell2!O$2:O$313,1)</f>
        <v>41</v>
      </c>
      <c r="P28">
        <f>RANK(szórás_tábla_modell2!P28,szórás_tábla_modell2!P$2:P$313,1)</f>
        <v>51</v>
      </c>
      <c r="Q28">
        <f>RANK(szórás_tábla_modell2!Q28,szórás_tábla_modell2!Q$2:Q$313,1)</f>
        <v>12</v>
      </c>
      <c r="R28">
        <f>RANK(szórás_tábla_modell2!R28,szórás_tábla_modell2!R$2:R$313,1)</f>
        <v>218</v>
      </c>
      <c r="S28">
        <f>RANK(szórás_tábla_modell2!S28,szórás_tábla_modell2!S$2:S$313,1)</f>
        <v>197</v>
      </c>
      <c r="T28">
        <f>RANK(szórás_tábla_modell2!T28,szórás_tábla_modell2!T$2:T$313,1)</f>
        <v>75</v>
      </c>
      <c r="U28">
        <f>RANK(szórás_tábla_modell2!U28,szórás_tábla_modell2!U$2:U$313,1)</f>
        <v>280</v>
      </c>
      <c r="V28">
        <f>RANK(szórás_tábla_modell2!V28,szórás_tábla_modell2!V$2:V$313,1)</f>
        <v>126</v>
      </c>
      <c r="W28">
        <f>RANK(szórás_tábla_modell2!W28,szórás_tábla_modell2!W$2:W$313,1)</f>
        <v>73</v>
      </c>
      <c r="X28">
        <f>RANK(szórás_tábla_modell2!X28,szórás_tábla_modell2!X$2:X$313,1)</f>
        <v>268</v>
      </c>
      <c r="Y28">
        <f>RANK(szórás_tábla_modell2!Y28,szórás_tábla_modell2!Y$2:Y$313,1)</f>
        <v>126</v>
      </c>
      <c r="Z28">
        <f>RANK(szórás_tábla_modell2!Z28,szórás_tábla_modell2!Z$2:Z$313,1)</f>
        <v>191</v>
      </c>
      <c r="AA28">
        <f>RANK(szórás_tábla_modell2!AA28,szórás_tábla_modell2!AA$2:AA$313,1)</f>
        <v>209</v>
      </c>
      <c r="AB28">
        <f>RANK(szórás_tábla_modell2!AB28,szórás_tábla_modell2!AB$2:AB$313,1)</f>
        <v>55</v>
      </c>
      <c r="AC28">
        <f>RANK(szórás_tábla_modell2!AC28,szórás_tábla_modell2!AC$2:AC$313,1)</f>
        <v>284</v>
      </c>
      <c r="AD28">
        <f>RANK(szórás_tábla_modell2!AD28,szórás_tábla_modell2!AD$2:AD$313,1)</f>
        <v>19</v>
      </c>
      <c r="AE28">
        <f>RANK(szórás_tábla_modell2!AE28,szórás_tábla_modell2!AE$2:AE$313,1)</f>
        <v>291</v>
      </c>
      <c r="AF28">
        <f>RANK(szórás_tábla_modell2!AF28,szórás_tábla_modell2!AF$2:AF$313,1)</f>
        <v>46</v>
      </c>
      <c r="AG28">
        <f>RANK(szórás_tábla_modell2!AG28,szórás_tábla_modell2!AG$2:AG$313,1)</f>
        <v>224</v>
      </c>
      <c r="AH28">
        <f>RANK(szórás_tábla_modell2!AH28,szórás_tábla_modell2!AH$2:AH$313,1)</f>
        <v>223</v>
      </c>
      <c r="AI28">
        <f>RANK(szórás_tábla_modell2!AI28,szórás_tábla_modell2!AI$2:AI$313,1)</f>
        <v>242</v>
      </c>
      <c r="AJ28">
        <f>RANK(szórás_tábla_modell2!AJ28,szórás_tábla_modell2!AJ$2:AJ$313,1)</f>
        <v>296</v>
      </c>
      <c r="AK28">
        <f>RANK(szórás_tábla_modell2!AK28,szórás_tábla_modell2!AK$2:AK$313,1)</f>
        <v>46</v>
      </c>
      <c r="AL28">
        <f>RANK(szórás_tábla_modell2!AL28,szórás_tábla_modell2!AL$2:AL$313,1)</f>
        <v>290</v>
      </c>
      <c r="AM28">
        <f>RANK(szórás_tábla_modell2!AM28,szórás_tábla_modell2!AM$2:AM$313,1)</f>
        <v>46</v>
      </c>
      <c r="AN28">
        <f>RANK(szórás_tábla_modell2!AN28,szórás_tábla_modell2!AN$2:AN$313,1)</f>
        <v>303</v>
      </c>
      <c r="AO28">
        <f>RANK(szórás_tábla_modell2!AO28,szórás_tábla_modell2!AO$2:AO$313,1)</f>
        <v>139</v>
      </c>
      <c r="AP28">
        <f>RANK(szórás_tábla_modell2!AP28,szórás_tábla_modell2!AP$2:AP$313,1)</f>
        <v>184</v>
      </c>
      <c r="AQ28">
        <f>RANK(szórás_tábla_modell2!AQ28,szórás_tábla_modell2!AQ$2:AQ$313,1)</f>
        <v>84</v>
      </c>
      <c r="AR28">
        <f>RANK(szórás_tábla_modell2!AR28,szórás_tábla_modell2!AR$2:AR$313,1)</f>
        <v>47</v>
      </c>
      <c r="AS28">
        <f>RANK(szórás_tábla_modell2!AS28,szórás_tábla_modell2!AS$2:AS$313,1)</f>
        <v>50</v>
      </c>
      <c r="AT28">
        <f>RANK(szórás_tábla_modell2!AT28,szórás_tábla_modell2!AT$2:AT$313,1)</f>
        <v>266</v>
      </c>
      <c r="AU28">
        <f>RANK(szórás_tábla_modell2!AU28,szórás_tábla_modell2!AU$2:AU$313,1)</f>
        <v>19</v>
      </c>
      <c r="AV28">
        <f>RANK(szórás_tábla_modell2!AV28,szórás_tábla_modell2!AV$2:AV$313,1)</f>
        <v>158</v>
      </c>
      <c r="AW28">
        <f>RANK(szórás_tábla_modell2!AW28,szórás_tábla_modell2!AW$2:AW$313,1)</f>
        <v>49</v>
      </c>
      <c r="AX28">
        <f>RANK(szórás_tábla_modell2!AX28,szórás_tábla_modell2!AX$2:AX$313,1)</f>
        <v>201</v>
      </c>
      <c r="AY28">
        <f>RANK(szórás_tábla_modell2!AY28,szórás_tábla_modell2!AY$2:AY$313,1)</f>
        <v>50</v>
      </c>
      <c r="AZ28">
        <f>RANK(szórás_tábla_modell2!AZ28,szórás_tábla_modell2!AZ$2:AZ$313,1)</f>
        <v>127</v>
      </c>
      <c r="BA28">
        <f>RANK(szórás_tábla_modell2!BA28,szórás_tábla_modell2!BA$2:BA$313,1)</f>
        <v>155</v>
      </c>
      <c r="BB28">
        <f>RANK(szórás_tábla_modell2!BB28,szórás_tábla_modell2!BB$2:BB$313,1)</f>
        <v>212</v>
      </c>
      <c r="BC28">
        <f>RANK(szórás_tábla_modell2!BC28,szórás_tábla_modell2!BC$2:BC$313,1)</f>
        <v>29</v>
      </c>
      <c r="BD28">
        <f>RANK(szórás_tábla_modell2!BD28,szórás_tábla_modell2!BD$2:BD$313,1)</f>
        <v>181</v>
      </c>
      <c r="BE28">
        <f>RANK(szórás_tábla_modell2!BE28,szórás_tábla_modell2!BE$2:BE$313,1)</f>
        <v>307</v>
      </c>
      <c r="BF28">
        <f>RANK(szórás_tábla_modell2!BF28,szórás_tábla_modell2!BF$2:BF$313,1)</f>
        <v>141</v>
      </c>
      <c r="BG28">
        <v>1000000</v>
      </c>
    </row>
    <row r="29" spans="1:59" x14ac:dyDescent="0.3">
      <c r="A29" t="str">
        <f>szórás_tábla_modell2!A29</f>
        <v>3_2012</v>
      </c>
      <c r="B29">
        <f>RANK(szórás_tábla_modell2!B29,szórás_tábla_modell2!B$2:B$313,1)</f>
        <v>48</v>
      </c>
      <c r="C29">
        <f>RANK(szórás_tábla_modell2!C29,szórás_tábla_modell2!C$2:C$313,1)</f>
        <v>66</v>
      </c>
      <c r="D29">
        <f>RANK(szórás_tábla_modell2!D29,szórás_tábla_modell2!D$2:D$313,1)</f>
        <v>158</v>
      </c>
      <c r="E29">
        <f>RANK(szórás_tábla_modell2!E29,szórás_tábla_modell2!E$2:E$313,1)</f>
        <v>173</v>
      </c>
      <c r="F29">
        <f>RANK(szórás_tábla_modell2!F29,szórás_tábla_modell2!F$2:F$313,1)</f>
        <v>77</v>
      </c>
      <c r="G29">
        <f>RANK(szórás_tábla_modell2!G29,szórás_tábla_modell2!G$2:G$313,1)</f>
        <v>99</v>
      </c>
      <c r="H29">
        <f>RANK(szórás_tábla_modell2!H29,szórás_tábla_modell2!H$2:H$313,1)</f>
        <v>278</v>
      </c>
      <c r="I29">
        <f>RANK(szórás_tábla_modell2!I29,szórás_tábla_modell2!I$2:I$313,1)</f>
        <v>158</v>
      </c>
      <c r="J29">
        <f>RANK(szórás_tábla_modell2!J29,szórás_tábla_modell2!J$2:J$313,1)</f>
        <v>67</v>
      </c>
      <c r="K29">
        <f>RANK(szórás_tábla_modell2!K29,szórás_tábla_modell2!K$2:K$313,1)</f>
        <v>307</v>
      </c>
      <c r="L29">
        <f>RANK(szórás_tábla_modell2!L29,szórás_tábla_modell2!L$2:L$313,1)</f>
        <v>312</v>
      </c>
      <c r="M29">
        <f>RANK(szórás_tábla_modell2!M29,szórás_tábla_modell2!M$2:M$313,1)</f>
        <v>168</v>
      </c>
      <c r="N29">
        <f>RANK(szórás_tábla_modell2!N29,szórás_tábla_modell2!N$2:N$313,1)</f>
        <v>70</v>
      </c>
      <c r="O29">
        <f>RANK(szórás_tábla_modell2!O29,szórás_tábla_modell2!O$2:O$313,1)</f>
        <v>82</v>
      </c>
      <c r="P29">
        <f>RANK(szórás_tábla_modell2!P29,szórás_tábla_modell2!P$2:P$313,1)</f>
        <v>48</v>
      </c>
      <c r="Q29">
        <f>RANK(szórás_tábla_modell2!Q29,szórás_tábla_modell2!Q$2:Q$313,1)</f>
        <v>99</v>
      </c>
      <c r="R29">
        <f>RANK(szórás_tábla_modell2!R29,szórás_tábla_modell2!R$2:R$313,1)</f>
        <v>223</v>
      </c>
      <c r="S29">
        <f>RANK(szórás_tábla_modell2!S29,szórás_tábla_modell2!S$2:S$313,1)</f>
        <v>199</v>
      </c>
      <c r="T29">
        <f>RANK(szórás_tábla_modell2!T29,szórás_tábla_modell2!T$2:T$313,1)</f>
        <v>69</v>
      </c>
      <c r="U29">
        <f>RANK(szórás_tábla_modell2!U29,szórás_tábla_modell2!U$2:U$313,1)</f>
        <v>266</v>
      </c>
      <c r="V29">
        <f>RANK(szórás_tábla_modell2!V29,szórás_tábla_modell2!V$2:V$313,1)</f>
        <v>131</v>
      </c>
      <c r="W29">
        <f>RANK(szórás_tábla_modell2!W29,szórás_tábla_modell2!W$2:W$313,1)</f>
        <v>70</v>
      </c>
      <c r="X29">
        <f>RANK(szórás_tábla_modell2!X29,szórás_tábla_modell2!X$2:X$313,1)</f>
        <v>256</v>
      </c>
      <c r="Y29">
        <f>RANK(szórás_tábla_modell2!Y29,szórás_tábla_modell2!Y$2:Y$313,1)</f>
        <v>114</v>
      </c>
      <c r="Z29">
        <f>RANK(szórás_tábla_modell2!Z29,szórás_tábla_modell2!Z$2:Z$313,1)</f>
        <v>178</v>
      </c>
      <c r="AA29">
        <f>RANK(szórás_tábla_modell2!AA29,szórás_tábla_modell2!AA$2:AA$313,1)</f>
        <v>187</v>
      </c>
      <c r="AB29">
        <f>RANK(szórás_tábla_modell2!AB29,szórás_tábla_modell2!AB$2:AB$313,1)</f>
        <v>71</v>
      </c>
      <c r="AC29">
        <f>RANK(szórás_tábla_modell2!AC29,szórás_tábla_modell2!AC$2:AC$313,1)</f>
        <v>276</v>
      </c>
      <c r="AD29">
        <f>RANK(szórás_tábla_modell2!AD29,szórás_tábla_modell2!AD$2:AD$313,1)</f>
        <v>49</v>
      </c>
      <c r="AE29">
        <f>RANK(szórás_tábla_modell2!AE29,szórás_tábla_modell2!AE$2:AE$313,1)</f>
        <v>293</v>
      </c>
      <c r="AF29">
        <f>RANK(szórás_tábla_modell2!AF29,szórás_tábla_modell2!AF$2:AF$313,1)</f>
        <v>45</v>
      </c>
      <c r="AG29">
        <f>RANK(szórás_tábla_modell2!AG29,szórás_tábla_modell2!AG$2:AG$313,1)</f>
        <v>263</v>
      </c>
      <c r="AH29">
        <f>RANK(szórás_tábla_modell2!AH29,szórás_tábla_modell2!AH$2:AH$313,1)</f>
        <v>292</v>
      </c>
      <c r="AI29">
        <f>RANK(szórás_tábla_modell2!AI29,szórás_tábla_modell2!AI$2:AI$313,1)</f>
        <v>232</v>
      </c>
      <c r="AJ29">
        <f>RANK(szórás_tábla_modell2!AJ29,szórás_tábla_modell2!AJ$2:AJ$313,1)</f>
        <v>312</v>
      </c>
      <c r="AK29">
        <f>RANK(szórás_tábla_modell2!AK29,szórás_tábla_modell2!AK$2:AK$313,1)</f>
        <v>62</v>
      </c>
      <c r="AL29">
        <f>RANK(szórás_tábla_modell2!AL29,szórás_tábla_modell2!AL$2:AL$313,1)</f>
        <v>301</v>
      </c>
      <c r="AM29">
        <f>RANK(szórás_tábla_modell2!AM29,szórás_tábla_modell2!AM$2:AM$313,1)</f>
        <v>35</v>
      </c>
      <c r="AN29">
        <f>RANK(szórás_tábla_modell2!AN29,szórás_tábla_modell2!AN$2:AN$313,1)</f>
        <v>312</v>
      </c>
      <c r="AO29">
        <f>RANK(szórás_tábla_modell2!AO29,szórás_tábla_modell2!AO$2:AO$313,1)</f>
        <v>131</v>
      </c>
      <c r="AP29">
        <f>RANK(szórás_tábla_modell2!AP29,szórás_tábla_modell2!AP$2:AP$313,1)</f>
        <v>183</v>
      </c>
      <c r="AQ29">
        <f>RANK(szórás_tábla_modell2!AQ29,szórás_tábla_modell2!AQ$2:AQ$313,1)</f>
        <v>73</v>
      </c>
      <c r="AR29">
        <f>RANK(szórás_tábla_modell2!AR29,szórás_tábla_modell2!AR$2:AR$313,1)</f>
        <v>42</v>
      </c>
      <c r="AS29">
        <f>RANK(szórás_tábla_modell2!AS29,szórás_tábla_modell2!AS$2:AS$313,1)</f>
        <v>44</v>
      </c>
      <c r="AT29">
        <f>RANK(szórás_tábla_modell2!AT29,szórás_tábla_modell2!AT$2:AT$313,1)</f>
        <v>280</v>
      </c>
      <c r="AU29">
        <f>RANK(szórás_tábla_modell2!AU29,szórás_tábla_modell2!AU$2:AU$313,1)</f>
        <v>24</v>
      </c>
      <c r="AV29">
        <f>RANK(szórás_tábla_modell2!AV29,szórás_tábla_modell2!AV$2:AV$313,1)</f>
        <v>171</v>
      </c>
      <c r="AW29">
        <f>RANK(szórás_tábla_modell2!AW29,szórás_tábla_modell2!AW$2:AW$313,1)</f>
        <v>62</v>
      </c>
      <c r="AX29">
        <f>RANK(szórás_tábla_modell2!AX29,szórás_tábla_modell2!AX$2:AX$313,1)</f>
        <v>37</v>
      </c>
      <c r="AY29">
        <f>RANK(szórás_tábla_modell2!AY29,szórás_tábla_modell2!AY$2:AY$313,1)</f>
        <v>45</v>
      </c>
      <c r="AZ29">
        <f>RANK(szórás_tábla_modell2!AZ29,szórás_tábla_modell2!AZ$2:AZ$313,1)</f>
        <v>131</v>
      </c>
      <c r="BA29">
        <f>RANK(szórás_tábla_modell2!BA29,szórás_tábla_modell2!BA$2:BA$313,1)</f>
        <v>164</v>
      </c>
      <c r="BB29">
        <f>RANK(szórás_tábla_modell2!BB29,szórás_tábla_modell2!BB$2:BB$313,1)</f>
        <v>230</v>
      </c>
      <c r="BC29">
        <f>RANK(szórás_tábla_modell2!BC29,szórás_tábla_modell2!BC$2:BC$313,1)</f>
        <v>75</v>
      </c>
      <c r="BD29">
        <f>RANK(szórás_tábla_modell2!BD29,szórás_tábla_modell2!BD$2:BD$313,1)</f>
        <v>183</v>
      </c>
      <c r="BE29">
        <f>RANK(szórás_tábla_modell2!BE29,szórás_tábla_modell2!BE$2:BE$313,1)</f>
        <v>303</v>
      </c>
      <c r="BF29">
        <f>RANK(szórás_tábla_modell2!BF29,szórás_tábla_modell2!BF$2:BF$313,1)</f>
        <v>133</v>
      </c>
      <c r="BG29">
        <v>1000000</v>
      </c>
    </row>
    <row r="30" spans="1:59" x14ac:dyDescent="0.3">
      <c r="A30" t="str">
        <f>szórás_tábla_modell2!A30</f>
        <v>4_2012</v>
      </c>
      <c r="B30">
        <f>RANK(szórás_tábla_modell2!B30,szórás_tábla_modell2!B$2:B$313,1)</f>
        <v>34</v>
      </c>
      <c r="C30">
        <f>RANK(szórás_tábla_modell2!C30,szórás_tábla_modell2!C$2:C$313,1)</f>
        <v>38</v>
      </c>
      <c r="D30">
        <f>RANK(szórás_tábla_modell2!D30,szórás_tábla_modell2!D$2:D$313,1)</f>
        <v>163</v>
      </c>
      <c r="E30">
        <f>RANK(szórás_tábla_modell2!E30,szórás_tábla_modell2!E$2:E$313,1)</f>
        <v>128</v>
      </c>
      <c r="F30">
        <f>RANK(szórás_tábla_modell2!F30,szórás_tábla_modell2!F$2:F$313,1)</f>
        <v>52</v>
      </c>
      <c r="G30">
        <f>RANK(szórás_tábla_modell2!G30,szórás_tábla_modell2!G$2:G$313,1)</f>
        <v>58</v>
      </c>
      <c r="H30">
        <f>RANK(szórás_tábla_modell2!H30,szórás_tábla_modell2!H$2:H$313,1)</f>
        <v>283</v>
      </c>
      <c r="I30">
        <f>RANK(szórás_tábla_modell2!I30,szórás_tábla_modell2!I$2:I$313,1)</f>
        <v>130</v>
      </c>
      <c r="J30">
        <f>RANK(szórás_tábla_modell2!J30,szórás_tábla_modell2!J$2:J$313,1)</f>
        <v>54</v>
      </c>
      <c r="K30">
        <f>RANK(szórás_tábla_modell2!K30,szórás_tábla_modell2!K$2:K$313,1)</f>
        <v>286</v>
      </c>
      <c r="L30">
        <f>RANK(szórás_tábla_modell2!L30,szórás_tábla_modell2!L$2:L$313,1)</f>
        <v>304</v>
      </c>
      <c r="M30">
        <f>RANK(szórás_tábla_modell2!M30,szórás_tábla_modell2!M$2:M$313,1)</f>
        <v>132</v>
      </c>
      <c r="N30">
        <f>RANK(szórás_tábla_modell2!N30,szórás_tábla_modell2!N$2:N$313,1)</f>
        <v>51</v>
      </c>
      <c r="O30">
        <f>RANK(szórás_tábla_modell2!O30,szórás_tábla_modell2!O$2:O$313,1)</f>
        <v>59</v>
      </c>
      <c r="P30">
        <f>RANK(szórás_tábla_modell2!P30,szórás_tábla_modell2!P$2:P$313,1)</f>
        <v>37</v>
      </c>
      <c r="Q30">
        <f>RANK(szórás_tábla_modell2!Q30,szórás_tábla_modell2!Q$2:Q$313,1)</f>
        <v>104</v>
      </c>
      <c r="R30">
        <f>RANK(szórás_tábla_modell2!R30,szórás_tábla_modell2!R$2:R$313,1)</f>
        <v>209</v>
      </c>
      <c r="S30">
        <f>RANK(szórás_tábla_modell2!S30,szórás_tábla_modell2!S$2:S$313,1)</f>
        <v>173</v>
      </c>
      <c r="T30">
        <f>RANK(szórás_tábla_modell2!T30,szórás_tábla_modell2!T$2:T$313,1)</f>
        <v>72</v>
      </c>
      <c r="U30">
        <f>RANK(szórás_tábla_modell2!U30,szórás_tábla_modell2!U$2:U$313,1)</f>
        <v>250</v>
      </c>
      <c r="V30">
        <f>RANK(szórás_tábla_modell2!V30,szórás_tábla_modell2!V$2:V$313,1)</f>
        <v>118</v>
      </c>
      <c r="W30">
        <f>RANK(szórás_tábla_modell2!W30,szórás_tábla_modell2!W$2:W$313,1)</f>
        <v>52</v>
      </c>
      <c r="X30">
        <f>RANK(szórás_tábla_modell2!X30,szórás_tábla_modell2!X$2:X$313,1)</f>
        <v>259</v>
      </c>
      <c r="Y30">
        <f>RANK(szórás_tábla_modell2!Y30,szórás_tábla_modell2!Y$2:Y$313,1)</f>
        <v>97</v>
      </c>
      <c r="Z30">
        <f>RANK(szórás_tábla_modell2!Z30,szórás_tábla_modell2!Z$2:Z$313,1)</f>
        <v>153</v>
      </c>
      <c r="AA30">
        <f>RANK(szórás_tábla_modell2!AA30,szórás_tábla_modell2!AA$2:AA$313,1)</f>
        <v>176</v>
      </c>
      <c r="AB30">
        <f>RANK(szórás_tábla_modell2!AB30,szórás_tábla_modell2!AB$2:AB$313,1)</f>
        <v>56</v>
      </c>
      <c r="AC30">
        <f>RANK(szórás_tábla_modell2!AC30,szórás_tábla_modell2!AC$2:AC$313,1)</f>
        <v>258</v>
      </c>
      <c r="AD30">
        <f>RANK(szórás_tábla_modell2!AD30,szórás_tábla_modell2!AD$2:AD$313,1)</f>
        <v>48</v>
      </c>
      <c r="AE30">
        <f>RANK(szórás_tábla_modell2!AE30,szórás_tábla_modell2!AE$2:AE$313,1)</f>
        <v>302</v>
      </c>
      <c r="AF30">
        <f>RANK(szórás_tábla_modell2!AF30,szórás_tábla_modell2!AF$2:AF$313,1)</f>
        <v>52</v>
      </c>
      <c r="AG30">
        <f>RANK(szórás_tábla_modell2!AG30,szórás_tábla_modell2!AG$2:AG$313,1)</f>
        <v>274</v>
      </c>
      <c r="AH30">
        <f>RANK(szórás_tábla_modell2!AH30,szórás_tábla_modell2!AH$2:AH$313,1)</f>
        <v>290</v>
      </c>
      <c r="AI30">
        <f>RANK(szórás_tábla_modell2!AI30,szórás_tábla_modell2!AI$2:AI$313,1)</f>
        <v>226</v>
      </c>
      <c r="AJ30">
        <f>RANK(szórás_tábla_modell2!AJ30,szórás_tábla_modell2!AJ$2:AJ$313,1)</f>
        <v>305</v>
      </c>
      <c r="AK30">
        <f>RANK(szórás_tábla_modell2!AK30,szórás_tábla_modell2!AK$2:AK$313,1)</f>
        <v>49</v>
      </c>
      <c r="AL30">
        <f>RANK(szórás_tábla_modell2!AL30,szórás_tábla_modell2!AL$2:AL$313,1)</f>
        <v>305</v>
      </c>
      <c r="AM30">
        <f>RANK(szórás_tábla_modell2!AM30,szórás_tábla_modell2!AM$2:AM$313,1)</f>
        <v>46</v>
      </c>
      <c r="AN30">
        <f>RANK(szórás_tábla_modell2!AN30,szórás_tábla_modell2!AN$2:AN$313,1)</f>
        <v>275</v>
      </c>
      <c r="AO30">
        <f>RANK(szórás_tábla_modell2!AO30,szórás_tábla_modell2!AO$2:AO$313,1)</f>
        <v>123</v>
      </c>
      <c r="AP30">
        <f>RANK(szórás_tábla_modell2!AP30,szórás_tábla_modell2!AP$2:AP$313,1)</f>
        <v>193</v>
      </c>
      <c r="AQ30">
        <f>RANK(szórás_tábla_modell2!AQ30,szórás_tábla_modell2!AQ$2:AQ$313,1)</f>
        <v>80</v>
      </c>
      <c r="AR30">
        <f>RANK(szórás_tábla_modell2!AR30,szórás_tábla_modell2!AR$2:AR$313,1)</f>
        <v>47</v>
      </c>
      <c r="AS30">
        <f>RANK(szórás_tábla_modell2!AS30,szórás_tábla_modell2!AS$2:AS$313,1)</f>
        <v>41</v>
      </c>
      <c r="AT30">
        <f>RANK(szórás_tábla_modell2!AT30,szórás_tábla_modell2!AT$2:AT$313,1)</f>
        <v>279</v>
      </c>
      <c r="AU30">
        <f>RANK(szórás_tábla_modell2!AU30,szórás_tábla_modell2!AU$2:AU$313,1)</f>
        <v>22</v>
      </c>
      <c r="AV30">
        <f>RANK(szórás_tábla_modell2!AV30,szórás_tábla_modell2!AV$2:AV$313,1)</f>
        <v>151</v>
      </c>
      <c r="AW30">
        <f>RANK(szórás_tábla_modell2!AW30,szórás_tábla_modell2!AW$2:AW$313,1)</f>
        <v>37</v>
      </c>
      <c r="AX30">
        <f>RANK(szórás_tábla_modell2!AX30,szórás_tábla_modell2!AX$2:AX$313,1)</f>
        <v>50</v>
      </c>
      <c r="AY30">
        <f>RANK(szórás_tábla_modell2!AY30,szórás_tábla_modell2!AY$2:AY$313,1)</f>
        <v>32</v>
      </c>
      <c r="AZ30">
        <f>RANK(szórás_tábla_modell2!AZ30,szórás_tábla_modell2!AZ$2:AZ$313,1)</f>
        <v>112</v>
      </c>
      <c r="BA30">
        <f>RANK(szórás_tábla_modell2!BA30,szórás_tábla_modell2!BA$2:BA$313,1)</f>
        <v>149</v>
      </c>
      <c r="BB30">
        <f>RANK(szórás_tábla_modell2!BB30,szórás_tábla_modell2!BB$2:BB$313,1)</f>
        <v>229</v>
      </c>
      <c r="BC30">
        <f>RANK(szórás_tábla_modell2!BC30,szórás_tábla_modell2!BC$2:BC$313,1)</f>
        <v>64</v>
      </c>
      <c r="BD30">
        <f>RANK(szórás_tábla_modell2!BD30,szórás_tábla_modell2!BD$2:BD$313,1)</f>
        <v>126</v>
      </c>
      <c r="BE30">
        <f>RANK(szórás_tábla_modell2!BE30,szórás_tábla_modell2!BE$2:BE$313,1)</f>
        <v>305</v>
      </c>
      <c r="BF30">
        <f>RANK(szórás_tábla_modell2!BF30,szórás_tábla_modell2!BF$2:BF$313,1)</f>
        <v>130</v>
      </c>
      <c r="BG30">
        <v>1000000</v>
      </c>
    </row>
    <row r="31" spans="1:59" x14ac:dyDescent="0.3">
      <c r="A31" t="str">
        <f>szórás_tábla_modell2!A31</f>
        <v>5_2012</v>
      </c>
      <c r="B31">
        <f>RANK(szórás_tábla_modell2!B31,szórás_tábla_modell2!B$2:B$313,1)</f>
        <v>2</v>
      </c>
      <c r="C31">
        <f>RANK(szórás_tábla_modell2!C31,szórás_tábla_modell2!C$2:C$313,1)</f>
        <v>5</v>
      </c>
      <c r="D31">
        <f>RANK(szórás_tábla_modell2!D31,szórás_tábla_modell2!D$2:D$313,1)</f>
        <v>9</v>
      </c>
      <c r="E31">
        <f>RANK(szórás_tábla_modell2!E31,szórás_tábla_modell2!E$2:E$313,1)</f>
        <v>12</v>
      </c>
      <c r="F31">
        <f>RANK(szórás_tábla_modell2!F31,szórás_tábla_modell2!F$2:F$313,1)</f>
        <v>2</v>
      </c>
      <c r="G31">
        <f>RANK(szórás_tábla_modell2!G31,szórás_tábla_modell2!G$2:G$313,1)</f>
        <v>1</v>
      </c>
      <c r="H31">
        <f>RANK(szórás_tábla_modell2!H31,szórás_tábla_modell2!H$2:H$313,1)</f>
        <v>272</v>
      </c>
      <c r="I31">
        <f>RANK(szórás_tábla_modell2!I31,szórás_tábla_modell2!I$2:I$313,1)</f>
        <v>5</v>
      </c>
      <c r="J31">
        <f>RANK(szórás_tábla_modell2!J31,szórás_tábla_modell2!J$2:J$313,1)</f>
        <v>2</v>
      </c>
      <c r="K31">
        <f>RANK(szórás_tábla_modell2!K31,szórás_tábla_modell2!K$2:K$313,1)</f>
        <v>13</v>
      </c>
      <c r="L31">
        <f>RANK(szórás_tábla_modell2!L31,szórás_tábla_modell2!L$2:L$313,1)</f>
        <v>11</v>
      </c>
      <c r="M31">
        <f>RANK(szórás_tábla_modell2!M31,szórás_tábla_modell2!M$2:M$313,1)</f>
        <v>6</v>
      </c>
      <c r="N31">
        <f>RANK(szórás_tábla_modell2!N31,szórás_tábla_modell2!N$2:N$313,1)</f>
        <v>19</v>
      </c>
      <c r="O31">
        <f>RANK(szórás_tábla_modell2!O31,szórás_tábla_modell2!O$2:O$313,1)</f>
        <v>3</v>
      </c>
      <c r="P31">
        <f>RANK(szórás_tábla_modell2!P31,szórás_tábla_modell2!P$2:P$313,1)</f>
        <v>2</v>
      </c>
      <c r="Q31">
        <f>RANK(szórás_tábla_modell2!Q31,szórás_tábla_modell2!Q$2:Q$313,1)</f>
        <v>33</v>
      </c>
      <c r="R31">
        <f>RANK(szórás_tábla_modell2!R31,szórás_tábla_modell2!R$2:R$313,1)</f>
        <v>16</v>
      </c>
      <c r="S31">
        <f>RANK(szórás_tábla_modell2!S31,szórás_tábla_modell2!S$2:S$313,1)</f>
        <v>54</v>
      </c>
      <c r="T31">
        <f>RANK(szórás_tábla_modell2!T31,szórás_tábla_modell2!T$2:T$313,1)</f>
        <v>2</v>
      </c>
      <c r="U31">
        <f>RANK(szórás_tábla_modell2!U31,szórás_tábla_modell2!U$2:U$313,1)</f>
        <v>248</v>
      </c>
      <c r="V31">
        <f>RANK(szórás_tábla_modell2!V31,szórás_tábla_modell2!V$2:V$313,1)</f>
        <v>1</v>
      </c>
      <c r="W31">
        <f>RANK(szórás_tábla_modell2!W31,szórás_tábla_modell2!W$2:W$313,1)</f>
        <v>2</v>
      </c>
      <c r="X31">
        <f>RANK(szórás_tábla_modell2!X31,szórás_tábla_modell2!X$2:X$313,1)</f>
        <v>15</v>
      </c>
      <c r="Y31">
        <f>RANK(szórás_tábla_modell2!Y31,szórás_tábla_modell2!Y$2:Y$313,1)</f>
        <v>10</v>
      </c>
      <c r="Z31">
        <f>RANK(szórás_tábla_modell2!Z31,szórás_tábla_modell2!Z$2:Z$313,1)</f>
        <v>51</v>
      </c>
      <c r="AA31">
        <f>RANK(szórás_tábla_modell2!AA31,szórás_tábla_modell2!AA$2:AA$313,1)</f>
        <v>13</v>
      </c>
      <c r="AB31">
        <f>RANK(szórás_tábla_modell2!AB31,szórás_tábla_modell2!AB$2:AB$313,1)</f>
        <v>2</v>
      </c>
      <c r="AC31">
        <f>RANK(szórás_tábla_modell2!AC31,szórás_tábla_modell2!AC$2:AC$313,1)</f>
        <v>245</v>
      </c>
      <c r="AD31">
        <f>RANK(szórás_tábla_modell2!AD31,szórás_tábla_modell2!AD$2:AD$313,1)</f>
        <v>46</v>
      </c>
      <c r="AE31">
        <f>RANK(szórás_tábla_modell2!AE31,szórás_tábla_modell2!AE$2:AE$313,1)</f>
        <v>295</v>
      </c>
      <c r="AF31">
        <f>RANK(szórás_tábla_modell2!AF31,szórás_tábla_modell2!AF$2:AF$313,1)</f>
        <v>10</v>
      </c>
      <c r="AG31">
        <f>RANK(szórás_tábla_modell2!AG31,szórás_tábla_modell2!AG$2:AG$313,1)</f>
        <v>266</v>
      </c>
      <c r="AH31">
        <f>RANK(szórás_tábla_modell2!AH31,szórás_tábla_modell2!AH$2:AH$313,1)</f>
        <v>265</v>
      </c>
      <c r="AI31">
        <f>RANK(szórás_tábla_modell2!AI31,szórás_tábla_modell2!AI$2:AI$313,1)</f>
        <v>15</v>
      </c>
      <c r="AJ31">
        <f>RANK(szórás_tábla_modell2!AJ31,szórás_tábla_modell2!AJ$2:AJ$313,1)</f>
        <v>291</v>
      </c>
      <c r="AK31">
        <f>RANK(szórás_tábla_modell2!AK31,szórás_tábla_modell2!AK$2:AK$313,1)</f>
        <v>2</v>
      </c>
      <c r="AL31">
        <f>RANK(szórás_tábla_modell2!AL31,szórás_tábla_modell2!AL$2:AL$313,1)</f>
        <v>298</v>
      </c>
      <c r="AM31">
        <f>RANK(szórás_tábla_modell2!AM31,szórás_tábla_modell2!AM$2:AM$313,1)</f>
        <v>48</v>
      </c>
      <c r="AN31">
        <f>RANK(szórás_tábla_modell2!AN31,szórás_tábla_modell2!AN$2:AN$313,1)</f>
        <v>297</v>
      </c>
      <c r="AO31">
        <f>RANK(szórás_tábla_modell2!AO31,szórás_tábla_modell2!AO$2:AO$313,1)</f>
        <v>61</v>
      </c>
      <c r="AP31">
        <f>RANK(szórás_tábla_modell2!AP31,szórás_tábla_modell2!AP$2:AP$313,1)</f>
        <v>175</v>
      </c>
      <c r="AQ31">
        <f>RANK(szórás_tábla_modell2!AQ31,szórás_tábla_modell2!AQ$2:AQ$313,1)</f>
        <v>70</v>
      </c>
      <c r="AR31">
        <f>RANK(szórás_tábla_modell2!AR31,szórás_tábla_modell2!AR$2:AR$313,1)</f>
        <v>21</v>
      </c>
      <c r="AS31">
        <f>RANK(szórás_tábla_modell2!AS31,szórás_tábla_modell2!AS$2:AS$313,1)</f>
        <v>45</v>
      </c>
      <c r="AT31">
        <f>RANK(szórás_tábla_modell2!AT31,szórás_tábla_modell2!AT$2:AT$313,1)</f>
        <v>270</v>
      </c>
      <c r="AU31">
        <f>RANK(szórás_tábla_modell2!AU31,szórás_tábla_modell2!AU$2:AU$313,1)</f>
        <v>25</v>
      </c>
      <c r="AV31">
        <f>RANK(szórás_tábla_modell2!AV31,szórás_tábla_modell2!AV$2:AV$313,1)</f>
        <v>28</v>
      </c>
      <c r="AW31">
        <f>RANK(szórás_tábla_modell2!AW31,szórás_tábla_modell2!AW$2:AW$313,1)</f>
        <v>4</v>
      </c>
      <c r="AX31">
        <f>RANK(szórás_tábla_modell2!AX31,szórás_tábla_modell2!AX$2:AX$313,1)</f>
        <v>147</v>
      </c>
      <c r="AY31">
        <f>RANK(szórás_tábla_modell2!AY31,szórás_tábla_modell2!AY$2:AY$313,1)</f>
        <v>30</v>
      </c>
      <c r="AZ31">
        <f>RANK(szórás_tábla_modell2!AZ31,szórás_tábla_modell2!AZ$2:AZ$313,1)</f>
        <v>10</v>
      </c>
      <c r="BA31">
        <f>RANK(szórás_tábla_modell2!BA31,szórás_tábla_modell2!BA$2:BA$313,1)</f>
        <v>36</v>
      </c>
      <c r="BB31">
        <f>RANK(szórás_tábla_modell2!BB31,szórás_tábla_modell2!BB$2:BB$313,1)</f>
        <v>215</v>
      </c>
      <c r="BC31">
        <f>RANK(szórás_tábla_modell2!BC31,szórás_tábla_modell2!BC$2:BC$313,1)</f>
        <v>1</v>
      </c>
      <c r="BD31">
        <f>RANK(szórás_tábla_modell2!BD31,szórás_tábla_modell2!BD$2:BD$313,1)</f>
        <v>79</v>
      </c>
      <c r="BE31">
        <f>RANK(szórás_tábla_modell2!BE31,szórás_tábla_modell2!BE$2:BE$313,1)</f>
        <v>306</v>
      </c>
      <c r="BF31">
        <f>RANK(szórás_tábla_modell2!BF31,szórás_tábla_modell2!BF$2:BF$313,1)</f>
        <v>129</v>
      </c>
      <c r="BG31">
        <v>1000000</v>
      </c>
    </row>
    <row r="32" spans="1:59" x14ac:dyDescent="0.3">
      <c r="A32" t="str">
        <f>szórás_tábla_modell2!A32</f>
        <v>6_2012</v>
      </c>
      <c r="B32">
        <f>RANK(szórás_tábla_modell2!B32,szórás_tábla_modell2!B$2:B$313,1)</f>
        <v>3</v>
      </c>
      <c r="C32">
        <f>RANK(szórás_tábla_modell2!C32,szórás_tábla_modell2!C$2:C$313,1)</f>
        <v>53</v>
      </c>
      <c r="D32">
        <f>RANK(szórás_tábla_modell2!D32,szórás_tábla_modell2!D$2:D$313,1)</f>
        <v>15</v>
      </c>
      <c r="E32">
        <f>RANK(szórás_tábla_modell2!E32,szórás_tábla_modell2!E$2:E$313,1)</f>
        <v>50</v>
      </c>
      <c r="F32">
        <f>RANK(szórás_tábla_modell2!F32,szórás_tábla_modell2!F$2:F$313,1)</f>
        <v>16</v>
      </c>
      <c r="G32">
        <f>RANK(szórás_tábla_modell2!G32,szórás_tábla_modell2!G$2:G$313,1)</f>
        <v>3</v>
      </c>
      <c r="H32">
        <f>RANK(szórás_tábla_modell2!H32,szórás_tábla_modell2!H$2:H$313,1)</f>
        <v>255</v>
      </c>
      <c r="I32">
        <f>RANK(szórás_tábla_modell2!I32,szórás_tábla_modell2!I$2:I$313,1)</f>
        <v>14</v>
      </c>
      <c r="J32">
        <f>RANK(szórás_tábla_modell2!J32,szórás_tábla_modell2!J$2:J$313,1)</f>
        <v>34</v>
      </c>
      <c r="K32">
        <f>RANK(szórás_tábla_modell2!K32,szórás_tábla_modell2!K$2:K$313,1)</f>
        <v>142</v>
      </c>
      <c r="L32">
        <f>RANK(szórás_tábla_modell2!L32,szórás_tábla_modell2!L$2:L$313,1)</f>
        <v>203</v>
      </c>
      <c r="M32">
        <f>RANK(szórás_tábla_modell2!M32,szórás_tábla_modell2!M$2:M$313,1)</f>
        <v>14</v>
      </c>
      <c r="N32">
        <f>RANK(szórás_tábla_modell2!N32,szórás_tábla_modell2!N$2:N$313,1)</f>
        <v>6</v>
      </c>
      <c r="O32">
        <f>RANK(szórás_tábla_modell2!O32,szórás_tábla_modell2!O$2:O$313,1)</f>
        <v>9</v>
      </c>
      <c r="P32">
        <f>RANK(szórás_tábla_modell2!P32,szórás_tábla_modell2!P$2:P$313,1)</f>
        <v>9</v>
      </c>
      <c r="Q32">
        <f>RANK(szórás_tábla_modell2!Q32,szórás_tábla_modell2!Q$2:Q$313,1)</f>
        <v>19</v>
      </c>
      <c r="R32">
        <f>RANK(szórás_tábla_modell2!R32,szórás_tábla_modell2!R$2:R$313,1)</f>
        <v>22</v>
      </c>
      <c r="S32">
        <f>RANK(szórás_tábla_modell2!S32,szórás_tábla_modell2!S$2:S$313,1)</f>
        <v>58</v>
      </c>
      <c r="T32">
        <f>RANK(szórás_tábla_modell2!T32,szórás_tábla_modell2!T$2:T$313,1)</f>
        <v>32</v>
      </c>
      <c r="U32">
        <f>RANK(szórás_tábla_modell2!U32,szórás_tábla_modell2!U$2:U$313,1)</f>
        <v>264</v>
      </c>
      <c r="V32">
        <f>RANK(szórás_tábla_modell2!V32,szórás_tábla_modell2!V$2:V$313,1)</f>
        <v>138</v>
      </c>
      <c r="W32">
        <f>RANK(szórás_tábla_modell2!W32,szórás_tábla_modell2!W$2:W$313,1)</f>
        <v>6</v>
      </c>
      <c r="X32">
        <f>RANK(szórás_tábla_modell2!X32,szórás_tábla_modell2!X$2:X$313,1)</f>
        <v>237</v>
      </c>
      <c r="Y32">
        <f>RANK(szórás_tábla_modell2!Y32,szórás_tábla_modell2!Y$2:Y$313,1)</f>
        <v>6</v>
      </c>
      <c r="Z32">
        <f>RANK(szórás_tábla_modell2!Z32,szórás_tábla_modell2!Z$2:Z$313,1)</f>
        <v>123</v>
      </c>
      <c r="AA32">
        <f>RANK(szórás_tábla_modell2!AA32,szórás_tábla_modell2!AA$2:AA$313,1)</f>
        <v>141</v>
      </c>
      <c r="AB32">
        <f>RANK(szórás_tábla_modell2!AB32,szórás_tábla_modell2!AB$2:AB$313,1)</f>
        <v>16</v>
      </c>
      <c r="AC32">
        <f>RANK(szórás_tábla_modell2!AC32,szórás_tábla_modell2!AC$2:AC$313,1)</f>
        <v>250</v>
      </c>
      <c r="AD32">
        <f>RANK(szórás_tábla_modell2!AD32,szórás_tábla_modell2!AD$2:AD$313,1)</f>
        <v>34</v>
      </c>
      <c r="AE32">
        <f>RANK(szórás_tábla_modell2!AE32,szórás_tábla_modell2!AE$2:AE$313,1)</f>
        <v>294</v>
      </c>
      <c r="AF32">
        <f>RANK(szórás_tábla_modell2!AF32,szórás_tábla_modell2!AF$2:AF$313,1)</f>
        <v>13</v>
      </c>
      <c r="AG32">
        <f>RANK(szórás_tábla_modell2!AG32,szórás_tábla_modell2!AG$2:AG$313,1)</f>
        <v>267</v>
      </c>
      <c r="AH32">
        <f>RANK(szórás_tábla_modell2!AH32,szórás_tábla_modell2!AH$2:AH$313,1)</f>
        <v>289</v>
      </c>
      <c r="AI32">
        <f>RANK(szórás_tábla_modell2!AI32,szórás_tábla_modell2!AI$2:AI$313,1)</f>
        <v>211</v>
      </c>
      <c r="AJ32">
        <f>RANK(szórás_tábla_modell2!AJ32,szórás_tábla_modell2!AJ$2:AJ$313,1)</f>
        <v>310</v>
      </c>
      <c r="AK32">
        <f>RANK(szórás_tábla_modell2!AK32,szórás_tábla_modell2!AK$2:AK$313,1)</f>
        <v>37</v>
      </c>
      <c r="AL32">
        <f>RANK(szórás_tábla_modell2!AL32,szórás_tábla_modell2!AL$2:AL$313,1)</f>
        <v>309</v>
      </c>
      <c r="AM32">
        <f>RANK(szórás_tábla_modell2!AM32,szórás_tábla_modell2!AM$2:AM$313,1)</f>
        <v>41</v>
      </c>
      <c r="AN32">
        <f>RANK(szórás_tábla_modell2!AN32,szórás_tábla_modell2!AN$2:AN$313,1)</f>
        <v>300</v>
      </c>
      <c r="AO32">
        <f>RANK(szórás_tábla_modell2!AO32,szórás_tábla_modell2!AO$2:AO$313,1)</f>
        <v>26</v>
      </c>
      <c r="AP32">
        <f>RANK(szórás_tábla_modell2!AP32,szórás_tábla_modell2!AP$2:AP$313,1)</f>
        <v>176</v>
      </c>
      <c r="AQ32">
        <f>RANK(szórás_tábla_modell2!AQ32,szórás_tábla_modell2!AQ$2:AQ$313,1)</f>
        <v>63</v>
      </c>
      <c r="AR32">
        <f>RANK(szórás_tábla_modell2!AR32,szórás_tábla_modell2!AR$2:AR$313,1)</f>
        <v>30</v>
      </c>
      <c r="AS32">
        <f>RANK(szórás_tábla_modell2!AS32,szórás_tábla_modell2!AS$2:AS$313,1)</f>
        <v>32</v>
      </c>
      <c r="AT32">
        <f>RANK(szórás_tábla_modell2!AT32,szórás_tábla_modell2!AT$2:AT$313,1)</f>
        <v>294</v>
      </c>
      <c r="AU32">
        <f>RANK(szórás_tábla_modell2!AU32,szórás_tábla_modell2!AU$2:AU$313,1)</f>
        <v>23</v>
      </c>
      <c r="AV32">
        <f>RANK(szórás_tábla_modell2!AV32,szórás_tábla_modell2!AV$2:AV$313,1)</f>
        <v>137</v>
      </c>
      <c r="AW32">
        <f>RANK(szórás_tábla_modell2!AW32,szórás_tábla_modell2!AW$2:AW$313,1)</f>
        <v>66</v>
      </c>
      <c r="AX32">
        <f>RANK(szórás_tábla_modell2!AX32,szórás_tábla_modell2!AX$2:AX$313,1)</f>
        <v>147</v>
      </c>
      <c r="AY32">
        <f>RANK(szórás_tábla_modell2!AY32,szórás_tábla_modell2!AY$2:AY$313,1)</f>
        <v>62</v>
      </c>
      <c r="AZ32">
        <f>RANK(szórás_tábla_modell2!AZ32,szórás_tábla_modell2!AZ$2:AZ$313,1)</f>
        <v>108</v>
      </c>
      <c r="BA32">
        <f>RANK(szórás_tábla_modell2!BA32,szórás_tábla_modell2!BA$2:BA$313,1)</f>
        <v>40</v>
      </c>
      <c r="BB32">
        <f>RANK(szórás_tábla_modell2!BB32,szórás_tábla_modell2!BB$2:BB$313,1)</f>
        <v>225</v>
      </c>
      <c r="BC32">
        <f>RANK(szórás_tábla_modell2!BC32,szórás_tábla_modell2!BC$2:BC$313,1)</f>
        <v>8</v>
      </c>
      <c r="BD32">
        <f>RANK(szórás_tábla_modell2!BD32,szórás_tábla_modell2!BD$2:BD$313,1)</f>
        <v>80</v>
      </c>
      <c r="BE32">
        <f>RANK(szórás_tábla_modell2!BE32,szórás_tábla_modell2!BE$2:BE$313,1)</f>
        <v>297</v>
      </c>
      <c r="BF32">
        <f>RANK(szórás_tábla_modell2!BF32,szórás_tábla_modell2!BF$2:BF$313,1)</f>
        <v>126</v>
      </c>
      <c r="BG32">
        <v>1000000</v>
      </c>
    </row>
    <row r="33" spans="1:59" x14ac:dyDescent="0.3">
      <c r="A33" t="str">
        <f>szórás_tábla_modell2!A33</f>
        <v>7_2012</v>
      </c>
      <c r="B33">
        <f>RANK(szórás_tábla_modell2!B33,szórás_tábla_modell2!B$2:B$313,1)</f>
        <v>5</v>
      </c>
      <c r="C33">
        <f>RANK(szórás_tábla_modell2!C33,szórás_tábla_modell2!C$2:C$313,1)</f>
        <v>63</v>
      </c>
      <c r="D33">
        <f>RANK(szórás_tábla_modell2!D33,szórás_tábla_modell2!D$2:D$313,1)</f>
        <v>161</v>
      </c>
      <c r="E33">
        <f>RANK(szórás_tábla_modell2!E33,szórás_tábla_modell2!E$2:E$313,1)</f>
        <v>101</v>
      </c>
      <c r="F33">
        <f>RANK(szórás_tábla_modell2!F33,szórás_tábla_modell2!F$2:F$313,1)</f>
        <v>69</v>
      </c>
      <c r="G33">
        <f>RANK(szórás_tábla_modell2!G33,szórás_tábla_modell2!G$2:G$313,1)</f>
        <v>40</v>
      </c>
      <c r="H33">
        <f>RANK(szórás_tábla_modell2!H33,szórás_tábla_modell2!H$2:H$313,1)</f>
        <v>275</v>
      </c>
      <c r="I33">
        <f>RANK(szórás_tábla_modell2!I33,szórás_tábla_modell2!I$2:I$313,1)</f>
        <v>121</v>
      </c>
      <c r="J33">
        <f>RANK(szórás_tábla_modell2!J33,szórás_tábla_modell2!J$2:J$313,1)</f>
        <v>66</v>
      </c>
      <c r="K33">
        <f>RANK(szórás_tábla_modell2!K33,szórás_tábla_modell2!K$2:K$313,1)</f>
        <v>311</v>
      </c>
      <c r="L33">
        <f>RANK(szórás_tábla_modell2!L33,szórás_tábla_modell2!L$2:L$313,1)</f>
        <v>298</v>
      </c>
      <c r="M33">
        <f>RANK(szórás_tábla_modell2!M33,szórás_tábla_modell2!M$2:M$313,1)</f>
        <v>161</v>
      </c>
      <c r="N33">
        <f>RANK(szórás_tábla_modell2!N33,szórás_tábla_modell2!N$2:N$313,1)</f>
        <v>50</v>
      </c>
      <c r="O33">
        <f>RANK(szórás_tábla_modell2!O33,szórás_tábla_modell2!O$2:O$313,1)</f>
        <v>81</v>
      </c>
      <c r="P33">
        <f>RANK(szórás_tábla_modell2!P33,szórás_tábla_modell2!P$2:P$313,1)</f>
        <v>32</v>
      </c>
      <c r="Q33">
        <f>RANK(szórás_tábla_modell2!Q33,szórás_tábla_modell2!Q$2:Q$313,1)</f>
        <v>108</v>
      </c>
      <c r="R33">
        <f>RANK(szórás_tábla_modell2!R33,szórás_tábla_modell2!R$2:R$313,1)</f>
        <v>211</v>
      </c>
      <c r="S33">
        <f>RANK(szórás_tábla_modell2!S33,szórás_tábla_modell2!S$2:S$313,1)</f>
        <v>172</v>
      </c>
      <c r="T33">
        <f>RANK(szórás_tábla_modell2!T33,szórás_tábla_modell2!T$2:T$313,1)</f>
        <v>66</v>
      </c>
      <c r="U33">
        <f>RANK(szórás_tábla_modell2!U33,szórás_tábla_modell2!U$2:U$313,1)</f>
        <v>290</v>
      </c>
      <c r="V33">
        <f>RANK(szórás_tábla_modell2!V33,szórás_tábla_modell2!V$2:V$313,1)</f>
        <v>137</v>
      </c>
      <c r="W33">
        <f>RANK(szórás_tábla_modell2!W33,szórás_tábla_modell2!W$2:W$313,1)</f>
        <v>68</v>
      </c>
      <c r="X33">
        <f>RANK(szórás_tábla_modell2!X33,szórás_tábla_modell2!X$2:X$313,1)</f>
        <v>267</v>
      </c>
      <c r="Y33">
        <f>RANK(szórás_tábla_modell2!Y33,szórás_tábla_modell2!Y$2:Y$313,1)</f>
        <v>63</v>
      </c>
      <c r="Z33">
        <f>RANK(szórás_tábla_modell2!Z33,szórás_tábla_modell2!Z$2:Z$313,1)</f>
        <v>216</v>
      </c>
      <c r="AA33">
        <f>RANK(szórás_tábla_modell2!AA33,szórás_tábla_modell2!AA$2:AA$313,1)</f>
        <v>213</v>
      </c>
      <c r="AB33">
        <f>RANK(szórás_tábla_modell2!AB33,szórás_tábla_modell2!AB$2:AB$313,1)</f>
        <v>65</v>
      </c>
      <c r="AC33">
        <f>RANK(szórás_tábla_modell2!AC33,szórás_tábla_modell2!AC$2:AC$313,1)</f>
        <v>288</v>
      </c>
      <c r="AD33">
        <f>RANK(szórás_tábla_modell2!AD33,szórás_tábla_modell2!AD$2:AD$313,1)</f>
        <v>7</v>
      </c>
      <c r="AE33">
        <f>RANK(szórás_tábla_modell2!AE33,szórás_tábla_modell2!AE$2:AE$313,1)</f>
        <v>306</v>
      </c>
      <c r="AF33">
        <f>RANK(szórás_tábla_modell2!AF33,szórás_tábla_modell2!AF$2:AF$313,1)</f>
        <v>30</v>
      </c>
      <c r="AG33">
        <f>RANK(szórás_tábla_modell2!AG33,szórás_tábla_modell2!AG$2:AG$313,1)</f>
        <v>254</v>
      </c>
      <c r="AH33">
        <f>RANK(szórás_tábla_modell2!AH33,szórás_tábla_modell2!AH$2:AH$313,1)</f>
        <v>288</v>
      </c>
      <c r="AI33">
        <f>RANK(szórás_tábla_modell2!AI33,szórás_tábla_modell2!AI$2:AI$313,1)</f>
        <v>249</v>
      </c>
      <c r="AJ33">
        <f>RANK(szórás_tábla_modell2!AJ33,szórás_tábla_modell2!AJ$2:AJ$313,1)</f>
        <v>292</v>
      </c>
      <c r="AK33">
        <f>RANK(szórás_tábla_modell2!AK33,szórás_tábla_modell2!AK$2:AK$313,1)</f>
        <v>59</v>
      </c>
      <c r="AL33">
        <f>RANK(szórás_tábla_modell2!AL33,szórás_tábla_modell2!AL$2:AL$313,1)</f>
        <v>300</v>
      </c>
      <c r="AM33">
        <f>RANK(szórás_tábla_modell2!AM33,szórás_tábla_modell2!AM$2:AM$313,1)</f>
        <v>43</v>
      </c>
      <c r="AN33">
        <f>RANK(szórás_tábla_modell2!AN33,szórás_tábla_modell2!AN$2:AN$313,1)</f>
        <v>282</v>
      </c>
      <c r="AO33">
        <f>RANK(szórás_tábla_modell2!AO33,szórás_tábla_modell2!AO$2:AO$313,1)</f>
        <v>84</v>
      </c>
      <c r="AP33">
        <f>RANK(szórás_tábla_modell2!AP33,szórás_tábla_modell2!AP$2:AP$313,1)</f>
        <v>194</v>
      </c>
      <c r="AQ33">
        <f>RANK(szórás_tábla_modell2!AQ33,szórás_tábla_modell2!AQ$2:AQ$313,1)</f>
        <v>67</v>
      </c>
      <c r="AR33">
        <f>RANK(szórás_tábla_modell2!AR33,szórás_tábla_modell2!AR$2:AR$313,1)</f>
        <v>8</v>
      </c>
      <c r="AS33">
        <f>RANK(szórás_tábla_modell2!AS33,szórás_tábla_modell2!AS$2:AS$313,1)</f>
        <v>47</v>
      </c>
      <c r="AT33">
        <f>RANK(szórás_tábla_modell2!AT33,szórás_tábla_modell2!AT$2:AT$313,1)</f>
        <v>289</v>
      </c>
      <c r="AU33">
        <f>RANK(szórás_tábla_modell2!AU33,szórás_tábla_modell2!AU$2:AU$313,1)</f>
        <v>21</v>
      </c>
      <c r="AV33">
        <f>RANK(szórás_tábla_modell2!AV33,szórás_tábla_modell2!AV$2:AV$313,1)</f>
        <v>147</v>
      </c>
      <c r="AW33">
        <f>RANK(szórás_tábla_modell2!AW33,szórás_tábla_modell2!AW$2:AW$313,1)</f>
        <v>22</v>
      </c>
      <c r="AX33">
        <f>RANK(szórás_tábla_modell2!AX33,szórás_tábla_modell2!AX$2:AX$313,1)</f>
        <v>147</v>
      </c>
      <c r="AY33">
        <f>RANK(szórás_tábla_modell2!AY33,szórás_tábla_modell2!AY$2:AY$313,1)</f>
        <v>47</v>
      </c>
      <c r="AZ33">
        <f>RANK(szórás_tábla_modell2!AZ33,szórás_tábla_modell2!AZ$2:AZ$313,1)</f>
        <v>115</v>
      </c>
      <c r="BA33">
        <f>RANK(szórás_tábla_modell2!BA33,szórás_tábla_modell2!BA$2:BA$313,1)</f>
        <v>85</v>
      </c>
      <c r="BB33">
        <f>RANK(szórás_tábla_modell2!BB33,szórás_tábla_modell2!BB$2:BB$313,1)</f>
        <v>219</v>
      </c>
      <c r="BC33">
        <f>RANK(szórás_tábla_modell2!BC33,szórás_tábla_modell2!BC$2:BC$313,1)</f>
        <v>5</v>
      </c>
      <c r="BD33">
        <f>RANK(szórás_tábla_modell2!BD33,szórás_tábla_modell2!BD$2:BD$313,1)</f>
        <v>133</v>
      </c>
      <c r="BE33">
        <f>RANK(szórás_tábla_modell2!BE33,szórás_tábla_modell2!BE$2:BE$313,1)</f>
        <v>300</v>
      </c>
      <c r="BF33">
        <f>RANK(szórás_tábla_modell2!BF33,szórás_tábla_modell2!BF$2:BF$313,1)</f>
        <v>128</v>
      </c>
      <c r="BG33">
        <v>1000000</v>
      </c>
    </row>
    <row r="34" spans="1:59" x14ac:dyDescent="0.3">
      <c r="A34" t="str">
        <f>szórás_tábla_modell2!A34</f>
        <v>8_2012</v>
      </c>
      <c r="B34">
        <f>RANK(szórás_tábla_modell2!B34,szórás_tábla_modell2!B$2:B$313,1)</f>
        <v>24</v>
      </c>
      <c r="C34">
        <f>RANK(szórás_tábla_modell2!C34,szórás_tábla_modell2!C$2:C$313,1)</f>
        <v>61</v>
      </c>
      <c r="D34">
        <f>RANK(szórás_tábla_modell2!D34,szórás_tábla_modell2!D$2:D$313,1)</f>
        <v>157</v>
      </c>
      <c r="E34">
        <f>RANK(szórás_tábla_modell2!E34,szórás_tábla_modell2!E$2:E$313,1)</f>
        <v>153</v>
      </c>
      <c r="F34">
        <f>RANK(szórás_tábla_modell2!F34,szórás_tábla_modell2!F$2:F$313,1)</f>
        <v>80</v>
      </c>
      <c r="G34">
        <f>RANK(szórás_tábla_modell2!G34,szórás_tábla_modell2!G$2:G$313,1)</f>
        <v>95</v>
      </c>
      <c r="H34">
        <f>RANK(szórás_tábla_modell2!H34,szórás_tábla_modell2!H$2:H$313,1)</f>
        <v>277</v>
      </c>
      <c r="I34">
        <f>RANK(szórás_tábla_modell2!I34,szórás_tábla_modell2!I$2:I$313,1)</f>
        <v>136</v>
      </c>
      <c r="J34">
        <f>RANK(szórás_tábla_modell2!J34,szórás_tábla_modell2!J$2:J$313,1)</f>
        <v>61</v>
      </c>
      <c r="K34">
        <f>RANK(szórás_tábla_modell2!K34,szórás_tábla_modell2!K$2:K$313,1)</f>
        <v>304</v>
      </c>
      <c r="L34">
        <f>RANK(szórás_tábla_modell2!L34,szórás_tábla_modell2!L$2:L$313,1)</f>
        <v>310</v>
      </c>
      <c r="M34">
        <f>RANK(szórás_tábla_modell2!M34,szórás_tábla_modell2!M$2:M$313,1)</f>
        <v>170</v>
      </c>
      <c r="N34">
        <f>RANK(szórás_tábla_modell2!N34,szórás_tábla_modell2!N$2:N$313,1)</f>
        <v>64</v>
      </c>
      <c r="O34">
        <f>RANK(szórás_tábla_modell2!O34,szórás_tábla_modell2!O$2:O$313,1)</f>
        <v>87</v>
      </c>
      <c r="P34">
        <f>RANK(szórás_tábla_modell2!P34,szórás_tábla_modell2!P$2:P$313,1)</f>
        <v>49</v>
      </c>
      <c r="Q34">
        <f>RANK(szórás_tábla_modell2!Q34,szórás_tábla_modell2!Q$2:Q$313,1)</f>
        <v>98</v>
      </c>
      <c r="R34">
        <f>RANK(szórás_tábla_modell2!R34,szórás_tábla_modell2!R$2:R$313,1)</f>
        <v>205</v>
      </c>
      <c r="S34">
        <f>RANK(szórás_tábla_modell2!S34,szórás_tábla_modell2!S$2:S$313,1)</f>
        <v>187</v>
      </c>
      <c r="T34">
        <f>RANK(szórás_tábla_modell2!T34,szórás_tábla_modell2!T$2:T$313,1)</f>
        <v>71</v>
      </c>
      <c r="U34">
        <f>RANK(szórás_tábla_modell2!U34,szórás_tábla_modell2!U$2:U$313,1)</f>
        <v>287</v>
      </c>
      <c r="V34">
        <f>RANK(szórás_tábla_modell2!V34,szórás_tábla_modell2!V$2:V$313,1)</f>
        <v>134</v>
      </c>
      <c r="W34">
        <f>RANK(szórás_tábla_modell2!W34,szórás_tábla_modell2!W$2:W$313,1)</f>
        <v>75</v>
      </c>
      <c r="X34">
        <f>RANK(szórás_tábla_modell2!X34,szórás_tábla_modell2!X$2:X$313,1)</f>
        <v>261</v>
      </c>
      <c r="Y34">
        <f>RANK(szórás_tábla_modell2!Y34,szórás_tábla_modell2!Y$2:Y$313,1)</f>
        <v>94</v>
      </c>
      <c r="Z34">
        <f>RANK(szórás_tábla_modell2!Z34,szórás_tábla_modell2!Z$2:Z$313,1)</f>
        <v>210</v>
      </c>
      <c r="AA34">
        <f>RANK(szórás_tábla_modell2!AA34,szórás_tábla_modell2!AA$2:AA$313,1)</f>
        <v>214</v>
      </c>
      <c r="AB34">
        <f>RANK(szórás_tábla_modell2!AB34,szórás_tábla_modell2!AB$2:AB$313,1)</f>
        <v>74</v>
      </c>
      <c r="AC34">
        <f>RANK(szórás_tábla_modell2!AC34,szórás_tábla_modell2!AC$2:AC$313,1)</f>
        <v>289</v>
      </c>
      <c r="AD34">
        <f>RANK(szórás_tábla_modell2!AD34,szórás_tábla_modell2!AD$2:AD$313,1)</f>
        <v>22</v>
      </c>
      <c r="AE34">
        <f>RANK(szórás_tábla_modell2!AE34,szórás_tábla_modell2!AE$2:AE$313,1)</f>
        <v>298</v>
      </c>
      <c r="AF34">
        <f>RANK(szórás_tábla_modell2!AF34,szórás_tábla_modell2!AF$2:AF$313,1)</f>
        <v>18</v>
      </c>
      <c r="AG34">
        <f>RANK(szórás_tábla_modell2!AG34,szórás_tábla_modell2!AG$2:AG$313,1)</f>
        <v>227</v>
      </c>
      <c r="AH34">
        <f>RANK(szórás_tábla_modell2!AH34,szórás_tábla_modell2!AH$2:AH$313,1)</f>
        <v>294</v>
      </c>
      <c r="AI34">
        <f>RANK(szórás_tábla_modell2!AI34,szórás_tábla_modell2!AI$2:AI$313,1)</f>
        <v>243</v>
      </c>
      <c r="AJ34">
        <f>RANK(szórás_tábla_modell2!AJ34,szórás_tábla_modell2!AJ$2:AJ$313,1)</f>
        <v>8</v>
      </c>
      <c r="AK34">
        <f>RANK(szórás_tábla_modell2!AK34,szórás_tábla_modell2!AK$2:AK$313,1)</f>
        <v>63</v>
      </c>
      <c r="AL34">
        <f>RANK(szórás_tábla_modell2!AL34,szórás_tábla_modell2!AL$2:AL$313,1)</f>
        <v>260</v>
      </c>
      <c r="AM34">
        <f>RANK(szórás_tábla_modell2!AM34,szórás_tábla_modell2!AM$2:AM$313,1)</f>
        <v>32</v>
      </c>
      <c r="AN34">
        <f>RANK(szórás_tábla_modell2!AN34,szórás_tábla_modell2!AN$2:AN$313,1)</f>
        <v>305</v>
      </c>
      <c r="AO34">
        <f>RANK(szórás_tábla_modell2!AO34,szórás_tábla_modell2!AO$2:AO$313,1)</f>
        <v>119</v>
      </c>
      <c r="AP34">
        <f>RANK(szórás_tábla_modell2!AP34,szórás_tábla_modell2!AP$2:AP$313,1)</f>
        <v>192</v>
      </c>
      <c r="AQ34">
        <f>RANK(szórás_tábla_modell2!AQ34,szórás_tábla_modell2!AQ$2:AQ$313,1)</f>
        <v>75</v>
      </c>
      <c r="AR34">
        <f>RANK(szórás_tábla_modell2!AR34,szórás_tábla_modell2!AR$2:AR$313,1)</f>
        <v>49</v>
      </c>
      <c r="AS34">
        <f>RANK(szórás_tábla_modell2!AS34,szórás_tábla_modell2!AS$2:AS$313,1)</f>
        <v>51</v>
      </c>
      <c r="AT34">
        <f>RANK(szórás_tábla_modell2!AT34,szórás_tábla_modell2!AT$2:AT$313,1)</f>
        <v>287</v>
      </c>
      <c r="AU34">
        <f>RANK(szórás_tábla_modell2!AU34,szórás_tábla_modell2!AU$2:AU$313,1)</f>
        <v>9</v>
      </c>
      <c r="AV34">
        <f>RANK(szórás_tábla_modell2!AV34,szórás_tábla_modell2!AV$2:AV$313,1)</f>
        <v>174</v>
      </c>
      <c r="AW34">
        <f>RANK(szórás_tábla_modell2!AW34,szórás_tábla_modell2!AW$2:AW$313,1)</f>
        <v>17</v>
      </c>
      <c r="AX34">
        <f>RANK(szórás_tábla_modell2!AX34,szórás_tábla_modell2!AX$2:AX$313,1)</f>
        <v>245</v>
      </c>
      <c r="AY34">
        <f>RANK(szórás_tábla_modell2!AY34,szórás_tábla_modell2!AY$2:AY$313,1)</f>
        <v>61</v>
      </c>
      <c r="AZ34">
        <f>RANK(szórás_tábla_modell2!AZ34,szórás_tábla_modell2!AZ$2:AZ$313,1)</f>
        <v>114</v>
      </c>
      <c r="BA34">
        <f>RANK(szórás_tábla_modell2!BA34,szórás_tábla_modell2!BA$2:BA$313,1)</f>
        <v>134</v>
      </c>
      <c r="BB34">
        <f>RANK(szórás_tábla_modell2!BB34,szórás_tábla_modell2!BB$2:BB$313,1)</f>
        <v>81</v>
      </c>
      <c r="BC34">
        <f>RANK(szórás_tábla_modell2!BC34,szórás_tábla_modell2!BC$2:BC$313,1)</f>
        <v>52</v>
      </c>
      <c r="BD34">
        <f>RANK(szórás_tábla_modell2!BD34,szórás_tábla_modell2!BD$2:BD$313,1)</f>
        <v>194</v>
      </c>
      <c r="BE34">
        <f>RANK(szórás_tábla_modell2!BE34,szórás_tábla_modell2!BE$2:BE$313,1)</f>
        <v>296</v>
      </c>
      <c r="BF34">
        <f>RANK(szórás_tábla_modell2!BF34,szórás_tábla_modell2!BF$2:BF$313,1)</f>
        <v>64</v>
      </c>
      <c r="BG34">
        <v>1000000</v>
      </c>
    </row>
    <row r="35" spans="1:59" x14ac:dyDescent="0.3">
      <c r="A35" t="str">
        <f>szórás_tábla_modell2!A35</f>
        <v>9_2012</v>
      </c>
      <c r="B35">
        <f>RANK(szórás_tábla_modell2!B35,szórás_tábla_modell2!B$2:B$313,1)</f>
        <v>32</v>
      </c>
      <c r="C35">
        <f>RANK(szórás_tábla_modell2!C35,szórás_tábla_modell2!C$2:C$313,1)</f>
        <v>67</v>
      </c>
      <c r="D35">
        <f>RANK(szórás_tábla_modell2!D35,szórás_tábla_modell2!D$2:D$313,1)</f>
        <v>133</v>
      </c>
      <c r="E35">
        <f>RANK(szórás_tábla_modell2!E35,szórás_tábla_modell2!E$2:E$313,1)</f>
        <v>175</v>
      </c>
      <c r="F35">
        <f>RANK(szórás_tábla_modell2!F35,szórás_tábla_modell2!F$2:F$313,1)</f>
        <v>79</v>
      </c>
      <c r="G35">
        <f>RANK(szórás_tábla_modell2!G35,szórás_tábla_modell2!G$2:G$313,1)</f>
        <v>79</v>
      </c>
      <c r="H35">
        <f>RANK(szórás_tábla_modell2!H35,szórás_tábla_modell2!H$2:H$313,1)</f>
        <v>288</v>
      </c>
      <c r="I35">
        <f>RANK(szórás_tábla_modell2!I35,szórás_tábla_modell2!I$2:I$313,1)</f>
        <v>147</v>
      </c>
      <c r="J35">
        <f>RANK(szórás_tábla_modell2!J35,szórás_tábla_modell2!J$2:J$313,1)</f>
        <v>65</v>
      </c>
      <c r="K35">
        <f>RANK(szórás_tábla_modell2!K35,szórás_tábla_modell2!K$2:K$313,1)</f>
        <v>308</v>
      </c>
      <c r="L35">
        <f>RANK(szórás_tábla_modell2!L35,szórás_tábla_modell2!L$2:L$313,1)</f>
        <v>308</v>
      </c>
      <c r="M35">
        <f>RANK(szórás_tábla_modell2!M35,szórás_tábla_modell2!M$2:M$313,1)</f>
        <v>159</v>
      </c>
      <c r="N35">
        <f>RANK(szórás_tábla_modell2!N35,szórás_tábla_modell2!N$2:N$313,1)</f>
        <v>78</v>
      </c>
      <c r="O35">
        <f>RANK(szórás_tábla_modell2!O35,szórás_tábla_modell2!O$2:O$313,1)</f>
        <v>79</v>
      </c>
      <c r="P35">
        <f>RANK(szórás_tábla_modell2!P35,szórás_tábla_modell2!P$2:P$313,1)</f>
        <v>46</v>
      </c>
      <c r="Q35">
        <f>RANK(szórás_tábla_modell2!Q35,szórás_tábla_modell2!Q$2:Q$313,1)</f>
        <v>107</v>
      </c>
      <c r="R35">
        <f>RANK(szórás_tábla_modell2!R35,szórás_tábla_modell2!R$2:R$313,1)</f>
        <v>228</v>
      </c>
      <c r="S35">
        <f>RANK(szórás_tábla_modell2!S35,szórás_tábla_modell2!S$2:S$313,1)</f>
        <v>180</v>
      </c>
      <c r="T35">
        <f>RANK(szórás_tábla_modell2!T35,szórás_tábla_modell2!T$2:T$313,1)</f>
        <v>70</v>
      </c>
      <c r="U35">
        <f>RANK(szórás_tábla_modell2!U35,szórás_tábla_modell2!U$2:U$313,1)</f>
        <v>288</v>
      </c>
      <c r="V35">
        <f>RANK(szórás_tábla_modell2!V35,szórás_tábla_modell2!V$2:V$313,1)</f>
        <v>139</v>
      </c>
      <c r="W35">
        <f>RANK(szórás_tábla_modell2!W35,szórás_tábla_modell2!W$2:W$313,1)</f>
        <v>63</v>
      </c>
      <c r="X35">
        <f>RANK(szórás_tábla_modell2!X35,szórás_tábla_modell2!X$2:X$313,1)</f>
        <v>77</v>
      </c>
      <c r="Y35">
        <f>RANK(szórás_tábla_modell2!Y35,szórás_tábla_modell2!Y$2:Y$313,1)</f>
        <v>25</v>
      </c>
      <c r="Z35">
        <f>RANK(szórás_tábla_modell2!Z35,szórás_tábla_modell2!Z$2:Z$313,1)</f>
        <v>190</v>
      </c>
      <c r="AA35">
        <f>RANK(szórás_tábla_modell2!AA35,szórás_tábla_modell2!AA$2:AA$313,1)</f>
        <v>164</v>
      </c>
      <c r="AB35">
        <f>RANK(szórás_tábla_modell2!AB35,szórás_tábla_modell2!AB$2:AB$313,1)</f>
        <v>73</v>
      </c>
      <c r="AC35">
        <f>RANK(szórás_tábla_modell2!AC35,szórás_tábla_modell2!AC$2:AC$313,1)</f>
        <v>283</v>
      </c>
      <c r="AD35">
        <f>RANK(szórás_tábla_modell2!AD35,szórás_tábla_modell2!AD$2:AD$313,1)</f>
        <v>37</v>
      </c>
      <c r="AE35">
        <f>RANK(szórás_tábla_modell2!AE35,szórás_tábla_modell2!AE$2:AE$313,1)</f>
        <v>305</v>
      </c>
      <c r="AF35">
        <f>RANK(szórás_tábla_modell2!AF35,szórás_tábla_modell2!AF$2:AF$313,1)</f>
        <v>48</v>
      </c>
      <c r="AG35">
        <f>RANK(szórás_tábla_modell2!AG35,szórás_tábla_modell2!AG$2:AG$313,1)</f>
        <v>273</v>
      </c>
      <c r="AH35">
        <f>RANK(szórás_tábla_modell2!AH35,szórás_tábla_modell2!AH$2:AH$313,1)</f>
        <v>287</v>
      </c>
      <c r="AI35">
        <f>RANK(szórás_tábla_modell2!AI35,szórás_tábla_modell2!AI$2:AI$313,1)</f>
        <v>252</v>
      </c>
      <c r="AJ35">
        <f>RANK(szórás_tábla_modell2!AJ35,szórás_tábla_modell2!AJ$2:AJ$313,1)</f>
        <v>304</v>
      </c>
      <c r="AK35">
        <f>RANK(szórás_tábla_modell2!AK35,szórás_tábla_modell2!AK$2:AK$313,1)</f>
        <v>65</v>
      </c>
      <c r="AL35">
        <f>RANK(szórás_tábla_modell2!AL35,szórás_tábla_modell2!AL$2:AL$313,1)</f>
        <v>302</v>
      </c>
      <c r="AM35">
        <f>RANK(szórás_tábla_modell2!AM35,szórás_tábla_modell2!AM$2:AM$313,1)</f>
        <v>41</v>
      </c>
      <c r="AN35">
        <f>RANK(szórás_tábla_modell2!AN35,szórás_tábla_modell2!AN$2:AN$313,1)</f>
        <v>284</v>
      </c>
      <c r="AO35">
        <f>RANK(szórás_tábla_modell2!AO35,szórás_tábla_modell2!AO$2:AO$313,1)</f>
        <v>134</v>
      </c>
      <c r="AP35">
        <f>RANK(szórás_tábla_modell2!AP35,szórás_tábla_modell2!AP$2:AP$313,1)</f>
        <v>180</v>
      </c>
      <c r="AQ35">
        <f>RANK(szórás_tábla_modell2!AQ35,szórás_tábla_modell2!AQ$2:AQ$313,1)</f>
        <v>78</v>
      </c>
      <c r="AR35">
        <f>RANK(szórás_tábla_modell2!AR35,szórás_tábla_modell2!AR$2:AR$313,1)</f>
        <v>38</v>
      </c>
      <c r="AS35">
        <f>RANK(szórás_tábla_modell2!AS35,szórás_tábla_modell2!AS$2:AS$313,1)</f>
        <v>38</v>
      </c>
      <c r="AT35">
        <f>RANK(szórás_tábla_modell2!AT35,szórás_tábla_modell2!AT$2:AT$313,1)</f>
        <v>292</v>
      </c>
      <c r="AU35">
        <f>RANK(szórás_tábla_modell2!AU35,szórás_tábla_modell2!AU$2:AU$313,1)</f>
        <v>5</v>
      </c>
      <c r="AV35">
        <f>RANK(szórás_tábla_modell2!AV35,szórás_tábla_modell2!AV$2:AV$313,1)</f>
        <v>131</v>
      </c>
      <c r="AW35">
        <f>RANK(szórás_tábla_modell2!AW35,szórás_tábla_modell2!AW$2:AW$313,1)</f>
        <v>50</v>
      </c>
      <c r="AX35">
        <f>RANK(szórás_tábla_modell2!AX35,szórás_tábla_modell2!AX$2:AX$313,1)</f>
        <v>286</v>
      </c>
      <c r="AY35">
        <f>RANK(szórás_tábla_modell2!AY35,szórás_tábla_modell2!AY$2:AY$313,1)</f>
        <v>41</v>
      </c>
      <c r="AZ35">
        <f>RANK(szórás_tábla_modell2!AZ35,szórás_tábla_modell2!AZ$2:AZ$313,1)</f>
        <v>130</v>
      </c>
      <c r="BA35">
        <f>RANK(szórás_tábla_modell2!BA35,szórás_tábla_modell2!BA$2:BA$313,1)</f>
        <v>74</v>
      </c>
      <c r="BB35">
        <f>RANK(szórás_tábla_modell2!BB35,szórás_tábla_modell2!BB$2:BB$313,1)</f>
        <v>188</v>
      </c>
      <c r="BC35">
        <f>RANK(szórás_tábla_modell2!BC35,szórás_tábla_modell2!BC$2:BC$313,1)</f>
        <v>40</v>
      </c>
      <c r="BD35">
        <f>RANK(szórás_tábla_modell2!BD35,szórás_tábla_modell2!BD$2:BD$313,1)</f>
        <v>195</v>
      </c>
      <c r="BE35">
        <f>RANK(szórás_tábla_modell2!BE35,szórás_tábla_modell2!BE$2:BE$313,1)</f>
        <v>149</v>
      </c>
      <c r="BF35">
        <f>RANK(szórás_tábla_modell2!BF35,szórás_tábla_modell2!BF$2:BF$313,1)</f>
        <v>148</v>
      </c>
      <c r="BG35">
        <v>1000000</v>
      </c>
    </row>
    <row r="36" spans="1:59" x14ac:dyDescent="0.3">
      <c r="A36" t="str">
        <f>szórás_tábla_modell2!A36</f>
        <v>10_2012</v>
      </c>
      <c r="B36">
        <f>RANK(szórás_tábla_modell2!B36,szórás_tábla_modell2!B$2:B$313,1)</f>
        <v>60</v>
      </c>
      <c r="C36">
        <f>RANK(szórás_tábla_modell2!C36,szórás_tábla_modell2!C$2:C$313,1)</f>
        <v>32</v>
      </c>
      <c r="D36">
        <f>RANK(szórás_tábla_modell2!D36,szórás_tábla_modell2!D$2:D$313,1)</f>
        <v>115</v>
      </c>
      <c r="E36">
        <f>RANK(szórás_tábla_modell2!E36,szórás_tábla_modell2!E$2:E$313,1)</f>
        <v>140</v>
      </c>
      <c r="F36">
        <f>RANK(szórás_tábla_modell2!F36,szórás_tábla_modell2!F$2:F$313,1)</f>
        <v>58</v>
      </c>
      <c r="G36">
        <f>RANK(szórás_tábla_modell2!G36,szórás_tábla_modell2!G$2:G$313,1)</f>
        <v>50</v>
      </c>
      <c r="H36">
        <f>RANK(szórás_tábla_modell2!H36,szórás_tábla_modell2!H$2:H$313,1)</f>
        <v>273</v>
      </c>
      <c r="I36">
        <f>RANK(szórás_tábla_modell2!I36,szórás_tábla_modell2!I$2:I$313,1)</f>
        <v>122</v>
      </c>
      <c r="J36">
        <f>RANK(szórás_tábla_modell2!J36,szórás_tábla_modell2!J$2:J$313,1)</f>
        <v>51</v>
      </c>
      <c r="K36">
        <f>RANK(szórás_tábla_modell2!K36,szórás_tábla_modell2!K$2:K$313,1)</f>
        <v>287</v>
      </c>
      <c r="L36">
        <f>RANK(szórás_tábla_modell2!L36,szórás_tábla_modell2!L$2:L$313,1)</f>
        <v>294</v>
      </c>
      <c r="M36">
        <f>RANK(szórás_tábla_modell2!M36,szórás_tábla_modell2!M$2:M$313,1)</f>
        <v>162</v>
      </c>
      <c r="N36">
        <f>RANK(szórás_tábla_modell2!N36,szórás_tábla_modell2!N$2:N$313,1)</f>
        <v>59</v>
      </c>
      <c r="O36">
        <f>RANK(szórás_tábla_modell2!O36,szórás_tábla_modell2!O$2:O$313,1)</f>
        <v>56</v>
      </c>
      <c r="P36">
        <f>RANK(szórás_tábla_modell2!P36,szórás_tábla_modell2!P$2:P$313,1)</f>
        <v>43</v>
      </c>
      <c r="Q36">
        <f>RANK(szórás_tábla_modell2!Q36,szórás_tábla_modell2!Q$2:Q$313,1)</f>
        <v>109</v>
      </c>
      <c r="R36">
        <f>RANK(szórás_tábla_modell2!R36,szórás_tábla_modell2!R$2:R$313,1)</f>
        <v>206</v>
      </c>
      <c r="S36">
        <f>RANK(szórás_tábla_modell2!S36,szórás_tábla_modell2!S$2:S$313,1)</f>
        <v>186</v>
      </c>
      <c r="T36">
        <f>RANK(szórás_tábla_modell2!T36,szórás_tábla_modell2!T$2:T$313,1)</f>
        <v>67</v>
      </c>
      <c r="U36">
        <f>RANK(szórás_tábla_modell2!U36,szórás_tábla_modell2!U$2:U$313,1)</f>
        <v>281</v>
      </c>
      <c r="V36">
        <f>RANK(szórás_tábla_modell2!V36,szórás_tábla_modell2!V$2:V$313,1)</f>
        <v>119</v>
      </c>
      <c r="W36">
        <f>RANK(szórás_tábla_modell2!W36,szórás_tábla_modell2!W$2:W$313,1)</f>
        <v>72</v>
      </c>
      <c r="X36">
        <f>RANK(szórás_tábla_modell2!X36,szórás_tábla_modell2!X$2:X$313,1)</f>
        <v>269</v>
      </c>
      <c r="Y36">
        <f>RANK(szórás_tábla_modell2!Y36,szórás_tábla_modell2!Y$2:Y$313,1)</f>
        <v>120</v>
      </c>
      <c r="Z36">
        <f>RANK(szórás_tábla_modell2!Z36,szórás_tábla_modell2!Z$2:Z$313,1)</f>
        <v>212</v>
      </c>
      <c r="AA36">
        <f>RANK(szórás_tábla_modell2!AA36,szórás_tábla_modell2!AA$2:AA$313,1)</f>
        <v>211</v>
      </c>
      <c r="AB36">
        <f>RANK(szórás_tábla_modell2!AB36,szórás_tábla_modell2!AB$2:AB$313,1)</f>
        <v>60</v>
      </c>
      <c r="AC36">
        <f>RANK(szórás_tábla_modell2!AC36,szórás_tábla_modell2!AC$2:AC$313,1)</f>
        <v>287</v>
      </c>
      <c r="AD36">
        <f>RANK(szórás_tábla_modell2!AD36,szórás_tábla_modell2!AD$2:AD$313,1)</f>
        <v>45</v>
      </c>
      <c r="AE36">
        <f>RANK(szórás_tábla_modell2!AE36,szórás_tábla_modell2!AE$2:AE$313,1)</f>
        <v>309</v>
      </c>
      <c r="AF36">
        <f>RANK(szórás_tábla_modell2!AF36,szórás_tábla_modell2!AF$2:AF$313,1)</f>
        <v>54</v>
      </c>
      <c r="AG36">
        <f>RANK(szórás_tábla_modell2!AG36,szórás_tábla_modell2!AG$2:AG$313,1)</f>
        <v>272</v>
      </c>
      <c r="AH36">
        <f>RANK(szórás_tábla_modell2!AH36,szórás_tábla_modell2!AH$2:AH$313,1)</f>
        <v>284</v>
      </c>
      <c r="AI36">
        <f>RANK(szórás_tábla_modell2!AI36,szórás_tábla_modell2!AI$2:AI$313,1)</f>
        <v>240</v>
      </c>
      <c r="AJ36">
        <f>RANK(szórás_tábla_modell2!AJ36,szórás_tábla_modell2!AJ$2:AJ$313,1)</f>
        <v>294</v>
      </c>
      <c r="AK36">
        <f>RANK(szórás_tábla_modell2!AK36,szórás_tábla_modell2!AK$2:AK$313,1)</f>
        <v>53</v>
      </c>
      <c r="AL36">
        <f>RANK(szórás_tábla_modell2!AL36,szórás_tábla_modell2!AL$2:AL$313,1)</f>
        <v>303</v>
      </c>
      <c r="AM36">
        <f>RANK(szórás_tábla_modell2!AM36,szórás_tábla_modell2!AM$2:AM$313,1)</f>
        <v>36</v>
      </c>
      <c r="AN36">
        <f>RANK(szórás_tábla_modell2!AN36,szórás_tábla_modell2!AN$2:AN$313,1)</f>
        <v>299</v>
      </c>
      <c r="AO36">
        <f>RANK(szórás_tábla_modell2!AO36,szórás_tábla_modell2!AO$2:AO$313,1)</f>
        <v>141</v>
      </c>
      <c r="AP36">
        <f>RANK(szórás_tábla_modell2!AP36,szórás_tábla_modell2!AP$2:AP$313,1)</f>
        <v>182</v>
      </c>
      <c r="AQ36">
        <f>RANK(szórás_tábla_modell2!AQ36,szórás_tábla_modell2!AQ$2:AQ$313,1)</f>
        <v>74</v>
      </c>
      <c r="AR36">
        <f>RANK(szórás_tábla_modell2!AR36,szórás_tábla_modell2!AR$2:AR$313,1)</f>
        <v>42</v>
      </c>
      <c r="AS36">
        <f>RANK(szórás_tábla_modell2!AS36,szórás_tábla_modell2!AS$2:AS$313,1)</f>
        <v>46</v>
      </c>
      <c r="AT36">
        <f>RANK(szórás_tábla_modell2!AT36,szórás_tábla_modell2!AT$2:AT$313,1)</f>
        <v>288</v>
      </c>
      <c r="AU36">
        <f>RANK(szórás_tábla_modell2!AU36,szórás_tábla_modell2!AU$2:AU$313,1)</f>
        <v>4</v>
      </c>
      <c r="AV36">
        <f>RANK(szórás_tábla_modell2!AV36,szórás_tábla_modell2!AV$2:AV$313,1)</f>
        <v>149</v>
      </c>
      <c r="AW36">
        <f>RANK(szórás_tábla_modell2!AW36,szórás_tábla_modell2!AW$2:AW$313,1)</f>
        <v>54</v>
      </c>
      <c r="AX36">
        <f>RANK(szórás_tábla_modell2!AX36,szórás_tábla_modell2!AX$2:AX$313,1)</f>
        <v>117</v>
      </c>
      <c r="AY36">
        <f>RANK(szórás_tábla_modell2!AY36,szórás_tábla_modell2!AY$2:AY$313,1)</f>
        <v>56</v>
      </c>
      <c r="AZ36">
        <f>RANK(szórás_tábla_modell2!AZ36,szórás_tábla_modell2!AZ$2:AZ$313,1)</f>
        <v>91</v>
      </c>
      <c r="BA36">
        <f>RANK(szórás_tábla_modell2!BA36,szórás_tábla_modell2!BA$2:BA$313,1)</f>
        <v>161</v>
      </c>
      <c r="BB36">
        <f>RANK(szórás_tábla_modell2!BB36,szórás_tábla_modell2!BB$2:BB$313,1)</f>
        <v>222</v>
      </c>
      <c r="BC36">
        <f>RANK(szórás_tábla_modell2!BC36,szórás_tábla_modell2!BC$2:BC$313,1)</f>
        <v>95</v>
      </c>
      <c r="BD36">
        <f>RANK(szórás_tábla_modell2!BD36,szórás_tábla_modell2!BD$2:BD$313,1)</f>
        <v>184</v>
      </c>
      <c r="BE36">
        <f>RANK(szórás_tábla_modell2!BE36,szórás_tábla_modell2!BE$2:BE$313,1)</f>
        <v>304</v>
      </c>
      <c r="BF36">
        <f>RANK(szórás_tábla_modell2!BF36,szórás_tábla_modell2!BF$2:BF$313,1)</f>
        <v>138</v>
      </c>
      <c r="BG36">
        <v>1000000</v>
      </c>
    </row>
    <row r="37" spans="1:59" x14ac:dyDescent="0.3">
      <c r="A37" t="str">
        <f>szórás_tábla_modell2!A37</f>
        <v>11_2012</v>
      </c>
      <c r="B37">
        <f>RANK(szórás_tábla_modell2!B37,szórás_tábla_modell2!B$2:B$313,1)</f>
        <v>55</v>
      </c>
      <c r="C37">
        <f>RANK(szórás_tábla_modell2!C37,szórás_tábla_modell2!C$2:C$313,1)</f>
        <v>54</v>
      </c>
      <c r="D37">
        <f>RANK(szórás_tábla_modell2!D37,szórás_tábla_modell2!D$2:D$313,1)</f>
        <v>143</v>
      </c>
      <c r="E37">
        <f>RANK(szórás_tábla_modell2!E37,szórás_tábla_modell2!E$2:E$313,1)</f>
        <v>176</v>
      </c>
      <c r="F37">
        <f>RANK(szórás_tábla_modell2!F37,szórás_tábla_modell2!F$2:F$313,1)</f>
        <v>76</v>
      </c>
      <c r="G37">
        <f>RANK(szórás_tábla_modell2!G37,szórás_tábla_modell2!G$2:G$313,1)</f>
        <v>78</v>
      </c>
      <c r="H37">
        <f>RANK(szórás_tábla_modell2!H37,szórás_tábla_modell2!H$2:H$313,1)</f>
        <v>282</v>
      </c>
      <c r="I37">
        <f>RANK(szórás_tábla_modell2!I37,szórás_tábla_modell2!I$2:I$313,1)</f>
        <v>156</v>
      </c>
      <c r="J37">
        <f>RANK(szórás_tábla_modell2!J37,szórás_tábla_modell2!J$2:J$313,1)</f>
        <v>58</v>
      </c>
      <c r="K37">
        <f>RANK(szórás_tábla_modell2!K37,szórás_tábla_modell2!K$2:K$313,1)</f>
        <v>310</v>
      </c>
      <c r="L37">
        <f>RANK(szórás_tábla_modell2!L37,szórás_tábla_modell2!L$2:L$313,1)</f>
        <v>309</v>
      </c>
      <c r="M37">
        <f>RANK(szórás_tábla_modell2!M37,szórás_tábla_modell2!M$2:M$313,1)</f>
        <v>165</v>
      </c>
      <c r="N37">
        <f>RANK(szórás_tábla_modell2!N37,szórás_tábla_modell2!N$2:N$313,1)</f>
        <v>61</v>
      </c>
      <c r="O37">
        <f>RANK(szórás_tábla_modell2!O37,szórás_tábla_modell2!O$2:O$313,1)</f>
        <v>68</v>
      </c>
      <c r="P37">
        <f>RANK(szórás_tábla_modell2!P37,szórás_tábla_modell2!P$2:P$313,1)</f>
        <v>47</v>
      </c>
      <c r="Q37">
        <f>RANK(szórás_tábla_modell2!Q37,szórás_tábla_modell2!Q$2:Q$313,1)</f>
        <v>101</v>
      </c>
      <c r="R37">
        <f>RANK(szórás_tábla_modell2!R37,szórás_tábla_modell2!R$2:R$313,1)</f>
        <v>221</v>
      </c>
      <c r="S37">
        <f>RANK(szórás_tábla_modell2!S37,szórás_tábla_modell2!S$2:S$313,1)</f>
        <v>171</v>
      </c>
      <c r="T37">
        <f>RANK(szórás_tábla_modell2!T37,szórás_tábla_modell2!T$2:T$313,1)</f>
        <v>68</v>
      </c>
      <c r="U37">
        <f>RANK(szórás_tábla_modell2!U37,szórás_tábla_modell2!U$2:U$313,1)</f>
        <v>289</v>
      </c>
      <c r="V37">
        <f>RANK(szórás_tábla_modell2!V37,szórás_tábla_modell2!V$2:V$313,1)</f>
        <v>135</v>
      </c>
      <c r="W37">
        <f>RANK(szórás_tábla_modell2!W37,szórás_tábla_modell2!W$2:W$313,1)</f>
        <v>69</v>
      </c>
      <c r="X37">
        <f>RANK(szórás_tábla_modell2!X37,szórás_tábla_modell2!X$2:X$313,1)</f>
        <v>266</v>
      </c>
      <c r="Y37">
        <f>RANK(szórás_tábla_modell2!Y37,szórás_tábla_modell2!Y$2:Y$313,1)</f>
        <v>115</v>
      </c>
      <c r="Z37">
        <f>RANK(szórás_tábla_modell2!Z37,szórás_tábla_modell2!Z$2:Z$313,1)</f>
        <v>214</v>
      </c>
      <c r="AA37">
        <f>RANK(szórás_tábla_modell2!AA37,szórás_tábla_modell2!AA$2:AA$313,1)</f>
        <v>198</v>
      </c>
      <c r="AB37">
        <f>RANK(szórás_tábla_modell2!AB37,szórás_tábla_modell2!AB$2:AB$313,1)</f>
        <v>70</v>
      </c>
      <c r="AC37">
        <f>RANK(szórás_tábla_modell2!AC37,szórás_tábla_modell2!AC$2:AC$313,1)</f>
        <v>291</v>
      </c>
      <c r="AD37">
        <f>RANK(szórás_tábla_modell2!AD37,szórás_tábla_modell2!AD$2:AD$313,1)</f>
        <v>51</v>
      </c>
      <c r="AE37">
        <f>RANK(szórás_tábla_modell2!AE37,szórás_tábla_modell2!AE$2:AE$313,1)</f>
        <v>292</v>
      </c>
      <c r="AF37">
        <f>RANK(szórás_tábla_modell2!AF37,szórás_tábla_modell2!AF$2:AF$313,1)</f>
        <v>63</v>
      </c>
      <c r="AG37">
        <f>RANK(szórás_tábla_modell2!AG37,szórás_tábla_modell2!AG$2:AG$313,1)</f>
        <v>261</v>
      </c>
      <c r="AH37">
        <f>RANK(szórás_tábla_modell2!AH37,szórás_tábla_modell2!AH$2:AH$313,1)</f>
        <v>282</v>
      </c>
      <c r="AI37">
        <f>RANK(szórás_tábla_modell2!AI37,szórás_tábla_modell2!AI$2:AI$313,1)</f>
        <v>235</v>
      </c>
      <c r="AJ37">
        <f>RANK(szórás_tábla_modell2!AJ37,szórás_tábla_modell2!AJ$2:AJ$313,1)</f>
        <v>298</v>
      </c>
      <c r="AK37">
        <f>RANK(szórás_tábla_modell2!AK37,szórás_tábla_modell2!AK$2:AK$313,1)</f>
        <v>66</v>
      </c>
      <c r="AL37">
        <f>RANK(szórás_tábla_modell2!AL37,szórás_tábla_modell2!AL$2:AL$313,1)</f>
        <v>296</v>
      </c>
      <c r="AM37">
        <f>RANK(szórás_tábla_modell2!AM37,szórás_tábla_modell2!AM$2:AM$313,1)</f>
        <v>49</v>
      </c>
      <c r="AN37">
        <f>RANK(szórás_tábla_modell2!AN37,szórás_tábla_modell2!AN$2:AN$313,1)</f>
        <v>311</v>
      </c>
      <c r="AO37">
        <f>RANK(szórás_tábla_modell2!AO37,szórás_tábla_modell2!AO$2:AO$313,1)</f>
        <v>138</v>
      </c>
      <c r="AP37">
        <f>RANK(szórás_tábla_modell2!AP37,szórás_tábla_modell2!AP$2:AP$313,1)</f>
        <v>187</v>
      </c>
      <c r="AQ37">
        <f>RANK(szórás_tábla_modell2!AQ37,szórás_tábla_modell2!AQ$2:AQ$313,1)</f>
        <v>79</v>
      </c>
      <c r="AR37">
        <f>RANK(szórás_tábla_modell2!AR37,szórás_tábla_modell2!AR$2:AR$313,1)</f>
        <v>49</v>
      </c>
      <c r="AS37">
        <f>RANK(szórás_tábla_modell2!AS37,szórás_tábla_modell2!AS$2:AS$313,1)</f>
        <v>54</v>
      </c>
      <c r="AT37">
        <f>RANK(szórás_tábla_modell2!AT37,szórás_tábla_modell2!AT$2:AT$313,1)</f>
        <v>278</v>
      </c>
      <c r="AU37">
        <f>RANK(szórás_tábla_modell2!AU37,szórás_tábla_modell2!AU$2:AU$313,1)</f>
        <v>17</v>
      </c>
      <c r="AV37">
        <f>RANK(szórás_tábla_modell2!AV37,szórás_tábla_modell2!AV$2:AV$313,1)</f>
        <v>180</v>
      </c>
      <c r="AW37">
        <f>RANK(szórás_tábla_modell2!AW37,szórás_tábla_modell2!AW$2:AW$313,1)</f>
        <v>65</v>
      </c>
      <c r="AX37">
        <f>RANK(szórás_tábla_modell2!AX37,szórás_tábla_modell2!AX$2:AX$313,1)</f>
        <v>191</v>
      </c>
      <c r="AY37">
        <f>RANK(szórás_tábla_modell2!AY37,szórás_tábla_modell2!AY$2:AY$313,1)</f>
        <v>43</v>
      </c>
      <c r="AZ37">
        <f>RANK(szórás_tábla_modell2!AZ37,szórás_tábla_modell2!AZ$2:AZ$313,1)</f>
        <v>135</v>
      </c>
      <c r="BA37">
        <f>RANK(szórás_tábla_modell2!BA37,szórás_tábla_modell2!BA$2:BA$313,1)</f>
        <v>163</v>
      </c>
      <c r="BB37">
        <f>RANK(szórás_tábla_modell2!BB37,szórás_tábla_modell2!BB$2:BB$313,1)</f>
        <v>189</v>
      </c>
      <c r="BC37">
        <f>RANK(szórás_tábla_modell2!BC37,szórás_tábla_modell2!BC$2:BC$313,1)</f>
        <v>72</v>
      </c>
      <c r="BD37">
        <f>RANK(szórás_tábla_modell2!BD37,szórás_tábla_modell2!BD$2:BD$313,1)</f>
        <v>196</v>
      </c>
      <c r="BE37">
        <f>RANK(szórás_tábla_modell2!BE37,szórás_tábla_modell2!BE$2:BE$313,1)</f>
        <v>298</v>
      </c>
      <c r="BF37">
        <f>RANK(szórás_tábla_modell2!BF37,szórás_tábla_modell2!BF$2:BF$313,1)</f>
        <v>146</v>
      </c>
      <c r="BG37">
        <v>1000000</v>
      </c>
    </row>
    <row r="38" spans="1:59" x14ac:dyDescent="0.3">
      <c r="A38" t="str">
        <f>szórás_tábla_modell2!A38</f>
        <v>12_2012</v>
      </c>
      <c r="B38">
        <f>RANK(szórás_tábla_modell2!B38,szórás_tábla_modell2!B$2:B$313,1)</f>
        <v>22</v>
      </c>
      <c r="C38">
        <f>RANK(szórás_tábla_modell2!C38,szórás_tábla_modell2!C$2:C$313,1)</f>
        <v>8</v>
      </c>
      <c r="D38">
        <f>RANK(szórás_tábla_modell2!D38,szórás_tábla_modell2!D$2:D$313,1)</f>
        <v>77</v>
      </c>
      <c r="E38">
        <f>RANK(szórás_tábla_modell2!E38,szórás_tábla_modell2!E$2:E$313,1)</f>
        <v>122</v>
      </c>
      <c r="F38">
        <f>RANK(szórás_tábla_modell2!F38,szórás_tábla_modell2!F$2:F$313,1)</f>
        <v>56</v>
      </c>
      <c r="G38">
        <f>RANK(szórás_tábla_modell2!G38,szórás_tábla_modell2!G$2:G$313,1)</f>
        <v>20</v>
      </c>
      <c r="H38">
        <f>RANK(szórás_tábla_modell2!H38,szórás_tábla_modell2!H$2:H$313,1)</f>
        <v>274</v>
      </c>
      <c r="I38">
        <f>RANK(szórás_tábla_modell2!I38,szórás_tábla_modell2!I$2:I$313,1)</f>
        <v>160</v>
      </c>
      <c r="J38">
        <f>RANK(szórás_tábla_modell2!J38,szórás_tábla_modell2!J$2:J$313,1)</f>
        <v>42</v>
      </c>
      <c r="K38">
        <f>RANK(szórás_tábla_modell2!K38,szórás_tábla_modell2!K$2:K$313,1)</f>
        <v>244</v>
      </c>
      <c r="L38">
        <f>RANK(szórás_tábla_modell2!L38,szórás_tábla_modell2!L$2:L$313,1)</f>
        <v>296</v>
      </c>
      <c r="M38">
        <f>RANK(szórás_tábla_modell2!M38,szórás_tábla_modell2!M$2:M$313,1)</f>
        <v>115</v>
      </c>
      <c r="N38">
        <f>RANK(szórás_tábla_modell2!N38,szórás_tábla_modell2!N$2:N$313,1)</f>
        <v>41</v>
      </c>
      <c r="O38">
        <f>RANK(szórás_tábla_modell2!O38,szórás_tábla_modell2!O$2:O$313,1)</f>
        <v>54</v>
      </c>
      <c r="P38">
        <f>RANK(szórás_tábla_modell2!P38,szórás_tábla_modell2!P$2:P$313,1)</f>
        <v>52</v>
      </c>
      <c r="Q38">
        <f>RANK(szórás_tábla_modell2!Q38,szórás_tábla_modell2!Q$2:Q$313,1)</f>
        <v>21</v>
      </c>
      <c r="R38">
        <f>RANK(szórás_tábla_modell2!R38,szórás_tábla_modell2!R$2:R$313,1)</f>
        <v>210</v>
      </c>
      <c r="S38">
        <f>RANK(szórás_tábla_modell2!S38,szórás_tábla_modell2!S$2:S$313,1)</f>
        <v>174</v>
      </c>
      <c r="T38">
        <f>RANK(szórás_tábla_modell2!T38,szórás_tábla_modell2!T$2:T$313,1)</f>
        <v>57</v>
      </c>
      <c r="U38">
        <f>RANK(szórás_tábla_modell2!U38,szórás_tábla_modell2!U$2:U$313,1)</f>
        <v>292</v>
      </c>
      <c r="V38">
        <f>RANK(szórás_tábla_modell2!V38,szórás_tábla_modell2!V$2:V$313,1)</f>
        <v>127</v>
      </c>
      <c r="W38">
        <f>RANK(szórás_tábla_modell2!W38,szórás_tábla_modell2!W$2:W$313,1)</f>
        <v>53</v>
      </c>
      <c r="X38">
        <f>RANK(szórás_tábla_modell2!X38,szórás_tábla_modell2!X$2:X$313,1)</f>
        <v>257</v>
      </c>
      <c r="Y38">
        <f>RANK(szórás_tábla_modell2!Y38,szórás_tábla_modell2!Y$2:Y$313,1)</f>
        <v>124</v>
      </c>
      <c r="Z38">
        <f>RANK(szórás_tábla_modell2!Z38,szórás_tábla_modell2!Z$2:Z$313,1)</f>
        <v>208</v>
      </c>
      <c r="AA38">
        <f>RANK(szórás_tábla_modell2!AA38,szórás_tábla_modell2!AA$2:AA$313,1)</f>
        <v>210</v>
      </c>
      <c r="AB38">
        <f>RANK(szórás_tábla_modell2!AB38,szórás_tábla_modell2!AB$2:AB$313,1)</f>
        <v>61</v>
      </c>
      <c r="AC38">
        <f>RANK(szórás_tábla_modell2!AC38,szórás_tábla_modell2!AC$2:AC$313,1)</f>
        <v>286</v>
      </c>
      <c r="AD38">
        <f>RANK(szórás_tábla_modell2!AD38,szórás_tábla_modell2!AD$2:AD$313,1)</f>
        <v>32</v>
      </c>
      <c r="AE38">
        <f>RANK(szórás_tábla_modell2!AE38,szórás_tábla_modell2!AE$2:AE$313,1)</f>
        <v>297</v>
      </c>
      <c r="AF38">
        <f>RANK(szórás_tábla_modell2!AF38,szórás_tábla_modell2!AF$2:AF$313,1)</f>
        <v>2</v>
      </c>
      <c r="AG38">
        <f>RANK(szórás_tábla_modell2!AG38,szórás_tábla_modell2!AG$2:AG$313,1)</f>
        <v>233</v>
      </c>
      <c r="AH38">
        <f>RANK(szórás_tábla_modell2!AH38,szórás_tábla_modell2!AH$2:AH$313,1)</f>
        <v>214</v>
      </c>
      <c r="AI38">
        <f>RANK(szórás_tábla_modell2!AI38,szórás_tábla_modell2!AI$2:AI$313,1)</f>
        <v>250</v>
      </c>
      <c r="AJ38">
        <f>RANK(szórás_tábla_modell2!AJ38,szórás_tábla_modell2!AJ$2:AJ$313,1)</f>
        <v>306</v>
      </c>
      <c r="AK38">
        <f>RANK(szórás_tábla_modell2!AK38,szórás_tábla_modell2!AK$2:AK$313,1)</f>
        <v>52</v>
      </c>
      <c r="AL38">
        <f>RANK(szórás_tábla_modell2!AL38,szórás_tábla_modell2!AL$2:AL$313,1)</f>
        <v>292</v>
      </c>
      <c r="AM38">
        <f>RANK(szórás_tábla_modell2!AM38,szórás_tábla_modell2!AM$2:AM$313,1)</f>
        <v>30</v>
      </c>
      <c r="AN38">
        <f>RANK(szórás_tábla_modell2!AN38,szórás_tábla_modell2!AN$2:AN$313,1)</f>
        <v>281</v>
      </c>
      <c r="AO38">
        <f>RANK(szórás_tábla_modell2!AO38,szórás_tábla_modell2!AO$2:AO$313,1)</f>
        <v>99</v>
      </c>
      <c r="AP38">
        <f>RANK(szórás_tábla_modell2!AP38,szórás_tábla_modell2!AP$2:AP$313,1)</f>
        <v>189</v>
      </c>
      <c r="AQ38">
        <f>RANK(szórás_tábla_modell2!AQ38,szórás_tábla_modell2!AQ$2:AQ$313,1)</f>
        <v>66</v>
      </c>
      <c r="AR38">
        <f>RANK(szórás_tábla_modell2!AR38,szórás_tábla_modell2!AR$2:AR$313,1)</f>
        <v>35</v>
      </c>
      <c r="AS38">
        <f>RANK(szórás_tábla_modell2!AS38,szórás_tábla_modell2!AS$2:AS$313,1)</f>
        <v>42</v>
      </c>
      <c r="AT38">
        <f>RANK(szórás_tábla_modell2!AT38,szórás_tábla_modell2!AT$2:AT$313,1)</f>
        <v>273</v>
      </c>
      <c r="AU38">
        <f>RANK(szórás_tábla_modell2!AU38,szórás_tábla_modell2!AU$2:AU$313,1)</f>
        <v>13</v>
      </c>
      <c r="AV38">
        <f>RANK(szórás_tábla_modell2!AV38,szórás_tábla_modell2!AV$2:AV$313,1)</f>
        <v>153</v>
      </c>
      <c r="AW38">
        <f>RANK(szórás_tábla_modell2!AW38,szórás_tábla_modell2!AW$2:AW$313,1)</f>
        <v>52</v>
      </c>
      <c r="AX38">
        <f>RANK(szórás_tábla_modell2!AX38,szórás_tábla_modell2!AX$2:AX$313,1)</f>
        <v>147</v>
      </c>
      <c r="AY38">
        <f>RANK(szórás_tábla_modell2!AY38,szórás_tábla_modell2!AY$2:AY$313,1)</f>
        <v>39</v>
      </c>
      <c r="AZ38">
        <f>RANK(szórás_tábla_modell2!AZ38,szórás_tábla_modell2!AZ$2:AZ$313,1)</f>
        <v>133</v>
      </c>
      <c r="BA38">
        <f>RANK(szórás_tábla_modell2!BA38,szórás_tábla_modell2!BA$2:BA$313,1)</f>
        <v>142</v>
      </c>
      <c r="BB38">
        <f>RANK(szórás_tábla_modell2!BB38,szórás_tábla_modell2!BB$2:BB$313,1)</f>
        <v>118</v>
      </c>
      <c r="BC38">
        <f>RANK(szórás_tábla_modell2!BC38,szórás_tábla_modell2!BC$2:BC$313,1)</f>
        <v>48</v>
      </c>
      <c r="BD38">
        <f>RANK(szórás_tábla_modell2!BD38,szórás_tábla_modell2!BD$2:BD$313,1)</f>
        <v>193</v>
      </c>
      <c r="BE38">
        <f>RANK(szórás_tábla_modell2!BE38,szórás_tábla_modell2!BE$2:BE$313,1)</f>
        <v>295</v>
      </c>
      <c r="BF38">
        <f>RANK(szórás_tábla_modell2!BF38,szórás_tábla_modell2!BF$2:BF$313,1)</f>
        <v>144</v>
      </c>
      <c r="BG38">
        <v>1000000</v>
      </c>
    </row>
    <row r="39" spans="1:59" x14ac:dyDescent="0.3">
      <c r="A39" t="str">
        <f>szórás_tábla_modell2!A39</f>
        <v>13_2012</v>
      </c>
      <c r="B39">
        <f>RANK(szórás_tábla_modell2!B39,szórás_tábla_modell2!B$2:B$313,1)</f>
        <v>39</v>
      </c>
      <c r="C39">
        <f>RANK(szórás_tábla_modell2!C39,szórás_tábla_modell2!C$2:C$313,1)</f>
        <v>65</v>
      </c>
      <c r="D39">
        <f>RANK(szórás_tábla_modell2!D39,szórás_tábla_modell2!D$2:D$313,1)</f>
        <v>140</v>
      </c>
      <c r="E39">
        <f>RANK(szórás_tábla_modell2!E39,szórás_tábla_modell2!E$2:E$313,1)</f>
        <v>177</v>
      </c>
      <c r="F39">
        <f>RANK(szórás_tábla_modell2!F39,szórás_tábla_modell2!F$2:F$313,1)</f>
        <v>75</v>
      </c>
      <c r="G39">
        <f>RANK(szórás_tábla_modell2!G39,szórás_tábla_modell2!G$2:G$313,1)</f>
        <v>90</v>
      </c>
      <c r="H39">
        <f>RANK(szórás_tábla_modell2!H39,szórás_tábla_modell2!H$2:H$313,1)</f>
        <v>242</v>
      </c>
      <c r="I39">
        <f>RANK(szórás_tábla_modell2!I39,szórás_tábla_modell2!I$2:I$313,1)</f>
        <v>145</v>
      </c>
      <c r="J39">
        <f>RANK(szórás_tábla_modell2!J39,szórás_tábla_modell2!J$2:J$313,1)</f>
        <v>62</v>
      </c>
      <c r="K39">
        <f>RANK(szórás_tábla_modell2!K39,szórás_tábla_modell2!K$2:K$313,1)</f>
        <v>312</v>
      </c>
      <c r="L39">
        <f>RANK(szórás_tábla_modell2!L39,szórás_tábla_modell2!L$2:L$313,1)</f>
        <v>300</v>
      </c>
      <c r="M39">
        <f>RANK(szórás_tábla_modell2!M39,szórás_tábla_modell2!M$2:M$313,1)</f>
        <v>166</v>
      </c>
      <c r="N39">
        <f>RANK(szórás_tábla_modell2!N39,szórás_tábla_modell2!N$2:N$313,1)</f>
        <v>71</v>
      </c>
      <c r="O39">
        <f>RANK(szórás_tábla_modell2!O39,szórás_tábla_modell2!O$2:O$313,1)</f>
        <v>65</v>
      </c>
      <c r="P39">
        <f>RANK(szórás_tábla_modell2!P39,szórás_tábla_modell2!P$2:P$313,1)</f>
        <v>50</v>
      </c>
      <c r="Q39">
        <f>RANK(szórás_tábla_modell2!Q39,szórás_tábla_modell2!Q$2:Q$313,1)</f>
        <v>111</v>
      </c>
      <c r="R39">
        <f>RANK(szórás_tábla_modell2!R39,szórás_tábla_modell2!R$2:R$313,1)</f>
        <v>224</v>
      </c>
      <c r="S39">
        <f>RANK(szórás_tábla_modell2!S39,szórás_tábla_modell2!S$2:S$313,1)</f>
        <v>203</v>
      </c>
      <c r="T39">
        <f>RANK(szórás_tábla_modell2!T39,szórás_tábla_modell2!T$2:T$313,1)</f>
        <v>54</v>
      </c>
      <c r="U39">
        <f>RANK(szórás_tábla_modell2!U39,szórás_tábla_modell2!U$2:U$313,1)</f>
        <v>291</v>
      </c>
      <c r="V39">
        <f>RANK(szórás_tábla_modell2!V39,szórás_tábla_modell2!V$2:V$313,1)</f>
        <v>140</v>
      </c>
      <c r="W39">
        <f>RANK(szórás_tábla_modell2!W39,szórás_tábla_modell2!W$2:W$313,1)</f>
        <v>67</v>
      </c>
      <c r="X39">
        <f>RANK(szórás_tábla_modell2!X39,szórás_tábla_modell2!X$2:X$313,1)</f>
        <v>244</v>
      </c>
      <c r="Y39">
        <f>RANK(szórás_tábla_modell2!Y39,szórás_tábla_modell2!Y$2:Y$313,1)</f>
        <v>74</v>
      </c>
      <c r="Z39">
        <f>RANK(szórás_tábla_modell2!Z39,szórás_tábla_modell2!Z$2:Z$313,1)</f>
        <v>187</v>
      </c>
      <c r="AA39">
        <f>RANK(szórás_tábla_modell2!AA39,szórás_tábla_modell2!AA$2:AA$313,1)</f>
        <v>169</v>
      </c>
      <c r="AB39">
        <f>RANK(szórás_tábla_modell2!AB39,szórás_tábla_modell2!AB$2:AB$313,1)</f>
        <v>69</v>
      </c>
      <c r="AC39">
        <f>RANK(szórás_tábla_modell2!AC39,szórás_tábla_modell2!AC$2:AC$313,1)</f>
        <v>285</v>
      </c>
      <c r="AD39">
        <f>RANK(szórás_tábla_modell2!AD39,szórás_tábla_modell2!AD$2:AD$313,1)</f>
        <v>30</v>
      </c>
      <c r="AE39">
        <f>RANK(szórás_tábla_modell2!AE39,szórás_tábla_modell2!AE$2:AE$313,1)</f>
        <v>299</v>
      </c>
      <c r="AF39">
        <f>RANK(szórás_tábla_modell2!AF39,szórás_tábla_modell2!AF$2:AF$313,1)</f>
        <v>64</v>
      </c>
      <c r="AG39">
        <f>RANK(szórás_tábla_modell2!AG39,szórás_tábla_modell2!AG$2:AG$313,1)</f>
        <v>257</v>
      </c>
      <c r="AH39">
        <f>RANK(szórás_tábla_modell2!AH39,szórás_tábla_modell2!AH$2:AH$313,1)</f>
        <v>291</v>
      </c>
      <c r="AI39">
        <f>RANK(szórás_tábla_modell2!AI39,szórás_tábla_modell2!AI$2:AI$313,1)</f>
        <v>236</v>
      </c>
      <c r="AJ39">
        <f>RANK(szórás_tábla_modell2!AJ39,szórás_tábla_modell2!AJ$2:AJ$313,1)</f>
        <v>311</v>
      </c>
      <c r="AK39">
        <f>RANK(szórás_tábla_modell2!AK39,szórás_tábla_modell2!AK$2:AK$313,1)</f>
        <v>64</v>
      </c>
      <c r="AL39">
        <f>RANK(szórás_tábla_modell2!AL39,szórás_tábla_modell2!AL$2:AL$313,1)</f>
        <v>306</v>
      </c>
      <c r="AM39">
        <f>RANK(szórás_tábla_modell2!AM39,szórás_tábla_modell2!AM$2:AM$313,1)</f>
        <v>38</v>
      </c>
      <c r="AN39">
        <f>RANK(szórás_tábla_modell2!AN39,szórás_tábla_modell2!AN$2:AN$313,1)</f>
        <v>304</v>
      </c>
      <c r="AO39">
        <f>RANK(szórás_tábla_modell2!AO39,szórás_tábla_modell2!AO$2:AO$313,1)</f>
        <v>132</v>
      </c>
      <c r="AP39">
        <f>RANK(szórás_tábla_modell2!AP39,szórás_tábla_modell2!AP$2:AP$313,1)</f>
        <v>190</v>
      </c>
      <c r="AQ39">
        <f>RANK(szórás_tábla_modell2!AQ39,szórás_tábla_modell2!AQ$2:AQ$313,1)</f>
        <v>65</v>
      </c>
      <c r="AR39">
        <f>RANK(szórás_tábla_modell2!AR39,szórás_tábla_modell2!AR$2:AR$313,1)</f>
        <v>49</v>
      </c>
      <c r="AS39">
        <f>RANK(szórás_tábla_modell2!AS39,szórás_tábla_modell2!AS$2:AS$313,1)</f>
        <v>49</v>
      </c>
      <c r="AT39">
        <f>RANK(szórás_tábla_modell2!AT39,szórás_tábla_modell2!AT$2:AT$313,1)</f>
        <v>290</v>
      </c>
      <c r="AU39">
        <f>RANK(szórás_tábla_modell2!AU39,szórás_tábla_modell2!AU$2:AU$313,1)</f>
        <v>8</v>
      </c>
      <c r="AV39">
        <f>RANK(szórás_tábla_modell2!AV39,szórás_tábla_modell2!AV$2:AV$313,1)</f>
        <v>167</v>
      </c>
      <c r="AW39">
        <f>RANK(szórás_tábla_modell2!AW39,szórás_tábla_modell2!AW$2:AW$313,1)</f>
        <v>58</v>
      </c>
      <c r="AX39">
        <f>RANK(szórás_tábla_modell2!AX39,szórás_tábla_modell2!AX$2:AX$313,1)</f>
        <v>228</v>
      </c>
      <c r="AY39">
        <f>RANK(szórás_tábla_modell2!AY39,szórás_tábla_modell2!AY$2:AY$313,1)</f>
        <v>7</v>
      </c>
      <c r="AZ39">
        <f>RANK(szórás_tábla_modell2!AZ39,szórás_tábla_modell2!AZ$2:AZ$313,1)</f>
        <v>126</v>
      </c>
      <c r="BA39">
        <f>RANK(szórás_tábla_modell2!BA39,szórás_tábla_modell2!BA$2:BA$313,1)</f>
        <v>118</v>
      </c>
      <c r="BB39">
        <f>RANK(szórás_tábla_modell2!BB39,szórás_tábla_modell2!BB$2:BB$313,1)</f>
        <v>231</v>
      </c>
      <c r="BC39">
        <f>RANK(szórás_tábla_modell2!BC39,szórás_tábla_modell2!BC$2:BC$313,1)</f>
        <v>73</v>
      </c>
      <c r="BD39">
        <f>RANK(szórás_tábla_modell2!BD39,szórás_tábla_modell2!BD$2:BD$313,1)</f>
        <v>134</v>
      </c>
      <c r="BE39">
        <f>RANK(szórás_tábla_modell2!BE39,szórás_tábla_modell2!BE$2:BE$313,1)</f>
        <v>292</v>
      </c>
      <c r="BF39">
        <f>RANK(szórás_tábla_modell2!BF39,szórás_tábla_modell2!BF$2:BF$313,1)</f>
        <v>137</v>
      </c>
      <c r="BG39">
        <v>1000000</v>
      </c>
    </row>
    <row r="40" spans="1:59" x14ac:dyDescent="0.3">
      <c r="A40" t="str">
        <f>szórás_tábla_modell2!A40</f>
        <v>14_2012</v>
      </c>
      <c r="B40">
        <f>RANK(szórás_tábla_modell2!B40,szórás_tábla_modell2!B$2:B$313,1)</f>
        <v>61</v>
      </c>
      <c r="C40">
        <f>RANK(szórás_tábla_modell2!C40,szórás_tábla_modell2!C$2:C$313,1)</f>
        <v>64</v>
      </c>
      <c r="D40">
        <f>RANK(szórás_tábla_modell2!D40,szórás_tábla_modell2!D$2:D$313,1)</f>
        <v>160</v>
      </c>
      <c r="E40">
        <f>RANK(szórás_tábla_modell2!E40,szórás_tábla_modell2!E$2:E$313,1)</f>
        <v>171</v>
      </c>
      <c r="F40">
        <f>RANK(szórás_tábla_modell2!F40,szórás_tábla_modell2!F$2:F$313,1)</f>
        <v>78</v>
      </c>
      <c r="G40">
        <f>RANK(szórás_tábla_modell2!G40,szórás_tábla_modell2!G$2:G$313,1)</f>
        <v>96</v>
      </c>
      <c r="H40">
        <f>RANK(szórás_tábla_modell2!H40,szórás_tábla_modell2!H$2:H$313,1)</f>
        <v>280</v>
      </c>
      <c r="I40">
        <f>RANK(szórás_tábla_modell2!I40,szórás_tábla_modell2!I$2:I$313,1)</f>
        <v>152</v>
      </c>
      <c r="J40">
        <f>RANK(szórás_tábla_modell2!J40,szórás_tábla_modell2!J$2:J$313,1)</f>
        <v>64</v>
      </c>
      <c r="K40">
        <f>RANK(szórás_tábla_modell2!K40,szórás_tábla_modell2!K$2:K$313,1)</f>
        <v>309</v>
      </c>
      <c r="L40">
        <f>RANK(szórás_tábla_modell2!L40,szórás_tábla_modell2!L$2:L$313,1)</f>
        <v>307</v>
      </c>
      <c r="M40">
        <f>RANK(szórás_tábla_modell2!M40,szórás_tábla_modell2!M$2:M$313,1)</f>
        <v>152</v>
      </c>
      <c r="N40">
        <f>RANK(szórás_tábla_modell2!N40,szórás_tábla_modell2!N$2:N$313,1)</f>
        <v>72</v>
      </c>
      <c r="O40">
        <f>RANK(szórás_tábla_modell2!O40,szórás_tábla_modell2!O$2:O$313,1)</f>
        <v>84</v>
      </c>
      <c r="P40">
        <f>RANK(szórás_tábla_modell2!P40,szórás_tábla_modell2!P$2:P$313,1)</f>
        <v>45</v>
      </c>
      <c r="Q40">
        <f>RANK(szórás_tábla_modell2!Q40,szórás_tábla_modell2!Q$2:Q$313,1)</f>
        <v>102</v>
      </c>
      <c r="R40">
        <f>RANK(szórás_tábla_modell2!R40,szórás_tábla_modell2!R$2:R$313,1)</f>
        <v>229</v>
      </c>
      <c r="S40">
        <f>RANK(szórás_tábla_modell2!S40,szórás_tábla_modell2!S$2:S$313,1)</f>
        <v>190</v>
      </c>
      <c r="T40">
        <f>RANK(szórás_tábla_modell2!T40,szórás_tábla_modell2!T$2:T$313,1)</f>
        <v>74</v>
      </c>
      <c r="U40">
        <f>RANK(szórás_tábla_modell2!U40,szórás_tábla_modell2!U$2:U$313,1)</f>
        <v>286</v>
      </c>
      <c r="V40">
        <f>RANK(szórás_tábla_modell2!V40,szórás_tábla_modell2!V$2:V$313,1)</f>
        <v>132</v>
      </c>
      <c r="W40">
        <f>RANK(szórás_tábla_modell2!W40,szórás_tábla_modell2!W$2:W$313,1)</f>
        <v>59</v>
      </c>
      <c r="X40">
        <f>RANK(szórás_tábla_modell2!X40,szórás_tábla_modell2!X$2:X$313,1)</f>
        <v>264</v>
      </c>
      <c r="Y40">
        <f>RANK(szórás_tábla_modell2!Y40,szórás_tábla_modell2!Y$2:Y$313,1)</f>
        <v>88</v>
      </c>
      <c r="Z40">
        <f>RANK(szórás_tábla_modell2!Z40,szórás_tábla_modell2!Z$2:Z$313,1)</f>
        <v>213</v>
      </c>
      <c r="AA40">
        <f>RANK(szórás_tábla_modell2!AA40,szórás_tábla_modell2!AA$2:AA$313,1)</f>
        <v>212</v>
      </c>
      <c r="AB40">
        <f>RANK(szórás_tábla_modell2!AB40,szórás_tábla_modell2!AB$2:AB$313,1)</f>
        <v>72</v>
      </c>
      <c r="AC40">
        <f>RANK(szórás_tábla_modell2!AC40,szórás_tábla_modell2!AC$2:AC$313,1)</f>
        <v>290</v>
      </c>
      <c r="AD40">
        <f>RANK(szórás_tábla_modell2!AD40,szórás_tábla_modell2!AD$2:AD$313,1)</f>
        <v>44</v>
      </c>
      <c r="AE40">
        <f>RANK(szórás_tábla_modell2!AE40,szórás_tábla_modell2!AE$2:AE$313,1)</f>
        <v>296</v>
      </c>
      <c r="AF40">
        <f>RANK(szórás_tábla_modell2!AF40,szórás_tábla_modell2!AF$2:AF$313,1)</f>
        <v>56</v>
      </c>
      <c r="AG40">
        <f>RANK(szórás_tábla_modell2!AG40,szórás_tábla_modell2!AG$2:AG$313,1)</f>
        <v>262</v>
      </c>
      <c r="AH40">
        <f>RANK(szórás_tábla_modell2!AH40,szórás_tábla_modell2!AH$2:AH$313,1)</f>
        <v>286</v>
      </c>
      <c r="AI40">
        <f>RANK(szórás_tábla_modell2!AI40,szórás_tábla_modell2!AI$2:AI$313,1)</f>
        <v>237</v>
      </c>
      <c r="AJ40">
        <f>RANK(szórás_tábla_modell2!AJ40,szórás_tábla_modell2!AJ$2:AJ$313,1)</f>
        <v>293</v>
      </c>
      <c r="AK40">
        <f>RANK(szórás_tábla_modell2!AK40,szórás_tábla_modell2!AK$2:AK$313,1)</f>
        <v>61</v>
      </c>
      <c r="AL40">
        <f>RANK(szórás_tábla_modell2!AL40,szórás_tábla_modell2!AL$2:AL$313,1)</f>
        <v>307</v>
      </c>
      <c r="AM40">
        <f>RANK(szórás_tábla_modell2!AM40,szórás_tábla_modell2!AM$2:AM$313,1)</f>
        <v>43</v>
      </c>
      <c r="AN40">
        <f>RANK(szórás_tábla_modell2!AN40,szórás_tábla_modell2!AN$2:AN$313,1)</f>
        <v>307</v>
      </c>
      <c r="AO40">
        <f>RANK(szórás_tábla_modell2!AO40,szórás_tábla_modell2!AO$2:AO$313,1)</f>
        <v>143</v>
      </c>
      <c r="AP40">
        <f>RANK(szórás_tábla_modell2!AP40,szórás_tábla_modell2!AP$2:AP$313,1)</f>
        <v>191</v>
      </c>
      <c r="AQ40">
        <f>RANK(szórás_tábla_modell2!AQ40,szórás_tábla_modell2!AQ$2:AQ$313,1)</f>
        <v>64</v>
      </c>
      <c r="AR40">
        <f>RANK(szórás_tábla_modell2!AR40,szórás_tábla_modell2!AR$2:AR$313,1)</f>
        <v>21</v>
      </c>
      <c r="AS40">
        <f>RANK(szórás_tábla_modell2!AS40,szórás_tábla_modell2!AS$2:AS$313,1)</f>
        <v>53</v>
      </c>
      <c r="AT40">
        <f>RANK(szórás_tábla_modell2!AT40,szórás_tábla_modell2!AT$2:AT$313,1)</f>
        <v>291</v>
      </c>
      <c r="AU40">
        <f>RANK(szórás_tábla_modell2!AU40,szórás_tábla_modell2!AU$2:AU$313,1)</f>
        <v>18</v>
      </c>
      <c r="AV40">
        <f>RANK(szórás_tábla_modell2!AV40,szórás_tábla_modell2!AV$2:AV$313,1)</f>
        <v>175</v>
      </c>
      <c r="AW40">
        <f>RANK(szórás_tábla_modell2!AW40,szórás_tábla_modell2!AW$2:AW$313,1)</f>
        <v>60</v>
      </c>
      <c r="AX40">
        <f>RANK(szórás_tábla_modell2!AX40,szórás_tábla_modell2!AX$2:AX$313,1)</f>
        <v>283</v>
      </c>
      <c r="AY40">
        <f>RANK(szórás_tábla_modell2!AY40,szórás_tábla_modell2!AY$2:AY$313,1)</f>
        <v>54</v>
      </c>
      <c r="AZ40">
        <f>RANK(szórás_tábla_modell2!AZ40,szórás_tábla_modell2!AZ$2:AZ$313,1)</f>
        <v>125</v>
      </c>
      <c r="BA40">
        <f>RANK(szórás_tábla_modell2!BA40,szórás_tábla_modell2!BA$2:BA$313,1)</f>
        <v>136</v>
      </c>
      <c r="BB40">
        <f>RANK(szórás_tábla_modell2!BB40,szórás_tábla_modell2!BB$2:BB$313,1)</f>
        <v>224</v>
      </c>
      <c r="BC40">
        <f>RANK(szórás_tábla_modell2!BC40,szórás_tábla_modell2!BC$2:BC$313,1)</f>
        <v>92</v>
      </c>
      <c r="BD40">
        <f>RANK(szórás_tábla_modell2!BD40,szórás_tábla_modell2!BD$2:BD$313,1)</f>
        <v>192</v>
      </c>
      <c r="BE40">
        <f>RANK(szórás_tábla_modell2!BE40,szórás_tábla_modell2!BE$2:BE$313,1)</f>
        <v>310</v>
      </c>
      <c r="BF40">
        <f>RANK(szórás_tábla_modell2!BF40,szórás_tábla_modell2!BF$2:BF$313,1)</f>
        <v>139</v>
      </c>
      <c r="BG40">
        <v>1000000</v>
      </c>
    </row>
    <row r="41" spans="1:59" x14ac:dyDescent="0.3">
      <c r="A41" t="str">
        <f>szórás_tábla_modell2!A41</f>
        <v>15_2012</v>
      </c>
      <c r="B41">
        <f>RANK(szórás_tábla_modell2!B41,szórás_tábla_modell2!B$2:B$313,1)</f>
        <v>51</v>
      </c>
      <c r="C41">
        <f>RANK(szórás_tábla_modell2!C41,szórás_tábla_modell2!C$2:C$313,1)</f>
        <v>46</v>
      </c>
      <c r="D41">
        <f>RANK(szórás_tábla_modell2!D41,szórás_tábla_modell2!D$2:D$313,1)</f>
        <v>170</v>
      </c>
      <c r="E41">
        <f>RANK(szórás_tábla_modell2!E41,szórás_tábla_modell2!E$2:E$313,1)</f>
        <v>137</v>
      </c>
      <c r="F41">
        <f>RANK(szórás_tábla_modell2!F41,szórás_tábla_modell2!F$2:F$313,1)</f>
        <v>59</v>
      </c>
      <c r="G41">
        <f>RANK(szórás_tábla_modell2!G41,szórás_tábla_modell2!G$2:G$313,1)</f>
        <v>39</v>
      </c>
      <c r="H41">
        <f>RANK(szórás_tábla_modell2!H41,szórás_tábla_modell2!H$2:H$313,1)</f>
        <v>269</v>
      </c>
      <c r="I41">
        <f>RANK(szórás_tábla_modell2!I41,szórás_tábla_modell2!I$2:I$313,1)</f>
        <v>157</v>
      </c>
      <c r="J41">
        <f>RANK(szórás_tábla_modell2!J41,szórás_tábla_modell2!J$2:J$313,1)</f>
        <v>55</v>
      </c>
      <c r="K41">
        <f>RANK(szórás_tábla_modell2!K41,szórás_tábla_modell2!K$2:K$313,1)</f>
        <v>295</v>
      </c>
      <c r="L41">
        <f>RANK(szórás_tábla_modell2!L41,szórás_tábla_modell2!L$2:L$313,1)</f>
        <v>302</v>
      </c>
      <c r="M41">
        <f>RANK(szórás_tábla_modell2!M41,szórás_tábla_modell2!M$2:M$313,1)</f>
        <v>164</v>
      </c>
      <c r="N41">
        <f>RANK(szórás_tábla_modell2!N41,szórás_tábla_modell2!N$2:N$313,1)</f>
        <v>56</v>
      </c>
      <c r="O41">
        <f>RANK(szórás_tábla_modell2!O41,szórás_tábla_modell2!O$2:O$313,1)</f>
        <v>63</v>
      </c>
      <c r="P41">
        <f>RANK(szórás_tábla_modell2!P41,szórás_tábla_modell2!P$2:P$313,1)</f>
        <v>44</v>
      </c>
      <c r="Q41">
        <f>RANK(szórás_tábla_modell2!Q41,szórás_tábla_modell2!Q$2:Q$313,1)</f>
        <v>63</v>
      </c>
      <c r="R41">
        <f>RANK(szórás_tábla_modell2!R41,szórás_tábla_modell2!R$2:R$313,1)</f>
        <v>227</v>
      </c>
      <c r="S41">
        <f>RANK(szórás_tábla_modell2!S41,szórás_tábla_modell2!S$2:S$313,1)</f>
        <v>183</v>
      </c>
      <c r="T41">
        <f>RANK(szórás_tábla_modell2!T41,szórás_tábla_modell2!T$2:T$313,1)</f>
        <v>62</v>
      </c>
      <c r="U41">
        <f>RANK(szórás_tábla_modell2!U41,szórás_tábla_modell2!U$2:U$313,1)</f>
        <v>283</v>
      </c>
      <c r="V41">
        <f>RANK(szórás_tábla_modell2!V41,szórás_tábla_modell2!V$2:V$313,1)</f>
        <v>136</v>
      </c>
      <c r="W41">
        <f>RANK(szórás_tábla_modell2!W41,szórás_tábla_modell2!W$2:W$313,1)</f>
        <v>74</v>
      </c>
      <c r="X41">
        <f>RANK(szórás_tábla_modell2!X41,szórás_tábla_modell2!X$2:X$313,1)</f>
        <v>260</v>
      </c>
      <c r="Y41">
        <f>RANK(szórás_tábla_modell2!Y41,szórás_tábla_modell2!Y$2:Y$313,1)</f>
        <v>89</v>
      </c>
      <c r="Z41">
        <f>RANK(szórás_tábla_modell2!Z41,szórás_tábla_modell2!Z$2:Z$313,1)</f>
        <v>203</v>
      </c>
      <c r="AA41">
        <f>RANK(szórás_tábla_modell2!AA41,szórás_tábla_modell2!AA$2:AA$313,1)</f>
        <v>192</v>
      </c>
      <c r="AB41">
        <f>RANK(szórás_tábla_modell2!AB41,szórás_tábla_modell2!AB$2:AB$313,1)</f>
        <v>62</v>
      </c>
      <c r="AC41">
        <f>RANK(szórás_tábla_modell2!AC41,szórás_tábla_modell2!AC$2:AC$313,1)</f>
        <v>280</v>
      </c>
      <c r="AD41">
        <f>RANK(szórás_tábla_modell2!AD41,szórás_tábla_modell2!AD$2:AD$313,1)</f>
        <v>38</v>
      </c>
      <c r="AE41">
        <f>RANK(szórás_tábla_modell2!AE41,szórás_tábla_modell2!AE$2:AE$313,1)</f>
        <v>307</v>
      </c>
      <c r="AF41">
        <f>RANK(szórás_tábla_modell2!AF41,szórás_tábla_modell2!AF$2:AF$313,1)</f>
        <v>60</v>
      </c>
      <c r="AG41">
        <f>RANK(szórás_tábla_modell2!AG41,szórás_tábla_modell2!AG$2:AG$313,1)</f>
        <v>253</v>
      </c>
      <c r="AH41">
        <f>RANK(szórás_tábla_modell2!AH41,szórás_tábla_modell2!AH$2:AH$313,1)</f>
        <v>277</v>
      </c>
      <c r="AI41">
        <f>RANK(szórás_tábla_modell2!AI41,szórás_tábla_modell2!AI$2:AI$313,1)</f>
        <v>244</v>
      </c>
      <c r="AJ41">
        <f>RANK(szórás_tábla_modell2!AJ41,szórás_tábla_modell2!AJ$2:AJ$313,1)</f>
        <v>302</v>
      </c>
      <c r="AK41">
        <f>RANK(szórás_tábla_modell2!AK41,szórás_tábla_modell2!AK$2:AK$313,1)</f>
        <v>57</v>
      </c>
      <c r="AL41">
        <f>RANK(szórás_tábla_modell2!AL41,szórás_tábla_modell2!AL$2:AL$313,1)</f>
        <v>304</v>
      </c>
      <c r="AM41">
        <f>RANK(szórás_tábla_modell2!AM41,szórás_tábla_modell2!AM$2:AM$313,1)</f>
        <v>50</v>
      </c>
      <c r="AN41">
        <f>RANK(szórás_tábla_modell2!AN41,szórás_tábla_modell2!AN$2:AN$313,1)</f>
        <v>302</v>
      </c>
      <c r="AO41">
        <f>RANK(szórás_tábla_modell2!AO41,szórás_tábla_modell2!AO$2:AO$313,1)</f>
        <v>135</v>
      </c>
      <c r="AP41">
        <f>RANK(szórás_tábla_modell2!AP41,szórás_tábla_modell2!AP$2:AP$313,1)</f>
        <v>195</v>
      </c>
      <c r="AQ41">
        <f>RANK(szórás_tábla_modell2!AQ41,szórás_tábla_modell2!AQ$2:AQ$313,1)</f>
        <v>70</v>
      </c>
      <c r="AR41">
        <f>RANK(szórás_tábla_modell2!AR41,szórás_tábla_modell2!AR$2:AR$313,1)</f>
        <v>45</v>
      </c>
      <c r="AS41">
        <f>RANK(szórás_tábla_modell2!AS41,szórás_tábla_modell2!AS$2:AS$313,1)</f>
        <v>30</v>
      </c>
      <c r="AT41">
        <f>RANK(szórás_tábla_modell2!AT41,szórás_tábla_modell2!AT$2:AT$313,1)</f>
        <v>274</v>
      </c>
      <c r="AU41">
        <f>RANK(szórás_tábla_modell2!AU41,szórás_tábla_modell2!AU$2:AU$313,1)</f>
        <v>16</v>
      </c>
      <c r="AV41">
        <f>RANK(szórás_tábla_modell2!AV41,szórás_tábla_modell2!AV$2:AV$313,1)</f>
        <v>155</v>
      </c>
      <c r="AW41">
        <f>RANK(szórás_tábla_modell2!AW41,szórás_tábla_modell2!AW$2:AW$313,1)</f>
        <v>55</v>
      </c>
      <c r="AX41">
        <f>RANK(szórás_tábla_modell2!AX41,szórás_tábla_modell2!AX$2:AX$313,1)</f>
        <v>113</v>
      </c>
      <c r="AY41">
        <f>RANK(szórás_tábla_modell2!AY41,szórás_tábla_modell2!AY$2:AY$313,1)</f>
        <v>58</v>
      </c>
      <c r="AZ41">
        <f>RANK(szórás_tábla_modell2!AZ41,szórás_tábla_modell2!AZ$2:AZ$313,1)</f>
        <v>128</v>
      </c>
      <c r="BA41">
        <f>RANK(szórás_tábla_modell2!BA41,szórás_tábla_modell2!BA$2:BA$313,1)</f>
        <v>139</v>
      </c>
      <c r="BB41">
        <f>RANK(szórás_tábla_modell2!BB41,szórás_tábla_modell2!BB$2:BB$313,1)</f>
        <v>233</v>
      </c>
      <c r="BC41">
        <f>RANK(szórás_tábla_modell2!BC41,szórás_tábla_modell2!BC$2:BC$313,1)</f>
        <v>80</v>
      </c>
      <c r="BD41">
        <f>RANK(szórás_tábla_modell2!BD41,szórás_tábla_modell2!BD$2:BD$313,1)</f>
        <v>179</v>
      </c>
      <c r="BE41">
        <f>RANK(szórás_tábla_modell2!BE41,szórás_tábla_modell2!BE$2:BE$313,1)</f>
        <v>294</v>
      </c>
      <c r="BF41">
        <f>RANK(szórás_tábla_modell2!BF41,szórás_tábla_modell2!BF$2:BF$313,1)</f>
        <v>124</v>
      </c>
      <c r="BG41">
        <v>1000000</v>
      </c>
    </row>
    <row r="42" spans="1:59" x14ac:dyDescent="0.3">
      <c r="A42" t="str">
        <f>szórás_tábla_modell2!A42</f>
        <v>16_2012</v>
      </c>
      <c r="B42">
        <f>RANK(szórás_tábla_modell2!B42,szórás_tábla_modell2!B$2:B$313,1)</f>
        <v>13</v>
      </c>
      <c r="C42">
        <f>RANK(szórás_tábla_modell2!C42,szórás_tábla_modell2!C$2:C$313,1)</f>
        <v>57</v>
      </c>
      <c r="D42">
        <f>RANK(szórás_tábla_modell2!D42,szórás_tábla_modell2!D$2:D$313,1)</f>
        <v>167</v>
      </c>
      <c r="E42">
        <f>RANK(szórás_tábla_modell2!E42,szórás_tábla_modell2!E$2:E$313,1)</f>
        <v>148</v>
      </c>
      <c r="F42">
        <f>RANK(szórás_tábla_modell2!F42,szórás_tábla_modell2!F$2:F$313,1)</f>
        <v>61</v>
      </c>
      <c r="G42">
        <f>RANK(szórás_tábla_modell2!G42,szórás_tábla_modell2!G$2:G$313,1)</f>
        <v>73</v>
      </c>
      <c r="H42">
        <f>RANK(szórás_tábla_modell2!H42,szórás_tábla_modell2!H$2:H$313,1)</f>
        <v>269</v>
      </c>
      <c r="I42">
        <f>RANK(szórás_tábla_modell2!I42,szórás_tábla_modell2!I$2:I$313,1)</f>
        <v>126</v>
      </c>
      <c r="J42">
        <f>RANK(szórás_tábla_modell2!J42,szórás_tábla_modell2!J$2:J$313,1)</f>
        <v>59</v>
      </c>
      <c r="K42">
        <f>RANK(szórás_tábla_modell2!K42,szórás_tábla_modell2!K$2:K$313,1)</f>
        <v>306</v>
      </c>
      <c r="L42">
        <f>RANK(szórás_tábla_modell2!L42,szórás_tábla_modell2!L$2:L$313,1)</f>
        <v>301</v>
      </c>
      <c r="M42">
        <f>RANK(szórás_tábla_modell2!M42,szórás_tábla_modell2!M$2:M$313,1)</f>
        <v>141</v>
      </c>
      <c r="N42">
        <f>RANK(szórás_tábla_modell2!N42,szórás_tábla_modell2!N$2:N$313,1)</f>
        <v>74</v>
      </c>
      <c r="O42">
        <f>RANK(szórás_tábla_modell2!O42,szórás_tábla_modell2!O$2:O$313,1)</f>
        <v>74</v>
      </c>
      <c r="P42">
        <f>RANK(szórás_tábla_modell2!P42,szórás_tábla_modell2!P$2:P$313,1)</f>
        <v>40</v>
      </c>
      <c r="Q42">
        <f>RANK(szórás_tábla_modell2!Q42,szórás_tábla_modell2!Q$2:Q$313,1)</f>
        <v>110</v>
      </c>
      <c r="R42">
        <f>RANK(szórás_tábla_modell2!R42,szórás_tábla_modell2!R$2:R$313,1)</f>
        <v>216</v>
      </c>
      <c r="S42">
        <f>RANK(szórás_tábla_modell2!S42,szórás_tábla_modell2!S$2:S$313,1)</f>
        <v>193</v>
      </c>
      <c r="T42">
        <f>RANK(szórás_tábla_modell2!T42,szórás_tábla_modell2!T$2:T$313,1)</f>
        <v>65</v>
      </c>
      <c r="U42">
        <f>RANK(szórás_tábla_modell2!U42,szórás_tábla_modell2!U$2:U$313,1)</f>
        <v>284</v>
      </c>
      <c r="V42">
        <f>RANK(szórás_tábla_modell2!V42,szórás_tábla_modell2!V$2:V$313,1)</f>
        <v>130</v>
      </c>
      <c r="W42">
        <f>RANK(szórás_tábla_modell2!W42,szórás_tábla_modell2!W$2:W$313,1)</f>
        <v>57</v>
      </c>
      <c r="X42">
        <f>RANK(szórás_tábla_modell2!X42,szórás_tábla_modell2!X$2:X$313,1)</f>
        <v>246</v>
      </c>
      <c r="Y42">
        <f>RANK(szórás_tábla_modell2!Y42,szórás_tábla_modell2!Y$2:Y$313,1)</f>
        <v>62</v>
      </c>
      <c r="Z42">
        <f>RANK(szórás_tábla_modell2!Z42,szórás_tábla_modell2!Z$2:Z$313,1)</f>
        <v>173</v>
      </c>
      <c r="AA42">
        <f>RANK(szórás_tábla_modell2!AA42,szórás_tábla_modell2!AA$2:AA$313,1)</f>
        <v>170</v>
      </c>
      <c r="AB42">
        <f>RANK(szórás_tábla_modell2!AB42,szórás_tábla_modell2!AB$2:AB$313,1)</f>
        <v>64</v>
      </c>
      <c r="AC42">
        <f>RANK(szórás_tábla_modell2!AC42,szórás_tábla_modell2!AC$2:AC$313,1)</f>
        <v>279</v>
      </c>
      <c r="AD42">
        <f>RANK(szórás_tábla_modell2!AD42,szórás_tábla_modell2!AD$2:AD$313,1)</f>
        <v>31</v>
      </c>
      <c r="AE42">
        <f>RANK(szórás_tábla_modell2!AE42,szórás_tábla_modell2!AE$2:AE$313,1)</f>
        <v>301</v>
      </c>
      <c r="AF42">
        <f>RANK(szórás_tábla_modell2!AF42,szórás_tábla_modell2!AF$2:AF$313,1)</f>
        <v>53</v>
      </c>
      <c r="AG42">
        <f>RANK(szórás_tábla_modell2!AG42,szórás_tábla_modell2!AG$2:AG$313,1)</f>
        <v>206</v>
      </c>
      <c r="AH42">
        <f>RANK(szórás_tábla_modell2!AH42,szórás_tábla_modell2!AH$2:AH$313,1)</f>
        <v>278</v>
      </c>
      <c r="AI42">
        <f>RANK(szórás_tábla_modell2!AI42,szórás_tábla_modell2!AI$2:AI$313,1)</f>
        <v>241</v>
      </c>
      <c r="AJ42">
        <f>RANK(szórás_tábla_modell2!AJ42,szórás_tábla_modell2!AJ$2:AJ$313,1)</f>
        <v>299</v>
      </c>
      <c r="AK42">
        <f>RANK(szórás_tábla_modell2!AK42,szórás_tábla_modell2!AK$2:AK$313,1)</f>
        <v>60</v>
      </c>
      <c r="AL42">
        <f>RANK(szórás_tábla_modell2!AL42,szórás_tábla_modell2!AL$2:AL$313,1)</f>
        <v>299</v>
      </c>
      <c r="AM42">
        <f>RANK(szórás_tábla_modell2!AM42,szórás_tábla_modell2!AM$2:AM$313,1)</f>
        <v>53</v>
      </c>
      <c r="AN42">
        <f>RANK(szórás_tábla_modell2!AN42,szórás_tábla_modell2!AN$2:AN$313,1)</f>
        <v>308</v>
      </c>
      <c r="AO42">
        <f>RANK(szórás_tábla_modell2!AO42,szórás_tábla_modell2!AO$2:AO$313,1)</f>
        <v>93</v>
      </c>
      <c r="AP42">
        <f>RANK(szórás_tábla_modell2!AP42,szórás_tábla_modell2!AP$2:AP$313,1)</f>
        <v>186</v>
      </c>
      <c r="AQ42">
        <f>RANK(szórás_tábla_modell2!AQ42,szórás_tábla_modell2!AQ$2:AQ$313,1)</f>
        <v>81</v>
      </c>
      <c r="AR42">
        <f>RANK(szórás_tábla_modell2!AR42,szórás_tábla_modell2!AR$2:AR$313,1)</f>
        <v>45</v>
      </c>
      <c r="AS42">
        <f>RANK(szórás_tábla_modell2!AS42,szórás_tábla_modell2!AS$2:AS$313,1)</f>
        <v>52</v>
      </c>
      <c r="AT42">
        <f>RANK(szórás_tábla_modell2!AT42,szórás_tábla_modell2!AT$2:AT$313,1)</f>
        <v>281</v>
      </c>
      <c r="AU42">
        <f>RANK(szórás_tábla_modell2!AU42,szórás_tábla_modell2!AU$2:AU$313,1)</f>
        <v>2</v>
      </c>
      <c r="AV42">
        <f>RANK(szórás_tábla_modell2!AV42,szórás_tábla_modell2!AV$2:AV$313,1)</f>
        <v>144</v>
      </c>
      <c r="AW42">
        <f>RANK(szórás_tábla_modell2!AW42,szórás_tábla_modell2!AW$2:AW$313,1)</f>
        <v>42</v>
      </c>
      <c r="AX42">
        <f>RANK(szórás_tábla_modell2!AX42,szórás_tábla_modell2!AX$2:AX$313,1)</f>
        <v>147</v>
      </c>
      <c r="AY42">
        <f>RANK(szórás_tábla_modell2!AY42,szórás_tábla_modell2!AY$2:AY$313,1)</f>
        <v>37</v>
      </c>
      <c r="AZ42">
        <f>RANK(szórás_tábla_modell2!AZ42,szórás_tábla_modell2!AZ$2:AZ$313,1)</f>
        <v>122</v>
      </c>
      <c r="BA42">
        <f>RANK(szórás_tábla_modell2!BA42,szórás_tábla_modell2!BA$2:BA$313,1)</f>
        <v>97</v>
      </c>
      <c r="BB42">
        <f>RANK(szórás_tábla_modell2!BB42,szórás_tábla_modell2!BB$2:BB$313,1)</f>
        <v>208</v>
      </c>
      <c r="BC42">
        <f>RANK(szórás_tábla_modell2!BC42,szórás_tábla_modell2!BC$2:BC$313,1)</f>
        <v>35</v>
      </c>
      <c r="BD42">
        <f>RANK(szórás_tábla_modell2!BD42,szórás_tábla_modell2!BD$2:BD$313,1)</f>
        <v>173</v>
      </c>
      <c r="BE42">
        <f>RANK(szórás_tábla_modell2!BE42,szórás_tábla_modell2!BE$2:BE$313,1)</f>
        <v>293</v>
      </c>
      <c r="BF42">
        <f>RANK(szórás_tábla_modell2!BF42,szórás_tábla_modell2!BF$2:BF$313,1)</f>
        <v>136</v>
      </c>
      <c r="BG42">
        <v>1000000</v>
      </c>
    </row>
    <row r="43" spans="1:59" x14ac:dyDescent="0.3">
      <c r="A43" t="str">
        <f>szórás_tábla_modell2!A43</f>
        <v>17_2012</v>
      </c>
      <c r="B43">
        <f>RANK(szórás_tábla_modell2!B43,szórás_tábla_modell2!B$2:B$313,1)</f>
        <v>26</v>
      </c>
      <c r="C43">
        <f>RANK(szórás_tábla_modell2!C43,szórás_tábla_modell2!C$2:C$313,1)</f>
        <v>33</v>
      </c>
      <c r="D43">
        <f>RANK(szórás_tábla_modell2!D43,szórás_tábla_modell2!D$2:D$313,1)</f>
        <v>156</v>
      </c>
      <c r="E43">
        <f>RANK(szórás_tábla_modell2!E43,szórás_tábla_modell2!E$2:E$313,1)</f>
        <v>123</v>
      </c>
      <c r="F43">
        <f>RANK(szórás_tábla_modell2!F43,szórás_tábla_modell2!F$2:F$313,1)</f>
        <v>49</v>
      </c>
      <c r="G43">
        <f>RANK(szórás_tábla_modell2!G43,szórás_tábla_modell2!G$2:G$313,1)</f>
        <v>52</v>
      </c>
      <c r="H43">
        <f>RANK(szórás_tábla_modell2!H43,szórás_tábla_modell2!H$2:H$313,1)</f>
        <v>287</v>
      </c>
      <c r="I43">
        <f>RANK(szórás_tábla_modell2!I43,szórás_tábla_modell2!I$2:I$313,1)</f>
        <v>94</v>
      </c>
      <c r="J43">
        <f>RANK(szórás_tábla_modell2!J43,szórás_tábla_modell2!J$2:J$313,1)</f>
        <v>50</v>
      </c>
      <c r="K43">
        <f>RANK(szórás_tábla_modell2!K43,szórás_tábla_modell2!K$2:K$313,1)</f>
        <v>292</v>
      </c>
      <c r="L43">
        <f>RANK(szórás_tábla_modell2!L43,szórás_tábla_modell2!L$2:L$313,1)</f>
        <v>303</v>
      </c>
      <c r="M43">
        <f>RANK(szórás_tábla_modell2!M43,szórás_tábla_modell2!M$2:M$313,1)</f>
        <v>157</v>
      </c>
      <c r="N43">
        <f>RANK(szórás_tábla_modell2!N43,szórás_tábla_modell2!N$2:N$313,1)</f>
        <v>76</v>
      </c>
      <c r="O43">
        <f>RANK(szórás_tábla_modell2!O43,szórás_tábla_modell2!O$2:O$313,1)</f>
        <v>45</v>
      </c>
      <c r="P43">
        <f>RANK(szórás_tábla_modell2!P43,szórás_tábla_modell2!P$2:P$313,1)</f>
        <v>33</v>
      </c>
      <c r="Q43">
        <f>RANK(szórás_tábla_modell2!Q43,szórás_tábla_modell2!Q$2:Q$313,1)</f>
        <v>100</v>
      </c>
      <c r="R43">
        <f>RANK(szórás_tábla_modell2!R43,szórás_tábla_modell2!R$2:R$313,1)</f>
        <v>207</v>
      </c>
      <c r="S43">
        <f>RANK(szórás_tábla_modell2!S43,szórás_tábla_modell2!S$2:S$313,1)</f>
        <v>141</v>
      </c>
      <c r="T43">
        <f>RANK(szórás_tábla_modell2!T43,szórás_tábla_modell2!T$2:T$313,1)</f>
        <v>58</v>
      </c>
      <c r="U43">
        <f>RANK(szórás_tábla_modell2!U43,szórás_tábla_modell2!U$2:U$313,1)</f>
        <v>278</v>
      </c>
      <c r="V43">
        <f>RANK(szórás_tábla_modell2!V43,szórás_tábla_modell2!V$2:V$313,1)</f>
        <v>124</v>
      </c>
      <c r="W43">
        <f>RANK(szórás_tábla_modell2!W43,szórás_tábla_modell2!W$2:W$313,1)</f>
        <v>58</v>
      </c>
      <c r="X43">
        <f>RANK(szórás_tábla_modell2!X43,szórás_tábla_modell2!X$2:X$313,1)</f>
        <v>246</v>
      </c>
      <c r="Y43">
        <f>RANK(szórás_tábla_modell2!Y43,szórás_tábla_modell2!Y$2:Y$313,1)</f>
        <v>28</v>
      </c>
      <c r="Z43">
        <f>RANK(szórás_tábla_modell2!Z43,szórás_tábla_modell2!Z$2:Z$313,1)</f>
        <v>155</v>
      </c>
      <c r="AA43">
        <f>RANK(szórás_tábla_modell2!AA43,szórás_tábla_modell2!AA$2:AA$313,1)</f>
        <v>166</v>
      </c>
      <c r="AB43">
        <f>RANK(szórás_tábla_modell2!AB43,szórás_tábla_modell2!AB$2:AB$313,1)</f>
        <v>52</v>
      </c>
      <c r="AC43">
        <f>RANK(szórás_tábla_modell2!AC43,szórás_tábla_modell2!AC$2:AC$313,1)</f>
        <v>266</v>
      </c>
      <c r="AD43">
        <f>RANK(szórás_tábla_modell2!AD43,szórás_tábla_modell2!AD$2:AD$313,1)</f>
        <v>52</v>
      </c>
      <c r="AE43">
        <f>RANK(szórás_tábla_modell2!AE43,szórás_tábla_modell2!AE$2:AE$313,1)</f>
        <v>303</v>
      </c>
      <c r="AF43">
        <f>RANK(szórás_tábla_modell2!AF43,szórás_tábla_modell2!AF$2:AF$313,1)</f>
        <v>68</v>
      </c>
      <c r="AG43">
        <f>RANK(szórás_tábla_modell2!AG43,szórás_tábla_modell2!AG$2:AG$313,1)</f>
        <v>270</v>
      </c>
      <c r="AH43">
        <f>RANK(szórás_tábla_modell2!AH43,szórás_tábla_modell2!AH$2:AH$313,1)</f>
        <v>275</v>
      </c>
      <c r="AI43">
        <f>RANK(szórás_tábla_modell2!AI43,szórás_tábla_modell2!AI$2:AI$313,1)</f>
        <v>234</v>
      </c>
      <c r="AJ43">
        <f>RANK(szórás_tábla_modell2!AJ43,szórás_tábla_modell2!AJ$2:AJ$313,1)</f>
        <v>297</v>
      </c>
      <c r="AK43">
        <f>RANK(szórás_tábla_modell2!AK43,szórás_tábla_modell2!AK$2:AK$313,1)</f>
        <v>47</v>
      </c>
      <c r="AL43">
        <f>RANK(szórás_tábla_modell2!AL43,szórás_tábla_modell2!AL$2:AL$313,1)</f>
        <v>310</v>
      </c>
      <c r="AM43">
        <f>RANK(szórás_tábla_modell2!AM43,szórás_tábla_modell2!AM$2:AM$313,1)</f>
        <v>45</v>
      </c>
      <c r="AN43">
        <f>RANK(szórás_tábla_modell2!AN43,szórás_tábla_modell2!AN$2:AN$313,1)</f>
        <v>217</v>
      </c>
      <c r="AO43">
        <f>RANK(szórás_tábla_modell2!AO43,szórás_tábla_modell2!AO$2:AO$313,1)</f>
        <v>46</v>
      </c>
      <c r="AP43">
        <f>RANK(szórás_tábla_modell2!AP43,szórás_tábla_modell2!AP$2:AP$313,1)</f>
        <v>170</v>
      </c>
      <c r="AQ43">
        <f>RANK(szórás_tábla_modell2!AQ43,szórás_tábla_modell2!AQ$2:AQ$313,1)</f>
        <v>82</v>
      </c>
      <c r="AR43">
        <f>RANK(szórás_tábla_modell2!AR43,szórás_tábla_modell2!AR$2:AR$313,1)</f>
        <v>42</v>
      </c>
      <c r="AS43">
        <f>RANK(szórás_tábla_modell2!AS43,szórás_tábla_modell2!AS$2:AS$313,1)</f>
        <v>35</v>
      </c>
      <c r="AT43">
        <f>RANK(szórás_tábla_modell2!AT43,szórás_tábla_modell2!AT$2:AT$313,1)</f>
        <v>272</v>
      </c>
      <c r="AU43">
        <f>RANK(szórás_tábla_modell2!AU43,szórás_tábla_modell2!AU$2:AU$313,1)</f>
        <v>14</v>
      </c>
      <c r="AV43">
        <f>RANK(szórás_tábla_modell2!AV43,szórás_tábla_modell2!AV$2:AV$313,1)</f>
        <v>122</v>
      </c>
      <c r="AW43">
        <f>RANK(szórás_tábla_modell2!AW43,szórás_tábla_modell2!AW$2:AW$313,1)</f>
        <v>64</v>
      </c>
      <c r="AX43">
        <f>RANK(szórás_tábla_modell2!AX43,szórás_tábla_modell2!AX$2:AX$313,1)</f>
        <v>287</v>
      </c>
      <c r="AY43">
        <f>RANK(szórás_tábla_modell2!AY43,szórás_tábla_modell2!AY$2:AY$313,1)</f>
        <v>33</v>
      </c>
      <c r="AZ43">
        <f>RANK(szórás_tábla_modell2!AZ43,szórás_tábla_modell2!AZ$2:AZ$313,1)</f>
        <v>113</v>
      </c>
      <c r="BA43">
        <f>RANK(szórás_tábla_modell2!BA43,szórás_tábla_modell2!BA$2:BA$313,1)</f>
        <v>30</v>
      </c>
      <c r="BB43">
        <f>RANK(szórás_tábla_modell2!BB43,szórás_tábla_modell2!BB$2:BB$313,1)</f>
        <v>226</v>
      </c>
      <c r="BC43">
        <f>RANK(szórás_tábla_modell2!BC43,szórás_tábla_modell2!BC$2:BC$313,1)</f>
        <v>31</v>
      </c>
      <c r="BD43">
        <f>RANK(szórás_tábla_modell2!BD43,szórás_tábla_modell2!BD$2:BD$313,1)</f>
        <v>191</v>
      </c>
      <c r="BE43">
        <f>RANK(szórás_tábla_modell2!BE43,szórás_tábla_modell2!BE$2:BE$313,1)</f>
        <v>299</v>
      </c>
      <c r="BF43">
        <f>RANK(szórás_tábla_modell2!BF43,szórás_tábla_modell2!BF$2:BF$313,1)</f>
        <v>145</v>
      </c>
      <c r="BG43">
        <v>1000000</v>
      </c>
    </row>
    <row r="44" spans="1:59" x14ac:dyDescent="0.3">
      <c r="A44" t="str">
        <f>szórás_tábla_modell2!A44</f>
        <v>18_2012</v>
      </c>
      <c r="B44">
        <f>RANK(szórás_tábla_modell2!B44,szórás_tábla_modell2!B$2:B$313,1)</f>
        <v>31</v>
      </c>
      <c r="C44">
        <f>RANK(szórás_tábla_modell2!C44,szórás_tábla_modell2!C$2:C$313,1)</f>
        <v>45</v>
      </c>
      <c r="D44">
        <f>RANK(szórás_tábla_modell2!D44,szórás_tábla_modell2!D$2:D$313,1)</f>
        <v>165</v>
      </c>
      <c r="E44">
        <f>RANK(szórás_tábla_modell2!E44,szórás_tábla_modell2!E$2:E$313,1)</f>
        <v>124</v>
      </c>
      <c r="F44">
        <f>RANK(szórás_tábla_modell2!F44,szórás_tábla_modell2!F$2:F$313,1)</f>
        <v>51</v>
      </c>
      <c r="G44">
        <f>RANK(szórás_tábla_modell2!G44,szórás_tábla_modell2!G$2:G$313,1)</f>
        <v>41</v>
      </c>
      <c r="H44">
        <f>RANK(szórás_tábla_modell2!H44,szórás_tábla_modell2!H$2:H$313,1)</f>
        <v>284</v>
      </c>
      <c r="I44">
        <f>RANK(szórás_tábla_modell2!I44,szórás_tábla_modell2!I$2:I$313,1)</f>
        <v>114</v>
      </c>
      <c r="J44">
        <f>RANK(szórás_tábla_modell2!J44,szórás_tábla_modell2!J$2:J$313,1)</f>
        <v>49</v>
      </c>
      <c r="K44">
        <f>RANK(szórás_tábla_modell2!K44,szórás_tábla_modell2!K$2:K$313,1)</f>
        <v>294</v>
      </c>
      <c r="L44">
        <f>RANK(szórás_tábla_modell2!L44,szórás_tábla_modell2!L$2:L$313,1)</f>
        <v>292</v>
      </c>
      <c r="M44">
        <f>RANK(szórás_tábla_modell2!M44,szórás_tábla_modell2!M$2:M$313,1)</f>
        <v>150</v>
      </c>
      <c r="N44">
        <f>RANK(szórás_tábla_modell2!N44,szórás_tábla_modell2!N$2:N$313,1)</f>
        <v>63</v>
      </c>
      <c r="O44">
        <f>RANK(szórás_tábla_modell2!O44,szórás_tábla_modell2!O$2:O$313,1)</f>
        <v>38</v>
      </c>
      <c r="P44">
        <f>RANK(szórás_tábla_modell2!P44,szórás_tábla_modell2!P$2:P$313,1)</f>
        <v>39</v>
      </c>
      <c r="Q44">
        <f>RANK(szórás_tábla_modell2!Q44,szórás_tábla_modell2!Q$2:Q$313,1)</f>
        <v>97</v>
      </c>
      <c r="R44">
        <f>RANK(szórás_tábla_modell2!R44,szórás_tábla_modell2!R$2:R$313,1)</f>
        <v>215</v>
      </c>
      <c r="S44">
        <f>RANK(szórás_tábla_modell2!S44,szórás_tábla_modell2!S$2:S$313,1)</f>
        <v>201</v>
      </c>
      <c r="T44">
        <f>RANK(szórás_tábla_modell2!T44,szórás_tábla_modell2!T$2:T$313,1)</f>
        <v>59</v>
      </c>
      <c r="U44">
        <f>RANK(szórás_tábla_modell2!U44,szórás_tábla_modell2!U$2:U$313,1)</f>
        <v>279</v>
      </c>
      <c r="V44">
        <f>RANK(szórás_tábla_modell2!V44,szórás_tábla_modell2!V$2:V$313,1)</f>
        <v>117</v>
      </c>
      <c r="W44">
        <f>RANK(szórás_tábla_modell2!W44,szórás_tábla_modell2!W$2:W$313,1)</f>
        <v>55</v>
      </c>
      <c r="X44">
        <f>RANK(szórás_tábla_modell2!X44,szórás_tábla_modell2!X$2:X$313,1)</f>
        <v>265</v>
      </c>
      <c r="Y44">
        <f>RANK(szórás_tábla_modell2!Y44,szórás_tábla_modell2!Y$2:Y$313,1)</f>
        <v>76</v>
      </c>
      <c r="Z44">
        <f>RANK(szórás_tábla_modell2!Z44,szórás_tábla_modell2!Z$2:Z$313,1)</f>
        <v>179</v>
      </c>
      <c r="AA44">
        <f>RANK(szórás_tábla_modell2!AA44,szórás_tábla_modell2!AA$2:AA$313,1)</f>
        <v>175</v>
      </c>
      <c r="AB44">
        <f>RANK(szórás_tábla_modell2!AB44,szórás_tábla_modell2!AB$2:AB$313,1)</f>
        <v>58</v>
      </c>
      <c r="AC44">
        <f>RANK(szórás_tábla_modell2!AC44,szórás_tábla_modell2!AC$2:AC$313,1)</f>
        <v>274</v>
      </c>
      <c r="AD44">
        <f>RANK(szórás_tábla_modell2!AD44,szórás_tábla_modell2!AD$2:AD$313,1)</f>
        <v>36</v>
      </c>
      <c r="AE44">
        <f>RANK(szórás_tábla_modell2!AE44,szórás_tábla_modell2!AE$2:AE$313,1)</f>
        <v>300</v>
      </c>
      <c r="AF44">
        <f>RANK(szórás_tábla_modell2!AF44,szórás_tábla_modell2!AF$2:AF$313,1)</f>
        <v>50</v>
      </c>
      <c r="AG44">
        <f>RANK(szórás_tábla_modell2!AG44,szórás_tábla_modell2!AG$2:AG$313,1)</f>
        <v>269</v>
      </c>
      <c r="AH44">
        <f>RANK(szórás_tábla_modell2!AH44,szórás_tábla_modell2!AH$2:AH$313,1)</f>
        <v>281</v>
      </c>
      <c r="AI44">
        <f>RANK(szórás_tábla_modell2!AI44,szórás_tábla_modell2!AI$2:AI$313,1)</f>
        <v>233</v>
      </c>
      <c r="AJ44">
        <f>RANK(szórás_tábla_modell2!AJ44,szórás_tábla_modell2!AJ$2:AJ$313,1)</f>
        <v>303</v>
      </c>
      <c r="AK44">
        <f>RANK(szórás_tábla_modell2!AK44,szórás_tábla_modell2!AK$2:AK$313,1)</f>
        <v>51</v>
      </c>
      <c r="AL44">
        <f>RANK(szórás_tábla_modell2!AL44,szórás_tábla_modell2!AL$2:AL$313,1)</f>
        <v>308</v>
      </c>
      <c r="AM44">
        <f>RANK(szórás_tábla_modell2!AM44,szórás_tábla_modell2!AM$2:AM$313,1)</f>
        <v>39</v>
      </c>
      <c r="AN44">
        <f>RANK(szórás_tábla_modell2!AN44,szórás_tábla_modell2!AN$2:AN$313,1)</f>
        <v>301</v>
      </c>
      <c r="AO44">
        <f>RANK(szórás_tábla_modell2!AO44,szórás_tábla_modell2!AO$2:AO$313,1)</f>
        <v>136</v>
      </c>
      <c r="AP44">
        <f>RANK(szórás_tábla_modell2!AP44,szórás_tábla_modell2!AP$2:AP$313,1)</f>
        <v>185</v>
      </c>
      <c r="AQ44">
        <f>RANK(szórás_tábla_modell2!AQ44,szórás_tábla_modell2!AQ$2:AQ$313,1)</f>
        <v>77</v>
      </c>
      <c r="AR44">
        <f>RANK(szórás_tábla_modell2!AR44,szórás_tábla_modell2!AR$2:AR$313,1)</f>
        <v>39</v>
      </c>
      <c r="AS44">
        <f>RANK(szórás_tábla_modell2!AS44,szórás_tábla_modell2!AS$2:AS$313,1)</f>
        <v>43</v>
      </c>
      <c r="AT44">
        <f>RANK(szórás_tábla_modell2!AT44,szórás_tábla_modell2!AT$2:AT$313,1)</f>
        <v>286</v>
      </c>
      <c r="AU44">
        <f>RANK(szórás_tábla_modell2!AU44,szórás_tábla_modell2!AU$2:AU$313,1)</f>
        <v>12</v>
      </c>
      <c r="AV44">
        <f>RANK(szórás_tábla_modell2!AV44,szórás_tábla_modell2!AV$2:AV$313,1)</f>
        <v>170</v>
      </c>
      <c r="AW44">
        <f>RANK(szórás_tábla_modell2!AW44,szórás_tábla_modell2!AW$2:AW$313,1)</f>
        <v>61</v>
      </c>
      <c r="AX44">
        <f>RANK(szórás_tábla_modell2!AX44,szórás_tábla_modell2!AX$2:AX$313,1)</f>
        <v>284</v>
      </c>
      <c r="AY44">
        <f>RANK(szórás_tábla_modell2!AY44,szórás_tábla_modell2!AY$2:AY$313,1)</f>
        <v>46</v>
      </c>
      <c r="AZ44">
        <f>RANK(szórás_tábla_modell2!AZ44,szórás_tábla_modell2!AZ$2:AZ$313,1)</f>
        <v>118</v>
      </c>
      <c r="BA44">
        <f>RANK(szórás_tábla_modell2!BA44,szórás_tábla_modell2!BA$2:BA$313,1)</f>
        <v>108</v>
      </c>
      <c r="BB44">
        <f>RANK(szórás_tábla_modell2!BB44,szórás_tábla_modell2!BB$2:BB$313,1)</f>
        <v>217</v>
      </c>
      <c r="BC44">
        <f>RANK(szórás_tábla_modell2!BC44,szórás_tábla_modell2!BC$2:BC$313,1)</f>
        <v>50</v>
      </c>
      <c r="BD44">
        <f>RANK(szórás_tábla_modell2!BD44,szórás_tábla_modell2!BD$2:BD$313,1)</f>
        <v>142</v>
      </c>
      <c r="BE44">
        <f>RANK(szórás_tábla_modell2!BE44,szórás_tábla_modell2!BE$2:BE$313,1)</f>
        <v>309</v>
      </c>
      <c r="BF44">
        <f>RANK(szórás_tábla_modell2!BF44,szórás_tábla_modell2!BF$2:BF$313,1)</f>
        <v>134</v>
      </c>
      <c r="BG44">
        <v>1000000</v>
      </c>
    </row>
    <row r="45" spans="1:59" x14ac:dyDescent="0.3">
      <c r="A45" t="str">
        <f>szórás_tábla_modell2!A45</f>
        <v>19_2012</v>
      </c>
      <c r="B45">
        <f>RANK(szórás_tábla_modell2!B45,szórás_tábla_modell2!B$2:B$313,1)</f>
        <v>49</v>
      </c>
      <c r="C45">
        <f>RANK(szórás_tábla_modell2!C45,szórás_tábla_modell2!C$2:C$313,1)</f>
        <v>41</v>
      </c>
      <c r="D45">
        <f>RANK(szórás_tábla_modell2!D45,szórás_tábla_modell2!D$2:D$313,1)</f>
        <v>130</v>
      </c>
      <c r="E45">
        <f>RANK(szórás_tábla_modell2!E45,szórás_tábla_modell2!E$2:E$313,1)</f>
        <v>144</v>
      </c>
      <c r="F45">
        <f>RANK(szórás_tábla_modell2!F45,szórás_tábla_modell2!F$2:F$313,1)</f>
        <v>53</v>
      </c>
      <c r="G45">
        <f>RANK(szórás_tábla_modell2!G45,szórás_tábla_modell2!G$2:G$313,1)</f>
        <v>81</v>
      </c>
      <c r="H45">
        <f>RANK(szórás_tábla_modell2!H45,szórás_tábla_modell2!H$2:H$313,1)</f>
        <v>286</v>
      </c>
      <c r="I45">
        <f>RANK(szórás_tábla_modell2!I45,szórás_tábla_modell2!I$2:I$313,1)</f>
        <v>131</v>
      </c>
      <c r="J45">
        <f>RANK(szórás_tábla_modell2!J45,szórás_tábla_modell2!J$2:J$313,1)</f>
        <v>53</v>
      </c>
      <c r="K45">
        <f>RANK(szórás_tábla_modell2!K45,szórás_tábla_modell2!K$2:K$313,1)</f>
        <v>291</v>
      </c>
      <c r="L45">
        <f>RANK(szórás_tábla_modell2!L45,szórás_tábla_modell2!L$2:L$313,1)</f>
        <v>306</v>
      </c>
      <c r="M45">
        <f>RANK(szórás_tábla_modell2!M45,szórás_tábla_modell2!M$2:M$313,1)</f>
        <v>121</v>
      </c>
      <c r="N45">
        <f>RANK(szórás_tábla_modell2!N45,szórás_tábla_modell2!N$2:N$313,1)</f>
        <v>52</v>
      </c>
      <c r="O45">
        <f>RANK(szórás_tábla_modell2!O45,szórás_tábla_modell2!O$2:O$313,1)</f>
        <v>52</v>
      </c>
      <c r="P45">
        <f>RANK(szórás_tábla_modell2!P45,szórás_tábla_modell2!P$2:P$313,1)</f>
        <v>38</v>
      </c>
      <c r="Q45">
        <f>RANK(szórás_tábla_modell2!Q45,szórás_tábla_modell2!Q$2:Q$313,1)</f>
        <v>103</v>
      </c>
      <c r="R45">
        <f>RANK(szórás_tábla_modell2!R45,szórás_tábla_modell2!R$2:R$313,1)</f>
        <v>214</v>
      </c>
      <c r="S45">
        <f>RANK(szórás_tábla_modell2!S45,szórás_tábla_modell2!S$2:S$313,1)</f>
        <v>184</v>
      </c>
      <c r="T45">
        <f>RANK(szórás_tábla_modell2!T45,szórás_tábla_modell2!T$2:T$313,1)</f>
        <v>63</v>
      </c>
      <c r="U45">
        <f>RANK(szórás_tábla_modell2!U45,szórás_tábla_modell2!U$2:U$313,1)</f>
        <v>277</v>
      </c>
      <c r="V45">
        <f>RANK(szórás_tábla_modell2!V45,szórás_tábla_modell2!V$2:V$313,1)</f>
        <v>103</v>
      </c>
      <c r="W45">
        <f>RANK(szórás_tábla_modell2!W45,szórás_tábla_modell2!W$2:W$313,1)</f>
        <v>51</v>
      </c>
      <c r="X45">
        <f>RANK(szórás_tábla_modell2!X45,szórás_tábla_modell2!X$2:X$313,1)</f>
        <v>263</v>
      </c>
      <c r="Y45">
        <f>RANK(szórás_tábla_modell2!Y45,szórás_tábla_modell2!Y$2:Y$313,1)</f>
        <v>83</v>
      </c>
      <c r="Z45">
        <f>RANK(szórás_tábla_modell2!Z45,szórás_tábla_modell2!Z$2:Z$313,1)</f>
        <v>177</v>
      </c>
      <c r="AA45">
        <f>RANK(szórás_tábla_modell2!AA45,szórás_tábla_modell2!AA$2:AA$313,1)</f>
        <v>184</v>
      </c>
      <c r="AB45">
        <f>RANK(szórás_tábla_modell2!AB45,szórás_tábla_modell2!AB$2:AB$313,1)</f>
        <v>57</v>
      </c>
      <c r="AC45">
        <f>RANK(szórás_tábla_modell2!AC45,szórás_tábla_modell2!AC$2:AC$313,1)</f>
        <v>275</v>
      </c>
      <c r="AD45">
        <f>RANK(szórás_tábla_modell2!AD45,szórás_tábla_modell2!AD$2:AD$313,1)</f>
        <v>40</v>
      </c>
      <c r="AE45">
        <f>RANK(szórás_tábla_modell2!AE45,szórás_tábla_modell2!AE$2:AE$313,1)</f>
        <v>311</v>
      </c>
      <c r="AF45">
        <f>RANK(szórás_tábla_modell2!AF45,szórás_tábla_modell2!AF$2:AF$313,1)</f>
        <v>61</v>
      </c>
      <c r="AG45">
        <f>RANK(szórás_tábla_modell2!AG45,szórás_tábla_modell2!AG$2:AG$313,1)</f>
        <v>247</v>
      </c>
      <c r="AH45">
        <f>RANK(szórás_tábla_modell2!AH45,szórás_tábla_modell2!AH$2:AH$313,1)</f>
        <v>293</v>
      </c>
      <c r="AI45">
        <f>RANK(szórás_tábla_modell2!AI45,szórás_tábla_modell2!AI$2:AI$313,1)</f>
        <v>245</v>
      </c>
      <c r="AJ45">
        <f>RANK(szórás_tábla_modell2!AJ45,szórás_tábla_modell2!AJ$2:AJ$313,1)</f>
        <v>301</v>
      </c>
      <c r="AK45">
        <f>RANK(szórás_tábla_modell2!AK45,szórás_tábla_modell2!AK$2:AK$313,1)</f>
        <v>50</v>
      </c>
      <c r="AL45">
        <f>RANK(szórás_tábla_modell2!AL45,szórás_tábla_modell2!AL$2:AL$313,1)</f>
        <v>312</v>
      </c>
      <c r="AM45">
        <f>RANK(szórás_tábla_modell2!AM45,szórás_tábla_modell2!AM$2:AM$313,1)</f>
        <v>36</v>
      </c>
      <c r="AN45">
        <f>RANK(szórás_tábla_modell2!AN45,szórás_tábla_modell2!AN$2:AN$313,1)</f>
        <v>309</v>
      </c>
      <c r="AO45">
        <f>RANK(szórás_tábla_modell2!AO45,szórás_tábla_modell2!AO$2:AO$313,1)</f>
        <v>140</v>
      </c>
      <c r="AP45">
        <f>RANK(szórás_tábla_modell2!AP45,szórás_tábla_modell2!AP$2:AP$313,1)</f>
        <v>179</v>
      </c>
      <c r="AQ45">
        <f>RANK(szórás_tábla_modell2!AQ45,szórás_tábla_modell2!AQ$2:AQ$313,1)</f>
        <v>76</v>
      </c>
      <c r="AR45">
        <f>RANK(szórás_tábla_modell2!AR45,szórás_tábla_modell2!AR$2:AR$313,1)</f>
        <v>49</v>
      </c>
      <c r="AS45">
        <f>RANK(szórás_tábla_modell2!AS45,szórás_tábla_modell2!AS$2:AS$313,1)</f>
        <v>38</v>
      </c>
      <c r="AT45">
        <f>RANK(szórás_tábla_modell2!AT45,szórás_tábla_modell2!AT$2:AT$313,1)</f>
        <v>285</v>
      </c>
      <c r="AU45">
        <f>RANK(szórás_tábla_modell2!AU45,szórás_tábla_modell2!AU$2:AU$313,1)</f>
        <v>11</v>
      </c>
      <c r="AV45">
        <f>RANK(szórás_tábla_modell2!AV45,szórás_tábla_modell2!AV$2:AV$313,1)</f>
        <v>152</v>
      </c>
      <c r="AW45">
        <f>RANK(szórás_tábla_modell2!AW45,szórás_tábla_modell2!AW$2:AW$313,1)</f>
        <v>51</v>
      </c>
      <c r="AX45">
        <f>RANK(szórás_tábla_modell2!AX45,szórás_tábla_modell2!AX$2:AX$313,1)</f>
        <v>222</v>
      </c>
      <c r="AY45">
        <f>RANK(szórás_tábla_modell2!AY45,szórás_tábla_modell2!AY$2:AY$313,1)</f>
        <v>31</v>
      </c>
      <c r="AZ45">
        <f>RANK(szórás_tábla_modell2!AZ45,szórás_tábla_modell2!AZ$2:AZ$313,1)</f>
        <v>124</v>
      </c>
      <c r="BA45">
        <f>RANK(szórás_tábla_modell2!BA45,szórás_tábla_modell2!BA$2:BA$313,1)</f>
        <v>130</v>
      </c>
      <c r="BB45">
        <f>RANK(szórás_tábla_modell2!BB45,szórás_tábla_modell2!BB$2:BB$313,1)</f>
        <v>218</v>
      </c>
      <c r="BC45">
        <f>RANK(szórás_tábla_modell2!BC45,szórás_tábla_modell2!BC$2:BC$313,1)</f>
        <v>90</v>
      </c>
      <c r="BD45">
        <f>RANK(szórás_tábla_modell2!BD45,szórás_tábla_modell2!BD$2:BD$313,1)</f>
        <v>169</v>
      </c>
      <c r="BE45">
        <f>RANK(szórás_tábla_modell2!BE45,szórás_tábla_modell2!BE$2:BE$313,1)</f>
        <v>311</v>
      </c>
      <c r="BF45">
        <f>RANK(szórás_tábla_modell2!BF45,szórás_tábla_modell2!BF$2:BF$313,1)</f>
        <v>147</v>
      </c>
      <c r="BG45">
        <v>1000000</v>
      </c>
    </row>
    <row r="46" spans="1:59" x14ac:dyDescent="0.3">
      <c r="A46" t="str">
        <f>szórás_tábla_modell2!A46</f>
        <v>20_2012</v>
      </c>
      <c r="B46">
        <f>RANK(szórás_tábla_modell2!B46,szórás_tábla_modell2!B$2:B$313,1)</f>
        <v>59</v>
      </c>
      <c r="C46">
        <f>RANK(szórás_tábla_modell2!C46,szórás_tábla_modell2!C$2:C$313,1)</f>
        <v>37</v>
      </c>
      <c r="D46">
        <f>RANK(szórás_tábla_modell2!D46,szórás_tábla_modell2!D$2:D$313,1)</f>
        <v>127</v>
      </c>
      <c r="E46">
        <f>RANK(szórás_tábla_modell2!E46,szórás_tábla_modell2!E$2:E$313,1)</f>
        <v>126</v>
      </c>
      <c r="F46">
        <f>RANK(szórás_tábla_modell2!F46,szórás_tábla_modell2!F$2:F$313,1)</f>
        <v>47</v>
      </c>
      <c r="G46">
        <f>RANK(szórás_tábla_modell2!G46,szórás_tábla_modell2!G$2:G$313,1)</f>
        <v>24</v>
      </c>
      <c r="H46">
        <f>RANK(szórás_tábla_modell2!H46,szórás_tábla_modell2!H$2:H$313,1)</f>
        <v>285</v>
      </c>
      <c r="I46">
        <f>RANK(szórás_tábla_modell2!I46,szórás_tábla_modell2!I$2:I$313,1)</f>
        <v>100</v>
      </c>
      <c r="J46">
        <f>RANK(szórás_tábla_modell2!J46,szórás_tábla_modell2!J$2:J$313,1)</f>
        <v>48</v>
      </c>
      <c r="K46">
        <f>RANK(szórás_tábla_modell2!K46,szórás_tábla_modell2!K$2:K$313,1)</f>
        <v>281</v>
      </c>
      <c r="L46">
        <f>RANK(szórás_tábla_modell2!L46,szórás_tábla_modell2!L$2:L$313,1)</f>
        <v>295</v>
      </c>
      <c r="M46">
        <f>RANK(szórás_tábla_modell2!M46,szórás_tábla_modell2!M$2:M$313,1)</f>
        <v>153</v>
      </c>
      <c r="N46">
        <f>RANK(szórás_tábla_modell2!N46,szórás_tábla_modell2!N$2:N$313,1)</f>
        <v>66</v>
      </c>
      <c r="O46">
        <f>RANK(szórás_tábla_modell2!O46,szórás_tábla_modell2!O$2:O$313,1)</f>
        <v>35</v>
      </c>
      <c r="P46">
        <f>RANK(szórás_tábla_modell2!P46,szórás_tábla_modell2!P$2:P$313,1)</f>
        <v>36</v>
      </c>
      <c r="Q46">
        <f>RANK(szórás_tábla_modell2!Q46,szórás_tábla_modell2!Q$2:Q$313,1)</f>
        <v>112</v>
      </c>
      <c r="R46">
        <f>RANK(szórás_tábla_modell2!R46,szórás_tábla_modell2!R$2:R$313,1)</f>
        <v>213</v>
      </c>
      <c r="S46">
        <f>RANK(szórás_tábla_modell2!S46,szórás_tábla_modell2!S$2:S$313,1)</f>
        <v>202</v>
      </c>
      <c r="T46">
        <f>RANK(szórás_tábla_modell2!T46,szórás_tábla_modell2!T$2:T$313,1)</f>
        <v>51</v>
      </c>
      <c r="U46">
        <f>RANK(szórás_tábla_modell2!U46,szórás_tábla_modell2!U$2:U$313,1)</f>
        <v>275</v>
      </c>
      <c r="V46">
        <f>RANK(szórás_tábla_modell2!V46,szórás_tábla_modell2!V$2:V$313,1)</f>
        <v>129</v>
      </c>
      <c r="W46">
        <f>RANK(szórás_tábla_modell2!W46,szórás_tábla_modell2!W$2:W$313,1)</f>
        <v>56</v>
      </c>
      <c r="X46">
        <f>RANK(szórás_tábla_modell2!X46,szórás_tábla_modell2!X$2:X$313,1)</f>
        <v>255</v>
      </c>
      <c r="Y46">
        <f>RANK(szórás_tábla_modell2!Y46,szórás_tábla_modell2!Y$2:Y$313,1)</f>
        <v>103</v>
      </c>
      <c r="Z46">
        <f>RANK(szórás_tábla_modell2!Z46,szórás_tábla_modell2!Z$2:Z$313,1)</f>
        <v>159</v>
      </c>
      <c r="AA46">
        <f>RANK(szórás_tábla_modell2!AA46,szórás_tábla_modell2!AA$2:AA$313,1)</f>
        <v>174</v>
      </c>
      <c r="AB46">
        <f>RANK(szórás_tábla_modell2!AB46,szórás_tábla_modell2!AB$2:AB$313,1)</f>
        <v>50</v>
      </c>
      <c r="AC46">
        <f>RANK(szórás_tábla_modell2!AC46,szórás_tábla_modell2!AC$2:AC$313,1)</f>
        <v>264</v>
      </c>
      <c r="AD46">
        <f>RANK(szórás_tábla_modell2!AD46,szórás_tábla_modell2!AD$2:AD$313,1)</f>
        <v>39</v>
      </c>
      <c r="AE46">
        <f>RANK(szórás_tábla_modell2!AE46,szórás_tábla_modell2!AE$2:AE$313,1)</f>
        <v>304</v>
      </c>
      <c r="AF46">
        <f>RANK(szórás_tábla_modell2!AF46,szórás_tábla_modell2!AF$2:AF$313,1)</f>
        <v>73</v>
      </c>
      <c r="AG46">
        <f>RANK(szórás_tábla_modell2!AG46,szórás_tábla_modell2!AG$2:AG$313,1)</f>
        <v>240</v>
      </c>
      <c r="AH46">
        <f>RANK(szórás_tábla_modell2!AH46,szórás_tábla_modell2!AH$2:AH$313,1)</f>
        <v>273</v>
      </c>
      <c r="AI46">
        <f>RANK(szórás_tábla_modell2!AI46,szórás_tábla_modell2!AI$2:AI$313,1)</f>
        <v>247</v>
      </c>
      <c r="AJ46">
        <f>RANK(szórás_tábla_modell2!AJ46,szórás_tábla_modell2!AJ$2:AJ$313,1)</f>
        <v>308</v>
      </c>
      <c r="AK46">
        <f>RANK(szórás_tábla_modell2!AK46,szórás_tábla_modell2!AK$2:AK$313,1)</f>
        <v>43</v>
      </c>
      <c r="AL46">
        <f>RANK(szórás_tábla_modell2!AL46,szórás_tábla_modell2!AL$2:AL$313,1)</f>
        <v>294</v>
      </c>
      <c r="AM46">
        <f>RANK(szórás_tábla_modell2!AM46,szórás_tábla_modell2!AM$2:AM$313,1)</f>
        <v>50</v>
      </c>
      <c r="AN46">
        <f>RANK(szórás_tábla_modell2!AN46,szórás_tábla_modell2!AN$2:AN$313,1)</f>
        <v>298</v>
      </c>
      <c r="AO46">
        <f>RANK(szórás_tábla_modell2!AO46,szórás_tábla_modell2!AO$2:AO$313,1)</f>
        <v>137</v>
      </c>
      <c r="AP46">
        <f>RANK(szórás_tábla_modell2!AP46,szórás_tábla_modell2!AP$2:AP$313,1)</f>
        <v>181</v>
      </c>
      <c r="AQ46">
        <f>RANK(szórás_tábla_modell2!AQ46,szórás_tábla_modell2!AQ$2:AQ$313,1)</f>
        <v>72</v>
      </c>
      <c r="AR46">
        <f>RANK(szórás_tábla_modell2!AR46,szórás_tábla_modell2!AR$2:AR$313,1)</f>
        <v>36</v>
      </c>
      <c r="AS46">
        <f>RANK(szórás_tábla_modell2!AS46,szórás_tábla_modell2!AS$2:AS$313,1)</f>
        <v>36</v>
      </c>
      <c r="AT46">
        <f>RANK(szórás_tábla_modell2!AT46,szórás_tábla_modell2!AT$2:AT$313,1)</f>
        <v>284</v>
      </c>
      <c r="AU46">
        <f>RANK(szórás_tábla_modell2!AU46,szórás_tábla_modell2!AU$2:AU$313,1)</f>
        <v>15</v>
      </c>
      <c r="AV46">
        <f>RANK(szórás_tábla_modell2!AV46,szórás_tábla_modell2!AV$2:AV$313,1)</f>
        <v>165</v>
      </c>
      <c r="AW46">
        <f>RANK(szórás_tábla_modell2!AW46,szórás_tábla_modell2!AW$2:AW$313,1)</f>
        <v>48</v>
      </c>
      <c r="AX46">
        <f>RANK(szórás_tábla_modell2!AX46,szórás_tábla_modell2!AX$2:AX$313,1)</f>
        <v>285</v>
      </c>
      <c r="AY46">
        <f>RANK(szórás_tábla_modell2!AY46,szórás_tábla_modell2!AY$2:AY$313,1)</f>
        <v>59</v>
      </c>
      <c r="AZ46">
        <f>RANK(szórás_tábla_modell2!AZ46,szórás_tábla_modell2!AZ$2:AZ$313,1)</f>
        <v>110</v>
      </c>
      <c r="BA46">
        <f>RANK(szórás_tábla_modell2!BA46,szórás_tábla_modell2!BA$2:BA$313,1)</f>
        <v>147</v>
      </c>
      <c r="BB46">
        <f>RANK(szórás_tábla_modell2!BB46,szórás_tábla_modell2!BB$2:BB$313,1)</f>
        <v>207</v>
      </c>
      <c r="BC46">
        <f>RANK(szórás_tábla_modell2!BC46,szórás_tábla_modell2!BC$2:BC$313,1)</f>
        <v>94</v>
      </c>
      <c r="BD46">
        <f>RANK(szórás_tábla_modell2!BD46,szórás_tábla_modell2!BD$2:BD$313,1)</f>
        <v>176</v>
      </c>
      <c r="BE46">
        <f>RANK(szórás_tábla_modell2!BE46,szórás_tábla_modell2!BE$2:BE$313,1)</f>
        <v>308</v>
      </c>
      <c r="BF46">
        <f>RANK(szórás_tábla_modell2!BF46,szórás_tábla_modell2!BF$2:BF$313,1)</f>
        <v>127</v>
      </c>
      <c r="BG46">
        <v>1000000</v>
      </c>
    </row>
    <row r="47" spans="1:59" x14ac:dyDescent="0.3">
      <c r="A47" t="str">
        <f>szórás_tábla_modell2!A47</f>
        <v>21_2012</v>
      </c>
      <c r="B47">
        <f>RANK(szórás_tábla_modell2!B47,szórás_tábla_modell2!B$2:B$313,1)</f>
        <v>55</v>
      </c>
      <c r="C47">
        <f>RANK(szórás_tábla_modell2!C47,szórás_tábla_modell2!C$2:C$313,1)</f>
        <v>30</v>
      </c>
      <c r="D47">
        <f>RANK(szórás_tábla_modell2!D47,szórás_tábla_modell2!D$2:D$313,1)</f>
        <v>169</v>
      </c>
      <c r="E47">
        <f>RANK(szórás_tábla_modell2!E47,szórás_tábla_modell2!E$2:E$313,1)</f>
        <v>121</v>
      </c>
      <c r="F47">
        <f>RANK(szórás_tábla_modell2!F47,szórás_tábla_modell2!F$2:F$313,1)</f>
        <v>45</v>
      </c>
      <c r="G47">
        <f>RANK(szórás_tábla_modell2!G47,szórás_tábla_modell2!G$2:G$313,1)</f>
        <v>31</v>
      </c>
      <c r="H47">
        <f>RANK(szórás_tábla_modell2!H47,szórás_tábla_modell2!H$2:H$313,1)</f>
        <v>281</v>
      </c>
      <c r="I47">
        <f>RANK(szórás_tábla_modell2!I47,szórás_tábla_modell2!I$2:I$313,1)</f>
        <v>111</v>
      </c>
      <c r="J47">
        <f>RANK(szórás_tábla_modell2!J47,szórás_tábla_modell2!J$2:J$313,1)</f>
        <v>47</v>
      </c>
      <c r="K47">
        <f>RANK(szórás_tábla_modell2!K47,szórás_tábla_modell2!K$2:K$313,1)</f>
        <v>279</v>
      </c>
      <c r="L47">
        <f>RANK(szórás_tábla_modell2!L47,szórás_tábla_modell2!L$2:L$313,1)</f>
        <v>293</v>
      </c>
      <c r="M47">
        <f>RANK(szórás_tábla_modell2!M47,szórás_tábla_modell2!M$2:M$313,1)</f>
        <v>154</v>
      </c>
      <c r="N47">
        <f>RANK(szórás_tábla_modell2!N47,szórás_tábla_modell2!N$2:N$313,1)</f>
        <v>65</v>
      </c>
      <c r="O47">
        <f>RANK(szórás_tábla_modell2!O47,szórás_tábla_modell2!O$2:O$313,1)</f>
        <v>32</v>
      </c>
      <c r="P47">
        <f>RANK(szórás_tábla_modell2!P47,szórás_tábla_modell2!P$2:P$313,1)</f>
        <v>35</v>
      </c>
      <c r="Q47">
        <f>RANK(szórás_tábla_modell2!Q47,szórás_tábla_modell2!Q$2:Q$313,1)</f>
        <v>105</v>
      </c>
      <c r="R47">
        <f>RANK(szórás_tábla_modell2!R47,szórás_tábla_modell2!R$2:R$313,1)</f>
        <v>208</v>
      </c>
      <c r="S47">
        <f>RANK(szórás_tábla_modell2!S47,szórás_tábla_modell2!S$2:S$313,1)</f>
        <v>176</v>
      </c>
      <c r="T47">
        <f>RANK(szórás_tábla_modell2!T47,szórás_tábla_modell2!T$2:T$313,1)</f>
        <v>61</v>
      </c>
      <c r="U47">
        <f>RANK(szórás_tábla_modell2!U47,szórás_tábla_modell2!U$2:U$313,1)</f>
        <v>274</v>
      </c>
      <c r="V47">
        <f>RANK(szórás_tábla_modell2!V47,szórás_tábla_modell2!V$2:V$313,1)</f>
        <v>125</v>
      </c>
      <c r="W47">
        <f>RANK(szórás_tábla_modell2!W47,szórás_tábla_modell2!W$2:W$313,1)</f>
        <v>60</v>
      </c>
      <c r="X47">
        <f>RANK(szórás_tábla_modell2!X47,szórás_tábla_modell2!X$2:X$313,1)</f>
        <v>254</v>
      </c>
      <c r="Y47">
        <f>RANK(szórás_tábla_modell2!Y47,szórás_tábla_modell2!Y$2:Y$313,1)</f>
        <v>70</v>
      </c>
      <c r="Z47">
        <f>RANK(szórás_tábla_modell2!Z47,szórás_tábla_modell2!Z$2:Z$313,1)</f>
        <v>192</v>
      </c>
      <c r="AA47">
        <f>RANK(szórás_tábla_modell2!AA47,szórás_tábla_modell2!AA$2:AA$313,1)</f>
        <v>185</v>
      </c>
      <c r="AB47">
        <f>RANK(szórás_tábla_modell2!AB47,szórás_tábla_modell2!AB$2:AB$313,1)</f>
        <v>48</v>
      </c>
      <c r="AC47">
        <f>RANK(szórás_tábla_modell2!AC47,szórás_tábla_modell2!AC$2:AC$313,1)</f>
        <v>278</v>
      </c>
      <c r="AD47">
        <f>RANK(szórás_tábla_modell2!AD47,szórás_tábla_modell2!AD$2:AD$313,1)</f>
        <v>43</v>
      </c>
      <c r="AE47">
        <f>RANK(szórás_tábla_modell2!AE47,szórás_tábla_modell2!AE$2:AE$313,1)</f>
        <v>312</v>
      </c>
      <c r="AF47">
        <f>RANK(szórás_tábla_modell2!AF47,szórás_tábla_modell2!AF$2:AF$313,1)</f>
        <v>62</v>
      </c>
      <c r="AG47">
        <f>RANK(szórás_tábla_modell2!AG47,szórás_tábla_modell2!AG$2:AG$313,1)</f>
        <v>265</v>
      </c>
      <c r="AH47">
        <f>RANK(szórás_tábla_modell2!AH47,szórás_tábla_modell2!AH$2:AH$313,1)</f>
        <v>253</v>
      </c>
      <c r="AI47">
        <f>RANK(szórás_tábla_modell2!AI47,szórás_tábla_modell2!AI$2:AI$313,1)</f>
        <v>239</v>
      </c>
      <c r="AJ47">
        <f>RANK(szórás_tábla_modell2!AJ47,szórás_tábla_modell2!AJ$2:AJ$313,1)</f>
        <v>307</v>
      </c>
      <c r="AK47">
        <f>RANK(szórás_tábla_modell2!AK47,szórás_tábla_modell2!AK$2:AK$313,1)</f>
        <v>44</v>
      </c>
      <c r="AL47">
        <f>RANK(szórás_tábla_modell2!AL47,szórás_tábla_modell2!AL$2:AL$313,1)</f>
        <v>297</v>
      </c>
      <c r="AM47">
        <f>RANK(szórás_tábla_modell2!AM47,szórás_tábla_modell2!AM$2:AM$313,1)</f>
        <v>39</v>
      </c>
      <c r="AN47">
        <f>RANK(szórás_tábla_modell2!AN47,szórás_tábla_modell2!AN$2:AN$313,1)</f>
        <v>306</v>
      </c>
      <c r="AO47">
        <f>RANK(szórás_tábla_modell2!AO47,szórás_tábla_modell2!AO$2:AO$313,1)</f>
        <v>127</v>
      </c>
      <c r="AP47">
        <f>RANK(szórás_tábla_modell2!AP47,szórás_tábla_modell2!AP$2:AP$313,1)</f>
        <v>178</v>
      </c>
      <c r="AQ47">
        <f>RANK(szórás_tábla_modell2!AQ47,szórás_tábla_modell2!AQ$2:AQ$313,1)</f>
        <v>83</v>
      </c>
      <c r="AR47">
        <f>RANK(szórás_tábla_modell2!AR47,szórás_tábla_modell2!AR$2:AR$313,1)</f>
        <v>40</v>
      </c>
      <c r="AS47">
        <f>RANK(szórás_tábla_modell2!AS47,szórás_tábla_modell2!AS$2:AS$313,1)</f>
        <v>31</v>
      </c>
      <c r="AT47">
        <f>RANK(szórás_tábla_modell2!AT47,szórás_tábla_modell2!AT$2:AT$313,1)</f>
        <v>293</v>
      </c>
      <c r="AU47">
        <f>RANK(szórás_tábla_modell2!AU47,szórás_tábla_modell2!AU$2:AU$313,1)</f>
        <v>7</v>
      </c>
      <c r="AV47">
        <f>RANK(szórás_tábla_modell2!AV47,szórás_tábla_modell2!AV$2:AV$313,1)</f>
        <v>154</v>
      </c>
      <c r="AW47">
        <f>RANK(szórás_tábla_modell2!AW47,szórás_tábla_modell2!AW$2:AW$313,1)</f>
        <v>53</v>
      </c>
      <c r="AX47">
        <f>RANK(szórás_tábla_modell2!AX47,szórás_tábla_modell2!AX$2:AX$313,1)</f>
        <v>192</v>
      </c>
      <c r="AY47">
        <f>RANK(szórás_tábla_modell2!AY47,szórás_tábla_modell2!AY$2:AY$313,1)</f>
        <v>44</v>
      </c>
      <c r="AZ47">
        <f>RANK(szórás_tábla_modell2!AZ47,szórás_tábla_modell2!AZ$2:AZ$313,1)</f>
        <v>119</v>
      </c>
      <c r="BA47">
        <f>RANK(szórás_tábla_modell2!BA47,szórás_tábla_modell2!BA$2:BA$313,1)</f>
        <v>102</v>
      </c>
      <c r="BB47">
        <f>RANK(szórás_tábla_modell2!BB47,szórás_tábla_modell2!BB$2:BB$313,1)</f>
        <v>228</v>
      </c>
      <c r="BC47">
        <f>RANK(szórás_tábla_modell2!BC47,szórás_tábla_modell2!BC$2:BC$313,1)</f>
        <v>93</v>
      </c>
      <c r="BD47">
        <f>RANK(szórás_tábla_modell2!BD47,szórás_tábla_modell2!BD$2:BD$313,1)</f>
        <v>197</v>
      </c>
      <c r="BE47">
        <f>RANK(szórás_tábla_modell2!BE47,szórás_tábla_modell2!BE$2:BE$313,1)</f>
        <v>302</v>
      </c>
      <c r="BF47">
        <f>RANK(szórás_tábla_modell2!BF47,szórás_tábla_modell2!BF$2:BF$313,1)</f>
        <v>131</v>
      </c>
      <c r="BG47">
        <v>1000000</v>
      </c>
    </row>
    <row r="48" spans="1:59" x14ac:dyDescent="0.3">
      <c r="A48" t="str">
        <f>szórás_tábla_modell2!A48</f>
        <v>22_2012</v>
      </c>
      <c r="B48">
        <f>RANK(szórás_tábla_modell2!B48,szórás_tábla_modell2!B$2:B$313,1)</f>
        <v>15</v>
      </c>
      <c r="C48">
        <f>RANK(szórás_tábla_modell2!C48,szórás_tábla_modell2!C$2:C$313,1)</f>
        <v>55</v>
      </c>
      <c r="D48">
        <f>RANK(szórás_tábla_modell2!D48,szórás_tábla_modell2!D$2:D$313,1)</f>
        <v>120</v>
      </c>
      <c r="E48">
        <f>RANK(szórás_tábla_modell2!E48,szórás_tábla_modell2!E$2:E$313,1)</f>
        <v>156</v>
      </c>
      <c r="F48">
        <f>RANK(szórás_tábla_modell2!F48,szórás_tábla_modell2!F$2:F$313,1)</f>
        <v>60</v>
      </c>
      <c r="G48">
        <f>RANK(szórás_tábla_modell2!G48,szórás_tábla_modell2!G$2:G$313,1)</f>
        <v>54</v>
      </c>
      <c r="H48">
        <f>RANK(szórás_tábla_modell2!H48,szórás_tábla_modell2!H$2:H$313,1)</f>
        <v>279</v>
      </c>
      <c r="I48">
        <f>RANK(szórás_tábla_modell2!I48,szórás_tábla_modell2!I$2:I$313,1)</f>
        <v>124</v>
      </c>
      <c r="J48">
        <f>RANK(szórás_tábla_modell2!J48,szórás_tábla_modell2!J$2:J$313,1)</f>
        <v>60</v>
      </c>
      <c r="K48">
        <f>RANK(szórás_tábla_modell2!K48,szórás_tábla_modell2!K$2:K$313,1)</f>
        <v>305</v>
      </c>
      <c r="L48">
        <f>RANK(szórás_tábla_modell2!L48,szórás_tábla_modell2!L$2:L$313,1)</f>
        <v>297</v>
      </c>
      <c r="M48">
        <f>RANK(szórás_tábla_modell2!M48,szórás_tábla_modell2!M$2:M$313,1)</f>
        <v>160</v>
      </c>
      <c r="N48">
        <f>RANK(szórás_tábla_modell2!N48,szórás_tábla_modell2!N$2:N$313,1)</f>
        <v>73</v>
      </c>
      <c r="O48">
        <f>RANK(szórás_tábla_modell2!O48,szórás_tábla_modell2!O$2:O$313,1)</f>
        <v>73</v>
      </c>
      <c r="P48">
        <f>RANK(szórás_tábla_modell2!P48,szórás_tábla_modell2!P$2:P$313,1)</f>
        <v>41</v>
      </c>
      <c r="Q48">
        <f>RANK(szórás_tábla_modell2!Q48,szórás_tábla_modell2!Q$2:Q$313,1)</f>
        <v>106</v>
      </c>
      <c r="R48">
        <f>RANK(szórás_tábla_modell2!R48,szórás_tábla_modell2!R$2:R$313,1)</f>
        <v>212</v>
      </c>
      <c r="S48">
        <f>RANK(szórás_tábla_modell2!S48,szórás_tábla_modell2!S$2:S$313,1)</f>
        <v>198</v>
      </c>
      <c r="T48">
        <f>RANK(szórás_tábla_modell2!T48,szórás_tábla_modell2!T$2:T$313,1)</f>
        <v>64</v>
      </c>
      <c r="U48">
        <f>RANK(szórás_tábla_modell2!U48,szórás_tábla_modell2!U$2:U$313,1)</f>
        <v>282</v>
      </c>
      <c r="V48">
        <f>RANK(szórás_tábla_modell2!V48,szórás_tábla_modell2!V$2:V$313,1)</f>
        <v>115</v>
      </c>
      <c r="W48">
        <f>RANK(szórás_tábla_modell2!W48,szórás_tábla_modell2!W$2:W$313,1)</f>
        <v>66</v>
      </c>
      <c r="X48">
        <f>RANK(szórás_tábla_modell2!X48,szórás_tábla_modell2!X$2:X$313,1)</f>
        <v>246</v>
      </c>
      <c r="Y48">
        <f>RANK(szórás_tábla_modell2!Y48,szórás_tábla_modell2!Y$2:Y$313,1)</f>
        <v>50</v>
      </c>
      <c r="Z48">
        <f>RANK(szórás_tábla_modell2!Z48,szórás_tábla_modell2!Z$2:Z$313,1)</f>
        <v>193</v>
      </c>
      <c r="AA48">
        <f>RANK(szórás_tábla_modell2!AA48,szórás_tábla_modell2!AA$2:AA$313,1)</f>
        <v>194</v>
      </c>
      <c r="AB48">
        <f>RANK(szórás_tábla_modell2!AB48,szórás_tábla_modell2!AB$2:AB$313,1)</f>
        <v>63</v>
      </c>
      <c r="AC48">
        <f>RANK(szórás_tábla_modell2!AC48,szórás_tábla_modell2!AC$2:AC$313,1)</f>
        <v>277</v>
      </c>
      <c r="AD48">
        <f>RANK(szórás_tábla_modell2!AD48,szórás_tábla_modell2!AD$2:AD$313,1)</f>
        <v>47</v>
      </c>
      <c r="AE48">
        <f>RANK(szórás_tábla_modell2!AE48,szórás_tábla_modell2!AE$2:AE$313,1)</f>
        <v>310</v>
      </c>
      <c r="AF48">
        <f>RANK(szórás_tábla_modell2!AF48,szórás_tábla_modell2!AF$2:AF$313,1)</f>
        <v>72</v>
      </c>
      <c r="AG48">
        <f>RANK(szórás_tábla_modell2!AG48,szórás_tábla_modell2!AG$2:AG$313,1)</f>
        <v>277</v>
      </c>
      <c r="AH48">
        <f>RANK(szórás_tábla_modell2!AH48,szórás_tábla_modell2!AH$2:AH$313,1)</f>
        <v>285</v>
      </c>
      <c r="AI48">
        <f>RANK(szórás_tábla_modell2!AI48,szórás_tábla_modell2!AI$2:AI$313,1)</f>
        <v>246</v>
      </c>
      <c r="AJ48">
        <f>RANK(szórás_tábla_modell2!AJ48,szórás_tábla_modell2!AJ$2:AJ$313,1)</f>
        <v>300</v>
      </c>
      <c r="AK48">
        <f>RANK(szórás_tábla_modell2!AK48,szórás_tábla_modell2!AK$2:AK$313,1)</f>
        <v>58</v>
      </c>
      <c r="AL48">
        <f>RANK(szórás_tábla_modell2!AL48,szórás_tábla_modell2!AL$2:AL$313,1)</f>
        <v>311</v>
      </c>
      <c r="AM48">
        <f>RANK(szórás_tábla_modell2!AM48,szórás_tábla_modell2!AM$2:AM$313,1)</f>
        <v>27</v>
      </c>
      <c r="AN48">
        <f>RANK(szórás_tábla_modell2!AN48,szórás_tábla_modell2!AN$2:AN$313,1)</f>
        <v>310</v>
      </c>
      <c r="AO48">
        <f>RANK(szórás_tábla_modell2!AO48,szórás_tábla_modell2!AO$2:AO$313,1)</f>
        <v>50</v>
      </c>
      <c r="AP48">
        <f>RANK(szórás_tábla_modell2!AP48,szórás_tábla_modell2!AP$2:AP$313,1)</f>
        <v>188</v>
      </c>
      <c r="AQ48">
        <f>RANK(szórás_tábla_modell2!AQ48,szórás_tábla_modell2!AQ$2:AQ$313,1)</f>
        <v>68</v>
      </c>
      <c r="AR48">
        <f>RANK(szórás_tábla_modell2!AR48,szórás_tábla_modell2!AR$2:AR$313,1)</f>
        <v>36</v>
      </c>
      <c r="AS48">
        <f>RANK(szórás_tábla_modell2!AS48,szórás_tábla_modell2!AS$2:AS$313,1)</f>
        <v>26</v>
      </c>
      <c r="AT48">
        <f>RANK(szórás_tábla_modell2!AT48,szórás_tábla_modell2!AT$2:AT$313,1)</f>
        <v>282</v>
      </c>
      <c r="AU48">
        <f>RANK(szórás_tábla_modell2!AU48,szórás_tábla_modell2!AU$2:AU$313,1)</f>
        <v>6</v>
      </c>
      <c r="AV48">
        <f>RANK(szórás_tábla_modell2!AV48,szórás_tábla_modell2!AV$2:AV$313,1)</f>
        <v>121</v>
      </c>
      <c r="AW48">
        <f>RANK(szórás_tábla_modell2!AW48,szórás_tábla_modell2!AW$2:AW$313,1)</f>
        <v>63</v>
      </c>
      <c r="AX48">
        <f>RANK(szórás_tábla_modell2!AX48,szórás_tábla_modell2!AX$2:AX$313,1)</f>
        <v>267</v>
      </c>
      <c r="AY48">
        <f>RANK(szórás_tábla_modell2!AY48,szórás_tábla_modell2!AY$2:AY$313,1)</f>
        <v>57</v>
      </c>
      <c r="AZ48">
        <f>RANK(szórás_tábla_modell2!AZ48,szórás_tábla_modell2!AZ$2:AZ$313,1)</f>
        <v>117</v>
      </c>
      <c r="BA48">
        <f>RANK(szórás_tábla_modell2!BA48,szórás_tábla_modell2!BA$2:BA$313,1)</f>
        <v>79</v>
      </c>
      <c r="BB48">
        <f>RANK(szórás_tábla_modell2!BB48,szórás_tábla_modell2!BB$2:BB$313,1)</f>
        <v>231</v>
      </c>
      <c r="BC48">
        <f>RANK(szórás_tábla_modell2!BC48,szórás_tábla_modell2!BC$2:BC$313,1)</f>
        <v>28</v>
      </c>
      <c r="BD48">
        <f>RANK(szórás_tábla_modell2!BD48,szórás_tábla_modell2!BD$2:BD$313,1)</f>
        <v>168</v>
      </c>
      <c r="BE48">
        <f>RANK(szórás_tábla_modell2!BE48,szórás_tábla_modell2!BE$2:BE$313,1)</f>
        <v>301</v>
      </c>
      <c r="BF48">
        <f>RANK(szórás_tábla_modell2!BF48,szórás_tábla_modell2!BF$2:BF$313,1)</f>
        <v>140</v>
      </c>
      <c r="BG48">
        <v>1000000</v>
      </c>
    </row>
    <row r="49" spans="1:59" x14ac:dyDescent="0.3">
      <c r="A49" t="str">
        <f>szórás_tábla_modell2!A49</f>
        <v>23_2012</v>
      </c>
      <c r="B49">
        <f>RANK(szórás_tábla_modell2!B49,szórás_tábla_modell2!B$2:B$313,1)</f>
        <v>53</v>
      </c>
      <c r="C49">
        <f>RANK(szórás_tábla_modell2!C49,szórás_tábla_modell2!C$2:C$313,1)</f>
        <v>31</v>
      </c>
      <c r="D49">
        <f>RANK(szórás_tábla_modell2!D49,szórás_tábla_modell2!D$2:D$313,1)</f>
        <v>93</v>
      </c>
      <c r="E49">
        <f>RANK(szórás_tábla_modell2!E49,szórás_tábla_modell2!E$2:E$313,1)</f>
        <v>130</v>
      </c>
      <c r="F49">
        <f>RANK(szórás_tábla_modell2!F49,szórás_tábla_modell2!F$2:F$313,1)</f>
        <v>48</v>
      </c>
      <c r="G49">
        <f>RANK(szórás_tábla_modell2!G49,szórás_tábla_modell2!G$2:G$313,1)</f>
        <v>10</v>
      </c>
      <c r="H49">
        <f>RANK(szórás_tábla_modell2!H49,szórás_tábla_modell2!H$2:H$313,1)</f>
        <v>269</v>
      </c>
      <c r="I49">
        <f>RANK(szórás_tábla_modell2!I49,szórás_tábla_modell2!I$2:I$313,1)</f>
        <v>84</v>
      </c>
      <c r="J49">
        <f>RANK(szórás_tábla_modell2!J49,szórás_tábla_modell2!J$2:J$313,1)</f>
        <v>43</v>
      </c>
      <c r="K49">
        <f>RANK(szórás_tábla_modell2!K49,szórás_tábla_modell2!K$2:K$313,1)</f>
        <v>296</v>
      </c>
      <c r="L49">
        <f>RANK(szórás_tábla_modell2!L49,szórás_tábla_modell2!L$2:L$313,1)</f>
        <v>299</v>
      </c>
      <c r="M49">
        <f>RANK(szórás_tábla_modell2!M49,szórás_tábla_modell2!M$2:M$313,1)</f>
        <v>169</v>
      </c>
      <c r="N49">
        <f>RANK(szórás_tábla_modell2!N49,szórás_tábla_modell2!N$2:N$313,1)</f>
        <v>69</v>
      </c>
      <c r="O49">
        <f>RANK(szórás_tábla_modell2!O49,szórás_tábla_modell2!O$2:O$313,1)</f>
        <v>27</v>
      </c>
      <c r="P49">
        <f>RANK(szórás_tábla_modell2!P49,szórás_tábla_modell2!P$2:P$313,1)</f>
        <v>34</v>
      </c>
      <c r="Q49">
        <f>RANK(szórás_tábla_modell2!Q49,szórás_tábla_modell2!Q$2:Q$313,1)</f>
        <v>54</v>
      </c>
      <c r="R49">
        <f>RANK(szórás_tábla_modell2!R49,szórás_tábla_modell2!R$2:R$313,1)</f>
        <v>222</v>
      </c>
      <c r="S49">
        <f>RANK(szórás_tábla_modell2!S49,szórás_tábla_modell2!S$2:S$313,1)</f>
        <v>134</v>
      </c>
      <c r="T49">
        <f>RANK(szórás_tábla_modell2!T49,szórás_tábla_modell2!T$2:T$313,1)</f>
        <v>73</v>
      </c>
      <c r="U49">
        <f>RANK(szórás_tábla_modell2!U49,szórás_tábla_modell2!U$2:U$313,1)</f>
        <v>276</v>
      </c>
      <c r="V49">
        <f>RANK(szórás_tábla_modell2!V49,szórás_tábla_modell2!V$2:V$313,1)</f>
        <v>120</v>
      </c>
      <c r="W49">
        <f>RANK(szórás_tábla_modell2!W49,szórás_tábla_modell2!W$2:W$313,1)</f>
        <v>71</v>
      </c>
      <c r="X49">
        <f>RANK(szórás_tábla_modell2!X49,szórás_tábla_modell2!X$2:X$313,1)</f>
        <v>270</v>
      </c>
      <c r="Y49">
        <f>RANK(szórás_tábla_modell2!Y49,szórás_tábla_modell2!Y$2:Y$313,1)</f>
        <v>35</v>
      </c>
      <c r="Z49">
        <f>RANK(szórás_tábla_modell2!Z49,szórás_tábla_modell2!Z$2:Z$313,1)</f>
        <v>194</v>
      </c>
      <c r="AA49">
        <f>RANK(szórás_tábla_modell2!AA49,szórás_tábla_modell2!AA$2:AA$313,1)</f>
        <v>201</v>
      </c>
      <c r="AB49">
        <f>RANK(szórás_tábla_modell2!AB49,szórás_tábla_modell2!AB$2:AB$313,1)</f>
        <v>54</v>
      </c>
      <c r="AC49">
        <f>RANK(szórás_tábla_modell2!AC49,szórás_tábla_modell2!AC$2:AC$313,1)</f>
        <v>282</v>
      </c>
      <c r="AD49">
        <f>RANK(szórás_tábla_modell2!AD49,szórás_tábla_modell2!AD$2:AD$313,1)</f>
        <v>11</v>
      </c>
      <c r="AE49">
        <f>RANK(szórás_tábla_modell2!AE49,szórás_tábla_modell2!AE$2:AE$313,1)</f>
        <v>197</v>
      </c>
      <c r="AF49">
        <f>RANK(szórás_tábla_modell2!AF49,szórás_tábla_modell2!AF$2:AF$313,1)</f>
        <v>71</v>
      </c>
      <c r="AG49">
        <f>RANK(szórás_tábla_modell2!AG49,szórás_tábla_modell2!AG$2:AG$313,1)</f>
        <v>278</v>
      </c>
      <c r="AH49">
        <f>RANK(szórás_tábla_modell2!AH49,szórás_tábla_modell2!AH$2:AH$313,1)</f>
        <v>239</v>
      </c>
      <c r="AI49">
        <f>RANK(szórás_tábla_modell2!AI49,szórás_tábla_modell2!AI$2:AI$313,1)</f>
        <v>207</v>
      </c>
      <c r="AJ49">
        <f>RANK(szórás_tábla_modell2!AJ49,szórás_tábla_modell2!AJ$2:AJ$313,1)</f>
        <v>295</v>
      </c>
      <c r="AK49">
        <f>RANK(szórás_tábla_modell2!AK49,szórás_tábla_modell2!AK$2:AK$313,1)</f>
        <v>48</v>
      </c>
      <c r="AL49">
        <f>RANK(szórás_tábla_modell2!AL49,szórás_tábla_modell2!AL$2:AL$313,1)</f>
        <v>295</v>
      </c>
      <c r="AM49">
        <f>RANK(szórás_tábla_modell2!AM49,szórás_tábla_modell2!AM$2:AM$313,1)</f>
        <v>50</v>
      </c>
      <c r="AN49">
        <f>RANK(szórás_tábla_modell2!AN49,szórás_tábla_modell2!AN$2:AN$313,1)</f>
        <v>274</v>
      </c>
      <c r="AO49">
        <f>RANK(szórás_tábla_modell2!AO49,szórás_tábla_modell2!AO$2:AO$313,1)</f>
        <v>52</v>
      </c>
      <c r="AP49">
        <f>RANK(szórás_tábla_modell2!AP49,szórás_tábla_modell2!AP$2:AP$313,1)</f>
        <v>171</v>
      </c>
      <c r="AQ49">
        <f>RANK(szórás_tábla_modell2!AQ49,szórás_tábla_modell2!AQ$2:AQ$313,1)</f>
        <v>69</v>
      </c>
      <c r="AR49">
        <f>RANK(szórás_tábla_modell2!AR49,szórás_tábla_modell2!AR$2:AR$313,1)</f>
        <v>40</v>
      </c>
      <c r="AS49">
        <f>RANK(szórás_tábla_modell2!AS49,szórás_tábla_modell2!AS$2:AS$313,1)</f>
        <v>2</v>
      </c>
      <c r="AT49">
        <f>RANK(szórás_tábla_modell2!AT49,szórás_tábla_modell2!AT$2:AT$313,1)</f>
        <v>257</v>
      </c>
      <c r="AU49">
        <f>RANK(szórás_tábla_modell2!AU49,szórás_tábla_modell2!AU$2:AU$313,1)</f>
        <v>20</v>
      </c>
      <c r="AV49">
        <f>RANK(szórás_tábla_modell2!AV49,szórás_tábla_modell2!AV$2:AV$313,1)</f>
        <v>136</v>
      </c>
      <c r="AW49">
        <f>RANK(szórás_tábla_modell2!AW49,szórás_tábla_modell2!AW$2:AW$313,1)</f>
        <v>59</v>
      </c>
      <c r="AX49">
        <f>RANK(szórás_tábla_modell2!AX49,szórás_tábla_modell2!AX$2:AX$313,1)</f>
        <v>147</v>
      </c>
      <c r="AY49">
        <f>RANK(szórás_tábla_modell2!AY49,szórás_tábla_modell2!AY$2:AY$313,1)</f>
        <v>52</v>
      </c>
      <c r="AZ49">
        <f>RANK(szórás_tábla_modell2!AZ49,szórás_tábla_modell2!AZ$2:AZ$313,1)</f>
        <v>129</v>
      </c>
      <c r="BA49">
        <f>RANK(szórás_tábla_modell2!BA49,szórás_tábla_modell2!BA$2:BA$313,1)</f>
        <v>44</v>
      </c>
      <c r="BB49">
        <f>RANK(szórás_tábla_modell2!BB49,szórás_tábla_modell2!BB$2:BB$313,1)</f>
        <v>209</v>
      </c>
      <c r="BC49">
        <f>RANK(szórás_tábla_modell2!BC49,szórás_tábla_modell2!BC$2:BC$313,1)</f>
        <v>68</v>
      </c>
      <c r="BD49">
        <f>RANK(szórás_tábla_modell2!BD49,szórás_tábla_modell2!BD$2:BD$313,1)</f>
        <v>172</v>
      </c>
      <c r="BE49">
        <f>RANK(szórás_tábla_modell2!BE49,szórás_tábla_modell2!BE$2:BE$313,1)</f>
        <v>291</v>
      </c>
      <c r="BF49">
        <f>RANK(szórás_tábla_modell2!BF49,szórás_tábla_modell2!BF$2:BF$313,1)</f>
        <v>149</v>
      </c>
      <c r="BG49">
        <v>1000000</v>
      </c>
    </row>
    <row r="50" spans="1:59" x14ac:dyDescent="0.3">
      <c r="A50" t="str">
        <f>szórás_tábla_modell2!A50</f>
        <v>Mind_2013</v>
      </c>
      <c r="B50">
        <f>RANK(szórás_tábla_modell2!B50,szórás_tábla_modell2!B$2:B$313,1)</f>
        <v>19</v>
      </c>
      <c r="C50">
        <f>RANK(szórás_tábla_modell2!C50,szórás_tábla_modell2!C$2:C$313,1)</f>
        <v>16</v>
      </c>
      <c r="D50">
        <f>RANK(szórás_tábla_modell2!D50,szórás_tábla_modell2!D$2:D$313,1)</f>
        <v>54</v>
      </c>
      <c r="E50">
        <f>RANK(szórás_tábla_modell2!E50,szórás_tábla_modell2!E$2:E$313,1)</f>
        <v>78</v>
      </c>
      <c r="F50">
        <f>RANK(szórás_tábla_modell2!F50,szórás_tábla_modell2!F$2:F$313,1)</f>
        <v>25</v>
      </c>
      <c r="G50">
        <f>RANK(szórás_tábla_modell2!G50,szórás_tábla_modell2!G$2:G$313,1)</f>
        <v>8</v>
      </c>
      <c r="H50">
        <f>RANK(szórás_tábla_modell2!H50,szórás_tábla_modell2!H$2:H$313,1)</f>
        <v>243</v>
      </c>
      <c r="I50">
        <f>RANK(szórás_tábla_modell2!I50,szórás_tábla_modell2!I$2:I$313,1)</f>
        <v>97</v>
      </c>
      <c r="J50">
        <f>RANK(szórás_tábla_modell2!J50,szórás_tábla_modell2!J$2:J$313,1)</f>
        <v>29</v>
      </c>
      <c r="K50">
        <f>RANK(szórás_tábla_modell2!K50,szórás_tábla_modell2!K$2:K$313,1)</f>
        <v>69</v>
      </c>
      <c r="L50">
        <f>RANK(szórás_tábla_modell2!L50,szórás_tábla_modell2!L$2:L$313,1)</f>
        <v>227</v>
      </c>
      <c r="M50">
        <f>RANK(szórás_tábla_modell2!M50,szórás_tábla_modell2!M$2:M$313,1)</f>
        <v>117</v>
      </c>
      <c r="N50">
        <f>RANK(szórás_tábla_modell2!N50,szórás_tábla_modell2!N$2:N$313,1)</f>
        <v>37</v>
      </c>
      <c r="O50">
        <f>RANK(szórás_tábla_modell2!O50,szórás_tábla_modell2!O$2:O$313,1)</f>
        <v>12</v>
      </c>
      <c r="P50">
        <f>RANK(szórás_tábla_modell2!P50,szórás_tábla_modell2!P$2:P$313,1)</f>
        <v>54</v>
      </c>
      <c r="Q50">
        <f>RANK(szórás_tábla_modell2!Q50,szórás_tábla_modell2!Q$2:Q$313,1)</f>
        <v>57</v>
      </c>
      <c r="R50">
        <f>RANK(szórás_tábla_modell2!R50,szórás_tábla_modell2!R$2:R$313,1)</f>
        <v>217</v>
      </c>
      <c r="S50">
        <f>RANK(szórás_tábla_modell2!S50,szórás_tábla_modell2!S$2:S$313,1)</f>
        <v>61</v>
      </c>
      <c r="T50">
        <f>RANK(szórás_tábla_modell2!T50,szórás_tábla_modell2!T$2:T$313,1)</f>
        <v>8</v>
      </c>
      <c r="U50">
        <f>RANK(szórás_tábla_modell2!U50,szórás_tábla_modell2!U$2:U$313,1)</f>
        <v>247</v>
      </c>
      <c r="V50">
        <f>RANK(szórás_tábla_modell2!V50,szórás_tábla_modell2!V$2:V$313,1)</f>
        <v>15</v>
      </c>
      <c r="W50">
        <f>RANK(szórás_tábla_modell2!W50,szórás_tábla_modell2!W$2:W$313,1)</f>
        <v>50</v>
      </c>
      <c r="X50">
        <f>RANK(szórás_tábla_modell2!X50,szórás_tábla_modell2!X$2:X$313,1)</f>
        <v>227</v>
      </c>
      <c r="Y50">
        <f>RANK(szórás_tábla_modell2!Y50,szórás_tábla_modell2!Y$2:Y$313,1)</f>
        <v>14</v>
      </c>
      <c r="Z50">
        <f>RANK(szórás_tábla_modell2!Z50,szórás_tábla_modell2!Z$2:Z$313,1)</f>
        <v>113</v>
      </c>
      <c r="AA50">
        <f>RANK(szórás_tábla_modell2!AA50,szórás_tábla_modell2!AA$2:AA$313,1)</f>
        <v>70</v>
      </c>
      <c r="AB50">
        <f>RANK(szórás_tábla_modell2!AB50,szórás_tábla_modell2!AB$2:AB$313,1)</f>
        <v>30</v>
      </c>
      <c r="AC50">
        <f>RANK(szórás_tábla_modell2!AC50,szórás_tábla_modell2!AC$2:AC$313,1)</f>
        <v>281</v>
      </c>
      <c r="AD50">
        <f>RANK(szórás_tábla_modell2!AD50,szórás_tábla_modell2!AD$2:AD$313,1)</f>
        <v>42</v>
      </c>
      <c r="AE50">
        <f>RANK(szórás_tábla_modell2!AE50,szórás_tábla_modell2!AE$2:AE$313,1)</f>
        <v>212</v>
      </c>
      <c r="AF50">
        <f>RANK(szórás_tábla_modell2!AF50,szórás_tábla_modell2!AF$2:AF$313,1)</f>
        <v>16</v>
      </c>
      <c r="AG50">
        <f>RANK(szórás_tábla_modell2!AG50,szórás_tábla_modell2!AG$2:AG$313,1)</f>
        <v>221</v>
      </c>
      <c r="AH50">
        <f>RANK(szórás_tábla_modell2!AH50,szórás_tábla_modell2!AH$2:AH$313,1)</f>
        <v>144</v>
      </c>
      <c r="AI50">
        <f>RANK(szórás_tábla_modell2!AI50,szórás_tábla_modell2!AI$2:AI$313,1)</f>
        <v>141</v>
      </c>
      <c r="AJ50">
        <f>RANK(szórás_tábla_modell2!AJ50,szórás_tábla_modell2!AJ$2:AJ$313,1)</f>
        <v>245</v>
      </c>
      <c r="AK50">
        <f>RANK(szórás_tábla_modell2!AK50,szórás_tábla_modell2!AK$2:AK$313,1)</f>
        <v>40</v>
      </c>
      <c r="AL50">
        <f>RANK(szórás_tábla_modell2!AL50,szórás_tábla_modell2!AL$2:AL$313,1)</f>
        <v>221</v>
      </c>
      <c r="AM50">
        <f>RANK(szórás_tábla_modell2!AM50,szórás_tábla_modell2!AM$2:AM$313,1)</f>
        <v>58</v>
      </c>
      <c r="AN50">
        <f>RANK(szórás_tábla_modell2!AN50,szórás_tábla_modell2!AN$2:AN$313,1)</f>
        <v>67</v>
      </c>
      <c r="AO50">
        <f>RANK(szórás_tábla_modell2!AO50,szórás_tábla_modell2!AO$2:AO$313,1)</f>
        <v>38</v>
      </c>
      <c r="AP50">
        <f>RANK(szórás_tábla_modell2!AP50,szórás_tábla_modell2!AP$2:AP$313,1)</f>
        <v>146</v>
      </c>
      <c r="AQ50">
        <f>RANK(szórás_tábla_modell2!AQ50,szórás_tábla_modell2!AQ$2:AQ$313,1)</f>
        <v>86</v>
      </c>
      <c r="AR50">
        <f>RANK(szórás_tábla_modell2!AR50,szórás_tábla_modell2!AR$2:AR$313,1)</f>
        <v>58</v>
      </c>
      <c r="AS50">
        <f>RANK(szórás_tábla_modell2!AS50,szórás_tábla_modell2!AS$2:AS$313,1)</f>
        <v>70</v>
      </c>
      <c r="AT50">
        <f>RANK(szórás_tábla_modell2!AT50,szórás_tábla_modell2!AT$2:AT$313,1)</f>
        <v>224</v>
      </c>
      <c r="AU50">
        <f>RANK(szórás_tábla_modell2!AU50,szórás_tábla_modell2!AU$2:AU$313,1)</f>
        <v>29</v>
      </c>
      <c r="AV50">
        <f>RANK(szórás_tábla_modell2!AV50,szórás_tábla_modell2!AV$2:AV$313,1)</f>
        <v>38</v>
      </c>
      <c r="AW50">
        <f>RANK(szórás_tábla_modell2!AW50,szórás_tábla_modell2!AW$2:AW$313,1)</f>
        <v>21</v>
      </c>
      <c r="AX50">
        <f>RANK(szórás_tábla_modell2!AX50,szórás_tábla_modell2!AX$2:AX$313,1)</f>
        <v>62</v>
      </c>
      <c r="AY50">
        <f>RANK(szórás_tábla_modell2!AY50,szórás_tábla_modell2!AY$2:AY$313,1)</f>
        <v>38</v>
      </c>
      <c r="AZ50">
        <f>RANK(szórás_tábla_modell2!AZ50,szórás_tábla_modell2!AZ$2:AZ$313,1)</f>
        <v>193</v>
      </c>
      <c r="BA50">
        <f>RANK(szórás_tábla_modell2!BA50,szórás_tábla_modell2!BA$2:BA$313,1)</f>
        <v>39</v>
      </c>
      <c r="BB50">
        <f>RANK(szórás_tábla_modell2!BB50,szórás_tábla_modell2!BB$2:BB$313,1)</f>
        <v>227</v>
      </c>
      <c r="BC50">
        <f>RANK(szórás_tábla_modell2!BC50,szórás_tábla_modell2!BC$2:BC$313,1)</f>
        <v>16</v>
      </c>
      <c r="BD50">
        <f>RANK(szórás_tábla_modell2!BD50,szórás_tábla_modell2!BD$2:BD$313,1)</f>
        <v>86</v>
      </c>
      <c r="BE50">
        <f>RANK(szórás_tábla_modell2!BE50,szórás_tábla_modell2!BE$2:BE$313,1)</f>
        <v>174</v>
      </c>
      <c r="BF50">
        <f>RANK(szórás_tábla_modell2!BF50,szórás_tábla_modell2!BF$2:BF$313,1)</f>
        <v>81</v>
      </c>
      <c r="BG50">
        <v>1000000</v>
      </c>
    </row>
    <row r="51" spans="1:59" x14ac:dyDescent="0.3">
      <c r="A51" t="str">
        <f>szórás_tábla_modell2!A51</f>
        <v>1_2013</v>
      </c>
      <c r="B51">
        <f>RANK(szórás_tábla_modell2!B51,szórás_tábla_modell2!B$2:B$313,1)</f>
        <v>101</v>
      </c>
      <c r="C51">
        <f>RANK(szórás_tábla_modell2!C51,szórás_tábla_modell2!C$2:C$313,1)</f>
        <v>18</v>
      </c>
      <c r="D51">
        <f>RANK(szórás_tábla_modell2!D51,szórás_tábla_modell2!D$2:D$313,1)</f>
        <v>187</v>
      </c>
      <c r="E51">
        <f>RANK(szórás_tábla_modell2!E51,szórás_tábla_modell2!E$2:E$313,1)</f>
        <v>93</v>
      </c>
      <c r="F51">
        <f>RANK(szórás_tábla_modell2!F51,szórás_tábla_modell2!F$2:F$313,1)</f>
        <v>62</v>
      </c>
      <c r="G51">
        <f>RANK(szórás_tábla_modell2!G51,szórás_tábla_modell2!G$2:G$313,1)</f>
        <v>17</v>
      </c>
      <c r="H51">
        <f>RANK(szórás_tábla_modell2!H51,szórás_tábla_modell2!H$2:H$313,1)</f>
        <v>244</v>
      </c>
      <c r="I51">
        <f>RANK(szórás_tábla_modell2!I51,szórás_tábla_modell2!I$2:I$313,1)</f>
        <v>229</v>
      </c>
      <c r="J51">
        <f>RANK(szórás_tábla_modell2!J51,szórás_tábla_modell2!J$2:J$313,1)</f>
        <v>45</v>
      </c>
      <c r="K51">
        <f>RANK(szórás_tábla_modell2!K51,szórás_tábla_modell2!K$2:K$313,1)</f>
        <v>148</v>
      </c>
      <c r="L51">
        <f>RANK(szórás_tábla_modell2!L51,szórás_tábla_modell2!L$2:L$313,1)</f>
        <v>274</v>
      </c>
      <c r="M51">
        <f>RANK(szórás_tábla_modell2!M51,szórás_tábla_modell2!M$2:M$313,1)</f>
        <v>224</v>
      </c>
      <c r="N51">
        <f>RANK(szórás_tábla_modell2!N51,szórás_tábla_modell2!N$2:N$313,1)</f>
        <v>48</v>
      </c>
      <c r="O51">
        <f>RANK(szórás_tábla_modell2!O51,szórás_tábla_modell2!O$2:O$313,1)</f>
        <v>19</v>
      </c>
      <c r="P51">
        <f>RANK(szórás_tábla_modell2!P51,szórás_tábla_modell2!P$2:P$313,1)</f>
        <v>67</v>
      </c>
      <c r="Q51">
        <f>RANK(szórás_tábla_modell2!Q51,szórás_tábla_modell2!Q$2:Q$313,1)</f>
        <v>50</v>
      </c>
      <c r="R51">
        <f>RANK(szórás_tábla_modell2!R51,szórás_tábla_modell2!R$2:R$313,1)</f>
        <v>262</v>
      </c>
      <c r="S51">
        <f>RANK(szórás_tábla_modell2!S51,szórás_tábla_modell2!S$2:S$313,1)</f>
        <v>97</v>
      </c>
      <c r="T51">
        <f>RANK(szórás_tábla_modell2!T51,szórás_tábla_modell2!T$2:T$313,1)</f>
        <v>6</v>
      </c>
      <c r="U51">
        <f>RANK(szórás_tábla_modell2!U51,szórás_tábla_modell2!U$2:U$313,1)</f>
        <v>106</v>
      </c>
      <c r="V51">
        <f>RANK(szórás_tábla_modell2!V51,szórás_tábla_modell2!V$2:V$313,1)</f>
        <v>2</v>
      </c>
      <c r="W51">
        <f>RANK(szórás_tábla_modell2!W51,szórás_tábla_modell2!W$2:W$313,1)</f>
        <v>90</v>
      </c>
      <c r="X51">
        <f>RANK(szórás_tábla_modell2!X51,szórás_tábla_modell2!X$2:X$313,1)</f>
        <v>291</v>
      </c>
      <c r="Y51">
        <f>RANK(szórás_tábla_modell2!Y51,szórás_tábla_modell2!Y$2:Y$313,1)</f>
        <v>75</v>
      </c>
      <c r="Z51">
        <f>RANK(szórás_tábla_modell2!Z51,szórás_tábla_modell2!Z$2:Z$313,1)</f>
        <v>33</v>
      </c>
      <c r="AA51">
        <f>RANK(szórás_tábla_modell2!AA51,szórás_tábla_modell2!AA$2:AA$313,1)</f>
        <v>24</v>
      </c>
      <c r="AB51">
        <f>RANK(szórás_tábla_modell2!AB51,szórás_tábla_modell2!AB$2:AB$313,1)</f>
        <v>78</v>
      </c>
      <c r="AC51">
        <f>RANK(szórás_tábla_modell2!AC51,szórás_tábla_modell2!AC$2:AC$313,1)</f>
        <v>167</v>
      </c>
      <c r="AD51">
        <f>RANK(szórás_tábla_modell2!AD51,szórás_tábla_modell2!AD$2:AD$313,1)</f>
        <v>63</v>
      </c>
      <c r="AE51">
        <f>RANK(szórás_tábla_modell2!AE51,szórás_tábla_modell2!AE$2:AE$313,1)</f>
        <v>237</v>
      </c>
      <c r="AF51">
        <f>RANK(szórás_tábla_modell2!AF51,szórás_tábla_modell2!AF$2:AF$313,1)</f>
        <v>35</v>
      </c>
      <c r="AG51">
        <f>RANK(szórás_tábla_modell2!AG51,szórás_tábla_modell2!AG$2:AG$313,1)</f>
        <v>220</v>
      </c>
      <c r="AH51">
        <f>RANK(szórás_tábla_modell2!AH51,szórás_tábla_modell2!AH$2:AH$313,1)</f>
        <v>146</v>
      </c>
      <c r="AI51">
        <f>RANK(szórás_tábla_modell2!AI51,szórás_tábla_modell2!AI$2:AI$313,1)</f>
        <v>25</v>
      </c>
      <c r="AJ51">
        <f>RANK(szórás_tábla_modell2!AJ51,szórás_tábla_modell2!AJ$2:AJ$313,1)</f>
        <v>286</v>
      </c>
      <c r="AK51">
        <f>RANK(szórás_tábla_modell2!AK51,szórás_tábla_modell2!AK$2:AK$313,1)</f>
        <v>67</v>
      </c>
      <c r="AL51">
        <f>RANK(szórás_tábla_modell2!AL51,szórás_tábla_modell2!AL$2:AL$313,1)</f>
        <v>224</v>
      </c>
      <c r="AM51">
        <f>RANK(szórás_tábla_modell2!AM51,szórás_tábla_modell2!AM$2:AM$313,1)</f>
        <v>9</v>
      </c>
      <c r="AN51">
        <f>RANK(szórás_tábla_modell2!AN51,szórás_tábla_modell2!AN$2:AN$313,1)</f>
        <v>7</v>
      </c>
      <c r="AO51">
        <f>RANK(szórás_tábla_modell2!AO51,szórás_tábla_modell2!AO$2:AO$313,1)</f>
        <v>29</v>
      </c>
      <c r="AP51">
        <f>RANK(szórás_tábla_modell2!AP51,szórás_tábla_modell2!AP$2:AP$313,1)</f>
        <v>169</v>
      </c>
      <c r="AQ51">
        <f>RANK(szórás_tábla_modell2!AQ51,szórás_tábla_modell2!AQ$2:AQ$313,1)</f>
        <v>11</v>
      </c>
      <c r="AR51">
        <f>RANK(szórás_tábla_modell2!AR51,szórás_tábla_modell2!AR$2:AR$313,1)</f>
        <v>56</v>
      </c>
      <c r="AS51">
        <f>RANK(szórás_tábla_modell2!AS51,szórás_tábla_modell2!AS$2:AS$313,1)</f>
        <v>121</v>
      </c>
      <c r="AT51">
        <f>RANK(szórás_tábla_modell2!AT51,szórás_tábla_modell2!AT$2:AT$313,1)</f>
        <v>237</v>
      </c>
      <c r="AU51">
        <f>RANK(szórás_tábla_modell2!AU51,szórás_tábla_modell2!AU$2:AU$313,1)</f>
        <v>48</v>
      </c>
      <c r="AV51">
        <f>RANK(szórás_tábla_modell2!AV51,szórás_tábla_modell2!AV$2:AV$313,1)</f>
        <v>30</v>
      </c>
      <c r="AW51">
        <f>RANK(szórás_tábla_modell2!AW51,szórás_tábla_modell2!AW$2:AW$313,1)</f>
        <v>39</v>
      </c>
      <c r="AX51">
        <f>RANK(szórás_tábla_modell2!AX51,szórás_tábla_modell2!AX$2:AX$313,1)</f>
        <v>258</v>
      </c>
      <c r="AY51">
        <f>RANK(szórás_tábla_modell2!AY51,szórás_tábla_modell2!AY$2:AY$313,1)</f>
        <v>103</v>
      </c>
      <c r="AZ51">
        <f>RANK(szórás_tábla_modell2!AZ51,szórás_tábla_modell2!AZ$2:AZ$313,1)</f>
        <v>184</v>
      </c>
      <c r="BA51">
        <f>RANK(szórás_tábla_modell2!BA51,szórás_tábla_modell2!BA$2:BA$313,1)</f>
        <v>86</v>
      </c>
      <c r="BB51">
        <f>RANK(szórás_tábla_modell2!BB51,szórás_tábla_modell2!BB$2:BB$313,1)</f>
        <v>254</v>
      </c>
      <c r="BC51">
        <f>RANK(szórás_tábla_modell2!BC51,szórás_tábla_modell2!BC$2:BC$313,1)</f>
        <v>69</v>
      </c>
      <c r="BD51">
        <f>RANK(szórás_tábla_modell2!BD51,szórás_tábla_modell2!BD$2:BD$313,1)</f>
        <v>156</v>
      </c>
      <c r="BE51">
        <f>RANK(szórás_tábla_modell2!BE51,szórás_tábla_modell2!BE$2:BE$313,1)</f>
        <v>249</v>
      </c>
      <c r="BF51">
        <f>RANK(szórás_tábla_modell2!BF51,szórás_tábla_modell2!BF$2:BF$313,1)</f>
        <v>118</v>
      </c>
      <c r="BG51">
        <v>1000000</v>
      </c>
    </row>
    <row r="52" spans="1:59" x14ac:dyDescent="0.3">
      <c r="A52" t="str">
        <f>szórás_tábla_modell2!A52</f>
        <v>2_2013</v>
      </c>
      <c r="B52">
        <f>RANK(szórás_tábla_modell2!B52,szórás_tábla_modell2!B$2:B$313,1)</f>
        <v>70</v>
      </c>
      <c r="C52">
        <f>RANK(szórás_tábla_modell2!C52,szórás_tábla_modell2!C$2:C$313,1)</f>
        <v>4</v>
      </c>
      <c r="D52">
        <f>RANK(szórás_tábla_modell2!D52,szórás_tábla_modell2!D$2:D$313,1)</f>
        <v>199</v>
      </c>
      <c r="E52">
        <f>RANK(szórás_tábla_modell2!E52,szórás_tábla_modell2!E$2:E$313,1)</f>
        <v>138</v>
      </c>
      <c r="F52">
        <f>RANK(szórás_tábla_modell2!F52,szórás_tábla_modell2!F$2:F$313,1)</f>
        <v>67</v>
      </c>
      <c r="G52">
        <f>RANK(szórás_tábla_modell2!G52,szórás_tábla_modell2!G$2:G$313,1)</f>
        <v>61</v>
      </c>
      <c r="H52">
        <f>RANK(szórás_tábla_modell2!H52,szórás_tábla_modell2!H$2:H$313,1)</f>
        <v>252</v>
      </c>
      <c r="I52">
        <f>RANK(szórás_tábla_modell2!I52,szórás_tábla_modell2!I$2:I$313,1)</f>
        <v>236</v>
      </c>
      <c r="J52">
        <f>RANK(szórás_tábla_modell2!J52,szórás_tábla_modell2!J$2:J$313,1)</f>
        <v>46</v>
      </c>
      <c r="K52">
        <f>RANK(szórás_tábla_modell2!K52,szórás_tábla_modell2!K$2:K$313,1)</f>
        <v>122</v>
      </c>
      <c r="L52">
        <f>RANK(szórás_tábla_modell2!L52,szórás_tábla_modell2!L$2:L$313,1)</f>
        <v>281</v>
      </c>
      <c r="M52">
        <f>RANK(szórás_tábla_modell2!M52,szórás_tábla_modell2!M$2:M$313,1)</f>
        <v>234</v>
      </c>
      <c r="N52">
        <f>RANK(szórás_tábla_modell2!N52,szórás_tábla_modell2!N$2:N$313,1)</f>
        <v>44</v>
      </c>
      <c r="O52">
        <f>RANK(szórás_tábla_modell2!O52,szórás_tábla_modell2!O$2:O$313,1)</f>
        <v>37</v>
      </c>
      <c r="P52">
        <f>RANK(szórás_tábla_modell2!P52,szórás_tábla_modell2!P$2:P$313,1)</f>
        <v>76</v>
      </c>
      <c r="Q52">
        <f>RANK(szórás_tábla_modell2!Q52,szórás_tábla_modell2!Q$2:Q$313,1)</f>
        <v>22</v>
      </c>
      <c r="R52">
        <f>RANK(szórás_tábla_modell2!R52,szórás_tábla_modell2!R$2:R$313,1)</f>
        <v>260</v>
      </c>
      <c r="S52">
        <f>RANK(szórás_tábla_modell2!S52,szórás_tábla_modell2!S$2:S$313,1)</f>
        <v>101</v>
      </c>
      <c r="T52">
        <f>RANK(szórás_tábla_modell2!T52,szórás_tábla_modell2!T$2:T$313,1)</f>
        <v>31</v>
      </c>
      <c r="U52">
        <f>RANK(szórás_tábla_modell2!U52,szórás_tábla_modell2!U$2:U$313,1)</f>
        <v>301</v>
      </c>
      <c r="V52">
        <f>RANK(szórás_tábla_modell2!V52,szórás_tábla_modell2!V$2:V$313,1)</f>
        <v>44</v>
      </c>
      <c r="W52">
        <f>RANK(szórás_tábla_modell2!W52,szórás_tábla_modell2!W$2:W$313,1)</f>
        <v>94</v>
      </c>
      <c r="X52">
        <f>RANK(szórás_tábla_modell2!X52,szórás_tábla_modell2!X$2:X$313,1)</f>
        <v>287</v>
      </c>
      <c r="Y52">
        <f>RANK(szórás_tábla_modell2!Y52,szórás_tábla_modell2!Y$2:Y$313,1)</f>
        <v>128</v>
      </c>
      <c r="Z52">
        <f>RANK(szórás_tábla_modell2!Z52,szórás_tábla_modell2!Z$2:Z$313,1)</f>
        <v>160</v>
      </c>
      <c r="AA52">
        <f>RANK(szórás_tábla_modell2!AA52,szórás_tábla_modell2!AA$2:AA$313,1)</f>
        <v>154</v>
      </c>
      <c r="AB52">
        <f>RANK(szórás_tábla_modell2!AB52,szórás_tábla_modell2!AB$2:AB$313,1)</f>
        <v>82</v>
      </c>
      <c r="AC52">
        <f>RANK(szórás_tábla_modell2!AC52,szórás_tábla_modell2!AC$2:AC$313,1)</f>
        <v>305</v>
      </c>
      <c r="AD52">
        <f>RANK(szórás_tábla_modell2!AD52,szórás_tábla_modell2!AD$2:AD$313,1)</f>
        <v>60</v>
      </c>
      <c r="AE52">
        <f>RANK(szórás_tábla_modell2!AE52,szórás_tábla_modell2!AE$2:AE$313,1)</f>
        <v>224</v>
      </c>
      <c r="AF52">
        <f>RANK(szórás_tábla_modell2!AF52,szórás_tábla_modell2!AF$2:AF$313,1)</f>
        <v>44</v>
      </c>
      <c r="AG52">
        <f>RANK(szórás_tábla_modell2!AG52,szórás_tábla_modell2!AG$2:AG$313,1)</f>
        <v>202</v>
      </c>
      <c r="AH52">
        <f>RANK(szórás_tábla_modell2!AH52,szórás_tábla_modell2!AH$2:AH$313,1)</f>
        <v>151</v>
      </c>
      <c r="AI52">
        <f>RANK(szórás_tábla_modell2!AI52,szórás_tábla_modell2!AI$2:AI$313,1)</f>
        <v>198</v>
      </c>
      <c r="AJ52">
        <f>RANK(szórás_tábla_modell2!AJ52,szórás_tábla_modell2!AJ$2:AJ$313,1)</f>
        <v>274</v>
      </c>
      <c r="AK52">
        <f>RANK(szórás_tábla_modell2!AK52,szórás_tábla_modell2!AK$2:AK$313,1)</f>
        <v>75</v>
      </c>
      <c r="AL52">
        <f>RANK(szórás_tábla_modell2!AL52,szórás_tábla_modell2!AL$2:AL$313,1)</f>
        <v>220</v>
      </c>
      <c r="AM52">
        <f>RANK(szórás_tábla_modell2!AM52,szórás_tábla_modell2!AM$2:AM$313,1)</f>
        <v>79</v>
      </c>
      <c r="AN52">
        <f>RANK(szórás_tábla_modell2!AN52,szórás_tábla_modell2!AN$2:AN$313,1)</f>
        <v>141</v>
      </c>
      <c r="AO52">
        <f>RANK(szórás_tábla_modell2!AO52,szórás_tábla_modell2!AO$2:AO$313,1)</f>
        <v>86</v>
      </c>
      <c r="AP52">
        <f>RANK(szórás_tábla_modell2!AP52,szórás_tábla_modell2!AP$2:AP$313,1)</f>
        <v>163</v>
      </c>
      <c r="AQ52">
        <f>RANK(szórás_tábla_modell2!AQ52,szórás_tábla_modell2!AQ$2:AQ$313,1)</f>
        <v>180</v>
      </c>
      <c r="AR52">
        <f>RANK(szórás_tábla_modell2!AR52,szórás_tábla_modell2!AR$2:AR$313,1)</f>
        <v>84</v>
      </c>
      <c r="AS52">
        <f>RANK(szórás_tábla_modell2!AS52,szórás_tábla_modell2!AS$2:AS$313,1)</f>
        <v>104</v>
      </c>
      <c r="AT52">
        <f>RANK(szórás_tábla_modell2!AT52,szórás_tábla_modell2!AT$2:AT$313,1)</f>
        <v>229</v>
      </c>
      <c r="AU52">
        <f>RANK(szórás_tábla_modell2!AU52,szórás_tábla_modell2!AU$2:AU$313,1)</f>
        <v>33</v>
      </c>
      <c r="AV52">
        <f>RANK(szórás_tábla_modell2!AV52,szórás_tábla_modell2!AV$2:AV$313,1)</f>
        <v>55</v>
      </c>
      <c r="AW52">
        <f>RANK(szórás_tábla_modell2!AW52,szórás_tábla_modell2!AW$2:AW$313,1)</f>
        <v>73</v>
      </c>
      <c r="AX52">
        <f>RANK(szórás_tábla_modell2!AX52,szórás_tábla_modell2!AX$2:AX$313,1)</f>
        <v>214</v>
      </c>
      <c r="AY52">
        <f>RANK(szórás_tábla_modell2!AY52,szórás_tábla_modell2!AY$2:AY$313,1)</f>
        <v>88</v>
      </c>
      <c r="AZ52">
        <f>RANK(szórás_tábla_modell2!AZ52,szórás_tábla_modell2!AZ$2:AZ$313,1)</f>
        <v>257</v>
      </c>
      <c r="BA52">
        <f>RANK(szórás_tábla_modell2!BA52,szórás_tábla_modell2!BA$2:BA$313,1)</f>
        <v>185</v>
      </c>
      <c r="BB52">
        <f>RANK(szórás_tábla_modell2!BB52,szórás_tábla_modell2!BB$2:BB$313,1)</f>
        <v>268</v>
      </c>
      <c r="BC52">
        <f>RANK(szórás_tábla_modell2!BC52,szórás_tábla_modell2!BC$2:BC$313,1)</f>
        <v>25</v>
      </c>
      <c r="BD52">
        <f>RANK(szórás_tábla_modell2!BD52,szórás_tábla_modell2!BD$2:BD$313,1)</f>
        <v>162</v>
      </c>
      <c r="BE52">
        <f>RANK(szórás_tábla_modell2!BE52,szórás_tábla_modell2!BE$2:BE$313,1)</f>
        <v>245</v>
      </c>
      <c r="BF52">
        <f>RANK(szórás_tábla_modell2!BF52,szórás_tábla_modell2!BF$2:BF$313,1)</f>
        <v>121</v>
      </c>
      <c r="BG52">
        <v>1000000</v>
      </c>
    </row>
    <row r="53" spans="1:59" x14ac:dyDescent="0.3">
      <c r="A53" t="str">
        <f>szórás_tábla_modell2!A53</f>
        <v>3_2013</v>
      </c>
      <c r="B53">
        <f>RANK(szórás_tábla_modell2!B53,szórás_tábla_modell2!B$2:B$313,1)</f>
        <v>94</v>
      </c>
      <c r="C53">
        <f>RANK(szórás_tábla_modell2!C53,szórás_tábla_modell2!C$2:C$313,1)</f>
        <v>85</v>
      </c>
      <c r="D53">
        <f>RANK(szórás_tábla_modell2!D53,szórás_tábla_modell2!D$2:D$313,1)</f>
        <v>210</v>
      </c>
      <c r="E53">
        <f>RANK(szórás_tábla_modell2!E53,szórás_tábla_modell2!E$2:E$313,1)</f>
        <v>211</v>
      </c>
      <c r="F53">
        <f>RANK(szórás_tábla_modell2!F53,szórás_tábla_modell2!F$2:F$313,1)</f>
        <v>96</v>
      </c>
      <c r="G53">
        <f>RANK(szórás_tábla_modell2!G53,szórás_tábla_modell2!G$2:G$313,1)</f>
        <v>126</v>
      </c>
      <c r="H53">
        <f>RANK(szórás_tábla_modell2!H53,szórás_tábla_modell2!H$2:H$313,1)</f>
        <v>263</v>
      </c>
      <c r="I53">
        <f>RANK(szórás_tábla_modell2!I53,szórás_tábla_modell2!I$2:I$313,1)</f>
        <v>235</v>
      </c>
      <c r="J53">
        <f>RANK(szórás_tábla_modell2!J53,szórás_tábla_modell2!J$2:J$313,1)</f>
        <v>89</v>
      </c>
      <c r="K53">
        <f>RANK(szórás_tábla_modell2!K53,szórás_tábla_modell2!K$2:K$313,1)</f>
        <v>282</v>
      </c>
      <c r="L53">
        <f>RANK(szórás_tábla_modell2!L53,szórás_tábla_modell2!L$2:L$313,1)</f>
        <v>291</v>
      </c>
      <c r="M53">
        <f>RANK(szórás_tábla_modell2!M53,szórás_tábla_modell2!M$2:M$313,1)</f>
        <v>239</v>
      </c>
      <c r="N53">
        <f>RANK(szórás_tábla_modell2!N53,szórás_tábla_modell2!N$2:N$313,1)</f>
        <v>81</v>
      </c>
      <c r="O53">
        <f>RANK(szórás_tábla_modell2!O53,szórás_tábla_modell2!O$2:O$313,1)</f>
        <v>78</v>
      </c>
      <c r="P53">
        <f>RANK(szórás_tábla_modell2!P53,szórás_tábla_modell2!P$2:P$313,1)</f>
        <v>74</v>
      </c>
      <c r="Q53">
        <f>RANK(szórás_tábla_modell2!Q53,szórás_tábla_modell2!Q$2:Q$313,1)</f>
        <v>125</v>
      </c>
      <c r="R53">
        <f>RANK(szórás_tábla_modell2!R53,szórás_tábla_modell2!R$2:R$313,1)</f>
        <v>265</v>
      </c>
      <c r="S53">
        <f>RANK(szórás_tábla_modell2!S53,szórás_tábla_modell2!S$2:S$313,1)</f>
        <v>113</v>
      </c>
      <c r="T53">
        <f>RANK(szórás_tábla_modell2!T53,szórás_tábla_modell2!T$2:T$313,1)</f>
        <v>28</v>
      </c>
      <c r="U53">
        <f>RANK(szórás_tábla_modell2!U53,szórás_tábla_modell2!U$2:U$313,1)</f>
        <v>294</v>
      </c>
      <c r="V53">
        <f>RANK(szórás_tábla_modell2!V53,szórás_tábla_modell2!V$2:V$313,1)</f>
        <v>58</v>
      </c>
      <c r="W53">
        <f>RANK(szórás_tábla_modell2!W53,szórás_tábla_modell2!W$2:W$313,1)</f>
        <v>95</v>
      </c>
      <c r="X53">
        <f>RANK(szórás_tábla_modell2!X53,szórás_tábla_modell2!X$2:X$313,1)</f>
        <v>278</v>
      </c>
      <c r="Y53">
        <f>RANK(szórás_tábla_modell2!Y53,szórás_tábla_modell2!Y$2:Y$313,1)</f>
        <v>113</v>
      </c>
      <c r="Z53">
        <f>RANK(szórás_tábla_modell2!Z53,szórás_tábla_modell2!Z$2:Z$313,1)</f>
        <v>147</v>
      </c>
      <c r="AA53">
        <f>RANK(szórás_tábla_modell2!AA53,szórás_tábla_modell2!AA$2:AA$313,1)</f>
        <v>147</v>
      </c>
      <c r="AB53">
        <f>RANK(szórás_tábla_modell2!AB53,szórás_tábla_modell2!AB$2:AB$313,1)</f>
        <v>97</v>
      </c>
      <c r="AC53">
        <f>RANK(szórás_tábla_modell2!AC53,szórás_tábla_modell2!AC$2:AC$313,1)</f>
        <v>297</v>
      </c>
      <c r="AD53">
        <f>RANK(szórás_tábla_modell2!AD53,szórás_tábla_modell2!AD$2:AD$313,1)</f>
        <v>82</v>
      </c>
      <c r="AE53">
        <f>RANK(szórás_tábla_modell2!AE53,szórás_tábla_modell2!AE$2:AE$313,1)</f>
        <v>226</v>
      </c>
      <c r="AF53">
        <f>RANK(szórás_tábla_modell2!AF53,szórás_tábla_modell2!AF$2:AF$313,1)</f>
        <v>47</v>
      </c>
      <c r="AG53">
        <f>RANK(szórás_tábla_modell2!AG53,szórás_tábla_modell2!AG$2:AG$313,1)</f>
        <v>243</v>
      </c>
      <c r="AH53">
        <f>RANK(szórás_tábla_modell2!AH53,szórás_tábla_modell2!AH$2:AH$313,1)</f>
        <v>262</v>
      </c>
      <c r="AI53">
        <f>RANK(szórás_tábla_modell2!AI53,szórás_tábla_modell2!AI$2:AI$313,1)</f>
        <v>186</v>
      </c>
      <c r="AJ53">
        <f>RANK(szórás_tábla_modell2!AJ53,szórás_tábla_modell2!AJ$2:AJ$313,1)</f>
        <v>287</v>
      </c>
      <c r="AK53">
        <f>RANK(szórás_tábla_modell2!AK53,szórás_tábla_modell2!AK$2:AK$313,1)</f>
        <v>88</v>
      </c>
      <c r="AL53">
        <f>RANK(szórás_tábla_modell2!AL53,szórás_tábla_modell2!AL$2:AL$313,1)</f>
        <v>228</v>
      </c>
      <c r="AM53">
        <f>RANK(szórás_tábla_modell2!AM53,szórás_tábla_modell2!AM$2:AM$313,1)</f>
        <v>64</v>
      </c>
      <c r="AN53">
        <f>RANK(szórás_tábla_modell2!AN53,szórás_tábla_modell2!AN$2:AN$313,1)</f>
        <v>179</v>
      </c>
      <c r="AO53">
        <f>RANK(szórás_tábla_modell2!AO53,szórás_tábla_modell2!AO$2:AO$313,1)</f>
        <v>85</v>
      </c>
      <c r="AP53">
        <f>RANK(szórás_tábla_modell2!AP53,szórás_tábla_modell2!AP$2:AP$313,1)</f>
        <v>151</v>
      </c>
      <c r="AQ53">
        <f>RANK(szórás_tábla_modell2!AQ53,szórás_tábla_modell2!AQ$2:AQ$313,1)</f>
        <v>170</v>
      </c>
      <c r="AR53">
        <f>RANK(szórás_tábla_modell2!AR53,szórás_tábla_modell2!AR$2:AR$313,1)</f>
        <v>96</v>
      </c>
      <c r="AS53">
        <f>RANK(szórás_tábla_modell2!AS53,szórás_tábla_modell2!AS$2:AS$313,1)</f>
        <v>117</v>
      </c>
      <c r="AT53">
        <f>RANK(szórás_tábla_modell2!AT53,szórás_tábla_modell2!AT$2:AT$313,1)</f>
        <v>259</v>
      </c>
      <c r="AU53">
        <f>RANK(szórás_tábla_modell2!AU53,szórás_tábla_modell2!AU$2:AU$313,1)</f>
        <v>39</v>
      </c>
      <c r="AV53">
        <f>RANK(szórás_tábla_modell2!AV53,szórás_tábla_modell2!AV$2:AV$313,1)</f>
        <v>60</v>
      </c>
      <c r="AW53">
        <f>RANK(szórás_tábla_modell2!AW53,szórás_tábla_modell2!AW$2:AW$313,1)</f>
        <v>98</v>
      </c>
      <c r="AX53">
        <f>RANK(szórás_tábla_modell2!AX53,szórás_tábla_modell2!AX$2:AX$313,1)</f>
        <v>43</v>
      </c>
      <c r="AY53">
        <f>RANK(szórás_tábla_modell2!AY53,szórás_tábla_modell2!AY$2:AY$313,1)</f>
        <v>75</v>
      </c>
      <c r="AZ53">
        <f>RANK(szórás_tábla_modell2!AZ53,szórás_tábla_modell2!AZ$2:AZ$313,1)</f>
        <v>289</v>
      </c>
      <c r="BA53">
        <f>RANK(szórás_tábla_modell2!BA53,szórás_tábla_modell2!BA$2:BA$313,1)</f>
        <v>190</v>
      </c>
      <c r="BB53">
        <f>RANK(szórás_tábla_modell2!BB53,szórás_tábla_modell2!BB$2:BB$313,1)</f>
        <v>286</v>
      </c>
      <c r="BC53">
        <f>RANK(szórás_tábla_modell2!BC53,szórás_tábla_modell2!BC$2:BC$313,1)</f>
        <v>88</v>
      </c>
      <c r="BD53">
        <f>RANK(szórás_tábla_modell2!BD53,szórás_tábla_modell2!BD$2:BD$313,1)</f>
        <v>139</v>
      </c>
      <c r="BE53">
        <f>RANK(szórás_tábla_modell2!BE53,szórás_tábla_modell2!BE$2:BE$313,1)</f>
        <v>244</v>
      </c>
      <c r="BF53">
        <f>RANK(szórás_tábla_modell2!BF53,szórás_tábla_modell2!BF$2:BF$313,1)</f>
        <v>105</v>
      </c>
      <c r="BG53">
        <v>1000000</v>
      </c>
    </row>
    <row r="54" spans="1:59" x14ac:dyDescent="0.3">
      <c r="A54" t="str">
        <f>szórás_tábla_modell2!A54</f>
        <v>4_2013</v>
      </c>
      <c r="B54">
        <f>RANK(szórás_tábla_modell2!B54,szórás_tábla_modell2!B$2:B$313,1)</f>
        <v>88</v>
      </c>
      <c r="C54">
        <f>RANK(szórás_tábla_modell2!C54,szórás_tábla_modell2!C$2:C$313,1)</f>
        <v>70</v>
      </c>
      <c r="D54">
        <f>RANK(szórás_tábla_modell2!D54,szórás_tábla_modell2!D$2:D$313,1)</f>
        <v>231</v>
      </c>
      <c r="E54">
        <f>RANK(szórás_tábla_modell2!E54,szórás_tábla_modell2!E$2:E$313,1)</f>
        <v>167</v>
      </c>
      <c r="F54">
        <f>RANK(szórás_tábla_modell2!F54,szórás_tábla_modell2!F$2:F$313,1)</f>
        <v>82</v>
      </c>
      <c r="G54">
        <f>RANK(szórás_tábla_modell2!G54,szórás_tábla_modell2!G$2:G$313,1)</f>
        <v>76</v>
      </c>
      <c r="H54">
        <f>RANK(szórás_tábla_modell2!H54,szórás_tábla_modell2!H$2:H$313,1)</f>
        <v>261</v>
      </c>
      <c r="I54">
        <f>RANK(szórás_tábla_modell2!I54,szórás_tábla_modell2!I$2:I$313,1)</f>
        <v>223</v>
      </c>
      <c r="J54">
        <f>RANK(szórás_tábla_modell2!J54,szórás_tábla_modell2!J$2:J$313,1)</f>
        <v>75</v>
      </c>
      <c r="K54">
        <f>RANK(szórás_tábla_modell2!K54,szórás_tábla_modell2!K$2:K$313,1)</f>
        <v>242</v>
      </c>
      <c r="L54">
        <f>RANK(szórás_tábla_modell2!L54,szórás_tábla_modell2!L$2:L$313,1)</f>
        <v>273</v>
      </c>
      <c r="M54">
        <f>RANK(szórás_tábla_modell2!M54,szórás_tábla_modell2!M$2:M$313,1)</f>
        <v>197</v>
      </c>
      <c r="N54">
        <f>RANK(szórás_tábla_modell2!N54,szórás_tábla_modell2!N$2:N$313,1)</f>
        <v>49</v>
      </c>
      <c r="O54">
        <f>RANK(szórás_tábla_modell2!O54,szórás_tábla_modell2!O$2:O$313,1)</f>
        <v>57</v>
      </c>
      <c r="P54">
        <f>RANK(szórás_tábla_modell2!P54,szórás_tábla_modell2!P$2:P$313,1)</f>
        <v>61</v>
      </c>
      <c r="Q54">
        <f>RANK(szórás_tábla_modell2!Q54,szórás_tábla_modell2!Q$2:Q$313,1)</f>
        <v>128</v>
      </c>
      <c r="R54">
        <f>RANK(szórás_tábla_modell2!R54,szórás_tábla_modell2!R$2:R$313,1)</f>
        <v>254</v>
      </c>
      <c r="S54">
        <f>RANK(szórás_tábla_modell2!S54,szórás_tábla_modell2!S$2:S$313,1)</f>
        <v>72</v>
      </c>
      <c r="T54">
        <f>RANK(szórás_tábla_modell2!T54,szórás_tábla_modell2!T$2:T$313,1)</f>
        <v>22</v>
      </c>
      <c r="U54">
        <f>RANK(szórás_tábla_modell2!U54,szórás_tábla_modell2!U$2:U$313,1)</f>
        <v>285</v>
      </c>
      <c r="V54">
        <f>RANK(szórás_tábla_modell2!V54,szórás_tábla_modell2!V$2:V$313,1)</f>
        <v>49</v>
      </c>
      <c r="W54">
        <f>RANK(szórás_tábla_modell2!W54,szórás_tábla_modell2!W$2:W$313,1)</f>
        <v>65</v>
      </c>
      <c r="X54">
        <f>RANK(szórás_tábla_modell2!X54,szórás_tábla_modell2!X$2:X$313,1)</f>
        <v>281</v>
      </c>
      <c r="Y54">
        <f>RANK(szórás_tábla_modell2!Y54,szórás_tábla_modell2!Y$2:Y$313,1)</f>
        <v>100</v>
      </c>
      <c r="Z54">
        <f>RANK(szórás_tábla_modell2!Z54,szórás_tábla_modell2!Z$2:Z$313,1)</f>
        <v>131</v>
      </c>
      <c r="AA54">
        <f>RANK(szórás_tábla_modell2!AA54,szórás_tábla_modell2!AA$2:AA$313,1)</f>
        <v>140</v>
      </c>
      <c r="AB54">
        <f>RANK(szórás_tábla_modell2!AB54,szórás_tábla_modell2!AB$2:AB$313,1)</f>
        <v>79</v>
      </c>
      <c r="AC54">
        <f>RANK(szórás_tábla_modell2!AC54,szórás_tábla_modell2!AC$2:AC$313,1)</f>
        <v>293</v>
      </c>
      <c r="AD54">
        <f>RANK(szórás_tábla_modell2!AD54,szórás_tábla_modell2!AD$2:AD$313,1)</f>
        <v>80</v>
      </c>
      <c r="AE54">
        <f>RANK(szórás_tábla_modell2!AE54,szórás_tábla_modell2!AE$2:AE$313,1)</f>
        <v>234</v>
      </c>
      <c r="AF54">
        <f>RANK(szórás_tábla_modell2!AF54,szórás_tábla_modell2!AF$2:AF$313,1)</f>
        <v>59</v>
      </c>
      <c r="AG54">
        <f>RANK(szórás_tábla_modell2!AG54,szórás_tábla_modell2!AG$2:AG$313,1)</f>
        <v>248</v>
      </c>
      <c r="AH54">
        <f>RANK(szórás_tábla_modell2!AH54,szórás_tábla_modell2!AH$2:AH$313,1)</f>
        <v>259</v>
      </c>
      <c r="AI54">
        <f>RANK(szórás_tábla_modell2!AI54,szórás_tábla_modell2!AI$2:AI$313,1)</f>
        <v>185</v>
      </c>
      <c r="AJ54">
        <f>RANK(szórás_tábla_modell2!AJ54,szórás_tábla_modell2!AJ$2:AJ$313,1)</f>
        <v>281</v>
      </c>
      <c r="AK54">
        <f>RANK(szórás_tábla_modell2!AK54,szórás_tábla_modell2!AK$2:AK$313,1)</f>
        <v>73</v>
      </c>
      <c r="AL54">
        <f>RANK(szórás_tábla_modell2!AL54,szórás_tábla_modell2!AL$2:AL$313,1)</f>
        <v>238</v>
      </c>
      <c r="AM54">
        <f>RANK(szórás_tábla_modell2!AM54,szórás_tábla_modell2!AM$2:AM$313,1)</f>
        <v>85</v>
      </c>
      <c r="AN54">
        <f>RANK(szórás_tábla_modell2!AN54,szórás_tábla_modell2!AN$2:AN$313,1)</f>
        <v>111</v>
      </c>
      <c r="AO54">
        <f>RANK(szórás_tábla_modell2!AO54,szórás_tábla_modell2!AO$2:AO$313,1)</f>
        <v>72</v>
      </c>
      <c r="AP54">
        <f>RANK(szórás_tábla_modell2!AP54,szórás_tábla_modell2!AP$2:AP$313,1)</f>
        <v>162</v>
      </c>
      <c r="AQ54">
        <f>RANK(szórás_tábla_modell2!AQ54,szórás_tábla_modell2!AQ$2:AQ$313,1)</f>
        <v>176</v>
      </c>
      <c r="AR54">
        <f>RANK(szórás_tábla_modell2!AR54,szórás_tábla_modell2!AR$2:AR$313,1)</f>
        <v>71</v>
      </c>
      <c r="AS54">
        <f>RANK(szórás_tábla_modell2!AS54,szórás_tábla_modell2!AS$2:AS$313,1)</f>
        <v>99</v>
      </c>
      <c r="AT54">
        <f>RANK(szórás_tábla_modell2!AT54,szórás_tábla_modell2!AT$2:AT$313,1)</f>
        <v>264</v>
      </c>
      <c r="AU54">
        <f>RANK(szórás_tábla_modell2!AU54,szórás_tábla_modell2!AU$2:AU$313,1)</f>
        <v>49</v>
      </c>
      <c r="AV54">
        <f>RANK(szórás_tábla_modell2!AV54,szórás_tábla_modell2!AV$2:AV$313,1)</f>
        <v>51</v>
      </c>
      <c r="AW54">
        <f>RANK(szórás_tábla_modell2!AW54,szórás_tábla_modell2!AW$2:AW$313,1)</f>
        <v>68</v>
      </c>
      <c r="AX54">
        <f>RANK(szórás_tábla_modell2!AX54,szórás_tábla_modell2!AX$2:AX$313,1)</f>
        <v>64</v>
      </c>
      <c r="AY54">
        <f>RANK(szórás_tábla_modell2!AY54,szórás_tábla_modell2!AY$2:AY$313,1)</f>
        <v>42</v>
      </c>
      <c r="AZ54">
        <f>RANK(szórás_tábla_modell2!AZ54,szórás_tábla_modell2!AZ$2:AZ$313,1)</f>
        <v>288</v>
      </c>
      <c r="BA54">
        <f>RANK(szórás_tábla_modell2!BA54,szórás_tábla_modell2!BA$2:BA$313,1)</f>
        <v>179</v>
      </c>
      <c r="BB54">
        <f>RANK(szórás_tábla_modell2!BB54,szórás_tábla_modell2!BB$2:BB$313,1)</f>
        <v>280</v>
      </c>
      <c r="BC54">
        <f>RANK(szórás_tábla_modell2!BC54,szórás_tábla_modell2!BC$2:BC$313,1)</f>
        <v>84</v>
      </c>
      <c r="BD54">
        <f>RANK(szórás_tábla_modell2!BD54,szórás_tábla_modell2!BD$2:BD$313,1)</f>
        <v>107</v>
      </c>
      <c r="BE54">
        <f>RANK(szórás_tábla_modell2!BE54,szórás_tábla_modell2!BE$2:BE$313,1)</f>
        <v>248</v>
      </c>
      <c r="BF54">
        <f>RANK(szórás_tábla_modell2!BF54,szórás_tábla_modell2!BF$2:BF$313,1)</f>
        <v>117</v>
      </c>
      <c r="BG54">
        <v>1000000</v>
      </c>
    </row>
    <row r="55" spans="1:59" x14ac:dyDescent="0.3">
      <c r="A55" t="str">
        <f>szórás_tábla_modell2!A55</f>
        <v>5_2013</v>
      </c>
      <c r="B55">
        <f>RANK(szórás_tábla_modell2!B55,szórás_tábla_modell2!B$2:B$313,1)</f>
        <v>7</v>
      </c>
      <c r="C55">
        <f>RANK(szórás_tábla_modell2!C55,szórás_tábla_modell2!C$2:C$313,1)</f>
        <v>7</v>
      </c>
      <c r="D55">
        <f>RANK(szórás_tábla_modell2!D55,szórás_tábla_modell2!D$2:D$313,1)</f>
        <v>11</v>
      </c>
      <c r="E55">
        <f>RANK(szórás_tábla_modell2!E55,szórás_tábla_modell2!E$2:E$313,1)</f>
        <v>25</v>
      </c>
      <c r="F55">
        <f>RANK(szórás_tábla_modell2!F55,szórás_tábla_modell2!F$2:F$313,1)</f>
        <v>3</v>
      </c>
      <c r="G55">
        <f>RANK(szórás_tábla_modell2!G55,szórás_tábla_modell2!G$2:G$313,1)</f>
        <v>4</v>
      </c>
      <c r="H55">
        <f>RANK(szórás_tábla_modell2!H55,szórás_tábla_modell2!H$2:H$313,1)</f>
        <v>249</v>
      </c>
      <c r="I55">
        <f>RANK(szórás_tábla_modell2!I55,szórás_tábla_modell2!I$2:I$313,1)</f>
        <v>11</v>
      </c>
      <c r="J55">
        <f>RANK(szórás_tábla_modell2!J55,szórás_tábla_modell2!J$2:J$313,1)</f>
        <v>3</v>
      </c>
      <c r="K55">
        <f>RANK(szórás_tábla_modell2!K55,szórás_tábla_modell2!K$2:K$313,1)</f>
        <v>10</v>
      </c>
      <c r="L55">
        <f>RANK(szórás_tábla_modell2!L55,szórás_tábla_modell2!L$2:L$313,1)</f>
        <v>13</v>
      </c>
      <c r="M55">
        <f>RANK(szórás_tábla_modell2!M55,szórás_tábla_modell2!M$2:M$313,1)</f>
        <v>8</v>
      </c>
      <c r="N55">
        <f>RANK(szórás_tábla_modell2!N55,szórás_tábla_modell2!N$2:N$313,1)</f>
        <v>20</v>
      </c>
      <c r="O55">
        <f>RANK(szórás_tábla_modell2!O55,szórás_tábla_modell2!O$2:O$313,1)</f>
        <v>1</v>
      </c>
      <c r="P55">
        <f>RANK(szórás_tábla_modell2!P55,szórás_tábla_modell2!P$2:P$313,1)</f>
        <v>3</v>
      </c>
      <c r="Q55">
        <f>RANK(szórás_tábla_modell2!Q55,szórás_tábla_modell2!Q$2:Q$313,1)</f>
        <v>53</v>
      </c>
      <c r="R55">
        <f>RANK(szórás_tábla_modell2!R55,szórás_tábla_modell2!R$2:R$313,1)</f>
        <v>20</v>
      </c>
      <c r="S55">
        <f>RANK(szórás_tábla_modell2!S55,szórás_tábla_modell2!S$2:S$313,1)</f>
        <v>49</v>
      </c>
      <c r="T55">
        <f>RANK(szórás_tábla_modell2!T55,szórás_tábla_modell2!T$2:T$313,1)</f>
        <v>4</v>
      </c>
      <c r="U55">
        <f>RANK(szórás_tábla_modell2!U55,szórás_tábla_modell2!U$2:U$313,1)</f>
        <v>253</v>
      </c>
      <c r="V55">
        <f>RANK(szórás_tábla_modell2!V55,szórás_tábla_modell2!V$2:V$313,1)</f>
        <v>3</v>
      </c>
      <c r="W55">
        <f>RANK(szórás_tábla_modell2!W55,szórás_tábla_modell2!W$2:W$313,1)</f>
        <v>3</v>
      </c>
      <c r="X55">
        <f>RANK(szórás_tábla_modell2!X55,szórás_tábla_modell2!X$2:X$313,1)</f>
        <v>10</v>
      </c>
      <c r="Y55">
        <f>RANK(szórás_tábla_modell2!Y55,szórás_tábla_modell2!Y$2:Y$313,1)</f>
        <v>9</v>
      </c>
      <c r="Z55">
        <f>RANK(szórás_tábla_modell2!Z55,szórás_tábla_modell2!Z$2:Z$313,1)</f>
        <v>37</v>
      </c>
      <c r="AA55">
        <f>RANK(szórás_tábla_modell2!AA55,szórás_tábla_modell2!AA$2:AA$313,1)</f>
        <v>12</v>
      </c>
      <c r="AB55">
        <f>RANK(szórás_tábla_modell2!AB55,szórás_tábla_modell2!AB$2:AB$313,1)</f>
        <v>3</v>
      </c>
      <c r="AC55">
        <f>RANK(szórás_tábla_modell2!AC55,szórás_tábla_modell2!AC$2:AC$313,1)</f>
        <v>246</v>
      </c>
      <c r="AD55">
        <f>RANK(szórás_tábla_modell2!AD55,szórás_tábla_modell2!AD$2:AD$313,1)</f>
        <v>86</v>
      </c>
      <c r="AE55">
        <f>RANK(szórás_tábla_modell2!AE55,szórás_tábla_modell2!AE$2:AE$313,1)</f>
        <v>227</v>
      </c>
      <c r="AF55">
        <f>RANK(szórás_tábla_modell2!AF55,szórás_tábla_modell2!AF$2:AF$313,1)</f>
        <v>28</v>
      </c>
      <c r="AG55">
        <f>RANK(szórás_tábla_modell2!AG55,szórás_tábla_modell2!AG$2:AG$313,1)</f>
        <v>256</v>
      </c>
      <c r="AH55">
        <f>RANK(szórás_tábla_modell2!AH55,szórás_tábla_modell2!AH$2:AH$313,1)</f>
        <v>210</v>
      </c>
      <c r="AI55">
        <f>RANK(szórás_tábla_modell2!AI55,szórás_tábla_modell2!AI$2:AI$313,1)</f>
        <v>9</v>
      </c>
      <c r="AJ55">
        <f>RANK(szórás_tábla_modell2!AJ55,szórás_tábla_modell2!AJ$2:AJ$313,1)</f>
        <v>268</v>
      </c>
      <c r="AK55">
        <f>RANK(szórás_tábla_modell2!AK55,szórás_tábla_modell2!AK$2:AK$313,1)</f>
        <v>3</v>
      </c>
      <c r="AL55">
        <f>RANK(szórás_tábla_modell2!AL55,szórás_tábla_modell2!AL$2:AL$313,1)</f>
        <v>233</v>
      </c>
      <c r="AM55">
        <f>RANK(szórás_tábla_modell2!AM55,szórás_tábla_modell2!AM$2:AM$313,1)</f>
        <v>79</v>
      </c>
      <c r="AN55">
        <f>RANK(szórás_tábla_modell2!AN55,szórás_tábla_modell2!AN$2:AN$313,1)</f>
        <v>134</v>
      </c>
      <c r="AO55">
        <f>RANK(szórás_tábla_modell2!AO55,szórás_tábla_modell2!AO$2:AO$313,1)</f>
        <v>37</v>
      </c>
      <c r="AP55">
        <f>RANK(szórás_tábla_modell2!AP55,szórás_tábla_modell2!AP$2:AP$313,1)</f>
        <v>148</v>
      </c>
      <c r="AQ55">
        <f>RANK(szórás_tábla_modell2!AQ55,szórás_tábla_modell2!AQ$2:AQ$313,1)</f>
        <v>162</v>
      </c>
      <c r="AR55">
        <f>RANK(szórás_tábla_modell2!AR55,szórás_tábla_modell2!AR$2:AR$313,1)</f>
        <v>33</v>
      </c>
      <c r="AS55">
        <f>RANK(szórás_tábla_modell2!AS55,szórás_tábla_modell2!AS$2:AS$313,1)</f>
        <v>122</v>
      </c>
      <c r="AT55">
        <f>RANK(szórás_tábla_modell2!AT55,szórás_tábla_modell2!AT$2:AT$313,1)</f>
        <v>222</v>
      </c>
      <c r="AU55">
        <f>RANK(szórás_tábla_modell2!AU55,szórás_tábla_modell2!AU$2:AU$313,1)</f>
        <v>32</v>
      </c>
      <c r="AV55">
        <f>RANK(szórás_tábla_modell2!AV55,szórás_tábla_modell2!AV$2:AV$313,1)</f>
        <v>25</v>
      </c>
      <c r="AW55">
        <f>RANK(szórás_tábla_modell2!AW55,szórás_tábla_modell2!AW$2:AW$313,1)</f>
        <v>1</v>
      </c>
      <c r="AX55">
        <f>RANK(szórás_tábla_modell2!AX55,szórás_tábla_modell2!AX$2:AX$313,1)</f>
        <v>174</v>
      </c>
      <c r="AY55">
        <f>RANK(szórás_tábla_modell2!AY55,szórás_tábla_modell2!AY$2:AY$313,1)</f>
        <v>79</v>
      </c>
      <c r="AZ55">
        <f>RANK(szórás_tábla_modell2!AZ55,szórás_tábla_modell2!AZ$2:AZ$313,1)</f>
        <v>180</v>
      </c>
      <c r="BA55">
        <f>RANK(szórás_tábla_modell2!BA55,szórás_tábla_modell2!BA$2:BA$313,1)</f>
        <v>41</v>
      </c>
      <c r="BB55">
        <f>RANK(szórás_tábla_modell2!BB55,szórás_tábla_modell2!BB$2:BB$313,1)</f>
        <v>276</v>
      </c>
      <c r="BC55">
        <f>RANK(szórás_tábla_modell2!BC55,szórás_tábla_modell2!BC$2:BC$313,1)</f>
        <v>7</v>
      </c>
      <c r="BD55">
        <f>RANK(szórás_tábla_modell2!BD55,szórás_tábla_modell2!BD$2:BD$313,1)</f>
        <v>5</v>
      </c>
      <c r="BE55">
        <f>RANK(szórás_tábla_modell2!BE55,szórás_tábla_modell2!BE$2:BE$313,1)</f>
        <v>246</v>
      </c>
      <c r="BF55">
        <f>RANK(szórás_tábla_modell2!BF55,szórás_tábla_modell2!BF$2:BF$313,1)</f>
        <v>111</v>
      </c>
      <c r="BG55">
        <v>1000000</v>
      </c>
    </row>
    <row r="56" spans="1:59" x14ac:dyDescent="0.3">
      <c r="A56" t="str">
        <f>szórás_tábla_modell2!A56</f>
        <v>6_2013</v>
      </c>
      <c r="B56">
        <f>RANK(szórás_tábla_modell2!B56,szórás_tábla_modell2!B$2:B$313,1)</f>
        <v>11</v>
      </c>
      <c r="C56">
        <f>RANK(szórás_tábla_modell2!C56,szórás_tábla_modell2!C$2:C$313,1)</f>
        <v>76</v>
      </c>
      <c r="D56">
        <f>RANK(szórás_tábla_modell2!D56,szórás_tábla_modell2!D$2:D$313,1)</f>
        <v>17</v>
      </c>
      <c r="E56">
        <f>RANK(szórás_tábla_modell2!E56,szórás_tábla_modell2!E$2:E$313,1)</f>
        <v>65</v>
      </c>
      <c r="F56">
        <f>RANK(szórás_tábla_modell2!F56,szórás_tábla_modell2!F$2:F$313,1)</f>
        <v>18</v>
      </c>
      <c r="G56">
        <f>RANK(szórás_tábla_modell2!G56,szórás_tábla_modell2!G$2:G$313,1)</f>
        <v>5</v>
      </c>
      <c r="H56">
        <f>RANK(szórás_tábla_modell2!H56,szórás_tábla_modell2!H$2:H$313,1)</f>
        <v>241</v>
      </c>
      <c r="I56">
        <f>RANK(szórás_tábla_modell2!I56,szórás_tábla_modell2!I$2:I$313,1)</f>
        <v>20</v>
      </c>
      <c r="J56">
        <f>RANK(szórás_tábla_modell2!J56,szórás_tábla_modell2!J$2:J$313,1)</f>
        <v>52</v>
      </c>
      <c r="K56">
        <f>RANK(szórás_tábla_modell2!K56,szórás_tábla_modell2!K$2:K$313,1)</f>
        <v>133</v>
      </c>
      <c r="L56">
        <f>RANK(szórás_tábla_modell2!L56,szórás_tábla_modell2!L$2:L$313,1)</f>
        <v>180</v>
      </c>
      <c r="M56">
        <f>RANK(szórás_tábla_modell2!M56,szórás_tábla_modell2!M$2:M$313,1)</f>
        <v>20</v>
      </c>
      <c r="N56">
        <f>RANK(szórás_tábla_modell2!N56,szórás_tábla_modell2!N$2:N$313,1)</f>
        <v>7</v>
      </c>
      <c r="O56">
        <f>RANK(szórás_tábla_modell2!O56,szórás_tábla_modell2!O$2:O$313,1)</f>
        <v>11</v>
      </c>
      <c r="P56">
        <f>RANK(szórás_tábla_modell2!P56,szórás_tábla_modell2!P$2:P$313,1)</f>
        <v>53</v>
      </c>
      <c r="Q56">
        <f>RANK(szórás_tábla_modell2!Q56,szórás_tábla_modell2!Q$2:Q$313,1)</f>
        <v>10</v>
      </c>
      <c r="R56">
        <f>RANK(szórás_tábla_modell2!R56,szórás_tábla_modell2!R$2:R$313,1)</f>
        <v>80</v>
      </c>
      <c r="S56">
        <f>RANK(szórás_tábla_modell2!S56,szórás_tábla_modell2!S$2:S$313,1)</f>
        <v>57</v>
      </c>
      <c r="T56">
        <f>RANK(szórás_tábla_modell2!T56,szórás_tábla_modell2!T$2:T$313,1)</f>
        <v>9</v>
      </c>
      <c r="U56">
        <f>RANK(szórás_tábla_modell2!U56,szórás_tábla_modell2!U$2:U$313,1)</f>
        <v>293</v>
      </c>
      <c r="V56">
        <f>RANK(szórás_tábla_modell2!V56,szórás_tábla_modell2!V$2:V$313,1)</f>
        <v>66</v>
      </c>
      <c r="W56">
        <f>RANK(szórás_tábla_modell2!W56,szórás_tábla_modell2!W$2:W$313,1)</f>
        <v>9</v>
      </c>
      <c r="X56">
        <f>RANK(szórás_tábla_modell2!X56,szórás_tábla_modell2!X$2:X$313,1)</f>
        <v>289</v>
      </c>
      <c r="Y56">
        <f>RANK(szórás_tábla_modell2!Y56,szórás_tábla_modell2!Y$2:Y$313,1)</f>
        <v>8</v>
      </c>
      <c r="Z56">
        <f>RANK(szórás_tábla_modell2!Z56,szórás_tábla_modell2!Z$2:Z$313,1)</f>
        <v>118</v>
      </c>
      <c r="AA56">
        <f>RANK(szórás_tábla_modell2!AA56,szórás_tábla_modell2!AA$2:AA$313,1)</f>
        <v>132</v>
      </c>
      <c r="AB56">
        <f>RANK(szórás_tábla_modell2!AB56,szórás_tábla_modell2!AB$2:AB$313,1)</f>
        <v>17</v>
      </c>
      <c r="AC56">
        <f>RANK(szórás_tábla_modell2!AC56,szórás_tábla_modell2!AC$2:AC$313,1)</f>
        <v>292</v>
      </c>
      <c r="AD56">
        <f>RANK(szórás_tábla_modell2!AD56,szórás_tábla_modell2!AD$2:AD$313,1)</f>
        <v>57</v>
      </c>
      <c r="AE56">
        <f>RANK(szórás_tábla_modell2!AE56,szórás_tábla_modell2!AE$2:AE$313,1)</f>
        <v>223</v>
      </c>
      <c r="AF56">
        <f>RANK(szórás_tábla_modell2!AF56,szórás_tábla_modell2!AF$2:AF$313,1)</f>
        <v>14</v>
      </c>
      <c r="AG56">
        <f>RANK(szórás_tábla_modell2!AG56,szórás_tábla_modell2!AG$2:AG$313,1)</f>
        <v>252</v>
      </c>
      <c r="AH56">
        <f>RANK(szórás_tábla_modell2!AH56,szórás_tábla_modell2!AH$2:AH$313,1)</f>
        <v>257</v>
      </c>
      <c r="AI56">
        <f>RANK(szórás_tábla_modell2!AI56,szórás_tábla_modell2!AI$2:AI$313,1)</f>
        <v>182</v>
      </c>
      <c r="AJ56">
        <f>RANK(szórás_tábla_modell2!AJ56,szórás_tábla_modell2!AJ$2:AJ$313,1)</f>
        <v>289</v>
      </c>
      <c r="AK56">
        <f>RANK(szórás_tábla_modell2!AK56,szórás_tábla_modell2!AK$2:AK$313,1)</f>
        <v>39</v>
      </c>
      <c r="AL56">
        <f>RANK(szórás_tábla_modell2!AL56,szórás_tábla_modell2!AL$2:AL$313,1)</f>
        <v>242</v>
      </c>
      <c r="AM56">
        <f>RANK(szórás_tábla_modell2!AM56,szórás_tábla_modell2!AM$2:AM$313,1)</f>
        <v>71</v>
      </c>
      <c r="AN56">
        <f>RANK(szórás_tábla_modell2!AN56,szórás_tábla_modell2!AN$2:AN$313,1)</f>
        <v>137</v>
      </c>
      <c r="AO56">
        <f>RANK(szórás_tábla_modell2!AO56,szórás_tábla_modell2!AO$2:AO$313,1)</f>
        <v>30</v>
      </c>
      <c r="AP56">
        <f>RANK(szórás_tábla_modell2!AP56,szórás_tábla_modell2!AP$2:AP$313,1)</f>
        <v>150</v>
      </c>
      <c r="AQ56">
        <f>RANK(szórás_tábla_modell2!AQ56,szórás_tábla_modell2!AQ$2:AQ$313,1)</f>
        <v>159</v>
      </c>
      <c r="AR56">
        <f>RANK(szórás_tábla_modell2!AR56,szórás_tábla_modell2!AR$2:AR$313,1)</f>
        <v>56</v>
      </c>
      <c r="AS56">
        <f>RANK(szórás_tábla_modell2!AS56,szórás_tábla_modell2!AS$2:AS$313,1)</f>
        <v>93</v>
      </c>
      <c r="AT56">
        <f>RANK(szórás_tábla_modell2!AT56,szórás_tábla_modell2!AT$2:AT$313,1)</f>
        <v>251</v>
      </c>
      <c r="AU56">
        <f>RANK(szórás_tábla_modell2!AU56,szórás_tábla_modell2!AU$2:AU$313,1)</f>
        <v>40</v>
      </c>
      <c r="AV56">
        <f>RANK(szórás_tábla_modell2!AV56,szórás_tábla_modell2!AV$2:AV$313,1)</f>
        <v>44</v>
      </c>
      <c r="AW56">
        <f>RANK(szórás_tábla_modell2!AW56,szórás_tábla_modell2!AW$2:AW$313,1)</f>
        <v>99</v>
      </c>
      <c r="AX56">
        <f>RANK(szórás_tábla_modell2!AX56,szórás_tábla_modell2!AX$2:AX$313,1)</f>
        <v>174</v>
      </c>
      <c r="AY56">
        <f>RANK(szórás_tábla_modell2!AY56,szórás_tábla_modell2!AY$2:AY$313,1)</f>
        <v>104</v>
      </c>
      <c r="AZ56">
        <f>RANK(szórás_tábla_modell2!AZ56,szórás_tábla_modell2!AZ$2:AZ$313,1)</f>
        <v>217</v>
      </c>
      <c r="BA56">
        <f>RANK(szórás_tábla_modell2!BA56,szórás_tábla_modell2!BA$2:BA$313,1)</f>
        <v>49</v>
      </c>
      <c r="BB56">
        <f>RANK(szórás_tábla_modell2!BB56,szórás_tábla_modell2!BB$2:BB$313,1)</f>
        <v>282</v>
      </c>
      <c r="BC56">
        <f>RANK(szórás_tábla_modell2!BC56,szórás_tábla_modell2!BC$2:BC$313,1)</f>
        <v>9</v>
      </c>
      <c r="BD56">
        <f>RANK(szórás_tábla_modell2!BD56,szórás_tábla_modell2!BD$2:BD$313,1)</f>
        <v>111</v>
      </c>
      <c r="BE56">
        <f>RANK(szórás_tábla_modell2!BE56,szórás_tábla_modell2!BE$2:BE$313,1)</f>
        <v>229</v>
      </c>
      <c r="BF56">
        <f>RANK(szórás_tábla_modell2!BF56,szórás_tábla_modell2!BF$2:BF$313,1)</f>
        <v>82</v>
      </c>
      <c r="BG56">
        <v>1000000</v>
      </c>
    </row>
    <row r="57" spans="1:59" x14ac:dyDescent="0.3">
      <c r="A57" t="str">
        <f>szórás_tábla_modell2!A57</f>
        <v>7_2013</v>
      </c>
      <c r="B57">
        <f>RANK(szórás_tábla_modell2!B57,szórás_tábla_modell2!B$2:B$313,1)</f>
        <v>16</v>
      </c>
      <c r="C57">
        <f>RANK(szórás_tábla_modell2!C57,szórás_tábla_modell2!C$2:C$313,1)</f>
        <v>84</v>
      </c>
      <c r="D57">
        <f>RANK(szórás_tábla_modell2!D57,szórás_tábla_modell2!D$2:D$313,1)</f>
        <v>214</v>
      </c>
      <c r="E57">
        <f>RANK(szórás_tábla_modell2!E57,szórás_tábla_modell2!E$2:E$313,1)</f>
        <v>119</v>
      </c>
      <c r="F57">
        <f>RANK(szórás_tábla_modell2!F57,szórás_tábla_modell2!F$2:F$313,1)</f>
        <v>92</v>
      </c>
      <c r="G57">
        <f>RANK(szórás_tábla_modell2!G57,szórás_tábla_modell2!G$2:G$313,1)</f>
        <v>77</v>
      </c>
      <c r="H57">
        <f>RANK(szórás_tábla_modell2!H57,szórás_tábla_modell2!H$2:H$313,1)</f>
        <v>250</v>
      </c>
      <c r="I57">
        <f>RANK(szórás_tábla_modell2!I57,szórás_tábla_modell2!I$2:I$313,1)</f>
        <v>211</v>
      </c>
      <c r="J57">
        <f>RANK(szórás_tábla_modell2!J57,szórás_tábla_modell2!J$2:J$313,1)</f>
        <v>86</v>
      </c>
      <c r="K57">
        <f>RANK(szórás_tábla_modell2!K57,szórás_tábla_modell2!K$2:K$313,1)</f>
        <v>288</v>
      </c>
      <c r="L57">
        <f>RANK(szórás_tábla_modell2!L57,szórás_tábla_modell2!L$2:L$313,1)</f>
        <v>288</v>
      </c>
      <c r="M57">
        <f>RANK(szórás_tábla_modell2!M57,szórás_tábla_modell2!M$2:M$313,1)</f>
        <v>232</v>
      </c>
      <c r="N57">
        <f>RANK(szórás_tábla_modell2!N57,szórás_tábla_modell2!N$2:N$313,1)</f>
        <v>46</v>
      </c>
      <c r="O57">
        <f>RANK(szórás_tábla_modell2!O57,szórás_tábla_modell2!O$2:O$313,1)</f>
        <v>77</v>
      </c>
      <c r="P57">
        <f>RANK(szórás_tábla_modell2!P57,szórás_tábla_modell2!P$2:P$313,1)</f>
        <v>57</v>
      </c>
      <c r="Q57">
        <f>RANK(szórás_tábla_modell2!Q57,szórás_tábla_modell2!Q$2:Q$313,1)</f>
        <v>133</v>
      </c>
      <c r="R57">
        <f>RANK(szórás_tábla_modell2!R57,szórás_tábla_modell2!R$2:R$313,1)</f>
        <v>256</v>
      </c>
      <c r="S57">
        <f>RANK(szórás_tábla_modell2!S57,szórás_tábla_modell2!S$2:S$313,1)</f>
        <v>84</v>
      </c>
      <c r="T57">
        <f>RANK(szórás_tábla_modell2!T57,szórás_tábla_modell2!T$2:T$313,1)</f>
        <v>19</v>
      </c>
      <c r="U57">
        <f>RANK(szórás_tábla_modell2!U57,szórás_tábla_modell2!U$2:U$313,1)</f>
        <v>309</v>
      </c>
      <c r="V57">
        <f>RANK(szórás_tábla_modell2!V57,szórás_tábla_modell2!V$2:V$313,1)</f>
        <v>63</v>
      </c>
      <c r="W57">
        <f>RANK(szórás_tábla_modell2!W57,szórás_tábla_modell2!W$2:W$313,1)</f>
        <v>93</v>
      </c>
      <c r="X57">
        <f>RANK(szórás_tábla_modell2!X57,szórás_tábla_modell2!X$2:X$313,1)</f>
        <v>288</v>
      </c>
      <c r="Y57">
        <f>RANK(szórás_tábla_modell2!Y57,szórás_tábla_modell2!Y$2:Y$313,1)</f>
        <v>58</v>
      </c>
      <c r="Z57">
        <f>RANK(szórás_tábla_modell2!Z57,szórás_tábla_modell2!Z$2:Z$313,1)</f>
        <v>172</v>
      </c>
      <c r="AA57">
        <f>RANK(szórás_tábla_modell2!AA57,szórás_tábla_modell2!AA$2:AA$313,1)</f>
        <v>162</v>
      </c>
      <c r="AB57">
        <f>RANK(szórás_tábla_modell2!AB57,szórás_tábla_modell2!AB$2:AB$313,1)</f>
        <v>91</v>
      </c>
      <c r="AC57">
        <f>RANK(szórás_tábla_modell2!AC57,szórás_tábla_modell2!AC$2:AC$313,1)</f>
        <v>311</v>
      </c>
      <c r="AD57">
        <f>RANK(szórás_tábla_modell2!AD57,szórás_tábla_modell2!AD$2:AD$313,1)</f>
        <v>35</v>
      </c>
      <c r="AE57">
        <f>RANK(szórás_tábla_modell2!AE57,szórás_tábla_modell2!AE$2:AE$313,1)</f>
        <v>239</v>
      </c>
      <c r="AF57">
        <f>RANK(szórás_tábla_modell2!AF57,szórás_tábla_modell2!AF$2:AF$313,1)</f>
        <v>21</v>
      </c>
      <c r="AG57">
        <f>RANK(szórás_tábla_modell2!AG57,szórás_tábla_modell2!AG$2:AG$313,1)</f>
        <v>236</v>
      </c>
      <c r="AH57">
        <f>RANK(szórás_tábla_modell2!AH57,szórás_tábla_modell2!AH$2:AH$313,1)</f>
        <v>254</v>
      </c>
      <c r="AI57">
        <f>RANK(szórás_tábla_modell2!AI57,szórás_tábla_modell2!AI$2:AI$313,1)</f>
        <v>204</v>
      </c>
      <c r="AJ57">
        <f>RANK(szórás_tábla_modell2!AJ57,szórás_tábla_modell2!AJ$2:AJ$313,1)</f>
        <v>270</v>
      </c>
      <c r="AK57">
        <f>RANK(szórás_tábla_modell2!AK57,szórás_tábla_modell2!AK$2:AK$313,1)</f>
        <v>83</v>
      </c>
      <c r="AL57">
        <f>RANK(szórás_tábla_modell2!AL57,szórás_tábla_modell2!AL$2:AL$313,1)</f>
        <v>245</v>
      </c>
      <c r="AM57">
        <f>RANK(szórás_tábla_modell2!AM57,szórás_tábla_modell2!AM$2:AM$313,1)</f>
        <v>83</v>
      </c>
      <c r="AN57">
        <f>RANK(szórás_tábla_modell2!AN57,szórás_tábla_modell2!AN$2:AN$313,1)</f>
        <v>128</v>
      </c>
      <c r="AO57">
        <f>RANK(szórás_tábla_modell2!AO57,szórás_tábla_modell2!AO$2:AO$313,1)</f>
        <v>57</v>
      </c>
      <c r="AP57">
        <f>RANK(szórás_tábla_modell2!AP57,szórás_tábla_modell2!AP$2:AP$313,1)</f>
        <v>165</v>
      </c>
      <c r="AQ57">
        <f>RANK(szórás_tábla_modell2!AQ57,szórás_tábla_modell2!AQ$2:AQ$313,1)</f>
        <v>168</v>
      </c>
      <c r="AR57">
        <f>RANK(szórás_tábla_modell2!AR57,szórás_tábla_modell2!AR$2:AR$313,1)</f>
        <v>84</v>
      </c>
      <c r="AS57">
        <f>RANK(szórás_tábla_modell2!AS57,szórás_tábla_modell2!AS$2:AS$313,1)</f>
        <v>114</v>
      </c>
      <c r="AT57">
        <f>RANK(szórás_tábla_modell2!AT57,szórás_tábla_modell2!AT$2:AT$313,1)</f>
        <v>253</v>
      </c>
      <c r="AU57">
        <f>RANK(szórás_tábla_modell2!AU57,szórás_tábla_modell2!AU$2:AU$313,1)</f>
        <v>31</v>
      </c>
      <c r="AV57">
        <f>RANK(szórás_tábla_modell2!AV57,szórás_tábla_modell2!AV$2:AV$313,1)</f>
        <v>52</v>
      </c>
      <c r="AW57">
        <f>RANK(szórás_tábla_modell2!AW57,szórás_tábla_modell2!AW$2:AW$313,1)</f>
        <v>56</v>
      </c>
      <c r="AX57">
        <f>RANK(szórás_tábla_modell2!AX57,szórás_tábla_modell2!AX$2:AX$313,1)</f>
        <v>174</v>
      </c>
      <c r="AY57">
        <f>RANK(szórás_tábla_modell2!AY57,szórás_tábla_modell2!AY$2:AY$313,1)</f>
        <v>93</v>
      </c>
      <c r="AZ57">
        <f>RANK(szórás_tábla_modell2!AZ57,szórás_tábla_modell2!AZ$2:AZ$313,1)</f>
        <v>244</v>
      </c>
      <c r="BA57">
        <f>RANK(szórás_tábla_modell2!BA57,szórás_tábla_modell2!BA$2:BA$313,1)</f>
        <v>106</v>
      </c>
      <c r="BB57">
        <f>RANK(szórás_tábla_modell2!BB57,szórás_tábla_modell2!BB$2:BB$313,1)</f>
        <v>272</v>
      </c>
      <c r="BC57">
        <f>RANK(szórás_tábla_modell2!BC57,szórás_tábla_modell2!BC$2:BC$313,1)</f>
        <v>6</v>
      </c>
      <c r="BD57">
        <f>RANK(szórás_tábla_modell2!BD57,szórás_tábla_modell2!BD$2:BD$313,1)</f>
        <v>123</v>
      </c>
      <c r="BE57">
        <f>RANK(szórás_tábla_modell2!BE57,szórás_tábla_modell2!BE$2:BE$313,1)</f>
        <v>250</v>
      </c>
      <c r="BF57">
        <f>RANK(szórás_tábla_modell2!BF57,szórás_tábla_modell2!BF$2:BF$313,1)</f>
        <v>96</v>
      </c>
      <c r="BG57">
        <v>1000000</v>
      </c>
    </row>
    <row r="58" spans="1:59" x14ac:dyDescent="0.3">
      <c r="A58" t="str">
        <f>szórás_tábla_modell2!A58</f>
        <v>8_2013</v>
      </c>
      <c r="B58">
        <f>RANK(szórás_tábla_modell2!B58,szórás_tábla_modell2!B$2:B$313,1)</f>
        <v>74</v>
      </c>
      <c r="C58">
        <f>RANK(szórás_tábla_modell2!C58,szórás_tábla_modell2!C$2:C$313,1)</f>
        <v>81</v>
      </c>
      <c r="D58">
        <f>RANK(szórás_tábla_modell2!D58,szórás_tábla_modell2!D$2:D$313,1)</f>
        <v>224</v>
      </c>
      <c r="E58">
        <f>RANK(szórás_tábla_modell2!E58,szórás_tábla_modell2!E$2:E$313,1)</f>
        <v>192</v>
      </c>
      <c r="F58">
        <f>RANK(szórás_tábla_modell2!F58,szórás_tábla_modell2!F$2:F$313,1)</f>
        <v>99</v>
      </c>
      <c r="G58">
        <f>RANK(szórás_tábla_modell2!G58,szórás_tábla_modell2!G$2:G$313,1)</f>
        <v>121</v>
      </c>
      <c r="H58">
        <f>RANK(szórás_tábla_modell2!H58,szórás_tábla_modell2!H$2:H$313,1)</f>
        <v>256</v>
      </c>
      <c r="I58">
        <f>RANK(szórás_tábla_modell2!I58,szórás_tábla_modell2!I$2:I$313,1)</f>
        <v>226</v>
      </c>
      <c r="J58">
        <f>RANK(szórás_tábla_modell2!J58,szórás_tábla_modell2!J$2:J$313,1)</f>
        <v>82</v>
      </c>
      <c r="K58">
        <f>RANK(szórás_tábla_modell2!K58,szórás_tábla_modell2!K$2:K$313,1)</f>
        <v>277</v>
      </c>
      <c r="L58">
        <f>RANK(szórás_tábla_modell2!L58,szórás_tábla_modell2!L$2:L$313,1)</f>
        <v>285</v>
      </c>
      <c r="M58">
        <f>RANK(szórás_tábla_modell2!M58,szórás_tábla_modell2!M$2:M$313,1)</f>
        <v>230</v>
      </c>
      <c r="N58">
        <f>RANK(szórás_tábla_modell2!N58,szórás_tábla_modell2!N$2:N$313,1)</f>
        <v>60</v>
      </c>
      <c r="O58">
        <f>RANK(szórás_tábla_modell2!O58,szórás_tábla_modell2!O$2:O$313,1)</f>
        <v>83</v>
      </c>
      <c r="P58">
        <f>RANK(szórás_tábla_modell2!P58,szórás_tábla_modell2!P$2:P$313,1)</f>
        <v>71</v>
      </c>
      <c r="Q58">
        <f>RANK(szórás_tábla_modell2!Q58,szórás_tábla_modell2!Q$2:Q$313,1)</f>
        <v>124</v>
      </c>
      <c r="R58">
        <f>RANK(szórás_tábla_modell2!R58,szórás_tábla_modell2!R$2:R$313,1)</f>
        <v>248</v>
      </c>
      <c r="S58">
        <f>RANK(szórás_tábla_modell2!S58,szórás_tábla_modell2!S$2:S$313,1)</f>
        <v>78</v>
      </c>
      <c r="T58">
        <f>RANK(szórás_tábla_modell2!T58,szórás_tábla_modell2!T$2:T$313,1)</f>
        <v>27</v>
      </c>
      <c r="U58">
        <f>RANK(szórás_tábla_modell2!U58,szórás_tábla_modell2!U$2:U$313,1)</f>
        <v>307</v>
      </c>
      <c r="V58">
        <f>RANK(szórás_tábla_modell2!V58,szórás_tábla_modell2!V$2:V$313,1)</f>
        <v>61</v>
      </c>
      <c r="W58">
        <f>RANK(szórás_tábla_modell2!W58,szórás_tábla_modell2!W$2:W$313,1)</f>
        <v>89</v>
      </c>
      <c r="X58">
        <f>RANK(szórás_tábla_modell2!X58,szórás_tábla_modell2!X$2:X$313,1)</f>
        <v>272</v>
      </c>
      <c r="Y58">
        <f>RANK(szórás_tábla_modell2!Y58,szórás_tábla_modell2!Y$2:Y$313,1)</f>
        <v>91</v>
      </c>
      <c r="Z58">
        <f>RANK(szórás_tábla_modell2!Z58,szórás_tábla_modell2!Z$2:Z$313,1)</f>
        <v>166</v>
      </c>
      <c r="AA58">
        <f>RANK(szórás_tábla_modell2!AA58,szórás_tábla_modell2!AA$2:AA$313,1)</f>
        <v>163</v>
      </c>
      <c r="AB58">
        <f>RANK(szórás_tábla_modell2!AB58,szórás_tábla_modell2!AB$2:AB$313,1)</f>
        <v>100</v>
      </c>
      <c r="AC58">
        <f>RANK(szórás_tábla_modell2!AC58,szórás_tábla_modell2!AC$2:AC$313,1)</f>
        <v>312</v>
      </c>
      <c r="AD58">
        <f>RANK(szórás_tábla_modell2!AD58,szórás_tábla_modell2!AD$2:AD$313,1)</f>
        <v>53</v>
      </c>
      <c r="AE58">
        <f>RANK(szórás_tábla_modell2!AE58,szórás_tábla_modell2!AE$2:AE$313,1)</f>
        <v>228</v>
      </c>
      <c r="AF58">
        <f>RANK(szórás_tábla_modell2!AF58,szórás_tábla_modell2!AF$2:AF$313,1)</f>
        <v>19</v>
      </c>
      <c r="AG58">
        <f>RANK(szórás_tábla_modell2!AG58,szórás_tábla_modell2!AG$2:AG$313,1)</f>
        <v>232</v>
      </c>
      <c r="AH58">
        <f>RANK(szórás_tábla_modell2!AH58,szórás_tábla_modell2!AH$2:AH$313,1)</f>
        <v>266</v>
      </c>
      <c r="AI58">
        <f>RANK(szórás_tábla_modell2!AI58,szórás_tábla_modell2!AI$2:AI$313,1)</f>
        <v>199</v>
      </c>
      <c r="AJ58">
        <f>RANK(szórás_tábla_modell2!AJ58,szórás_tábla_modell2!AJ$2:AJ$313,1)</f>
        <v>5</v>
      </c>
      <c r="AK58">
        <f>RANK(szórás_tábla_modell2!AK58,szórás_tábla_modell2!AK$2:AK$313,1)</f>
        <v>91</v>
      </c>
      <c r="AL58">
        <f>RANK(szórás_tábla_modell2!AL58,szórás_tábla_modell2!AL$2:AL$313,1)</f>
        <v>194</v>
      </c>
      <c r="AM58">
        <f>RANK(szórás_tábla_modell2!AM58,szórás_tábla_modell2!AM$2:AM$313,1)</f>
        <v>59</v>
      </c>
      <c r="AN58">
        <f>RANK(szórás_tábla_modell2!AN58,szórás_tábla_modell2!AN$2:AN$313,1)</f>
        <v>176</v>
      </c>
      <c r="AO58">
        <f>RANK(szórás_tábla_modell2!AO58,szórás_tábla_modell2!AO$2:AO$313,1)</f>
        <v>69</v>
      </c>
      <c r="AP58">
        <f>RANK(szórás_tábla_modell2!AP58,szórás_tábla_modell2!AP$2:AP$313,1)</f>
        <v>154</v>
      </c>
      <c r="AQ58">
        <f>RANK(szórás_tábla_modell2!AQ58,szórás_tábla_modell2!AQ$2:AQ$313,1)</f>
        <v>167</v>
      </c>
      <c r="AR58">
        <f>RANK(szórás_tábla_modell2!AR58,szórás_tábla_modell2!AR$2:AR$313,1)</f>
        <v>81</v>
      </c>
      <c r="AS58">
        <f>RANK(szórás_tábla_modell2!AS58,szórás_tábla_modell2!AS$2:AS$313,1)</f>
        <v>116</v>
      </c>
      <c r="AT58">
        <f>RANK(szórás_tábla_modell2!AT58,szórás_tábla_modell2!AT$2:AT$313,1)</f>
        <v>262</v>
      </c>
      <c r="AU58">
        <f>RANK(szórás_tábla_modell2!AU58,szórás_tábla_modell2!AU$2:AU$313,1)</f>
        <v>1</v>
      </c>
      <c r="AV58">
        <f>RANK(szórás_tábla_modell2!AV58,szórás_tábla_modell2!AV$2:AV$313,1)</f>
        <v>63</v>
      </c>
      <c r="AW58">
        <f>RANK(szórás_tábla_modell2!AW58,szórás_tábla_modell2!AW$2:AW$313,1)</f>
        <v>31</v>
      </c>
      <c r="AX58">
        <f>RANK(szórás_tábla_modell2!AX58,szórás_tábla_modell2!AX$2:AX$313,1)</f>
        <v>250</v>
      </c>
      <c r="AY58">
        <f>RANK(szórás_tábla_modell2!AY58,szórás_tábla_modell2!AY$2:AY$313,1)</f>
        <v>100</v>
      </c>
      <c r="AZ58">
        <f>RANK(szórás_tábla_modell2!AZ58,szórás_tábla_modell2!AZ$2:AZ$313,1)</f>
        <v>248</v>
      </c>
      <c r="BA58">
        <f>RANK(szórás_tábla_modell2!BA58,szórás_tábla_modell2!BA$2:BA$313,1)</f>
        <v>152</v>
      </c>
      <c r="BB58">
        <f>RANK(szórás_tábla_modell2!BB58,szórás_tábla_modell2!BB$2:BB$313,1)</f>
        <v>110</v>
      </c>
      <c r="BC58">
        <f>RANK(szórás_tábla_modell2!BC58,szórás_tábla_modell2!BC$2:BC$313,1)</f>
        <v>43</v>
      </c>
      <c r="BD58">
        <f>RANK(szórás_tábla_modell2!BD58,szórás_tábla_modell2!BD$2:BD$313,1)</f>
        <v>164</v>
      </c>
      <c r="BE58">
        <f>RANK(szórás_tábla_modell2!BE58,szórás_tábla_modell2!BE$2:BE$313,1)</f>
        <v>222</v>
      </c>
      <c r="BF58">
        <f>RANK(szórás_tábla_modell2!BF58,szórás_tábla_modell2!BF$2:BF$313,1)</f>
        <v>3</v>
      </c>
      <c r="BG58">
        <v>1000000</v>
      </c>
    </row>
    <row r="59" spans="1:59" x14ac:dyDescent="0.3">
      <c r="A59" t="str">
        <f>szórás_tábla_modell2!A59</f>
        <v>9_2013</v>
      </c>
      <c r="B59">
        <f>RANK(szórás_tábla_modell2!B59,szórás_tábla_modell2!B$2:B$313,1)</f>
        <v>85</v>
      </c>
      <c r="C59">
        <f>RANK(szórás_tábla_modell2!C59,szórás_tábla_modell2!C$2:C$313,1)</f>
        <v>86</v>
      </c>
      <c r="D59">
        <f>RANK(szórás_tábla_modell2!D59,szórás_tábla_modell2!D$2:D$313,1)</f>
        <v>205</v>
      </c>
      <c r="E59">
        <f>RANK(szórás_tábla_modell2!E59,szórás_tábla_modell2!E$2:E$313,1)</f>
        <v>214</v>
      </c>
      <c r="F59">
        <f>RANK(szórás_tábla_modell2!F59,szórás_tábla_modell2!F$2:F$313,1)</f>
        <v>97</v>
      </c>
      <c r="G59">
        <f>RANK(szórás_tábla_modell2!G59,szórás_tábla_modell2!G$2:G$313,1)</f>
        <v>102</v>
      </c>
      <c r="H59">
        <f>RANK(szórás_tábla_modell2!H59,szórás_tábla_modell2!H$2:H$313,1)</f>
        <v>266</v>
      </c>
      <c r="I59">
        <f>RANK(szórás_tábla_modell2!I59,szórás_tábla_modell2!I$2:I$313,1)</f>
        <v>227</v>
      </c>
      <c r="J59">
        <f>RANK(szórás_tábla_modell2!J59,szórás_tábla_modell2!J$2:J$313,1)</f>
        <v>87</v>
      </c>
      <c r="K59">
        <f>RANK(szórás_tábla_modell2!K59,szórás_tábla_modell2!K$2:K$313,1)</f>
        <v>284</v>
      </c>
      <c r="L59">
        <f>RANK(szórás_tábla_modell2!L59,szórás_tábla_modell2!L$2:L$313,1)</f>
        <v>275</v>
      </c>
      <c r="M59">
        <f>RANK(szórás_tábla_modell2!M59,szórás_tábla_modell2!M$2:M$313,1)</f>
        <v>229</v>
      </c>
      <c r="N59">
        <f>RANK(szórás_tábla_modell2!N59,szórás_tábla_modell2!N$2:N$313,1)</f>
        <v>86</v>
      </c>
      <c r="O59">
        <f>RANK(szórás_tábla_modell2!O59,szórás_tábla_modell2!O$2:O$313,1)</f>
        <v>75</v>
      </c>
      <c r="P59">
        <f>RANK(szórás_tábla_modell2!P59,szórás_tábla_modell2!P$2:P$313,1)</f>
        <v>72</v>
      </c>
      <c r="Q59">
        <f>RANK(szórás_tábla_modell2!Q59,szórás_tábla_modell2!Q$2:Q$313,1)</f>
        <v>139</v>
      </c>
      <c r="R59">
        <f>RANK(szórás_tábla_modell2!R59,szórás_tábla_modell2!R$2:R$313,1)</f>
        <v>270</v>
      </c>
      <c r="S59">
        <f>RANK(szórás_tábla_modell2!S59,szórás_tábla_modell2!S$2:S$313,1)</f>
        <v>109</v>
      </c>
      <c r="T59">
        <f>RANK(szórás_tábla_modell2!T59,szórás_tábla_modell2!T$2:T$313,1)</f>
        <v>25</v>
      </c>
      <c r="U59">
        <f>RANK(szórás_tábla_modell2!U59,szórás_tábla_modell2!U$2:U$313,1)</f>
        <v>308</v>
      </c>
      <c r="V59">
        <f>RANK(szórás_tábla_modell2!V59,szórás_tábla_modell2!V$2:V$313,1)</f>
        <v>51</v>
      </c>
      <c r="W59">
        <f>RANK(szórás_tábla_modell2!W59,szórás_tábla_modell2!W$2:W$313,1)</f>
        <v>87</v>
      </c>
      <c r="X59">
        <f>RANK(szórás_tábla_modell2!X59,szórás_tábla_modell2!X$2:X$313,1)</f>
        <v>116</v>
      </c>
      <c r="Y59">
        <f>RANK(szórás_tábla_modell2!Y59,szórás_tábla_modell2!Y$2:Y$313,1)</f>
        <v>22</v>
      </c>
      <c r="Z59">
        <f>RANK(szórás_tábla_modell2!Z59,szórás_tábla_modell2!Z$2:Z$313,1)</f>
        <v>151</v>
      </c>
      <c r="AA59">
        <f>RANK(szórás_tábla_modell2!AA59,szórás_tábla_modell2!AA$2:AA$313,1)</f>
        <v>130</v>
      </c>
      <c r="AB59">
        <f>RANK(szórás_tábla_modell2!AB59,szórás_tábla_modell2!AB$2:AB$313,1)</f>
        <v>99</v>
      </c>
      <c r="AC59">
        <f>RANK(szórás_tábla_modell2!AC59,szórás_tábla_modell2!AC$2:AC$313,1)</f>
        <v>303</v>
      </c>
      <c r="AD59">
        <f>RANK(szórás_tábla_modell2!AD59,szórás_tábla_modell2!AD$2:AD$313,1)</f>
        <v>65</v>
      </c>
      <c r="AE59">
        <f>RANK(szórás_tábla_modell2!AE59,szórás_tábla_modell2!AE$2:AE$313,1)</f>
        <v>236</v>
      </c>
      <c r="AF59">
        <f>RANK(szórás_tábla_modell2!AF59,szórás_tábla_modell2!AF$2:AF$313,1)</f>
        <v>49</v>
      </c>
      <c r="AG59">
        <f>RANK(szórás_tábla_modell2!AG59,szórás_tábla_modell2!AG$2:AG$313,1)</f>
        <v>251</v>
      </c>
      <c r="AH59">
        <f>RANK(szórás_tábla_modell2!AH59,szórás_tábla_modell2!AH$2:AH$313,1)</f>
        <v>252</v>
      </c>
      <c r="AI59">
        <f>RANK(szórás_tábla_modell2!AI59,szórás_tábla_modell2!AI$2:AI$313,1)</f>
        <v>206</v>
      </c>
      <c r="AJ59">
        <f>RANK(szórás_tábla_modell2!AJ59,szórás_tábla_modell2!AJ$2:AJ$313,1)</f>
        <v>282</v>
      </c>
      <c r="AK59">
        <f>RANK(szórás_tábla_modell2!AK59,szórás_tábla_modell2!AK$2:AK$313,1)</f>
        <v>90</v>
      </c>
      <c r="AL59">
        <f>RANK(szórás_tábla_modell2!AL59,szórás_tábla_modell2!AL$2:AL$313,1)</f>
        <v>244</v>
      </c>
      <c r="AM59">
        <f>RANK(szórás_tábla_modell2!AM59,szórás_tábla_modell2!AM$2:AM$313,1)</f>
        <v>71</v>
      </c>
      <c r="AN59">
        <f>RANK(szórás_tábla_modell2!AN59,szórás_tábla_modell2!AN$2:AN$313,1)</f>
        <v>130</v>
      </c>
      <c r="AO59">
        <f>RANK(szórás_tábla_modell2!AO59,szórás_tábla_modell2!AO$2:AO$313,1)</f>
        <v>91</v>
      </c>
      <c r="AP59">
        <f>RANK(szórás_tábla_modell2!AP59,szórás_tábla_modell2!AP$2:AP$313,1)</f>
        <v>149</v>
      </c>
      <c r="AQ59">
        <f>RANK(szórás_tábla_modell2!AQ59,szórás_tábla_modell2!AQ$2:AQ$313,1)</f>
        <v>174</v>
      </c>
      <c r="AR59">
        <f>RANK(szórás_tábla_modell2!AR59,szórás_tábla_modell2!AR$2:AR$313,1)</f>
        <v>93</v>
      </c>
      <c r="AS59">
        <f>RANK(szórás_tábla_modell2!AS59,szórás_tábla_modell2!AS$2:AS$313,1)</f>
        <v>118</v>
      </c>
      <c r="AT59">
        <f>RANK(szórás_tábla_modell2!AT59,szórás_tábla_modell2!AT$2:AT$313,1)</f>
        <v>232</v>
      </c>
      <c r="AU59">
        <f>RANK(szórás_tábla_modell2!AU59,szórás_tábla_modell2!AU$2:AU$313,1)</f>
        <v>42</v>
      </c>
      <c r="AV59">
        <f>RANK(szórás_tábla_modell2!AV59,szórás_tábla_modell2!AV$2:AV$313,1)</f>
        <v>50</v>
      </c>
      <c r="AW59">
        <f>RANK(szórás_tábla_modell2!AW59,szórás_tábla_modell2!AW$2:AW$313,1)</f>
        <v>77</v>
      </c>
      <c r="AX59">
        <f>RANK(szórás_tábla_modell2!AX59,szórás_tábla_modell2!AX$2:AX$313,1)</f>
        <v>307</v>
      </c>
      <c r="AY59">
        <f>RANK(szórás_tábla_modell2!AY59,szórás_tábla_modell2!AY$2:AY$313,1)</f>
        <v>65</v>
      </c>
      <c r="AZ59">
        <f>RANK(szórás_tábla_modell2!AZ59,szórás_tábla_modell2!AZ$2:AZ$313,1)</f>
        <v>240</v>
      </c>
      <c r="BA59">
        <f>RANK(szórás_tábla_modell2!BA59,szórás_tábla_modell2!BA$2:BA$313,1)</f>
        <v>99</v>
      </c>
      <c r="BB59">
        <f>RANK(szórás_tábla_modell2!BB59,szórás_tábla_modell2!BB$2:BB$313,1)</f>
        <v>259</v>
      </c>
      <c r="BC59">
        <f>RANK(szórás_tábla_modell2!BC59,szórás_tábla_modell2!BC$2:BC$313,1)</f>
        <v>53</v>
      </c>
      <c r="BD59">
        <f>RANK(szórás_tábla_modell2!BD59,szórás_tábla_modell2!BD$2:BD$313,1)</f>
        <v>150</v>
      </c>
      <c r="BE59">
        <f>RANK(szórás_tábla_modell2!BE59,szórás_tábla_modell2!BE$2:BE$313,1)</f>
        <v>183</v>
      </c>
      <c r="BF59">
        <f>RANK(szórás_tábla_modell2!BF59,szórás_tábla_modell2!BF$2:BF$313,1)</f>
        <v>93</v>
      </c>
      <c r="BG59">
        <v>1000000</v>
      </c>
    </row>
    <row r="60" spans="1:59" x14ac:dyDescent="0.3">
      <c r="A60" t="str">
        <f>szórás_tábla_modell2!A60</f>
        <v>10_2013</v>
      </c>
      <c r="B60">
        <f>RANK(szórás_tábla_modell2!B60,szórás_tábla_modell2!B$2:B$313,1)</f>
        <v>106</v>
      </c>
      <c r="C60">
        <f>RANK(szórás_tábla_modell2!C60,szórás_tábla_modell2!C$2:C$313,1)</f>
        <v>60</v>
      </c>
      <c r="D60">
        <f>RANK(szórás_tábla_modell2!D60,szórás_tábla_modell2!D$2:D$313,1)</f>
        <v>177</v>
      </c>
      <c r="E60">
        <f>RANK(szórás_tábla_modell2!E60,szórás_tábla_modell2!E$2:E$313,1)</f>
        <v>174</v>
      </c>
      <c r="F60">
        <f>RANK(szórás_tábla_modell2!F60,szórás_tábla_modell2!F$2:F$313,1)</f>
        <v>87</v>
      </c>
      <c r="G60">
        <f>RANK(szórás_tábla_modell2!G60,szórás_tábla_modell2!G$2:G$313,1)</f>
        <v>65</v>
      </c>
      <c r="H60">
        <f>RANK(szórás_tábla_modell2!H60,szórás_tábla_modell2!H$2:H$313,1)</f>
        <v>253</v>
      </c>
      <c r="I60">
        <f>RANK(szórás_tábla_modell2!I60,szórás_tábla_modell2!I$2:I$313,1)</f>
        <v>219</v>
      </c>
      <c r="J60">
        <f>RANK(szórás_tábla_modell2!J60,szórás_tábla_modell2!J$2:J$313,1)</f>
        <v>70</v>
      </c>
      <c r="K60">
        <f>RANK(szórás_tábla_modell2!K60,szórás_tábla_modell2!K$2:K$313,1)</f>
        <v>240</v>
      </c>
      <c r="L60">
        <f>RANK(szórás_tábla_modell2!L60,szórás_tábla_modell2!L$2:L$313,1)</f>
        <v>258</v>
      </c>
      <c r="M60">
        <f>RANK(szórás_tábla_modell2!M60,szórás_tábla_modell2!M$2:M$313,1)</f>
        <v>244</v>
      </c>
      <c r="N60">
        <f>RANK(szórás_tábla_modell2!N60,szórás_tábla_modell2!N$2:N$313,1)</f>
        <v>57</v>
      </c>
      <c r="O60">
        <f>RANK(szórás_tábla_modell2!O60,szórás_tábla_modell2!O$2:O$313,1)</f>
        <v>53</v>
      </c>
      <c r="P60">
        <f>RANK(szórás_tábla_modell2!P60,szórás_tábla_modell2!P$2:P$313,1)</f>
        <v>68</v>
      </c>
      <c r="Q60">
        <f>RANK(szórás_tábla_modell2!Q60,szórás_tábla_modell2!Q$2:Q$313,1)</f>
        <v>134</v>
      </c>
      <c r="R60">
        <f>RANK(szórás_tábla_modell2!R60,szórás_tábla_modell2!R$2:R$313,1)</f>
        <v>249</v>
      </c>
      <c r="S60">
        <f>RANK(szórás_tábla_modell2!S60,szórás_tábla_modell2!S$2:S$313,1)</f>
        <v>92</v>
      </c>
      <c r="T60">
        <f>RANK(szórás_tábla_modell2!T60,szórás_tábla_modell2!T$2:T$313,1)</f>
        <v>21</v>
      </c>
      <c r="U60">
        <f>RANK(szórás_tábla_modell2!U60,szórás_tábla_modell2!U$2:U$313,1)</f>
        <v>302</v>
      </c>
      <c r="V60">
        <f>RANK(szórás_tábla_modell2!V60,szórás_tábla_modell2!V$2:V$313,1)</f>
        <v>46</v>
      </c>
      <c r="W60">
        <f>RANK(szórás_tábla_modell2!W60,szórás_tábla_modell2!W$2:W$313,1)</f>
        <v>98</v>
      </c>
      <c r="X60">
        <f>RANK(szórás_tábla_modell2!X60,szórás_tábla_modell2!X$2:X$313,1)</f>
        <v>298</v>
      </c>
      <c r="Y60">
        <f>RANK(szórás_tábla_modell2!Y60,szórás_tábla_modell2!Y$2:Y$313,1)</f>
        <v>122</v>
      </c>
      <c r="Z60">
        <f>RANK(szórás_tábla_modell2!Z60,szórás_tábla_modell2!Z$2:Z$313,1)</f>
        <v>167</v>
      </c>
      <c r="AA60">
        <f>RANK(szórás_tábla_modell2!AA60,szórás_tábla_modell2!AA$2:AA$313,1)</f>
        <v>160</v>
      </c>
      <c r="AB60">
        <f>RANK(szórás_tábla_modell2!AB60,szórás_tábla_modell2!AB$2:AB$313,1)</f>
        <v>87</v>
      </c>
      <c r="AC60">
        <f>RANK(szórás_tábla_modell2!AC60,szórás_tábla_modell2!AC$2:AC$313,1)</f>
        <v>308</v>
      </c>
      <c r="AD60">
        <f>RANK(szórás_tábla_modell2!AD60,szórás_tábla_modell2!AD$2:AD$313,1)</f>
        <v>79</v>
      </c>
      <c r="AE60">
        <f>RANK(szórás_tábla_modell2!AE60,szórás_tábla_modell2!AE$2:AE$313,1)</f>
        <v>243</v>
      </c>
      <c r="AF60">
        <f>RANK(szórás_tábla_modell2!AF60,szórás_tábla_modell2!AF$2:AF$313,1)</f>
        <v>58</v>
      </c>
      <c r="AG60">
        <f>RANK(szórás_tábla_modell2!AG60,szórás_tábla_modell2!AG$2:AG$313,1)</f>
        <v>250</v>
      </c>
      <c r="AH60">
        <f>RANK(szórás_tábla_modell2!AH60,szórás_tábla_modell2!AH$2:AH$313,1)</f>
        <v>248</v>
      </c>
      <c r="AI60">
        <f>RANK(szórás_tábla_modell2!AI60,szórás_tábla_modell2!AI$2:AI$313,1)</f>
        <v>196</v>
      </c>
      <c r="AJ60">
        <f>RANK(szórás_tábla_modell2!AJ60,szórás_tábla_modell2!AJ$2:AJ$313,1)</f>
        <v>290</v>
      </c>
      <c r="AK60">
        <f>RANK(szórás_tábla_modell2!AK60,szórás_tábla_modell2!AK$2:AK$313,1)</f>
        <v>78</v>
      </c>
      <c r="AL60">
        <f>RANK(szórás_tábla_modell2!AL60,szórás_tábla_modell2!AL$2:AL$313,1)</f>
        <v>241</v>
      </c>
      <c r="AM60">
        <f>RANK(szórás_tábla_modell2!AM60,szórás_tábla_modell2!AM$2:AM$313,1)</f>
        <v>64</v>
      </c>
      <c r="AN60">
        <f>RANK(szórás_tábla_modell2!AN60,szórás_tábla_modell2!AN$2:AN$313,1)</f>
        <v>168</v>
      </c>
      <c r="AO60">
        <f>RANK(szórás_tábla_modell2!AO60,szórás_tábla_modell2!AO$2:AO$313,1)</f>
        <v>89</v>
      </c>
      <c r="AP60">
        <f>RANK(szórás_tábla_modell2!AP60,szórás_tábla_modell2!AP$2:AP$313,1)</f>
        <v>160</v>
      </c>
      <c r="AQ60">
        <f>RANK(szórás_tábla_modell2!AQ60,szórás_tábla_modell2!AQ$2:AQ$313,1)</f>
        <v>171</v>
      </c>
      <c r="AR60">
        <f>RANK(szórás_tábla_modell2!AR60,szórás_tábla_modell2!AR$2:AR$313,1)</f>
        <v>93</v>
      </c>
      <c r="AS60">
        <f>RANK(szórás_tábla_modell2!AS60,szórás_tábla_modell2!AS$2:AS$313,1)</f>
        <v>119</v>
      </c>
      <c r="AT60">
        <f>RANK(szórás_tábla_modell2!AT60,szórás_tábla_modell2!AT$2:AT$313,1)</f>
        <v>240</v>
      </c>
      <c r="AU60">
        <f>RANK(szórás_tábla_modell2!AU60,szórás_tábla_modell2!AU$2:AU$313,1)</f>
        <v>30</v>
      </c>
      <c r="AV60">
        <f>RANK(szórás_tábla_modell2!AV60,szórás_tábla_modell2!AV$2:AV$313,1)</f>
        <v>45</v>
      </c>
      <c r="AW60">
        <f>RANK(szórás_tábla_modell2!AW60,szórás_tábla_modell2!AW$2:AW$313,1)</f>
        <v>87</v>
      </c>
      <c r="AX60">
        <f>RANK(szórás_tábla_modell2!AX60,szórás_tábla_modell2!AX$2:AX$313,1)</f>
        <v>130</v>
      </c>
      <c r="AY60">
        <f>RANK(szórás_tábla_modell2!AY60,szórás_tábla_modell2!AY$2:AY$313,1)</f>
        <v>105</v>
      </c>
      <c r="AZ60">
        <f>RANK(szórás_tábla_modell2!AZ60,szórás_tábla_modell2!AZ$2:AZ$313,1)</f>
        <v>209</v>
      </c>
      <c r="BA60">
        <f>RANK(szórás_tábla_modell2!BA60,szórás_tábla_modell2!BA$2:BA$313,1)</f>
        <v>187</v>
      </c>
      <c r="BB60">
        <f>RANK(szórás_tábla_modell2!BB60,szórás_tábla_modell2!BB$2:BB$313,1)</f>
        <v>287</v>
      </c>
      <c r="BC60">
        <f>RANK(szórás_tábla_modell2!BC60,szórás_tábla_modell2!BC$2:BC$313,1)</f>
        <v>107</v>
      </c>
      <c r="BD60">
        <f>RANK(szórás_tábla_modell2!BD60,szórás_tábla_modell2!BD$2:BD$313,1)</f>
        <v>154</v>
      </c>
      <c r="BE60">
        <f>RANK(szórás_tábla_modell2!BE60,szórás_tábla_modell2!BE$2:BE$313,1)</f>
        <v>242</v>
      </c>
      <c r="BF60">
        <f>RANK(szórás_tábla_modell2!BF60,szórás_tábla_modell2!BF$2:BF$313,1)</f>
        <v>110</v>
      </c>
      <c r="BG60">
        <v>1000000</v>
      </c>
    </row>
    <row r="61" spans="1:59" x14ac:dyDescent="0.3">
      <c r="A61" t="str">
        <f>szórás_tábla_modell2!A61</f>
        <v>11_2013</v>
      </c>
      <c r="B61">
        <f>RANK(szórás_tábla_modell2!B61,szórás_tábla_modell2!B$2:B$313,1)</f>
        <v>98</v>
      </c>
      <c r="C61">
        <f>RANK(szórás_tábla_modell2!C61,szórás_tábla_modell2!C$2:C$313,1)</f>
        <v>78</v>
      </c>
      <c r="D61">
        <f>RANK(szórás_tábla_modell2!D61,szórás_tábla_modell2!D$2:D$313,1)</f>
        <v>200</v>
      </c>
      <c r="E61">
        <f>RANK(szórás_tábla_modell2!E61,szórás_tábla_modell2!E$2:E$313,1)</f>
        <v>217</v>
      </c>
      <c r="F61">
        <f>RANK(szórás_tábla_modell2!F61,szórás_tábla_modell2!F$2:F$313,1)</f>
        <v>94</v>
      </c>
      <c r="G61">
        <f>RANK(szórás_tábla_modell2!G61,szórás_tábla_modell2!G$2:G$313,1)</f>
        <v>104</v>
      </c>
      <c r="H61">
        <f>RANK(szórás_tábla_modell2!H61,szórás_tábla_modell2!H$2:H$313,1)</f>
        <v>264</v>
      </c>
      <c r="I61">
        <f>RANK(szórás_tábla_modell2!I61,szórás_tábla_modell2!I$2:I$313,1)</f>
        <v>234</v>
      </c>
      <c r="J61">
        <f>RANK(szórás_tábla_modell2!J61,szórás_tábla_modell2!J$2:J$313,1)</f>
        <v>78</v>
      </c>
      <c r="K61">
        <f>RANK(szórás_tábla_modell2!K61,szórás_tábla_modell2!K$2:K$313,1)</f>
        <v>283</v>
      </c>
      <c r="L61">
        <f>RANK(szórás_tábla_modell2!L61,szórás_tábla_modell2!L$2:L$313,1)</f>
        <v>286</v>
      </c>
      <c r="M61">
        <f>RANK(szórás_tábla_modell2!M61,szórás_tábla_modell2!M$2:M$313,1)</f>
        <v>237</v>
      </c>
      <c r="N61">
        <f>RANK(szórás_tábla_modell2!N61,szórás_tábla_modell2!N$2:N$313,1)</f>
        <v>68</v>
      </c>
      <c r="O61">
        <f>RANK(szórás_tábla_modell2!O61,szórás_tábla_modell2!O$2:O$313,1)</f>
        <v>62</v>
      </c>
      <c r="P61">
        <f>RANK(szórás_tábla_modell2!P61,szórás_tábla_modell2!P$2:P$313,1)</f>
        <v>73</v>
      </c>
      <c r="Q61">
        <f>RANK(szórás_tábla_modell2!Q61,szórás_tábla_modell2!Q$2:Q$313,1)</f>
        <v>127</v>
      </c>
      <c r="R61">
        <f>RANK(szórás_tábla_modell2!R61,szórás_tábla_modell2!R$2:R$313,1)</f>
        <v>266</v>
      </c>
      <c r="S61">
        <f>RANK(szórás_tábla_modell2!S61,szórás_tábla_modell2!S$2:S$313,1)</f>
        <v>88</v>
      </c>
      <c r="T61">
        <f>RANK(szórás_tábla_modell2!T61,szórás_tábla_modell2!T$2:T$313,1)</f>
        <v>23</v>
      </c>
      <c r="U61">
        <f>RANK(szórás_tábla_modell2!U61,szórás_tábla_modell2!U$2:U$313,1)</f>
        <v>310</v>
      </c>
      <c r="V61">
        <f>RANK(szórás_tábla_modell2!V61,szórás_tábla_modell2!V$2:V$313,1)</f>
        <v>65</v>
      </c>
      <c r="W61">
        <f>RANK(szórás_tábla_modell2!W61,szórás_tábla_modell2!W$2:W$313,1)</f>
        <v>97</v>
      </c>
      <c r="X61">
        <f>RANK(szórás_tábla_modell2!X61,szórás_tábla_modell2!X$2:X$313,1)</f>
        <v>296</v>
      </c>
      <c r="Y61">
        <f>RANK(szórás_tábla_modell2!Y61,szórás_tábla_modell2!Y$2:Y$313,1)</f>
        <v>117</v>
      </c>
      <c r="Z61">
        <f>RANK(szórás_tábla_modell2!Z61,szórás_tábla_modell2!Z$2:Z$313,1)</f>
        <v>170</v>
      </c>
      <c r="AA61">
        <f>RANK(szórás_tábla_modell2!AA61,szórás_tábla_modell2!AA$2:AA$313,1)</f>
        <v>150</v>
      </c>
      <c r="AB61">
        <f>RANK(szórás_tábla_modell2!AB61,szórás_tábla_modell2!AB$2:AB$313,1)</f>
        <v>96</v>
      </c>
      <c r="AC61">
        <f>RANK(szórás_tábla_modell2!AC61,szórás_tábla_modell2!AC$2:AC$313,1)</f>
        <v>310</v>
      </c>
      <c r="AD61">
        <f>RANK(szórás_tábla_modell2!AD61,szórás_tábla_modell2!AD$2:AD$313,1)</f>
        <v>88</v>
      </c>
      <c r="AE61">
        <f>RANK(szórás_tábla_modell2!AE61,szórás_tábla_modell2!AE$2:AE$313,1)</f>
        <v>225</v>
      </c>
      <c r="AF61">
        <f>RANK(szórás_tábla_modell2!AF61,szórás_tábla_modell2!AF$2:AF$313,1)</f>
        <v>67</v>
      </c>
      <c r="AG61">
        <f>RANK(szórás_tábla_modell2!AG61,szórás_tábla_modell2!AG$2:AG$313,1)</f>
        <v>242</v>
      </c>
      <c r="AH61">
        <f>RANK(szórás_tábla_modell2!AH61,szórás_tábla_modell2!AH$2:AH$313,1)</f>
        <v>233</v>
      </c>
      <c r="AI61">
        <f>RANK(szórás_tábla_modell2!AI61,szórás_tábla_modell2!AI$2:AI$313,1)</f>
        <v>189</v>
      </c>
      <c r="AJ61">
        <f>RANK(szórás_tábla_modell2!AJ61,szórás_tábla_modell2!AJ$2:AJ$313,1)</f>
        <v>276</v>
      </c>
      <c r="AK61">
        <f>RANK(szórás_tábla_modell2!AK61,szórás_tábla_modell2!AK$2:AK$313,1)</f>
        <v>92</v>
      </c>
      <c r="AL61">
        <f>RANK(szórás_tábla_modell2!AL61,szórás_tábla_modell2!AL$2:AL$313,1)</f>
        <v>227</v>
      </c>
      <c r="AM61">
        <f>RANK(szórás_tábla_modell2!AM61,szórás_tábla_modell2!AM$2:AM$313,1)</f>
        <v>87</v>
      </c>
      <c r="AN61">
        <f>RANK(szórás_tábla_modell2!AN61,szórás_tábla_modell2!AN$2:AN$313,1)</f>
        <v>173</v>
      </c>
      <c r="AO61">
        <f>RANK(szórás_tábla_modell2!AO61,szórás_tábla_modell2!AO$2:AO$313,1)</f>
        <v>88</v>
      </c>
      <c r="AP61">
        <f>RANK(szórás_tábla_modell2!AP61,szórás_tábla_modell2!AP$2:AP$313,1)</f>
        <v>161</v>
      </c>
      <c r="AQ61">
        <f>RANK(szórás_tábla_modell2!AQ61,szórás_tábla_modell2!AQ$2:AQ$313,1)</f>
        <v>175</v>
      </c>
      <c r="AR61">
        <f>RANK(szórás_tábla_modell2!AR61,szórás_tábla_modell2!AR$2:AR$313,1)</f>
        <v>93</v>
      </c>
      <c r="AS61">
        <f>RANK(szórás_tábla_modell2!AS61,szórás_tábla_modell2!AS$2:AS$313,1)</f>
        <v>120</v>
      </c>
      <c r="AT61">
        <f>RANK(szórás_tábla_modell2!AT61,szórás_tábla_modell2!AT$2:AT$313,1)</f>
        <v>252</v>
      </c>
      <c r="AU61">
        <f>RANK(szórás_tábla_modell2!AU61,szórás_tábla_modell2!AU$2:AU$313,1)</f>
        <v>41</v>
      </c>
      <c r="AV61">
        <f>RANK(szórás_tábla_modell2!AV61,szórás_tábla_modell2!AV$2:AV$313,1)</f>
        <v>66</v>
      </c>
      <c r="AW61">
        <f>RANK(szórás_tábla_modell2!AW61,szórás_tábla_modell2!AW$2:AW$313,1)</f>
        <v>101</v>
      </c>
      <c r="AX61">
        <f>RANK(szórás_tábla_modell2!AX61,szórás_tábla_modell2!AX$2:AX$313,1)</f>
        <v>203</v>
      </c>
      <c r="AY61">
        <f>RANK(szórás_tábla_modell2!AY61,szórás_tábla_modell2!AY$2:AY$313,1)</f>
        <v>71</v>
      </c>
      <c r="AZ61">
        <f>RANK(szórás_tábla_modell2!AZ61,szórás_tábla_modell2!AZ$2:AZ$313,1)</f>
        <v>281</v>
      </c>
      <c r="BA61">
        <f>RANK(szórás_tábla_modell2!BA61,szórás_tábla_modell2!BA$2:BA$313,1)</f>
        <v>189</v>
      </c>
      <c r="BB61">
        <f>RANK(szórás_tábla_modell2!BB61,szórás_tábla_modell2!BB$2:BB$313,1)</f>
        <v>256</v>
      </c>
      <c r="BC61">
        <f>RANK(szórás_tábla_modell2!BC61,szórás_tábla_modell2!BC$2:BC$313,1)</f>
        <v>82</v>
      </c>
      <c r="BD61">
        <f>RANK(szórás_tábla_modell2!BD61,szórás_tábla_modell2!BD$2:BD$313,1)</f>
        <v>166</v>
      </c>
      <c r="BE61">
        <f>RANK(szórás_tábla_modell2!BE61,szórás_tábla_modell2!BE$2:BE$313,1)</f>
        <v>162</v>
      </c>
      <c r="BF61">
        <f>RANK(szórás_tábla_modell2!BF61,szórás_tábla_modell2!BF$2:BF$313,1)</f>
        <v>116</v>
      </c>
      <c r="BG61">
        <v>1000000</v>
      </c>
    </row>
    <row r="62" spans="1:59" x14ac:dyDescent="0.3">
      <c r="A62" t="str">
        <f>szórás_tábla_modell2!A62</f>
        <v>12_2013</v>
      </c>
      <c r="B62">
        <f>RANK(szórás_tábla_modell2!B62,szórás_tábla_modell2!B$2:B$313,1)</f>
        <v>69</v>
      </c>
      <c r="C62">
        <f>RANK(szórás_tábla_modell2!C62,szórás_tábla_modell2!C$2:C$313,1)</f>
        <v>11</v>
      </c>
      <c r="D62">
        <f>RANK(szórás_tábla_modell2!D62,szórás_tábla_modell2!D$2:D$313,1)</f>
        <v>119</v>
      </c>
      <c r="E62">
        <f>RANK(szórás_tábla_modell2!E62,szórás_tábla_modell2!E$2:E$313,1)</f>
        <v>141</v>
      </c>
      <c r="F62">
        <f>RANK(szórás_tábla_modell2!F62,szórás_tábla_modell2!F$2:F$313,1)</f>
        <v>85</v>
      </c>
      <c r="G62">
        <f>RANK(szórás_tábla_modell2!G62,szórás_tábla_modell2!G$2:G$313,1)</f>
        <v>27</v>
      </c>
      <c r="H62">
        <f>RANK(szórás_tábla_modell2!H62,szórás_tábla_modell2!H$2:H$313,1)</f>
        <v>244</v>
      </c>
      <c r="I62">
        <f>RANK(szórás_tábla_modell2!I62,szórás_tábla_modell2!I$2:I$313,1)</f>
        <v>237</v>
      </c>
      <c r="J62">
        <f>RANK(szórás_tábla_modell2!J62,szórás_tábla_modell2!J$2:J$313,1)</f>
        <v>56</v>
      </c>
      <c r="K62">
        <f>RANK(szórás_tábla_modell2!K62,szórás_tábla_modell2!K$2:K$313,1)</f>
        <v>168</v>
      </c>
      <c r="L62">
        <f>RANK(szórás_tábla_modell2!L62,szórás_tábla_modell2!L$2:L$313,1)</f>
        <v>254</v>
      </c>
      <c r="M62">
        <f>RANK(szórás_tábla_modell2!M62,szórás_tábla_modell2!M$2:M$313,1)</f>
        <v>191</v>
      </c>
      <c r="N62">
        <f>RANK(szórás_tábla_modell2!N62,szórás_tábla_modell2!N$2:N$313,1)</f>
        <v>40</v>
      </c>
      <c r="O62">
        <f>RANK(szórás_tábla_modell2!O62,szórás_tábla_modell2!O$2:O$313,1)</f>
        <v>55</v>
      </c>
      <c r="P62">
        <f>RANK(szórás_tábla_modell2!P62,szórás_tábla_modell2!P$2:P$313,1)</f>
        <v>75</v>
      </c>
      <c r="Q62">
        <f>RANK(szórás_tábla_modell2!Q62,szórás_tábla_modell2!Q$2:Q$313,1)</f>
        <v>52</v>
      </c>
      <c r="R62">
        <f>RANK(szórás_tábla_modell2!R62,szórás_tábla_modell2!R$2:R$313,1)</f>
        <v>252</v>
      </c>
      <c r="S62">
        <f>RANK(szórás_tábla_modell2!S62,szórás_tábla_modell2!S$2:S$313,1)</f>
        <v>69</v>
      </c>
      <c r="T62">
        <f>RANK(szórás_tábla_modell2!T62,szórás_tábla_modell2!T$2:T$313,1)</f>
        <v>24</v>
      </c>
      <c r="U62">
        <f>RANK(szórás_tábla_modell2!U62,szórás_tábla_modell2!U$2:U$313,1)</f>
        <v>312</v>
      </c>
      <c r="V62">
        <f>RANK(szórás_tábla_modell2!V62,szórás_tábla_modell2!V$2:V$313,1)</f>
        <v>53</v>
      </c>
      <c r="W62">
        <f>RANK(szórás_tábla_modell2!W62,szórás_tábla_modell2!W$2:W$313,1)</f>
        <v>76</v>
      </c>
      <c r="X62">
        <f>RANK(szórás_tábla_modell2!X62,szórás_tábla_modell2!X$2:X$313,1)</f>
        <v>283</v>
      </c>
      <c r="Y62">
        <f>RANK(szórás_tábla_modell2!Y62,szórás_tábla_modell2!Y$2:Y$313,1)</f>
        <v>125</v>
      </c>
      <c r="Z62">
        <f>RANK(szórás_tábla_modell2!Z62,szórás_tábla_modell2!Z$2:Z$313,1)</f>
        <v>168</v>
      </c>
      <c r="AA62">
        <f>RANK(szórás_tábla_modell2!AA62,szórás_tábla_modell2!AA$2:AA$313,1)</f>
        <v>158</v>
      </c>
      <c r="AB62">
        <f>RANK(szórás_tábla_modell2!AB62,szórás_tábla_modell2!AB$2:AB$313,1)</f>
        <v>89</v>
      </c>
      <c r="AC62">
        <f>RANK(szórás_tábla_modell2!AC62,szórás_tábla_modell2!AC$2:AC$313,1)</f>
        <v>306</v>
      </c>
      <c r="AD62">
        <f>RANK(szórás_tábla_modell2!AD62,szórás_tábla_modell2!AD$2:AD$313,1)</f>
        <v>41</v>
      </c>
      <c r="AE62">
        <f>RANK(szórás_tábla_modell2!AE62,szórás_tábla_modell2!AE$2:AE$313,1)</f>
        <v>229</v>
      </c>
      <c r="AF62">
        <f>RANK(szórás_tábla_modell2!AF62,szórás_tábla_modell2!AF$2:AF$313,1)</f>
        <v>9</v>
      </c>
      <c r="AG62">
        <f>RANK(szórás_tábla_modell2!AG62,szórás_tábla_modell2!AG$2:AG$313,1)</f>
        <v>231</v>
      </c>
      <c r="AH62">
        <f>RANK(szórás_tábla_modell2!AH62,szórás_tábla_modell2!AH$2:AH$313,1)</f>
        <v>74</v>
      </c>
      <c r="AI62">
        <f>RANK(szórás_tábla_modell2!AI62,szórás_tábla_modell2!AI$2:AI$313,1)</f>
        <v>205</v>
      </c>
      <c r="AJ62">
        <f>RANK(szórás_tábla_modell2!AJ62,szórás_tábla_modell2!AJ$2:AJ$313,1)</f>
        <v>284</v>
      </c>
      <c r="AK62">
        <f>RANK(szórás_tábla_modell2!AK62,szórás_tábla_modell2!AK$2:AK$313,1)</f>
        <v>79</v>
      </c>
      <c r="AL62">
        <f>RANK(szórás_tábla_modell2!AL62,szórás_tábla_modell2!AL$2:AL$313,1)</f>
        <v>223</v>
      </c>
      <c r="AM62">
        <f>RANK(szórás_tábla_modell2!AM62,szórás_tábla_modell2!AM$2:AM$313,1)</f>
        <v>68</v>
      </c>
      <c r="AN62">
        <f>RANK(szórás_tábla_modell2!AN62,szórás_tábla_modell2!AN$2:AN$313,1)</f>
        <v>155</v>
      </c>
      <c r="AO62">
        <f>RANK(szórás_tábla_modell2!AO62,szórás_tábla_modell2!AO$2:AO$313,1)</f>
        <v>68</v>
      </c>
      <c r="AP62">
        <f>RANK(szórás_tábla_modell2!AP62,szórás_tábla_modell2!AP$2:AP$313,1)</f>
        <v>153</v>
      </c>
      <c r="AQ62">
        <f>RANK(szórás_tábla_modell2!AQ62,szórás_tábla_modell2!AQ$2:AQ$313,1)</f>
        <v>160</v>
      </c>
      <c r="AR62">
        <f>RANK(szórás_tábla_modell2!AR62,szórás_tábla_modell2!AR$2:AR$313,1)</f>
        <v>84</v>
      </c>
      <c r="AS62">
        <f>RANK(szórás_tábla_modell2!AS62,szórás_tábla_modell2!AS$2:AS$313,1)</f>
        <v>113</v>
      </c>
      <c r="AT62">
        <f>RANK(szórás_tábla_modell2!AT62,szórás_tábla_modell2!AT$2:AT$313,1)</f>
        <v>250</v>
      </c>
      <c r="AU62">
        <f>RANK(szórás_tábla_modell2!AU62,szórás_tábla_modell2!AU$2:AU$313,1)</f>
        <v>34</v>
      </c>
      <c r="AV62">
        <f>RANK(szórás_tábla_modell2!AV62,szórás_tábla_modell2!AV$2:AV$313,1)</f>
        <v>54</v>
      </c>
      <c r="AW62">
        <f>RANK(szórás_tábla_modell2!AW62,szórás_tábla_modell2!AW$2:AW$313,1)</f>
        <v>80</v>
      </c>
      <c r="AX62">
        <f>RANK(szórás_tábla_modell2!AX62,szórás_tábla_modell2!AX$2:AX$313,1)</f>
        <v>174</v>
      </c>
      <c r="AY62">
        <f>RANK(szórás_tábla_modell2!AY62,szórás_tábla_modell2!AY$2:AY$313,1)</f>
        <v>69</v>
      </c>
      <c r="AZ62">
        <f>RANK(szórás_tábla_modell2!AZ62,szórás_tábla_modell2!AZ$2:AZ$313,1)</f>
        <v>279</v>
      </c>
      <c r="BA62">
        <f>RANK(szórás_tábla_modell2!BA62,szórás_tábla_modell2!BA$2:BA$313,1)</f>
        <v>172</v>
      </c>
      <c r="BB62">
        <f>RANK(szórás_tábla_modell2!BB62,szórás_tábla_modell2!BB$2:BB$313,1)</f>
        <v>247</v>
      </c>
      <c r="BC62">
        <f>RANK(szórás_tábla_modell2!BC62,szórás_tábla_modell2!BC$2:BC$313,1)</f>
        <v>37</v>
      </c>
      <c r="BD62">
        <f>RANK(szórás_tábla_modell2!BD62,szórás_tábla_modell2!BD$2:BD$313,1)</f>
        <v>117</v>
      </c>
      <c r="BE62">
        <f>RANK(szórás_tábla_modell2!BE62,szórás_tábla_modell2!BE$2:BE$313,1)</f>
        <v>194</v>
      </c>
      <c r="BF62">
        <f>RANK(szórás_tábla_modell2!BF62,szórás_tábla_modell2!BF$2:BF$313,1)</f>
        <v>107</v>
      </c>
      <c r="BG62">
        <v>1000000</v>
      </c>
    </row>
    <row r="63" spans="1:59" x14ac:dyDescent="0.3">
      <c r="A63" t="str">
        <f>szórás_tábla_modell2!A63</f>
        <v>13_2013</v>
      </c>
      <c r="B63">
        <f>RANK(szórás_tábla_modell2!B63,szórás_tábla_modell2!B$2:B$313,1)</f>
        <v>89</v>
      </c>
      <c r="C63">
        <f>RANK(szórás_tábla_modell2!C63,szórás_tábla_modell2!C$2:C$313,1)</f>
        <v>83</v>
      </c>
      <c r="D63">
        <f>RANK(szórás_tábla_modell2!D63,szórás_tábla_modell2!D$2:D$313,1)</f>
        <v>197</v>
      </c>
      <c r="E63">
        <f>RANK(szórás_tábla_modell2!E63,szórás_tábla_modell2!E$2:E$313,1)</f>
        <v>215</v>
      </c>
      <c r="F63">
        <f>RANK(szórás_tábla_modell2!F63,szórás_tábla_modell2!F$2:F$313,1)</f>
        <v>95</v>
      </c>
      <c r="G63">
        <f>RANK(szórás_tábla_modell2!G63,szórás_tábla_modell2!G$2:G$313,1)</f>
        <v>115</v>
      </c>
      <c r="H63">
        <f>RANK(szórás_tábla_modell2!H63,szórás_tábla_modell2!H$2:H$313,1)</f>
        <v>251</v>
      </c>
      <c r="I63">
        <f>RANK(szórás_tábla_modell2!I63,szórás_tábla_modell2!I$2:I$313,1)</f>
        <v>228</v>
      </c>
      <c r="J63">
        <f>RANK(szórás_tábla_modell2!J63,szórás_tábla_modell2!J$2:J$313,1)</f>
        <v>85</v>
      </c>
      <c r="K63">
        <f>RANK(szórás_tábla_modell2!K63,szórás_tábla_modell2!K$2:K$313,1)</f>
        <v>289</v>
      </c>
      <c r="L63">
        <f>RANK(szórás_tábla_modell2!L63,szórás_tábla_modell2!L$2:L$313,1)</f>
        <v>260</v>
      </c>
      <c r="M63">
        <f>RANK(szórás_tábla_modell2!M63,szórás_tábla_modell2!M$2:M$313,1)</f>
        <v>245</v>
      </c>
      <c r="N63">
        <f>RANK(szórás_tábla_modell2!N63,szórás_tábla_modell2!N$2:N$313,1)</f>
        <v>85</v>
      </c>
      <c r="O63">
        <f>RANK(szórás_tábla_modell2!O63,szórás_tábla_modell2!O$2:O$313,1)</f>
        <v>64</v>
      </c>
      <c r="P63">
        <f>RANK(szórás_tábla_modell2!P63,szórás_tábla_modell2!P$2:P$313,1)</f>
        <v>77</v>
      </c>
      <c r="Q63">
        <f>RANK(szórás_tábla_modell2!Q63,szórás_tábla_modell2!Q$2:Q$313,1)</f>
        <v>135</v>
      </c>
      <c r="R63">
        <f>RANK(szórás_tábla_modell2!R63,szórás_tábla_modell2!R$2:R$313,1)</f>
        <v>267</v>
      </c>
      <c r="S63">
        <f>RANK(szórás_tábla_modell2!S63,szórás_tábla_modell2!S$2:S$313,1)</f>
        <v>108</v>
      </c>
      <c r="T63">
        <f>RANK(szórás_tábla_modell2!T63,szórás_tábla_modell2!T$2:T$313,1)</f>
        <v>7</v>
      </c>
      <c r="U63">
        <f>RANK(szórás_tábla_modell2!U63,szórás_tábla_modell2!U$2:U$313,1)</f>
        <v>311</v>
      </c>
      <c r="V63">
        <f>RANK(szórás_tábla_modell2!V63,szórás_tábla_modell2!V$2:V$313,1)</f>
        <v>64</v>
      </c>
      <c r="W63">
        <f>RANK(szórás_tábla_modell2!W63,szórás_tábla_modell2!W$2:W$313,1)</f>
        <v>91</v>
      </c>
      <c r="X63">
        <f>RANK(szórás_tábla_modell2!X63,szórás_tábla_modell2!X$2:X$313,1)</f>
        <v>273</v>
      </c>
      <c r="Y63">
        <f>RANK(szórás_tábla_modell2!Y63,szórás_tábla_modell2!Y$2:Y$313,1)</f>
        <v>81</v>
      </c>
      <c r="Z63">
        <f>RANK(szórás_tábla_modell2!Z63,szórás_tábla_modell2!Z$2:Z$313,1)</f>
        <v>161</v>
      </c>
      <c r="AA63">
        <f>RANK(szórás_tábla_modell2!AA63,szórás_tábla_modell2!AA$2:AA$313,1)</f>
        <v>143</v>
      </c>
      <c r="AB63">
        <f>RANK(szórás_tábla_modell2!AB63,szórás_tábla_modell2!AB$2:AB$313,1)</f>
        <v>95</v>
      </c>
      <c r="AC63">
        <f>RANK(szórás_tábla_modell2!AC63,szórás_tábla_modell2!AC$2:AC$313,1)</f>
        <v>307</v>
      </c>
      <c r="AD63">
        <f>RANK(szórás_tábla_modell2!AD63,szórás_tábla_modell2!AD$2:AD$313,1)</f>
        <v>58</v>
      </c>
      <c r="AE63">
        <f>RANK(szórás_tábla_modell2!AE63,szórás_tábla_modell2!AE$2:AE$313,1)</f>
        <v>233</v>
      </c>
      <c r="AF63">
        <f>RANK(szórás_tábla_modell2!AF63,szórás_tábla_modell2!AF$2:AF$313,1)</f>
        <v>69</v>
      </c>
      <c r="AG63">
        <f>RANK(szórás_tábla_modell2!AG63,szórás_tábla_modell2!AG$2:AG$313,1)</f>
        <v>237</v>
      </c>
      <c r="AH63">
        <f>RANK(szórás_tábla_modell2!AH63,szórás_tábla_modell2!AH$2:AH$313,1)</f>
        <v>255</v>
      </c>
      <c r="AI63">
        <f>RANK(szórás_tábla_modell2!AI63,szórás_tábla_modell2!AI$2:AI$313,1)</f>
        <v>191</v>
      </c>
      <c r="AJ63">
        <f>RANK(szórás_tábla_modell2!AJ63,szórás_tábla_modell2!AJ$2:AJ$313,1)</f>
        <v>288</v>
      </c>
      <c r="AK63">
        <f>RANK(szórás_tábla_modell2!AK63,szórás_tábla_modell2!AK$2:AK$313,1)</f>
        <v>89</v>
      </c>
      <c r="AL63">
        <f>RANK(szórás_tábla_modell2!AL63,szórás_tábla_modell2!AL$2:AL$313,1)</f>
        <v>234</v>
      </c>
      <c r="AM63">
        <f>RANK(szórás_tábla_modell2!AM63,szórás_tábla_modell2!AM$2:AM$313,1)</f>
        <v>71</v>
      </c>
      <c r="AN63">
        <f>RANK(szórás_tábla_modell2!AN63,szórás_tábla_modell2!AN$2:AN$313,1)</f>
        <v>151</v>
      </c>
      <c r="AO63">
        <f>RANK(szórás_tábla_modell2!AO63,szórás_tábla_modell2!AO$2:AO$313,1)</f>
        <v>82</v>
      </c>
      <c r="AP63">
        <f>RANK(szórás_tábla_modell2!AP63,szórás_tábla_modell2!AP$2:AP$313,1)</f>
        <v>167</v>
      </c>
      <c r="AQ63">
        <f>RANK(szórás_tábla_modell2!AQ63,szórás_tábla_modell2!AQ$2:AQ$313,1)</f>
        <v>161</v>
      </c>
      <c r="AR63">
        <f>RANK(szórás_tábla_modell2!AR63,szórás_tábla_modell2!AR$2:AR$313,1)</f>
        <v>81</v>
      </c>
      <c r="AS63">
        <f>RANK(szórás_tábla_modell2!AS63,szórás_tábla_modell2!AS$2:AS$313,1)</f>
        <v>125</v>
      </c>
      <c r="AT63">
        <f>RANK(szórás_tábla_modell2!AT63,szórás_tábla_modell2!AT$2:AT$313,1)</f>
        <v>255</v>
      </c>
      <c r="AU63">
        <f>RANK(szórás_tábla_modell2!AU63,szórás_tábla_modell2!AU$2:AU$313,1)</f>
        <v>46</v>
      </c>
      <c r="AV63">
        <f>RANK(szórás_tábla_modell2!AV63,szórás_tábla_modell2!AV$2:AV$313,1)</f>
        <v>64</v>
      </c>
      <c r="AW63">
        <f>RANK(szórás_tábla_modell2!AW63,szórás_tábla_modell2!AW$2:AW$313,1)</f>
        <v>89</v>
      </c>
      <c r="AX63">
        <f>RANK(szórás_tábla_modell2!AX63,szórás_tábla_modell2!AX$2:AX$313,1)</f>
        <v>238</v>
      </c>
      <c r="AY63">
        <f>RANK(szórás_tábla_modell2!AY63,szórás_tábla_modell2!AY$2:AY$313,1)</f>
        <v>15</v>
      </c>
      <c r="AZ63">
        <f>RANK(szórás_tábla_modell2!AZ63,szórás_tábla_modell2!AZ$2:AZ$313,1)</f>
        <v>285</v>
      </c>
      <c r="BA63">
        <f>RANK(szórás_tábla_modell2!BA63,szórás_tábla_modell2!BA$2:BA$313,1)</f>
        <v>140</v>
      </c>
      <c r="BB63">
        <f>RANK(szórás_tábla_modell2!BB63,szórás_tábla_modell2!BB$2:BB$313,1)</f>
        <v>291</v>
      </c>
      <c r="BC63">
        <f>RANK(szórás_tábla_modell2!BC63,szórás_tábla_modell2!BC$2:BC$313,1)</f>
        <v>96</v>
      </c>
      <c r="BD63">
        <f>RANK(szórás_tábla_modell2!BD63,szórás_tábla_modell2!BD$2:BD$313,1)</f>
        <v>88</v>
      </c>
      <c r="BE63">
        <f>RANK(szórás_tábla_modell2!BE63,szórás_tábla_modell2!BE$2:BE$313,1)</f>
        <v>154</v>
      </c>
      <c r="BF63">
        <f>RANK(szórás_tábla_modell2!BF63,szórás_tábla_modell2!BF$2:BF$313,1)</f>
        <v>113</v>
      </c>
      <c r="BG63">
        <v>1000000</v>
      </c>
    </row>
    <row r="64" spans="1:59" x14ac:dyDescent="0.3">
      <c r="A64" t="str">
        <f>szórás_tábla_modell2!A64</f>
        <v>14_2013</v>
      </c>
      <c r="B64">
        <f>RANK(szórás_tábla_modell2!B64,szórás_tábla_modell2!B$2:B$313,1)</f>
        <v>103</v>
      </c>
      <c r="C64">
        <f>RANK(szórás_tábla_modell2!C64,szórás_tábla_modell2!C$2:C$313,1)</f>
        <v>82</v>
      </c>
      <c r="D64">
        <f>RANK(szórás_tábla_modell2!D64,szórás_tábla_modell2!D$2:D$313,1)</f>
        <v>238</v>
      </c>
      <c r="E64">
        <f>RANK(szórás_tábla_modell2!E64,szórás_tábla_modell2!E$2:E$313,1)</f>
        <v>210</v>
      </c>
      <c r="F64">
        <f>RANK(szórás_tábla_modell2!F64,szórás_tábla_modell2!F$2:F$313,1)</f>
        <v>98</v>
      </c>
      <c r="G64">
        <f>RANK(szórás_tábla_modell2!G64,szórás_tábla_modell2!G$2:G$313,1)</f>
        <v>122</v>
      </c>
      <c r="H64">
        <f>RANK(szórás_tábla_modell2!H64,szórás_tábla_modell2!H$2:H$313,1)</f>
        <v>258</v>
      </c>
      <c r="I64">
        <f>RANK(szórás_tábla_modell2!I64,szórás_tábla_modell2!I$2:I$313,1)</f>
        <v>232</v>
      </c>
      <c r="J64">
        <f>RANK(szórás_tábla_modell2!J64,szórás_tábla_modell2!J$2:J$313,1)</f>
        <v>88</v>
      </c>
      <c r="K64">
        <f>RANK(szórás_tábla_modell2!K64,szórás_tábla_modell2!K$2:K$313,1)</f>
        <v>285</v>
      </c>
      <c r="L64">
        <f>RANK(szórás_tábla_modell2!L64,szórás_tábla_modell2!L$2:L$313,1)</f>
        <v>290</v>
      </c>
      <c r="M64">
        <f>RANK(szórás_tábla_modell2!M64,szórás_tábla_modell2!M$2:M$313,1)</f>
        <v>221</v>
      </c>
      <c r="N64">
        <f>RANK(szórás_tábla_modell2!N64,szórás_tábla_modell2!N$2:N$313,1)</f>
        <v>82</v>
      </c>
      <c r="O64">
        <f>RANK(szórás_tábla_modell2!O64,szórás_tábla_modell2!O$2:O$313,1)</f>
        <v>80</v>
      </c>
      <c r="P64">
        <f>RANK(szórás_tábla_modell2!P64,szórás_tábla_modell2!P$2:P$313,1)</f>
        <v>70</v>
      </c>
      <c r="Q64">
        <f>RANK(szórás_tábla_modell2!Q64,szórás_tábla_modell2!Q$2:Q$313,1)</f>
        <v>130</v>
      </c>
      <c r="R64">
        <f>RANK(szórás_tábla_modell2!R64,szórás_tábla_modell2!R$2:R$313,1)</f>
        <v>269</v>
      </c>
      <c r="S64">
        <f>RANK(szórás_tábla_modell2!S64,szórás_tábla_modell2!S$2:S$313,1)</f>
        <v>93</v>
      </c>
      <c r="T64">
        <f>RANK(szórás_tábla_modell2!T64,szórás_tábla_modell2!T$2:T$313,1)</f>
        <v>30</v>
      </c>
      <c r="U64">
        <f>RANK(szórás_tábla_modell2!U64,szórás_tábla_modell2!U$2:U$313,1)</f>
        <v>306</v>
      </c>
      <c r="V64">
        <f>RANK(szórás_tábla_modell2!V64,szórás_tábla_modell2!V$2:V$313,1)</f>
        <v>62</v>
      </c>
      <c r="W64">
        <f>RANK(szórás_tábla_modell2!W64,szórás_tábla_modell2!W$2:W$313,1)</f>
        <v>83</v>
      </c>
      <c r="X64">
        <f>RANK(szórás_tábla_modell2!X64,szórás_tábla_modell2!X$2:X$313,1)</f>
        <v>285</v>
      </c>
      <c r="Y64">
        <f>RANK(szórás_tábla_modell2!Y64,szórás_tábla_modell2!Y$2:Y$313,1)</f>
        <v>90</v>
      </c>
      <c r="Z64">
        <f>RANK(szórás_tábla_modell2!Z64,szórás_tábla_modell2!Z$2:Z$313,1)</f>
        <v>171</v>
      </c>
      <c r="AA64">
        <f>RANK(szórás_tábla_modell2!AA64,szórás_tábla_modell2!AA$2:AA$313,1)</f>
        <v>161</v>
      </c>
      <c r="AB64">
        <f>RANK(szórás_tábla_modell2!AB64,szórás_tábla_modell2!AB$2:AB$313,1)</f>
        <v>98</v>
      </c>
      <c r="AC64">
        <f>RANK(szórás_tábla_modell2!AC64,szórás_tábla_modell2!AC$2:AC$313,1)</f>
        <v>309</v>
      </c>
      <c r="AD64">
        <f>RANK(szórás_tábla_modell2!AD64,szórás_tábla_modell2!AD$2:AD$313,1)</f>
        <v>77</v>
      </c>
      <c r="AE64">
        <f>RANK(szórás_tábla_modell2!AE64,szórás_tábla_modell2!AE$2:AE$313,1)</f>
        <v>230</v>
      </c>
      <c r="AF64">
        <f>RANK(szórás_tábla_modell2!AF64,szórás_tábla_modell2!AF$2:AF$313,1)</f>
        <v>65</v>
      </c>
      <c r="AG64">
        <f>RANK(szórás_tábla_modell2!AG64,szórás_tábla_modell2!AG$2:AG$313,1)</f>
        <v>244</v>
      </c>
      <c r="AH64">
        <f>RANK(szórás_tábla_modell2!AH64,szórás_tábla_modell2!AH$2:AH$313,1)</f>
        <v>246</v>
      </c>
      <c r="AI64">
        <f>RANK(szórás_tábla_modell2!AI64,szórás_tábla_modell2!AI$2:AI$313,1)</f>
        <v>193</v>
      </c>
      <c r="AJ64">
        <f>RANK(szórás_tábla_modell2!AJ64,szórás_tábla_modell2!AJ$2:AJ$313,1)</f>
        <v>271</v>
      </c>
      <c r="AK64">
        <f>RANK(szórás_tábla_modell2!AK64,szórás_tábla_modell2!AK$2:AK$313,1)</f>
        <v>86</v>
      </c>
      <c r="AL64">
        <f>RANK(szórás_tábla_modell2!AL64,szórás_tábla_modell2!AL$2:AL$313,1)</f>
        <v>248</v>
      </c>
      <c r="AM64">
        <f>RANK(szórás_tábla_modell2!AM64,szórás_tábla_modell2!AM$2:AM$313,1)</f>
        <v>88</v>
      </c>
      <c r="AN64">
        <f>RANK(szórás_tábla_modell2!AN64,szórás_tábla_modell2!AN$2:AN$313,1)</f>
        <v>180</v>
      </c>
      <c r="AO64">
        <f>RANK(szórás_tábla_modell2!AO64,szórás_tábla_modell2!AO$2:AO$313,1)</f>
        <v>90</v>
      </c>
      <c r="AP64">
        <f>RANK(szórás_tábla_modell2!AP64,szórás_tábla_modell2!AP$2:AP$313,1)</f>
        <v>155</v>
      </c>
      <c r="AQ64">
        <f>RANK(szórás_tábla_modell2!AQ64,szórás_tábla_modell2!AQ$2:AQ$313,1)</f>
        <v>163</v>
      </c>
      <c r="AR64">
        <f>RANK(szórás_tábla_modell2!AR64,szórás_tábla_modell2!AR$2:AR$313,1)</f>
        <v>84</v>
      </c>
      <c r="AS64">
        <f>RANK(szórás_tábla_modell2!AS64,szórás_tábla_modell2!AS$2:AS$313,1)</f>
        <v>123</v>
      </c>
      <c r="AT64">
        <f>RANK(szórás_tábla_modell2!AT64,szórás_tábla_modell2!AT$2:AT$313,1)</f>
        <v>263</v>
      </c>
      <c r="AU64">
        <f>RANK(szórás_tábla_modell2!AU64,szórás_tábla_modell2!AU$2:AU$313,1)</f>
        <v>35</v>
      </c>
      <c r="AV64">
        <f>RANK(szórás_tábla_modell2!AV64,szórás_tábla_modell2!AV$2:AV$313,1)</f>
        <v>62</v>
      </c>
      <c r="AW64">
        <f>RANK(szórás_tábla_modell2!AW64,szórás_tábla_modell2!AW$2:AW$313,1)</f>
        <v>91</v>
      </c>
      <c r="AX64">
        <f>RANK(szórás_tábla_modell2!AX64,szórás_tábla_modell2!AX$2:AX$313,1)</f>
        <v>294</v>
      </c>
      <c r="AY64">
        <f>RANK(szórás_tábla_modell2!AY64,szórás_tábla_modell2!AY$2:AY$313,1)</f>
        <v>98</v>
      </c>
      <c r="AZ64">
        <f>RANK(szórás_tábla_modell2!AZ64,szórás_tábla_modell2!AZ$2:AZ$313,1)</f>
        <v>268</v>
      </c>
      <c r="BA64">
        <f>RANK(szórás_tábla_modell2!BA64,szórás_tábla_modell2!BA$2:BA$313,1)</f>
        <v>165</v>
      </c>
      <c r="BB64">
        <f>RANK(szórás_tábla_modell2!BB64,szórás_tábla_modell2!BB$2:BB$313,1)</f>
        <v>275</v>
      </c>
      <c r="BC64">
        <f>RANK(szórás_tábla_modell2!BC64,szórás_tábla_modell2!BC$2:BC$313,1)</f>
        <v>97</v>
      </c>
      <c r="BD64">
        <f>RANK(szórás_tábla_modell2!BD64,szórás_tábla_modell2!BD$2:BD$313,1)</f>
        <v>163</v>
      </c>
      <c r="BE64">
        <f>RANK(szórás_tábla_modell2!BE64,szórás_tábla_modell2!BE$2:BE$313,1)</f>
        <v>214</v>
      </c>
      <c r="BF64">
        <f>RANK(szórás_tábla_modell2!BF64,szórás_tábla_modell2!BF$2:BF$313,1)</f>
        <v>112</v>
      </c>
      <c r="BG64">
        <v>1000000</v>
      </c>
    </row>
    <row r="65" spans="1:59" x14ac:dyDescent="0.3">
      <c r="A65" t="str">
        <f>szórás_tábla_modell2!A65</f>
        <v>15_2013</v>
      </c>
      <c r="B65">
        <f>RANK(szórás_tábla_modell2!B65,szórás_tábla_modell2!B$2:B$313,1)</f>
        <v>95</v>
      </c>
      <c r="C65">
        <f>RANK(szórás_tábla_modell2!C65,szórás_tábla_modell2!C$2:C$313,1)</f>
        <v>71</v>
      </c>
      <c r="D65">
        <f>RANK(szórás_tábla_modell2!D65,szórás_tábla_modell2!D$2:D$313,1)</f>
        <v>239</v>
      </c>
      <c r="E65">
        <f>RANK(szórás_tábla_modell2!E65,szórás_tábla_modell2!E$2:E$313,1)</f>
        <v>170</v>
      </c>
      <c r="F65">
        <f>RANK(szórás_tábla_modell2!F65,szórás_tábla_modell2!F$2:F$313,1)</f>
        <v>88</v>
      </c>
      <c r="G65">
        <f>RANK(szórás_tábla_modell2!G65,szórás_tábla_modell2!G$2:G$313,1)</f>
        <v>59</v>
      </c>
      <c r="H65">
        <f>RANK(szórás_tábla_modell2!H65,szórás_tábla_modell2!H$2:H$313,1)</f>
        <v>244</v>
      </c>
      <c r="I65">
        <f>RANK(szórás_tábla_modell2!I65,szórás_tábla_modell2!I$2:I$313,1)</f>
        <v>231</v>
      </c>
      <c r="J65">
        <f>RANK(szórás_tábla_modell2!J65,szórás_tábla_modell2!J$2:J$313,1)</f>
        <v>76</v>
      </c>
      <c r="K65">
        <f>RANK(szórás_tábla_modell2!K65,szórás_tábla_modell2!K$2:K$313,1)</f>
        <v>252</v>
      </c>
      <c r="L65">
        <f>RANK(szórás_tábla_modell2!L65,szórás_tábla_modell2!L$2:L$313,1)</f>
        <v>267</v>
      </c>
      <c r="M65">
        <f>RANK(szórás_tábla_modell2!M65,szórás_tábla_modell2!M$2:M$313,1)</f>
        <v>241</v>
      </c>
      <c r="N65">
        <f>RANK(szórás_tábla_modell2!N65,szórás_tábla_modell2!N$2:N$313,1)</f>
        <v>62</v>
      </c>
      <c r="O65">
        <f>RANK(szórás_tábla_modell2!O65,szórás_tábla_modell2!O$2:O$313,1)</f>
        <v>61</v>
      </c>
      <c r="P65">
        <f>RANK(szórás_tábla_modell2!P65,szórás_tábla_modell2!P$2:P$313,1)</f>
        <v>69</v>
      </c>
      <c r="Q65">
        <f>RANK(szórás_tábla_modell2!Q65,szórás_tábla_modell2!Q$2:Q$313,1)</f>
        <v>115</v>
      </c>
      <c r="R65">
        <f>RANK(szórás_tábla_modell2!R65,szórás_tábla_modell2!R$2:R$313,1)</f>
        <v>268</v>
      </c>
      <c r="S65">
        <f>RANK(szórás_tábla_modell2!S65,szórás_tábla_modell2!S$2:S$313,1)</f>
        <v>86</v>
      </c>
      <c r="T65">
        <f>RANK(szórás_tábla_modell2!T65,szórás_tábla_modell2!T$2:T$313,1)</f>
        <v>14</v>
      </c>
      <c r="U65">
        <f>RANK(szórás_tábla_modell2!U65,szórás_tábla_modell2!U$2:U$313,1)</f>
        <v>303</v>
      </c>
      <c r="V65">
        <f>RANK(szórás_tábla_modell2!V65,szórás_tábla_modell2!V$2:V$313,1)</f>
        <v>59</v>
      </c>
      <c r="W65">
        <f>RANK(szórás_tábla_modell2!W65,szórás_tábla_modell2!W$2:W$313,1)</f>
        <v>99</v>
      </c>
      <c r="X65">
        <f>RANK(szórás_tábla_modell2!X65,szórás_tábla_modell2!X$2:X$313,1)</f>
        <v>279</v>
      </c>
      <c r="Y65">
        <f>RANK(szórás_tábla_modell2!Y65,szórás_tábla_modell2!Y$2:Y$313,1)</f>
        <v>92</v>
      </c>
      <c r="Z65">
        <f>RANK(szórás_tábla_modell2!Z65,szórás_tábla_modell2!Z$2:Z$313,1)</f>
        <v>162</v>
      </c>
      <c r="AA65">
        <f>RANK(szórás_tábla_modell2!AA65,szórás_tábla_modell2!AA$2:AA$313,1)</f>
        <v>152</v>
      </c>
      <c r="AB65">
        <f>RANK(szórás_tábla_modell2!AB65,szórás_tábla_modell2!AB$2:AB$313,1)</f>
        <v>88</v>
      </c>
      <c r="AC65">
        <f>RANK(szórás_tábla_modell2!AC65,szórás_tábla_modell2!AC$2:AC$313,1)</f>
        <v>304</v>
      </c>
      <c r="AD65">
        <f>RANK(szórás_tábla_modell2!AD65,szórás_tábla_modell2!AD$2:AD$313,1)</f>
        <v>69</v>
      </c>
      <c r="AE65">
        <f>RANK(szórás_tábla_modell2!AE65,szórás_tábla_modell2!AE$2:AE$313,1)</f>
        <v>240</v>
      </c>
      <c r="AF65">
        <f>RANK(szórás_tábla_modell2!AF65,szórás_tábla_modell2!AF$2:AF$313,1)</f>
        <v>74</v>
      </c>
      <c r="AG65">
        <f>RANK(szórás_tábla_modell2!AG65,szórás_tábla_modell2!AG$2:AG$313,1)</f>
        <v>234</v>
      </c>
      <c r="AH65">
        <f>RANK(szórás_tábla_modell2!AH65,szórás_tábla_modell2!AH$2:AH$313,1)</f>
        <v>222</v>
      </c>
      <c r="AI65">
        <f>RANK(szórás_tábla_modell2!AI65,szórás_tábla_modell2!AI$2:AI$313,1)</f>
        <v>200</v>
      </c>
      <c r="AJ65">
        <f>RANK(szórás_tábla_modell2!AJ65,szórás_tábla_modell2!AJ$2:AJ$313,1)</f>
        <v>278</v>
      </c>
      <c r="AK65">
        <f>RANK(szórás_tábla_modell2!AK65,szórás_tábla_modell2!AK$2:AK$313,1)</f>
        <v>81</v>
      </c>
      <c r="AL65">
        <f>RANK(szórás_tábla_modell2!AL65,szórás_tábla_modell2!AL$2:AL$313,1)</f>
        <v>240</v>
      </c>
      <c r="AM65">
        <f>RANK(szórás_tábla_modell2!AM65,szórás_tábla_modell2!AM$2:AM$313,1)</f>
        <v>76</v>
      </c>
      <c r="AN65">
        <f>RANK(szórás_tábla_modell2!AN65,szórás_tábla_modell2!AN$2:AN$313,1)</f>
        <v>172</v>
      </c>
      <c r="AO65">
        <f>RANK(szórás_tábla_modell2!AO65,szórás_tábla_modell2!AO$2:AO$313,1)</f>
        <v>79</v>
      </c>
      <c r="AP65">
        <f>RANK(szórás_tábla_modell2!AP65,szórás_tábla_modell2!AP$2:AP$313,1)</f>
        <v>168</v>
      </c>
      <c r="AQ65">
        <f>RANK(szórás_tábla_modell2!AQ65,szórás_tábla_modell2!AQ$2:AQ$313,1)</f>
        <v>166</v>
      </c>
      <c r="AR65">
        <f>RANK(szórás_tábla_modell2!AR65,szórás_tábla_modell2!AR$2:AR$313,1)</f>
        <v>62</v>
      </c>
      <c r="AS65">
        <f>RANK(szórás_tábla_modell2!AS65,szórás_tábla_modell2!AS$2:AS$313,1)</f>
        <v>65</v>
      </c>
      <c r="AT65">
        <f>RANK(szórás_tábla_modell2!AT65,szórás_tábla_modell2!AT$2:AT$313,1)</f>
        <v>254</v>
      </c>
      <c r="AU65">
        <f>RANK(szórás_tábla_modell2!AU65,szórás_tábla_modell2!AU$2:AU$313,1)</f>
        <v>37</v>
      </c>
      <c r="AV65">
        <f>RANK(szórás_tábla_modell2!AV65,szórás_tábla_modell2!AV$2:AV$313,1)</f>
        <v>57</v>
      </c>
      <c r="AW65">
        <f>RANK(szórás_tábla_modell2!AW65,szórás_tábla_modell2!AW$2:AW$313,1)</f>
        <v>85</v>
      </c>
      <c r="AX65">
        <f>RANK(szórás_tábla_modell2!AX65,szórás_tábla_modell2!AX$2:AX$313,1)</f>
        <v>111</v>
      </c>
      <c r="AY65">
        <f>RANK(szórás_tábla_modell2!AY65,szórás_tábla_modell2!AY$2:AY$313,1)</f>
        <v>106</v>
      </c>
      <c r="AZ65">
        <f>RANK(szórás_tábla_modell2!AZ65,szórás_tábla_modell2!AZ$2:AZ$313,1)</f>
        <v>277</v>
      </c>
      <c r="BA65">
        <f>RANK(szórás_tábla_modell2!BA65,szórás_tábla_modell2!BA$2:BA$313,1)</f>
        <v>171</v>
      </c>
      <c r="BB65">
        <f>RANK(szórás_tábla_modell2!BB65,szórás_tábla_modell2!BB$2:BB$313,1)</f>
        <v>290</v>
      </c>
      <c r="BC65">
        <f>RANK(szórás_tábla_modell2!BC65,szórás_tábla_modell2!BC$2:BC$313,1)</f>
        <v>85</v>
      </c>
      <c r="BD65">
        <f>RANK(szórás_tábla_modell2!BD65,szórás_tábla_modell2!BD$2:BD$313,1)</f>
        <v>95</v>
      </c>
      <c r="BE65">
        <f>RANK(szórás_tábla_modell2!BE65,szórás_tábla_modell2!BE$2:BE$313,1)</f>
        <v>240</v>
      </c>
      <c r="BF65">
        <f>RANK(szórás_tábla_modell2!BF65,szórás_tábla_modell2!BF$2:BF$313,1)</f>
        <v>108</v>
      </c>
      <c r="BG65">
        <v>1000000</v>
      </c>
    </row>
    <row r="66" spans="1:59" x14ac:dyDescent="0.3">
      <c r="A66" t="str">
        <f>szórás_tábla_modell2!A66</f>
        <v>16_2013</v>
      </c>
      <c r="B66">
        <f>RANK(szórás_tábla_modell2!B66,szórás_tábla_modell2!B$2:B$313,1)</f>
        <v>35</v>
      </c>
      <c r="C66">
        <f>RANK(szórás_tábla_modell2!C66,szórás_tábla_modell2!C$2:C$313,1)</f>
        <v>80</v>
      </c>
      <c r="D66">
        <f>RANK(szórás_tábla_modell2!D66,szórás_tábla_modell2!D$2:D$313,1)</f>
        <v>241</v>
      </c>
      <c r="E66">
        <f>RANK(szórás_tábla_modell2!E66,szórás_tábla_modell2!E$2:E$313,1)</f>
        <v>186</v>
      </c>
      <c r="F66">
        <f>RANK(szórás_tábla_modell2!F66,szórás_tábla_modell2!F$2:F$313,1)</f>
        <v>91</v>
      </c>
      <c r="G66">
        <f>RANK(szórás_tábla_modell2!G66,szórás_tábla_modell2!G$2:G$313,1)</f>
        <v>105</v>
      </c>
      <c r="H66">
        <f>RANK(szórás_tábla_modell2!H66,szórás_tábla_modell2!H$2:H$313,1)</f>
        <v>244</v>
      </c>
      <c r="I66">
        <f>RANK(szórás_tábla_modell2!I66,szórás_tábla_modell2!I$2:I$313,1)</f>
        <v>224</v>
      </c>
      <c r="J66">
        <f>RANK(szórás_tábla_modell2!J66,szórás_tábla_modell2!J$2:J$313,1)</f>
        <v>79</v>
      </c>
      <c r="K66">
        <f>RANK(szórás_tábla_modell2!K66,szórás_tábla_modell2!K$2:K$313,1)</f>
        <v>280</v>
      </c>
      <c r="L66">
        <f>RANK(szórás_tábla_modell2!L66,szórás_tábla_modell2!L$2:L$313,1)</f>
        <v>268</v>
      </c>
      <c r="M66">
        <f>RANK(szórás_tábla_modell2!M66,szórás_tábla_modell2!M$2:M$313,1)</f>
        <v>215</v>
      </c>
      <c r="N66">
        <f>RANK(szórás_tábla_modell2!N66,szórás_tábla_modell2!N$2:N$313,1)</f>
        <v>84</v>
      </c>
      <c r="O66">
        <f>RANK(szórás_tábla_modell2!O66,szórás_tábla_modell2!O$2:O$313,1)</f>
        <v>71</v>
      </c>
      <c r="P66">
        <f>RANK(szórás_tábla_modell2!P66,szórás_tábla_modell2!P$2:P$313,1)</f>
        <v>65</v>
      </c>
      <c r="Q66">
        <f>RANK(szórás_tábla_modell2!Q66,szórás_tábla_modell2!Q$2:Q$313,1)</f>
        <v>136</v>
      </c>
      <c r="R66">
        <f>RANK(szórás_tábla_modell2!R66,szórás_tábla_modell2!R$2:R$313,1)</f>
        <v>261</v>
      </c>
      <c r="S66">
        <f>RANK(szórás_tábla_modell2!S66,szórás_tábla_modell2!S$2:S$313,1)</f>
        <v>110</v>
      </c>
      <c r="T66">
        <f>RANK(szórás_tábla_modell2!T66,szórás_tábla_modell2!T$2:T$313,1)</f>
        <v>16</v>
      </c>
      <c r="U66">
        <f>RANK(szórás_tábla_modell2!U66,szórás_tábla_modell2!U$2:U$313,1)</f>
        <v>305</v>
      </c>
      <c r="V66">
        <f>RANK(szórás_tábla_modell2!V66,szórás_tábla_modell2!V$2:V$313,1)</f>
        <v>52</v>
      </c>
      <c r="W66">
        <f>RANK(szórás_tábla_modell2!W66,szórás_tábla_modell2!W$2:W$313,1)</f>
        <v>81</v>
      </c>
      <c r="X66">
        <f>RANK(szórás_tábla_modell2!X66,szórás_tábla_modell2!X$2:X$313,1)</f>
        <v>274</v>
      </c>
      <c r="Y66">
        <f>RANK(szórás_tábla_modell2!Y66,szórás_tábla_modell2!Y$2:Y$313,1)</f>
        <v>64</v>
      </c>
      <c r="Z66">
        <f>RANK(szórás_tábla_modell2!Z66,szórás_tábla_modell2!Z$2:Z$313,1)</f>
        <v>136</v>
      </c>
      <c r="AA66">
        <f>RANK(szórás_tábla_modell2!AA66,szórás_tábla_modell2!AA$2:AA$313,1)</f>
        <v>139</v>
      </c>
      <c r="AB66">
        <f>RANK(szórás_tábla_modell2!AB66,szórás_tábla_modell2!AB$2:AB$313,1)</f>
        <v>92</v>
      </c>
      <c r="AC66">
        <f>RANK(szórás_tábla_modell2!AC66,szórás_tábla_modell2!AC$2:AC$313,1)</f>
        <v>302</v>
      </c>
      <c r="AD66">
        <f>RANK(szórás_tábla_modell2!AD66,szórás_tábla_modell2!AD$2:AD$313,1)</f>
        <v>59</v>
      </c>
      <c r="AE66">
        <f>RANK(szórás_tábla_modell2!AE66,szórás_tábla_modell2!AE$2:AE$313,1)</f>
        <v>232</v>
      </c>
      <c r="AF66">
        <f>RANK(szórás_tábla_modell2!AF66,szórás_tábla_modell2!AF$2:AF$313,1)</f>
        <v>55</v>
      </c>
      <c r="AG66">
        <f>RANK(szórás_tábla_modell2!AG66,szórás_tábla_modell2!AG$2:AG$313,1)</f>
        <v>222</v>
      </c>
      <c r="AH66">
        <f>RANK(szórás_tábla_modell2!AH66,szórás_tábla_modell2!AH$2:AH$313,1)</f>
        <v>225</v>
      </c>
      <c r="AI66">
        <f>RANK(szórás_tábla_modell2!AI66,szórás_tábla_modell2!AI$2:AI$313,1)</f>
        <v>195</v>
      </c>
      <c r="AJ66">
        <f>RANK(szórás_tábla_modell2!AJ66,szórás_tábla_modell2!AJ$2:AJ$313,1)</f>
        <v>272</v>
      </c>
      <c r="AK66">
        <f>RANK(szórás_tábla_modell2!AK66,szórás_tábla_modell2!AK$2:AK$313,1)</f>
        <v>85</v>
      </c>
      <c r="AL66">
        <f>RANK(szórás_tábla_modell2!AL66,szórás_tábla_modell2!AL$2:AL$313,1)</f>
        <v>230</v>
      </c>
      <c r="AM66">
        <f>RANK(szórás_tábla_modell2!AM66,szórás_tábla_modell2!AM$2:AM$313,1)</f>
        <v>84</v>
      </c>
      <c r="AN66">
        <f>RANK(szórás_tábla_modell2!AN66,szórás_tábla_modell2!AN$2:AN$313,1)</f>
        <v>174</v>
      </c>
      <c r="AO66">
        <f>RANK(szórás_tábla_modell2!AO66,szórás_tábla_modell2!AO$2:AO$313,1)</f>
        <v>58</v>
      </c>
      <c r="AP66">
        <f>RANK(szórás_tábla_modell2!AP66,szórás_tábla_modell2!AP$2:AP$313,1)</f>
        <v>164</v>
      </c>
      <c r="AQ66">
        <f>RANK(szórás_tábla_modell2!AQ66,szórás_tábla_modell2!AQ$2:AQ$313,1)</f>
        <v>178</v>
      </c>
      <c r="AR66">
        <f>RANK(szórás_tábla_modell2!AR66,szórás_tábla_modell2!AR$2:AR$313,1)</f>
        <v>78</v>
      </c>
      <c r="AS66">
        <f>RANK(szórás_tábla_modell2!AS66,szórás_tábla_modell2!AS$2:AS$313,1)</f>
        <v>124</v>
      </c>
      <c r="AT66">
        <f>RANK(szórás_tábla_modell2!AT66,szórás_tábla_modell2!AT$2:AT$313,1)</f>
        <v>227</v>
      </c>
      <c r="AU66">
        <f>RANK(szórás_tábla_modell2!AU66,szórás_tábla_modell2!AU$2:AU$313,1)</f>
        <v>45</v>
      </c>
      <c r="AV66">
        <f>RANK(szórás_tábla_modell2!AV66,szórás_tábla_modell2!AV$2:AV$313,1)</f>
        <v>58</v>
      </c>
      <c r="AW66">
        <f>RANK(szórás_tábla_modell2!AW66,szórás_tábla_modell2!AW$2:AW$313,1)</f>
        <v>71</v>
      </c>
      <c r="AX66">
        <f>RANK(szórás_tábla_modell2!AX66,szórás_tábla_modell2!AX$2:AX$313,1)</f>
        <v>174</v>
      </c>
      <c r="AY66">
        <f>RANK(szórás_tábla_modell2!AY66,szórás_tábla_modell2!AY$2:AY$313,1)</f>
        <v>67</v>
      </c>
      <c r="AZ66">
        <f>RANK(szórás_tábla_modell2!AZ66,szórás_tábla_modell2!AZ$2:AZ$313,1)</f>
        <v>286</v>
      </c>
      <c r="BA66">
        <f>RANK(szórás_tábla_modell2!BA66,szórás_tábla_modell2!BA$2:BA$313,1)</f>
        <v>124</v>
      </c>
      <c r="BB66">
        <f>RANK(szórás_tábla_modell2!BB66,szórás_tábla_modell2!BB$2:BB$313,1)</f>
        <v>250</v>
      </c>
      <c r="BC66">
        <f>RANK(szórás_tábla_modell2!BC66,szórás_tábla_modell2!BC$2:BC$313,1)</f>
        <v>45</v>
      </c>
      <c r="BD66">
        <f>RANK(szórás_tábla_modell2!BD66,szórás_tábla_modell2!BD$2:BD$313,1)</f>
        <v>150</v>
      </c>
      <c r="BE66">
        <f>RANK(szórás_tábla_modell2!BE66,szórás_tábla_modell2!BE$2:BE$313,1)</f>
        <v>241</v>
      </c>
      <c r="BF66">
        <f>RANK(szórás_tábla_modell2!BF66,szórás_tábla_modell2!BF$2:BF$313,1)</f>
        <v>85</v>
      </c>
      <c r="BG66">
        <v>1000000</v>
      </c>
    </row>
    <row r="67" spans="1:59" x14ac:dyDescent="0.3">
      <c r="A67" t="str">
        <f>szórás_tábla_modell2!A67</f>
        <v>17_2013</v>
      </c>
      <c r="B67">
        <f>RANK(szórás_tábla_modell2!B67,szórás_tábla_modell2!B$2:B$313,1)</f>
        <v>84</v>
      </c>
      <c r="C67">
        <f>RANK(szórás_tábla_modell2!C67,szórás_tábla_modell2!C$2:C$313,1)</f>
        <v>68</v>
      </c>
      <c r="D67">
        <f>RANK(szórás_tábla_modell2!D67,szórás_tábla_modell2!D$2:D$313,1)</f>
        <v>221</v>
      </c>
      <c r="E67">
        <f>RANK(szórás_tábla_modell2!E67,szórás_tábla_modell2!E$2:E$313,1)</f>
        <v>151</v>
      </c>
      <c r="F67">
        <f>RANK(szórás_tábla_modell2!F67,szórás_tábla_modell2!F$2:F$313,1)</f>
        <v>70</v>
      </c>
      <c r="G67">
        <f>RANK(szórás_tábla_modell2!G67,szórás_tábla_modell2!G$2:G$313,1)</f>
        <v>71</v>
      </c>
      <c r="H67">
        <f>RANK(szórás_tábla_modell2!H67,szórás_tábla_modell2!H$2:H$313,1)</f>
        <v>265</v>
      </c>
      <c r="I67">
        <f>RANK(szórás_tábla_modell2!I67,szórás_tábla_modell2!I$2:I$313,1)</f>
        <v>206</v>
      </c>
      <c r="J67">
        <f>RANK(szórás_tábla_modell2!J67,szórás_tábla_modell2!J$2:J$313,1)</f>
        <v>71</v>
      </c>
      <c r="K67">
        <f>RANK(szórás_tábla_modell2!K67,szórás_tábla_modell2!K$2:K$313,1)</f>
        <v>245</v>
      </c>
      <c r="L67">
        <f>RANK(szórás_tábla_modell2!L67,szórás_tábla_modell2!L$2:L$313,1)</f>
        <v>270</v>
      </c>
      <c r="M67">
        <f>RANK(szórás_tábla_modell2!M67,szórás_tábla_modell2!M$2:M$313,1)</f>
        <v>227</v>
      </c>
      <c r="N67">
        <f>RANK(szórás_tábla_modell2!N67,szórás_tábla_modell2!N$2:N$313,1)</f>
        <v>83</v>
      </c>
      <c r="O67">
        <f>RANK(szórás_tábla_modell2!O67,szórás_tábla_modell2!O$2:O$313,1)</f>
        <v>42</v>
      </c>
      <c r="P67">
        <f>RANK(szórás_tábla_modell2!P67,szórás_tábla_modell2!P$2:P$313,1)</f>
        <v>58</v>
      </c>
      <c r="Q67">
        <f>RANK(szórás_tábla_modell2!Q67,szórás_tábla_modell2!Q$2:Q$313,1)</f>
        <v>131</v>
      </c>
      <c r="R67">
        <f>RANK(szórás_tábla_modell2!R67,szórás_tábla_modell2!R$2:R$313,1)</f>
        <v>250</v>
      </c>
      <c r="S67">
        <f>RANK(szórás_tábla_modell2!S67,szórás_tábla_modell2!S$2:S$313,1)</f>
        <v>77</v>
      </c>
      <c r="T67">
        <f>RANK(szórás_tábla_modell2!T67,szórás_tábla_modell2!T$2:T$313,1)</f>
        <v>13</v>
      </c>
      <c r="U67">
        <f>RANK(szórás_tábla_modell2!U67,szórás_tábla_modell2!U$2:U$313,1)</f>
        <v>299</v>
      </c>
      <c r="V67">
        <f>RANK(szórás_tábla_modell2!V67,szórás_tábla_modell2!V$2:V$313,1)</f>
        <v>54</v>
      </c>
      <c r="W67">
        <f>RANK(szórás_tábla_modell2!W67,szórás_tábla_modell2!W$2:W$313,1)</f>
        <v>84</v>
      </c>
      <c r="X67">
        <f>RANK(szórás_tábla_modell2!X67,szórás_tábla_modell2!X$2:X$313,1)</f>
        <v>274</v>
      </c>
      <c r="Y67">
        <f>RANK(szórás_tábla_modell2!Y67,szórás_tábla_modell2!Y$2:Y$313,1)</f>
        <v>26</v>
      </c>
      <c r="Z67">
        <f>RANK(szórás_tábla_modell2!Z67,szórás_tábla_modell2!Z$2:Z$313,1)</f>
        <v>130</v>
      </c>
      <c r="AA67">
        <f>RANK(szórás_tábla_modell2!AA67,szórás_tábla_modell2!AA$2:AA$313,1)</f>
        <v>126</v>
      </c>
      <c r="AB67">
        <f>RANK(szórás_tábla_modell2!AB67,szórás_tábla_modell2!AB$2:AB$313,1)</f>
        <v>75</v>
      </c>
      <c r="AC67">
        <f>RANK(szórás_tábla_modell2!AC67,szórás_tábla_modell2!AC$2:AC$313,1)</f>
        <v>294</v>
      </c>
      <c r="AD67">
        <f>RANK(szórás_tábla_modell2!AD67,szórás_tábla_modell2!AD$2:AD$313,1)</f>
        <v>87</v>
      </c>
      <c r="AE67">
        <f>RANK(szórás_tábla_modell2!AE67,szórás_tábla_modell2!AE$2:AE$313,1)</f>
        <v>235</v>
      </c>
      <c r="AF67">
        <f>RANK(szórás_tábla_modell2!AF67,szórás_tábla_modell2!AF$2:AF$313,1)</f>
        <v>75</v>
      </c>
      <c r="AG67">
        <f>RANK(szórás_tábla_modell2!AG67,szórás_tábla_modell2!AG$2:AG$313,1)</f>
        <v>245</v>
      </c>
      <c r="AH67">
        <f>RANK(szórás_tábla_modell2!AH67,szórás_tábla_modell2!AH$2:AH$313,1)</f>
        <v>216</v>
      </c>
      <c r="AI67">
        <f>RANK(szórás_tábla_modell2!AI67,szórás_tábla_modell2!AI$2:AI$313,1)</f>
        <v>190</v>
      </c>
      <c r="AJ67">
        <f>RANK(szórás_tábla_modell2!AJ67,szórás_tábla_modell2!AJ$2:AJ$313,1)</f>
        <v>275</v>
      </c>
      <c r="AK67">
        <f>RANK(szórás_tábla_modell2!AK67,szórás_tábla_modell2!AK$2:AK$313,1)</f>
        <v>72</v>
      </c>
      <c r="AL67">
        <f>RANK(szórás_tábla_modell2!AL67,szórás_tábla_modell2!AL$2:AL$313,1)</f>
        <v>247</v>
      </c>
      <c r="AM67">
        <f>RANK(szórás_tábla_modell2!AM67,szórás_tábla_modell2!AM$2:AM$313,1)</f>
        <v>82</v>
      </c>
      <c r="AN67">
        <f>RANK(szórás_tábla_modell2!AN67,szórás_tábla_modell2!AN$2:AN$313,1)</f>
        <v>177</v>
      </c>
      <c r="AO67">
        <f>RANK(szórás_tábla_modell2!AO67,szórás_tábla_modell2!AO$2:AO$313,1)</f>
        <v>36</v>
      </c>
      <c r="AP67">
        <f>RANK(szórás_tábla_modell2!AP67,szórás_tábla_modell2!AP$2:AP$313,1)</f>
        <v>96</v>
      </c>
      <c r="AQ67">
        <f>RANK(szórás_tábla_modell2!AQ67,szórás_tábla_modell2!AQ$2:AQ$313,1)</f>
        <v>177</v>
      </c>
      <c r="AR67">
        <f>RANK(szórás_tábla_modell2!AR67,szórás_tábla_modell2!AR$2:AR$313,1)</f>
        <v>96</v>
      </c>
      <c r="AS67">
        <f>RANK(szórás_tábla_modell2!AS67,szórás_tábla_modell2!AS$2:AS$313,1)</f>
        <v>58</v>
      </c>
      <c r="AT67">
        <f>RANK(szórás_tábla_modell2!AT67,szórás_tábla_modell2!AT$2:AT$313,1)</f>
        <v>234</v>
      </c>
      <c r="AU67">
        <f>RANK(szórás_tábla_modell2!AU67,szórás_tábla_modell2!AU$2:AU$313,1)</f>
        <v>44</v>
      </c>
      <c r="AV67">
        <f>RANK(szórás_tábla_modell2!AV67,szórás_tábla_modell2!AV$2:AV$313,1)</f>
        <v>42</v>
      </c>
      <c r="AW67">
        <f>RANK(szórás_tábla_modell2!AW67,szórás_tábla_modell2!AW$2:AW$313,1)</f>
        <v>97</v>
      </c>
      <c r="AX67">
        <f>RANK(szórás_tábla_modell2!AX67,szórás_tábla_modell2!AX$2:AX$313,1)</f>
        <v>308</v>
      </c>
      <c r="AY67">
        <f>RANK(szórás_tábla_modell2!AY67,szórás_tábla_modell2!AY$2:AY$313,1)</f>
        <v>48</v>
      </c>
      <c r="AZ67">
        <f>RANK(szórás_tábla_modell2!AZ67,szórás_tábla_modell2!AZ$2:AZ$313,1)</f>
        <v>268</v>
      </c>
      <c r="BA67">
        <f>RANK(szórás_tábla_modell2!BA67,szórás_tábla_modell2!BA$2:BA$313,1)</f>
        <v>34</v>
      </c>
      <c r="BB67">
        <f>RANK(szórás_tábla_modell2!BB67,szórás_tábla_modell2!BB$2:BB$313,1)</f>
        <v>271</v>
      </c>
      <c r="BC67">
        <f>RANK(szórás_tábla_modell2!BC67,szórás_tábla_modell2!BC$2:BC$313,1)</f>
        <v>36</v>
      </c>
      <c r="BD67">
        <f>RANK(szórás_tábla_modell2!BD67,szórás_tábla_modell2!BD$2:BD$313,1)</f>
        <v>157</v>
      </c>
      <c r="BE67">
        <f>RANK(szórás_tábla_modell2!BE67,szórás_tábla_modell2!BE$2:BE$313,1)</f>
        <v>235</v>
      </c>
      <c r="BF67">
        <f>RANK(szórás_tábla_modell2!BF67,szórás_tábla_modell2!BF$2:BF$313,1)</f>
        <v>120</v>
      </c>
      <c r="BG67">
        <v>1000000</v>
      </c>
    </row>
    <row r="68" spans="1:59" x14ac:dyDescent="0.3">
      <c r="A68" t="str">
        <f>szórás_tábla_modell2!A68</f>
        <v>18_2013</v>
      </c>
      <c r="B68">
        <f>RANK(szórás_tábla_modell2!B68,szórás_tábla_modell2!B$2:B$313,1)</f>
        <v>87</v>
      </c>
      <c r="C68">
        <f>RANK(szórás_tábla_modell2!C68,szórás_tábla_modell2!C$2:C$313,1)</f>
        <v>73</v>
      </c>
      <c r="D68">
        <f>RANK(szórás_tábla_modell2!D68,szórás_tábla_modell2!D$2:D$313,1)</f>
        <v>233</v>
      </c>
      <c r="E68">
        <f>RANK(szórás_tábla_modell2!E68,szórás_tábla_modell2!E$2:E$313,1)</f>
        <v>154</v>
      </c>
      <c r="F68">
        <f>RANK(szórás_tábla_modell2!F68,szórás_tábla_modell2!F$2:F$313,1)</f>
        <v>83</v>
      </c>
      <c r="G68">
        <f>RANK(szórás_tábla_modell2!G68,szórás_tábla_modell2!G$2:G$313,1)</f>
        <v>60</v>
      </c>
      <c r="H68">
        <f>RANK(szórás_tábla_modell2!H68,szórás_tábla_modell2!H$2:H$313,1)</f>
        <v>254</v>
      </c>
      <c r="I68">
        <f>RANK(szórás_tábla_modell2!I68,szórás_tábla_modell2!I$2:I$313,1)</f>
        <v>215</v>
      </c>
      <c r="J68">
        <f>RANK(szórás_tábla_modell2!J68,szórás_tábla_modell2!J$2:J$313,1)</f>
        <v>72</v>
      </c>
      <c r="K68">
        <f>RANK(szórás_tábla_modell2!K68,szórás_tábla_modell2!K$2:K$313,1)</f>
        <v>262</v>
      </c>
      <c r="L68">
        <f>RANK(szórás_tábla_modell2!L68,szórás_tábla_modell2!L$2:L$313,1)</f>
        <v>252</v>
      </c>
      <c r="M68">
        <f>RANK(szórás_tábla_modell2!M68,szórás_tábla_modell2!M$2:M$313,1)</f>
        <v>220</v>
      </c>
      <c r="N68">
        <f>RANK(szórás_tábla_modell2!N68,szórás_tábla_modell2!N$2:N$313,1)</f>
        <v>75</v>
      </c>
      <c r="O68">
        <f>RANK(szórás_tábla_modell2!O68,szórás_tábla_modell2!O$2:O$313,1)</f>
        <v>39</v>
      </c>
      <c r="P68">
        <f>RANK(szórás_tábla_modell2!P68,szórás_tábla_modell2!P$2:P$313,1)</f>
        <v>63</v>
      </c>
      <c r="Q68">
        <f>RANK(szórás_tábla_modell2!Q68,szórás_tábla_modell2!Q$2:Q$313,1)</f>
        <v>120</v>
      </c>
      <c r="R68">
        <f>RANK(szórás_tábla_modell2!R68,szórás_tábla_modell2!R$2:R$313,1)</f>
        <v>259</v>
      </c>
      <c r="S68">
        <f>RANK(szórás_tábla_modell2!S68,szórás_tábla_modell2!S$2:S$313,1)</f>
        <v>111</v>
      </c>
      <c r="T68">
        <f>RANK(szórás_tábla_modell2!T68,szórás_tábla_modell2!T$2:T$313,1)</f>
        <v>15</v>
      </c>
      <c r="U68">
        <f>RANK(szórás_tábla_modell2!U68,szórás_tábla_modell2!U$2:U$313,1)</f>
        <v>300</v>
      </c>
      <c r="V68">
        <f>RANK(szórás_tábla_modell2!V68,szórás_tábla_modell2!V$2:V$313,1)</f>
        <v>48</v>
      </c>
      <c r="W68">
        <f>RANK(szórás_tábla_modell2!W68,szórás_tábla_modell2!W$2:W$313,1)</f>
        <v>80</v>
      </c>
      <c r="X68">
        <f>RANK(szórás_tábla_modell2!X68,szórás_tábla_modell2!X$2:X$313,1)</f>
        <v>286</v>
      </c>
      <c r="Y68">
        <f>RANK(szórás_tábla_modell2!Y68,szórás_tábla_modell2!Y$2:Y$313,1)</f>
        <v>79</v>
      </c>
      <c r="Z68">
        <f>RANK(szórás_tábla_modell2!Z68,szórás_tábla_modell2!Z$2:Z$313,1)</f>
        <v>142</v>
      </c>
      <c r="AA68">
        <f>RANK(szórás_tábla_modell2!AA68,szórás_tábla_modell2!AA$2:AA$313,1)</f>
        <v>142</v>
      </c>
      <c r="AB68">
        <f>RANK(szórás_tábla_modell2!AB68,szórás_tábla_modell2!AB$2:AB$313,1)</f>
        <v>85</v>
      </c>
      <c r="AC68">
        <f>RANK(szórás_tábla_modell2!AC68,szórás_tábla_modell2!AC$2:AC$313,1)</f>
        <v>298</v>
      </c>
      <c r="AD68">
        <f>RANK(szórás_tábla_modell2!AD68,szórás_tábla_modell2!AD$2:AD$313,1)</f>
        <v>64</v>
      </c>
      <c r="AE68">
        <f>RANK(szórás_tábla_modell2!AE68,szórás_tábla_modell2!AE$2:AE$313,1)</f>
        <v>231</v>
      </c>
      <c r="AF68">
        <f>RANK(szórás_tábla_modell2!AF68,szórás_tábla_modell2!AF$2:AF$313,1)</f>
        <v>51</v>
      </c>
      <c r="AG68">
        <f>RANK(szórás_tábla_modell2!AG68,szórás_tábla_modell2!AG$2:AG$313,1)</f>
        <v>246</v>
      </c>
      <c r="AH68">
        <f>RANK(szórás_tábla_modell2!AH68,szórás_tábla_modell2!AH$2:AH$313,1)</f>
        <v>232</v>
      </c>
      <c r="AI68">
        <f>RANK(szórás_tábla_modell2!AI68,szórás_tábla_modell2!AI$2:AI$313,1)</f>
        <v>188</v>
      </c>
      <c r="AJ68">
        <f>RANK(szórás_tábla_modell2!AJ68,szórás_tábla_modell2!AJ$2:AJ$313,1)</f>
        <v>279</v>
      </c>
      <c r="AK68">
        <f>RANK(szórás_tábla_modell2!AK68,szórás_tábla_modell2!AK$2:AK$313,1)</f>
        <v>77</v>
      </c>
      <c r="AL68">
        <f>RANK(szórás_tábla_modell2!AL68,szórás_tábla_modell2!AL$2:AL$313,1)</f>
        <v>246</v>
      </c>
      <c r="AM68">
        <f>RANK(szórás_tábla_modell2!AM68,szórás_tábla_modell2!AM$2:AM$313,1)</f>
        <v>74</v>
      </c>
      <c r="AN68">
        <f>RANK(szórás_tábla_modell2!AN68,szórás_tábla_modell2!AN$2:AN$313,1)</f>
        <v>156</v>
      </c>
      <c r="AO68">
        <f>RANK(szórás_tábla_modell2!AO68,szórás_tábla_modell2!AO$2:AO$313,1)</f>
        <v>78</v>
      </c>
      <c r="AP68">
        <f>RANK(szórás_tábla_modell2!AP68,szórás_tábla_modell2!AP$2:AP$313,1)</f>
        <v>158</v>
      </c>
      <c r="AQ68">
        <f>RANK(szórás_tábla_modell2!AQ68,szórás_tábla_modell2!AQ$2:AQ$313,1)</f>
        <v>173</v>
      </c>
      <c r="AR68">
        <f>RANK(szórás_tábla_modell2!AR68,szórás_tábla_modell2!AR$2:AR$313,1)</f>
        <v>65</v>
      </c>
      <c r="AS68">
        <f>RANK(szórás_tábla_modell2!AS68,szórás_tábla_modell2!AS$2:AS$313,1)</f>
        <v>111</v>
      </c>
      <c r="AT68">
        <f>RANK(szórás_tábla_modell2!AT68,szórás_tábla_modell2!AT$2:AT$313,1)</f>
        <v>258</v>
      </c>
      <c r="AU68">
        <f>RANK(szórás_tábla_modell2!AU68,szórás_tábla_modell2!AU$2:AU$313,1)</f>
        <v>51</v>
      </c>
      <c r="AV68">
        <f>RANK(szórás_tábla_modell2!AV68,szórás_tábla_modell2!AV$2:AV$313,1)</f>
        <v>61</v>
      </c>
      <c r="AW68">
        <f>RANK(szórás_tábla_modell2!AW68,szórás_tábla_modell2!AW$2:AW$313,1)</f>
        <v>96</v>
      </c>
      <c r="AX68">
        <f>RANK(szórás_tábla_modell2!AX68,szórás_tábla_modell2!AX$2:AX$313,1)</f>
        <v>304</v>
      </c>
      <c r="AY68">
        <f>RANK(szórás_tábla_modell2!AY68,szórás_tábla_modell2!AY$2:AY$313,1)</f>
        <v>81</v>
      </c>
      <c r="AZ68">
        <f>RANK(szórás_tábla_modell2!AZ68,szórás_tábla_modell2!AZ$2:AZ$313,1)</f>
        <v>290</v>
      </c>
      <c r="BA68">
        <f>RANK(szórás_tábla_modell2!BA68,szórás_tábla_modell2!BA$2:BA$313,1)</f>
        <v>133</v>
      </c>
      <c r="BB68">
        <f>RANK(szórás_tábla_modell2!BB68,szórás_tábla_modell2!BB$2:BB$313,1)</f>
        <v>270</v>
      </c>
      <c r="BC68">
        <f>RANK(szórás_tábla_modell2!BC68,szórás_tábla_modell2!BC$2:BC$313,1)</f>
        <v>57</v>
      </c>
      <c r="BD68">
        <f>RANK(szórás_tábla_modell2!BD68,szórás_tábla_modell2!BD$2:BD$313,1)</f>
        <v>161</v>
      </c>
      <c r="BE68">
        <f>RANK(szórás_tábla_modell2!BE68,szórás_tábla_modell2!BE$2:BE$313,1)</f>
        <v>237</v>
      </c>
      <c r="BF68">
        <f>RANK(szórás_tábla_modell2!BF68,szórás_tábla_modell2!BF$2:BF$313,1)</f>
        <v>106</v>
      </c>
      <c r="BG68">
        <v>1000000</v>
      </c>
    </row>
    <row r="69" spans="1:59" x14ac:dyDescent="0.3">
      <c r="A69" t="str">
        <f>szórás_tábla_modell2!A69</f>
        <v>19_2013</v>
      </c>
      <c r="B69">
        <f>RANK(szórás_tábla_modell2!B69,szórás_tábla_modell2!B$2:B$313,1)</f>
        <v>100</v>
      </c>
      <c r="C69">
        <f>RANK(szórás_tábla_modell2!C69,szórás_tábla_modell2!C$2:C$313,1)</f>
        <v>72</v>
      </c>
      <c r="D69">
        <f>RANK(szórás_tábla_modell2!D69,szórás_tábla_modell2!D$2:D$313,1)</f>
        <v>191</v>
      </c>
      <c r="E69">
        <f>RANK(szórás_tábla_modell2!E69,szórás_tábla_modell2!E$2:E$313,1)</f>
        <v>183</v>
      </c>
      <c r="F69">
        <f>RANK(szórás_tábla_modell2!F69,szórás_tábla_modell2!F$2:F$313,1)</f>
        <v>84</v>
      </c>
      <c r="G69">
        <f>RANK(szórás_tábla_modell2!G69,szórás_tábla_modell2!G$2:G$313,1)</f>
        <v>111</v>
      </c>
      <c r="H69">
        <f>RANK(szórás_tábla_modell2!H69,szórás_tábla_modell2!H$2:H$313,1)</f>
        <v>260</v>
      </c>
      <c r="I69">
        <f>RANK(szórás_tábla_modell2!I69,szórás_tábla_modell2!I$2:I$313,1)</f>
        <v>221</v>
      </c>
      <c r="J69">
        <f>RANK(szórás_tábla_modell2!J69,szórás_tábla_modell2!J$2:J$313,1)</f>
        <v>74</v>
      </c>
      <c r="K69">
        <f>RANK(szórás_tábla_modell2!K69,szórás_tábla_modell2!K$2:K$313,1)</f>
        <v>247</v>
      </c>
      <c r="L69">
        <f>RANK(szórás_tábla_modell2!L69,szórás_tábla_modell2!L$2:L$313,1)</f>
        <v>277</v>
      </c>
      <c r="M69">
        <f>RANK(szórás_tábla_modell2!M69,szórás_tábla_modell2!M$2:M$313,1)</f>
        <v>193</v>
      </c>
      <c r="N69">
        <f>RANK(szórás_tábla_modell2!N69,szórás_tábla_modell2!N$2:N$313,1)</f>
        <v>53</v>
      </c>
      <c r="O69">
        <f>RANK(szórás_tábla_modell2!O69,szórás_tábla_modell2!O$2:O$313,1)</f>
        <v>50</v>
      </c>
      <c r="P69">
        <f>RANK(szórás_tábla_modell2!P69,szórás_tábla_modell2!P$2:P$313,1)</f>
        <v>64</v>
      </c>
      <c r="Q69">
        <f>RANK(szórás_tábla_modell2!Q69,szórás_tábla_modell2!Q$2:Q$313,1)</f>
        <v>138</v>
      </c>
      <c r="R69">
        <f>RANK(szórás_tábla_modell2!R69,szórás_tábla_modell2!R$2:R$313,1)</f>
        <v>258</v>
      </c>
      <c r="S69">
        <f>RANK(szórás_tábla_modell2!S69,szórás_tábla_modell2!S$2:S$313,1)</f>
        <v>94</v>
      </c>
      <c r="T69">
        <f>RANK(szórás_tábla_modell2!T69,szórás_tábla_modell2!T$2:T$313,1)</f>
        <v>17</v>
      </c>
      <c r="U69">
        <f>RANK(szórás_tábla_modell2!U69,szórás_tábla_modell2!U$2:U$313,1)</f>
        <v>298</v>
      </c>
      <c r="V69">
        <f>RANK(szórás_tábla_modell2!V69,szórás_tábla_modell2!V$2:V$313,1)</f>
        <v>32</v>
      </c>
      <c r="W69">
        <f>RANK(szórás_tábla_modell2!W69,szórás_tábla_modell2!W$2:W$313,1)</f>
        <v>62</v>
      </c>
      <c r="X69">
        <f>RANK(szórás_tábla_modell2!X69,szórás_tábla_modell2!X$2:X$313,1)</f>
        <v>282</v>
      </c>
      <c r="Y69">
        <f>RANK(szórás_tábla_modell2!Y69,szórás_tábla_modell2!Y$2:Y$313,1)</f>
        <v>84</v>
      </c>
      <c r="Z69">
        <f>RANK(szórás_tábla_modell2!Z69,szórás_tábla_modell2!Z$2:Z$313,1)</f>
        <v>141</v>
      </c>
      <c r="AA69">
        <f>RANK(szórás_tábla_modell2!AA69,szórás_tábla_modell2!AA$2:AA$313,1)</f>
        <v>145</v>
      </c>
      <c r="AB69">
        <f>RANK(szórás_tábla_modell2!AB69,szórás_tábla_modell2!AB$2:AB$313,1)</f>
        <v>83</v>
      </c>
      <c r="AC69">
        <f>RANK(szórás_tábla_modell2!AC69,szórás_tábla_modell2!AC$2:AC$313,1)</f>
        <v>296</v>
      </c>
      <c r="AD69">
        <f>RANK(szórás_tábla_modell2!AD69,szórás_tábla_modell2!AD$2:AD$313,1)</f>
        <v>74</v>
      </c>
      <c r="AE69">
        <f>RANK(szórás_tábla_modell2!AE69,szórás_tábla_modell2!AE$2:AE$313,1)</f>
        <v>246</v>
      </c>
      <c r="AF69">
        <f>RANK(szórás_tábla_modell2!AF69,szórás_tábla_modell2!AF$2:AF$313,1)</f>
        <v>70</v>
      </c>
      <c r="AG69">
        <f>RANK(szórás_tábla_modell2!AG69,szórás_tábla_modell2!AG$2:AG$313,1)</f>
        <v>229</v>
      </c>
      <c r="AH69">
        <f>RANK(szórás_tábla_modell2!AH69,szórás_tábla_modell2!AH$2:AH$313,1)</f>
        <v>264</v>
      </c>
      <c r="AI69">
        <f>RANK(szórás_tábla_modell2!AI69,szórás_tábla_modell2!AI$2:AI$313,1)</f>
        <v>202</v>
      </c>
      <c r="AJ69">
        <f>RANK(szórás_tábla_modell2!AJ69,szórás_tábla_modell2!AJ$2:AJ$313,1)</f>
        <v>277</v>
      </c>
      <c r="AK69">
        <f>RANK(szórás_tábla_modell2!AK69,szórás_tábla_modell2!AK$2:AK$313,1)</f>
        <v>76</v>
      </c>
      <c r="AL69">
        <f>RANK(szórás_tábla_modell2!AL69,szórás_tábla_modell2!AL$2:AL$313,1)</f>
        <v>249</v>
      </c>
      <c r="AM69">
        <f>RANK(szórás_tábla_modell2!AM69,szórás_tábla_modell2!AM$2:AM$313,1)</f>
        <v>76</v>
      </c>
      <c r="AN69">
        <f>RANK(szórás_tábla_modell2!AN69,szórás_tábla_modell2!AN$2:AN$313,1)</f>
        <v>181</v>
      </c>
      <c r="AO69">
        <f>RANK(szórás_tábla_modell2!AO69,szórás_tábla_modell2!AO$2:AO$313,1)</f>
        <v>87</v>
      </c>
      <c r="AP69">
        <f>RANK(szórás_tábla_modell2!AP69,szórás_tábla_modell2!AP$2:AP$313,1)</f>
        <v>157</v>
      </c>
      <c r="AQ69">
        <f>RANK(szórás_tábla_modell2!AQ69,szórás_tábla_modell2!AQ$2:AQ$313,1)</f>
        <v>172</v>
      </c>
      <c r="AR69">
        <f>RANK(szórás_tábla_modell2!AR69,szórás_tábla_modell2!AR$2:AR$313,1)</f>
        <v>96</v>
      </c>
      <c r="AS69">
        <f>RANK(szórás_tábla_modell2!AS69,szórás_tábla_modell2!AS$2:AS$313,1)</f>
        <v>100</v>
      </c>
      <c r="AT69">
        <f>RANK(szórás_tábla_modell2!AT69,szórás_tábla_modell2!AT$2:AT$313,1)</f>
        <v>260</v>
      </c>
      <c r="AU69">
        <f>RANK(szórás_tábla_modell2!AU69,szórás_tábla_modell2!AU$2:AU$313,1)</f>
        <v>38</v>
      </c>
      <c r="AV69">
        <f>RANK(szórás_tábla_modell2!AV69,szórás_tábla_modell2!AV$2:AV$313,1)</f>
        <v>46</v>
      </c>
      <c r="AW69">
        <f>RANK(szórás_tábla_modell2!AW69,szórás_tábla_modell2!AW$2:AW$313,1)</f>
        <v>75</v>
      </c>
      <c r="AX69">
        <f>RANK(szórás_tábla_modell2!AX69,szórás_tábla_modell2!AX$2:AX$313,1)</f>
        <v>231</v>
      </c>
      <c r="AY69">
        <f>RANK(szórás_tábla_modell2!AY69,szórás_tábla_modell2!AY$2:AY$313,1)</f>
        <v>40</v>
      </c>
      <c r="AZ69">
        <f>RANK(szórás_tábla_modell2!AZ69,szórás_tábla_modell2!AZ$2:AZ$313,1)</f>
        <v>291</v>
      </c>
      <c r="BA69">
        <f>RANK(szórás_tábla_modell2!BA69,szórás_tábla_modell2!BA$2:BA$313,1)</f>
        <v>154</v>
      </c>
      <c r="BB69">
        <f>RANK(szórás_tábla_modell2!BB69,szórás_tábla_modell2!BB$2:BB$313,1)</f>
        <v>274</v>
      </c>
      <c r="BC69">
        <f>RANK(szórás_tábla_modell2!BC69,szórás_tábla_modell2!BC$2:BC$313,1)</f>
        <v>101</v>
      </c>
      <c r="BD69">
        <f>RANK(szórás_tábla_modell2!BD69,szórás_tábla_modell2!BD$2:BD$313,1)</f>
        <v>160</v>
      </c>
      <c r="BE69">
        <f>RANK(szórás_tábla_modell2!BE69,szórás_tábla_modell2!BE$2:BE$313,1)</f>
        <v>247</v>
      </c>
      <c r="BF69">
        <f>RANK(szórás_tábla_modell2!BF69,szórás_tábla_modell2!BF$2:BF$313,1)</f>
        <v>109</v>
      </c>
      <c r="BG69">
        <v>1000000</v>
      </c>
    </row>
    <row r="70" spans="1:59" x14ac:dyDescent="0.3">
      <c r="A70" t="str">
        <f>szórás_tábla_modell2!A70</f>
        <v>20_2013</v>
      </c>
      <c r="B70">
        <f>RANK(szórás_tábla_modell2!B70,szórás_tábla_modell2!B$2:B$313,1)</f>
        <v>107</v>
      </c>
      <c r="C70">
        <f>RANK(szórás_tábla_modell2!C70,szórás_tábla_modell2!C$2:C$313,1)</f>
        <v>69</v>
      </c>
      <c r="D70">
        <f>RANK(szórás_tábla_modell2!D70,szórás_tábla_modell2!D$2:D$313,1)</f>
        <v>188</v>
      </c>
      <c r="E70">
        <f>RANK(szórás_tábla_modell2!E70,szórás_tábla_modell2!E$2:E$313,1)</f>
        <v>152</v>
      </c>
      <c r="F70">
        <f>RANK(szórás_tábla_modell2!F70,szórás_tábla_modell2!F$2:F$313,1)</f>
        <v>66</v>
      </c>
      <c r="G70">
        <f>RANK(szórás_tábla_modell2!G70,szórás_tábla_modell2!G$2:G$313,1)</f>
        <v>35</v>
      </c>
      <c r="H70">
        <f>RANK(szórás_tábla_modell2!H70,szórás_tábla_modell2!H$2:H$313,1)</f>
        <v>262</v>
      </c>
      <c r="I70">
        <f>RANK(szórás_tábla_modell2!I70,szórás_tábla_modell2!I$2:I$313,1)</f>
        <v>210</v>
      </c>
      <c r="J70">
        <f>RANK(szórás_tábla_modell2!J70,szórás_tábla_modell2!J$2:J$313,1)</f>
        <v>69</v>
      </c>
      <c r="K70">
        <f>RANK(szórás_tábla_modell2!K70,szórás_tábla_modell2!K$2:K$313,1)</f>
        <v>233</v>
      </c>
      <c r="L70">
        <f>RANK(szórás_tábla_modell2!L70,szórás_tábla_modell2!L$2:L$313,1)</f>
        <v>255</v>
      </c>
      <c r="M70">
        <f>RANK(szórás_tábla_modell2!M70,szórás_tábla_modell2!M$2:M$313,1)</f>
        <v>219</v>
      </c>
      <c r="N70">
        <f>RANK(szórás_tábla_modell2!N70,szórás_tábla_modell2!N$2:N$313,1)</f>
        <v>77</v>
      </c>
      <c r="O70">
        <f>RANK(szórás_tábla_modell2!O70,szórás_tábla_modell2!O$2:O$313,1)</f>
        <v>31</v>
      </c>
      <c r="P70">
        <f>RANK(szórás_tábla_modell2!P70,szórás_tábla_modell2!P$2:P$313,1)</f>
        <v>62</v>
      </c>
      <c r="Q70">
        <f>RANK(szórás_tábla_modell2!Q70,szórás_tábla_modell2!Q$2:Q$313,1)</f>
        <v>140</v>
      </c>
      <c r="R70">
        <f>RANK(szórás_tábla_modell2!R70,szórás_tábla_modell2!R$2:R$313,1)</f>
        <v>255</v>
      </c>
      <c r="S70">
        <f>RANK(szórás_tábla_modell2!S70,szórás_tábla_modell2!S$2:S$313,1)</f>
        <v>112</v>
      </c>
      <c r="T70">
        <f>RANK(szórás_tábla_modell2!T70,szórás_tábla_modell2!T$2:T$313,1)</f>
        <v>12</v>
      </c>
      <c r="U70">
        <f>RANK(szórás_tábla_modell2!U70,szórás_tábla_modell2!U$2:U$313,1)</f>
        <v>296</v>
      </c>
      <c r="V70">
        <f>RANK(szórás_tábla_modell2!V70,szórás_tábla_modell2!V$2:V$313,1)</f>
        <v>55</v>
      </c>
      <c r="W70">
        <f>RANK(szórás_tábla_modell2!W70,szórás_tábla_modell2!W$2:W$313,1)</f>
        <v>78</v>
      </c>
      <c r="X70">
        <f>RANK(szórás_tábla_modell2!X70,szórás_tábla_modell2!X$2:X$313,1)</f>
        <v>277</v>
      </c>
      <c r="Y70">
        <f>RANK(szórás_tábla_modell2!Y70,szórás_tábla_modell2!Y$2:Y$313,1)</f>
        <v>104</v>
      </c>
      <c r="Z70">
        <f>RANK(szórás_tábla_modell2!Z70,szórás_tábla_modell2!Z$2:Z$313,1)</f>
        <v>127</v>
      </c>
      <c r="AA70">
        <f>RANK(szórás_tábla_modell2!AA70,szórás_tábla_modell2!AA$2:AA$313,1)</f>
        <v>138</v>
      </c>
      <c r="AB70">
        <f>RANK(szórás_tábla_modell2!AB70,szórás_tábla_modell2!AB$2:AB$313,1)</f>
        <v>67</v>
      </c>
      <c r="AC70">
        <f>RANK(szórás_tábla_modell2!AC70,szórás_tábla_modell2!AC$2:AC$313,1)</f>
        <v>295</v>
      </c>
      <c r="AD70">
        <f>RANK(szórás_tábla_modell2!AD70,szórás_tábla_modell2!AD$2:AD$313,1)</f>
        <v>71</v>
      </c>
      <c r="AE70">
        <f>RANK(szórás_tábla_modell2!AE70,szórás_tábla_modell2!AE$2:AE$313,1)</f>
        <v>238</v>
      </c>
      <c r="AF70">
        <f>RANK(szórás_tábla_modell2!AF70,szórás_tábla_modell2!AF$2:AF$313,1)</f>
        <v>76</v>
      </c>
      <c r="AG70">
        <f>RANK(szórás_tábla_modell2!AG70,szórás_tábla_modell2!AG$2:AG$313,1)</f>
        <v>228</v>
      </c>
      <c r="AH70">
        <f>RANK(szórás_tábla_modell2!AH70,szórás_tábla_modell2!AH$2:AH$313,1)</f>
        <v>218</v>
      </c>
      <c r="AI70">
        <f>RANK(szórás_tábla_modell2!AI70,szórás_tábla_modell2!AI$2:AI$313,1)</f>
        <v>203</v>
      </c>
      <c r="AJ70">
        <f>RANK(szórás_tábla_modell2!AJ70,szórás_tábla_modell2!AJ$2:AJ$313,1)</f>
        <v>283</v>
      </c>
      <c r="AK70">
        <f>RANK(szórás_tábla_modell2!AK70,szórás_tábla_modell2!AK$2:AK$313,1)</f>
        <v>70</v>
      </c>
      <c r="AL70">
        <f>RANK(szórás_tábla_modell2!AL70,szórás_tábla_modell2!AL$2:AL$313,1)</f>
        <v>229</v>
      </c>
      <c r="AM70">
        <f>RANK(szórás_tábla_modell2!AM70,szórás_tábla_modell2!AM$2:AM$313,1)</f>
        <v>88</v>
      </c>
      <c r="AN70">
        <f>RANK(szórás_tábla_modell2!AN70,szórás_tábla_modell2!AN$2:AN$313,1)</f>
        <v>162</v>
      </c>
      <c r="AO70">
        <f>RANK(szórás_tábla_modell2!AO70,szórás_tábla_modell2!AO$2:AO$313,1)</f>
        <v>71</v>
      </c>
      <c r="AP70">
        <f>RANK(szórás_tábla_modell2!AP70,szórás_tábla_modell2!AP$2:AP$313,1)</f>
        <v>159</v>
      </c>
      <c r="AQ70">
        <f>RANK(szórás_tábla_modell2!AQ70,szórás_tábla_modell2!AQ$2:AQ$313,1)</f>
        <v>169</v>
      </c>
      <c r="AR70">
        <f>RANK(szórás_tábla_modell2!AR70,szórás_tábla_modell2!AR$2:AR$313,1)</f>
        <v>60</v>
      </c>
      <c r="AS70">
        <f>RANK(szórás_tábla_modell2!AS70,szórás_tábla_modell2!AS$2:AS$313,1)</f>
        <v>108</v>
      </c>
      <c r="AT70">
        <f>RANK(szórás_tábla_modell2!AT70,szórás_tábla_modell2!AT$2:AT$313,1)</f>
        <v>256</v>
      </c>
      <c r="AU70">
        <f>RANK(szórás_tábla_modell2!AU70,szórás_tábla_modell2!AU$2:AU$313,1)</f>
        <v>43</v>
      </c>
      <c r="AV70">
        <f>RANK(szórás_tábla_modell2!AV70,szórás_tábla_modell2!AV$2:AV$313,1)</f>
        <v>65</v>
      </c>
      <c r="AW70">
        <f>RANK(szórás_tábla_modell2!AW70,szórás_tábla_modell2!AW$2:AW$313,1)</f>
        <v>79</v>
      </c>
      <c r="AX70">
        <f>RANK(szórás_tábla_modell2!AX70,szórás_tábla_modell2!AX$2:AX$313,1)</f>
        <v>306</v>
      </c>
      <c r="AY70">
        <f>RANK(szórás_tábla_modell2!AY70,szórás_tábla_modell2!AY$2:AY$313,1)</f>
        <v>102</v>
      </c>
      <c r="AZ70">
        <f>RANK(szórás_tábla_modell2!AZ70,szórás_tábla_modell2!AZ$2:AZ$313,1)</f>
        <v>228</v>
      </c>
      <c r="BA70">
        <f>RANK(szórás_tábla_modell2!BA70,szórás_tábla_modell2!BA$2:BA$313,1)</f>
        <v>178</v>
      </c>
      <c r="BB70">
        <f>RANK(szórás_tábla_modell2!BB70,szórás_tábla_modell2!BB$2:BB$313,1)</f>
        <v>257</v>
      </c>
      <c r="BC70">
        <f>RANK(szórás_tábla_modell2!BC70,szórás_tábla_modell2!BC$2:BC$313,1)</f>
        <v>104</v>
      </c>
      <c r="BD70">
        <f>RANK(szórás_tábla_modell2!BD70,szórás_tábla_modell2!BD$2:BD$313,1)</f>
        <v>145</v>
      </c>
      <c r="BE70">
        <f>RANK(szórás_tábla_modell2!BE70,szórás_tábla_modell2!BE$2:BE$313,1)</f>
        <v>234</v>
      </c>
      <c r="BF70">
        <f>RANK(szórás_tábla_modell2!BF70,szórás_tábla_modell2!BF$2:BF$313,1)</f>
        <v>115</v>
      </c>
      <c r="BG70">
        <v>1000000</v>
      </c>
    </row>
    <row r="71" spans="1:59" x14ac:dyDescent="0.3">
      <c r="A71" t="str">
        <f>szórás_tábla_modell2!A71</f>
        <v>21_2013</v>
      </c>
      <c r="B71">
        <f>RANK(szórás_tábla_modell2!B71,szórás_tábla_modell2!B$2:B$313,1)</f>
        <v>102</v>
      </c>
      <c r="C71">
        <f>RANK(szórás_tábla_modell2!C71,szórás_tábla_modell2!C$2:C$313,1)</f>
        <v>58</v>
      </c>
      <c r="D71">
        <f>RANK(szórás_tábla_modell2!D71,szórás_tábla_modell2!D$2:D$313,1)</f>
        <v>237</v>
      </c>
      <c r="E71">
        <f>RANK(szórás_tábla_modell2!E71,szórás_tábla_modell2!E$2:E$313,1)</f>
        <v>143</v>
      </c>
      <c r="F71">
        <f>RANK(szórás_tábla_modell2!F71,szórás_tábla_modell2!F$2:F$313,1)</f>
        <v>63</v>
      </c>
      <c r="G71">
        <f>RANK(szórás_tábla_modell2!G71,szórás_tábla_modell2!G$2:G$313,1)</f>
        <v>49</v>
      </c>
      <c r="H71">
        <f>RANK(szórás_tábla_modell2!H71,szórás_tábla_modell2!H$2:H$313,1)</f>
        <v>259</v>
      </c>
      <c r="I71">
        <f>RANK(szórás_tábla_modell2!I71,szórás_tábla_modell2!I$2:I$313,1)</f>
        <v>212</v>
      </c>
      <c r="J71">
        <f>RANK(szórás_tábla_modell2!J71,szórás_tábla_modell2!J$2:J$313,1)</f>
        <v>68</v>
      </c>
      <c r="K71">
        <f>RANK(szórás_tábla_modell2!K71,szórás_tábla_modell2!K$2:K$313,1)</f>
        <v>217</v>
      </c>
      <c r="L71">
        <f>RANK(szórás_tábla_modell2!L71,szórás_tábla_modell2!L$2:L$313,1)</f>
        <v>266</v>
      </c>
      <c r="M71">
        <f>RANK(szórás_tábla_modell2!M71,szórás_tábla_modell2!M$2:M$313,1)</f>
        <v>218</v>
      </c>
      <c r="N71">
        <f>RANK(szórás_tábla_modell2!N71,szórás_tábla_modell2!N$2:N$313,1)</f>
        <v>67</v>
      </c>
      <c r="O71">
        <f>RANK(szórás_tábla_modell2!O71,szórás_tábla_modell2!O$2:O$313,1)</f>
        <v>28</v>
      </c>
      <c r="P71">
        <f>RANK(szórás_tábla_modell2!P71,szórás_tábla_modell2!P$2:P$313,1)</f>
        <v>59</v>
      </c>
      <c r="Q71">
        <f>RANK(szórás_tábla_modell2!Q71,szórás_tábla_modell2!Q$2:Q$313,1)</f>
        <v>132</v>
      </c>
      <c r="R71">
        <f>RANK(szórás_tábla_modell2!R71,szórás_tábla_modell2!R$2:R$313,1)</f>
        <v>253</v>
      </c>
      <c r="S71">
        <f>RANK(szórás_tábla_modell2!S71,szórás_tábla_modell2!S$2:S$313,1)</f>
        <v>82</v>
      </c>
      <c r="T71">
        <f>RANK(szórás_tábla_modell2!T71,szórás_tábla_modell2!T$2:T$313,1)</f>
        <v>18</v>
      </c>
      <c r="U71">
        <f>RANK(szórás_tábla_modell2!U71,szórás_tábla_modell2!U$2:U$313,1)</f>
        <v>295</v>
      </c>
      <c r="V71">
        <f>RANK(szórás_tábla_modell2!V71,szórás_tábla_modell2!V$2:V$313,1)</f>
        <v>45</v>
      </c>
      <c r="W71">
        <f>RANK(szórás_tábla_modell2!W71,szórás_tábla_modell2!W$2:W$313,1)</f>
        <v>79</v>
      </c>
      <c r="X71">
        <f>RANK(szórás_tábla_modell2!X71,szórás_tábla_modell2!X$2:X$313,1)</f>
        <v>280</v>
      </c>
      <c r="Y71">
        <f>RANK(szórás_tábla_modell2!Y71,szórás_tábla_modell2!Y$2:Y$313,1)</f>
        <v>77</v>
      </c>
      <c r="Z71">
        <f>RANK(szórás_tábla_modell2!Z71,szórás_tábla_modell2!Z$2:Z$313,1)</f>
        <v>158</v>
      </c>
      <c r="AA71">
        <f>RANK(szórás_tábla_modell2!AA71,szórás_tábla_modell2!AA$2:AA$313,1)</f>
        <v>148</v>
      </c>
      <c r="AB71">
        <f>RANK(szórás_tábla_modell2!AB71,szórás_tábla_modell2!AB$2:AB$313,1)</f>
        <v>66</v>
      </c>
      <c r="AC71">
        <f>RANK(szórás_tábla_modell2!AC71,szórás_tábla_modell2!AC$2:AC$313,1)</f>
        <v>299</v>
      </c>
      <c r="AD71">
        <f>RANK(szórás_tábla_modell2!AD71,szórás_tábla_modell2!AD$2:AD$313,1)</f>
        <v>76</v>
      </c>
      <c r="AE71">
        <f>RANK(szórás_tábla_modell2!AE71,szórás_tábla_modell2!AE$2:AE$313,1)</f>
        <v>245</v>
      </c>
      <c r="AF71">
        <f>RANK(szórás_tábla_modell2!AF71,szórás_tábla_modell2!AF$2:AF$313,1)</f>
        <v>66</v>
      </c>
      <c r="AG71">
        <f>RANK(szórás_tábla_modell2!AG71,szórás_tábla_modell2!AG$2:AG$313,1)</f>
        <v>239</v>
      </c>
      <c r="AH71">
        <f>RANK(szórás_tábla_modell2!AH71,szórás_tábla_modell2!AH$2:AH$313,1)</f>
        <v>206</v>
      </c>
      <c r="AI71">
        <f>RANK(szórás_tábla_modell2!AI71,szórás_tábla_modell2!AI$2:AI$313,1)</f>
        <v>194</v>
      </c>
      <c r="AJ71">
        <f>RANK(szórás_tábla_modell2!AJ71,szórás_tábla_modell2!AJ$2:AJ$313,1)</f>
        <v>285</v>
      </c>
      <c r="AK71">
        <f>RANK(szórás_tábla_modell2!AK71,szórás_tábla_modell2!AK$2:AK$313,1)</f>
        <v>69</v>
      </c>
      <c r="AL71">
        <f>RANK(szórás_tábla_modell2!AL71,szórás_tábla_modell2!AL$2:AL$313,1)</f>
        <v>237</v>
      </c>
      <c r="AM71">
        <f>RANK(szórás_tábla_modell2!AM71,szórás_tábla_modell2!AM$2:AM$313,1)</f>
        <v>63</v>
      </c>
      <c r="AN71">
        <f>RANK(szórás_tábla_modell2!AN71,szórás_tábla_modell2!AN$2:AN$313,1)</f>
        <v>159</v>
      </c>
      <c r="AO71">
        <f>RANK(szórás_tábla_modell2!AO71,szórás_tábla_modell2!AO$2:AO$313,1)</f>
        <v>81</v>
      </c>
      <c r="AP71">
        <f>RANK(szórás_tábla_modell2!AP71,szórás_tábla_modell2!AP$2:AP$313,1)</f>
        <v>166</v>
      </c>
      <c r="AQ71">
        <f>RANK(szórás_tábla_modell2!AQ71,szórás_tábla_modell2!AQ$2:AQ$313,1)</f>
        <v>178</v>
      </c>
      <c r="AR71">
        <f>RANK(szórás_tábla_modell2!AR71,szórás_tábla_modell2!AR$2:AR$313,1)</f>
        <v>71</v>
      </c>
      <c r="AS71">
        <f>RANK(szórás_tábla_modell2!AS71,szórás_tábla_modell2!AS$2:AS$313,1)</f>
        <v>98</v>
      </c>
      <c r="AT71">
        <f>RANK(szórás_tábla_modell2!AT71,szórás_tábla_modell2!AT$2:AT$313,1)</f>
        <v>265</v>
      </c>
      <c r="AU71">
        <f>RANK(szórás_tábla_modell2!AU71,szórás_tábla_modell2!AU$2:AU$313,1)</f>
        <v>36</v>
      </c>
      <c r="AV71">
        <f>RANK(szórás_tábla_modell2!AV71,szórás_tábla_modell2!AV$2:AV$313,1)</f>
        <v>56</v>
      </c>
      <c r="AW71">
        <f>RANK(szórás_tábla_modell2!AW71,szórás_tábla_modell2!AW$2:AW$313,1)</f>
        <v>78</v>
      </c>
      <c r="AX71">
        <f>RANK(szórás_tábla_modell2!AX71,szórás_tábla_modell2!AX$2:AX$313,1)</f>
        <v>204</v>
      </c>
      <c r="AY71">
        <f>RANK(szórás_tábla_modell2!AY71,szórás_tábla_modell2!AY$2:AY$313,1)</f>
        <v>73</v>
      </c>
      <c r="AZ71">
        <f>RANK(szórás_tábla_modell2!AZ71,szórás_tábla_modell2!AZ$2:AZ$313,1)</f>
        <v>287</v>
      </c>
      <c r="BA71">
        <f>RANK(szórás_tábla_modell2!BA71,szórás_tábla_modell2!BA$2:BA$313,1)</f>
        <v>131</v>
      </c>
      <c r="BB71">
        <f>RANK(szórás_tábla_modell2!BB71,szórás_tábla_modell2!BB$2:BB$313,1)</f>
        <v>289</v>
      </c>
      <c r="BC71">
        <f>RANK(szórás_tábla_modell2!BC71,szórás_tábla_modell2!BC$2:BC$313,1)</f>
        <v>105</v>
      </c>
      <c r="BD71">
        <f>RANK(szórás_tábla_modell2!BD71,szórás_tábla_modell2!BD$2:BD$313,1)</f>
        <v>165</v>
      </c>
      <c r="BE71">
        <f>RANK(szórás_tábla_modell2!BE71,szórás_tábla_modell2!BE$2:BE$313,1)</f>
        <v>231</v>
      </c>
      <c r="BF71">
        <f>RANK(szórás_tábla_modell2!BF71,szórás_tábla_modell2!BF$2:BF$313,1)</f>
        <v>90</v>
      </c>
      <c r="BG71">
        <v>1000000</v>
      </c>
    </row>
    <row r="72" spans="1:59" x14ac:dyDescent="0.3">
      <c r="A72" t="str">
        <f>szórás_tábla_modell2!A72</f>
        <v>22_2013</v>
      </c>
      <c r="B72">
        <f>RANK(szórás_tábla_modell2!B72,szórás_tábla_modell2!B$2:B$313,1)</f>
        <v>42</v>
      </c>
      <c r="C72">
        <f>RANK(szórás_tábla_modell2!C72,szórás_tábla_modell2!C$2:C$313,1)</f>
        <v>79</v>
      </c>
      <c r="D72">
        <f>RANK(szórás_tábla_modell2!D72,szórás_tábla_modell2!D$2:D$313,1)</f>
        <v>196</v>
      </c>
      <c r="E72">
        <f>RANK(szórás_tábla_modell2!E72,szórás_tábla_modell2!E$2:E$313,1)</f>
        <v>197</v>
      </c>
      <c r="F72">
        <f>RANK(szórás_tábla_modell2!F72,szórás_tábla_modell2!F$2:F$313,1)</f>
        <v>90</v>
      </c>
      <c r="G72">
        <f>RANK(szórás_tábla_modell2!G72,szórás_tábla_modell2!G$2:G$313,1)</f>
        <v>87</v>
      </c>
      <c r="H72">
        <f>RANK(szórás_tábla_modell2!H72,szórás_tábla_modell2!H$2:H$313,1)</f>
        <v>257</v>
      </c>
      <c r="I72">
        <f>RANK(szórás_tábla_modell2!I72,szórás_tábla_modell2!I$2:I$313,1)</f>
        <v>222</v>
      </c>
      <c r="J72">
        <f>RANK(szórás_tábla_modell2!J72,szórás_tábla_modell2!J$2:J$313,1)</f>
        <v>83</v>
      </c>
      <c r="K72">
        <f>RANK(szórás_tábla_modell2!K72,szórás_tábla_modell2!K$2:K$313,1)</f>
        <v>278</v>
      </c>
      <c r="L72">
        <f>RANK(szórás_tábla_modell2!L72,szórás_tábla_modell2!L$2:L$313,1)</f>
        <v>262</v>
      </c>
      <c r="M72">
        <f>RANK(szórás_tábla_modell2!M72,szórás_tábla_modell2!M$2:M$313,1)</f>
        <v>228</v>
      </c>
      <c r="N72">
        <f>RANK(szórás_tábla_modell2!N72,szórás_tábla_modell2!N$2:N$313,1)</f>
        <v>89</v>
      </c>
      <c r="O72">
        <f>RANK(szórás_tábla_modell2!O72,szórás_tábla_modell2!O$2:O$313,1)</f>
        <v>72</v>
      </c>
      <c r="P72">
        <f>RANK(szórás_tábla_modell2!P72,szórás_tábla_modell2!P$2:P$313,1)</f>
        <v>66</v>
      </c>
      <c r="Q72">
        <f>RANK(szórás_tábla_modell2!Q72,szórás_tábla_modell2!Q$2:Q$313,1)</f>
        <v>137</v>
      </c>
      <c r="R72">
        <f>RANK(szórás_tábla_modell2!R72,szórás_tábla_modell2!R$2:R$313,1)</f>
        <v>257</v>
      </c>
      <c r="S72">
        <f>RANK(szórás_tábla_modell2!S72,szórás_tábla_modell2!S$2:S$313,1)</f>
        <v>96</v>
      </c>
      <c r="T72">
        <f>RANK(szórás_tábla_modell2!T72,szórás_tábla_modell2!T$2:T$313,1)</f>
        <v>20</v>
      </c>
      <c r="U72">
        <f>RANK(szórás_tábla_modell2!U72,szórás_tábla_modell2!U$2:U$313,1)</f>
        <v>304</v>
      </c>
      <c r="V72">
        <f>RANK(szórás_tábla_modell2!V72,szórás_tábla_modell2!V$2:V$313,1)</f>
        <v>56</v>
      </c>
      <c r="W72">
        <f>RANK(szórás_tábla_modell2!W72,szórás_tábla_modell2!W$2:W$313,1)</f>
        <v>85</v>
      </c>
      <c r="X72">
        <f>RANK(szórás_tábla_modell2!X72,szórás_tábla_modell2!X$2:X$313,1)</f>
        <v>274</v>
      </c>
      <c r="Y72">
        <f>RANK(szórás_tábla_modell2!Y72,szórás_tábla_modell2!Y$2:Y$313,1)</f>
        <v>52</v>
      </c>
      <c r="Z72">
        <f>RANK(szórás_tábla_modell2!Z72,szórás_tábla_modell2!Z$2:Z$313,1)</f>
        <v>156</v>
      </c>
      <c r="AA72">
        <f>RANK(szórás_tábla_modell2!AA72,szórás_tábla_modell2!AA$2:AA$313,1)</f>
        <v>151</v>
      </c>
      <c r="AB72">
        <f>RANK(szórás_tábla_modell2!AB72,szórás_tábla_modell2!AB$2:AB$313,1)</f>
        <v>90</v>
      </c>
      <c r="AC72">
        <f>RANK(szórás_tábla_modell2!AC72,szórás_tábla_modell2!AC$2:AC$313,1)</f>
        <v>300</v>
      </c>
      <c r="AD72">
        <f>RANK(szórás_tábla_modell2!AD72,szórás_tábla_modell2!AD$2:AD$313,1)</f>
        <v>85</v>
      </c>
      <c r="AE72">
        <f>RANK(szórás_tábla_modell2!AE72,szórás_tábla_modell2!AE$2:AE$313,1)</f>
        <v>241</v>
      </c>
      <c r="AF72">
        <f>RANK(szórás_tábla_modell2!AF72,szórás_tábla_modell2!AF$2:AF$313,1)</f>
        <v>78</v>
      </c>
      <c r="AG72">
        <f>RANK(szórás_tábla_modell2!AG72,szórás_tábla_modell2!AG$2:AG$313,1)</f>
        <v>258</v>
      </c>
      <c r="AH72">
        <f>RANK(szórás_tábla_modell2!AH72,szórás_tábla_modell2!AH$2:AH$313,1)</f>
        <v>237</v>
      </c>
      <c r="AI72">
        <f>RANK(szórás_tábla_modell2!AI72,szórás_tábla_modell2!AI$2:AI$313,1)</f>
        <v>201</v>
      </c>
      <c r="AJ72">
        <f>RANK(szórás_tábla_modell2!AJ72,szórás_tábla_modell2!AJ$2:AJ$313,1)</f>
        <v>280</v>
      </c>
      <c r="AK72">
        <f>RANK(szórás_tábla_modell2!AK72,szórás_tábla_modell2!AK$2:AK$313,1)</f>
        <v>84</v>
      </c>
      <c r="AL72">
        <f>RANK(szórás_tábla_modell2!AL72,szórás_tábla_modell2!AL$2:AL$313,1)</f>
        <v>250</v>
      </c>
      <c r="AM72">
        <f>RANK(szórás_tábla_modell2!AM72,szórás_tábla_modell2!AM$2:AM$313,1)</f>
        <v>66</v>
      </c>
      <c r="AN72">
        <f>RANK(szórás_tábla_modell2!AN72,szórás_tábla_modell2!AN$2:AN$313,1)</f>
        <v>182</v>
      </c>
      <c r="AO72">
        <f>RANK(szórás_tábla_modell2!AO72,szórás_tábla_modell2!AO$2:AO$313,1)</f>
        <v>56</v>
      </c>
      <c r="AP72">
        <f>RANK(szórás_tábla_modell2!AP72,szórás_tábla_modell2!AP$2:AP$313,1)</f>
        <v>152</v>
      </c>
      <c r="AQ72">
        <f>RANK(szórás_tábla_modell2!AQ72,szórás_tábla_modell2!AQ$2:AQ$313,1)</f>
        <v>164</v>
      </c>
      <c r="AR72">
        <f>RANK(szórás_tábla_modell2!AR72,szórás_tábla_modell2!AR$2:AR$313,1)</f>
        <v>71</v>
      </c>
      <c r="AS72">
        <f>RANK(szórás_tábla_modell2!AS72,szórás_tábla_modell2!AS$2:AS$313,1)</f>
        <v>105</v>
      </c>
      <c r="AT72">
        <f>RANK(szórás_tábla_modell2!AT72,szórás_tábla_modell2!AT$2:AT$313,1)</f>
        <v>261</v>
      </c>
      <c r="AU72">
        <f>RANK(szórás_tábla_modell2!AU72,szórás_tábla_modell2!AU$2:AU$313,1)</f>
        <v>47</v>
      </c>
      <c r="AV72">
        <f>RANK(szórás_tábla_modell2!AV72,szórás_tábla_modell2!AV$2:AV$313,1)</f>
        <v>41</v>
      </c>
      <c r="AW72">
        <f>RANK(szórás_tábla_modell2!AW72,szórás_tábla_modell2!AW$2:AW$313,1)</f>
        <v>100</v>
      </c>
      <c r="AX72">
        <f>RANK(szórás_tábla_modell2!AX72,szórás_tábla_modell2!AX$2:AX$313,1)</f>
        <v>271</v>
      </c>
      <c r="AY72">
        <f>RANK(szórás_tábla_modell2!AY72,szórás_tábla_modell2!AY$2:AY$313,1)</f>
        <v>99</v>
      </c>
      <c r="AZ72">
        <f>RANK(szórás_tábla_modell2!AZ72,szórás_tábla_modell2!AZ$2:AZ$313,1)</f>
        <v>255</v>
      </c>
      <c r="BA72">
        <f>RANK(szórás_tábla_modell2!BA72,szórás_tábla_modell2!BA$2:BA$313,1)</f>
        <v>101</v>
      </c>
      <c r="BB72">
        <f>RANK(szórás_tábla_modell2!BB72,szórás_tábla_modell2!BB$2:BB$313,1)</f>
        <v>285</v>
      </c>
      <c r="BC72">
        <f>RANK(szórás_tábla_modell2!BC72,szórás_tábla_modell2!BC$2:BC$313,1)</f>
        <v>32</v>
      </c>
      <c r="BD72">
        <f>RANK(szórás_tábla_modell2!BD72,szórás_tábla_modell2!BD$2:BD$313,1)</f>
        <v>138</v>
      </c>
      <c r="BE72">
        <f>RANK(szórás_tábla_modell2!BE72,szórás_tábla_modell2!BE$2:BE$313,1)</f>
        <v>236</v>
      </c>
      <c r="BF72">
        <f>RANK(szórás_tábla_modell2!BF72,szórás_tábla_modell2!BF$2:BF$313,1)</f>
        <v>119</v>
      </c>
      <c r="BG72">
        <v>1000000</v>
      </c>
    </row>
    <row r="73" spans="1:59" x14ac:dyDescent="0.3">
      <c r="A73" t="str">
        <f>szórás_tábla_modell2!A73</f>
        <v>23_2013</v>
      </c>
      <c r="B73">
        <f>RANK(szórás_tábla_modell2!B73,szórás_tábla_modell2!B$2:B$313,1)</f>
        <v>105</v>
      </c>
      <c r="C73">
        <f>RANK(szórás_tábla_modell2!C73,szórás_tábla_modell2!C$2:C$313,1)</f>
        <v>59</v>
      </c>
      <c r="D73">
        <f>RANK(szórás_tábla_modell2!D73,szórás_tábla_modell2!D$2:D$313,1)</f>
        <v>154</v>
      </c>
      <c r="E73">
        <f>RANK(szórás_tábla_modell2!E73,szórás_tábla_modell2!E$2:E$313,1)</f>
        <v>162</v>
      </c>
      <c r="F73">
        <f>RANK(szórás_tábla_modell2!F73,szórás_tábla_modell2!F$2:F$313,1)</f>
        <v>65</v>
      </c>
      <c r="G73">
        <f>RANK(szórás_tábla_modell2!G73,szórás_tábla_modell2!G$2:G$313,1)</f>
        <v>11</v>
      </c>
      <c r="H73">
        <f>RANK(szórás_tábla_modell2!H73,szórás_tábla_modell2!H$2:H$313,1)</f>
        <v>244</v>
      </c>
      <c r="I73">
        <f>RANK(szórás_tábla_modell2!I73,szórás_tábla_modell2!I$2:I$313,1)</f>
        <v>205</v>
      </c>
      <c r="J73">
        <f>RANK(szórás_tábla_modell2!J73,szórás_tábla_modell2!J$2:J$313,1)</f>
        <v>57</v>
      </c>
      <c r="K73">
        <f>RANK(szórás_tábla_modell2!K73,szórás_tábla_modell2!K$2:K$313,1)</f>
        <v>256</v>
      </c>
      <c r="L73">
        <f>RANK(szórás_tábla_modell2!L73,szórás_tábla_modell2!L$2:L$313,1)</f>
        <v>251</v>
      </c>
      <c r="M73">
        <f>RANK(szórás_tábla_modell2!M73,szórás_tábla_modell2!M$2:M$313,1)</f>
        <v>233</v>
      </c>
      <c r="N73">
        <f>RANK(szórás_tábla_modell2!N73,szórás_tábla_modell2!N$2:N$313,1)</f>
        <v>80</v>
      </c>
      <c r="O73">
        <f>RANK(szórás_tábla_modell2!O73,szórás_tábla_modell2!O$2:O$313,1)</f>
        <v>25</v>
      </c>
      <c r="P73">
        <f>RANK(szórás_tábla_modell2!P73,szórás_tábla_modell2!P$2:P$313,1)</f>
        <v>60</v>
      </c>
      <c r="Q73">
        <f>RANK(szórás_tábla_modell2!Q73,szórás_tábla_modell2!Q$2:Q$313,1)</f>
        <v>91</v>
      </c>
      <c r="R73">
        <f>RANK(szórás_tábla_modell2!R73,szórás_tábla_modell2!R$2:R$313,1)</f>
        <v>263</v>
      </c>
      <c r="S73">
        <f>RANK(szórás_tábla_modell2!S73,szórás_tábla_modell2!S$2:S$313,1)</f>
        <v>85</v>
      </c>
      <c r="T73">
        <f>RANK(szórás_tábla_modell2!T73,szórás_tábla_modell2!T$2:T$313,1)</f>
        <v>29</v>
      </c>
      <c r="U73">
        <f>RANK(szórás_tábla_modell2!U73,szórás_tábla_modell2!U$2:U$313,1)</f>
        <v>297</v>
      </c>
      <c r="V73">
        <f>RANK(szórás_tábla_modell2!V73,szórás_tábla_modell2!V$2:V$313,1)</f>
        <v>60</v>
      </c>
      <c r="W73">
        <f>RANK(szórás_tábla_modell2!W73,szórás_tábla_modell2!W$2:W$313,1)</f>
        <v>88</v>
      </c>
      <c r="X73">
        <f>RANK(szórás_tábla_modell2!X73,szórás_tábla_modell2!X$2:X$313,1)</f>
        <v>297</v>
      </c>
      <c r="Y73">
        <f>RANK(szórás_tábla_modell2!Y73,szórás_tábla_modell2!Y$2:Y$313,1)</f>
        <v>33</v>
      </c>
      <c r="Z73">
        <f>RANK(szórás_tábla_modell2!Z73,szórás_tábla_modell2!Z$2:Z$313,1)</f>
        <v>157</v>
      </c>
      <c r="AA73">
        <f>RANK(szórás_tábla_modell2!AA73,szórás_tábla_modell2!AA$2:AA$313,1)</f>
        <v>155</v>
      </c>
      <c r="AB73">
        <f>RANK(szórás_tábla_modell2!AB73,szórás_tábla_modell2!AB$2:AB$313,1)</f>
        <v>76</v>
      </c>
      <c r="AC73">
        <f>RANK(szórás_tábla_modell2!AC73,szórás_tábla_modell2!AC$2:AC$313,1)</f>
        <v>301</v>
      </c>
      <c r="AD73">
        <f>RANK(szórás_tábla_modell2!AD73,szórás_tábla_modell2!AD$2:AD$313,1)</f>
        <v>50</v>
      </c>
      <c r="AE73">
        <f>RANK(szórás_tábla_modell2!AE73,szórás_tábla_modell2!AE$2:AE$313,1)</f>
        <v>152</v>
      </c>
      <c r="AF73">
        <f>RANK(szórás_tábla_modell2!AF73,szórás_tábla_modell2!AF$2:AF$313,1)</f>
        <v>77</v>
      </c>
      <c r="AG73">
        <f>RANK(szórás_tábla_modell2!AG73,szórás_tábla_modell2!AG$2:AG$313,1)</f>
        <v>255</v>
      </c>
      <c r="AH73">
        <f>RANK(szórás_tábla_modell2!AH73,szórás_tábla_modell2!AH$2:AH$313,1)</f>
        <v>182</v>
      </c>
      <c r="AI73">
        <f>RANK(szórás_tábla_modell2!AI73,szórás_tábla_modell2!AI$2:AI$313,1)</f>
        <v>178</v>
      </c>
      <c r="AJ73">
        <f>RANK(szórás_tábla_modell2!AJ73,szórás_tábla_modell2!AJ$2:AJ$313,1)</f>
        <v>273</v>
      </c>
      <c r="AK73">
        <f>RANK(szórás_tábla_modell2!AK73,szórás_tábla_modell2!AK$2:AK$313,1)</f>
        <v>71</v>
      </c>
      <c r="AL73">
        <f>RANK(szórás_tábla_modell2!AL73,szórás_tábla_modell2!AL$2:AL$313,1)</f>
        <v>232</v>
      </c>
      <c r="AM73">
        <f>RANK(szórás_tábla_modell2!AM73,szórás_tábla_modell2!AM$2:AM$313,1)</f>
        <v>79</v>
      </c>
      <c r="AN73">
        <f>RANK(szórás_tábla_modell2!AN73,szórás_tábla_modell2!AN$2:AN$313,1)</f>
        <v>79</v>
      </c>
      <c r="AO73">
        <f>RANK(szórás_tábla_modell2!AO73,szórás_tábla_modell2!AO$2:AO$313,1)</f>
        <v>32</v>
      </c>
      <c r="AP73">
        <f>RANK(szórás_tábla_modell2!AP73,szórás_tábla_modell2!AP$2:AP$313,1)</f>
        <v>147</v>
      </c>
      <c r="AQ73">
        <f>RANK(szórás_tábla_modell2!AQ73,szórás_tábla_modell2!AQ$2:AQ$313,1)</f>
        <v>165</v>
      </c>
      <c r="AR73">
        <f>RANK(szórás_tábla_modell2!AR73,szórás_tábla_modell2!AR$2:AR$313,1)</f>
        <v>84</v>
      </c>
      <c r="AS73">
        <f>RANK(szórás_tábla_modell2!AS73,szórás_tábla_modell2!AS$2:AS$313,1)</f>
        <v>27</v>
      </c>
      <c r="AT73">
        <f>RANK(szórás_tábla_modell2!AT73,szórás_tábla_modell2!AT$2:AT$313,1)</f>
        <v>231</v>
      </c>
      <c r="AU73">
        <f>RANK(szórás_tábla_modell2!AU73,szórás_tábla_modell2!AU$2:AU$313,1)</f>
        <v>50</v>
      </c>
      <c r="AV73">
        <f>RANK(szórás_tábla_modell2!AV73,szórás_tábla_modell2!AV$2:AV$313,1)</f>
        <v>43</v>
      </c>
      <c r="AW73">
        <f>RANK(szórás_tábla_modell2!AW73,szórás_tábla_modell2!AW$2:AW$313,1)</f>
        <v>92</v>
      </c>
      <c r="AX73">
        <f>RANK(szórás_tábla_modell2!AX73,szórás_tábla_modell2!AX$2:AX$313,1)</f>
        <v>174</v>
      </c>
      <c r="AY73">
        <f>RANK(szórás_tábla_modell2!AY73,szórás_tábla_modell2!AY$2:AY$313,1)</f>
        <v>97</v>
      </c>
      <c r="AZ73">
        <f>RANK(szórás_tábla_modell2!AZ73,szórás_tábla_modell2!AZ$2:AZ$313,1)</f>
        <v>271</v>
      </c>
      <c r="BA73">
        <f>RANK(szórás_tábla_modell2!BA73,szórás_tábla_modell2!BA$2:BA$313,1)</f>
        <v>46</v>
      </c>
      <c r="BB73">
        <f>RANK(szórás_tábla_modell2!BB73,szórás_tábla_modell2!BB$2:BB$313,1)</f>
        <v>255</v>
      </c>
      <c r="BC73">
        <f>RANK(szórás_tábla_modell2!BC73,szórás_tábla_modell2!BC$2:BC$313,1)</f>
        <v>98</v>
      </c>
      <c r="BD73">
        <f>RANK(szórás_tábla_modell2!BD73,szórás_tábla_modell2!BD$2:BD$313,1)</f>
        <v>128</v>
      </c>
      <c r="BE73">
        <f>RANK(szórás_tábla_modell2!BE73,szórás_tábla_modell2!BE$2:BE$313,1)</f>
        <v>171</v>
      </c>
      <c r="BF73">
        <f>RANK(szórás_tábla_modell2!BF73,szórás_tábla_modell2!BF$2:BF$313,1)</f>
        <v>114</v>
      </c>
      <c r="BG73">
        <v>1000000</v>
      </c>
    </row>
    <row r="74" spans="1:59" x14ac:dyDescent="0.3">
      <c r="A74" t="str">
        <f>szórás_tábla_modell2!A74</f>
        <v>Mind_2014</v>
      </c>
      <c r="B74">
        <f>RANK(szórás_tábla_modell2!B74,szórás_tábla_modell2!B$2:B$313,1)</f>
        <v>23</v>
      </c>
      <c r="C74">
        <f>RANK(szórás_tábla_modell2!C74,szórás_tábla_modell2!C$2:C$313,1)</f>
        <v>40</v>
      </c>
      <c r="D74">
        <f>RANK(szórás_tábla_modell2!D74,szórás_tábla_modell2!D$2:D$313,1)</f>
        <v>53</v>
      </c>
      <c r="E74">
        <f>RANK(szórás_tábla_modell2!E74,szórás_tábla_modell2!E$2:E$313,1)</f>
        <v>79</v>
      </c>
      <c r="F74">
        <f>RANK(szórás_tábla_modell2!F74,szórás_tábla_modell2!F$2:F$313,1)</f>
        <v>42</v>
      </c>
      <c r="G74">
        <f>RANK(szórás_tábla_modell2!G74,szórás_tábla_modell2!G$2:G$313,1)</f>
        <v>22</v>
      </c>
      <c r="H74">
        <f>RANK(szórás_tábla_modell2!H74,szórás_tábla_modell2!H$2:H$313,1)</f>
        <v>27</v>
      </c>
      <c r="I74">
        <f>RANK(szórás_tábla_modell2!I74,szórás_tábla_modell2!I$2:I$313,1)</f>
        <v>245</v>
      </c>
      <c r="J74">
        <f>RANK(szórás_tábla_modell2!J74,szórás_tábla_modell2!J$2:J$313,1)</f>
        <v>44</v>
      </c>
      <c r="K74">
        <f>RANK(szórás_tábla_modell2!K74,szórás_tábla_modell2!K$2:K$313,1)</f>
        <v>39</v>
      </c>
      <c r="L74">
        <f>RANK(szórás_tábla_modell2!L74,szórás_tábla_modell2!L$2:L$313,1)</f>
        <v>226</v>
      </c>
      <c r="M74">
        <f>RANK(szórás_tábla_modell2!M74,szórás_tábla_modell2!M$2:M$313,1)</f>
        <v>216</v>
      </c>
      <c r="N74">
        <f>RANK(szórás_tábla_modell2!N74,szórás_tábla_modell2!N$2:N$313,1)</f>
        <v>133</v>
      </c>
      <c r="O74">
        <f>RANK(szórás_tábla_modell2!O74,szórás_tábla_modell2!O$2:O$313,1)</f>
        <v>24</v>
      </c>
      <c r="P74">
        <f>RANK(szórás_tábla_modell2!P74,szórás_tábla_modell2!P$2:P$313,1)</f>
        <v>79</v>
      </c>
      <c r="Q74">
        <f>RANK(szórás_tábla_modell2!Q74,szórás_tábla_modell2!Q$2:Q$313,1)</f>
        <v>92</v>
      </c>
      <c r="R74">
        <f>RANK(szórás_tábla_modell2!R74,szórás_tábla_modell2!R$2:R$313,1)</f>
        <v>264</v>
      </c>
      <c r="S74">
        <f>RANK(szórás_tábla_modell2!S74,szórás_tábla_modell2!S$2:S$313,1)</f>
        <v>62</v>
      </c>
      <c r="T74">
        <f>RANK(szórás_tábla_modell2!T74,szórás_tábla_modell2!T$2:T$313,1)</f>
        <v>76</v>
      </c>
      <c r="U74">
        <f>RANK(szórás_tábla_modell2!U74,szórás_tábla_modell2!U$2:U$313,1)</f>
        <v>79</v>
      </c>
      <c r="V74">
        <f>RANK(szórás_tábla_modell2!V74,szórás_tábla_modell2!V$2:V$313,1)</f>
        <v>10</v>
      </c>
      <c r="W74">
        <f>RANK(szórás_tábla_modell2!W74,szórás_tábla_modell2!W$2:W$313,1)</f>
        <v>77</v>
      </c>
      <c r="X74">
        <f>RANK(szórás_tábla_modell2!X74,szórás_tábla_modell2!X$2:X$313,1)</f>
        <v>72</v>
      </c>
      <c r="Y74">
        <f>RANK(szórás_tábla_modell2!Y74,szórás_tábla_modell2!Y$2:Y$313,1)</f>
        <v>12</v>
      </c>
      <c r="Z74">
        <f>RANK(szórás_tábla_modell2!Z74,szórás_tábla_modell2!Z$2:Z$313,1)</f>
        <v>11</v>
      </c>
      <c r="AA74">
        <f>RANK(szórás_tábla_modell2!AA74,szórás_tábla_modell2!AA$2:AA$313,1)</f>
        <v>14</v>
      </c>
      <c r="AB74">
        <f>RANK(szórás_tábla_modell2!AB74,szórás_tábla_modell2!AB$2:AB$313,1)</f>
        <v>49</v>
      </c>
      <c r="AC74">
        <f>RANK(szórás_tábla_modell2!AC74,szórás_tábla_modell2!AC$2:AC$313,1)</f>
        <v>51</v>
      </c>
      <c r="AD74">
        <f>RANK(szórás_tábla_modell2!AD74,szórás_tábla_modell2!AD$2:AD$313,1)</f>
        <v>61</v>
      </c>
      <c r="AE74">
        <f>RANK(szórás_tábla_modell2!AE74,szórás_tábla_modell2!AE$2:AE$313,1)</f>
        <v>222</v>
      </c>
      <c r="AF74">
        <f>RANK(szórás_tábla_modell2!AF74,szórás_tábla_modell2!AF$2:AF$313,1)</f>
        <v>79</v>
      </c>
      <c r="AG74">
        <f>RANK(szórás_tábla_modell2!AG74,szórás_tábla_modell2!AG$2:AG$313,1)</f>
        <v>290</v>
      </c>
      <c r="AH74">
        <f>RANK(szórás_tábla_modell2!AH74,szórás_tábla_modell2!AH$2:AH$313,1)</f>
        <v>45</v>
      </c>
      <c r="AI74">
        <f>RANK(szórás_tábla_modell2!AI74,szórás_tábla_modell2!AI$2:AI$313,1)</f>
        <v>43</v>
      </c>
      <c r="AJ74">
        <f>RANK(szórás_tábla_modell2!AJ74,szórás_tábla_modell2!AJ$2:AJ$313,1)</f>
        <v>199</v>
      </c>
      <c r="AK74">
        <f>RANK(szórás_tábla_modell2!AK74,szórás_tábla_modell2!AK$2:AK$313,1)</f>
        <v>54</v>
      </c>
      <c r="AL74">
        <f>RANK(szórás_tábla_modell2!AL74,szórás_tábla_modell2!AL$2:AL$313,1)</f>
        <v>235</v>
      </c>
      <c r="AM74">
        <f>RANK(szórás_tábla_modell2!AM74,szórás_tábla_modell2!AM$2:AM$313,1)</f>
        <v>141</v>
      </c>
      <c r="AN74">
        <f>RANK(szórás_tábla_modell2!AN74,szórás_tábla_modell2!AN$2:AN$313,1)</f>
        <v>33</v>
      </c>
      <c r="AO74">
        <f>RANK(szórás_tábla_modell2!AO74,szórás_tábla_modell2!AO$2:AO$313,1)</f>
        <v>67</v>
      </c>
      <c r="AP74">
        <f>RANK(szórás_tábla_modell2!AP74,szórás_tábla_modell2!AP$2:AP$313,1)</f>
        <v>222</v>
      </c>
      <c r="AQ74">
        <f>RANK(szórás_tábla_modell2!AQ74,szórás_tábla_modell2!AQ$2:AQ$313,1)</f>
        <v>110</v>
      </c>
      <c r="AR74">
        <f>RANK(szórás_tábla_modell2!AR74,szórás_tábla_modell2!AR$2:AR$313,1)</f>
        <v>68</v>
      </c>
      <c r="AS74">
        <f>RANK(szórás_tábla_modell2!AS74,szórás_tábla_modell2!AS$2:AS$313,1)</f>
        <v>60</v>
      </c>
      <c r="AT74">
        <f>RANK(szórás_tábla_modell2!AT74,szórás_tábla_modell2!AT$2:AT$313,1)</f>
        <v>276</v>
      </c>
      <c r="AU74">
        <f>RANK(szórás_tábla_modell2!AU74,szórás_tábla_modell2!AU$2:AU$313,1)</f>
        <v>103</v>
      </c>
      <c r="AV74">
        <f>RANK(szórás_tábla_modell2!AV74,szórás_tábla_modell2!AV$2:AV$313,1)</f>
        <v>39</v>
      </c>
      <c r="AW74">
        <f>RANK(szórás_tábla_modell2!AW74,szórás_tábla_modell2!AW$2:AW$313,1)</f>
        <v>23</v>
      </c>
      <c r="AX74">
        <f>RANK(szórás_tábla_modell2!AX74,szórás_tábla_modell2!AX$2:AX$313,1)</f>
        <v>56</v>
      </c>
      <c r="AY74">
        <f>RANK(szórás_tábla_modell2!AY74,szórás_tábla_modell2!AY$2:AY$313,1)</f>
        <v>53</v>
      </c>
      <c r="AZ74">
        <f>RANK(szórás_tábla_modell2!AZ74,szórás_tábla_modell2!AZ$2:AZ$313,1)</f>
        <v>189</v>
      </c>
      <c r="BA74">
        <f>RANK(szórás_tábla_modell2!BA74,szórás_tábla_modell2!BA$2:BA$313,1)</f>
        <v>50</v>
      </c>
      <c r="BB74">
        <f>RANK(szórás_tábla_modell2!BB74,szórás_tábla_modell2!BB$2:BB$313,1)</f>
        <v>249</v>
      </c>
      <c r="BC74">
        <f>RANK(szórás_tábla_modell2!BC74,szórás_tábla_modell2!BC$2:BC$313,1)</f>
        <v>21</v>
      </c>
      <c r="BD74">
        <f>RANK(szórás_tábla_modell2!BD74,szórás_tábla_modell2!BD$2:BD$313,1)</f>
        <v>13</v>
      </c>
      <c r="BE74">
        <f>RANK(szórás_tábla_modell2!BE74,szórás_tábla_modell2!BE$2:BE$313,1)</f>
        <v>267</v>
      </c>
      <c r="BF74">
        <f>RANK(szórás_tábla_modell2!BF74,szórás_tábla_modell2!BF$2:BF$313,1)</f>
        <v>40</v>
      </c>
      <c r="BG74">
        <v>1000000</v>
      </c>
    </row>
    <row r="75" spans="1:59" x14ac:dyDescent="0.3">
      <c r="A75" t="str">
        <f>szórás_tábla_modell2!A75</f>
        <v>1_2014</v>
      </c>
      <c r="B75">
        <f>RANK(szórás_tábla_modell2!B75,szórás_tábla_modell2!B$2:B$313,1)</f>
        <v>125</v>
      </c>
      <c r="C75">
        <f>RANK(szórás_tábla_modell2!C75,szórás_tábla_modell2!C$2:C$313,1)</f>
        <v>44</v>
      </c>
      <c r="D75">
        <f>RANK(szórás_tábla_modell2!D75,szórás_tábla_modell2!D$2:D$313,1)</f>
        <v>182</v>
      </c>
      <c r="E75">
        <f>RANK(szórás_tábla_modell2!E75,szórás_tábla_modell2!E$2:E$313,1)</f>
        <v>95</v>
      </c>
      <c r="F75">
        <f>RANK(szórás_tábla_modell2!F75,szórás_tábla_modell2!F$2:F$313,1)</f>
        <v>104</v>
      </c>
      <c r="G75">
        <f>RANK(szórás_tábla_modell2!G75,szórás_tábla_modell2!G$2:G$313,1)</f>
        <v>80</v>
      </c>
      <c r="H75">
        <f>RANK(szórás_tábla_modell2!H75,szórás_tábla_modell2!H$2:H$313,1)</f>
        <v>28</v>
      </c>
      <c r="I75">
        <f>RANK(szórás_tábla_modell2!I75,szórás_tábla_modell2!I$2:I$313,1)</f>
        <v>288</v>
      </c>
      <c r="J75">
        <f>RANK(szórás_tábla_modell2!J75,szórás_tábla_modell2!J$2:J$313,1)</f>
        <v>63</v>
      </c>
      <c r="K75">
        <f>RANK(szórás_tábla_modell2!K75,szórás_tábla_modell2!K$2:K$313,1)</f>
        <v>123</v>
      </c>
      <c r="L75">
        <f>RANK(szórás_tábla_modell2!L75,szórás_tábla_modell2!L$2:L$313,1)</f>
        <v>282</v>
      </c>
      <c r="M75">
        <f>RANK(szórás_tábla_modell2!M75,szórás_tábla_modell2!M$2:M$313,1)</f>
        <v>268</v>
      </c>
      <c r="N75">
        <f>RANK(szórás_tábla_modell2!N75,szórás_tábla_modell2!N$2:N$313,1)</f>
        <v>159</v>
      </c>
      <c r="O75">
        <f>RANK(szórás_tábla_modell2!O75,szórás_tábla_modell2!O$2:O$313,1)</f>
        <v>69</v>
      </c>
      <c r="P75">
        <f>RANK(szórás_tábla_modell2!P75,szórás_tábla_modell2!P$2:P$313,1)</f>
        <v>94</v>
      </c>
      <c r="Q75">
        <f>RANK(szórás_tábla_modell2!Q75,szórás_tábla_modell2!Q$2:Q$313,1)</f>
        <v>90</v>
      </c>
      <c r="R75">
        <f>RANK(szórás_tábla_modell2!R75,szórás_tábla_modell2!R$2:R$313,1)</f>
        <v>302</v>
      </c>
      <c r="S75">
        <f>RANK(szórás_tábla_modell2!S75,szórás_tábla_modell2!S$2:S$313,1)</f>
        <v>66</v>
      </c>
      <c r="T75">
        <f>RANK(szórás_tábla_modell2!T75,szórás_tábla_modell2!T$2:T$313,1)</f>
        <v>60</v>
      </c>
      <c r="U75">
        <f>RANK(szórás_tábla_modell2!U75,szórás_tábla_modell2!U$2:U$313,1)</f>
        <v>93</v>
      </c>
      <c r="V75">
        <f>RANK(szórás_tábla_modell2!V75,szórás_tábla_modell2!V$2:V$313,1)</f>
        <v>4</v>
      </c>
      <c r="W75">
        <f>RANK(szórás_tábla_modell2!W75,szórás_tábla_modell2!W$2:W$313,1)</f>
        <v>163</v>
      </c>
      <c r="X75">
        <f>RANK(szórás_tábla_modell2!X75,szórás_tábla_modell2!X$2:X$313,1)</f>
        <v>179</v>
      </c>
      <c r="Y75">
        <f>RANK(szórás_tábla_modell2!Y75,szórás_tábla_modell2!Y$2:Y$313,1)</f>
        <v>73</v>
      </c>
      <c r="Z75">
        <f>RANK(szórás_tábla_modell2!Z75,szórás_tábla_modell2!Z$2:Z$313,1)</f>
        <v>25</v>
      </c>
      <c r="AA75">
        <f>RANK(szórás_tábla_modell2!AA75,szórás_tábla_modell2!AA$2:AA$313,1)</f>
        <v>47</v>
      </c>
      <c r="AB75">
        <f>RANK(szórás_tábla_modell2!AB75,szórás_tábla_modell2!AB$2:AB$313,1)</f>
        <v>109</v>
      </c>
      <c r="AC75">
        <f>RANK(szórás_tábla_modell2!AC75,szórás_tábla_modell2!AC$2:AC$313,1)</f>
        <v>176</v>
      </c>
      <c r="AD75">
        <f>RANK(szórás_tábla_modell2!AD75,szórás_tábla_modell2!AD$2:AD$313,1)</f>
        <v>91</v>
      </c>
      <c r="AE75">
        <f>RANK(szórás_tábla_modell2!AE75,szórás_tábla_modell2!AE$2:AE$313,1)</f>
        <v>262</v>
      </c>
      <c r="AF75">
        <f>RANK(szórás_tábla_modell2!AF75,szórás_tábla_modell2!AF$2:AF$313,1)</f>
        <v>88</v>
      </c>
      <c r="AG75">
        <f>RANK(szórás_tábla_modell2!AG75,szórás_tábla_modell2!AG$2:AG$313,1)</f>
        <v>294</v>
      </c>
      <c r="AH75">
        <f>RANK(szórás_tábla_modell2!AH75,szórás_tábla_modell2!AH$2:AH$313,1)</f>
        <v>31</v>
      </c>
      <c r="AI75">
        <f>RANK(szórás_tábla_modell2!AI75,szórás_tábla_modell2!AI$2:AI$313,1)</f>
        <v>18</v>
      </c>
      <c r="AJ75">
        <f>RANK(szórás_tábla_modell2!AJ75,szórás_tábla_modell2!AJ$2:AJ$313,1)</f>
        <v>241</v>
      </c>
      <c r="AK75">
        <f>RANK(szórás_tábla_modell2!AK75,szórás_tábla_modell2!AK$2:AK$313,1)</f>
        <v>97</v>
      </c>
      <c r="AL75">
        <f>RANK(szórás_tábla_modell2!AL75,szórás_tábla_modell2!AL$2:AL$313,1)</f>
        <v>255</v>
      </c>
      <c r="AM75">
        <f>RANK(szórás_tábla_modell2!AM75,szórás_tábla_modell2!AM$2:AM$313,1)</f>
        <v>34</v>
      </c>
      <c r="AN75">
        <f>RANK(szórás_tábla_modell2!AN75,szórás_tábla_modell2!AN$2:AN$313,1)</f>
        <v>4</v>
      </c>
      <c r="AO75">
        <f>RANK(szórás_tábla_modell2!AO75,szórás_tábla_modell2!AO$2:AO$313,1)</f>
        <v>55</v>
      </c>
      <c r="AP75">
        <f>RANK(szórás_tábla_modell2!AP75,szórás_tábla_modell2!AP$2:AP$313,1)</f>
        <v>240</v>
      </c>
      <c r="AQ75">
        <f>RANK(szórás_tábla_modell2!AQ75,szórás_tábla_modell2!AQ$2:AQ$313,1)</f>
        <v>13</v>
      </c>
      <c r="AR75">
        <f>RANK(szórás_tábla_modell2!AR75,szórás_tábla_modell2!AR$2:AR$313,1)</f>
        <v>4</v>
      </c>
      <c r="AS75">
        <f>RANK(szórás_tábla_modell2!AS75,szórás_tábla_modell2!AS$2:AS$313,1)</f>
        <v>85</v>
      </c>
      <c r="AT75">
        <f>RANK(szórás_tábla_modell2!AT75,szórás_tábla_modell2!AT$2:AT$313,1)</f>
        <v>275</v>
      </c>
      <c r="AU75">
        <f>RANK(szórás_tábla_modell2!AU75,szórás_tábla_modell2!AU$2:AU$313,1)</f>
        <v>104</v>
      </c>
      <c r="AV75">
        <f>RANK(szórás_tábla_modell2!AV75,szórás_tábla_modell2!AV$2:AV$313,1)</f>
        <v>31</v>
      </c>
      <c r="AW75">
        <f>RANK(szórás_tábla_modell2!AW75,szórás_tábla_modell2!AW$2:AW$313,1)</f>
        <v>57</v>
      </c>
      <c r="AX75">
        <f>RANK(szórás_tábla_modell2!AX75,szórás_tábla_modell2!AX$2:AX$313,1)</f>
        <v>256</v>
      </c>
      <c r="AY75">
        <f>RANK(szórás_tábla_modell2!AY75,szórás_tábla_modell2!AY$2:AY$313,1)</f>
        <v>120</v>
      </c>
      <c r="AZ75">
        <f>RANK(szórás_tábla_modell2!AZ75,szórás_tábla_modell2!AZ$2:AZ$313,1)</f>
        <v>151</v>
      </c>
      <c r="BA75">
        <f>RANK(szórás_tábla_modell2!BA75,szórás_tábla_modell2!BA$2:BA$313,1)</f>
        <v>127</v>
      </c>
      <c r="BB75">
        <f>RANK(szórás_tábla_modell2!BB75,szórás_tábla_modell2!BB$2:BB$313,1)</f>
        <v>253</v>
      </c>
      <c r="BC75">
        <f>RANK(szórás_tábla_modell2!BC75,szórás_tábla_modell2!BC$2:BC$313,1)</f>
        <v>126</v>
      </c>
      <c r="BD75">
        <f>RANK(szórás_tábla_modell2!BD75,szórás_tábla_modell2!BD$2:BD$313,1)</f>
        <v>64</v>
      </c>
      <c r="BE75">
        <f>RANK(szórás_tábla_modell2!BE75,szórás_tábla_modell2!BE$2:BE$313,1)</f>
        <v>276</v>
      </c>
      <c r="BF75">
        <f>RANK(szórás_tábla_modell2!BF75,szórás_tábla_modell2!BF$2:BF$313,1)</f>
        <v>71</v>
      </c>
      <c r="BG75">
        <v>1000000</v>
      </c>
    </row>
    <row r="76" spans="1:59" x14ac:dyDescent="0.3">
      <c r="A76" t="str">
        <f>szórás_tábla_modell2!A76</f>
        <v>2_2014</v>
      </c>
      <c r="B76">
        <f>RANK(szórás_tábla_modell2!B76,szórás_tábla_modell2!B$2:B$313,1)</f>
        <v>73</v>
      </c>
      <c r="C76">
        <f>RANK(szórás_tábla_modell2!C76,szórás_tábla_modell2!C$2:C$313,1)</f>
        <v>14</v>
      </c>
      <c r="D76">
        <f>RANK(szórás_tábla_modell2!D76,szórás_tábla_modell2!D$2:D$313,1)</f>
        <v>189</v>
      </c>
      <c r="E76">
        <f>RANK(szórás_tábla_modell2!E76,szórás_tábla_modell2!E$2:E$313,1)</f>
        <v>139</v>
      </c>
      <c r="F76">
        <f>RANK(szórás_tábla_modell2!F76,szórás_tábla_modell2!F$2:F$313,1)</f>
        <v>106</v>
      </c>
      <c r="G76">
        <f>RANK(szórás_tábla_modell2!G76,szórás_tábla_modell2!G$2:G$313,1)</f>
        <v>131</v>
      </c>
      <c r="H76">
        <f>RANK(szórás_tábla_modell2!H76,szórás_tábla_modell2!H$2:H$313,1)</f>
        <v>1</v>
      </c>
      <c r="I76">
        <f>RANK(szórás_tábla_modell2!I76,szórás_tábla_modell2!I$2:I$313,1)</f>
        <v>293</v>
      </c>
      <c r="J76">
        <f>RANK(szórás_tábla_modell2!J76,szórás_tábla_modell2!J$2:J$313,1)</f>
        <v>73</v>
      </c>
      <c r="K76">
        <f>RANK(szórás_tábla_modell2!K76,szórás_tábla_modell2!K$2:K$313,1)</f>
        <v>91</v>
      </c>
      <c r="L76">
        <f>RANK(szórás_tábla_modell2!L76,szórás_tábla_modell2!L$2:L$313,1)</f>
        <v>289</v>
      </c>
      <c r="M76">
        <f>RANK(szórás_tábla_modell2!M76,szórás_tábla_modell2!M$2:M$313,1)</f>
        <v>286</v>
      </c>
      <c r="N76">
        <f>RANK(szórás_tábla_modell2!N76,szórás_tábla_modell2!N$2:N$313,1)</f>
        <v>172</v>
      </c>
      <c r="O76">
        <f>RANK(szórás_tábla_modell2!O76,szórás_tábla_modell2!O$2:O$313,1)</f>
        <v>85</v>
      </c>
      <c r="P76">
        <f>RANK(szórás_tábla_modell2!P76,szórás_tábla_modell2!P$2:P$313,1)</f>
        <v>102</v>
      </c>
      <c r="Q76">
        <f>RANK(szórás_tábla_modell2!Q76,szórás_tábla_modell2!Q$2:Q$313,1)</f>
        <v>66</v>
      </c>
      <c r="R76">
        <f>RANK(szórás_tábla_modell2!R76,szórás_tábla_modell2!R$2:R$313,1)</f>
        <v>304</v>
      </c>
      <c r="S76">
        <f>RANK(szórás_tábla_modell2!S76,szórás_tábla_modell2!S$2:S$313,1)</f>
        <v>102</v>
      </c>
      <c r="T76">
        <f>RANK(szórás_tábla_modell2!T76,szórás_tábla_modell2!T$2:T$313,1)</f>
        <v>101</v>
      </c>
      <c r="U76">
        <f>RANK(szórás_tábla_modell2!U76,szórás_tábla_modell2!U$2:U$313,1)</f>
        <v>91</v>
      </c>
      <c r="V76">
        <f>RANK(szórás_tábla_modell2!V76,szórás_tábla_modell2!V$2:V$313,1)</f>
        <v>12</v>
      </c>
      <c r="W76">
        <f>RANK(szórás_tábla_modell2!W76,szórás_tábla_modell2!W$2:W$313,1)</f>
        <v>174</v>
      </c>
      <c r="X76">
        <f>RANK(szórás_tábla_modell2!X76,szórás_tábla_modell2!X$2:X$313,1)</f>
        <v>171</v>
      </c>
      <c r="Y76">
        <f>RANK(szórás_tábla_modell2!Y76,szórás_tábla_modell2!Y$2:Y$313,1)</f>
        <v>121</v>
      </c>
      <c r="Z76">
        <f>RANK(szórás_tábla_modell2!Z76,szórás_tábla_modell2!Z$2:Z$313,1)</f>
        <v>40</v>
      </c>
      <c r="AA76">
        <f>RANK(szórás_tábla_modell2!AA76,szórás_tábla_modell2!AA$2:AA$313,1)</f>
        <v>46</v>
      </c>
      <c r="AB76">
        <f>RANK(szórás_tábla_modell2!AB76,szórás_tábla_modell2!AB$2:AB$313,1)</f>
        <v>110</v>
      </c>
      <c r="AC76">
        <f>RANK(szórás_tábla_modell2!AC76,szórás_tábla_modell2!AC$2:AC$313,1)</f>
        <v>183</v>
      </c>
      <c r="AD76">
        <f>RANK(szórás_tábla_modell2!AD76,szórás_tábla_modell2!AD$2:AD$313,1)</f>
        <v>66</v>
      </c>
      <c r="AE76">
        <f>RANK(szórás_tábla_modell2!AE76,szórás_tábla_modell2!AE$2:AE$313,1)</f>
        <v>242</v>
      </c>
      <c r="AF76">
        <f>RANK(szórás_tábla_modell2!AF76,szórás_tábla_modell2!AF$2:AF$313,1)</f>
        <v>100</v>
      </c>
      <c r="AG76">
        <f>RANK(szórás_tábla_modell2!AG76,szórás_tábla_modell2!AG$2:AG$313,1)</f>
        <v>291</v>
      </c>
      <c r="AH76">
        <f>RANK(szórás_tábla_modell2!AH76,szórás_tábla_modell2!AH$2:AH$313,1)</f>
        <v>50</v>
      </c>
      <c r="AI76">
        <f>RANK(szórás_tábla_modell2!AI76,szórás_tábla_modell2!AI$2:AI$313,1)</f>
        <v>152</v>
      </c>
      <c r="AJ76">
        <f>RANK(szórás_tábla_modell2!AJ76,szórás_tábla_modell2!AJ$2:AJ$313,1)</f>
        <v>229</v>
      </c>
      <c r="AK76">
        <f>RANK(szórás_tábla_modell2!AK76,szórás_tábla_modell2!AK$2:AK$313,1)</f>
        <v>106</v>
      </c>
      <c r="AL76">
        <f>RANK(szórás_tábla_modell2!AL76,szórás_tábla_modell2!AL$2:AL$313,1)</f>
        <v>236</v>
      </c>
      <c r="AM76">
        <f>RANK(szórás_tábla_modell2!AM76,szórás_tábla_modell2!AM$2:AM$313,1)</f>
        <v>275</v>
      </c>
      <c r="AN76">
        <f>RANK(szórás_tábla_modell2!AN76,szórás_tábla_modell2!AN$2:AN$313,1)</f>
        <v>106</v>
      </c>
      <c r="AO76">
        <f>RANK(szórás_tábla_modell2!AO76,szórás_tábla_modell2!AO$2:AO$313,1)</f>
        <v>169</v>
      </c>
      <c r="AP76">
        <f>RANK(szórás_tábla_modell2!AP76,szórás_tábla_modell2!AP$2:AP$313,1)</f>
        <v>239</v>
      </c>
      <c r="AQ76">
        <f>RANK(szórás_tábla_modell2!AQ76,szórás_tábla_modell2!AQ$2:AQ$313,1)</f>
        <v>224</v>
      </c>
      <c r="AR76">
        <f>RANK(szórás_tábla_modell2!AR76,szórás_tábla_modell2!AR$2:AR$313,1)</f>
        <v>122</v>
      </c>
      <c r="AS76">
        <f>RANK(szórás_tábla_modell2!AS76,szórás_tábla_modell2!AS$2:AS$313,1)</f>
        <v>68</v>
      </c>
      <c r="AT76">
        <f>RANK(szórás_tábla_modell2!AT76,szórás_tábla_modell2!AT$2:AT$313,1)</f>
        <v>283</v>
      </c>
      <c r="AU76">
        <f>RANK(szórás_tábla_modell2!AU76,szórás_tábla_modell2!AU$2:AU$313,1)</f>
        <v>113</v>
      </c>
      <c r="AV76">
        <f>RANK(szórás_tábla_modell2!AV76,szórás_tábla_modell2!AV$2:AV$313,1)</f>
        <v>77</v>
      </c>
      <c r="AW76">
        <f>RANK(szórás_tábla_modell2!AW76,szórás_tábla_modell2!AW$2:AW$313,1)</f>
        <v>74</v>
      </c>
      <c r="AX76">
        <f>RANK(szórás_tábla_modell2!AX76,szórás_tábla_modell2!AX$2:AX$313,1)</f>
        <v>210</v>
      </c>
      <c r="AY76">
        <f>RANK(szórás_tábla_modell2!AY76,szórás_tábla_modell2!AY$2:AY$313,1)</f>
        <v>112</v>
      </c>
      <c r="AZ76">
        <f>RANK(szórás_tábla_modell2!AZ76,szórás_tábla_modell2!AZ$2:AZ$313,1)</f>
        <v>185</v>
      </c>
      <c r="BA76">
        <f>RANK(szórás_tábla_modell2!BA76,szórás_tábla_modell2!BA$2:BA$313,1)</f>
        <v>216</v>
      </c>
      <c r="BB76">
        <f>RANK(szórás_tábla_modell2!BB76,szórás_tábla_modell2!BB$2:BB$313,1)</f>
        <v>299</v>
      </c>
      <c r="BC76">
        <f>RANK(szórás_tábla_modell2!BC76,szórás_tábla_modell2!BC$2:BC$313,1)</f>
        <v>46</v>
      </c>
      <c r="BD76">
        <f>RANK(szórás_tábla_modell2!BD76,szórás_tábla_modell2!BD$2:BD$313,1)</f>
        <v>73</v>
      </c>
      <c r="BE76">
        <f>RANK(szórás_tábla_modell2!BE76,szórás_tábla_modell2!BE$2:BE$313,1)</f>
        <v>280</v>
      </c>
      <c r="BF76">
        <f>RANK(szórás_tábla_modell2!BF76,szórás_tábla_modell2!BF$2:BF$313,1)</f>
        <v>69</v>
      </c>
      <c r="BG76">
        <v>1000000</v>
      </c>
    </row>
    <row r="77" spans="1:59" x14ac:dyDescent="0.3">
      <c r="A77" t="str">
        <f>szórás_tábla_modell2!A77</f>
        <v>3_2014</v>
      </c>
      <c r="B77">
        <f>RANK(szórás_tábla_modell2!B77,szórás_tábla_modell2!B$2:B$313,1)</f>
        <v>109</v>
      </c>
      <c r="C77">
        <f>RANK(szórás_tábla_modell2!C77,szórás_tábla_modell2!C$2:C$313,1)</f>
        <v>110</v>
      </c>
      <c r="D77">
        <f>RANK(szórás_tábla_modell2!D77,szórás_tábla_modell2!D$2:D$313,1)</f>
        <v>212</v>
      </c>
      <c r="E77">
        <f>RANK(szórás_tábla_modell2!E77,szórás_tábla_modell2!E$2:E$313,1)</f>
        <v>212</v>
      </c>
      <c r="F77">
        <f>RANK(szórás_tábla_modell2!F77,szórás_tábla_modell2!F$2:F$313,1)</f>
        <v>123</v>
      </c>
      <c r="G77">
        <f>RANK(szórás_tábla_modell2!G77,szórás_tábla_modell2!G$2:G$313,1)</f>
        <v>196</v>
      </c>
      <c r="H77">
        <f>RANK(szórás_tábla_modell2!H77,szórás_tábla_modell2!H$2:H$313,1)</f>
        <v>38</v>
      </c>
      <c r="I77">
        <f>RANK(szórás_tábla_modell2!I77,szórás_tábla_modell2!I$2:I$313,1)</f>
        <v>294</v>
      </c>
      <c r="J77">
        <f>RANK(szórás_tábla_modell2!J77,szórás_tábla_modell2!J$2:J$313,1)</f>
        <v>108</v>
      </c>
      <c r="K77">
        <f>RANK(szórás_tábla_modell2!K77,szórás_tábla_modell2!K$2:K$313,1)</f>
        <v>227</v>
      </c>
      <c r="L77">
        <f>RANK(szórás_tábla_modell2!L77,szórás_tábla_modell2!L$2:L$313,1)</f>
        <v>280</v>
      </c>
      <c r="M77">
        <f>RANK(szórás_tábla_modell2!M77,szórás_tábla_modell2!M$2:M$313,1)</f>
        <v>287</v>
      </c>
      <c r="N77">
        <f>RANK(szórás_tábla_modell2!N77,szórás_tábla_modell2!N$2:N$313,1)</f>
        <v>192</v>
      </c>
      <c r="O77">
        <f>RANK(szórás_tábla_modell2!O77,szórás_tábla_modell2!O$2:O$313,1)</f>
        <v>109</v>
      </c>
      <c r="P77">
        <f>RANK(szórás_tábla_modell2!P77,szórás_tábla_modell2!P$2:P$313,1)</f>
        <v>100</v>
      </c>
      <c r="Q77">
        <f>RANK(szórás_tábla_modell2!Q77,szórás_tábla_modell2!Q$2:Q$313,1)</f>
        <v>194</v>
      </c>
      <c r="R77">
        <f>RANK(szórás_tábla_modell2!R77,szórás_tábla_modell2!R$2:R$313,1)</f>
        <v>307</v>
      </c>
      <c r="S77">
        <f>RANK(szórás_tábla_modell2!S77,szórás_tábla_modell2!S$2:S$313,1)</f>
        <v>116</v>
      </c>
      <c r="T77">
        <f>RANK(szórás_tábla_modell2!T77,szórás_tábla_modell2!T$2:T$313,1)</f>
        <v>96</v>
      </c>
      <c r="U77">
        <f>RANK(szórás_tábla_modell2!U77,szórás_tábla_modell2!U$2:U$313,1)</f>
        <v>102</v>
      </c>
      <c r="V77">
        <f>RANK(szórás_tábla_modell2!V77,szórás_tábla_modell2!V$2:V$313,1)</f>
        <v>38</v>
      </c>
      <c r="W77">
        <f>RANK(szórás_tábla_modell2!W77,szórás_tábla_modell2!W$2:W$313,1)</f>
        <v>171</v>
      </c>
      <c r="X77">
        <f>RANK(szórás_tábla_modell2!X77,szórás_tábla_modell2!X$2:X$313,1)</f>
        <v>172</v>
      </c>
      <c r="Y77">
        <f>RANK(szórás_tábla_modell2!Y77,szórás_tábla_modell2!Y$2:Y$313,1)</f>
        <v>107</v>
      </c>
      <c r="Z77">
        <f>RANK(szórás_tábla_modell2!Z77,szórás_tábla_modell2!Z$2:Z$313,1)</f>
        <v>42</v>
      </c>
      <c r="AA77">
        <f>RANK(szórás_tábla_modell2!AA77,szórás_tábla_modell2!AA$2:AA$313,1)</f>
        <v>48</v>
      </c>
      <c r="AB77">
        <f>RANK(szórás_tábla_modell2!AB77,szórás_tábla_modell2!AB$2:AB$313,1)</f>
        <v>127</v>
      </c>
      <c r="AC77">
        <f>RANK(szórás_tábla_modell2!AC77,szórás_tábla_modell2!AC$2:AC$313,1)</f>
        <v>182</v>
      </c>
      <c r="AD77">
        <f>RANK(szórás_tábla_modell2!AD77,szórás_tábla_modell2!AD$2:AD$313,1)</f>
        <v>109</v>
      </c>
      <c r="AE77">
        <f>RANK(szórás_tábla_modell2!AE77,szórás_tábla_modell2!AE$2:AE$313,1)</f>
        <v>249</v>
      </c>
      <c r="AF77">
        <f>RANK(szórás_tábla_modell2!AF77,szórás_tábla_modell2!AF$2:AF$313,1)</f>
        <v>109</v>
      </c>
      <c r="AG77">
        <f>RANK(szórás_tábla_modell2!AG77,szórás_tábla_modell2!AG$2:AG$313,1)</f>
        <v>307</v>
      </c>
      <c r="AH77">
        <f>RANK(szórás_tábla_modell2!AH77,szórás_tábla_modell2!AH$2:AH$313,1)</f>
        <v>209</v>
      </c>
      <c r="AI77">
        <f>RANK(szórás_tábla_modell2!AI77,szórás_tábla_modell2!AI$2:AI$313,1)</f>
        <v>142</v>
      </c>
      <c r="AJ77">
        <f>RANK(szórás_tábla_modell2!AJ77,szórás_tábla_modell2!AJ$2:AJ$313,1)</f>
        <v>227</v>
      </c>
      <c r="AK77">
        <f>RANK(szórás_tábla_modell2!AK77,szórás_tábla_modell2!AK$2:AK$313,1)</f>
        <v>116</v>
      </c>
      <c r="AL77">
        <f>RANK(szórás_tábla_modell2!AL77,szórás_tábla_modell2!AL$2:AL$313,1)</f>
        <v>274</v>
      </c>
      <c r="AM77">
        <f>RANK(szórás_tábla_modell2!AM77,szórás_tábla_modell2!AM$2:AM$313,1)</f>
        <v>243</v>
      </c>
      <c r="AN77">
        <f>RANK(szórás_tábla_modell2!AN77,szórás_tábla_modell2!AN$2:AN$313,1)</f>
        <v>117</v>
      </c>
      <c r="AO77">
        <f>RANK(szórás_tábla_modell2!AO77,szórás_tábla_modell2!AO$2:AO$313,1)</f>
        <v>173</v>
      </c>
      <c r="AP77">
        <f>RANK(szórás_tábla_modell2!AP77,szórás_tábla_modell2!AP$2:AP$313,1)</f>
        <v>231</v>
      </c>
      <c r="AQ77">
        <f>RANK(szórás_tábla_modell2!AQ77,szórás_tábla_modell2!AQ$2:AQ$313,1)</f>
        <v>213</v>
      </c>
      <c r="AR77">
        <f>RANK(szórás_tábla_modell2!AR77,szórás_tábla_modell2!AR$2:AR$313,1)</f>
        <v>139</v>
      </c>
      <c r="AS77">
        <f>RANK(szórás_tábla_modell2!AS77,szórás_tábla_modell2!AS$2:AS$313,1)</f>
        <v>86</v>
      </c>
      <c r="AT77">
        <f>RANK(szórás_tábla_modell2!AT77,szórás_tábla_modell2!AT$2:AT$313,1)</f>
        <v>308</v>
      </c>
      <c r="AU77">
        <f>RANK(szórás_tábla_modell2!AU77,szórás_tábla_modell2!AU$2:AU$313,1)</f>
        <v>121</v>
      </c>
      <c r="AV77">
        <f>RANK(szórás_tábla_modell2!AV77,szórás_tábla_modell2!AV$2:AV$313,1)</f>
        <v>81</v>
      </c>
      <c r="AW77">
        <f>RANK(szórás_tábla_modell2!AW77,szórás_tábla_modell2!AW$2:AW$313,1)</f>
        <v>106</v>
      </c>
      <c r="AX77">
        <f>RANK(szórás_tábla_modell2!AX77,szórás_tábla_modell2!AX$2:AX$313,1)</f>
        <v>42</v>
      </c>
      <c r="AY77">
        <f>RANK(szórás_tábla_modell2!AY77,szórás_tábla_modell2!AY$2:AY$313,1)</f>
        <v>109</v>
      </c>
      <c r="AZ77">
        <f>RANK(szórás_tábla_modell2!AZ77,szórás_tábla_modell2!AZ$2:AZ$313,1)</f>
        <v>254</v>
      </c>
      <c r="BA77">
        <f>RANK(szórás_tábla_modell2!BA77,szórás_tábla_modell2!BA$2:BA$313,1)</f>
        <v>225</v>
      </c>
      <c r="BB77">
        <f>RANK(szórás_tábla_modell2!BB77,szórás_tábla_modell2!BB$2:BB$313,1)</f>
        <v>311</v>
      </c>
      <c r="BC77">
        <f>RANK(szórás_tábla_modell2!BC77,szórás_tábla_modell2!BC$2:BC$313,1)</f>
        <v>132</v>
      </c>
      <c r="BD77">
        <f>RANK(szórás_tábla_modell2!BD77,szórás_tábla_modell2!BD$2:BD$313,1)</f>
        <v>62</v>
      </c>
      <c r="BE77">
        <f>RANK(szórás_tábla_modell2!BE77,szórás_tábla_modell2!BE$2:BE$313,1)</f>
        <v>288</v>
      </c>
      <c r="BF77">
        <f>RANK(szórás_tábla_modell2!BF77,szórás_tábla_modell2!BF$2:BF$313,1)</f>
        <v>65</v>
      </c>
      <c r="BG77">
        <v>1000000</v>
      </c>
    </row>
    <row r="78" spans="1:59" x14ac:dyDescent="0.3">
      <c r="A78" t="str">
        <f>szórás_tábla_modell2!A78</f>
        <v>4_2014</v>
      </c>
      <c r="B78">
        <f>RANK(szórás_tábla_modell2!B78,szórás_tábla_modell2!B$2:B$313,1)</f>
        <v>91</v>
      </c>
      <c r="C78">
        <f>RANK(szórás_tábla_modell2!C78,szórás_tábla_modell2!C$2:C$313,1)</f>
        <v>94</v>
      </c>
      <c r="D78">
        <f>RANK(szórás_tábla_modell2!D78,szórás_tábla_modell2!D$2:D$313,1)</f>
        <v>225</v>
      </c>
      <c r="E78">
        <f>RANK(szórás_tábla_modell2!E78,szórás_tábla_modell2!E$2:E$313,1)</f>
        <v>163</v>
      </c>
      <c r="F78">
        <f>RANK(szórás_tábla_modell2!F78,szórás_tábla_modell2!F$2:F$313,1)</f>
        <v>108</v>
      </c>
      <c r="G78">
        <f>RANK(szórás_tábla_modell2!G78,szórás_tábla_modell2!G$2:G$313,1)</f>
        <v>146</v>
      </c>
      <c r="H78">
        <f>RANK(szórás_tábla_modell2!H78,szórás_tábla_modell2!H$2:H$313,1)</f>
        <v>41</v>
      </c>
      <c r="I78">
        <f>RANK(szórás_tábla_modell2!I78,szórás_tábla_modell2!I$2:I$313,1)</f>
        <v>280</v>
      </c>
      <c r="J78">
        <f>RANK(szórás_tábla_modell2!J78,szórás_tábla_modell2!J$2:J$313,1)</f>
        <v>96</v>
      </c>
      <c r="K78">
        <f>RANK(szórás_tábla_modell2!K78,szórás_tábla_modell2!K$2:K$313,1)</f>
        <v>161</v>
      </c>
      <c r="L78">
        <f>RANK(szórás_tábla_modell2!L78,szórás_tábla_modell2!L$2:L$313,1)</f>
        <v>269</v>
      </c>
      <c r="M78">
        <f>RANK(szórás_tábla_modell2!M78,szórás_tábla_modell2!M$2:M$313,1)</f>
        <v>254</v>
      </c>
      <c r="N78">
        <f>RANK(szórás_tábla_modell2!N78,szórás_tábla_modell2!N$2:N$313,1)</f>
        <v>171</v>
      </c>
      <c r="O78">
        <f>RANK(szórás_tábla_modell2!O78,szórás_tábla_modell2!O$2:O$313,1)</f>
        <v>95</v>
      </c>
      <c r="P78">
        <f>RANK(szórás_tábla_modell2!P78,szórás_tábla_modell2!P$2:P$313,1)</f>
        <v>87</v>
      </c>
      <c r="Q78">
        <f>RANK(szórás_tábla_modell2!Q78,szórás_tábla_modell2!Q$2:Q$313,1)</f>
        <v>192</v>
      </c>
      <c r="R78">
        <f>RANK(szórás_tábla_modell2!R78,szórás_tábla_modell2!R$2:R$313,1)</f>
        <v>289</v>
      </c>
      <c r="S78">
        <f>RANK(szórás_tábla_modell2!S78,szórás_tábla_modell2!S$2:S$313,1)</f>
        <v>75</v>
      </c>
      <c r="T78">
        <f>RANK(szórás_tábla_modell2!T78,szórás_tábla_modell2!T$2:T$313,1)</f>
        <v>91</v>
      </c>
      <c r="U78">
        <f>RANK(szórás_tábla_modell2!U78,szórás_tábla_modell2!U$2:U$313,1)</f>
        <v>85</v>
      </c>
      <c r="V78">
        <f>RANK(szórás_tábla_modell2!V78,szórás_tábla_modell2!V$2:V$313,1)</f>
        <v>20</v>
      </c>
      <c r="W78">
        <f>RANK(szórás_tábla_modell2!W78,szórás_tábla_modell2!W$2:W$313,1)</f>
        <v>112</v>
      </c>
      <c r="X78">
        <f>RANK(szórás_tábla_modell2!X78,szórás_tábla_modell2!X$2:X$313,1)</f>
        <v>165</v>
      </c>
      <c r="Y78">
        <f>RANK(szórás_tábla_modell2!Y78,szórás_tábla_modell2!Y$2:Y$313,1)</f>
        <v>95</v>
      </c>
      <c r="Z78">
        <f>RANK(szórás_tábla_modell2!Z78,szórás_tábla_modell2!Z$2:Z$313,1)</f>
        <v>31</v>
      </c>
      <c r="AA78">
        <f>RANK(szórás_tábla_modell2!AA78,szórás_tábla_modell2!AA$2:AA$313,1)</f>
        <v>32</v>
      </c>
      <c r="AB78">
        <f>RANK(szórás_tábla_modell2!AB78,szórás_tábla_modell2!AB$2:AB$313,1)</f>
        <v>105</v>
      </c>
      <c r="AC78">
        <f>RANK(szórás_tábla_modell2!AC78,szórás_tábla_modell2!AC$2:AC$313,1)</f>
        <v>152</v>
      </c>
      <c r="AD78">
        <f>RANK(szórás_tábla_modell2!AD78,szórás_tábla_modell2!AD$2:AD$313,1)</f>
        <v>108</v>
      </c>
      <c r="AE78">
        <f>RANK(szórás_tábla_modell2!AE78,szórás_tábla_modell2!AE$2:AE$313,1)</f>
        <v>255</v>
      </c>
      <c r="AF78">
        <f>RANK(szórás_tábla_modell2!AF78,szórás_tábla_modell2!AF$2:AF$313,1)</f>
        <v>103</v>
      </c>
      <c r="AG78">
        <f>RANK(szórás_tábla_modell2!AG78,szórás_tábla_modell2!AG$2:AG$313,1)</f>
        <v>305</v>
      </c>
      <c r="AH78">
        <f>RANK(szórás_tábla_modell2!AH78,szórás_tábla_modell2!AH$2:AH$313,1)</f>
        <v>208</v>
      </c>
      <c r="AI78">
        <f>RANK(szórás_tábla_modell2!AI78,szórás_tábla_modell2!AI$2:AI$313,1)</f>
        <v>140</v>
      </c>
      <c r="AJ78">
        <f>RANK(szórás_tábla_modell2!AJ78,szórás_tábla_modell2!AJ$2:AJ$313,1)</f>
        <v>234</v>
      </c>
      <c r="AK78">
        <f>RANK(szórás_tábla_modell2!AK78,szórás_tábla_modell2!AK$2:AK$313,1)</f>
        <v>103</v>
      </c>
      <c r="AL78">
        <f>RANK(szórás_tábla_modell2!AL78,szórás_tábla_modell2!AL$2:AL$313,1)</f>
        <v>287</v>
      </c>
      <c r="AM78">
        <f>RANK(szórás_tábla_modell2!AM78,szórás_tábla_modell2!AM$2:AM$313,1)</f>
        <v>243</v>
      </c>
      <c r="AN78">
        <f>RANK(szórás_tábla_modell2!AN78,szórás_tábla_modell2!AN$2:AN$313,1)</f>
        <v>76</v>
      </c>
      <c r="AO78">
        <f>RANK(szórás_tábla_modell2!AO78,szórás_tábla_modell2!AO$2:AO$313,1)</f>
        <v>159</v>
      </c>
      <c r="AP78">
        <f>RANK(szórás_tábla_modell2!AP78,szórás_tábla_modell2!AP$2:AP$313,1)</f>
        <v>245</v>
      </c>
      <c r="AQ78">
        <f>RANK(szórás_tábla_modell2!AQ78,szórás_tábla_modell2!AQ$2:AQ$313,1)</f>
        <v>215</v>
      </c>
      <c r="AR78">
        <f>RANK(szórás_tábla_modell2!AR78,szórás_tábla_modell2!AR$2:AR$313,1)</f>
        <v>114</v>
      </c>
      <c r="AS78">
        <f>RANK(szórás_tábla_modell2!AS78,szórás_tábla_modell2!AS$2:AS$313,1)</f>
        <v>63</v>
      </c>
      <c r="AT78">
        <f>RANK(szórás_tábla_modell2!AT78,szórás_tábla_modell2!AT$2:AT$313,1)</f>
        <v>303</v>
      </c>
      <c r="AU78">
        <f>RANK(szórás_tábla_modell2!AU78,szórás_tábla_modell2!AU$2:AU$313,1)</f>
        <v>117</v>
      </c>
      <c r="AV78">
        <f>RANK(szórás_tábla_modell2!AV78,szórás_tábla_modell2!AV$2:AV$313,1)</f>
        <v>71</v>
      </c>
      <c r="AW78">
        <f>RANK(szórás_tábla_modell2!AW78,szórás_tábla_modell2!AW$2:AW$313,1)</f>
        <v>69</v>
      </c>
      <c r="AX78">
        <f>RANK(szórás_tábla_modell2!AX78,szórás_tábla_modell2!AX$2:AX$313,1)</f>
        <v>60</v>
      </c>
      <c r="AY78">
        <f>RANK(szórás_tábla_modell2!AY78,szórás_tábla_modell2!AY$2:AY$313,1)</f>
        <v>70</v>
      </c>
      <c r="AZ78">
        <f>RANK(szórás_tábla_modell2!AZ78,szórás_tábla_modell2!AZ$2:AZ$313,1)</f>
        <v>253</v>
      </c>
      <c r="BA78">
        <f>RANK(szórás_tábla_modell2!BA78,szórás_tábla_modell2!BA$2:BA$313,1)</f>
        <v>207</v>
      </c>
      <c r="BB78">
        <f>RANK(szórás_tábla_modell2!BB78,szórás_tábla_modell2!BB$2:BB$313,1)</f>
        <v>305</v>
      </c>
      <c r="BC78">
        <f>RANK(szórás_tábla_modell2!BC78,szórás_tábla_modell2!BC$2:BC$313,1)</f>
        <v>127</v>
      </c>
      <c r="BD78">
        <f>RANK(szórás_tábla_modell2!BD78,szórás_tábla_modell2!BD$2:BD$313,1)</f>
        <v>20</v>
      </c>
      <c r="BE78">
        <f>RANK(szórás_tábla_modell2!BE78,szórás_tábla_modell2!BE$2:BE$313,1)</f>
        <v>283</v>
      </c>
      <c r="BF78">
        <f>RANK(szórás_tábla_modell2!BF78,szórás_tábla_modell2!BF$2:BF$313,1)</f>
        <v>75</v>
      </c>
      <c r="BG78">
        <v>1000000</v>
      </c>
    </row>
    <row r="79" spans="1:59" x14ac:dyDescent="0.3">
      <c r="A79" t="str">
        <f>szórás_tábla_modell2!A79</f>
        <v>5_2014</v>
      </c>
      <c r="B79">
        <f>RANK(szórás_tábla_modell2!B79,szórás_tábla_modell2!B$2:B$313,1)</f>
        <v>10</v>
      </c>
      <c r="C79">
        <f>RANK(szórás_tábla_modell2!C79,szórás_tábla_modell2!C$2:C$313,1)</f>
        <v>15</v>
      </c>
      <c r="D79">
        <f>RANK(szórás_tábla_modell2!D79,szórás_tábla_modell2!D$2:D$313,1)</f>
        <v>14</v>
      </c>
      <c r="E79">
        <f>RANK(szórás_tábla_modell2!E79,szórás_tábla_modell2!E$2:E$313,1)</f>
        <v>24</v>
      </c>
      <c r="F79">
        <f>RANK(szórás_tábla_modell2!F79,szórás_tábla_modell2!F$2:F$313,1)</f>
        <v>4</v>
      </c>
      <c r="G79">
        <f>RANK(szórás_tábla_modell2!G79,szórás_tábla_modell2!G$2:G$313,1)</f>
        <v>12</v>
      </c>
      <c r="H79">
        <f>RANK(szórás_tábla_modell2!H79,szórás_tábla_modell2!H$2:H$313,1)</f>
        <v>29</v>
      </c>
      <c r="I79">
        <f>RANK(szórás_tábla_modell2!I79,szórás_tábla_modell2!I$2:I$313,1)</f>
        <v>21</v>
      </c>
      <c r="J79">
        <f>RANK(szórás_tábla_modell2!J79,szórás_tábla_modell2!J$2:J$313,1)</f>
        <v>4</v>
      </c>
      <c r="K79">
        <f>RANK(szórás_tábla_modell2!K79,szórás_tábla_modell2!K$2:K$313,1)</f>
        <v>7</v>
      </c>
      <c r="L79">
        <f>RANK(szórás_tábla_modell2!L79,szórás_tábla_modell2!L$2:L$313,1)</f>
        <v>10</v>
      </c>
      <c r="M79">
        <f>RANK(szórás_tábla_modell2!M79,szórás_tábla_modell2!M$2:M$313,1)</f>
        <v>24</v>
      </c>
      <c r="N79">
        <f>RANK(szórás_tábla_modell2!N79,szórás_tábla_modell2!N$2:N$313,1)</f>
        <v>113</v>
      </c>
      <c r="O79">
        <f>RANK(szórás_tábla_modell2!O79,szórás_tábla_modell2!O$2:O$313,1)</f>
        <v>4</v>
      </c>
      <c r="P79">
        <f>RANK(szórás_tábla_modell2!P79,szórás_tábla_modell2!P$2:P$313,1)</f>
        <v>4</v>
      </c>
      <c r="Q79">
        <f>RANK(szórás_tábla_modell2!Q79,szórás_tábla_modell2!Q$2:Q$313,1)</f>
        <v>49</v>
      </c>
      <c r="R79">
        <f>RANK(szórás_tábla_modell2!R79,szórás_tábla_modell2!R$2:R$313,1)</f>
        <v>77</v>
      </c>
      <c r="S79">
        <f>RANK(szórás_tábla_modell2!S79,szórás_tábla_modell2!S$2:S$313,1)</f>
        <v>51</v>
      </c>
      <c r="T79">
        <f>RANK(szórás_tábla_modell2!T79,szórás_tábla_modell2!T$2:T$313,1)</f>
        <v>5</v>
      </c>
      <c r="U79">
        <f>RANK(szórás_tábla_modell2!U79,szórás_tábla_modell2!U$2:U$313,1)</f>
        <v>4</v>
      </c>
      <c r="V79">
        <f>RANK(szórás_tábla_modell2!V79,szórás_tábla_modell2!V$2:V$313,1)</f>
        <v>5</v>
      </c>
      <c r="W79">
        <f>RANK(szórás_tábla_modell2!W79,szórás_tábla_modell2!W$2:W$313,1)</f>
        <v>4</v>
      </c>
      <c r="X79">
        <f>RANK(szórás_tábla_modell2!X79,szórás_tábla_modell2!X$2:X$313,1)</f>
        <v>4</v>
      </c>
      <c r="Y79">
        <f>RANK(szórás_tábla_modell2!Y79,szórás_tábla_modell2!Y$2:Y$313,1)</f>
        <v>7</v>
      </c>
      <c r="Z79">
        <f>RANK(szórás_tábla_modell2!Z79,szórás_tábla_modell2!Z$2:Z$313,1)</f>
        <v>1</v>
      </c>
      <c r="AA79">
        <f>RANK(szórás_tábla_modell2!AA79,szórás_tábla_modell2!AA$2:AA$313,1)</f>
        <v>2</v>
      </c>
      <c r="AB79">
        <f>RANK(szórás_tábla_modell2!AB79,szórás_tábla_modell2!AB$2:AB$313,1)</f>
        <v>4</v>
      </c>
      <c r="AC79">
        <f>RANK(szórás_tábla_modell2!AC79,szórás_tábla_modell2!AC$2:AC$313,1)</f>
        <v>9</v>
      </c>
      <c r="AD79">
        <f>RANK(szórás_tábla_modell2!AD79,szórás_tábla_modell2!AD$2:AD$313,1)</f>
        <v>111</v>
      </c>
      <c r="AE79">
        <f>RANK(szórás_tábla_modell2!AE79,szórás_tábla_modell2!AE$2:AE$313,1)</f>
        <v>248</v>
      </c>
      <c r="AF79">
        <f>RANK(szórás_tábla_modell2!AF79,szórás_tábla_modell2!AF$2:AF$313,1)</f>
        <v>86</v>
      </c>
      <c r="AG79">
        <f>RANK(szórás_tábla_modell2!AG79,szórás_tábla_modell2!AG$2:AG$313,1)</f>
        <v>226</v>
      </c>
      <c r="AH79">
        <f>RANK(szórás_tábla_modell2!AH79,szórás_tábla_modell2!AH$2:AH$313,1)</f>
        <v>101</v>
      </c>
      <c r="AI79">
        <f>RANK(szórás_tábla_modell2!AI79,szórás_tábla_modell2!AI$2:AI$313,1)</f>
        <v>7</v>
      </c>
      <c r="AJ79">
        <f>RANK(szórás_tábla_modell2!AJ79,szórás_tábla_modell2!AJ$2:AJ$313,1)</f>
        <v>223</v>
      </c>
      <c r="AK79">
        <f>RANK(szórás_tábla_modell2!AK79,szórás_tábla_modell2!AK$2:AK$313,1)</f>
        <v>4</v>
      </c>
      <c r="AL79">
        <f>RANK(szórás_tábla_modell2!AL79,szórás_tábla_modell2!AL$2:AL$313,1)</f>
        <v>278</v>
      </c>
      <c r="AM79">
        <f>RANK(szórás_tábla_modell2!AM79,szórás_tábla_modell2!AM$2:AM$313,1)</f>
        <v>286</v>
      </c>
      <c r="AN79">
        <f>RANK(szórás_tábla_modell2!AN79,szórás_tábla_modell2!AN$2:AN$313,1)</f>
        <v>119</v>
      </c>
      <c r="AO79">
        <f>RANK(szórás_tábla_modell2!AO79,szórás_tábla_modell2!AO$2:AO$313,1)</f>
        <v>114</v>
      </c>
      <c r="AP79">
        <f>RANK(szórás_tábla_modell2!AP79,szórás_tábla_modell2!AP$2:AP$313,1)</f>
        <v>230</v>
      </c>
      <c r="AQ79">
        <f>RANK(szórás_tábla_modell2!AQ79,szórás_tábla_modell2!AQ$2:AQ$313,1)</f>
        <v>204</v>
      </c>
      <c r="AR79">
        <f>RANK(szórás_tábla_modell2!AR79,szórás_tábla_modell2!AR$2:AR$313,1)</f>
        <v>147</v>
      </c>
      <c r="AS79">
        <f>RANK(szórás_tábla_modell2!AS79,szórás_tábla_modell2!AS$2:AS$313,1)</f>
        <v>83</v>
      </c>
      <c r="AT79">
        <f>RANK(szórás_tábla_modell2!AT79,szórás_tábla_modell2!AT$2:AT$313,1)</f>
        <v>295</v>
      </c>
      <c r="AU79">
        <f>RANK(szórás_tábla_modell2!AU79,szórás_tábla_modell2!AU$2:AU$313,1)</f>
        <v>106</v>
      </c>
      <c r="AV79">
        <f>RANK(szórás_tábla_modell2!AV79,szórás_tábla_modell2!AV$2:AV$313,1)</f>
        <v>26</v>
      </c>
      <c r="AW79">
        <f>RANK(szórás_tábla_modell2!AW79,szórás_tábla_modell2!AW$2:AW$313,1)</f>
        <v>2</v>
      </c>
      <c r="AX79">
        <f>RANK(szórás_tábla_modell2!AX79,szórás_tábla_modell2!AX$2:AX$313,1)</f>
        <v>162</v>
      </c>
      <c r="AY79">
        <f>RANK(szórás_tábla_modell2!AY79,szórás_tábla_modell2!AY$2:AY$313,1)</f>
        <v>111</v>
      </c>
      <c r="AZ79">
        <f>RANK(szórás_tábla_modell2!AZ79,szórás_tábla_modell2!AZ$2:AZ$313,1)</f>
        <v>252</v>
      </c>
      <c r="BA79">
        <f>RANK(szórás_tábla_modell2!BA79,szórás_tábla_modell2!BA$2:BA$313,1)</f>
        <v>51</v>
      </c>
      <c r="BB79">
        <f>RANK(szórás_tábla_modell2!BB79,szórás_tábla_modell2!BB$2:BB$313,1)</f>
        <v>301</v>
      </c>
      <c r="BC79">
        <f>RANK(szórás_tábla_modell2!BC79,szórás_tábla_modell2!BC$2:BC$313,1)</f>
        <v>17</v>
      </c>
      <c r="BD79">
        <f>RANK(szórás_tábla_modell2!BD79,szórás_tábla_modell2!BD$2:BD$313,1)</f>
        <v>1</v>
      </c>
      <c r="BE79">
        <f>RANK(szórás_tábla_modell2!BE79,szórás_tábla_modell2!BE$2:BE$313,1)</f>
        <v>282</v>
      </c>
      <c r="BF79">
        <f>RANK(szórás_tábla_modell2!BF79,szórás_tábla_modell2!BF$2:BF$313,1)</f>
        <v>55</v>
      </c>
      <c r="BG79">
        <v>1000000</v>
      </c>
    </row>
    <row r="80" spans="1:59" x14ac:dyDescent="0.3">
      <c r="A80" t="str">
        <f>szórás_tábla_modell2!A80</f>
        <v>6_2014</v>
      </c>
      <c r="B80">
        <f>RANK(szórás_tábla_modell2!B80,szórás_tábla_modell2!B$2:B$313,1)</f>
        <v>14</v>
      </c>
      <c r="C80">
        <f>RANK(szórás_tábla_modell2!C80,szórás_tábla_modell2!C$2:C$313,1)</f>
        <v>99</v>
      </c>
      <c r="D80">
        <f>RANK(szórás_tábla_modell2!D80,szórás_tábla_modell2!D$2:D$313,1)</f>
        <v>13</v>
      </c>
      <c r="E80">
        <f>RANK(szórás_tábla_modell2!E80,szórás_tábla_modell2!E$2:E$313,1)</f>
        <v>71</v>
      </c>
      <c r="F80">
        <f>RANK(szórás_tábla_modell2!F80,szórás_tábla_modell2!F$2:F$313,1)</f>
        <v>30</v>
      </c>
      <c r="G80">
        <f>RANK(szórás_tábla_modell2!G80,szórás_tábla_modell2!G$2:G$313,1)</f>
        <v>16</v>
      </c>
      <c r="H80">
        <f>RANK(szórás_tábla_modell2!H80,szórás_tábla_modell2!H$2:H$313,1)</f>
        <v>30</v>
      </c>
      <c r="I80">
        <f>RANK(szórás_tábla_modell2!I80,szórás_tábla_modell2!I$2:I$313,1)</f>
        <v>34</v>
      </c>
      <c r="J80">
        <f>RANK(szórás_tábla_modell2!J80,szórás_tábla_modell2!J$2:J$313,1)</f>
        <v>77</v>
      </c>
      <c r="K80">
        <f>RANK(szórás_tábla_modell2!K80,szórás_tábla_modell2!K$2:K$313,1)</f>
        <v>99</v>
      </c>
      <c r="L80">
        <f>RANK(szórás_tábla_modell2!L80,szórás_tábla_modell2!L$2:L$313,1)</f>
        <v>202</v>
      </c>
      <c r="M80">
        <f>RANK(szórás_tábla_modell2!M80,szórás_tábla_modell2!M$2:M$313,1)</f>
        <v>22</v>
      </c>
      <c r="N80">
        <f>RANK(szórás_tábla_modell2!N80,szórás_tábla_modell2!N$2:N$313,1)</f>
        <v>8</v>
      </c>
      <c r="O80">
        <f>RANK(szórás_tábla_modell2!O80,szórás_tábla_modell2!O$2:O$313,1)</f>
        <v>17</v>
      </c>
      <c r="P80">
        <f>RANK(szórás_tábla_modell2!P80,szórás_tábla_modell2!P$2:P$313,1)</f>
        <v>78</v>
      </c>
      <c r="Q80">
        <f>RANK(szórás_tábla_modell2!Q80,szórás_tábla_modell2!Q$2:Q$313,1)</f>
        <v>8</v>
      </c>
      <c r="R80">
        <f>RANK(szórás_tábla_modell2!R80,szórás_tábla_modell2!R$2:R$313,1)</f>
        <v>161</v>
      </c>
      <c r="S80">
        <f>RANK(szórás_tábla_modell2!S80,szórás_tábla_modell2!S$2:S$313,1)</f>
        <v>59</v>
      </c>
      <c r="T80">
        <f>RANK(szórás_tábla_modell2!T80,szórás_tábla_modell2!T$2:T$313,1)</f>
        <v>78</v>
      </c>
      <c r="U80">
        <f>RANK(szórás_tábla_modell2!U80,szórás_tábla_modell2!U$2:U$313,1)</f>
        <v>64</v>
      </c>
      <c r="V80">
        <f>RANK(szórás_tábla_modell2!V80,szórás_tábla_modell2!V$2:V$313,1)</f>
        <v>31</v>
      </c>
      <c r="W80">
        <f>RANK(szórás_tábla_modell2!W80,szórás_tábla_modell2!W$2:W$313,1)</f>
        <v>13</v>
      </c>
      <c r="X80">
        <f>RANK(szórás_tábla_modell2!X80,szórás_tábla_modell2!X$2:X$313,1)</f>
        <v>125</v>
      </c>
      <c r="Y80">
        <f>RANK(szórás_tábla_modell2!Y80,szórás_tábla_modell2!Y$2:Y$313,1)</f>
        <v>11</v>
      </c>
      <c r="Z80">
        <f>RANK(szórás_tábla_modell2!Z80,szórás_tábla_modell2!Z$2:Z$313,1)</f>
        <v>12</v>
      </c>
      <c r="AA80">
        <f>RANK(szórás_tábla_modell2!AA80,szórás_tábla_modell2!AA$2:AA$313,1)</f>
        <v>16</v>
      </c>
      <c r="AB80">
        <f>RANK(szórás_tábla_modell2!AB80,szórás_tábla_modell2!AB$2:AB$313,1)</f>
        <v>28</v>
      </c>
      <c r="AC80">
        <f>RANK(szórás_tábla_modell2!AC80,szórás_tábla_modell2!AC$2:AC$313,1)</f>
        <v>42</v>
      </c>
      <c r="AD80">
        <f>RANK(szórás_tábla_modell2!AD80,szórás_tábla_modell2!AD$2:AD$313,1)</f>
        <v>67</v>
      </c>
      <c r="AE80">
        <f>RANK(szórás_tábla_modell2!AE80,szórás_tábla_modell2!AE$2:AE$313,1)</f>
        <v>247</v>
      </c>
      <c r="AF80">
        <f>RANK(szórás_tábla_modell2!AF80,szórás_tábla_modell2!AF$2:AF$313,1)</f>
        <v>87</v>
      </c>
      <c r="AG80">
        <f>RANK(szórás_tábla_modell2!AG80,szórás_tábla_modell2!AG$2:AG$313,1)</f>
        <v>309</v>
      </c>
      <c r="AH80">
        <f>RANK(szórás_tábla_modell2!AH80,szórás_tábla_modell2!AH$2:AH$313,1)</f>
        <v>213</v>
      </c>
      <c r="AI80">
        <f>RANK(szórás_tábla_modell2!AI80,szórás_tábla_modell2!AI$2:AI$313,1)</f>
        <v>113</v>
      </c>
      <c r="AJ80">
        <f>RANK(szórás_tábla_modell2!AJ80,szórás_tábla_modell2!AJ$2:AJ$313,1)</f>
        <v>243</v>
      </c>
      <c r="AK80">
        <f>RANK(szórás_tábla_modell2!AK80,szórás_tábla_modell2!AK$2:AK$313,1)</f>
        <v>41</v>
      </c>
      <c r="AL80">
        <f>RANK(szórás_tábla_modell2!AL80,szórás_tábla_modell2!AL$2:AL$313,1)</f>
        <v>282</v>
      </c>
      <c r="AM80">
        <f>RANK(szórás_tábla_modell2!AM80,szórás_tábla_modell2!AM$2:AM$313,1)</f>
        <v>281</v>
      </c>
      <c r="AN80">
        <f>RANK(szórás_tábla_modell2!AN80,szórás_tábla_modell2!AN$2:AN$313,1)</f>
        <v>99</v>
      </c>
      <c r="AO80">
        <f>RANK(szórás_tábla_modell2!AO80,szórás_tábla_modell2!AO$2:AO$313,1)</f>
        <v>39</v>
      </c>
      <c r="AP80">
        <f>RANK(szórás_tábla_modell2!AP80,szórás_tábla_modell2!AP$2:AP$313,1)</f>
        <v>246</v>
      </c>
      <c r="AQ80">
        <f>RANK(szórás_tábla_modell2!AQ80,szórás_tábla_modell2!AQ$2:AQ$313,1)</f>
        <v>203</v>
      </c>
      <c r="AR80">
        <f>RANK(szórás_tábla_modell2!AR80,szórás_tábla_modell2!AR$2:AR$313,1)</f>
        <v>99</v>
      </c>
      <c r="AS80">
        <f>RANK(szórás_tábla_modell2!AS80,szórás_tábla_modell2!AS$2:AS$313,1)</f>
        <v>69</v>
      </c>
      <c r="AT80">
        <f>RANK(szórás_tábla_modell2!AT80,szórás_tábla_modell2!AT$2:AT$313,1)</f>
        <v>309</v>
      </c>
      <c r="AU80">
        <f>RANK(szórás_tábla_modell2!AU80,szórás_tábla_modell2!AU$2:AU$313,1)</f>
        <v>104</v>
      </c>
      <c r="AV80">
        <f>RANK(szórás_tábla_modell2!AV80,szórás_tábla_modell2!AV$2:AV$313,1)</f>
        <v>67</v>
      </c>
      <c r="AW80">
        <f>RANK(szórás_tábla_modell2!AW80,szórás_tábla_modell2!AW$2:AW$313,1)</f>
        <v>105</v>
      </c>
      <c r="AX80">
        <f>RANK(szórás_tábla_modell2!AX80,szórás_tábla_modell2!AX$2:AX$313,1)</f>
        <v>162</v>
      </c>
      <c r="AY80">
        <f>RANK(szórás_tábla_modell2!AY80,szórás_tábla_modell2!AY$2:AY$313,1)</f>
        <v>119</v>
      </c>
      <c r="AZ80">
        <f>RANK(szórás_tábla_modell2!AZ80,szórás_tábla_modell2!AZ$2:AZ$313,1)</f>
        <v>241</v>
      </c>
      <c r="BA80">
        <f>RANK(szórás_tábla_modell2!BA80,szórás_tábla_modell2!BA$2:BA$313,1)</f>
        <v>69</v>
      </c>
      <c r="BB80">
        <f>RANK(szórás_tábla_modell2!BB80,szórás_tábla_modell2!BB$2:BB$313,1)</f>
        <v>312</v>
      </c>
      <c r="BC80">
        <f>RANK(szórás_tábla_modell2!BC80,szórás_tábla_modell2!BC$2:BC$313,1)</f>
        <v>14</v>
      </c>
      <c r="BD80">
        <f>RANK(szórás_tábla_modell2!BD80,szórás_tábla_modell2!BD$2:BD$313,1)</f>
        <v>60</v>
      </c>
      <c r="BE80">
        <f>RANK(szórás_tábla_modell2!BE80,szórás_tábla_modell2!BE$2:BE$313,1)</f>
        <v>273</v>
      </c>
      <c r="BF80">
        <f>RANK(szórás_tábla_modell2!BF80,szórás_tábla_modell2!BF$2:BF$313,1)</f>
        <v>76</v>
      </c>
      <c r="BG80">
        <v>1000000</v>
      </c>
    </row>
    <row r="81" spans="1:59" x14ac:dyDescent="0.3">
      <c r="A81" t="str">
        <f>szórás_tábla_modell2!A81</f>
        <v>7_2014</v>
      </c>
      <c r="B81">
        <f>RANK(szórás_tábla_modell2!B81,szórás_tábla_modell2!B$2:B$313,1)</f>
        <v>12</v>
      </c>
      <c r="C81">
        <f>RANK(szórás_tábla_modell2!C81,szórás_tábla_modell2!C$2:C$313,1)</f>
        <v>111</v>
      </c>
      <c r="D81">
        <f>RANK(szórás_tábla_modell2!D81,szórás_tábla_modell2!D$2:D$313,1)</f>
        <v>206</v>
      </c>
      <c r="E81">
        <f>RANK(szórás_tábla_modell2!E81,szórás_tábla_modell2!E$2:E$313,1)</f>
        <v>115</v>
      </c>
      <c r="F81">
        <f>RANK(szórás_tábla_modell2!F81,szórás_tábla_modell2!F$2:F$313,1)</f>
        <v>117</v>
      </c>
      <c r="G81">
        <f>RANK(szórás_tábla_modell2!G81,szórás_tábla_modell2!G$2:G$313,1)</f>
        <v>134</v>
      </c>
      <c r="H81">
        <f>RANK(szórás_tábla_modell2!H81,szórás_tábla_modell2!H$2:H$313,1)</f>
        <v>44</v>
      </c>
      <c r="I81">
        <f>RANK(szórás_tábla_modell2!I81,szórás_tábla_modell2!I$2:I$313,1)</f>
        <v>275</v>
      </c>
      <c r="J81">
        <f>RANK(szórás_tábla_modell2!J81,szórás_tábla_modell2!J$2:J$313,1)</f>
        <v>107</v>
      </c>
      <c r="K81">
        <f>RANK(szórás_tábla_modell2!K81,szórás_tábla_modell2!K$2:K$313,1)</f>
        <v>232</v>
      </c>
      <c r="L81">
        <f>RANK(szórás_tábla_modell2!L81,szórás_tábla_modell2!L$2:L$313,1)</f>
        <v>279</v>
      </c>
      <c r="M81">
        <f>RANK(szórás_tábla_modell2!M81,szórás_tábla_modell2!M$2:M$313,1)</f>
        <v>283</v>
      </c>
      <c r="N81">
        <f>RANK(szórás_tábla_modell2!N81,szórás_tábla_modell2!N$2:N$313,1)</f>
        <v>176</v>
      </c>
      <c r="O81">
        <f>RANK(szórás_tábla_modell2!O81,szórás_tábla_modell2!O$2:O$313,1)</f>
        <v>108</v>
      </c>
      <c r="P81">
        <f>RANK(szórás_tábla_modell2!P81,szórás_tábla_modell2!P$2:P$313,1)</f>
        <v>82</v>
      </c>
      <c r="Q81">
        <f>RANK(szórás_tábla_modell2!Q81,szórás_tábla_modell2!Q$2:Q$313,1)</f>
        <v>203</v>
      </c>
      <c r="R81">
        <f>RANK(szórás_tábla_modell2!R81,szórás_tábla_modell2!R$2:R$313,1)</f>
        <v>300</v>
      </c>
      <c r="S81">
        <f>RANK(szórás_tábla_modell2!S81,szórás_tábla_modell2!S$2:S$313,1)</f>
        <v>80</v>
      </c>
      <c r="T81">
        <f>RANK(szórás_tábla_modell2!T81,szórás_tábla_modell2!T$2:T$313,1)</f>
        <v>87</v>
      </c>
      <c r="U81">
        <f>RANK(szórás_tábla_modell2!U81,szórás_tábla_modell2!U$2:U$313,1)</f>
        <v>96</v>
      </c>
      <c r="V81">
        <f>RANK(szórás_tábla_modell2!V81,szórás_tábla_modell2!V$2:V$313,1)</f>
        <v>33</v>
      </c>
      <c r="W81">
        <f>RANK(szórás_tábla_modell2!W81,szórás_tábla_modell2!W$2:W$313,1)</f>
        <v>165</v>
      </c>
      <c r="X81">
        <f>RANK(szórás_tábla_modell2!X81,szórás_tábla_modell2!X$2:X$313,1)</f>
        <v>173</v>
      </c>
      <c r="Y81">
        <f>RANK(szórás_tábla_modell2!Y81,szórás_tábla_modell2!Y$2:Y$313,1)</f>
        <v>43</v>
      </c>
      <c r="Z81">
        <f>RANK(szórás_tábla_modell2!Z81,szórás_tábla_modell2!Z$2:Z$313,1)</f>
        <v>35</v>
      </c>
      <c r="AA81">
        <f>RANK(szórás_tábla_modell2!AA81,szórás_tábla_modell2!AA$2:AA$313,1)</f>
        <v>44</v>
      </c>
      <c r="AB81">
        <f>RANK(szórás_tábla_modell2!AB81,szórás_tábla_modell2!AB$2:AB$313,1)</f>
        <v>115</v>
      </c>
      <c r="AC81">
        <f>RANK(szórás_tábla_modell2!AC81,szórás_tábla_modell2!AC$2:AC$313,1)</f>
        <v>178</v>
      </c>
      <c r="AD81">
        <f>RANK(szórás_tábla_modell2!AD81,szórás_tábla_modell2!AD$2:AD$313,1)</f>
        <v>55</v>
      </c>
      <c r="AE81">
        <f>RANK(szórás_tábla_modell2!AE81,szórás_tábla_modell2!AE$2:AE$313,1)</f>
        <v>259</v>
      </c>
      <c r="AF81">
        <f>RANK(szórás_tábla_modell2!AF81,szórás_tábla_modell2!AF$2:AF$313,1)</f>
        <v>92</v>
      </c>
      <c r="AG81">
        <f>RANK(szórás_tábla_modell2!AG81,szórás_tábla_modell2!AG$2:AG$313,1)</f>
        <v>300</v>
      </c>
      <c r="AH81">
        <f>RANK(szórás_tábla_modell2!AH81,szórás_tábla_modell2!AH$2:AH$313,1)</f>
        <v>202</v>
      </c>
      <c r="AI81">
        <f>RANK(szórás_tábla_modell2!AI81,szórás_tábla_modell2!AI$2:AI$313,1)</f>
        <v>155</v>
      </c>
      <c r="AJ81">
        <f>RANK(szórás_tábla_modell2!AJ81,szórás_tábla_modell2!AJ$2:AJ$313,1)</f>
        <v>224</v>
      </c>
      <c r="AK81">
        <f>RANK(szórás_tábla_modell2!AK81,szórás_tábla_modell2!AK$2:AK$313,1)</f>
        <v>112</v>
      </c>
      <c r="AL81">
        <f>RANK(szórás_tábla_modell2!AL81,szórás_tábla_modell2!AL$2:AL$313,1)</f>
        <v>281</v>
      </c>
      <c r="AM81">
        <f>RANK(szórás_tábla_modell2!AM81,szórás_tábla_modell2!AM$2:AM$313,1)</f>
        <v>287</v>
      </c>
      <c r="AN81">
        <f>RANK(szórás_tábla_modell2!AN81,szórás_tábla_modell2!AN$2:AN$313,1)</f>
        <v>95</v>
      </c>
      <c r="AO81">
        <f>RANK(szórás_tábla_modell2!AO81,szórás_tábla_modell2!AO$2:AO$313,1)</f>
        <v>145</v>
      </c>
      <c r="AP81">
        <f>RANK(szórás_tábla_modell2!AP81,szórás_tábla_modell2!AP$2:AP$313,1)</f>
        <v>235</v>
      </c>
      <c r="AQ81">
        <f>RANK(szórás_tábla_modell2!AQ81,szórás_tábla_modell2!AQ$2:AQ$313,1)</f>
        <v>205</v>
      </c>
      <c r="AR81">
        <f>RANK(szórás_tábla_modell2!AR81,szórás_tábla_modell2!AR$2:AR$313,1)</f>
        <v>114</v>
      </c>
      <c r="AS81">
        <f>RANK(szórás_tábla_modell2!AS81,szórás_tábla_modell2!AS$2:AS$313,1)</f>
        <v>84</v>
      </c>
      <c r="AT81">
        <f>RANK(szórás_tábla_modell2!AT81,szórás_tábla_modell2!AT$2:AT$313,1)</f>
        <v>299</v>
      </c>
      <c r="AU81">
        <f>RANK(szórás_tábla_modell2!AU81,szórás_tábla_modell2!AU$2:AU$313,1)</f>
        <v>119</v>
      </c>
      <c r="AV81">
        <f>RANK(szórás_tábla_modell2!AV81,szórás_tábla_modell2!AV$2:AV$313,1)</f>
        <v>70</v>
      </c>
      <c r="AW81">
        <f>RANK(szórás_tábla_modell2!AW81,szórás_tábla_modell2!AW$2:AW$313,1)</f>
        <v>67</v>
      </c>
      <c r="AX81">
        <f>RANK(szórás_tábla_modell2!AX81,szórás_tábla_modell2!AX$2:AX$313,1)</f>
        <v>162</v>
      </c>
      <c r="AY81">
        <f>RANK(szórás_tábla_modell2!AY81,szórás_tábla_modell2!AY$2:AY$313,1)</f>
        <v>113</v>
      </c>
      <c r="AZ81">
        <f>RANK(szórás_tábla_modell2!AZ81,szórás_tábla_modell2!AZ$2:AZ$313,1)</f>
        <v>249</v>
      </c>
      <c r="BA81">
        <f>RANK(szórás_tábla_modell2!BA81,szórás_tábla_modell2!BA$2:BA$313,1)</f>
        <v>128</v>
      </c>
      <c r="BB81">
        <f>RANK(szórás_tábla_modell2!BB81,szórás_tábla_modell2!BB$2:BB$313,1)</f>
        <v>306</v>
      </c>
      <c r="BC81">
        <f>RANK(szórás_tábla_modell2!BC81,szórás_tábla_modell2!BC$2:BC$313,1)</f>
        <v>10</v>
      </c>
      <c r="BD81">
        <f>RANK(szórás_tábla_modell2!BD81,szórás_tábla_modell2!BD$2:BD$313,1)</f>
        <v>30</v>
      </c>
      <c r="BE81">
        <f>RANK(szórás_tábla_modell2!BE81,szórás_tábla_modell2!BE$2:BE$313,1)</f>
        <v>271</v>
      </c>
      <c r="BF81">
        <f>RANK(szórás_tábla_modell2!BF81,szórás_tábla_modell2!BF$2:BF$313,1)</f>
        <v>57</v>
      </c>
      <c r="BG81">
        <v>1000000</v>
      </c>
    </row>
    <row r="82" spans="1:59" x14ac:dyDescent="0.3">
      <c r="A82" t="str">
        <f>szórás_tábla_modell2!A82</f>
        <v>8_2014</v>
      </c>
      <c r="B82">
        <f>RANK(szórás_tábla_modell2!B82,szórás_tábla_modell2!B$2:B$313,1)</f>
        <v>75</v>
      </c>
      <c r="C82">
        <f>RANK(szórás_tábla_modell2!C82,szórás_tábla_modell2!C$2:C$313,1)</f>
        <v>105</v>
      </c>
      <c r="D82">
        <f>RANK(szórás_tábla_modell2!D82,szórás_tábla_modell2!D$2:D$313,1)</f>
        <v>216</v>
      </c>
      <c r="E82">
        <f>RANK(szórás_tábla_modell2!E82,szórás_tábla_modell2!E$2:E$313,1)</f>
        <v>191</v>
      </c>
      <c r="F82">
        <f>RANK(szórás_tábla_modell2!F82,szórás_tábla_modell2!F$2:F$313,1)</f>
        <v>126</v>
      </c>
      <c r="G82">
        <f>RANK(szórás_tábla_modell2!G82,szórás_tábla_modell2!G$2:G$313,1)</f>
        <v>198</v>
      </c>
      <c r="H82">
        <f>RANK(szórás_tábla_modell2!H82,szórás_tábla_modell2!H$2:H$313,1)</f>
        <v>26</v>
      </c>
      <c r="I82">
        <f>RANK(szórás_tábla_modell2!I82,szórás_tábla_modell2!I$2:I$313,1)</f>
        <v>284</v>
      </c>
      <c r="J82">
        <f>RANK(szórás_tábla_modell2!J82,szórás_tábla_modell2!J$2:J$313,1)</f>
        <v>101</v>
      </c>
      <c r="K82">
        <f>RANK(szórás_tábla_modell2!K82,szórás_tábla_modell2!K$2:K$313,1)</f>
        <v>207</v>
      </c>
      <c r="L82">
        <f>RANK(szórás_tábla_modell2!L82,szórás_tábla_modell2!L$2:L$313,1)</f>
        <v>276</v>
      </c>
      <c r="M82">
        <f>RANK(szórás_tábla_modell2!M82,szórás_tábla_modell2!M$2:M$313,1)</f>
        <v>284</v>
      </c>
      <c r="N82">
        <f>RANK(szórás_tábla_modell2!N82,szórás_tábla_modell2!N$2:N$313,1)</f>
        <v>184</v>
      </c>
      <c r="O82">
        <f>RANK(szórás_tábla_modell2!O82,szórás_tábla_modell2!O$2:O$313,1)</f>
        <v>111</v>
      </c>
      <c r="P82">
        <f>RANK(szórás_tábla_modell2!P82,szórás_tábla_modell2!P$2:P$313,1)</f>
        <v>97</v>
      </c>
      <c r="Q82">
        <f>RANK(szórás_tábla_modell2!Q82,szórás_tábla_modell2!Q$2:Q$313,1)</f>
        <v>198</v>
      </c>
      <c r="R82">
        <f>RANK(szórás_tábla_modell2!R82,szórás_tábla_modell2!R$2:R$313,1)</f>
        <v>274</v>
      </c>
      <c r="S82">
        <f>RANK(szórás_tábla_modell2!S82,szórás_tábla_modell2!S$2:S$313,1)</f>
        <v>65</v>
      </c>
      <c r="T82">
        <f>RANK(szórás_tábla_modell2!T82,szórás_tábla_modell2!T$2:T$313,1)</f>
        <v>94</v>
      </c>
      <c r="U82">
        <f>RANK(szórás_tábla_modell2!U82,szórás_tábla_modell2!U$2:U$313,1)</f>
        <v>105</v>
      </c>
      <c r="V82">
        <f>RANK(szórás_tábla_modell2!V82,szórás_tábla_modell2!V$2:V$313,1)</f>
        <v>37</v>
      </c>
      <c r="W82">
        <f>RANK(szórás_tábla_modell2!W82,szórás_tábla_modell2!W$2:W$313,1)</f>
        <v>168</v>
      </c>
      <c r="X82">
        <f>RANK(szórás_tábla_modell2!X82,szórás_tábla_modell2!X$2:X$313,1)</f>
        <v>133</v>
      </c>
      <c r="Y82">
        <f>RANK(szórás_tábla_modell2!Y82,szórás_tábla_modell2!Y$2:Y$313,1)</f>
        <v>93</v>
      </c>
      <c r="Z82">
        <f>RANK(szórás_tábla_modell2!Z82,szórás_tábla_modell2!Z$2:Z$313,1)</f>
        <v>38</v>
      </c>
      <c r="AA82">
        <f>RANK(szórás_tábla_modell2!AA82,szórás_tábla_modell2!AA$2:AA$313,1)</f>
        <v>50</v>
      </c>
      <c r="AB82">
        <f>RANK(szórás_tábla_modell2!AB82,szórás_tábla_modell2!AB$2:AB$313,1)</f>
        <v>132</v>
      </c>
      <c r="AC82">
        <f>RANK(szórás_tábla_modell2!AC82,szórás_tábla_modell2!AC$2:AC$313,1)</f>
        <v>179</v>
      </c>
      <c r="AD82">
        <f>RANK(szórás_tábla_modell2!AD82,szórás_tábla_modell2!AD$2:AD$313,1)</f>
        <v>62</v>
      </c>
      <c r="AE82">
        <f>RANK(szórás_tábla_modell2!AE82,szórás_tábla_modell2!AE$2:AE$313,1)</f>
        <v>250</v>
      </c>
      <c r="AF82">
        <f>RANK(szórás_tábla_modell2!AF82,szórás_tábla_modell2!AF$2:AF$313,1)</f>
        <v>81</v>
      </c>
      <c r="AG82">
        <f>RANK(szórás_tábla_modell2!AG82,szórás_tábla_modell2!AG$2:AG$313,1)</f>
        <v>293</v>
      </c>
      <c r="AH82">
        <f>RANK(szórás_tábla_modell2!AH82,szórás_tábla_modell2!AH$2:AH$313,1)</f>
        <v>215</v>
      </c>
      <c r="AI82">
        <f>RANK(szórás_tábla_modell2!AI82,szórás_tábla_modell2!AI$2:AI$313,1)</f>
        <v>153</v>
      </c>
      <c r="AJ82">
        <f>RANK(szórás_tábla_modell2!AJ82,szórás_tábla_modell2!AJ$2:AJ$313,1)</f>
        <v>11</v>
      </c>
      <c r="AK82">
        <f>RANK(szórás_tábla_modell2!AK82,szórás_tábla_modell2!AK$2:AK$313,1)</f>
        <v>120</v>
      </c>
      <c r="AL82">
        <f>RANK(szórás_tábla_modell2!AL82,szórás_tábla_modell2!AL$2:AL$313,1)</f>
        <v>196</v>
      </c>
      <c r="AM82">
        <f>RANK(szórás_tábla_modell2!AM82,szórás_tábla_modell2!AM$2:AM$313,1)</f>
        <v>161</v>
      </c>
      <c r="AN82">
        <f>RANK(szórás_tábla_modell2!AN82,szórás_tábla_modell2!AN$2:AN$313,1)</f>
        <v>113</v>
      </c>
      <c r="AO82">
        <f>RANK(szórás_tábla_modell2!AO82,szórás_tábla_modell2!AO$2:AO$313,1)</f>
        <v>167</v>
      </c>
      <c r="AP82">
        <f>RANK(szórás_tábla_modell2!AP82,szórás_tábla_modell2!AP$2:AP$313,1)</f>
        <v>247</v>
      </c>
      <c r="AQ82">
        <f>RANK(szórás_tábla_modell2!AQ82,szórás_tábla_modell2!AQ$2:AQ$313,1)</f>
        <v>211</v>
      </c>
      <c r="AR82">
        <f>RANK(szórás_tábla_modell2!AR82,szórás_tábla_modell2!AR$2:AR$313,1)</f>
        <v>143</v>
      </c>
      <c r="AS82">
        <f>RANK(szórás_tábla_modell2!AS82,szórás_tábla_modell2!AS$2:AS$313,1)</f>
        <v>78</v>
      </c>
      <c r="AT82">
        <f>RANK(szórás_tábla_modell2!AT82,szórás_tábla_modell2!AT$2:AT$313,1)</f>
        <v>311</v>
      </c>
      <c r="AU82">
        <f>RANK(szórás_tábla_modell2!AU82,szórás_tábla_modell2!AU$2:AU$313,1)</f>
        <v>122</v>
      </c>
      <c r="AV82">
        <f>RANK(szórás_tábla_modell2!AV82,szórás_tábla_modell2!AV$2:AV$313,1)</f>
        <v>80</v>
      </c>
      <c r="AW82">
        <f>RANK(szórás_tábla_modell2!AW82,szórás_tábla_modell2!AW$2:AW$313,1)</f>
        <v>30</v>
      </c>
      <c r="AX82">
        <f>RANK(szórás_tábla_modell2!AX82,szórás_tábla_modell2!AX$2:AX$313,1)</f>
        <v>249</v>
      </c>
      <c r="AY82">
        <f>RANK(szórás_tábla_modell2!AY82,szórás_tábla_modell2!AY$2:AY$313,1)</f>
        <v>118</v>
      </c>
      <c r="AZ82">
        <f>RANK(szórás_tábla_modell2!AZ82,szórás_tábla_modell2!AZ$2:AZ$313,1)</f>
        <v>256</v>
      </c>
      <c r="BA82">
        <f>RANK(szórás_tábla_modell2!BA82,szórás_tábla_modell2!BA$2:BA$313,1)</f>
        <v>195</v>
      </c>
      <c r="BB82">
        <f>RANK(szórás_tábla_modell2!BB82,szórás_tábla_modell2!BB$2:BB$313,1)</f>
        <v>176</v>
      </c>
      <c r="BC82">
        <f>RANK(szórás_tábla_modell2!BC82,szórás_tábla_modell2!BC$2:BC$313,1)</f>
        <v>91</v>
      </c>
      <c r="BD82">
        <f>RANK(szórás_tábla_modell2!BD82,szórás_tábla_modell2!BD$2:BD$313,1)</f>
        <v>70</v>
      </c>
      <c r="BE82">
        <f>RANK(szórás_tábla_modell2!BE82,szórás_tábla_modell2!BE$2:BE$313,1)</f>
        <v>230</v>
      </c>
      <c r="BF82">
        <f>RANK(szórás_tábla_modell2!BF82,szórás_tábla_modell2!BF$2:BF$313,1)</f>
        <v>63</v>
      </c>
      <c r="BG82">
        <v>1000000</v>
      </c>
    </row>
    <row r="83" spans="1:59" x14ac:dyDescent="0.3">
      <c r="A83" t="str">
        <f>szórás_tábla_modell2!A83</f>
        <v>9_2014</v>
      </c>
      <c r="B83">
        <f>RANK(szórás_tábla_modell2!B83,szórás_tábla_modell2!B$2:B$313,1)</f>
        <v>90</v>
      </c>
      <c r="C83">
        <f>RANK(szórás_tábla_modell2!C83,szórás_tábla_modell2!C$2:C$313,1)</f>
        <v>112</v>
      </c>
      <c r="D83">
        <f>RANK(szórás_tábla_modell2!D83,szórás_tábla_modell2!D$2:D$313,1)</f>
        <v>204</v>
      </c>
      <c r="E83">
        <f>RANK(szórás_tábla_modell2!E83,szórás_tábla_modell2!E$2:E$313,1)</f>
        <v>218</v>
      </c>
      <c r="F83">
        <f>RANK(szórás_tábla_modell2!F83,szórás_tábla_modell2!F$2:F$313,1)</f>
        <v>124</v>
      </c>
      <c r="G83">
        <f>RANK(szórás_tábla_modell2!G83,szórás_tábla_modell2!G$2:G$313,1)</f>
        <v>176</v>
      </c>
      <c r="H83">
        <f>RANK(szórás_tábla_modell2!H83,szórás_tábla_modell2!H$2:H$313,1)</f>
        <v>45</v>
      </c>
      <c r="I83">
        <f>RANK(szórás_tábla_modell2!I83,szórás_tábla_modell2!I$2:I$313,1)</f>
        <v>285</v>
      </c>
      <c r="J83">
        <f>RANK(szórás_tábla_modell2!J83,szórás_tábla_modell2!J$2:J$313,1)</f>
        <v>105</v>
      </c>
      <c r="K83">
        <f>RANK(szórás_tábla_modell2!K83,szórás_tábla_modell2!K$2:K$313,1)</f>
        <v>231</v>
      </c>
      <c r="L83">
        <f>RANK(szórás_tábla_modell2!L83,szórás_tábla_modell2!L$2:L$313,1)</f>
        <v>283</v>
      </c>
      <c r="M83">
        <f>RANK(szórás_tábla_modell2!M83,szórás_tábla_modell2!M$2:M$313,1)</f>
        <v>285</v>
      </c>
      <c r="N83">
        <f>RANK(szórás_tábla_modell2!N83,szórás_tábla_modell2!N$2:N$313,1)</f>
        <v>196</v>
      </c>
      <c r="O83">
        <f>RANK(szórás_tábla_modell2!O83,szórás_tábla_modell2!O$2:O$313,1)</f>
        <v>107</v>
      </c>
      <c r="P83">
        <f>RANK(szórás_tábla_modell2!P83,szórás_tábla_modell2!P$2:P$313,1)</f>
        <v>98</v>
      </c>
      <c r="Q83">
        <f>RANK(szórás_tábla_modell2!Q83,szórás_tábla_modell2!Q$2:Q$313,1)</f>
        <v>208</v>
      </c>
      <c r="R83">
        <f>RANK(szórás_tábla_modell2!R83,szórás_tábla_modell2!R$2:R$313,1)</f>
        <v>312</v>
      </c>
      <c r="S83">
        <f>RANK(szórás_tábla_modell2!S83,szórás_tábla_modell2!S$2:S$313,1)</f>
        <v>104</v>
      </c>
      <c r="T83">
        <f>RANK(szórás_tábla_modell2!T83,szórás_tábla_modell2!T$2:T$313,1)</f>
        <v>95</v>
      </c>
      <c r="U83">
        <f>RANK(szórás_tábla_modell2!U83,szórás_tábla_modell2!U$2:U$313,1)</f>
        <v>103</v>
      </c>
      <c r="V83">
        <f>RANK(szórás_tábla_modell2!V83,szórás_tábla_modell2!V$2:V$313,1)</f>
        <v>34</v>
      </c>
      <c r="W83">
        <f>RANK(szórás_tábla_modell2!W83,szórás_tábla_modell2!W$2:W$313,1)</f>
        <v>169</v>
      </c>
      <c r="X83">
        <f>RANK(szórás_tábla_modell2!X83,szórás_tábla_modell2!X$2:X$313,1)</f>
        <v>9</v>
      </c>
      <c r="Y83">
        <f>RANK(szórás_tábla_modell2!Y83,szórás_tábla_modell2!Y$2:Y$313,1)</f>
        <v>17</v>
      </c>
      <c r="Z83">
        <f>RANK(szórás_tábla_modell2!Z83,szórás_tábla_modell2!Z$2:Z$313,1)</f>
        <v>27</v>
      </c>
      <c r="AA83">
        <f>RANK(szórás_tábla_modell2!AA83,szórás_tábla_modell2!AA$2:AA$313,1)</f>
        <v>21</v>
      </c>
      <c r="AB83">
        <f>RANK(szórás_tábla_modell2!AB83,szórás_tábla_modell2!AB$2:AB$313,1)</f>
        <v>131</v>
      </c>
      <c r="AC83">
        <f>RANK(szórás_tábla_modell2!AC83,szórás_tábla_modell2!AC$2:AC$313,1)</f>
        <v>148</v>
      </c>
      <c r="AD83">
        <f>RANK(szórás_tábla_modell2!AD83,szórás_tábla_modell2!AD$2:AD$313,1)</f>
        <v>99</v>
      </c>
      <c r="AE83">
        <f>RANK(szórás_tábla_modell2!AE83,szórás_tábla_modell2!AE$2:AE$313,1)</f>
        <v>263</v>
      </c>
      <c r="AF83">
        <f>RANK(szórás_tábla_modell2!AF83,szórás_tábla_modell2!AF$2:AF$313,1)</f>
        <v>102</v>
      </c>
      <c r="AG83">
        <f>RANK(szórás_tábla_modell2!AG83,szórás_tábla_modell2!AG$2:AG$313,1)</f>
        <v>303</v>
      </c>
      <c r="AH83">
        <f>RANK(szórás_tábla_modell2!AH83,szórás_tábla_modell2!AH$2:AH$313,1)</f>
        <v>198</v>
      </c>
      <c r="AI83">
        <f>RANK(szórás_tábla_modell2!AI83,szórás_tábla_modell2!AI$2:AI$313,1)</f>
        <v>162</v>
      </c>
      <c r="AJ83">
        <f>RANK(szórás_tábla_modell2!AJ83,szórás_tábla_modell2!AJ$2:AJ$313,1)</f>
        <v>238</v>
      </c>
      <c r="AK83">
        <f>RANK(szórás_tábla_modell2!AK83,szórás_tábla_modell2!AK$2:AK$313,1)</f>
        <v>119</v>
      </c>
      <c r="AL83">
        <f>RANK(szórás_tábla_modell2!AL83,szórás_tábla_modell2!AL$2:AL$313,1)</f>
        <v>288</v>
      </c>
      <c r="AM83">
        <f>RANK(szórás_tábla_modell2!AM83,szórás_tábla_modell2!AM$2:AM$313,1)</f>
        <v>229</v>
      </c>
      <c r="AN83">
        <f>RANK(szórás_tábla_modell2!AN83,szórás_tábla_modell2!AN$2:AN$313,1)</f>
        <v>97</v>
      </c>
      <c r="AO83">
        <f>RANK(szórás_tábla_modell2!AO83,szórás_tábla_modell2!AO$2:AO$313,1)</f>
        <v>175</v>
      </c>
      <c r="AP83">
        <f>RANK(szórás_tábla_modell2!AP83,szórás_tábla_modell2!AP$2:AP$313,1)</f>
        <v>226</v>
      </c>
      <c r="AQ83">
        <f>RANK(szórás_tábla_modell2!AQ83,szórás_tábla_modell2!AQ$2:AQ$313,1)</f>
        <v>222</v>
      </c>
      <c r="AR83">
        <f>RANK(szórás_tábla_modell2!AR83,szórás_tábla_modell2!AR$2:AR$313,1)</f>
        <v>122</v>
      </c>
      <c r="AS83">
        <f>RANK(szórás_tábla_modell2!AS83,szórás_tábla_modell2!AS$2:AS$313,1)</f>
        <v>71</v>
      </c>
      <c r="AT83">
        <f>RANK(szórás_tábla_modell2!AT83,szórás_tábla_modell2!AT$2:AT$313,1)</f>
        <v>302</v>
      </c>
      <c r="AU83">
        <f>RANK(szórás_tábla_modell2!AU83,szórás_tábla_modell2!AU$2:AU$313,1)</f>
        <v>75</v>
      </c>
      <c r="AV83">
        <f>RANK(szórás_tábla_modell2!AV83,szórás_tábla_modell2!AV$2:AV$313,1)</f>
        <v>68</v>
      </c>
      <c r="AW83">
        <f>RANK(szórás_tábla_modell2!AW83,szórás_tábla_modell2!AW$2:AW$313,1)</f>
        <v>84</v>
      </c>
      <c r="AX83">
        <f>RANK(szórás_tábla_modell2!AX83,szórás_tábla_modell2!AX$2:AX$313,1)</f>
        <v>298</v>
      </c>
      <c r="AY83">
        <f>RANK(szórás_tábla_modell2!AY83,szórás_tábla_modell2!AY$2:AY$313,1)</f>
        <v>78</v>
      </c>
      <c r="AZ83">
        <f>RANK(szórás_tábla_modell2!AZ83,szórás_tábla_modell2!AZ$2:AZ$313,1)</f>
        <v>265</v>
      </c>
      <c r="BA83">
        <f>RANK(szórás_tábla_modell2!BA83,szórás_tábla_modell2!BA$2:BA$313,1)</f>
        <v>126</v>
      </c>
      <c r="BB83">
        <f>RANK(szórás_tábla_modell2!BB83,szórás_tábla_modell2!BB$2:BB$313,1)</f>
        <v>288</v>
      </c>
      <c r="BC83">
        <f>RANK(szórás_tábla_modell2!BC83,szórás_tábla_modell2!BC$2:BC$313,1)</f>
        <v>110</v>
      </c>
      <c r="BD83">
        <f>RANK(szórás_tábla_modell2!BD83,szórás_tábla_modell2!BD$2:BD$313,1)</f>
        <v>61</v>
      </c>
      <c r="BE83">
        <f>RANK(szórás_tábla_modell2!BE83,szórás_tábla_modell2!BE$2:BE$313,1)</f>
        <v>289</v>
      </c>
      <c r="BF83">
        <f>RANK(szórás_tábla_modell2!BF83,szórás_tábla_modell2!BF$2:BF$313,1)</f>
        <v>59</v>
      </c>
      <c r="BG83">
        <v>1000000</v>
      </c>
    </row>
    <row r="84" spans="1:59" x14ac:dyDescent="0.3">
      <c r="A84" t="str">
        <f>szórás_tábla_modell2!A84</f>
        <v>10_2014</v>
      </c>
      <c r="B84">
        <f>RANK(szórás_tábla_modell2!B84,szórás_tábla_modell2!B$2:B$313,1)</f>
        <v>122</v>
      </c>
      <c r="C84">
        <f>RANK(szórás_tábla_modell2!C84,szórás_tábla_modell2!C$2:C$313,1)</f>
        <v>90</v>
      </c>
      <c r="D84">
        <f>RANK(szórás_tábla_modell2!D84,szórás_tábla_modell2!D$2:D$313,1)</f>
        <v>164</v>
      </c>
      <c r="E84">
        <f>RANK(szórás_tábla_modell2!E84,szórás_tábla_modell2!E$2:E$313,1)</f>
        <v>172</v>
      </c>
      <c r="F84">
        <f>RANK(szórás_tábla_modell2!F84,szórás_tábla_modell2!F$2:F$313,1)</f>
        <v>113</v>
      </c>
      <c r="G84">
        <f>RANK(szórás_tábla_modell2!G84,szórás_tábla_modell2!G$2:G$313,1)</f>
        <v>142</v>
      </c>
      <c r="H84">
        <f>RANK(szórás_tábla_modell2!H84,szórás_tábla_modell2!H$2:H$313,1)</f>
        <v>43</v>
      </c>
      <c r="I84">
        <f>RANK(szórás_tábla_modell2!I84,szórás_tábla_modell2!I$2:I$313,1)</f>
        <v>278</v>
      </c>
      <c r="J84">
        <f>RANK(szórás_tábla_modell2!J84,szórás_tábla_modell2!J$2:J$313,1)</f>
        <v>92</v>
      </c>
      <c r="K84">
        <f>RANK(szórás_tábla_modell2!K84,szórás_tábla_modell2!K$2:K$313,1)</f>
        <v>162</v>
      </c>
      <c r="L84">
        <f>RANK(szórás_tábla_modell2!L84,szórás_tábla_modell2!L$2:L$313,1)</f>
        <v>263</v>
      </c>
      <c r="M84">
        <f>RANK(szórás_tábla_modell2!M84,szórás_tábla_modell2!M$2:M$313,1)</f>
        <v>290</v>
      </c>
      <c r="N84">
        <f>RANK(szórás_tábla_modell2!N84,szórás_tábla_modell2!N$2:N$313,1)</f>
        <v>183</v>
      </c>
      <c r="O84">
        <f>RANK(szórás_tábla_modell2!O84,szórás_tábla_modell2!O$2:O$313,1)</f>
        <v>92</v>
      </c>
      <c r="P84">
        <f>RANK(szórás_tábla_modell2!P84,szórás_tábla_modell2!P$2:P$313,1)</f>
        <v>93</v>
      </c>
      <c r="Q84">
        <f>RANK(szórás_tábla_modell2!Q84,szórás_tábla_modell2!Q$2:Q$313,1)</f>
        <v>197</v>
      </c>
      <c r="R84">
        <f>RANK(szórás_tábla_modell2!R84,szórás_tábla_modell2!R$2:R$313,1)</f>
        <v>291</v>
      </c>
      <c r="S84">
        <f>RANK(szórás_tábla_modell2!S84,szórás_tábla_modell2!S$2:S$313,1)</f>
        <v>81</v>
      </c>
      <c r="T84">
        <f>RANK(szórás_tábla_modell2!T84,szórás_tábla_modell2!T$2:T$313,1)</f>
        <v>93</v>
      </c>
      <c r="U84">
        <f>RANK(szórás_tábla_modell2!U84,szórás_tábla_modell2!U$2:U$313,1)</f>
        <v>94</v>
      </c>
      <c r="V84">
        <f>RANK(szórás_tábla_modell2!V84,szórás_tábla_modell2!V$2:V$313,1)</f>
        <v>22</v>
      </c>
      <c r="W84">
        <f>RANK(szórás_tábla_modell2!W84,szórás_tábla_modell2!W$2:W$313,1)</f>
        <v>173</v>
      </c>
      <c r="X84">
        <f>RANK(szórás_tábla_modell2!X84,szórás_tábla_modell2!X$2:X$313,1)</f>
        <v>178</v>
      </c>
      <c r="Y84">
        <f>RANK(szórás_tábla_modell2!Y84,szórás_tábla_modell2!Y$2:Y$313,1)</f>
        <v>112</v>
      </c>
      <c r="Z84">
        <f>RANK(szórás_tábla_modell2!Z84,szórás_tábla_modell2!Z$2:Z$313,1)</f>
        <v>41</v>
      </c>
      <c r="AA84">
        <f>RANK(szórás_tábla_modell2!AA84,szórás_tábla_modell2!AA$2:AA$313,1)</f>
        <v>42</v>
      </c>
      <c r="AB84">
        <f>RANK(szórás_tábla_modell2!AB84,szórás_tábla_modell2!AB$2:AB$313,1)</f>
        <v>112</v>
      </c>
      <c r="AC84">
        <f>RANK(szórás_tábla_modell2!AC84,szórás_tábla_modell2!AC$2:AC$313,1)</f>
        <v>180</v>
      </c>
      <c r="AD84">
        <f>RANK(szórás_tábla_modell2!AD84,szórás_tábla_modell2!AD$2:AD$313,1)</f>
        <v>107</v>
      </c>
      <c r="AE84">
        <f>RANK(szórás_tábla_modell2!AE84,szórás_tábla_modell2!AE$2:AE$313,1)</f>
        <v>264</v>
      </c>
      <c r="AF84">
        <f>RANK(szórás_tábla_modell2!AF84,szórás_tábla_modell2!AF$2:AF$313,1)</f>
        <v>115</v>
      </c>
      <c r="AG84">
        <f>RANK(szórás_tábla_modell2!AG84,szórás_tábla_modell2!AG$2:AG$313,1)</f>
        <v>308</v>
      </c>
      <c r="AH84">
        <f>RANK(szórás_tábla_modell2!AH84,szórás_tábla_modell2!AH$2:AH$313,1)</f>
        <v>199</v>
      </c>
      <c r="AI84">
        <f>RANK(szórás_tábla_modell2!AI84,szórás_tábla_modell2!AI$2:AI$313,1)</f>
        <v>151</v>
      </c>
      <c r="AJ84">
        <f>RANK(szórás_tábla_modell2!AJ84,szórás_tábla_modell2!AJ$2:AJ$313,1)</f>
        <v>242</v>
      </c>
      <c r="AK84">
        <f>RANK(szórás_tábla_modell2!AK84,szórás_tábla_modell2!AK$2:AK$313,1)</f>
        <v>109</v>
      </c>
      <c r="AL84">
        <f>RANK(szórás_tábla_modell2!AL84,szórás_tábla_modell2!AL$2:AL$313,1)</f>
        <v>277</v>
      </c>
      <c r="AM84">
        <f>RANK(szórás_tábla_modell2!AM84,szórás_tábla_modell2!AM$2:AM$313,1)</f>
        <v>222</v>
      </c>
      <c r="AN84">
        <f>RANK(szórás_tábla_modell2!AN84,szórás_tábla_modell2!AN$2:AN$313,1)</f>
        <v>112</v>
      </c>
      <c r="AO84">
        <f>RANK(szórás_tábla_modell2!AO84,szórás_tábla_modell2!AO$2:AO$313,1)</f>
        <v>171</v>
      </c>
      <c r="AP84">
        <f>RANK(szórás_tábla_modell2!AP84,szórás_tábla_modell2!AP$2:AP$313,1)</f>
        <v>248</v>
      </c>
      <c r="AQ84">
        <f>RANK(szórás_tábla_modell2!AQ84,szórás_tábla_modell2!AQ$2:AQ$313,1)</f>
        <v>212</v>
      </c>
      <c r="AR84">
        <f>RANK(szórás_tábla_modell2!AR84,szórás_tábla_modell2!AR$2:AR$313,1)</f>
        <v>147</v>
      </c>
      <c r="AS84">
        <f>RANK(szórás_tábla_modell2!AS84,szórás_tábla_modell2!AS$2:AS$313,1)</f>
        <v>82</v>
      </c>
      <c r="AT84">
        <f>RANK(szórás_tábla_modell2!AT84,szórás_tábla_modell2!AT$2:AT$313,1)</f>
        <v>300</v>
      </c>
      <c r="AU84">
        <f>RANK(szórás_tábla_modell2!AU84,szórás_tábla_modell2!AU$2:AU$313,1)</f>
        <v>108</v>
      </c>
      <c r="AV84">
        <f>RANK(szórás_tábla_modell2!AV84,szórás_tábla_modell2!AV$2:AV$313,1)</f>
        <v>72</v>
      </c>
      <c r="AW84">
        <f>RANK(szórás_tábla_modell2!AW84,szórás_tábla_modell2!AW$2:AW$313,1)</f>
        <v>94</v>
      </c>
      <c r="AX84">
        <f>RANK(szórás_tábla_modell2!AX84,szórás_tábla_modell2!AX$2:AX$313,1)</f>
        <v>126</v>
      </c>
      <c r="AY84">
        <f>RANK(szórás_tábla_modell2!AY84,szórás_tábla_modell2!AY$2:AY$313,1)</f>
        <v>122</v>
      </c>
      <c r="AZ84">
        <f>RANK(szórás_tábla_modell2!AZ84,szórás_tábla_modell2!AZ$2:AZ$313,1)</f>
        <v>183</v>
      </c>
      <c r="BA84">
        <f>RANK(szórás_tábla_modell2!BA84,szórás_tábla_modell2!BA$2:BA$313,1)</f>
        <v>222</v>
      </c>
      <c r="BB84">
        <f>RANK(szórás_tábla_modell2!BB84,szórás_tábla_modell2!BB$2:BB$313,1)</f>
        <v>303</v>
      </c>
      <c r="BC84">
        <f>RANK(szórás_tábla_modell2!BC84,szórás_tábla_modell2!BC$2:BC$313,1)</f>
        <v>150</v>
      </c>
      <c r="BD84">
        <f>RANK(szórás_tábla_modell2!BD84,szórás_tábla_modell2!BD$2:BD$313,1)</f>
        <v>63</v>
      </c>
      <c r="BE84">
        <f>RANK(szórás_tábla_modell2!BE84,szórás_tábla_modell2!BE$2:BE$313,1)</f>
        <v>285</v>
      </c>
      <c r="BF84">
        <f>RANK(szórás_tábla_modell2!BF84,szórás_tábla_modell2!BF$2:BF$313,1)</f>
        <v>56</v>
      </c>
      <c r="BG84">
        <v>1000000</v>
      </c>
    </row>
    <row r="85" spans="1:59" x14ac:dyDescent="0.3">
      <c r="A85" t="str">
        <f>szórás_tábla_modell2!A85</f>
        <v>11_2014</v>
      </c>
      <c r="B85">
        <f>RANK(szórás_tábla_modell2!B85,szórás_tábla_modell2!B$2:B$313,1)</f>
        <v>110</v>
      </c>
      <c r="C85">
        <f>RANK(szórás_tábla_modell2!C85,szórás_tábla_modell2!C$2:C$313,1)</f>
        <v>100</v>
      </c>
      <c r="D85">
        <f>RANK(szórás_tábla_modell2!D85,szórás_tábla_modell2!D$2:D$313,1)</f>
        <v>203</v>
      </c>
      <c r="E85">
        <f>RANK(szórás_tábla_modell2!E85,szórás_tábla_modell2!E$2:E$313,1)</f>
        <v>216</v>
      </c>
      <c r="F85">
        <f>RANK(szórás_tábla_modell2!F85,szórás_tábla_modell2!F$2:F$313,1)</f>
        <v>121</v>
      </c>
      <c r="G85">
        <f>RANK(szórás_tábla_modell2!G85,szórás_tábla_modell2!G$2:G$313,1)</f>
        <v>181</v>
      </c>
      <c r="H85">
        <f>RANK(szórás_tábla_modell2!H85,szórás_tábla_modell2!H$2:H$313,1)</f>
        <v>37</v>
      </c>
      <c r="I85">
        <f>RANK(szórás_tábla_modell2!I85,szórás_tábla_modell2!I$2:I$313,1)</f>
        <v>290</v>
      </c>
      <c r="J85">
        <f>RANK(szórás_tábla_modell2!J85,szórás_tábla_modell2!J$2:J$313,1)</f>
        <v>98</v>
      </c>
      <c r="K85">
        <f>RANK(szórás_tábla_modell2!K85,szórás_tábla_modell2!K$2:K$313,1)</f>
        <v>224</v>
      </c>
      <c r="L85">
        <f>RANK(szórás_tábla_modell2!L85,szórás_tábla_modell2!L$2:L$313,1)</f>
        <v>284</v>
      </c>
      <c r="M85">
        <f>RANK(szórás_tábla_modell2!M85,szórás_tábla_modell2!M$2:M$313,1)</f>
        <v>289</v>
      </c>
      <c r="N85">
        <f>RANK(szórás_tábla_modell2!N85,szórás_tábla_modell2!N$2:N$313,1)</f>
        <v>190</v>
      </c>
      <c r="O85">
        <f>RANK(szórás_tábla_modell2!O85,szórás_tábla_modell2!O$2:O$313,1)</f>
        <v>97</v>
      </c>
      <c r="P85">
        <f>RANK(szórás_tábla_modell2!P85,szórás_tábla_modell2!P$2:P$313,1)</f>
        <v>99</v>
      </c>
      <c r="Q85">
        <f>RANK(szórás_tábla_modell2!Q85,szórás_tábla_modell2!Q$2:Q$313,1)</f>
        <v>196</v>
      </c>
      <c r="R85">
        <f>RANK(szórás_tábla_modell2!R85,szórás_tábla_modell2!R$2:R$313,1)</f>
        <v>308</v>
      </c>
      <c r="S85">
        <f>RANK(szórás_tábla_modell2!S85,szórás_tábla_modell2!S$2:S$313,1)</f>
        <v>106</v>
      </c>
      <c r="T85">
        <f>RANK(szórás_tábla_modell2!T85,szórás_tábla_modell2!T$2:T$313,1)</f>
        <v>97</v>
      </c>
      <c r="U85">
        <f>RANK(szórás_tábla_modell2!U85,szórás_tábla_modell2!U$2:U$313,1)</f>
        <v>100</v>
      </c>
      <c r="V85">
        <f>RANK(szórás_tábla_modell2!V85,szórás_tábla_modell2!V$2:V$313,1)</f>
        <v>41</v>
      </c>
      <c r="W85">
        <f>RANK(szórás_tábla_modell2!W85,szórás_tábla_modell2!W$2:W$313,1)</f>
        <v>177</v>
      </c>
      <c r="X85">
        <f>RANK(szórás_tábla_modell2!X85,szórás_tábla_modell2!X$2:X$313,1)</f>
        <v>170</v>
      </c>
      <c r="Y85">
        <f>RANK(szórás_tábla_modell2!Y85,szórás_tábla_modell2!Y$2:Y$313,1)</f>
        <v>108</v>
      </c>
      <c r="Z85">
        <f>RANK(szórás_tábla_modell2!Z85,szórás_tábla_modell2!Z$2:Z$313,1)</f>
        <v>34</v>
      </c>
      <c r="AA85">
        <f>RANK(szórás_tábla_modell2!AA85,szórás_tábla_modell2!AA$2:AA$313,1)</f>
        <v>26</v>
      </c>
      <c r="AB85">
        <f>RANK(szórás_tábla_modell2!AB85,szórás_tábla_modell2!AB$2:AB$313,1)</f>
        <v>122</v>
      </c>
      <c r="AC85">
        <f>RANK(szórás_tábla_modell2!AC85,szórás_tábla_modell2!AC$2:AC$313,1)</f>
        <v>181</v>
      </c>
      <c r="AD85">
        <f>RANK(szórás_tábla_modell2!AD85,szórás_tábla_modell2!AD$2:AD$313,1)</f>
        <v>113</v>
      </c>
      <c r="AE85">
        <f>RANK(szórás_tábla_modell2!AE85,szórás_tábla_modell2!AE$2:AE$313,1)</f>
        <v>244</v>
      </c>
      <c r="AF85">
        <f>RANK(szórás_tábla_modell2!AF85,szórás_tábla_modell2!AF$2:AF$313,1)</f>
        <v>119</v>
      </c>
      <c r="AG85">
        <f>RANK(szórás_tábla_modell2!AG85,szórás_tábla_modell2!AG$2:AG$313,1)</f>
        <v>301</v>
      </c>
      <c r="AH85">
        <f>RANK(szórás_tábla_modell2!AH85,szórás_tábla_modell2!AH$2:AH$313,1)</f>
        <v>189</v>
      </c>
      <c r="AI85">
        <f>RANK(szórás_tábla_modell2!AI85,szórás_tábla_modell2!AI$2:AI$313,1)</f>
        <v>143</v>
      </c>
      <c r="AJ85">
        <f>RANK(szórás_tábla_modell2!AJ85,szórás_tábla_modell2!AJ$2:AJ$313,1)</f>
        <v>231</v>
      </c>
      <c r="AK85">
        <f>RANK(szórás_tábla_modell2!AK85,szórás_tábla_modell2!AK$2:AK$313,1)</f>
        <v>117</v>
      </c>
      <c r="AL85">
        <f>RANK(szórás_tábla_modell2!AL85,szórás_tábla_modell2!AL$2:AL$313,1)</f>
        <v>273</v>
      </c>
      <c r="AM85">
        <f>RANK(szórás_tábla_modell2!AM85,szórás_tábla_modell2!AM$2:AM$313,1)</f>
        <v>283</v>
      </c>
      <c r="AN85">
        <f>RANK(szórás_tábla_modell2!AN85,szórás_tábla_modell2!AN$2:AN$313,1)</f>
        <v>107</v>
      </c>
      <c r="AO85">
        <f>RANK(szórás_tábla_modell2!AO85,szórás_tábla_modell2!AO$2:AO$313,1)</f>
        <v>164</v>
      </c>
      <c r="AP85">
        <f>RANK(szórás_tábla_modell2!AP85,szórás_tábla_modell2!AP$2:AP$313,1)</f>
        <v>233</v>
      </c>
      <c r="AQ85">
        <f>RANK(szórás_tábla_modell2!AQ85,szórás_tábla_modell2!AQ$2:AQ$313,1)</f>
        <v>218</v>
      </c>
      <c r="AR85">
        <f>RANK(szórás_tábla_modell2!AR85,szórás_tábla_modell2!AR$2:AR$313,1)</f>
        <v>147</v>
      </c>
      <c r="AS85">
        <f>RANK(szórás_tábla_modell2!AS85,szórás_tábla_modell2!AS$2:AS$313,1)</f>
        <v>79</v>
      </c>
      <c r="AT85">
        <f>RANK(szórás_tábla_modell2!AT85,szórás_tábla_modell2!AT$2:AT$313,1)</f>
        <v>298</v>
      </c>
      <c r="AU85">
        <f>RANK(szórás_tábla_modell2!AU85,szórás_tábla_modell2!AU$2:AU$313,1)</f>
        <v>118</v>
      </c>
      <c r="AV85">
        <f>RANK(szórás_tábla_modell2!AV85,szórás_tábla_modell2!AV$2:AV$313,1)</f>
        <v>84</v>
      </c>
      <c r="AW85">
        <f>RANK(szórás_tábla_modell2!AW85,szórás_tábla_modell2!AW$2:AW$313,1)</f>
        <v>107</v>
      </c>
      <c r="AX85">
        <f>RANK(szórás_tábla_modell2!AX85,szórás_tábla_modell2!AX$2:AX$313,1)</f>
        <v>196</v>
      </c>
      <c r="AY85">
        <f>RANK(szórás_tábla_modell2!AY85,szórás_tábla_modell2!AY$2:AY$313,1)</f>
        <v>108</v>
      </c>
      <c r="AZ85">
        <f>RANK(szórás_tábla_modell2!AZ85,szórás_tábla_modell2!AZ$2:AZ$313,1)</f>
        <v>262</v>
      </c>
      <c r="BA85">
        <f>RANK(szórás_tábla_modell2!BA85,szórás_tábla_modell2!BA$2:BA$313,1)</f>
        <v>228</v>
      </c>
      <c r="BB85">
        <f>RANK(szórás_tábla_modell2!BB85,szórás_tábla_modell2!BB$2:BB$313,1)</f>
        <v>265</v>
      </c>
      <c r="BC85">
        <f>RANK(szórás_tábla_modell2!BC85,szórás_tábla_modell2!BC$2:BC$313,1)</f>
        <v>124</v>
      </c>
      <c r="BD85">
        <f>RANK(szórás_tábla_modell2!BD85,szórás_tábla_modell2!BD$2:BD$313,1)</f>
        <v>55</v>
      </c>
      <c r="BE85">
        <f>RANK(szórás_tábla_modell2!BE85,szórás_tábla_modell2!BE$2:BE$313,1)</f>
        <v>269</v>
      </c>
      <c r="BF85">
        <f>RANK(szórás_tábla_modell2!BF85,szórás_tábla_modell2!BF$2:BF$313,1)</f>
        <v>78</v>
      </c>
      <c r="BG85">
        <v>1000000</v>
      </c>
    </row>
    <row r="86" spans="1:59" x14ac:dyDescent="0.3">
      <c r="A86" t="str">
        <f>szórás_tábla_modell2!A86</f>
        <v>12_2014</v>
      </c>
      <c r="B86">
        <f>RANK(szórás_tábla_modell2!B86,szórás_tábla_modell2!B$2:B$313,1)</f>
        <v>54</v>
      </c>
      <c r="C86">
        <f>RANK(szórás_tábla_modell2!C86,szórás_tábla_modell2!C$2:C$313,1)</f>
        <v>19</v>
      </c>
      <c r="D86">
        <f>RANK(szórás_tábla_modell2!D86,szórás_tábla_modell2!D$2:D$313,1)</f>
        <v>106</v>
      </c>
      <c r="E86">
        <f>RANK(szórás_tábla_modell2!E86,szórás_tábla_modell2!E$2:E$313,1)</f>
        <v>146</v>
      </c>
      <c r="F86">
        <f>RANK(szórás_tábla_modell2!F86,szórás_tábla_modell2!F$2:F$313,1)</f>
        <v>112</v>
      </c>
      <c r="G86">
        <f>RANK(szórás_tábla_modell2!G86,szórás_tábla_modell2!G$2:G$313,1)</f>
        <v>114</v>
      </c>
      <c r="H86">
        <f>RANK(szórás_tábla_modell2!H86,szórás_tábla_modell2!H$2:H$313,1)</f>
        <v>30</v>
      </c>
      <c r="I86">
        <f>RANK(szórás_tábla_modell2!I86,szórás_tábla_modell2!I$2:I$313,1)</f>
        <v>292</v>
      </c>
      <c r="J86">
        <f>RANK(szórás_tábla_modell2!J86,szórás_tábla_modell2!J$2:J$313,1)</f>
        <v>80</v>
      </c>
      <c r="K86">
        <f>RANK(szórás_tábla_modell2!K86,szórás_tábla_modell2!K$2:K$313,1)</f>
        <v>134</v>
      </c>
      <c r="L86">
        <f>RANK(szórás_tábla_modell2!L86,szórás_tábla_modell2!L$2:L$313,1)</f>
        <v>256</v>
      </c>
      <c r="M86">
        <f>RANK(szórás_tábla_modell2!M86,szórás_tábla_modell2!M$2:M$313,1)</f>
        <v>258</v>
      </c>
      <c r="N86">
        <f>RANK(szórás_tábla_modell2!N86,szórás_tábla_modell2!N$2:N$313,1)</f>
        <v>138</v>
      </c>
      <c r="O86">
        <f>RANK(szórás_tábla_modell2!O86,szórás_tábla_modell2!O$2:O$313,1)</f>
        <v>94</v>
      </c>
      <c r="P86">
        <f>RANK(szórás_tábla_modell2!P86,szórás_tábla_modell2!P$2:P$313,1)</f>
        <v>101</v>
      </c>
      <c r="Q86">
        <f>RANK(szórás_tábla_modell2!Q86,szórás_tábla_modell2!Q$2:Q$313,1)</f>
        <v>88</v>
      </c>
      <c r="R86">
        <f>RANK(szórás_tábla_modell2!R86,szórás_tábla_modell2!R$2:R$313,1)</f>
        <v>286</v>
      </c>
      <c r="S86">
        <f>RANK(szórás_tábla_modell2!S86,szórás_tábla_modell2!S$2:S$313,1)</f>
        <v>79</v>
      </c>
      <c r="T86">
        <f>RANK(szórás_tábla_modell2!T86,szórás_tábla_modell2!T$2:T$313,1)</f>
        <v>99</v>
      </c>
      <c r="U86">
        <f>RANK(szórás_tábla_modell2!U86,szórás_tábla_modell2!U$2:U$313,1)</f>
        <v>98</v>
      </c>
      <c r="V86">
        <f>RANK(szórás_tábla_modell2!V86,szórás_tábla_modell2!V$2:V$313,1)</f>
        <v>17</v>
      </c>
      <c r="W86">
        <f>RANK(szórás_tábla_modell2!W86,szórás_tábla_modell2!W$2:W$313,1)</f>
        <v>133</v>
      </c>
      <c r="X86">
        <f>RANK(szórás_tábla_modell2!X86,szórás_tábla_modell2!X$2:X$313,1)</f>
        <v>167</v>
      </c>
      <c r="Y86">
        <f>RANK(szórás_tábla_modell2!Y86,szórás_tábla_modell2!Y$2:Y$313,1)</f>
        <v>116</v>
      </c>
      <c r="Z86">
        <f>RANK(szórás_tábla_modell2!Z86,szórás_tábla_modell2!Z$2:Z$313,1)</f>
        <v>39</v>
      </c>
      <c r="AA86">
        <f>RANK(szórás_tábla_modell2!AA86,szórás_tábla_modell2!AA$2:AA$313,1)</f>
        <v>49</v>
      </c>
      <c r="AB86">
        <f>RANK(szórás_tábla_modell2!AB86,szórás_tábla_modell2!AB$2:AB$313,1)</f>
        <v>114</v>
      </c>
      <c r="AC86">
        <f>RANK(szórás_tábla_modell2!AC86,szórás_tábla_modell2!AC$2:AC$313,1)</f>
        <v>172</v>
      </c>
      <c r="AD86">
        <f>RANK(szórás_tábla_modell2!AD86,szórás_tábla_modell2!AD$2:AD$313,1)</f>
        <v>56</v>
      </c>
      <c r="AE86">
        <f>RANK(szórás_tábla_modell2!AE86,szórás_tábla_modell2!AE$2:AE$313,1)</f>
        <v>251</v>
      </c>
      <c r="AF86">
        <f>RANK(szórás_tábla_modell2!AF86,szórás_tábla_modell2!AF$2:AF$313,1)</f>
        <v>23</v>
      </c>
      <c r="AG86">
        <f>RANK(szórás_tábla_modell2!AG86,szórás_tábla_modell2!AG$2:AG$313,1)</f>
        <v>297</v>
      </c>
      <c r="AH86">
        <f>RANK(szórás_tábla_modell2!AH86,szórás_tábla_modell2!AH$2:AH$313,1)</f>
        <v>21</v>
      </c>
      <c r="AI86">
        <f>RANK(szórás_tábla_modell2!AI86,szórás_tábla_modell2!AI$2:AI$313,1)</f>
        <v>159</v>
      </c>
      <c r="AJ86">
        <f>RANK(szórás_tábla_modell2!AJ86,szórás_tábla_modell2!AJ$2:AJ$313,1)</f>
        <v>237</v>
      </c>
      <c r="AK86">
        <f>RANK(szórás_tábla_modell2!AK86,szórás_tábla_modell2!AK$2:AK$313,1)</f>
        <v>110</v>
      </c>
      <c r="AL86">
        <f>RANK(szórás_tábla_modell2!AL86,szórás_tábla_modell2!AL$2:AL$313,1)</f>
        <v>253</v>
      </c>
      <c r="AM86">
        <f>RANK(szórás_tábla_modell2!AM86,szórás_tábla_modell2!AM$2:AM$313,1)</f>
        <v>182</v>
      </c>
      <c r="AN86">
        <f>RANK(szórás_tábla_modell2!AN86,szórás_tábla_modell2!AN$2:AN$313,1)</f>
        <v>102</v>
      </c>
      <c r="AO86">
        <f>RANK(szórás_tábla_modell2!AO86,szórás_tábla_modell2!AO$2:AO$313,1)</f>
        <v>156</v>
      </c>
      <c r="AP86">
        <f>RANK(szórás_tábla_modell2!AP86,szórás_tábla_modell2!AP$2:AP$313,1)</f>
        <v>229</v>
      </c>
      <c r="AQ86">
        <f>RANK(szórás_tábla_modell2!AQ86,szórás_tábla_modell2!AQ$2:AQ$313,1)</f>
        <v>208</v>
      </c>
      <c r="AR86">
        <f>RANK(szórás_tábla_modell2!AR86,szórás_tábla_modell2!AR$2:AR$313,1)</f>
        <v>122</v>
      </c>
      <c r="AS86">
        <f>RANK(szórás_tábla_modell2!AS86,szórás_tábla_modell2!AS$2:AS$313,1)</f>
        <v>66</v>
      </c>
      <c r="AT86">
        <f>RANK(szórás_tábla_modell2!AT86,szórás_tábla_modell2!AT$2:AT$313,1)</f>
        <v>271</v>
      </c>
      <c r="AU86">
        <f>RANK(szórás_tábla_modell2!AU86,szórás_tábla_modell2!AU$2:AU$313,1)</f>
        <v>110</v>
      </c>
      <c r="AV86">
        <f>RANK(szórás_tábla_modell2!AV86,szórás_tábla_modell2!AV$2:AV$313,1)</f>
        <v>74</v>
      </c>
      <c r="AW86">
        <f>RANK(szórás_tábla_modell2!AW86,szórás_tábla_modell2!AW$2:AW$313,1)</f>
        <v>86</v>
      </c>
      <c r="AX86">
        <f>RANK(szórás_tábla_modell2!AX86,szórás_tábla_modell2!AX$2:AX$313,1)</f>
        <v>162</v>
      </c>
      <c r="AY86">
        <f>RANK(szórás_tábla_modell2!AY86,szórás_tábla_modell2!AY$2:AY$313,1)</f>
        <v>101</v>
      </c>
      <c r="AZ86">
        <f>RANK(szórás_tábla_modell2!AZ86,szórás_tábla_modell2!AZ$2:AZ$313,1)</f>
        <v>260</v>
      </c>
      <c r="BA86">
        <f>RANK(szórás_tábla_modell2!BA86,szórás_tábla_modell2!BA$2:BA$313,1)</f>
        <v>202</v>
      </c>
      <c r="BB86">
        <f>RANK(szórás_tábla_modell2!BB86,szórás_tábla_modell2!BB$2:BB$313,1)</f>
        <v>241</v>
      </c>
      <c r="BC86">
        <f>RANK(szórás_tábla_modell2!BC86,szórás_tábla_modell2!BC$2:BC$313,1)</f>
        <v>65</v>
      </c>
      <c r="BD86">
        <f>RANK(szórás_tábla_modell2!BD86,szórás_tábla_modell2!BD$2:BD$313,1)</f>
        <v>67</v>
      </c>
      <c r="BE86">
        <f>RANK(szórás_tábla_modell2!BE86,szórás_tábla_modell2!BE$2:BE$313,1)</f>
        <v>278</v>
      </c>
      <c r="BF86">
        <f>RANK(szórás_tábla_modell2!BF86,szórás_tábla_modell2!BF$2:BF$313,1)</f>
        <v>73</v>
      </c>
      <c r="BG86">
        <v>1000000</v>
      </c>
    </row>
    <row r="87" spans="1:59" x14ac:dyDescent="0.3">
      <c r="A87" t="str">
        <f>szórás_tábla_modell2!A87</f>
        <v>13_2014</v>
      </c>
      <c r="B87">
        <f>RANK(szórás_tábla_modell2!B87,szórás_tábla_modell2!B$2:B$313,1)</f>
        <v>108</v>
      </c>
      <c r="C87">
        <f>RANK(szórás_tábla_modell2!C87,szórás_tábla_modell2!C$2:C$313,1)</f>
        <v>108</v>
      </c>
      <c r="D87">
        <f>RANK(szórás_tábla_modell2!D87,szórás_tábla_modell2!D$2:D$313,1)</f>
        <v>193</v>
      </c>
      <c r="E87">
        <f>RANK(szórás_tábla_modell2!E87,szórás_tábla_modell2!E$2:E$313,1)</f>
        <v>219</v>
      </c>
      <c r="F87">
        <f>RANK(szórás_tábla_modell2!F87,szórás_tábla_modell2!F$2:F$313,1)</f>
        <v>122</v>
      </c>
      <c r="G87">
        <f>RANK(szórás_tábla_modell2!G87,szórás_tábla_modell2!G$2:G$313,1)</f>
        <v>183</v>
      </c>
      <c r="H87">
        <f>RANK(szórás_tábla_modell2!H87,szórás_tábla_modell2!H$2:H$313,1)</f>
        <v>36</v>
      </c>
      <c r="I87">
        <f>RANK(szórás_tábla_modell2!I87,szórás_tábla_modell2!I$2:I$313,1)</f>
        <v>286</v>
      </c>
      <c r="J87">
        <f>RANK(szórás_tábla_modell2!J87,szórás_tábla_modell2!J$2:J$313,1)</f>
        <v>104</v>
      </c>
      <c r="K87">
        <f>RANK(szórás_tábla_modell2!K87,szórás_tábla_modell2!K$2:K$313,1)</f>
        <v>234</v>
      </c>
      <c r="L87">
        <f>RANK(szórás_tábla_modell2!L87,szórás_tábla_modell2!L$2:L$313,1)</f>
        <v>261</v>
      </c>
      <c r="M87">
        <f>RANK(szórás_tábla_modell2!M87,szórás_tábla_modell2!M$2:M$313,1)</f>
        <v>291</v>
      </c>
      <c r="N87">
        <f>RANK(szórás_tábla_modell2!N87,szórás_tábla_modell2!N$2:N$313,1)</f>
        <v>197</v>
      </c>
      <c r="O87">
        <f>RANK(szórás_tábla_modell2!O87,szórás_tábla_modell2!O$2:O$313,1)</f>
        <v>102</v>
      </c>
      <c r="P87">
        <f>RANK(szórás_tábla_modell2!P87,szórás_tábla_modell2!P$2:P$313,1)</f>
        <v>103</v>
      </c>
      <c r="Q87">
        <f>RANK(szórás_tábla_modell2!Q87,szórás_tábla_modell2!Q$2:Q$313,1)</f>
        <v>200</v>
      </c>
      <c r="R87">
        <f>RANK(szórás_tábla_modell2!R87,szórás_tábla_modell2!R$2:R$313,1)</f>
        <v>310</v>
      </c>
      <c r="S87">
        <f>RANK(szórás_tábla_modell2!S87,szórás_tábla_modell2!S$2:S$313,1)</f>
        <v>121</v>
      </c>
      <c r="T87">
        <f>RANK(szórás_tábla_modell2!T87,szórás_tábla_modell2!T$2:T$313,1)</f>
        <v>77</v>
      </c>
      <c r="U87">
        <f>RANK(szórás_tábla_modell2!U87,szórás_tábla_modell2!U$2:U$313,1)</f>
        <v>101</v>
      </c>
      <c r="V87">
        <f>RANK(szórás_tábla_modell2!V87,szórás_tábla_modell2!V$2:V$313,1)</f>
        <v>42</v>
      </c>
      <c r="W87">
        <f>RANK(szórás_tábla_modell2!W87,szórás_tábla_modell2!W$2:W$313,1)</f>
        <v>170</v>
      </c>
      <c r="X87">
        <f>RANK(szórás_tábla_modell2!X87,szórás_tábla_modell2!X$2:X$313,1)</f>
        <v>118</v>
      </c>
      <c r="Y87">
        <f>RANK(szórás_tábla_modell2!Y87,szórás_tábla_modell2!Y$2:Y$313,1)</f>
        <v>80</v>
      </c>
      <c r="Z87">
        <f>RANK(szórás_tábla_modell2!Z87,szórás_tábla_modell2!Z$2:Z$313,1)</f>
        <v>29</v>
      </c>
      <c r="AA87">
        <f>RANK(szórás_tábla_modell2!AA87,szórás_tábla_modell2!AA$2:AA$313,1)</f>
        <v>17</v>
      </c>
      <c r="AB87">
        <f>RANK(szórás_tábla_modell2!AB87,szórás_tábla_modell2!AB$2:AB$313,1)</f>
        <v>126</v>
      </c>
      <c r="AC87">
        <f>RANK(szórás_tábla_modell2!AC87,szórás_tábla_modell2!AC$2:AC$313,1)</f>
        <v>161</v>
      </c>
      <c r="AD87">
        <f>RANK(szórás_tábla_modell2!AD87,szórás_tábla_modell2!AD$2:AD$313,1)</f>
        <v>84</v>
      </c>
      <c r="AE87">
        <f>RANK(szórás_tábla_modell2!AE87,szórás_tábla_modell2!AE$2:AE$313,1)</f>
        <v>254</v>
      </c>
      <c r="AF87">
        <f>RANK(szórás_tábla_modell2!AF87,szórás_tábla_modell2!AF$2:AF$313,1)</f>
        <v>121</v>
      </c>
      <c r="AG87">
        <f>RANK(szórás_tábla_modell2!AG87,szórás_tábla_modell2!AG$2:AG$313,1)</f>
        <v>298</v>
      </c>
      <c r="AH87">
        <f>RANK(szórás_tábla_modell2!AH87,szórás_tábla_modell2!AH$2:AH$313,1)</f>
        <v>203</v>
      </c>
      <c r="AI87">
        <f>RANK(szórás_tábla_modell2!AI87,szórás_tábla_modell2!AI$2:AI$313,1)</f>
        <v>146</v>
      </c>
      <c r="AJ87">
        <f>RANK(szórás_tábla_modell2!AJ87,szórás_tábla_modell2!AJ$2:AJ$313,1)</f>
        <v>243</v>
      </c>
      <c r="AK87">
        <f>RANK(szórás_tábla_modell2!AK87,szórás_tábla_modell2!AK$2:AK$313,1)</f>
        <v>118</v>
      </c>
      <c r="AL87">
        <f>RANK(szórás_tábla_modell2!AL87,szórás_tábla_modell2!AL$2:AL$313,1)</f>
        <v>279</v>
      </c>
      <c r="AM87">
        <f>RANK(szórás_tábla_modell2!AM87,szórás_tábla_modell2!AM$2:AM$313,1)</f>
        <v>206</v>
      </c>
      <c r="AN87">
        <f>RANK(szórás_tábla_modell2!AN87,szórás_tábla_modell2!AN$2:AN$313,1)</f>
        <v>100</v>
      </c>
      <c r="AO87">
        <f>RANK(szórás_tábla_modell2!AO87,szórás_tábla_modell2!AO$2:AO$313,1)</f>
        <v>160</v>
      </c>
      <c r="AP87">
        <f>RANK(szórás_tábla_modell2!AP87,szórás_tábla_modell2!AP$2:AP$313,1)</f>
        <v>244</v>
      </c>
      <c r="AQ87">
        <f>RANK(szórás_tábla_modell2!AQ87,szórás_tábla_modell2!AQ$2:AQ$313,1)</f>
        <v>206</v>
      </c>
      <c r="AR87">
        <f>RANK(szórás_tábla_modell2!AR87,szórás_tábla_modell2!AR$2:AR$313,1)</f>
        <v>143</v>
      </c>
      <c r="AS87">
        <f>RANK(szórás_tábla_modell2!AS87,szórás_tábla_modell2!AS$2:AS$313,1)</f>
        <v>80</v>
      </c>
      <c r="AT87">
        <f>RANK(szórás_tábla_modell2!AT87,szórás_tábla_modell2!AT$2:AT$313,1)</f>
        <v>306</v>
      </c>
      <c r="AU87">
        <f>RANK(szórás_tábla_modell2!AU87,szórás_tábla_modell2!AU$2:AU$313,1)</f>
        <v>114</v>
      </c>
      <c r="AV87">
        <f>RANK(szórás_tábla_modell2!AV87,szórás_tábla_modell2!AV$2:AV$313,1)</f>
        <v>85</v>
      </c>
      <c r="AW87">
        <f>RANK(szórás_tábla_modell2!AW87,szórás_tábla_modell2!AW$2:AW$313,1)</f>
        <v>88</v>
      </c>
      <c r="AX87">
        <f>RANK(szórás_tábla_modell2!AX87,szórás_tábla_modell2!AX$2:AX$313,1)</f>
        <v>237</v>
      </c>
      <c r="AY87">
        <f>RANK(szórás_tábla_modell2!AY87,szórás_tábla_modell2!AY$2:AY$313,1)</f>
        <v>28</v>
      </c>
      <c r="AZ87">
        <f>RANK(szórás_tábla_modell2!AZ87,szórás_tábla_modell2!AZ$2:AZ$313,1)</f>
        <v>273</v>
      </c>
      <c r="BA87">
        <f>RANK(szórás_tábla_modell2!BA87,szórás_tábla_modell2!BA$2:BA$313,1)</f>
        <v>175</v>
      </c>
      <c r="BB87">
        <f>RANK(szórás_tábla_modell2!BB87,szórás_tábla_modell2!BB$2:BB$313,1)</f>
        <v>310</v>
      </c>
      <c r="BC87">
        <f>RANK(szórás_tábla_modell2!BC87,szórás_tábla_modell2!BC$2:BC$313,1)</f>
        <v>141</v>
      </c>
      <c r="BD87">
        <f>RANK(szórás_tábla_modell2!BD87,szórás_tábla_modell2!BD$2:BD$313,1)</f>
        <v>28</v>
      </c>
      <c r="BE87">
        <f>RANK(szórás_tábla_modell2!BE87,szórás_tábla_modell2!BE$2:BE$313,1)</f>
        <v>270</v>
      </c>
      <c r="BF87">
        <f>RANK(szórás_tábla_modell2!BF87,szórás_tábla_modell2!BF$2:BF$313,1)</f>
        <v>70</v>
      </c>
      <c r="BG87">
        <v>1000000</v>
      </c>
    </row>
    <row r="88" spans="1:59" x14ac:dyDescent="0.3">
      <c r="A88" t="str">
        <f>szórás_tábla_modell2!A88</f>
        <v>14_2014</v>
      </c>
      <c r="B88">
        <f>RANK(szórás_tábla_modell2!B88,szórás_tábla_modell2!B$2:B$313,1)</f>
        <v>120</v>
      </c>
      <c r="C88">
        <f>RANK(szórás_tábla_modell2!C88,szórás_tábla_modell2!C$2:C$313,1)</f>
        <v>109</v>
      </c>
      <c r="D88">
        <f>RANK(szórás_tábla_modell2!D88,szórás_tábla_modell2!D$2:D$313,1)</f>
        <v>228</v>
      </c>
      <c r="E88">
        <f>RANK(szórás_tábla_modell2!E88,szórás_tábla_modell2!E$2:E$313,1)</f>
        <v>213</v>
      </c>
      <c r="F88">
        <f>RANK(szórás_tábla_modell2!F88,szórás_tábla_modell2!F$2:F$313,1)</f>
        <v>125</v>
      </c>
      <c r="G88">
        <f>RANK(szórás_tábla_modell2!G88,szórás_tábla_modell2!G$2:G$313,1)</f>
        <v>193</v>
      </c>
      <c r="H88">
        <f>RANK(szórás_tábla_modell2!H88,szórás_tábla_modell2!H$2:H$313,1)</f>
        <v>46</v>
      </c>
      <c r="I88">
        <f>RANK(szórás_tábla_modell2!I88,szórás_tábla_modell2!I$2:I$313,1)</f>
        <v>291</v>
      </c>
      <c r="J88">
        <f>RANK(szórás_tábla_modell2!J88,szórás_tábla_modell2!J$2:J$313,1)</f>
        <v>106</v>
      </c>
      <c r="K88">
        <f>RANK(szórás_tábla_modell2!K88,szórás_tábla_modell2!K$2:K$313,1)</f>
        <v>228</v>
      </c>
      <c r="L88">
        <f>RANK(szórás_tábla_modell2!L88,szórás_tábla_modell2!L$2:L$313,1)</f>
        <v>287</v>
      </c>
      <c r="M88">
        <f>RANK(szórás_tábla_modell2!M88,szórás_tábla_modell2!M$2:M$313,1)</f>
        <v>278</v>
      </c>
      <c r="N88">
        <f>RANK(szórás_tábla_modell2!N88,szórás_tábla_modell2!N$2:N$313,1)</f>
        <v>193</v>
      </c>
      <c r="O88">
        <f>RANK(szórás_tábla_modell2!O88,szórás_tábla_modell2!O$2:O$313,1)</f>
        <v>110</v>
      </c>
      <c r="P88">
        <f>RANK(szórás_tábla_modell2!P88,szórás_tábla_modell2!P$2:P$313,1)</f>
        <v>96</v>
      </c>
      <c r="Q88">
        <f>RANK(szórás_tábla_modell2!Q88,szórás_tábla_modell2!Q$2:Q$313,1)</f>
        <v>199</v>
      </c>
      <c r="R88">
        <f>RANK(szórás_tábla_modell2!R88,szórás_tábla_modell2!R$2:R$313,1)</f>
        <v>311</v>
      </c>
      <c r="S88">
        <f>RANK(szórás_tábla_modell2!S88,szórás_tábla_modell2!S$2:S$313,1)</f>
        <v>100</v>
      </c>
      <c r="T88">
        <f>RANK(szórás_tábla_modell2!T88,szórás_tábla_modell2!T$2:T$313,1)</f>
        <v>98</v>
      </c>
      <c r="U88">
        <f>RANK(szórás_tábla_modell2!U88,szórás_tábla_modell2!U$2:U$313,1)</f>
        <v>104</v>
      </c>
      <c r="V88">
        <f>RANK(szórás_tábla_modell2!V88,szórás_tábla_modell2!V$2:V$313,1)</f>
        <v>30</v>
      </c>
      <c r="W88">
        <f>RANK(szórás_tábla_modell2!W88,szórás_tábla_modell2!W$2:W$313,1)</f>
        <v>159</v>
      </c>
      <c r="X88">
        <f>RANK(szórás_tábla_modell2!X88,szórás_tábla_modell2!X$2:X$313,1)</f>
        <v>156</v>
      </c>
      <c r="Y88">
        <f>RANK(szórás_tábla_modell2!Y88,szórás_tábla_modell2!Y$2:Y$313,1)</f>
        <v>85</v>
      </c>
      <c r="Z88">
        <f>RANK(szórás_tábla_modell2!Z88,szórás_tábla_modell2!Z$2:Z$313,1)</f>
        <v>43</v>
      </c>
      <c r="AA88">
        <f>RANK(szórás_tábla_modell2!AA88,szórás_tábla_modell2!AA$2:AA$313,1)</f>
        <v>45</v>
      </c>
      <c r="AB88">
        <f>RANK(szórás_tábla_modell2!AB88,szórás_tábla_modell2!AB$2:AB$313,1)</f>
        <v>129</v>
      </c>
      <c r="AC88">
        <f>RANK(szórás_tábla_modell2!AC88,szórás_tábla_modell2!AC$2:AC$313,1)</f>
        <v>185</v>
      </c>
      <c r="AD88">
        <f>RANK(szórás_tábla_modell2!AD88,szórás_tábla_modell2!AD$2:AD$313,1)</f>
        <v>105</v>
      </c>
      <c r="AE88">
        <f>RANK(szórás_tábla_modell2!AE88,szórás_tábla_modell2!AE$2:AE$313,1)</f>
        <v>253</v>
      </c>
      <c r="AF88">
        <f>RANK(szórás_tábla_modell2!AF88,szórás_tábla_modell2!AF$2:AF$313,1)</f>
        <v>130</v>
      </c>
      <c r="AG88">
        <f>RANK(szórás_tábla_modell2!AG88,szórás_tábla_modell2!AG$2:AG$313,1)</f>
        <v>302</v>
      </c>
      <c r="AH88">
        <f>RANK(szórás_tábla_modell2!AH88,szórás_tábla_modell2!AH$2:AH$313,1)</f>
        <v>195</v>
      </c>
      <c r="AI88">
        <f>RANK(szórás_tábla_modell2!AI88,szórás_tábla_modell2!AI$2:AI$313,1)</f>
        <v>147</v>
      </c>
      <c r="AJ88">
        <f>RANK(szórás_tábla_modell2!AJ88,szórás_tábla_modell2!AJ$2:AJ$313,1)</f>
        <v>224</v>
      </c>
      <c r="AK88">
        <f>RANK(szórás_tábla_modell2!AK88,szórás_tábla_modell2!AK$2:AK$313,1)</f>
        <v>115</v>
      </c>
      <c r="AL88">
        <f>RANK(szórás_tábla_modell2!AL88,szórás_tábla_modell2!AL$2:AL$313,1)</f>
        <v>289</v>
      </c>
      <c r="AM88">
        <f>RANK(szórás_tábla_modell2!AM88,szórás_tábla_modell2!AM$2:AM$313,1)</f>
        <v>285</v>
      </c>
      <c r="AN88">
        <f>RANK(szórás_tábla_modell2!AN88,szórás_tábla_modell2!AN$2:AN$313,1)</f>
        <v>121</v>
      </c>
      <c r="AO88">
        <f>RANK(szórás_tábla_modell2!AO88,szórás_tábla_modell2!AO$2:AO$313,1)</f>
        <v>176</v>
      </c>
      <c r="AP88">
        <f>RANK(szórás_tábla_modell2!AP88,szórás_tábla_modell2!AP$2:AP$313,1)</f>
        <v>237</v>
      </c>
      <c r="AQ88">
        <f>RANK(szórás_tábla_modell2!AQ88,szórás_tábla_modell2!AQ$2:AQ$313,1)</f>
        <v>207</v>
      </c>
      <c r="AR88">
        <f>RANK(szórás_tábla_modell2!AR88,szórás_tábla_modell2!AR$2:AR$313,1)</f>
        <v>122</v>
      </c>
      <c r="AS88">
        <f>RANK(szórás_tábla_modell2!AS88,szórás_tábla_modell2!AS$2:AS$313,1)</f>
        <v>76</v>
      </c>
      <c r="AT88">
        <f>RANK(szórás_tábla_modell2!AT88,szórás_tábla_modell2!AT$2:AT$313,1)</f>
        <v>310</v>
      </c>
      <c r="AU88">
        <f>RANK(szórás_tábla_modell2!AU88,szórás_tábla_modell2!AU$2:AU$313,1)</f>
        <v>112</v>
      </c>
      <c r="AV88">
        <f>RANK(szórás_tábla_modell2!AV88,szórás_tábla_modell2!AV$2:AV$313,1)</f>
        <v>83</v>
      </c>
      <c r="AW88">
        <f>RANK(szórás_tábla_modell2!AW88,szórás_tábla_modell2!AW$2:AW$313,1)</f>
        <v>93</v>
      </c>
      <c r="AX88">
        <f>RANK(szórás_tábla_modell2!AX88,szórás_tábla_modell2!AX$2:AX$313,1)</f>
        <v>289</v>
      </c>
      <c r="AY88">
        <f>RANK(szórás_tábla_modell2!AY88,szórás_tábla_modell2!AY$2:AY$313,1)</f>
        <v>117</v>
      </c>
      <c r="AZ88">
        <f>RANK(szórás_tábla_modell2!AZ88,szórás_tábla_modell2!AZ$2:AZ$313,1)</f>
        <v>259</v>
      </c>
      <c r="BA88">
        <f>RANK(szórás_tábla_modell2!BA88,szórás_tábla_modell2!BA$2:BA$313,1)</f>
        <v>198</v>
      </c>
      <c r="BB88">
        <f>RANK(szórás_tábla_modell2!BB88,szórás_tábla_modell2!BB$2:BB$313,1)</f>
        <v>302</v>
      </c>
      <c r="BC88">
        <f>RANK(szórás_tábla_modell2!BC88,szórás_tábla_modell2!BC$2:BC$313,1)</f>
        <v>137</v>
      </c>
      <c r="BD88">
        <f>RANK(szórás_tábla_modell2!BD88,szórás_tábla_modell2!BD$2:BD$313,1)</f>
        <v>69</v>
      </c>
      <c r="BE88">
        <f>RANK(szórás_tábla_modell2!BE88,szórás_tábla_modell2!BE$2:BE$313,1)</f>
        <v>279</v>
      </c>
      <c r="BF88">
        <f>RANK(szórás_tábla_modell2!BF88,szórás_tábla_modell2!BF$2:BF$313,1)</f>
        <v>79</v>
      </c>
      <c r="BG88">
        <v>1000000</v>
      </c>
    </row>
    <row r="89" spans="1:59" x14ac:dyDescent="0.3">
      <c r="A89" t="str">
        <f>szórás_tábla_modell2!A89</f>
        <v>15_2014</v>
      </c>
      <c r="B89">
        <f>RANK(szórás_tábla_modell2!B89,szórás_tábla_modell2!B$2:B$313,1)</f>
        <v>104</v>
      </c>
      <c r="C89">
        <f>RANK(szórás_tábla_modell2!C89,szórás_tábla_modell2!C$2:C$313,1)</f>
        <v>95</v>
      </c>
      <c r="D89">
        <f>RANK(szórás_tábla_modell2!D89,szórás_tábla_modell2!D$2:D$313,1)</f>
        <v>220</v>
      </c>
      <c r="E89">
        <f>RANK(szórás_tábla_modell2!E89,szórás_tábla_modell2!E$2:E$313,1)</f>
        <v>169</v>
      </c>
      <c r="F89">
        <f>RANK(szórás_tábla_modell2!F89,szórás_tábla_modell2!F$2:F$313,1)</f>
        <v>114</v>
      </c>
      <c r="G89">
        <f>RANK(szórás_tábla_modell2!G89,szórás_tábla_modell2!G$2:G$313,1)</f>
        <v>141</v>
      </c>
      <c r="H89">
        <f>RANK(szórás_tábla_modell2!H89,szórás_tábla_modell2!H$2:H$313,1)</f>
        <v>30</v>
      </c>
      <c r="I89">
        <f>RANK(szórás_tábla_modell2!I89,szórás_tábla_modell2!I$2:I$313,1)</f>
        <v>289</v>
      </c>
      <c r="J89">
        <f>RANK(szórás_tábla_modell2!J89,szórás_tábla_modell2!J$2:J$313,1)</f>
        <v>97</v>
      </c>
      <c r="K89">
        <f>RANK(szórás_tábla_modell2!K89,szórás_tábla_modell2!K$2:K$313,1)</f>
        <v>171</v>
      </c>
      <c r="L89">
        <f>RANK(szórás_tábla_modell2!L89,szórás_tábla_modell2!L$2:L$313,1)</f>
        <v>265</v>
      </c>
      <c r="M89">
        <f>RANK(szórás_tábla_modell2!M89,szórás_tábla_modell2!M$2:M$313,1)</f>
        <v>288</v>
      </c>
      <c r="N89">
        <f>RANK(szórás_tábla_modell2!N89,szórás_tábla_modell2!N$2:N$313,1)</f>
        <v>185</v>
      </c>
      <c r="O89">
        <f>RANK(szórás_tábla_modell2!O89,szórás_tábla_modell2!O$2:O$313,1)</f>
        <v>96</v>
      </c>
      <c r="P89">
        <f>RANK(szórás_tábla_modell2!P89,szórás_tábla_modell2!P$2:P$313,1)</f>
        <v>95</v>
      </c>
      <c r="Q89">
        <f>RANK(szórás_tábla_modell2!Q89,szórás_tábla_modell2!Q$2:Q$313,1)</f>
        <v>155</v>
      </c>
      <c r="R89">
        <f>RANK(szórás_tábla_modell2!R89,szórás_tábla_modell2!R$2:R$313,1)</f>
        <v>309</v>
      </c>
      <c r="S89">
        <f>RANK(szórás_tábla_modell2!S89,szórás_tábla_modell2!S$2:S$313,1)</f>
        <v>95</v>
      </c>
      <c r="T89">
        <f>RANK(szórás_tábla_modell2!T89,szórás_tábla_modell2!T$2:T$313,1)</f>
        <v>89</v>
      </c>
      <c r="U89">
        <f>RANK(szórás_tábla_modell2!U89,szórás_tábla_modell2!U$2:U$313,1)</f>
        <v>95</v>
      </c>
      <c r="V89">
        <f>RANK(szórás_tábla_modell2!V89,szórás_tábla_modell2!V$2:V$313,1)</f>
        <v>36</v>
      </c>
      <c r="W89">
        <f>RANK(szórás_tábla_modell2!W89,szórás_tábla_modell2!W$2:W$313,1)</f>
        <v>176</v>
      </c>
      <c r="X89">
        <f>RANK(szórás_tábla_modell2!X89,szórás_tábla_modell2!X$2:X$313,1)</f>
        <v>154</v>
      </c>
      <c r="Y89">
        <f>RANK(szórás_tábla_modell2!Y89,szórás_tábla_modell2!Y$2:Y$313,1)</f>
        <v>87</v>
      </c>
      <c r="Z89">
        <f>RANK(szórás_tábla_modell2!Z89,szórás_tábla_modell2!Z$2:Z$313,1)</f>
        <v>36</v>
      </c>
      <c r="AA89">
        <f>RANK(szórás_tábla_modell2!AA89,szórás_tábla_modell2!AA$2:AA$313,1)</f>
        <v>35</v>
      </c>
      <c r="AB89">
        <f>RANK(szórás_tábla_modell2!AB89,szórás_tábla_modell2!AB$2:AB$313,1)</f>
        <v>113</v>
      </c>
      <c r="AC89">
        <f>RANK(szórás_tábla_modell2!AC89,szórás_tábla_modell2!AC$2:AC$313,1)</f>
        <v>156</v>
      </c>
      <c r="AD89">
        <f>RANK(szórás_tábla_modell2!AD89,szórás_tábla_modell2!AD$2:AD$313,1)</f>
        <v>101</v>
      </c>
      <c r="AE89">
        <f>RANK(szórás_tábla_modell2!AE89,szórás_tábla_modell2!AE$2:AE$313,1)</f>
        <v>260</v>
      </c>
      <c r="AF89">
        <f>RANK(szórás_tábla_modell2!AF89,szórás_tábla_modell2!AF$2:AF$313,1)</f>
        <v>126</v>
      </c>
      <c r="AG89">
        <f>RANK(szórás_tábla_modell2!AG89,szórás_tábla_modell2!AG$2:AG$313,1)</f>
        <v>299</v>
      </c>
      <c r="AH89">
        <f>RANK(szórás_tábla_modell2!AH89,szórás_tábla_modell2!AH$2:AH$313,1)</f>
        <v>148</v>
      </c>
      <c r="AI89">
        <f>RANK(szórás_tábla_modell2!AI89,szórás_tábla_modell2!AI$2:AI$313,1)</f>
        <v>154</v>
      </c>
      <c r="AJ89">
        <f>RANK(szórás_tábla_modell2!AJ89,szórás_tábla_modell2!AJ$2:AJ$313,1)</f>
        <v>234</v>
      </c>
      <c r="AK89">
        <f>RANK(szórás_tábla_modell2!AK89,szórás_tábla_modell2!AK$2:AK$313,1)</f>
        <v>111</v>
      </c>
      <c r="AL89">
        <f>RANK(szórás_tábla_modell2!AL89,szórás_tábla_modell2!AL$2:AL$313,1)</f>
        <v>284</v>
      </c>
      <c r="AM89">
        <f>RANK(szórás_tábla_modell2!AM89,szórás_tábla_modell2!AM$2:AM$313,1)</f>
        <v>268</v>
      </c>
      <c r="AN89">
        <f>RANK(szórás_tábla_modell2!AN89,szórás_tábla_modell2!AN$2:AN$313,1)</f>
        <v>108</v>
      </c>
      <c r="AO89">
        <f>RANK(szórás_tábla_modell2!AO89,szórás_tábla_modell2!AO$2:AO$313,1)</f>
        <v>166</v>
      </c>
      <c r="AP89">
        <f>RANK(szórás_tábla_modell2!AP89,szórás_tábla_modell2!AP$2:AP$313,1)</f>
        <v>236</v>
      </c>
      <c r="AQ89">
        <f>RANK(szórás_tábla_modell2!AQ89,szórás_tábla_modell2!AQ$2:AQ$313,1)</f>
        <v>210</v>
      </c>
      <c r="AR89">
        <f>RANK(szórás_tábla_modell2!AR89,szórás_tábla_modell2!AR$2:AR$313,1)</f>
        <v>70</v>
      </c>
      <c r="AS89">
        <f>RANK(szórás_tábla_modell2!AS89,szórás_tábla_modell2!AS$2:AS$313,1)</f>
        <v>57</v>
      </c>
      <c r="AT89">
        <f>RANK(szórás_tábla_modell2!AT89,szórás_tábla_modell2!AT$2:AT$313,1)</f>
        <v>297</v>
      </c>
      <c r="AU89">
        <f>RANK(szórás_tábla_modell2!AU89,szórás_tábla_modell2!AU$2:AU$313,1)</f>
        <v>111</v>
      </c>
      <c r="AV89">
        <f>RANK(szórás_tábla_modell2!AV89,szórás_tábla_modell2!AV$2:AV$313,1)</f>
        <v>76</v>
      </c>
      <c r="AW89">
        <f>RANK(szórás_tábla_modell2!AW89,szórás_tábla_modell2!AW$2:AW$313,1)</f>
        <v>95</v>
      </c>
      <c r="AX89">
        <f>RANK(szórás_tábla_modell2!AX89,szórás_tábla_modell2!AX$2:AX$313,1)</f>
        <v>107</v>
      </c>
      <c r="AY89">
        <f>RANK(szórás_tábla_modell2!AY89,szórás_tábla_modell2!AY$2:AY$313,1)</f>
        <v>121</v>
      </c>
      <c r="AZ89">
        <f>RANK(szórás_tábla_modell2!AZ89,szórás_tábla_modell2!AZ$2:AZ$313,1)</f>
        <v>251</v>
      </c>
      <c r="BA89">
        <f>RANK(szórás_tábla_modell2!BA89,szórás_tábla_modell2!BA$2:BA$313,1)</f>
        <v>203</v>
      </c>
      <c r="BB89">
        <f>RANK(szórás_tábla_modell2!BB89,szórás_tábla_modell2!BB$2:BB$313,1)</f>
        <v>308</v>
      </c>
      <c r="BC89">
        <f>RANK(szórás_tábla_modell2!BC89,szórás_tábla_modell2!BC$2:BC$313,1)</f>
        <v>130</v>
      </c>
      <c r="BD89">
        <f>RANK(szórás_tábla_modell2!BD89,szórás_tábla_modell2!BD$2:BD$313,1)</f>
        <v>18</v>
      </c>
      <c r="BE89">
        <f>RANK(szórás_tábla_modell2!BE89,szórás_tábla_modell2!BE$2:BE$313,1)</f>
        <v>284</v>
      </c>
      <c r="BF89">
        <f>RANK(szórás_tábla_modell2!BF89,szórás_tábla_modell2!BF$2:BF$313,1)</f>
        <v>46</v>
      </c>
      <c r="BG89">
        <v>1000000</v>
      </c>
    </row>
    <row r="90" spans="1:59" x14ac:dyDescent="0.3">
      <c r="A90" t="str">
        <f>szórás_tábla_modell2!A90</f>
        <v>16_2014</v>
      </c>
      <c r="B90">
        <f>RANK(szórás_tábla_modell2!B90,szórás_tábla_modell2!B$2:B$313,1)</f>
        <v>44</v>
      </c>
      <c r="C90">
        <f>RANK(szórás_tábla_modell2!C90,szórás_tábla_modell2!C$2:C$313,1)</f>
        <v>104</v>
      </c>
      <c r="D90">
        <f>RANK(szórás_tábla_modell2!D90,szórás_tábla_modell2!D$2:D$313,1)</f>
        <v>229</v>
      </c>
      <c r="E90">
        <f>RANK(szórás_tábla_modell2!E90,szórás_tábla_modell2!E$2:E$313,1)</f>
        <v>187</v>
      </c>
      <c r="F90">
        <f>RANK(szórás_tábla_modell2!F90,szórás_tábla_modell2!F$2:F$313,1)</f>
        <v>116</v>
      </c>
      <c r="G90">
        <f>RANK(szórás_tábla_modell2!G90,szórás_tábla_modell2!G$2:G$313,1)</f>
        <v>178</v>
      </c>
      <c r="H90">
        <f>RANK(szórás_tábla_modell2!H90,szórás_tábla_modell2!H$2:H$313,1)</f>
        <v>30</v>
      </c>
      <c r="I90">
        <f>RANK(szórás_tábla_modell2!I90,szórás_tábla_modell2!I$2:I$313,1)</f>
        <v>283</v>
      </c>
      <c r="J90">
        <f>RANK(szórás_tábla_modell2!J90,szórás_tábla_modell2!J$2:J$313,1)</f>
        <v>99</v>
      </c>
      <c r="K90">
        <f>RANK(szórás_tábla_modell2!K90,szórás_tábla_modell2!K$2:K$313,1)</f>
        <v>221</v>
      </c>
      <c r="L90">
        <f>RANK(szórás_tábla_modell2!L90,szórás_tábla_modell2!L$2:L$313,1)</f>
        <v>271</v>
      </c>
      <c r="M90">
        <f>RANK(szórás_tábla_modell2!M90,szórás_tábla_modell2!M$2:M$313,1)</f>
        <v>262</v>
      </c>
      <c r="N90">
        <f>RANK(szórás_tábla_modell2!N90,szórás_tábla_modell2!N$2:N$313,1)</f>
        <v>194</v>
      </c>
      <c r="O90">
        <f>RANK(szórás_tábla_modell2!O90,szórás_tábla_modell2!O$2:O$313,1)</f>
        <v>105</v>
      </c>
      <c r="P90">
        <f>RANK(szórás_tábla_modell2!P90,szórás_tábla_modell2!P$2:P$313,1)</f>
        <v>91</v>
      </c>
      <c r="Q90">
        <f>RANK(szórás_tábla_modell2!Q90,szórás_tábla_modell2!Q$2:Q$313,1)</f>
        <v>209</v>
      </c>
      <c r="R90">
        <f>RANK(szórás_tábla_modell2!R90,szórás_tábla_modell2!R$2:R$313,1)</f>
        <v>305</v>
      </c>
      <c r="S90">
        <f>RANK(szórás_tábla_modell2!S90,szórás_tábla_modell2!S$2:S$313,1)</f>
        <v>120</v>
      </c>
      <c r="T90">
        <f>RANK(szórás_tábla_modell2!T90,szórás_tábla_modell2!T$2:T$313,1)</f>
        <v>84</v>
      </c>
      <c r="U90">
        <f>RANK(szórás_tábla_modell2!U90,szórás_tábla_modell2!U$2:U$313,1)</f>
        <v>99</v>
      </c>
      <c r="V90">
        <f>RANK(szórás_tábla_modell2!V90,szórás_tábla_modell2!V$2:V$313,1)</f>
        <v>23</v>
      </c>
      <c r="W90">
        <f>RANK(szórás_tábla_modell2!W90,szórás_tábla_modell2!W$2:W$313,1)</f>
        <v>154</v>
      </c>
      <c r="X90">
        <f>RANK(szórás_tábla_modell2!X90,szórás_tábla_modell2!X$2:X$313,1)</f>
        <v>129</v>
      </c>
      <c r="Y90">
        <f>RANK(szórás_tábla_modell2!Y90,szórás_tábla_modell2!Y$2:Y$313,1)</f>
        <v>60</v>
      </c>
      <c r="Z90">
        <f>RANK(szórás_tábla_modell2!Z90,szórás_tábla_modell2!Z$2:Z$313,1)</f>
        <v>26</v>
      </c>
      <c r="AA90">
        <f>RANK(szórás_tábla_modell2!AA90,szórás_tábla_modell2!AA$2:AA$313,1)</f>
        <v>22</v>
      </c>
      <c r="AB90">
        <f>RANK(szórás_tábla_modell2!AB90,szórás_tábla_modell2!AB$2:AB$313,1)</f>
        <v>117</v>
      </c>
      <c r="AC90">
        <f>RANK(szórás_tábla_modell2!AC90,szórás_tábla_modell2!AC$2:AC$313,1)</f>
        <v>158</v>
      </c>
      <c r="AD90">
        <f>RANK(szórás_tábla_modell2!AD90,szórás_tábla_modell2!AD$2:AD$313,1)</f>
        <v>70</v>
      </c>
      <c r="AE90">
        <f>RANK(szórás_tábla_modell2!AE90,szórás_tábla_modell2!AE$2:AE$313,1)</f>
        <v>257</v>
      </c>
      <c r="AF90">
        <f>RANK(szórás_tábla_modell2!AF90,szórás_tábla_modell2!AF$2:AF$313,1)</f>
        <v>107</v>
      </c>
      <c r="AG90">
        <f>RANK(szórás_tábla_modell2!AG90,szórás_tábla_modell2!AG$2:AG$313,1)</f>
        <v>296</v>
      </c>
      <c r="AH90">
        <f>RANK(szórás_tábla_modell2!AH90,szórás_tábla_modell2!AH$2:AH$313,1)</f>
        <v>161</v>
      </c>
      <c r="AI90">
        <f>RANK(szórás_tábla_modell2!AI90,szórás_tábla_modell2!AI$2:AI$313,1)</f>
        <v>149</v>
      </c>
      <c r="AJ90">
        <f>RANK(szórás_tábla_modell2!AJ90,szórás_tábla_modell2!AJ$2:AJ$313,1)</f>
        <v>231</v>
      </c>
      <c r="AK90">
        <f>RANK(szórás_tábla_modell2!AK90,szórás_tábla_modell2!AK$2:AK$313,1)</f>
        <v>114</v>
      </c>
      <c r="AL90">
        <f>RANK(szórás_tábla_modell2!AL90,szórás_tábla_modell2!AL$2:AL$313,1)</f>
        <v>276</v>
      </c>
      <c r="AM90">
        <f>RANK(szórás_tábla_modell2!AM90,szórás_tábla_modell2!AM$2:AM$313,1)</f>
        <v>276</v>
      </c>
      <c r="AN90">
        <f>RANK(szórás_tábla_modell2!AN90,szórás_tábla_modell2!AN$2:AN$313,1)</f>
        <v>114</v>
      </c>
      <c r="AO90">
        <f>RANK(szórás_tábla_modell2!AO90,szórás_tábla_modell2!AO$2:AO$313,1)</f>
        <v>151</v>
      </c>
      <c r="AP90">
        <f>RANK(szórás_tábla_modell2!AP90,szórás_tábla_modell2!AP$2:AP$313,1)</f>
        <v>243</v>
      </c>
      <c r="AQ90">
        <f>RANK(szórás_tábla_modell2!AQ90,szórás_tábla_modell2!AQ$2:AQ$313,1)</f>
        <v>223</v>
      </c>
      <c r="AR90">
        <f>RANK(szórás_tábla_modell2!AR90,szórás_tábla_modell2!AR$2:AR$313,1)</f>
        <v>139</v>
      </c>
      <c r="AS90">
        <f>RANK(szórás_tábla_modell2!AS90,szórás_tábla_modell2!AS$2:AS$313,1)</f>
        <v>87</v>
      </c>
      <c r="AT90">
        <f>RANK(szórás_tábla_modell2!AT90,szórás_tábla_modell2!AT$2:AT$313,1)</f>
        <v>296</v>
      </c>
      <c r="AU90">
        <f>RANK(szórás_tábla_modell2!AU90,szórás_tábla_modell2!AU$2:AU$313,1)</f>
        <v>107</v>
      </c>
      <c r="AV90">
        <f>RANK(szórás_tábla_modell2!AV90,szórás_tábla_modell2!AV$2:AV$313,1)</f>
        <v>78</v>
      </c>
      <c r="AW90">
        <f>RANK(szórás_tábla_modell2!AW90,szórás_tábla_modell2!AW$2:AW$313,1)</f>
        <v>72</v>
      </c>
      <c r="AX90">
        <f>RANK(szórás_tábla_modell2!AX90,szórás_tábla_modell2!AX$2:AX$313,1)</f>
        <v>162</v>
      </c>
      <c r="AY90">
        <f>RANK(szórás_tábla_modell2!AY90,szórás_tábla_modell2!AY$2:AY$313,1)</f>
        <v>96</v>
      </c>
      <c r="AZ90">
        <f>RANK(szórás_tábla_modell2!AZ90,szórás_tábla_modell2!AZ$2:AZ$313,1)</f>
        <v>274</v>
      </c>
      <c r="BA90">
        <f>RANK(szórás_tábla_modell2!BA90,szórás_tábla_modell2!BA$2:BA$313,1)</f>
        <v>156</v>
      </c>
      <c r="BB90">
        <f>RANK(szórás_tábla_modell2!BB90,szórás_tábla_modell2!BB$2:BB$313,1)</f>
        <v>278</v>
      </c>
      <c r="BC90">
        <f>RANK(szórás_tábla_modell2!BC90,szórás_tábla_modell2!BC$2:BC$313,1)</f>
        <v>89</v>
      </c>
      <c r="BD90">
        <f>RANK(szórás_tábla_modell2!BD90,szórás_tábla_modell2!BD$2:BD$313,1)</f>
        <v>71</v>
      </c>
      <c r="BE90">
        <f>RANK(szórás_tábla_modell2!BE90,szórás_tábla_modell2!BE$2:BE$313,1)</f>
        <v>274</v>
      </c>
      <c r="BF90">
        <f>RANK(szórás_tábla_modell2!BF90,szórás_tábla_modell2!BF$2:BF$313,1)</f>
        <v>11</v>
      </c>
      <c r="BG90">
        <v>1000000</v>
      </c>
    </row>
    <row r="91" spans="1:59" x14ac:dyDescent="0.3">
      <c r="A91" t="str">
        <f>szórás_tábla_modell2!A91</f>
        <v>17_2014</v>
      </c>
      <c r="B91">
        <f>RANK(szórás_tábla_modell2!B91,szórás_tábla_modell2!B$2:B$313,1)</f>
        <v>92</v>
      </c>
      <c r="C91">
        <f>RANK(szórás_tábla_modell2!C91,szórás_tábla_modell2!C$2:C$313,1)</f>
        <v>93</v>
      </c>
      <c r="D91">
        <f>RANK(szórás_tábla_modell2!D91,szórás_tábla_modell2!D$2:D$313,1)</f>
        <v>218</v>
      </c>
      <c r="E91">
        <f>RANK(szórás_tábla_modell2!E91,szórás_tábla_modell2!E$2:E$313,1)</f>
        <v>155</v>
      </c>
      <c r="F91">
        <f>RANK(szórás_tábla_modell2!F91,szórás_tábla_modell2!F$2:F$313,1)</f>
        <v>107</v>
      </c>
      <c r="G91">
        <f>RANK(szórás_tábla_modell2!G91,szórás_tábla_modell2!G$2:G$313,1)</f>
        <v>156</v>
      </c>
      <c r="H91">
        <f>RANK(szórás_tábla_modell2!H91,szórás_tábla_modell2!H$2:H$313,1)</f>
        <v>40</v>
      </c>
      <c r="I91">
        <f>RANK(szórás_tábla_modell2!I91,szórás_tábla_modell2!I$2:I$313,1)</f>
        <v>261</v>
      </c>
      <c r="J91">
        <f>RANK(szórás_tábla_modell2!J91,szórás_tábla_modell2!J$2:J$313,1)</f>
        <v>93</v>
      </c>
      <c r="K91">
        <f>RANK(szórás_tábla_modell2!K91,szórás_tábla_modell2!K$2:K$313,1)</f>
        <v>164</v>
      </c>
      <c r="L91">
        <f>RANK(szórás_tábla_modell2!L91,szórás_tábla_modell2!L$2:L$313,1)</f>
        <v>272</v>
      </c>
      <c r="M91">
        <f>RANK(szórás_tábla_modell2!M91,szórás_tábla_modell2!M$2:M$313,1)</f>
        <v>280</v>
      </c>
      <c r="N91">
        <f>RANK(szórás_tábla_modell2!N91,szórás_tábla_modell2!N$2:N$313,1)</f>
        <v>191</v>
      </c>
      <c r="O91">
        <f>RANK(szórás_tábla_modell2!O91,szórás_tábla_modell2!O$2:O$313,1)</f>
        <v>89</v>
      </c>
      <c r="P91">
        <f>RANK(szórás_tábla_modell2!P91,szórás_tábla_modell2!P$2:P$313,1)</f>
        <v>83</v>
      </c>
      <c r="Q91">
        <f>RANK(szórás_tábla_modell2!Q91,szórás_tábla_modell2!Q$2:Q$313,1)</f>
        <v>201</v>
      </c>
      <c r="R91">
        <f>RANK(szórás_tábla_modell2!R91,szórás_tábla_modell2!R$2:R$313,1)</f>
        <v>285</v>
      </c>
      <c r="S91">
        <f>RANK(szórás_tábla_modell2!S91,szórás_tábla_modell2!S$2:S$313,1)</f>
        <v>89</v>
      </c>
      <c r="T91">
        <f>RANK(szórás_tábla_modell2!T91,szórás_tábla_modell2!T$2:T$313,1)</f>
        <v>85</v>
      </c>
      <c r="U91">
        <f>RANK(szórás_tábla_modell2!U91,szórás_tábla_modell2!U$2:U$313,1)</f>
        <v>90</v>
      </c>
      <c r="V91">
        <f>RANK(szórás_tábla_modell2!V91,szórás_tábla_modell2!V$2:V$313,1)</f>
        <v>29</v>
      </c>
      <c r="W91">
        <f>RANK(szórás_tábla_modell2!W91,szórás_tábla_modell2!W$2:W$313,1)</f>
        <v>157</v>
      </c>
      <c r="X91">
        <f>RANK(szórás_tábla_modell2!X91,szórás_tábla_modell2!X$2:X$313,1)</f>
        <v>142</v>
      </c>
      <c r="Y91">
        <f>RANK(szórás_tábla_modell2!Y91,szórás_tábla_modell2!Y$2:Y$313,1)</f>
        <v>23</v>
      </c>
      <c r="Z91">
        <f>RANK(szórás_tábla_modell2!Z91,szórás_tábla_modell2!Z$2:Z$313,1)</f>
        <v>16</v>
      </c>
      <c r="AA91">
        <f>RANK(szórás_tábla_modell2!AA91,szórás_tábla_modell2!AA$2:AA$313,1)</f>
        <v>19</v>
      </c>
      <c r="AB91">
        <f>RANK(szórás_tábla_modell2!AB91,szórás_tábla_modell2!AB$2:AB$313,1)</f>
        <v>106</v>
      </c>
      <c r="AC91">
        <f>RANK(szórás_tábla_modell2!AC91,szórás_tábla_modell2!AC$2:AC$313,1)</f>
        <v>129</v>
      </c>
      <c r="AD91">
        <f>RANK(szórás_tábla_modell2!AD91,szórás_tábla_modell2!AD$2:AD$313,1)</f>
        <v>112</v>
      </c>
      <c r="AE91">
        <f>RANK(szórás_tábla_modell2!AE91,szórás_tábla_modell2!AE$2:AE$313,1)</f>
        <v>258</v>
      </c>
      <c r="AF91">
        <f>RANK(szórás_tábla_modell2!AF91,szórás_tábla_modell2!AF$2:AF$313,1)</f>
        <v>129</v>
      </c>
      <c r="AG91">
        <f>RANK(szórás_tábla_modell2!AG91,szórás_tábla_modell2!AG$2:AG$313,1)</f>
        <v>306</v>
      </c>
      <c r="AH91">
        <f>RANK(szórás_tábla_modell2!AH91,szórás_tábla_modell2!AH$2:AH$313,1)</f>
        <v>118</v>
      </c>
      <c r="AI91">
        <f>RANK(szórás_tábla_modell2!AI91,szórás_tábla_modell2!AI$2:AI$313,1)</f>
        <v>145</v>
      </c>
      <c r="AJ91">
        <f>RANK(szórás_tábla_modell2!AJ91,szórás_tábla_modell2!AJ$2:AJ$313,1)</f>
        <v>228</v>
      </c>
      <c r="AK91">
        <f>RANK(szórás_tábla_modell2!AK91,szórás_tábla_modell2!AK$2:AK$313,1)</f>
        <v>104</v>
      </c>
      <c r="AL91">
        <f>RANK(szórás_tábla_modell2!AL91,szórás_tábla_modell2!AL$2:AL$313,1)</f>
        <v>286</v>
      </c>
      <c r="AM91">
        <f>RANK(szórás_tábla_modell2!AM91,szórás_tábla_modell2!AM$2:AM$313,1)</f>
        <v>288</v>
      </c>
      <c r="AN91">
        <f>RANK(szórás_tábla_modell2!AN91,szórás_tábla_modell2!AN$2:AN$313,1)</f>
        <v>115</v>
      </c>
      <c r="AO91">
        <f>RANK(szórás_tábla_modell2!AO91,szórás_tábla_modell2!AO$2:AO$313,1)</f>
        <v>76</v>
      </c>
      <c r="AP91">
        <f>RANK(szórás_tábla_modell2!AP91,szórás_tábla_modell2!AP$2:AP$313,1)</f>
        <v>156</v>
      </c>
      <c r="AQ91">
        <f>RANK(szórás_tábla_modell2!AQ91,szórás_tábla_modell2!AQ$2:AQ$313,1)</f>
        <v>217</v>
      </c>
      <c r="AR91">
        <f>RANK(szórás_tábla_modell2!AR91,szórás_tábla_modell2!AR$2:AR$313,1)</f>
        <v>151</v>
      </c>
      <c r="AS91">
        <f>RANK(szórás_tábla_modell2!AS91,szórás_tábla_modell2!AS$2:AS$313,1)</f>
        <v>28</v>
      </c>
      <c r="AT91">
        <f>RANK(szórás_tábla_modell2!AT91,szórás_tábla_modell2!AT$2:AT$313,1)</f>
        <v>277</v>
      </c>
      <c r="AU91">
        <f>RANK(szórás_tábla_modell2!AU91,szórás_tábla_modell2!AU$2:AU$313,1)</f>
        <v>120</v>
      </c>
      <c r="AV91">
        <f>RANK(szórás_tábla_modell2!AV91,szórás_tábla_modell2!AV$2:AV$313,1)</f>
        <v>59</v>
      </c>
      <c r="AW91">
        <f>RANK(szórás_tábla_modell2!AW91,szórás_tábla_modell2!AW$2:AW$313,1)</f>
        <v>104</v>
      </c>
      <c r="AX91">
        <f>RANK(szórás_tábla_modell2!AX91,szórás_tábla_modell2!AX$2:AX$313,1)</f>
        <v>302</v>
      </c>
      <c r="AY91">
        <f>RANK(szórás_tábla_modell2!AY91,szórás_tábla_modell2!AY$2:AY$313,1)</f>
        <v>72</v>
      </c>
      <c r="AZ91">
        <f>RANK(szórás_tábla_modell2!AZ91,szórás_tábla_modell2!AZ$2:AZ$313,1)</f>
        <v>216</v>
      </c>
      <c r="BA91">
        <f>RANK(szórás_tábla_modell2!BA91,szórás_tábla_modell2!BA$2:BA$313,1)</f>
        <v>48</v>
      </c>
      <c r="BB91">
        <f>RANK(szórás_tábla_modell2!BB91,szórás_tábla_modell2!BB$2:BB$313,1)</f>
        <v>304</v>
      </c>
      <c r="BC91">
        <f>RANK(szórás_tábla_modell2!BC91,szórás_tábla_modell2!BC$2:BC$313,1)</f>
        <v>100</v>
      </c>
      <c r="BD91">
        <f>RANK(szórás_tábla_modell2!BD91,szórás_tábla_modell2!BD$2:BD$313,1)</f>
        <v>66</v>
      </c>
      <c r="BE91">
        <f>RANK(szórás_tábla_modell2!BE91,szórás_tábla_modell2!BE$2:BE$313,1)</f>
        <v>272</v>
      </c>
      <c r="BF91">
        <f>RANK(szórás_tábla_modell2!BF91,szórás_tábla_modell2!BF$2:BF$313,1)</f>
        <v>74</v>
      </c>
      <c r="BG91">
        <v>1000000</v>
      </c>
    </row>
    <row r="92" spans="1:59" x14ac:dyDescent="0.3">
      <c r="A92" t="str">
        <f>szórás_tábla_modell2!A92</f>
        <v>18_2014</v>
      </c>
      <c r="B92">
        <f>RANK(szórás_tábla_modell2!B92,szórás_tábla_modell2!B$2:B$313,1)</f>
        <v>96</v>
      </c>
      <c r="C92">
        <f>RANK(szórás_tábla_modell2!C92,szórás_tábla_modell2!C$2:C$313,1)</f>
        <v>96</v>
      </c>
      <c r="D92">
        <f>RANK(szórás_tábla_modell2!D92,szórás_tábla_modell2!D$2:D$313,1)</f>
        <v>219</v>
      </c>
      <c r="E92">
        <f>RANK(szórás_tábla_modell2!E92,szórás_tábla_modell2!E$2:E$313,1)</f>
        <v>157</v>
      </c>
      <c r="F92">
        <f>RANK(szórás_tábla_modell2!F92,szórás_tábla_modell2!F$2:F$313,1)</f>
        <v>109</v>
      </c>
      <c r="G92">
        <f>RANK(szórás_tábla_modell2!G92,szórás_tábla_modell2!G$2:G$313,1)</f>
        <v>144</v>
      </c>
      <c r="H92">
        <f>RANK(szórás_tábla_modell2!H92,szórás_tábla_modell2!H$2:H$313,1)</f>
        <v>39</v>
      </c>
      <c r="I92">
        <f>RANK(szórás_tábla_modell2!I92,szórás_tábla_modell2!I$2:I$313,1)</f>
        <v>276</v>
      </c>
      <c r="J92">
        <f>RANK(szórás_tábla_modell2!J92,szórás_tábla_modell2!J$2:J$313,1)</f>
        <v>94</v>
      </c>
      <c r="K92">
        <f>RANK(szórás_tábla_modell2!K92,szórás_tábla_modell2!K$2:K$313,1)</f>
        <v>186</v>
      </c>
      <c r="L92">
        <f>RANK(szórás_tábla_modell2!L92,szórás_tábla_modell2!L$2:L$313,1)</f>
        <v>253</v>
      </c>
      <c r="M92">
        <f>RANK(szórás_tábla_modell2!M92,szórás_tábla_modell2!M$2:M$313,1)</f>
        <v>279</v>
      </c>
      <c r="N92">
        <f>RANK(szórás_tábla_modell2!N92,szórás_tábla_modell2!N$2:N$313,1)</f>
        <v>188</v>
      </c>
      <c r="O92">
        <f>RANK(szórás_tábla_modell2!O92,szórás_tábla_modell2!O$2:O$313,1)</f>
        <v>88</v>
      </c>
      <c r="P92">
        <f>RANK(szórás_tábla_modell2!P92,szórás_tábla_modell2!P$2:P$313,1)</f>
        <v>89</v>
      </c>
      <c r="Q92">
        <f>RANK(szórás_tábla_modell2!Q92,szórás_tábla_modell2!Q$2:Q$313,1)</f>
        <v>180</v>
      </c>
      <c r="R92">
        <f>RANK(szórás_tábla_modell2!R92,szórás_tábla_modell2!R$2:R$313,1)</f>
        <v>303</v>
      </c>
      <c r="S92">
        <f>RANK(szórás_tábla_modell2!S92,szórás_tábla_modell2!S$2:S$313,1)</f>
        <v>103</v>
      </c>
      <c r="T92">
        <f>RANK(szórás_tábla_modell2!T92,szórás_tábla_modell2!T$2:T$313,1)</f>
        <v>86</v>
      </c>
      <c r="U92">
        <f>RANK(szórás_tábla_modell2!U92,szórás_tábla_modell2!U$2:U$313,1)</f>
        <v>92</v>
      </c>
      <c r="V92">
        <f>RANK(szórás_tábla_modell2!V92,szórás_tábla_modell2!V$2:V$313,1)</f>
        <v>25</v>
      </c>
      <c r="W92">
        <f>RANK(szórás_tábla_modell2!W92,szórás_tábla_modell2!W$2:W$313,1)</f>
        <v>158</v>
      </c>
      <c r="X92">
        <f>RANK(szórás_tábla_modell2!X92,szórás_tábla_modell2!X$2:X$313,1)</f>
        <v>169</v>
      </c>
      <c r="Y92">
        <f>RANK(szórás_tábla_modell2!Y92,szórás_tábla_modell2!Y$2:Y$313,1)</f>
        <v>71</v>
      </c>
      <c r="Z92">
        <f>RANK(szórás_tábla_modell2!Z92,szórás_tábla_modell2!Z$2:Z$313,1)</f>
        <v>24</v>
      </c>
      <c r="AA92">
        <f>RANK(szórás_tábla_modell2!AA92,szórás_tábla_modell2!AA$2:AA$313,1)</f>
        <v>28</v>
      </c>
      <c r="AB92">
        <f>RANK(szórás_tábla_modell2!AB92,szórás_tábla_modell2!AB$2:AB$313,1)</f>
        <v>111</v>
      </c>
      <c r="AC92">
        <f>RANK(szórás_tábla_modell2!AC92,szórás_tábla_modell2!AC$2:AC$313,1)</f>
        <v>144</v>
      </c>
      <c r="AD92">
        <f>RANK(szórás_tábla_modell2!AD92,szórás_tábla_modell2!AD$2:AD$313,1)</f>
        <v>93</v>
      </c>
      <c r="AE92">
        <f>RANK(szórás_tábla_modell2!AE92,szórás_tábla_modell2!AE$2:AE$313,1)</f>
        <v>252</v>
      </c>
      <c r="AF92">
        <f>RANK(szórás_tábla_modell2!AF92,szórás_tábla_modell2!AF$2:AF$313,1)</f>
        <v>108</v>
      </c>
      <c r="AG92">
        <f>RANK(szórás_tábla_modell2!AG92,szórás_tábla_modell2!AG$2:AG$313,1)</f>
        <v>310</v>
      </c>
      <c r="AH92">
        <f>RANK(szórás_tábla_modell2!AH92,szórás_tábla_modell2!AH$2:AH$313,1)</f>
        <v>181</v>
      </c>
      <c r="AI92">
        <f>RANK(szórás_tábla_modell2!AI92,szórás_tábla_modell2!AI$2:AI$313,1)</f>
        <v>144</v>
      </c>
      <c r="AJ92">
        <f>RANK(szórás_tábla_modell2!AJ92,szórás_tábla_modell2!AJ$2:AJ$313,1)</f>
        <v>233</v>
      </c>
      <c r="AK92">
        <f>RANK(szórás_tábla_modell2!AK92,szórás_tábla_modell2!AK$2:AK$313,1)</f>
        <v>107</v>
      </c>
      <c r="AL92">
        <f>RANK(szórás_tábla_modell2!AL92,szórás_tábla_modell2!AL$2:AL$313,1)</f>
        <v>280</v>
      </c>
      <c r="AM92">
        <f>RANK(szórás_tábla_modell2!AM92,szórás_tábla_modell2!AM$2:AM$313,1)</f>
        <v>270</v>
      </c>
      <c r="AN92">
        <f>RANK(szórás_tábla_modell2!AN92,szórás_tábla_modell2!AN$2:AN$313,1)</f>
        <v>105</v>
      </c>
      <c r="AO92">
        <f>RANK(szórás_tábla_modell2!AO92,szórás_tábla_modell2!AO$2:AO$313,1)</f>
        <v>161</v>
      </c>
      <c r="AP92">
        <f>RANK(szórás_tábla_modell2!AP92,szórás_tábla_modell2!AP$2:AP$313,1)</f>
        <v>241</v>
      </c>
      <c r="AQ92">
        <f>RANK(szórás_tábla_modell2!AQ92,szórás_tábla_modell2!AQ$2:AQ$313,1)</f>
        <v>221</v>
      </c>
      <c r="AR92">
        <f>RANK(szórás_tábla_modell2!AR92,szórás_tábla_modell2!AR$2:AR$313,1)</f>
        <v>122</v>
      </c>
      <c r="AS92">
        <f>RANK(szórás_tábla_modell2!AS92,szórás_tábla_modell2!AS$2:AS$313,1)</f>
        <v>74</v>
      </c>
      <c r="AT92">
        <f>RANK(szórás_tábla_modell2!AT92,szórás_tábla_modell2!AT$2:AT$313,1)</f>
        <v>312</v>
      </c>
      <c r="AU92">
        <f>RANK(szórás_tábla_modell2!AU92,szórás_tábla_modell2!AU$2:AU$313,1)</f>
        <v>123</v>
      </c>
      <c r="AV92">
        <f>RANK(szórás_tábla_modell2!AV92,szórás_tábla_modell2!AV$2:AV$313,1)</f>
        <v>82</v>
      </c>
      <c r="AW92">
        <f>RANK(szórás_tábla_modell2!AW92,szórás_tábla_modell2!AW$2:AW$313,1)</f>
        <v>103</v>
      </c>
      <c r="AX92">
        <f>RANK(szórás_tábla_modell2!AX92,szórás_tábla_modell2!AX$2:AX$313,1)</f>
        <v>295</v>
      </c>
      <c r="AY92">
        <f>RANK(szórás_tábla_modell2!AY92,szórás_tábla_modell2!AY$2:AY$313,1)</f>
        <v>110</v>
      </c>
      <c r="AZ92">
        <f>RANK(szórás_tábla_modell2!AZ92,szórás_tábla_modell2!AZ$2:AZ$313,1)</f>
        <v>264</v>
      </c>
      <c r="BA92">
        <f>RANK(szórás_tábla_modell2!BA92,szórás_tábla_modell2!BA$2:BA$313,1)</f>
        <v>167</v>
      </c>
      <c r="BB92">
        <f>RANK(szórás_tábla_modell2!BB92,szórás_tábla_modell2!BB$2:BB$313,1)</f>
        <v>279</v>
      </c>
      <c r="BC92">
        <f>RANK(szórás_tábla_modell2!BC92,szórás_tábla_modell2!BC$2:BC$313,1)</f>
        <v>114</v>
      </c>
      <c r="BD92">
        <f>RANK(szórás_tábla_modell2!BD92,szórás_tábla_modell2!BD$2:BD$313,1)</f>
        <v>74</v>
      </c>
      <c r="BE92">
        <f>RANK(szórás_tábla_modell2!BE92,szórás_tábla_modell2!BE$2:BE$313,1)</f>
        <v>277</v>
      </c>
      <c r="BF92">
        <f>RANK(szórás_tábla_modell2!BF92,szórás_tábla_modell2!BF$2:BF$313,1)</f>
        <v>62</v>
      </c>
      <c r="BG92">
        <v>1000000</v>
      </c>
    </row>
    <row r="93" spans="1:59" x14ac:dyDescent="0.3">
      <c r="A93" t="str">
        <f>szórás_tábla_modell2!A93</f>
        <v>19_2014</v>
      </c>
      <c r="B93">
        <f>RANK(szórás_tábla_modell2!B93,szórás_tábla_modell2!B$2:B$313,1)</f>
        <v>117</v>
      </c>
      <c r="C93">
        <f>RANK(szórás_tábla_modell2!C93,szórás_tábla_modell2!C$2:C$313,1)</f>
        <v>97</v>
      </c>
      <c r="D93">
        <f>RANK(szórás_tábla_modell2!D93,szórás_tábla_modell2!D$2:D$313,1)</f>
        <v>195</v>
      </c>
      <c r="E93">
        <f>RANK(szórás_tábla_modell2!E93,szórás_tábla_modell2!E$2:E$313,1)</f>
        <v>184</v>
      </c>
      <c r="F93">
        <f>RANK(szórás_tábla_modell2!F93,szórás_tábla_modell2!F$2:F$313,1)</f>
        <v>110</v>
      </c>
      <c r="G93">
        <f>RANK(szórás_tábla_modell2!G93,szórás_tábla_modell2!G$2:G$313,1)</f>
        <v>187</v>
      </c>
      <c r="H93">
        <f>RANK(szórás_tábla_modell2!H93,szórás_tábla_modell2!H$2:H$313,1)</f>
        <v>48</v>
      </c>
      <c r="I93">
        <f>RANK(szórás_tábla_modell2!I93,szórás_tábla_modell2!I$2:I$313,1)</f>
        <v>279</v>
      </c>
      <c r="J93">
        <f>RANK(szórás_tábla_modell2!J93,szórás_tábla_modell2!J$2:J$313,1)</f>
        <v>95</v>
      </c>
      <c r="K93">
        <f>RANK(szórás_tábla_modell2!K93,szórás_tábla_modell2!K$2:K$313,1)</f>
        <v>174</v>
      </c>
      <c r="L93">
        <f>RANK(szórás_tábla_modell2!L93,szórás_tábla_modell2!L$2:L$313,1)</f>
        <v>278</v>
      </c>
      <c r="M93">
        <f>RANK(szórás_tábla_modell2!M93,szórás_tábla_modell2!M$2:M$313,1)</f>
        <v>255</v>
      </c>
      <c r="N93">
        <f>RANK(szórás_tábla_modell2!N93,szórás_tábla_modell2!N$2:N$313,1)</f>
        <v>179</v>
      </c>
      <c r="O93">
        <f>RANK(szórás_tábla_modell2!O93,szórás_tábla_modell2!O$2:O$313,1)</f>
        <v>91</v>
      </c>
      <c r="P93">
        <f>RANK(szórás_tábla_modell2!P93,szórás_tábla_modell2!P$2:P$313,1)</f>
        <v>90</v>
      </c>
      <c r="Q93">
        <f>RANK(szórás_tábla_modell2!Q93,szórás_tábla_modell2!Q$2:Q$313,1)</f>
        <v>206</v>
      </c>
      <c r="R93">
        <f>RANK(szórás_tábla_modell2!R93,szórás_tábla_modell2!R$2:R$313,1)</f>
        <v>299</v>
      </c>
      <c r="S93">
        <f>RANK(szórás_tábla_modell2!S93,szórás_tábla_modell2!S$2:S$313,1)</f>
        <v>114</v>
      </c>
      <c r="T93">
        <f>RANK(szórás_tábla_modell2!T93,szórás_tábla_modell2!T$2:T$313,1)</f>
        <v>88</v>
      </c>
      <c r="U93">
        <f>RANK(szórás_tábla_modell2!U93,szórás_tábla_modell2!U$2:U$313,1)</f>
        <v>89</v>
      </c>
      <c r="V93">
        <f>RANK(szórás_tábla_modell2!V93,szórás_tábla_modell2!V$2:V$313,1)</f>
        <v>16</v>
      </c>
      <c r="W93">
        <f>RANK(szórás_tábla_modell2!W93,szórás_tábla_modell2!W$2:W$313,1)</f>
        <v>115</v>
      </c>
      <c r="X93">
        <f>RANK(szórás_tábla_modell2!X93,szórás_tábla_modell2!X$2:X$313,1)</f>
        <v>166</v>
      </c>
      <c r="Y93">
        <f>RANK(szórás_tábla_modell2!Y93,szórás_tábla_modell2!Y$2:Y$313,1)</f>
        <v>82</v>
      </c>
      <c r="Z93">
        <f>RANK(szórás_tábla_modell2!Z93,szórás_tábla_modell2!Z$2:Z$313,1)</f>
        <v>21</v>
      </c>
      <c r="AA93">
        <f>RANK(szórás_tábla_modell2!AA93,szórás_tábla_modell2!AA$2:AA$313,1)</f>
        <v>25</v>
      </c>
      <c r="AB93">
        <f>RANK(szórás_tábla_modell2!AB93,szórás_tábla_modell2!AB$2:AB$313,1)</f>
        <v>108</v>
      </c>
      <c r="AC93">
        <f>RANK(szórás_tábla_modell2!AC93,szórás_tábla_modell2!AC$2:AC$313,1)</f>
        <v>145</v>
      </c>
      <c r="AD93">
        <f>RANK(szórás_tábla_modell2!AD93,szórás_tábla_modell2!AD$2:AD$313,1)</f>
        <v>103</v>
      </c>
      <c r="AE93">
        <f>RANK(szórás_tábla_modell2!AE93,szórás_tábla_modell2!AE$2:AE$313,1)</f>
        <v>261</v>
      </c>
      <c r="AF93">
        <f>RANK(szórás_tábla_modell2!AF93,szórás_tábla_modell2!AF$2:AF$313,1)</f>
        <v>122</v>
      </c>
      <c r="AG93">
        <f>RANK(szórás_tábla_modell2!AG93,szórás_tábla_modell2!AG$2:AG$313,1)</f>
        <v>295</v>
      </c>
      <c r="AH93">
        <f>RANK(szórás_tábla_modell2!AH93,szórás_tábla_modell2!AH$2:AH$313,1)</f>
        <v>212</v>
      </c>
      <c r="AI93">
        <f>RANK(szórás_tábla_modell2!AI93,szórás_tábla_modell2!AI$2:AI$313,1)</f>
        <v>156</v>
      </c>
      <c r="AJ93">
        <f>RANK(szórás_tábla_modell2!AJ93,szórás_tábla_modell2!AJ$2:AJ$313,1)</f>
        <v>229</v>
      </c>
      <c r="AK93">
        <f>RANK(szórás_tábla_modell2!AK93,szórás_tábla_modell2!AK$2:AK$313,1)</f>
        <v>105</v>
      </c>
      <c r="AL93">
        <f>RANK(szórás_tábla_modell2!AL93,szórás_tábla_modell2!AL$2:AL$313,1)</f>
        <v>283</v>
      </c>
      <c r="AM93">
        <f>RANK(szórás_tábla_modell2!AM93,szórás_tábla_modell2!AM$2:AM$313,1)</f>
        <v>270</v>
      </c>
      <c r="AN93">
        <f>RANK(szórás_tábla_modell2!AN93,szórás_tábla_modell2!AN$2:AN$313,1)</f>
        <v>118</v>
      </c>
      <c r="AO93">
        <f>RANK(szórás_tábla_modell2!AO93,szórás_tábla_modell2!AO$2:AO$313,1)</f>
        <v>172</v>
      </c>
      <c r="AP93">
        <f>RANK(szórás_tábla_modell2!AP93,szórás_tábla_modell2!AP$2:AP$313,1)</f>
        <v>238</v>
      </c>
      <c r="AQ93">
        <f>RANK(szórás_tábla_modell2!AQ93,szórás_tábla_modell2!AQ$2:AQ$313,1)</f>
        <v>219</v>
      </c>
      <c r="AR93">
        <f>RANK(szórás_tábla_modell2!AR93,szórás_tábla_modell2!AR$2:AR$313,1)</f>
        <v>143</v>
      </c>
      <c r="AS93">
        <f>RANK(szórás_tábla_modell2!AS93,szórás_tábla_modell2!AS$2:AS$313,1)</f>
        <v>67</v>
      </c>
      <c r="AT93">
        <f>RANK(szórás_tábla_modell2!AT93,szórás_tábla_modell2!AT$2:AT$313,1)</f>
        <v>304</v>
      </c>
      <c r="AU93">
        <f>RANK(szórás_tábla_modell2!AU93,szórás_tábla_modell2!AU$2:AU$313,1)</f>
        <v>115</v>
      </c>
      <c r="AV93">
        <f>RANK(szórás_tábla_modell2!AV93,szórás_tábla_modell2!AV$2:AV$313,1)</f>
        <v>73</v>
      </c>
      <c r="AW93">
        <f>RANK(szórás_tábla_modell2!AW93,szórás_tábla_modell2!AW$2:AW$313,1)</f>
        <v>81</v>
      </c>
      <c r="AX93">
        <f>RANK(szórás_tábla_modell2!AX93,szórás_tábla_modell2!AX$2:AX$313,1)</f>
        <v>229</v>
      </c>
      <c r="AY93">
        <f>RANK(szórás_tábla_modell2!AY93,szórás_tábla_modell2!AY$2:AY$313,1)</f>
        <v>63</v>
      </c>
      <c r="AZ93">
        <f>RANK(szórás_tábla_modell2!AZ93,szórás_tábla_modell2!AZ$2:AZ$313,1)</f>
        <v>265</v>
      </c>
      <c r="BA93">
        <f>RANK(szórás_tábla_modell2!BA93,szórás_tábla_modell2!BA$2:BA$313,1)</f>
        <v>193</v>
      </c>
      <c r="BB93">
        <f>RANK(szórás_tábla_modell2!BB93,szórás_tábla_modell2!BB$2:BB$313,1)</f>
        <v>300</v>
      </c>
      <c r="BC93">
        <f>RANK(szórás_tábla_modell2!BC93,szórás_tábla_modell2!BC$2:BC$313,1)</f>
        <v>142</v>
      </c>
      <c r="BD93">
        <f>RANK(szórás_tábla_modell2!BD93,szórás_tábla_modell2!BD$2:BD$313,1)</f>
        <v>68</v>
      </c>
      <c r="BE93">
        <f>RANK(szórás_tábla_modell2!BE93,szórás_tábla_modell2!BE$2:BE$313,1)</f>
        <v>287</v>
      </c>
      <c r="BF93">
        <f>RANK(szórás_tábla_modell2!BF93,szórás_tábla_modell2!BF$2:BF$313,1)</f>
        <v>67</v>
      </c>
      <c r="BG93">
        <v>1000000</v>
      </c>
    </row>
    <row r="94" spans="1:59" x14ac:dyDescent="0.3">
      <c r="A94" t="str">
        <f>szórás_tábla_modell2!A94</f>
        <v>20_2014</v>
      </c>
      <c r="B94">
        <f>RANK(szórás_tábla_modell2!B94,szórás_tábla_modell2!B$2:B$313,1)</f>
        <v>126</v>
      </c>
      <c r="C94">
        <f>RANK(szórás_tábla_modell2!C94,szórás_tábla_modell2!C$2:C$313,1)</f>
        <v>92</v>
      </c>
      <c r="D94">
        <f>RANK(szórás_tábla_modell2!D94,szórás_tábla_modell2!D$2:D$313,1)</f>
        <v>185</v>
      </c>
      <c r="E94">
        <f>RANK(szórás_tábla_modell2!E94,szórás_tábla_modell2!E$2:E$313,1)</f>
        <v>149</v>
      </c>
      <c r="F94">
        <f>RANK(szórás_tábla_modell2!F94,szórás_tábla_modell2!F$2:F$313,1)</f>
        <v>105</v>
      </c>
      <c r="G94">
        <f>RANK(szórás_tábla_modell2!G94,szórás_tábla_modell2!G$2:G$313,1)</f>
        <v>107</v>
      </c>
      <c r="H94">
        <f>RANK(szórás_tábla_modell2!H94,szórás_tábla_modell2!H$2:H$313,1)</f>
        <v>47</v>
      </c>
      <c r="I94">
        <f>RANK(szórás_tábla_modell2!I94,szórás_tábla_modell2!I$2:I$313,1)</f>
        <v>273</v>
      </c>
      <c r="J94">
        <f>RANK(szórás_tábla_modell2!J94,szórás_tábla_modell2!J$2:J$313,1)</f>
        <v>91</v>
      </c>
      <c r="K94">
        <f>RANK(szórás_tábla_modell2!K94,szórás_tábla_modell2!K$2:K$313,1)</f>
        <v>163</v>
      </c>
      <c r="L94">
        <f>RANK(szórás_tábla_modell2!L94,szórás_tábla_modell2!L$2:L$313,1)</f>
        <v>257</v>
      </c>
      <c r="M94">
        <f>RANK(szórás_tábla_modell2!M94,szórás_tábla_modell2!M$2:M$313,1)</f>
        <v>265</v>
      </c>
      <c r="N94">
        <f>RANK(szórás_tábla_modell2!N94,szórás_tábla_modell2!N$2:N$313,1)</f>
        <v>189</v>
      </c>
      <c r="O94">
        <f>RANK(szórás_tábla_modell2!O94,szórás_tábla_modell2!O$2:O$313,1)</f>
        <v>76</v>
      </c>
      <c r="P94">
        <f>RANK(szórás_tábla_modell2!P94,szórás_tábla_modell2!P$2:P$313,1)</f>
        <v>88</v>
      </c>
      <c r="Q94">
        <f>RANK(szórás_tábla_modell2!Q94,szórás_tábla_modell2!Q$2:Q$313,1)</f>
        <v>207</v>
      </c>
      <c r="R94">
        <f>RANK(szórás_tábla_modell2!R94,szórás_tábla_modell2!R$2:R$313,1)</f>
        <v>298</v>
      </c>
      <c r="S94">
        <f>RANK(szórás_tábla_modell2!S94,szórás_tábla_modell2!S$2:S$313,1)</f>
        <v>118</v>
      </c>
      <c r="T94">
        <f>RANK(szórás_tábla_modell2!T94,szórás_tábla_modell2!T$2:T$313,1)</f>
        <v>83</v>
      </c>
      <c r="U94">
        <f>RANK(szórás_tábla_modell2!U94,szórás_tábla_modell2!U$2:U$313,1)</f>
        <v>86</v>
      </c>
      <c r="V94">
        <f>RANK(szórás_tábla_modell2!V94,szórás_tábla_modell2!V$2:V$313,1)</f>
        <v>35</v>
      </c>
      <c r="W94">
        <f>RANK(szórás_tábla_modell2!W94,szórás_tábla_modell2!W$2:W$313,1)</f>
        <v>140</v>
      </c>
      <c r="X94">
        <f>RANK(szórás_tábla_modell2!X94,szórás_tábla_modell2!X$2:X$313,1)</f>
        <v>144</v>
      </c>
      <c r="Y94">
        <f>RANK(szórás_tábla_modell2!Y94,szórás_tábla_modell2!Y$2:Y$313,1)</f>
        <v>99</v>
      </c>
      <c r="Z94">
        <f>RANK(szórás_tábla_modell2!Z94,szórás_tábla_modell2!Z$2:Z$313,1)</f>
        <v>19</v>
      </c>
      <c r="AA94">
        <f>RANK(szórás_tábla_modell2!AA94,szórás_tábla_modell2!AA$2:AA$313,1)</f>
        <v>20</v>
      </c>
      <c r="AB94">
        <f>RANK(szórás_tábla_modell2!AB94,szórás_tábla_modell2!AB$2:AB$313,1)</f>
        <v>103</v>
      </c>
      <c r="AC94">
        <f>RANK(szórás_tábla_modell2!AC94,szórás_tábla_modell2!AC$2:AC$313,1)</f>
        <v>128</v>
      </c>
      <c r="AD94">
        <f>RANK(szórás_tábla_modell2!AD94,szórás_tábla_modell2!AD$2:AD$313,1)</f>
        <v>100</v>
      </c>
      <c r="AE94">
        <f>RANK(szórás_tábla_modell2!AE94,szórás_tábla_modell2!AE$2:AE$313,1)</f>
        <v>256</v>
      </c>
      <c r="AF94">
        <f>RANK(szórás_tábla_modell2!AF94,szórás_tábla_modell2!AF$2:AF$313,1)</f>
        <v>132</v>
      </c>
      <c r="AG94">
        <f>RANK(szórás_tábla_modell2!AG94,szórás_tábla_modell2!AG$2:AG$313,1)</f>
        <v>292</v>
      </c>
      <c r="AH94">
        <f>RANK(szórás_tábla_modell2!AH94,szórás_tábla_modell2!AH$2:AH$313,1)</f>
        <v>135</v>
      </c>
      <c r="AI94">
        <f>RANK(szórás_tábla_modell2!AI94,szórás_tábla_modell2!AI$2:AI$313,1)</f>
        <v>158</v>
      </c>
      <c r="AJ94">
        <f>RANK(szórás_tábla_modell2!AJ94,szórás_tábla_modell2!AJ$2:AJ$313,1)</f>
        <v>238</v>
      </c>
      <c r="AK94">
        <f>RANK(szórás_tábla_modell2!AK94,szórás_tábla_modell2!AK$2:AK$313,1)</f>
        <v>99</v>
      </c>
      <c r="AL94">
        <f>RANK(szórás_tábla_modell2!AL94,szórás_tábla_modell2!AL$2:AL$313,1)</f>
        <v>258</v>
      </c>
      <c r="AM94">
        <f>RANK(szórás_tábla_modell2!AM94,szórás_tábla_modell2!AM$2:AM$313,1)</f>
        <v>282</v>
      </c>
      <c r="AN94">
        <f>RANK(szórás_tábla_modell2!AN94,szórás_tábla_modell2!AN$2:AN$313,1)</f>
        <v>104</v>
      </c>
      <c r="AO94">
        <f>RANK(szórás_tábla_modell2!AO94,szórás_tábla_modell2!AO$2:AO$313,1)</f>
        <v>168</v>
      </c>
      <c r="AP94">
        <f>RANK(szórás_tábla_modell2!AP94,szórás_tábla_modell2!AP$2:AP$313,1)</f>
        <v>232</v>
      </c>
      <c r="AQ94">
        <f>RANK(szórás_tábla_modell2!AQ94,szórás_tábla_modell2!AQ$2:AQ$313,1)</f>
        <v>214</v>
      </c>
      <c r="AR94">
        <f>RANK(szórás_tábla_modell2!AR94,szórás_tábla_modell2!AR$2:AR$313,1)</f>
        <v>139</v>
      </c>
      <c r="AS94">
        <f>RANK(szórás_tábla_modell2!AS94,szórás_tábla_modell2!AS$2:AS$313,1)</f>
        <v>75</v>
      </c>
      <c r="AT94">
        <f>RANK(szórás_tábla_modell2!AT94,szórás_tábla_modell2!AT$2:AT$313,1)</f>
        <v>301</v>
      </c>
      <c r="AU94">
        <f>RANK(szórás_tábla_modell2!AU94,szórás_tábla_modell2!AU$2:AU$313,1)</f>
        <v>116</v>
      </c>
      <c r="AV94">
        <f>RANK(szórás_tábla_modell2!AV94,szórás_tábla_modell2!AV$2:AV$313,1)</f>
        <v>86</v>
      </c>
      <c r="AW94">
        <f>RANK(szórás_tábla_modell2!AW94,szórás_tábla_modell2!AW$2:AW$313,1)</f>
        <v>76</v>
      </c>
      <c r="AX94">
        <f>RANK(szórás_tábla_modell2!AX94,szórás_tábla_modell2!AX$2:AX$313,1)</f>
        <v>297</v>
      </c>
      <c r="AY94">
        <f>RANK(szórás_tábla_modell2!AY94,szórás_tábla_modell2!AY$2:AY$313,1)</f>
        <v>116</v>
      </c>
      <c r="AZ94">
        <f>RANK(szórás_tábla_modell2!AZ94,szórás_tábla_modell2!AZ$2:AZ$313,1)</f>
        <v>208</v>
      </c>
      <c r="BA94">
        <f>RANK(szórás_tábla_modell2!BA94,szórás_tábla_modell2!BA$2:BA$313,1)</f>
        <v>208</v>
      </c>
      <c r="BB94">
        <f>RANK(szórás_tábla_modell2!BB94,szórás_tábla_modell2!BB$2:BB$313,1)</f>
        <v>258</v>
      </c>
      <c r="BC94">
        <f>RANK(szórás_tábla_modell2!BC94,szórás_tábla_modell2!BC$2:BC$313,1)</f>
        <v>149</v>
      </c>
      <c r="BD94">
        <f>RANK(szórás_tábla_modell2!BD94,szórás_tábla_modell2!BD$2:BD$313,1)</f>
        <v>22</v>
      </c>
      <c r="BE94">
        <f>RANK(szórás_tábla_modell2!BE94,szórás_tábla_modell2!BE$2:BE$313,1)</f>
        <v>281</v>
      </c>
      <c r="BF94">
        <f>RANK(szórás_tábla_modell2!BF94,szórás_tábla_modell2!BF$2:BF$313,1)</f>
        <v>77</v>
      </c>
      <c r="BG94">
        <v>1000000</v>
      </c>
    </row>
    <row r="95" spans="1:59" x14ac:dyDescent="0.3">
      <c r="A95" t="str">
        <f>szórás_tábla_modell2!A95</f>
        <v>21_2014</v>
      </c>
      <c r="B95">
        <f>RANK(szórás_tábla_modell2!B95,szórás_tábla_modell2!B$2:B$313,1)</f>
        <v>123</v>
      </c>
      <c r="C95">
        <f>RANK(szórás_tábla_modell2!C95,szórás_tábla_modell2!C$2:C$313,1)</f>
        <v>91</v>
      </c>
      <c r="D95">
        <f>RANK(szórás_tábla_modell2!D95,szórás_tábla_modell2!D$2:D$313,1)</f>
        <v>227</v>
      </c>
      <c r="E95">
        <f>RANK(szórás_tábla_modell2!E95,szórás_tábla_modell2!E$2:E$313,1)</f>
        <v>145</v>
      </c>
      <c r="F95">
        <f>RANK(szórás_tábla_modell2!F95,szórás_tábla_modell2!F$2:F$313,1)</f>
        <v>101</v>
      </c>
      <c r="G95">
        <f>RANK(szórás_tábla_modell2!G95,szórás_tábla_modell2!G$2:G$313,1)</f>
        <v>130</v>
      </c>
      <c r="H95">
        <f>RANK(szórás_tábla_modell2!H95,szórás_tábla_modell2!H$2:H$313,1)</f>
        <v>42</v>
      </c>
      <c r="I95">
        <f>RANK(szórás_tábla_modell2!I95,szórás_tábla_modell2!I$2:I$313,1)</f>
        <v>274</v>
      </c>
      <c r="J95">
        <f>RANK(szórás_tábla_modell2!J95,szórás_tábla_modell2!J$2:J$313,1)</f>
        <v>90</v>
      </c>
      <c r="K95">
        <f>RANK(szórás_tábla_modell2!K95,szórás_tábla_modell2!K$2:K$313,1)</f>
        <v>149</v>
      </c>
      <c r="L95">
        <f>RANK(szórás_tábla_modell2!L95,szórás_tábla_modell2!L$2:L$313,1)</f>
        <v>264</v>
      </c>
      <c r="M95">
        <f>RANK(szórás_tábla_modell2!M95,szórás_tábla_modell2!M$2:M$313,1)</f>
        <v>266</v>
      </c>
      <c r="N95">
        <f>RANK(szórás_tábla_modell2!N95,szórás_tábla_modell2!N$2:N$313,1)</f>
        <v>187</v>
      </c>
      <c r="O95">
        <f>RANK(szórás_tábla_modell2!O95,szórás_tábla_modell2!O$2:O$313,1)</f>
        <v>70</v>
      </c>
      <c r="P95">
        <f>RANK(szórás_tábla_modell2!P95,szórás_tábla_modell2!P$2:P$313,1)</f>
        <v>85</v>
      </c>
      <c r="Q95">
        <f>RANK(szórás_tábla_modell2!Q95,szórás_tábla_modell2!Q$2:Q$313,1)</f>
        <v>195</v>
      </c>
      <c r="R95">
        <f>RANK(szórás_tábla_modell2!R95,szórás_tábla_modell2!R$2:R$313,1)</f>
        <v>292</v>
      </c>
      <c r="S95">
        <f>RANK(szórás_tábla_modell2!S95,szórás_tábla_modell2!S$2:S$313,1)</f>
        <v>98</v>
      </c>
      <c r="T95">
        <f>RANK(szórás_tábla_modell2!T95,szórás_tábla_modell2!T$2:T$313,1)</f>
        <v>90</v>
      </c>
      <c r="U95">
        <f>RANK(szórás_tábla_modell2!U95,szórás_tábla_modell2!U$2:U$313,1)</f>
        <v>83</v>
      </c>
      <c r="V95">
        <f>RANK(szórás_tábla_modell2!V95,szórás_tábla_modell2!V$2:V$313,1)</f>
        <v>18</v>
      </c>
      <c r="W95">
        <f>RANK(szórás_tábla_modell2!W95,szórás_tábla_modell2!W$2:W$313,1)</f>
        <v>144</v>
      </c>
      <c r="X95">
        <f>RANK(szórás_tábla_modell2!X95,szórás_tábla_modell2!X$2:X$313,1)</f>
        <v>157</v>
      </c>
      <c r="Y95">
        <f>RANK(szórás_tábla_modell2!Y95,szórás_tábla_modell2!Y$2:Y$313,1)</f>
        <v>78</v>
      </c>
      <c r="Z95">
        <f>RANK(szórás_tábla_modell2!Z95,szórás_tábla_modell2!Z$2:Z$313,1)</f>
        <v>30</v>
      </c>
      <c r="AA95">
        <f>RANK(szórás_tábla_modell2!AA95,szórás_tábla_modell2!AA$2:AA$313,1)</f>
        <v>31</v>
      </c>
      <c r="AB95">
        <f>RANK(szórás_tábla_modell2!AB95,szórás_tábla_modell2!AB$2:AB$313,1)</f>
        <v>102</v>
      </c>
      <c r="AC95">
        <f>RANK(szórás_tábla_modell2!AC95,szórás_tábla_modell2!AC$2:AC$313,1)</f>
        <v>157</v>
      </c>
      <c r="AD95">
        <f>RANK(szórás_tábla_modell2!AD95,szórás_tábla_modell2!AD$2:AD$313,1)</f>
        <v>102</v>
      </c>
      <c r="AE95">
        <f>RANK(szórás_tábla_modell2!AE95,szórás_tábla_modell2!AE$2:AE$313,1)</f>
        <v>266</v>
      </c>
      <c r="AF95">
        <f>RANK(szórás_tábla_modell2!AF95,szórás_tábla_modell2!AF$2:AF$313,1)</f>
        <v>120</v>
      </c>
      <c r="AG95">
        <f>RANK(szórás_tábla_modell2!AG95,szórás_tábla_modell2!AG$2:AG$313,1)</f>
        <v>304</v>
      </c>
      <c r="AH95">
        <f>RANK(szórás_tábla_modell2!AH95,szórás_tábla_modell2!AH$2:AH$313,1)</f>
        <v>110</v>
      </c>
      <c r="AI95">
        <f>RANK(szórás_tábla_modell2!AI95,szórás_tábla_modell2!AI$2:AI$313,1)</f>
        <v>150</v>
      </c>
      <c r="AJ95">
        <f>RANK(szórás_tábla_modell2!AJ95,szórás_tábla_modell2!AJ$2:AJ$313,1)</f>
        <v>240</v>
      </c>
      <c r="AK95">
        <f>RANK(szórás_tábla_modell2!AK95,szórás_tábla_modell2!AK$2:AK$313,1)</f>
        <v>98</v>
      </c>
      <c r="AL95">
        <f>RANK(szórás_tábla_modell2!AL95,szórás_tábla_modell2!AL$2:AL$313,1)</f>
        <v>275</v>
      </c>
      <c r="AM95">
        <f>RANK(szórás_tábla_modell2!AM95,szórás_tábla_modell2!AM$2:AM$313,1)</f>
        <v>183</v>
      </c>
      <c r="AN95">
        <f>RANK(szórás_tábla_modell2!AN95,szórás_tábla_modell2!AN$2:AN$313,1)</f>
        <v>109</v>
      </c>
      <c r="AO95">
        <f>RANK(szórás_tábla_modell2!AO95,szórás_tábla_modell2!AO$2:AO$313,1)</f>
        <v>158</v>
      </c>
      <c r="AP95">
        <f>RANK(szórás_tábla_modell2!AP95,szórás_tábla_modell2!AP$2:AP$313,1)</f>
        <v>242</v>
      </c>
      <c r="AQ95">
        <f>RANK(szórás_tábla_modell2!AQ95,szórás_tábla_modell2!AQ$2:AQ$313,1)</f>
        <v>220</v>
      </c>
      <c r="AR95">
        <f>RANK(szórás_tábla_modell2!AR95,szórás_tábla_modell2!AR$2:AR$313,1)</f>
        <v>143</v>
      </c>
      <c r="AS95">
        <f>RANK(szórás_tábla_modell2!AS95,szórás_tábla_modell2!AS$2:AS$313,1)</f>
        <v>64</v>
      </c>
      <c r="AT95">
        <f>RANK(szórás_tábla_modell2!AT95,szórás_tábla_modell2!AT$2:AT$313,1)</f>
        <v>307</v>
      </c>
      <c r="AU95">
        <f>RANK(szórás_tábla_modell2!AU95,szórás_tábla_modell2!AU$2:AU$313,1)</f>
        <v>99</v>
      </c>
      <c r="AV95">
        <f>RANK(szórás_tábla_modell2!AV95,szórás_tábla_modell2!AV$2:AV$313,1)</f>
        <v>79</v>
      </c>
      <c r="AW95">
        <f>RANK(szórás_tábla_modell2!AW95,szórás_tábla_modell2!AW$2:AW$313,1)</f>
        <v>83</v>
      </c>
      <c r="AX95">
        <f>RANK(szórás_tábla_modell2!AX95,szórás_tábla_modell2!AX$2:AX$313,1)</f>
        <v>205</v>
      </c>
      <c r="AY95">
        <f>RANK(szórás_tábla_modell2!AY95,szórás_tábla_modell2!AY$2:AY$313,1)</f>
        <v>107</v>
      </c>
      <c r="AZ95">
        <f>RANK(szórás_tábla_modell2!AZ95,szórás_tábla_modell2!AZ$2:AZ$313,1)</f>
        <v>247</v>
      </c>
      <c r="BA95">
        <f>RANK(szórás_tábla_modell2!BA95,szórás_tábla_modell2!BA$2:BA$313,1)</f>
        <v>169</v>
      </c>
      <c r="BB95">
        <f>RANK(szórás_tábla_modell2!BB95,szórás_tábla_modell2!BB$2:BB$313,1)</f>
        <v>307</v>
      </c>
      <c r="BC95">
        <f>RANK(szórás_tábla_modell2!BC95,szórás_tábla_modell2!BC$2:BC$313,1)</f>
        <v>148</v>
      </c>
      <c r="BD95">
        <f>RANK(szórás_tábla_modell2!BD95,szórás_tábla_modell2!BD$2:BD$313,1)</f>
        <v>37</v>
      </c>
      <c r="BE95">
        <f>RANK(szórás_tábla_modell2!BE95,szórás_tábla_modell2!BE$2:BE$313,1)</f>
        <v>286</v>
      </c>
      <c r="BF95">
        <f>RANK(szórás_tábla_modell2!BF95,szórás_tábla_modell2!BF$2:BF$313,1)</f>
        <v>58</v>
      </c>
      <c r="BG95">
        <v>1000000</v>
      </c>
    </row>
    <row r="96" spans="1:59" x14ac:dyDescent="0.3">
      <c r="A96" t="str">
        <f>szórás_tábla_modell2!A96</f>
        <v>22_2014</v>
      </c>
      <c r="B96">
        <f>RANK(szórás_tábla_modell2!B96,szórás_tábla_modell2!B$2:B$313,1)</f>
        <v>68</v>
      </c>
      <c r="C96">
        <f>RANK(szórás_tábla_modell2!C96,szórás_tábla_modell2!C$2:C$313,1)</f>
        <v>101</v>
      </c>
      <c r="D96">
        <f>RANK(szórás_tábla_modell2!D96,szórás_tábla_modell2!D$2:D$313,1)</f>
        <v>192</v>
      </c>
      <c r="E96">
        <f>RANK(szórás_tábla_modell2!E96,szórás_tábla_modell2!E$2:E$313,1)</f>
        <v>199</v>
      </c>
      <c r="F96">
        <f>RANK(szórás_tábla_modell2!F96,szórás_tábla_modell2!F$2:F$313,1)</f>
        <v>115</v>
      </c>
      <c r="G96">
        <f>RANK(szórás_tábla_modell2!G96,szórás_tábla_modell2!G$2:G$313,1)</f>
        <v>165</v>
      </c>
      <c r="H96">
        <f>RANK(szórás_tábla_modell2!H96,szórás_tábla_modell2!H$2:H$313,1)</f>
        <v>30</v>
      </c>
      <c r="I96">
        <f>RANK(szórás_tábla_modell2!I96,szórás_tábla_modell2!I$2:I$313,1)</f>
        <v>281</v>
      </c>
      <c r="J96">
        <f>RANK(szórás_tábla_modell2!J96,szórás_tábla_modell2!J$2:J$313,1)</f>
        <v>103</v>
      </c>
      <c r="K96">
        <f>RANK(szórás_tábla_modell2!K96,szórás_tábla_modell2!K$2:K$313,1)</f>
        <v>209</v>
      </c>
      <c r="L96">
        <f>RANK(szórás_tábla_modell2!L96,szórás_tábla_modell2!L$2:L$313,1)</f>
        <v>259</v>
      </c>
      <c r="M96">
        <f>RANK(szórás_tábla_modell2!M96,szórás_tábla_modell2!M$2:M$313,1)</f>
        <v>281</v>
      </c>
      <c r="N96">
        <f>RANK(szórás_tábla_modell2!N96,szórás_tábla_modell2!N$2:N$313,1)</f>
        <v>195</v>
      </c>
      <c r="O96">
        <f>RANK(szórás_tábla_modell2!O96,szórás_tábla_modell2!O$2:O$313,1)</f>
        <v>104</v>
      </c>
      <c r="P96">
        <f>RANK(szórás_tábla_modell2!P96,szórás_tábla_modell2!P$2:P$313,1)</f>
        <v>92</v>
      </c>
      <c r="Q96">
        <f>RANK(szórás_tábla_modell2!Q96,szórás_tábla_modell2!Q$2:Q$313,1)</f>
        <v>205</v>
      </c>
      <c r="R96">
        <f>RANK(szórás_tábla_modell2!R96,szórás_tábla_modell2!R$2:R$313,1)</f>
        <v>301</v>
      </c>
      <c r="S96">
        <f>RANK(szórás_tábla_modell2!S96,szórás_tábla_modell2!S$2:S$313,1)</f>
        <v>119</v>
      </c>
      <c r="T96">
        <f>RANK(szórás_tábla_modell2!T96,szórás_tábla_modell2!T$2:T$313,1)</f>
        <v>92</v>
      </c>
      <c r="U96">
        <f>RANK(szórás_tábla_modell2!U96,szórás_tábla_modell2!U$2:U$313,1)</f>
        <v>97</v>
      </c>
      <c r="V96">
        <f>RANK(szórás_tábla_modell2!V96,szórás_tábla_modell2!V$2:V$313,1)</f>
        <v>27</v>
      </c>
      <c r="W96">
        <f>RANK(szórás_tábla_modell2!W96,szórás_tábla_modell2!W$2:W$313,1)</f>
        <v>166</v>
      </c>
      <c r="X96">
        <f>RANK(szórás_tábla_modell2!X96,szórás_tábla_modell2!X$2:X$313,1)</f>
        <v>129</v>
      </c>
      <c r="Y96">
        <f>RANK(szórás_tábla_modell2!Y96,szórás_tábla_modell2!Y$2:Y$313,1)</f>
        <v>48</v>
      </c>
      <c r="Z96">
        <f>RANK(szórás_tábla_modell2!Z96,szórás_tábla_modell2!Z$2:Z$313,1)</f>
        <v>32</v>
      </c>
      <c r="AA96">
        <f>RANK(szórás_tábla_modell2!AA96,szórás_tábla_modell2!AA$2:AA$313,1)</f>
        <v>38</v>
      </c>
      <c r="AB96">
        <f>RANK(szórás_tábla_modell2!AB96,szórás_tábla_modell2!AB$2:AB$313,1)</f>
        <v>116</v>
      </c>
      <c r="AC96">
        <f>RANK(szórás_tábla_modell2!AC96,szórás_tábla_modell2!AC$2:AC$313,1)</f>
        <v>153</v>
      </c>
      <c r="AD96">
        <f>RANK(szórás_tábla_modell2!AD96,szórás_tábla_modell2!AD$2:AD$313,1)</f>
        <v>110</v>
      </c>
      <c r="AE96">
        <f>RANK(szórás_tábla_modell2!AE96,szórás_tábla_modell2!AE$2:AE$313,1)</f>
        <v>265</v>
      </c>
      <c r="AF96">
        <f>RANK(szórás_tábla_modell2!AF96,szórás_tábla_modell2!AF$2:AF$313,1)</f>
        <v>131</v>
      </c>
      <c r="AG96">
        <f>RANK(szórás_tábla_modell2!AG96,szórás_tábla_modell2!AG$2:AG$313,1)</f>
        <v>311</v>
      </c>
      <c r="AH96">
        <f>RANK(szórás_tábla_modell2!AH96,szórás_tábla_modell2!AH$2:AH$313,1)</f>
        <v>187</v>
      </c>
      <c r="AI96">
        <f>RANK(szórás_tábla_modell2!AI96,szórás_tábla_modell2!AI$2:AI$313,1)</f>
        <v>157</v>
      </c>
      <c r="AJ96">
        <f>RANK(szórás_tábla_modell2!AJ96,szórás_tábla_modell2!AJ$2:AJ$313,1)</f>
        <v>234</v>
      </c>
      <c r="AK96">
        <f>RANK(szórás_tábla_modell2!AK96,szórás_tábla_modell2!AK$2:AK$313,1)</f>
        <v>113</v>
      </c>
      <c r="AL96">
        <f>RANK(szórás_tábla_modell2!AL96,szórás_tábla_modell2!AL$2:AL$313,1)</f>
        <v>285</v>
      </c>
      <c r="AM96">
        <f>RANK(szórás_tábla_modell2!AM96,szórás_tábla_modell2!AM$2:AM$313,1)</f>
        <v>195</v>
      </c>
      <c r="AN96">
        <f>RANK(szórás_tábla_modell2!AN96,szórás_tábla_modell2!AN$2:AN$313,1)</f>
        <v>120</v>
      </c>
      <c r="AO96">
        <f>RANK(szórás_tábla_modell2!AO96,szórás_tábla_modell2!AO$2:AO$313,1)</f>
        <v>152</v>
      </c>
      <c r="AP96">
        <f>RANK(szórás_tábla_modell2!AP96,szórás_tábla_modell2!AP$2:AP$313,1)</f>
        <v>221</v>
      </c>
      <c r="AQ96">
        <f>RANK(szórás_tábla_modell2!AQ96,szórás_tábla_modell2!AQ$2:AQ$313,1)</f>
        <v>216</v>
      </c>
      <c r="AR96">
        <f>RANK(szórás_tábla_modell2!AR96,szórás_tábla_modell2!AR$2:AR$313,1)</f>
        <v>100</v>
      </c>
      <c r="AS96">
        <f>RANK(szórás_tábla_modell2!AS96,szórás_tábla_modell2!AS$2:AS$313,1)</f>
        <v>88</v>
      </c>
      <c r="AT96">
        <f>RANK(szórás_tábla_modell2!AT96,szórás_tábla_modell2!AT$2:AT$313,1)</f>
        <v>305</v>
      </c>
      <c r="AU96">
        <f>RANK(szórás_tábla_modell2!AU96,szórás_tábla_modell2!AU$2:AU$313,1)</f>
        <v>125</v>
      </c>
      <c r="AV96">
        <f>RANK(szórás_tábla_modell2!AV96,szórás_tábla_modell2!AV$2:AV$313,1)</f>
        <v>49</v>
      </c>
      <c r="AW96">
        <f>RANK(szórás_tábla_modell2!AW96,szórás_tábla_modell2!AW$2:AW$313,1)</f>
        <v>108</v>
      </c>
      <c r="AX96">
        <f>RANK(szórás_tábla_modell2!AX96,szórás_tábla_modell2!AX$2:AX$313,1)</f>
        <v>270</v>
      </c>
      <c r="AY96">
        <f>RANK(szórás_tábla_modell2!AY96,szórás_tábla_modell2!AY$2:AY$313,1)</f>
        <v>115</v>
      </c>
      <c r="AZ96">
        <f>RANK(szórás_tábla_modell2!AZ96,szórás_tábla_modell2!AZ$2:AZ$313,1)</f>
        <v>258</v>
      </c>
      <c r="BA96">
        <f>RANK(szórás_tábla_modell2!BA96,szórás_tábla_modell2!BA$2:BA$313,1)</f>
        <v>132</v>
      </c>
      <c r="BB96">
        <f>RANK(szórás_tábla_modell2!BB96,szórás_tábla_modell2!BB$2:BB$313,1)</f>
        <v>309</v>
      </c>
      <c r="BC96">
        <f>RANK(szórás_tábla_modell2!BC96,szórás_tábla_modell2!BC$2:BC$313,1)</f>
        <v>67</v>
      </c>
      <c r="BD96">
        <f>RANK(szórás_tábla_modell2!BD96,szórás_tábla_modell2!BD$2:BD$313,1)</f>
        <v>65</v>
      </c>
      <c r="BE96">
        <f>RANK(szórás_tábla_modell2!BE96,szórás_tábla_modell2!BE$2:BE$313,1)</f>
        <v>268</v>
      </c>
      <c r="BF96">
        <f>RANK(szórás_tábla_modell2!BF96,szórás_tábla_modell2!BF$2:BF$313,1)</f>
        <v>66</v>
      </c>
      <c r="BG96">
        <v>1000000</v>
      </c>
    </row>
    <row r="97" spans="1:59" x14ac:dyDescent="0.3">
      <c r="A97" t="str">
        <f>szórás_tábla_modell2!A97</f>
        <v>23_2014</v>
      </c>
      <c r="B97">
        <f>RANK(szórás_tábla_modell2!B97,szórás_tábla_modell2!B$2:B$313,1)</f>
        <v>119</v>
      </c>
      <c r="C97">
        <f>RANK(szórás_tábla_modell2!C97,szórás_tábla_modell2!C$2:C$313,1)</f>
        <v>89</v>
      </c>
      <c r="D97">
        <f>RANK(szórás_tábla_modell2!D97,szórás_tábla_modell2!D$2:D$313,1)</f>
        <v>129</v>
      </c>
      <c r="E97">
        <f>RANK(szórás_tábla_modell2!E97,szórás_tábla_modell2!E$2:E$313,1)</f>
        <v>165</v>
      </c>
      <c r="F97">
        <f>RANK(szórás_tábla_modell2!F97,szórás_tábla_modell2!F$2:F$313,1)</f>
        <v>103</v>
      </c>
      <c r="G97">
        <f>RANK(szórás_tábla_modell2!G97,szórás_tábla_modell2!G$2:G$313,1)</f>
        <v>26</v>
      </c>
      <c r="H97">
        <f>RANK(szórás_tábla_modell2!H97,szórás_tábla_modell2!H$2:H$313,1)</f>
        <v>30</v>
      </c>
      <c r="I97">
        <f>RANK(szórás_tábla_modell2!I97,szórás_tábla_modell2!I$2:I$313,1)</f>
        <v>259</v>
      </c>
      <c r="J97">
        <f>RANK(szórás_tábla_modell2!J97,szórás_tábla_modell2!J$2:J$313,1)</f>
        <v>84</v>
      </c>
      <c r="K97">
        <f>RANK(szórás_tábla_modell2!K97,szórás_tábla_modell2!K$2:K$313,1)</f>
        <v>178</v>
      </c>
      <c r="L97">
        <f>RANK(szórás_tábla_modell2!L97,szórás_tábla_modell2!L$2:L$313,1)</f>
        <v>250</v>
      </c>
      <c r="M97">
        <f>RANK(szórás_tábla_modell2!M97,szórás_tábla_modell2!M$2:M$313,1)</f>
        <v>282</v>
      </c>
      <c r="N97">
        <f>RANK(szórás_tábla_modell2!N97,szórás_tábla_modell2!N$2:N$313,1)</f>
        <v>186</v>
      </c>
      <c r="O97">
        <f>RANK(szórás_tábla_modell2!O97,szórás_tábla_modell2!O$2:O$313,1)</f>
        <v>67</v>
      </c>
      <c r="P97">
        <f>RANK(szórás_tábla_modell2!P97,szórás_tábla_modell2!P$2:P$313,1)</f>
        <v>84</v>
      </c>
      <c r="Q97">
        <f>RANK(szórás_tábla_modell2!Q97,szórás_tábla_modell2!Q$2:Q$313,1)</f>
        <v>141</v>
      </c>
      <c r="R97">
        <f>RANK(szórás_tábla_modell2!R97,szórás_tábla_modell2!R$2:R$313,1)</f>
        <v>306</v>
      </c>
      <c r="S97">
        <f>RANK(szórás_tábla_modell2!S97,szórás_tábla_modell2!S$2:S$313,1)</f>
        <v>99</v>
      </c>
      <c r="T97">
        <f>RANK(szórás_tábla_modell2!T97,szórás_tábla_modell2!T$2:T$313,1)</f>
        <v>100</v>
      </c>
      <c r="U97">
        <f>RANK(szórás_tábla_modell2!U97,szórás_tábla_modell2!U$2:U$313,1)</f>
        <v>88</v>
      </c>
      <c r="V97">
        <f>RANK(szórás_tábla_modell2!V97,szórás_tábla_modell2!V$2:V$313,1)</f>
        <v>40</v>
      </c>
      <c r="W97">
        <f>RANK(szórás_tábla_modell2!W97,szórás_tábla_modell2!W$2:W$313,1)</f>
        <v>164</v>
      </c>
      <c r="X97">
        <f>RANK(szórás_tábla_modell2!X97,szórás_tábla_modell2!X$2:X$313,1)</f>
        <v>177</v>
      </c>
      <c r="Y97">
        <f>RANK(szórás_tábla_modell2!Y97,szórás_tábla_modell2!Y$2:Y$313,1)</f>
        <v>27</v>
      </c>
      <c r="Z97">
        <f>RANK(szórás_tábla_modell2!Z97,szórás_tábla_modell2!Z$2:Z$313,1)</f>
        <v>28</v>
      </c>
      <c r="AA97">
        <f>RANK(szórás_tábla_modell2!AA97,szórás_tábla_modell2!AA$2:AA$313,1)</f>
        <v>43</v>
      </c>
      <c r="AB97">
        <f>RANK(szórás_tábla_modell2!AB97,szórás_tábla_modell2!AB$2:AB$313,1)</f>
        <v>104</v>
      </c>
      <c r="AC97">
        <f>RANK(szórás_tábla_modell2!AC97,szórás_tábla_modell2!AC$2:AC$313,1)</f>
        <v>155</v>
      </c>
      <c r="AD97">
        <f>RANK(szórás_tábla_modell2!AD97,szórás_tábla_modell2!AD$2:AD$313,1)</f>
        <v>72</v>
      </c>
      <c r="AE97">
        <f>RANK(szórás_tábla_modell2!AE97,szórás_tábla_modell2!AE$2:AE$313,1)</f>
        <v>148</v>
      </c>
      <c r="AF97">
        <f>RANK(szórás_tábla_modell2!AF97,szórás_tábla_modell2!AF$2:AF$313,1)</f>
        <v>128</v>
      </c>
      <c r="AG97">
        <f>RANK(szórás_tábla_modell2!AG97,szórás_tábla_modell2!AG$2:AG$313,1)</f>
        <v>312</v>
      </c>
      <c r="AH97">
        <f>RANK(szórás_tábla_modell2!AH97,szórás_tábla_modell2!AH$2:AH$313,1)</f>
        <v>93</v>
      </c>
      <c r="AI97">
        <f>RANK(szórás_tábla_modell2!AI97,szórás_tábla_modell2!AI$2:AI$313,1)</f>
        <v>97</v>
      </c>
      <c r="AJ97">
        <f>RANK(szórás_tábla_modell2!AJ97,szórás_tábla_modell2!AJ$2:AJ$313,1)</f>
        <v>224</v>
      </c>
      <c r="AK97">
        <f>RANK(szórás_tábla_modell2!AK97,szórás_tábla_modell2!AK$2:AK$313,1)</f>
        <v>102</v>
      </c>
      <c r="AL97">
        <f>RANK(szórás_tábla_modell2!AL97,szórás_tábla_modell2!AL$2:AL$313,1)</f>
        <v>271</v>
      </c>
      <c r="AM97">
        <f>RANK(szórás_tábla_modell2!AM97,szórás_tábla_modell2!AM$2:AM$313,1)</f>
        <v>278</v>
      </c>
      <c r="AN97">
        <f>RANK(szórás_tábla_modell2!AN97,szórás_tábla_modell2!AN$2:AN$313,1)</f>
        <v>49</v>
      </c>
      <c r="AO97">
        <f>RANK(szórás_tábla_modell2!AO97,szórás_tábla_modell2!AO$2:AO$313,1)</f>
        <v>25</v>
      </c>
      <c r="AP97">
        <f>RANK(szórás_tábla_modell2!AP97,szórás_tábla_modell2!AP$2:AP$313,1)</f>
        <v>225</v>
      </c>
      <c r="AQ97">
        <f>RANK(szórás_tábla_modell2!AQ97,szórás_tábla_modell2!AQ$2:AQ$313,1)</f>
        <v>209</v>
      </c>
      <c r="AR97">
        <f>RANK(szórás_tábla_modell2!AR97,szórás_tábla_modell2!AR$2:AR$313,1)</f>
        <v>122</v>
      </c>
      <c r="AS97">
        <f>RANK(szórás_tábla_modell2!AS97,szórás_tábla_modell2!AS$2:AS$313,1)</f>
        <v>37</v>
      </c>
      <c r="AT97">
        <f>RANK(szórás_tábla_modell2!AT97,szórás_tábla_modell2!AT$2:AT$313,1)</f>
        <v>269</v>
      </c>
      <c r="AU97">
        <f>RANK(szórás_tábla_modell2!AU97,szórás_tábla_modell2!AU$2:AU$313,1)</f>
        <v>124</v>
      </c>
      <c r="AV97">
        <f>RANK(szórás_tábla_modell2!AV97,szórás_tábla_modell2!AV$2:AV$313,1)</f>
        <v>53</v>
      </c>
      <c r="AW97">
        <f>RANK(szórás_tábla_modell2!AW97,szórás_tábla_modell2!AW$2:AW$313,1)</f>
        <v>102</v>
      </c>
      <c r="AX97">
        <f>RANK(szórás_tábla_modell2!AX97,szórás_tábla_modell2!AX$2:AX$313,1)</f>
        <v>162</v>
      </c>
      <c r="AY97">
        <f>RANK(szórás_tábla_modell2!AY97,szórás_tábla_modell2!AY$2:AY$313,1)</f>
        <v>114</v>
      </c>
      <c r="AZ97">
        <f>RANK(szórás_tábla_modell2!AZ97,szórás_tábla_modell2!AZ$2:AZ$313,1)</f>
        <v>272</v>
      </c>
      <c r="BA97">
        <f>RANK(szórás_tábla_modell2!BA97,szórás_tábla_modell2!BA$2:BA$313,1)</f>
        <v>45</v>
      </c>
      <c r="BB97">
        <f>RANK(szórás_tábla_modell2!BB97,szórás_tábla_modell2!BB$2:BB$313,1)</f>
        <v>263</v>
      </c>
      <c r="BC97">
        <f>RANK(szórás_tábla_modell2!BC97,szórás_tábla_modell2!BC$2:BC$313,1)</f>
        <v>143</v>
      </c>
      <c r="BD97">
        <f>RANK(szórás_tábla_modell2!BD97,szórás_tábla_modell2!BD$2:BD$313,1)</f>
        <v>59</v>
      </c>
      <c r="BE97">
        <f>RANK(szórás_tábla_modell2!BE97,szórás_tábla_modell2!BE$2:BE$313,1)</f>
        <v>275</v>
      </c>
      <c r="BF97">
        <f>RANK(szórás_tábla_modell2!BF97,szórás_tábla_modell2!BF$2:BF$313,1)</f>
        <v>15</v>
      </c>
      <c r="BG97">
        <v>1000000</v>
      </c>
    </row>
    <row r="98" spans="1:59" x14ac:dyDescent="0.3">
      <c r="A98" t="str">
        <f>szórás_tábla_modell2!A98</f>
        <v>Mind_2015</v>
      </c>
      <c r="B98">
        <f>RANK(szórás_tábla_modell2!B98,szórás_tábla_modell2!B$2:B$313,1)</f>
        <v>71</v>
      </c>
      <c r="C98">
        <f>RANK(szórás_tábla_modell2!C98,szórás_tábla_modell2!C$2:C$313,1)</f>
        <v>74</v>
      </c>
      <c r="D98">
        <f>RANK(szórás_tábla_modell2!D98,szórás_tábla_modell2!D$2:D$313,1)</f>
        <v>91</v>
      </c>
      <c r="E98">
        <f>RANK(szórás_tábla_modell2!E98,szórás_tábla_modell2!E$2:E$313,1)</f>
        <v>98</v>
      </c>
      <c r="F98">
        <f>RANK(szórás_tábla_modell2!F98,szórás_tábla_modell2!F$2:F$313,1)</f>
        <v>64</v>
      </c>
      <c r="G98">
        <f>RANK(szórás_tábla_modell2!G98,szórás_tábla_modell2!G$2:G$313,1)</f>
        <v>37</v>
      </c>
      <c r="H98">
        <f>RANK(szórás_tábla_modell2!H98,szórás_tábla_modell2!H$2:H$313,1)</f>
        <v>64</v>
      </c>
      <c r="I98">
        <f>RANK(szórás_tábla_modell2!I98,szórás_tábla_modell2!I$2:I$313,1)</f>
        <v>249</v>
      </c>
      <c r="J98">
        <f>RANK(szórás_tábla_modell2!J98,szórás_tábla_modell2!J$2:J$313,1)</f>
        <v>81</v>
      </c>
      <c r="K98">
        <f>RANK(szórás_tábla_modell2!K98,szórás_tábla_modell2!K$2:K$313,1)</f>
        <v>43</v>
      </c>
      <c r="L98">
        <f>RANK(szórás_tábla_modell2!L98,szórás_tábla_modell2!L$2:L$313,1)</f>
        <v>196</v>
      </c>
      <c r="M98">
        <f>RANK(szórás_tábla_modell2!M98,szórás_tábla_modell2!M$2:M$313,1)</f>
        <v>251</v>
      </c>
      <c r="N98">
        <f>RANK(szórás_tábla_modell2!N98,szórás_tábla_modell2!N$2:N$313,1)</f>
        <v>130</v>
      </c>
      <c r="O98">
        <f>RANK(szórás_tábla_modell2!O98,szórás_tábla_modell2!O$2:O$313,1)</f>
        <v>58</v>
      </c>
      <c r="P98">
        <f>RANK(szórás_tábla_modell2!P98,szórás_tábla_modell2!P$2:P$313,1)</f>
        <v>106</v>
      </c>
      <c r="Q98">
        <f>RANK(szórás_tábla_modell2!Q98,szórás_tábla_modell2!Q$2:Q$313,1)</f>
        <v>85</v>
      </c>
      <c r="R98">
        <f>RANK(szórás_tábla_modell2!R98,szórás_tábla_modell2!R$2:R$313,1)</f>
        <v>251</v>
      </c>
      <c r="S98">
        <f>RANK(szórás_tábla_modell2!S98,szórás_tábla_modell2!S$2:S$313,1)</f>
        <v>261</v>
      </c>
      <c r="T98">
        <f>RANK(szórás_tábla_modell2!T98,szórás_tábla_modell2!T$2:T$313,1)</f>
        <v>79</v>
      </c>
      <c r="U98">
        <f>RANK(szórás_tábla_modell2!U98,szórás_tábla_modell2!U$2:U$313,1)</f>
        <v>87</v>
      </c>
      <c r="V98">
        <f>RANK(szórás_tábla_modell2!V98,szórás_tábla_modell2!V$2:V$313,1)</f>
        <v>47</v>
      </c>
      <c r="W98">
        <f>RANK(szórás_tábla_modell2!W98,szórás_tábla_modell2!W$2:W$313,1)</f>
        <v>135</v>
      </c>
      <c r="X98">
        <f>RANK(szórás_tábla_modell2!X98,szórás_tábla_modell2!X$2:X$313,1)</f>
        <v>24</v>
      </c>
      <c r="Y98">
        <f>RANK(szórás_tábla_modell2!Y98,szórás_tábla_modell2!Y$2:Y$313,1)</f>
        <v>34</v>
      </c>
      <c r="Z98">
        <f>RANK(szórás_tábla_modell2!Z98,szórás_tábla_modell2!Z$2:Z$313,1)</f>
        <v>18</v>
      </c>
      <c r="AA98">
        <f>RANK(szórás_tábla_modell2!AA98,szórás_tábla_modell2!AA$2:AA$313,1)</f>
        <v>15</v>
      </c>
      <c r="AB98">
        <f>RANK(szórás_tábla_modell2!AB98,szórás_tábla_modell2!AB$2:AB$313,1)</f>
        <v>86</v>
      </c>
      <c r="AC98">
        <f>RANK(szórás_tábla_modell2!AC98,szórás_tábla_modell2!AC$2:AC$313,1)</f>
        <v>60</v>
      </c>
      <c r="AD98">
        <f>RANK(szórás_tábla_modell2!AD98,szórás_tábla_modell2!AD$2:AD$313,1)</f>
        <v>81</v>
      </c>
      <c r="AE98">
        <f>RANK(szórás_tábla_modell2!AE98,szórás_tábla_modell2!AE$2:AE$313,1)</f>
        <v>198</v>
      </c>
      <c r="AF98">
        <f>RANK(szórás_tábla_modell2!AF98,szórás_tábla_modell2!AF$2:AF$313,1)</f>
        <v>82</v>
      </c>
      <c r="AG98">
        <f>RANK(szórás_tábla_modell2!AG98,szórás_tábla_modell2!AG$2:AG$313,1)</f>
        <v>194</v>
      </c>
      <c r="AH98">
        <f>RANK(szórás_tábla_modell2!AH98,szórás_tábla_modell2!AH$2:AH$313,1)</f>
        <v>11</v>
      </c>
      <c r="AI98">
        <f>RANK(szórás_tábla_modell2!AI98,szórás_tábla_modell2!AI$2:AI$313,1)</f>
        <v>28</v>
      </c>
      <c r="AJ98">
        <f>RANK(szórás_tábla_modell2!AJ98,szórás_tábla_modell2!AJ$2:AJ$313,1)</f>
        <v>154</v>
      </c>
      <c r="AK98">
        <f>RANK(szórás_tábla_modell2!AK98,szórás_tábla_modell2!AK$2:AK$313,1)</f>
        <v>80</v>
      </c>
      <c r="AL98">
        <f>RANK(szórás_tábla_modell2!AL98,szórás_tábla_modell2!AL$2:AL$313,1)</f>
        <v>197</v>
      </c>
      <c r="AM98">
        <f>RANK(szórás_tábla_modell2!AM98,szórás_tábla_modell2!AM$2:AM$313,1)</f>
        <v>154</v>
      </c>
      <c r="AN98">
        <f>RANK(szórás_tábla_modell2!AN98,szórás_tábla_modell2!AN$2:AN$313,1)</f>
        <v>72</v>
      </c>
      <c r="AO98">
        <f>RANK(szórás_tábla_modell2!AO98,szórás_tábla_modell2!AO$2:AO$313,1)</f>
        <v>163</v>
      </c>
      <c r="AP98">
        <f>RANK(szórás_tábla_modell2!AP98,szórás_tábla_modell2!AP$2:AP$313,1)</f>
        <v>227</v>
      </c>
      <c r="AQ98">
        <f>RANK(szórás_tábla_modell2!AQ98,szórás_tábla_modell2!AQ$2:AQ$313,1)</f>
        <v>135</v>
      </c>
      <c r="AR98">
        <f>RANK(szórás_tábla_modell2!AR98,szórás_tábla_modell2!AR$2:AR$313,1)</f>
        <v>150</v>
      </c>
      <c r="AS98">
        <f>RANK(szórás_tábla_modell2!AS98,szórás_tábla_modell2!AS$2:AS$313,1)</f>
        <v>73</v>
      </c>
      <c r="AT98">
        <f>RANK(szórás_tábla_modell2!AT98,szórás_tábla_modell2!AT$2:AT$313,1)</f>
        <v>210</v>
      </c>
      <c r="AU98">
        <f>RANK(szórás_tábla_modell2!AU98,szórás_tábla_modell2!AU$2:AU$313,1)</f>
        <v>52</v>
      </c>
      <c r="AV98">
        <f>RANK(szórás_tábla_modell2!AV98,szórás_tábla_modell2!AV$2:AV$313,1)</f>
        <v>47</v>
      </c>
      <c r="AW98">
        <f>RANK(szórás_tábla_modell2!AW98,szórás_tábla_modell2!AW$2:AW$313,1)</f>
        <v>12</v>
      </c>
      <c r="AX98">
        <f>RANK(szórás_tábla_modell2!AX98,szórás_tábla_modell2!AX$2:AX$313,1)</f>
        <v>65</v>
      </c>
      <c r="AY98">
        <f>RANK(szórás_tábla_modell2!AY98,szórás_tábla_modell2!AY$2:AY$313,1)</f>
        <v>3</v>
      </c>
      <c r="AZ98">
        <f>RANK(szórás_tábla_modell2!AZ98,szórás_tábla_modell2!AZ$2:AZ$313,1)</f>
        <v>134</v>
      </c>
      <c r="BA98">
        <f>RANK(szórás_tábla_modell2!BA98,szórás_tábla_modell2!BA$2:BA$313,1)</f>
        <v>123</v>
      </c>
      <c r="BB98">
        <f>RANK(szórás_tábla_modell2!BB98,szórás_tábla_modell2!BB$2:BB$313,1)</f>
        <v>234</v>
      </c>
      <c r="BC98">
        <f>RANK(szórás_tábla_modell2!BC98,szórás_tábla_modell2!BC$2:BC$313,1)</f>
        <v>30</v>
      </c>
      <c r="BD98">
        <f>RANK(szórás_tábla_modell2!BD98,szórás_tábla_modell2!BD$2:BD$313,1)</f>
        <v>198</v>
      </c>
      <c r="BE98">
        <f>RANK(szórás_tábla_modell2!BE98,szórás_tábla_modell2!BE$2:BE$313,1)</f>
        <v>33</v>
      </c>
      <c r="BF98">
        <f>RANK(szórás_tábla_modell2!BF98,szórás_tábla_modell2!BF$2:BF$313,1)</f>
        <v>4</v>
      </c>
      <c r="BG98">
        <v>1000000</v>
      </c>
    </row>
    <row r="99" spans="1:59" x14ac:dyDescent="0.3">
      <c r="A99" t="str">
        <f>szórás_tábla_modell2!A99</f>
        <v>1_2015</v>
      </c>
      <c r="B99">
        <f>RANK(szórás_tábla_modell2!B99,szórás_tábla_modell2!B$2:B$313,1)</f>
        <v>160</v>
      </c>
      <c r="C99">
        <f>RANK(szórás_tábla_modell2!C99,szórás_tábla_modell2!C$2:C$313,1)</f>
        <v>56</v>
      </c>
      <c r="D99">
        <f>RANK(szórás_tábla_modell2!D99,szórás_tábla_modell2!D$2:D$313,1)</f>
        <v>261</v>
      </c>
      <c r="E99">
        <f>RANK(szórás_tábla_modell2!E99,szórás_tábla_modell2!E$2:E$313,1)</f>
        <v>116</v>
      </c>
      <c r="F99">
        <f>RANK(szórás_tábla_modell2!F99,szórás_tábla_modell2!F$2:F$313,1)</f>
        <v>140</v>
      </c>
      <c r="G99">
        <f>RANK(szórás_tábla_modell2!G99,szórás_tábla_modell2!G$2:G$313,1)</f>
        <v>106</v>
      </c>
      <c r="H99">
        <f>RANK(szórás_tábla_modell2!H99,szórás_tábla_modell2!H$2:H$313,1)</f>
        <v>88</v>
      </c>
      <c r="I99">
        <f>RANK(szórás_tábla_modell2!I99,szórás_tábla_modell2!I$2:I$313,1)</f>
        <v>306</v>
      </c>
      <c r="J99">
        <f>RANK(szórás_tábla_modell2!J99,szórás_tábla_modell2!J$2:J$313,1)</f>
        <v>100</v>
      </c>
      <c r="K99">
        <f>RANK(szórás_tábla_modell2!K99,szórás_tábla_modell2!K$2:K$313,1)</f>
        <v>137</v>
      </c>
      <c r="L99">
        <f>RANK(szórás_tábla_modell2!L99,szórás_tábla_modell2!L$2:L$313,1)</f>
        <v>219</v>
      </c>
      <c r="M99">
        <f>RANK(szórás_tábla_modell2!M99,szórás_tábla_modell2!M$2:M$313,1)</f>
        <v>301</v>
      </c>
      <c r="N99">
        <f>RANK(szórás_tábla_modell2!N99,szórás_tábla_modell2!N$2:N$313,1)</f>
        <v>139</v>
      </c>
      <c r="O99">
        <f>RANK(szórás_tábla_modell2!O99,szórás_tábla_modell2!O$2:O$313,1)</f>
        <v>98</v>
      </c>
      <c r="P99">
        <f>RANK(szórás_tábla_modell2!P99,szórás_tábla_modell2!P$2:P$313,1)</f>
        <v>122</v>
      </c>
      <c r="Q99">
        <f>RANK(szórás_tábla_modell2!Q99,szórás_tábla_modell2!Q$2:Q$313,1)</f>
        <v>87</v>
      </c>
      <c r="R99">
        <f>RANK(szórás_tábla_modell2!R99,szórás_tábla_modell2!R$2:R$313,1)</f>
        <v>284</v>
      </c>
      <c r="S99">
        <f>RANK(szórás_tábla_modell2!S99,szórás_tábla_modell2!S$2:S$313,1)</f>
        <v>297</v>
      </c>
      <c r="T99">
        <f>RANK(szórás_tábla_modell2!T99,szórás_tábla_modell2!T$2:T$313,1)</f>
        <v>82</v>
      </c>
      <c r="U99">
        <f>RANK(szórás_tábla_modell2!U99,szórás_tábla_modell2!U$2:U$313,1)</f>
        <v>115</v>
      </c>
      <c r="V99">
        <f>RANK(szórás_tábla_modell2!V99,szórás_tábla_modell2!V$2:V$313,1)</f>
        <v>7</v>
      </c>
      <c r="W99">
        <f>RANK(szórás_tábla_modell2!W99,szórás_tábla_modell2!W$2:W$313,1)</f>
        <v>296</v>
      </c>
      <c r="X99">
        <f>RANK(szórás_tábla_modell2!X99,szórás_tábla_modell2!X$2:X$313,1)</f>
        <v>109</v>
      </c>
      <c r="Y99">
        <f>RANK(szórás_tábla_modell2!Y99,szórás_tábla_modell2!Y$2:Y$313,1)</f>
        <v>138</v>
      </c>
      <c r="Z99">
        <f>RANK(szórás_tábla_modell2!Z99,szórás_tábla_modell2!Z$2:Z$313,1)</f>
        <v>63</v>
      </c>
      <c r="AA99">
        <f>RANK(szórás_tábla_modell2!AA99,szórás_tábla_modell2!AA$2:AA$313,1)</f>
        <v>64</v>
      </c>
      <c r="AB99">
        <f>RANK(szórás_tábla_modell2!AB99,szórás_tábla_modell2!AB$2:AB$313,1)</f>
        <v>166</v>
      </c>
      <c r="AC99">
        <f>RANK(szórás_tábla_modell2!AC99,szórás_tábla_modell2!AC$2:AC$313,1)</f>
        <v>197</v>
      </c>
      <c r="AD99">
        <f>RANK(szórás_tábla_modell2!AD99,szórás_tábla_modell2!AD$2:AD$313,1)</f>
        <v>116</v>
      </c>
      <c r="AE99">
        <f>RANK(szórás_tábla_modell2!AE99,szórás_tábla_modell2!AE$2:AE$313,1)</f>
        <v>214</v>
      </c>
      <c r="AF99">
        <f>RANK(szórás_tábla_modell2!AF99,szórás_tábla_modell2!AF$2:AF$313,1)</f>
        <v>90</v>
      </c>
      <c r="AG99">
        <f>RANK(szórás_tábla_modell2!AG99,szórás_tábla_modell2!AG$2:AG$313,1)</f>
        <v>195</v>
      </c>
      <c r="AH99">
        <f>RANK(szórás_tábla_modell2!AH99,szórás_tábla_modell2!AH$2:AH$313,1)</f>
        <v>6</v>
      </c>
      <c r="AI99">
        <f>RANK(szórás_tábla_modell2!AI99,szórás_tábla_modell2!AI$2:AI$313,1)</f>
        <v>16</v>
      </c>
      <c r="AJ99">
        <f>RANK(szórás_tábla_modell2!AJ99,szórás_tábla_modell2!AJ$2:AJ$313,1)</f>
        <v>216</v>
      </c>
      <c r="AK99">
        <f>RANK(szórás_tábla_modell2!AK99,szórás_tábla_modell2!AK$2:AK$313,1)</f>
        <v>124</v>
      </c>
      <c r="AL99">
        <f>RANK(szórás_tábla_modell2!AL99,szórás_tábla_modell2!AL$2:AL$313,1)</f>
        <v>202</v>
      </c>
      <c r="AM99">
        <f>RANK(szórás_tábla_modell2!AM99,szórás_tábla_modell2!AM$2:AM$313,1)</f>
        <v>28</v>
      </c>
      <c r="AN99">
        <f>RANK(szórás_tábla_modell2!AN99,szórás_tábla_modell2!AN$2:AN$313,1)</f>
        <v>5</v>
      </c>
      <c r="AO99">
        <f>RANK(szórás_tábla_modell2!AO99,szórás_tábla_modell2!AO$2:AO$313,1)</f>
        <v>155</v>
      </c>
      <c r="AP99">
        <f>RANK(szórás_tábla_modell2!AP99,szórás_tábla_modell2!AP$2:AP$313,1)</f>
        <v>260</v>
      </c>
      <c r="AQ99">
        <f>RANK(szórás_tábla_modell2!AQ99,szórás_tábla_modell2!AQ$2:AQ$313,1)</f>
        <v>8</v>
      </c>
      <c r="AR99">
        <f>RANK(szórás_tábla_modell2!AR99,szórás_tábla_modell2!AR$2:AR$313,1)</f>
        <v>34</v>
      </c>
      <c r="AS99">
        <f>RANK(szórás_tábla_modell2!AS99,szórás_tábla_modell2!AS$2:AS$313,1)</f>
        <v>138</v>
      </c>
      <c r="AT99">
        <f>RANK(szórás_tábla_modell2!AT99,szórás_tábla_modell2!AT$2:AT$313,1)</f>
        <v>178</v>
      </c>
      <c r="AU99">
        <f>RANK(szórás_tábla_modell2!AU99,szórás_tábla_modell2!AU$2:AU$313,1)</f>
        <v>57</v>
      </c>
      <c r="AV99">
        <f>RANK(szórás_tábla_modell2!AV99,szórás_tábla_modell2!AV$2:AV$313,1)</f>
        <v>35</v>
      </c>
      <c r="AW99">
        <f>RANK(szórás_tábla_modell2!AW99,szórás_tábla_modell2!AW$2:AW$313,1)</f>
        <v>15</v>
      </c>
      <c r="AX99">
        <f>RANK(szórás_tábla_modell2!AX99,szórás_tábla_modell2!AX$2:AX$313,1)</f>
        <v>261</v>
      </c>
      <c r="AY99">
        <f>RANK(szórás_tábla_modell2!AY99,szórás_tábla_modell2!AY$2:AY$313,1)</f>
        <v>16</v>
      </c>
      <c r="AZ99">
        <f>RANK(szórás_tábla_modell2!AZ99,szórás_tábla_modell2!AZ$2:AZ$313,1)</f>
        <v>106</v>
      </c>
      <c r="BA99">
        <f>RANK(szórás_tábla_modell2!BA99,szórás_tábla_modell2!BA$2:BA$313,1)</f>
        <v>223</v>
      </c>
      <c r="BB99">
        <f>RANK(szórás_tábla_modell2!BB99,szórás_tábla_modell2!BB$2:BB$313,1)</f>
        <v>260</v>
      </c>
      <c r="BC99">
        <f>RANK(szórás_tábla_modell2!BC99,szórás_tábla_modell2!BC$2:BC$313,1)</f>
        <v>163</v>
      </c>
      <c r="BD99">
        <f>RANK(szórás_tábla_modell2!BD99,szórás_tábla_modell2!BD$2:BD$313,1)</f>
        <v>187</v>
      </c>
      <c r="BE99">
        <f>RANK(szórás_tábla_modell2!BE99,szórás_tábla_modell2!BE$2:BE$313,1)</f>
        <v>7</v>
      </c>
      <c r="BF99">
        <f>RANK(szórás_tábla_modell2!BF99,szórás_tábla_modell2!BF$2:BF$313,1)</f>
        <v>24</v>
      </c>
      <c r="BG99">
        <v>1000000</v>
      </c>
    </row>
    <row r="100" spans="1:59" x14ac:dyDescent="0.3">
      <c r="A100" t="str">
        <f>szórás_tábla_modell2!A100</f>
        <v>2_2015</v>
      </c>
      <c r="B100">
        <f>RANK(szórás_tábla_modell2!B100,szórás_tábla_modell2!B$2:B$313,1)</f>
        <v>124</v>
      </c>
      <c r="C100">
        <f>RANK(szórás_tábla_modell2!C100,szórás_tábla_modell2!C$2:C$313,1)</f>
        <v>17</v>
      </c>
      <c r="D100">
        <f>RANK(szórás_tábla_modell2!D100,szórás_tábla_modell2!D$2:D$313,1)</f>
        <v>277</v>
      </c>
      <c r="E100">
        <f>RANK(szórás_tábla_modell2!E100,szórás_tábla_modell2!E$2:E$313,1)</f>
        <v>179</v>
      </c>
      <c r="F100">
        <f>RANK(szórás_tábla_modell2!F100,szórás_tábla_modell2!F$2:F$313,1)</f>
        <v>136</v>
      </c>
      <c r="G100">
        <f>RANK(szórás_tábla_modell2!G100,szórás_tábla_modell2!G$2:G$313,1)</f>
        <v>151</v>
      </c>
      <c r="H100">
        <f>RANK(szórás_tábla_modell2!H100,szórás_tábla_modell2!H$2:H$313,1)</f>
        <v>51</v>
      </c>
      <c r="I100">
        <f>RANK(szórás_tábla_modell2!I100,szórás_tábla_modell2!I$2:I$313,1)</f>
        <v>309</v>
      </c>
      <c r="J100">
        <f>RANK(szórás_tábla_modell2!J100,szórás_tábla_modell2!J$2:J$313,1)</f>
        <v>109</v>
      </c>
      <c r="K100">
        <f>RANK(szórás_tábla_modell2!K100,szórás_tábla_modell2!K$2:K$313,1)</f>
        <v>98</v>
      </c>
      <c r="L100">
        <f>RANK(szórás_tábla_modell2!L100,szórás_tábla_modell2!L$2:L$313,1)</f>
        <v>224</v>
      </c>
      <c r="M100">
        <f>RANK(szórás_tábla_modell2!M100,szórás_tábla_modell2!M$2:M$313,1)</f>
        <v>307</v>
      </c>
      <c r="N100">
        <f>RANK(szórás_tábla_modell2!N100,szórás_tábla_modell2!N$2:N$313,1)</f>
        <v>143</v>
      </c>
      <c r="O100">
        <f>RANK(szórás_tábla_modell2!O100,szórás_tábla_modell2!O$2:O$313,1)</f>
        <v>103</v>
      </c>
      <c r="P100">
        <f>RANK(szórás_tábla_modell2!P100,szórás_tábla_modell2!P$2:P$313,1)</f>
        <v>129</v>
      </c>
      <c r="Q100">
        <f>RANK(szórás_tábla_modell2!Q100,szórás_tábla_modell2!Q$2:Q$313,1)</f>
        <v>64</v>
      </c>
      <c r="R100">
        <f>RANK(szórás_tábla_modell2!R100,szórás_tábla_modell2!R$2:R$313,1)</f>
        <v>288</v>
      </c>
      <c r="S100">
        <f>RANK(szórás_tábla_modell2!S100,szórás_tábla_modell2!S$2:S$313,1)</f>
        <v>307</v>
      </c>
      <c r="T100">
        <f>RANK(szórás_tábla_modell2!T100,szórás_tábla_modell2!T$2:T$313,1)</f>
        <v>119</v>
      </c>
      <c r="U100">
        <f>RANK(szórás_tábla_modell2!U100,szórás_tábla_modell2!U$2:U$313,1)</f>
        <v>113</v>
      </c>
      <c r="V100">
        <f>RANK(szórás_tábla_modell2!V100,szórás_tábla_modell2!V$2:V$313,1)</f>
        <v>19</v>
      </c>
      <c r="W100">
        <f>RANK(szórás_tábla_modell2!W100,szórás_tábla_modell2!W$2:W$313,1)</f>
        <v>306</v>
      </c>
      <c r="X100">
        <f>RANK(szórás_tábla_modell2!X100,szórás_tábla_modell2!X$2:X$313,1)</f>
        <v>97</v>
      </c>
      <c r="Y100">
        <f>RANK(szórás_tábla_modell2!Y100,szórás_tábla_modell2!Y$2:Y$313,1)</f>
        <v>171</v>
      </c>
      <c r="Z100">
        <f>RANK(szórás_tábla_modell2!Z100,szórás_tábla_modell2!Z$2:Z$313,1)</f>
        <v>84</v>
      </c>
      <c r="AA100">
        <f>RANK(szórás_tábla_modell2!AA100,szórás_tábla_modell2!AA$2:AA$313,1)</f>
        <v>60</v>
      </c>
      <c r="AB100">
        <f>RANK(szórás_tábla_modell2!AB100,szórás_tábla_modell2!AB$2:AB$313,1)</f>
        <v>165</v>
      </c>
      <c r="AC100">
        <f>RANK(szórás_tábla_modell2!AC100,szórás_tábla_modell2!AC$2:AC$313,1)</f>
        <v>203</v>
      </c>
      <c r="AD100">
        <f>RANK(szórás_tábla_modell2!AD100,szórás_tábla_modell2!AD$2:AD$313,1)</f>
        <v>97</v>
      </c>
      <c r="AE100">
        <f>RANK(szórás_tábla_modell2!AE100,szórás_tábla_modell2!AE$2:AE$313,1)</f>
        <v>199</v>
      </c>
      <c r="AF100">
        <f>RANK(szórás_tábla_modell2!AF100,szórás_tábla_modell2!AF$2:AF$313,1)</f>
        <v>101</v>
      </c>
      <c r="AG100">
        <f>RANK(szórás_tábla_modell2!AG100,szórás_tábla_modell2!AG$2:AG$313,1)</f>
        <v>137</v>
      </c>
      <c r="AH100">
        <f>RANK(szórás_tábla_modell2!AH100,szórás_tábla_modell2!AH$2:AH$313,1)</f>
        <v>14</v>
      </c>
      <c r="AI100">
        <f>RANK(szórás_tábla_modell2!AI100,szórás_tábla_modell2!AI$2:AI$313,1)</f>
        <v>115</v>
      </c>
      <c r="AJ100">
        <f>RANK(szórás_tábla_modell2!AJ100,szórás_tábla_modell2!AJ$2:AJ$313,1)</f>
        <v>204</v>
      </c>
      <c r="AK100">
        <f>RANK(szórás_tábla_modell2!AK100,szórás_tábla_modell2!AK$2:AK$313,1)</f>
        <v>134</v>
      </c>
      <c r="AL100">
        <f>RANK(szórás_tábla_modell2!AL100,szórás_tábla_modell2!AL$2:AL$313,1)</f>
        <v>198</v>
      </c>
      <c r="AM100">
        <f>RANK(szórás_tábla_modell2!AM100,szórás_tábla_modell2!AM$2:AM$313,1)</f>
        <v>295</v>
      </c>
      <c r="AN100">
        <f>RANK(szórás_tábla_modell2!AN100,szórás_tábla_modell2!AN$2:AN$313,1)</f>
        <v>203</v>
      </c>
      <c r="AO100">
        <f>RANK(szórás_tábla_modell2!AO100,szórás_tábla_modell2!AO$2:AO$313,1)</f>
        <v>254</v>
      </c>
      <c r="AP100">
        <f>RANK(szórás_tábla_modell2!AP100,szórás_tábla_modell2!AP$2:AP$313,1)</f>
        <v>263</v>
      </c>
      <c r="AQ100">
        <f>RANK(szórás_tábla_modell2!AQ100,szórás_tábla_modell2!AQ$2:AQ$313,1)</f>
        <v>290</v>
      </c>
      <c r="AR100">
        <f>RANK(szórás_tábla_modell2!AR100,szórás_tábla_modell2!AR$2:AR$313,1)</f>
        <v>195</v>
      </c>
      <c r="AS100">
        <f>RANK(szórás_tábla_modell2!AS100,szórás_tábla_modell2!AS$2:AS$313,1)</f>
        <v>107</v>
      </c>
      <c r="AT100">
        <f>RANK(szórás_tábla_modell2!AT100,szórás_tábla_modell2!AT$2:AT$313,1)</f>
        <v>187</v>
      </c>
      <c r="AU100">
        <f>RANK(szórás_tábla_modell2!AU100,szórás_tábla_modell2!AU$2:AU$313,1)</f>
        <v>62</v>
      </c>
      <c r="AV100">
        <f>RANK(szórás_tábla_modell2!AV100,szórás_tábla_modell2!AV$2:AV$313,1)</f>
        <v>105</v>
      </c>
      <c r="AW100">
        <f>RANK(szórás_tábla_modell2!AW100,szórás_tábla_modell2!AW$2:AW$313,1)</f>
        <v>32</v>
      </c>
      <c r="AX100">
        <f>RANK(szórás_tábla_modell2!AX100,szórás_tábla_modell2!AX$2:AX$313,1)</f>
        <v>219</v>
      </c>
      <c r="AY100">
        <f>RANK(szórás_tábla_modell2!AY100,szórás_tábla_modell2!AY$2:AY$313,1)</f>
        <v>19</v>
      </c>
      <c r="AZ100">
        <f>RANK(szórás_tábla_modell2!AZ100,szórás_tábla_modell2!AZ$2:AZ$313,1)</f>
        <v>111</v>
      </c>
      <c r="BA100">
        <f>RANK(szórás_tábla_modell2!BA100,szórás_tábla_modell2!BA$2:BA$313,1)</f>
        <v>309</v>
      </c>
      <c r="BB100">
        <f>RANK(szórás_tábla_modell2!BB100,szórás_tábla_modell2!BB$2:BB$313,1)</f>
        <v>273</v>
      </c>
      <c r="BC100">
        <f>RANK(szórás_tábla_modell2!BC100,szórás_tábla_modell2!BC$2:BC$313,1)</f>
        <v>58</v>
      </c>
      <c r="BD100">
        <f>RANK(szórás_tábla_modell2!BD100,szórás_tábla_modell2!BD$2:BD$313,1)</f>
        <v>221</v>
      </c>
      <c r="BE100">
        <f>RANK(szórás_tábla_modell2!BE100,szórás_tábla_modell2!BE$2:BE$313,1)</f>
        <v>147</v>
      </c>
      <c r="BF100">
        <f>RANK(szórás_tábla_modell2!BF100,szórás_tábla_modell2!BF$2:BF$313,1)</f>
        <v>35</v>
      </c>
      <c r="BG100">
        <v>1000000</v>
      </c>
    </row>
    <row r="101" spans="1:59" x14ac:dyDescent="0.3">
      <c r="A101" t="str">
        <f>szórás_tábla_modell2!A101</f>
        <v>3_2015</v>
      </c>
      <c r="B101">
        <f>RANK(szórás_tábla_modell2!B101,szórás_tábla_modell2!B$2:B$313,1)</f>
        <v>149</v>
      </c>
      <c r="C101">
        <f>RANK(szórás_tábla_modell2!C101,szórás_tábla_modell2!C$2:C$313,1)</f>
        <v>133</v>
      </c>
      <c r="D101">
        <f>RANK(szórás_tábla_modell2!D101,szórás_tábla_modell2!D$2:D$313,1)</f>
        <v>280</v>
      </c>
      <c r="E101">
        <f>RANK(szórás_tábla_modell2!E101,szórás_tábla_modell2!E$2:E$313,1)</f>
        <v>238</v>
      </c>
      <c r="F101">
        <f>RANK(szórás_tábla_modell2!F101,szórás_tábla_modell2!F$2:F$313,1)</f>
        <v>214</v>
      </c>
      <c r="G101">
        <f>RANK(szórás_tábla_modell2!G101,szórás_tábla_modell2!G$2:G$313,1)</f>
        <v>241</v>
      </c>
      <c r="H101">
        <f>RANK(szórás_tábla_modell2!H101,szórás_tábla_modell2!H$2:H$313,1)</f>
        <v>133</v>
      </c>
      <c r="I101">
        <f>RANK(szórás_tábla_modell2!I101,szórás_tábla_modell2!I$2:I$313,1)</f>
        <v>312</v>
      </c>
      <c r="J101">
        <f>RANK(szórás_tábla_modell2!J101,szórás_tábla_modell2!J$2:J$313,1)</f>
        <v>137</v>
      </c>
      <c r="K101">
        <f>RANK(szórás_tábla_modell2!K101,szórás_tábla_modell2!K$2:K$313,1)</f>
        <v>243</v>
      </c>
      <c r="L101">
        <f>RANK(szórás_tábla_modell2!L101,szórás_tábla_modell2!L$2:L$313,1)</f>
        <v>223</v>
      </c>
      <c r="M101">
        <f>RANK(szórás_tábla_modell2!M101,szórás_tábla_modell2!M$2:M$313,1)</f>
        <v>308</v>
      </c>
      <c r="N101">
        <f>RANK(szórás_tábla_modell2!N101,szórás_tábla_modell2!N$2:N$313,1)</f>
        <v>165</v>
      </c>
      <c r="O101">
        <f>RANK(szórás_tábla_modell2!O101,szórás_tábla_modell2!O$2:O$313,1)</f>
        <v>136</v>
      </c>
      <c r="P101">
        <f>RANK(szórás_tábla_modell2!P101,szórás_tábla_modell2!P$2:P$313,1)</f>
        <v>124</v>
      </c>
      <c r="Q101">
        <f>RANK(szórás_tábla_modell2!Q101,szórás_tábla_modell2!Q$2:Q$313,1)</f>
        <v>152</v>
      </c>
      <c r="R101">
        <f>RANK(szórás_tábla_modell2!R101,szórás_tábla_modell2!R$2:R$313,1)</f>
        <v>287</v>
      </c>
      <c r="S101">
        <f>RANK(szórás_tábla_modell2!S101,szórás_tábla_modell2!S$2:S$313,1)</f>
        <v>308</v>
      </c>
      <c r="T101">
        <f>RANK(szórás_tábla_modell2!T101,szórás_tábla_modell2!T$2:T$313,1)</f>
        <v>116</v>
      </c>
      <c r="U101">
        <f>RANK(szórás_tábla_modell2!U101,szórás_tábla_modell2!U$2:U$313,1)</f>
        <v>124</v>
      </c>
      <c r="V101">
        <f>RANK(szórás_tábla_modell2!V101,szórás_tábla_modell2!V$2:V$313,1)</f>
        <v>108</v>
      </c>
      <c r="W101">
        <f>RANK(szórás_tábla_modell2!W101,szórás_tábla_modell2!W$2:W$313,1)</f>
        <v>303</v>
      </c>
      <c r="X101">
        <f>RANK(szórás_tábla_modell2!X101,szórás_tábla_modell2!X$2:X$313,1)</f>
        <v>96</v>
      </c>
      <c r="Y101">
        <f>RANK(szórás_tábla_modell2!Y101,szórás_tábla_modell2!Y$2:Y$313,1)</f>
        <v>159</v>
      </c>
      <c r="Z101">
        <f>RANK(szórás_tábla_modell2!Z101,szórás_tábla_modell2!Z$2:Z$313,1)</f>
        <v>85</v>
      </c>
      <c r="AA101">
        <f>RANK(szórás_tábla_modell2!AA101,szórás_tábla_modell2!AA$2:AA$313,1)</f>
        <v>61</v>
      </c>
      <c r="AB101">
        <f>RANK(szórás_tábla_modell2!AB101,szórás_tábla_modell2!AB$2:AB$313,1)</f>
        <v>250</v>
      </c>
      <c r="AC101">
        <f>RANK(szórás_tábla_modell2!AC101,szórás_tábla_modell2!AC$2:AC$313,1)</f>
        <v>201</v>
      </c>
      <c r="AD101">
        <f>RANK(szórás_tábla_modell2!AD101,szórás_tábla_modell2!AD$2:AD$313,1)</f>
        <v>129</v>
      </c>
      <c r="AE101">
        <f>RANK(szórás_tábla_modell2!AE101,szórás_tábla_modell2!AE$2:AE$313,1)</f>
        <v>201</v>
      </c>
      <c r="AF101">
        <f>RANK(szórás_tábla_modell2!AF101,szórás_tábla_modell2!AF$2:AF$313,1)</f>
        <v>124</v>
      </c>
      <c r="AG101">
        <f>RANK(szórás_tábla_modell2!AG101,szórás_tábla_modell2!AG$2:AG$313,1)</f>
        <v>208</v>
      </c>
      <c r="AH101">
        <f>RANK(szórás_tábla_modell2!AH101,szórás_tábla_modell2!AH$2:AH$313,1)</f>
        <v>119</v>
      </c>
      <c r="AI101">
        <f>RANK(szórás_tábla_modell2!AI101,szórás_tábla_modell2!AI$2:AI$313,1)</f>
        <v>100</v>
      </c>
      <c r="AJ101">
        <f>RANK(szórás_tábla_modell2!AJ101,szórás_tábla_modell2!AJ$2:AJ$313,1)</f>
        <v>215</v>
      </c>
      <c r="AK101">
        <f>RANK(szórás_tábla_modell2!AK101,szórás_tábla_modell2!AK$2:AK$313,1)</f>
        <v>171</v>
      </c>
      <c r="AL101">
        <f>RANK(szórás_tábla_modell2!AL101,szórás_tábla_modell2!AL$2:AL$313,1)</f>
        <v>203</v>
      </c>
      <c r="AM101">
        <f>RANK(szórás_tábla_modell2!AM101,szórás_tábla_modell2!AM$2:AM$313,1)</f>
        <v>272</v>
      </c>
      <c r="AN101">
        <f>RANK(szórás_tábla_modell2!AN101,szórás_tábla_modell2!AN$2:AN$313,1)</f>
        <v>210</v>
      </c>
      <c r="AO101">
        <f>RANK(szórás_tábla_modell2!AO101,szórás_tábla_modell2!AO$2:AO$313,1)</f>
        <v>258</v>
      </c>
      <c r="AP101">
        <f>RANK(szórás_tábla_modell2!AP101,szórás_tábla_modell2!AP$2:AP$313,1)</f>
        <v>251</v>
      </c>
      <c r="AQ101">
        <f>RANK(szórás_tábla_modell2!AQ101,szórás_tábla_modell2!AQ$2:AQ$313,1)</f>
        <v>278</v>
      </c>
      <c r="AR101">
        <f>RANK(szórás_tábla_modell2!AR101,szórás_tábla_modell2!AR$2:AR$313,1)</f>
        <v>203</v>
      </c>
      <c r="AS101">
        <f>RANK(szórás_tábla_modell2!AS101,szórás_tábla_modell2!AS$2:AS$313,1)</f>
        <v>139</v>
      </c>
      <c r="AT101">
        <f>RANK(szórás_tábla_modell2!AT101,szórás_tábla_modell2!AT$2:AT$313,1)</f>
        <v>241</v>
      </c>
      <c r="AU101">
        <f>RANK(szórás_tábla_modell2!AU101,szórás_tábla_modell2!AU$2:AU$313,1)</f>
        <v>68</v>
      </c>
      <c r="AV101">
        <f>RANK(szórás_tábla_modell2!AV101,szórás_tábla_modell2!AV$2:AV$313,1)</f>
        <v>109</v>
      </c>
      <c r="AW101">
        <f>RANK(szórás_tábla_modell2!AW101,szórás_tábla_modell2!AW$2:AW$313,1)</f>
        <v>41</v>
      </c>
      <c r="AX101">
        <f>RANK(szórás_tábla_modell2!AX101,szórás_tábla_modell2!AX$2:AX$313,1)</f>
        <v>48</v>
      </c>
      <c r="AY101">
        <f>RANK(szórás_tábla_modell2!AY101,szórás_tábla_modell2!AY$2:AY$313,1)</f>
        <v>9</v>
      </c>
      <c r="AZ101">
        <f>RANK(szórás_tábla_modell2!AZ101,szórás_tábla_modell2!AZ$2:AZ$313,1)</f>
        <v>172</v>
      </c>
      <c r="BA101">
        <f>RANK(szórás_tábla_modell2!BA101,szórás_tábla_modell2!BA$2:BA$313,1)</f>
        <v>310</v>
      </c>
      <c r="BB101">
        <f>RANK(szórás_tábla_modell2!BB101,szórás_tábla_modell2!BB$2:BB$313,1)</f>
        <v>298</v>
      </c>
      <c r="BC101">
        <f>RANK(szórás_tábla_modell2!BC101,szórás_tábla_modell2!BC$2:BC$313,1)</f>
        <v>164</v>
      </c>
      <c r="BD101">
        <f>RANK(szórás_tábla_modell2!BD101,szórás_tábla_modell2!BD$2:BD$313,1)</f>
        <v>212</v>
      </c>
      <c r="BE101">
        <f>RANK(szórás_tábla_modell2!BE101,szórás_tábla_modell2!BE$2:BE$313,1)</f>
        <v>61</v>
      </c>
      <c r="BF101">
        <f>RANK(szórás_tábla_modell2!BF101,szórás_tábla_modell2!BF$2:BF$313,1)</f>
        <v>5</v>
      </c>
      <c r="BG101">
        <v>1000000</v>
      </c>
    </row>
    <row r="102" spans="1:59" x14ac:dyDescent="0.3">
      <c r="A102" t="str">
        <f>szórás_tábla_modell2!A102</f>
        <v>4_2015</v>
      </c>
      <c r="B102">
        <f>RANK(szórás_tábla_modell2!B102,szórás_tábla_modell2!B$2:B$313,1)</f>
        <v>138</v>
      </c>
      <c r="C102">
        <f>RANK(szórás_tábla_modell2!C102,szórás_tábla_modell2!C$2:C$313,1)</f>
        <v>115</v>
      </c>
      <c r="D102">
        <f>RANK(szórás_tábla_modell2!D102,szórás_tábla_modell2!D$2:D$313,1)</f>
        <v>288</v>
      </c>
      <c r="E102">
        <f>RANK(szórás_tábla_modell2!E102,szórás_tábla_modell2!E$2:E$313,1)</f>
        <v>200</v>
      </c>
      <c r="F102">
        <f>RANK(szórás_tábla_modell2!F102,szórás_tábla_modell2!F$2:F$313,1)</f>
        <v>152</v>
      </c>
      <c r="G102">
        <f>RANK(szórás_tábla_modell2!G102,szórás_tábla_modell2!G$2:G$313,1)</f>
        <v>182</v>
      </c>
      <c r="H102">
        <f>RANK(szórás_tábla_modell2!H102,szórás_tábla_modell2!H$2:H$313,1)</f>
        <v>140</v>
      </c>
      <c r="I102">
        <f>RANK(szórás_tábla_modell2!I102,szórás_tábla_modell2!I$2:I$313,1)</f>
        <v>299</v>
      </c>
      <c r="J102">
        <f>RANK(szórás_tábla_modell2!J102,szórás_tábla_modell2!J$2:J$313,1)</f>
        <v>122</v>
      </c>
      <c r="K102">
        <f>RANK(szórás_tábla_modell2!K102,szórás_tábla_modell2!K$2:K$313,1)</f>
        <v>175</v>
      </c>
      <c r="L102">
        <f>RANK(szórás_tábla_modell2!L102,szórás_tábla_modell2!L$2:L$313,1)</f>
        <v>216</v>
      </c>
      <c r="M102">
        <f>RANK(szórás_tábla_modell2!M102,szórás_tábla_modell2!M$2:M$313,1)</f>
        <v>293</v>
      </c>
      <c r="N102">
        <f>RANK(szórás_tábla_modell2!N102,szórás_tábla_modell2!N$2:N$313,1)</f>
        <v>141</v>
      </c>
      <c r="O102">
        <f>RANK(szórás_tábla_modell2!O102,szórás_tábla_modell2!O$2:O$313,1)</f>
        <v>124</v>
      </c>
      <c r="P102">
        <f>RANK(szórás_tábla_modell2!P102,szórás_tábla_modell2!P$2:P$313,1)</f>
        <v>114</v>
      </c>
      <c r="Q102">
        <f>RANK(szórás_tábla_modell2!Q102,szórás_tábla_modell2!Q$2:Q$313,1)</f>
        <v>144</v>
      </c>
      <c r="R102">
        <f>RANK(szórás_tábla_modell2!R102,szórás_tábla_modell2!R$2:R$313,1)</f>
        <v>273</v>
      </c>
      <c r="S102">
        <f>RANK(szórás_tábla_modell2!S102,szórás_tábla_modell2!S$2:S$313,1)</f>
        <v>293</v>
      </c>
      <c r="T102">
        <f>RANK(szórás_tábla_modell2!T102,szórás_tábla_modell2!T$2:T$313,1)</f>
        <v>103</v>
      </c>
      <c r="U102">
        <f>RANK(szórás_tábla_modell2!U102,szórás_tábla_modell2!U$2:U$313,1)</f>
        <v>110</v>
      </c>
      <c r="V102">
        <f>RANK(szórás_tábla_modell2!V102,szórás_tábla_modell2!V$2:V$313,1)</f>
        <v>93</v>
      </c>
      <c r="W102">
        <f>RANK(szórás_tábla_modell2!W102,szórás_tábla_modell2!W$2:W$313,1)</f>
        <v>238</v>
      </c>
      <c r="X102">
        <f>RANK(szórás_tábla_modell2!X102,szórás_tábla_modell2!X$2:X$313,1)</f>
        <v>91</v>
      </c>
      <c r="Y102">
        <f>RANK(szórás_tábla_modell2!Y102,szórás_tábla_modell2!Y$2:Y$313,1)</f>
        <v>150</v>
      </c>
      <c r="Z102">
        <f>RANK(szórás_tábla_modell2!Z102,szórás_tábla_modell2!Z$2:Z$313,1)</f>
        <v>61</v>
      </c>
      <c r="AA102">
        <f>RANK(szórás_tábla_modell2!AA102,szórás_tábla_modell2!AA$2:AA$313,1)</f>
        <v>53</v>
      </c>
      <c r="AB102">
        <f>RANK(szórás_tábla_modell2!AB102,szórás_tábla_modell2!AB$2:AB$313,1)</f>
        <v>163</v>
      </c>
      <c r="AC102">
        <f>RANK(szórás_tábla_modell2!AC102,szórás_tábla_modell2!AC$2:AC$313,1)</f>
        <v>189</v>
      </c>
      <c r="AD102">
        <f>RANK(szórás_tábla_modell2!AD102,szórás_tábla_modell2!AD$2:AD$313,1)</f>
        <v>127</v>
      </c>
      <c r="AE102">
        <f>RANK(szórás_tábla_modell2!AE102,szórás_tábla_modell2!AE$2:AE$313,1)</f>
        <v>210</v>
      </c>
      <c r="AF102">
        <f>RANK(szórás_tábla_modell2!AF102,szórás_tábla_modell2!AF$2:AF$313,1)</f>
        <v>117</v>
      </c>
      <c r="AG102">
        <f>RANK(szórás_tábla_modell2!AG102,szórás_tábla_modell2!AG$2:AG$313,1)</f>
        <v>214</v>
      </c>
      <c r="AH102">
        <f>RANK(szórás_tábla_modell2!AH102,szórás_tábla_modell2!AH$2:AH$313,1)</f>
        <v>115</v>
      </c>
      <c r="AI102">
        <f>RANK(szórás_tábla_modell2!AI102,szórás_tábla_modell2!AI$2:AI$313,1)</f>
        <v>99</v>
      </c>
      <c r="AJ102">
        <f>RANK(szórás_tábla_modell2!AJ102,szórás_tábla_modell2!AJ$2:AJ$313,1)</f>
        <v>209</v>
      </c>
      <c r="AK102">
        <f>RANK(szórás_tábla_modell2!AK102,szórás_tábla_modell2!AK$2:AK$313,1)</f>
        <v>131</v>
      </c>
      <c r="AL102">
        <f>RANK(szórás_tábla_modell2!AL102,szórás_tábla_modell2!AL$2:AL$313,1)</f>
        <v>213</v>
      </c>
      <c r="AM102">
        <f>RANK(szórás_tábla_modell2!AM102,szórás_tábla_modell2!AM$2:AM$313,1)</f>
        <v>277</v>
      </c>
      <c r="AN102">
        <f>RANK(szórás_tábla_modell2!AN102,szórás_tábla_modell2!AN$2:AN$313,1)</f>
        <v>124</v>
      </c>
      <c r="AO102">
        <f>RANK(szórás_tábla_modell2!AO102,szórás_tábla_modell2!AO$2:AO$313,1)</f>
        <v>243</v>
      </c>
      <c r="AP102">
        <f>RANK(szórás_tábla_modell2!AP102,szórás_tábla_modell2!AP$2:AP$313,1)</f>
        <v>259</v>
      </c>
      <c r="AQ102">
        <f>RANK(szórás_tábla_modell2!AQ102,szórás_tábla_modell2!AQ$2:AQ$313,1)</f>
        <v>285</v>
      </c>
      <c r="AR102">
        <f>RANK(szórás_tábla_modell2!AR102,szórás_tábla_modell2!AR$2:AR$313,1)</f>
        <v>176</v>
      </c>
      <c r="AS102">
        <f>RANK(szórás_tábla_modell2!AS102,szórás_tábla_modell2!AS$2:AS$313,1)</f>
        <v>103</v>
      </c>
      <c r="AT102">
        <f>RANK(szórás_tábla_modell2!AT102,szórás_tábla_modell2!AT$2:AT$313,1)</f>
        <v>233</v>
      </c>
      <c r="AU102">
        <f>RANK(szórás_tábla_modell2!AU102,szórás_tábla_modell2!AU$2:AU$313,1)</f>
        <v>64</v>
      </c>
      <c r="AV102">
        <f>RANK(szórás_tábla_modell2!AV102,szórás_tábla_modell2!AV$2:AV$313,1)</f>
        <v>99</v>
      </c>
      <c r="AW102">
        <f>RANK(szórás_tábla_modell2!AW102,szórás_tábla_modell2!AW$2:AW$313,1)</f>
        <v>20</v>
      </c>
      <c r="AX102">
        <f>RANK(szórás_tábla_modell2!AX102,szórás_tábla_modell2!AX$2:AX$313,1)</f>
        <v>66</v>
      </c>
      <c r="AY102">
        <f>RANK(szórás_tábla_modell2!AY102,szórás_tábla_modell2!AY$2:AY$313,1)</f>
        <v>4</v>
      </c>
      <c r="AZ102">
        <f>RANK(szórás_tábla_modell2!AZ102,szórás_tábla_modell2!AZ$2:AZ$313,1)</f>
        <v>166</v>
      </c>
      <c r="BA102">
        <f>RANK(szórás_tábla_modell2!BA102,szórás_tábla_modell2!BA$2:BA$313,1)</f>
        <v>307</v>
      </c>
      <c r="BB102">
        <f>RANK(szórás_tábla_modell2!BB102,szórás_tábla_modell2!BB$2:BB$313,1)</f>
        <v>295</v>
      </c>
      <c r="BC102">
        <f>RANK(szórás_tábla_modell2!BC102,szórás_tábla_modell2!BC$2:BC$313,1)</f>
        <v>155</v>
      </c>
      <c r="BD102">
        <f>RANK(szórás_tábla_modell2!BD102,szórás_tábla_modell2!BD$2:BD$313,1)</f>
        <v>200</v>
      </c>
      <c r="BE102">
        <f>RANK(szórás_tábla_modell2!BE102,szórás_tábla_modell2!BE$2:BE$313,1)</f>
        <v>145</v>
      </c>
      <c r="BF102">
        <f>RANK(szórás_tábla_modell2!BF102,szórás_tábla_modell2!BF$2:BF$313,1)</f>
        <v>28</v>
      </c>
      <c r="BG102">
        <v>1000000</v>
      </c>
    </row>
    <row r="103" spans="1:59" x14ac:dyDescent="0.3">
      <c r="A103" t="str">
        <f>szórás_tábla_modell2!A103</f>
        <v>5_2015</v>
      </c>
      <c r="B103">
        <f>RANK(szórás_tábla_modell2!B103,szórás_tábla_modell2!B$2:B$313,1)</f>
        <v>20</v>
      </c>
      <c r="C103">
        <f>RANK(szórás_tábla_modell2!C103,szórás_tábla_modell2!C$2:C$313,1)</f>
        <v>52</v>
      </c>
      <c r="D103">
        <f>RANK(szórás_tábla_modell2!D103,szórás_tábla_modell2!D$2:D$313,1)</f>
        <v>19</v>
      </c>
      <c r="E103">
        <f>RANK(szórás_tábla_modell2!E103,szórás_tábla_modell2!E$2:E$313,1)</f>
        <v>39</v>
      </c>
      <c r="F103">
        <f>RANK(szórás_tábla_modell2!F103,szórás_tábla_modell2!F$2:F$313,1)</f>
        <v>6</v>
      </c>
      <c r="G103">
        <f>RANK(szórás_tábla_modell2!G103,szórás_tábla_modell2!G$2:G$313,1)</f>
        <v>18</v>
      </c>
      <c r="H103">
        <f>RANK(szórás_tábla_modell2!H103,szórás_tábla_modell2!H$2:H$313,1)</f>
        <v>93</v>
      </c>
      <c r="I103">
        <f>RANK(szórás_tábla_modell2!I103,szórás_tábla_modell2!I$2:I$313,1)</f>
        <v>27</v>
      </c>
      <c r="J103">
        <f>RANK(szórás_tábla_modell2!J103,szórás_tábla_modell2!J$2:J$313,1)</f>
        <v>5</v>
      </c>
      <c r="K103">
        <f>RANK(szórás_tábla_modell2!K103,szórás_tábla_modell2!K$2:K$313,1)</f>
        <v>8</v>
      </c>
      <c r="L103">
        <f>RANK(szórás_tábla_modell2!L103,szórás_tábla_modell2!L$2:L$313,1)</f>
        <v>9</v>
      </c>
      <c r="M103">
        <f>RANK(szórás_tábla_modell2!M103,szórás_tábla_modell2!M$2:M$313,1)</f>
        <v>34</v>
      </c>
      <c r="N103">
        <f>RANK(szórás_tábla_modell2!N103,szórás_tábla_modell2!N$2:N$313,1)</f>
        <v>119</v>
      </c>
      <c r="O103">
        <f>RANK(szórás_tábla_modell2!O103,szórás_tábla_modell2!O$2:O$313,1)</f>
        <v>5</v>
      </c>
      <c r="P103">
        <f>RANK(szórás_tábla_modell2!P103,szórás_tábla_modell2!P$2:P$313,1)</f>
        <v>5</v>
      </c>
      <c r="Q103">
        <f>RANK(szórás_tábla_modell2!Q103,szórás_tábla_modell2!Q$2:Q$313,1)</f>
        <v>24</v>
      </c>
      <c r="R103">
        <f>RANK(szórás_tábla_modell2!R103,szórás_tábla_modell2!R$2:R$313,1)</f>
        <v>40</v>
      </c>
      <c r="S103">
        <f>RANK(szórás_tábla_modell2!S103,szórás_tábla_modell2!S$2:S$313,1)</f>
        <v>105</v>
      </c>
      <c r="T103">
        <f>RANK(szórás_tábla_modell2!T103,szórás_tábla_modell2!T$2:T$313,1)</f>
        <v>3</v>
      </c>
      <c r="U103">
        <f>RANK(szórás_tábla_modell2!U103,szórás_tábla_modell2!U$2:U$313,1)</f>
        <v>5</v>
      </c>
      <c r="V103">
        <f>RANK(szórás_tábla_modell2!V103,szórás_tábla_modell2!V$2:V$313,1)</f>
        <v>14</v>
      </c>
      <c r="W103">
        <f>RANK(szórás_tábla_modell2!W103,szórás_tábla_modell2!W$2:W$313,1)</f>
        <v>16</v>
      </c>
      <c r="X103">
        <f>RANK(szórás_tábla_modell2!X103,szórás_tábla_modell2!X$2:X$313,1)</f>
        <v>5</v>
      </c>
      <c r="Y103">
        <f>RANK(szórás_tábla_modell2!Y103,szórás_tábla_modell2!Y$2:Y$313,1)</f>
        <v>19</v>
      </c>
      <c r="Z103">
        <f>RANK(szórás_tábla_modell2!Z103,szórás_tábla_modell2!Z$2:Z$313,1)</f>
        <v>2</v>
      </c>
      <c r="AA103">
        <f>RANK(szórás_tábla_modell2!AA103,szórás_tábla_modell2!AA$2:AA$313,1)</f>
        <v>1</v>
      </c>
      <c r="AB103">
        <f>RANK(szórás_tábla_modell2!AB103,szórás_tábla_modell2!AB$2:AB$313,1)</f>
        <v>6</v>
      </c>
      <c r="AC103">
        <f>RANK(szórás_tábla_modell2!AC103,szórás_tábla_modell2!AC$2:AC$313,1)</f>
        <v>3</v>
      </c>
      <c r="AD103">
        <f>RANK(szórás_tábla_modell2!AD103,szórás_tábla_modell2!AD$2:AD$313,1)</f>
        <v>131</v>
      </c>
      <c r="AE103">
        <f>RANK(szórás_tábla_modell2!AE103,szórás_tábla_modell2!AE$2:AE$313,1)</f>
        <v>202</v>
      </c>
      <c r="AF103">
        <f>RANK(szórás_tábla_modell2!AF103,szórás_tábla_modell2!AF$2:AF$313,1)</f>
        <v>105</v>
      </c>
      <c r="AG103">
        <f>RANK(szórás_tábla_modell2!AG103,szórás_tábla_modell2!AG$2:AG$313,1)</f>
        <v>218</v>
      </c>
      <c r="AH103">
        <f>RANK(szórás_tábla_modell2!AH103,szórás_tábla_modell2!AH$2:AH$313,1)</f>
        <v>34</v>
      </c>
      <c r="AI103">
        <f>RANK(szórás_tábla_modell2!AI103,szórás_tábla_modell2!AI$2:AI$313,1)</f>
        <v>3</v>
      </c>
      <c r="AJ103">
        <f>RANK(szórás_tábla_modell2!AJ103,szórás_tábla_modell2!AJ$2:AJ$313,1)</f>
        <v>200</v>
      </c>
      <c r="AK103">
        <f>RANK(szórás_tábla_modell2!AK103,szórás_tábla_modell2!AK$2:AK$313,1)</f>
        <v>6</v>
      </c>
      <c r="AL103">
        <f>RANK(szórás_tábla_modell2!AL103,szórás_tábla_modell2!AL$2:AL$313,1)</f>
        <v>207</v>
      </c>
      <c r="AM103">
        <f>RANK(szórás_tábla_modell2!AM103,szórás_tábla_modell2!AM$2:AM$313,1)</f>
        <v>299</v>
      </c>
      <c r="AN103">
        <f>RANK(szórás_tábla_modell2!AN103,szórás_tábla_modell2!AN$2:AN$313,1)</f>
        <v>154</v>
      </c>
      <c r="AO103">
        <f>RANK(szórás_tábla_modell2!AO103,szórás_tábla_modell2!AO$2:AO$313,1)</f>
        <v>157</v>
      </c>
      <c r="AP103">
        <f>RANK(szórás_tábla_modell2!AP103,szórás_tábla_modell2!AP$2:AP$313,1)</f>
        <v>224</v>
      </c>
      <c r="AQ103">
        <f>RANK(szórás_tábla_modell2!AQ103,szórás_tábla_modell2!AQ$2:AQ$313,1)</f>
        <v>270</v>
      </c>
      <c r="AR103">
        <f>RANK(szórás_tábla_modell2!AR103,szórás_tábla_modell2!AR$2:AR$313,1)</f>
        <v>176</v>
      </c>
      <c r="AS103">
        <f>RANK(szórás_tábla_modell2!AS103,szórás_tábla_modell2!AS$2:AS$313,1)</f>
        <v>136</v>
      </c>
      <c r="AT103">
        <f>RANK(szórás_tábla_modell2!AT103,szórás_tábla_modell2!AT$2:AT$313,1)</f>
        <v>247</v>
      </c>
      <c r="AU103">
        <f>RANK(szórás_tábla_modell2!AU103,szórás_tábla_modell2!AU$2:AU$313,1)</f>
        <v>74</v>
      </c>
      <c r="AV103">
        <f>RANK(szórás_tábla_modell2!AV103,szórás_tábla_modell2!AV$2:AV$313,1)</f>
        <v>27</v>
      </c>
      <c r="AW103">
        <f>RANK(szórás_tábla_modell2!AW103,szórás_tábla_modell2!AW$2:AW$313,1)</f>
        <v>3</v>
      </c>
      <c r="AX103">
        <f>RANK(szórás_tábla_modell2!AX103,szórás_tábla_modell2!AX$2:AX$313,1)</f>
        <v>181</v>
      </c>
      <c r="AY103">
        <f>RANK(szórás_tábla_modell2!AY103,szórás_tábla_modell2!AY$2:AY$313,1)</f>
        <v>17</v>
      </c>
      <c r="AZ103">
        <f>RANK(szórás_tábla_modell2!AZ103,szórás_tábla_modell2!AZ$2:AZ$313,1)</f>
        <v>157</v>
      </c>
      <c r="BA103">
        <f>RANK(szórás_tábla_modell2!BA103,szórás_tábla_modell2!BA$2:BA$313,1)</f>
        <v>129</v>
      </c>
      <c r="BB103">
        <f>RANK(szórás_tábla_modell2!BB103,szórás_tábla_modell2!BB$2:BB$313,1)</f>
        <v>266</v>
      </c>
      <c r="BC103">
        <f>RANK(szórás_tábla_modell2!BC103,szórás_tábla_modell2!BC$2:BC$313,1)</f>
        <v>20</v>
      </c>
      <c r="BD103">
        <f>RANK(szórás_tábla_modell2!BD103,szórás_tábla_modell2!BD$2:BD$313,1)</f>
        <v>99</v>
      </c>
      <c r="BE103">
        <f>RANK(szórás_tábla_modell2!BE103,szórás_tábla_modell2!BE$2:BE$313,1)</f>
        <v>127</v>
      </c>
      <c r="BF103">
        <f>RANK(szórás_tábla_modell2!BF103,szórás_tábla_modell2!BF$2:BF$313,1)</f>
        <v>6</v>
      </c>
      <c r="BG103">
        <v>1000000</v>
      </c>
    </row>
    <row r="104" spans="1:59" x14ac:dyDescent="0.3">
      <c r="A104" t="str">
        <f>szórás_tábla_modell2!A104</f>
        <v>6_2015</v>
      </c>
      <c r="B104">
        <f>RANK(szórás_tábla_modell2!B104,szórás_tábla_modell2!B$2:B$313,1)</f>
        <v>43</v>
      </c>
      <c r="C104">
        <f>RANK(szórás_tábla_modell2!C104,szórás_tábla_modell2!C$2:C$313,1)</f>
        <v>120</v>
      </c>
      <c r="D104">
        <f>RANK(szórás_tábla_modell2!D104,szórás_tábla_modell2!D$2:D$313,1)</f>
        <v>12</v>
      </c>
      <c r="E104">
        <f>RANK(szórás_tábla_modell2!E104,szórás_tábla_modell2!E$2:E$313,1)</f>
        <v>75</v>
      </c>
      <c r="F104">
        <f>RANK(szórás_tábla_modell2!F104,szórás_tábla_modell2!F$2:F$313,1)</f>
        <v>44</v>
      </c>
      <c r="G104">
        <f>RANK(szórás_tábla_modell2!G104,szórás_tábla_modell2!G$2:G$313,1)</f>
        <v>36</v>
      </c>
      <c r="H104">
        <f>RANK(szórás_tábla_modell2!H104,szórás_tábla_modell2!H$2:H$313,1)</f>
        <v>93</v>
      </c>
      <c r="I104">
        <f>RANK(szórás_tábla_modell2!I104,szórás_tábla_modell2!I$2:I$313,1)</f>
        <v>28</v>
      </c>
      <c r="J104">
        <f>RANK(szórás_tábla_modell2!J104,szórás_tábla_modell2!J$2:J$313,1)</f>
        <v>110</v>
      </c>
      <c r="K104">
        <f>RANK(szórás_tábla_modell2!K104,szórás_tábla_modell2!K$2:K$313,1)</f>
        <v>107</v>
      </c>
      <c r="L104">
        <f>RANK(szórás_tábla_modell2!L104,szórás_tábla_modell2!L$2:L$313,1)</f>
        <v>28</v>
      </c>
      <c r="M104">
        <f>RANK(szórás_tábla_modell2!M104,szórás_tábla_modell2!M$2:M$313,1)</f>
        <v>26</v>
      </c>
      <c r="N104">
        <f>RANK(szórás_tábla_modell2!N104,szórás_tábla_modell2!N$2:N$313,1)</f>
        <v>5</v>
      </c>
      <c r="O104">
        <f>RANK(szórás_tábla_modell2!O104,szórás_tábla_modell2!O$2:O$313,1)</f>
        <v>66</v>
      </c>
      <c r="P104">
        <f>RANK(szórás_tábla_modell2!P104,szórás_tábla_modell2!P$2:P$313,1)</f>
        <v>104</v>
      </c>
      <c r="Q104">
        <f>RANK(szórás_tábla_modell2!Q104,szórás_tábla_modell2!Q$2:Q$313,1)</f>
        <v>7</v>
      </c>
      <c r="R104">
        <f>RANK(szórás_tábla_modell2!R104,szórás_tábla_modell2!R$2:R$313,1)</f>
        <v>53</v>
      </c>
      <c r="S104">
        <f>RANK(szórás_tábla_modell2!S104,szórás_tábla_modell2!S$2:S$313,1)</f>
        <v>252</v>
      </c>
      <c r="T104">
        <f>RANK(szórás_tábla_modell2!T104,szórás_tábla_modell2!T$2:T$313,1)</f>
        <v>80</v>
      </c>
      <c r="U104">
        <f>RANK(szórás_tábla_modell2!U104,szórás_tábla_modell2!U$2:U$313,1)</f>
        <v>81</v>
      </c>
      <c r="V104">
        <f>RANK(szórás_tábla_modell2!V104,szórás_tábla_modell2!V$2:V$313,1)</f>
        <v>104</v>
      </c>
      <c r="W104">
        <f>RANK(szórás_tábla_modell2!W104,szórás_tábla_modell2!W$2:W$313,1)</f>
        <v>24</v>
      </c>
      <c r="X104">
        <f>RANK(szórás_tábla_modell2!X104,szórás_tábla_modell2!X$2:X$313,1)</f>
        <v>74</v>
      </c>
      <c r="Y104">
        <f>RANK(szórás_tábla_modell2!Y104,szórás_tábla_modell2!Y$2:Y$313,1)</f>
        <v>24</v>
      </c>
      <c r="Z104">
        <f>RANK(szórás_tábla_modell2!Z104,szórás_tábla_modell2!Z$2:Z$313,1)</f>
        <v>14</v>
      </c>
      <c r="AA104">
        <f>RANK(szórás_tábla_modell2!AA104,szórás_tábla_modell2!AA$2:AA$313,1)</f>
        <v>23</v>
      </c>
      <c r="AB104">
        <f>RANK(szórás_tábla_modell2!AB104,szórás_tábla_modell2!AB$2:AB$313,1)</f>
        <v>42</v>
      </c>
      <c r="AC104">
        <f>RANK(szórás_tábla_modell2!AC104,szórás_tábla_modell2!AC$2:AC$313,1)</f>
        <v>47</v>
      </c>
      <c r="AD104">
        <f>RANK(szórás_tábla_modell2!AD104,szórás_tábla_modell2!AD$2:AD$313,1)</f>
        <v>95</v>
      </c>
      <c r="AE104">
        <f>RANK(szórás_tábla_modell2!AE104,szórás_tábla_modell2!AE$2:AE$313,1)</f>
        <v>203</v>
      </c>
      <c r="AF104">
        <f>RANK(szórás_tábla_modell2!AF104,szórás_tábla_modell2!AF$2:AF$313,1)</f>
        <v>94</v>
      </c>
      <c r="AG104">
        <f>RANK(szórás_tábla_modell2!AG104,szórás_tábla_modell2!AG$2:AG$313,1)</f>
        <v>209</v>
      </c>
      <c r="AH104">
        <f>RANK(szórás_tábla_modell2!AH104,szórás_tábla_modell2!AH$2:AH$313,1)</f>
        <v>127</v>
      </c>
      <c r="AI104">
        <f>RANK(szórás_tábla_modell2!AI104,szórás_tábla_modell2!AI$2:AI$313,1)</f>
        <v>84</v>
      </c>
      <c r="AJ104">
        <f>RANK(szórás_tábla_modell2!AJ104,szórás_tábla_modell2!AJ$2:AJ$313,1)</f>
        <v>220</v>
      </c>
      <c r="AK104">
        <f>RANK(szórás_tábla_modell2!AK104,szórás_tábla_modell2!AK$2:AK$313,1)</f>
        <v>45</v>
      </c>
      <c r="AL104">
        <f>RANK(szórás_tábla_modell2!AL104,szórás_tábla_modell2!AL$2:AL$313,1)</f>
        <v>217</v>
      </c>
      <c r="AM104">
        <f>RANK(szórás_tábla_modell2!AM104,szórás_tábla_modell2!AM$2:AM$313,1)</f>
        <v>296</v>
      </c>
      <c r="AN104">
        <f>RANK(szórás_tábla_modell2!AN104,szórás_tábla_modell2!AN$2:AN$313,1)</f>
        <v>165</v>
      </c>
      <c r="AO104">
        <f>RANK(szórás_tábla_modell2!AO104,szórás_tábla_modell2!AO$2:AO$313,1)</f>
        <v>142</v>
      </c>
      <c r="AP104">
        <f>RANK(szórás_tábla_modell2!AP104,szórás_tábla_modell2!AP$2:AP$313,1)</f>
        <v>267</v>
      </c>
      <c r="AQ104">
        <f>RANK(szórás_tábla_modell2!AQ104,szórás_tábla_modell2!AQ$2:AQ$313,1)</f>
        <v>269</v>
      </c>
      <c r="AR104">
        <f>RANK(szórás_tábla_modell2!AR104,szórás_tábla_modell2!AR$2:AR$313,1)</f>
        <v>153</v>
      </c>
      <c r="AS104">
        <f>RANK(szórás_tábla_modell2!AS104,szórás_tábla_modell2!AS$2:AS$313,1)</f>
        <v>102</v>
      </c>
      <c r="AT104">
        <f>RANK(szórás_tábla_modell2!AT104,szórás_tábla_modell2!AT$2:AT$313,1)</f>
        <v>242</v>
      </c>
      <c r="AU104">
        <f>RANK(szórás_tábla_modell2!AU104,szórás_tábla_modell2!AU$2:AU$313,1)</f>
        <v>56</v>
      </c>
      <c r="AV104">
        <f>RANK(szórás_tábla_modell2!AV104,szórás_tábla_modell2!AV$2:AV$313,1)</f>
        <v>93</v>
      </c>
      <c r="AW104">
        <f>RANK(szórás_tábla_modell2!AW104,szórás_tábla_modell2!AW$2:AW$313,1)</f>
        <v>47</v>
      </c>
      <c r="AX104">
        <f>RANK(szórás_tábla_modell2!AX104,szórás_tábla_modell2!AX$2:AX$313,1)</f>
        <v>181</v>
      </c>
      <c r="AY104">
        <f>RANK(szórás_tábla_modell2!AY104,szórás_tábla_modell2!AY$2:AY$313,1)</f>
        <v>13</v>
      </c>
      <c r="AZ104">
        <f>RANK(szórás_tábla_modell2!AZ104,szórás_tábla_modell2!AZ$2:AZ$313,1)</f>
        <v>160</v>
      </c>
      <c r="BA104">
        <f>RANK(szórás_tábla_modell2!BA104,szórás_tábla_modell2!BA$2:BA$313,1)</f>
        <v>144</v>
      </c>
      <c r="BB104">
        <f>RANK(szórás_tábla_modell2!BB104,szórás_tábla_modell2!BB$2:BB$313,1)</f>
        <v>293</v>
      </c>
      <c r="BC104">
        <f>RANK(szórás_tábla_modell2!BC104,szórás_tábla_modell2!BC$2:BC$313,1)</f>
        <v>18</v>
      </c>
      <c r="BD104">
        <f>RANK(szórás_tábla_modell2!BD104,szórás_tábla_modell2!BD$2:BD$313,1)</f>
        <v>218</v>
      </c>
      <c r="BE104">
        <f>RANK(szórás_tábla_modell2!BE104,szórás_tábla_modell2!BE$2:BE$313,1)</f>
        <v>120</v>
      </c>
      <c r="BF104">
        <f>RANK(szórás_tábla_modell2!BF104,szórás_tábla_modell2!BF$2:BF$313,1)</f>
        <v>19</v>
      </c>
      <c r="BG104">
        <v>1000000</v>
      </c>
    </row>
    <row r="105" spans="1:59" x14ac:dyDescent="0.3">
      <c r="A105" t="str">
        <f>szórás_tábla_modell2!A105</f>
        <v>7_2015</v>
      </c>
      <c r="B105">
        <f>RANK(szórás_tábla_modell2!B105,szórás_tábla_modell2!B$2:B$313,1)</f>
        <v>28</v>
      </c>
      <c r="C105">
        <f>RANK(szórás_tábla_modell2!C105,szórás_tábla_modell2!C$2:C$313,1)</f>
        <v>136</v>
      </c>
      <c r="D105">
        <f>RANK(szórás_tábla_modell2!D105,szórás_tábla_modell2!D$2:D$313,1)</f>
        <v>284</v>
      </c>
      <c r="E105">
        <f>RANK(szórás_tábla_modell2!E105,szórás_tábla_modell2!E$2:E$313,1)</f>
        <v>136</v>
      </c>
      <c r="F105">
        <f>RANK(szórás_tábla_modell2!F105,szórás_tábla_modell2!F$2:F$313,1)</f>
        <v>199</v>
      </c>
      <c r="G105">
        <f>RANK(szórás_tábla_modell2!G105,szórás_tábla_modell2!G$2:G$313,1)</f>
        <v>177</v>
      </c>
      <c r="H105">
        <f>RANK(szórás_tábla_modell2!H105,szórás_tábla_modell2!H$2:H$313,1)</f>
        <v>55</v>
      </c>
      <c r="I105">
        <f>RANK(szórás_tábla_modell2!I105,szórás_tábla_modell2!I$2:I$313,1)</f>
        <v>296</v>
      </c>
      <c r="J105">
        <f>RANK(szórás_tábla_modell2!J105,szórás_tábla_modell2!J$2:J$313,1)</f>
        <v>136</v>
      </c>
      <c r="K105">
        <f>RANK(szórás_tábla_modell2!K105,szórás_tábla_modell2!K$2:K$313,1)</f>
        <v>250</v>
      </c>
      <c r="L105">
        <f>RANK(szórás_tábla_modell2!L105,szórás_tábla_modell2!L$2:L$313,1)</f>
        <v>222</v>
      </c>
      <c r="M105">
        <f>RANK(szórás_tábla_modell2!M105,szórás_tábla_modell2!M$2:M$313,1)</f>
        <v>305</v>
      </c>
      <c r="N105">
        <f>RANK(szórás_tábla_modell2!N105,szórás_tábla_modell2!N$2:N$313,1)</f>
        <v>145</v>
      </c>
      <c r="O105">
        <f>RANK(szórás_tábla_modell2!O105,szórás_tábla_modell2!O$2:O$313,1)</f>
        <v>135</v>
      </c>
      <c r="P105">
        <f>RANK(szórás_tábla_modell2!P105,szórás_tábla_modell2!P$2:P$313,1)</f>
        <v>110</v>
      </c>
      <c r="Q105">
        <f>RANK(szórás_tábla_modell2!Q105,szórás_tábla_modell2!Q$2:Q$313,1)</f>
        <v>181</v>
      </c>
      <c r="R105">
        <f>RANK(szórás_tábla_modell2!R105,szórás_tábla_modell2!R$2:R$313,1)</f>
        <v>281</v>
      </c>
      <c r="S105">
        <f>RANK(szórás_tábla_modell2!S105,szórás_tábla_modell2!S$2:S$313,1)</f>
        <v>303</v>
      </c>
      <c r="T105">
        <f>RANK(szórás_tábla_modell2!T105,szórás_tábla_modell2!T$2:T$313,1)</f>
        <v>110</v>
      </c>
      <c r="U105">
        <f>RANK(szórás_tábla_modell2!U105,szórás_tábla_modell2!U$2:U$313,1)</f>
        <v>118</v>
      </c>
      <c r="V105">
        <f>RANK(szórás_tábla_modell2!V105,szórás_tábla_modell2!V$2:V$313,1)</f>
        <v>109</v>
      </c>
      <c r="W105">
        <f>RANK(szórás_tábla_modell2!W105,szórás_tábla_modell2!W$2:W$313,1)</f>
        <v>300</v>
      </c>
      <c r="X105">
        <f>RANK(szórás_tábla_modell2!X105,szórás_tábla_modell2!X$2:X$313,1)</f>
        <v>110</v>
      </c>
      <c r="Y105">
        <f>RANK(szórás_tábla_modell2!Y105,szórás_tábla_modell2!Y$2:Y$313,1)</f>
        <v>101</v>
      </c>
      <c r="Z105">
        <f>RANK(szórás_tábla_modell2!Z105,szórás_tábla_modell2!Z$2:Z$313,1)</f>
        <v>78</v>
      </c>
      <c r="AA105">
        <f>RANK(szórás_tábla_modell2!AA105,szórás_tábla_modell2!AA$2:AA$313,1)</f>
        <v>57</v>
      </c>
      <c r="AB105">
        <f>RANK(szórás_tábla_modell2!AB105,szórás_tábla_modell2!AB$2:AB$313,1)</f>
        <v>234</v>
      </c>
      <c r="AC105">
        <f>RANK(szórás_tábla_modell2!AC105,szórás_tábla_modell2!AC$2:AC$313,1)</f>
        <v>199</v>
      </c>
      <c r="AD105">
        <f>RANK(szórás_tábla_modell2!AD105,szórás_tábla_modell2!AD$2:AD$313,1)</f>
        <v>68</v>
      </c>
      <c r="AE105">
        <f>RANK(szórás_tábla_modell2!AE105,szórás_tábla_modell2!AE$2:AE$313,1)</f>
        <v>217</v>
      </c>
      <c r="AF105">
        <f>RANK(szórás_tábla_modell2!AF105,szórás_tábla_modell2!AF$2:AF$313,1)</f>
        <v>83</v>
      </c>
      <c r="AG105">
        <f>RANK(szórás_tábla_modell2!AG105,szórás_tábla_modell2!AG$2:AG$313,1)</f>
        <v>211</v>
      </c>
      <c r="AH105">
        <f>RANK(szórás_tábla_modell2!AH105,szórás_tábla_modell2!AH$2:AH$313,1)</f>
        <v>98</v>
      </c>
      <c r="AI105">
        <f>RANK(szórás_tábla_modell2!AI105,szórás_tábla_modell2!AI$2:AI$313,1)</f>
        <v>122</v>
      </c>
      <c r="AJ105">
        <f>RANK(szórás_tábla_modell2!AJ105,szórás_tábla_modell2!AJ$2:AJ$313,1)</f>
        <v>202</v>
      </c>
      <c r="AK105">
        <f>RANK(szórás_tábla_modell2!AK105,szórás_tábla_modell2!AK$2:AK$313,1)</f>
        <v>158</v>
      </c>
      <c r="AL105">
        <f>RANK(szórás_tábla_modell2!AL105,szórás_tábla_modell2!AL$2:AL$313,1)</f>
        <v>216</v>
      </c>
      <c r="AM105">
        <f>RANK(szórás_tábla_modell2!AM105,szórás_tábla_modell2!AM$2:AM$313,1)</f>
        <v>291</v>
      </c>
      <c r="AN105">
        <f>RANK(szórás_tábla_modell2!AN105,szórás_tábla_modell2!AN$2:AN$313,1)</f>
        <v>157</v>
      </c>
      <c r="AO105">
        <f>RANK(szórás_tábla_modell2!AO105,szórás_tábla_modell2!AO$2:AO$313,1)</f>
        <v>240</v>
      </c>
      <c r="AP105">
        <f>RANK(szórás_tábla_modell2!AP105,szórás_tábla_modell2!AP$2:AP$313,1)</f>
        <v>272</v>
      </c>
      <c r="AQ105">
        <f>RANK(szórás_tábla_modell2!AQ105,szórás_tábla_modell2!AQ$2:AQ$313,1)</f>
        <v>271</v>
      </c>
      <c r="AR105">
        <f>RANK(szórás_tábla_modell2!AR105,szórás_tábla_modell2!AR$2:AR$313,1)</f>
        <v>195</v>
      </c>
      <c r="AS105">
        <f>RANK(szórás_tábla_modell2!AS105,szórás_tábla_modell2!AS$2:AS$313,1)</f>
        <v>132</v>
      </c>
      <c r="AT105">
        <f>RANK(szórás_tábla_modell2!AT105,szórás_tábla_modell2!AT$2:AT$313,1)</f>
        <v>236</v>
      </c>
      <c r="AU105">
        <f>RANK(szórás_tábla_modell2!AU105,szórás_tábla_modell2!AU$2:AU$313,1)</f>
        <v>57</v>
      </c>
      <c r="AV105">
        <f>RANK(szórás_tábla_modell2!AV105,szórás_tábla_modell2!AV$2:AV$313,1)</f>
        <v>95</v>
      </c>
      <c r="AW105">
        <f>RANK(szórás_tábla_modell2!AW105,szórás_tábla_modell2!AW$2:AW$313,1)</f>
        <v>18</v>
      </c>
      <c r="AX105">
        <f>RANK(szórás_tábla_modell2!AX105,szórás_tábla_modell2!AX$2:AX$313,1)</f>
        <v>181</v>
      </c>
      <c r="AY105">
        <f>RANK(szórás_tábla_modell2!AY105,szórás_tábla_modell2!AY$2:AY$313,1)</f>
        <v>8</v>
      </c>
      <c r="AZ105">
        <f>RANK(szórás_tábla_modell2!AZ105,szórás_tábla_modell2!AZ$2:AZ$313,1)</f>
        <v>154</v>
      </c>
      <c r="BA105">
        <f>RANK(szórás_tábla_modell2!BA105,szórás_tábla_modell2!BA$2:BA$313,1)</f>
        <v>206</v>
      </c>
      <c r="BB105">
        <f>RANK(szórás_tábla_modell2!BB105,szórás_tábla_modell2!BB$2:BB$313,1)</f>
        <v>284</v>
      </c>
      <c r="BC105">
        <f>RANK(szórás_tábla_modell2!BC105,szórás_tábla_modell2!BC$2:BC$313,1)</f>
        <v>11</v>
      </c>
      <c r="BD105">
        <f>RANK(szórás_tábla_modell2!BD105,szórás_tábla_modell2!BD$2:BD$313,1)</f>
        <v>214</v>
      </c>
      <c r="BE105">
        <f>RANK(szórás_tábla_modell2!BE105,szórás_tábla_modell2!BE$2:BE$313,1)</f>
        <v>141</v>
      </c>
      <c r="BF105">
        <f>RANK(szórás_tábla_modell2!BF105,szórás_tábla_modell2!BF$2:BF$313,1)</f>
        <v>12</v>
      </c>
      <c r="BG105">
        <v>1000000</v>
      </c>
    </row>
    <row r="106" spans="1:59" x14ac:dyDescent="0.3">
      <c r="A106" t="str">
        <f>szórás_tábla_modell2!A106</f>
        <v>8_2015</v>
      </c>
      <c r="B106">
        <f>RANK(szórás_tábla_modell2!B106,szórás_tábla_modell2!B$2:B$313,1)</f>
        <v>121</v>
      </c>
      <c r="C106">
        <f>RANK(szórás_tábla_modell2!C106,szórás_tábla_modell2!C$2:C$313,1)</f>
        <v>129</v>
      </c>
      <c r="D106">
        <f>RANK(szórás_tábla_modell2!D106,szórás_tábla_modell2!D$2:D$313,1)</f>
        <v>279</v>
      </c>
      <c r="E106">
        <f>RANK(szórás_tábla_modell2!E106,szórás_tábla_modell2!E$2:E$313,1)</f>
        <v>225</v>
      </c>
      <c r="F106">
        <f>RANK(szórás_tábla_modell2!F106,szórás_tábla_modell2!F$2:F$313,1)</f>
        <v>219</v>
      </c>
      <c r="G106">
        <f>RANK(szórás_tábla_modell2!G106,szórás_tábla_modell2!G$2:G$313,1)</f>
        <v>243</v>
      </c>
      <c r="H106">
        <f>RANK(szórás_tábla_modell2!H106,szórás_tábla_modell2!H$2:H$313,1)</f>
        <v>144</v>
      </c>
      <c r="I106">
        <f>RANK(szórás_tábla_modell2!I106,szórás_tábla_modell2!I$2:I$313,1)</f>
        <v>303</v>
      </c>
      <c r="J106">
        <f>RANK(szórás_tábla_modell2!J106,szórás_tábla_modell2!J$2:J$313,1)</f>
        <v>130</v>
      </c>
      <c r="K106">
        <f>RANK(szórás_tábla_modell2!K106,szórás_tábla_modell2!K$2:K$313,1)</f>
        <v>218</v>
      </c>
      <c r="L106">
        <f>RANK(szórás_tábla_modell2!L106,szórás_tábla_modell2!L$2:L$313,1)</f>
        <v>217</v>
      </c>
      <c r="M106">
        <f>RANK(szórás_tábla_modell2!M106,szórás_tábla_modell2!M$2:M$313,1)</f>
        <v>304</v>
      </c>
      <c r="N106">
        <f>RANK(szórás_tábla_modell2!N106,szórás_tábla_modell2!N$2:N$313,1)</f>
        <v>147</v>
      </c>
      <c r="O106">
        <f>RANK(szórás_tábla_modell2!O106,szórás_tábla_modell2!O$2:O$313,1)</f>
        <v>138</v>
      </c>
      <c r="P106">
        <f>RANK(szórás_tábla_modell2!P106,szórás_tábla_modell2!P$2:P$313,1)</f>
        <v>125</v>
      </c>
      <c r="Q106">
        <f>RANK(szórás_tábla_modell2!Q106,szórás_tábla_modell2!Q$2:Q$313,1)</f>
        <v>168</v>
      </c>
      <c r="R106">
        <f>RANK(szórás_tábla_modell2!R106,szórás_tábla_modell2!R$2:R$313,1)</f>
        <v>271</v>
      </c>
      <c r="S106">
        <f>RANK(szórás_tábla_modell2!S106,szórás_tábla_modell2!S$2:S$313,1)</f>
        <v>234</v>
      </c>
      <c r="T106">
        <f>RANK(szórás_tábla_modell2!T106,szórás_tábla_modell2!T$2:T$313,1)</f>
        <v>115</v>
      </c>
      <c r="U106">
        <f>RANK(szórás_tábla_modell2!U106,szórás_tábla_modell2!U$2:U$313,1)</f>
        <v>127</v>
      </c>
      <c r="V106">
        <f>RANK(szórás_tábla_modell2!V106,szórás_tábla_modell2!V$2:V$313,1)</f>
        <v>100</v>
      </c>
      <c r="W106">
        <f>RANK(szórás_tábla_modell2!W106,szórás_tábla_modell2!W$2:W$313,1)</f>
        <v>294</v>
      </c>
      <c r="X106">
        <f>RANK(szórás_tábla_modell2!X106,szórás_tábla_modell2!X$2:X$313,1)</f>
        <v>78</v>
      </c>
      <c r="Y106">
        <f>RANK(szórás_tábla_modell2!Y106,szórás_tábla_modell2!Y$2:Y$313,1)</f>
        <v>149</v>
      </c>
      <c r="Z106">
        <f>RANK(szórás_tábla_modell2!Z106,szórás_tábla_modell2!Z$2:Z$313,1)</f>
        <v>77</v>
      </c>
      <c r="AA106">
        <f>RANK(szórás_tábla_modell2!AA106,szórás_tábla_modell2!AA$2:AA$313,1)</f>
        <v>59</v>
      </c>
      <c r="AB106">
        <f>RANK(szórás_tábla_modell2!AB106,szórás_tábla_modell2!AB$2:AB$313,1)</f>
        <v>255</v>
      </c>
      <c r="AC106">
        <f>RANK(szórás_tábla_modell2!AC106,szórás_tábla_modell2!AC$2:AC$313,1)</f>
        <v>205</v>
      </c>
      <c r="AD106">
        <f>RANK(szórás_tábla_modell2!AD106,szórás_tábla_modell2!AD$2:AD$313,1)</f>
        <v>78</v>
      </c>
      <c r="AE106">
        <f>RANK(szórás_tábla_modell2!AE106,szórás_tábla_modell2!AE$2:AE$313,1)</f>
        <v>205</v>
      </c>
      <c r="AF106">
        <f>RANK(szórás_tábla_modell2!AF106,szórás_tábla_modell2!AF$2:AF$313,1)</f>
        <v>89</v>
      </c>
      <c r="AG106">
        <f>RANK(szórás_tábla_modell2!AG106,szórás_tábla_modell2!AG$2:AG$313,1)</f>
        <v>201</v>
      </c>
      <c r="AH106">
        <f>RANK(szórás_tábla_modell2!AH106,szórás_tábla_modell2!AH$2:AH$313,1)</f>
        <v>125</v>
      </c>
      <c r="AI106">
        <f>RANK(szórás_tábla_modell2!AI106,szórás_tábla_modell2!AI$2:AI$313,1)</f>
        <v>119</v>
      </c>
      <c r="AJ106">
        <f>RANK(szórás_tábla_modell2!AJ106,szórás_tábla_modell2!AJ$2:AJ$313,1)</f>
        <v>7</v>
      </c>
      <c r="AK106">
        <f>RANK(szórás_tábla_modell2!AK106,szórás_tábla_modell2!AK$2:AK$313,1)</f>
        <v>176</v>
      </c>
      <c r="AL106">
        <f>RANK(szórás_tábla_modell2!AL106,szórás_tábla_modell2!AL$2:AL$313,1)</f>
        <v>193</v>
      </c>
      <c r="AM106">
        <f>RANK(szórás_tábla_modell2!AM106,szórás_tábla_modell2!AM$2:AM$313,1)</f>
        <v>197</v>
      </c>
      <c r="AN106">
        <f>RANK(szórás_tábla_modell2!AN106,szórás_tábla_modell2!AN$2:AN$313,1)</f>
        <v>197</v>
      </c>
      <c r="AO106">
        <f>RANK(szórás_tábla_modell2!AO106,szórás_tábla_modell2!AO$2:AO$313,1)</f>
        <v>246</v>
      </c>
      <c r="AP106">
        <f>RANK(szórás_tábla_modell2!AP106,szórás_tábla_modell2!AP$2:AP$313,1)</f>
        <v>264</v>
      </c>
      <c r="AQ106">
        <f>RANK(szórás_tábla_modell2!AQ106,szórás_tábla_modell2!AQ$2:AQ$313,1)</f>
        <v>277</v>
      </c>
      <c r="AR106">
        <f>RANK(szórás_tábla_modell2!AR106,szórás_tábla_modell2!AR$2:AR$313,1)</f>
        <v>195</v>
      </c>
      <c r="AS106">
        <f>RANK(szórás_tábla_modell2!AS106,szórás_tábla_modell2!AS$2:AS$313,1)</f>
        <v>128</v>
      </c>
      <c r="AT106">
        <f>RANK(szórás_tábla_modell2!AT106,szórás_tábla_modell2!AT$2:AT$313,1)</f>
        <v>244</v>
      </c>
      <c r="AU106">
        <f>RANK(szórás_tábla_modell2!AU106,szórás_tábla_modell2!AU$2:AU$313,1)</f>
        <v>55</v>
      </c>
      <c r="AV106">
        <f>RANK(szórás_tábla_modell2!AV106,szórás_tábla_modell2!AV$2:AV$313,1)</f>
        <v>110</v>
      </c>
      <c r="AW106">
        <f>RANK(szórás_tábla_modell2!AW106,szórás_tábla_modell2!AW$2:AW$313,1)</f>
        <v>16</v>
      </c>
      <c r="AX106">
        <f>RANK(szórás_tábla_modell2!AX106,szórás_tábla_modell2!AX$2:AX$313,1)</f>
        <v>252</v>
      </c>
      <c r="AY106">
        <f>RANK(szórás_tábla_modell2!AY106,szórás_tábla_modell2!AY$2:AY$313,1)</f>
        <v>26</v>
      </c>
      <c r="AZ106">
        <f>RANK(szórás_tábla_modell2!AZ106,szórás_tábla_modell2!AZ$2:AZ$313,1)</f>
        <v>167</v>
      </c>
      <c r="BA106">
        <f>RANK(szórás_tábla_modell2!BA106,szórás_tábla_modell2!BA$2:BA$313,1)</f>
        <v>300</v>
      </c>
      <c r="BB106">
        <f>RANK(szórás_tábla_modell2!BB106,szórás_tábla_modell2!BB$2:BB$313,1)</f>
        <v>160</v>
      </c>
      <c r="BC106">
        <f>RANK(szórás_tábla_modell2!BC106,szórás_tábla_modell2!BC$2:BC$313,1)</f>
        <v>102</v>
      </c>
      <c r="BD106">
        <f>RANK(szórás_tábla_modell2!BD106,szórás_tábla_modell2!BD$2:BD$313,1)</f>
        <v>217</v>
      </c>
      <c r="BE106">
        <f>RANK(szórás_tábla_modell2!BE106,szórás_tábla_modell2!BE$2:BE$313,1)</f>
        <v>103</v>
      </c>
      <c r="BF106">
        <f>RANK(szórás_tábla_modell2!BF106,szórás_tábla_modell2!BF$2:BF$313,1)</f>
        <v>10</v>
      </c>
      <c r="BG106">
        <v>1000000</v>
      </c>
    </row>
    <row r="107" spans="1:59" x14ac:dyDescent="0.3">
      <c r="A107" t="str">
        <f>szórás_tábla_modell2!A107</f>
        <v>9_2015</v>
      </c>
      <c r="B107">
        <f>RANK(szórás_tábla_modell2!B107,szórás_tábla_modell2!B$2:B$313,1)</f>
        <v>135</v>
      </c>
      <c r="C107">
        <f>RANK(szórás_tábla_modell2!C107,szórás_tábla_modell2!C$2:C$313,1)</f>
        <v>135</v>
      </c>
      <c r="D107">
        <f>RANK(szórás_tábla_modell2!D107,szórás_tábla_modell2!D$2:D$313,1)</f>
        <v>281</v>
      </c>
      <c r="E107">
        <f>RANK(szórás_tábla_modell2!E107,szórás_tábla_modell2!E$2:E$313,1)</f>
        <v>240</v>
      </c>
      <c r="F107">
        <f>RANK(szórás_tábla_modell2!F107,szórás_tábla_modell2!F$2:F$313,1)</f>
        <v>217</v>
      </c>
      <c r="G107">
        <f>RANK(szórás_tábla_modell2!G107,szórás_tábla_modell2!G$2:G$313,1)</f>
        <v>209</v>
      </c>
      <c r="H107">
        <f>RANK(szórás_tábla_modell2!H107,szórás_tábla_modell2!H$2:H$313,1)</f>
        <v>146</v>
      </c>
      <c r="I107">
        <f>RANK(szórás_tábla_modell2!I107,szórás_tábla_modell2!I$2:I$313,1)</f>
        <v>304</v>
      </c>
      <c r="J107">
        <f>RANK(szórás_tábla_modell2!J107,szórás_tábla_modell2!J$2:J$313,1)</f>
        <v>134</v>
      </c>
      <c r="K107">
        <f>RANK(szórás_tábla_modell2!K107,szórás_tábla_modell2!K$2:K$313,1)</f>
        <v>249</v>
      </c>
      <c r="L107">
        <f>RANK(szórás_tábla_modell2!L107,szórás_tábla_modell2!L$2:L$313,1)</f>
        <v>225</v>
      </c>
      <c r="M107">
        <f>RANK(szórás_tábla_modell2!M107,szórás_tábla_modell2!M$2:M$313,1)</f>
        <v>306</v>
      </c>
      <c r="N107">
        <f>RANK(szórás_tábla_modell2!N107,szórás_tábla_modell2!N$2:N$313,1)</f>
        <v>170</v>
      </c>
      <c r="O107">
        <f>RANK(szórás_tábla_modell2!O107,szórás_tábla_modell2!O$2:O$313,1)</f>
        <v>131</v>
      </c>
      <c r="P107">
        <f>RANK(szórás_tábla_modell2!P107,szórás_tábla_modell2!P$2:P$313,1)</f>
        <v>126</v>
      </c>
      <c r="Q107">
        <f>RANK(szórás_tábla_modell2!Q107,szórás_tábla_modell2!Q$2:Q$313,1)</f>
        <v>186</v>
      </c>
      <c r="R107">
        <f>RANK(szórás_tábla_modell2!R107,szórás_tábla_modell2!R$2:R$313,1)</f>
        <v>297</v>
      </c>
      <c r="S107">
        <f>RANK(szórás_tábla_modell2!S107,szórás_tábla_modell2!S$2:S$313,1)</f>
        <v>309</v>
      </c>
      <c r="T107">
        <f>RANK(szórás_tábla_modell2!T107,szórás_tábla_modell2!T$2:T$313,1)</f>
        <v>112</v>
      </c>
      <c r="U107">
        <f>RANK(szórás_tábla_modell2!U107,szórás_tábla_modell2!U$2:U$313,1)</f>
        <v>125</v>
      </c>
      <c r="V107">
        <f>RANK(szórás_tábla_modell2!V107,szórás_tábla_modell2!V$2:V$313,1)</f>
        <v>113</v>
      </c>
      <c r="W107">
        <f>RANK(szórás_tábla_modell2!W107,szórás_tábla_modell2!W$2:W$313,1)</f>
        <v>297</v>
      </c>
      <c r="X107">
        <f>RANK(szórás_tábla_modell2!X107,szórás_tábla_modell2!X$2:X$313,1)</f>
        <v>6</v>
      </c>
      <c r="Y107">
        <f>RANK(szórás_tábla_modell2!Y107,szórás_tábla_modell2!Y$2:Y$313,1)</f>
        <v>41</v>
      </c>
      <c r="Z107">
        <f>RANK(szórás_tábla_modell2!Z107,szórás_tábla_modell2!Z$2:Z$313,1)</f>
        <v>54</v>
      </c>
      <c r="AA107">
        <f>RANK(szórás_tábla_modell2!AA107,szórás_tábla_modell2!AA$2:AA$313,1)</f>
        <v>33</v>
      </c>
      <c r="AB107">
        <f>RANK(szórás_tábla_modell2!AB107,szórás_tábla_modell2!AB$2:AB$313,1)</f>
        <v>254</v>
      </c>
      <c r="AC107">
        <f>RANK(szórás_tábla_modell2!AC107,szórás_tábla_modell2!AC$2:AC$313,1)</f>
        <v>187</v>
      </c>
      <c r="AD107">
        <f>RANK(szórás_tábla_modell2!AD107,szórás_tábla_modell2!AD$2:AD$313,1)</f>
        <v>121</v>
      </c>
      <c r="AE107">
        <f>RANK(szórás_tábla_modell2!AE107,szórás_tábla_modell2!AE$2:AE$313,1)</f>
        <v>220</v>
      </c>
      <c r="AF107">
        <f>RANK(szórás_tábla_modell2!AF107,szórás_tábla_modell2!AF$2:AF$313,1)</f>
        <v>111</v>
      </c>
      <c r="AG107">
        <f>RANK(szórás_tábla_modell2!AG107,szórás_tábla_modell2!AG$2:AG$313,1)</f>
        <v>207</v>
      </c>
      <c r="AH107">
        <f>RANK(szórás_tábla_modell2!AH107,szórás_tábla_modell2!AH$2:AH$313,1)</f>
        <v>89</v>
      </c>
      <c r="AI107">
        <f>RANK(szórás_tábla_modell2!AI107,szórás_tábla_modell2!AI$2:AI$313,1)</f>
        <v>127</v>
      </c>
      <c r="AJ107">
        <f>RANK(szórás_tábla_modell2!AJ107,szórás_tábla_modell2!AJ$2:AJ$313,1)</f>
        <v>214</v>
      </c>
      <c r="AK107">
        <f>RANK(szórás_tábla_modell2!AK107,szórás_tábla_modell2!AK$2:AK$313,1)</f>
        <v>175</v>
      </c>
      <c r="AL107">
        <f>RANK(szórás_tábla_modell2!AL107,szórás_tábla_modell2!AL$2:AL$313,1)</f>
        <v>219</v>
      </c>
      <c r="AM107">
        <f>RANK(szórás_tábla_modell2!AM107,szórás_tábla_modell2!AM$2:AM$313,1)</f>
        <v>269</v>
      </c>
      <c r="AN107">
        <f>RANK(szórás_tábla_modell2!AN107,szórás_tábla_modell2!AN$2:AN$313,1)</f>
        <v>164</v>
      </c>
      <c r="AO107">
        <f>RANK(szórás_tábla_modell2!AO107,szórás_tábla_modell2!AO$2:AO$313,1)</f>
        <v>257</v>
      </c>
      <c r="AP107">
        <f>RANK(szórás_tábla_modell2!AP107,szórás_tábla_modell2!AP$2:AP$313,1)</f>
        <v>255</v>
      </c>
      <c r="AQ107">
        <f>RANK(szórás_tábla_modell2!AQ107,szórás_tábla_modell2!AQ$2:AQ$313,1)</f>
        <v>283</v>
      </c>
      <c r="AR107">
        <f>RANK(szórás_tábla_modell2!AR107,szórás_tábla_modell2!AR$2:AR$313,1)</f>
        <v>204</v>
      </c>
      <c r="AS107">
        <f>RANK(szórás_tábla_modell2!AS107,szórás_tábla_modell2!AS$2:AS$313,1)</f>
        <v>130</v>
      </c>
      <c r="AT107">
        <f>RANK(szórás_tábla_modell2!AT107,szórás_tábla_modell2!AT$2:AT$313,1)</f>
        <v>249</v>
      </c>
      <c r="AU107">
        <f>RANK(szórás_tábla_modell2!AU107,szórás_tábla_modell2!AU$2:AU$313,1)</f>
        <v>54</v>
      </c>
      <c r="AV107">
        <f>RANK(szórás_tábla_modell2!AV107,szórás_tábla_modell2!AV$2:AV$313,1)</f>
        <v>97</v>
      </c>
      <c r="AW107">
        <f>RANK(szórás_tábla_modell2!AW107,szórás_tábla_modell2!AW$2:AW$313,1)</f>
        <v>33</v>
      </c>
      <c r="AX107">
        <f>RANK(szórás_tábla_modell2!AX107,szórás_tábla_modell2!AX$2:AX$313,1)</f>
        <v>311</v>
      </c>
      <c r="AY107">
        <f>RANK(szórás_tábla_modell2!AY107,szórás_tábla_modell2!AY$2:AY$313,1)</f>
        <v>5</v>
      </c>
      <c r="AZ107">
        <f>RANK(szórás_tábla_modell2!AZ107,szórás_tábla_modell2!AZ$2:AZ$313,1)</f>
        <v>168</v>
      </c>
      <c r="BA107">
        <f>RANK(szórás_tábla_modell2!BA107,szórás_tábla_modell2!BA$2:BA$313,1)</f>
        <v>209</v>
      </c>
      <c r="BB107">
        <f>RANK(szórás_tábla_modell2!BB107,szórás_tábla_modell2!BB$2:BB$313,1)</f>
        <v>262</v>
      </c>
      <c r="BC107">
        <f>RANK(szórás_tábla_modell2!BC107,szórás_tábla_modell2!BC$2:BC$313,1)</f>
        <v>129</v>
      </c>
      <c r="BD107">
        <f>RANK(szórás_tábla_modell2!BD107,szórás_tábla_modell2!BD$2:BD$313,1)</f>
        <v>141</v>
      </c>
      <c r="BE107">
        <f>RANK(szórás_tábla_modell2!BE107,szórás_tábla_modell2!BE$2:BE$313,1)</f>
        <v>96</v>
      </c>
      <c r="BF107">
        <f>RANK(szórás_tábla_modell2!BF107,szórás_tábla_modell2!BF$2:BF$313,1)</f>
        <v>29</v>
      </c>
      <c r="BG107">
        <v>1000000</v>
      </c>
    </row>
    <row r="108" spans="1:59" x14ac:dyDescent="0.3">
      <c r="A108" t="str">
        <f>szórás_tábla_modell2!A108</f>
        <v>10_2015</v>
      </c>
      <c r="B108">
        <f>RANK(szórás_tábla_modell2!B108,szórás_tábla_modell2!B$2:B$313,1)</f>
        <v>161</v>
      </c>
      <c r="C108">
        <f>RANK(szórás_tábla_modell2!C108,szórás_tábla_modell2!C$2:C$313,1)</f>
        <v>107</v>
      </c>
      <c r="D108">
        <f>RANK(szórás_tábla_modell2!D108,szórás_tábla_modell2!D$2:D$313,1)</f>
        <v>256</v>
      </c>
      <c r="E108">
        <f>RANK(szórás_tábla_modell2!E108,szórás_tábla_modell2!E$2:E$313,1)</f>
        <v>220</v>
      </c>
      <c r="F108">
        <f>RANK(szórás_tábla_modell2!F108,szórás_tábla_modell2!F$2:F$313,1)</f>
        <v>174</v>
      </c>
      <c r="G108">
        <f>RANK(szórás_tábla_modell2!G108,szórás_tábla_modell2!G$2:G$313,1)</f>
        <v>179</v>
      </c>
      <c r="H108">
        <f>RANK(szórás_tábla_modell2!H108,szórás_tábla_modell2!H$2:H$313,1)</f>
        <v>143</v>
      </c>
      <c r="I108">
        <f>RANK(szórás_tábla_modell2!I108,szórás_tábla_modell2!I$2:I$313,1)</f>
        <v>298</v>
      </c>
      <c r="J108">
        <f>RANK(szórás_tábla_modell2!J108,szórás_tábla_modell2!J$2:J$313,1)</f>
        <v>117</v>
      </c>
      <c r="K108">
        <f>RANK(szórás_tábla_modell2!K108,szórás_tábla_modell2!K$2:K$313,1)</f>
        <v>176</v>
      </c>
      <c r="L108">
        <f>RANK(szórás_tábla_modell2!L108,szórás_tábla_modell2!L$2:L$313,1)</f>
        <v>213</v>
      </c>
      <c r="M108">
        <f>RANK(szórás_tábla_modell2!M108,szórás_tábla_modell2!M$2:M$313,1)</f>
        <v>312</v>
      </c>
      <c r="N108">
        <f>RANK(szórás_tábla_modell2!N108,szórás_tábla_modell2!N$2:N$313,1)</f>
        <v>146</v>
      </c>
      <c r="O108">
        <f>RANK(szórás_tábla_modell2!O108,szórás_tábla_modell2!O$2:O$313,1)</f>
        <v>120</v>
      </c>
      <c r="P108">
        <f>RANK(szórás_tábla_modell2!P108,szórás_tábla_modell2!P$2:P$313,1)</f>
        <v>120</v>
      </c>
      <c r="Q108">
        <f>RANK(szórás_tábla_modell2!Q108,szórás_tábla_modell2!Q$2:Q$313,1)</f>
        <v>182</v>
      </c>
      <c r="R108">
        <f>RANK(szórás_tábla_modell2!R108,szórás_tábla_modell2!R$2:R$313,1)</f>
        <v>277</v>
      </c>
      <c r="S108">
        <f>RANK(szórás_tábla_modell2!S108,szórás_tábla_modell2!S$2:S$313,1)</f>
        <v>294</v>
      </c>
      <c r="T108">
        <f>RANK(szórás_tábla_modell2!T108,szórás_tábla_modell2!T$2:T$313,1)</f>
        <v>111</v>
      </c>
      <c r="U108">
        <f>RANK(szórás_tábla_modell2!U108,szórás_tábla_modell2!U$2:U$313,1)</f>
        <v>116</v>
      </c>
      <c r="V108">
        <f>RANK(szórás_tábla_modell2!V108,szórás_tábla_modell2!V$2:V$313,1)</f>
        <v>88</v>
      </c>
      <c r="W108">
        <f>RANK(szórás_tábla_modell2!W108,szórás_tábla_modell2!W$2:W$313,1)</f>
        <v>304</v>
      </c>
      <c r="X108">
        <f>RANK(szórás_tábla_modell2!X108,szórás_tábla_modell2!X$2:X$313,1)</f>
        <v>111</v>
      </c>
      <c r="Y108">
        <f>RANK(szórás_tábla_modell2!Y108,szórás_tábla_modell2!Y$2:Y$313,1)</f>
        <v>165</v>
      </c>
      <c r="Z108">
        <f>RANK(szórás_tábla_modell2!Z108,szórás_tábla_modell2!Z$2:Z$313,1)</f>
        <v>81</v>
      </c>
      <c r="AA108">
        <f>RANK(szórás_tábla_modell2!AA108,szórás_tábla_modell2!AA$2:AA$313,1)</f>
        <v>56</v>
      </c>
      <c r="AB108">
        <f>RANK(szórás_tábla_modell2!AB108,szórás_tábla_modell2!AB$2:AB$313,1)</f>
        <v>190</v>
      </c>
      <c r="AC108">
        <f>RANK(szórás_tábla_modell2!AC108,szórás_tábla_modell2!AC$2:AC$313,1)</f>
        <v>202</v>
      </c>
      <c r="AD108">
        <f>RANK(szórás_tábla_modell2!AD108,szórás_tábla_modell2!AD$2:AD$313,1)</f>
        <v>128</v>
      </c>
      <c r="AE108">
        <f>RANK(szórás_tábla_modell2!AE108,szórás_tábla_modell2!AE$2:AE$313,1)</f>
        <v>221</v>
      </c>
      <c r="AF108">
        <f>RANK(szórás_tábla_modell2!AF108,szórás_tábla_modell2!AF$2:AF$313,1)</f>
        <v>110</v>
      </c>
      <c r="AG108">
        <f>RANK(szórás_tábla_modell2!AG108,szórás_tábla_modell2!AG$2:AG$313,1)</f>
        <v>215</v>
      </c>
      <c r="AH108">
        <f>RANK(szórás_tábla_modell2!AH108,szórás_tábla_modell2!AH$2:AH$313,1)</f>
        <v>88</v>
      </c>
      <c r="AI108">
        <f>RANK(szórás_tábla_modell2!AI108,szórás_tábla_modell2!AI$2:AI$313,1)</f>
        <v>116</v>
      </c>
      <c r="AJ108">
        <f>RANK(szórás_tábla_modell2!AJ108,szórás_tábla_modell2!AJ$2:AJ$313,1)</f>
        <v>218</v>
      </c>
      <c r="AK108">
        <f>RANK(szórás_tábla_modell2!AK108,szórás_tábla_modell2!AK$2:AK$313,1)</f>
        <v>143</v>
      </c>
      <c r="AL108">
        <f>RANK(szórás_tábla_modell2!AL108,szórás_tábla_modell2!AL$2:AL$313,1)</f>
        <v>205</v>
      </c>
      <c r="AM108">
        <f>RANK(szórás_tábla_modell2!AM108,szórás_tábla_modell2!AM$2:AM$313,1)</f>
        <v>180</v>
      </c>
      <c r="AN108">
        <f>RANK(szórás_tábla_modell2!AN108,szórás_tábla_modell2!AN$2:AN$313,1)</f>
        <v>206</v>
      </c>
      <c r="AO108">
        <f>RANK(szórás_tábla_modell2!AO108,szórás_tábla_modell2!AO$2:AO$313,1)</f>
        <v>253</v>
      </c>
      <c r="AP108">
        <f>RANK(szórás_tábla_modell2!AP108,szórás_tábla_modell2!AP$2:AP$313,1)</f>
        <v>268</v>
      </c>
      <c r="AQ108">
        <f>RANK(szórás_tábla_modell2!AQ108,szórás_tábla_modell2!AQ$2:AQ$313,1)</f>
        <v>276</v>
      </c>
      <c r="AR108">
        <f>RANK(szórás_tábla_modell2!AR108,szórás_tábla_modell2!AR$2:AR$313,1)</f>
        <v>154</v>
      </c>
      <c r="AS108">
        <f>RANK(szórás_tábla_modell2!AS108,szórás_tábla_modell2!AS$2:AS$313,1)</f>
        <v>141</v>
      </c>
      <c r="AT108">
        <f>RANK(szórás_tábla_modell2!AT108,szórás_tábla_modell2!AT$2:AT$313,1)</f>
        <v>238</v>
      </c>
      <c r="AU108">
        <f>RANK(szórás_tábla_modell2!AU108,szórás_tábla_modell2!AU$2:AU$313,1)</f>
        <v>67</v>
      </c>
      <c r="AV108">
        <f>RANK(szórás_tábla_modell2!AV108,szórás_tábla_modell2!AV$2:AV$313,1)</f>
        <v>102</v>
      </c>
      <c r="AW108">
        <f>RANK(szórás_tábla_modell2!AW108,szórás_tábla_modell2!AW$2:AW$313,1)</f>
        <v>38</v>
      </c>
      <c r="AX108">
        <f>RANK(szórás_tábla_modell2!AX108,szórás_tábla_modell2!AX$2:AX$313,1)</f>
        <v>131</v>
      </c>
      <c r="AY108">
        <f>RANK(szórás_tábla_modell2!AY108,szórás_tábla_modell2!AY$2:AY$313,1)</f>
        <v>20</v>
      </c>
      <c r="AZ108">
        <f>RANK(szórás_tábla_modell2!AZ108,szórás_tábla_modell2!AZ$2:AZ$313,1)</f>
        <v>142</v>
      </c>
      <c r="BA108">
        <f>RANK(szórás_tábla_modell2!BA108,szórás_tábla_modell2!BA$2:BA$313,1)</f>
        <v>311</v>
      </c>
      <c r="BB108">
        <f>RANK(szórás_tábla_modell2!BB108,szórás_tábla_modell2!BB$2:BB$313,1)</f>
        <v>277</v>
      </c>
      <c r="BC108">
        <f>RANK(szórás_tábla_modell2!BC108,szórás_tábla_modell2!BC$2:BC$313,1)</f>
        <v>179</v>
      </c>
      <c r="BD108">
        <f>RANK(szórás_tábla_modell2!BD108,szórás_tábla_modell2!BD$2:BD$313,1)</f>
        <v>227</v>
      </c>
      <c r="BE108">
        <f>RANK(szórás_tábla_modell2!BE108,szórás_tábla_modell2!BE$2:BE$313,1)</f>
        <v>144</v>
      </c>
      <c r="BF108">
        <f>RANK(szórás_tábla_modell2!BF108,szórás_tábla_modell2!BF$2:BF$313,1)</f>
        <v>33</v>
      </c>
      <c r="BG108">
        <v>1000000</v>
      </c>
    </row>
    <row r="109" spans="1:59" x14ac:dyDescent="0.3">
      <c r="A109" t="str">
        <f>szórás_tábla_modell2!A109</f>
        <v>11_2015</v>
      </c>
      <c r="B109">
        <f>RANK(szórás_tábla_modell2!B109,szórás_tábla_modell2!B$2:B$313,1)</f>
        <v>142</v>
      </c>
      <c r="C109">
        <f>RANK(szórás_tábla_modell2!C109,szórás_tábla_modell2!C$2:C$313,1)</f>
        <v>125</v>
      </c>
      <c r="D109">
        <f>RANK(szórás_tábla_modell2!D109,szórás_tábla_modell2!D$2:D$313,1)</f>
        <v>278</v>
      </c>
      <c r="E109">
        <f>RANK(szórás_tábla_modell2!E109,szórás_tábla_modell2!E$2:E$313,1)</f>
        <v>242</v>
      </c>
      <c r="F109">
        <f>RANK(szórás_tábla_modell2!F109,szórás_tábla_modell2!F$2:F$313,1)</f>
        <v>208</v>
      </c>
      <c r="G109">
        <f>RANK(szórás_tábla_modell2!G109,szórás_tábla_modell2!G$2:G$313,1)</f>
        <v>224</v>
      </c>
      <c r="H109">
        <f>RANK(szórás_tábla_modell2!H109,szórás_tábla_modell2!H$2:H$313,1)</f>
        <v>132</v>
      </c>
      <c r="I109">
        <f>RANK(szórás_tábla_modell2!I109,szórás_tábla_modell2!I$2:I$313,1)</f>
        <v>308</v>
      </c>
      <c r="J109">
        <f>RANK(szórás_tábla_modell2!J109,szórás_tábla_modell2!J$2:J$313,1)</f>
        <v>127</v>
      </c>
      <c r="K109">
        <f>RANK(szórás_tábla_modell2!K109,szórás_tábla_modell2!K$2:K$313,1)</f>
        <v>241</v>
      </c>
      <c r="L109">
        <f>RANK(szórás_tábla_modell2!L109,szórás_tábla_modell2!L$2:L$313,1)</f>
        <v>220</v>
      </c>
      <c r="M109">
        <f>RANK(szórás_tábla_modell2!M109,szórás_tábla_modell2!M$2:M$313,1)</f>
        <v>311</v>
      </c>
      <c r="N109">
        <f>RANK(szórás_tábla_modell2!N109,szórás_tábla_modell2!N$2:N$313,1)</f>
        <v>166</v>
      </c>
      <c r="O109">
        <f>RANK(szórás_tábla_modell2!O109,szórás_tábla_modell2!O$2:O$313,1)</f>
        <v>126</v>
      </c>
      <c r="P109">
        <f>RANK(szórás_tábla_modell2!P109,szórás_tábla_modell2!P$2:P$313,1)</f>
        <v>127</v>
      </c>
      <c r="Q109">
        <f>RANK(szórás_tábla_modell2!Q109,szórás_tábla_modell2!Q$2:Q$313,1)</f>
        <v>179</v>
      </c>
      <c r="R109">
        <f>RANK(szórás_tábla_modell2!R109,szórás_tábla_modell2!R$2:R$313,1)</f>
        <v>293</v>
      </c>
      <c r="S109">
        <f>RANK(szórás_tábla_modell2!S109,szórás_tábla_modell2!S$2:S$313,1)</f>
        <v>311</v>
      </c>
      <c r="T109">
        <f>RANK(szórás_tábla_modell2!T109,szórás_tábla_modell2!T$2:T$313,1)</f>
        <v>114</v>
      </c>
      <c r="U109">
        <f>RANK(szórás_tábla_modell2!U109,szórás_tábla_modell2!U$2:U$313,1)</f>
        <v>122</v>
      </c>
      <c r="V109">
        <f>RANK(szórás_tábla_modell2!V109,szórás_tábla_modell2!V$2:V$313,1)</f>
        <v>85</v>
      </c>
      <c r="W109">
        <f>RANK(szórás_tábla_modell2!W109,szórás_tábla_modell2!W$2:W$313,1)</f>
        <v>308</v>
      </c>
      <c r="X109">
        <f>RANK(szórás_tábla_modell2!X109,szórás_tábla_modell2!X$2:X$313,1)</f>
        <v>92</v>
      </c>
      <c r="Y109">
        <f>RANK(szórás_tábla_modell2!Y109,szórás_tábla_modell2!Y$2:Y$313,1)</f>
        <v>163</v>
      </c>
      <c r="Z109">
        <f>RANK(szórás_tábla_modell2!Z109,szórás_tábla_modell2!Z$2:Z$313,1)</f>
        <v>72</v>
      </c>
      <c r="AA109">
        <f>RANK(szórás_tábla_modell2!AA109,szórás_tábla_modell2!AA$2:AA$313,1)</f>
        <v>51</v>
      </c>
      <c r="AB109">
        <f>RANK(szórás_tábla_modell2!AB109,szórás_tábla_modell2!AB$2:AB$313,1)</f>
        <v>249</v>
      </c>
      <c r="AC109">
        <f>RANK(szórás_tábla_modell2!AC109,szórás_tábla_modell2!AC$2:AC$313,1)</f>
        <v>200</v>
      </c>
      <c r="AD109">
        <f>RANK(szórás_tábla_modell2!AD109,szórás_tábla_modell2!AD$2:AD$313,1)</f>
        <v>132</v>
      </c>
      <c r="AE109">
        <f>RANK(szórás_tábla_modell2!AE109,szórás_tábla_modell2!AE$2:AE$313,1)</f>
        <v>200</v>
      </c>
      <c r="AF109">
        <f>RANK(szórás_tábla_modell2!AF109,szórás_tábla_modell2!AF$2:AF$313,1)</f>
        <v>137</v>
      </c>
      <c r="AG109">
        <f>RANK(szórás_tábla_modell2!AG109,szórás_tábla_modell2!AG$2:AG$313,1)</f>
        <v>210</v>
      </c>
      <c r="AH109">
        <f>RANK(szórás_tábla_modell2!AH109,szórás_tábla_modell2!AH$2:AH$313,1)</f>
        <v>82</v>
      </c>
      <c r="AI109">
        <f>RANK(szórás_tábla_modell2!AI109,szórás_tábla_modell2!AI$2:AI$313,1)</f>
        <v>101</v>
      </c>
      <c r="AJ109">
        <f>RANK(szórás_tábla_modell2!AJ109,szórás_tábla_modell2!AJ$2:AJ$313,1)</f>
        <v>207</v>
      </c>
      <c r="AK109">
        <f>RANK(szórás_tábla_modell2!AK109,szórás_tábla_modell2!AK$2:AK$313,1)</f>
        <v>177</v>
      </c>
      <c r="AL109">
        <f>RANK(szórás_tábla_modell2!AL109,szórás_tábla_modell2!AL$2:AL$313,1)</f>
        <v>204</v>
      </c>
      <c r="AM109">
        <f>RANK(szórás_tábla_modell2!AM109,szórás_tábla_modell2!AM$2:AM$313,1)</f>
        <v>296</v>
      </c>
      <c r="AN109">
        <f>RANK(szórás_tábla_modell2!AN109,szórás_tábla_modell2!AN$2:AN$313,1)</f>
        <v>201</v>
      </c>
      <c r="AO109">
        <f>RANK(szórás_tábla_modell2!AO109,szórás_tábla_modell2!AO$2:AO$313,1)</f>
        <v>249</v>
      </c>
      <c r="AP109">
        <f>RANK(szórás_tábla_modell2!AP109,szórás_tábla_modell2!AP$2:AP$313,1)</f>
        <v>256</v>
      </c>
      <c r="AQ109">
        <f>RANK(szórás_tábla_modell2!AQ109,szórás_tábla_modell2!AQ$2:AQ$313,1)</f>
        <v>281</v>
      </c>
      <c r="AR109">
        <f>RANK(szórás_tábla_modell2!AR109,szórás_tábla_modell2!AR$2:AR$313,1)</f>
        <v>201</v>
      </c>
      <c r="AS109">
        <f>RANK(szórás_tábla_modell2!AS109,szórás_tábla_modell2!AS$2:AS$313,1)</f>
        <v>140</v>
      </c>
      <c r="AT109">
        <f>RANK(szórás_tábla_modell2!AT109,szórás_tábla_modell2!AT$2:AT$313,1)</f>
        <v>228</v>
      </c>
      <c r="AU109">
        <f>RANK(szórás_tábla_modell2!AU109,szórás_tábla_modell2!AU$2:AU$313,1)</f>
        <v>70</v>
      </c>
      <c r="AV109">
        <f>RANK(szórás_tábla_modell2!AV109,szórás_tábla_modell2!AV$2:AV$313,1)</f>
        <v>114</v>
      </c>
      <c r="AW109">
        <f>RANK(szórás_tábla_modell2!AW109,szórás_tábla_modell2!AW$2:AW$313,1)</f>
        <v>46</v>
      </c>
      <c r="AX109">
        <f>RANK(szórás_tábla_modell2!AX109,szórás_tábla_modell2!AX$2:AX$313,1)</f>
        <v>199</v>
      </c>
      <c r="AY109">
        <f>RANK(szórás_tábla_modell2!AY109,szórás_tábla_modell2!AY$2:AY$313,1)</f>
        <v>10</v>
      </c>
      <c r="AZ109">
        <f>RANK(szórás_tábla_modell2!AZ109,szórás_tábla_modell2!AZ$2:AZ$313,1)</f>
        <v>164</v>
      </c>
      <c r="BA109">
        <f>RANK(szórás_tábla_modell2!BA109,szórás_tábla_modell2!BA$2:BA$313,1)</f>
        <v>312</v>
      </c>
      <c r="BB109">
        <f>RANK(szórás_tábla_modell2!BB109,szórás_tábla_modell2!BB$2:BB$313,1)</f>
        <v>251</v>
      </c>
      <c r="BC109">
        <f>RANK(szórás_tábla_modell2!BC109,szórás_tábla_modell2!BC$2:BC$313,1)</f>
        <v>144</v>
      </c>
      <c r="BD109">
        <f>RANK(szórás_tábla_modell2!BD109,szórás_tábla_modell2!BD$2:BD$313,1)</f>
        <v>219</v>
      </c>
      <c r="BE109">
        <f>RANK(szórás_tábla_modell2!BE109,szórás_tábla_modell2!BE$2:BE$313,1)</f>
        <v>45</v>
      </c>
      <c r="BF109">
        <f>RANK(szórás_tábla_modell2!BF109,szórás_tábla_modell2!BF$2:BF$313,1)</f>
        <v>36</v>
      </c>
      <c r="BG109">
        <v>1000000</v>
      </c>
    </row>
    <row r="110" spans="1:59" x14ac:dyDescent="0.3">
      <c r="A110" t="str">
        <f>szórás_tábla_modell2!A110</f>
        <v>12_2015</v>
      </c>
      <c r="B110">
        <f>RANK(szórás_tábla_modell2!B110,szórás_tábla_modell2!B$2:B$313,1)</f>
        <v>81</v>
      </c>
      <c r="C110">
        <f>RANK(szórás_tábla_modell2!C110,szórás_tábla_modell2!C$2:C$313,1)</f>
        <v>42</v>
      </c>
      <c r="D110">
        <f>RANK(szórás_tábla_modell2!D110,szórás_tábla_modell2!D$2:D$313,1)</f>
        <v>252</v>
      </c>
      <c r="E110">
        <f>RANK(szórás_tábla_modell2!E110,szórás_tábla_modell2!E$2:E$313,1)</f>
        <v>190</v>
      </c>
      <c r="F110">
        <f>RANK(szórás_tábla_modell2!F110,szórás_tábla_modell2!F$2:F$313,1)</f>
        <v>171</v>
      </c>
      <c r="G110">
        <f>RANK(szórás_tábla_modell2!G110,szórás_tábla_modell2!G$2:G$313,1)</f>
        <v>138</v>
      </c>
      <c r="H110">
        <f>RANK(szórás_tábla_modell2!H110,szórás_tábla_modell2!H$2:H$313,1)</f>
        <v>93</v>
      </c>
      <c r="I110">
        <f>RANK(szórás_tábla_modell2!I110,szórás_tábla_modell2!I$2:I$313,1)</f>
        <v>310</v>
      </c>
      <c r="J110">
        <f>RANK(szórás_tábla_modell2!J110,szórás_tábla_modell2!J$2:J$313,1)</f>
        <v>112</v>
      </c>
      <c r="K110">
        <f>RANK(szórás_tábla_modell2!K110,szórás_tábla_modell2!K$2:K$313,1)</f>
        <v>135</v>
      </c>
      <c r="L110">
        <f>RANK(szórás_tábla_modell2!L110,szórás_tábla_modell2!L$2:L$313,1)</f>
        <v>211</v>
      </c>
      <c r="M110">
        <f>RANK(szórás_tábla_modell2!M110,szórás_tábla_modell2!M$2:M$313,1)</f>
        <v>294</v>
      </c>
      <c r="N110">
        <f>RANK(szórás_tábla_modell2!N110,szórás_tábla_modell2!N$2:N$313,1)</f>
        <v>135</v>
      </c>
      <c r="O110">
        <f>RANK(szórás_tábla_modell2!O110,szórás_tábla_modell2!O$2:O$313,1)</f>
        <v>122</v>
      </c>
      <c r="P110">
        <f>RANK(szórás_tábla_modell2!P110,szórás_tábla_modell2!P$2:P$313,1)</f>
        <v>128</v>
      </c>
      <c r="Q110">
        <f>RANK(szórás_tábla_modell2!Q110,szórás_tábla_modell2!Q$2:Q$313,1)</f>
        <v>82</v>
      </c>
      <c r="R110">
        <f>RANK(szórás_tábla_modell2!R110,szórás_tábla_modell2!R$2:R$313,1)</f>
        <v>275</v>
      </c>
      <c r="S110">
        <f>RANK(szórás_tábla_modell2!S110,szórás_tábla_modell2!S$2:S$313,1)</f>
        <v>299</v>
      </c>
      <c r="T110">
        <f>RANK(szórás_tábla_modell2!T110,szórás_tábla_modell2!T$2:T$313,1)</f>
        <v>117</v>
      </c>
      <c r="U110">
        <f>RANK(szórás_tábla_modell2!U110,szórás_tábla_modell2!U$2:U$313,1)</f>
        <v>120</v>
      </c>
      <c r="V110">
        <f>RANK(szórás_tábla_modell2!V110,szórás_tábla_modell2!V$2:V$313,1)</f>
        <v>110</v>
      </c>
      <c r="W110">
        <f>RANK(szórás_tábla_modell2!W110,szórás_tábla_modell2!W$2:W$313,1)</f>
        <v>257</v>
      </c>
      <c r="X110">
        <f>RANK(szórás_tábla_modell2!X110,szórás_tábla_modell2!X$2:X$313,1)</f>
        <v>85</v>
      </c>
      <c r="Y110">
        <f>RANK(szórás_tábla_modell2!Y110,szórás_tábla_modell2!Y$2:Y$313,1)</f>
        <v>166</v>
      </c>
      <c r="Z110">
        <f>RANK(szórás_tábla_modell2!Z110,szórás_tábla_modell2!Z$2:Z$313,1)</f>
        <v>80</v>
      </c>
      <c r="AA110">
        <f>RANK(szórás_tábla_modell2!AA110,szórás_tábla_modell2!AA$2:AA$313,1)</f>
        <v>63</v>
      </c>
      <c r="AB110">
        <f>RANK(szórás_tábla_modell2!AB110,szórás_tábla_modell2!AB$2:AB$313,1)</f>
        <v>208</v>
      </c>
      <c r="AC110">
        <f>RANK(szórás_tábla_modell2!AC110,szórás_tábla_modell2!AC$2:AC$313,1)</f>
        <v>198</v>
      </c>
      <c r="AD110">
        <f>RANK(szórás_tábla_modell2!AD110,szórás_tábla_modell2!AD$2:AD$313,1)</f>
        <v>54</v>
      </c>
      <c r="AE110">
        <f>RANK(szórás_tábla_modell2!AE110,szórás_tábla_modell2!AE$2:AE$313,1)</f>
        <v>204</v>
      </c>
      <c r="AF110">
        <f>RANK(szórás_tábla_modell2!AF110,szórás_tábla_modell2!AF$2:AF$313,1)</f>
        <v>29</v>
      </c>
      <c r="AG110">
        <f>RANK(szórás_tábla_modell2!AG110,szórás_tábla_modell2!AG$2:AG$313,1)</f>
        <v>197</v>
      </c>
      <c r="AH110">
        <f>RANK(szórás_tábla_modell2!AH110,szórás_tábla_modell2!AH$2:AH$313,1)</f>
        <v>3</v>
      </c>
      <c r="AI110">
        <f>RANK(szórás_tábla_modell2!AI110,szórás_tábla_modell2!AI$2:AI$313,1)</f>
        <v>126</v>
      </c>
      <c r="AJ110">
        <f>RANK(szórás_tábla_modell2!AJ110,szórás_tábla_modell2!AJ$2:AJ$313,1)</f>
        <v>211</v>
      </c>
      <c r="AK110">
        <f>RANK(szórás_tábla_modell2!AK110,szórás_tábla_modell2!AK$2:AK$313,1)</f>
        <v>146</v>
      </c>
      <c r="AL110">
        <f>RANK(szórás_tábla_modell2!AL110,szórás_tábla_modell2!AL$2:AL$313,1)</f>
        <v>201</v>
      </c>
      <c r="AM110">
        <f>RANK(szórás_tábla_modell2!AM110,szórás_tábla_modell2!AM$2:AM$313,1)</f>
        <v>223</v>
      </c>
      <c r="AN110">
        <f>RANK(szórás_tábla_modell2!AN110,szórás_tábla_modell2!AN$2:AN$313,1)</f>
        <v>186</v>
      </c>
      <c r="AO110">
        <f>RANK(szórás_tábla_modell2!AO110,szórás_tábla_modell2!AO$2:AO$313,1)</f>
        <v>250</v>
      </c>
      <c r="AP110">
        <f>RANK(szórás_tábla_modell2!AP110,szórás_tábla_modell2!AP$2:AP$313,1)</f>
        <v>252</v>
      </c>
      <c r="AQ110">
        <f>RANK(szórás_tábla_modell2!AQ110,szórás_tábla_modell2!AQ$2:AQ$313,1)</f>
        <v>273</v>
      </c>
      <c r="AR110">
        <f>RANK(szórás_tábla_modell2!AR110,szórás_tábla_modell2!AR$2:AR$313,1)</f>
        <v>195</v>
      </c>
      <c r="AS110">
        <f>RANK(szórás_tábla_modell2!AS110,szórás_tábla_modell2!AS$2:AS$313,1)</f>
        <v>96</v>
      </c>
      <c r="AT110">
        <f>RANK(szórás_tábla_modell2!AT110,szórás_tábla_modell2!AT$2:AT$313,1)</f>
        <v>226</v>
      </c>
      <c r="AU110">
        <f>RANK(szórás_tábla_modell2!AU110,szórás_tábla_modell2!AU$2:AU$313,1)</f>
        <v>59</v>
      </c>
      <c r="AV110">
        <f>RANK(szórás_tábla_modell2!AV110,szórás_tábla_modell2!AV$2:AV$313,1)</f>
        <v>103</v>
      </c>
      <c r="AW110">
        <f>RANK(szórás_tábla_modell2!AW110,szórás_tábla_modell2!AW$2:AW$313,1)</f>
        <v>34</v>
      </c>
      <c r="AX110">
        <f>RANK(szórás_tábla_modell2!AX110,szórás_tábla_modell2!AX$2:AX$313,1)</f>
        <v>181</v>
      </c>
      <c r="AY110">
        <f>RANK(szórás_tábla_modell2!AY110,szórás_tábla_modell2!AY$2:AY$313,1)</f>
        <v>6</v>
      </c>
      <c r="AZ110">
        <f>RANK(szórás_tábla_modell2!AZ110,szórás_tábla_modell2!AZ$2:AZ$313,1)</f>
        <v>162</v>
      </c>
      <c r="BA110">
        <f>RANK(szórás_tábla_modell2!BA110,szórás_tábla_modell2!BA$2:BA$313,1)</f>
        <v>306</v>
      </c>
      <c r="BB110">
        <f>RANK(szórás_tábla_modell2!BB110,szórás_tábla_modell2!BB$2:BB$313,1)</f>
        <v>216</v>
      </c>
      <c r="BC110">
        <f>RANK(szórás_tábla_modell2!BC110,szórás_tábla_modell2!BC$2:BC$313,1)</f>
        <v>86</v>
      </c>
      <c r="BD110">
        <f>RANK(szórás_tábla_modell2!BD110,szórás_tábla_modell2!BD$2:BD$313,1)</f>
        <v>231</v>
      </c>
      <c r="BE110">
        <f>RANK(szórás_tábla_modell2!BE110,szórás_tábla_modell2!BE$2:BE$313,1)</f>
        <v>133</v>
      </c>
      <c r="BF110">
        <f>RANK(szórás_tábla_modell2!BF110,szórás_tábla_modell2!BF$2:BF$313,1)</f>
        <v>9</v>
      </c>
      <c r="BG110">
        <v>1000000</v>
      </c>
    </row>
    <row r="111" spans="1:59" x14ac:dyDescent="0.3">
      <c r="A111" t="str">
        <f>szórás_tábla_modell2!A111</f>
        <v>13_2015</v>
      </c>
      <c r="B111">
        <f>RANK(szórás_tábla_modell2!B111,szórás_tábla_modell2!B$2:B$313,1)</f>
        <v>145</v>
      </c>
      <c r="C111">
        <f>RANK(szórás_tábla_modell2!C111,szórás_tábla_modell2!C$2:C$313,1)</f>
        <v>132</v>
      </c>
      <c r="D111">
        <f>RANK(szórás_tábla_modell2!D111,szórás_tábla_modell2!D$2:D$313,1)</f>
        <v>275</v>
      </c>
      <c r="E111">
        <f>RANK(szórás_tábla_modell2!E111,szórás_tábla_modell2!E$2:E$313,1)</f>
        <v>241</v>
      </c>
      <c r="F111">
        <f>RANK(szórás_tábla_modell2!F111,szórás_tábla_modell2!F$2:F$313,1)</f>
        <v>213</v>
      </c>
      <c r="G111">
        <f>RANK(szórás_tábla_modell2!G111,szórás_tábla_modell2!G$2:G$313,1)</f>
        <v>227</v>
      </c>
      <c r="H111">
        <f>RANK(szórás_tábla_modell2!H111,szórás_tábla_modell2!H$2:H$313,1)</f>
        <v>135</v>
      </c>
      <c r="I111">
        <f>RANK(szórás_tábla_modell2!I111,szórás_tábla_modell2!I$2:I$313,1)</f>
        <v>307</v>
      </c>
      <c r="J111">
        <f>RANK(szórás_tábla_modell2!J111,szórás_tábla_modell2!J$2:J$313,1)</f>
        <v>132</v>
      </c>
      <c r="K111">
        <f>RANK(szórás_tábla_modell2!K111,szórás_tábla_modell2!K$2:K$313,1)</f>
        <v>251</v>
      </c>
      <c r="L111">
        <f>RANK(szórás_tábla_modell2!L111,szórás_tábla_modell2!L$2:L$313,1)</f>
        <v>206</v>
      </c>
      <c r="M111">
        <f>RANK(szórás_tábla_modell2!M111,szórás_tábla_modell2!M$2:M$313,1)</f>
        <v>310</v>
      </c>
      <c r="N111">
        <f>RANK(szórás_tábla_modell2!N111,szórás_tábla_modell2!N$2:N$313,1)</f>
        <v>168</v>
      </c>
      <c r="O111">
        <f>RANK(szórás_tábla_modell2!O111,szórás_tábla_modell2!O$2:O$313,1)</f>
        <v>127</v>
      </c>
      <c r="P111">
        <f>RANK(szórás_tábla_modell2!P111,szórás_tábla_modell2!P$2:P$313,1)</f>
        <v>130</v>
      </c>
      <c r="Q111">
        <f>RANK(szórás_tábla_modell2!Q111,szórás_tábla_modell2!Q$2:Q$313,1)</f>
        <v>184</v>
      </c>
      <c r="R111">
        <f>RANK(szórás_tábla_modell2!R111,szórás_tábla_modell2!R$2:R$313,1)</f>
        <v>295</v>
      </c>
      <c r="S111">
        <f>RANK(szórás_tábla_modell2!S111,szórás_tábla_modell2!S$2:S$313,1)</f>
        <v>306</v>
      </c>
      <c r="T111">
        <f>RANK(szórás_tábla_modell2!T111,szórás_tábla_modell2!T$2:T$313,1)</f>
        <v>81</v>
      </c>
      <c r="U111">
        <f>RANK(szórás_tábla_modell2!U111,szórás_tábla_modell2!U$2:U$313,1)</f>
        <v>123</v>
      </c>
      <c r="V111">
        <f>RANK(szórás_tábla_modell2!V111,szórás_tábla_modell2!V$2:V$313,1)</f>
        <v>114</v>
      </c>
      <c r="W111">
        <f>RANK(szórás_tábla_modell2!W111,szórás_tábla_modell2!W$2:W$313,1)</f>
        <v>302</v>
      </c>
      <c r="X111">
        <f>RANK(szórás_tábla_modell2!X111,szórás_tábla_modell2!X$2:X$313,1)</f>
        <v>43</v>
      </c>
      <c r="Y111">
        <f>RANK(szórás_tábla_modell2!Y111,szórás_tábla_modell2!Y$2:Y$313,1)</f>
        <v>135</v>
      </c>
      <c r="Z111">
        <f>RANK(szórás_tábla_modell2!Z111,szórás_tábla_modell2!Z$2:Z$313,1)</f>
        <v>64</v>
      </c>
      <c r="AA111">
        <f>RANK(szórás_tábla_modell2!AA111,szórás_tábla_modell2!AA$2:AA$313,1)</f>
        <v>36</v>
      </c>
      <c r="AB111">
        <f>RANK(szórás_tábla_modell2!AB111,szórás_tábla_modell2!AB$2:AB$313,1)</f>
        <v>252</v>
      </c>
      <c r="AC111">
        <f>RANK(szórás_tábla_modell2!AC111,szórás_tábla_modell2!AC$2:AC$313,1)</f>
        <v>195</v>
      </c>
      <c r="AD111">
        <f>RANK(szórás_tábla_modell2!AD111,szórás_tábla_modell2!AD$2:AD$313,1)</f>
        <v>106</v>
      </c>
      <c r="AE111">
        <f>RANK(szórás_tábla_modell2!AE111,szórás_tábla_modell2!AE$2:AE$313,1)</f>
        <v>209</v>
      </c>
      <c r="AF111">
        <f>RANK(szórás_tábla_modell2!AF111,szórás_tábla_modell2!AF$2:AF$313,1)</f>
        <v>138</v>
      </c>
      <c r="AG111">
        <f>RANK(szórás_tábla_modell2!AG111,szórás_tábla_modell2!AG$2:AG$313,1)</f>
        <v>200</v>
      </c>
      <c r="AH111">
        <f>RANK(szórás_tábla_modell2!AH111,szórás_tábla_modell2!AH$2:AH$313,1)</f>
        <v>103</v>
      </c>
      <c r="AI111">
        <f>RANK(szórás_tábla_modell2!AI111,szórás_tábla_modell2!AI$2:AI$313,1)</f>
        <v>105</v>
      </c>
      <c r="AJ111">
        <f>RANK(szórás_tábla_modell2!AJ111,szórás_tábla_modell2!AJ$2:AJ$313,1)</f>
        <v>219</v>
      </c>
      <c r="AK111">
        <f>RANK(szórás_tábla_modell2!AK111,szórás_tábla_modell2!AK$2:AK$313,1)</f>
        <v>174</v>
      </c>
      <c r="AL111">
        <f>RANK(szórás_tábla_modell2!AL111,szórás_tábla_modell2!AL$2:AL$313,1)</f>
        <v>212</v>
      </c>
      <c r="AM111">
        <f>RANK(szórás_tábla_modell2!AM111,szórás_tábla_modell2!AM$2:AM$313,1)</f>
        <v>253</v>
      </c>
      <c r="AN111">
        <f>RANK(szórás_tábla_modell2!AN111,szórás_tábla_modell2!AN$2:AN$313,1)</f>
        <v>184</v>
      </c>
      <c r="AO111">
        <f>RANK(szórás_tábla_modell2!AO111,szórás_tábla_modell2!AO$2:AO$313,1)</f>
        <v>247</v>
      </c>
      <c r="AP111">
        <f>RANK(szórás_tábla_modell2!AP111,szórás_tábla_modell2!AP$2:AP$313,1)</f>
        <v>265</v>
      </c>
      <c r="AQ111">
        <f>RANK(szórás_tábla_modell2!AQ111,szórás_tábla_modell2!AQ$2:AQ$313,1)</f>
        <v>275</v>
      </c>
      <c r="AR111">
        <f>RANK(szórás_tábla_modell2!AR111,szórás_tábla_modell2!AR$2:AR$313,1)</f>
        <v>194</v>
      </c>
      <c r="AS111">
        <f>RANK(szórás_tábla_modell2!AS111,szórás_tábla_modell2!AS$2:AS$313,1)</f>
        <v>134</v>
      </c>
      <c r="AT111">
        <f>RANK(szórás_tábla_modell2!AT111,szórás_tábla_modell2!AT$2:AT$313,1)</f>
        <v>239</v>
      </c>
      <c r="AU111">
        <f>RANK(szórás_tábla_modell2!AU111,szórás_tábla_modell2!AU$2:AU$313,1)</f>
        <v>27</v>
      </c>
      <c r="AV111">
        <f>RANK(szórás_tábla_modell2!AV111,szórás_tábla_modell2!AV$2:AV$313,1)</f>
        <v>115</v>
      </c>
      <c r="AW111">
        <f>RANK(szórás_tábla_modell2!AW111,szórás_tábla_modell2!AW$2:AW$313,1)</f>
        <v>27</v>
      </c>
      <c r="AX111">
        <f>RANK(szórás_tábla_modell2!AX111,szórás_tábla_modell2!AX$2:AX$313,1)</f>
        <v>243</v>
      </c>
      <c r="AY111">
        <f>RANK(szórás_tábla_modell2!AY111,szórás_tábla_modell2!AY$2:AY$313,1)</f>
        <v>1</v>
      </c>
      <c r="AZ111">
        <f>RANK(szórás_tábla_modell2!AZ111,szórás_tábla_modell2!AZ$2:AZ$313,1)</f>
        <v>174</v>
      </c>
      <c r="BA111">
        <f>RANK(szórás_tábla_modell2!BA111,szórás_tábla_modell2!BA$2:BA$313,1)</f>
        <v>274</v>
      </c>
      <c r="BB111">
        <f>RANK(szórás_tábla_modell2!BB111,szórás_tábla_modell2!BB$2:BB$313,1)</f>
        <v>292</v>
      </c>
      <c r="BC111">
        <f>RANK(szórás_tábla_modell2!BC111,szórás_tábla_modell2!BC$2:BC$313,1)</f>
        <v>178</v>
      </c>
      <c r="BD111">
        <f>RANK(szórás_tábla_modell2!BD111,szórás_tábla_modell2!BD$2:BD$313,1)</f>
        <v>216</v>
      </c>
      <c r="BE111">
        <f>RANK(szórás_tábla_modell2!BE111,szórás_tábla_modell2!BE$2:BE$313,1)</f>
        <v>113</v>
      </c>
      <c r="BF111">
        <f>RANK(szórás_tábla_modell2!BF111,szórás_tábla_modell2!BF$2:BF$313,1)</f>
        <v>30</v>
      </c>
      <c r="BG111">
        <v>1000000</v>
      </c>
    </row>
    <row r="112" spans="1:59" x14ac:dyDescent="0.3">
      <c r="A112" t="str">
        <f>szórás_tábla_modell2!A112</f>
        <v>14_2015</v>
      </c>
      <c r="B112">
        <f>RANK(szórás_tábla_modell2!B112,szórás_tábla_modell2!B$2:B$313,1)</f>
        <v>158</v>
      </c>
      <c r="C112">
        <f>RANK(szórás_tábla_modell2!C112,szórás_tábla_modell2!C$2:C$313,1)</f>
        <v>134</v>
      </c>
      <c r="D112">
        <f>RANK(szórás_tábla_modell2!D112,szórás_tábla_modell2!D$2:D$313,1)</f>
        <v>287</v>
      </c>
      <c r="E112">
        <f>RANK(szórás_tábla_modell2!E112,szórás_tábla_modell2!E$2:E$313,1)</f>
        <v>239</v>
      </c>
      <c r="F112">
        <f>RANK(szórás_tábla_modell2!F112,szórás_tábla_modell2!F$2:F$313,1)</f>
        <v>220</v>
      </c>
      <c r="G112">
        <f>RANK(szórás_tábla_modell2!G112,szórás_tábla_modell2!G$2:G$313,1)</f>
        <v>236</v>
      </c>
      <c r="H112">
        <f>RANK(szórás_tábla_modell2!H112,szórás_tábla_modell2!H$2:H$313,1)</f>
        <v>141</v>
      </c>
      <c r="I112">
        <f>RANK(szórás_tábla_modell2!I112,szórás_tábla_modell2!I$2:I$313,1)</f>
        <v>311</v>
      </c>
      <c r="J112">
        <f>RANK(szórás_tábla_modell2!J112,szórás_tábla_modell2!J$2:J$313,1)</f>
        <v>135</v>
      </c>
      <c r="K112">
        <f>RANK(szórás_tábla_modell2!K112,szórás_tábla_modell2!K$2:K$313,1)</f>
        <v>246</v>
      </c>
      <c r="L112">
        <f>RANK(szórás_tábla_modell2!L112,szórás_tábla_modell2!L$2:L$313,1)</f>
        <v>221</v>
      </c>
      <c r="M112">
        <f>RANK(szórás_tábla_modell2!M112,szórás_tábla_modell2!M$2:M$313,1)</f>
        <v>298</v>
      </c>
      <c r="N112">
        <f>RANK(szórás_tábla_modell2!N112,szórás_tábla_modell2!N$2:N$313,1)</f>
        <v>169</v>
      </c>
      <c r="O112">
        <f>RANK(szórás_tábla_modell2!O112,szórás_tábla_modell2!O$2:O$313,1)</f>
        <v>137</v>
      </c>
      <c r="P112">
        <f>RANK(szórás_tábla_modell2!P112,szórás_tábla_modell2!P$2:P$313,1)</f>
        <v>123</v>
      </c>
      <c r="Q112">
        <f>RANK(szórás_tábla_modell2!Q112,szórás_tábla_modell2!Q$2:Q$313,1)</f>
        <v>183</v>
      </c>
      <c r="R112">
        <f>RANK(szórás_tábla_modell2!R112,szórás_tábla_modell2!R$2:R$313,1)</f>
        <v>296</v>
      </c>
      <c r="S112">
        <f>RANK(szórás_tábla_modell2!S112,szórás_tábla_modell2!S$2:S$313,1)</f>
        <v>305</v>
      </c>
      <c r="T112">
        <f>RANK(szórás_tábla_modell2!T112,szórás_tábla_modell2!T$2:T$313,1)</f>
        <v>118</v>
      </c>
      <c r="U112">
        <f>RANK(szórás_tábla_modell2!U112,szórás_tábla_modell2!U$2:U$313,1)</f>
        <v>126</v>
      </c>
      <c r="V112">
        <f>RANK(szórás_tábla_modell2!V112,szórás_tábla_modell2!V$2:V$313,1)</f>
        <v>99</v>
      </c>
      <c r="W112">
        <f>RANK(szórás_tábla_modell2!W112,szórás_tábla_modell2!W$2:W$313,1)</f>
        <v>265</v>
      </c>
      <c r="X112">
        <f>RANK(szórás_tábla_modell2!X112,szórás_tábla_modell2!X$2:X$313,1)</f>
        <v>93</v>
      </c>
      <c r="Y112">
        <f>RANK(szórás_tábla_modell2!Y112,szórás_tábla_modell2!Y$2:Y$313,1)</f>
        <v>144</v>
      </c>
      <c r="Z112">
        <f>RANK(szórás_tábla_modell2!Z112,szórás_tábla_modell2!Z$2:Z$313,1)</f>
        <v>79</v>
      </c>
      <c r="AA112">
        <f>RANK(szórás_tábla_modell2!AA112,szórás_tábla_modell2!AA$2:AA$313,1)</f>
        <v>62</v>
      </c>
      <c r="AB112">
        <f>RANK(szórás_tábla_modell2!AB112,szórás_tábla_modell2!AB$2:AB$313,1)</f>
        <v>253</v>
      </c>
      <c r="AC112">
        <f>RANK(szórás_tábla_modell2!AC112,szórás_tábla_modell2!AC$2:AC$313,1)</f>
        <v>204</v>
      </c>
      <c r="AD112">
        <f>RANK(szórás_tábla_modell2!AD112,szórás_tábla_modell2!AD$2:AD$313,1)</f>
        <v>122</v>
      </c>
      <c r="AE112">
        <f>RANK(szórás_tábla_modell2!AE112,szórás_tábla_modell2!AE$2:AE$313,1)</f>
        <v>207</v>
      </c>
      <c r="AF112">
        <f>RANK(szórás_tábla_modell2!AF112,szórás_tábla_modell2!AF$2:AF$313,1)</f>
        <v>141</v>
      </c>
      <c r="AG112">
        <f>RANK(szórás_tábla_modell2!AG112,szórás_tábla_modell2!AG$2:AG$313,1)</f>
        <v>205</v>
      </c>
      <c r="AH112">
        <f>RANK(szórás_tábla_modell2!AH112,szórás_tábla_modell2!AH$2:AH$313,1)</f>
        <v>86</v>
      </c>
      <c r="AI112">
        <f>RANK(szórás_tábla_modell2!AI112,szórás_tábla_modell2!AI$2:AI$313,1)</f>
        <v>107</v>
      </c>
      <c r="AJ112">
        <f>RANK(szórás_tábla_modell2!AJ112,szórás_tábla_modell2!AJ$2:AJ$313,1)</f>
        <v>203</v>
      </c>
      <c r="AK112">
        <f>RANK(szórás_tábla_modell2!AK112,szórás_tábla_modell2!AK$2:AK$313,1)</f>
        <v>169</v>
      </c>
      <c r="AL112">
        <f>RANK(szórás_tábla_modell2!AL112,szórás_tábla_modell2!AL$2:AL$313,1)</f>
        <v>218</v>
      </c>
      <c r="AM112">
        <f>RANK(szórás_tábla_modell2!AM112,szórás_tábla_modell2!AM$2:AM$313,1)</f>
        <v>302</v>
      </c>
      <c r="AN112">
        <f>RANK(szórás_tábla_modell2!AN112,szórás_tábla_modell2!AN$2:AN$313,1)</f>
        <v>207</v>
      </c>
      <c r="AO112">
        <f>RANK(szórás_tábla_modell2!AO112,szórás_tábla_modell2!AO$2:AO$313,1)</f>
        <v>260</v>
      </c>
      <c r="AP112">
        <f>RANK(szórás_tábla_modell2!AP112,szórás_tábla_modell2!AP$2:AP$313,1)</f>
        <v>258</v>
      </c>
      <c r="AQ112">
        <f>RANK(szórás_tábla_modell2!AQ112,szórás_tábla_modell2!AQ$2:AQ$313,1)</f>
        <v>274</v>
      </c>
      <c r="AR112">
        <f>RANK(szórás_tábla_modell2!AR112,szórás_tábla_modell2!AR$2:AR$313,1)</f>
        <v>164</v>
      </c>
      <c r="AS112">
        <f>RANK(szórás_tábla_modell2!AS112,szórás_tábla_modell2!AS$2:AS$313,1)</f>
        <v>110</v>
      </c>
      <c r="AT112">
        <f>RANK(szórás_tábla_modell2!AT112,szórás_tábla_modell2!AT$2:AT$313,1)</f>
        <v>243</v>
      </c>
      <c r="AU112">
        <f>RANK(szórás_tábla_modell2!AU112,szórás_tábla_modell2!AU$2:AU$313,1)</f>
        <v>69</v>
      </c>
      <c r="AV112">
        <f>RANK(szórás_tábla_modell2!AV112,szórás_tábla_modell2!AV$2:AV$313,1)</f>
        <v>113</v>
      </c>
      <c r="AW112">
        <f>RANK(szórás_tábla_modell2!AW112,szórás_tábla_modell2!AW$2:AW$313,1)</f>
        <v>35</v>
      </c>
      <c r="AX112">
        <f>RANK(szórás_tábla_modell2!AX112,szórás_tábla_modell2!AX$2:AX$313,1)</f>
        <v>305</v>
      </c>
      <c r="AY112">
        <f>RANK(szórás_tábla_modell2!AY112,szórás_tábla_modell2!AY$2:AY$313,1)</f>
        <v>12</v>
      </c>
      <c r="AZ112">
        <f>RANK(szórás_tábla_modell2!AZ112,szórás_tábla_modell2!AZ$2:AZ$313,1)</f>
        <v>173</v>
      </c>
      <c r="BA112">
        <f>RANK(szórás_tábla_modell2!BA112,szórás_tábla_modell2!BA$2:BA$313,1)</f>
        <v>304</v>
      </c>
      <c r="BB112">
        <f>RANK(szórás_tábla_modell2!BB112,szórás_tábla_modell2!BB$2:BB$313,1)</f>
        <v>283</v>
      </c>
      <c r="BC112">
        <f>RANK(szórás_tábla_modell2!BC112,szórás_tábla_modell2!BC$2:BC$313,1)</f>
        <v>172</v>
      </c>
      <c r="BD112">
        <f>RANK(szórás_tábla_modell2!BD112,szórás_tábla_modell2!BD$2:BD$313,1)</f>
        <v>225</v>
      </c>
      <c r="BE112">
        <f>RANK(szórás_tábla_modell2!BE112,szórás_tábla_modell2!BE$2:BE$313,1)</f>
        <v>146</v>
      </c>
      <c r="BF112">
        <f>RANK(szórás_tábla_modell2!BF112,szórás_tábla_modell2!BF$2:BF$313,1)</f>
        <v>23</v>
      </c>
      <c r="BG112">
        <v>1000000</v>
      </c>
    </row>
    <row r="113" spans="1:59" x14ac:dyDescent="0.3">
      <c r="A113" t="str">
        <f>szórás_tábla_modell2!A113</f>
        <v>15_2015</v>
      </c>
      <c r="B113">
        <f>RANK(szórás_tábla_modell2!B113,szórás_tábla_modell2!B$2:B$313,1)</f>
        <v>147</v>
      </c>
      <c r="C113">
        <f>RANK(szórás_tábla_modell2!C113,szórás_tábla_modell2!C$2:C$313,1)</f>
        <v>116</v>
      </c>
      <c r="D113">
        <f>RANK(szórás_tábla_modell2!D113,szórás_tábla_modell2!D$2:D$313,1)</f>
        <v>286</v>
      </c>
      <c r="E113">
        <f>RANK(szórás_tábla_modell2!E113,szórás_tábla_modell2!E$2:E$313,1)</f>
        <v>206</v>
      </c>
      <c r="F113">
        <f>RANK(szórás_tábla_modell2!F113,szórás_tábla_modell2!F$2:F$313,1)</f>
        <v>178</v>
      </c>
      <c r="G113">
        <f>RANK(szórás_tábla_modell2!G113,szórás_tábla_modell2!G$2:G$313,1)</f>
        <v>172</v>
      </c>
      <c r="H113">
        <f>RANK(szórás_tábla_modell2!H113,szórás_tábla_modell2!H$2:H$313,1)</f>
        <v>93</v>
      </c>
      <c r="I113">
        <f>RANK(szórás_tábla_modell2!I113,szórás_tábla_modell2!I$2:I$313,1)</f>
        <v>305</v>
      </c>
      <c r="J113">
        <f>RANK(szórás_tábla_modell2!J113,szórás_tábla_modell2!J$2:J$313,1)</f>
        <v>123</v>
      </c>
      <c r="K113">
        <f>RANK(szórás_tábla_modell2!K113,szórás_tábla_modell2!K$2:K$313,1)</f>
        <v>183</v>
      </c>
      <c r="L113">
        <f>RANK(szórás_tábla_modell2!L113,szórás_tábla_modell2!L$2:L$313,1)</f>
        <v>212</v>
      </c>
      <c r="M113">
        <f>RANK(szórás_tábla_modell2!M113,szórás_tábla_modell2!M$2:M$313,1)</f>
        <v>309</v>
      </c>
      <c r="N113">
        <f>RANK(szórás_tábla_modell2!N113,szórás_tábla_modell2!N$2:N$313,1)</f>
        <v>153</v>
      </c>
      <c r="O113">
        <f>RANK(szórás_tábla_modell2!O113,szórás_tábla_modell2!O$2:O$313,1)</f>
        <v>125</v>
      </c>
      <c r="P113">
        <f>RANK(szórás_tábla_modell2!P113,szórás_tábla_modell2!P$2:P$313,1)</f>
        <v>121</v>
      </c>
      <c r="Q113">
        <f>RANK(szórás_tábla_modell2!Q113,szórás_tábla_modell2!Q$2:Q$313,1)</f>
        <v>143</v>
      </c>
      <c r="R113">
        <f>RANK(szórás_tábla_modell2!R113,szórás_tábla_modell2!R$2:R$313,1)</f>
        <v>294</v>
      </c>
      <c r="S113">
        <f>RANK(szórás_tábla_modell2!S113,szórás_tábla_modell2!S$2:S$313,1)</f>
        <v>295</v>
      </c>
      <c r="T113">
        <f>RANK(szórás_tábla_modell2!T113,szórás_tábla_modell2!T$2:T$313,1)</f>
        <v>106</v>
      </c>
      <c r="U113">
        <f>RANK(szórás_tábla_modell2!U113,szórás_tábla_modell2!U$2:U$313,1)</f>
        <v>117</v>
      </c>
      <c r="V113">
        <f>RANK(szórás_tábla_modell2!V113,szórás_tábla_modell2!V$2:V$313,1)</f>
        <v>112</v>
      </c>
      <c r="W113">
        <f>RANK(szórás_tábla_modell2!W113,szórás_tábla_modell2!W$2:W$313,1)</f>
        <v>301</v>
      </c>
      <c r="X113">
        <f>RANK(szórás_tábla_modell2!X113,szórás_tábla_modell2!X$2:X$313,1)</f>
        <v>87</v>
      </c>
      <c r="Y113">
        <f>RANK(szórás_tábla_modell2!Y113,szórás_tábla_modell2!Y$2:Y$313,1)</f>
        <v>146</v>
      </c>
      <c r="Z113">
        <f>RANK(szórás_tábla_modell2!Z113,szórás_tábla_modell2!Z$2:Z$313,1)</f>
        <v>62</v>
      </c>
      <c r="AA113">
        <f>RANK(szórás_tábla_modell2!AA113,szórás_tábla_modell2!AA$2:AA$313,1)</f>
        <v>54</v>
      </c>
      <c r="AB113">
        <f>RANK(szórás_tábla_modell2!AB113,szórás_tábla_modell2!AB$2:AB$313,1)</f>
        <v>199</v>
      </c>
      <c r="AC113">
        <f>RANK(szórás_tábla_modell2!AC113,szórás_tábla_modell2!AC$2:AC$313,1)</f>
        <v>196</v>
      </c>
      <c r="AD113">
        <f>RANK(szórás_tábla_modell2!AD113,szórás_tábla_modell2!AD$2:AD$313,1)</f>
        <v>119</v>
      </c>
      <c r="AE113">
        <f>RANK(szórás_tábla_modell2!AE113,szórás_tábla_modell2!AE$2:AE$313,1)</f>
        <v>215</v>
      </c>
      <c r="AF113">
        <f>RANK(szórás_tábla_modell2!AF113,szórás_tábla_modell2!AF$2:AF$313,1)</f>
        <v>136</v>
      </c>
      <c r="AG113">
        <f>RANK(szórás_tábla_modell2!AG113,szórás_tábla_modell2!AG$2:AG$313,1)</f>
        <v>204</v>
      </c>
      <c r="AH113">
        <f>RANK(szórás_tábla_modell2!AH113,szórás_tábla_modell2!AH$2:AH$313,1)</f>
        <v>51</v>
      </c>
      <c r="AI113">
        <f>RANK(szórás_tábla_modell2!AI113,szórás_tábla_modell2!AI$2:AI$313,1)</f>
        <v>120</v>
      </c>
      <c r="AJ113">
        <f>RANK(szórás_tábla_modell2!AJ113,szórás_tábla_modell2!AJ$2:AJ$313,1)</f>
        <v>210</v>
      </c>
      <c r="AK113">
        <f>RANK(szórás_tábla_modell2!AK113,szórás_tábla_modell2!AK$2:AK$313,1)</f>
        <v>148</v>
      </c>
      <c r="AL113">
        <f>RANK(szórás_tábla_modell2!AL113,szórás_tábla_modell2!AL$2:AL$313,1)</f>
        <v>215</v>
      </c>
      <c r="AM113">
        <f>RANK(szórás_tábla_modell2!AM113,szórás_tábla_modell2!AM$2:AM$313,1)</f>
        <v>290</v>
      </c>
      <c r="AN113">
        <f>RANK(szórás_tábla_modell2!AN113,szórás_tábla_modell2!AN$2:AN$313,1)</f>
        <v>178</v>
      </c>
      <c r="AO113">
        <f>RANK(szórás_tábla_modell2!AO113,szórás_tábla_modell2!AO$2:AO$313,1)</f>
        <v>248</v>
      </c>
      <c r="AP113">
        <f>RANK(szórás_tábla_modell2!AP113,szórás_tábla_modell2!AP$2:AP$313,1)</f>
        <v>254</v>
      </c>
      <c r="AQ113">
        <f>RANK(szórás_tábla_modell2!AQ113,szórás_tábla_modell2!AQ$2:AQ$313,1)</f>
        <v>279</v>
      </c>
      <c r="AR113">
        <f>RANK(szórás_tábla_modell2!AR113,szórás_tábla_modell2!AR$2:AR$313,1)</f>
        <v>157</v>
      </c>
      <c r="AS113">
        <f>RANK(szórás_tábla_modell2!AS113,szórás_tábla_modell2!AS$2:AS$313,1)</f>
        <v>77</v>
      </c>
      <c r="AT113">
        <f>RANK(szórás_tábla_modell2!AT113,szórás_tábla_modell2!AT$2:AT$313,1)</f>
        <v>235</v>
      </c>
      <c r="AU113">
        <f>RANK(szórás_tábla_modell2!AU113,szórás_tábla_modell2!AU$2:AU$313,1)</f>
        <v>65</v>
      </c>
      <c r="AV113">
        <f>RANK(szórás_tábla_modell2!AV113,szórás_tábla_modell2!AV$2:AV$313,1)</f>
        <v>104</v>
      </c>
      <c r="AW113">
        <f>RANK(szórás_tábla_modell2!AW113,szórás_tábla_modell2!AW$2:AW$313,1)</f>
        <v>36</v>
      </c>
      <c r="AX113">
        <f>RANK(szórás_tábla_modell2!AX113,szórás_tábla_modell2!AX$2:AX$313,1)</f>
        <v>112</v>
      </c>
      <c r="AY113">
        <f>RANK(szórás_tábla_modell2!AY113,szórás_tábla_modell2!AY$2:AY$313,1)</f>
        <v>22</v>
      </c>
      <c r="AZ113">
        <f>RANK(szórás_tábla_modell2!AZ113,szórás_tábla_modell2!AZ$2:AZ$313,1)</f>
        <v>161</v>
      </c>
      <c r="BA113">
        <f>RANK(szórás_tábla_modell2!BA113,szórás_tábla_modell2!BA$2:BA$313,1)</f>
        <v>305</v>
      </c>
      <c r="BB113">
        <f>RANK(szórás_tábla_modell2!BB113,szórás_tábla_modell2!BB$2:BB$313,1)</f>
        <v>296</v>
      </c>
      <c r="BC113">
        <f>RANK(szórás_tábla_modell2!BC113,szórás_tábla_modell2!BC$2:BC$313,1)</f>
        <v>159</v>
      </c>
      <c r="BD113">
        <f>RANK(szórás_tábla_modell2!BD113,szórás_tábla_modell2!BD$2:BD$313,1)</f>
        <v>204</v>
      </c>
      <c r="BE113">
        <f>RANK(szórás_tábla_modell2!BE113,szórás_tábla_modell2!BE$2:BE$313,1)</f>
        <v>134</v>
      </c>
      <c r="BF113">
        <f>RANK(szórás_tábla_modell2!BF113,szórás_tábla_modell2!BF$2:BF$313,1)</f>
        <v>27</v>
      </c>
      <c r="BG113">
        <v>1000000</v>
      </c>
    </row>
    <row r="114" spans="1:59" x14ac:dyDescent="0.3">
      <c r="A114" t="str">
        <f>szórás_tábla_modell2!A114</f>
        <v>16_2015</v>
      </c>
      <c r="B114">
        <f>RANK(szórás_tábla_modell2!B114,szórás_tábla_modell2!B$2:B$313,1)</f>
        <v>77</v>
      </c>
      <c r="C114">
        <f>RANK(szórás_tábla_modell2!C114,szórás_tábla_modell2!C$2:C$313,1)</f>
        <v>130</v>
      </c>
      <c r="D114">
        <f>RANK(szórás_tábla_modell2!D114,szórás_tábla_modell2!D$2:D$313,1)</f>
        <v>289</v>
      </c>
      <c r="E114">
        <f>RANK(szórás_tábla_modell2!E114,szórás_tábla_modell2!E$2:E$313,1)</f>
        <v>223</v>
      </c>
      <c r="F114">
        <f>RANK(szórás_tábla_modell2!F114,szórás_tábla_modell2!F$2:F$313,1)</f>
        <v>197</v>
      </c>
      <c r="G114">
        <f>RANK(szórás_tábla_modell2!G114,szórás_tábla_modell2!G$2:G$313,1)</f>
        <v>219</v>
      </c>
      <c r="H114">
        <f>RANK(szórás_tábla_modell2!H114,szórás_tábla_modell2!H$2:H$313,1)</f>
        <v>80</v>
      </c>
      <c r="I114">
        <f>RANK(szórás_tábla_modell2!I114,szórás_tábla_modell2!I$2:I$313,1)</f>
        <v>302</v>
      </c>
      <c r="J114">
        <f>RANK(szórás_tábla_modell2!J114,szórás_tábla_modell2!J$2:J$313,1)</f>
        <v>129</v>
      </c>
      <c r="K114">
        <f>RANK(szórás_tábla_modell2!K114,szórás_tábla_modell2!K$2:K$313,1)</f>
        <v>237</v>
      </c>
      <c r="L114">
        <f>RANK(szórás_tábla_modell2!L114,szórás_tábla_modell2!L$2:L$313,1)</f>
        <v>214</v>
      </c>
      <c r="M114">
        <f>RANK(szórás_tábla_modell2!M114,szórás_tábla_modell2!M$2:M$313,1)</f>
        <v>295</v>
      </c>
      <c r="N114">
        <f>RANK(szórás_tábla_modell2!N114,szórás_tábla_modell2!N$2:N$313,1)</f>
        <v>161</v>
      </c>
      <c r="O114">
        <f>RANK(szórás_tábla_modell2!O114,szórás_tábla_modell2!O$2:O$313,1)</f>
        <v>133</v>
      </c>
      <c r="P114">
        <f>RANK(szórás_tábla_modell2!P114,szórás_tábla_modell2!P$2:P$313,1)</f>
        <v>119</v>
      </c>
      <c r="Q114">
        <f>RANK(szórás_tábla_modell2!Q114,szórás_tábla_modell2!Q$2:Q$313,1)</f>
        <v>185</v>
      </c>
      <c r="R114">
        <f>RANK(szórás_tábla_modell2!R114,szórás_tábla_modell2!R$2:R$313,1)</f>
        <v>290</v>
      </c>
      <c r="S114">
        <f>RANK(szórás_tábla_modell2!S114,szórás_tábla_modell2!S$2:S$313,1)</f>
        <v>304</v>
      </c>
      <c r="T114">
        <f>RANK(szórás_tábla_modell2!T114,szórás_tábla_modell2!T$2:T$313,1)</f>
        <v>104</v>
      </c>
      <c r="U114">
        <f>RANK(szórás_tábla_modell2!U114,szórás_tábla_modell2!U$2:U$313,1)</f>
        <v>121</v>
      </c>
      <c r="V114">
        <f>RANK(szórás_tábla_modell2!V114,szórás_tábla_modell2!V$2:V$313,1)</f>
        <v>81</v>
      </c>
      <c r="W114">
        <f>RANK(szórás_tábla_modell2!W114,szórás_tábla_modell2!W$2:W$313,1)</f>
        <v>266</v>
      </c>
      <c r="X114">
        <f>RANK(szórás_tábla_modell2!X114,szórás_tábla_modell2!X$2:X$313,1)</f>
        <v>83</v>
      </c>
      <c r="Y114">
        <f>RANK(szórás_tábla_modell2!Y114,szórás_tábla_modell2!Y$2:Y$313,1)</f>
        <v>131</v>
      </c>
      <c r="Z114">
        <f>RANK(szórás_tábla_modell2!Z114,szórás_tábla_modell2!Z$2:Z$313,1)</f>
        <v>53</v>
      </c>
      <c r="AA114">
        <f>RANK(szórás_tábla_modell2!AA114,szórás_tábla_modell2!AA$2:AA$313,1)</f>
        <v>39</v>
      </c>
      <c r="AB114">
        <f>RANK(szórás_tábla_modell2!AB114,szórás_tábla_modell2!AB$2:AB$313,1)</f>
        <v>242</v>
      </c>
      <c r="AC114">
        <f>RANK(szórás_tábla_modell2!AC114,szórás_tábla_modell2!AC$2:AC$313,1)</f>
        <v>193</v>
      </c>
      <c r="AD114">
        <f>RANK(szórás_tábla_modell2!AD114,szórás_tábla_modell2!AD$2:AD$313,1)</f>
        <v>96</v>
      </c>
      <c r="AE114">
        <f>RANK(szórás_tábla_modell2!AE114,szórás_tábla_modell2!AE$2:AE$313,1)</f>
        <v>211</v>
      </c>
      <c r="AF114">
        <f>RANK(szórás_tábla_modell2!AF114,szórás_tábla_modell2!AF$2:AF$313,1)</f>
        <v>123</v>
      </c>
      <c r="AG114">
        <f>RANK(szórás_tábla_modell2!AG114,szórás_tábla_modell2!AG$2:AG$313,1)</f>
        <v>198</v>
      </c>
      <c r="AH114">
        <f>RANK(szórás_tábla_modell2!AH114,szórás_tábla_modell2!AH$2:AH$313,1)</f>
        <v>59</v>
      </c>
      <c r="AI114">
        <f>RANK(szórás_tábla_modell2!AI114,szórás_tábla_modell2!AI$2:AI$313,1)</f>
        <v>111</v>
      </c>
      <c r="AJ114">
        <f>RANK(szórás_tábla_modell2!AJ114,szórás_tábla_modell2!AJ$2:AJ$313,1)</f>
        <v>208</v>
      </c>
      <c r="AK114">
        <f>RANK(szórás_tábla_modell2!AK114,szórás_tábla_modell2!AK$2:AK$313,1)</f>
        <v>162</v>
      </c>
      <c r="AL114">
        <f>RANK(szórás_tábla_modell2!AL114,szórás_tábla_modell2!AL$2:AL$313,1)</f>
        <v>209</v>
      </c>
      <c r="AM114">
        <f>RANK(szórás_tábla_modell2!AM114,szórás_tábla_modell2!AM$2:AM$313,1)</f>
        <v>299</v>
      </c>
      <c r="AN114">
        <f>RANK(szórás_tábla_modell2!AN114,szórás_tábla_modell2!AN$2:AN$313,1)</f>
        <v>205</v>
      </c>
      <c r="AO114">
        <f>RANK(szórás_tábla_modell2!AO114,szórás_tábla_modell2!AO$2:AO$313,1)</f>
        <v>241</v>
      </c>
      <c r="AP114">
        <f>RANK(szórás_tábla_modell2!AP114,szórás_tábla_modell2!AP$2:AP$313,1)</f>
        <v>269</v>
      </c>
      <c r="AQ114">
        <f>RANK(szórás_tábla_modell2!AQ114,szórás_tábla_modell2!AQ$2:AQ$313,1)</f>
        <v>289</v>
      </c>
      <c r="AR114">
        <f>RANK(szórás_tábla_modell2!AR114,szórás_tábla_modell2!AR$2:AR$313,1)</f>
        <v>201</v>
      </c>
      <c r="AS114">
        <f>RANK(szórás_tábla_modell2!AS114,szórás_tábla_modell2!AS$2:AS$313,1)</f>
        <v>133</v>
      </c>
      <c r="AT114">
        <f>RANK(szórás_tábla_modell2!AT114,szórás_tábla_modell2!AT$2:AT$313,1)</f>
        <v>223</v>
      </c>
      <c r="AU114">
        <f>RANK(szórás_tábla_modell2!AU114,szórás_tábla_modell2!AU$2:AU$313,1)</f>
        <v>28</v>
      </c>
      <c r="AV114">
        <f>RANK(szórás_tábla_modell2!AV114,szórás_tábla_modell2!AV$2:AV$313,1)</f>
        <v>106</v>
      </c>
      <c r="AW114">
        <f>RANK(szórás_tábla_modell2!AW114,szórás_tábla_modell2!AW$2:AW$313,1)</f>
        <v>26</v>
      </c>
      <c r="AX114">
        <f>RANK(szórás_tábla_modell2!AX114,szórás_tábla_modell2!AX$2:AX$313,1)</f>
        <v>181</v>
      </c>
      <c r="AY114">
        <f>RANK(szórás_tábla_modell2!AY114,szórás_tábla_modell2!AY$2:AY$313,1)</f>
        <v>18</v>
      </c>
      <c r="AZ114">
        <f>RANK(szórás_tábla_modell2!AZ114,szórás_tábla_modell2!AZ$2:AZ$313,1)</f>
        <v>165</v>
      </c>
      <c r="BA114">
        <f>RANK(szórás_tábla_modell2!BA114,szórás_tábla_modell2!BA$2:BA$313,1)</f>
        <v>251</v>
      </c>
      <c r="BB114">
        <f>RANK(szórás_tábla_modell2!BB114,szórás_tábla_modell2!BB$2:BB$313,1)</f>
        <v>264</v>
      </c>
      <c r="BC114">
        <f>RANK(szórás_tábla_modell2!BC114,szórás_tábla_modell2!BC$2:BC$313,1)</f>
        <v>106</v>
      </c>
      <c r="BD114">
        <f>RANK(szórás_tábla_modell2!BD114,szórás_tábla_modell2!BD$2:BD$313,1)</f>
        <v>207</v>
      </c>
      <c r="BE114">
        <f>RANK(szórás_tábla_modell2!BE114,szórás_tábla_modell2!BE$2:BE$313,1)</f>
        <v>126</v>
      </c>
      <c r="BF114">
        <f>RANK(szórás_tábla_modell2!BF114,szórás_tábla_modell2!BF$2:BF$313,1)</f>
        <v>21</v>
      </c>
      <c r="BG114">
        <v>1000000</v>
      </c>
    </row>
    <row r="115" spans="1:59" x14ac:dyDescent="0.3">
      <c r="A115" t="str">
        <f>szórás_tábla_modell2!A115</f>
        <v>17_2015</v>
      </c>
      <c r="B115">
        <f>RANK(szórás_tábla_modell2!B115,szórás_tábla_modell2!B$2:B$313,1)</f>
        <v>141</v>
      </c>
      <c r="C115">
        <f>RANK(szórás_tábla_modell2!C115,szórás_tábla_modell2!C$2:C$313,1)</f>
        <v>113</v>
      </c>
      <c r="D115">
        <f>RANK(szórás_tábla_modell2!D115,szórás_tábla_modell2!D$2:D$313,1)</f>
        <v>282</v>
      </c>
      <c r="E115">
        <f>RANK(szórás_tábla_modell2!E115,szórás_tábla_modell2!E$2:E$313,1)</f>
        <v>201</v>
      </c>
      <c r="F115">
        <f>RANK(szórás_tábla_modell2!F115,szórás_tábla_modell2!F$2:F$313,1)</f>
        <v>144</v>
      </c>
      <c r="G115">
        <f>RANK(szórás_tábla_modell2!G115,szórás_tábla_modell2!G$2:G$313,1)</f>
        <v>189</v>
      </c>
      <c r="H115">
        <f>RANK(szórás_tábla_modell2!H115,szórás_tábla_modell2!H$2:H$313,1)</f>
        <v>142</v>
      </c>
      <c r="I115">
        <f>RANK(szórás_tábla_modell2!I115,szórás_tábla_modell2!I$2:I$313,1)</f>
        <v>282</v>
      </c>
      <c r="J115">
        <f>RANK(szórás_tábla_modell2!J115,szórás_tábla_modell2!J$2:J$313,1)</f>
        <v>118</v>
      </c>
      <c r="K115">
        <f>RANK(szórás_tábla_modell2!K115,szórás_tábla_modell2!K$2:K$313,1)</f>
        <v>179</v>
      </c>
      <c r="L115">
        <f>RANK(szórás_tábla_modell2!L115,szórás_tábla_modell2!L$2:L$313,1)</f>
        <v>215</v>
      </c>
      <c r="M115">
        <f>RANK(szórás_tábla_modell2!M115,szórás_tábla_modell2!M$2:M$313,1)</f>
        <v>299</v>
      </c>
      <c r="N115">
        <f>RANK(szórás_tábla_modell2!N115,szórás_tábla_modell2!N$2:N$313,1)</f>
        <v>155</v>
      </c>
      <c r="O115">
        <f>RANK(szórás_tábla_modell2!O115,szórás_tábla_modell2!O$2:O$313,1)</f>
        <v>116</v>
      </c>
      <c r="P115">
        <f>RANK(szórás_tábla_modell2!P115,szórás_tábla_modell2!P$2:P$313,1)</f>
        <v>111</v>
      </c>
      <c r="Q115">
        <f>RANK(szórás_tábla_modell2!Q115,szórás_tábla_modell2!Q$2:Q$313,1)</f>
        <v>190</v>
      </c>
      <c r="R115">
        <f>RANK(szórás_tábla_modell2!R115,szórás_tábla_modell2!R$2:R$313,1)</f>
        <v>272</v>
      </c>
      <c r="S115">
        <f>RANK(szórás_tábla_modell2!S115,szórás_tábla_modell2!S$2:S$313,1)</f>
        <v>298</v>
      </c>
      <c r="T115">
        <f>RANK(szórás_tábla_modell2!T115,szórás_tábla_modell2!T$2:T$313,1)</f>
        <v>108</v>
      </c>
      <c r="U115">
        <f>RANK(szórás_tábla_modell2!U115,szórás_tábla_modell2!U$2:U$313,1)</f>
        <v>111</v>
      </c>
      <c r="V115">
        <f>RANK(szórás_tábla_modell2!V115,szórás_tábla_modell2!V$2:V$313,1)</f>
        <v>83</v>
      </c>
      <c r="W115">
        <f>RANK(szórás_tábla_modell2!W115,szórás_tábla_modell2!W$2:W$313,1)</f>
        <v>263</v>
      </c>
      <c r="X115">
        <f>RANK(szórás_tábla_modell2!X115,szórás_tábla_modell2!X$2:X$313,1)</f>
        <v>82</v>
      </c>
      <c r="Y115">
        <f>RANK(szórás_tábla_modell2!Y115,szórás_tábla_modell2!Y$2:Y$313,1)</f>
        <v>72</v>
      </c>
      <c r="Z115">
        <f>RANK(szórás_tábla_modell2!Z115,szórás_tábla_modell2!Z$2:Z$313,1)</f>
        <v>44</v>
      </c>
      <c r="AA115">
        <f>RANK(szórás_tábla_modell2!AA115,szórás_tábla_modell2!AA$2:AA$313,1)</f>
        <v>29</v>
      </c>
      <c r="AB115">
        <f>RANK(szórás_tábla_modell2!AB115,szórás_tábla_modell2!AB$2:AB$313,1)</f>
        <v>162</v>
      </c>
      <c r="AC115">
        <f>RANK(szórás_tábla_modell2!AC115,szórás_tábla_modell2!AC$2:AC$313,1)</f>
        <v>150</v>
      </c>
      <c r="AD115">
        <f>RANK(szórás_tábla_modell2!AD115,szórás_tábla_modell2!AD$2:AD$313,1)</f>
        <v>134</v>
      </c>
      <c r="AE115">
        <f>RANK(szórás_tábla_modell2!AE115,szórás_tábla_modell2!AE$2:AE$313,1)</f>
        <v>213</v>
      </c>
      <c r="AF115">
        <f>RANK(szórás_tábla_modell2!AF115,szórás_tábla_modell2!AF$2:AF$313,1)</f>
        <v>140</v>
      </c>
      <c r="AG115">
        <f>RANK(szórás_tábla_modell2!AG115,szórás_tábla_modell2!AG$2:AG$313,1)</f>
        <v>213</v>
      </c>
      <c r="AH115">
        <f>RANK(szórás_tábla_modell2!AH115,szórás_tábla_modell2!AH$2:AH$313,1)</f>
        <v>46</v>
      </c>
      <c r="AI115">
        <f>RANK(szórás_tábla_modell2!AI115,szórás_tábla_modell2!AI$2:AI$313,1)</f>
        <v>106</v>
      </c>
      <c r="AJ115">
        <f>RANK(szórás_tábla_modell2!AJ115,szórás_tábla_modell2!AJ$2:AJ$313,1)</f>
        <v>205</v>
      </c>
      <c r="AK115">
        <f>RANK(szórás_tábla_modell2!AK115,szórás_tábla_modell2!AK$2:AK$313,1)</f>
        <v>132</v>
      </c>
      <c r="AL115">
        <f>RANK(szórás_tábla_modell2!AL115,szórás_tábla_modell2!AL$2:AL$313,1)</f>
        <v>214</v>
      </c>
      <c r="AM115">
        <f>RANK(szórás_tábla_modell2!AM115,szórás_tábla_modell2!AM$2:AM$313,1)</f>
        <v>298</v>
      </c>
      <c r="AN115">
        <f>RANK(szórás_tábla_modell2!AN115,szórás_tábla_modell2!AN$2:AN$313,1)</f>
        <v>204</v>
      </c>
      <c r="AO115">
        <f>RANK(szórás_tábla_modell2!AO115,szórás_tábla_modell2!AO$2:AO$313,1)</f>
        <v>180</v>
      </c>
      <c r="AP115">
        <f>RANK(szórás_tábla_modell2!AP115,szórás_tábla_modell2!AP$2:AP$313,1)</f>
        <v>196</v>
      </c>
      <c r="AQ115">
        <f>RANK(szórás_tábla_modell2!AQ115,szórás_tábla_modell2!AQ$2:AQ$313,1)</f>
        <v>288</v>
      </c>
      <c r="AR115">
        <f>RANK(szórás_tábla_modell2!AR115,szórás_tábla_modell2!AR$2:AR$313,1)</f>
        <v>176</v>
      </c>
      <c r="AS115">
        <f>RANK(szórás_tábla_modell2!AS115,szórás_tábla_modell2!AS$2:AS$313,1)</f>
        <v>55</v>
      </c>
      <c r="AT115">
        <f>RANK(szórás_tábla_modell2!AT115,szórás_tábla_modell2!AT$2:AT$313,1)</f>
        <v>220</v>
      </c>
      <c r="AU115">
        <f>RANK(szórás_tábla_modell2!AU115,szórás_tábla_modell2!AU$2:AU$313,1)</f>
        <v>71</v>
      </c>
      <c r="AV115">
        <f>RANK(szórás_tábla_modell2!AV115,szórás_tábla_modell2!AV$2:AV$313,1)</f>
        <v>92</v>
      </c>
      <c r="AW115">
        <f>RANK(szórás_tábla_modell2!AW115,szórás_tábla_modell2!AW$2:AW$313,1)</f>
        <v>44</v>
      </c>
      <c r="AX115">
        <f>RANK(szórás_tábla_modell2!AX115,szórás_tábla_modell2!AX$2:AX$313,1)</f>
        <v>312</v>
      </c>
      <c r="AY115">
        <f>RANK(szórás_tábla_modell2!AY115,szórás_tábla_modell2!AY$2:AY$313,1)</f>
        <v>14</v>
      </c>
      <c r="AZ115">
        <f>RANK(szórás_tábla_modell2!AZ115,szórás_tábla_modell2!AZ$2:AZ$313,1)</f>
        <v>158</v>
      </c>
      <c r="BA115">
        <f>RANK(szórás_tábla_modell2!BA115,szórás_tábla_modell2!BA$2:BA$313,1)</f>
        <v>119</v>
      </c>
      <c r="BB115">
        <f>RANK(szórás_tábla_modell2!BB115,szórás_tábla_modell2!BB$2:BB$313,1)</f>
        <v>281</v>
      </c>
      <c r="BC115">
        <f>RANK(szórás_tábla_modell2!BC115,szórás_tábla_modell2!BC$2:BC$313,1)</f>
        <v>123</v>
      </c>
      <c r="BD115">
        <f>RANK(szórás_tábla_modell2!BD115,szórás_tábla_modell2!BD$2:BD$313,1)</f>
        <v>232</v>
      </c>
      <c r="BE115">
        <f>RANK(szórás_tábla_modell2!BE115,szórás_tábla_modell2!BE$2:BE$313,1)</f>
        <v>109</v>
      </c>
      <c r="BF115">
        <f>RANK(szórás_tábla_modell2!BF115,szórás_tábla_modell2!BF$2:BF$313,1)</f>
        <v>8</v>
      </c>
      <c r="BG115">
        <v>1000000</v>
      </c>
    </row>
    <row r="116" spans="1:59" x14ac:dyDescent="0.3">
      <c r="A116" t="str">
        <f>szórás_tábla_modell2!A116</f>
        <v>18_2015</v>
      </c>
      <c r="B116">
        <f>RANK(szórás_tábla_modell2!B116,szórás_tábla_modell2!B$2:B$313,1)</f>
        <v>143</v>
      </c>
      <c r="C116">
        <f>RANK(szórás_tábla_modell2!C116,szórás_tábla_modell2!C$2:C$313,1)</f>
        <v>117</v>
      </c>
      <c r="D116">
        <f>RANK(szórás_tábla_modell2!D116,szórás_tábla_modell2!D$2:D$313,1)</f>
        <v>283</v>
      </c>
      <c r="E116">
        <f>RANK(szórás_tábla_modell2!E116,szórás_tábla_modell2!E$2:E$313,1)</f>
        <v>198</v>
      </c>
      <c r="F116">
        <f>RANK(szórás_tábla_modell2!F116,szórás_tábla_modell2!F$2:F$313,1)</f>
        <v>160</v>
      </c>
      <c r="G116">
        <f>RANK(szórás_tábla_modell2!G116,szórás_tábla_modell2!G$2:G$313,1)</f>
        <v>174</v>
      </c>
      <c r="H116">
        <f>RANK(szórás_tábla_modell2!H116,szórás_tábla_modell2!H$2:H$313,1)</f>
        <v>93</v>
      </c>
      <c r="I116">
        <f>RANK(szórás_tábla_modell2!I116,szórás_tábla_modell2!I$2:I$313,1)</f>
        <v>297</v>
      </c>
      <c r="J116">
        <f>RANK(szórás_tábla_modell2!J116,szórás_tábla_modell2!J$2:J$313,1)</f>
        <v>119</v>
      </c>
      <c r="K116">
        <f>RANK(szórás_tábla_modell2!K116,szórás_tábla_modell2!K$2:K$313,1)</f>
        <v>199</v>
      </c>
      <c r="L116">
        <f>RANK(szórás_tábla_modell2!L116,szórás_tábla_modell2!L$2:L$313,1)</f>
        <v>208</v>
      </c>
      <c r="M116">
        <f>RANK(szórás_tábla_modell2!M116,szórás_tábla_modell2!M$2:M$313,1)</f>
        <v>300</v>
      </c>
      <c r="N116">
        <f>RANK(szórás_tábla_modell2!N116,szórás_tábla_modell2!N$2:N$313,1)</f>
        <v>157</v>
      </c>
      <c r="O116">
        <f>RANK(szórás_tábla_modell2!O116,szórás_tábla_modell2!O$2:O$313,1)</f>
        <v>113</v>
      </c>
      <c r="P116">
        <f>RANK(szórás_tábla_modell2!P116,szórás_tábla_modell2!P$2:P$313,1)</f>
        <v>116</v>
      </c>
      <c r="Q116">
        <f>RANK(szórás_tábla_modell2!Q116,szórás_tábla_modell2!Q$2:Q$313,1)</f>
        <v>150</v>
      </c>
      <c r="R116">
        <f>RANK(szórás_tábla_modell2!R116,szórás_tábla_modell2!R$2:R$313,1)</f>
        <v>282</v>
      </c>
      <c r="S116">
        <f>RANK(szórás_tábla_modell2!S116,szórás_tábla_modell2!S$2:S$313,1)</f>
        <v>301</v>
      </c>
      <c r="T116">
        <f>RANK(szórás_tábla_modell2!T116,szórás_tábla_modell2!T$2:T$313,1)</f>
        <v>107</v>
      </c>
      <c r="U116">
        <f>RANK(szórás_tábla_modell2!U116,szórás_tábla_modell2!U$2:U$313,1)</f>
        <v>114</v>
      </c>
      <c r="V116">
        <f>RANK(szórás_tábla_modell2!V116,szórás_tábla_modell2!V$2:V$313,1)</f>
        <v>98</v>
      </c>
      <c r="W116">
        <f>RANK(szórás_tábla_modell2!W116,szórás_tábla_modell2!W$2:W$313,1)</f>
        <v>268</v>
      </c>
      <c r="X116">
        <f>RANK(szórás_tábla_modell2!X116,szórás_tábla_modell2!X$2:X$313,1)</f>
        <v>90</v>
      </c>
      <c r="Y116">
        <f>RANK(szórás_tábla_modell2!Y116,szórás_tábla_modell2!Y$2:Y$313,1)</f>
        <v>132</v>
      </c>
      <c r="Z116">
        <f>RANK(szórás_tábla_modell2!Z116,szórás_tábla_modell2!Z$2:Z$313,1)</f>
        <v>52</v>
      </c>
      <c r="AA116">
        <f>RANK(szórás_tábla_modell2!AA116,szórás_tábla_modell2!AA$2:AA$313,1)</f>
        <v>41</v>
      </c>
      <c r="AB116">
        <f>RANK(szórás_tábla_modell2!AB116,szórás_tábla_modell2!AB$2:AB$313,1)</f>
        <v>171</v>
      </c>
      <c r="AC116">
        <f>RANK(szórás_tábla_modell2!AC116,szórás_tábla_modell2!AC$2:AC$313,1)</f>
        <v>162</v>
      </c>
      <c r="AD116">
        <f>RANK(szórás_tábla_modell2!AD116,szórás_tábla_modell2!AD$2:AD$313,1)</f>
        <v>117</v>
      </c>
      <c r="AE116">
        <f>RANK(szórás_tábla_modell2!AE116,szórás_tábla_modell2!AE$2:AE$313,1)</f>
        <v>206</v>
      </c>
      <c r="AF116">
        <f>RANK(szórás_tábla_modell2!AF116,szórás_tábla_modell2!AF$2:AF$313,1)</f>
        <v>118</v>
      </c>
      <c r="AG116">
        <f>RANK(szórás_tábla_modell2!AG116,szórás_tábla_modell2!AG$2:AG$313,1)</f>
        <v>212</v>
      </c>
      <c r="AH116">
        <f>RANK(szórás_tábla_modell2!AH116,szórás_tábla_modell2!AH$2:AH$313,1)</f>
        <v>72</v>
      </c>
      <c r="AI116">
        <f>RANK(szórás_tábla_modell2!AI116,szórás_tábla_modell2!AI$2:AI$313,1)</f>
        <v>102</v>
      </c>
      <c r="AJ116">
        <f>RANK(szórás_tábla_modell2!AJ116,szórás_tábla_modell2!AJ$2:AJ$313,1)</f>
        <v>213</v>
      </c>
      <c r="AK116">
        <f>RANK(szórás_tábla_modell2!AK116,szórás_tábla_modell2!AK$2:AK$313,1)</f>
        <v>139</v>
      </c>
      <c r="AL116">
        <f>RANK(szórás_tábla_modell2!AL116,szórás_tábla_modell2!AL$2:AL$313,1)</f>
        <v>208</v>
      </c>
      <c r="AM116">
        <f>RANK(szórás_tábla_modell2!AM116,szórás_tábla_modell2!AM$2:AM$313,1)</f>
        <v>272</v>
      </c>
      <c r="AN116">
        <f>RANK(szórás_tábla_modell2!AN116,szórás_tábla_modell2!AN$2:AN$313,1)</f>
        <v>196</v>
      </c>
      <c r="AO116">
        <f>RANK(szórás_tábla_modell2!AO116,szórás_tábla_modell2!AO$2:AO$313,1)</f>
        <v>251</v>
      </c>
      <c r="AP116">
        <f>RANK(szórás_tábla_modell2!AP116,szórás_tábla_modell2!AP$2:AP$313,1)</f>
        <v>266</v>
      </c>
      <c r="AQ116">
        <f>RANK(szórás_tábla_modell2!AQ116,szórás_tábla_modell2!AQ$2:AQ$313,1)</f>
        <v>284</v>
      </c>
      <c r="AR116">
        <f>RANK(szórás_tábla_modell2!AR116,szórás_tábla_modell2!AR$2:AR$313,1)</f>
        <v>204</v>
      </c>
      <c r="AS116">
        <f>RANK(szórás_tábla_modell2!AS116,szórás_tábla_modell2!AS$2:AS$313,1)</f>
        <v>109</v>
      </c>
      <c r="AT116">
        <f>RANK(szórás_tábla_modell2!AT116,szórás_tábla_modell2!AT$2:AT$313,1)</f>
        <v>230</v>
      </c>
      <c r="AU116">
        <f>RANK(szórás_tábla_modell2!AU116,szórás_tábla_modell2!AU$2:AU$313,1)</f>
        <v>63</v>
      </c>
      <c r="AV116">
        <f>RANK(szórás_tábla_modell2!AV116,szórás_tábla_modell2!AV$2:AV$313,1)</f>
        <v>112</v>
      </c>
      <c r="AW116">
        <f>RANK(szórás_tábla_modell2!AW116,szórás_tábla_modell2!AW$2:AW$313,1)</f>
        <v>43</v>
      </c>
      <c r="AX116">
        <f>RANK(szórás_tábla_modell2!AX116,szórás_tábla_modell2!AX$2:AX$313,1)</f>
        <v>309</v>
      </c>
      <c r="AY116">
        <f>RANK(szórás_tábla_modell2!AY116,szórás_tábla_modell2!AY$2:AY$313,1)</f>
        <v>23</v>
      </c>
      <c r="AZ116">
        <f>RANK(szórás_tábla_modell2!AZ116,szórás_tábla_modell2!AZ$2:AZ$313,1)</f>
        <v>171</v>
      </c>
      <c r="BA116">
        <f>RANK(szórás_tábla_modell2!BA116,szórás_tábla_modell2!BA$2:BA$313,1)</f>
        <v>281</v>
      </c>
      <c r="BB116">
        <f>RANK(szórás_tábla_modell2!BB116,szórás_tábla_modell2!BB$2:BB$313,1)</f>
        <v>269</v>
      </c>
      <c r="BC116">
        <f>RANK(szórás_tábla_modell2!BC116,szórás_tábla_modell2!BC$2:BC$313,1)</f>
        <v>135</v>
      </c>
      <c r="BD116">
        <f>RANK(szórás_tábla_modell2!BD116,szórás_tábla_modell2!BD$2:BD$313,1)</f>
        <v>235</v>
      </c>
      <c r="BE116">
        <f>RANK(szórás_tábla_modell2!BE116,szórás_tábla_modell2!BE$2:BE$313,1)</f>
        <v>121</v>
      </c>
      <c r="BF116">
        <f>RANK(szórás_tábla_modell2!BF116,szórás_tábla_modell2!BF$2:BF$313,1)</f>
        <v>7</v>
      </c>
      <c r="BG116">
        <v>1000000</v>
      </c>
    </row>
    <row r="117" spans="1:59" x14ac:dyDescent="0.3">
      <c r="A117" t="str">
        <f>szórás_tábla_modell2!A117</f>
        <v>19_2015</v>
      </c>
      <c r="B117">
        <f>RANK(szórás_tábla_modell2!B117,szórás_tábla_modell2!B$2:B$313,1)</f>
        <v>157</v>
      </c>
      <c r="C117">
        <f>RANK(szórás_tábla_modell2!C117,szórás_tábla_modell2!C$2:C$313,1)</f>
        <v>118</v>
      </c>
      <c r="D117">
        <f>RANK(szórás_tábla_modell2!D117,szórás_tábla_modell2!D$2:D$313,1)</f>
        <v>274</v>
      </c>
      <c r="E117">
        <f>RANK(szórás_tábla_modell2!E117,szórás_tábla_modell2!E$2:E$313,1)</f>
        <v>222</v>
      </c>
      <c r="F117">
        <f>RANK(szórás_tábla_modell2!F117,szórás_tábla_modell2!F$2:F$313,1)</f>
        <v>163</v>
      </c>
      <c r="G117">
        <f>RANK(szórás_tábla_modell2!G117,szórás_tábla_modell2!G$2:G$313,1)</f>
        <v>228</v>
      </c>
      <c r="H117">
        <f>RANK(szórás_tábla_modell2!H117,szórás_tábla_modell2!H$2:H$313,1)</f>
        <v>122</v>
      </c>
      <c r="I117">
        <f>RANK(szórás_tábla_modell2!I117,szórás_tábla_modell2!I$2:I$313,1)</f>
        <v>300</v>
      </c>
      <c r="J117">
        <f>RANK(szórás_tábla_modell2!J117,szórás_tábla_modell2!J$2:J$313,1)</f>
        <v>120</v>
      </c>
      <c r="K117">
        <f>RANK(szórás_tábla_modell2!K117,szórás_tábla_modell2!K$2:K$313,1)</f>
        <v>187</v>
      </c>
      <c r="L117">
        <f>RANK(szórás_tábla_modell2!L117,szórás_tábla_modell2!L$2:L$313,1)</f>
        <v>218</v>
      </c>
      <c r="M117">
        <f>RANK(szórás_tábla_modell2!M117,szórás_tábla_modell2!M$2:M$313,1)</f>
        <v>292</v>
      </c>
      <c r="N117">
        <f>RANK(szórás_tábla_modell2!N117,szórás_tábla_modell2!N$2:N$313,1)</f>
        <v>142</v>
      </c>
      <c r="O117">
        <f>RANK(szórás_tábla_modell2!O117,szórás_tábla_modell2!O$2:O$313,1)</f>
        <v>119</v>
      </c>
      <c r="P117">
        <f>RANK(szórás_tábla_modell2!P117,szórás_tábla_modell2!P$2:P$313,1)</f>
        <v>117</v>
      </c>
      <c r="Q117">
        <f>RANK(szórás_tábla_modell2!Q117,szórás_tábla_modell2!Q$2:Q$313,1)</f>
        <v>187</v>
      </c>
      <c r="R117">
        <f>RANK(szórás_tábla_modell2!R117,szórás_tábla_modell2!R$2:R$313,1)</f>
        <v>279</v>
      </c>
      <c r="S117">
        <f>RANK(szórás_tábla_modell2!S117,szórás_tábla_modell2!S$2:S$313,1)</f>
        <v>302</v>
      </c>
      <c r="T117">
        <f>RANK(szórás_tábla_modell2!T117,szórás_tábla_modell2!T$2:T$313,1)</f>
        <v>105</v>
      </c>
      <c r="U117">
        <f>RANK(szórás_tábla_modell2!U117,szórás_tábla_modell2!U$2:U$313,1)</f>
        <v>112</v>
      </c>
      <c r="V117">
        <f>RANK(szórás_tábla_modell2!V117,szórás_tábla_modell2!V$2:V$313,1)</f>
        <v>73</v>
      </c>
      <c r="W117">
        <f>RANK(szórás_tábla_modell2!W117,szórás_tábla_modell2!W$2:W$313,1)</f>
        <v>234</v>
      </c>
      <c r="X117">
        <f>RANK(szórás_tábla_modell2!X117,szórás_tábla_modell2!X$2:X$313,1)</f>
        <v>88</v>
      </c>
      <c r="Y117">
        <f>RANK(szórás_tábla_modell2!Y117,szórás_tábla_modell2!Y$2:Y$313,1)</f>
        <v>142</v>
      </c>
      <c r="Z117">
        <f>RANK(szórás_tábla_modell2!Z117,szórás_tábla_modell2!Z$2:Z$313,1)</f>
        <v>46</v>
      </c>
      <c r="AA117">
        <f>RANK(szórás_tábla_modell2!AA117,szórás_tábla_modell2!AA$2:AA$313,1)</f>
        <v>40</v>
      </c>
      <c r="AB117">
        <f>RANK(szórás_tábla_modell2!AB117,szórás_tábla_modell2!AB$2:AB$313,1)</f>
        <v>167</v>
      </c>
      <c r="AC117">
        <f>RANK(szórás_tábla_modell2!AC117,szórás_tábla_modell2!AC$2:AC$313,1)</f>
        <v>177</v>
      </c>
      <c r="AD117">
        <f>RANK(szórás_tábla_modell2!AD117,szórás_tábla_modell2!AD$2:AD$313,1)</f>
        <v>124</v>
      </c>
      <c r="AE117">
        <f>RANK(szórás_tábla_modell2!AE117,szórás_tábla_modell2!AE$2:AE$313,1)</f>
        <v>216</v>
      </c>
      <c r="AF117">
        <f>RANK(szórás_tábla_modell2!AF117,szórás_tábla_modell2!AF$2:AF$313,1)</f>
        <v>127</v>
      </c>
      <c r="AG117">
        <f>RANK(szórás_tábla_modell2!AG117,szórás_tábla_modell2!AG$2:AG$313,1)</f>
        <v>199</v>
      </c>
      <c r="AH117">
        <f>RANK(szórás_tábla_modell2!AH117,szórás_tábla_modell2!AH$2:AH$313,1)</f>
        <v>126</v>
      </c>
      <c r="AI117">
        <f>RANK(szórás_tábla_modell2!AI117,szórás_tábla_modell2!AI$2:AI$313,1)</f>
        <v>124</v>
      </c>
      <c r="AJ117">
        <f>RANK(szórás_tábla_modell2!AJ117,szórás_tábla_modell2!AJ$2:AJ$313,1)</f>
        <v>206</v>
      </c>
      <c r="AK117">
        <f>RANK(szórás_tábla_modell2!AK117,szórás_tábla_modell2!AK$2:AK$313,1)</f>
        <v>136</v>
      </c>
      <c r="AL117">
        <f>RANK(szórás_tábla_modell2!AL117,szórás_tábla_modell2!AL$2:AL$313,1)</f>
        <v>211</v>
      </c>
      <c r="AM117">
        <f>RANK(szórás_tábla_modell2!AM117,szórás_tábla_modell2!AM$2:AM$313,1)</f>
        <v>284</v>
      </c>
      <c r="AN117">
        <f>RANK(szórás_tábla_modell2!AN117,szórás_tábla_modell2!AN$2:AN$313,1)</f>
        <v>209</v>
      </c>
      <c r="AO117">
        <f>RANK(szórás_tábla_modell2!AO117,szórás_tábla_modell2!AO$2:AO$313,1)</f>
        <v>255</v>
      </c>
      <c r="AP117">
        <f>RANK(szórás_tábla_modell2!AP117,szórás_tábla_modell2!AP$2:AP$313,1)</f>
        <v>270</v>
      </c>
      <c r="AQ117">
        <f>RANK(szórás_tábla_modell2!AQ117,szórás_tábla_modell2!AQ$2:AQ$313,1)</f>
        <v>286</v>
      </c>
      <c r="AR117">
        <f>RANK(szórás_tábla_modell2!AR117,szórás_tábla_modell2!AR$2:AR$313,1)</f>
        <v>195</v>
      </c>
      <c r="AS117">
        <f>RANK(szórás_tábla_modell2!AS117,szórás_tábla_modell2!AS$2:AS$313,1)</f>
        <v>115</v>
      </c>
      <c r="AT117">
        <f>RANK(szórás_tábla_modell2!AT117,szórás_tábla_modell2!AT$2:AT$313,1)</f>
        <v>225</v>
      </c>
      <c r="AU117">
        <f>RANK(szórás_tábla_modell2!AU117,szórás_tábla_modell2!AU$2:AU$313,1)</f>
        <v>60</v>
      </c>
      <c r="AV117">
        <f>RANK(szórás_tábla_modell2!AV117,szórás_tábla_modell2!AV$2:AV$313,1)</f>
        <v>101</v>
      </c>
      <c r="AW117">
        <f>RANK(szórás_tábla_modell2!AW117,szórás_tábla_modell2!AW$2:AW$313,1)</f>
        <v>25</v>
      </c>
      <c r="AX117">
        <f>RANK(szórás_tábla_modell2!AX117,szórás_tábla_modell2!AX$2:AX$313,1)</f>
        <v>227</v>
      </c>
      <c r="AY117">
        <f>RANK(szórás_tábla_modell2!AY117,szórás_tábla_modell2!AY$2:AY$313,1)</f>
        <v>2</v>
      </c>
      <c r="AZ117">
        <f>RANK(szórás_tábla_modell2!AZ117,szórás_tábla_modell2!AZ$2:AZ$313,1)</f>
        <v>155</v>
      </c>
      <c r="BA117">
        <f>RANK(szórás_tábla_modell2!BA117,szórás_tábla_modell2!BA$2:BA$313,1)</f>
        <v>303</v>
      </c>
      <c r="BB117">
        <f>RANK(szórás_tábla_modell2!BB117,szórás_tábla_modell2!BB$2:BB$313,1)</f>
        <v>267</v>
      </c>
      <c r="BC117">
        <f>RANK(szórás_tábla_modell2!BC117,szórás_tábla_modell2!BC$2:BC$313,1)</f>
        <v>172</v>
      </c>
      <c r="BD117">
        <f>RANK(szórás_tábla_modell2!BD117,szórás_tábla_modell2!BD$2:BD$313,1)</f>
        <v>233</v>
      </c>
      <c r="BE117">
        <f>RANK(szórás_tábla_modell2!BE117,szórás_tábla_modell2!BE$2:BE$313,1)</f>
        <v>101</v>
      </c>
      <c r="BF117">
        <f>RANK(szórás_tábla_modell2!BF117,szórás_tábla_modell2!BF$2:BF$313,1)</f>
        <v>2</v>
      </c>
      <c r="BG117">
        <v>1000000</v>
      </c>
    </row>
    <row r="118" spans="1:59" x14ac:dyDescent="0.3">
      <c r="A118" t="str">
        <f>szórás_tábla_modell2!A118</f>
        <v>20_2015</v>
      </c>
      <c r="B118">
        <f>RANK(szórás_tábla_modell2!B118,szórás_tábla_modell2!B$2:B$313,1)</f>
        <v>163</v>
      </c>
      <c r="C118">
        <f>RANK(szórás_tábla_modell2!C118,szórás_tábla_modell2!C$2:C$313,1)</f>
        <v>114</v>
      </c>
      <c r="D118">
        <f>RANK(szórás_tábla_modell2!D118,szórás_tábla_modell2!D$2:D$313,1)</f>
        <v>273</v>
      </c>
      <c r="E118">
        <f>RANK(szórás_tábla_modell2!E118,szórás_tábla_modell2!E$2:E$313,1)</f>
        <v>195</v>
      </c>
      <c r="F118">
        <f>RANK(szórás_tábla_modell2!F118,szórás_tábla_modell2!F$2:F$313,1)</f>
        <v>142</v>
      </c>
      <c r="G118">
        <f>RANK(szórás_tábla_modell2!G118,szórás_tábla_modell2!G$2:G$313,1)</f>
        <v>137</v>
      </c>
      <c r="H118">
        <f>RANK(szórás_tábla_modell2!H118,szórás_tábla_modell2!H$2:H$313,1)</f>
        <v>145</v>
      </c>
      <c r="I118">
        <f>RANK(szórás_tábla_modell2!I118,szórás_tábla_modell2!I$2:I$313,1)</f>
        <v>287</v>
      </c>
      <c r="J118">
        <f>RANK(szórás_tábla_modell2!J118,szórás_tábla_modell2!J$2:J$313,1)</f>
        <v>116</v>
      </c>
      <c r="K118">
        <f>RANK(szórás_tábla_modell2!K118,szórás_tábla_modell2!K$2:K$313,1)</f>
        <v>182</v>
      </c>
      <c r="L118">
        <f>RANK(szórás_tábla_modell2!L118,szórás_tábla_modell2!L$2:L$313,1)</f>
        <v>207</v>
      </c>
      <c r="M118">
        <f>RANK(szórás_tábla_modell2!M118,szórás_tábla_modell2!M$2:M$313,1)</f>
        <v>297</v>
      </c>
      <c r="N118">
        <f>RANK(szórás_tábla_modell2!N118,szórás_tábla_modell2!N$2:N$313,1)</f>
        <v>156</v>
      </c>
      <c r="O118">
        <f>RANK(szórás_tábla_modell2!O118,szórás_tábla_modell2!O$2:O$313,1)</f>
        <v>106</v>
      </c>
      <c r="P118">
        <f>RANK(szórás_tábla_modell2!P118,szórás_tábla_modell2!P$2:P$313,1)</f>
        <v>113</v>
      </c>
      <c r="Q118">
        <f>RANK(szórás_tábla_modell2!Q118,szórás_tábla_modell2!Q$2:Q$313,1)</f>
        <v>189</v>
      </c>
      <c r="R118">
        <f>RANK(szórás_tábla_modell2!R118,szórás_tábla_modell2!R$2:R$313,1)</f>
        <v>278</v>
      </c>
      <c r="S118">
        <f>RANK(szórás_tábla_modell2!S118,szórás_tábla_modell2!S$2:S$313,1)</f>
        <v>300</v>
      </c>
      <c r="T118">
        <f>RANK(szórás_tábla_modell2!T118,szórás_tábla_modell2!T$2:T$313,1)</f>
        <v>102</v>
      </c>
      <c r="U118">
        <f>RANK(szórás_tábla_modell2!U118,szórás_tábla_modell2!U$2:U$313,1)</f>
        <v>109</v>
      </c>
      <c r="V118">
        <f>RANK(szórás_tábla_modell2!V118,szórás_tábla_modell2!V$2:V$313,1)</f>
        <v>102</v>
      </c>
      <c r="W118">
        <f>RANK(szórás_tábla_modell2!W118,szórás_tábla_modell2!W$2:W$313,1)</f>
        <v>251</v>
      </c>
      <c r="X118">
        <f>RANK(szórás_tábla_modell2!X118,szórás_tábla_modell2!X$2:X$313,1)</f>
        <v>75</v>
      </c>
      <c r="Y118">
        <f>RANK(szórás_tábla_modell2!Y118,szórás_tábla_modell2!Y$2:Y$313,1)</f>
        <v>155</v>
      </c>
      <c r="Z118">
        <f>RANK(szórás_tábla_modell2!Z118,szórás_tábla_modell2!Z$2:Z$313,1)</f>
        <v>47</v>
      </c>
      <c r="AA118">
        <f>RANK(szórás_tábla_modell2!AA118,szórás_tábla_modell2!AA$2:AA$313,1)</f>
        <v>34</v>
      </c>
      <c r="AB118">
        <f>RANK(szórás_tábla_modell2!AB118,szórás_tábla_modell2!AB$2:AB$313,1)</f>
        <v>156</v>
      </c>
      <c r="AC118">
        <f>RANK(szórás_tábla_modell2!AC118,szórás_tábla_modell2!AC$2:AC$313,1)</f>
        <v>146</v>
      </c>
      <c r="AD118">
        <f>RANK(szórás_tábla_modell2!AD118,szórás_tábla_modell2!AD$2:AD$313,1)</f>
        <v>118</v>
      </c>
      <c r="AE118">
        <f>RANK(szórás_tábla_modell2!AE118,szórás_tábla_modell2!AE$2:AE$313,1)</f>
        <v>208</v>
      </c>
      <c r="AF118">
        <f>RANK(szórás_tábla_modell2!AF118,szórás_tábla_modell2!AF$2:AF$313,1)</f>
        <v>142</v>
      </c>
      <c r="AG118">
        <f>RANK(szórás_tábla_modell2!AG118,szórás_tábla_modell2!AG$2:AG$313,1)</f>
        <v>196</v>
      </c>
      <c r="AH118">
        <f>RANK(szórás_tábla_modell2!AH118,szórás_tábla_modell2!AH$2:AH$313,1)</f>
        <v>52</v>
      </c>
      <c r="AI118">
        <f>RANK(szórás_tábla_modell2!AI118,szórás_tábla_modell2!AI$2:AI$313,1)</f>
        <v>125</v>
      </c>
      <c r="AJ118">
        <f>RANK(szórás_tábla_modell2!AJ118,szórás_tábla_modell2!AJ$2:AJ$313,1)</f>
        <v>221</v>
      </c>
      <c r="AK118">
        <f>RANK(szórás_tábla_modell2!AK118,szórás_tábla_modell2!AK$2:AK$313,1)</f>
        <v>126</v>
      </c>
      <c r="AL118">
        <f>RANK(szórás_tábla_modell2!AL118,szórás_tábla_modell2!AL$2:AL$313,1)</f>
        <v>200</v>
      </c>
      <c r="AM118">
        <f>RANK(szórás_tábla_modell2!AM118,szórás_tábla_modell2!AM$2:AM$313,1)</f>
        <v>294</v>
      </c>
      <c r="AN118">
        <f>RANK(szórás_tábla_modell2!AN118,szórás_tábla_modell2!AN$2:AN$313,1)</f>
        <v>200</v>
      </c>
      <c r="AO118">
        <f>RANK(szórás_tábla_modell2!AO118,szórás_tábla_modell2!AO$2:AO$313,1)</f>
        <v>252</v>
      </c>
      <c r="AP118">
        <f>RANK(szórás_tábla_modell2!AP118,szórás_tábla_modell2!AP$2:AP$313,1)</f>
        <v>271</v>
      </c>
      <c r="AQ118">
        <f>RANK(szórás_tábla_modell2!AQ118,szórás_tábla_modell2!AQ$2:AQ$313,1)</f>
        <v>280</v>
      </c>
      <c r="AR118">
        <f>RANK(szórás_tábla_modell2!AR118,szórás_tábla_modell2!AR$2:AR$313,1)</f>
        <v>175</v>
      </c>
      <c r="AS118">
        <f>RANK(szórás_tábla_modell2!AS118,szórás_tábla_modell2!AS$2:AS$313,1)</f>
        <v>135</v>
      </c>
      <c r="AT118">
        <f>RANK(szórás_tábla_modell2!AT118,szórás_tábla_modell2!AT$2:AT$313,1)</f>
        <v>246</v>
      </c>
      <c r="AU118">
        <f>RANK(szórás_tábla_modell2!AU118,szórás_tábla_modell2!AU$2:AU$313,1)</f>
        <v>61</v>
      </c>
      <c r="AV118">
        <f>RANK(szórás_tábla_modell2!AV118,szórás_tábla_modell2!AV$2:AV$313,1)</f>
        <v>116</v>
      </c>
      <c r="AW118">
        <f>RANK(szórás_tábla_modell2!AW118,szórás_tábla_modell2!AW$2:AW$313,1)</f>
        <v>29</v>
      </c>
      <c r="AX118">
        <f>RANK(szórás_tábla_modell2!AX118,szórás_tábla_modell2!AX$2:AX$313,1)</f>
        <v>310</v>
      </c>
      <c r="AY118">
        <f>RANK(szórás_tábla_modell2!AY118,szórás_tábla_modell2!AY$2:AY$313,1)</f>
        <v>24</v>
      </c>
      <c r="AZ118">
        <f>RANK(szórás_tábla_modell2!AZ118,szórás_tábla_modell2!AZ$2:AZ$313,1)</f>
        <v>163</v>
      </c>
      <c r="BA118">
        <f>RANK(szórás_tábla_modell2!BA118,szórás_tábla_modell2!BA$2:BA$313,1)</f>
        <v>308</v>
      </c>
      <c r="BB118">
        <f>RANK(szórás_tábla_modell2!BB118,szórás_tábla_modell2!BB$2:BB$313,1)</f>
        <v>251</v>
      </c>
      <c r="BC118">
        <f>RANK(szórás_tábla_modell2!BC118,szórás_tábla_modell2!BC$2:BC$313,1)</f>
        <v>180</v>
      </c>
      <c r="BD118">
        <f>RANK(szórás_tábla_modell2!BD118,szórás_tábla_modell2!BD$2:BD$313,1)</f>
        <v>208</v>
      </c>
      <c r="BE118">
        <f>RANK(szórás_tábla_modell2!BE118,szórás_tábla_modell2!BE$2:BE$313,1)</f>
        <v>91</v>
      </c>
      <c r="BF118">
        <f>RANK(szórás_tábla_modell2!BF118,szórás_tábla_modell2!BF$2:BF$313,1)</f>
        <v>17</v>
      </c>
      <c r="BG118">
        <v>1000000</v>
      </c>
    </row>
    <row r="119" spans="1:59" x14ac:dyDescent="0.3">
      <c r="A119" t="str">
        <f>szórás_tábla_modell2!A119</f>
        <v>21_2015</v>
      </c>
      <c r="B119">
        <f>RANK(szórás_tábla_modell2!B119,szórás_tábla_modell2!B$2:B$313,1)</f>
        <v>162</v>
      </c>
      <c r="C119">
        <f>RANK(szórás_tábla_modell2!C119,szórás_tábla_modell2!C$2:C$313,1)</f>
        <v>106</v>
      </c>
      <c r="D119">
        <f>RANK(szórás_tábla_modell2!D119,szórás_tábla_modell2!D$2:D$313,1)</f>
        <v>285</v>
      </c>
      <c r="E119">
        <f>RANK(szórás_tábla_modell2!E119,szórás_tábla_modell2!E$2:E$313,1)</f>
        <v>188</v>
      </c>
      <c r="F119">
        <f>RANK(szórás_tábla_modell2!F119,szórás_tábla_modell2!F$2:F$313,1)</f>
        <v>132</v>
      </c>
      <c r="G119">
        <f>RANK(szórás_tábla_modell2!G119,szórás_tábla_modell2!G$2:G$313,1)</f>
        <v>166</v>
      </c>
      <c r="H119">
        <f>RANK(szórás_tábla_modell2!H119,szórás_tábla_modell2!H$2:H$313,1)</f>
        <v>85</v>
      </c>
      <c r="I119">
        <f>RANK(szórás_tábla_modell2!I119,szórás_tábla_modell2!I$2:I$313,1)</f>
        <v>295</v>
      </c>
      <c r="J119">
        <f>RANK(szórás_tábla_modell2!J119,szórás_tábla_modell2!J$2:J$313,1)</f>
        <v>115</v>
      </c>
      <c r="K119">
        <f>RANK(szórás_tábla_modell2!K119,szórás_tábla_modell2!K$2:K$313,1)</f>
        <v>156</v>
      </c>
      <c r="L119">
        <f>RANK(szórás_tábla_modell2!L119,szórás_tábla_modell2!L$2:L$313,1)</f>
        <v>210</v>
      </c>
      <c r="M119">
        <f>RANK(szórás_tábla_modell2!M119,szórás_tábla_modell2!M$2:M$313,1)</f>
        <v>296</v>
      </c>
      <c r="N119">
        <f>RANK(szórás_tábla_modell2!N119,szórás_tábla_modell2!N$2:N$313,1)</f>
        <v>151</v>
      </c>
      <c r="O119">
        <f>RANK(szórás_tábla_modell2!O119,szórás_tábla_modell2!O$2:O$313,1)</f>
        <v>101</v>
      </c>
      <c r="P119">
        <f>RANK(szórás_tábla_modell2!P119,szórás_tábla_modell2!P$2:P$313,1)</f>
        <v>112</v>
      </c>
      <c r="Q119">
        <f>RANK(szórás_tábla_modell2!Q119,szórás_tábla_modell2!Q$2:Q$313,1)</f>
        <v>178</v>
      </c>
      <c r="R119">
        <f>RANK(szórás_tábla_modell2!R119,szórás_tábla_modell2!R$2:R$313,1)</f>
        <v>276</v>
      </c>
      <c r="S119">
        <f>RANK(szórás_tábla_modell2!S119,szórás_tábla_modell2!S$2:S$313,1)</f>
        <v>310</v>
      </c>
      <c r="T119">
        <f>RANK(szórás_tábla_modell2!T119,szórás_tábla_modell2!T$2:T$313,1)</f>
        <v>109</v>
      </c>
      <c r="U119">
        <f>RANK(szórás_tábla_modell2!U119,szórás_tábla_modell2!U$2:U$313,1)</f>
        <v>107</v>
      </c>
      <c r="V119">
        <f>RANK(szórás_tábla_modell2!V119,szórás_tábla_modell2!V$2:V$313,1)</f>
        <v>73</v>
      </c>
      <c r="W119">
        <f>RANK(szórás_tábla_modell2!W119,szórás_tábla_modell2!W$2:W$313,1)</f>
        <v>254</v>
      </c>
      <c r="X119">
        <f>RANK(szórás_tábla_modell2!X119,szórás_tábla_modell2!X$2:X$313,1)</f>
        <v>95</v>
      </c>
      <c r="Y119">
        <f>RANK(szórás_tábla_modell2!Y119,szórás_tábla_modell2!Y$2:Y$313,1)</f>
        <v>134</v>
      </c>
      <c r="Z119">
        <f>RANK(szórás_tábla_modell2!Z119,szórás_tábla_modell2!Z$2:Z$313,1)</f>
        <v>59</v>
      </c>
      <c r="AA119">
        <f>RANK(szórás_tábla_modell2!AA119,szórás_tábla_modell2!AA$2:AA$313,1)</f>
        <v>52</v>
      </c>
      <c r="AB119">
        <f>RANK(szórás_tábla_modell2!AB119,szórás_tábla_modell2!AB$2:AB$313,1)</f>
        <v>147</v>
      </c>
      <c r="AC119">
        <f>RANK(szórás_tábla_modell2!AC119,szórás_tábla_modell2!AC$2:AC$313,1)</f>
        <v>188</v>
      </c>
      <c r="AD119">
        <f>RANK(szórás_tábla_modell2!AD119,szórás_tábla_modell2!AD$2:AD$313,1)</f>
        <v>125</v>
      </c>
      <c r="AE119">
        <f>RANK(szórás_tábla_modell2!AE119,szórás_tábla_modell2!AE$2:AE$313,1)</f>
        <v>219</v>
      </c>
      <c r="AF119">
        <f>RANK(szórás_tábla_modell2!AF119,szórás_tábla_modell2!AF$2:AF$313,1)</f>
        <v>134</v>
      </c>
      <c r="AG119">
        <f>RANK(szórás_tábla_modell2!AG119,szórás_tábla_modell2!AG$2:AG$313,1)</f>
        <v>203</v>
      </c>
      <c r="AH119">
        <f>RANK(szórás_tábla_modell2!AH119,szórás_tábla_modell2!AH$2:AH$313,1)</f>
        <v>44</v>
      </c>
      <c r="AI119">
        <f>RANK(szórás_tábla_modell2!AI119,szórás_tábla_modell2!AI$2:AI$313,1)</f>
        <v>114</v>
      </c>
      <c r="AJ119">
        <f>RANK(szórás_tábla_modell2!AJ119,szórás_tábla_modell2!AJ$2:AJ$313,1)</f>
        <v>217</v>
      </c>
      <c r="AK119">
        <f>RANK(szórás_tábla_modell2!AK119,szórás_tábla_modell2!AK$2:AK$313,1)</f>
        <v>125</v>
      </c>
      <c r="AL119">
        <f>RANK(szórás_tábla_modell2!AL119,szórás_tábla_modell2!AL$2:AL$313,1)</f>
        <v>206</v>
      </c>
      <c r="AM119">
        <f>RANK(szórás_tábla_modell2!AM119,szórás_tábla_modell2!AM$2:AM$313,1)</f>
        <v>231</v>
      </c>
      <c r="AN119">
        <f>RANK(szórás_tábla_modell2!AN119,szórás_tábla_modell2!AN$2:AN$313,1)</f>
        <v>194</v>
      </c>
      <c r="AO119">
        <f>RANK(szórás_tábla_modell2!AO119,szórás_tábla_modell2!AO$2:AO$313,1)</f>
        <v>244</v>
      </c>
      <c r="AP119">
        <f>RANK(szórás_tábla_modell2!AP119,szórás_tábla_modell2!AP$2:AP$313,1)</f>
        <v>250</v>
      </c>
      <c r="AQ119">
        <f>RANK(szórás_tábla_modell2!AQ119,szórás_tábla_modell2!AQ$2:AQ$313,1)</f>
        <v>287</v>
      </c>
      <c r="AR119">
        <f>RANK(szórás_tábla_modell2!AR119,szórás_tábla_modell2!AR$2:AR$313,1)</f>
        <v>204</v>
      </c>
      <c r="AS119">
        <f>RANK(szórás_tábla_modell2!AS119,szórás_tábla_modell2!AS$2:AS$313,1)</f>
        <v>89</v>
      </c>
      <c r="AT119">
        <f>RANK(szórás_tábla_modell2!AT119,szórás_tábla_modell2!AT$2:AT$313,1)</f>
        <v>245</v>
      </c>
      <c r="AU119">
        <f>RANK(szórás_tábla_modell2!AU119,szórás_tábla_modell2!AU$2:AU$313,1)</f>
        <v>73</v>
      </c>
      <c r="AV119">
        <f>RANK(szórás_tábla_modell2!AV119,szórás_tábla_modell2!AV$2:AV$313,1)</f>
        <v>107</v>
      </c>
      <c r="AW119">
        <f>RANK(szórás_tábla_modell2!AW119,szórás_tábla_modell2!AW$2:AW$313,1)</f>
        <v>28</v>
      </c>
      <c r="AX119">
        <f>RANK(szórás_tábla_modell2!AX119,szórás_tábla_modell2!AX$2:AX$313,1)</f>
        <v>217</v>
      </c>
      <c r="AY119">
        <f>RANK(szórás_tábla_modell2!AY119,szórás_tábla_modell2!AY$2:AY$313,1)</f>
        <v>11</v>
      </c>
      <c r="AZ119">
        <f>RANK(szórás_tábla_modell2!AZ119,szórás_tábla_modell2!AZ$2:AZ$313,1)</f>
        <v>150</v>
      </c>
      <c r="BA119">
        <f>RANK(szórás_tábla_modell2!BA119,szórás_tábla_modell2!BA$2:BA$313,1)</f>
        <v>278</v>
      </c>
      <c r="BB119">
        <f>RANK(szórás_tábla_modell2!BB119,szórás_tábla_modell2!BB$2:BB$313,1)</f>
        <v>297</v>
      </c>
      <c r="BC119">
        <f>RANK(szórás_tábla_modell2!BC119,szórás_tábla_modell2!BC$2:BC$313,1)</f>
        <v>182</v>
      </c>
      <c r="BD119">
        <f>RANK(szórás_tábla_modell2!BD119,szórás_tábla_modell2!BD$2:BD$313,1)</f>
        <v>210</v>
      </c>
      <c r="BE119">
        <f>RANK(szórás_tábla_modell2!BE119,szórás_tábla_modell2!BE$2:BE$313,1)</f>
        <v>137</v>
      </c>
      <c r="BF119">
        <f>RANK(szórás_tábla_modell2!BF119,szórás_tábla_modell2!BF$2:BF$313,1)</f>
        <v>25</v>
      </c>
      <c r="BG119">
        <v>1000000</v>
      </c>
    </row>
    <row r="120" spans="1:59" x14ac:dyDescent="0.3">
      <c r="A120" t="str">
        <f>szórás_tábla_modell2!A120</f>
        <v>22_2015</v>
      </c>
      <c r="B120">
        <f>RANK(szórás_tábla_modell2!B120,szórás_tábla_modell2!B$2:B$313,1)</f>
        <v>93</v>
      </c>
      <c r="C120">
        <f>RANK(szórás_tábla_modell2!C120,szórás_tábla_modell2!C$2:C$313,1)</f>
        <v>126</v>
      </c>
      <c r="D120">
        <f>RANK(szórás_tábla_modell2!D120,szórás_tábla_modell2!D$2:D$313,1)</f>
        <v>276</v>
      </c>
      <c r="E120">
        <f>RANK(szórás_tábla_modell2!E120,szórás_tábla_modell2!E$2:E$313,1)</f>
        <v>224</v>
      </c>
      <c r="F120">
        <f>RANK(szórás_tábla_modell2!F120,szórás_tábla_modell2!F$2:F$313,1)</f>
        <v>188</v>
      </c>
      <c r="G120">
        <f>RANK(szórás_tábla_modell2!G120,szórás_tábla_modell2!G$2:G$313,1)</f>
        <v>201</v>
      </c>
      <c r="H120">
        <f>RANK(szórás_tábla_modell2!H120,szórás_tábla_modell2!H$2:H$313,1)</f>
        <v>147</v>
      </c>
      <c r="I120">
        <f>RANK(szórás_tábla_modell2!I120,szórás_tábla_modell2!I$2:I$313,1)</f>
        <v>301</v>
      </c>
      <c r="J120">
        <f>RANK(szórás_tábla_modell2!J120,szórás_tábla_modell2!J$2:J$313,1)</f>
        <v>131</v>
      </c>
      <c r="K120">
        <f>RANK(szórás_tábla_modell2!K120,szórás_tábla_modell2!K$2:K$313,1)</f>
        <v>220</v>
      </c>
      <c r="L120">
        <f>RANK(szórás_tábla_modell2!L120,szórás_tábla_modell2!L$2:L$313,1)</f>
        <v>209</v>
      </c>
      <c r="M120">
        <f>RANK(szórás_tábla_modell2!M120,szórás_tábla_modell2!M$2:M$313,1)</f>
        <v>302</v>
      </c>
      <c r="N120">
        <f>RANK(szórás_tábla_modell2!N120,szórás_tábla_modell2!N$2:N$313,1)</f>
        <v>167</v>
      </c>
      <c r="O120">
        <f>RANK(szórás_tábla_modell2!O120,szórás_tábla_modell2!O$2:O$313,1)</f>
        <v>132</v>
      </c>
      <c r="P120">
        <f>RANK(szórás_tábla_modell2!P120,szórás_tábla_modell2!P$2:P$313,1)</f>
        <v>118</v>
      </c>
      <c r="Q120">
        <f>RANK(szórás_tábla_modell2!Q120,szórás_tábla_modell2!Q$2:Q$313,1)</f>
        <v>191</v>
      </c>
      <c r="R120">
        <f>RANK(szórás_tábla_modell2!R120,szórás_tábla_modell2!R$2:R$313,1)</f>
        <v>280</v>
      </c>
      <c r="S120">
        <f>RANK(szórás_tábla_modell2!S120,szórás_tábla_modell2!S$2:S$313,1)</f>
        <v>312</v>
      </c>
      <c r="T120">
        <f>RANK(szórás_tábla_modell2!T120,szórás_tábla_modell2!T$2:T$313,1)</f>
        <v>113</v>
      </c>
      <c r="U120">
        <f>RANK(szórás_tábla_modell2!U120,szórás_tábla_modell2!U$2:U$313,1)</f>
        <v>119</v>
      </c>
      <c r="V120">
        <f>RANK(szórás_tábla_modell2!V120,szórás_tábla_modell2!V$2:V$313,1)</f>
        <v>105</v>
      </c>
      <c r="W120">
        <f>RANK(szórás_tábla_modell2!W120,szórás_tábla_modell2!W$2:W$313,1)</f>
        <v>291</v>
      </c>
      <c r="X120">
        <f>RANK(szórás_tábla_modell2!X120,szórás_tábla_modell2!X$2:X$313,1)</f>
        <v>75</v>
      </c>
      <c r="Y120">
        <f>RANK(szórás_tábla_modell2!Y120,szórás_tábla_modell2!Y$2:Y$313,1)</f>
        <v>118</v>
      </c>
      <c r="Z120">
        <f>RANK(szórás_tábla_modell2!Z120,szórás_tábla_modell2!Z$2:Z$313,1)</f>
        <v>69</v>
      </c>
      <c r="AA120">
        <f>RANK(szórás_tábla_modell2!AA120,szórás_tábla_modell2!AA$2:AA$313,1)</f>
        <v>55</v>
      </c>
      <c r="AB120">
        <f>RANK(szórás_tábla_modell2!AB120,szórás_tábla_modell2!AB$2:AB$313,1)</f>
        <v>235</v>
      </c>
      <c r="AC120">
        <f>RANK(szórás_tábla_modell2!AC120,szórás_tábla_modell2!AC$2:AC$313,1)</f>
        <v>191</v>
      </c>
      <c r="AD120">
        <f>RANK(szórás_tábla_modell2!AD120,szórás_tábla_modell2!AD$2:AD$313,1)</f>
        <v>133</v>
      </c>
      <c r="AE120">
        <f>RANK(szórás_tábla_modell2!AE120,szórás_tábla_modell2!AE$2:AE$313,1)</f>
        <v>218</v>
      </c>
      <c r="AF120">
        <f>RANK(szórás_tábla_modell2!AF120,szórás_tábla_modell2!AF$2:AF$313,1)</f>
        <v>143</v>
      </c>
      <c r="AG120">
        <f>RANK(szórás_tábla_modell2!AG120,szórás_tábla_modell2!AG$2:AG$313,1)</f>
        <v>217</v>
      </c>
      <c r="AH120">
        <f>RANK(szórás_tábla_modell2!AH120,szórás_tábla_modell2!AH$2:AH$313,1)</f>
        <v>68</v>
      </c>
      <c r="AI120">
        <f>RANK(szórás_tábla_modell2!AI120,szórás_tábla_modell2!AI$2:AI$313,1)</f>
        <v>123</v>
      </c>
      <c r="AJ120">
        <f>RANK(szórás_tábla_modell2!AJ120,szórás_tábla_modell2!AJ$2:AJ$313,1)</f>
        <v>212</v>
      </c>
      <c r="AK120">
        <f>RANK(szórás_tábla_modell2!AK120,szórás_tábla_modell2!AK$2:AK$313,1)</f>
        <v>160</v>
      </c>
      <c r="AL120">
        <f>RANK(szórás_tábla_modell2!AL120,szórás_tábla_modell2!AL$2:AL$313,1)</f>
        <v>210</v>
      </c>
      <c r="AM120">
        <f>RANK(szórás_tábla_modell2!AM120,szórás_tábla_modell2!AM$2:AM$313,1)</f>
        <v>253</v>
      </c>
      <c r="AN120">
        <f>RANK(szórás_tábla_modell2!AN120,szórás_tábla_modell2!AN$2:AN$313,1)</f>
        <v>208</v>
      </c>
      <c r="AO120">
        <f>RANK(szórás_tábla_modell2!AO120,szórás_tábla_modell2!AO$2:AO$313,1)</f>
        <v>230</v>
      </c>
      <c r="AP120">
        <f>RANK(szórás_tábla_modell2!AP120,szórás_tábla_modell2!AP$2:AP$313,1)</f>
        <v>223</v>
      </c>
      <c r="AQ120">
        <f>RANK(szórás_tábla_modell2!AQ120,szórás_tábla_modell2!AQ$2:AQ$313,1)</f>
        <v>282</v>
      </c>
      <c r="AR120">
        <f>RANK(szórás_tábla_modell2!AR120,szórás_tábla_modell2!AR$2:AR$313,1)</f>
        <v>156</v>
      </c>
      <c r="AS120">
        <f>RANK(szórás_tábla_modell2!AS120,szórás_tábla_modell2!AS$2:AS$313,1)</f>
        <v>137</v>
      </c>
      <c r="AT120">
        <f>RANK(szórás_tábla_modell2!AT120,szórás_tábla_modell2!AT$2:AT$313,1)</f>
        <v>248</v>
      </c>
      <c r="AU120">
        <f>RANK(szórás_tábla_modell2!AU120,szórás_tábla_modell2!AU$2:AU$313,1)</f>
        <v>72</v>
      </c>
      <c r="AV120">
        <f>RANK(szórás_tábla_modell2!AV120,szórás_tábla_modell2!AV$2:AV$313,1)</f>
        <v>89</v>
      </c>
      <c r="AW120">
        <f>RANK(szórás_tábla_modell2!AW120,szórás_tábla_modell2!AW$2:AW$313,1)</f>
        <v>45</v>
      </c>
      <c r="AX120">
        <f>RANK(szórás_tábla_modell2!AX120,szórás_tábla_modell2!AX$2:AX$313,1)</f>
        <v>272</v>
      </c>
      <c r="AY120">
        <f>RANK(szórás_tábla_modell2!AY120,szórás_tábla_modell2!AY$2:AY$313,1)</f>
        <v>25</v>
      </c>
      <c r="AZ120">
        <f>RANK(szórás_tábla_modell2!AZ120,szórás_tábla_modell2!AZ$2:AZ$313,1)</f>
        <v>169</v>
      </c>
      <c r="BA120">
        <f>RANK(szórás_tábla_modell2!BA120,szórás_tábla_modell2!BA$2:BA$313,1)</f>
        <v>221</v>
      </c>
      <c r="BB120">
        <f>RANK(szórás_tábla_modell2!BB120,szórás_tábla_modell2!BB$2:BB$313,1)</f>
        <v>294</v>
      </c>
      <c r="BC120">
        <f>RANK(szórás_tábla_modell2!BC120,szórás_tábla_modell2!BC$2:BC$313,1)</f>
        <v>86</v>
      </c>
      <c r="BD120">
        <f>RANK(szórás_tábla_modell2!BD120,szórás_tábla_modell2!BD$2:BD$313,1)</f>
        <v>226</v>
      </c>
      <c r="BE120">
        <f>RANK(szórás_tábla_modell2!BE120,szórás_tábla_modell2!BE$2:BE$313,1)</f>
        <v>78</v>
      </c>
      <c r="BF120">
        <f>RANK(szórás_tábla_modell2!BF120,szórás_tábla_modell2!BF$2:BF$313,1)</f>
        <v>26</v>
      </c>
      <c r="BG120">
        <v>1000000</v>
      </c>
    </row>
    <row r="121" spans="1:59" x14ac:dyDescent="0.3">
      <c r="A121" t="str">
        <f>szórás_tábla_modell2!A121</f>
        <v>23_2015</v>
      </c>
      <c r="B121">
        <f>RANK(szórás_tábla_modell2!B121,szórás_tábla_modell2!B$2:B$313,1)</f>
        <v>153</v>
      </c>
      <c r="C121">
        <f>RANK(szórás_tábla_modell2!C121,szórás_tábla_modell2!C$2:C$313,1)</f>
        <v>102</v>
      </c>
      <c r="D121">
        <f>RANK(szórás_tábla_modell2!D121,szórás_tábla_modell2!D$2:D$313,1)</f>
        <v>249</v>
      </c>
      <c r="E121">
        <f>RANK(szórás_tábla_modell2!E121,szórás_tábla_modell2!E$2:E$313,1)</f>
        <v>203</v>
      </c>
      <c r="F121">
        <f>RANK(szórás_tábla_modell2!F121,szórás_tábla_modell2!F$2:F$313,1)</f>
        <v>129</v>
      </c>
      <c r="G121">
        <f>RANK(szórás_tábla_modell2!G121,szórás_tábla_modell2!G$2:G$313,1)</f>
        <v>46</v>
      </c>
      <c r="H121">
        <f>RANK(szórás_tábla_modell2!H121,szórás_tábla_modell2!H$2:H$313,1)</f>
        <v>93</v>
      </c>
      <c r="I121">
        <f>RANK(szórás_tábla_modell2!I121,szórás_tábla_modell2!I$2:I$313,1)</f>
        <v>277</v>
      </c>
      <c r="J121">
        <f>RANK(szórás_tábla_modell2!J121,szórás_tábla_modell2!J$2:J$313,1)</f>
        <v>113</v>
      </c>
      <c r="K121">
        <f>RANK(szórás_tábla_modell2!K121,szórás_tábla_modell2!K$2:K$313,1)</f>
        <v>184</v>
      </c>
      <c r="L121">
        <f>RANK(szórás_tábla_modell2!L121,szórás_tábla_modell2!L$2:L$313,1)</f>
        <v>205</v>
      </c>
      <c r="M121">
        <f>RANK(szórás_tábla_modell2!M121,szórás_tábla_modell2!M$2:M$313,1)</f>
        <v>303</v>
      </c>
      <c r="N121">
        <f>RANK(szórás_tábla_modell2!N121,szórás_tábla_modell2!N$2:N$313,1)</f>
        <v>152</v>
      </c>
      <c r="O121">
        <f>RANK(szórás_tábla_modell2!O121,szórás_tábla_modell2!O$2:O$313,1)</f>
        <v>93</v>
      </c>
      <c r="P121">
        <f>RANK(szórás_tábla_modell2!P121,szórás_tábla_modell2!P$2:P$313,1)</f>
        <v>115</v>
      </c>
      <c r="Q121">
        <f>RANK(szórás_tábla_modell2!Q121,szórás_tábla_modell2!Q$2:Q$313,1)</f>
        <v>122</v>
      </c>
      <c r="R121">
        <f>RANK(szórás_tábla_modell2!R121,szórás_tábla_modell2!R$2:R$313,1)</f>
        <v>283</v>
      </c>
      <c r="S121">
        <f>RANK(szórás_tábla_modell2!S121,szórás_tábla_modell2!S$2:S$313,1)</f>
        <v>296</v>
      </c>
      <c r="T121">
        <f>RANK(szórás_tábla_modell2!T121,szórás_tábla_modell2!T$2:T$313,1)</f>
        <v>120</v>
      </c>
      <c r="U121">
        <f>RANK(szórás_tábla_modell2!U121,szórás_tábla_modell2!U$2:U$313,1)</f>
        <v>108</v>
      </c>
      <c r="V121">
        <f>RANK(szórás_tábla_modell2!V121,szórás_tábla_modell2!V$2:V$313,1)</f>
        <v>111</v>
      </c>
      <c r="W121">
        <f>RANK(szórás_tábla_modell2!W121,szórás_tábla_modell2!W$2:W$313,1)</f>
        <v>285</v>
      </c>
      <c r="X121">
        <f>RANK(szórás_tábla_modell2!X121,szórás_tábla_modell2!X$2:X$313,1)</f>
        <v>107</v>
      </c>
      <c r="Y121">
        <f>RANK(szórás_tábla_modell2!Y121,szórás_tábla_modell2!Y$2:Y$313,1)</f>
        <v>53</v>
      </c>
      <c r="Z121">
        <f>RANK(szórás_tábla_modell2!Z121,szórás_tábla_modell2!Z$2:Z$313,1)</f>
        <v>65</v>
      </c>
      <c r="AA121">
        <f>RANK(szórás_tábla_modell2!AA121,szórás_tábla_modell2!AA$2:AA$313,1)</f>
        <v>65</v>
      </c>
      <c r="AB121">
        <f>RANK(szórás_tábla_modell2!AB121,szórás_tábla_modell2!AB$2:AB$313,1)</f>
        <v>155</v>
      </c>
      <c r="AC121">
        <f>RANK(szórás_tábla_modell2!AC121,szórás_tábla_modell2!AC$2:AC$313,1)</f>
        <v>186</v>
      </c>
      <c r="AD121">
        <f>RANK(szórás_tábla_modell2!AD121,szórás_tábla_modell2!AD$2:AD$313,1)</f>
        <v>114</v>
      </c>
      <c r="AE121">
        <f>RANK(szórás_tábla_modell2!AE121,szórás_tábla_modell2!AE$2:AE$313,1)</f>
        <v>147</v>
      </c>
      <c r="AF121">
        <f>RANK(szórás_tábla_modell2!AF121,szórás_tábla_modell2!AF$2:AF$313,1)</f>
        <v>135</v>
      </c>
      <c r="AG121">
        <f>RANK(szórás_tábla_modell2!AG121,szórás_tábla_modell2!AG$2:AG$313,1)</f>
        <v>219</v>
      </c>
      <c r="AH121">
        <f>RANK(szórás_tábla_modell2!AH121,szórás_tábla_modell2!AH$2:AH$313,1)</f>
        <v>26</v>
      </c>
      <c r="AI121">
        <f>RANK(szórás_tábla_modell2!AI121,szórás_tábla_modell2!AI$2:AI$313,1)</f>
        <v>53</v>
      </c>
      <c r="AJ121">
        <f>RANK(szórás_tábla_modell2!AJ121,szórás_tábla_modell2!AJ$2:AJ$313,1)</f>
        <v>201</v>
      </c>
      <c r="AK121">
        <f>RANK(szórás_tábla_modell2!AK121,szórás_tábla_modell2!AK$2:AK$313,1)</f>
        <v>127</v>
      </c>
      <c r="AL121">
        <f>RANK(szórás_tábla_modell2!AL121,szórás_tábla_modell2!AL$2:AL$313,1)</f>
        <v>199</v>
      </c>
      <c r="AM121">
        <f>RANK(szórás_tábla_modell2!AM121,szórás_tábla_modell2!AM$2:AM$313,1)</f>
        <v>301</v>
      </c>
      <c r="AN121">
        <f>RANK(szórás_tábla_modell2!AN121,szórás_tábla_modell2!AN$2:AN$313,1)</f>
        <v>98</v>
      </c>
      <c r="AO121">
        <f>RANK(szórás_tábla_modell2!AO121,szórás_tábla_modell2!AO$2:AO$313,1)</f>
        <v>33</v>
      </c>
      <c r="AP121">
        <f>RANK(szórás_tábla_modell2!AP121,szórás_tábla_modell2!AP$2:AP$313,1)</f>
        <v>253</v>
      </c>
      <c r="AQ121">
        <f>RANK(szórás_tábla_modell2!AQ121,szórás_tábla_modell2!AQ$2:AQ$313,1)</f>
        <v>272</v>
      </c>
      <c r="AR121">
        <f>RANK(szórás_tábla_modell2!AR121,szórás_tábla_modell2!AR$2:AR$313,1)</f>
        <v>176</v>
      </c>
      <c r="AS121">
        <f>RANK(szórás_tábla_modell2!AS121,szórás_tábla_modell2!AS$2:AS$313,1)</f>
        <v>40</v>
      </c>
      <c r="AT121">
        <f>RANK(szórás_tábla_modell2!AT121,szórás_tábla_modell2!AT$2:AT$313,1)</f>
        <v>221</v>
      </c>
      <c r="AU121">
        <f>RANK(szórás_tábla_modell2!AU121,szórás_tábla_modell2!AU$2:AU$313,1)</f>
        <v>66</v>
      </c>
      <c r="AV121">
        <f>RANK(szórás_tábla_modell2!AV121,szórás_tábla_modell2!AV$2:AV$313,1)</f>
        <v>88</v>
      </c>
      <c r="AW121">
        <f>RANK(szórás_tábla_modell2!AW121,szórás_tábla_modell2!AW$2:AW$313,1)</f>
        <v>40</v>
      </c>
      <c r="AX121">
        <f>RANK(szórás_tábla_modell2!AX121,szórás_tábla_modell2!AX$2:AX$313,1)</f>
        <v>181</v>
      </c>
      <c r="AY121">
        <f>RANK(szórás_tábla_modell2!AY121,szórás_tábla_modell2!AY$2:AY$313,1)</f>
        <v>21</v>
      </c>
      <c r="AZ121">
        <f>RANK(szórás_tábla_modell2!AZ121,szórás_tábla_modell2!AZ$2:AZ$313,1)</f>
        <v>156</v>
      </c>
      <c r="BA121">
        <f>RANK(szórás_tábla_modell2!BA121,szórás_tábla_modell2!BA$2:BA$313,1)</f>
        <v>57</v>
      </c>
      <c r="BB121">
        <f>RANK(szórás_tábla_modell2!BB121,szórás_tábla_modell2!BB$2:BB$313,1)</f>
        <v>261</v>
      </c>
      <c r="BC121">
        <f>RANK(szórás_tábla_modell2!BC121,szórás_tábla_modell2!BC$2:BC$313,1)</f>
        <v>181</v>
      </c>
      <c r="BD121">
        <f>RANK(szórás_tábla_modell2!BD121,szórás_tábla_modell2!BD$2:BD$313,1)</f>
        <v>234</v>
      </c>
      <c r="BE121">
        <f>RANK(szórás_tábla_modell2!BE121,szórás_tábla_modell2!BE$2:BE$313,1)</f>
        <v>142</v>
      </c>
      <c r="BF121">
        <f>RANK(szórás_tábla_modell2!BF121,szórás_tábla_modell2!BF$2:BF$313,1)</f>
        <v>34</v>
      </c>
      <c r="BG121">
        <v>1000000</v>
      </c>
    </row>
    <row r="122" spans="1:59" x14ac:dyDescent="0.3">
      <c r="A122" t="str">
        <f>szórás_tábla_modell2!A122</f>
        <v>Mind_2016</v>
      </c>
      <c r="B122">
        <f>RANK(szórás_tábla_modell2!B122,szórás_tábla_modell2!B$2:B$313,1)</f>
        <v>72</v>
      </c>
      <c r="C122">
        <f>RANK(szórás_tábla_modell2!C122,szórás_tábla_modell2!C$2:C$313,1)</f>
        <v>88</v>
      </c>
      <c r="D122">
        <f>RANK(szórás_tábla_modell2!D122,szórás_tábla_modell2!D$2:D$313,1)</f>
        <v>37</v>
      </c>
      <c r="E122">
        <f>RANK(szórás_tábla_modell2!E122,szórás_tábla_modell2!E$2:E$313,1)</f>
        <v>127</v>
      </c>
      <c r="F122">
        <f>RANK(szórás_tábla_modell2!F122,szórás_tábla_modell2!F$2:F$313,1)</f>
        <v>68</v>
      </c>
      <c r="G122">
        <f>RANK(szórás_tábla_modell2!G122,szórás_tábla_modell2!G$2:G$313,1)</f>
        <v>53</v>
      </c>
      <c r="H122">
        <f>RANK(szórás_tábla_modell2!H122,szórás_tábla_modell2!H$2:H$313,1)</f>
        <v>3</v>
      </c>
      <c r="I122">
        <f>RANK(szórás_tábla_modell2!I122,szórás_tábla_modell2!I$2:I$313,1)</f>
        <v>214</v>
      </c>
      <c r="J122">
        <f>RANK(szórás_tábla_modell2!J122,szórás_tábla_modell2!J$2:J$313,1)</f>
        <v>102</v>
      </c>
      <c r="K122">
        <f>RANK(szórás_tábla_modell2!K122,szórás_tábla_modell2!K$2:K$313,1)</f>
        <v>46</v>
      </c>
      <c r="L122">
        <f>RANK(szórás_tábla_modell2!L122,szórás_tábla_modell2!L$2:L$313,1)</f>
        <v>58</v>
      </c>
      <c r="M122">
        <f>RANK(szórás_tábla_modell2!M122,szórás_tábla_modell2!M$2:M$313,1)</f>
        <v>200</v>
      </c>
      <c r="N122">
        <f>RANK(szórás_tábla_modell2!N122,szórás_tábla_modell2!N$2:N$313,1)</f>
        <v>38</v>
      </c>
      <c r="O122">
        <f>RANK(szórás_tábla_modell2!O122,szórás_tábla_modell2!O$2:O$313,1)</f>
        <v>90</v>
      </c>
      <c r="P122">
        <f>RANK(szórás_tábla_modell2!P122,szórás_tábla_modell2!P$2:P$313,1)</f>
        <v>108</v>
      </c>
      <c r="Q122">
        <f>RANK(szórás_tábla_modell2!Q122,szórás_tábla_modell2!Q$2:Q$313,1)</f>
        <v>17</v>
      </c>
      <c r="R122">
        <f>RANK(szórás_tábla_modell2!R122,szórás_tábla_modell2!R$2:R$313,1)</f>
        <v>168</v>
      </c>
      <c r="S122">
        <f>RANK(szórás_tábla_modell2!S122,szórás_tábla_modell2!S$2:S$313,1)</f>
        <v>91</v>
      </c>
      <c r="T122">
        <f>RANK(szórás_tábla_modell2!T122,szórás_tábla_modell2!T$2:T$313,1)</f>
        <v>125</v>
      </c>
      <c r="U122">
        <f>RANK(szórás_tábla_modell2!U122,szórás_tábla_modell2!U$2:U$313,1)</f>
        <v>132</v>
      </c>
      <c r="V122">
        <f>RANK(szórás_tábla_modell2!V122,szórás_tábla_modell2!V$2:V$313,1)</f>
        <v>78</v>
      </c>
      <c r="W122">
        <f>RANK(szórás_tábla_modell2!W122,szórás_tábla_modell2!W$2:W$313,1)</f>
        <v>92</v>
      </c>
      <c r="X122">
        <f>RANK(szórás_tábla_modell2!X122,szórás_tábla_modell2!X$2:X$313,1)</f>
        <v>12</v>
      </c>
      <c r="Y122">
        <f>RANK(szórás_tábla_modell2!Y122,szórás_tábla_modell2!Y$2:Y$313,1)</f>
        <v>47</v>
      </c>
      <c r="Z122">
        <f>RANK(szórás_tábla_modell2!Z122,szórás_tábla_modell2!Z$2:Z$313,1)</f>
        <v>119</v>
      </c>
      <c r="AA122">
        <f>RANK(szórás_tábla_modell2!AA122,szórás_tábla_modell2!AA$2:AA$313,1)</f>
        <v>18</v>
      </c>
      <c r="AB122">
        <f>RANK(szórás_tábla_modell2!AB122,szórás_tábla_modell2!AB$2:AB$313,1)</f>
        <v>77</v>
      </c>
      <c r="AC122">
        <f>RANK(szórás_tábla_modell2!AC122,szórás_tábla_modell2!AC$2:AC$313,1)</f>
        <v>39</v>
      </c>
      <c r="AD122">
        <f>RANK(szórás_tábla_modell2!AD122,szórás_tábla_modell2!AD$2:AD$313,1)</f>
        <v>135</v>
      </c>
      <c r="AE122">
        <f>RANK(szórás_tábla_modell2!AE122,szórás_tábla_modell2!AE$2:AE$313,1)</f>
        <v>150</v>
      </c>
      <c r="AF122">
        <f>RANK(szórás_tábla_modell2!AF122,szórás_tábla_modell2!AF$2:AF$313,1)</f>
        <v>91</v>
      </c>
      <c r="AG122">
        <f>RANK(szórás_tábla_modell2!AG122,szórás_tábla_modell2!AG$2:AG$313,1)</f>
        <v>132</v>
      </c>
      <c r="AH122">
        <f>RANK(szórás_tábla_modell2!AH122,szórás_tábla_modell2!AH$2:AH$313,1)</f>
        <v>15</v>
      </c>
      <c r="AI122">
        <f>RANK(szórás_tábla_modell2!AI122,szórás_tábla_modell2!AI$2:AI$313,1)</f>
        <v>22</v>
      </c>
      <c r="AJ122">
        <f>RANK(szórás_tábla_modell2!AJ122,szórás_tábla_modell2!AJ$2:AJ$313,1)</f>
        <v>131</v>
      </c>
      <c r="AK122">
        <f>RANK(szórás_tábla_modell2!AK122,szórás_tábla_modell2!AK$2:AK$313,1)</f>
        <v>82</v>
      </c>
      <c r="AL122">
        <f>RANK(szórás_tábla_modell2!AL122,szórás_tábla_modell2!AL$2:AL$313,1)</f>
        <v>165</v>
      </c>
      <c r="AM122">
        <f>RANK(szórás_tábla_modell2!AM122,szórás_tábla_modell2!AM$2:AM$313,1)</f>
        <v>157</v>
      </c>
      <c r="AN122">
        <f>RANK(szórás_tábla_modell2!AN122,szórás_tábla_modell2!AN$2:AN$313,1)</f>
        <v>68</v>
      </c>
      <c r="AO122">
        <f>RANK(szórás_tábla_modell2!AO122,szórás_tábla_modell2!AO$2:AO$313,1)</f>
        <v>95</v>
      </c>
      <c r="AP122">
        <f>RANK(szórás_tábla_modell2!AP122,szórás_tábla_modell2!AP$2:AP$313,1)</f>
        <v>249</v>
      </c>
      <c r="AQ122">
        <f>RANK(szórás_tábla_modell2!AQ122,szórás_tábla_modell2!AQ$2:AQ$313,1)</f>
        <v>158</v>
      </c>
      <c r="AR122">
        <f>RANK(szórás_tábla_modell2!AR122,szórás_tábla_modell2!AR$2:AR$313,1)</f>
        <v>59</v>
      </c>
      <c r="AS122">
        <f>RANK(szórás_tábla_modell2!AS122,szórás_tábla_modell2!AS$2:AS$313,1)</f>
        <v>129</v>
      </c>
      <c r="AT122">
        <f>RANK(szórás_tábla_modell2!AT122,szórás_tábla_modell2!AT$2:AT$313,1)</f>
        <v>115</v>
      </c>
      <c r="AU122">
        <f>RANK(szórás_tábla_modell2!AU122,szórás_tábla_modell2!AU$2:AU$313,1)</f>
        <v>109</v>
      </c>
      <c r="AV122">
        <f>RANK(szórás_tábla_modell2!AV122,szórás_tábla_modell2!AV$2:AV$313,1)</f>
        <v>87</v>
      </c>
      <c r="AW122">
        <f>RANK(szórás_tábla_modell2!AW122,szórás_tábla_modell2!AW$2:AW$313,1)</f>
        <v>129</v>
      </c>
      <c r="AX122">
        <f>RANK(szórás_tábla_modell2!AX122,szórás_tábla_modell2!AX$2:AX$313,1)</f>
        <v>57</v>
      </c>
      <c r="AY122">
        <f>RANK(szórás_tábla_modell2!AY122,szórás_tábla_modell2!AY$2:AY$313,1)</f>
        <v>124</v>
      </c>
      <c r="AZ122">
        <f>RANK(szórás_tábla_modell2!AZ122,szórás_tábla_modell2!AZ$2:AZ$313,1)</f>
        <v>93</v>
      </c>
      <c r="BA122">
        <f>RANK(szórás_tábla_modell2!BA122,szórás_tábla_modell2!BA$2:BA$313,1)</f>
        <v>83</v>
      </c>
      <c r="BB122">
        <f>RANK(szórás_tábla_modell2!BB122,szórás_tábla_modell2!BB$2:BB$313,1)</f>
        <v>90</v>
      </c>
      <c r="BC122">
        <f>RANK(szórás_tábla_modell2!BC122,szórás_tábla_modell2!BC$2:BC$313,1)</f>
        <v>27</v>
      </c>
      <c r="BD122">
        <f>RANK(szórás_tábla_modell2!BD122,szórás_tábla_modell2!BD$2:BD$313,1)</f>
        <v>83</v>
      </c>
      <c r="BE122">
        <f>RANK(szórás_tábla_modell2!BE122,szórás_tábla_modell2!BE$2:BE$313,1)</f>
        <v>17</v>
      </c>
      <c r="BF122">
        <f>RANK(szórás_tábla_modell2!BF122,szórás_tábla_modell2!BF$2:BF$313,1)</f>
        <v>174</v>
      </c>
      <c r="BG122">
        <v>1000000</v>
      </c>
    </row>
    <row r="123" spans="1:59" x14ac:dyDescent="0.3">
      <c r="A123" t="str">
        <f>szórás_tábla_modell2!A123</f>
        <v>1_2016</v>
      </c>
      <c r="B123">
        <f>RANK(szórás_tábla_modell2!B123,szórás_tábla_modell2!B$2:B$313,1)</f>
        <v>168</v>
      </c>
      <c r="C123">
        <f>RANK(szórás_tábla_modell2!C123,szórás_tábla_modell2!C$2:C$313,1)</f>
        <v>75</v>
      </c>
      <c r="D123">
        <f>RANK(szórás_tábla_modell2!D123,szórás_tábla_modell2!D$2:D$313,1)</f>
        <v>118</v>
      </c>
      <c r="E123">
        <f>RANK(szórás_tábla_modell2!E123,szórás_tábla_modell2!E$2:E$313,1)</f>
        <v>142</v>
      </c>
      <c r="F123">
        <f>RANK(szórás_tábla_modell2!F123,szórás_tábla_modell2!F$2:F$313,1)</f>
        <v>131</v>
      </c>
      <c r="G123">
        <f>RANK(szórás_tábla_modell2!G123,szórás_tábla_modell2!G$2:G$313,1)</f>
        <v>120</v>
      </c>
      <c r="H123">
        <f>RANK(szórás_tábla_modell2!H123,szórás_tábla_modell2!H$2:H$313,1)</f>
        <v>10</v>
      </c>
      <c r="I123">
        <f>RANK(szórás_tábla_modell2!I123,szórás_tábla_modell2!I$2:I$313,1)</f>
        <v>268</v>
      </c>
      <c r="J123">
        <f>RANK(szórás_tábla_modell2!J123,szórás_tábla_modell2!J$2:J$313,1)</f>
        <v>114</v>
      </c>
      <c r="K123">
        <f>RANK(szórás_tábla_modell2!K123,szórás_tábla_modell2!K$2:K$313,1)</f>
        <v>140</v>
      </c>
      <c r="L123">
        <f>RANK(szórás_tábla_modell2!L123,szórás_tábla_modell2!L$2:L$313,1)</f>
        <v>198</v>
      </c>
      <c r="M123">
        <f>RANK(szórás_tábla_modell2!M123,szórás_tábla_modell2!M$2:M$313,1)</f>
        <v>264</v>
      </c>
      <c r="N123">
        <f>RANK(szórás_tábla_modell2!N123,szórás_tábla_modell2!N$2:N$313,1)</f>
        <v>54</v>
      </c>
      <c r="O123">
        <f>RANK(szórás_tábla_modell2!O123,szórás_tábla_modell2!O$2:O$313,1)</f>
        <v>129</v>
      </c>
      <c r="P123">
        <f>RANK(szórás_tábla_modell2!P123,szórás_tábla_modell2!P$2:P$313,1)</f>
        <v>141</v>
      </c>
      <c r="Q123">
        <f>RANK(szórás_tábla_modell2!Q123,szórás_tábla_modell2!Q$2:Q$313,1)</f>
        <v>18</v>
      </c>
      <c r="R123">
        <f>RANK(szórás_tábla_modell2!R123,szórás_tábla_modell2!R$2:R$313,1)</f>
        <v>239</v>
      </c>
      <c r="S123">
        <f>RANK(szórás_tábla_modell2!S123,szórás_tábla_modell2!S$2:S$313,1)</f>
        <v>123</v>
      </c>
      <c r="T123">
        <f>RANK(szórás_tábla_modell2!T123,szórás_tábla_modell2!T$2:T$313,1)</f>
        <v>124</v>
      </c>
      <c r="U123">
        <f>RANK(szórás_tábla_modell2!U123,szórás_tábla_modell2!U$2:U$313,1)</f>
        <v>153</v>
      </c>
      <c r="V123">
        <f>RANK(szórás_tábla_modell2!V123,szórás_tábla_modell2!V$2:V$313,1)</f>
        <v>50</v>
      </c>
      <c r="W123">
        <f>RANK(szórás_tábla_modell2!W123,szórás_tábla_modell2!W$2:W$313,1)</f>
        <v>219</v>
      </c>
      <c r="X123">
        <f>RANK(szórás_tábla_modell2!X123,szórás_tábla_modell2!X$2:X$313,1)</f>
        <v>42</v>
      </c>
      <c r="Y123">
        <f>RANK(szórás_tábla_modell2!Y123,szórás_tábla_modell2!Y$2:Y$313,1)</f>
        <v>158</v>
      </c>
      <c r="Z123">
        <f>RANK(szórás_tábla_modell2!Z123,szórás_tábla_modell2!Z$2:Z$313,1)</f>
        <v>237</v>
      </c>
      <c r="AA123">
        <f>RANK(szórás_tábla_modell2!AA123,szórás_tábla_modell2!AA$2:AA$313,1)</f>
        <v>99</v>
      </c>
      <c r="AB123">
        <f>RANK(szórás_tábla_modell2!AB123,szórás_tábla_modell2!AB$2:AB$313,1)</f>
        <v>142</v>
      </c>
      <c r="AC123">
        <f>RANK(szórás_tábla_modell2!AC123,szórás_tábla_modell2!AC$2:AC$313,1)</f>
        <v>66</v>
      </c>
      <c r="AD123">
        <f>RANK(szórás_tábla_modell2!AD123,szórás_tábla_modell2!AD$2:AD$313,1)</f>
        <v>175</v>
      </c>
      <c r="AE123">
        <f>RANK(szórás_tábla_modell2!AE123,szórás_tábla_modell2!AE$2:AE$313,1)</f>
        <v>178</v>
      </c>
      <c r="AF123">
        <f>RANK(szórás_tábla_modell2!AF123,szórás_tábla_modell2!AF$2:AF$313,1)</f>
        <v>104</v>
      </c>
      <c r="AG123">
        <f>RANK(szórás_tábla_modell2!AG123,szórás_tábla_modell2!AG$2:AG$313,1)</f>
        <v>145</v>
      </c>
      <c r="AH123">
        <f>RANK(szórás_tábla_modell2!AH123,szórás_tábla_modell2!AH$2:AH$313,1)</f>
        <v>7</v>
      </c>
      <c r="AI123">
        <f>RANK(szórás_tábla_modell2!AI123,szórás_tábla_modell2!AI$2:AI$313,1)</f>
        <v>13</v>
      </c>
      <c r="AJ123">
        <f>RANK(szórás_tábla_modell2!AJ123,szórás_tábla_modell2!AJ$2:AJ$313,1)</f>
        <v>171</v>
      </c>
      <c r="AK123">
        <f>RANK(szórás_tábla_modell2!AK123,szórás_tábla_modell2!AK$2:AK$313,1)</f>
        <v>123</v>
      </c>
      <c r="AL123">
        <f>RANK(szórás_tábla_modell2!AL123,szórás_tábla_modell2!AL$2:AL$313,1)</f>
        <v>175</v>
      </c>
      <c r="AM123">
        <f>RANK(szórás_tábla_modell2!AM123,szórás_tábla_modell2!AM$2:AM$313,1)</f>
        <v>54</v>
      </c>
      <c r="AN123">
        <f>RANK(szórás_tábla_modell2!AN123,szórás_tábla_modell2!AN$2:AN$313,1)</f>
        <v>3</v>
      </c>
      <c r="AO123">
        <f>RANK(szórás_tábla_modell2!AO123,szórás_tábla_modell2!AO$2:AO$313,1)</f>
        <v>97</v>
      </c>
      <c r="AP123">
        <f>RANK(szórás_tábla_modell2!AP123,szórás_tábla_modell2!AP$2:AP$313,1)</f>
        <v>274</v>
      </c>
      <c r="AQ123">
        <f>RANK(szórás_tábla_modell2!AQ123,szórás_tábla_modell2!AQ$2:AQ$313,1)</f>
        <v>10</v>
      </c>
      <c r="AR123">
        <f>RANK(szórás_tábla_modell2!AR123,szórás_tábla_modell2!AR$2:AR$313,1)</f>
        <v>32</v>
      </c>
      <c r="AS123">
        <f>RANK(szórás_tábla_modell2!AS123,szórás_tábla_modell2!AS$2:AS$313,1)</f>
        <v>207</v>
      </c>
      <c r="AT123">
        <f>RANK(szórás_tábla_modell2!AT123,szórás_tábla_modell2!AT$2:AT$313,1)</f>
        <v>125</v>
      </c>
      <c r="AU123">
        <f>RANK(szórás_tábla_modell2!AU123,szórás_tábla_modell2!AU$2:AU$313,1)</f>
        <v>137</v>
      </c>
      <c r="AV123">
        <f>RANK(szórás_tábla_modell2!AV123,szórás_tábla_modell2!AV$2:AV$313,1)</f>
        <v>40</v>
      </c>
      <c r="AW123">
        <f>RANK(szórás_tábla_modell2!AW123,szórás_tábla_modell2!AW$2:AW$313,1)</f>
        <v>133</v>
      </c>
      <c r="AX123">
        <f>RANK(szórás_tábla_modell2!AX123,szórás_tábla_modell2!AX$2:AX$313,1)</f>
        <v>257</v>
      </c>
      <c r="AY123">
        <f>RANK(szórás_tábla_modell2!AY123,szórás_tábla_modell2!AY$2:AY$313,1)</f>
        <v>160</v>
      </c>
      <c r="AZ123">
        <f>RANK(szórás_tábla_modell2!AZ123,szórás_tábla_modell2!AZ$2:AZ$313,1)</f>
        <v>65</v>
      </c>
      <c r="BA123">
        <f>RANK(szórás_tábla_modell2!BA123,szórás_tábla_modell2!BA$2:BA$313,1)</f>
        <v>188</v>
      </c>
      <c r="BB123">
        <f>RANK(szórás_tábla_modell2!BB123,szórás_tábla_modell2!BB$2:BB$313,1)</f>
        <v>106</v>
      </c>
      <c r="BC123">
        <f>RANK(szórás_tábla_modell2!BC123,szórás_tábla_modell2!BC$2:BC$313,1)</f>
        <v>160</v>
      </c>
      <c r="BD123">
        <f>RANK(szórás_tábla_modell2!BD123,szórás_tábla_modell2!BD$2:BD$313,1)</f>
        <v>149</v>
      </c>
      <c r="BE123">
        <f>RANK(szórás_tábla_modell2!BE123,szórás_tábla_modell2!BE$2:BE$313,1)</f>
        <v>58</v>
      </c>
      <c r="BF123">
        <f>RANK(szórás_tábla_modell2!BF123,szórás_tábla_modell2!BF$2:BF$313,1)</f>
        <v>209</v>
      </c>
      <c r="BG123">
        <v>1000000</v>
      </c>
    </row>
    <row r="124" spans="1:59" x14ac:dyDescent="0.3">
      <c r="A124" t="str">
        <f>szórás_tábla_modell2!A124</f>
        <v>2_2016</v>
      </c>
      <c r="B124">
        <f>RANK(szórás_tábla_modell2!B124,szórás_tábla_modell2!B$2:B$313,1)</f>
        <v>114</v>
      </c>
      <c r="C124">
        <f>RANK(szórás_tábla_modell2!C124,szórás_tábla_modell2!C$2:C$313,1)</f>
        <v>23</v>
      </c>
      <c r="D124">
        <f>RANK(szórás_tábla_modell2!D124,szórás_tábla_modell2!D$2:D$313,1)</f>
        <v>152</v>
      </c>
      <c r="E124">
        <f>RANK(szórás_tábla_modell2!E124,szórás_tábla_modell2!E$2:E$313,1)</f>
        <v>226</v>
      </c>
      <c r="F124">
        <f>RANK(szórás_tábla_modell2!F124,szórás_tábla_modell2!F$2:F$313,1)</f>
        <v>127</v>
      </c>
      <c r="G124">
        <f>RANK(szórás_tábla_modell2!G124,szórás_tábla_modell2!G$2:G$313,1)</f>
        <v>154</v>
      </c>
      <c r="H124">
        <f>RANK(szórás_tábla_modell2!H124,szórás_tábla_modell2!H$2:H$313,1)</f>
        <v>2</v>
      </c>
      <c r="I124">
        <f>RANK(szórás_tábla_modell2!I124,szórás_tábla_modell2!I$2:I$313,1)</f>
        <v>269</v>
      </c>
      <c r="J124">
        <f>RANK(szórás_tábla_modell2!J124,szórás_tábla_modell2!J$2:J$313,1)</f>
        <v>121</v>
      </c>
      <c r="K124">
        <f>RANK(szórás_tábla_modell2!K124,szórás_tábla_modell2!K$2:K$313,1)</f>
        <v>92</v>
      </c>
      <c r="L124">
        <f>RANK(szórás_tábla_modell2!L124,szórás_tábla_modell2!L$2:L$313,1)</f>
        <v>199</v>
      </c>
      <c r="M124">
        <f>RANK(szórás_tábla_modell2!M124,szórás_tábla_modell2!M$2:M$313,1)</f>
        <v>276</v>
      </c>
      <c r="N124">
        <f>RANK(szórás_tábla_modell2!N124,szórás_tábla_modell2!N$2:N$313,1)</f>
        <v>91</v>
      </c>
      <c r="O124">
        <f>RANK(szórás_tábla_modell2!O124,szórás_tábla_modell2!O$2:O$313,1)</f>
        <v>121</v>
      </c>
      <c r="P124">
        <f>RANK(szórás_tábla_modell2!P124,szórás_tábla_modell2!P$2:P$313,1)</f>
        <v>150</v>
      </c>
      <c r="Q124">
        <f>RANK(szórás_tábla_modell2!Q124,szórás_tábla_modell2!Q$2:Q$313,1)</f>
        <v>9</v>
      </c>
      <c r="R124">
        <f>RANK(szórás_tábla_modell2!R124,szórás_tábla_modell2!R$2:R$313,1)</f>
        <v>241</v>
      </c>
      <c r="S124">
        <f>RANK(szórás_tábla_modell2!S124,szórás_tábla_modell2!S$2:S$313,1)</f>
        <v>181</v>
      </c>
      <c r="T124">
        <f>RANK(szórás_tábla_modell2!T124,szórás_tábla_modell2!T$2:T$313,1)</f>
        <v>137</v>
      </c>
      <c r="U124">
        <f>RANK(szórás_tábla_modell2!U124,szórás_tábla_modell2!U$2:U$313,1)</f>
        <v>150</v>
      </c>
      <c r="V124">
        <f>RANK(szórás_tábla_modell2!V124,szórás_tábla_modell2!V$2:V$313,1)</f>
        <v>11</v>
      </c>
      <c r="W124">
        <f>RANK(szórás_tábla_modell2!W124,szórás_tábla_modell2!W$2:W$313,1)</f>
        <v>220</v>
      </c>
      <c r="X124">
        <f>RANK(szórás_tábla_modell2!X124,szórás_tábla_modell2!X$2:X$313,1)</f>
        <v>58</v>
      </c>
      <c r="Y124">
        <f>RANK(szórás_tábla_modell2!Y124,szórás_tábla_modell2!Y$2:Y$313,1)</f>
        <v>198</v>
      </c>
      <c r="Z124">
        <f>RANK(szórás_tábla_modell2!Z124,szórás_tábla_modell2!Z$2:Z$313,1)</f>
        <v>248</v>
      </c>
      <c r="AA124">
        <f>RANK(szórás_tábla_modell2!AA124,szórás_tábla_modell2!AA$2:AA$313,1)</f>
        <v>92</v>
      </c>
      <c r="AB124">
        <f>RANK(szórás_tábla_modell2!AB124,szórás_tábla_modell2!AB$2:AB$313,1)</f>
        <v>136</v>
      </c>
      <c r="AC124">
        <f>RANK(szórás_tábla_modell2!AC124,szórás_tábla_modell2!AC$2:AC$313,1)</f>
        <v>76</v>
      </c>
      <c r="AD124">
        <f>RANK(szórás_tábla_modell2!AD124,szórás_tábla_modell2!AD$2:AD$313,1)</f>
        <v>141</v>
      </c>
      <c r="AE124">
        <f>RANK(szórás_tábla_modell2!AE124,szórás_tábla_modell2!AE$2:AE$313,1)</f>
        <v>160</v>
      </c>
      <c r="AF124">
        <f>RANK(szórás_tábla_modell2!AF124,szórás_tábla_modell2!AF$2:AF$313,1)</f>
        <v>114</v>
      </c>
      <c r="AG124">
        <f>RANK(szórás_tábla_modell2!AG124,szórás_tábla_modell2!AG$2:AG$313,1)</f>
        <v>78</v>
      </c>
      <c r="AH124">
        <f>RANK(szórás_tábla_modell2!AH124,szórás_tábla_modell2!AH$2:AH$313,1)</f>
        <v>24</v>
      </c>
      <c r="AI124">
        <f>RANK(szórás_tábla_modell2!AI124,szórás_tábla_modell2!AI$2:AI$313,1)</f>
        <v>73</v>
      </c>
      <c r="AJ124">
        <f>RANK(szórás_tábla_modell2!AJ124,szórás_tábla_modell2!AJ$2:AJ$313,1)</f>
        <v>160</v>
      </c>
      <c r="AK124">
        <f>RANK(szórás_tábla_modell2!AK124,szórás_tábla_modell2!AK$2:AK$313,1)</f>
        <v>133</v>
      </c>
      <c r="AL124">
        <f>RANK(szórás_tábla_modell2!AL124,szórás_tábla_modell2!AL$2:AL$313,1)</f>
        <v>161</v>
      </c>
      <c r="AM124">
        <f>RANK(szórás_tábla_modell2!AM124,szórás_tábla_modell2!AM$2:AM$313,1)</f>
        <v>304</v>
      </c>
      <c r="AN124">
        <f>RANK(szórás_tábla_modell2!AN124,szórás_tábla_modell2!AN$2:AN$313,1)</f>
        <v>187</v>
      </c>
      <c r="AO124">
        <f>RANK(szórás_tábla_modell2!AO124,szórás_tábla_modell2!AO$2:AO$313,1)</f>
        <v>196</v>
      </c>
      <c r="AP124">
        <f>RANK(szórás_tábla_modell2!AP124,szórás_tábla_modell2!AP$2:AP$313,1)</f>
        <v>283</v>
      </c>
      <c r="AQ124">
        <f>RANK(szórás_tábla_modell2!AQ124,szórás_tábla_modell2!AQ$2:AQ$313,1)</f>
        <v>312</v>
      </c>
      <c r="AR124">
        <f>RANK(szórás_tábla_modell2!AR124,szórás_tábla_modell2!AR$2:AR$313,1)</f>
        <v>107</v>
      </c>
      <c r="AS124">
        <f>RANK(szórás_tábla_modell2!AS124,szórás_tábla_modell2!AS$2:AS$313,1)</f>
        <v>192</v>
      </c>
      <c r="AT124">
        <f>RANK(szórás_tábla_modell2!AT124,szórás_tábla_modell2!AT$2:AT$313,1)</f>
        <v>112</v>
      </c>
      <c r="AU124">
        <f>RANK(szórás_tábla_modell2!AU124,szórás_tábla_modell2!AU$2:AU$313,1)</f>
        <v>127</v>
      </c>
      <c r="AV124">
        <f>RANK(szórás_tábla_modell2!AV124,szórás_tábla_modell2!AV$2:AV$313,1)</f>
        <v>143</v>
      </c>
      <c r="AW124">
        <f>RANK(szórás_tábla_modell2!AW124,szórás_tábla_modell2!AW$2:AW$313,1)</f>
        <v>151</v>
      </c>
      <c r="AX124">
        <f>RANK(szórás_tábla_modell2!AX124,szórás_tábla_modell2!AX$2:AX$313,1)</f>
        <v>209</v>
      </c>
      <c r="AY124">
        <f>RANK(szórás_tábla_modell2!AY124,szórás_tábla_modell2!AY$2:AY$313,1)</f>
        <v>144</v>
      </c>
      <c r="AZ124">
        <f>RANK(szórás_tábla_modell2!AZ124,szórás_tábla_modell2!AZ$2:AZ$313,1)</f>
        <v>62</v>
      </c>
      <c r="BA124">
        <f>RANK(szórás_tábla_modell2!BA124,szórás_tábla_modell2!BA$2:BA$313,1)</f>
        <v>290</v>
      </c>
      <c r="BB124">
        <f>RANK(szórás_tábla_modell2!BB124,szórás_tábla_modell2!BB$2:BB$313,1)</f>
        <v>144</v>
      </c>
      <c r="BC124">
        <f>RANK(szórás_tábla_modell2!BC124,szórás_tábla_modell2!BC$2:BC$313,1)</f>
        <v>49</v>
      </c>
      <c r="BD124">
        <f>RANK(szórás_tábla_modell2!BD124,szórás_tábla_modell2!BD$2:BD$313,1)</f>
        <v>140</v>
      </c>
      <c r="BE124">
        <f>RANK(szórás_tábla_modell2!BE124,szórás_tábla_modell2!BE$2:BE$313,1)</f>
        <v>115</v>
      </c>
      <c r="BF124">
        <f>RANK(szórás_tábla_modell2!BF124,szórás_tábla_modell2!BF$2:BF$313,1)</f>
        <v>211</v>
      </c>
      <c r="BG124">
        <v>1000000</v>
      </c>
    </row>
    <row r="125" spans="1:59" x14ac:dyDescent="0.3">
      <c r="A125" t="str">
        <f>szórás_tábla_modell2!A125</f>
        <v>3_2016</v>
      </c>
      <c r="B125">
        <f>RANK(szórás_tábla_modell2!B125,szórás_tábla_modell2!B$2:B$313,1)</f>
        <v>166</v>
      </c>
      <c r="C125">
        <f>RANK(szórás_tábla_modell2!C125,szórás_tábla_modell2!C$2:C$313,1)</f>
        <v>149</v>
      </c>
      <c r="D125">
        <f>RANK(szórás_tábla_modell2!D125,szórás_tábla_modell2!D$2:D$313,1)</f>
        <v>146</v>
      </c>
      <c r="E125">
        <f>RANK(szórás_tábla_modell2!E125,szórás_tábla_modell2!E$2:E$313,1)</f>
        <v>271</v>
      </c>
      <c r="F125">
        <f>RANK(szórás_tábla_modell2!F125,szórás_tábla_modell2!F$2:F$313,1)</f>
        <v>223</v>
      </c>
      <c r="G125">
        <f>RANK(szórás_tábla_modell2!G125,szórás_tábla_modell2!G$2:G$313,1)</f>
        <v>266</v>
      </c>
      <c r="H125">
        <f>RANK(szórás_tábla_modell2!H125,szórás_tábla_modell2!H$2:H$313,1)</f>
        <v>22</v>
      </c>
      <c r="I125">
        <f>RANK(szórás_tábla_modell2!I125,szórás_tábla_modell2!I$2:I$313,1)</f>
        <v>272</v>
      </c>
      <c r="J125">
        <f>RANK(szórás_tábla_modell2!J125,szórás_tábla_modell2!J$2:J$313,1)</f>
        <v>170</v>
      </c>
      <c r="K125">
        <f>RANK(szórás_tábla_modell2!K125,szórás_tábla_modell2!K$2:K$313,1)</f>
        <v>258</v>
      </c>
      <c r="L125">
        <f>RANK(szórás_tábla_modell2!L125,szórás_tábla_modell2!L$2:L$313,1)</f>
        <v>195</v>
      </c>
      <c r="M125">
        <f>RANK(szórás_tábla_modell2!M125,szórás_tábla_modell2!M$2:M$313,1)</f>
        <v>274</v>
      </c>
      <c r="N125">
        <f>RANK(szórás_tábla_modell2!N125,szórás_tábla_modell2!N$2:N$313,1)</f>
        <v>100</v>
      </c>
      <c r="O125">
        <f>RANK(szórás_tábla_modell2!O125,szórás_tábla_modell2!O$2:O$313,1)</f>
        <v>158</v>
      </c>
      <c r="P125">
        <f>RANK(szórás_tábla_modell2!P125,szórás_tábla_modell2!P$2:P$313,1)</f>
        <v>145</v>
      </c>
      <c r="Q125">
        <f>RANK(szórás_tábla_modell2!Q125,szórás_tábla_modell2!Q$2:Q$313,1)</f>
        <v>60</v>
      </c>
      <c r="R125">
        <f>RANK(szórás_tábla_modell2!R125,szórás_tábla_modell2!R$2:R$313,1)</f>
        <v>238</v>
      </c>
      <c r="S125">
        <f>RANK(szórás_tábla_modell2!S125,szórás_tábla_modell2!S$2:S$313,1)</f>
        <v>204</v>
      </c>
      <c r="T125">
        <f>RANK(szórás_tábla_modell2!T125,szórás_tábla_modell2!T$2:T$313,1)</f>
        <v>141</v>
      </c>
      <c r="U125">
        <f>RANK(szórás_tábla_modell2!U125,szórás_tábla_modell2!U$2:U$313,1)</f>
        <v>202</v>
      </c>
      <c r="V125">
        <f>RANK(szórás_tábla_modell2!V125,szórás_tábla_modell2!V$2:V$313,1)</f>
        <v>163</v>
      </c>
      <c r="W125">
        <f>RANK(szórás_tábla_modell2!W125,szórás_tábla_modell2!W$2:W$313,1)</f>
        <v>217</v>
      </c>
      <c r="X125">
        <f>RANK(szórás_tábla_modell2!X125,szórás_tábla_modell2!X$2:X$313,1)</f>
        <v>68</v>
      </c>
      <c r="Y125">
        <f>RANK(szórás_tábla_modell2!Y125,szórás_tábla_modell2!Y$2:Y$313,1)</f>
        <v>190</v>
      </c>
      <c r="Z125">
        <f>RANK(szórás_tábla_modell2!Z125,szórás_tábla_modell2!Z$2:Z$313,1)</f>
        <v>249</v>
      </c>
      <c r="AA125">
        <f>RANK(szórás_tábla_modell2!AA125,szórás_tábla_modell2!AA$2:AA$313,1)</f>
        <v>98</v>
      </c>
      <c r="AB125">
        <f>RANK(szórás_tábla_modell2!AB125,szórás_tábla_modell2!AB$2:AB$313,1)</f>
        <v>218</v>
      </c>
      <c r="AC125">
        <f>RANK(szórás_tábla_modell2!AC125,szórás_tábla_modell2!AC$2:AC$313,1)</f>
        <v>75</v>
      </c>
      <c r="AD125">
        <f>RANK(szórás_tábla_modell2!AD125,szórás_tábla_modell2!AD$2:AD$313,1)</f>
        <v>194</v>
      </c>
      <c r="AE125">
        <f>RANK(szórás_tábla_modell2!AE125,szórás_tábla_modell2!AE$2:AE$313,1)</f>
        <v>161</v>
      </c>
      <c r="AF125">
        <f>RANK(szórás_tábla_modell2!AF125,szórás_tábla_modell2!AF$2:AF$313,1)</f>
        <v>150</v>
      </c>
      <c r="AG125">
        <f>RANK(szórás_tábla_modell2!AG125,szórás_tábla_modell2!AG$2:AG$313,1)</f>
        <v>188</v>
      </c>
      <c r="AH125">
        <f>RANK(szórás_tábla_modell2!AH125,szórás_tábla_modell2!AH$2:AH$313,1)</f>
        <v>130</v>
      </c>
      <c r="AI125">
        <f>RANK(szórás_tábla_modell2!AI125,szórás_tábla_modell2!AI$2:AI$313,1)</f>
        <v>46</v>
      </c>
      <c r="AJ125">
        <f>RANK(szórás_tábla_modell2!AJ125,szórás_tábla_modell2!AJ$2:AJ$313,1)</f>
        <v>170</v>
      </c>
      <c r="AK125">
        <f>RANK(szórás_tábla_modell2!AK125,szórás_tábla_modell2!AK$2:AK$313,1)</f>
        <v>184</v>
      </c>
      <c r="AL125">
        <f>RANK(szórás_tábla_modell2!AL125,szórás_tábla_modell2!AL$2:AL$313,1)</f>
        <v>180</v>
      </c>
      <c r="AM125">
        <f>RANK(szórás_tábla_modell2!AM125,szórás_tábla_modell2!AM$2:AM$313,1)</f>
        <v>292</v>
      </c>
      <c r="AN125">
        <f>RANK(szórás_tábla_modell2!AN125,szórás_tábla_modell2!AN$2:AN$313,1)</f>
        <v>189</v>
      </c>
      <c r="AO125">
        <f>RANK(szórás_tábla_modell2!AO125,szórás_tábla_modell2!AO$2:AO$313,1)</f>
        <v>197</v>
      </c>
      <c r="AP125">
        <f>RANK(szórás_tábla_modell2!AP125,szórás_tábla_modell2!AP$2:AP$313,1)</f>
        <v>261</v>
      </c>
      <c r="AQ125">
        <f>RANK(szórás_tábla_modell2!AQ125,szórás_tábla_modell2!AQ$2:AQ$313,1)</f>
        <v>291</v>
      </c>
      <c r="AR125">
        <f>RANK(szórás_tábla_modell2!AR125,szórás_tábla_modell2!AR$2:AR$313,1)</f>
        <v>107</v>
      </c>
      <c r="AS125">
        <f>RANK(szórás_tábla_modell2!AS125,szórás_tábla_modell2!AS$2:AS$313,1)</f>
        <v>209</v>
      </c>
      <c r="AT125">
        <f>RANK(szórás_tábla_modell2!AT125,szórás_tábla_modell2!AT$2:AT$313,1)</f>
        <v>164</v>
      </c>
      <c r="AU125">
        <f>RANK(szórás_tábla_modell2!AU125,szórás_tábla_modell2!AU$2:AU$313,1)</f>
        <v>133</v>
      </c>
      <c r="AV125">
        <f>RANK(szórás_tábla_modell2!AV125,szórás_tábla_modell2!AV$2:AV$313,1)</f>
        <v>156</v>
      </c>
      <c r="AW125">
        <f>RANK(szórás_tábla_modell2!AW125,szórás_tábla_modell2!AW$2:AW$313,1)</f>
        <v>159</v>
      </c>
      <c r="AX125">
        <f>RANK(szórás_tábla_modell2!AX125,szórás_tábla_modell2!AX$2:AX$313,1)</f>
        <v>45</v>
      </c>
      <c r="AY125">
        <f>RANK(szórás_tábla_modell2!AY125,szórás_tábla_modell2!AY$2:AY$313,1)</f>
        <v>147</v>
      </c>
      <c r="AZ125">
        <f>RANK(szórás_tábla_modell2!AZ125,szórás_tábla_modell2!AZ$2:AZ$313,1)</f>
        <v>145</v>
      </c>
      <c r="BA125">
        <f>RANK(szórás_tábla_modell2!BA125,szórás_tábla_modell2!BA$2:BA$313,1)</f>
        <v>291</v>
      </c>
      <c r="BB125">
        <f>RANK(szórás_tábla_modell2!BB125,szórás_tábla_modell2!BB$2:BB$313,1)</f>
        <v>171</v>
      </c>
      <c r="BC125">
        <f>RANK(szórás_tábla_modell2!BC125,szórás_tábla_modell2!BC$2:BC$313,1)</f>
        <v>156</v>
      </c>
      <c r="BD125">
        <f>RANK(szórás_tábla_modell2!BD125,szórás_tábla_modell2!BD$2:BD$313,1)</f>
        <v>112</v>
      </c>
      <c r="BE125">
        <f>RANK(szórás_tábla_modell2!BE125,szórás_tábla_modell2!BE$2:BE$313,1)</f>
        <v>43</v>
      </c>
      <c r="BF125">
        <f>RANK(szórás_tábla_modell2!BF125,szórás_tábla_modell2!BF$2:BF$313,1)</f>
        <v>194</v>
      </c>
      <c r="BG125">
        <v>1000000</v>
      </c>
    </row>
    <row r="126" spans="1:59" x14ac:dyDescent="0.3">
      <c r="A126" t="str">
        <f>szórás_tábla_modell2!A126</f>
        <v>4_2016</v>
      </c>
      <c r="B126">
        <f>RANK(szórás_tábla_modell2!B126,szórás_tábla_modell2!B$2:B$313,1)</f>
        <v>148</v>
      </c>
      <c r="C126">
        <f>RANK(szórás_tábla_modell2!C126,szórás_tábla_modell2!C$2:C$313,1)</f>
        <v>137</v>
      </c>
      <c r="D126">
        <f>RANK(szórás_tábla_modell2!D126,szórás_tábla_modell2!D$2:D$313,1)</f>
        <v>174</v>
      </c>
      <c r="E126">
        <f>RANK(szórás_tábla_modell2!E126,szórás_tábla_modell2!E$2:E$313,1)</f>
        <v>244</v>
      </c>
      <c r="F126">
        <f>RANK(szórás_tábla_modell2!F126,szórás_tábla_modell2!F$2:F$313,1)</f>
        <v>155</v>
      </c>
      <c r="G126">
        <f>RANK(szórás_tábla_modell2!G126,szórás_tábla_modell2!G$2:G$313,1)</f>
        <v>200</v>
      </c>
      <c r="H126">
        <f>RANK(szórás_tábla_modell2!H126,szórás_tábla_modell2!H$2:H$313,1)</f>
        <v>13</v>
      </c>
      <c r="I126">
        <f>RANK(szórás_tábla_modell2!I126,szórás_tábla_modell2!I$2:I$313,1)</f>
        <v>257</v>
      </c>
      <c r="J126">
        <f>RANK(szórás_tábla_modell2!J126,szórás_tábla_modell2!J$2:J$313,1)</f>
        <v>147</v>
      </c>
      <c r="K126">
        <f>RANK(szórás_tábla_modell2!K126,szórás_tábla_modell2!K$2:K$313,1)</f>
        <v>188</v>
      </c>
      <c r="L126">
        <f>RANK(szórás_tábla_modell2!L126,szórás_tábla_modell2!L$2:L$313,1)</f>
        <v>193</v>
      </c>
      <c r="M126">
        <f>RANK(szórás_tábla_modell2!M126,szórás_tábla_modell2!M$2:M$313,1)</f>
        <v>250</v>
      </c>
      <c r="N126">
        <f>RANK(szórás_tábla_modell2!N126,szórás_tábla_modell2!N$2:N$313,1)</f>
        <v>58</v>
      </c>
      <c r="O126">
        <f>RANK(szórás_tábla_modell2!O126,szórás_tábla_modell2!O$2:O$313,1)</f>
        <v>146</v>
      </c>
      <c r="P126">
        <f>RANK(szórás_tábla_modell2!P126,szórás_tábla_modell2!P$2:P$313,1)</f>
        <v>136</v>
      </c>
      <c r="Q126">
        <f>RANK(szórás_tábla_modell2!Q126,szórás_tábla_modell2!Q$2:Q$313,1)</f>
        <v>56</v>
      </c>
      <c r="R126">
        <f>RANK(szórás_tábla_modell2!R126,szórás_tábla_modell2!R$2:R$313,1)</f>
        <v>226</v>
      </c>
      <c r="S126">
        <f>RANK(szórás_tábla_modell2!S126,szórás_tábla_modell2!S$2:S$313,1)</f>
        <v>140</v>
      </c>
      <c r="T126">
        <f>RANK(szórás_tábla_modell2!T126,szórás_tábla_modell2!T$2:T$313,1)</f>
        <v>131</v>
      </c>
      <c r="U126">
        <f>RANK(szórás_tábla_modell2!U126,szórás_tábla_modell2!U$2:U$313,1)</f>
        <v>169</v>
      </c>
      <c r="V126">
        <f>RANK(szórás_tábla_modell2!V126,szórás_tábla_modell2!V$2:V$313,1)</f>
        <v>141</v>
      </c>
      <c r="W126">
        <f>RANK(szórás_tábla_modell2!W126,szórás_tábla_modell2!W$2:W$313,1)</f>
        <v>148</v>
      </c>
      <c r="X126">
        <f>RANK(szórás_tábla_modell2!X126,szórás_tábla_modell2!X$2:X$313,1)</f>
        <v>45</v>
      </c>
      <c r="Y126">
        <f>RANK(szórás_tábla_modell2!Y126,szórás_tábla_modell2!Y$2:Y$313,1)</f>
        <v>176</v>
      </c>
      <c r="Z126">
        <f>RANK(szórás_tábla_modell2!Z126,szórás_tábla_modell2!Z$2:Z$313,1)</f>
        <v>227</v>
      </c>
      <c r="AA126">
        <f>RANK(szórás_tábla_modell2!AA126,szórás_tábla_modell2!AA$2:AA$313,1)</f>
        <v>78</v>
      </c>
      <c r="AB126">
        <f>RANK(szórás_tábla_modell2!AB126,szórás_tábla_modell2!AB$2:AB$313,1)</f>
        <v>141</v>
      </c>
      <c r="AC126">
        <f>RANK(szórás_tábla_modell2!AC126,szórás_tábla_modell2!AC$2:AC$313,1)</f>
        <v>55</v>
      </c>
      <c r="AD126">
        <f>RANK(szórás_tábla_modell2!AD126,szórás_tábla_modell2!AD$2:AD$313,1)</f>
        <v>200</v>
      </c>
      <c r="AE126">
        <f>RANK(szórás_tábla_modell2!AE126,szórás_tábla_modell2!AE$2:AE$313,1)</f>
        <v>186</v>
      </c>
      <c r="AF126">
        <f>RANK(szórás_tábla_modell2!AF126,szórás_tábla_modell2!AF$2:AF$313,1)</f>
        <v>145</v>
      </c>
      <c r="AG126">
        <f>RANK(szórás_tábla_modell2!AG126,szórás_tábla_modell2!AG$2:AG$313,1)</f>
        <v>192</v>
      </c>
      <c r="AH126">
        <f>RANK(szórás_tábla_modell2!AH126,szórás_tábla_modell2!AH$2:AH$313,1)</f>
        <v>133</v>
      </c>
      <c r="AI126">
        <f>RANK(szórás_tábla_modell2!AI126,szórás_tábla_modell2!AI$2:AI$313,1)</f>
        <v>49</v>
      </c>
      <c r="AJ126">
        <f>RANK(szórás_tábla_modell2!AJ126,szórás_tábla_modell2!AJ$2:AJ$313,1)</f>
        <v>166</v>
      </c>
      <c r="AK126">
        <f>RANK(szórás_tábla_modell2!AK126,szórás_tábla_modell2!AK$2:AK$313,1)</f>
        <v>135</v>
      </c>
      <c r="AL126">
        <f>RANK(szórás_tábla_modell2!AL126,szórás_tábla_modell2!AL$2:AL$313,1)</f>
        <v>177</v>
      </c>
      <c r="AM126">
        <f>RANK(szórás_tábla_modell2!AM126,szórás_tábla_modell2!AM$2:AM$313,1)</f>
        <v>274</v>
      </c>
      <c r="AN126">
        <f>RANK(szórás_tábla_modell2!AN126,szórás_tábla_modell2!AN$2:AN$313,1)</f>
        <v>101</v>
      </c>
      <c r="AO126">
        <f>RANK(szórás_tábla_modell2!AO126,szórás_tábla_modell2!AO$2:AO$313,1)</f>
        <v>186</v>
      </c>
      <c r="AP126">
        <f>RANK(szórás_tábla_modell2!AP126,szórás_tábla_modell2!AP$2:AP$313,1)</f>
        <v>278</v>
      </c>
      <c r="AQ126">
        <f>RANK(szórás_tábla_modell2!AQ126,szórás_tábla_modell2!AQ$2:AQ$313,1)</f>
        <v>307</v>
      </c>
      <c r="AR126">
        <f>RANK(szórás_tábla_modell2!AR126,szórás_tábla_modell2!AR$2:AR$313,1)</f>
        <v>74</v>
      </c>
      <c r="AS126">
        <f>RANK(szórás_tábla_modell2!AS126,szórás_tábla_modell2!AS$2:AS$313,1)</f>
        <v>184</v>
      </c>
      <c r="AT126">
        <f>RANK(szórás_tábla_modell2!AT126,szórás_tábla_modell2!AT$2:AT$313,1)</f>
        <v>168</v>
      </c>
      <c r="AU126">
        <f>RANK(szórás_tábla_modell2!AU126,szórás_tábla_modell2!AU$2:AU$313,1)</f>
        <v>138</v>
      </c>
      <c r="AV126">
        <f>RANK(szórás_tábla_modell2!AV126,szórás_tábla_modell2!AV$2:AV$313,1)</f>
        <v>135</v>
      </c>
      <c r="AW126">
        <f>RANK(szórás_tábla_modell2!AW126,szórás_tábla_modell2!AW$2:AW$313,1)</f>
        <v>139</v>
      </c>
      <c r="AX126">
        <f>RANK(szórás_tábla_modell2!AX126,szórás_tábla_modell2!AX$2:AX$313,1)</f>
        <v>63</v>
      </c>
      <c r="AY126">
        <f>RANK(szórás_tábla_modell2!AY126,szórás_tábla_modell2!AY$2:AY$313,1)</f>
        <v>135</v>
      </c>
      <c r="AZ126">
        <f>RANK(szórás_tábla_modell2!AZ126,szórás_tábla_modell2!AZ$2:AZ$313,1)</f>
        <v>123</v>
      </c>
      <c r="BA126">
        <f>RANK(szórás_tábla_modell2!BA126,szórás_tábla_modell2!BA$2:BA$313,1)</f>
        <v>270</v>
      </c>
      <c r="BB126">
        <f>RANK(szórás_tábla_modell2!BB126,szórás_tábla_modell2!BB$2:BB$313,1)</f>
        <v>173</v>
      </c>
      <c r="BC126">
        <f>RANK(szórás_tábla_modell2!BC126,szórás_tábla_modell2!BC$2:BC$313,1)</f>
        <v>158</v>
      </c>
      <c r="BD126">
        <f>RANK(szórás_tábla_modell2!BD126,szórás_tábla_modell2!BD$2:BD$313,1)</f>
        <v>84</v>
      </c>
      <c r="BE126">
        <f>RANK(szórás_tábla_modell2!BE126,szórás_tábla_modell2!BE$2:BE$313,1)</f>
        <v>111</v>
      </c>
      <c r="BF126">
        <f>RANK(szórás_tábla_modell2!BF126,szórás_tábla_modell2!BF$2:BF$313,1)</f>
        <v>203</v>
      </c>
      <c r="BG126">
        <v>1000000</v>
      </c>
    </row>
    <row r="127" spans="1:59" x14ac:dyDescent="0.3">
      <c r="A127" t="str">
        <f>szórás_tábla_modell2!A127</f>
        <v>5_2016</v>
      </c>
      <c r="B127">
        <f>RANK(szórás_tábla_modell2!B127,szórás_tábla_modell2!B$2:B$313,1)</f>
        <v>64</v>
      </c>
      <c r="C127">
        <f>RANK(szórás_tábla_modell2!C127,szórás_tábla_modell2!C$2:C$313,1)</f>
        <v>77</v>
      </c>
      <c r="D127">
        <f>RANK(szórás_tábla_modell2!D127,szórás_tábla_modell2!D$2:D$313,1)</f>
        <v>18</v>
      </c>
      <c r="E127">
        <f>RANK(szórás_tábla_modell2!E127,szórás_tábla_modell2!E$2:E$313,1)</f>
        <v>62</v>
      </c>
      <c r="F127">
        <f>RANK(szórás_tábla_modell2!F127,szórás_tábla_modell2!F$2:F$313,1)</f>
        <v>5</v>
      </c>
      <c r="G127">
        <f>RANK(szórás_tábla_modell2!G127,szórás_tábla_modell2!G$2:G$313,1)</f>
        <v>23</v>
      </c>
      <c r="H127">
        <f>RANK(szórás_tábla_modell2!H127,szórás_tábla_modell2!H$2:H$313,1)</f>
        <v>9</v>
      </c>
      <c r="I127">
        <f>RANK(szórás_tábla_modell2!I127,szórás_tábla_modell2!I$2:I$313,1)</f>
        <v>19</v>
      </c>
      <c r="J127">
        <f>RANK(szórás_tábla_modell2!J127,szórás_tábla_modell2!J$2:J$313,1)</f>
        <v>6</v>
      </c>
      <c r="K127">
        <f>RANK(szórás_tábla_modell2!K127,szórás_tábla_modell2!K$2:K$313,1)</f>
        <v>4</v>
      </c>
      <c r="L127">
        <f>RANK(szórás_tábla_modell2!L127,szórás_tábla_modell2!L$2:L$313,1)</f>
        <v>7</v>
      </c>
      <c r="M127">
        <f>RANK(szórás_tábla_modell2!M127,szórás_tábla_modell2!M$2:M$313,1)</f>
        <v>25</v>
      </c>
      <c r="N127">
        <f>RANK(szórás_tábla_modell2!N127,szórás_tábla_modell2!N$2:N$313,1)</f>
        <v>39</v>
      </c>
      <c r="O127">
        <f>RANK(szórás_tábla_modell2!O127,szórás_tábla_modell2!O$2:O$313,1)</f>
        <v>7</v>
      </c>
      <c r="P127">
        <f>RANK(szórás_tábla_modell2!P127,szórás_tábla_modell2!P$2:P$313,1)</f>
        <v>8</v>
      </c>
      <c r="Q127">
        <f>RANK(szórás_tábla_modell2!Q127,szórás_tábla_modell2!Q$2:Q$313,1)</f>
        <v>5</v>
      </c>
      <c r="R127">
        <f>RANK(szórás_tábla_modell2!R127,szórás_tábla_modell2!R$2:R$313,1)</f>
        <v>14</v>
      </c>
      <c r="S127">
        <f>RANK(szórás_tábla_modell2!S127,szórás_tábla_modell2!S$2:S$313,1)</f>
        <v>50</v>
      </c>
      <c r="T127">
        <f>RANK(szórás_tábla_modell2!T127,szórás_tábla_modell2!T$2:T$313,1)</f>
        <v>121</v>
      </c>
      <c r="U127">
        <f>RANK(szórás_tábla_modell2!U127,szórás_tábla_modell2!U$2:U$313,1)</f>
        <v>56</v>
      </c>
      <c r="V127">
        <f>RANK(szórás_tábla_modell2!V127,szórás_tábla_modell2!V$2:V$313,1)</f>
        <v>43</v>
      </c>
      <c r="W127">
        <f>RANK(szórás_tábla_modell2!W127,szórás_tábla_modell2!W$2:W$313,1)</f>
        <v>12</v>
      </c>
      <c r="X127">
        <f>RANK(szórás_tábla_modell2!X127,szórás_tábla_modell2!X$2:X$313,1)</f>
        <v>1</v>
      </c>
      <c r="Y127">
        <f>RANK(szórás_tábla_modell2!Y127,szórás_tábla_modell2!Y$2:Y$313,1)</f>
        <v>32</v>
      </c>
      <c r="Z127">
        <f>RANK(szórás_tábla_modell2!Z127,szórás_tábla_modell2!Z$2:Z$313,1)</f>
        <v>8</v>
      </c>
      <c r="AA127">
        <f>RANK(szórás_tábla_modell2!AA127,szórás_tábla_modell2!AA$2:AA$313,1)</f>
        <v>4</v>
      </c>
      <c r="AB127">
        <f>RANK(szórás_tábla_modell2!AB127,szórás_tábla_modell2!AB$2:AB$313,1)</f>
        <v>5</v>
      </c>
      <c r="AC127">
        <f>RANK(szórás_tábla_modell2!AC127,szórás_tábla_modell2!AC$2:AC$313,1)</f>
        <v>2</v>
      </c>
      <c r="AD127">
        <f>RANK(szórás_tábla_modell2!AD127,szórás_tábla_modell2!AD$2:AD$313,1)</f>
        <v>207</v>
      </c>
      <c r="AE127">
        <f>RANK(szórás_tábla_modell2!AE127,szórás_tábla_modell2!AE$2:AE$313,1)</f>
        <v>190</v>
      </c>
      <c r="AF127">
        <f>RANK(szórás_tábla_modell2!AF127,szórás_tábla_modell2!AF$2:AF$313,1)</f>
        <v>139</v>
      </c>
      <c r="AG127">
        <f>RANK(szórás_tábla_modell2!AG127,szórás_tábla_modell2!AG$2:AG$313,1)</f>
        <v>183</v>
      </c>
      <c r="AH127">
        <f>RANK(szórás_tábla_modell2!AH127,szórás_tábla_modell2!AH$2:AH$313,1)</f>
        <v>30</v>
      </c>
      <c r="AI127">
        <f>RANK(szórás_tábla_modell2!AI127,szórás_tábla_modell2!AI$2:AI$313,1)</f>
        <v>1</v>
      </c>
      <c r="AJ127">
        <f>RANK(szórás_tábla_modell2!AJ127,szórás_tábla_modell2!AJ$2:AJ$313,1)</f>
        <v>155</v>
      </c>
      <c r="AK127">
        <f>RANK(szórás_tábla_modell2!AK127,szórás_tábla_modell2!AK$2:AK$313,1)</f>
        <v>5</v>
      </c>
      <c r="AL127">
        <f>RANK(szórás_tábla_modell2!AL127,szórás_tábla_modell2!AL$2:AL$313,1)</f>
        <v>173</v>
      </c>
      <c r="AM127">
        <f>RANK(szórás_tábla_modell2!AM127,szórás_tábla_modell2!AM$2:AM$313,1)</f>
        <v>305</v>
      </c>
      <c r="AN127">
        <f>RANK(szórás_tábla_modell2!AN127,szórás_tábla_modell2!AN$2:AN$313,1)</f>
        <v>142</v>
      </c>
      <c r="AO127">
        <f>RANK(szórás_tábla_modell2!AO127,szórás_tábla_modell2!AO$2:AO$313,1)</f>
        <v>83</v>
      </c>
      <c r="AP127">
        <f>RANK(szórás_tábla_modell2!AP127,szórás_tábla_modell2!AP$2:AP$313,1)</f>
        <v>262</v>
      </c>
      <c r="AQ127">
        <f>RANK(szórás_tábla_modell2!AQ127,szórás_tábla_modell2!AQ$2:AQ$313,1)</f>
        <v>292</v>
      </c>
      <c r="AR127">
        <f>RANK(szórás_tábla_modell2!AR127,szórás_tábla_modell2!AR$2:AR$313,1)</f>
        <v>89</v>
      </c>
      <c r="AS127">
        <f>RANK(szórás_tábla_modell2!AS127,szórás_tábla_modell2!AS$2:AS$313,1)</f>
        <v>206</v>
      </c>
      <c r="AT127">
        <f>RANK(szórás_tábla_modell2!AT127,szórás_tábla_modell2!AT$2:AT$313,1)</f>
        <v>137</v>
      </c>
      <c r="AU127">
        <f>RANK(szórás_tábla_modell2!AU127,szórás_tábla_modell2!AU$2:AU$313,1)</f>
        <v>128</v>
      </c>
      <c r="AV127">
        <f>RANK(szórás_tábla_modell2!AV127,szórás_tábla_modell2!AV$2:AV$313,1)</f>
        <v>29</v>
      </c>
      <c r="AW127">
        <f>RANK(szórás_tábla_modell2!AW127,szórás_tábla_modell2!AW$2:AW$313,1)</f>
        <v>5</v>
      </c>
      <c r="AX127">
        <f>RANK(szórás_tábla_modell2!AX127,szórás_tábla_modell2!AX$2:AX$313,1)</f>
        <v>168</v>
      </c>
      <c r="AY127">
        <f>RANK(szórás_tábla_modell2!AY127,szórás_tábla_modell2!AY$2:AY$313,1)</f>
        <v>125</v>
      </c>
      <c r="AZ127">
        <f>RANK(szórás_tábla_modell2!AZ127,szórás_tábla_modell2!AZ$2:AZ$313,1)</f>
        <v>87</v>
      </c>
      <c r="BA127">
        <f>RANK(szórás_tábla_modell2!BA127,szórás_tábla_modell2!BA$2:BA$313,1)</f>
        <v>82</v>
      </c>
      <c r="BB127">
        <f>RANK(szórás_tábla_modell2!BB127,szórás_tábla_modell2!BB$2:BB$313,1)</f>
        <v>103</v>
      </c>
      <c r="BC127">
        <f>RANK(szórás_tábla_modell2!BC127,szórás_tábla_modell2!BC$2:BC$313,1)</f>
        <v>26</v>
      </c>
      <c r="BD127">
        <f>RANK(szórás_tábla_modell2!BD127,szórás_tábla_modell2!BD$2:BD$313,1)</f>
        <v>82</v>
      </c>
      <c r="BE127">
        <f>RANK(szórás_tábla_modell2!BE127,szórás_tábla_modell2!BE$2:BE$313,1)</f>
        <v>116</v>
      </c>
      <c r="BF127">
        <f>RANK(szórás_tábla_modell2!BF127,szórás_tábla_modell2!BF$2:BF$313,1)</f>
        <v>218</v>
      </c>
      <c r="BG127">
        <v>1000000</v>
      </c>
    </row>
    <row r="128" spans="1:59" x14ac:dyDescent="0.3">
      <c r="A128" t="str">
        <f>szórás_tábla_modell2!A128</f>
        <v>6_2016</v>
      </c>
      <c r="B128">
        <f>RANK(szórás_tábla_modell2!B128,szórás_tábla_modell2!B$2:B$313,1)</f>
        <v>50</v>
      </c>
      <c r="C128">
        <f>RANK(szórás_tábla_modell2!C128,szórás_tábla_modell2!C$2:C$313,1)</f>
        <v>142</v>
      </c>
      <c r="D128">
        <f>RANK(szórás_tábla_modell2!D128,szórás_tábla_modell2!D$2:D$313,1)</f>
        <v>8</v>
      </c>
      <c r="E128">
        <f>RANK(szórás_tábla_modell2!E128,szórás_tábla_modell2!E$2:E$313,1)</f>
        <v>109</v>
      </c>
      <c r="F128">
        <f>RANK(szórás_tábla_modell2!F128,szórás_tábla_modell2!F$2:F$313,1)</f>
        <v>50</v>
      </c>
      <c r="G128">
        <f>RANK(szórás_tábla_modell2!G128,szórás_tábla_modell2!G$2:G$313,1)</f>
        <v>72</v>
      </c>
      <c r="H128">
        <f>RANK(szórás_tábla_modell2!H128,szórás_tábla_modell2!H$2:H$313,1)</f>
        <v>5</v>
      </c>
      <c r="I128">
        <f>RANK(szórás_tábla_modell2!I128,szórás_tábla_modell2!I$2:I$313,1)</f>
        <v>25</v>
      </c>
      <c r="J128">
        <f>RANK(szórás_tábla_modell2!J128,szórás_tábla_modell2!J$2:J$313,1)</f>
        <v>124</v>
      </c>
      <c r="K128">
        <f>RANK(szórás_tábla_modell2!K128,szórás_tábla_modell2!K$2:K$313,1)</f>
        <v>111</v>
      </c>
      <c r="L128">
        <f>RANK(szórás_tábla_modell2!L128,szórás_tábla_modell2!L$2:L$313,1)</f>
        <v>21</v>
      </c>
      <c r="M128">
        <f>RANK(szórás_tábla_modell2!M128,szórás_tábla_modell2!M$2:M$313,1)</f>
        <v>21</v>
      </c>
      <c r="N128">
        <f>RANK(szórás_tábla_modell2!N128,szórás_tábla_modell2!N$2:N$313,1)</f>
        <v>1</v>
      </c>
      <c r="O128">
        <f>RANK(szórás_tábla_modell2!O128,szórás_tábla_modell2!O$2:O$313,1)</f>
        <v>100</v>
      </c>
      <c r="P128">
        <f>RANK(szórás_tábla_modell2!P128,szórás_tábla_modell2!P$2:P$313,1)</f>
        <v>107</v>
      </c>
      <c r="Q128">
        <f>RANK(szórás_tábla_modell2!Q128,szórás_tábla_modell2!Q$2:Q$313,1)</f>
        <v>2</v>
      </c>
      <c r="R128">
        <f>RANK(szórás_tábla_modell2!R128,szórás_tábla_modell2!R$2:R$313,1)</f>
        <v>19</v>
      </c>
      <c r="S128">
        <f>RANK(szórás_tábla_modell2!S128,szórás_tábla_modell2!S$2:S$313,1)</f>
        <v>122</v>
      </c>
      <c r="T128">
        <f>RANK(szórás_tábla_modell2!T128,szórás_tábla_modell2!T$2:T$313,1)</f>
        <v>123</v>
      </c>
      <c r="U128">
        <f>RANK(szórás_tábla_modell2!U128,szórás_tábla_modell2!U$2:U$313,1)</f>
        <v>131</v>
      </c>
      <c r="V128">
        <f>RANK(szórás_tábla_modell2!V128,szórás_tábla_modell2!V$2:V$313,1)</f>
        <v>160</v>
      </c>
      <c r="W128">
        <f>RANK(szórás_tábla_modell2!W128,szórás_tábla_modell2!W$2:W$313,1)</f>
        <v>17</v>
      </c>
      <c r="X128">
        <f>RANK(szórás_tábla_modell2!X128,szórás_tábla_modell2!X$2:X$313,1)</f>
        <v>21</v>
      </c>
      <c r="Y128">
        <f>RANK(szórás_tábla_modell2!Y128,szórás_tábla_modell2!Y$2:Y$313,1)</f>
        <v>37</v>
      </c>
      <c r="Z128">
        <f>RANK(szórás_tábla_modell2!Z128,szórás_tábla_modell2!Z$2:Z$313,1)</f>
        <v>109</v>
      </c>
      <c r="AA128">
        <f>RANK(szórás_tábla_modell2!AA128,szórás_tábla_modell2!AA$2:AA$313,1)</f>
        <v>27</v>
      </c>
      <c r="AB128">
        <f>RANK(szórás_tábla_modell2!AB128,szórás_tábla_modell2!AB$2:AB$313,1)</f>
        <v>43</v>
      </c>
      <c r="AC128">
        <f>RANK(szórás_tábla_modell2!AC128,szórás_tábla_modell2!AC$2:AC$313,1)</f>
        <v>21</v>
      </c>
      <c r="AD128">
        <f>RANK(szórás_tábla_modell2!AD128,szórás_tábla_modell2!AD$2:AD$313,1)</f>
        <v>140</v>
      </c>
      <c r="AE128">
        <f>RANK(szórás_tábla_modell2!AE128,szórás_tábla_modell2!AE$2:AE$313,1)</f>
        <v>166</v>
      </c>
      <c r="AF128">
        <f>RANK(szórás_tábla_modell2!AF128,szórás_tábla_modell2!AF$2:AF$313,1)</f>
        <v>98</v>
      </c>
      <c r="AG128">
        <f>RANK(szórás_tábla_modell2!AG128,szórás_tábla_modell2!AG$2:AG$313,1)</f>
        <v>187</v>
      </c>
      <c r="AH128">
        <f>RANK(szórás_tábla_modell2!AH128,szórás_tábla_modell2!AH$2:AH$313,1)</f>
        <v>137</v>
      </c>
      <c r="AI128">
        <f>RANK(szórás_tábla_modell2!AI128,szórás_tábla_modell2!AI$2:AI$313,1)</f>
        <v>31</v>
      </c>
      <c r="AJ128">
        <f>RANK(szórás_tábla_modell2!AJ128,szórás_tábla_modell2!AJ$2:AJ$313,1)</f>
        <v>175</v>
      </c>
      <c r="AK128">
        <f>RANK(szórás_tábla_modell2!AK128,szórás_tábla_modell2!AK$2:AK$313,1)</f>
        <v>55</v>
      </c>
      <c r="AL128">
        <f>RANK(szórás_tábla_modell2!AL128,szórás_tábla_modell2!AL$2:AL$313,1)</f>
        <v>192</v>
      </c>
      <c r="AM128">
        <f>RANK(szórás_tábla_modell2!AM128,szórás_tábla_modell2!AM$2:AM$313,1)</f>
        <v>306</v>
      </c>
      <c r="AN128">
        <f>RANK(szórás_tábla_modell2!AN128,szórás_tábla_modell2!AN$2:AN$313,1)</f>
        <v>175</v>
      </c>
      <c r="AO128">
        <f>RANK(szórás_tábla_modell2!AO128,szórás_tábla_modell2!AO$2:AO$313,1)</f>
        <v>53</v>
      </c>
      <c r="AP128">
        <f>RANK(szórás_tábla_modell2!AP128,szórás_tábla_modell2!AP$2:AP$313,1)</f>
        <v>290</v>
      </c>
      <c r="AQ128">
        <f>RANK(szórás_tábla_modell2!AQ128,szórás_tábla_modell2!AQ$2:AQ$313,1)</f>
        <v>293</v>
      </c>
      <c r="AR128">
        <f>RANK(szórás_tábla_modell2!AR128,szórás_tábla_modell2!AR$2:AR$313,1)</f>
        <v>63</v>
      </c>
      <c r="AS128">
        <f>RANK(szórás_tábla_modell2!AS128,szórás_tábla_modell2!AS$2:AS$313,1)</f>
        <v>189</v>
      </c>
      <c r="AT128">
        <f>RANK(szórás_tábla_modell2!AT128,szórás_tábla_modell2!AT$2:AT$313,1)</f>
        <v>126</v>
      </c>
      <c r="AU128">
        <f>RANK(szórás_tábla_modell2!AU128,szórás_tábla_modell2!AU$2:AU$313,1)</f>
        <v>141</v>
      </c>
      <c r="AV128">
        <f>RANK(szórás_tábla_modell2!AV128,szórás_tábla_modell2!AV$2:AV$313,1)</f>
        <v>128</v>
      </c>
      <c r="AW128">
        <f>RANK(szórás_tábla_modell2!AW128,szórás_tábla_modell2!AW$2:AW$313,1)</f>
        <v>157</v>
      </c>
      <c r="AX128">
        <f>RANK(szórás_tábla_modell2!AX128,szórás_tábla_modell2!AX$2:AX$313,1)</f>
        <v>168</v>
      </c>
      <c r="AY128">
        <f>RANK(szórás_tábla_modell2!AY128,szórás_tábla_modell2!AY$2:AY$313,1)</f>
        <v>161</v>
      </c>
      <c r="AZ128">
        <f>RANK(szórás_tábla_modell2!AZ128,szórás_tábla_modell2!AZ$2:AZ$313,1)</f>
        <v>146</v>
      </c>
      <c r="BA128">
        <f>RANK(szórás_tábla_modell2!BA128,szórás_tábla_modell2!BA$2:BA$313,1)</f>
        <v>111</v>
      </c>
      <c r="BB128">
        <f>RANK(szórás_tábla_modell2!BB128,szórás_tábla_modell2!BB$2:BB$313,1)</f>
        <v>174</v>
      </c>
      <c r="BC128">
        <f>RANK(szórás_tábla_modell2!BC128,szórás_tábla_modell2!BC$2:BC$313,1)</f>
        <v>19</v>
      </c>
      <c r="BD128">
        <f>RANK(szórás_tábla_modell2!BD128,szórás_tábla_modell2!BD$2:BD$313,1)</f>
        <v>148</v>
      </c>
      <c r="BE128">
        <f>RANK(szórás_tábla_modell2!BE128,szórás_tábla_modell2!BE$2:BE$313,1)</f>
        <v>25</v>
      </c>
      <c r="BF128">
        <f>RANK(szórás_tábla_modell2!BF128,szórás_tábla_modell2!BF$2:BF$313,1)</f>
        <v>225</v>
      </c>
      <c r="BG128">
        <v>1000000</v>
      </c>
    </row>
    <row r="129" spans="1:59" x14ac:dyDescent="0.3">
      <c r="A129" t="str">
        <f>szórás_tábla_modell2!A129</f>
        <v>7_2016</v>
      </c>
      <c r="B129">
        <f>RANK(szórás_tábla_modell2!B129,szórás_tábla_modell2!B$2:B$313,1)</f>
        <v>37</v>
      </c>
      <c r="C129">
        <f>RANK(szórás_tábla_modell2!C129,szórás_tábla_modell2!C$2:C$313,1)</f>
        <v>150</v>
      </c>
      <c r="D129">
        <f>RANK(szórás_tábla_modell2!D129,szórás_tábla_modell2!D$2:D$313,1)</f>
        <v>175</v>
      </c>
      <c r="E129">
        <f>RANK(szórás_tábla_modell2!E129,szórás_tábla_modell2!E$2:E$313,1)</f>
        <v>166</v>
      </c>
      <c r="F129">
        <f>RANK(szórás_tábla_modell2!F129,szórás_tábla_modell2!F$2:F$313,1)</f>
        <v>201</v>
      </c>
      <c r="G129">
        <f>RANK(szórás_tábla_modell2!G129,szórás_tábla_modell2!G$2:G$313,1)</f>
        <v>192</v>
      </c>
      <c r="H129">
        <f>RANK(szórás_tábla_modell2!H129,szórás_tábla_modell2!H$2:H$313,1)</f>
        <v>11</v>
      </c>
      <c r="I129">
        <f>RANK(szórás_tábla_modell2!I129,szórás_tábla_modell2!I$2:I$313,1)</f>
        <v>254</v>
      </c>
      <c r="J129">
        <f>RANK(szórás_tábla_modell2!J129,szórás_tábla_modell2!J$2:J$313,1)</f>
        <v>169</v>
      </c>
      <c r="K129">
        <f>RANK(szórás_tábla_modell2!K129,szórás_tábla_modell2!K$2:K$313,1)</f>
        <v>265</v>
      </c>
      <c r="L129">
        <f>RANK(szórás_tábla_modell2!L129,szórás_tábla_modell2!L$2:L$313,1)</f>
        <v>201</v>
      </c>
      <c r="M129">
        <f>RANK(szórás_tábla_modell2!M129,szórás_tábla_modell2!M$2:M$313,1)</f>
        <v>271</v>
      </c>
      <c r="N129">
        <f>RANK(szórás_tábla_modell2!N129,szórás_tábla_modell2!N$2:N$313,1)</f>
        <v>92</v>
      </c>
      <c r="O129">
        <f>RANK(szórás_tábla_modell2!O129,szórás_tábla_modell2!O$2:O$313,1)</f>
        <v>153</v>
      </c>
      <c r="P129">
        <f>RANK(szórás_tábla_modell2!P129,szórás_tábla_modell2!P$2:P$313,1)</f>
        <v>132</v>
      </c>
      <c r="Q129">
        <f>RANK(szórás_tábla_modell2!Q129,szórás_tábla_modell2!Q$2:Q$313,1)</f>
        <v>70</v>
      </c>
      <c r="R129">
        <f>RANK(szórás_tábla_modell2!R129,szórás_tábla_modell2!R$2:R$313,1)</f>
        <v>237</v>
      </c>
      <c r="S129">
        <f>RANK(szórás_tábla_modell2!S129,szórás_tábla_modell2!S$2:S$313,1)</f>
        <v>208</v>
      </c>
      <c r="T129">
        <f>RANK(szórás_tábla_modell2!T129,szórás_tábla_modell2!T$2:T$313,1)</f>
        <v>136</v>
      </c>
      <c r="U129">
        <f>RANK(szórás_tábla_modell2!U129,szórás_tábla_modell2!U$2:U$313,1)</f>
        <v>195</v>
      </c>
      <c r="V129">
        <f>RANK(szórás_tábla_modell2!V129,szórás_tábla_modell2!V$2:V$313,1)</f>
        <v>168</v>
      </c>
      <c r="W129">
        <f>RANK(szórás_tábla_modell2!W129,szórás_tábla_modell2!W$2:W$313,1)</f>
        <v>222</v>
      </c>
      <c r="X129">
        <f>RANK(szórás_tábla_modell2!X129,szórás_tábla_modell2!X$2:X$313,1)</f>
        <v>70</v>
      </c>
      <c r="Y129">
        <f>RANK(szórás_tábla_modell2!Y129,szórás_tábla_modell2!Y$2:Y$313,1)</f>
        <v>123</v>
      </c>
      <c r="Z129">
        <f>RANK(szórás_tábla_modell2!Z129,szórás_tábla_modell2!Z$2:Z$313,1)</f>
        <v>247</v>
      </c>
      <c r="AA129">
        <f>RANK(szórás_tábla_modell2!AA129,szórás_tábla_modell2!AA$2:AA$313,1)</f>
        <v>94</v>
      </c>
      <c r="AB129">
        <f>RANK(szórás_tábla_modell2!AB129,szórás_tábla_modell2!AB$2:AB$313,1)</f>
        <v>194</v>
      </c>
      <c r="AC129">
        <f>RANK(szórás_tábla_modell2!AC129,szórás_tábla_modell2!AC$2:AC$313,1)</f>
        <v>73</v>
      </c>
      <c r="AD129">
        <f>RANK(szórás_tábla_modell2!AD129,szórás_tábla_modell2!AD$2:AD$313,1)</f>
        <v>137</v>
      </c>
      <c r="AE129">
        <f>RANK(szórás_tábla_modell2!AE129,szórás_tábla_modell2!AE$2:AE$313,1)</f>
        <v>192</v>
      </c>
      <c r="AF129">
        <f>RANK(szórás_tábla_modell2!AF129,szórás_tábla_modell2!AF$2:AF$313,1)</f>
        <v>95</v>
      </c>
      <c r="AG129">
        <f>RANK(szórás_tábla_modell2!AG129,szórás_tábla_modell2!AG$2:AG$313,1)</f>
        <v>185</v>
      </c>
      <c r="AH129">
        <f>RANK(szórás_tábla_modell2!AH129,szórás_tábla_modell2!AH$2:AH$313,1)</f>
        <v>100</v>
      </c>
      <c r="AI129">
        <f>RANK(szórás_tábla_modell2!AI129,szórás_tábla_modell2!AI$2:AI$313,1)</f>
        <v>86</v>
      </c>
      <c r="AJ129">
        <f>RANK(szórás_tábla_modell2!AJ129,szórás_tábla_modell2!AJ$2:AJ$313,1)</f>
        <v>156</v>
      </c>
      <c r="AK129">
        <f>RANK(szórás_tábla_modell2!AK129,szórás_tábla_modell2!AK$2:AK$313,1)</f>
        <v>166</v>
      </c>
      <c r="AL129">
        <f>RANK(szórás_tábla_modell2!AL129,szórás_tábla_modell2!AL$2:AL$313,1)</f>
        <v>187</v>
      </c>
      <c r="AM129">
        <f>RANK(szórás_tábla_modell2!AM129,szórás_tábla_modell2!AM$2:AM$313,1)</f>
        <v>289</v>
      </c>
      <c r="AN129">
        <f>RANK(szórás_tábla_modell2!AN129,szórás_tábla_modell2!AN$2:AN$313,1)</f>
        <v>135</v>
      </c>
      <c r="AO129">
        <f>RANK(szórás_tábla_modell2!AO129,szórás_tábla_modell2!AO$2:AO$313,1)</f>
        <v>170</v>
      </c>
      <c r="AP129">
        <f>RANK(szórás_tábla_modell2!AP129,szórás_tábla_modell2!AP$2:AP$313,1)</f>
        <v>289</v>
      </c>
      <c r="AQ129">
        <f>RANK(szórás_tábla_modell2!AQ129,szórás_tábla_modell2!AQ$2:AQ$313,1)</f>
        <v>299</v>
      </c>
      <c r="AR129">
        <f>RANK(szórás_tábla_modell2!AR129,szórás_tábla_modell2!AR$2:AR$313,1)</f>
        <v>107</v>
      </c>
      <c r="AS129">
        <f>RANK(szórás_tábla_modell2!AS129,szórás_tábla_modell2!AS$2:AS$313,1)</f>
        <v>204</v>
      </c>
      <c r="AT129">
        <f>RANK(szórás_tábla_modell2!AT129,szórás_tábla_modell2!AT$2:AT$313,1)</f>
        <v>165</v>
      </c>
      <c r="AU129">
        <f>RANK(szórás_tábla_modell2!AU129,szórás_tábla_modell2!AU$2:AU$313,1)</f>
        <v>146</v>
      </c>
      <c r="AV129">
        <f>RANK(szórás_tábla_modell2!AV129,szórás_tábla_modell2!AV$2:AV$313,1)</f>
        <v>132</v>
      </c>
      <c r="AW129">
        <f>RANK(szórás_tábla_modell2!AW129,szórás_tábla_modell2!AW$2:AW$313,1)</f>
        <v>135</v>
      </c>
      <c r="AX129">
        <f>RANK(szórás_tábla_modell2!AX129,szórás_tábla_modell2!AX$2:AX$313,1)</f>
        <v>168</v>
      </c>
      <c r="AY129">
        <f>RANK(szórás_tábla_modell2!AY129,szórás_tábla_modell2!AY$2:AY$313,1)</f>
        <v>157</v>
      </c>
      <c r="AZ129">
        <f>RANK(szórás_tábla_modell2!AZ129,szórás_tábla_modell2!AZ$2:AZ$313,1)</f>
        <v>120</v>
      </c>
      <c r="BA129">
        <f>RANK(szórás_tábla_modell2!BA129,szórás_tábla_modell2!BA$2:BA$313,1)</f>
        <v>170</v>
      </c>
      <c r="BB129">
        <f>RANK(szórás_tábla_modell2!BB129,szórás_tábla_modell2!BB$2:BB$313,1)</f>
        <v>166</v>
      </c>
      <c r="BC129">
        <f>RANK(szórás_tábla_modell2!BC129,szórás_tábla_modell2!BC$2:BC$313,1)</f>
        <v>13</v>
      </c>
      <c r="BD129">
        <f>RANK(szórás_tábla_modell2!BD129,szórás_tábla_modell2!BD$2:BD$313,1)</f>
        <v>135</v>
      </c>
      <c r="BE129">
        <f>RANK(szórás_tábla_modell2!BE129,szórás_tábla_modell2!BE$2:BE$313,1)</f>
        <v>92</v>
      </c>
      <c r="BF129">
        <f>RANK(szórás_tábla_modell2!BF129,szórás_tábla_modell2!BF$2:BF$313,1)</f>
        <v>196</v>
      </c>
      <c r="BG129">
        <v>1000000</v>
      </c>
    </row>
    <row r="130" spans="1:59" x14ac:dyDescent="0.3">
      <c r="A130" t="str">
        <f>szórás_tábla_modell2!A130</f>
        <v>8_2016</v>
      </c>
      <c r="B130">
        <f>RANK(szórás_tábla_modell2!B130,szórás_tábla_modell2!B$2:B$313,1)</f>
        <v>127</v>
      </c>
      <c r="C130">
        <f>RANK(szórás_tábla_modell2!C130,szórás_tábla_modell2!C$2:C$313,1)</f>
        <v>145</v>
      </c>
      <c r="D130">
        <f>RANK(szórás_tábla_modell2!D130,szórás_tábla_modell2!D$2:D$313,1)</f>
        <v>155</v>
      </c>
      <c r="E130">
        <f>RANK(szórás_tábla_modell2!E130,szórás_tábla_modell2!E$2:E$313,1)</f>
        <v>257</v>
      </c>
      <c r="F130">
        <f>RANK(szórás_tábla_modell2!F130,szórás_tábla_modell2!F$2:F$313,1)</f>
        <v>224</v>
      </c>
      <c r="G130">
        <f>RANK(szórás_tábla_modell2!G130,szórás_tábla_modell2!G$2:G$313,1)</f>
        <v>265</v>
      </c>
      <c r="H130">
        <f>RANK(szórás_tábla_modell2!H130,szórás_tábla_modell2!H$2:H$313,1)</f>
        <v>19</v>
      </c>
      <c r="I130">
        <f>RANK(szórás_tábla_modell2!I130,szórás_tábla_modell2!I$2:I$313,1)</f>
        <v>266</v>
      </c>
      <c r="J130">
        <f>RANK(szórás_tábla_modell2!J130,szórás_tábla_modell2!J$2:J$313,1)</f>
        <v>157</v>
      </c>
      <c r="K130">
        <f>RANK(szórás_tábla_modell2!K130,szórás_tábla_modell2!K$2:K$313,1)</f>
        <v>226</v>
      </c>
      <c r="L130">
        <f>RANK(szórás_tábla_modell2!L130,szórás_tábla_modell2!L$2:L$313,1)</f>
        <v>190</v>
      </c>
      <c r="M130">
        <f>RANK(szórás_tábla_modell2!M130,szórás_tábla_modell2!M$2:M$313,1)</f>
        <v>267</v>
      </c>
      <c r="N130">
        <f>RANK(szórás_tábla_modell2!N130,szórás_tábla_modell2!N$2:N$313,1)</f>
        <v>88</v>
      </c>
      <c r="O130">
        <f>RANK(szórás_tábla_modell2!O130,szórás_tábla_modell2!O$2:O$313,1)</f>
        <v>160</v>
      </c>
      <c r="P130">
        <f>RANK(szórás_tábla_modell2!P130,szórás_tábla_modell2!P$2:P$313,1)</f>
        <v>148</v>
      </c>
      <c r="Q130">
        <f>RANK(szórás_tábla_modell2!Q130,szórás_tábla_modell2!Q$2:Q$313,1)</f>
        <v>61</v>
      </c>
      <c r="R130">
        <f>RANK(szórás_tábla_modell2!R130,szórás_tábla_modell2!R$2:R$313,1)</f>
        <v>219</v>
      </c>
      <c r="S130">
        <f>RANK(szórás_tábla_modell2!S130,szórás_tábla_modell2!S$2:S$313,1)</f>
        <v>74</v>
      </c>
      <c r="T130">
        <f>RANK(szórás_tábla_modell2!T130,szórás_tábla_modell2!T$2:T$313,1)</f>
        <v>138</v>
      </c>
      <c r="U130">
        <f>RANK(szórás_tábla_modell2!U130,szórás_tábla_modell2!U$2:U$313,1)</f>
        <v>200</v>
      </c>
      <c r="V130">
        <f>RANK(szórás_tábla_modell2!V130,szórás_tábla_modell2!V$2:V$313,1)</f>
        <v>158</v>
      </c>
      <c r="W130">
        <f>RANK(szórás_tábla_modell2!W130,szórás_tábla_modell2!W$2:W$313,1)</f>
        <v>213</v>
      </c>
      <c r="X130">
        <f>RANK(szórás_tábla_modell2!X130,szórás_tábla_modell2!X$2:X$313,1)</f>
        <v>48</v>
      </c>
      <c r="Y130">
        <f>RANK(szórás_tábla_modell2!Y130,szórás_tábla_modell2!Y$2:Y$313,1)</f>
        <v>174</v>
      </c>
      <c r="Z130">
        <f>RANK(szórás_tábla_modell2!Z130,szórás_tábla_modell2!Z$2:Z$313,1)</f>
        <v>240</v>
      </c>
      <c r="AA130">
        <f>RANK(szórás_tábla_modell2!AA130,szórás_tábla_modell2!AA$2:AA$313,1)</f>
        <v>93</v>
      </c>
      <c r="AB130">
        <f>RANK(szórás_tábla_modell2!AB130,szórás_tábla_modell2!AB$2:AB$313,1)</f>
        <v>221</v>
      </c>
      <c r="AC130">
        <f>RANK(szórás_tábla_modell2!AC130,szórás_tábla_modell2!AC$2:AC$313,1)</f>
        <v>77</v>
      </c>
      <c r="AD130">
        <f>RANK(szórás_tábla_modell2!AD130,szórás_tábla_modell2!AD$2:AD$313,1)</f>
        <v>130</v>
      </c>
      <c r="AE130">
        <f>RANK(szórás_tábla_modell2!AE130,szórás_tábla_modell2!AE$2:AE$313,1)</f>
        <v>195</v>
      </c>
      <c r="AF130">
        <f>RANK(szórás_tábla_modell2!AF130,szórás_tábla_modell2!AF$2:AF$313,1)</f>
        <v>97</v>
      </c>
      <c r="AG130">
        <f>RANK(szórás_tábla_modell2!AG130,szórás_tábla_modell2!AG$2:AG$313,1)</f>
        <v>162</v>
      </c>
      <c r="AH130">
        <f>RANK(szórás_tábla_modell2!AH130,szórás_tábla_modell2!AH$2:AH$313,1)</f>
        <v>136</v>
      </c>
      <c r="AI130">
        <f>RANK(szórás_tábla_modell2!AI130,szórás_tábla_modell2!AI$2:AI$313,1)</f>
        <v>82</v>
      </c>
      <c r="AJ130">
        <f>RANK(szórás_tábla_modell2!AJ130,szórás_tábla_modell2!AJ$2:AJ$313,1)</f>
        <v>4</v>
      </c>
      <c r="AK130">
        <f>RANK(szórás_tábla_modell2!AK130,szórás_tábla_modell2!AK$2:AK$313,1)</f>
        <v>187</v>
      </c>
      <c r="AL130">
        <f>RANK(szórás_tábla_modell2!AL130,szórás_tábla_modell2!AL$2:AL$313,1)</f>
        <v>182</v>
      </c>
      <c r="AM130">
        <f>RANK(szórás_tábla_modell2!AM130,szórás_tábla_modell2!AM$2:AM$313,1)</f>
        <v>220</v>
      </c>
      <c r="AN130">
        <f>RANK(szórás_tábla_modell2!AN130,szórás_tábla_modell2!AN$2:AN$313,1)</f>
        <v>163</v>
      </c>
      <c r="AO130">
        <f>RANK(szórás_tábla_modell2!AO130,szórás_tábla_modell2!AO$2:AO$313,1)</f>
        <v>183</v>
      </c>
      <c r="AP130">
        <f>RANK(szórás_tábla_modell2!AP130,szórás_tábla_modell2!AP$2:AP$313,1)</f>
        <v>288</v>
      </c>
      <c r="AQ130">
        <f>RANK(szórás_tábla_modell2!AQ130,szórás_tábla_modell2!AQ$2:AQ$313,1)</f>
        <v>298</v>
      </c>
      <c r="AR130">
        <f>RANK(szórás_tábla_modell2!AR130,szórás_tábla_modell2!AR$2:AR$313,1)</f>
        <v>74</v>
      </c>
      <c r="AS130">
        <f>RANK(szórás_tábla_modell2!AS130,szórás_tábla_modell2!AS$2:AS$313,1)</f>
        <v>197</v>
      </c>
      <c r="AT130">
        <f>RANK(szórás_tábla_modell2!AT130,szórás_tábla_modell2!AT$2:AT$313,1)</f>
        <v>155</v>
      </c>
      <c r="AU130">
        <f>RANK(szórás_tábla_modell2!AU130,szórás_tábla_modell2!AU$2:AU$313,1)</f>
        <v>100</v>
      </c>
      <c r="AV130">
        <f>RANK(szórás_tábla_modell2!AV130,szórás_tábla_modell2!AV$2:AV$313,1)</f>
        <v>159</v>
      </c>
      <c r="AW130">
        <f>RANK(szórás_tábla_modell2!AW130,szórás_tábla_modell2!AW$2:AW$313,1)</f>
        <v>131</v>
      </c>
      <c r="AX130">
        <f>RANK(szórás_tábla_modell2!AX130,szórás_tábla_modell2!AX$2:AX$313,1)</f>
        <v>248</v>
      </c>
      <c r="AY130">
        <f>RANK(szórás_tábla_modell2!AY130,szórás_tábla_modell2!AY$2:AY$313,1)</f>
        <v>148</v>
      </c>
      <c r="AZ130">
        <f>RANK(szórás_tábla_modell2!AZ130,szórás_tábla_modell2!AZ$2:AZ$313,1)</f>
        <v>148</v>
      </c>
      <c r="BA130">
        <f>RANK(szórás_tábla_modell2!BA130,szórás_tábla_modell2!BA$2:BA$313,1)</f>
        <v>237</v>
      </c>
      <c r="BB130">
        <f>RANK(szórás_tábla_modell2!BB130,szórás_tábla_modell2!BB$2:BB$313,1)</f>
        <v>76</v>
      </c>
      <c r="BC130">
        <f>RANK(szórás_tábla_modell2!BC130,szórás_tábla_modell2!BC$2:BC$313,1)</f>
        <v>83</v>
      </c>
      <c r="BD130">
        <f>RANK(szórás_tábla_modell2!BD130,szórás_tábla_modell2!BD$2:BD$313,1)</f>
        <v>144</v>
      </c>
      <c r="BE130">
        <f>RANK(szórás_tábla_modell2!BE130,szórás_tábla_modell2!BE$2:BE$313,1)</f>
        <v>34</v>
      </c>
      <c r="BF130">
        <f>RANK(szórás_tábla_modell2!BF130,szórás_tábla_modell2!BF$2:BF$313,1)</f>
        <v>224</v>
      </c>
      <c r="BG130">
        <v>1000000</v>
      </c>
    </row>
    <row r="131" spans="1:59" x14ac:dyDescent="0.3">
      <c r="A131" t="str">
        <f>szórás_tábla_modell2!A131</f>
        <v>9_2016</v>
      </c>
      <c r="B131">
        <f>RANK(szórás_tábla_modell2!B131,szórás_tábla_modell2!B$2:B$313,1)</f>
        <v>139</v>
      </c>
      <c r="C131">
        <f>RANK(szórás_tábla_modell2!C131,szórás_tábla_modell2!C$2:C$313,1)</f>
        <v>152</v>
      </c>
      <c r="D131">
        <f>RANK(szórás_tábla_modell2!D131,szórás_tábla_modell2!D$2:D$313,1)</f>
        <v>166</v>
      </c>
      <c r="E131">
        <f>RANK(szórás_tábla_modell2!E131,szórás_tábla_modell2!E$2:E$313,1)</f>
        <v>274</v>
      </c>
      <c r="F131">
        <f>RANK(szórás_tábla_modell2!F131,szórás_tábla_modell2!F$2:F$313,1)</f>
        <v>225</v>
      </c>
      <c r="G131">
        <f>RANK(szórás_tábla_modell2!G131,szórás_tábla_modell2!G$2:G$313,1)</f>
        <v>252</v>
      </c>
      <c r="H131">
        <f>RANK(szórás_tábla_modell2!H131,szórás_tábla_modell2!H$2:H$313,1)</f>
        <v>24</v>
      </c>
      <c r="I131">
        <f>RANK(szórás_tábla_modell2!I131,szórás_tábla_modell2!I$2:I$313,1)</f>
        <v>267</v>
      </c>
      <c r="J131">
        <f>RANK(szórás_tábla_modell2!J131,szórás_tábla_modell2!J$2:J$313,1)</f>
        <v>168</v>
      </c>
      <c r="K131">
        <f>RANK(szórás_tábla_modell2!K131,szórás_tábla_modell2!K$2:K$313,1)</f>
        <v>267</v>
      </c>
      <c r="L131">
        <f>RANK(szórás_tábla_modell2!L131,szórás_tábla_modell2!L$2:L$313,1)</f>
        <v>200</v>
      </c>
      <c r="M131">
        <f>RANK(szórás_tábla_modell2!M131,szórás_tábla_modell2!M$2:M$313,1)</f>
        <v>270</v>
      </c>
      <c r="N131">
        <f>RANK(szórás_tábla_modell2!N131,szórás_tábla_modell2!N$2:N$313,1)</f>
        <v>103</v>
      </c>
      <c r="O131">
        <f>RANK(szórás_tábla_modell2!O131,szórás_tábla_modell2!O$2:O$313,1)</f>
        <v>155</v>
      </c>
      <c r="P131">
        <f>RANK(szórás_tábla_modell2!P131,szórás_tábla_modell2!P$2:P$313,1)</f>
        <v>151</v>
      </c>
      <c r="Q131">
        <f>RANK(szórás_tábla_modell2!Q131,szórás_tábla_modell2!Q$2:Q$313,1)</f>
        <v>77</v>
      </c>
      <c r="R131">
        <f>RANK(szórás_tábla_modell2!R131,szórás_tábla_modell2!R$2:R$313,1)</f>
        <v>247</v>
      </c>
      <c r="S131">
        <f>RANK(szórás_tábla_modell2!S131,szórás_tábla_modell2!S$2:S$313,1)</f>
        <v>196</v>
      </c>
      <c r="T131">
        <f>RANK(szórás_tábla_modell2!T131,szórás_tábla_modell2!T$2:T$313,1)</f>
        <v>127</v>
      </c>
      <c r="U131">
        <f>RANK(szórás_tábla_modell2!U131,szórás_tábla_modell2!U$2:U$313,1)</f>
        <v>205</v>
      </c>
      <c r="V131">
        <f>RANK(szórás_tábla_modell2!V131,szórás_tábla_modell2!V$2:V$313,1)</f>
        <v>165</v>
      </c>
      <c r="W131">
        <f>RANK(szórás_tábla_modell2!W131,szórás_tábla_modell2!W$2:W$313,1)</f>
        <v>225</v>
      </c>
      <c r="X131">
        <f>RANK(szórás_tábla_modell2!X131,szórás_tábla_modell2!X$2:X$313,1)</f>
        <v>7</v>
      </c>
      <c r="Y131">
        <f>RANK(szórás_tábla_modell2!Y131,szórás_tábla_modell2!Y$2:Y$313,1)</f>
        <v>68</v>
      </c>
      <c r="Z131">
        <f>RANK(szórás_tábla_modell2!Z131,szórás_tábla_modell2!Z$2:Z$313,1)</f>
        <v>223</v>
      </c>
      <c r="AA131">
        <f>RANK(szórás_tábla_modell2!AA131,szórás_tábla_modell2!AA$2:AA$313,1)</f>
        <v>68</v>
      </c>
      <c r="AB131">
        <f>RANK(szórás_tábla_modell2!AB131,szórás_tábla_modell2!AB$2:AB$313,1)</f>
        <v>222</v>
      </c>
      <c r="AC131">
        <f>RANK(szórás_tábla_modell2!AC131,szórás_tábla_modell2!AC$2:AC$313,1)</f>
        <v>56</v>
      </c>
      <c r="AD131">
        <f>RANK(szórás_tábla_modell2!AD131,szórás_tábla_modell2!AD$2:AD$313,1)</f>
        <v>185</v>
      </c>
      <c r="AE131">
        <f>RANK(szórás_tábla_modell2!AE131,szórás_tábla_modell2!AE$2:AE$313,1)</f>
        <v>187</v>
      </c>
      <c r="AF131">
        <f>RANK(szórás_tábla_modell2!AF131,szórás_tábla_modell2!AF$2:AF$313,1)</f>
        <v>125</v>
      </c>
      <c r="AG131">
        <f>RANK(szórás_tábla_modell2!AG131,szórás_tábla_modell2!AG$2:AG$313,1)</f>
        <v>184</v>
      </c>
      <c r="AH131">
        <f>RANK(szórás_tábla_modell2!AH131,szórás_tábla_modell2!AH$2:AH$313,1)</f>
        <v>116</v>
      </c>
      <c r="AI131">
        <f>RANK(szórás_tábla_modell2!AI131,szórás_tábla_modell2!AI$2:AI$313,1)</f>
        <v>96</v>
      </c>
      <c r="AJ131">
        <f>RANK(szórás_tábla_modell2!AJ131,szórás_tábla_modell2!AJ$2:AJ$313,1)</f>
        <v>164</v>
      </c>
      <c r="AK131">
        <f>RANK(szórás_tábla_modell2!AK131,szórás_tábla_modell2!AK$2:AK$313,1)</f>
        <v>186</v>
      </c>
      <c r="AL131">
        <f>RANK(szórás_tábla_modell2!AL131,szórás_tábla_modell2!AL$2:AL$313,1)</f>
        <v>189</v>
      </c>
      <c r="AM131">
        <f>RANK(szórás_tábla_modell2!AM131,szórás_tábla_modell2!AM$2:AM$313,1)</f>
        <v>248</v>
      </c>
      <c r="AN131">
        <f>RANK(szórás_tábla_modell2!AN131,szórás_tábla_modell2!AN$2:AN$313,1)</f>
        <v>143</v>
      </c>
      <c r="AO131">
        <f>RANK(szórás_tábla_modell2!AO131,szórás_tábla_modell2!AO$2:AO$313,1)</f>
        <v>201</v>
      </c>
      <c r="AP131">
        <f>RANK(szórás_tábla_modell2!AP131,szórás_tábla_modell2!AP$2:AP$313,1)</f>
        <v>277</v>
      </c>
      <c r="AQ131">
        <f>RANK(szórás_tábla_modell2!AQ131,szórás_tábla_modell2!AQ$2:AQ$313,1)</f>
        <v>309</v>
      </c>
      <c r="AR131">
        <f>RANK(szórás_tábla_modell2!AR131,szórás_tábla_modell2!AR$2:AR$313,1)</f>
        <v>104</v>
      </c>
      <c r="AS131">
        <f>RANK(szórás_tábla_modell2!AS131,szórás_tábla_modell2!AS$2:AS$313,1)</f>
        <v>193</v>
      </c>
      <c r="AT131">
        <f>RANK(szórás_tábla_modell2!AT131,szórás_tábla_modell2!AT$2:AT$313,1)</f>
        <v>167</v>
      </c>
      <c r="AU131">
        <f>RANK(szórás_tábla_modell2!AU131,szórás_tábla_modell2!AU$2:AU$313,1)</f>
        <v>101</v>
      </c>
      <c r="AV131">
        <f>RANK(szórás_tábla_modell2!AV131,szórás_tábla_modell2!AV$2:AV$313,1)</f>
        <v>134</v>
      </c>
      <c r="AW131">
        <f>RANK(szórás_tábla_modell2!AW131,szórás_tábla_modell2!AW$2:AW$313,1)</f>
        <v>147</v>
      </c>
      <c r="AX131">
        <f>RANK(szórás_tábla_modell2!AX131,szórás_tábla_modell2!AX$2:AX$313,1)</f>
        <v>300</v>
      </c>
      <c r="AY131">
        <f>RANK(szórás_tábla_modell2!AY131,szórás_tábla_modell2!AY$2:AY$313,1)</f>
        <v>131</v>
      </c>
      <c r="AZ131">
        <f>RANK(szórás_tábla_modell2!AZ131,szórás_tábla_modell2!AZ$2:AZ$313,1)</f>
        <v>98</v>
      </c>
      <c r="BA131">
        <f>RANK(szórás_tábla_modell2!BA131,szórás_tábla_modell2!BA$2:BA$313,1)</f>
        <v>174</v>
      </c>
      <c r="BB131">
        <f>RANK(szórás_tábla_modell2!BB131,szórás_tábla_modell2!BB$2:BB$313,1)</f>
        <v>104</v>
      </c>
      <c r="BC131">
        <f>RANK(szórás_tábla_modell2!BC131,szórás_tábla_modell2!BC$2:BC$313,1)</f>
        <v>134</v>
      </c>
      <c r="BD131">
        <f>RANK(szórás_tábla_modell2!BD131,szórás_tábla_modell2!BD$2:BD$313,1)</f>
        <v>105</v>
      </c>
      <c r="BE131">
        <f>RANK(szórás_tábla_modell2!BE131,szórás_tábla_modell2!BE$2:BE$313,1)</f>
        <v>6</v>
      </c>
      <c r="BF131">
        <f>RANK(szórás_tábla_modell2!BF131,szórás_tábla_modell2!BF$2:BF$313,1)</f>
        <v>206</v>
      </c>
      <c r="BG131">
        <v>1000000</v>
      </c>
    </row>
    <row r="132" spans="1:59" x14ac:dyDescent="0.3">
      <c r="A132" t="str">
        <f>szórás_tábla_modell2!A132</f>
        <v>10_2016</v>
      </c>
      <c r="B132">
        <f>RANK(szórás_tábla_modell2!B132,szórás_tábla_modell2!B$2:B$313,1)</f>
        <v>172</v>
      </c>
      <c r="C132">
        <f>RANK(szórás_tábla_modell2!C132,szórás_tábla_modell2!C$2:C$313,1)</f>
        <v>122</v>
      </c>
      <c r="D132">
        <f>RANK(szórás_tábla_modell2!D132,szórás_tábla_modell2!D$2:D$313,1)</f>
        <v>94</v>
      </c>
      <c r="E132">
        <f>RANK(szórás_tábla_modell2!E132,szórás_tábla_modell2!E$2:E$313,1)</f>
        <v>248</v>
      </c>
      <c r="F132">
        <f>RANK(szórás_tábla_modell2!F132,szórás_tábla_modell2!F$2:F$313,1)</f>
        <v>177</v>
      </c>
      <c r="G132">
        <f>RANK(szórás_tábla_modell2!G132,szórás_tábla_modell2!G$2:G$313,1)</f>
        <v>204</v>
      </c>
      <c r="H132">
        <f>RANK(szórás_tábla_modell2!H132,szórás_tábla_modell2!H$2:H$313,1)</f>
        <v>18</v>
      </c>
      <c r="I132">
        <f>RANK(szórás_tábla_modell2!I132,szórás_tábla_modell2!I$2:I$313,1)</f>
        <v>256</v>
      </c>
      <c r="J132">
        <f>RANK(szórás_tábla_modell2!J132,szórás_tábla_modell2!J$2:J$313,1)</f>
        <v>143</v>
      </c>
      <c r="K132">
        <f>RANK(szórás_tábla_modell2!K132,szórás_tábla_modell2!K$2:K$313,1)</f>
        <v>192</v>
      </c>
      <c r="L132">
        <f>RANK(szórás_tábla_modell2!L132,szórás_tábla_modell2!L$2:L$313,1)</f>
        <v>187</v>
      </c>
      <c r="M132">
        <f>RANK(szórás_tábla_modell2!M132,szórás_tábla_modell2!M$2:M$313,1)</f>
        <v>272</v>
      </c>
      <c r="N132">
        <f>RANK(szórás_tábla_modell2!N132,szórás_tábla_modell2!N$2:N$313,1)</f>
        <v>87</v>
      </c>
      <c r="O132">
        <f>RANK(szórás_tábla_modell2!O132,szórás_tábla_modell2!O$2:O$313,1)</f>
        <v>139</v>
      </c>
      <c r="P132">
        <f>RANK(szórás_tábla_modell2!P132,szórás_tábla_modell2!P$2:P$313,1)</f>
        <v>143</v>
      </c>
      <c r="Q132">
        <f>RANK(szórás_tábla_modell2!Q132,szórás_tábla_modell2!Q$2:Q$313,1)</f>
        <v>67</v>
      </c>
      <c r="R132">
        <f>RANK(szórás_tábla_modell2!R132,szórás_tábla_modell2!R$2:R$313,1)</f>
        <v>233</v>
      </c>
      <c r="S132">
        <f>RANK(szórás_tábla_modell2!S132,szórás_tábla_modell2!S$2:S$313,1)</f>
        <v>189</v>
      </c>
      <c r="T132">
        <f>RANK(szórás_tábla_modell2!T132,szórás_tábla_modell2!T$2:T$313,1)</f>
        <v>135</v>
      </c>
      <c r="U132">
        <f>RANK(szórás_tábla_modell2!U132,szórás_tábla_modell2!U$2:U$313,1)</f>
        <v>185</v>
      </c>
      <c r="V132">
        <f>RANK(szórás_tábla_modell2!V132,szórás_tábla_modell2!V$2:V$313,1)</f>
        <v>149</v>
      </c>
      <c r="W132">
        <f>RANK(szórás_tábla_modell2!W132,szórás_tábla_modell2!W$2:W$313,1)</f>
        <v>210</v>
      </c>
      <c r="X132">
        <f>RANK(szórás_tábla_modell2!X132,szórás_tábla_modell2!X$2:X$313,1)</f>
        <v>71</v>
      </c>
      <c r="Y132">
        <f>RANK(szórás_tábla_modell2!Y132,szórás_tábla_modell2!Y$2:Y$313,1)</f>
        <v>193</v>
      </c>
      <c r="Z132">
        <f>RANK(szórás_tábla_modell2!Z132,szórás_tábla_modell2!Z$2:Z$313,1)</f>
        <v>236</v>
      </c>
      <c r="AA132">
        <f>RANK(szórás_tábla_modell2!AA132,szórás_tábla_modell2!AA$2:AA$313,1)</f>
        <v>90</v>
      </c>
      <c r="AB132">
        <f>RANK(szórás_tábla_modell2!AB132,szórás_tábla_modell2!AB$2:AB$313,1)</f>
        <v>169</v>
      </c>
      <c r="AC132">
        <f>RANK(szórás_tábla_modell2!AC132,szórás_tábla_modell2!AC$2:AC$313,1)</f>
        <v>74</v>
      </c>
      <c r="AD132">
        <f>RANK(szórás_tábla_modell2!AD132,szórás_tábla_modell2!AD$2:AD$313,1)</f>
        <v>202</v>
      </c>
      <c r="AE132">
        <f>RANK(szórás_tábla_modell2!AE132,szórás_tábla_modell2!AE$2:AE$313,1)</f>
        <v>191</v>
      </c>
      <c r="AF132">
        <f>RANK(szórás_tábla_modell2!AF132,szórás_tábla_modell2!AF$2:AF$313,1)</f>
        <v>133</v>
      </c>
      <c r="AG132">
        <f>RANK(szórás_tábla_modell2!AG132,szórás_tábla_modell2!AG$2:AG$313,1)</f>
        <v>190</v>
      </c>
      <c r="AH132">
        <f>RANK(szórás_tábla_modell2!AH132,szórás_tábla_modell2!AH$2:AH$313,1)</f>
        <v>121</v>
      </c>
      <c r="AI132">
        <f>RANK(szórás_tábla_modell2!AI132,szórás_tábla_modell2!AI$2:AI$313,1)</f>
        <v>80</v>
      </c>
      <c r="AJ132">
        <f>RANK(szórás_tábla_modell2!AJ132,szórás_tábla_modell2!AJ$2:AJ$313,1)</f>
        <v>172</v>
      </c>
      <c r="AK132">
        <f>RANK(szórás_tábla_modell2!AK132,szórás_tábla_modell2!AK$2:AK$313,1)</f>
        <v>145</v>
      </c>
      <c r="AL132">
        <f>RANK(szórás_tábla_modell2!AL132,szórás_tábla_modell2!AL$2:AL$313,1)</f>
        <v>176</v>
      </c>
      <c r="AM132">
        <f>RANK(szórás_tábla_modell2!AM132,szórás_tábla_modell2!AM$2:AM$313,1)</f>
        <v>185</v>
      </c>
      <c r="AN132">
        <f>RANK(szórás_tábla_modell2!AN132,szórás_tábla_modell2!AN$2:AN$313,1)</f>
        <v>192</v>
      </c>
      <c r="AO132">
        <f>RANK(szórás_tábla_modell2!AO132,szórás_tábla_modell2!AO$2:AO$313,1)</f>
        <v>193</v>
      </c>
      <c r="AP132">
        <f>RANK(szórás_tábla_modell2!AP132,szórás_tábla_modell2!AP$2:AP$313,1)</f>
        <v>284</v>
      </c>
      <c r="AQ132">
        <f>RANK(szórás_tábla_modell2!AQ132,szórás_tábla_modell2!AQ$2:AQ$313,1)</f>
        <v>294</v>
      </c>
      <c r="AR132">
        <f>RANK(szórás_tábla_modell2!AR132,szórás_tábla_modell2!AR$2:AR$313,1)</f>
        <v>74</v>
      </c>
      <c r="AS132">
        <f>RANK(szórás_tábla_modell2!AS132,szórás_tábla_modell2!AS$2:AS$313,1)</f>
        <v>208</v>
      </c>
      <c r="AT132">
        <f>RANK(szórás_tábla_modell2!AT132,szórás_tábla_modell2!AT$2:AT$313,1)</f>
        <v>169</v>
      </c>
      <c r="AU132">
        <f>RANK(szórás_tábla_modell2!AU132,szórás_tábla_modell2!AU$2:AU$313,1)</f>
        <v>131</v>
      </c>
      <c r="AV132">
        <f>RANK(szórás_tábla_modell2!AV132,szórás_tábla_modell2!AV$2:AV$313,1)</f>
        <v>139</v>
      </c>
      <c r="AW132">
        <f>RANK(szórás_tábla_modell2!AW132,szórás_tábla_modell2!AW$2:AW$313,1)</f>
        <v>152</v>
      </c>
      <c r="AX132">
        <f>RANK(szórás_tábla_modell2!AX132,szórás_tábla_modell2!AX$2:AX$313,1)</f>
        <v>128</v>
      </c>
      <c r="AY132">
        <f>RANK(szórás_tábla_modell2!AY132,szórás_tábla_modell2!AY$2:AY$313,1)</f>
        <v>159</v>
      </c>
      <c r="AZ132">
        <f>RANK(szórás_tábla_modell2!AZ132,szórás_tábla_modell2!AZ$2:AZ$313,1)</f>
        <v>107</v>
      </c>
      <c r="BA132">
        <f>RANK(szórás_tábla_modell2!BA132,szórás_tábla_modell2!BA$2:BA$313,1)</f>
        <v>293</v>
      </c>
      <c r="BB132">
        <f>RANK(szórás_tábla_modell2!BB132,szórás_tábla_modell2!BB$2:BB$313,1)</f>
        <v>143</v>
      </c>
      <c r="BC132">
        <f>RANK(szórás_tábla_modell2!BC132,szórás_tábla_modell2!BC$2:BC$313,1)</f>
        <v>168</v>
      </c>
      <c r="BD132">
        <f>RANK(szórás_tábla_modell2!BD132,szórás_tábla_modell2!BD$2:BD$313,1)</f>
        <v>137</v>
      </c>
      <c r="BE132">
        <f>RANK(szórás_tábla_modell2!BE132,szórás_tábla_modell2!BE$2:BE$313,1)</f>
        <v>114</v>
      </c>
      <c r="BF132">
        <f>RANK(szórás_tábla_modell2!BF132,szórás_tábla_modell2!BF$2:BF$313,1)</f>
        <v>226</v>
      </c>
      <c r="BG132">
        <v>1000000</v>
      </c>
    </row>
    <row r="133" spans="1:59" x14ac:dyDescent="0.3">
      <c r="A133" t="str">
        <f>szórás_tábla_modell2!A133</f>
        <v>11_2016</v>
      </c>
      <c r="B133">
        <f>RANK(szórás_tábla_modell2!B133,szórás_tábla_modell2!B$2:B$313,1)</f>
        <v>155</v>
      </c>
      <c r="C133">
        <f>RANK(szórás_tábla_modell2!C133,szórás_tábla_modell2!C$2:C$313,1)</f>
        <v>143</v>
      </c>
      <c r="D133">
        <f>RANK(szórás_tábla_modell2!D133,szórás_tábla_modell2!D$2:D$313,1)</f>
        <v>159</v>
      </c>
      <c r="E133">
        <f>RANK(szórás_tábla_modell2!E133,szórás_tábla_modell2!E$2:E$313,1)</f>
        <v>276</v>
      </c>
      <c r="F133">
        <f>RANK(szórás_tábla_modell2!F133,szórás_tábla_modell2!F$2:F$313,1)</f>
        <v>212</v>
      </c>
      <c r="G133">
        <f>RANK(szórás_tábla_modell2!G133,szórás_tábla_modell2!G$2:G$313,1)</f>
        <v>248</v>
      </c>
      <c r="H133">
        <f>RANK(szórás_tábla_modell2!H133,szórás_tábla_modell2!H$2:H$313,1)</f>
        <v>20</v>
      </c>
      <c r="I133">
        <f>RANK(szórás_tábla_modell2!I133,szórás_tábla_modell2!I$2:I$313,1)</f>
        <v>264</v>
      </c>
      <c r="J133">
        <f>RANK(szórás_tábla_modell2!J133,szórás_tábla_modell2!J$2:J$313,1)</f>
        <v>155</v>
      </c>
      <c r="K133">
        <f>RANK(szórás_tábla_modell2!K133,szórás_tábla_modell2!K$2:K$313,1)</f>
        <v>260</v>
      </c>
      <c r="L133">
        <f>RANK(szórás_tábla_modell2!L133,szórás_tábla_modell2!L$2:L$313,1)</f>
        <v>197</v>
      </c>
      <c r="M133">
        <f>RANK(szórás_tábla_modell2!M133,szórás_tábla_modell2!M$2:M$313,1)</f>
        <v>273</v>
      </c>
      <c r="N133">
        <f>RANK(szórás_tábla_modell2!N133,szórás_tábla_modell2!N$2:N$313,1)</f>
        <v>105</v>
      </c>
      <c r="O133">
        <f>RANK(szórás_tábla_modell2!O133,szórás_tábla_modell2!O$2:O$313,1)</f>
        <v>147</v>
      </c>
      <c r="P133">
        <f>RANK(szórás_tábla_modell2!P133,szórás_tábla_modell2!P$2:P$313,1)</f>
        <v>147</v>
      </c>
      <c r="Q133">
        <f>RANK(szórás_tábla_modell2!Q133,szórás_tábla_modell2!Q$2:Q$313,1)</f>
        <v>65</v>
      </c>
      <c r="R133">
        <f>RANK(szórás_tábla_modell2!R133,szórás_tábla_modell2!R$2:R$313,1)</f>
        <v>243</v>
      </c>
      <c r="S133">
        <f>RANK(szórás_tábla_modell2!S133,szórás_tábla_modell2!S$2:S$313,1)</f>
        <v>195</v>
      </c>
      <c r="T133">
        <f>RANK(szórás_tábla_modell2!T133,szórás_tábla_modell2!T$2:T$313,1)</f>
        <v>143</v>
      </c>
      <c r="U133">
        <f>RANK(szórás_tábla_modell2!U133,szórás_tábla_modell2!U$2:U$313,1)</f>
        <v>193</v>
      </c>
      <c r="V133">
        <f>RANK(szórás_tábla_modell2!V133,szórás_tábla_modell2!V$2:V$313,1)</f>
        <v>148</v>
      </c>
      <c r="W133">
        <f>RANK(szórás_tábla_modell2!W133,szórás_tábla_modell2!W$2:W$313,1)</f>
        <v>216</v>
      </c>
      <c r="X133">
        <f>RANK(szórás_tábla_modell2!X133,szórás_tábla_modell2!X$2:X$313,1)</f>
        <v>61</v>
      </c>
      <c r="Y133">
        <f>RANK(szórás_tábla_modell2!Y133,szórás_tábla_modell2!Y$2:Y$313,1)</f>
        <v>192</v>
      </c>
      <c r="Z133">
        <f>RANK(szórás_tábla_modell2!Z133,szórás_tábla_modell2!Z$2:Z$313,1)</f>
        <v>233</v>
      </c>
      <c r="AA133">
        <f>RANK(szórás_tábla_modell2!AA133,szórás_tábla_modell2!AA$2:AA$313,1)</f>
        <v>74</v>
      </c>
      <c r="AB133">
        <f>RANK(szórás_tábla_modell2!AB133,szórás_tábla_modell2!AB$2:AB$313,1)</f>
        <v>213</v>
      </c>
      <c r="AC133">
        <f>RANK(szórás_tábla_modell2!AC133,szórás_tábla_modell2!AC$2:AC$313,1)</f>
        <v>71</v>
      </c>
      <c r="AD133">
        <f>RANK(szórás_tábla_modell2!AD133,szórás_tábla_modell2!AD$2:AD$313,1)</f>
        <v>206</v>
      </c>
      <c r="AE133">
        <f>RANK(szórás_tábla_modell2!AE133,szórás_tábla_modell2!AE$2:AE$313,1)</f>
        <v>162</v>
      </c>
      <c r="AF133">
        <f>RANK(szórás_tábla_modell2!AF133,szórás_tábla_modell2!AF$2:AF$313,1)</f>
        <v>157</v>
      </c>
      <c r="AG133">
        <f>RANK(szórás_tábla_modell2!AG133,szórás_tábla_modell2!AG$2:AG$313,1)</f>
        <v>152</v>
      </c>
      <c r="AH133">
        <f>RANK(szórás_tábla_modell2!AH133,szórás_tábla_modell2!AH$2:AH$313,1)</f>
        <v>104</v>
      </c>
      <c r="AI133">
        <f>RANK(szórás_tábla_modell2!AI133,szórás_tábla_modell2!AI$2:AI$313,1)</f>
        <v>51</v>
      </c>
      <c r="AJ133">
        <f>RANK(szórás_tábla_modell2!AJ133,szórás_tábla_modell2!AJ$2:AJ$313,1)</f>
        <v>162</v>
      </c>
      <c r="AK133">
        <f>RANK(szórás_tábla_modell2!AK133,szórás_tábla_modell2!AK$2:AK$313,1)</f>
        <v>188</v>
      </c>
      <c r="AL133">
        <f>RANK(szórás_tábla_modell2!AL133,szórás_tábla_modell2!AL$2:AL$313,1)</f>
        <v>183</v>
      </c>
      <c r="AM133">
        <f>RANK(szórás_tábla_modell2!AM133,szórás_tábla_modell2!AM$2:AM$313,1)</f>
        <v>306</v>
      </c>
      <c r="AN133">
        <f>RANK(szórás_tábla_modell2!AN133,szórás_tábla_modell2!AN$2:AN$313,1)</f>
        <v>167</v>
      </c>
      <c r="AO133">
        <f>RANK(szórás_tábla_modell2!AO133,szórás_tábla_modell2!AO$2:AO$313,1)</f>
        <v>195</v>
      </c>
      <c r="AP133">
        <f>RANK(szórás_tábla_modell2!AP133,szórás_tábla_modell2!AP$2:AP$313,1)</f>
        <v>285</v>
      </c>
      <c r="AQ133">
        <f>RANK(szórás_tábla_modell2!AQ133,szórás_tábla_modell2!AQ$2:AQ$313,1)</f>
        <v>303</v>
      </c>
      <c r="AR133">
        <f>RANK(szórás_tábla_modell2!AR133,szórás_tábla_modell2!AR$2:AR$313,1)</f>
        <v>101</v>
      </c>
      <c r="AS133">
        <f>RANK(szórás_tábla_modell2!AS133,szórás_tábla_modell2!AS$2:AS$313,1)</f>
        <v>201</v>
      </c>
      <c r="AT133">
        <f>RANK(szórás_tábla_modell2!AT133,szórás_tábla_modell2!AT$2:AT$313,1)</f>
        <v>163</v>
      </c>
      <c r="AU133">
        <f>RANK(szórás_tábla_modell2!AU133,szórás_tábla_modell2!AU$2:AU$313,1)</f>
        <v>136</v>
      </c>
      <c r="AV133">
        <f>RANK(szórás_tábla_modell2!AV133,szórás_tábla_modell2!AV$2:AV$313,1)</f>
        <v>161</v>
      </c>
      <c r="AW133">
        <f>RANK(szórás_tábla_modell2!AW133,szórás_tábla_modell2!AW$2:AW$313,1)</f>
        <v>161</v>
      </c>
      <c r="AX133">
        <f>RANK(szórás_tábla_modell2!AX133,szórás_tábla_modell2!AX$2:AX$313,1)</f>
        <v>195</v>
      </c>
      <c r="AY133">
        <f>RANK(szórás_tábla_modell2!AY133,szórás_tábla_modell2!AY$2:AY$313,1)</f>
        <v>140</v>
      </c>
      <c r="AZ133">
        <f>RANK(szórás_tábla_modell2!AZ133,szórás_tábla_modell2!AZ$2:AZ$313,1)</f>
        <v>139</v>
      </c>
      <c r="BA133">
        <f>RANK(szórás_tábla_modell2!BA133,szórás_tábla_modell2!BA$2:BA$313,1)</f>
        <v>294</v>
      </c>
      <c r="BB133">
        <f>RANK(szórás_tábla_modell2!BB133,szórás_tábla_modell2!BB$2:BB$313,1)</f>
        <v>121</v>
      </c>
      <c r="BC133">
        <f>RANK(szórás_tábla_modell2!BC133,szórás_tábla_modell2!BC$2:BC$313,1)</f>
        <v>136</v>
      </c>
      <c r="BD133">
        <f>RANK(szórás_tábla_modell2!BD133,szórás_tábla_modell2!BD$2:BD$313,1)</f>
        <v>143</v>
      </c>
      <c r="BE133">
        <f>RANK(szórás_tábla_modell2!BE133,szórás_tábla_modell2!BE$2:BE$313,1)</f>
        <v>39</v>
      </c>
      <c r="BF133">
        <f>RANK(szórás_tábla_modell2!BF133,szórás_tábla_modell2!BF$2:BF$313,1)</f>
        <v>189</v>
      </c>
      <c r="BG133">
        <v>1000000</v>
      </c>
    </row>
    <row r="134" spans="1:59" x14ac:dyDescent="0.3">
      <c r="A134" t="str">
        <f>szórás_tábla_modell2!A134</f>
        <v>12_2016</v>
      </c>
      <c r="B134">
        <f>RANK(szórás_tábla_modell2!B134,szórás_tábla_modell2!B$2:B$313,1)</f>
        <v>86</v>
      </c>
      <c r="C134">
        <f>RANK(szórás_tábla_modell2!C134,szórás_tábla_modell2!C$2:C$313,1)</f>
        <v>62</v>
      </c>
      <c r="D134">
        <f>RANK(szórás_tábla_modell2!D134,szórás_tábla_modell2!D$2:D$313,1)</f>
        <v>78</v>
      </c>
      <c r="E134">
        <f>RANK(szórás_tábla_modell2!E134,szórás_tábla_modell2!E$2:E$313,1)</f>
        <v>236</v>
      </c>
      <c r="F134">
        <f>RANK(szórás_tábla_modell2!F134,szórás_tábla_modell2!F$2:F$313,1)</f>
        <v>175</v>
      </c>
      <c r="G134">
        <f>RANK(szórás_tábla_modell2!G134,szórás_tábla_modell2!G$2:G$313,1)</f>
        <v>159</v>
      </c>
      <c r="H134">
        <f>RANK(szórás_tábla_modell2!H134,szórás_tábla_modell2!H$2:H$313,1)</f>
        <v>5</v>
      </c>
      <c r="I134">
        <f>RANK(szórás_tábla_modell2!I134,szórás_tábla_modell2!I$2:I$313,1)</f>
        <v>271</v>
      </c>
      <c r="J134">
        <f>RANK(szórás_tábla_modell2!J134,szórás_tábla_modell2!J$2:J$313,1)</f>
        <v>138</v>
      </c>
      <c r="K134">
        <f>RANK(szórás_tábla_modell2!K134,szórás_tábla_modell2!K$2:K$313,1)</f>
        <v>143</v>
      </c>
      <c r="L134">
        <f>RANK(szórás_tábla_modell2!L134,szórás_tábla_modell2!L$2:L$313,1)</f>
        <v>184</v>
      </c>
      <c r="M134">
        <f>RANK(szórás_tábla_modell2!M134,szórás_tábla_modell2!M$2:M$313,1)</f>
        <v>253</v>
      </c>
      <c r="N134">
        <f>RANK(szórás_tábla_modell2!N134,szórás_tábla_modell2!N$2:N$313,1)</f>
        <v>47</v>
      </c>
      <c r="O134">
        <f>RANK(szórás_tábla_modell2!O134,szórás_tábla_modell2!O$2:O$313,1)</f>
        <v>141</v>
      </c>
      <c r="P134">
        <f>RANK(szórás_tábla_modell2!P134,szórás_tábla_modell2!P$2:P$313,1)</f>
        <v>149</v>
      </c>
      <c r="Q134">
        <f>RANK(szórás_tábla_modell2!Q134,szórás_tábla_modell2!Q$2:Q$313,1)</f>
        <v>14</v>
      </c>
      <c r="R134">
        <f>RANK(szórás_tábla_modell2!R134,szórás_tábla_modell2!R$2:R$313,1)</f>
        <v>230</v>
      </c>
      <c r="S134">
        <f>RANK(szórás_tábla_modell2!S134,szórás_tábla_modell2!S$2:S$313,1)</f>
        <v>178</v>
      </c>
      <c r="T134">
        <f>RANK(szórás_tábla_modell2!T134,szórás_tábla_modell2!T$2:T$313,1)</f>
        <v>145</v>
      </c>
      <c r="U134">
        <f>RANK(szórás_tábla_modell2!U134,szórás_tábla_modell2!U$2:U$313,1)</f>
        <v>171</v>
      </c>
      <c r="V134">
        <f>RANK(szórás_tábla_modell2!V134,szórás_tábla_modell2!V$2:V$313,1)</f>
        <v>164</v>
      </c>
      <c r="W134">
        <f>RANK(szórás_tábla_modell2!W134,szórás_tábla_modell2!W$2:W$313,1)</f>
        <v>182</v>
      </c>
      <c r="X134">
        <f>RANK(szórás_tábla_modell2!X134,szórás_tábla_modell2!X$2:X$313,1)</f>
        <v>47</v>
      </c>
      <c r="Y134">
        <f>RANK(szórás_tábla_modell2!Y134,szórás_tábla_modell2!Y$2:Y$313,1)</f>
        <v>194</v>
      </c>
      <c r="Z134">
        <f>RANK(szórás_tábla_modell2!Z134,szórás_tábla_modell2!Z$2:Z$313,1)</f>
        <v>245</v>
      </c>
      <c r="AA134">
        <f>RANK(szórás_tábla_modell2!AA134,szórás_tábla_modell2!AA$2:AA$313,1)</f>
        <v>97</v>
      </c>
      <c r="AB134">
        <f>RANK(szórás_tábla_modell2!AB134,szórás_tábla_modell2!AB$2:AB$313,1)</f>
        <v>185</v>
      </c>
      <c r="AC134">
        <f>RANK(szórás_tábla_modell2!AC134,szórás_tábla_modell2!AC$2:AC$313,1)</f>
        <v>69</v>
      </c>
      <c r="AD134">
        <f>RANK(szórás_tábla_modell2!AD134,szórás_tábla_modell2!AD$2:AD$313,1)</f>
        <v>83</v>
      </c>
      <c r="AE134">
        <f>RANK(szórás_tábla_modell2!AE134,szórás_tábla_modell2!AE$2:AE$313,1)</f>
        <v>170</v>
      </c>
      <c r="AF134">
        <f>RANK(szórás_tábla_modell2!AF134,szórás_tábla_modell2!AF$2:AF$313,1)</f>
        <v>15</v>
      </c>
      <c r="AG134">
        <f>RANK(szórás_tábla_modell2!AG134,szórás_tábla_modell2!AG$2:AG$313,1)</f>
        <v>142</v>
      </c>
      <c r="AH134">
        <f>RANK(szórás_tábla_modell2!AH134,szórás_tábla_modell2!AH$2:AH$313,1)</f>
        <v>4</v>
      </c>
      <c r="AI134">
        <f>RANK(szórás_tábla_modell2!AI134,szórás_tábla_modell2!AI$2:AI$313,1)</f>
        <v>95</v>
      </c>
      <c r="AJ134">
        <f>RANK(szórás_tábla_modell2!AJ134,szórás_tábla_modell2!AJ$2:AJ$313,1)</f>
        <v>165</v>
      </c>
      <c r="AK134">
        <f>RANK(szórás_tábla_modell2!AK134,szórás_tábla_modell2!AK$2:AK$313,1)</f>
        <v>157</v>
      </c>
      <c r="AL134">
        <f>RANK(szórás_tábla_modell2!AL134,szórás_tábla_modell2!AL$2:AL$313,1)</f>
        <v>174</v>
      </c>
      <c r="AM134">
        <f>RANK(szórás_tábla_modell2!AM134,szórás_tábla_modell2!AM$2:AM$313,1)</f>
        <v>219</v>
      </c>
      <c r="AN134">
        <f>RANK(szórás_tábla_modell2!AN134,szórás_tábla_modell2!AN$2:AN$313,1)</f>
        <v>169</v>
      </c>
      <c r="AO134">
        <f>RANK(szórás_tábla_modell2!AO134,szórás_tábla_modell2!AO$2:AO$313,1)</f>
        <v>194</v>
      </c>
      <c r="AP134">
        <f>RANK(szórás_tábla_modell2!AP134,szórás_tábla_modell2!AP$2:AP$313,1)</f>
        <v>276</v>
      </c>
      <c r="AQ134">
        <f>RANK(szórás_tábla_modell2!AQ134,szórás_tábla_modell2!AQ$2:AQ$313,1)</f>
        <v>296</v>
      </c>
      <c r="AR134">
        <f>RANK(szórás_tábla_modell2!AR134,szórás_tábla_modell2!AR$2:AR$313,1)</f>
        <v>102</v>
      </c>
      <c r="AS134">
        <f>RANK(szórás_tábla_modell2!AS134,szórás_tábla_modell2!AS$2:AS$313,1)</f>
        <v>185</v>
      </c>
      <c r="AT134">
        <f>RANK(szórás_tábla_modell2!AT134,szórás_tábla_modell2!AT$2:AT$313,1)</f>
        <v>98</v>
      </c>
      <c r="AU134">
        <f>RANK(szórás_tábla_modell2!AU134,szórás_tábla_modell2!AU$2:AU$313,1)</f>
        <v>132</v>
      </c>
      <c r="AV134">
        <f>RANK(szórás_tábla_modell2!AV134,szórás_tábla_modell2!AV$2:AV$313,1)</f>
        <v>140</v>
      </c>
      <c r="AW134">
        <f>RANK(szórás_tábla_modell2!AW134,szórás_tábla_modell2!AW$2:AW$313,1)</f>
        <v>155</v>
      </c>
      <c r="AX134">
        <f>RANK(szórás_tábla_modell2!AX134,szórás_tábla_modell2!AX$2:AX$313,1)</f>
        <v>168</v>
      </c>
      <c r="AY134">
        <f>RANK(szórás_tábla_modell2!AY134,szórás_tábla_modell2!AY$2:AY$313,1)</f>
        <v>137</v>
      </c>
      <c r="AZ134">
        <f>RANK(szórás_tábla_modell2!AZ134,szórás_tábla_modell2!AZ$2:AZ$313,1)</f>
        <v>116</v>
      </c>
      <c r="BA134">
        <f>RANK(szórás_tábla_modell2!BA134,szórás_tábla_modell2!BA$2:BA$313,1)</f>
        <v>269</v>
      </c>
      <c r="BB134">
        <f>RANK(szórás_tábla_modell2!BB134,szórás_tábla_modell2!BB$2:BB$313,1)</f>
        <v>99</v>
      </c>
      <c r="BC134">
        <f>RANK(szórás_tábla_modell2!BC134,szórás_tábla_modell2!BC$2:BC$313,1)</f>
        <v>62</v>
      </c>
      <c r="BD134">
        <f>RANK(szórás_tábla_modell2!BD134,szórás_tábla_modell2!BD$2:BD$313,1)</f>
        <v>153</v>
      </c>
      <c r="BE134">
        <f>RANK(szórás_tábla_modell2!BE134,szórás_tábla_modell2!BE$2:BE$313,1)</f>
        <v>111</v>
      </c>
      <c r="BF134">
        <f>RANK(szórás_tábla_modell2!BF134,szórás_tábla_modell2!BF$2:BF$313,1)</f>
        <v>199</v>
      </c>
      <c r="BG134">
        <v>1000000</v>
      </c>
    </row>
    <row r="135" spans="1:59" x14ac:dyDescent="0.3">
      <c r="A135" t="str">
        <f>szórás_tábla_modell2!A135</f>
        <v>13_2016</v>
      </c>
      <c r="B135">
        <f>RANK(szórás_tábla_modell2!B135,szórás_tábla_modell2!B$2:B$313,1)</f>
        <v>165</v>
      </c>
      <c r="C135">
        <f>RANK(szórás_tábla_modell2!C135,szórás_tábla_modell2!C$2:C$313,1)</f>
        <v>147</v>
      </c>
      <c r="D135">
        <f>RANK(szórás_tábla_modell2!D135,szórás_tábla_modell2!D$2:D$313,1)</f>
        <v>138</v>
      </c>
      <c r="E135">
        <f>RANK(szórás_tábla_modell2!E135,szórás_tábla_modell2!E$2:E$313,1)</f>
        <v>275</v>
      </c>
      <c r="F135">
        <f>RANK(szórás_tábla_modell2!F135,szórás_tábla_modell2!F$2:F$313,1)</f>
        <v>221</v>
      </c>
      <c r="G135">
        <f>RANK(szórás_tábla_modell2!G135,szórás_tábla_modell2!G$2:G$313,1)</f>
        <v>256</v>
      </c>
      <c r="H135">
        <f>RANK(szórás_tábla_modell2!H135,szórás_tábla_modell2!H$2:H$313,1)</f>
        <v>23</v>
      </c>
      <c r="I135">
        <f>RANK(szórás_tábla_modell2!I135,szórás_tábla_modell2!I$2:I$313,1)</f>
        <v>265</v>
      </c>
      <c r="J135">
        <f>RANK(szórás_tábla_modell2!J135,szórás_tábla_modell2!J$2:J$313,1)</f>
        <v>166</v>
      </c>
      <c r="K135">
        <f>RANK(szórás_tábla_modell2!K135,szórás_tábla_modell2!K$2:K$313,1)</f>
        <v>268</v>
      </c>
      <c r="L135">
        <f>RANK(szórás_tábla_modell2!L135,szórás_tábla_modell2!L$2:L$313,1)</f>
        <v>174</v>
      </c>
      <c r="M135">
        <f>RANK(szórás_tábla_modell2!M135,szórás_tábla_modell2!M$2:M$313,1)</f>
        <v>277</v>
      </c>
      <c r="N135">
        <f>RANK(szórás_tábla_modell2!N135,szórás_tábla_modell2!N$2:N$313,1)</f>
        <v>104</v>
      </c>
      <c r="O135">
        <f>RANK(szórás_tábla_modell2!O135,szórás_tábla_modell2!O$2:O$313,1)</f>
        <v>150</v>
      </c>
      <c r="P135">
        <f>RANK(szórás_tábla_modell2!P135,szórás_tábla_modell2!P$2:P$313,1)</f>
        <v>152</v>
      </c>
      <c r="Q135">
        <f>RANK(szórás_tábla_modell2!Q135,szórás_tábla_modell2!Q$2:Q$313,1)</f>
        <v>68</v>
      </c>
      <c r="R135">
        <f>RANK(szórás_tábla_modell2!R135,szórás_tábla_modell2!R$2:R$313,1)</f>
        <v>244</v>
      </c>
      <c r="S135">
        <f>RANK(szórás_tábla_modell2!S135,szórás_tábla_modell2!S$2:S$313,1)</f>
        <v>194</v>
      </c>
      <c r="T135">
        <f>RANK(szórás_tábla_modell2!T135,szórás_tábla_modell2!T$2:T$313,1)</f>
        <v>126</v>
      </c>
      <c r="U135">
        <f>RANK(szórás_tábla_modell2!U135,szórás_tábla_modell2!U$2:U$313,1)</f>
        <v>203</v>
      </c>
      <c r="V135">
        <f>RANK(szórás_tábla_modell2!V135,szórás_tábla_modell2!V$2:V$313,1)</f>
        <v>170</v>
      </c>
      <c r="W135">
        <f>RANK(szórás_tábla_modell2!W135,szórás_tábla_modell2!W$2:W$313,1)</f>
        <v>218</v>
      </c>
      <c r="X135">
        <f>RANK(szórás_tábla_modell2!X135,szórás_tábla_modell2!X$2:X$313,1)</f>
        <v>19</v>
      </c>
      <c r="Y135">
        <f>RANK(szórás_tábla_modell2!Y135,szórás_tábla_modell2!Y$2:Y$313,1)</f>
        <v>156</v>
      </c>
      <c r="Z135">
        <f>RANK(szórás_tábla_modell2!Z135,szórás_tábla_modell2!Z$2:Z$313,1)</f>
        <v>224</v>
      </c>
      <c r="AA135">
        <f>RANK(szórás_tábla_modell2!AA135,szórás_tábla_modell2!AA$2:AA$313,1)</f>
        <v>69</v>
      </c>
      <c r="AB135">
        <f>RANK(szórás_tábla_modell2!AB135,szórás_tábla_modell2!AB$2:AB$313,1)</f>
        <v>216</v>
      </c>
      <c r="AC135">
        <f>RANK(szórás_tábla_modell2!AC135,szórás_tábla_modell2!AC$2:AC$313,1)</f>
        <v>67</v>
      </c>
      <c r="AD135">
        <f>RANK(szórás_tábla_modell2!AD135,szórás_tábla_modell2!AD$2:AD$313,1)</f>
        <v>164</v>
      </c>
      <c r="AE135">
        <f>RANK(szórás_tábla_modell2!AE135,szórás_tábla_modell2!AE$2:AE$313,1)</f>
        <v>171</v>
      </c>
      <c r="AF135">
        <f>RANK(szórás_tábla_modell2!AF135,szórás_tábla_modell2!AF$2:AF$313,1)</f>
        <v>165</v>
      </c>
      <c r="AG135">
        <f>RANK(szórás_tábla_modell2!AG135,szórás_tábla_modell2!AG$2:AG$313,1)</f>
        <v>156</v>
      </c>
      <c r="AH135">
        <f>RANK(szórás_tábla_modell2!AH135,szórás_tábla_modell2!AH$2:AH$313,1)</f>
        <v>117</v>
      </c>
      <c r="AI135">
        <f>RANK(szórás_tábla_modell2!AI135,szórás_tábla_modell2!AI$2:AI$313,1)</f>
        <v>56</v>
      </c>
      <c r="AJ135">
        <f>RANK(szórás_tábla_modell2!AJ135,szórás_tábla_modell2!AJ$2:AJ$313,1)</f>
        <v>173</v>
      </c>
      <c r="AK135">
        <f>RANK(szórás_tábla_modell2!AK135,szórás_tábla_modell2!AK$2:AK$313,1)</f>
        <v>185</v>
      </c>
      <c r="AL135">
        <f>RANK(szórás_tábla_modell2!AL135,szórás_tábla_modell2!AL$2:AL$313,1)</f>
        <v>186</v>
      </c>
      <c r="AM135">
        <f>RANK(szórás_tábla_modell2!AM135,szórás_tábla_modell2!AM$2:AM$313,1)</f>
        <v>293</v>
      </c>
      <c r="AN135">
        <f>RANK(szórás_tábla_modell2!AN135,szórás_tábla_modell2!AN$2:AN$313,1)</f>
        <v>148</v>
      </c>
      <c r="AO135">
        <f>RANK(szórás_tábla_modell2!AO135,szórás_tábla_modell2!AO$2:AO$313,1)</f>
        <v>192</v>
      </c>
      <c r="AP135">
        <f>RANK(szórás_tábla_modell2!AP135,szórás_tábla_modell2!AP$2:AP$313,1)</f>
        <v>292</v>
      </c>
      <c r="AQ135">
        <f>RANK(szórás_tábla_modell2!AQ135,szórás_tábla_modell2!AQ$2:AQ$313,1)</f>
        <v>297</v>
      </c>
      <c r="AR135">
        <f>RANK(szórás_tábla_modell2!AR135,szórás_tábla_modell2!AR$2:AR$313,1)</f>
        <v>89</v>
      </c>
      <c r="AS135">
        <f>RANK(szórás_tábla_modell2!AS135,szórás_tábla_modell2!AS$2:AS$313,1)</f>
        <v>202</v>
      </c>
      <c r="AT135">
        <f>RANK(szórás_tábla_modell2!AT135,szórás_tábla_modell2!AT$2:AT$313,1)</f>
        <v>134</v>
      </c>
      <c r="AU135">
        <f>RANK(szórás_tábla_modell2!AU135,szórás_tábla_modell2!AU$2:AU$313,1)</f>
        <v>129</v>
      </c>
      <c r="AV135">
        <f>RANK(szórás_tábla_modell2!AV135,szórás_tábla_modell2!AV$2:AV$313,1)</f>
        <v>166</v>
      </c>
      <c r="AW135">
        <f>RANK(szórás_tábla_modell2!AW135,szórás_tábla_modell2!AW$2:AW$313,1)</f>
        <v>140</v>
      </c>
      <c r="AX135">
        <f>RANK(szórás_tábla_modell2!AX135,szórás_tábla_modell2!AX$2:AX$313,1)</f>
        <v>241</v>
      </c>
      <c r="AY135">
        <f>RANK(szórás_tábla_modell2!AY135,szórás_tábla_modell2!AY$2:AY$313,1)</f>
        <v>74</v>
      </c>
      <c r="AZ135">
        <f>RANK(szórás_tábla_modell2!AZ135,szórás_tábla_modell2!AZ$2:AZ$313,1)</f>
        <v>138</v>
      </c>
      <c r="BA135">
        <f>RANK(szórás_tábla_modell2!BA135,szórás_tábla_modell2!BA$2:BA$313,1)</f>
        <v>224</v>
      </c>
      <c r="BB135">
        <f>RANK(szórás_tábla_modell2!BB135,szórás_tábla_modell2!BB$2:BB$313,1)</f>
        <v>168</v>
      </c>
      <c r="BC135">
        <f>RANK(szórás_tábla_modell2!BC135,szórás_tábla_modell2!BC$2:BC$313,1)</f>
        <v>167</v>
      </c>
      <c r="BD135">
        <f>RANK(szórás_tábla_modell2!BD135,szórás_tábla_modell2!BD$2:BD$313,1)</f>
        <v>106</v>
      </c>
      <c r="BE135">
        <f>RANK(szórás_tábla_modell2!BE135,szórás_tábla_modell2!BE$2:BE$313,1)</f>
        <v>89</v>
      </c>
      <c r="BF135">
        <f>RANK(szórás_tábla_modell2!BF135,szórás_tábla_modell2!BF$2:BF$313,1)</f>
        <v>202</v>
      </c>
      <c r="BG135">
        <v>1000000</v>
      </c>
    </row>
    <row r="136" spans="1:59" x14ac:dyDescent="0.3">
      <c r="A136" t="str">
        <f>szórás_tábla_modell2!A136</f>
        <v>14_2016</v>
      </c>
      <c r="B136">
        <f>RANK(szórás_tábla_modell2!B136,szórás_tábla_modell2!B$2:B$313,1)</f>
        <v>170</v>
      </c>
      <c r="C136">
        <f>RANK(szórás_tábla_modell2!C136,szórás_tábla_modell2!C$2:C$313,1)</f>
        <v>151</v>
      </c>
      <c r="D136">
        <f>RANK(szórás_tábla_modell2!D136,szórás_tábla_modell2!D$2:D$313,1)</f>
        <v>172</v>
      </c>
      <c r="E136">
        <f>RANK(szórás_tábla_modell2!E136,szórás_tábla_modell2!E$2:E$313,1)</f>
        <v>272</v>
      </c>
      <c r="F136">
        <f>RANK(szórás_tábla_modell2!F136,szórás_tábla_modell2!F$2:F$313,1)</f>
        <v>227</v>
      </c>
      <c r="G136">
        <f>RANK(szórás_tábla_modell2!G136,szórás_tábla_modell2!G$2:G$313,1)</f>
        <v>258</v>
      </c>
      <c r="H136">
        <f>RANK(szórás_tábla_modell2!H136,szórás_tábla_modell2!H$2:H$313,1)</f>
        <v>17</v>
      </c>
      <c r="I136">
        <f>RANK(szórás_tábla_modell2!I136,szórás_tábla_modell2!I$2:I$313,1)</f>
        <v>270</v>
      </c>
      <c r="J136">
        <f>RANK(szórás_tábla_modell2!J136,szórás_tábla_modell2!J$2:J$313,1)</f>
        <v>167</v>
      </c>
      <c r="K136">
        <f>RANK(szórás_tábla_modell2!K136,szórás_tábla_modell2!K$2:K$313,1)</f>
        <v>266</v>
      </c>
      <c r="L136">
        <f>RANK(szórás_tábla_modell2!L136,szórás_tábla_modell2!L$2:L$313,1)</f>
        <v>192</v>
      </c>
      <c r="M136">
        <f>RANK(szórás_tábla_modell2!M136,szórás_tábla_modell2!M$2:M$313,1)</f>
        <v>261</v>
      </c>
      <c r="N136">
        <f>RANK(szórás_tábla_modell2!N136,szórás_tábla_modell2!N$2:N$313,1)</f>
        <v>107</v>
      </c>
      <c r="O136">
        <f>RANK(szórás_tábla_modell2!O136,szórás_tábla_modell2!O$2:O$313,1)</f>
        <v>159</v>
      </c>
      <c r="P136">
        <f>RANK(szórás_tábla_modell2!P136,szórás_tábla_modell2!P$2:P$313,1)</f>
        <v>146</v>
      </c>
      <c r="Q136">
        <f>RANK(szórás_tábla_modell2!Q136,szórás_tábla_modell2!Q$2:Q$313,1)</f>
        <v>78</v>
      </c>
      <c r="R136">
        <f>RANK(szórás_tábla_modell2!R136,szórás_tábla_modell2!R$2:R$313,1)</f>
        <v>246</v>
      </c>
      <c r="S136">
        <f>RANK(szórás_tábla_modell2!S136,szórás_tábla_modell2!S$2:S$313,1)</f>
        <v>211</v>
      </c>
      <c r="T136">
        <f>RANK(szórás_tábla_modell2!T136,szórás_tábla_modell2!T$2:T$313,1)</f>
        <v>144</v>
      </c>
      <c r="U136">
        <f>RANK(szórás_tábla_modell2!U136,szórás_tábla_modell2!U$2:U$313,1)</f>
        <v>204</v>
      </c>
      <c r="V136">
        <f>RANK(szórás_tábla_modell2!V136,szórás_tábla_modell2!V$2:V$313,1)</f>
        <v>155</v>
      </c>
      <c r="W136">
        <f>RANK(szórás_tábla_modell2!W136,szórás_tábla_modell2!W$2:W$313,1)</f>
        <v>203</v>
      </c>
      <c r="X136">
        <f>RANK(szórás_tábla_modell2!X136,szórás_tábla_modell2!X$2:X$313,1)</f>
        <v>49</v>
      </c>
      <c r="Y136">
        <f>RANK(szórás_tábla_modell2!Y136,szórás_tábla_modell2!Y$2:Y$313,1)</f>
        <v>168</v>
      </c>
      <c r="Z136">
        <f>RANK(szórás_tábla_modell2!Z136,szórás_tábla_modell2!Z$2:Z$313,1)</f>
        <v>244</v>
      </c>
      <c r="AA136">
        <f>RANK(szórás_tábla_modell2!AA136,szórás_tábla_modell2!AA$2:AA$313,1)</f>
        <v>96</v>
      </c>
      <c r="AB136">
        <f>RANK(szórás_tábla_modell2!AB136,szórás_tábla_modell2!AB$2:AB$313,1)</f>
        <v>223</v>
      </c>
      <c r="AC136">
        <f>RANK(szórás_tábla_modell2!AC136,szórás_tábla_modell2!AC$2:AC$313,1)</f>
        <v>78</v>
      </c>
      <c r="AD136">
        <f>RANK(szórás_tábla_modell2!AD136,szórás_tábla_modell2!AD$2:AD$313,1)</f>
        <v>191</v>
      </c>
      <c r="AE136">
        <f>RANK(szórás_tábla_modell2!AE136,szórás_tábla_modell2!AE$2:AE$313,1)</f>
        <v>174</v>
      </c>
      <c r="AF136">
        <f>RANK(szórás_tábla_modell2!AF136,szórás_tábla_modell2!AF$2:AF$313,1)</f>
        <v>166</v>
      </c>
      <c r="AG136">
        <f>RANK(szórás_tábla_modell2!AG136,szórás_tábla_modell2!AG$2:AG$313,1)</f>
        <v>168</v>
      </c>
      <c r="AH136">
        <f>RANK(szórás_tábla_modell2!AH136,szórás_tábla_modell2!AH$2:AH$313,1)</f>
        <v>105</v>
      </c>
      <c r="AI136">
        <f>RANK(szórás_tábla_modell2!AI136,szórás_tábla_modell2!AI$2:AI$313,1)</f>
        <v>59</v>
      </c>
      <c r="AJ136">
        <f>RANK(szórás_tábla_modell2!AJ136,szórás_tábla_modell2!AJ$2:AJ$313,1)</f>
        <v>158</v>
      </c>
      <c r="AK136">
        <f>RANK(szórás_tábla_modell2!AK136,szórás_tábla_modell2!AK$2:AK$313,1)</f>
        <v>183</v>
      </c>
      <c r="AL136">
        <f>RANK(szórás_tábla_modell2!AL136,szórás_tábla_modell2!AL$2:AL$313,1)</f>
        <v>181</v>
      </c>
      <c r="AM136">
        <f>RANK(szórás_tábla_modell2!AM136,szórás_tábla_modell2!AM$2:AM$313,1)</f>
        <v>311</v>
      </c>
      <c r="AN136">
        <f>RANK(szórás_tábla_modell2!AN136,szórás_tábla_modell2!AN$2:AN$313,1)</f>
        <v>193</v>
      </c>
      <c r="AO136">
        <f>RANK(szórás_tábla_modell2!AO136,szórás_tábla_modell2!AO$2:AO$313,1)</f>
        <v>199</v>
      </c>
      <c r="AP136">
        <f>RANK(szórás_tábla_modell2!AP136,szórás_tábla_modell2!AP$2:AP$313,1)</f>
        <v>280</v>
      </c>
      <c r="AQ136">
        <f>RANK(szórás_tábla_modell2!AQ136,szórás_tábla_modell2!AQ$2:AQ$313,1)</f>
        <v>295</v>
      </c>
      <c r="AR136">
        <f>RANK(szórás_tábla_modell2!AR136,szórás_tábla_modell2!AR$2:AR$313,1)</f>
        <v>69</v>
      </c>
      <c r="AS136">
        <f>RANK(szórás_tábla_modell2!AS136,szórás_tábla_modell2!AS$2:AS$313,1)</f>
        <v>196</v>
      </c>
      <c r="AT136">
        <f>RANK(szórás_tábla_modell2!AT136,szórás_tábla_modell2!AT$2:AT$313,1)</f>
        <v>162</v>
      </c>
      <c r="AU136">
        <f>RANK(szórás_tábla_modell2!AU136,szórás_tábla_modell2!AU$2:AU$313,1)</f>
        <v>143</v>
      </c>
      <c r="AV136">
        <f>RANK(szórás_tábla_modell2!AV136,szórás_tábla_modell2!AV$2:AV$313,1)</f>
        <v>160</v>
      </c>
      <c r="AW136">
        <f>RANK(szórás_tábla_modell2!AW136,szórás_tábla_modell2!AW$2:AW$313,1)</f>
        <v>150</v>
      </c>
      <c r="AX136">
        <f>RANK(szórás_tábla_modell2!AX136,szórás_tábla_modell2!AX$2:AX$313,1)</f>
        <v>290</v>
      </c>
      <c r="AY136">
        <f>RANK(szórás_tábla_modell2!AY136,szórás_tábla_modell2!AY$2:AY$313,1)</f>
        <v>154</v>
      </c>
      <c r="AZ136">
        <f>RANK(szórás_tábla_modell2!AZ136,szórás_tábla_modell2!AZ$2:AZ$313,1)</f>
        <v>144</v>
      </c>
      <c r="BA136">
        <f>RANK(szórás_tábla_modell2!BA136,szórás_tábla_modell2!BA$2:BA$313,1)</f>
        <v>249</v>
      </c>
      <c r="BB136">
        <f>RANK(szórás_tábla_modell2!BB136,szórás_tábla_modell2!BB$2:BB$313,1)</f>
        <v>158</v>
      </c>
      <c r="BC136">
        <f>RANK(szórás_tábla_modell2!BC136,szórás_tábla_modell2!BC$2:BC$313,1)</f>
        <v>161</v>
      </c>
      <c r="BD136">
        <f>RANK(szórás_tábla_modell2!BD136,szórás_tábla_modell2!BD$2:BD$313,1)</f>
        <v>146</v>
      </c>
      <c r="BE136">
        <f>RANK(szórás_tábla_modell2!BE136,szórás_tábla_modell2!BE$2:BE$313,1)</f>
        <v>117</v>
      </c>
      <c r="BF136">
        <f>RANK(szórás_tábla_modell2!BF136,szórás_tábla_modell2!BF$2:BF$313,1)</f>
        <v>186</v>
      </c>
      <c r="BG136">
        <v>1000000</v>
      </c>
    </row>
    <row r="137" spans="1:59" x14ac:dyDescent="0.3">
      <c r="A137" t="str">
        <f>szórás_tábla_modell2!A137</f>
        <v>15_2016</v>
      </c>
      <c r="B137">
        <f>RANK(szórás_tábla_modell2!B137,szórás_tábla_modell2!B$2:B$313,1)</f>
        <v>156</v>
      </c>
      <c r="C137">
        <f>RANK(szórás_tábla_modell2!C137,szórás_tábla_modell2!C$2:C$313,1)</f>
        <v>138</v>
      </c>
      <c r="D137">
        <f>RANK(szórás_tábla_modell2!D137,szórás_tábla_modell2!D$2:D$313,1)</f>
        <v>176</v>
      </c>
      <c r="E137">
        <f>RANK(szórás_tábla_modell2!E137,szórás_tábla_modell2!E$2:E$313,1)</f>
        <v>246</v>
      </c>
      <c r="F137">
        <f>RANK(szórás_tábla_modell2!F137,szórás_tábla_modell2!F$2:F$313,1)</f>
        <v>179</v>
      </c>
      <c r="G137">
        <f>RANK(szórás_tábla_modell2!G137,szórás_tábla_modell2!G$2:G$313,1)</f>
        <v>188</v>
      </c>
      <c r="H137">
        <f>RANK(szórás_tábla_modell2!H137,szórás_tábla_modell2!H$2:H$313,1)</f>
        <v>16</v>
      </c>
      <c r="I137">
        <f>RANK(szórás_tábla_modell2!I137,szórás_tábla_modell2!I$2:I$313,1)</f>
        <v>263</v>
      </c>
      <c r="J137">
        <f>RANK(szórás_tábla_modell2!J137,szórás_tábla_modell2!J$2:J$313,1)</f>
        <v>150</v>
      </c>
      <c r="K137">
        <f>RANK(szórás_tábla_modell2!K137,szórás_tábla_modell2!K$2:K$313,1)</f>
        <v>198</v>
      </c>
      <c r="L137">
        <f>RANK(szórás_tábla_modell2!L137,szórás_tábla_modell2!L$2:L$313,1)</f>
        <v>189</v>
      </c>
      <c r="M137">
        <f>RANK(szórás_tábla_modell2!M137,szórás_tábla_modell2!M$2:M$313,1)</f>
        <v>275</v>
      </c>
      <c r="N137">
        <f>RANK(szórás_tábla_modell2!N137,szórás_tábla_modell2!N$2:N$313,1)</f>
        <v>94</v>
      </c>
      <c r="O137">
        <f>RANK(szórás_tábla_modell2!O137,szórás_tábla_modell2!O$2:O$313,1)</f>
        <v>143</v>
      </c>
      <c r="P137">
        <f>RANK(szórás_tábla_modell2!P137,szórás_tábla_modell2!P$2:P$313,1)</f>
        <v>142</v>
      </c>
      <c r="Q137">
        <f>RANK(szórás_tábla_modell2!Q137,szórás_tábla_modell2!Q$2:Q$313,1)</f>
        <v>43</v>
      </c>
      <c r="R137">
        <f>RANK(szórás_tábla_modell2!R137,szórás_tábla_modell2!R$2:R$313,1)</f>
        <v>245</v>
      </c>
      <c r="S137">
        <f>RANK(szórás_tábla_modell2!S137,szórás_tábla_modell2!S$2:S$313,1)</f>
        <v>170</v>
      </c>
      <c r="T137">
        <f>RANK(szórás_tábla_modell2!T137,szórás_tábla_modell2!T$2:T$313,1)</f>
        <v>130</v>
      </c>
      <c r="U137">
        <f>RANK(szórás_tábla_modell2!U137,szórás_tábla_modell2!U$2:U$313,1)</f>
        <v>188</v>
      </c>
      <c r="V137">
        <f>RANK(szórás_tábla_modell2!V137,szórás_tábla_modell2!V$2:V$313,1)</f>
        <v>167</v>
      </c>
      <c r="W137">
        <f>RANK(szórás_tábla_modell2!W137,szórás_tábla_modell2!W$2:W$313,1)</f>
        <v>211</v>
      </c>
      <c r="X137">
        <f>RANK(szórás_tábla_modell2!X137,szórás_tábla_modell2!X$2:X$313,1)</f>
        <v>40</v>
      </c>
      <c r="Y137">
        <f>RANK(szórás_tábla_modell2!Y137,szórás_tábla_modell2!Y$2:Y$313,1)</f>
        <v>172</v>
      </c>
      <c r="Z137">
        <f>RANK(szórás_tábla_modell2!Z137,szórás_tábla_modell2!Z$2:Z$313,1)</f>
        <v>228</v>
      </c>
      <c r="AA137">
        <f>RANK(szórás_tábla_modell2!AA137,szórás_tábla_modell2!AA$2:AA$313,1)</f>
        <v>81</v>
      </c>
      <c r="AB137">
        <f>RANK(szórás_tábla_modell2!AB137,szórás_tábla_modell2!AB$2:AB$313,1)</f>
        <v>178</v>
      </c>
      <c r="AC137">
        <f>RANK(szórás_tábla_modell2!AC137,szórás_tábla_modell2!AC$2:AC$313,1)</f>
        <v>62</v>
      </c>
      <c r="AD137">
        <f>RANK(szórás_tábla_modell2!AD137,szórás_tábla_modell2!AD$2:AD$313,1)</f>
        <v>182</v>
      </c>
      <c r="AE137">
        <f>RANK(szórás_tábla_modell2!AE137,szórás_tábla_modell2!AE$2:AE$313,1)</f>
        <v>189</v>
      </c>
      <c r="AF137">
        <f>RANK(szórás_tábla_modell2!AF137,szórás_tábla_modell2!AF$2:AF$313,1)</f>
        <v>154</v>
      </c>
      <c r="AG137">
        <f>RANK(szórás_tábla_modell2!AG137,szórás_tábla_modell2!AG$2:AG$313,1)</f>
        <v>165</v>
      </c>
      <c r="AH137">
        <f>RANK(szórás_tábla_modell2!AH137,szórás_tábla_modell2!AH$2:AH$313,1)</f>
        <v>62</v>
      </c>
      <c r="AI137">
        <f>RANK(szórás_tábla_modell2!AI137,szórás_tábla_modell2!AI$2:AI$313,1)</f>
        <v>85</v>
      </c>
      <c r="AJ137">
        <f>RANK(szórás_tábla_modell2!AJ137,szórás_tábla_modell2!AJ$2:AJ$313,1)</f>
        <v>168</v>
      </c>
      <c r="AK137">
        <f>RANK(szórás_tábla_modell2!AK137,szórás_tábla_modell2!AK$2:AK$313,1)</f>
        <v>156</v>
      </c>
      <c r="AL137">
        <f>RANK(szórás_tábla_modell2!AL137,szórás_tábla_modell2!AL$2:AL$313,1)</f>
        <v>188</v>
      </c>
      <c r="AM137">
        <f>RANK(szórás_tábla_modell2!AM137,szórás_tábla_modell2!AM$2:AM$313,1)</f>
        <v>303</v>
      </c>
      <c r="AN137">
        <f>RANK(szórás_tábla_modell2!AN137,szórás_tábla_modell2!AN$2:AN$313,1)</f>
        <v>161</v>
      </c>
      <c r="AO137">
        <f>RANK(szórás_tábla_modell2!AO137,szórás_tábla_modell2!AO$2:AO$313,1)</f>
        <v>200</v>
      </c>
      <c r="AP137">
        <f>RANK(szórás_tábla_modell2!AP137,szórás_tábla_modell2!AP$2:AP$313,1)</f>
        <v>281</v>
      </c>
      <c r="AQ137">
        <f>RANK(szórás_tábla_modell2!AQ137,szórás_tábla_modell2!AQ$2:AQ$313,1)</f>
        <v>305</v>
      </c>
      <c r="AR137">
        <f>RANK(szórás_tábla_modell2!AR137,szórás_tábla_modell2!AR$2:AR$313,1)</f>
        <v>74</v>
      </c>
      <c r="AS137">
        <f>RANK(szórás_tábla_modell2!AS137,szórás_tábla_modell2!AS$2:AS$313,1)</f>
        <v>126</v>
      </c>
      <c r="AT137">
        <f>RANK(szórás_tábla_modell2!AT137,szórás_tábla_modell2!AT$2:AT$313,1)</f>
        <v>148</v>
      </c>
      <c r="AU137">
        <f>RANK(szórás_tábla_modell2!AU137,szórás_tábla_modell2!AU$2:AU$313,1)</f>
        <v>134</v>
      </c>
      <c r="AV137">
        <f>RANK(szórás_tábla_modell2!AV137,szórás_tábla_modell2!AV$2:AV$313,1)</f>
        <v>141</v>
      </c>
      <c r="AW137">
        <f>RANK(szórás_tábla_modell2!AW137,szórás_tábla_modell2!AW$2:AW$313,1)</f>
        <v>153</v>
      </c>
      <c r="AX137">
        <f>RANK(szórás_tábla_modell2!AX137,szórás_tábla_modell2!AX$2:AX$313,1)</f>
        <v>109</v>
      </c>
      <c r="AY137">
        <f>RANK(szórás_tábla_modell2!AY137,szórás_tábla_modell2!AY$2:AY$313,1)</f>
        <v>156</v>
      </c>
      <c r="AZ137">
        <f>RANK(szórás_tábla_modell2!AZ137,szórás_tábla_modell2!AZ$2:AZ$313,1)</f>
        <v>147</v>
      </c>
      <c r="BA137">
        <f>RANK(szórás_tábla_modell2!BA137,szórás_tábla_modell2!BA$2:BA$313,1)</f>
        <v>266</v>
      </c>
      <c r="BB137">
        <f>RANK(szórás_tábla_modell2!BB137,szórás_tábla_modell2!BB$2:BB$313,1)</f>
        <v>172</v>
      </c>
      <c r="BC137">
        <f>RANK(szórás_tábla_modell2!BC137,szórás_tábla_modell2!BC$2:BC$313,1)</f>
        <v>145</v>
      </c>
      <c r="BD137">
        <f>RANK(szórás_tábla_modell2!BD137,szórás_tábla_modell2!BD$2:BD$313,1)</f>
        <v>90</v>
      </c>
      <c r="BE137">
        <f>RANK(szórás_tábla_modell2!BE137,szórás_tábla_modell2!BE$2:BE$313,1)</f>
        <v>77</v>
      </c>
      <c r="BF137">
        <f>RANK(szórás_tábla_modell2!BF137,szórás_tábla_modell2!BF$2:BF$313,1)</f>
        <v>220</v>
      </c>
      <c r="BG137">
        <v>1000000</v>
      </c>
    </row>
    <row r="138" spans="1:59" x14ac:dyDescent="0.3">
      <c r="A138" t="str">
        <f>szórás_tábla_modell2!A138</f>
        <v>16_2016</v>
      </c>
      <c r="B138">
        <f>RANK(szórás_tábla_modell2!B138,szórás_tábla_modell2!B$2:B$313,1)</f>
        <v>76</v>
      </c>
      <c r="C138">
        <f>RANK(szórás_tábla_modell2!C138,szórás_tábla_modell2!C$2:C$313,1)</f>
        <v>146</v>
      </c>
      <c r="D138">
        <f>RANK(szórás_tábla_modell2!D138,szórás_tábla_modell2!D$2:D$313,1)</f>
        <v>173</v>
      </c>
      <c r="E138">
        <f>RANK(szórás_tábla_modell2!E138,szórás_tábla_modell2!E$2:E$313,1)</f>
        <v>255</v>
      </c>
      <c r="F138">
        <f>RANK(szórás_tábla_modell2!F138,szórás_tábla_modell2!F$2:F$313,1)</f>
        <v>203</v>
      </c>
      <c r="G138">
        <f>RANK(szórás_tábla_modell2!G138,szórás_tábla_modell2!G$2:G$313,1)</f>
        <v>255</v>
      </c>
      <c r="H138">
        <f>RANK(szórás_tábla_modell2!H138,szórás_tábla_modell2!H$2:H$313,1)</f>
        <v>15</v>
      </c>
      <c r="I138">
        <f>RANK(szórás_tábla_modell2!I138,szórás_tábla_modell2!I$2:I$313,1)</f>
        <v>262</v>
      </c>
      <c r="J138">
        <f>RANK(szórás_tábla_modell2!J138,szórás_tábla_modell2!J$2:J$313,1)</f>
        <v>159</v>
      </c>
      <c r="K138">
        <f>RANK(szórás_tábla_modell2!K138,szórás_tábla_modell2!K$2:K$313,1)</f>
        <v>255</v>
      </c>
      <c r="L138">
        <f>RANK(szórás_tábla_modell2!L138,szórás_tábla_modell2!L$2:L$313,1)</f>
        <v>185</v>
      </c>
      <c r="M138">
        <f>RANK(szórás_tábla_modell2!M138,szórás_tábla_modell2!M$2:M$313,1)</f>
        <v>252</v>
      </c>
      <c r="N138">
        <f>RANK(szórás_tábla_modell2!N138,szórás_tábla_modell2!N$2:N$313,1)</f>
        <v>95</v>
      </c>
      <c r="O138">
        <f>RANK(szórás_tábla_modell2!O138,szórás_tábla_modell2!O$2:O$313,1)</f>
        <v>156</v>
      </c>
      <c r="P138">
        <f>RANK(szórás_tábla_modell2!P138,szórás_tábla_modell2!P$2:P$313,1)</f>
        <v>144</v>
      </c>
      <c r="Q138">
        <f>RANK(szórás_tábla_modell2!Q138,szórás_tábla_modell2!Q$2:Q$313,1)</f>
        <v>79</v>
      </c>
      <c r="R138">
        <f>RANK(szórás_tábla_modell2!R138,szórás_tábla_modell2!R$2:R$313,1)</f>
        <v>242</v>
      </c>
      <c r="S138">
        <f>RANK(szórás_tábla_modell2!S138,szórás_tábla_modell2!S$2:S$313,1)</f>
        <v>205</v>
      </c>
      <c r="T138">
        <f>RANK(szórás_tábla_modell2!T138,szórás_tábla_modell2!T$2:T$313,1)</f>
        <v>133</v>
      </c>
      <c r="U138">
        <f>RANK(szórás_tábla_modell2!U138,szórás_tábla_modell2!U$2:U$313,1)</f>
        <v>201</v>
      </c>
      <c r="V138">
        <f>RANK(szórás_tábla_modell2!V138,szórás_tábla_modell2!V$2:V$313,1)</f>
        <v>150</v>
      </c>
      <c r="W138">
        <f>RANK(szórás_tábla_modell2!W138,szórás_tábla_modell2!W$2:W$313,1)</f>
        <v>184</v>
      </c>
      <c r="X138">
        <f>RANK(szórás_tábla_modell2!X138,szórás_tábla_modell2!X$2:X$313,1)</f>
        <v>34</v>
      </c>
      <c r="Y138">
        <f>RANK(szórás_tábla_modell2!Y138,szórás_tábla_modell2!Y$2:Y$313,1)</f>
        <v>143</v>
      </c>
      <c r="Z138">
        <f>RANK(szórás_tábla_modell2!Z138,szórás_tábla_modell2!Z$2:Z$313,1)</f>
        <v>205</v>
      </c>
      <c r="AA138">
        <f>RANK(szórás_tábla_modell2!AA138,szórás_tábla_modell2!AA$2:AA$313,1)</f>
        <v>73</v>
      </c>
      <c r="AB138">
        <f>RANK(szórás_tábla_modell2!AB138,szórás_tábla_modell2!AB$2:AB$313,1)</f>
        <v>206</v>
      </c>
      <c r="AC138">
        <f>RANK(szórás_tábla_modell2!AC138,szórás_tábla_modell2!AC$2:AC$313,1)</f>
        <v>63</v>
      </c>
      <c r="AD138">
        <f>RANK(szórás_tábla_modell2!AD138,szórás_tábla_modell2!AD$2:AD$313,1)</f>
        <v>145</v>
      </c>
      <c r="AE138">
        <f>RANK(szórás_tábla_modell2!AE138,szórás_tábla_modell2!AE$2:AE$313,1)</f>
        <v>180</v>
      </c>
      <c r="AF138">
        <f>RANK(szórás_tábla_modell2!AF138,szórás_tábla_modell2!AF$2:AF$313,1)</f>
        <v>146</v>
      </c>
      <c r="AG138">
        <f>RANK(szórás_tábla_modell2!AG138,szórás_tábla_modell2!AG$2:AG$313,1)</f>
        <v>125</v>
      </c>
      <c r="AH138">
        <f>RANK(szórás_tábla_modell2!AH138,szórás_tábla_modell2!AH$2:AH$313,1)</f>
        <v>64</v>
      </c>
      <c r="AI138">
        <f>RANK(szórás_tábla_modell2!AI138,szórás_tábla_modell2!AI$2:AI$313,1)</f>
        <v>69</v>
      </c>
      <c r="AJ138">
        <f>RANK(szórás_tábla_modell2!AJ138,szórás_tábla_modell2!AJ$2:AJ$313,1)</f>
        <v>163</v>
      </c>
      <c r="AK138">
        <f>RANK(szórás_tábla_modell2!AK138,szórás_tábla_modell2!AK$2:AK$313,1)</f>
        <v>179</v>
      </c>
      <c r="AL138">
        <f>RANK(szórás_tábla_modell2!AL138,szórás_tábla_modell2!AL$2:AL$313,1)</f>
        <v>191</v>
      </c>
      <c r="AM138">
        <f>RANK(szórás_tábla_modell2!AM138,szórás_tábla_modell2!AM$2:AM$313,1)</f>
        <v>311</v>
      </c>
      <c r="AN138">
        <f>RANK(szórás_tábla_modell2!AN138,szórás_tábla_modell2!AN$2:AN$313,1)</f>
        <v>185</v>
      </c>
      <c r="AO138">
        <f>RANK(szórás_tábla_modell2!AO138,szórás_tábla_modell2!AO$2:AO$313,1)</f>
        <v>178</v>
      </c>
      <c r="AP138">
        <f>RANK(szórás_tábla_modell2!AP138,szórás_tábla_modell2!AP$2:AP$313,1)</f>
        <v>275</v>
      </c>
      <c r="AQ138">
        <f>RANK(szórás_tábla_modell2!AQ138,szórás_tábla_modell2!AQ$2:AQ$313,1)</f>
        <v>310</v>
      </c>
      <c r="AR138">
        <f>RANK(szórás_tábla_modell2!AR138,szórás_tábla_modell2!AR$2:AR$313,1)</f>
        <v>106</v>
      </c>
      <c r="AS138">
        <f>RANK(szórás_tábla_modell2!AS138,szórás_tábla_modell2!AS$2:AS$313,1)</f>
        <v>199</v>
      </c>
      <c r="AT138">
        <f>RANK(szórás_tábla_modell2!AT138,szórás_tábla_modell2!AT$2:AT$313,1)</f>
        <v>154</v>
      </c>
      <c r="AU138">
        <f>RANK(szórás_tábla_modell2!AU138,szórás_tábla_modell2!AU$2:AU$313,1)</f>
        <v>126</v>
      </c>
      <c r="AV138">
        <f>RANK(szórás_tábla_modell2!AV138,szórás_tábla_modell2!AV$2:AV$313,1)</f>
        <v>142</v>
      </c>
      <c r="AW138">
        <f>RANK(szórás_tábla_modell2!AW138,szórás_tábla_modell2!AW$2:AW$313,1)</f>
        <v>145</v>
      </c>
      <c r="AX138">
        <f>RANK(szórás_tábla_modell2!AX138,szórás_tábla_modell2!AX$2:AX$313,1)</f>
        <v>168</v>
      </c>
      <c r="AY138">
        <f>RANK(szórás_tábla_modell2!AY138,szórás_tábla_modell2!AY$2:AY$313,1)</f>
        <v>133</v>
      </c>
      <c r="AZ138">
        <f>RANK(szórás_tábla_modell2!AZ138,szórás_tábla_modell2!AZ$2:AZ$313,1)</f>
        <v>137</v>
      </c>
      <c r="BA138">
        <f>RANK(szórás_tábla_modell2!BA138,szórás_tábla_modell2!BA$2:BA$313,1)</f>
        <v>201</v>
      </c>
      <c r="BB138">
        <f>RANK(szórás_tábla_modell2!BB138,szórás_tábla_modell2!BB$2:BB$313,1)</f>
        <v>124</v>
      </c>
      <c r="BC138">
        <f>RANK(szórás_tábla_modell2!BC138,szórás_tábla_modell2!BC$2:BC$313,1)</f>
        <v>99</v>
      </c>
      <c r="BD138">
        <f>RANK(szórás_tábla_modell2!BD138,szórás_tábla_modell2!BD$2:BD$313,1)</f>
        <v>136</v>
      </c>
      <c r="BE138">
        <f>RANK(szórás_tábla_modell2!BE138,szórás_tábla_modell2!BE$2:BE$313,1)</f>
        <v>105</v>
      </c>
      <c r="BF138">
        <f>RANK(szórás_tábla_modell2!BF138,szórás_tábla_modell2!BF$2:BF$313,1)</f>
        <v>191</v>
      </c>
      <c r="BG138">
        <v>1000000</v>
      </c>
    </row>
    <row r="139" spans="1:59" x14ac:dyDescent="0.3">
      <c r="A139" t="str">
        <f>szórás_tábla_modell2!A139</f>
        <v>17_2016</v>
      </c>
      <c r="B139">
        <f>RANK(szórás_tábla_modell2!B139,szórás_tábla_modell2!B$2:B$313,1)</f>
        <v>151</v>
      </c>
      <c r="C139">
        <f>RANK(szórás_tábla_modell2!C139,szórás_tábla_modell2!C$2:C$313,1)</f>
        <v>128</v>
      </c>
      <c r="D139">
        <f>RANK(szórás_tábla_modell2!D139,szórás_tábla_modell2!D$2:D$313,1)</f>
        <v>171</v>
      </c>
      <c r="E139">
        <f>RANK(szórás_tábla_modell2!E139,szórás_tábla_modell2!E$2:E$313,1)</f>
        <v>243</v>
      </c>
      <c r="F139">
        <f>RANK(szórás_tábla_modell2!F139,szórás_tábla_modell2!F$2:F$313,1)</f>
        <v>149</v>
      </c>
      <c r="G139">
        <f>RANK(szórás_tábla_modell2!G139,szórás_tábla_modell2!G$2:G$313,1)</f>
        <v>213</v>
      </c>
      <c r="H139">
        <f>RANK(szórás_tábla_modell2!H139,szórás_tábla_modell2!H$2:H$313,1)</f>
        <v>14</v>
      </c>
      <c r="I139">
        <f>RANK(szórás_tábla_modell2!I139,szórás_tábla_modell2!I$2:I$313,1)</f>
        <v>251</v>
      </c>
      <c r="J139">
        <f>RANK(szórás_tábla_modell2!J139,szórás_tábla_modell2!J$2:J$313,1)</f>
        <v>144</v>
      </c>
      <c r="K139">
        <f>RANK(szórás_tábla_modell2!K139,szórás_tábla_modell2!K$2:K$313,1)</f>
        <v>194</v>
      </c>
      <c r="L139">
        <f>RANK(szórás_tábla_modell2!L139,szórás_tábla_modell2!L$2:L$313,1)</f>
        <v>191</v>
      </c>
      <c r="M139">
        <f>RANK(szórás_tábla_modell2!M139,szórás_tábla_modell2!M$2:M$313,1)</f>
        <v>260</v>
      </c>
      <c r="N139">
        <f>RANK(szórás_tábla_modell2!N139,szórás_tábla_modell2!N$2:N$313,1)</f>
        <v>99</v>
      </c>
      <c r="O139">
        <f>RANK(szórás_tábla_modell2!O139,szórás_tábla_modell2!O$2:O$313,1)</f>
        <v>134</v>
      </c>
      <c r="P139">
        <f>RANK(szórás_tábla_modell2!P139,szórás_tábla_modell2!P$2:P$313,1)</f>
        <v>135</v>
      </c>
      <c r="Q139">
        <f>RANK(szórás_tábla_modell2!Q139,szórás_tábla_modell2!Q$2:Q$313,1)</f>
        <v>80</v>
      </c>
      <c r="R139">
        <f>RANK(szórás_tábla_modell2!R139,szórás_tábla_modell2!R$2:R$313,1)</f>
        <v>225</v>
      </c>
      <c r="S139">
        <f>RANK(szórás_tábla_modell2!S139,szórás_tábla_modell2!S$2:S$313,1)</f>
        <v>188</v>
      </c>
      <c r="T139">
        <f>RANK(szórás_tábla_modell2!T139,szórás_tábla_modell2!T$2:T$313,1)</f>
        <v>134</v>
      </c>
      <c r="U139">
        <f>RANK(szórás_tábla_modell2!U139,szórás_tábla_modell2!U$2:U$313,1)</f>
        <v>175</v>
      </c>
      <c r="V139">
        <f>RANK(szórás_tábla_modell2!V139,szórás_tábla_modell2!V$2:V$313,1)</f>
        <v>147</v>
      </c>
      <c r="W139">
        <f>RANK(szórás_tábla_modell2!W139,szórás_tábla_modell2!W$2:W$313,1)</f>
        <v>189</v>
      </c>
      <c r="X139">
        <f>RANK(szórás_tábla_modell2!X139,szórás_tábla_modell2!X$2:X$313,1)</f>
        <v>30</v>
      </c>
      <c r="Y139">
        <f>RANK(szórás_tábla_modell2!Y139,szórás_tábla_modell2!Y$2:Y$313,1)</f>
        <v>86</v>
      </c>
      <c r="Z139">
        <f>RANK(szórás_tábla_modell2!Z139,szórás_tábla_modell2!Z$2:Z$313,1)</f>
        <v>180</v>
      </c>
      <c r="AA139">
        <f>RANK(szórás_tábla_modell2!AA139,szórás_tábla_modell2!AA$2:AA$313,1)</f>
        <v>58</v>
      </c>
      <c r="AB139">
        <f>RANK(szórás_tábla_modell2!AB139,szórás_tábla_modell2!AB$2:AB$313,1)</f>
        <v>143</v>
      </c>
      <c r="AC139">
        <f>RANK(szórás_tábla_modell2!AC139,szórás_tábla_modell2!AC$2:AC$313,1)</f>
        <v>49</v>
      </c>
      <c r="AD139">
        <f>RANK(szórás_tábla_modell2!AD139,szórás_tábla_modell2!AD$2:AD$313,1)</f>
        <v>205</v>
      </c>
      <c r="AE139">
        <f>RANK(szórás_tábla_modell2!AE139,szórás_tábla_modell2!AE$2:AE$313,1)</f>
        <v>183</v>
      </c>
      <c r="AF139">
        <f>RANK(szórás_tábla_modell2!AF139,szórás_tábla_modell2!AF$2:AF$313,1)</f>
        <v>163</v>
      </c>
      <c r="AG139">
        <f>RANK(szórás_tábla_modell2!AG139,szórás_tábla_modell2!AG$2:AG$313,1)</f>
        <v>191</v>
      </c>
      <c r="AH139">
        <f>RANK(szórás_tábla_modell2!AH139,szórás_tábla_modell2!AH$2:AH$313,1)</f>
        <v>61</v>
      </c>
      <c r="AI139">
        <f>RANK(szórás_tábla_modell2!AI139,szórás_tábla_modell2!AI$2:AI$313,1)</f>
        <v>58</v>
      </c>
      <c r="AJ139">
        <f>RANK(szórás_tábla_modell2!AJ139,szórás_tábla_modell2!AJ$2:AJ$313,1)</f>
        <v>159</v>
      </c>
      <c r="AK139">
        <f>RANK(szórás_tábla_modell2!AK139,szórás_tábla_modell2!AK$2:AK$313,1)</f>
        <v>138</v>
      </c>
      <c r="AL139">
        <f>RANK(szórás_tábla_modell2!AL139,szórás_tábla_modell2!AL$2:AL$313,1)</f>
        <v>185</v>
      </c>
      <c r="AM139">
        <f>RANK(szórás_tábla_modell2!AM139,szórás_tábla_modell2!AM$2:AM$313,1)</f>
        <v>308</v>
      </c>
      <c r="AN139">
        <f>RANK(szórás_tábla_modell2!AN139,szórás_tábla_modell2!AN$2:AN$313,1)</f>
        <v>191</v>
      </c>
      <c r="AO139">
        <f>RANK(szórás_tábla_modell2!AO139,szórás_tábla_modell2!AO$2:AO$313,1)</f>
        <v>113</v>
      </c>
      <c r="AP139">
        <f>RANK(szórás_tábla_modell2!AP139,szórás_tábla_modell2!AP$2:AP$313,1)</f>
        <v>199</v>
      </c>
      <c r="AQ139">
        <f>RANK(szórás_tábla_modell2!AQ139,szórás_tábla_modell2!AQ$2:AQ$313,1)</f>
        <v>311</v>
      </c>
      <c r="AR139">
        <f>RANK(szórás_tábla_modell2!AR139,szórás_tábla_modell2!AR$2:AR$313,1)</f>
        <v>107</v>
      </c>
      <c r="AS139">
        <f>RANK(szórás_tábla_modell2!AS139,szórás_tábla_modell2!AS$2:AS$313,1)</f>
        <v>90</v>
      </c>
      <c r="AT139">
        <f>RANK(szórás_tábla_modell2!AT139,szórás_tábla_modell2!AT$2:AT$313,1)</f>
        <v>166</v>
      </c>
      <c r="AU139">
        <f>RANK(szórás_tábla_modell2!AU139,szórás_tábla_modell2!AU$2:AU$313,1)</f>
        <v>145</v>
      </c>
      <c r="AV139">
        <f>RANK(szórás_tábla_modell2!AV139,szórás_tábla_modell2!AV$2:AV$313,1)</f>
        <v>125</v>
      </c>
      <c r="AW139">
        <f>RANK(szórás_tábla_modell2!AW139,szórás_tábla_modell2!AW$2:AW$313,1)</f>
        <v>158</v>
      </c>
      <c r="AX139">
        <f>RANK(szórás_tábla_modell2!AX139,szórás_tábla_modell2!AX$2:AX$313,1)</f>
        <v>303</v>
      </c>
      <c r="AY139">
        <f>RANK(szórás_tábla_modell2!AY139,szórás_tábla_modell2!AY$2:AY$313,1)</f>
        <v>129</v>
      </c>
      <c r="AZ139">
        <f>RANK(szórás_tábla_modell2!AZ139,szórás_tábla_modell2!AZ$2:AZ$313,1)</f>
        <v>149</v>
      </c>
      <c r="BA139">
        <f>RANK(szórás_tábla_modell2!BA139,szórás_tábla_modell2!BA$2:BA$313,1)</f>
        <v>73</v>
      </c>
      <c r="BB139">
        <f>RANK(szórás_tábla_modell2!BB139,szórás_tábla_modell2!BB$2:BB$313,1)</f>
        <v>163</v>
      </c>
      <c r="BC139">
        <f>RANK(szórás_tábla_modell2!BC139,szórás_tábla_modell2!BC$2:BC$313,1)</f>
        <v>121</v>
      </c>
      <c r="BD139">
        <f>RANK(szórás_tábla_modell2!BD139,szórás_tábla_modell2!BD$2:BD$313,1)</f>
        <v>114</v>
      </c>
      <c r="BE139">
        <f>RANK(szórás_tábla_modell2!BE139,szórás_tábla_modell2!BE$2:BE$313,1)</f>
        <v>82</v>
      </c>
      <c r="BF139">
        <f>RANK(szórás_tábla_modell2!BF139,szórás_tábla_modell2!BF$2:BF$313,1)</f>
        <v>195</v>
      </c>
      <c r="BG139">
        <v>1000000</v>
      </c>
    </row>
    <row r="140" spans="1:59" x14ac:dyDescent="0.3">
      <c r="A140" t="str">
        <f>szórás_tábla_modell2!A140</f>
        <v>18_2016</v>
      </c>
      <c r="B140">
        <f>RANK(szórás_tábla_modell2!B140,szórás_tábla_modell2!B$2:B$313,1)</f>
        <v>164</v>
      </c>
      <c r="C140">
        <f>RANK(szórás_tábla_modell2!C140,szórás_tábla_modell2!C$2:C$313,1)</f>
        <v>140</v>
      </c>
      <c r="D140">
        <f>RANK(szórás_tábla_modell2!D140,szórás_tábla_modell2!D$2:D$313,1)</f>
        <v>168</v>
      </c>
      <c r="E140">
        <f>RANK(szórás_tábla_modell2!E140,szórás_tábla_modell2!E$2:E$313,1)</f>
        <v>235</v>
      </c>
      <c r="F140">
        <f>RANK(szórás_tábla_modell2!F140,szórás_tábla_modell2!F$2:F$313,1)</f>
        <v>158</v>
      </c>
      <c r="G140">
        <f>RANK(szórás_tábla_modell2!G140,szórás_tábla_modell2!G$2:G$313,1)</f>
        <v>191</v>
      </c>
      <c r="H140">
        <f>RANK(szórás_tábla_modell2!H140,szórás_tábla_modell2!H$2:H$313,1)</f>
        <v>5</v>
      </c>
      <c r="I140">
        <f>RANK(szórás_tábla_modell2!I140,szórás_tábla_modell2!I$2:I$313,1)</f>
        <v>255</v>
      </c>
      <c r="J140">
        <f>RANK(szórás_tábla_modell2!J140,szórás_tábla_modell2!J$2:J$313,1)</f>
        <v>145</v>
      </c>
      <c r="K140">
        <f>RANK(szórás_tábla_modell2!K140,szórás_tábla_modell2!K$2:K$313,1)</f>
        <v>201</v>
      </c>
      <c r="L140">
        <f>RANK(szórás_tábla_modell2!L140,szórás_tábla_modell2!L$2:L$313,1)</f>
        <v>181</v>
      </c>
      <c r="M140">
        <f>RANK(szórás_tábla_modell2!M140,szórás_tábla_modell2!M$2:M$313,1)</f>
        <v>259</v>
      </c>
      <c r="N140">
        <f>RANK(szórás_tábla_modell2!N140,szórás_tábla_modell2!N$2:N$313,1)</f>
        <v>98</v>
      </c>
      <c r="O140">
        <f>RANK(szórás_tábla_modell2!O140,szórás_tábla_modell2!O$2:O$313,1)</f>
        <v>130</v>
      </c>
      <c r="P140">
        <f>RANK(szórás_tábla_modell2!P140,szórás_tábla_modell2!P$2:P$313,1)</f>
        <v>137</v>
      </c>
      <c r="Q140">
        <f>RANK(szórás_tábla_modell2!Q140,szórás_tábla_modell2!Q$2:Q$313,1)</f>
        <v>58</v>
      </c>
      <c r="R140">
        <f>RANK(szórás_tábla_modell2!R140,szórás_tábla_modell2!R$2:R$313,1)</f>
        <v>236</v>
      </c>
      <c r="S140">
        <f>RANK(szórás_tábla_modell2!S140,szórás_tábla_modell2!S$2:S$313,1)</f>
        <v>182</v>
      </c>
      <c r="T140">
        <f>RANK(szórás_tábla_modell2!T140,szórás_tábla_modell2!T$2:T$313,1)</f>
        <v>132</v>
      </c>
      <c r="U140">
        <f>RANK(szórás_tábla_modell2!U140,szórás_tábla_modell2!U$2:U$313,1)</f>
        <v>178</v>
      </c>
      <c r="V140">
        <f>RANK(szórás_tábla_modell2!V140,szórás_tábla_modell2!V$2:V$313,1)</f>
        <v>146</v>
      </c>
      <c r="W140">
        <f>RANK(szórás_tábla_modell2!W140,szórás_tábla_modell2!W$2:W$313,1)</f>
        <v>188</v>
      </c>
      <c r="X140">
        <f>RANK(szórás_tábla_modell2!X140,szórás_tábla_modell2!X$2:X$313,1)</f>
        <v>50</v>
      </c>
      <c r="Y140">
        <f>RANK(szórás_tábla_modell2!Y140,szórás_tábla_modell2!Y$2:Y$313,1)</f>
        <v>148</v>
      </c>
      <c r="Z140">
        <f>RANK(szórás_tábla_modell2!Z140,szórás_tábla_modell2!Z$2:Z$313,1)</f>
        <v>195</v>
      </c>
      <c r="AA140">
        <f>RANK(szórás_tábla_modell2!AA140,szórás_tábla_modell2!AA$2:AA$313,1)</f>
        <v>72</v>
      </c>
      <c r="AB140">
        <f>RANK(szórás_tábla_modell2!AB140,szórás_tábla_modell2!AB$2:AB$313,1)</f>
        <v>154</v>
      </c>
      <c r="AC140">
        <f>RANK(szórás_tábla_modell2!AC140,szórás_tábla_modell2!AC$2:AC$313,1)</f>
        <v>52</v>
      </c>
      <c r="AD140">
        <f>RANK(szórás_tábla_modell2!AD140,szórás_tábla_modell2!AD$2:AD$313,1)</f>
        <v>181</v>
      </c>
      <c r="AE140">
        <f>RANK(szórás_tábla_modell2!AE140,szórás_tábla_modell2!AE$2:AE$313,1)</f>
        <v>165</v>
      </c>
      <c r="AF140">
        <f>RANK(szórás_tábla_modell2!AF140,szórás_tábla_modell2!AF$2:AF$313,1)</f>
        <v>149</v>
      </c>
      <c r="AG140">
        <f>RANK(szórás_tábla_modell2!AG140,szórás_tábla_modell2!AG$2:AG$313,1)</f>
        <v>189</v>
      </c>
      <c r="AH140">
        <f>RANK(szórás_tábla_modell2!AH140,szórás_tábla_modell2!AH$2:AH$313,1)</f>
        <v>79</v>
      </c>
      <c r="AI140">
        <f>RANK(szórás_tábla_modell2!AI140,szórás_tábla_modell2!AI$2:AI$313,1)</f>
        <v>55</v>
      </c>
      <c r="AJ140">
        <f>RANK(szórás_tábla_modell2!AJ140,szórás_tábla_modell2!AJ$2:AJ$313,1)</f>
        <v>169</v>
      </c>
      <c r="AK140">
        <f>RANK(szórás_tábla_modell2!AK140,szórás_tábla_modell2!AK$2:AK$313,1)</f>
        <v>142</v>
      </c>
      <c r="AL140">
        <f>RANK(szórás_tábla_modell2!AL140,szórás_tábla_modell2!AL$2:AL$313,1)</f>
        <v>179</v>
      </c>
      <c r="AM140">
        <f>RANK(szórás_tábla_modell2!AM140,szórás_tábla_modell2!AM$2:AM$313,1)</f>
        <v>279</v>
      </c>
      <c r="AN140">
        <f>RANK(szórás_tábla_modell2!AN140,szórás_tábla_modell2!AN$2:AN$313,1)</f>
        <v>170</v>
      </c>
      <c r="AO140">
        <f>RANK(szórás_tábla_modell2!AO140,szórás_tábla_modell2!AO$2:AO$313,1)</f>
        <v>182</v>
      </c>
      <c r="AP140">
        <f>RANK(szórás_tábla_modell2!AP140,szórás_tábla_modell2!AP$2:AP$313,1)</f>
        <v>286</v>
      </c>
      <c r="AQ140">
        <f>RANK(szórás_tábla_modell2!AQ140,szórás_tábla_modell2!AQ$2:AQ$313,1)</f>
        <v>304</v>
      </c>
      <c r="AR140">
        <f>RANK(szórás_tábla_modell2!AR140,szórás_tábla_modell2!AR$2:AR$313,1)</f>
        <v>102</v>
      </c>
      <c r="AS140">
        <f>RANK(szórás_tábla_modell2!AS140,szórás_tábla_modell2!AS$2:AS$313,1)</f>
        <v>187</v>
      </c>
      <c r="AT140">
        <f>RANK(szórás_tábla_modell2!AT140,szórás_tábla_modell2!AT$2:AT$313,1)</f>
        <v>142</v>
      </c>
      <c r="AU140">
        <f>RANK(szórás_tábla_modell2!AU140,szórás_tábla_modell2!AU$2:AU$313,1)</f>
        <v>144</v>
      </c>
      <c r="AV140">
        <f>RANK(szórás_tábla_modell2!AV140,szórás_tábla_modell2!AV$2:AV$313,1)</f>
        <v>157</v>
      </c>
      <c r="AW140">
        <f>RANK(szórás_tábla_modell2!AW140,szórás_tábla_modell2!AW$2:AW$313,1)</f>
        <v>160</v>
      </c>
      <c r="AX140">
        <f>RANK(szórás_tábla_modell2!AX140,szórás_tábla_modell2!AX$2:AX$313,1)</f>
        <v>301</v>
      </c>
      <c r="AY140">
        <f>RANK(szórás_tábla_modell2!AY140,szórás_tábla_modell2!AY$2:AY$313,1)</f>
        <v>138</v>
      </c>
      <c r="AZ140">
        <f>RANK(szórás_tábla_modell2!AZ140,szórás_tábla_modell2!AZ$2:AZ$313,1)</f>
        <v>136</v>
      </c>
      <c r="BA140">
        <f>RANK(szórás_tábla_modell2!BA140,szórás_tábla_modell2!BA$2:BA$313,1)</f>
        <v>219</v>
      </c>
      <c r="BB140">
        <f>RANK(szórás_tábla_modell2!BB140,szórás_tábla_modell2!BB$2:BB$313,1)</f>
        <v>175</v>
      </c>
      <c r="BC140">
        <f>RANK(szórás_tábla_modell2!BC140,szórás_tábla_modell2!BC$2:BC$313,1)</f>
        <v>131</v>
      </c>
      <c r="BD140">
        <f>RANK(szórás_tábla_modell2!BD140,szórás_tábla_modell2!BD$2:BD$313,1)</f>
        <v>147</v>
      </c>
      <c r="BE140">
        <f>RANK(szórás_tábla_modell2!BE140,szórás_tábla_modell2!BE$2:BE$313,1)</f>
        <v>118</v>
      </c>
      <c r="BF140">
        <f>RANK(szórás_tábla_modell2!BF140,szórás_tábla_modell2!BF$2:BF$313,1)</f>
        <v>176</v>
      </c>
      <c r="BG140">
        <v>1000000</v>
      </c>
    </row>
    <row r="141" spans="1:59" x14ac:dyDescent="0.3">
      <c r="A141" t="str">
        <f>szórás_tábla_modell2!A141</f>
        <v>19_2016</v>
      </c>
      <c r="B141">
        <f>RANK(szórás_tábla_modell2!B141,szórás_tábla_modell2!B$2:B$313,1)</f>
        <v>174</v>
      </c>
      <c r="C141">
        <f>RANK(szórás_tábla_modell2!C141,szórás_tábla_modell2!C$2:C$313,1)</f>
        <v>139</v>
      </c>
      <c r="D141">
        <f>RANK(szórás_tábla_modell2!D141,szórás_tábla_modell2!D$2:D$313,1)</f>
        <v>137</v>
      </c>
      <c r="E141">
        <f>RANK(szórás_tábla_modell2!E141,szórás_tábla_modell2!E$2:E$313,1)</f>
        <v>249</v>
      </c>
      <c r="F141">
        <f>RANK(szórás_tábla_modell2!F141,szórás_tábla_modell2!F$2:F$313,1)</f>
        <v>164</v>
      </c>
      <c r="G141">
        <f>RANK(szórás_tábla_modell2!G141,szórás_tábla_modell2!G$2:G$313,1)</f>
        <v>254</v>
      </c>
      <c r="H141">
        <f>RANK(szórás_tábla_modell2!H141,szórás_tábla_modell2!H$2:H$313,1)</f>
        <v>12</v>
      </c>
      <c r="I141">
        <f>RANK(szórás_tábla_modell2!I141,szórás_tábla_modell2!I$2:I$313,1)</f>
        <v>258</v>
      </c>
      <c r="J141">
        <f>RANK(szórás_tábla_modell2!J141,szórás_tábla_modell2!J$2:J$313,1)</f>
        <v>146</v>
      </c>
      <c r="K141">
        <f>RANK(szórás_tábla_modell2!K141,szórás_tábla_modell2!K$2:K$313,1)</f>
        <v>195</v>
      </c>
      <c r="L141">
        <f>RANK(szórás_tábla_modell2!L141,szórás_tábla_modell2!L$2:L$313,1)</f>
        <v>194</v>
      </c>
      <c r="M141">
        <f>RANK(szórás_tábla_modell2!M141,szórás_tábla_modell2!M$2:M$313,1)</f>
        <v>249</v>
      </c>
      <c r="N141">
        <f>RANK(szórás_tábla_modell2!N141,szórás_tábla_modell2!N$2:N$313,1)</f>
        <v>79</v>
      </c>
      <c r="O141">
        <f>RANK(szórás_tábla_modell2!O141,szórás_tábla_modell2!O$2:O$313,1)</f>
        <v>140</v>
      </c>
      <c r="P141">
        <f>RANK(szórás_tábla_modell2!P141,szórás_tábla_modell2!P$2:P$313,1)</f>
        <v>139</v>
      </c>
      <c r="Q141">
        <f>RANK(szórás_tábla_modell2!Q141,szórás_tábla_modell2!Q$2:Q$313,1)</f>
        <v>73</v>
      </c>
      <c r="R141">
        <f>RANK(szórás_tábla_modell2!R141,szórás_tábla_modell2!R$2:R$313,1)</f>
        <v>234</v>
      </c>
      <c r="S141">
        <f>RANK(szórás_tábla_modell2!S141,szórás_tábla_modell2!S$2:S$313,1)</f>
        <v>206</v>
      </c>
      <c r="T141">
        <f>RANK(szórás_tábla_modell2!T141,szórás_tábla_modell2!T$2:T$313,1)</f>
        <v>129</v>
      </c>
      <c r="U141">
        <f>RANK(szórás_tábla_modell2!U141,szórás_tábla_modell2!U$2:U$313,1)</f>
        <v>182</v>
      </c>
      <c r="V141">
        <f>RANK(szórás_tábla_modell2!V141,szórás_tábla_modell2!V$2:V$313,1)</f>
        <v>141</v>
      </c>
      <c r="W141">
        <f>RANK(szórás_tábla_modell2!W141,szórás_tábla_modell2!W$2:W$313,1)</f>
        <v>139</v>
      </c>
      <c r="X141">
        <f>RANK(szórás_tábla_modell2!X141,szórás_tábla_modell2!X$2:X$313,1)</f>
        <v>46</v>
      </c>
      <c r="Y141">
        <f>RANK(szórás_tábla_modell2!Y141,szórás_tábla_modell2!Y$2:Y$313,1)</f>
        <v>162</v>
      </c>
      <c r="Z141">
        <f>RANK(szórás_tábla_modell2!Z141,szórás_tábla_modell2!Z$2:Z$313,1)</f>
        <v>186</v>
      </c>
      <c r="AA141">
        <f>RANK(szórás_tábla_modell2!AA141,szórás_tábla_modell2!AA$2:AA$313,1)</f>
        <v>71</v>
      </c>
      <c r="AB141">
        <f>RANK(szórás_tábla_modell2!AB141,szórás_tábla_modell2!AB$2:AB$313,1)</f>
        <v>151</v>
      </c>
      <c r="AC141">
        <f>RANK(szórás_tábla_modell2!AC141,szórás_tábla_modell2!AC$2:AC$313,1)</f>
        <v>53</v>
      </c>
      <c r="AD141">
        <f>RANK(szórás_tábla_modell2!AD141,szórás_tábla_modell2!AD$2:AD$313,1)</f>
        <v>198</v>
      </c>
      <c r="AE141">
        <f>RANK(szórás_tábla_modell2!AE141,szórás_tábla_modell2!AE$2:AE$313,1)</f>
        <v>188</v>
      </c>
      <c r="AF141">
        <f>RANK(szórás_tábla_modell2!AF141,szórás_tábla_modell2!AF$2:AF$313,1)</f>
        <v>147</v>
      </c>
      <c r="AG141">
        <f>RANK(szórás_tábla_modell2!AG141,szórás_tábla_modell2!AG$2:AG$313,1)</f>
        <v>151</v>
      </c>
      <c r="AH141">
        <f>RANK(szórás_tábla_modell2!AH141,szórás_tábla_modell2!AH$2:AH$313,1)</f>
        <v>138</v>
      </c>
      <c r="AI141">
        <f>RANK(szórás_tábla_modell2!AI141,szórás_tábla_modell2!AI$2:AI$313,1)</f>
        <v>93</v>
      </c>
      <c r="AJ141">
        <f>RANK(szórás_tábla_modell2!AJ141,szórás_tábla_modell2!AJ$2:AJ$313,1)</f>
        <v>161</v>
      </c>
      <c r="AK141">
        <f>RANK(szórás_tábla_modell2!AK141,szórás_tábla_modell2!AK$2:AK$313,1)</f>
        <v>140</v>
      </c>
      <c r="AL141">
        <f>RANK(szórás_tábla_modell2!AL141,szórás_tábla_modell2!AL$2:AL$313,1)</f>
        <v>184</v>
      </c>
      <c r="AM141">
        <f>RANK(szórás_tábla_modell2!AM141,szórás_tábla_modell2!AM$2:AM$313,1)</f>
        <v>279</v>
      </c>
      <c r="AN141">
        <f>RANK(szórás_tábla_modell2!AN141,szórás_tábla_modell2!AN$2:AN$313,1)</f>
        <v>190</v>
      </c>
      <c r="AO141">
        <f>RANK(szórás_tábla_modell2!AO141,szórás_tábla_modell2!AO$2:AO$313,1)</f>
        <v>190</v>
      </c>
      <c r="AP141">
        <f>RANK(szórás_tábla_modell2!AP141,szórás_tábla_modell2!AP$2:AP$313,1)</f>
        <v>287</v>
      </c>
      <c r="AQ141">
        <f>RANK(szórás_tábla_modell2!AQ141,szórás_tábla_modell2!AQ$2:AQ$313,1)</f>
        <v>306</v>
      </c>
      <c r="AR141">
        <f>RANK(szórás_tábla_modell2!AR141,szórás_tábla_modell2!AR$2:AR$313,1)</f>
        <v>89</v>
      </c>
      <c r="AS141">
        <f>RANK(szórás_tábla_modell2!AS141,szórás_tábla_modell2!AS$2:AS$313,1)</f>
        <v>194</v>
      </c>
      <c r="AT141">
        <f>RANK(szórás_tábla_modell2!AT141,szórás_tábla_modell2!AT$2:AT$313,1)</f>
        <v>146</v>
      </c>
      <c r="AU141">
        <f>RANK(szórás_tábla_modell2!AU141,szórás_tábla_modell2!AU$2:AU$313,1)</f>
        <v>142</v>
      </c>
      <c r="AV141">
        <f>RANK(szórás_tábla_modell2!AV141,szórás_tábla_modell2!AV$2:AV$313,1)</f>
        <v>138</v>
      </c>
      <c r="AW141">
        <f>RANK(szórás_tábla_modell2!AW141,szórás_tábla_modell2!AW$2:AW$313,1)</f>
        <v>143</v>
      </c>
      <c r="AX141">
        <f>RANK(szórás_tábla_modell2!AX141,szórás_tábla_modell2!AX$2:AX$313,1)</f>
        <v>224</v>
      </c>
      <c r="AY141">
        <f>RANK(szórás_tábla_modell2!AY141,szórás_tábla_modell2!AY$2:AY$313,1)</f>
        <v>126</v>
      </c>
      <c r="AZ141">
        <f>RANK(szórás_tábla_modell2!AZ141,szórás_tábla_modell2!AZ$2:AZ$313,1)</f>
        <v>132</v>
      </c>
      <c r="BA141">
        <f>RANK(szórás_tábla_modell2!BA141,szórás_tábla_modell2!BA$2:BA$313,1)</f>
        <v>247</v>
      </c>
      <c r="BB141">
        <f>RANK(szórás_tábla_modell2!BB141,szórás_tábla_modell2!BB$2:BB$313,1)</f>
        <v>165</v>
      </c>
      <c r="BC141">
        <f>RANK(szórás_tábla_modell2!BC141,szórás_tábla_modell2!BC$2:BC$313,1)</f>
        <v>166</v>
      </c>
      <c r="BD141">
        <f>RANK(szórás_tábla_modell2!BD141,szórás_tábla_modell2!BD$2:BD$313,1)</f>
        <v>152</v>
      </c>
      <c r="BE141">
        <f>RANK(szórás_tábla_modell2!BE141,szórás_tábla_modell2!BE$2:BE$313,1)</f>
        <v>97</v>
      </c>
      <c r="BF141">
        <f>RANK(szórás_tábla_modell2!BF141,szórás_tábla_modell2!BF$2:BF$313,1)</f>
        <v>153</v>
      </c>
      <c r="BG141">
        <v>1000000</v>
      </c>
    </row>
    <row r="142" spans="1:59" x14ac:dyDescent="0.3">
      <c r="A142" t="str">
        <f>szórás_tábla_modell2!A142</f>
        <v>20_2016</v>
      </c>
      <c r="B142">
        <f>RANK(szórás_tábla_modell2!B142,szórás_tábla_modell2!B$2:B$313,1)</f>
        <v>169</v>
      </c>
      <c r="C142">
        <f>RANK(szórás_tábla_modell2!C142,szórás_tábla_modell2!C$2:C$313,1)</f>
        <v>127</v>
      </c>
      <c r="D142">
        <f>RANK(szórás_tábla_modell2!D142,szórás_tábla_modell2!D$2:D$313,1)</f>
        <v>134</v>
      </c>
      <c r="E142">
        <f>RANK(szórás_tábla_modell2!E142,szórás_tábla_modell2!E$2:E$313,1)</f>
        <v>233</v>
      </c>
      <c r="F142">
        <f>RANK(szórás_tábla_modell2!F142,szórás_tábla_modell2!F$2:F$313,1)</f>
        <v>138</v>
      </c>
      <c r="G142">
        <f>RANK(szórás_tábla_modell2!G142,szórás_tábla_modell2!G$2:G$313,1)</f>
        <v>143</v>
      </c>
      <c r="H142">
        <f>RANK(szórás_tábla_modell2!H142,szórás_tábla_modell2!H$2:H$313,1)</f>
        <v>21</v>
      </c>
      <c r="I142">
        <f>RANK(szórás_tábla_modell2!I142,szórás_tábla_modell2!I$2:I$313,1)</f>
        <v>252</v>
      </c>
      <c r="J142">
        <f>RANK(szórás_tábla_modell2!J142,szórás_tábla_modell2!J$2:J$313,1)</f>
        <v>141</v>
      </c>
      <c r="K142">
        <f>RANK(szórás_tábla_modell2!K142,szórás_tábla_modell2!K$2:K$313,1)</f>
        <v>181</v>
      </c>
      <c r="L142">
        <f>RANK(szórás_tábla_modell2!L142,szórás_tábla_modell2!L$2:L$313,1)</f>
        <v>183</v>
      </c>
      <c r="M142">
        <f>RANK(szórás_tábla_modell2!M142,szórás_tábla_modell2!M$2:M$313,1)</f>
        <v>257</v>
      </c>
      <c r="N142">
        <f>RANK(szórás_tábla_modell2!N142,szórás_tábla_modell2!N$2:N$313,1)</f>
        <v>96</v>
      </c>
      <c r="O142">
        <f>RANK(szórás_tábla_modell2!O142,szórás_tábla_modell2!O$2:O$313,1)</f>
        <v>123</v>
      </c>
      <c r="P142">
        <f>RANK(szórás_tábla_modell2!P142,szórás_tábla_modell2!P$2:P$313,1)</f>
        <v>134</v>
      </c>
      <c r="Q142">
        <f>RANK(szórás_tábla_modell2!Q142,szórás_tábla_modell2!Q$2:Q$313,1)</f>
        <v>81</v>
      </c>
      <c r="R142">
        <f>RANK(szórás_tábla_modell2!R142,szórás_tábla_modell2!R$2:R$313,1)</f>
        <v>232</v>
      </c>
      <c r="S142">
        <f>RANK(szórás_tábla_modell2!S142,szórás_tábla_modell2!S$2:S$313,1)</f>
        <v>145</v>
      </c>
      <c r="T142">
        <f>RANK(szórás_tábla_modell2!T142,szórás_tábla_modell2!T$2:T$313,1)</f>
        <v>128</v>
      </c>
      <c r="U142">
        <f>RANK(szórás_tábla_modell2!U142,szórás_tábla_modell2!U$2:U$313,1)</f>
        <v>166</v>
      </c>
      <c r="V142">
        <f>RANK(szórás_tábla_modell2!V142,szórás_tábla_modell2!V$2:V$313,1)</f>
        <v>151</v>
      </c>
      <c r="W142">
        <f>RANK(szórás_tábla_modell2!W142,szórás_tábla_modell2!W$2:W$313,1)</f>
        <v>172</v>
      </c>
      <c r="X142">
        <f>RANK(szórás_tábla_modell2!X142,szórás_tábla_modell2!X$2:X$313,1)</f>
        <v>30</v>
      </c>
      <c r="Y142">
        <f>RANK(szórás_tábla_modell2!Y142,szórás_tábla_modell2!Y$2:Y$313,1)</f>
        <v>178</v>
      </c>
      <c r="Z142">
        <f>RANK(szórás_tábla_modell2!Z142,szórás_tábla_modell2!Z$2:Z$313,1)</f>
        <v>184</v>
      </c>
      <c r="AA142">
        <f>RANK(szórás_tábla_modell2!AA142,szórás_tábla_modell2!AA$2:AA$313,1)</f>
        <v>66</v>
      </c>
      <c r="AB142">
        <f>RANK(szórás_tábla_modell2!AB142,szórás_tábla_modell2!AB$2:AB$313,1)</f>
        <v>125</v>
      </c>
      <c r="AC142">
        <f>RANK(szórás_tábla_modell2!AC142,szórás_tábla_modell2!AC$2:AC$313,1)</f>
        <v>48</v>
      </c>
      <c r="AD142">
        <f>RANK(szórás_tábla_modell2!AD142,szórás_tábla_modell2!AD$2:AD$313,1)</f>
        <v>180</v>
      </c>
      <c r="AE142">
        <f>RANK(szórás_tábla_modell2!AE142,szórás_tábla_modell2!AE$2:AE$313,1)</f>
        <v>172</v>
      </c>
      <c r="AF142">
        <f>RANK(szórás_tábla_modell2!AF142,szórás_tábla_modell2!AF$2:AF$313,1)</f>
        <v>158</v>
      </c>
      <c r="AG142">
        <f>RANK(szórás_tábla_modell2!AG142,szórás_tábla_modell2!AG$2:AG$313,1)</f>
        <v>138</v>
      </c>
      <c r="AH142">
        <f>RANK(szórás_tábla_modell2!AH142,szórás_tábla_modell2!AH$2:AH$313,1)</f>
        <v>55</v>
      </c>
      <c r="AI142">
        <f>RANK(szórás_tábla_modell2!AI142,szórás_tábla_modell2!AI$2:AI$313,1)</f>
        <v>92</v>
      </c>
      <c r="AJ142">
        <f>RANK(szórás_tábla_modell2!AJ142,szórás_tábla_modell2!AJ$2:AJ$313,1)</f>
        <v>176</v>
      </c>
      <c r="AK142">
        <f>RANK(szórás_tábla_modell2!AK142,szórás_tábla_modell2!AK$2:AK$313,1)</f>
        <v>130</v>
      </c>
      <c r="AL142">
        <f>RANK(szórás_tábla_modell2!AL142,szórás_tábla_modell2!AL$2:AL$313,1)</f>
        <v>167</v>
      </c>
      <c r="AM142">
        <f>RANK(szórás_tábla_modell2!AM142,szórás_tábla_modell2!AM$2:AM$313,1)</f>
        <v>308</v>
      </c>
      <c r="AN142">
        <f>RANK(szórás_tábla_modell2!AN142,szórás_tábla_modell2!AN$2:AN$313,1)</f>
        <v>183</v>
      </c>
      <c r="AO142">
        <f>RANK(szórás_tábla_modell2!AO142,szórás_tábla_modell2!AO$2:AO$313,1)</f>
        <v>185</v>
      </c>
      <c r="AP142">
        <f>RANK(szórás_tábla_modell2!AP142,szórás_tábla_modell2!AP$2:AP$313,1)</f>
        <v>291</v>
      </c>
      <c r="AQ142">
        <f>RANK(szórás_tábla_modell2!AQ142,szórás_tábla_modell2!AQ$2:AQ$313,1)</f>
        <v>301</v>
      </c>
      <c r="AR142">
        <f>RANK(szórás_tábla_modell2!AR142,szórás_tábla_modell2!AR$2:AR$313,1)</f>
        <v>83</v>
      </c>
      <c r="AS142">
        <f>RANK(szórás_tábla_modell2!AS142,szórás_tábla_modell2!AS$2:AS$313,1)</f>
        <v>190</v>
      </c>
      <c r="AT142">
        <f>RANK(szórás_tábla_modell2!AT142,szórás_tábla_modell2!AT$2:AT$313,1)</f>
        <v>138</v>
      </c>
      <c r="AU142">
        <f>RANK(szórás_tábla_modell2!AU142,szórás_tábla_modell2!AU$2:AU$313,1)</f>
        <v>139</v>
      </c>
      <c r="AV142">
        <f>RANK(szórás_tábla_modell2!AV142,szórás_tábla_modell2!AV$2:AV$313,1)</f>
        <v>168</v>
      </c>
      <c r="AW142">
        <f>RANK(szórás_tábla_modell2!AW142,szórás_tábla_modell2!AW$2:AW$313,1)</f>
        <v>141</v>
      </c>
      <c r="AX142">
        <f>RANK(szórás_tábla_modell2!AX142,szórás_tábla_modell2!AX$2:AX$313,1)</f>
        <v>299</v>
      </c>
      <c r="AY142">
        <f>RANK(szórás_tábla_modell2!AY142,szórás_tábla_modell2!AY$2:AY$313,1)</f>
        <v>155</v>
      </c>
      <c r="AZ142">
        <f>RANK(szórás_tábla_modell2!AZ142,szórás_tábla_modell2!AZ$2:AZ$313,1)</f>
        <v>143</v>
      </c>
      <c r="BA142">
        <f>RANK(szórás_tábla_modell2!BA142,szórás_tábla_modell2!BA$2:BA$313,1)</f>
        <v>275</v>
      </c>
      <c r="BB142">
        <f>RANK(szórás_tábla_modell2!BB142,szórás_tábla_modell2!BB$2:BB$313,1)</f>
        <v>75</v>
      </c>
      <c r="BC142">
        <f>RANK(szórás_tábla_modell2!BC142,szórás_tábla_modell2!BC$2:BC$313,1)</f>
        <v>165</v>
      </c>
      <c r="BD142">
        <f>RANK(szórás_tábla_modell2!BD142,szórás_tábla_modell2!BD$2:BD$313,1)</f>
        <v>72</v>
      </c>
      <c r="BE142">
        <f>RANK(szórás_tábla_modell2!BE142,szórás_tábla_modell2!BE$2:BE$313,1)</f>
        <v>93</v>
      </c>
      <c r="BF142">
        <f>RANK(szórás_tábla_modell2!BF142,szórás_tábla_modell2!BF$2:BF$313,1)</f>
        <v>213</v>
      </c>
      <c r="BG142">
        <v>1000000</v>
      </c>
    </row>
    <row r="143" spans="1:59" x14ac:dyDescent="0.3">
      <c r="A143" t="str">
        <f>szórás_tábla_modell2!A143</f>
        <v>21_2016</v>
      </c>
      <c r="B143">
        <f>RANK(szórás_tábla_modell2!B143,szórás_tábla_modell2!B$2:B$313,1)</f>
        <v>175</v>
      </c>
      <c r="C143">
        <f>RANK(szórás_tábla_modell2!C143,szórás_tábla_modell2!C$2:C$313,1)</f>
        <v>121</v>
      </c>
      <c r="D143">
        <f>RANK(szórás_tábla_modell2!D143,szórás_tábla_modell2!D$2:D$313,1)</f>
        <v>162</v>
      </c>
      <c r="E143">
        <f>RANK(szórás_tábla_modell2!E143,szórás_tábla_modell2!E$2:E$313,1)</f>
        <v>234</v>
      </c>
      <c r="F143">
        <f>RANK(szórás_tábla_modell2!F143,szórás_tábla_modell2!F$2:F$313,1)</f>
        <v>130</v>
      </c>
      <c r="G143">
        <f>RANK(szórás_tábla_modell2!G143,szórás_tábla_modell2!G$2:G$313,1)</f>
        <v>180</v>
      </c>
      <c r="H143">
        <f>RANK(szórás_tábla_modell2!H143,szórás_tábla_modell2!H$2:H$313,1)</f>
        <v>4</v>
      </c>
      <c r="I143">
        <f>RANK(szórás_tábla_modell2!I143,szórás_tábla_modell2!I$2:I$313,1)</f>
        <v>253</v>
      </c>
      <c r="J143">
        <f>RANK(szórás_tábla_modell2!J143,szórás_tábla_modell2!J$2:J$313,1)</f>
        <v>140</v>
      </c>
      <c r="K143">
        <f>RANK(szórás_tábla_modell2!K143,szórás_tábla_modell2!K$2:K$313,1)</f>
        <v>159</v>
      </c>
      <c r="L143">
        <f>RANK(szórás_tábla_modell2!L143,szórás_tábla_modell2!L$2:L$313,1)</f>
        <v>188</v>
      </c>
      <c r="M143">
        <f>RANK(szórás_tábla_modell2!M143,szórás_tábla_modell2!M$2:M$313,1)</f>
        <v>256</v>
      </c>
      <c r="N143">
        <f>RANK(szórás_tábla_modell2!N143,szórás_tábla_modell2!N$2:N$313,1)</f>
        <v>93</v>
      </c>
      <c r="O143">
        <f>RANK(szórás_tábla_modell2!O143,szórás_tábla_modell2!O$2:O$313,1)</f>
        <v>118</v>
      </c>
      <c r="P143">
        <f>RANK(szórás_tábla_modell2!P143,szórás_tábla_modell2!P$2:P$313,1)</f>
        <v>133</v>
      </c>
      <c r="Q143">
        <f>RANK(szórás_tábla_modell2!Q143,szórás_tábla_modell2!Q$2:Q$313,1)</f>
        <v>69</v>
      </c>
      <c r="R143">
        <f>RANK(szórás_tábla_modell2!R143,szórás_tábla_modell2!R$2:R$313,1)</f>
        <v>231</v>
      </c>
      <c r="S143">
        <f>RANK(szórás_tábla_modell2!S143,szórás_tábla_modell2!S$2:S$313,1)</f>
        <v>207</v>
      </c>
      <c r="T143">
        <f>RANK(szórás_tábla_modell2!T143,szórás_tábla_modell2!T$2:T$313,1)</f>
        <v>139</v>
      </c>
      <c r="U143">
        <f>RANK(szórás_tábla_modell2!U143,szórás_tábla_modell2!U$2:U$313,1)</f>
        <v>155</v>
      </c>
      <c r="V143">
        <f>RANK(szórás_tábla_modell2!V143,szórás_tábla_modell2!V$2:V$313,1)</f>
        <v>141</v>
      </c>
      <c r="W143">
        <f>RANK(szórás_tábla_modell2!W143,szórás_tábla_modell2!W$2:W$313,1)</f>
        <v>181</v>
      </c>
      <c r="X143">
        <f>RANK(szórás_tábla_modell2!X143,szórás_tábla_modell2!X$2:X$313,1)</f>
        <v>57</v>
      </c>
      <c r="Y143">
        <f>RANK(szórás_tábla_modell2!Y143,szórás_tábla_modell2!Y$2:Y$313,1)</f>
        <v>151</v>
      </c>
      <c r="Z143">
        <f>RANK(szórás_tábla_modell2!Z143,szórás_tábla_modell2!Z$2:Z$313,1)</f>
        <v>207</v>
      </c>
      <c r="AA143">
        <f>RANK(szórás_tábla_modell2!AA143,szórás_tábla_modell2!AA$2:AA$313,1)</f>
        <v>76</v>
      </c>
      <c r="AB143">
        <f>RANK(szórás_tábla_modell2!AB143,szórás_tábla_modell2!AB$2:AB$313,1)</f>
        <v>121</v>
      </c>
      <c r="AC143">
        <f>RANK(szórás_tábla_modell2!AC143,szórás_tábla_modell2!AC$2:AC$313,1)</f>
        <v>54</v>
      </c>
      <c r="AD143">
        <f>RANK(szórás_tábla_modell2!AD143,szórás_tábla_modell2!AD$2:AD$313,1)</f>
        <v>199</v>
      </c>
      <c r="AE143">
        <f>RANK(szórás_tábla_modell2!AE143,szórás_tábla_modell2!AE$2:AE$313,1)</f>
        <v>193</v>
      </c>
      <c r="AF143">
        <f>RANK(szórás_tábla_modell2!AF143,szórás_tábla_modell2!AF$2:AF$313,1)</f>
        <v>156</v>
      </c>
      <c r="AG143">
        <f>RANK(szórás_tábla_modell2!AG143,szórás_tábla_modell2!AG$2:AG$313,1)</f>
        <v>179</v>
      </c>
      <c r="AH143">
        <f>RANK(szórás_tábla_modell2!AH143,szórás_tábla_modell2!AH$2:AH$313,1)</f>
        <v>43</v>
      </c>
      <c r="AI143">
        <f>RANK(szórás_tábla_modell2!AI143,szórás_tábla_modell2!AI$2:AI$313,1)</f>
        <v>79</v>
      </c>
      <c r="AJ143">
        <f>RANK(szórás_tábla_modell2!AJ143,szórás_tábla_modell2!AJ$2:AJ$313,1)</f>
        <v>174</v>
      </c>
      <c r="AK143">
        <f>RANK(szórás_tábla_modell2!AK143,szórás_tábla_modell2!AK$2:AK$313,1)</f>
        <v>128</v>
      </c>
      <c r="AL143">
        <f>RANK(szórás_tábla_modell2!AL143,szórás_tábla_modell2!AL$2:AL$313,1)</f>
        <v>178</v>
      </c>
      <c r="AM143">
        <f>RANK(szórás_tábla_modell2!AM143,szórás_tábla_modell2!AM$2:AM$313,1)</f>
        <v>249</v>
      </c>
      <c r="AN143">
        <f>RANK(szórás_tábla_modell2!AN143,szórás_tábla_modell2!AN$2:AN$313,1)</f>
        <v>171</v>
      </c>
      <c r="AO143">
        <f>RANK(szórás_tábla_modell2!AO143,szórás_tábla_modell2!AO$2:AO$313,1)</f>
        <v>189</v>
      </c>
      <c r="AP143">
        <f>RANK(szórás_tábla_modell2!AP143,szórás_tábla_modell2!AP$2:AP$313,1)</f>
        <v>279</v>
      </c>
      <c r="AQ143">
        <f>RANK(szórás_tábla_modell2!AQ143,szórás_tábla_modell2!AQ$2:AQ$313,1)</f>
        <v>308</v>
      </c>
      <c r="AR143">
        <f>RANK(szórás_tábla_modell2!AR143,szórás_tábla_modell2!AR$2:AR$313,1)</f>
        <v>111</v>
      </c>
      <c r="AS143">
        <f>RANK(szórás_tábla_modell2!AS143,szórás_tábla_modell2!AS$2:AS$313,1)</f>
        <v>154</v>
      </c>
      <c r="AT143">
        <f>RANK(szórás_tábla_modell2!AT143,szórás_tábla_modell2!AT$2:AT$313,1)</f>
        <v>147</v>
      </c>
      <c r="AU143">
        <f>RANK(szórás_tábla_modell2!AU143,szórás_tábla_modell2!AU$2:AU$313,1)</f>
        <v>135</v>
      </c>
      <c r="AV143">
        <f>RANK(szórás_tábla_modell2!AV143,szórás_tábla_modell2!AV$2:AV$313,1)</f>
        <v>145</v>
      </c>
      <c r="AW143">
        <f>RANK(szórás_tábla_modell2!AW143,szórás_tábla_modell2!AW$2:AW$313,1)</f>
        <v>144</v>
      </c>
      <c r="AX143">
        <f>RANK(szórás_tábla_modell2!AX143,szórás_tábla_modell2!AX$2:AX$313,1)</f>
        <v>207</v>
      </c>
      <c r="AY143">
        <f>RANK(szórás_tábla_modell2!AY143,szórás_tábla_modell2!AY$2:AY$313,1)</f>
        <v>142</v>
      </c>
      <c r="AZ143">
        <f>RANK(szórás_tábla_modell2!AZ143,szórás_tábla_modell2!AZ$2:AZ$313,1)</f>
        <v>109</v>
      </c>
      <c r="BA143">
        <f>RANK(szórás_tábla_modell2!BA143,szórás_tábla_modell2!BA$2:BA$313,1)</f>
        <v>227</v>
      </c>
      <c r="BB143">
        <f>RANK(szórás_tábla_modell2!BB143,szórás_tábla_modell2!BB$2:BB$313,1)</f>
        <v>169</v>
      </c>
      <c r="BC143">
        <f>RANK(szórás_tábla_modell2!BC143,szórás_tábla_modell2!BC$2:BC$313,1)</f>
        <v>171</v>
      </c>
      <c r="BD143">
        <f>RANK(szórás_tábla_modell2!BD143,szórás_tábla_modell2!BD$2:BD$313,1)</f>
        <v>110</v>
      </c>
      <c r="BE143">
        <f>RANK(szórás_tábla_modell2!BE143,szórás_tábla_modell2!BE$2:BE$313,1)</f>
        <v>62</v>
      </c>
      <c r="BF143">
        <f>RANK(szórás_tábla_modell2!BF143,szórás_tábla_modell2!BF$2:BF$313,1)</f>
        <v>221</v>
      </c>
      <c r="BG143">
        <v>1000000</v>
      </c>
    </row>
    <row r="144" spans="1:59" x14ac:dyDescent="0.3">
      <c r="A144" t="str">
        <f>szórás_tábla_modell2!A144</f>
        <v>22_2016</v>
      </c>
      <c r="B144">
        <f>RANK(szórás_tábla_modell2!B144,szórás_tábla_modell2!B$2:B$313,1)</f>
        <v>97</v>
      </c>
      <c r="C144">
        <f>RANK(szórás_tábla_modell2!C144,szórás_tábla_modell2!C$2:C$313,1)</f>
        <v>144</v>
      </c>
      <c r="D144">
        <f>RANK(szórás_tábla_modell2!D144,szórás_tábla_modell2!D$2:D$313,1)</f>
        <v>124</v>
      </c>
      <c r="E144">
        <f>RANK(szórás_tábla_modell2!E144,szórás_tábla_modell2!E$2:E$313,1)</f>
        <v>259</v>
      </c>
      <c r="F144">
        <f>RANK(szórás_tábla_modell2!F144,szórás_tábla_modell2!F$2:F$313,1)</f>
        <v>191</v>
      </c>
      <c r="G144">
        <f>RANK(szórás_tábla_modell2!G144,szórás_tábla_modell2!G$2:G$313,1)</f>
        <v>223</v>
      </c>
      <c r="H144">
        <f>RANK(szórás_tábla_modell2!H144,szórás_tábla_modell2!H$2:H$313,1)</f>
        <v>25</v>
      </c>
      <c r="I144">
        <f>RANK(szórás_tábla_modell2!I144,szórás_tábla_modell2!I$2:I$313,1)</f>
        <v>260</v>
      </c>
      <c r="J144">
        <f>RANK(szórás_tábla_modell2!J144,szórás_tábla_modell2!J$2:J$313,1)</f>
        <v>163</v>
      </c>
      <c r="K144">
        <f>RANK(szórás_tábla_modell2!K144,szórás_tábla_modell2!K$2:K$313,1)</f>
        <v>223</v>
      </c>
      <c r="L144">
        <f>RANK(szórás_tábla_modell2!L144,szórás_tábla_modell2!L$2:L$313,1)</f>
        <v>186</v>
      </c>
      <c r="M144">
        <f>RANK(szórás_tábla_modell2!M144,szórás_tábla_modell2!M$2:M$313,1)</f>
        <v>263</v>
      </c>
      <c r="N144">
        <f>RANK(szórás_tábla_modell2!N144,szórás_tábla_modell2!N$2:N$313,1)</f>
        <v>102</v>
      </c>
      <c r="O144">
        <f>RANK(szórás_tábla_modell2!O144,szórás_tábla_modell2!O$2:O$313,1)</f>
        <v>154</v>
      </c>
      <c r="P144">
        <f>RANK(szórás_tábla_modell2!P144,szórás_tábla_modell2!P$2:P$313,1)</f>
        <v>140</v>
      </c>
      <c r="Q144">
        <f>RANK(szórás_tábla_modell2!Q144,szórás_tábla_modell2!Q$2:Q$313,1)</f>
        <v>72</v>
      </c>
      <c r="R144">
        <f>RANK(szórás_tábla_modell2!R144,szórás_tábla_modell2!R$2:R$313,1)</f>
        <v>235</v>
      </c>
      <c r="S144">
        <f>RANK(szórás_tábla_modell2!S144,szórás_tábla_modell2!S$2:S$313,1)</f>
        <v>209</v>
      </c>
      <c r="T144">
        <f>RANK(szórás_tábla_modell2!T144,szórás_tábla_modell2!T$2:T$313,1)</f>
        <v>140</v>
      </c>
      <c r="U144">
        <f>RANK(szórás_tábla_modell2!U144,szórás_tábla_modell2!U$2:U$313,1)</f>
        <v>194</v>
      </c>
      <c r="V144">
        <f>RANK(szórás_tábla_modell2!V144,szórás_tábla_modell2!V$2:V$313,1)</f>
        <v>166</v>
      </c>
      <c r="W144">
        <f>RANK(szórás_tábla_modell2!W144,szórás_tábla_modell2!W$2:W$313,1)</f>
        <v>208</v>
      </c>
      <c r="X144">
        <f>RANK(szórás_tábla_modell2!X144,szórás_tábla_modell2!X$2:X$313,1)</f>
        <v>32</v>
      </c>
      <c r="Y144">
        <f>RANK(szórás_tábla_modell2!Y144,szórás_tábla_modell2!Y$2:Y$313,1)</f>
        <v>139</v>
      </c>
      <c r="Z144">
        <f>RANK(szórás_tábla_modell2!Z144,szórás_tábla_modell2!Z$2:Z$313,1)</f>
        <v>231</v>
      </c>
      <c r="AA144">
        <f>RANK(szórás_tábla_modell2!AA144,szórás_tábla_modell2!AA$2:AA$313,1)</f>
        <v>84</v>
      </c>
      <c r="AB144">
        <f>RANK(szórás_tábla_modell2!AB144,szórás_tábla_modell2!AB$2:AB$313,1)</f>
        <v>193</v>
      </c>
      <c r="AC144">
        <f>RANK(szórás_tábla_modell2!AC144,szórás_tábla_modell2!AC$2:AC$313,1)</f>
        <v>58</v>
      </c>
      <c r="AD144">
        <f>RANK(szórás_tábla_modell2!AD144,szórás_tábla_modell2!AD$2:AD$313,1)</f>
        <v>204</v>
      </c>
      <c r="AE144">
        <f>RANK(szórás_tábla_modell2!AE144,szórás_tábla_modell2!AE$2:AE$313,1)</f>
        <v>194</v>
      </c>
      <c r="AF144">
        <f>RANK(szórás_tábla_modell2!AF144,szórás_tábla_modell2!AF$2:AF$313,1)</f>
        <v>167</v>
      </c>
      <c r="AG144">
        <f>RANK(szórás_tábla_modell2!AG144,szórás_tábla_modell2!AG$2:AG$313,1)</f>
        <v>186</v>
      </c>
      <c r="AH144">
        <f>RANK(szórás_tábla_modell2!AH144,szórás_tábla_modell2!AH$2:AH$313,1)</f>
        <v>70</v>
      </c>
      <c r="AI144">
        <f>RANK(szórás_tábla_modell2!AI144,szórás_tábla_modell2!AI$2:AI$313,1)</f>
        <v>91</v>
      </c>
      <c r="AJ144">
        <f>RANK(szórás_tábla_modell2!AJ144,szórás_tábla_modell2!AJ$2:AJ$313,1)</f>
        <v>167</v>
      </c>
      <c r="AK144">
        <f>RANK(szórás_tábla_modell2!AK144,szórás_tábla_modell2!AK$2:AK$313,1)</f>
        <v>167</v>
      </c>
      <c r="AL144">
        <f>RANK(szórás_tábla_modell2!AL144,szórás_tábla_modell2!AL$2:AL$313,1)</f>
        <v>190</v>
      </c>
      <c r="AM144">
        <f>RANK(szórás_tábla_modell2!AM144,szórás_tábla_modell2!AM$2:AM$313,1)</f>
        <v>189</v>
      </c>
      <c r="AN144">
        <f>RANK(szórás_tábla_modell2!AN144,szórás_tábla_modell2!AN$2:AN$313,1)</f>
        <v>188</v>
      </c>
      <c r="AO144">
        <f>RANK(szórás_tábla_modell2!AO144,szórás_tábla_modell2!AO$2:AO$313,1)</f>
        <v>162</v>
      </c>
      <c r="AP144">
        <f>RANK(szórás_tábla_modell2!AP144,szórás_tábla_modell2!AP$2:AP$313,1)</f>
        <v>228</v>
      </c>
      <c r="AQ144">
        <f>RANK(szórás_tábla_modell2!AQ144,szórás_tábla_modell2!AQ$2:AQ$313,1)</f>
        <v>302</v>
      </c>
      <c r="AR144">
        <f>RANK(szórás_tábla_modell2!AR144,szórás_tábla_modell2!AR$2:AR$313,1)</f>
        <v>55</v>
      </c>
      <c r="AS144">
        <f>RANK(szórás_tábla_modell2!AS144,szórás_tábla_modell2!AS$2:AS$313,1)</f>
        <v>205</v>
      </c>
      <c r="AT144">
        <f>RANK(szórás_tábla_modell2!AT144,szórás_tábla_modell2!AT$2:AT$313,1)</f>
        <v>161</v>
      </c>
      <c r="AU144">
        <f>RANK(szórás_tábla_modell2!AU144,szórás_tábla_modell2!AU$2:AU$313,1)</f>
        <v>130</v>
      </c>
      <c r="AV144">
        <f>RANK(szórás_tábla_modell2!AV144,szórás_tábla_modell2!AV$2:AV$313,1)</f>
        <v>119</v>
      </c>
      <c r="AW144">
        <f>RANK(szórás_tábla_modell2!AW144,szórás_tábla_modell2!AW$2:AW$313,1)</f>
        <v>162</v>
      </c>
      <c r="AX144">
        <f>RANK(szórás_tábla_modell2!AX144,szórás_tábla_modell2!AX$2:AX$313,1)</f>
        <v>269</v>
      </c>
      <c r="AY144">
        <f>RANK(szórás_tábla_modell2!AY144,szórás_tábla_modell2!AY$2:AY$313,1)</f>
        <v>149</v>
      </c>
      <c r="AZ144">
        <f>RANK(szórás_tábla_modell2!AZ144,szórás_tábla_modell2!AZ$2:AZ$313,1)</f>
        <v>140</v>
      </c>
      <c r="BA144">
        <f>RANK(szórás_tábla_modell2!BA144,szórás_tábla_modell2!BA$2:BA$313,1)</f>
        <v>183</v>
      </c>
      <c r="BB144">
        <f>RANK(szórás_tábla_modell2!BB144,szórás_tábla_modell2!BB$2:BB$313,1)</f>
        <v>170</v>
      </c>
      <c r="BC144">
        <f>RANK(szórás_tábla_modell2!BC144,szórás_tábla_modell2!BC$2:BC$313,1)</f>
        <v>62</v>
      </c>
      <c r="BD144">
        <f>RANK(szórás_tábla_modell2!BD144,szórás_tábla_modell2!BD$2:BD$313,1)</f>
        <v>109</v>
      </c>
      <c r="BE144">
        <f>RANK(szórás_tábla_modell2!BE144,szórás_tábla_modell2!BE$2:BE$313,1)</f>
        <v>24</v>
      </c>
      <c r="BF144">
        <f>RANK(szórás_tábla_modell2!BF144,szórás_tábla_modell2!BF$2:BF$313,1)</f>
        <v>187</v>
      </c>
      <c r="BG144">
        <v>1000000</v>
      </c>
    </row>
    <row r="145" spans="1:59" x14ac:dyDescent="0.3">
      <c r="A145" t="str">
        <f>szórás_tábla_modell2!A145</f>
        <v>23_2016</v>
      </c>
      <c r="B145">
        <f>RANK(szórás_tábla_modell2!B145,szórás_tábla_modell2!B$2:B$313,1)</f>
        <v>173</v>
      </c>
      <c r="C145">
        <f>RANK(szórás_tábla_modell2!C145,szórás_tábla_modell2!C$2:C$313,1)</f>
        <v>119</v>
      </c>
      <c r="D145">
        <f>RANK(szórás_tábla_modell2!D145,szórás_tábla_modell2!D$2:D$313,1)</f>
        <v>82</v>
      </c>
      <c r="E145">
        <f>RANK(szórás_tábla_modell2!E145,szórás_tábla_modell2!E$2:E$313,1)</f>
        <v>245</v>
      </c>
      <c r="F145">
        <f>RANK(szórás_tábla_modell2!F145,szórás_tábla_modell2!F$2:F$313,1)</f>
        <v>145</v>
      </c>
      <c r="G145">
        <f>RANK(szórás_tábla_modell2!G145,szórás_tábla_modell2!G$2:G$313,1)</f>
        <v>85</v>
      </c>
      <c r="H145">
        <f>RANK(szórás_tábla_modell2!H145,szórás_tábla_modell2!H$2:H$313,1)</f>
        <v>5</v>
      </c>
      <c r="I145">
        <f>RANK(szórás_tábla_modell2!I145,szórás_tábla_modell2!I$2:I$313,1)</f>
        <v>250</v>
      </c>
      <c r="J145">
        <f>RANK(szórás_tábla_modell2!J145,szórás_tábla_modell2!J$2:J$313,1)</f>
        <v>139</v>
      </c>
      <c r="K145">
        <f>RANK(szórás_tábla_modell2!K145,szórás_tábla_modell2!K$2:K$313,1)</f>
        <v>200</v>
      </c>
      <c r="L145">
        <f>RANK(szórás_tábla_modell2!L145,szórás_tábla_modell2!L$2:L$313,1)</f>
        <v>182</v>
      </c>
      <c r="M145">
        <f>RANK(szórás_tábla_modell2!M145,szórás_tábla_modell2!M$2:M$313,1)</f>
        <v>269</v>
      </c>
      <c r="N145">
        <f>RANK(szórás_tábla_modell2!N145,szórás_tábla_modell2!N$2:N$313,1)</f>
        <v>101</v>
      </c>
      <c r="O145">
        <f>RANK(szórás_tábla_modell2!O145,szórás_tábla_modell2!O$2:O$313,1)</f>
        <v>114</v>
      </c>
      <c r="P145">
        <f>RANK(szórás_tábla_modell2!P145,szórás_tábla_modell2!P$2:P$313,1)</f>
        <v>138</v>
      </c>
      <c r="Q145">
        <f>RANK(szórás_tábla_modell2!Q145,szórás_tábla_modell2!Q$2:Q$313,1)</f>
        <v>23</v>
      </c>
      <c r="R145">
        <f>RANK(szórás_tábla_modell2!R145,szórás_tábla_modell2!R$2:R$313,1)</f>
        <v>240</v>
      </c>
      <c r="S145">
        <f>RANK(szórás_tábla_modell2!S145,szórás_tábla_modell2!S$2:S$313,1)</f>
        <v>210</v>
      </c>
      <c r="T145">
        <f>RANK(szórás_tábla_modell2!T145,szórás_tábla_modell2!T$2:T$313,1)</f>
        <v>142</v>
      </c>
      <c r="U145">
        <f>RANK(szórás_tábla_modell2!U145,szórás_tábla_modell2!U$2:U$313,1)</f>
        <v>173</v>
      </c>
      <c r="V145">
        <f>RANK(szórás_tábla_modell2!V145,szórás_tábla_modell2!V$2:V$313,1)</f>
        <v>161</v>
      </c>
      <c r="W145">
        <f>RANK(szórás_tábla_modell2!W145,szórás_tábla_modell2!W$2:W$313,1)</f>
        <v>214</v>
      </c>
      <c r="X145">
        <f>RANK(szórás_tábla_modell2!X145,szórás_tábla_modell2!X$2:X$313,1)</f>
        <v>67</v>
      </c>
      <c r="Y145">
        <f>RANK(szórás_tábla_modell2!Y145,szórás_tábla_modell2!Y$2:Y$313,1)</f>
        <v>102</v>
      </c>
      <c r="Z145">
        <f>RANK(szórás_tábla_modell2!Z145,szórás_tábla_modell2!Z$2:Z$313,1)</f>
        <v>220</v>
      </c>
      <c r="AA145">
        <f>RANK(szórás_tábla_modell2!AA145,szórás_tábla_modell2!AA$2:AA$313,1)</f>
        <v>95</v>
      </c>
      <c r="AB145">
        <f>RANK(szórás_tábla_modell2!AB145,szórás_tábla_modell2!AB$2:AB$313,1)</f>
        <v>144</v>
      </c>
      <c r="AC145">
        <f>RANK(szórás_tábla_modell2!AC145,szórás_tábla_modell2!AC$2:AC$313,1)</f>
        <v>64</v>
      </c>
      <c r="AD145">
        <f>RANK(szórás_tábla_modell2!AD145,szórás_tábla_modell2!AD$2:AD$313,1)</f>
        <v>161</v>
      </c>
      <c r="AE145">
        <f>RANK(szórás_tábla_modell2!AE145,szórás_tábla_modell2!AE$2:AE$313,1)</f>
        <v>4</v>
      </c>
      <c r="AF145">
        <f>RANK(szórás_tábla_modell2!AF145,szórás_tábla_modell2!AF$2:AF$313,1)</f>
        <v>159</v>
      </c>
      <c r="AG145">
        <f>RANK(szórás_tábla_modell2!AG145,szórás_tábla_modell2!AG$2:AG$313,1)</f>
        <v>193</v>
      </c>
      <c r="AH145">
        <f>RANK(szórás_tábla_modell2!AH145,szórás_tábla_modell2!AH$2:AH$313,1)</f>
        <v>22</v>
      </c>
      <c r="AI145">
        <f>RANK(szórás_tábla_modell2!AI145,szórás_tábla_modell2!AI$2:AI$313,1)</f>
        <v>26</v>
      </c>
      <c r="AJ145">
        <f>RANK(szórás_tábla_modell2!AJ145,szórás_tábla_modell2!AJ$2:AJ$313,1)</f>
        <v>157</v>
      </c>
      <c r="AK145">
        <f>RANK(szórás_tábla_modell2!AK145,szórás_tábla_modell2!AK$2:AK$313,1)</f>
        <v>137</v>
      </c>
      <c r="AL145">
        <f>RANK(szórás_tábla_modell2!AL145,szórás_tábla_modell2!AL$2:AL$313,1)</f>
        <v>163</v>
      </c>
      <c r="AM145">
        <f>RANK(szórás_tábla_modell2!AM145,szórás_tábla_modell2!AM$2:AM$313,1)</f>
        <v>310</v>
      </c>
      <c r="AN145">
        <f>RANK(szórás_tábla_modell2!AN145,szórás_tábla_modell2!AN$2:AN$313,1)</f>
        <v>96</v>
      </c>
      <c r="AO145">
        <f>RANK(szórás_tábla_modell2!AO145,szórás_tábla_modell2!AO$2:AO$313,1)</f>
        <v>31</v>
      </c>
      <c r="AP145">
        <f>RANK(szórás_tábla_modell2!AP145,szórás_tábla_modell2!AP$2:AP$313,1)</f>
        <v>282</v>
      </c>
      <c r="AQ145">
        <f>RANK(szórás_tábla_modell2!AQ145,szórás_tábla_modell2!AQ$2:AQ$313,1)</f>
        <v>300</v>
      </c>
      <c r="AR145">
        <f>RANK(szórás_tábla_modell2!AR145,szórás_tábla_modell2!AR$2:AR$313,1)</f>
        <v>111</v>
      </c>
      <c r="AS145">
        <f>RANK(szórás_tábla_modell2!AS145,szórás_tábla_modell2!AS$2:AS$313,1)</f>
        <v>56</v>
      </c>
      <c r="AT145">
        <f>RANK(szórás_tábla_modell2!AT145,szórás_tábla_modell2!AT$2:AT$313,1)</f>
        <v>140</v>
      </c>
      <c r="AU145">
        <f>RANK(szórás_tábla_modell2!AU145,szórás_tábla_modell2!AU$2:AU$313,1)</f>
        <v>140</v>
      </c>
      <c r="AV145">
        <f>RANK(szórás_tábla_modell2!AV145,szórás_tábla_modell2!AV$2:AV$313,1)</f>
        <v>117</v>
      </c>
      <c r="AW145">
        <f>RANK(szórás_tábla_modell2!AW145,szórás_tábla_modell2!AW$2:AW$313,1)</f>
        <v>154</v>
      </c>
      <c r="AX145">
        <f>RANK(szórás_tábla_modell2!AX145,szórás_tábla_modell2!AX$2:AX$313,1)</f>
        <v>168</v>
      </c>
      <c r="AY145">
        <f>RANK(szórás_tábla_modell2!AY145,szórás_tábla_modell2!AY$2:AY$313,1)</f>
        <v>152</v>
      </c>
      <c r="AZ145">
        <f>RANK(szórás_tábla_modell2!AZ145,szórás_tábla_modell2!AZ$2:AZ$313,1)</f>
        <v>141</v>
      </c>
      <c r="BA145">
        <f>RANK(szórás_tábla_modell2!BA145,szórás_tábla_modell2!BA$2:BA$313,1)</f>
        <v>60</v>
      </c>
      <c r="BB145">
        <f>RANK(szórás_tábla_modell2!BB145,szórás_tábla_modell2!BB$2:BB$313,1)</f>
        <v>80</v>
      </c>
      <c r="BC145">
        <f>RANK(szórás_tábla_modell2!BC145,szórás_tábla_modell2!BC$2:BC$313,1)</f>
        <v>170</v>
      </c>
      <c r="BD145">
        <f>RANK(szórás_tábla_modell2!BD145,szórás_tábla_modell2!BD$2:BD$313,1)</f>
        <v>119</v>
      </c>
      <c r="BE145">
        <f>RANK(szórás_tábla_modell2!BE145,szórás_tábla_modell2!BE$2:BE$313,1)</f>
        <v>49</v>
      </c>
      <c r="BF145">
        <f>RANK(szórás_tábla_modell2!BF145,szórás_tábla_modell2!BF$2:BF$313,1)</f>
        <v>154</v>
      </c>
      <c r="BG145">
        <v>1000000</v>
      </c>
    </row>
    <row r="146" spans="1:59" x14ac:dyDescent="0.3">
      <c r="A146" t="str">
        <f>szórás_tábla_modell2!A146</f>
        <v>Mind_2017</v>
      </c>
      <c r="B146">
        <f>RANK(szórás_tábla_modell2!B146,szórás_tábla_modell2!B$2:B$313,1)</f>
        <v>82</v>
      </c>
      <c r="C146">
        <f>RANK(szórás_tábla_modell2!C146,szórás_tábla_modell2!C$2:C$313,1)</f>
        <v>124</v>
      </c>
      <c r="D146">
        <f>RANK(szórás_tábla_modell2!D146,szórás_tábla_modell2!D$2:D$313,1)</f>
        <v>63</v>
      </c>
      <c r="E146">
        <f>RANK(szórás_tábla_modell2!E146,szórás_tábla_modell2!E$2:E$313,1)</f>
        <v>161</v>
      </c>
      <c r="F146">
        <f>RANK(szórás_tábla_modell2!F146,szórás_tábla_modell2!F$2:F$313,1)</f>
        <v>81</v>
      </c>
      <c r="G146">
        <f>RANK(szórás_tábla_modell2!G146,szórás_tábla_modell2!G$2:G$313,1)</f>
        <v>197</v>
      </c>
      <c r="H146">
        <f>RANK(szórás_tábla_modell2!H146,szórás_tábla_modell2!H$2:H$313,1)</f>
        <v>57</v>
      </c>
      <c r="I146">
        <f>RANK(szórás_tábla_modell2!I146,szórás_tábla_modell2!I$2:I$313,1)</f>
        <v>109</v>
      </c>
      <c r="J146">
        <f>RANK(szórás_tábla_modell2!J146,szórás_tábla_modell2!J$2:J$313,1)</f>
        <v>111</v>
      </c>
      <c r="K146">
        <f>RANK(szórás_tábla_modell2!K146,szórás_tábla_modell2!K$2:K$313,1)</f>
        <v>44</v>
      </c>
      <c r="L146">
        <f>RANK(szórás_tábla_modell2!L146,szórás_tábla_modell2!L$2:L$313,1)</f>
        <v>29</v>
      </c>
      <c r="M146">
        <f>RANK(szórás_tábla_modell2!M146,szórás_tábla_modell2!M$2:M$313,1)</f>
        <v>118</v>
      </c>
      <c r="N146">
        <f>RANK(szórás_tábla_modell2!N146,szórás_tábla_modell2!N$2:N$313,1)</f>
        <v>42</v>
      </c>
      <c r="O146">
        <f>RANK(szórás_tábla_modell2!O146,szórás_tábla_modell2!O$2:O$313,1)</f>
        <v>115</v>
      </c>
      <c r="P146">
        <f>RANK(szórás_tábla_modell2!P146,szórás_tábla_modell2!P$2:P$313,1)</f>
        <v>154</v>
      </c>
      <c r="Q146">
        <f>RANK(szórás_tábla_modell2!Q146,szórás_tábla_modell2!Q$2:Q$313,1)</f>
        <v>74</v>
      </c>
      <c r="R146">
        <f>RANK(szórás_tábla_modell2!R146,szórás_tábla_modell2!R$2:R$313,1)</f>
        <v>26</v>
      </c>
      <c r="S146">
        <f>RANK(szórás_tábla_modell2!S146,szórás_tábla_modell2!S$2:S$313,1)</f>
        <v>154</v>
      </c>
      <c r="T146">
        <f>RANK(szórás_tábla_modell2!T146,szórás_tábla_modell2!T$2:T$313,1)</f>
        <v>147</v>
      </c>
      <c r="U146">
        <f>RANK(szórás_tábla_modell2!U146,szórás_tábla_modell2!U$2:U$313,1)</f>
        <v>134</v>
      </c>
      <c r="V146">
        <f>RANK(szórás_tábla_modell2!V146,szórás_tábla_modell2!V$2:V$313,1)</f>
        <v>39</v>
      </c>
      <c r="W146">
        <f>RANK(szórás_tábla_modell2!W146,szórás_tábla_modell2!W$2:W$313,1)</f>
        <v>82</v>
      </c>
      <c r="X146">
        <f>RANK(szórás_tábla_modell2!X146,szórás_tábla_modell2!X$2:X$313,1)</f>
        <v>11</v>
      </c>
      <c r="Y146">
        <f>RANK(szórás_tábla_modell2!Y146,szórás_tábla_modell2!Y$2:Y$313,1)</f>
        <v>54</v>
      </c>
      <c r="Z146">
        <f>RANK(szórás_tábla_modell2!Z146,szórás_tábla_modell2!Z$2:Z$313,1)</f>
        <v>230</v>
      </c>
      <c r="AA146">
        <f>RANK(szórás_tábla_modell2!AA146,szórás_tábla_modell2!AA$2:AA$313,1)</f>
        <v>30</v>
      </c>
      <c r="AB146">
        <f>RANK(szórás_tábla_modell2!AB146,szórás_tábla_modell2!AB$2:AB$313,1)</f>
        <v>81</v>
      </c>
      <c r="AC146">
        <f>RANK(szórás_tábla_modell2!AC146,szórás_tábla_modell2!AC$2:AC$313,1)</f>
        <v>50</v>
      </c>
      <c r="AD146">
        <f>RANK(szórás_tábla_modell2!AD146,szórás_tábla_modell2!AD$2:AD$313,1)</f>
        <v>152</v>
      </c>
      <c r="AE146">
        <f>RANK(szórás_tábla_modell2!AE146,szórás_tábla_modell2!AE$2:AE$313,1)</f>
        <v>79</v>
      </c>
      <c r="AF146">
        <f>RANK(szórás_tábla_modell2!AF146,szórás_tábla_modell2!AF$2:AF$313,1)</f>
        <v>96</v>
      </c>
      <c r="AG146">
        <f>RANK(szórás_tábla_modell2!AG146,szórás_tábla_modell2!AG$2:AG$313,1)</f>
        <v>21</v>
      </c>
      <c r="AH146">
        <f>RANK(szórás_tábla_modell2!AH146,szórás_tábla_modell2!AH$2:AH$313,1)</f>
        <v>25</v>
      </c>
      <c r="AI146">
        <f>RANK(szórás_tábla_modell2!AI146,szórás_tábla_modell2!AI$2:AI$313,1)</f>
        <v>20</v>
      </c>
      <c r="AJ146">
        <f>RANK(szórás_tábla_modell2!AJ146,szórás_tábla_modell2!AJ$2:AJ$313,1)</f>
        <v>136</v>
      </c>
      <c r="AK146">
        <f>RANK(szórás_tábla_modell2!AK146,szórás_tábla_modell2!AK$2:AK$313,1)</f>
        <v>94</v>
      </c>
      <c r="AL146">
        <f>RANK(szórás_tábla_modell2!AL146,szórás_tábla_modell2!AL$2:AL$313,1)</f>
        <v>104</v>
      </c>
      <c r="AM146">
        <f>RANK(szórás_tábla_modell2!AM146,szórás_tábla_modell2!AM$2:AM$313,1)</f>
        <v>128</v>
      </c>
      <c r="AN146">
        <f>RANK(szórás_tábla_modell2!AN146,szórás_tábla_modell2!AN$2:AN$313,1)</f>
        <v>93</v>
      </c>
      <c r="AO146">
        <f>RANK(szórás_tábla_modell2!AO146,szórás_tábla_modell2!AO$2:AO$313,1)</f>
        <v>144</v>
      </c>
      <c r="AP146">
        <f>RANK(szórás_tábla_modell2!AP146,szórás_tábla_modell2!AP$2:AP$313,1)</f>
        <v>257</v>
      </c>
      <c r="AQ146">
        <f>RANK(szórás_tábla_modell2!AQ146,szórás_tábla_modell2!AQ$2:AQ$313,1)</f>
        <v>112</v>
      </c>
      <c r="AR146">
        <f>RANK(szórás_tábla_modell2!AR146,szórás_tábla_modell2!AR$2:AR$313,1)</f>
        <v>142</v>
      </c>
      <c r="AS146">
        <f>RANK(szórás_tábla_modell2!AS146,szórás_tábla_modell2!AS$2:AS$313,1)</f>
        <v>155</v>
      </c>
      <c r="AT146">
        <f>RANK(szórás_tábla_modell2!AT146,szórás_tábla_modell2!AT$2:AT$313,1)</f>
        <v>109</v>
      </c>
      <c r="AU146">
        <f>RANK(szórás_tábla_modell2!AU146,szórás_tábla_modell2!AU$2:AU$313,1)</f>
        <v>76</v>
      </c>
      <c r="AV146">
        <f>RANK(szórás_tábla_modell2!AV146,szórás_tábla_modell2!AV$2:AV$313,1)</f>
        <v>120</v>
      </c>
      <c r="AW146">
        <f>RANK(szórás_tábla_modell2!AW146,szórás_tábla_modell2!AW$2:AW$313,1)</f>
        <v>132</v>
      </c>
      <c r="AX146">
        <f>RANK(szórás_tábla_modell2!AX146,szórás_tábla_modell2!AX$2:AX$313,1)</f>
        <v>55</v>
      </c>
      <c r="AY146">
        <f>RANK(szórás_tábla_modell2!AY146,szórás_tábla_modell2!AY$2:AY$313,1)</f>
        <v>127</v>
      </c>
      <c r="AZ146">
        <f>RANK(szórás_tábla_modell2!AZ146,szórás_tábla_modell2!AZ$2:AZ$313,1)</f>
        <v>246</v>
      </c>
      <c r="BA146">
        <f>RANK(szórás_tábla_modell2!BA146,szórás_tábla_modell2!BA$2:BA$313,1)</f>
        <v>93</v>
      </c>
      <c r="BB146">
        <f>RANK(szórás_tábla_modell2!BB146,szórás_tábla_modell2!BB$2:BB$313,1)</f>
        <v>96</v>
      </c>
      <c r="BC146">
        <f>RANK(szórás_tábla_modell2!BC146,szórás_tábla_modell2!BC$2:BC$313,1)</f>
        <v>70</v>
      </c>
      <c r="BD146">
        <f>RANK(szórás_tábla_modell2!BD146,szórás_tábla_modell2!BD$2:BD$313,1)</f>
        <v>93</v>
      </c>
      <c r="BE146">
        <f>RANK(szórás_tábla_modell2!BE146,szórás_tábla_modell2!BE$2:BE$313,1)</f>
        <v>12</v>
      </c>
      <c r="BF146">
        <f>RANK(szórás_tábla_modell2!BF146,szórás_tábla_modell2!BF$2:BF$313,1)</f>
        <v>292</v>
      </c>
      <c r="BG146">
        <v>1000000</v>
      </c>
    </row>
    <row r="147" spans="1:59" x14ac:dyDescent="0.3">
      <c r="A147" t="str">
        <f>szórás_tábla_modell2!A147</f>
        <v>1_2017</v>
      </c>
      <c r="B147">
        <f>RANK(szórás_tábla_modell2!B147,szórás_tábla_modell2!B$2:B$313,1)</f>
        <v>187</v>
      </c>
      <c r="C147">
        <f>RANK(szórás_tábla_modell2!C147,szórás_tábla_modell2!C$2:C$313,1)</f>
        <v>98</v>
      </c>
      <c r="D147">
        <f>RANK(szórás_tábla_modell2!D147,szórás_tábla_modell2!D$2:D$313,1)</f>
        <v>253</v>
      </c>
      <c r="E147">
        <f>RANK(szórás_tábla_modell2!E147,szórás_tábla_modell2!E$2:E$313,1)</f>
        <v>160</v>
      </c>
      <c r="F147">
        <f>RANK(szórás_tábla_modell2!F147,szórás_tábla_modell2!F$2:F$313,1)</f>
        <v>134</v>
      </c>
      <c r="G147">
        <f>RANK(szórás_tábla_modell2!G147,szórás_tábla_modell2!G$2:G$313,1)</f>
        <v>239</v>
      </c>
      <c r="H147">
        <f>RANK(szórás_tábla_modell2!H147,szórás_tábla_modell2!H$2:H$313,1)</f>
        <v>81</v>
      </c>
      <c r="I147">
        <f>RANK(szórás_tábla_modell2!I147,szórás_tábla_modell2!I$2:I$313,1)</f>
        <v>242</v>
      </c>
      <c r="J147">
        <f>RANK(szórás_tábla_modell2!J147,szórás_tábla_modell2!J$2:J$313,1)</f>
        <v>126</v>
      </c>
      <c r="K147">
        <f>RANK(szórás_tábla_modell2!K147,szórás_tábla_modell2!K$2:K$313,1)</f>
        <v>139</v>
      </c>
      <c r="L147">
        <f>RANK(szórás_tábla_modell2!L147,szórás_tábla_modell2!L$2:L$313,1)</f>
        <v>176</v>
      </c>
      <c r="M147">
        <f>RANK(szórás_tábla_modell2!M147,szórás_tábla_modell2!M$2:M$313,1)</f>
        <v>226</v>
      </c>
      <c r="N147">
        <f>RANK(szórás_tábla_modell2!N147,szórás_tábla_modell2!N$2:N$313,1)</f>
        <v>106</v>
      </c>
      <c r="O147">
        <f>RANK(szórás_tábla_modell2!O147,szórás_tábla_modell2!O$2:O$313,1)</f>
        <v>151</v>
      </c>
      <c r="P147">
        <f>RANK(szórás_tábla_modell2!P147,szórás_tábla_modell2!P$2:P$313,1)</f>
        <v>163</v>
      </c>
      <c r="Q147">
        <f>RANK(szórás_tábla_modell2!Q147,szórás_tábla_modell2!Q$2:Q$313,1)</f>
        <v>59</v>
      </c>
      <c r="R147">
        <f>RANK(szórás_tábla_modell2!R147,szórás_tábla_modell2!R$2:R$313,1)</f>
        <v>150</v>
      </c>
      <c r="S147">
        <f>RANK(szórás_tábla_modell2!S147,szórás_tábla_modell2!S$2:S$313,1)</f>
        <v>231</v>
      </c>
      <c r="T147">
        <f>RANK(szórás_tábla_modell2!T147,szórás_tábla_modell2!T$2:T$313,1)</f>
        <v>148</v>
      </c>
      <c r="U147">
        <f>RANK(szórás_tábla_modell2!U147,szórás_tábla_modell2!U$2:U$313,1)</f>
        <v>146</v>
      </c>
      <c r="V147">
        <f>RANK(szórás_tábla_modell2!V147,szórás_tábla_modell2!V$2:V$313,1)</f>
        <v>24</v>
      </c>
      <c r="W147">
        <f>RANK(szórás_tábla_modell2!W147,szórás_tábla_modell2!W$2:W$313,1)</f>
        <v>196</v>
      </c>
      <c r="X147">
        <f>RANK(szórás_tábla_modell2!X147,szórás_tábla_modell2!X$2:X$313,1)</f>
        <v>65</v>
      </c>
      <c r="Y147">
        <f>RANK(szórás_tábla_modell2!Y147,szórás_tábla_modell2!Y$2:Y$313,1)</f>
        <v>167</v>
      </c>
      <c r="Z147">
        <f>RANK(szórás_tábla_modell2!Z147,szórás_tábla_modell2!Z$2:Z$313,1)</f>
        <v>308</v>
      </c>
      <c r="AA147">
        <f>RANK(szórás_tábla_modell2!AA147,szórás_tábla_modell2!AA$2:AA$313,1)</f>
        <v>116</v>
      </c>
      <c r="AB147">
        <f>RANK(szórás_tábla_modell2!AB147,szórás_tábla_modell2!AB$2:AB$313,1)</f>
        <v>137</v>
      </c>
      <c r="AC147">
        <f>RANK(szórás_tábla_modell2!AC147,szórás_tábla_modell2!AC$2:AC$313,1)</f>
        <v>165</v>
      </c>
      <c r="AD147">
        <f>RANK(szórás_tábla_modell2!AD147,szórás_tábla_modell2!AD$2:AD$313,1)</f>
        <v>220</v>
      </c>
      <c r="AE147">
        <f>RANK(szórás_tábla_modell2!AE147,szórás_tábla_modell2!AE$2:AE$313,1)</f>
        <v>102</v>
      </c>
      <c r="AF147">
        <f>RANK(szórás_tábla_modell2!AF147,szórás_tábla_modell2!AF$2:AF$313,1)</f>
        <v>112</v>
      </c>
      <c r="AG147">
        <f>RANK(szórás_tábla_modell2!AG147,szórás_tábla_modell2!AG$2:AG$313,1)</f>
        <v>31</v>
      </c>
      <c r="AH147">
        <f>RANK(szórás_tábla_modell2!AH147,szórás_tábla_modell2!AH$2:AH$313,1)</f>
        <v>18</v>
      </c>
      <c r="AI147">
        <f>RANK(szórás_tábla_modell2!AI147,szórás_tábla_modell2!AI$2:AI$313,1)</f>
        <v>11</v>
      </c>
      <c r="AJ147">
        <f>RANK(szórás_tábla_modell2!AJ147,szórás_tábla_modell2!AJ$2:AJ$313,1)</f>
        <v>192</v>
      </c>
      <c r="AK147">
        <f>RANK(szórás_tábla_modell2!AK147,szórás_tábla_modell2!AK$2:AK$313,1)</f>
        <v>141</v>
      </c>
      <c r="AL147">
        <f>RANK(szórás_tábla_modell2!AL147,szórás_tábla_modell2!AL$2:AL$313,1)</f>
        <v>113</v>
      </c>
      <c r="AM147">
        <f>RANK(szórás_tábla_modell2!AM147,szórás_tábla_modell2!AM$2:AM$313,1)</f>
        <v>33</v>
      </c>
      <c r="AN147">
        <f>RANK(szórás_tábla_modell2!AN147,szórás_tábla_modell2!AN$2:AN$313,1)</f>
        <v>8</v>
      </c>
      <c r="AO147">
        <f>RANK(szórás_tábla_modell2!AO147,szórás_tábla_modell2!AO$2:AO$313,1)</f>
        <v>133</v>
      </c>
      <c r="AP147">
        <f>RANK(szórás_tábla_modell2!AP147,szórás_tábla_modell2!AP$2:AP$313,1)</f>
        <v>296</v>
      </c>
      <c r="AQ147">
        <f>RANK(szórás_tábla_modell2!AQ147,szórás_tábla_modell2!AQ$2:AQ$313,1)</f>
        <v>12</v>
      </c>
      <c r="AR147">
        <f>RANK(szórás_tábla_modell2!AR147,szórás_tábla_modell2!AR$2:AR$313,1)</f>
        <v>54</v>
      </c>
      <c r="AS147">
        <f>RANK(szórás_tábla_modell2!AS147,szórás_tábla_modell2!AS$2:AS$313,1)</f>
        <v>231</v>
      </c>
      <c r="AT147">
        <f>RANK(szórás_tábla_modell2!AT147,szórás_tábla_modell2!AT$2:AT$313,1)</f>
        <v>122</v>
      </c>
      <c r="AU147">
        <f>RANK(szórás_tábla_modell2!AU147,szórás_tábla_modell2!AU$2:AU$313,1)</f>
        <v>79</v>
      </c>
      <c r="AV147">
        <f>RANK(szórás_tábla_modell2!AV147,szórás_tábla_modell2!AV$2:AV$313,1)</f>
        <v>75</v>
      </c>
      <c r="AW147">
        <f>RANK(szórás_tábla_modell2!AW147,szórás_tábla_modell2!AW$2:AW$313,1)</f>
        <v>149</v>
      </c>
      <c r="AX147">
        <f>RANK(szórás_tábla_modell2!AX147,szórás_tábla_modell2!AX$2:AX$313,1)</f>
        <v>255</v>
      </c>
      <c r="AY147">
        <f>RANK(szórás_tábla_modell2!AY147,szórás_tábla_modell2!AY$2:AY$313,1)</f>
        <v>173</v>
      </c>
      <c r="AZ147">
        <f>RANK(szórás_tábla_modell2!AZ147,szórás_tábla_modell2!AZ$2:AZ$313,1)</f>
        <v>153</v>
      </c>
      <c r="BA147">
        <f>RANK(szórás_tábla_modell2!BA147,szórás_tábla_modell2!BA$2:BA$313,1)</f>
        <v>197</v>
      </c>
      <c r="BB147">
        <f>RANK(szórás_tábla_modell2!BB147,szórás_tábla_modell2!BB$2:BB$313,1)</f>
        <v>102</v>
      </c>
      <c r="BC147">
        <f>RANK(szórás_tábla_modell2!BC147,szórás_tábla_modell2!BC$2:BC$313,1)</f>
        <v>202</v>
      </c>
      <c r="BD147">
        <f>RANK(szórás_tábla_modell2!BD147,szórás_tábla_modell2!BD$2:BD$313,1)</f>
        <v>167</v>
      </c>
      <c r="BE147">
        <f>RANK(szórás_tábla_modell2!BE147,szórás_tábla_modell2!BE$2:BE$313,1)</f>
        <v>35</v>
      </c>
      <c r="BF147">
        <f>RANK(szórás_tábla_modell2!BF147,szórás_tábla_modell2!BF$2:BF$313,1)</f>
        <v>294</v>
      </c>
      <c r="BG147">
        <v>1000000</v>
      </c>
    </row>
    <row r="148" spans="1:59" x14ac:dyDescent="0.3">
      <c r="A148" t="str">
        <f>szórás_tábla_modell2!A148</f>
        <v>2_2017</v>
      </c>
      <c r="B148">
        <f>RANK(szórás_tábla_modell2!B148,szórás_tábla_modell2!B$2:B$313,1)</f>
        <v>116</v>
      </c>
      <c r="C148">
        <f>RANK(szórás_tábla_modell2!C148,szórás_tábla_modell2!C$2:C$313,1)</f>
        <v>87</v>
      </c>
      <c r="D148">
        <f>RANK(szórás_tábla_modell2!D148,szórás_tábla_modell2!D$2:D$313,1)</f>
        <v>262</v>
      </c>
      <c r="E148">
        <f>RANK(szórás_tábla_modell2!E148,szórás_tábla_modell2!E$2:E$313,1)</f>
        <v>247</v>
      </c>
      <c r="F148">
        <f>RANK(szórás_tábla_modell2!F148,szórás_tábla_modell2!F$2:F$313,1)</f>
        <v>135</v>
      </c>
      <c r="G148">
        <f>RANK(szórás_tábla_modell2!G148,szórás_tábla_modell2!G$2:G$313,1)</f>
        <v>279</v>
      </c>
      <c r="H148">
        <f>RANK(szórás_tábla_modell2!H148,szórás_tábla_modell2!H$2:H$313,1)</f>
        <v>68</v>
      </c>
      <c r="I148">
        <f>RANK(szórás_tábla_modell2!I148,szórás_tábla_modell2!I$2:I$313,1)</f>
        <v>241</v>
      </c>
      <c r="J148">
        <f>RANK(szórás_tábla_modell2!J148,szórás_tábla_modell2!J$2:J$313,1)</f>
        <v>128</v>
      </c>
      <c r="K148">
        <f>RANK(szórás_tábla_modell2!K148,szórás_tábla_modell2!K$2:K$313,1)</f>
        <v>90</v>
      </c>
      <c r="L148">
        <f>RANK(szórás_tábla_modell2!L148,szórás_tábla_modell2!L$2:L$313,1)</f>
        <v>177</v>
      </c>
      <c r="M148">
        <f>RANK(szórás_tábla_modell2!M148,szórás_tábla_modell2!M$2:M$313,1)</f>
        <v>247</v>
      </c>
      <c r="N148">
        <f>RANK(szórás_tábla_modell2!N148,szórás_tábla_modell2!N$2:N$313,1)</f>
        <v>112</v>
      </c>
      <c r="O148">
        <f>RANK(szórás_tábla_modell2!O148,szórás_tábla_modell2!O$2:O$313,1)</f>
        <v>152</v>
      </c>
      <c r="P148">
        <f>RANK(szórás_tábla_modell2!P148,szórás_tábla_modell2!P$2:P$313,1)</f>
        <v>174</v>
      </c>
      <c r="Q148">
        <f>RANK(szórás_tábla_modell2!Q148,szórás_tábla_modell2!Q$2:Q$313,1)</f>
        <v>51</v>
      </c>
      <c r="R148">
        <f>RANK(szórás_tábla_modell2!R148,szórás_tábla_modell2!R$2:R$313,1)</f>
        <v>149</v>
      </c>
      <c r="S148">
        <f>RANK(szórás_tábla_modell2!S148,szórás_tábla_modell2!S$2:S$313,1)</f>
        <v>239</v>
      </c>
      <c r="T148">
        <f>RANK(szórás_tábla_modell2!T148,szórás_tábla_modell2!T$2:T$313,1)</f>
        <v>159</v>
      </c>
      <c r="U148">
        <f>RANK(szórás_tábla_modell2!U148,szórás_tábla_modell2!U$2:U$313,1)</f>
        <v>149</v>
      </c>
      <c r="V148">
        <f>RANK(szórás_tábla_modell2!V148,szórás_tábla_modell2!V$2:V$313,1)</f>
        <v>8</v>
      </c>
      <c r="W148">
        <f>RANK(szórás_tábla_modell2!W148,szórás_tábla_modell2!W$2:W$313,1)</f>
        <v>195</v>
      </c>
      <c r="X148">
        <f>RANK(szórás_tábla_modell2!X148,szórás_tábla_modell2!X$2:X$313,1)</f>
        <v>59</v>
      </c>
      <c r="Y148">
        <f>RANK(szórás_tábla_modell2!Y148,szórás_tábla_modell2!Y$2:Y$313,1)</f>
        <v>206</v>
      </c>
      <c r="Z148">
        <f>RANK(szórás_tábla_modell2!Z148,szórás_tábla_modell2!Z$2:Z$313,1)</f>
        <v>311</v>
      </c>
      <c r="AA148">
        <f>RANK(szórás_tábla_modell2!AA148,szórás_tábla_modell2!AA$2:AA$313,1)</f>
        <v>118</v>
      </c>
      <c r="AB148">
        <f>RANK(szórás_tábla_modell2!AB148,szórás_tábla_modell2!AB$2:AB$313,1)</f>
        <v>134</v>
      </c>
      <c r="AC148">
        <f>RANK(szórás_tábla_modell2!AC148,szórás_tábla_modell2!AC$2:AC$313,1)</f>
        <v>175</v>
      </c>
      <c r="AD148">
        <f>RANK(szórás_tábla_modell2!AD148,szórás_tábla_modell2!AD$2:AD$313,1)</f>
        <v>183</v>
      </c>
      <c r="AE148">
        <f>RANK(szórás_tábla_modell2!AE148,szórás_tábla_modell2!AE$2:AE$313,1)</f>
        <v>90</v>
      </c>
      <c r="AF148">
        <f>RANK(szórás_tábla_modell2!AF148,szórás_tábla_modell2!AF$2:AF$313,1)</f>
        <v>116</v>
      </c>
      <c r="AG148">
        <f>RANK(szórás_tábla_modell2!AG148,szórás_tábla_modell2!AG$2:AG$313,1)</f>
        <v>25</v>
      </c>
      <c r="AH148">
        <f>RANK(szórás_tábla_modell2!AH148,szórás_tábla_modell2!AH$2:AH$313,1)</f>
        <v>38</v>
      </c>
      <c r="AI148">
        <f>RANK(szórás_tábla_modell2!AI148,szórás_tábla_modell2!AI$2:AI$313,1)</f>
        <v>60</v>
      </c>
      <c r="AJ148">
        <f>RANK(szórás_tábla_modell2!AJ148,szórás_tábla_modell2!AJ$2:AJ$313,1)</f>
        <v>183</v>
      </c>
      <c r="AK148">
        <f>RANK(szórás_tábla_modell2!AK148,szórás_tábla_modell2!AK$2:AK$313,1)</f>
        <v>153</v>
      </c>
      <c r="AL148">
        <f>RANK(szórás_tábla_modell2!AL148,szórás_tábla_modell2!AL$2:AL$313,1)</f>
        <v>106</v>
      </c>
      <c r="AM148">
        <f>RANK(szórás_tábla_modell2!AM148,szórás_tábla_modell2!AM$2:AM$313,1)</f>
        <v>237</v>
      </c>
      <c r="AN148">
        <f>RANK(szórás_tábla_modell2!AN148,szórás_tábla_modell2!AN$2:AN$313,1)</f>
        <v>229</v>
      </c>
      <c r="AO148">
        <f>RANK(szórás_tábla_modell2!AO148,szórás_tábla_modell2!AO$2:AO$313,1)</f>
        <v>227</v>
      </c>
      <c r="AP148">
        <f>RANK(szórás_tábla_modell2!AP148,szórás_tábla_modell2!AP$2:AP$313,1)</f>
        <v>307</v>
      </c>
      <c r="AQ148">
        <f>RANK(szórás_tábla_modell2!AQ148,szórás_tábla_modell2!AQ$2:AQ$313,1)</f>
        <v>268</v>
      </c>
      <c r="AR148">
        <f>RANK(szórás_tábla_modell2!AR148,szórás_tábla_modell2!AR$2:AR$313,1)</f>
        <v>165</v>
      </c>
      <c r="AS148">
        <f>RANK(szórás_tábla_modell2!AS148,szórás_tábla_modell2!AS$2:AS$313,1)</f>
        <v>210</v>
      </c>
      <c r="AT148">
        <f>RANK(szórás_tábla_modell2!AT148,szórás_tábla_modell2!AT$2:AT$313,1)</f>
        <v>102</v>
      </c>
      <c r="AU148">
        <f>RANK(szórás_tábla_modell2!AU148,szórás_tábla_modell2!AU$2:AU$313,1)</f>
        <v>80</v>
      </c>
      <c r="AV148">
        <f>RANK(szórás_tábla_modell2!AV148,szórás_tábla_modell2!AV$2:AV$313,1)</f>
        <v>201</v>
      </c>
      <c r="AW148">
        <f>RANK(szórás_tábla_modell2!AW148,szórás_tábla_modell2!AW$2:AW$313,1)</f>
        <v>172</v>
      </c>
      <c r="AX148">
        <f>RANK(szórás_tábla_modell2!AX148,szórás_tábla_modell2!AX$2:AX$313,1)</f>
        <v>206</v>
      </c>
      <c r="AY148">
        <f>RANK(szórás_tábla_modell2!AY148,szórás_tábla_modell2!AY$2:AY$313,1)</f>
        <v>163</v>
      </c>
      <c r="AZ148">
        <f>RANK(szórás_tábla_modell2!AZ148,szórás_tábla_modell2!AZ$2:AZ$313,1)</f>
        <v>296</v>
      </c>
      <c r="BA148">
        <f>RANK(szórás_tábla_modell2!BA148,szórás_tábla_modell2!BA$2:BA$313,1)</f>
        <v>295</v>
      </c>
      <c r="BB148">
        <f>RANK(szórás_tábla_modell2!BB148,szórás_tábla_modell2!BB$2:BB$313,1)</f>
        <v>113</v>
      </c>
      <c r="BC148">
        <f>RANK(szórás_tábla_modell2!BC148,szórás_tábla_modell2!BC$2:BC$313,1)</f>
        <v>116</v>
      </c>
      <c r="BD148">
        <f>RANK(szórás_tábla_modell2!BD148,szórás_tábla_modell2!BD$2:BD$313,1)</f>
        <v>188</v>
      </c>
      <c r="BE148">
        <f>RANK(szórás_tábla_modell2!BE148,szórás_tábla_modell2!BE$2:BE$313,1)</f>
        <v>84</v>
      </c>
      <c r="BF148">
        <f>RANK(szórás_tábla_modell2!BF148,szórás_tábla_modell2!BF$2:BF$313,1)</f>
        <v>303</v>
      </c>
      <c r="BG148">
        <v>1000000</v>
      </c>
    </row>
    <row r="149" spans="1:59" x14ac:dyDescent="0.3">
      <c r="A149" t="str">
        <f>szórás_tábla_modell2!A149</f>
        <v>3_2017</v>
      </c>
      <c r="B149">
        <f>RANK(szórás_tábla_modell2!B149,szórás_tábla_modell2!B$2:B$313,1)</f>
        <v>182</v>
      </c>
      <c r="C149">
        <f>RANK(szórás_tábla_modell2!C149,szórás_tábla_modell2!C$2:C$313,1)</f>
        <v>174</v>
      </c>
      <c r="D149">
        <f>RANK(szórás_tábla_modell2!D149,szórás_tábla_modell2!D$2:D$313,1)</f>
        <v>260</v>
      </c>
      <c r="E149">
        <f>RANK(szórás_tábla_modell2!E149,szórás_tábla_modell2!E$2:E$313,1)</f>
        <v>295</v>
      </c>
      <c r="F149">
        <f>RANK(szórás_tábla_modell2!F149,szórás_tábla_modell2!F$2:F$313,1)</f>
        <v>252</v>
      </c>
      <c r="G149">
        <f>RANK(szórás_tábla_modell2!G149,szórás_tábla_modell2!G$2:G$313,1)</f>
        <v>312</v>
      </c>
      <c r="H149">
        <f>RANK(szórás_tábla_modell2!H149,szórás_tábla_modell2!H$2:H$313,1)</f>
        <v>110</v>
      </c>
      <c r="I149">
        <f>RANK(szórás_tábla_modell2!I149,szórás_tábla_modell2!I$2:I$313,1)</f>
        <v>248</v>
      </c>
      <c r="J149">
        <f>RANK(szórás_tábla_modell2!J149,szórás_tábla_modell2!J$2:J$313,1)</f>
        <v>183</v>
      </c>
      <c r="K149">
        <f>RANK(szórás_tábla_modell2!K149,szórás_tábla_modell2!K$2:K$313,1)</f>
        <v>254</v>
      </c>
      <c r="L149">
        <f>RANK(szórás_tábla_modell2!L149,szórás_tábla_modell2!L$2:L$313,1)</f>
        <v>173</v>
      </c>
      <c r="M149">
        <f>RANK(szórás_tábla_modell2!M149,szórás_tábla_modell2!M$2:M$313,1)</f>
        <v>238</v>
      </c>
      <c r="N149">
        <f>RANK(szórás_tábla_modell2!N149,szórás_tábla_modell2!N$2:N$313,1)</f>
        <v>122</v>
      </c>
      <c r="O149">
        <f>RANK(szórás_tábla_modell2!O149,szórás_tábla_modell2!O$2:O$313,1)</f>
        <v>181</v>
      </c>
      <c r="P149">
        <f>RANK(szórás_tábla_modell2!P149,szórás_tábla_modell2!P$2:P$313,1)</f>
        <v>171</v>
      </c>
      <c r="Q149">
        <f>RANK(szórás_tábla_modell2!Q149,szórás_tábla_modell2!Q$2:Q$313,1)</f>
        <v>145</v>
      </c>
      <c r="R149">
        <f>RANK(szórás_tábla_modell2!R149,szórás_tábla_modell2!R$2:R$313,1)</f>
        <v>145</v>
      </c>
      <c r="S149">
        <f>RANK(szórás_tábla_modell2!S149,szórás_tábla_modell2!S$2:S$313,1)</f>
        <v>245</v>
      </c>
      <c r="T149">
        <f>RANK(szórás_tábla_modell2!T149,szórás_tábla_modell2!T$2:T$313,1)</f>
        <v>163</v>
      </c>
      <c r="U149">
        <f>RANK(szórás_tábla_modell2!U149,szórás_tábla_modell2!U$2:U$313,1)</f>
        <v>208</v>
      </c>
      <c r="V149">
        <f>RANK(szórás_tábla_modell2!V149,szórás_tábla_modell2!V$2:V$313,1)</f>
        <v>87</v>
      </c>
      <c r="W149">
        <f>RANK(szórás_tábla_modell2!W149,szórás_tábla_modell2!W$2:W$313,1)</f>
        <v>193</v>
      </c>
      <c r="X149">
        <f>RANK(szórás_tábla_modell2!X149,szórás_tábla_modell2!X$2:X$313,1)</f>
        <v>62</v>
      </c>
      <c r="Y149">
        <f>RANK(szórás_tábla_modell2!Y149,szórás_tábla_modell2!Y$2:Y$313,1)</f>
        <v>195</v>
      </c>
      <c r="Z149">
        <f>RANK(szórás_tábla_modell2!Z149,szórás_tábla_modell2!Z$2:Z$313,1)</f>
        <v>312</v>
      </c>
      <c r="AA149">
        <f>RANK(szórás_tábla_modell2!AA149,szórás_tábla_modell2!AA$2:AA$313,1)</f>
        <v>125</v>
      </c>
      <c r="AB149">
        <f>RANK(szórás_tábla_modell2!AB149,szórás_tábla_modell2!AB$2:AB$313,1)</f>
        <v>231</v>
      </c>
      <c r="AC149">
        <f>RANK(szórás_tábla_modell2!AC149,szórás_tábla_modell2!AC$2:AC$313,1)</f>
        <v>168</v>
      </c>
      <c r="AD149">
        <f>RANK(szórás_tábla_modell2!AD149,szórás_tábla_modell2!AD$2:AD$313,1)</f>
        <v>250</v>
      </c>
      <c r="AE149">
        <f>RANK(szórás_tábla_modell2!AE149,szórás_tábla_modell2!AE$2:AE$313,1)</f>
        <v>89</v>
      </c>
      <c r="AF149">
        <f>RANK(szórás_tábla_modell2!AF149,szórás_tábla_modell2!AF$2:AF$313,1)</f>
        <v>161</v>
      </c>
      <c r="AG149">
        <f>RANK(szórás_tábla_modell2!AG149,szórás_tábla_modell2!AG$2:AG$313,1)</f>
        <v>92</v>
      </c>
      <c r="AH149">
        <f>RANK(szórás_tábla_modell2!AH149,szórás_tábla_modell2!AH$2:AH$313,1)</f>
        <v>163</v>
      </c>
      <c r="AI149">
        <f>RANK(szórás_tábla_modell2!AI149,szórás_tábla_modell2!AI$2:AI$313,1)</f>
        <v>35</v>
      </c>
      <c r="AJ149">
        <f>RANK(szórás_tábla_modell2!AJ149,szórás_tábla_modell2!AJ$2:AJ$313,1)</f>
        <v>194</v>
      </c>
      <c r="AK149">
        <f>RANK(szórás_tábla_modell2!AK149,szórás_tábla_modell2!AK$2:AK$313,1)</f>
        <v>214</v>
      </c>
      <c r="AL149">
        <f>RANK(szórás_tábla_modell2!AL149,szórás_tábla_modell2!AL$2:AL$313,1)</f>
        <v>134</v>
      </c>
      <c r="AM149">
        <f>RANK(szórás_tábla_modell2!AM149,szórás_tábla_modell2!AM$2:AM$313,1)</f>
        <v>226</v>
      </c>
      <c r="AN149">
        <f>RANK(szórás_tábla_modell2!AN149,szórás_tábla_modell2!AN$2:AN$313,1)</f>
        <v>233</v>
      </c>
      <c r="AO149">
        <f>RANK(szórás_tábla_modell2!AO149,szórás_tábla_modell2!AO$2:AO$313,1)</f>
        <v>232</v>
      </c>
      <c r="AP149">
        <f>RANK(szórás_tábla_modell2!AP149,szórás_tábla_modell2!AP$2:AP$313,1)</f>
        <v>298</v>
      </c>
      <c r="AQ149">
        <f>RANK(szórás_tábla_modell2!AQ149,szórás_tábla_modell2!AQ$2:AQ$313,1)</f>
        <v>252</v>
      </c>
      <c r="AR149">
        <f>RANK(szórás_tábla_modell2!AR149,szórás_tábla_modell2!AR$2:AR$313,1)</f>
        <v>180</v>
      </c>
      <c r="AS149">
        <f>RANK(szórás_tábla_modell2!AS149,szórás_tábla_modell2!AS$2:AS$313,1)</f>
        <v>227</v>
      </c>
      <c r="AT149">
        <f>RANK(szórás_tábla_modell2!AT149,szórás_tábla_modell2!AT$2:AT$313,1)</f>
        <v>149</v>
      </c>
      <c r="AU149">
        <f>RANK(szórás_tábla_modell2!AU149,szórás_tábla_modell2!AU$2:AU$313,1)</f>
        <v>89</v>
      </c>
      <c r="AV149">
        <f>RANK(szórás_tábla_modell2!AV149,szórás_tábla_modell2!AV$2:AV$313,1)</f>
        <v>206</v>
      </c>
      <c r="AW149">
        <f>RANK(szórás_tábla_modell2!AW149,szórás_tábla_modell2!AW$2:AW$313,1)</f>
        <v>185</v>
      </c>
      <c r="AX149">
        <f>RANK(szórás_tábla_modell2!AX149,szórás_tábla_modell2!AX$2:AX$313,1)</f>
        <v>44</v>
      </c>
      <c r="AY149">
        <f>RANK(szórás_tábla_modell2!AY149,szórás_tábla_modell2!AY$2:AY$313,1)</f>
        <v>165</v>
      </c>
      <c r="AZ149">
        <f>RANK(szórás_tábla_modell2!AZ149,szórás_tábla_modell2!AZ$2:AZ$313,1)</f>
        <v>301</v>
      </c>
      <c r="BA149">
        <f>RANK(szórás_tábla_modell2!BA149,szórás_tábla_modell2!BA$2:BA$313,1)</f>
        <v>299</v>
      </c>
      <c r="BB149">
        <f>RANK(szórás_tábla_modell2!BB149,szórás_tábla_modell2!BB$2:BB$313,1)</f>
        <v>179</v>
      </c>
      <c r="BC149">
        <f>RANK(szórás_tábla_modell2!BC149,szórás_tábla_modell2!BC$2:BC$313,1)</f>
        <v>195</v>
      </c>
      <c r="BD149">
        <f>RANK(szórás_tábla_modell2!BD149,szórás_tábla_modell2!BD$2:BD$313,1)</f>
        <v>175</v>
      </c>
      <c r="BE149">
        <f>RANK(szórás_tábla_modell2!BE149,szórás_tábla_modell2!BE$2:BE$313,1)</f>
        <v>55</v>
      </c>
      <c r="BF149">
        <f>RANK(szórás_tábla_modell2!BF149,szórás_tábla_modell2!BF$2:BF$313,1)</f>
        <v>305</v>
      </c>
      <c r="BG149">
        <v>1000000</v>
      </c>
    </row>
    <row r="150" spans="1:59" x14ac:dyDescent="0.3">
      <c r="A150" t="str">
        <f>szórás_tábla_modell2!A150</f>
        <v>4_2017</v>
      </c>
      <c r="B150">
        <f>RANK(szórás_tábla_modell2!B150,szórás_tábla_modell2!B$2:B$313,1)</f>
        <v>179</v>
      </c>
      <c r="C150">
        <f>RANK(szórás_tábla_modell2!C150,szórás_tábla_modell2!C$2:C$313,1)</f>
        <v>162</v>
      </c>
      <c r="D150">
        <f>RANK(szórás_tábla_modell2!D150,szórás_tábla_modell2!D$2:D$313,1)</f>
        <v>265</v>
      </c>
      <c r="E150">
        <f>RANK(szórás_tábla_modell2!E150,szórás_tábla_modell2!E$2:E$313,1)</f>
        <v>265</v>
      </c>
      <c r="F150">
        <f>RANK(szórás_tábla_modell2!F150,szórás_tábla_modell2!F$2:F$313,1)</f>
        <v>165</v>
      </c>
      <c r="G150">
        <f>RANK(szórás_tábla_modell2!G150,szórás_tábla_modell2!G$2:G$313,1)</f>
        <v>300</v>
      </c>
      <c r="H150">
        <f>RANK(szórás_tábla_modell2!H150,szórás_tábla_modell2!H$2:H$313,1)</f>
        <v>92</v>
      </c>
      <c r="I150">
        <f>RANK(szórás_tábla_modell2!I150,szórás_tábla_modell2!I$2:I$313,1)</f>
        <v>217</v>
      </c>
      <c r="J150">
        <f>RANK(szórás_tábla_modell2!J150,szórás_tábla_modell2!J$2:J$313,1)</f>
        <v>165</v>
      </c>
      <c r="K150">
        <f>RANK(szórás_tábla_modell2!K150,szórás_tábla_modell2!K$2:K$313,1)</f>
        <v>185</v>
      </c>
      <c r="L150">
        <f>RANK(szórás_tábla_modell2!L150,szórás_tábla_modell2!L$2:L$313,1)</f>
        <v>172</v>
      </c>
      <c r="M150">
        <f>RANK(szórás_tábla_modell2!M150,szórás_tábla_modell2!M$2:M$313,1)</f>
        <v>196</v>
      </c>
      <c r="N150">
        <f>RANK(szórás_tábla_modell2!N150,szórás_tábla_modell2!N$2:N$313,1)</f>
        <v>108</v>
      </c>
      <c r="O150">
        <f>RANK(szórás_tábla_modell2!O150,szórás_tábla_modell2!O$2:O$313,1)</f>
        <v>166</v>
      </c>
      <c r="P150">
        <f>RANK(szórás_tábla_modell2!P150,szórás_tábla_modell2!P$2:P$313,1)</f>
        <v>160</v>
      </c>
      <c r="Q150">
        <f>RANK(szórás_tábla_modell2!Q150,szórás_tábla_modell2!Q$2:Q$313,1)</f>
        <v>126</v>
      </c>
      <c r="R150">
        <f>RANK(szórás_tábla_modell2!R150,szórás_tábla_modell2!R$2:R$313,1)</f>
        <v>103</v>
      </c>
      <c r="S150">
        <f>RANK(szórás_tábla_modell2!S150,szórás_tábla_modell2!S$2:S$313,1)</f>
        <v>191</v>
      </c>
      <c r="T150">
        <f>RANK(szórás_tábla_modell2!T150,szórás_tábla_modell2!T$2:T$313,1)</f>
        <v>152</v>
      </c>
      <c r="U150">
        <f>RANK(szórás_tábla_modell2!U150,szórás_tábla_modell2!U$2:U$313,1)</f>
        <v>167</v>
      </c>
      <c r="V150">
        <f>RANK(szórás_tábla_modell2!V150,szórás_tábla_modell2!V$2:V$313,1)</f>
        <v>77</v>
      </c>
      <c r="W150">
        <f>RANK(szórás_tábla_modell2!W150,szórás_tábla_modell2!W$2:W$313,1)</f>
        <v>134</v>
      </c>
      <c r="X150">
        <f>RANK(szórás_tábla_modell2!X150,szórás_tábla_modell2!X$2:X$313,1)</f>
        <v>39</v>
      </c>
      <c r="Y150">
        <f>RANK(szórás_tábla_modell2!Y150,szórás_tábla_modell2!Y$2:Y$313,1)</f>
        <v>188</v>
      </c>
      <c r="Z150">
        <f>RANK(szórás_tábla_modell2!Z150,szórás_tábla_modell2!Z$2:Z$313,1)</f>
        <v>299</v>
      </c>
      <c r="AA150">
        <f>RANK(szórás_tábla_modell2!AA150,szórás_tábla_modell2!AA$2:AA$313,1)</f>
        <v>106</v>
      </c>
      <c r="AB150">
        <f>RANK(szórás_tábla_modell2!AB150,szórás_tábla_modell2!AB$2:AB$313,1)</f>
        <v>140</v>
      </c>
      <c r="AC150">
        <f>RANK(szórás_tábla_modell2!AC150,szórás_tábla_modell2!AC$2:AC$313,1)</f>
        <v>147</v>
      </c>
      <c r="AD150">
        <f>RANK(szórás_tábla_modell2!AD150,szórás_tábla_modell2!AD$2:AD$313,1)</f>
        <v>260</v>
      </c>
      <c r="AE150">
        <f>RANK(szórás_tábla_modell2!AE150,szórás_tábla_modell2!AE$2:AE$313,1)</f>
        <v>121</v>
      </c>
      <c r="AF150">
        <f>RANK(szórás_tábla_modell2!AF150,szórás_tábla_modell2!AF$2:AF$313,1)</f>
        <v>160</v>
      </c>
      <c r="AG150">
        <f>RANK(szórás_tábla_modell2!AG150,szórás_tábla_modell2!AG$2:AG$313,1)</f>
        <v>80</v>
      </c>
      <c r="AH150">
        <f>RANK(szórás_tábla_modell2!AH150,szórás_tábla_modell2!AH$2:AH$313,1)</f>
        <v>169</v>
      </c>
      <c r="AI150">
        <f>RANK(szórás_tábla_modell2!AI150,szórás_tábla_modell2!AI$2:AI$313,1)</f>
        <v>37</v>
      </c>
      <c r="AJ150">
        <f>RANK(szórás_tábla_modell2!AJ150,szórás_tábla_modell2!AJ$2:AJ$313,1)</f>
        <v>186</v>
      </c>
      <c r="AK150">
        <f>RANK(szórás_tábla_modell2!AK150,szórás_tábla_modell2!AK$2:AK$313,1)</f>
        <v>159</v>
      </c>
      <c r="AL150">
        <f>RANK(szórás_tábla_modell2!AL150,szórás_tábla_modell2!AL$2:AL$313,1)</f>
        <v>111</v>
      </c>
      <c r="AM150">
        <f>RANK(szórás_tábla_modell2!AM150,szórás_tábla_modell2!AM$2:AM$313,1)</f>
        <v>196</v>
      </c>
      <c r="AN150">
        <f>RANK(szórás_tábla_modell2!AN150,szórás_tábla_modell2!AN$2:AN$313,1)</f>
        <v>122</v>
      </c>
      <c r="AO150">
        <f>RANK(szórás_tábla_modell2!AO150,szórás_tábla_modell2!AO$2:AO$313,1)</f>
        <v>233</v>
      </c>
      <c r="AP150">
        <f>RANK(szórás_tábla_modell2!AP150,szórás_tábla_modell2!AP$2:AP$313,1)</f>
        <v>273</v>
      </c>
      <c r="AQ150">
        <f>RANK(szórás_tábla_modell2!AQ150,szórás_tábla_modell2!AQ$2:AQ$313,1)</f>
        <v>264</v>
      </c>
      <c r="AR150">
        <f>RANK(szórás_tábla_modell2!AR150,szórás_tábla_modell2!AR$2:AR$313,1)</f>
        <v>160</v>
      </c>
      <c r="AS150">
        <f>RANK(szórás_tábla_modell2!AS150,szórás_tábla_modell2!AS$2:AS$313,1)</f>
        <v>212</v>
      </c>
      <c r="AT150">
        <f>RANK(szórás_tábla_modell2!AT150,szórás_tábla_modell2!AT$2:AT$313,1)</f>
        <v>150</v>
      </c>
      <c r="AU150">
        <f>RANK(szórás_tábla_modell2!AU150,szórás_tábla_modell2!AU$2:AU$313,1)</f>
        <v>86</v>
      </c>
      <c r="AV150">
        <f>RANK(szórás_tábla_modell2!AV150,szórás_tábla_modell2!AV$2:AV$313,1)</f>
        <v>191</v>
      </c>
      <c r="AW150">
        <f>RANK(szórás_tábla_modell2!AW150,szórás_tábla_modell2!AW$2:AW$313,1)</f>
        <v>164</v>
      </c>
      <c r="AX150">
        <f>RANK(szórás_tábla_modell2!AX150,szórás_tábla_modell2!AX$2:AX$313,1)</f>
        <v>59</v>
      </c>
      <c r="AY150">
        <f>RANK(szórás_tábla_modell2!AY150,szórás_tábla_modell2!AY$2:AY$313,1)</f>
        <v>139</v>
      </c>
      <c r="AZ150">
        <f>RANK(szórás_tábla_modell2!AZ150,szórás_tábla_modell2!AZ$2:AZ$313,1)</f>
        <v>293</v>
      </c>
      <c r="BA150">
        <f>RANK(szórás_tábla_modell2!BA150,szórás_tábla_modell2!BA$2:BA$313,1)</f>
        <v>288</v>
      </c>
      <c r="BB150">
        <f>RANK(szórás_tábla_modell2!BB150,szórás_tábla_modell2!BB$2:BB$313,1)</f>
        <v>182</v>
      </c>
      <c r="BC150">
        <f>RANK(szórás_tábla_modell2!BC150,szórás_tábla_modell2!BC$2:BC$313,1)</f>
        <v>201</v>
      </c>
      <c r="BD150">
        <f>RANK(szórás_tábla_modell2!BD150,szórás_tábla_modell2!BD$2:BD$313,1)</f>
        <v>115</v>
      </c>
      <c r="BE150">
        <f>RANK(szórás_tábla_modell2!BE150,szórás_tábla_modell2!BE$2:BE$313,1)</f>
        <v>16</v>
      </c>
      <c r="BF150">
        <f>RANK(szórás_tábla_modell2!BF150,szórás_tábla_modell2!BF$2:BF$313,1)</f>
        <v>298</v>
      </c>
      <c r="BG150">
        <v>1000000</v>
      </c>
    </row>
    <row r="151" spans="1:59" x14ac:dyDescent="0.3">
      <c r="A151" t="str">
        <f>szórás_tábla_modell2!A151</f>
        <v>5_2017</v>
      </c>
      <c r="B151">
        <f>RANK(szórás_tábla_modell2!B151,szórás_tábla_modell2!B$2:B$313,1)</f>
        <v>78</v>
      </c>
      <c r="C151">
        <f>RANK(szórás_tábla_modell2!C151,szórás_tábla_modell2!C$2:C$313,1)</f>
        <v>123</v>
      </c>
      <c r="D151">
        <f>RANK(szórás_tábla_modell2!D151,szórás_tábla_modell2!D$2:D$313,1)</f>
        <v>21</v>
      </c>
      <c r="E151">
        <f>RANK(szórás_tábla_modell2!E151,szórás_tábla_modell2!E$2:E$313,1)</f>
        <v>82</v>
      </c>
      <c r="F151">
        <f>RANK(szórás_tábla_modell2!F151,szórás_tábla_modell2!F$2:F$313,1)</f>
        <v>7</v>
      </c>
      <c r="G151">
        <f>RANK(szórás_tábla_modell2!G151,szórás_tábla_modell2!G$2:G$313,1)</f>
        <v>148</v>
      </c>
      <c r="H151">
        <f>RANK(szórás_tábla_modell2!H151,szórás_tábla_modell2!H$2:H$313,1)</f>
        <v>79</v>
      </c>
      <c r="I151">
        <f>RANK(szórás_tábla_modell2!I151,szórás_tábla_modell2!I$2:I$313,1)</f>
        <v>12</v>
      </c>
      <c r="J151">
        <f>RANK(szórás_tábla_modell2!J151,szórás_tábla_modell2!J$2:J$313,1)</f>
        <v>7</v>
      </c>
      <c r="K151">
        <f>RANK(szórás_tábla_modell2!K151,szórás_tábla_modell2!K$2:K$313,1)</f>
        <v>5</v>
      </c>
      <c r="L151">
        <f>RANK(szórás_tábla_modell2!L151,szórás_tábla_modell2!L$2:L$313,1)</f>
        <v>8</v>
      </c>
      <c r="M151">
        <f>RANK(szórás_tábla_modell2!M151,szórás_tábla_modell2!M$2:M$313,1)</f>
        <v>18</v>
      </c>
      <c r="N151">
        <f>RANK(szórás_tábla_modell2!N151,szórás_tábla_modell2!N$2:N$313,1)</f>
        <v>55</v>
      </c>
      <c r="O151">
        <f>RANK(szórás_tábla_modell2!O151,szórás_tábla_modell2!O$2:O$313,1)</f>
        <v>18</v>
      </c>
      <c r="P151">
        <f>RANK(szórás_tábla_modell2!P151,szórás_tábla_modell2!P$2:P$313,1)</f>
        <v>55</v>
      </c>
      <c r="Q151">
        <f>RANK(szórás_tábla_modell2!Q151,szórás_tábla_modell2!Q$2:Q$313,1)</f>
        <v>89</v>
      </c>
      <c r="R151">
        <f>RANK(szórás_tábla_modell2!R151,szórás_tábla_modell2!R$2:R$313,1)</f>
        <v>4</v>
      </c>
      <c r="S151">
        <f>RANK(szórás_tábla_modell2!S151,szórás_tábla_modell2!S$2:S$313,1)</f>
        <v>64</v>
      </c>
      <c r="T151">
        <f>RANK(szórás_tábla_modell2!T151,szórás_tábla_modell2!T$2:T$313,1)</f>
        <v>122</v>
      </c>
      <c r="U151">
        <f>RANK(szórás_tábla_modell2!U151,szórás_tábla_modell2!U$2:U$313,1)</f>
        <v>78</v>
      </c>
      <c r="V151">
        <f>RANK(szórás_tábla_modell2!V151,szórás_tábla_modell2!V$2:V$313,1)</f>
        <v>9</v>
      </c>
      <c r="W151">
        <f>RANK(szórás_tábla_modell2!W151,szórás_tábla_modell2!W$2:W$313,1)</f>
        <v>8</v>
      </c>
      <c r="X151">
        <f>RANK(szórás_tábla_modell2!X151,szórás_tábla_modell2!X$2:X$313,1)</f>
        <v>3</v>
      </c>
      <c r="Y151">
        <f>RANK(szórás_tábla_modell2!Y151,szórás_tábla_modell2!Y$2:Y$313,1)</f>
        <v>36</v>
      </c>
      <c r="Z151">
        <f>RANK(szórás_tábla_modell2!Z151,szórás_tábla_modell2!Z$2:Z$313,1)</f>
        <v>7</v>
      </c>
      <c r="AA151">
        <f>RANK(szórás_tábla_modell2!AA151,szórás_tábla_modell2!AA$2:AA$313,1)</f>
        <v>3</v>
      </c>
      <c r="AB151">
        <f>RANK(szórás_tábla_modell2!AB151,szórás_tábla_modell2!AB$2:AB$313,1)</f>
        <v>7</v>
      </c>
      <c r="AC151">
        <f>RANK(szórás_tábla_modell2!AC151,szórás_tábla_modell2!AC$2:AC$313,1)</f>
        <v>10</v>
      </c>
      <c r="AD151">
        <f>RANK(szórás_tábla_modell2!AD151,szórás_tábla_modell2!AD$2:AD$313,1)</f>
        <v>266</v>
      </c>
      <c r="AE151">
        <f>RANK(szórás_tábla_modell2!AE151,szórás_tábla_modell2!AE$2:AE$313,1)</f>
        <v>122</v>
      </c>
      <c r="AF151">
        <f>RANK(szórás_tábla_modell2!AF151,szórás_tábla_modell2!AF$2:AF$313,1)</f>
        <v>152</v>
      </c>
      <c r="AG151">
        <f>RANK(szórás_tábla_modell2!AG151,szórás_tábla_modell2!AG$2:AG$313,1)</f>
        <v>71</v>
      </c>
      <c r="AH151">
        <f>RANK(szórás_tábla_modell2!AH151,szórás_tábla_modell2!AH$2:AH$313,1)</f>
        <v>53</v>
      </c>
      <c r="AI151">
        <f>RANK(szórás_tábla_modell2!AI151,szórás_tábla_modell2!AI$2:AI$313,1)</f>
        <v>2</v>
      </c>
      <c r="AJ151">
        <f>RANK(szórás_tábla_modell2!AJ151,szórás_tábla_modell2!AJ$2:AJ$313,1)</f>
        <v>177</v>
      </c>
      <c r="AK151">
        <f>RANK(szórás_tábla_modell2!AK151,szórás_tábla_modell2!AK$2:AK$313,1)</f>
        <v>8</v>
      </c>
      <c r="AL151">
        <f>RANK(szórás_tábla_modell2!AL151,szórás_tábla_modell2!AL$2:AL$313,1)</f>
        <v>102</v>
      </c>
      <c r="AM151">
        <f>RANK(szórás_tábla_modell2!AM151,szórás_tábla_modell2!AM$2:AM$313,1)</f>
        <v>246</v>
      </c>
      <c r="AN151">
        <f>RANK(szórás_tábla_modell2!AN151,szórás_tábla_modell2!AN$2:AN$313,1)</f>
        <v>195</v>
      </c>
      <c r="AO151">
        <f>RANK(szórás_tábla_modell2!AO151,szórás_tábla_modell2!AO$2:AO$313,1)</f>
        <v>150</v>
      </c>
      <c r="AP151">
        <f>RANK(szórás_tábla_modell2!AP151,szórás_tábla_modell2!AP$2:AP$313,1)</f>
        <v>308</v>
      </c>
      <c r="AQ151">
        <f>RANK(szórás_tábla_modell2!AQ151,szórás_tábla_modell2!AQ$2:AQ$313,1)</f>
        <v>247</v>
      </c>
      <c r="AR151">
        <f>RANK(szórás_tábla_modell2!AR151,szórás_tábla_modell2!AR$2:AR$313,1)</f>
        <v>188</v>
      </c>
      <c r="AS151">
        <f>RANK(szórás_tábla_modell2!AS151,szórás_tábla_modell2!AS$2:AS$313,1)</f>
        <v>228</v>
      </c>
      <c r="AT151">
        <f>RANK(szórás_tábla_modell2!AT151,szórás_tábla_modell2!AT$2:AT$313,1)</f>
        <v>132</v>
      </c>
      <c r="AU151">
        <f>RANK(szórás_tábla_modell2!AU151,szórás_tábla_modell2!AU$2:AU$313,1)</f>
        <v>92</v>
      </c>
      <c r="AV151">
        <f>RANK(szórás_tábla_modell2!AV151,szórás_tábla_modell2!AV$2:AV$313,1)</f>
        <v>32</v>
      </c>
      <c r="AW151">
        <f>RANK(szórás_tábla_modell2!AW151,szórás_tábla_modell2!AW$2:AW$313,1)</f>
        <v>6</v>
      </c>
      <c r="AX151">
        <f>RANK(szórás_tábla_modell2!AX151,szórás_tábla_modell2!AX$2:AX$313,1)</f>
        <v>156</v>
      </c>
      <c r="AY151">
        <f>RANK(szórás_tábla_modell2!AY151,szórás_tábla_modell2!AY$2:AY$313,1)</f>
        <v>134</v>
      </c>
      <c r="AZ151">
        <f>RANK(szórás_tábla_modell2!AZ151,szórás_tábla_modell2!AZ$2:AZ$313,1)</f>
        <v>292</v>
      </c>
      <c r="BA151">
        <f>RANK(szórás_tábla_modell2!BA151,szórás_tábla_modell2!BA$2:BA$313,1)</f>
        <v>88</v>
      </c>
      <c r="BB151">
        <f>RANK(szórás_tábla_modell2!BB151,szórás_tábla_modell2!BB$2:BB$313,1)</f>
        <v>123</v>
      </c>
      <c r="BC151">
        <f>RANK(szórás_tábla_modell2!BC151,szórás_tábla_modell2!BC$2:BC$313,1)</f>
        <v>108</v>
      </c>
      <c r="BD151">
        <f>RANK(szórás_tábla_modell2!BD151,szórás_tábla_modell2!BD$2:BD$313,1)</f>
        <v>155</v>
      </c>
      <c r="BE151">
        <f>RANK(szórás_tábla_modell2!BE151,szórás_tábla_modell2!BE$2:BE$313,1)</f>
        <v>53</v>
      </c>
      <c r="BF151">
        <f>RANK(szórás_tábla_modell2!BF151,szórás_tábla_modell2!BF$2:BF$313,1)</f>
        <v>302</v>
      </c>
      <c r="BG151">
        <v>1000000</v>
      </c>
    </row>
    <row r="152" spans="1:59" x14ac:dyDescent="0.3">
      <c r="A152" t="str">
        <f>szórás_tábla_modell2!A152</f>
        <v>6_2017</v>
      </c>
      <c r="B152">
        <f>RANK(szórás_tábla_modell2!B152,szórás_tábla_modell2!B$2:B$313,1)</f>
        <v>83</v>
      </c>
      <c r="C152">
        <f>RANK(szórás_tábla_modell2!C152,szórás_tábla_modell2!C$2:C$313,1)</f>
        <v>168</v>
      </c>
      <c r="D152">
        <f>RANK(szórás_tábla_modell2!D152,szórás_tábla_modell2!D$2:D$313,1)</f>
        <v>7</v>
      </c>
      <c r="E152">
        <f>RANK(szórás_tábla_modell2!E152,szórás_tábla_modell2!E$2:E$313,1)</f>
        <v>159</v>
      </c>
      <c r="F152">
        <f>RANK(szórás_tábla_modell2!F152,szórás_tábla_modell2!F$2:F$313,1)</f>
        <v>55</v>
      </c>
      <c r="G152">
        <f>RANK(szórás_tábla_modell2!G152,szórás_tábla_modell2!G$2:G$313,1)</f>
        <v>199</v>
      </c>
      <c r="H152">
        <f>RANK(szórás_tábla_modell2!H152,szórás_tábla_modell2!H$2:H$313,1)</f>
        <v>70</v>
      </c>
      <c r="I152">
        <f>RANK(szórás_tábla_modell2!I152,szórás_tábla_modell2!I$2:I$313,1)</f>
        <v>23</v>
      </c>
      <c r="J152">
        <f>RANK(szórás_tábla_modell2!J152,szórás_tábla_modell2!J$2:J$313,1)</f>
        <v>133</v>
      </c>
      <c r="K152">
        <f>RANK(szórás_tábla_modell2!K152,szórás_tábla_modell2!K$2:K$313,1)</f>
        <v>109</v>
      </c>
      <c r="L152">
        <f>RANK(szórás_tábla_modell2!L152,szórás_tábla_modell2!L$2:L$313,1)</f>
        <v>19</v>
      </c>
      <c r="M152">
        <f>RANK(szórás_tábla_modell2!M152,szórás_tábla_modell2!M$2:M$313,1)</f>
        <v>19</v>
      </c>
      <c r="N152">
        <f>RANK(szórás_tábla_modell2!N152,szórás_tábla_modell2!N$2:N$313,1)</f>
        <v>2</v>
      </c>
      <c r="O152">
        <f>RANK(szórás_tábla_modell2!O152,szórás_tábla_modell2!O$2:O$313,1)</f>
        <v>128</v>
      </c>
      <c r="P152">
        <f>RANK(szórás_tábla_modell2!P152,szórás_tábla_modell2!P$2:P$313,1)</f>
        <v>131</v>
      </c>
      <c r="Q152">
        <f>RANK(szórás_tábla_modell2!Q152,szórás_tábla_modell2!Q$2:Q$313,1)</f>
        <v>20</v>
      </c>
      <c r="R152">
        <f>RANK(szórás_tábla_modell2!R152,szórás_tábla_modell2!R$2:R$313,1)</f>
        <v>12</v>
      </c>
      <c r="S152">
        <f>RANK(szórás_tábla_modell2!S152,szórás_tábla_modell2!S$2:S$313,1)</f>
        <v>151</v>
      </c>
      <c r="T152">
        <f>RANK(szórás_tábla_modell2!T152,szórás_tábla_modell2!T$2:T$313,1)</f>
        <v>146</v>
      </c>
      <c r="U152">
        <f>RANK(szórás_tábla_modell2!U152,szórás_tábla_modell2!U$2:U$313,1)</f>
        <v>137</v>
      </c>
      <c r="V152">
        <f>RANK(szórás_tábla_modell2!V152,szórás_tábla_modell2!V$2:V$313,1)</f>
        <v>95</v>
      </c>
      <c r="W152">
        <f>RANK(szórás_tábla_modell2!W152,szórás_tábla_modell2!W$2:W$313,1)</f>
        <v>21</v>
      </c>
      <c r="X152">
        <f>RANK(szórás_tábla_modell2!X152,szórás_tábla_modell2!X$2:X$313,1)</f>
        <v>8</v>
      </c>
      <c r="Y152">
        <f>RANK(szórás_tábla_modell2!Y152,szórás_tábla_modell2!Y$2:Y$313,1)</f>
        <v>46</v>
      </c>
      <c r="Z152">
        <f>RANK(szórás_tábla_modell2!Z152,szórás_tábla_modell2!Z$2:Z$313,1)</f>
        <v>163</v>
      </c>
      <c r="AA152">
        <f>RANK(szórás_tábla_modell2!AA152,szórás_tábla_modell2!AA$2:AA$313,1)</f>
        <v>67</v>
      </c>
      <c r="AB152">
        <f>RANK(szórás_tábla_modell2!AB152,szórás_tábla_modell2!AB$2:AB$313,1)</f>
        <v>44</v>
      </c>
      <c r="AC152">
        <f>RANK(szórás_tábla_modell2!AC152,szórás_tábla_modell2!AC$2:AC$313,1)</f>
        <v>38</v>
      </c>
      <c r="AD152">
        <f>RANK(szórás_tábla_modell2!AD152,szórás_tábla_modell2!AD$2:AD$313,1)</f>
        <v>179</v>
      </c>
      <c r="AE152">
        <f>RANK(szórás_tábla_modell2!AE152,szórás_tábla_modell2!AE$2:AE$313,1)</f>
        <v>83</v>
      </c>
      <c r="AF152">
        <f>RANK(szórás_tábla_modell2!AF152,szórás_tábla_modell2!AF$2:AF$313,1)</f>
        <v>106</v>
      </c>
      <c r="AG152">
        <f>RANK(szórás_tábla_modell2!AG152,szórás_tábla_modell2!AG$2:AG$313,1)</f>
        <v>52</v>
      </c>
      <c r="AH152">
        <f>RANK(szórás_tábla_modell2!AH152,szórás_tábla_modell2!AH$2:AH$313,1)</f>
        <v>171</v>
      </c>
      <c r="AI152">
        <f>RANK(szórás_tábla_modell2!AI152,szórás_tábla_modell2!AI$2:AI$313,1)</f>
        <v>30</v>
      </c>
      <c r="AJ152">
        <f>RANK(szórás_tábla_modell2!AJ152,szórás_tábla_modell2!AJ$2:AJ$313,1)</f>
        <v>197</v>
      </c>
      <c r="AK152">
        <f>RANK(szórás_tábla_modell2!AK152,szórás_tábla_modell2!AK$2:AK$313,1)</f>
        <v>68</v>
      </c>
      <c r="AL152">
        <f>RANK(szórás_tábla_modell2!AL152,szórás_tábla_modell2!AL$2:AL$313,1)</f>
        <v>141</v>
      </c>
      <c r="AM152">
        <f>RANK(szórás_tábla_modell2!AM152,szórás_tábla_modell2!AM$2:AM$313,1)</f>
        <v>238</v>
      </c>
      <c r="AN152">
        <f>RANK(szórás_tábla_modell2!AN152,szórás_tábla_modell2!AN$2:AN$313,1)</f>
        <v>202</v>
      </c>
      <c r="AO152">
        <f>RANK(szórás_tábla_modell2!AO152,szórás_tábla_modell2!AO$2:AO$313,1)</f>
        <v>63</v>
      </c>
      <c r="AP152">
        <f>RANK(szórás_tábla_modell2!AP152,szórás_tábla_modell2!AP$2:AP$313,1)</f>
        <v>312</v>
      </c>
      <c r="AQ152">
        <f>RANK(szórás_tábla_modell2!AQ152,szórás_tábla_modell2!AQ$2:AQ$313,1)</f>
        <v>251</v>
      </c>
      <c r="AR152">
        <f>RANK(szórás_tábla_modell2!AR152,szórás_tábla_modell2!AR$2:AR$313,1)</f>
        <v>174</v>
      </c>
      <c r="AS152">
        <f>RANK(szórás_tábla_modell2!AS152,szórás_tábla_modell2!AS$2:AS$313,1)</f>
        <v>215</v>
      </c>
      <c r="AT152">
        <f>RANK(szórás_tábla_modell2!AT152,szórás_tábla_modell2!AT$2:AT$313,1)</f>
        <v>144</v>
      </c>
      <c r="AU152">
        <f>RANK(szórás_tábla_modell2!AU152,szórás_tábla_modell2!AU$2:AU$313,1)</f>
        <v>98</v>
      </c>
      <c r="AV152">
        <f>RANK(szórás_tábla_modell2!AV152,szórás_tábla_modell2!AV$2:AV$313,1)</f>
        <v>186</v>
      </c>
      <c r="AW152">
        <f>RANK(szórás_tábla_modell2!AW152,szórás_tábla_modell2!AW$2:AW$313,1)</f>
        <v>186</v>
      </c>
      <c r="AX152">
        <f>RANK(szórás_tábla_modell2!AX152,szórás_tábla_modell2!AX$2:AX$313,1)</f>
        <v>156</v>
      </c>
      <c r="AY152">
        <f>RANK(szórás_tábla_modell2!AY152,szórás_tábla_modell2!AY$2:AY$313,1)</f>
        <v>170</v>
      </c>
      <c r="AZ152">
        <f>RANK(szórás_tábla_modell2!AZ152,szórás_tábla_modell2!AZ$2:AZ$313,1)</f>
        <v>312</v>
      </c>
      <c r="BA152">
        <f>RANK(szórás_tábla_modell2!BA152,szórás_tábla_modell2!BA$2:BA$313,1)</f>
        <v>121</v>
      </c>
      <c r="BB152">
        <f>RANK(szórás_tábla_modell2!BB152,szórás_tábla_modell2!BB$2:BB$313,1)</f>
        <v>187</v>
      </c>
      <c r="BC152">
        <f>RANK(szórás_tábla_modell2!BC152,szórás_tábla_modell2!BC$2:BC$313,1)</f>
        <v>47</v>
      </c>
      <c r="BD152">
        <f>RANK(szórás_tábla_modell2!BD152,szórás_tábla_modell2!BD$2:BD$313,1)</f>
        <v>158</v>
      </c>
      <c r="BE152">
        <f>RANK(szórás_tábla_modell2!BE152,szórás_tábla_modell2!BE$2:BE$313,1)</f>
        <v>86</v>
      </c>
      <c r="BF152">
        <f>RANK(szórás_tábla_modell2!BF152,szórás_tábla_modell2!BF$2:BF$313,1)</f>
        <v>301</v>
      </c>
      <c r="BG152">
        <v>1000000</v>
      </c>
    </row>
    <row r="153" spans="1:59" x14ac:dyDescent="0.3">
      <c r="A153" t="str">
        <f>szórás_tábla_modell2!A153</f>
        <v>7_2017</v>
      </c>
      <c r="B153">
        <f>RANK(szórás_tábla_modell2!B153,szórás_tábla_modell2!B$2:B$313,1)</f>
        <v>41</v>
      </c>
      <c r="C153">
        <f>RANK(szórás_tábla_modell2!C153,szórás_tábla_modell2!C$2:C$313,1)</f>
        <v>176</v>
      </c>
      <c r="D153">
        <f>RANK(szórás_tábla_modell2!D153,szórás_tábla_modell2!D$2:D$313,1)</f>
        <v>271</v>
      </c>
      <c r="E153">
        <f>RANK(szórás_tábla_modell2!E153,szórás_tábla_modell2!E$2:E$313,1)</f>
        <v>205</v>
      </c>
      <c r="F153">
        <f>RANK(szórás_tábla_modell2!F153,szórás_tábla_modell2!F$2:F$313,1)</f>
        <v>230</v>
      </c>
      <c r="G153">
        <f>RANK(szórás_tábla_modell2!G153,szórás_tábla_modell2!G$2:G$313,1)</f>
        <v>295</v>
      </c>
      <c r="H153">
        <f>RANK(szórás_tábla_modell2!H153,szórás_tábla_modell2!H$2:H$313,1)</f>
        <v>82</v>
      </c>
      <c r="I153">
        <f>RANK(szórás_tábla_modell2!I153,szórás_tábla_modell2!I$2:I$313,1)</f>
        <v>218</v>
      </c>
      <c r="J153">
        <f>RANK(szórás_tábla_modell2!J153,szórás_tábla_modell2!J$2:J$313,1)</f>
        <v>184</v>
      </c>
      <c r="K153">
        <f>RANK(szórás_tábla_modell2!K153,szórás_tábla_modell2!K$2:K$313,1)</f>
        <v>257</v>
      </c>
      <c r="L153">
        <f>RANK(szórás_tábla_modell2!L153,szórás_tábla_modell2!L$2:L$313,1)</f>
        <v>179</v>
      </c>
      <c r="M153">
        <f>RANK(szórás_tábla_modell2!M153,szórás_tábla_modell2!M$2:M$313,1)</f>
        <v>231</v>
      </c>
      <c r="N153">
        <f>RANK(szórás_tábla_modell2!N153,szórás_tábla_modell2!N$2:N$313,1)</f>
        <v>117</v>
      </c>
      <c r="O153">
        <f>RANK(szórás_tábla_modell2!O153,szórás_tábla_modell2!O$2:O$313,1)</f>
        <v>178</v>
      </c>
      <c r="P153">
        <f>RANK(szórás_tábla_modell2!P153,szórás_tábla_modell2!P$2:P$313,1)</f>
        <v>156</v>
      </c>
      <c r="Q153">
        <f>RANK(szórás_tábla_modell2!Q153,szórás_tábla_modell2!Q$2:Q$313,1)</f>
        <v>175</v>
      </c>
      <c r="R153">
        <f>RANK(szórás_tábla_modell2!R153,szórás_tábla_modell2!R$2:R$313,1)</f>
        <v>141</v>
      </c>
      <c r="S153">
        <f>RANK(szórás_tábla_modell2!S153,szórás_tábla_modell2!S$2:S$313,1)</f>
        <v>238</v>
      </c>
      <c r="T153">
        <f>RANK(szórás_tábla_modell2!T153,szórás_tábla_modell2!T$2:T$313,1)</f>
        <v>153</v>
      </c>
      <c r="U153">
        <f>RANK(szórás_tábla_modell2!U153,szórás_tábla_modell2!U$2:U$313,1)</f>
        <v>199</v>
      </c>
      <c r="V153">
        <f>RANK(szórás_tábla_modell2!V153,szórás_tábla_modell2!V$2:V$313,1)</f>
        <v>94</v>
      </c>
      <c r="W153">
        <f>RANK(szórás_tábla_modell2!W153,szórás_tábla_modell2!W$2:W$313,1)</f>
        <v>200</v>
      </c>
      <c r="X153">
        <f>RANK(szórás_tábla_modell2!X153,szórás_tábla_modell2!X$2:X$313,1)</f>
        <v>66</v>
      </c>
      <c r="Y153">
        <f>RANK(szórás_tábla_modell2!Y153,szórás_tábla_modell2!Y$2:Y$313,1)</f>
        <v>129</v>
      </c>
      <c r="Z153">
        <f>RANK(szórás_tábla_modell2!Z153,szórás_tábla_modell2!Z$2:Z$313,1)</f>
        <v>309</v>
      </c>
      <c r="AA153">
        <f>RANK(szórás_tábla_modell2!AA153,szórás_tábla_modell2!AA$2:AA$313,1)</f>
        <v>120</v>
      </c>
      <c r="AB153">
        <f>RANK(szórás_tábla_modell2!AB153,szórás_tábla_modell2!AB$2:AB$313,1)</f>
        <v>205</v>
      </c>
      <c r="AC153">
        <f>RANK(szórás_tábla_modell2!AC153,szórás_tábla_modell2!AC$2:AC$313,1)</f>
        <v>170</v>
      </c>
      <c r="AD153">
        <f>RANK(szórás_tábla_modell2!AD153,szórás_tábla_modell2!AD$2:AD$313,1)</f>
        <v>165</v>
      </c>
      <c r="AE153">
        <f>RANK(szórás_tábla_modell2!AE153,szórás_tábla_modell2!AE$2:AE$313,1)</f>
        <v>120</v>
      </c>
      <c r="AF153">
        <f>RANK(szórás_tábla_modell2!AF153,szórás_tábla_modell2!AF$2:AF$313,1)</f>
        <v>99</v>
      </c>
      <c r="AG153">
        <f>RANK(szórás_tábla_modell2!AG153,szórás_tábla_modell2!AG$2:AG$313,1)</f>
        <v>82</v>
      </c>
      <c r="AH153">
        <f>RANK(szórás_tábla_modell2!AH153,szórás_tábla_modell2!AH$2:AH$313,1)</f>
        <v>149</v>
      </c>
      <c r="AI153">
        <f>RANK(szórás_tábla_modell2!AI153,szórás_tábla_modell2!AI$2:AI$313,1)</f>
        <v>65</v>
      </c>
      <c r="AJ153">
        <f>RANK(szórás_tábla_modell2!AJ153,szórás_tábla_modell2!AJ$2:AJ$313,1)</f>
        <v>179</v>
      </c>
      <c r="AK153">
        <f>RANK(szórás_tábla_modell2!AK153,szórás_tábla_modell2!AK$2:AK$313,1)</f>
        <v>205</v>
      </c>
      <c r="AL153">
        <f>RANK(szórás_tábla_modell2!AL153,szórás_tábla_modell2!AL$2:AL$313,1)</f>
        <v>137</v>
      </c>
      <c r="AM153">
        <f>RANK(szórás_tábla_modell2!AM153,szórás_tábla_modell2!AM$2:AM$313,1)</f>
        <v>230</v>
      </c>
      <c r="AN153">
        <f>RANK(szórás_tábla_modell2!AN153,szórás_tábla_modell2!AN$2:AN$313,1)</f>
        <v>213</v>
      </c>
      <c r="AO153">
        <f>RANK(szórás_tábla_modell2!AO153,szórás_tábla_modell2!AO$2:AO$313,1)</f>
        <v>202</v>
      </c>
      <c r="AP153">
        <f>RANK(szórás_tábla_modell2!AP153,szórás_tábla_modell2!AP$2:AP$313,1)</f>
        <v>294</v>
      </c>
      <c r="AQ153">
        <f>RANK(szórás_tábla_modell2!AQ153,szórás_tábla_modell2!AQ$2:AQ$313,1)</f>
        <v>255</v>
      </c>
      <c r="AR153">
        <f>RANK(szórás_tábla_modell2!AR153,szórás_tábla_modell2!AR$2:AR$313,1)</f>
        <v>180</v>
      </c>
      <c r="AS153">
        <f>RANK(szórás_tábla_modell2!AS153,szórás_tábla_modell2!AS$2:AS$313,1)</f>
        <v>230</v>
      </c>
      <c r="AT153">
        <f>RANK(szórás_tábla_modell2!AT153,szórás_tábla_modell2!AT$2:AT$313,1)</f>
        <v>143</v>
      </c>
      <c r="AU153">
        <f>RANK(szórás_tábla_modell2!AU153,szórás_tábla_modell2!AU$2:AU$313,1)</f>
        <v>87</v>
      </c>
      <c r="AV153">
        <f>RANK(szórás_tábla_modell2!AV153,szórás_tábla_modell2!AV$2:AV$313,1)</f>
        <v>188</v>
      </c>
      <c r="AW153">
        <f>RANK(szórás_tábla_modell2!AW153,szórás_tábla_modell2!AW$2:AW$313,1)</f>
        <v>163</v>
      </c>
      <c r="AX153">
        <f>RANK(szórás_tábla_modell2!AX153,szórás_tábla_modell2!AX$2:AX$313,1)</f>
        <v>156</v>
      </c>
      <c r="AY153">
        <f>RANK(szórás_tábla_modell2!AY153,szórás_tábla_modell2!AY$2:AY$313,1)</f>
        <v>172</v>
      </c>
      <c r="AZ153">
        <f>RANK(szórás_tábla_modell2!AZ153,szórás_tábla_modell2!AZ$2:AZ$313,1)</f>
        <v>188</v>
      </c>
      <c r="BA153">
        <f>RANK(szórás_tábla_modell2!BA153,szórás_tábla_modell2!BA$2:BA$313,1)</f>
        <v>177</v>
      </c>
      <c r="BB153">
        <f>RANK(szórás_tábla_modell2!BB153,szórás_tábla_modell2!BB$2:BB$313,1)</f>
        <v>186</v>
      </c>
      <c r="BC153">
        <f>RANK(szórás_tábla_modell2!BC153,szórás_tábla_modell2!BC$2:BC$313,1)</f>
        <v>23</v>
      </c>
      <c r="BD153">
        <f>RANK(szórás_tábla_modell2!BD153,szórás_tábla_modell2!BD$2:BD$313,1)</f>
        <v>174</v>
      </c>
      <c r="BE153">
        <f>RANK(szórás_tábla_modell2!BE153,szórás_tábla_modell2!BE$2:BE$313,1)</f>
        <v>85</v>
      </c>
      <c r="BF153">
        <f>RANK(szórás_tábla_modell2!BF153,szórás_tábla_modell2!BF$2:BF$313,1)</f>
        <v>291</v>
      </c>
      <c r="BG153">
        <v>1000000</v>
      </c>
    </row>
    <row r="154" spans="1:59" x14ac:dyDescent="0.3">
      <c r="A154" t="str">
        <f>szórás_tábla_modell2!A154</f>
        <v>8_2017</v>
      </c>
      <c r="B154">
        <f>RANK(szórás_tábla_modell2!B154,szórás_tábla_modell2!B$2:B$313,1)</f>
        <v>130</v>
      </c>
      <c r="C154">
        <f>RANK(szórás_tábla_modell2!C154,szórás_tábla_modell2!C$2:C$313,1)</f>
        <v>173</v>
      </c>
      <c r="D154">
        <f>RANK(szórás_tábla_modell2!D154,szórás_tábla_modell2!D$2:D$313,1)</f>
        <v>259</v>
      </c>
      <c r="E154">
        <f>RANK(szórás_tábla_modell2!E154,szórás_tábla_modell2!E$2:E$313,1)</f>
        <v>289</v>
      </c>
      <c r="F154">
        <f>RANK(szórás_tábla_modell2!F154,szórás_tábla_modell2!F$2:F$313,1)</f>
        <v>253</v>
      </c>
      <c r="G154">
        <f>RANK(szórás_tábla_modell2!G154,szórás_tábla_modell2!G$2:G$313,1)</f>
        <v>311</v>
      </c>
      <c r="H154">
        <f>RANK(szórás_tábla_modell2!H154,szórás_tábla_modell2!H$2:H$313,1)</f>
        <v>104</v>
      </c>
      <c r="I154">
        <f>RANK(szórás_tábla_modell2!I154,szórás_tábla_modell2!I$2:I$313,1)</f>
        <v>243</v>
      </c>
      <c r="J154">
        <f>RANK(szórás_tábla_modell2!J154,szórás_tábla_modell2!J$2:J$313,1)</f>
        <v>176</v>
      </c>
      <c r="K154">
        <f>RANK(szórás_tábla_modell2!K154,szórás_tábla_modell2!K$2:K$313,1)</f>
        <v>222</v>
      </c>
      <c r="L154">
        <f>RANK(szórás_tábla_modell2!L154,szórás_tábla_modell2!L$2:L$313,1)</f>
        <v>162</v>
      </c>
      <c r="M154">
        <f>RANK(szórás_tábla_modell2!M154,szórás_tábla_modell2!M$2:M$313,1)</f>
        <v>236</v>
      </c>
      <c r="N154">
        <f>RANK(szórás_tábla_modell2!N154,szórás_tábla_modell2!N$2:N$313,1)</f>
        <v>111</v>
      </c>
      <c r="O154">
        <f>RANK(szórás_tábla_modell2!O154,szórás_tábla_modell2!O$2:O$313,1)</f>
        <v>183</v>
      </c>
      <c r="P154">
        <f>RANK(szórás_tábla_modell2!P154,szórás_tábla_modell2!P$2:P$313,1)</f>
        <v>177</v>
      </c>
      <c r="Q154">
        <f>RANK(szórás_tábla_modell2!Q154,szórás_tábla_modell2!Q$2:Q$313,1)</f>
        <v>147</v>
      </c>
      <c r="R154">
        <f>RANK(szórás_tábla_modell2!R154,szórás_tábla_modell2!R$2:R$313,1)</f>
        <v>121</v>
      </c>
      <c r="S154">
        <f>RANK(szórás_tábla_modell2!S154,szórás_tábla_modell2!S$2:S$313,1)</f>
        <v>68</v>
      </c>
      <c r="T154">
        <f>RANK(szórás_tábla_modell2!T154,szórás_tábla_modell2!T$2:T$313,1)</f>
        <v>166</v>
      </c>
      <c r="U154">
        <f>RANK(szórás_tábla_modell2!U154,szórás_tábla_modell2!U$2:U$313,1)</f>
        <v>206</v>
      </c>
      <c r="V154">
        <f>RANK(szórás_tábla_modell2!V154,szórás_tábla_modell2!V$2:V$313,1)</f>
        <v>80</v>
      </c>
      <c r="W154">
        <f>RANK(szórás_tábla_modell2!W154,szórás_tábla_modell2!W$2:W$313,1)</f>
        <v>194</v>
      </c>
      <c r="X154">
        <f>RANK(szórás_tábla_modell2!X154,szórás_tábla_modell2!X$2:X$313,1)</f>
        <v>16</v>
      </c>
      <c r="Y154">
        <f>RANK(szórás_tábla_modell2!Y154,szórás_tábla_modell2!Y$2:Y$313,1)</f>
        <v>182</v>
      </c>
      <c r="Z154">
        <f>RANK(szórás_tábla_modell2!Z154,szórás_tábla_modell2!Z$2:Z$313,1)</f>
        <v>305</v>
      </c>
      <c r="AA154">
        <f>RANK(szórás_tábla_modell2!AA154,szórás_tábla_modell2!AA$2:AA$313,1)</f>
        <v>121</v>
      </c>
      <c r="AB154">
        <f>RANK(szórás_tábla_modell2!AB154,szórás_tábla_modell2!AB$2:AB$313,1)</f>
        <v>238</v>
      </c>
      <c r="AC154">
        <f>RANK(szórás_tábla_modell2!AC154,szórás_tábla_modell2!AC$2:AC$313,1)</f>
        <v>173</v>
      </c>
      <c r="AD154">
        <f>RANK(szórás_tábla_modell2!AD154,szórás_tábla_modell2!AD$2:AD$313,1)</f>
        <v>149</v>
      </c>
      <c r="AE154">
        <f>RANK(szórás_tábla_modell2!AE154,szórás_tábla_modell2!AE$2:AE$313,1)</f>
        <v>127</v>
      </c>
      <c r="AF154">
        <f>RANK(szórás_tábla_modell2!AF154,szórás_tábla_modell2!AF$2:AF$313,1)</f>
        <v>113</v>
      </c>
      <c r="AG154">
        <f>RANK(szórás_tábla_modell2!AG154,szórás_tábla_modell2!AG$2:AG$313,1)</f>
        <v>42</v>
      </c>
      <c r="AH154">
        <f>RANK(szórás_tábla_modell2!AH154,szórás_tábla_modell2!AH$2:AH$313,1)</f>
        <v>170</v>
      </c>
      <c r="AI154">
        <f>RANK(szórás_tábla_modell2!AI154,szórás_tábla_modell2!AI$2:AI$313,1)</f>
        <v>63</v>
      </c>
      <c r="AJ154">
        <f>RANK(szórás_tábla_modell2!AJ154,szórás_tábla_modell2!AJ$2:AJ$313,1)</f>
        <v>6</v>
      </c>
      <c r="AK154">
        <f>RANK(szórás_tábla_modell2!AK154,szórás_tábla_modell2!AK$2:AK$313,1)</f>
        <v>219</v>
      </c>
      <c r="AL154">
        <f>RANK(szórás_tábla_modell2!AL154,szórás_tábla_modell2!AL$2:AL$313,1)</f>
        <v>138</v>
      </c>
      <c r="AM154">
        <f>RANK(szórás_tábla_modell2!AM154,szórás_tábla_modell2!AM$2:AM$313,1)</f>
        <v>190</v>
      </c>
      <c r="AN154">
        <f>RANK(szórás_tábla_modell2!AN154,szórás_tábla_modell2!AN$2:AN$313,1)</f>
        <v>219</v>
      </c>
      <c r="AO154">
        <f>RANK(szórás_tábla_modell2!AO154,szórás_tábla_modell2!AO$2:AO$313,1)</f>
        <v>224</v>
      </c>
      <c r="AP154">
        <f>RANK(szórás_tábla_modell2!AP154,szórás_tábla_modell2!AP$2:AP$313,1)</f>
        <v>299</v>
      </c>
      <c r="AQ154">
        <f>RANK(szórás_tábla_modell2!AQ154,szórás_tábla_modell2!AQ$2:AQ$313,1)</f>
        <v>249</v>
      </c>
      <c r="AR154">
        <f>RANK(szórás_tábla_modell2!AR154,szórás_tábla_modell2!AR$2:AR$313,1)</f>
        <v>160</v>
      </c>
      <c r="AS154">
        <f>RANK(szórás_tábla_modell2!AS154,szórás_tábla_modell2!AS$2:AS$313,1)</f>
        <v>220</v>
      </c>
      <c r="AT154">
        <f>RANK(szórás_tábla_modell2!AT154,szórás_tábla_modell2!AT$2:AT$313,1)</f>
        <v>160</v>
      </c>
      <c r="AU154">
        <f>RANK(szórás_tábla_modell2!AU154,szórás_tábla_modell2!AU$2:AU$313,1)</f>
        <v>78</v>
      </c>
      <c r="AV154">
        <f>RANK(szórás_tábla_modell2!AV154,szórás_tábla_modell2!AV$2:AV$313,1)</f>
        <v>210</v>
      </c>
      <c r="AW154">
        <f>RANK(szórás_tábla_modell2!AW154,szórás_tábla_modell2!AW$2:AW$313,1)</f>
        <v>134</v>
      </c>
      <c r="AX154">
        <f>RANK(szórás_tábla_modell2!AX154,szórás_tábla_modell2!AX$2:AX$313,1)</f>
        <v>246</v>
      </c>
      <c r="AY154">
        <f>RANK(szórás_tábla_modell2!AY154,szórás_tábla_modell2!AY$2:AY$313,1)</f>
        <v>153</v>
      </c>
      <c r="AZ154">
        <f>RANK(szórás_tábla_modell2!AZ154,szórás_tábla_modell2!AZ$2:AZ$313,1)</f>
        <v>304</v>
      </c>
      <c r="BA154">
        <f>RANK(szórás_tábla_modell2!BA154,szórás_tábla_modell2!BA$2:BA$313,1)</f>
        <v>245</v>
      </c>
      <c r="BB154">
        <f>RANK(szórás_tábla_modell2!BB154,szórás_tábla_modell2!BB$2:BB$313,1)</f>
        <v>87</v>
      </c>
      <c r="BC154">
        <f>RANK(szórás_tábla_modell2!BC154,szórás_tábla_modell2!BC$2:BC$313,1)</f>
        <v>138</v>
      </c>
      <c r="BD154">
        <f>RANK(szórás_tábla_modell2!BD154,szórás_tábla_modell2!BD$2:BD$313,1)</f>
        <v>189</v>
      </c>
      <c r="BE154">
        <f>RANK(szórás_tábla_modell2!BE154,szórás_tábla_modell2!BE$2:BE$313,1)</f>
        <v>21</v>
      </c>
      <c r="BF154">
        <f>RANK(szórás_tábla_modell2!BF154,szórás_tábla_modell2!BF$2:BF$313,1)</f>
        <v>309</v>
      </c>
      <c r="BG154">
        <v>1000000</v>
      </c>
    </row>
    <row r="155" spans="1:59" x14ac:dyDescent="0.3">
      <c r="A155" t="str">
        <f>szórás_tábla_modell2!A155</f>
        <v>9_2017</v>
      </c>
      <c r="B155">
        <f>RANK(szórás_tábla_modell2!B155,szórás_tábla_modell2!B$2:B$313,1)</f>
        <v>154</v>
      </c>
      <c r="C155">
        <f>RANK(szórás_tábla_modell2!C155,szórás_tábla_modell2!C$2:C$313,1)</f>
        <v>175</v>
      </c>
      <c r="D155">
        <f>RANK(szórás_tábla_modell2!D155,szórás_tábla_modell2!D$2:D$313,1)</f>
        <v>267</v>
      </c>
      <c r="E155">
        <f>RANK(szórás_tábla_modell2!E155,szórás_tábla_modell2!E$2:E$313,1)</f>
        <v>302</v>
      </c>
      <c r="F155">
        <f>RANK(szórás_tábla_modell2!F155,szórás_tábla_modell2!F$2:F$313,1)</f>
        <v>254</v>
      </c>
      <c r="G155">
        <f>RANK(szórás_tábla_modell2!G155,szórás_tábla_modell2!G$2:G$313,1)</f>
        <v>309</v>
      </c>
      <c r="H155">
        <f>RANK(szórás_tábla_modell2!H155,szórás_tábla_modell2!H$2:H$313,1)</f>
        <v>117</v>
      </c>
      <c r="I155">
        <f>RANK(szórás_tábla_modell2!I155,szórás_tábla_modell2!I$2:I$313,1)</f>
        <v>244</v>
      </c>
      <c r="J155">
        <f>RANK(szórás_tábla_modell2!J155,szórás_tábla_modell2!J$2:J$313,1)</f>
        <v>181</v>
      </c>
      <c r="K155">
        <f>RANK(szórás_tábla_modell2!K155,szórás_tábla_modell2!K$2:K$313,1)</f>
        <v>263</v>
      </c>
      <c r="L155">
        <f>RANK(szórás_tábla_modell2!L155,szórás_tábla_modell2!L$2:L$313,1)</f>
        <v>178</v>
      </c>
      <c r="M155">
        <f>RANK(szórás_tábla_modell2!M155,szórás_tábla_modell2!M$2:M$313,1)</f>
        <v>246</v>
      </c>
      <c r="N155">
        <f>RANK(szórás_tábla_modell2!N155,szórás_tábla_modell2!N$2:N$313,1)</f>
        <v>126</v>
      </c>
      <c r="O155">
        <f>RANK(szórás_tábla_modell2!O155,szórás_tábla_modell2!O$2:O$313,1)</f>
        <v>172</v>
      </c>
      <c r="P155">
        <f>RANK(szórás_tábla_modell2!P155,szórás_tábla_modell2!P$2:P$313,1)</f>
        <v>178</v>
      </c>
      <c r="Q155">
        <f>RANK(szórás_tábla_modell2!Q155,szórás_tábla_modell2!Q$2:Q$313,1)</f>
        <v>169</v>
      </c>
      <c r="R155">
        <f>RANK(szórás_tábla_modell2!R155,szórás_tábla_modell2!R$2:R$313,1)</f>
        <v>158</v>
      </c>
      <c r="S155">
        <f>RANK(szórás_tábla_modell2!S155,szórás_tábla_modell2!S$2:S$313,1)</f>
        <v>233</v>
      </c>
      <c r="T155">
        <f>RANK(szórás_tábla_modell2!T155,szórás_tábla_modell2!T$2:T$313,1)</f>
        <v>167</v>
      </c>
      <c r="U155">
        <f>RANK(szórás_tábla_modell2!U155,szórás_tábla_modell2!U$2:U$313,1)</f>
        <v>209</v>
      </c>
      <c r="V155">
        <f>RANK(szórás_tábla_modell2!V155,szórás_tábla_modell2!V$2:V$313,1)</f>
        <v>91</v>
      </c>
      <c r="W155">
        <f>RANK(szórás_tábla_modell2!W155,szórás_tábla_modell2!W$2:W$313,1)</f>
        <v>202</v>
      </c>
      <c r="X155">
        <f>RANK(szórás_tábla_modell2!X155,szórás_tábla_modell2!X$2:X$313,1)</f>
        <v>13</v>
      </c>
      <c r="Y155">
        <f>RANK(szórás_tábla_modell2!Y155,szórás_tábla_modell2!Y$2:Y$313,1)</f>
        <v>67</v>
      </c>
      <c r="Z155">
        <f>RANK(szórás_tábla_modell2!Z155,szórás_tábla_modell2!Z$2:Z$313,1)</f>
        <v>296</v>
      </c>
      <c r="AA155">
        <f>RANK(szórás_tábla_modell2!AA155,szórás_tábla_modell2!AA$2:AA$313,1)</f>
        <v>89</v>
      </c>
      <c r="AB155">
        <f>RANK(szórás_tábla_modell2!AB155,szórás_tábla_modell2!AB$2:AB$313,1)</f>
        <v>237</v>
      </c>
      <c r="AC155">
        <f>RANK(szórás_tábla_modell2!AC155,szórás_tábla_modell2!AC$2:AC$313,1)</f>
        <v>149</v>
      </c>
      <c r="AD155">
        <f>RANK(szórás_tábla_modell2!AD155,szórás_tábla_modell2!AD$2:AD$313,1)</f>
        <v>246</v>
      </c>
      <c r="AE155">
        <f>RANK(szórás_tábla_modell2!AE155,szórás_tábla_modell2!AE$2:AE$313,1)</f>
        <v>117</v>
      </c>
      <c r="AF155">
        <f>RANK(szórás_tábla_modell2!AF155,szórás_tábla_modell2!AF$2:AF$313,1)</f>
        <v>148</v>
      </c>
      <c r="AG155">
        <f>RANK(szórás_tábla_modell2!AG155,szórás_tábla_modell2!AG$2:AG$313,1)</f>
        <v>66</v>
      </c>
      <c r="AH155">
        <f>RANK(szórás_tábla_modell2!AH155,szórás_tábla_modell2!AH$2:AH$313,1)</f>
        <v>158</v>
      </c>
      <c r="AI155">
        <f>RANK(szórás_tábla_modell2!AI155,szórás_tábla_modell2!AI$2:AI$313,1)</f>
        <v>74</v>
      </c>
      <c r="AJ155">
        <f>RANK(szórás_tábla_modell2!AJ155,szórás_tábla_modell2!AJ$2:AJ$313,1)</f>
        <v>187</v>
      </c>
      <c r="AK155">
        <f>RANK(szórás_tábla_modell2!AK155,szórás_tábla_modell2!AK$2:AK$313,1)</f>
        <v>223</v>
      </c>
      <c r="AL155">
        <f>RANK(szórás_tábla_modell2!AL155,szórás_tábla_modell2!AL$2:AL$313,1)</f>
        <v>139</v>
      </c>
      <c r="AM155">
        <f>RANK(szórás_tábla_modell2!AM155,szórás_tábla_modell2!AM$2:AM$313,1)</f>
        <v>190</v>
      </c>
      <c r="AN155">
        <f>RANK(szórás_tábla_modell2!AN155,szórás_tábla_modell2!AN$2:AN$313,1)</f>
        <v>199</v>
      </c>
      <c r="AO155">
        <f>RANK(szórás_tábla_modell2!AO155,szórás_tábla_modell2!AO$2:AO$313,1)</f>
        <v>239</v>
      </c>
      <c r="AP155">
        <f>RANK(szórás_tábla_modell2!AP155,szórás_tábla_modell2!AP$2:AP$313,1)</f>
        <v>301</v>
      </c>
      <c r="AQ155">
        <f>RANK(szórás_tábla_modell2!AQ155,szórás_tábla_modell2!AQ$2:AQ$313,1)</f>
        <v>259</v>
      </c>
      <c r="AR155">
        <f>RANK(szórás_tábla_modell2!AR155,szórás_tábla_modell2!AR$2:AR$313,1)</f>
        <v>160</v>
      </c>
      <c r="AS155">
        <f>RANK(szórás_tábla_modell2!AS155,szórás_tábla_modell2!AS$2:AS$313,1)</f>
        <v>216</v>
      </c>
      <c r="AT155">
        <f>RANK(szórás_tábla_modell2!AT155,szórás_tábla_modell2!AT$2:AT$313,1)</f>
        <v>151</v>
      </c>
      <c r="AU155">
        <f>RANK(szórás_tábla_modell2!AU155,szórás_tábla_modell2!AU$2:AU$313,1)</f>
        <v>81</v>
      </c>
      <c r="AV155">
        <f>RANK(szórás_tábla_modell2!AV155,szórás_tábla_modell2!AV$2:AV$313,1)</f>
        <v>193</v>
      </c>
      <c r="AW155">
        <f>RANK(szórás_tábla_modell2!AW155,szórás_tábla_modell2!AW$2:AW$313,1)</f>
        <v>170</v>
      </c>
      <c r="AX155">
        <f>RANK(szórás_tábla_modell2!AX155,szórás_tábla_modell2!AX$2:AX$313,1)</f>
        <v>292</v>
      </c>
      <c r="AY155">
        <f>RANK(szórás_tábla_modell2!AY155,szórás_tábla_modell2!AY$2:AY$313,1)</f>
        <v>130</v>
      </c>
      <c r="AZ155">
        <f>RANK(szórás_tábla_modell2!AZ155,szórás_tábla_modell2!AZ$2:AZ$313,1)</f>
        <v>302</v>
      </c>
      <c r="BA155">
        <f>RANK(szórás_tábla_modell2!BA155,szórás_tábla_modell2!BA$2:BA$313,1)</f>
        <v>181</v>
      </c>
      <c r="BB155">
        <f>RANK(szórás_tábla_modell2!BB155,szórás_tábla_modell2!BB$2:BB$313,1)</f>
        <v>112</v>
      </c>
      <c r="BC155">
        <f>RANK(szórás_tábla_modell2!BC155,szórás_tábla_modell2!BC$2:BC$313,1)</f>
        <v>190</v>
      </c>
      <c r="BD155">
        <f>RANK(szórás_tábla_modell2!BD155,szórás_tábla_modell2!BD$2:BD$313,1)</f>
        <v>92</v>
      </c>
      <c r="BE155">
        <f>RANK(szórás_tábla_modell2!BE155,szórás_tábla_modell2!BE$2:BE$313,1)</f>
        <v>67</v>
      </c>
      <c r="BF155">
        <f>RANK(szórás_tábla_modell2!BF155,szórás_tábla_modell2!BF$2:BF$313,1)</f>
        <v>306</v>
      </c>
      <c r="BG155">
        <v>1000000</v>
      </c>
    </row>
    <row r="156" spans="1:59" x14ac:dyDescent="0.3">
      <c r="A156" t="str">
        <f>szórás_tábla_modell2!A156</f>
        <v>10_2017</v>
      </c>
      <c r="B156">
        <f>RANK(szórás_tábla_modell2!B156,szórás_tábla_modell2!B$2:B$313,1)</f>
        <v>188</v>
      </c>
      <c r="C156">
        <f>RANK(szórás_tábla_modell2!C156,szórás_tábla_modell2!C$2:C$313,1)</f>
        <v>157</v>
      </c>
      <c r="D156">
        <f>RANK(szórás_tábla_modell2!D156,szórás_tábla_modell2!D$2:D$313,1)</f>
        <v>186</v>
      </c>
      <c r="E156">
        <f>RANK(szórás_tábla_modell2!E156,szórás_tábla_modell2!E$2:E$313,1)</f>
        <v>273</v>
      </c>
      <c r="F156">
        <f>RANK(szórás_tábla_modell2!F156,szórás_tábla_modell2!F$2:F$313,1)</f>
        <v>194</v>
      </c>
      <c r="G156">
        <f>RANK(szórás_tábla_modell2!G156,szórás_tábla_modell2!G$2:G$313,1)</f>
        <v>292</v>
      </c>
      <c r="H156">
        <f>RANK(szórás_tábla_modell2!H156,szórás_tábla_modell2!H$2:H$313,1)</f>
        <v>72</v>
      </c>
      <c r="I156">
        <f>RANK(szórás_tábla_modell2!I156,szórás_tábla_modell2!I$2:I$313,1)</f>
        <v>220</v>
      </c>
      <c r="J156">
        <f>RANK(szórás_tábla_modell2!J156,szórás_tábla_modell2!J$2:J$313,1)</f>
        <v>158</v>
      </c>
      <c r="K156">
        <f>RANK(szórás_tábla_modell2!K156,szórás_tábla_modell2!K$2:K$313,1)</f>
        <v>189</v>
      </c>
      <c r="L156">
        <f>RANK(szórás_tábla_modell2!L156,szórás_tábla_modell2!L$2:L$313,1)</f>
        <v>163</v>
      </c>
      <c r="M156">
        <f>RANK(szórás_tábla_modell2!M156,szórás_tábla_modell2!M$2:M$313,1)</f>
        <v>240</v>
      </c>
      <c r="N156">
        <f>RANK(szórás_tábla_modell2!N156,szórás_tábla_modell2!N$2:N$313,1)</f>
        <v>110</v>
      </c>
      <c r="O156">
        <f>RANK(szórás_tábla_modell2!O156,szórás_tábla_modell2!O$2:O$313,1)</f>
        <v>163</v>
      </c>
      <c r="P156">
        <f>RANK(szórás_tábla_modell2!P156,szórás_tábla_modell2!P$2:P$313,1)</f>
        <v>170</v>
      </c>
      <c r="Q156">
        <f>RANK(szórás_tábla_modell2!Q156,szórás_tábla_modell2!Q$2:Q$313,1)</f>
        <v>172</v>
      </c>
      <c r="R156">
        <f>RANK(szórás_tábla_modell2!R156,szórás_tábla_modell2!R$2:R$313,1)</f>
        <v>130</v>
      </c>
      <c r="S156">
        <f>RANK(szórás_tábla_modell2!S156,szórás_tábla_modell2!S$2:S$313,1)</f>
        <v>236</v>
      </c>
      <c r="T156">
        <f>RANK(szórás_tábla_modell2!T156,szórás_tábla_modell2!T$2:T$313,1)</f>
        <v>158</v>
      </c>
      <c r="U156">
        <f>RANK(szórás_tábla_modell2!U156,szórás_tábla_modell2!U$2:U$313,1)</f>
        <v>187</v>
      </c>
      <c r="V156">
        <f>RANK(szórás_tábla_modell2!V156,szórás_tábla_modell2!V$2:V$313,1)</f>
        <v>69</v>
      </c>
      <c r="W156">
        <f>RANK(szórás_tábla_modell2!W156,szórás_tábla_modell2!W$2:W$313,1)</f>
        <v>191</v>
      </c>
      <c r="X156">
        <f>RANK(szórás_tábla_modell2!X156,szórás_tábla_modell2!X$2:X$313,1)</f>
        <v>64</v>
      </c>
      <c r="Y156">
        <f>RANK(szórás_tábla_modell2!Y156,szórás_tábla_modell2!Y$2:Y$313,1)</f>
        <v>203</v>
      </c>
      <c r="Z156">
        <f>RANK(szórás_tábla_modell2!Z156,szórás_tábla_modell2!Z$2:Z$313,1)</f>
        <v>306</v>
      </c>
      <c r="AA156">
        <f>RANK(szórás_tábla_modell2!AA156,szórás_tábla_modell2!AA$2:AA$313,1)</f>
        <v>122</v>
      </c>
      <c r="AB156">
        <f>RANK(szórás_tábla_modell2!AB156,szórás_tábla_modell2!AB$2:AB$313,1)</f>
        <v>173</v>
      </c>
      <c r="AC156">
        <f>RANK(szórás_tábla_modell2!AC156,szórás_tábla_modell2!AC$2:AC$313,1)</f>
        <v>171</v>
      </c>
      <c r="AD156">
        <f>RANK(szórás_tábla_modell2!AD156,szórás_tábla_modell2!AD$2:AD$313,1)</f>
        <v>263</v>
      </c>
      <c r="AE156">
        <f>RANK(szórás_tábla_modell2!AE156,szórás_tábla_modell2!AE$2:AE$313,1)</f>
        <v>125</v>
      </c>
      <c r="AF156">
        <f>RANK(szórás_tábla_modell2!AF156,szórás_tábla_modell2!AF$2:AF$313,1)</f>
        <v>162</v>
      </c>
      <c r="AG156">
        <f>RANK(szórás_tábla_modell2!AG156,szórás_tábla_modell2!AG$2:AG$313,1)</f>
        <v>73</v>
      </c>
      <c r="AH156">
        <f>RANK(szórás_tábla_modell2!AH156,szórás_tábla_modell2!AH$2:AH$313,1)</f>
        <v>160</v>
      </c>
      <c r="AI156">
        <f>RANK(szórás_tábla_modell2!AI156,szórás_tábla_modell2!AI$2:AI$313,1)</f>
        <v>62</v>
      </c>
      <c r="AJ156">
        <f>RANK(szórás_tábla_modell2!AJ156,szórás_tábla_modell2!AJ$2:AJ$313,1)</f>
        <v>195</v>
      </c>
      <c r="AK156">
        <f>RANK(szórás_tábla_modell2!AK156,szórás_tábla_modell2!AK$2:AK$313,1)</f>
        <v>191</v>
      </c>
      <c r="AL156">
        <f>RANK(szórás_tábla_modell2!AL156,szórás_tábla_modell2!AL$2:AL$313,1)</f>
        <v>130</v>
      </c>
      <c r="AM156">
        <f>RANK(szórás_tábla_modell2!AM156,szórás_tábla_modell2!AM$2:AM$313,1)</f>
        <v>153</v>
      </c>
      <c r="AN156">
        <f>RANK(szórás_tábla_modell2!AN156,szórás_tábla_modell2!AN$2:AN$313,1)</f>
        <v>239</v>
      </c>
      <c r="AO156">
        <f>RANK(szórás_tábla_modell2!AO156,szórás_tábla_modell2!AO$2:AO$313,1)</f>
        <v>237</v>
      </c>
      <c r="AP156">
        <f>RANK(szórás_tábla_modell2!AP156,szórás_tábla_modell2!AP$2:AP$313,1)</f>
        <v>302</v>
      </c>
      <c r="AQ156">
        <f>RANK(szórás_tábla_modell2!AQ156,szórás_tábla_modell2!AQ$2:AQ$313,1)</f>
        <v>253</v>
      </c>
      <c r="AR156">
        <f>RANK(szórás_tábla_modell2!AR156,szórás_tábla_modell2!AR$2:AR$313,1)</f>
        <v>180</v>
      </c>
      <c r="AS156">
        <f>RANK(szórás_tábla_modell2!AS156,szórás_tábla_modell2!AS$2:AS$313,1)</f>
        <v>229</v>
      </c>
      <c r="AT156">
        <f>RANK(szórás_tábla_modell2!AT156,szórás_tábla_modell2!AT$2:AT$313,1)</f>
        <v>145</v>
      </c>
      <c r="AU156">
        <f>RANK(szórás_tábla_modell2!AU156,szórás_tábla_modell2!AU$2:AU$313,1)</f>
        <v>88</v>
      </c>
      <c r="AV156">
        <f>RANK(szórás_tábla_modell2!AV156,szórás_tábla_modell2!AV$2:AV$313,1)</f>
        <v>195</v>
      </c>
      <c r="AW156">
        <f>RANK(szórás_tábla_modell2!AW156,szórás_tábla_modell2!AW$2:AW$313,1)</f>
        <v>179</v>
      </c>
      <c r="AX156">
        <f>RANK(szórás_tábla_modell2!AX156,szórás_tábla_modell2!AX$2:AX$313,1)</f>
        <v>127</v>
      </c>
      <c r="AY156">
        <f>RANK(szórás_tábla_modell2!AY156,szórás_tábla_modell2!AY$2:AY$313,1)</f>
        <v>171</v>
      </c>
      <c r="AZ156">
        <f>RANK(szórás_tábla_modell2!AZ156,szórás_tábla_modell2!AZ$2:AZ$313,1)</f>
        <v>294</v>
      </c>
      <c r="BA156">
        <f>RANK(szórás_tábla_modell2!BA156,szórás_tábla_modell2!BA$2:BA$313,1)</f>
        <v>302</v>
      </c>
      <c r="BB156">
        <f>RANK(szórás_tábla_modell2!BB156,szórás_tábla_modell2!BB$2:BB$313,1)</f>
        <v>162</v>
      </c>
      <c r="BC156">
        <f>RANK(szórás_tábla_modell2!BC156,szórás_tábla_modell2!BC$2:BC$313,1)</f>
        <v>200</v>
      </c>
      <c r="BD156">
        <f>RANK(szórás_tábla_modell2!BD156,szórás_tábla_modell2!BD$2:BD$313,1)</f>
        <v>178</v>
      </c>
      <c r="BE156">
        <f>RANK(szórás_tábla_modell2!BE156,szórás_tábla_modell2!BE$2:BE$313,1)</f>
        <v>50</v>
      </c>
      <c r="BF156">
        <f>RANK(szórás_tábla_modell2!BF156,szórás_tábla_modell2!BF$2:BF$313,1)</f>
        <v>304</v>
      </c>
      <c r="BG156">
        <v>1000000</v>
      </c>
    </row>
    <row r="157" spans="1:59" x14ac:dyDescent="0.3">
      <c r="A157" t="str">
        <f>szórás_tábla_modell2!A157</f>
        <v>11_2017</v>
      </c>
      <c r="B157">
        <f>RANK(szórás_tábla_modell2!B157,szórás_tábla_modell2!B$2:B$313,1)</f>
        <v>177</v>
      </c>
      <c r="C157">
        <f>RANK(szórás_tábla_modell2!C157,szórás_tábla_modell2!C$2:C$313,1)</f>
        <v>167</v>
      </c>
      <c r="D157">
        <f>RANK(szórás_tábla_modell2!D157,szórás_tábla_modell2!D$2:D$313,1)</f>
        <v>263</v>
      </c>
      <c r="E157">
        <f>RANK(szórás_tábla_modell2!E157,szórás_tábla_modell2!E$2:E$313,1)</f>
        <v>303</v>
      </c>
      <c r="F157">
        <f>RANK(szórás_tábla_modell2!F157,szórás_tábla_modell2!F$2:F$313,1)</f>
        <v>249</v>
      </c>
      <c r="G157">
        <f>RANK(szórás_tábla_modell2!G157,szórás_tábla_modell2!G$2:G$313,1)</f>
        <v>306</v>
      </c>
      <c r="H157">
        <f>RANK(szórás_tábla_modell2!H157,szórás_tábla_modell2!H$2:H$313,1)</f>
        <v>106</v>
      </c>
      <c r="I157">
        <f>RANK(szórás_tábla_modell2!I157,szórás_tábla_modell2!I$2:I$313,1)</f>
        <v>238</v>
      </c>
      <c r="J157">
        <f>RANK(szórás_tábla_modell2!J157,szórás_tábla_modell2!J$2:J$313,1)</f>
        <v>174</v>
      </c>
      <c r="K157">
        <f>RANK(szórás_tábla_modell2!K157,szórás_tábla_modell2!K$2:K$313,1)</f>
        <v>253</v>
      </c>
      <c r="L157">
        <f>RANK(szórás_tábla_modell2!L157,szórás_tábla_modell2!L$2:L$313,1)</f>
        <v>175</v>
      </c>
      <c r="M157">
        <f>RANK(szórás_tábla_modell2!M157,szórás_tábla_modell2!M$2:M$313,1)</f>
        <v>235</v>
      </c>
      <c r="N157">
        <f>RANK(szórás_tábla_modell2!N157,szórás_tábla_modell2!N$2:N$313,1)</f>
        <v>127</v>
      </c>
      <c r="O157">
        <f>RANK(szórás_tábla_modell2!O157,szórás_tábla_modell2!O$2:O$313,1)</f>
        <v>167</v>
      </c>
      <c r="P157">
        <f>RANK(szórás_tábla_modell2!P157,szórás_tábla_modell2!P$2:P$313,1)</f>
        <v>173</v>
      </c>
      <c r="Q157">
        <f>RANK(szórás_tábla_modell2!Q157,szórás_tábla_modell2!Q$2:Q$313,1)</f>
        <v>146</v>
      </c>
      <c r="R157">
        <f>RANK(szórás_tábla_modell2!R157,szórás_tábla_modell2!R$2:R$313,1)</f>
        <v>153</v>
      </c>
      <c r="S157">
        <f>RANK(szórás_tábla_modell2!S157,szórás_tábla_modell2!S$2:S$313,1)</f>
        <v>242</v>
      </c>
      <c r="T157">
        <f>RANK(szórás_tábla_modell2!T157,szórás_tábla_modell2!T$2:T$313,1)</f>
        <v>162</v>
      </c>
      <c r="U157">
        <f>RANK(szórás_tábla_modell2!U157,szórás_tábla_modell2!U$2:U$313,1)</f>
        <v>197</v>
      </c>
      <c r="V157">
        <f>RANK(szórás_tábla_modell2!V157,szórás_tábla_modell2!V$2:V$313,1)</f>
        <v>57</v>
      </c>
      <c r="W157">
        <f>RANK(szórás_tábla_modell2!W157,szórás_tábla_modell2!W$2:W$313,1)</f>
        <v>192</v>
      </c>
      <c r="X157">
        <f>RANK(szórás_tábla_modell2!X157,szórás_tábla_modell2!X$2:X$313,1)</f>
        <v>52</v>
      </c>
      <c r="Y157">
        <f>RANK(szórás_tábla_modell2!Y157,szórás_tábla_modell2!Y$2:Y$313,1)</f>
        <v>199</v>
      </c>
      <c r="Z157">
        <f>RANK(szórás_tábla_modell2!Z157,szórás_tábla_modell2!Z$2:Z$313,1)</f>
        <v>304</v>
      </c>
      <c r="AA157">
        <f>RANK(szórás_tábla_modell2!AA157,szórás_tábla_modell2!AA$2:AA$313,1)</f>
        <v>103</v>
      </c>
      <c r="AB157">
        <f>RANK(szórás_tábla_modell2!AB157,szórás_tábla_modell2!AB$2:AB$313,1)</f>
        <v>220</v>
      </c>
      <c r="AC157">
        <f>RANK(szórás_tábla_modell2!AC157,szórás_tábla_modell2!AC$2:AC$313,1)</f>
        <v>169</v>
      </c>
      <c r="AD157">
        <f>RANK(szórás_tábla_modell2!AD157,szórás_tábla_modell2!AD$2:AD$313,1)</f>
        <v>267</v>
      </c>
      <c r="AE157">
        <f>RANK(szórás_tábla_modell2!AE157,szórás_tábla_modell2!AE$2:AE$313,1)</f>
        <v>88</v>
      </c>
      <c r="AF157">
        <f>RANK(szórás_tábla_modell2!AF157,szórás_tábla_modell2!AF$2:AF$313,1)</f>
        <v>169</v>
      </c>
      <c r="AG157">
        <f>RANK(szórás_tábla_modell2!AG157,szórás_tábla_modell2!AG$2:AG$313,1)</f>
        <v>49</v>
      </c>
      <c r="AH157">
        <f>RANK(szórás_tábla_modell2!AH157,szórás_tábla_modell2!AH$2:AH$313,1)</f>
        <v>155</v>
      </c>
      <c r="AI157">
        <f>RANK(szórás_tábla_modell2!AI157,szórás_tábla_modell2!AI$2:AI$313,1)</f>
        <v>36</v>
      </c>
      <c r="AJ157">
        <f>RANK(szórás_tábla_modell2!AJ157,szórás_tábla_modell2!AJ$2:AJ$313,1)</f>
        <v>185</v>
      </c>
      <c r="AK157">
        <f>RANK(szórás_tábla_modell2!AK157,szórás_tábla_modell2!AK$2:AK$313,1)</f>
        <v>225</v>
      </c>
      <c r="AL157">
        <f>RANK(szórás_tábla_modell2!AL157,szórás_tábla_modell2!AL$2:AL$313,1)</f>
        <v>136</v>
      </c>
      <c r="AM157">
        <f>RANK(szórás_tábla_modell2!AM157,szórás_tábla_modell2!AM$2:AM$313,1)</f>
        <v>262</v>
      </c>
      <c r="AN157">
        <f>RANK(szórás_tábla_modell2!AN157,szórás_tábla_modell2!AN$2:AN$313,1)</f>
        <v>230</v>
      </c>
      <c r="AO157">
        <f>RANK(szórás_tábla_modell2!AO157,szórás_tábla_modell2!AO$2:AO$313,1)</f>
        <v>238</v>
      </c>
      <c r="AP157">
        <f>RANK(szórás_tábla_modell2!AP157,szórás_tábla_modell2!AP$2:AP$313,1)</f>
        <v>306</v>
      </c>
      <c r="AQ157">
        <f>RANK(szórás_tábla_modell2!AQ157,szórás_tábla_modell2!AQ$2:AQ$313,1)</f>
        <v>256</v>
      </c>
      <c r="AR157">
        <f>RANK(szórás_tábla_modell2!AR157,szórás_tábla_modell2!AR$2:AR$313,1)</f>
        <v>191</v>
      </c>
      <c r="AS157">
        <f>RANK(szórás_tábla_modell2!AS157,szórás_tábla_modell2!AS$2:AS$313,1)</f>
        <v>226</v>
      </c>
      <c r="AT157">
        <f>RANK(szórás_tábla_modell2!AT157,szórás_tábla_modell2!AT$2:AT$313,1)</f>
        <v>135</v>
      </c>
      <c r="AU157">
        <f>RANK(szórás_tábla_modell2!AU157,szórás_tábla_modell2!AU$2:AU$313,1)</f>
        <v>82</v>
      </c>
      <c r="AV157">
        <f>RANK(szórás_tábla_modell2!AV157,szórás_tábla_modell2!AV$2:AV$313,1)</f>
        <v>213</v>
      </c>
      <c r="AW157">
        <f>RANK(szórás_tábla_modell2!AW157,szórás_tábla_modell2!AW$2:AW$313,1)</f>
        <v>184</v>
      </c>
      <c r="AX157">
        <f>RANK(szórás_tábla_modell2!AX157,szórás_tábla_modell2!AX$2:AX$313,1)</f>
        <v>198</v>
      </c>
      <c r="AY157">
        <f>RANK(szórás_tábla_modell2!AY157,szórás_tábla_modell2!AY$2:AY$313,1)</f>
        <v>150</v>
      </c>
      <c r="AZ157">
        <f>RANK(szórás_tábla_modell2!AZ157,szórás_tábla_modell2!AZ$2:AZ$313,1)</f>
        <v>303</v>
      </c>
      <c r="BA157">
        <f>RANK(szórás_tábla_modell2!BA157,szórás_tábla_modell2!BA$2:BA$313,1)</f>
        <v>301</v>
      </c>
      <c r="BB157">
        <f>RANK(szórás_tábla_modell2!BB157,szórás_tábla_modell2!BB$2:BB$313,1)</f>
        <v>129</v>
      </c>
      <c r="BC157">
        <f>RANK(szórás_tábla_modell2!BC157,szórás_tábla_modell2!BC$2:BC$313,1)</f>
        <v>191</v>
      </c>
      <c r="BD157">
        <f>RANK(szórás_tábla_modell2!BD157,szórás_tábla_modell2!BD$2:BD$313,1)</f>
        <v>190</v>
      </c>
      <c r="BE157">
        <f>RANK(szórás_tábla_modell2!BE157,szórás_tábla_modell2!BE$2:BE$313,1)</f>
        <v>22</v>
      </c>
      <c r="BF157">
        <f>RANK(szórás_tábla_modell2!BF157,szórás_tábla_modell2!BF$2:BF$313,1)</f>
        <v>311</v>
      </c>
      <c r="BG157">
        <v>1000000</v>
      </c>
    </row>
    <row r="158" spans="1:59" x14ac:dyDescent="0.3">
      <c r="A158" t="str">
        <f>szórás_tábla_modell2!A158</f>
        <v>12_2017</v>
      </c>
      <c r="B158">
        <f>RANK(szórás_tábla_modell2!B158,szórás_tábla_modell2!B$2:B$313,1)</f>
        <v>111</v>
      </c>
      <c r="C158">
        <f>RANK(szórás_tábla_modell2!C158,szórás_tábla_modell2!C$2:C$313,1)</f>
        <v>103</v>
      </c>
      <c r="D158">
        <f>RANK(szórás_tábla_modell2!D158,szórás_tábla_modell2!D$2:D$313,1)</f>
        <v>194</v>
      </c>
      <c r="E158">
        <f>RANK(szórás_tábla_modell2!E158,szórás_tábla_modell2!E$2:E$313,1)</f>
        <v>261</v>
      </c>
      <c r="F158">
        <f>RANK(szórás_tábla_modell2!F158,szórás_tábla_modell2!F$2:F$313,1)</f>
        <v>190</v>
      </c>
      <c r="G158">
        <f>RANK(szórás_tábla_modell2!G158,szórás_tábla_modell2!G$2:G$313,1)</f>
        <v>284</v>
      </c>
      <c r="H158">
        <f>RANK(szórás_tábla_modell2!H158,szórás_tábla_modell2!H$2:H$313,1)</f>
        <v>72</v>
      </c>
      <c r="I158">
        <f>RANK(szórás_tábla_modell2!I158,szórás_tábla_modell2!I$2:I$313,1)</f>
        <v>247</v>
      </c>
      <c r="J158">
        <f>RANK(szórás_tábla_modell2!J158,szórás_tábla_modell2!J$2:J$313,1)</f>
        <v>149</v>
      </c>
      <c r="K158">
        <f>RANK(szórás_tábla_modell2!K158,szórás_tábla_modell2!K$2:K$313,1)</f>
        <v>141</v>
      </c>
      <c r="L158">
        <f>RANK(szórás_tábla_modell2!L158,szórás_tábla_modell2!L$2:L$313,1)</f>
        <v>155</v>
      </c>
      <c r="M158">
        <f>RANK(szórás_tábla_modell2!M158,szórás_tábla_modell2!M$2:M$313,1)</f>
        <v>198</v>
      </c>
      <c r="N158">
        <f>RANK(szórás_tábla_modell2!N158,szórás_tábla_modell2!N$2:N$313,1)</f>
        <v>90</v>
      </c>
      <c r="O158">
        <f>RANK(szórás_tábla_modell2!O158,szórás_tábla_modell2!O$2:O$313,1)</f>
        <v>165</v>
      </c>
      <c r="P158">
        <f>RANK(szórás_tábla_modell2!P158,szórás_tábla_modell2!P$2:P$313,1)</f>
        <v>176</v>
      </c>
      <c r="Q158">
        <f>RANK(szórás_tábla_modell2!Q158,szórás_tábla_modell2!Q$2:Q$313,1)</f>
        <v>38</v>
      </c>
      <c r="R158">
        <f>RANK(szórás_tábla_modell2!R158,szórás_tábla_modell2!R$2:R$313,1)</f>
        <v>125</v>
      </c>
      <c r="S158">
        <f>RANK(szórás_tábla_modell2!S158,szórás_tábla_modell2!S$2:S$313,1)</f>
        <v>230</v>
      </c>
      <c r="T158">
        <f>RANK(szórás_tábla_modell2!T158,szórás_tábla_modell2!T$2:T$313,1)</f>
        <v>168</v>
      </c>
      <c r="U158">
        <f>RANK(szórás_tábla_modell2!U158,szórás_tábla_modell2!U$2:U$313,1)</f>
        <v>172</v>
      </c>
      <c r="V158">
        <f>RANK(szórás_tábla_modell2!V158,szórás_tábla_modell2!V$2:V$313,1)</f>
        <v>89</v>
      </c>
      <c r="W158">
        <f>RANK(szórás_tábla_modell2!W158,szórás_tábla_modell2!W$2:W$313,1)</f>
        <v>160</v>
      </c>
      <c r="X158">
        <f>RANK(szórás_tábla_modell2!X158,szórás_tábla_modell2!X$2:X$313,1)</f>
        <v>44</v>
      </c>
      <c r="Y158">
        <f>RANK(szórás_tábla_modell2!Y158,szórás_tábla_modell2!Y$2:Y$313,1)</f>
        <v>202</v>
      </c>
      <c r="Z158">
        <f>RANK(szórás_tábla_modell2!Z158,szórás_tábla_modell2!Z$2:Z$313,1)</f>
        <v>307</v>
      </c>
      <c r="AA158">
        <f>RANK(szórás_tábla_modell2!AA158,szórás_tábla_modell2!AA$2:AA$313,1)</f>
        <v>124</v>
      </c>
      <c r="AB158">
        <f>RANK(szórás_tábla_modell2!AB158,szórás_tábla_modell2!AB$2:AB$313,1)</f>
        <v>186</v>
      </c>
      <c r="AC158">
        <f>RANK(szórás_tábla_modell2!AC158,szórás_tábla_modell2!AC$2:AC$313,1)</f>
        <v>166</v>
      </c>
      <c r="AD158">
        <f>RANK(szórás_tábla_modell2!AD158,szórás_tábla_modell2!AD$2:AD$313,1)</f>
        <v>89</v>
      </c>
      <c r="AE158">
        <f>RANK(szórás_tábla_modell2!AE158,szórás_tábla_modell2!AE$2:AE$313,1)</f>
        <v>111</v>
      </c>
      <c r="AF158">
        <f>RANK(szórás_tábla_modell2!AF158,szórás_tábla_modell2!AF$2:AF$313,1)</f>
        <v>11</v>
      </c>
      <c r="AG158">
        <f>RANK(szórás_tábla_modell2!AG158,szórás_tábla_modell2!AG$2:AG$313,1)</f>
        <v>50</v>
      </c>
      <c r="AH158">
        <f>RANK(szórás_tábla_modell2!AH158,szórás_tábla_modell2!AH$2:AH$313,1)</f>
        <v>8</v>
      </c>
      <c r="AI158">
        <f>RANK(szórás_tábla_modell2!AI158,szórás_tábla_modell2!AI$2:AI$313,1)</f>
        <v>72</v>
      </c>
      <c r="AJ158">
        <f>RANK(szórás_tábla_modell2!AJ158,szórás_tábla_modell2!AJ$2:AJ$313,1)</f>
        <v>182</v>
      </c>
      <c r="AK158">
        <f>RANK(szórás_tábla_modell2!AK158,szórás_tábla_modell2!AK$2:AK$313,1)</f>
        <v>200</v>
      </c>
      <c r="AL158">
        <f>RANK(szórás_tábla_modell2!AL158,szórás_tábla_modell2!AL$2:AL$313,1)</f>
        <v>121</v>
      </c>
      <c r="AM158">
        <f>RANK(szórás_tábla_modell2!AM158,szórás_tábla_modell2!AM$2:AM$313,1)</f>
        <v>159</v>
      </c>
      <c r="AN158">
        <f>RANK(szórás_tábla_modell2!AN158,szórás_tábla_modell2!AN$2:AN$313,1)</f>
        <v>228</v>
      </c>
      <c r="AO158">
        <f>RANK(szórás_tábla_modell2!AO158,szórás_tábla_modell2!AO$2:AO$313,1)</f>
        <v>234</v>
      </c>
      <c r="AP158">
        <f>RANK(szórás_tábla_modell2!AP158,szórás_tábla_modell2!AP$2:AP$313,1)</f>
        <v>297</v>
      </c>
      <c r="AQ158">
        <f>RANK(szórás_tábla_modell2!AQ158,szórás_tábla_modell2!AQ$2:AQ$313,1)</f>
        <v>254</v>
      </c>
      <c r="AR158">
        <f>RANK(szórás_tábla_modell2!AR158,szórás_tábla_modell2!AR$2:AR$313,1)</f>
        <v>166</v>
      </c>
      <c r="AS158">
        <f>RANK(szórás_tábla_modell2!AS158,szórás_tábla_modell2!AS$2:AS$313,1)</f>
        <v>211</v>
      </c>
      <c r="AT158">
        <f>RANK(szórás_tábla_modell2!AT158,szórás_tábla_modell2!AT$2:AT$313,1)</f>
        <v>141</v>
      </c>
      <c r="AU158">
        <f>RANK(szórás_tábla_modell2!AU158,szórás_tábla_modell2!AU$2:AU$313,1)</f>
        <v>83</v>
      </c>
      <c r="AV158">
        <f>RANK(szórás_tábla_modell2!AV158,szórás_tábla_modell2!AV$2:AV$313,1)</f>
        <v>200</v>
      </c>
      <c r="AW158">
        <f>RANK(szórás_tábla_modell2!AW158,szórás_tábla_modell2!AW$2:AW$313,1)</f>
        <v>182</v>
      </c>
      <c r="AX158">
        <f>RANK(szórás_tábla_modell2!AX158,szórás_tábla_modell2!AX$2:AX$313,1)</f>
        <v>156</v>
      </c>
      <c r="AY158">
        <f>RANK(szórás_tábla_modell2!AY158,szórás_tábla_modell2!AY$2:AY$313,1)</f>
        <v>141</v>
      </c>
      <c r="AZ158">
        <f>RANK(szórás_tábla_modell2!AZ158,szórás_tábla_modell2!AZ$2:AZ$313,1)</f>
        <v>298</v>
      </c>
      <c r="BA158">
        <f>RANK(szórás_tábla_modell2!BA158,szórás_tábla_modell2!BA$2:BA$313,1)</f>
        <v>287</v>
      </c>
      <c r="BB158">
        <f>RANK(szórás_tábla_modell2!BB158,szórás_tábla_modell2!BB$2:BB$313,1)</f>
        <v>107</v>
      </c>
      <c r="BC158">
        <f>RANK(szórás_tábla_modell2!BC158,szórás_tábla_modell2!BC$2:BC$313,1)</f>
        <v>113</v>
      </c>
      <c r="BD158">
        <f>RANK(szórás_tábla_modell2!BD158,szórás_tábla_modell2!BD$2:BD$313,1)</f>
        <v>177</v>
      </c>
      <c r="BE158">
        <f>RANK(szórás_tábla_modell2!BE158,szórás_tábla_modell2!BE$2:BE$313,1)</f>
        <v>90</v>
      </c>
      <c r="BF158">
        <f>RANK(szórás_tábla_modell2!BF158,szórás_tábla_modell2!BF$2:BF$313,1)</f>
        <v>299</v>
      </c>
      <c r="BG158">
        <v>1000000</v>
      </c>
    </row>
    <row r="159" spans="1:59" x14ac:dyDescent="0.3">
      <c r="A159" t="str">
        <f>szórás_tábla_modell2!A159</f>
        <v>13_2017</v>
      </c>
      <c r="B159">
        <f>RANK(szórás_tábla_modell2!B159,szórás_tábla_modell2!B$2:B$313,1)</f>
        <v>186</v>
      </c>
      <c r="C159">
        <f>RANK(szórás_tábla_modell2!C159,szórás_tábla_modell2!C$2:C$313,1)</f>
        <v>172</v>
      </c>
      <c r="D159">
        <f>RANK(szórás_tábla_modell2!D159,szórás_tábla_modell2!D$2:D$313,1)</f>
        <v>258</v>
      </c>
      <c r="E159">
        <f>RANK(szórás_tábla_modell2!E159,szórás_tábla_modell2!E$2:E$313,1)</f>
        <v>301</v>
      </c>
      <c r="F159">
        <f>RANK(szórás_tábla_modell2!F159,szórás_tábla_modell2!F$2:F$313,1)</f>
        <v>251</v>
      </c>
      <c r="G159">
        <f>RANK(szórás_tábla_modell2!G159,szórás_tábla_modell2!G$2:G$313,1)</f>
        <v>308</v>
      </c>
      <c r="H159">
        <f>RANK(szórás_tábla_modell2!H159,szórás_tábla_modell2!H$2:H$313,1)</f>
        <v>113</v>
      </c>
      <c r="I159">
        <f>RANK(szórás_tábla_modell2!I159,szórás_tábla_modell2!I$2:I$313,1)</f>
        <v>240</v>
      </c>
      <c r="J159">
        <f>RANK(szórás_tábla_modell2!J159,szórás_tábla_modell2!J$2:J$313,1)</f>
        <v>180</v>
      </c>
      <c r="K159">
        <f>RANK(szórás_tábla_modell2!K159,szórás_tábla_modell2!K$2:K$313,1)</f>
        <v>264</v>
      </c>
      <c r="L159">
        <f>RANK(szórás_tábla_modell2!L159,szórás_tábla_modell2!L$2:L$313,1)</f>
        <v>101</v>
      </c>
      <c r="M159">
        <f>RANK(szórás_tábla_modell2!M159,szórás_tábla_modell2!M$2:M$313,1)</f>
        <v>242</v>
      </c>
      <c r="N159">
        <f>RANK(szórás_tábla_modell2!N159,szórás_tábla_modell2!N$2:N$313,1)</f>
        <v>129</v>
      </c>
      <c r="O159">
        <f>RANK(szórás_tábla_modell2!O159,szórás_tábla_modell2!O$2:O$313,1)</f>
        <v>171</v>
      </c>
      <c r="P159">
        <f>RANK(szórás_tábla_modell2!P159,szórás_tábla_modell2!P$2:P$313,1)</f>
        <v>175</v>
      </c>
      <c r="Q159">
        <f>RANK(szórás_tábla_modell2!Q159,szórás_tábla_modell2!Q$2:Q$313,1)</f>
        <v>158</v>
      </c>
      <c r="R159">
        <f>RANK(szórás_tábla_modell2!R159,szórás_tábla_modell2!R$2:R$313,1)</f>
        <v>156</v>
      </c>
      <c r="S159">
        <f>RANK(szórás_tábla_modell2!S159,szórás_tábla_modell2!S$2:S$313,1)</f>
        <v>235</v>
      </c>
      <c r="T159">
        <f>RANK(szórás_tábla_modell2!T159,szórás_tábla_modell2!T$2:T$313,1)</f>
        <v>149</v>
      </c>
      <c r="U159">
        <f>RANK(szórás_tábla_modell2!U159,szórás_tábla_modell2!U$2:U$313,1)</f>
        <v>210</v>
      </c>
      <c r="V159">
        <f>RANK(szórás_tábla_modell2!V159,szórás_tábla_modell2!V$2:V$313,1)</f>
        <v>96</v>
      </c>
      <c r="W159">
        <f>RANK(szórás_tábla_modell2!W159,szórás_tábla_modell2!W$2:W$313,1)</f>
        <v>201</v>
      </c>
      <c r="X159">
        <f>RANK(szórás_tábla_modell2!X159,szórás_tábla_modell2!X$2:X$313,1)</f>
        <v>17</v>
      </c>
      <c r="Y159">
        <f>RANK(szórás_tábla_modell2!Y159,szórás_tábla_modell2!Y$2:Y$313,1)</f>
        <v>173</v>
      </c>
      <c r="Z159">
        <f>RANK(szórás_tábla_modell2!Z159,szórás_tábla_modell2!Z$2:Z$313,1)</f>
        <v>298</v>
      </c>
      <c r="AA159">
        <f>RANK(szórás_tábla_modell2!AA159,szórás_tábla_modell2!AA$2:AA$313,1)</f>
        <v>75</v>
      </c>
      <c r="AB159">
        <f>RANK(szórás_tábla_modell2!AB159,szórás_tábla_modell2!AB$2:AB$313,1)</f>
        <v>233</v>
      </c>
      <c r="AC159">
        <f>RANK(szórás_tábla_modell2!AC159,szórás_tábla_modell2!AC$2:AC$313,1)</f>
        <v>164</v>
      </c>
      <c r="AD159">
        <f>RANK(szórás_tábla_modell2!AD159,szórás_tábla_modell2!AD$2:AD$313,1)</f>
        <v>217</v>
      </c>
      <c r="AE159">
        <f>RANK(szórás_tábla_modell2!AE159,szórás_tábla_modell2!AE$2:AE$313,1)</f>
        <v>101</v>
      </c>
      <c r="AF159">
        <f>RANK(szórás_tábla_modell2!AF159,szórás_tábla_modell2!AF$2:AF$313,1)</f>
        <v>175</v>
      </c>
      <c r="AG159">
        <f>RANK(szórás_tábla_modell2!AG159,szórás_tábla_modell2!AG$2:AG$313,1)</f>
        <v>72</v>
      </c>
      <c r="AH159">
        <f>RANK(szórás_tábla_modell2!AH159,szórás_tábla_modell2!AH$2:AH$313,1)</f>
        <v>159</v>
      </c>
      <c r="AI159">
        <f>RANK(szórás_tábla_modell2!AI159,szórás_tábla_modell2!AI$2:AI$313,1)</f>
        <v>39</v>
      </c>
      <c r="AJ159">
        <f>RANK(szórás_tábla_modell2!AJ159,szórás_tábla_modell2!AJ$2:AJ$313,1)</f>
        <v>196</v>
      </c>
      <c r="AK159">
        <f>RANK(szórás_tábla_modell2!AK159,szórás_tábla_modell2!AK$2:AK$313,1)</f>
        <v>220</v>
      </c>
      <c r="AL159">
        <f>RANK(szórás_tábla_modell2!AL159,szórás_tábla_modell2!AL$2:AL$313,1)</f>
        <v>140</v>
      </c>
      <c r="AM159">
        <f>RANK(szórás_tábla_modell2!AM159,szórás_tábla_modell2!AM$2:AM$313,1)</f>
        <v>228</v>
      </c>
      <c r="AN159">
        <f>RANK(szórás_tábla_modell2!AN159,szórás_tábla_modell2!AN$2:AN$313,1)</f>
        <v>215</v>
      </c>
      <c r="AO159">
        <f>RANK(szórás_tábla_modell2!AO159,szórás_tábla_modell2!AO$2:AO$313,1)</f>
        <v>228</v>
      </c>
      <c r="AP159">
        <f>RANK(szórás_tábla_modell2!AP159,szórás_tábla_modell2!AP$2:AP$313,1)</f>
        <v>304</v>
      </c>
      <c r="AQ159">
        <f>RANK(szórás_tábla_modell2!AQ159,szórás_tábla_modell2!AQ$2:AQ$313,1)</f>
        <v>248</v>
      </c>
      <c r="AR159">
        <f>RANK(szórás_tábla_modell2!AR159,szórás_tábla_modell2!AR$2:AR$313,1)</f>
        <v>180</v>
      </c>
      <c r="AS159">
        <f>RANK(szórás_tábla_modell2!AS159,szórás_tábla_modell2!AS$2:AS$313,1)</f>
        <v>222</v>
      </c>
      <c r="AT159">
        <f>RANK(szórás_tábla_modell2!AT159,szórás_tábla_modell2!AT$2:AT$313,1)</f>
        <v>152</v>
      </c>
      <c r="AU159">
        <f>RANK(szórás_tábla_modell2!AU159,szórás_tábla_modell2!AU$2:AU$313,1)</f>
        <v>84</v>
      </c>
      <c r="AV159">
        <f>RANK(szórás_tábla_modell2!AV159,szórás_tábla_modell2!AV$2:AV$313,1)</f>
        <v>215</v>
      </c>
      <c r="AW159">
        <f>RANK(szórás_tábla_modell2!AW159,szórás_tábla_modell2!AW$2:AW$313,1)</f>
        <v>148</v>
      </c>
      <c r="AX159">
        <f>RANK(szórás_tábla_modell2!AX159,szórás_tábla_modell2!AX$2:AX$313,1)</f>
        <v>239</v>
      </c>
      <c r="AY159">
        <f>RANK(szórás_tábla_modell2!AY159,szórás_tábla_modell2!AY$2:AY$313,1)</f>
        <v>82</v>
      </c>
      <c r="AZ159">
        <f>RANK(szórás_tábla_modell2!AZ159,szórás_tábla_modell2!AZ$2:AZ$313,1)</f>
        <v>310</v>
      </c>
      <c r="BA159">
        <f>RANK(szórás_tábla_modell2!BA159,szórás_tábla_modell2!BA$2:BA$313,1)</f>
        <v>235</v>
      </c>
      <c r="BB159">
        <f>RANK(szórás_tábla_modell2!BB159,szórás_tábla_modell2!BB$2:BB$313,1)</f>
        <v>180</v>
      </c>
      <c r="BC159">
        <f>RANK(szórás_tábla_modell2!BC159,szórás_tábla_modell2!BC$2:BC$313,1)</f>
        <v>207</v>
      </c>
      <c r="BD159">
        <f>RANK(szórás_tábla_modell2!BD159,szórás_tábla_modell2!BD$2:BD$313,1)</f>
        <v>94</v>
      </c>
      <c r="BE159">
        <f>RANK(szórás_tábla_modell2!BE159,szórás_tábla_modell2!BE$2:BE$313,1)</f>
        <v>40</v>
      </c>
      <c r="BF159">
        <f>RANK(szórás_tábla_modell2!BF159,szórás_tábla_modell2!BF$2:BF$313,1)</f>
        <v>310</v>
      </c>
      <c r="BG159">
        <v>1000000</v>
      </c>
    </row>
    <row r="160" spans="1:59" x14ac:dyDescent="0.3">
      <c r="A160" t="str">
        <f>szórás_tábla_modell2!A160</f>
        <v>14_2017</v>
      </c>
      <c r="B160">
        <f>RANK(szórás_tábla_modell2!B160,szórás_tábla_modell2!B$2:B$313,1)</f>
        <v>189</v>
      </c>
      <c r="C160">
        <f>RANK(szórás_tábla_modell2!C160,szórás_tábla_modell2!C$2:C$313,1)</f>
        <v>177</v>
      </c>
      <c r="D160">
        <f>RANK(szórás_tábla_modell2!D160,szórás_tábla_modell2!D$2:D$313,1)</f>
        <v>266</v>
      </c>
      <c r="E160">
        <f>RANK(szórás_tábla_modell2!E160,szórás_tábla_modell2!E$2:E$313,1)</f>
        <v>300</v>
      </c>
      <c r="F160">
        <f>RANK(szórás_tábla_modell2!F160,szórás_tábla_modell2!F$2:F$313,1)</f>
        <v>255</v>
      </c>
      <c r="G160">
        <f>RANK(szórás_tábla_modell2!G160,szórás_tábla_modell2!G$2:G$313,1)</f>
        <v>307</v>
      </c>
      <c r="H160">
        <f>RANK(szórás_tábla_modell2!H160,szórás_tábla_modell2!H$2:H$313,1)</f>
        <v>112</v>
      </c>
      <c r="I160">
        <f>RANK(szórás_tábla_modell2!I160,szórás_tábla_modell2!I$2:I$313,1)</f>
        <v>246</v>
      </c>
      <c r="J160">
        <f>RANK(szórás_tábla_modell2!J160,szórás_tábla_modell2!J$2:J$313,1)</f>
        <v>182</v>
      </c>
      <c r="K160">
        <f>RANK(szórás_tábla_modell2!K160,szórás_tábla_modell2!K$2:K$313,1)</f>
        <v>261</v>
      </c>
      <c r="L160">
        <f>RANK(szórás_tábla_modell2!L160,szórás_tábla_modell2!L$2:L$313,1)</f>
        <v>169</v>
      </c>
      <c r="M160">
        <f>RANK(szórás_tábla_modell2!M160,szórás_tábla_modell2!M$2:M$313,1)</f>
        <v>225</v>
      </c>
      <c r="N160">
        <f>RANK(szórás_tábla_modell2!N160,szórás_tábla_modell2!N$2:N$313,1)</f>
        <v>128</v>
      </c>
      <c r="O160">
        <f>RANK(szórás_tábla_modell2!O160,szórás_tábla_modell2!O$2:O$313,1)</f>
        <v>182</v>
      </c>
      <c r="P160">
        <f>RANK(szórás_tábla_modell2!P160,szórás_tábla_modell2!P$2:P$313,1)</f>
        <v>172</v>
      </c>
      <c r="Q160">
        <f>RANK(szórás_tábla_modell2!Q160,szórás_tábla_modell2!Q$2:Q$313,1)</f>
        <v>174</v>
      </c>
      <c r="R160">
        <f>RANK(szórás_tábla_modell2!R160,szórás_tábla_modell2!R$2:R$313,1)</f>
        <v>155</v>
      </c>
      <c r="S160">
        <f>RANK(szórás_tábla_modell2!S160,szórás_tábla_modell2!S$2:S$313,1)</f>
        <v>251</v>
      </c>
      <c r="T160">
        <f>RANK(szórás_tábla_modell2!T160,szórás_tábla_modell2!T$2:T$313,1)</f>
        <v>165</v>
      </c>
      <c r="U160">
        <f>RANK(szórás_tábla_modell2!U160,szórás_tábla_modell2!U$2:U$313,1)</f>
        <v>211</v>
      </c>
      <c r="V160">
        <f>RANK(szórás_tábla_modell2!V160,szórás_tábla_modell2!V$2:V$313,1)</f>
        <v>86</v>
      </c>
      <c r="W160">
        <f>RANK(szórás_tábla_modell2!W160,szórás_tábla_modell2!W$2:W$313,1)</f>
        <v>185</v>
      </c>
      <c r="X160">
        <f>RANK(szórás_tábla_modell2!X160,szórás_tábla_modell2!X$2:X$313,1)</f>
        <v>56</v>
      </c>
      <c r="Y160">
        <f>RANK(szórás_tábla_modell2!Y160,szórás_tábla_modell2!Y$2:Y$313,1)</f>
        <v>179</v>
      </c>
      <c r="Z160">
        <f>RANK(szórás_tábla_modell2!Z160,szórás_tábla_modell2!Z$2:Z$313,1)</f>
        <v>310</v>
      </c>
      <c r="AA160">
        <f>RANK(szórás_tábla_modell2!AA160,szórás_tábla_modell2!AA$2:AA$313,1)</f>
        <v>119</v>
      </c>
      <c r="AB160">
        <f>RANK(szórás_tábla_modell2!AB160,szórás_tábla_modell2!AB$2:AB$313,1)</f>
        <v>239</v>
      </c>
      <c r="AC160">
        <f>RANK(szórás_tábla_modell2!AC160,szórás_tábla_modell2!AC$2:AC$313,1)</f>
        <v>174</v>
      </c>
      <c r="AD160">
        <f>RANK(szórás_tábla_modell2!AD160,szórás_tábla_modell2!AD$2:AD$313,1)</f>
        <v>249</v>
      </c>
      <c r="AE160">
        <f>RANK(szórás_tábla_modell2!AE160,szórás_tábla_modell2!AE$2:AE$313,1)</f>
        <v>115</v>
      </c>
      <c r="AF160">
        <f>RANK(szórás_tábla_modell2!AF160,szórás_tábla_modell2!AF$2:AF$313,1)</f>
        <v>176</v>
      </c>
      <c r="AG160">
        <f>RANK(szórás_tábla_modell2!AG160,szórás_tábla_modell2!AG$2:AG$313,1)</f>
        <v>87</v>
      </c>
      <c r="AH160">
        <f>RANK(szórás_tábla_modell2!AH160,szórás_tábla_modell2!AH$2:AH$313,1)</f>
        <v>153</v>
      </c>
      <c r="AI160">
        <f>RANK(szórás_tábla_modell2!AI160,szórás_tábla_modell2!AI$2:AI$313,1)</f>
        <v>44</v>
      </c>
      <c r="AJ160">
        <f>RANK(szórás_tábla_modell2!AJ160,szórás_tábla_modell2!AJ$2:AJ$313,1)</f>
        <v>181</v>
      </c>
      <c r="AK160">
        <f>RANK(szórás_tábla_modell2!AK160,szórás_tábla_modell2!AK$2:AK$313,1)</f>
        <v>215</v>
      </c>
      <c r="AL160">
        <f>RANK(szórás_tábla_modell2!AL160,szórás_tábla_modell2!AL$2:AL$313,1)</f>
        <v>114</v>
      </c>
      <c r="AM160">
        <f>RANK(szórás_tábla_modell2!AM160,szórás_tábla_modell2!AM$2:AM$313,1)</f>
        <v>257</v>
      </c>
      <c r="AN160">
        <f>RANK(szórás_tábla_modell2!AN160,szórás_tábla_modell2!AN$2:AN$313,1)</f>
        <v>238</v>
      </c>
      <c r="AO160">
        <f>RANK(szórás_tábla_modell2!AO160,szórás_tábla_modell2!AO$2:AO$313,1)</f>
        <v>236</v>
      </c>
      <c r="AP160">
        <f>RANK(szórás_tábla_modell2!AP160,szórás_tábla_modell2!AP$2:AP$313,1)</f>
        <v>293</v>
      </c>
      <c r="AQ160">
        <f>RANK(szórás_tábla_modell2!AQ160,szórás_tábla_modell2!AQ$2:AQ$313,1)</f>
        <v>250</v>
      </c>
      <c r="AR160">
        <f>RANK(szórás_tábla_modell2!AR160,szórás_tábla_modell2!AR$2:AR$313,1)</f>
        <v>172</v>
      </c>
      <c r="AS160">
        <f>RANK(szórás_tábla_modell2!AS160,szórás_tábla_modell2!AS$2:AS$313,1)</f>
        <v>225</v>
      </c>
      <c r="AT160">
        <f>RANK(szórás_tábla_modell2!AT160,szórás_tábla_modell2!AT$2:AT$313,1)</f>
        <v>153</v>
      </c>
      <c r="AU160">
        <f>RANK(szórás_tábla_modell2!AU160,szórás_tábla_modell2!AU$2:AU$313,1)</f>
        <v>91</v>
      </c>
      <c r="AV160">
        <f>RANK(szórás_tábla_modell2!AV160,szórás_tábla_modell2!AV$2:AV$313,1)</f>
        <v>211</v>
      </c>
      <c r="AW160">
        <f>RANK(szórás_tábla_modell2!AW160,szórás_tábla_modell2!AW$2:AW$313,1)</f>
        <v>175</v>
      </c>
      <c r="AX160">
        <f>RANK(szórás_tábla_modell2!AX160,szórás_tábla_modell2!AX$2:AX$313,1)</f>
        <v>288</v>
      </c>
      <c r="AY160">
        <f>RANK(szórás_tábla_modell2!AY160,szórás_tábla_modell2!AY$2:AY$313,1)</f>
        <v>169</v>
      </c>
      <c r="AZ160">
        <f>RANK(szórás_tábla_modell2!AZ160,szórás_tábla_modell2!AZ$2:AZ$313,1)</f>
        <v>309</v>
      </c>
      <c r="BA160">
        <f>RANK(szórás_tábla_modell2!BA160,szórás_tábla_modell2!BA$2:BA$313,1)</f>
        <v>263</v>
      </c>
      <c r="BB160">
        <f>RANK(szórás_tábla_modell2!BB160,szórás_tábla_modell2!BB$2:BB$313,1)</f>
        <v>183</v>
      </c>
      <c r="BC160">
        <f>RANK(szórás_tábla_modell2!BC160,szórás_tábla_modell2!BC$2:BC$313,1)</f>
        <v>204</v>
      </c>
      <c r="BD160">
        <f>RANK(szórás_tábla_modell2!BD160,szórás_tábla_modell2!BD$2:BD$313,1)</f>
        <v>185</v>
      </c>
      <c r="BE160">
        <f>RANK(szórás_tábla_modell2!BE160,szórás_tábla_modell2!BE$2:BE$313,1)</f>
        <v>3</v>
      </c>
      <c r="BF160">
        <f>RANK(szórás_tábla_modell2!BF160,szórás_tábla_modell2!BF$2:BF$313,1)</f>
        <v>293</v>
      </c>
      <c r="BG160">
        <v>1000000</v>
      </c>
    </row>
    <row r="161" spans="1:59" x14ac:dyDescent="0.3">
      <c r="A161" t="str">
        <f>szórás_tábla_modell2!A161</f>
        <v>15_2017</v>
      </c>
      <c r="B161">
        <f>RANK(szórás_tábla_modell2!B161,szórás_tábla_modell2!B$2:B$313,1)</f>
        <v>176</v>
      </c>
      <c r="C161">
        <f>RANK(szórás_tábla_modell2!C161,szórás_tábla_modell2!C$2:C$313,1)</f>
        <v>163</v>
      </c>
      <c r="D161">
        <f>RANK(szórás_tábla_modell2!D161,szórás_tábla_modell2!D$2:D$313,1)</f>
        <v>268</v>
      </c>
      <c r="E161">
        <f>RANK(szórás_tábla_modell2!E161,szórás_tábla_modell2!E$2:E$313,1)</f>
        <v>267</v>
      </c>
      <c r="F161">
        <f>RANK(szórás_tábla_modell2!F161,szórás_tábla_modell2!F$2:F$313,1)</f>
        <v>195</v>
      </c>
      <c r="G161">
        <f>RANK(szórás_tábla_modell2!G161,szórás_tábla_modell2!G$2:G$313,1)</f>
        <v>285</v>
      </c>
      <c r="H161">
        <f>RANK(szórás_tábla_modell2!H161,szórás_tábla_modell2!H$2:H$313,1)</f>
        <v>102</v>
      </c>
      <c r="I161">
        <f>RANK(szórás_tábla_modell2!I161,szórás_tábla_modell2!I$2:I$313,1)</f>
        <v>239</v>
      </c>
      <c r="J161">
        <f>RANK(szórás_tábla_modell2!J161,szórás_tábla_modell2!J$2:J$313,1)</f>
        <v>171</v>
      </c>
      <c r="K161">
        <f>RANK(szórás_tábla_modell2!K161,szórás_tábla_modell2!K$2:K$313,1)</f>
        <v>193</v>
      </c>
      <c r="L161">
        <f>RANK(szórás_tábla_modell2!L161,szórás_tábla_modell2!L$2:L$313,1)</f>
        <v>167</v>
      </c>
      <c r="M161">
        <f>RANK(szórás_tábla_modell2!M161,szórás_tábla_modell2!M$2:M$313,1)</f>
        <v>248</v>
      </c>
      <c r="N161">
        <f>RANK(szórás_tábla_modell2!N161,szórás_tábla_modell2!N$2:N$313,1)</f>
        <v>114</v>
      </c>
      <c r="O161">
        <f>RANK(szórás_tábla_modell2!O161,szórás_tábla_modell2!O$2:O$313,1)</f>
        <v>168</v>
      </c>
      <c r="P161">
        <f>RANK(szórás_tábla_modell2!P161,szórás_tábla_modell2!P$2:P$313,1)</f>
        <v>168</v>
      </c>
      <c r="Q161">
        <f>RANK(szórás_tábla_modell2!Q161,szórás_tábla_modell2!Q$2:Q$313,1)</f>
        <v>117</v>
      </c>
      <c r="R161">
        <f>RANK(szórás_tábla_modell2!R161,szórás_tábla_modell2!R$2:R$313,1)</f>
        <v>157</v>
      </c>
      <c r="S161">
        <f>RANK(szórás_tábla_modell2!S161,szórás_tábla_modell2!S$2:S$313,1)</f>
        <v>219</v>
      </c>
      <c r="T161">
        <f>RANK(szórás_tábla_modell2!T161,szórás_tábla_modell2!T$2:T$313,1)</f>
        <v>155</v>
      </c>
      <c r="U161">
        <f>RANK(szórás_tábla_modell2!U161,szórás_tábla_modell2!U$2:U$313,1)</f>
        <v>189</v>
      </c>
      <c r="V161">
        <f>RANK(szórás_tábla_modell2!V161,szórás_tábla_modell2!V$2:V$313,1)</f>
        <v>92</v>
      </c>
      <c r="W161">
        <f>RANK(szórás_tábla_modell2!W161,szórás_tábla_modell2!W$2:W$313,1)</f>
        <v>197</v>
      </c>
      <c r="X161">
        <f>RANK(szórás_tábla_modell2!X161,szórás_tábla_modell2!X$2:X$313,1)</f>
        <v>37</v>
      </c>
      <c r="Y161">
        <f>RANK(szórás_tábla_modell2!Y161,szórás_tábla_modell2!Y$2:Y$313,1)</f>
        <v>181</v>
      </c>
      <c r="Z161">
        <f>RANK(szórás_tábla_modell2!Z161,szórás_tábla_modell2!Z$2:Z$313,1)</f>
        <v>300</v>
      </c>
      <c r="AA161">
        <f>RANK(szórás_tábla_modell2!AA161,szórás_tábla_modell2!AA$2:AA$313,1)</f>
        <v>107</v>
      </c>
      <c r="AB161">
        <f>RANK(szórás_tábla_modell2!AB161,szórás_tábla_modell2!AB$2:AB$313,1)</f>
        <v>182</v>
      </c>
      <c r="AC161">
        <f>RANK(szórás_tábla_modell2!AC161,szórás_tábla_modell2!AC$2:AC$313,1)</f>
        <v>160</v>
      </c>
      <c r="AD161">
        <f>RANK(szórás_tábla_modell2!AD161,szórás_tábla_modell2!AD$2:AD$313,1)</f>
        <v>235</v>
      </c>
      <c r="AE161">
        <f>RANK(szórás_tábla_modell2!AE161,szórás_tábla_modell2!AE$2:AE$313,1)</f>
        <v>124</v>
      </c>
      <c r="AF161">
        <f>RANK(szórás_tábla_modell2!AF161,szórás_tábla_modell2!AF$2:AF$313,1)</f>
        <v>164</v>
      </c>
      <c r="AG161">
        <f>RANK(szórás_tábla_modell2!AG161,szórás_tábla_modell2!AG$2:AG$313,1)</f>
        <v>64</v>
      </c>
      <c r="AH161">
        <f>RANK(szórás_tábla_modell2!AH161,szórás_tábla_modell2!AH$2:AH$313,1)</f>
        <v>71</v>
      </c>
      <c r="AI161">
        <f>RANK(szórás_tábla_modell2!AI161,szórás_tábla_modell2!AI$2:AI$313,1)</f>
        <v>66</v>
      </c>
      <c r="AJ161">
        <f>RANK(szórás_tábla_modell2!AJ161,szórás_tábla_modell2!AJ$2:AJ$313,1)</f>
        <v>190</v>
      </c>
      <c r="AK161">
        <f>RANK(szórás_tábla_modell2!AK161,szórás_tábla_modell2!AK$2:AK$313,1)</f>
        <v>196</v>
      </c>
      <c r="AL161">
        <f>RANK(szórás_tábla_modell2!AL161,szórás_tábla_modell2!AL$2:AL$313,1)</f>
        <v>133</v>
      </c>
      <c r="AM161">
        <f>RANK(szórás_tábla_modell2!AM161,szórás_tábla_modell2!AM$2:AM$313,1)</f>
        <v>259</v>
      </c>
      <c r="AN161">
        <f>RANK(szórás_tábla_modell2!AN161,szórás_tábla_modell2!AN$2:AN$313,1)</f>
        <v>222</v>
      </c>
      <c r="AO161">
        <f>RANK(szórás_tábla_modell2!AO161,szórás_tábla_modell2!AO$2:AO$313,1)</f>
        <v>231</v>
      </c>
      <c r="AP161">
        <f>RANK(szórás_tábla_modell2!AP161,szórás_tábla_modell2!AP$2:AP$313,1)</f>
        <v>309</v>
      </c>
      <c r="AQ161">
        <f>RANK(szórás_tábla_modell2!AQ161,szórás_tábla_modell2!AQ$2:AQ$313,1)</f>
        <v>257</v>
      </c>
      <c r="AR161">
        <f>RANK(szórás_tábla_modell2!AR161,szórás_tábla_modell2!AR$2:AR$313,1)</f>
        <v>188</v>
      </c>
      <c r="AS161">
        <f>RANK(szórás_tábla_modell2!AS161,szórás_tábla_modell2!AS$2:AS$313,1)</f>
        <v>112</v>
      </c>
      <c r="AT161">
        <f>RANK(szórás_tábla_modell2!AT161,szórás_tábla_modell2!AT$2:AT$313,1)</f>
        <v>133</v>
      </c>
      <c r="AU161">
        <f>RANK(szórás_tábla_modell2!AU161,szórás_tábla_modell2!AU$2:AU$313,1)</f>
        <v>85</v>
      </c>
      <c r="AV161">
        <f>RANK(szórás_tábla_modell2!AV161,szórás_tábla_modell2!AV$2:AV$313,1)</f>
        <v>199</v>
      </c>
      <c r="AW161">
        <f>RANK(szórás_tábla_modell2!AW161,szórás_tábla_modell2!AW$2:AW$313,1)</f>
        <v>177</v>
      </c>
      <c r="AX161">
        <f>RANK(szórás_tábla_modell2!AX161,szórás_tábla_modell2!AX$2:AX$313,1)</f>
        <v>105</v>
      </c>
      <c r="AY161">
        <f>RANK(szórás_tábla_modell2!AY161,szórás_tábla_modell2!AY$2:AY$313,1)</f>
        <v>168</v>
      </c>
      <c r="AZ161">
        <f>RANK(szórás_tábla_modell2!AZ161,szórás_tábla_modell2!AZ$2:AZ$313,1)</f>
        <v>306</v>
      </c>
      <c r="BA161">
        <f>RANK(szórás_tábla_modell2!BA161,szórás_tábla_modell2!BA$2:BA$313,1)</f>
        <v>282</v>
      </c>
      <c r="BB161">
        <f>RANK(szórás_tábla_modell2!BB161,szórás_tábla_modell2!BB$2:BB$313,1)</f>
        <v>181</v>
      </c>
      <c r="BC161">
        <f>RANK(szórás_tábla_modell2!BC161,szórás_tábla_modell2!BC$2:BC$313,1)</f>
        <v>193</v>
      </c>
      <c r="BD161">
        <f>RANK(szórás_tábla_modell2!BD161,szórás_tábla_modell2!BD$2:BD$313,1)</f>
        <v>101</v>
      </c>
      <c r="BE161">
        <f>RANK(szórás_tábla_modell2!BE161,szórás_tábla_modell2!BE$2:BE$313,1)</f>
        <v>80</v>
      </c>
      <c r="BF161">
        <f>RANK(szórás_tábla_modell2!BF161,szórás_tábla_modell2!BF$2:BF$313,1)</f>
        <v>300</v>
      </c>
      <c r="BG161">
        <v>1000000</v>
      </c>
    </row>
    <row r="162" spans="1:59" x14ac:dyDescent="0.3">
      <c r="A162" t="str">
        <f>szórás_tábla_modell2!A162</f>
        <v>16_2017</v>
      </c>
      <c r="B162">
        <f>RANK(szórás_tábla_modell2!B162,szórás_tábla_modell2!B$2:B$313,1)</f>
        <v>79</v>
      </c>
      <c r="C162">
        <f>RANK(szórás_tábla_modell2!C162,szórás_tábla_modell2!C$2:C$313,1)</f>
        <v>171</v>
      </c>
      <c r="D162">
        <f>RANK(szórás_tábla_modell2!D162,szórás_tábla_modell2!D$2:D$313,1)</f>
        <v>269</v>
      </c>
      <c r="E162">
        <f>RANK(szórás_tábla_modell2!E162,szórás_tábla_modell2!E$2:E$313,1)</f>
        <v>287</v>
      </c>
      <c r="F162">
        <f>RANK(szórás_tábla_modell2!F162,szórás_tábla_modell2!F$2:F$313,1)</f>
        <v>231</v>
      </c>
      <c r="G162">
        <f>RANK(szórás_tábla_modell2!G162,szórás_tábla_modell2!G$2:G$313,1)</f>
        <v>310</v>
      </c>
      <c r="H162">
        <f>RANK(szórás_tábla_modell2!H162,szórás_tábla_modell2!H$2:H$313,1)</f>
        <v>75</v>
      </c>
      <c r="I162">
        <f>RANK(szórás_tábla_modell2!I162,szórás_tábla_modell2!I$2:I$313,1)</f>
        <v>233</v>
      </c>
      <c r="J162">
        <f>RANK(szórás_tábla_modell2!J162,szórás_tábla_modell2!J$2:J$313,1)</f>
        <v>175</v>
      </c>
      <c r="K162">
        <f>RANK(szórás_tábla_modell2!K162,szórás_tábla_modell2!K$2:K$313,1)</f>
        <v>248</v>
      </c>
      <c r="L162">
        <f>RANK(szórás_tábla_modell2!L162,szórás_tábla_modell2!L$2:L$313,1)</f>
        <v>165</v>
      </c>
      <c r="M162">
        <f>RANK(szórás_tábla_modell2!M162,szórás_tábla_modell2!M$2:M$313,1)</f>
        <v>202</v>
      </c>
      <c r="N162">
        <f>RANK(szórás_tábla_modell2!N162,szórás_tábla_modell2!N$2:N$313,1)</f>
        <v>115</v>
      </c>
      <c r="O162">
        <f>RANK(szórás_tábla_modell2!O162,szórás_tábla_modell2!O$2:O$313,1)</f>
        <v>179</v>
      </c>
      <c r="P162">
        <f>RANK(szórás_tábla_modell2!P162,szórás_tábla_modell2!P$2:P$313,1)</f>
        <v>169</v>
      </c>
      <c r="Q162">
        <f>RANK(szórás_tábla_modell2!Q162,szórás_tábla_modell2!Q$2:Q$313,1)</f>
        <v>163</v>
      </c>
      <c r="R162">
        <f>RANK(szórás_tábla_modell2!R162,szórás_tábla_modell2!R$2:R$313,1)</f>
        <v>152</v>
      </c>
      <c r="S162">
        <f>RANK(szórás_tábla_modell2!S162,szórás_tábla_modell2!S$2:S$313,1)</f>
        <v>249</v>
      </c>
      <c r="T162">
        <f>RANK(szórás_tábla_modell2!T162,szórás_tábla_modell2!T$2:T$313,1)</f>
        <v>156</v>
      </c>
      <c r="U162">
        <f>RANK(szórás_tábla_modell2!U162,szórás_tábla_modell2!U$2:U$313,1)</f>
        <v>207</v>
      </c>
      <c r="V162">
        <f>RANK(szórás_tábla_modell2!V162,szórás_tábla_modell2!V$2:V$313,1)</f>
        <v>79</v>
      </c>
      <c r="W162">
        <f>RANK(szórás_tábla_modell2!W162,szórás_tábla_modell2!W$2:W$313,1)</f>
        <v>178</v>
      </c>
      <c r="X162">
        <f>RANK(szórás_tábla_modell2!X162,szórás_tábla_modell2!X$2:X$313,1)</f>
        <v>38</v>
      </c>
      <c r="Y162">
        <f>RANK(szórás_tábla_modell2!Y162,szórás_tábla_modell2!Y$2:Y$313,1)</f>
        <v>147</v>
      </c>
      <c r="Z162">
        <f>RANK(szórás_tábla_modell2!Z162,szórás_tábla_modell2!Z$2:Z$313,1)</f>
        <v>297</v>
      </c>
      <c r="AA162">
        <f>RANK(szórás_tábla_modell2!AA162,szórás_tábla_modell2!AA$2:AA$313,1)</f>
        <v>86</v>
      </c>
      <c r="AB162">
        <f>RANK(szórás_tábla_modell2!AB162,szórás_tábla_modell2!AB$2:AB$313,1)</f>
        <v>214</v>
      </c>
      <c r="AC162">
        <f>RANK(szórás_tábla_modell2!AC162,szórás_tábla_modell2!AC$2:AC$313,1)</f>
        <v>159</v>
      </c>
      <c r="AD162">
        <f>RANK(szórás_tábla_modell2!AD162,szórás_tábla_modell2!AD$2:AD$313,1)</f>
        <v>193</v>
      </c>
      <c r="AE162">
        <f>RANK(szórás_tábla_modell2!AE162,szórás_tábla_modell2!AE$2:AE$313,1)</f>
        <v>119</v>
      </c>
      <c r="AF162">
        <f>RANK(szórás_tábla_modell2!AF162,szórás_tábla_modell2!AF$2:AF$313,1)</f>
        <v>153</v>
      </c>
      <c r="AG162">
        <f>RANK(szórás_tábla_modell2!AG162,szórás_tábla_modell2!AG$2:AG$313,1)</f>
        <v>85</v>
      </c>
      <c r="AH162">
        <f>RANK(szórás_tábla_modell2!AH162,szórás_tábla_modell2!AH$2:AH$313,1)</f>
        <v>95</v>
      </c>
      <c r="AI162">
        <f>RANK(szórás_tábla_modell2!AI162,szórás_tábla_modell2!AI$2:AI$313,1)</f>
        <v>57</v>
      </c>
      <c r="AJ162">
        <f>RANK(szórás_tábla_modell2!AJ162,szórás_tábla_modell2!AJ$2:AJ$313,1)</f>
        <v>188</v>
      </c>
      <c r="AK162">
        <f>RANK(szórás_tábla_modell2!AK162,szórás_tábla_modell2!AK$2:AK$313,1)</f>
        <v>210</v>
      </c>
      <c r="AL162">
        <f>RANK(szórás_tábla_modell2!AL162,szórás_tábla_modell2!AL$2:AL$313,1)</f>
        <v>144</v>
      </c>
      <c r="AM162">
        <f>RANK(szórás_tábla_modell2!AM162,szórás_tábla_modell2!AM$2:AM$313,1)</f>
        <v>260</v>
      </c>
      <c r="AN162">
        <f>RANK(szórás_tábla_modell2!AN162,szórás_tábla_modell2!AN$2:AN$313,1)</f>
        <v>227</v>
      </c>
      <c r="AO162">
        <f>RANK(szórás_tábla_modell2!AO162,szórás_tábla_modell2!AO$2:AO$313,1)</f>
        <v>220</v>
      </c>
      <c r="AP162">
        <f>RANK(szórás_tábla_modell2!AP162,szórás_tábla_modell2!AP$2:AP$313,1)</f>
        <v>311</v>
      </c>
      <c r="AQ162">
        <f>RANK(szórás_tábla_modell2!AQ162,szórás_tábla_modell2!AQ$2:AQ$313,1)</f>
        <v>266</v>
      </c>
      <c r="AR162">
        <f>RANK(szórás_tábla_modell2!AR162,szórás_tábla_modell2!AR$2:AR$313,1)</f>
        <v>172</v>
      </c>
      <c r="AS162">
        <f>RANK(szórás_tábla_modell2!AS162,szórás_tábla_modell2!AS$2:AS$313,1)</f>
        <v>219</v>
      </c>
      <c r="AT162">
        <f>RANK(szórás_tábla_modell2!AT162,szórás_tábla_modell2!AT$2:AT$313,1)</f>
        <v>139</v>
      </c>
      <c r="AU162">
        <f>RANK(szórás_tábla_modell2!AU162,szórás_tábla_modell2!AU$2:AU$313,1)</f>
        <v>53</v>
      </c>
      <c r="AV162">
        <f>RANK(szórás_tábla_modell2!AV162,szórás_tábla_modell2!AV$2:AV$313,1)</f>
        <v>198</v>
      </c>
      <c r="AW162">
        <f>RANK(szórás_tábla_modell2!AW162,szórás_tábla_modell2!AW$2:AW$313,1)</f>
        <v>171</v>
      </c>
      <c r="AX162">
        <f>RANK(szórás_tábla_modell2!AX162,szórás_tábla_modell2!AX$2:AX$313,1)</f>
        <v>156</v>
      </c>
      <c r="AY162">
        <f>RANK(szórás_tábla_modell2!AY162,szórás_tábla_modell2!AY$2:AY$313,1)</f>
        <v>136</v>
      </c>
      <c r="AZ162">
        <f>RANK(szórás_tábla_modell2!AZ162,szórás_tábla_modell2!AZ$2:AZ$313,1)</f>
        <v>305</v>
      </c>
      <c r="BA162">
        <f>RANK(szórás_tábla_modell2!BA162,szórás_tábla_modell2!BA$2:BA$313,1)</f>
        <v>211</v>
      </c>
      <c r="BB162">
        <f>RANK(szórás_tábla_modell2!BB162,szórás_tábla_modell2!BB$2:BB$313,1)</f>
        <v>134</v>
      </c>
      <c r="BC162">
        <f>RANK(szórás_tábla_modell2!BC162,szórás_tábla_modell2!BC$2:BC$313,1)</f>
        <v>133</v>
      </c>
      <c r="BD162">
        <f>RANK(szórás_tábla_modell2!BD162,szórás_tábla_modell2!BD$2:BD$313,1)</f>
        <v>159</v>
      </c>
      <c r="BE162">
        <f>RANK(szórás_tábla_modell2!BE162,szórás_tábla_modell2!BE$2:BE$313,1)</f>
        <v>83</v>
      </c>
      <c r="BF162">
        <f>RANK(szórás_tábla_modell2!BF162,szórás_tábla_modell2!BF$2:BF$313,1)</f>
        <v>297</v>
      </c>
      <c r="BG162">
        <v>1000000</v>
      </c>
    </row>
    <row r="163" spans="1:59" x14ac:dyDescent="0.3">
      <c r="A163" t="str">
        <f>szórás_tábla_modell2!A163</f>
        <v>17_2017</v>
      </c>
      <c r="B163">
        <f>RANK(szórás_tábla_modell2!B163,szórás_tábla_modell2!B$2:B$313,1)</f>
        <v>171</v>
      </c>
      <c r="C163">
        <f>RANK(szórás_tábla_modell2!C163,szórás_tábla_modell2!C$2:C$313,1)</f>
        <v>161</v>
      </c>
      <c r="D163">
        <f>RANK(szórás_tábla_modell2!D163,szórás_tábla_modell2!D$2:D$313,1)</f>
        <v>272</v>
      </c>
      <c r="E163">
        <f>RANK(szórás_tábla_modell2!E163,szórás_tábla_modell2!E$2:E$313,1)</f>
        <v>268</v>
      </c>
      <c r="F163">
        <f>RANK(szórás_tábla_modell2!F163,szórás_tábla_modell2!F$2:F$313,1)</f>
        <v>162</v>
      </c>
      <c r="G163">
        <f>RANK(szórás_tábla_modell2!G163,szórás_tábla_modell2!G$2:G$313,1)</f>
        <v>301</v>
      </c>
      <c r="H163">
        <f>RANK(szórás_tábla_modell2!H163,szórás_tábla_modell2!H$2:H$313,1)</f>
        <v>101</v>
      </c>
      <c r="I163">
        <f>RANK(szórás_tábla_modell2!I163,szórás_tábla_modell2!I$2:I$313,1)</f>
        <v>208</v>
      </c>
      <c r="J163">
        <f>RANK(szórás_tábla_modell2!J163,szórás_tábla_modell2!J$2:J$313,1)</f>
        <v>162</v>
      </c>
      <c r="K163">
        <f>RANK(szórás_tábla_modell2!K163,szórás_tábla_modell2!K$2:K$313,1)</f>
        <v>190</v>
      </c>
      <c r="L163">
        <f>RANK(szórás_tábla_modell2!L163,szórás_tábla_modell2!L$2:L$313,1)</f>
        <v>170</v>
      </c>
      <c r="M163">
        <f>RANK(szórás_tábla_modell2!M163,szórás_tábla_modell2!M$2:M$313,1)</f>
        <v>223</v>
      </c>
      <c r="N163">
        <f>RANK(szórás_tábla_modell2!N163,szórás_tábla_modell2!N$2:N$313,1)</f>
        <v>123</v>
      </c>
      <c r="O163">
        <f>RANK(szórás_tábla_modell2!O163,szórás_tábla_modell2!O$2:O$313,1)</f>
        <v>161</v>
      </c>
      <c r="P163">
        <f>RANK(szórás_tábla_modell2!P163,szórás_tábla_modell2!P$2:P$313,1)</f>
        <v>159</v>
      </c>
      <c r="Q163">
        <f>RANK(szórás_tábla_modell2!Q163,szórás_tábla_modell2!Q$2:Q$313,1)</f>
        <v>165</v>
      </c>
      <c r="R163">
        <f>RANK(szórás_tábla_modell2!R163,szórás_tábla_modell2!R$2:R$313,1)</f>
        <v>123</v>
      </c>
      <c r="S163">
        <f>RANK(szórás_tábla_modell2!S163,szórás_tábla_modell2!S$2:S$313,1)</f>
        <v>241</v>
      </c>
      <c r="T163">
        <f>RANK(szórás_tábla_modell2!T163,szórás_tábla_modell2!T$2:T$313,1)</f>
        <v>157</v>
      </c>
      <c r="U163">
        <f>RANK(szórás_tábla_modell2!U163,szórás_tábla_modell2!U$2:U$313,1)</f>
        <v>180</v>
      </c>
      <c r="V163">
        <f>RANK(szórás_tábla_modell2!V163,szórás_tábla_modell2!V$2:V$313,1)</f>
        <v>72</v>
      </c>
      <c r="W163">
        <f>RANK(szórás_tábla_modell2!W163,szórás_tábla_modell2!W$2:W$313,1)</f>
        <v>180</v>
      </c>
      <c r="X163">
        <f>RANK(szórás_tábla_modell2!X163,szórás_tábla_modell2!X$2:X$313,1)</f>
        <v>25</v>
      </c>
      <c r="Y163">
        <f>RANK(szórás_tábla_modell2!Y163,szórás_tábla_modell2!Y$2:Y$313,1)</f>
        <v>96</v>
      </c>
      <c r="Z163">
        <f>RANK(szórás_tábla_modell2!Z163,szórás_tábla_modell2!Z$2:Z$313,1)</f>
        <v>285</v>
      </c>
      <c r="AA163">
        <f>RANK(szórás_tábla_modell2!AA163,szórás_tábla_modell2!AA$2:AA$313,1)</f>
        <v>82</v>
      </c>
      <c r="AB163">
        <f>RANK(szórás_tábla_modell2!AB163,szórás_tábla_modell2!AB$2:AB$313,1)</f>
        <v>150</v>
      </c>
      <c r="AC163">
        <f>RANK(szórás_tábla_modell2!AC163,szórás_tábla_modell2!AC$2:AC$313,1)</f>
        <v>127</v>
      </c>
      <c r="AD163">
        <f>RANK(szórás_tábla_modell2!AD163,szórás_tábla_modell2!AD$2:AD$313,1)</f>
        <v>268</v>
      </c>
      <c r="AE163">
        <f>RANK(szórás_tábla_modell2!AE163,szórás_tábla_modell2!AE$2:AE$313,1)</f>
        <v>116</v>
      </c>
      <c r="AF163">
        <f>RANK(szórás_tábla_modell2!AF163,szórás_tábla_modell2!AF$2:AF$313,1)</f>
        <v>177</v>
      </c>
      <c r="AG163">
        <f>RANK(szórás_tábla_modell2!AG163,szórás_tábla_modell2!AG$2:AG$313,1)</f>
        <v>81</v>
      </c>
      <c r="AH163">
        <f>RANK(szórás_tábla_modell2!AH163,szórás_tábla_modell2!AH$2:AH$313,1)</f>
        <v>84</v>
      </c>
      <c r="AI163">
        <f>RANK(szórás_tábla_modell2!AI163,szórás_tábla_modell2!AI$2:AI$313,1)</f>
        <v>45</v>
      </c>
      <c r="AJ163">
        <f>RANK(szórás_tábla_modell2!AJ163,szórás_tábla_modell2!AJ$2:AJ$313,1)</f>
        <v>180</v>
      </c>
      <c r="AK163">
        <f>RANK(szórás_tábla_modell2!AK163,szórás_tábla_modell2!AK$2:AK$313,1)</f>
        <v>173</v>
      </c>
      <c r="AL163">
        <f>RANK(szórás_tábla_modell2!AL163,szórás_tábla_modell2!AL$2:AL$313,1)</f>
        <v>143</v>
      </c>
      <c r="AM163">
        <f>RANK(szórás_tábla_modell2!AM163,szórás_tábla_modell2!AM$2:AM$313,1)</f>
        <v>260</v>
      </c>
      <c r="AN163">
        <f>RANK(szórás_tábla_modell2!AN163,szórás_tábla_modell2!AN$2:AN$313,1)</f>
        <v>235</v>
      </c>
      <c r="AO163">
        <f>RANK(szórás_tábla_modell2!AO163,szórás_tábla_modell2!AO$2:AO$313,1)</f>
        <v>148</v>
      </c>
      <c r="AP163">
        <f>RANK(szórás_tábla_modell2!AP163,szórás_tábla_modell2!AP$2:AP$313,1)</f>
        <v>201</v>
      </c>
      <c r="AQ163">
        <f>RANK(szórás_tábla_modell2!AQ163,szórás_tábla_modell2!AQ$2:AQ$313,1)</f>
        <v>267</v>
      </c>
      <c r="AR163">
        <f>RANK(szórás_tábla_modell2!AR163,szórás_tábla_modell2!AR$2:AR$313,1)</f>
        <v>166</v>
      </c>
      <c r="AS163">
        <f>RANK(szórás_tábla_modell2!AS163,szórás_tábla_modell2!AS$2:AS$313,1)</f>
        <v>144</v>
      </c>
      <c r="AT163">
        <f>RANK(szórás_tábla_modell2!AT163,szórás_tábla_modell2!AT$2:AT$313,1)</f>
        <v>158</v>
      </c>
      <c r="AU163">
        <f>RANK(szórás_tábla_modell2!AU163,szórás_tábla_modell2!AU$2:AU$313,1)</f>
        <v>90</v>
      </c>
      <c r="AV163">
        <f>RANK(szórás_tábla_modell2!AV163,szórás_tábla_modell2!AV$2:AV$313,1)</f>
        <v>184</v>
      </c>
      <c r="AW163">
        <f>RANK(szórás_tábla_modell2!AW163,szórás_tábla_modell2!AW$2:AW$313,1)</f>
        <v>180</v>
      </c>
      <c r="AX163">
        <f>RANK(szórás_tábla_modell2!AX163,szórás_tábla_modell2!AX$2:AX$313,1)</f>
        <v>296</v>
      </c>
      <c r="AY163">
        <f>RANK(szórás_tábla_modell2!AY163,szórás_tábla_modell2!AY$2:AY$313,1)</f>
        <v>132</v>
      </c>
      <c r="AZ163">
        <f>RANK(szórás_tábla_modell2!AZ163,szórás_tábla_modell2!AZ$2:AZ$313,1)</f>
        <v>300</v>
      </c>
      <c r="BA163">
        <f>RANK(szórás_tábla_modell2!BA163,szórás_tábla_modell2!BA$2:BA$313,1)</f>
        <v>84</v>
      </c>
      <c r="BB163">
        <f>RANK(szórás_tábla_modell2!BB163,szórás_tábla_modell2!BB$2:BB$313,1)</f>
        <v>178</v>
      </c>
      <c r="BC163">
        <f>RANK(szórás_tábla_modell2!BC163,szórás_tábla_modell2!BC$2:BC$313,1)</f>
        <v>188</v>
      </c>
      <c r="BD163">
        <f>RANK(szórás_tábla_modell2!BD163,szórás_tábla_modell2!BD$2:BD$313,1)</f>
        <v>180</v>
      </c>
      <c r="BE163">
        <f>RANK(szórás_tábla_modell2!BE163,szórás_tábla_modell2!BE$2:BE$313,1)</f>
        <v>11</v>
      </c>
      <c r="BF163">
        <f>RANK(szórás_tábla_modell2!BF163,szórás_tábla_modell2!BF$2:BF$313,1)</f>
        <v>296</v>
      </c>
      <c r="BG163">
        <v>1000000</v>
      </c>
    </row>
    <row r="164" spans="1:59" x14ac:dyDescent="0.3">
      <c r="A164" t="str">
        <f>szórás_tábla_modell2!A164</f>
        <v>18_2017</v>
      </c>
      <c r="B164">
        <f>RANK(szórás_tábla_modell2!B164,szórás_tábla_modell2!B$2:B$313,1)</f>
        <v>184</v>
      </c>
      <c r="C164">
        <f>RANK(szórás_tábla_modell2!C164,szórás_tábla_modell2!C$2:C$313,1)</f>
        <v>164</v>
      </c>
      <c r="D164">
        <f>RANK(szórás_tábla_modell2!D164,szórás_tábla_modell2!D$2:D$313,1)</f>
        <v>270</v>
      </c>
      <c r="E164">
        <f>RANK(szórás_tábla_modell2!E164,szórás_tábla_modell2!E$2:E$313,1)</f>
        <v>256</v>
      </c>
      <c r="F164">
        <f>RANK(szórás_tábla_modell2!F164,szórás_tábla_modell2!F$2:F$313,1)</f>
        <v>166</v>
      </c>
      <c r="G164">
        <f>RANK(szórás_tábla_modell2!G164,szórás_tábla_modell2!G$2:G$313,1)</f>
        <v>290</v>
      </c>
      <c r="H164">
        <f>RANK(szórás_tábla_modell2!H164,szórás_tábla_modell2!H$2:H$313,1)</f>
        <v>72</v>
      </c>
      <c r="I164">
        <f>RANK(szórás_tábla_modell2!I164,szórás_tábla_modell2!I$2:I$313,1)</f>
        <v>216</v>
      </c>
      <c r="J164">
        <f>RANK(szórás_tábla_modell2!J164,szórás_tábla_modell2!J$2:J$313,1)</f>
        <v>160</v>
      </c>
      <c r="K164">
        <f>RANK(szórás_tábla_modell2!K164,szórás_tábla_modell2!K$2:K$313,1)</f>
        <v>197</v>
      </c>
      <c r="L164">
        <f>RANK(szórás_tábla_modell2!L164,szórás_tábla_modell2!L$2:L$313,1)</f>
        <v>142</v>
      </c>
      <c r="M164">
        <f>RANK(szórás_tábla_modell2!M164,szórás_tábla_modell2!M$2:M$313,1)</f>
        <v>217</v>
      </c>
      <c r="N164">
        <f>RANK(szórás_tábla_modell2!N164,szórás_tábla_modell2!N$2:N$313,1)</f>
        <v>121</v>
      </c>
      <c r="O164">
        <f>RANK(szórás_tábla_modell2!O164,szórás_tábla_modell2!O$2:O$313,1)</f>
        <v>157</v>
      </c>
      <c r="P164">
        <f>RANK(szórás_tábla_modell2!P164,szórás_tábla_modell2!P$2:P$313,1)</f>
        <v>161</v>
      </c>
      <c r="Q164">
        <f>RANK(szórás_tábla_modell2!Q164,szórás_tábla_modell2!Q$2:Q$313,1)</f>
        <v>123</v>
      </c>
      <c r="R164">
        <f>RANK(szórás_tábla_modell2!R164,szórás_tábla_modell2!R$2:R$313,1)</f>
        <v>137</v>
      </c>
      <c r="S164">
        <f>RANK(szórás_tábla_modell2!S164,szórás_tábla_modell2!S$2:S$313,1)</f>
        <v>243</v>
      </c>
      <c r="T164">
        <f>RANK(szórás_tábla_modell2!T164,szórás_tábla_modell2!T$2:T$313,1)</f>
        <v>154</v>
      </c>
      <c r="U164">
        <f>RANK(szórás_tábla_modell2!U164,szórás_tábla_modell2!U$2:U$313,1)</f>
        <v>179</v>
      </c>
      <c r="V164">
        <f>RANK(szórás_tábla_modell2!V164,szórás_tábla_modell2!V$2:V$313,1)</f>
        <v>76</v>
      </c>
      <c r="W164">
        <f>RANK(szórás_tábla_modell2!W164,szórás_tábla_modell2!W$2:W$313,1)</f>
        <v>167</v>
      </c>
      <c r="X164">
        <f>RANK(szórás_tábla_modell2!X164,szórás_tábla_modell2!X$2:X$313,1)</f>
        <v>51</v>
      </c>
      <c r="Y164">
        <f>RANK(szórás_tábla_modell2!Y164,szórás_tábla_modell2!Y$2:Y$313,1)</f>
        <v>157</v>
      </c>
      <c r="Z164">
        <f>RANK(szórás_tábla_modell2!Z164,szórás_tábla_modell2!Z$2:Z$313,1)</f>
        <v>295</v>
      </c>
      <c r="AA164">
        <f>RANK(szórás_tábla_modell2!AA164,szórás_tábla_modell2!AA$2:AA$313,1)</f>
        <v>88</v>
      </c>
      <c r="AB164">
        <f>RANK(szórás_tábla_modell2!AB164,szórás_tábla_modell2!AB$2:AB$313,1)</f>
        <v>160</v>
      </c>
      <c r="AC164">
        <f>RANK(szórás_tábla_modell2!AC164,szórás_tábla_modell2!AC$2:AC$313,1)</f>
        <v>142</v>
      </c>
      <c r="AD164">
        <f>RANK(szórás_tábla_modell2!AD164,szórás_tábla_modell2!AD$2:AD$313,1)</f>
        <v>238</v>
      </c>
      <c r="AE164">
        <f>RANK(szórás_tábla_modell2!AE164,szórás_tábla_modell2!AE$2:AE$313,1)</f>
        <v>96</v>
      </c>
      <c r="AF164">
        <f>RANK(szórás_tábla_modell2!AF164,szórás_tábla_modell2!AF$2:AF$313,1)</f>
        <v>170</v>
      </c>
      <c r="AG164">
        <f>RANK(szórás_tábla_modell2!AG164,szórás_tábla_modell2!AG$2:AG$313,1)</f>
        <v>29</v>
      </c>
      <c r="AH164">
        <f>RANK(szórás_tábla_modell2!AH164,szórás_tábla_modell2!AH$2:AH$313,1)</f>
        <v>140</v>
      </c>
      <c r="AI164">
        <f>RANK(szórás_tábla_modell2!AI164,szórás_tábla_modell2!AI$2:AI$313,1)</f>
        <v>40</v>
      </c>
      <c r="AJ164">
        <f>RANK(szórás_tábla_modell2!AJ164,szórás_tábla_modell2!AJ$2:AJ$313,1)</f>
        <v>191</v>
      </c>
      <c r="AK164">
        <f>RANK(szórás_tábla_modell2!AK164,szórás_tábla_modell2!AK$2:AK$313,1)</f>
        <v>178</v>
      </c>
      <c r="AL164">
        <f>RANK(szórás_tábla_modell2!AL164,szórás_tábla_modell2!AL$2:AL$313,1)</f>
        <v>131</v>
      </c>
      <c r="AM164">
        <f>RANK(szórás_tábla_modell2!AM164,szórás_tábla_modell2!AM$2:AM$313,1)</f>
        <v>226</v>
      </c>
      <c r="AN164">
        <f>RANK(szórás_tábla_modell2!AN164,szórás_tábla_modell2!AN$2:AN$313,1)</f>
        <v>223</v>
      </c>
      <c r="AO164">
        <f>RANK(szórás_tábla_modell2!AO164,szórás_tábla_modell2!AO$2:AO$313,1)</f>
        <v>218</v>
      </c>
      <c r="AP164">
        <f>RANK(szórás_tábla_modell2!AP164,szórás_tábla_modell2!AP$2:AP$313,1)</f>
        <v>305</v>
      </c>
      <c r="AQ164">
        <f>RANK(szórás_tábla_modell2!AQ164,szórás_tábla_modell2!AQ$2:AQ$313,1)</f>
        <v>260</v>
      </c>
      <c r="AR164">
        <f>RANK(szórás_tábla_modell2!AR164,szórás_tábla_modell2!AR$2:AR$313,1)</f>
        <v>187</v>
      </c>
      <c r="AS164">
        <f>RANK(szórás_tábla_modell2!AS164,szórás_tábla_modell2!AS$2:AS$313,1)</f>
        <v>195</v>
      </c>
      <c r="AT164">
        <f>RANK(szórás_tábla_modell2!AT164,szórás_tábla_modell2!AT$2:AT$313,1)</f>
        <v>130</v>
      </c>
      <c r="AU164">
        <f>RANK(szórás_tábla_modell2!AU164,szórás_tábla_modell2!AU$2:AU$313,1)</f>
        <v>77</v>
      </c>
      <c r="AV164">
        <f>RANK(szórás_tábla_modell2!AV164,szórás_tábla_modell2!AV$2:AV$313,1)</f>
        <v>208</v>
      </c>
      <c r="AW164">
        <f>RANK(szórás_tábla_modell2!AW164,szórás_tábla_modell2!AW$2:AW$313,1)</f>
        <v>181</v>
      </c>
      <c r="AX164">
        <f>RANK(szórás_tábla_modell2!AX164,szórás_tábla_modell2!AX$2:AX$313,1)</f>
        <v>293</v>
      </c>
      <c r="AY164">
        <f>RANK(szórás_tábla_modell2!AY164,szórás_tábla_modell2!AY$2:AY$313,1)</f>
        <v>146</v>
      </c>
      <c r="AZ164">
        <f>RANK(szórás_tábla_modell2!AZ164,szórás_tábla_modell2!AZ$2:AZ$313,1)</f>
        <v>299</v>
      </c>
      <c r="BA164">
        <f>RANK(szórás_tábla_modell2!BA164,szórás_tábla_modell2!BA$2:BA$313,1)</f>
        <v>230</v>
      </c>
      <c r="BB164">
        <f>RANK(szórás_tábla_modell2!BB164,szórás_tábla_modell2!BB$2:BB$313,1)</f>
        <v>185</v>
      </c>
      <c r="BC164">
        <f>RANK(szórás_tábla_modell2!BC164,szórás_tábla_modell2!BC$2:BC$313,1)</f>
        <v>189</v>
      </c>
      <c r="BD164">
        <f>RANK(szórás_tábla_modell2!BD164,szórás_tábla_modell2!BD$2:BD$313,1)</f>
        <v>171</v>
      </c>
      <c r="BE164">
        <f>RANK(szórás_tábla_modell2!BE164,szórás_tábla_modell2!BE$2:BE$313,1)</f>
        <v>75</v>
      </c>
      <c r="BF164">
        <f>RANK(szórás_tábla_modell2!BF164,szórás_tábla_modell2!BF$2:BF$313,1)</f>
        <v>271</v>
      </c>
      <c r="BG164">
        <v>1000000</v>
      </c>
    </row>
    <row r="165" spans="1:59" x14ac:dyDescent="0.3">
      <c r="A165" t="str">
        <f>szórás_tábla_modell2!A165</f>
        <v>19_2017</v>
      </c>
      <c r="B165">
        <f>RANK(szórás_tábla_modell2!B165,szórás_tábla_modell2!B$2:B$313,1)</f>
        <v>191</v>
      </c>
      <c r="C165">
        <f>RANK(szórás_tábla_modell2!C165,szórás_tábla_modell2!C$2:C$313,1)</f>
        <v>165</v>
      </c>
      <c r="D165">
        <f>RANK(szórás_tábla_modell2!D165,szórás_tábla_modell2!D$2:D$313,1)</f>
        <v>254</v>
      </c>
      <c r="E165">
        <f>RANK(szórás_tábla_modell2!E165,szórás_tábla_modell2!E$2:E$313,1)</f>
        <v>278</v>
      </c>
      <c r="F165">
        <f>RANK(szórás_tábla_modell2!F165,szórás_tábla_modell2!F$2:F$313,1)</f>
        <v>173</v>
      </c>
      <c r="G165">
        <f>RANK(szórás_tábla_modell2!G165,szórás_tábla_modell2!G$2:G$313,1)</f>
        <v>305</v>
      </c>
      <c r="H165">
        <f>RANK(szórás_tábla_modell2!H165,szórás_tábla_modell2!H$2:H$313,1)</f>
        <v>52</v>
      </c>
      <c r="I165">
        <f>RANK(szórás_tábla_modell2!I165,szórás_tábla_modell2!I$2:I$313,1)</f>
        <v>225</v>
      </c>
      <c r="J165">
        <f>RANK(szórás_tábla_modell2!J165,szórás_tábla_modell2!J$2:J$313,1)</f>
        <v>164</v>
      </c>
      <c r="K165">
        <f>RANK(szórás_tábla_modell2!K165,szórás_tábla_modell2!K$2:K$313,1)</f>
        <v>191</v>
      </c>
      <c r="L165">
        <f>RANK(szórás_tábla_modell2!L165,szórás_tábla_modell2!L$2:L$313,1)</f>
        <v>171</v>
      </c>
      <c r="M165">
        <f>RANK(szórás_tábla_modell2!M165,szórás_tábla_modell2!M$2:M$313,1)</f>
        <v>188</v>
      </c>
      <c r="N165">
        <f>RANK(szórás_tábla_modell2!N165,szórás_tábla_modell2!N$2:N$313,1)</f>
        <v>109</v>
      </c>
      <c r="O165">
        <f>RANK(szórás_tábla_modell2!O165,szórás_tábla_modell2!O$2:O$313,1)</f>
        <v>164</v>
      </c>
      <c r="P165">
        <f>RANK(szórás_tábla_modell2!P165,szórás_tábla_modell2!P$2:P$313,1)</f>
        <v>165</v>
      </c>
      <c r="Q165">
        <f>RANK(szórás_tábla_modell2!Q165,szórás_tábla_modell2!Q$2:Q$313,1)</f>
        <v>154</v>
      </c>
      <c r="R165">
        <f>RANK(szórás_tábla_modell2!R165,szórás_tábla_modell2!R$2:R$313,1)</f>
        <v>133</v>
      </c>
      <c r="S165">
        <f>RANK(szórás_tábla_modell2!S165,szórás_tábla_modell2!S$2:S$313,1)</f>
        <v>237</v>
      </c>
      <c r="T165">
        <f>RANK(szórás_tábla_modell2!T165,szórás_tábla_modell2!T$2:T$313,1)</f>
        <v>150</v>
      </c>
      <c r="U165">
        <f>RANK(szórás_tábla_modell2!U165,szórás_tábla_modell2!U$2:U$313,1)</f>
        <v>183</v>
      </c>
      <c r="V165">
        <f>RANK(szórás_tábla_modell2!V165,szórás_tábla_modell2!V$2:V$313,1)</f>
        <v>68</v>
      </c>
      <c r="W165">
        <f>RANK(szórás_tábla_modell2!W165,szórás_tábla_modell2!W$2:W$313,1)</f>
        <v>129</v>
      </c>
      <c r="X165">
        <f>RANK(szórás_tábla_modell2!X165,szórás_tábla_modell2!X$2:X$313,1)</f>
        <v>25</v>
      </c>
      <c r="Y165">
        <f>RANK(szórás_tábla_modell2!Y165,szórás_tábla_modell2!Y$2:Y$313,1)</f>
        <v>175</v>
      </c>
      <c r="Z165">
        <f>RANK(szórás_tábla_modell2!Z165,szórás_tábla_modell2!Z$2:Z$313,1)</f>
        <v>294</v>
      </c>
      <c r="AA165">
        <f>RANK(szórás_tábla_modell2!AA165,szórás_tábla_modell2!AA$2:AA$313,1)</f>
        <v>91</v>
      </c>
      <c r="AB165">
        <f>RANK(szórás_tábla_modell2!AB165,szórás_tábla_modell2!AB$2:AB$313,1)</f>
        <v>157</v>
      </c>
      <c r="AC165">
        <f>RANK(szórás_tábla_modell2!AC165,szórás_tábla_modell2!AC$2:AC$313,1)</f>
        <v>143</v>
      </c>
      <c r="AD165">
        <f>RANK(szórás_tábla_modell2!AD165,szórás_tábla_modell2!AD$2:AD$313,1)</f>
        <v>253</v>
      </c>
      <c r="AE165">
        <f>RANK(szórás_tábla_modell2!AE165,szórás_tábla_modell2!AE$2:AE$313,1)</f>
        <v>118</v>
      </c>
      <c r="AF165">
        <f>RANK(szórás_tábla_modell2!AF165,szórás_tábla_modell2!AF$2:AF$313,1)</f>
        <v>173</v>
      </c>
      <c r="AG165">
        <f>RANK(szórás_tábla_modell2!AG165,szórás_tábla_modell2!AG$2:AG$313,1)</f>
        <v>30</v>
      </c>
      <c r="AH165">
        <f>RANK(szórás_tábla_modell2!AH165,szórás_tábla_modell2!AH$2:AH$313,1)</f>
        <v>172</v>
      </c>
      <c r="AI165">
        <f>RANK(szórás_tábla_modell2!AI165,szórás_tábla_modell2!AI$2:AI$313,1)</f>
        <v>71</v>
      </c>
      <c r="AJ165">
        <f>RANK(szórás_tábla_modell2!AJ165,szórás_tábla_modell2!AJ$2:AJ$313,1)</f>
        <v>184</v>
      </c>
      <c r="AK165">
        <f>RANK(szórás_tábla_modell2!AK165,szórás_tábla_modell2!AK$2:AK$313,1)</f>
        <v>172</v>
      </c>
      <c r="AL165">
        <f>RANK(szórás_tábla_modell2!AL165,szórás_tábla_modell2!AL$2:AL$313,1)</f>
        <v>135</v>
      </c>
      <c r="AM165">
        <f>RANK(szórás_tábla_modell2!AM165,szórás_tábla_modell2!AM$2:AM$313,1)</f>
        <v>245</v>
      </c>
      <c r="AN165">
        <f>RANK(szórás_tábla_modell2!AN165,szórás_tábla_modell2!AN$2:AN$313,1)</f>
        <v>236</v>
      </c>
      <c r="AO165">
        <f>RANK(szórás_tábla_modell2!AO165,szórás_tábla_modell2!AO$2:AO$313,1)</f>
        <v>222</v>
      </c>
      <c r="AP165">
        <f>RANK(szórás_tábla_modell2!AP165,szórás_tábla_modell2!AP$2:AP$313,1)</f>
        <v>310</v>
      </c>
      <c r="AQ165">
        <f>RANK(szórás_tábla_modell2!AQ165,szórás_tábla_modell2!AQ$2:AQ$313,1)</f>
        <v>263</v>
      </c>
      <c r="AR165">
        <f>RANK(szórás_tábla_modell2!AR165,szórás_tábla_modell2!AR$2:AR$313,1)</f>
        <v>191</v>
      </c>
      <c r="AS165">
        <f>RANK(szórás_tábla_modell2!AS165,szórás_tábla_modell2!AS$2:AS$313,1)</f>
        <v>221</v>
      </c>
      <c r="AT165">
        <f>RANK(szórás_tábla_modell2!AT165,szórás_tábla_modell2!AT$2:AT$313,1)</f>
        <v>119</v>
      </c>
      <c r="AU165">
        <f>RANK(szórás_tábla_modell2!AU165,szórás_tábla_modell2!AU$2:AU$313,1)</f>
        <v>95</v>
      </c>
      <c r="AV165">
        <f>RANK(szórás_tábla_modell2!AV165,szórás_tábla_modell2!AV$2:AV$313,1)</f>
        <v>194</v>
      </c>
      <c r="AW165">
        <f>RANK(szórás_tábla_modell2!AW165,szórás_tábla_modell2!AW$2:AW$313,1)</f>
        <v>168</v>
      </c>
      <c r="AX165">
        <f>RANK(szórás_tábla_modell2!AX165,szórás_tábla_modell2!AX$2:AX$313,1)</f>
        <v>223</v>
      </c>
      <c r="AY165">
        <f>RANK(szórás_tábla_modell2!AY165,szórás_tábla_modell2!AY$2:AY$313,1)</f>
        <v>128</v>
      </c>
      <c r="AZ165">
        <f>RANK(szórás_tábla_modell2!AZ165,szórás_tábla_modell2!AZ$2:AZ$313,1)</f>
        <v>295</v>
      </c>
      <c r="BA165">
        <f>RANK(szórás_tábla_modell2!BA165,szórás_tábla_modell2!BA$2:BA$313,1)</f>
        <v>259</v>
      </c>
      <c r="BB165">
        <f>RANK(szórás_tábla_modell2!BB165,szórás_tábla_modell2!BB$2:BB$313,1)</f>
        <v>164</v>
      </c>
      <c r="BC165">
        <f>RANK(szórás_tábla_modell2!BC165,szórás_tábla_modell2!BC$2:BC$313,1)</f>
        <v>206</v>
      </c>
      <c r="BD165">
        <f>RANK(szórás_tábla_modell2!BD165,szórás_tábla_modell2!BD$2:BD$313,1)</f>
        <v>182</v>
      </c>
      <c r="BE165">
        <f>RANK(szórás_tábla_modell2!BE165,szórás_tábla_modell2!BE$2:BE$313,1)</f>
        <v>88</v>
      </c>
      <c r="BF165">
        <f>RANK(szórás_tábla_modell2!BF165,szórás_tábla_modell2!BF$2:BF$313,1)</f>
        <v>289</v>
      </c>
      <c r="BG165">
        <v>1000000</v>
      </c>
    </row>
    <row r="166" spans="1:59" x14ac:dyDescent="0.3">
      <c r="A166" t="str">
        <f>szórás_tábla_modell2!A166</f>
        <v>20_2017</v>
      </c>
      <c r="B166">
        <f>RANK(szórás_tábla_modell2!B166,szórás_tábla_modell2!B$2:B$313,1)</f>
        <v>183</v>
      </c>
      <c r="C166">
        <f>RANK(szórás_tábla_modell2!C166,szórás_tábla_modell2!C$2:C$313,1)</f>
        <v>158</v>
      </c>
      <c r="D166">
        <f>RANK(szórás_tábla_modell2!D166,szórás_tábla_modell2!D$2:D$313,1)</f>
        <v>257</v>
      </c>
      <c r="E166">
        <f>RANK(szórás_tábla_modell2!E166,szórás_tábla_modell2!E$2:E$313,1)</f>
        <v>254</v>
      </c>
      <c r="F166">
        <f>RANK(szórás_tábla_modell2!F166,szórás_tábla_modell2!F$2:F$313,1)</f>
        <v>147</v>
      </c>
      <c r="G166">
        <f>RANK(szórás_tábla_modell2!G166,szórás_tábla_modell2!G$2:G$313,1)</f>
        <v>275</v>
      </c>
      <c r="H166">
        <f>RANK(szórás_tábla_modell2!H166,szórás_tábla_modell2!H$2:H$313,1)</f>
        <v>107</v>
      </c>
      <c r="I166">
        <f>RANK(szórás_tábla_modell2!I166,szórás_tábla_modell2!I$2:I$313,1)</f>
        <v>207</v>
      </c>
      <c r="J166">
        <f>RANK(szórás_tábla_modell2!J166,szórás_tábla_modell2!J$2:J$313,1)</f>
        <v>153</v>
      </c>
      <c r="K166">
        <f>RANK(szórás_tábla_modell2!K166,szórás_tábla_modell2!K$2:K$313,1)</f>
        <v>173</v>
      </c>
      <c r="L166">
        <f>RANK(szórás_tábla_modell2!L166,szórás_tábla_modell2!L$2:L$313,1)</f>
        <v>139</v>
      </c>
      <c r="M166">
        <f>RANK(szórás_tábla_modell2!M166,szórás_tábla_modell2!M$2:M$313,1)</f>
        <v>213</v>
      </c>
      <c r="N166">
        <f>RANK(szórás_tábla_modell2!N166,szórás_tábla_modell2!N$2:N$313,1)</f>
        <v>116</v>
      </c>
      <c r="O166">
        <f>RANK(szórás_tábla_modell2!O166,szórás_tábla_modell2!O$2:O$313,1)</f>
        <v>148</v>
      </c>
      <c r="P166">
        <f>RANK(szórás_tábla_modell2!P166,szórás_tábla_modell2!P$2:P$313,1)</f>
        <v>157</v>
      </c>
      <c r="Q166">
        <f>RANK(szórás_tábla_modell2!Q166,szórás_tábla_modell2!Q$2:Q$313,1)</f>
        <v>173</v>
      </c>
      <c r="R166">
        <f>RANK(szórás_tábla_modell2!R166,szórás_tábla_modell2!R$2:R$313,1)</f>
        <v>126</v>
      </c>
      <c r="S166">
        <f>RANK(szórás_tábla_modell2!S166,szórás_tábla_modell2!S$2:S$313,1)</f>
        <v>200</v>
      </c>
      <c r="T166">
        <f>RANK(szórás_tábla_modell2!T166,szórás_tábla_modell2!T$2:T$313,1)</f>
        <v>151</v>
      </c>
      <c r="U166">
        <f>RANK(szórás_tábla_modell2!U166,szórás_tábla_modell2!U$2:U$313,1)</f>
        <v>160</v>
      </c>
      <c r="V166">
        <f>RANK(szórás_tábla_modell2!V166,szórás_tábla_modell2!V$2:V$313,1)</f>
        <v>71</v>
      </c>
      <c r="W166">
        <f>RANK(szórás_tábla_modell2!W166,szórás_tábla_modell2!W$2:W$313,1)</f>
        <v>145</v>
      </c>
      <c r="X166">
        <f>RANK(szórás_tábla_modell2!X166,szórás_tábla_modell2!X$2:X$313,1)</f>
        <v>25</v>
      </c>
      <c r="Y166">
        <f>RANK(szórás_tábla_modell2!Y166,szórás_tábla_modell2!Y$2:Y$313,1)</f>
        <v>187</v>
      </c>
      <c r="Z166">
        <f>RANK(szórás_tábla_modell2!Z166,szórás_tábla_modell2!Z$2:Z$313,1)</f>
        <v>293</v>
      </c>
      <c r="AA166">
        <f>RANK(szórás_tábla_modell2!AA166,szórás_tábla_modell2!AA$2:AA$313,1)</f>
        <v>79</v>
      </c>
      <c r="AB166">
        <f>RANK(szórás_tábla_modell2!AB166,szórás_tábla_modell2!AB$2:AB$313,1)</f>
        <v>128</v>
      </c>
      <c r="AC166">
        <f>RANK(szórás_tábla_modell2!AC166,szórás_tábla_modell2!AC$2:AC$313,1)</f>
        <v>132</v>
      </c>
      <c r="AD166">
        <f>RANK(szórás_tábla_modell2!AD166,szórás_tábla_modell2!AD$2:AD$313,1)</f>
        <v>221</v>
      </c>
      <c r="AE166">
        <f>RANK(szórás_tábla_modell2!AE166,szórás_tábla_modell2!AE$2:AE$313,1)</f>
        <v>114</v>
      </c>
      <c r="AF166">
        <f>RANK(szórás_tábla_modell2!AF166,szórás_tábla_modell2!AF$2:AF$313,1)</f>
        <v>171</v>
      </c>
      <c r="AG166">
        <f>RANK(szórás_tábla_modell2!AG166,szórás_tábla_modell2!AG$2:AG$313,1)</f>
        <v>26</v>
      </c>
      <c r="AH166">
        <f>RANK(szórás_tábla_modell2!AH166,szórás_tábla_modell2!AH$2:AH$313,1)</f>
        <v>91</v>
      </c>
      <c r="AI166">
        <f>RANK(szórás_tábla_modell2!AI166,szórás_tábla_modell2!AI$2:AI$313,1)</f>
        <v>70</v>
      </c>
      <c r="AJ166">
        <f>RANK(szórás_tábla_modell2!AJ166,szórás_tábla_modell2!AJ$2:AJ$313,1)</f>
        <v>198</v>
      </c>
      <c r="AK166">
        <f>RANK(szórás_tábla_modell2!AK166,szórás_tábla_modell2!AK$2:AK$313,1)</f>
        <v>147</v>
      </c>
      <c r="AL166">
        <f>RANK(szórás_tábla_modell2!AL166,szórás_tábla_modell2!AL$2:AL$313,1)</f>
        <v>115</v>
      </c>
      <c r="AM166">
        <f>RANK(szórás_tábla_modell2!AM166,szórás_tábla_modell2!AM$2:AM$313,1)</f>
        <v>258</v>
      </c>
      <c r="AN166">
        <f>RANK(szórás_tábla_modell2!AN166,szórás_tábla_modell2!AN$2:AN$313,1)</f>
        <v>232</v>
      </c>
      <c r="AO166">
        <f>RANK(szórás_tábla_modell2!AO166,szórás_tábla_modell2!AO$2:AO$313,1)</f>
        <v>214</v>
      </c>
      <c r="AP166">
        <f>RANK(szórás_tábla_modell2!AP166,szórás_tábla_modell2!AP$2:AP$313,1)</f>
        <v>303</v>
      </c>
      <c r="AQ166">
        <f>RANK(szórás_tábla_modell2!AQ166,szórás_tábla_modell2!AQ$2:AQ$313,1)</f>
        <v>262</v>
      </c>
      <c r="AR166">
        <f>RANK(szórás_tábla_modell2!AR166,szórás_tábla_modell2!AR$2:AR$313,1)</f>
        <v>163</v>
      </c>
      <c r="AS166">
        <f>RANK(szórás_tábla_modell2!AS166,szórás_tábla_modell2!AS$2:AS$313,1)</f>
        <v>217</v>
      </c>
      <c r="AT166">
        <f>RANK(szórás_tábla_modell2!AT166,szórás_tábla_modell2!AT$2:AT$313,1)</f>
        <v>131</v>
      </c>
      <c r="AU166">
        <f>RANK(szórás_tábla_modell2!AU166,szórás_tábla_modell2!AU$2:AU$313,1)</f>
        <v>93</v>
      </c>
      <c r="AV166">
        <f>RANK(szórás_tábla_modell2!AV166,szórás_tábla_modell2!AV$2:AV$313,1)</f>
        <v>216</v>
      </c>
      <c r="AW166">
        <f>RANK(szórás_tábla_modell2!AW166,szórás_tábla_modell2!AW$2:AW$313,1)</f>
        <v>165</v>
      </c>
      <c r="AX166">
        <f>RANK(szórás_tábla_modell2!AX166,szórás_tábla_modell2!AX$2:AX$313,1)</f>
        <v>291</v>
      </c>
      <c r="AY166">
        <f>RANK(szórás_tábla_modell2!AY166,szórás_tábla_modell2!AY$2:AY$313,1)</f>
        <v>167</v>
      </c>
      <c r="AZ166">
        <f>RANK(szórás_tábla_modell2!AZ166,szórás_tábla_modell2!AZ$2:AZ$313,1)</f>
        <v>308</v>
      </c>
      <c r="BA166">
        <f>RANK(szórás_tábla_modell2!BA166,szórás_tábla_modell2!BA$2:BA$313,1)</f>
        <v>286</v>
      </c>
      <c r="BB166">
        <f>RANK(szórás_tábla_modell2!BB166,szórás_tábla_modell2!BB$2:BB$313,1)</f>
        <v>98</v>
      </c>
      <c r="BC166">
        <f>RANK(szórás_tábla_modell2!BC166,szórás_tábla_modell2!BC$2:BC$313,1)</f>
        <v>203</v>
      </c>
      <c r="BD166">
        <f>RANK(szórás_tábla_modell2!BD166,szórás_tábla_modell2!BD$2:BD$313,1)</f>
        <v>186</v>
      </c>
      <c r="BE166">
        <f>RANK(szórás_tábla_modell2!BE166,szórás_tábla_modell2!BE$2:BE$313,1)</f>
        <v>29</v>
      </c>
      <c r="BF166">
        <f>RANK(szórás_tábla_modell2!BF166,szórás_tábla_modell2!BF$2:BF$313,1)</f>
        <v>312</v>
      </c>
      <c r="BG166">
        <v>1000000</v>
      </c>
    </row>
    <row r="167" spans="1:59" x14ac:dyDescent="0.3">
      <c r="A167" t="str">
        <f>szórás_tábla_modell2!A167</f>
        <v>21_2017</v>
      </c>
      <c r="B167">
        <f>RANK(szórás_tábla_modell2!B167,szórás_tábla_modell2!B$2:B$313,1)</f>
        <v>190</v>
      </c>
      <c r="C167">
        <f>RANK(szórás_tábla_modell2!C167,szórás_tábla_modell2!C$2:C$313,1)</f>
        <v>156</v>
      </c>
      <c r="D167">
        <f>RANK(szórás_tábla_modell2!D167,szórás_tábla_modell2!D$2:D$313,1)</f>
        <v>264</v>
      </c>
      <c r="E167">
        <f>RANK(szórás_tábla_modell2!E167,szórás_tábla_modell2!E$2:E$313,1)</f>
        <v>260</v>
      </c>
      <c r="F167">
        <f>RANK(szórás_tábla_modell2!F167,szórás_tábla_modell2!F$2:F$313,1)</f>
        <v>146</v>
      </c>
      <c r="G167">
        <f>RANK(szórás_tábla_modell2!G167,szórás_tábla_modell2!G$2:G$313,1)</f>
        <v>286</v>
      </c>
      <c r="H167">
        <f>RANK(szórás_tábla_modell2!H167,szórás_tábla_modell2!H$2:H$313,1)</f>
        <v>56</v>
      </c>
      <c r="I167">
        <f>RANK(szórás_tábla_modell2!I167,szórás_tábla_modell2!I$2:I$313,1)</f>
        <v>213</v>
      </c>
      <c r="J167">
        <f>RANK(szórás_tábla_modell2!J167,szórás_tábla_modell2!J$2:J$313,1)</f>
        <v>152</v>
      </c>
      <c r="K167">
        <f>RANK(szórás_tábla_modell2!K167,szórás_tábla_modell2!K$2:K$313,1)</f>
        <v>154</v>
      </c>
      <c r="L167">
        <f>RANK(szórás_tábla_modell2!L167,szórás_tábla_modell2!L$2:L$313,1)</f>
        <v>166</v>
      </c>
      <c r="M167">
        <f>RANK(szórás_tábla_modell2!M167,szórás_tábla_modell2!M$2:M$313,1)</f>
        <v>214</v>
      </c>
      <c r="N167">
        <f>RANK(szórás_tábla_modell2!N167,szórás_tábla_modell2!N$2:N$313,1)</f>
        <v>120</v>
      </c>
      <c r="O167">
        <f>RANK(szórás_tábla_modell2!O167,szórás_tábla_modell2!O$2:O$313,1)</f>
        <v>145</v>
      </c>
      <c r="P167">
        <f>RANK(szórás_tábla_modell2!P167,szórás_tábla_modell2!P$2:P$313,1)</f>
        <v>158</v>
      </c>
      <c r="Q167">
        <f>RANK(szórás_tábla_modell2!Q167,szórás_tábla_modell2!Q$2:Q$313,1)</f>
        <v>170</v>
      </c>
      <c r="R167">
        <f>RANK(szórás_tábla_modell2!R167,szórás_tábla_modell2!R$2:R$313,1)</f>
        <v>124</v>
      </c>
      <c r="S167">
        <f>RANK(szórás_tábla_modell2!S167,szórás_tábla_modell2!S$2:S$313,1)</f>
        <v>250</v>
      </c>
      <c r="T167">
        <f>RANK(szórás_tábla_modell2!T167,szórás_tábla_modell2!T$2:T$313,1)</f>
        <v>160</v>
      </c>
      <c r="U167">
        <f>RANK(szórás_tábla_modell2!U167,szórás_tábla_modell2!U$2:U$313,1)</f>
        <v>154</v>
      </c>
      <c r="V167">
        <f>RANK(szórás_tábla_modell2!V167,szórás_tábla_modell2!V$2:V$313,1)</f>
        <v>75</v>
      </c>
      <c r="W167">
        <f>RANK(szórás_tábla_modell2!W167,szórás_tábla_modell2!W$2:W$313,1)</f>
        <v>162</v>
      </c>
      <c r="X167">
        <f>RANK(szórás_tábla_modell2!X167,szórás_tábla_modell2!X$2:X$313,1)</f>
        <v>54</v>
      </c>
      <c r="Y167">
        <f>RANK(szórás_tábla_modell2!Y167,szórás_tábla_modell2!Y$2:Y$313,1)</f>
        <v>160</v>
      </c>
      <c r="Z167">
        <f>RANK(szórás_tábla_modell2!Z167,szórás_tábla_modell2!Z$2:Z$313,1)</f>
        <v>301</v>
      </c>
      <c r="AA167">
        <f>RANK(szórás_tábla_modell2!AA167,szórás_tábla_modell2!AA$2:AA$313,1)</f>
        <v>101</v>
      </c>
      <c r="AB167">
        <f>RANK(szórás_tábla_modell2!AB167,szórás_tábla_modell2!AB$2:AB$313,1)</f>
        <v>124</v>
      </c>
      <c r="AC167">
        <f>RANK(szórás_tábla_modell2!AC167,szórás_tábla_modell2!AC$2:AC$313,1)</f>
        <v>151</v>
      </c>
      <c r="AD167">
        <f>RANK(szórás_tábla_modell2!AD167,szórás_tábla_modell2!AD$2:AD$313,1)</f>
        <v>258</v>
      </c>
      <c r="AE167">
        <f>RANK(szórás_tábla_modell2!AE167,szórás_tábla_modell2!AE$2:AE$313,1)</f>
        <v>123</v>
      </c>
      <c r="AF167">
        <f>RANK(szórás_tábla_modell2!AF167,szórás_tábla_modell2!AF$2:AF$313,1)</f>
        <v>174</v>
      </c>
      <c r="AG167">
        <f>RANK(szórás_tábla_modell2!AG167,szórás_tábla_modell2!AG$2:AG$313,1)</f>
        <v>57</v>
      </c>
      <c r="AH167">
        <f>RANK(szórás_tábla_modell2!AH167,szórás_tábla_modell2!AH$2:AH$313,1)</f>
        <v>67</v>
      </c>
      <c r="AI167">
        <f>RANK(szórás_tábla_modell2!AI167,szórás_tábla_modell2!AI$2:AI$313,1)</f>
        <v>61</v>
      </c>
      <c r="AJ167">
        <f>RANK(szórás_tábla_modell2!AJ167,szórás_tábla_modell2!AJ$2:AJ$313,1)</f>
        <v>193</v>
      </c>
      <c r="AK167">
        <f>RANK(szórás_tábla_modell2!AK167,szórás_tábla_modell2!AK$2:AK$313,1)</f>
        <v>149</v>
      </c>
      <c r="AL167">
        <f>RANK(szórás_tábla_modell2!AL167,szórás_tábla_modell2!AL$2:AL$313,1)</f>
        <v>124</v>
      </c>
      <c r="AM167">
        <f>RANK(szórás_tábla_modell2!AM167,szórás_tábla_modell2!AM$2:AM$313,1)</f>
        <v>178</v>
      </c>
      <c r="AN167">
        <f>RANK(szórás_tábla_modell2!AN167,szórás_tábla_modell2!AN$2:AN$313,1)</f>
        <v>224</v>
      </c>
      <c r="AO167">
        <f>RANK(szórás_tábla_modell2!AO167,szórás_tábla_modell2!AO$2:AO$313,1)</f>
        <v>229</v>
      </c>
      <c r="AP167">
        <f>RANK(szórás_tábla_modell2!AP167,szórás_tábla_modell2!AP$2:AP$313,1)</f>
        <v>295</v>
      </c>
      <c r="AQ167">
        <f>RANK(szórás_tábla_modell2!AQ167,szórás_tábla_modell2!AQ$2:AQ$313,1)</f>
        <v>265</v>
      </c>
      <c r="AR167">
        <f>RANK(szórás_tábla_modell2!AR167,szórás_tábla_modell2!AR$2:AR$313,1)</f>
        <v>193</v>
      </c>
      <c r="AS167">
        <f>RANK(szórás_tábla_modell2!AS167,szórás_tábla_modell2!AS$2:AS$313,1)</f>
        <v>191</v>
      </c>
      <c r="AT167">
        <f>RANK(szórás_tábla_modell2!AT167,szórás_tábla_modell2!AT$2:AT$313,1)</f>
        <v>136</v>
      </c>
      <c r="AU167">
        <f>RANK(szórás_tábla_modell2!AU167,szórás_tábla_modell2!AU$2:AU$313,1)</f>
        <v>96</v>
      </c>
      <c r="AV167">
        <f>RANK(szórás_tábla_modell2!AV167,szórás_tábla_modell2!AV$2:AV$313,1)</f>
        <v>202</v>
      </c>
      <c r="AW167">
        <f>RANK(szórás_tábla_modell2!AW167,szórás_tábla_modell2!AW$2:AW$313,1)</f>
        <v>169</v>
      </c>
      <c r="AX167">
        <f>RANK(szórás_tábla_modell2!AX167,szórás_tábla_modell2!AX$2:AX$313,1)</f>
        <v>202</v>
      </c>
      <c r="AY167">
        <f>RANK(szórás_tábla_modell2!AY167,szórás_tábla_modell2!AY$2:AY$313,1)</f>
        <v>158</v>
      </c>
      <c r="AZ167">
        <f>RANK(szórás_tábla_modell2!AZ167,szórás_tábla_modell2!AZ$2:AZ$313,1)</f>
        <v>307</v>
      </c>
      <c r="BA167">
        <f>RANK(szórás_tábla_modell2!BA167,szórás_tábla_modell2!BA$2:BA$313,1)</f>
        <v>234</v>
      </c>
      <c r="BB167">
        <f>RANK(szórás_tábla_modell2!BB167,szórás_tábla_modell2!BB$2:BB$313,1)</f>
        <v>167</v>
      </c>
      <c r="BC167">
        <f>RANK(szórás_tábla_modell2!BC167,szórás_tábla_modell2!BC$2:BC$313,1)</f>
        <v>208</v>
      </c>
      <c r="BD167">
        <f>RANK(szórás_tábla_modell2!BD167,szórás_tábla_modell2!BD$2:BD$313,1)</f>
        <v>170</v>
      </c>
      <c r="BE167">
        <f>RANK(szórás_tábla_modell2!BE167,szórás_tábla_modell2!BE$2:BE$313,1)</f>
        <v>73</v>
      </c>
      <c r="BF167">
        <f>RANK(szórás_tábla_modell2!BF167,szórás_tábla_modell2!BF$2:BF$313,1)</f>
        <v>308</v>
      </c>
      <c r="BG167">
        <v>1000000</v>
      </c>
    </row>
    <row r="168" spans="1:59" x14ac:dyDescent="0.3">
      <c r="A168" t="str">
        <f>szórás_tábla_modell2!A168</f>
        <v>22_2017</v>
      </c>
      <c r="B168">
        <f>RANK(szórás_tábla_modell2!B168,szórás_tábla_modell2!B$2:B$313,1)</f>
        <v>115</v>
      </c>
      <c r="C168">
        <f>RANK(szórás_tábla_modell2!C168,szórás_tábla_modell2!C$2:C$313,1)</f>
        <v>169</v>
      </c>
      <c r="D168">
        <f>RANK(szórás_tábla_modell2!D168,szórás_tábla_modell2!D$2:D$313,1)</f>
        <v>255</v>
      </c>
      <c r="E168">
        <f>RANK(szórás_tábla_modell2!E168,szórás_tábla_modell2!E$2:E$313,1)</f>
        <v>286</v>
      </c>
      <c r="F168">
        <f>RANK(szórás_tábla_modell2!F168,szórás_tábla_modell2!F$2:F$313,1)</f>
        <v>205</v>
      </c>
      <c r="G168">
        <f>RANK(szórás_tábla_modell2!G168,szórás_tábla_modell2!G$2:G$313,1)</f>
        <v>304</v>
      </c>
      <c r="H168">
        <f>RANK(szórás_tábla_modell2!H168,szórás_tábla_modell2!H$2:H$313,1)</f>
        <v>116</v>
      </c>
      <c r="I168">
        <f>RANK(szórás_tábla_modell2!I168,szórás_tábla_modell2!I$2:I$313,1)</f>
        <v>230</v>
      </c>
      <c r="J168">
        <f>RANK(szórás_tábla_modell2!J168,szórás_tábla_modell2!J$2:J$313,1)</f>
        <v>177</v>
      </c>
      <c r="K168">
        <f>RANK(szórás_tábla_modell2!K168,szórás_tábla_modell2!K$2:K$313,1)</f>
        <v>219</v>
      </c>
      <c r="L168">
        <f>RANK(szórás_tábla_modell2!L168,szórás_tábla_modell2!L$2:L$313,1)</f>
        <v>168</v>
      </c>
      <c r="M168">
        <f>RANK(szórás_tábla_modell2!M168,szórás_tábla_modell2!M$2:M$313,1)</f>
        <v>222</v>
      </c>
      <c r="N168">
        <f>RANK(szórás_tábla_modell2!N168,szórás_tábla_modell2!N$2:N$313,1)</f>
        <v>118</v>
      </c>
      <c r="O168">
        <f>RANK(szórás_tábla_modell2!O168,szórás_tábla_modell2!O$2:O$313,1)</f>
        <v>176</v>
      </c>
      <c r="P168">
        <f>RANK(szórás_tábla_modell2!P168,szórás_tábla_modell2!P$2:P$313,1)</f>
        <v>164</v>
      </c>
      <c r="Q168">
        <f>RANK(szórás_tábla_modell2!Q168,szórás_tábla_modell2!Q$2:Q$313,1)</f>
        <v>164</v>
      </c>
      <c r="R168">
        <f>RANK(szórás_tábla_modell2!R168,szórás_tábla_modell2!R$2:R$313,1)</f>
        <v>139</v>
      </c>
      <c r="S168">
        <f>RANK(szórás_tábla_modell2!S168,szórás_tábla_modell2!S$2:S$313,1)</f>
        <v>248</v>
      </c>
      <c r="T168">
        <f>RANK(szórás_tábla_modell2!T168,szórás_tábla_modell2!T$2:T$313,1)</f>
        <v>161</v>
      </c>
      <c r="U168">
        <f>RANK(szórás_tábla_modell2!U168,szórás_tábla_modell2!U$2:U$313,1)</f>
        <v>198</v>
      </c>
      <c r="V168">
        <f>RANK(szórás_tábla_modell2!V168,szórás_tábla_modell2!V$2:V$313,1)</f>
        <v>90</v>
      </c>
      <c r="W168">
        <f>RANK(szórás_tábla_modell2!W168,szórás_tábla_modell2!W$2:W$313,1)</f>
        <v>187</v>
      </c>
      <c r="X168">
        <f>RANK(szórás_tábla_modell2!X168,szórás_tábla_modell2!X$2:X$313,1)</f>
        <v>25</v>
      </c>
      <c r="Y168">
        <f>RANK(szórás_tábla_modell2!Y168,szórás_tábla_modell2!Y$2:Y$313,1)</f>
        <v>140</v>
      </c>
      <c r="Z168">
        <f>RANK(szórás_tábla_modell2!Z168,szórás_tábla_modell2!Z$2:Z$313,1)</f>
        <v>302</v>
      </c>
      <c r="AA168">
        <f>RANK(szórás_tábla_modell2!AA168,szórás_tábla_modell2!AA$2:AA$313,1)</f>
        <v>112</v>
      </c>
      <c r="AB168">
        <f>RANK(szórás_tábla_modell2!AB168,szórás_tábla_modell2!AB$2:AB$313,1)</f>
        <v>204</v>
      </c>
      <c r="AC168">
        <f>RANK(szórás_tábla_modell2!AC168,szórás_tábla_modell2!AC$2:AC$313,1)</f>
        <v>154</v>
      </c>
      <c r="AD168">
        <f>RANK(szórás_tábla_modell2!AD168,szórás_tábla_modell2!AD$2:AD$313,1)</f>
        <v>265</v>
      </c>
      <c r="AE168">
        <f>RANK(szórás_tábla_modell2!AE168,szórás_tábla_modell2!AE$2:AE$313,1)</f>
        <v>126</v>
      </c>
      <c r="AF168">
        <f>RANK(szórás_tábla_modell2!AF168,szórás_tábla_modell2!AF$2:AF$313,1)</f>
        <v>180</v>
      </c>
      <c r="AG168">
        <f>RANK(szórás_tábla_modell2!AG168,szórás_tábla_modell2!AG$2:AG$313,1)</f>
        <v>90</v>
      </c>
      <c r="AH168">
        <f>RANK(szórás_tábla_modell2!AH168,szórás_tábla_modell2!AH$2:AH$313,1)</f>
        <v>99</v>
      </c>
      <c r="AI168">
        <f>RANK(szórás_tábla_modell2!AI168,szórás_tábla_modell2!AI$2:AI$313,1)</f>
        <v>68</v>
      </c>
      <c r="AJ168">
        <f>RANK(szórás_tábla_modell2!AJ168,szórás_tábla_modell2!AJ$2:AJ$313,1)</f>
        <v>189</v>
      </c>
      <c r="AK168">
        <f>RANK(szórás_tábla_modell2!AK168,szórás_tábla_modell2!AK$2:AK$313,1)</f>
        <v>206</v>
      </c>
      <c r="AL168">
        <f>RANK(szórás_tábla_modell2!AL168,szórás_tábla_modell2!AL$2:AL$313,1)</f>
        <v>142</v>
      </c>
      <c r="AM168">
        <f>RANK(szórás_tábla_modell2!AM168,szórás_tábla_modell2!AM$2:AM$313,1)</f>
        <v>160</v>
      </c>
      <c r="AN168">
        <f>RANK(szórás_tábla_modell2!AN168,szórás_tábla_modell2!AN$2:AN$313,1)</f>
        <v>234</v>
      </c>
      <c r="AO168">
        <f>RANK(szórás_tábla_modell2!AO168,szórás_tábla_modell2!AO$2:AO$313,1)</f>
        <v>187</v>
      </c>
      <c r="AP168">
        <f>RANK(szórás_tábla_modell2!AP168,szórás_tábla_modell2!AP$2:AP$313,1)</f>
        <v>234</v>
      </c>
      <c r="AQ168">
        <f>RANK(szórás_tábla_modell2!AQ168,szórás_tábla_modell2!AQ$2:AQ$313,1)</f>
        <v>261</v>
      </c>
      <c r="AR168">
        <f>RANK(szórás_tábla_modell2!AR168,szórás_tábla_modell2!AR$2:AR$313,1)</f>
        <v>66</v>
      </c>
      <c r="AS168">
        <f>RANK(szórás_tábla_modell2!AS168,szórás_tábla_modell2!AS$2:AS$313,1)</f>
        <v>224</v>
      </c>
      <c r="AT168">
        <f>RANK(szórás_tábla_modell2!AT168,szórás_tábla_modell2!AT$2:AT$313,1)</f>
        <v>159</v>
      </c>
      <c r="AU168">
        <f>RANK(szórás_tábla_modell2!AU168,szórás_tábla_modell2!AU$2:AU$313,1)</f>
        <v>97</v>
      </c>
      <c r="AV168">
        <f>RANK(szórás_tábla_modell2!AV168,szórás_tábla_modell2!AV$2:AV$313,1)</f>
        <v>181</v>
      </c>
      <c r="AW168">
        <f>RANK(szórás_tábla_modell2!AW168,szórás_tábla_modell2!AW$2:AW$313,1)</f>
        <v>183</v>
      </c>
      <c r="AX168">
        <f>RANK(szórás_tábla_modell2!AX168,szórás_tábla_modell2!AX$2:AX$313,1)</f>
        <v>268</v>
      </c>
      <c r="AY168">
        <f>RANK(szórás_tábla_modell2!AY168,szórás_tábla_modell2!AY$2:AY$313,1)</f>
        <v>162</v>
      </c>
      <c r="AZ168">
        <f>RANK(szórás_tábla_modell2!AZ168,szórás_tábla_modell2!AZ$2:AZ$313,1)</f>
        <v>297</v>
      </c>
      <c r="BA168">
        <f>RANK(szórás_tábla_modell2!BA168,szórás_tábla_modell2!BA$2:BA$313,1)</f>
        <v>184</v>
      </c>
      <c r="BB168">
        <f>RANK(szórás_tábla_modell2!BB168,szórás_tábla_modell2!BB$2:BB$313,1)</f>
        <v>184</v>
      </c>
      <c r="BC168">
        <f>RANK(szórás_tábla_modell2!BC168,szórás_tábla_modell2!BC$2:BC$313,1)</f>
        <v>120</v>
      </c>
      <c r="BD168">
        <f>RANK(szórás_tábla_modell2!BD168,szórás_tábla_modell2!BD$2:BD$313,1)</f>
        <v>125</v>
      </c>
      <c r="BE168">
        <f>RANK(szórás_tábla_modell2!BE168,szórás_tábla_modell2!BE$2:BE$313,1)</f>
        <v>27</v>
      </c>
      <c r="BF168">
        <f>RANK(szórás_tábla_modell2!BF168,szórás_tábla_modell2!BF$2:BF$313,1)</f>
        <v>295</v>
      </c>
      <c r="BG168">
        <v>1000000</v>
      </c>
    </row>
    <row r="169" spans="1:59" x14ac:dyDescent="0.3">
      <c r="A169" t="str">
        <f>szórás_tábla_modell2!A169</f>
        <v>23_2017</v>
      </c>
      <c r="B169">
        <f>RANK(szórás_tábla_modell2!B169,szórás_tábla_modell2!B$2:B$313,1)</f>
        <v>192</v>
      </c>
      <c r="C169">
        <f>RANK(szórás_tábla_modell2!C169,szórás_tábla_modell2!C$2:C$313,1)</f>
        <v>155</v>
      </c>
      <c r="D169">
        <f>RANK(szórás_tábla_modell2!D169,szórás_tábla_modell2!D$2:D$313,1)</f>
        <v>183</v>
      </c>
      <c r="E169">
        <f>RANK(szórás_tábla_modell2!E169,szórás_tábla_modell2!E$2:E$313,1)</f>
        <v>264</v>
      </c>
      <c r="F169">
        <f>RANK(szórás_tábla_modell2!F169,szórás_tábla_modell2!F$2:F$313,1)</f>
        <v>157</v>
      </c>
      <c r="G169">
        <f>RANK(szórás_tábla_modell2!G169,szórás_tábla_modell2!G$2:G$313,1)</f>
        <v>270</v>
      </c>
      <c r="H169">
        <f>RANK(szórás_tábla_modell2!H169,szórás_tábla_modell2!H$2:H$313,1)</f>
        <v>70</v>
      </c>
      <c r="I169">
        <f>RANK(szórás_tábla_modell2!I169,szórás_tábla_modell2!I$2:I$313,1)</f>
        <v>209</v>
      </c>
      <c r="J169">
        <f>RANK(szórás_tábla_modell2!J169,szórás_tábla_modell2!J$2:J$313,1)</f>
        <v>151</v>
      </c>
      <c r="K169">
        <f>RANK(szórás_tábla_modell2!K169,szórás_tábla_modell2!K$2:K$313,1)</f>
        <v>196</v>
      </c>
      <c r="L169">
        <f>RANK(szórás_tábla_modell2!L169,szórás_tábla_modell2!L$2:L$313,1)</f>
        <v>164</v>
      </c>
      <c r="M169">
        <f>RANK(szórás_tábla_modell2!M169,szórás_tábla_modell2!M$2:M$313,1)</f>
        <v>243</v>
      </c>
      <c r="N169">
        <f>RANK(szórás_tábla_modell2!N169,szórás_tábla_modell2!N$2:N$313,1)</f>
        <v>125</v>
      </c>
      <c r="O169">
        <f>RANK(szórás_tábla_modell2!O169,szórás_tábla_modell2!O$2:O$313,1)</f>
        <v>142</v>
      </c>
      <c r="P169">
        <f>RANK(szórás_tábla_modell2!P169,szórás_tábla_modell2!P$2:P$313,1)</f>
        <v>162</v>
      </c>
      <c r="Q169">
        <f>RANK(szórás_tábla_modell2!Q169,szórás_tábla_modell2!Q$2:Q$313,1)</f>
        <v>86</v>
      </c>
      <c r="R169">
        <f>RANK(szórás_tábla_modell2!R169,szórás_tábla_modell2!R$2:R$313,1)</f>
        <v>148</v>
      </c>
      <c r="S169">
        <f>RANK(szórás_tábla_modell2!S169,szórás_tábla_modell2!S$2:S$313,1)</f>
        <v>246</v>
      </c>
      <c r="T169">
        <f>RANK(szórás_tábla_modell2!T169,szórás_tábla_modell2!T$2:T$313,1)</f>
        <v>164</v>
      </c>
      <c r="U169">
        <f>RANK(szórás_tábla_modell2!U169,szórás_tábla_modell2!U$2:U$313,1)</f>
        <v>177</v>
      </c>
      <c r="V169">
        <f>RANK(szórás_tábla_modell2!V169,szórás_tábla_modell2!V$2:V$313,1)</f>
        <v>84</v>
      </c>
      <c r="W169">
        <f>RANK(szórás_tábla_modell2!W169,szórás_tábla_modell2!W$2:W$313,1)</f>
        <v>199</v>
      </c>
      <c r="X169">
        <f>RANK(szórás_tábla_modell2!X169,szórás_tábla_modell2!X$2:X$313,1)</f>
        <v>63</v>
      </c>
      <c r="Y169">
        <f>RANK(szórás_tábla_modell2!Y169,szórás_tábla_modell2!Y$2:Y$313,1)</f>
        <v>110</v>
      </c>
      <c r="Z169">
        <f>RANK(szórás_tábla_modell2!Z169,szórás_tábla_modell2!Z$2:Z$313,1)</f>
        <v>303</v>
      </c>
      <c r="AA169">
        <f>RANK(szórás_tábla_modell2!AA169,szórás_tábla_modell2!AA$2:AA$313,1)</f>
        <v>123</v>
      </c>
      <c r="AB169">
        <f>RANK(szórás_tábla_modell2!AB169,szórás_tábla_modell2!AB$2:AB$313,1)</f>
        <v>153</v>
      </c>
      <c r="AC169">
        <f>RANK(szórás_tábla_modell2!AC169,szórás_tábla_modell2!AC$2:AC$313,1)</f>
        <v>163</v>
      </c>
      <c r="AD169">
        <f>RANK(szórás_tábla_modell2!AD169,szórás_tábla_modell2!AD$2:AD$313,1)</f>
        <v>214</v>
      </c>
      <c r="AE169">
        <f>RANK(szórás_tábla_modell2!AE169,szórás_tábla_modell2!AE$2:AE$313,1)</f>
        <v>3</v>
      </c>
      <c r="AF169">
        <f>RANK(szórás_tábla_modell2!AF169,szórás_tábla_modell2!AF$2:AF$313,1)</f>
        <v>181</v>
      </c>
      <c r="AG169">
        <f>RANK(szórás_tábla_modell2!AG169,szórás_tábla_modell2!AG$2:AG$313,1)</f>
        <v>57</v>
      </c>
      <c r="AH169">
        <f>RANK(szórás_tábla_modell2!AH169,szórás_tábla_modell2!AH$2:AH$313,1)</f>
        <v>29</v>
      </c>
      <c r="AI169">
        <f>RANK(szórás_tábla_modell2!AI169,szórás_tábla_modell2!AI$2:AI$313,1)</f>
        <v>23</v>
      </c>
      <c r="AJ169">
        <f>RANK(szórás_tábla_modell2!AJ169,szórás_tábla_modell2!AJ$2:AJ$313,1)</f>
        <v>178</v>
      </c>
      <c r="AK169">
        <f>RANK(szórás_tábla_modell2!AK169,szórás_tábla_modell2!AK$2:AK$313,1)</f>
        <v>164</v>
      </c>
      <c r="AL169">
        <f>RANK(szórás_tábla_modell2!AL169,szórás_tábla_modell2!AL$2:AL$313,1)</f>
        <v>132</v>
      </c>
      <c r="AM169">
        <f>RANK(szórás_tábla_modell2!AM169,szórás_tábla_modell2!AM$2:AM$313,1)</f>
        <v>247</v>
      </c>
      <c r="AN169">
        <f>RANK(szórás_tábla_modell2!AN169,szórás_tábla_modell2!AN$2:AN$313,1)</f>
        <v>139</v>
      </c>
      <c r="AO169">
        <f>RANK(szórás_tábla_modell2!AO169,szórás_tábla_modell2!AO$2:AO$313,1)</f>
        <v>47</v>
      </c>
      <c r="AP169">
        <f>RANK(szórás_tábla_modell2!AP169,szórás_tábla_modell2!AP$2:AP$313,1)</f>
        <v>300</v>
      </c>
      <c r="AQ169">
        <f>RANK(szórás_tábla_modell2!AQ169,szórás_tábla_modell2!AQ$2:AQ$313,1)</f>
        <v>258</v>
      </c>
      <c r="AR169">
        <f>RANK(szórás_tábla_modell2!AR169,szórás_tábla_modell2!AR$2:AR$313,1)</f>
        <v>166</v>
      </c>
      <c r="AS169">
        <f>RANK(szórás_tábla_modell2!AS169,szórás_tábla_modell2!AS$2:AS$313,1)</f>
        <v>59</v>
      </c>
      <c r="AT169">
        <f>RANK(szórás_tábla_modell2!AT169,szórás_tábla_modell2!AT$2:AT$313,1)</f>
        <v>157</v>
      </c>
      <c r="AU169">
        <f>RANK(szórás_tábla_modell2!AU169,szórás_tábla_modell2!AU$2:AU$313,1)</f>
        <v>94</v>
      </c>
      <c r="AV169">
        <f>RANK(szórás_tábla_modell2!AV169,szórás_tábla_modell2!AV$2:AV$313,1)</f>
        <v>182</v>
      </c>
      <c r="AW169">
        <f>RANK(szórás_tábla_modell2!AW169,szórás_tábla_modell2!AW$2:AW$313,1)</f>
        <v>178</v>
      </c>
      <c r="AX169">
        <f>RANK(szórás_tábla_modell2!AX169,szórás_tábla_modell2!AX$2:AX$313,1)</f>
        <v>156</v>
      </c>
      <c r="AY169">
        <f>RANK(szórás_tábla_modell2!AY169,szórás_tábla_modell2!AY$2:AY$313,1)</f>
        <v>166</v>
      </c>
      <c r="AZ169">
        <f>RANK(szórás_tábla_modell2!AZ169,szórás_tábla_modell2!AZ$2:AZ$313,1)</f>
        <v>310</v>
      </c>
      <c r="BA169">
        <f>RANK(szórás_tábla_modell2!BA169,szórás_tábla_modell2!BA$2:BA$313,1)</f>
        <v>61</v>
      </c>
      <c r="BB169">
        <f>RANK(szórás_tábla_modell2!BB169,szórás_tábla_modell2!BB$2:BB$313,1)</f>
        <v>92</v>
      </c>
      <c r="BC169">
        <f>RANK(szórás_tábla_modell2!BC169,szórás_tábla_modell2!BC$2:BC$313,1)</f>
        <v>210</v>
      </c>
      <c r="BD169">
        <f>RANK(szórás_tábla_modell2!BD169,szórás_tábla_modell2!BD$2:BD$313,1)</f>
        <v>77</v>
      </c>
      <c r="BE169">
        <f>RANK(szórás_tábla_modell2!BE169,szórás_tábla_modell2!BE$2:BE$313,1)</f>
        <v>87</v>
      </c>
      <c r="BF169">
        <f>RANK(szórás_tábla_modell2!BF169,szórás_tábla_modell2!BF$2:BF$313,1)</f>
        <v>307</v>
      </c>
      <c r="BG169">
        <v>1000000</v>
      </c>
    </row>
    <row r="170" spans="1:59" x14ac:dyDescent="0.3">
      <c r="A170" t="str">
        <f>szórás_tábla_modell2!A170</f>
        <v>Mind_2018</v>
      </c>
      <c r="B170">
        <f>RANK(szórás_tábla_modell2!B170,szórás_tábla_modell2!B$2:B$313,1)</f>
        <v>118</v>
      </c>
      <c r="C170">
        <f>RANK(szórás_tábla_modell2!C170,szórás_tábla_modell2!C$2:C$313,1)</f>
        <v>154</v>
      </c>
      <c r="D170">
        <f>RANK(szórás_tábla_modell2!D170,szórás_tábla_modell2!D$2:D$313,1)</f>
        <v>26</v>
      </c>
      <c r="E170">
        <f>RANK(szórás_tábla_modell2!E170,szórás_tábla_modell2!E$2:E$313,1)</f>
        <v>158</v>
      </c>
      <c r="F170">
        <f>RANK(szórás_tábla_modell2!F170,szórás_tábla_modell2!F$2:F$313,1)</f>
        <v>72</v>
      </c>
      <c r="G170">
        <f>RANK(szórás_tábla_modell2!G170,szórás_tábla_modell2!G$2:G$313,1)</f>
        <v>168</v>
      </c>
      <c r="H170">
        <f>RANK(szórás_tábla_modell2!H170,szórás_tábla_modell2!H$2:H$313,1)</f>
        <v>149</v>
      </c>
      <c r="I170">
        <f>RANK(szórás_tábla_modell2!I170,szórás_tábla_modell2!I$2:I$313,1)</f>
        <v>64</v>
      </c>
      <c r="J170">
        <f>RANK(szórás_tábla_modell2!J170,szórás_tábla_modell2!J$2:J$313,1)</f>
        <v>125</v>
      </c>
      <c r="K170">
        <f>RANK(szórás_tábla_modell2!K170,szórás_tábla_modell2!K$2:K$313,1)</f>
        <v>34</v>
      </c>
      <c r="L170">
        <f>RANK(szórás_tábla_modell2!L170,szórás_tábla_modell2!L$2:L$313,1)</f>
        <v>24</v>
      </c>
      <c r="M170">
        <f>RANK(szórás_tábla_modell2!M170,szórás_tábla_modell2!M$2:M$313,1)</f>
        <v>69</v>
      </c>
      <c r="N170">
        <f>RANK(szórás_tábla_modell2!N170,szórás_tábla_modell2!N$2:N$313,1)</f>
        <v>131</v>
      </c>
      <c r="O170">
        <f>RANK(szórás_tábla_modell2!O170,szórás_tábla_modell2!O$2:O$313,1)</f>
        <v>144</v>
      </c>
      <c r="P170">
        <f>RANK(szórás_tábla_modell2!P170,szórás_tábla_modell2!P$2:P$313,1)</f>
        <v>155</v>
      </c>
      <c r="Q170">
        <f>RANK(szórás_tábla_modell2!Q170,szórás_tábla_modell2!Q$2:Q$313,1)</f>
        <v>93</v>
      </c>
      <c r="R170">
        <f>RANK(szórás_tábla_modell2!R170,szórás_tábla_modell2!R$2:R$313,1)</f>
        <v>24</v>
      </c>
      <c r="S170">
        <f>RANK(szórás_tábla_modell2!S170,szórás_tábla_modell2!S$2:S$313,1)</f>
        <v>223</v>
      </c>
      <c r="T170">
        <f>RANK(szórás_tábla_modell2!T170,szórás_tábla_modell2!T$2:T$313,1)</f>
        <v>177</v>
      </c>
      <c r="U170">
        <f>RANK(szórás_tábla_modell2!U170,szórás_tábla_modell2!U$2:U$313,1)</f>
        <v>129</v>
      </c>
      <c r="V170">
        <f>RANK(szórás_tábla_modell2!V170,szórás_tábla_modell2!V$2:V$313,1)</f>
        <v>224</v>
      </c>
      <c r="W170">
        <f>RANK(szórás_tábla_modell2!W170,szórás_tábla_modell2!W$2:W$313,1)</f>
        <v>132</v>
      </c>
      <c r="X170">
        <f>RANK(szórás_tábla_modell2!X170,szórás_tábla_modell2!X$2:X$313,1)</f>
        <v>113</v>
      </c>
      <c r="Y170">
        <f>RANK(szórás_tábla_modell2!Y170,szórás_tábla_modell2!Y$2:Y$313,1)</f>
        <v>66</v>
      </c>
      <c r="Z170">
        <f>RANK(szórás_tábla_modell2!Z170,szórás_tábla_modell2!Z$2:Z$313,1)</f>
        <v>165</v>
      </c>
      <c r="AA170">
        <f>RANK(szórás_tábla_modell2!AA170,szórás_tábla_modell2!AA$2:AA$313,1)</f>
        <v>37</v>
      </c>
      <c r="AB170">
        <f>RANK(szórás_tábla_modell2!AB170,szórás_tábla_modell2!AB$2:AB$313,1)</f>
        <v>80</v>
      </c>
      <c r="AC170">
        <f>RANK(szórás_tábla_modell2!AC170,szórás_tábla_modell2!AC$2:AC$313,1)</f>
        <v>41</v>
      </c>
      <c r="AD170">
        <f>RANK(szórás_tábla_modell2!AD170,szórás_tábla_modell2!AD$2:AD$313,1)</f>
        <v>159</v>
      </c>
      <c r="AE170">
        <f>RANK(szórás_tábla_modell2!AE170,szórás_tábla_modell2!AE$2:AE$313,1)</f>
        <v>30</v>
      </c>
      <c r="AF170">
        <f>RANK(szórás_tábla_modell2!AF170,szórás_tábla_modell2!AF$2:AF$313,1)</f>
        <v>144</v>
      </c>
      <c r="AG170">
        <f>RANK(szórás_tábla_modell2!AG170,szórás_tábla_modell2!AG$2:AG$313,1)</f>
        <v>32</v>
      </c>
      <c r="AH170">
        <f>RANK(szórás_tábla_modell2!AH170,szórás_tábla_modell2!AH$2:AH$313,1)</f>
        <v>9</v>
      </c>
      <c r="AI170">
        <f>RANK(szórás_tábla_modell2!AI170,szórás_tábla_modell2!AI$2:AI$313,1)</f>
        <v>21</v>
      </c>
      <c r="AJ170">
        <f>RANK(szórás_tábla_modell2!AJ170,szórás_tábla_modell2!AJ$2:AJ$313,1)</f>
        <v>106</v>
      </c>
      <c r="AK170">
        <f>RANK(szórás_tábla_modell2!AK170,szórás_tábla_modell2!AK$2:AK$313,1)</f>
        <v>96</v>
      </c>
      <c r="AL170">
        <f>RANK(szórás_tábla_modell2!AL170,szórás_tábla_modell2!AL$2:AL$313,1)</f>
        <v>27</v>
      </c>
      <c r="AM170">
        <f>RANK(szórás_tábla_modell2!AM170,szórás_tábla_modell2!AM$2:AM$313,1)</f>
        <v>129</v>
      </c>
      <c r="AN170">
        <f>RANK(szórás_tábla_modell2!AN170,szórás_tábla_modell2!AN$2:AN$313,1)</f>
        <v>110</v>
      </c>
      <c r="AO170">
        <f>RANK(szórás_tábla_modell2!AO170,szórás_tábla_modell2!AO$2:AO$313,1)</f>
        <v>177</v>
      </c>
      <c r="AP170">
        <f>RANK(szórás_tábla_modell2!AP170,szórás_tábla_modell2!AP$2:AP$313,1)</f>
        <v>105</v>
      </c>
      <c r="AQ170">
        <f>RANK(szórás_tábla_modell2!AQ170,szórás_tábla_modell2!AQ$2:AQ$313,1)</f>
        <v>111</v>
      </c>
      <c r="AR170">
        <f>RANK(szórás_tábla_modell2!AR170,szórás_tábla_modell2!AR$2:AR$313,1)</f>
        <v>64</v>
      </c>
      <c r="AS170">
        <f>RANK(szórás_tábla_modell2!AS170,szórás_tábla_modell2!AS$2:AS$313,1)</f>
        <v>233</v>
      </c>
      <c r="AT170">
        <f>RANK(szórás_tábla_modell2!AT170,szórás_tábla_modell2!AT$2:AT$313,1)</f>
        <v>175</v>
      </c>
      <c r="AU170">
        <f>RANK(szórás_tábla_modell2!AU170,szórás_tábla_modell2!AU$2:AU$313,1)</f>
        <v>150</v>
      </c>
      <c r="AV170">
        <f>RANK(szórás_tábla_modell2!AV170,szórás_tábla_modell2!AV$2:AV$313,1)</f>
        <v>183</v>
      </c>
      <c r="AW170">
        <f>RANK(szórás_tábla_modell2!AW170,szórás_tábla_modell2!AW$2:AW$313,1)</f>
        <v>136</v>
      </c>
      <c r="AX170">
        <f>RANK(szórás_tábla_modell2!AX170,szórás_tábla_modell2!AX$2:AX$313,1)</f>
        <v>46</v>
      </c>
      <c r="AY170">
        <f>RANK(szórás_tábla_modell2!AY170,szórás_tábla_modell2!AY$2:AY$313,1)</f>
        <v>145</v>
      </c>
      <c r="AZ170">
        <f>RANK(szórás_tábla_modell2!AZ170,szórás_tábla_modell2!AZ$2:AZ$313,1)</f>
        <v>191</v>
      </c>
      <c r="BA170">
        <f>RANK(szórás_tábla_modell2!BA170,szórás_tábla_modell2!BA$2:BA$313,1)</f>
        <v>89</v>
      </c>
      <c r="BB170">
        <f>RANK(szórás_tábla_modell2!BB170,szórás_tábla_modell2!BB$2:BB$313,1)</f>
        <v>34</v>
      </c>
      <c r="BC170">
        <f>RANK(szórás_tábla_modell2!BC170,szórás_tábla_modell2!BC$2:BC$313,1)</f>
        <v>119</v>
      </c>
      <c r="BD170">
        <f>RANK(szórás_tábla_modell2!BD170,szórás_tábla_modell2!BD$2:BD$313,1)</f>
        <v>10</v>
      </c>
      <c r="BE170">
        <f>RANK(szórás_tábla_modell2!BE170,szórás_tábla_modell2!BE$2:BE$313,1)</f>
        <v>155</v>
      </c>
      <c r="BF170">
        <f>RANK(szórás_tábla_modell2!BF170,szórás_tábla_modell2!BF$2:BF$313,1)</f>
        <v>179</v>
      </c>
      <c r="BG170">
        <v>1000000</v>
      </c>
    </row>
    <row r="171" spans="1:59" x14ac:dyDescent="0.3">
      <c r="A171" t="str">
        <f>szórás_tábla_modell2!A171</f>
        <v>1_2018</v>
      </c>
      <c r="B171">
        <f>RANK(szórás_tábla_modell2!B171,szórás_tábla_modell2!B$2:B$313,1)</f>
        <v>212</v>
      </c>
      <c r="C171">
        <f>RANK(szórás_tábla_modell2!C171,szórás_tábla_modell2!C$2:C$313,1)</f>
        <v>148</v>
      </c>
      <c r="D171">
        <f>RANK(szórás_tábla_modell2!D171,szórás_tábla_modell2!D$2:D$313,1)</f>
        <v>69</v>
      </c>
      <c r="E171">
        <f>RANK(szórás_tábla_modell2!E171,szórás_tábla_modell2!E$2:E$313,1)</f>
        <v>135</v>
      </c>
      <c r="F171">
        <f>RANK(szórás_tábla_modell2!F171,szórás_tábla_modell2!F$2:F$313,1)</f>
        <v>120</v>
      </c>
      <c r="G171">
        <f>RANK(szórás_tábla_modell2!G171,szórás_tábla_modell2!G$2:G$313,1)</f>
        <v>218</v>
      </c>
      <c r="H171">
        <f>RANK(szórás_tábla_modell2!H171,szórás_tábla_modell2!H$2:H$313,1)</f>
        <v>161</v>
      </c>
      <c r="I171">
        <f>RANK(szórás_tábla_modell2!I171,szórás_tábla_modell2!I$2:I$313,1)</f>
        <v>200</v>
      </c>
      <c r="J171">
        <f>RANK(szórás_tábla_modell2!J171,szórás_tábla_modell2!J$2:J$313,1)</f>
        <v>142</v>
      </c>
      <c r="K171">
        <f>RANK(szórás_tábla_modell2!K171,szórás_tábla_modell2!K$2:K$313,1)</f>
        <v>118</v>
      </c>
      <c r="L171">
        <f>RANK(szórás_tábla_modell2!L171,szórás_tábla_modell2!L$2:L$313,1)</f>
        <v>115</v>
      </c>
      <c r="M171">
        <f>RANK(szórás_tábla_modell2!M171,szórás_tábla_modell2!M$2:M$313,1)</f>
        <v>177</v>
      </c>
      <c r="N171">
        <f>RANK(szórás_tábla_modell2!N171,szórás_tábla_modell2!N$2:N$313,1)</f>
        <v>137</v>
      </c>
      <c r="O171">
        <f>RANK(szórás_tábla_modell2!O171,szórás_tábla_modell2!O$2:O$313,1)</f>
        <v>180</v>
      </c>
      <c r="P171">
        <f>RANK(szórás_tábla_modell2!P171,szórás_tábla_modell2!P$2:P$313,1)</f>
        <v>179</v>
      </c>
      <c r="Q171">
        <f>RANK(szórás_tábla_modell2!Q171,szórás_tábla_modell2!Q$2:Q$313,1)</f>
        <v>55</v>
      </c>
      <c r="R171">
        <f>RANK(szórás_tábla_modell2!R171,szórás_tábla_modell2!R$2:R$313,1)</f>
        <v>107</v>
      </c>
      <c r="S171">
        <f>RANK(szórás_tábla_modell2!S171,szórás_tábla_modell2!S$2:S$313,1)</f>
        <v>254</v>
      </c>
      <c r="T171">
        <f>RANK(szórás_tábla_modell2!T171,szórás_tábla_modell2!T$2:T$313,1)</f>
        <v>171</v>
      </c>
      <c r="U171">
        <f>RANK(szórás_tábla_modell2!U171,szórás_tábla_modell2!U$2:U$313,1)</f>
        <v>136</v>
      </c>
      <c r="V171">
        <f>RANK(szórás_tábla_modell2!V171,szórás_tábla_modell2!V$2:V$313,1)</f>
        <v>171</v>
      </c>
      <c r="W171">
        <f>RANK(szórás_tábla_modell2!W171,szórás_tábla_modell2!W$2:W$313,1)</f>
        <v>276</v>
      </c>
      <c r="X171">
        <f>RANK(szórás_tábla_modell2!X171,szórás_tábla_modell2!X$2:X$313,1)</f>
        <v>225</v>
      </c>
      <c r="Y171">
        <f>RANK(szórás_tábla_modell2!Y171,szórás_tábla_modell2!Y$2:Y$313,1)</f>
        <v>180</v>
      </c>
      <c r="Z171">
        <f>RANK(szórás_tábla_modell2!Z171,szórás_tábla_modell2!Z$2:Z$313,1)</f>
        <v>286</v>
      </c>
      <c r="AA171">
        <f>RANK(szórás_tábla_modell2!AA171,szórás_tábla_modell2!AA$2:AA$313,1)</f>
        <v>127</v>
      </c>
      <c r="AB171">
        <f>RANK(szórás_tábla_modell2!AB171,szórás_tábla_modell2!AB$2:AB$313,1)</f>
        <v>120</v>
      </c>
      <c r="AC171">
        <f>RANK(szórás_tábla_modell2!AC171,szórás_tábla_modell2!AC$2:AC$313,1)</f>
        <v>92</v>
      </c>
      <c r="AD171">
        <f>RANK(szórás_tábla_modell2!AD171,szórás_tábla_modell2!AD$2:AD$313,1)</f>
        <v>232</v>
      </c>
      <c r="AE171">
        <f>RANK(szórás_tábla_modell2!AE171,szórás_tábla_modell2!AE$2:AE$313,1)</f>
        <v>39</v>
      </c>
      <c r="AF171">
        <f>RANK(szórás_tábla_modell2!AF171,szórás_tábla_modell2!AF$2:AF$313,1)</f>
        <v>179</v>
      </c>
      <c r="AG171">
        <f>RANK(szórás_tábla_modell2!AG171,szórás_tábla_modell2!AG$2:AG$313,1)</f>
        <v>111</v>
      </c>
      <c r="AH171">
        <f>RANK(szórás_tábla_modell2!AH171,szórás_tábla_modell2!AH$2:AH$313,1)</f>
        <v>12</v>
      </c>
      <c r="AI171">
        <f>RANK(szórás_tábla_modell2!AI171,szórás_tábla_modell2!AI$2:AI$313,1)</f>
        <v>12</v>
      </c>
      <c r="AJ171">
        <f>RANK(szórás_tábla_modell2!AJ171,szórás_tábla_modell2!AJ$2:AJ$313,1)</f>
        <v>128</v>
      </c>
      <c r="AK171">
        <f>RANK(szórás_tábla_modell2!AK171,szórás_tábla_modell2!AK$2:AK$313,1)</f>
        <v>144</v>
      </c>
      <c r="AL171">
        <f>RANK(szórás_tábla_modell2!AL171,szórás_tábla_modell2!AL$2:AL$313,1)</f>
        <v>29</v>
      </c>
      <c r="AM171">
        <f>RANK(szórás_tábla_modell2!AM171,szórás_tábla_modell2!AM$2:AM$313,1)</f>
        <v>55</v>
      </c>
      <c r="AN171">
        <f>RANK(szórás_tábla_modell2!AN171,szórás_tábla_modell2!AN$2:AN$313,1)</f>
        <v>10</v>
      </c>
      <c r="AO171">
        <f>RANK(szórás_tábla_modell2!AO171,szórás_tábla_modell2!AO$2:AO$313,1)</f>
        <v>109</v>
      </c>
      <c r="AP171">
        <f>RANK(szórás_tábla_modell2!AP171,szórás_tábla_modell2!AP$2:AP$313,1)</f>
        <v>107</v>
      </c>
      <c r="AQ171">
        <f>RANK(szórás_tábla_modell2!AQ171,szórás_tábla_modell2!AQ$2:AQ$313,1)</f>
        <v>9</v>
      </c>
      <c r="AR171">
        <f>RANK(szórás_tábla_modell2!AR171,szórás_tábla_modell2!AR$2:AR$313,1)</f>
        <v>67</v>
      </c>
      <c r="AS171">
        <f>RANK(szórás_tábla_modell2!AS171,szórás_tábla_modell2!AS$2:AS$313,1)</f>
        <v>287</v>
      </c>
      <c r="AT171">
        <f>RANK(szórás_tábla_modell2!AT171,szórás_tábla_modell2!AT$2:AT$313,1)</f>
        <v>173</v>
      </c>
      <c r="AU171">
        <f>RANK(szórás_tábla_modell2!AU171,szórás_tábla_modell2!AU$2:AU$313,1)</f>
        <v>157</v>
      </c>
      <c r="AV171">
        <f>RANK(szórás_tábla_modell2!AV171,szórás_tábla_modell2!AV$2:AV$313,1)</f>
        <v>94</v>
      </c>
      <c r="AW171">
        <f>RANK(szórás_tábla_modell2!AW171,szórás_tábla_modell2!AW$2:AW$313,1)</f>
        <v>174</v>
      </c>
      <c r="AX171">
        <f>RANK(szórás_tábla_modell2!AX171,szórás_tábla_modell2!AX$2:AX$313,1)</f>
        <v>251</v>
      </c>
      <c r="AY171">
        <f>RANK(szórás_tábla_modell2!AY171,szórás_tábla_modell2!AY$2:AY$313,1)</f>
        <v>192</v>
      </c>
      <c r="AZ171">
        <f>RANK(szórás_tábla_modell2!AZ171,szórás_tábla_modell2!AZ$2:AZ$313,1)</f>
        <v>243</v>
      </c>
      <c r="BA171">
        <f>RANK(szórás_tábla_modell2!BA171,szórás_tábla_modell2!BA$2:BA$313,1)</f>
        <v>199</v>
      </c>
      <c r="BB171">
        <f>RANK(szórás_tábla_modell2!BB171,szórás_tábla_modell2!BB$2:BB$313,1)</f>
        <v>33</v>
      </c>
      <c r="BC171">
        <f>RANK(szórás_tábla_modell2!BC171,szórás_tábla_modell2!BC$2:BC$313,1)</f>
        <v>249</v>
      </c>
      <c r="BD171">
        <f>RANK(szórás_tábla_modell2!BD171,szórás_tábla_modell2!BD$2:BD$313,1)</f>
        <v>40</v>
      </c>
      <c r="BE171">
        <f>RANK(szórás_tábla_modell2!BE171,szórás_tábla_modell2!BE$2:BE$313,1)</f>
        <v>200</v>
      </c>
      <c r="BF171">
        <f>RANK(szórás_tábla_modell2!BF171,szórás_tábla_modell2!BF$2:BF$313,1)</f>
        <v>215</v>
      </c>
      <c r="BG171">
        <v>1000000</v>
      </c>
    </row>
    <row r="172" spans="1:59" x14ac:dyDescent="0.3">
      <c r="A172" t="str">
        <f>szórás_tábla_modell2!A172</f>
        <v>2_2018</v>
      </c>
      <c r="B172">
        <f>RANK(szórás_tábla_modell2!B172,szórás_tábla_modell2!B$2:B$313,1)</f>
        <v>140</v>
      </c>
      <c r="C172">
        <f>RANK(szórás_tábla_modell2!C172,szórás_tábla_modell2!C$2:C$313,1)</f>
        <v>131</v>
      </c>
      <c r="D172">
        <f>RANK(szórás_tábla_modell2!D172,szórás_tábla_modell2!D$2:D$313,1)</f>
        <v>102</v>
      </c>
      <c r="E172">
        <f>RANK(szórás_tábla_modell2!E172,szórás_tábla_modell2!E$2:E$313,1)</f>
        <v>237</v>
      </c>
      <c r="F172">
        <f>RANK(szórás_tábla_modell2!F172,szórás_tábla_modell2!F$2:F$313,1)</f>
        <v>119</v>
      </c>
      <c r="G172">
        <f>RANK(szórás_tábla_modell2!G172,szórás_tábla_modell2!G$2:G$313,1)</f>
        <v>244</v>
      </c>
      <c r="H172">
        <f>RANK(szórás_tábla_modell2!H172,szórás_tábla_modell2!H$2:H$313,1)</f>
        <v>165</v>
      </c>
      <c r="I172">
        <f>RANK(szórás_tábla_modell2!I172,szórás_tábla_modell2!I$2:I$313,1)</f>
        <v>197</v>
      </c>
      <c r="J172">
        <f>RANK(szórás_tábla_modell2!J172,szórás_tábla_modell2!J$2:J$313,1)</f>
        <v>148</v>
      </c>
      <c r="K172">
        <f>RANK(szórás_tábla_modell2!K172,szórás_tábla_modell2!K$2:K$313,1)</f>
        <v>67</v>
      </c>
      <c r="L172">
        <f>RANK(szórás_tábla_modell2!L172,szórás_tábla_modell2!L$2:L$313,1)</f>
        <v>104</v>
      </c>
      <c r="M172">
        <f>RANK(szórás_tábla_modell2!M172,szórás_tábla_modell2!M$2:M$313,1)</f>
        <v>185</v>
      </c>
      <c r="N172">
        <f>RANK(szórás_tábla_modell2!N172,szórás_tábla_modell2!N$2:N$313,1)</f>
        <v>154</v>
      </c>
      <c r="O172">
        <f>RANK(szórás_tábla_modell2!O172,szórás_tábla_modell2!O$2:O$313,1)</f>
        <v>177</v>
      </c>
      <c r="P172">
        <f>RANK(szórás_tábla_modell2!P172,szórás_tábla_modell2!P$2:P$313,1)</f>
        <v>196</v>
      </c>
      <c r="Q172">
        <f>RANK(szórás_tábla_modell2!Q172,szórás_tábla_modell2!Q$2:Q$313,1)</f>
        <v>83</v>
      </c>
      <c r="R172">
        <f>RANK(szórás_tábla_modell2!R172,szórás_tábla_modell2!R$2:R$313,1)</f>
        <v>101</v>
      </c>
      <c r="S172">
        <f>RANK(szórás_tábla_modell2!S172,szórás_tábla_modell2!S$2:S$313,1)</f>
        <v>264</v>
      </c>
      <c r="T172">
        <f>RANK(szórás_tábla_modell2!T172,szórás_tábla_modell2!T$2:T$313,1)</f>
        <v>220</v>
      </c>
      <c r="U172">
        <f>RANK(szórás_tábla_modell2!U172,szórás_tábla_modell2!U$2:U$313,1)</f>
        <v>135</v>
      </c>
      <c r="V172">
        <f>RANK(szórás_tábla_modell2!V172,szórás_tábla_modell2!V$2:V$313,1)</f>
        <v>173</v>
      </c>
      <c r="W172">
        <f>RANK(szórás_tábla_modell2!W172,szórás_tábla_modell2!W$2:W$313,1)</f>
        <v>281</v>
      </c>
      <c r="X172">
        <f>RANK(szórás_tábla_modell2!X172,szórás_tábla_modell2!X$2:X$313,1)</f>
        <v>221</v>
      </c>
      <c r="Y172">
        <f>RANK(szórás_tábla_modell2!Y172,szórás_tábla_modell2!Y$2:Y$313,1)</f>
        <v>210</v>
      </c>
      <c r="Z172">
        <f>RANK(szórás_tábla_modell2!Z172,szórás_tábla_modell2!Z$2:Z$313,1)</f>
        <v>292</v>
      </c>
      <c r="AA172">
        <f>RANK(szórás_tábla_modell2!AA172,szórás_tábla_modell2!AA$2:AA$313,1)</f>
        <v>131</v>
      </c>
      <c r="AB172">
        <f>RANK(szórás_tábla_modell2!AB172,szórás_tábla_modell2!AB$2:AB$313,1)</f>
        <v>118</v>
      </c>
      <c r="AC172">
        <f>RANK(szórás_tábla_modell2!AC172,szórás_tábla_modell2!AC$2:AC$313,1)</f>
        <v>106</v>
      </c>
      <c r="AD172">
        <f>RANK(szórás_tábla_modell2!AD172,szórás_tábla_modell2!AD$2:AD$313,1)</f>
        <v>190</v>
      </c>
      <c r="AE172">
        <f>RANK(szórás_tábla_modell2!AE172,szórás_tábla_modell2!AE$2:AE$313,1)</f>
        <v>35</v>
      </c>
      <c r="AF172">
        <f>RANK(szórás_tábla_modell2!AF172,szórás_tábla_modell2!AF$2:AF$313,1)</f>
        <v>178</v>
      </c>
      <c r="AG172">
        <f>RANK(szórás_tábla_modell2!AG172,szórás_tábla_modell2!AG$2:AG$313,1)</f>
        <v>7</v>
      </c>
      <c r="AH172">
        <f>RANK(szórás_tábla_modell2!AH172,szórás_tábla_modell2!AH$2:AH$313,1)</f>
        <v>20</v>
      </c>
      <c r="AI172">
        <f>RANK(szórás_tábla_modell2!AI172,szórás_tábla_modell2!AI$2:AI$313,1)</f>
        <v>67</v>
      </c>
      <c r="AJ172">
        <f>RANK(szórás_tábla_modell2!AJ172,szórás_tábla_modell2!AJ$2:AJ$313,1)</f>
        <v>117</v>
      </c>
      <c r="AK172">
        <f>RANK(szórás_tábla_modell2!AK172,szórás_tábla_modell2!AK$2:AK$313,1)</f>
        <v>161</v>
      </c>
      <c r="AL172">
        <f>RANK(szórás_tábla_modell2!AL172,szórás_tábla_modell2!AL$2:AL$313,1)</f>
        <v>26</v>
      </c>
      <c r="AM172">
        <f>RANK(szórás_tábla_modell2!AM172,szórás_tábla_modell2!AM$2:AM$313,1)</f>
        <v>204</v>
      </c>
      <c r="AN172">
        <f>RANK(szórás_tábla_modell2!AN172,szórás_tábla_modell2!AN$2:AN$313,1)</f>
        <v>258</v>
      </c>
      <c r="AO172">
        <f>RANK(szórás_tábla_modell2!AO172,szórás_tábla_modell2!AO$2:AO$313,1)</f>
        <v>266</v>
      </c>
      <c r="AP172">
        <f>RANK(szórás_tábla_modell2!AP172,szórás_tábla_modell2!AP$2:AP$313,1)</f>
        <v>144</v>
      </c>
      <c r="AQ172">
        <f>RANK(szórás_tábla_modell2!AQ172,szórás_tábla_modell2!AQ$2:AQ$313,1)</f>
        <v>246</v>
      </c>
      <c r="AR172">
        <f>RANK(szórás_tábla_modell2!AR172,szórás_tábla_modell2!AR$2:AR$313,1)</f>
        <v>116</v>
      </c>
      <c r="AS172">
        <f>RANK(szórás_tábla_modell2!AS172,szórás_tábla_modell2!AS$2:AS$313,1)</f>
        <v>261</v>
      </c>
      <c r="AT172">
        <f>RANK(szórás_tábla_modell2!AT172,szórás_tábla_modell2!AT$2:AT$313,1)</f>
        <v>172</v>
      </c>
      <c r="AU172">
        <f>RANK(szórás_tábla_modell2!AU172,szórás_tábla_modell2!AU$2:AU$313,1)</f>
        <v>191</v>
      </c>
      <c r="AV172">
        <f>RANK(szórás_tábla_modell2!AV172,szórás_tábla_modell2!AV$2:AV$313,1)</f>
        <v>239</v>
      </c>
      <c r="AW172">
        <f>RANK(szórás_tábla_modell2!AW172,szórás_tábla_modell2!AW$2:AW$313,1)</f>
        <v>204</v>
      </c>
      <c r="AX172">
        <f>RANK(szórás_tábla_modell2!AX172,szórás_tábla_modell2!AX$2:AX$313,1)</f>
        <v>194</v>
      </c>
      <c r="AY172">
        <f>RANK(szórás_tábla_modell2!AY172,szórás_tábla_modell2!AY$2:AY$313,1)</f>
        <v>185</v>
      </c>
      <c r="AZ172">
        <f>RANK(szórás_tábla_modell2!AZ172,szórás_tábla_modell2!AZ$2:AZ$313,1)</f>
        <v>232</v>
      </c>
      <c r="BA172">
        <f>RANK(szórás_tábla_modell2!BA172,szórás_tábla_modell2!BA$2:BA$313,1)</f>
        <v>292</v>
      </c>
      <c r="BB172">
        <f>RANK(szórás_tábla_modell2!BB172,szórás_tábla_modell2!BB$2:BB$313,1)</f>
        <v>39</v>
      </c>
      <c r="BC172">
        <f>RANK(szórás_tábla_modell2!BC172,szórás_tábla_modell2!BC$2:BC$313,1)</f>
        <v>185</v>
      </c>
      <c r="BD172">
        <f>RANK(szórás_tábla_modell2!BD172,szórás_tábla_modell2!BD$2:BD$313,1)</f>
        <v>45</v>
      </c>
      <c r="BE172">
        <f>RANK(szórás_tábla_modell2!BE172,szórás_tábla_modell2!BE$2:BE$313,1)</f>
        <v>217</v>
      </c>
      <c r="BF172">
        <f>RANK(szórás_tábla_modell2!BF172,szórás_tábla_modell2!BF$2:BF$313,1)</f>
        <v>243</v>
      </c>
      <c r="BG172">
        <v>1000000</v>
      </c>
    </row>
    <row r="173" spans="1:59" x14ac:dyDescent="0.3">
      <c r="A173" t="str">
        <f>szórás_tábla_modell2!A173</f>
        <v>3_2018</v>
      </c>
      <c r="B173">
        <f>RANK(szórás_tábla_modell2!B173,szórás_tábla_modell2!B$2:B$313,1)</f>
        <v>208</v>
      </c>
      <c r="C173">
        <f>RANK(szórás_tábla_modell2!C173,szórás_tábla_modell2!C$2:C$313,1)</f>
        <v>200</v>
      </c>
      <c r="D173">
        <f>RANK(szórás_tábla_modell2!D173,szórás_tábla_modell2!D$2:D$313,1)</f>
        <v>101</v>
      </c>
      <c r="E173">
        <f>RANK(szórás_tábla_modell2!E173,szórás_tábla_modell2!E$2:E$313,1)</f>
        <v>294</v>
      </c>
      <c r="F173">
        <f>RANK(szórás_tábla_modell2!F173,szórás_tábla_modell2!F$2:F$313,1)</f>
        <v>242</v>
      </c>
      <c r="G173">
        <f>RANK(szórás_tábla_modell2!G173,szórás_tábla_modell2!G$2:G$313,1)</f>
        <v>303</v>
      </c>
      <c r="H173">
        <f>RANK(szórás_tábla_modell2!H173,szórás_tábla_modell2!H$2:H$313,1)</f>
        <v>172</v>
      </c>
      <c r="I173">
        <f>RANK(szórás_tábla_modell2!I173,szórás_tábla_modell2!I$2:I$313,1)</f>
        <v>203</v>
      </c>
      <c r="J173">
        <f>RANK(szórás_tábla_modell2!J173,szórás_tábla_modell2!J$2:J$313,1)</f>
        <v>207</v>
      </c>
      <c r="K173">
        <f>RANK(szórás_tábla_modell2!K173,szórás_tábla_modell2!K$2:K$313,1)</f>
        <v>212</v>
      </c>
      <c r="L173">
        <f>RANK(szórás_tábla_modell2!L173,szórás_tábla_modell2!L$2:L$313,1)</f>
        <v>96</v>
      </c>
      <c r="M173">
        <f>RANK(szórás_tábla_modell2!M173,szórás_tábla_modell2!M$2:M$313,1)</f>
        <v>187</v>
      </c>
      <c r="N173">
        <f>RANK(szórás_tábla_modell2!N173,szórás_tábla_modell2!N$2:N$313,1)</f>
        <v>174</v>
      </c>
      <c r="O173">
        <f>RANK(szórás_tábla_modell2!O173,szórás_tábla_modell2!O$2:O$313,1)</f>
        <v>210</v>
      </c>
      <c r="P173">
        <f>RANK(szórás_tábla_modell2!P173,szórás_tábla_modell2!P$2:P$313,1)</f>
        <v>193</v>
      </c>
      <c r="Q173">
        <f>RANK(szórás_tábla_modell2!Q173,szórás_tábla_modell2!Q$2:Q$313,1)</f>
        <v>211</v>
      </c>
      <c r="R173">
        <f>RANK(szórás_tábla_modell2!R173,szórás_tábla_modell2!R$2:R$313,1)</f>
        <v>94</v>
      </c>
      <c r="S173">
        <f>RANK(szórás_tábla_modell2!S173,szórás_tábla_modell2!S$2:S$313,1)</f>
        <v>263</v>
      </c>
      <c r="T173">
        <f>RANK(szórás_tábla_modell2!T173,szórás_tábla_modell2!T$2:T$313,1)</f>
        <v>216</v>
      </c>
      <c r="U173">
        <f>RANK(szórás_tábla_modell2!U173,szórás_tábla_modell2!U$2:U$313,1)</f>
        <v>162</v>
      </c>
      <c r="V173">
        <f>RANK(szórás_tábla_modell2!V173,szórás_tábla_modell2!V$2:V$313,1)</f>
        <v>283</v>
      </c>
      <c r="W173">
        <f>RANK(szórás_tábla_modell2!W173,szórás_tábla_modell2!W$2:W$313,1)</f>
        <v>284</v>
      </c>
      <c r="X173">
        <f>RANK(szórás_tábla_modell2!X173,szórás_tábla_modell2!X$2:X$313,1)</f>
        <v>224</v>
      </c>
      <c r="Y173">
        <f>RANK(szórás_tábla_modell2!Y173,szórás_tábla_modell2!Y$2:Y$313,1)</f>
        <v>204</v>
      </c>
      <c r="Z173">
        <f>RANK(szórás_tábla_modell2!Z173,szórás_tábla_modell2!Z$2:Z$313,1)</f>
        <v>291</v>
      </c>
      <c r="AA173">
        <f>RANK(szórás_tábla_modell2!AA173,szórás_tábla_modell2!AA$2:AA$313,1)</f>
        <v>136</v>
      </c>
      <c r="AB173">
        <f>RANK(szórás_tábla_modell2!AB173,szórás_tábla_modell2!AB$2:AB$313,1)</f>
        <v>227</v>
      </c>
      <c r="AC173">
        <f>RANK(szórás_tábla_modell2!AC173,szórás_tábla_modell2!AC$2:AC$313,1)</f>
        <v>102</v>
      </c>
      <c r="AD173">
        <f>RANK(szórás_tábla_modell2!AD173,szórás_tábla_modell2!AD$2:AD$313,1)</f>
        <v>256</v>
      </c>
      <c r="AE173">
        <f>RANK(szórás_tábla_modell2!AE173,szórás_tábla_modell2!AE$2:AE$313,1)</f>
        <v>34</v>
      </c>
      <c r="AF173">
        <f>RANK(szórás_tábla_modell2!AF173,szórás_tábla_modell2!AF$2:AF$313,1)</f>
        <v>199</v>
      </c>
      <c r="AG173">
        <f>RANK(szórás_tábla_modell2!AG173,szórás_tábla_modell2!AG$2:AG$313,1)</f>
        <v>107</v>
      </c>
      <c r="AH173">
        <f>RANK(szórás_tábla_modell2!AH173,szórás_tábla_modell2!AH$2:AH$313,1)</f>
        <v>108</v>
      </c>
      <c r="AI173">
        <f>RANK(szórás_tábla_modell2!AI173,szórás_tábla_modell2!AI$2:AI$313,1)</f>
        <v>38</v>
      </c>
      <c r="AJ173">
        <f>RANK(szórás_tábla_modell2!AJ173,szórás_tábla_modell2!AJ$2:AJ$313,1)</f>
        <v>126</v>
      </c>
      <c r="AK173">
        <f>RANK(szórás_tábla_modell2!AK173,szórás_tábla_modell2!AK$2:AK$313,1)</f>
        <v>234</v>
      </c>
      <c r="AL173">
        <f>RANK(szórás_tábla_modell2!AL173,szórás_tábla_modell2!AL$2:AL$313,1)</f>
        <v>47</v>
      </c>
      <c r="AM173">
        <f>RANK(szórás_tábla_modell2!AM173,szórás_tábla_modell2!AM$2:AM$313,1)</f>
        <v>251</v>
      </c>
      <c r="AN173">
        <f>RANK(szórás_tábla_modell2!AN173,szórás_tábla_modell2!AN$2:AN$313,1)</f>
        <v>260</v>
      </c>
      <c r="AO173">
        <f>RANK(szórás_tábla_modell2!AO173,szórás_tábla_modell2!AO$2:AO$313,1)</f>
        <v>275</v>
      </c>
      <c r="AP173">
        <f>RANK(szórás_tábla_modell2!AP173,szórás_tábla_modell2!AP$2:AP$313,1)</f>
        <v>118</v>
      </c>
      <c r="AQ173">
        <f>RANK(szórás_tábla_modell2!AQ173,szórás_tábla_modell2!AQ$2:AQ$313,1)</f>
        <v>234</v>
      </c>
      <c r="AR173">
        <f>RANK(szórás_tábla_modell2!AR173,szórás_tábla_modell2!AR$2:AR$313,1)</f>
        <v>135</v>
      </c>
      <c r="AS173">
        <f>RANK(szórás_tábla_modell2!AS173,szórás_tábla_modell2!AS$2:AS$313,1)</f>
        <v>293</v>
      </c>
      <c r="AT173">
        <f>RANK(szórás_tábla_modell2!AT173,szórás_tábla_modell2!AT$2:AT$313,1)</f>
        <v>201</v>
      </c>
      <c r="AU173">
        <f>RANK(szórás_tábla_modell2!AU173,szórás_tábla_modell2!AU$2:AU$313,1)</f>
        <v>193</v>
      </c>
      <c r="AV173">
        <f>RANK(szórás_tábla_modell2!AV173,szórás_tábla_modell2!AV$2:AV$313,1)</f>
        <v>242</v>
      </c>
      <c r="AW173">
        <f>RANK(szórás_tábla_modell2!AW173,szórás_tábla_modell2!AW$2:AW$313,1)</f>
        <v>207</v>
      </c>
      <c r="AX173">
        <f>RANK(szórás_tábla_modell2!AX173,szórás_tábla_modell2!AX$2:AX$313,1)</f>
        <v>40</v>
      </c>
      <c r="AY173">
        <f>RANK(szórás_tábla_modell2!AY173,szórás_tábla_modell2!AY$2:AY$313,1)</f>
        <v>187</v>
      </c>
      <c r="AZ173">
        <f>RANK(szórás_tábla_modell2!AZ173,szórás_tábla_modell2!AZ$2:AZ$313,1)</f>
        <v>280</v>
      </c>
      <c r="BA173">
        <f>RANK(szórás_tábla_modell2!BA173,szórás_tábla_modell2!BA$2:BA$313,1)</f>
        <v>296</v>
      </c>
      <c r="BB173">
        <f>RANK(szórás_tábla_modell2!BB173,szórás_tábla_modell2!BB$2:BB$313,1)</f>
        <v>63</v>
      </c>
      <c r="BC173">
        <f>RANK(szórás_tábla_modell2!BC173,szórás_tábla_modell2!BC$2:BC$313,1)</f>
        <v>239</v>
      </c>
      <c r="BD173">
        <f>RANK(szórás_tábla_modell2!BD173,szórás_tábla_modell2!BD$2:BD$313,1)</f>
        <v>27</v>
      </c>
      <c r="BE173">
        <f>RANK(szórás_tábla_modell2!BE173,szórás_tábla_modell2!BE$2:BE$313,1)</f>
        <v>213</v>
      </c>
      <c r="BF173">
        <f>RANK(szórás_tábla_modell2!BF173,szórás_tábla_modell2!BF$2:BF$313,1)</f>
        <v>198</v>
      </c>
      <c r="BG173">
        <v>1000000</v>
      </c>
    </row>
    <row r="174" spans="1:59" x14ac:dyDescent="0.3">
      <c r="A174" t="str">
        <f>szórás_tábla_modell2!A174</f>
        <v>4_2018</v>
      </c>
      <c r="B174">
        <f>RANK(szórás_tábla_modell2!B174,szórás_tábla_modell2!B$2:B$313,1)</f>
        <v>211</v>
      </c>
      <c r="C174">
        <f>RANK(szórás_tábla_modell2!C174,szórás_tábla_modell2!C$2:C$313,1)</f>
        <v>186</v>
      </c>
      <c r="D174">
        <f>RANK(szórás_tábla_modell2!D174,szórás_tábla_modell2!D$2:D$313,1)</f>
        <v>111</v>
      </c>
      <c r="E174">
        <f>RANK(szórás_tábla_modell2!E174,szórás_tábla_modell2!E$2:E$313,1)</f>
        <v>262</v>
      </c>
      <c r="F174">
        <f>RANK(szórás_tábla_modell2!F174,szórás_tábla_modell2!F$2:F$313,1)</f>
        <v>154</v>
      </c>
      <c r="G174">
        <f>RANK(szórás_tábla_modell2!G174,szórás_tábla_modell2!G$2:G$313,1)</f>
        <v>288</v>
      </c>
      <c r="H174">
        <f>RANK(szórás_tábla_modell2!H174,szórás_tábla_modell2!H$2:H$313,1)</f>
        <v>164</v>
      </c>
      <c r="I174">
        <f>RANK(szórás_tábla_modell2!I174,szórás_tábla_modell2!I$2:I$313,1)</f>
        <v>155</v>
      </c>
      <c r="J174">
        <f>RANK(szórás_tábla_modell2!J174,szórás_tábla_modell2!J$2:J$313,1)</f>
        <v>189</v>
      </c>
      <c r="K174">
        <f>RANK(szórás_tábla_modell2!K174,szórás_tábla_modell2!K$2:K$313,1)</f>
        <v>153</v>
      </c>
      <c r="L174">
        <f>RANK(szórás_tábla_modell2!L174,szórás_tábla_modell2!L$2:L$313,1)</f>
        <v>90</v>
      </c>
      <c r="M174">
        <f>RANK(szórás_tábla_modell2!M174,szórás_tábla_modell2!M$2:M$313,1)</f>
        <v>155</v>
      </c>
      <c r="N174">
        <f>RANK(szórás_tábla_modell2!N174,szórás_tábla_modell2!N$2:N$313,1)</f>
        <v>140</v>
      </c>
      <c r="O174">
        <f>RANK(szórás_tábla_modell2!O174,szórás_tábla_modell2!O$2:O$313,1)</f>
        <v>193</v>
      </c>
      <c r="P174">
        <f>RANK(szórás_tábla_modell2!P174,szórás_tábla_modell2!P$2:P$313,1)</f>
        <v>182</v>
      </c>
      <c r="Q174">
        <f>RANK(szórás_tábla_modell2!Q174,szórás_tábla_modell2!Q$2:Q$313,1)</f>
        <v>188</v>
      </c>
      <c r="R174">
        <f>RANK(szórás_tábla_modell2!R174,szórás_tábla_modell2!R$2:R$313,1)</f>
        <v>39</v>
      </c>
      <c r="S174">
        <f>RANK(szórás_tábla_modell2!S174,szórás_tábla_modell2!S$2:S$313,1)</f>
        <v>247</v>
      </c>
      <c r="T174">
        <f>RANK(szórás_tábla_modell2!T174,szórás_tábla_modell2!T$2:T$313,1)</f>
        <v>205</v>
      </c>
      <c r="U174">
        <f>RANK(szórás_tábla_modell2!U174,szórás_tábla_modell2!U$2:U$313,1)</f>
        <v>141</v>
      </c>
      <c r="V174">
        <f>RANK(szórás_tábla_modell2!V174,szórás_tábla_modell2!V$2:V$313,1)</f>
        <v>280</v>
      </c>
      <c r="W174">
        <f>RANK(szórás_tábla_modell2!W174,szórás_tábla_modell2!W$2:W$313,1)</f>
        <v>237</v>
      </c>
      <c r="X174">
        <f>RANK(szórás_tábla_modell2!X174,szórás_tábla_modell2!X$2:X$313,1)</f>
        <v>217</v>
      </c>
      <c r="Y174">
        <f>RANK(szórás_tábla_modell2!Y174,szórás_tábla_modell2!Y$2:Y$313,1)</f>
        <v>197</v>
      </c>
      <c r="Z174">
        <f>RANK(szórás_tábla_modell2!Z174,szórás_tábla_modell2!Z$2:Z$313,1)</f>
        <v>280</v>
      </c>
      <c r="AA174">
        <f>RANK(szórás_tábla_modell2!AA174,szórás_tábla_modell2!AA$2:AA$313,1)</f>
        <v>111</v>
      </c>
      <c r="AB174">
        <f>RANK(szórás_tábla_modell2!AB174,szórás_tábla_modell2!AB$2:AB$313,1)</f>
        <v>138</v>
      </c>
      <c r="AC174">
        <f>RANK(szórás_tábla_modell2!AC174,szórás_tábla_modell2!AC$2:AC$313,1)</f>
        <v>79</v>
      </c>
      <c r="AD174">
        <f>RANK(szórás_tábla_modell2!AD174,szórás_tábla_modell2!AD$2:AD$313,1)</f>
        <v>275</v>
      </c>
      <c r="AE174">
        <f>RANK(szórás_tábla_modell2!AE174,szórás_tábla_modell2!AE$2:AE$313,1)</f>
        <v>46</v>
      </c>
      <c r="AF174">
        <f>RANK(szórás_tábla_modell2!AF174,szórás_tábla_modell2!AF$2:AF$313,1)</f>
        <v>196</v>
      </c>
      <c r="AG174">
        <f>RANK(szórás_tábla_modell2!AG174,szórás_tábla_modell2!AG$2:AG$313,1)</f>
        <v>115</v>
      </c>
      <c r="AH174">
        <f>RANK(szórás_tábla_modell2!AH174,szórás_tábla_modell2!AH$2:AH$313,1)</f>
        <v>109</v>
      </c>
      <c r="AI174">
        <f>RANK(szórás_tábla_modell2!AI174,szórás_tábla_modell2!AI$2:AI$313,1)</f>
        <v>48</v>
      </c>
      <c r="AJ174">
        <f>RANK(szórás_tábla_modell2!AJ174,szórás_tábla_modell2!AJ$2:AJ$313,1)</f>
        <v>118</v>
      </c>
      <c r="AK174">
        <f>RANK(szórás_tábla_modell2!AK174,szórás_tábla_modell2!AK$2:AK$313,1)</f>
        <v>181</v>
      </c>
      <c r="AL174">
        <f>RANK(szórás_tábla_modell2!AL174,szórás_tábla_modell2!AL$2:AL$313,1)</f>
        <v>33</v>
      </c>
      <c r="AM174">
        <f>RANK(szórás_tábla_modell2!AM174,szórás_tábla_modell2!AM$2:AM$313,1)</f>
        <v>194</v>
      </c>
      <c r="AN174">
        <f>RANK(szórás_tábla_modell2!AN174,szórás_tábla_modell2!AN$2:AN$313,1)</f>
        <v>166</v>
      </c>
      <c r="AO174">
        <f>RANK(szórás_tábla_modell2!AO174,szórás_tábla_modell2!AO$2:AO$313,1)</f>
        <v>269</v>
      </c>
      <c r="AP174">
        <f>RANK(szórás_tábla_modell2!AP174,szórás_tábla_modell2!AP$2:AP$313,1)</f>
        <v>93</v>
      </c>
      <c r="AQ174">
        <f>RANK(szórás_tábla_modell2!AQ174,szórás_tábla_modell2!AQ$2:AQ$313,1)</f>
        <v>235</v>
      </c>
      <c r="AR174">
        <f>RANK(szórás_tábla_modell2!AR174,szórás_tábla_modell2!AR$2:AR$313,1)</f>
        <v>116</v>
      </c>
      <c r="AS174">
        <f>RANK(szórás_tábla_modell2!AS174,szórás_tábla_modell2!AS$2:AS$313,1)</f>
        <v>278</v>
      </c>
      <c r="AT174">
        <f>RANK(szórás_tábla_modell2!AT174,szórás_tábla_modell2!AT$2:AT$313,1)</f>
        <v>202</v>
      </c>
      <c r="AU174">
        <f>RANK(szórás_tábla_modell2!AU174,szórás_tábla_modell2!AU$2:AU$313,1)</f>
        <v>194</v>
      </c>
      <c r="AV174">
        <f>RANK(szórás_tábla_modell2!AV174,szórás_tábla_modell2!AV$2:AV$313,1)</f>
        <v>232</v>
      </c>
      <c r="AW174">
        <f>RANK(szórás_tábla_modell2!AW174,szórás_tábla_modell2!AW$2:AW$313,1)</f>
        <v>188</v>
      </c>
      <c r="AX174">
        <f>RANK(szórás_tábla_modell2!AX174,szórás_tábla_modell2!AX$2:AX$313,1)</f>
        <v>49</v>
      </c>
      <c r="AY174">
        <f>RANK(szórás_tábla_modell2!AY174,szórás_tábla_modell2!AY$2:AY$313,1)</f>
        <v>177</v>
      </c>
      <c r="AZ174">
        <f>RANK(szórás_tábla_modell2!AZ174,szórás_tábla_modell2!AZ$2:AZ$313,1)</f>
        <v>234</v>
      </c>
      <c r="BA174">
        <f>RANK(szórás_tábla_modell2!BA174,szórás_tábla_modell2!BA$2:BA$313,1)</f>
        <v>289</v>
      </c>
      <c r="BB174">
        <f>RANK(szórás_tábla_modell2!BB174,szórás_tábla_modell2!BB$2:BB$313,1)</f>
        <v>72</v>
      </c>
      <c r="BC174">
        <f>RANK(szórás_tábla_modell2!BC174,szórás_tábla_modell2!BC$2:BC$313,1)</f>
        <v>245</v>
      </c>
      <c r="BD174">
        <f>RANK(szórás_tábla_modell2!BD174,szórás_tábla_modell2!BD$2:BD$313,1)</f>
        <v>25</v>
      </c>
      <c r="BE174">
        <f>RANK(szórás_tábla_modell2!BE174,szórás_tábla_modell2!BE$2:BE$313,1)</f>
        <v>170</v>
      </c>
      <c r="BF174">
        <f>RANK(szórás_tábla_modell2!BF174,szórás_tábla_modell2!BF$2:BF$313,1)</f>
        <v>228</v>
      </c>
      <c r="BG174">
        <v>1000000</v>
      </c>
    </row>
    <row r="175" spans="1:59" x14ac:dyDescent="0.3">
      <c r="A175" t="str">
        <f>szórás_tábla_modell2!A175</f>
        <v>5_2018</v>
      </c>
      <c r="B175">
        <f>RANK(szórás_tábla_modell2!B175,szórás_tábla_modell2!B$2:B$313,1)</f>
        <v>112</v>
      </c>
      <c r="C175">
        <f>RANK(szórás_tábla_modell2!C175,szórás_tábla_modell2!C$2:C$313,1)</f>
        <v>153</v>
      </c>
      <c r="D175">
        <f>RANK(szórás_tábla_modell2!D175,szórás_tábla_modell2!D$2:D$313,1)</f>
        <v>22</v>
      </c>
      <c r="E175">
        <f>RANK(szórás_tábla_modell2!E175,szórás_tábla_modell2!E$2:E$313,1)</f>
        <v>92</v>
      </c>
      <c r="F175">
        <f>RANK(szórás_tábla_modell2!F175,szórás_tábla_modell2!F$2:F$313,1)</f>
        <v>9</v>
      </c>
      <c r="G175">
        <f>RANK(szórás_tábla_modell2!G175,szórás_tábla_modell2!G$2:G$313,1)</f>
        <v>116</v>
      </c>
      <c r="H175">
        <f>RANK(szórás_tábla_modell2!H175,szórás_tábla_modell2!H$2:H$313,1)</f>
        <v>54</v>
      </c>
      <c r="I175">
        <f>RANK(szórás_tábla_modell2!I175,szórás_tábla_modell2!I$2:I$313,1)</f>
        <v>9</v>
      </c>
      <c r="J175">
        <f>RANK(szórás_tábla_modell2!J175,szórás_tábla_modell2!J$2:J$313,1)</f>
        <v>8</v>
      </c>
      <c r="K175">
        <f>RANK(szórás_tábla_modell2!K175,szórás_tábla_modell2!K$2:K$313,1)</f>
        <v>9</v>
      </c>
      <c r="L175">
        <f>RANK(szórás_tábla_modell2!L175,szórás_tábla_modell2!L$2:L$313,1)</f>
        <v>2</v>
      </c>
      <c r="M175">
        <f>RANK(szórás_tábla_modell2!M175,szórás_tábla_modell2!M$2:M$313,1)</f>
        <v>16</v>
      </c>
      <c r="N175">
        <f>RANK(szórás_tábla_modell2!N175,szórás_tábla_modell2!N$2:N$313,1)</f>
        <v>136</v>
      </c>
      <c r="O175">
        <f>RANK(szórás_tábla_modell2!O175,szórás_tábla_modell2!O$2:O$313,1)</f>
        <v>60</v>
      </c>
      <c r="P175">
        <f>RANK(szórás_tábla_modell2!P175,szórás_tábla_modell2!P$2:P$313,1)</f>
        <v>56</v>
      </c>
      <c r="Q175">
        <f>RANK(szórás_tábla_modell2!Q175,szórás_tábla_modell2!Q$2:Q$313,1)</f>
        <v>96</v>
      </c>
      <c r="R175">
        <f>RANK(szórás_tábla_modell2!R175,szórás_tábla_modell2!R$2:R$313,1)</f>
        <v>3</v>
      </c>
      <c r="S175">
        <f>RANK(szórás_tábla_modell2!S175,szórás_tábla_modell2!S$2:S$313,1)</f>
        <v>73</v>
      </c>
      <c r="T175">
        <f>RANK(szórás_tábla_modell2!T175,szórás_tábla_modell2!T$2:T$313,1)</f>
        <v>172</v>
      </c>
      <c r="U175">
        <f>RANK(szórás_tábla_modell2!U175,szórás_tábla_modell2!U$2:U$313,1)</f>
        <v>77</v>
      </c>
      <c r="V175">
        <f>RANK(szórás_tábla_modell2!V175,szórás_tábla_modell2!V$2:V$313,1)</f>
        <v>107</v>
      </c>
      <c r="W175">
        <f>RANK(szórás_tábla_modell2!W175,szórás_tábla_modell2!W$2:W$313,1)</f>
        <v>20</v>
      </c>
      <c r="X175">
        <f>RANK(szórás_tábla_modell2!X175,szórás_tábla_modell2!X$2:X$313,1)</f>
        <v>29</v>
      </c>
      <c r="Y175">
        <f>RANK(szórás_tábla_modell2!Y175,szórás_tábla_modell2!Y$2:Y$313,1)</f>
        <v>49</v>
      </c>
      <c r="Z175">
        <f>RANK(szórás_tábla_modell2!Z175,szórás_tábla_modell2!Z$2:Z$313,1)</f>
        <v>6</v>
      </c>
      <c r="AA175">
        <f>RANK(szórás_tábla_modell2!AA175,szórás_tábla_modell2!AA$2:AA$313,1)</f>
        <v>5</v>
      </c>
      <c r="AB175">
        <f>RANK(szórás_tábla_modell2!AB175,szórás_tábla_modell2!AB$2:AB$313,1)</f>
        <v>9</v>
      </c>
      <c r="AC175">
        <f>RANK(szórás_tábla_modell2!AC175,szórás_tábla_modell2!AC$2:AC$313,1)</f>
        <v>8</v>
      </c>
      <c r="AD175">
        <f>RANK(szórás_tábla_modell2!AD175,szórás_tábla_modell2!AD$2:AD$313,1)</f>
        <v>285</v>
      </c>
      <c r="AE175">
        <f>RANK(szórás_tábla_modell2!AE175,szórás_tábla_modell2!AE$2:AE$313,1)</f>
        <v>45</v>
      </c>
      <c r="AF175">
        <f>RANK(szórás_tábla_modell2!AF175,szórás_tábla_modell2!AF$2:AF$313,1)</f>
        <v>192</v>
      </c>
      <c r="AG175">
        <f>RANK(szórás_tábla_modell2!AG175,szórás_tábla_modell2!AG$2:AG$313,1)</f>
        <v>110</v>
      </c>
      <c r="AH175">
        <f>RANK(szórás_tábla_modell2!AH175,szórás_tábla_modell2!AH$2:AH$313,1)</f>
        <v>27</v>
      </c>
      <c r="AI175">
        <f>RANK(szórás_tábla_modell2!AI175,szórás_tábla_modell2!AI$2:AI$313,1)</f>
        <v>4</v>
      </c>
      <c r="AJ175">
        <f>RANK(szórás_tábla_modell2!AJ175,szórás_tábla_modell2!AJ$2:AJ$313,1)</f>
        <v>109</v>
      </c>
      <c r="AK175">
        <f>RANK(szórás_tábla_modell2!AK175,szórás_tábla_modell2!AK$2:AK$313,1)</f>
        <v>9</v>
      </c>
      <c r="AL175">
        <f>RANK(szórás_tábla_modell2!AL175,szórás_tábla_modell2!AL$2:AL$313,1)</f>
        <v>25</v>
      </c>
      <c r="AM175">
        <f>RANK(szórás_tábla_modell2!AM175,szórás_tábla_modell2!AM$2:AM$313,1)</f>
        <v>265</v>
      </c>
      <c r="AN175">
        <f>RANK(szórás_tábla_modell2!AN175,szórás_tábla_modell2!AN$2:AN$313,1)</f>
        <v>226</v>
      </c>
      <c r="AO175">
        <f>RANK(szórás_tábla_modell2!AO175,szórás_tábla_modell2!AO$2:AO$313,1)</f>
        <v>208</v>
      </c>
      <c r="AP175">
        <f>RANK(szórás_tábla_modell2!AP175,szórás_tábla_modell2!AP$2:AP$313,1)</f>
        <v>116</v>
      </c>
      <c r="AQ175">
        <f>RANK(szórás_tábla_modell2!AQ175,szórás_tábla_modell2!AQ$2:AQ$313,1)</f>
        <v>227</v>
      </c>
      <c r="AR175">
        <f>RANK(szórás_tábla_modell2!AR175,szórás_tábla_modell2!AR$2:AR$313,1)</f>
        <v>116</v>
      </c>
      <c r="AS175">
        <f>RANK(szórás_tábla_modell2!AS175,szórás_tábla_modell2!AS$2:AS$313,1)</f>
        <v>286</v>
      </c>
      <c r="AT175">
        <f>RANK(szórás_tábla_modell2!AT175,szórás_tábla_modell2!AT$2:AT$313,1)</f>
        <v>189</v>
      </c>
      <c r="AU175">
        <f>RANK(szórás_tábla_modell2!AU175,szórás_tábla_modell2!AU$2:AU$313,1)</f>
        <v>184</v>
      </c>
      <c r="AV175">
        <f>RANK(szórás_tábla_modell2!AV175,szórás_tábla_modell2!AV$2:AV$313,1)</f>
        <v>36</v>
      </c>
      <c r="AW175">
        <f>RANK(szórás_tábla_modell2!AW175,szórás_tábla_modell2!AW$2:AW$313,1)</f>
        <v>7</v>
      </c>
      <c r="AX175">
        <f>RANK(szórás_tábla_modell2!AX175,szórás_tábla_modell2!AX$2:AX$313,1)</f>
        <v>141</v>
      </c>
      <c r="AY175">
        <f>RANK(szórás_tábla_modell2!AY175,szórás_tábla_modell2!AY$2:AY$313,1)</f>
        <v>174</v>
      </c>
      <c r="AZ175">
        <f>RANK(szórás_tábla_modell2!AZ175,szórás_tábla_modell2!AZ$2:AZ$313,1)</f>
        <v>176</v>
      </c>
      <c r="BA175">
        <f>RANK(szórás_tábla_modell2!BA175,szórás_tábla_modell2!BA$2:BA$313,1)</f>
        <v>92</v>
      </c>
      <c r="BB175">
        <f>RANK(szórás_tábla_modell2!BB175,szórás_tábla_modell2!BB$2:BB$313,1)</f>
        <v>40</v>
      </c>
      <c r="BC175">
        <f>RANK(szórás_tábla_modell2!BC175,szórás_tábla_modell2!BC$2:BC$313,1)</f>
        <v>152</v>
      </c>
      <c r="BD175">
        <f>RANK(szórás_tábla_modell2!BD175,szórás_tábla_modell2!BD$2:BD$313,1)</f>
        <v>24</v>
      </c>
      <c r="BE175">
        <f>RANK(szórás_tábla_modell2!BE175,szórás_tábla_modell2!BE$2:BE$313,1)</f>
        <v>157</v>
      </c>
      <c r="BF175">
        <f>RANK(szórás_tábla_modell2!BF175,szórás_tábla_modell2!BF$2:BF$313,1)</f>
        <v>234</v>
      </c>
      <c r="BG175">
        <v>1000000</v>
      </c>
    </row>
    <row r="176" spans="1:59" x14ac:dyDescent="0.3">
      <c r="A176" t="str">
        <f>szórás_tábla_modell2!A176</f>
        <v>6_2018</v>
      </c>
      <c r="B176">
        <f>RANK(szórás_tábla_modell2!B176,szórás_tábla_modell2!B$2:B$313,1)</f>
        <v>99</v>
      </c>
      <c r="C176">
        <f>RANK(szórás_tábla_modell2!C176,szórás_tábla_modell2!C$2:C$313,1)</f>
        <v>194</v>
      </c>
      <c r="D176">
        <f>RANK(szórás_tábla_modell2!D176,szórás_tábla_modell2!D$2:D$313,1)</f>
        <v>3</v>
      </c>
      <c r="E176">
        <f>RANK(szórás_tábla_modell2!E176,szórás_tábla_modell2!E$2:E$313,1)</f>
        <v>196</v>
      </c>
      <c r="F176">
        <f>RANK(szórás_tábla_modell2!F176,szórás_tábla_modell2!F$2:F$313,1)</f>
        <v>57</v>
      </c>
      <c r="G176">
        <f>RANK(szórás_tábla_modell2!G176,szórás_tábla_modell2!G$2:G$313,1)</f>
        <v>217</v>
      </c>
      <c r="H176">
        <f>RANK(szórás_tábla_modell2!H176,szórás_tábla_modell2!H$2:H$313,1)</f>
        <v>155</v>
      </c>
      <c r="I176">
        <f>RANK(szórás_tábla_modell2!I176,szórás_tábla_modell2!I$2:I$313,1)</f>
        <v>18</v>
      </c>
      <c r="J176">
        <f>RANK(szórás_tábla_modell2!J176,szórás_tábla_modell2!J$2:J$313,1)</f>
        <v>154</v>
      </c>
      <c r="K176">
        <f>RANK(szórás_tábla_modell2!K176,szórás_tábla_modell2!K$2:K$313,1)</f>
        <v>95</v>
      </c>
      <c r="L176">
        <f>RANK(szórás_tábla_modell2!L176,szórás_tábla_modell2!L$2:L$313,1)</f>
        <v>20</v>
      </c>
      <c r="M176">
        <f>RANK(szórás_tábla_modell2!M176,szórás_tábla_modell2!M$2:M$313,1)</f>
        <v>12</v>
      </c>
      <c r="N176">
        <f>RANK(szórás_tábla_modell2!N176,szórás_tábla_modell2!N$2:N$313,1)</f>
        <v>4</v>
      </c>
      <c r="O176">
        <f>RANK(szórás_tábla_modell2!O176,szórás_tábla_modell2!O$2:O$313,1)</f>
        <v>162</v>
      </c>
      <c r="P176">
        <f>RANK(szórás_tábla_modell2!P176,szórás_tábla_modell2!P$2:P$313,1)</f>
        <v>153</v>
      </c>
      <c r="Q176">
        <f>RANK(szórás_tábla_modell2!Q176,szórás_tábla_modell2!Q$2:Q$313,1)</f>
        <v>84</v>
      </c>
      <c r="R176">
        <f>RANK(szórás_tábla_modell2!R176,szórás_tábla_modell2!R$2:R$313,1)</f>
        <v>8</v>
      </c>
      <c r="S176">
        <f>RANK(szórás_tábla_modell2!S176,szórás_tábla_modell2!S$2:S$313,1)</f>
        <v>213</v>
      </c>
      <c r="T176">
        <f>RANK(szórás_tábla_modell2!T176,szórás_tábla_modell2!T$2:T$313,1)</f>
        <v>175</v>
      </c>
      <c r="U176">
        <f>RANK(szórás_tábla_modell2!U176,szórás_tábla_modell2!U$2:U$313,1)</f>
        <v>130</v>
      </c>
      <c r="V176">
        <f>RANK(szórás_tábla_modell2!V176,szórás_tábla_modell2!V$2:V$313,1)</f>
        <v>277</v>
      </c>
      <c r="W176">
        <f>RANK(szórás_tábla_modell2!W176,szórás_tábla_modell2!W$2:W$313,1)</f>
        <v>25</v>
      </c>
      <c r="X176">
        <f>RANK(szórás_tábla_modell2!X176,szórás_tábla_modell2!X$2:X$313,1)</f>
        <v>120</v>
      </c>
      <c r="Y176">
        <f>RANK(szórás_tábla_modell2!Y176,szórás_tábla_modell2!Y$2:Y$313,1)</f>
        <v>57</v>
      </c>
      <c r="Z176">
        <f>RANK(szórás_tábla_modell2!Z176,szórás_tábla_modell2!Z$2:Z$313,1)</f>
        <v>175</v>
      </c>
      <c r="AA176">
        <f>RANK(szórás_tábla_modell2!AA176,szórás_tábla_modell2!AA$2:AA$313,1)</f>
        <v>80</v>
      </c>
      <c r="AB176">
        <f>RANK(szórás_tábla_modell2!AB176,szórás_tábla_modell2!AB$2:AB$313,1)</f>
        <v>45</v>
      </c>
      <c r="AC176">
        <f>RANK(szórás_tábla_modell2!AC176,szórás_tábla_modell2!AC$2:AC$313,1)</f>
        <v>13</v>
      </c>
      <c r="AD176">
        <f>RANK(szórás_tábla_modell2!AD176,szórás_tábla_modell2!AD$2:AD$313,1)</f>
        <v>195</v>
      </c>
      <c r="AE176">
        <f>RANK(szórás_tábla_modell2!AE176,szórás_tábla_modell2!AE$2:AE$313,1)</f>
        <v>32</v>
      </c>
      <c r="AF176">
        <f>RANK(szórás_tábla_modell2!AF176,szórás_tábla_modell2!AF$2:AF$313,1)</f>
        <v>151</v>
      </c>
      <c r="AG176">
        <f>RANK(szórás_tábla_modell2!AG176,szórás_tábla_modell2!AG$2:AG$313,1)</f>
        <v>101</v>
      </c>
      <c r="AH176">
        <f>RANK(szórás_tábla_modell2!AH176,szórás_tábla_modell2!AH$2:AH$313,1)</f>
        <v>123</v>
      </c>
      <c r="AI176">
        <f>RANK(szórás_tábla_modell2!AI176,szórás_tábla_modell2!AI$2:AI$313,1)</f>
        <v>32</v>
      </c>
      <c r="AJ176">
        <f>RANK(szórás_tábla_modell2!AJ176,szórás_tábla_modell2!AJ$2:AJ$313,1)</f>
        <v>127</v>
      </c>
      <c r="AK176">
        <f>RANK(szórás_tábla_modell2!AK176,szórás_tábla_modell2!AK$2:AK$313,1)</f>
        <v>74</v>
      </c>
      <c r="AL176">
        <f>RANK(szórás_tábla_modell2!AL176,szórás_tábla_modell2!AL$2:AL$313,1)</f>
        <v>63</v>
      </c>
      <c r="AM176">
        <f>RANK(szórás_tábla_modell2!AM176,szórás_tábla_modell2!AM$2:AM$313,1)</f>
        <v>192</v>
      </c>
      <c r="AN176">
        <f>RANK(szórás_tábla_modell2!AN176,szórás_tábla_modell2!AN$2:AN$313,1)</f>
        <v>214</v>
      </c>
      <c r="AO176">
        <f>RANK(szórás_tábla_modell2!AO176,szórás_tábla_modell2!AO$2:AO$313,1)</f>
        <v>146</v>
      </c>
      <c r="AP176">
        <f>RANK(szórás_tábla_modell2!AP176,szórás_tábla_modell2!AP$2:AP$313,1)</f>
        <v>145</v>
      </c>
      <c r="AQ176">
        <f>RANK(szórás_tábla_modell2!AQ176,szórás_tábla_modell2!AQ$2:AQ$313,1)</f>
        <v>226</v>
      </c>
      <c r="AR176">
        <f>RANK(szórás_tábla_modell2!AR176,szórás_tábla_modell2!AR$2:AR$313,1)</f>
        <v>61</v>
      </c>
      <c r="AS176">
        <f>RANK(szórás_tábla_modell2!AS176,szórás_tábla_modell2!AS$2:AS$313,1)</f>
        <v>280</v>
      </c>
      <c r="AT176">
        <f>RANK(szórás_tábla_modell2!AT176,szórás_tábla_modell2!AT$2:AT$313,1)</f>
        <v>204</v>
      </c>
      <c r="AU176">
        <f>RANK(szórás_tábla_modell2!AU176,szórás_tábla_modell2!AU$2:AU$313,1)</f>
        <v>195</v>
      </c>
      <c r="AV176">
        <f>RANK(szórás_tábla_modell2!AV176,szórás_tábla_modell2!AV$2:AV$313,1)</f>
        <v>229</v>
      </c>
      <c r="AW176">
        <f>RANK(szórás_tábla_modell2!AW176,szórás_tábla_modell2!AW$2:AW$313,1)</f>
        <v>210</v>
      </c>
      <c r="AX176">
        <f>RANK(szórás_tábla_modell2!AX176,szórás_tábla_modell2!AX$2:AX$313,1)</f>
        <v>141</v>
      </c>
      <c r="AY176">
        <f>RANK(szórás_tábla_modell2!AY176,szórás_tábla_modell2!AY$2:AY$313,1)</f>
        <v>190</v>
      </c>
      <c r="AZ176">
        <f>RANK(szórás_tábla_modell2!AZ176,szórás_tábla_modell2!AZ$2:AZ$313,1)</f>
        <v>250</v>
      </c>
      <c r="BA176">
        <f>RANK(szórás_tábla_modell2!BA176,szórás_tábla_modell2!BA$2:BA$313,1)</f>
        <v>115</v>
      </c>
      <c r="BB176">
        <f>RANK(szórás_tábla_modell2!BB176,szórás_tábla_modell2!BB$2:BB$313,1)</f>
        <v>60</v>
      </c>
      <c r="BC176">
        <f>RANK(szórás_tábla_modell2!BC176,szórás_tábla_modell2!BC$2:BC$313,1)</f>
        <v>112</v>
      </c>
      <c r="BD176">
        <f>RANK(szórás_tábla_modell2!BD176,szórás_tábla_modell2!BD$2:BD$313,1)</f>
        <v>35</v>
      </c>
      <c r="BE176">
        <f>RANK(szórás_tábla_modell2!BE176,szórás_tábla_modell2!BE$2:BE$313,1)</f>
        <v>166</v>
      </c>
      <c r="BF176">
        <f>RANK(szórás_tábla_modell2!BF176,szórás_tábla_modell2!BF$2:BF$313,1)</f>
        <v>242</v>
      </c>
      <c r="BG176">
        <v>1000000</v>
      </c>
    </row>
    <row r="177" spans="1:59" x14ac:dyDescent="0.3">
      <c r="A177" t="str">
        <f>szórás_tábla_modell2!A177</f>
        <v>7_2018</v>
      </c>
      <c r="B177">
        <f>RANK(szórás_tábla_modell2!B177,szórás_tábla_modell2!B$2:B$313,1)</f>
        <v>80</v>
      </c>
      <c r="C177">
        <f>RANK(szórás_tábla_modell2!C177,szórás_tábla_modell2!C$2:C$313,1)</f>
        <v>199</v>
      </c>
      <c r="D177">
        <f>RANK(szórás_tábla_modell2!D177,szórás_tábla_modell2!D$2:D$313,1)</f>
        <v>109</v>
      </c>
      <c r="E177">
        <f>RANK(szórás_tábla_modell2!E177,szórás_tábla_modell2!E$2:E$313,1)</f>
        <v>207</v>
      </c>
      <c r="F177">
        <f>RANK(szórás_tábla_modell2!F177,szórás_tábla_modell2!F$2:F$313,1)</f>
        <v>216</v>
      </c>
      <c r="G177">
        <f>RANK(szórás_tábla_modell2!G177,szórás_tábla_modell2!G$2:G$313,1)</f>
        <v>289</v>
      </c>
      <c r="H177">
        <f>RANK(szórás_tábla_modell2!H177,szórás_tábla_modell2!H$2:H$313,1)</f>
        <v>160</v>
      </c>
      <c r="I177">
        <f>RANK(szórás_tábla_modell2!I177,szórás_tábla_modell2!I$2:I$313,1)</f>
        <v>169</v>
      </c>
      <c r="J177">
        <f>RANK(szórás_tábla_modell2!J177,szórás_tábla_modell2!J$2:J$313,1)</f>
        <v>206</v>
      </c>
      <c r="K177">
        <f>RANK(szórás_tábla_modell2!K177,szórás_tábla_modell2!K$2:K$313,1)</f>
        <v>214</v>
      </c>
      <c r="L177">
        <f>RANK(szórás_tábla_modell2!L177,szórás_tábla_modell2!L$2:L$313,1)</f>
        <v>109</v>
      </c>
      <c r="M177">
        <f>RANK(szórás_tábla_modell2!M177,szórás_tábla_modell2!M$2:M$313,1)</f>
        <v>179</v>
      </c>
      <c r="N177">
        <f>RANK(szórás_tábla_modell2!N177,szórás_tábla_modell2!N$2:N$313,1)</f>
        <v>158</v>
      </c>
      <c r="O177">
        <f>RANK(szórás_tábla_modell2!O177,szórás_tábla_modell2!O$2:O$313,1)</f>
        <v>205</v>
      </c>
      <c r="P177">
        <f>RANK(szórás_tábla_modell2!P177,szórás_tábla_modell2!P$2:P$313,1)</f>
        <v>166</v>
      </c>
      <c r="Q177">
        <f>RANK(szórás_tábla_modell2!Q177,szórás_tábla_modell2!Q$2:Q$313,1)</f>
        <v>213</v>
      </c>
      <c r="R177">
        <f>RANK(szórás_tábla_modell2!R177,szórás_tábla_modell2!R$2:R$313,1)</f>
        <v>97</v>
      </c>
      <c r="S177">
        <f>RANK(szórás_tábla_modell2!S177,szórás_tábla_modell2!S$2:S$313,1)</f>
        <v>270</v>
      </c>
      <c r="T177">
        <f>RANK(szórás_tábla_modell2!T177,szórás_tábla_modell2!T$2:T$313,1)</f>
        <v>207</v>
      </c>
      <c r="U177">
        <f>RANK(szórás_tábla_modell2!U177,szórás_tábla_modell2!U$2:U$313,1)</f>
        <v>158</v>
      </c>
      <c r="V177">
        <f>RANK(szórás_tábla_modell2!V177,szórás_tábla_modell2!V$2:V$313,1)</f>
        <v>290</v>
      </c>
      <c r="W177">
        <f>RANK(szórás_tábla_modell2!W177,szórás_tábla_modell2!W$2:W$313,1)</f>
        <v>287</v>
      </c>
      <c r="X177">
        <f>RANK(szórás_tábla_modell2!X177,szórás_tábla_modell2!X$2:X$313,1)</f>
        <v>226</v>
      </c>
      <c r="Y177">
        <f>RANK(szórás_tábla_modell2!Y177,szórás_tábla_modell2!Y$2:Y$313,1)</f>
        <v>130</v>
      </c>
      <c r="Z177">
        <f>RANK(szórás_tábla_modell2!Z177,szórás_tábla_modell2!Z$2:Z$313,1)</f>
        <v>288</v>
      </c>
      <c r="AA177">
        <f>RANK(szórás_tábla_modell2!AA177,szórás_tábla_modell2!AA$2:AA$313,1)</f>
        <v>134</v>
      </c>
      <c r="AB177">
        <f>RANK(szórás_tábla_modell2!AB177,szórás_tábla_modell2!AB$2:AB$313,1)</f>
        <v>209</v>
      </c>
      <c r="AC177">
        <f>RANK(szórás_tábla_modell2!AC177,szórás_tábla_modell2!AC$2:AC$313,1)</f>
        <v>101</v>
      </c>
      <c r="AD177">
        <f>RANK(szórás_tábla_modell2!AD177,szórás_tábla_modell2!AD$2:AD$313,1)</f>
        <v>176</v>
      </c>
      <c r="AE177">
        <f>RANK(szórás_tábla_modell2!AE177,szórás_tábla_modell2!AE$2:AE$313,1)</f>
        <v>51</v>
      </c>
      <c r="AF177">
        <f>RANK(szórás_tábla_modell2!AF177,szórás_tábla_modell2!AF$2:AF$313,1)</f>
        <v>172</v>
      </c>
      <c r="AG177">
        <f>RANK(szórás_tábla_modell2!AG177,szórás_tábla_modell2!AG$2:AG$313,1)</f>
        <v>106</v>
      </c>
      <c r="AH177">
        <f>RANK(szórás_tábla_modell2!AH177,szórás_tábla_modell2!AH$2:AH$313,1)</f>
        <v>87</v>
      </c>
      <c r="AI177">
        <f>RANK(szórás_tábla_modell2!AI177,szórás_tábla_modell2!AI$2:AI$313,1)</f>
        <v>77</v>
      </c>
      <c r="AJ177">
        <f>RANK(szórás_tábla_modell2!AJ177,szórás_tábla_modell2!AJ$2:AJ$313,1)</f>
        <v>111</v>
      </c>
      <c r="AK177">
        <f>RANK(szórás_tábla_modell2!AK177,szórás_tábla_modell2!AK$2:AK$313,1)</f>
        <v>227</v>
      </c>
      <c r="AL177">
        <f>RANK(szórás_tábla_modell2!AL177,szórás_tábla_modell2!AL$2:AL$313,1)</f>
        <v>55</v>
      </c>
      <c r="AM177">
        <f>RANK(szórás_tábla_modell2!AM177,szórás_tábla_modell2!AM$2:AM$313,1)</f>
        <v>255</v>
      </c>
      <c r="AN177">
        <f>RANK(szórás_tábla_modell2!AN177,szórás_tábla_modell2!AN$2:AN$313,1)</f>
        <v>253</v>
      </c>
      <c r="AO177">
        <f>RANK(szórás_tábla_modell2!AO177,szórás_tábla_modell2!AO$2:AO$313,1)</f>
        <v>226</v>
      </c>
      <c r="AP177">
        <f>RANK(szórás_tábla_modell2!AP177,szórás_tábla_modell2!AP$2:AP$313,1)</f>
        <v>78</v>
      </c>
      <c r="AQ177">
        <f>RANK(szórás_tábla_modell2!AQ177,szórás_tábla_modell2!AQ$2:AQ$313,1)</f>
        <v>236</v>
      </c>
      <c r="AR177">
        <f>RANK(szórás_tábla_modell2!AR177,szórás_tábla_modell2!AR$2:AR$313,1)</f>
        <v>79</v>
      </c>
      <c r="AS177">
        <f>RANK(szórás_tábla_modell2!AS177,szórás_tábla_modell2!AS$2:AS$313,1)</f>
        <v>292</v>
      </c>
      <c r="AT177">
        <f>RANK(szórás_tábla_modell2!AT177,szórás_tábla_modell2!AT$2:AT$313,1)</f>
        <v>180</v>
      </c>
      <c r="AU177">
        <f>RANK(szórás_tábla_modell2!AU177,szórás_tábla_modell2!AU$2:AU$313,1)</f>
        <v>155</v>
      </c>
      <c r="AV177">
        <f>RANK(szórás_tábla_modell2!AV177,szórás_tábla_modell2!AV$2:AV$313,1)</f>
        <v>230</v>
      </c>
      <c r="AW177">
        <f>RANK(szórás_tábla_modell2!AW177,szórás_tábla_modell2!AW$2:AW$313,1)</f>
        <v>173</v>
      </c>
      <c r="AX177">
        <f>RANK(szórás_tábla_modell2!AX177,szórás_tábla_modell2!AX$2:AX$313,1)</f>
        <v>141</v>
      </c>
      <c r="AY177">
        <f>RANK(szórás_tábla_modell2!AY177,szórás_tábla_modell2!AY$2:AY$313,1)</f>
        <v>193</v>
      </c>
      <c r="AZ177">
        <f>RANK(szórás_tábla_modell2!AZ177,szórás_tábla_modell2!AZ$2:AZ$313,1)</f>
        <v>283</v>
      </c>
      <c r="BA177">
        <f>RANK(szórás_tábla_modell2!BA177,szórás_tábla_modell2!BA$2:BA$313,1)</f>
        <v>173</v>
      </c>
      <c r="BB177">
        <f>RANK(szórás_tábla_modell2!BB177,szórás_tábla_modell2!BB$2:BB$313,1)</f>
        <v>65</v>
      </c>
      <c r="BC177">
        <f>RANK(szórás_tábla_modell2!BC177,szórás_tábla_modell2!BC$2:BC$313,1)</f>
        <v>44</v>
      </c>
      <c r="BD177">
        <f>RANK(szórás_tábla_modell2!BD177,szórás_tábla_modell2!BD$2:BD$313,1)</f>
        <v>38</v>
      </c>
      <c r="BE177">
        <f>RANK(szórás_tábla_modell2!BE177,szórás_tábla_modell2!BE$2:BE$313,1)</f>
        <v>208</v>
      </c>
      <c r="BF177">
        <f>RANK(szórás_tábla_modell2!BF177,szórás_tábla_modell2!BF$2:BF$313,1)</f>
        <v>200</v>
      </c>
      <c r="BG177">
        <v>1000000</v>
      </c>
    </row>
    <row r="178" spans="1:59" x14ac:dyDescent="0.3">
      <c r="A178" t="str">
        <f>szórás_tábla_modell2!A178</f>
        <v>8_2018</v>
      </c>
      <c r="B178">
        <f>RANK(szórás_tábla_modell2!B178,szórás_tábla_modell2!B$2:B$313,1)</f>
        <v>137</v>
      </c>
      <c r="C178">
        <f>RANK(szórás_tábla_modell2!C178,szórás_tábla_modell2!C$2:C$313,1)</f>
        <v>202</v>
      </c>
      <c r="D178">
        <f>RANK(szórás_tábla_modell2!D178,szórás_tábla_modell2!D$2:D$313,1)</f>
        <v>98</v>
      </c>
      <c r="E178">
        <f>RANK(szórás_tábla_modell2!E178,szórás_tábla_modell2!E$2:E$313,1)</f>
        <v>285</v>
      </c>
      <c r="F178">
        <f>RANK(szórás_tábla_modell2!F178,szórás_tábla_modell2!F$2:F$313,1)</f>
        <v>243</v>
      </c>
      <c r="G178">
        <f>RANK(szórás_tábla_modell2!G178,szórás_tábla_modell2!G$2:G$313,1)</f>
        <v>302</v>
      </c>
      <c r="H178">
        <f>RANK(szórás_tábla_modell2!H178,szórás_tábla_modell2!H$2:H$313,1)</f>
        <v>170</v>
      </c>
      <c r="I178">
        <f>RANK(szórás_tábla_modell2!I178,szórás_tábla_modell2!I$2:I$313,1)</f>
        <v>198</v>
      </c>
      <c r="J178">
        <f>RANK(szórás_tábla_modell2!J178,szórás_tábla_modell2!J$2:J$313,1)</f>
        <v>201</v>
      </c>
      <c r="K178">
        <f>RANK(szórás_tábla_modell2!K178,szórás_tábla_modell2!K$2:K$313,1)</f>
        <v>203</v>
      </c>
      <c r="L178">
        <f>RANK(szórás_tábla_modell2!L178,szórás_tábla_modell2!L$2:L$313,1)</f>
        <v>92</v>
      </c>
      <c r="M178">
        <f>RANK(szórás_tábla_modell2!M178,szórás_tábla_modell2!M$2:M$313,1)</f>
        <v>178</v>
      </c>
      <c r="N178">
        <f>RANK(szórás_tábla_modell2!N178,szórás_tábla_modell2!N$2:N$313,1)</f>
        <v>150</v>
      </c>
      <c r="O178">
        <f>RANK(szórás_tábla_modell2!O178,szórás_tábla_modell2!O$2:O$313,1)</f>
        <v>213</v>
      </c>
      <c r="P178">
        <f>RANK(szórás_tábla_modell2!P178,szórás_tábla_modell2!P$2:P$313,1)</f>
        <v>199</v>
      </c>
      <c r="Q178">
        <f>RANK(szórás_tábla_modell2!Q178,szórás_tábla_modell2!Q$2:Q$313,1)</f>
        <v>202</v>
      </c>
      <c r="R178">
        <f>RANK(szórás_tábla_modell2!R178,szórás_tábla_modell2!R$2:R$313,1)</f>
        <v>59</v>
      </c>
      <c r="S178">
        <f>RANK(szórás_tábla_modell2!S178,szórás_tábla_modell2!S$2:S$313,1)</f>
        <v>232</v>
      </c>
      <c r="T178">
        <f>RANK(szórás_tábla_modell2!T178,szórás_tábla_modell2!T$2:T$313,1)</f>
        <v>221</v>
      </c>
      <c r="U178">
        <f>RANK(szórás_tábla_modell2!U178,szórás_tábla_modell2!U$2:U$313,1)</f>
        <v>159</v>
      </c>
      <c r="V178">
        <f>RANK(szórás_tábla_modell2!V178,szórás_tábla_modell2!V$2:V$313,1)</f>
        <v>285</v>
      </c>
      <c r="W178">
        <f>RANK(szórás_tábla_modell2!W178,szórás_tábla_modell2!W$2:W$313,1)</f>
        <v>280</v>
      </c>
      <c r="X178">
        <f>RANK(szórás_tábla_modell2!X178,szórás_tábla_modell2!X$2:X$313,1)</f>
        <v>204</v>
      </c>
      <c r="Y178">
        <f>RANK(szórás_tábla_modell2!Y178,szórás_tábla_modell2!Y$2:Y$313,1)</f>
        <v>189</v>
      </c>
      <c r="Z178">
        <f>RANK(szórás_tábla_modell2!Z178,szórás_tábla_modell2!Z$2:Z$313,1)</f>
        <v>284</v>
      </c>
      <c r="AA178">
        <f>RANK(szórás_tábla_modell2!AA178,szórás_tábla_modell2!AA$2:AA$313,1)</f>
        <v>135</v>
      </c>
      <c r="AB178">
        <f>RANK(szórás_tábla_modell2!AB178,szórás_tábla_modell2!AB$2:AB$313,1)</f>
        <v>230</v>
      </c>
      <c r="AC178">
        <f>RANK(szórás_tábla_modell2!AC178,szórás_tábla_modell2!AC$2:AC$313,1)</f>
        <v>103</v>
      </c>
      <c r="AD178">
        <f>RANK(szórás_tábla_modell2!AD178,szórás_tábla_modell2!AD$2:AD$313,1)</f>
        <v>148</v>
      </c>
      <c r="AE178">
        <f>RANK(szórás_tábla_modell2!AE178,szórás_tábla_modell2!AE$2:AE$313,1)</f>
        <v>55</v>
      </c>
      <c r="AF178">
        <f>RANK(szórás_tábla_modell2!AF178,szórás_tábla_modell2!AF$2:AF$313,1)</f>
        <v>182</v>
      </c>
      <c r="AG178">
        <f>RANK(szórás_tábla_modell2!AG178,szórás_tábla_modell2!AG$2:AG$313,1)</f>
        <v>63</v>
      </c>
      <c r="AH178">
        <f>RANK(szórás_tábla_modell2!AH178,szórás_tábla_modell2!AH$2:AH$313,1)</f>
        <v>111</v>
      </c>
      <c r="AI178">
        <f>RANK(szórás_tábla_modell2!AI178,szórás_tábla_modell2!AI$2:AI$313,1)</f>
        <v>78</v>
      </c>
      <c r="AJ178">
        <f>RANK(szórás_tábla_modell2!AJ178,szórás_tábla_modell2!AJ$2:AJ$313,1)</f>
        <v>3</v>
      </c>
      <c r="AK178">
        <f>RANK(szórás_tábla_modell2!AK178,szórás_tábla_modell2!AK$2:AK$313,1)</f>
        <v>235</v>
      </c>
      <c r="AL178">
        <f>RANK(szórás_tábla_modell2!AL178,szórás_tábla_modell2!AL$2:AL$313,1)</f>
        <v>51</v>
      </c>
      <c r="AM178">
        <f>RANK(szórás_tábla_modell2!AM178,szórás_tábla_modell2!AM$2:AM$313,1)</f>
        <v>232</v>
      </c>
      <c r="AN178">
        <f>RANK(szórás_tábla_modell2!AN178,szórás_tábla_modell2!AN$2:AN$313,1)</f>
        <v>254</v>
      </c>
      <c r="AO178">
        <f>RANK(szórás_tábla_modell2!AO178,szórás_tábla_modell2!AO$2:AO$313,1)</f>
        <v>263</v>
      </c>
      <c r="AP178">
        <f>RANK(szórás_tábla_modell2!AP178,szórás_tábla_modell2!AP$2:AP$313,1)</f>
        <v>111</v>
      </c>
      <c r="AQ178">
        <f>RANK(szórás_tábla_modell2!AQ178,szórás_tábla_modell2!AQ$2:AQ$313,1)</f>
        <v>225</v>
      </c>
      <c r="AR178">
        <f>RANK(szórás_tábla_modell2!AR178,szórás_tábla_modell2!AR$2:AR$313,1)</f>
        <v>105</v>
      </c>
      <c r="AS178">
        <f>RANK(szórás_tábla_modell2!AS178,szórás_tábla_modell2!AS$2:AS$313,1)</f>
        <v>284</v>
      </c>
      <c r="AT178">
        <f>RANK(szórás_tábla_modell2!AT178,szórás_tábla_modell2!AT$2:AT$313,1)</f>
        <v>195</v>
      </c>
      <c r="AU178">
        <f>RANK(szórás_tábla_modell2!AU178,szórás_tábla_modell2!AU$2:AU$313,1)</f>
        <v>192</v>
      </c>
      <c r="AV178">
        <f>RANK(szórás_tábla_modell2!AV178,szórás_tábla_modell2!AV$2:AV$313,1)</f>
        <v>246</v>
      </c>
      <c r="AW178">
        <f>RANK(szórás_tábla_modell2!AW178,szórás_tábla_modell2!AW$2:AW$313,1)</f>
        <v>156</v>
      </c>
      <c r="AX178">
        <f>RANK(szórás_tábla_modell2!AX178,szórás_tábla_modell2!AX$2:AX$313,1)</f>
        <v>242</v>
      </c>
      <c r="AY178">
        <f>RANK(szórás_tábla_modell2!AY178,szórás_tábla_modell2!AY$2:AY$313,1)</f>
        <v>181</v>
      </c>
      <c r="AZ178">
        <f>RANK(szórás_tábla_modell2!AZ178,szórás_tábla_modell2!AZ$2:AZ$313,1)</f>
        <v>284</v>
      </c>
      <c r="BA178">
        <f>RANK(szórás_tábla_modell2!BA178,szórás_tábla_modell2!BA$2:BA$313,1)</f>
        <v>242</v>
      </c>
      <c r="BB178">
        <f>RANK(szórás_tábla_modell2!BB178,szórás_tábla_modell2!BB$2:BB$313,1)</f>
        <v>31</v>
      </c>
      <c r="BC178">
        <f>RANK(szórás_tábla_modell2!BC178,szórás_tábla_modell2!BC$2:BC$313,1)</f>
        <v>183</v>
      </c>
      <c r="BD178">
        <f>RANK(szórás_tábla_modell2!BD178,szórás_tábla_modell2!BD$2:BD$313,1)</f>
        <v>44</v>
      </c>
      <c r="BE178">
        <f>RANK(szórás_tábla_modell2!BE178,szórás_tábla_modell2!BE$2:BE$313,1)</f>
        <v>206</v>
      </c>
      <c r="BF178">
        <f>RANK(szórás_tábla_modell2!BF178,szórás_tábla_modell2!BF$2:BF$313,1)</f>
        <v>219</v>
      </c>
      <c r="BG178">
        <v>1000000</v>
      </c>
    </row>
    <row r="179" spans="1:59" x14ac:dyDescent="0.3">
      <c r="A179" t="str">
        <f>szórás_tábla_modell2!A179</f>
        <v>9_2018</v>
      </c>
      <c r="B179">
        <f>RANK(szórás_tábla_modell2!B179,szórás_tábla_modell2!B$2:B$313,1)</f>
        <v>201</v>
      </c>
      <c r="C179">
        <f>RANK(szórás_tábla_modell2!C179,szórás_tábla_modell2!C$2:C$313,1)</f>
        <v>197</v>
      </c>
      <c r="D179">
        <f>RANK(szórás_tábla_modell2!D179,szórás_tábla_modell2!D$2:D$313,1)</f>
        <v>114</v>
      </c>
      <c r="E179">
        <f>RANK(szórás_tábla_modell2!E179,szórás_tábla_modell2!E$2:E$313,1)</f>
        <v>296</v>
      </c>
      <c r="F179">
        <f>RANK(szórás_tábla_modell2!F179,szórás_tábla_modell2!F$2:F$313,1)</f>
        <v>240</v>
      </c>
      <c r="G179">
        <f>RANK(szórás_tábla_modell2!G179,szórás_tábla_modell2!G$2:G$313,1)</f>
        <v>293</v>
      </c>
      <c r="H179">
        <f>RANK(szórás_tábla_modell2!H179,szórás_tábla_modell2!H$2:H$313,1)</f>
        <v>155</v>
      </c>
      <c r="I179">
        <f>RANK(szórás_tábla_modell2!I179,szórás_tábla_modell2!I$2:I$313,1)</f>
        <v>201</v>
      </c>
      <c r="J179">
        <f>RANK(szórás_tábla_modell2!J179,szórás_tábla_modell2!J$2:J$313,1)</f>
        <v>204</v>
      </c>
      <c r="K179">
        <f>RANK(szórás_tábla_modell2!K179,szórás_tábla_modell2!K$2:K$313,1)</f>
        <v>215</v>
      </c>
      <c r="L179">
        <f>RANK(szórás_tábla_modell2!L179,szórás_tábla_modell2!L$2:L$313,1)</f>
        <v>116</v>
      </c>
      <c r="M179">
        <f>RANK(szórás_tábla_modell2!M179,szórás_tábla_modell2!M$2:M$313,1)</f>
        <v>186</v>
      </c>
      <c r="N179">
        <f>RANK(szórás_tábla_modell2!N179,szórás_tábla_modell2!N$2:N$313,1)</f>
        <v>177</v>
      </c>
      <c r="O179">
        <f>RANK(szórás_tábla_modell2!O179,szórás_tábla_modell2!O$2:O$313,1)</f>
        <v>198</v>
      </c>
      <c r="P179">
        <f>RANK(szórás_tábla_modell2!P179,szórás_tábla_modell2!P$2:P$313,1)</f>
        <v>197</v>
      </c>
      <c r="Q179">
        <f>RANK(szórás_tábla_modell2!Q179,szórás_tábla_modell2!Q$2:Q$313,1)</f>
        <v>215</v>
      </c>
      <c r="R179">
        <f>RANK(szórás_tábla_modell2!R179,szórás_tábla_modell2!R$2:R$313,1)</f>
        <v>109</v>
      </c>
      <c r="S179">
        <f>RANK(szórás_tábla_modell2!S179,szórás_tábla_modell2!S$2:S$313,1)</f>
        <v>259</v>
      </c>
      <c r="T179">
        <f>RANK(szórás_tábla_modell2!T179,szórás_tábla_modell2!T$2:T$313,1)</f>
        <v>217</v>
      </c>
      <c r="U179">
        <f>RANK(szórás_tábla_modell2!U179,szórás_tábla_modell2!U$2:U$313,1)</f>
        <v>163</v>
      </c>
      <c r="V179">
        <f>RANK(szórás_tábla_modell2!V179,szórás_tábla_modell2!V$2:V$313,1)</f>
        <v>282</v>
      </c>
      <c r="W179">
        <f>RANK(szórás_tábla_modell2!W179,szórás_tábla_modell2!W$2:W$313,1)</f>
        <v>286</v>
      </c>
      <c r="X179">
        <f>RANK(szórás_tábla_modell2!X179,szórás_tábla_modell2!X$2:X$313,1)</f>
        <v>55</v>
      </c>
      <c r="Y179">
        <f>RANK(szórás_tábla_modell2!Y179,szórás_tábla_modell2!Y$2:Y$313,1)</f>
        <v>65</v>
      </c>
      <c r="Z179">
        <f>RANK(szórás_tábla_modell2!Z179,szórás_tábla_modell2!Z$2:Z$313,1)</f>
        <v>278</v>
      </c>
      <c r="AA179">
        <f>RANK(szórás_tábla_modell2!AA179,szórás_tábla_modell2!AA$2:AA$313,1)</f>
        <v>104</v>
      </c>
      <c r="AB179">
        <f>RANK(szórás_tábla_modell2!AB179,szórás_tábla_modell2!AB$2:AB$313,1)</f>
        <v>228</v>
      </c>
      <c r="AC179">
        <f>RANK(szórás_tábla_modell2!AC179,szórás_tábla_modell2!AC$2:AC$313,1)</f>
        <v>82</v>
      </c>
      <c r="AD179">
        <f>RANK(szórás_tábla_modell2!AD179,szórás_tábla_modell2!AD$2:AD$313,1)</f>
        <v>259</v>
      </c>
      <c r="AE179">
        <f>RANK(szórás_tábla_modell2!AE179,szórás_tábla_modell2!AE$2:AE$313,1)</f>
        <v>48</v>
      </c>
      <c r="AF179">
        <f>RANK(szórás_tábla_modell2!AF179,szórás_tábla_modell2!AF$2:AF$313,1)</f>
        <v>190</v>
      </c>
      <c r="AG179">
        <f>RANK(szórás_tábla_modell2!AG179,szórás_tábla_modell2!AG$2:AG$313,1)</f>
        <v>74</v>
      </c>
      <c r="AH179">
        <f>RANK(szórás_tábla_modell2!AH179,szórás_tábla_modell2!AH$2:AH$313,1)</f>
        <v>90</v>
      </c>
      <c r="AI179">
        <f>RANK(szórás_tábla_modell2!AI179,szórás_tábla_modell2!AI$2:AI$313,1)</f>
        <v>90</v>
      </c>
      <c r="AJ179">
        <f>RANK(szórás_tábla_modell2!AJ179,szórás_tábla_modell2!AJ$2:AJ$313,1)</f>
        <v>113</v>
      </c>
      <c r="AK179">
        <f>RANK(szórás_tábla_modell2!AK179,szórás_tábla_modell2!AK$2:AK$313,1)</f>
        <v>236</v>
      </c>
      <c r="AL179">
        <f>RANK(szórás_tábla_modell2!AL179,szórás_tábla_modell2!AL$2:AL$313,1)</f>
        <v>65</v>
      </c>
      <c r="AM179">
        <f>RANK(szórás_tábla_modell2!AM179,szórás_tábla_modell2!AM$2:AM$313,1)</f>
        <v>201</v>
      </c>
      <c r="AN179">
        <f>RANK(szórás_tábla_modell2!AN179,szórás_tábla_modell2!AN$2:AN$313,1)</f>
        <v>240</v>
      </c>
      <c r="AO179">
        <f>RANK(szórás_tábla_modell2!AO179,szórás_tábla_modell2!AO$2:AO$313,1)</f>
        <v>271</v>
      </c>
      <c r="AP179">
        <f>RANK(szórás_tábla_modell2!AP179,szórás_tábla_modell2!AP$2:AP$313,1)</f>
        <v>129</v>
      </c>
      <c r="AQ179">
        <f>RANK(szórás_tábla_modell2!AQ179,szórás_tábla_modell2!AQ$2:AQ$313,1)</f>
        <v>245</v>
      </c>
      <c r="AR179">
        <f>RANK(szórás_tábla_modell2!AR179,szórás_tábla_modell2!AR$2:AR$313,1)</f>
        <v>131</v>
      </c>
      <c r="AS179">
        <f>RANK(szórás_tábla_modell2!AS179,szórás_tábla_modell2!AS$2:AS$313,1)</f>
        <v>279</v>
      </c>
      <c r="AT179">
        <f>RANK(szórás_tábla_modell2!AT179,szórás_tábla_modell2!AT$2:AT$313,1)</f>
        <v>193</v>
      </c>
      <c r="AU179">
        <f>RANK(szórás_tábla_modell2!AU179,szórás_tábla_modell2!AU$2:AU$313,1)</f>
        <v>102</v>
      </c>
      <c r="AV179">
        <f>RANK(szórás_tábla_modell2!AV179,szórás_tábla_modell2!AV$2:AV$313,1)</f>
        <v>231</v>
      </c>
      <c r="AW179">
        <f>RANK(szórás_tábla_modell2!AW179,szórás_tábla_modell2!AW$2:AW$313,1)</f>
        <v>196</v>
      </c>
      <c r="AX179">
        <f>RANK(szórás_tábla_modell2!AX179,szórás_tábla_modell2!AX$2:AX$313,1)</f>
        <v>275</v>
      </c>
      <c r="AY179">
        <f>RANK(szórás_tábla_modell2!AY179,szórás_tábla_modell2!AY$2:AY$313,1)</f>
        <v>143</v>
      </c>
      <c r="AZ179">
        <f>RANK(szórás_tábla_modell2!AZ179,szórás_tábla_modell2!AZ$2:AZ$313,1)</f>
        <v>219</v>
      </c>
      <c r="BA179">
        <f>RANK(szórás_tábla_modell2!BA179,szórás_tábla_modell2!BA$2:BA$313,1)</f>
        <v>176</v>
      </c>
      <c r="BB179">
        <f>RANK(szórás_tábla_modell2!BB179,szórás_tábla_modell2!BB$2:BB$313,1)</f>
        <v>59</v>
      </c>
      <c r="BC179">
        <f>RANK(szórás_tábla_modell2!BC179,szórás_tábla_modell2!BC$2:BC$313,1)</f>
        <v>218</v>
      </c>
      <c r="BD179">
        <f>RANK(szórás_tábla_modell2!BD179,szórás_tábla_modell2!BD$2:BD$313,1)</f>
        <v>2</v>
      </c>
      <c r="BE179">
        <f>RANK(szórás_tábla_modell2!BE179,szórás_tábla_modell2!BE$2:BE$313,1)</f>
        <v>44</v>
      </c>
      <c r="BF179">
        <f>RANK(szórás_tábla_modell2!BF179,szórás_tábla_modell2!BF$2:BF$313,1)</f>
        <v>231</v>
      </c>
      <c r="BG179">
        <v>1000000</v>
      </c>
    </row>
    <row r="180" spans="1:59" x14ac:dyDescent="0.3">
      <c r="A180" t="str">
        <f>szórás_tábla_modell2!A180</f>
        <v>10_2018</v>
      </c>
      <c r="B180">
        <f>RANK(szórás_tábla_modell2!B180,szórás_tábla_modell2!B$2:B$313,1)</f>
        <v>216</v>
      </c>
      <c r="C180">
        <f>RANK(szórás_tábla_modell2!C180,szórás_tábla_modell2!C$2:C$313,1)</f>
        <v>181</v>
      </c>
      <c r="D180">
        <f>RANK(szórás_tábla_modell2!D180,szórás_tábla_modell2!D$2:D$313,1)</f>
        <v>59</v>
      </c>
      <c r="E180">
        <f>RANK(szórás_tábla_modell2!E180,szórás_tábla_modell2!E$2:E$313,1)</f>
        <v>269</v>
      </c>
      <c r="F180">
        <f>RANK(szórás_tábla_modell2!F180,szórás_tábla_modell2!F$2:F$313,1)</f>
        <v>181</v>
      </c>
      <c r="G180">
        <f>RANK(szórás_tábla_modell2!G180,szórás_tábla_modell2!G$2:G$313,1)</f>
        <v>283</v>
      </c>
      <c r="H180">
        <f>RANK(szórás_tábla_modell2!H180,szórás_tábla_modell2!H$2:H$313,1)</f>
        <v>155</v>
      </c>
      <c r="I180">
        <f>RANK(szórás_tábla_modell2!I180,szórás_tábla_modell2!I$2:I$313,1)</f>
        <v>178</v>
      </c>
      <c r="J180">
        <f>RANK(szórás_tábla_modell2!J180,szórás_tábla_modell2!J$2:J$313,1)</f>
        <v>185</v>
      </c>
      <c r="K180">
        <f>RANK(szórás_tábla_modell2!K180,szórás_tábla_modell2!K$2:K$313,1)</f>
        <v>152</v>
      </c>
      <c r="L180">
        <f>RANK(szórás_tábla_modell2!L180,szórás_tábla_modell2!L$2:L$313,1)</f>
        <v>75</v>
      </c>
      <c r="M180">
        <f>RANK(szórás_tábla_modell2!M180,szórás_tábla_modell2!M$2:M$313,1)</f>
        <v>183</v>
      </c>
      <c r="N180">
        <f>RANK(szórás_tábla_modell2!N180,szórás_tábla_modell2!N$2:N$313,1)</f>
        <v>148</v>
      </c>
      <c r="O180">
        <f>RANK(szórás_tábla_modell2!O180,szórás_tábla_modell2!O$2:O$313,1)</f>
        <v>185</v>
      </c>
      <c r="P180">
        <f>RANK(szórás_tábla_modell2!P180,szórás_tábla_modell2!P$2:P$313,1)</f>
        <v>189</v>
      </c>
      <c r="Q180">
        <f>RANK(szórás_tábla_modell2!Q180,szórás_tábla_modell2!Q$2:Q$313,1)</f>
        <v>217</v>
      </c>
      <c r="R180">
        <f>RANK(szórás_tábla_modell2!R180,szórás_tábla_modell2!R$2:R$313,1)</f>
        <v>58</v>
      </c>
      <c r="S180">
        <f>RANK(szórás_tábla_modell2!S180,szórás_tábla_modell2!S$2:S$313,1)</f>
        <v>253</v>
      </c>
      <c r="T180">
        <f>RANK(szórás_tábla_modell2!T180,szórás_tábla_modell2!T$2:T$313,1)</f>
        <v>212</v>
      </c>
      <c r="U180">
        <f>RANK(szórás_tábla_modell2!U180,szórás_tábla_modell2!U$2:U$313,1)</f>
        <v>148</v>
      </c>
      <c r="V180">
        <f>RANK(szórás_tábla_modell2!V180,szórás_tábla_modell2!V$2:V$313,1)</f>
        <v>274</v>
      </c>
      <c r="W180">
        <f>RANK(szórás_tábla_modell2!W180,szórás_tábla_modell2!W$2:W$313,1)</f>
        <v>278</v>
      </c>
      <c r="X180">
        <f>RANK(szórás_tábla_modell2!X180,szórás_tábla_modell2!X$2:X$313,1)</f>
        <v>223</v>
      </c>
      <c r="Y180">
        <f>RANK(szórás_tábla_modell2!Y180,szórás_tábla_modell2!Y$2:Y$313,1)</f>
        <v>209</v>
      </c>
      <c r="Z180">
        <f>RANK(szórás_tábla_modell2!Z180,szórás_tábla_modell2!Z$2:Z$313,1)</f>
        <v>287</v>
      </c>
      <c r="AA180">
        <f>RANK(szórás_tábla_modell2!AA180,szórás_tábla_modell2!AA$2:AA$313,1)</f>
        <v>137</v>
      </c>
      <c r="AB180">
        <f>RANK(szórás_tábla_modell2!AB180,szórás_tábla_modell2!AB$2:AB$313,1)</f>
        <v>168</v>
      </c>
      <c r="AC180">
        <f>RANK(szórás_tábla_modell2!AC180,szórás_tábla_modell2!AC$2:AC$313,1)</f>
        <v>104</v>
      </c>
      <c r="AD180">
        <f>RANK(szórás_tábla_modell2!AD180,szórás_tábla_modell2!AD$2:AD$313,1)</f>
        <v>280</v>
      </c>
      <c r="AE180">
        <f>RANK(szórás_tábla_modell2!AE180,szórás_tábla_modell2!AE$2:AE$313,1)</f>
        <v>53</v>
      </c>
      <c r="AF180">
        <f>RANK(szórás_tábla_modell2!AF180,szórás_tábla_modell2!AF$2:AF$313,1)</f>
        <v>193</v>
      </c>
      <c r="AG180">
        <f>RANK(szórás_tábla_modell2!AG180,szórás_tábla_modell2!AG$2:AG$313,1)</f>
        <v>114</v>
      </c>
      <c r="AH180">
        <f>RANK(szórás_tábla_modell2!AH180,szórás_tábla_modell2!AH$2:AH$313,1)</f>
        <v>97</v>
      </c>
      <c r="AI180">
        <f>RANK(szórás_tábla_modell2!AI180,szórás_tábla_modell2!AI$2:AI$313,1)</f>
        <v>76</v>
      </c>
      <c r="AJ180">
        <f>RANK(szórás_tábla_modell2!AJ180,szórás_tábla_modell2!AJ$2:AJ$313,1)</f>
        <v>130</v>
      </c>
      <c r="AK180">
        <f>RANK(szórás_tábla_modell2!AK180,szórás_tábla_modell2!AK$2:AK$313,1)</f>
        <v>198</v>
      </c>
      <c r="AL180">
        <f>RANK(szórás_tábla_modell2!AL180,szórás_tábla_modell2!AL$2:AL$313,1)</f>
        <v>53</v>
      </c>
      <c r="AM180">
        <f>RANK(szórás_tábla_modell2!AM180,szórás_tábla_modell2!AM$2:AM$313,1)</f>
        <v>136</v>
      </c>
      <c r="AN180">
        <f>RANK(szórás_tábla_modell2!AN180,szórás_tábla_modell2!AN$2:AN$313,1)</f>
        <v>269</v>
      </c>
      <c r="AO180">
        <f>RANK(szórás_tábla_modell2!AO180,szórás_tábla_modell2!AO$2:AO$313,1)</f>
        <v>267</v>
      </c>
      <c r="AP180">
        <f>RANK(szórás_tábla_modell2!AP180,szórás_tábla_modell2!AP$2:AP$313,1)</f>
        <v>139</v>
      </c>
      <c r="AQ180">
        <f>RANK(szórás_tábla_modell2!AQ180,szórás_tábla_modell2!AQ$2:AQ$313,1)</f>
        <v>232</v>
      </c>
      <c r="AR180">
        <f>RANK(szórás_tábla_modell2!AR180,szórás_tábla_modell2!AR$2:AR$313,1)</f>
        <v>116</v>
      </c>
      <c r="AS180">
        <f>RANK(szórás_tábla_modell2!AS180,szórás_tábla_modell2!AS$2:AS$313,1)</f>
        <v>288</v>
      </c>
      <c r="AT180">
        <f>RANK(szórás_tábla_modell2!AT180,szórás_tábla_modell2!AT$2:AT$313,1)</f>
        <v>182</v>
      </c>
      <c r="AU180">
        <f>RANK(szórás_tábla_modell2!AU180,szórás_tábla_modell2!AU$2:AU$313,1)</f>
        <v>168</v>
      </c>
      <c r="AV180">
        <f>RANK(szórás_tábla_modell2!AV180,szórás_tábla_modell2!AV$2:AV$313,1)</f>
        <v>233</v>
      </c>
      <c r="AW180">
        <f>RANK(szórás_tábla_modell2!AW180,szórás_tábla_modell2!AW$2:AW$313,1)</f>
        <v>201</v>
      </c>
      <c r="AX180">
        <f>RANK(szórás_tábla_modell2!AX180,szórás_tábla_modell2!AX$2:AX$313,1)</f>
        <v>116</v>
      </c>
      <c r="AY180">
        <f>RANK(szórás_tábla_modell2!AY180,szórás_tábla_modell2!AY$2:AY$313,1)</f>
        <v>191</v>
      </c>
      <c r="AZ180">
        <f>RANK(szórás_tábla_modell2!AZ180,szórás_tábla_modell2!AZ$2:AZ$313,1)</f>
        <v>261</v>
      </c>
      <c r="BA180">
        <f>RANK(szórás_tábla_modell2!BA180,szórás_tábla_modell2!BA$2:BA$313,1)</f>
        <v>297</v>
      </c>
      <c r="BB180">
        <f>RANK(szórás_tábla_modell2!BB180,szórás_tábla_modell2!BB$2:BB$313,1)</f>
        <v>45</v>
      </c>
      <c r="BC180">
        <f>RANK(szórás_tábla_modell2!BC180,szórás_tábla_modell2!BC$2:BC$313,1)</f>
        <v>240</v>
      </c>
      <c r="BD180">
        <f>RANK(szórás_tábla_modell2!BD180,szórás_tábla_modell2!BD$2:BD$313,1)</f>
        <v>43</v>
      </c>
      <c r="BE180">
        <f>RANK(szórás_tábla_modell2!BE180,szórás_tábla_modell2!BE$2:BE$313,1)</f>
        <v>210</v>
      </c>
      <c r="BF180">
        <f>RANK(szórás_tábla_modell2!BF180,szórás_tábla_modell2!BF$2:BF$313,1)</f>
        <v>235</v>
      </c>
      <c r="BG180">
        <v>1000000</v>
      </c>
    </row>
    <row r="181" spans="1:59" x14ac:dyDescent="0.3">
      <c r="A181" t="str">
        <f>szórás_tábla_modell2!A181</f>
        <v>11_2018</v>
      </c>
      <c r="B181">
        <f>RANK(szórás_tábla_modell2!B181,szórás_tábla_modell2!B$2:B$313,1)</f>
        <v>206</v>
      </c>
      <c r="C181">
        <f>RANK(szórás_tábla_modell2!C181,szórás_tábla_modell2!C$2:C$313,1)</f>
        <v>191</v>
      </c>
      <c r="D181">
        <f>RANK(szórás_tábla_modell2!D181,szórás_tábla_modell2!D$2:D$313,1)</f>
        <v>103</v>
      </c>
      <c r="E181">
        <f>RANK(szórás_tábla_modell2!E181,szórás_tábla_modell2!E$2:E$313,1)</f>
        <v>298</v>
      </c>
      <c r="F181">
        <f>RANK(szórás_tábla_modell2!F181,szórás_tábla_modell2!F$2:F$313,1)</f>
        <v>229</v>
      </c>
      <c r="G181">
        <f>RANK(szórás_tábla_modell2!G181,szórás_tábla_modell2!G$2:G$313,1)</f>
        <v>294</v>
      </c>
      <c r="H181">
        <f>RANK(szórás_tábla_modell2!H181,szórás_tábla_modell2!H$2:H$313,1)</f>
        <v>171</v>
      </c>
      <c r="I181">
        <f>RANK(szórás_tábla_modell2!I181,szórás_tábla_modell2!I$2:I$313,1)</f>
        <v>196</v>
      </c>
      <c r="J181">
        <f>RANK(szórás_tábla_modell2!J181,szórás_tábla_modell2!J$2:J$313,1)</f>
        <v>198</v>
      </c>
      <c r="K181">
        <f>RANK(szórás_tábla_modell2!K181,szórás_tábla_modell2!K$2:K$313,1)</f>
        <v>211</v>
      </c>
      <c r="L181">
        <f>RANK(szórás_tábla_modell2!L181,szórás_tábla_modell2!L$2:L$313,1)</f>
        <v>100</v>
      </c>
      <c r="M181">
        <f>RANK(szórás_tábla_modell2!M181,szórás_tábla_modell2!M$2:M$313,1)</f>
        <v>180</v>
      </c>
      <c r="N181">
        <f>RANK(szórás_tábla_modell2!N181,szórás_tábla_modell2!N$2:N$313,1)</f>
        <v>178</v>
      </c>
      <c r="O181">
        <f>RANK(szórás_tábla_modell2!O181,szórás_tábla_modell2!O$2:O$313,1)</f>
        <v>194</v>
      </c>
      <c r="P181">
        <f>RANK(szórás_tábla_modell2!P181,szórás_tábla_modell2!P$2:P$313,1)</f>
        <v>195</v>
      </c>
      <c r="Q181">
        <f>RANK(szórás_tábla_modell2!Q181,szórás_tábla_modell2!Q$2:Q$313,1)</f>
        <v>204</v>
      </c>
      <c r="R181">
        <f>RANK(szórás_tábla_modell2!R181,szórás_tábla_modell2!R$2:R$313,1)</f>
        <v>104</v>
      </c>
      <c r="S181">
        <f>RANK(szórás_tábla_modell2!S181,szórás_tábla_modell2!S$2:S$313,1)</f>
        <v>268</v>
      </c>
      <c r="T181">
        <f>RANK(szórás_tábla_modell2!T181,szórás_tábla_modell2!T$2:T$313,1)</f>
        <v>222</v>
      </c>
      <c r="U181">
        <f>RANK(szórás_tábla_modell2!U181,szórás_tábla_modell2!U$2:U$313,1)</f>
        <v>156</v>
      </c>
      <c r="V181">
        <f>RANK(szórás_tábla_modell2!V181,szórás_tábla_modell2!V$2:V$313,1)</f>
        <v>272</v>
      </c>
      <c r="W181">
        <f>RANK(szórás_tábla_modell2!W181,szórás_tábla_modell2!W$2:W$313,1)</f>
        <v>282</v>
      </c>
      <c r="X181">
        <f>RANK(szórás_tábla_modell2!X181,szórás_tábla_modell2!X$2:X$313,1)</f>
        <v>220</v>
      </c>
      <c r="Y181">
        <f>RANK(szórás_tábla_modell2!Y181,szórás_tábla_modell2!Y$2:Y$313,1)</f>
        <v>205</v>
      </c>
      <c r="Z181">
        <f>RANK(szórás_tábla_modell2!Z181,szórás_tábla_modell2!Z$2:Z$313,1)</f>
        <v>283</v>
      </c>
      <c r="AA181">
        <f>RANK(szórás_tábla_modell2!AA181,szórás_tábla_modell2!AA$2:AA$313,1)</f>
        <v>109</v>
      </c>
      <c r="AB181">
        <f>RANK(szórás_tábla_modell2!AB181,szórás_tábla_modell2!AB$2:AB$313,1)</f>
        <v>217</v>
      </c>
      <c r="AC181">
        <f>RANK(szórás_tábla_modell2!AC181,szórás_tábla_modell2!AC$2:AC$313,1)</f>
        <v>99</v>
      </c>
      <c r="AD181">
        <f>RANK(szórás_tábla_modell2!AD181,szórás_tábla_modell2!AD$2:AD$313,1)</f>
        <v>287</v>
      </c>
      <c r="AE181">
        <f>RANK(szórás_tábla_modell2!AE181,szórás_tábla_modell2!AE$2:AE$313,1)</f>
        <v>33</v>
      </c>
      <c r="AF181">
        <f>RANK(szórás_tábla_modell2!AF181,szórás_tábla_modell2!AF$2:AF$313,1)</f>
        <v>203</v>
      </c>
      <c r="AG181">
        <f>RANK(szórás_tábla_modell2!AG181,szórás_tábla_modell2!AG$2:AG$313,1)</f>
        <v>61</v>
      </c>
      <c r="AH181">
        <f>RANK(szórás_tábla_modell2!AH181,szórás_tábla_modell2!AH$2:AH$313,1)</f>
        <v>81</v>
      </c>
      <c r="AI181">
        <f>RANK(szórás_tábla_modell2!AI181,szórás_tábla_modell2!AI$2:AI$313,1)</f>
        <v>41</v>
      </c>
      <c r="AJ181">
        <f>RANK(szórás_tábla_modell2!AJ181,szórás_tábla_modell2!AJ$2:AJ$313,1)</f>
        <v>120</v>
      </c>
      <c r="AK181">
        <f>RANK(szórás_tábla_modell2!AK181,szórás_tábla_modell2!AK$2:AK$313,1)</f>
        <v>237</v>
      </c>
      <c r="AL181">
        <f>RANK(szórás_tábla_modell2!AL181,szórás_tábla_modell2!AL$2:AL$313,1)</f>
        <v>52</v>
      </c>
      <c r="AM181">
        <f>RANK(szórás_tábla_modell2!AM181,szórás_tábla_modell2!AM$2:AM$313,1)</f>
        <v>265</v>
      </c>
      <c r="AN181">
        <f>RANK(szórás_tábla_modell2!AN181,szórás_tábla_modell2!AN$2:AN$313,1)</f>
        <v>261</v>
      </c>
      <c r="AO181">
        <f>RANK(szórás_tábla_modell2!AO181,szórás_tábla_modell2!AO$2:AO$313,1)</f>
        <v>270</v>
      </c>
      <c r="AP181">
        <f>RANK(szórás_tábla_modell2!AP181,szórás_tábla_modell2!AP$2:AP$313,1)</f>
        <v>133</v>
      </c>
      <c r="AQ181">
        <f>RANK(szórás_tábla_modell2!AQ181,szórás_tábla_modell2!AQ$2:AQ$313,1)</f>
        <v>241</v>
      </c>
      <c r="AR181">
        <f>RANK(szórás_tábla_modell2!AR181,szórás_tábla_modell2!AR$2:AR$313,1)</f>
        <v>135</v>
      </c>
      <c r="AS181">
        <f>RANK(szórás_tábla_modell2!AS181,szórás_tábla_modell2!AS$2:AS$313,1)</f>
        <v>290</v>
      </c>
      <c r="AT181">
        <f>RANK(szórás_tábla_modell2!AT181,szórás_tábla_modell2!AT$2:AT$313,1)</f>
        <v>183</v>
      </c>
      <c r="AU181">
        <f>RANK(szórás_tábla_modell2!AU181,szórás_tábla_modell2!AU$2:AU$313,1)</f>
        <v>152</v>
      </c>
      <c r="AV181">
        <f>RANK(szórás_tábla_modell2!AV181,szórás_tábla_modell2!AV$2:AV$313,1)</f>
        <v>247</v>
      </c>
      <c r="AW181">
        <f>RANK(szórás_tábla_modell2!AW181,szórás_tábla_modell2!AW$2:AW$313,1)</f>
        <v>212</v>
      </c>
      <c r="AX181">
        <f>RANK(szórás_tábla_modell2!AX181,szórás_tábla_modell2!AX$2:AX$313,1)</f>
        <v>189</v>
      </c>
      <c r="AY181">
        <f>RANK(szórás_tábla_modell2!AY181,szórás_tábla_modell2!AY$2:AY$313,1)</f>
        <v>180</v>
      </c>
      <c r="AZ181">
        <f>RANK(szórás_tábla_modell2!AZ181,szórás_tábla_modell2!AZ$2:AZ$313,1)</f>
        <v>263</v>
      </c>
      <c r="BA181">
        <f>RANK(szórás_tábla_modell2!BA181,szórás_tábla_modell2!BA$2:BA$313,1)</f>
        <v>298</v>
      </c>
      <c r="BB181">
        <f>RANK(szórás_tábla_modell2!BB181,szórás_tábla_modell2!BB$2:BB$313,1)</f>
        <v>46</v>
      </c>
      <c r="BC181">
        <f>RANK(szórás_tábla_modell2!BC181,szórás_tábla_modell2!BC$2:BC$313,1)</f>
        <v>224</v>
      </c>
      <c r="BD181">
        <f>RANK(szórás_tábla_modell2!BD181,szórás_tábla_modell2!BD$2:BD$313,1)</f>
        <v>39</v>
      </c>
      <c r="BE181">
        <f>RANK(szórás_tábla_modell2!BE181,szórás_tábla_modell2!BE$2:BE$313,1)</f>
        <v>198</v>
      </c>
      <c r="BF181">
        <f>RANK(szórás_tábla_modell2!BF181,szórás_tábla_modell2!BF$2:BF$313,1)</f>
        <v>238</v>
      </c>
      <c r="BG181">
        <v>1000000</v>
      </c>
    </row>
    <row r="182" spans="1:59" x14ac:dyDescent="0.3">
      <c r="A182" t="str">
        <f>szórás_tábla_modell2!A182</f>
        <v>12_2018</v>
      </c>
      <c r="B182">
        <f>RANK(szórás_tábla_modell2!B182,szórás_tábla_modell2!B$2:B$313,1)</f>
        <v>134</v>
      </c>
      <c r="C182">
        <f>RANK(szórás_tábla_modell2!C182,szórás_tábla_modell2!C$2:C$313,1)</f>
        <v>141</v>
      </c>
      <c r="D182">
        <f>RANK(szórás_tábla_modell2!D182,szórás_tábla_modell2!D$2:D$313,1)</f>
        <v>57</v>
      </c>
      <c r="E182">
        <f>RANK(szórás_tábla_modell2!E182,szórás_tábla_modell2!E$2:E$313,1)</f>
        <v>251</v>
      </c>
      <c r="F182">
        <f>RANK(szórás_tábla_modell2!F182,szórás_tábla_modell2!F$2:F$313,1)</f>
        <v>172</v>
      </c>
      <c r="G182">
        <f>RANK(szórás_tábla_modell2!G182,szórás_tábla_modell2!G$2:G$313,1)</f>
        <v>237</v>
      </c>
      <c r="H182">
        <f>RANK(szórás_tábla_modell2!H182,szórás_tábla_modell2!H$2:H$313,1)</f>
        <v>154</v>
      </c>
      <c r="I182">
        <f>RANK(szórás_tábla_modell2!I182,szórás_tábla_modell2!I$2:I$313,1)</f>
        <v>204</v>
      </c>
      <c r="J182">
        <f>RANK(szórás_tábla_modell2!J182,szórás_tábla_modell2!J$2:J$313,1)</f>
        <v>172</v>
      </c>
      <c r="K182">
        <f>RANK(szórás_tábla_modell2!K182,szórás_tábla_modell2!K$2:K$313,1)</f>
        <v>126</v>
      </c>
      <c r="L182">
        <f>RANK(szórás_tábla_modell2!L182,szórás_tábla_modell2!L$2:L$313,1)</f>
        <v>86</v>
      </c>
      <c r="M182">
        <f>RANK(szórás_tábla_modell2!M182,szórás_tábla_modell2!M$2:M$313,1)</f>
        <v>139</v>
      </c>
      <c r="N182">
        <f>RANK(szórás_tábla_modell2!N182,szórás_tábla_modell2!N$2:N$313,1)</f>
        <v>134</v>
      </c>
      <c r="O182">
        <f>RANK(szórás_tábla_modell2!O182,szórás_tábla_modell2!O$2:O$313,1)</f>
        <v>188</v>
      </c>
      <c r="P182">
        <f>RANK(szórás_tábla_modell2!P182,szórás_tábla_modell2!P$2:P$313,1)</f>
        <v>200</v>
      </c>
      <c r="Q182">
        <f>RANK(szórás_tábla_modell2!Q182,szórás_tábla_modell2!Q$2:Q$313,1)</f>
        <v>75</v>
      </c>
      <c r="R182">
        <f>RANK(szórás_tábla_modell2!R182,szórás_tábla_modell2!R$2:R$313,1)</f>
        <v>57</v>
      </c>
      <c r="S182">
        <f>RANK(szórás_tábla_modell2!S182,szórás_tábla_modell2!S$2:S$313,1)</f>
        <v>257</v>
      </c>
      <c r="T182">
        <f>RANK(szórás_tábla_modell2!T182,szórás_tábla_modell2!T$2:T$313,1)</f>
        <v>223</v>
      </c>
      <c r="U182">
        <f>RANK(szórás_tábla_modell2!U182,szórás_tábla_modell2!U$2:U$313,1)</f>
        <v>142</v>
      </c>
      <c r="V182">
        <f>RANK(szórás_tábla_modell2!V182,szórás_tábla_modell2!V$2:V$313,1)</f>
        <v>288</v>
      </c>
      <c r="W182">
        <f>RANK(szórás_tábla_modell2!W182,szórás_tábla_modell2!W$2:W$313,1)</f>
        <v>243</v>
      </c>
      <c r="X182">
        <f>RANK(szórás_tábla_modell2!X182,szórás_tábla_modell2!X$2:X$313,1)</f>
        <v>219</v>
      </c>
      <c r="Y182">
        <f>RANK(szórás_tábla_modell2!Y182,szórás_tábla_modell2!Y$2:Y$313,1)</f>
        <v>208</v>
      </c>
      <c r="Z182">
        <f>RANK(szórás_tábla_modell2!Z182,szórás_tábla_modell2!Z$2:Z$313,1)</f>
        <v>289</v>
      </c>
      <c r="AA182">
        <f>RANK(szórás_tábla_modell2!AA182,szórás_tábla_modell2!AA$2:AA$313,1)</f>
        <v>133</v>
      </c>
      <c r="AB182">
        <f>RANK(szórás_tábla_modell2!AB182,szórás_tábla_modell2!AB$2:AB$313,1)</f>
        <v>184</v>
      </c>
      <c r="AC182">
        <f>RANK(szórás_tábla_modell2!AC182,szórás_tábla_modell2!AC$2:AC$313,1)</f>
        <v>100</v>
      </c>
      <c r="AD182">
        <f>RANK(szórás_tábla_modell2!AD182,szórás_tábla_modell2!AD$2:AD$313,1)</f>
        <v>90</v>
      </c>
      <c r="AE182">
        <f>RANK(szórás_tábla_modell2!AE182,szórás_tábla_modell2!AE$2:AE$313,1)</f>
        <v>41</v>
      </c>
      <c r="AF182">
        <f>RANK(szórás_tábla_modell2!AF182,szórás_tábla_modell2!AF$2:AF$313,1)</f>
        <v>43</v>
      </c>
      <c r="AG182">
        <f>RANK(szórás_tábla_modell2!AG182,szórás_tábla_modell2!AG$2:AG$313,1)</f>
        <v>89</v>
      </c>
      <c r="AH182">
        <f>RANK(szórás_tábla_modell2!AH182,szórás_tábla_modell2!AH$2:AH$313,1)</f>
        <v>1</v>
      </c>
      <c r="AI182">
        <f>RANK(szórás_tábla_modell2!AI182,szórás_tábla_modell2!AI$2:AI$313,1)</f>
        <v>89</v>
      </c>
      <c r="AJ182">
        <f>RANK(szórás_tábla_modell2!AJ182,szórás_tábla_modell2!AJ$2:AJ$313,1)</f>
        <v>115</v>
      </c>
      <c r="AK182">
        <f>RANK(szórás_tábla_modell2!AK182,szórás_tábla_modell2!AK$2:AK$313,1)</f>
        <v>208</v>
      </c>
      <c r="AL182">
        <f>RANK(szórás_tábla_modell2!AL182,szórás_tábla_modell2!AL$2:AL$313,1)</f>
        <v>36</v>
      </c>
      <c r="AM182">
        <f>RANK(szórás_tábla_modell2!AM182,szórás_tábla_modell2!AM$2:AM$313,1)</f>
        <v>151</v>
      </c>
      <c r="AN182">
        <f>RANK(szórás_tábla_modell2!AN182,szórás_tábla_modell2!AN$2:AN$313,1)</f>
        <v>263</v>
      </c>
      <c r="AO182">
        <f>RANK(szórás_tábla_modell2!AO182,szórás_tábla_modell2!AO$2:AO$313,1)</f>
        <v>273</v>
      </c>
      <c r="AP182">
        <f>RANK(szórás_tábla_modell2!AP182,szórás_tábla_modell2!AP$2:AP$313,1)</f>
        <v>124</v>
      </c>
      <c r="AQ182">
        <f>RANK(szórás_tábla_modell2!AQ182,szórás_tábla_modell2!AQ$2:AQ$313,1)</f>
        <v>233</v>
      </c>
      <c r="AR182">
        <f>RANK(szórás_tábla_modell2!AR182,szórás_tábla_modell2!AR$2:AR$313,1)</f>
        <v>121</v>
      </c>
      <c r="AS182">
        <f>RANK(szórás_tábla_modell2!AS182,szórás_tábla_modell2!AS$2:AS$313,1)</f>
        <v>260</v>
      </c>
      <c r="AT182">
        <f>RANK(szórás_tábla_modell2!AT182,szórás_tábla_modell2!AT$2:AT$313,1)</f>
        <v>185</v>
      </c>
      <c r="AU182">
        <f>RANK(szórás_tábla_modell2!AU182,szórás_tábla_modell2!AU$2:AU$313,1)</f>
        <v>164</v>
      </c>
      <c r="AV182">
        <f>RANK(szórás_tábla_modell2!AV182,szórás_tábla_modell2!AV$2:AV$313,1)</f>
        <v>236</v>
      </c>
      <c r="AW182">
        <f>RANK(szórás_tábla_modell2!AW182,szórás_tábla_modell2!AW$2:AW$313,1)</f>
        <v>211</v>
      </c>
      <c r="AX182">
        <f>RANK(szórás_tábla_modell2!AX182,szórás_tábla_modell2!AX$2:AX$313,1)</f>
        <v>141</v>
      </c>
      <c r="AY182">
        <f>RANK(szórás_tábla_modell2!AY182,szórás_tábla_modell2!AY$2:AY$313,1)</f>
        <v>178</v>
      </c>
      <c r="AZ182">
        <f>RANK(szórás_tábla_modell2!AZ182,szórás_tábla_modell2!AZ$2:AZ$313,1)</f>
        <v>213</v>
      </c>
      <c r="BA182">
        <f>RANK(szórás_tábla_modell2!BA182,szórás_tábla_modell2!BA$2:BA$313,1)</f>
        <v>285</v>
      </c>
      <c r="BB182">
        <f>RANK(szórás_tábla_modell2!BB182,szórás_tábla_modell2!BB$2:BB$313,1)</f>
        <v>42</v>
      </c>
      <c r="BC182">
        <f>RANK(szórás_tábla_modell2!BC182,szórás_tábla_modell2!BC$2:BC$313,1)</f>
        <v>128</v>
      </c>
      <c r="BD182">
        <f>RANK(szórás_tábla_modell2!BD182,szórás_tábla_modell2!BD$2:BD$313,1)</f>
        <v>33</v>
      </c>
      <c r="BE182">
        <f>RANK(szórás_tábla_modell2!BE182,szórás_tábla_modell2!BE$2:BE$313,1)</f>
        <v>219</v>
      </c>
      <c r="BF182">
        <f>RANK(szórás_tábla_modell2!BF182,szórás_tábla_modell2!BF$2:BF$313,1)</f>
        <v>157</v>
      </c>
      <c r="BG182">
        <v>1000000</v>
      </c>
    </row>
    <row r="183" spans="1:59" x14ac:dyDescent="0.3">
      <c r="A183" t="str">
        <f>szórás_tábla_modell2!A183</f>
        <v>13_2018</v>
      </c>
      <c r="B183">
        <f>RANK(szórás_tábla_modell2!B183,szórás_tábla_modell2!B$2:B$313,1)</f>
        <v>215</v>
      </c>
      <c r="C183">
        <f>RANK(szórás_tábla_modell2!C183,szórás_tábla_modell2!C$2:C$313,1)</f>
        <v>198</v>
      </c>
      <c r="D183">
        <f>RANK(szórás_tábla_modell2!D183,szórás_tábla_modell2!D$2:D$313,1)</f>
        <v>97</v>
      </c>
      <c r="E183">
        <f>RANK(szórás_tábla_modell2!E183,szórás_tábla_modell2!E$2:E$313,1)</f>
        <v>299</v>
      </c>
      <c r="F183">
        <f>RANK(szórás_tábla_modell2!F183,szórás_tábla_modell2!F$2:F$313,1)</f>
        <v>238</v>
      </c>
      <c r="G183">
        <f>RANK(szórás_tábla_modell2!G183,szórás_tábla_modell2!G$2:G$313,1)</f>
        <v>296</v>
      </c>
      <c r="H183">
        <f>RANK(szórás_tábla_modell2!H183,szórás_tábla_modell2!H$2:H$313,1)</f>
        <v>174</v>
      </c>
      <c r="I183">
        <f>RANK(szórás_tábla_modell2!I183,szórás_tábla_modell2!I$2:I$313,1)</f>
        <v>195</v>
      </c>
      <c r="J183">
        <f>RANK(szórás_tábla_modell2!J183,szórás_tábla_modell2!J$2:J$313,1)</f>
        <v>203</v>
      </c>
      <c r="K183">
        <f>RANK(szórás_tábla_modell2!K183,szórás_tábla_modell2!K$2:K$313,1)</f>
        <v>216</v>
      </c>
      <c r="L183">
        <f>RANK(szórás_tábla_modell2!L183,szórás_tábla_modell2!L$2:L$313,1)</f>
        <v>74</v>
      </c>
      <c r="M183">
        <f>RANK(szórás_tábla_modell2!M183,szórás_tábla_modell2!M$2:M$313,1)</f>
        <v>184</v>
      </c>
      <c r="N183">
        <f>RANK(szórás_tábla_modell2!N183,szórás_tábla_modell2!N$2:N$313,1)</f>
        <v>181</v>
      </c>
      <c r="O183">
        <f>RANK(szórás_tábla_modell2!O183,szórás_tábla_modell2!O$2:O$313,1)</f>
        <v>197</v>
      </c>
      <c r="P183">
        <f>RANK(szórás_tábla_modell2!P183,szórás_tábla_modell2!P$2:P$313,1)</f>
        <v>198</v>
      </c>
      <c r="Q183">
        <f>RANK(szórás_tábla_modell2!Q183,szórás_tábla_modell2!Q$2:Q$313,1)</f>
        <v>212</v>
      </c>
      <c r="R183">
        <f>RANK(szórás_tábla_modell2!R183,szórás_tábla_modell2!R$2:R$313,1)</f>
        <v>113</v>
      </c>
      <c r="S183">
        <f>RANK(szórás_tábla_modell2!S183,szórás_tábla_modell2!S$2:S$313,1)</f>
        <v>260</v>
      </c>
      <c r="T183">
        <f>RANK(szórás_tábla_modell2!T183,szórás_tábla_modell2!T$2:T$313,1)</f>
        <v>211</v>
      </c>
      <c r="U183">
        <f>RANK(szórás_tábla_modell2!U183,szórás_tábla_modell2!U$2:U$313,1)</f>
        <v>164</v>
      </c>
      <c r="V183">
        <f>RANK(szórás_tábla_modell2!V183,szórás_tábla_modell2!V$2:V$313,1)</f>
        <v>292</v>
      </c>
      <c r="W183">
        <f>RANK(szórás_tábla_modell2!W183,szórás_tábla_modell2!W$2:W$313,1)</f>
        <v>288</v>
      </c>
      <c r="X183">
        <f>RANK(szórás_tábla_modell2!X183,szórás_tábla_modell2!X$2:X$313,1)</f>
        <v>112</v>
      </c>
      <c r="Y183">
        <f>RANK(szórás_tábla_modell2!Y183,szórás_tábla_modell2!Y$2:Y$313,1)</f>
        <v>184</v>
      </c>
      <c r="Z183">
        <f>RANK(szórás_tábla_modell2!Z183,szórás_tábla_modell2!Z$2:Z$313,1)</f>
        <v>274</v>
      </c>
      <c r="AA183">
        <f>RANK(szórás_tábla_modell2!AA183,szórás_tábla_modell2!AA$2:AA$313,1)</f>
        <v>77</v>
      </c>
      <c r="AB183">
        <f>RANK(szórás_tábla_modell2!AB183,szórás_tábla_modell2!AB$2:AB$313,1)</f>
        <v>226</v>
      </c>
      <c r="AC183">
        <f>RANK(szórás_tábla_modell2!AC183,szórás_tábla_modell2!AC$2:AC$313,1)</f>
        <v>97</v>
      </c>
      <c r="AD183">
        <f>RANK(szórás_tábla_modell2!AD183,szórás_tábla_modell2!AD$2:AD$313,1)</f>
        <v>231</v>
      </c>
      <c r="AE183">
        <f>RANK(szórás_tábla_modell2!AE183,szórás_tábla_modell2!AE$2:AE$313,1)</f>
        <v>38</v>
      </c>
      <c r="AF183">
        <f>RANK(szórás_tábla_modell2!AF183,szórás_tábla_modell2!AF$2:AF$313,1)</f>
        <v>207</v>
      </c>
      <c r="AG183">
        <f>RANK(szórás_tábla_modell2!AG183,szórás_tábla_modell2!AG$2:AG$313,1)</f>
        <v>94</v>
      </c>
      <c r="AH183">
        <f>RANK(szórás_tábla_modell2!AH183,szórás_tábla_modell2!AH$2:AH$313,1)</f>
        <v>94</v>
      </c>
      <c r="AI183">
        <f>RANK(szórás_tábla_modell2!AI183,szórás_tábla_modell2!AI$2:AI$313,1)</f>
        <v>47</v>
      </c>
      <c r="AJ183">
        <f>RANK(szórás_tábla_modell2!AJ183,szórás_tábla_modell2!AJ$2:AJ$313,1)</f>
        <v>129</v>
      </c>
      <c r="AK183">
        <f>RANK(szórás_tábla_modell2!AK183,szórás_tábla_modell2!AK$2:AK$313,1)</f>
        <v>233</v>
      </c>
      <c r="AL183">
        <f>RANK(szórás_tábla_modell2!AL183,szórás_tábla_modell2!AL$2:AL$313,1)</f>
        <v>56</v>
      </c>
      <c r="AM183">
        <f>RANK(szórás_tábla_modell2!AM183,szórás_tábla_modell2!AM$2:AM$313,1)</f>
        <v>221</v>
      </c>
      <c r="AN183">
        <f>RANK(szórás_tábla_modell2!AN183,szórás_tábla_modell2!AN$2:AN$313,1)</f>
        <v>252</v>
      </c>
      <c r="AO183">
        <f>RANK(szórás_tábla_modell2!AO183,szórás_tábla_modell2!AO$2:AO$313,1)</f>
        <v>259</v>
      </c>
      <c r="AP183">
        <f>RANK(szórás_tábla_modell2!AP183,szórás_tábla_modell2!AP$2:AP$313,1)</f>
        <v>120</v>
      </c>
      <c r="AQ183">
        <f>RANK(szórás_tábla_modell2!AQ183,szórás_tábla_modell2!AQ$2:AQ$313,1)</f>
        <v>228</v>
      </c>
      <c r="AR183">
        <f>RANK(szórás_tábla_modell2!AR183,szórás_tábla_modell2!AR$2:AR$313,1)</f>
        <v>131</v>
      </c>
      <c r="AS183">
        <f>RANK(szórás_tábla_modell2!AS183,szórás_tábla_modell2!AS$2:AS$313,1)</f>
        <v>283</v>
      </c>
      <c r="AT183">
        <f>RANK(szórás_tábla_modell2!AT183,szórás_tábla_modell2!AT$2:AT$313,1)</f>
        <v>205</v>
      </c>
      <c r="AU183">
        <f>RANK(szórás_tábla_modell2!AU183,szórás_tábla_modell2!AU$2:AU$313,1)</f>
        <v>166</v>
      </c>
      <c r="AV183">
        <f>RANK(szórás_tábla_modell2!AV183,szórás_tábla_modell2!AV$2:AV$313,1)</f>
        <v>249</v>
      </c>
      <c r="AW183">
        <f>RANK(szórás_tábla_modell2!AW183,szórás_tábla_modell2!AW$2:AW$313,1)</f>
        <v>142</v>
      </c>
      <c r="AX183">
        <f>RANK(szórás_tábla_modell2!AX183,szórás_tábla_modell2!AX$2:AX$313,1)</f>
        <v>230</v>
      </c>
      <c r="AY183">
        <f>RANK(szórás_tábla_modell2!AY183,szórás_tábla_modell2!AY$2:AY$313,1)</f>
        <v>123</v>
      </c>
      <c r="AZ183">
        <f>RANK(szórás_tábla_modell2!AZ183,szórás_tábla_modell2!AZ$2:AZ$313,1)</f>
        <v>276</v>
      </c>
      <c r="BA183">
        <f>RANK(szórás_tábla_modell2!BA183,szórás_tábla_modell2!BA$2:BA$313,1)</f>
        <v>236</v>
      </c>
      <c r="BB183">
        <f>RANK(szórás_tábla_modell2!BB183,szórás_tábla_modell2!BB$2:BB$313,1)</f>
        <v>66</v>
      </c>
      <c r="BC183">
        <f>RANK(szórás_tábla_modell2!BC183,szórás_tábla_modell2!BC$2:BC$313,1)</f>
        <v>255</v>
      </c>
      <c r="BD183">
        <f>RANK(szórás_tábla_modell2!BD183,szórás_tábla_modell2!BD$2:BD$313,1)</f>
        <v>9</v>
      </c>
      <c r="BE183">
        <f>RANK(szórás_tábla_modell2!BE183,szórás_tábla_modell2!BE$2:BE$313,1)</f>
        <v>178</v>
      </c>
      <c r="BF183">
        <f>RANK(szórás_tábla_modell2!BF183,szórás_tábla_modell2!BF$2:BF$313,1)</f>
        <v>229</v>
      </c>
      <c r="BG183">
        <v>1000000</v>
      </c>
    </row>
    <row r="184" spans="1:59" x14ac:dyDescent="0.3">
      <c r="A184" t="str">
        <f>szórás_tábla_modell2!A184</f>
        <v>14_2018</v>
      </c>
      <c r="B184">
        <f>RANK(szórás_tábla_modell2!B184,szórás_tábla_modell2!B$2:B$313,1)</f>
        <v>218</v>
      </c>
      <c r="C184">
        <f>RANK(szórás_tábla_modell2!C184,szórás_tábla_modell2!C$2:C$313,1)</f>
        <v>203</v>
      </c>
      <c r="D184">
        <f>RANK(szórás_tábla_modell2!D184,szórás_tábla_modell2!D$2:D$313,1)</f>
        <v>105</v>
      </c>
      <c r="E184">
        <f>RANK(szórás_tábla_modell2!E184,szórás_tábla_modell2!E$2:E$313,1)</f>
        <v>297</v>
      </c>
      <c r="F184">
        <f>RANK(szórás_tábla_modell2!F184,szórás_tábla_modell2!F$2:F$313,1)</f>
        <v>245</v>
      </c>
      <c r="G184">
        <f>RANK(szórás_tábla_modell2!G184,szórás_tábla_modell2!G$2:G$313,1)</f>
        <v>298</v>
      </c>
      <c r="H184">
        <f>RANK(szórás_tábla_modell2!H184,szórás_tábla_modell2!H$2:H$313,1)</f>
        <v>175</v>
      </c>
      <c r="I184">
        <f>RANK(szórás_tábla_modell2!I184,szórás_tábla_modell2!I$2:I$313,1)</f>
        <v>202</v>
      </c>
      <c r="J184">
        <f>RANK(szórás_tábla_modell2!J184,szórás_tábla_modell2!J$2:J$313,1)</f>
        <v>205</v>
      </c>
      <c r="K184">
        <f>RANK(szórás_tábla_modell2!K184,szórás_tábla_modell2!K$2:K$313,1)</f>
        <v>213</v>
      </c>
      <c r="L184">
        <f>RANK(szórás_tábla_modell2!L184,szórás_tábla_modell2!L$2:L$313,1)</f>
        <v>95</v>
      </c>
      <c r="M184">
        <f>RANK(szórás_tábla_modell2!M184,szórás_tábla_modell2!M$2:M$313,1)</f>
        <v>176</v>
      </c>
      <c r="N184">
        <f>RANK(szórás_tábla_modell2!N184,szórás_tábla_modell2!N$2:N$313,1)</f>
        <v>182</v>
      </c>
      <c r="O184">
        <f>RANK(szórás_tábla_modell2!O184,szórás_tábla_modell2!O$2:O$313,1)</f>
        <v>211</v>
      </c>
      <c r="P184">
        <f>RANK(szórás_tábla_modell2!P184,szórás_tábla_modell2!P$2:P$313,1)</f>
        <v>194</v>
      </c>
      <c r="Q184">
        <f>RANK(szórás_tábla_modell2!Q184,szórás_tábla_modell2!Q$2:Q$313,1)</f>
        <v>219</v>
      </c>
      <c r="R184">
        <f>RANK(szórás_tábla_modell2!R184,szórás_tábla_modell2!R$2:R$313,1)</f>
        <v>111</v>
      </c>
      <c r="S184">
        <f>RANK(szórás_tábla_modell2!S184,szórás_tábla_modell2!S$2:S$313,1)</f>
        <v>269</v>
      </c>
      <c r="T184">
        <f>RANK(szórás_tábla_modell2!T184,szórás_tábla_modell2!T$2:T$313,1)</f>
        <v>218</v>
      </c>
      <c r="U184">
        <f>RANK(szórás_tábla_modell2!U184,szórás_tábla_modell2!U$2:U$313,1)</f>
        <v>165</v>
      </c>
      <c r="V184">
        <f>RANK(szórás_tábla_modell2!V184,szórás_tábla_modell2!V$2:V$313,1)</f>
        <v>291</v>
      </c>
      <c r="W184">
        <f>RANK(szórás_tábla_modell2!W184,szórás_tábla_modell2!W$2:W$313,1)</f>
        <v>271</v>
      </c>
      <c r="X184">
        <f>RANK(szórás_tábla_modell2!X184,szórás_tábla_modell2!X$2:X$313,1)</f>
        <v>218</v>
      </c>
      <c r="Y184">
        <f>RANK(szórás_tábla_modell2!Y184,szórás_tábla_modell2!Y$2:Y$313,1)</f>
        <v>186</v>
      </c>
      <c r="Z184">
        <f>RANK(szórás_tábla_modell2!Z184,szórás_tábla_modell2!Z$2:Z$313,1)</f>
        <v>290</v>
      </c>
      <c r="AA184">
        <f>RANK(szórás_tábla_modell2!AA184,szórás_tábla_modell2!AA$2:AA$313,1)</f>
        <v>129</v>
      </c>
      <c r="AB184">
        <f>RANK(szórás_tábla_modell2!AB184,szórás_tábla_modell2!AB$2:AB$313,1)</f>
        <v>232</v>
      </c>
      <c r="AC184">
        <f>RANK(szórás_tábla_modell2!AC184,szórás_tábla_modell2!AC$2:AC$313,1)</f>
        <v>105</v>
      </c>
      <c r="AD184">
        <f>RANK(szórás_tábla_modell2!AD184,szórás_tábla_modell2!AD$2:AD$313,1)</f>
        <v>269</v>
      </c>
      <c r="AE184">
        <f>RANK(szórás_tábla_modell2!AE184,szórás_tábla_modell2!AE$2:AE$313,1)</f>
        <v>42</v>
      </c>
      <c r="AF184">
        <f>RANK(szórás_tábla_modell2!AF184,szórás_tábla_modell2!AF$2:AF$313,1)</f>
        <v>211</v>
      </c>
      <c r="AG184">
        <f>RANK(szórás_tábla_modell2!AG184,szórás_tábla_modell2!AG$2:AG$313,1)</f>
        <v>104</v>
      </c>
      <c r="AH184">
        <f>RANK(szórás_tábla_modell2!AH184,szórás_tábla_modell2!AH$2:AH$313,1)</f>
        <v>92</v>
      </c>
      <c r="AI184">
        <f>RANK(szórás_tábla_modell2!AI184,szórás_tábla_modell2!AI$2:AI$313,1)</f>
        <v>52</v>
      </c>
      <c r="AJ184">
        <f>RANK(szórás_tábla_modell2!AJ184,szórás_tábla_modell2!AJ$2:AJ$313,1)</f>
        <v>114</v>
      </c>
      <c r="AK184">
        <f>RANK(szórás_tábla_modell2!AK184,szórás_tábla_modell2!AK$2:AK$313,1)</f>
        <v>232</v>
      </c>
      <c r="AL184">
        <f>RANK(szórás_tábla_modell2!AL184,szórás_tábla_modell2!AL$2:AL$313,1)</f>
        <v>31</v>
      </c>
      <c r="AM184">
        <f>RANK(szórás_tábla_modell2!AM184,szórás_tábla_modell2!AM$2:AM$313,1)</f>
        <v>256</v>
      </c>
      <c r="AN184">
        <f>RANK(szórás_tábla_modell2!AN184,szórás_tábla_modell2!AN$2:AN$313,1)</f>
        <v>267</v>
      </c>
      <c r="AO184">
        <f>RANK(szórás_tábla_modell2!AO184,szórás_tábla_modell2!AO$2:AO$313,1)</f>
        <v>272</v>
      </c>
      <c r="AP184">
        <f>RANK(szórás_tábla_modell2!AP184,szórás_tábla_modell2!AP$2:AP$313,1)</f>
        <v>114</v>
      </c>
      <c r="AQ184">
        <f>RANK(szórás_tábla_modell2!AQ184,szórás_tábla_modell2!AQ$2:AQ$313,1)</f>
        <v>229</v>
      </c>
      <c r="AR184">
        <f>RANK(szórás_tábla_modell2!AR184,szórás_tábla_modell2!AR$2:AR$313,1)</f>
        <v>113</v>
      </c>
      <c r="AS184">
        <f>RANK(szórás_tábla_modell2!AS184,szórás_tábla_modell2!AS$2:AS$313,1)</f>
        <v>294</v>
      </c>
      <c r="AT184">
        <f>RANK(szórás_tábla_modell2!AT184,szórás_tábla_modell2!AT$2:AT$313,1)</f>
        <v>186</v>
      </c>
      <c r="AU184">
        <f>RANK(szórás_tábla_modell2!AU184,szórás_tábla_modell2!AU$2:AU$313,1)</f>
        <v>190</v>
      </c>
      <c r="AV184">
        <f>RANK(szórás_tábla_modell2!AV184,szórás_tábla_modell2!AV$2:AV$313,1)</f>
        <v>244</v>
      </c>
      <c r="AW184">
        <f>RANK(szórás_tábla_modell2!AW184,szórás_tábla_modell2!AW$2:AW$313,1)</f>
        <v>198</v>
      </c>
      <c r="AX184">
        <f>RANK(szórás_tábla_modell2!AX184,szórás_tábla_modell2!AX$2:AX$313,1)</f>
        <v>273</v>
      </c>
      <c r="AY184">
        <f>RANK(szórás_tábla_modell2!AY184,szórás_tábla_modell2!AY$2:AY$313,1)</f>
        <v>188</v>
      </c>
      <c r="AZ184">
        <f>RANK(szórás_tábla_modell2!AZ184,szórás_tábla_modell2!AZ$2:AZ$313,1)</f>
        <v>275</v>
      </c>
      <c r="BA184">
        <f>RANK(szórás_tábla_modell2!BA184,szórás_tábla_modell2!BA$2:BA$313,1)</f>
        <v>257</v>
      </c>
      <c r="BB184">
        <f>RANK(szórás_tábla_modell2!BB184,szórás_tábla_modell2!BB$2:BB$313,1)</f>
        <v>69</v>
      </c>
      <c r="BC184">
        <f>RANK(szórás_tábla_modell2!BC184,szórás_tábla_modell2!BC$2:BC$313,1)</f>
        <v>253</v>
      </c>
      <c r="BD184">
        <f>RANK(szórás_tábla_modell2!BD184,szórás_tábla_modell2!BD$2:BD$313,1)</f>
        <v>42</v>
      </c>
      <c r="BE184">
        <f>RANK(szórás_tábla_modell2!BE184,szórás_tábla_modell2!BE$2:BE$313,1)</f>
        <v>196</v>
      </c>
      <c r="BF184">
        <f>RANK(szórás_tábla_modell2!BF184,szórás_tábla_modell2!BF$2:BF$313,1)</f>
        <v>201</v>
      </c>
      <c r="BG184">
        <v>1000000</v>
      </c>
    </row>
    <row r="185" spans="1:59" x14ac:dyDescent="0.3">
      <c r="A185" t="str">
        <f>szórás_tábla_modell2!A185</f>
        <v>15_2018</v>
      </c>
      <c r="B185">
        <f>RANK(szórás_tábla_modell2!B185,szórás_tábla_modell2!B$2:B$313,1)</f>
        <v>207</v>
      </c>
      <c r="C185">
        <f>RANK(szórás_tábla_modell2!C185,szórás_tábla_modell2!C$2:C$313,1)</f>
        <v>187</v>
      </c>
      <c r="D185">
        <f>RANK(szórás_tábla_modell2!D185,szórás_tábla_modell2!D$2:D$313,1)</f>
        <v>104</v>
      </c>
      <c r="E185">
        <f>RANK(szórás_tábla_modell2!E185,szórás_tábla_modell2!E$2:E$313,1)</f>
        <v>263</v>
      </c>
      <c r="F185">
        <f>RANK(szórás_tábla_modell2!F185,szórás_tábla_modell2!F$2:F$313,1)</f>
        <v>185</v>
      </c>
      <c r="G185">
        <f>RANK(szórás_tábla_modell2!G185,szórás_tábla_modell2!G$2:G$313,1)</f>
        <v>272</v>
      </c>
      <c r="H185">
        <f>RANK(szórás_tábla_modell2!H185,szórás_tábla_modell2!H$2:H$313,1)</f>
        <v>168</v>
      </c>
      <c r="I185">
        <f>RANK(szórás_tábla_modell2!I185,szórás_tábla_modell2!I$2:I$313,1)</f>
        <v>199</v>
      </c>
      <c r="J185">
        <f>RANK(szórás_tábla_modell2!J185,szórás_tábla_modell2!J$2:J$313,1)</f>
        <v>193</v>
      </c>
      <c r="K185">
        <f>RANK(szórás_tábla_modell2!K185,szórás_tábla_modell2!K$2:K$313,1)</f>
        <v>150</v>
      </c>
      <c r="L185">
        <f>RANK(szórás_tábla_modell2!L185,szórás_tábla_modell2!L$2:L$313,1)</f>
        <v>87</v>
      </c>
      <c r="M185">
        <f>RANK(szórás_tábla_modell2!M185,szórás_tábla_modell2!M$2:M$313,1)</f>
        <v>182</v>
      </c>
      <c r="N185">
        <f>RANK(szórás_tábla_modell2!N185,szórás_tábla_modell2!N$2:N$313,1)</f>
        <v>149</v>
      </c>
      <c r="O185">
        <f>RANK(szórás_tábla_modell2!O185,szórás_tábla_modell2!O$2:O$313,1)</f>
        <v>195</v>
      </c>
      <c r="P185">
        <f>RANK(szórás_tábla_modell2!P185,szórás_tábla_modell2!P$2:P$313,1)</f>
        <v>188</v>
      </c>
      <c r="Q185">
        <f>RANK(szórás_tábla_modell2!Q185,szórás_tábla_modell2!Q$2:Q$313,1)</f>
        <v>121</v>
      </c>
      <c r="R185">
        <f>RANK(szórás_tábla_modell2!R185,szórás_tábla_modell2!R$2:R$313,1)</f>
        <v>112</v>
      </c>
      <c r="S185">
        <f>RANK(szórás_tábla_modell2!S185,szórás_tábla_modell2!S$2:S$313,1)</f>
        <v>255</v>
      </c>
      <c r="T185">
        <f>RANK(szórás_tábla_modell2!T185,szórás_tábla_modell2!T$2:T$313,1)</f>
        <v>208</v>
      </c>
      <c r="U185">
        <f>RANK(szórás_tábla_modell2!U185,szórás_tábla_modell2!U$2:U$313,1)</f>
        <v>151</v>
      </c>
      <c r="V185">
        <f>RANK(szórás_tábla_modell2!V185,szórás_tábla_modell2!V$2:V$313,1)</f>
        <v>287</v>
      </c>
      <c r="W185">
        <f>RANK(szórás_tábla_modell2!W185,szórás_tábla_modell2!W$2:W$313,1)</f>
        <v>277</v>
      </c>
      <c r="X185">
        <f>RANK(szórás_tábla_modell2!X185,szórás_tábla_modell2!X$2:X$313,1)</f>
        <v>215</v>
      </c>
      <c r="Y185">
        <f>RANK(szórás_tábla_modell2!Y185,szórás_tábla_modell2!Y$2:Y$313,1)</f>
        <v>191</v>
      </c>
      <c r="Z185">
        <f>RANK(szórás_tábla_modell2!Z185,szórás_tábla_modell2!Z$2:Z$313,1)</f>
        <v>281</v>
      </c>
      <c r="AA185">
        <f>RANK(szórás_tábla_modell2!AA185,szórás_tábla_modell2!AA$2:AA$313,1)</f>
        <v>115</v>
      </c>
      <c r="AB185">
        <f>RANK(szórás_tábla_modell2!AB185,szórás_tábla_modell2!AB$2:AB$313,1)</f>
        <v>180</v>
      </c>
      <c r="AC185">
        <f>RANK(szórás_tábla_modell2!AC185,szórás_tábla_modell2!AC$2:AC$313,1)</f>
        <v>93</v>
      </c>
      <c r="AD185">
        <f>RANK(szórás_tábla_modell2!AD185,szórás_tábla_modell2!AD$2:AD$313,1)</f>
        <v>242</v>
      </c>
      <c r="AE185">
        <f>RANK(szórás_tábla_modell2!AE185,szórás_tábla_modell2!AE$2:AE$313,1)</f>
        <v>50</v>
      </c>
      <c r="AF185">
        <f>RANK(szórás_tábla_modell2!AF185,szórás_tábla_modell2!AF$2:AF$313,1)</f>
        <v>197</v>
      </c>
      <c r="AG185">
        <f>RANK(szórás_tábla_modell2!AG185,szórás_tábla_modell2!AG$2:AG$313,1)</f>
        <v>69</v>
      </c>
      <c r="AH185">
        <f>RANK(szórás_tábla_modell2!AH185,szórás_tábla_modell2!AH$2:AH$313,1)</f>
        <v>42</v>
      </c>
      <c r="AI185">
        <f>RANK(szórás_tábla_modell2!AI185,szórás_tábla_modell2!AI$2:AI$313,1)</f>
        <v>81</v>
      </c>
      <c r="AJ185">
        <f>RANK(szórás_tábla_modell2!AJ185,szórás_tábla_modell2!AJ$2:AJ$313,1)</f>
        <v>125</v>
      </c>
      <c r="AK185">
        <f>RANK(szórás_tábla_modell2!AK185,szórás_tábla_modell2!AK$2:AK$313,1)</f>
        <v>207</v>
      </c>
      <c r="AL185">
        <f>RANK(szórás_tábla_modell2!AL185,szórás_tábla_modell2!AL$2:AL$313,1)</f>
        <v>49</v>
      </c>
      <c r="AM185">
        <f>RANK(szórás_tábla_modell2!AM185,szórás_tábla_modell2!AM$2:AM$313,1)</f>
        <v>250</v>
      </c>
      <c r="AN185">
        <f>RANK(szórás_tábla_modell2!AN185,szórás_tábla_modell2!AN$2:AN$313,1)</f>
        <v>257</v>
      </c>
      <c r="AO185">
        <f>RANK(szórás_tábla_modell2!AO185,szórás_tábla_modell2!AO$2:AO$313,1)</f>
        <v>268</v>
      </c>
      <c r="AP185">
        <f>RANK(szórás_tábla_modell2!AP185,szórás_tábla_modell2!AP$2:AP$313,1)</f>
        <v>137</v>
      </c>
      <c r="AQ185">
        <f>RANK(szórás_tábla_modell2!AQ185,szórás_tábla_modell2!AQ$2:AQ$313,1)</f>
        <v>230</v>
      </c>
      <c r="AR185">
        <f>RANK(szórás_tábla_modell2!AR185,szórás_tábla_modell2!AR$2:AR$313,1)</f>
        <v>135</v>
      </c>
      <c r="AS185">
        <f>RANK(szórás_tábla_modell2!AS185,szórás_tábla_modell2!AS$2:AS$313,1)</f>
        <v>150</v>
      </c>
      <c r="AT185">
        <f>RANK(szórás_tábla_modell2!AT185,szórás_tábla_modell2!AT$2:AT$313,1)</f>
        <v>181</v>
      </c>
      <c r="AU185">
        <f>RANK(szórás_tábla_modell2!AU185,szórás_tábla_modell2!AU$2:AU$313,1)</f>
        <v>187</v>
      </c>
      <c r="AV185">
        <f>RANK(szórás_tábla_modell2!AV185,szórás_tábla_modell2!AV$2:AV$313,1)</f>
        <v>241</v>
      </c>
      <c r="AW185">
        <f>RANK(szórás_tábla_modell2!AW185,szórás_tábla_modell2!AW$2:AW$313,1)</f>
        <v>203</v>
      </c>
      <c r="AX185">
        <f>RANK(szórás_tábla_modell2!AX185,szórás_tábla_modell2!AX$2:AX$313,1)</f>
        <v>103</v>
      </c>
      <c r="AY185">
        <f>RANK(szórás_tábla_modell2!AY185,szórás_tábla_modell2!AY$2:AY$313,1)</f>
        <v>189</v>
      </c>
      <c r="AZ185">
        <f>RANK(szórás_tábla_modell2!AZ185,szórás_tábla_modell2!AZ$2:AZ$313,1)</f>
        <v>278</v>
      </c>
      <c r="BA185">
        <f>RANK(szórás_tábla_modell2!BA185,szórás_tábla_modell2!BA$2:BA$313,1)</f>
        <v>276</v>
      </c>
      <c r="BB185">
        <f>RANK(szórás_tábla_modell2!BB185,szórás_tábla_modell2!BB$2:BB$313,1)</f>
        <v>67</v>
      </c>
      <c r="BC185">
        <f>RANK(szórás_tábla_modell2!BC185,szórás_tábla_modell2!BC$2:BC$313,1)</f>
        <v>228</v>
      </c>
      <c r="BD185">
        <f>RANK(szórás_tábla_modell2!BD185,szórás_tábla_modell2!BD$2:BD$313,1)</f>
        <v>4</v>
      </c>
      <c r="BE185">
        <f>RANK(szórás_tábla_modell2!BE185,szórás_tábla_modell2!BE$2:BE$313,1)</f>
        <v>165</v>
      </c>
      <c r="BF185">
        <f>RANK(szórás_tábla_modell2!BF185,szórás_tábla_modell2!BF$2:BF$313,1)</f>
        <v>241</v>
      </c>
      <c r="BG185">
        <v>1000000</v>
      </c>
    </row>
    <row r="186" spans="1:59" x14ac:dyDescent="0.3">
      <c r="A186" t="str">
        <f>szórás_tábla_modell2!A186</f>
        <v>16_2018</v>
      </c>
      <c r="B186">
        <f>RANK(szórás_tábla_modell2!B186,szórás_tábla_modell2!B$2:B$313,1)</f>
        <v>128</v>
      </c>
      <c r="C186">
        <f>RANK(szórás_tábla_modell2!C186,szórás_tábla_modell2!C$2:C$313,1)</f>
        <v>196</v>
      </c>
      <c r="D186">
        <f>RANK(szórás_tábla_modell2!D186,szórás_tábla_modell2!D$2:D$313,1)</f>
        <v>108</v>
      </c>
      <c r="E186">
        <f>RANK(szórás_tábla_modell2!E186,szórás_tábla_modell2!E$2:E$313,1)</f>
        <v>284</v>
      </c>
      <c r="F186">
        <f>RANK(szórás_tábla_modell2!F186,szórás_tábla_modell2!F$2:F$313,1)</f>
        <v>211</v>
      </c>
      <c r="G186">
        <f>RANK(szórás_tábla_modell2!G186,szórás_tábla_modell2!G$2:G$313,1)</f>
        <v>297</v>
      </c>
      <c r="H186">
        <f>RANK(szórás_tábla_modell2!H186,szórás_tábla_modell2!H$2:H$313,1)</f>
        <v>159</v>
      </c>
      <c r="I186">
        <f>RANK(szórás_tábla_modell2!I186,szórás_tábla_modell2!I$2:I$313,1)</f>
        <v>191</v>
      </c>
      <c r="J186">
        <f>RANK(szórás_tábla_modell2!J186,szórás_tábla_modell2!J$2:J$313,1)</f>
        <v>200</v>
      </c>
      <c r="K186">
        <f>RANK(szórás_tábla_modell2!K186,szórás_tábla_modell2!K$2:K$313,1)</f>
        <v>208</v>
      </c>
      <c r="L186">
        <f>RANK(szórás_tábla_modell2!L186,szórás_tábla_modell2!L$2:L$313,1)</f>
        <v>97</v>
      </c>
      <c r="M186">
        <f>RANK(szórás_tábla_modell2!M186,szórás_tábla_modell2!M$2:M$313,1)</f>
        <v>148</v>
      </c>
      <c r="N186">
        <f>RANK(szórás_tábla_modell2!N186,szórás_tábla_modell2!N$2:N$313,1)</f>
        <v>164</v>
      </c>
      <c r="O186">
        <f>RANK(szórás_tábla_modell2!O186,szórás_tábla_modell2!O$2:O$313,1)</f>
        <v>208</v>
      </c>
      <c r="P186">
        <f>RANK(szórás_tábla_modell2!P186,szórás_tábla_modell2!P$2:P$313,1)</f>
        <v>190</v>
      </c>
      <c r="Q186">
        <f>RANK(szórás_tábla_modell2!Q186,szórás_tábla_modell2!Q$2:Q$313,1)</f>
        <v>214</v>
      </c>
      <c r="R186">
        <f>RANK(szórás_tábla_modell2!R186,szórás_tábla_modell2!R$2:R$313,1)</f>
        <v>110</v>
      </c>
      <c r="S186">
        <f>RANK(szórás_tábla_modell2!S186,szórás_tábla_modell2!S$2:S$313,1)</f>
        <v>271</v>
      </c>
      <c r="T186">
        <f>RANK(szórás_tábla_modell2!T186,szórás_tábla_modell2!T$2:T$313,1)</f>
        <v>213</v>
      </c>
      <c r="U186">
        <f>RANK(szórás_tábla_modell2!U186,szórás_tábla_modell2!U$2:U$313,1)</f>
        <v>161</v>
      </c>
      <c r="V186">
        <f>RANK(szórás_tábla_modell2!V186,szórás_tábla_modell2!V$2:V$313,1)</f>
        <v>286</v>
      </c>
      <c r="W186">
        <f>RANK(szórás_tábla_modell2!W186,szórás_tábla_modell2!W$2:W$313,1)</f>
        <v>255</v>
      </c>
      <c r="X186">
        <f>RANK(szórás_tábla_modell2!X186,szórás_tábla_modell2!X$2:X$313,1)</f>
        <v>210</v>
      </c>
      <c r="Y186">
        <f>RANK(szórás_tábla_modell2!Y186,szórás_tábla_modell2!Y$2:Y$313,1)</f>
        <v>153</v>
      </c>
      <c r="Z186">
        <f>RANK(szórás_tábla_modell2!Z186,szórás_tábla_modell2!Z$2:Z$313,1)</f>
        <v>277</v>
      </c>
      <c r="AA186">
        <f>RANK(szórás_tábla_modell2!AA186,szórás_tábla_modell2!AA$2:AA$313,1)</f>
        <v>100</v>
      </c>
      <c r="AB186">
        <f>RANK(szórás_tábla_modell2!AB186,szórás_tábla_modell2!AB$2:AB$313,1)</f>
        <v>211</v>
      </c>
      <c r="AC186">
        <f>RANK(szórás_tábla_modell2!AC186,szórás_tábla_modell2!AC$2:AC$313,1)</f>
        <v>89</v>
      </c>
      <c r="AD186">
        <f>RANK(szórás_tábla_modell2!AD186,szórás_tábla_modell2!AD$2:AD$313,1)</f>
        <v>196</v>
      </c>
      <c r="AE186">
        <f>RANK(szórás_tábla_modell2!AE186,szórás_tábla_modell2!AE$2:AE$313,1)</f>
        <v>44</v>
      </c>
      <c r="AF186">
        <f>RANK(szórás_tábla_modell2!AF186,szórás_tábla_modell2!AF$2:AF$313,1)</f>
        <v>188</v>
      </c>
      <c r="AG186">
        <f>RANK(szórás_tábla_modell2!AG186,szórás_tábla_modell2!AG$2:AG$313,1)</f>
        <v>12</v>
      </c>
      <c r="AH186">
        <f>RANK(szórás_tábla_modell2!AH186,szórás_tábla_modell2!AH$2:AH$313,1)</f>
        <v>58</v>
      </c>
      <c r="AI186">
        <f>RANK(szórás_tábla_modell2!AI186,szórás_tábla_modell2!AI$2:AI$313,1)</f>
        <v>64</v>
      </c>
      <c r="AJ186">
        <f>RANK(szórás_tábla_modell2!AJ186,szórás_tábla_modell2!AJ$2:AJ$313,1)</f>
        <v>120</v>
      </c>
      <c r="AK186">
        <f>RANK(szórás_tábla_modell2!AK186,szórás_tábla_modell2!AK$2:AK$313,1)</f>
        <v>231</v>
      </c>
      <c r="AL186">
        <f>RANK(szórás_tábla_modell2!AL186,szórás_tábla_modell2!AL$2:AL$313,1)</f>
        <v>64</v>
      </c>
      <c r="AM186">
        <f>RANK(szórás_tábla_modell2!AM186,szórás_tábla_modell2!AM$2:AM$313,1)</f>
        <v>251</v>
      </c>
      <c r="AN186">
        <f>RANK(szórás_tábla_modell2!AN186,szórás_tábla_modell2!AN$2:AN$313,1)</f>
        <v>259</v>
      </c>
      <c r="AO186">
        <f>RANK(szórás_tábla_modell2!AO186,szórás_tábla_modell2!AO$2:AO$313,1)</f>
        <v>242</v>
      </c>
      <c r="AP186">
        <f>RANK(szórás_tábla_modell2!AP186,szórás_tábla_modell2!AP$2:AP$313,1)</f>
        <v>136</v>
      </c>
      <c r="AQ186">
        <f>RANK(szórás_tábla_modell2!AQ186,szórás_tábla_modell2!AQ$2:AQ$313,1)</f>
        <v>244</v>
      </c>
      <c r="AR186">
        <f>RANK(szórás_tábla_modell2!AR186,szórás_tábla_modell2!AR$2:AR$313,1)</f>
        <v>135</v>
      </c>
      <c r="AS186">
        <f>RANK(szórás_tábla_modell2!AS186,szórás_tábla_modell2!AS$2:AS$313,1)</f>
        <v>281</v>
      </c>
      <c r="AT186">
        <f>RANK(szórás_tábla_modell2!AT186,szórás_tábla_modell2!AT$2:AT$313,1)</f>
        <v>203</v>
      </c>
      <c r="AU186">
        <f>RANK(szórás_tábla_modell2!AU186,szórás_tábla_modell2!AU$2:AU$313,1)</f>
        <v>151</v>
      </c>
      <c r="AV186">
        <f>RANK(szórás_tábla_modell2!AV186,szórás_tábla_modell2!AV$2:AV$313,1)</f>
        <v>238</v>
      </c>
      <c r="AW186">
        <f>RANK(szórás_tábla_modell2!AW186,szórás_tábla_modell2!AW$2:AW$313,1)</f>
        <v>193</v>
      </c>
      <c r="AX186">
        <f>RANK(szórás_tábla_modell2!AX186,szórás_tábla_modell2!AX$2:AX$313,1)</f>
        <v>141</v>
      </c>
      <c r="AY186">
        <f>RANK(szórás_tábla_modell2!AY186,szórás_tábla_modell2!AY$2:AY$313,1)</f>
        <v>175</v>
      </c>
      <c r="AZ186">
        <f>RANK(szórás_tábla_modell2!AZ186,szórás_tábla_modell2!AZ$2:AZ$313,1)</f>
        <v>242</v>
      </c>
      <c r="BA186">
        <f>RANK(szórás_tábla_modell2!BA186,szórás_tábla_modell2!BA$2:BA$313,1)</f>
        <v>213</v>
      </c>
      <c r="BB186">
        <f>RANK(szórás_tábla_modell2!BB186,szórás_tábla_modell2!BB$2:BB$313,1)</f>
        <v>62</v>
      </c>
      <c r="BC186">
        <f>RANK(szórás_tábla_modell2!BC186,szórás_tábla_modell2!BC$2:BC$313,1)</f>
        <v>175</v>
      </c>
      <c r="BD186">
        <f>RANK(szórás_tábla_modell2!BD186,szórás_tábla_modell2!BD$2:BD$313,1)</f>
        <v>29</v>
      </c>
      <c r="BE186">
        <f>RANK(szórás_tábla_modell2!BE186,szórás_tábla_modell2!BE$2:BE$313,1)</f>
        <v>169</v>
      </c>
      <c r="BF186">
        <f>RANK(szórás_tábla_modell2!BF186,szórás_tábla_modell2!BF$2:BF$313,1)</f>
        <v>197</v>
      </c>
      <c r="BG186">
        <v>1000000</v>
      </c>
    </row>
    <row r="187" spans="1:59" x14ac:dyDescent="0.3">
      <c r="A187" t="str">
        <f>szórás_tábla_modell2!A187</f>
        <v>17_2018</v>
      </c>
      <c r="B187">
        <f>RANK(szórás_tábla_modell2!B187,szórás_tábla_modell2!B$2:B$313,1)</f>
        <v>203</v>
      </c>
      <c r="C187">
        <f>RANK(szórás_tábla_modell2!C187,szórás_tábla_modell2!C$2:C$313,1)</f>
        <v>185</v>
      </c>
      <c r="D187">
        <f>RANK(szórás_tábla_modell2!D187,szórás_tábla_modell2!D$2:D$313,1)</f>
        <v>113</v>
      </c>
      <c r="E187">
        <f>RANK(szórás_tábla_modell2!E187,szórás_tábla_modell2!E$2:E$313,1)</f>
        <v>266</v>
      </c>
      <c r="F187">
        <f>RANK(szórás_tábla_modell2!F187,szórás_tábla_modell2!F$2:F$313,1)</f>
        <v>153</v>
      </c>
      <c r="G187">
        <f>RANK(szórás_tábla_modell2!G187,szórás_tábla_modell2!G$2:G$313,1)</f>
        <v>287</v>
      </c>
      <c r="H187">
        <f>RANK(szórás_tábla_modell2!H187,szórás_tábla_modell2!H$2:H$313,1)</f>
        <v>167</v>
      </c>
      <c r="I187">
        <f>RANK(szórás_tábla_modell2!I187,szórás_tábla_modell2!I$2:I$313,1)</f>
        <v>134</v>
      </c>
      <c r="J187">
        <f>RANK(szórás_tábla_modell2!J187,szórás_tábla_modell2!J$2:J$313,1)</f>
        <v>187</v>
      </c>
      <c r="K187">
        <f>RANK(szórás_tábla_modell2!K187,szórás_tábla_modell2!K$2:K$313,1)</f>
        <v>151</v>
      </c>
      <c r="L187">
        <f>RANK(szórás_tábla_modell2!L187,szórás_tábla_modell2!L$2:L$313,1)</f>
        <v>99</v>
      </c>
      <c r="M187">
        <f>RANK(szórás_tábla_modell2!M187,szórás_tábla_modell2!M$2:M$313,1)</f>
        <v>173</v>
      </c>
      <c r="N187">
        <f>RANK(szórás_tábla_modell2!N187,szórás_tábla_modell2!N$2:N$313,1)</f>
        <v>175</v>
      </c>
      <c r="O187">
        <f>RANK(szórás_tábla_modell2!O187,szórás_tábla_modell2!O$2:O$313,1)</f>
        <v>186</v>
      </c>
      <c r="P187">
        <f>RANK(szórás_tábla_modell2!P187,szórás_tábla_modell2!P$2:P$313,1)</f>
        <v>181</v>
      </c>
      <c r="Q187">
        <f>RANK(szórás_tábla_modell2!Q187,szórás_tábla_modell2!Q$2:Q$313,1)</f>
        <v>220</v>
      </c>
      <c r="R187">
        <f>RANK(szórás_tábla_modell2!R187,szórás_tábla_modell2!R$2:R$313,1)</f>
        <v>47</v>
      </c>
      <c r="S187">
        <f>RANK(szórás_tábla_modell2!S187,szórás_tábla_modell2!S$2:S$313,1)</f>
        <v>265</v>
      </c>
      <c r="T187">
        <f>RANK(szórás_tábla_modell2!T187,szórás_tábla_modell2!T$2:T$313,1)</f>
        <v>210</v>
      </c>
      <c r="U187">
        <f>RANK(szórás_tábla_modell2!U187,szórás_tábla_modell2!U$2:U$313,1)</f>
        <v>145</v>
      </c>
      <c r="V187">
        <f>RANK(szórás_tábla_modell2!V187,szórás_tábla_modell2!V$2:V$313,1)</f>
        <v>279</v>
      </c>
      <c r="W187">
        <f>RANK(szórás_tábla_modell2!W187,szórás_tábla_modell2!W$2:W$313,1)</f>
        <v>250</v>
      </c>
      <c r="X187">
        <f>RANK(szórás_tábla_modell2!X187,szórás_tábla_modell2!X$2:X$313,1)</f>
        <v>193</v>
      </c>
      <c r="Y187">
        <f>RANK(szórás_tábla_modell2!Y187,szórás_tábla_modell2!Y$2:Y$313,1)</f>
        <v>105</v>
      </c>
      <c r="Z187">
        <f>RANK(szórás_tábla_modell2!Z187,szórás_tábla_modell2!Z$2:Z$313,1)</f>
        <v>268</v>
      </c>
      <c r="AA187">
        <f>RANK(szórás_tábla_modell2!AA187,szórás_tábla_modell2!AA$2:AA$313,1)</f>
        <v>87</v>
      </c>
      <c r="AB187">
        <f>RANK(szórás_tábla_modell2!AB187,szórás_tábla_modell2!AB$2:AB$313,1)</f>
        <v>145</v>
      </c>
      <c r="AC187">
        <f>RANK(szórás_tábla_modell2!AC187,szórás_tábla_modell2!AC$2:AC$313,1)</f>
        <v>61</v>
      </c>
      <c r="AD187">
        <f>RANK(szórás_tábla_modell2!AD187,szórás_tábla_modell2!AD$2:AD$313,1)</f>
        <v>288</v>
      </c>
      <c r="AE187">
        <f>RANK(szórás_tábla_modell2!AE187,szórás_tábla_modell2!AE$2:AE$313,1)</f>
        <v>43</v>
      </c>
      <c r="AF187">
        <f>RANK(szórás_tábla_modell2!AF187,szórás_tábla_modell2!AF$2:AF$313,1)</f>
        <v>212</v>
      </c>
      <c r="AG187">
        <f>RANK(szórás_tábla_modell2!AG187,szórás_tábla_modell2!AG$2:AG$313,1)</f>
        <v>108</v>
      </c>
      <c r="AH187">
        <f>RANK(szórás_tábla_modell2!AH187,szórás_tábla_modell2!AH$2:AH$313,1)</f>
        <v>57</v>
      </c>
      <c r="AI187">
        <f>RANK(szórás_tábla_modell2!AI187,szórás_tábla_modell2!AI$2:AI$313,1)</f>
        <v>54</v>
      </c>
      <c r="AJ187">
        <f>RANK(szórás_tábla_modell2!AJ187,szórás_tábla_modell2!AJ$2:AJ$313,1)</f>
        <v>112</v>
      </c>
      <c r="AK187">
        <f>RANK(szórás_tábla_modell2!AK187,szórás_tábla_modell2!AK$2:AK$313,1)</f>
        <v>193</v>
      </c>
      <c r="AL187">
        <f>RANK(szórás_tábla_modell2!AL187,szórás_tábla_modell2!AL$2:AL$313,1)</f>
        <v>58</v>
      </c>
      <c r="AM187">
        <f>RANK(szórás_tábla_modell2!AM187,szórás_tábla_modell2!AM$2:AM$313,1)</f>
        <v>265</v>
      </c>
      <c r="AN187">
        <f>RANK(szórás_tábla_modell2!AN187,szórás_tábla_modell2!AN$2:AN$313,1)</f>
        <v>266</v>
      </c>
      <c r="AO187">
        <f>RANK(szórás_tábla_modell2!AO187,szórás_tábla_modell2!AO$2:AO$313,1)</f>
        <v>174</v>
      </c>
      <c r="AP187">
        <f>RANK(szórás_tábla_modell2!AP187,szórás_tábla_modell2!AP$2:AP$313,1)</f>
        <v>109</v>
      </c>
      <c r="AQ187">
        <f>RANK(szórás_tábla_modell2!AQ187,szórás_tábla_modell2!AQ$2:AQ$313,1)</f>
        <v>243</v>
      </c>
      <c r="AR187">
        <f>RANK(szórás_tábla_modell2!AR187,szórás_tábla_modell2!AR$2:AR$313,1)</f>
        <v>131</v>
      </c>
      <c r="AS187">
        <f>RANK(szórás_tábla_modell2!AS187,szórás_tábla_modell2!AS$2:AS$313,1)</f>
        <v>223</v>
      </c>
      <c r="AT187">
        <f>RANK(szórás_tábla_modell2!AT187,szórás_tábla_modell2!AT$2:AT$313,1)</f>
        <v>200</v>
      </c>
      <c r="AU187">
        <f>RANK(szórás_tábla_modell2!AU187,szórás_tábla_modell2!AU$2:AU$313,1)</f>
        <v>169</v>
      </c>
      <c r="AV187">
        <f>RANK(szórás_tábla_modell2!AV187,szórás_tábla_modell2!AV$2:AV$313,1)</f>
        <v>227</v>
      </c>
      <c r="AW187">
        <f>RANK(szórás_tábla_modell2!AW187,szórás_tábla_modell2!AW$2:AW$313,1)</f>
        <v>205</v>
      </c>
      <c r="AX187">
        <f>RANK(szórás_tábla_modell2!AX187,szórás_tábla_modell2!AX$2:AX$313,1)</f>
        <v>278</v>
      </c>
      <c r="AY187">
        <f>RANK(szórás_tábla_modell2!AY187,szórás_tábla_modell2!AY$2:AY$313,1)</f>
        <v>164</v>
      </c>
      <c r="AZ187">
        <f>RANK(szórás_tábla_modell2!AZ187,szórás_tábla_modell2!AZ$2:AZ$313,1)</f>
        <v>267</v>
      </c>
      <c r="BA187">
        <f>RANK(szórás_tábla_modell2!BA187,szórás_tábla_modell2!BA$2:BA$313,1)</f>
        <v>87</v>
      </c>
      <c r="BB187">
        <f>RANK(szórás_tábla_modell2!BB187,szórás_tábla_modell2!BB$2:BB$313,1)</f>
        <v>71</v>
      </c>
      <c r="BC187">
        <f>RANK(szórás_tábla_modell2!BC187,szórás_tábla_modell2!BC$2:BC$313,1)</f>
        <v>214</v>
      </c>
      <c r="BD187">
        <f>RANK(szórás_tábla_modell2!BD187,szórás_tábla_modell2!BD$2:BD$313,1)</f>
        <v>21</v>
      </c>
      <c r="BE187">
        <f>RANK(szórás_tábla_modell2!BE187,szórás_tábla_modell2!BE$2:BE$313,1)</f>
        <v>195</v>
      </c>
      <c r="BF187">
        <f>RANK(szórás_tábla_modell2!BF187,szórás_tábla_modell2!BF$2:BF$313,1)</f>
        <v>190</v>
      </c>
      <c r="BG187">
        <v>1000000</v>
      </c>
    </row>
    <row r="188" spans="1:59" x14ac:dyDescent="0.3">
      <c r="A188" t="str">
        <f>szórás_tábla_modell2!A188</f>
        <v>18_2018</v>
      </c>
      <c r="B188">
        <f>RANK(szórás_tábla_modell2!B188,szórás_tábla_modell2!B$2:B$313,1)</f>
        <v>210</v>
      </c>
      <c r="C188">
        <f>RANK(szórás_tábla_modell2!C188,szórás_tábla_modell2!C$2:C$313,1)</f>
        <v>189</v>
      </c>
      <c r="D188">
        <f>RANK(szórás_tábla_modell2!D188,szórás_tábla_modell2!D$2:D$313,1)</f>
        <v>112</v>
      </c>
      <c r="E188">
        <f>RANK(szórás_tábla_modell2!E188,szórás_tábla_modell2!E$2:E$313,1)</f>
        <v>250</v>
      </c>
      <c r="F188">
        <f>RANK(szórás_tábla_modell2!F188,szórás_tábla_modell2!F$2:F$313,1)</f>
        <v>161</v>
      </c>
      <c r="G188">
        <f>RANK(szórás_tábla_modell2!G188,szórás_tábla_modell2!G$2:G$313,1)</f>
        <v>281</v>
      </c>
      <c r="H188">
        <f>RANK(szórás_tábla_modell2!H188,szórás_tábla_modell2!H$2:H$313,1)</f>
        <v>163</v>
      </c>
      <c r="I188">
        <f>RANK(szórás_tábla_modell2!I188,szórás_tábla_modell2!I$2:I$313,1)</f>
        <v>166</v>
      </c>
      <c r="J188">
        <f>RANK(szórás_tábla_modell2!J188,szórás_tábla_modell2!J$2:J$313,1)</f>
        <v>186</v>
      </c>
      <c r="K188">
        <f>RANK(szórás_tábla_modell2!K188,szórás_tábla_modell2!K$2:K$313,1)</f>
        <v>157</v>
      </c>
      <c r="L188">
        <f>RANK(szórás_tábla_modell2!L188,szórás_tábla_modell2!L$2:L$313,1)</f>
        <v>70</v>
      </c>
      <c r="M188">
        <f>RANK(szórás_tábla_modell2!M188,szórás_tábla_modell2!M$2:M$313,1)</f>
        <v>163</v>
      </c>
      <c r="N188">
        <f>RANK(szórás_tábla_modell2!N188,szórás_tábla_modell2!N$2:N$313,1)</f>
        <v>173</v>
      </c>
      <c r="O188">
        <f>RANK(szórás_tábla_modell2!O188,szórás_tábla_modell2!O$2:O$313,1)</f>
        <v>184</v>
      </c>
      <c r="P188">
        <f>RANK(szórás_tábla_modell2!P188,szórás_tábla_modell2!P$2:P$313,1)</f>
        <v>184</v>
      </c>
      <c r="Q188">
        <f>RANK(szórás_tábla_modell2!Q188,szórás_tábla_modell2!Q$2:Q$313,1)</f>
        <v>176</v>
      </c>
      <c r="R188">
        <f>RANK(szórás_tábla_modell2!R188,szórás_tábla_modell2!R$2:R$313,1)</f>
        <v>82</v>
      </c>
      <c r="S188">
        <f>RANK(szórás_tábla_modell2!S188,szórás_tábla_modell2!S$2:S$313,1)</f>
        <v>267</v>
      </c>
      <c r="T188">
        <f>RANK(szórás_tábla_modell2!T188,szórás_tábla_modell2!T$2:T$313,1)</f>
        <v>206</v>
      </c>
      <c r="U188">
        <f>RANK(szórás_tábla_modell2!U188,szórás_tábla_modell2!U$2:U$313,1)</f>
        <v>144</v>
      </c>
      <c r="V188">
        <f>RANK(szórás_tábla_modell2!V188,szórás_tábla_modell2!V$2:V$313,1)</f>
        <v>278</v>
      </c>
      <c r="W188">
        <f>RANK(szórás_tábla_modell2!W188,szórás_tábla_modell2!W$2:W$313,1)</f>
        <v>247</v>
      </c>
      <c r="X188">
        <f>RANK(szórás_tábla_modell2!X188,szórás_tábla_modell2!X$2:X$313,1)</f>
        <v>216</v>
      </c>
      <c r="Y188">
        <f>RANK(szórás_tábla_modell2!Y188,szórás_tábla_modell2!Y$2:Y$313,1)</f>
        <v>161</v>
      </c>
      <c r="Z188">
        <f>RANK(szórás_tábla_modell2!Z188,szórás_tábla_modell2!Z$2:Z$313,1)</f>
        <v>275</v>
      </c>
      <c r="AA188">
        <f>RANK(szórás_tábla_modell2!AA188,szórás_tábla_modell2!AA$2:AA$313,1)</f>
        <v>105</v>
      </c>
      <c r="AB188">
        <f>RANK(szórás_tábla_modell2!AB188,szórás_tábla_modell2!AB$2:AB$313,1)</f>
        <v>152</v>
      </c>
      <c r="AC188">
        <f>RANK(szórás_tábla_modell2!AC188,szórás_tábla_modell2!AC$2:AC$313,1)</f>
        <v>68</v>
      </c>
      <c r="AD188">
        <f>RANK(szórás_tábla_modell2!AD188,szórás_tábla_modell2!AD$2:AD$313,1)</f>
        <v>244</v>
      </c>
      <c r="AE188">
        <f>RANK(szórás_tábla_modell2!AE188,szórás_tábla_modell2!AE$2:AE$313,1)</f>
        <v>37</v>
      </c>
      <c r="AF188">
        <f>RANK(szórás_tábla_modell2!AF188,szórás_tábla_modell2!AF$2:AF$313,1)</f>
        <v>206</v>
      </c>
      <c r="AG188">
        <f>RANK(szórás_tábla_modell2!AG188,szórás_tábla_modell2!AG$2:AG$313,1)</f>
        <v>65</v>
      </c>
      <c r="AH188">
        <f>RANK(szórás_tábla_modell2!AH188,szórás_tábla_modell2!AH$2:AH$313,1)</f>
        <v>75</v>
      </c>
      <c r="AI188">
        <f>RANK(szórás_tábla_modell2!AI188,szórás_tábla_modell2!AI$2:AI$313,1)</f>
        <v>50</v>
      </c>
      <c r="AJ188">
        <f>RANK(szórás_tábla_modell2!AJ188,szórás_tábla_modell2!AJ$2:AJ$313,1)</f>
        <v>124</v>
      </c>
      <c r="AK188">
        <f>RANK(szórás_tábla_modell2!AK188,szórás_tábla_modell2!AK$2:AK$313,1)</f>
        <v>194</v>
      </c>
      <c r="AL188">
        <f>RANK(szórás_tábla_modell2!AL188,szórás_tábla_modell2!AL$2:AL$313,1)</f>
        <v>54</v>
      </c>
      <c r="AM188">
        <f>RANK(szórás_tábla_modell2!AM188,szórás_tábla_modell2!AM$2:AM$313,1)</f>
        <v>242</v>
      </c>
      <c r="AN188">
        <f>RANK(szórás_tábla_modell2!AN188,szórás_tábla_modell2!AN$2:AN$313,1)</f>
        <v>256</v>
      </c>
      <c r="AO188">
        <f>RANK(szórás_tábla_modell2!AO188,szórás_tábla_modell2!AO$2:AO$313,1)</f>
        <v>245</v>
      </c>
      <c r="AP188">
        <f>RANK(szórás_tábla_modell2!AP188,szórás_tábla_modell2!AP$2:AP$313,1)</f>
        <v>137</v>
      </c>
      <c r="AQ188">
        <f>RANK(szórás_tábla_modell2!AQ188,szórás_tábla_modell2!AQ$2:AQ$313,1)</f>
        <v>242</v>
      </c>
      <c r="AR188">
        <f>RANK(szórás_tábla_modell2!AR188,szórás_tábla_modell2!AR$2:AR$313,1)</f>
        <v>128</v>
      </c>
      <c r="AS188">
        <f>RANK(szórás_tábla_modell2!AS188,szórás_tábla_modell2!AS$2:AS$313,1)</f>
        <v>263</v>
      </c>
      <c r="AT188">
        <f>RANK(szórás_tábla_modell2!AT188,szórás_tábla_modell2!AT$2:AT$313,1)</f>
        <v>179</v>
      </c>
      <c r="AU188">
        <f>RANK(szórás_tábla_modell2!AU188,szórás_tábla_modell2!AU$2:AU$313,1)</f>
        <v>189</v>
      </c>
      <c r="AV188">
        <f>RANK(szórás_tábla_modell2!AV188,szórás_tábla_modell2!AV$2:AV$313,1)</f>
        <v>243</v>
      </c>
      <c r="AW188">
        <f>RANK(szórás_tábla_modell2!AW188,szórás_tábla_modell2!AW$2:AW$313,1)</f>
        <v>206</v>
      </c>
      <c r="AX188">
        <f>RANK(szórás_tábla_modell2!AX188,szórás_tábla_modell2!AX$2:AX$313,1)</f>
        <v>277</v>
      </c>
      <c r="AY188">
        <f>RANK(szórás_tábla_modell2!AY188,szórás_tábla_modell2!AY$2:AY$313,1)</f>
        <v>179</v>
      </c>
      <c r="AZ188">
        <f>RANK(szórás_tábla_modell2!AZ188,szórás_tábla_modell2!AZ$2:AZ$313,1)</f>
        <v>200</v>
      </c>
      <c r="BA188">
        <f>RANK(szórás_tábla_modell2!BA188,szórás_tábla_modell2!BA$2:BA$313,1)</f>
        <v>229</v>
      </c>
      <c r="BB188">
        <f>RANK(szórás_tábla_modell2!BB188,szórás_tábla_modell2!BB$2:BB$313,1)</f>
        <v>70</v>
      </c>
      <c r="BC188">
        <f>RANK(szórás_tábla_modell2!BC188,szórás_tábla_modell2!BC$2:BC$313,1)</f>
        <v>219</v>
      </c>
      <c r="BD188">
        <f>RANK(szórás_tábla_modell2!BD188,szórás_tábla_modell2!BD$2:BD$313,1)</f>
        <v>32</v>
      </c>
      <c r="BE188">
        <f>RANK(szórás_tábla_modell2!BE188,szórás_tábla_modell2!BE$2:BE$313,1)</f>
        <v>211</v>
      </c>
      <c r="BF188">
        <f>RANK(szórás_tábla_modell2!BF188,szórás_tábla_modell2!BF$2:BF$313,1)</f>
        <v>180</v>
      </c>
      <c r="BG188">
        <v>1000000</v>
      </c>
    </row>
    <row r="189" spans="1:59" x14ac:dyDescent="0.3">
      <c r="A189" t="str">
        <f>szórás_tábla_modell2!A189</f>
        <v>19_2018</v>
      </c>
      <c r="B189">
        <f>RANK(szórás_tábla_modell2!B189,szórás_tábla_modell2!B$2:B$313,1)</f>
        <v>222</v>
      </c>
      <c r="C189">
        <f>RANK(szórás_tábla_modell2!C189,szórás_tábla_modell2!C$2:C$313,1)</f>
        <v>190</v>
      </c>
      <c r="D189">
        <f>RANK(szórás_tábla_modell2!D189,szórás_tábla_modell2!D$2:D$313,1)</f>
        <v>100</v>
      </c>
      <c r="E189">
        <f>RANK(szórás_tábla_modell2!E189,szórás_tábla_modell2!E$2:E$313,1)</f>
        <v>279</v>
      </c>
      <c r="F189">
        <f>RANK(szórás_tábla_modell2!F189,szórás_tábla_modell2!F$2:F$313,1)</f>
        <v>169</v>
      </c>
      <c r="G189">
        <f>RANK(szórás_tábla_modell2!G189,szórás_tábla_modell2!G$2:G$313,1)</f>
        <v>299</v>
      </c>
      <c r="H189">
        <f>RANK(szórás_tábla_modell2!H189,szórás_tábla_modell2!H$2:H$313,1)</f>
        <v>166</v>
      </c>
      <c r="I189">
        <f>RANK(szórás_tábla_modell2!I189,szórás_tábla_modell2!I$2:I$313,1)</f>
        <v>180</v>
      </c>
      <c r="J189">
        <f>RANK(szórás_tábla_modell2!J189,szórás_tábla_modell2!J$2:J$313,1)</f>
        <v>190</v>
      </c>
      <c r="K189">
        <f>RANK(szórás_tábla_modell2!K189,szórás_tábla_modell2!K$2:K$313,1)</f>
        <v>160</v>
      </c>
      <c r="L189">
        <f>RANK(szórás_tábla_modell2!L189,szórás_tábla_modell2!L$2:L$313,1)</f>
        <v>98</v>
      </c>
      <c r="M189">
        <f>RANK(szórás_tábla_modell2!M189,szórás_tábla_modell2!M$2:M$313,1)</f>
        <v>135</v>
      </c>
      <c r="N189">
        <f>RANK(szórás_tábla_modell2!N189,szórás_tábla_modell2!N$2:N$313,1)</f>
        <v>144</v>
      </c>
      <c r="O189">
        <f>RANK(szórás_tábla_modell2!O189,szórás_tábla_modell2!O$2:O$313,1)</f>
        <v>190</v>
      </c>
      <c r="P189">
        <f>RANK(szórás_tábla_modell2!P189,szórás_tábla_modell2!P$2:P$313,1)</f>
        <v>186</v>
      </c>
      <c r="Q189">
        <f>RANK(szórás_tábla_modell2!Q189,szórás_tábla_modell2!Q$2:Q$313,1)</f>
        <v>210</v>
      </c>
      <c r="R189">
        <f>RANK(szórás_tábla_modell2!R189,szórás_tábla_modell2!R$2:R$313,1)</f>
        <v>78</v>
      </c>
      <c r="S189">
        <f>RANK(szórás_tábla_modell2!S189,szórás_tábla_modell2!S$2:S$313,1)</f>
        <v>258</v>
      </c>
      <c r="T189">
        <f>RANK(szórás_tábla_modell2!T189,szórás_tábla_modell2!T$2:T$313,1)</f>
        <v>203</v>
      </c>
      <c r="U189">
        <f>RANK(szórás_tábla_modell2!U189,szórás_tábla_modell2!U$2:U$313,1)</f>
        <v>147</v>
      </c>
      <c r="V189">
        <f>RANK(szórás_tábla_modell2!V189,szórás_tábla_modell2!V$2:V$313,1)</f>
        <v>273</v>
      </c>
      <c r="W189">
        <f>RANK(szórás_tábla_modell2!W189,szórás_tábla_modell2!W$2:W$313,1)</f>
        <v>223</v>
      </c>
      <c r="X189">
        <f>RANK(szórás_tábla_modell2!X189,szórás_tábla_modell2!X$2:X$313,1)</f>
        <v>212</v>
      </c>
      <c r="Y189">
        <f>RANK(szórás_tábla_modell2!Y189,szórás_tábla_modell2!Y$2:Y$313,1)</f>
        <v>185</v>
      </c>
      <c r="Z189">
        <f>RANK(szórás_tábla_modell2!Z189,szórás_tábla_modell2!Z$2:Z$313,1)</f>
        <v>273</v>
      </c>
      <c r="AA189">
        <f>RANK(szórás_tábla_modell2!AA189,szórás_tábla_modell2!AA$2:AA$313,1)</f>
        <v>102</v>
      </c>
      <c r="AB189">
        <f>RANK(szórás_tábla_modell2!AB189,szórás_tábla_modell2!AB$2:AB$313,1)</f>
        <v>161</v>
      </c>
      <c r="AC189">
        <f>RANK(szórás_tábla_modell2!AC189,szórás_tábla_modell2!AC$2:AC$313,1)</f>
        <v>70</v>
      </c>
      <c r="AD189">
        <f>RANK(szórás_tábla_modell2!AD189,szórás_tábla_modell2!AD$2:AD$313,1)</f>
        <v>272</v>
      </c>
      <c r="AE189">
        <f>RANK(szórás_tábla_modell2!AE189,szórás_tábla_modell2!AE$2:AE$313,1)</f>
        <v>47</v>
      </c>
      <c r="AF189">
        <f>RANK(szórás_tábla_modell2!AF189,szórás_tábla_modell2!AF$2:AF$313,1)</f>
        <v>204</v>
      </c>
      <c r="AG189">
        <f>RANK(szórás_tábla_modell2!AG189,szórás_tábla_modell2!AG$2:AG$313,1)</f>
        <v>46</v>
      </c>
      <c r="AH189">
        <f>RANK(szórás_tábla_modell2!AH189,szórás_tábla_modell2!AH$2:AH$313,1)</f>
        <v>124</v>
      </c>
      <c r="AI189">
        <f>RANK(szórás_tábla_modell2!AI189,szórás_tábla_modell2!AI$2:AI$313,1)</f>
        <v>88</v>
      </c>
      <c r="AJ189">
        <f>RANK(szórás_tábla_modell2!AJ189,szórás_tábla_modell2!AJ$2:AJ$313,1)</f>
        <v>116</v>
      </c>
      <c r="AK189">
        <f>RANK(szórás_tábla_modell2!AK189,szórás_tábla_modell2!AK$2:AK$313,1)</f>
        <v>195</v>
      </c>
      <c r="AL189">
        <f>RANK(szórás_tábla_modell2!AL189,szórás_tábla_modell2!AL$2:AL$313,1)</f>
        <v>59</v>
      </c>
      <c r="AM189">
        <f>RANK(szórás_tábla_modell2!AM189,szórás_tábla_modell2!AM$2:AM$313,1)</f>
        <v>218</v>
      </c>
      <c r="AN189">
        <f>RANK(szórás_tábla_modell2!AN189,szórás_tábla_modell2!AN$2:AN$313,1)</f>
        <v>268</v>
      </c>
      <c r="AO189">
        <f>RANK(szórás_tábla_modell2!AO189,szórás_tábla_modell2!AO$2:AO$313,1)</f>
        <v>261</v>
      </c>
      <c r="AP189">
        <f>RANK(szórás_tábla_modell2!AP189,szórás_tábla_modell2!AP$2:AP$313,1)</f>
        <v>132</v>
      </c>
      <c r="AQ189">
        <f>RANK(szórás_tábla_modell2!AQ189,szórás_tábla_modell2!AQ$2:AQ$313,1)</f>
        <v>237</v>
      </c>
      <c r="AR189">
        <f>RANK(szórás_tábla_modell2!AR189,szórás_tábla_modell2!AR$2:AR$313,1)</f>
        <v>131</v>
      </c>
      <c r="AS189">
        <f>RANK(szórás_tábla_modell2!AS189,szórás_tábla_modell2!AS$2:AS$313,1)</f>
        <v>289</v>
      </c>
      <c r="AT189">
        <f>RANK(szórás_tábla_modell2!AT189,szórás_tábla_modell2!AT$2:AT$313,1)</f>
        <v>188</v>
      </c>
      <c r="AU189">
        <f>RANK(szórás_tábla_modell2!AU189,szórás_tábla_modell2!AU$2:AU$313,1)</f>
        <v>185</v>
      </c>
      <c r="AV189">
        <f>RANK(szórás_tábla_modell2!AV189,szórás_tábla_modell2!AV$2:AV$313,1)</f>
        <v>237</v>
      </c>
      <c r="AW189">
        <f>RANK(szórás_tábla_modell2!AW189,szórás_tábla_modell2!AW$2:AW$313,1)</f>
        <v>189</v>
      </c>
      <c r="AX189">
        <f>RANK(szórás_tábla_modell2!AX189,szórás_tábla_modell2!AX$2:AX$313,1)</f>
        <v>211</v>
      </c>
      <c r="AY189">
        <f>RANK(szórás_tábla_modell2!AY189,szórás_tábla_modell2!AY$2:AY$313,1)</f>
        <v>151</v>
      </c>
      <c r="AZ189">
        <f>RANK(szórás_tábla_modell2!AZ189,szórás_tábla_modell2!AZ$2:AZ$313,1)</f>
        <v>220</v>
      </c>
      <c r="BA189">
        <f>RANK(szórás_tábla_modell2!BA189,szórás_tábla_modell2!BA$2:BA$313,1)</f>
        <v>258</v>
      </c>
      <c r="BB189">
        <f>RANK(szórás_tábla_modell2!BB189,szórás_tábla_modell2!BB$2:BB$313,1)</f>
        <v>68</v>
      </c>
      <c r="BC189">
        <f>RANK(szórás_tábla_modell2!BC189,szórás_tábla_modell2!BC$2:BC$313,1)</f>
        <v>257</v>
      </c>
      <c r="BD189">
        <f>RANK(szórás_tábla_modell2!BD189,szórás_tábla_modell2!BD$2:BD$313,1)</f>
        <v>16</v>
      </c>
      <c r="BE189">
        <f>RANK(szórás_tábla_modell2!BE189,szórás_tábla_modell2!BE$2:BE$313,1)</f>
        <v>197</v>
      </c>
      <c r="BF189">
        <f>RANK(szórás_tábla_modell2!BF189,szórás_tábla_modell2!BF$2:BF$313,1)</f>
        <v>177</v>
      </c>
      <c r="BG189">
        <v>1000000</v>
      </c>
    </row>
    <row r="190" spans="1:59" x14ac:dyDescent="0.3">
      <c r="A190" t="str">
        <f>szórás_tábla_modell2!A190</f>
        <v>20_2018</v>
      </c>
      <c r="B190">
        <f>RANK(szórás_tábla_modell2!B190,szórás_tábla_modell2!B$2:B$313,1)</f>
        <v>213</v>
      </c>
      <c r="C190">
        <f>RANK(szórás_tábla_modell2!C190,szórás_tábla_modell2!C$2:C$313,1)</f>
        <v>184</v>
      </c>
      <c r="D190">
        <f>RANK(szórás_tábla_modell2!D190,szórás_tábla_modell2!D$2:D$313,1)</f>
        <v>99</v>
      </c>
      <c r="E190">
        <f>RANK(szórás_tábla_modell2!E190,szórás_tábla_modell2!E$2:E$313,1)</f>
        <v>252</v>
      </c>
      <c r="F190">
        <f>RANK(szórás_tábla_modell2!F190,szórás_tábla_modell2!F$2:F$313,1)</f>
        <v>143</v>
      </c>
      <c r="G190">
        <f>RANK(szórás_tábla_modell2!G190,szórás_tábla_modell2!G$2:G$313,1)</f>
        <v>263</v>
      </c>
      <c r="H190">
        <f>RANK(szórás_tábla_modell2!H190,szórás_tábla_modell2!H$2:H$313,1)</f>
        <v>169</v>
      </c>
      <c r="I190">
        <f>RANK(szórás_tábla_modell2!I190,szórás_tábla_modell2!I$2:I$313,1)</f>
        <v>132</v>
      </c>
      <c r="J190">
        <f>RANK(szórás_tábla_modell2!J190,szórás_tábla_modell2!J$2:J$313,1)</f>
        <v>179</v>
      </c>
      <c r="K190">
        <f>RANK(szórás_tábla_modell2!K190,szórás_tábla_modell2!K$2:K$313,1)</f>
        <v>146</v>
      </c>
      <c r="L190">
        <f>RANK(szórás_tábla_modell2!L190,szórás_tábla_modell2!L$2:L$313,1)</f>
        <v>77</v>
      </c>
      <c r="M190">
        <f>RANK(szórás_tábla_modell2!M190,szórás_tábla_modell2!M$2:M$313,1)</f>
        <v>151</v>
      </c>
      <c r="N190">
        <f>RANK(szórás_tábla_modell2!N190,szórás_tábla_modell2!N$2:N$313,1)</f>
        <v>163</v>
      </c>
      <c r="O190">
        <f>RANK(szórás_tábla_modell2!O190,szórás_tábla_modell2!O$2:O$313,1)</f>
        <v>175</v>
      </c>
      <c r="P190">
        <f>RANK(szórás_tábla_modell2!P190,szórás_tábla_modell2!P$2:P$313,1)</f>
        <v>183</v>
      </c>
      <c r="Q190">
        <f>RANK(szórás_tábla_modell2!Q190,szórás_tábla_modell2!Q$2:Q$313,1)</f>
        <v>221</v>
      </c>
      <c r="R190">
        <f>RANK(szórás_tábla_modell2!R190,szórás_tábla_modell2!R$2:R$313,1)</f>
        <v>64</v>
      </c>
      <c r="S190">
        <f>RANK(szórás_tábla_modell2!S190,szórás_tábla_modell2!S$2:S$313,1)</f>
        <v>244</v>
      </c>
      <c r="T190">
        <f>RANK(szórás_tábla_modell2!T190,szórás_tábla_modell2!T$2:T$313,1)</f>
        <v>204</v>
      </c>
      <c r="U190">
        <f>RANK(szórás_tábla_modell2!U190,szórás_tábla_modell2!U$2:U$313,1)</f>
        <v>140</v>
      </c>
      <c r="V190">
        <f>RANK(szórás_tábla_modell2!V190,szórás_tábla_modell2!V$2:V$313,1)</f>
        <v>276</v>
      </c>
      <c r="W190">
        <f>RANK(szórás_tábla_modell2!W190,szórás_tábla_modell2!W$2:W$313,1)</f>
        <v>233</v>
      </c>
      <c r="X190">
        <f>RANK(szórás_tábla_modell2!X190,szórás_tábla_modell2!X$2:X$313,1)</f>
        <v>193</v>
      </c>
      <c r="Y190">
        <f>RANK(szórás_tábla_modell2!Y190,szórás_tábla_modell2!Y$2:Y$313,1)</f>
        <v>196</v>
      </c>
      <c r="Z190">
        <f>RANK(szórás_tábla_modell2!Z190,szórás_tábla_modell2!Z$2:Z$313,1)</f>
        <v>272</v>
      </c>
      <c r="AA190">
        <f>RANK(szórás_tábla_modell2!AA190,szórás_tábla_modell2!AA$2:AA$313,1)</f>
        <v>83</v>
      </c>
      <c r="AB190">
        <f>RANK(szórás_tábla_modell2!AB190,szórás_tábla_modell2!AB$2:AB$313,1)</f>
        <v>123</v>
      </c>
      <c r="AC190">
        <f>RANK(szórás_tábla_modell2!AC190,szórás_tábla_modell2!AC$2:AC$313,1)</f>
        <v>59</v>
      </c>
      <c r="AD190">
        <f>RANK(szórás_tábla_modell2!AD190,szórás_tábla_modell2!AD$2:AD$313,1)</f>
        <v>240</v>
      </c>
      <c r="AE190">
        <f>RANK(szórás_tábla_modell2!AE190,szórás_tábla_modell2!AE$2:AE$313,1)</f>
        <v>40</v>
      </c>
      <c r="AF190">
        <f>RANK(szórás_tábla_modell2!AF190,szórás_tábla_modell2!AF$2:AF$313,1)</f>
        <v>209</v>
      </c>
      <c r="AG190">
        <f>RANK(szórás_tábla_modell2!AG190,szórás_tábla_modell2!AG$2:AG$313,1)</f>
        <v>40</v>
      </c>
      <c r="AH190">
        <f>RANK(szórás_tábla_modell2!AH190,szórás_tábla_modell2!AH$2:AH$313,1)</f>
        <v>65</v>
      </c>
      <c r="AI190">
        <f>RANK(szórás_tábla_modell2!AI190,szórás_tábla_modell2!AI$2:AI$313,1)</f>
        <v>87</v>
      </c>
      <c r="AJ190">
        <f>RANK(szórás_tábla_modell2!AJ190,szórás_tábla_modell2!AJ$2:AJ$313,1)</f>
        <v>119</v>
      </c>
      <c r="AK190">
        <f>RANK(szórás_tábla_modell2!AK190,szórás_tábla_modell2!AK$2:AK$313,1)</f>
        <v>165</v>
      </c>
      <c r="AL190">
        <f>RANK(szórás_tábla_modell2!AL190,szórás_tábla_modell2!AL$2:AL$313,1)</f>
        <v>28</v>
      </c>
      <c r="AM190">
        <f>RANK(szórás_tábla_modell2!AM190,szórás_tábla_modell2!AM$2:AM$313,1)</f>
        <v>263</v>
      </c>
      <c r="AN190">
        <f>RANK(szórás_tábla_modell2!AN190,szórás_tábla_modell2!AN$2:AN$313,1)</f>
        <v>265</v>
      </c>
      <c r="AO190">
        <f>RANK(szórás_tábla_modell2!AO190,szórás_tábla_modell2!AO$2:AO$313,1)</f>
        <v>223</v>
      </c>
      <c r="AP190">
        <f>RANK(szórás_tábla_modell2!AP190,szórás_tábla_modell2!AP$2:AP$313,1)</f>
        <v>143</v>
      </c>
      <c r="AQ190">
        <f>RANK(szórás_tábla_modell2!AQ190,szórás_tábla_modell2!AQ$2:AQ$313,1)</f>
        <v>239</v>
      </c>
      <c r="AR190">
        <f>RANK(szórás_tábla_modell2!AR190,szórás_tábla_modell2!AR$2:AR$313,1)</f>
        <v>128</v>
      </c>
      <c r="AS190">
        <f>RANK(szórás_tábla_modell2!AS190,szórás_tábla_modell2!AS$2:AS$313,1)</f>
        <v>285</v>
      </c>
      <c r="AT190">
        <f>RANK(szórás_tábla_modell2!AT190,szórás_tábla_modell2!AT$2:AT$313,1)</f>
        <v>171</v>
      </c>
      <c r="AU190">
        <f>RANK(szórás_tábla_modell2!AU190,szórás_tábla_modell2!AU$2:AU$313,1)</f>
        <v>163</v>
      </c>
      <c r="AV190">
        <f>RANK(szórás_tábla_modell2!AV190,szórás_tábla_modell2!AV$2:AV$313,1)</f>
        <v>248</v>
      </c>
      <c r="AW190">
        <f>RANK(szórás_tábla_modell2!AW190,szórás_tábla_modell2!AW$2:AW$313,1)</f>
        <v>187</v>
      </c>
      <c r="AX190">
        <f>RANK(szórás_tábla_modell2!AX190,szórás_tábla_modell2!AX$2:AX$313,1)</f>
        <v>276</v>
      </c>
      <c r="AY190">
        <f>RANK(szórás_tábla_modell2!AY190,szórás_tábla_modell2!AY$2:AY$313,1)</f>
        <v>186</v>
      </c>
      <c r="AZ190">
        <f>RANK(szórás_tábla_modell2!AZ190,szórás_tábla_modell2!AZ$2:AZ$313,1)</f>
        <v>245</v>
      </c>
      <c r="BA190">
        <f>RANK(szórás_tábla_modell2!BA190,szórás_tábla_modell2!BA$2:BA$313,1)</f>
        <v>280</v>
      </c>
      <c r="BB190">
        <f>RANK(szórás_tábla_modell2!BB190,szórás_tábla_modell2!BB$2:BB$313,1)</f>
        <v>11</v>
      </c>
      <c r="BC190">
        <f>RANK(szórás_tábla_modell2!BC190,szórás_tábla_modell2!BC$2:BC$313,1)</f>
        <v>252</v>
      </c>
      <c r="BD190">
        <f>RANK(szórás_tábla_modell2!BD190,szórás_tábla_modell2!BD$2:BD$313,1)</f>
        <v>17</v>
      </c>
      <c r="BE190">
        <f>RANK(szórás_tábla_modell2!BE190,szórás_tábla_modell2!BE$2:BE$313,1)</f>
        <v>199</v>
      </c>
      <c r="BF190">
        <f>RANK(szórás_tábla_modell2!BF190,szórás_tábla_modell2!BF$2:BF$313,1)</f>
        <v>237</v>
      </c>
      <c r="BG190">
        <v>1000000</v>
      </c>
    </row>
    <row r="191" spans="1:59" x14ac:dyDescent="0.3">
      <c r="A191" t="str">
        <f>szórás_tábla_modell2!A191</f>
        <v>21_2018</v>
      </c>
      <c r="B191">
        <f>RANK(szórás_tábla_modell2!B191,szórás_tábla_modell2!B$2:B$313,1)</f>
        <v>219</v>
      </c>
      <c r="C191">
        <f>RANK(szórás_tábla_modell2!C191,szórás_tábla_modell2!C$2:C$313,1)</f>
        <v>180</v>
      </c>
      <c r="D191">
        <f>RANK(szórás_tábla_modell2!D191,szórás_tábla_modell2!D$2:D$313,1)</f>
        <v>110</v>
      </c>
      <c r="E191">
        <f>RANK(szórás_tábla_modell2!E191,szórás_tábla_modell2!E$2:E$313,1)</f>
        <v>258</v>
      </c>
      <c r="F191">
        <f>RANK(szórás_tábla_modell2!F191,szórás_tábla_modell2!F$2:F$313,1)</f>
        <v>133</v>
      </c>
      <c r="G191">
        <f>RANK(szórás_tábla_modell2!G191,szórás_tábla_modell2!G$2:G$313,1)</f>
        <v>278</v>
      </c>
      <c r="H191">
        <f>RANK(szórás_tábla_modell2!H191,szórás_tábla_modell2!H$2:H$313,1)</f>
        <v>76</v>
      </c>
      <c r="I191">
        <f>RANK(szórás_tábla_modell2!I191,szórás_tábla_modell2!I$2:I$313,1)</f>
        <v>135</v>
      </c>
      <c r="J191">
        <f>RANK(szórás_tábla_modell2!J191,szórás_tábla_modell2!J$2:J$313,1)</f>
        <v>178</v>
      </c>
      <c r="K191">
        <f>RANK(szórás_tábla_modell2!K191,szórás_tábla_modell2!K$2:K$313,1)</f>
        <v>144</v>
      </c>
      <c r="L191">
        <f>RANK(szórás_tábla_modell2!L191,szórás_tábla_modell2!L$2:L$313,1)</f>
        <v>79</v>
      </c>
      <c r="M191">
        <f>RANK(szórás_tábla_modell2!M191,szórás_tábla_modell2!M$2:M$313,1)</f>
        <v>156</v>
      </c>
      <c r="N191">
        <f>RANK(szórás_tábla_modell2!N191,szórás_tábla_modell2!N$2:N$313,1)</f>
        <v>162</v>
      </c>
      <c r="O191">
        <f>RANK(szórás_tábla_modell2!O191,szórás_tábla_modell2!O$2:O$313,1)</f>
        <v>173</v>
      </c>
      <c r="P191">
        <f>RANK(szórás_tábla_modell2!P191,szórás_tábla_modell2!P$2:P$313,1)</f>
        <v>180</v>
      </c>
      <c r="Q191">
        <f>RANK(szórás_tábla_modell2!Q191,szórás_tábla_modell2!Q$2:Q$313,1)</f>
        <v>218</v>
      </c>
      <c r="R191">
        <f>RANK(szórás_tábla_modell2!R191,szórás_tábla_modell2!R$2:R$313,1)</f>
        <v>52</v>
      </c>
      <c r="S191">
        <f>RANK(szórás_tábla_modell2!S191,szórás_tábla_modell2!S$2:S$313,1)</f>
        <v>273</v>
      </c>
      <c r="T191">
        <f>RANK(szórás_tábla_modell2!T191,szórás_tábla_modell2!T$2:T$313,1)</f>
        <v>215</v>
      </c>
      <c r="U191">
        <f>RANK(szórás_tábla_modell2!U191,szórás_tábla_modell2!U$2:U$313,1)</f>
        <v>139</v>
      </c>
      <c r="V191">
        <f>RANK(szórás_tábla_modell2!V191,szórás_tábla_modell2!V$2:V$313,1)</f>
        <v>284</v>
      </c>
      <c r="W191">
        <f>RANK(szórás_tábla_modell2!W191,szórás_tábla_modell2!W$2:W$313,1)</f>
        <v>245</v>
      </c>
      <c r="X191">
        <f>RANK(szórás_tábla_modell2!X191,szórás_tábla_modell2!X$2:X$313,1)</f>
        <v>214</v>
      </c>
      <c r="Y191">
        <f>RANK(szórás_tábla_modell2!Y191,szórás_tábla_modell2!Y$2:Y$313,1)</f>
        <v>170</v>
      </c>
      <c r="Z191">
        <f>RANK(szórás_tábla_modell2!Z191,szórás_tábla_modell2!Z$2:Z$313,1)</f>
        <v>276</v>
      </c>
      <c r="AA191">
        <f>RANK(szórás_tábla_modell2!AA191,szórás_tábla_modell2!AA$2:AA$313,1)</f>
        <v>113</v>
      </c>
      <c r="AB191">
        <f>RANK(szórás_tábla_modell2!AB191,szórás_tábla_modell2!AB$2:AB$313,1)</f>
        <v>119</v>
      </c>
      <c r="AC191">
        <f>RANK(szórás_tábla_modell2!AC191,szórás_tábla_modell2!AC$2:AC$313,1)</f>
        <v>85</v>
      </c>
      <c r="AD191">
        <f>RANK(szórás_tábla_modell2!AD191,szórás_tábla_modell2!AD$2:AD$313,1)</f>
        <v>279</v>
      </c>
      <c r="AE191">
        <f>RANK(szórás_tábla_modell2!AE191,szórás_tábla_modell2!AE$2:AE$313,1)</f>
        <v>52</v>
      </c>
      <c r="AF191">
        <f>RANK(szórás_tábla_modell2!AF191,szórás_tábla_modell2!AF$2:AF$313,1)</f>
        <v>213</v>
      </c>
      <c r="AG191">
        <f>RANK(szórás_tábla_modell2!AG191,szórás_tábla_modell2!AG$2:AG$313,1)</f>
        <v>67</v>
      </c>
      <c r="AH191">
        <f>RANK(szórás_tábla_modell2!AH191,szórás_tábla_modell2!AH$2:AH$313,1)</f>
        <v>39</v>
      </c>
      <c r="AI191">
        <f>RANK(szórás_tábla_modell2!AI191,szórás_tábla_modell2!AI$2:AI$313,1)</f>
        <v>75</v>
      </c>
      <c r="AJ191">
        <f>RANK(szórás_tábla_modell2!AJ191,szórás_tábla_modell2!AJ$2:AJ$313,1)</f>
        <v>122</v>
      </c>
      <c r="AK191">
        <f>RANK(szórás_tábla_modell2!AK191,szórás_tábla_modell2!AK$2:AK$313,1)</f>
        <v>163</v>
      </c>
      <c r="AL191">
        <f>RANK(szórás_tábla_modell2!AL191,szórás_tábla_modell2!AL$2:AL$313,1)</f>
        <v>39</v>
      </c>
      <c r="AM191">
        <f>RANK(szórás_tábla_modell2!AM191,szórás_tábla_modell2!AM$2:AM$313,1)</f>
        <v>181</v>
      </c>
      <c r="AN191">
        <f>RANK(szórás_tábla_modell2!AN191,szórás_tábla_modell2!AN$2:AN$313,1)</f>
        <v>262</v>
      </c>
      <c r="AO191">
        <f>RANK(szórás_tábla_modell2!AO191,szórás_tábla_modell2!AO$2:AO$313,1)</f>
        <v>265</v>
      </c>
      <c r="AP191">
        <f>RANK(szórás_tábla_modell2!AP191,szórás_tábla_modell2!AP$2:AP$313,1)</f>
        <v>117</v>
      </c>
      <c r="AQ191">
        <f>RANK(szórás_tábla_modell2!AQ191,szórás_tábla_modell2!AQ$2:AQ$313,1)</f>
        <v>240</v>
      </c>
      <c r="AR191">
        <f>RANK(szórás_tábla_modell2!AR191,szórás_tábla_modell2!AR$2:AR$313,1)</f>
        <v>128</v>
      </c>
      <c r="AS191">
        <f>RANK(szórás_tábla_modell2!AS191,szórás_tábla_modell2!AS$2:AS$313,1)</f>
        <v>244</v>
      </c>
      <c r="AT191">
        <f>RANK(szórás_tábla_modell2!AT191,szórás_tábla_modell2!AT$2:AT$313,1)</f>
        <v>192</v>
      </c>
      <c r="AU191">
        <f>RANK(szórás_tábla_modell2!AU191,szórás_tábla_modell2!AU$2:AU$313,1)</f>
        <v>158</v>
      </c>
      <c r="AV191">
        <f>RANK(szórás_tábla_modell2!AV191,szórás_tábla_modell2!AV$2:AV$313,1)</f>
        <v>234</v>
      </c>
      <c r="AW191">
        <f>RANK(szórás_tábla_modell2!AW191,szórás_tábla_modell2!AW$2:AW$313,1)</f>
        <v>194</v>
      </c>
      <c r="AX191">
        <f>RANK(szórás_tábla_modell2!AX191,szórás_tábla_modell2!AX$2:AX$313,1)</f>
        <v>187</v>
      </c>
      <c r="AY191">
        <f>RANK(szórás_tábla_modell2!AY191,szórás_tábla_modell2!AY$2:AY$313,1)</f>
        <v>184</v>
      </c>
      <c r="AZ191">
        <f>RANK(szórás_tábla_modell2!AZ191,szórás_tábla_modell2!AZ$2:AZ$313,1)</f>
        <v>270</v>
      </c>
      <c r="BA191">
        <f>RANK(szórás_tábla_modell2!BA191,szórás_tábla_modell2!BA$2:BA$313,1)</f>
        <v>232</v>
      </c>
      <c r="BB191">
        <f>RANK(szórás_tábla_modell2!BB191,szórás_tábla_modell2!BB$2:BB$313,1)</f>
        <v>61</v>
      </c>
      <c r="BC191">
        <f>RANK(szórás_tábla_modell2!BC191,szórás_tábla_modell2!BC$2:BC$313,1)</f>
        <v>250</v>
      </c>
      <c r="BD191">
        <f>RANK(szórás_tábla_modell2!BD191,szórás_tábla_modell2!BD$2:BD$313,1)</f>
        <v>14</v>
      </c>
      <c r="BE191">
        <f>RANK(szórás_tábla_modell2!BE191,szórás_tábla_modell2!BE$2:BE$313,1)</f>
        <v>212</v>
      </c>
      <c r="BF191">
        <f>RANK(szórás_tábla_modell2!BF191,szórás_tábla_modell2!BF$2:BF$313,1)</f>
        <v>230</v>
      </c>
      <c r="BG191">
        <v>1000000</v>
      </c>
    </row>
    <row r="192" spans="1:59" x14ac:dyDescent="0.3">
      <c r="A192" t="str">
        <f>szórás_tábla_modell2!A192</f>
        <v>22_2018</v>
      </c>
      <c r="B192">
        <f>RANK(szórás_tábla_modell2!B192,szórás_tábla_modell2!B$2:B$313,1)</f>
        <v>136</v>
      </c>
      <c r="C192">
        <f>RANK(szórás_tábla_modell2!C192,szórás_tábla_modell2!C$2:C$313,1)</f>
        <v>195</v>
      </c>
      <c r="D192">
        <f>RANK(szórás_tábla_modell2!D192,szórás_tábla_modell2!D$2:D$313,1)</f>
        <v>73</v>
      </c>
      <c r="E192">
        <f>RANK(szórás_tábla_modell2!E192,szórás_tábla_modell2!E$2:E$313,1)</f>
        <v>281</v>
      </c>
      <c r="F192">
        <f>RANK(szórás_tábla_modell2!F192,szórás_tábla_modell2!F$2:F$313,1)</f>
        <v>198</v>
      </c>
      <c r="G192">
        <f>RANK(szórás_tábla_modell2!G192,szórás_tábla_modell2!G$2:G$313,1)</f>
        <v>291</v>
      </c>
      <c r="H192">
        <f>RANK(szórás_tábla_modell2!H192,szórás_tábla_modell2!H$2:H$313,1)</f>
        <v>176</v>
      </c>
      <c r="I192">
        <f>RANK(szórás_tábla_modell2!I192,szórás_tábla_modell2!I$2:I$313,1)</f>
        <v>187</v>
      </c>
      <c r="J192">
        <f>RANK(szórás_tábla_modell2!J192,szórás_tábla_modell2!J$2:J$313,1)</f>
        <v>202</v>
      </c>
      <c r="K192">
        <f>RANK(szórás_tábla_modell2!K192,szórás_tábla_modell2!K$2:K$313,1)</f>
        <v>202</v>
      </c>
      <c r="L192">
        <f>RANK(szórás_tábla_modell2!L192,szórás_tábla_modell2!L$2:L$313,1)</f>
        <v>91</v>
      </c>
      <c r="M192">
        <f>RANK(szórás_tábla_modell2!M192,szórás_tábla_modell2!M$2:M$313,1)</f>
        <v>174</v>
      </c>
      <c r="N192">
        <f>RANK(szórás_tábla_modell2!N192,szórás_tábla_modell2!N$2:N$313,1)</f>
        <v>160</v>
      </c>
      <c r="O192">
        <f>RANK(szórás_tábla_modell2!O192,szórás_tábla_modell2!O$2:O$313,1)</f>
        <v>202</v>
      </c>
      <c r="P192">
        <f>RANK(szórás_tábla_modell2!P192,szórás_tábla_modell2!P$2:P$313,1)</f>
        <v>187</v>
      </c>
      <c r="Q192">
        <f>RANK(szórás_tábla_modell2!Q192,szórás_tábla_modell2!Q$2:Q$313,1)</f>
        <v>216</v>
      </c>
      <c r="R192">
        <f>RANK(szórás_tábla_modell2!R192,szórás_tábla_modell2!R$2:R$313,1)</f>
        <v>85</v>
      </c>
      <c r="S192">
        <f>RANK(szórás_tábla_modell2!S192,szórás_tábla_modell2!S$2:S$313,1)</f>
        <v>272</v>
      </c>
      <c r="T192">
        <f>RANK(szórás_tábla_modell2!T192,szórás_tábla_modell2!T$2:T$313,1)</f>
        <v>214</v>
      </c>
      <c r="U192">
        <f>RANK(szórás_tábla_modell2!U192,szórás_tábla_modell2!U$2:U$313,1)</f>
        <v>157</v>
      </c>
      <c r="V192">
        <f>RANK(szórás_tábla_modell2!V192,szórás_tábla_modell2!V$2:V$313,1)</f>
        <v>281</v>
      </c>
      <c r="W192">
        <f>RANK(szórás_tábla_modell2!W192,szórás_tábla_modell2!W$2:W$313,1)</f>
        <v>279</v>
      </c>
      <c r="X192">
        <f>RANK(szórás_tábla_modell2!X192,szórás_tábla_modell2!X$2:X$313,1)</f>
        <v>193</v>
      </c>
      <c r="Y192">
        <f>RANK(szórás_tábla_modell2!Y192,szórás_tábla_modell2!Y$2:Y$313,1)</f>
        <v>141</v>
      </c>
      <c r="Z192">
        <f>RANK(szórás_tábla_modell2!Z192,szórás_tábla_modell2!Z$2:Z$313,1)</f>
        <v>279</v>
      </c>
      <c r="AA192">
        <f>RANK(szórás_tábla_modell2!AA192,szórás_tábla_modell2!AA$2:AA$313,1)</f>
        <v>117</v>
      </c>
      <c r="AB192">
        <f>RANK(szórás_tábla_modell2!AB192,szórás_tábla_modell2!AB$2:AB$313,1)</f>
        <v>200</v>
      </c>
      <c r="AC192">
        <f>RANK(szórás_tábla_modell2!AC192,szórás_tábla_modell2!AC$2:AC$313,1)</f>
        <v>90</v>
      </c>
      <c r="AD192">
        <f>RANK(szórás_tábla_modell2!AD192,szórás_tábla_modell2!AD$2:AD$313,1)</f>
        <v>286</v>
      </c>
      <c r="AE192">
        <f>RANK(szórás_tábla_modell2!AE192,szórás_tábla_modell2!AE$2:AE$313,1)</f>
        <v>54</v>
      </c>
      <c r="AF192">
        <f>RANK(szórás_tábla_modell2!AF192,szórás_tábla_modell2!AF$2:AF$313,1)</f>
        <v>214</v>
      </c>
      <c r="AG192">
        <f>RANK(szórás_tábla_modell2!AG192,szórás_tábla_modell2!AG$2:AG$313,1)</f>
        <v>112</v>
      </c>
      <c r="AH192">
        <f>RANK(szórás_tábla_modell2!AH192,szórás_tábla_modell2!AH$2:AH$313,1)</f>
        <v>56</v>
      </c>
      <c r="AI192">
        <f>RANK(szórás_tábla_modell2!AI192,szórás_tábla_modell2!AI$2:AI$313,1)</f>
        <v>83</v>
      </c>
      <c r="AJ192">
        <f>RANK(szórás_tábla_modell2!AJ192,szórás_tábla_modell2!AJ$2:AJ$313,1)</f>
        <v>123</v>
      </c>
      <c r="AK192">
        <f>RANK(szórás_tábla_modell2!AK192,szórás_tábla_modell2!AK$2:AK$313,1)</f>
        <v>226</v>
      </c>
      <c r="AL192">
        <f>RANK(szórás_tábla_modell2!AL192,szórás_tábla_modell2!AL$2:AL$313,1)</f>
        <v>57</v>
      </c>
      <c r="AM192">
        <f>RANK(szórás_tábla_modell2!AM192,szórás_tábla_modell2!AM$2:AM$313,1)</f>
        <v>135</v>
      </c>
      <c r="AN192">
        <f>RANK(szórás_tábla_modell2!AN192,szórás_tábla_modell2!AN$2:AN$313,1)</f>
        <v>264</v>
      </c>
      <c r="AO192">
        <f>RANK(szórás_tábla_modell2!AO192,szórás_tábla_modell2!AO$2:AO$313,1)</f>
        <v>225</v>
      </c>
      <c r="AP192">
        <f>RANK(szórás_tábla_modell2!AP192,szórás_tábla_modell2!AP$2:AP$313,1)</f>
        <v>80</v>
      </c>
      <c r="AQ192">
        <f>RANK(szórás_tábla_modell2!AQ192,szórás_tábla_modell2!AQ$2:AQ$313,1)</f>
        <v>238</v>
      </c>
      <c r="AR192">
        <f>RANK(szórás_tábla_modell2!AR192,szórás_tábla_modell2!AR$2:AR$313,1)</f>
        <v>53</v>
      </c>
      <c r="AS192">
        <f>RANK(szórás_tábla_modell2!AS192,szórás_tábla_modell2!AS$2:AS$313,1)</f>
        <v>291</v>
      </c>
      <c r="AT192">
        <f>RANK(szórás_tábla_modell2!AT192,szórás_tábla_modell2!AT$2:AT$313,1)</f>
        <v>190</v>
      </c>
      <c r="AU192">
        <f>RANK(szórás_tábla_modell2!AU192,szórás_tábla_modell2!AU$2:AU$313,1)</f>
        <v>186</v>
      </c>
      <c r="AV192">
        <f>RANK(szórás_tábla_modell2!AV192,szórás_tábla_modell2!AV$2:AV$313,1)</f>
        <v>221</v>
      </c>
      <c r="AW192">
        <f>RANK(szórás_tábla_modell2!AW192,szórás_tábla_modell2!AW$2:AW$313,1)</f>
        <v>209</v>
      </c>
      <c r="AX192">
        <f>RANK(szórás_tábla_modell2!AX192,szórás_tábla_modell2!AX$2:AX$313,1)</f>
        <v>259</v>
      </c>
      <c r="AY192">
        <f>RANK(szórás_tábla_modell2!AY192,szórás_tábla_modell2!AY$2:AY$313,1)</f>
        <v>182</v>
      </c>
      <c r="AZ192">
        <f>RANK(szórás_tábla_modell2!AZ192,szórás_tábla_modell2!AZ$2:AZ$313,1)</f>
        <v>237</v>
      </c>
      <c r="BA192">
        <f>RANK(szórás_tábla_modell2!BA192,szórás_tábla_modell2!BA$2:BA$313,1)</f>
        <v>168</v>
      </c>
      <c r="BB192">
        <f>RANK(szórás_tábla_modell2!BB192,szórás_tábla_modell2!BB$2:BB$313,1)</f>
        <v>64</v>
      </c>
      <c r="BC192">
        <f>RANK(szórás_tábla_modell2!BC192,szórás_tábla_modell2!BC$2:BC$313,1)</f>
        <v>154</v>
      </c>
      <c r="BD192">
        <f>RANK(szórás_tábla_modell2!BD192,szórás_tábla_modell2!BD$2:BD$313,1)</f>
        <v>19</v>
      </c>
      <c r="BE192">
        <f>RANK(szórás_tábla_modell2!BE192,szórás_tábla_modell2!BE$2:BE$313,1)</f>
        <v>203</v>
      </c>
      <c r="BF192">
        <f>RANK(szórás_tábla_modell2!BF192,szórás_tábla_modell2!BF$2:BF$313,1)</f>
        <v>175</v>
      </c>
      <c r="BG192">
        <v>1000000</v>
      </c>
    </row>
    <row r="193" spans="1:59" x14ac:dyDescent="0.3">
      <c r="A193" t="str">
        <f>szórás_tábla_modell2!A193</f>
        <v>23_2018</v>
      </c>
      <c r="B193">
        <f>RANK(szórás_tábla_modell2!B193,szórás_tábla_modell2!B$2:B$313,1)</f>
        <v>221</v>
      </c>
      <c r="C193">
        <f>RANK(szórás_tábla_modell2!C193,szórás_tábla_modell2!C$2:C$313,1)</f>
        <v>179</v>
      </c>
      <c r="D193">
        <f>RANK(szórás_tábla_modell2!D193,szórás_tábla_modell2!D$2:D$313,1)</f>
        <v>64</v>
      </c>
      <c r="E193">
        <f>RANK(szórás_tábla_modell2!E193,szórás_tábla_modell2!E$2:E$313,1)</f>
        <v>270</v>
      </c>
      <c r="F193">
        <f>RANK(szórás_tábla_modell2!F193,szórás_tábla_modell2!F$2:F$313,1)</f>
        <v>148</v>
      </c>
      <c r="G193">
        <f>RANK(szórás_tábla_modell2!G193,szórás_tábla_modell2!G$2:G$313,1)</f>
        <v>205</v>
      </c>
      <c r="H193">
        <f>RANK(szórás_tábla_modell2!H193,szórás_tábla_modell2!H$2:H$313,1)</f>
        <v>155</v>
      </c>
      <c r="I193">
        <f>RANK(szórás_tábla_modell2!I193,szórás_tábla_modell2!I$2:I$313,1)</f>
        <v>127</v>
      </c>
      <c r="J193">
        <f>RANK(szórás_tábla_modell2!J193,szórás_tábla_modell2!J$2:J$313,1)</f>
        <v>173</v>
      </c>
      <c r="K193">
        <f>RANK(szórás_tábla_modell2!K193,szórás_tábla_modell2!K$2:K$313,1)</f>
        <v>155</v>
      </c>
      <c r="L193">
        <f>RANK(szórás_tábla_modell2!L193,szórás_tábla_modell2!L$2:L$313,1)</f>
        <v>89</v>
      </c>
      <c r="M193">
        <f>RANK(szórás_tábla_modell2!M193,szórás_tábla_modell2!M$2:M$313,1)</f>
        <v>181</v>
      </c>
      <c r="N193">
        <f>RANK(szórás_tábla_modell2!N193,szórás_tábla_modell2!N$2:N$313,1)</f>
        <v>180</v>
      </c>
      <c r="O193">
        <f>RANK(szórás_tábla_modell2!O193,szórás_tábla_modell2!O$2:O$313,1)</f>
        <v>169</v>
      </c>
      <c r="P193">
        <f>RANK(szórás_tábla_modell2!P193,szórás_tábla_modell2!P$2:P$313,1)</f>
        <v>185</v>
      </c>
      <c r="Q193">
        <f>RANK(szórás_tábla_modell2!Q193,szórás_tábla_modell2!Q$2:Q$313,1)</f>
        <v>95</v>
      </c>
      <c r="R193">
        <f>RANK(szórás_tábla_modell2!R193,szórás_tábla_modell2!R$2:R$313,1)</f>
        <v>100</v>
      </c>
      <c r="S193">
        <f>RANK(szórás_tábla_modell2!S193,szórás_tábla_modell2!S$2:S$313,1)</f>
        <v>256</v>
      </c>
      <c r="T193">
        <f>RANK(szórás_tábla_modell2!T193,szórás_tábla_modell2!T$2:T$313,1)</f>
        <v>219</v>
      </c>
      <c r="U193">
        <f>RANK(szórás_tábla_modell2!U193,szórás_tábla_modell2!U$2:U$313,1)</f>
        <v>143</v>
      </c>
      <c r="V193">
        <f>RANK(szórás_tábla_modell2!V193,szórás_tábla_modell2!V$2:V$313,1)</f>
        <v>289</v>
      </c>
      <c r="W193">
        <f>RANK(szórás_tábla_modell2!W193,szórás_tábla_modell2!W$2:W$313,1)</f>
        <v>283</v>
      </c>
      <c r="X193">
        <f>RANK(szórás_tábla_modell2!X193,szórás_tábla_modell2!X$2:X$313,1)</f>
        <v>222</v>
      </c>
      <c r="Y193">
        <f>RANK(szórás_tábla_modell2!Y193,szórás_tábla_modell2!Y$2:Y$313,1)</f>
        <v>119</v>
      </c>
      <c r="Z193">
        <f>RANK(szórás_tábla_modell2!Z193,szórás_tábla_modell2!Z$2:Z$313,1)</f>
        <v>282</v>
      </c>
      <c r="AA193">
        <f>RANK(szórás_tábla_modell2!AA193,szórás_tábla_modell2!AA$2:AA$313,1)</f>
        <v>128</v>
      </c>
      <c r="AB193">
        <f>RANK(szórás_tábla_modell2!AB193,szórás_tábla_modell2!AB$2:AB$313,1)</f>
        <v>148</v>
      </c>
      <c r="AC193">
        <f>RANK(szórás_tábla_modell2!AC193,szórás_tábla_modell2!AC$2:AC$313,1)</f>
        <v>95</v>
      </c>
      <c r="AD193">
        <f>RANK(szórás_tábla_modell2!AD193,szórás_tábla_modell2!AD$2:AD$313,1)</f>
        <v>243</v>
      </c>
      <c r="AE193">
        <f>RANK(szórás_tábla_modell2!AE193,szórás_tábla_modell2!AE$2:AE$313,1)</f>
        <v>1</v>
      </c>
      <c r="AF193">
        <f>RANK(szórás_tábla_modell2!AF193,szórás_tábla_modell2!AF$2:AF$313,1)</f>
        <v>215</v>
      </c>
      <c r="AG193">
        <f>RANK(szórás_tábla_modell2!AG193,szórás_tábla_modell2!AG$2:AG$313,1)</f>
        <v>102</v>
      </c>
      <c r="AH193">
        <f>RANK(szórás_tábla_modell2!AH193,szórás_tábla_modell2!AH$2:AH$313,1)</f>
        <v>13</v>
      </c>
      <c r="AI193">
        <f>RANK(szórás_tábla_modell2!AI193,szórás_tábla_modell2!AI$2:AI$313,1)</f>
        <v>24</v>
      </c>
      <c r="AJ193">
        <f>RANK(szórás_tábla_modell2!AJ193,szórás_tábla_modell2!AJ$2:AJ$313,1)</f>
        <v>110</v>
      </c>
      <c r="AK193">
        <f>RANK(szórás_tábla_modell2!AK193,szórás_tábla_modell2!AK$2:AK$313,1)</f>
        <v>189</v>
      </c>
      <c r="AL193">
        <f>RANK(szórás_tábla_modell2!AL193,szórás_tábla_modell2!AL$2:AL$313,1)</f>
        <v>43</v>
      </c>
      <c r="AM193">
        <f>RANK(szórás_tábla_modell2!AM193,szórás_tábla_modell2!AM$2:AM$313,1)</f>
        <v>264</v>
      </c>
      <c r="AN193">
        <f>RANK(szórás_tábla_modell2!AN193,szórás_tábla_modell2!AN$2:AN$313,1)</f>
        <v>218</v>
      </c>
      <c r="AO193">
        <f>RANK(szórás_tábla_modell2!AO193,szórás_tábla_modell2!AO$2:AO$313,1)</f>
        <v>73</v>
      </c>
      <c r="AP193">
        <f>RANK(szórás_tábla_modell2!AP193,szórás_tábla_modell2!AP$2:AP$313,1)</f>
        <v>131</v>
      </c>
      <c r="AQ193">
        <f>RANK(szórás_tábla_modell2!AQ193,szórás_tábla_modell2!AQ$2:AQ$313,1)</f>
        <v>231</v>
      </c>
      <c r="AR193">
        <f>RANK(szórás_tábla_modell2!AR193,szórás_tábla_modell2!AR$2:AR$313,1)</f>
        <v>80</v>
      </c>
      <c r="AS193">
        <f>RANK(szórás_tábla_modell2!AS193,szórás_tábla_modell2!AS$2:AS$313,1)</f>
        <v>97</v>
      </c>
      <c r="AT193">
        <f>RANK(szórás_tábla_modell2!AT193,szórás_tábla_modell2!AT$2:AT$313,1)</f>
        <v>197</v>
      </c>
      <c r="AU193">
        <f>RANK(szórás_tábla_modell2!AU193,szórás_tábla_modell2!AU$2:AU$313,1)</f>
        <v>188</v>
      </c>
      <c r="AV193">
        <f>RANK(szórás_tábla_modell2!AV193,szórás_tábla_modell2!AV$2:AV$313,1)</f>
        <v>226</v>
      </c>
      <c r="AW193">
        <f>RANK(szórás_tábla_modell2!AW193,szórás_tábla_modell2!AW$2:AW$313,1)</f>
        <v>197</v>
      </c>
      <c r="AX193">
        <f>RANK(szórás_tábla_modell2!AX193,szórás_tábla_modell2!AX$2:AX$313,1)</f>
        <v>141</v>
      </c>
      <c r="AY193">
        <f>RANK(szórás_tábla_modell2!AY193,szórás_tábla_modell2!AY$2:AY$313,1)</f>
        <v>183</v>
      </c>
      <c r="AZ193">
        <f>RANK(szórás_tábla_modell2!AZ193,szórás_tábla_modell2!AZ$2:AZ$313,1)</f>
        <v>282</v>
      </c>
      <c r="BA193">
        <f>RANK(szórás_tábla_modell2!BA193,szórás_tábla_modell2!BA$2:BA$313,1)</f>
        <v>59</v>
      </c>
      <c r="BB193">
        <f>RANK(szórás_tábla_modell2!BB193,szórás_tábla_modell2!BB$2:BB$313,1)</f>
        <v>41</v>
      </c>
      <c r="BC193">
        <f>RANK(szórás_tábla_modell2!BC193,szórás_tábla_modell2!BC$2:BC$313,1)</f>
        <v>253</v>
      </c>
      <c r="BD193">
        <f>RANK(szórás_tábla_modell2!BD193,szórás_tábla_modell2!BD$2:BD$313,1)</f>
        <v>49</v>
      </c>
      <c r="BE193">
        <f>RANK(szórás_tábla_modell2!BE193,szórás_tábla_modell2!BE$2:BE$313,1)</f>
        <v>203</v>
      </c>
      <c r="BF193">
        <f>RANK(szórás_tábla_modell2!BF193,szórás_tábla_modell2!BF$2:BF$313,1)</f>
        <v>207</v>
      </c>
      <c r="BG193">
        <v>1000000</v>
      </c>
    </row>
    <row r="194" spans="1:59" x14ac:dyDescent="0.3">
      <c r="A194" t="str">
        <f>szórás_tábla_modell2!A194</f>
        <v>Mind_2019</v>
      </c>
      <c r="B194">
        <f>RANK(szórás_tábla_modell2!B194,szórás_tábla_modell2!B$2:B$313,1)</f>
        <v>146</v>
      </c>
      <c r="C194">
        <f>RANK(szórás_tábla_modell2!C194,szórás_tábla_modell2!C$2:C$313,1)</f>
        <v>183</v>
      </c>
      <c r="D194">
        <f>RANK(szórás_tábla_modell2!D194,szórás_tábla_modell2!D$2:D$313,1)</f>
        <v>32</v>
      </c>
      <c r="E194">
        <f>RANK(szórás_tábla_modell2!E194,szórás_tábla_modell2!E$2:E$313,1)</f>
        <v>194</v>
      </c>
      <c r="F194">
        <f>RANK(szórás_tábla_modell2!F194,szórás_tábla_modell2!F$2:F$313,1)</f>
        <v>100</v>
      </c>
      <c r="G194">
        <f>RANK(szórás_tábla_modell2!G194,szórás_tábla_modell2!G$2:G$313,1)</f>
        <v>91</v>
      </c>
      <c r="H194">
        <f>RANK(szórás_tábla_modell2!H194,szórás_tábla_modell2!H$2:H$313,1)</f>
        <v>63</v>
      </c>
      <c r="I194">
        <f>RANK(szórás_tábla_modell2!I194,szórás_tábla_modell2!I$2:I$313,1)</f>
        <v>49</v>
      </c>
      <c r="J194">
        <f>RANK(szórás_tábla_modell2!J194,szórás_tábla_modell2!J$2:J$313,1)</f>
        <v>161</v>
      </c>
      <c r="K194">
        <f>RANK(szórás_tábla_modell2!K194,szórás_tábla_modell2!K$2:K$313,1)</f>
        <v>41</v>
      </c>
      <c r="L194">
        <f>RANK(szórás_tábla_modell2!L194,szórás_tábla_modell2!L$2:L$313,1)</f>
        <v>22</v>
      </c>
      <c r="M194">
        <f>RANK(szórás_tábla_modell2!M194,szórás_tábla_modell2!M$2:M$313,1)</f>
        <v>27</v>
      </c>
      <c r="N194">
        <f>RANK(szórás_tábla_modell2!N194,szórás_tábla_modell2!N$2:N$313,1)</f>
        <v>198</v>
      </c>
      <c r="O194">
        <f>RANK(szórás_tábla_modell2!O194,szórás_tábla_modell2!O$2:O$313,1)</f>
        <v>174</v>
      </c>
      <c r="P194">
        <f>RANK(szórás_tábla_modell2!P194,szórás_tábla_modell2!P$2:P$313,1)</f>
        <v>192</v>
      </c>
      <c r="Q194">
        <f>RANK(szórás_tábla_modell2!Q194,szórás_tábla_modell2!Q$2:Q$313,1)</f>
        <v>71</v>
      </c>
      <c r="R194">
        <f>RANK(szórás_tábla_modell2!R194,szórás_tábla_modell2!R$2:R$313,1)</f>
        <v>25</v>
      </c>
      <c r="S194">
        <f>RANK(szórás_tábla_modell2!S194,szórás_tábla_modell2!S$2:S$313,1)</f>
        <v>127</v>
      </c>
      <c r="T194">
        <f>RANK(szórás_tábla_modell2!T194,szórás_tábla_modell2!T$2:T$313,1)</f>
        <v>174</v>
      </c>
      <c r="U194">
        <f>RANK(szórás_tábla_modell2!U194,szórás_tábla_modell2!U$2:U$313,1)</f>
        <v>222</v>
      </c>
      <c r="V194">
        <f>RANK(szórás_tábla_modell2!V194,szórás_tábla_modell2!V$2:V$313,1)</f>
        <v>275</v>
      </c>
      <c r="W194">
        <f>RANK(szórás_tábla_modell2!W194,szórás_tábla_modell2!W$2:W$313,1)</f>
        <v>64</v>
      </c>
      <c r="X194">
        <f>RANK(szórás_tábla_modell2!X194,szórás_tábla_modell2!X$2:X$313,1)</f>
        <v>79</v>
      </c>
      <c r="Y194">
        <f>RANK(szórás_tábla_modell2!Y194,szórás_tábla_modell2!Y$2:Y$313,1)</f>
        <v>111</v>
      </c>
      <c r="Z194">
        <f>RANK(szórás_tábla_modell2!Z194,szórás_tábla_modell2!Z$2:Z$313,1)</f>
        <v>117</v>
      </c>
      <c r="AA194">
        <f>RANK(szórás_tábla_modell2!AA194,szórás_tábla_modell2!AA$2:AA$313,1)</f>
        <v>108</v>
      </c>
      <c r="AB194">
        <f>RANK(szórás_tábla_modell2!AB194,szórás_tábla_modell2!AB$2:AB$313,1)</f>
        <v>94</v>
      </c>
      <c r="AC194">
        <f>RANK(szórás_tábla_modell2!AC194,szórás_tábla_modell2!AC$2:AC$313,1)</f>
        <v>118</v>
      </c>
      <c r="AD194">
        <f>RANK(szórás_tábla_modell2!AD194,szórás_tábla_modell2!AD$2:AD$313,1)</f>
        <v>157</v>
      </c>
      <c r="AE194">
        <f>RANK(szórás_tábla_modell2!AE194,szórás_tábla_modell2!AE$2:AE$313,1)</f>
        <v>6</v>
      </c>
      <c r="AF194">
        <f>RANK(szórás_tábla_modell2!AF194,szórás_tábla_modell2!AF$2:AF$313,1)</f>
        <v>155</v>
      </c>
      <c r="AG194">
        <f>RANK(szórás_tábla_modell2!AG194,szórás_tábla_modell2!AG$2:AG$313,1)</f>
        <v>119</v>
      </c>
      <c r="AH194">
        <f>RANK(szórás_tábla_modell2!AH194,szórás_tábla_modell2!AH$2:AH$313,1)</f>
        <v>28</v>
      </c>
      <c r="AI194">
        <f>RANK(szórás_tábla_modell2!AI194,szórás_tábla_modell2!AI$2:AI$313,1)</f>
        <v>29</v>
      </c>
      <c r="AJ194">
        <f>RANK(szórás_tábla_modell2!AJ194,szórás_tábla_modell2!AJ$2:AJ$313,1)</f>
        <v>107</v>
      </c>
      <c r="AK194">
        <f>RANK(szórás_tábla_modell2!AK194,szórás_tábla_modell2!AK$2:AK$313,1)</f>
        <v>108</v>
      </c>
      <c r="AL194">
        <f>RANK(szórás_tábla_modell2!AL194,szórás_tábla_modell2!AL$2:AL$313,1)</f>
        <v>1</v>
      </c>
      <c r="AM194">
        <f>RANK(szórás_tábla_modell2!AM194,szórás_tábla_modell2!AM$2:AM$313,1)</f>
        <v>78</v>
      </c>
      <c r="AN194">
        <f>RANK(szórás_tábla_modell2!AN194,szórás_tábla_modell2!AN$2:AN$313,1)</f>
        <v>94</v>
      </c>
      <c r="AO194">
        <f>RANK(szórás_tábla_modell2!AO194,szórás_tábla_modell2!AO$2:AO$313,1)</f>
        <v>42</v>
      </c>
      <c r="AP194">
        <f>RANK(szórás_tábla_modell2!AP194,szórás_tábla_modell2!AP$2:AP$313,1)</f>
        <v>76</v>
      </c>
      <c r="AQ194">
        <f>RANK(szórás_tábla_modell2!AQ194,szórás_tábla_modell2!AQ$2:AQ$313,1)</f>
        <v>87</v>
      </c>
      <c r="AR194">
        <f>RANK(szórás_tábla_modell2!AR194,szórás_tábla_modell2!AR$2:AR$313,1)</f>
        <v>152</v>
      </c>
      <c r="AS194">
        <f>RANK(szórás_tábla_modell2!AS194,szórás_tábla_modell2!AS$2:AS$313,1)</f>
        <v>188</v>
      </c>
      <c r="AT194">
        <f>RANK(szórás_tábla_modell2!AT194,szórás_tábla_modell2!AT$2:AT$313,1)</f>
        <v>176</v>
      </c>
      <c r="AU194">
        <f>RANK(szórás_tábla_modell2!AU194,szórás_tábla_modell2!AU$2:AU$313,1)</f>
        <v>201</v>
      </c>
      <c r="AV194">
        <f>RANK(szórás_tábla_modell2!AV194,szórás_tábla_modell2!AV$2:AV$313,1)</f>
        <v>192</v>
      </c>
      <c r="AW194">
        <f>RANK(szórás_tábla_modell2!AW194,szórás_tábla_modell2!AW$2:AW$313,1)</f>
        <v>167</v>
      </c>
      <c r="AX194">
        <f>RANK(szórás_tábla_modell2!AX194,szórás_tábla_modell2!AX$2:AX$313,1)</f>
        <v>36</v>
      </c>
      <c r="AY194">
        <f>RANK(szórás_tábla_modell2!AY194,szórás_tábla_modell2!AY$2:AY$313,1)</f>
        <v>195</v>
      </c>
      <c r="AZ194">
        <f>RANK(szórás_tábla_modell2!AZ194,szórás_tábla_modell2!AZ$2:AZ$313,1)</f>
        <v>179</v>
      </c>
      <c r="BA194">
        <f>RANK(szórás_tábla_modell2!BA194,szórás_tábla_modell2!BA$2:BA$313,1)</f>
        <v>78</v>
      </c>
      <c r="BB194">
        <f>RANK(szórás_tábla_modell2!BB194,szórás_tábla_modell2!BB$2:BB$313,1)</f>
        <v>29</v>
      </c>
      <c r="BC194">
        <f>RANK(szórás_tábla_modell2!BC194,szórás_tábla_modell2!BC$2:BC$313,1)</f>
        <v>111</v>
      </c>
      <c r="BD194">
        <f>RANK(szórás_tábla_modell2!BD194,szórás_tábla_modell2!BD$2:BD$313,1)</f>
        <v>12</v>
      </c>
      <c r="BE194">
        <f>RANK(szórás_tábla_modell2!BE194,szórás_tábla_modell2!BE$2:BE$313,1)</f>
        <v>158</v>
      </c>
      <c r="BF194">
        <f>RANK(szórás_tábla_modell2!BF194,szórás_tábla_modell2!BF$2:BF$313,1)</f>
        <v>143</v>
      </c>
      <c r="BG194">
        <v>1000000</v>
      </c>
    </row>
    <row r="195" spans="1:59" x14ac:dyDescent="0.3">
      <c r="A195" t="str">
        <f>szórás_tábla_modell2!A195</f>
        <v>1_2019</v>
      </c>
      <c r="B195">
        <f>RANK(szórás_tábla_modell2!B195,szórás_tábla_modell2!B$2:B$313,1)</f>
        <v>234</v>
      </c>
      <c r="C195">
        <f>RANK(szórás_tábla_modell2!C195,szórás_tábla_modell2!C$2:C$313,1)</f>
        <v>178</v>
      </c>
      <c r="D195">
        <f>RANK(szórás_tábla_modell2!D195,szórás_tábla_modell2!D$2:D$313,1)</f>
        <v>96</v>
      </c>
      <c r="E195">
        <f>RANK(szórás_tábla_modell2!E195,szórás_tábla_modell2!E$2:E$313,1)</f>
        <v>150</v>
      </c>
      <c r="F195">
        <f>RANK(szórás_tábla_modell2!F195,szórás_tábla_modell2!F$2:F$313,1)</f>
        <v>189</v>
      </c>
      <c r="G195">
        <f>RANK(szórás_tábla_modell2!G195,szórás_tábla_modell2!G$2:G$313,1)</f>
        <v>139</v>
      </c>
      <c r="H195">
        <f>RANK(szórás_tábla_modell2!H195,szórás_tábla_modell2!H$2:H$313,1)</f>
        <v>127</v>
      </c>
      <c r="I195">
        <f>RANK(szórás_tábla_modell2!I195,szórás_tábla_modell2!I$2:I$313,1)</f>
        <v>153</v>
      </c>
      <c r="J195">
        <f>RANK(szórás_tábla_modell2!J195,szórás_tábla_modell2!J$2:J$313,1)</f>
        <v>192</v>
      </c>
      <c r="K195">
        <f>RANK(szórás_tábla_modell2!K195,szórás_tábla_modell2!K$2:K$313,1)</f>
        <v>121</v>
      </c>
      <c r="L195">
        <f>RANK(szórás_tábla_modell2!L195,szórás_tábla_modell2!L$2:L$313,1)</f>
        <v>55</v>
      </c>
      <c r="M195">
        <f>RANK(szórás_tábla_modell2!M195,szórás_tábla_modell2!M$2:M$313,1)</f>
        <v>71</v>
      </c>
      <c r="N195">
        <f>RANK(szórás_tábla_modell2!N195,szórás_tábla_modell2!N$2:N$313,1)</f>
        <v>200</v>
      </c>
      <c r="O195">
        <f>RANK(szórás_tábla_modell2!O195,szórás_tábla_modell2!O$2:O$313,1)</f>
        <v>214</v>
      </c>
      <c r="P195">
        <f>RANK(szórás_tábla_modell2!P195,szórás_tábla_modell2!P$2:P$313,1)</f>
        <v>204</v>
      </c>
      <c r="Q195">
        <f>RANK(szórás_tábla_modell2!Q195,szórás_tábla_modell2!Q$2:Q$313,1)</f>
        <v>27</v>
      </c>
      <c r="R195">
        <f>RANK(szórás_tábla_modell2!R195,szórás_tábla_modell2!R$2:R$313,1)</f>
        <v>115</v>
      </c>
      <c r="S195">
        <f>RANK(szórás_tábla_modell2!S195,szórás_tábla_modell2!S$2:S$313,1)</f>
        <v>214</v>
      </c>
      <c r="T195">
        <f>RANK(szórás_tábla_modell2!T195,szórás_tábla_modell2!T$2:T$313,1)</f>
        <v>169</v>
      </c>
      <c r="U195">
        <f>RANK(szórás_tábla_modell2!U195,szórás_tábla_modell2!U$2:U$313,1)</f>
        <v>224</v>
      </c>
      <c r="V195">
        <f>RANK(szórás_tábla_modell2!V195,szórás_tábla_modell2!V$2:V$313,1)</f>
        <v>238</v>
      </c>
      <c r="W195">
        <f>RANK(szórás_tábla_modell2!W195,szórás_tábla_modell2!W$2:W$313,1)</f>
        <v>137</v>
      </c>
      <c r="X195">
        <f>RANK(szórás_tábla_modell2!X195,szórás_tábla_modell2!X$2:X$313,1)</f>
        <v>198</v>
      </c>
      <c r="Y195">
        <f>RANK(szórás_tábla_modell2!Y195,szórás_tábla_modell2!Y$2:Y$313,1)</f>
        <v>218</v>
      </c>
      <c r="Z195">
        <f>RANK(szórás_tábla_modell2!Z195,szórás_tábla_modell2!Z$2:Z$313,1)</f>
        <v>229</v>
      </c>
      <c r="AA195">
        <f>RANK(szórás_tábla_modell2!AA195,szórás_tábla_modell2!AA$2:AA$313,1)</f>
        <v>205</v>
      </c>
      <c r="AB195">
        <f>RANK(szórás_tábla_modell2!AB195,szórás_tábla_modell2!AB$2:AB$313,1)</f>
        <v>179</v>
      </c>
      <c r="AC195">
        <f>RANK(szórás_tábla_modell2!AC195,szórás_tábla_modell2!AC$2:AC$313,1)</f>
        <v>236</v>
      </c>
      <c r="AD195">
        <f>RANK(szórás_tábla_modell2!AD195,szórás_tábla_modell2!AD$2:AD$313,1)</f>
        <v>219</v>
      </c>
      <c r="AE195">
        <f>RANK(szórás_tábla_modell2!AE195,szórás_tábla_modell2!AE$2:AE$313,1)</f>
        <v>9</v>
      </c>
      <c r="AF195">
        <f>RANK(szórás_tábla_modell2!AF195,szórás_tábla_modell2!AF$2:AF$313,1)</f>
        <v>185</v>
      </c>
      <c r="AG195">
        <f>RANK(szórás_tábla_modell2!AG195,szórás_tábla_modell2!AG$2:AG$313,1)</f>
        <v>170</v>
      </c>
      <c r="AH195">
        <f>RANK(szórás_tábla_modell2!AH195,szórás_tábla_modell2!AH$2:AH$313,1)</f>
        <v>36</v>
      </c>
      <c r="AI195">
        <f>RANK(szórás_tábla_modell2!AI195,szórás_tábla_modell2!AI$2:AI$313,1)</f>
        <v>19</v>
      </c>
      <c r="AJ195">
        <f>RANK(szórás_tábla_modell2!AJ195,szórás_tábla_modell2!AJ$2:AJ$313,1)</f>
        <v>152</v>
      </c>
      <c r="AK195">
        <f>RANK(szórás_tábla_modell2!AK195,szórás_tábla_modell2!AK$2:AK$313,1)</f>
        <v>192</v>
      </c>
      <c r="AL195">
        <f>RANK(szórás_tábla_modell2!AL195,szórás_tábla_modell2!AL$2:AL$313,1)</f>
        <v>8</v>
      </c>
      <c r="AM195">
        <f>RANK(szórás_tábla_modell2!AM195,szórás_tábla_modell2!AM$2:AM$313,1)</f>
        <v>31</v>
      </c>
      <c r="AN195">
        <f>RANK(szórás_tábla_modell2!AN195,szórás_tábla_modell2!AN$2:AN$313,1)</f>
        <v>11</v>
      </c>
      <c r="AO195">
        <f>RANK(szórás_tábla_modell2!AO195,szórás_tábla_modell2!AO$2:AO$313,1)</f>
        <v>41</v>
      </c>
      <c r="AP195">
        <f>RANK(szórás_tábla_modell2!AP195,szórás_tábla_modell2!AP$2:AP$313,1)</f>
        <v>84</v>
      </c>
      <c r="AQ195">
        <f>RANK(szórás_tábla_modell2!AQ195,szórás_tábla_modell2!AQ$2:AQ$313,1)</f>
        <v>5</v>
      </c>
      <c r="AR195">
        <f>RANK(szórás_tábla_modell2!AR195,szórás_tábla_modell2!AR$2:AR$313,1)</f>
        <v>155</v>
      </c>
      <c r="AS195">
        <f>RANK(szórás_tábla_modell2!AS195,szórás_tábla_modell2!AS$2:AS$313,1)</f>
        <v>245</v>
      </c>
      <c r="AT195">
        <f>RANK(szórás_tábla_modell2!AT195,szórás_tábla_modell2!AT$2:AT$313,1)</f>
        <v>191</v>
      </c>
      <c r="AU195">
        <f>RANK(szórás_tábla_modell2!AU195,szórás_tábla_modell2!AU$2:AU$313,1)</f>
        <v>205</v>
      </c>
      <c r="AV195">
        <f>RANK(szórás_tábla_modell2!AV195,szórás_tábla_modell2!AV$2:AV$313,1)</f>
        <v>124</v>
      </c>
      <c r="AW195">
        <f>RANK(szórás_tábla_modell2!AW195,szórás_tábla_modell2!AW$2:AW$313,1)</f>
        <v>247</v>
      </c>
      <c r="AX195">
        <f>RANK(szórás_tábla_modell2!AX195,szórás_tábla_modell2!AX$2:AX$313,1)</f>
        <v>240</v>
      </c>
      <c r="AY195">
        <f>RANK(szórás_tábla_modell2!AY195,szórás_tábla_modell2!AY$2:AY$313,1)</f>
        <v>223</v>
      </c>
      <c r="AZ195">
        <f>RANK(szórás_tábla_modell2!AZ195,szórás_tábla_modell2!AZ$2:AZ$313,1)</f>
        <v>227</v>
      </c>
      <c r="BA195">
        <f>RANK(szórás_tábla_modell2!BA195,szórás_tábla_modell2!BA$2:BA$313,1)</f>
        <v>191</v>
      </c>
      <c r="BB195">
        <f>RANK(szórás_tábla_modell2!BB195,szórás_tábla_modell2!BB$2:BB$313,1)</f>
        <v>32</v>
      </c>
      <c r="BC195">
        <f>RANK(szórás_tábla_modell2!BC195,szórás_tábla_modell2!BC$2:BC$313,1)</f>
        <v>232</v>
      </c>
      <c r="BD195">
        <f>RANK(szórás_tábla_modell2!BD195,szórás_tábla_modell2!BD$2:BD$313,1)</f>
        <v>41</v>
      </c>
      <c r="BE195">
        <f>RANK(szórás_tábla_modell2!BE195,szórás_tábla_modell2!BE$2:BE$313,1)</f>
        <v>179</v>
      </c>
      <c r="BF195">
        <f>RANK(szórás_tábla_modell2!BF195,szórás_tábla_modell2!BF$2:BF$313,1)</f>
        <v>163</v>
      </c>
      <c r="BG195">
        <v>1000000</v>
      </c>
    </row>
    <row r="196" spans="1:59" x14ac:dyDescent="0.3">
      <c r="A196" t="str">
        <f>szórás_tábla_modell2!A196</f>
        <v>2_2019</v>
      </c>
      <c r="B196">
        <f>RANK(szórás_tábla_modell2!B196,szórás_tábla_modell2!B$2:B$313,1)</f>
        <v>194</v>
      </c>
      <c r="C196">
        <f>RANK(szórás_tábla_modell2!C196,szórás_tábla_modell2!C$2:C$313,1)</f>
        <v>160</v>
      </c>
      <c r="D196">
        <f>RANK(szórás_tábla_modell2!D196,szórás_tábla_modell2!D$2:D$313,1)</f>
        <v>121</v>
      </c>
      <c r="E196">
        <f>RANK(szórás_tábla_modell2!E196,szórás_tábla_modell2!E$2:E$313,1)</f>
        <v>253</v>
      </c>
      <c r="F196">
        <f>RANK(szórás_tábla_modell2!F196,szórás_tábla_modell2!F$2:F$313,1)</f>
        <v>186</v>
      </c>
      <c r="G196">
        <f>RANK(szórás_tábla_modell2!G196,szórás_tábla_modell2!G$2:G$313,1)</f>
        <v>157</v>
      </c>
      <c r="H196">
        <f>RANK(szórás_tábla_modell2!H196,szórás_tábla_modell2!H$2:H$313,1)</f>
        <v>86</v>
      </c>
      <c r="I196">
        <f>RANK(szórás_tábla_modell2!I196,szórás_tábla_modell2!I$2:I$313,1)</f>
        <v>143</v>
      </c>
      <c r="J196">
        <f>RANK(szórás_tábla_modell2!J196,szórás_tábla_modell2!J$2:J$313,1)</f>
        <v>194</v>
      </c>
      <c r="K196">
        <f>RANK(szórás_tábla_modell2!K196,szórás_tábla_modell2!K$2:K$313,1)</f>
        <v>73</v>
      </c>
      <c r="L196">
        <f>RANK(szórás_tábla_modell2!L196,szórás_tábla_modell2!L$2:L$313,1)</f>
        <v>59</v>
      </c>
      <c r="M196">
        <f>RANK(szórás_tábla_modell2!M196,szórás_tábla_modell2!M$2:M$313,1)</f>
        <v>81</v>
      </c>
      <c r="N196">
        <f>RANK(szórás_tábla_modell2!N196,szórás_tábla_modell2!N$2:N$313,1)</f>
        <v>207</v>
      </c>
      <c r="O196">
        <f>RANK(szórás_tábla_modell2!O196,szórás_tábla_modell2!O$2:O$313,1)</f>
        <v>207</v>
      </c>
      <c r="P196">
        <f>RANK(szórás_tábla_modell2!P196,szórás_tábla_modell2!P$2:P$313,1)</f>
        <v>220</v>
      </c>
      <c r="Q196">
        <f>RANK(szórás_tábla_modell2!Q196,szórás_tábla_modell2!Q$2:Q$313,1)</f>
        <v>48</v>
      </c>
      <c r="R196">
        <f>RANK(szórás_tábla_modell2!R196,szórás_tábla_modell2!R$2:R$313,1)</f>
        <v>106</v>
      </c>
      <c r="S196">
        <f>RANK(szórás_tábla_modell2!S196,szórás_tábla_modell2!S$2:S$313,1)</f>
        <v>217</v>
      </c>
      <c r="T196">
        <f>RANK(szórás_tábla_modell2!T196,szórás_tábla_modell2!T$2:T$313,1)</f>
        <v>196</v>
      </c>
      <c r="U196">
        <f>RANK(szórás_tábla_modell2!U196,szórás_tábla_modell2!U$2:U$313,1)</f>
        <v>223</v>
      </c>
      <c r="V196">
        <f>RANK(szórás_tábla_modell2!V196,szórás_tábla_modell2!V$2:V$313,1)</f>
        <v>241</v>
      </c>
      <c r="W196">
        <f>RANK(szórás_tábla_modell2!W196,szórás_tábla_modell2!W$2:W$313,1)</f>
        <v>150</v>
      </c>
      <c r="X196">
        <f>RANK(szórás_tábla_modell2!X196,szórás_tábla_modell2!X$2:X$313,1)</f>
        <v>196</v>
      </c>
      <c r="Y196">
        <f>RANK(szórás_tábla_modell2!Y196,szórás_tábla_modell2!Y$2:Y$313,1)</f>
        <v>238</v>
      </c>
      <c r="Z196">
        <f>RANK(szórás_tábla_modell2!Z196,szórás_tábla_modell2!Z$2:Z$313,1)</f>
        <v>243</v>
      </c>
      <c r="AA196">
        <f>RANK(szórás_tábla_modell2!AA196,szórás_tábla_modell2!AA$2:AA$313,1)</f>
        <v>199</v>
      </c>
      <c r="AB196">
        <f>RANK(szórás_tábla_modell2!AB196,szórás_tábla_modell2!AB$2:AB$313,1)</f>
        <v>175</v>
      </c>
      <c r="AC196">
        <f>RANK(szórás_tábla_modell2!AC196,szórás_tábla_modell2!AC$2:AC$313,1)</f>
        <v>243</v>
      </c>
      <c r="AD196">
        <f>RANK(szórás_tábla_modell2!AD196,szórás_tábla_modell2!AD$2:AD$313,1)</f>
        <v>189</v>
      </c>
      <c r="AE196">
        <f>RANK(szórás_tábla_modell2!AE196,szórás_tábla_modell2!AE$2:AE$313,1)</f>
        <v>11</v>
      </c>
      <c r="AF196">
        <f>RANK(szórás_tábla_modell2!AF196,szórás_tábla_modell2!AF$2:AF$313,1)</f>
        <v>184</v>
      </c>
      <c r="AG196">
        <f>RANK(szórás_tábla_modell2!AG196,szórás_tábla_modell2!AG$2:AG$313,1)</f>
        <v>68</v>
      </c>
      <c r="AH196">
        <f>RANK(szórás_tábla_modell2!AH196,szórás_tábla_modell2!AH$2:AH$313,1)</f>
        <v>37</v>
      </c>
      <c r="AI196">
        <f>RANK(szórás_tábla_modell2!AI196,szórás_tábla_modell2!AI$2:AI$313,1)</f>
        <v>129</v>
      </c>
      <c r="AJ196">
        <f>RANK(szórás_tábla_modell2!AJ196,szórás_tábla_modell2!AJ$2:AJ$313,1)</f>
        <v>139</v>
      </c>
      <c r="AK196">
        <f>RANK(szórás_tábla_modell2!AK196,szórás_tábla_modell2!AK$2:AK$313,1)</f>
        <v>201</v>
      </c>
      <c r="AL196">
        <f>RANK(szórás_tábla_modell2!AL196,szórás_tábla_modell2!AL$2:AL$313,1)</f>
        <v>3</v>
      </c>
      <c r="AM196">
        <f>RANK(szórás_tábla_modell2!AM196,szórás_tábla_modell2!AM$2:AM$313,1)</f>
        <v>106</v>
      </c>
      <c r="AN196">
        <f>RANK(szórás_tábla_modell2!AN196,szórás_tábla_modell2!AN$2:AN$313,1)</f>
        <v>243</v>
      </c>
      <c r="AO196">
        <f>RANK(szórás_tábla_modell2!AO196,szórás_tábla_modell2!AO$2:AO$313,1)</f>
        <v>102</v>
      </c>
      <c r="AP196">
        <f>RANK(szórás_tábla_modell2!AP196,szórás_tábla_modell2!AP$2:AP$313,1)</f>
        <v>100</v>
      </c>
      <c r="AQ196">
        <f>RANK(szórás_tábla_modell2!AQ196,szórás_tábla_modell2!AQ$2:AQ$313,1)</f>
        <v>202</v>
      </c>
      <c r="AR196">
        <f>RANK(szórás_tábla_modell2!AR196,szórás_tábla_modell2!AR$2:AR$313,1)</f>
        <v>158</v>
      </c>
      <c r="AS196">
        <f>RANK(szórás_tábla_modell2!AS196,szórás_tábla_modell2!AS$2:AS$313,1)</f>
        <v>203</v>
      </c>
      <c r="AT196">
        <f>RANK(szórás_tábla_modell2!AT196,szórás_tábla_modell2!AT$2:AT$313,1)</f>
        <v>170</v>
      </c>
      <c r="AU196">
        <f>RANK(szórás_tábla_modell2!AU196,szórás_tábla_modell2!AU$2:AU$313,1)</f>
        <v>216</v>
      </c>
      <c r="AV196">
        <f>RANK(szórás_tábla_modell2!AV196,szórás_tábla_modell2!AV$2:AV$313,1)</f>
        <v>259</v>
      </c>
      <c r="AW196">
        <f>RANK(szórás_tábla_modell2!AW196,szórás_tábla_modell2!AW$2:AW$313,1)</f>
        <v>257</v>
      </c>
      <c r="AX196">
        <f>RANK(szórás_tábla_modell2!AX196,szórás_tábla_modell2!AX$2:AX$313,1)</f>
        <v>155</v>
      </c>
      <c r="AY196">
        <f>RANK(szórás_tábla_modell2!AY196,szórás_tábla_modell2!AY$2:AY$313,1)</f>
        <v>217</v>
      </c>
      <c r="AZ196">
        <f>RANK(szórás_tábla_modell2!AZ196,szórás_tábla_modell2!AZ$2:AZ$313,1)</f>
        <v>190</v>
      </c>
      <c r="BA196">
        <f>RANK(szórás_tábla_modell2!BA196,szórás_tábla_modell2!BA$2:BA$313,1)</f>
        <v>272</v>
      </c>
      <c r="BB196">
        <f>RANK(szórás_tábla_modell2!BB196,szórás_tábla_modell2!BB$2:BB$313,1)</f>
        <v>36</v>
      </c>
      <c r="BC196">
        <f>RANK(szórás_tábla_modell2!BC196,szórás_tábla_modell2!BC$2:BC$313,1)</f>
        <v>169</v>
      </c>
      <c r="BD196">
        <f>RANK(szórás_tábla_modell2!BD196,szórás_tábla_modell2!BD$2:BD$313,1)</f>
        <v>54</v>
      </c>
      <c r="BE196">
        <f>RANK(szórás_tábla_modell2!BE196,szórás_tábla_modell2!BE$2:BE$313,1)</f>
        <v>225</v>
      </c>
      <c r="BF196">
        <f>RANK(szórás_tábla_modell2!BF196,szórás_tábla_modell2!BF$2:BF$313,1)</f>
        <v>172</v>
      </c>
      <c r="BG196">
        <v>1000000</v>
      </c>
    </row>
    <row r="197" spans="1:59" x14ac:dyDescent="0.3">
      <c r="A197" t="str">
        <f>szórás_tábla_modell2!A197</f>
        <v>3_2019</v>
      </c>
      <c r="B197">
        <f>RANK(szórás_tábla_modell2!B197,szórás_tábla_modell2!B$2:B$313,1)</f>
        <v>233</v>
      </c>
      <c r="C197">
        <f>RANK(szórás_tábla_modell2!C197,szórás_tábla_modell2!C$2:C$313,1)</f>
        <v>236</v>
      </c>
      <c r="D197">
        <f>RANK(szórás_tábla_modell2!D197,szórás_tábla_modell2!D$2:D$313,1)</f>
        <v>139</v>
      </c>
      <c r="E197">
        <f>RANK(szórás_tábla_modell2!E197,szórás_tábla_modell2!E$2:E$313,1)</f>
        <v>308</v>
      </c>
      <c r="F197">
        <f>RANK(szórás_tábla_modell2!F197,szórás_tábla_modell2!F$2:F$313,1)</f>
        <v>297</v>
      </c>
      <c r="G197">
        <f>RANK(szórás_tábla_modell2!G197,szórás_tábla_modell2!G$2:G$313,1)</f>
        <v>280</v>
      </c>
      <c r="H197">
        <f>RANK(szórás_tábla_modell2!H197,szórás_tábla_modell2!H$2:H$313,1)</f>
        <v>136</v>
      </c>
      <c r="I197">
        <f>RANK(szórás_tábla_modell2!I197,szórás_tábla_modell2!I$2:I$313,1)</f>
        <v>164</v>
      </c>
      <c r="J197">
        <f>RANK(szórás_tábla_modell2!J197,szórás_tábla_modell2!J$2:J$313,1)</f>
        <v>252</v>
      </c>
      <c r="K197">
        <f>RANK(szórás_tábla_modell2!K197,szórás_tábla_modell2!K$2:K$313,1)</f>
        <v>230</v>
      </c>
      <c r="L197">
        <f>RANK(szórás_tábla_modell2!L197,szórás_tábla_modell2!L$2:L$313,1)</f>
        <v>45</v>
      </c>
      <c r="M197">
        <f>RANK(szórás_tábla_modell2!M197,szórás_tábla_modell2!M$2:M$313,1)</f>
        <v>77</v>
      </c>
      <c r="N197">
        <f>RANK(szórás_tábla_modell2!N197,szórás_tábla_modell2!N$2:N$313,1)</f>
        <v>216</v>
      </c>
      <c r="O197">
        <f>RANK(szórás_tábla_modell2!O197,szórás_tábla_modell2!O$2:O$313,1)</f>
        <v>252</v>
      </c>
      <c r="P197">
        <f>RANK(szórás_tábla_modell2!P197,szórás_tábla_modell2!P$2:P$313,1)</f>
        <v>217</v>
      </c>
      <c r="Q197">
        <f>RANK(szórás_tábla_modell2!Q197,szórás_tábla_modell2!Q$2:Q$313,1)</f>
        <v>148</v>
      </c>
      <c r="R197">
        <f>RANK(szórás_tábla_modell2!R197,szórás_tábla_modell2!R$2:R$313,1)</f>
        <v>98</v>
      </c>
      <c r="S197">
        <f>RANK(szórás_tábla_modell2!S197,szórás_tábla_modell2!S$2:S$313,1)</f>
        <v>220</v>
      </c>
      <c r="T197">
        <f>RANK(szórás_tábla_modell2!T197,szórás_tábla_modell2!T$2:T$313,1)</f>
        <v>193</v>
      </c>
      <c r="U197">
        <f>RANK(szórás_tábla_modell2!U197,szórás_tábla_modell2!U$2:U$313,1)</f>
        <v>242</v>
      </c>
      <c r="V197">
        <f>RANK(szórás_tábla_modell2!V197,szórás_tábla_modell2!V$2:V$313,1)</f>
        <v>301</v>
      </c>
      <c r="W197">
        <f>RANK(szórás_tábla_modell2!W197,szórás_tábla_modell2!W$2:W$313,1)</f>
        <v>149</v>
      </c>
      <c r="X197">
        <f>RANK(szórás_tábla_modell2!X197,szórás_tábla_modell2!X$2:X$313,1)</f>
        <v>206</v>
      </c>
      <c r="Y197">
        <f>RANK(szórás_tábla_modell2!Y197,szórás_tábla_modell2!Y$2:Y$313,1)</f>
        <v>227</v>
      </c>
      <c r="Z197">
        <f>RANK(szórás_tábla_modell2!Z197,szórás_tábla_modell2!Z$2:Z$313,1)</f>
        <v>239</v>
      </c>
      <c r="AA197">
        <f>RANK(szórás_tábla_modell2!AA197,szórás_tábla_modell2!AA$2:AA$313,1)</f>
        <v>207</v>
      </c>
      <c r="AB197">
        <f>RANK(szórás_tábla_modell2!AB197,szórás_tábla_modell2!AB$2:AB$313,1)</f>
        <v>288</v>
      </c>
      <c r="AC197">
        <f>RANK(szórás_tábla_modell2!AC197,szórás_tábla_modell2!AC$2:AC$313,1)</f>
        <v>241</v>
      </c>
      <c r="AD197">
        <f>RANK(szórás_tábla_modell2!AD197,szórás_tábla_modell2!AD$2:AD$313,1)</f>
        <v>252</v>
      </c>
      <c r="AE197">
        <f>RANK(szórás_tábla_modell2!AE197,szórás_tábla_modell2!AE$2:AE$313,1)</f>
        <v>12</v>
      </c>
      <c r="AF197">
        <f>RANK(szórás_tábla_modell2!AF197,szórás_tábla_modell2!AF$2:AF$313,1)</f>
        <v>217</v>
      </c>
      <c r="AG197">
        <f>RANK(szórás_tábla_modell2!AG197,szórás_tábla_modell2!AG$2:AG$313,1)</f>
        <v>143</v>
      </c>
      <c r="AH197">
        <f>RANK(szórás_tábla_modell2!AH197,szórás_tábla_modell2!AH$2:AH$313,1)</f>
        <v>176</v>
      </c>
      <c r="AI197">
        <f>RANK(szórás_tábla_modell2!AI197,szórás_tábla_modell2!AI$2:AI$313,1)</f>
        <v>108</v>
      </c>
      <c r="AJ197">
        <f>RANK(szórás_tábla_modell2!AJ197,szórás_tábla_modell2!AJ$2:AJ$313,1)</f>
        <v>151</v>
      </c>
      <c r="AK197">
        <f>RANK(szórás_tábla_modell2!AK197,szórás_tábla_modell2!AK$2:AK$313,1)</f>
        <v>265</v>
      </c>
      <c r="AL197">
        <f>RANK(szórás_tábla_modell2!AL197,szórás_tábla_modell2!AL$2:AL$313,1)</f>
        <v>22</v>
      </c>
      <c r="AM197">
        <f>RANK(szórás_tábla_modell2!AM197,szórás_tábla_modell2!AM$2:AM$313,1)</f>
        <v>140</v>
      </c>
      <c r="AN197">
        <f>RANK(szórás_tábla_modell2!AN197,szórás_tábla_modell2!AN$2:AN$313,1)</f>
        <v>241</v>
      </c>
      <c r="AO197">
        <f>RANK(szórás_tábla_modell2!AO197,szórás_tábla_modell2!AO$2:AO$313,1)</f>
        <v>103</v>
      </c>
      <c r="AP197">
        <f>RANK(szórás_tábla_modell2!AP197,szórás_tábla_modell2!AP$2:AP$313,1)</f>
        <v>82</v>
      </c>
      <c r="AQ197">
        <f>RANK(szórás_tábla_modell2!AQ197,szórás_tábla_modell2!AQ$2:AQ$313,1)</f>
        <v>193</v>
      </c>
      <c r="AR197">
        <f>RANK(szórás_tábla_modell2!AR197,szórás_tábla_modell2!AR$2:AR$313,1)</f>
        <v>212</v>
      </c>
      <c r="AS197">
        <f>RANK(szórás_tábla_modell2!AS197,szórás_tábla_modell2!AS$2:AS$313,1)</f>
        <v>253</v>
      </c>
      <c r="AT197">
        <f>RANK(szórás_tábla_modell2!AT197,szórás_tábla_modell2!AT$2:AT$313,1)</f>
        <v>218</v>
      </c>
      <c r="AU197">
        <f>RANK(szórás_tábla_modell2!AU197,szórás_tábla_modell2!AU$2:AU$313,1)</f>
        <v>218</v>
      </c>
      <c r="AV197">
        <f>RANK(szórás_tábla_modell2!AV197,szórás_tábla_modell2!AV$2:AV$313,1)</f>
        <v>261</v>
      </c>
      <c r="AW197">
        <f>RANK(szórás_tábla_modell2!AW197,szórás_tábla_modell2!AW$2:AW$313,1)</f>
        <v>265</v>
      </c>
      <c r="AX197">
        <f>RANK(szórás_tábla_modell2!AX197,szórás_tábla_modell2!AX$2:AX$313,1)</f>
        <v>32</v>
      </c>
      <c r="AY197">
        <f>RANK(szórás_tábla_modell2!AY197,szórás_tábla_modell2!AY$2:AY$313,1)</f>
        <v>222</v>
      </c>
      <c r="AZ197">
        <f>RANK(szórás_tábla_modell2!AZ197,szórás_tábla_modell2!AZ$2:AZ$313,1)</f>
        <v>196</v>
      </c>
      <c r="BA197">
        <f>RANK(szórás_tábla_modell2!BA197,szórás_tábla_modell2!BA$2:BA$313,1)</f>
        <v>277</v>
      </c>
      <c r="BB197">
        <f>RANK(szórás_tábla_modell2!BB197,szórás_tábla_modell2!BB$2:BB$313,1)</f>
        <v>54</v>
      </c>
      <c r="BC197">
        <f>RANK(szórás_tábla_modell2!BC197,szórás_tábla_modell2!BC$2:BC$313,1)</f>
        <v>223</v>
      </c>
      <c r="BD197">
        <f>RANK(szórás_tábla_modell2!BD197,szórás_tábla_modell2!BD$2:BD$313,1)</f>
        <v>34</v>
      </c>
      <c r="BE197">
        <f>RANK(szórás_tábla_modell2!BE197,szórás_tábla_modell2!BE$2:BE$313,1)</f>
        <v>227</v>
      </c>
      <c r="BF197">
        <f>RANK(szórás_tábla_modell2!BF197,szórás_tábla_modell2!BF$2:BF$313,1)</f>
        <v>159</v>
      </c>
      <c r="BG197">
        <v>1000000</v>
      </c>
    </row>
    <row r="198" spans="1:59" x14ac:dyDescent="0.3">
      <c r="A198" t="str">
        <f>szórás_tábla_modell2!A198</f>
        <v>4_2019</v>
      </c>
      <c r="B198">
        <f>RANK(szórás_tábla_modell2!B198,szórás_tábla_modell2!B$2:B$313,1)</f>
        <v>240</v>
      </c>
      <c r="C198">
        <f>RANK(szórás_tábla_modell2!C198,szórás_tábla_modell2!C$2:C$313,1)</f>
        <v>214</v>
      </c>
      <c r="D198">
        <f>RANK(szórás_tábla_modell2!D198,szórás_tábla_modell2!D$2:D$313,1)</f>
        <v>150</v>
      </c>
      <c r="E198">
        <f>RANK(szórás_tábla_modell2!E198,szórás_tábla_modell2!E$2:E$313,1)</f>
        <v>288</v>
      </c>
      <c r="F198">
        <f>RANK(szórás_tábla_modell2!F198,szórás_tábla_modell2!F$2:F$313,1)</f>
        <v>247</v>
      </c>
      <c r="G198">
        <f>RANK(szórás_tábla_modell2!G198,szórás_tábla_modell2!G$2:G$313,1)</f>
        <v>261</v>
      </c>
      <c r="H198">
        <f>RANK(szórás_tábla_modell2!H198,szórás_tábla_modell2!H$2:H$313,1)</f>
        <v>89</v>
      </c>
      <c r="I198">
        <f>RANK(szórás_tábla_modell2!I198,szórás_tábla_modell2!I$2:I$313,1)</f>
        <v>103</v>
      </c>
      <c r="J198">
        <f>RANK(szórás_tábla_modell2!J198,szórás_tábla_modell2!J$2:J$313,1)</f>
        <v>228</v>
      </c>
      <c r="K198">
        <f>RANK(szórás_tábla_modell2!K198,szórás_tábla_modell2!K$2:K$313,1)</f>
        <v>167</v>
      </c>
      <c r="L198">
        <f>RANK(szórás_tábla_modell2!L198,szórás_tábla_modell2!L$2:L$313,1)</f>
        <v>40</v>
      </c>
      <c r="M198">
        <f>RANK(szórás_tábla_modell2!M198,szórás_tábla_modell2!M$2:M$313,1)</f>
        <v>42</v>
      </c>
      <c r="N198">
        <f>RANK(szórás_tábla_modell2!N198,szórás_tábla_modell2!N$2:N$313,1)</f>
        <v>201</v>
      </c>
      <c r="O198">
        <f>RANK(szórás_tábla_modell2!O198,szórás_tábla_modell2!O$2:O$313,1)</f>
        <v>233</v>
      </c>
      <c r="P198">
        <f>RANK(szórás_tábla_modell2!P198,szórás_tábla_modell2!P$2:P$313,1)</f>
        <v>207</v>
      </c>
      <c r="Q198">
        <f>RANK(szórás_tábla_modell2!Q198,szórás_tábla_modell2!Q$2:Q$313,1)</f>
        <v>129</v>
      </c>
      <c r="R198">
        <f>RANK(szórás_tábla_modell2!R198,szórás_tábla_modell2!R$2:R$313,1)</f>
        <v>42</v>
      </c>
      <c r="S198">
        <f>RANK(szórás_tábla_modell2!S198,szórás_tábla_modell2!S$2:S$313,1)</f>
        <v>168</v>
      </c>
      <c r="T198">
        <f>RANK(szórás_tábla_modell2!T198,szórás_tábla_modell2!T$2:T$313,1)</f>
        <v>181</v>
      </c>
      <c r="U198">
        <f>RANK(szórás_tábla_modell2!U198,szórás_tábla_modell2!U$2:U$313,1)</f>
        <v>226</v>
      </c>
      <c r="V198">
        <f>RANK(szórás_tábla_modell2!V198,szórás_tábla_modell2!V$2:V$313,1)</f>
        <v>298</v>
      </c>
      <c r="W198">
        <f>RANK(szórás_tábla_modell2!W198,szórás_tábla_modell2!W$2:W$313,1)</f>
        <v>106</v>
      </c>
      <c r="X198">
        <f>RANK(szórás_tábla_modell2!X198,szórás_tábla_modell2!X$2:X$313,1)</f>
        <v>182</v>
      </c>
      <c r="Y198">
        <f>RANK(szórás_tábla_modell2!Y198,szórás_tábla_modell2!Y$2:Y$313,1)</f>
        <v>226</v>
      </c>
      <c r="Z198">
        <f>RANK(szórás_tábla_modell2!Z198,szórás_tábla_modell2!Z$2:Z$313,1)</f>
        <v>222</v>
      </c>
      <c r="AA198">
        <f>RANK(szórás_tábla_modell2!AA198,szórás_tábla_modell2!AA$2:AA$313,1)</f>
        <v>178</v>
      </c>
      <c r="AB198">
        <f>RANK(szórás_tábla_modell2!AB198,szórás_tábla_modell2!AB$2:AB$313,1)</f>
        <v>189</v>
      </c>
      <c r="AC198">
        <f>RANK(szórás_tábla_modell2!AC198,szórás_tábla_modell2!AC$2:AC$313,1)</f>
        <v>228</v>
      </c>
      <c r="AD198">
        <f>RANK(szórás_tábla_modell2!AD198,szórás_tábla_modell2!AD$2:AD$313,1)</f>
        <v>273</v>
      </c>
      <c r="AE198">
        <f>RANK(szórás_tábla_modell2!AE198,szórás_tábla_modell2!AE$2:AE$313,1)</f>
        <v>22</v>
      </c>
      <c r="AF198">
        <f>RANK(szórás_tábla_modell2!AF198,szórás_tábla_modell2!AF$2:AF$313,1)</f>
        <v>210</v>
      </c>
      <c r="AG198">
        <f>RANK(szórás_tábla_modell2!AG198,szórás_tábla_modell2!AG$2:AG$313,1)</f>
        <v>172</v>
      </c>
      <c r="AH198">
        <f>RANK(szórás_tábla_modell2!AH198,szórás_tábla_modell2!AH$2:AH$313,1)</f>
        <v>180</v>
      </c>
      <c r="AI198">
        <f>RANK(szórás_tábla_modell2!AI198,szórás_tábla_modell2!AI$2:AI$313,1)</f>
        <v>117</v>
      </c>
      <c r="AJ198">
        <f>RANK(szórás_tábla_modell2!AJ198,szórás_tábla_modell2!AJ$2:AJ$313,1)</f>
        <v>146</v>
      </c>
      <c r="AK198">
        <f>RANK(szórás_tábla_modell2!AK198,szórás_tábla_modell2!AK$2:AK$313,1)</f>
        <v>212</v>
      </c>
      <c r="AL198">
        <f>RANK(szórás_tábla_modell2!AL198,szórás_tábla_modell2!AL$2:AL$313,1)</f>
        <v>4</v>
      </c>
      <c r="AM198">
        <f>RANK(szórás_tábla_modell2!AM198,szórás_tábla_modell2!AM$2:AM$313,1)</f>
        <v>114</v>
      </c>
      <c r="AN198">
        <f>RANK(szórás_tábla_modell2!AN198,szórás_tábla_modell2!AN$2:AN$313,1)</f>
        <v>126</v>
      </c>
      <c r="AO198">
        <f>RANK(szórás_tábla_modell2!AO198,szórás_tábla_modell2!AO$2:AO$313,1)</f>
        <v>106</v>
      </c>
      <c r="AP198">
        <f>RANK(szórás_tábla_modell2!AP198,szórás_tábla_modell2!AP$2:AP$313,1)</f>
        <v>74</v>
      </c>
      <c r="AQ198">
        <f>RANK(szórás_tábla_modell2!AQ198,szórás_tábla_modell2!AQ$2:AQ$313,1)</f>
        <v>191</v>
      </c>
      <c r="AR198">
        <f>RANK(szórás_tábla_modell2!AR198,szórás_tábla_modell2!AR$2:AR$313,1)</f>
        <v>207</v>
      </c>
      <c r="AS198">
        <f>RANK(szórás_tábla_modell2!AS198,szórás_tábla_modell2!AS$2:AS$313,1)</f>
        <v>235</v>
      </c>
      <c r="AT198">
        <f>RANK(szórás_tábla_modell2!AT198,szórás_tábla_modell2!AT$2:AT$313,1)</f>
        <v>215</v>
      </c>
      <c r="AU198">
        <f>RANK(szórás_tábla_modell2!AU198,szórás_tábla_modell2!AU$2:AU$313,1)</f>
        <v>236</v>
      </c>
      <c r="AV198">
        <f>RANK(szórás_tábla_modell2!AV198,szórás_tábla_modell2!AV$2:AV$313,1)</f>
        <v>252</v>
      </c>
      <c r="AW198">
        <f>RANK(szórás_tábla_modell2!AW198,szórás_tábla_modell2!AW$2:AW$313,1)</f>
        <v>230</v>
      </c>
      <c r="AX198">
        <f>RANK(szórás_tábla_modell2!AX198,szórás_tábla_modell2!AX$2:AX$313,1)</f>
        <v>39</v>
      </c>
      <c r="AY198">
        <f>RANK(szórás_tábla_modell2!AY198,szórás_tábla_modell2!AY$2:AY$313,1)</f>
        <v>207</v>
      </c>
      <c r="AZ198">
        <f>RANK(szórás_tábla_modell2!AZ198,szórás_tábla_modell2!AZ$2:AZ$313,1)</f>
        <v>218</v>
      </c>
      <c r="BA198">
        <f>RANK(szórás_tábla_modell2!BA198,szórás_tábla_modell2!BA$2:BA$313,1)</f>
        <v>265</v>
      </c>
      <c r="BB198">
        <f>RANK(szórás_tábla_modell2!BB198,szórás_tábla_modell2!BB$2:BB$313,1)</f>
        <v>57</v>
      </c>
      <c r="BC198">
        <f>RANK(szórás_tábla_modell2!BC198,szórás_tábla_modell2!BC$2:BC$313,1)</f>
        <v>233</v>
      </c>
      <c r="BD198">
        <f>RANK(szórás_tábla_modell2!BD198,szórás_tábla_modell2!BD$2:BD$313,1)</f>
        <v>58</v>
      </c>
      <c r="BE198">
        <f>RANK(szórás_tábla_modell2!BE198,szórás_tábla_modell2!BE$2:BE$313,1)</f>
        <v>220</v>
      </c>
      <c r="BF198">
        <f>RANK(szórás_tábla_modell2!BF198,szórás_tábla_modell2!BF$2:BF$313,1)</f>
        <v>168</v>
      </c>
      <c r="BG198">
        <v>1000000</v>
      </c>
    </row>
    <row r="199" spans="1:59" x14ac:dyDescent="0.3">
      <c r="A199" t="str">
        <f>szórás_tábla_modell2!A199</f>
        <v>5_2019</v>
      </c>
      <c r="B199">
        <f>RANK(szórás_tábla_modell2!B199,szórás_tábla_modell2!B$2:B$313,1)</f>
        <v>133</v>
      </c>
      <c r="C199">
        <f>RANK(szórás_tábla_modell2!C199,szórás_tábla_modell2!C$2:C$313,1)</f>
        <v>182</v>
      </c>
      <c r="D199">
        <f>RANK(szórás_tábla_modell2!D199,szórás_tábla_modell2!D$2:D$313,1)</f>
        <v>51</v>
      </c>
      <c r="E199">
        <f>RANK(szórás_tábla_modell2!E199,szórás_tábla_modell2!E$2:E$313,1)</f>
        <v>125</v>
      </c>
      <c r="F199">
        <f>RANK(szórás_tábla_modell2!F199,szórás_tábla_modell2!F$2:F$313,1)</f>
        <v>13</v>
      </c>
      <c r="G199">
        <f>RANK(szórás_tábla_modell2!G199,szórás_tábla_modell2!G$2:G$313,1)</f>
        <v>97</v>
      </c>
      <c r="H199">
        <f>RANK(szórás_tábla_modell2!H199,szórás_tábla_modell2!H$2:H$313,1)</f>
        <v>49</v>
      </c>
      <c r="I199">
        <f>RANK(szórás_tábla_modell2!I199,szórás_tábla_modell2!I$2:I$313,1)</f>
        <v>7</v>
      </c>
      <c r="J199">
        <f>RANK(szórás_tábla_modell2!J199,szórás_tábla_modell2!J$2:J$313,1)</f>
        <v>16</v>
      </c>
      <c r="K199">
        <f>RANK(szórás_tábla_modell2!K199,szórás_tábla_modell2!K$2:K$313,1)</f>
        <v>11</v>
      </c>
      <c r="L199">
        <f>RANK(szórás_tábla_modell2!L199,szórás_tábla_modell2!L$2:L$313,1)</f>
        <v>1</v>
      </c>
      <c r="M199">
        <f>RANK(szórás_tábla_modell2!M199,szórás_tábla_modell2!M$2:M$313,1)</f>
        <v>4</v>
      </c>
      <c r="N199">
        <f>RANK(szórás_tábla_modell2!N199,szórás_tábla_modell2!N$2:N$313,1)</f>
        <v>203</v>
      </c>
      <c r="O199">
        <f>RANK(szórás_tábla_modell2!O199,szórás_tábla_modell2!O$2:O$313,1)</f>
        <v>112</v>
      </c>
      <c r="P199">
        <f>RANK(szórás_tábla_modell2!P199,szórás_tábla_modell2!P$2:P$313,1)</f>
        <v>81</v>
      </c>
      <c r="Q199">
        <f>RANK(szórás_tábla_modell2!Q199,szórás_tábla_modell2!Q$2:Q$313,1)</f>
        <v>94</v>
      </c>
      <c r="R199">
        <f>RANK(szórás_tábla_modell2!R199,szórás_tábla_modell2!R$2:R$313,1)</f>
        <v>2</v>
      </c>
      <c r="S199">
        <f>RANK(szórás_tábla_modell2!S199,szórás_tábla_modell2!S$2:S$313,1)</f>
        <v>55</v>
      </c>
      <c r="T199">
        <f>RANK(szórás_tábla_modell2!T199,szórás_tábla_modell2!T$2:T$313,1)</f>
        <v>173</v>
      </c>
      <c r="U199">
        <f>RANK(szórás_tábla_modell2!U199,szórás_tábla_modell2!U$2:U$313,1)</f>
        <v>128</v>
      </c>
      <c r="V199">
        <f>RANK(szórás_tábla_modell2!V199,szórás_tábla_modell2!V$2:V$313,1)</f>
        <v>122</v>
      </c>
      <c r="W199">
        <f>RANK(szórás_tábla_modell2!W199,szórás_tábla_modell2!W$2:W$313,1)</f>
        <v>10</v>
      </c>
      <c r="X199">
        <f>RANK(szórás_tábla_modell2!X199,szórás_tábla_modell2!X$2:X$313,1)</f>
        <v>53</v>
      </c>
      <c r="Y199">
        <f>RANK(szórás_tábla_modell2!Y199,szórás_tábla_modell2!Y$2:Y$313,1)</f>
        <v>109</v>
      </c>
      <c r="Z199">
        <f>RANK(szórás_tábla_modell2!Z199,szórás_tábla_modell2!Z$2:Z$313,1)</f>
        <v>9</v>
      </c>
      <c r="AA199">
        <f>RANK(szórás_tábla_modell2!AA199,szórás_tábla_modell2!AA$2:AA$313,1)</f>
        <v>6</v>
      </c>
      <c r="AB199">
        <f>RANK(szórás_tábla_modell2!AB199,szórás_tábla_modell2!AB$2:AB$313,1)</f>
        <v>13</v>
      </c>
      <c r="AC199">
        <f>RANK(szórás_tábla_modell2!AC199,szórás_tábla_modell2!AC$2:AC$313,1)</f>
        <v>5</v>
      </c>
      <c r="AD199">
        <f>RANK(szórás_tábla_modell2!AD199,szórás_tábla_modell2!AD$2:AD$313,1)</f>
        <v>284</v>
      </c>
      <c r="AE199">
        <f>RANK(szórás_tábla_modell2!AE199,szórás_tábla_modell2!AE$2:AE$313,1)</f>
        <v>17</v>
      </c>
      <c r="AF199">
        <f>RANK(szórás_tábla_modell2!AF199,szórás_tábla_modell2!AF$2:AF$313,1)</f>
        <v>198</v>
      </c>
      <c r="AG199">
        <f>RANK(szórás_tábla_modell2!AG199,szórás_tábla_modell2!AG$2:AG$313,1)</f>
        <v>149</v>
      </c>
      <c r="AH199">
        <f>RANK(szórás_tábla_modell2!AH199,szórás_tábla_modell2!AH$2:AH$313,1)</f>
        <v>48</v>
      </c>
      <c r="AI199">
        <f>RANK(szórás_tábla_modell2!AI199,szórás_tábla_modell2!AI$2:AI$313,1)</f>
        <v>5</v>
      </c>
      <c r="AJ199">
        <f>RANK(szórás_tábla_modell2!AJ199,szórás_tábla_modell2!AJ$2:AJ$313,1)</f>
        <v>132</v>
      </c>
      <c r="AK199">
        <f>RANK(szórás_tábla_modell2!AK199,szórás_tábla_modell2!AK$2:AK$313,1)</f>
        <v>11</v>
      </c>
      <c r="AL199">
        <f>RANK(szórás_tábla_modell2!AL199,szórás_tábla_modell2!AL$2:AL$313,1)</f>
        <v>2</v>
      </c>
      <c r="AM199">
        <f>RANK(szórás_tábla_modell2!AM199,szórás_tábla_modell2!AM$2:AM$313,1)</f>
        <v>143</v>
      </c>
      <c r="AN199">
        <f>RANK(szórás_tábla_modell2!AN199,szórás_tábla_modell2!AN$2:AN$313,1)</f>
        <v>211</v>
      </c>
      <c r="AO199">
        <f>RANK(szórás_tábla_modell2!AO199,szórás_tábla_modell2!AO$2:AO$313,1)</f>
        <v>43</v>
      </c>
      <c r="AP199">
        <f>RANK(szórás_tábla_modell2!AP199,szórás_tábla_modell2!AP$2:AP$313,1)</f>
        <v>101</v>
      </c>
      <c r="AQ199">
        <f>RANK(szórás_tábla_modell2!AQ199,szórás_tábla_modell2!AQ$2:AQ$313,1)</f>
        <v>182</v>
      </c>
      <c r="AR199">
        <f>RANK(szórás_tábla_modell2!AR199,szórás_tábla_modell2!AR$2:AR$313,1)</f>
        <v>158</v>
      </c>
      <c r="AS199">
        <f>RANK(szórás_tábla_modell2!AS199,szórás_tábla_modell2!AS$2:AS$313,1)</f>
        <v>247</v>
      </c>
      <c r="AT199">
        <f>RANK(szórás_tábla_modell2!AT199,szórás_tábla_modell2!AT$2:AT$313,1)</f>
        <v>212</v>
      </c>
      <c r="AU199">
        <f>RANK(szórás_tábla_modell2!AU199,szórás_tábla_modell2!AU$2:AU$313,1)</f>
        <v>209</v>
      </c>
      <c r="AV199">
        <f>RANK(szórás_tábla_modell2!AV199,szórás_tábla_modell2!AV$2:AV$313,1)</f>
        <v>37</v>
      </c>
      <c r="AW199">
        <f>RANK(szórás_tábla_modell2!AW199,szórás_tábla_modell2!AW$2:AW$313,1)</f>
        <v>9</v>
      </c>
      <c r="AX199">
        <f>RANK(szórás_tábla_modell2!AX199,szórás_tábla_modell2!AX$2:AX$313,1)</f>
        <v>119</v>
      </c>
      <c r="AY199">
        <f>RANK(szórás_tábla_modell2!AY199,szórás_tábla_modell2!AY$2:AY$313,1)</f>
        <v>197</v>
      </c>
      <c r="AZ199">
        <f>RANK(szórás_tábla_modell2!AZ199,szórás_tábla_modell2!AZ$2:AZ$313,1)</f>
        <v>221</v>
      </c>
      <c r="BA199">
        <f>RANK(szórás_tábla_modell2!BA199,szórás_tábla_modell2!BA$2:BA$313,1)</f>
        <v>80</v>
      </c>
      <c r="BB199">
        <f>RANK(szórás_tábla_modell2!BB199,szórás_tábla_modell2!BB$2:BB$313,1)</f>
        <v>38</v>
      </c>
      <c r="BC199">
        <f>RANK(szórás_tábla_modell2!BC199,szórás_tábla_modell2!BC$2:BC$313,1)</f>
        <v>140</v>
      </c>
      <c r="BD199">
        <f>RANK(szórás_tábla_modell2!BD199,szórás_tábla_modell2!BD$2:BD$313,1)</f>
        <v>8</v>
      </c>
      <c r="BE199">
        <f>RANK(szórás_tábla_modell2!BE199,szórás_tábla_modell2!BE$2:BE$313,1)</f>
        <v>228</v>
      </c>
      <c r="BF199">
        <f>RANK(szórás_tábla_modell2!BF199,szórás_tábla_modell2!BF$2:BF$313,1)</f>
        <v>171</v>
      </c>
      <c r="BG199">
        <v>1000000</v>
      </c>
    </row>
    <row r="200" spans="1:59" x14ac:dyDescent="0.3">
      <c r="A200" t="str">
        <f>szórás_tábla_modell2!A200</f>
        <v>6_2019</v>
      </c>
      <c r="B200">
        <f>RANK(szórás_tábla_modell2!B200,szórás_tábla_modell2!B$2:B$313,1)</f>
        <v>150</v>
      </c>
      <c r="C200">
        <f>RANK(szórás_tábla_modell2!C200,szórás_tábla_modell2!C$2:C$313,1)</f>
        <v>223</v>
      </c>
      <c r="D200">
        <f>RANK(szórás_tábla_modell2!D200,szórás_tábla_modell2!D$2:D$313,1)</f>
        <v>2</v>
      </c>
      <c r="E200">
        <f>RANK(szórás_tábla_modell2!E200,szórás_tábla_modell2!E$2:E$313,1)</f>
        <v>221</v>
      </c>
      <c r="F200">
        <f>RANK(szórás_tábla_modell2!F200,szórás_tábla_modell2!F$2:F$313,1)</f>
        <v>86</v>
      </c>
      <c r="G200">
        <f>RANK(szórás_tábla_modell2!G200,szórás_tábla_modell2!G$2:G$313,1)</f>
        <v>161</v>
      </c>
      <c r="H200">
        <f>RANK(szórás_tábla_modell2!H200,szórás_tábla_modell2!H$2:H$313,1)</f>
        <v>65</v>
      </c>
      <c r="I200">
        <f>RANK(szórás_tábla_modell2!I200,szórás_tábla_modell2!I$2:I$313,1)</f>
        <v>15</v>
      </c>
      <c r="J200">
        <f>RANK(szórás_tábla_modell2!J200,szórás_tábla_modell2!J$2:J$313,1)</f>
        <v>195</v>
      </c>
      <c r="K200">
        <f>RANK(szórás_tábla_modell2!K200,szórás_tábla_modell2!K$2:K$313,1)</f>
        <v>106</v>
      </c>
      <c r="L200">
        <f>RANK(szórás_tábla_modell2!L200,szórás_tábla_modell2!L$2:L$313,1)</f>
        <v>16</v>
      </c>
      <c r="M200">
        <f>RANK(szórás_tábla_modell2!M200,szórás_tábla_modell2!M$2:M$313,1)</f>
        <v>9</v>
      </c>
      <c r="N200">
        <f>RANK(szórás_tábla_modell2!N200,szórás_tábla_modell2!N$2:N$313,1)</f>
        <v>9</v>
      </c>
      <c r="O200">
        <f>RANK(szórás_tábla_modell2!O200,szórás_tábla_modell2!O$2:O$313,1)</f>
        <v>191</v>
      </c>
      <c r="P200">
        <f>RANK(szórás_tábla_modell2!P200,szórás_tábla_modell2!P$2:P$313,1)</f>
        <v>167</v>
      </c>
      <c r="Q200">
        <f>RANK(szórás_tábla_modell2!Q200,szórás_tábla_modell2!Q$2:Q$313,1)</f>
        <v>76</v>
      </c>
      <c r="R200">
        <f>RANK(szórás_tábla_modell2!R200,szórás_tábla_modell2!R$2:R$313,1)</f>
        <v>11</v>
      </c>
      <c r="S200">
        <f>RANK(szórás_tábla_modell2!S200,szórás_tábla_modell2!S$2:S$313,1)</f>
        <v>175</v>
      </c>
      <c r="T200">
        <f>RANK(szórás_tábla_modell2!T200,szórás_tábla_modell2!T$2:T$313,1)</f>
        <v>170</v>
      </c>
      <c r="U200">
        <f>RANK(szórás_tábla_modell2!U200,szórás_tábla_modell2!U$2:U$313,1)</f>
        <v>221</v>
      </c>
      <c r="V200">
        <f>RANK(szórás_tábla_modell2!V200,szórás_tábla_modell2!V$2:V$313,1)</f>
        <v>308</v>
      </c>
      <c r="W200">
        <f>RANK(szórás_tábla_modell2!W200,szórás_tábla_modell2!W$2:W$313,1)</f>
        <v>18</v>
      </c>
      <c r="X200">
        <f>RANK(szórás_tábla_modell2!X200,szórás_tábla_modell2!X$2:X$313,1)</f>
        <v>89</v>
      </c>
      <c r="Y200">
        <f>RANK(szórás_tábla_modell2!Y200,szórás_tábla_modell2!Y$2:Y$313,1)</f>
        <v>106</v>
      </c>
      <c r="Z200">
        <f>RANK(szórás_tábla_modell2!Z200,szórás_tábla_modell2!Z$2:Z$313,1)</f>
        <v>110</v>
      </c>
      <c r="AA200">
        <f>RANK(szórás_tábla_modell2!AA200,szórás_tábla_modell2!AA$2:AA$313,1)</f>
        <v>153</v>
      </c>
      <c r="AB200">
        <f>RANK(szórás_tábla_modell2!AB200,szórás_tábla_modell2!AB$2:AB$313,1)</f>
        <v>59</v>
      </c>
      <c r="AC200">
        <f>RANK(szórás_tábla_modell2!AC200,szórás_tábla_modell2!AC$2:AC$313,1)</f>
        <v>57</v>
      </c>
      <c r="AD200">
        <f>RANK(szórás_tábla_modell2!AD200,szórás_tábla_modell2!AD$2:AD$313,1)</f>
        <v>209</v>
      </c>
      <c r="AE200">
        <f>RANK(szórás_tábla_modell2!AE200,szórás_tábla_modell2!AE$2:AE$313,1)</f>
        <v>8</v>
      </c>
      <c r="AF200">
        <f>RANK(szórás_tábla_modell2!AF200,szórás_tábla_modell2!AF$2:AF$313,1)</f>
        <v>168</v>
      </c>
      <c r="AG200">
        <f>RANK(szórás_tábla_modell2!AG200,szórás_tábla_modell2!AG$2:AG$313,1)</f>
        <v>158</v>
      </c>
      <c r="AH200">
        <f>RANK(szórás_tábla_modell2!AH200,szórás_tábla_modell2!AH$2:AH$313,1)</f>
        <v>183</v>
      </c>
      <c r="AI200">
        <f>RANK(szórás_tábla_modell2!AI200,szórás_tábla_modell2!AI$2:AI$313,1)</f>
        <v>98</v>
      </c>
      <c r="AJ200">
        <f>RANK(szórás_tábla_modell2!AJ200,szórás_tábla_modell2!AJ$2:AJ$313,1)</f>
        <v>145</v>
      </c>
      <c r="AK200">
        <f>RANK(szórás_tábla_modell2!AK200,szórás_tábla_modell2!AK$2:AK$313,1)</f>
        <v>87</v>
      </c>
      <c r="AL200">
        <f>RANK(szórás_tábla_modell2!AL200,szórás_tábla_modell2!AL$2:AL$313,1)</f>
        <v>15</v>
      </c>
      <c r="AM200">
        <f>RANK(szórás_tábla_modell2!AM200,szórás_tábla_modell2!AM$2:AM$313,1)</f>
        <v>120</v>
      </c>
      <c r="AN200">
        <f>RANK(szórás_tábla_modell2!AN200,szórás_tábla_modell2!AN$2:AN$313,1)</f>
        <v>198</v>
      </c>
      <c r="AO200">
        <f>RANK(szórás_tábla_modell2!AO200,szórás_tábla_modell2!AO$2:AO$313,1)</f>
        <v>27</v>
      </c>
      <c r="AP200">
        <f>RANK(szórás_tábla_modell2!AP200,szórás_tábla_modell2!AP$2:AP$313,1)</f>
        <v>102</v>
      </c>
      <c r="AQ200">
        <f>RANK(szórás_tábla_modell2!AQ200,szórás_tábla_modell2!AQ$2:AQ$313,1)</f>
        <v>183</v>
      </c>
      <c r="AR200">
        <f>RANK(szórás_tábla_modell2!AR200,szórás_tábla_modell2!AR$2:AR$313,1)</f>
        <v>92</v>
      </c>
      <c r="AS200">
        <f>RANK(szórás_tábla_modell2!AS200,szórás_tábla_modell2!AS$2:AS$313,1)</f>
        <v>241</v>
      </c>
      <c r="AT200">
        <f>RANK(szórás_tábla_modell2!AT200,szórás_tábla_modell2!AT$2:AT$313,1)</f>
        <v>217</v>
      </c>
      <c r="AU200">
        <f>RANK(szórás_tábla_modell2!AU200,szórás_tábla_modell2!AU$2:AU$313,1)</f>
        <v>234</v>
      </c>
      <c r="AV200">
        <f>RANK(szórás_tábla_modell2!AV200,szórás_tábla_modell2!AV$2:AV$313,1)</f>
        <v>251</v>
      </c>
      <c r="AW200">
        <f>RANK(szórás_tábla_modell2!AW200,szórás_tábla_modell2!AW$2:AW$313,1)</f>
        <v>263</v>
      </c>
      <c r="AX200">
        <f>RANK(szórás_tábla_modell2!AX200,szórás_tábla_modell2!AX$2:AX$313,1)</f>
        <v>119</v>
      </c>
      <c r="AY200">
        <f>RANK(szórás_tábla_modell2!AY200,szórás_tábla_modell2!AY$2:AY$313,1)</f>
        <v>218</v>
      </c>
      <c r="AZ200">
        <f>RANK(szórás_tábla_modell2!AZ200,szórás_tábla_modell2!AZ$2:AZ$313,1)</f>
        <v>230</v>
      </c>
      <c r="BA200">
        <f>RANK(szórás_tábla_modell2!BA200,szórás_tábla_modell2!BA$2:BA$313,1)</f>
        <v>104</v>
      </c>
      <c r="BB200">
        <f>RANK(szórás_tábla_modell2!BB200,szórás_tábla_modell2!BB$2:BB$313,1)</f>
        <v>55</v>
      </c>
      <c r="BC200">
        <f>RANK(szórás_tábla_modell2!BC200,szórás_tábla_modell2!BC$2:BC$313,1)</f>
        <v>103</v>
      </c>
      <c r="BD200">
        <f>RANK(szórás_tábla_modell2!BD200,szórás_tábla_modell2!BD$2:BD$313,1)</f>
        <v>23</v>
      </c>
      <c r="BE200">
        <f>RANK(szórás_tábla_modell2!BE200,szórás_tábla_modell2!BE$2:BE$313,1)</f>
        <v>209</v>
      </c>
      <c r="BF200">
        <f>RANK(szórás_tábla_modell2!BF200,szórás_tábla_modell2!BF$2:BF$313,1)</f>
        <v>165</v>
      </c>
      <c r="BG200">
        <v>1000000</v>
      </c>
    </row>
    <row r="201" spans="1:59" x14ac:dyDescent="0.3">
      <c r="A201" t="str">
        <f>szórás_tábla_modell2!A201</f>
        <v>7_2019</v>
      </c>
      <c r="B201">
        <f>RANK(szórás_tábla_modell2!B201,szórás_tábla_modell2!B$2:B$313,1)</f>
        <v>113</v>
      </c>
      <c r="C201">
        <f>RANK(szórás_tábla_modell2!C201,szórás_tábla_modell2!C$2:C$313,1)</f>
        <v>233</v>
      </c>
      <c r="D201">
        <f>RANK(szórás_tábla_modell2!D201,szórás_tábla_modell2!D$2:D$313,1)</f>
        <v>153</v>
      </c>
      <c r="E201">
        <f>RANK(szórás_tábla_modell2!E201,szórás_tábla_modell2!E$2:E$313,1)</f>
        <v>232</v>
      </c>
      <c r="F201">
        <f>RANK(szórás_tábla_modell2!F201,szórás_tábla_modell2!F$2:F$313,1)</f>
        <v>288</v>
      </c>
      <c r="G201">
        <f>RANK(szórás_tábla_modell2!G201,szórás_tábla_modell2!G$2:G$313,1)</f>
        <v>268</v>
      </c>
      <c r="H201">
        <f>RANK(szórás_tábla_modell2!H201,szórás_tábla_modell2!H$2:H$313,1)</f>
        <v>120</v>
      </c>
      <c r="I201">
        <f>RANK(szórás_tábla_modell2!I201,szórás_tábla_modell2!I$2:I$313,1)</f>
        <v>116</v>
      </c>
      <c r="J201">
        <f>RANK(szórás_tábla_modell2!J201,szórás_tábla_modell2!J$2:J$313,1)</f>
        <v>251</v>
      </c>
      <c r="K201">
        <f>RANK(szórás_tábla_modell2!K201,szórás_tábla_modell2!K$2:K$313,1)</f>
        <v>236</v>
      </c>
      <c r="L201">
        <f>RANK(szórás_tábla_modell2!L201,szórás_tábla_modell2!L$2:L$313,1)</f>
        <v>60</v>
      </c>
      <c r="M201">
        <f>RANK(szórás_tábla_modell2!M201,szórás_tábla_modell2!M$2:M$313,1)</f>
        <v>75</v>
      </c>
      <c r="N201">
        <f>RANK(szórás_tábla_modell2!N201,szórás_tábla_modell2!N$2:N$313,1)</f>
        <v>209</v>
      </c>
      <c r="O201">
        <f>RANK(szórás_tábla_modell2!O201,szórás_tábla_modell2!O$2:O$313,1)</f>
        <v>248</v>
      </c>
      <c r="P201">
        <f>RANK(szórás_tábla_modell2!P201,szórás_tábla_modell2!P$2:P$313,1)</f>
        <v>202</v>
      </c>
      <c r="Q201">
        <f>RANK(szórás_tábla_modell2!Q201,szórás_tábla_modell2!Q$2:Q$313,1)</f>
        <v>160</v>
      </c>
      <c r="R201">
        <f>RANK(szórás_tábla_modell2!R201,szórás_tábla_modell2!R$2:R$313,1)</f>
        <v>102</v>
      </c>
      <c r="S201">
        <f>RANK(szórás_tábla_modell2!S201,szórás_tábla_modell2!S$2:S$313,1)</f>
        <v>226</v>
      </c>
      <c r="T201">
        <f>RANK(szórás_tábla_modell2!T201,szórás_tábla_modell2!T$2:T$313,1)</f>
        <v>197</v>
      </c>
      <c r="U201">
        <f>RANK(szórás_tábla_modell2!U201,szórás_tábla_modell2!U$2:U$313,1)</f>
        <v>237</v>
      </c>
      <c r="V201">
        <f>RANK(szórás_tábla_modell2!V201,szórás_tábla_modell2!V$2:V$313,1)</f>
        <v>307</v>
      </c>
      <c r="W201">
        <f>RANK(szórás_tábla_modell2!W201,szórás_tábla_modell2!W$2:W$313,1)</f>
        <v>153</v>
      </c>
      <c r="X201">
        <f>RANK(szórás_tábla_modell2!X201,szórás_tábla_modell2!X$2:X$313,1)</f>
        <v>203</v>
      </c>
      <c r="Y201">
        <f>RANK(szórás_tábla_modell2!Y201,szórás_tábla_modell2!Y$2:Y$313,1)</f>
        <v>154</v>
      </c>
      <c r="Z201">
        <f>RANK(szórás_tábla_modell2!Z201,szórás_tábla_modell2!Z$2:Z$313,1)</f>
        <v>242</v>
      </c>
      <c r="AA201">
        <f>RANK(szórás_tábla_modell2!AA201,szórás_tábla_modell2!AA$2:AA$313,1)</f>
        <v>204</v>
      </c>
      <c r="AB201">
        <f>RANK(szórás_tábla_modell2!AB201,szórás_tábla_modell2!AB$2:AB$313,1)</f>
        <v>274</v>
      </c>
      <c r="AC201">
        <f>RANK(szórás_tábla_modell2!AC201,szórás_tábla_modell2!AC$2:AC$313,1)</f>
        <v>237</v>
      </c>
      <c r="AD201">
        <f>RANK(szórás_tábla_modell2!AD201,szórás_tábla_modell2!AD$2:AD$313,1)</f>
        <v>178</v>
      </c>
      <c r="AE201">
        <f>RANK(szórás_tábla_modell2!AE201,szórás_tábla_modell2!AE$2:AE$313,1)</f>
        <v>29</v>
      </c>
      <c r="AF201">
        <f>RANK(szórás_tábla_modell2!AF201,szórás_tábla_modell2!AF$2:AF$313,1)</f>
        <v>187</v>
      </c>
      <c r="AG201">
        <f>RANK(szórás_tábla_modell2!AG201,szórás_tábla_modell2!AG$2:AG$313,1)</f>
        <v>146</v>
      </c>
      <c r="AH201">
        <f>RANK(szórás_tábla_modell2!AH201,szórás_tábla_modell2!AH$2:AH$313,1)</f>
        <v>168</v>
      </c>
      <c r="AI201">
        <f>RANK(szórás_tábla_modell2!AI201,szórás_tábla_modell2!AI$2:AI$313,1)</f>
        <v>130</v>
      </c>
      <c r="AJ201">
        <f>RANK(szórás_tábla_modell2!AJ201,szórás_tábla_modell2!AJ$2:AJ$313,1)</f>
        <v>137</v>
      </c>
      <c r="AK201">
        <f>RANK(szórás_tábla_modell2!AK201,szórás_tábla_modell2!AK$2:AK$313,1)</f>
        <v>255</v>
      </c>
      <c r="AL201">
        <f>RANK(szórás_tábla_modell2!AL201,szórás_tábla_modell2!AL$2:AL$313,1)</f>
        <v>19</v>
      </c>
      <c r="AM201">
        <f>RANK(szórás_tábla_modell2!AM201,szórás_tábla_modell2!AM$2:AM$313,1)</f>
        <v>148</v>
      </c>
      <c r="AN201">
        <f>RANK(szórás_tábla_modell2!AN201,szórás_tábla_modell2!AN$2:AN$313,1)</f>
        <v>220</v>
      </c>
      <c r="AO201">
        <f>RANK(szórás_tábla_modell2!AO201,szórás_tábla_modell2!AO$2:AO$313,1)</f>
        <v>65</v>
      </c>
      <c r="AP201">
        <f>RANK(szórás_tábla_modell2!AP201,szórás_tábla_modell2!AP$2:AP$313,1)</f>
        <v>88</v>
      </c>
      <c r="AQ201">
        <f>RANK(szórás_tábla_modell2!AQ201,szórás_tábla_modell2!AQ$2:AQ$313,1)</f>
        <v>186</v>
      </c>
      <c r="AR201">
        <f>RANK(szórás_tábla_modell2!AR201,szórás_tábla_modell2!AR$2:AR$313,1)</f>
        <v>170</v>
      </c>
      <c r="AS201">
        <f>RANK(szórás_tábla_modell2!AS201,szórás_tábla_modell2!AS$2:AS$313,1)</f>
        <v>251</v>
      </c>
      <c r="AT201">
        <f>RANK(szórás_tábla_modell2!AT201,szórás_tábla_modell2!AT$2:AT$313,1)</f>
        <v>194</v>
      </c>
      <c r="AU201">
        <f>RANK(szórás_tábla_modell2!AU201,szórás_tábla_modell2!AU$2:AU$313,1)</f>
        <v>214</v>
      </c>
      <c r="AV201">
        <f>RANK(szórás_tábla_modell2!AV201,szórás_tábla_modell2!AV$2:AV$313,1)</f>
        <v>245</v>
      </c>
      <c r="AW201">
        <f>RANK(szórás_tábla_modell2!AW201,szórás_tábla_modell2!AW$2:AW$313,1)</f>
        <v>228</v>
      </c>
      <c r="AX201">
        <f>RANK(szórás_tábla_modell2!AX201,szórás_tábla_modell2!AX$2:AX$313,1)</f>
        <v>119</v>
      </c>
      <c r="AY201">
        <f>RANK(szórás_tábla_modell2!AY201,szórás_tábla_modell2!AY$2:AY$313,1)</f>
        <v>225</v>
      </c>
      <c r="AZ201">
        <f>RANK(szórás_tábla_modell2!AZ201,szórás_tábla_modell2!AZ$2:AZ$313,1)</f>
        <v>159</v>
      </c>
      <c r="BA201">
        <f>RANK(szórás_tábla_modell2!BA201,szórás_tábla_modell2!BA$2:BA$313,1)</f>
        <v>151</v>
      </c>
      <c r="BB201">
        <f>RANK(szórás_tábla_modell2!BB201,szórás_tábla_modell2!BB$2:BB$313,1)</f>
        <v>47</v>
      </c>
      <c r="BC201">
        <f>RANK(szórás_tábla_modell2!BC201,szórás_tábla_modell2!BC$2:BC$313,1)</f>
        <v>41</v>
      </c>
      <c r="BD201">
        <f>RANK(szórás_tábla_modell2!BD201,szórás_tábla_modell2!BD$2:BD$313,1)</f>
        <v>51</v>
      </c>
      <c r="BE201">
        <f>RANK(szórás_tábla_modell2!BE201,szórás_tábla_modell2!BE$2:BE$313,1)</f>
        <v>207</v>
      </c>
      <c r="BF201">
        <f>RANK(szórás_tábla_modell2!BF201,szórás_tábla_modell2!BF$2:BF$313,1)</f>
        <v>152</v>
      </c>
      <c r="BG201">
        <v>1000000</v>
      </c>
    </row>
    <row r="202" spans="1:59" x14ac:dyDescent="0.3">
      <c r="A202" t="str">
        <f>szórás_tábla_modell2!A202</f>
        <v>8_2019</v>
      </c>
      <c r="B202">
        <f>RANK(szórás_tábla_modell2!B202,szórás_tábla_modell2!B$2:B$313,1)</f>
        <v>193</v>
      </c>
      <c r="C202">
        <f>RANK(szórás_tábla_modell2!C202,szórás_tábla_modell2!C$2:C$313,1)</f>
        <v>237</v>
      </c>
      <c r="D202">
        <f>RANK(szórás_tábla_modell2!D202,szórás_tábla_modell2!D$2:D$313,1)</f>
        <v>122</v>
      </c>
      <c r="E202">
        <f>RANK(szórás_tábla_modell2!E202,szórás_tábla_modell2!E$2:E$313,1)</f>
        <v>307</v>
      </c>
      <c r="F202">
        <f>RANK(szórás_tábla_modell2!F202,szórás_tábla_modell2!F$2:F$313,1)</f>
        <v>298</v>
      </c>
      <c r="G202">
        <f>RANK(szórás_tábla_modell2!G202,szórás_tábla_modell2!G$2:G$313,1)</f>
        <v>282</v>
      </c>
      <c r="H202">
        <f>RANK(szórás_tábla_modell2!H202,szórás_tábla_modell2!H$2:H$313,1)</f>
        <v>139</v>
      </c>
      <c r="I202">
        <f>RANK(szórás_tábla_modell2!I202,szórás_tábla_modell2!I$2:I$313,1)</f>
        <v>149</v>
      </c>
      <c r="J202">
        <f>RANK(szórás_tábla_modell2!J202,szórás_tábla_modell2!J$2:J$313,1)</f>
        <v>241</v>
      </c>
      <c r="K202">
        <f>RANK(szórás_tábla_modell2!K202,szórás_tábla_modell2!K$2:K$313,1)</f>
        <v>210</v>
      </c>
      <c r="L202">
        <f>RANK(szórás_tábla_modell2!L202,szórás_tábla_modell2!L$2:L$313,1)</f>
        <v>38</v>
      </c>
      <c r="M202">
        <f>RANK(szórás_tábla_modell2!M202,szórás_tábla_modell2!M$2:M$313,1)</f>
        <v>67</v>
      </c>
      <c r="N202">
        <f>RANK(szórás_tábla_modell2!N202,szórás_tábla_modell2!N$2:N$313,1)</f>
        <v>204</v>
      </c>
      <c r="O202">
        <f>RANK(szórás_tábla_modell2!O202,szórás_tábla_modell2!O$2:O$313,1)</f>
        <v>257</v>
      </c>
      <c r="P202">
        <f>RANK(szórás_tábla_modell2!P202,szórás_tábla_modell2!P$2:P$313,1)</f>
        <v>223</v>
      </c>
      <c r="Q202">
        <f>RANK(szórás_tábla_modell2!Q202,szórás_tábla_modell2!Q$2:Q$313,1)</f>
        <v>161</v>
      </c>
      <c r="R202">
        <f>RANK(szórás_tábla_modell2!R202,szórás_tábla_modell2!R$2:R$313,1)</f>
        <v>56</v>
      </c>
      <c r="S202">
        <f>RANK(szórás_tábla_modell2!S202,szórás_tábla_modell2!S$2:S$313,1)</f>
        <v>90</v>
      </c>
      <c r="T202">
        <f>RANK(szórás_tábla_modell2!T202,szórás_tábla_modell2!T$2:T$313,1)</f>
        <v>195</v>
      </c>
      <c r="U202">
        <f>RANK(szórás_tábla_modell2!U202,szórás_tábla_modell2!U$2:U$313,1)</f>
        <v>238</v>
      </c>
      <c r="V202">
        <f>RANK(szórás_tábla_modell2!V202,szórás_tábla_modell2!V$2:V$313,1)</f>
        <v>304</v>
      </c>
      <c r="W202">
        <f>RANK(szórás_tábla_modell2!W202,szórás_tábla_modell2!W$2:W$313,1)</f>
        <v>141</v>
      </c>
      <c r="X202">
        <f>RANK(szórás_tábla_modell2!X202,szórás_tábla_modell2!X$2:X$313,1)</f>
        <v>147</v>
      </c>
      <c r="Y202">
        <f>RANK(szórás_tábla_modell2!Y202,szórás_tábla_modell2!Y$2:Y$313,1)</f>
        <v>219</v>
      </c>
      <c r="Z202">
        <f>RANK(szórás_tábla_modell2!Z202,szórás_tábla_modell2!Z$2:Z$313,1)</f>
        <v>235</v>
      </c>
      <c r="AA202">
        <f>RANK(szórás_tábla_modell2!AA202,szórás_tábla_modell2!AA$2:AA$313,1)</f>
        <v>208</v>
      </c>
      <c r="AB202">
        <f>RANK(szórás_tábla_modell2!AB202,szórás_tábla_modell2!AB$2:AB$313,1)</f>
        <v>291</v>
      </c>
      <c r="AC202">
        <f>RANK(szórás_tábla_modell2!AC202,szórás_tábla_modell2!AC$2:AC$313,1)</f>
        <v>244</v>
      </c>
      <c r="AD202">
        <f>RANK(szórás_tábla_modell2!AD202,szórás_tábla_modell2!AD$2:AD$313,1)</f>
        <v>144</v>
      </c>
      <c r="AE202">
        <f>RANK(szórás_tábla_modell2!AE202,szórás_tábla_modell2!AE$2:AE$313,1)</f>
        <v>28</v>
      </c>
      <c r="AF202">
        <f>RANK(szórás_tábla_modell2!AF202,szórás_tábla_modell2!AF$2:AF$313,1)</f>
        <v>183</v>
      </c>
      <c r="AG202">
        <f>RANK(szórás_tábla_modell2!AG202,szórás_tábla_modell2!AG$2:AG$313,1)</f>
        <v>134</v>
      </c>
      <c r="AH202">
        <f>RANK(szórás_tábla_modell2!AH202,szórás_tábla_modell2!AH$2:AH$313,1)</f>
        <v>174</v>
      </c>
      <c r="AI202">
        <f>RANK(szórás_tábla_modell2!AI202,szórás_tábla_modell2!AI$2:AI$313,1)</f>
        <v>132</v>
      </c>
      <c r="AJ202">
        <f>RANK(szórás_tábla_modell2!AJ202,szórás_tábla_modell2!AJ$2:AJ$313,1)</f>
        <v>13</v>
      </c>
      <c r="AK202">
        <f>RANK(szórás_tábla_modell2!AK202,szórás_tábla_modell2!AK$2:AK$313,1)</f>
        <v>266</v>
      </c>
      <c r="AL202">
        <f>RANK(szórás_tábla_modell2!AL202,szórás_tábla_modell2!AL$2:AL$313,1)</f>
        <v>12</v>
      </c>
      <c r="AM202">
        <f>RANK(szórás_tábla_modell2!AM202,szórás_tábla_modell2!AM$2:AM$313,1)</f>
        <v>130</v>
      </c>
      <c r="AN202">
        <f>RANK(szórás_tábla_modell2!AN202,szórás_tábla_modell2!AN$2:AN$313,1)</f>
        <v>221</v>
      </c>
      <c r="AO202">
        <f>RANK(szórás_tábla_modell2!AO202,szórás_tábla_modell2!AO$2:AO$313,1)</f>
        <v>75</v>
      </c>
      <c r="AP202">
        <f>RANK(szórás_tábla_modell2!AP202,szórás_tábla_modell2!AP$2:AP$313,1)</f>
        <v>79</v>
      </c>
      <c r="AQ202">
        <f>RANK(szórás_tábla_modell2!AQ202,szórás_tábla_modell2!AQ$2:AQ$313,1)</f>
        <v>181</v>
      </c>
      <c r="AR202">
        <f>RANK(szórás_tábla_modell2!AR202,szórás_tábla_modell2!AR$2:AR$313,1)</f>
        <v>170</v>
      </c>
      <c r="AS202">
        <f>RANK(szórás_tábla_modell2!AS202,szórás_tábla_modell2!AS$2:AS$313,1)</f>
        <v>239</v>
      </c>
      <c r="AT202">
        <f>RANK(szórás_tábla_modell2!AT202,szórás_tábla_modell2!AT$2:AT$313,1)</f>
        <v>208</v>
      </c>
      <c r="AU202">
        <f>RANK(szórás_tábla_modell2!AU202,szórás_tábla_modell2!AU$2:AU$313,1)</f>
        <v>202</v>
      </c>
      <c r="AV202">
        <f>RANK(szórás_tábla_modell2!AV202,szórás_tábla_modell2!AV$2:AV$313,1)</f>
        <v>264</v>
      </c>
      <c r="AW202">
        <f>RANK(szórás_tábla_modell2!AW202,szórás_tábla_modell2!AW$2:AW$313,1)</f>
        <v>226</v>
      </c>
      <c r="AX202">
        <f>RANK(szórás_tábla_modell2!AX202,szórás_tábla_modell2!AX$2:AX$313,1)</f>
        <v>226</v>
      </c>
      <c r="AY202">
        <f>RANK(szórás_tábla_modell2!AY202,szórás_tábla_modell2!AY$2:AY$313,1)</f>
        <v>209</v>
      </c>
      <c r="AZ202">
        <f>RANK(szórás_tábla_modell2!AZ202,szórás_tábla_modell2!AZ$2:AZ$313,1)</f>
        <v>236</v>
      </c>
      <c r="BA202">
        <f>RANK(szórás_tábla_modell2!BA202,szórás_tábla_modell2!BA$2:BA$313,1)</f>
        <v>220</v>
      </c>
      <c r="BB202">
        <f>RANK(szórás_tábla_modell2!BB202,szórás_tábla_modell2!BB$2:BB$313,1)</f>
        <v>6</v>
      </c>
      <c r="BC202">
        <f>RANK(szórás_tábla_modell2!BC202,szórás_tábla_modell2!BC$2:BC$313,1)</f>
        <v>147</v>
      </c>
      <c r="BD202">
        <f>RANK(szórás_tábla_modell2!BD202,szórás_tábla_modell2!BD$2:BD$313,1)</f>
        <v>57</v>
      </c>
      <c r="BE202">
        <f>RANK(szórás_tábla_modell2!BE202,szórás_tábla_modell2!BE$2:BE$313,1)</f>
        <v>216</v>
      </c>
      <c r="BF202">
        <f>RANK(szórás_tábla_modell2!BF202,szórás_tábla_modell2!BF$2:BF$313,1)</f>
        <v>170</v>
      </c>
      <c r="BG202">
        <v>1000000</v>
      </c>
    </row>
    <row r="203" spans="1:59" x14ac:dyDescent="0.3">
      <c r="A203" t="str">
        <f>szórás_tábla_modell2!A203</f>
        <v>9_2019</v>
      </c>
      <c r="B203">
        <f>RANK(szórás_tábla_modell2!B203,szórás_tábla_modell2!B$2:B$313,1)</f>
        <v>227</v>
      </c>
      <c r="C203">
        <f>RANK(szórás_tábla_modell2!C203,szórás_tábla_modell2!C$2:C$313,1)</f>
        <v>227</v>
      </c>
      <c r="D203">
        <f>RANK(szórás_tábla_modell2!D203,szórás_tábla_modell2!D$2:D$313,1)</f>
        <v>144</v>
      </c>
      <c r="E203">
        <f>RANK(szórás_tábla_modell2!E203,szórás_tábla_modell2!E$2:E$313,1)</f>
        <v>309</v>
      </c>
      <c r="F203">
        <f>RANK(szórás_tábla_modell2!F203,szórás_tábla_modell2!F$2:F$313,1)</f>
        <v>295</v>
      </c>
      <c r="G203">
        <f>RANK(szórás_tábla_modell2!G203,szórás_tábla_modell2!G$2:G$313,1)</f>
        <v>267</v>
      </c>
      <c r="H203">
        <f>RANK(szórás_tábla_modell2!H203,szórás_tábla_modell2!H$2:H$313,1)</f>
        <v>65</v>
      </c>
      <c r="I203">
        <f>RANK(szórás_tábla_modell2!I203,szórás_tábla_modell2!I$2:I$313,1)</f>
        <v>151</v>
      </c>
      <c r="J203">
        <f>RANK(szórás_tábla_modell2!J203,szórás_tábla_modell2!J$2:J$313,1)</f>
        <v>249</v>
      </c>
      <c r="K203">
        <f>RANK(szórás_tábla_modell2!K203,szórás_tábla_modell2!K$2:K$313,1)</f>
        <v>238</v>
      </c>
      <c r="L203">
        <f>RANK(szórás_tábla_modell2!L203,szórás_tábla_modell2!L$2:L$313,1)</f>
        <v>63</v>
      </c>
      <c r="M203">
        <f>RANK(szórás_tábla_modell2!M203,szórás_tábla_modell2!M$2:M$313,1)</f>
        <v>78</v>
      </c>
      <c r="N203">
        <f>RANK(szórás_tábla_modell2!N203,szórás_tábla_modell2!N$2:N$313,1)</f>
        <v>219</v>
      </c>
      <c r="O203">
        <f>RANK(szórás_tábla_modell2!O203,szórás_tábla_modell2!O$2:O$313,1)</f>
        <v>237</v>
      </c>
      <c r="P203">
        <f>RANK(szórás_tábla_modell2!P203,szórás_tábla_modell2!P$2:P$313,1)</f>
        <v>221</v>
      </c>
      <c r="Q203">
        <f>RANK(szórás_tábla_modell2!Q203,szórás_tábla_modell2!Q$2:Q$313,1)</f>
        <v>162</v>
      </c>
      <c r="R203">
        <f>RANK(szórás_tábla_modell2!R203,szórás_tábla_modell2!R$2:R$313,1)</f>
        <v>114</v>
      </c>
      <c r="S203">
        <f>RANK(szórás_tábla_modell2!S203,szórás_tábla_modell2!S$2:S$313,1)</f>
        <v>215</v>
      </c>
      <c r="T203">
        <f>RANK(szórás_tábla_modell2!T203,szórás_tábla_modell2!T$2:T$313,1)</f>
        <v>179</v>
      </c>
      <c r="U203">
        <f>RANK(szórás_tábla_modell2!U203,szórás_tábla_modell2!U$2:U$313,1)</f>
        <v>240</v>
      </c>
      <c r="V203">
        <f>RANK(szórás_tábla_modell2!V203,szórás_tábla_modell2!V$2:V$313,1)</f>
        <v>306</v>
      </c>
      <c r="W203">
        <f>RANK(szórás_tábla_modell2!W203,szórás_tábla_modell2!W$2:W$313,1)</f>
        <v>152</v>
      </c>
      <c r="X203">
        <f>RANK(szórás_tábla_modell2!X203,szórás_tábla_modell2!X$2:X$313,1)</f>
        <v>18</v>
      </c>
      <c r="Y203">
        <f>RANK(szórás_tábla_modell2!Y203,szórás_tábla_modell2!Y$2:Y$313,1)</f>
        <v>98</v>
      </c>
      <c r="Z203">
        <f>RANK(szórás_tábla_modell2!Z203,szórás_tábla_modell2!Z$2:Z$313,1)</f>
        <v>202</v>
      </c>
      <c r="AA203">
        <f>RANK(szórás_tábla_modell2!AA203,szórás_tábla_modell2!AA$2:AA$313,1)</f>
        <v>190</v>
      </c>
      <c r="AB203">
        <f>RANK(szórás_tábla_modell2!AB203,szórás_tábla_modell2!AB$2:AB$313,1)</f>
        <v>286</v>
      </c>
      <c r="AC203">
        <f>RANK(szórás_tábla_modell2!AC203,szórás_tábla_modell2!AC$2:AC$313,1)</f>
        <v>230</v>
      </c>
      <c r="AD203">
        <f>RANK(szórás_tábla_modell2!AD203,szórás_tábla_modell2!AD$2:AD$313,1)</f>
        <v>257</v>
      </c>
      <c r="AE203">
        <f>RANK(szórás_tábla_modell2!AE203,szórás_tábla_modell2!AE$2:AE$313,1)</f>
        <v>27</v>
      </c>
      <c r="AF203">
        <f>RANK(szórás_tábla_modell2!AF203,szórás_tábla_modell2!AF$2:AF$313,1)</f>
        <v>195</v>
      </c>
      <c r="AG203">
        <f>RANK(szórás_tábla_modell2!AG203,szórás_tábla_modell2!AG$2:AG$313,1)</f>
        <v>139</v>
      </c>
      <c r="AH203">
        <f>RANK(szórás_tábla_modell2!AH203,szórás_tábla_modell2!AH$2:AH$313,1)</f>
        <v>167</v>
      </c>
      <c r="AI203">
        <f>RANK(szórás_tábla_modell2!AI203,szórás_tábla_modell2!AI$2:AI$313,1)</f>
        <v>138</v>
      </c>
      <c r="AJ203">
        <f>RANK(szórás_tábla_modell2!AJ203,szórás_tábla_modell2!AJ$2:AJ$313,1)</f>
        <v>138</v>
      </c>
      <c r="AK203">
        <f>RANK(szórás_tábla_modell2!AK203,szórás_tábla_modell2!AK$2:AK$313,1)</f>
        <v>267</v>
      </c>
      <c r="AL203">
        <f>RANK(szórás_tábla_modell2!AL203,szórás_tábla_modell2!AL$2:AL$313,1)</f>
        <v>23</v>
      </c>
      <c r="AM203">
        <f>RANK(szórás_tábla_modell2!AM203,szórás_tábla_modell2!AM$2:AM$313,1)</f>
        <v>112</v>
      </c>
      <c r="AN203">
        <f>RANK(szórás_tábla_modell2!AN203,szórás_tábla_modell2!AN$2:AN$313,1)</f>
        <v>216</v>
      </c>
      <c r="AO203">
        <f>RANK(szórás_tábla_modell2!AO203,szórás_tábla_modell2!AO$2:AO$313,1)</f>
        <v>111</v>
      </c>
      <c r="AP203">
        <f>RANK(szórás_tábla_modell2!AP203,szórás_tábla_modell2!AP$2:AP$313,1)</f>
        <v>85</v>
      </c>
      <c r="AQ203">
        <f>RANK(szórás_tábla_modell2!AQ203,szórás_tábla_modell2!AQ$2:AQ$313,1)</f>
        <v>198</v>
      </c>
      <c r="AR203">
        <f>RANK(szórás_tábla_modell2!AR203,szórás_tábla_modell2!AR$2:AR$313,1)</f>
        <v>212</v>
      </c>
      <c r="AS203">
        <f>RANK(szórás_tábla_modell2!AS203,szórás_tábla_modell2!AS$2:AS$313,1)</f>
        <v>238</v>
      </c>
      <c r="AT203">
        <f>RANK(szórás_tábla_modell2!AT203,szórás_tábla_modell2!AT$2:AT$313,1)</f>
        <v>207</v>
      </c>
      <c r="AU203">
        <f>RANK(szórás_tábla_modell2!AU203,szórás_tábla_modell2!AU$2:AU$313,1)</f>
        <v>196</v>
      </c>
      <c r="AV203">
        <f>RANK(szórás_tábla_modell2!AV203,szórás_tábla_modell2!AV$2:AV$313,1)</f>
        <v>250</v>
      </c>
      <c r="AW203">
        <f>RANK(szórás_tábla_modell2!AW203,szórás_tábla_modell2!AW$2:AW$313,1)</f>
        <v>246</v>
      </c>
      <c r="AX203">
        <f>RANK(szórás_tábla_modell2!AX203,szórás_tábla_modell2!AX$2:AX$313,1)</f>
        <v>264</v>
      </c>
      <c r="AY203">
        <f>RANK(szórás_tábla_modell2!AY203,szórás_tábla_modell2!AY$2:AY$313,1)</f>
        <v>194</v>
      </c>
      <c r="AZ203">
        <f>RANK(szórás_tábla_modell2!AZ203,szórás_tábla_modell2!AZ$2:AZ$313,1)</f>
        <v>223</v>
      </c>
      <c r="BA203">
        <f>RANK(szórás_tábla_modell2!BA203,szórás_tábla_modell2!BA$2:BA$313,1)</f>
        <v>158</v>
      </c>
      <c r="BB203">
        <f>RANK(szórás_tábla_modell2!BB203,szórás_tábla_modell2!BB$2:BB$313,1)</f>
        <v>52</v>
      </c>
      <c r="BC203">
        <f>RANK(szórás_tábla_modell2!BC203,szórás_tábla_modell2!BC$2:BC$313,1)</f>
        <v>211</v>
      </c>
      <c r="BD203">
        <f>RANK(szórás_tábla_modell2!BD203,szórás_tábla_modell2!BD$2:BD$313,1)</f>
        <v>15</v>
      </c>
      <c r="BE203">
        <f>RANK(szórás_tábla_modell2!BE203,szórás_tábla_modell2!BE$2:BE$313,1)</f>
        <v>152</v>
      </c>
      <c r="BF203">
        <f>RANK(szórás_tábla_modell2!BF203,szórás_tábla_modell2!BF$2:BF$313,1)</f>
        <v>161</v>
      </c>
      <c r="BG203">
        <v>1000000</v>
      </c>
    </row>
    <row r="204" spans="1:59" x14ac:dyDescent="0.3">
      <c r="A204" t="str">
        <f>szórás_tábla_modell2!A204</f>
        <v>10_2019</v>
      </c>
      <c r="B204">
        <f>RANK(szórás_tábla_modell2!B204,szórás_tábla_modell2!B$2:B$313,1)</f>
        <v>242</v>
      </c>
      <c r="C204">
        <f>RANK(szórás_tábla_modell2!C204,szórás_tábla_modell2!C$2:C$313,1)</f>
        <v>208</v>
      </c>
      <c r="D204">
        <f>RANK(szórás_tábla_modell2!D204,szórás_tábla_modell2!D$2:D$313,1)</f>
        <v>71</v>
      </c>
      <c r="E204">
        <f>RANK(szórás_tábla_modell2!E204,szórás_tábla_modell2!E$2:E$313,1)</f>
        <v>292</v>
      </c>
      <c r="F204">
        <f>RANK(szórás_tábla_modell2!F204,szórás_tábla_modell2!F$2:F$313,1)</f>
        <v>264</v>
      </c>
      <c r="G204">
        <f>RANK(szórás_tábla_modell2!G204,szórás_tábla_modell2!G$2:G$313,1)</f>
        <v>230</v>
      </c>
      <c r="H204">
        <f>RANK(szórás_tábla_modell2!H204,szórás_tábla_modell2!H$2:H$313,1)</f>
        <v>109</v>
      </c>
      <c r="I204">
        <f>RANK(szórás_tábla_modell2!I204,szórás_tábla_modell2!I$2:I$313,1)</f>
        <v>118</v>
      </c>
      <c r="J204">
        <f>RANK(szórás_tábla_modell2!J204,szórás_tábla_modell2!J$2:J$313,1)</f>
        <v>220</v>
      </c>
      <c r="K204">
        <f>RANK(szórás_tábla_modell2!K204,szórás_tábla_modell2!K$2:K$313,1)</f>
        <v>170</v>
      </c>
      <c r="L204">
        <f>RANK(szórás_tábla_modell2!L204,szórás_tábla_modell2!L$2:L$313,1)</f>
        <v>33</v>
      </c>
      <c r="M204">
        <f>RANK(szórás_tábla_modell2!M204,szórás_tábla_modell2!M$2:M$313,1)</f>
        <v>76</v>
      </c>
      <c r="N204">
        <f>RANK(szórás_tábla_modell2!N204,szórás_tábla_modell2!N$2:N$313,1)</f>
        <v>205</v>
      </c>
      <c r="O204">
        <f>RANK(szórás_tábla_modell2!O204,szórás_tábla_modell2!O$2:O$313,1)</f>
        <v>225</v>
      </c>
      <c r="P204">
        <f>RANK(szórás_tábla_modell2!P204,szórás_tábla_modell2!P$2:P$313,1)</f>
        <v>215</v>
      </c>
      <c r="Q204">
        <f>RANK(szórás_tábla_modell2!Q204,szórás_tábla_modell2!Q$2:Q$313,1)</f>
        <v>157</v>
      </c>
      <c r="R204">
        <f>RANK(szórás_tábla_modell2!R204,szórás_tábla_modell2!R$2:R$313,1)</f>
        <v>61</v>
      </c>
      <c r="S204">
        <f>RANK(szórás_tábla_modell2!S204,szórás_tábla_modell2!S$2:S$313,1)</f>
        <v>185</v>
      </c>
      <c r="T204">
        <f>RANK(szórás_tábla_modell2!T204,szórás_tábla_modell2!T$2:T$313,1)</f>
        <v>185</v>
      </c>
      <c r="U204">
        <f>RANK(szórás_tábla_modell2!U204,szórás_tábla_modell2!U$2:U$313,1)</f>
        <v>233</v>
      </c>
      <c r="V204">
        <f>RANK(szórás_tábla_modell2!V204,szórás_tábla_modell2!V$2:V$313,1)</f>
        <v>299</v>
      </c>
      <c r="W204">
        <f>RANK(szórás_tábla_modell2!W204,szórás_tábla_modell2!W$2:W$313,1)</f>
        <v>143</v>
      </c>
      <c r="X204">
        <f>RANK(szórás_tábla_modell2!X204,szórás_tábla_modell2!X$2:X$313,1)</f>
        <v>205</v>
      </c>
      <c r="Y204">
        <f>RANK(szórás_tábla_modell2!Y204,szórás_tábla_modell2!Y$2:Y$313,1)</f>
        <v>237</v>
      </c>
      <c r="Z204">
        <f>RANK(szórás_tábla_modell2!Z204,szórás_tábla_modell2!Z$2:Z$313,1)</f>
        <v>241</v>
      </c>
      <c r="AA204">
        <f>RANK(szórás_tábla_modell2!AA204,szórás_tábla_modell2!AA$2:AA$313,1)</f>
        <v>202</v>
      </c>
      <c r="AB204">
        <f>RANK(szórás_tábla_modell2!AB204,szórás_tábla_modell2!AB$2:AB$313,1)</f>
        <v>251</v>
      </c>
      <c r="AC204">
        <f>RANK(szórás_tábla_modell2!AC204,szórás_tábla_modell2!AC$2:AC$313,1)</f>
        <v>238</v>
      </c>
      <c r="AD204">
        <f>RANK(szórás_tábla_modell2!AD204,szórás_tábla_modell2!AD$2:AD$313,1)</f>
        <v>277</v>
      </c>
      <c r="AE204">
        <f>RANK(szórás_tábla_modell2!AE204,szórás_tábla_modell2!AE$2:AE$313,1)</f>
        <v>23</v>
      </c>
      <c r="AF204">
        <f>RANK(szórás_tábla_modell2!AF204,szórás_tábla_modell2!AF$2:AF$313,1)</f>
        <v>201</v>
      </c>
      <c r="AG204">
        <f>RANK(szórás_tábla_modell2!AG204,szórás_tábla_modell2!AG$2:AG$313,1)</f>
        <v>159</v>
      </c>
      <c r="AH204">
        <f>RANK(szórás_tábla_modell2!AH204,szórás_tábla_modell2!AH$2:AH$313,1)</f>
        <v>175</v>
      </c>
      <c r="AI204">
        <f>RANK(szórás_tábla_modell2!AI204,szórás_tábla_modell2!AI$2:AI$313,1)</f>
        <v>131</v>
      </c>
      <c r="AJ204">
        <f>RANK(szórás_tábla_modell2!AJ204,szórás_tábla_modell2!AJ$2:AJ$313,1)</f>
        <v>153</v>
      </c>
      <c r="AK204">
        <f>RANK(szórás_tábla_modell2!AK204,szórás_tábla_modell2!AK$2:AK$313,1)</f>
        <v>238</v>
      </c>
      <c r="AL204">
        <f>RANK(szórás_tábla_modell2!AL204,szórás_tábla_modell2!AL$2:AL$313,1)</f>
        <v>20</v>
      </c>
      <c r="AM204">
        <f>RANK(szórás_tábla_modell2!AM204,szórás_tábla_modell2!AM$2:AM$313,1)</f>
        <v>96</v>
      </c>
      <c r="AN204">
        <f>RANK(szórás_tábla_modell2!AN204,szórás_tábla_modell2!AN$2:AN$313,1)</f>
        <v>248</v>
      </c>
      <c r="AO204">
        <f>RANK(szórás_tábla_modell2!AO204,szórás_tábla_modell2!AO$2:AO$313,1)</f>
        <v>101</v>
      </c>
      <c r="AP204">
        <f>RANK(szórás_tábla_modell2!AP204,szórás_tábla_modell2!AP$2:AP$313,1)</f>
        <v>98</v>
      </c>
      <c r="AQ204">
        <f>RANK(szórás_tábla_modell2!AQ204,szórás_tábla_modell2!AQ$2:AQ$313,1)</f>
        <v>188</v>
      </c>
      <c r="AR204">
        <f>RANK(szórás_tábla_modell2!AR204,szórás_tábla_modell2!AR$2:AR$313,1)</f>
        <v>207</v>
      </c>
      <c r="AS204">
        <f>RANK(szórás_tábla_modell2!AS204,szórás_tábla_modell2!AS$2:AS$313,1)</f>
        <v>249</v>
      </c>
      <c r="AT204">
        <f>RANK(szórás_tábla_modell2!AT204,szórás_tábla_modell2!AT$2:AT$313,1)</f>
        <v>211</v>
      </c>
      <c r="AU204">
        <f>RANK(szórás_tábla_modell2!AU204,szórás_tábla_modell2!AU$2:AU$313,1)</f>
        <v>199</v>
      </c>
      <c r="AV204">
        <f>RANK(szórás_tábla_modell2!AV204,szórás_tábla_modell2!AV$2:AV$313,1)</f>
        <v>253</v>
      </c>
      <c r="AW204">
        <f>RANK(szórás_tábla_modell2!AW204,szórás_tábla_modell2!AW$2:AW$313,1)</f>
        <v>252</v>
      </c>
      <c r="AX204">
        <f>RANK(szórás_tábla_modell2!AX204,szórás_tábla_modell2!AX$2:AX$313,1)</f>
        <v>106</v>
      </c>
      <c r="AY204">
        <f>RANK(szórás_tábla_modell2!AY204,szórás_tábla_modell2!AY$2:AY$313,1)</f>
        <v>224</v>
      </c>
      <c r="AZ204">
        <f>RANK(szórás_tábla_modell2!AZ204,szórás_tábla_modell2!AZ$2:AZ$313,1)</f>
        <v>235</v>
      </c>
      <c r="BA204">
        <f>RANK(szórás_tábla_modell2!BA204,szórás_tábla_modell2!BA$2:BA$313,1)</f>
        <v>284</v>
      </c>
      <c r="BB204">
        <f>RANK(szórás_tábla_modell2!BB204,szórás_tábla_modell2!BB$2:BB$313,1)</f>
        <v>37</v>
      </c>
      <c r="BC204">
        <f>RANK(szórás_tábla_modell2!BC204,szórás_tábla_modell2!BC$2:BC$313,1)</f>
        <v>225</v>
      </c>
      <c r="BD204">
        <f>RANK(szórás_tábla_modell2!BD204,szórás_tábla_modell2!BD$2:BD$313,1)</f>
        <v>48</v>
      </c>
      <c r="BE204">
        <f>RANK(szórás_tábla_modell2!BE204,szórás_tábla_modell2!BE$2:BE$313,1)</f>
        <v>226</v>
      </c>
      <c r="BF204">
        <f>RANK(szórás_tábla_modell2!BF204,szórás_tábla_modell2!BF$2:BF$313,1)</f>
        <v>156</v>
      </c>
      <c r="BG204">
        <v>1000000</v>
      </c>
    </row>
    <row r="205" spans="1:59" x14ac:dyDescent="0.3">
      <c r="A205" t="str">
        <f>szórás_tábla_modell2!A205</f>
        <v>11_2019</v>
      </c>
      <c r="B205">
        <f>RANK(szórás_tábla_modell2!B205,szórás_tábla_modell2!B$2:B$313,1)</f>
        <v>232</v>
      </c>
      <c r="C205">
        <f>RANK(szórás_tábla_modell2!C205,szórás_tábla_modell2!C$2:C$313,1)</f>
        <v>221</v>
      </c>
      <c r="D205">
        <f>RANK(szórás_tábla_modell2!D205,szórás_tábla_modell2!D$2:D$313,1)</f>
        <v>141</v>
      </c>
      <c r="E205">
        <f>RANK(szórás_tábla_modell2!E205,szórás_tábla_modell2!E$2:E$313,1)</f>
        <v>311</v>
      </c>
      <c r="F205">
        <f>RANK(szórás_tábla_modell2!F205,szórás_tábla_modell2!F$2:F$313,1)</f>
        <v>294</v>
      </c>
      <c r="G205">
        <f>RANK(szórás_tábla_modell2!G205,szórás_tábla_modell2!G$2:G$313,1)</f>
        <v>273</v>
      </c>
      <c r="H205">
        <f>RANK(szórás_tábla_modell2!H205,szórás_tábla_modell2!H$2:H$313,1)</f>
        <v>137</v>
      </c>
      <c r="I205">
        <f>RANK(szórás_tábla_modell2!I205,szórás_tábla_modell2!I$2:I$313,1)</f>
        <v>144</v>
      </c>
      <c r="J205">
        <f>RANK(szórás_tábla_modell2!J205,szórás_tábla_modell2!J$2:J$313,1)</f>
        <v>236</v>
      </c>
      <c r="K205">
        <f>RANK(szórás_tábla_modell2!K205,szórás_tábla_modell2!K$2:K$313,1)</f>
        <v>229</v>
      </c>
      <c r="L205">
        <f>RANK(szórás_tábla_modell2!L205,szórás_tábla_modell2!L$2:L$313,1)</f>
        <v>52</v>
      </c>
      <c r="M205">
        <f>RANK(szórás_tábla_modell2!M205,szórás_tábla_modell2!M$2:M$313,1)</f>
        <v>74</v>
      </c>
      <c r="N205">
        <f>RANK(szórás_tábla_modell2!N205,szórás_tábla_modell2!N$2:N$313,1)</f>
        <v>215</v>
      </c>
      <c r="O205">
        <f>RANK(szórás_tábla_modell2!O205,szórás_tábla_modell2!O$2:O$313,1)</f>
        <v>232</v>
      </c>
      <c r="P205">
        <f>RANK(szórás_tábla_modell2!P205,szórás_tábla_modell2!P$2:P$313,1)</f>
        <v>219</v>
      </c>
      <c r="Q205">
        <f>RANK(szórás_tábla_modell2!Q205,szórás_tábla_modell2!Q$2:Q$313,1)</f>
        <v>142</v>
      </c>
      <c r="R205">
        <f>RANK(szórás_tábla_modell2!R205,szórás_tábla_modell2!R$2:R$313,1)</f>
        <v>108</v>
      </c>
      <c r="S205">
        <f>RANK(szórás_tábla_modell2!S205,szórás_tábla_modell2!S$2:S$313,1)</f>
        <v>225</v>
      </c>
      <c r="T205">
        <f>RANK(szórás_tábla_modell2!T205,szórás_tábla_modell2!T$2:T$313,1)</f>
        <v>198</v>
      </c>
      <c r="U205">
        <f>RANK(szórás_tábla_modell2!U205,szórás_tábla_modell2!U$2:U$313,1)</f>
        <v>235</v>
      </c>
      <c r="V205">
        <f>RANK(szórás_tábla_modell2!V205,szórás_tábla_modell2!V$2:V$313,1)</f>
        <v>293</v>
      </c>
      <c r="W205">
        <f>RANK(szórás_tábla_modell2!W205,szórás_tábla_modell2!W$2:W$313,1)</f>
        <v>151</v>
      </c>
      <c r="X205">
        <f>RANK(szórás_tábla_modell2!X205,szórás_tábla_modell2!X$2:X$313,1)</f>
        <v>197</v>
      </c>
      <c r="Y205">
        <f>RANK(szórás_tábla_modell2!Y205,szórás_tábla_modell2!Y$2:Y$313,1)</f>
        <v>229</v>
      </c>
      <c r="Z205">
        <f>RANK(szórás_tábla_modell2!Z205,szórás_tábla_modell2!Z$2:Z$313,1)</f>
        <v>234</v>
      </c>
      <c r="AA205">
        <f>RANK(szórás_tábla_modell2!AA205,szórás_tábla_modell2!AA$2:AA$313,1)</f>
        <v>182</v>
      </c>
      <c r="AB205">
        <f>RANK(szórás_tábla_modell2!AB205,szórás_tábla_modell2!AB$2:AB$313,1)</f>
        <v>283</v>
      </c>
      <c r="AC205">
        <f>RANK(szórás_tábla_modell2!AC205,szórás_tábla_modell2!AC$2:AC$313,1)</f>
        <v>239</v>
      </c>
      <c r="AD205">
        <f>RANK(szórás_tábla_modell2!AD205,szórás_tábla_modell2!AD$2:AD$313,1)</f>
        <v>282</v>
      </c>
      <c r="AE205">
        <f>RANK(szórás_tábla_modell2!AE205,szórás_tábla_modell2!AE$2:AE$313,1)</f>
        <v>10</v>
      </c>
      <c r="AF205">
        <f>RANK(szórás_tábla_modell2!AF205,szórás_tábla_modell2!AF$2:AF$313,1)</f>
        <v>216</v>
      </c>
      <c r="AG205">
        <f>RANK(szórás_tábla_modell2!AG205,szórás_tábla_modell2!AG$2:AG$313,1)</f>
        <v>140</v>
      </c>
      <c r="AH205">
        <f>RANK(szórás_tábla_modell2!AH205,szórás_tábla_modell2!AH$2:AH$313,1)</f>
        <v>154</v>
      </c>
      <c r="AI205">
        <f>RANK(szórás_tábla_modell2!AI205,szórás_tábla_modell2!AI$2:AI$313,1)</f>
        <v>109</v>
      </c>
      <c r="AJ205">
        <f>RANK(szórás_tábla_modell2!AJ205,szórás_tábla_modell2!AJ$2:AJ$313,1)</f>
        <v>144</v>
      </c>
      <c r="AK205">
        <f>RANK(szórás_tábla_modell2!AK205,szórás_tábla_modell2!AK$2:AK$313,1)</f>
        <v>268</v>
      </c>
      <c r="AL205">
        <f>RANK(szórás_tábla_modell2!AL205,szórás_tábla_modell2!AL$2:AL$313,1)</f>
        <v>16</v>
      </c>
      <c r="AM205">
        <f>RANK(szórás_tábla_modell2!AM205,szórás_tábla_modell2!AM$2:AM$313,1)</f>
        <v>147</v>
      </c>
      <c r="AN205">
        <f>RANK(szórás_tábla_modell2!AN205,szórás_tábla_modell2!AN$2:AN$313,1)</f>
        <v>237</v>
      </c>
      <c r="AO205">
        <f>RANK(szórás_tábla_modell2!AO205,szórás_tábla_modell2!AO$2:AO$313,1)</f>
        <v>110</v>
      </c>
      <c r="AP205">
        <f>RANK(szórás_tábla_modell2!AP205,szórás_tábla_modell2!AP$2:AP$313,1)</f>
        <v>103</v>
      </c>
      <c r="AQ205">
        <f>RANK(szórás_tábla_modell2!AQ205,szórás_tábla_modell2!AQ$2:AQ$313,1)</f>
        <v>192</v>
      </c>
      <c r="AR205">
        <f>RANK(szórás_tábla_modell2!AR205,szórás_tábla_modell2!AR$2:AR$313,1)</f>
        <v>212</v>
      </c>
      <c r="AS205">
        <f>RANK(szórás_tábla_modell2!AS205,szórás_tábla_modell2!AS$2:AS$313,1)</f>
        <v>252</v>
      </c>
      <c r="AT205">
        <f>RANK(szórás_tábla_modell2!AT205,szórás_tábla_modell2!AT$2:AT$313,1)</f>
        <v>206</v>
      </c>
      <c r="AU205">
        <f>RANK(szórás_tábla_modell2!AU205,szórás_tábla_modell2!AU$2:AU$313,1)</f>
        <v>229</v>
      </c>
      <c r="AV205">
        <f>RANK(szórás_tábla_modell2!AV205,szórás_tábla_modell2!AV$2:AV$313,1)</f>
        <v>263</v>
      </c>
      <c r="AW205">
        <f>RANK(szórás_tábla_modell2!AW205,szórás_tábla_modell2!AW$2:AW$313,1)</f>
        <v>268</v>
      </c>
      <c r="AX205">
        <f>RANK(szórás_tábla_modell2!AX205,szórás_tábla_modell2!AX$2:AX$313,1)</f>
        <v>132</v>
      </c>
      <c r="AY205">
        <f>RANK(szórás_tábla_modell2!AY205,szórás_tábla_modell2!AY$2:AY$313,1)</f>
        <v>212</v>
      </c>
      <c r="AZ205">
        <f>RANK(szórás_tábla_modell2!AZ205,szórás_tábla_modell2!AZ$2:AZ$313,1)</f>
        <v>231</v>
      </c>
      <c r="BA205">
        <f>RANK(szórás_tábla_modell2!BA205,szórás_tábla_modell2!BA$2:BA$313,1)</f>
        <v>283</v>
      </c>
      <c r="BB205">
        <f>RANK(szórás_tábla_modell2!BB205,szórás_tábla_modell2!BB$2:BB$313,1)</f>
        <v>35</v>
      </c>
      <c r="BC205">
        <f>RANK(szórás_tábla_modell2!BC205,szórás_tábla_modell2!BC$2:BC$313,1)</f>
        <v>215</v>
      </c>
      <c r="BD205">
        <f>RANK(szórás_tábla_modell2!BD205,szórás_tábla_modell2!BD$2:BD$313,1)</f>
        <v>50</v>
      </c>
      <c r="BE205">
        <f>RANK(szórás_tábla_modell2!BE205,szórás_tábla_modell2!BE$2:BE$313,1)</f>
        <v>156</v>
      </c>
      <c r="BF205">
        <f>RANK(szórás_tábla_modell2!BF205,szórás_tábla_modell2!BF$2:BF$313,1)</f>
        <v>173</v>
      </c>
      <c r="BG205">
        <v>1000000</v>
      </c>
    </row>
    <row r="206" spans="1:59" x14ac:dyDescent="0.3">
      <c r="A206" t="str">
        <f>szórás_tábla_modell2!A206</f>
        <v>12_2019</v>
      </c>
      <c r="B206">
        <f>RANK(szórás_tábla_modell2!B206,szórás_tábla_modell2!B$2:B$313,1)</f>
        <v>181</v>
      </c>
      <c r="C206">
        <f>RANK(szórás_tábla_modell2!C206,szórás_tábla_modell2!C$2:C$313,1)</f>
        <v>159</v>
      </c>
      <c r="D206">
        <f>RANK(szórás_tábla_modell2!D206,szórás_tábla_modell2!D$2:D$313,1)</f>
        <v>61</v>
      </c>
      <c r="E206">
        <f>RANK(szórás_tábla_modell2!E206,szórás_tábla_modell2!E$2:E$313,1)</f>
        <v>282</v>
      </c>
      <c r="F206">
        <f>RANK(szórás_tábla_modell2!F206,szórás_tábla_modell2!F$2:F$313,1)</f>
        <v>263</v>
      </c>
      <c r="G206">
        <f>RANK(szórás_tábla_modell2!G206,szórás_tábla_modell2!G$2:G$313,1)</f>
        <v>171</v>
      </c>
      <c r="H206">
        <f>RANK(szórás_tábla_modell2!H206,szórás_tábla_modell2!H$2:H$313,1)</f>
        <v>128</v>
      </c>
      <c r="I206">
        <f>RANK(szórás_tábla_modell2!I206,szórás_tábla_modell2!I$2:I$313,1)</f>
        <v>163</v>
      </c>
      <c r="J206">
        <f>RANK(szórás_tábla_modell2!J206,szórás_tábla_modell2!J$2:J$313,1)</f>
        <v>209</v>
      </c>
      <c r="K206">
        <f>RANK(szórás_tábla_modell2!K206,szórás_tábla_modell2!K$2:K$313,1)</f>
        <v>138</v>
      </c>
      <c r="L206">
        <f>RANK(szórás_tábla_modell2!L206,szórás_tábla_modell2!L$2:L$313,1)</f>
        <v>47</v>
      </c>
      <c r="M206">
        <f>RANK(szórás_tábla_modell2!M206,szórás_tábla_modell2!M$2:M$313,1)</f>
        <v>31</v>
      </c>
      <c r="N206">
        <f>RANK(szórás_tábla_modell2!N206,szórás_tábla_modell2!N$2:N$313,1)</f>
        <v>199</v>
      </c>
      <c r="O206">
        <f>RANK(szórás_tábla_modell2!O206,szórás_tábla_modell2!O$2:O$313,1)</f>
        <v>228</v>
      </c>
      <c r="P206">
        <f>RANK(szórás_tábla_modell2!P206,szórás_tábla_modell2!P$2:P$313,1)</f>
        <v>224</v>
      </c>
      <c r="Q206">
        <f>RANK(szórás_tábla_modell2!Q206,szórás_tábla_modell2!Q$2:Q$313,1)</f>
        <v>31</v>
      </c>
      <c r="R206">
        <f>RANK(szórás_tábla_modell2!R206,szórás_tábla_modell2!R$2:R$313,1)</f>
        <v>51</v>
      </c>
      <c r="S206">
        <f>RANK(szórás_tábla_modell2!S206,szórás_tábla_modell2!S$2:S$313,1)</f>
        <v>179</v>
      </c>
      <c r="T206">
        <f>RANK(szórás_tábla_modell2!T206,szórás_tábla_modell2!T$2:T$313,1)</f>
        <v>194</v>
      </c>
      <c r="U206">
        <f>RANK(szórás_tábla_modell2!U206,szórás_tábla_modell2!U$2:U$313,1)</f>
        <v>229</v>
      </c>
      <c r="V206">
        <f>RANK(szórás_tábla_modell2!V206,szórás_tábla_modell2!V$2:V$313,1)</f>
        <v>310</v>
      </c>
      <c r="W206">
        <f>RANK(szórás_tábla_modell2!W206,szórás_tábla_modell2!W$2:W$313,1)</f>
        <v>110</v>
      </c>
      <c r="X206">
        <f>RANK(szórás_tábla_modell2!X206,szórás_tábla_modell2!X$2:X$313,1)</f>
        <v>191</v>
      </c>
      <c r="Y206">
        <f>RANK(szórás_tábla_modell2!Y206,szórás_tábla_modell2!Y$2:Y$313,1)</f>
        <v>236</v>
      </c>
      <c r="Z206">
        <f>RANK(szórás_tábla_modell2!Z206,szórás_tábla_modell2!Z$2:Z$313,1)</f>
        <v>238</v>
      </c>
      <c r="AA206">
        <f>RANK(szórás_tábla_modell2!AA206,szórás_tábla_modell2!AA$2:AA$313,1)</f>
        <v>206</v>
      </c>
      <c r="AB206">
        <f>RANK(szórás_tábla_modell2!AB206,szórás_tábla_modell2!AB$2:AB$313,1)</f>
        <v>263</v>
      </c>
      <c r="AC206">
        <f>RANK(szórás_tábla_modell2!AC206,szórás_tábla_modell2!AC$2:AC$313,1)</f>
        <v>242</v>
      </c>
      <c r="AD206">
        <f>RANK(szórás_tábla_modell2!AD206,szórás_tábla_modell2!AD$2:AD$313,1)</f>
        <v>98</v>
      </c>
      <c r="AE206">
        <f>RANK(szórás_tábla_modell2!AE206,szórás_tábla_modell2!AE$2:AE$313,1)</f>
        <v>19</v>
      </c>
      <c r="AF206">
        <f>RANK(szórás_tábla_modell2!AF206,szórás_tábla_modell2!AF$2:AF$313,1)</f>
        <v>57</v>
      </c>
      <c r="AG206">
        <f>RANK(szórás_tábla_modell2!AG206,szórás_tábla_modell2!AG$2:AG$313,1)</f>
        <v>147</v>
      </c>
      <c r="AH206">
        <f>RANK(szórás_tábla_modell2!AH206,szórás_tábla_modell2!AH$2:AH$313,1)</f>
        <v>5</v>
      </c>
      <c r="AI206">
        <f>RANK(szórás_tábla_modell2!AI206,szórás_tábla_modell2!AI$2:AI$313,1)</f>
        <v>137</v>
      </c>
      <c r="AJ206">
        <f>RANK(szórás_tábla_modell2!AJ206,szórás_tábla_modell2!AJ$2:AJ$313,1)</f>
        <v>142</v>
      </c>
      <c r="AK206">
        <f>RANK(szórás_tábla_modell2!AK206,szórás_tábla_modell2!AK$2:AK$313,1)</f>
        <v>245</v>
      </c>
      <c r="AL206">
        <f>RANK(szórás_tábla_modell2!AL206,szórás_tábla_modell2!AL$2:AL$313,1)</f>
        <v>7</v>
      </c>
      <c r="AM206">
        <f>RANK(szórás_tábla_modell2!AM206,szórás_tábla_modell2!AM$2:AM$313,1)</f>
        <v>90</v>
      </c>
      <c r="AN206">
        <f>RANK(szórás_tábla_modell2!AN206,szórás_tábla_modell2!AN$2:AN$313,1)</f>
        <v>245</v>
      </c>
      <c r="AO206">
        <f>RANK(szórás_tábla_modell2!AO206,szórás_tábla_modell2!AO$2:AO$313,1)</f>
        <v>105</v>
      </c>
      <c r="AP206">
        <f>RANK(szórás_tábla_modell2!AP206,szórás_tábla_modell2!AP$2:AP$313,1)</f>
        <v>95</v>
      </c>
      <c r="AQ206">
        <f>RANK(szórás_tábla_modell2!AQ206,szórás_tábla_modell2!AQ$2:AQ$313,1)</f>
        <v>196</v>
      </c>
      <c r="AR206">
        <f>RANK(szórás_tábla_modell2!AR206,szórás_tábla_modell2!AR$2:AR$313,1)</f>
        <v>207</v>
      </c>
      <c r="AS206">
        <f>RANK(szórás_tábla_modell2!AS206,szórás_tábla_modell2!AS$2:AS$313,1)</f>
        <v>218</v>
      </c>
      <c r="AT206">
        <f>RANK(szórás_tábla_modell2!AT206,szórás_tábla_modell2!AT$2:AT$313,1)</f>
        <v>156</v>
      </c>
      <c r="AU206">
        <f>RANK(szórás_tábla_modell2!AU206,szórás_tábla_modell2!AU$2:AU$313,1)</f>
        <v>213</v>
      </c>
      <c r="AV206">
        <f>RANK(szórás_tábla_modell2!AV206,szórás_tábla_modell2!AV$2:AV$313,1)</f>
        <v>256</v>
      </c>
      <c r="AW206">
        <f>RANK(szórás_tábla_modell2!AW206,szórás_tábla_modell2!AW$2:AW$313,1)</f>
        <v>262</v>
      </c>
      <c r="AX206">
        <f>RANK(szórás_tábla_modell2!AX206,szórás_tábla_modell2!AX$2:AX$313,1)</f>
        <v>119</v>
      </c>
      <c r="AY206">
        <f>RANK(szórás_tábla_modell2!AY206,szórás_tábla_modell2!AY$2:AY$313,1)</f>
        <v>206</v>
      </c>
      <c r="AZ206">
        <f>RANK(szórás_tábla_modell2!AZ206,szórás_tábla_modell2!AZ$2:AZ$313,1)</f>
        <v>175</v>
      </c>
      <c r="BA206">
        <f>RANK(szórás_tábla_modell2!BA206,szórás_tábla_modell2!BA$2:BA$313,1)</f>
        <v>261</v>
      </c>
      <c r="BB206">
        <f>RANK(szórás_tábla_modell2!BB206,szórás_tábla_modell2!BB$2:BB$313,1)</f>
        <v>30</v>
      </c>
      <c r="BC206">
        <f>RANK(szórás_tábla_modell2!BC206,szórás_tábla_modell2!BC$2:BC$313,1)</f>
        <v>115</v>
      </c>
      <c r="BD206">
        <f>RANK(szórás_tábla_modell2!BD206,szórás_tábla_modell2!BD$2:BD$313,1)</f>
        <v>46</v>
      </c>
      <c r="BE206">
        <f>RANK(szórás_tábla_modell2!BE206,szórás_tábla_modell2!BE$2:BE$313,1)</f>
        <v>215</v>
      </c>
      <c r="BF206">
        <f>RANK(szórás_tábla_modell2!BF206,szórás_tábla_modell2!BF$2:BF$313,1)</f>
        <v>122</v>
      </c>
      <c r="BG206">
        <v>1000000</v>
      </c>
    </row>
    <row r="207" spans="1:59" x14ac:dyDescent="0.3">
      <c r="A207" t="str">
        <f>szórás_tábla_modell2!A207</f>
        <v>13_2019</v>
      </c>
      <c r="B207">
        <f>RANK(szórás_tábla_modell2!B207,szórás_tábla_modell2!B$2:B$313,1)</f>
        <v>244</v>
      </c>
      <c r="C207">
        <f>RANK(szórás_tábla_modell2!C207,szórás_tábla_modell2!C$2:C$313,1)</f>
        <v>234</v>
      </c>
      <c r="D207">
        <f>RANK(szórás_tábla_modell2!D207,szórás_tábla_modell2!D$2:D$313,1)</f>
        <v>125</v>
      </c>
      <c r="E207">
        <f>RANK(szórás_tábla_modell2!E207,szórás_tábla_modell2!E$2:E$313,1)</f>
        <v>310</v>
      </c>
      <c r="F207">
        <f>RANK(szórás_tábla_modell2!F207,szórás_tábla_modell2!F$2:F$313,1)</f>
        <v>296</v>
      </c>
      <c r="G207">
        <f>RANK(szórás_tábla_modell2!G207,szórás_tábla_modell2!G$2:G$313,1)</f>
        <v>271</v>
      </c>
      <c r="H207">
        <f>RANK(szórás_tábla_modell2!H207,szórás_tábla_modell2!H$2:H$313,1)</f>
        <v>130</v>
      </c>
      <c r="I207">
        <f>RANK(szórás_tábla_modell2!I207,szórás_tábla_modell2!I$2:I$313,1)</f>
        <v>139</v>
      </c>
      <c r="J207">
        <f>RANK(szórás_tábla_modell2!J207,szórás_tábla_modell2!J$2:J$313,1)</f>
        <v>248</v>
      </c>
      <c r="K207">
        <f>RANK(szórás_tábla_modell2!K207,szórás_tábla_modell2!K$2:K$313,1)</f>
        <v>239</v>
      </c>
      <c r="L207">
        <f>RANK(szórás_tábla_modell2!L207,szórás_tábla_modell2!L$2:L$313,1)</f>
        <v>32</v>
      </c>
      <c r="M207">
        <f>RANK(szórás_tábla_modell2!M207,szórás_tábla_modell2!M$2:M$313,1)</f>
        <v>79</v>
      </c>
      <c r="N207">
        <f>RANK(szórás_tábla_modell2!N207,szórás_tábla_modell2!N$2:N$313,1)</f>
        <v>217</v>
      </c>
      <c r="O207">
        <f>RANK(szórás_tábla_modell2!O207,szórás_tábla_modell2!O$2:O$313,1)</f>
        <v>239</v>
      </c>
      <c r="P207">
        <f>RANK(szórás_tábla_modell2!P207,szórás_tábla_modell2!P$2:P$313,1)</f>
        <v>222</v>
      </c>
      <c r="Q207">
        <f>RANK(szórás_tábla_modell2!Q207,szórás_tábla_modell2!Q$2:Q$313,1)</f>
        <v>156</v>
      </c>
      <c r="R207">
        <f>RANK(szórás_tábla_modell2!R207,szórás_tábla_modell2!R$2:R$313,1)</f>
        <v>119</v>
      </c>
      <c r="S207">
        <f>RANK(szórás_tábla_modell2!S207,szórás_tábla_modell2!S$2:S$313,1)</f>
        <v>216</v>
      </c>
      <c r="T207">
        <f>RANK(szórás_tábla_modell2!T207,szórás_tábla_modell2!T$2:T$313,1)</f>
        <v>188</v>
      </c>
      <c r="U207">
        <f>RANK(szórás_tábla_modell2!U207,szórás_tábla_modell2!U$2:U$313,1)</f>
        <v>241</v>
      </c>
      <c r="V207">
        <f>RANK(szórás_tábla_modell2!V207,szórás_tábla_modell2!V$2:V$313,1)</f>
        <v>312</v>
      </c>
      <c r="W207">
        <f>RANK(szórás_tábla_modell2!W207,szórás_tábla_modell2!W$2:W$313,1)</f>
        <v>155</v>
      </c>
      <c r="X207">
        <f>RANK(szórás_tábla_modell2!X207,szórás_tábla_modell2!X$2:X$313,1)</f>
        <v>80</v>
      </c>
      <c r="Y207">
        <f>RANK(szórás_tábla_modell2!Y207,szórás_tábla_modell2!Y$2:Y$313,1)</f>
        <v>220</v>
      </c>
      <c r="Z207">
        <f>RANK(szórás_tábla_modell2!Z207,szórás_tábla_modell2!Z$2:Z$313,1)</f>
        <v>201</v>
      </c>
      <c r="AA207">
        <f>RANK(szórás_tábla_modell2!AA207,szórás_tábla_modell2!AA$2:AA$313,1)</f>
        <v>146</v>
      </c>
      <c r="AB207">
        <f>RANK(szórás_tábla_modell2!AB207,szórás_tábla_modell2!AB$2:AB$313,1)</f>
        <v>287</v>
      </c>
      <c r="AC207">
        <f>RANK(szórás_tábla_modell2!AC207,szórás_tábla_modell2!AC$2:AC$313,1)</f>
        <v>235</v>
      </c>
      <c r="AD207">
        <f>RANK(szórás_tábla_modell2!AD207,szórás_tábla_modell2!AD$2:AD$313,1)</f>
        <v>236</v>
      </c>
      <c r="AE207">
        <f>RANK(szórás_tábla_modell2!AE207,szórás_tábla_modell2!AE$2:AE$313,1)</f>
        <v>14</v>
      </c>
      <c r="AF207">
        <f>RANK(szórás_tábla_modell2!AF207,szórás_tábla_modell2!AF$2:AF$313,1)</f>
        <v>221</v>
      </c>
      <c r="AG207">
        <f>RANK(szórás_tábla_modell2!AG207,szórás_tábla_modell2!AG$2:AG$313,1)</f>
        <v>155</v>
      </c>
      <c r="AH207">
        <f>RANK(szórás_tábla_modell2!AH207,szórás_tábla_modell2!AH$2:AH$313,1)</f>
        <v>173</v>
      </c>
      <c r="AI207">
        <f>RANK(szórás_tábla_modell2!AI207,szórás_tábla_modell2!AI$2:AI$313,1)</f>
        <v>110</v>
      </c>
      <c r="AJ207">
        <f>RANK(szórás_tábla_modell2!AJ207,szórás_tábla_modell2!AJ$2:AJ$313,1)</f>
        <v>108</v>
      </c>
      <c r="AK207">
        <f>RANK(szórás_tábla_modell2!AK207,szórás_tábla_modell2!AK$2:AK$313,1)</f>
        <v>264</v>
      </c>
      <c r="AL207">
        <f>RANK(szórás_tábla_modell2!AL207,szórás_tábla_modell2!AL$2:AL$313,1)</f>
        <v>10</v>
      </c>
      <c r="AM207">
        <f>RANK(szórás_tábla_modell2!AM207,szórás_tábla_modell2!AM$2:AM$313,1)</f>
        <v>133</v>
      </c>
      <c r="AN207">
        <f>RANK(szórás_tábla_modell2!AN207,szórás_tábla_modell2!AN$2:AN$313,1)</f>
        <v>212</v>
      </c>
      <c r="AO207">
        <f>RANK(szórás_tábla_modell2!AO207,szórás_tábla_modell2!AO$2:AO$313,1)</f>
        <v>98</v>
      </c>
      <c r="AP207">
        <f>RANK(szórás_tábla_modell2!AP207,szórás_tábla_modell2!AP$2:AP$313,1)</f>
        <v>87</v>
      </c>
      <c r="AQ207">
        <f>RANK(szórás_tábla_modell2!AQ207,szórás_tábla_modell2!AQ$2:AQ$313,1)</f>
        <v>184</v>
      </c>
      <c r="AR207">
        <f>RANK(szórás_tábla_modell2!AR207,szórás_tábla_modell2!AR$2:AR$313,1)</f>
        <v>215</v>
      </c>
      <c r="AS207">
        <f>RANK(szórás_tábla_modell2!AS207,szórás_tábla_modell2!AS$2:AS$313,1)</f>
        <v>240</v>
      </c>
      <c r="AT207">
        <f>RANK(szórás_tábla_modell2!AT207,szórás_tábla_modell2!AT$2:AT$313,1)</f>
        <v>213</v>
      </c>
      <c r="AU207">
        <f>RANK(szórás_tábla_modell2!AU207,szórás_tábla_modell2!AU$2:AU$313,1)</f>
        <v>200</v>
      </c>
      <c r="AV207">
        <f>RANK(szórás_tábla_modell2!AV207,szórás_tábla_modell2!AV$2:AV$313,1)</f>
        <v>267</v>
      </c>
      <c r="AW207">
        <f>RANK(szórás_tábla_modell2!AW207,szórás_tábla_modell2!AW$2:AW$313,1)</f>
        <v>146</v>
      </c>
      <c r="AX207">
        <f>RANK(szórás_tábla_modell2!AX207,szórás_tábla_modell2!AX$2:AX$313,1)</f>
        <v>218</v>
      </c>
      <c r="AY207">
        <f>RANK(szórás_tábla_modell2!AY207,szórás_tábla_modell2!AY$2:AY$313,1)</f>
        <v>176</v>
      </c>
      <c r="AZ207">
        <f>RANK(szórás_tábla_modell2!AZ207,szórás_tábla_modell2!AZ$2:AZ$313,1)</f>
        <v>225</v>
      </c>
      <c r="BA207">
        <f>RANK(szórás_tábla_modell2!BA207,szórás_tábla_modell2!BA$2:BA$313,1)</f>
        <v>218</v>
      </c>
      <c r="BB207">
        <f>RANK(szórás_tábla_modell2!BB207,szórás_tábla_modell2!BB$2:BB$313,1)</f>
        <v>51</v>
      </c>
      <c r="BC207">
        <f>RANK(szórás_tábla_modell2!BC207,szórás_tábla_modell2!BC$2:BC$313,1)</f>
        <v>234</v>
      </c>
      <c r="BD207">
        <f>RANK(szórás_tábla_modell2!BD207,szórás_tábla_modell2!BD$2:BD$313,1)</f>
        <v>3</v>
      </c>
      <c r="BE207">
        <f>RANK(szórás_tábla_modell2!BE207,szórás_tábla_modell2!BE$2:BE$313,1)</f>
        <v>173</v>
      </c>
      <c r="BF207">
        <f>RANK(szórás_tábla_modell2!BF207,szórás_tábla_modell2!BF$2:BF$313,1)</f>
        <v>166</v>
      </c>
      <c r="BG207">
        <v>1000000</v>
      </c>
    </row>
    <row r="208" spans="1:59" x14ac:dyDescent="0.3">
      <c r="A208" t="str">
        <f>szórás_tábla_modell2!A208</f>
        <v>14_2019</v>
      </c>
      <c r="B208">
        <f>RANK(szórás_tábla_modell2!B208,szórás_tábla_modell2!B$2:B$313,1)</f>
        <v>247</v>
      </c>
      <c r="C208">
        <f>RANK(szórás_tábla_modell2!C208,szórás_tábla_modell2!C$2:C$313,1)</f>
        <v>238</v>
      </c>
      <c r="D208">
        <f>RANK(szórás_tábla_modell2!D208,szórás_tábla_modell2!D$2:D$313,1)</f>
        <v>142</v>
      </c>
      <c r="E208">
        <f>RANK(szórás_tábla_modell2!E208,szórás_tábla_modell2!E$2:E$313,1)</f>
        <v>312</v>
      </c>
      <c r="F208">
        <f>RANK(szórás_tábla_modell2!F208,szórás_tábla_modell2!F$2:F$313,1)</f>
        <v>299</v>
      </c>
      <c r="G208">
        <f>RANK(szórás_tábla_modell2!G208,szórás_tábla_modell2!G$2:G$313,1)</f>
        <v>276</v>
      </c>
      <c r="H208">
        <f>RANK(szórás_tábla_modell2!H208,szórás_tábla_modell2!H$2:H$313,1)</f>
        <v>91</v>
      </c>
      <c r="I208">
        <f>RANK(szórás_tábla_modell2!I208,szórás_tábla_modell2!I$2:I$313,1)</f>
        <v>162</v>
      </c>
      <c r="J208">
        <f>RANK(szórás_tábla_modell2!J208,szórás_tábla_modell2!J$2:J$313,1)</f>
        <v>250</v>
      </c>
      <c r="K208">
        <f>RANK(szórás_tábla_modell2!K208,szórás_tábla_modell2!K$2:K$313,1)</f>
        <v>235</v>
      </c>
      <c r="L208">
        <f>RANK(szórás_tábla_modell2!L208,szórás_tábla_modell2!L$2:L$313,1)</f>
        <v>54</v>
      </c>
      <c r="M208">
        <f>RANK(szórás_tábla_modell2!M208,szórás_tábla_modell2!M$2:M$313,1)</f>
        <v>68</v>
      </c>
      <c r="N208">
        <f>RANK(szórás_tábla_modell2!N208,szórás_tábla_modell2!N$2:N$313,1)</f>
        <v>220</v>
      </c>
      <c r="O208">
        <f>RANK(szórás_tábla_modell2!O208,szórás_tábla_modell2!O$2:O$313,1)</f>
        <v>253</v>
      </c>
      <c r="P208">
        <f>RANK(szórás_tábla_modell2!P208,szórás_tábla_modell2!P$2:P$313,1)</f>
        <v>218</v>
      </c>
      <c r="Q208">
        <f>RANK(szórás_tábla_modell2!Q208,szórás_tábla_modell2!Q$2:Q$313,1)</f>
        <v>166</v>
      </c>
      <c r="R208">
        <f>RANK(szórás_tábla_modell2!R208,szórás_tábla_modell2!R$2:R$313,1)</f>
        <v>116</v>
      </c>
      <c r="S208">
        <f>RANK(szórás_tábla_modell2!S208,szórás_tábla_modell2!S$2:S$313,1)</f>
        <v>224</v>
      </c>
      <c r="T208">
        <f>RANK(szórás_tábla_modell2!T208,szórás_tábla_modell2!T$2:T$313,1)</f>
        <v>192</v>
      </c>
      <c r="U208">
        <f>RANK(szórás_tábla_modell2!U208,szórás_tábla_modell2!U$2:U$313,1)</f>
        <v>243</v>
      </c>
      <c r="V208">
        <f>RANK(szórás_tábla_modell2!V208,szórás_tábla_modell2!V$2:V$313,1)</f>
        <v>311</v>
      </c>
      <c r="W208">
        <f>RANK(szórás_tábla_modell2!W208,szórás_tábla_modell2!W$2:W$313,1)</f>
        <v>138</v>
      </c>
      <c r="X208">
        <f>RANK(szórás_tábla_modell2!X208,szórás_tábla_modell2!X$2:X$313,1)</f>
        <v>189</v>
      </c>
      <c r="Y208">
        <f>RANK(szórás_tábla_modell2!Y208,szórás_tábla_modell2!Y$2:Y$313,1)</f>
        <v>222</v>
      </c>
      <c r="Z208">
        <f>RANK(szórás_tábla_modell2!Z208,szórás_tábla_modell2!Z$2:Z$313,1)</f>
        <v>246</v>
      </c>
      <c r="AA208">
        <f>RANK(szórás_tábla_modell2!AA208,szórás_tábla_modell2!AA$2:AA$313,1)</f>
        <v>203</v>
      </c>
      <c r="AB208">
        <f>RANK(szórás_tábla_modell2!AB208,szórás_tábla_modell2!AB$2:AB$313,1)</f>
        <v>292</v>
      </c>
      <c r="AC208">
        <f>RANK(szórás_tábla_modell2!AC208,szórás_tábla_modell2!AC$2:AC$313,1)</f>
        <v>240</v>
      </c>
      <c r="AD208">
        <f>RANK(szórás_tábla_modell2!AD208,szórás_tábla_modell2!AD$2:AD$313,1)</f>
        <v>264</v>
      </c>
      <c r="AE208">
        <f>RANK(szórás_tábla_modell2!AE208,szórás_tábla_modell2!AE$2:AE$313,1)</f>
        <v>20</v>
      </c>
      <c r="AF208">
        <f>RANK(szórás_tábla_modell2!AF208,szórás_tábla_modell2!AF$2:AF$313,1)</f>
        <v>218</v>
      </c>
      <c r="AG208">
        <f>RANK(szórás_tábla_modell2!AG208,szórás_tábla_modell2!AG$2:AG$313,1)</f>
        <v>171</v>
      </c>
      <c r="AH208">
        <f>RANK(szórás_tábla_modell2!AH208,szórás_tábla_modell2!AH$2:AH$313,1)</f>
        <v>165</v>
      </c>
      <c r="AI208">
        <f>RANK(szórás_tábla_modell2!AI208,szórás_tábla_modell2!AI$2:AI$313,1)</f>
        <v>118</v>
      </c>
      <c r="AJ208">
        <f>RANK(szórás_tábla_modell2!AJ208,szórás_tábla_modell2!AJ$2:AJ$313,1)</f>
        <v>135</v>
      </c>
      <c r="AK208">
        <f>RANK(szórás_tábla_modell2!AK208,szórás_tábla_modell2!AK$2:AK$313,1)</f>
        <v>263</v>
      </c>
      <c r="AL208">
        <f>RANK(szórás_tábla_modell2!AL208,szórás_tábla_modell2!AL$2:AL$313,1)</f>
        <v>6</v>
      </c>
      <c r="AM208">
        <f>RANK(szórás_tábla_modell2!AM208,szórás_tábla_modell2!AM$2:AM$313,1)</f>
        <v>134</v>
      </c>
      <c r="AN208">
        <f>RANK(szórás_tábla_modell2!AN208,szórás_tábla_modell2!AN$2:AN$313,1)</f>
        <v>251</v>
      </c>
      <c r="AO208">
        <f>RANK(szórás_tábla_modell2!AO208,szórás_tábla_modell2!AO$2:AO$313,1)</f>
        <v>108</v>
      </c>
      <c r="AP208">
        <f>RANK(szórás_tábla_modell2!AP208,szórás_tábla_modell2!AP$2:AP$313,1)</f>
        <v>77</v>
      </c>
      <c r="AQ208">
        <f>RANK(szórás_tábla_modell2!AQ208,szórás_tábla_modell2!AQ$2:AQ$313,1)</f>
        <v>185</v>
      </c>
      <c r="AR208">
        <f>RANK(szórás_tábla_modell2!AR208,szórás_tábla_modell2!AR$2:AR$313,1)</f>
        <v>190</v>
      </c>
      <c r="AS208">
        <f>RANK(szórás_tábla_modell2!AS208,szórás_tábla_modell2!AS$2:AS$313,1)</f>
        <v>248</v>
      </c>
      <c r="AT208">
        <f>RANK(szórás_tábla_modell2!AT208,szórás_tábla_modell2!AT$2:AT$313,1)</f>
        <v>214</v>
      </c>
      <c r="AU208">
        <f>RANK(szórás_tábla_modell2!AU208,szórás_tábla_modell2!AU$2:AU$313,1)</f>
        <v>211</v>
      </c>
      <c r="AV208">
        <f>RANK(szórás_tábla_modell2!AV208,szórás_tábla_modell2!AV$2:AV$313,1)</f>
        <v>265</v>
      </c>
      <c r="AW208">
        <f>RANK(szórás_tábla_modell2!AW208,szórás_tábla_modell2!AW$2:AW$313,1)</f>
        <v>256</v>
      </c>
      <c r="AX208">
        <f>RANK(szórás_tábla_modell2!AX208,szórás_tábla_modell2!AX$2:AX$313,1)</f>
        <v>260</v>
      </c>
      <c r="AY208">
        <f>RANK(szórás_tábla_modell2!AY208,szórás_tábla_modell2!AY$2:AY$313,1)</f>
        <v>219</v>
      </c>
      <c r="AZ208">
        <f>RANK(szórás_tábla_modell2!AZ208,szórás_tábla_modell2!AZ$2:AZ$313,1)</f>
        <v>239</v>
      </c>
      <c r="BA208">
        <f>RANK(szórás_tábla_modell2!BA208,szórás_tábla_modell2!BA$2:BA$313,1)</f>
        <v>240</v>
      </c>
      <c r="BB208">
        <f>RANK(szórás_tábla_modell2!BB208,szórás_tábla_modell2!BB$2:BB$313,1)</f>
        <v>53</v>
      </c>
      <c r="BC208">
        <f>RANK(szórás_tábla_modell2!BC208,szórás_tábla_modell2!BC$2:BC$313,1)</f>
        <v>229</v>
      </c>
      <c r="BD208">
        <f>RANK(szórás_tábla_modell2!BD208,szórás_tábla_modell2!BD$2:BD$313,1)</f>
        <v>56</v>
      </c>
      <c r="BE208">
        <f>RANK(szórás_tábla_modell2!BE208,szórás_tábla_modell2!BE$2:BE$313,1)</f>
        <v>180</v>
      </c>
      <c r="BF208">
        <f>RANK(szórás_tábla_modell2!BF208,szórás_tábla_modell2!BF$2:BF$313,1)</f>
        <v>150</v>
      </c>
      <c r="BG208">
        <v>1000000</v>
      </c>
    </row>
    <row r="209" spans="1:59" x14ac:dyDescent="0.3">
      <c r="A209" t="str">
        <f>szórás_tábla_modell2!A209</f>
        <v>15_2019</v>
      </c>
      <c r="B209">
        <f>RANK(szórás_tábla_modell2!B209,szórás_tábla_modell2!B$2:B$313,1)</f>
        <v>235</v>
      </c>
      <c r="C209">
        <f>RANK(szórás_tábla_modell2!C209,szórás_tábla_modell2!C$2:C$313,1)</f>
        <v>213</v>
      </c>
      <c r="D209">
        <f>RANK(szórás_tábla_modell2!D209,szórás_tábla_modell2!D$2:D$313,1)</f>
        <v>126</v>
      </c>
      <c r="E209">
        <f>RANK(szórás_tábla_modell2!E209,szórás_tábla_modell2!E$2:E$313,1)</f>
        <v>290</v>
      </c>
      <c r="F209">
        <f>RANK(szórás_tábla_modell2!F209,szórás_tábla_modell2!F$2:F$313,1)</f>
        <v>266</v>
      </c>
      <c r="G209">
        <f>RANK(szórás_tábla_modell2!G209,szórás_tábla_modell2!G$2:G$313,1)</f>
        <v>195</v>
      </c>
      <c r="H209">
        <f>RANK(szórás_tábla_modell2!H209,szórás_tábla_modell2!H$2:H$313,1)</f>
        <v>138</v>
      </c>
      <c r="I209">
        <f>RANK(szórás_tábla_modell2!I209,szórás_tábla_modell2!I$2:I$313,1)</f>
        <v>150</v>
      </c>
      <c r="J209">
        <f>RANK(szórás_tábla_modell2!J209,szórás_tábla_modell2!J$2:J$313,1)</f>
        <v>231</v>
      </c>
      <c r="K209">
        <f>RANK(szórás_tábla_modell2!K209,szórás_tábla_modell2!K$2:K$313,1)</f>
        <v>166</v>
      </c>
      <c r="L209">
        <f>RANK(szórás_tábla_modell2!L209,szórás_tábla_modell2!L$2:L$313,1)</f>
        <v>44</v>
      </c>
      <c r="M209">
        <f>RANK(szórás_tábla_modell2!M209,szórás_tábla_modell2!M$2:M$313,1)</f>
        <v>80</v>
      </c>
      <c r="N209">
        <f>RANK(szórás_tábla_modell2!N209,szórás_tábla_modell2!N$2:N$313,1)</f>
        <v>202</v>
      </c>
      <c r="O209">
        <f>RANK(szórás_tábla_modell2!O209,szórás_tábla_modell2!O$2:O$313,1)</f>
        <v>236</v>
      </c>
      <c r="P209">
        <f>RANK(szórás_tábla_modell2!P209,szórás_tábla_modell2!P$2:P$313,1)</f>
        <v>213</v>
      </c>
      <c r="Q209">
        <f>RANK(szórás_tábla_modell2!Q209,szórás_tábla_modell2!Q$2:Q$313,1)</f>
        <v>119</v>
      </c>
      <c r="R209">
        <f>RANK(szórás_tábla_modell2!R209,szórás_tábla_modell2!R$2:R$313,1)</f>
        <v>117</v>
      </c>
      <c r="S209">
        <f>RANK(szórás_tábla_modell2!S209,szórás_tábla_modell2!S$2:S$313,1)</f>
        <v>212</v>
      </c>
      <c r="T209">
        <f>RANK(szórás_tábla_modell2!T209,szórás_tábla_modell2!T$2:T$313,1)</f>
        <v>183</v>
      </c>
      <c r="U209">
        <f>RANK(szórás_tábla_modell2!U209,szórás_tábla_modell2!U$2:U$313,1)</f>
        <v>234</v>
      </c>
      <c r="V209">
        <f>RANK(szórás_tábla_modell2!V209,szórás_tábla_modell2!V$2:V$313,1)</f>
        <v>305</v>
      </c>
      <c r="W209">
        <f>RANK(szórás_tábla_modell2!W209,szórás_tábla_modell2!W$2:W$313,1)</f>
        <v>146</v>
      </c>
      <c r="X209">
        <f>RANK(szórás_tábla_modell2!X209,szórás_tábla_modell2!X$2:X$313,1)</f>
        <v>187</v>
      </c>
      <c r="Y209">
        <f>RANK(szórás_tábla_modell2!Y209,szórás_tábla_modell2!Y$2:Y$313,1)</f>
        <v>223</v>
      </c>
      <c r="Z209">
        <f>RANK(szórás_tábla_modell2!Z209,szórás_tábla_modell2!Z$2:Z$313,1)</f>
        <v>217</v>
      </c>
      <c r="AA209">
        <f>RANK(szórás_tábla_modell2!AA209,szórás_tábla_modell2!AA$2:AA$313,1)</f>
        <v>188</v>
      </c>
      <c r="AB209">
        <f>RANK(szórás_tábla_modell2!AB209,szórás_tábla_modell2!AB$2:AB$313,1)</f>
        <v>259</v>
      </c>
      <c r="AC209">
        <f>RANK(szórás_tábla_modell2!AC209,szórás_tábla_modell2!AC$2:AC$313,1)</f>
        <v>234</v>
      </c>
      <c r="AD209">
        <f>RANK(szórás_tábla_modell2!AD209,szórás_tábla_modell2!AD$2:AD$313,1)</f>
        <v>241</v>
      </c>
      <c r="AE209">
        <f>RANK(szórás_tábla_modell2!AE209,szórás_tábla_modell2!AE$2:AE$313,1)</f>
        <v>21</v>
      </c>
      <c r="AF209">
        <f>RANK(szórás_tábla_modell2!AF209,szórás_tábla_modell2!AF$2:AF$313,1)</f>
        <v>208</v>
      </c>
      <c r="AG209">
        <f>RANK(szórás_tábla_modell2!AG209,szórás_tábla_modell2!AG$2:AG$313,1)</f>
        <v>148</v>
      </c>
      <c r="AH209">
        <f>RANK(szórás_tábla_modell2!AH209,szórás_tábla_modell2!AH$2:AH$313,1)</f>
        <v>60</v>
      </c>
      <c r="AI209">
        <f>RANK(szórás_tábla_modell2!AI209,szórás_tábla_modell2!AI$2:AI$313,1)</f>
        <v>134</v>
      </c>
      <c r="AJ209">
        <f>RANK(szórás_tábla_modell2!AJ209,szórás_tábla_modell2!AJ$2:AJ$313,1)</f>
        <v>148</v>
      </c>
      <c r="AK209">
        <f>RANK(szórás_tábla_modell2!AK209,szórás_tábla_modell2!AK$2:AK$313,1)</f>
        <v>243</v>
      </c>
      <c r="AL209">
        <f>RANK(szórás_tábla_modell2!AL209,szórás_tábla_modell2!AL$2:AL$313,1)</f>
        <v>18</v>
      </c>
      <c r="AM209">
        <f>RANK(szórás_tábla_modell2!AM209,szórás_tábla_modell2!AM$2:AM$313,1)</f>
        <v>137</v>
      </c>
      <c r="AN209">
        <f>RANK(szórás_tábla_modell2!AN209,szórás_tábla_modell2!AN$2:AN$313,1)</f>
        <v>250</v>
      </c>
      <c r="AO209">
        <f>RANK(szórás_tábla_modell2!AO209,szórás_tábla_modell2!AO$2:AO$313,1)</f>
        <v>104</v>
      </c>
      <c r="AP209">
        <f>RANK(szórás_tábla_modell2!AP209,szórás_tábla_modell2!AP$2:AP$313,1)</f>
        <v>86</v>
      </c>
      <c r="AQ209">
        <f>RANK(szórás_tábla_modell2!AQ209,szórás_tábla_modell2!AQ$2:AQ$313,1)</f>
        <v>187</v>
      </c>
      <c r="AR209">
        <f>RANK(szórás_tábla_modell2!AR209,szórás_tábla_modell2!AR$2:AR$313,1)</f>
        <v>200</v>
      </c>
      <c r="AS209">
        <f>RANK(szórás_tábla_modell2!AS209,szórás_tábla_modell2!AS$2:AS$313,1)</f>
        <v>145</v>
      </c>
      <c r="AT209">
        <f>RANK(szórás_tábla_modell2!AT209,szórás_tábla_modell2!AT$2:AT$313,1)</f>
        <v>198</v>
      </c>
      <c r="AU209">
        <f>RANK(szórás_tábla_modell2!AU209,szórás_tábla_modell2!AU$2:AU$313,1)</f>
        <v>220</v>
      </c>
      <c r="AV209">
        <f>RANK(szórás_tábla_modell2!AV209,szórás_tábla_modell2!AV$2:AV$313,1)</f>
        <v>260</v>
      </c>
      <c r="AW209">
        <f>RANK(szórás_tábla_modell2!AW209,szórás_tábla_modell2!AW$2:AW$313,1)</f>
        <v>250</v>
      </c>
      <c r="AX209">
        <f>RANK(szórás_tábla_modell2!AX209,szórás_tábla_modell2!AX$2:AX$313,1)</f>
        <v>88</v>
      </c>
      <c r="AY209">
        <f>RANK(szórás_tábla_modell2!AY209,szórás_tábla_modell2!AY$2:AY$313,1)</f>
        <v>221</v>
      </c>
      <c r="AZ209">
        <f>RANK(szórás_tábla_modell2!AZ209,szórás_tábla_modell2!AZ$2:AZ$313,1)</f>
        <v>233</v>
      </c>
      <c r="BA209">
        <f>RANK(szórás_tábla_modell2!BA209,szórás_tábla_modell2!BA$2:BA$313,1)</f>
        <v>252</v>
      </c>
      <c r="BB209">
        <f>RANK(szórás_tábla_modell2!BB209,szórás_tábla_modell2!BB$2:BB$313,1)</f>
        <v>49</v>
      </c>
      <c r="BC209">
        <f>RANK(szórás_tábla_modell2!BC209,szórás_tábla_modell2!BC$2:BC$313,1)</f>
        <v>217</v>
      </c>
      <c r="BD209">
        <f>RANK(szórás_tábla_modell2!BD209,szórás_tábla_modell2!BD$2:BD$313,1)</f>
        <v>7</v>
      </c>
      <c r="BE209">
        <f>RANK(szórás_tábla_modell2!BE209,szórás_tábla_modell2!BE$2:BE$313,1)</f>
        <v>160</v>
      </c>
      <c r="BF209">
        <f>RANK(szórás_tábla_modell2!BF209,szórás_tábla_modell2!BF$2:BF$313,1)</f>
        <v>160</v>
      </c>
      <c r="BG209">
        <v>1000000</v>
      </c>
    </row>
    <row r="210" spans="1:59" x14ac:dyDescent="0.3">
      <c r="A210" t="str">
        <f>szórás_tábla_modell2!A210</f>
        <v>16_2019</v>
      </c>
      <c r="B210">
        <f>RANK(szórás_tábla_modell2!B210,szórás_tábla_modell2!B$2:B$313,1)</f>
        <v>159</v>
      </c>
      <c r="C210">
        <f>RANK(szórás_tábla_modell2!C210,szórás_tábla_modell2!C$2:C$313,1)</f>
        <v>230</v>
      </c>
      <c r="D210">
        <f>RANK(szórás_tábla_modell2!D210,szórás_tábla_modell2!D$2:D$313,1)</f>
        <v>149</v>
      </c>
      <c r="E210">
        <f>RANK(szórás_tábla_modell2!E210,szórás_tábla_modell2!E$2:E$313,1)</f>
        <v>304</v>
      </c>
      <c r="F210">
        <f>RANK(szórás_tábla_modell2!F210,szórás_tábla_modell2!F$2:F$313,1)</f>
        <v>286</v>
      </c>
      <c r="G210">
        <f>RANK(szórás_tábla_modell2!G210,szórás_tábla_modell2!G$2:G$313,1)</f>
        <v>277</v>
      </c>
      <c r="H210">
        <f>RANK(szórás_tábla_modell2!H210,szórás_tábla_modell2!H$2:H$313,1)</f>
        <v>108</v>
      </c>
      <c r="I210">
        <f>RANK(szórás_tábla_modell2!I210,szórás_tábla_modell2!I$2:I$313,1)</f>
        <v>142</v>
      </c>
      <c r="J210">
        <f>RANK(szórás_tábla_modell2!J210,szórás_tábla_modell2!J$2:J$313,1)</f>
        <v>240</v>
      </c>
      <c r="K210">
        <f>RANK(szórás_tábla_modell2!K210,szórás_tábla_modell2!K$2:K$313,1)</f>
        <v>225</v>
      </c>
      <c r="L210">
        <f>RANK(szórás_tábla_modell2!L210,szórás_tábla_modell2!L$2:L$313,1)</f>
        <v>56</v>
      </c>
      <c r="M210">
        <f>RANK(szórás_tábla_modell2!M210,szórás_tábla_modell2!M$2:M$313,1)</f>
        <v>38</v>
      </c>
      <c r="N210">
        <f>RANK(szórás_tábla_modell2!N210,szórás_tábla_modell2!N$2:N$313,1)</f>
        <v>212</v>
      </c>
      <c r="O210">
        <f>RANK(szórás_tábla_modell2!O210,szórás_tábla_modell2!O$2:O$313,1)</f>
        <v>250</v>
      </c>
      <c r="P210">
        <f>RANK(szórás_tábla_modell2!P210,szórás_tábla_modell2!P$2:P$313,1)</f>
        <v>216</v>
      </c>
      <c r="Q210">
        <f>RANK(szórás_tábla_modell2!Q210,szórás_tábla_modell2!Q$2:Q$313,1)</f>
        <v>159</v>
      </c>
      <c r="R210">
        <f>RANK(szórás_tábla_modell2!R210,szórás_tábla_modell2!R$2:R$313,1)</f>
        <v>118</v>
      </c>
      <c r="S210">
        <f>RANK(szórás_tábla_modell2!S210,szórás_tábla_modell2!S$2:S$313,1)</f>
        <v>227</v>
      </c>
      <c r="T210">
        <f>RANK(szórás_tábla_modell2!T210,szórás_tábla_modell2!T$2:T$313,1)</f>
        <v>186</v>
      </c>
      <c r="U210">
        <f>RANK(szórás_tábla_modell2!U210,szórás_tábla_modell2!U$2:U$313,1)</f>
        <v>239</v>
      </c>
      <c r="V210">
        <f>RANK(szórás_tábla_modell2!V210,szórás_tábla_modell2!V$2:V$313,1)</f>
        <v>303</v>
      </c>
      <c r="W210">
        <f>RANK(szórás_tábla_modell2!W210,szórás_tábla_modell2!W$2:W$313,1)</f>
        <v>131</v>
      </c>
      <c r="X210">
        <f>RANK(szórás_tábla_modell2!X210,szórás_tábla_modell2!X$2:X$313,1)</f>
        <v>174</v>
      </c>
      <c r="Y210">
        <f>RANK(szórás_tábla_modell2!Y210,szórás_tábla_modell2!Y$2:Y$313,1)</f>
        <v>201</v>
      </c>
      <c r="Z210">
        <f>RANK(szórás_tábla_modell2!Z210,szórás_tábla_modell2!Z$2:Z$313,1)</f>
        <v>206</v>
      </c>
      <c r="AA210">
        <f>RANK(szórás_tábla_modell2!AA210,szórás_tábla_modell2!AA$2:AA$313,1)</f>
        <v>177</v>
      </c>
      <c r="AB210">
        <f>RANK(szórás_tábla_modell2!AB210,szórás_tábla_modell2!AB$2:AB$313,1)</f>
        <v>276</v>
      </c>
      <c r="AC210">
        <f>RANK(szórás_tábla_modell2!AC210,szórás_tábla_modell2!AC$2:AC$313,1)</f>
        <v>233</v>
      </c>
      <c r="AD210">
        <f>RANK(szórás_tábla_modell2!AD210,szórás_tábla_modell2!AD$2:AD$313,1)</f>
        <v>187</v>
      </c>
      <c r="AE210">
        <f>RANK(szórás_tábla_modell2!AE210,szórás_tábla_modell2!AE$2:AE$313,1)</f>
        <v>15</v>
      </c>
      <c r="AF210">
        <f>RANK(szórás_tábla_modell2!AF210,szórás_tábla_modell2!AF$2:AF$313,1)</f>
        <v>194</v>
      </c>
      <c r="AG210">
        <f>RANK(szórás_tábla_modell2!AG210,szórás_tábla_modell2!AG$2:AG$313,1)</f>
        <v>53</v>
      </c>
      <c r="AH210">
        <f>RANK(szórás_tábla_modell2!AH210,szórás_tábla_modell2!AH$2:AH$313,1)</f>
        <v>132</v>
      </c>
      <c r="AI210">
        <f>RANK(szórás_tábla_modell2!AI210,szórás_tábla_modell2!AI$2:AI$313,1)</f>
        <v>128</v>
      </c>
      <c r="AJ210">
        <f>RANK(szórás_tábla_modell2!AJ210,szórás_tábla_modell2!AJ$2:AJ$313,1)</f>
        <v>143</v>
      </c>
      <c r="AK210">
        <f>RANK(szórás_tábla_modell2!AK210,szórás_tábla_modell2!AK$2:AK$313,1)</f>
        <v>258</v>
      </c>
      <c r="AL210">
        <f>RANK(szórás_tábla_modell2!AL210,szórás_tábla_modell2!AL$2:AL$313,1)</f>
        <v>11</v>
      </c>
      <c r="AM210">
        <f>RANK(szórás_tábla_modell2!AM210,szórás_tábla_modell2!AM$2:AM$313,1)</f>
        <v>144</v>
      </c>
      <c r="AN210">
        <f>RANK(szórás_tábla_modell2!AN210,szórás_tábla_modell2!AN$2:AN$313,1)</f>
        <v>231</v>
      </c>
      <c r="AO210">
        <f>RANK(szórás_tábla_modell2!AO210,szórás_tábla_modell2!AO$2:AO$313,1)</f>
        <v>74</v>
      </c>
      <c r="AP210">
        <f>RANK(szórás_tábla_modell2!AP210,szórás_tábla_modell2!AP$2:AP$313,1)</f>
        <v>97</v>
      </c>
      <c r="AQ210">
        <f>RANK(szórás_tábla_modell2!AQ210,szórás_tábla_modell2!AQ$2:AQ$313,1)</f>
        <v>201</v>
      </c>
      <c r="AR210">
        <f>RANK(szórás_tábla_modell2!AR210,szórás_tábla_modell2!AR$2:AR$313,1)</f>
        <v>215</v>
      </c>
      <c r="AS210">
        <f>RANK(szórás_tábla_modell2!AS210,szórás_tábla_modell2!AS$2:AS$313,1)</f>
        <v>243</v>
      </c>
      <c r="AT210">
        <f>RANK(szórás_tábla_modell2!AT210,szórás_tábla_modell2!AT$2:AT$313,1)</f>
        <v>196</v>
      </c>
      <c r="AU210">
        <f>RANK(szórás_tábla_modell2!AU210,szórás_tábla_modell2!AU$2:AU$313,1)</f>
        <v>239</v>
      </c>
      <c r="AV210">
        <f>RANK(szórás_tábla_modell2!AV210,szórás_tábla_modell2!AV$2:AV$313,1)</f>
        <v>255</v>
      </c>
      <c r="AW210">
        <f>RANK(szórás_tábla_modell2!AW210,szórás_tábla_modell2!AW$2:AW$313,1)</f>
        <v>235</v>
      </c>
      <c r="AX210">
        <f>RANK(szórás_tábla_modell2!AX210,szórás_tábla_modell2!AX$2:AX$313,1)</f>
        <v>119</v>
      </c>
      <c r="AY210">
        <f>RANK(szórás_tábla_modell2!AY210,szórás_tábla_modell2!AY$2:AY$313,1)</f>
        <v>202</v>
      </c>
      <c r="AZ210">
        <f>RANK(szórás_tábla_modell2!AZ210,szórás_tábla_modell2!AZ$2:AZ$313,1)</f>
        <v>152</v>
      </c>
      <c r="BA210">
        <f>RANK(szórás_tábla_modell2!BA210,szórás_tábla_modell2!BA$2:BA$313,1)</f>
        <v>196</v>
      </c>
      <c r="BB210">
        <f>RANK(szórás_tábla_modell2!BB210,szórás_tábla_modell2!BB$2:BB$313,1)</f>
        <v>43</v>
      </c>
      <c r="BC210">
        <f>RANK(szórás_tábla_modell2!BC210,szórás_tábla_modell2!BC$2:BC$313,1)</f>
        <v>151</v>
      </c>
      <c r="BD210">
        <f>RANK(szórás_tábla_modell2!BD210,szórás_tábla_modell2!BD$2:BD$313,1)</f>
        <v>53</v>
      </c>
      <c r="BE210">
        <f>RANK(szórás_tábla_modell2!BE210,szórás_tábla_modell2!BE$2:BE$313,1)</f>
        <v>224</v>
      </c>
      <c r="BF210">
        <f>RANK(szórás_tábla_modell2!BF210,szórás_tábla_modell2!BF$2:BF$313,1)</f>
        <v>158</v>
      </c>
      <c r="BG210">
        <v>1000000</v>
      </c>
    </row>
    <row r="211" spans="1:59" x14ac:dyDescent="0.3">
      <c r="A211" t="str">
        <f>szórás_tábla_modell2!A211</f>
        <v>17_2019</v>
      </c>
      <c r="B211">
        <f>RANK(szórás_tábla_modell2!B211,szórás_tábla_modell2!B$2:B$313,1)</f>
        <v>231</v>
      </c>
      <c r="C211">
        <f>RANK(szórás_tábla_modell2!C211,szórás_tábla_modell2!C$2:C$313,1)</f>
        <v>211</v>
      </c>
      <c r="D211">
        <f>RANK(szórás_tábla_modell2!D211,szórás_tábla_modell2!D$2:D$313,1)</f>
        <v>148</v>
      </c>
      <c r="E211">
        <f>RANK(szórás_tábla_modell2!E211,szórás_tábla_modell2!E$2:E$313,1)</f>
        <v>291</v>
      </c>
      <c r="F211">
        <f>RANK(szórás_tábla_modell2!F211,szórás_tábla_modell2!F$2:F$313,1)</f>
        <v>246</v>
      </c>
      <c r="G211">
        <f>RANK(szórás_tábla_modell2!G211,szórás_tábla_modell2!G$2:G$313,1)</f>
        <v>259</v>
      </c>
      <c r="H211">
        <f>RANK(szórás_tábla_modell2!H211,szórás_tábla_modell2!H$2:H$313,1)</f>
        <v>100</v>
      </c>
      <c r="I211">
        <f>RANK(szórás_tábla_modell2!I211,szórás_tábla_modell2!I$2:I$313,1)</f>
        <v>88</v>
      </c>
      <c r="J211">
        <f>RANK(szórás_tábla_modell2!J211,szórás_tábla_modell2!J$2:J$313,1)</f>
        <v>227</v>
      </c>
      <c r="K211">
        <f>RANK(szórás_tábla_modell2!K211,szórás_tábla_modell2!K$2:K$313,1)</f>
        <v>165</v>
      </c>
      <c r="L211">
        <f>RANK(szórás_tábla_modell2!L211,szórás_tábla_modell2!L$2:L$313,1)</f>
        <v>49</v>
      </c>
      <c r="M211">
        <f>RANK(szórás_tábla_modell2!M211,szórás_tábla_modell2!M$2:M$313,1)</f>
        <v>66</v>
      </c>
      <c r="N211">
        <f>RANK(szórás_tábla_modell2!N211,szórás_tábla_modell2!N$2:N$313,1)</f>
        <v>213</v>
      </c>
      <c r="O211">
        <f>RANK(szórás_tábla_modell2!O211,szórás_tábla_modell2!O$2:O$313,1)</f>
        <v>222</v>
      </c>
      <c r="P211">
        <f>RANK(szórás_tábla_modell2!P211,szórás_tábla_modell2!P$2:P$313,1)</f>
        <v>208</v>
      </c>
      <c r="Q211">
        <f>RANK(szórás_tábla_modell2!Q211,szórás_tábla_modell2!Q$2:Q$313,1)</f>
        <v>167</v>
      </c>
      <c r="R211">
        <f>RANK(szórás_tábla_modell2!R211,szórás_tábla_modell2!R$2:R$313,1)</f>
        <v>54</v>
      </c>
      <c r="S211">
        <f>RANK(szórás_tábla_modell2!S211,szórás_tábla_modell2!S$2:S$313,1)</f>
        <v>218</v>
      </c>
      <c r="T211">
        <f>RANK(szórás_tábla_modell2!T211,szórás_tábla_modell2!T$2:T$313,1)</f>
        <v>187</v>
      </c>
      <c r="U211">
        <f>RANK(szórás_tábla_modell2!U211,szórás_tábla_modell2!U$2:U$313,1)</f>
        <v>231</v>
      </c>
      <c r="V211">
        <f>RANK(szórás_tábla_modell2!V211,szórás_tábla_modell2!V$2:V$313,1)</f>
        <v>296</v>
      </c>
      <c r="W211">
        <f>RANK(szórás_tábla_modell2!W211,szórás_tábla_modell2!W$2:W$313,1)</f>
        <v>130</v>
      </c>
      <c r="X211">
        <f>RANK(szórás_tábla_modell2!X211,szórás_tábla_modell2!X$2:X$313,1)</f>
        <v>148</v>
      </c>
      <c r="Y211">
        <f>RANK(szórás_tábla_modell2!Y211,szórás_tábla_modell2!Y$2:Y$313,1)</f>
        <v>145</v>
      </c>
      <c r="Z211">
        <f>RANK(szórás_tábla_modell2!Z211,szórás_tábla_modell2!Z$2:Z$313,1)</f>
        <v>169</v>
      </c>
      <c r="AA211">
        <f>RANK(szórás_tábla_modell2!AA211,szórás_tábla_modell2!AA$2:AA$313,1)</f>
        <v>159</v>
      </c>
      <c r="AB211">
        <f>RANK(szórás_tábla_modell2!AB211,szórás_tábla_modell2!AB$2:AB$313,1)</f>
        <v>203</v>
      </c>
      <c r="AC211">
        <f>RANK(szórás_tábla_modell2!AC211,szórás_tábla_modell2!AC$2:AC$313,1)</f>
        <v>215</v>
      </c>
      <c r="AD211">
        <f>RANK(szórás_tábla_modell2!AD211,szórás_tábla_modell2!AD$2:AD$313,1)</f>
        <v>283</v>
      </c>
      <c r="AE211">
        <f>RANK(szórás_tábla_modell2!AE211,szórás_tábla_modell2!AE$2:AE$313,1)</f>
        <v>16</v>
      </c>
      <c r="AF211">
        <f>RANK(szórás_tábla_modell2!AF211,szórás_tábla_modell2!AF$2:AF$313,1)</f>
        <v>224</v>
      </c>
      <c r="AG211">
        <f>RANK(szórás_tábla_modell2!AG211,szórás_tábla_modell2!AG$2:AG$313,1)</f>
        <v>167</v>
      </c>
      <c r="AH211">
        <f>RANK(szórás_tábla_modell2!AH211,szórás_tábla_modell2!AH$2:AH$313,1)</f>
        <v>129</v>
      </c>
      <c r="AI211">
        <f>RANK(szórás_tábla_modell2!AI211,szórás_tábla_modell2!AI$2:AI$313,1)</f>
        <v>121</v>
      </c>
      <c r="AJ211">
        <f>RANK(szórás_tábla_modell2!AJ211,szórás_tábla_modell2!AJ$2:AJ$313,1)</f>
        <v>134</v>
      </c>
      <c r="AK211">
        <f>RANK(szórás_tábla_modell2!AK211,szórás_tábla_modell2!AK$2:AK$313,1)</f>
        <v>228</v>
      </c>
      <c r="AL211">
        <f>RANK(szórás_tábla_modell2!AL211,szórás_tábla_modell2!AL$2:AL$313,1)</f>
        <v>24</v>
      </c>
      <c r="AM211">
        <f>RANK(szórás_tábla_modell2!AM211,szórás_tábla_modell2!AM$2:AM$313,1)</f>
        <v>146</v>
      </c>
      <c r="AN211">
        <f>RANK(szórás_tábla_modell2!AN211,szórás_tábla_modell2!AN$2:AN$313,1)</f>
        <v>242</v>
      </c>
      <c r="AO211">
        <f>RANK(szórás_tábla_modell2!AO211,szórás_tábla_modell2!AO$2:AO$313,1)</f>
        <v>28</v>
      </c>
      <c r="AP211">
        <f>RANK(szórás_tábla_modell2!AP211,szórás_tábla_modell2!AP$2:AP$313,1)</f>
        <v>75</v>
      </c>
      <c r="AQ211">
        <f>RANK(szórás_tábla_modell2!AQ211,szórás_tábla_modell2!AQ$2:AQ$313,1)</f>
        <v>199</v>
      </c>
      <c r="AR211">
        <f>RANK(szórás_tábla_modell2!AR211,szórás_tábla_modell2!AR$2:AR$313,1)</f>
        <v>211</v>
      </c>
      <c r="AS211">
        <f>RANK(szórás_tábla_modell2!AS211,szórás_tábla_modell2!AS$2:AS$313,1)</f>
        <v>186</v>
      </c>
      <c r="AT211">
        <f>RANK(szórás_tábla_modell2!AT211,szórás_tábla_modell2!AT$2:AT$313,1)</f>
        <v>216</v>
      </c>
      <c r="AU211">
        <f>RANK(szórás_tábla_modell2!AU211,szórás_tábla_modell2!AU$2:AU$313,1)</f>
        <v>238</v>
      </c>
      <c r="AV211">
        <f>RANK(szórás_tábla_modell2!AV211,szórás_tábla_modell2!AV$2:AV$313,1)</f>
        <v>240</v>
      </c>
      <c r="AW211">
        <f>RANK(szórás_tábla_modell2!AW211,szórás_tábla_modell2!AW$2:AW$313,1)</f>
        <v>264</v>
      </c>
      <c r="AX211">
        <f>RANK(szórás_tábla_modell2!AX211,szórás_tábla_modell2!AX$2:AX$313,1)</f>
        <v>265</v>
      </c>
      <c r="AY211">
        <f>RANK(szórás_tábla_modell2!AY211,szórás_tábla_modell2!AY$2:AY$313,1)</f>
        <v>199</v>
      </c>
      <c r="AZ211">
        <f>RANK(szórás_tábla_modell2!AZ211,szórás_tábla_modell2!AZ$2:AZ$313,1)</f>
        <v>195</v>
      </c>
      <c r="BA211">
        <f>RANK(szórás_tábla_modell2!BA211,szórás_tábla_modell2!BA$2:BA$313,1)</f>
        <v>77</v>
      </c>
      <c r="BB211">
        <f>RANK(szórás_tábla_modell2!BB211,szórás_tábla_modell2!BB$2:BB$313,1)</f>
        <v>56</v>
      </c>
      <c r="BC211">
        <f>RANK(szórás_tábla_modell2!BC211,szórás_tábla_modell2!BC$2:BC$313,1)</f>
        <v>199</v>
      </c>
      <c r="BD211">
        <f>RANK(szórás_tábla_modell2!BD211,szórás_tábla_modell2!BD$2:BD$313,1)</f>
        <v>31</v>
      </c>
      <c r="BE211">
        <f>RANK(szórás_tábla_modell2!BE211,szórás_tábla_modell2!BE$2:BE$313,1)</f>
        <v>202</v>
      </c>
      <c r="BF211">
        <f>RANK(szórás_tábla_modell2!BF211,szórás_tábla_modell2!BF$2:BF$313,1)</f>
        <v>162</v>
      </c>
      <c r="BG211">
        <v>1000000</v>
      </c>
    </row>
    <row r="212" spans="1:59" x14ac:dyDescent="0.3">
      <c r="A212" t="str">
        <f>szórás_tábla_modell2!A212</f>
        <v>18_2019</v>
      </c>
      <c r="B212">
        <f>RANK(szórás_tábla_modell2!B212,szórás_tábla_modell2!B$2:B$313,1)</f>
        <v>236</v>
      </c>
      <c r="C212">
        <f>RANK(szórás_tábla_modell2!C212,szórás_tábla_modell2!C$2:C$313,1)</f>
        <v>217</v>
      </c>
      <c r="D212">
        <f>RANK(szórás_tábla_modell2!D212,szórás_tábla_modell2!D$2:D$313,1)</f>
        <v>147</v>
      </c>
      <c r="E212">
        <f>RANK(szórás_tábla_modell2!E212,szórás_tábla_modell2!E$2:E$313,1)</f>
        <v>277</v>
      </c>
      <c r="F212">
        <f>RANK(szórás_tábla_modell2!F212,szórás_tábla_modell2!F$2:F$313,1)</f>
        <v>256</v>
      </c>
      <c r="G212">
        <f>RANK(szórás_tábla_modell2!G212,szórás_tábla_modell2!G$2:G$313,1)</f>
        <v>226</v>
      </c>
      <c r="H212">
        <f>RANK(szórás_tábla_modell2!H212,szórás_tábla_modell2!H$2:H$313,1)</f>
        <v>87</v>
      </c>
      <c r="I212">
        <f>RANK(szórás_tábla_modell2!I212,szórás_tábla_modell2!I$2:I$313,1)</f>
        <v>110</v>
      </c>
      <c r="J212">
        <f>RANK(szórás_tábla_modell2!J212,szórás_tábla_modell2!J$2:J$313,1)</f>
        <v>223</v>
      </c>
      <c r="K212">
        <f>RANK(szórás_tábla_modell2!K212,szórás_tábla_modell2!K$2:K$313,1)</f>
        <v>177</v>
      </c>
      <c r="L212">
        <f>RANK(szórás_tábla_modell2!L212,szórás_tábla_modell2!L$2:L$313,1)</f>
        <v>31</v>
      </c>
      <c r="M212">
        <f>RANK(szórás_tábla_modell2!M212,szórás_tábla_modell2!M$2:M$313,1)</f>
        <v>52</v>
      </c>
      <c r="N212">
        <f>RANK(szórás_tábla_modell2!N212,szórás_tábla_modell2!N$2:N$313,1)</f>
        <v>214</v>
      </c>
      <c r="O212">
        <f>RANK(szórás_tábla_modell2!O212,szórás_tábla_modell2!O$2:O$313,1)</f>
        <v>216</v>
      </c>
      <c r="P212">
        <f>RANK(szórás_tábla_modell2!P212,szórás_tábla_modell2!P$2:P$313,1)</f>
        <v>210</v>
      </c>
      <c r="Q212">
        <f>RANK(szórás_tábla_modell2!Q212,szórás_tábla_modell2!Q$2:Q$313,1)</f>
        <v>113</v>
      </c>
      <c r="R212">
        <f>RANK(szórás_tábla_modell2!R212,szórás_tábla_modell2!R$2:R$313,1)</f>
        <v>83</v>
      </c>
      <c r="S212">
        <f>RANK(szórás_tábla_modell2!S212,szórás_tábla_modell2!S$2:S$313,1)</f>
        <v>222</v>
      </c>
      <c r="T212">
        <f>RANK(szórás_tábla_modell2!T212,szórás_tábla_modell2!T$2:T$313,1)</f>
        <v>182</v>
      </c>
      <c r="U212">
        <f>RANK(szórás_tábla_modell2!U212,szórás_tábla_modell2!U$2:U$313,1)</f>
        <v>230</v>
      </c>
      <c r="V212">
        <f>RANK(szórás_tábla_modell2!V212,szórás_tábla_modell2!V$2:V$313,1)</f>
        <v>295</v>
      </c>
      <c r="W212">
        <f>RANK(szórás_tábla_modell2!W212,szórás_tábla_modell2!W$2:W$313,1)</f>
        <v>118</v>
      </c>
      <c r="X212">
        <f>RANK(szórás_tábla_modell2!X212,szórás_tábla_modell2!X$2:X$313,1)</f>
        <v>184</v>
      </c>
      <c r="Y212">
        <f>RANK(szórás_tábla_modell2!Y212,szórás_tábla_modell2!Y$2:Y$313,1)</f>
        <v>207</v>
      </c>
      <c r="Z212">
        <f>RANK(szórás_tábla_modell2!Z212,szórás_tábla_modell2!Z$2:Z$313,1)</f>
        <v>200</v>
      </c>
      <c r="AA212">
        <f>RANK(szórás_tábla_modell2!AA212,szórás_tábla_modell2!AA$2:AA$313,1)</f>
        <v>172</v>
      </c>
      <c r="AB212">
        <f>RANK(szórás_tábla_modell2!AB212,szórás_tábla_modell2!AB$2:AB$313,1)</f>
        <v>212</v>
      </c>
      <c r="AC212">
        <f>RANK(szórás_tábla_modell2!AC212,szórás_tábla_modell2!AC$2:AC$313,1)</f>
        <v>219</v>
      </c>
      <c r="AD212">
        <f>RANK(szórás_tábla_modell2!AD212,szórás_tábla_modell2!AD$2:AD$313,1)</f>
        <v>245</v>
      </c>
      <c r="AE212">
        <f>RANK(szórás_tábla_modell2!AE212,szórás_tábla_modell2!AE$2:AE$313,1)</f>
        <v>13</v>
      </c>
      <c r="AF212">
        <f>RANK(szórás_tábla_modell2!AF212,szórás_tábla_modell2!AF$2:AF$313,1)</f>
        <v>225</v>
      </c>
      <c r="AG212">
        <f>RANK(szórás_tábla_modell2!AG212,szórás_tábla_modell2!AG$2:AG$313,1)</f>
        <v>153</v>
      </c>
      <c r="AH212">
        <f>RANK(szórás_tábla_modell2!AH212,szórás_tábla_modell2!AH$2:AH$313,1)</f>
        <v>152</v>
      </c>
      <c r="AI212">
        <f>RANK(szórás_tábla_modell2!AI212,szórás_tábla_modell2!AI$2:AI$313,1)</f>
        <v>112</v>
      </c>
      <c r="AJ212">
        <f>RANK(szórás_tábla_modell2!AJ212,szórás_tábla_modell2!AJ$2:AJ$313,1)</f>
        <v>150</v>
      </c>
      <c r="AK212">
        <f>RANK(szórás_tábla_modell2!AK212,szórás_tábla_modell2!AK$2:AK$313,1)</f>
        <v>230</v>
      </c>
      <c r="AL212">
        <f>RANK(szórás_tábla_modell2!AL212,szórás_tábla_modell2!AL$2:AL$313,1)</f>
        <v>14</v>
      </c>
      <c r="AM212">
        <f>RANK(szórás_tábla_modell2!AM212,szórás_tábla_modell2!AM$2:AM$313,1)</f>
        <v>144</v>
      </c>
      <c r="AN212">
        <f>RANK(szórás_tábla_modell2!AN212,szórás_tábla_modell2!AN$2:AN$313,1)</f>
        <v>225</v>
      </c>
      <c r="AO212">
        <f>RANK(szórás_tábla_modell2!AO212,szórás_tábla_modell2!AO$2:AO$313,1)</f>
        <v>100</v>
      </c>
      <c r="AP212">
        <f>RANK(szórás_tábla_modell2!AP212,szórás_tábla_modell2!AP$2:AP$313,1)</f>
        <v>91</v>
      </c>
      <c r="AQ212">
        <f>RANK(szórás_tábla_modell2!AQ212,szórás_tábla_modell2!AQ$2:AQ$313,1)</f>
        <v>200</v>
      </c>
      <c r="AR212">
        <f>RANK(szórás_tábla_modell2!AR212,szórás_tábla_modell2!AR$2:AR$313,1)</f>
        <v>184</v>
      </c>
      <c r="AS212">
        <f>RANK(szórás_tábla_modell2!AS212,szórás_tábla_modell2!AS$2:AS$313,1)</f>
        <v>236</v>
      </c>
      <c r="AT212">
        <f>RANK(szórás_tábla_modell2!AT212,szórás_tábla_modell2!AT$2:AT$313,1)</f>
        <v>199</v>
      </c>
      <c r="AU212">
        <f>RANK(szórás_tábla_modell2!AU212,szórás_tábla_modell2!AU$2:AU$313,1)</f>
        <v>235</v>
      </c>
      <c r="AV212">
        <f>RANK(szórás_tábla_modell2!AV212,szórás_tábla_modell2!AV$2:AV$313,1)</f>
        <v>262</v>
      </c>
      <c r="AW212">
        <f>RANK(szórás_tábla_modell2!AW212,szórás_tábla_modell2!AW$2:AW$313,1)</f>
        <v>266</v>
      </c>
      <c r="AX212">
        <f>RANK(szórás_tábla_modell2!AX212,szórás_tábla_modell2!AX$2:AX$313,1)</f>
        <v>263</v>
      </c>
      <c r="AY212">
        <f>RANK(szórás_tábla_modell2!AY212,szórás_tábla_modell2!AY$2:AY$313,1)</f>
        <v>204</v>
      </c>
      <c r="AZ212">
        <f>RANK(szórás_tábla_modell2!AZ212,szórás_tábla_modell2!AZ$2:AZ$313,1)</f>
        <v>229</v>
      </c>
      <c r="BA212">
        <f>RANK(szórás_tábla_modell2!BA212,szórás_tábla_modell2!BA$2:BA$313,1)</f>
        <v>205</v>
      </c>
      <c r="BB212">
        <f>RANK(szórás_tábla_modell2!BB212,szórás_tábla_modell2!BB$2:BB$313,1)</f>
        <v>50</v>
      </c>
      <c r="BC212">
        <f>RANK(szórás_tábla_modell2!BC212,szórás_tábla_modell2!BC$2:BC$313,1)</f>
        <v>213</v>
      </c>
      <c r="BD212">
        <f>RANK(szórás_tábla_modell2!BD212,szórás_tábla_modell2!BD$2:BD$313,1)</f>
        <v>52</v>
      </c>
      <c r="BE212">
        <f>RANK(szórás_tábla_modell2!BE212,szórás_tábla_modell2!BE$2:BE$313,1)</f>
        <v>221</v>
      </c>
      <c r="BF212">
        <f>RANK(szórás_tábla_modell2!BF212,szórás_tábla_modell2!BF$2:BF$313,1)</f>
        <v>135</v>
      </c>
      <c r="BG212">
        <v>1000000</v>
      </c>
    </row>
    <row r="213" spans="1:59" x14ac:dyDescent="0.3">
      <c r="A213" t="str">
        <f>szórás_tábla_modell2!A213</f>
        <v>19_2019</v>
      </c>
      <c r="B213">
        <f>RANK(szórás_tábla_modell2!B213,szórás_tábla_modell2!B$2:B$313,1)</f>
        <v>248</v>
      </c>
      <c r="C213">
        <f>RANK(szórás_tábla_modell2!C213,szórás_tábla_modell2!C$2:C$313,1)</f>
        <v>218</v>
      </c>
      <c r="D213">
        <f>RANK(szórás_tábla_modell2!D213,szórás_tábla_modell2!D$2:D$313,1)</f>
        <v>123</v>
      </c>
      <c r="E213">
        <f>RANK(szórás_tábla_modell2!E213,szórás_tábla_modell2!E$2:E$313,1)</f>
        <v>305</v>
      </c>
      <c r="F213">
        <f>RANK(szórás_tábla_modell2!F213,szórás_tábla_modell2!F$2:F$313,1)</f>
        <v>259</v>
      </c>
      <c r="G213">
        <f>RANK(szórás_tábla_modell2!G213,szórás_tábla_modell2!G$2:G$313,1)</f>
        <v>274</v>
      </c>
      <c r="H213">
        <f>RANK(szórás_tábla_modell2!H213,szórás_tábla_modell2!H$2:H$313,1)</f>
        <v>131</v>
      </c>
      <c r="I213">
        <f>RANK(szórás_tábla_modell2!I213,szórás_tábla_modell2!I$2:I$313,1)</f>
        <v>133</v>
      </c>
      <c r="J213">
        <f>RANK(szórás_tábla_modell2!J213,szórás_tábla_modell2!J$2:J$313,1)</f>
        <v>230</v>
      </c>
      <c r="K213">
        <f>RANK(szórás_tábla_modell2!K213,szórás_tábla_modell2!K$2:K$313,1)</f>
        <v>180</v>
      </c>
      <c r="L213">
        <f>RANK(szórás_tábla_modell2!L213,szórás_tábla_modell2!L$2:L$313,1)</f>
        <v>46</v>
      </c>
      <c r="M213">
        <f>RANK(szórás_tábla_modell2!M213,szórás_tábla_modell2!M$2:M$313,1)</f>
        <v>33</v>
      </c>
      <c r="N213">
        <f>RANK(szórás_tábla_modell2!N213,szórás_tábla_modell2!N$2:N$313,1)</f>
        <v>206</v>
      </c>
      <c r="O213">
        <f>RANK(szórás_tábla_modell2!O213,szórás_tábla_modell2!O$2:O$313,1)</f>
        <v>229</v>
      </c>
      <c r="P213">
        <f>RANK(szórás_tábla_modell2!P213,szórás_tábla_modell2!P$2:P$313,1)</f>
        <v>212</v>
      </c>
      <c r="Q213">
        <f>RANK(szórás_tábla_modell2!Q213,szórás_tábla_modell2!Q$2:Q$313,1)</f>
        <v>153</v>
      </c>
      <c r="R213">
        <f>RANK(szórás_tábla_modell2!R213,szórás_tábla_modell2!R$2:R$313,1)</f>
        <v>81</v>
      </c>
      <c r="S213">
        <f>RANK(szórás_tábla_modell2!S213,szórás_tábla_modell2!S$2:S$313,1)</f>
        <v>192</v>
      </c>
      <c r="T213">
        <f>RANK(szórás_tábla_modell2!T213,szórás_tábla_modell2!T$2:T$313,1)</f>
        <v>180</v>
      </c>
      <c r="U213">
        <f>RANK(szórás_tábla_modell2!U213,szórás_tábla_modell2!U$2:U$313,1)</f>
        <v>232</v>
      </c>
      <c r="V213">
        <f>RANK(szórás_tábla_modell2!V213,szórás_tábla_modell2!V$2:V$313,1)</f>
        <v>294</v>
      </c>
      <c r="W213">
        <f>RANK(szórás_tábla_modell2!W213,szórás_tábla_modell2!W$2:W$313,1)</f>
        <v>101</v>
      </c>
      <c r="X213">
        <f>RANK(szórás_tábla_modell2!X213,szórás_tábla_modell2!X$2:X$313,1)</f>
        <v>148</v>
      </c>
      <c r="Y213">
        <f>RANK(szórás_tábla_modell2!Y213,szórás_tábla_modell2!Y$2:Y$313,1)</f>
        <v>221</v>
      </c>
      <c r="Z213">
        <f>RANK(szórás_tábla_modell2!Z213,szórás_tábla_modell2!Z$2:Z$313,1)</f>
        <v>174</v>
      </c>
      <c r="AA213">
        <f>RANK(szórás_tábla_modell2!AA213,szórás_tábla_modell2!AA$2:AA$313,1)</f>
        <v>179</v>
      </c>
      <c r="AB213">
        <f>RANK(szórás_tábla_modell2!AB213,szórás_tábla_modell2!AB$2:AB$313,1)</f>
        <v>224</v>
      </c>
      <c r="AC213">
        <f>RANK(szórás_tábla_modell2!AC213,szórás_tábla_modell2!AC$2:AC$313,1)</f>
        <v>227</v>
      </c>
      <c r="AD213">
        <f>RANK(szórás_tábla_modell2!AD213,szórás_tábla_modell2!AD$2:AD$313,1)</f>
        <v>271</v>
      </c>
      <c r="AE213">
        <f>RANK(szórás_tábla_modell2!AE213,szórás_tábla_modell2!AE$2:AE$313,1)</f>
        <v>24</v>
      </c>
      <c r="AF213">
        <f>RANK(szórás_tábla_modell2!AF213,szórás_tábla_modell2!AF$2:AF$313,1)</f>
        <v>220</v>
      </c>
      <c r="AG213">
        <f>RANK(szórás_tábla_modell2!AG213,szórás_tábla_modell2!AG$2:AG$313,1)</f>
        <v>133</v>
      </c>
      <c r="AH213">
        <f>RANK(szórás_tábla_modell2!AH213,szórás_tábla_modell2!AH$2:AH$313,1)</f>
        <v>184</v>
      </c>
      <c r="AI213">
        <f>RANK(szórás_tábla_modell2!AI213,szórás_tábla_modell2!AI$2:AI$313,1)</f>
        <v>139</v>
      </c>
      <c r="AJ213">
        <f>RANK(szórás_tábla_modell2!AJ213,szórás_tábla_modell2!AJ$2:AJ$313,1)</f>
        <v>140</v>
      </c>
      <c r="AK213">
        <f>RANK(szórás_tábla_modell2!AK213,szórás_tábla_modell2!AK$2:AK$313,1)</f>
        <v>229</v>
      </c>
      <c r="AL213">
        <f>RANK(szórás_tábla_modell2!AL213,szórás_tábla_modell2!AL$2:AL$313,1)</f>
        <v>21</v>
      </c>
      <c r="AM213">
        <f>RANK(szórás_tábla_modell2!AM213,szórás_tábla_modell2!AM$2:AM$313,1)</f>
        <v>121</v>
      </c>
      <c r="AN213">
        <f>RANK(szórás_tábla_modell2!AN213,szórás_tábla_modell2!AN$2:AN$313,1)</f>
        <v>247</v>
      </c>
      <c r="AO213">
        <f>RANK(szórás_tábla_modell2!AO213,szórás_tábla_modell2!AO$2:AO$313,1)</f>
        <v>107</v>
      </c>
      <c r="AP213">
        <f>RANK(szórás_tábla_modell2!AP213,szórás_tábla_modell2!AP$2:AP$313,1)</f>
        <v>89</v>
      </c>
      <c r="AQ213">
        <f>RANK(szórás_tábla_modell2!AQ213,szórás_tábla_modell2!AQ$2:AQ$313,1)</f>
        <v>194</v>
      </c>
      <c r="AR213">
        <f>RANK(szórás_tábla_modell2!AR213,szórás_tábla_modell2!AR$2:AR$313,1)</f>
        <v>207</v>
      </c>
      <c r="AS213">
        <f>RANK(szórás_tábla_modell2!AS213,szórás_tábla_modell2!AS$2:AS$313,1)</f>
        <v>242</v>
      </c>
      <c r="AT213">
        <f>RANK(szórás_tábla_modell2!AT213,szórás_tábla_modell2!AT$2:AT$313,1)</f>
        <v>184</v>
      </c>
      <c r="AU213">
        <f>RANK(szórás_tábla_modell2!AU213,szórás_tábla_modell2!AU$2:AU$313,1)</f>
        <v>215</v>
      </c>
      <c r="AV213">
        <f>RANK(szórás_tábla_modell2!AV213,szórás_tábla_modell2!AV$2:AV$313,1)</f>
        <v>257</v>
      </c>
      <c r="AW213">
        <f>RANK(szórás_tábla_modell2!AW213,szórás_tábla_modell2!AW$2:AW$313,1)</f>
        <v>234</v>
      </c>
      <c r="AX213">
        <f>RANK(szórás_tábla_modell2!AX213,szórás_tábla_modell2!AX$2:AX$313,1)</f>
        <v>190</v>
      </c>
      <c r="AY213">
        <f>RANK(szórás_tábla_modell2!AY213,szórás_tábla_modell2!AY$2:AY$313,1)</f>
        <v>198</v>
      </c>
      <c r="AZ213">
        <f>RANK(szórás_tábla_modell2!AZ213,szórás_tábla_modell2!AZ$2:AZ$313,1)</f>
        <v>205</v>
      </c>
      <c r="BA213">
        <f>RANK(szórás_tábla_modell2!BA213,szórás_tábla_modell2!BA$2:BA$313,1)</f>
        <v>238</v>
      </c>
      <c r="BB213">
        <f>RANK(szórás_tábla_modell2!BB213,szórás_tábla_modell2!BB$2:BB$313,1)</f>
        <v>48</v>
      </c>
      <c r="BC213">
        <f>RANK(szórás_tábla_modell2!BC213,szórás_tábla_modell2!BC$2:BC$313,1)</f>
        <v>236</v>
      </c>
      <c r="BD213">
        <f>RANK(szórás_tábla_modell2!BD213,szórás_tábla_modell2!BD$2:BD$313,1)</f>
        <v>36</v>
      </c>
      <c r="BE213">
        <f>RANK(szórás_tábla_modell2!BE213,szórás_tábla_modell2!BE$2:BE$313,1)</f>
        <v>184</v>
      </c>
      <c r="BF213">
        <f>RANK(szórás_tábla_modell2!BF213,szórás_tábla_modell2!BF$2:BF$313,1)</f>
        <v>142</v>
      </c>
      <c r="BG213">
        <v>1000000</v>
      </c>
    </row>
    <row r="214" spans="1:59" x14ac:dyDescent="0.3">
      <c r="A214" t="str">
        <f>szórás_tábla_modell2!A214</f>
        <v>20_2019</v>
      </c>
      <c r="B214">
        <f>RANK(szórás_tábla_modell2!B214,szórás_tábla_modell2!B$2:B$313,1)</f>
        <v>238</v>
      </c>
      <c r="C214">
        <f>RANK(szórás_tábla_modell2!C214,szórás_tábla_modell2!C$2:C$313,1)</f>
        <v>210</v>
      </c>
      <c r="D214">
        <f>RANK(szórás_tábla_modell2!D214,szórás_tábla_modell2!D$2:D$313,1)</f>
        <v>135</v>
      </c>
      <c r="E214">
        <f>RANK(szórás_tábla_modell2!E214,szórás_tábla_modell2!E$2:E$313,1)</f>
        <v>283</v>
      </c>
      <c r="F214">
        <f>RANK(szórás_tábla_modell2!F214,szórás_tábla_modell2!F$2:F$313,1)</f>
        <v>215</v>
      </c>
      <c r="G214">
        <f>RANK(szórás_tábla_modell2!G214,szórás_tábla_modell2!G$2:G$313,1)</f>
        <v>175</v>
      </c>
      <c r="H214">
        <f>RANK(szórás_tábla_modell2!H214,szórás_tábla_modell2!H$2:H$313,1)</f>
        <v>134</v>
      </c>
      <c r="I214">
        <f>RANK(szórás_tábla_modell2!I214,szórás_tábla_modell2!I$2:I$313,1)</f>
        <v>92</v>
      </c>
      <c r="J214">
        <f>RANK(szórás_tábla_modell2!J214,szórás_tábla_modell2!J$2:J$313,1)</f>
        <v>216</v>
      </c>
      <c r="K214">
        <f>RANK(szórás_tábla_modell2!K214,szórás_tábla_modell2!K$2:K$313,1)</f>
        <v>158</v>
      </c>
      <c r="L214">
        <f>RANK(szórás_tábla_modell2!L214,szórás_tábla_modell2!L$2:L$313,1)</f>
        <v>34</v>
      </c>
      <c r="M214">
        <f>RANK(szórás_tábla_modell2!M214,szórás_tábla_modell2!M$2:M$313,1)</f>
        <v>39</v>
      </c>
      <c r="N214">
        <f>RANK(szórás_tábla_modell2!N214,szórás_tábla_modell2!N$2:N$313,1)</f>
        <v>211</v>
      </c>
      <c r="O214">
        <f>RANK(szórás_tábla_modell2!O214,szórás_tábla_modell2!O$2:O$313,1)</f>
        <v>209</v>
      </c>
      <c r="P214">
        <f>RANK(szórás_tábla_modell2!P214,szórás_tábla_modell2!P$2:P$313,1)</f>
        <v>209</v>
      </c>
      <c r="Q214">
        <f>RANK(szórás_tábla_modell2!Q214,szórás_tábla_modell2!Q$2:Q$313,1)</f>
        <v>151</v>
      </c>
      <c r="R214">
        <f>RANK(szórás_tábla_modell2!R214,szórás_tábla_modell2!R$2:R$313,1)</f>
        <v>68</v>
      </c>
      <c r="S214">
        <f>RANK(szórás_tábla_modell2!S214,szórás_tábla_modell2!S$2:S$313,1)</f>
        <v>169</v>
      </c>
      <c r="T214">
        <f>RANK(szórás_tábla_modell2!T214,szórás_tábla_modell2!T$2:T$313,1)</f>
        <v>178</v>
      </c>
      <c r="U214">
        <f>RANK(szórás_tábla_modell2!U214,szórás_tábla_modell2!U$2:U$313,1)</f>
        <v>227</v>
      </c>
      <c r="V214">
        <f>RANK(szórás_tábla_modell2!V214,szórás_tábla_modell2!V$2:V$313,1)</f>
        <v>297</v>
      </c>
      <c r="W214">
        <f>RANK(szórás_tábla_modell2!W214,szórás_tábla_modell2!W$2:W$313,1)</f>
        <v>104</v>
      </c>
      <c r="X214">
        <f>RANK(szórás_tábla_modell2!X214,szórás_tábla_modell2!X$2:X$313,1)</f>
        <v>148</v>
      </c>
      <c r="Y214">
        <f>RANK(szórás_tábla_modell2!Y214,szórás_tábla_modell2!Y$2:Y$313,1)</f>
        <v>225</v>
      </c>
      <c r="Z214">
        <f>RANK(szórás_tábla_modell2!Z214,szórás_tábla_modell2!Z$2:Z$313,1)</f>
        <v>176</v>
      </c>
      <c r="AA214">
        <f>RANK(szórás_tábla_modell2!AA214,szórás_tábla_modell2!AA$2:AA$313,1)</f>
        <v>157</v>
      </c>
      <c r="AB214">
        <f>RANK(szórás_tábla_modell2!AB214,szórás_tábla_modell2!AB$2:AB$313,1)</f>
        <v>183</v>
      </c>
      <c r="AC214">
        <f>RANK(szórás_tábla_modell2!AC214,szórás_tábla_modell2!AC$2:AC$313,1)</f>
        <v>211</v>
      </c>
      <c r="AD214">
        <f>RANK(szórás_tábla_modell2!AD214,szórás_tábla_modell2!AD$2:AD$313,1)</f>
        <v>234</v>
      </c>
      <c r="AE214">
        <f>RANK(szórás_tábla_modell2!AE214,szórás_tábla_modell2!AE$2:AE$313,1)</f>
        <v>18</v>
      </c>
      <c r="AF214">
        <f>RANK(szórás_tábla_modell2!AF214,szórás_tábla_modell2!AF$2:AF$313,1)</f>
        <v>226</v>
      </c>
      <c r="AG214">
        <f>RANK(szórás_tábla_modell2!AG214,szórás_tábla_modell2!AG$2:AG$313,1)</f>
        <v>131</v>
      </c>
      <c r="AH214">
        <f>RANK(szórás_tábla_modell2!AH214,szórás_tábla_modell2!AH$2:AH$313,1)</f>
        <v>147</v>
      </c>
      <c r="AI214">
        <f>RANK(szórás_tábla_modell2!AI214,szórás_tábla_modell2!AI$2:AI$313,1)</f>
        <v>136</v>
      </c>
      <c r="AJ214">
        <f>RANK(szórás_tábla_modell2!AJ214,szórás_tábla_modell2!AJ$2:AJ$313,1)</f>
        <v>141</v>
      </c>
      <c r="AK214">
        <f>RANK(szórás_tábla_modell2!AK214,szórás_tábla_modell2!AK$2:AK$313,1)</f>
        <v>204</v>
      </c>
      <c r="AL214">
        <f>RANK(szórás_tábla_modell2!AL214,szórás_tábla_modell2!AL$2:AL$313,1)</f>
        <v>5</v>
      </c>
      <c r="AM214">
        <f>RANK(szórás_tábla_modell2!AM214,szórás_tábla_modell2!AM$2:AM$313,1)</f>
        <v>149</v>
      </c>
      <c r="AN214">
        <f>RANK(szórás_tábla_modell2!AN214,szórás_tábla_modell2!AN$2:AN$313,1)</f>
        <v>249</v>
      </c>
      <c r="AO214">
        <f>RANK(szórás_tábla_modell2!AO214,szórás_tábla_modell2!AO$2:AO$313,1)</f>
        <v>54</v>
      </c>
      <c r="AP214">
        <f>RANK(szórás_tábla_modell2!AP214,szórás_tábla_modell2!AP$2:AP$313,1)</f>
        <v>99</v>
      </c>
      <c r="AQ214">
        <f>RANK(szórás_tábla_modell2!AQ214,szórás_tábla_modell2!AQ$2:AQ$313,1)</f>
        <v>197</v>
      </c>
      <c r="AR214">
        <f>RANK(szórás_tábla_modell2!AR214,szórás_tábla_modell2!AR$2:AR$313,1)</f>
        <v>184</v>
      </c>
      <c r="AS214">
        <f>RANK(szórás_tábla_modell2!AS214,szórás_tábla_modell2!AS$2:AS$313,1)</f>
        <v>246</v>
      </c>
      <c r="AT214">
        <f>RANK(szórás_tábla_modell2!AT214,szórás_tábla_modell2!AT$2:AT$313,1)</f>
        <v>174</v>
      </c>
      <c r="AU214">
        <f>RANK(szórás_tábla_modell2!AU214,szórás_tábla_modell2!AU$2:AU$313,1)</f>
        <v>240</v>
      </c>
      <c r="AV214">
        <f>RANK(szórás_tábla_modell2!AV214,szórás_tábla_modell2!AV$2:AV$313,1)</f>
        <v>266</v>
      </c>
      <c r="AW214">
        <f>RANK(szórás_tábla_modell2!AW214,szórás_tábla_modell2!AW$2:AW$313,1)</f>
        <v>233</v>
      </c>
      <c r="AX214">
        <f>RANK(szórás_tábla_modell2!AX214,szórás_tábla_modell2!AX$2:AX$313,1)</f>
        <v>262</v>
      </c>
      <c r="AY214">
        <f>RANK(szórás_tábla_modell2!AY214,szórás_tábla_modell2!AY$2:AY$313,1)</f>
        <v>220</v>
      </c>
      <c r="AZ214">
        <f>RANK(szórás_tábla_modell2!AZ214,szórás_tábla_modell2!AZ$2:AZ$313,1)</f>
        <v>222</v>
      </c>
      <c r="BA214">
        <f>RANK(szórás_tábla_modell2!BA214,szórás_tábla_modell2!BA$2:BA$313,1)</f>
        <v>260</v>
      </c>
      <c r="BB214">
        <f>RANK(szórás_tábla_modell2!BB214,szórás_tábla_modell2!BB$2:BB$313,1)</f>
        <v>13</v>
      </c>
      <c r="BC214">
        <f>RANK(szórás_tábla_modell2!BC214,szórás_tábla_modell2!BC$2:BC$313,1)</f>
        <v>230</v>
      </c>
      <c r="BD214">
        <f>RANK(szórás_tábla_modell2!BD214,szórás_tábla_modell2!BD$2:BD$313,1)</f>
        <v>11</v>
      </c>
      <c r="BE214">
        <f>RANK(szórás_tábla_modell2!BE214,szórás_tábla_modell2!BE$2:BE$313,1)</f>
        <v>164</v>
      </c>
      <c r="BF214">
        <f>RANK(szórás_tábla_modell2!BF214,szórás_tábla_modell2!BF$2:BF$313,1)</f>
        <v>155</v>
      </c>
      <c r="BG214">
        <v>1000000</v>
      </c>
    </row>
    <row r="215" spans="1:59" x14ac:dyDescent="0.3">
      <c r="A215" t="str">
        <f>szórás_tábla_modell2!A215</f>
        <v>21_2019</v>
      </c>
      <c r="B215">
        <f>RANK(szórás_tábla_modell2!B215,szórás_tábla_modell2!B$2:B$313,1)</f>
        <v>245</v>
      </c>
      <c r="C215">
        <f>RANK(szórás_tábla_modell2!C215,szórás_tábla_modell2!C$2:C$313,1)</f>
        <v>206</v>
      </c>
      <c r="D215">
        <f>RANK(szórás_tábla_modell2!D215,szórás_tábla_modell2!D$2:D$313,1)</f>
        <v>151</v>
      </c>
      <c r="E215">
        <f>RANK(szórás_tábla_modell2!E215,szórás_tábla_modell2!E$2:E$313,1)</f>
        <v>280</v>
      </c>
      <c r="F215">
        <f>RANK(szórás_tábla_modell2!F215,szórás_tábla_modell2!F$2:F$313,1)</f>
        <v>204</v>
      </c>
      <c r="G215">
        <f>RANK(szórás_tábla_modell2!G215,szórás_tábla_modell2!G$2:G$313,1)</f>
        <v>207</v>
      </c>
      <c r="H215">
        <f>RANK(szórás_tábla_modell2!H215,szórás_tábla_modell2!H$2:H$313,1)</f>
        <v>69</v>
      </c>
      <c r="I215">
        <f>RANK(szórás_tábla_modell2!I215,szórás_tábla_modell2!I$2:I$313,1)</f>
        <v>91</v>
      </c>
      <c r="J215">
        <f>RANK(szórás_tábla_modell2!J215,szórás_tábla_modell2!J$2:J$313,1)</f>
        <v>215</v>
      </c>
      <c r="K215">
        <f>RANK(szórás_tábla_modell2!K215,szórás_tábla_modell2!K$2:K$313,1)</f>
        <v>147</v>
      </c>
      <c r="L215">
        <f>RANK(szórás_tábla_modell2!L215,szórás_tábla_modell2!L$2:L$313,1)</f>
        <v>42</v>
      </c>
      <c r="M215">
        <f>RANK(szórás_tábla_modell2!M215,szórás_tábla_modell2!M$2:M$313,1)</f>
        <v>48</v>
      </c>
      <c r="N215">
        <f>RANK(szórás_tábla_modell2!N215,szórás_tábla_modell2!N$2:N$313,1)</f>
        <v>210</v>
      </c>
      <c r="O215">
        <f>RANK(szórás_tábla_modell2!O215,szórás_tábla_modell2!O$2:O$313,1)</f>
        <v>206</v>
      </c>
      <c r="P215">
        <f>RANK(szórás_tábla_modell2!P215,szórás_tábla_modell2!P$2:P$313,1)</f>
        <v>205</v>
      </c>
      <c r="Q215">
        <f>RANK(szórás_tábla_modell2!Q215,szórás_tábla_modell2!Q$2:Q$313,1)</f>
        <v>149</v>
      </c>
      <c r="R215">
        <f>RANK(szórás_tábla_modell2!R215,szórás_tábla_modell2!R$2:R$313,1)</f>
        <v>55</v>
      </c>
      <c r="S215">
        <f>RANK(szórás_tábla_modell2!S215,szórás_tábla_modell2!S$2:S$313,1)</f>
        <v>229</v>
      </c>
      <c r="T215">
        <f>RANK(szórás_tábla_modell2!T215,szórás_tábla_modell2!T$2:T$313,1)</f>
        <v>189</v>
      </c>
      <c r="U215">
        <f>RANK(szórás_tábla_modell2!U215,szórás_tábla_modell2!U$2:U$313,1)</f>
        <v>225</v>
      </c>
      <c r="V215">
        <f>RANK(szórás_tábla_modell2!V215,szórás_tábla_modell2!V$2:V$313,1)</f>
        <v>302</v>
      </c>
      <c r="W215">
        <f>RANK(szórás_tábla_modell2!W215,szórás_tábla_modell2!W$2:W$313,1)</f>
        <v>125</v>
      </c>
      <c r="X215">
        <f>RANK(szórás_tábla_modell2!X215,szórás_tábla_modell2!X$2:X$313,1)</f>
        <v>181</v>
      </c>
      <c r="Y215">
        <f>RANK(szórás_tábla_modell2!Y215,szórás_tábla_modell2!Y$2:Y$313,1)</f>
        <v>214</v>
      </c>
      <c r="Z215">
        <f>RANK(szórás_tábla_modell2!Z215,szórás_tábla_modell2!Z$2:Z$313,1)</f>
        <v>189</v>
      </c>
      <c r="AA215">
        <f>RANK(szórás_tábla_modell2!AA215,szórás_tábla_modell2!AA$2:AA$313,1)</f>
        <v>183</v>
      </c>
      <c r="AB215">
        <f>RANK(szórás_tábla_modell2!AB215,szórás_tábla_modell2!AB$2:AB$313,1)</f>
        <v>174</v>
      </c>
      <c r="AC215">
        <f>RANK(szórás_tábla_modell2!AC215,szórás_tábla_modell2!AC$2:AC$313,1)</f>
        <v>231</v>
      </c>
      <c r="AD215">
        <f>RANK(szórás_tábla_modell2!AD215,szórás_tábla_modell2!AD$2:AD$313,1)</f>
        <v>278</v>
      </c>
      <c r="AE215">
        <f>RANK(szórás_tábla_modell2!AE215,szórás_tábla_modell2!AE$2:AE$313,1)</f>
        <v>26</v>
      </c>
      <c r="AF215">
        <f>RANK(szórás_tábla_modell2!AF215,szórás_tábla_modell2!AF$2:AF$313,1)</f>
        <v>228</v>
      </c>
      <c r="AG215">
        <f>RANK(szórás_tábla_modell2!AG215,szórás_tábla_modell2!AG$2:AG$313,1)</f>
        <v>166</v>
      </c>
      <c r="AH215">
        <f>RANK(szórás_tábla_modell2!AH215,szórás_tábla_modell2!AH$2:AH$313,1)</f>
        <v>76</v>
      </c>
      <c r="AI215">
        <f>RANK(szórás_tábla_modell2!AI215,szórás_tábla_modell2!AI$2:AI$313,1)</f>
        <v>133</v>
      </c>
      <c r="AJ215">
        <f>RANK(szórás_tábla_modell2!AJ215,szórás_tábla_modell2!AJ$2:AJ$313,1)</f>
        <v>147</v>
      </c>
      <c r="AK215">
        <f>RANK(szórás_tábla_modell2!AK215,szórás_tábla_modell2!AK$2:AK$313,1)</f>
        <v>202</v>
      </c>
      <c r="AL215">
        <f>RANK(szórás_tábla_modell2!AL215,szórás_tábla_modell2!AL$2:AL$313,1)</f>
        <v>9</v>
      </c>
      <c r="AM215">
        <f>RANK(szórás_tábla_modell2!AM215,szórás_tábla_modell2!AM$2:AM$313,1)</f>
        <v>132</v>
      </c>
      <c r="AN215">
        <f>RANK(szórás_tábla_modell2!AN215,szórás_tábla_modell2!AN$2:AN$313,1)</f>
        <v>244</v>
      </c>
      <c r="AO215">
        <f>RANK(szórás_tábla_modell2!AO215,szórás_tábla_modell2!AO$2:AO$313,1)</f>
        <v>96</v>
      </c>
      <c r="AP215">
        <f>RANK(szórás_tábla_modell2!AP215,szórás_tábla_modell2!AP$2:AP$313,1)</f>
        <v>81</v>
      </c>
      <c r="AQ215">
        <f>RANK(szórás_tábla_modell2!AQ215,szórás_tábla_modell2!AQ$2:AQ$313,1)</f>
        <v>194</v>
      </c>
      <c r="AR215">
        <f>RANK(szórás_tábla_modell2!AR215,szórás_tábla_modell2!AR$2:AR$313,1)</f>
        <v>184</v>
      </c>
      <c r="AS215">
        <f>RANK(szórás_tábla_modell2!AS215,szórás_tábla_modell2!AS$2:AS$313,1)</f>
        <v>214</v>
      </c>
      <c r="AT215">
        <f>RANK(szórás_tábla_modell2!AT215,szórás_tábla_modell2!AT$2:AT$313,1)</f>
        <v>219</v>
      </c>
      <c r="AU215">
        <f>RANK(szórás_tábla_modell2!AU215,szórás_tábla_modell2!AU$2:AU$313,1)</f>
        <v>210</v>
      </c>
      <c r="AV215">
        <f>RANK(szórás_tábla_modell2!AV215,szórás_tábla_modell2!AV$2:AV$313,1)</f>
        <v>258</v>
      </c>
      <c r="AW215">
        <f>RANK(szórás_tábla_modell2!AW215,szórás_tábla_modell2!AW$2:AW$313,1)</f>
        <v>241</v>
      </c>
      <c r="AX215">
        <f>RANK(szórás_tábla_modell2!AX215,szórás_tábla_modell2!AX$2:AX$313,1)</f>
        <v>133</v>
      </c>
      <c r="AY215">
        <f>RANK(szórás_tábla_modell2!AY215,szórás_tábla_modell2!AY$2:AY$313,1)</f>
        <v>216</v>
      </c>
      <c r="AZ215">
        <f>RANK(szórás_tábla_modell2!AZ215,szórás_tábla_modell2!AZ$2:AZ$313,1)</f>
        <v>226</v>
      </c>
      <c r="BA215">
        <f>RANK(szórás_tábla_modell2!BA215,szórás_tábla_modell2!BA$2:BA$313,1)</f>
        <v>217</v>
      </c>
      <c r="BB215">
        <f>RANK(szórás_tábla_modell2!BB215,szórás_tábla_modell2!BB$2:BB$313,1)</f>
        <v>44</v>
      </c>
      <c r="BC215">
        <f>RANK(szórás_tábla_modell2!BC215,szórás_tábla_modell2!BC$2:BC$313,1)</f>
        <v>226</v>
      </c>
      <c r="BD215">
        <f>RANK(szórás_tábla_modell2!BD215,szórás_tábla_modell2!BD$2:BD$313,1)</f>
        <v>26</v>
      </c>
      <c r="BE215">
        <f>RANK(szórás_tábla_modell2!BE215,szórás_tábla_modell2!BE$2:BE$313,1)</f>
        <v>175</v>
      </c>
      <c r="BF215">
        <f>RANK(szórás_tábla_modell2!BF215,szórás_tábla_modell2!BF$2:BF$313,1)</f>
        <v>169</v>
      </c>
      <c r="BG215">
        <v>1000000</v>
      </c>
    </row>
    <row r="216" spans="1:59" x14ac:dyDescent="0.3">
      <c r="A216" t="str">
        <f>szórás_tábla_modell2!A216</f>
        <v>22_2019</v>
      </c>
      <c r="B216">
        <f>RANK(szórás_tábla_modell2!B216,szórás_tábla_modell2!B$2:B$313,1)</f>
        <v>194</v>
      </c>
      <c r="C216">
        <f>RANK(szórás_tábla_modell2!C216,szórás_tábla_modell2!C$2:C$313,1)</f>
        <v>225</v>
      </c>
      <c r="D216">
        <f>RANK(szórás_tábla_modell2!D216,szórás_tábla_modell2!D$2:D$313,1)</f>
        <v>107</v>
      </c>
      <c r="E216">
        <f>RANK(szórás_tábla_modell2!E216,szórás_tábla_modell2!E$2:E$313,1)</f>
        <v>306</v>
      </c>
      <c r="F216">
        <f>RANK(szórás_tábla_modell2!F216,szórás_tábla_modell2!F$2:F$313,1)</f>
        <v>280</v>
      </c>
      <c r="G216">
        <f>RANK(szórás_tábla_modell2!G216,szórás_tábla_modell2!G$2:G$313,1)</f>
        <v>269</v>
      </c>
      <c r="H216">
        <f>RANK(szórás_tábla_modell2!H216,szórás_tábla_modell2!H$2:H$313,1)</f>
        <v>129</v>
      </c>
      <c r="I216">
        <f>RANK(szórás_tábla_modell2!I216,szórás_tábla_modell2!I$2:I$313,1)</f>
        <v>138</v>
      </c>
      <c r="J216">
        <f>RANK(szórás_tábla_modell2!J216,szórás_tábla_modell2!J$2:J$313,1)</f>
        <v>247</v>
      </c>
      <c r="K216">
        <f>RANK(szórás_tábla_modell2!K216,szórás_tábla_modell2!K$2:K$313,1)</f>
        <v>206</v>
      </c>
      <c r="L216">
        <f>RANK(szórás_tábla_modell2!L216,szórás_tábla_modell2!L$2:L$313,1)</f>
        <v>41</v>
      </c>
      <c r="M216">
        <f>RANK(szórás_tábla_modell2!M216,szórás_tábla_modell2!M$2:M$313,1)</f>
        <v>65</v>
      </c>
      <c r="N216">
        <f>RANK(szórás_tábla_modell2!N216,szórás_tábla_modell2!N$2:N$313,1)</f>
        <v>208</v>
      </c>
      <c r="O216">
        <f>RANK(szórás_tábla_modell2!O216,szórás_tábla_modell2!O$2:O$313,1)</f>
        <v>244</v>
      </c>
      <c r="P216">
        <f>RANK(szórás_tábla_modell2!P216,szórás_tábla_modell2!P$2:P$313,1)</f>
        <v>214</v>
      </c>
      <c r="Q216">
        <f>RANK(szórás_tábla_modell2!Q216,szórás_tábla_modell2!Q$2:Q$313,1)</f>
        <v>171</v>
      </c>
      <c r="R216">
        <f>RANK(szórás_tábla_modell2!R216,szórás_tábla_modell2!R$2:R$313,1)</f>
        <v>88</v>
      </c>
      <c r="S216">
        <f>RANK(szórás_tábla_modell2!S216,szórás_tábla_modell2!S$2:S$313,1)</f>
        <v>228</v>
      </c>
      <c r="T216">
        <f>RANK(szórás_tábla_modell2!T216,szórás_tábla_modell2!T$2:T$313,1)</f>
        <v>191</v>
      </c>
      <c r="U216">
        <f>RANK(szórás_tábla_modell2!U216,szórás_tábla_modell2!U$2:U$313,1)</f>
        <v>236</v>
      </c>
      <c r="V216">
        <f>RANK(szórás_tábla_modell2!V216,szórás_tábla_modell2!V$2:V$313,1)</f>
        <v>300</v>
      </c>
      <c r="W216">
        <f>RANK(szórás_tábla_modell2!W216,szórás_tábla_modell2!W$2:W$313,1)</f>
        <v>142</v>
      </c>
      <c r="X216">
        <f>RANK(szórás_tábla_modell2!X216,szórás_tábla_modell2!X$2:X$313,1)</f>
        <v>148</v>
      </c>
      <c r="Y216">
        <f>RANK(szórás_tábla_modell2!Y216,szórás_tábla_modell2!Y$2:Y$313,1)</f>
        <v>183</v>
      </c>
      <c r="Z216">
        <f>RANK(szórás_tábla_modell2!Z216,szórás_tábla_modell2!Z$2:Z$313,1)</f>
        <v>211</v>
      </c>
      <c r="AA216">
        <f>RANK(szórás_tábla_modell2!AA216,szórás_tábla_modell2!AA$2:AA$313,1)</f>
        <v>195</v>
      </c>
      <c r="AB216">
        <f>RANK(szórás_tábla_modell2!AB216,szórás_tábla_modell2!AB$2:AB$313,1)</f>
        <v>269</v>
      </c>
      <c r="AC216">
        <f>RANK(szórás_tábla_modell2!AC216,szórás_tábla_modell2!AC$2:AC$313,1)</f>
        <v>232</v>
      </c>
      <c r="AD216">
        <f>RANK(szórás_tábla_modell2!AD216,szórás_tábla_modell2!AD$2:AD$313,1)</f>
        <v>281</v>
      </c>
      <c r="AE216">
        <f>RANK(szórás_tábla_modell2!AE216,szórás_tábla_modell2!AE$2:AE$313,1)</f>
        <v>25</v>
      </c>
      <c r="AF216">
        <f>RANK(szórás_tábla_modell2!AF216,szórás_tábla_modell2!AF$2:AF$313,1)</f>
        <v>227</v>
      </c>
      <c r="AG216">
        <f>RANK(szórás_tábla_modell2!AG216,szórás_tábla_modell2!AG$2:AG$313,1)</f>
        <v>173</v>
      </c>
      <c r="AH216">
        <f>RANK(szórás_tábla_modell2!AH216,szórás_tábla_modell2!AH$2:AH$313,1)</f>
        <v>112</v>
      </c>
      <c r="AI216">
        <f>RANK(szórás_tábla_modell2!AI216,szórás_tábla_modell2!AI$2:AI$313,1)</f>
        <v>135</v>
      </c>
      <c r="AJ216">
        <f>RANK(szórás_tábla_modell2!AJ216,szórás_tábla_modell2!AJ$2:AJ$313,1)</f>
        <v>149</v>
      </c>
      <c r="AK216">
        <f>RANK(szórás_tábla_modell2!AK216,szórás_tábla_modell2!AK$2:AK$313,1)</f>
        <v>251</v>
      </c>
      <c r="AL216">
        <f>RANK(szórás_tábla_modell2!AL216,szórás_tábla_modell2!AL$2:AL$313,1)</f>
        <v>17</v>
      </c>
      <c r="AM216">
        <f>RANK(szórás_tábla_modell2!AM216,szórás_tábla_modell2!AM$2:AM$313,1)</f>
        <v>69</v>
      </c>
      <c r="AN216">
        <f>RANK(szórás_tábla_modell2!AN216,szórás_tábla_modell2!AN$2:AN$313,1)</f>
        <v>246</v>
      </c>
      <c r="AO216">
        <f>RANK(szórás_tábla_modell2!AO216,szórás_tábla_modell2!AO$2:AO$313,1)</f>
        <v>60</v>
      </c>
      <c r="AP216">
        <f>RANK(szórás_tábla_modell2!AP216,szórás_tábla_modell2!AP$2:AP$313,1)</f>
        <v>73</v>
      </c>
      <c r="AQ216">
        <f>RANK(szórás_tábla_modell2!AQ216,szórás_tábla_modell2!AQ$2:AQ$313,1)</f>
        <v>190</v>
      </c>
      <c r="AR216">
        <f>RANK(szórás_tábla_modell2!AR216,szórás_tábla_modell2!AR$2:AR$313,1)</f>
        <v>120</v>
      </c>
      <c r="AS216">
        <f>RANK(szórás_tábla_modell2!AS216,szórás_tábla_modell2!AS$2:AS$313,1)</f>
        <v>250</v>
      </c>
      <c r="AT216">
        <f>RANK(szórás_tábla_modell2!AT216,szórás_tábla_modell2!AT$2:AT$313,1)</f>
        <v>209</v>
      </c>
      <c r="AU216">
        <f>RANK(szórás_tábla_modell2!AU216,szórás_tábla_modell2!AU$2:AU$313,1)</f>
        <v>243</v>
      </c>
      <c r="AV216">
        <f>RANK(szórás_tábla_modell2!AV216,szórás_tábla_modell2!AV$2:AV$313,1)</f>
        <v>228</v>
      </c>
      <c r="AW216">
        <f>RANK(szórás_tábla_modell2!AW216,szórás_tábla_modell2!AW$2:AW$313,1)</f>
        <v>267</v>
      </c>
      <c r="AX216">
        <f>RANK(szórás_tábla_modell2!AX216,szórás_tábla_modell2!AX$2:AX$313,1)</f>
        <v>247</v>
      </c>
      <c r="AY216">
        <f>RANK(szórás_tábla_modell2!AY216,szórás_tábla_modell2!AY$2:AY$313,1)</f>
        <v>208</v>
      </c>
      <c r="AZ216">
        <f>RANK(szórás_tábla_modell2!AZ216,szórás_tábla_modell2!AZ$2:AZ$313,1)</f>
        <v>224</v>
      </c>
      <c r="BA216">
        <f>RANK(szórás_tábla_modell2!BA216,szórás_tábla_modell2!BA$2:BA$313,1)</f>
        <v>141</v>
      </c>
      <c r="BB216">
        <f>RANK(szórás_tábla_modell2!BB216,szórás_tábla_modell2!BB$2:BB$313,1)</f>
        <v>58</v>
      </c>
      <c r="BC216">
        <f>RANK(szórás_tábla_modell2!BC216,szórás_tábla_modell2!BC$2:BC$313,1)</f>
        <v>122</v>
      </c>
      <c r="BD216">
        <f>RANK(szórás_tábla_modell2!BD216,szórás_tábla_modell2!BD$2:BD$313,1)</f>
        <v>6</v>
      </c>
      <c r="BE216">
        <f>RANK(szórás_tábla_modell2!BE216,szórás_tábla_modell2!BE$2:BE$313,1)</f>
        <v>218</v>
      </c>
      <c r="BF216">
        <f>RANK(szórás_tábla_modell2!BF216,szórás_tábla_modell2!BF$2:BF$313,1)</f>
        <v>164</v>
      </c>
      <c r="BG216">
        <v>1000000</v>
      </c>
    </row>
    <row r="217" spans="1:59" x14ac:dyDescent="0.3">
      <c r="A217" t="str">
        <f>szórás_tábla_modell2!A217</f>
        <v>23_2019</v>
      </c>
      <c r="B217">
        <f>RANK(szórás_tábla_modell2!B217,szórás_tábla_modell2!B$2:B$313,1)</f>
        <v>241</v>
      </c>
      <c r="C217">
        <f>RANK(szórás_tábla_modell2!C217,szórás_tábla_modell2!C$2:C$313,1)</f>
        <v>205</v>
      </c>
      <c r="D217">
        <f>RANK(szórás_tábla_modell2!D217,szórás_tábla_modell2!D$2:D$313,1)</f>
        <v>85</v>
      </c>
      <c r="E217">
        <f>RANK(szórás_tábla_modell2!E217,szórás_tábla_modell2!E$2:E$313,1)</f>
        <v>293</v>
      </c>
      <c r="F217">
        <f>RANK(szórás_tábla_modell2!F217,szórás_tábla_modell2!F$2:F$313,1)</f>
        <v>218</v>
      </c>
      <c r="G217">
        <f>RANK(szórás_tábla_modell2!G217,szórás_tábla_modell2!G$2:G$313,1)</f>
        <v>127</v>
      </c>
      <c r="H217">
        <f>RANK(szórás_tábla_modell2!H217,szórás_tábla_modell2!H$2:H$313,1)</f>
        <v>65</v>
      </c>
      <c r="I217">
        <f>RANK(szórás_tábla_modell2!I217,szórás_tábla_modell2!I$2:I$313,1)</f>
        <v>87</v>
      </c>
      <c r="J217">
        <f>RANK(szórás_tábla_modell2!J217,szórás_tábla_modell2!J$2:J$313,1)</f>
        <v>211</v>
      </c>
      <c r="K217">
        <f>RANK(szórás_tábla_modell2!K217,szórás_tábla_modell2!K$2:K$313,1)</f>
        <v>169</v>
      </c>
      <c r="L217">
        <f>RANK(szórás_tábla_modell2!L217,szórás_tábla_modell2!L$2:L$313,1)</f>
        <v>43</v>
      </c>
      <c r="M217">
        <f>RANK(szórás_tábla_modell2!M217,szórás_tábla_modell2!M$2:M$313,1)</f>
        <v>73</v>
      </c>
      <c r="N217">
        <f>RANK(szórás_tábla_modell2!N217,szórás_tábla_modell2!N$2:N$313,1)</f>
        <v>218</v>
      </c>
      <c r="O217">
        <f>RANK(szórás_tábla_modell2!O217,szórás_tábla_modell2!O$2:O$313,1)</f>
        <v>192</v>
      </c>
      <c r="P217">
        <f>RANK(szórás_tábla_modell2!P217,szórás_tábla_modell2!P$2:P$313,1)</f>
        <v>211</v>
      </c>
      <c r="Q217">
        <f>RANK(szórás_tábla_modell2!Q217,szórás_tábla_modell2!Q$2:Q$313,1)</f>
        <v>62</v>
      </c>
      <c r="R217">
        <f>RANK(szórás_tábla_modell2!R217,szórás_tábla_modell2!R$2:R$313,1)</f>
        <v>99</v>
      </c>
      <c r="S217">
        <f>RANK(szórás_tábla_modell2!S217,szórás_tábla_modell2!S$2:S$313,1)</f>
        <v>221</v>
      </c>
      <c r="T217">
        <f>RANK(szórás_tábla_modell2!T217,szórás_tábla_modell2!T$2:T$313,1)</f>
        <v>190</v>
      </c>
      <c r="U217">
        <f>RANK(szórás_tábla_modell2!U217,szórás_tábla_modell2!U$2:U$313,1)</f>
        <v>228</v>
      </c>
      <c r="V217">
        <f>RANK(szórás_tábla_modell2!V217,szórás_tábla_modell2!V$2:V$313,1)</f>
        <v>309</v>
      </c>
      <c r="W217">
        <f>RANK(szórás_tábla_modell2!W217,szórás_tábla_modell2!W$2:W$313,1)</f>
        <v>147</v>
      </c>
      <c r="X217">
        <f>RANK(szórás_tábla_modell2!X217,szórás_tábla_modell2!X$2:X$313,1)</f>
        <v>200</v>
      </c>
      <c r="Y217">
        <f>RANK(szórás_tábla_modell2!Y217,szórás_tábla_modell2!Y$2:Y$313,1)</f>
        <v>152</v>
      </c>
      <c r="Z217">
        <f>RANK(szórás_tábla_modell2!Z217,szórás_tábla_modell2!Z$2:Z$313,1)</f>
        <v>232</v>
      </c>
      <c r="AA217">
        <f>RANK(szórás_tábla_modell2!AA217,szórás_tábla_modell2!AA$2:AA$313,1)</f>
        <v>200</v>
      </c>
      <c r="AB217">
        <f>RANK(szórás_tábla_modell2!AB217,szórás_tábla_modell2!AB$2:AB$313,1)</f>
        <v>198</v>
      </c>
      <c r="AC217">
        <f>RANK(szórás_tábla_modell2!AC217,szórás_tábla_modell2!AC$2:AC$313,1)</f>
        <v>229</v>
      </c>
      <c r="AD217">
        <f>RANK(szórás_tábla_modell2!AD217,szórás_tábla_modell2!AD$2:AD$313,1)</f>
        <v>239</v>
      </c>
      <c r="AE217">
        <f>RANK(szórás_tábla_modell2!AE217,szórás_tábla_modell2!AE$2:AE$313,1)</f>
        <v>2</v>
      </c>
      <c r="AF217">
        <f>RANK(szórás_tábla_modell2!AF217,szórás_tábla_modell2!AF$2:AF$313,1)</f>
        <v>229</v>
      </c>
      <c r="AG217">
        <f>RANK(szórás_tábla_modell2!AG217,szórás_tábla_modell2!AG$2:AG$313,1)</f>
        <v>149</v>
      </c>
      <c r="AH217">
        <f>RANK(szórás_tábla_modell2!AH217,szórás_tábla_modell2!AH$2:AH$313,1)</f>
        <v>32</v>
      </c>
      <c r="AI217">
        <f>RANK(szórás_tábla_modell2!AI217,szórás_tábla_modell2!AI$2:AI$313,1)</f>
        <v>34</v>
      </c>
      <c r="AJ217">
        <f>RANK(szórás_tábla_modell2!AJ217,szórás_tábla_modell2!AJ$2:AJ$313,1)</f>
        <v>133</v>
      </c>
      <c r="AK217">
        <f>RANK(szórás_tábla_modell2!AK217,szórás_tábla_modell2!AK$2:AK$313,1)</f>
        <v>224</v>
      </c>
      <c r="AL217">
        <f>RANK(szórás_tábla_modell2!AL217,szórás_tábla_modell2!AL$2:AL$313,1)</f>
        <v>13</v>
      </c>
      <c r="AM217">
        <f>RANK(szórás_tábla_modell2!AM217,szórás_tábla_modell2!AM$2:AM$313,1)</f>
        <v>149</v>
      </c>
      <c r="AN217">
        <f>RANK(szórás_tábla_modell2!AN217,szórás_tábla_modell2!AN$2:AN$313,1)</f>
        <v>158</v>
      </c>
      <c r="AO217">
        <f>RANK(szórás_tábla_modell2!AO217,szórás_tábla_modell2!AO$2:AO$313,1)</f>
        <v>40</v>
      </c>
      <c r="AP217">
        <f>RANK(szórás_tábla_modell2!AP217,szórás_tábla_modell2!AP$2:AP$313,1)</f>
        <v>94</v>
      </c>
      <c r="AQ217">
        <f>RANK(szórás_tábla_modell2!AQ217,szórás_tábla_modell2!AQ$2:AQ$313,1)</f>
        <v>189</v>
      </c>
      <c r="AR217">
        <f>RANK(szórás_tábla_modell2!AR217,szórás_tábla_modell2!AR$2:AR$313,1)</f>
        <v>169</v>
      </c>
      <c r="AS217">
        <f>RANK(szórás_tábla_modell2!AS217,szórás_tábla_modell2!AS$2:AS$313,1)</f>
        <v>61</v>
      </c>
      <c r="AT217">
        <f>RANK(szórás_tábla_modell2!AT217,szórás_tábla_modell2!AT$2:AT$313,1)</f>
        <v>177</v>
      </c>
      <c r="AU217">
        <f>RANK(szórás_tábla_modell2!AU217,szórás_tábla_modell2!AU$2:AU$313,1)</f>
        <v>230</v>
      </c>
      <c r="AV217">
        <f>RANK(szórás_tábla_modell2!AV217,szórás_tábla_modell2!AV$2:AV$313,1)</f>
        <v>235</v>
      </c>
      <c r="AW217">
        <f>RANK(szórás_tábla_modell2!AW217,szórás_tábla_modell2!AW$2:AW$313,1)</f>
        <v>249</v>
      </c>
      <c r="AX217">
        <f>RANK(szórás_tábla_modell2!AX217,szórás_tábla_modell2!AX$2:AX$313,1)</f>
        <v>119</v>
      </c>
      <c r="AY217">
        <f>RANK(szórás_tábla_modell2!AY217,szórás_tábla_modell2!AY$2:AY$313,1)</f>
        <v>210</v>
      </c>
      <c r="AZ217">
        <f>RANK(szórás_tábla_modell2!AZ217,szórás_tábla_modell2!AZ$2:AZ$313,1)</f>
        <v>238</v>
      </c>
      <c r="BA217">
        <f>RANK(szórás_tábla_modell2!BA217,szórás_tábla_modell2!BA$2:BA$313,1)</f>
        <v>53</v>
      </c>
      <c r="BB217">
        <f>RANK(szórás_tábla_modell2!BB217,szórás_tábla_modell2!BB$2:BB$313,1)</f>
        <v>15</v>
      </c>
      <c r="BC217">
        <f>RANK(szórás_tábla_modell2!BC217,szórás_tábla_modell2!BC$2:BC$313,1)</f>
        <v>235</v>
      </c>
      <c r="BD217">
        <f>RANK(szórás_tábla_modell2!BD217,szórás_tábla_modell2!BD$2:BD$313,1)</f>
        <v>47</v>
      </c>
      <c r="BE217">
        <f>RANK(szórás_tábla_modell2!BE217,szórás_tábla_modell2!BE$2:BE$313,1)</f>
        <v>223</v>
      </c>
      <c r="BF217">
        <f>RANK(szórás_tábla_modell2!BF217,szórás_tábla_modell2!BF$2:BF$313,1)</f>
        <v>167</v>
      </c>
      <c r="BG217">
        <v>1000000</v>
      </c>
    </row>
    <row r="218" spans="1:59" x14ac:dyDescent="0.3">
      <c r="A218" t="str">
        <f>szórás_tábla_modell2!A218</f>
        <v>Mind_2020</v>
      </c>
      <c r="B218">
        <f>RANK(szórás_tábla_modell2!B218,szórás_tábla_modell2!B$2:B$313,1)</f>
        <v>167</v>
      </c>
      <c r="C218">
        <f>RANK(szórás_tábla_modell2!C218,szórás_tábla_modell2!C$2:C$313,1)</f>
        <v>192</v>
      </c>
      <c r="D218">
        <f>RANK(szórás_tábla_modell2!D218,szórás_tábla_modell2!D$2:D$313,1)</f>
        <v>24</v>
      </c>
      <c r="E218">
        <f>RANK(szórás_tábla_modell2!E218,szórás_tábla_modell2!E$2:E$313,1)</f>
        <v>87</v>
      </c>
      <c r="F218">
        <f>RANK(szórás_tábla_modell2!F218,szórás_tábla_modell2!F$2:F$313,1)</f>
        <v>71</v>
      </c>
      <c r="G218">
        <f>RANK(szórás_tábla_modell2!G218,szórás_tábla_modell2!G$2:G$313,1)</f>
        <v>51</v>
      </c>
      <c r="H218">
        <f>RANK(szórás_tábla_modell2!H218,szórás_tábla_modell2!H$2:H$313,1)</f>
        <v>194</v>
      </c>
      <c r="I218">
        <f>RANK(szórás_tábla_modell2!I218,szórás_tábla_modell2!I$2:I$313,1)</f>
        <v>24</v>
      </c>
      <c r="J218">
        <f>RANK(szórás_tábla_modell2!J218,szórás_tábla_modell2!J$2:J$313,1)</f>
        <v>156</v>
      </c>
      <c r="K218">
        <f>RANK(szórás_tábla_modell2!K218,szórás_tábla_modell2!K$2:K$313,1)</f>
        <v>18</v>
      </c>
      <c r="L218">
        <f>RANK(szórás_tábla_modell2!L218,szórás_tábla_modell2!L$2:L$313,1)</f>
        <v>26</v>
      </c>
      <c r="M218">
        <f>RANK(szórás_tábla_modell2!M218,szórás_tábla_modell2!M$2:M$313,1)</f>
        <v>30</v>
      </c>
      <c r="N218">
        <f>RANK(szórás_tábla_modell2!N218,szórás_tábla_modell2!N$2:N$313,1)</f>
        <v>221</v>
      </c>
      <c r="O218">
        <f>RANK(szórás_tábla_modell2!O218,szórás_tábla_modell2!O$2:O$313,1)</f>
        <v>170</v>
      </c>
      <c r="P218">
        <f>RANK(szórás_tábla_modell2!P218,szórás_tábla_modell2!P$2:P$313,1)</f>
        <v>201</v>
      </c>
      <c r="Q218">
        <f>RANK(szórás_tábla_modell2!Q218,szórás_tábla_modell2!Q$2:Q$313,1)</f>
        <v>193</v>
      </c>
      <c r="R218">
        <f>RANK(szórás_tábla_modell2!R218,szórás_tábla_modell2!R$2:R$313,1)</f>
        <v>21</v>
      </c>
      <c r="S218">
        <f>RANK(szórás_tábla_modell2!S218,szórás_tábla_modell2!S$2:S$313,1)</f>
        <v>71</v>
      </c>
      <c r="T218">
        <f>RANK(szórás_tábla_modell2!T218,szórás_tábla_modell2!T$2:T$313,1)</f>
        <v>271</v>
      </c>
      <c r="U218">
        <f>RANK(szórás_tábla_modell2!U218,szórás_tábla_modell2!U$2:U$313,1)</f>
        <v>138</v>
      </c>
      <c r="V218">
        <f>RANK(szórás_tábla_modell2!V218,szórás_tábla_modell2!V$2:V$313,1)</f>
        <v>193</v>
      </c>
      <c r="W218">
        <f>RANK(szórás_tábla_modell2!W218,szórás_tábla_modell2!W$2:W$313,1)</f>
        <v>128</v>
      </c>
      <c r="X218">
        <f>RANK(szórás_tábla_modell2!X218,szórás_tábla_modell2!X$2:X$313,1)</f>
        <v>69</v>
      </c>
      <c r="Y218">
        <f>RANK(szórás_tábla_modell2!Y218,szórás_tábla_modell2!Y$2:Y$313,1)</f>
        <v>133</v>
      </c>
      <c r="Z218">
        <f>RANK(szórás_tábla_modell2!Z218,szórás_tábla_modell2!Z$2:Z$313,1)</f>
        <v>125</v>
      </c>
      <c r="AA218">
        <f>RANK(szórás_tábla_modell2!AA218,szórás_tábla_modell2!AA$2:AA$313,1)</f>
        <v>168</v>
      </c>
      <c r="AB218">
        <f>RANK(szórás_tábla_modell2!AB218,szórás_tábla_modell2!AB$2:AB$313,1)</f>
        <v>84</v>
      </c>
      <c r="AC218">
        <f>RANK(szórás_tábla_modell2!AC218,szórás_tábla_modell2!AC$2:AC$313,1)</f>
        <v>80</v>
      </c>
      <c r="AD218">
        <f>RANK(szórás_tábla_modell2!AD218,szórás_tábla_modell2!AD$2:AD$313,1)</f>
        <v>184</v>
      </c>
      <c r="AE218">
        <f>RANK(szórás_tábla_modell2!AE218,szórás_tábla_modell2!AE$2:AE$313,1)</f>
        <v>149</v>
      </c>
      <c r="AF218">
        <f>RANK(szórás_tábla_modell2!AF218,szórás_tábla_modell2!AF$2:AF$313,1)</f>
        <v>186</v>
      </c>
      <c r="AG218">
        <f>RANK(szórás_tábla_modell2!AG218,szórás_tábla_modell2!AG$2:AG$313,1)</f>
        <v>4</v>
      </c>
      <c r="AH218">
        <f>RANK(szórás_tábla_modell2!AH218,szórás_tábla_modell2!AH$2:AH$313,1)</f>
        <v>16</v>
      </c>
      <c r="AI218">
        <f>RANK(szórás_tábla_modell2!AI218,szórás_tábla_modell2!AI$2:AI$313,1)</f>
        <v>94</v>
      </c>
      <c r="AJ218">
        <f>RANK(szórás_tábla_modell2!AJ218,szórás_tábla_modell2!AJ$2:AJ$313,1)</f>
        <v>37</v>
      </c>
      <c r="AK218">
        <f>RANK(szórás_tábla_modell2!AK218,szórás_tábla_modell2!AK$2:AK$313,1)</f>
        <v>122</v>
      </c>
      <c r="AL218">
        <f>RANK(szórás_tábla_modell2!AL218,szórás_tábla_modell2!AL$2:AL$313,1)</f>
        <v>147</v>
      </c>
      <c r="AM218">
        <f>RANK(szórás_tábla_modell2!AM218,szórás_tábla_modell2!AM$2:AM$313,1)</f>
        <v>70</v>
      </c>
      <c r="AN218">
        <f>RANK(szórás_tábla_modell2!AN218,szórás_tábla_modell2!AN$2:AN$313,1)</f>
        <v>54</v>
      </c>
      <c r="AO218">
        <f>RANK(szórás_tábla_modell2!AO218,szórás_tábla_modell2!AO$2:AO$313,1)</f>
        <v>44</v>
      </c>
      <c r="AP218">
        <f>RANK(szórás_tábla_modell2!AP218,szórás_tábla_modell2!AP$2:AP$313,1)</f>
        <v>104</v>
      </c>
      <c r="AQ218">
        <f>RANK(szórás_tábla_modell2!AQ218,szórás_tábla_modell2!AQ$2:AQ$313,1)</f>
        <v>85</v>
      </c>
      <c r="AR218">
        <f>RANK(szórás_tábla_modell2!AR218,szórás_tábla_modell2!AR$2:AR$313,1)</f>
        <v>221</v>
      </c>
      <c r="AS218">
        <f>RANK(szórás_tábla_modell2!AS218,szórás_tábla_modell2!AS$2:AS$313,1)</f>
        <v>92</v>
      </c>
      <c r="AT218">
        <f>RANK(szórás_tábla_modell2!AT218,szórás_tábla_modell2!AT$2:AT$313,1)</f>
        <v>13</v>
      </c>
      <c r="AU218">
        <f>RANK(szórás_tábla_modell2!AU218,szórás_tábla_modell2!AU$2:AU$313,1)</f>
        <v>204</v>
      </c>
      <c r="AV218">
        <f>RANK(szórás_tábla_modell2!AV218,szórás_tábla_modell2!AV$2:AV$313,1)</f>
        <v>268</v>
      </c>
      <c r="AW218">
        <f>RANK(szórás_tábla_modell2!AW218,szórás_tábla_modell2!AW$2:AW$313,1)</f>
        <v>138</v>
      </c>
      <c r="AX218">
        <f>RANK(szórás_tábla_modell2!AX218,szórás_tábla_modell2!AX$2:AX$313,1)</f>
        <v>20</v>
      </c>
      <c r="AY218">
        <f>RANK(szórás_tábla_modell2!AY218,szórás_tábla_modell2!AY$2:AY$313,1)</f>
        <v>205</v>
      </c>
      <c r="AZ218">
        <f>RANK(szórás_tábla_modell2!AZ218,szórás_tábla_modell2!AZ$2:AZ$313,1)</f>
        <v>51</v>
      </c>
      <c r="BA218">
        <f>RANK(szórás_tábla_modell2!BA218,szórás_tábla_modell2!BA$2:BA$313,1)</f>
        <v>67</v>
      </c>
      <c r="BB218">
        <f>RANK(szórás_tábla_modell2!BB218,szórás_tábla_modell2!BB$2:BB$313,1)</f>
        <v>5</v>
      </c>
      <c r="BC218">
        <f>RANK(szórás_tábla_modell2!BC218,szórás_tábla_modell2!BC$2:BC$313,1)</f>
        <v>118</v>
      </c>
      <c r="BD218">
        <f>RANK(szórás_tábla_modell2!BD218,szórás_tábla_modell2!BD$2:BD$313,1)</f>
        <v>81</v>
      </c>
      <c r="BE218">
        <f>RANK(szórás_tábla_modell2!BE218,szórás_tábla_modell2!BE$2:BE$313,1)</f>
        <v>14</v>
      </c>
      <c r="BF218">
        <f>RANK(szórás_tábla_modell2!BF218,szórás_tábla_modell2!BF$2:BF$313,1)</f>
        <v>236</v>
      </c>
      <c r="BG218">
        <v>1000000</v>
      </c>
    </row>
    <row r="219" spans="1:59" x14ac:dyDescent="0.3">
      <c r="A219" t="str">
        <f>szórás_tábla_modell2!A219</f>
        <v>1_2020</v>
      </c>
      <c r="B219">
        <f>RANK(szórás_tábla_modell2!B219,szórás_tábla_modell2!B$2:B$313,1)</f>
        <v>253</v>
      </c>
      <c r="C219">
        <f>RANK(szórás_tábla_modell2!C219,szórás_tábla_modell2!C$2:C$313,1)</f>
        <v>188</v>
      </c>
      <c r="D219">
        <f>RANK(szórás_tábla_modell2!D219,szórás_tábla_modell2!D$2:D$313,1)</f>
        <v>50</v>
      </c>
      <c r="E219">
        <f>RANK(szórás_tábla_modell2!E219,szórás_tábla_modell2!E$2:E$313,1)</f>
        <v>80</v>
      </c>
      <c r="F219">
        <f>RANK(szórás_tábla_modell2!F219,szórás_tábla_modell2!F$2:F$313,1)</f>
        <v>141</v>
      </c>
      <c r="G219">
        <f>RANK(szórás_tábla_modell2!G219,szórás_tábla_modell2!G$2:G$313,1)</f>
        <v>109</v>
      </c>
      <c r="H219">
        <f>RANK(szórás_tábla_modell2!H219,szórás_tábla_modell2!H$2:H$313,1)</f>
        <v>53</v>
      </c>
      <c r="I219">
        <f>RANK(szórás_tábla_modell2!I219,szórás_tábla_modell2!I$2:I$313,1)</f>
        <v>73</v>
      </c>
      <c r="J219">
        <f>RANK(szórás_tábla_modell2!J219,szórás_tábla_modell2!J$2:J$313,1)</f>
        <v>196</v>
      </c>
      <c r="K219">
        <f>RANK(szórás_tábla_modell2!K219,szórás_tábla_modell2!K$2:K$313,1)</f>
        <v>51</v>
      </c>
      <c r="L219">
        <f>RANK(szórás_tábla_modell2!L219,szórás_tábla_modell2!L$2:L$313,1)</f>
        <v>145</v>
      </c>
      <c r="M219">
        <f>RANK(szórás_tábla_modell2!M219,szórás_tábla_modell2!M$2:M$313,1)</f>
        <v>128</v>
      </c>
      <c r="N219">
        <f>RANK(szórás_tábla_modell2!N219,szórás_tábla_modell2!N$2:N$313,1)</f>
        <v>224</v>
      </c>
      <c r="O219">
        <f>RANK(szórás_tábla_modell2!O219,szórás_tábla_modell2!O$2:O$313,1)</f>
        <v>215</v>
      </c>
      <c r="P219">
        <f>RANK(szórás_tábla_modell2!P219,szórás_tábla_modell2!P$2:P$313,1)</f>
        <v>229</v>
      </c>
      <c r="Q219">
        <f>RANK(szórás_tábla_modell2!Q219,szórás_tábla_modell2!Q$2:Q$313,1)</f>
        <v>118</v>
      </c>
      <c r="R219">
        <f>RANK(szórás_tábla_modell2!R219,szórás_tábla_modell2!R$2:R$313,1)</f>
        <v>65</v>
      </c>
      <c r="S219">
        <f>RANK(szórás_tábla_modell2!S219,szórás_tábla_modell2!S$2:S$313,1)</f>
        <v>129</v>
      </c>
      <c r="T219">
        <f>RANK(szórás_tábla_modell2!T219,szórás_tábla_modell2!T$2:T$313,1)</f>
        <v>184</v>
      </c>
      <c r="U219">
        <f>RANK(szórás_tábla_modell2!U219,szórás_tábla_modell2!U$2:U$313,1)</f>
        <v>168</v>
      </c>
      <c r="V219">
        <f>RANK(szórás_tábla_modell2!V219,szórás_tábla_modell2!V$2:V$313,1)</f>
        <v>157</v>
      </c>
      <c r="W219">
        <f>RANK(szórás_tábla_modell2!W219,szórás_tábla_modell2!W$2:W$313,1)</f>
        <v>240</v>
      </c>
      <c r="X219">
        <f>RANK(szórás_tábla_modell2!X219,szórás_tábla_modell2!X$2:X$313,1)</f>
        <v>153</v>
      </c>
      <c r="Y219">
        <f>RANK(szórás_tábla_modell2!Y219,szórás_tábla_modell2!Y$2:Y$313,1)</f>
        <v>228</v>
      </c>
      <c r="Z219">
        <f>RANK(szórás_tábla_modell2!Z219,szórás_tábla_modell2!Z$2:Z$313,1)</f>
        <v>262</v>
      </c>
      <c r="AA219">
        <f>RANK(szórás_tábla_modell2!AA219,szórás_tábla_modell2!AA$2:AA$313,1)</f>
        <v>262</v>
      </c>
      <c r="AB219">
        <f>RANK(szórás_tábla_modell2!AB219,szórás_tábla_modell2!AB$2:AB$313,1)</f>
        <v>149</v>
      </c>
      <c r="AC219">
        <f>RANK(szórás_tábla_modell2!AC219,szórás_tábla_modell2!AC$2:AC$313,1)</f>
        <v>217</v>
      </c>
      <c r="AD219">
        <f>RANK(szórás_tábla_modell2!AD219,szórás_tábla_modell2!AD$2:AD$313,1)</f>
        <v>255</v>
      </c>
      <c r="AE219">
        <f>RANK(szórás_tábla_modell2!AE219,szórás_tábla_modell2!AE$2:AE$313,1)</f>
        <v>151</v>
      </c>
      <c r="AF219">
        <f>RANK(szórás_tábla_modell2!AF219,szórás_tábla_modell2!AF$2:AF$313,1)</f>
        <v>200</v>
      </c>
      <c r="AG219">
        <f>RANK(szórás_tábla_modell2!AG219,szórás_tábla_modell2!AG$2:AG$313,1)</f>
        <v>36</v>
      </c>
      <c r="AH219">
        <f>RANK(szórás_tábla_modell2!AH219,szórás_tábla_modell2!AH$2:AH$313,1)</f>
        <v>35</v>
      </c>
      <c r="AI219">
        <f>RANK(szórás_tábla_modell2!AI219,szórás_tábla_modell2!AI$2:AI$313,1)</f>
        <v>27</v>
      </c>
      <c r="AJ219">
        <f>RANK(szórás_tábla_modell2!AJ219,szórás_tábla_modell2!AJ$2:AJ$313,1)</f>
        <v>57</v>
      </c>
      <c r="AK219">
        <f>RANK(szórás_tábla_modell2!AK219,szórás_tábla_modell2!AK$2:AK$313,1)</f>
        <v>242</v>
      </c>
      <c r="AL219">
        <f>RANK(szórás_tábla_modell2!AL219,szórás_tábla_modell2!AL$2:AL$313,1)</f>
        <v>156</v>
      </c>
      <c r="AM219">
        <f>RANK(szórás_tábla_modell2!AM219,szórás_tábla_modell2!AM$2:AM$313,1)</f>
        <v>56</v>
      </c>
      <c r="AN219">
        <f>RANK(szórás_tábla_modell2!AN219,szórás_tábla_modell2!AN$2:AN$313,1)</f>
        <v>9</v>
      </c>
      <c r="AO219">
        <f>RANK(szórás_tábla_modell2!AO219,szórás_tábla_modell2!AO$2:AO$313,1)</f>
        <v>35</v>
      </c>
      <c r="AP219">
        <f>RANK(szórás_tábla_modell2!AP219,szórás_tábla_modell2!AP$2:AP$313,1)</f>
        <v>121</v>
      </c>
      <c r="AQ219">
        <f>RANK(szórás_tábla_modell2!AQ219,szórás_tábla_modell2!AQ$2:AQ$313,1)</f>
        <v>4</v>
      </c>
      <c r="AR219">
        <f>RANK(szórás_tábla_modell2!AR219,szórás_tábla_modell2!AR$2:AR$313,1)</f>
        <v>234</v>
      </c>
      <c r="AS219">
        <f>RANK(szórás_tábla_modell2!AS219,szórás_tábla_modell2!AS$2:AS$313,1)</f>
        <v>162</v>
      </c>
      <c r="AT219">
        <f>RANK(szórás_tábla_modell2!AT219,szórás_tábla_modell2!AT$2:AT$313,1)</f>
        <v>5</v>
      </c>
      <c r="AU219">
        <f>RANK(szórás_tábla_modell2!AU219,szórás_tábla_modell2!AU$2:AU$313,1)</f>
        <v>268</v>
      </c>
      <c r="AV219">
        <f>RANK(szórás_tábla_modell2!AV219,szórás_tábla_modell2!AV$2:AV$313,1)</f>
        <v>254</v>
      </c>
      <c r="AW219">
        <f>RANK(szórás_tábla_modell2!AW219,szórás_tábla_modell2!AW$2:AW$313,1)</f>
        <v>214</v>
      </c>
      <c r="AX219">
        <f>RANK(szórás_tábla_modell2!AX219,szórás_tábla_modell2!AX$2:AX$313,1)</f>
        <v>200</v>
      </c>
      <c r="AY219">
        <f>RANK(szórás_tábla_modell2!AY219,szórás_tábla_modell2!AY$2:AY$313,1)</f>
        <v>247</v>
      </c>
      <c r="AZ219">
        <f>RANK(szórás_tábla_modell2!AZ219,szórás_tábla_modell2!AZ$2:AZ$313,1)</f>
        <v>100</v>
      </c>
      <c r="BA219">
        <f>RANK(szórás_tábla_modell2!BA219,szórás_tábla_modell2!BA$2:BA$313,1)</f>
        <v>180</v>
      </c>
      <c r="BB219">
        <f>RANK(szórás_tábla_modell2!BB219,szórás_tábla_modell2!BB$2:BB$313,1)</f>
        <v>14</v>
      </c>
      <c r="BC219">
        <f>RANK(szórás_tábla_modell2!BC219,szórás_tábla_modell2!BC$2:BC$313,1)</f>
        <v>248</v>
      </c>
      <c r="BD219">
        <f>RANK(szórás_tábla_modell2!BD219,szórás_tábla_modell2!BD$2:BD$313,1)</f>
        <v>100</v>
      </c>
      <c r="BE219">
        <f>RANK(szórás_tábla_modell2!BE219,szórás_tábla_modell2!BE$2:BE$313,1)</f>
        <v>99</v>
      </c>
      <c r="BF219">
        <f>RANK(szórás_tábla_modell2!BF219,szórás_tábla_modell2!BF$2:BF$313,1)</f>
        <v>274</v>
      </c>
      <c r="BG219">
        <v>1000000</v>
      </c>
    </row>
    <row r="220" spans="1:59" x14ac:dyDescent="0.3">
      <c r="A220" t="str">
        <f>szórás_tábla_modell2!A220</f>
        <v>2_2020</v>
      </c>
      <c r="B220">
        <f>RANK(szórás_tábla_modell2!B220,szórás_tábla_modell2!B$2:B$313,1)</f>
        <v>202</v>
      </c>
      <c r="C220">
        <f>RANK(szórás_tábla_modell2!C220,szórás_tábla_modell2!C$2:C$313,1)</f>
        <v>170</v>
      </c>
      <c r="D220">
        <f>RANK(szórás_tábla_modell2!D220,szórás_tábla_modell2!D$2:D$313,1)</f>
        <v>62</v>
      </c>
      <c r="E220">
        <f>RANK(szórás_tábla_modell2!E220,szórás_tábla_modell2!E$2:E$313,1)</f>
        <v>147</v>
      </c>
      <c r="F220">
        <f>RANK(szórás_tábla_modell2!F220,szórás_tábla_modell2!F$2:F$313,1)</f>
        <v>118</v>
      </c>
      <c r="G220">
        <f>RANK(szórás_tábla_modell2!G220,szórás_tábla_modell2!G$2:G$313,1)</f>
        <v>110</v>
      </c>
      <c r="H220">
        <f>RANK(szórás_tábla_modell2!H220,szórás_tábla_modell2!H$2:H$313,1)</f>
        <v>205</v>
      </c>
      <c r="I220">
        <f>RANK(szórás_tábla_modell2!I220,szórás_tábla_modell2!I$2:I$313,1)</f>
        <v>67</v>
      </c>
      <c r="J220">
        <f>RANK(szórás_tábla_modell2!J220,szórás_tábla_modell2!J$2:J$313,1)</f>
        <v>191</v>
      </c>
      <c r="K220">
        <f>RANK(szórás_tábla_modell2!K220,szórás_tábla_modell2!K$2:K$313,1)</f>
        <v>25</v>
      </c>
      <c r="L220">
        <f>RANK(szórás_tábla_modell2!L220,szórás_tábla_modell2!L$2:L$313,1)</f>
        <v>141</v>
      </c>
      <c r="M220">
        <f>RANK(szórás_tábla_modell2!M220,szórás_tábla_modell2!M$2:M$313,1)</f>
        <v>131</v>
      </c>
      <c r="N220">
        <f>RANK(szórás_tábla_modell2!N220,szórás_tábla_modell2!N$2:N$313,1)</f>
        <v>229</v>
      </c>
      <c r="O220">
        <f>RANK(szórás_tábla_modell2!O220,szórás_tábla_modell2!O$2:O$313,1)</f>
        <v>196</v>
      </c>
      <c r="P220">
        <f>RANK(szórás_tábla_modell2!P220,szórás_tábla_modell2!P$2:P$313,1)</f>
        <v>242</v>
      </c>
      <c r="Q220">
        <f>RANK(szórás_tábla_modell2!Q220,szórás_tábla_modell2!Q$2:Q$313,1)</f>
        <v>116</v>
      </c>
      <c r="R220">
        <f>RANK(szórás_tábla_modell2!R220,szórás_tábla_modell2!R$2:R$313,1)</f>
        <v>67</v>
      </c>
      <c r="S220">
        <f>RANK(szórás_tábla_modell2!S220,szórás_tábla_modell2!S$2:S$313,1)</f>
        <v>148</v>
      </c>
      <c r="T220">
        <f>RANK(szórás_tábla_modell2!T220,szórás_tábla_modell2!T$2:T$313,1)</f>
        <v>303</v>
      </c>
      <c r="U220">
        <f>RANK(szórás_tábla_modell2!U220,szórás_tábla_modell2!U$2:U$313,1)</f>
        <v>152</v>
      </c>
      <c r="V220">
        <f>RANK(szórás_tábla_modell2!V220,szórás_tábla_modell2!V$2:V$313,1)</f>
        <v>82</v>
      </c>
      <c r="W220">
        <f>RANK(szórás_tábla_modell2!W220,szórás_tábla_modell2!W$2:W$313,1)</f>
        <v>273</v>
      </c>
      <c r="X220">
        <f>RANK(szórás_tábla_modell2!X220,szórás_tábla_modell2!X$2:X$313,1)</f>
        <v>140</v>
      </c>
      <c r="Y220">
        <f>RANK(szórás_tábla_modell2!Y220,szórás_tábla_modell2!Y$2:Y$313,1)</f>
        <v>247</v>
      </c>
      <c r="Z220">
        <f>RANK(szórás_tábla_modell2!Z220,szórás_tábla_modell2!Z$2:Z$313,1)</f>
        <v>271</v>
      </c>
      <c r="AA220">
        <f>RANK(szórás_tábla_modell2!AA220,szórás_tábla_modell2!AA$2:AA$313,1)</f>
        <v>260</v>
      </c>
      <c r="AB220">
        <f>RANK(szórás_tábla_modell2!AB220,szórás_tábla_modell2!AB$2:AB$313,1)</f>
        <v>135</v>
      </c>
      <c r="AC220">
        <f>RANK(szórás_tábla_modell2!AC220,szórás_tábla_modell2!AC$2:AC$313,1)</f>
        <v>226</v>
      </c>
      <c r="AD220">
        <f>RANK(szórás_tábla_modell2!AD220,szórás_tábla_modell2!AD$2:AD$313,1)</f>
        <v>216</v>
      </c>
      <c r="AE220">
        <f>RANK(szórás_tábla_modell2!AE220,szórás_tábla_modell2!AE$2:AE$313,1)</f>
        <v>155</v>
      </c>
      <c r="AF220">
        <f>RANK(szórás_tábla_modell2!AF220,szórás_tábla_modell2!AF$2:AF$313,1)</f>
        <v>205</v>
      </c>
      <c r="AG220">
        <f>RANK(szórás_tábla_modell2!AG220,szórás_tábla_modell2!AG$2:AG$313,1)</f>
        <v>1</v>
      </c>
      <c r="AH220">
        <f>RANK(szórás_tábla_modell2!AH220,szórás_tábla_modell2!AH$2:AH$313,1)</f>
        <v>17</v>
      </c>
      <c r="AI220">
        <f>RANK(szórás_tábla_modell2!AI220,szórás_tábla_modell2!AI$2:AI$313,1)</f>
        <v>169</v>
      </c>
      <c r="AJ220">
        <f>RANK(szórás_tábla_modell2!AJ220,szórás_tábla_modell2!AJ$2:AJ$313,1)</f>
        <v>44</v>
      </c>
      <c r="AK220">
        <f>RANK(szórás_tábla_modell2!AK220,szórás_tábla_modell2!AK$2:AK$313,1)</f>
        <v>249</v>
      </c>
      <c r="AL220">
        <f>RANK(szórás_tábla_modell2!AL220,szórás_tábla_modell2!AL$2:AL$313,1)</f>
        <v>146</v>
      </c>
      <c r="AM220">
        <f>RANK(szórás_tábla_modell2!AM220,szórás_tábla_modell2!AM$2:AM$313,1)</f>
        <v>97</v>
      </c>
      <c r="AN220">
        <f>RANK(szórás_tábla_modell2!AN220,szórás_tábla_modell2!AN$2:AN$313,1)</f>
        <v>132</v>
      </c>
      <c r="AO220">
        <f>RANK(szórás_tábla_modell2!AO220,szórás_tábla_modell2!AO$2:AO$313,1)</f>
        <v>124</v>
      </c>
      <c r="AP220">
        <f>RANK(szórás_tábla_modell2!AP220,szórás_tábla_modell2!AP$2:AP$313,1)</f>
        <v>126</v>
      </c>
      <c r="AQ220">
        <f>RANK(szórás_tábla_modell2!AQ220,szórás_tábla_modell2!AQ$2:AQ$313,1)</f>
        <v>157</v>
      </c>
      <c r="AR220">
        <f>RANK(szórás_tábla_modell2!AR220,szórás_tábla_modell2!AR$2:AR$313,1)</f>
        <v>227</v>
      </c>
      <c r="AS220">
        <f>RANK(szórás_tábla_modell2!AS220,szórás_tábla_modell2!AS$2:AS$313,1)</f>
        <v>106</v>
      </c>
      <c r="AT220">
        <f>RANK(szórás_tábla_modell2!AT220,szórás_tábla_modell2!AT$2:AT$313,1)</f>
        <v>31</v>
      </c>
      <c r="AU220">
        <f>RANK(szórás_tábla_modell2!AU220,szórás_tábla_modell2!AU$2:AU$313,1)</f>
        <v>226</v>
      </c>
      <c r="AV220">
        <f>RANK(szórás_tábla_modell2!AV220,szórás_tábla_modell2!AV$2:AV$313,1)</f>
        <v>285</v>
      </c>
      <c r="AW220">
        <f>RANK(szórás_tábla_modell2!AW220,szórás_tábla_modell2!AW$2:AW$313,1)</f>
        <v>218</v>
      </c>
      <c r="AX220">
        <f>RANK(szórás_tábla_modell2!AX220,szórás_tábla_modell2!AX$2:AX$313,1)</f>
        <v>108</v>
      </c>
      <c r="AY220">
        <f>RANK(szórás_tábla_modell2!AY220,szórás_tábla_modell2!AY$2:AY$313,1)</f>
        <v>242</v>
      </c>
      <c r="AZ220">
        <f>RANK(szórás_tábla_modell2!AZ220,szórás_tábla_modell2!AZ$2:AZ$313,1)</f>
        <v>95</v>
      </c>
      <c r="BA220">
        <f>RANK(szórás_tábla_modell2!BA220,szórás_tábla_modell2!BA$2:BA$313,1)</f>
        <v>254</v>
      </c>
      <c r="BB220">
        <f>RANK(szórás_tábla_modell2!BB220,szórás_tábla_modell2!BB$2:BB$313,1)</f>
        <v>7</v>
      </c>
      <c r="BC220">
        <f>RANK(szórás_tábla_modell2!BC220,szórás_tábla_modell2!BC$2:BC$313,1)</f>
        <v>186</v>
      </c>
      <c r="BD220">
        <f>RANK(szórás_tábla_modell2!BD220,szórás_tábla_modell2!BD$2:BD$313,1)</f>
        <v>129</v>
      </c>
      <c r="BE220">
        <f>RANK(szórás_tábla_modell2!BE220,szórás_tábla_modell2!BE$2:BE$313,1)</f>
        <v>79</v>
      </c>
      <c r="BF220">
        <f>RANK(szórás_tábla_modell2!BF220,szórás_tábla_modell2!BF$2:BF$313,1)</f>
        <v>272</v>
      </c>
      <c r="BG220">
        <v>1000000</v>
      </c>
    </row>
    <row r="221" spans="1:59" x14ac:dyDescent="0.3">
      <c r="A221" t="str">
        <f>szórás_tábla_modell2!A221</f>
        <v>3_2020</v>
      </c>
      <c r="B221">
        <f>RANK(szórás_tábla_modell2!B221,szórás_tábla_modell2!B$2:B$313,1)</f>
        <v>250</v>
      </c>
      <c r="C221">
        <f>RANK(szórás_tábla_modell2!C221,szórás_tábla_modell2!C$2:C$313,1)</f>
        <v>247</v>
      </c>
      <c r="D221">
        <f>RANK(szórás_tábla_modell2!D221,szórás_tábla_modell2!D$2:D$313,1)</f>
        <v>75</v>
      </c>
      <c r="E221">
        <f>RANK(szórás_tábla_modell2!E221,szórás_tábla_modell2!E$2:E$313,1)</f>
        <v>227</v>
      </c>
      <c r="F221">
        <f>RANK(szórás_tábla_modell2!F221,szórás_tábla_modell2!F$2:F$313,1)</f>
        <v>235</v>
      </c>
      <c r="G221">
        <f>RANK(szórás_tábla_modell2!G221,szórás_tábla_modell2!G$2:G$313,1)</f>
        <v>262</v>
      </c>
      <c r="H221">
        <f>RANK(szórás_tábla_modell2!H221,szórás_tábla_modell2!H$2:H$313,1)</f>
        <v>224</v>
      </c>
      <c r="I221">
        <f>RANK(szórás_tábla_modell2!I221,szórás_tábla_modell2!I$2:I$313,1)</f>
        <v>75</v>
      </c>
      <c r="J221">
        <f>RANK(szórás_tábla_modell2!J221,szórás_tábla_modell2!J$2:J$313,1)</f>
        <v>245</v>
      </c>
      <c r="K221">
        <f>RANK(szórás_tábla_modell2!K221,szórás_tábla_modell2!K$2:K$313,1)</f>
        <v>113</v>
      </c>
      <c r="L221">
        <f>RANK(szórás_tábla_modell2!L221,szórás_tábla_modell2!L$2:L$313,1)</f>
        <v>137</v>
      </c>
      <c r="M221">
        <f>RANK(szórás_tábla_modell2!M221,szórás_tábla_modell2!M$2:M$313,1)</f>
        <v>125</v>
      </c>
      <c r="N221">
        <f>RANK(szórás_tábla_modell2!N221,szórás_tábla_modell2!N$2:N$313,1)</f>
        <v>239</v>
      </c>
      <c r="O221">
        <f>RANK(szórás_tábla_modell2!O221,szórás_tábla_modell2!O$2:O$313,1)</f>
        <v>247</v>
      </c>
      <c r="P221">
        <f>RANK(szórás_tábla_modell2!P221,szórás_tábla_modell2!P$2:P$313,1)</f>
        <v>239</v>
      </c>
      <c r="Q221">
        <f>RANK(szórás_tábla_modell2!Q221,szórás_tábla_modell2!Q$2:Q$313,1)</f>
        <v>233</v>
      </c>
      <c r="R221">
        <f>RANK(szórás_tábla_modell2!R221,szórás_tábla_modell2!R$2:R$313,1)</f>
        <v>63</v>
      </c>
      <c r="S221">
        <f>RANK(szórás_tábla_modell2!S221,szórás_tábla_modell2!S$2:S$313,1)</f>
        <v>144</v>
      </c>
      <c r="T221">
        <f>RANK(szórás_tábla_modell2!T221,szórás_tábla_modell2!T$2:T$313,1)</f>
        <v>305</v>
      </c>
      <c r="U221">
        <f>RANK(szórás_tábla_modell2!U221,szórás_tábla_modell2!U$2:U$313,1)</f>
        <v>218</v>
      </c>
      <c r="V221">
        <f>RANK(szórás_tábla_modell2!V221,szórás_tábla_modell2!V$2:V$313,1)</f>
        <v>264</v>
      </c>
      <c r="W221">
        <f>RANK(szórás_tábla_modell2!W221,szórás_tábla_modell2!W$2:W$313,1)</f>
        <v>270</v>
      </c>
      <c r="X221">
        <f>RANK(szórás_tábla_modell2!X221,szórás_tábla_modell2!X$2:X$313,1)</f>
        <v>159</v>
      </c>
      <c r="Y221">
        <f>RANK(szórás_tábla_modell2!Y221,szórás_tábla_modell2!Y$2:Y$313,1)</f>
        <v>244</v>
      </c>
      <c r="Z221">
        <f>RANK(szórás_tábla_modell2!Z221,szórás_tábla_modell2!Z$2:Z$313,1)</f>
        <v>269</v>
      </c>
      <c r="AA221">
        <f>RANK(szórás_tábla_modell2!AA221,szórás_tábla_modell2!AA$2:AA$313,1)</f>
        <v>264</v>
      </c>
      <c r="AB221">
        <f>RANK(szórás_tábla_modell2!AB221,szórás_tábla_modell2!AB$2:AB$313,1)</f>
        <v>245</v>
      </c>
      <c r="AC221">
        <f>RANK(szórás_tábla_modell2!AC221,szórás_tábla_modell2!AC$2:AC$313,1)</f>
        <v>224</v>
      </c>
      <c r="AD221">
        <f>RANK(szórás_tábla_modell2!AD221,szórás_tábla_modell2!AD$2:AD$313,1)</f>
        <v>302</v>
      </c>
      <c r="AE221">
        <f>RANK(szórás_tábla_modell2!AE221,szórás_tábla_modell2!AE$2:AE$313,1)</f>
        <v>157</v>
      </c>
      <c r="AF221">
        <f>RANK(szórás_tábla_modell2!AF221,szórás_tábla_modell2!AF$2:AF$313,1)</f>
        <v>241</v>
      </c>
      <c r="AG221">
        <f>RANK(szórás_tábla_modell2!AG221,szórás_tábla_modell2!AG$2:AG$313,1)</f>
        <v>16</v>
      </c>
      <c r="AH221">
        <f>RANK(szórás_tábla_modell2!AH221,szórás_tábla_modell2!AH$2:AH$313,1)</f>
        <v>131</v>
      </c>
      <c r="AI221">
        <f>RANK(szórás_tábla_modell2!AI221,szórás_tábla_modell2!AI$2:AI$313,1)</f>
        <v>161</v>
      </c>
      <c r="AJ221">
        <f>RANK(szórás_tábla_modell2!AJ221,szórás_tábla_modell2!AJ$2:AJ$313,1)</f>
        <v>59</v>
      </c>
      <c r="AK221">
        <f>RANK(szórás_tábla_modell2!AK221,szórás_tábla_modell2!AK$2:AK$313,1)</f>
        <v>300</v>
      </c>
      <c r="AL221">
        <f>RANK(szórás_tábla_modell2!AL221,szórás_tábla_modell2!AL$2:AL$313,1)</f>
        <v>169</v>
      </c>
      <c r="AM221">
        <f>RANK(szórás_tábla_modell2!AM221,szórás_tábla_modell2!AM$2:AM$313,1)</f>
        <v>113</v>
      </c>
      <c r="AN221">
        <f>RANK(szórás_tábla_modell2!AN221,szórás_tábla_modell2!AN$2:AN$313,1)</f>
        <v>136</v>
      </c>
      <c r="AO221">
        <f>RANK(szórás_tábla_modell2!AO221,szórás_tábla_modell2!AO$2:AO$313,1)</f>
        <v>126</v>
      </c>
      <c r="AP221">
        <f>RANK(szórás_tábla_modell2!AP221,szórás_tábla_modell2!AP$2:AP$313,1)</f>
        <v>112</v>
      </c>
      <c r="AQ221">
        <f>RANK(szórás_tábla_modell2!AQ221,szórás_tábla_modell2!AQ$2:AQ$313,1)</f>
        <v>146</v>
      </c>
      <c r="AR221">
        <f>RANK(szórás_tábla_modell2!AR221,szórás_tábla_modell2!AR$2:AR$313,1)</f>
        <v>234</v>
      </c>
      <c r="AS221">
        <f>RANK(szórás_tábla_modell2!AS221,szórás_tábla_modell2!AS$2:AS$313,1)</f>
        <v>167</v>
      </c>
      <c r="AT221">
        <f>RANK(szórás_tábla_modell2!AT221,szórás_tábla_modell2!AT$2:AT$313,1)</f>
        <v>75</v>
      </c>
      <c r="AU221">
        <f>RANK(szórás_tábla_modell2!AU221,szórás_tábla_modell2!AU$2:AU$313,1)</f>
        <v>265</v>
      </c>
      <c r="AV221">
        <f>RANK(szórás_tábla_modell2!AV221,szórás_tábla_modell2!AV$2:AV$313,1)</f>
        <v>280</v>
      </c>
      <c r="AW221">
        <f>RANK(szórás_tábla_modell2!AW221,szórás_tábla_modell2!AW$2:AW$313,1)</f>
        <v>219</v>
      </c>
      <c r="AX221">
        <f>RANK(szórás_tábla_modell2!AX221,szórás_tábla_modell2!AX$2:AX$313,1)</f>
        <v>12</v>
      </c>
      <c r="AY221">
        <f>RANK(szórás_tábla_modell2!AY221,szórás_tábla_modell2!AY$2:AY$313,1)</f>
        <v>245</v>
      </c>
      <c r="AZ221">
        <f>RANK(szórás_tábla_modell2!AZ221,szórás_tábla_modell2!AZ$2:AZ$313,1)</f>
        <v>78</v>
      </c>
      <c r="BA221">
        <f>RANK(szórás_tábla_modell2!BA221,szórás_tábla_modell2!BA$2:BA$313,1)</f>
        <v>256</v>
      </c>
      <c r="BB221">
        <f>RANK(szórás_tábla_modell2!BB221,szórás_tábla_modell2!BB$2:BB$313,1)</f>
        <v>24</v>
      </c>
      <c r="BC221">
        <f>RANK(szórás_tábla_modell2!BC221,szórás_tábla_modell2!BC$2:BC$313,1)</f>
        <v>238</v>
      </c>
      <c r="BD221">
        <f>RANK(szórás_tábla_modell2!BD221,szórás_tábla_modell2!BD$2:BD$313,1)</f>
        <v>104</v>
      </c>
      <c r="BE221">
        <f>RANK(szórás_tábla_modell2!BE221,szórás_tábla_modell2!BE$2:BE$313,1)</f>
        <v>98</v>
      </c>
      <c r="BF221">
        <f>RANK(szórás_tábla_modell2!BF221,szórás_tábla_modell2!BF$2:BF$313,1)</f>
        <v>270</v>
      </c>
      <c r="BG221">
        <v>1000000</v>
      </c>
    </row>
    <row r="222" spans="1:59" x14ac:dyDescent="0.3">
      <c r="A222" t="str">
        <f>szórás_tábla_modell2!A222</f>
        <v>4_2020</v>
      </c>
      <c r="B222">
        <f>RANK(szórás_tábla_modell2!B222,szórás_tábla_modell2!B$2:B$313,1)</f>
        <v>260</v>
      </c>
      <c r="C222">
        <f>RANK(szórás_tábla_modell2!C222,szórás_tábla_modell2!C$2:C$313,1)</f>
        <v>229</v>
      </c>
      <c r="D222">
        <f>RANK(szórás_tábla_modell2!D222,szórás_tábla_modell2!D$2:D$313,1)</f>
        <v>90</v>
      </c>
      <c r="E222">
        <f>RANK(szórás_tábla_modell2!E222,szórás_tábla_modell2!E$2:E$313,1)</f>
        <v>182</v>
      </c>
      <c r="F222">
        <f>RANK(szórás_tábla_modell2!F222,szórás_tábla_modell2!F$2:F$313,1)</f>
        <v>150</v>
      </c>
      <c r="G222">
        <f>RANK(szórás_tábla_modell2!G222,szórás_tábla_modell2!G$2:G$313,1)</f>
        <v>212</v>
      </c>
      <c r="H222">
        <f>RANK(szórás_tábla_modell2!H222,szórás_tábla_modell2!H$2:H$313,1)</f>
        <v>207</v>
      </c>
      <c r="I222">
        <f>RANK(szórás_tábla_modell2!I222,szórás_tábla_modell2!I$2:I$313,1)</f>
        <v>59</v>
      </c>
      <c r="J222">
        <f>RANK(szórás_tábla_modell2!J222,szórás_tábla_modell2!J$2:J$313,1)</f>
        <v>222</v>
      </c>
      <c r="K222">
        <f>RANK(szórás_tábla_modell2!K222,szórás_tábla_modell2!K$2:K$313,1)</f>
        <v>76</v>
      </c>
      <c r="L222">
        <f>RANK(szórás_tábla_modell2!L222,szórás_tábla_modell2!L$2:L$313,1)</f>
        <v>122</v>
      </c>
      <c r="M222">
        <f>RANK(szórás_tábla_modell2!M222,szórás_tábla_modell2!M$2:M$313,1)</f>
        <v>90</v>
      </c>
      <c r="N222">
        <f>RANK(szórás_tábla_modell2!N222,szórás_tábla_modell2!N$2:N$313,1)</f>
        <v>226</v>
      </c>
      <c r="O222">
        <f>RANK(szórás_tábla_modell2!O222,szórás_tábla_modell2!O$2:O$313,1)</f>
        <v>226</v>
      </c>
      <c r="P222">
        <f>RANK(szórás_tábla_modell2!P222,szórás_tábla_modell2!P$2:P$313,1)</f>
        <v>227</v>
      </c>
      <c r="Q222">
        <f>RANK(szórás_tábla_modell2!Q222,szórás_tábla_modell2!Q$2:Q$313,1)</f>
        <v>224</v>
      </c>
      <c r="R222">
        <f>RANK(szórás_tábla_modell2!R222,szórás_tábla_modell2!R$2:R$313,1)</f>
        <v>27</v>
      </c>
      <c r="S222">
        <f>RANK(szórás_tábla_modell2!S222,szórás_tábla_modell2!S$2:S$313,1)</f>
        <v>83</v>
      </c>
      <c r="T222">
        <f>RANK(szórás_tábla_modell2!T222,szórás_tábla_modell2!T$2:T$313,1)</f>
        <v>278</v>
      </c>
      <c r="U222">
        <f>RANK(szórás_tábla_modell2!U222,szórás_tábla_modell2!U$2:U$313,1)</f>
        <v>174</v>
      </c>
      <c r="V222">
        <f>RANK(szórás_tábla_modell2!V222,szórás_tábla_modell2!V$2:V$313,1)</f>
        <v>263</v>
      </c>
      <c r="W222">
        <f>RANK(szórás_tábla_modell2!W222,szórás_tábla_modell2!W$2:W$313,1)</f>
        <v>232</v>
      </c>
      <c r="X222">
        <f>RANK(szórás_tábla_modell2!X222,szórás_tábla_modell2!X$2:X$313,1)</f>
        <v>119</v>
      </c>
      <c r="Y222">
        <f>RANK(szórás_tábla_modell2!Y222,szórás_tábla_modell2!Y$2:Y$313,1)</f>
        <v>242</v>
      </c>
      <c r="Z222">
        <f>RANK(szórás_tábla_modell2!Z222,szórás_tábla_modell2!Z$2:Z$313,1)</f>
        <v>259</v>
      </c>
      <c r="AA222">
        <f>RANK(szórás_tábla_modell2!AA222,szórás_tábla_modell2!AA$2:AA$313,1)</f>
        <v>253</v>
      </c>
      <c r="AB222">
        <f>RANK(szórás_tábla_modell2!AB222,szórás_tábla_modell2!AB$2:AB$313,1)</f>
        <v>139</v>
      </c>
      <c r="AC222">
        <f>RANK(szórás_tábla_modell2!AC222,szórás_tábla_modell2!AC$2:AC$313,1)</f>
        <v>206</v>
      </c>
      <c r="AD222">
        <f>RANK(szórás_tábla_modell2!AD222,szórás_tábla_modell2!AD$2:AD$313,1)</f>
        <v>306</v>
      </c>
      <c r="AE222">
        <f>RANK(szórás_tábla_modell2!AE222,szórás_tábla_modell2!AE$2:AE$313,1)</f>
        <v>177</v>
      </c>
      <c r="AF222">
        <f>RANK(szórás_tábla_modell2!AF222,szórás_tábla_modell2!AF$2:AF$313,1)</f>
        <v>234</v>
      </c>
      <c r="AG222">
        <f>RANK(szórás_tábla_modell2!AG222,szórás_tábla_modell2!AG$2:AG$313,1)</f>
        <v>39</v>
      </c>
      <c r="AH222">
        <f>RANK(szórás_tábla_modell2!AH222,szórás_tábla_modell2!AH$2:AH$313,1)</f>
        <v>139</v>
      </c>
      <c r="AI222">
        <f>RANK(szórás_tábla_modell2!AI222,szórás_tábla_modell2!AI$2:AI$313,1)</f>
        <v>166</v>
      </c>
      <c r="AJ222">
        <f>RANK(szórás_tábla_modell2!AJ222,szórás_tábla_modell2!AJ$2:AJ$313,1)</f>
        <v>51</v>
      </c>
      <c r="AK222">
        <f>RANK(szórás_tábla_modell2!AK222,szórás_tábla_modell2!AK$2:AK$313,1)</f>
        <v>250</v>
      </c>
      <c r="AL222">
        <f>RANK(szórás_tábla_modell2!AL222,szórás_tábla_modell2!AL$2:AL$313,1)</f>
        <v>148</v>
      </c>
      <c r="AM222">
        <f>RANK(szórás_tábla_modell2!AM222,szórás_tábla_modell2!AM$2:AM$313,1)</f>
        <v>94</v>
      </c>
      <c r="AN222">
        <f>RANK(szórás_tábla_modell2!AN222,szórás_tábla_modell2!AN$2:AN$313,1)</f>
        <v>66</v>
      </c>
      <c r="AO222">
        <f>RANK(szórás_tábla_modell2!AO222,szórás_tábla_modell2!AO$2:AO$313,1)</f>
        <v>121</v>
      </c>
      <c r="AP222">
        <f>RANK(szórás_tábla_modell2!AP222,szórás_tábla_modell2!AP$2:AP$313,1)</f>
        <v>83</v>
      </c>
      <c r="AQ222">
        <f>RANK(szórás_tábla_modell2!AQ222,szórás_tábla_modell2!AQ$2:AQ$313,1)</f>
        <v>152</v>
      </c>
      <c r="AR222">
        <f>RANK(szórás_tábla_modell2!AR222,szórás_tábla_modell2!AR$2:AR$313,1)</f>
        <v>224</v>
      </c>
      <c r="AS222">
        <f>RANK(szórás_tábla_modell2!AS222,szórás_tábla_modell2!AS$2:AS$313,1)</f>
        <v>146</v>
      </c>
      <c r="AT222">
        <f>RANK(szórás_tábla_modell2!AT222,szórás_tábla_modell2!AT$2:AT$313,1)</f>
        <v>79</v>
      </c>
      <c r="AU222">
        <f>RANK(szórás_tábla_modell2!AU222,szórás_tábla_modell2!AU$2:AU$313,1)</f>
        <v>206</v>
      </c>
      <c r="AV222">
        <f>RANK(szórás_tábla_modell2!AV222,szórás_tábla_modell2!AV$2:AV$313,1)</f>
        <v>278</v>
      </c>
      <c r="AW222">
        <f>RANK(szórás_tábla_modell2!AW222,szórás_tábla_modell2!AW$2:AW$313,1)</f>
        <v>190</v>
      </c>
      <c r="AX222">
        <f>RANK(szórás_tábla_modell2!AX222,szórás_tábla_modell2!AX$2:AX$313,1)</f>
        <v>23</v>
      </c>
      <c r="AY222">
        <f>RANK(szórás_tábla_modell2!AY222,szórás_tábla_modell2!AY$2:AY$313,1)</f>
        <v>230</v>
      </c>
      <c r="AZ222">
        <f>RANK(szórás_tábla_modell2!AZ222,szórás_tábla_modell2!AZ$2:AZ$313,1)</f>
        <v>77</v>
      </c>
      <c r="BA222">
        <f>RANK(szórás_tábla_modell2!BA222,szórás_tábla_modell2!BA$2:BA$313,1)</f>
        <v>250</v>
      </c>
      <c r="BB222">
        <f>RANK(szórás_tábla_modell2!BB222,szórás_tábla_modell2!BB$2:BB$313,1)</f>
        <v>21</v>
      </c>
      <c r="BC222">
        <f>RANK(szórás_tábla_modell2!BC222,szórás_tábla_modell2!BC$2:BC$313,1)</f>
        <v>247</v>
      </c>
      <c r="BD222">
        <f>RANK(szórás_tábla_modell2!BD222,szórás_tábla_modell2!BD$2:BD$313,1)</f>
        <v>102</v>
      </c>
      <c r="BE222">
        <f>RANK(szórás_tábla_modell2!BE222,szórás_tábla_modell2!BE$2:BE$313,1)</f>
        <v>60</v>
      </c>
      <c r="BF222">
        <f>RANK(szórás_tábla_modell2!BF222,szórás_tábla_modell2!BF$2:BF$313,1)</f>
        <v>269</v>
      </c>
      <c r="BG222">
        <v>1000000</v>
      </c>
    </row>
    <row r="223" spans="1:59" x14ac:dyDescent="0.3">
      <c r="A223" t="str">
        <f>szórás_tábla_modell2!A223</f>
        <v>5_2020</v>
      </c>
      <c r="B223">
        <f>RANK(szórás_tábla_modell2!B223,szórás_tábla_modell2!B$2:B$313,1)</f>
        <v>132</v>
      </c>
      <c r="C223">
        <f>RANK(szórás_tábla_modell2!C223,szórás_tábla_modell2!C$2:C$313,1)</f>
        <v>193</v>
      </c>
      <c r="D223">
        <f>RANK(szórás_tábla_modell2!D223,szórás_tábla_modell2!D$2:D$313,1)</f>
        <v>52</v>
      </c>
      <c r="E223">
        <f>RANK(szórás_tábla_modell2!E223,szórás_tábla_modell2!E$2:E$313,1)</f>
        <v>55</v>
      </c>
      <c r="F223">
        <f>RANK(szórás_tábla_modell2!F223,szórás_tábla_modell2!F$2:F$313,1)</f>
        <v>10</v>
      </c>
      <c r="G223">
        <f>RANK(szórás_tábla_modell2!G223,szórás_tábla_modell2!G$2:G$313,1)</f>
        <v>93</v>
      </c>
      <c r="H223">
        <f>RANK(szórás_tábla_modell2!H223,szórás_tábla_modell2!H$2:H$313,1)</f>
        <v>215</v>
      </c>
      <c r="I223">
        <f>RANK(szórás_tábla_modell2!I223,szórás_tábla_modell2!I$2:I$313,1)</f>
        <v>3</v>
      </c>
      <c r="J223">
        <f>RANK(szórás_tábla_modell2!J223,szórás_tábla_modell2!J$2:J$313,1)</f>
        <v>12</v>
      </c>
      <c r="K223">
        <f>RANK(szórás_tábla_modell2!K223,szórás_tábla_modell2!K$2:K$313,1)</f>
        <v>3</v>
      </c>
      <c r="L223">
        <f>RANK(szórás_tábla_modell2!L223,szórás_tábla_modell2!L$2:L$313,1)</f>
        <v>4</v>
      </c>
      <c r="M223">
        <f>RANK(szórás_tábla_modell2!M223,szórás_tábla_modell2!M$2:M$313,1)</f>
        <v>5</v>
      </c>
      <c r="N223">
        <f>RANK(szórás_tábla_modell2!N223,szórás_tábla_modell2!N$2:N$313,1)</f>
        <v>225</v>
      </c>
      <c r="O223">
        <f>RANK(szórás_tábla_modell2!O223,szórás_tábla_modell2!O$2:O$313,1)</f>
        <v>99</v>
      </c>
      <c r="P223">
        <f>RANK(szórás_tábla_modell2!P223,szórás_tábla_modell2!P$2:P$313,1)</f>
        <v>80</v>
      </c>
      <c r="Q223">
        <f>RANK(szórás_tábla_modell2!Q223,szórás_tábla_modell2!Q$2:Q$313,1)</f>
        <v>223</v>
      </c>
      <c r="R223">
        <f>RANK(szórás_tábla_modell2!R223,szórás_tábla_modell2!R$2:R$313,1)</f>
        <v>1</v>
      </c>
      <c r="S223">
        <f>RANK(szórás_tábla_modell2!S223,szórás_tábla_modell2!S$2:S$313,1)</f>
        <v>60</v>
      </c>
      <c r="T223">
        <f>RANK(szórás_tábla_modell2!T223,szórás_tábla_modell2!T$2:T$313,1)</f>
        <v>270</v>
      </c>
      <c r="U223">
        <f>RANK(szórás_tábla_modell2!U223,szórás_tábla_modell2!U$2:U$313,1)</f>
        <v>82</v>
      </c>
      <c r="V223">
        <f>RANK(szórás_tábla_modell2!V223,szórás_tábla_modell2!V$2:V$313,1)</f>
        <v>97</v>
      </c>
      <c r="W223">
        <f>RANK(szórás_tábla_modell2!W223,szórás_tábla_modell2!W$2:W$313,1)</f>
        <v>19</v>
      </c>
      <c r="X223">
        <f>RANK(szórás_tábla_modell2!X223,szórás_tábla_modell2!X$2:X$313,1)</f>
        <v>22</v>
      </c>
      <c r="Y223">
        <f>RANK(szórás_tábla_modell2!Y223,szórás_tábla_modell2!Y$2:Y$313,1)</f>
        <v>136</v>
      </c>
      <c r="Z223">
        <f>RANK(szórás_tábla_modell2!Z223,szórás_tábla_modell2!Z$2:Z$313,1)</f>
        <v>10</v>
      </c>
      <c r="AA223">
        <f>RANK(szórás_tábla_modell2!AA223,szórás_tábla_modell2!AA$2:AA$313,1)</f>
        <v>8</v>
      </c>
      <c r="AB223">
        <f>RANK(szórás_tábla_modell2!AB223,szórás_tábla_modell2!AB$2:AB$313,1)</f>
        <v>10</v>
      </c>
      <c r="AC223">
        <f>RANK(szórás_tábla_modell2!AC223,szórás_tábla_modell2!AC$2:AC$313,1)</f>
        <v>4</v>
      </c>
      <c r="AD223">
        <f>RANK(szórás_tábla_modell2!AD223,szórás_tábla_modell2!AD$2:AD$313,1)</f>
        <v>311</v>
      </c>
      <c r="AE223">
        <f>RANK(szórás_tábla_modell2!AE223,szórás_tábla_modell2!AE$2:AE$313,1)</f>
        <v>153</v>
      </c>
      <c r="AF223">
        <f>RANK(szórás_tábla_modell2!AF223,szórás_tábla_modell2!AF$2:AF$313,1)</f>
        <v>219</v>
      </c>
      <c r="AG223">
        <f>RANK(szórás_tábla_modell2!AG223,szórás_tábla_modell2!AG$2:AG$313,1)</f>
        <v>38</v>
      </c>
      <c r="AH223">
        <f>RANK(szórás_tábla_modell2!AH223,szórás_tábla_modell2!AH$2:AH$313,1)</f>
        <v>33</v>
      </c>
      <c r="AI223">
        <f>RANK(szórás_tábla_modell2!AI223,szórás_tábla_modell2!AI$2:AI$313,1)</f>
        <v>6</v>
      </c>
      <c r="AJ223">
        <f>RANK(szórás_tábla_modell2!AJ223,szórás_tábla_modell2!AJ$2:AJ$313,1)</f>
        <v>38</v>
      </c>
      <c r="AK223">
        <f>RANK(szórás_tábla_modell2!AK223,szórás_tábla_modell2!AK$2:AK$313,1)</f>
        <v>12</v>
      </c>
      <c r="AL223">
        <f>RANK(szórás_tábla_modell2!AL223,szórás_tábla_modell2!AL$2:AL$313,1)</f>
        <v>155</v>
      </c>
      <c r="AM223">
        <f>RANK(szórás_tábla_modell2!AM223,szórás_tábla_modell2!AM$2:AM$313,1)</f>
        <v>125</v>
      </c>
      <c r="AN223">
        <f>RANK(szórás_tábla_modell2!AN223,szórás_tábla_modell2!AN$2:AN$313,1)</f>
        <v>144</v>
      </c>
      <c r="AO223">
        <f>RANK(szórás_tábla_modell2!AO223,szórás_tábla_modell2!AO$2:AO$313,1)</f>
        <v>45</v>
      </c>
      <c r="AP223">
        <f>RANK(szórás_tábla_modell2!AP223,szórás_tábla_modell2!AP$2:AP$313,1)</f>
        <v>125</v>
      </c>
      <c r="AQ223">
        <f>RANK(szórás_tábla_modell2!AQ223,szórás_tábla_modell2!AQ$2:AQ$313,1)</f>
        <v>137</v>
      </c>
      <c r="AR223">
        <f>RANK(szórás_tábla_modell2!AR223,szórás_tábla_modell2!AR$2:AR$313,1)</f>
        <v>222</v>
      </c>
      <c r="AS223">
        <f>RANK(szórás_tábla_modell2!AS223,szórás_tábla_modell2!AS$2:AS$313,1)</f>
        <v>160</v>
      </c>
      <c r="AT223">
        <f>RANK(szórás_tábla_modell2!AT223,szórás_tábla_modell2!AT$2:AT$313,1)</f>
        <v>44</v>
      </c>
      <c r="AU223">
        <f>RANK(szórás_tábla_modell2!AU223,szórás_tábla_modell2!AU$2:AU$313,1)</f>
        <v>228</v>
      </c>
      <c r="AV223">
        <f>RANK(szórás_tábla_modell2!AV223,szórás_tábla_modell2!AV$2:AV$313,1)</f>
        <v>69</v>
      </c>
      <c r="AW223">
        <f>RANK(szórás_tábla_modell2!AW223,szórás_tábla_modell2!AW$2:AW$313,1)</f>
        <v>8</v>
      </c>
      <c r="AX223">
        <f>RANK(szórás_tábla_modell2!AX223,szórás_tábla_modell2!AX$2:AX$313,1)</f>
        <v>95</v>
      </c>
      <c r="AY223">
        <f>RANK(szórás_tábla_modell2!AY223,szórás_tábla_modell2!AY$2:AY$313,1)</f>
        <v>215</v>
      </c>
      <c r="AZ223">
        <f>RANK(szórás_tábla_modell2!AZ223,szórás_tábla_modell2!AZ$2:AZ$313,1)</f>
        <v>94</v>
      </c>
      <c r="BA223">
        <f>RANK(szórás_tábla_modell2!BA223,szórás_tábla_modell2!BA$2:BA$313,1)</f>
        <v>68</v>
      </c>
      <c r="BB223">
        <f>RANK(szórás_tábla_modell2!BB223,szórás_tábla_modell2!BB$2:BB$313,1)</f>
        <v>9</v>
      </c>
      <c r="BC223">
        <f>RANK(szórás_tábla_modell2!BC223,szórás_tábla_modell2!BC$2:BC$313,1)</f>
        <v>125</v>
      </c>
      <c r="BD223">
        <f>RANK(szórás_tábla_modell2!BD223,szórás_tábla_modell2!BD$2:BD$313,1)</f>
        <v>76</v>
      </c>
      <c r="BE223">
        <f>RANK(szórás_tábla_modell2!BE223,szórás_tábla_modell2!BE$2:BE$313,1)</f>
        <v>104</v>
      </c>
      <c r="BF223">
        <f>RANK(szórás_tábla_modell2!BF223,szórás_tábla_modell2!BF$2:BF$313,1)</f>
        <v>280</v>
      </c>
      <c r="BG223">
        <v>1000000</v>
      </c>
    </row>
    <row r="224" spans="1:59" x14ac:dyDescent="0.3">
      <c r="A224" t="str">
        <f>szórás_tábla_modell2!A224</f>
        <v>6_2020</v>
      </c>
      <c r="B224">
        <f>RANK(szórás_tábla_modell2!B224,szórás_tábla_modell2!B$2:B$313,1)</f>
        <v>180</v>
      </c>
      <c r="C224">
        <f>RANK(szórás_tábla_modell2!C224,szórás_tábla_modell2!C$2:C$313,1)</f>
        <v>241</v>
      </c>
      <c r="D224">
        <f>RANK(szórás_tábla_modell2!D224,szórás_tábla_modell2!D$2:D$313,1)</f>
        <v>1</v>
      </c>
      <c r="E224">
        <f>RANK(szórás_tábla_modell2!E224,szórás_tábla_modell2!E$2:E$313,1)</f>
        <v>94</v>
      </c>
      <c r="F224">
        <f>RANK(szórás_tábla_modell2!F224,szórás_tábla_modell2!F$2:F$313,1)</f>
        <v>54</v>
      </c>
      <c r="G224">
        <f>RANK(szórás_tábla_modell2!G224,szórás_tábla_modell2!G$2:G$313,1)</f>
        <v>117</v>
      </c>
      <c r="H224">
        <f>RANK(szórás_tábla_modell2!H224,szórás_tábla_modell2!H$2:H$313,1)</f>
        <v>218</v>
      </c>
      <c r="I224">
        <f>RANK(szórás_tábla_modell2!I224,szórás_tábla_modell2!I$2:I$313,1)</f>
        <v>10</v>
      </c>
      <c r="J224">
        <f>RANK(szórás_tábla_modell2!J224,szórás_tábla_modell2!J$2:J$313,1)</f>
        <v>188</v>
      </c>
      <c r="K224">
        <f>RANK(szórás_tábla_modell2!K224,szórás_tábla_modell2!K$2:K$313,1)</f>
        <v>28</v>
      </c>
      <c r="L224">
        <f>RANK(szórás_tábla_modell2!L224,szórás_tábla_modell2!L$2:L$313,1)</f>
        <v>17</v>
      </c>
      <c r="M224">
        <f>RANK(szórás_tábla_modell2!M224,szórás_tábla_modell2!M$2:M$313,1)</f>
        <v>15</v>
      </c>
      <c r="N224">
        <f>RANK(szórás_tábla_modell2!N224,szórás_tábla_modell2!N$2:N$313,1)</f>
        <v>22</v>
      </c>
      <c r="O224">
        <f>RANK(szórás_tábla_modell2!O224,szórás_tábla_modell2!O$2:O$313,1)</f>
        <v>189</v>
      </c>
      <c r="P224">
        <f>RANK(szórás_tábla_modell2!P224,szórás_tábla_modell2!P$2:P$313,1)</f>
        <v>191</v>
      </c>
      <c r="Q224">
        <f>RANK(szórás_tábla_modell2!Q224,szórás_tábla_modell2!Q$2:Q$313,1)</f>
        <v>177</v>
      </c>
      <c r="R224">
        <f>RANK(szórás_tábla_modell2!R224,szórás_tábla_modell2!R$2:R$313,1)</f>
        <v>10</v>
      </c>
      <c r="S224">
        <f>RANK(szórás_tábla_modell2!S224,szórás_tábla_modell2!S$2:S$313,1)</f>
        <v>130</v>
      </c>
      <c r="T224">
        <f>RANK(szórás_tábla_modell2!T224,szórás_tábla_modell2!T$2:T$313,1)</f>
        <v>268</v>
      </c>
      <c r="U224">
        <f>RANK(szórás_tábla_modell2!U224,szórás_tábla_modell2!U$2:U$313,1)</f>
        <v>133</v>
      </c>
      <c r="V224">
        <f>RANK(szórás_tábla_modell2!V224,szórás_tábla_modell2!V$2:V$313,1)</f>
        <v>259</v>
      </c>
      <c r="W224">
        <f>RANK(szórás_tábla_modell2!W224,szórás_tábla_modell2!W$2:W$313,1)</f>
        <v>30</v>
      </c>
      <c r="X224">
        <f>RANK(szórás_tábla_modell2!X224,szórás_tábla_modell2!X$2:X$313,1)</f>
        <v>84</v>
      </c>
      <c r="Y224">
        <f>RANK(szórás_tábla_modell2!Y224,szórás_tábla_modell2!Y$2:Y$313,1)</f>
        <v>137</v>
      </c>
      <c r="Z224">
        <f>RANK(szórás_tábla_modell2!Z224,szórás_tábla_modell2!Z$2:Z$313,1)</f>
        <v>114</v>
      </c>
      <c r="AA224">
        <f>RANK(szórás_tábla_modell2!AA224,szórás_tábla_modell2!AA$2:AA$313,1)</f>
        <v>238</v>
      </c>
      <c r="AB224">
        <f>RANK(szórás_tábla_modell2!AB224,szórás_tábla_modell2!AB$2:AB$313,1)</f>
        <v>46</v>
      </c>
      <c r="AC224">
        <f>RANK(szórás_tábla_modell2!AC224,szórás_tábla_modell2!AC$2:AC$313,1)</f>
        <v>46</v>
      </c>
      <c r="AD224">
        <f>RANK(szórás_tábla_modell2!AD224,szórás_tábla_modell2!AD$2:AD$313,1)</f>
        <v>247</v>
      </c>
      <c r="AE224">
        <f>RANK(szórás_tábla_modell2!AE224,szórás_tábla_modell2!AE$2:AE$313,1)</f>
        <v>156</v>
      </c>
      <c r="AF224">
        <f>RANK(szórás_tábla_modell2!AF224,szórás_tábla_modell2!AF$2:AF$313,1)</f>
        <v>191</v>
      </c>
      <c r="AG224">
        <f>RANK(szórás_tábla_modell2!AG224,szórás_tábla_modell2!AG$2:AG$313,1)</f>
        <v>37</v>
      </c>
      <c r="AH224">
        <f>RANK(szórás_tábla_modell2!AH224,szórás_tábla_modell2!AH$2:AH$313,1)</f>
        <v>142</v>
      </c>
      <c r="AI224">
        <f>RANK(szórás_tábla_modell2!AI224,szórás_tábla_modell2!AI$2:AI$313,1)</f>
        <v>148</v>
      </c>
      <c r="AJ224">
        <f>RANK(szórás_tábla_modell2!AJ224,szórás_tábla_modell2!AJ$2:AJ$313,1)</f>
        <v>52</v>
      </c>
      <c r="AK224">
        <f>RANK(szórás_tábla_modell2!AK224,szórás_tábla_modell2!AK$2:AK$313,1)</f>
        <v>100</v>
      </c>
      <c r="AL224">
        <f>RANK(szórás_tábla_modell2!AL224,szórás_tábla_modell2!AL$2:AL$313,1)</f>
        <v>170</v>
      </c>
      <c r="AM224">
        <f>RANK(szórás_tábla_modell2!AM224,szórás_tábla_modell2!AM$2:AM$313,1)</f>
        <v>107</v>
      </c>
      <c r="AN224">
        <f>RANK(szórás_tábla_modell2!AN224,szórás_tábla_modell2!AN$2:AN$313,1)</f>
        <v>116</v>
      </c>
      <c r="AO224">
        <f>RANK(szórás_tábla_modell2!AO224,szórás_tábla_modell2!AO$2:AO$313,1)</f>
        <v>34</v>
      </c>
      <c r="AP224">
        <f>RANK(szórás_tábla_modell2!AP224,szórás_tábla_modell2!AP$2:AP$313,1)</f>
        <v>90</v>
      </c>
      <c r="AQ224">
        <f>RANK(szórás_tábla_modell2!AQ224,szórás_tábla_modell2!AQ$2:AQ$313,1)</f>
        <v>138</v>
      </c>
      <c r="AR224">
        <f>RANK(szórás_tábla_modell2!AR224,szórás_tábla_modell2!AR$2:AR$313,1)</f>
        <v>217</v>
      </c>
      <c r="AS224">
        <f>RANK(szórás_tábla_modell2!AS224,szórás_tábla_modell2!AS$2:AS$313,1)</f>
        <v>166</v>
      </c>
      <c r="AT224">
        <f>RANK(szórás_tábla_modell2!AT224,szórás_tábla_modell2!AT$2:AT$313,1)</f>
        <v>75</v>
      </c>
      <c r="AU224">
        <f>RANK(szórás_tábla_modell2!AU224,szórás_tábla_modell2!AU$2:AU$313,1)</f>
        <v>223</v>
      </c>
      <c r="AV224">
        <f>RANK(szórás_tábla_modell2!AV224,szórás_tábla_modell2!AV$2:AV$313,1)</f>
        <v>276</v>
      </c>
      <c r="AW224">
        <f>RANK(szórás_tábla_modell2!AW224,szórás_tábla_modell2!AW$2:AW$313,1)</f>
        <v>220</v>
      </c>
      <c r="AX224">
        <f>RANK(szórás_tábla_modell2!AX224,szórás_tábla_modell2!AX$2:AX$313,1)</f>
        <v>95</v>
      </c>
      <c r="AY224">
        <f>RANK(szórás_tábla_modell2!AY224,szórás_tábla_modell2!AY$2:AY$313,1)</f>
        <v>243</v>
      </c>
      <c r="AZ224">
        <f>RANK(szórás_tábla_modell2!AZ224,szórás_tábla_modell2!AZ$2:AZ$313,1)</f>
        <v>103</v>
      </c>
      <c r="BA224">
        <f>RANK(szórás_tábla_modell2!BA224,szórás_tábla_modell2!BA$2:BA$313,1)</f>
        <v>103</v>
      </c>
      <c r="BB224">
        <f>RANK(szórás_tábla_modell2!BB224,szórás_tábla_modell2!BB$2:BB$313,1)</f>
        <v>26</v>
      </c>
      <c r="BC224">
        <f>RANK(szórás_tábla_modell2!BC224,szórás_tábla_modell2!BC$2:BC$313,1)</f>
        <v>109</v>
      </c>
      <c r="BD224">
        <f>RANK(szórás_tábla_modell2!BD224,szórás_tábla_modell2!BD$2:BD$313,1)</f>
        <v>130</v>
      </c>
      <c r="BE224">
        <f>RANK(szórás_tábla_modell2!BE224,szórás_tábla_modell2!BE$2:BE$313,1)</f>
        <v>70</v>
      </c>
      <c r="BF224">
        <f>RANK(szórás_tábla_modell2!BF224,szórás_tábla_modell2!BF$2:BF$313,1)</f>
        <v>277</v>
      </c>
      <c r="BG224">
        <v>1000000</v>
      </c>
    </row>
    <row r="225" spans="1:59" x14ac:dyDescent="0.3">
      <c r="A225" t="str">
        <f>szórás_tábla_modell2!A225</f>
        <v>7_2020</v>
      </c>
      <c r="B225">
        <f>RANK(szórás_tábla_modell2!B225,szórás_tábla_modell2!B$2:B$313,1)</f>
        <v>129</v>
      </c>
      <c r="C225">
        <f>RANK(szórás_tábla_modell2!C225,szórás_tábla_modell2!C$2:C$313,1)</f>
        <v>246</v>
      </c>
      <c r="D225">
        <f>RANK(szórás_tábla_modell2!D225,szórás_tábla_modell2!D$2:D$313,1)</f>
        <v>87</v>
      </c>
      <c r="E225">
        <f>RANK(szórás_tábla_modell2!E225,szórás_tábla_modell2!E$2:E$313,1)</f>
        <v>117</v>
      </c>
      <c r="F225">
        <f>RANK(szórás_tábla_modell2!F225,szórás_tábla_modell2!F$2:F$313,1)</f>
        <v>209</v>
      </c>
      <c r="G225">
        <f>RANK(szórás_tábla_modell2!G225,szórás_tábla_modell2!G$2:G$313,1)</f>
        <v>232</v>
      </c>
      <c r="H225">
        <f>RANK(szórás_tábla_modell2!H225,szórás_tábla_modell2!H$2:H$313,1)</f>
        <v>214</v>
      </c>
      <c r="I225">
        <f>RANK(szórás_tábla_modell2!I225,szórás_tábla_modell2!I$2:I$313,1)</f>
        <v>58</v>
      </c>
      <c r="J225">
        <f>RANK(szórás_tábla_modell2!J225,szórás_tábla_modell2!J$2:J$313,1)</f>
        <v>244</v>
      </c>
      <c r="K225">
        <f>RANK(szórás_tábla_modell2!K225,szórás_tábla_modell2!K$2:K$313,1)</f>
        <v>114</v>
      </c>
      <c r="L225">
        <f>RANK(szórás_tábla_modell2!L225,szórás_tábla_modell2!L$2:L$313,1)</f>
        <v>143</v>
      </c>
      <c r="M225">
        <f>RANK(szórás_tábla_modell2!M225,szórás_tábla_modell2!M$2:M$313,1)</f>
        <v>129</v>
      </c>
      <c r="N225">
        <f>RANK(szórás_tábla_modell2!N225,szórás_tábla_modell2!N$2:N$313,1)</f>
        <v>230</v>
      </c>
      <c r="O225">
        <f>RANK(szórás_tábla_modell2!O225,szórás_tábla_modell2!O$2:O$313,1)</f>
        <v>240</v>
      </c>
      <c r="P225">
        <f>RANK(szórás_tábla_modell2!P225,szórás_tábla_modell2!P$2:P$313,1)</f>
        <v>206</v>
      </c>
      <c r="Q225">
        <f>RANK(szórás_tábla_modell2!Q225,szórás_tábla_modell2!Q$2:Q$313,1)</f>
        <v>226</v>
      </c>
      <c r="R225">
        <f>RANK(szórás_tábla_modell2!R225,szórás_tábla_modell2!R$2:R$313,1)</f>
        <v>69</v>
      </c>
      <c r="S225">
        <f>RANK(szórás_tábla_modell2!S225,szórás_tábla_modell2!S$2:S$313,1)</f>
        <v>153</v>
      </c>
      <c r="T225">
        <f>RANK(szórás_tábla_modell2!T225,szórás_tábla_modell2!T$2:T$313,1)</f>
        <v>289</v>
      </c>
      <c r="U225">
        <f>RANK(szórás_tábla_modell2!U225,szórás_tábla_modell2!U$2:U$313,1)</f>
        <v>214</v>
      </c>
      <c r="V225">
        <f>RANK(szórás_tábla_modell2!V225,szórás_tábla_modell2!V$2:V$313,1)</f>
        <v>266</v>
      </c>
      <c r="W225">
        <f>RANK(szórás_tábla_modell2!W225,szórás_tábla_modell2!W$2:W$313,1)</f>
        <v>267</v>
      </c>
      <c r="X225">
        <f>RANK(szórás_tábla_modell2!X225,szórás_tábla_modell2!X$2:X$313,1)</f>
        <v>136</v>
      </c>
      <c r="Y225">
        <f>RANK(szórás_tábla_modell2!Y225,szórás_tábla_modell2!Y$2:Y$313,1)</f>
        <v>177</v>
      </c>
      <c r="Z225">
        <f>RANK(szórás_tábla_modell2!Z225,szórás_tábla_modell2!Z$2:Z$313,1)</f>
        <v>266</v>
      </c>
      <c r="AA225">
        <f>RANK(szórás_tábla_modell2!AA225,szórás_tábla_modell2!AA$2:AA$313,1)</f>
        <v>267</v>
      </c>
      <c r="AB225">
        <f>RANK(szórás_tábla_modell2!AB225,szórás_tábla_modell2!AB$2:AB$313,1)</f>
        <v>219</v>
      </c>
      <c r="AC225">
        <f>RANK(szórás_tábla_modell2!AC225,szórás_tábla_modell2!AC$2:AC$313,1)</f>
        <v>218</v>
      </c>
      <c r="AD225">
        <f>RANK(szórás_tábla_modell2!AD225,szórás_tábla_modell2!AD$2:AD$313,1)</f>
        <v>201</v>
      </c>
      <c r="AE225">
        <f>RANK(szórás_tábla_modell2!AE225,szórás_tábla_modell2!AE$2:AE$313,1)</f>
        <v>168</v>
      </c>
      <c r="AF225">
        <f>RANK(szórás_tábla_modell2!AF225,szórás_tábla_modell2!AF$2:AF$313,1)</f>
        <v>202</v>
      </c>
      <c r="AG225">
        <f>RANK(szórás_tábla_modell2!AG225,szórás_tábla_modell2!AG$2:AG$313,1)</f>
        <v>35</v>
      </c>
      <c r="AH225">
        <f>RANK(szórás_tábla_modell2!AH225,szórás_tábla_modell2!AH$2:AH$313,1)</f>
        <v>106</v>
      </c>
      <c r="AI225">
        <f>RANK(szórás_tábla_modell2!AI225,szórás_tábla_modell2!AI$2:AI$313,1)</f>
        <v>170</v>
      </c>
      <c r="AJ225">
        <f>RANK(szórás_tábla_modell2!AJ225,szórás_tábla_modell2!AJ$2:AJ$313,1)</f>
        <v>45</v>
      </c>
      <c r="AK225">
        <f>RANK(szórás_tábla_modell2!AK225,szórás_tábla_modell2!AK$2:AK$313,1)</f>
        <v>296</v>
      </c>
      <c r="AL225">
        <f>RANK(szórás_tábla_modell2!AL225,szórás_tábla_modell2!AL$2:AL$313,1)</f>
        <v>160</v>
      </c>
      <c r="AM225">
        <f>RANK(szórás_tábla_modell2!AM225,szórás_tábla_modell2!AM$2:AM$313,1)</f>
        <v>122</v>
      </c>
      <c r="AN225">
        <f>RANK(szórás_tábla_modell2!AN225,szórás_tábla_modell2!AN$2:AN$313,1)</f>
        <v>125</v>
      </c>
      <c r="AO225">
        <f>RANK(szórás_tábla_modell2!AO225,szórás_tábla_modell2!AO$2:AO$313,1)</f>
        <v>77</v>
      </c>
      <c r="AP225">
        <f>RANK(szórás_tábla_modell2!AP225,szórás_tábla_modell2!AP$2:AP$313,1)</f>
        <v>119</v>
      </c>
      <c r="AQ225">
        <f>RANK(szórás_tábla_modell2!AQ225,szórás_tábla_modell2!AQ$2:AQ$313,1)</f>
        <v>139</v>
      </c>
      <c r="AR225">
        <f>RANK(szórás_tábla_modell2!AR225,szórás_tábla_modell2!AR$2:AR$313,1)</f>
        <v>222</v>
      </c>
      <c r="AS225">
        <f>RANK(szórás_tábla_modell2!AS225,szórás_tábla_modell2!AS$2:AS$313,1)</f>
        <v>163</v>
      </c>
      <c r="AT225">
        <f>RANK(szórás_tábla_modell2!AT225,szórás_tábla_modell2!AT$2:AT$313,1)</f>
        <v>35</v>
      </c>
      <c r="AU225">
        <f>RANK(szórás_tábla_modell2!AU225,szórás_tábla_modell2!AU$2:AU$313,1)</f>
        <v>251</v>
      </c>
      <c r="AV225">
        <f>RANK(szórás_tábla_modell2!AV225,szórás_tábla_modell2!AV$2:AV$313,1)</f>
        <v>273</v>
      </c>
      <c r="AW225">
        <f>RANK(szórás_tábla_modell2!AW225,szórás_tábla_modell2!AW$2:AW$313,1)</f>
        <v>176</v>
      </c>
      <c r="AX225">
        <f>RANK(szórás_tábla_modell2!AX225,szórás_tábla_modell2!AX$2:AX$313,1)</f>
        <v>95</v>
      </c>
      <c r="AY225">
        <f>RANK(szórás_tábla_modell2!AY225,szórás_tábla_modell2!AY$2:AY$313,1)</f>
        <v>249</v>
      </c>
      <c r="AZ225">
        <f>RANK(szórás_tábla_modell2!AZ225,szórás_tábla_modell2!AZ$2:AZ$313,1)</f>
        <v>29</v>
      </c>
      <c r="BA225">
        <f>RANK(szórás_tábla_modell2!BA225,szórás_tábla_modell2!BA$2:BA$313,1)</f>
        <v>146</v>
      </c>
      <c r="BB225">
        <f>RANK(szórás_tábla_modell2!BB225,szórás_tábla_modell2!BB$2:BB$313,1)</f>
        <v>27</v>
      </c>
      <c r="BC225">
        <f>RANK(szórás_tábla_modell2!BC225,szórás_tábla_modell2!BC$2:BC$313,1)</f>
        <v>59</v>
      </c>
      <c r="BD225">
        <f>RANK(szórás_tábla_modell2!BD225,szórás_tábla_modell2!BD$2:BD$313,1)</f>
        <v>120</v>
      </c>
      <c r="BE225">
        <f>RANK(szórás_tábla_modell2!BE225,szórás_tábla_modell2!BE$2:BE$313,1)</f>
        <v>18</v>
      </c>
      <c r="BF225">
        <f>RANK(szórás_tábla_modell2!BF225,szórás_tábla_modell2!BF$2:BF$313,1)</f>
        <v>263</v>
      </c>
      <c r="BG225">
        <v>1000000</v>
      </c>
    </row>
    <row r="226" spans="1:59" x14ac:dyDescent="0.3">
      <c r="A226" t="str">
        <f>szórás_tábla_modell2!A226</f>
        <v>8_2020</v>
      </c>
      <c r="B226">
        <f>RANK(szórás_tábla_modell2!B226,szórás_tábla_modell2!B$2:B$313,1)</f>
        <v>204</v>
      </c>
      <c r="C226">
        <f>RANK(szórás_tábla_modell2!C226,szórás_tábla_modell2!C$2:C$313,1)</f>
        <v>249</v>
      </c>
      <c r="D226">
        <f>RANK(szórás_tábla_modell2!D226,szórás_tábla_modell2!D$2:D$313,1)</f>
        <v>66</v>
      </c>
      <c r="E226">
        <f>RANK(szórás_tábla_modell2!E226,szórás_tábla_modell2!E$2:E$313,1)</f>
        <v>202</v>
      </c>
      <c r="F226">
        <f>RANK(szórás_tábla_modell2!F226,szórás_tábla_modell2!F$2:F$313,1)</f>
        <v>236</v>
      </c>
      <c r="G226">
        <f>RANK(szórás_tábla_modell2!G226,szórás_tábla_modell2!G$2:G$313,1)</f>
        <v>264</v>
      </c>
      <c r="H226">
        <f>RANK(szórás_tábla_modell2!H226,szórás_tábla_modell2!H$2:H$313,1)</f>
        <v>223</v>
      </c>
      <c r="I226">
        <f>RANK(szórás_tábla_modell2!I226,szórás_tábla_modell2!I$2:I$313,1)</f>
        <v>70</v>
      </c>
      <c r="J226">
        <f>RANK(szórás_tábla_modell2!J226,szórás_tábla_modell2!J$2:J$313,1)</f>
        <v>238</v>
      </c>
      <c r="K226">
        <f>RANK(szórás_tábla_modell2!K226,szórás_tábla_modell2!K$2:K$313,1)</f>
        <v>108</v>
      </c>
      <c r="L226">
        <f>RANK(szórás_tábla_modell2!L226,szórás_tábla_modell2!L$2:L$313,1)</f>
        <v>124</v>
      </c>
      <c r="M226">
        <f>RANK(szórás_tábla_modell2!M226,szórás_tábla_modell2!M$2:M$313,1)</f>
        <v>111</v>
      </c>
      <c r="N226">
        <f>RANK(szórás_tábla_modell2!N226,szórás_tábla_modell2!N$2:N$313,1)</f>
        <v>223</v>
      </c>
      <c r="O226">
        <f>RANK(szórás_tábla_modell2!O226,szórás_tábla_modell2!O$2:O$313,1)</f>
        <v>249</v>
      </c>
      <c r="P226">
        <f>RANK(szórás_tábla_modell2!P226,szórás_tábla_modell2!P$2:P$313,1)</f>
        <v>245</v>
      </c>
      <c r="Q226">
        <f>RANK(szórás_tábla_modell2!Q226,szórás_tábla_modell2!Q$2:Q$313,1)</f>
        <v>225</v>
      </c>
      <c r="R226">
        <f>RANK(szórás_tábla_modell2!R226,szórás_tábla_modell2!R$2:R$313,1)</f>
        <v>29</v>
      </c>
      <c r="S226">
        <f>RANK(szórás_tábla_modell2!S226,szórás_tábla_modell2!S$2:S$313,1)</f>
        <v>52</v>
      </c>
      <c r="T226">
        <f>RANK(szórás_tábla_modell2!T226,szórás_tábla_modell2!T$2:T$313,1)</f>
        <v>302</v>
      </c>
      <c r="U226">
        <f>RANK(szórás_tábla_modell2!U226,szórás_tábla_modell2!U$2:U$313,1)</f>
        <v>217</v>
      </c>
      <c r="V226">
        <f>RANK(szórás_tábla_modell2!V226,szórás_tábla_modell2!V$2:V$313,1)</f>
        <v>257</v>
      </c>
      <c r="W226">
        <f>RANK(szórás_tábla_modell2!W226,szórás_tábla_modell2!W$2:W$313,1)</f>
        <v>253</v>
      </c>
      <c r="X226">
        <f>RANK(szórás_tábla_modell2!X226,szórás_tábla_modell2!X$2:X$313,1)</f>
        <v>94</v>
      </c>
      <c r="Y226">
        <f>RANK(szórás_tábla_modell2!Y226,szórás_tábla_modell2!Y$2:Y$313,1)</f>
        <v>230</v>
      </c>
      <c r="Z226">
        <f>RANK(szórás_tábla_modell2!Z226,szórás_tábla_modell2!Z$2:Z$313,1)</f>
        <v>264</v>
      </c>
      <c r="AA226">
        <f>RANK(szórás_tábla_modell2!AA226,szórás_tábla_modell2!AA$2:AA$313,1)</f>
        <v>265</v>
      </c>
      <c r="AB226">
        <f>RANK(szórás_tábla_modell2!AB226,szórás_tábla_modell2!AB$2:AB$313,1)</f>
        <v>246</v>
      </c>
      <c r="AC226">
        <f>RANK(szórás_tábla_modell2!AC226,szórás_tábla_modell2!AC$2:AC$313,1)</f>
        <v>223</v>
      </c>
      <c r="AD226">
        <f>RANK(szórás_tábla_modell2!AD226,szórás_tábla_modell2!AD$2:AD$313,1)</f>
        <v>160</v>
      </c>
      <c r="AE226">
        <f>RANK(szórás_tábla_modell2!AE226,szórás_tábla_modell2!AE$2:AE$313,1)</f>
        <v>175</v>
      </c>
      <c r="AF226">
        <f>RANK(szórás_tábla_modell2!AF226,szórás_tábla_modell2!AF$2:AF$313,1)</f>
        <v>189</v>
      </c>
      <c r="AG226">
        <f>RANK(szórás_tábla_modell2!AG226,szórás_tábla_modell2!AG$2:AG$313,1)</f>
        <v>13</v>
      </c>
      <c r="AH226">
        <f>RANK(szórás_tábla_modell2!AH226,szórás_tábla_modell2!AH$2:AH$313,1)</f>
        <v>102</v>
      </c>
      <c r="AI226">
        <f>RANK(szórás_tábla_modell2!AI226,szórás_tábla_modell2!AI$2:AI$313,1)</f>
        <v>173</v>
      </c>
      <c r="AJ226">
        <f>RANK(szórás_tábla_modell2!AJ226,szórás_tábla_modell2!AJ$2:AJ$313,1)</f>
        <v>1</v>
      </c>
      <c r="AK226">
        <f>RANK(szórás_tábla_modell2!AK226,szórás_tábla_modell2!AK$2:AK$313,1)</f>
        <v>304</v>
      </c>
      <c r="AL226">
        <f>RANK(szórás_tábla_modell2!AL226,szórás_tábla_modell2!AL$2:AL$313,1)</f>
        <v>145</v>
      </c>
      <c r="AM226">
        <f>RANK(szórás_tábla_modell2!AM226,szórás_tábla_modell2!AM$2:AM$313,1)</f>
        <v>93</v>
      </c>
      <c r="AN226">
        <f>RANK(szórás_tábla_modell2!AN226,szórás_tábla_modell2!AN$2:AN$313,1)</f>
        <v>123</v>
      </c>
      <c r="AO226">
        <f>RANK(szórás_tábla_modell2!AO226,szórás_tábla_modell2!AO$2:AO$313,1)</f>
        <v>112</v>
      </c>
      <c r="AP226">
        <f>RANK(szórás_tábla_modell2!AP226,szórás_tábla_modell2!AP$2:AP$313,1)</f>
        <v>92</v>
      </c>
      <c r="AQ226">
        <f>RANK(szórás_tábla_modell2!AQ226,szórás_tábla_modell2!AQ$2:AQ$313,1)</f>
        <v>136</v>
      </c>
      <c r="AR226">
        <f>RANK(szórás_tábla_modell2!AR226,szórás_tábla_modell2!AR$2:AR$313,1)</f>
        <v>239</v>
      </c>
      <c r="AS226">
        <f>RANK(szórás_tábla_modell2!AS226,szórás_tábla_modell2!AS$2:AS$313,1)</f>
        <v>152</v>
      </c>
      <c r="AT226">
        <f>RANK(szórás_tábla_modell2!AT226,szórás_tábla_modell2!AT$2:AT$313,1)</f>
        <v>77</v>
      </c>
      <c r="AU226">
        <f>RANK(szórás_tábla_modell2!AU226,szórás_tábla_modell2!AU$2:AU$313,1)</f>
        <v>258</v>
      </c>
      <c r="AV226">
        <f>RANK(szórás_tábla_modell2!AV226,szórás_tábla_modell2!AV$2:AV$313,1)</f>
        <v>288</v>
      </c>
      <c r="AW226">
        <f>RANK(szórás_tábla_modell2!AW226,szórás_tábla_modell2!AW$2:AW$313,1)</f>
        <v>191</v>
      </c>
      <c r="AX226">
        <f>RANK(szórás_tábla_modell2!AX226,szórás_tábla_modell2!AX$2:AX$313,1)</f>
        <v>180</v>
      </c>
      <c r="AY226">
        <f>RANK(szórás_tábla_modell2!AY226,szórás_tábla_modell2!AY$2:AY$313,1)</f>
        <v>235</v>
      </c>
      <c r="AZ226">
        <f>RANK(szórás_tábla_modell2!AZ226,szórás_tábla_modell2!AZ$2:AZ$313,1)</f>
        <v>96</v>
      </c>
      <c r="BA226">
        <f>RANK(szórás_tábla_modell2!BA226,szórás_tábla_modell2!BA$2:BA$313,1)</f>
        <v>210</v>
      </c>
      <c r="BB226">
        <f>RANK(szórás_tábla_modell2!BB226,szórás_tábla_modell2!BB$2:BB$313,1)</f>
        <v>3</v>
      </c>
      <c r="BC226">
        <f>RANK(szórás_tábla_modell2!BC226,szórás_tábla_modell2!BC$2:BC$313,1)</f>
        <v>177</v>
      </c>
      <c r="BD226">
        <f>RANK(szórás_tábla_modell2!BD226,szórás_tábla_modell2!BD$2:BD$313,1)</f>
        <v>113</v>
      </c>
      <c r="BE226">
        <f>RANK(szórás_tábla_modell2!BE226,szórás_tábla_modell2!BE$2:BE$313,1)</f>
        <v>106</v>
      </c>
      <c r="BF226">
        <f>RANK(szórás_tábla_modell2!BF226,szórás_tábla_modell2!BF$2:BF$313,1)</f>
        <v>278</v>
      </c>
      <c r="BG226">
        <v>1000000</v>
      </c>
    </row>
    <row r="227" spans="1:59" x14ac:dyDescent="0.3">
      <c r="A227" t="str">
        <f>szórás_tábla_modell2!A227</f>
        <v>9_2020</v>
      </c>
      <c r="B227">
        <f>RANK(szórás_tábla_modell2!B227,szórás_tábla_modell2!B$2:B$313,1)</f>
        <v>230</v>
      </c>
      <c r="C227">
        <f>RANK(szórás_tábla_modell2!C227,szórás_tábla_modell2!C$2:C$313,1)</f>
        <v>242</v>
      </c>
      <c r="D227">
        <f>RANK(szórás_tábla_modell2!D227,szórás_tábla_modell2!D$2:D$313,1)</f>
        <v>70</v>
      </c>
      <c r="E227">
        <f>RANK(szórás_tábla_modell2!E227,szórás_tábla_modell2!E$2:E$313,1)</f>
        <v>228</v>
      </c>
      <c r="F227">
        <f>RANK(szórás_tábla_modell2!F227,szórás_tábla_modell2!F$2:F$313,1)</f>
        <v>228</v>
      </c>
      <c r="G227">
        <f>RANK(szórás_tábla_modell2!G227,szórás_tábla_modell2!G$2:G$313,1)</f>
        <v>233</v>
      </c>
      <c r="H227">
        <f>RANK(szórás_tábla_modell2!H227,szórás_tábla_modell2!H$2:H$313,1)</f>
        <v>197</v>
      </c>
      <c r="I227">
        <f>RANK(szórás_tábla_modell2!I227,szórás_tábla_modell2!I$2:I$313,1)</f>
        <v>71</v>
      </c>
      <c r="J227">
        <f>RANK(szórás_tábla_modell2!J227,szórás_tábla_modell2!J$2:J$313,1)</f>
        <v>243</v>
      </c>
      <c r="K227">
        <f>RANK(szórás_tábla_modell2!K227,szórás_tábla_modell2!K$2:K$313,1)</f>
        <v>117</v>
      </c>
      <c r="L227">
        <f>RANK(szórás_tábla_modell2!L227,szórás_tábla_modell2!L$2:L$313,1)</f>
        <v>144</v>
      </c>
      <c r="M227">
        <f>RANK(szórás_tábla_modell2!M227,szórás_tábla_modell2!M$2:M$313,1)</f>
        <v>123</v>
      </c>
      <c r="N227">
        <f>RANK(szórás_tábla_modell2!N227,szórás_tábla_modell2!N$2:N$313,1)</f>
        <v>241</v>
      </c>
      <c r="O227">
        <f>RANK(szórás_tábla_modell2!O227,szórás_tábla_modell2!O$2:O$313,1)</f>
        <v>235</v>
      </c>
      <c r="P227">
        <f>RANK(szórás_tábla_modell2!P227,szórás_tábla_modell2!P$2:P$313,1)</f>
        <v>244</v>
      </c>
      <c r="Q227">
        <f>RANK(szórás_tábla_modell2!Q227,szórás_tábla_modell2!Q$2:Q$313,1)</f>
        <v>234</v>
      </c>
      <c r="R227">
        <f>RANK(szórás_tábla_modell2!R227,szórás_tábla_modell2!R$2:R$313,1)</f>
        <v>73</v>
      </c>
      <c r="S227">
        <f>RANK(szórás_tábla_modell2!S227,szórás_tábla_modell2!S$2:S$313,1)</f>
        <v>165</v>
      </c>
      <c r="T227">
        <f>RANK(szórás_tábla_modell2!T227,szórás_tábla_modell2!T$2:T$313,1)</f>
        <v>274</v>
      </c>
      <c r="U227">
        <f>RANK(szórás_tábla_modell2!U227,szórás_tábla_modell2!U$2:U$313,1)</f>
        <v>215</v>
      </c>
      <c r="V227">
        <f>RANK(szórás_tábla_modell2!V227,szórás_tábla_modell2!V$2:V$313,1)</f>
        <v>269</v>
      </c>
      <c r="W227">
        <f>RANK(szórás_tábla_modell2!W227,szórás_tábla_modell2!W$2:W$313,1)</f>
        <v>274</v>
      </c>
      <c r="X227">
        <f>RANK(szórás_tábla_modell2!X227,szórás_tábla_modell2!X$2:X$313,1)</f>
        <v>35</v>
      </c>
      <c r="Y227">
        <f>RANK(szórás_tábla_modell2!Y227,szórás_tábla_modell2!Y$2:Y$313,1)</f>
        <v>127</v>
      </c>
      <c r="Z227">
        <f>RANK(szórás_tábla_modell2!Z227,szórás_tábla_modell2!Z$2:Z$313,1)</f>
        <v>257</v>
      </c>
      <c r="AA227">
        <f>RANK(szórás_tábla_modell2!AA227,szórás_tábla_modell2!AA$2:AA$313,1)</f>
        <v>247</v>
      </c>
      <c r="AB227">
        <f>RANK(szórás_tábla_modell2!AB227,szórás_tábla_modell2!AB$2:AB$313,1)</f>
        <v>243</v>
      </c>
      <c r="AC227">
        <f>RANK(szórás_tábla_modell2!AC227,szórás_tábla_modell2!AC$2:AC$313,1)</f>
        <v>210</v>
      </c>
      <c r="AD227">
        <f>RANK(szórás_tábla_modell2!AD227,szórás_tábla_modell2!AD$2:AD$313,1)</f>
        <v>303</v>
      </c>
      <c r="AE227">
        <f>RANK(szórás_tábla_modell2!AE227,szórás_tábla_modell2!AE$2:AE$313,1)</f>
        <v>169</v>
      </c>
      <c r="AF227">
        <f>RANK(szórás_tábla_modell2!AF227,szórás_tábla_modell2!AF$2:AF$313,1)</f>
        <v>233</v>
      </c>
      <c r="AG227">
        <f>RANK(szórás_tábla_modell2!AG227,szórás_tábla_modell2!AG$2:AG$313,1)</f>
        <v>19</v>
      </c>
      <c r="AH227">
        <f>RANK(szórás_tábla_modell2!AH227,szórás_tábla_modell2!AH$2:AH$313,1)</f>
        <v>113</v>
      </c>
      <c r="AI227">
        <f>RANK(szórás_tábla_modell2!AI227,szórás_tábla_modell2!AI$2:AI$313,1)</f>
        <v>179</v>
      </c>
      <c r="AJ227">
        <f>RANK(szórás_tábla_modell2!AJ227,szórás_tábla_modell2!AJ$2:AJ$313,1)</f>
        <v>41</v>
      </c>
      <c r="AK227">
        <f>RANK(szórás_tábla_modell2!AK227,szórás_tábla_modell2!AK$2:AK$313,1)</f>
        <v>302</v>
      </c>
      <c r="AL227">
        <f>RANK(szórás_tábla_modell2!AL227,szórás_tábla_modell2!AL$2:AL$313,1)</f>
        <v>153</v>
      </c>
      <c r="AM227">
        <f>RANK(szórás_tábla_modell2!AM227,szórás_tábla_modell2!AM$2:AM$313,1)</f>
        <v>110</v>
      </c>
      <c r="AN227">
        <f>RANK(szórás_tábla_modell2!AN227,szórás_tábla_modell2!AN$2:AN$313,1)</f>
        <v>103</v>
      </c>
      <c r="AO227">
        <f>RANK(szórás_tábla_modell2!AO227,szórás_tábla_modell2!AO$2:AO$313,1)</f>
        <v>128</v>
      </c>
      <c r="AP227">
        <f>RANK(szórás_tábla_modell2!AP227,szórás_tábla_modell2!AP$2:AP$313,1)</f>
        <v>108</v>
      </c>
      <c r="AQ227">
        <f>RANK(szórás_tábla_modell2!AQ227,szórás_tábla_modell2!AQ$2:AQ$313,1)</f>
        <v>155</v>
      </c>
      <c r="AR227">
        <f>RANK(szórás_tábla_modell2!AR227,szórás_tábla_modell2!AR$2:AR$313,1)</f>
        <v>240</v>
      </c>
      <c r="AS227">
        <f>RANK(szórás_tábla_modell2!AS227,szórás_tábla_modell2!AS$2:AS$313,1)</f>
        <v>151</v>
      </c>
      <c r="AT227">
        <f>RANK(szórás_tábla_modell2!AT227,szórás_tábla_modell2!AT$2:AT$313,1)</f>
        <v>77</v>
      </c>
      <c r="AU227">
        <f>RANK(szórás_tábla_modell2!AU227,szórás_tábla_modell2!AU$2:AU$313,1)</f>
        <v>225</v>
      </c>
      <c r="AV227">
        <f>RANK(szórás_tábla_modell2!AV227,szórás_tábla_modell2!AV$2:AV$313,1)</f>
        <v>274</v>
      </c>
      <c r="AW227">
        <f>RANK(szórás_tábla_modell2!AW227,szórás_tábla_modell2!AW$2:AW$313,1)</f>
        <v>202</v>
      </c>
      <c r="AX227">
        <f>RANK(szórás_tábla_modell2!AX227,szórás_tábla_modell2!AX$2:AX$313,1)</f>
        <v>235</v>
      </c>
      <c r="AY227">
        <f>RANK(szórás_tábla_modell2!AY227,szórás_tábla_modell2!AY$2:AY$313,1)</f>
        <v>203</v>
      </c>
      <c r="AZ227">
        <f>RANK(szórás_tábla_modell2!AZ227,szórás_tábla_modell2!AZ$2:AZ$313,1)</f>
        <v>41</v>
      </c>
      <c r="BA227">
        <f>RANK(szórás_tábla_modell2!BA227,szórás_tábla_modell2!BA$2:BA$313,1)</f>
        <v>145</v>
      </c>
      <c r="BB227">
        <f>RANK(szórás_tábla_modell2!BB227,szórás_tábla_modell2!BB$2:BB$313,1)</f>
        <v>16</v>
      </c>
      <c r="BC227">
        <f>RANK(szórás_tábla_modell2!BC227,szórás_tábla_modell2!BC$2:BC$313,1)</f>
        <v>221</v>
      </c>
      <c r="BD227">
        <f>RANK(szórás_tábla_modell2!BD227,szórás_tábla_modell2!BD$2:BD$313,1)</f>
        <v>78</v>
      </c>
      <c r="BE227">
        <f>RANK(szórás_tábla_modell2!BE227,szórás_tábla_modell2!BE$2:BE$313,1)</f>
        <v>4</v>
      </c>
      <c r="BF227">
        <f>RANK(szórás_tábla_modell2!BF227,szórás_tábla_modell2!BF$2:BF$313,1)</f>
        <v>240</v>
      </c>
      <c r="BG227">
        <v>1000000</v>
      </c>
    </row>
    <row r="228" spans="1:59" x14ac:dyDescent="0.3">
      <c r="A228" t="str">
        <f>szórás_tábla_modell2!A228</f>
        <v>10_2020</v>
      </c>
      <c r="B228">
        <f>RANK(szórás_tábla_modell2!B228,szórás_tábla_modell2!B$2:B$313,1)</f>
        <v>258</v>
      </c>
      <c r="C228">
        <f>RANK(szórás_tábla_modell2!C228,szórás_tábla_modell2!C$2:C$313,1)</f>
        <v>220</v>
      </c>
      <c r="D228">
        <f>RANK(szórás_tábla_modell2!D228,szórás_tábla_modell2!D$2:D$313,1)</f>
        <v>56</v>
      </c>
      <c r="E228">
        <f>RANK(szórás_tábla_modell2!E228,szórás_tábla_modell2!E$2:E$313,1)</f>
        <v>189</v>
      </c>
      <c r="F228">
        <f>RANK(szórás_tábla_modell2!F228,szórás_tábla_modell2!F$2:F$313,1)</f>
        <v>180</v>
      </c>
      <c r="G228">
        <f>RANK(szórás_tábla_modell2!G228,szórás_tábla_modell2!G$2:G$313,1)</f>
        <v>186</v>
      </c>
      <c r="H228">
        <f>RANK(szórás_tábla_modell2!H228,szórás_tábla_modell2!H$2:H$313,1)</f>
        <v>209</v>
      </c>
      <c r="I228">
        <f>RANK(szórás_tábla_modell2!I228,szórás_tábla_modell2!I$2:I$313,1)</f>
        <v>62</v>
      </c>
      <c r="J228">
        <f>RANK(szórás_tábla_modell2!J228,szórás_tábla_modell2!J$2:J$313,1)</f>
        <v>217</v>
      </c>
      <c r="K228">
        <f>RANK(szórás_tábla_modell2!K228,szórás_tábla_modell2!K$2:K$313,1)</f>
        <v>88</v>
      </c>
      <c r="L228">
        <f>RANK(szórás_tábla_modell2!L228,szórás_tábla_modell2!L$2:L$313,1)</f>
        <v>80</v>
      </c>
      <c r="M228">
        <f>RANK(szórás_tábla_modell2!M228,szórás_tábla_modell2!M$2:M$313,1)</f>
        <v>122</v>
      </c>
      <c r="N228">
        <f>RANK(szórás_tábla_modell2!N228,szórás_tábla_modell2!N$2:N$313,1)</f>
        <v>228</v>
      </c>
      <c r="O228">
        <f>RANK(szórás_tábla_modell2!O228,szórás_tábla_modell2!O$2:O$313,1)</f>
        <v>221</v>
      </c>
      <c r="P228">
        <f>RANK(szórás_tábla_modell2!P228,szórás_tábla_modell2!P$2:P$313,1)</f>
        <v>237</v>
      </c>
      <c r="Q228">
        <f>RANK(szórás_tábla_modell2!Q228,szórás_tábla_modell2!Q$2:Q$313,1)</f>
        <v>236</v>
      </c>
      <c r="R228">
        <f>RANK(szórás_tábla_modell2!R228,szórás_tábla_modell2!R$2:R$313,1)</f>
        <v>33</v>
      </c>
      <c r="S228">
        <f>RANK(szórás_tábla_modell2!S228,szórás_tábla_modell2!S$2:S$313,1)</f>
        <v>133</v>
      </c>
      <c r="T228">
        <f>RANK(szórás_tábla_modell2!T228,szórás_tábla_modell2!T$2:T$313,1)</f>
        <v>284</v>
      </c>
      <c r="U228">
        <f>RANK(szórás_tábla_modell2!U228,szórás_tábla_modell2!U$2:U$313,1)</f>
        <v>192</v>
      </c>
      <c r="V228">
        <f>RANK(szórás_tábla_modell2!V228,szórás_tábla_modell2!V$2:V$313,1)</f>
        <v>247</v>
      </c>
      <c r="W228">
        <f>RANK(szórás_tábla_modell2!W228,szórás_tábla_modell2!W$2:W$313,1)</f>
        <v>258</v>
      </c>
      <c r="X228">
        <f>RANK(szórás_tábla_modell2!X228,szórás_tábla_modell2!X$2:X$313,1)</f>
        <v>152</v>
      </c>
      <c r="Y228">
        <f>RANK(szórás_tábla_modell2!Y228,szórás_tábla_modell2!Y$2:Y$313,1)</f>
        <v>246</v>
      </c>
      <c r="Z228">
        <f>RANK(szórás_tábla_modell2!Z228,szórás_tábla_modell2!Z$2:Z$313,1)</f>
        <v>265</v>
      </c>
      <c r="AA228">
        <f>RANK(szórás_tábla_modell2!AA228,szórás_tábla_modell2!AA$2:AA$313,1)</f>
        <v>266</v>
      </c>
      <c r="AB228">
        <f>RANK(szórás_tábla_modell2!AB228,szórás_tábla_modell2!AB$2:AB$313,1)</f>
        <v>177</v>
      </c>
      <c r="AC228">
        <f>RANK(szórás_tábla_modell2!AC228,szórás_tábla_modell2!AC$2:AC$313,1)</f>
        <v>221</v>
      </c>
      <c r="AD228">
        <f>RANK(szórás_tábla_modell2!AD228,szórás_tábla_modell2!AD$2:AD$313,1)</f>
        <v>307</v>
      </c>
      <c r="AE228">
        <f>RANK(szórás_tábla_modell2!AE228,szórás_tábla_modell2!AE$2:AE$313,1)</f>
        <v>179</v>
      </c>
      <c r="AF228">
        <f>RANK(szórás_tábla_modell2!AF228,szórás_tábla_modell2!AF$2:AF$313,1)</f>
        <v>236</v>
      </c>
      <c r="AG228">
        <f>RANK(szórás_tábla_modell2!AG228,szórás_tábla_modell2!AG$2:AG$313,1)</f>
        <v>8</v>
      </c>
      <c r="AH228">
        <f>RANK(szórás_tábla_modell2!AH228,szórás_tábla_modell2!AH$2:AH$313,1)</f>
        <v>134</v>
      </c>
      <c r="AI228">
        <f>RANK(szórás_tábla_modell2!AI228,szórás_tábla_modell2!AI$2:AI$313,1)</f>
        <v>172</v>
      </c>
      <c r="AJ228">
        <f>RANK(szórás_tábla_modell2!AJ228,szórás_tábla_modell2!AJ$2:AJ$313,1)</f>
        <v>58</v>
      </c>
      <c r="AK228">
        <f>RANK(szórás_tábla_modell2!AK228,szórás_tábla_modell2!AK$2:AK$313,1)</f>
        <v>275</v>
      </c>
      <c r="AL228">
        <f>RANK(szórás_tábla_modell2!AL228,szórás_tábla_modell2!AL$2:AL$313,1)</f>
        <v>168</v>
      </c>
      <c r="AM228">
        <f>RANK(szórás_tábla_modell2!AM228,szórás_tábla_modell2!AM$2:AM$313,1)</f>
        <v>75</v>
      </c>
      <c r="AN228">
        <f>RANK(szórás_tábla_modell2!AN228,szórás_tábla_modell2!AN$2:AN$313,1)</f>
        <v>145</v>
      </c>
      <c r="AO228">
        <f>RANK(szórás_tábla_modell2!AO228,szórás_tábla_modell2!AO$2:AO$313,1)</f>
        <v>116</v>
      </c>
      <c r="AP228">
        <f>RANK(szórás_tábla_modell2!AP228,szórás_tábla_modell2!AP$2:AP$313,1)</f>
        <v>135</v>
      </c>
      <c r="AQ228">
        <f>RANK(szórás_tábla_modell2!AQ228,szórás_tábla_modell2!AQ$2:AQ$313,1)</f>
        <v>143</v>
      </c>
      <c r="AR228">
        <f>RANK(szórás_tábla_modell2!AR228,szórás_tábla_modell2!AR$2:AR$313,1)</f>
        <v>232</v>
      </c>
      <c r="AS228">
        <f>RANK(szórás_tábla_modell2!AS228,szórás_tábla_modell2!AS$2:AS$313,1)</f>
        <v>164</v>
      </c>
      <c r="AT228">
        <f>RANK(szórás_tábla_modell2!AT228,szórás_tábla_modell2!AT$2:AT$313,1)</f>
        <v>72</v>
      </c>
      <c r="AU228">
        <f>RANK(szórás_tábla_modell2!AU228,szórás_tábla_modell2!AU$2:AU$313,1)</f>
        <v>263</v>
      </c>
      <c r="AV228">
        <f>RANK(szórás_tábla_modell2!AV228,szórás_tábla_modell2!AV$2:AV$313,1)</f>
        <v>278</v>
      </c>
      <c r="AW228">
        <f>RANK(szórás_tábla_modell2!AW228,szórás_tábla_modell2!AW$2:AW$313,1)</f>
        <v>213</v>
      </c>
      <c r="AX228">
        <f>RANK(szórás_tábla_modell2!AX228,szórás_tábla_modell2!AX$2:AX$313,1)</f>
        <v>86</v>
      </c>
      <c r="AY228">
        <f>RANK(szórás_tábla_modell2!AY228,szórás_tábla_modell2!AY$2:AY$313,1)</f>
        <v>250</v>
      </c>
      <c r="AZ228">
        <f>RANK(szórás_tábla_modell2!AZ228,szórás_tábla_modell2!AZ$2:AZ$313,1)</f>
        <v>89</v>
      </c>
      <c r="BA228">
        <f>RANK(szórás_tábla_modell2!BA228,szórás_tábla_modell2!BA$2:BA$313,1)</f>
        <v>262</v>
      </c>
      <c r="BB228">
        <f>RANK(szórás_tábla_modell2!BB228,szórás_tábla_modell2!BB$2:BB$313,1)</f>
        <v>1</v>
      </c>
      <c r="BC228">
        <f>RANK(szórás_tábla_modell2!BC228,szórás_tábla_modell2!BC$2:BC$313,1)</f>
        <v>241</v>
      </c>
      <c r="BD228">
        <f>RANK(szórás_tábla_modell2!BD228,szórás_tábla_modell2!BD$2:BD$313,1)</f>
        <v>121</v>
      </c>
      <c r="BE228">
        <f>RANK(szórás_tábla_modell2!BE228,szórás_tábla_modell2!BE$2:BE$313,1)</f>
        <v>94</v>
      </c>
      <c r="BF228">
        <f>RANK(szórás_tábla_modell2!BF228,szórás_tábla_modell2!BF$2:BF$313,1)</f>
        <v>290</v>
      </c>
      <c r="BG228">
        <v>1000000</v>
      </c>
    </row>
    <row r="229" spans="1:59" x14ac:dyDescent="0.3">
      <c r="A229" t="str">
        <f>szórás_tábla_modell2!A229</f>
        <v>11_2020</v>
      </c>
      <c r="B229">
        <f>RANK(szórás_tábla_modell2!B229,szórás_tábla_modell2!B$2:B$313,1)</f>
        <v>237</v>
      </c>
      <c r="C229">
        <f>RANK(szórás_tábla_modell2!C229,szórás_tábla_modell2!C$2:C$313,1)</f>
        <v>240</v>
      </c>
      <c r="D229">
        <f>RANK(szórás_tábla_modell2!D229,szórás_tábla_modell2!D$2:D$313,1)</f>
        <v>79</v>
      </c>
      <c r="E229">
        <f>RANK(szórás_tábla_modell2!E229,szórás_tábla_modell2!E$2:E$313,1)</f>
        <v>230</v>
      </c>
      <c r="F229">
        <f>RANK(szórás_tábla_modell2!F229,szórás_tábla_modell2!F$2:F$313,1)</f>
        <v>222</v>
      </c>
      <c r="G229">
        <f>RANK(szórás_tábla_modell2!G229,szórás_tábla_modell2!G$2:G$313,1)</f>
        <v>245</v>
      </c>
      <c r="H229">
        <f>RANK(szórás_tábla_modell2!H229,szórás_tábla_modell2!H$2:H$313,1)</f>
        <v>213</v>
      </c>
      <c r="I229">
        <f>RANK(szórás_tábla_modell2!I229,szórás_tábla_modell2!I$2:I$313,1)</f>
        <v>69</v>
      </c>
      <c r="J229">
        <f>RANK(szórás_tábla_modell2!J229,szórás_tábla_modell2!J$2:J$313,1)</f>
        <v>233</v>
      </c>
      <c r="K229">
        <f>RANK(szórás_tábla_modell2!K229,szórás_tábla_modell2!K$2:K$313,1)</f>
        <v>110</v>
      </c>
      <c r="L229">
        <f>RANK(szórás_tábla_modell2!L229,szórás_tábla_modell2!L$2:L$313,1)</f>
        <v>135</v>
      </c>
      <c r="M229">
        <f>RANK(szórás_tábla_modell2!M229,szórás_tábla_modell2!M$2:M$313,1)</f>
        <v>127</v>
      </c>
      <c r="N229">
        <f>RANK(szórás_tábla_modell2!N229,szórás_tábla_modell2!N$2:N$313,1)</f>
        <v>234</v>
      </c>
      <c r="O229">
        <f>RANK(szórás_tábla_modell2!O229,szórás_tábla_modell2!O$2:O$313,1)</f>
        <v>224</v>
      </c>
      <c r="P229">
        <f>RANK(szórás_tábla_modell2!P229,szórás_tábla_modell2!P$2:P$313,1)</f>
        <v>241</v>
      </c>
      <c r="Q229">
        <f>RANK(szórás_tábla_modell2!Q229,szórás_tábla_modell2!Q$2:Q$313,1)</f>
        <v>227</v>
      </c>
      <c r="R229">
        <f>RANK(szórás_tábla_modell2!R229,szórás_tábla_modell2!R$2:R$313,1)</f>
        <v>70</v>
      </c>
      <c r="S229">
        <f>RANK(szórás_tábla_modell2!S229,szórás_tábla_modell2!S$2:S$313,1)</f>
        <v>155</v>
      </c>
      <c r="T229">
        <f>RANK(szórás_tábla_modell2!T229,szórás_tábla_modell2!T$2:T$313,1)</f>
        <v>301</v>
      </c>
      <c r="U229">
        <f>RANK(szórás_tábla_modell2!U229,szórás_tábla_modell2!U$2:U$313,1)</f>
        <v>212</v>
      </c>
      <c r="V229">
        <f>RANK(szórás_tábla_modell2!V229,szórás_tábla_modell2!V$2:V$313,1)</f>
        <v>214</v>
      </c>
      <c r="W229">
        <f>RANK(szórás_tábla_modell2!W229,szórás_tábla_modell2!W$2:W$313,1)</f>
        <v>272</v>
      </c>
      <c r="X229">
        <f>RANK(szórás_tábla_modell2!X229,szórás_tábla_modell2!X$2:X$313,1)</f>
        <v>132</v>
      </c>
      <c r="Y229">
        <f>RANK(szórás_tábla_modell2!Y229,szórás_tábla_modell2!Y$2:Y$313,1)</f>
        <v>241</v>
      </c>
      <c r="Z229">
        <f>RANK(szórás_tábla_modell2!Z229,szórás_tábla_modell2!Z$2:Z$313,1)</f>
        <v>263</v>
      </c>
      <c r="AA229">
        <f>RANK(szórás_tábla_modell2!AA229,szórás_tábla_modell2!AA$2:AA$313,1)</f>
        <v>257</v>
      </c>
      <c r="AB229">
        <f>RANK(szórás_tábla_modell2!AB229,szórás_tábla_modell2!AB$2:AB$313,1)</f>
        <v>241</v>
      </c>
      <c r="AC229">
        <f>RANK(szórás_tábla_modell2!AC229,szórás_tábla_modell2!AC$2:AC$313,1)</f>
        <v>222</v>
      </c>
      <c r="AD229">
        <f>RANK(szórás_tábla_modell2!AD229,szórás_tábla_modell2!AD$2:AD$313,1)</f>
        <v>312</v>
      </c>
      <c r="AE229">
        <f>RANK(szórás_tábla_modell2!AE229,szórás_tábla_modell2!AE$2:AE$313,1)</f>
        <v>154</v>
      </c>
      <c r="AF229">
        <f>RANK(szórás_tábla_modell2!AF229,szórás_tábla_modell2!AF$2:AF$313,1)</f>
        <v>238</v>
      </c>
      <c r="AG229">
        <f>RANK(szórás_tábla_modell2!AG229,szórás_tábla_modell2!AG$2:AG$313,1)</f>
        <v>11</v>
      </c>
      <c r="AH229">
        <f>RANK(szórás_tábla_modell2!AH229,szórás_tábla_modell2!AH$2:AH$313,1)</f>
        <v>85</v>
      </c>
      <c r="AI229">
        <f>RANK(szórás_tábla_modell2!AI229,szórás_tábla_modell2!AI$2:AI$313,1)</f>
        <v>160</v>
      </c>
      <c r="AJ229">
        <f>RANK(szórás_tábla_modell2!AJ229,szórás_tábla_modell2!AJ$2:AJ$313,1)</f>
        <v>49</v>
      </c>
      <c r="AK229">
        <f>RANK(szórás_tábla_modell2!AK229,szórás_tábla_modell2!AK$2:AK$313,1)</f>
        <v>303</v>
      </c>
      <c r="AL229">
        <f>RANK(szórás_tábla_modell2!AL229,szórás_tábla_modell2!AL$2:AL$313,1)</f>
        <v>164</v>
      </c>
      <c r="AM229">
        <f>RANK(szórás_tábla_modell2!AM229,szórás_tábla_modell2!AM$2:AM$313,1)</f>
        <v>122</v>
      </c>
      <c r="AN229">
        <f>RANK(szórás_tábla_modell2!AN229,szórás_tábla_modell2!AN$2:AN$313,1)</f>
        <v>140</v>
      </c>
      <c r="AO229">
        <f>RANK(szórás_tábla_modell2!AO229,szórás_tábla_modell2!AO$2:AO$313,1)</f>
        <v>129</v>
      </c>
      <c r="AP229">
        <f>RANK(szórás_tábla_modell2!AP229,szórás_tábla_modell2!AP$2:AP$313,1)</f>
        <v>141</v>
      </c>
      <c r="AQ229">
        <f>RANK(szórás_tábla_modell2!AQ229,szórás_tábla_modell2!AQ$2:AQ$313,1)</f>
        <v>144</v>
      </c>
      <c r="AR229">
        <f>RANK(szórás_tábla_modell2!AR229,szórás_tábla_modell2!AR$2:AR$313,1)</f>
        <v>240</v>
      </c>
      <c r="AS229">
        <f>RANK(szórás_tábla_modell2!AS229,szórás_tábla_modell2!AS$2:AS$313,1)</f>
        <v>169</v>
      </c>
      <c r="AT229">
        <f>RANK(szórás_tábla_modell2!AT229,szórás_tábla_modell2!AT$2:AT$313,1)</f>
        <v>36</v>
      </c>
      <c r="AU229">
        <f>RANK(szórás_tábla_modell2!AU229,szórás_tábla_modell2!AU$2:AU$313,1)</f>
        <v>148</v>
      </c>
      <c r="AV229">
        <f>RANK(szórás_tábla_modell2!AV229,szórás_tábla_modell2!AV$2:AV$313,1)</f>
        <v>287</v>
      </c>
      <c r="AW229">
        <f>RANK(szórás_tábla_modell2!AW229,szórás_tábla_modell2!AW$2:AW$313,1)</f>
        <v>225</v>
      </c>
      <c r="AX229">
        <f>RANK(szórás_tábla_modell2!AX229,szórás_tábla_modell2!AX$2:AX$313,1)</f>
        <v>104</v>
      </c>
      <c r="AY229">
        <f>RANK(szórás_tábla_modell2!AY229,szórás_tábla_modell2!AY$2:AY$313,1)</f>
        <v>229</v>
      </c>
      <c r="AZ229">
        <f>RANK(szórás_tábla_modell2!AZ229,szórás_tábla_modell2!AZ$2:AZ$313,1)</f>
        <v>74</v>
      </c>
      <c r="BA229">
        <f>RANK(szórás_tábla_modell2!BA229,szórás_tábla_modell2!BA$2:BA$313,1)</f>
        <v>253</v>
      </c>
      <c r="BB229">
        <f>RANK(szórás_tábla_modell2!BB229,szórás_tábla_modell2!BB$2:BB$313,1)</f>
        <v>8</v>
      </c>
      <c r="BC229">
        <f>RANK(szórás_tábla_modell2!BC229,szórás_tábla_modell2!BC$2:BC$313,1)</f>
        <v>222</v>
      </c>
      <c r="BD229">
        <f>RANK(szórás_tábla_modell2!BD229,szórás_tábla_modell2!BD$2:BD$313,1)</f>
        <v>122</v>
      </c>
      <c r="BE229">
        <f>RANK(szórás_tábla_modell2!BE229,szórás_tábla_modell2!BE$2:BE$313,1)</f>
        <v>15</v>
      </c>
      <c r="BF229">
        <f>RANK(szórás_tábla_modell2!BF229,szórás_tábla_modell2!BF$2:BF$313,1)</f>
        <v>276</v>
      </c>
      <c r="BG229">
        <v>1000000</v>
      </c>
    </row>
    <row r="230" spans="1:59" x14ac:dyDescent="0.3">
      <c r="A230" t="str">
        <f>szórás_tábla_modell2!A230</f>
        <v>12_2020</v>
      </c>
      <c r="B230">
        <f>RANK(szórás_tábla_modell2!B230,szórás_tábla_modell2!B$2:B$313,1)</f>
        <v>200</v>
      </c>
      <c r="C230">
        <f>RANK(szórás_tábla_modell2!C230,szórás_tábla_modell2!C$2:C$313,1)</f>
        <v>166</v>
      </c>
      <c r="D230">
        <f>RANK(szórás_tábla_modell2!D230,szórás_tábla_modell2!D$2:D$313,1)</f>
        <v>36</v>
      </c>
      <c r="E230">
        <f>RANK(szórás_tábla_modell2!E230,szórás_tábla_modell2!E$2:E$313,1)</f>
        <v>178</v>
      </c>
      <c r="F230">
        <f>RANK(szórás_tábla_modell2!F230,szórás_tábla_modell2!F$2:F$313,1)</f>
        <v>168</v>
      </c>
      <c r="G230">
        <f>RANK(szórás_tábla_modell2!G230,szórás_tábla_modell2!G$2:G$313,1)</f>
        <v>118</v>
      </c>
      <c r="H230">
        <f>RANK(szórás_tábla_modell2!H230,szórás_tábla_modell2!H$2:H$313,1)</f>
        <v>197</v>
      </c>
      <c r="I230">
        <f>RANK(szórás_tábla_modell2!I230,szórás_tábla_modell2!I$2:I$313,1)</f>
        <v>76</v>
      </c>
      <c r="J230">
        <f>RANK(szórás_tábla_modell2!J230,szórás_tábla_modell2!J$2:J$313,1)</f>
        <v>208</v>
      </c>
      <c r="K230">
        <f>RANK(szórás_tábla_modell2!K230,szórás_tábla_modell2!K$2:K$313,1)</f>
        <v>49</v>
      </c>
      <c r="L230">
        <f>RANK(szórás_tábla_modell2!L230,szórás_tábla_modell2!L$2:L$313,1)</f>
        <v>131</v>
      </c>
      <c r="M230">
        <f>RANK(szórás_tábla_modell2!M230,szórás_tábla_modell2!M$2:M$313,1)</f>
        <v>87</v>
      </c>
      <c r="N230">
        <f>RANK(szórás_tábla_modell2!N230,szórás_tábla_modell2!N$2:N$313,1)</f>
        <v>222</v>
      </c>
      <c r="O230">
        <f>RANK(szórás_tábla_modell2!O230,szórás_tábla_modell2!O$2:O$313,1)</f>
        <v>220</v>
      </c>
      <c r="P230">
        <f>RANK(szórás_tábla_modell2!P230,szórás_tábla_modell2!P$2:P$313,1)</f>
        <v>246</v>
      </c>
      <c r="Q230">
        <f>RANK(szórás_tábla_modell2!Q230,szórás_tábla_modell2!Q$2:Q$313,1)</f>
        <v>114</v>
      </c>
      <c r="R230">
        <f>RANK(szórás_tábla_modell2!R230,szórás_tábla_modell2!R$2:R$313,1)</f>
        <v>35</v>
      </c>
      <c r="S230">
        <f>RANK(szórás_tábla_modell2!S230,szórás_tábla_modell2!S$2:S$313,1)</f>
        <v>107</v>
      </c>
      <c r="T230">
        <f>RANK(szórás_tábla_modell2!T230,szórás_tábla_modell2!T$2:T$313,1)</f>
        <v>298</v>
      </c>
      <c r="U230">
        <f>RANK(szórás_tábla_modell2!U230,szórás_tábla_modell2!U$2:U$313,1)</f>
        <v>181</v>
      </c>
      <c r="V230">
        <f>RANK(szórás_tábla_modell2!V230,szórás_tábla_modell2!V$2:V$313,1)</f>
        <v>268</v>
      </c>
      <c r="W230">
        <f>RANK(szórás_tábla_modell2!W230,szórás_tábla_modell2!W$2:W$313,1)</f>
        <v>242</v>
      </c>
      <c r="X230">
        <f>RANK(szórás_tábla_modell2!X230,szórás_tábla_modell2!X$2:X$313,1)</f>
        <v>155</v>
      </c>
      <c r="Y230">
        <f>RANK(szórás_tábla_modell2!Y230,szórás_tábla_modell2!Y$2:Y$313,1)</f>
        <v>245</v>
      </c>
      <c r="Z230">
        <f>RANK(szórás_tábla_modell2!Z230,szórás_tábla_modell2!Z$2:Z$313,1)</f>
        <v>267</v>
      </c>
      <c r="AA230">
        <f>RANK(szórás_tábla_modell2!AA230,szórás_tábla_modell2!AA$2:AA$313,1)</f>
        <v>268</v>
      </c>
      <c r="AB230">
        <f>RANK(szórás_tábla_modell2!AB230,szórás_tábla_modell2!AB$2:AB$313,1)</f>
        <v>188</v>
      </c>
      <c r="AC230">
        <f>RANK(szórás_tábla_modell2!AC230,szórás_tábla_modell2!AC$2:AC$313,1)</f>
        <v>225</v>
      </c>
      <c r="AD230">
        <f>RANK(szórás_tábla_modell2!AD230,szórás_tábla_modell2!AD$2:AD$313,1)</f>
        <v>104</v>
      </c>
      <c r="AE230">
        <f>RANK(szórás_tábla_modell2!AE230,szórás_tábla_modell2!AE$2:AE$313,1)</f>
        <v>173</v>
      </c>
      <c r="AF230">
        <f>RANK(szórás_tábla_modell2!AF230,szórás_tábla_modell2!AF$2:AF$313,1)</f>
        <v>85</v>
      </c>
      <c r="AG230">
        <f>RANK(szórás_tábla_modell2!AG230,szórás_tábla_modell2!AG$2:AG$313,1)</f>
        <v>15</v>
      </c>
      <c r="AH230">
        <f>RANK(szórás_tábla_modell2!AH230,szórás_tábla_modell2!AH$2:AH$313,1)</f>
        <v>2</v>
      </c>
      <c r="AI230">
        <f>RANK(szórás_tábla_modell2!AI230,szórás_tábla_modell2!AI$2:AI$313,1)</f>
        <v>180</v>
      </c>
      <c r="AJ230">
        <f>RANK(szórás_tábla_modell2!AJ230,szórás_tábla_modell2!AJ$2:AJ$313,1)</f>
        <v>43</v>
      </c>
      <c r="AK230">
        <f>RANK(szórás_tábla_modell2!AK230,szórás_tábla_modell2!AK$2:AK$313,1)</f>
        <v>282</v>
      </c>
      <c r="AL230">
        <f>RANK(szórás_tábla_modell2!AL230,szórás_tábla_modell2!AL$2:AL$313,1)</f>
        <v>151</v>
      </c>
      <c r="AM230">
        <f>RANK(szórás_tábla_modell2!AM230,szórás_tábla_modell2!AM$2:AM$313,1)</f>
        <v>67</v>
      </c>
      <c r="AN230">
        <f>RANK(szórás_tábla_modell2!AN230,szórás_tábla_modell2!AN$2:AN$313,1)</f>
        <v>138</v>
      </c>
      <c r="AO230">
        <f>RANK(szórás_tábla_modell2!AO230,szórás_tábla_modell2!AO$2:AO$313,1)</f>
        <v>122</v>
      </c>
      <c r="AP230">
        <f>RANK(szórás_tábla_modell2!AP230,szórás_tábla_modell2!AP$2:AP$313,1)</f>
        <v>130</v>
      </c>
      <c r="AQ230">
        <f>RANK(szórás_tábla_modell2!AQ230,szórás_tábla_modell2!AQ$2:AQ$313,1)</f>
        <v>148</v>
      </c>
      <c r="AR230">
        <f>RANK(szórás_tábla_modell2!AR230,szórás_tábla_modell2!AR$2:AR$313,1)</f>
        <v>227</v>
      </c>
      <c r="AS230">
        <f>RANK(szórás_tábla_modell2!AS230,szórás_tábla_modell2!AS$2:AS$313,1)</f>
        <v>95</v>
      </c>
      <c r="AT230">
        <f>RANK(szórás_tábla_modell2!AT230,szórás_tábla_modell2!AT$2:AT$313,1)</f>
        <v>17</v>
      </c>
      <c r="AU230">
        <f>RANK(szórás_tábla_modell2!AU230,szórás_tábla_modell2!AU$2:AU$313,1)</f>
        <v>261</v>
      </c>
      <c r="AV230">
        <f>RANK(szórás_tábla_modell2!AV230,szórás_tábla_modell2!AV$2:AV$313,1)</f>
        <v>281</v>
      </c>
      <c r="AW230">
        <f>RANK(szórás_tábla_modell2!AW230,szórás_tábla_modell2!AW$2:AW$313,1)</f>
        <v>223</v>
      </c>
      <c r="AX230">
        <f>RANK(szórás_tábla_modell2!AX230,szórás_tábla_modell2!AX$2:AX$313,1)</f>
        <v>95</v>
      </c>
      <c r="AY230">
        <f>RANK(szórás_tábla_modell2!AY230,szórás_tábla_modell2!AY$2:AY$313,1)</f>
        <v>234</v>
      </c>
      <c r="AZ230">
        <f>RANK(szórás_tábla_modell2!AZ230,szórás_tábla_modell2!AZ$2:AZ$313,1)</f>
        <v>90</v>
      </c>
      <c r="BA230">
        <f>RANK(szórás_tábla_modell2!BA230,szórás_tábla_modell2!BA$2:BA$313,1)</f>
        <v>243</v>
      </c>
      <c r="BB230">
        <f>RANK(szórás_tábla_modell2!BB230,szórás_tábla_modell2!BB$2:BB$313,1)</f>
        <v>2</v>
      </c>
      <c r="BC230">
        <f>RANK(szórás_tábla_modell2!BC230,szórás_tábla_modell2!BC$2:BC$313,1)</f>
        <v>146</v>
      </c>
      <c r="BD230">
        <f>RANK(szórás_tábla_modell2!BD230,szórás_tábla_modell2!BD$2:BD$313,1)</f>
        <v>124</v>
      </c>
      <c r="BE230">
        <f>RANK(szórás_tábla_modell2!BE230,szórás_tábla_modell2!BE$2:BE$313,1)</f>
        <v>19</v>
      </c>
      <c r="BF230">
        <f>RANK(szórás_tábla_modell2!BF230,szórás_tábla_modell2!BF$2:BF$313,1)</f>
        <v>288</v>
      </c>
      <c r="BG230">
        <v>1000000</v>
      </c>
    </row>
    <row r="231" spans="1:59" x14ac:dyDescent="0.3">
      <c r="A231" t="str">
        <f>szórás_tábla_modell2!A231</f>
        <v>13_2020</v>
      </c>
      <c r="B231">
        <f>RANK(szórás_tábla_modell2!B231,szórás_tábla_modell2!B$2:B$313,1)</f>
        <v>263</v>
      </c>
      <c r="C231">
        <f>RANK(szórás_tábla_modell2!C231,szórás_tábla_modell2!C$2:C$313,1)</f>
        <v>245</v>
      </c>
      <c r="D231">
        <f>RANK(szórás_tábla_modell2!D231,szórás_tábla_modell2!D$2:D$313,1)</f>
        <v>65</v>
      </c>
      <c r="E231">
        <f>RANK(szórás_tábla_modell2!E231,szórás_tábla_modell2!E$2:E$313,1)</f>
        <v>229</v>
      </c>
      <c r="F231">
        <f>RANK(szórás_tábla_modell2!F231,szórás_tábla_modell2!F$2:F$313,1)</f>
        <v>232</v>
      </c>
      <c r="G231">
        <f>RANK(szórás_tábla_modell2!G231,szórás_tábla_modell2!G$2:G$313,1)</f>
        <v>247</v>
      </c>
      <c r="H231">
        <f>RANK(szórás_tábla_modell2!H231,szórás_tábla_modell2!H$2:H$313,1)</f>
        <v>221</v>
      </c>
      <c r="I231">
        <f>RANK(szórás_tábla_modell2!I231,szórás_tábla_modell2!I$2:I$313,1)</f>
        <v>66</v>
      </c>
      <c r="J231">
        <f>RANK(szórás_tábla_modell2!J231,szórás_tábla_modell2!J$2:J$313,1)</f>
        <v>242</v>
      </c>
      <c r="K231">
        <f>RANK(szórás_tábla_modell2!K231,szórás_tábla_modell2!K$2:K$313,1)</f>
        <v>116</v>
      </c>
      <c r="L231">
        <f>RANK(szórás_tábla_modell2!L231,szórás_tábla_modell2!L$2:L$313,1)</f>
        <v>85</v>
      </c>
      <c r="M231">
        <f>RANK(szórás_tábla_modell2!M231,szórás_tábla_modell2!M$2:M$313,1)</f>
        <v>130</v>
      </c>
      <c r="N231">
        <f>RANK(szórás_tábla_modell2!N231,szórás_tábla_modell2!N$2:N$313,1)</f>
        <v>240</v>
      </c>
      <c r="O231">
        <f>RANK(szórás_tábla_modell2!O231,szórás_tábla_modell2!O$2:O$313,1)</f>
        <v>234</v>
      </c>
      <c r="P231">
        <f>RANK(szórás_tábla_modell2!P231,szórás_tábla_modell2!P$2:P$313,1)</f>
        <v>243</v>
      </c>
      <c r="Q231">
        <f>RANK(szórás_tábla_modell2!Q231,szórás_tábla_modell2!Q$2:Q$313,1)</f>
        <v>235</v>
      </c>
      <c r="R231">
        <f>RANK(szórás_tábla_modell2!R231,szórás_tábla_modell2!R$2:R$313,1)</f>
        <v>74</v>
      </c>
      <c r="S231">
        <f>RANK(szórás_tábla_modell2!S231,szórás_tábla_modell2!S$2:S$313,1)</f>
        <v>124</v>
      </c>
      <c r="T231">
        <f>RANK(szórás_tábla_modell2!T231,szórás_tábla_modell2!T$2:T$313,1)</f>
        <v>299</v>
      </c>
      <c r="U231">
        <f>RANK(szórás_tábla_modell2!U231,szórás_tábla_modell2!U$2:U$313,1)</f>
        <v>220</v>
      </c>
      <c r="V231">
        <f>RANK(szórás_tábla_modell2!V231,szórás_tábla_modell2!V$2:V$313,1)</f>
        <v>271</v>
      </c>
      <c r="W231">
        <f>RANK(szórás_tábla_modell2!W231,szórás_tábla_modell2!W$2:W$313,1)</f>
        <v>275</v>
      </c>
      <c r="X231">
        <f>RANK(szórás_tábla_modell2!X231,szórás_tábla_modell2!X$2:X$313,1)</f>
        <v>33</v>
      </c>
      <c r="Y231">
        <f>RANK(szórás_tábla_modell2!Y231,szórás_tábla_modell2!Y$2:Y$313,1)</f>
        <v>233</v>
      </c>
      <c r="Z231">
        <f>RANK(szórás_tábla_modell2!Z231,szórás_tábla_modell2!Z$2:Z$313,1)</f>
        <v>255</v>
      </c>
      <c r="AA231">
        <f>RANK(szórás_tábla_modell2!AA231,szórás_tábla_modell2!AA$2:AA$313,1)</f>
        <v>234</v>
      </c>
      <c r="AB231">
        <f>RANK(szórás_tábla_modell2!AB231,szórás_tábla_modell2!AB$2:AB$313,1)</f>
        <v>244</v>
      </c>
      <c r="AC231">
        <f>RANK(szórás_tábla_modell2!AC231,szórás_tábla_modell2!AC$2:AC$313,1)</f>
        <v>216</v>
      </c>
      <c r="AD231">
        <f>RANK(szórás_tábla_modell2!AD231,szórás_tábla_modell2!AD$2:AD$313,1)</f>
        <v>293</v>
      </c>
      <c r="AE231">
        <f>RANK(szórás_tábla_modell2!AE231,szórás_tábla_modell2!AE$2:AE$313,1)</f>
        <v>158</v>
      </c>
      <c r="AF231">
        <f>RANK(szórás_tábla_modell2!AF231,szórás_tábla_modell2!AF$2:AF$313,1)</f>
        <v>246</v>
      </c>
      <c r="AG231">
        <f>RANK(szórás_tábla_modell2!AG231,szórás_tábla_modell2!AG$2:AG$313,1)</f>
        <v>23</v>
      </c>
      <c r="AH231">
        <f>RANK(szórás_tábla_modell2!AH231,szórás_tábla_modell2!AH$2:AH$313,1)</f>
        <v>122</v>
      </c>
      <c r="AI231">
        <f>RANK(szórás_tábla_modell2!AI231,szórás_tábla_modell2!AI$2:AI$313,1)</f>
        <v>163</v>
      </c>
      <c r="AJ231">
        <f>RANK(szórás_tábla_modell2!AJ231,szórás_tábla_modell2!AJ$2:AJ$313,1)</f>
        <v>56</v>
      </c>
      <c r="AK231">
        <f>RANK(szórás_tábla_modell2!AK231,szórás_tábla_modell2!AK$2:AK$313,1)</f>
        <v>298</v>
      </c>
      <c r="AL231">
        <f>RANK(szórás_tábla_modell2!AL231,szórás_tábla_modell2!AL$2:AL$313,1)</f>
        <v>172</v>
      </c>
      <c r="AM231">
        <f>RANK(szórás_tábla_modell2!AM231,szórás_tábla_modell2!AM$2:AM$313,1)</f>
        <v>107</v>
      </c>
      <c r="AN231">
        <f>RANK(szórás_tábla_modell2!AN231,szórás_tábla_modell2!AN$2:AN$313,1)</f>
        <v>131</v>
      </c>
      <c r="AO231">
        <f>RANK(szórás_tábla_modell2!AO231,szórás_tábla_modell2!AO$2:AO$313,1)</f>
        <v>125</v>
      </c>
      <c r="AP231">
        <f>RANK(szórás_tábla_modell2!AP231,szórás_tábla_modell2!AP$2:AP$313,1)</f>
        <v>122</v>
      </c>
      <c r="AQ231">
        <f>RANK(szórás_tábla_modell2!AQ231,szórás_tábla_modell2!AQ$2:AQ$313,1)</f>
        <v>140</v>
      </c>
      <c r="AR231">
        <f>RANK(szórás_tábla_modell2!AR231,szórás_tábla_modell2!AR$2:AR$313,1)</f>
        <v>234</v>
      </c>
      <c r="AS231">
        <f>RANK(szórás_tábla_modell2!AS231,szórás_tábla_modell2!AS$2:AS$313,1)</f>
        <v>156</v>
      </c>
      <c r="AT231">
        <f>RANK(szórás_tábla_modell2!AT231,szórás_tábla_modell2!AT$2:AT$313,1)</f>
        <v>59</v>
      </c>
      <c r="AU231">
        <f>RANK(szórás_tábla_modell2!AU231,szórás_tábla_modell2!AU$2:AU$313,1)</f>
        <v>262</v>
      </c>
      <c r="AV231">
        <f>RANK(szórás_tábla_modell2!AV231,szórás_tábla_modell2!AV$2:AV$313,1)</f>
        <v>291</v>
      </c>
      <c r="AW231">
        <f>RANK(szórás_tábla_modell2!AW231,szórás_tábla_modell2!AW$2:AW$313,1)</f>
        <v>130</v>
      </c>
      <c r="AX231">
        <f>RANK(szórás_tábla_modell2!AX231,szórás_tábla_modell2!AX$2:AX$313,1)</f>
        <v>140</v>
      </c>
      <c r="AY231">
        <f>RANK(szórás_tábla_modell2!AY231,szórás_tábla_modell2!AY$2:AY$313,1)</f>
        <v>196</v>
      </c>
      <c r="AZ231">
        <f>RANK(szórás_tábla_modell2!AZ231,szórás_tábla_modell2!AZ$2:AZ$313,1)</f>
        <v>68</v>
      </c>
      <c r="BA231">
        <f>RANK(szórás_tábla_modell2!BA231,szórás_tábla_modell2!BA$2:BA$313,1)</f>
        <v>212</v>
      </c>
      <c r="BB231">
        <f>RANK(szórás_tábla_modell2!BB231,szórás_tábla_modell2!BB$2:BB$313,1)</f>
        <v>20</v>
      </c>
      <c r="BC231">
        <f>RANK(szórás_tábla_modell2!BC231,szórás_tábla_modell2!BC$2:BC$313,1)</f>
        <v>244</v>
      </c>
      <c r="BD231">
        <f>RANK(szórás_tábla_modell2!BD231,szórás_tábla_modell2!BD$2:BD$313,1)</f>
        <v>85</v>
      </c>
      <c r="BE231">
        <f>RANK(szórás_tábla_modell2!BE231,szórás_tábla_modell2!BE$2:BE$313,1)</f>
        <v>42</v>
      </c>
      <c r="BF231">
        <f>RANK(szórás_tábla_modell2!BF231,szórás_tábla_modell2!BF$2:BF$313,1)</f>
        <v>285</v>
      </c>
      <c r="BG231">
        <v>1000000</v>
      </c>
    </row>
    <row r="232" spans="1:59" x14ac:dyDescent="0.3">
      <c r="A232" t="str">
        <f>szórás_tábla_modell2!A232</f>
        <v>14_2020</v>
      </c>
      <c r="B232">
        <f>RANK(szórás_tábla_modell2!B232,szórás_tábla_modell2!B$2:B$313,1)</f>
        <v>264</v>
      </c>
      <c r="C232">
        <f>RANK(szórás_tábla_modell2!C232,szórás_tábla_modell2!C$2:C$313,1)</f>
        <v>248</v>
      </c>
      <c r="D232">
        <f>RANK(szórás_tábla_modell2!D232,szórás_tábla_modell2!D$2:D$313,1)</f>
        <v>84</v>
      </c>
      <c r="E232">
        <f>RANK(szórás_tábla_modell2!E232,szórás_tábla_modell2!E$2:E$313,1)</f>
        <v>231</v>
      </c>
      <c r="F232">
        <f>RANK(szórás_tábla_modell2!F232,szórás_tábla_modell2!F$2:F$313,1)</f>
        <v>237</v>
      </c>
      <c r="G232">
        <f>RANK(szórás_tábla_modell2!G232,szórás_tábla_modell2!G$2:G$313,1)</f>
        <v>257</v>
      </c>
      <c r="H232">
        <f>RANK(szórás_tábla_modell2!H232,szórás_tábla_modell2!H$2:H$313,1)</f>
        <v>210</v>
      </c>
      <c r="I232">
        <f>RANK(szórás_tábla_modell2!I232,szórás_tábla_modell2!I$2:I$313,1)</f>
        <v>74</v>
      </c>
      <c r="J232">
        <f>RANK(szórás_tábla_modell2!J232,szórás_tábla_modell2!J$2:J$313,1)</f>
        <v>246</v>
      </c>
      <c r="K232">
        <f>RANK(szórás_tábla_modell2!K232,szórás_tábla_modell2!K$2:K$313,1)</f>
        <v>115</v>
      </c>
      <c r="L232">
        <f>RANK(szórás_tábla_modell2!L232,szórás_tábla_modell2!L$2:L$313,1)</f>
        <v>140</v>
      </c>
      <c r="M232">
        <f>RANK(szórás_tábla_modell2!M232,szórás_tábla_modell2!M$2:M$313,1)</f>
        <v>114</v>
      </c>
      <c r="N232">
        <f>RANK(szórás_tábla_modell2!N232,szórás_tábla_modell2!N$2:N$313,1)</f>
        <v>243</v>
      </c>
      <c r="O232">
        <f>RANK(szórás_tábla_modell2!O232,szórás_tábla_modell2!O$2:O$313,1)</f>
        <v>246</v>
      </c>
      <c r="P232">
        <f>RANK(szórás_tábla_modell2!P232,szórás_tábla_modell2!P$2:P$313,1)</f>
        <v>240</v>
      </c>
      <c r="Q232">
        <f>RANK(szórás_tábla_modell2!Q232,szórás_tábla_modell2!Q$2:Q$313,1)</f>
        <v>239</v>
      </c>
      <c r="R232">
        <f>RANK(szórás_tábla_modell2!R232,szórás_tábla_modell2!R$2:R$313,1)</f>
        <v>72</v>
      </c>
      <c r="S232">
        <f>RANK(szórás_tábla_modell2!S232,szórás_tábla_modell2!S$2:S$313,1)</f>
        <v>167</v>
      </c>
      <c r="T232">
        <f>RANK(szórás_tábla_modell2!T232,szórás_tábla_modell2!T$2:T$313,1)</f>
        <v>294</v>
      </c>
      <c r="U232">
        <f>RANK(szórás_tábla_modell2!U232,szórás_tábla_modell2!U$2:U$313,1)</f>
        <v>219</v>
      </c>
      <c r="V232">
        <f>RANK(szórás_tábla_modell2!V232,szórás_tábla_modell2!V$2:V$313,1)</f>
        <v>270</v>
      </c>
      <c r="W232">
        <f>RANK(szórás_tábla_modell2!W232,szórás_tábla_modell2!W$2:W$313,1)</f>
        <v>260</v>
      </c>
      <c r="X232">
        <f>RANK(szórás_tábla_modell2!X232,szórás_tábla_modell2!X$2:X$313,1)</f>
        <v>137</v>
      </c>
      <c r="Y232">
        <f>RANK(szórás_tábla_modell2!Y232,szórás_tábla_modell2!Y$2:Y$313,1)</f>
        <v>232</v>
      </c>
      <c r="Z232">
        <f>RANK(szórás_tábla_modell2!Z232,szórás_tábla_modell2!Z$2:Z$313,1)</f>
        <v>270</v>
      </c>
      <c r="AA232">
        <f>RANK(szórás_tábla_modell2!AA232,szórás_tábla_modell2!AA$2:AA$313,1)</f>
        <v>261</v>
      </c>
      <c r="AB232">
        <f>RANK(szórás_tábla_modell2!AB232,szórás_tábla_modell2!AB$2:AB$313,1)</f>
        <v>247</v>
      </c>
      <c r="AC232">
        <f>RANK(szórás_tábla_modell2!AC232,szórás_tábla_modell2!AC$2:AC$313,1)</f>
        <v>220</v>
      </c>
      <c r="AD232">
        <f>RANK(szórás_tábla_modell2!AD232,szórás_tábla_modell2!AD$2:AD$313,1)</f>
        <v>304</v>
      </c>
      <c r="AE232">
        <f>RANK(szórás_tábla_modell2!AE232,szórás_tábla_modell2!AE$2:AE$313,1)</f>
        <v>167</v>
      </c>
      <c r="AF232">
        <f>RANK(szórás_tábla_modell2!AF232,szórás_tábla_modell2!AF$2:AF$313,1)</f>
        <v>240</v>
      </c>
      <c r="AG232">
        <f>RANK(szórás_tábla_modell2!AG232,szórás_tábla_modell2!AG$2:AG$313,1)</f>
        <v>28</v>
      </c>
      <c r="AH232">
        <f>RANK(szórás_tábla_modell2!AH232,szórás_tábla_modell2!AH$2:AH$313,1)</f>
        <v>114</v>
      </c>
      <c r="AI232">
        <f>RANK(szórás_tábla_modell2!AI232,szórás_tábla_modell2!AI$2:AI$313,1)</f>
        <v>165</v>
      </c>
      <c r="AJ232">
        <f>RANK(szórás_tábla_modell2!AJ232,szórás_tábla_modell2!AJ$2:AJ$313,1)</f>
        <v>42</v>
      </c>
      <c r="AK232">
        <f>RANK(szórás_tábla_modell2!AK232,szórás_tábla_modell2!AK$2:AK$313,1)</f>
        <v>299</v>
      </c>
      <c r="AL232">
        <f>RANK(szórás_tábla_modell2!AL232,szórás_tábla_modell2!AL$2:AL$313,1)</f>
        <v>150</v>
      </c>
      <c r="AM232">
        <f>RANK(szórás_tábla_modell2!AM232,szórás_tábla_modell2!AM$2:AM$313,1)</f>
        <v>109</v>
      </c>
      <c r="AN232">
        <f>RANK(szórás_tábla_modell2!AN232,szórás_tábla_modell2!AN$2:AN$313,1)</f>
        <v>150</v>
      </c>
      <c r="AO232">
        <f>RANK(szórás_tábla_modell2!AO232,szórás_tábla_modell2!AO$2:AO$313,1)</f>
        <v>130</v>
      </c>
      <c r="AP232">
        <f>RANK(szórás_tábla_modell2!AP232,szórás_tábla_modell2!AP$2:AP$313,1)</f>
        <v>115</v>
      </c>
      <c r="AQ232">
        <f>RANK(szórás_tábla_modell2!AQ232,szórás_tábla_modell2!AQ$2:AQ$313,1)</f>
        <v>142</v>
      </c>
      <c r="AR232">
        <f>RANK(szórás_tábla_modell2!AR232,szórás_tábla_modell2!AR$2:AR$313,1)</f>
        <v>227</v>
      </c>
      <c r="AS232">
        <f>RANK(szórás_tábla_modell2!AS232,szórás_tábla_modell2!AS$2:AS$313,1)</f>
        <v>157</v>
      </c>
      <c r="AT232">
        <f>RANK(szórás_tábla_modell2!AT232,szórás_tábla_modell2!AT$2:AT$313,1)</f>
        <v>61</v>
      </c>
      <c r="AU232">
        <f>RANK(szórás_tábla_modell2!AU232,szórás_tábla_modell2!AU$2:AU$313,1)</f>
        <v>266</v>
      </c>
      <c r="AV232">
        <f>RANK(szórás_tábla_modell2!AV232,szórás_tábla_modell2!AV$2:AV$313,1)</f>
        <v>289</v>
      </c>
      <c r="AW232">
        <f>RANK(szórás_tábla_modell2!AW232,szórás_tábla_modell2!AW$2:AW$313,1)</f>
        <v>215</v>
      </c>
      <c r="AX232">
        <f>RANK(szórás_tábla_modell2!AX232,szórás_tábla_modell2!AX$2:AX$313,1)</f>
        <v>232</v>
      </c>
      <c r="AY232">
        <f>RANK(szórás_tábla_modell2!AY232,szórás_tábla_modell2!AY$2:AY$313,1)</f>
        <v>246</v>
      </c>
      <c r="AZ232">
        <f>RANK(szórás_tábla_modell2!AZ232,szórás_tábla_modell2!AZ$2:AZ$313,1)</f>
        <v>105</v>
      </c>
      <c r="BA232">
        <f>RANK(szórás_tábla_modell2!BA232,szórás_tábla_modell2!BA$2:BA$313,1)</f>
        <v>233</v>
      </c>
      <c r="BB232">
        <f>RANK(szórás_tábla_modell2!BB232,szórás_tábla_modell2!BB$2:BB$313,1)</f>
        <v>18</v>
      </c>
      <c r="BC232">
        <f>RANK(szórás_tábla_modell2!BC232,szórás_tábla_modell2!BC$2:BC$313,1)</f>
        <v>246</v>
      </c>
      <c r="BD232">
        <f>RANK(szórás_tábla_modell2!BD232,szórás_tábla_modell2!BD$2:BD$313,1)</f>
        <v>132</v>
      </c>
      <c r="BE232">
        <f>RANK(szórás_tábla_modell2!BE232,szórás_tábla_modell2!BE$2:BE$313,1)</f>
        <v>74</v>
      </c>
      <c r="BF232">
        <f>RANK(szórás_tábla_modell2!BF232,szórás_tábla_modell2!BF$2:BF$313,1)</f>
        <v>212</v>
      </c>
      <c r="BG232">
        <v>1000000</v>
      </c>
    </row>
    <row r="233" spans="1:59" x14ac:dyDescent="0.3">
      <c r="A233" t="str">
        <f>szórás_tábla_modell2!A233</f>
        <v>15_2020</v>
      </c>
      <c r="B233">
        <f>RANK(szórás_tábla_modell2!B233,szórás_tábla_modell2!B$2:B$313,1)</f>
        <v>254</v>
      </c>
      <c r="C233">
        <f>RANK(szórás_tábla_modell2!C233,szórás_tábla_modell2!C$2:C$313,1)</f>
        <v>228</v>
      </c>
      <c r="D233">
        <f>RANK(szórás_tábla_modell2!D233,szórás_tábla_modell2!D$2:D$313,1)</f>
        <v>67</v>
      </c>
      <c r="E233">
        <f>RANK(szórás_tábla_modell2!E233,szórás_tábla_modell2!E$2:E$313,1)</f>
        <v>193</v>
      </c>
      <c r="F233">
        <f>RANK(szórás_tábla_modell2!F233,szórás_tábla_modell2!F$2:F$313,1)</f>
        <v>176</v>
      </c>
      <c r="G233">
        <f>RANK(szórás_tábla_modell2!G233,szórás_tábla_modell2!G$2:G$313,1)</f>
        <v>152</v>
      </c>
      <c r="H233">
        <f>RANK(szórás_tábla_modell2!H233,szórás_tábla_modell2!H$2:H$313,1)</f>
        <v>216</v>
      </c>
      <c r="I233">
        <f>RANK(szórás_tábla_modell2!I233,szórás_tábla_modell2!I$2:I$313,1)</f>
        <v>72</v>
      </c>
      <c r="J233">
        <f>RANK(szórás_tábla_modell2!J233,szórás_tábla_modell2!J$2:J$313,1)</f>
        <v>226</v>
      </c>
      <c r="K233">
        <f>RANK(szórás_tábla_modell2!K233,szórás_tábla_modell2!K$2:K$313,1)</f>
        <v>77</v>
      </c>
      <c r="L233">
        <f>RANK(szórás_tábla_modell2!L233,szórás_tábla_modell2!L$2:L$313,1)</f>
        <v>117</v>
      </c>
      <c r="M233">
        <f>RANK(szórás_tábla_modell2!M233,szórás_tábla_modell2!M$2:M$313,1)</f>
        <v>126</v>
      </c>
      <c r="N233">
        <f>RANK(szórás_tábla_modell2!N233,szórás_tábla_modell2!N$2:N$313,1)</f>
        <v>227</v>
      </c>
      <c r="O233">
        <f>RANK(szórás_tábla_modell2!O233,szórás_tábla_modell2!O$2:O$313,1)</f>
        <v>231</v>
      </c>
      <c r="P233">
        <f>RANK(szórás_tábla_modell2!P233,szórás_tábla_modell2!P$2:P$313,1)</f>
        <v>234</v>
      </c>
      <c r="Q233">
        <f>RANK(szórás_tábla_modell2!Q233,szórás_tábla_modell2!Q$2:Q$313,1)</f>
        <v>229</v>
      </c>
      <c r="R233">
        <f>RANK(szórás_tábla_modell2!R233,szórás_tábla_modell2!R$2:R$313,1)</f>
        <v>75</v>
      </c>
      <c r="S233">
        <f>RANK(szórás_tábla_modell2!S233,szórás_tábla_modell2!S$2:S$313,1)</f>
        <v>135</v>
      </c>
      <c r="T233">
        <f>RANK(szórás_tábla_modell2!T233,szórás_tábla_modell2!T$2:T$313,1)</f>
        <v>277</v>
      </c>
      <c r="U233">
        <f>RANK(szórás_tábla_modell2!U233,szórás_tábla_modell2!U$2:U$313,1)</f>
        <v>196</v>
      </c>
      <c r="V233">
        <f>RANK(szórás_tábla_modell2!V233,szórás_tábla_modell2!V$2:V$313,1)</f>
        <v>265</v>
      </c>
      <c r="W233">
        <f>RANK(szórás_tábla_modell2!W233,szórás_tábla_modell2!W$2:W$313,1)</f>
        <v>269</v>
      </c>
      <c r="X233">
        <f>RANK(szórás_tábla_modell2!X233,szórás_tábla_modell2!X$2:X$313,1)</f>
        <v>138</v>
      </c>
      <c r="Y233">
        <f>RANK(szórás_tábla_modell2!Y233,szórás_tábla_modell2!Y$2:Y$313,1)</f>
        <v>235</v>
      </c>
      <c r="Z233">
        <f>RANK(szórás_tábla_modell2!Z233,szórás_tábla_modell2!Z$2:Z$313,1)</f>
        <v>260</v>
      </c>
      <c r="AA233">
        <f>RANK(szórás_tábla_modell2!AA233,szórás_tábla_modell2!AA$2:AA$313,1)</f>
        <v>258</v>
      </c>
      <c r="AB233">
        <f>RANK(szórás_tábla_modell2!AB233,szórás_tábla_modell2!AB$2:AB$313,1)</f>
        <v>187</v>
      </c>
      <c r="AC233">
        <f>RANK(szórás_tábla_modell2!AC233,szórás_tábla_modell2!AC$2:AC$313,1)</f>
        <v>212</v>
      </c>
      <c r="AD233">
        <f>RANK(szórás_tábla_modell2!AD233,szórás_tábla_modell2!AD$2:AD$313,1)</f>
        <v>290</v>
      </c>
      <c r="AE233">
        <f>RANK(szórás_tábla_modell2!AE233,szórás_tábla_modell2!AE$2:AE$313,1)</f>
        <v>182</v>
      </c>
      <c r="AF233">
        <f>RANK(szórás_tábla_modell2!AF233,szórás_tábla_modell2!AF$2:AF$313,1)</f>
        <v>237</v>
      </c>
      <c r="AG233">
        <f>RANK(szórás_tábla_modell2!AG233,szórás_tábla_modell2!AG$2:AG$313,1)</f>
        <v>22</v>
      </c>
      <c r="AH233">
        <f>RANK(szórás_tábla_modell2!AH233,szórás_tábla_modell2!AH$2:AH$313,1)</f>
        <v>23</v>
      </c>
      <c r="AI233">
        <f>RANK(szórás_tábla_modell2!AI233,szórás_tábla_modell2!AI$2:AI$313,1)</f>
        <v>174</v>
      </c>
      <c r="AJ233">
        <f>RANK(szórás_tábla_modell2!AJ233,szórás_tábla_modell2!AJ$2:AJ$313,1)</f>
        <v>53</v>
      </c>
      <c r="AK233">
        <f>RANK(szórás_tábla_modell2!AK233,szórás_tábla_modell2!AK$2:AK$313,1)</f>
        <v>283</v>
      </c>
      <c r="AL233">
        <f>RANK(szórás_tábla_modell2!AL233,szórás_tábla_modell2!AL$2:AL$313,1)</f>
        <v>152</v>
      </c>
      <c r="AM233">
        <f>RANK(szórás_tábla_modell2!AM233,szórás_tábla_modell2!AM$2:AM$313,1)</f>
        <v>111</v>
      </c>
      <c r="AN233">
        <f>RANK(szórás_tábla_modell2!AN233,szórás_tábla_modell2!AN$2:AN$313,1)</f>
        <v>146</v>
      </c>
      <c r="AO233">
        <f>RANK(szórás_tábla_modell2!AO233,szórás_tábla_modell2!AO$2:AO$313,1)</f>
        <v>117</v>
      </c>
      <c r="AP233">
        <f>RANK(szórás_tábla_modell2!AP233,szórás_tábla_modell2!AP$2:AP$313,1)</f>
        <v>142</v>
      </c>
      <c r="AQ233">
        <f>RANK(szórás_tábla_modell2!AQ233,szórás_tábla_modell2!AQ$2:AQ$313,1)</f>
        <v>151</v>
      </c>
      <c r="AR233">
        <f>RANK(szórás_tábla_modell2!AR233,szórás_tábla_modell2!AR$2:AR$313,1)</f>
        <v>225</v>
      </c>
      <c r="AS233">
        <f>RANK(szórás_tábla_modell2!AS233,szórás_tábla_modell2!AS$2:AS$313,1)</f>
        <v>91</v>
      </c>
      <c r="AT233">
        <f>RANK(szórás_tábla_modell2!AT233,szórás_tábla_modell2!AT$2:AT$313,1)</f>
        <v>68</v>
      </c>
      <c r="AU233">
        <f>RANK(szórás_tábla_modell2!AU233,szórás_tábla_modell2!AU$2:AU$313,1)</f>
        <v>255</v>
      </c>
      <c r="AV233">
        <f>RANK(szórás_tábla_modell2!AV233,szórás_tábla_modell2!AV$2:AV$313,1)</f>
        <v>286</v>
      </c>
      <c r="AW233">
        <f>RANK(szórás_tábla_modell2!AW233,szórás_tábla_modell2!AW$2:AW$313,1)</f>
        <v>208</v>
      </c>
      <c r="AX233">
        <f>RANK(szórás_tábla_modell2!AX233,szórás_tábla_modell2!AX$2:AX$313,1)</f>
        <v>70</v>
      </c>
      <c r="AY233">
        <f>RANK(szórás_tábla_modell2!AY233,szórás_tábla_modell2!AY$2:AY$313,1)</f>
        <v>244</v>
      </c>
      <c r="AZ233">
        <f>RANK(szórás_tábla_modell2!AZ233,szórás_tábla_modell2!AZ$2:AZ$313,1)</f>
        <v>101</v>
      </c>
      <c r="BA233">
        <f>RANK(szórás_tábla_modell2!BA233,szórás_tábla_modell2!BA$2:BA$313,1)</f>
        <v>239</v>
      </c>
      <c r="BB233">
        <f>RANK(szórás_tábla_modell2!BB233,szórás_tábla_modell2!BB$2:BB$313,1)</f>
        <v>28</v>
      </c>
      <c r="BC233">
        <f>RANK(szórás_tábla_modell2!BC233,szórás_tábla_modell2!BC$2:BC$313,1)</f>
        <v>227</v>
      </c>
      <c r="BD233">
        <f>RANK(szórás_tábla_modell2!BD233,szórás_tábla_modell2!BD$2:BD$313,1)</f>
        <v>91</v>
      </c>
      <c r="BE233">
        <f>RANK(szórás_tábla_modell2!BE233,szórás_tábla_modell2!BE$2:BE$313,1)</f>
        <v>95</v>
      </c>
      <c r="BF233">
        <f>RANK(szórás_tábla_modell2!BF233,szórás_tábla_modell2!BF$2:BF$313,1)</f>
        <v>286</v>
      </c>
      <c r="BG233">
        <v>1000000</v>
      </c>
    </row>
    <row r="234" spans="1:59" x14ac:dyDescent="0.3">
      <c r="A234" t="str">
        <f>szórás_tábla_modell2!A234</f>
        <v>16_2020</v>
      </c>
      <c r="B234">
        <f>RANK(szórás_tábla_modell2!B234,szórás_tábla_modell2!B$2:B$313,1)</f>
        <v>178</v>
      </c>
      <c r="C234">
        <f>RANK(szórás_tábla_modell2!C234,szórás_tábla_modell2!C$2:C$313,1)</f>
        <v>244</v>
      </c>
      <c r="D234">
        <f>RANK(szórás_tábla_modell2!D234,szórás_tábla_modell2!D$2:D$313,1)</f>
        <v>88</v>
      </c>
      <c r="E234">
        <f>RANK(szórás_tábla_modell2!E234,szórás_tábla_modell2!E$2:E$313,1)</f>
        <v>204</v>
      </c>
      <c r="F234">
        <f>RANK(szórás_tábla_modell2!F234,szórás_tábla_modell2!F$2:F$313,1)</f>
        <v>210</v>
      </c>
      <c r="G234">
        <f>RANK(szórás_tábla_modell2!G234,szórás_tábla_modell2!G$2:G$313,1)</f>
        <v>260</v>
      </c>
      <c r="H234">
        <f>RANK(szórás_tábla_modell2!H234,szórás_tábla_modell2!H$2:H$313,1)</f>
        <v>212</v>
      </c>
      <c r="I234">
        <f>RANK(szórás_tábla_modell2!I234,szórás_tábla_modell2!I$2:I$313,1)</f>
        <v>68</v>
      </c>
      <c r="J234">
        <f>RANK(szórás_tábla_modell2!J234,szórás_tábla_modell2!J$2:J$313,1)</f>
        <v>237</v>
      </c>
      <c r="K234">
        <f>RANK(szórás_tábla_modell2!K234,szórás_tábla_modell2!K$2:K$313,1)</f>
        <v>112</v>
      </c>
      <c r="L234">
        <f>RANK(szórás_tábla_modell2!L234,szórás_tábla_modell2!L$2:L$313,1)</f>
        <v>136</v>
      </c>
      <c r="M234">
        <f>RANK(szórás_tábla_modell2!M234,szórás_tábla_modell2!M$2:M$313,1)</f>
        <v>88</v>
      </c>
      <c r="N234">
        <f>RANK(szórás_tábla_modell2!N234,szórás_tábla_modell2!N$2:N$313,1)</f>
        <v>236</v>
      </c>
      <c r="O234">
        <f>RANK(szórás_tábla_modell2!O234,szórás_tábla_modell2!O$2:O$313,1)</f>
        <v>243</v>
      </c>
      <c r="P234">
        <f>RANK(szórás_tábla_modell2!P234,szórás_tábla_modell2!P$2:P$313,1)</f>
        <v>238</v>
      </c>
      <c r="Q234">
        <f>RANK(szórás_tábla_modell2!Q234,szórás_tábla_modell2!Q$2:Q$313,1)</f>
        <v>240</v>
      </c>
      <c r="R234">
        <f>RANK(szórás_tábla_modell2!R234,szórás_tábla_modell2!R$2:R$313,1)</f>
        <v>76</v>
      </c>
      <c r="S234">
        <f>RANK(szórás_tábla_modell2!S234,szórás_tábla_modell2!S$2:S$313,1)</f>
        <v>152</v>
      </c>
      <c r="T234">
        <f>RANK(szórás_tábla_modell2!T234,szórás_tábla_modell2!T$2:T$313,1)</f>
        <v>285</v>
      </c>
      <c r="U234">
        <f>RANK(szórás_tábla_modell2!U234,szórás_tábla_modell2!U$2:U$313,1)</f>
        <v>216</v>
      </c>
      <c r="V234">
        <f>RANK(szórás_tábla_modell2!V234,szórás_tábla_modell2!V$2:V$313,1)</f>
        <v>261</v>
      </c>
      <c r="W234">
        <f>RANK(szórás_tábla_modell2!W234,szórás_tábla_modell2!W$2:W$313,1)</f>
        <v>252</v>
      </c>
      <c r="X234">
        <f>RANK(szórás_tábla_modell2!X234,szórás_tábla_modell2!X$2:X$313,1)</f>
        <v>117</v>
      </c>
      <c r="Y234">
        <f>RANK(szórás_tábla_modell2!Y234,szórás_tábla_modell2!Y$2:Y$313,1)</f>
        <v>215</v>
      </c>
      <c r="Z234">
        <f>RANK(szórás_tábla_modell2!Z234,szórás_tábla_modell2!Z$2:Z$313,1)</f>
        <v>256</v>
      </c>
      <c r="AA234">
        <f>RANK(szórás_tábla_modell2!AA234,szórás_tábla_modell2!AA$2:AA$313,1)</f>
        <v>243</v>
      </c>
      <c r="AB234">
        <f>RANK(szórás_tábla_modell2!AB234,szórás_tábla_modell2!AB$2:AB$313,1)</f>
        <v>236</v>
      </c>
      <c r="AC234">
        <f>RANK(szórás_tábla_modell2!AC234,szórás_tábla_modell2!AC$2:AC$313,1)</f>
        <v>214</v>
      </c>
      <c r="AD234">
        <f>RANK(szórás_tábla_modell2!AD234,szórás_tábla_modell2!AD$2:AD$313,1)</f>
        <v>237</v>
      </c>
      <c r="AE234">
        <f>RANK(szórás_tábla_modell2!AE234,szórás_tábla_modell2!AE$2:AE$313,1)</f>
        <v>163</v>
      </c>
      <c r="AF234">
        <f>RANK(szórás_tábla_modell2!AF234,szórás_tábla_modell2!AF$2:AF$313,1)</f>
        <v>223</v>
      </c>
      <c r="AG234">
        <f>RANK(szórás_tábla_modell2!AG234,szórás_tábla_modell2!AG$2:AG$313,1)</f>
        <v>34</v>
      </c>
      <c r="AH234">
        <f>RANK(szórás_tábla_modell2!AH234,szórás_tábla_modell2!AH$2:AH$313,1)</f>
        <v>78</v>
      </c>
      <c r="AI234">
        <f>RANK(szórás_tábla_modell2!AI234,szórás_tábla_modell2!AI$2:AI$313,1)</f>
        <v>168</v>
      </c>
      <c r="AJ234">
        <f>RANK(szórás_tábla_modell2!AJ234,szórás_tábla_modell2!AJ$2:AJ$313,1)</f>
        <v>48</v>
      </c>
      <c r="AK234">
        <f>RANK(szórás_tábla_modell2!AK234,szórás_tábla_modell2!AK$2:AK$313,1)</f>
        <v>297</v>
      </c>
      <c r="AL234">
        <f>RANK(szórás_tábla_modell2!AL234,szórás_tábla_modell2!AL$2:AL$313,1)</f>
        <v>149</v>
      </c>
      <c r="AM234">
        <f>RANK(szórás_tábla_modell2!AM234,szórás_tábla_modell2!AM$2:AM$313,1)</f>
        <v>118</v>
      </c>
      <c r="AN234">
        <f>RANK(szórás_tábla_modell2!AN234,szórás_tábla_modell2!AN$2:AN$313,1)</f>
        <v>127</v>
      </c>
      <c r="AO234">
        <f>RANK(szórás_tábla_modell2!AO234,szórás_tábla_modell2!AO$2:AO$313,1)</f>
        <v>80</v>
      </c>
      <c r="AP234">
        <f>RANK(szórás_tábla_modell2!AP234,szórás_tábla_modell2!AP$2:AP$313,1)</f>
        <v>128</v>
      </c>
      <c r="AQ234">
        <f>RANK(szórás_tábla_modell2!AQ234,szórás_tábla_modell2!AQ$2:AQ$313,1)</f>
        <v>156</v>
      </c>
      <c r="AR234">
        <f>RANK(szórás_tábla_modell2!AR234,szórás_tábla_modell2!AR$2:AR$313,1)</f>
        <v>240</v>
      </c>
      <c r="AS234">
        <f>RANK(szórás_tábla_modell2!AS234,szórás_tábla_modell2!AS$2:AS$313,1)</f>
        <v>158</v>
      </c>
      <c r="AT234">
        <f>RANK(szórás_tábla_modell2!AT234,szórás_tábla_modell2!AT$2:AT$313,1)</f>
        <v>69</v>
      </c>
      <c r="AU234">
        <f>RANK(szórás_tábla_modell2!AU234,szórás_tábla_modell2!AU$2:AU$313,1)</f>
        <v>260</v>
      </c>
      <c r="AV234">
        <f>RANK(szórás_tábla_modell2!AV234,szórás_tábla_modell2!AV$2:AV$313,1)</f>
        <v>277</v>
      </c>
      <c r="AW234">
        <f>RANK(szórás_tábla_modell2!AW234,szórás_tábla_modell2!AW$2:AW$313,1)</f>
        <v>200</v>
      </c>
      <c r="AX234">
        <f>RANK(szórás_tábla_modell2!AX234,szórás_tábla_modell2!AX$2:AX$313,1)</f>
        <v>95</v>
      </c>
      <c r="AY234">
        <f>RANK(szórás_tábla_modell2!AY234,szórás_tábla_modell2!AY$2:AY$313,1)</f>
        <v>226</v>
      </c>
      <c r="AZ234">
        <f>RANK(szórás_tábla_modell2!AZ234,szórás_tábla_modell2!AZ$2:AZ$313,1)</f>
        <v>28</v>
      </c>
      <c r="BA234">
        <f>RANK(szórás_tábla_modell2!BA234,szórás_tábla_modell2!BA$2:BA$313,1)</f>
        <v>182</v>
      </c>
      <c r="BB234">
        <f>RANK(szórás_tábla_modell2!BB234,szórás_tábla_modell2!BB$2:BB$313,1)</f>
        <v>17</v>
      </c>
      <c r="BC234">
        <f>RANK(szórás_tábla_modell2!BC234,szórás_tábla_modell2!BC$2:BC$313,1)</f>
        <v>174</v>
      </c>
      <c r="BD234">
        <f>RANK(szórás_tábla_modell2!BD234,szórás_tábla_modell2!BD$2:BD$313,1)</f>
        <v>89</v>
      </c>
      <c r="BE234">
        <f>RANK(szórás_tábla_modell2!BE234,szórás_tábla_modell2!BE$2:BE$313,1)</f>
        <v>110</v>
      </c>
      <c r="BF234">
        <f>RANK(szórás_tábla_modell2!BF234,szórás_tábla_modell2!BF$2:BF$313,1)</f>
        <v>283</v>
      </c>
      <c r="BG234">
        <v>1000000</v>
      </c>
    </row>
    <row r="235" spans="1:59" x14ac:dyDescent="0.3">
      <c r="A235" t="str">
        <f>szórás_tábla_modell2!A235</f>
        <v>17_2020</v>
      </c>
      <c r="B235">
        <f>RANK(szórás_tábla_modell2!B235,szórás_tábla_modell2!B$2:B$313,1)</f>
        <v>239</v>
      </c>
      <c r="C235">
        <f>RANK(szórás_tábla_modell2!C235,szórás_tábla_modell2!C$2:C$313,1)</f>
        <v>224</v>
      </c>
      <c r="D235">
        <f>RANK(szórás_tábla_modell2!D235,szórás_tábla_modell2!D$2:D$313,1)</f>
        <v>83</v>
      </c>
      <c r="E235">
        <f>RANK(szórás_tábla_modell2!E235,szórás_tábla_modell2!E$2:E$313,1)</f>
        <v>185</v>
      </c>
      <c r="F235">
        <f>RANK(szórás_tábla_modell2!F235,szórás_tábla_modell2!F$2:F$313,1)</f>
        <v>151</v>
      </c>
      <c r="G235">
        <f>RANK(szórás_tábla_modell2!G235,szórás_tábla_modell2!G$2:G$313,1)</f>
        <v>216</v>
      </c>
      <c r="H235">
        <f>RANK(szórás_tábla_modell2!H235,szórás_tábla_modell2!H$2:H$313,1)</f>
        <v>208</v>
      </c>
      <c r="I235">
        <f>RANK(szórás_tábla_modell2!I235,szórás_tábla_modell2!I$2:I$313,1)</f>
        <v>44</v>
      </c>
      <c r="J235">
        <f>RANK(szórás_tábla_modell2!J235,szórás_tábla_modell2!J$2:J$313,1)</f>
        <v>221</v>
      </c>
      <c r="K235">
        <f>RANK(szórás_tábla_modell2!K235,szórás_tábla_modell2!K$2:K$313,1)</f>
        <v>78</v>
      </c>
      <c r="L235">
        <f>RANK(szórás_tábla_modell2!L235,szórás_tábla_modell2!L$2:L$313,1)</f>
        <v>125</v>
      </c>
      <c r="M235">
        <f>RANK(szórás_tábla_modell2!M235,szórás_tábla_modell2!M$2:M$313,1)</f>
        <v>108</v>
      </c>
      <c r="N235">
        <f>RANK(szórás_tábla_modell2!N235,szórás_tábla_modell2!N$2:N$313,1)</f>
        <v>238</v>
      </c>
      <c r="O235">
        <f>RANK(szórás_tábla_modell2!O235,szórás_tábla_modell2!O$2:O$313,1)</f>
        <v>218</v>
      </c>
      <c r="P235">
        <f>RANK(szórás_tábla_modell2!P235,szórás_tábla_modell2!P$2:P$313,1)</f>
        <v>230</v>
      </c>
      <c r="Q235">
        <f>RANK(szórás_tábla_modell2!Q235,szórás_tábla_modell2!Q$2:Q$313,1)</f>
        <v>238</v>
      </c>
      <c r="R235">
        <f>RANK(szórás_tábla_modell2!R235,szórás_tábla_modell2!R$2:R$313,1)</f>
        <v>32</v>
      </c>
      <c r="S235">
        <f>RANK(szórás_tábla_modell2!S235,szórás_tábla_modell2!S$2:S$313,1)</f>
        <v>138</v>
      </c>
      <c r="T235">
        <f>RANK(szórás_tábla_modell2!T235,szórás_tábla_modell2!T$2:T$313,1)</f>
        <v>286</v>
      </c>
      <c r="U235">
        <f>RANK(szórás_tábla_modell2!U235,szórás_tábla_modell2!U$2:U$313,1)</f>
        <v>190</v>
      </c>
      <c r="V235">
        <f>RANK(szórás_tábla_modell2!V235,szórás_tábla_modell2!V$2:V$313,1)</f>
        <v>246</v>
      </c>
      <c r="W235">
        <f>RANK(szórás_tábla_modell2!W235,szórás_tábla_modell2!W$2:W$313,1)</f>
        <v>244</v>
      </c>
      <c r="X235">
        <f>RANK(szórás_tábla_modell2!X235,szórás_tábla_modell2!X$2:X$313,1)</f>
        <v>103</v>
      </c>
      <c r="Y235">
        <f>RANK(szórás_tábla_modell2!Y235,szórás_tábla_modell2!Y$2:Y$313,1)</f>
        <v>164</v>
      </c>
      <c r="Z235">
        <f>RANK(szórás_tábla_modell2!Z235,szórás_tábla_modell2!Z$2:Z$313,1)</f>
        <v>250</v>
      </c>
      <c r="AA235">
        <f>RANK(szórás_tábla_modell2!AA235,szórás_tábla_modell2!AA$2:AA$313,1)</f>
        <v>241</v>
      </c>
      <c r="AB235">
        <f>RANK(szórás_tábla_modell2!AB235,szórás_tábla_modell2!AB$2:AB$313,1)</f>
        <v>159</v>
      </c>
      <c r="AC235">
        <f>RANK(szórás_tábla_modell2!AC235,szórás_tábla_modell2!AC$2:AC$313,1)</f>
        <v>190</v>
      </c>
      <c r="AD235">
        <f>RANK(szórás_tábla_modell2!AD235,szórás_tábla_modell2!AD$2:AD$313,1)</f>
        <v>310</v>
      </c>
      <c r="AE235">
        <f>RANK(szórás_tábla_modell2!AE235,szórás_tábla_modell2!AE$2:AE$313,1)</f>
        <v>164</v>
      </c>
      <c r="AF235">
        <f>RANK(szórás_tábla_modell2!AF235,szórás_tábla_modell2!AF$2:AF$313,1)</f>
        <v>245</v>
      </c>
      <c r="AG235">
        <f>RANK(szórás_tábla_modell2!AG235,szórás_tábla_modell2!AG$2:AG$313,1)</f>
        <v>33</v>
      </c>
      <c r="AH235">
        <f>RANK(szórás_tábla_modell2!AH235,szórás_tábla_modell2!AH$2:AH$313,1)</f>
        <v>73</v>
      </c>
      <c r="AI235">
        <f>RANK(szórás_tábla_modell2!AI235,szórás_tábla_modell2!AI$2:AI$313,1)</f>
        <v>167</v>
      </c>
      <c r="AJ235">
        <f>RANK(szórás_tábla_modell2!AJ235,szórás_tábla_modell2!AJ$2:AJ$313,1)</f>
        <v>40</v>
      </c>
      <c r="AK235">
        <f>RANK(szórás_tábla_modell2!AK235,szórás_tábla_modell2!AK$2:AK$313,1)</f>
        <v>272</v>
      </c>
      <c r="AL235">
        <f>RANK(szórás_tábla_modell2!AL235,szórás_tábla_modell2!AL$2:AL$313,1)</f>
        <v>158</v>
      </c>
      <c r="AM235">
        <f>RANK(szórás_tábla_modell2!AM235,szórás_tábla_modell2!AM$2:AM$313,1)</f>
        <v>126</v>
      </c>
      <c r="AN235">
        <f>RANK(szórás_tábla_modell2!AN235,szórás_tábla_modell2!AN$2:AN$313,1)</f>
        <v>133</v>
      </c>
      <c r="AO235">
        <f>RANK(szórás_tábla_modell2!AO235,szórás_tábla_modell2!AO$2:AO$313,1)</f>
        <v>49</v>
      </c>
      <c r="AP235">
        <f>RANK(szórás_tábla_modell2!AP235,szórás_tábla_modell2!AP$2:AP$313,1)</f>
        <v>110</v>
      </c>
      <c r="AQ235">
        <f>RANK(szórás_tábla_modell2!AQ235,szórás_tábla_modell2!AQ$2:AQ$313,1)</f>
        <v>154</v>
      </c>
      <c r="AR235">
        <f>RANK(szórás_tábla_modell2!AR235,szórás_tábla_modell2!AR$2:AR$313,1)</f>
        <v>240</v>
      </c>
      <c r="AS235">
        <f>RANK(szórás_tábla_modell2!AS235,szórás_tábla_modell2!AS$2:AS$313,1)</f>
        <v>81</v>
      </c>
      <c r="AT235">
        <f>RANK(szórás_tábla_modell2!AT235,szórás_tábla_modell2!AT$2:AT$313,1)</f>
        <v>80</v>
      </c>
      <c r="AU235">
        <f>RANK(szórás_tábla_modell2!AU235,szórás_tábla_modell2!AU$2:AU$313,1)</f>
        <v>269</v>
      </c>
      <c r="AV235">
        <f>RANK(szórás_tábla_modell2!AV235,szórás_tábla_modell2!AV$2:AV$313,1)</f>
        <v>271</v>
      </c>
      <c r="AW235">
        <f>RANK(szórás_tábla_modell2!AW235,szórás_tábla_modell2!AW$2:AW$313,1)</f>
        <v>221</v>
      </c>
      <c r="AX235">
        <f>RANK(szórás_tábla_modell2!AX235,szórás_tábla_modell2!AX$2:AX$313,1)</f>
        <v>236</v>
      </c>
      <c r="AY235">
        <f>RANK(szórás_tábla_modell2!AY235,szórás_tábla_modell2!AY$2:AY$313,1)</f>
        <v>214</v>
      </c>
      <c r="AZ235">
        <f>RANK(szórás_tábla_modell2!AZ235,szórás_tábla_modell2!AZ$2:AZ$313,1)</f>
        <v>73</v>
      </c>
      <c r="BA235">
        <f>RANK(szórás_tábla_modell2!BA235,szórás_tábla_modell2!BA$2:BA$313,1)</f>
        <v>70</v>
      </c>
      <c r="BB235">
        <f>RANK(szórás_tábla_modell2!BB235,szórás_tábla_modell2!BB$2:BB$313,1)</f>
        <v>22</v>
      </c>
      <c r="BC235">
        <f>RANK(szórás_tábla_modell2!BC235,szórás_tábla_modell2!BC$2:BC$313,1)</f>
        <v>209</v>
      </c>
      <c r="BD235">
        <f>RANK(szórás_tábla_modell2!BD235,szórás_tábla_modell2!BD$2:BD$313,1)</f>
        <v>127</v>
      </c>
      <c r="BE235">
        <f>RANK(szórás_tábla_modell2!BE235,szórás_tábla_modell2!BE$2:BE$313,1)</f>
        <v>102</v>
      </c>
      <c r="BF235">
        <f>RANK(szórás_tábla_modell2!BF235,szórás_tábla_modell2!BF$2:BF$313,1)</f>
        <v>282</v>
      </c>
      <c r="BG235">
        <v>1000000</v>
      </c>
    </row>
    <row r="236" spans="1:59" x14ac:dyDescent="0.3">
      <c r="A236" t="str">
        <f>szórás_tábla_modell2!A236</f>
        <v>18_2020</v>
      </c>
      <c r="B236">
        <f>RANK(szórás_tábla_modell2!B236,szórás_tábla_modell2!B$2:B$313,1)</f>
        <v>251</v>
      </c>
      <c r="C236">
        <f>RANK(szórás_tábla_modell2!C236,szórás_tábla_modell2!C$2:C$313,1)</f>
        <v>235</v>
      </c>
      <c r="D236">
        <f>RANK(szórás_tábla_modell2!D236,szórás_tábla_modell2!D$2:D$313,1)</f>
        <v>89</v>
      </c>
      <c r="E236">
        <f>RANK(szórás_tábla_modell2!E236,szórás_tábla_modell2!E$2:E$313,1)</f>
        <v>164</v>
      </c>
      <c r="F236">
        <f>RANK(szórás_tábla_modell2!F236,szórás_tábla_modell2!F$2:F$313,1)</f>
        <v>156</v>
      </c>
      <c r="G236">
        <f>RANK(szórás_tábla_modell2!G236,szórás_tábla_modell2!G$2:G$313,1)</f>
        <v>185</v>
      </c>
      <c r="H236">
        <f>RANK(szórás_tábla_modell2!H236,szórás_tábla_modell2!H$2:H$313,1)</f>
        <v>211</v>
      </c>
      <c r="I236">
        <f>RANK(szórás_tábla_modell2!I236,szórás_tábla_modell2!I$2:I$313,1)</f>
        <v>60</v>
      </c>
      <c r="J236">
        <f>RANK(szórás_tábla_modell2!J236,szórás_tábla_modell2!J$2:J$313,1)</f>
        <v>218</v>
      </c>
      <c r="K236">
        <f>RANK(szórás_tábla_modell2!K236,szórás_tábla_modell2!K$2:K$313,1)</f>
        <v>87</v>
      </c>
      <c r="L236">
        <f>RANK(szórás_tábla_modell2!L236,szórás_tábla_modell2!L$2:L$313,1)</f>
        <v>82</v>
      </c>
      <c r="M236">
        <f>RANK(szórás_tábla_modell2!M236,szórás_tábla_modell2!M$2:M$313,1)</f>
        <v>104</v>
      </c>
      <c r="N236">
        <f>RANK(szórás_tábla_modell2!N236,szórás_tábla_modell2!N$2:N$313,1)</f>
        <v>235</v>
      </c>
      <c r="O236">
        <f>RANK(szórás_tábla_modell2!O236,szórás_tábla_modell2!O$2:O$313,1)</f>
        <v>212</v>
      </c>
      <c r="P236">
        <f>RANK(szórás_tábla_modell2!P236,szórás_tábla_modell2!P$2:P$313,1)</f>
        <v>231</v>
      </c>
      <c r="Q236">
        <f>RANK(szórás_tábla_modell2!Q236,szórás_tábla_modell2!Q$2:Q$313,1)</f>
        <v>228</v>
      </c>
      <c r="R236">
        <f>RANK(szórás_tábla_modell2!R236,szórás_tábla_modell2!R$2:R$313,1)</f>
        <v>45</v>
      </c>
      <c r="S236">
        <f>RANK(szórás_tábla_modell2!S236,szórás_tábla_modell2!S$2:S$313,1)</f>
        <v>163</v>
      </c>
      <c r="T236">
        <f>RANK(szórás_tábla_modell2!T236,szórás_tábla_modell2!T$2:T$313,1)</f>
        <v>276</v>
      </c>
      <c r="U236">
        <f>RANK(szórás_tábla_modell2!U236,szórás_tábla_modell2!U$2:U$313,1)</f>
        <v>186</v>
      </c>
      <c r="V236">
        <f>RANK(szórás_tábla_modell2!V236,szórás_tábla_modell2!V$2:V$313,1)</f>
        <v>245</v>
      </c>
      <c r="W236">
        <f>RANK(szórás_tábla_modell2!W236,szórás_tábla_modell2!W$2:W$313,1)</f>
        <v>239</v>
      </c>
      <c r="X236">
        <f>RANK(szórás_tábla_modell2!X236,szórás_tábla_modell2!X$2:X$313,1)</f>
        <v>141</v>
      </c>
      <c r="Y236">
        <f>RANK(szórás_tábla_modell2!Y236,szórás_tábla_modell2!Y$2:Y$313,1)</f>
        <v>217</v>
      </c>
      <c r="Z236">
        <f>RANK(szórás_tábla_modell2!Z236,szórás_tábla_modell2!Z$2:Z$313,1)</f>
        <v>253</v>
      </c>
      <c r="AA236">
        <f>RANK(szórás_tábla_modell2!AA236,szórás_tábla_modell2!AA$2:AA$313,1)</f>
        <v>252</v>
      </c>
      <c r="AB236">
        <f>RANK(szórás_tábla_modell2!AB236,szórás_tábla_modell2!AB$2:AB$313,1)</f>
        <v>158</v>
      </c>
      <c r="AC236">
        <f>RANK(szórás_tábla_modell2!AC236,szórás_tábla_modell2!AC$2:AC$313,1)</f>
        <v>192</v>
      </c>
      <c r="AD236">
        <f>RANK(szórás_tábla_modell2!AD236,szórás_tábla_modell2!AD$2:AD$313,1)</f>
        <v>297</v>
      </c>
      <c r="AE236">
        <f>RANK(szórás_tábla_modell2!AE236,szórás_tábla_modell2!AE$2:AE$313,1)</f>
        <v>159</v>
      </c>
      <c r="AF236">
        <f>RANK(szórás_tábla_modell2!AF236,szórás_tábla_modell2!AF$2:AF$313,1)</f>
        <v>247</v>
      </c>
      <c r="AG236">
        <f>RANK(szórás_tábla_modell2!AG236,szórás_tábla_modell2!AG$2:AG$313,1)</f>
        <v>14</v>
      </c>
      <c r="AH236">
        <f>RANK(szórás_tábla_modell2!AH236,szórás_tábla_modell2!AH$2:AH$313,1)</f>
        <v>96</v>
      </c>
      <c r="AI236">
        <f>RANK(szórás_tábla_modell2!AI236,szórás_tábla_modell2!AI$2:AI$313,1)</f>
        <v>164</v>
      </c>
      <c r="AJ236">
        <f>RANK(szórás_tábla_modell2!AJ236,szórás_tábla_modell2!AJ$2:AJ$313,1)</f>
        <v>50</v>
      </c>
      <c r="AK236">
        <f>RANK(szórás_tábla_modell2!AK236,szórás_tábla_modell2!AK$2:AK$313,1)</f>
        <v>270</v>
      </c>
      <c r="AL236">
        <f>RANK(szórás_tábla_modell2!AL236,szórás_tábla_modell2!AL$2:AL$313,1)</f>
        <v>159</v>
      </c>
      <c r="AM236">
        <f>RANK(szórás_tábla_modell2!AM236,szórás_tábla_modell2!AM$2:AM$313,1)</f>
        <v>124</v>
      </c>
      <c r="AN236">
        <f>RANK(szórás_tábla_modell2!AN236,szórás_tábla_modell2!AN$2:AN$313,1)</f>
        <v>129</v>
      </c>
      <c r="AO236">
        <f>RANK(szórás_tábla_modell2!AO236,szórás_tábla_modell2!AO$2:AO$313,1)</f>
        <v>118</v>
      </c>
      <c r="AP236">
        <f>RANK(szórás_tábla_modell2!AP236,szórás_tábla_modell2!AP$2:AP$313,1)</f>
        <v>134</v>
      </c>
      <c r="AQ236">
        <f>RANK(szórás_tábla_modell2!AQ236,szórás_tábla_modell2!AQ$2:AQ$313,1)</f>
        <v>153</v>
      </c>
      <c r="AR236">
        <f>RANK(szórás_tábla_modell2!AR236,szórás_tábla_modell2!AR$2:AR$313,1)</f>
        <v>225</v>
      </c>
      <c r="AS236">
        <f>RANK(szórás_tábla_modell2!AS236,szórás_tábla_modell2!AS$2:AS$313,1)</f>
        <v>143</v>
      </c>
      <c r="AT236">
        <f>RANK(szórás_tábla_modell2!AT236,szórás_tábla_modell2!AT$2:AT$313,1)</f>
        <v>57</v>
      </c>
      <c r="AU236">
        <f>RANK(szórás_tábla_modell2!AU236,szórás_tábla_modell2!AU$2:AU$313,1)</f>
        <v>248</v>
      </c>
      <c r="AV236">
        <f>RANK(szórás_tábla_modell2!AV236,szórás_tábla_modell2!AV$2:AV$313,1)</f>
        <v>282</v>
      </c>
      <c r="AW236">
        <f>RANK(szórás_tábla_modell2!AW236,szórás_tábla_modell2!AW$2:AW$313,1)</f>
        <v>222</v>
      </c>
      <c r="AX236">
        <f>RANK(szórás_tábla_modell2!AX236,szórás_tábla_modell2!AX$2:AX$313,1)</f>
        <v>234</v>
      </c>
      <c r="AY236">
        <f>RANK(szórás_tábla_modell2!AY236,szórás_tábla_modell2!AY$2:AY$313,1)</f>
        <v>228</v>
      </c>
      <c r="AZ236">
        <f>RANK(szórás_tábla_modell2!AZ236,szórás_tábla_modell2!AZ$2:AZ$313,1)</f>
        <v>104</v>
      </c>
      <c r="BA236">
        <f>RANK(szórás_tábla_modell2!BA236,szórás_tábla_modell2!BA$2:BA$313,1)</f>
        <v>194</v>
      </c>
      <c r="BB236">
        <f>RANK(szórás_tábla_modell2!BB236,szórás_tábla_modell2!BB$2:BB$313,1)</f>
        <v>23</v>
      </c>
      <c r="BC236">
        <f>RANK(szórás_tábla_modell2!BC236,szórás_tábla_modell2!BC$2:BC$313,1)</f>
        <v>220</v>
      </c>
      <c r="BD236">
        <f>RANK(szórás_tábla_modell2!BD236,szórás_tábla_modell2!BD$2:BD$313,1)</f>
        <v>118</v>
      </c>
      <c r="BE236">
        <f>RANK(szórás_tábla_modell2!BE236,szórás_tábla_modell2!BE$2:BE$313,1)</f>
        <v>108</v>
      </c>
      <c r="BF236">
        <f>RANK(szórás_tábla_modell2!BF236,szórás_tábla_modell2!BF$2:BF$313,1)</f>
        <v>281</v>
      </c>
      <c r="BG236">
        <v>1000000</v>
      </c>
    </row>
    <row r="237" spans="1:59" x14ac:dyDescent="0.3">
      <c r="A237" t="str">
        <f>szórás_tábla_modell2!A237</f>
        <v>19_2020</v>
      </c>
      <c r="B237">
        <f>RANK(szórás_tábla_modell2!B237,szórás_tábla_modell2!B$2:B$313,1)</f>
        <v>262</v>
      </c>
      <c r="C237">
        <f>RANK(szórás_tábla_modell2!C237,szórás_tábla_modell2!C$2:C$313,1)</f>
        <v>239</v>
      </c>
      <c r="D237">
        <f>RANK(szórás_tábla_modell2!D237,szórás_tábla_modell2!D$2:D$313,1)</f>
        <v>74</v>
      </c>
      <c r="E237">
        <f>RANK(szórás_tábla_modell2!E237,szórás_tábla_modell2!E$2:E$313,1)</f>
        <v>209</v>
      </c>
      <c r="F237">
        <f>RANK(szórás_tábla_modell2!F237,szórás_tábla_modell2!F$2:F$313,1)</f>
        <v>167</v>
      </c>
      <c r="G237">
        <f>RANK(szórás_tábla_modell2!G237,szórás_tábla_modell2!G$2:G$313,1)</f>
        <v>253</v>
      </c>
      <c r="H237">
        <f>RANK(szórás_tábla_modell2!H237,szórás_tábla_modell2!H$2:H$313,1)</f>
        <v>220</v>
      </c>
      <c r="I237">
        <f>RANK(szórás_tábla_modell2!I237,szórás_tábla_modell2!I$2:I$313,1)</f>
        <v>63</v>
      </c>
      <c r="J237">
        <f>RANK(szórás_tábla_modell2!J237,szórás_tábla_modell2!J$2:J$313,1)</f>
        <v>224</v>
      </c>
      <c r="K237">
        <f>RANK(szórás_tábla_modell2!K237,szórás_tábla_modell2!K$2:K$313,1)</f>
        <v>89</v>
      </c>
      <c r="L237">
        <f>RANK(szórás_tábla_modell2!L237,szórás_tábla_modell2!L$2:L$313,1)</f>
        <v>126</v>
      </c>
      <c r="M237">
        <f>RANK(szórás_tábla_modell2!M237,szórás_tábla_modell2!M$2:M$313,1)</f>
        <v>70</v>
      </c>
      <c r="N237">
        <f>RANK(szórás_tábla_modell2!N237,szórás_tábla_modell2!N$2:N$313,1)</f>
        <v>231</v>
      </c>
      <c r="O237">
        <f>RANK(szórás_tábla_modell2!O237,szórás_tábla_modell2!O$2:O$313,1)</f>
        <v>223</v>
      </c>
      <c r="P237">
        <f>RANK(szórás_tábla_modell2!P237,szórás_tábla_modell2!P$2:P$313,1)</f>
        <v>235</v>
      </c>
      <c r="Q237">
        <f>RANK(szórás_tábla_modell2!Q237,szórás_tábla_modell2!Q$2:Q$313,1)</f>
        <v>232</v>
      </c>
      <c r="R237">
        <f>RANK(szórás_tábla_modell2!R237,szórás_tábla_modell2!R$2:R$313,1)</f>
        <v>46</v>
      </c>
      <c r="S237">
        <f>RANK(szórás_tábla_modell2!S237,szórás_tábla_modell2!S$2:S$313,1)</f>
        <v>164</v>
      </c>
      <c r="T237">
        <f>RANK(szórás_tábla_modell2!T237,szórás_tábla_modell2!T$2:T$313,1)</f>
        <v>279</v>
      </c>
      <c r="U237">
        <f>RANK(szórás_tábla_modell2!U237,szórás_tábla_modell2!U$2:U$313,1)</f>
        <v>191</v>
      </c>
      <c r="V237">
        <f>RANK(szórás_tábla_modell2!V237,szórás_tábla_modell2!V$2:V$313,1)</f>
        <v>240</v>
      </c>
      <c r="W237">
        <f>RANK(szórás_tábla_modell2!W237,szórás_tábla_modell2!W$2:W$313,1)</f>
        <v>229</v>
      </c>
      <c r="X237">
        <f>RANK(szórás_tábla_modell2!X237,szórás_tábla_modell2!X$2:X$313,1)</f>
        <v>103</v>
      </c>
      <c r="Y237">
        <f>RANK(szórás_tábla_modell2!Y237,szórás_tábla_modell2!Y$2:Y$313,1)</f>
        <v>231</v>
      </c>
      <c r="Z237">
        <f>RANK(szórás_tábla_modell2!Z237,szórás_tábla_modell2!Z$2:Z$313,1)</f>
        <v>252</v>
      </c>
      <c r="AA237">
        <f>RANK(szórás_tábla_modell2!AA237,szórás_tábla_modell2!AA$2:AA$313,1)</f>
        <v>255</v>
      </c>
      <c r="AB237">
        <f>RANK(szórás_tábla_modell2!AB237,szórás_tábla_modell2!AB$2:AB$313,1)</f>
        <v>164</v>
      </c>
      <c r="AC237">
        <f>RANK(szórás_tábla_modell2!AC237,szórás_tábla_modell2!AC$2:AC$313,1)</f>
        <v>194</v>
      </c>
      <c r="AD237">
        <f>RANK(szórás_tábla_modell2!AD237,szórás_tábla_modell2!AD$2:AD$313,1)</f>
        <v>305</v>
      </c>
      <c r="AE237">
        <f>RANK(szórás_tábla_modell2!AE237,szórás_tábla_modell2!AE$2:AE$313,1)</f>
        <v>176</v>
      </c>
      <c r="AF237">
        <f>RANK(szórás_tábla_modell2!AF237,szórás_tábla_modell2!AF$2:AF$313,1)</f>
        <v>244</v>
      </c>
      <c r="AG237">
        <f>RANK(szórás_tábla_modell2!AG237,szórás_tábla_modell2!AG$2:AG$313,1)</f>
        <v>6</v>
      </c>
      <c r="AH237">
        <f>RANK(szórás_tábla_modell2!AH237,szórás_tábla_modell2!AH$2:AH$313,1)</f>
        <v>141</v>
      </c>
      <c r="AI237">
        <f>RANK(szórás_tábla_modell2!AI237,szórás_tábla_modell2!AI$2:AI$313,1)</f>
        <v>181</v>
      </c>
      <c r="AJ237">
        <f>RANK(szórás_tábla_modell2!AJ237,szórás_tábla_modell2!AJ$2:AJ$313,1)</f>
        <v>46</v>
      </c>
      <c r="AK237">
        <f>RANK(szórás_tábla_modell2!AK237,szórás_tábla_modell2!AK$2:AK$313,1)</f>
        <v>273</v>
      </c>
      <c r="AL237">
        <f>RANK(szórás_tábla_modell2!AL237,szórás_tábla_modell2!AL$2:AL$313,1)</f>
        <v>157</v>
      </c>
      <c r="AM237">
        <f>RANK(szórás_tábla_modell2!AM237,szórás_tábla_modell2!AM$2:AM$313,1)</f>
        <v>99</v>
      </c>
      <c r="AN237">
        <f>RANK(szórás_tábla_modell2!AN237,szórás_tábla_modell2!AN$2:AN$313,1)</f>
        <v>152</v>
      </c>
      <c r="AO237">
        <f>RANK(szórás_tábla_modell2!AO237,szórás_tábla_modell2!AO$2:AO$313,1)</f>
        <v>120</v>
      </c>
      <c r="AP237">
        <f>RANK(szórás_tábla_modell2!AP237,szórás_tábla_modell2!AP$2:AP$313,1)</f>
        <v>113</v>
      </c>
      <c r="AQ237">
        <f>RANK(szórás_tábla_modell2!AQ237,szórás_tábla_modell2!AQ$2:AQ$313,1)</f>
        <v>147</v>
      </c>
      <c r="AR237">
        <f>RANK(szórás_tábla_modell2!AR237,szórás_tábla_modell2!AR$2:AR$313,1)</f>
        <v>238</v>
      </c>
      <c r="AS237">
        <f>RANK(szórás_tábla_modell2!AS237,szórás_tábla_modell2!AS$2:AS$313,1)</f>
        <v>161</v>
      </c>
      <c r="AT237">
        <f>RANK(szórás_tábla_modell2!AT237,szórás_tábla_modell2!AT$2:AT$313,1)</f>
        <v>16</v>
      </c>
      <c r="AU237">
        <f>RANK(szórás_tábla_modell2!AU237,szórás_tábla_modell2!AU$2:AU$313,1)</f>
        <v>245</v>
      </c>
      <c r="AV237">
        <f>RANK(szórás_tábla_modell2!AV237,szórás_tábla_modell2!AV$2:AV$313,1)</f>
        <v>283</v>
      </c>
      <c r="AW237">
        <f>RANK(szórás_tábla_modell2!AW237,szórás_tábla_modell2!AW$2:AW$313,1)</f>
        <v>195</v>
      </c>
      <c r="AX237">
        <f>RANK(szórás_tábla_modell2!AX237,szórás_tábla_modell2!AX$2:AX$313,1)</f>
        <v>115</v>
      </c>
      <c r="AY237">
        <f>RANK(szórás_tábla_modell2!AY237,szórás_tábla_modell2!AY$2:AY$313,1)</f>
        <v>213</v>
      </c>
      <c r="AZ237">
        <f>RANK(szórás_tábla_modell2!AZ237,szórás_tábla_modell2!AZ$2:AZ$313,1)</f>
        <v>97</v>
      </c>
      <c r="BA237">
        <f>RANK(szórás_tábla_modell2!BA237,szórás_tábla_modell2!BA$2:BA$313,1)</f>
        <v>231</v>
      </c>
      <c r="BB237">
        <f>RANK(szórás_tábla_modell2!BB237,szórás_tábla_modell2!BB$2:BB$313,1)</f>
        <v>25</v>
      </c>
      <c r="BC237">
        <f>RANK(szórás_tábla_modell2!BC237,szórás_tábla_modell2!BC$2:BC$313,1)</f>
        <v>251</v>
      </c>
      <c r="BD237">
        <f>RANK(szórás_tábla_modell2!BD237,szórás_tábla_modell2!BD$2:BD$313,1)</f>
        <v>131</v>
      </c>
      <c r="BE237">
        <f>RANK(szórás_tábla_modell2!BE237,szórás_tábla_modell2!BE$2:BE$313,1)</f>
        <v>107</v>
      </c>
      <c r="BF237">
        <f>RANK(szórás_tábla_modell2!BF237,szórás_tábla_modell2!BF$2:BF$313,1)</f>
        <v>284</v>
      </c>
      <c r="BG237">
        <v>1000000</v>
      </c>
    </row>
    <row r="238" spans="1:59" x14ac:dyDescent="0.3">
      <c r="A238" t="str">
        <f>szórás_tábla_modell2!A238</f>
        <v>20_2020</v>
      </c>
      <c r="B238">
        <f>RANK(szórás_tábla_modell2!B238,szórás_tábla_modell2!B$2:B$313,1)</f>
        <v>255</v>
      </c>
      <c r="C238">
        <f>RANK(szórás_tábla_modell2!C238,szórás_tábla_modell2!C$2:C$313,1)</f>
        <v>219</v>
      </c>
      <c r="D238">
        <f>RANK(szórás_tábla_modell2!D238,szórás_tábla_modell2!D$2:D$313,1)</f>
        <v>80</v>
      </c>
      <c r="E238">
        <f>RANK(szórás_tábla_modell2!E238,szórás_tábla_modell2!E$2:E$313,1)</f>
        <v>180</v>
      </c>
      <c r="F238">
        <f>RANK(szórás_tábla_modell2!F238,szórás_tábla_modell2!F$2:F$313,1)</f>
        <v>137</v>
      </c>
      <c r="G238">
        <f>RANK(szórás_tábla_modell2!G238,szórás_tábla_modell2!G$2:G$313,1)</f>
        <v>135</v>
      </c>
      <c r="H238">
        <f>RANK(szórás_tábla_modell2!H238,szórás_tábla_modell2!H$2:H$313,1)</f>
        <v>225</v>
      </c>
      <c r="I238">
        <f>RANK(szórás_tábla_modell2!I238,szórás_tábla_modell2!I$2:I$313,1)</f>
        <v>43</v>
      </c>
      <c r="J238">
        <f>RANK(szórás_tábla_modell2!J238,szórás_tábla_modell2!J$2:J$313,1)</f>
        <v>212</v>
      </c>
      <c r="K238">
        <f>RANK(szórás_tábla_modell2!K238,szórás_tábla_modell2!K$2:K$313,1)</f>
        <v>71</v>
      </c>
      <c r="L238">
        <f>RANK(szórás_tábla_modell2!L238,szórás_tábla_modell2!L$2:L$313,1)</f>
        <v>88</v>
      </c>
      <c r="M238">
        <f>RANK(szórás_tábla_modell2!M238,szórás_tábla_modell2!M$2:M$313,1)</f>
        <v>85</v>
      </c>
      <c r="N238">
        <f>RANK(szórás_tábla_modell2!N238,szórás_tábla_modell2!N$2:N$313,1)</f>
        <v>233</v>
      </c>
      <c r="O238">
        <f>RANK(szórás_tábla_modell2!O238,szórás_tábla_modell2!O$2:O$313,1)</f>
        <v>203</v>
      </c>
      <c r="P238">
        <f>RANK(szórás_tábla_modell2!P238,szórás_tábla_modell2!P$2:P$313,1)</f>
        <v>228</v>
      </c>
      <c r="Q238">
        <f>RANK(szórás_tábla_modell2!Q238,szórás_tábla_modell2!Q$2:Q$313,1)</f>
        <v>230</v>
      </c>
      <c r="R238">
        <f>RANK(szórás_tábla_modell2!R238,szórás_tábla_modell2!R$2:R$313,1)</f>
        <v>37</v>
      </c>
      <c r="S238">
        <f>RANK(szórás_tábla_modell2!S238,szórás_tábla_modell2!S$2:S$313,1)</f>
        <v>126</v>
      </c>
      <c r="T238">
        <f>RANK(szórás_tábla_modell2!T238,szórás_tábla_modell2!T$2:T$313,1)</f>
        <v>275</v>
      </c>
      <c r="U238">
        <f>RANK(szórás_tábla_modell2!U238,szórás_tábla_modell2!U$2:U$313,1)</f>
        <v>176</v>
      </c>
      <c r="V238">
        <f>RANK(szórás_tábla_modell2!V238,szórás_tábla_modell2!V$2:V$313,1)</f>
        <v>258</v>
      </c>
      <c r="W238">
        <f>RANK(szórás_tábla_modell2!W238,szórás_tábla_modell2!W$2:W$313,1)</f>
        <v>231</v>
      </c>
      <c r="X238">
        <f>RANK(szórás_tábla_modell2!X238,szórás_tábla_modell2!X$2:X$313,1)</f>
        <v>103</v>
      </c>
      <c r="Y238">
        <f>RANK(szórás_tábla_modell2!Y238,szórás_tábla_modell2!Y$2:Y$313,1)</f>
        <v>240</v>
      </c>
      <c r="Z238">
        <f>RANK(szórás_tábla_modell2!Z238,szórás_tábla_modell2!Z$2:Z$313,1)</f>
        <v>251</v>
      </c>
      <c r="AA238">
        <f>RANK(szórás_tábla_modell2!AA238,szórás_tábla_modell2!AA$2:AA$313,1)</f>
        <v>237</v>
      </c>
      <c r="AB238">
        <f>RANK(szórás_tábla_modell2!AB238,szórás_tábla_modell2!AB$2:AB$313,1)</f>
        <v>133</v>
      </c>
      <c r="AC238">
        <f>RANK(szórás_tábla_modell2!AC238,szórás_tábla_modell2!AC$2:AC$313,1)</f>
        <v>184</v>
      </c>
      <c r="AD238">
        <f>RANK(szórás_tábla_modell2!AD238,szórás_tábla_modell2!AD$2:AD$313,1)</f>
        <v>274</v>
      </c>
      <c r="AE238">
        <f>RANK(szórás_tábla_modell2!AE238,szórás_tábla_modell2!AE$2:AE$313,1)</f>
        <v>181</v>
      </c>
      <c r="AF238">
        <f>RANK(szórás_tábla_modell2!AF238,szórás_tábla_modell2!AF$2:AF$313,1)</f>
        <v>248</v>
      </c>
      <c r="AG238">
        <f>RANK(szórás_tábla_modell2!AG238,szórás_tábla_modell2!AG$2:AG$313,1)</f>
        <v>2</v>
      </c>
      <c r="AH238">
        <f>RANK(szórás_tábla_modell2!AH238,szórás_tábla_modell2!AH$2:AH$313,1)</f>
        <v>80</v>
      </c>
      <c r="AI238">
        <f>RANK(szórás_tábla_modell2!AI238,szórás_tábla_modell2!AI$2:AI$313,1)</f>
        <v>177</v>
      </c>
      <c r="AJ238">
        <f>RANK(szórás_tábla_modell2!AJ238,szórás_tábla_modell2!AJ$2:AJ$313,1)</f>
        <v>47</v>
      </c>
      <c r="AK238">
        <f>RANK(szórás_tábla_modell2!AK238,szórás_tábla_modell2!AK$2:AK$313,1)</f>
        <v>248</v>
      </c>
      <c r="AL238">
        <f>RANK(szórás_tábla_modell2!AL238,szórás_tábla_modell2!AL$2:AL$313,1)</f>
        <v>162</v>
      </c>
      <c r="AM238">
        <f>RANK(szórás_tábla_modell2!AM238,szórás_tábla_modell2!AM$2:AM$313,1)</f>
        <v>127</v>
      </c>
      <c r="AN238">
        <f>RANK(szórás_tábla_modell2!AN238,szórás_tábla_modell2!AN$2:AN$313,1)</f>
        <v>147</v>
      </c>
      <c r="AO238">
        <f>RANK(szórás_tábla_modell2!AO238,szórás_tábla_modell2!AO$2:AO$313,1)</f>
        <v>62</v>
      </c>
      <c r="AP238">
        <f>RANK(szórás_tábla_modell2!AP238,szórás_tábla_modell2!AP$2:AP$313,1)</f>
        <v>140</v>
      </c>
      <c r="AQ238">
        <f>RANK(szórás_tábla_modell2!AQ238,szórás_tábla_modell2!AQ$2:AQ$313,1)</f>
        <v>150</v>
      </c>
      <c r="AR238">
        <f>RANK(szórás_tábla_modell2!AR238,szórás_tábla_modell2!AR$2:AR$313,1)</f>
        <v>232</v>
      </c>
      <c r="AS238">
        <f>RANK(szórás_tábla_modell2!AS238,szórás_tábla_modell2!AS$2:AS$313,1)</f>
        <v>165</v>
      </c>
      <c r="AT238">
        <f>RANK(szórás_tábla_modell2!AT238,szórás_tábla_modell2!AT$2:AT$313,1)</f>
        <v>2</v>
      </c>
      <c r="AU238">
        <f>RANK(szórás_tábla_modell2!AU238,szórás_tábla_modell2!AU$2:AU$313,1)</f>
        <v>227</v>
      </c>
      <c r="AV238">
        <f>RANK(szórás_tábla_modell2!AV238,szórás_tábla_modell2!AV$2:AV$313,1)</f>
        <v>290</v>
      </c>
      <c r="AW238">
        <f>RANK(szórás_tábla_modell2!AW238,szórás_tábla_modell2!AW$2:AW$313,1)</f>
        <v>192</v>
      </c>
      <c r="AX238">
        <f>RANK(szórás_tábla_modell2!AX238,szórás_tábla_modell2!AX$2:AX$313,1)</f>
        <v>233</v>
      </c>
      <c r="AY238">
        <f>RANK(szórás_tábla_modell2!AY238,szórás_tábla_modell2!AY$2:AY$313,1)</f>
        <v>239</v>
      </c>
      <c r="AZ238">
        <f>RANK(szórás_tábla_modell2!AZ238,szórás_tábla_modell2!AZ$2:AZ$313,1)</f>
        <v>92</v>
      </c>
      <c r="BA238">
        <f>RANK(szórás_tábla_modell2!BA238,szórás_tábla_modell2!BA$2:BA$313,1)</f>
        <v>246</v>
      </c>
      <c r="BB238">
        <f>RANK(szórás_tábla_modell2!BB238,szórás_tábla_modell2!BB$2:BB$313,1)</f>
        <v>4</v>
      </c>
      <c r="BC238">
        <f>RANK(szórás_tábla_modell2!BC238,szórás_tábla_modell2!BC$2:BC$313,1)</f>
        <v>243</v>
      </c>
      <c r="BD238">
        <f>RANK(szórás_tábla_modell2!BD238,szórás_tábla_modell2!BD$2:BD$313,1)</f>
        <v>108</v>
      </c>
      <c r="BE238">
        <f>RANK(szórás_tábla_modell2!BE238,szórás_tábla_modell2!BE$2:BE$313,1)</f>
        <v>76</v>
      </c>
      <c r="BF238">
        <f>RANK(szórás_tábla_modell2!BF238,szórás_tábla_modell2!BF$2:BF$313,1)</f>
        <v>273</v>
      </c>
      <c r="BG238">
        <v>1000000</v>
      </c>
    </row>
    <row r="239" spans="1:59" x14ac:dyDescent="0.3">
      <c r="A239" t="str">
        <f>szórás_tábla_modell2!A239</f>
        <v>21_2020</v>
      </c>
      <c r="B239">
        <f>RANK(szórás_tábla_modell2!B239,szórás_tábla_modell2!B$2:B$313,1)</f>
        <v>257</v>
      </c>
      <c r="C239">
        <f>RANK(szórás_tábla_modell2!C239,szórás_tábla_modell2!C$2:C$313,1)</f>
        <v>215</v>
      </c>
      <c r="D239">
        <f>RANK(szórás_tábla_modell2!D239,szórás_tábla_modell2!D$2:D$313,1)</f>
        <v>86</v>
      </c>
      <c r="E239">
        <f>RANK(szórás_tábla_modell2!E239,szórás_tábla_modell2!E$2:E$313,1)</f>
        <v>168</v>
      </c>
      <c r="F239">
        <f>RANK(szórás_tábla_modell2!F239,szórás_tábla_modell2!F$2:F$313,1)</f>
        <v>128</v>
      </c>
      <c r="G239">
        <f>RANK(szórás_tábla_modell2!G239,szórás_tábla_modell2!G$2:G$313,1)</f>
        <v>173</v>
      </c>
      <c r="H239">
        <f>RANK(szórás_tábla_modell2!H239,szórás_tábla_modell2!H$2:H$313,1)</f>
        <v>206</v>
      </c>
      <c r="I239">
        <f>RANK(szórás_tábla_modell2!I239,szórás_tábla_modell2!I$2:I$313,1)</f>
        <v>51</v>
      </c>
      <c r="J239">
        <f>RANK(szórás_tábla_modell2!J239,szórás_tábla_modell2!J$2:J$313,1)</f>
        <v>213</v>
      </c>
      <c r="K239">
        <f>RANK(szórás_tábla_modell2!K239,szórás_tábla_modell2!K$2:K$313,1)</f>
        <v>68</v>
      </c>
      <c r="L239">
        <f>RANK(szórás_tábla_modell2!L239,szórás_tábla_modell2!L$2:L$313,1)</f>
        <v>107</v>
      </c>
      <c r="M239">
        <f>RANK(szórás_tábla_modell2!M239,szórás_tábla_modell2!M$2:M$313,1)</f>
        <v>109</v>
      </c>
      <c r="N239">
        <f>RANK(szórás_tábla_modell2!N239,szórás_tábla_modell2!N$2:N$313,1)</f>
        <v>232</v>
      </c>
      <c r="O239">
        <f>RANK(szórás_tábla_modell2!O239,szórás_tábla_modell2!O$2:O$313,1)</f>
        <v>200</v>
      </c>
      <c r="P239">
        <f>RANK(szórás_tábla_modell2!P239,szórás_tábla_modell2!P$2:P$313,1)</f>
        <v>226</v>
      </c>
      <c r="Q239">
        <f>RANK(szórás_tábla_modell2!Q239,szórás_tábla_modell2!Q$2:Q$313,1)</f>
        <v>237</v>
      </c>
      <c r="R239">
        <f>RANK(szórás_tábla_modell2!R239,szórás_tábla_modell2!R$2:R$313,1)</f>
        <v>36</v>
      </c>
      <c r="S239">
        <f>RANK(szórás_tábla_modell2!S239,szórás_tábla_modell2!S$2:S$313,1)</f>
        <v>157</v>
      </c>
      <c r="T239">
        <f>RANK(szórás_tábla_modell2!T239,szórás_tábla_modell2!T$2:T$313,1)</f>
        <v>281</v>
      </c>
      <c r="U239">
        <f>RANK(szórás_tábla_modell2!U239,szórás_tábla_modell2!U$2:U$313,1)</f>
        <v>170</v>
      </c>
      <c r="V239">
        <f>RANK(szórás_tábla_modell2!V239,szórás_tábla_modell2!V$2:V$313,1)</f>
        <v>262</v>
      </c>
      <c r="W239">
        <f>RANK(szórás_tábla_modell2!W239,szórás_tábla_modell2!W$2:W$313,1)</f>
        <v>246</v>
      </c>
      <c r="X239">
        <f>RANK(szórás_tábla_modell2!X239,szórás_tábla_modell2!X$2:X$313,1)</f>
        <v>124</v>
      </c>
      <c r="Y239">
        <f>RANK(szórás_tábla_modell2!Y239,szórás_tábla_modell2!Y$2:Y$313,1)</f>
        <v>224</v>
      </c>
      <c r="Z239">
        <f>RANK(szórás_tábla_modell2!Z239,szórás_tábla_modell2!Z$2:Z$313,1)</f>
        <v>254</v>
      </c>
      <c r="AA239">
        <f>RANK(szórás_tábla_modell2!AA239,szórás_tábla_modell2!AA$2:AA$313,1)</f>
        <v>256</v>
      </c>
      <c r="AB239">
        <f>RANK(szórás_tábla_modell2!AB239,szórás_tábla_modell2!AB$2:AB$313,1)</f>
        <v>130</v>
      </c>
      <c r="AC239">
        <f>RANK(szórás_tábla_modell2!AC239,szórás_tábla_modell2!AC$2:AC$313,1)</f>
        <v>207</v>
      </c>
      <c r="AD239">
        <f>RANK(szórás_tábla_modell2!AD239,szórás_tábla_modell2!AD$2:AD$313,1)</f>
        <v>308</v>
      </c>
      <c r="AE239">
        <f>RANK(szórás_tábla_modell2!AE239,szórás_tábla_modell2!AE$2:AE$313,1)</f>
        <v>184</v>
      </c>
      <c r="AF239">
        <f>RANK(szórás_tábla_modell2!AF239,szórás_tábla_modell2!AF$2:AF$313,1)</f>
        <v>250</v>
      </c>
      <c r="AG239">
        <f>RANK(szórás_tábla_modell2!AG239,szórás_tábla_modell2!AG$2:AG$313,1)</f>
        <v>17</v>
      </c>
      <c r="AH239">
        <f>RANK(szórás_tábla_modell2!AH239,szórás_tábla_modell2!AH$2:AH$313,1)</f>
        <v>49</v>
      </c>
      <c r="AI239">
        <f>RANK(szórás_tábla_modell2!AI239,szórás_tábla_modell2!AI$2:AI$313,1)</f>
        <v>176</v>
      </c>
      <c r="AJ239">
        <f>RANK(szórás_tábla_modell2!AJ239,szórás_tábla_modell2!AJ$2:AJ$313,1)</f>
        <v>54</v>
      </c>
      <c r="AK239">
        <f>RANK(szórás_tábla_modell2!AK239,szórás_tábla_modell2!AK$2:AK$313,1)</f>
        <v>247</v>
      </c>
      <c r="AL239">
        <f>RANK(szórás_tábla_modell2!AL239,szórás_tábla_modell2!AL$2:AL$313,1)</f>
        <v>154</v>
      </c>
      <c r="AM239">
        <f>RANK(szórás_tábla_modell2!AM239,szórás_tábla_modell2!AM$2:AM$313,1)</f>
        <v>119</v>
      </c>
      <c r="AN239">
        <f>RANK(szórás_tábla_modell2!AN239,szórás_tábla_modell2!AN$2:AN$313,1)</f>
        <v>149</v>
      </c>
      <c r="AO239">
        <f>RANK(szórás_tábla_modell2!AO239,szórás_tábla_modell2!AO$2:AO$313,1)</f>
        <v>94</v>
      </c>
      <c r="AP239">
        <f>RANK(szórás_tábla_modell2!AP239,szórás_tábla_modell2!AP$2:AP$313,1)</f>
        <v>106</v>
      </c>
      <c r="AQ239">
        <f>RANK(szórás_tábla_modell2!AQ239,szórás_tábla_modell2!AQ$2:AQ$313,1)</f>
        <v>149</v>
      </c>
      <c r="AR239">
        <f>RANK(szórás_tábla_modell2!AR239,szórás_tábla_modell2!AR$2:AR$313,1)</f>
        <v>219</v>
      </c>
      <c r="AS239">
        <f>RANK(szórás_tábla_modell2!AS239,szórás_tábla_modell2!AS$2:AS$313,1)</f>
        <v>142</v>
      </c>
      <c r="AT239">
        <f>RANK(szórás_tábla_modell2!AT239,szórás_tábla_modell2!AT$2:AT$313,1)</f>
        <v>74</v>
      </c>
      <c r="AU239">
        <f>RANK(szórás_tábla_modell2!AU239,szórás_tábla_modell2!AU$2:AU$313,1)</f>
        <v>242</v>
      </c>
      <c r="AV239">
        <f>RANK(szórás_tábla_modell2!AV239,szórás_tábla_modell2!AV$2:AV$313,1)</f>
        <v>284</v>
      </c>
      <c r="AW239">
        <f>RANK(szórás_tábla_modell2!AW239,szórás_tábla_modell2!AW$2:AW$313,1)</f>
        <v>199</v>
      </c>
      <c r="AX239">
        <f>RANK(szórás_tábla_modell2!AX239,szórás_tábla_modell2!AX$2:AX$313,1)</f>
        <v>110</v>
      </c>
      <c r="AY239">
        <f>RANK(szórás_tábla_modell2!AY239,szórás_tábla_modell2!AY$2:AY$313,1)</f>
        <v>241</v>
      </c>
      <c r="AZ239">
        <f>RANK(szórás_tábla_modell2!AZ239,szórás_tábla_modell2!AZ$2:AZ$313,1)</f>
        <v>102</v>
      </c>
      <c r="BA239">
        <f>RANK(szórás_tábla_modell2!BA239,szórás_tábla_modell2!BA$2:BA$313,1)</f>
        <v>204</v>
      </c>
      <c r="BB239">
        <f>RANK(szórás_tábla_modell2!BB239,szórás_tábla_modell2!BB$2:BB$313,1)</f>
        <v>10</v>
      </c>
      <c r="BC239">
        <f>RANK(szórás_tábla_modell2!BC239,szórás_tábla_modell2!BC$2:BC$313,1)</f>
        <v>237</v>
      </c>
      <c r="BD239">
        <f>RANK(szórás_tábla_modell2!BD239,szórás_tábla_modell2!BD$2:BD$313,1)</f>
        <v>87</v>
      </c>
      <c r="BE239">
        <f>RANK(szórás_tábla_modell2!BE239,szórás_tábla_modell2!BE$2:BE$313,1)</f>
        <v>23</v>
      </c>
      <c r="BF239">
        <f>RANK(szórás_tábla_modell2!BF239,szórás_tábla_modell2!BF$2:BF$313,1)</f>
        <v>287</v>
      </c>
      <c r="BG239">
        <v>1000000</v>
      </c>
    </row>
    <row r="240" spans="1:59" x14ac:dyDescent="0.3">
      <c r="A240" t="str">
        <f>szórás_tábla_modell2!A240</f>
        <v>22_2020</v>
      </c>
      <c r="B240">
        <f>RANK(szórás_tábla_modell2!B240,szórás_tábla_modell2!B$2:B$313,1)</f>
        <v>205</v>
      </c>
      <c r="C240">
        <f>RANK(szórás_tábla_modell2!C240,szórás_tábla_modell2!C$2:C$313,1)</f>
        <v>243</v>
      </c>
      <c r="D240">
        <f>RANK(szórás_tábla_modell2!D240,szórás_tábla_modell2!D$2:D$313,1)</f>
        <v>60</v>
      </c>
      <c r="E240">
        <f>RANK(szórás_tábla_modell2!E240,szórás_tábla_modell2!E$2:E$313,1)</f>
        <v>208</v>
      </c>
      <c r="F240">
        <f>RANK(szórás_tábla_modell2!F240,szórás_tábla_modell2!F$2:F$313,1)</f>
        <v>193</v>
      </c>
      <c r="G240">
        <f>RANK(szórás_tábla_modell2!G240,szórás_tábla_modell2!G$2:G$313,1)</f>
        <v>238</v>
      </c>
      <c r="H240">
        <f>RANK(szórás_tábla_modell2!H240,szórás_tábla_modell2!H$2:H$313,1)</f>
        <v>217</v>
      </c>
      <c r="I240">
        <f>RANK(szórás_tábla_modell2!I240,szórás_tábla_modell2!I$2:I$313,1)</f>
        <v>65</v>
      </c>
      <c r="J240">
        <f>RANK(szórás_tábla_modell2!J240,szórás_tábla_modell2!J$2:J$313,1)</f>
        <v>239</v>
      </c>
      <c r="K240">
        <f>RANK(szórás_tábla_modell2!K240,szórás_tábla_modell2!K$2:K$313,1)</f>
        <v>104</v>
      </c>
      <c r="L240">
        <f>RANK(szórás_tábla_modell2!L240,szórás_tábla_modell2!L$2:L$313,1)</f>
        <v>106</v>
      </c>
      <c r="M240">
        <f>RANK(szórás_tábla_modell2!M240,szórás_tábla_modell2!M$2:M$313,1)</f>
        <v>110</v>
      </c>
      <c r="N240">
        <f>RANK(szórás_tábla_modell2!N240,szórás_tábla_modell2!N$2:N$313,1)</f>
        <v>237</v>
      </c>
      <c r="O240">
        <f>RANK(szórás_tábla_modell2!O240,szórás_tábla_modell2!O$2:O$313,1)</f>
        <v>238</v>
      </c>
      <c r="P240">
        <f>RANK(szórás_tábla_modell2!P240,szórás_tábla_modell2!P$2:P$313,1)</f>
        <v>236</v>
      </c>
      <c r="Q240">
        <f>RANK(szórás_tábla_modell2!Q240,szórás_tábla_modell2!Q$2:Q$313,1)</f>
        <v>231</v>
      </c>
      <c r="R240">
        <f>RANK(szórás_tábla_modell2!R240,szórás_tábla_modell2!R$2:R$313,1)</f>
        <v>44</v>
      </c>
      <c r="S240">
        <f>RANK(szórás_tábla_modell2!S240,szórás_tábla_modell2!S$2:S$313,1)</f>
        <v>166</v>
      </c>
      <c r="T240">
        <f>RANK(szórás_tábla_modell2!T240,szórás_tábla_modell2!T$2:T$313,1)</f>
        <v>295</v>
      </c>
      <c r="U240">
        <f>RANK(szórás_tábla_modell2!U240,szórás_tábla_modell2!U$2:U$313,1)</f>
        <v>213</v>
      </c>
      <c r="V240">
        <f>RANK(szórás_tábla_modell2!V240,szórás_tábla_modell2!V$2:V$313,1)</f>
        <v>260</v>
      </c>
      <c r="W240">
        <f>RANK(szórás_tábla_modell2!W240,szórás_tábla_modell2!W$2:W$313,1)</f>
        <v>264</v>
      </c>
      <c r="X240">
        <f>RANK(szórás_tábla_modell2!X240,szórás_tábla_modell2!X$2:X$313,1)</f>
        <v>103</v>
      </c>
      <c r="Y240">
        <f>RANK(szórás_tábla_modell2!Y240,szórás_tábla_modell2!Y$2:Y$313,1)</f>
        <v>200</v>
      </c>
      <c r="Z240">
        <f>RANK(szórás_tábla_modell2!Z240,szórás_tábla_modell2!Z$2:Z$313,1)</f>
        <v>258</v>
      </c>
      <c r="AA240">
        <f>RANK(szórás_tábla_modell2!AA240,szórás_tábla_modell2!AA$2:AA$313,1)</f>
        <v>259</v>
      </c>
      <c r="AB240">
        <f>RANK(szórás_tábla_modell2!AB240,szórás_tábla_modell2!AB$2:AB$313,1)</f>
        <v>210</v>
      </c>
      <c r="AC240">
        <f>RANK(szórás_tábla_modell2!AC240,szórás_tábla_modell2!AC$2:AC$313,1)</f>
        <v>209</v>
      </c>
      <c r="AD240">
        <f>RANK(szórás_tábla_modell2!AD240,szórás_tábla_modell2!AD$2:AD$313,1)</f>
        <v>309</v>
      </c>
      <c r="AE240">
        <f>RANK(szórás_tábla_modell2!AE240,szórás_tábla_modell2!AE$2:AE$313,1)</f>
        <v>185</v>
      </c>
      <c r="AF240">
        <f>RANK(szórás_tábla_modell2!AF240,szórás_tábla_modell2!AF$2:AF$313,1)</f>
        <v>249</v>
      </c>
      <c r="AG240">
        <f>RANK(szórás_tábla_modell2!AG240,szórás_tábla_modell2!AG$2:AG$313,1)</f>
        <v>27</v>
      </c>
      <c r="AH240">
        <f>RANK(szórás_tábla_modell2!AH240,szórás_tábla_modell2!AH$2:AH$313,1)</f>
        <v>66</v>
      </c>
      <c r="AI240">
        <f>RANK(szórás_tábla_modell2!AI240,szórás_tábla_modell2!AI$2:AI$313,1)</f>
        <v>175</v>
      </c>
      <c r="AJ240">
        <f>RANK(szórás_tábla_modell2!AJ240,szórás_tábla_modell2!AJ$2:AJ$313,1)</f>
        <v>55</v>
      </c>
      <c r="AK240">
        <f>RANK(szórás_tábla_modell2!AK240,szórás_tábla_modell2!AK$2:AK$313,1)</f>
        <v>287</v>
      </c>
      <c r="AL240">
        <f>RANK(szórás_tábla_modell2!AL240,szórás_tábla_modell2!AL$2:AL$313,1)</f>
        <v>166</v>
      </c>
      <c r="AM240">
        <f>RANK(szórás_tábla_modell2!AM240,szórás_tábla_modell2!AM$2:AM$313,1)</f>
        <v>60</v>
      </c>
      <c r="AN240">
        <f>RANK(szórás_tábla_modell2!AN240,szórás_tábla_modell2!AN$2:AN$313,1)</f>
        <v>153</v>
      </c>
      <c r="AO240">
        <f>RANK(szórás_tábla_modell2!AO240,szórás_tábla_modell2!AO$2:AO$313,1)</f>
        <v>70</v>
      </c>
      <c r="AP240">
        <f>RANK(szórás_tábla_modell2!AP240,szórás_tábla_modell2!AP$2:AP$313,1)</f>
        <v>123</v>
      </c>
      <c r="AQ240">
        <f>RANK(szórás_tábla_modell2!AQ240,szórás_tábla_modell2!AQ$2:AQ$313,1)</f>
        <v>145</v>
      </c>
      <c r="AR240">
        <f>RANK(szórás_tábla_modell2!AR240,szórás_tábla_modell2!AR$2:AR$313,1)</f>
        <v>217</v>
      </c>
      <c r="AS240">
        <f>RANK(szórás_tábla_modell2!AS240,szórás_tábla_modell2!AS$2:AS$313,1)</f>
        <v>168</v>
      </c>
      <c r="AT240">
        <f>RANK(szórás_tábla_modell2!AT240,szórás_tábla_modell2!AT$2:AT$313,1)</f>
        <v>60</v>
      </c>
      <c r="AU240">
        <f>RANK(szórás_tábla_modell2!AU240,szórás_tábla_modell2!AU$2:AU$313,1)</f>
        <v>264</v>
      </c>
      <c r="AV240">
        <f>RANK(szórás_tábla_modell2!AV240,szórás_tábla_modell2!AV$2:AV$313,1)</f>
        <v>270</v>
      </c>
      <c r="AW240">
        <f>RANK(szórás_tábla_modell2!AW240,szórás_tábla_modell2!AW$2:AW$313,1)</f>
        <v>224</v>
      </c>
      <c r="AX240">
        <f>RANK(szórás_tábla_modell2!AX240,szórás_tábla_modell2!AX$2:AX$313,1)</f>
        <v>220</v>
      </c>
      <c r="AY240">
        <f>RANK(szórás_tábla_modell2!AY240,szórás_tábla_modell2!AY$2:AY$313,1)</f>
        <v>236</v>
      </c>
      <c r="AZ240">
        <f>RANK(szórás_tábla_modell2!AZ240,szórás_tábla_modell2!AZ$2:AZ$313,1)</f>
        <v>99</v>
      </c>
      <c r="BA240">
        <f>RANK(szórás_tábla_modell2!BA240,szórás_tábla_modell2!BA$2:BA$313,1)</f>
        <v>125</v>
      </c>
      <c r="BB240">
        <f>RANK(szórás_tábla_modell2!BB240,szórás_tábla_modell2!BB$2:BB$313,1)</f>
        <v>19</v>
      </c>
      <c r="BC240">
        <f>RANK(szórás_tábla_modell2!BC240,szórás_tábla_modell2!BC$2:BC$313,1)</f>
        <v>117</v>
      </c>
      <c r="BD240">
        <f>RANK(szórás_tábla_modell2!BD240,szórás_tábla_modell2!BD$2:BD$313,1)</f>
        <v>102</v>
      </c>
      <c r="BE240">
        <f>RANK(szórás_tábla_modell2!BE240,szórás_tábla_modell2!BE$2:BE$313,1)</f>
        <v>48</v>
      </c>
      <c r="BF240">
        <f>RANK(szórás_tábla_modell2!BF240,szórás_tábla_modell2!BF$2:BF$313,1)</f>
        <v>279</v>
      </c>
      <c r="BG240">
        <v>1000000</v>
      </c>
    </row>
    <row r="241" spans="1:59" x14ac:dyDescent="0.3">
      <c r="A241" t="str">
        <f>szórás_tábla_modell2!A241</f>
        <v>23_2020</v>
      </c>
      <c r="B241">
        <f>RANK(szórás_tábla_modell2!B241,szórás_tábla_modell2!B$2:B$313,1)</f>
        <v>256</v>
      </c>
      <c r="C241">
        <f>RANK(szórás_tábla_modell2!C241,szórás_tábla_modell2!C$2:C$313,1)</f>
        <v>209</v>
      </c>
      <c r="D241">
        <f>RANK(szórás_tábla_modell2!D241,szórás_tábla_modell2!D$2:D$313,1)</f>
        <v>68</v>
      </c>
      <c r="E241">
        <f>RANK(szórás_tábla_modell2!E241,szórás_tábla_modell2!E$2:E$313,1)</f>
        <v>181</v>
      </c>
      <c r="F241">
        <f>RANK(szórás_tábla_modell2!F241,szórás_tábla_modell2!F$2:F$313,1)</f>
        <v>139</v>
      </c>
      <c r="G241">
        <f>RANK(szórás_tábla_modell2!G241,szórás_tábla_modell2!G$2:G$313,1)</f>
        <v>63</v>
      </c>
      <c r="H241">
        <f>RANK(szórás_tábla_modell2!H241,szórás_tábla_modell2!H$2:H$313,1)</f>
        <v>197</v>
      </c>
      <c r="I241">
        <f>RANK(szórás_tábla_modell2!I241,szórás_tábla_modell2!I$2:I$313,1)</f>
        <v>41</v>
      </c>
      <c r="J241">
        <f>RANK(szórás_tábla_modell2!J241,szórás_tábla_modell2!J$2:J$313,1)</f>
        <v>210</v>
      </c>
      <c r="K241">
        <f>RANK(szórás_tábla_modell2!K241,szórás_tábla_modell2!K$2:K$313,1)</f>
        <v>74</v>
      </c>
      <c r="L241">
        <f>RANK(szórás_tábla_modell2!L241,szórás_tábla_modell2!L$2:L$313,1)</f>
        <v>121</v>
      </c>
      <c r="M241">
        <f>RANK(szórás_tábla_modell2!M241,szórás_tábla_modell2!M$2:M$313,1)</f>
        <v>119</v>
      </c>
      <c r="N241">
        <f>RANK(szórás_tábla_modell2!N241,szórás_tábla_modell2!N$2:N$313,1)</f>
        <v>242</v>
      </c>
      <c r="O241">
        <f>RANK(szórás_tábla_modell2!O241,szórás_tábla_modell2!O$2:O$313,1)</f>
        <v>187</v>
      </c>
      <c r="P241">
        <f>RANK(szórás_tábla_modell2!P241,szórás_tábla_modell2!P$2:P$313,1)</f>
        <v>232</v>
      </c>
      <c r="Q241">
        <f>RANK(szórás_tábla_modell2!Q241,szórás_tábla_modell2!Q$2:Q$313,1)</f>
        <v>222</v>
      </c>
      <c r="R241">
        <f>RANK(szórás_tábla_modell2!R241,szórás_tábla_modell2!R$2:R$313,1)</f>
        <v>60</v>
      </c>
      <c r="S241">
        <f>RANK(szórás_tábla_modell2!S241,szórás_tábla_modell2!S$2:S$313,1)</f>
        <v>142</v>
      </c>
      <c r="T241">
        <f>RANK(szórás_tábla_modell2!T241,szórás_tábla_modell2!T$2:T$313,1)</f>
        <v>290</v>
      </c>
      <c r="U241">
        <f>RANK(szórás_tábla_modell2!U241,szórás_tábla_modell2!U$2:U$313,1)</f>
        <v>184</v>
      </c>
      <c r="V241">
        <f>RANK(szórás_tábla_modell2!V241,szórás_tábla_modell2!V$2:V$313,1)</f>
        <v>267</v>
      </c>
      <c r="W241">
        <f>RANK(szórás_tábla_modell2!W241,szórás_tábla_modell2!W$2:W$313,1)</f>
        <v>261</v>
      </c>
      <c r="X241">
        <f>RANK(szórás_tábla_modell2!X241,szórás_tábla_modell2!X$2:X$313,1)</f>
        <v>158</v>
      </c>
      <c r="Y241">
        <f>RANK(szórás_tábla_modell2!Y241,szórás_tábla_modell2!Y$2:Y$313,1)</f>
        <v>169</v>
      </c>
      <c r="Z241">
        <f>RANK(szórás_tábla_modell2!Z241,szórás_tábla_modell2!Z$2:Z$313,1)</f>
        <v>261</v>
      </c>
      <c r="AA241">
        <f>RANK(szórás_tábla_modell2!AA241,szórás_tábla_modell2!AA$2:AA$313,1)</f>
        <v>263</v>
      </c>
      <c r="AB241">
        <f>RANK(szórás_tábla_modell2!AB241,szórás_tábla_modell2!AB$2:AB$313,1)</f>
        <v>146</v>
      </c>
      <c r="AC241">
        <f>RANK(szórás_tábla_modell2!AC241,szórás_tábla_modell2!AC$2:AC$313,1)</f>
        <v>208</v>
      </c>
      <c r="AD241">
        <f>RANK(szórás_tábla_modell2!AD241,szórás_tábla_modell2!AD$2:AD$313,1)</f>
        <v>294</v>
      </c>
      <c r="AE241">
        <f>RANK(szórás_tábla_modell2!AE241,szórás_tábla_modell2!AE$2:AE$313,1)</f>
        <v>146</v>
      </c>
      <c r="AF241">
        <f>RANK(szórás_tábla_modell2!AF241,szórás_tábla_modell2!AF$2:AF$313,1)</f>
        <v>251</v>
      </c>
      <c r="AG241">
        <f>RANK(szórás_tábla_modell2!AG241,szórás_tábla_modell2!AG$2:AG$313,1)</f>
        <v>18</v>
      </c>
      <c r="AH241">
        <f>RANK(szórás_tábla_modell2!AH241,szórás_tábla_modell2!AH$2:AH$313,1)</f>
        <v>19</v>
      </c>
      <c r="AI241">
        <f>RANK(szórás_tábla_modell2!AI241,szórás_tábla_modell2!AI$2:AI$313,1)</f>
        <v>104</v>
      </c>
      <c r="AJ241">
        <f>RANK(szórás_tábla_modell2!AJ241,szórás_tábla_modell2!AJ$2:AJ$313,1)</f>
        <v>39</v>
      </c>
      <c r="AK241">
        <f>RANK(szórás_tábla_modell2!AK241,szórás_tábla_modell2!AK$2:AK$313,1)</f>
        <v>259</v>
      </c>
      <c r="AL241">
        <f>RANK(szórás_tábla_modell2!AL241,szórás_tábla_modell2!AL$2:AL$313,1)</f>
        <v>171</v>
      </c>
      <c r="AM241">
        <f>RANK(szórás_tábla_modell2!AM241,szórás_tábla_modell2!AM$2:AM$313,1)</f>
        <v>116</v>
      </c>
      <c r="AN241">
        <f>RANK(szórás_tábla_modell2!AN241,szórás_tábla_modell2!AN$2:AN$313,1)</f>
        <v>77</v>
      </c>
      <c r="AO241">
        <f>RANK(szórás_tábla_modell2!AO241,szórás_tábla_modell2!AO$2:AO$313,1)</f>
        <v>48</v>
      </c>
      <c r="AP241">
        <f>RANK(szórás_tábla_modell2!AP241,szórás_tábla_modell2!AP$2:AP$313,1)</f>
        <v>127</v>
      </c>
      <c r="AQ241">
        <f>RANK(szórás_tábla_modell2!AQ241,szórás_tábla_modell2!AQ$2:AQ$313,1)</f>
        <v>141</v>
      </c>
      <c r="AR241">
        <f>RANK(szórás_tábla_modell2!AR241,szórás_tábla_modell2!AR$2:AR$313,1)</f>
        <v>237</v>
      </c>
      <c r="AS241">
        <f>RANK(szórás_tábla_modell2!AS241,szórás_tábla_modell2!AS$2:AS$313,1)</f>
        <v>34</v>
      </c>
      <c r="AT241">
        <f>RANK(szórás_tábla_modell2!AT241,szórás_tábla_modell2!AT$2:AT$313,1)</f>
        <v>7</v>
      </c>
      <c r="AU241">
        <f>RANK(szórás_tábla_modell2!AU241,szórás_tábla_modell2!AU$2:AU$313,1)</f>
        <v>267</v>
      </c>
      <c r="AV241">
        <f>RANK(szórás_tábla_modell2!AV241,szórás_tábla_modell2!AV$2:AV$313,1)</f>
        <v>272</v>
      </c>
      <c r="AW241">
        <f>RANK(szórás_tábla_modell2!AW241,szórás_tábla_modell2!AW$2:AW$313,1)</f>
        <v>217</v>
      </c>
      <c r="AX241">
        <f>RANK(szórás_tábla_modell2!AX241,szórás_tábla_modell2!AX$2:AX$313,1)</f>
        <v>95</v>
      </c>
      <c r="AY241">
        <f>RANK(szórás_tábla_modell2!AY241,szórás_tábla_modell2!AY$2:AY$313,1)</f>
        <v>231</v>
      </c>
      <c r="AZ241">
        <f>RANK(szórás_tábla_modell2!AZ241,szórás_tábla_modell2!AZ$2:AZ$313,1)</f>
        <v>88</v>
      </c>
      <c r="BA241">
        <f>RANK(szórás_tábla_modell2!BA241,szórás_tábla_modell2!BA$2:BA$313,1)</f>
        <v>56</v>
      </c>
      <c r="BB241">
        <f>RANK(szórás_tábla_modell2!BB241,szórás_tábla_modell2!BB$2:BB$313,1)</f>
        <v>12</v>
      </c>
      <c r="BC241">
        <f>RANK(szórás_tábla_modell2!BC241,szórás_tábla_modell2!BC$2:BC$313,1)</f>
        <v>242</v>
      </c>
      <c r="BD241">
        <f>RANK(szórás_tábla_modell2!BD241,szórás_tábla_modell2!BD$2:BD$313,1)</f>
        <v>116</v>
      </c>
      <c r="BE241">
        <f>RANK(szórás_tábla_modell2!BE241,szórás_tábla_modell2!BE$2:BE$313,1)</f>
        <v>69</v>
      </c>
      <c r="BF241">
        <f>RANK(szórás_tábla_modell2!BF241,szórás_tábla_modell2!BF$2:BF$313,1)</f>
        <v>275</v>
      </c>
      <c r="BG241">
        <v>1000000</v>
      </c>
    </row>
    <row r="242" spans="1:59" x14ac:dyDescent="0.3">
      <c r="A242" t="str">
        <f>szórás_tábla_modell2!A242</f>
        <v>Mind_2021</v>
      </c>
      <c r="B242">
        <f>RANK(szórás_tábla_modell2!B242,szórás_tábla_modell2!B$2:B$313,1)</f>
        <v>225</v>
      </c>
      <c r="C242">
        <f>RANK(szórás_tábla_modell2!C242,szórás_tábla_modell2!C$2:C$313,1)</f>
        <v>216</v>
      </c>
      <c r="D242">
        <f>RANK(szórás_tábla_modell2!D242,szórás_tábla_modell2!D$2:D$313,1)</f>
        <v>55</v>
      </c>
      <c r="E242">
        <f>RANK(szórás_tábla_modell2!E242,szórás_tábla_modell2!E$2:E$313,1)</f>
        <v>37</v>
      </c>
      <c r="F242">
        <f>RANK(szórás_tábla_modell2!F242,szórás_tábla_modell2!F$2:F$313,1)</f>
        <v>89</v>
      </c>
      <c r="G242">
        <f>RANK(szórás_tábla_modell2!G242,szórás_tábla_modell2!G$2:G$313,1)</f>
        <v>32</v>
      </c>
      <c r="H242">
        <f>RANK(szórás_tábla_modell2!H242,szórás_tábla_modell2!H$2:H$313,1)</f>
        <v>59</v>
      </c>
      <c r="I242">
        <f>RANK(szórás_tábla_modell2!I242,szórás_tábla_modell2!I$2:I$313,1)</f>
        <v>30</v>
      </c>
      <c r="J242">
        <f>RANK(szórás_tábla_modell2!J242,szórás_tábla_modell2!J$2:J$313,1)</f>
        <v>199</v>
      </c>
      <c r="K242">
        <f>RANK(szórás_tábla_modell2!K242,szórás_tábla_modell2!K$2:K$313,1)</f>
        <v>15</v>
      </c>
      <c r="L242">
        <f>RANK(szórás_tábla_modell2!L242,szórás_tábla_modell2!L$2:L$313,1)</f>
        <v>27</v>
      </c>
      <c r="M242">
        <f>RANK(szórás_tábla_modell2!M242,szórás_tábla_modell2!M$2:M$313,1)</f>
        <v>96</v>
      </c>
      <c r="N242">
        <f>RANK(szórás_tábla_modell2!N242,szórás_tábla_modell2!N$2:N$313,1)</f>
        <v>244</v>
      </c>
      <c r="O242">
        <f>RANK(szórás_tábla_modell2!O242,szórás_tábla_modell2!O$2:O$313,1)</f>
        <v>199</v>
      </c>
      <c r="P242">
        <f>RANK(szórás_tábla_modell2!P242,szórás_tábla_modell2!P$2:P$313,1)</f>
        <v>225</v>
      </c>
      <c r="Q242">
        <f>RANK(szórás_tábla_modell2!Q242,szórás_tábla_modell2!Q$2:Q$313,1)</f>
        <v>245</v>
      </c>
      <c r="R242">
        <f>RANK(szórás_tábla_modell2!R242,szórás_tábla_modell2!R$2:R$313,1)</f>
        <v>28</v>
      </c>
      <c r="S242">
        <f>RANK(szórás_tábla_modell2!S242,szórás_tábla_modell2!S$2:S$313,1)</f>
        <v>70</v>
      </c>
      <c r="T242">
        <f>RANK(szórás_tábla_modell2!T242,szórás_tábla_modell2!T$2:T$313,1)</f>
        <v>227</v>
      </c>
      <c r="U242">
        <f>RANK(szórás_tábla_modell2!U242,szórás_tábla_modell2!U$2:U$313,1)</f>
        <v>10</v>
      </c>
      <c r="V242">
        <f>RANK(szórás_tábla_modell2!V242,szórás_tábla_modell2!V$2:V$313,1)</f>
        <v>153</v>
      </c>
      <c r="W242">
        <f>RANK(szórás_tábla_modell2!W242,szórás_tábla_modell2!W$2:W$313,1)</f>
        <v>136</v>
      </c>
      <c r="X242">
        <f>RANK(szórás_tábla_modell2!X242,szórás_tábla_modell2!X$2:X$313,1)</f>
        <v>60</v>
      </c>
      <c r="Y242">
        <f>RANK(szórás_tábla_modell2!Y242,szórás_tábla_modell2!Y$2:Y$313,1)</f>
        <v>213</v>
      </c>
      <c r="Z242">
        <f>RANK(szórás_tábla_modell2!Z242,szórás_tábla_modell2!Z$2:Z$313,1)</f>
        <v>20</v>
      </c>
      <c r="AA242">
        <f>RANK(szórás_tábla_modell2!AA242,szórás_tábla_modell2!AA$2:AA$313,1)</f>
        <v>114</v>
      </c>
      <c r="AB242">
        <f>RANK(szórás_tábla_modell2!AB242,szórás_tábla_modell2!AB$2:AB$313,1)</f>
        <v>93</v>
      </c>
      <c r="AC242">
        <f>RANK(szórás_tábla_modell2!AC242,szórás_tábla_modell2!AC$2:AC$313,1)</f>
        <v>12</v>
      </c>
      <c r="AD242">
        <f>RANK(szórás_tábla_modell2!AD242,szórás_tábla_modell2!AD$2:AD$313,1)</f>
        <v>167</v>
      </c>
      <c r="AE242">
        <f>RANK(szórás_tábla_modell2!AE242,szórás_tábla_modell2!AE$2:AE$313,1)</f>
        <v>78</v>
      </c>
      <c r="AF242">
        <f>RANK(szórás_tábla_modell2!AF242,szórás_tábla_modell2!AF$2:AF$313,1)</f>
        <v>242</v>
      </c>
      <c r="AG242">
        <f>RANK(szórás_tábla_modell2!AG242,szórás_tábla_modell2!AG$2:AG$313,1)</f>
        <v>20</v>
      </c>
      <c r="AH242">
        <f>RANK(szórás_tábla_modell2!AH242,szórás_tábla_modell2!AH$2:AH$313,1)</f>
        <v>40</v>
      </c>
      <c r="AI242">
        <f>RANK(szórás_tábla_modell2!AI242,szórás_tábla_modell2!AI$2:AI$313,1)</f>
        <v>171</v>
      </c>
      <c r="AJ242">
        <f>RANK(szórás_tábla_modell2!AJ242,szórás_tábla_modell2!AJ$2:AJ$313,1)</f>
        <v>14</v>
      </c>
      <c r="AK242">
        <f>RANK(szórás_tábla_modell2!AK242,szórás_tábla_modell2!AK$2:AK$313,1)</f>
        <v>129</v>
      </c>
      <c r="AL242">
        <f>RANK(szórás_tábla_modell2!AL242,szórás_tábla_modell2!AL$2:AL$313,1)</f>
        <v>34</v>
      </c>
      <c r="AM242">
        <f>RANK(szórás_tábla_modell2!AM242,szórás_tábla_modell2!AM$2:AM$313,1)</f>
        <v>105</v>
      </c>
      <c r="AN242">
        <f>RANK(szórás_tábla_modell2!AN242,szórás_tábla_modell2!AN$2:AN$313,1)</f>
        <v>20</v>
      </c>
      <c r="AO242">
        <f>RANK(szórás_tábla_modell2!AO242,szórás_tábla_modell2!AO$2:AO$313,1)</f>
        <v>115</v>
      </c>
      <c r="AP242">
        <f>RANK(szórás_tábla_modell2!AP242,szórás_tábla_modell2!AP$2:AP$313,1)</f>
        <v>52</v>
      </c>
      <c r="AQ242">
        <f>RANK(szórás_tábla_modell2!AQ242,szórás_tábla_modell2!AQ$2:AQ$313,1)</f>
        <v>62</v>
      </c>
      <c r="AR242">
        <f>RANK(szórás_tábla_modell2!AR242,szórás_tábla_modell2!AR$2:AR$313,1)</f>
        <v>245</v>
      </c>
      <c r="AS242">
        <f>RANK(szórás_tábla_modell2!AS242,szórás_tábla_modell2!AS$2:AS$313,1)</f>
        <v>94</v>
      </c>
      <c r="AT242">
        <f>RANK(szórás_tábla_modell2!AT242,szórás_tábla_modell2!AT$2:AT$313,1)</f>
        <v>9</v>
      </c>
      <c r="AU242">
        <f>RANK(szórás_tábla_modell2!AU242,szórás_tábla_modell2!AU$2:AU$313,1)</f>
        <v>290</v>
      </c>
      <c r="AV242">
        <f>RANK(szórás_tábla_modell2!AV242,szórás_tábla_modell2!AV$2:AV$313,1)</f>
        <v>275</v>
      </c>
      <c r="AW242">
        <f>RANK(szórás_tábla_modell2!AW242,szórás_tábla_modell2!AW$2:AW$313,1)</f>
        <v>166</v>
      </c>
      <c r="AX242">
        <f>RANK(szórás_tábla_modell2!AX242,szórás_tábla_modell2!AX$2:AX$313,1)</f>
        <v>10</v>
      </c>
      <c r="AY242">
        <f>RANK(szórás_tábla_modell2!AY242,szórás_tábla_modell2!AY$2:AY$313,1)</f>
        <v>248</v>
      </c>
      <c r="AZ242">
        <f>RANK(szórás_tábla_modell2!AZ242,szórás_tábla_modell2!AZ$2:AZ$313,1)</f>
        <v>4</v>
      </c>
      <c r="BA242">
        <f>RANK(szórás_tábla_modell2!BA242,szórás_tábla_modell2!BA$2:BA$313,1)</f>
        <v>76</v>
      </c>
      <c r="BB242">
        <f>RANK(szórás_tábla_modell2!BB242,szórás_tábla_modell2!BB$2:BB$313,1)</f>
        <v>78</v>
      </c>
      <c r="BC242">
        <f>RANK(szórás_tábla_modell2!BC242,szórás_tábla_modell2!BC$2:BC$313,1)</f>
        <v>197</v>
      </c>
      <c r="BD242">
        <f>RANK(szórás_tábla_modell2!BD242,szórás_tábla_modell2!BD$2:BD$313,1)</f>
        <v>276</v>
      </c>
      <c r="BE242">
        <f>RANK(szórás_tábla_modell2!BE242,szórás_tábla_modell2!BE$2:BE$313,1)</f>
        <v>150</v>
      </c>
      <c r="BF242">
        <f>RANK(szórás_tábla_modell2!BF242,szórás_tábla_modell2!BF$2:BF$313,1)</f>
        <v>60</v>
      </c>
      <c r="BG242">
        <v>1000000</v>
      </c>
    </row>
    <row r="243" spans="1:59" x14ac:dyDescent="0.3">
      <c r="A243" t="str">
        <f>szórás_tábla_modell2!A243</f>
        <v>1_2021</v>
      </c>
      <c r="B243">
        <f>RANK(szórás_tábla_modell2!B243,szórás_tábla_modell2!B$2:B$313,1)</f>
        <v>304</v>
      </c>
      <c r="C243">
        <f>RANK(szórás_tábla_modell2!C243,szórás_tábla_modell2!C$2:C$313,1)</f>
        <v>207</v>
      </c>
      <c r="D243">
        <f>RANK(szórás_tábla_modell2!D243,szórás_tábla_modell2!D$2:D$313,1)</f>
        <v>95</v>
      </c>
      <c r="E243">
        <f>RANK(szórás_tábla_modell2!E243,szórás_tábla_modell2!E$2:E$313,1)</f>
        <v>20</v>
      </c>
      <c r="F243">
        <f>RANK(szórás_tábla_modell2!F243,szórás_tábla_modell2!F$2:F$313,1)</f>
        <v>184</v>
      </c>
      <c r="G243">
        <f>RANK(szórás_tábla_modell2!G243,szórás_tábla_modell2!G$2:G$313,1)</f>
        <v>45</v>
      </c>
      <c r="H243">
        <f>RANK(szórás_tábla_modell2!H243,szórás_tábla_modell2!H$2:H$313,1)</f>
        <v>50</v>
      </c>
      <c r="I243">
        <f>RANK(szórás_tábla_modell2!I243,szórás_tábla_modell2!I$2:I$313,1)</f>
        <v>105</v>
      </c>
      <c r="J243">
        <f>RANK(szórás_tábla_modell2!J243,szórás_tábla_modell2!J$2:J$313,1)</f>
        <v>234</v>
      </c>
      <c r="K243">
        <f>RANK(szórás_tábla_modell2!K243,szórás_tábla_modell2!K$2:K$313,1)</f>
        <v>26</v>
      </c>
      <c r="L243">
        <f>RANK(szórás_tábla_modell2!L243,szórás_tábla_modell2!L$2:L$313,1)</f>
        <v>159</v>
      </c>
      <c r="M243">
        <f>RANK(szórás_tábla_modell2!M243,szórás_tábla_modell2!M$2:M$313,1)</f>
        <v>204</v>
      </c>
      <c r="N243">
        <f>RANK(szórás_tábla_modell2!N243,szórás_tábla_modell2!N$2:N$313,1)</f>
        <v>246</v>
      </c>
      <c r="O243">
        <f>RANK(szórás_tábla_modell2!O243,szórás_tábla_modell2!O$2:O$313,1)</f>
        <v>261</v>
      </c>
      <c r="P243">
        <f>RANK(szórás_tábla_modell2!P243,szórás_tábla_modell2!P$2:P$313,1)</f>
        <v>252</v>
      </c>
      <c r="Q243">
        <f>RANK(szórás_tábla_modell2!Q243,szórás_tábla_modell2!Q$2:Q$313,1)</f>
        <v>244</v>
      </c>
      <c r="R243">
        <f>RANK(szórás_tábla_modell2!R243,szórás_tábla_modell2!R$2:R$313,1)</f>
        <v>166</v>
      </c>
      <c r="S243">
        <f>RANK(szórás_tábla_modell2!S243,szórás_tábla_modell2!S$2:S$313,1)</f>
        <v>67</v>
      </c>
      <c r="T243">
        <f>RANK(szórás_tábla_modell2!T243,szórás_tábla_modell2!T$2:T$313,1)</f>
        <v>200</v>
      </c>
      <c r="U243">
        <f>RANK(szórás_tábla_modell2!U243,szórás_tábla_modell2!U$2:U$313,1)</f>
        <v>44</v>
      </c>
      <c r="V243">
        <f>RANK(szórás_tábla_modell2!V243,szórás_tábla_modell2!V$2:V$313,1)</f>
        <v>123</v>
      </c>
      <c r="W243">
        <f>RANK(szórás_tábla_modell2!W243,szórás_tábla_modell2!W$2:W$313,1)</f>
        <v>295</v>
      </c>
      <c r="X243">
        <f>RANK(szórás_tábla_modell2!X243,szórás_tábla_modell2!X$2:X$313,1)</f>
        <v>139</v>
      </c>
      <c r="Y243">
        <f>RANK(szórás_tábla_modell2!Y243,szórás_tábla_modell2!Y$2:Y$313,1)</f>
        <v>261</v>
      </c>
      <c r="Z243">
        <f>RANK(szórás_tábla_modell2!Z243,szórás_tábla_modell2!Z$2:Z$313,1)</f>
        <v>73</v>
      </c>
      <c r="AA243">
        <f>RANK(szórás_tábla_modell2!AA243,szórás_tábla_modell2!AA$2:AA$313,1)</f>
        <v>219</v>
      </c>
      <c r="AB243">
        <f>RANK(szórás_tábla_modell2!AB243,szórás_tábla_modell2!AB$2:AB$313,1)</f>
        <v>207</v>
      </c>
      <c r="AC243">
        <f>RANK(szórás_tábla_modell2!AC243,szórás_tábla_modell2!AC$2:AC$313,1)</f>
        <v>27</v>
      </c>
      <c r="AD243">
        <f>RANK(szórás_tábla_modell2!AD243,szórás_tábla_modell2!AD$2:AD$313,1)</f>
        <v>225</v>
      </c>
      <c r="AE243">
        <f>RANK(szórás_tábla_modell2!AE243,szórás_tábla_modell2!AE$2:AE$313,1)</f>
        <v>81</v>
      </c>
      <c r="AF243">
        <f>RANK(szórás_tábla_modell2!AF243,szórás_tábla_modell2!AF$2:AF$313,1)</f>
        <v>267</v>
      </c>
      <c r="AG243">
        <f>RANK(szórás_tábla_modell2!AG243,szórás_tábla_modell2!AG$2:AG$313,1)</f>
        <v>99</v>
      </c>
      <c r="AH243">
        <f>RANK(szórás_tábla_modell2!AH243,szórás_tábla_modell2!AH$2:AH$313,1)</f>
        <v>41</v>
      </c>
      <c r="AI243">
        <f>RANK(szórás_tábla_modell2!AI243,szórás_tábla_modell2!AI$2:AI$313,1)</f>
        <v>103</v>
      </c>
      <c r="AJ243">
        <f>RANK(szórás_tábla_modell2!AJ243,szórás_tábla_modell2!AJ$2:AJ$313,1)</f>
        <v>32</v>
      </c>
      <c r="AK243">
        <f>RANK(szórás_tábla_modell2!AK243,szórás_tábla_modell2!AK$2:AK$313,1)</f>
        <v>252</v>
      </c>
      <c r="AL243">
        <f>RANK(szórás_tábla_modell2!AL243,szórás_tábla_modell2!AL$2:AL$313,1)</f>
        <v>61</v>
      </c>
      <c r="AM243">
        <f>RANK(szórás_tábla_modell2!AM243,szórás_tábla_modell2!AM$2:AM$313,1)</f>
        <v>61</v>
      </c>
      <c r="AN243">
        <f>RANK(szórás_tábla_modell2!AN243,szórás_tábla_modell2!AN$2:AN$313,1)</f>
        <v>6</v>
      </c>
      <c r="AO243">
        <f>RANK(szórás_tábla_modell2!AO243,szórás_tábla_modell2!AO$2:AO$313,1)</f>
        <v>66</v>
      </c>
      <c r="AP243">
        <f>RANK(szórás_tábla_modell2!AP243,szórás_tábla_modell2!AP$2:AP$313,1)</f>
        <v>63</v>
      </c>
      <c r="AQ243">
        <f>RANK(szórás_tábla_modell2!AQ243,szórás_tábla_modell2!AQ$2:AQ$313,1)</f>
        <v>3</v>
      </c>
      <c r="AR243">
        <f>RANK(szórás_tábla_modell2!AR243,szórás_tábla_modell2!AR$2:AR$313,1)</f>
        <v>253</v>
      </c>
      <c r="AS243">
        <f>RANK(szórás_tábla_modell2!AS243,szórás_tábla_modell2!AS$2:AS$313,1)</f>
        <v>183</v>
      </c>
      <c r="AT243">
        <f>RANK(szórás_tábla_modell2!AT243,szórás_tábla_modell2!AT$2:AT$313,1)</f>
        <v>53</v>
      </c>
      <c r="AU243">
        <f>RANK(szórás_tábla_modell2!AU243,szórás_tábla_modell2!AU$2:AU$313,1)</f>
        <v>295</v>
      </c>
      <c r="AV243">
        <f>RANK(szórás_tábla_modell2!AV243,szórás_tábla_modell2!AV$2:AV$313,1)</f>
        <v>269</v>
      </c>
      <c r="AW243">
        <f>RANK(szórás_tábla_modell2!AW243,szórás_tábla_modell2!AW$2:AW$313,1)</f>
        <v>245</v>
      </c>
      <c r="AX243">
        <f>RANK(szórás_tábla_modell2!AX243,szórás_tábla_modell2!AX$2:AX$313,1)</f>
        <v>153</v>
      </c>
      <c r="AY243">
        <f>RANK(szórás_tábla_modell2!AY243,szórás_tábla_modell2!AY$2:AY$313,1)</f>
        <v>298</v>
      </c>
      <c r="AZ243">
        <f>RANK(szórás_tábla_modell2!AZ243,szórás_tábla_modell2!AZ$2:AZ$313,1)</f>
        <v>23</v>
      </c>
      <c r="BA243">
        <f>RANK(szórás_tábla_modell2!BA243,szórás_tábla_modell2!BA$2:BA$313,1)</f>
        <v>192</v>
      </c>
      <c r="BB243">
        <f>RANK(szórás_tábla_modell2!BB243,szórás_tábla_modell2!BB$2:BB$313,1)</f>
        <v>85</v>
      </c>
      <c r="BC243">
        <f>RANK(szórás_tábla_modell2!BC243,szórás_tábla_modell2!BC$2:BC$313,1)</f>
        <v>297</v>
      </c>
      <c r="BD243">
        <f>RANK(szórás_tábla_modell2!BD243,szórás_tábla_modell2!BD$2:BD$313,1)</f>
        <v>296</v>
      </c>
      <c r="BE243">
        <f>RANK(szórás_tábla_modell2!BE243,szórás_tábla_modell2!BE$2:BE$313,1)</f>
        <v>177</v>
      </c>
      <c r="BF243">
        <f>RANK(szórás_tábla_modell2!BF243,szórás_tábla_modell2!BF$2:BF$313,1)</f>
        <v>92</v>
      </c>
      <c r="BG243">
        <v>1000000</v>
      </c>
    </row>
    <row r="244" spans="1:59" x14ac:dyDescent="0.3">
      <c r="A244" t="str">
        <f>szórás_tábla_modell2!A244</f>
        <v>2_2021</v>
      </c>
      <c r="B244">
        <f>RANK(szórás_tábla_modell2!B244,szórás_tábla_modell2!B$2:B$313,1)</f>
        <v>270</v>
      </c>
      <c r="C244">
        <f>RANK(szórás_tábla_modell2!C244,szórás_tábla_modell2!C$2:C$313,1)</f>
        <v>204</v>
      </c>
      <c r="D244">
        <f>RANK(szórás_tábla_modell2!D244,szórás_tábla_modell2!D$2:D$313,1)</f>
        <v>180</v>
      </c>
      <c r="E244">
        <f>RANK(szórás_tábla_modell2!E244,szórás_tábla_modell2!E$2:E$313,1)</f>
        <v>52</v>
      </c>
      <c r="F244">
        <f>RANK(szórás_tábla_modell2!F244,szórás_tábla_modell2!F$2:F$313,1)</f>
        <v>159</v>
      </c>
      <c r="G244">
        <f>RANK(szórás_tábla_modell2!G244,szórás_tábla_modell2!G$2:G$313,1)</f>
        <v>98</v>
      </c>
      <c r="H244">
        <f>RANK(szórás_tábla_modell2!H244,szórás_tábla_modell2!H$2:H$313,1)</f>
        <v>83</v>
      </c>
      <c r="I244">
        <f>RANK(szórás_tábla_modell2!I244,szórás_tábla_modell2!I$2:I$313,1)</f>
        <v>95</v>
      </c>
      <c r="J244">
        <f>RANK(szórás_tábla_modell2!J244,szórás_tábla_modell2!J$2:J$313,1)</f>
        <v>229</v>
      </c>
      <c r="K244">
        <f>RANK(szórás_tábla_modell2!K244,szórás_tábla_modell2!K$2:K$313,1)</f>
        <v>17</v>
      </c>
      <c r="L244">
        <f>RANK(szórás_tábla_modell2!L244,szórás_tábla_modell2!L$2:L$313,1)</f>
        <v>158</v>
      </c>
      <c r="M244">
        <f>RANK(szórás_tábla_modell2!M244,szórás_tábla_modell2!M$2:M$313,1)</f>
        <v>210</v>
      </c>
      <c r="N244">
        <f>RANK(szórás_tábla_modell2!N244,szórás_tábla_modell2!N$2:N$313,1)</f>
        <v>253</v>
      </c>
      <c r="O244">
        <f>RANK(szórás_tábla_modell2!O244,szórás_tábla_modell2!O$2:O$313,1)</f>
        <v>242</v>
      </c>
      <c r="P244">
        <f>RANK(szórás_tábla_modell2!P244,szórás_tábla_modell2!P$2:P$313,1)</f>
        <v>264</v>
      </c>
      <c r="Q244">
        <f>RANK(szórás_tábla_modell2!Q244,szórás_tábla_modell2!Q$2:Q$313,1)</f>
        <v>243</v>
      </c>
      <c r="R244">
        <f>RANK(szórás_tábla_modell2!R244,szórás_tábla_modell2!R$2:R$313,1)</f>
        <v>170</v>
      </c>
      <c r="S244">
        <f>RANK(szórás_tábla_modell2!S244,szórás_tábla_modell2!S$2:S$313,1)</f>
        <v>143</v>
      </c>
      <c r="T244">
        <f>RANK(szórás_tábla_modell2!T244,szórás_tábla_modell2!T$2:T$313,1)</f>
        <v>261</v>
      </c>
      <c r="U244">
        <f>RANK(szórás_tábla_modell2!U244,szórás_tábla_modell2!U$2:U$313,1)</f>
        <v>24</v>
      </c>
      <c r="V244">
        <f>RANK(szórás_tábla_modell2!V244,szórás_tábla_modell2!V$2:V$313,1)</f>
        <v>26</v>
      </c>
      <c r="W244">
        <f>RANK(szórás_tábla_modell2!W244,szórás_tábla_modell2!W$2:W$313,1)</f>
        <v>299</v>
      </c>
      <c r="X244">
        <f>RANK(szórás_tábla_modell2!X244,szórás_tábla_modell2!X$2:X$313,1)</f>
        <v>131</v>
      </c>
      <c r="Y244">
        <f>RANK(szórás_tábla_modell2!Y244,szórás_tábla_modell2!Y$2:Y$313,1)</f>
        <v>273</v>
      </c>
      <c r="Z244">
        <f>RANK(szórás_tábla_modell2!Z244,szórás_tábla_modell2!Z$2:Z$313,1)</f>
        <v>97</v>
      </c>
      <c r="AA244">
        <f>RANK(szórás_tábla_modell2!AA244,szórás_tábla_modell2!AA$2:AA$313,1)</f>
        <v>220</v>
      </c>
      <c r="AB244">
        <f>RANK(szórás_tábla_modell2!AB244,szórás_tábla_modell2!AB$2:AB$313,1)</f>
        <v>172</v>
      </c>
      <c r="AC244">
        <f>RANK(szórás_tábla_modell2!AC244,szórás_tábla_modell2!AC$2:AC$313,1)</f>
        <v>34</v>
      </c>
      <c r="AD244">
        <f>RANK(szórás_tábla_modell2!AD244,szórás_tábla_modell2!AD$2:AD$313,1)</f>
        <v>188</v>
      </c>
      <c r="AE244">
        <f>RANK(szórás_tábla_modell2!AE244,szórás_tábla_modell2!AE$2:AE$313,1)</f>
        <v>86</v>
      </c>
      <c r="AF244">
        <f>RANK(szórás_tábla_modell2!AF244,szórás_tábla_modell2!AF$2:AF$313,1)</f>
        <v>270</v>
      </c>
      <c r="AG244">
        <f>RANK(szórás_tábla_modell2!AG244,szórás_tábla_modell2!AG$2:AG$313,1)</f>
        <v>10</v>
      </c>
      <c r="AH244">
        <f>RANK(szórás_tábla_modell2!AH244,szórás_tábla_modell2!AH$2:AH$313,1)</f>
        <v>54</v>
      </c>
      <c r="AI244">
        <f>RANK(szórás_tábla_modell2!AI244,szórás_tábla_modell2!AI$2:AI$313,1)</f>
        <v>218</v>
      </c>
      <c r="AJ244">
        <f>RANK(szórás_tábla_modell2!AJ244,szórás_tábla_modell2!AJ$2:AJ$313,1)</f>
        <v>21</v>
      </c>
      <c r="AK244">
        <f>RANK(szórás_tábla_modell2!AK244,szórás_tábla_modell2!AK$2:AK$313,1)</f>
        <v>253</v>
      </c>
      <c r="AL244">
        <f>RANK(szórás_tábla_modell2!AL244,szórás_tábla_modell2!AL$2:AL$313,1)</f>
        <v>32</v>
      </c>
      <c r="AM244">
        <f>RANK(szórás_tábla_modell2!AM244,szórás_tábla_modell2!AM$2:AM$313,1)</f>
        <v>167</v>
      </c>
      <c r="AN244">
        <f>RANK(szórás_tábla_modell2!AN244,szórás_tábla_modell2!AN$2:AN$313,1)</f>
        <v>89</v>
      </c>
      <c r="AO244">
        <f>RANK(szórás_tábla_modell2!AO244,szórás_tábla_modell2!AO$2:AO$313,1)</f>
        <v>210</v>
      </c>
      <c r="AP244">
        <f>RANK(szórás_tábla_modell2!AP244,szórás_tábla_modell2!AP$2:AP$313,1)</f>
        <v>67</v>
      </c>
      <c r="AQ244">
        <f>RANK(szórás_tábla_modell2!AQ244,szórás_tábla_modell2!AQ$2:AQ$313,1)</f>
        <v>134</v>
      </c>
      <c r="AR244">
        <f>RANK(szórás_tábla_modell2!AR244,szórás_tábla_modell2!AR$2:AR$313,1)</f>
        <v>264</v>
      </c>
      <c r="AS244">
        <f>RANK(szórás_tábla_modell2!AS244,szórás_tábla_modell2!AS$2:AS$313,1)</f>
        <v>127</v>
      </c>
      <c r="AT244">
        <f>RANK(szórás_tábla_modell2!AT244,szórás_tábla_modell2!AT$2:AT$313,1)</f>
        <v>6</v>
      </c>
      <c r="AU244">
        <f>RANK(szórás_tábla_modell2!AU244,szórás_tábla_modell2!AU$2:AU$313,1)</f>
        <v>292</v>
      </c>
      <c r="AV244">
        <f>RANK(szórás_tábla_modell2!AV244,szórás_tábla_modell2!AV$2:AV$313,1)</f>
        <v>303</v>
      </c>
      <c r="AW244">
        <f>RANK(szórás_tábla_modell2!AW244,szórás_tábla_modell2!AW$2:AW$313,1)</f>
        <v>253</v>
      </c>
      <c r="AX244">
        <f>RANK(szórás_tábla_modell2!AX244,szórás_tábla_modell2!AX$2:AX$313,1)</f>
        <v>101</v>
      </c>
      <c r="AY244">
        <f>RANK(szórás_tábla_modell2!AY244,szórás_tábla_modell2!AY$2:AY$313,1)</f>
        <v>296</v>
      </c>
      <c r="AZ244">
        <f>RANK(szórás_tábla_modell2!AZ244,szórás_tábla_modell2!AZ$2:AZ$313,1)</f>
        <v>26</v>
      </c>
      <c r="BA244">
        <f>RANK(szórás_tábla_modell2!BA244,szórás_tábla_modell2!BA$2:BA$313,1)</f>
        <v>271</v>
      </c>
      <c r="BB244">
        <f>RANK(szórás_tábla_modell2!BB244,szórás_tábla_modell2!BB$2:BB$313,1)</f>
        <v>93</v>
      </c>
      <c r="BC244">
        <f>RANK(szórás_tábla_modell2!BC244,szórás_tábla_modell2!BC$2:BC$313,1)</f>
        <v>265</v>
      </c>
      <c r="BD244">
        <f>RANK(szórás_tábla_modell2!BD244,szórás_tábla_modell2!BD$2:BD$313,1)</f>
        <v>310</v>
      </c>
      <c r="BE244">
        <f>RANK(szórás_tábla_modell2!BE244,szórás_tábla_modell2!BE$2:BE$313,1)</f>
        <v>186</v>
      </c>
      <c r="BF244">
        <f>RANK(szórás_tábla_modell2!BF244,szórás_tábla_modell2!BF$2:BF$313,1)</f>
        <v>100</v>
      </c>
      <c r="BG244">
        <v>1000000</v>
      </c>
    </row>
    <row r="245" spans="1:59" x14ac:dyDescent="0.3">
      <c r="A245" t="str">
        <f>szórás_tábla_modell2!A245</f>
        <v>3_2021</v>
      </c>
      <c r="B245">
        <f>RANK(szórás_tábla_modell2!B245,szórás_tábla_modell2!B$2:B$313,1)</f>
        <v>303</v>
      </c>
      <c r="C245">
        <f>RANK(szórás_tábla_modell2!C245,szórás_tábla_modell2!C$2:C$313,1)</f>
        <v>276</v>
      </c>
      <c r="D245">
        <f>RANK(szórás_tábla_modell2!D245,szórás_tábla_modell2!D$2:D$313,1)</f>
        <v>202</v>
      </c>
      <c r="E245">
        <f>RANK(szórás_tábla_modell2!E245,szórás_tábla_modell2!E$2:E$313,1)</f>
        <v>105</v>
      </c>
      <c r="F245">
        <f>RANK(szórás_tábla_modell2!F245,szórás_tábla_modell2!F$2:F$313,1)</f>
        <v>276</v>
      </c>
      <c r="G245">
        <f>RANK(szórás_tábla_modell2!G245,szórás_tábla_modell2!G$2:G$313,1)</f>
        <v>222</v>
      </c>
      <c r="H245">
        <f>RANK(szórás_tábla_modell2!H245,szórás_tábla_modell2!H$2:H$313,1)</f>
        <v>118</v>
      </c>
      <c r="I245">
        <f>RANK(szórás_tábla_modell2!I245,szórás_tábla_modell2!I$2:I$313,1)</f>
        <v>104</v>
      </c>
      <c r="J245">
        <f>RANK(szórás_tábla_modell2!J245,szórás_tábla_modell2!J$2:J$313,1)</f>
        <v>297</v>
      </c>
      <c r="K245">
        <f>RANK(szórás_tábla_modell2!K245,szórás_tábla_modell2!K$2:K$313,1)</f>
        <v>83</v>
      </c>
      <c r="L245">
        <f>RANK(szórás_tábla_modell2!L245,szórás_tábla_modell2!L$2:L$313,1)</f>
        <v>153</v>
      </c>
      <c r="M245">
        <f>RANK(szórás_tábla_modell2!M245,szórás_tábla_modell2!M$2:M$313,1)</f>
        <v>209</v>
      </c>
      <c r="N245">
        <f>RANK(szórás_tábla_modell2!N245,szórás_tábla_modell2!N$2:N$313,1)</f>
        <v>263</v>
      </c>
      <c r="O245">
        <f>RANK(szórás_tábla_modell2!O245,szórás_tábla_modell2!O$2:O$313,1)</f>
        <v>296</v>
      </c>
      <c r="P245">
        <f>RANK(szórás_tábla_modell2!P245,szórás_tábla_modell2!P$2:P$313,1)</f>
        <v>262</v>
      </c>
      <c r="Q245">
        <f>RANK(szórás_tábla_modell2!Q245,szórás_tábla_modell2!Q$2:Q$313,1)</f>
        <v>259</v>
      </c>
      <c r="R245">
        <f>RANK(szórás_tábla_modell2!R245,szórás_tábla_modell2!R$2:R$313,1)</f>
        <v>163</v>
      </c>
      <c r="S245">
        <f>RANK(szórás_tábla_modell2!S245,szórás_tábla_modell2!S$2:S$313,1)</f>
        <v>147</v>
      </c>
      <c r="T245">
        <f>RANK(szórás_tábla_modell2!T245,szórás_tábla_modell2!T$2:T$313,1)</f>
        <v>262</v>
      </c>
      <c r="U245">
        <f>RANK(szórás_tábla_modell2!U245,szórás_tábla_modell2!U$2:U$313,1)</f>
        <v>63</v>
      </c>
      <c r="V245">
        <f>RANK(szórás_tábla_modell2!V245,szórás_tábla_modell2!V$2:V$313,1)</f>
        <v>226</v>
      </c>
      <c r="W245">
        <f>RANK(szórás_tábla_modell2!W245,szórás_tábla_modell2!W$2:W$313,1)</f>
        <v>312</v>
      </c>
      <c r="X245">
        <f>RANK(szórás_tábla_modell2!X245,szórás_tábla_modell2!X$2:X$313,1)</f>
        <v>145</v>
      </c>
      <c r="Y245">
        <f>RANK(szórás_tábla_modell2!Y245,szórás_tábla_modell2!Y$2:Y$313,1)</f>
        <v>266</v>
      </c>
      <c r="Z245">
        <f>RANK(szórás_tábla_modell2!Z245,szórás_tábla_modell2!Z$2:Z$313,1)</f>
        <v>99</v>
      </c>
      <c r="AA245">
        <f>RANK(szórás_tábla_modell2!AA245,szórás_tábla_modell2!AA$2:AA$313,1)</f>
        <v>225</v>
      </c>
      <c r="AB245">
        <f>RANK(szórás_tábla_modell2!AB245,szórás_tábla_modell2!AB$2:AB$313,1)</f>
        <v>282</v>
      </c>
      <c r="AC245">
        <f>RANK(szórás_tábla_modell2!AC245,szórás_tábla_modell2!AC$2:AC$313,1)</f>
        <v>37</v>
      </c>
      <c r="AD245">
        <f>RANK(szórás_tábla_modell2!AD245,szórás_tábla_modell2!AD$2:AD$313,1)</f>
        <v>262</v>
      </c>
      <c r="AE245">
        <f>RANK(szórás_tábla_modell2!AE245,szórás_tábla_modell2!AE$2:AE$313,1)</f>
        <v>87</v>
      </c>
      <c r="AF245">
        <f>RANK(szórás_tábla_modell2!AF245,szórás_tábla_modell2!AF$2:AF$313,1)</f>
        <v>303</v>
      </c>
      <c r="AG245">
        <f>RANK(szórás_tábla_modell2!AG245,szórás_tábla_modell2!AG$2:AG$313,1)</f>
        <v>44</v>
      </c>
      <c r="AH245">
        <f>RANK(szórás_tábla_modell2!AH245,szórás_tábla_modell2!AH$2:AH$313,1)</f>
        <v>201</v>
      </c>
      <c r="AI245">
        <f>RANK(szórás_tábla_modell2!AI245,szórás_tábla_modell2!AI$2:AI$313,1)</f>
        <v>209</v>
      </c>
      <c r="AJ245">
        <f>RANK(szórás_tábla_modell2!AJ245,szórás_tábla_modell2!AJ$2:AJ$313,1)</f>
        <v>36</v>
      </c>
      <c r="AK245">
        <f>RANK(szórás_tábla_modell2!AK245,szórás_tábla_modell2!AK$2:AK$313,1)</f>
        <v>309</v>
      </c>
      <c r="AL245">
        <f>RANK(szórás_tábla_modell2!AL245,szórás_tábla_modell2!AL$2:AL$313,1)</f>
        <v>87</v>
      </c>
      <c r="AM245">
        <f>RANK(szórás_tábla_modell2!AM245,szórás_tábla_modell2!AM$2:AM$313,1)</f>
        <v>193</v>
      </c>
      <c r="AN245">
        <f>RANK(szórás_tábla_modell2!AN245,szórás_tábla_modell2!AN$2:AN$313,1)</f>
        <v>81</v>
      </c>
      <c r="AO245">
        <f>RANK(szórás_tábla_modell2!AO245,szórás_tábla_modell2!AO$2:AO$313,1)</f>
        <v>209</v>
      </c>
      <c r="AP245">
        <f>RANK(szórás_tábla_modell2!AP245,szórás_tábla_modell2!AP$2:AP$313,1)</f>
        <v>56</v>
      </c>
      <c r="AQ245">
        <f>RANK(szórás_tábla_modell2!AQ245,szórás_tábla_modell2!AQ$2:AQ$313,1)</f>
        <v>126</v>
      </c>
      <c r="AR245">
        <f>RANK(szórás_tábla_modell2!AR245,szórás_tábla_modell2!AR$2:AR$313,1)</f>
        <v>258</v>
      </c>
      <c r="AS245">
        <f>RANK(szórás_tábla_modell2!AS245,szórás_tábla_modell2!AS$2:AS$313,1)</f>
        <v>182</v>
      </c>
      <c r="AT245">
        <f>RANK(szórás_tábla_modell2!AT245,szórás_tábla_modell2!AT$2:AT$313,1)</f>
        <v>38</v>
      </c>
      <c r="AU245">
        <f>RANK(szórás_tábla_modell2!AU245,szórás_tábla_modell2!AU$2:AU$313,1)</f>
        <v>312</v>
      </c>
      <c r="AV245">
        <f>RANK(szórás_tábla_modell2!AV245,szórás_tábla_modell2!AV$2:AV$313,1)</f>
        <v>305</v>
      </c>
      <c r="AW245">
        <f>RANK(szórás_tábla_modell2!AW245,szórás_tábla_modell2!AW$2:AW$313,1)</f>
        <v>248</v>
      </c>
      <c r="AX245">
        <f>RANK(szórás_tábla_modell2!AX245,szórás_tábla_modell2!AX$2:AX$313,1)</f>
        <v>8</v>
      </c>
      <c r="AY245">
        <f>RANK(szórás_tábla_modell2!AY245,szórás_tábla_modell2!AY$2:AY$313,1)</f>
        <v>302</v>
      </c>
      <c r="AZ245">
        <f>RANK(szórás_tábla_modell2!AZ245,szórás_tábla_modell2!AZ$2:AZ$313,1)</f>
        <v>9</v>
      </c>
      <c r="BA245">
        <f>RANK(szórás_tábla_modell2!BA245,szórás_tábla_modell2!BA$2:BA$313,1)</f>
        <v>273</v>
      </c>
      <c r="BB245">
        <f>RANK(szórás_tábla_modell2!BB245,szórás_tábla_modell2!BB$2:BB$313,1)</f>
        <v>130</v>
      </c>
      <c r="BC245">
        <f>RANK(szórás_tábla_modell2!BC245,szórás_tábla_modell2!BC$2:BC$313,1)</f>
        <v>295</v>
      </c>
      <c r="BD245">
        <f>RANK(szórás_tábla_modell2!BD245,szórás_tábla_modell2!BD$2:BD$313,1)</f>
        <v>307</v>
      </c>
      <c r="BE245">
        <f>RANK(szórás_tábla_modell2!BE245,szórás_tábla_modell2!BE$2:BE$313,1)</f>
        <v>176</v>
      </c>
      <c r="BF245">
        <f>RANK(szórás_tábla_modell2!BF245,szórás_tábla_modell2!BF$2:BF$313,1)</f>
        <v>97</v>
      </c>
      <c r="BG245">
        <v>1000000</v>
      </c>
    </row>
    <row r="246" spans="1:59" x14ac:dyDescent="0.3">
      <c r="A246" t="str">
        <f>szórás_tábla_modell2!A246</f>
        <v>4_2021</v>
      </c>
      <c r="B246">
        <f>RANK(szórás_tábla_modell2!B246,szórás_tábla_modell2!B$2:B$313,1)</f>
        <v>309</v>
      </c>
      <c r="C246">
        <f>RANK(szórás_tábla_modell2!C246,szórás_tábla_modell2!C$2:C$313,1)</f>
        <v>261</v>
      </c>
      <c r="D246">
        <f>RANK(szórás_tábla_modell2!D246,szórás_tábla_modell2!D$2:D$313,1)</f>
        <v>235</v>
      </c>
      <c r="E246">
        <f>RANK(szórás_tábla_modell2!E246,szórás_tábla_modell2!E$2:E$313,1)</f>
        <v>77</v>
      </c>
      <c r="F246">
        <f>RANK(szórás_tábla_modell2!F246,szórás_tábla_modell2!F$2:F$313,1)</f>
        <v>192</v>
      </c>
      <c r="G246">
        <f>RANK(szórás_tábla_modell2!G246,szórás_tábla_modell2!G$2:G$313,1)</f>
        <v>194</v>
      </c>
      <c r="H246">
        <f>RANK(szórás_tábla_modell2!H246,szórás_tábla_modell2!H$2:H$313,1)</f>
        <v>77</v>
      </c>
      <c r="I246">
        <f>RANK(szórás_tábla_modell2!I246,szórás_tábla_modell2!I$2:I$313,1)</f>
        <v>83</v>
      </c>
      <c r="J246">
        <f>RANK(szórás_tábla_modell2!J246,szórás_tábla_modell2!J$2:J$313,1)</f>
        <v>270</v>
      </c>
      <c r="K246">
        <f>RANK(szórás_tábla_modell2!K246,szórás_tábla_modell2!K$2:K$313,1)</f>
        <v>45</v>
      </c>
      <c r="L246">
        <f>RANK(szórás_tábla_modell2!L246,szórás_tábla_modell2!L$2:L$313,1)</f>
        <v>146</v>
      </c>
      <c r="M246">
        <f>RANK(szórás_tábla_modell2!M246,szórás_tábla_modell2!M$2:M$313,1)</f>
        <v>175</v>
      </c>
      <c r="N246">
        <f>RANK(szórás_tábla_modell2!N246,szórás_tábla_modell2!N$2:N$313,1)</f>
        <v>249</v>
      </c>
      <c r="O246">
        <f>RANK(szórás_tábla_modell2!O246,szórás_tábla_modell2!O$2:O$313,1)</f>
        <v>266</v>
      </c>
      <c r="P246">
        <f>RANK(szórás_tábla_modell2!P246,szórás_tábla_modell2!P$2:P$313,1)</f>
        <v>250</v>
      </c>
      <c r="Q246">
        <f>RANK(szórás_tábla_modell2!Q246,szórás_tábla_modell2!Q$2:Q$313,1)</f>
        <v>250</v>
      </c>
      <c r="R246">
        <f>RANK(szórás_tábla_modell2!R246,szórás_tábla_modell2!R$2:R$313,1)</f>
        <v>122</v>
      </c>
      <c r="S246">
        <f>RANK(szórás_tábla_modell2!S246,szórás_tábla_modell2!S$2:S$313,1)</f>
        <v>76</v>
      </c>
      <c r="T246">
        <f>RANK(szórás_tábla_modell2!T246,szórás_tábla_modell2!T$2:T$313,1)</f>
        <v>250</v>
      </c>
      <c r="U246">
        <f>RANK(szórás_tábla_modell2!U246,szórás_tábla_modell2!U$2:U$313,1)</f>
        <v>20</v>
      </c>
      <c r="V246">
        <f>RANK(szórás_tábla_modell2!V246,szórás_tábla_modell2!V$2:V$313,1)</f>
        <v>221</v>
      </c>
      <c r="W246">
        <f>RANK(szórás_tábla_modell2!W246,szórás_tábla_modell2!W$2:W$313,1)</f>
        <v>241</v>
      </c>
      <c r="X246">
        <f>RANK(szórás_tábla_modell2!X246,szórás_tábla_modell2!X$2:X$313,1)</f>
        <v>123</v>
      </c>
      <c r="Y246">
        <f>RANK(szórás_tábla_modell2!Y246,szórás_tábla_modell2!Y$2:Y$313,1)</f>
        <v>265</v>
      </c>
      <c r="Z246">
        <f>RANK(szórás_tábla_modell2!Z246,szórás_tábla_modell2!Z$2:Z$313,1)</f>
        <v>75</v>
      </c>
      <c r="AA246">
        <f>RANK(szórás_tábla_modell2!AA246,szórás_tábla_modell2!AA$2:AA$313,1)</f>
        <v>191</v>
      </c>
      <c r="AB246">
        <f>RANK(szórás_tábla_modell2!AB246,szórás_tábla_modell2!AB$2:AB$313,1)</f>
        <v>181</v>
      </c>
      <c r="AC246">
        <f>RANK(szórás_tábla_modell2!AC246,szórás_tábla_modell2!AC$2:AC$313,1)</f>
        <v>23</v>
      </c>
      <c r="AD246">
        <f>RANK(szórás_tábla_modell2!AD246,szórás_tábla_modell2!AD$2:AD$313,1)</f>
        <v>292</v>
      </c>
      <c r="AE246">
        <f>RANK(szórás_tábla_modell2!AE246,szórás_tábla_modell2!AE$2:AE$313,1)</f>
        <v>99</v>
      </c>
      <c r="AF246">
        <f>RANK(szórás_tábla_modell2!AF246,szórás_tábla_modell2!AF$2:AF$313,1)</f>
        <v>291</v>
      </c>
      <c r="AG246">
        <f>RANK(szórás_tábla_modell2!AG246,szórás_tábla_modell2!AG$2:AG$313,1)</f>
        <v>96</v>
      </c>
      <c r="AH246">
        <f>RANK(szórás_tábla_modell2!AH246,szórás_tábla_modell2!AH$2:AH$313,1)</f>
        <v>204</v>
      </c>
      <c r="AI246">
        <f>RANK(szórás_tábla_modell2!AI246,szórás_tábla_modell2!AI$2:AI$313,1)</f>
        <v>216</v>
      </c>
      <c r="AJ246">
        <f>RANK(szórás_tábla_modell2!AJ246,szórás_tábla_modell2!AJ$2:AJ$313,1)</f>
        <v>25</v>
      </c>
      <c r="AK246">
        <f>RANK(szórás_tábla_modell2!AK246,szórás_tábla_modell2!AK$2:AK$313,1)</f>
        <v>260</v>
      </c>
      <c r="AL246">
        <f>RANK(szórás_tábla_modell2!AL246,szórás_tábla_modell2!AL$2:AL$313,1)</f>
        <v>81</v>
      </c>
      <c r="AM246">
        <f>RANK(szórás_tábla_modell2!AM246,szórás_tábla_modell2!AM$2:AM$313,1)</f>
        <v>138</v>
      </c>
      <c r="AN246">
        <f>RANK(szórás_tábla_modell2!AN246,szórás_tábla_modell2!AN$2:AN$313,1)</f>
        <v>29</v>
      </c>
      <c r="AO246">
        <f>RANK(szórás_tábla_modell2!AO246,szórás_tábla_modell2!AO$2:AO$313,1)</f>
        <v>213</v>
      </c>
      <c r="AP246">
        <f>RANK(szórás_tábla_modell2!AP246,szórás_tábla_modell2!AP$2:AP$313,1)</f>
        <v>50</v>
      </c>
      <c r="AQ246">
        <f>RANK(szórás_tábla_modell2!AQ246,szórás_tábla_modell2!AQ$2:AQ$313,1)</f>
        <v>129</v>
      </c>
      <c r="AR246">
        <f>RANK(szórás_tábla_modell2!AR246,szórás_tábla_modell2!AR$2:AR$313,1)</f>
        <v>253</v>
      </c>
      <c r="AS246">
        <f>RANK(szórás_tábla_modell2!AS246,szórás_tábla_modell2!AS$2:AS$313,1)</f>
        <v>149</v>
      </c>
      <c r="AT246">
        <f>RANK(szórás_tábla_modell2!AT246,szórás_tábla_modell2!AT$2:AT$313,1)</f>
        <v>49</v>
      </c>
      <c r="AU246">
        <f>RANK(szórás_tábla_modell2!AU246,szórás_tábla_modell2!AU$2:AU$313,1)</f>
        <v>308</v>
      </c>
      <c r="AV246">
        <f>RANK(szórás_tábla_modell2!AV246,szórás_tábla_modell2!AV$2:AV$313,1)</f>
        <v>299</v>
      </c>
      <c r="AW246">
        <f>RANK(szórás_tábla_modell2!AW246,szórás_tábla_modell2!AW$2:AW$313,1)</f>
        <v>229</v>
      </c>
      <c r="AX246">
        <f>RANK(szórás_tábla_modell2!AX246,szórás_tábla_modell2!AX$2:AX$313,1)</f>
        <v>11</v>
      </c>
      <c r="AY246">
        <f>RANK(szórás_tábla_modell2!AY246,szórás_tábla_modell2!AY$2:AY$313,1)</f>
        <v>279</v>
      </c>
      <c r="AZ246">
        <f>RANK(szórás_tábla_modell2!AZ246,szórás_tábla_modell2!AZ$2:AZ$313,1)</f>
        <v>14</v>
      </c>
      <c r="BA246">
        <f>RANK(szórás_tábla_modell2!BA246,szórás_tábla_modell2!BA$2:BA$313,1)</f>
        <v>267</v>
      </c>
      <c r="BB246">
        <f>RANK(szórás_tábla_modell2!BB246,szórás_tábla_modell2!BB$2:BB$313,1)</f>
        <v>127</v>
      </c>
      <c r="BC246">
        <f>RANK(szórás_tábla_modell2!BC246,szórás_tábla_modell2!BC$2:BC$313,1)</f>
        <v>302</v>
      </c>
      <c r="BD246">
        <f>RANK(szórás_tábla_modell2!BD246,szórás_tábla_modell2!BD$2:BD$313,1)</f>
        <v>308</v>
      </c>
      <c r="BE246">
        <f>RANK(szórás_tábla_modell2!BE246,szórás_tábla_modell2!BE$2:BE$313,1)</f>
        <v>168</v>
      </c>
      <c r="BF246">
        <f>RANK(szórás_tábla_modell2!BF246,szórás_tábla_modell2!BF$2:BF$313,1)</f>
        <v>102</v>
      </c>
      <c r="BG246">
        <v>1000000</v>
      </c>
    </row>
    <row r="247" spans="1:59" x14ac:dyDescent="0.3">
      <c r="A247" t="str">
        <f>szórás_tábla_modell2!A247</f>
        <v>5_2021</v>
      </c>
      <c r="B247">
        <f>RANK(szórás_tábla_modell2!B247,szórás_tábla_modell2!B$2:B$313,1)</f>
        <v>197</v>
      </c>
      <c r="C247">
        <f>RANK(szórás_tábla_modell2!C247,szórás_tábla_modell2!C$2:C$313,1)</f>
        <v>226</v>
      </c>
      <c r="D247">
        <f>RANK(szórás_tábla_modell2!D247,szórás_tábla_modell2!D$2:D$313,1)</f>
        <v>116</v>
      </c>
      <c r="E247">
        <f>RANK(szórás_tábla_modell2!E247,szórás_tábla_modell2!E$2:E$313,1)</f>
        <v>27</v>
      </c>
      <c r="F247">
        <f>RANK(szórás_tábla_modell2!F247,szórás_tábla_modell2!F$2:F$313,1)</f>
        <v>11</v>
      </c>
      <c r="G247">
        <f>RANK(szórás_tábla_modell2!G247,szórás_tábla_modell2!G$2:G$313,1)</f>
        <v>67</v>
      </c>
      <c r="H247">
        <f>RANK(szórás_tábla_modell2!H247,szórás_tábla_modell2!H$2:H$313,1)</f>
        <v>103</v>
      </c>
      <c r="I247">
        <f>RANK(szórás_tábla_modell2!I247,szórás_tábla_modell2!I$2:I$313,1)</f>
        <v>4</v>
      </c>
      <c r="J247">
        <f>RANK(szórás_tábla_modell2!J247,szórás_tábla_modell2!J$2:J$313,1)</f>
        <v>20</v>
      </c>
      <c r="K247">
        <f>RANK(szórás_tábla_modell2!K247,szórás_tábla_modell2!K$2:K$313,1)</f>
        <v>1</v>
      </c>
      <c r="L247">
        <f>RANK(szórás_tábla_modell2!L247,szórás_tábla_modell2!L$2:L$313,1)</f>
        <v>3</v>
      </c>
      <c r="M247">
        <f>RANK(szórás_tábla_modell2!M247,szórás_tábla_modell2!M$2:M$313,1)</f>
        <v>11</v>
      </c>
      <c r="N247">
        <f>RANK(szórás_tábla_modell2!N247,szórás_tábla_modell2!N$2:N$313,1)</f>
        <v>251</v>
      </c>
      <c r="O247">
        <f>RANK(szórás_tábla_modell2!O247,szórás_tábla_modell2!O$2:O$313,1)</f>
        <v>149</v>
      </c>
      <c r="P247">
        <f>RANK(szórás_tábla_modell2!P247,szórás_tábla_modell2!P$2:P$313,1)</f>
        <v>86</v>
      </c>
      <c r="Q247">
        <f>RANK(szórás_tábla_modell2!Q247,szórás_tábla_modell2!Q$2:Q$313,1)</f>
        <v>247</v>
      </c>
      <c r="R247">
        <f>RANK(szórás_tábla_modell2!R247,szórás_tábla_modell2!R$2:R$313,1)</f>
        <v>5</v>
      </c>
      <c r="S247">
        <f>RANK(szórás_tábla_modell2!S247,szórás_tábla_modell2!S$2:S$313,1)</f>
        <v>63</v>
      </c>
      <c r="T247">
        <f>RANK(szórás_tábla_modell2!T247,szórás_tábla_modell2!T$2:T$313,1)</f>
        <v>226</v>
      </c>
      <c r="U247">
        <f>RANK(szórás_tábla_modell2!U247,szórás_tábla_modell2!U$2:U$313,1)</f>
        <v>3</v>
      </c>
      <c r="V247">
        <f>RANK(szórás_tábla_modell2!V247,szórás_tábla_modell2!V$2:V$313,1)</f>
        <v>156</v>
      </c>
      <c r="W247">
        <f>RANK(szórás_tábla_modell2!W247,szórás_tábla_modell2!W$2:W$313,1)</f>
        <v>23</v>
      </c>
      <c r="X247">
        <f>RANK(szórás_tábla_modell2!X247,szórás_tábla_modell2!X$2:X$313,1)</f>
        <v>41</v>
      </c>
      <c r="Y247">
        <f>RANK(szórás_tábla_modell2!Y247,szórás_tábla_modell2!Y$2:Y$313,1)</f>
        <v>212</v>
      </c>
      <c r="Z247">
        <f>RANK(szórás_tábla_modell2!Z247,szórás_tábla_modell2!Z$2:Z$313,1)</f>
        <v>3</v>
      </c>
      <c r="AA247">
        <f>RANK(szórás_tábla_modell2!AA247,szórás_tábla_modell2!AA$2:AA$313,1)</f>
        <v>7</v>
      </c>
      <c r="AB247">
        <f>RANK(szórás_tábla_modell2!AB247,szórás_tábla_modell2!AB$2:AB$313,1)</f>
        <v>12</v>
      </c>
      <c r="AC247">
        <f>RANK(szórás_tábla_modell2!AC247,szórás_tábla_modell2!AC$2:AC$313,1)</f>
        <v>1</v>
      </c>
      <c r="AD247">
        <f>RANK(szórás_tábla_modell2!AD247,szórás_tábla_modell2!AD$2:AD$313,1)</f>
        <v>296</v>
      </c>
      <c r="AE247">
        <f>RANK(szórás_tábla_modell2!AE247,szórás_tábla_modell2!AE$2:AE$313,1)</f>
        <v>85</v>
      </c>
      <c r="AF247">
        <f>RANK(szórás_tábla_modell2!AF247,szórás_tábla_modell2!AF$2:AF$313,1)</f>
        <v>275</v>
      </c>
      <c r="AG247">
        <f>RANK(szórás_tábla_modell2!AG247,szórás_tábla_modell2!AG$2:AG$313,1)</f>
        <v>98</v>
      </c>
      <c r="AH247">
        <f>RANK(szórás_tábla_modell2!AH247,szórás_tábla_modell2!AH$2:AH$313,1)</f>
        <v>77</v>
      </c>
      <c r="AI247">
        <f>RANK(szórás_tábla_modell2!AI247,szórás_tábla_modell2!AI$2:AI$313,1)</f>
        <v>8</v>
      </c>
      <c r="AJ247">
        <f>RANK(szórás_tábla_modell2!AJ247,szórás_tábla_modell2!AJ$2:AJ$313,1)</f>
        <v>16</v>
      </c>
      <c r="AK247">
        <f>RANK(szórás_tábla_modell2!AK247,szórás_tábla_modell2!AK$2:AK$313,1)</f>
        <v>14</v>
      </c>
      <c r="AL247">
        <f>RANK(szórás_tábla_modell2!AL247,szórás_tábla_modell2!AL$2:AL$313,1)</f>
        <v>48</v>
      </c>
      <c r="AM247">
        <f>RANK(szórás_tábla_modell2!AM247,szórás_tábla_modell2!AM$2:AM$313,1)</f>
        <v>208</v>
      </c>
      <c r="AN247">
        <f>RANK(szórás_tábla_modell2!AN247,szórás_tábla_modell2!AN$2:AN$313,1)</f>
        <v>71</v>
      </c>
      <c r="AO247">
        <f>RANK(szórás_tábla_modell2!AO247,szórás_tábla_modell2!AO$2:AO$313,1)</f>
        <v>147</v>
      </c>
      <c r="AP247">
        <f>RANK(szórás_tábla_modell2!AP247,szórás_tábla_modell2!AP$2:AP$313,1)</f>
        <v>58</v>
      </c>
      <c r="AQ247">
        <f>RANK(szórás_tábla_modell2!AQ247,szórás_tábla_modell2!AQ$2:AQ$313,1)</f>
        <v>114</v>
      </c>
      <c r="AR247">
        <f>RANK(szórás_tábla_modell2!AR247,szórás_tábla_modell2!AR$2:AR$313,1)</f>
        <v>253</v>
      </c>
      <c r="AS247">
        <f>RANK(szórás_tábla_modell2!AS247,szórás_tábla_modell2!AS$2:AS$313,1)</f>
        <v>179</v>
      </c>
      <c r="AT247">
        <f>RANK(szórás_tábla_modell2!AT247,szórás_tábla_modell2!AT$2:AT$313,1)</f>
        <v>23</v>
      </c>
      <c r="AU247">
        <f>RANK(szórás_tábla_modell2!AU247,szórás_tábla_modell2!AU$2:AU$313,1)</f>
        <v>310</v>
      </c>
      <c r="AV247">
        <f>RANK(szórás_tábla_modell2!AV247,szórás_tábla_modell2!AV$2:AV$313,1)</f>
        <v>126</v>
      </c>
      <c r="AW247">
        <f>RANK(szórás_tábla_modell2!AW247,szórás_tábla_modell2!AW$2:AW$313,1)</f>
        <v>10</v>
      </c>
      <c r="AX247">
        <f>RANK(szórás_tábla_modell2!AX247,szórás_tábla_modell2!AX$2:AX$313,1)</f>
        <v>76</v>
      </c>
      <c r="AY247">
        <f>RANK(szórás_tábla_modell2!AY247,szórás_tábla_modell2!AY$2:AY$313,1)</f>
        <v>254</v>
      </c>
      <c r="AZ247">
        <f>RANK(szórás_tábla_modell2!AZ247,szórás_tábla_modell2!AZ$2:AZ$313,1)</f>
        <v>13</v>
      </c>
      <c r="BA247">
        <f>RANK(szórás_tábla_modell2!BA247,szórás_tábla_modell2!BA$2:BA$313,1)</f>
        <v>81</v>
      </c>
      <c r="BB247">
        <f>RANK(szórás_tábla_modell2!BB247,szórás_tábla_modell2!BB$2:BB$313,1)</f>
        <v>101</v>
      </c>
      <c r="BC247">
        <f>RANK(szórás_tábla_modell2!BC247,szórás_tábla_modell2!BC$2:BC$313,1)</f>
        <v>216</v>
      </c>
      <c r="BD247">
        <f>RANK(szórás_tábla_modell2!BD247,szórás_tábla_modell2!BD$2:BD$313,1)</f>
        <v>297</v>
      </c>
      <c r="BE247">
        <f>RANK(szórás_tábla_modell2!BE247,szórás_tábla_modell2!BE$2:BE$313,1)</f>
        <v>151</v>
      </c>
      <c r="BF247">
        <f>RANK(szórás_tábla_modell2!BF247,szórás_tábla_modell2!BF$2:BF$313,1)</f>
        <v>94</v>
      </c>
      <c r="BG247">
        <v>1000000</v>
      </c>
    </row>
    <row r="248" spans="1:59" x14ac:dyDescent="0.3">
      <c r="A248" t="str">
        <f>szórás_tábla_modell2!A248</f>
        <v>6_2021</v>
      </c>
      <c r="B248">
        <f>RANK(szórás_tábla_modell2!B248,szórás_tábla_modell2!B$2:B$313,1)</f>
        <v>224</v>
      </c>
      <c r="C248">
        <f>RANK(szórás_tábla_modell2!C248,szórás_tábla_modell2!C$2:C$313,1)</f>
        <v>270</v>
      </c>
      <c r="D248">
        <f>RANK(szórás_tábla_modell2!D248,szórás_tábla_modell2!D$2:D$313,1)</f>
        <v>4</v>
      </c>
      <c r="E248">
        <f>RANK(szórás_tábla_modell2!E248,szórás_tábla_modell2!E$2:E$313,1)</f>
        <v>51</v>
      </c>
      <c r="F248">
        <f>RANK(szórás_tábla_modell2!F248,szórás_tábla_modell2!F$2:F$313,1)</f>
        <v>73</v>
      </c>
      <c r="G248">
        <f>RANK(szórás_tábla_modell2!G248,szórás_tábla_modell2!G$2:G$313,1)</f>
        <v>56</v>
      </c>
      <c r="H248">
        <f>RANK(szórás_tábla_modell2!H248,szórás_tábla_modell2!H$2:H$313,1)</f>
        <v>124</v>
      </c>
      <c r="I248">
        <f>RANK(szórás_tábla_modell2!I248,szórás_tábla_modell2!I$2:I$313,1)</f>
        <v>13</v>
      </c>
      <c r="J248">
        <f>RANK(szórás_tábla_modell2!J248,szórás_tábla_modell2!J$2:J$313,1)</f>
        <v>219</v>
      </c>
      <c r="K248">
        <f>RANK(szórás_tábla_modell2!K248,szórás_tábla_modell2!K$2:K$313,1)</f>
        <v>24</v>
      </c>
      <c r="L248">
        <f>RANK(szórás_tábla_modell2!L248,szórás_tábla_modell2!L$2:L$313,1)</f>
        <v>18</v>
      </c>
      <c r="M248">
        <f>RANK(szórás_tábla_modell2!M248,szórás_tábla_modell2!M$2:M$313,1)</f>
        <v>17</v>
      </c>
      <c r="N248">
        <f>RANK(szórás_tábla_modell2!N248,szórás_tábla_modell2!N$2:N$313,1)</f>
        <v>97</v>
      </c>
      <c r="O248">
        <f>RANK(szórás_tábla_modell2!O248,szórás_tábla_modell2!O$2:O$313,1)</f>
        <v>219</v>
      </c>
      <c r="P248">
        <f>RANK(szórás_tábla_modell2!P248,szórás_tábla_modell2!P$2:P$313,1)</f>
        <v>203</v>
      </c>
      <c r="Q248">
        <f>RANK(szórás_tábla_modell2!Q248,szórás_tábla_modell2!Q$2:Q$313,1)</f>
        <v>242</v>
      </c>
      <c r="R248">
        <f>RANK(szórás_tábla_modell2!R248,szórás_tábla_modell2!R$2:R$313,1)</f>
        <v>15</v>
      </c>
      <c r="S248">
        <f>RANK(szórás_tábla_modell2!S248,szórás_tábla_modell2!S$2:S$313,1)</f>
        <v>125</v>
      </c>
      <c r="T248">
        <f>RANK(szórás_tábla_modell2!T248,szórás_tábla_modell2!T$2:T$313,1)</f>
        <v>202</v>
      </c>
      <c r="U248">
        <f>RANK(szórás_tábla_modell2!U248,szórás_tábla_modell2!U$2:U$313,1)</f>
        <v>7</v>
      </c>
      <c r="V248">
        <f>RANK(szórás_tábla_modell2!V248,szórás_tábla_modell2!V$2:V$313,1)</f>
        <v>204</v>
      </c>
      <c r="W248">
        <f>RANK(szórás_tábla_modell2!W248,szórás_tábla_modell2!W$2:W$313,1)</f>
        <v>26</v>
      </c>
      <c r="X248">
        <f>RANK(szórás_tábla_modell2!X248,szórás_tábla_modell2!X$2:X$313,1)</f>
        <v>114</v>
      </c>
      <c r="Y248">
        <f>RANK(szórás_tábla_modell2!Y248,szórás_tábla_modell2!Y$2:Y$313,1)</f>
        <v>216</v>
      </c>
      <c r="Z248">
        <f>RANK(szórás_tábla_modell2!Z248,szórás_tábla_modell2!Z$2:Z$313,1)</f>
        <v>15</v>
      </c>
      <c r="AA248">
        <f>RANK(szórás_tábla_modell2!AA248,szórás_tábla_modell2!AA$2:AA$313,1)</f>
        <v>173</v>
      </c>
      <c r="AB248">
        <f>RANK(szórás_tábla_modell2!AB248,szórás_tábla_modell2!AB$2:AB$313,1)</f>
        <v>53</v>
      </c>
      <c r="AC248">
        <f>RANK(szórás_tábla_modell2!AC248,szórás_tábla_modell2!AC$2:AC$313,1)</f>
        <v>11</v>
      </c>
      <c r="AD248">
        <f>RANK(szórás_tábla_modell2!AD248,szórás_tábla_modell2!AD$2:AD$313,1)</f>
        <v>233</v>
      </c>
      <c r="AE248">
        <f>RANK(szórás_tábla_modell2!AE248,szórás_tábla_modell2!AE$2:AE$313,1)</f>
        <v>80</v>
      </c>
      <c r="AF248">
        <f>RANK(szórás_tábla_modell2!AF248,szórás_tábla_modell2!AF$2:AF$313,1)</f>
        <v>252</v>
      </c>
      <c r="AG248">
        <f>RANK(szórás_tábla_modell2!AG248,szórás_tábla_modell2!AG$2:AG$313,1)</f>
        <v>91</v>
      </c>
      <c r="AH248">
        <f>RANK(szórás_tábla_modell2!AH248,szórás_tábla_modell2!AH$2:AH$313,1)</f>
        <v>207</v>
      </c>
      <c r="AI248">
        <f>RANK(szórás_tábla_modell2!AI248,szórás_tábla_modell2!AI$2:AI$313,1)</f>
        <v>197</v>
      </c>
      <c r="AJ248">
        <f>RANK(szórás_tábla_modell2!AJ248,szórás_tábla_modell2!AJ$2:AJ$313,1)</f>
        <v>29</v>
      </c>
      <c r="AK248">
        <f>RANK(szórás_tábla_modell2!AK248,szórás_tábla_modell2!AK$2:AK$313,1)</f>
        <v>101</v>
      </c>
      <c r="AL248">
        <f>RANK(szórás_tábla_modell2!AL248,szórás_tábla_modell2!AL$2:AL$313,1)</f>
        <v>71</v>
      </c>
      <c r="AM248">
        <f>RANK(szórás_tábla_modell2!AM248,szórás_tábla_modell2!AM$2:AM$313,1)</f>
        <v>200</v>
      </c>
      <c r="AN248">
        <f>RANK(szórás_tábla_modell2!AN248,szórás_tábla_modell2!AN$2:AN$313,1)</f>
        <v>74</v>
      </c>
      <c r="AO248">
        <f>RANK(szórás_tábla_modell2!AO248,szórás_tábla_modell2!AO$2:AO$313,1)</f>
        <v>64</v>
      </c>
      <c r="AP248">
        <f>RANK(szórás_tábla_modell2!AP248,szórás_tábla_modell2!AP$2:AP$313,1)</f>
        <v>49</v>
      </c>
      <c r="AQ248">
        <f>RANK(szórás_tábla_modell2!AQ248,szórás_tábla_modell2!AQ$2:AQ$313,1)</f>
        <v>116</v>
      </c>
      <c r="AR248">
        <f>RANK(szórás_tábla_modell2!AR248,szórás_tábla_modell2!AR$2:AR$313,1)</f>
        <v>244</v>
      </c>
      <c r="AS248">
        <f>RANK(szórás_tábla_modell2!AS248,szórás_tábla_modell2!AS$2:AS$313,1)</f>
        <v>177</v>
      </c>
      <c r="AT248">
        <f>RANK(szórás_tábla_modell2!AT248,szórás_tábla_modell2!AT$2:AT$313,1)</f>
        <v>37</v>
      </c>
      <c r="AU248">
        <f>RANK(szórás_tábla_modell2!AU248,szórás_tábla_modell2!AU$2:AU$313,1)</f>
        <v>296</v>
      </c>
      <c r="AV248">
        <f>RANK(szórás_tábla_modell2!AV248,szórás_tábla_modell2!AV$2:AV$313,1)</f>
        <v>297</v>
      </c>
      <c r="AW248">
        <f>RANK(szórás_tábla_modell2!AW248,szórás_tábla_modell2!AW$2:AW$313,1)</f>
        <v>261</v>
      </c>
      <c r="AX248">
        <f>RANK(szórás_tábla_modell2!AX248,szórás_tábla_modell2!AX$2:AX$313,1)</f>
        <v>76</v>
      </c>
      <c r="AY248">
        <f>RANK(szórás_tábla_modell2!AY248,szórás_tábla_modell2!AY$2:AY$313,1)</f>
        <v>294</v>
      </c>
      <c r="AZ248">
        <f>RANK(szórás_tábla_modell2!AZ248,szórás_tábla_modell2!AZ$2:AZ$313,1)</f>
        <v>18</v>
      </c>
      <c r="BA248">
        <f>RANK(szórás_tábla_modell2!BA248,szórás_tábla_modell2!BA$2:BA$313,1)</f>
        <v>117</v>
      </c>
      <c r="BB248">
        <f>RANK(szórás_tábla_modell2!BB248,szórás_tábla_modell2!BB$2:BB$313,1)</f>
        <v>137</v>
      </c>
      <c r="BC248">
        <f>RANK(szórás_tábla_modell2!BC248,szórás_tábla_modell2!BC$2:BC$313,1)</f>
        <v>184</v>
      </c>
      <c r="BD248">
        <f>RANK(szórás_tábla_modell2!BD248,szórás_tábla_modell2!BD$2:BD$313,1)</f>
        <v>298</v>
      </c>
      <c r="BE248">
        <f>RANK(szórás_tábla_modell2!BE248,szórás_tábla_modell2!BE$2:BE$313,1)</f>
        <v>190</v>
      </c>
      <c r="BF248">
        <f>RANK(szórás_tábla_modell2!BF248,szórás_tábla_modell2!BF$2:BF$313,1)</f>
        <v>80</v>
      </c>
      <c r="BG248">
        <v>1000000</v>
      </c>
    </row>
    <row r="249" spans="1:59" x14ac:dyDescent="0.3">
      <c r="A249" t="str">
        <f>szórás_tábla_modell2!A249</f>
        <v>7_2021</v>
      </c>
      <c r="B249">
        <f>RANK(szórás_tábla_modell2!B249,szórás_tábla_modell2!B$2:B$313,1)</f>
        <v>196</v>
      </c>
      <c r="C249">
        <f>RANK(szórás_tábla_modell2!C249,szórás_tábla_modell2!C$2:C$313,1)</f>
        <v>274</v>
      </c>
      <c r="D249">
        <f>RANK(szórás_tábla_modell2!D249,szórás_tábla_modell2!D$2:D$313,1)</f>
        <v>244</v>
      </c>
      <c r="E249">
        <f>RANK(szórás_tábla_modell2!E249,szórás_tábla_modell2!E$2:E$313,1)</f>
        <v>58</v>
      </c>
      <c r="F249">
        <f>RANK(szórás_tábla_modell2!F249,szórás_tábla_modell2!F$2:F$313,1)</f>
        <v>269</v>
      </c>
      <c r="G249">
        <f>RANK(szórás_tábla_modell2!G249,szórás_tábla_modell2!G$2:G$313,1)</f>
        <v>211</v>
      </c>
      <c r="H249">
        <f>RANK(szórás_tábla_modell2!H249,szórás_tábla_modell2!H$2:H$313,1)</f>
        <v>58</v>
      </c>
      <c r="I249">
        <f>RANK(szórás_tábla_modell2!I249,szórás_tábla_modell2!I$2:I$313,1)</f>
        <v>81</v>
      </c>
      <c r="J249">
        <f>RANK(szórás_tábla_modell2!J249,szórás_tábla_modell2!J$2:J$313,1)</f>
        <v>295</v>
      </c>
      <c r="K249">
        <f>RANK(szórás_tábla_modell2!K249,szórás_tábla_modell2!K$2:K$313,1)</f>
        <v>80</v>
      </c>
      <c r="L249">
        <f>RANK(szórás_tábla_modell2!L249,szórás_tábla_modell2!L$2:L$313,1)</f>
        <v>161</v>
      </c>
      <c r="M249">
        <f>RANK(szórás_tábla_modell2!M249,szórás_tábla_modell2!M$2:M$313,1)</f>
        <v>208</v>
      </c>
      <c r="N249">
        <f>RANK(szórás_tábla_modell2!N249,szórás_tábla_modell2!N$2:N$313,1)</f>
        <v>255</v>
      </c>
      <c r="O249">
        <f>RANK(szórás_tábla_modell2!O249,szórás_tábla_modell2!O$2:O$313,1)</f>
        <v>287</v>
      </c>
      <c r="P249">
        <f>RANK(szórás_tábla_modell2!P249,szórás_tábla_modell2!P$2:P$313,1)</f>
        <v>247</v>
      </c>
      <c r="Q249">
        <f>RANK(szórás_tábla_modell2!Q249,szórás_tábla_modell2!Q$2:Q$313,1)</f>
        <v>246</v>
      </c>
      <c r="R249">
        <f>RANK(szórás_tábla_modell2!R249,szórás_tábla_modell2!R$2:R$313,1)</f>
        <v>167</v>
      </c>
      <c r="S249">
        <f>RANK(szórás_tábla_modell2!S249,szórás_tábla_modell2!S$2:S$313,1)</f>
        <v>146</v>
      </c>
      <c r="T249">
        <f>RANK(szórás_tábla_modell2!T249,szórás_tábla_modell2!T$2:T$313,1)</f>
        <v>259</v>
      </c>
      <c r="U249">
        <f>RANK(szórás_tábla_modell2!U249,szórás_tábla_modell2!U$2:U$313,1)</f>
        <v>57</v>
      </c>
      <c r="V249">
        <f>RANK(szórás_tábla_modell2!V249,szórás_tábla_modell2!V$2:V$313,1)</f>
        <v>227</v>
      </c>
      <c r="W249">
        <f>RANK(szórás_tábla_modell2!W249,szórás_tábla_modell2!W$2:W$313,1)</f>
        <v>309</v>
      </c>
      <c r="X249">
        <f>RANK(szórás_tábla_modell2!X249,szórás_tábla_modell2!X$2:X$313,1)</f>
        <v>134</v>
      </c>
      <c r="Y249">
        <f>RANK(szórás_tábla_modell2!Y249,szórás_tábla_modell2!Y$2:Y$313,1)</f>
        <v>243</v>
      </c>
      <c r="Z249">
        <f>RANK(szórás_tábla_modell2!Z249,szórás_tábla_modell2!Z$2:Z$313,1)</f>
        <v>101</v>
      </c>
      <c r="AA249">
        <f>RANK(szórás_tábla_modell2!AA249,szórás_tábla_modell2!AA$2:AA$313,1)</f>
        <v>218</v>
      </c>
      <c r="AB249">
        <f>RANK(szórás_tábla_modell2!AB249,szórás_tábla_modell2!AB$2:AB$313,1)</f>
        <v>273</v>
      </c>
      <c r="AC249">
        <f>RANK(szórás_tábla_modell2!AC249,szórás_tábla_modell2!AC$2:AC$313,1)</f>
        <v>36</v>
      </c>
      <c r="AD249">
        <f>RANK(szórás_tábla_modell2!AD249,szórás_tábla_modell2!AD$2:AD$313,1)</f>
        <v>186</v>
      </c>
      <c r="AE249">
        <f>RANK(szórás_tábla_modell2!AE249,szórás_tábla_modell2!AE$2:AE$313,1)</f>
        <v>105</v>
      </c>
      <c r="AF249">
        <f>RANK(szórás_tábla_modell2!AF249,szórás_tábla_modell2!AF$2:AF$313,1)</f>
        <v>271</v>
      </c>
      <c r="AG249">
        <f>RANK(szórás_tábla_modell2!AG249,szórás_tábla_modell2!AG$2:AG$313,1)</f>
        <v>55</v>
      </c>
      <c r="AH249">
        <f>RANK(szórás_tábla_modell2!AH249,szórás_tábla_modell2!AH$2:AH$313,1)</f>
        <v>193</v>
      </c>
      <c r="AI249">
        <f>RANK(szórás_tábla_modell2!AI249,szórás_tábla_modell2!AI$2:AI$313,1)</f>
        <v>219</v>
      </c>
      <c r="AJ249">
        <f>RANK(szórás_tábla_modell2!AJ249,szórás_tábla_modell2!AJ$2:AJ$313,1)</f>
        <v>15</v>
      </c>
      <c r="AK249">
        <f>RANK(szórás_tábla_modell2!AK249,szórás_tábla_modell2!AK$2:AK$313,1)</f>
        <v>306</v>
      </c>
      <c r="AL249">
        <f>RANK(szórás_tábla_modell2!AL249,szórás_tábla_modell2!AL$2:AL$313,1)</f>
        <v>88</v>
      </c>
      <c r="AM249">
        <f>RANK(szórás_tábla_modell2!AM249,szórás_tábla_modell2!AM$2:AM$313,1)</f>
        <v>202</v>
      </c>
      <c r="AN249">
        <f>RANK(szórás_tábla_modell2!AN249,szórás_tábla_modell2!AN$2:AN$313,1)</f>
        <v>69</v>
      </c>
      <c r="AO249">
        <f>RANK(szórás_tábla_modell2!AO249,szórás_tábla_modell2!AO$2:AO$313,1)</f>
        <v>165</v>
      </c>
      <c r="AP249">
        <f>RANK(szórás_tábla_modell2!AP249,szórás_tábla_modell2!AP$2:AP$313,1)</f>
        <v>62</v>
      </c>
      <c r="AQ249">
        <f>RANK(szórás_tábla_modell2!AQ249,szórás_tábla_modell2!AQ$2:AQ$313,1)</f>
        <v>118</v>
      </c>
      <c r="AR249">
        <f>RANK(szórás_tábla_modell2!AR249,szórás_tábla_modell2!AR$2:AR$313,1)</f>
        <v>247</v>
      </c>
      <c r="AS249">
        <f>RANK(szórás_tábla_modell2!AS249,szórás_tábla_modell2!AS$2:AS$313,1)</f>
        <v>172</v>
      </c>
      <c r="AT249">
        <f>RANK(szórás_tábla_modell2!AT249,szórás_tábla_modell2!AT$2:AT$313,1)</f>
        <v>62</v>
      </c>
      <c r="AU249">
        <f>RANK(szórás_tábla_modell2!AU249,szórás_tábla_modell2!AU$2:AU$313,1)</f>
        <v>302</v>
      </c>
      <c r="AV249">
        <f>RANK(szórás_tábla_modell2!AV249,szórás_tábla_modell2!AV$2:AV$313,1)</f>
        <v>295</v>
      </c>
      <c r="AW249">
        <f>RANK(szórás_tábla_modell2!AW249,szórás_tábla_modell2!AW$2:AW$313,1)</f>
        <v>216</v>
      </c>
      <c r="AX249">
        <f>RANK(szórás_tábla_modell2!AX249,szórás_tábla_modell2!AX$2:AX$313,1)</f>
        <v>76</v>
      </c>
      <c r="AY249">
        <f>RANK(szórás_tábla_modell2!AY249,szórás_tábla_modell2!AY$2:AY$313,1)</f>
        <v>304</v>
      </c>
      <c r="AZ249">
        <f>RANK(szórás_tábla_modell2!AZ249,szórás_tábla_modell2!AZ$2:AZ$313,1)</f>
        <v>8</v>
      </c>
      <c r="BA249">
        <f>RANK(szórás_tábla_modell2!BA249,szórás_tábla_modell2!BA$2:BA$313,1)</f>
        <v>162</v>
      </c>
      <c r="BB249">
        <f>RANK(szórás_tábla_modell2!BB249,szórás_tábla_modell2!BB$2:BB$313,1)</f>
        <v>128</v>
      </c>
      <c r="BC249">
        <f>RANK(szórás_tábla_modell2!BC249,szórás_tábla_modell2!BC$2:BC$313,1)</f>
        <v>139</v>
      </c>
      <c r="BD249">
        <f>RANK(szórás_tábla_modell2!BD249,szórás_tábla_modell2!BD$2:BD$313,1)</f>
        <v>309</v>
      </c>
      <c r="BE249">
        <f>RANK(szórás_tábla_modell2!BE249,szórás_tábla_modell2!BE$2:BE$313,1)</f>
        <v>172</v>
      </c>
      <c r="BF249">
        <f>RANK(szórás_tábla_modell2!BF249,szórás_tábla_modell2!BF$2:BF$313,1)</f>
        <v>104</v>
      </c>
      <c r="BG249">
        <v>1000000</v>
      </c>
    </row>
    <row r="250" spans="1:59" x14ac:dyDescent="0.3">
      <c r="A250" t="str">
        <f>szórás_tábla_modell2!A250</f>
        <v>8_2021</v>
      </c>
      <c r="B250">
        <f>RANK(szórás_tábla_modell2!B250,szórás_tábla_modell2!B$2:B$313,1)</f>
        <v>266</v>
      </c>
      <c r="C250">
        <f>RANK(szórás_tábla_modell2!C250,szórás_tábla_modell2!C$2:C$313,1)</f>
        <v>275</v>
      </c>
      <c r="D250">
        <f>RANK(szórás_tábla_modell2!D250,szórás_tábla_modell2!D$2:D$313,1)</f>
        <v>178</v>
      </c>
      <c r="E250">
        <f>RANK(szórás_tábla_modell2!E250,szórás_tábla_modell2!E$2:E$313,1)</f>
        <v>88</v>
      </c>
      <c r="F250">
        <f>RANK(szórás_tábla_modell2!F250,szórás_tábla_modell2!F$2:F$313,1)</f>
        <v>277</v>
      </c>
      <c r="G250">
        <f>RANK(szórás_tábla_modell2!G250,szórás_tábla_modell2!G$2:G$313,1)</f>
        <v>229</v>
      </c>
      <c r="H250">
        <f>RANK(szórás_tábla_modell2!H250,szórás_tábla_modell2!H$2:H$313,1)</f>
        <v>125</v>
      </c>
      <c r="I250">
        <f>RANK(szórás_tábla_modell2!I250,szórás_tábla_modell2!I$2:I$313,1)</f>
        <v>99</v>
      </c>
      <c r="J250">
        <f>RANK(szórás_tábla_modell2!J250,szórás_tábla_modell2!J$2:J$313,1)</f>
        <v>286</v>
      </c>
      <c r="K250">
        <f>RANK(szórás_tábla_modell2!K250,szórás_tábla_modell2!K$2:K$313,1)</f>
        <v>70</v>
      </c>
      <c r="L250">
        <f>RANK(szórás_tábla_modell2!L250,szórás_tábla_modell2!L$2:L$313,1)</f>
        <v>151</v>
      </c>
      <c r="M250">
        <f>RANK(szórás_tábla_modell2!M250,szórás_tábla_modell2!M$2:M$313,1)</f>
        <v>194</v>
      </c>
      <c r="N250">
        <f>RANK(szórás_tábla_modell2!N250,szórás_tábla_modell2!N$2:N$313,1)</f>
        <v>247</v>
      </c>
      <c r="O250">
        <f>RANK(szórás_tábla_modell2!O250,szórás_tábla_modell2!O$2:O$313,1)</f>
        <v>300</v>
      </c>
      <c r="P250">
        <f>RANK(szórás_tábla_modell2!P250,szórás_tábla_modell2!P$2:P$313,1)</f>
        <v>266</v>
      </c>
      <c r="Q250">
        <f>RANK(szórás_tábla_modell2!Q250,szórás_tábla_modell2!Q$2:Q$313,1)</f>
        <v>248</v>
      </c>
      <c r="R250">
        <f>RANK(szórás_tábla_modell2!R250,szórás_tábla_modell2!R$2:R$313,1)</f>
        <v>105</v>
      </c>
      <c r="S250">
        <f>RANK(szórás_tábla_modell2!S250,szórás_tábla_modell2!S$2:S$313,1)</f>
        <v>53</v>
      </c>
      <c r="T250">
        <f>RANK(szórás_tábla_modell2!T250,szórás_tábla_modell2!T$2:T$313,1)</f>
        <v>264</v>
      </c>
      <c r="U250">
        <f>RANK(szórás_tábla_modell2!U250,szórás_tábla_modell2!U$2:U$313,1)</f>
        <v>62</v>
      </c>
      <c r="V250">
        <f>RANK(szórás_tábla_modell2!V250,szórás_tábla_modell2!V$2:V$313,1)</f>
        <v>218</v>
      </c>
      <c r="W250">
        <f>RANK(szórás_tábla_modell2!W250,szórás_tábla_modell2!W$2:W$313,1)</f>
        <v>262</v>
      </c>
      <c r="X250">
        <f>RANK(szórás_tábla_modell2!X250,szórás_tábla_modell2!X$2:X$313,1)</f>
        <v>86</v>
      </c>
      <c r="Y250">
        <f>RANK(szórás_tábla_modell2!Y250,szórás_tábla_modell2!Y$2:Y$313,1)</f>
        <v>257</v>
      </c>
      <c r="Z250">
        <f>RANK(szórás_tábla_modell2!Z250,szórás_tábla_modell2!Z$2:Z$313,1)</f>
        <v>95</v>
      </c>
      <c r="AA250">
        <f>RANK(szórás_tábla_modell2!AA250,szórás_tábla_modell2!AA$2:AA$313,1)</f>
        <v>222</v>
      </c>
      <c r="AB250">
        <f>RANK(szórás_tábla_modell2!AB250,szórás_tábla_modell2!AB$2:AB$313,1)</f>
        <v>284</v>
      </c>
      <c r="AC250">
        <f>RANK(szórás_tábla_modell2!AC250,szórás_tábla_modell2!AC$2:AC$313,1)</f>
        <v>33</v>
      </c>
      <c r="AD250">
        <f>RANK(szórás_tábla_modell2!AD250,szórás_tábla_modell2!AD$2:AD$313,1)</f>
        <v>146</v>
      </c>
      <c r="AE250">
        <f>RANK(szórás_tábla_modell2!AE250,szórás_tábla_modell2!AE$2:AE$313,1)</f>
        <v>104</v>
      </c>
      <c r="AF250">
        <f>RANK(szórás_tábla_modell2!AF250,szórás_tábla_modell2!AF$2:AF$313,1)</f>
        <v>243</v>
      </c>
      <c r="AG250">
        <f>RANK(szórás_tábla_modell2!AG250,szórás_tábla_modell2!AG$2:AG$313,1)</f>
        <v>45</v>
      </c>
      <c r="AH250">
        <f>RANK(szórás_tábla_modell2!AH250,szórás_tábla_modell2!AH$2:AH$313,1)</f>
        <v>188</v>
      </c>
      <c r="AI250">
        <f>RANK(szórás_tábla_modell2!AI250,szórás_tábla_modell2!AI$2:AI$313,1)</f>
        <v>224</v>
      </c>
      <c r="AJ250">
        <f>RANK(szórás_tábla_modell2!AJ250,szórás_tábla_modell2!AJ$2:AJ$313,1)</f>
        <v>2</v>
      </c>
      <c r="AK250">
        <f>RANK(szórás_tábla_modell2!AK250,szórás_tábla_modell2!AK$2:AK$313,1)</f>
        <v>310</v>
      </c>
      <c r="AL250">
        <f>RANK(szórás_tábla_modell2!AL250,szórás_tábla_modell2!AL$2:AL$313,1)</f>
        <v>30</v>
      </c>
      <c r="AM250">
        <f>RANK(szórás_tábla_modell2!AM250,szórás_tábla_modell2!AM$2:AM$313,1)</f>
        <v>101</v>
      </c>
      <c r="AN250">
        <f>RANK(szórás_tábla_modell2!AN250,szórás_tábla_modell2!AN$2:AN$313,1)</f>
        <v>75</v>
      </c>
      <c r="AO250">
        <f>RANK(szórás_tábla_modell2!AO250,szórás_tábla_modell2!AO$2:AO$313,1)</f>
        <v>184</v>
      </c>
      <c r="AP250">
        <f>RANK(szórás_tábla_modell2!AP250,szórás_tábla_modell2!AP$2:AP$313,1)</f>
        <v>51</v>
      </c>
      <c r="AQ250">
        <f>RANK(szórás_tábla_modell2!AQ250,szórás_tábla_modell2!AQ$2:AQ$313,1)</f>
        <v>113</v>
      </c>
      <c r="AR250">
        <f>RANK(szórás_tábla_modell2!AR250,szórás_tábla_modell2!AR$2:AR$313,1)</f>
        <v>249</v>
      </c>
      <c r="AS250">
        <f>RANK(szórás_tábla_modell2!AS250,szórás_tábla_modell2!AS$2:AS$313,1)</f>
        <v>159</v>
      </c>
      <c r="AT250">
        <f>RANK(szórás_tábla_modell2!AT250,szórás_tábla_modell2!AT$2:AT$313,1)</f>
        <v>42</v>
      </c>
      <c r="AU250">
        <f>RANK(szórás_tábla_modell2!AU250,szórás_tábla_modell2!AU$2:AU$313,1)</f>
        <v>291</v>
      </c>
      <c r="AV250">
        <f>RANK(szórás_tábla_modell2!AV250,szórás_tábla_modell2!AV$2:AV$313,1)</f>
        <v>309</v>
      </c>
      <c r="AW250">
        <f>RANK(szórás_tábla_modell2!AW250,szórás_tábla_modell2!AW$2:AW$313,1)</f>
        <v>227</v>
      </c>
      <c r="AX250">
        <f>RANK(szórás_tábla_modell2!AX250,szórás_tábla_modell2!AX$2:AX$313,1)</f>
        <v>125</v>
      </c>
      <c r="AY250">
        <f>RANK(szórás_tábla_modell2!AY250,szórás_tábla_modell2!AY$2:AY$313,1)</f>
        <v>276</v>
      </c>
      <c r="AZ250">
        <f>RANK(szórás_tábla_modell2!AZ250,szórás_tábla_modell2!AZ$2:AZ$313,1)</f>
        <v>19</v>
      </c>
      <c r="BA250">
        <f>RANK(szórás_tábla_modell2!BA250,szórás_tábla_modell2!BA$2:BA$313,1)</f>
        <v>215</v>
      </c>
      <c r="BB250">
        <f>RANK(szórás_tábla_modell2!BB250,szórás_tábla_modell2!BB$2:BB$313,1)</f>
        <v>73</v>
      </c>
      <c r="BC250">
        <f>RANK(szórás_tábla_modell2!BC250,szórás_tábla_modell2!BC$2:BC$313,1)</f>
        <v>261</v>
      </c>
      <c r="BD250">
        <f>RANK(szórás_tábla_modell2!BD250,szórás_tábla_modell2!BD$2:BD$313,1)</f>
        <v>303</v>
      </c>
      <c r="BE250">
        <f>RANK(szórás_tábla_modell2!BE250,szórás_tábla_modell2!BE$2:BE$313,1)</f>
        <v>192</v>
      </c>
      <c r="BF250">
        <f>RANK(szórás_tábla_modell2!BF250,szórás_tábla_modell2!BF$2:BF$313,1)</f>
        <v>84</v>
      </c>
      <c r="BG250">
        <v>1000000</v>
      </c>
    </row>
    <row r="251" spans="1:59" x14ac:dyDescent="0.3">
      <c r="A251" t="str">
        <f>szórás_tábla_modell2!A251</f>
        <v>9_2021</v>
      </c>
      <c r="B251">
        <f>RANK(szórás_tábla_modell2!B251,szórás_tábla_modell2!B$2:B$313,1)</f>
        <v>286</v>
      </c>
      <c r="C251">
        <f>RANK(szórás_tábla_modell2!C251,szórás_tábla_modell2!C$2:C$313,1)</f>
        <v>266</v>
      </c>
      <c r="D251">
        <f>RANK(szórás_tábla_modell2!D251,szórás_tábla_modell2!D$2:D$313,1)</f>
        <v>211</v>
      </c>
      <c r="E251">
        <f>RANK(szórás_tábla_modell2!E251,szórás_tábla_modell2!E$2:E$313,1)</f>
        <v>103</v>
      </c>
      <c r="F251">
        <f>RANK(szórás_tábla_modell2!F251,szórás_tábla_modell2!F$2:F$313,1)</f>
        <v>273</v>
      </c>
      <c r="G251">
        <f>RANK(szórás_tábla_modell2!G251,szórás_tábla_modell2!G$2:G$313,1)</f>
        <v>208</v>
      </c>
      <c r="H251">
        <f>RANK(szórás_tábla_modell2!H251,szórás_tábla_modell2!H$2:H$313,1)</f>
        <v>60</v>
      </c>
      <c r="I251">
        <f>RANK(szórás_tábla_modell2!I251,szórás_tábla_modell2!I$2:I$313,1)</f>
        <v>102</v>
      </c>
      <c r="J251">
        <f>RANK(szórás_tábla_modell2!J251,szórás_tábla_modell2!J$2:J$313,1)</f>
        <v>294</v>
      </c>
      <c r="K251">
        <f>RANK(szórás_tábla_modell2!K251,szórás_tábla_modell2!K$2:K$313,1)</f>
        <v>86</v>
      </c>
      <c r="L251">
        <f>RANK(szórás_tábla_modell2!L251,szórás_tábla_modell2!L$2:L$313,1)</f>
        <v>160</v>
      </c>
      <c r="M251">
        <f>RANK(szórás_tábla_modell2!M251,szórás_tábla_modell2!M$2:M$313,1)</f>
        <v>205</v>
      </c>
      <c r="N251">
        <f>RANK(szórás_tábla_modell2!N251,szórás_tábla_modell2!N$2:N$313,1)</f>
        <v>267</v>
      </c>
      <c r="O251">
        <f>RANK(szórás_tábla_modell2!O251,szórás_tábla_modell2!O$2:O$313,1)</f>
        <v>277</v>
      </c>
      <c r="P251">
        <f>RANK(szórás_tábla_modell2!P251,szórás_tábla_modell2!P$2:P$313,1)</f>
        <v>267</v>
      </c>
      <c r="Q251">
        <f>RANK(szórás_tábla_modell2!Q251,szórás_tábla_modell2!Q$2:Q$313,1)</f>
        <v>254</v>
      </c>
      <c r="R251">
        <f>RANK(szórás_tábla_modell2!R251,szórás_tábla_modell2!R$2:R$313,1)</f>
        <v>173</v>
      </c>
      <c r="S251">
        <f>RANK(szórás_tábla_modell2!S251,szórás_tábla_modell2!S$2:S$313,1)</f>
        <v>162</v>
      </c>
      <c r="T251">
        <f>RANK(szórás_tábla_modell2!T251,szórás_tábla_modell2!T$2:T$313,1)</f>
        <v>225</v>
      </c>
      <c r="U251">
        <f>RANK(szórás_tábla_modell2!U251,szórás_tábla_modell2!U$2:U$313,1)</f>
        <v>54</v>
      </c>
      <c r="V251">
        <f>RANK(szórás_tábla_modell2!V251,szórás_tábla_modell2!V$2:V$313,1)</f>
        <v>236</v>
      </c>
      <c r="W251">
        <f>RANK(szórás_tábla_modell2!W251,szórás_tábla_modell2!W$2:W$313,1)</f>
        <v>298</v>
      </c>
      <c r="X251">
        <f>RANK(szórás_tábla_modell2!X251,szórás_tábla_modell2!X$2:X$313,1)</f>
        <v>23</v>
      </c>
      <c r="Y251">
        <f>RANK(szórás_tábla_modell2!Y251,szórás_tábla_modell2!Y$2:Y$313,1)</f>
        <v>211</v>
      </c>
      <c r="Z251">
        <f>RANK(szórás_tábla_modell2!Z251,szórás_tábla_modell2!Z$2:Z$313,1)</f>
        <v>71</v>
      </c>
      <c r="AA251">
        <f>RANK(szórás_tábla_modell2!AA251,szórás_tábla_modell2!AA$2:AA$313,1)</f>
        <v>165</v>
      </c>
      <c r="AB251">
        <f>RANK(szórás_tábla_modell2!AB251,szórás_tábla_modell2!AB$2:AB$313,1)</f>
        <v>280</v>
      </c>
      <c r="AC251">
        <f>RANK(szórás_tábla_modell2!AC251,szórás_tábla_modell2!AC$2:AC$313,1)</f>
        <v>20</v>
      </c>
      <c r="AD251">
        <f>RANK(szórás_tábla_modell2!AD251,szórás_tábla_modell2!AD$2:AD$313,1)</f>
        <v>276</v>
      </c>
      <c r="AE251">
        <f>RANK(szórás_tábla_modell2!AE251,szórás_tábla_modell2!AE$2:AE$313,1)</f>
        <v>95</v>
      </c>
      <c r="AF251">
        <f>RANK(szórás_tábla_modell2!AF251,szórás_tábla_modell2!AF$2:AF$313,1)</f>
        <v>300</v>
      </c>
      <c r="AG251">
        <f>RANK(szórás_tábla_modell2!AG251,szórás_tábla_modell2!AG$2:AG$313,1)</f>
        <v>59</v>
      </c>
      <c r="AH251">
        <f>RANK(szórás_tábla_modell2!AH251,szórás_tábla_modell2!AH$2:AH$313,1)</f>
        <v>197</v>
      </c>
      <c r="AI251">
        <f>RANK(szórás_tábla_modell2!AI251,szórás_tábla_modell2!AI$2:AI$313,1)</f>
        <v>230</v>
      </c>
      <c r="AJ251">
        <f>RANK(szórás_tábla_modell2!AJ251,szórás_tábla_modell2!AJ$2:AJ$313,1)</f>
        <v>19</v>
      </c>
      <c r="AK251">
        <f>RANK(szórás_tábla_modell2!AK251,szórás_tábla_modell2!AK$2:AK$313,1)</f>
        <v>312</v>
      </c>
      <c r="AL251">
        <f>RANK(szórás_tábla_modell2!AL251,szórás_tábla_modell2!AL$2:AL$313,1)</f>
        <v>38</v>
      </c>
      <c r="AM251">
        <f>RANK(szórás_tábla_modell2!AM251,szórás_tábla_modell2!AM$2:AM$313,1)</f>
        <v>203</v>
      </c>
      <c r="AN251">
        <f>RANK(szórás_tábla_modell2!AN251,szórás_tábla_modell2!AN$2:AN$313,1)</f>
        <v>70</v>
      </c>
      <c r="AO251">
        <f>RANK(szórás_tábla_modell2!AO251,szórás_tábla_modell2!AO$2:AO$313,1)</f>
        <v>216</v>
      </c>
      <c r="AP251">
        <f>RANK(szórás_tábla_modell2!AP251,szórás_tábla_modell2!AP$2:AP$313,1)</f>
        <v>57</v>
      </c>
      <c r="AQ251">
        <f>RANK(szórás_tábla_modell2!AQ251,szórás_tábla_modell2!AQ$2:AQ$313,1)</f>
        <v>128</v>
      </c>
      <c r="AR251">
        <f>RANK(szórás_tábla_modell2!AR251,szórás_tábla_modell2!AR$2:AR$313,1)</f>
        <v>258</v>
      </c>
      <c r="AS251">
        <f>RANK(szórás_tábla_modell2!AS251,szórás_tábla_modell2!AS$2:AS$313,1)</f>
        <v>170</v>
      </c>
      <c r="AT251">
        <f>RANK(szórás_tábla_modell2!AT251,szórás_tábla_modell2!AT$2:AT$313,1)</f>
        <v>34</v>
      </c>
      <c r="AU251">
        <f>RANK(szórás_tábla_modell2!AU251,szórás_tábla_modell2!AU$2:AU$313,1)</f>
        <v>300</v>
      </c>
      <c r="AV251">
        <f>RANK(szórás_tábla_modell2!AV251,szórás_tábla_modell2!AV$2:AV$313,1)</f>
        <v>296</v>
      </c>
      <c r="AW251">
        <f>RANK(szórás_tábla_modell2!AW251,szórás_tábla_modell2!AW$2:AW$313,1)</f>
        <v>238</v>
      </c>
      <c r="AX251">
        <f>RANK(szórás_tábla_modell2!AX251,szórás_tábla_modell2!AX$2:AX$313,1)</f>
        <v>215</v>
      </c>
      <c r="AY251">
        <f>RANK(szórás_tábla_modell2!AY251,szórás_tábla_modell2!AY$2:AY$313,1)</f>
        <v>238</v>
      </c>
      <c r="AZ251">
        <f>RANK(szórás_tábla_modell2!AZ251,szórás_tábla_modell2!AZ$2:AZ$313,1)</f>
        <v>3</v>
      </c>
      <c r="BA251">
        <f>RANK(szórás_tábla_modell2!BA251,szórás_tábla_modell2!BA$2:BA$313,1)</f>
        <v>166</v>
      </c>
      <c r="BB251">
        <f>RANK(szórás_tábla_modell2!BB251,szórás_tábla_modell2!BB$2:BB$313,1)</f>
        <v>114</v>
      </c>
      <c r="BC251">
        <f>RANK(szórás_tábla_modell2!BC251,szórás_tábla_modell2!BC$2:BC$313,1)</f>
        <v>277</v>
      </c>
      <c r="BD251">
        <f>RANK(szórás_tábla_modell2!BD251,szórás_tábla_modell2!BD$2:BD$313,1)</f>
        <v>269</v>
      </c>
      <c r="BE251">
        <f>RANK(szórás_tábla_modell2!BE251,szórás_tábla_modell2!BE$2:BE$313,1)</f>
        <v>8</v>
      </c>
      <c r="BF251">
        <f>RANK(szórás_tábla_modell2!BF251,szórás_tábla_modell2!BF$2:BF$313,1)</f>
        <v>103</v>
      </c>
      <c r="BG251">
        <v>1000000</v>
      </c>
    </row>
    <row r="252" spans="1:59" x14ac:dyDescent="0.3">
      <c r="A252" t="str">
        <f>szórás_tábla_modell2!A252</f>
        <v>10_2021</v>
      </c>
      <c r="B252">
        <f>RANK(szórás_tábla_modell2!B252,szórás_tábla_modell2!B$2:B$313,1)</f>
        <v>308</v>
      </c>
      <c r="C252">
        <f>RANK(szórás_tábla_modell2!C252,szórás_tábla_modell2!C$2:C$313,1)</f>
        <v>256</v>
      </c>
      <c r="D252">
        <f>RANK(szórás_tábla_modell2!D252,szórás_tábla_modell2!D$2:D$313,1)</f>
        <v>117</v>
      </c>
      <c r="E252">
        <f>RANK(szórás_tábla_modell2!E252,szórás_tábla_modell2!E$2:E$313,1)</f>
        <v>72</v>
      </c>
      <c r="F252">
        <f>RANK(szórás_tábla_modell2!F252,szórás_tábla_modell2!F$2:F$313,1)</f>
        <v>250</v>
      </c>
      <c r="G252">
        <f>RANK(szórás_tábla_modell2!G252,szórás_tábla_modell2!G$2:G$313,1)</f>
        <v>155</v>
      </c>
      <c r="H252">
        <f>RANK(szórás_tábla_modell2!H252,szórás_tábla_modell2!H$2:H$313,1)</f>
        <v>84</v>
      </c>
      <c r="I252">
        <f>RANK(szórás_tábla_modell2!I252,szórás_tábla_modell2!I$2:I$313,1)</f>
        <v>86</v>
      </c>
      <c r="J252">
        <f>RANK(szórás_tábla_modell2!J252,szórás_tábla_modell2!J$2:J$313,1)</f>
        <v>264</v>
      </c>
      <c r="K252">
        <f>RANK(szórás_tábla_modell2!K252,szórás_tábla_modell2!K$2:K$313,1)</f>
        <v>50</v>
      </c>
      <c r="L252">
        <f>RANK(szórás_tábla_modell2!L252,szórás_tábla_modell2!L$2:L$313,1)</f>
        <v>108</v>
      </c>
      <c r="M252">
        <f>RANK(szórás_tábla_modell2!M252,szórás_tábla_modell2!M$2:M$313,1)</f>
        <v>207</v>
      </c>
      <c r="N252">
        <f>RANK(szórás_tábla_modell2!N252,szórás_tábla_modell2!N$2:N$313,1)</f>
        <v>252</v>
      </c>
      <c r="O252">
        <f>RANK(szórás_tábla_modell2!O252,szórás_tábla_modell2!O$2:O$313,1)</f>
        <v>263</v>
      </c>
      <c r="P252">
        <f>RANK(szórás_tábla_modell2!P252,szórás_tábla_modell2!P$2:P$313,1)</f>
        <v>260</v>
      </c>
      <c r="Q252">
        <f>RANK(szórás_tábla_modell2!Q252,szórás_tábla_modell2!Q$2:Q$313,1)</f>
        <v>264</v>
      </c>
      <c r="R252">
        <f>RANK(szórás_tábla_modell2!R252,szórás_tábla_modell2!R$2:R$313,1)</f>
        <v>129</v>
      </c>
      <c r="S252">
        <f>RANK(szórás_tábla_modell2!S252,szórás_tábla_modell2!S$2:S$313,1)</f>
        <v>131</v>
      </c>
      <c r="T252">
        <f>RANK(szórás_tábla_modell2!T252,szórás_tábla_modell2!T$2:T$313,1)</f>
        <v>252</v>
      </c>
      <c r="U252">
        <f>RANK(szórás_tábla_modell2!U252,szórás_tábla_modell2!U$2:U$313,1)</f>
        <v>45</v>
      </c>
      <c r="V252">
        <f>RANK(szórás_tábla_modell2!V252,szórás_tábla_modell2!V$2:V$313,1)</f>
        <v>217</v>
      </c>
      <c r="W252">
        <f>RANK(szórás_tábla_modell2!W252,szórás_tábla_modell2!W$2:W$313,1)</f>
        <v>293</v>
      </c>
      <c r="X252">
        <f>RANK(szórás_tábla_modell2!X252,szórás_tábla_modell2!X$2:X$313,1)</f>
        <v>135</v>
      </c>
      <c r="Y252">
        <f>RANK(szórás_tábla_modell2!Y252,szórás_tábla_modell2!Y$2:Y$313,1)</f>
        <v>272</v>
      </c>
      <c r="Z252">
        <f>RANK(szórás_tábla_modell2!Z252,szórás_tábla_modell2!Z$2:Z$313,1)</f>
        <v>98</v>
      </c>
      <c r="AA252">
        <f>RANK(szórás_tábla_modell2!AA252,szórás_tábla_modell2!AA$2:AA$313,1)</f>
        <v>224</v>
      </c>
      <c r="AB252">
        <f>RANK(szórás_tábla_modell2!AB252,szórás_tábla_modell2!AB$2:AB$313,1)</f>
        <v>248</v>
      </c>
      <c r="AC252">
        <f>RANK(szórás_tábla_modell2!AC252,szórás_tábla_modell2!AC$2:AC$313,1)</f>
        <v>31</v>
      </c>
      <c r="AD252">
        <f>RANK(szórás_tábla_modell2!AD252,szórás_tábla_modell2!AD$2:AD$313,1)</f>
        <v>295</v>
      </c>
      <c r="AE252">
        <f>RANK(szórás_tábla_modell2!AE252,szórás_tábla_modell2!AE$2:AE$313,1)</f>
        <v>112</v>
      </c>
      <c r="AF252">
        <f>RANK(szórás_tábla_modell2!AF252,szórás_tábla_modell2!AF$2:AF$313,1)</f>
        <v>295</v>
      </c>
      <c r="AG252">
        <f>RANK(szórás_tábla_modell2!AG252,szórás_tábla_modell2!AG$2:AG$313,1)</f>
        <v>88</v>
      </c>
      <c r="AH252">
        <f>RANK(szórás_tábla_modell2!AH252,szórás_tábla_modell2!AH$2:AH$313,1)</f>
        <v>200</v>
      </c>
      <c r="AI252">
        <f>RANK(szórás_tábla_modell2!AI252,szórás_tábla_modell2!AI$2:AI$313,1)</f>
        <v>221</v>
      </c>
      <c r="AJ252">
        <f>RANK(szórás_tábla_modell2!AJ252,szórás_tábla_modell2!AJ$2:AJ$313,1)</f>
        <v>33</v>
      </c>
      <c r="AK252">
        <f>RANK(szórás_tábla_modell2!AK252,szórás_tábla_modell2!AK$2:AK$313,1)</f>
        <v>278</v>
      </c>
      <c r="AL252">
        <f>RANK(szórás_tábla_modell2!AL252,szórás_tábla_modell2!AL$2:AL$313,1)</f>
        <v>60</v>
      </c>
      <c r="AM252">
        <f>RANK(szórás_tábla_modell2!AM252,szórás_tábla_modell2!AM$2:AM$313,1)</f>
        <v>138</v>
      </c>
      <c r="AN252">
        <f>RANK(szórás_tábla_modell2!AN252,szórás_tábla_modell2!AN$2:AN$313,1)</f>
        <v>88</v>
      </c>
      <c r="AO252">
        <f>RANK(szórás_tábla_modell2!AO252,szórás_tábla_modell2!AO$2:AO$313,1)</f>
        <v>205</v>
      </c>
      <c r="AP252">
        <f>RANK(szórás_tábla_modell2!AP252,szórás_tábla_modell2!AP$2:AP$313,1)</f>
        <v>70</v>
      </c>
      <c r="AQ252">
        <f>RANK(szórás_tábla_modell2!AQ252,szórás_tábla_modell2!AQ$2:AQ$313,1)</f>
        <v>120</v>
      </c>
      <c r="AR252">
        <f>RANK(szórás_tábla_modell2!AR252,szórás_tábla_modell2!AR$2:AR$313,1)</f>
        <v>258</v>
      </c>
      <c r="AS252">
        <f>RANK(szórás_tábla_modell2!AS252,szórás_tábla_modell2!AS$2:AS$313,1)</f>
        <v>180</v>
      </c>
      <c r="AT252">
        <f>RANK(szórás_tábla_modell2!AT252,szórás_tábla_modell2!AT$2:AT$313,1)</f>
        <v>65</v>
      </c>
      <c r="AU252">
        <f>RANK(szórás_tábla_modell2!AU252,szórás_tábla_modell2!AU$2:AU$313,1)</f>
        <v>303</v>
      </c>
      <c r="AV252">
        <f>RANK(szórás_tábla_modell2!AV252,szórás_tábla_modell2!AV$2:AV$313,1)</f>
        <v>298</v>
      </c>
      <c r="AW252">
        <f>RANK(szórás_tábla_modell2!AW252,szórás_tábla_modell2!AW$2:AW$313,1)</f>
        <v>243</v>
      </c>
      <c r="AX252">
        <f>RANK(szórás_tábla_modell2!AX252,szórás_tábla_modell2!AX$2:AX$313,1)</f>
        <v>72</v>
      </c>
      <c r="AY252">
        <f>RANK(szórás_tábla_modell2!AY252,szórás_tábla_modell2!AY$2:AY$313,1)</f>
        <v>305</v>
      </c>
      <c r="AZ252">
        <f>RANK(szórás_tábla_modell2!AZ252,szórás_tábla_modell2!AZ$2:AZ$313,1)</f>
        <v>23</v>
      </c>
      <c r="BA252">
        <f>RANK(szórás_tábla_modell2!BA252,szórás_tábla_modell2!BA$2:BA$313,1)</f>
        <v>279</v>
      </c>
      <c r="BB252">
        <f>RANK(szórás_tábla_modell2!BB252,szórás_tábla_modell2!BB$2:BB$313,1)</f>
        <v>74</v>
      </c>
      <c r="BC252">
        <f>RANK(szórás_tábla_modell2!BC252,szórás_tábla_modell2!BC$2:BC$313,1)</f>
        <v>293</v>
      </c>
      <c r="BD252">
        <f>RANK(szórás_tábla_modell2!BD252,szórás_tábla_modell2!BD$2:BD$313,1)</f>
        <v>304</v>
      </c>
      <c r="BE252">
        <f>RANK(szórás_tábla_modell2!BE252,szórás_tábla_modell2!BE$2:BE$313,1)</f>
        <v>181</v>
      </c>
      <c r="BF252">
        <f>RANK(szórás_tábla_modell2!BF252,szórás_tábla_modell2!BF$2:BF$313,1)</f>
        <v>91</v>
      </c>
      <c r="BG252">
        <v>1000000</v>
      </c>
    </row>
    <row r="253" spans="1:59" x14ac:dyDescent="0.3">
      <c r="A253" t="str">
        <f>szórás_tábla_modell2!A253</f>
        <v>11_2021</v>
      </c>
      <c r="B253">
        <f>RANK(szórás_tábla_modell2!B253,szórás_tábla_modell2!B$2:B$313,1)</f>
        <v>300</v>
      </c>
      <c r="C253">
        <f>RANK(szórás_tábla_modell2!C253,szórás_tábla_modell2!C$2:C$313,1)</f>
        <v>264</v>
      </c>
      <c r="D253">
        <f>RANK(szórás_tábla_modell2!D253,szórás_tábla_modell2!D$2:D$313,1)</f>
        <v>215</v>
      </c>
      <c r="E253">
        <f>RANK(szórás_tábla_modell2!E253,szórás_tábla_modell2!E$2:E$313,1)</f>
        <v>102</v>
      </c>
      <c r="F253">
        <f>RANK(szórás_tábla_modell2!F253,szórás_tábla_modell2!F$2:F$313,1)</f>
        <v>270</v>
      </c>
      <c r="G253">
        <f>RANK(szórás_tábla_modell2!G253,szórás_tábla_modell2!G$2:G$313,1)</f>
        <v>202</v>
      </c>
      <c r="H253">
        <f>RANK(szórás_tábla_modell2!H253,szórás_tábla_modell2!H$2:H$313,1)</f>
        <v>105</v>
      </c>
      <c r="I253">
        <f>RANK(szórás_tábla_modell2!I253,szórás_tábla_modell2!I$2:I$313,1)</f>
        <v>98</v>
      </c>
      <c r="J253">
        <f>RANK(szórás_tábla_modell2!J253,szórás_tábla_modell2!J$2:J$313,1)</f>
        <v>278</v>
      </c>
      <c r="K253">
        <f>RANK(szórás_tábla_modell2!K253,szórás_tábla_modell2!K$2:K$313,1)</f>
        <v>75</v>
      </c>
      <c r="L253">
        <f>RANK(szórás_tábla_modell2!L253,szórás_tábla_modell2!L$2:L$313,1)</f>
        <v>157</v>
      </c>
      <c r="M253">
        <f>RANK(szórás_tábla_modell2!M253,szórás_tábla_modell2!M$2:M$313,1)</f>
        <v>206</v>
      </c>
      <c r="N253">
        <f>RANK(szórás_tábla_modell2!N253,szórás_tábla_modell2!N$2:N$313,1)</f>
        <v>258</v>
      </c>
      <c r="O253">
        <f>RANK(szórás_tábla_modell2!O253,szórás_tábla_modell2!O$2:O$313,1)</f>
        <v>268</v>
      </c>
      <c r="P253">
        <f>RANK(szórás_tábla_modell2!P253,szórás_tábla_modell2!P$2:P$313,1)</f>
        <v>265</v>
      </c>
      <c r="Q253">
        <f>RANK(szórás_tábla_modell2!Q253,szórás_tábla_modell2!Q$2:Q$313,1)</f>
        <v>249</v>
      </c>
      <c r="R253">
        <f>RANK(szórás_tábla_modell2!R253,szórás_tábla_modell2!R$2:R$313,1)</f>
        <v>171</v>
      </c>
      <c r="S253">
        <f>RANK(szórás_tábla_modell2!S253,szórás_tábla_modell2!S$2:S$313,1)</f>
        <v>160</v>
      </c>
      <c r="T253">
        <f>RANK(szórás_tábla_modell2!T253,szórás_tábla_modell2!T$2:T$313,1)</f>
        <v>265</v>
      </c>
      <c r="U253">
        <f>RANK(szórás_tábla_modell2!U253,szórás_tábla_modell2!U$2:U$313,1)</f>
        <v>53</v>
      </c>
      <c r="V253">
        <f>RANK(szórás_tábla_modell2!V253,szórás_tábla_modell2!V$2:V$313,1)</f>
        <v>191</v>
      </c>
      <c r="W253">
        <f>RANK(szórás_tábla_modell2!W253,szórás_tábla_modell2!W$2:W$313,1)</f>
        <v>310</v>
      </c>
      <c r="X253">
        <f>RANK(szórás_tábla_modell2!X253,szórás_tábla_modell2!X$2:X$313,1)</f>
        <v>126</v>
      </c>
      <c r="Y253">
        <f>RANK(szórás_tábla_modell2!Y253,szórás_tábla_modell2!Y$2:Y$313,1)</f>
        <v>264</v>
      </c>
      <c r="Z253">
        <f>RANK(szórás_tábla_modell2!Z253,szórás_tábla_modell2!Z$2:Z$313,1)</f>
        <v>88</v>
      </c>
      <c r="AA253">
        <f>RANK(szórás_tábla_modell2!AA253,szórás_tábla_modell2!AA$2:AA$313,1)</f>
        <v>189</v>
      </c>
      <c r="AB253">
        <f>RANK(szórás_tábla_modell2!AB253,szórás_tábla_modell2!AB$2:AB$313,1)</f>
        <v>275</v>
      </c>
      <c r="AC253">
        <f>RANK(szórás_tábla_modell2!AC253,szórás_tábla_modell2!AC$2:AC$313,1)</f>
        <v>30</v>
      </c>
      <c r="AD253">
        <f>RANK(szórás_tábla_modell2!AD253,szórás_tábla_modell2!AD$2:AD$313,1)</f>
        <v>300</v>
      </c>
      <c r="AE253">
        <f>RANK(szórás_tábla_modell2!AE253,szórás_tábla_modell2!AE$2:AE$313,1)</f>
        <v>84</v>
      </c>
      <c r="AF253">
        <f>RANK(szórás_tábla_modell2!AF253,szórás_tábla_modell2!AF$2:AF$313,1)</f>
        <v>302</v>
      </c>
      <c r="AG253">
        <f>RANK(szórás_tábla_modell2!AG253,szórás_tábla_modell2!AG$2:AG$313,1)</f>
        <v>62</v>
      </c>
      <c r="AH253">
        <f>RANK(szórás_tábla_modell2!AH253,szórás_tábla_modell2!AH$2:AH$313,1)</f>
        <v>178</v>
      </c>
      <c r="AI253">
        <f>RANK(szórás_tábla_modell2!AI253,szórás_tábla_modell2!AI$2:AI$313,1)</f>
        <v>208</v>
      </c>
      <c r="AJ253">
        <f>RANK(szórás_tábla_modell2!AJ253,szórás_tábla_modell2!AJ$2:AJ$313,1)</f>
        <v>27</v>
      </c>
      <c r="AK253">
        <f>RANK(szórás_tábla_modell2!AK253,szórás_tábla_modell2!AK$2:AK$313,1)</f>
        <v>311</v>
      </c>
      <c r="AL253">
        <f>RANK(szórás_tábla_modell2!AL253,szórás_tábla_modell2!AL$2:AL$313,1)</f>
        <v>76</v>
      </c>
      <c r="AM253">
        <f>RANK(szórás_tábla_modell2!AM253,szórás_tábla_modell2!AM$2:AM$313,1)</f>
        <v>208</v>
      </c>
      <c r="AN253">
        <f>RANK(szórás_tábla_modell2!AN253,szórás_tábla_modell2!AN$2:AN$313,1)</f>
        <v>83</v>
      </c>
      <c r="AO253">
        <f>RANK(szórás_tábla_modell2!AO253,szórás_tábla_modell2!AO$2:AO$313,1)</f>
        <v>217</v>
      </c>
      <c r="AP253">
        <f>RANK(szórás_tábla_modell2!AP253,szórás_tábla_modell2!AP$2:AP$313,1)</f>
        <v>66</v>
      </c>
      <c r="AQ253">
        <f>RANK(szórás_tábla_modell2!AQ253,szórás_tábla_modell2!AQ$2:AQ$313,1)</f>
        <v>122</v>
      </c>
      <c r="AR253">
        <f>RANK(szórás_tábla_modell2!AR253,szórás_tábla_modell2!AR$2:AR$313,1)</f>
        <v>272</v>
      </c>
      <c r="AS253">
        <f>RANK(szórás_tábla_modell2!AS253,szórás_tábla_modell2!AS$2:AS$313,1)</f>
        <v>175</v>
      </c>
      <c r="AT253">
        <f>RANK(szórás_tábla_modell2!AT253,szórás_tábla_modell2!AT$2:AT$313,1)</f>
        <v>29</v>
      </c>
      <c r="AU253">
        <f>RANK(szórás_tábla_modell2!AU253,szórás_tábla_modell2!AU$2:AU$313,1)</f>
        <v>305</v>
      </c>
      <c r="AV253">
        <f>RANK(szórás_tábla_modell2!AV253,szórás_tábla_modell2!AV$2:AV$313,1)</f>
        <v>308</v>
      </c>
      <c r="AW253">
        <f>RANK(szórás_tábla_modell2!AW253,szórás_tábla_modell2!AW$2:AW$313,1)</f>
        <v>258</v>
      </c>
      <c r="AX253">
        <f>RANK(szórás_tábla_modell2!AX253,szórás_tábla_modell2!AX$2:AX$313,1)</f>
        <v>93</v>
      </c>
      <c r="AY253">
        <f>RANK(szórás_tábla_modell2!AY253,szórás_tábla_modell2!AY$2:AY$313,1)</f>
        <v>270</v>
      </c>
      <c r="AZ253">
        <f>RANK(szórás_tábla_modell2!AZ253,szórás_tábla_modell2!AZ$2:AZ$313,1)</f>
        <v>11</v>
      </c>
      <c r="BA253">
        <f>RANK(szórás_tábla_modell2!BA253,szórás_tábla_modell2!BA$2:BA$313,1)</f>
        <v>268</v>
      </c>
      <c r="BB253">
        <f>RANK(szórás_tábla_modell2!BB253,szórás_tábla_modell2!BB$2:BB$313,1)</f>
        <v>95</v>
      </c>
      <c r="BC253">
        <f>RANK(szórás_tábla_modell2!BC253,szórás_tábla_modell2!BC$2:BC$313,1)</f>
        <v>282</v>
      </c>
      <c r="BD253">
        <f>RANK(szórás_tábla_modell2!BD253,szórás_tábla_modell2!BD$2:BD$313,1)</f>
        <v>295</v>
      </c>
      <c r="BE253">
        <f>RANK(szórás_tábla_modell2!BE253,szórás_tábla_modell2!BE$2:BE$313,1)</f>
        <v>161</v>
      </c>
      <c r="BF253">
        <f>RANK(szórás_tábla_modell2!BF253,szórás_tábla_modell2!BF$2:BF$313,1)</f>
        <v>98</v>
      </c>
      <c r="BG253">
        <v>1000000</v>
      </c>
    </row>
    <row r="254" spans="1:59" x14ac:dyDescent="0.3">
      <c r="A254" t="str">
        <f>szórás_tábla_modell2!A254</f>
        <v>12_2021</v>
      </c>
      <c r="B254">
        <f>RANK(szórás_tábla_modell2!B254,szórás_tábla_modell2!B$2:B$313,1)</f>
        <v>259</v>
      </c>
      <c r="C254">
        <f>RANK(szórás_tábla_modell2!C254,szórás_tábla_modell2!C$2:C$313,1)</f>
        <v>201</v>
      </c>
      <c r="D254">
        <f>RANK(szórás_tábla_modell2!D254,szórás_tábla_modell2!D$2:D$313,1)</f>
        <v>76</v>
      </c>
      <c r="E254">
        <f>RANK(szórás_tábla_modell2!E254,szórás_tábla_modell2!E$2:E$313,1)</f>
        <v>61</v>
      </c>
      <c r="F254">
        <f>RANK(szórás_tábla_modell2!F254,szórás_tábla_modell2!F$2:F$313,1)</f>
        <v>241</v>
      </c>
      <c r="G254">
        <f>RANK(szórás_tábla_modell2!G254,szórás_tábla_modell2!G$2:G$313,1)</f>
        <v>92</v>
      </c>
      <c r="H254">
        <f>RANK(szórás_tábla_modell2!H254,szórás_tábla_modell2!H$2:H$313,1)</f>
        <v>60</v>
      </c>
      <c r="I254">
        <f>RANK(szórás_tábla_modell2!I254,szórás_tábla_modell2!I$2:I$313,1)</f>
        <v>107</v>
      </c>
      <c r="J254">
        <f>RANK(szórás_tábla_modell2!J254,szórás_tábla_modell2!J$2:J$313,1)</f>
        <v>253</v>
      </c>
      <c r="K254">
        <f>RANK(szórás_tábla_modell2!K254,szórás_tábla_modell2!K$2:K$313,1)</f>
        <v>29</v>
      </c>
      <c r="L254">
        <f>RANK(szórás_tábla_modell2!L254,szórás_tábla_modell2!L$2:L$313,1)</f>
        <v>150</v>
      </c>
      <c r="M254">
        <f>RANK(szórás_tábla_modell2!M254,szórás_tábla_modell2!M$2:M$313,1)</f>
        <v>172</v>
      </c>
      <c r="N254">
        <f>RANK(szórás_tábla_modell2!N254,szórás_tábla_modell2!N$2:N$313,1)</f>
        <v>245</v>
      </c>
      <c r="O254">
        <f>RANK(szórás_tábla_modell2!O254,szórás_tábla_modell2!O$2:O$313,1)</f>
        <v>270</v>
      </c>
      <c r="P254">
        <f>RANK(szórás_tábla_modell2!P254,szórás_tábla_modell2!P$2:P$313,1)</f>
        <v>269</v>
      </c>
      <c r="Q254">
        <f>RANK(szórás_tábla_modell2!Q254,szórás_tábla_modell2!Q$2:Q$313,1)</f>
        <v>241</v>
      </c>
      <c r="R254">
        <f>RANK(szórás_tábla_modell2!R254,szórás_tábla_modell2!R$2:R$313,1)</f>
        <v>132</v>
      </c>
      <c r="S254">
        <f>RANK(szórás_tábla_modell2!S254,szórás_tábla_modell2!S$2:S$313,1)</f>
        <v>128</v>
      </c>
      <c r="T254">
        <f>RANK(szórás_tábla_modell2!T254,szórás_tábla_modell2!T$2:T$313,1)</f>
        <v>263</v>
      </c>
      <c r="U254">
        <f>RANK(szórás_tábla_modell2!U254,szórás_tábla_modell2!U$2:U$313,1)</f>
        <v>51</v>
      </c>
      <c r="V254">
        <f>RANK(szórás_tábla_modell2!V254,szórás_tábla_modell2!V$2:V$313,1)</f>
        <v>235</v>
      </c>
      <c r="W254">
        <f>RANK(szórás_tábla_modell2!W254,szórás_tábla_modell2!W$2:W$313,1)</f>
        <v>249</v>
      </c>
      <c r="X254">
        <f>RANK(szórás_tábla_modell2!X254,szórás_tábla_modell2!X$2:X$313,1)</f>
        <v>143</v>
      </c>
      <c r="Y254">
        <f>RANK(szórás_tábla_modell2!Y254,szórás_tábla_modell2!Y$2:Y$313,1)</f>
        <v>271</v>
      </c>
      <c r="Z254">
        <f>RANK(szórás_tábla_modell2!Z254,szórás_tábla_modell2!Z$2:Z$313,1)</f>
        <v>100</v>
      </c>
      <c r="AA254">
        <f>RANK(szórás_tábla_modell2!AA254,szórás_tábla_modell2!AA$2:AA$313,1)</f>
        <v>221</v>
      </c>
      <c r="AB254">
        <f>RANK(szórás_tábla_modell2!AB254,szórás_tábla_modell2!AB$2:AB$313,1)</f>
        <v>261</v>
      </c>
      <c r="AC254">
        <f>RANK(szórás_tábla_modell2!AC254,szórás_tábla_modell2!AC$2:AC$313,1)</f>
        <v>32</v>
      </c>
      <c r="AD254">
        <f>RANK(szórás_tábla_modell2!AD254,szórás_tábla_modell2!AD$2:AD$313,1)</f>
        <v>94</v>
      </c>
      <c r="AE254">
        <f>RANK(szórás_tábla_modell2!AE254,szórás_tábla_modell2!AE$2:AE$313,1)</f>
        <v>100</v>
      </c>
      <c r="AF254">
        <f>RANK(szórás_tábla_modell2!AF254,szórás_tábla_modell2!AF$2:AF$313,1)</f>
        <v>93</v>
      </c>
      <c r="AG254">
        <f>RANK(szórás_tábla_modell2!AG254,szórás_tábla_modell2!AG$2:AG$313,1)</f>
        <v>86</v>
      </c>
      <c r="AH254">
        <f>RANK(szórás_tábla_modell2!AH254,szórás_tábla_modell2!AH$2:AH$313,1)</f>
        <v>10</v>
      </c>
      <c r="AI254">
        <f>RANK(szórás_tábla_modell2!AI254,szórás_tábla_modell2!AI$2:AI$313,1)</f>
        <v>228</v>
      </c>
      <c r="AJ254">
        <f>RANK(szórás_tábla_modell2!AJ254,szórás_tábla_modell2!AJ$2:AJ$313,1)</f>
        <v>18</v>
      </c>
      <c r="AK254">
        <f>RANK(szórás_tábla_modell2!AK254,szórás_tábla_modell2!AK$2:AK$313,1)</f>
        <v>290</v>
      </c>
      <c r="AL254">
        <f>RANK(szórás_tábla_modell2!AL254,szórás_tábla_modell2!AL$2:AL$313,1)</f>
        <v>45</v>
      </c>
      <c r="AM254">
        <f>RANK(szórás_tábla_modell2!AM254,szórás_tábla_modell2!AM$2:AM$313,1)</f>
        <v>100</v>
      </c>
      <c r="AN254">
        <f>RANK(szórás_tábla_modell2!AN254,szórás_tábla_modell2!AN$2:AN$313,1)</f>
        <v>87</v>
      </c>
      <c r="AO254">
        <f>RANK(szórás_tábla_modell2!AO254,szórás_tábla_modell2!AO$2:AO$313,1)</f>
        <v>203</v>
      </c>
      <c r="AP254">
        <f>RANK(szórás_tábla_modell2!AP254,szórás_tábla_modell2!AP$2:AP$313,1)</f>
        <v>61</v>
      </c>
      <c r="AQ254">
        <f>RANK(szórás_tábla_modell2!AQ254,szórás_tábla_modell2!AQ$2:AQ$313,1)</f>
        <v>124</v>
      </c>
      <c r="AR254">
        <f>RANK(szórás_tábla_modell2!AR254,szórás_tábla_modell2!AR$2:AR$313,1)</f>
        <v>247</v>
      </c>
      <c r="AS254">
        <f>RANK(szórás_tábla_modell2!AS254,szórás_tábla_modell2!AS$2:AS$313,1)</f>
        <v>62</v>
      </c>
      <c r="AT254">
        <f>RANK(szórás_tábla_modell2!AT254,szórás_tábla_modell2!AT$2:AT$313,1)</f>
        <v>11</v>
      </c>
      <c r="AU254">
        <f>RANK(szórás_tábla_modell2!AU254,szórás_tábla_modell2!AU$2:AU$313,1)</f>
        <v>301</v>
      </c>
      <c r="AV254">
        <f>RANK(szórás_tábla_modell2!AV254,szórás_tábla_modell2!AV$2:AV$313,1)</f>
        <v>301</v>
      </c>
      <c r="AW254">
        <f>RANK(szórás_tábla_modell2!AW254,szórás_tábla_modell2!AW$2:AW$313,1)</f>
        <v>255</v>
      </c>
      <c r="AX254">
        <f>RANK(szórás_tábla_modell2!AX254,szórás_tábla_modell2!AX$2:AX$313,1)</f>
        <v>76</v>
      </c>
      <c r="AY254">
        <f>RANK(szórás_tábla_modell2!AY254,szórás_tábla_modell2!AY$2:AY$313,1)</f>
        <v>288</v>
      </c>
      <c r="AZ254">
        <f>RANK(szórás_tábla_modell2!AZ254,szórás_tábla_modell2!AZ$2:AZ$313,1)</f>
        <v>21</v>
      </c>
      <c r="BA254">
        <f>RANK(szórás_tábla_modell2!BA254,szórás_tábla_modell2!BA$2:BA$313,1)</f>
        <v>255</v>
      </c>
      <c r="BB254">
        <f>RANK(szórás_tábla_modell2!BB254,szórás_tábla_modell2!BB$2:BB$313,1)</f>
        <v>84</v>
      </c>
      <c r="BC254">
        <f>RANK(szórás_tábla_modell2!BC254,szórás_tábla_modell2!BC$2:BC$313,1)</f>
        <v>231</v>
      </c>
      <c r="BD254">
        <f>RANK(szórás_tábla_modell2!BD254,szórás_tábla_modell2!BD$2:BD$313,1)</f>
        <v>302</v>
      </c>
      <c r="BE254">
        <f>RANK(szórás_tábla_modell2!BE254,szórás_tábla_modell2!BE$2:BE$313,1)</f>
        <v>163</v>
      </c>
      <c r="BF254">
        <f>RANK(szórás_tábla_modell2!BF254,szórás_tábla_modell2!BF$2:BF$313,1)</f>
        <v>87</v>
      </c>
      <c r="BG254">
        <v>1000000</v>
      </c>
    </row>
    <row r="255" spans="1:59" x14ac:dyDescent="0.3">
      <c r="A255" t="str">
        <f>szórás_tábla_modell2!A255</f>
        <v>13_2021</v>
      </c>
      <c r="B255">
        <f>RANK(szórás_tábla_modell2!B255,szórás_tábla_modell2!B$2:B$313,1)</f>
        <v>311</v>
      </c>
      <c r="C255">
        <f>RANK(szórás_tábla_modell2!C255,szórás_tábla_modell2!C$2:C$313,1)</f>
        <v>271</v>
      </c>
      <c r="D255">
        <f>RANK(szórás_tábla_modell2!D255,szórás_tábla_modell2!D$2:D$313,1)</f>
        <v>181</v>
      </c>
      <c r="E255">
        <f>RANK(szórás_tábla_modell2!E255,szórás_tábla_modell2!E$2:E$313,1)</f>
        <v>106</v>
      </c>
      <c r="F255">
        <f>RANK(szórás_tábla_modell2!F255,szórás_tábla_modell2!F$2:F$313,1)</f>
        <v>272</v>
      </c>
      <c r="G255">
        <f>RANK(szórás_tábla_modell2!G255,szórás_tábla_modell2!G$2:G$313,1)</f>
        <v>215</v>
      </c>
      <c r="H255">
        <f>RANK(szórás_tábla_modell2!H255,szórás_tábla_modell2!H$2:H$313,1)</f>
        <v>119</v>
      </c>
      <c r="I255">
        <f>RANK(szórás_tábla_modell2!I255,szórás_tábla_modell2!I$2:I$313,1)</f>
        <v>96</v>
      </c>
      <c r="J255">
        <f>RANK(szórás_tábla_modell2!J255,szórás_tábla_modell2!J$2:J$313,1)</f>
        <v>289</v>
      </c>
      <c r="K255">
        <f>RANK(szórás_tábla_modell2!K255,szórás_tábla_modell2!K$2:K$313,1)</f>
        <v>84</v>
      </c>
      <c r="L255">
        <f>RANK(szórás_tábla_modell2!L255,szórás_tábla_modell2!L$2:L$313,1)</f>
        <v>123</v>
      </c>
      <c r="M255">
        <f>RANK(szórás_tábla_modell2!M255,szórás_tábla_modell2!M$2:M$313,1)</f>
        <v>211</v>
      </c>
      <c r="N255">
        <f>RANK(szórás_tábla_modell2!N255,szórás_tábla_modell2!N$2:N$313,1)</f>
        <v>266</v>
      </c>
      <c r="O255">
        <f>RANK(szórás_tábla_modell2!O255,szórás_tábla_modell2!O$2:O$313,1)</f>
        <v>278</v>
      </c>
      <c r="P255">
        <f>RANK(szórás_tábla_modell2!P255,szórás_tábla_modell2!P$2:P$313,1)</f>
        <v>268</v>
      </c>
      <c r="Q255">
        <f>RANK(szórás_tábla_modell2!Q255,szórás_tábla_modell2!Q$2:Q$313,1)</f>
        <v>262</v>
      </c>
      <c r="R255">
        <f>RANK(szórás_tábla_modell2!R255,szórás_tábla_modell2!R$2:R$313,1)</f>
        <v>175</v>
      </c>
      <c r="S255">
        <f>RANK(szórás_tábla_modell2!S255,szórás_tábla_modell2!S$2:S$313,1)</f>
        <v>117</v>
      </c>
      <c r="T255">
        <f>RANK(szórás_tábla_modell2!T255,szórás_tábla_modell2!T$2:T$313,1)</f>
        <v>266</v>
      </c>
      <c r="U255">
        <f>RANK(szórás_tábla_modell2!U255,szórás_tábla_modell2!U$2:U$313,1)</f>
        <v>58</v>
      </c>
      <c r="V255">
        <f>RANK(szórás_tábla_modell2!V255,szórás_tábla_modell2!V$2:V$313,1)</f>
        <v>234</v>
      </c>
      <c r="W255">
        <f>RANK(szórás_tábla_modell2!W255,szórás_tábla_modell2!W$2:W$313,1)</f>
        <v>311</v>
      </c>
      <c r="X255">
        <f>RANK(szórás_tábla_modell2!X255,szórás_tábla_modell2!X$2:X$313,1)</f>
        <v>14</v>
      </c>
      <c r="Y255">
        <f>RANK(szórás_tábla_modell2!Y255,szórás_tábla_modell2!Y$2:Y$313,1)</f>
        <v>256</v>
      </c>
      <c r="Z255">
        <f>RANK(szórás_tábla_modell2!Z255,szórás_tábla_modell2!Z$2:Z$313,1)</f>
        <v>66</v>
      </c>
      <c r="AA255">
        <f>RANK(szórás_tábla_modell2!AA255,szórás_tábla_modell2!AA$2:AA$313,1)</f>
        <v>156</v>
      </c>
      <c r="AB255">
        <f>RANK(szórás_tábla_modell2!AB255,szórás_tábla_modell2!AB$2:AB$313,1)</f>
        <v>279</v>
      </c>
      <c r="AC255">
        <f>RANK(szórás_tábla_modell2!AC255,szórás_tábla_modell2!AC$2:AC$313,1)</f>
        <v>28</v>
      </c>
      <c r="AD255">
        <f>RANK(szórás_tábla_modell2!AD255,szórás_tábla_modell2!AD$2:AD$313,1)</f>
        <v>254</v>
      </c>
      <c r="AE255">
        <f>RANK(szórás_tábla_modell2!AE255,szórás_tábla_modell2!AE$2:AE$313,1)</f>
        <v>93</v>
      </c>
      <c r="AF255">
        <f>RANK(szórás_tábla_modell2!AF255,szórás_tábla_modell2!AF$2:AF$313,1)</f>
        <v>305</v>
      </c>
      <c r="AG255">
        <f>RANK(szórás_tábla_modell2!AG255,szórás_tábla_modell2!AG$2:AG$313,1)</f>
        <v>83</v>
      </c>
      <c r="AH255">
        <f>RANK(szórás_tábla_modell2!AH255,szórás_tábla_modell2!AH$2:AH$313,1)</f>
        <v>192</v>
      </c>
      <c r="AI255">
        <f>RANK(szórás_tábla_modell2!AI255,szórás_tábla_modell2!AI$2:AI$313,1)</f>
        <v>210</v>
      </c>
      <c r="AJ255">
        <f>RANK(szórás_tábla_modell2!AJ255,szórás_tábla_modell2!AJ$2:AJ$313,1)</f>
        <v>35</v>
      </c>
      <c r="AK255">
        <f>RANK(szórás_tábla_modell2!AK255,szórás_tábla_modell2!AK$2:AK$313,1)</f>
        <v>307</v>
      </c>
      <c r="AL255">
        <f>RANK(szórás_tábla_modell2!AL255,szórás_tábla_modell2!AL$2:AL$313,1)</f>
        <v>79</v>
      </c>
      <c r="AM255">
        <f>RANK(szórás_tábla_modell2!AM255,szórás_tábla_modell2!AM$2:AM$313,1)</f>
        <v>186</v>
      </c>
      <c r="AN255">
        <f>RANK(szórás_tábla_modell2!AN255,szórás_tábla_modell2!AN$2:AN$313,1)</f>
        <v>78</v>
      </c>
      <c r="AO255">
        <f>RANK(szórás_tábla_modell2!AO255,szórás_tábla_modell2!AO$2:AO$313,1)</f>
        <v>211</v>
      </c>
      <c r="AP255">
        <f>RANK(szórás_tábla_modell2!AP255,szórás_tábla_modell2!AP$2:AP$313,1)</f>
        <v>55</v>
      </c>
      <c r="AQ255">
        <f>RANK(szórás_tábla_modell2!AQ255,szórás_tábla_modell2!AQ$2:AQ$313,1)</f>
        <v>115</v>
      </c>
      <c r="AR255">
        <f>RANK(szórás_tábla_modell2!AR255,szórás_tábla_modell2!AR$2:AR$313,1)</f>
        <v>272</v>
      </c>
      <c r="AS255">
        <f>RANK(szórás_tábla_modell2!AS255,szórás_tábla_modell2!AS$2:AS$313,1)</f>
        <v>174</v>
      </c>
      <c r="AT255">
        <f>RANK(szórás_tábla_modell2!AT255,szórás_tábla_modell2!AT$2:AT$313,1)</f>
        <v>55</v>
      </c>
      <c r="AU255">
        <f>RANK(szórás_tábla_modell2!AU255,szórás_tábla_modell2!AU$2:AU$313,1)</f>
        <v>147</v>
      </c>
      <c r="AV255">
        <f>RANK(szórás_tábla_modell2!AV255,szórás_tábla_modell2!AV$2:AV$313,1)</f>
        <v>312</v>
      </c>
      <c r="AW255">
        <f>RANK(szórás_tábla_modell2!AW255,szórás_tábla_modell2!AW$2:AW$313,1)</f>
        <v>137</v>
      </c>
      <c r="AX255">
        <f>RANK(szórás_tábla_modell2!AX255,szórás_tábla_modell2!AX$2:AX$313,1)</f>
        <v>118</v>
      </c>
      <c r="AY255">
        <f>RANK(szórás_tábla_modell2!AY255,szórás_tábla_modell2!AY$2:AY$313,1)</f>
        <v>211</v>
      </c>
      <c r="AZ255">
        <f>RANK(szórás_tábla_modell2!AZ255,szórás_tábla_modell2!AZ$2:AZ$313,1)</f>
        <v>15</v>
      </c>
      <c r="BA255">
        <f>RANK(szórás_tábla_modell2!BA255,szórás_tábla_modell2!BA$2:BA$313,1)</f>
        <v>214</v>
      </c>
      <c r="BB255">
        <f>RANK(szórás_tábla_modell2!BB255,szórás_tábla_modell2!BB$2:BB$313,1)</f>
        <v>139</v>
      </c>
      <c r="BC255">
        <f>RANK(szórás_tábla_modell2!BC255,szórás_tábla_modell2!BC$2:BC$313,1)</f>
        <v>298</v>
      </c>
      <c r="BD255">
        <f>RANK(szórás_tábla_modell2!BD255,szórás_tábla_modell2!BD$2:BD$313,1)</f>
        <v>272</v>
      </c>
      <c r="BE255">
        <f>RANK(szórás_tábla_modell2!BE255,szórás_tábla_modell2!BE$2:BE$313,1)</f>
        <v>148</v>
      </c>
      <c r="BF255">
        <f>RANK(szórás_tábla_modell2!BF255,szórás_tábla_modell2!BF$2:BF$313,1)</f>
        <v>95</v>
      </c>
      <c r="BG255">
        <v>1000000</v>
      </c>
    </row>
    <row r="256" spans="1:59" x14ac:dyDescent="0.3">
      <c r="A256" t="str">
        <f>szórás_tábla_modell2!A256</f>
        <v>14_2021</v>
      </c>
      <c r="B256">
        <f>RANK(szórás_tábla_modell2!B256,szórás_tábla_modell2!B$2:B$313,1)</f>
        <v>310</v>
      </c>
      <c r="C256">
        <f>RANK(szórás_tábla_modell2!C256,szórás_tábla_modell2!C$2:C$313,1)</f>
        <v>273</v>
      </c>
      <c r="D256">
        <f>RANK(szórás_tábla_modell2!D256,szórás_tábla_modell2!D$2:D$313,1)</f>
        <v>223</v>
      </c>
      <c r="E256">
        <f>RANK(szórás_tábla_modell2!E256,szórás_tábla_modell2!E$2:E$313,1)</f>
        <v>107</v>
      </c>
      <c r="F256">
        <f>RANK(szórás_tábla_modell2!F256,szórás_tábla_modell2!F$2:F$313,1)</f>
        <v>278</v>
      </c>
      <c r="G256">
        <f>RANK(szórás_tábla_modell2!G256,szórás_tábla_modell2!G$2:G$313,1)</f>
        <v>203</v>
      </c>
      <c r="H256">
        <f>RANK(szórás_tábla_modell2!H256,szórás_tábla_modell2!H$2:H$313,1)</f>
        <v>111</v>
      </c>
      <c r="I256">
        <f>RANK(szórás_tábla_modell2!I256,szórás_tábla_modell2!I$2:I$313,1)</f>
        <v>106</v>
      </c>
      <c r="J256">
        <f>RANK(szórás_tábla_modell2!J256,szórás_tábla_modell2!J$2:J$313,1)</f>
        <v>296</v>
      </c>
      <c r="K256">
        <f>RANK(szórás_tábla_modell2!K256,szórás_tábla_modell2!K$2:K$313,1)</f>
        <v>81</v>
      </c>
      <c r="L256">
        <f>RANK(szórás_tábla_modell2!L256,szórás_tábla_modell2!L$2:L$313,1)</f>
        <v>154</v>
      </c>
      <c r="M256">
        <f>RANK(szórás_tábla_modell2!M256,szórás_tábla_modell2!M$2:M$313,1)</f>
        <v>203</v>
      </c>
      <c r="N256">
        <f>RANK(szórás_tábla_modell2!N256,szórás_tábla_modell2!N$2:N$313,1)</f>
        <v>268</v>
      </c>
      <c r="O256">
        <f>RANK(szórás_tábla_modell2!O256,szórás_tábla_modell2!O$2:O$313,1)</f>
        <v>295</v>
      </c>
      <c r="P256">
        <f>RANK(szórás_tábla_modell2!P256,szórás_tábla_modell2!P$2:P$313,1)</f>
        <v>263</v>
      </c>
      <c r="Q256">
        <f>RANK(szórás_tábla_modell2!Q256,szórás_tábla_modell2!Q$2:Q$313,1)</f>
        <v>265</v>
      </c>
      <c r="R256">
        <f>RANK(szórás_tábla_modell2!R256,szórás_tábla_modell2!R$2:R$313,1)</f>
        <v>174</v>
      </c>
      <c r="S256">
        <f>RANK(szórás_tábla_modell2!S256,szórás_tábla_modell2!S$2:S$313,1)</f>
        <v>156</v>
      </c>
      <c r="T256">
        <f>RANK(szórás_tábla_modell2!T256,szórás_tábla_modell2!T$2:T$313,1)</f>
        <v>255</v>
      </c>
      <c r="U256">
        <f>RANK(szórás_tábla_modell2!U256,szórás_tábla_modell2!U$2:U$313,1)</f>
        <v>61</v>
      </c>
      <c r="V256">
        <f>RANK(szórás_tábla_modell2!V256,szórás_tábla_modell2!V$2:V$313,1)</f>
        <v>233</v>
      </c>
      <c r="W256">
        <f>RANK(szórás_tábla_modell2!W256,szórás_tábla_modell2!W$2:W$313,1)</f>
        <v>290</v>
      </c>
      <c r="X256">
        <f>RANK(szórás_tábla_modell2!X256,szórás_tábla_modell2!X$2:X$313,1)</f>
        <v>128</v>
      </c>
      <c r="Y256">
        <f>RANK(szórás_tábla_modell2!Y256,szórás_tábla_modell2!Y$2:Y$313,1)</f>
        <v>260</v>
      </c>
      <c r="Z256">
        <f>RANK(szórás_tábla_modell2!Z256,szórás_tábla_modell2!Z$2:Z$313,1)</f>
        <v>96</v>
      </c>
      <c r="AA256">
        <f>RANK(szórás_tábla_modell2!AA256,szórás_tábla_modell2!AA$2:AA$313,1)</f>
        <v>216</v>
      </c>
      <c r="AB256">
        <f>RANK(szórás_tábla_modell2!AB256,szórás_tábla_modell2!AB$2:AB$313,1)</f>
        <v>285</v>
      </c>
      <c r="AC256">
        <f>RANK(szórás_tábla_modell2!AC256,szórás_tábla_modell2!AC$2:AC$313,1)</f>
        <v>35</v>
      </c>
      <c r="AD256">
        <f>RANK(szórás_tábla_modell2!AD256,szórás_tábla_modell2!AD$2:AD$313,1)</f>
        <v>289</v>
      </c>
      <c r="AE256">
        <f>RANK(szórás_tábla_modell2!AE256,szórás_tábla_modell2!AE$2:AE$313,1)</f>
        <v>97</v>
      </c>
      <c r="AF256">
        <f>RANK(szórás_tábla_modell2!AF256,szórás_tábla_modell2!AF$2:AF$313,1)</f>
        <v>307</v>
      </c>
      <c r="AG256">
        <f>RANK(szórás_tábla_modell2!AG256,szórás_tábla_modell2!AG$2:AG$313,1)</f>
        <v>77</v>
      </c>
      <c r="AH256">
        <f>RANK(szórás_tábla_modell2!AH256,szórás_tábla_modell2!AH$2:AH$313,1)</f>
        <v>194</v>
      </c>
      <c r="AI256">
        <f>RANK(szórás_tábla_modell2!AI256,szórás_tábla_modell2!AI$2:AI$313,1)</f>
        <v>214</v>
      </c>
      <c r="AJ256">
        <f>RANK(szórás_tábla_modell2!AJ256,szórás_tábla_modell2!AJ$2:AJ$313,1)</f>
        <v>22</v>
      </c>
      <c r="AK256">
        <f>RANK(szórás_tábla_modell2!AK256,szórás_tábla_modell2!AK$2:AK$313,1)</f>
        <v>308</v>
      </c>
      <c r="AL256">
        <f>RANK(szórás_tábla_modell2!AL256,szórás_tábla_modell2!AL$2:AL$313,1)</f>
        <v>66</v>
      </c>
      <c r="AM256">
        <f>RANK(szórás_tábla_modell2!AM256,szórás_tábla_modell2!AM$2:AM$313,1)</f>
        <v>198</v>
      </c>
      <c r="AN256">
        <f>RANK(szórás_tábla_modell2!AN256,szórás_tábla_modell2!AN$2:AN$313,1)</f>
        <v>86</v>
      </c>
      <c r="AO256">
        <f>RANK(szórás_tábla_modell2!AO256,szórás_tábla_modell2!AO$2:AO$313,1)</f>
        <v>215</v>
      </c>
      <c r="AP256">
        <f>RANK(szórás_tábla_modell2!AP256,szórás_tábla_modell2!AP$2:AP$313,1)</f>
        <v>60</v>
      </c>
      <c r="AQ256">
        <f>RANK(szórás_tábla_modell2!AQ256,szórás_tábla_modell2!AQ$2:AQ$313,1)</f>
        <v>117</v>
      </c>
      <c r="AR256">
        <f>RANK(szórás_tábla_modell2!AR256,szórás_tábla_modell2!AR$2:AR$313,1)</f>
        <v>269</v>
      </c>
      <c r="AS256">
        <f>RANK(szórás_tábla_modell2!AS256,szórás_tábla_modell2!AS$2:AS$313,1)</f>
        <v>171</v>
      </c>
      <c r="AT256">
        <f>RANK(szórás_tábla_modell2!AT256,szórás_tábla_modell2!AT$2:AT$313,1)</f>
        <v>63</v>
      </c>
      <c r="AU256">
        <f>RANK(szórás_tábla_modell2!AU256,szórás_tábla_modell2!AU$2:AU$313,1)</f>
        <v>307</v>
      </c>
      <c r="AV256">
        <f>RANK(szórás_tábla_modell2!AV256,szórás_tábla_modell2!AV$2:AV$313,1)</f>
        <v>310</v>
      </c>
      <c r="AW256">
        <f>RANK(szórás_tábla_modell2!AW256,szórás_tábla_modell2!AW$2:AW$313,1)</f>
        <v>251</v>
      </c>
      <c r="AX256">
        <f>RANK(szórás_tábla_modell2!AX256,szórás_tábla_modell2!AX$2:AX$313,1)</f>
        <v>208</v>
      </c>
      <c r="AY256">
        <f>RANK(szórás_tábla_modell2!AY256,szórás_tábla_modell2!AY$2:AY$313,1)</f>
        <v>297</v>
      </c>
      <c r="AZ256">
        <f>RANK(szórás_tábla_modell2!AZ256,szórás_tábla_modell2!AZ$2:AZ$313,1)</f>
        <v>22</v>
      </c>
      <c r="BA256">
        <f>RANK(szórás_tábla_modell2!BA256,szórás_tábla_modell2!BA$2:BA$313,1)</f>
        <v>241</v>
      </c>
      <c r="BB256">
        <f>RANK(szórás_tábla_modell2!BB256,szórás_tábla_modell2!BB$2:BB$313,1)</f>
        <v>132</v>
      </c>
      <c r="BC256">
        <f>RANK(szórás_tábla_modell2!BC256,szórás_tábla_modell2!BC$2:BC$313,1)</f>
        <v>301</v>
      </c>
      <c r="BD256">
        <f>RANK(szórás_tábla_modell2!BD256,szórás_tábla_modell2!BD$2:BD$313,1)</f>
        <v>306</v>
      </c>
      <c r="BE256">
        <f>RANK(szórás_tábla_modell2!BE256,szórás_tábla_modell2!BE$2:BE$313,1)</f>
        <v>188</v>
      </c>
      <c r="BF256">
        <f>RANK(szórás_tábla_modell2!BF256,szórás_tábla_modell2!BF$2:BF$313,1)</f>
        <v>72</v>
      </c>
      <c r="BG256">
        <v>1000000</v>
      </c>
    </row>
    <row r="257" spans="1:59" x14ac:dyDescent="0.3">
      <c r="A257" t="str">
        <f>szórás_tábla_modell2!A257</f>
        <v>15_2021</v>
      </c>
      <c r="B257">
        <f>RANK(szórás_tábla_modell2!B257,szórás_tábla_modell2!B$2:B$313,1)</f>
        <v>306</v>
      </c>
      <c r="C257">
        <f>RANK(szórás_tábla_modell2!C257,szórás_tábla_modell2!C$2:C$313,1)</f>
        <v>260</v>
      </c>
      <c r="D257">
        <f>RANK(szórás_tábla_modell2!D257,szórás_tábla_modell2!D$2:D$313,1)</f>
        <v>198</v>
      </c>
      <c r="E257">
        <f>RANK(szórás_tábla_modell2!E257,szórás_tábla_modell2!E$2:E$313,1)</f>
        <v>81</v>
      </c>
      <c r="F257">
        <f>RANK(szórás_tábla_modell2!F257,szórás_tábla_modell2!F$2:F$313,1)</f>
        <v>248</v>
      </c>
      <c r="G257">
        <f>RANK(szórás_tábla_modell2!G257,szórás_tábla_modell2!G$2:G$313,1)</f>
        <v>124</v>
      </c>
      <c r="H257">
        <f>RANK(szórás_tábla_modell2!H257,szórás_tábla_modell2!H$2:H$313,1)</f>
        <v>121</v>
      </c>
      <c r="I257">
        <f>RANK(szórás_tábla_modell2!I257,szórás_tábla_modell2!I$2:I$313,1)</f>
        <v>101</v>
      </c>
      <c r="J257">
        <f>RANK(szórás_tábla_modell2!J257,szórás_tábla_modell2!J$2:J$313,1)</f>
        <v>273</v>
      </c>
      <c r="K257">
        <f>RANK(szórás_tábla_modell2!K257,szórás_tábla_modell2!K$2:K$313,1)</f>
        <v>48</v>
      </c>
      <c r="L257">
        <f>RANK(szórás_tábla_modell2!L257,szórás_tábla_modell2!L$2:L$313,1)</f>
        <v>149</v>
      </c>
      <c r="M257">
        <f>RANK(szórás_tábla_modell2!M257,szórás_tábla_modell2!M$2:M$313,1)</f>
        <v>212</v>
      </c>
      <c r="N257">
        <f>RANK(szórás_tábla_modell2!N257,szórás_tábla_modell2!N$2:N$313,1)</f>
        <v>248</v>
      </c>
      <c r="O257">
        <f>RANK(szórás_tábla_modell2!O257,szórás_tábla_modell2!O$2:O$313,1)</f>
        <v>274</v>
      </c>
      <c r="P257">
        <f>RANK(szórás_tábla_modell2!P257,szórás_tábla_modell2!P$2:P$313,1)</f>
        <v>258</v>
      </c>
      <c r="Q257">
        <f>RANK(szórás_tábla_modell2!Q257,szórás_tábla_modell2!Q$2:Q$313,1)</f>
        <v>256</v>
      </c>
      <c r="R257">
        <f>RANK(szórás_tábla_modell2!R257,szórás_tábla_modell2!R$2:R$313,1)</f>
        <v>177</v>
      </c>
      <c r="S257">
        <f>RANK(szórás_tábla_modell2!S257,szórás_tábla_modell2!S$2:S$313,1)</f>
        <v>149</v>
      </c>
      <c r="T257">
        <f>RANK(szórás_tábla_modell2!T257,szórás_tábla_modell2!T$2:T$313,1)</f>
        <v>249</v>
      </c>
      <c r="U257">
        <f>RANK(szórás_tábla_modell2!U257,szórás_tábla_modell2!U$2:U$313,1)</f>
        <v>48</v>
      </c>
      <c r="V257">
        <f>RANK(szórás_tábla_modell2!V257,szórás_tábla_modell2!V$2:V$313,1)</f>
        <v>228</v>
      </c>
      <c r="W257">
        <f>RANK(szórás_tábla_modell2!W257,szórás_tábla_modell2!W$2:W$313,1)</f>
        <v>307</v>
      </c>
      <c r="X257">
        <f>RANK(szórás_tábla_modell2!X257,szórás_tábla_modell2!X$2:X$313,1)</f>
        <v>127</v>
      </c>
      <c r="Y257">
        <f>RANK(szórás_tábla_modell2!Y257,szórás_tábla_modell2!Y$2:Y$313,1)</f>
        <v>262</v>
      </c>
      <c r="Z257">
        <f>RANK(szórás_tábla_modell2!Z257,szórás_tábla_modell2!Z$2:Z$313,1)</f>
        <v>87</v>
      </c>
      <c r="AA257">
        <f>RANK(szórás_tábla_modell2!AA257,szórás_tábla_modell2!AA$2:AA$313,1)</f>
        <v>196</v>
      </c>
      <c r="AB257">
        <f>RANK(szórás_tábla_modell2!AB257,szórás_tábla_modell2!AB$2:AB$313,1)</f>
        <v>257</v>
      </c>
      <c r="AC257">
        <f>RANK(szórás_tábla_modell2!AC257,szórás_tábla_modell2!AC$2:AC$313,1)</f>
        <v>26</v>
      </c>
      <c r="AD257">
        <f>RANK(szórás_tábla_modell2!AD257,szórás_tábla_modell2!AD$2:AD$313,1)</f>
        <v>251</v>
      </c>
      <c r="AE257">
        <f>RANK(szórás_tábla_modell2!AE257,szórás_tábla_modell2!AE$2:AE$313,1)</f>
        <v>107</v>
      </c>
      <c r="AF257">
        <f>RANK(szórás_tábla_modell2!AF257,szórás_tábla_modell2!AF$2:AF$313,1)</f>
        <v>301</v>
      </c>
      <c r="AG257">
        <f>RANK(szórás_tábla_modell2!AG257,szórás_tábla_modell2!AG$2:AG$313,1)</f>
        <v>59</v>
      </c>
      <c r="AH257">
        <f>RANK(szórás_tábla_modell2!AH257,szórás_tábla_modell2!AH$2:AH$313,1)</f>
        <v>47</v>
      </c>
      <c r="AI257">
        <f>RANK(szórás_tábla_modell2!AI257,szórás_tábla_modell2!AI$2:AI$313,1)</f>
        <v>222</v>
      </c>
      <c r="AJ257">
        <f>RANK(szórás_tábla_modell2!AJ257,szórás_tábla_modell2!AJ$2:AJ$313,1)</f>
        <v>30</v>
      </c>
      <c r="AK257">
        <f>RANK(szórás_tábla_modell2!AK257,szórás_tábla_modell2!AK$2:AK$313,1)</f>
        <v>288</v>
      </c>
      <c r="AL257">
        <f>RANK(szórás_tábla_modell2!AL257,szórás_tábla_modell2!AL$2:AL$313,1)</f>
        <v>75</v>
      </c>
      <c r="AM257">
        <f>RANK(szórás_tábla_modell2!AM257,szórás_tábla_modell2!AM$2:AM$313,1)</f>
        <v>186</v>
      </c>
      <c r="AN257">
        <f>RANK(szórás_tábla_modell2!AN257,szórás_tábla_modell2!AN$2:AN$313,1)</f>
        <v>85</v>
      </c>
      <c r="AO257">
        <f>RANK(szórás_tábla_modell2!AO257,szórás_tábla_modell2!AO$2:AO$313,1)</f>
        <v>204</v>
      </c>
      <c r="AP257">
        <f>RANK(szórás_tábla_modell2!AP257,szórás_tábla_modell2!AP$2:AP$313,1)</f>
        <v>65</v>
      </c>
      <c r="AQ257">
        <f>RANK(szórás_tábla_modell2!AQ257,szórás_tábla_modell2!AQ$2:AQ$313,1)</f>
        <v>130</v>
      </c>
      <c r="AR257">
        <f>RANK(szórás_tábla_modell2!AR257,szórás_tábla_modell2!AR$2:AR$313,1)</f>
        <v>258</v>
      </c>
      <c r="AS257">
        <f>RANK(szórás_tábla_modell2!AS257,szórás_tábla_modell2!AS$2:AS$313,1)</f>
        <v>101</v>
      </c>
      <c r="AT257">
        <f>RANK(szórás_tábla_modell2!AT257,szórás_tábla_modell2!AT$2:AT$313,1)</f>
        <v>64</v>
      </c>
      <c r="AU257">
        <f>RANK(szórás_tábla_modell2!AU257,szórás_tábla_modell2!AU$2:AU$313,1)</f>
        <v>293</v>
      </c>
      <c r="AV257">
        <f>RANK(szórás_tábla_modell2!AV257,szórás_tábla_modell2!AV$2:AV$313,1)</f>
        <v>307</v>
      </c>
      <c r="AW257">
        <f>RANK(szórás_tábla_modell2!AW257,szórás_tábla_modell2!AW$2:AW$313,1)</f>
        <v>242</v>
      </c>
      <c r="AX257">
        <f>RANK(szórás_tábla_modell2!AX257,szórás_tábla_modell2!AX$2:AX$313,1)</f>
        <v>53</v>
      </c>
      <c r="AY257">
        <f>RANK(szórás_tábla_modell2!AY257,szórás_tábla_modell2!AY$2:AY$313,1)</f>
        <v>293</v>
      </c>
      <c r="AZ257">
        <f>RANK(szórás_tábla_modell2!AZ257,szórás_tábla_modell2!AZ$2:AZ$313,1)</f>
        <v>27</v>
      </c>
      <c r="BA257">
        <f>RANK(szórás_tábla_modell2!BA257,szórás_tábla_modell2!BA$2:BA$313,1)</f>
        <v>248</v>
      </c>
      <c r="BB257">
        <f>RANK(szórás_tábla_modell2!BB257,szórás_tábla_modell2!BB$2:BB$313,1)</f>
        <v>135</v>
      </c>
      <c r="BC257">
        <f>RANK(szórás_tábla_modell2!BC257,szórás_tábla_modell2!BC$2:BC$313,1)</f>
        <v>291</v>
      </c>
      <c r="BD257">
        <f>RANK(szórás_tábla_modell2!BD257,szórás_tábla_modell2!BD$2:BD$313,1)</f>
        <v>294</v>
      </c>
      <c r="BE257">
        <f>RANK(szórás_tábla_modell2!BE257,szórás_tábla_modell2!BE$2:BE$313,1)</f>
        <v>185</v>
      </c>
      <c r="BF257">
        <f>RANK(szórás_tábla_modell2!BF257,szórás_tábla_modell2!BF$2:BF$313,1)</f>
        <v>100</v>
      </c>
      <c r="BG257">
        <v>1000000</v>
      </c>
    </row>
    <row r="258" spans="1:59" x14ac:dyDescent="0.3">
      <c r="A258" t="str">
        <f>szórás_tábla_modell2!A258</f>
        <v>16_2021</v>
      </c>
      <c r="B258">
        <f>RANK(szórás_tábla_modell2!B258,szórás_tábla_modell2!B$2:B$313,1)</f>
        <v>228</v>
      </c>
      <c r="C258">
        <f>RANK(szórás_tábla_modell2!C258,szórás_tábla_modell2!C$2:C$313,1)</f>
        <v>272</v>
      </c>
      <c r="D258">
        <f>RANK(szórás_tábla_modell2!D258,szórás_tábla_modell2!D$2:D$313,1)</f>
        <v>234</v>
      </c>
      <c r="E258">
        <f>RANK(szórás_tábla_modell2!E258,szórás_tábla_modell2!E$2:E$313,1)</f>
        <v>85</v>
      </c>
      <c r="F258">
        <f>RANK(szórás_tábla_modell2!F258,szórás_tábla_modell2!F$2:F$313,1)</f>
        <v>265</v>
      </c>
      <c r="G258">
        <f>RANK(szórás_tábla_modell2!G258,szórás_tábla_modell2!G$2:G$313,1)</f>
        <v>225</v>
      </c>
      <c r="H258">
        <f>RANK(szórás_tábla_modell2!H258,szórás_tábla_modell2!H$2:H$313,1)</f>
        <v>99</v>
      </c>
      <c r="I258">
        <f>RANK(szórás_tábla_modell2!I258,szórás_tábla_modell2!I$2:I$313,1)</f>
        <v>93</v>
      </c>
      <c r="J258">
        <f>RANK(szórás_tábla_modell2!J258,szórás_tábla_modell2!J$2:J$313,1)</f>
        <v>284</v>
      </c>
      <c r="K258">
        <f>RANK(szórás_tábla_modell2!K258,szórás_tábla_modell2!K$2:K$313,1)</f>
        <v>79</v>
      </c>
      <c r="L258">
        <f>RANK(szórás_tábla_modell2!L258,szórás_tábla_modell2!L$2:L$313,1)</f>
        <v>152</v>
      </c>
      <c r="M258">
        <f>RANK(szórás_tábla_modell2!M258,szórás_tábla_modell2!M$2:M$313,1)</f>
        <v>190</v>
      </c>
      <c r="N258">
        <f>RANK(szórás_tábla_modell2!N258,szórás_tábla_modell2!N$2:N$313,1)</f>
        <v>264</v>
      </c>
      <c r="O258">
        <f>RANK(szórás_tábla_modell2!O258,szórás_tábla_modell2!O$2:O$313,1)</f>
        <v>293</v>
      </c>
      <c r="P258">
        <f>RANK(szórás_tábla_modell2!P258,szórás_tábla_modell2!P$2:P$313,1)</f>
        <v>261</v>
      </c>
      <c r="Q258">
        <f>RANK(szórás_tábla_modell2!Q258,szórás_tábla_modell2!Q$2:Q$313,1)</f>
        <v>261</v>
      </c>
      <c r="R258">
        <f>RANK(szórás_tábla_modell2!R258,szórás_tábla_modell2!R$2:R$313,1)</f>
        <v>176</v>
      </c>
      <c r="S258">
        <f>RANK(szórás_tábla_modell2!S258,szórás_tábla_modell2!S$2:S$313,1)</f>
        <v>158</v>
      </c>
      <c r="T258">
        <f>RANK(szórás_tábla_modell2!T258,szórás_tábla_modell2!T$2:T$313,1)</f>
        <v>253</v>
      </c>
      <c r="U258">
        <f>RANK(szórás_tábla_modell2!U258,szórás_tábla_modell2!U$2:U$313,1)</f>
        <v>60</v>
      </c>
      <c r="V258">
        <f>RANK(szórás_tábla_modell2!V258,szórás_tábla_modell2!V$2:V$313,1)</f>
        <v>229</v>
      </c>
      <c r="W258">
        <f>RANK(szórás_tábla_modell2!W258,szórás_tábla_modell2!W$2:W$313,1)</f>
        <v>292</v>
      </c>
      <c r="X258">
        <f>RANK(szórás_tábla_modell2!X258,szórás_tábla_modell2!X$2:X$313,1)</f>
        <v>98</v>
      </c>
      <c r="Y258">
        <f>RANK(szórás_tábla_modell2!Y258,szórás_tábla_modell2!Y$2:Y$313,1)</f>
        <v>249</v>
      </c>
      <c r="Z258">
        <f>RANK(szórás_tábla_modell2!Z258,szórás_tábla_modell2!Z$2:Z$313,1)</f>
        <v>68</v>
      </c>
      <c r="AA258">
        <f>RANK(szórás_tábla_modell2!AA258,szórás_tábla_modell2!AA$2:AA$313,1)</f>
        <v>180</v>
      </c>
      <c r="AB258">
        <f>RANK(szórás_tábla_modell2!AB258,szórás_tábla_modell2!AB$2:AB$313,1)</f>
        <v>272</v>
      </c>
      <c r="AC258">
        <f>RANK(szórás_tábla_modell2!AC258,szórás_tábla_modell2!AC$2:AC$313,1)</f>
        <v>25</v>
      </c>
      <c r="AD258">
        <f>RANK(szórás_tábla_modell2!AD258,szórás_tábla_modell2!AD$2:AD$313,1)</f>
        <v>210</v>
      </c>
      <c r="AE258">
        <f>RANK(szórás_tábla_modell2!AE258,szórás_tábla_modell2!AE$2:AE$313,1)</f>
        <v>92</v>
      </c>
      <c r="AF258">
        <f>RANK(szórás_tábla_modell2!AF258,szórás_tábla_modell2!AF$2:AF$313,1)</f>
        <v>280</v>
      </c>
      <c r="AG258">
        <f>RANK(szórás_tábla_modell2!AG258,szórás_tábla_modell2!AG$2:AG$313,1)</f>
        <v>3</v>
      </c>
      <c r="AH258">
        <f>RANK(szórás_tábla_modell2!AH258,szórás_tábla_modell2!AH$2:AH$313,1)</f>
        <v>190</v>
      </c>
      <c r="AI258">
        <f>RANK(szórás_tábla_modell2!AI258,szórás_tábla_modell2!AI$2:AI$313,1)</f>
        <v>217</v>
      </c>
      <c r="AJ258">
        <f>RANK(szórás_tábla_modell2!AJ258,szórás_tábla_modell2!AJ$2:AJ$313,1)</f>
        <v>26</v>
      </c>
      <c r="AK258">
        <f>RANK(szórás_tábla_modell2!AK258,szórás_tábla_modell2!AK$2:AK$313,1)</f>
        <v>305</v>
      </c>
      <c r="AL258">
        <f>RANK(szórás_tábla_modell2!AL258,szórás_tábla_modell2!AL$2:AL$313,1)</f>
        <v>44</v>
      </c>
      <c r="AM258">
        <f>RANK(szórás_tábla_modell2!AM258,szórás_tábla_modell2!AM$2:AM$313,1)</f>
        <v>198</v>
      </c>
      <c r="AN258">
        <f>RANK(szórás_tábla_modell2!AN258,szórás_tábla_modell2!AN$2:AN$313,1)</f>
        <v>73</v>
      </c>
      <c r="AO258">
        <f>RANK(szórás_tábla_modell2!AO258,szórás_tábla_modell2!AO$2:AO$313,1)</f>
        <v>179</v>
      </c>
      <c r="AP258">
        <f>RANK(szórás_tábla_modell2!AP258,szórás_tábla_modell2!AP$2:AP$313,1)</f>
        <v>69</v>
      </c>
      <c r="AQ258">
        <f>RANK(szórás_tábla_modell2!AQ258,szórás_tábla_modell2!AQ$2:AQ$313,1)</f>
        <v>132</v>
      </c>
      <c r="AR258">
        <f>RANK(szórás_tábla_modell2!AR258,szórás_tábla_modell2!AR$2:AR$313,1)</f>
        <v>258</v>
      </c>
      <c r="AS258">
        <f>RANK(szórás_tábla_modell2!AS258,szórás_tábla_modell2!AS$2:AS$313,1)</f>
        <v>176</v>
      </c>
      <c r="AT258">
        <f>RANK(szórás_tábla_modell2!AT258,szórás_tábla_modell2!AT$2:AT$313,1)</f>
        <v>56</v>
      </c>
      <c r="AU258">
        <f>RANK(szórás_tábla_modell2!AU258,szórás_tábla_modell2!AU$2:AU$313,1)</f>
        <v>311</v>
      </c>
      <c r="AV258">
        <f>RANK(szórás_tábla_modell2!AV258,szórás_tábla_modell2!AV$2:AV$313,1)</f>
        <v>300</v>
      </c>
      <c r="AW258">
        <f>RANK(szórás_tábla_modell2!AW258,szórás_tábla_modell2!AW$2:AW$313,1)</f>
        <v>240</v>
      </c>
      <c r="AX258">
        <f>RANK(szórás_tábla_modell2!AX258,szórás_tábla_modell2!AX$2:AX$313,1)</f>
        <v>76</v>
      </c>
      <c r="AY258">
        <f>RANK(szórás_tábla_modell2!AY258,szórás_tábla_modell2!AY$2:AY$313,1)</f>
        <v>260</v>
      </c>
      <c r="AZ258">
        <f>RANK(szórás_tábla_modell2!AZ258,szórás_tábla_modell2!AZ$2:AZ$313,1)</f>
        <v>2</v>
      </c>
      <c r="BA258">
        <f>RANK(szórás_tábla_modell2!BA258,szórás_tábla_modell2!BA$2:BA$313,1)</f>
        <v>186</v>
      </c>
      <c r="BB258">
        <f>RANK(szórás_tábla_modell2!BB258,szórás_tábla_modell2!BB$2:BB$313,1)</f>
        <v>122</v>
      </c>
      <c r="BC258">
        <f>RANK(szórás_tábla_modell2!BC258,szórás_tábla_modell2!BC$2:BC$313,1)</f>
        <v>256</v>
      </c>
      <c r="BD258">
        <f>RANK(szórás_tábla_modell2!BD258,szórás_tábla_modell2!BD$2:BD$313,1)</f>
        <v>301</v>
      </c>
      <c r="BE258">
        <f>RANK(szórás_tábla_modell2!BE258,szórás_tábla_modell2!BE$2:BE$313,1)</f>
        <v>182</v>
      </c>
      <c r="BF258">
        <f>RANK(szórás_tábla_modell2!BF258,szórás_tábla_modell2!BF$2:BF$313,1)</f>
        <v>99</v>
      </c>
      <c r="BG258">
        <v>1000000</v>
      </c>
    </row>
    <row r="259" spans="1:59" x14ac:dyDescent="0.3">
      <c r="A259" t="str">
        <f>szórás_tábla_modell2!A259</f>
        <v>17_2021</v>
      </c>
      <c r="B259">
        <f>RANK(szórás_tábla_modell2!B259,szórás_tábla_modell2!B$2:B$313,1)</f>
        <v>299</v>
      </c>
      <c r="C259">
        <f>RANK(szórás_tábla_modell2!C259,szórás_tábla_modell2!C$2:C$313,1)</f>
        <v>259</v>
      </c>
      <c r="D259">
        <f>RANK(szórás_tábla_modell2!D259,szórás_tábla_modell2!D$2:D$313,1)</f>
        <v>209</v>
      </c>
      <c r="E259">
        <f>RANK(szórás_tábla_modell2!E259,szórás_tábla_modell2!E$2:E$313,1)</f>
        <v>76</v>
      </c>
      <c r="F259">
        <f>RANK(szórás_tábla_modell2!F259,szórás_tábla_modell2!F$2:F$313,1)</f>
        <v>196</v>
      </c>
      <c r="G259">
        <f>RANK(szórás_tábla_modell2!G259,szórás_tábla_modell2!G$2:G$313,1)</f>
        <v>190</v>
      </c>
      <c r="H259">
        <f>RANK(szórás_tábla_modell2!H259,szórás_tábla_modell2!H$2:H$313,1)</f>
        <v>78</v>
      </c>
      <c r="I259">
        <f>RANK(szórás_tábla_modell2!I259,szórás_tábla_modell2!I$2:I$313,1)</f>
        <v>79</v>
      </c>
      <c r="J259">
        <f>RANK(szórás_tábla_modell2!J259,szórás_tábla_modell2!J$2:J$313,1)</f>
        <v>268</v>
      </c>
      <c r="K259">
        <f>RANK(szórás_tábla_modell2!K259,szórás_tábla_modell2!K$2:K$313,1)</f>
        <v>54</v>
      </c>
      <c r="L259">
        <f>RANK(szórás_tábla_modell2!L259,szórás_tábla_modell2!L$2:L$313,1)</f>
        <v>134</v>
      </c>
      <c r="M259">
        <f>RANK(szórás_tábla_modell2!M259,szórás_tábla_modell2!M$2:M$313,1)</f>
        <v>192</v>
      </c>
      <c r="N259">
        <f>RANK(szórás_tábla_modell2!N259,szórás_tábla_modell2!N$2:N$313,1)</f>
        <v>265</v>
      </c>
      <c r="O259">
        <f>RANK(szórás_tábla_modell2!O259,szórás_tábla_modell2!O$2:O$313,1)</f>
        <v>262</v>
      </c>
      <c r="P259">
        <f>RANK(szórás_tábla_modell2!P259,szórás_tábla_modell2!P$2:P$313,1)</f>
        <v>253</v>
      </c>
      <c r="Q259">
        <f>RANK(szórás_tábla_modell2!Q259,szórás_tábla_modell2!Q$2:Q$313,1)</f>
        <v>257</v>
      </c>
      <c r="R259">
        <f>RANK(szórás_tábla_modell2!R259,szórás_tábla_modell2!R$2:R$313,1)</f>
        <v>135</v>
      </c>
      <c r="S259">
        <f>RANK(szórás_tábla_modell2!S259,szórás_tábla_modell2!S$2:S$313,1)</f>
        <v>132</v>
      </c>
      <c r="T259">
        <f>RANK(szórás_tábla_modell2!T259,szórás_tábla_modell2!T$2:T$313,1)</f>
        <v>254</v>
      </c>
      <c r="U259">
        <f>RANK(szórás_tábla_modell2!U259,szórás_tábla_modell2!U$2:U$313,1)</f>
        <v>40</v>
      </c>
      <c r="V259">
        <f>RANK(szórás_tábla_modell2!V259,szórás_tábla_modell2!V$2:V$313,1)</f>
        <v>216</v>
      </c>
      <c r="W259">
        <f>RANK(szórás_tábla_modell2!W259,szórás_tábla_modell2!W$2:W$313,1)</f>
        <v>256</v>
      </c>
      <c r="X259">
        <f>RANK(szórás_tábla_modell2!X259,szórás_tábla_modell2!X$2:X$313,1)</f>
        <v>98</v>
      </c>
      <c r="Y259">
        <f>RANK(szórás_tábla_modell2!Y259,szórás_tábla_modell2!Y$2:Y$313,1)</f>
        <v>234</v>
      </c>
      <c r="Z259">
        <f>RANK(szórás_tábla_modell2!Z259,szórás_tábla_modell2!Z$2:Z$313,1)</f>
        <v>45</v>
      </c>
      <c r="AA259">
        <f>RANK(szórás_tábla_modell2!AA259,szórás_tábla_modell2!AA$2:AA$313,1)</f>
        <v>171</v>
      </c>
      <c r="AB259">
        <f>RANK(szórás_tábla_modell2!AB259,szórás_tábla_modell2!AB$2:AB$313,1)</f>
        <v>197</v>
      </c>
      <c r="AC259">
        <f>RANK(szórás_tábla_modell2!AC259,szórás_tábla_modell2!AC$2:AC$313,1)</f>
        <v>17</v>
      </c>
      <c r="AD259">
        <f>RANK(szórás_tábla_modell2!AD259,szórás_tábla_modell2!AD$2:AD$313,1)</f>
        <v>298</v>
      </c>
      <c r="AE259">
        <f>RANK(szórás_tábla_modell2!AE259,szórás_tábla_modell2!AE$2:AE$313,1)</f>
        <v>94</v>
      </c>
      <c r="AF259">
        <f>RANK(szórás_tábla_modell2!AF259,szórás_tábla_modell2!AF$2:AF$313,1)</f>
        <v>304</v>
      </c>
      <c r="AG259">
        <f>RANK(szórás_tábla_modell2!AG259,szórás_tábla_modell2!AG$2:AG$313,1)</f>
        <v>76</v>
      </c>
      <c r="AH259">
        <f>RANK(szórás_tábla_modell2!AH259,szórás_tábla_modell2!AH$2:AH$313,1)</f>
        <v>157</v>
      </c>
      <c r="AI259">
        <f>RANK(szórás_tábla_modell2!AI259,szórás_tábla_modell2!AI$2:AI$313,1)</f>
        <v>215</v>
      </c>
      <c r="AJ259">
        <f>RANK(szórás_tábla_modell2!AJ259,szórás_tábla_modell2!AJ$2:AJ$313,1)</f>
        <v>20</v>
      </c>
      <c r="AK259">
        <f>RANK(szórás_tábla_modell2!AK259,szórás_tábla_modell2!AK$2:AK$313,1)</f>
        <v>277</v>
      </c>
      <c r="AL259">
        <f>RANK(szórás_tábla_modell2!AL259,szórás_tábla_modell2!AL$2:AL$313,1)</f>
        <v>74</v>
      </c>
      <c r="AM259">
        <f>RANK(szórás_tábla_modell2!AM259,szórás_tábla_modell2!AM$2:AM$313,1)</f>
        <v>215</v>
      </c>
      <c r="AN259">
        <f>RANK(szórás_tábla_modell2!AN259,szórás_tábla_modell2!AN$2:AN$313,1)</f>
        <v>84</v>
      </c>
      <c r="AO259">
        <f>RANK(szórás_tábla_modell2!AO259,szórás_tábla_modell2!AO$2:AO$313,1)</f>
        <v>92</v>
      </c>
      <c r="AP259">
        <f>RANK(szórás_tábla_modell2!AP259,szórás_tábla_modell2!AP$2:AP$313,1)</f>
        <v>53</v>
      </c>
      <c r="AQ259">
        <f>RANK(szórás_tábla_modell2!AQ259,szórás_tábla_modell2!AQ$2:AQ$313,1)</f>
        <v>131</v>
      </c>
      <c r="AR259">
        <f>RANK(szórás_tábla_modell2!AR259,szórás_tábla_modell2!AR$2:AR$313,1)</f>
        <v>272</v>
      </c>
      <c r="AS259">
        <f>RANK(szórás_tábla_modell2!AS259,szórás_tábla_modell2!AS$2:AS$313,1)</f>
        <v>147</v>
      </c>
      <c r="AT259">
        <f>RANK(szórás_tábla_modell2!AT259,szórás_tábla_modell2!AT$2:AT$313,1)</f>
        <v>28</v>
      </c>
      <c r="AU259">
        <f>RANK(szórás_tábla_modell2!AU259,szórás_tábla_modell2!AU$2:AU$313,1)</f>
        <v>304</v>
      </c>
      <c r="AV259">
        <f>RANK(szórás_tábla_modell2!AV259,szórás_tábla_modell2!AV$2:AV$313,1)</f>
        <v>294</v>
      </c>
      <c r="AW259">
        <f>RANK(szórás_tábla_modell2!AW259,szórás_tábla_modell2!AW$2:AW$313,1)</f>
        <v>259</v>
      </c>
      <c r="AX259">
        <f>RANK(szórás_tábla_modell2!AX259,szórás_tábla_modell2!AX$2:AX$313,1)</f>
        <v>216</v>
      </c>
      <c r="AY259">
        <f>RANK(szórás_tábla_modell2!AY259,szórás_tábla_modell2!AY$2:AY$313,1)</f>
        <v>255</v>
      </c>
      <c r="AZ259">
        <f>RANK(szórás_tábla_modell2!AZ259,szórás_tábla_modell2!AZ$2:AZ$313,1)</f>
        <v>17</v>
      </c>
      <c r="BA259">
        <f>RANK(szórás_tábla_modell2!BA259,szórás_tábla_modell2!BA$2:BA$313,1)</f>
        <v>72</v>
      </c>
      <c r="BB259">
        <f>RANK(szórás_tábla_modell2!BB259,szórás_tábla_modell2!BB$2:BB$313,1)</f>
        <v>126</v>
      </c>
      <c r="BC259">
        <f>RANK(szórás_tábla_modell2!BC259,szórás_tábla_modell2!BC$2:BC$313,1)</f>
        <v>271</v>
      </c>
      <c r="BD259">
        <f>RANK(szórás_tábla_modell2!BD259,szórás_tábla_modell2!BD$2:BD$313,1)</f>
        <v>311</v>
      </c>
      <c r="BE259">
        <f>RANK(szórás_tábla_modell2!BE259,szórás_tábla_modell2!BE$2:BE$313,1)</f>
        <v>187</v>
      </c>
      <c r="BF259">
        <f>RANK(szórás_tábla_modell2!BF259,szórás_tábla_modell2!BF$2:BF$313,1)</f>
        <v>89</v>
      </c>
      <c r="BG259">
        <v>1000000</v>
      </c>
    </row>
    <row r="260" spans="1:59" x14ac:dyDescent="0.3">
      <c r="A260" t="str">
        <f>szórás_tábla_modell2!A260</f>
        <v>18_2021</v>
      </c>
      <c r="B260">
        <f>RANK(szórás_tábla_modell2!B260,szórás_tábla_modell2!B$2:B$313,1)</f>
        <v>302</v>
      </c>
      <c r="C260">
        <f>RANK(szórás_tábla_modell2!C260,szórás_tábla_modell2!C$2:C$313,1)</f>
        <v>263</v>
      </c>
      <c r="D260">
        <f>RANK(szórás_tábla_modell2!D260,szórás_tábla_modell2!D$2:D$313,1)</f>
        <v>245</v>
      </c>
      <c r="E260">
        <f>RANK(szórás_tábla_modell2!E260,szórás_tábla_modell2!E$2:E$313,1)</f>
        <v>67</v>
      </c>
      <c r="F260">
        <f>RANK(szórás_tábla_modell2!F260,szórás_tábla_modell2!F$2:F$313,1)</f>
        <v>202</v>
      </c>
      <c r="G260">
        <f>RANK(szórás_tábla_modell2!G260,szórás_tábla_modell2!G$2:G$313,1)</f>
        <v>164</v>
      </c>
      <c r="H260">
        <f>RANK(szórás_tábla_modell2!H260,szórás_tábla_modell2!H$2:H$313,1)</f>
        <v>126</v>
      </c>
      <c r="I260">
        <f>RANK(szórás_tábla_modell2!I260,szórás_tábla_modell2!I$2:I$313,1)</f>
        <v>82</v>
      </c>
      <c r="J260">
        <f>RANK(szórás_tábla_modell2!J260,szórás_tábla_modell2!J$2:J$313,1)</f>
        <v>266</v>
      </c>
      <c r="K260">
        <f>RANK(szórás_tábla_modell2!K260,szórás_tábla_modell2!K$2:K$313,1)</f>
        <v>57</v>
      </c>
      <c r="L260">
        <f>RANK(szórás_tábla_modell2!L260,szórás_tábla_modell2!L$2:L$313,1)</f>
        <v>111</v>
      </c>
      <c r="M260">
        <f>RANK(szórás_tábla_modell2!M260,szórás_tábla_modell2!M$2:M$313,1)</f>
        <v>189</v>
      </c>
      <c r="N260">
        <f>RANK(szórás_tábla_modell2!N260,szórás_tábla_modell2!N$2:N$313,1)</f>
        <v>262</v>
      </c>
      <c r="O260">
        <f>RANK(szórás_tábla_modell2!O260,szórás_tábla_modell2!O$2:O$313,1)</f>
        <v>256</v>
      </c>
      <c r="P260">
        <f>RANK(szórás_tábla_modell2!P260,szórás_tábla_modell2!P$2:P$313,1)</f>
        <v>255</v>
      </c>
      <c r="Q260">
        <f>RANK(szórás_tábla_modell2!Q260,szórás_tábla_modell2!Q$2:Q$313,1)</f>
        <v>253</v>
      </c>
      <c r="R260">
        <f>RANK(szórás_tábla_modell2!R260,szórás_tábla_modell2!R$2:R$313,1)</f>
        <v>146</v>
      </c>
      <c r="S260">
        <f>RANK(szórás_tábla_modell2!S260,szórás_tábla_modell2!S$2:S$313,1)</f>
        <v>159</v>
      </c>
      <c r="T260">
        <f>RANK(szórás_tábla_modell2!T260,szórás_tábla_modell2!T$2:T$313,1)</f>
        <v>247</v>
      </c>
      <c r="U260">
        <f>RANK(szórás_tábla_modell2!U260,szórás_tábla_modell2!U$2:U$313,1)</f>
        <v>31</v>
      </c>
      <c r="V260">
        <f>RANK(szórás_tábla_modell2!V260,szórás_tábla_modell2!V$2:V$313,1)</f>
        <v>215</v>
      </c>
      <c r="W260">
        <f>RANK(szórás_tábla_modell2!W260,szórás_tábla_modell2!W$2:W$313,1)</f>
        <v>248</v>
      </c>
      <c r="X260">
        <f>RANK(szórás_tábla_modell2!X260,szórás_tábla_modell2!X$2:X$313,1)</f>
        <v>121</v>
      </c>
      <c r="Y260">
        <f>RANK(szórás_tábla_modell2!Y260,szórás_tábla_modell2!Y$2:Y$313,1)</f>
        <v>250</v>
      </c>
      <c r="Z260">
        <f>RANK(szórás_tábla_modell2!Z260,szórás_tábla_modell2!Z$2:Z$313,1)</f>
        <v>56</v>
      </c>
      <c r="AA260">
        <f>RANK(szórás_tábla_modell2!AA260,szórás_tábla_modell2!AA$2:AA$313,1)</f>
        <v>186</v>
      </c>
      <c r="AB260">
        <f>RANK(szórás_tábla_modell2!AB260,szórás_tábla_modell2!AB$2:AB$313,1)</f>
        <v>202</v>
      </c>
      <c r="AC260">
        <f>RANK(szórás_tábla_modell2!AC260,szórás_tábla_modell2!AC$2:AC$313,1)</f>
        <v>18</v>
      </c>
      <c r="AD260">
        <f>RANK(szórás_tábla_modell2!AD260,szórás_tábla_modell2!AD$2:AD$313,1)</f>
        <v>270</v>
      </c>
      <c r="AE260">
        <f>RANK(szórás_tábla_modell2!AE260,szórás_tábla_modell2!AE$2:AE$313,1)</f>
        <v>91</v>
      </c>
      <c r="AF260">
        <f>RANK(szórás_tábla_modell2!AF260,szórás_tábla_modell2!AF$2:AF$313,1)</f>
        <v>306</v>
      </c>
      <c r="AG260">
        <f>RANK(szórás_tábla_modell2!AG260,szórás_tábla_modell2!AG$2:AG$313,1)</f>
        <v>51</v>
      </c>
      <c r="AH260">
        <f>RANK(szórás_tábla_modell2!AH260,szórás_tábla_modell2!AH$2:AH$313,1)</f>
        <v>186</v>
      </c>
      <c r="AI260">
        <f>RANK(szórás_tábla_modell2!AI260,szórás_tábla_modell2!AI$2:AI$313,1)</f>
        <v>212</v>
      </c>
      <c r="AJ260">
        <f>RANK(szórás_tábla_modell2!AJ260,szórás_tábla_modell2!AJ$2:AJ$313,1)</f>
        <v>24</v>
      </c>
      <c r="AK260">
        <f>RANK(szórás_tábla_modell2!AK260,szórás_tábla_modell2!AK$2:AK$313,1)</f>
        <v>276</v>
      </c>
      <c r="AL260">
        <f>RANK(szórás_tábla_modell2!AL260,szórás_tábla_modell2!AL$2:AL$313,1)</f>
        <v>78</v>
      </c>
      <c r="AM260">
        <f>RANK(szórás_tábla_modell2!AM260,szórás_tábla_modell2!AM$2:AM$313,1)</f>
        <v>214</v>
      </c>
      <c r="AN260">
        <f>RANK(szórás_tábla_modell2!AN260,szórás_tábla_modell2!AN$2:AN$313,1)</f>
        <v>80</v>
      </c>
      <c r="AO260">
        <f>RANK(szórás_tábla_modell2!AO260,szórás_tábla_modell2!AO$2:AO$313,1)</f>
        <v>198</v>
      </c>
      <c r="AP260">
        <f>RANK(szórás_tábla_modell2!AP260,szórás_tábla_modell2!AP$2:AP$313,1)</f>
        <v>71</v>
      </c>
      <c r="AQ260">
        <f>RANK(szórás_tábla_modell2!AQ260,szórás_tábla_modell2!AQ$2:AQ$313,1)</f>
        <v>133</v>
      </c>
      <c r="AR260">
        <f>RANK(szórás_tábla_modell2!AR260,szórás_tábla_modell2!AR$2:AR$313,1)</f>
        <v>263</v>
      </c>
      <c r="AS260">
        <f>RANK(szórás_tábla_modell2!AS260,szórás_tábla_modell2!AS$2:AS$313,1)</f>
        <v>148</v>
      </c>
      <c r="AT260">
        <f>RANK(szórás_tábla_modell2!AT260,szórás_tábla_modell2!AT$2:AT$313,1)</f>
        <v>24</v>
      </c>
      <c r="AU260">
        <f>RANK(szórás_tábla_modell2!AU260,szórás_tábla_modell2!AU$2:AU$313,1)</f>
        <v>299</v>
      </c>
      <c r="AV260">
        <f>RANK(szórás_tábla_modell2!AV260,szórás_tábla_modell2!AV$2:AV$313,1)</f>
        <v>306</v>
      </c>
      <c r="AW260">
        <f>RANK(szórás_tábla_modell2!AW260,szórás_tábla_modell2!AW$2:AW$313,1)</f>
        <v>260</v>
      </c>
      <c r="AX260">
        <f>RANK(szórás_tábla_modell2!AX260,szórás_tábla_modell2!AX$2:AX$313,1)</f>
        <v>213</v>
      </c>
      <c r="AY260">
        <f>RANK(szórás_tábla_modell2!AY260,szórás_tábla_modell2!AY$2:AY$313,1)</f>
        <v>265</v>
      </c>
      <c r="AZ260">
        <f>RANK(szórás_tábla_modell2!AZ260,szórás_tábla_modell2!AZ$2:AZ$313,1)</f>
        <v>16</v>
      </c>
      <c r="BA260">
        <f>RANK(szórás_tábla_modell2!BA260,szórás_tábla_modell2!BA$2:BA$313,1)</f>
        <v>200</v>
      </c>
      <c r="BB260">
        <f>RANK(szórás_tábla_modell2!BB260,szórás_tábla_modell2!BB$2:BB$313,1)</f>
        <v>138</v>
      </c>
      <c r="BC260">
        <f>RANK(szórás_tábla_modell2!BC260,szórás_tábla_modell2!BC$2:BC$313,1)</f>
        <v>274</v>
      </c>
      <c r="BD260">
        <f>RANK(szórás_tábla_modell2!BD260,szórás_tábla_modell2!BD$2:BD$313,1)</f>
        <v>305</v>
      </c>
      <c r="BE260">
        <f>RANK(szórás_tábla_modell2!BE260,szórás_tábla_modell2!BE$2:BE$313,1)</f>
        <v>191</v>
      </c>
      <c r="BF260">
        <f>RANK(szórás_tábla_modell2!BF260,szórás_tábla_modell2!BF$2:BF$313,1)</f>
        <v>88</v>
      </c>
      <c r="BG260">
        <v>1000000</v>
      </c>
    </row>
    <row r="261" spans="1:59" x14ac:dyDescent="0.3">
      <c r="A261" t="str">
        <f>szórás_tábla_modell2!A261</f>
        <v>19_2021</v>
      </c>
      <c r="B261">
        <f>RANK(szórás_tábla_modell2!B261,szórás_tábla_modell2!B$2:B$313,1)</f>
        <v>312</v>
      </c>
      <c r="C261">
        <f>RANK(szórás_tábla_modell2!C261,szórás_tábla_modell2!C$2:C$313,1)</f>
        <v>262</v>
      </c>
      <c r="D261">
        <f>RANK(szórás_tábla_modell2!D261,szórás_tábla_modell2!D$2:D$313,1)</f>
        <v>217</v>
      </c>
      <c r="E261">
        <f>RANK(szórás_tábla_modell2!E261,szórás_tábla_modell2!E$2:E$313,1)</f>
        <v>91</v>
      </c>
      <c r="F261">
        <f>RANK(szórás_tábla_modell2!F261,szórás_tábla_modell2!F$2:F$313,1)</f>
        <v>226</v>
      </c>
      <c r="G261">
        <f>RANK(szórás_tábla_modell2!G261,szórás_tábla_modell2!G$2:G$313,1)</f>
        <v>206</v>
      </c>
      <c r="H261">
        <f>RANK(szórás_tábla_modell2!H261,szórás_tábla_modell2!H$2:H$313,1)</f>
        <v>115</v>
      </c>
      <c r="I261">
        <f>RANK(szórás_tábla_modell2!I261,szórás_tábla_modell2!I$2:I$313,1)</f>
        <v>85</v>
      </c>
      <c r="J261">
        <f>RANK(szórás_tábla_modell2!J261,szórás_tábla_modell2!J$2:J$313,1)</f>
        <v>271</v>
      </c>
      <c r="K261">
        <f>RANK(szórás_tábla_modell2!K261,szórás_tábla_modell2!K$2:K$313,1)</f>
        <v>55</v>
      </c>
      <c r="L261">
        <f>RANK(szórás_tábla_modell2!L261,szórás_tábla_modell2!L$2:L$313,1)</f>
        <v>148</v>
      </c>
      <c r="M261">
        <f>RANK(szórás_tábla_modell2!M261,szórás_tábla_modell2!M$2:M$313,1)</f>
        <v>158</v>
      </c>
      <c r="N261">
        <f>RANK(szórás_tábla_modell2!N261,szórás_tábla_modell2!N$2:N$313,1)</f>
        <v>254</v>
      </c>
      <c r="O261">
        <f>RANK(szórás_tábla_modell2!O261,szórás_tábla_modell2!O$2:O$313,1)</f>
        <v>271</v>
      </c>
      <c r="P261">
        <f>RANK(szórás_tábla_modell2!P261,szórás_tábla_modell2!P$2:P$313,1)</f>
        <v>257</v>
      </c>
      <c r="Q261">
        <f>RANK(szórás_tábla_modell2!Q261,szórás_tábla_modell2!Q$2:Q$313,1)</f>
        <v>260</v>
      </c>
      <c r="R261">
        <f>RANK(szórás_tábla_modell2!R261,szórás_tábla_modell2!R$2:R$313,1)</f>
        <v>154</v>
      </c>
      <c r="S261">
        <f>RANK(szórás_tábla_modell2!S261,szórás_tábla_modell2!S$2:S$313,1)</f>
        <v>150</v>
      </c>
      <c r="T261">
        <f>RANK(szórás_tábla_modell2!T261,szórás_tábla_modell2!T$2:T$313,1)</f>
        <v>258</v>
      </c>
      <c r="U261">
        <f>RANK(szórás_tábla_modell2!U261,szórás_tábla_modell2!U$2:U$313,1)</f>
        <v>41</v>
      </c>
      <c r="V261">
        <f>RANK(szórás_tábla_modell2!V261,szórás_tábla_modell2!V$2:V$313,1)</f>
        <v>211</v>
      </c>
      <c r="W261">
        <f>RANK(szórás_tábla_modell2!W261,szórás_tábla_modell2!W$2:W$313,1)</f>
        <v>236</v>
      </c>
      <c r="X261">
        <f>RANK(szórás_tábla_modell2!X261,szórás_tábla_modell2!X$2:X$313,1)</f>
        <v>98</v>
      </c>
      <c r="Y261">
        <f>RANK(szórás_tábla_modell2!Y261,szórás_tábla_modell2!Y$2:Y$313,1)</f>
        <v>259</v>
      </c>
      <c r="Z261">
        <f>RANK(szórás_tábla_modell2!Z261,szórás_tábla_modell2!Z$2:Z$313,1)</f>
        <v>60</v>
      </c>
      <c r="AA261">
        <f>RANK(szórás_tábla_modell2!AA261,szórás_tábla_modell2!AA$2:AA$313,1)</f>
        <v>181</v>
      </c>
      <c r="AB261">
        <f>RANK(szórás_tábla_modell2!AB261,szórás_tábla_modell2!AB$2:AB$313,1)</f>
        <v>215</v>
      </c>
      <c r="AC261">
        <f>RANK(szórás_tábla_modell2!AC261,szórás_tábla_modell2!AC$2:AC$313,1)</f>
        <v>19</v>
      </c>
      <c r="AD261">
        <f>RANK(szórás_tábla_modell2!AD261,szórás_tábla_modell2!AD$2:AD$313,1)</f>
        <v>291</v>
      </c>
      <c r="AE261">
        <f>RANK(szórás_tábla_modell2!AE261,szórás_tábla_modell2!AE$2:AE$313,1)</f>
        <v>108</v>
      </c>
      <c r="AF261">
        <f>RANK(szórás_tábla_modell2!AF261,szórás_tábla_modell2!AF$2:AF$313,1)</f>
        <v>308</v>
      </c>
      <c r="AG261">
        <f>RANK(szórás_tábla_modell2!AG261,szórás_tábla_modell2!AG$2:AG$313,1)</f>
        <v>43</v>
      </c>
      <c r="AH261">
        <f>RANK(szórás_tábla_modell2!AH261,szórás_tábla_modell2!AH$2:AH$313,1)</f>
        <v>205</v>
      </c>
      <c r="AI261">
        <f>RANK(szórás_tábla_modell2!AI261,szórás_tábla_modell2!AI$2:AI$313,1)</f>
        <v>229</v>
      </c>
      <c r="AJ261">
        <f>RANK(szórás_tábla_modell2!AJ261,szórás_tábla_modell2!AJ$2:AJ$313,1)</f>
        <v>28</v>
      </c>
      <c r="AK261">
        <f>RANK(szórás_tábla_modell2!AK261,szórás_tábla_modell2!AK$2:AK$313,1)</f>
        <v>279</v>
      </c>
      <c r="AL261">
        <f>RANK(szórás_tábla_modell2!AL261,szórás_tábla_modell2!AL$2:AL$313,1)</f>
        <v>80</v>
      </c>
      <c r="AM261">
        <f>RANK(szórás_tábla_modell2!AM261,szórás_tábla_modell2!AM$2:AM$313,1)</f>
        <v>184</v>
      </c>
      <c r="AN261">
        <f>RANK(szórás_tábla_modell2!AN261,szórás_tábla_modell2!AN$2:AN$313,1)</f>
        <v>92</v>
      </c>
      <c r="AO261">
        <f>RANK(szórás_tábla_modell2!AO261,szórás_tábla_modell2!AO$2:AO$313,1)</f>
        <v>212</v>
      </c>
      <c r="AP261">
        <f>RANK(szórás_tábla_modell2!AP261,szórás_tábla_modell2!AP$2:AP$313,1)</f>
        <v>54</v>
      </c>
      <c r="AQ261">
        <f>RANK(szórás_tábla_modell2!AQ261,szórás_tábla_modell2!AQ$2:AQ$313,1)</f>
        <v>121</v>
      </c>
      <c r="AR261">
        <f>RANK(szórás_tábla_modell2!AR261,szórás_tábla_modell2!AR$2:AR$313,1)</f>
        <v>269</v>
      </c>
      <c r="AS261">
        <f>RANK(szórás_tábla_modell2!AS261,szórás_tábla_modell2!AS$2:AS$313,1)</f>
        <v>181</v>
      </c>
      <c r="AT261">
        <f>RANK(szórás_tábla_modell2!AT261,szórás_tábla_modell2!AT$2:AT$313,1)</f>
        <v>48</v>
      </c>
      <c r="AU261">
        <f>RANK(szórás_tábla_modell2!AU261,szórás_tábla_modell2!AU$2:AU$313,1)</f>
        <v>297</v>
      </c>
      <c r="AV261">
        <f>RANK(szórás_tábla_modell2!AV261,szórás_tábla_modell2!AV$2:AV$313,1)</f>
        <v>302</v>
      </c>
      <c r="AW261">
        <f>RANK(szórás_tábla_modell2!AW261,szórás_tábla_modell2!AW$2:AW$313,1)</f>
        <v>232</v>
      </c>
      <c r="AX261">
        <f>RANK(szórás_tábla_modell2!AX261,szórás_tábla_modell2!AX$2:AX$313,1)</f>
        <v>102</v>
      </c>
      <c r="AY261">
        <f>RANK(szórás_tábla_modell2!AY261,szórás_tábla_modell2!AY$2:AY$313,1)</f>
        <v>253</v>
      </c>
      <c r="AZ261">
        <f>RANK(szórás_tábla_modell2!AZ261,szórás_tábla_modell2!AZ$2:AZ$313,1)</f>
        <v>20</v>
      </c>
      <c r="BA261">
        <f>RANK(szórás_tábla_modell2!BA261,szórás_tábla_modell2!BA$2:BA$313,1)</f>
        <v>244</v>
      </c>
      <c r="BB261">
        <f>RANK(szórás_tábla_modell2!BB261,szórás_tábla_modell2!BB$2:BB$313,1)</f>
        <v>140</v>
      </c>
      <c r="BC261">
        <f>RANK(szórás_tábla_modell2!BC261,szórás_tábla_modell2!BC$2:BC$313,1)</f>
        <v>300</v>
      </c>
      <c r="BD261">
        <f>RANK(szórás_tábla_modell2!BD261,szórás_tábla_modell2!BD$2:BD$313,1)</f>
        <v>300</v>
      </c>
      <c r="BE261">
        <f>RANK(szórás_tábla_modell2!BE261,szórás_tábla_modell2!BE$2:BE$313,1)</f>
        <v>167</v>
      </c>
      <c r="BF261">
        <f>RANK(szórás_tábla_modell2!BF261,szórás_tábla_modell2!BF$2:BF$313,1)</f>
        <v>86</v>
      </c>
      <c r="BG261">
        <v>1000000</v>
      </c>
    </row>
    <row r="262" spans="1:59" x14ac:dyDescent="0.3">
      <c r="A262" t="str">
        <f>szórás_tábla_modell2!A262</f>
        <v>20_2021</v>
      </c>
      <c r="B262">
        <f>RANK(szórás_tábla_modell2!B262,szórás_tábla_modell2!B$2:B$313,1)</f>
        <v>305</v>
      </c>
      <c r="C262">
        <f>RANK(szórás_tábla_modell2!C262,szórás_tábla_modell2!C$2:C$313,1)</f>
        <v>257</v>
      </c>
      <c r="D262">
        <f>RANK(szórás_tábla_modell2!D262,szórás_tábla_modell2!D$2:D$313,1)</f>
        <v>201</v>
      </c>
      <c r="E262">
        <f>RANK(szórás_tábla_modell2!E262,szórás_tábla_modell2!E$2:E$313,1)</f>
        <v>74</v>
      </c>
      <c r="F262">
        <f>RANK(szórás_tábla_modell2!F262,szórás_tábla_modell2!F$2:F$313,1)</f>
        <v>182</v>
      </c>
      <c r="G262">
        <f>RANK(szórás_tábla_modell2!G262,szórás_tábla_modell2!G$2:G$313,1)</f>
        <v>88</v>
      </c>
      <c r="H262">
        <f>RANK(szórás_tábla_modell2!H262,szórás_tábla_modell2!H$2:H$313,1)</f>
        <v>123</v>
      </c>
      <c r="I262">
        <f>RANK(szórás_tábla_modell2!I262,szórás_tábla_modell2!I$2:I$313,1)</f>
        <v>77</v>
      </c>
      <c r="J262">
        <f>RANK(szórás_tábla_modell2!J262,szórás_tábla_modell2!J$2:J$313,1)</f>
        <v>259</v>
      </c>
      <c r="K262">
        <f>RANK(szórás_tábla_modell2!K262,szórás_tábla_modell2!K$2:K$313,1)</f>
        <v>47</v>
      </c>
      <c r="L262">
        <f>RANK(szórás_tábla_modell2!L262,szórás_tábla_modell2!L$2:L$313,1)</f>
        <v>110</v>
      </c>
      <c r="M262">
        <f>RANK(szórás_tábla_modell2!M262,szórás_tábla_modell2!M$2:M$313,1)</f>
        <v>171</v>
      </c>
      <c r="N262">
        <f>RANK(szórás_tábla_modell2!N262,szórás_tábla_modell2!N$2:N$313,1)</f>
        <v>259</v>
      </c>
      <c r="O262">
        <f>RANK(szórás_tábla_modell2!O262,szórás_tábla_modell2!O$2:O$313,1)</f>
        <v>251</v>
      </c>
      <c r="P262">
        <f>RANK(szórás_tábla_modell2!P262,szórás_tábla_modell2!P$2:P$313,1)</f>
        <v>254</v>
      </c>
      <c r="Q262">
        <f>RANK(szórás_tábla_modell2!Q262,szórás_tábla_modell2!Q$2:Q$313,1)</f>
        <v>258</v>
      </c>
      <c r="R262">
        <f>RANK(szórás_tábla_modell2!R262,szórás_tábla_modell2!R$2:R$313,1)</f>
        <v>143</v>
      </c>
      <c r="S262">
        <f>RANK(szórás_tábla_modell2!S262,szórás_tábla_modell2!S$2:S$313,1)</f>
        <v>136</v>
      </c>
      <c r="T262">
        <f>RANK(szórás_tábla_modell2!T262,szórás_tábla_modell2!T$2:T$313,1)</f>
        <v>248</v>
      </c>
      <c r="U262">
        <f>RANK(szórás_tábla_modell2!U262,szórás_tábla_modell2!U$2:U$313,1)</f>
        <v>23</v>
      </c>
      <c r="V262">
        <f>RANK(szórás_tábla_modell2!V262,szórás_tábla_modell2!V$2:V$313,1)</f>
        <v>219</v>
      </c>
      <c r="W262">
        <f>RANK(szórás_tábla_modell2!W262,szórás_tábla_modell2!W$2:W$313,1)</f>
        <v>235</v>
      </c>
      <c r="X262">
        <f>RANK(szórás_tábla_modell2!X262,szórás_tábla_modell2!X$2:X$313,1)</f>
        <v>98</v>
      </c>
      <c r="Y262">
        <f>RANK(szórás_tábla_modell2!Y262,szórás_tábla_modell2!Y$2:Y$313,1)</f>
        <v>263</v>
      </c>
      <c r="Z262">
        <f>RANK(szórás_tábla_modell2!Z262,szórás_tábla_modell2!Z$2:Z$313,1)</f>
        <v>48</v>
      </c>
      <c r="AA262">
        <f>RANK(szórás_tábla_modell2!AA262,szórás_tábla_modell2!AA$2:AA$313,1)</f>
        <v>167</v>
      </c>
      <c r="AB262">
        <f>RANK(szórás_tábla_modell2!AB262,szórás_tábla_modell2!AB$2:AB$313,1)</f>
        <v>176</v>
      </c>
      <c r="AC262">
        <f>RANK(szórás_tábla_modell2!AC262,szórás_tábla_modell2!AC$2:AC$313,1)</f>
        <v>14</v>
      </c>
      <c r="AD262">
        <f>RANK(szórás_tábla_modell2!AD262,szórás_tábla_modell2!AD$2:AD$313,1)</f>
        <v>248</v>
      </c>
      <c r="AE262">
        <f>RANK(szórás_tábla_modell2!AE262,szórás_tábla_modell2!AE$2:AE$313,1)</f>
        <v>106</v>
      </c>
      <c r="AF262">
        <f>RANK(szórás_tábla_modell2!AF262,szórás_tábla_modell2!AF$2:AF$313,1)</f>
        <v>309</v>
      </c>
      <c r="AG262">
        <f>RANK(szórás_tábla_modell2!AG262,szórás_tábla_modell2!AG$2:AG$313,1)</f>
        <v>9</v>
      </c>
      <c r="AH262">
        <f>RANK(szórás_tábla_modell2!AH262,szórás_tábla_modell2!AH$2:AH$313,1)</f>
        <v>179</v>
      </c>
      <c r="AI262">
        <f>RANK(szórás_tábla_modell2!AI262,szórás_tábla_modell2!AI$2:AI$313,1)</f>
        <v>227</v>
      </c>
      <c r="AJ262">
        <f>RANK(szórás_tábla_modell2!AJ262,szórás_tábla_modell2!AJ$2:AJ$313,1)</f>
        <v>23</v>
      </c>
      <c r="AK262">
        <f>RANK(szórás_tábla_modell2!AK262,szórás_tábla_modell2!AK$2:AK$313,1)</f>
        <v>261</v>
      </c>
      <c r="AL262">
        <f>RANK(szórás_tábla_modell2!AL262,szórás_tábla_modell2!AL$2:AL$313,1)</f>
        <v>72</v>
      </c>
      <c r="AM262">
        <f>RANK(szórás_tábla_modell2!AM262,szórás_tábla_modell2!AM$2:AM$313,1)</f>
        <v>207</v>
      </c>
      <c r="AN262">
        <f>RANK(szórás_tábla_modell2!AN262,szórás_tábla_modell2!AN$2:AN$313,1)</f>
        <v>82</v>
      </c>
      <c r="AO262">
        <f>RANK(szórás_tábla_modell2!AO262,szórás_tábla_modell2!AO$2:AO$313,1)</f>
        <v>181</v>
      </c>
      <c r="AP262">
        <f>RANK(szórás_tábla_modell2!AP262,szórás_tábla_modell2!AP$2:AP$313,1)</f>
        <v>72</v>
      </c>
      <c r="AQ262">
        <f>RANK(szórás_tábla_modell2!AQ262,szórás_tábla_modell2!AQ$2:AQ$313,1)</f>
        <v>127</v>
      </c>
      <c r="AR262">
        <f>RANK(szórás_tábla_modell2!AR262,szórás_tábla_modell2!AR$2:AR$313,1)</f>
        <v>267</v>
      </c>
      <c r="AS262">
        <f>RANK(szórás_tábla_modell2!AS262,szórás_tábla_modell2!AS$2:AS$313,1)</f>
        <v>173</v>
      </c>
      <c r="AT262">
        <f>RANK(szórás_tábla_modell2!AT262,szórás_tábla_modell2!AT$2:AT$313,1)</f>
        <v>1</v>
      </c>
      <c r="AU262">
        <f>RANK(szórás_tábla_modell2!AU262,szórás_tábla_modell2!AU$2:AU$313,1)</f>
        <v>298</v>
      </c>
      <c r="AV262">
        <f>RANK(szórás_tábla_modell2!AV262,szórás_tábla_modell2!AV$2:AV$313,1)</f>
        <v>311</v>
      </c>
      <c r="AW262">
        <f>RANK(szórás_tábla_modell2!AW262,szórás_tábla_modell2!AW$2:AW$313,1)</f>
        <v>231</v>
      </c>
      <c r="AX262">
        <f>RANK(szórás_tábla_modell2!AX262,szórás_tábla_modell2!AX$2:AX$313,1)</f>
        <v>212</v>
      </c>
      <c r="AY262">
        <f>RANK(szórás_tábla_modell2!AY262,szórás_tábla_modell2!AY$2:AY$313,1)</f>
        <v>287</v>
      </c>
      <c r="AZ262">
        <f>RANK(szórás_tábla_modell2!AZ262,szórás_tábla_modell2!AZ$2:AZ$313,1)</f>
        <v>7</v>
      </c>
      <c r="BA262">
        <f>RANK(szórás_tábla_modell2!BA262,szórás_tábla_modell2!BA$2:BA$313,1)</f>
        <v>264</v>
      </c>
      <c r="BB262">
        <f>RANK(szórás_tábla_modell2!BB262,szórás_tábla_modell2!BB$2:BB$313,1)</f>
        <v>82</v>
      </c>
      <c r="BC262">
        <f>RANK(szórás_tábla_modell2!BC262,szórás_tábla_modell2!BC$2:BC$313,1)</f>
        <v>298</v>
      </c>
      <c r="BD262">
        <f>RANK(szórás_tábla_modell2!BD262,szórás_tábla_modell2!BD$2:BD$313,1)</f>
        <v>283</v>
      </c>
      <c r="BE262">
        <f>RANK(szórás_tábla_modell2!BE262,szórás_tábla_modell2!BE$2:BE$313,1)</f>
        <v>153</v>
      </c>
      <c r="BF262">
        <f>RANK(szórás_tábla_modell2!BF262,szórás_tábla_modell2!BF$2:BF$313,1)</f>
        <v>38</v>
      </c>
      <c r="BG262">
        <v>1000000</v>
      </c>
    </row>
    <row r="263" spans="1:59" x14ac:dyDescent="0.3">
      <c r="A263" t="str">
        <f>szórás_tábla_modell2!A263</f>
        <v>21_2021</v>
      </c>
      <c r="B263">
        <f>RANK(szórás_tábla_modell2!B263,szórás_tábla_modell2!B$2:B$313,1)</f>
        <v>307</v>
      </c>
      <c r="C263">
        <f>RANK(szórás_tábla_modell2!C263,szórás_tábla_modell2!C$2:C$313,1)</f>
        <v>255</v>
      </c>
      <c r="D263">
        <f>RANK(szórás_tábla_modell2!D263,szórás_tábla_modell2!D$2:D$313,1)</f>
        <v>243</v>
      </c>
      <c r="E263">
        <f>RANK(szórás_tábla_modell2!E263,szórás_tábla_modell2!E$2:E$313,1)</f>
        <v>70</v>
      </c>
      <c r="F263">
        <f>RANK(szórás_tábla_modell2!F263,szórás_tábla_modell2!F$2:F$313,1)</f>
        <v>170</v>
      </c>
      <c r="G263">
        <f>RANK(szórás_tábla_modell2!G263,szórás_tábla_modell2!G$2:G$313,1)</f>
        <v>140</v>
      </c>
      <c r="H263">
        <f>RANK(szórás_tábla_modell2!H263,szórás_tábla_modell2!H$2:H$313,1)</f>
        <v>90</v>
      </c>
      <c r="I263">
        <f>RANK(szórás_tábla_modell2!I263,szórás_tábla_modell2!I$2:I$313,1)</f>
        <v>80</v>
      </c>
      <c r="J263">
        <f>RANK(szórás_tábla_modell2!J263,szórás_tábla_modell2!J$2:J$313,1)</f>
        <v>260</v>
      </c>
      <c r="K263">
        <f>RANK(szórás_tábla_modell2!K263,szórás_tábla_modell2!K$2:K$313,1)</f>
        <v>40</v>
      </c>
      <c r="L263">
        <f>RANK(szórás_tábla_modell2!L263,szórás_tábla_modell2!L$2:L$313,1)</f>
        <v>130</v>
      </c>
      <c r="M263">
        <f>RANK(szórás_tábla_modell2!M263,szórás_tábla_modell2!M$2:M$313,1)</f>
        <v>195</v>
      </c>
      <c r="N263">
        <f>RANK(szórás_tábla_modell2!N263,szórás_tábla_modell2!N$2:N$313,1)</f>
        <v>256</v>
      </c>
      <c r="O263">
        <f>RANK(szórás_tábla_modell2!O263,szórás_tábla_modell2!O$2:O$313,1)</f>
        <v>241</v>
      </c>
      <c r="P263">
        <f>RANK(szórás_tábla_modell2!P263,szórás_tábla_modell2!P$2:P$313,1)</f>
        <v>251</v>
      </c>
      <c r="Q263">
        <f>RANK(szórás_tábla_modell2!Q263,szórás_tábla_modell2!Q$2:Q$313,1)</f>
        <v>263</v>
      </c>
      <c r="R263">
        <f>RANK(szórás_tábla_modell2!R263,szórás_tábla_modell2!R$2:R$313,1)</f>
        <v>138</v>
      </c>
      <c r="S263">
        <f>RANK(szórás_tábla_modell2!S263,szórás_tábla_modell2!S$2:S$313,1)</f>
        <v>161</v>
      </c>
      <c r="T263">
        <f>RANK(szórás_tábla_modell2!T263,szórás_tábla_modell2!T$2:T$313,1)</f>
        <v>251</v>
      </c>
      <c r="U263">
        <f>RANK(szórás_tábla_modell2!U263,szórás_tábla_modell2!U$2:U$313,1)</f>
        <v>19</v>
      </c>
      <c r="V263">
        <f>RANK(szórás_tábla_modell2!V263,szórás_tábla_modell2!V$2:V$313,1)</f>
        <v>225</v>
      </c>
      <c r="W263">
        <f>RANK(szórás_tábla_modell2!W263,szórás_tábla_modell2!W$2:W$313,1)</f>
        <v>259</v>
      </c>
      <c r="X263">
        <f>RANK(szórás_tábla_modell2!X263,szórás_tábla_modell2!X$2:X$313,1)</f>
        <v>122</v>
      </c>
      <c r="Y263">
        <f>RANK(szórás_tábla_modell2!Y263,szórás_tábla_modell2!Y$2:Y$313,1)</f>
        <v>254</v>
      </c>
      <c r="Z263">
        <f>RANK(szórás_tábla_modell2!Z263,szórás_tábla_modell2!Z$2:Z$313,1)</f>
        <v>58</v>
      </c>
      <c r="AA263">
        <f>RANK(szórás_tábla_modell2!AA263,szórás_tábla_modell2!AA$2:AA$313,1)</f>
        <v>193</v>
      </c>
      <c r="AB263">
        <f>RANK(szórás_tábla_modell2!AB263,szórás_tábla_modell2!AB$2:AB$313,1)</f>
        <v>170</v>
      </c>
      <c r="AC263">
        <f>RANK(szórás_tábla_modell2!AC263,szórás_tábla_modell2!AC$2:AC$313,1)</f>
        <v>24</v>
      </c>
      <c r="AD263">
        <f>RANK(szórás_tábla_modell2!AD263,szórás_tábla_modell2!AD$2:AD$313,1)</f>
        <v>299</v>
      </c>
      <c r="AE263">
        <f>RANK(szórás_tábla_modell2!AE263,szórás_tábla_modell2!AE$2:AE$313,1)</f>
        <v>113</v>
      </c>
      <c r="AF263">
        <f>RANK(szórás_tábla_modell2!AF263,szórás_tábla_modell2!AF$2:AF$313,1)</f>
        <v>311</v>
      </c>
      <c r="AG263">
        <f>RANK(szórás_tábla_modell2!AG263,szórás_tábla_modell2!AG$2:AG$313,1)</f>
        <v>84</v>
      </c>
      <c r="AH263">
        <f>RANK(szórás_tábla_modell2!AH263,szórás_tábla_modell2!AH$2:AH$313,1)</f>
        <v>120</v>
      </c>
      <c r="AI263">
        <f>RANK(szórás_tábla_modell2!AI263,szórás_tábla_modell2!AI$2:AI$313,1)</f>
        <v>225</v>
      </c>
      <c r="AJ263">
        <f>RANK(szórás_tábla_modell2!AJ263,szórás_tábla_modell2!AJ$2:AJ$313,1)</f>
        <v>34</v>
      </c>
      <c r="AK263">
        <f>RANK(szórás_tábla_modell2!AK263,szórás_tábla_modell2!AK$2:AK$313,1)</f>
        <v>256</v>
      </c>
      <c r="AL263">
        <f>RANK(szórás_tábla_modell2!AL263,szórás_tábla_modell2!AL$2:AL$313,1)</f>
        <v>70</v>
      </c>
      <c r="AM263">
        <f>RANK(szórás_tábla_modell2!AM263,szórás_tábla_modell2!AM$2:AM$313,1)</f>
        <v>208</v>
      </c>
      <c r="AN263">
        <f>RANK(szórás_tábla_modell2!AN263,szórás_tábla_modell2!AN$2:AN$313,1)</f>
        <v>90</v>
      </c>
      <c r="AO263">
        <f>RANK(szórás_tábla_modell2!AO263,szórás_tábla_modell2!AO$2:AO$313,1)</f>
        <v>206</v>
      </c>
      <c r="AP263">
        <f>RANK(szórás_tábla_modell2!AP263,szórás_tábla_modell2!AP$2:AP$313,1)</f>
        <v>59</v>
      </c>
      <c r="AQ263">
        <f>RANK(szórás_tábla_modell2!AQ263,szórás_tábla_modell2!AQ$2:AQ$313,1)</f>
        <v>123</v>
      </c>
      <c r="AR263">
        <f>RANK(szórás_tábla_modell2!AR263,szórás_tábla_modell2!AR$2:AR$313,1)</f>
        <v>230</v>
      </c>
      <c r="AS263">
        <f>RANK(szórás_tábla_modell2!AS263,szórás_tábla_modell2!AS$2:AS$313,1)</f>
        <v>131</v>
      </c>
      <c r="AT263">
        <f>RANK(szórás_tábla_modell2!AT263,szórás_tábla_modell2!AT$2:AT$313,1)</f>
        <v>41</v>
      </c>
      <c r="AU263">
        <f>RANK(szórás_tábla_modell2!AU263,szórás_tábla_modell2!AU$2:AU$313,1)</f>
        <v>294</v>
      </c>
      <c r="AV263">
        <f>RANK(szórás_tábla_modell2!AV263,szórás_tábla_modell2!AV$2:AV$313,1)</f>
        <v>304</v>
      </c>
      <c r="AW263">
        <f>RANK(szórás_tábla_modell2!AW263,szórás_tábla_modell2!AW$2:AW$313,1)</f>
        <v>237</v>
      </c>
      <c r="AX263">
        <f>RANK(szórás_tábla_modell2!AX263,szórás_tábla_modell2!AX$2:AX$313,1)</f>
        <v>94</v>
      </c>
      <c r="AY263">
        <f>RANK(szórás_tábla_modell2!AY263,szórás_tábla_modell2!AY$2:AY$313,1)</f>
        <v>295</v>
      </c>
      <c r="AZ263">
        <f>RANK(szórás_tábla_modell2!AZ263,szórás_tábla_modell2!AZ$2:AZ$313,1)</f>
        <v>25</v>
      </c>
      <c r="BA263">
        <f>RANK(szórás_tábla_modell2!BA263,szórás_tábla_modell2!BA$2:BA$313,1)</f>
        <v>226</v>
      </c>
      <c r="BB263">
        <f>RANK(szórás_tábla_modell2!BB263,szórás_tábla_modell2!BB$2:BB$313,1)</f>
        <v>115</v>
      </c>
      <c r="BC263">
        <f>RANK(szórás_tábla_modell2!BC263,szórás_tábla_modell2!BC$2:BC$313,1)</f>
        <v>294</v>
      </c>
      <c r="BD263">
        <f>RANK(szórás_tábla_modell2!BD263,szórás_tábla_modell2!BD$2:BD$313,1)</f>
        <v>287</v>
      </c>
      <c r="BE263">
        <f>RANK(szórás_tábla_modell2!BE263,szórás_tábla_modell2!BE$2:BE$313,1)</f>
        <v>159</v>
      </c>
      <c r="BF263">
        <f>RANK(szórás_tábla_modell2!BF263,szórás_tábla_modell2!BF$2:BF$313,1)</f>
        <v>61</v>
      </c>
      <c r="BG263">
        <v>1000000</v>
      </c>
    </row>
    <row r="264" spans="1:59" x14ac:dyDescent="0.3">
      <c r="A264" t="str">
        <f>szórás_tábla_modell2!A264</f>
        <v>22_2021</v>
      </c>
      <c r="B264">
        <f>RANK(szórás_tábla_modell2!B264,szórás_tábla_modell2!B$2:B$313,1)</f>
        <v>252</v>
      </c>
      <c r="C264">
        <f>RANK(szórás_tábla_modell2!C264,szórás_tábla_modell2!C$2:C$313,1)</f>
        <v>268</v>
      </c>
      <c r="D264">
        <f>RANK(szórás_tábla_modell2!D264,szórás_tábla_modell2!D$2:D$313,1)</f>
        <v>145</v>
      </c>
      <c r="E264">
        <f>RANK(szórás_tábla_modell2!E264,szórás_tábla_modell2!E$2:E$313,1)</f>
        <v>89</v>
      </c>
      <c r="F264">
        <f>RANK(szórás_tábla_modell2!F264,szórás_tábla_modell2!F$2:F$313,1)</f>
        <v>257</v>
      </c>
      <c r="G264">
        <f>RANK(szórás_tábla_modell2!G264,szórás_tábla_modell2!G$2:G$313,1)</f>
        <v>214</v>
      </c>
      <c r="H264">
        <f>RANK(szórás_tábla_modell2!H264,szórás_tábla_modell2!H$2:H$313,1)</f>
        <v>114</v>
      </c>
      <c r="I264">
        <f>RANK(szórás_tábla_modell2!I264,szórás_tábla_modell2!I$2:I$313,1)</f>
        <v>90</v>
      </c>
      <c r="J264">
        <f>RANK(szórás_tábla_modell2!J264,szórás_tábla_modell2!J$2:J$313,1)</f>
        <v>287</v>
      </c>
      <c r="K264">
        <f>RANK(szórás_tábla_modell2!K264,szórás_tábla_modell2!K$2:K$313,1)</f>
        <v>72</v>
      </c>
      <c r="L264">
        <f>RANK(szórás_tábla_modell2!L264,szórás_tábla_modell2!L$2:L$313,1)</f>
        <v>138</v>
      </c>
      <c r="M264">
        <f>RANK(szórás_tábla_modell2!M264,szórás_tábla_modell2!M$2:M$313,1)</f>
        <v>199</v>
      </c>
      <c r="N264">
        <f>RANK(szórás_tábla_modell2!N264,szórás_tábla_modell2!N$2:N$313,1)</f>
        <v>261</v>
      </c>
      <c r="O264">
        <f>RANK(szórás_tábla_modell2!O264,szórás_tábla_modell2!O$2:O$313,1)</f>
        <v>284</v>
      </c>
      <c r="P264">
        <f>RANK(szórás_tábla_modell2!P264,szórás_tábla_modell2!P$2:P$313,1)</f>
        <v>259</v>
      </c>
      <c r="Q264">
        <f>RANK(szórás_tábla_modell2!Q264,szórás_tábla_modell2!Q$2:Q$313,1)</f>
        <v>255</v>
      </c>
      <c r="R264">
        <f>RANK(szórás_tábla_modell2!R264,szórás_tábla_modell2!R$2:R$313,1)</f>
        <v>144</v>
      </c>
      <c r="S264">
        <f>RANK(szórás_tábla_modell2!S264,szórás_tábla_modell2!S$2:S$313,1)</f>
        <v>139</v>
      </c>
      <c r="T264">
        <f>RANK(szórás_tábla_modell2!T264,szórás_tábla_modell2!T$2:T$313,1)</f>
        <v>256</v>
      </c>
      <c r="U264">
        <f>RANK(szórás_tábla_modell2!U264,szórás_tábla_modell2!U$2:U$313,1)</f>
        <v>52</v>
      </c>
      <c r="V264">
        <f>RANK(szórás_tábla_modell2!V264,szórás_tábla_modell2!V$2:V$313,1)</f>
        <v>220</v>
      </c>
      <c r="W264">
        <f>RANK(szórás_tábla_modell2!W264,szórás_tábla_modell2!W$2:W$313,1)</f>
        <v>305</v>
      </c>
      <c r="X264">
        <f>RANK(szórás_tábla_modell2!X264,szórás_tábla_modell2!X$2:X$313,1)</f>
        <v>98</v>
      </c>
      <c r="Y264">
        <f>RANK(szórás_tábla_modell2!Y264,szórás_tábla_modell2!Y$2:Y$313,1)</f>
        <v>248</v>
      </c>
      <c r="Z264">
        <f>RANK(szórás_tábla_modell2!Z264,szórás_tábla_modell2!Z$2:Z$313,1)</f>
        <v>90</v>
      </c>
      <c r="AA264">
        <f>RANK(szórás_tábla_modell2!AA264,szórás_tábla_modell2!AA$2:AA$313,1)</f>
        <v>215</v>
      </c>
      <c r="AB264">
        <f>RANK(szórás_tábla_modell2!AB264,szórás_tábla_modell2!AB$2:AB$313,1)</f>
        <v>268</v>
      </c>
      <c r="AC264">
        <f>RANK(szórás_tábla_modell2!AC264,szórás_tábla_modell2!AC$2:AC$313,1)</f>
        <v>22</v>
      </c>
      <c r="AD264">
        <f>RANK(szórás_tábla_modell2!AD264,szórás_tábla_modell2!AD$2:AD$313,1)</f>
        <v>301</v>
      </c>
      <c r="AE264">
        <f>RANK(szórás_tábla_modell2!AE264,szórás_tábla_modell2!AE$2:AE$313,1)</f>
        <v>110</v>
      </c>
      <c r="AF264">
        <f>RANK(szórás_tábla_modell2!AF264,szórás_tábla_modell2!AF$2:AF$313,1)</f>
        <v>310</v>
      </c>
      <c r="AG264">
        <f>RANK(szórás_tábla_modell2!AG264,szórás_tábla_modell2!AG$2:AG$313,1)</f>
        <v>95</v>
      </c>
      <c r="AH264">
        <f>RANK(szórás_tábla_modell2!AH264,szórás_tábla_modell2!AH$2:AH$313,1)</f>
        <v>166</v>
      </c>
      <c r="AI264">
        <f>RANK(szórás_tábla_modell2!AI264,szórás_tábla_modell2!AI$2:AI$313,1)</f>
        <v>223</v>
      </c>
      <c r="AJ264">
        <f>RANK(szórás_tábla_modell2!AJ264,szórás_tábla_modell2!AJ$2:AJ$313,1)</f>
        <v>31</v>
      </c>
      <c r="AK264">
        <f>RANK(szórás_tábla_modell2!AK264,szórás_tábla_modell2!AK$2:AK$313,1)</f>
        <v>301</v>
      </c>
      <c r="AL264">
        <f>RANK(szórás_tábla_modell2!AL264,szórás_tábla_modell2!AL$2:AL$313,1)</f>
        <v>82</v>
      </c>
      <c r="AM264">
        <f>RANK(szórás_tábla_modell2!AM264,szórás_tábla_modell2!AM$2:AM$313,1)</f>
        <v>86</v>
      </c>
      <c r="AN264">
        <f>RANK(szórás_tábla_modell2!AN264,szórás_tábla_modell2!AN$2:AN$313,1)</f>
        <v>91</v>
      </c>
      <c r="AO264">
        <f>RANK(szórás_tábla_modell2!AO264,szórás_tábla_modell2!AO$2:AO$313,1)</f>
        <v>153</v>
      </c>
      <c r="AP264">
        <f>RANK(szórás_tábla_modell2!AP264,szórás_tábla_modell2!AP$2:AP$313,1)</f>
        <v>64</v>
      </c>
      <c r="AQ264">
        <f>RANK(szórás_tábla_modell2!AQ264,szórás_tábla_modell2!AQ$2:AQ$313,1)</f>
        <v>125</v>
      </c>
      <c r="AR264">
        <f>RANK(szórás_tábla_modell2!AR264,szórás_tábla_modell2!AR$2:AR$313,1)</f>
        <v>230</v>
      </c>
      <c r="AS264">
        <f>RANK(szórás_tábla_modell2!AS264,szórás_tábla_modell2!AS$2:AS$313,1)</f>
        <v>178</v>
      </c>
      <c r="AT264">
        <f>RANK(szórás_tábla_modell2!AT264,szórás_tábla_modell2!AT$2:AT$313,1)</f>
        <v>30</v>
      </c>
      <c r="AU264">
        <f>RANK(szórás_tábla_modell2!AU264,szórás_tábla_modell2!AU$2:AU$313,1)</f>
        <v>309</v>
      </c>
      <c r="AV264">
        <f>RANK(szórás_tábla_modell2!AV264,szórás_tábla_modell2!AV$2:AV$313,1)</f>
        <v>292</v>
      </c>
      <c r="AW264">
        <f>RANK(szórás_tábla_modell2!AW264,szórás_tábla_modell2!AW$2:AW$313,1)</f>
        <v>254</v>
      </c>
      <c r="AX264">
        <f>RANK(szórás_tábla_modell2!AX264,szórás_tábla_modell2!AX$2:AX$313,1)</f>
        <v>188</v>
      </c>
      <c r="AY264">
        <f>RANK(szórás_tábla_modell2!AY264,szórás_tábla_modell2!AY$2:AY$313,1)</f>
        <v>278</v>
      </c>
      <c r="AZ264">
        <f>RANK(szórás_tábla_modell2!AZ264,szórás_tábla_modell2!AZ$2:AZ$313,1)</f>
        <v>12</v>
      </c>
      <c r="BA264">
        <f>RANK(szórás_tábla_modell2!BA264,szórás_tábla_modell2!BA$2:BA$313,1)</f>
        <v>116</v>
      </c>
      <c r="BB264">
        <f>RANK(szórás_tábla_modell2!BB264,szórás_tábla_modell2!BB$2:BB$313,1)</f>
        <v>136</v>
      </c>
      <c r="BC264">
        <f>RANK(szórás_tábla_modell2!BC264,szórás_tábla_modell2!BC$2:BC$313,1)</f>
        <v>196</v>
      </c>
      <c r="BD264">
        <f>RANK(szórás_tábla_modell2!BD264,szórás_tábla_modell2!BD$2:BD$313,1)</f>
        <v>299</v>
      </c>
      <c r="BE264">
        <f>RANK(szórás_tábla_modell2!BE264,szórás_tábla_modell2!BE$2:BE$313,1)</f>
        <v>189</v>
      </c>
      <c r="BF264">
        <f>RANK(szórás_tábla_modell2!BF264,szórás_tábla_modell2!BF$2:BF$313,1)</f>
        <v>68</v>
      </c>
      <c r="BG264">
        <v>1000000</v>
      </c>
    </row>
    <row r="265" spans="1:59" x14ac:dyDescent="0.3">
      <c r="A265" t="str">
        <f>szórás_tábla_modell2!A265</f>
        <v>23_2021</v>
      </c>
      <c r="B265">
        <f>RANK(szórás_tábla_modell2!B265,szórás_tábla_modell2!B$2:B$313,1)</f>
        <v>301</v>
      </c>
      <c r="C265">
        <f>RANK(szórás_tábla_modell2!C265,szórás_tábla_modell2!C$2:C$313,1)</f>
        <v>254</v>
      </c>
      <c r="D265">
        <f>RANK(szórás_tábla_modell2!D265,szórás_tábla_modell2!D$2:D$313,1)</f>
        <v>232</v>
      </c>
      <c r="E265">
        <f>RANK(szórás_tábla_modell2!E265,szórás_tábla_modell2!E$2:E$313,1)</f>
        <v>73</v>
      </c>
      <c r="F265">
        <f>RANK(szórás_tábla_modell2!F265,szórás_tábla_modell2!F$2:F$313,1)</f>
        <v>183</v>
      </c>
      <c r="G265">
        <f>RANK(szórás_tábla_modell2!G265,szórás_tábla_modell2!G$2:G$313,1)</f>
        <v>47</v>
      </c>
      <c r="H265">
        <f>RANK(szórás_tábla_modell2!H265,szórás_tábla_modell2!H$2:H$313,1)</f>
        <v>60</v>
      </c>
      <c r="I265">
        <f>RANK(szórás_tábla_modell2!I265,szórás_tábla_modell2!I$2:I$313,1)</f>
        <v>78</v>
      </c>
      <c r="J265">
        <f>RANK(szórás_tábla_modell2!J265,szórás_tábla_modell2!J$2:J$313,1)</f>
        <v>257</v>
      </c>
      <c r="K265">
        <f>RANK(szórás_tábla_modell2!K265,szórás_tábla_modell2!K$2:K$313,1)</f>
        <v>52</v>
      </c>
      <c r="L265">
        <f>RANK(szórás_tábla_modell2!L265,szórás_tábla_modell2!L$2:L$313,1)</f>
        <v>147</v>
      </c>
      <c r="M265">
        <f>RANK(szórás_tábla_modell2!M265,szórás_tábla_modell2!M$2:M$313,1)</f>
        <v>201</v>
      </c>
      <c r="N265">
        <f>RANK(szórás_tábla_modell2!N265,szórás_tábla_modell2!N$2:N$313,1)</f>
        <v>269</v>
      </c>
      <c r="O265">
        <f>RANK(szórás_tábla_modell2!O265,szórás_tábla_modell2!O$2:O$313,1)</f>
        <v>227</v>
      </c>
      <c r="P265">
        <f>RANK(szórás_tábla_modell2!P265,szórás_tábla_modell2!P$2:P$313,1)</f>
        <v>256</v>
      </c>
      <c r="Q265">
        <f>RANK(szórás_tábla_modell2!Q265,szórás_tábla_modell2!Q$2:Q$313,1)</f>
        <v>251</v>
      </c>
      <c r="R265">
        <f>RANK(szórás_tábla_modell2!R265,szórás_tábla_modell2!R$2:R$313,1)</f>
        <v>162</v>
      </c>
      <c r="S265">
        <f>RANK(szórás_tábla_modell2!S265,szórás_tábla_modell2!S$2:S$313,1)</f>
        <v>137</v>
      </c>
      <c r="T265">
        <f>RANK(szórás_tábla_modell2!T265,szórás_tábla_modell2!T$2:T$313,1)</f>
        <v>257</v>
      </c>
      <c r="U265">
        <f>RANK(szórás_tábla_modell2!U265,szórás_tábla_modell2!U$2:U$313,1)</f>
        <v>27</v>
      </c>
      <c r="V265">
        <f>RANK(szórás_tábla_modell2!V265,szórás_tábla_modell2!V$2:V$313,1)</f>
        <v>231</v>
      </c>
      <c r="W265">
        <f>RANK(szórás_tábla_modell2!W265,szórás_tábla_modell2!W$2:W$313,1)</f>
        <v>289</v>
      </c>
      <c r="X265">
        <f>RANK(szórás_tábla_modell2!X265,szórás_tábla_modell2!X$2:X$313,1)</f>
        <v>146</v>
      </c>
      <c r="Y265">
        <f>RANK(szórás_tábla_modell2!Y265,szórás_tábla_modell2!Y$2:Y$313,1)</f>
        <v>239</v>
      </c>
      <c r="Z265">
        <f>RANK(szórás_tábla_modell2!Z265,szórás_tábla_modell2!Z$2:Z$313,1)</f>
        <v>67</v>
      </c>
      <c r="AA265">
        <f>RANK(szórás_tábla_modell2!AA265,szórás_tábla_modell2!AA$2:AA$313,1)</f>
        <v>223</v>
      </c>
      <c r="AB265">
        <f>RANK(szórás_tábla_modell2!AB265,szórás_tábla_modell2!AB$2:AB$313,1)</f>
        <v>191</v>
      </c>
      <c r="AC265">
        <f>RANK(szórás_tábla_modell2!AC265,szórás_tábla_modell2!AC$2:AC$313,1)</f>
        <v>29</v>
      </c>
      <c r="AD265">
        <f>RANK(szórás_tábla_modell2!AD265,szórás_tábla_modell2!AD$2:AD$313,1)</f>
        <v>261</v>
      </c>
      <c r="AE265">
        <f>RANK(szórás_tábla_modell2!AE265,szórás_tábla_modell2!AE$2:AE$313,1)</f>
        <v>5</v>
      </c>
      <c r="AF265">
        <f>RANK(szórás_tábla_modell2!AF265,szórás_tábla_modell2!AF$2:AF$313,1)</f>
        <v>312</v>
      </c>
      <c r="AG265">
        <f>RANK(szórás_tábla_modell2!AG265,szórás_tábla_modell2!AG$2:AG$313,1)</f>
        <v>56</v>
      </c>
      <c r="AH265">
        <f>RANK(szórás_tábla_modell2!AH265,szórás_tábla_modell2!AH$2:AH$313,1)</f>
        <v>63</v>
      </c>
      <c r="AI265">
        <f>RANK(szórás_tábla_modell2!AI265,szórás_tábla_modell2!AI$2:AI$313,1)</f>
        <v>192</v>
      </c>
      <c r="AJ265">
        <f>RANK(szórás_tábla_modell2!AJ265,szórás_tábla_modell2!AJ$2:AJ$313,1)</f>
        <v>17</v>
      </c>
      <c r="AK265">
        <f>RANK(szórás_tábla_modell2!AK265,szórás_tábla_modell2!AK$2:AK$313,1)</f>
        <v>274</v>
      </c>
      <c r="AL265">
        <f>RANK(szórás_tábla_modell2!AL265,szórás_tábla_modell2!AL$2:AL$313,1)</f>
        <v>86</v>
      </c>
      <c r="AM265">
        <f>RANK(szórás_tábla_modell2!AM265,szórás_tábla_modell2!AM$2:AM$313,1)</f>
        <v>186</v>
      </c>
      <c r="AN265">
        <f>RANK(szórás_tábla_modell2!AN265,szórás_tábla_modell2!AN$2:AN$313,1)</f>
        <v>25</v>
      </c>
      <c r="AO265">
        <f>RANK(szórás_tábla_modell2!AO265,szórás_tábla_modell2!AO$2:AO$313,1)</f>
        <v>149</v>
      </c>
      <c r="AP265">
        <f>RANK(szórás_tábla_modell2!AP265,szórás_tábla_modell2!AP$2:AP$313,1)</f>
        <v>68</v>
      </c>
      <c r="AQ265">
        <f>RANK(szórás_tábla_modell2!AQ265,szórás_tábla_modell2!AQ$2:AQ$313,1)</f>
        <v>119</v>
      </c>
      <c r="AR265">
        <f>RANK(szórás_tábla_modell2!AR265,szórás_tábla_modell2!AR$2:AR$313,1)</f>
        <v>269</v>
      </c>
      <c r="AS265">
        <f>RANK(szórás_tábla_modell2!AS265,szórás_tábla_modell2!AS$2:AS$313,1)</f>
        <v>33</v>
      </c>
      <c r="AT265">
        <f>RANK(szórás_tábla_modell2!AT265,szórás_tábla_modell2!AT$2:AT$313,1)</f>
        <v>8</v>
      </c>
      <c r="AU265">
        <f>RANK(szórás_tábla_modell2!AU265,szórás_tábla_modell2!AU$2:AU$313,1)</f>
        <v>306</v>
      </c>
      <c r="AV265">
        <f>RANK(szórás_tábla_modell2!AV265,szórás_tábla_modell2!AV$2:AV$313,1)</f>
        <v>293</v>
      </c>
      <c r="AW265">
        <f>RANK(szórás_tábla_modell2!AW265,szórás_tábla_modell2!AW$2:AW$313,1)</f>
        <v>244</v>
      </c>
      <c r="AX265">
        <f>RANK(szórás_tábla_modell2!AX265,szórás_tábla_modell2!AX$2:AX$313,1)</f>
        <v>76</v>
      </c>
      <c r="AY265">
        <f>RANK(szórás_tábla_modell2!AY265,szórás_tábla_modell2!AY$2:AY$313,1)</f>
        <v>272</v>
      </c>
      <c r="AZ265">
        <f>RANK(szórás_tábla_modell2!AZ265,szórás_tábla_modell2!AZ$2:AZ$313,1)</f>
        <v>5</v>
      </c>
      <c r="BA265">
        <f>RANK(szórás_tábla_modell2!BA265,szórás_tábla_modell2!BA$2:BA$313,1)</f>
        <v>64</v>
      </c>
      <c r="BB265">
        <f>RANK(szórás_tábla_modell2!BB265,szórás_tábla_modell2!BB$2:BB$313,1)</f>
        <v>117</v>
      </c>
      <c r="BC265">
        <f>RANK(szórás_tábla_modell2!BC265,szórás_tábla_modell2!BC$2:BC$313,1)</f>
        <v>278</v>
      </c>
      <c r="BD265">
        <f>RANK(szórás_tábla_modell2!BD265,szórás_tábla_modell2!BD$2:BD$313,1)</f>
        <v>312</v>
      </c>
      <c r="BE265">
        <f>RANK(szórás_tábla_modell2!BE265,szórás_tábla_modell2!BE$2:BE$313,1)</f>
        <v>193</v>
      </c>
      <c r="BF265">
        <f>RANK(szórás_tábla_modell2!BF265,szórás_tábla_modell2!BF$2:BF$313,1)</f>
        <v>83</v>
      </c>
      <c r="BG265">
        <v>1000000</v>
      </c>
    </row>
    <row r="266" spans="1:59" x14ac:dyDescent="0.3">
      <c r="A266" t="str">
        <f>szórás_tábla_modell2!A266</f>
        <v>Mind_2022</v>
      </c>
      <c r="B266">
        <f>RANK(szórás_tábla_modell2!B266,szórás_tábla_modell2!B$2:B$313,1)</f>
        <v>217</v>
      </c>
      <c r="C266">
        <f>RANK(szórás_tábla_modell2!C266,szórás_tábla_modell2!C$2:C$313,1)</f>
        <v>250</v>
      </c>
      <c r="D266">
        <f>RANK(szórás_tábla_modell2!D266,szórás_tábla_modell2!D$2:D$313,1)</f>
        <v>58</v>
      </c>
      <c r="E266">
        <f>RANK(szórás_tábla_modell2!E266,szórás_tábla_modell2!E$2:E$313,1)</f>
        <v>14</v>
      </c>
      <c r="F266">
        <f>RANK(szórás_tábla_modell2!F266,szórás_tábla_modell2!F$2:F$313,1)</f>
        <v>111</v>
      </c>
      <c r="G266">
        <f>RANK(szórás_tábla_modell2!G266,szórás_tábla_modell2!G$2:G$313,1)</f>
        <v>44</v>
      </c>
      <c r="H266">
        <f>RANK(szórás_tábla_modell2!H266,szórás_tábla_modell2!H$2:H$313,1)</f>
        <v>153</v>
      </c>
      <c r="I266">
        <f>RANK(szórás_tábla_modell2!I266,szórás_tábla_modell2!I$2:I$313,1)</f>
        <v>61</v>
      </c>
      <c r="J266">
        <f>RANK(szórás_tábla_modell2!J266,szórás_tábla_modell2!J$2:J$313,1)</f>
        <v>214</v>
      </c>
      <c r="K266">
        <f>RANK(szórás_tábla_modell2!K266,szórás_tábla_modell2!K$2:K$313,1)</f>
        <v>20</v>
      </c>
      <c r="L266">
        <f>RANK(szórás_tábla_modell2!L266,szórás_tábla_modell2!L$2:L$313,1)</f>
        <v>25</v>
      </c>
      <c r="M266">
        <f>RANK(szórás_tábla_modell2!M266,szórás_tábla_modell2!M$2:M$313,1)</f>
        <v>28</v>
      </c>
      <c r="N266">
        <f>RANK(szórás_tábla_modell2!N266,szórás_tábla_modell2!N$2:N$313,1)</f>
        <v>250</v>
      </c>
      <c r="O266">
        <f>RANK(szórás_tábla_modell2!O266,szórás_tábla_modell2!O$2:O$313,1)</f>
        <v>217</v>
      </c>
      <c r="P266">
        <f>RANK(szórás_tábla_modell2!P266,szórás_tábla_modell2!P$2:P$313,1)</f>
        <v>248</v>
      </c>
      <c r="Q266">
        <f>RANK(szórás_tábla_modell2!Q266,szórás_tábla_modell2!Q$2:Q$313,1)</f>
        <v>269</v>
      </c>
      <c r="R266">
        <f>RANK(szórás_tábla_modell2!R266,szórás_tábla_modell2!R$2:R$313,1)</f>
        <v>34</v>
      </c>
      <c r="S266">
        <f>RANK(szórás_tábla_modell2!S266,szórás_tábla_modell2!S$2:S$313,1)</f>
        <v>3</v>
      </c>
      <c r="T266">
        <f>RANK(szórás_tábla_modell2!T266,szórás_tábla_modell2!T$2:T$313,1)</f>
        <v>209</v>
      </c>
      <c r="U266">
        <f>RANK(szórás_tábla_modell2!U266,szórás_tábla_modell2!U$2:U$313,1)</f>
        <v>11</v>
      </c>
      <c r="V266">
        <f>RANK(szórás_tábla_modell2!V266,szórás_tábla_modell2!V$2:V$313,1)</f>
        <v>177</v>
      </c>
      <c r="W266">
        <f>RANK(szórás_tábla_modell2!W266,szórás_tábla_modell2!W$2:W$313,1)</f>
        <v>54</v>
      </c>
      <c r="X266">
        <f>RANK(szórás_tábla_modell2!X266,szórás_tábla_modell2!X$2:X$313,1)</f>
        <v>81</v>
      </c>
      <c r="Y266">
        <f>RANK(szórás_tábla_modell2!Y266,szórás_tábla_modell2!Y$2:Y$313,1)</f>
        <v>255</v>
      </c>
      <c r="Z266">
        <f>RANK(szórás_tábla_modell2!Z266,szórás_tábla_modell2!Z$2:Z$313,1)</f>
        <v>22</v>
      </c>
      <c r="AA266">
        <f>RANK(szórás_tábla_modell2!AA266,szórás_tábla_modell2!AA$2:AA$313,1)</f>
        <v>231</v>
      </c>
      <c r="AB266">
        <f>RANK(szórás_tábla_modell2!AB266,szórás_tábla_modell2!AB$2:AB$313,1)</f>
        <v>107</v>
      </c>
      <c r="AC266">
        <f>RANK(szórás_tábla_modell2!AC266,szórás_tábla_modell2!AC$2:AC$313,1)</f>
        <v>43</v>
      </c>
      <c r="AD266">
        <f>RANK(szórás_tábla_modell2!AD266,szórás_tábla_modell2!AD$2:AD$313,1)</f>
        <v>139</v>
      </c>
      <c r="AE266">
        <f>RANK(szórás_tábla_modell2!AE266,szórás_tábla_modell2!AE$2:AE$313,1)</f>
        <v>49</v>
      </c>
      <c r="AF266">
        <f>RANK(szórás_tábla_modell2!AF266,szórás_tábla_modell2!AF$2:AF$313,1)</f>
        <v>232</v>
      </c>
      <c r="AG266">
        <f>RANK(szórás_tábla_modell2!AG266,szórás_tábla_modell2!AG$2:AG$313,1)</f>
        <v>41</v>
      </c>
      <c r="AH266">
        <f>RANK(szórás_tábla_modell2!AH266,szórás_tábla_modell2!AH$2:AH$313,1)</f>
        <v>156</v>
      </c>
      <c r="AI266">
        <f>RANK(szórás_tábla_modell2!AI266,szórás_tábla_modell2!AI$2:AI$313,1)</f>
        <v>213</v>
      </c>
      <c r="AJ266">
        <f>RANK(szórás_tábla_modell2!AJ266,szórás_tábla_modell2!AJ$2:AJ$313,1)</f>
        <v>83</v>
      </c>
      <c r="AK266">
        <f>RANK(szórás_tábla_modell2!AK266,szórás_tábla_modell2!AK$2:AK$313,1)</f>
        <v>121</v>
      </c>
      <c r="AL266">
        <f>RANK(szórás_tábla_modell2!AL266,szórás_tábla_modell2!AL$2:AL$313,1)</f>
        <v>37</v>
      </c>
      <c r="AM266">
        <f>RANK(szórás_tábla_modell2!AM266,szórás_tábla_modell2!AM$2:AM$313,1)</f>
        <v>95</v>
      </c>
      <c r="AN266">
        <f>RANK(szórás_tábla_modell2!AN266,szórás_tábla_modell2!AN$2:AN$313,1)</f>
        <v>15</v>
      </c>
      <c r="AO266">
        <f>RANK(szórás_tábla_modell2!AO266,szórás_tábla_modell2!AO$2:AO$313,1)</f>
        <v>264</v>
      </c>
      <c r="AP266">
        <f>RANK(szórás_tábla_modell2!AP266,szórás_tábla_modell2!AP$2:AP$313,1)</f>
        <v>6</v>
      </c>
      <c r="AQ266">
        <f>RANK(szórás_tábla_modell2!AQ266,szórás_tábla_modell2!AQ$2:AQ$313,1)</f>
        <v>17</v>
      </c>
      <c r="AR266">
        <f>RANK(szórás_tábla_modell2!AR266,szórás_tábla_modell2!AR$2:AR$313,1)</f>
        <v>246</v>
      </c>
      <c r="AS266">
        <f>RANK(szórás_tábla_modell2!AS266,szórás_tábla_modell2!AS$2:AS$313,1)</f>
        <v>213</v>
      </c>
      <c r="AT266">
        <f>RANK(szórás_tábla_modell2!AT266,szórás_tábla_modell2!AT$2:AT$313,1)</f>
        <v>18</v>
      </c>
      <c r="AU266">
        <f>RANK(szórás_tábla_modell2!AU266,szórás_tábla_modell2!AU$2:AU$313,1)</f>
        <v>207</v>
      </c>
      <c r="AV266">
        <f>RANK(szórás_tábla_modell2!AV266,szórás_tábla_modell2!AV$2:AV$313,1)</f>
        <v>127</v>
      </c>
      <c r="AW266">
        <f>RANK(szórás_tábla_modell2!AW266,szórás_tábla_modell2!AW$2:AW$313,1)</f>
        <v>271</v>
      </c>
      <c r="AX266">
        <f>RANK(szórás_tábla_modell2!AX266,szórás_tábla_modell2!AX$2:AX$313,1)</f>
        <v>5</v>
      </c>
      <c r="AY266">
        <f>RANK(szórás_tábla_modell2!AY266,szórás_tábla_modell2!AY$2:AY$313,1)</f>
        <v>237</v>
      </c>
      <c r="AZ266">
        <f>RANK(szórás_tábla_modell2!AZ266,szórás_tábla_modell2!AZ$2:AZ$313,1)</f>
        <v>177</v>
      </c>
      <c r="BA266">
        <f>RANK(szórás_tábla_modell2!BA266,szórás_tábla_modell2!BA$2:BA$313,1)</f>
        <v>33</v>
      </c>
      <c r="BB266">
        <f>RANK(szórás_tábla_modell2!BB266,szórás_tábla_modell2!BB$2:BB$313,1)</f>
        <v>111</v>
      </c>
      <c r="BC266">
        <f>RANK(szórás_tábla_modell2!BC266,szórás_tábla_modell2!BC$2:BC$313,1)</f>
        <v>212</v>
      </c>
      <c r="BD266">
        <f>RANK(szórás_tábla_modell2!BD266,szórás_tábla_modell2!BD$2:BD$313,1)</f>
        <v>267</v>
      </c>
      <c r="BE266">
        <f>RANK(szórás_tábla_modell2!BE266,szórás_tábla_modell2!BE$2:BE$313,1)</f>
        <v>30</v>
      </c>
      <c r="BF266">
        <f>RANK(szórás_tábla_modell2!BF266,szórás_tábla_modell2!BF$2:BF$313,1)</f>
        <v>182</v>
      </c>
      <c r="BG266">
        <v>1000000</v>
      </c>
    </row>
    <row r="267" spans="1:59" x14ac:dyDescent="0.3">
      <c r="A267" t="str">
        <f>szórás_tábla_modell2!A267</f>
        <v>1_2022</v>
      </c>
      <c r="B267">
        <f>RANK(szórás_tábla_modell2!B267,szórás_tábla_modell2!B$2:B$313,1)</f>
        <v>292</v>
      </c>
      <c r="C267">
        <f>RANK(szórás_tábla_modell2!C267,szórás_tábla_modell2!C$2:C$313,1)</f>
        <v>231</v>
      </c>
      <c r="D267">
        <f>RANK(szórás_tábla_modell2!D267,szórás_tábla_modell2!D$2:D$313,1)</f>
        <v>81</v>
      </c>
      <c r="E267">
        <f>RANK(szórás_tábla_modell2!E267,szórás_tábla_modell2!E$2:E$313,1)</f>
        <v>4</v>
      </c>
      <c r="F267">
        <f>RANK(szórás_tábla_modell2!F267,szórás_tábla_modell2!F$2:F$313,1)</f>
        <v>279</v>
      </c>
      <c r="G267">
        <f>RANK(szórás_tábla_modell2!G267,szórás_tábla_modell2!G$2:G$313,1)</f>
        <v>42</v>
      </c>
      <c r="H267">
        <f>RANK(szórás_tábla_modell2!H267,szórás_tábla_modell2!H$2:H$313,1)</f>
        <v>148</v>
      </c>
      <c r="I267">
        <f>RANK(szórás_tábla_modell2!I267,szórás_tábla_modell2!I$2:I$313,1)</f>
        <v>188</v>
      </c>
      <c r="J267">
        <f>RANK(szórás_tábla_modell2!J267,szórás_tábla_modell2!J$2:J$313,1)</f>
        <v>263</v>
      </c>
      <c r="K267">
        <f>RANK(szórás_tábla_modell2!K267,szórás_tábla_modell2!K$2:K$313,1)</f>
        <v>58</v>
      </c>
      <c r="L267">
        <f>RANK(szórás_tábla_modell2!L267,szórás_tábla_modell2!L$2:L$313,1)</f>
        <v>127</v>
      </c>
      <c r="M267">
        <f>RANK(szórás_tábla_modell2!M267,szórás_tábla_modell2!M$2:M$313,1)</f>
        <v>93</v>
      </c>
      <c r="N267">
        <f>RANK(szórás_tábla_modell2!N267,szórás_tábla_modell2!N$2:N$313,1)</f>
        <v>260</v>
      </c>
      <c r="O267">
        <f>RANK(szórás_tábla_modell2!O267,szórás_tábla_modell2!O$2:O$313,1)</f>
        <v>289</v>
      </c>
      <c r="P267">
        <f>RANK(szórás_tábla_modell2!P267,szórás_tábla_modell2!P$2:P$313,1)</f>
        <v>272</v>
      </c>
      <c r="Q267">
        <f>RANK(szórás_tábla_modell2!Q267,szórás_tábla_modell2!Q$2:Q$313,1)</f>
        <v>267</v>
      </c>
      <c r="R267">
        <f>RANK(szórás_tábla_modell2!R267,szórás_tábla_modell2!R$2:R$313,1)</f>
        <v>182</v>
      </c>
      <c r="S267">
        <f>RANK(szórás_tábla_modell2!S267,szórás_tábla_modell2!S$2:S$313,1)</f>
        <v>1</v>
      </c>
      <c r="T267">
        <f>RANK(szórás_tábla_modell2!T267,szórás_tábla_modell2!T$2:T$313,1)</f>
        <v>176</v>
      </c>
      <c r="U267">
        <f>RANK(szórás_tábla_modell2!U267,szórás_tábla_modell2!U$2:U$313,1)</f>
        <v>59</v>
      </c>
      <c r="V267">
        <f>RANK(szórás_tábla_modell2!V267,szórás_tábla_modell2!V$2:V$313,1)</f>
        <v>145</v>
      </c>
      <c r="W267">
        <f>RANK(szórás_tábla_modell2!W267,szórás_tábla_modell2!W$2:W$313,1)</f>
        <v>117</v>
      </c>
      <c r="X267">
        <f>RANK(szórás_tábla_modell2!X267,szórás_tábla_modell2!X$2:X$313,1)</f>
        <v>209</v>
      </c>
      <c r="Y267">
        <f>RANK(szórás_tábla_modell2!Y267,szórás_tábla_modell2!Y$2:Y$313,1)</f>
        <v>289</v>
      </c>
      <c r="Z267">
        <f>RANK(szórás_tábla_modell2!Z267,szórás_tábla_modell2!Z$2:Z$313,1)</f>
        <v>86</v>
      </c>
      <c r="AA267">
        <f>RANK(szórás_tábla_modell2!AA267,szórás_tábla_modell2!AA$2:AA$313,1)</f>
        <v>286</v>
      </c>
      <c r="AB267">
        <f>RANK(szórás_tábla_modell2!AB267,szórás_tábla_modell2!AB$2:AB$313,1)</f>
        <v>290</v>
      </c>
      <c r="AC267">
        <f>RANK(szórás_tábla_modell2!AC267,szórás_tábla_modell2!AC$2:AC$313,1)</f>
        <v>98</v>
      </c>
      <c r="AD267">
        <f>RANK(szórás_tábla_modell2!AD267,szórás_tábla_modell2!AD$2:AD$313,1)</f>
        <v>177</v>
      </c>
      <c r="AE267">
        <f>RANK(szórás_tábla_modell2!AE267,szórás_tábla_modell2!AE$2:AE$313,1)</f>
        <v>56</v>
      </c>
      <c r="AF267">
        <f>RANK(szórás_tábla_modell2!AF267,szórás_tábla_modell2!AF$2:AF$313,1)</f>
        <v>255</v>
      </c>
      <c r="AG267">
        <f>RANK(szórás_tábla_modell2!AG267,szórás_tábla_modell2!AG$2:AG$313,1)</f>
        <v>75</v>
      </c>
      <c r="AH267">
        <f>RANK(szórás_tábla_modell2!AH267,szórás_tábla_modell2!AH$2:AH$313,1)</f>
        <v>145</v>
      </c>
      <c r="AI267">
        <f>RANK(szórás_tábla_modell2!AI267,szórás_tábla_modell2!AI$2:AI$313,1)</f>
        <v>184</v>
      </c>
      <c r="AJ267">
        <f>RANK(szórás_tábla_modell2!AJ267,szórás_tábla_modell2!AJ$2:AJ$313,1)</f>
        <v>104</v>
      </c>
      <c r="AK267">
        <f>RANK(szórás_tábla_modell2!AK267,szórás_tábla_modell2!AK$2:AK$313,1)</f>
        <v>239</v>
      </c>
      <c r="AL267">
        <f>RANK(szórás_tábla_modell2!AL267,szórás_tábla_modell2!AL$2:AL$313,1)</f>
        <v>73</v>
      </c>
      <c r="AM267">
        <f>RANK(szórás_tábla_modell2!AM267,szórás_tábla_modell2!AM$2:AM$313,1)</f>
        <v>57</v>
      </c>
      <c r="AN267">
        <f>RANK(szórás_tábla_modell2!AN267,szórás_tábla_modell2!AN$2:AN$313,1)</f>
        <v>1</v>
      </c>
      <c r="AO267">
        <f>RANK(szórás_tábla_modell2!AO267,szórás_tábla_modell2!AO$2:AO$313,1)</f>
        <v>235</v>
      </c>
      <c r="AP267">
        <f>RANK(szórás_tábla_modell2!AP267,szórás_tábla_modell2!AP$2:AP$313,1)</f>
        <v>11</v>
      </c>
      <c r="AQ267">
        <f>RANK(szórás_tábla_modell2!AQ267,szórás_tábla_modell2!AQ$2:AQ$313,1)</f>
        <v>2</v>
      </c>
      <c r="AR267">
        <f>RANK(szórás_tábla_modell2!AR267,szórás_tábla_modell2!AR$2:AR$313,1)</f>
        <v>289</v>
      </c>
      <c r="AS267">
        <f>RANK(szórás_tábla_modell2!AS267,szórás_tábla_modell2!AS$2:AS$313,1)</f>
        <v>275</v>
      </c>
      <c r="AT267">
        <f>RANK(szórás_tábla_modell2!AT267,szórás_tábla_modell2!AT$2:AT$313,1)</f>
        <v>52</v>
      </c>
      <c r="AU267">
        <f>RANK(szórás_tábla_modell2!AU267,szórás_tábla_modell2!AU$2:AU$313,1)</f>
        <v>270</v>
      </c>
      <c r="AV267">
        <f>RANK(szórás_tábla_modell2!AV267,szórás_tábla_modell2!AV$2:AV$313,1)</f>
        <v>98</v>
      </c>
      <c r="AW267">
        <f>RANK(szórás_tábla_modell2!AW267,szórás_tábla_modell2!AW$2:AW$313,1)</f>
        <v>304</v>
      </c>
      <c r="AX267">
        <f>RANK(szórás_tábla_modell2!AX267,szórás_tábla_modell2!AX$2:AX$313,1)</f>
        <v>73</v>
      </c>
      <c r="AY267">
        <f>RANK(szórás_tábla_modell2!AY267,szórás_tábla_modell2!AY$2:AY$313,1)</f>
        <v>281</v>
      </c>
      <c r="AZ267">
        <f>RANK(szórás_tábla_modell2!AZ267,szórás_tábla_modell2!AZ$2:AZ$313,1)</f>
        <v>121</v>
      </c>
      <c r="BA267">
        <f>RANK(szórás_tábla_modell2!BA267,szórás_tábla_modell2!BA$2:BA$313,1)</f>
        <v>95</v>
      </c>
      <c r="BB267">
        <f>RANK(szórás_tábla_modell2!BB267,szórás_tábla_modell2!BB$2:BB$313,1)</f>
        <v>116</v>
      </c>
      <c r="BC267">
        <f>RANK(szórás_tábla_modell2!BC267,szórás_tábla_modell2!BC$2:BC$313,1)</f>
        <v>312</v>
      </c>
      <c r="BD267">
        <f>RANK(szórás_tábla_modell2!BD267,szórás_tábla_modell2!BD$2:BD$313,1)</f>
        <v>285</v>
      </c>
      <c r="BE267">
        <f>RANK(szórás_tábla_modell2!BE267,szórás_tábla_modell2!BE$2:BE$313,1)</f>
        <v>138</v>
      </c>
      <c r="BF267">
        <f>RANK(szórás_tábla_modell2!BF267,szórás_tábla_modell2!BF$2:BF$313,1)</f>
        <v>232</v>
      </c>
      <c r="BG267">
        <v>1000000</v>
      </c>
    </row>
    <row r="268" spans="1:59" x14ac:dyDescent="0.3">
      <c r="A268" t="str">
        <f>szórás_tábla_modell2!A268</f>
        <v>2_2022</v>
      </c>
      <c r="B268">
        <f>RANK(szórás_tábla_modell2!B268,szórás_tábla_modell2!B$2:B$313,1)</f>
        <v>267</v>
      </c>
      <c r="C268">
        <f>RANK(szórás_tábla_modell2!C268,szórás_tábla_modell2!C$2:C$313,1)</f>
        <v>212</v>
      </c>
      <c r="D268">
        <f>RANK(szórás_tábla_modell2!D268,szórás_tábla_modell2!D$2:D$313,1)</f>
        <v>179</v>
      </c>
      <c r="E268">
        <f>RANK(szórás_tábla_modell2!E268,szórás_tábla_modell2!E$2:E$313,1)</f>
        <v>29</v>
      </c>
      <c r="F268">
        <f>RANK(szórás_tábla_modell2!F268,szórás_tábla_modell2!F$2:F$313,1)</f>
        <v>258</v>
      </c>
      <c r="G268">
        <f>RANK(szórás_tábla_modell2!G268,szórás_tábla_modell2!G$2:G$313,1)</f>
        <v>84</v>
      </c>
      <c r="H268">
        <f>RANK(szórás_tábla_modell2!H268,szórás_tábla_modell2!H$2:H$313,1)</f>
        <v>193</v>
      </c>
      <c r="I268">
        <f>RANK(szórás_tábla_modell2!I268,szórás_tábla_modell2!I$2:I$313,1)</f>
        <v>184</v>
      </c>
      <c r="J268">
        <f>RANK(szórás_tábla_modell2!J268,szórás_tábla_modell2!J$2:J$313,1)</f>
        <v>258</v>
      </c>
      <c r="K268">
        <f>RANK(szórás_tábla_modell2!K268,szórás_tábla_modell2!K$2:K$313,1)</f>
        <v>23</v>
      </c>
      <c r="L268">
        <f>RANK(szórás_tábla_modell2!L268,szórás_tábla_modell2!L$2:L$313,1)</f>
        <v>119</v>
      </c>
      <c r="M268">
        <f>RANK(szórás_tábla_modell2!M268,szórás_tábla_modell2!M$2:M$313,1)</f>
        <v>99</v>
      </c>
      <c r="N268">
        <f>RANK(szórás_tábla_modell2!N268,szórás_tábla_modell2!N$2:N$313,1)</f>
        <v>278</v>
      </c>
      <c r="O268">
        <f>RANK(szórás_tábla_modell2!O268,szórás_tábla_modell2!O$2:O$313,1)</f>
        <v>264</v>
      </c>
      <c r="P268">
        <f>RANK(szórás_tábla_modell2!P268,szórás_tábla_modell2!P$2:P$313,1)</f>
        <v>286</v>
      </c>
      <c r="Q268">
        <f>RANK(szórás_tábla_modell2!Q268,szórás_tábla_modell2!Q$2:Q$313,1)</f>
        <v>268</v>
      </c>
      <c r="R268">
        <f>RANK(szórás_tábla_modell2!R268,szórás_tábla_modell2!R$2:R$313,1)</f>
        <v>187</v>
      </c>
      <c r="S268">
        <f>RANK(szórás_tábla_modell2!S268,szórás_tábla_modell2!S$2:S$313,1)</f>
        <v>19</v>
      </c>
      <c r="T268">
        <f>RANK(szórás_tábla_modell2!T268,szórás_tábla_modell2!T$2:T$313,1)</f>
        <v>240</v>
      </c>
      <c r="U268">
        <f>RANK(szórás_tábla_modell2!U268,szórás_tábla_modell2!U$2:U$313,1)</f>
        <v>47</v>
      </c>
      <c r="V268">
        <f>RANK(szórás_tábla_modell2!V268,szórás_tábla_modell2!V$2:V$313,1)</f>
        <v>28</v>
      </c>
      <c r="W268">
        <f>RANK(szórás_tábla_modell2!W268,szórás_tábla_modell2!W$2:W$313,1)</f>
        <v>119</v>
      </c>
      <c r="X268">
        <f>RANK(szórás_tábla_modell2!X268,szórás_tábla_modell2!X$2:X$313,1)</f>
        <v>190</v>
      </c>
      <c r="Y268">
        <f>RANK(szórás_tábla_modell2!Y268,szórás_tábla_modell2!Y$2:Y$313,1)</f>
        <v>300</v>
      </c>
      <c r="Z268">
        <f>RANK(szórás_tábla_modell2!Z268,szórás_tábla_modell2!Z$2:Z$313,1)</f>
        <v>104</v>
      </c>
      <c r="AA268">
        <f>RANK(szórás_tábla_modell2!AA268,szórás_tábla_modell2!AA$2:AA$313,1)</f>
        <v>284</v>
      </c>
      <c r="AB268">
        <f>RANK(szórás_tábla_modell2!AB268,szórás_tábla_modell2!AB$2:AB$313,1)</f>
        <v>262</v>
      </c>
      <c r="AC268">
        <f>RANK(szórás_tábla_modell2!AC268,szórás_tábla_modell2!AC$2:AC$313,1)</f>
        <v>115</v>
      </c>
      <c r="AD268">
        <f>RANK(szórás_tábla_modell2!AD268,szórás_tábla_modell2!AD$2:AD$313,1)</f>
        <v>147</v>
      </c>
      <c r="AE268">
        <f>RANK(szórás_tábla_modell2!AE268,szórás_tábla_modell2!AE$2:AE$313,1)</f>
        <v>58</v>
      </c>
      <c r="AF268">
        <f>RANK(szórás_tábla_modell2!AF268,szórás_tábla_modell2!AF$2:AF$313,1)</f>
        <v>262</v>
      </c>
      <c r="AG268">
        <f>RANK(szórás_tábla_modell2!AG268,szórás_tábla_modell2!AG$2:AG$313,1)</f>
        <v>47</v>
      </c>
      <c r="AH268">
        <f>RANK(szórás_tábla_modell2!AH268,szórás_tábla_modell2!AH$2:AH$313,1)</f>
        <v>185</v>
      </c>
      <c r="AI268">
        <f>RANK(szórás_tábla_modell2!AI268,szórás_tábla_modell2!AI$2:AI$313,1)</f>
        <v>281</v>
      </c>
      <c r="AJ268">
        <f>RANK(szórás_tábla_modell2!AJ268,szórás_tábla_modell2!AJ$2:AJ$313,1)</f>
        <v>90</v>
      </c>
      <c r="AK268">
        <f>RANK(szórás_tábla_modell2!AK268,szórás_tábla_modell2!AK$2:AK$313,1)</f>
        <v>240</v>
      </c>
      <c r="AL268">
        <f>RANK(szórás_tábla_modell2!AL268,szórás_tábla_modell2!AL$2:AL$313,1)</f>
        <v>41</v>
      </c>
      <c r="AM268">
        <f>RANK(szórás_tábla_modell2!AM268,szórás_tábla_modell2!AM$2:AM$313,1)</f>
        <v>152</v>
      </c>
      <c r="AN268">
        <f>RANK(szórás_tábla_modell2!AN268,szórás_tábla_modell2!AN$2:AN$313,1)</f>
        <v>61</v>
      </c>
      <c r="AO268">
        <f>RANK(szórás_tábla_modell2!AO268,szórás_tábla_modell2!AO$2:AO$313,1)</f>
        <v>302</v>
      </c>
      <c r="AP268">
        <f>RANK(szórás_tábla_modell2!AP268,szórás_tábla_modell2!AP$2:AP$313,1)</f>
        <v>28</v>
      </c>
      <c r="AQ268">
        <f>RANK(szórás_tábla_modell2!AQ268,szórás_tábla_modell2!AQ$2:AQ$313,1)</f>
        <v>101</v>
      </c>
      <c r="AR268">
        <f>RANK(szórás_tábla_modell2!AR268,szórás_tábla_modell2!AR$2:AR$313,1)</f>
        <v>287</v>
      </c>
      <c r="AS268">
        <f>RANK(szórás_tábla_modell2!AS268,szórás_tábla_modell2!AS$2:AS$313,1)</f>
        <v>232</v>
      </c>
      <c r="AT268">
        <f>RANK(szórás_tábla_modell2!AT268,szórás_tábla_modell2!AT$2:AT$313,1)</f>
        <v>10</v>
      </c>
      <c r="AU268">
        <f>RANK(szórás_tábla_modell2!AU268,szórás_tábla_modell2!AU$2:AU$313,1)</f>
        <v>278</v>
      </c>
      <c r="AV268">
        <f>RANK(szórás_tábla_modell2!AV268,szórás_tábla_modell2!AV$2:AV$313,1)</f>
        <v>218</v>
      </c>
      <c r="AW268">
        <f>RANK(szórás_tábla_modell2!AW268,szórás_tábla_modell2!AW$2:AW$313,1)</f>
        <v>310</v>
      </c>
      <c r="AX268">
        <f>RANK(szórás_tábla_modell2!AX268,szórás_tábla_modell2!AX$2:AX$313,1)</f>
        <v>38</v>
      </c>
      <c r="AY268">
        <f>RANK(szórás_tábla_modell2!AY268,szórás_tábla_modell2!AY$2:AY$313,1)</f>
        <v>273</v>
      </c>
      <c r="AZ268">
        <f>RANK(szórás_tábla_modell2!AZ268,szórás_tábla_modell2!AZ$2:AZ$313,1)</f>
        <v>210</v>
      </c>
      <c r="BA268">
        <f>RANK(szórás_tábla_modell2!BA268,szórás_tábla_modell2!BA$2:BA$313,1)</f>
        <v>157</v>
      </c>
      <c r="BB268">
        <f>RANK(szórás_tábla_modell2!BB268,szórás_tábla_modell2!BB$2:BB$313,1)</f>
        <v>119</v>
      </c>
      <c r="BC268">
        <f>RANK(szórás_tábla_modell2!BC268,szórás_tábla_modell2!BC$2:BC$313,1)</f>
        <v>270</v>
      </c>
      <c r="BD268">
        <f>RANK(szórás_tábla_modell2!BD268,szórás_tábla_modell2!BD$2:BD$313,1)</f>
        <v>292</v>
      </c>
      <c r="BE268">
        <f>RANK(szórás_tábla_modell2!BE268,szórás_tábla_modell2!BE$2:BE$313,1)</f>
        <v>132</v>
      </c>
      <c r="BF268">
        <f>RANK(szórás_tábla_modell2!BF268,szórás_tábla_modell2!BF$2:BF$313,1)</f>
        <v>251</v>
      </c>
      <c r="BG268">
        <v>1000000</v>
      </c>
    </row>
    <row r="269" spans="1:59" x14ac:dyDescent="0.3">
      <c r="A269" t="str">
        <f>szórás_tábla_modell2!A269</f>
        <v>3_2022</v>
      </c>
      <c r="B269">
        <f>RANK(szórás_tábla_modell2!B269,szórás_tábla_modell2!B$2:B$313,1)</f>
        <v>289</v>
      </c>
      <c r="C269">
        <f>RANK(szórás_tábla_modell2!C269,szórás_tábla_modell2!C$2:C$313,1)</f>
        <v>295</v>
      </c>
      <c r="D269">
        <f>RANK(szórás_tábla_modell2!D269,szórás_tábla_modell2!D$2:D$313,1)</f>
        <v>207</v>
      </c>
      <c r="E269">
        <f>RANK(szórás_tábla_modell2!E269,szórás_tábla_modell2!E$2:E$313,1)</f>
        <v>66</v>
      </c>
      <c r="F269">
        <f>RANK(szórás_tábla_modell2!F269,szórás_tábla_modell2!F$2:F$313,1)</f>
        <v>310</v>
      </c>
      <c r="G269">
        <f>RANK(szórás_tábla_modell2!G269,szórás_tábla_modell2!G$2:G$313,1)</f>
        <v>249</v>
      </c>
      <c r="H269">
        <f>RANK(szórás_tábla_modell2!H269,szórás_tábla_modell2!H$2:H$313,1)</f>
        <v>184</v>
      </c>
      <c r="I269">
        <f>RANK(szórás_tábla_modell2!I269,szórás_tábla_modell2!I$2:I$313,1)</f>
        <v>194</v>
      </c>
      <c r="J269">
        <f>RANK(szórás_tábla_modell2!J269,szórás_tábla_modell2!J$2:J$313,1)</f>
        <v>312</v>
      </c>
      <c r="K269">
        <f>RANK(szórás_tábla_modell2!K269,szórás_tábla_modell2!K$2:K$313,1)</f>
        <v>130</v>
      </c>
      <c r="L269">
        <f>RANK(szórás_tábla_modell2!L269,szórás_tábla_modell2!L$2:L$313,1)</f>
        <v>120</v>
      </c>
      <c r="M269">
        <f>RANK(szórás_tábla_modell2!M269,szórás_tábla_modell2!M$2:M$313,1)</f>
        <v>101</v>
      </c>
      <c r="N269">
        <f>RANK(szórás_tábla_modell2!N269,szórás_tábla_modell2!N$2:N$313,1)</f>
        <v>290</v>
      </c>
      <c r="O269">
        <f>RANK(szórás_tábla_modell2!O269,szórás_tábla_modell2!O$2:O$313,1)</f>
        <v>310</v>
      </c>
      <c r="P269">
        <f>RANK(szórás_tábla_modell2!P269,szórás_tábla_modell2!P$2:P$313,1)</f>
        <v>284</v>
      </c>
      <c r="Q269">
        <f>RANK(szórás_tábla_modell2!Q269,szórás_tábla_modell2!Q$2:Q$313,1)</f>
        <v>282</v>
      </c>
      <c r="R269">
        <f>RANK(szórás_tábla_modell2!R269,szórás_tábla_modell2!R$2:R$313,1)</f>
        <v>183</v>
      </c>
      <c r="S269">
        <f>RANK(szórás_tábla_modell2!S269,szórás_tábla_modell2!S$2:S$313,1)</f>
        <v>10</v>
      </c>
      <c r="T269">
        <f>RANK(szórás_tábla_modell2!T269,szórás_tábla_modell2!T$2:T$313,1)</f>
        <v>242</v>
      </c>
      <c r="U269">
        <f>RANK(szórás_tábla_modell2!U269,szórás_tábla_modell2!U$2:U$313,1)</f>
        <v>76</v>
      </c>
      <c r="V269">
        <f>RANK(szórás_tábla_modell2!V269,szórás_tábla_modell2!V$2:V$313,1)</f>
        <v>248</v>
      </c>
      <c r="W269">
        <f>RANK(szórás_tábla_modell2!W269,szórás_tábla_modell2!W$2:W$313,1)</f>
        <v>127</v>
      </c>
      <c r="X269">
        <f>RANK(szórás_tábla_modell2!X269,szórás_tábla_modell2!X$2:X$313,1)</f>
        <v>201</v>
      </c>
      <c r="Y269">
        <f>RANK(szórás_tábla_modell2!Y269,szórás_tábla_modell2!Y$2:Y$313,1)</f>
        <v>293</v>
      </c>
      <c r="Z269">
        <f>RANK(szórás_tábla_modell2!Z269,szórás_tábla_modell2!Z$2:Z$313,1)</f>
        <v>108</v>
      </c>
      <c r="AA269">
        <f>RANK(szórás_tábla_modell2!AA269,szórás_tábla_modell2!AA$2:AA$313,1)</f>
        <v>287</v>
      </c>
      <c r="AB269">
        <f>RANK(szórás_tábla_modell2!AB269,szórás_tábla_modell2!AB$2:AB$313,1)</f>
        <v>310</v>
      </c>
      <c r="AC269">
        <f>RANK(szórás_tábla_modell2!AC269,szórás_tábla_modell2!AC$2:AC$313,1)</f>
        <v>120</v>
      </c>
      <c r="AD269">
        <f>RANK(szórás_tábla_modell2!AD269,szórás_tábla_modell2!AD$2:AD$313,1)</f>
        <v>211</v>
      </c>
      <c r="AE269">
        <f>RANK(szórás_tábla_modell2!AE269,szórás_tábla_modell2!AE$2:AE$313,1)</f>
        <v>59</v>
      </c>
      <c r="AF269">
        <f>RANK(szórás_tábla_modell2!AF269,szórás_tábla_modell2!AF$2:AF$313,1)</f>
        <v>281</v>
      </c>
      <c r="AG269">
        <f>RANK(szórás_tábla_modell2!AG269,szórás_tábla_modell2!AG$2:AG$313,1)</f>
        <v>48</v>
      </c>
      <c r="AH269">
        <f>RANK(szórás_tábla_modell2!AH269,szórás_tábla_modell2!AH$2:AH$313,1)</f>
        <v>269</v>
      </c>
      <c r="AI269">
        <f>RANK(szórás_tábla_modell2!AI269,szórás_tábla_modell2!AI$2:AI$313,1)</f>
        <v>274</v>
      </c>
      <c r="AJ269">
        <f>RANK(szórás_tábla_modell2!AJ269,szórás_tábla_modell2!AJ$2:AJ$313,1)</f>
        <v>105</v>
      </c>
      <c r="AK269">
        <f>RANK(szórás_tábla_modell2!AK269,szórás_tábla_modell2!AK$2:AK$313,1)</f>
        <v>292</v>
      </c>
      <c r="AL269">
        <f>RANK(szórás_tábla_modell2!AL269,szórás_tábla_modell2!AL$2:AL$313,1)</f>
        <v>90</v>
      </c>
      <c r="AM269">
        <f>RANK(szórás_tábla_modell2!AM269,szórás_tábla_modell2!AM$2:AM$313,1)</f>
        <v>155</v>
      </c>
      <c r="AN269">
        <f>RANK(szórás_tábla_modell2!AN269,szórás_tábla_modell2!AN$2:AN$313,1)</f>
        <v>56</v>
      </c>
      <c r="AO269">
        <f>RANK(szórás_tábla_modell2!AO269,szórás_tábla_modell2!AO$2:AO$313,1)</f>
        <v>311</v>
      </c>
      <c r="AP269">
        <f>RANK(szórás_tábla_modell2!AP269,szórás_tábla_modell2!AP$2:AP$313,1)</f>
        <v>37</v>
      </c>
      <c r="AQ269">
        <f>RANK(szórás_tábla_modell2!AQ269,szórás_tábla_modell2!AQ$2:AQ$313,1)</f>
        <v>99</v>
      </c>
      <c r="AR269">
        <f>RANK(szórás_tábla_modell2!AR269,szórás_tábla_modell2!AR$2:AR$313,1)</f>
        <v>276</v>
      </c>
      <c r="AS269">
        <f>RANK(szórás_tábla_modell2!AS269,szórás_tábla_modell2!AS$2:AS$313,1)</f>
        <v>276</v>
      </c>
      <c r="AT269">
        <f>RANK(szórás_tábla_modell2!AT269,szórás_tábla_modell2!AT$2:AT$313,1)</f>
        <v>90</v>
      </c>
      <c r="AU269">
        <f>RANK(szórás_tábla_modell2!AU269,szórás_tábla_modell2!AU$2:AU$313,1)</f>
        <v>237</v>
      </c>
      <c r="AV269">
        <f>RANK(szórás_tábla_modell2!AV269,szórás_tábla_modell2!AV$2:AV$313,1)</f>
        <v>209</v>
      </c>
      <c r="AW269">
        <f>RANK(szórás_tábla_modell2!AW269,szórás_tábla_modell2!AW$2:AW$313,1)</f>
        <v>307</v>
      </c>
      <c r="AX269">
        <f>RANK(szórás_tábla_modell2!AX269,szórás_tábla_modell2!AX$2:AX$313,1)</f>
        <v>2</v>
      </c>
      <c r="AY269">
        <f>RANK(szórás_tábla_modell2!AY269,szórás_tábla_modell2!AY$2:AY$313,1)</f>
        <v>284</v>
      </c>
      <c r="AZ269">
        <f>RANK(szórás_tábla_modell2!AZ269,szórás_tábla_modell2!AZ$2:AZ$313,1)</f>
        <v>199</v>
      </c>
      <c r="BA269">
        <f>RANK(szórás_tábla_modell2!BA269,szórás_tábla_modell2!BA$2:BA$313,1)</f>
        <v>148</v>
      </c>
      <c r="BB269">
        <f>RANK(szórás_tábla_modell2!BB269,szórás_tábla_modell2!BB$2:BB$313,1)</f>
        <v>196</v>
      </c>
      <c r="BC269">
        <f>RANK(szórás_tábla_modell2!BC269,szórás_tábla_modell2!BC$2:BC$313,1)</f>
        <v>306</v>
      </c>
      <c r="BD269">
        <f>RANK(szórás_tábla_modell2!BD269,szórás_tábla_modell2!BD$2:BD$313,1)</f>
        <v>284</v>
      </c>
      <c r="BE269">
        <f>RANK(szórás_tábla_modell2!BE269,szórás_tábla_modell2!BE$2:BE$313,1)</f>
        <v>119</v>
      </c>
      <c r="BF269">
        <f>RANK(szórás_tábla_modell2!BF269,szórás_tábla_modell2!BF$2:BF$313,1)</f>
        <v>260</v>
      </c>
      <c r="BG269">
        <v>1000000</v>
      </c>
    </row>
    <row r="270" spans="1:59" x14ac:dyDescent="0.3">
      <c r="A270" t="str">
        <f>szórás_tábla_modell2!A270</f>
        <v>4_2022</v>
      </c>
      <c r="B270">
        <f>RANK(szórás_tábla_modell2!B270,szórás_tábla_modell2!B$2:B$313,1)</f>
        <v>296</v>
      </c>
      <c r="C270">
        <f>RANK(szórás_tábla_modell2!C270,szórás_tábla_modell2!C$2:C$313,1)</f>
        <v>281</v>
      </c>
      <c r="D270">
        <f>RANK(szórás_tábla_modell2!D270,szórás_tábla_modell2!D$2:D$313,1)</f>
        <v>246</v>
      </c>
      <c r="E270">
        <f>RANK(szórás_tábla_modell2!E270,szórás_tábla_modell2!E$2:E$313,1)</f>
        <v>47</v>
      </c>
      <c r="F270">
        <f>RANK(szórás_tábla_modell2!F270,szórás_tábla_modell2!F$2:F$313,1)</f>
        <v>282</v>
      </c>
      <c r="G270">
        <f>RANK(szórás_tábla_modell2!G270,szórás_tábla_modell2!G$2:G$313,1)</f>
        <v>221</v>
      </c>
      <c r="H270">
        <f>RANK(szórás_tábla_modell2!H270,szórás_tábla_modell2!H$2:H$313,1)</f>
        <v>173</v>
      </c>
      <c r="I270">
        <f>RANK(szórás_tábla_modell2!I270,szórás_tábla_modell2!I$2:I$313,1)</f>
        <v>161</v>
      </c>
      <c r="J270">
        <f>RANK(szórás_tábla_modell2!J270,szórás_tábla_modell2!J$2:J$313,1)</f>
        <v>302</v>
      </c>
      <c r="K270">
        <f>RANK(szórás_tábla_modell2!K270,szórás_tábla_modell2!K$2:K$313,1)</f>
        <v>93</v>
      </c>
      <c r="L270">
        <f>RANK(szórás_tábla_modell2!L270,szórás_tábla_modell2!L$2:L$313,1)</f>
        <v>112</v>
      </c>
      <c r="M270">
        <f>RANK(szórás_tábla_modell2!M270,szórás_tábla_modell2!M$2:M$313,1)</f>
        <v>64</v>
      </c>
      <c r="N270">
        <f>RANK(szórás_tábla_modell2!N270,szórás_tábla_modell2!N$2:N$313,1)</f>
        <v>274</v>
      </c>
      <c r="O270">
        <f>RANK(szórás_tábla_modell2!O270,szórás_tábla_modell2!O$2:O$313,1)</f>
        <v>291</v>
      </c>
      <c r="P270">
        <f>RANK(szórás_tábla_modell2!P270,szórás_tábla_modell2!P$2:P$313,1)</f>
        <v>274</v>
      </c>
      <c r="Q270">
        <f>RANK(szórás_tábla_modell2!Q270,szórás_tábla_modell2!Q$2:Q$313,1)</f>
        <v>275</v>
      </c>
      <c r="R270">
        <f>RANK(szórás_tábla_modell2!R270,szórás_tábla_modell2!R$2:R$313,1)</f>
        <v>136</v>
      </c>
      <c r="S270">
        <f>RANK(szórás_tábla_modell2!S270,szórás_tábla_modell2!S$2:S$313,1)</f>
        <v>2</v>
      </c>
      <c r="T270">
        <f>RANK(szórás_tábla_modell2!T270,szórás_tábla_modell2!T$2:T$313,1)</f>
        <v>234</v>
      </c>
      <c r="U270">
        <f>RANK(szórás_tábla_modell2!U270,szórás_tábla_modell2!U$2:U$313,1)</f>
        <v>42</v>
      </c>
      <c r="V270">
        <f>RANK(szórás_tábla_modell2!V270,szórás_tábla_modell2!V$2:V$313,1)</f>
        <v>243</v>
      </c>
      <c r="W270">
        <f>RANK(szórás_tábla_modell2!W270,szórás_tábla_modell2!W$2:W$313,1)</f>
        <v>100</v>
      </c>
      <c r="X270">
        <f>RANK(szórás_tábla_modell2!X270,szórás_tábla_modell2!X$2:X$313,1)</f>
        <v>186</v>
      </c>
      <c r="Y270">
        <f>RANK(szórás_tábla_modell2!Y270,szórás_tábla_modell2!Y$2:Y$313,1)</f>
        <v>296</v>
      </c>
      <c r="Z270">
        <f>RANK(szórás_tábla_modell2!Z270,szórás_tábla_modell2!Z$2:Z$313,1)</f>
        <v>92</v>
      </c>
      <c r="AA270">
        <f>RANK(szórás_tábla_modell2!AA270,szórás_tábla_modell2!AA$2:AA$313,1)</f>
        <v>277</v>
      </c>
      <c r="AB270">
        <f>RANK(szórás_tábla_modell2!AB270,szórás_tábla_modell2!AB$2:AB$313,1)</f>
        <v>265</v>
      </c>
      <c r="AC270">
        <f>RANK(szórás_tábla_modell2!AC270,szórás_tábla_modell2!AC$2:AC$313,1)</f>
        <v>86</v>
      </c>
      <c r="AD270">
        <f>RANK(szórás_tábla_modell2!AD270,szórás_tábla_modell2!AD$2:AD$313,1)</f>
        <v>223</v>
      </c>
      <c r="AE270">
        <f>RANK(szórás_tábla_modell2!AE270,szórás_tábla_modell2!AE$2:AE$313,1)</f>
        <v>68</v>
      </c>
      <c r="AF270">
        <f>RANK(szórás_tábla_modell2!AF270,szórás_tábla_modell2!AF$2:AF$313,1)</f>
        <v>266</v>
      </c>
      <c r="AG270">
        <f>RANK(szórás_tábla_modell2!AG270,szórás_tábla_modell2!AG$2:AG$313,1)</f>
        <v>122</v>
      </c>
      <c r="AH270">
        <f>RANK(szórás_tábla_modell2!AH270,szórás_tábla_modell2!AH$2:AH$313,1)</f>
        <v>271</v>
      </c>
      <c r="AI270">
        <f>RANK(szórás_tábla_modell2!AI270,szórás_tábla_modell2!AI$2:AI$313,1)</f>
        <v>279</v>
      </c>
      <c r="AJ270">
        <f>RANK(szórás_tábla_modell2!AJ270,szórás_tábla_modell2!AJ$2:AJ$313,1)</f>
        <v>100</v>
      </c>
      <c r="AK270">
        <f>RANK(szórás_tábla_modell2!AK270,szórás_tábla_modell2!AK$2:AK$313,1)</f>
        <v>246</v>
      </c>
      <c r="AL270">
        <f>RANK(szórás_tábla_modell2!AL270,szórás_tábla_modell2!AL$2:AL$313,1)</f>
        <v>85</v>
      </c>
      <c r="AM270">
        <f>RANK(szórás_tábla_modell2!AM270,szórás_tábla_modell2!AM$2:AM$313,1)</f>
        <v>103</v>
      </c>
      <c r="AN270">
        <f>RANK(szórás_tábla_modell2!AN270,szórás_tábla_modell2!AN$2:AN$313,1)</f>
        <v>19</v>
      </c>
      <c r="AO270">
        <f>RANK(szórás_tábla_modell2!AO270,szórás_tábla_modell2!AO$2:AO$313,1)</f>
        <v>308</v>
      </c>
      <c r="AP270">
        <f>RANK(szórás_tábla_modell2!AP270,szórás_tábla_modell2!AP$2:AP$313,1)</f>
        <v>47</v>
      </c>
      <c r="AQ270">
        <f>RANK(szórás_tábla_modell2!AQ270,szórás_tábla_modell2!AQ$2:AQ$313,1)</f>
        <v>102</v>
      </c>
      <c r="AR270">
        <f>RANK(szórás_tábla_modell2!AR270,szórás_tábla_modell2!AR$2:AR$313,1)</f>
        <v>250</v>
      </c>
      <c r="AS270">
        <f>RANK(szórás_tábla_modell2!AS270,szórás_tábla_modell2!AS$2:AS$313,1)</f>
        <v>257</v>
      </c>
      <c r="AT270">
        <f>RANK(szórás_tábla_modell2!AT270,szórás_tábla_modell2!AT$2:AT$313,1)</f>
        <v>97</v>
      </c>
      <c r="AU270">
        <f>RANK(szórás_tábla_modell2!AU270,szórás_tábla_modell2!AU$2:AU$313,1)</f>
        <v>289</v>
      </c>
      <c r="AV270">
        <f>RANK(szórás_tábla_modell2!AV270,szórás_tábla_modell2!AV$2:AV$313,1)</f>
        <v>196</v>
      </c>
      <c r="AW270">
        <f>RANK(szórás_tábla_modell2!AW270,szórás_tábla_modell2!AW$2:AW$313,1)</f>
        <v>297</v>
      </c>
      <c r="AX270">
        <f>RANK(szórás_tábla_modell2!AX270,szórás_tábla_modell2!AX$2:AX$313,1)</f>
        <v>6</v>
      </c>
      <c r="AY270">
        <f>RANK(szórás_tábla_modell2!AY270,szórás_tábla_modell2!AY$2:AY$313,1)</f>
        <v>264</v>
      </c>
      <c r="AZ270">
        <f>RANK(szórás_tábla_modell2!AZ270,szórás_tábla_modell2!AZ$2:AZ$313,1)</f>
        <v>211</v>
      </c>
      <c r="BA270">
        <f>RANK(szórás_tábla_modell2!BA270,szórás_tábla_modell2!BA$2:BA$313,1)</f>
        <v>153</v>
      </c>
      <c r="BB270">
        <f>RANK(szórás_tábla_modell2!BB270,szórás_tábla_modell2!BB$2:BB$313,1)</f>
        <v>197</v>
      </c>
      <c r="BC270">
        <f>RANK(szórás_tábla_modell2!BC270,szórás_tábla_modell2!BC$2:BC$313,1)</f>
        <v>310</v>
      </c>
      <c r="BD270">
        <f>RANK(szórás_tábla_modell2!BD270,szórás_tábla_modell2!BD$2:BD$313,1)</f>
        <v>277</v>
      </c>
      <c r="BE270">
        <f>RANK(szórás_tábla_modell2!BE270,szórás_tábla_modell2!BE$2:BE$313,1)</f>
        <v>140</v>
      </c>
      <c r="BF270">
        <f>RANK(szórás_tábla_modell2!BF270,szórás_tábla_modell2!BF$2:BF$313,1)</f>
        <v>216</v>
      </c>
      <c r="BG270">
        <v>1000000</v>
      </c>
    </row>
    <row r="271" spans="1:59" x14ac:dyDescent="0.3">
      <c r="A271" t="str">
        <f>szórás_tábla_modell2!A271</f>
        <v>5_2022</v>
      </c>
      <c r="B271">
        <f>RANK(szórás_tábla_modell2!B271,szórás_tábla_modell2!B$2:B$313,1)</f>
        <v>152</v>
      </c>
      <c r="C271">
        <f>RANK(szórás_tábla_modell2!C271,szórás_tábla_modell2!C$2:C$313,1)</f>
        <v>252</v>
      </c>
      <c r="D271">
        <f>RANK(szórás_tábla_modell2!D271,szórás_tábla_modell2!D$2:D$313,1)</f>
        <v>92</v>
      </c>
      <c r="E271">
        <f>RANK(szórás_tábla_modell2!E271,szórás_tábla_modell2!E$2:E$313,1)</f>
        <v>10</v>
      </c>
      <c r="F271">
        <f>RANK(szórás_tábla_modell2!F271,szórás_tábla_modell2!F$2:F$313,1)</f>
        <v>12</v>
      </c>
      <c r="G271">
        <f>RANK(szórás_tábla_modell2!G271,szórás_tábla_modell2!G$2:G$313,1)</f>
        <v>119</v>
      </c>
      <c r="H271">
        <f>RANK(szórás_tábla_modell2!H271,szórás_tábla_modell2!H$2:H$313,1)</f>
        <v>187</v>
      </c>
      <c r="I271">
        <f>RANK(szórás_tábla_modell2!I271,szórás_tábla_modell2!I$2:I$313,1)</f>
        <v>6</v>
      </c>
      <c r="J271">
        <f>RANK(szórás_tábla_modell2!J271,szórás_tábla_modell2!J$2:J$313,1)</f>
        <v>14</v>
      </c>
      <c r="K271">
        <f>RANK(szórás_tábla_modell2!K271,szórás_tábla_modell2!K$2:K$313,1)</f>
        <v>6</v>
      </c>
      <c r="L271">
        <f>RANK(szórás_tábla_modell2!L271,szórás_tábla_modell2!L$2:L$313,1)</f>
        <v>6</v>
      </c>
      <c r="M271">
        <f>RANK(szórás_tábla_modell2!M271,szórás_tábla_modell2!M$2:M$313,1)</f>
        <v>2</v>
      </c>
      <c r="N271">
        <f>RANK(szórás_tábla_modell2!N271,szórás_tábla_modell2!N$2:N$313,1)</f>
        <v>276</v>
      </c>
      <c r="O271">
        <f>RANK(szórás_tábla_modell2!O271,szórás_tábla_modell2!O$2:O$313,1)</f>
        <v>117</v>
      </c>
      <c r="P271">
        <f>RANK(szórás_tábla_modell2!P271,szórás_tábla_modell2!P$2:P$313,1)</f>
        <v>105</v>
      </c>
      <c r="Q271">
        <f>RANK(szórás_tábla_modell2!Q271,szórás_tábla_modell2!Q$2:Q$313,1)</f>
        <v>270</v>
      </c>
      <c r="R271">
        <f>RANK(szórás_tábla_modell2!R271,szórás_tábla_modell2!R$2:R$313,1)</f>
        <v>6</v>
      </c>
      <c r="S271">
        <f>RANK(szórás_tábla_modell2!S271,szórás_tábla_modell2!S$2:S$313,1)</f>
        <v>4</v>
      </c>
      <c r="T271">
        <f>RANK(szórás_tábla_modell2!T271,szórás_tábla_modell2!T$2:T$313,1)</f>
        <v>199</v>
      </c>
      <c r="U271">
        <f>RANK(szórás_tábla_modell2!U271,szórás_tábla_modell2!U$2:U$313,1)</f>
        <v>2</v>
      </c>
      <c r="V271">
        <f>RANK(szórás_tábla_modell2!V271,szórás_tábla_modell2!V$2:V$313,1)</f>
        <v>213</v>
      </c>
      <c r="W271">
        <f>RANK(szórás_tábla_modell2!W271,szórás_tábla_modell2!W$2:W$313,1)</f>
        <v>5</v>
      </c>
      <c r="X271">
        <f>RANK(szórás_tábla_modell2!X271,szórás_tábla_modell2!X$2:X$313,1)</f>
        <v>108</v>
      </c>
      <c r="Y271">
        <f>RANK(szórás_tábla_modell2!Y271,szórás_tábla_modell2!Y$2:Y$313,1)</f>
        <v>253</v>
      </c>
      <c r="Z271">
        <f>RANK(szórás_tábla_modell2!Z271,szórás_tábla_modell2!Z$2:Z$313,1)</f>
        <v>4</v>
      </c>
      <c r="AA271">
        <f>RANK(szórás_tábla_modell2!AA271,szórás_tábla_modell2!AA$2:AA$313,1)</f>
        <v>9</v>
      </c>
      <c r="AB271">
        <f>RANK(szórás_tábla_modell2!AB271,szórás_tábla_modell2!AB$2:AB$313,1)</f>
        <v>11</v>
      </c>
      <c r="AC271">
        <f>RANK(szórás_tábla_modell2!AC271,szórás_tábla_modell2!AC$2:AC$313,1)</f>
        <v>6</v>
      </c>
      <c r="AD271">
        <f>RANK(szórás_tábla_modell2!AD271,szórás_tábla_modell2!AD$2:AD$313,1)</f>
        <v>226</v>
      </c>
      <c r="AE271">
        <f>RANK(szórás_tábla_modell2!AE271,szórás_tábla_modell2!AE$2:AE$313,1)</f>
        <v>62</v>
      </c>
      <c r="AF271">
        <f>RANK(szórás_tábla_modell2!AF271,szórás_tábla_modell2!AF$2:AF$313,1)</f>
        <v>263</v>
      </c>
      <c r="AG271">
        <f>RANK(szórás_tábla_modell2!AG271,szórás_tábla_modell2!AG$2:AG$313,1)</f>
        <v>128</v>
      </c>
      <c r="AH271">
        <f>RANK(szórás_tábla_modell2!AH271,szórás_tábla_modell2!AH$2:AH$313,1)</f>
        <v>196</v>
      </c>
      <c r="AI271">
        <f>RANK(szórás_tábla_modell2!AI271,szórás_tábla_modell2!AI$2:AI$313,1)</f>
        <v>10</v>
      </c>
      <c r="AJ271">
        <f>RANK(szórás_tábla_modell2!AJ271,szórás_tábla_modell2!AJ$2:AJ$313,1)</f>
        <v>84</v>
      </c>
      <c r="AK271">
        <f>RANK(szórás_tábla_modell2!AK271,szórás_tábla_modell2!AK$2:AK$313,1)</f>
        <v>10</v>
      </c>
      <c r="AL271">
        <f>RANK(szórás_tábla_modell2!AL271,szórás_tábla_modell2!AL$2:AL$313,1)</f>
        <v>35</v>
      </c>
      <c r="AM271">
        <f>RANK(szórás_tábla_modell2!AM271,szórás_tábla_modell2!AM$2:AM$313,1)</f>
        <v>164</v>
      </c>
      <c r="AN271">
        <f>RANK(szórás_tábla_modell2!AN271,szórás_tábla_modell2!AN$2:AN$313,1)</f>
        <v>34</v>
      </c>
      <c r="AO271">
        <f>RANK(szórás_tábla_modell2!AO271,szórás_tábla_modell2!AO$2:AO$313,1)</f>
        <v>274</v>
      </c>
      <c r="AP271">
        <f>RANK(szórás_tábla_modell2!AP271,szórás_tábla_modell2!AP$2:AP$313,1)</f>
        <v>48</v>
      </c>
      <c r="AQ271">
        <f>RANK(szórás_tábla_modell2!AQ271,szórás_tábla_modell2!AQ$2:AQ$313,1)</f>
        <v>88</v>
      </c>
      <c r="AR271">
        <f>RANK(szórás_tábla_modell2!AR271,szórás_tábla_modell2!AR$2:AR$313,1)</f>
        <v>284</v>
      </c>
      <c r="AS271">
        <f>RANK(szórás_tábla_modell2!AS271,szórás_tábla_modell2!AS$2:AS$313,1)</f>
        <v>273</v>
      </c>
      <c r="AT271">
        <f>RANK(szórás_tábla_modell2!AT271,szórás_tábla_modell2!AT$2:AT$313,1)</f>
        <v>81</v>
      </c>
      <c r="AU271">
        <f>RANK(szórás_tábla_modell2!AU271,szórás_tábla_modell2!AU$2:AU$313,1)</f>
        <v>270</v>
      </c>
      <c r="AV271">
        <f>RANK(szórás_tábla_modell2!AV271,szórás_tábla_modell2!AV$2:AV$313,1)</f>
        <v>33</v>
      </c>
      <c r="AW271">
        <f>RANK(szórás_tábla_modell2!AW271,szórás_tábla_modell2!AW$2:AW$313,1)</f>
        <v>19</v>
      </c>
      <c r="AX271">
        <f>RANK(szórás_tábla_modell2!AX271,szórás_tábla_modell2!AX$2:AX$313,1)</f>
        <v>25</v>
      </c>
      <c r="AY271">
        <f>RANK(szórás_tábla_modell2!AY271,szórás_tábla_modell2!AY$2:AY$313,1)</f>
        <v>240</v>
      </c>
      <c r="AZ271">
        <f>RANK(szórás_tábla_modell2!AZ271,szórás_tábla_modell2!AZ$2:AZ$313,1)</f>
        <v>178</v>
      </c>
      <c r="BA271">
        <f>RANK(szórás_tábla_modell2!BA271,szórás_tábla_modell2!BA$2:BA$313,1)</f>
        <v>37</v>
      </c>
      <c r="BB271">
        <f>RANK(szórás_tábla_modell2!BB271,szórás_tábla_modell2!BB$2:BB$313,1)</f>
        <v>161</v>
      </c>
      <c r="BC271">
        <f>RANK(szórás_tábla_modell2!BC271,szórás_tábla_modell2!BC$2:BC$313,1)</f>
        <v>205</v>
      </c>
      <c r="BD271">
        <f>RANK(szórás_tábla_modell2!BD271,szórás_tábla_modell2!BD$2:BD$313,1)</f>
        <v>271</v>
      </c>
      <c r="BE271">
        <f>RANK(szórás_tábla_modell2!BE271,szórás_tábla_modell2!BE$2:BE$313,1)</f>
        <v>135</v>
      </c>
      <c r="BF271">
        <f>RANK(szórás_tábla_modell2!BF271,szórás_tábla_modell2!BF$2:BF$313,1)</f>
        <v>151</v>
      </c>
      <c r="BG271">
        <v>1000000</v>
      </c>
    </row>
    <row r="272" spans="1:59" x14ac:dyDescent="0.3">
      <c r="A272" t="str">
        <f>szórás_tábla_modell2!A272</f>
        <v>6_2022</v>
      </c>
      <c r="B272">
        <f>RANK(szórás_tábla_modell2!B272,szórás_tábla_modell2!B$2:B$313,1)</f>
        <v>223</v>
      </c>
      <c r="C272">
        <f>RANK(szórás_tábla_modell2!C272,szórás_tábla_modell2!C$2:C$313,1)</f>
        <v>290</v>
      </c>
      <c r="D272">
        <f>RANK(szórás_tábla_modell2!D272,szórás_tábla_modell2!D$2:D$313,1)</f>
        <v>5</v>
      </c>
      <c r="E272">
        <f>RANK(szórás_tábla_modell2!E272,szórás_tábla_modell2!E$2:E$313,1)</f>
        <v>32</v>
      </c>
      <c r="F272">
        <f>RANK(szórás_tábla_modell2!F272,szórás_tábla_modell2!F$2:F$313,1)</f>
        <v>102</v>
      </c>
      <c r="G272">
        <f>RANK(szórás_tábla_modell2!G272,szórás_tábla_modell2!G$2:G$313,1)</f>
        <v>83</v>
      </c>
      <c r="H272">
        <f>RANK(szórás_tábla_modell2!H272,szórás_tábla_modell2!H$2:H$313,1)</f>
        <v>179</v>
      </c>
      <c r="I272">
        <f>RANK(szórás_tábla_modell2!I272,szórás_tábla_modell2!I$2:I$313,1)</f>
        <v>17</v>
      </c>
      <c r="J272">
        <f>RANK(szórás_tábla_modell2!J272,szórás_tábla_modell2!J$2:J$313,1)</f>
        <v>254</v>
      </c>
      <c r="K272">
        <f>RANK(szórás_tábla_modell2!K272,szórás_tábla_modell2!K$2:K$313,1)</f>
        <v>42</v>
      </c>
      <c r="L272">
        <f>RANK(szórás_tábla_modell2!L272,szórás_tábla_modell2!L$2:L$313,1)</f>
        <v>15</v>
      </c>
      <c r="M272">
        <f>RANK(szórás_tábla_modell2!M272,szórás_tábla_modell2!M$2:M$313,1)</f>
        <v>7</v>
      </c>
      <c r="N272">
        <f>RANK(szórás_tábla_modell2!N272,szórás_tábla_modell2!N$2:N$313,1)</f>
        <v>132</v>
      </c>
      <c r="O272">
        <f>RANK(szórás_tábla_modell2!O272,szórás_tábla_modell2!O$2:O$313,1)</f>
        <v>230</v>
      </c>
      <c r="P272">
        <f>RANK(szórás_tábla_modell2!P272,szórás_tábla_modell2!P$2:P$313,1)</f>
        <v>233</v>
      </c>
      <c r="Q272">
        <f>RANK(szórás_tábla_modell2!Q272,szórás_tábla_modell2!Q$2:Q$313,1)</f>
        <v>252</v>
      </c>
      <c r="R272">
        <f>RANK(szórás_tábla_modell2!R272,szórás_tábla_modell2!R$2:R$313,1)</f>
        <v>18</v>
      </c>
      <c r="S272">
        <f>RANK(szórás_tábla_modell2!S272,szórás_tábla_modell2!S$2:S$313,1)</f>
        <v>5</v>
      </c>
      <c r="T272">
        <f>RANK(szórás_tábla_modell2!T272,szórás_tábla_modell2!T$2:T$313,1)</f>
        <v>201</v>
      </c>
      <c r="U272">
        <f>RANK(szórás_tábla_modell2!U272,szórás_tábla_modell2!U$2:U$313,1)</f>
        <v>8</v>
      </c>
      <c r="V272">
        <f>RANK(szórás_tábla_modell2!V272,szórás_tábla_modell2!V$2:V$313,1)</f>
        <v>206</v>
      </c>
      <c r="W272">
        <f>RANK(szórás_tábla_modell2!W272,szórás_tábla_modell2!W$2:W$313,1)</f>
        <v>11</v>
      </c>
      <c r="X272">
        <f>RANK(szórás_tábla_modell2!X272,szórás_tábla_modell2!X$2:X$313,1)</f>
        <v>168</v>
      </c>
      <c r="Y272">
        <f>RANK(szórás_tábla_modell2!Y272,szórás_tábla_modell2!Y$2:Y$313,1)</f>
        <v>252</v>
      </c>
      <c r="Z272">
        <f>RANK(szórás_tábla_modell2!Z272,szórás_tábla_modell2!Z$2:Z$313,1)</f>
        <v>13</v>
      </c>
      <c r="AA272">
        <f>RANK(szórás_tábla_modell2!AA272,szórás_tábla_modell2!AA$2:AA$313,1)</f>
        <v>278</v>
      </c>
      <c r="AB272">
        <f>RANK(szórás_tábla_modell2!AB272,szórás_tábla_modell2!AB$2:AB$313,1)</f>
        <v>68</v>
      </c>
      <c r="AC272">
        <f>RANK(szórás_tábla_modell2!AC272,szórás_tábla_modell2!AC$2:AC$313,1)</f>
        <v>15</v>
      </c>
      <c r="AD272">
        <f>RANK(szórás_tábla_modell2!AD272,szórás_tábla_modell2!AD$2:AD$313,1)</f>
        <v>197</v>
      </c>
      <c r="AE272">
        <f>RANK(szórás_tábla_modell2!AE272,szórás_tábla_modell2!AE$2:AE$313,1)</f>
        <v>31</v>
      </c>
      <c r="AF272">
        <f>RANK(szórás_tábla_modell2!AF272,szórás_tábla_modell2!AF$2:AF$313,1)</f>
        <v>235</v>
      </c>
      <c r="AG272">
        <f>RANK(szórás_tábla_modell2!AG272,szórás_tábla_modell2!AG$2:AG$313,1)</f>
        <v>123</v>
      </c>
      <c r="AH272">
        <f>RANK(szórás_tábla_modell2!AH272,szórás_tábla_modell2!AH$2:AH$313,1)</f>
        <v>272</v>
      </c>
      <c r="AI272">
        <f>RANK(szórás_tábla_modell2!AI272,szórás_tábla_modell2!AI$2:AI$313,1)</f>
        <v>264</v>
      </c>
      <c r="AJ272">
        <f>RANK(szórás_tábla_modell2!AJ272,szórás_tábla_modell2!AJ$2:AJ$313,1)</f>
        <v>87</v>
      </c>
      <c r="AK272">
        <f>RANK(szórás_tábla_modell2!AK272,szórás_tábla_modell2!AK$2:AK$313,1)</f>
        <v>95</v>
      </c>
      <c r="AL272">
        <f>RANK(szórás_tábla_modell2!AL272,szórás_tábla_modell2!AL$2:AL$313,1)</f>
        <v>40</v>
      </c>
      <c r="AM272">
        <f>RANK(szórás_tábla_modell2!AM272,szórás_tábla_modell2!AM$2:AM$313,1)</f>
        <v>170</v>
      </c>
      <c r="AN272">
        <f>RANK(szórás_tábla_modell2!AN272,szórás_tábla_modell2!AN$2:AN$313,1)</f>
        <v>50</v>
      </c>
      <c r="AO272">
        <f>RANK(szórás_tábla_modell2!AO272,szórás_tábla_modell2!AO$2:AO$313,1)</f>
        <v>256</v>
      </c>
      <c r="AP272">
        <f>RANK(szórás_tábla_modell2!AP272,szórás_tábla_modell2!AP$2:AP$313,1)</f>
        <v>10</v>
      </c>
      <c r="AQ272">
        <f>RANK(szórás_tábla_modell2!AQ272,szórás_tábla_modell2!AQ$2:AQ$313,1)</f>
        <v>90</v>
      </c>
      <c r="AR272">
        <f>RANK(szórás_tábla_modell2!AR272,szórás_tábla_modell2!AR$2:AR$313,1)</f>
        <v>220</v>
      </c>
      <c r="AS272">
        <f>RANK(szórás_tábla_modell2!AS272,szórás_tábla_modell2!AS$2:AS$313,1)</f>
        <v>271</v>
      </c>
      <c r="AT272">
        <f>RANK(szórás_tábla_modell2!AT272,szórás_tábla_modell2!AT$2:AT$313,1)</f>
        <v>96</v>
      </c>
      <c r="AU272">
        <f>RANK(szórás_tábla_modell2!AU272,szórás_tábla_modell2!AU$2:AU$313,1)</f>
        <v>287</v>
      </c>
      <c r="AV272">
        <f>RANK(szórás_tábla_modell2!AV272,szórás_tábla_modell2!AV$2:AV$313,1)</f>
        <v>197</v>
      </c>
      <c r="AW272">
        <f>RANK(szórás_tábla_modell2!AW272,szórás_tábla_modell2!AW$2:AW$313,1)</f>
        <v>294</v>
      </c>
      <c r="AX272">
        <f>RANK(szórás_tábla_modell2!AX272,szórás_tábla_modell2!AX$2:AX$313,1)</f>
        <v>25</v>
      </c>
      <c r="AY272">
        <f>RANK(szórás_tábla_modell2!AY272,szórás_tábla_modell2!AY$2:AY$313,1)</f>
        <v>277</v>
      </c>
      <c r="AZ272">
        <f>RANK(szórás_tábla_modell2!AZ272,szórás_tábla_modell2!AZ$2:AZ$313,1)</f>
        <v>215</v>
      </c>
      <c r="BA272">
        <f>RANK(szórás_tábla_modell2!BA272,szórás_tábla_modell2!BA$2:BA$313,1)</f>
        <v>43</v>
      </c>
      <c r="BB272">
        <f>RANK(szórás_tábla_modell2!BB272,szórás_tábla_modell2!BB$2:BB$313,1)</f>
        <v>204</v>
      </c>
      <c r="BC272">
        <f>RANK(szórás_tábla_modell2!BC272,szórás_tábla_modell2!BC$2:BC$313,1)</f>
        <v>187</v>
      </c>
      <c r="BD272">
        <f>RANK(szórás_tábla_modell2!BD272,szórás_tábla_modell2!BD$2:BD$313,1)</f>
        <v>290</v>
      </c>
      <c r="BE272">
        <f>RANK(szórás_tábla_modell2!BE272,szórás_tábla_modell2!BE$2:BE$313,1)</f>
        <v>122</v>
      </c>
      <c r="BF272">
        <f>RANK(szórás_tábla_modell2!BF272,szórás_tábla_modell2!BF$2:BF$313,1)</f>
        <v>247</v>
      </c>
      <c r="BG272">
        <v>1000000</v>
      </c>
    </row>
    <row r="273" spans="1:59" x14ac:dyDescent="0.3">
      <c r="A273" t="str">
        <f>szórás_tábla_modell2!A273</f>
        <v>7_2022</v>
      </c>
      <c r="B273">
        <f>RANK(szórás_tábla_modell2!B273,szórás_tábla_modell2!B$2:B$313,1)</f>
        <v>185</v>
      </c>
      <c r="C273">
        <f>RANK(szórás_tábla_modell2!C273,szórás_tábla_modell2!C$2:C$313,1)</f>
        <v>294</v>
      </c>
      <c r="D273">
        <f>RANK(szórás_tábla_modell2!D273,szórás_tábla_modell2!D$2:D$313,1)</f>
        <v>242</v>
      </c>
      <c r="E273">
        <f>RANK(szórás_tábla_modell2!E273,szórás_tábla_modell2!E$2:E$313,1)</f>
        <v>38</v>
      </c>
      <c r="F273">
        <f>RANK(szórás_tábla_modell2!F273,szórás_tábla_modell2!F$2:F$313,1)</f>
        <v>306</v>
      </c>
      <c r="G273">
        <f>RANK(szórás_tábla_modell2!G273,szórás_tábla_modell2!G$2:G$313,1)</f>
        <v>235</v>
      </c>
      <c r="H273">
        <f>RANK(szórás_tábla_modell2!H273,szórás_tábla_modell2!H$2:H$313,1)</f>
        <v>162</v>
      </c>
      <c r="I273">
        <f>RANK(szórás_tábla_modell2!I273,szórás_tábla_modell2!I$2:I$313,1)</f>
        <v>119</v>
      </c>
      <c r="J273">
        <f>RANK(szórás_tábla_modell2!J273,szórás_tábla_modell2!J$2:J$313,1)</f>
        <v>310</v>
      </c>
      <c r="K273">
        <f>RANK(szórás_tábla_modell2!K273,szórás_tábla_modell2!K$2:K$313,1)</f>
        <v>128</v>
      </c>
      <c r="L273">
        <f>RANK(szórás_tábla_modell2!L273,szórás_tábla_modell2!L$2:L$313,1)</f>
        <v>132</v>
      </c>
      <c r="M273">
        <f>RANK(szórás_tábla_modell2!M273,szórás_tábla_modell2!M$2:M$313,1)</f>
        <v>95</v>
      </c>
      <c r="N273">
        <f>RANK(szórás_tábla_modell2!N273,szórás_tábla_modell2!N$2:N$313,1)</f>
        <v>280</v>
      </c>
      <c r="O273">
        <f>RANK(szórás_tábla_modell2!O273,szórás_tábla_modell2!O$2:O$313,1)</f>
        <v>309</v>
      </c>
      <c r="P273">
        <f>RANK(szórás_tábla_modell2!P273,szórás_tábla_modell2!P$2:P$313,1)</f>
        <v>270</v>
      </c>
      <c r="Q273">
        <f>RANK(szórás_tábla_modell2!Q273,szórás_tábla_modell2!Q$2:Q$313,1)</f>
        <v>271</v>
      </c>
      <c r="R273">
        <f>RANK(szórás_tábla_modell2!R273,szórás_tábla_modell2!R$2:R$313,1)</f>
        <v>185</v>
      </c>
      <c r="S273">
        <f>RANK(szórás_tábla_modell2!S273,szórás_tábla_modell2!S$2:S$313,1)</f>
        <v>22</v>
      </c>
      <c r="T273">
        <f>RANK(szórás_tábla_modell2!T273,szórás_tábla_modell2!T$2:T$313,1)</f>
        <v>239</v>
      </c>
      <c r="U273">
        <f>RANK(szórás_tábla_modell2!U273,szórás_tábla_modell2!U$2:U$313,1)</f>
        <v>71</v>
      </c>
      <c r="V273">
        <f>RANK(szórás_tábla_modell2!V273,szórás_tábla_modell2!V$2:V$313,1)</f>
        <v>253</v>
      </c>
      <c r="W273">
        <f>RANK(szórás_tábla_modell2!W273,szórás_tábla_modell2!W$2:W$313,1)</f>
        <v>116</v>
      </c>
      <c r="X273">
        <f>RANK(szórás_tábla_modell2!X273,szórás_tábla_modell2!X$2:X$313,1)</f>
        <v>202</v>
      </c>
      <c r="Y273">
        <f>RANK(szórás_tábla_modell2!Y273,szórás_tábla_modell2!Y$2:Y$313,1)</f>
        <v>275</v>
      </c>
      <c r="Z273">
        <f>RANK(szórás_tábla_modell2!Z273,szórás_tábla_modell2!Z$2:Z$313,1)</f>
        <v>105</v>
      </c>
      <c r="AA273">
        <f>RANK(szórás_tábla_modell2!AA273,szórás_tábla_modell2!AA$2:AA$313,1)</f>
        <v>280</v>
      </c>
      <c r="AB273">
        <f>RANK(szórás_tábla_modell2!AB273,szórás_tábla_modell2!AB$2:AB$313,1)</f>
        <v>306</v>
      </c>
      <c r="AC273">
        <f>RANK(szórás_tábla_modell2!AC273,szórás_tábla_modell2!AC$2:AC$313,1)</f>
        <v>116</v>
      </c>
      <c r="AD273">
        <f>RANK(szórás_tábla_modell2!AD273,szórás_tábla_modell2!AD$2:AD$313,1)</f>
        <v>156</v>
      </c>
      <c r="AE273">
        <f>RANK(szórás_tábla_modell2!AE273,szórás_tábla_modell2!AE$2:AE$313,1)</f>
        <v>74</v>
      </c>
      <c r="AF273">
        <f>RANK(szórás_tábla_modell2!AF273,szórás_tábla_modell2!AF$2:AF$313,1)</f>
        <v>259</v>
      </c>
      <c r="AG273">
        <f>RANK(szórás_tábla_modell2!AG273,szórás_tábla_modell2!AG$2:AG$313,1)</f>
        <v>93</v>
      </c>
      <c r="AH273">
        <f>RANK(szórás_tábla_modell2!AH273,szórás_tábla_modell2!AH$2:AH$313,1)</f>
        <v>261</v>
      </c>
      <c r="AI273">
        <f>RANK(szórás_tábla_modell2!AI273,szórás_tábla_modell2!AI$2:AI$313,1)</f>
        <v>282</v>
      </c>
      <c r="AJ273">
        <f>RANK(szórás_tábla_modell2!AJ273,szórás_tábla_modell2!AJ$2:AJ$313,1)</f>
        <v>85</v>
      </c>
      <c r="AK273">
        <f>RANK(szórás_tábla_modell2!AK273,szórás_tábla_modell2!AK$2:AK$313,1)</f>
        <v>286</v>
      </c>
      <c r="AL273">
        <f>RANK(szórás_tábla_modell2!AL273,szórás_tábla_modell2!AL$2:AL$313,1)</f>
        <v>93</v>
      </c>
      <c r="AM273">
        <f>RANK(szórás_tábla_modell2!AM273,szórás_tábla_modell2!AM$2:AM$313,1)</f>
        <v>162</v>
      </c>
      <c r="AN273">
        <f>RANK(szórás_tábla_modell2!AN273,szórás_tábla_modell2!AN$2:AN$313,1)</f>
        <v>52</v>
      </c>
      <c r="AO273">
        <f>RANK(szórás_tábla_modell2!AO273,szórás_tábla_modell2!AO$2:AO$313,1)</f>
        <v>295</v>
      </c>
      <c r="AP273">
        <f>RANK(szórás_tábla_modell2!AP273,szórás_tábla_modell2!AP$2:AP$313,1)</f>
        <v>1</v>
      </c>
      <c r="AQ273">
        <f>RANK(szórás_tábla_modell2!AQ273,szórás_tábla_modell2!AQ$2:AQ$313,1)</f>
        <v>109</v>
      </c>
      <c r="AR273">
        <f>RANK(szórás_tábla_modell2!AR273,szórás_tábla_modell2!AR$2:AR$313,1)</f>
        <v>256</v>
      </c>
      <c r="AS273">
        <f>RANK(szórás_tábla_modell2!AS273,szórás_tábla_modell2!AS$2:AS$313,1)</f>
        <v>272</v>
      </c>
      <c r="AT273">
        <f>RANK(szórás_tábla_modell2!AT273,szórás_tábla_modell2!AT$2:AT$313,1)</f>
        <v>86</v>
      </c>
      <c r="AU273">
        <f>RANK(szórás_tábla_modell2!AU273,szórás_tábla_modell2!AU$2:AU$313,1)</f>
        <v>279</v>
      </c>
      <c r="AV273">
        <f>RANK(szórás_tábla_modell2!AV273,szórás_tábla_modell2!AV$2:AV$313,1)</f>
        <v>185</v>
      </c>
      <c r="AW273">
        <f>RANK(szórás_tábla_modell2!AW273,szórás_tábla_modell2!AW$2:AW$313,1)</f>
        <v>293</v>
      </c>
      <c r="AX273">
        <f>RANK(szórás_tábla_modell2!AX273,szórás_tábla_modell2!AX$2:AX$313,1)</f>
        <v>25</v>
      </c>
      <c r="AY273">
        <f>RANK(szórás_tábla_modell2!AY273,szórás_tábla_modell2!AY$2:AY$313,1)</f>
        <v>283</v>
      </c>
      <c r="AZ273">
        <f>RANK(szórás_tábla_modell2!AZ273,szórás_tábla_modell2!AZ$2:AZ$313,1)</f>
        <v>181</v>
      </c>
      <c r="BA273">
        <f>RANK(szórás_tábla_modell2!BA273,szórás_tábla_modell2!BA$2:BA$313,1)</f>
        <v>65</v>
      </c>
      <c r="BB273">
        <f>RANK(szórás_tábla_modell2!BB273,szórás_tábla_modell2!BB$2:BB$313,1)</f>
        <v>202</v>
      </c>
      <c r="BC273">
        <f>RANK(szórás_tábla_modell2!BC273,szórás_tábla_modell2!BC$2:BC$313,1)</f>
        <v>176</v>
      </c>
      <c r="BD273">
        <f>RANK(szórás_tábla_modell2!BD273,szórás_tábla_modell2!BD$2:BD$313,1)</f>
        <v>282</v>
      </c>
      <c r="BE273">
        <f>RANK(szórás_tábla_modell2!BE273,szórás_tábla_modell2!BE$2:BE$313,1)</f>
        <v>131</v>
      </c>
      <c r="BF273">
        <f>RANK(szórás_tábla_modell2!BF273,szórás_tábla_modell2!BF$2:BF$313,1)</f>
        <v>233</v>
      </c>
      <c r="BG273">
        <v>1000000</v>
      </c>
    </row>
    <row r="274" spans="1:59" x14ac:dyDescent="0.3">
      <c r="A274" t="str">
        <f>szórás_tábla_modell2!A274</f>
        <v>8_2022</v>
      </c>
      <c r="B274">
        <f>RANK(szórás_tábla_modell2!B274,szórás_tábla_modell2!B$2:B$313,1)</f>
        <v>265</v>
      </c>
      <c r="C274">
        <f>RANK(szórás_tábla_modell2!C274,szórás_tábla_modell2!C$2:C$313,1)</f>
        <v>296</v>
      </c>
      <c r="D274">
        <f>RANK(szórás_tábla_modell2!D274,szórás_tábla_modell2!D$2:D$313,1)</f>
        <v>190</v>
      </c>
      <c r="E274">
        <f>RANK(szórás_tábla_modell2!E274,szórás_tábla_modell2!E$2:E$313,1)</f>
        <v>54</v>
      </c>
      <c r="F274">
        <f>RANK(szórás_tábla_modell2!F274,szórás_tábla_modell2!F$2:F$313,1)</f>
        <v>311</v>
      </c>
      <c r="G274">
        <f>RANK(szórás_tábla_modell2!G274,szórás_tábla_modell2!G$2:G$313,1)</f>
        <v>251</v>
      </c>
      <c r="H274">
        <f>RANK(szórás_tábla_modell2!H274,szórás_tábla_modell2!H$2:H$313,1)</f>
        <v>177</v>
      </c>
      <c r="I274">
        <f>RANK(szórás_tábla_modell2!I274,szórás_tábla_modell2!I$2:I$313,1)</f>
        <v>185</v>
      </c>
      <c r="J274">
        <f>RANK(szórás_tábla_modell2!J274,szórás_tábla_modell2!J$2:J$313,1)</f>
        <v>306</v>
      </c>
      <c r="K274">
        <f>RANK(szórás_tábla_modell2!K274,szórás_tábla_modell2!K$2:K$313,1)</f>
        <v>119</v>
      </c>
      <c r="L274">
        <f>RANK(szórás_tábla_modell2!L274,szórás_tábla_modell2!L$2:L$313,1)</f>
        <v>102</v>
      </c>
      <c r="M274">
        <f>RANK(szórás_tábla_modell2!M274,szórás_tábla_modell2!M$2:M$313,1)</f>
        <v>83</v>
      </c>
      <c r="N274">
        <f>RANK(szórás_tábla_modell2!N274,szórás_tábla_modell2!N$2:N$313,1)</f>
        <v>273</v>
      </c>
      <c r="O274">
        <f>RANK(szórás_tábla_modell2!O274,szórás_tábla_modell2!O$2:O$313,1)</f>
        <v>312</v>
      </c>
      <c r="P274">
        <f>RANK(szórás_tábla_modell2!P274,szórás_tábla_modell2!P$2:P$313,1)</f>
        <v>288</v>
      </c>
      <c r="Q274">
        <f>RANK(szórás_tábla_modell2!Q274,szórás_tábla_modell2!Q$2:Q$313,1)</f>
        <v>272</v>
      </c>
      <c r="R274">
        <f>RANK(szórás_tábla_modell2!R274,szórás_tábla_modell2!R$2:R$313,1)</f>
        <v>127</v>
      </c>
      <c r="S274">
        <f>RANK(szórás_tábla_modell2!S274,szórás_tábla_modell2!S$2:S$313,1)</f>
        <v>6</v>
      </c>
      <c r="T274">
        <f>RANK(szórás_tábla_modell2!T274,szórás_tábla_modell2!T$2:T$313,1)</f>
        <v>243</v>
      </c>
      <c r="U274">
        <f>RANK(szórás_tábla_modell2!U274,szórás_tábla_modell2!U$2:U$313,1)</f>
        <v>75</v>
      </c>
      <c r="V274">
        <f>RANK(szórás_tábla_modell2!V274,szórás_tábla_modell2!V$2:V$313,1)</f>
        <v>222</v>
      </c>
      <c r="W274">
        <f>RANK(szórás_tábla_modell2!W274,szórás_tábla_modell2!W$2:W$313,1)</f>
        <v>109</v>
      </c>
      <c r="X274">
        <f>RANK(szórás_tábla_modell2!X274,szórás_tábla_modell2!X$2:X$313,1)</f>
        <v>115</v>
      </c>
      <c r="Y274">
        <f>RANK(szórás_tábla_modell2!Y274,szórás_tábla_modell2!Y$2:Y$313,1)</f>
        <v>287</v>
      </c>
      <c r="Z274">
        <f>RANK(szórás_tábla_modell2!Z274,szórás_tábla_modell2!Z$2:Z$313,1)</f>
        <v>102</v>
      </c>
      <c r="AA274">
        <f>RANK(szórás_tábla_modell2!AA274,szórás_tábla_modell2!AA$2:AA$313,1)</f>
        <v>283</v>
      </c>
      <c r="AB274">
        <f>RANK(szórás_tábla_modell2!AB274,szórás_tábla_modell2!AB$2:AB$313,1)</f>
        <v>312</v>
      </c>
      <c r="AC274">
        <f>RANK(szórás_tábla_modell2!AC274,szórás_tábla_modell2!AC$2:AC$313,1)</f>
        <v>117</v>
      </c>
      <c r="AD274">
        <f>RANK(szórás_tábla_modell2!AD274,szórás_tábla_modell2!AD$2:AD$313,1)</f>
        <v>123</v>
      </c>
      <c r="AE274">
        <f>RANK(szórás_tábla_modell2!AE274,szórás_tábla_modell2!AE$2:AE$313,1)</f>
        <v>73</v>
      </c>
      <c r="AF274">
        <f>RANK(szórás_tábla_modell2!AF274,szórás_tábla_modell2!AF$2:AF$313,1)</f>
        <v>230</v>
      </c>
      <c r="AG274">
        <f>RANK(szórás_tábla_modell2!AG274,szórás_tábla_modell2!AG$2:AG$313,1)</f>
        <v>70</v>
      </c>
      <c r="AH274">
        <f>RANK(szórás_tábla_modell2!AH274,szórás_tábla_modell2!AH$2:AH$313,1)</f>
        <v>256</v>
      </c>
      <c r="AI274">
        <f>RANK(szórás_tábla_modell2!AI274,szórás_tábla_modell2!AI$2:AI$313,1)</f>
        <v>286</v>
      </c>
      <c r="AJ274">
        <f>RANK(szórás_tábla_modell2!AJ274,szórás_tábla_modell2!AJ$2:AJ$313,1)</f>
        <v>10</v>
      </c>
      <c r="AK274">
        <f>RANK(szórás_tábla_modell2!AK274,szórás_tábla_modell2!AK$2:AK$313,1)</f>
        <v>295</v>
      </c>
      <c r="AL274">
        <f>RANK(szórás_tábla_modell2!AL274,szórás_tábla_modell2!AL$2:AL$313,1)</f>
        <v>50</v>
      </c>
      <c r="AM274">
        <f>RANK(szórás_tábla_modell2!AM274,szórás_tábla_modell2!AM$2:AM$313,1)</f>
        <v>91</v>
      </c>
      <c r="AN274">
        <f>RANK(szórás_tábla_modell2!AN274,szórás_tábla_modell2!AN$2:AN$313,1)</f>
        <v>43</v>
      </c>
      <c r="AO274">
        <f>RANK(szórás_tábla_modell2!AO274,szórás_tábla_modell2!AO$2:AO$313,1)</f>
        <v>297</v>
      </c>
      <c r="AP274">
        <f>RANK(szórás_tábla_modell2!AP274,szórás_tábla_modell2!AP$2:AP$313,1)</f>
        <v>39</v>
      </c>
      <c r="AQ274">
        <f>RANK(szórás_tábla_modell2!AQ274,szórás_tábla_modell2!AQ$2:AQ$313,1)</f>
        <v>91</v>
      </c>
      <c r="AR274">
        <f>RANK(szórás_tábla_modell2!AR274,szórás_tábla_modell2!AR$2:AR$313,1)</f>
        <v>251</v>
      </c>
      <c r="AS274">
        <f>RANK(szórás_tábla_modell2!AS274,szórás_tábla_modell2!AS$2:AS$313,1)</f>
        <v>259</v>
      </c>
      <c r="AT274">
        <f>RANK(szórás_tábla_modell2!AT274,szórás_tábla_modell2!AT$2:AT$313,1)</f>
        <v>87</v>
      </c>
      <c r="AU274">
        <f>RANK(szórás_tábla_modell2!AU274,szórás_tábla_modell2!AU$2:AU$313,1)</f>
        <v>285</v>
      </c>
      <c r="AV274">
        <f>RANK(szórás_tábla_modell2!AV274,szórás_tábla_modell2!AV$2:AV$313,1)</f>
        <v>225</v>
      </c>
      <c r="AW274">
        <f>RANK(szórás_tábla_modell2!AW274,szórás_tábla_modell2!AW$2:AW$313,1)</f>
        <v>292</v>
      </c>
      <c r="AX274">
        <f>RANK(szórás_tábla_modell2!AX274,szórás_tábla_modell2!AX$2:AX$313,1)</f>
        <v>69</v>
      </c>
      <c r="AY274">
        <f>RANK(szórás_tábla_modell2!AY274,szórás_tábla_modell2!AY$2:AY$313,1)</f>
        <v>266</v>
      </c>
      <c r="AZ274">
        <f>RANK(szórás_tábla_modell2!AZ274,szórás_tábla_modell2!AZ$2:AZ$313,1)</f>
        <v>214</v>
      </c>
      <c r="BA274">
        <f>RANK(szórás_tábla_modell2!BA274,szórás_tábla_modell2!BA$2:BA$313,1)</f>
        <v>120</v>
      </c>
      <c r="BB274">
        <f>RANK(szórás_tábla_modell2!BB274,szórás_tábla_modell2!BB$2:BB$313,1)</f>
        <v>97</v>
      </c>
      <c r="BC274">
        <f>RANK(szórás_tábla_modell2!BC274,szórás_tábla_modell2!BC$2:BC$313,1)</f>
        <v>264</v>
      </c>
      <c r="BD274">
        <f>RANK(szórás_tábla_modell2!BD274,szórás_tábla_modell2!BD$2:BD$313,1)</f>
        <v>280</v>
      </c>
      <c r="BE274">
        <f>RANK(szórás_tábla_modell2!BE274,szórás_tábla_modell2!BE$2:BE$313,1)</f>
        <v>139</v>
      </c>
      <c r="BF274">
        <f>RANK(szórás_tábla_modell2!BF274,szórás_tábla_modell2!BF$2:BF$313,1)</f>
        <v>185</v>
      </c>
      <c r="BG274">
        <v>1000000</v>
      </c>
    </row>
    <row r="275" spans="1:59" x14ac:dyDescent="0.3">
      <c r="A275" t="str">
        <f>szórás_tábla_modell2!A275</f>
        <v>9_2022</v>
      </c>
      <c r="B275">
        <f>RANK(szórás_tábla_modell2!B275,szórás_tábla_modell2!B$2:B$313,1)</f>
        <v>271</v>
      </c>
      <c r="C275">
        <f>RANK(szórás_tábla_modell2!C275,szórás_tábla_modell2!C$2:C$313,1)</f>
        <v>287</v>
      </c>
      <c r="D275">
        <f>RANK(szórás_tábla_modell2!D275,szórás_tábla_modell2!D$2:D$313,1)</f>
        <v>213</v>
      </c>
      <c r="E275">
        <f>RANK(szórás_tábla_modell2!E275,szórás_tábla_modell2!E$2:E$313,1)</f>
        <v>63</v>
      </c>
      <c r="F275">
        <f>RANK(szórás_tábla_modell2!F275,szórás_tábla_modell2!F$2:F$313,1)</f>
        <v>309</v>
      </c>
      <c r="G275">
        <f>RANK(szórás_tábla_modell2!G275,szórás_tábla_modell2!G$2:G$313,1)</f>
        <v>242</v>
      </c>
      <c r="H275">
        <f>RANK(szórás_tábla_modell2!H275,szórás_tábla_modell2!H$2:H$313,1)</f>
        <v>150</v>
      </c>
      <c r="I275">
        <f>RANK(szórás_tábla_modell2!I275,szórás_tábla_modell2!I$2:I$313,1)</f>
        <v>192</v>
      </c>
      <c r="J275">
        <f>RANK(szórás_tábla_modell2!J275,szórás_tábla_modell2!J$2:J$313,1)</f>
        <v>309</v>
      </c>
      <c r="K275">
        <f>RANK(szórás_tábla_modell2!K275,szórás_tábla_modell2!K$2:K$313,1)</f>
        <v>132</v>
      </c>
      <c r="L275">
        <f>RANK(szórás_tábla_modell2!L275,szórás_tábla_modell2!L$2:L$313,1)</f>
        <v>133</v>
      </c>
      <c r="M275">
        <f>RANK(szórás_tábla_modell2!M275,szórás_tábla_modell2!M$2:M$313,1)</f>
        <v>94</v>
      </c>
      <c r="N275">
        <f>RANK(szórás_tábla_modell2!N275,szórás_tábla_modell2!N$2:N$313,1)</f>
        <v>292</v>
      </c>
      <c r="O275">
        <f>RANK(szórás_tábla_modell2!O275,szórás_tábla_modell2!O$2:O$313,1)</f>
        <v>306</v>
      </c>
      <c r="P275">
        <f>RANK(szórás_tábla_modell2!P275,szórás_tábla_modell2!P$2:P$313,1)</f>
        <v>289</v>
      </c>
      <c r="Q275">
        <f>RANK(szórás_tábla_modell2!Q275,szórás_tábla_modell2!Q$2:Q$313,1)</f>
        <v>277</v>
      </c>
      <c r="R275">
        <f>RANK(szórás_tábla_modell2!R275,szórás_tábla_modell2!R$2:R$313,1)</f>
        <v>191</v>
      </c>
      <c r="S275">
        <f>RANK(szórás_tábla_modell2!S275,szórás_tábla_modell2!S$2:S$313,1)</f>
        <v>8</v>
      </c>
      <c r="T275">
        <f>RANK(szórás_tábla_modell2!T275,szórás_tábla_modell2!T$2:T$313,1)</f>
        <v>224</v>
      </c>
      <c r="U275">
        <f>RANK(szórás_tábla_modell2!U275,szórás_tábla_modell2!U$2:U$313,1)</f>
        <v>69</v>
      </c>
      <c r="V275">
        <f>RANK(szórás_tábla_modell2!V275,szórás_tábla_modell2!V$2:V$313,1)</f>
        <v>254</v>
      </c>
      <c r="W275">
        <f>RANK(szórás_tábla_modell2!W275,szórás_tábla_modell2!W$2:W$313,1)</f>
        <v>120</v>
      </c>
      <c r="X275">
        <f>RANK(szórás_tábla_modell2!X275,szórás_tábla_modell2!X$2:X$313,1)</f>
        <v>36</v>
      </c>
      <c r="Y275">
        <f>RANK(szórás_tábla_modell2!Y275,szórás_tábla_modell2!Y$2:Y$313,1)</f>
        <v>251</v>
      </c>
      <c r="Z275">
        <f>RANK(szórás_tábla_modell2!Z275,szórás_tábla_modell2!Z$2:Z$313,1)</f>
        <v>91</v>
      </c>
      <c r="AA275">
        <f>RANK(szórás_tábla_modell2!AA275,szórás_tábla_modell2!AA$2:AA$313,1)</f>
        <v>254</v>
      </c>
      <c r="AB275">
        <f>RANK(szórás_tábla_modell2!AB275,szórás_tábla_modell2!AB$2:AB$313,1)</f>
        <v>309</v>
      </c>
      <c r="AC275">
        <f>RANK(szórás_tábla_modell2!AC275,szórás_tábla_modell2!AC$2:AC$313,1)</f>
        <v>87</v>
      </c>
      <c r="AD275">
        <f>RANK(szórás_tábla_modell2!AD275,szórás_tábla_modell2!AD$2:AD$313,1)</f>
        <v>215</v>
      </c>
      <c r="AE275">
        <f>RANK(szórás_tábla_modell2!AE275,szórás_tábla_modell2!AE$2:AE$313,1)</f>
        <v>66</v>
      </c>
      <c r="AF275">
        <f>RANK(szórás_tábla_modell2!AF275,szórás_tábla_modell2!AF$2:AF$313,1)</f>
        <v>276</v>
      </c>
      <c r="AG275">
        <f>RANK(szórás_tábla_modell2!AG275,szórás_tábla_modell2!AG$2:AG$313,1)</f>
        <v>116</v>
      </c>
      <c r="AH275">
        <f>RANK(szórás_tábla_modell2!AH275,szórás_tábla_modell2!AH$2:AH$313,1)</f>
        <v>263</v>
      </c>
      <c r="AI275">
        <f>RANK(szórás_tábla_modell2!AI275,szórás_tábla_modell2!AI$2:AI$313,1)</f>
        <v>291</v>
      </c>
      <c r="AJ275">
        <f>RANK(szórás_tábla_modell2!AJ275,szórás_tábla_modell2!AJ$2:AJ$313,1)</f>
        <v>89</v>
      </c>
      <c r="AK275">
        <f>RANK(szórás_tábla_modell2!AK275,szórás_tábla_modell2!AK$2:AK$313,1)</f>
        <v>293</v>
      </c>
      <c r="AL275">
        <f>RANK(szórás_tábla_modell2!AL275,szórás_tábla_modell2!AL$2:AL$313,1)</f>
        <v>69</v>
      </c>
      <c r="AM275">
        <f>RANK(szórás_tábla_modell2!AM275,szórás_tábla_modell2!AM$2:AM$313,1)</f>
        <v>170</v>
      </c>
      <c r="AN275">
        <f>RANK(szórás_tábla_modell2!AN275,szórás_tábla_modell2!AN$2:AN$313,1)</f>
        <v>31</v>
      </c>
      <c r="AO275">
        <f>RANK(szórás_tábla_modell2!AO275,szórás_tábla_modell2!AO$2:AO$313,1)</f>
        <v>306</v>
      </c>
      <c r="AP275">
        <f>RANK(szórás_tábla_modell2!AP275,szórás_tábla_modell2!AP$2:AP$313,1)</f>
        <v>46</v>
      </c>
      <c r="AQ275">
        <f>RANK(szórás_tábla_modell2!AQ275,szórás_tábla_modell2!AQ$2:AQ$313,1)</f>
        <v>104</v>
      </c>
      <c r="AR275">
        <f>RANK(szórás_tábla_modell2!AR275,szórás_tábla_modell2!AR$2:AR$313,1)</f>
        <v>276</v>
      </c>
      <c r="AS275">
        <f>RANK(szórás_tábla_modell2!AS275,szórás_tábla_modell2!AS$2:AS$313,1)</f>
        <v>265</v>
      </c>
      <c r="AT275">
        <f>RANK(szórás_tábla_modell2!AT275,szórás_tábla_modell2!AT$2:AT$313,1)</f>
        <v>91</v>
      </c>
      <c r="AU275">
        <f>RANK(szórás_tábla_modell2!AU275,szórás_tábla_modell2!AU$2:AU$313,1)</f>
        <v>198</v>
      </c>
      <c r="AV275">
        <f>RANK(szórás_tábla_modell2!AV275,szórás_tábla_modell2!AV$2:AV$313,1)</f>
        <v>205</v>
      </c>
      <c r="AW275">
        <f>RANK(szórás_tábla_modell2!AW275,szórás_tábla_modell2!AW$2:AW$313,1)</f>
        <v>298</v>
      </c>
      <c r="AX275">
        <f>RANK(szórás_tábla_modell2!AX275,szórás_tábla_modell2!AX$2:AX$313,1)</f>
        <v>90</v>
      </c>
      <c r="AY275">
        <f>RANK(szórás_tábla_modell2!AY275,szórás_tábla_modell2!AY$2:AY$313,1)</f>
        <v>227</v>
      </c>
      <c r="AZ275">
        <f>RANK(szórás_tábla_modell2!AZ275,szórás_tábla_modell2!AZ$2:AZ$313,1)</f>
        <v>186</v>
      </c>
      <c r="BA275">
        <f>RANK(szórás_tábla_modell2!BA275,szórás_tábla_modell2!BA$2:BA$313,1)</f>
        <v>66</v>
      </c>
      <c r="BB275">
        <f>RANK(szórás_tábla_modell2!BB275,szórás_tábla_modell2!BB$2:BB$313,1)</f>
        <v>190</v>
      </c>
      <c r="BC275">
        <f>RANK(szórás_tábla_modell2!BC275,szórás_tábla_modell2!BC$2:BC$313,1)</f>
        <v>292</v>
      </c>
      <c r="BD275">
        <f>RANK(szórás_tábla_modell2!BD275,szórás_tábla_modell2!BD$2:BD$313,1)</f>
        <v>266</v>
      </c>
      <c r="BE275">
        <f>RANK(szórás_tábla_modell2!BE275,szórás_tábla_modell2!BE$2:BE$313,1)</f>
        <v>51</v>
      </c>
      <c r="BF275">
        <f>RANK(szórás_tábla_modell2!BF275,szórás_tábla_modell2!BF$2:BF$313,1)</f>
        <v>265</v>
      </c>
      <c r="BG275">
        <v>1000000</v>
      </c>
    </row>
    <row r="276" spans="1:59" x14ac:dyDescent="0.3">
      <c r="A276" t="str">
        <f>szórás_tábla_modell2!A276</f>
        <v>10_2022</v>
      </c>
      <c r="B276">
        <f>RANK(szórás_tábla_modell2!B276,szórás_tábla_modell2!B$2:B$313,1)</f>
        <v>295</v>
      </c>
      <c r="C276">
        <f>RANK(szórás_tábla_modell2!C276,szórás_tábla_modell2!C$2:C$313,1)</f>
        <v>278</v>
      </c>
      <c r="D276">
        <f>RANK(szórás_tábla_modell2!D276,szórás_tábla_modell2!D$2:D$313,1)</f>
        <v>131</v>
      </c>
      <c r="E276">
        <f>RANK(szórás_tábla_modell2!E276,szórás_tábla_modell2!E$2:E$313,1)</f>
        <v>43</v>
      </c>
      <c r="F276">
        <f>RANK(szórás_tábla_modell2!F276,szórás_tábla_modell2!F$2:F$313,1)</f>
        <v>303</v>
      </c>
      <c r="G276">
        <f>RANK(szórás_tábla_modell2!G276,szórás_tábla_modell2!G$2:G$313,1)</f>
        <v>163</v>
      </c>
      <c r="H276">
        <f>RANK(szórás_tábla_modell2!H276,szórás_tábla_modell2!H$2:H$313,1)</f>
        <v>180</v>
      </c>
      <c r="I276">
        <f>RANK(szórás_tábla_modell2!I276,szórás_tábla_modell2!I$2:I$313,1)</f>
        <v>177</v>
      </c>
      <c r="J276">
        <f>RANK(szórás_tábla_modell2!J276,szórás_tábla_modell2!J$2:J$313,1)</f>
        <v>298</v>
      </c>
      <c r="K276">
        <f>RANK(szórás_tábla_modell2!K276,szórás_tábla_modell2!K$2:K$313,1)</f>
        <v>96</v>
      </c>
      <c r="L276">
        <f>RANK(szórás_tábla_modell2!L276,szórás_tábla_modell2!L$2:L$313,1)</f>
        <v>76</v>
      </c>
      <c r="M276">
        <f>RANK(szórás_tábla_modell2!M276,szórás_tábla_modell2!M$2:M$313,1)</f>
        <v>100</v>
      </c>
      <c r="N276">
        <f>RANK(szórás_tábla_modell2!N276,szórás_tábla_modell2!N$2:N$313,1)</f>
        <v>279</v>
      </c>
      <c r="O276">
        <f>RANK(szórás_tábla_modell2!O276,szórás_tábla_modell2!O$2:O$313,1)</f>
        <v>286</v>
      </c>
      <c r="P276">
        <f>RANK(szórás_tábla_modell2!P276,szórás_tábla_modell2!P$2:P$313,1)</f>
        <v>282</v>
      </c>
      <c r="Q276">
        <f>RANK(szórás_tábla_modell2!Q276,szórás_tábla_modell2!Q$2:Q$313,1)</f>
        <v>287</v>
      </c>
      <c r="R276">
        <f>RANK(szórás_tábla_modell2!R276,szórás_tábla_modell2!R$2:R$313,1)</f>
        <v>128</v>
      </c>
      <c r="S276">
        <f>RANK(szórás_tábla_modell2!S276,szórás_tábla_modell2!S$2:S$313,1)</f>
        <v>14</v>
      </c>
      <c r="T276">
        <f>RANK(szórás_tábla_modell2!T276,szórás_tábla_modell2!T$2:T$313,1)</f>
        <v>233</v>
      </c>
      <c r="U276">
        <f>RANK(szórás_tábla_modell2!U276,szórás_tábla_modell2!U$2:U$313,1)</f>
        <v>65</v>
      </c>
      <c r="V276">
        <f>RANK(szórás_tábla_modell2!V276,szórás_tábla_modell2!V$2:V$313,1)</f>
        <v>237</v>
      </c>
      <c r="W276">
        <f>RANK(szórás_tábla_modell2!W276,szórás_tábla_modell2!W$2:W$313,1)</f>
        <v>121</v>
      </c>
      <c r="X276">
        <f>RANK(szórás_tábla_modell2!X276,szórás_tábla_modell2!X$2:X$313,1)</f>
        <v>199</v>
      </c>
      <c r="Y276">
        <f>RANK(szórás_tábla_modell2!Y276,szórás_tábla_modell2!Y$2:Y$313,1)</f>
        <v>301</v>
      </c>
      <c r="Z276">
        <f>RANK(szórás_tábla_modell2!Z276,szórás_tábla_modell2!Z$2:Z$313,1)</f>
        <v>107</v>
      </c>
      <c r="AA276">
        <f>RANK(szórás_tábla_modell2!AA276,szórás_tábla_modell2!AA$2:AA$313,1)</f>
        <v>285</v>
      </c>
      <c r="AB276">
        <f>RANK(szórás_tábla_modell2!AB276,szórás_tábla_modell2!AB$2:AB$313,1)</f>
        <v>301</v>
      </c>
      <c r="AC276">
        <f>RANK(szórás_tábla_modell2!AC276,szórás_tábla_modell2!AC$2:AC$313,1)</f>
        <v>119</v>
      </c>
      <c r="AD276">
        <f>RANK(szórás_tábla_modell2!AD276,szórás_tábla_modell2!AD$2:AD$313,1)</f>
        <v>224</v>
      </c>
      <c r="AE276">
        <f>RANK(szórás_tábla_modell2!AE276,szórás_tábla_modell2!AE$2:AE$313,1)</f>
        <v>71</v>
      </c>
      <c r="AF276">
        <f>RANK(szórás_tábla_modell2!AF276,szórás_tábla_modell2!AF$2:AF$313,1)</f>
        <v>265</v>
      </c>
      <c r="AG276">
        <f>RANK(szórás_tábla_modell2!AG276,szórás_tábla_modell2!AG$2:AG$313,1)</f>
        <v>124</v>
      </c>
      <c r="AH276">
        <f>RANK(szórás_tábla_modell2!AH276,szórás_tábla_modell2!AH$2:AH$313,1)</f>
        <v>267</v>
      </c>
      <c r="AI276">
        <f>RANK(szórás_tábla_modell2!AI276,szórás_tábla_modell2!AI$2:AI$313,1)</f>
        <v>283</v>
      </c>
      <c r="AJ276">
        <f>RANK(szórás_tábla_modell2!AJ276,szórás_tábla_modell2!AJ$2:AJ$313,1)</f>
        <v>102</v>
      </c>
      <c r="AK276">
        <f>RANK(szórás_tábla_modell2!AK276,szórás_tábla_modell2!AK$2:AK$313,1)</f>
        <v>271</v>
      </c>
      <c r="AL276">
        <f>RANK(szórás_tábla_modell2!AL276,szórás_tábla_modell2!AL$2:AL$313,1)</f>
        <v>42</v>
      </c>
      <c r="AM276">
        <f>RANK(szórás_tábla_modell2!AM276,szórás_tábla_modell2!AM$2:AM$313,1)</f>
        <v>103</v>
      </c>
      <c r="AN276">
        <f>RANK(szórás_tábla_modell2!AN276,szórás_tábla_modell2!AN$2:AN$313,1)</f>
        <v>63</v>
      </c>
      <c r="AO276">
        <f>RANK(szórás_tábla_modell2!AO276,szórás_tábla_modell2!AO$2:AO$313,1)</f>
        <v>304</v>
      </c>
      <c r="AP276">
        <f>RANK(szórás_tábla_modell2!AP276,szórás_tábla_modell2!AP$2:AP$313,1)</f>
        <v>36</v>
      </c>
      <c r="AQ276">
        <f>RANK(szórás_tábla_modell2!AQ276,szórás_tábla_modell2!AQ$2:AQ$313,1)</f>
        <v>97</v>
      </c>
      <c r="AR276">
        <f>RANK(szórás_tábla_modell2!AR276,szórás_tábla_modell2!AR$2:AR$313,1)</f>
        <v>276</v>
      </c>
      <c r="AS276">
        <f>RANK(szórás_tábla_modell2!AS276,szórás_tábla_modell2!AS$2:AS$313,1)</f>
        <v>274</v>
      </c>
      <c r="AT276">
        <f>RANK(szórás_tábla_modell2!AT276,szórás_tábla_modell2!AT$2:AT$313,1)</f>
        <v>88</v>
      </c>
      <c r="AU276">
        <f>RANK(szórás_tábla_modell2!AU276,szórás_tábla_modell2!AU$2:AU$313,1)</f>
        <v>283</v>
      </c>
      <c r="AV276">
        <f>RANK(szórás_tábla_modell2!AV276,szórás_tábla_modell2!AV$2:AV$313,1)</f>
        <v>204</v>
      </c>
      <c r="AW276">
        <f>RANK(szórás_tábla_modell2!AW276,szórás_tábla_modell2!AW$2:AW$313,1)</f>
        <v>303</v>
      </c>
      <c r="AX276">
        <f>RANK(szórás_tábla_modell2!AX276,szórás_tábla_modell2!AX$2:AX$313,1)</f>
        <v>21</v>
      </c>
      <c r="AY276">
        <f>RANK(szórás_tábla_modell2!AY276,szórás_tábla_modell2!AY$2:AY$313,1)</f>
        <v>285</v>
      </c>
      <c r="AZ276">
        <f>RANK(szórás_tábla_modell2!AZ276,szórás_tábla_modell2!AZ$2:AZ$313,1)</f>
        <v>204</v>
      </c>
      <c r="BA276">
        <f>RANK(szórás_tábla_modell2!BA276,szórás_tábla_modell2!BA$2:BA$313,1)</f>
        <v>160</v>
      </c>
      <c r="BB276">
        <f>RANK(szórás_tábla_modell2!BB276,szórás_tábla_modell2!BB$2:BB$313,1)</f>
        <v>100</v>
      </c>
      <c r="BC276">
        <f>RANK(szórás_tábla_modell2!BC276,szórás_tábla_modell2!BC$2:BC$313,1)</f>
        <v>304</v>
      </c>
      <c r="BD276">
        <f>RANK(szórás_tábla_modell2!BD276,szórás_tábla_modell2!BD$2:BD$313,1)</f>
        <v>275</v>
      </c>
      <c r="BE276">
        <f>RANK(szórás_tábla_modell2!BE276,szórás_tábla_modell2!BE$2:BE$313,1)</f>
        <v>130</v>
      </c>
      <c r="BF276">
        <f>RANK(szórás_tábla_modell2!BF276,szórás_tábla_modell2!BF$2:BF$313,1)</f>
        <v>267</v>
      </c>
      <c r="BG276">
        <v>1000000</v>
      </c>
    </row>
    <row r="277" spans="1:59" x14ac:dyDescent="0.3">
      <c r="A277" t="str">
        <f>szórás_tábla_modell2!A277</f>
        <v>11_2022</v>
      </c>
      <c r="B277">
        <f>RANK(szórás_tábla_modell2!B277,szórás_tábla_modell2!B$2:B$313,1)</f>
        <v>287</v>
      </c>
      <c r="C277">
        <f>RANK(szórás_tábla_modell2!C277,szórás_tábla_modell2!C$2:C$313,1)</f>
        <v>284</v>
      </c>
      <c r="D277">
        <f>RANK(szórás_tábla_modell2!D277,szórás_tábla_modell2!D$2:D$313,1)</f>
        <v>208</v>
      </c>
      <c r="E277">
        <f>RANK(szórás_tábla_modell2!E277,szórás_tábla_modell2!E$2:E$313,1)</f>
        <v>64</v>
      </c>
      <c r="F277">
        <f>RANK(szórás_tábla_modell2!F277,szórás_tábla_modell2!F$2:F$313,1)</f>
        <v>307</v>
      </c>
      <c r="G277">
        <f>RANK(szórás_tábla_modell2!G277,szórás_tábla_modell2!G$2:G$313,1)</f>
        <v>220</v>
      </c>
      <c r="H277">
        <f>RANK(szórás_tábla_modell2!H277,szórás_tábla_modell2!H$2:H$313,1)</f>
        <v>190</v>
      </c>
      <c r="I277">
        <f>RANK(szórás_tábla_modell2!I277,szórás_tábla_modell2!I$2:I$313,1)</f>
        <v>186</v>
      </c>
      <c r="J277">
        <f>RANK(szórás_tábla_modell2!J277,szórás_tábla_modell2!J$2:J$313,1)</f>
        <v>304</v>
      </c>
      <c r="K277">
        <f>RANK(szórás_tábla_modell2!K277,szórás_tábla_modell2!K$2:K$313,1)</f>
        <v>125</v>
      </c>
      <c r="L277">
        <f>RANK(szórás_tábla_modell2!L277,szórás_tábla_modell2!L$2:L$313,1)</f>
        <v>128</v>
      </c>
      <c r="M277">
        <f>RANK(szórás_tábla_modell2!M277,szórás_tábla_modell2!M$2:M$313,1)</f>
        <v>97</v>
      </c>
      <c r="N277">
        <f>RANK(szórás_tábla_modell2!N277,szórás_tábla_modell2!N$2:N$313,1)</f>
        <v>282</v>
      </c>
      <c r="O277">
        <f>RANK(szórás_tábla_modell2!O277,szórás_tábla_modell2!O$2:O$313,1)</f>
        <v>297</v>
      </c>
      <c r="P277">
        <f>RANK(szórás_tábla_modell2!P277,szórás_tábla_modell2!P$2:P$313,1)</f>
        <v>287</v>
      </c>
      <c r="Q277">
        <f>RANK(szórás_tábla_modell2!Q277,szórás_tábla_modell2!Q$2:Q$313,1)</f>
        <v>273</v>
      </c>
      <c r="R277">
        <f>RANK(szórás_tábla_modell2!R277,szórás_tábla_modell2!R$2:R$313,1)</f>
        <v>186</v>
      </c>
      <c r="S277">
        <f>RANK(szórás_tábla_modell2!S277,szórás_tábla_modell2!S$2:S$313,1)</f>
        <v>24</v>
      </c>
      <c r="T277">
        <f>RANK(szórás_tábla_modell2!T277,szórás_tábla_modell2!T$2:T$313,1)</f>
        <v>245</v>
      </c>
      <c r="U277">
        <f>RANK(szórás_tábla_modell2!U277,szórás_tábla_modell2!U$2:U$313,1)</f>
        <v>70</v>
      </c>
      <c r="V277">
        <f>RANK(szórás_tábla_modell2!V277,szórás_tábla_modell2!V$2:V$313,1)</f>
        <v>212</v>
      </c>
      <c r="W277">
        <f>RANK(szórás_tábla_modell2!W277,szórás_tábla_modell2!W$2:W$313,1)</f>
        <v>124</v>
      </c>
      <c r="X277">
        <f>RANK(szórás_tábla_modell2!X277,szórás_tábla_modell2!X$2:X$313,1)</f>
        <v>180</v>
      </c>
      <c r="Y277">
        <f>RANK(szórás_tábla_modell2!Y277,szórás_tábla_modell2!Y$2:Y$313,1)</f>
        <v>297</v>
      </c>
      <c r="Z277">
        <f>RANK(szórás_tábla_modell2!Z277,szórás_tábla_modell2!Z$2:Z$313,1)</f>
        <v>93</v>
      </c>
      <c r="AA277">
        <f>RANK(szórás_tábla_modell2!AA277,szórás_tábla_modell2!AA$2:AA$313,1)</f>
        <v>274</v>
      </c>
      <c r="AB277">
        <f>RANK(szórás_tábla_modell2!AB277,szórás_tábla_modell2!AB$2:AB$313,1)</f>
        <v>307</v>
      </c>
      <c r="AC277">
        <f>RANK(szórás_tábla_modell2!AC277,szórás_tábla_modell2!AC$2:AC$313,1)</f>
        <v>113</v>
      </c>
      <c r="AD277">
        <f>RANK(szórás_tábla_modell2!AD277,szórás_tábla_modell2!AD$2:AD$313,1)</f>
        <v>229</v>
      </c>
      <c r="AE277">
        <f>RANK(szórás_tábla_modell2!AE277,szórás_tábla_modell2!AE$2:AE$313,1)</f>
        <v>57</v>
      </c>
      <c r="AF277">
        <f>RANK(szórás_tábla_modell2!AF277,szórás_tábla_modell2!AF$2:AF$313,1)</f>
        <v>274</v>
      </c>
      <c r="AG277">
        <f>RANK(szórás_tábla_modell2!AG277,szórás_tábla_modell2!AG$2:AG$313,1)</f>
        <v>97</v>
      </c>
      <c r="AH277">
        <f>RANK(szórás_tábla_modell2!AH277,szórás_tábla_modell2!AH$2:AH$313,1)</f>
        <v>238</v>
      </c>
      <c r="AI277">
        <f>RANK(szórás_tábla_modell2!AI277,szórás_tábla_modell2!AI$2:AI$313,1)</f>
        <v>273</v>
      </c>
      <c r="AJ277">
        <f>RANK(szórás_tábla_modell2!AJ277,szórás_tábla_modell2!AJ$2:AJ$313,1)</f>
        <v>94</v>
      </c>
      <c r="AK277">
        <f>RANK(szórás_tábla_modell2!AK277,szórás_tábla_modell2!AK$2:AK$313,1)</f>
        <v>294</v>
      </c>
      <c r="AL277">
        <f>RANK(szórás_tábla_modell2!AL277,szórás_tábla_modell2!AL$2:AL$313,1)</f>
        <v>83</v>
      </c>
      <c r="AM277">
        <f>RANK(szórás_tábla_modell2!AM277,szórás_tábla_modell2!AM$2:AM$313,1)</f>
        <v>173</v>
      </c>
      <c r="AN277">
        <f>RANK(szórás_tábla_modell2!AN277,szórás_tábla_modell2!AN$2:AN$313,1)</f>
        <v>59</v>
      </c>
      <c r="AO277">
        <f>RANK(szórás_tábla_modell2!AO277,szórás_tábla_modell2!AO$2:AO$313,1)</f>
        <v>312</v>
      </c>
      <c r="AP277">
        <f>RANK(szórás_tábla_modell2!AP277,szórás_tábla_modell2!AP$2:AP$313,1)</f>
        <v>41</v>
      </c>
      <c r="AQ277">
        <f>RANK(szórás_tábla_modell2!AQ277,szórás_tábla_modell2!AQ$2:AQ$313,1)</f>
        <v>95</v>
      </c>
      <c r="AR277">
        <f>RANK(szórás_tábla_modell2!AR277,szórás_tábla_modell2!AR$2:AR$313,1)</f>
        <v>276</v>
      </c>
      <c r="AS277">
        <f>RANK(szórás_tábla_modell2!AS277,szórás_tábla_modell2!AS$2:AS$313,1)</f>
        <v>268</v>
      </c>
      <c r="AT277">
        <f>RANK(szórás_tábla_modell2!AT277,szórás_tábla_modell2!AT$2:AT$313,1)</f>
        <v>85</v>
      </c>
      <c r="AU277">
        <f>RANK(szórás_tábla_modell2!AU277,szórás_tábla_modell2!AU$2:AU$313,1)</f>
        <v>272</v>
      </c>
      <c r="AV277">
        <f>RANK(szórás_tábla_modell2!AV277,szórás_tábla_modell2!AV$2:AV$313,1)</f>
        <v>222</v>
      </c>
      <c r="AW277">
        <f>RANK(szórás_tábla_modell2!AW277,szórás_tábla_modell2!AW$2:AW$313,1)</f>
        <v>312</v>
      </c>
      <c r="AX277">
        <f>RANK(szórás_tábla_modell2!AX277,szórás_tábla_modell2!AX$2:AX$313,1)</f>
        <v>33</v>
      </c>
      <c r="AY277">
        <f>RANK(szórás_tábla_modell2!AY277,szórás_tábla_modell2!AY$2:AY$313,1)</f>
        <v>267</v>
      </c>
      <c r="AZ277">
        <f>RANK(szórás_tábla_modell2!AZ277,szórás_tábla_modell2!AZ$2:AZ$313,1)</f>
        <v>197</v>
      </c>
      <c r="BA277">
        <f>RANK(szórás_tábla_modell2!BA277,szórás_tábla_modell2!BA$2:BA$313,1)</f>
        <v>159</v>
      </c>
      <c r="BB277">
        <f>RANK(szórás_tábla_modell2!BB277,szórás_tábla_modell2!BB$2:BB$313,1)</f>
        <v>131</v>
      </c>
      <c r="BC277">
        <f>RANK(szórás_tábla_modell2!BC277,szórás_tábla_modell2!BC$2:BC$313,1)</f>
        <v>296</v>
      </c>
      <c r="BD277">
        <f>RANK(szórás_tábla_modell2!BD277,szórás_tábla_modell2!BD$2:BD$313,1)</f>
        <v>270</v>
      </c>
      <c r="BE277">
        <f>RANK(szórás_tábla_modell2!BE277,szórás_tábla_modell2!BE$2:BE$313,1)</f>
        <v>1</v>
      </c>
      <c r="BF277">
        <f>RANK(szórás_tábla_modell2!BF277,szórás_tábla_modell2!BF$2:BF$313,1)</f>
        <v>261</v>
      </c>
      <c r="BG277">
        <v>1000000</v>
      </c>
    </row>
    <row r="278" spans="1:59" x14ac:dyDescent="0.3">
      <c r="A278" t="str">
        <f>szórás_tábla_modell2!A278</f>
        <v>12_2022</v>
      </c>
      <c r="B278">
        <f>RANK(szórás_tábla_modell2!B278,szórás_tábla_modell2!B$2:B$313,1)</f>
        <v>249</v>
      </c>
      <c r="C278">
        <f>RANK(szórás_tábla_modell2!C278,szórás_tábla_modell2!C$2:C$313,1)</f>
        <v>222</v>
      </c>
      <c r="D278">
        <f>RANK(szórás_tábla_modell2!D278,szórás_tábla_modell2!D$2:D$313,1)</f>
        <v>72</v>
      </c>
      <c r="E278">
        <f>RANK(szórás_tábla_modell2!E278,szórás_tábla_modell2!E$2:E$313,1)</f>
        <v>40</v>
      </c>
      <c r="F278">
        <f>RANK(szórás_tábla_modell2!F278,szórás_tábla_modell2!F$2:F$313,1)</f>
        <v>301</v>
      </c>
      <c r="G278">
        <f>RANK(szórás_tábla_modell2!G278,szórás_tábla_modell2!G$2:G$313,1)</f>
        <v>103</v>
      </c>
      <c r="H278">
        <f>RANK(szórás_tábla_modell2!H278,szórás_tábla_modell2!H$2:H$313,1)</f>
        <v>150</v>
      </c>
      <c r="I278">
        <f>RANK(szórás_tábla_modell2!I278,szórás_tábla_modell2!I$2:I$313,1)</f>
        <v>193</v>
      </c>
      <c r="J278">
        <f>RANK(szórás_tábla_modell2!J278,szórás_tábla_modell2!J$2:J$313,1)</f>
        <v>276</v>
      </c>
      <c r="K278">
        <f>RANK(szórás_tábla_modell2!K278,szórás_tábla_modell2!K$2:K$313,1)</f>
        <v>66</v>
      </c>
      <c r="L278">
        <f>RANK(szórás_tábla_modell2!L278,szórás_tábla_modell2!L$2:L$313,1)</f>
        <v>113</v>
      </c>
      <c r="M278">
        <f>RANK(szórás_tábla_modell2!M278,szórás_tábla_modell2!M$2:M$313,1)</f>
        <v>55</v>
      </c>
      <c r="N278">
        <f>RANK(szórás_tábla_modell2!N278,szórás_tábla_modell2!N$2:N$313,1)</f>
        <v>270</v>
      </c>
      <c r="O278">
        <f>RANK(szórás_tábla_modell2!O278,szórás_tábla_modell2!O$2:O$313,1)</f>
        <v>290</v>
      </c>
      <c r="P278">
        <f>RANK(szórás_tábla_modell2!P278,szórás_tábla_modell2!P$2:P$313,1)</f>
        <v>291</v>
      </c>
      <c r="Q278">
        <f>RANK(szórás_tábla_modell2!Q278,szórás_tábla_modell2!Q$2:Q$313,1)</f>
        <v>266</v>
      </c>
      <c r="R278">
        <f>RANK(szórás_tábla_modell2!R278,szórás_tábla_modell2!R$2:R$313,1)</f>
        <v>140</v>
      </c>
      <c r="S278">
        <f>RANK(szórás_tábla_modell2!S278,szórás_tábla_modell2!S$2:S$313,1)</f>
        <v>17</v>
      </c>
      <c r="T278">
        <f>RANK(szórás_tábla_modell2!T278,szórás_tábla_modell2!T$2:T$313,1)</f>
        <v>241</v>
      </c>
      <c r="U278">
        <f>RANK(szórás_tábla_modell2!U278,szórás_tábla_modell2!U$2:U$313,1)</f>
        <v>68</v>
      </c>
      <c r="V278">
        <f>RANK(szórás_tábla_modell2!V278,szórás_tábla_modell2!V$2:V$313,1)</f>
        <v>256</v>
      </c>
      <c r="W278">
        <f>RANK(szórás_tábla_modell2!W278,szórás_tábla_modell2!W$2:W$313,1)</f>
        <v>107</v>
      </c>
      <c r="X278">
        <f>RANK(szórás_tábla_modell2!X278,szórás_tábla_modell2!X$2:X$313,1)</f>
        <v>208</v>
      </c>
      <c r="Y278">
        <f>RANK(szórás_tábla_modell2!Y278,szórás_tábla_modell2!Y$2:Y$313,1)</f>
        <v>298</v>
      </c>
      <c r="Z278">
        <f>RANK(szórás_tábla_modell2!Z278,szórás_tábla_modell2!Z$2:Z$313,1)</f>
        <v>106</v>
      </c>
      <c r="AA278">
        <f>RANK(szórás_tábla_modell2!AA278,szórás_tábla_modell2!AA$2:AA$313,1)</f>
        <v>288</v>
      </c>
      <c r="AB278">
        <f>RANK(szórás_tábla_modell2!AB278,szórás_tábla_modell2!AB$2:AB$313,1)</f>
        <v>303</v>
      </c>
      <c r="AC278">
        <f>RANK(szórás_tábla_modell2!AC278,szórás_tábla_modell2!AC$2:AC$313,1)</f>
        <v>114</v>
      </c>
      <c r="AD278">
        <f>RANK(szórás_tábla_modell2!AD278,szórás_tábla_modell2!AD$2:AD$313,1)</f>
        <v>73</v>
      </c>
      <c r="AE278">
        <f>RANK(szórás_tábla_modell2!AE278,szórás_tábla_modell2!AE$2:AE$313,1)</f>
        <v>67</v>
      </c>
      <c r="AF278">
        <f>RANK(szórás_tábla_modell2!AF278,szórás_tábla_modell2!AF$2:AF$313,1)</f>
        <v>84</v>
      </c>
      <c r="AG278">
        <f>RANK(szórás_tábla_modell2!AG278,szórás_tábla_modell2!AG$2:AG$313,1)</f>
        <v>120</v>
      </c>
      <c r="AH278">
        <f>RANK(szórás_tábla_modell2!AH278,szórás_tábla_modell2!AH$2:AH$313,1)</f>
        <v>83</v>
      </c>
      <c r="AI278">
        <f>RANK(szórás_tábla_modell2!AI278,szórás_tábla_modell2!AI$2:AI$313,1)</f>
        <v>289</v>
      </c>
      <c r="AJ278">
        <f>RANK(szórás_tábla_modell2!AJ278,szórás_tábla_modell2!AJ$2:AJ$313,1)</f>
        <v>88</v>
      </c>
      <c r="AK278">
        <f>RANK(szórás_tábla_modell2!AK278,szórás_tábla_modell2!AK$2:AK$313,1)</f>
        <v>281</v>
      </c>
      <c r="AL278">
        <f>RANK(szórás_tábla_modell2!AL278,szórás_tábla_modell2!AL$2:AL$313,1)</f>
        <v>46</v>
      </c>
      <c r="AM278">
        <f>RANK(szórás_tábla_modell2!AM278,szórás_tábla_modell2!AM$2:AM$313,1)</f>
        <v>92</v>
      </c>
      <c r="AN278">
        <f>RANK(szórás_tábla_modell2!AN278,szórás_tábla_modell2!AN$2:AN$313,1)</f>
        <v>57</v>
      </c>
      <c r="AO278">
        <f>RANK(szórás_tábla_modell2!AO278,szórás_tábla_modell2!AO$2:AO$313,1)</f>
        <v>300</v>
      </c>
      <c r="AP278">
        <f>RANK(szórás_tábla_modell2!AP278,szórás_tábla_modell2!AP$2:AP$313,1)</f>
        <v>19</v>
      </c>
      <c r="AQ278">
        <f>RANK(szórás_tábla_modell2!AQ278,szórás_tábla_modell2!AQ$2:AQ$313,1)</f>
        <v>98</v>
      </c>
      <c r="AR278">
        <f>RANK(szórás_tábla_modell2!AR278,szórás_tábla_modell2!AR$2:AR$313,1)</f>
        <v>265</v>
      </c>
      <c r="AS278">
        <f>RANK(szórás_tábla_modell2!AS278,szórás_tábla_modell2!AS$2:AS$313,1)</f>
        <v>153</v>
      </c>
      <c r="AT278">
        <f>RANK(szórás_tábla_modell2!AT278,szórás_tábla_modell2!AT$2:AT$313,1)</f>
        <v>70</v>
      </c>
      <c r="AU278">
        <f>RANK(szórás_tábla_modell2!AU278,szórás_tábla_modell2!AU$2:AU$313,1)</f>
        <v>280</v>
      </c>
      <c r="AV278">
        <f>RANK(szórás_tábla_modell2!AV278,szórás_tábla_modell2!AV$2:AV$313,1)</f>
        <v>187</v>
      </c>
      <c r="AW278">
        <f>RANK(szórás_tábla_modell2!AW278,szórás_tábla_modell2!AW$2:AW$313,1)</f>
        <v>309</v>
      </c>
      <c r="AX278">
        <f>RANK(szórás_tábla_modell2!AX278,szórás_tábla_modell2!AX$2:AX$313,1)</f>
        <v>25</v>
      </c>
      <c r="AY278">
        <f>RANK(szórás_tábla_modell2!AY278,szórás_tábla_modell2!AY$2:AY$313,1)</f>
        <v>280</v>
      </c>
      <c r="AZ278">
        <f>RANK(szórás_tábla_modell2!AZ278,szórás_tábla_modell2!AZ$2:AZ$313,1)</f>
        <v>198</v>
      </c>
      <c r="BA278">
        <f>RANK(szórás_tábla_modell2!BA278,szórás_tábla_modell2!BA$2:BA$313,1)</f>
        <v>135</v>
      </c>
      <c r="BB278">
        <f>RANK(szórás_tábla_modell2!BB278,szórás_tábla_modell2!BB$2:BB$313,1)</f>
        <v>133</v>
      </c>
      <c r="BC278">
        <f>RANK(szórás_tábla_modell2!BC278,szórás_tábla_modell2!BC$2:BC$313,1)</f>
        <v>260</v>
      </c>
      <c r="BD278">
        <f>RANK(szórás_tábla_modell2!BD278,szórás_tábla_modell2!BD$2:BD$313,1)</f>
        <v>293</v>
      </c>
      <c r="BE278">
        <f>RANK(szórás_tábla_modell2!BE278,szórás_tábla_modell2!BE$2:BE$313,1)</f>
        <v>136</v>
      </c>
      <c r="BF278">
        <f>RANK(szórás_tábla_modell2!BF278,szórás_tábla_modell2!BF$2:BF$313,1)</f>
        <v>239</v>
      </c>
      <c r="BG278">
        <v>1000000</v>
      </c>
    </row>
    <row r="279" spans="1:59" x14ac:dyDescent="0.3">
      <c r="A279" t="str">
        <f>szórás_tábla_modell2!A279</f>
        <v>13_2022</v>
      </c>
      <c r="B279">
        <f>RANK(szórás_tábla_modell2!B279,szórás_tábla_modell2!B$2:B$313,1)</f>
        <v>297</v>
      </c>
      <c r="C279">
        <f>RANK(szórás_tábla_modell2!C279,szórás_tábla_modell2!C$2:C$313,1)</f>
        <v>291</v>
      </c>
      <c r="D279">
        <f>RANK(szórás_tábla_modell2!D279,szórás_tábla_modell2!D$2:D$313,1)</f>
        <v>184</v>
      </c>
      <c r="E279">
        <f>RANK(szórás_tábla_modell2!E279,szórás_tábla_modell2!E$2:E$313,1)</f>
        <v>68</v>
      </c>
      <c r="F279">
        <f>RANK(szórás_tábla_modell2!F279,szórás_tábla_modell2!F$2:F$313,1)</f>
        <v>308</v>
      </c>
      <c r="G279">
        <f>RANK(szórás_tábla_modell2!G279,szórás_tábla_modell2!G$2:G$313,1)</f>
        <v>246</v>
      </c>
      <c r="H279">
        <f>RANK(szórás_tábla_modell2!H279,szórás_tábla_modell2!H$2:H$313,1)</f>
        <v>182</v>
      </c>
      <c r="I279">
        <f>RANK(szórás_tábla_modell2!I279,szórás_tábla_modell2!I$2:I$313,1)</f>
        <v>183</v>
      </c>
      <c r="J279">
        <f>RANK(szórás_tábla_modell2!J279,szórás_tábla_modell2!J$2:J$313,1)</f>
        <v>308</v>
      </c>
      <c r="K279">
        <f>RANK(szórás_tábla_modell2!K279,szórás_tábla_modell2!K$2:K$313,1)</f>
        <v>131</v>
      </c>
      <c r="L279">
        <f>RANK(szórás_tábla_modell2!L279,szórás_tábla_modell2!L$2:L$313,1)</f>
        <v>81</v>
      </c>
      <c r="M279">
        <f>RANK(szórás_tábla_modell2!M279,szórás_tábla_modell2!M$2:M$313,1)</f>
        <v>102</v>
      </c>
      <c r="N279">
        <f>RANK(szórás_tábla_modell2!N279,szórás_tábla_modell2!N$2:N$313,1)</f>
        <v>293</v>
      </c>
      <c r="O279">
        <f>RANK(szórás_tábla_modell2!O279,szórás_tábla_modell2!O$2:O$313,1)</f>
        <v>305</v>
      </c>
      <c r="P279">
        <f>RANK(szórás_tábla_modell2!P279,szórás_tábla_modell2!P$2:P$313,1)</f>
        <v>290</v>
      </c>
      <c r="Q279">
        <f>RANK(szórás_tábla_modell2!Q279,szórás_tábla_modell2!Q$2:Q$313,1)</f>
        <v>286</v>
      </c>
      <c r="R279">
        <f>RANK(szórás_tábla_modell2!R279,szórás_tábla_modell2!R$2:R$313,1)</f>
        <v>192</v>
      </c>
      <c r="S279">
        <f>RANK(szórás_tábla_modell2!S279,szórás_tábla_modell2!S$2:S$313,1)</f>
        <v>11</v>
      </c>
      <c r="T279">
        <f>RANK(szórás_tábla_modell2!T279,szórás_tábla_modell2!T$2:T$313,1)</f>
        <v>244</v>
      </c>
      <c r="U279">
        <f>RANK(szórás_tábla_modell2!U279,szórás_tábla_modell2!U$2:U$313,1)</f>
        <v>73</v>
      </c>
      <c r="V279">
        <f>RANK(szórás_tábla_modell2!V279,szórás_tábla_modell2!V$2:V$313,1)</f>
        <v>255</v>
      </c>
      <c r="W279">
        <f>RANK(szórás_tábla_modell2!W279,szórás_tábla_modell2!W$2:W$313,1)</f>
        <v>126</v>
      </c>
      <c r="X279">
        <f>RANK(szórás_tábla_modell2!X279,szórás_tábla_modell2!X$2:X$313,1)</f>
        <v>20</v>
      </c>
      <c r="Y279">
        <f>RANK(szórás_tábla_modell2!Y279,szórás_tábla_modell2!Y$2:Y$313,1)</f>
        <v>284</v>
      </c>
      <c r="Z279">
        <f>RANK(szórás_tábla_modell2!Z279,szórás_tábla_modell2!Z$2:Z$313,1)</f>
        <v>83</v>
      </c>
      <c r="AA279">
        <f>RANK(szórás_tábla_modell2!AA279,szórás_tábla_modell2!AA$2:AA$313,1)</f>
        <v>270</v>
      </c>
      <c r="AB279">
        <f>RANK(szórás_tábla_modell2!AB279,szórás_tábla_modell2!AB$2:AB$313,1)</f>
        <v>308</v>
      </c>
      <c r="AC279">
        <f>RANK(szórás_tábla_modell2!AC279,szórás_tábla_modell2!AC$2:AC$313,1)</f>
        <v>110</v>
      </c>
      <c r="AD279">
        <f>RANK(szórás_tábla_modell2!AD279,szórás_tábla_modell2!AD$2:AD$313,1)</f>
        <v>203</v>
      </c>
      <c r="AE279">
        <f>RANK(szórás_tábla_modell2!AE279,szórás_tábla_modell2!AE$2:AE$313,1)</f>
        <v>65</v>
      </c>
      <c r="AF279">
        <f>RANK(szórás_tábla_modell2!AF279,szórás_tábla_modell2!AF$2:AF$313,1)</f>
        <v>290</v>
      </c>
      <c r="AG279">
        <f>RANK(szórás_tábla_modell2!AG279,szórás_tábla_modell2!AG$2:AG$313,1)</f>
        <v>109</v>
      </c>
      <c r="AH279">
        <f>RANK(szórás_tábla_modell2!AH279,szórás_tábla_modell2!AH$2:AH$313,1)</f>
        <v>260</v>
      </c>
      <c r="AI279">
        <f>RANK(szórás_tábla_modell2!AI279,szórás_tábla_modell2!AI$2:AI$313,1)</f>
        <v>275</v>
      </c>
      <c r="AJ279">
        <f>RANK(szórás_tábla_modell2!AJ279,szórás_tábla_modell2!AJ$2:AJ$313,1)</f>
        <v>103</v>
      </c>
      <c r="AK279">
        <f>RANK(szórás_tábla_modell2!AK279,szórás_tábla_modell2!AK$2:AK$313,1)</f>
        <v>291</v>
      </c>
      <c r="AL279">
        <f>RANK(szórás_tábla_modell2!AL279,szórás_tábla_modell2!AL$2:AL$313,1)</f>
        <v>62</v>
      </c>
      <c r="AM279">
        <f>RANK(szórás_tábla_modell2!AM279,szórás_tábla_modell2!AM$2:AM$313,1)</f>
        <v>156</v>
      </c>
      <c r="AN279">
        <f>RANK(szórás_tábla_modell2!AN279,szórás_tábla_modell2!AN$2:AN$313,1)</f>
        <v>51</v>
      </c>
      <c r="AO279">
        <f>RANK(szórás_tábla_modell2!AO279,szórás_tábla_modell2!AO$2:AO$313,1)</f>
        <v>309</v>
      </c>
      <c r="AP279">
        <f>RANK(szórás_tábla_modell2!AP279,szórás_tábla_modell2!AP$2:AP$313,1)</f>
        <v>43</v>
      </c>
      <c r="AQ279">
        <f>RANK(szórás_tábla_modell2!AQ279,szórás_tábla_modell2!AQ$2:AQ$313,1)</f>
        <v>92</v>
      </c>
      <c r="AR279">
        <f>RANK(szórás_tábla_modell2!AR279,szórás_tábla_modell2!AR$2:AR$313,1)</f>
        <v>289</v>
      </c>
      <c r="AS279">
        <f>RANK(szórás_tábla_modell2!AS279,szórás_tábla_modell2!AS$2:AS$313,1)</f>
        <v>270</v>
      </c>
      <c r="AT279">
        <f>RANK(szórás_tábla_modell2!AT279,szórás_tábla_modell2!AT$2:AT$313,1)</f>
        <v>92</v>
      </c>
      <c r="AU279">
        <f>RANK(szórás_tábla_modell2!AU279,szórás_tábla_modell2!AU$2:AU$313,1)</f>
        <v>197</v>
      </c>
      <c r="AV279">
        <f>RANK(szórás_tábla_modell2!AV279,szórás_tábla_modell2!AV$2:AV$313,1)</f>
        <v>224</v>
      </c>
      <c r="AW279">
        <f>RANK(szórás_tábla_modell2!AW279,szórás_tábla_modell2!AW$2:AW$313,1)</f>
        <v>272</v>
      </c>
      <c r="AX279">
        <f>RANK(szórás_tábla_modell2!AX279,szórás_tábla_modell2!AX$2:AX$313,1)</f>
        <v>67</v>
      </c>
      <c r="AY279">
        <f>RANK(szórás_tábla_modell2!AY279,szórás_tábla_modell2!AY$2:AY$313,1)</f>
        <v>201</v>
      </c>
      <c r="AZ279">
        <f>RANK(szórás_tábla_modell2!AZ279,szórás_tábla_modell2!AZ$2:AZ$313,1)</f>
        <v>207</v>
      </c>
      <c r="BA279">
        <f>RANK(szórás_tábla_modell2!BA279,szórás_tábla_modell2!BA$2:BA$313,1)</f>
        <v>110</v>
      </c>
      <c r="BB279">
        <f>RANK(szórás_tábla_modell2!BB279,szórás_tábla_modell2!BB$2:BB$313,1)</f>
        <v>200</v>
      </c>
      <c r="BC279">
        <f>RANK(szórás_tábla_modell2!BC279,szórás_tábla_modell2!BC$2:BC$313,1)</f>
        <v>307</v>
      </c>
      <c r="BD279">
        <f>RANK(szórás_tábla_modell2!BD279,szórás_tábla_modell2!BD$2:BD$313,1)</f>
        <v>239</v>
      </c>
      <c r="BE279">
        <f>RANK(szórás_tábla_modell2!BE279,szórás_tábla_modell2!BE$2:BE$313,1)</f>
        <v>26</v>
      </c>
      <c r="BF279">
        <f>RANK(szórás_tábla_modell2!BF279,szórás_tábla_modell2!BF$2:BF$313,1)</f>
        <v>266</v>
      </c>
      <c r="BG279">
        <v>1000000</v>
      </c>
    </row>
    <row r="280" spans="1:59" x14ac:dyDescent="0.3">
      <c r="A280" t="str">
        <f>szórás_tábla_modell2!A280</f>
        <v>14_2022</v>
      </c>
      <c r="B280">
        <f>RANK(szórás_tábla_modell2!B280,szórás_tábla_modell2!B$2:B$313,1)</f>
        <v>294</v>
      </c>
      <c r="C280">
        <f>RANK(szórás_tábla_modell2!C280,szórás_tábla_modell2!C$2:C$313,1)</f>
        <v>293</v>
      </c>
      <c r="D280">
        <f>RANK(szórás_tábla_modell2!D280,szórás_tábla_modell2!D$2:D$313,1)</f>
        <v>240</v>
      </c>
      <c r="E280">
        <f>RANK(szórás_tábla_modell2!E280,szórás_tábla_modell2!E$2:E$313,1)</f>
        <v>69</v>
      </c>
      <c r="F280">
        <f>RANK(szórás_tábla_modell2!F280,szórás_tábla_modell2!F$2:F$313,1)</f>
        <v>312</v>
      </c>
      <c r="G280">
        <f>RANK(szórás_tábla_modell2!G280,szórás_tábla_modell2!G$2:G$313,1)</f>
        <v>234</v>
      </c>
      <c r="H280">
        <f>RANK(szórás_tábla_modell2!H280,szórás_tábla_modell2!H$2:H$313,1)</f>
        <v>185</v>
      </c>
      <c r="I280">
        <f>RANK(szórás_tábla_modell2!I280,szórás_tábla_modell2!I$2:I$313,1)</f>
        <v>189</v>
      </c>
      <c r="J280">
        <f>RANK(szórás_tábla_modell2!J280,szórás_tábla_modell2!J$2:J$313,1)</f>
        <v>311</v>
      </c>
      <c r="K280">
        <f>RANK(szórás_tábla_modell2!K280,szórás_tábla_modell2!K$2:K$313,1)</f>
        <v>129</v>
      </c>
      <c r="L280">
        <f>RANK(szórás_tábla_modell2!L280,szórás_tábla_modell2!L$2:L$313,1)</f>
        <v>129</v>
      </c>
      <c r="M280">
        <f>RANK(szórás_tábla_modell2!M280,szórás_tábla_modell2!M$2:M$313,1)</f>
        <v>91</v>
      </c>
      <c r="N280">
        <f>RANK(szórás_tábla_modell2!N280,szórás_tábla_modell2!N$2:N$313,1)</f>
        <v>295</v>
      </c>
      <c r="O280">
        <f>RANK(szórás_tábla_modell2!O280,szórás_tábla_modell2!O$2:O$313,1)</f>
        <v>311</v>
      </c>
      <c r="P280">
        <f>RANK(szórás_tábla_modell2!P280,szórás_tábla_modell2!P$2:P$313,1)</f>
        <v>285</v>
      </c>
      <c r="Q280">
        <f>RANK(szórás_tábla_modell2!Q280,szórás_tábla_modell2!Q$2:Q$313,1)</f>
        <v>288</v>
      </c>
      <c r="R280">
        <f>RANK(szórás_tábla_modell2!R280,szórás_tábla_modell2!R$2:R$313,1)</f>
        <v>194</v>
      </c>
      <c r="S280">
        <f>RANK(szórás_tábla_modell2!S280,szórás_tábla_modell2!S$2:S$313,1)</f>
        <v>15</v>
      </c>
      <c r="T280">
        <f>RANK(szórás_tábla_modell2!T280,szórás_tábla_modell2!T$2:T$313,1)</f>
        <v>236</v>
      </c>
      <c r="U280">
        <f>RANK(szórás_tábla_modell2!U280,szórás_tábla_modell2!U$2:U$313,1)</f>
        <v>74</v>
      </c>
      <c r="V280">
        <f>RANK(szórás_tábla_modell2!V280,szórás_tábla_modell2!V$2:V$313,1)</f>
        <v>251</v>
      </c>
      <c r="W280">
        <f>RANK(szórás_tábla_modell2!W280,szórás_tábla_modell2!W$2:W$313,1)</f>
        <v>111</v>
      </c>
      <c r="X280">
        <f>RANK(szórás_tábla_modell2!X280,szórás_tábla_modell2!X$2:X$313,1)</f>
        <v>188</v>
      </c>
      <c r="Y280">
        <f>RANK(szórás_tábla_modell2!Y280,szórás_tábla_modell2!Y$2:Y$313,1)</f>
        <v>291</v>
      </c>
      <c r="Z280">
        <f>RANK(szórás_tábla_modell2!Z280,szórás_tábla_modell2!Z$2:Z$313,1)</f>
        <v>103</v>
      </c>
      <c r="AA280">
        <f>RANK(szórás_tábla_modell2!AA280,szórás_tábla_modell2!AA$2:AA$313,1)</f>
        <v>282</v>
      </c>
      <c r="AB280">
        <f>RANK(szórás_tábla_modell2!AB280,szórás_tábla_modell2!AB$2:AB$313,1)</f>
        <v>311</v>
      </c>
      <c r="AC280">
        <f>RANK(szórás_tábla_modell2!AC280,szórás_tábla_modell2!AC$2:AC$313,1)</f>
        <v>112</v>
      </c>
      <c r="AD280">
        <f>RANK(szórás_tábla_modell2!AD280,szórás_tábla_modell2!AD$2:AD$313,1)</f>
        <v>218</v>
      </c>
      <c r="AE280">
        <f>RANK(szórás_tábla_modell2!AE280,szórás_tábla_modell2!AE$2:AE$313,1)</f>
        <v>61</v>
      </c>
      <c r="AF280">
        <f>RANK(szórás_tábla_modell2!AF280,szórás_tábla_modell2!AF$2:AF$313,1)</f>
        <v>297</v>
      </c>
      <c r="AG280">
        <f>RANK(szórás_tábla_modell2!AG280,szórás_tábla_modell2!AG$2:AG$313,1)</f>
        <v>117</v>
      </c>
      <c r="AH280">
        <f>RANK(szórás_tábla_modell2!AH280,szórás_tábla_modell2!AH$2:AH$313,1)</f>
        <v>258</v>
      </c>
      <c r="AI280">
        <f>RANK(szórás_tábla_modell2!AI280,szórás_tábla_modell2!AI$2:AI$313,1)</f>
        <v>277</v>
      </c>
      <c r="AJ280">
        <f>RANK(szórás_tábla_modell2!AJ280,szórás_tábla_modell2!AJ$2:AJ$313,1)</f>
        <v>92</v>
      </c>
      <c r="AK280">
        <f>RANK(szórás_tábla_modell2!AK280,szórás_tábla_modell2!AK$2:AK$313,1)</f>
        <v>289</v>
      </c>
      <c r="AL280">
        <f>RANK(szórás_tábla_modell2!AL280,szórás_tábla_modell2!AL$2:AL$313,1)</f>
        <v>92</v>
      </c>
      <c r="AM280">
        <f>RANK(szórás_tábla_modell2!AM280,szórás_tábla_modell2!AM$2:AM$313,1)</f>
        <v>166</v>
      </c>
      <c r="AN280">
        <f>RANK(szórás_tábla_modell2!AN280,szórás_tábla_modell2!AN$2:AN$313,1)</f>
        <v>60</v>
      </c>
      <c r="AO280">
        <f>RANK(szórás_tábla_modell2!AO280,szórás_tábla_modell2!AO$2:AO$313,1)</f>
        <v>310</v>
      </c>
      <c r="AP280">
        <f>RANK(szórás_tábla_modell2!AP280,szórás_tábla_modell2!AP$2:AP$313,1)</f>
        <v>38</v>
      </c>
      <c r="AQ280">
        <f>RANK(szórás_tábla_modell2!AQ280,szórás_tábla_modell2!AQ$2:AQ$313,1)</f>
        <v>94</v>
      </c>
      <c r="AR280">
        <f>RANK(szórás_tábla_modell2!AR280,szórás_tábla_modell2!AR$2:AR$313,1)</f>
        <v>286</v>
      </c>
      <c r="AS280">
        <f>RANK(szórás_tábla_modell2!AS280,szórás_tábla_modell2!AS$2:AS$313,1)</f>
        <v>269</v>
      </c>
      <c r="AT280">
        <f>RANK(szórás_tábla_modell2!AT280,szórás_tábla_modell2!AT$2:AT$313,1)</f>
        <v>89</v>
      </c>
      <c r="AU280">
        <f>RANK(szórás_tábla_modell2!AU280,szórás_tábla_modell2!AU$2:AU$313,1)</f>
        <v>284</v>
      </c>
      <c r="AV280">
        <f>RANK(szórás_tábla_modell2!AV280,szórás_tábla_modell2!AV$2:AV$313,1)</f>
        <v>220</v>
      </c>
      <c r="AW280">
        <f>RANK(szórás_tábla_modell2!AW280,szórás_tábla_modell2!AW$2:AW$313,1)</f>
        <v>305</v>
      </c>
      <c r="AX280">
        <f>RANK(szórás_tábla_modell2!AX280,szórás_tábla_modell2!AX$2:AX$313,1)</f>
        <v>87</v>
      </c>
      <c r="AY280">
        <f>RANK(szórás_tábla_modell2!AY280,szórás_tábla_modell2!AY$2:AY$313,1)</f>
        <v>275</v>
      </c>
      <c r="AZ280">
        <f>RANK(szórás_tábla_modell2!AZ280,szórás_tábla_modell2!AZ$2:AZ$313,1)</f>
        <v>202</v>
      </c>
      <c r="BA280">
        <f>RANK(szórás_tábla_modell2!BA280,szórás_tábla_modell2!BA$2:BA$313,1)</f>
        <v>137</v>
      </c>
      <c r="BB280">
        <f>RANK(szórás_tábla_modell2!BB280,szórás_tábla_modell2!BB$2:BB$313,1)</f>
        <v>199</v>
      </c>
      <c r="BC280">
        <f>RANK(szórás_tábla_modell2!BC280,szórás_tábla_modell2!BC$2:BC$313,1)</f>
        <v>308</v>
      </c>
      <c r="BD280">
        <f>RANK(szórás_tábla_modell2!BD280,szórás_tábla_modell2!BD$2:BD$313,1)</f>
        <v>279</v>
      </c>
      <c r="BE280">
        <f>RANK(szórás_tábla_modell2!BE280,szórás_tábla_modell2!BE$2:BE$313,1)</f>
        <v>124</v>
      </c>
      <c r="BF280">
        <f>RANK(szórás_tábla_modell2!BF280,szórás_tábla_modell2!BF$2:BF$313,1)</f>
        <v>268</v>
      </c>
      <c r="BG280">
        <v>1000000</v>
      </c>
    </row>
    <row r="281" spans="1:59" x14ac:dyDescent="0.3">
      <c r="A281" t="str">
        <f>szórás_tábla_modell2!A281</f>
        <v>15_2022</v>
      </c>
      <c r="B281">
        <f>RANK(szórás_tábla_modell2!B281,szórás_tábla_modell2!B$2:B$313,1)</f>
        <v>293</v>
      </c>
      <c r="C281">
        <f>RANK(szórás_tábla_modell2!C281,szórás_tábla_modell2!C$2:C$313,1)</f>
        <v>279</v>
      </c>
      <c r="D281">
        <f>RANK(szórás_tábla_modell2!D281,szórás_tábla_modell2!D$2:D$313,1)</f>
        <v>236</v>
      </c>
      <c r="E281">
        <f>RANK(szórás_tábla_modell2!E281,szórás_tábla_modell2!E$2:E$313,1)</f>
        <v>49</v>
      </c>
      <c r="F281">
        <f>RANK(szórás_tábla_modell2!F281,szórás_tábla_modell2!F$2:F$313,1)</f>
        <v>302</v>
      </c>
      <c r="G281">
        <f>RANK(szórás_tábla_modell2!G281,szórás_tábla_modell2!G$2:G$313,1)</f>
        <v>150</v>
      </c>
      <c r="H281">
        <f>RANK(szórás_tábla_modell2!H281,szórás_tábla_modell2!H$2:H$313,1)</f>
        <v>189</v>
      </c>
      <c r="I281">
        <f>RANK(szórás_tábla_modell2!I281,szórás_tábla_modell2!I$2:I$313,1)</f>
        <v>190</v>
      </c>
      <c r="J281">
        <f>RANK(szórás_tábla_modell2!J281,szórás_tábla_modell2!J$2:J$313,1)</f>
        <v>303</v>
      </c>
      <c r="K281">
        <f>RANK(szórás_tábla_modell2!K281,szórás_tábla_modell2!K$2:K$313,1)</f>
        <v>97</v>
      </c>
      <c r="L281">
        <f>RANK(szórás_tábla_modell2!L281,szórás_tábla_modell2!L$2:L$313,1)</f>
        <v>114</v>
      </c>
      <c r="M281">
        <f>RANK(szórás_tábla_modell2!M281,szórás_tábla_modell2!M$2:M$313,1)</f>
        <v>98</v>
      </c>
      <c r="N281">
        <f>RANK(szórás_tábla_modell2!N281,szórás_tábla_modell2!N$2:N$313,1)</f>
        <v>272</v>
      </c>
      <c r="O281">
        <f>RANK(szórás_tábla_modell2!O281,szórás_tábla_modell2!O$2:O$313,1)</f>
        <v>302</v>
      </c>
      <c r="P281">
        <f>RANK(szórás_tábla_modell2!P281,szórás_tábla_modell2!P$2:P$313,1)</f>
        <v>280</v>
      </c>
      <c r="Q281">
        <f>RANK(szórás_tábla_modell2!Q281,szórás_tábla_modell2!Q$2:Q$313,1)</f>
        <v>278</v>
      </c>
      <c r="R281">
        <f>RANK(szórás_tábla_modell2!R281,szórás_tábla_modell2!R$2:R$313,1)</f>
        <v>193</v>
      </c>
      <c r="S281">
        <f>RANK(szórás_tábla_modell2!S281,szórás_tábla_modell2!S$2:S$313,1)</f>
        <v>16</v>
      </c>
      <c r="T281">
        <f>RANK(szórás_tábla_modell2!T281,szórás_tábla_modell2!T$2:T$313,1)</f>
        <v>231</v>
      </c>
      <c r="U281">
        <f>RANK(szórás_tábla_modell2!U281,szórás_tábla_modell2!U$2:U$313,1)</f>
        <v>66</v>
      </c>
      <c r="V281">
        <f>RANK(szórás_tábla_modell2!V281,szórás_tábla_modell2!V$2:V$313,1)</f>
        <v>249</v>
      </c>
      <c r="W281">
        <f>RANK(szórás_tábla_modell2!W281,szórás_tábla_modell2!W$2:W$313,1)</f>
        <v>123</v>
      </c>
      <c r="X281">
        <f>RANK(szórás_tábla_modell2!X281,szórás_tábla_modell2!X$2:X$313,1)</f>
        <v>176</v>
      </c>
      <c r="Y281">
        <f>RANK(szórás_tábla_modell2!Y281,szórás_tábla_modell2!Y$2:Y$313,1)</f>
        <v>288</v>
      </c>
      <c r="Z281">
        <f>RANK(szórás_tábla_modell2!Z281,szórás_tábla_modell2!Z$2:Z$313,1)</f>
        <v>89</v>
      </c>
      <c r="AA281">
        <f>RANK(szórás_tábla_modell2!AA281,szórás_tábla_modell2!AA$2:AA$313,1)</f>
        <v>279</v>
      </c>
      <c r="AB281">
        <f>RANK(szórás_tábla_modell2!AB281,szórás_tábla_modell2!AB$2:AB$313,1)</f>
        <v>302</v>
      </c>
      <c r="AC281">
        <f>RANK(szórás_tábla_modell2!AC281,szórás_tábla_modell2!AC$2:AC$313,1)</f>
        <v>107</v>
      </c>
      <c r="AD281">
        <f>RANK(szórás_tábla_modell2!AD281,szórás_tábla_modell2!AD$2:AD$313,1)</f>
        <v>192</v>
      </c>
      <c r="AE281">
        <f>RANK(szórás_tábla_modell2!AE281,szórás_tábla_modell2!AE$2:AE$313,1)</f>
        <v>69</v>
      </c>
      <c r="AF281">
        <f>RANK(szórás_tábla_modell2!AF281,szórás_tábla_modell2!AF$2:AF$313,1)</f>
        <v>278</v>
      </c>
      <c r="AG281">
        <f>RANK(szórás_tábla_modell2!AG281,szórás_tábla_modell2!AG$2:AG$313,1)</f>
        <v>103</v>
      </c>
      <c r="AH281">
        <f>RANK(szórás_tábla_modell2!AH281,szórás_tábla_modell2!AH$2:AH$313,1)</f>
        <v>162</v>
      </c>
      <c r="AI281">
        <f>RANK(szórás_tábla_modell2!AI281,szórás_tábla_modell2!AI$2:AI$313,1)</f>
        <v>285</v>
      </c>
      <c r="AJ281">
        <f>RANK(szórás_tábla_modell2!AJ281,szórás_tábla_modell2!AJ$2:AJ$313,1)</f>
        <v>99</v>
      </c>
      <c r="AK281">
        <f>RANK(szórás_tábla_modell2!AK281,szórás_tábla_modell2!AK$2:AK$313,1)</f>
        <v>280</v>
      </c>
      <c r="AL281">
        <f>RANK(szórás_tábla_modell2!AL281,szórás_tábla_modell2!AL$2:AL$313,1)</f>
        <v>96</v>
      </c>
      <c r="AM281">
        <f>RANK(szórás_tábla_modell2!AM281,szórás_tábla_modell2!AM$2:AM$313,1)</f>
        <v>163</v>
      </c>
      <c r="AN281">
        <f>RANK(szórás_tábla_modell2!AN281,szórás_tábla_modell2!AN$2:AN$313,1)</f>
        <v>64</v>
      </c>
      <c r="AO281">
        <f>RANK(szórás_tábla_modell2!AO281,szórás_tábla_modell2!AO$2:AO$313,1)</f>
        <v>301</v>
      </c>
      <c r="AP281">
        <f>RANK(szórás_tábla_modell2!AP281,szórás_tábla_modell2!AP$2:AP$313,1)</f>
        <v>42</v>
      </c>
      <c r="AQ281">
        <f>RANK(szórás_tábla_modell2!AQ281,szórás_tábla_modell2!AQ$2:AQ$313,1)</f>
        <v>107</v>
      </c>
      <c r="AR281">
        <f>RANK(szórás_tábla_modell2!AR281,szórás_tábla_modell2!AR$2:AR$313,1)</f>
        <v>291</v>
      </c>
      <c r="AS281">
        <f>RANK(szórás_tábla_modell2!AS281,szórás_tábla_modell2!AS$2:AS$313,1)</f>
        <v>255</v>
      </c>
      <c r="AT281">
        <f>RANK(szórás_tábla_modell2!AT281,szórás_tábla_modell2!AT$2:AT$313,1)</f>
        <v>93</v>
      </c>
      <c r="AU281">
        <f>RANK(szórás_tábla_modell2!AU281,szórás_tábla_modell2!AU$2:AU$313,1)</f>
        <v>277</v>
      </c>
      <c r="AV281">
        <f>RANK(szórás_tábla_modell2!AV281,szórás_tábla_modell2!AV$2:AV$313,1)</f>
        <v>217</v>
      </c>
      <c r="AW281">
        <f>RANK(szórás_tábla_modell2!AW281,szórás_tábla_modell2!AW$2:AW$313,1)</f>
        <v>299</v>
      </c>
      <c r="AX281">
        <f>RANK(szórás_tábla_modell2!AX281,szórás_tábla_modell2!AX$2:AX$313,1)</f>
        <v>9</v>
      </c>
      <c r="AY281">
        <f>RANK(szórás_tábla_modell2!AY281,szórás_tábla_modell2!AY$2:AY$313,1)</f>
        <v>274</v>
      </c>
      <c r="AZ281">
        <f>RANK(szórás_tábla_modell2!AZ281,szórás_tábla_modell2!AZ$2:AZ$313,1)</f>
        <v>182</v>
      </c>
      <c r="BA281">
        <f>RANK(szórás_tábla_modell2!BA281,szórás_tábla_modell2!BA$2:BA$313,1)</f>
        <v>138</v>
      </c>
      <c r="BB281">
        <f>RANK(szórás_tábla_modell2!BB281,szórás_tábla_modell2!BB$2:BB$313,1)</f>
        <v>201</v>
      </c>
      <c r="BC281">
        <f>RANK(szórás_tábla_modell2!BC281,szórás_tábla_modell2!BC$2:BC$313,1)</f>
        <v>305</v>
      </c>
      <c r="BD281">
        <f>RANK(szórás_tábla_modell2!BD281,szórás_tábla_modell2!BD$2:BD$313,1)</f>
        <v>268</v>
      </c>
      <c r="BE281">
        <f>RANK(szórás_tábla_modell2!BE281,szórás_tábla_modell2!BE$2:BE$313,1)</f>
        <v>100</v>
      </c>
      <c r="BF281">
        <f>RANK(szórás_tábla_modell2!BF281,szórás_tábla_modell2!BF$2:BF$313,1)</f>
        <v>262</v>
      </c>
      <c r="BG281">
        <v>1000000</v>
      </c>
    </row>
    <row r="282" spans="1:59" x14ac:dyDescent="0.3">
      <c r="A282" t="str">
        <f>szórás_tábla_modell2!A282</f>
        <v>16_2022</v>
      </c>
      <c r="B282">
        <f>RANK(szórás_tábla_modell2!B282,szórás_tábla_modell2!B$2:B$313,1)</f>
        <v>220</v>
      </c>
      <c r="C282">
        <f>RANK(szórás_tábla_modell2!C282,szórás_tábla_modell2!C$2:C$313,1)</f>
        <v>292</v>
      </c>
      <c r="D282">
        <f>RANK(szórás_tábla_modell2!D282,szórás_tábla_modell2!D$2:D$313,1)</f>
        <v>247</v>
      </c>
      <c r="E282">
        <f>RANK(szórás_tábla_modell2!E282,szórás_tábla_modell2!E$2:E$313,1)</f>
        <v>53</v>
      </c>
      <c r="F282">
        <f>RANK(szórás_tábla_modell2!F282,szórás_tábla_modell2!F$2:F$313,1)</f>
        <v>305</v>
      </c>
      <c r="G282">
        <f>RANK(szórás_tábla_modell2!G282,szórás_tábla_modell2!G$2:G$313,1)</f>
        <v>250</v>
      </c>
      <c r="H282">
        <f>RANK(szórás_tábla_modell2!H282,szórás_tábla_modell2!H$2:H$313,1)</f>
        <v>186</v>
      </c>
      <c r="I282">
        <f>RANK(szórás_tábla_modell2!I282,szórás_tábla_modell2!I$2:I$313,1)</f>
        <v>182</v>
      </c>
      <c r="J282">
        <f>RANK(szórás_tábla_modell2!J282,szórás_tábla_modell2!J$2:J$313,1)</f>
        <v>305</v>
      </c>
      <c r="K282">
        <f>RANK(szórás_tábla_modell2!K282,szórás_tábla_modell2!K$2:K$313,1)</f>
        <v>127</v>
      </c>
      <c r="L282">
        <f>RANK(szórás_tábla_modell2!L282,szórás_tábla_modell2!L$2:L$313,1)</f>
        <v>103</v>
      </c>
      <c r="M282">
        <f>RANK(szórás_tábla_modell2!M282,szórás_tábla_modell2!M$2:M$313,1)</f>
        <v>82</v>
      </c>
      <c r="N282">
        <f>RANK(szórás_tábla_modell2!N282,szórás_tábla_modell2!N$2:N$313,1)</f>
        <v>291</v>
      </c>
      <c r="O282">
        <f>RANK(szórás_tábla_modell2!O282,szórás_tábla_modell2!O$2:O$313,1)</f>
        <v>308</v>
      </c>
      <c r="P282">
        <f>RANK(szórás_tábla_modell2!P282,szórás_tábla_modell2!P$2:P$313,1)</f>
        <v>283</v>
      </c>
      <c r="Q282">
        <f>RANK(szórás_tábla_modell2!Q282,szórás_tábla_modell2!Q$2:Q$313,1)</f>
        <v>279</v>
      </c>
      <c r="R282">
        <f>RANK(szórás_tábla_modell2!R282,szórás_tábla_modell2!R$2:R$313,1)</f>
        <v>190</v>
      </c>
      <c r="S282">
        <f>RANK(szórás_tábla_modell2!S282,szórás_tábla_modell2!S$2:S$313,1)</f>
        <v>13</v>
      </c>
      <c r="T282">
        <f>RANK(szórás_tábla_modell2!T282,szórás_tábla_modell2!T$2:T$313,1)</f>
        <v>235</v>
      </c>
      <c r="U282">
        <f>RANK(szórás_tábla_modell2!U282,szórás_tábla_modell2!U$2:U$313,1)</f>
        <v>72</v>
      </c>
      <c r="V282">
        <f>RANK(szórás_tábla_modell2!V282,szórás_tábla_modell2!V$2:V$313,1)</f>
        <v>250</v>
      </c>
      <c r="W282">
        <f>RANK(szórás_tábla_modell2!W282,szórás_tábla_modell2!W$2:W$313,1)</f>
        <v>114</v>
      </c>
      <c r="X282">
        <f>RANK(szórás_tábla_modell2!X282,szórás_tábla_modell2!X$2:X$313,1)</f>
        <v>160</v>
      </c>
      <c r="Y282">
        <f>RANK(szórás_tábla_modell2!Y282,szórás_tábla_modell2!Y$2:Y$313,1)</f>
        <v>280</v>
      </c>
      <c r="Z282">
        <f>RANK(szórás_tábla_modell2!Z282,szórás_tábla_modell2!Z$2:Z$313,1)</f>
        <v>76</v>
      </c>
      <c r="AA282">
        <f>RANK(szórás_tábla_modell2!AA282,szórás_tábla_modell2!AA$2:AA$313,1)</f>
        <v>273</v>
      </c>
      <c r="AB282">
        <f>RANK(szórás_tábla_modell2!AB282,szórás_tábla_modell2!AB$2:AB$313,1)</f>
        <v>305</v>
      </c>
      <c r="AC282">
        <f>RANK(szórás_tábla_modell2!AC282,szórás_tábla_modell2!AC$2:AC$313,1)</f>
        <v>96</v>
      </c>
      <c r="AD282">
        <f>RANK(szórás_tábla_modell2!AD282,szórás_tábla_modell2!AD$2:AD$313,1)</f>
        <v>162</v>
      </c>
      <c r="AE282">
        <f>RANK(szórás_tábla_modell2!AE282,szórás_tábla_modell2!AE$2:AE$313,1)</f>
        <v>63</v>
      </c>
      <c r="AF282">
        <f>RANK(szórás_tábla_modell2!AF282,szórás_tábla_modell2!AF$2:AF$313,1)</f>
        <v>261</v>
      </c>
      <c r="AG282">
        <f>RANK(szórás_tábla_modell2!AG282,szórás_tábla_modell2!AG$2:AG$313,1)</f>
        <v>5</v>
      </c>
      <c r="AH282">
        <f>RANK(szórás_tábla_modell2!AH282,szórás_tábla_modell2!AH$2:AH$313,1)</f>
        <v>251</v>
      </c>
      <c r="AI282">
        <f>RANK(szórás_tábla_modell2!AI282,szórás_tábla_modell2!AI$2:AI$313,1)</f>
        <v>280</v>
      </c>
      <c r="AJ282">
        <f>RANK(szórás_tábla_modell2!AJ282,szórás_tábla_modell2!AJ$2:AJ$313,1)</f>
        <v>97</v>
      </c>
      <c r="AK282">
        <f>RANK(szórás_tábla_modell2!AK282,szórás_tábla_modell2!AK$2:AK$313,1)</f>
        <v>285</v>
      </c>
      <c r="AL282">
        <f>RANK(szórás_tábla_modell2!AL282,szórás_tábla_modell2!AL$2:AL$313,1)</f>
        <v>67</v>
      </c>
      <c r="AM282">
        <f>RANK(szórás_tábla_modell2!AM282,szórás_tábla_modell2!AM$2:AM$313,1)</f>
        <v>164</v>
      </c>
      <c r="AN282">
        <f>RANK(szórás_tábla_modell2!AN282,szórás_tábla_modell2!AN$2:AN$313,1)</f>
        <v>47</v>
      </c>
      <c r="AO282">
        <f>RANK(szórás_tábla_modell2!AO282,szórás_tábla_modell2!AO$2:AO$313,1)</f>
        <v>299</v>
      </c>
      <c r="AP282">
        <f>RANK(szórás_tábla_modell2!AP282,szórás_tábla_modell2!AP$2:AP$313,1)</f>
        <v>40</v>
      </c>
      <c r="AQ282">
        <f>RANK(szórás_tábla_modell2!AQ282,szórás_tábla_modell2!AQ$2:AQ$313,1)</f>
        <v>108</v>
      </c>
      <c r="AR282">
        <f>RANK(szórás_tábla_modell2!AR282,szórás_tábla_modell2!AR$2:AR$313,1)</f>
        <v>256</v>
      </c>
      <c r="AS282">
        <f>RANK(szórás_tábla_modell2!AS282,szórás_tábla_modell2!AS$2:AS$313,1)</f>
        <v>277</v>
      </c>
      <c r="AT282">
        <f>RANK(szórás_tábla_modell2!AT282,szórás_tábla_modell2!AT$2:AT$313,1)</f>
        <v>81</v>
      </c>
      <c r="AU282">
        <f>RANK(szórás_tábla_modell2!AU282,szórás_tábla_modell2!AU$2:AU$313,1)</f>
        <v>274</v>
      </c>
      <c r="AV282">
        <f>RANK(szórás_tábla_modell2!AV282,szórás_tábla_modell2!AV$2:AV$313,1)</f>
        <v>219</v>
      </c>
      <c r="AW282">
        <f>RANK(szórás_tábla_modell2!AW282,szórás_tábla_modell2!AW$2:AW$313,1)</f>
        <v>302</v>
      </c>
      <c r="AX282">
        <f>RANK(szórás_tábla_modell2!AX282,szórás_tábla_modell2!AX$2:AX$313,1)</f>
        <v>25</v>
      </c>
      <c r="AY282">
        <f>RANK(szórás_tábla_modell2!AY282,szórás_tábla_modell2!AY$2:AY$313,1)</f>
        <v>258</v>
      </c>
      <c r="AZ282">
        <f>RANK(szórás_tábla_modell2!AZ282,szórás_tábla_modell2!AZ$2:AZ$313,1)</f>
        <v>170</v>
      </c>
      <c r="BA282">
        <f>RANK(szórás_tábla_modell2!BA282,szórás_tábla_modell2!BA$2:BA$313,1)</f>
        <v>91</v>
      </c>
      <c r="BB282">
        <f>RANK(szórás_tábla_modell2!BB282,szórás_tábla_modell2!BB$2:BB$313,1)</f>
        <v>193</v>
      </c>
      <c r="BC282">
        <f>RANK(szórás_tábla_modell2!BC282,szórás_tábla_modell2!BC$2:BC$313,1)</f>
        <v>263</v>
      </c>
      <c r="BD282">
        <f>RANK(szórás_tábla_modell2!BD282,szórás_tábla_modell2!BD$2:BD$313,1)</f>
        <v>286</v>
      </c>
      <c r="BE282">
        <f>RANK(szórás_tábla_modell2!BE282,szórás_tábla_modell2!BE$2:BE$313,1)</f>
        <v>125</v>
      </c>
      <c r="BF282">
        <f>RANK(szórás_tábla_modell2!BF282,szórás_tábla_modell2!BF$2:BF$313,1)</f>
        <v>264</v>
      </c>
      <c r="BG282">
        <v>1000000</v>
      </c>
    </row>
    <row r="283" spans="1:59" x14ac:dyDescent="0.3">
      <c r="A283" t="str">
        <f>szórás_tábla_modell2!A283</f>
        <v>17_2022</v>
      </c>
      <c r="B283">
        <f>RANK(szórás_tábla_modell2!B283,szórás_tábla_modell2!B$2:B$313,1)</f>
        <v>285</v>
      </c>
      <c r="C283">
        <f>RANK(szórás_tábla_modell2!C283,szórás_tábla_modell2!C$2:C$313,1)</f>
        <v>280</v>
      </c>
      <c r="D283">
        <f>RANK(szórás_tábla_modell2!D283,szórás_tábla_modell2!D$2:D$313,1)</f>
        <v>230</v>
      </c>
      <c r="E283">
        <f>RANK(szórás_tábla_modell2!E283,szórás_tábla_modell2!E$2:E$313,1)</f>
        <v>48</v>
      </c>
      <c r="F283">
        <f>RANK(szórás_tábla_modell2!F283,szórás_tábla_modell2!F$2:F$313,1)</f>
        <v>283</v>
      </c>
      <c r="G283">
        <f>RANK(szórás_tábla_modell2!G283,szórás_tábla_modell2!G$2:G$313,1)</f>
        <v>210</v>
      </c>
      <c r="H283">
        <f>RANK(szórás_tábla_modell2!H283,szórás_tábla_modell2!H$2:H$313,1)</f>
        <v>183</v>
      </c>
      <c r="I283">
        <f>RANK(szórás_tábla_modell2!I283,szórás_tábla_modell2!I$2:I$313,1)</f>
        <v>123</v>
      </c>
      <c r="J283">
        <f>RANK(szórás_tábla_modell2!J283,szórás_tábla_modell2!J$2:J$313,1)</f>
        <v>300</v>
      </c>
      <c r="K283">
        <f>RANK(szórás_tábla_modell2!K283,szórás_tábla_modell2!K$2:K$313,1)</f>
        <v>102</v>
      </c>
      <c r="L283">
        <f>RANK(szórás_tábla_modell2!L283,szórás_tábla_modell2!L$2:L$313,1)</f>
        <v>84</v>
      </c>
      <c r="M283">
        <f>RANK(szórás_tábla_modell2!M283,szórás_tábla_modell2!M$2:M$313,1)</f>
        <v>84</v>
      </c>
      <c r="N283">
        <f>RANK(szórás_tábla_modell2!N283,szórás_tábla_modell2!N$2:N$313,1)</f>
        <v>294</v>
      </c>
      <c r="O283">
        <f>RANK(szórás_tábla_modell2!O283,szórás_tábla_modell2!O$2:O$313,1)</f>
        <v>281</v>
      </c>
      <c r="P283">
        <f>RANK(szórás_tábla_modell2!P283,szórás_tábla_modell2!P$2:P$313,1)</f>
        <v>275</v>
      </c>
      <c r="Q283">
        <f>RANK(szórás_tábla_modell2!Q283,szórás_tábla_modell2!Q$2:Q$313,1)</f>
        <v>281</v>
      </c>
      <c r="R283">
        <f>RANK(szórás_tábla_modell2!R283,szórás_tábla_modell2!R$2:R$313,1)</f>
        <v>147</v>
      </c>
      <c r="S283">
        <f>RANK(szórás_tábla_modell2!S283,szórás_tábla_modell2!S$2:S$313,1)</f>
        <v>12</v>
      </c>
      <c r="T283">
        <f>RANK(szórás_tábla_modell2!T283,szórás_tábla_modell2!T$2:T$313,1)</f>
        <v>232</v>
      </c>
      <c r="U283">
        <f>RANK(szórás_tábla_modell2!U283,szórás_tábla_modell2!U$2:U$313,1)</f>
        <v>50</v>
      </c>
      <c r="V283">
        <f>RANK(szórás_tábla_modell2!V283,szórás_tábla_modell2!V$2:V$313,1)</f>
        <v>232</v>
      </c>
      <c r="W283">
        <f>RANK(szórás_tábla_modell2!W283,szórás_tábla_modell2!W$2:W$313,1)</f>
        <v>105</v>
      </c>
      <c r="X283">
        <f>RANK(szórás_tábla_modell2!X283,szórás_tábla_modell2!X$2:X$313,1)</f>
        <v>160</v>
      </c>
      <c r="Y283">
        <f>RANK(szórás_tábla_modell2!Y283,szórás_tábla_modell2!Y$2:Y$313,1)</f>
        <v>270</v>
      </c>
      <c r="Z283">
        <f>RANK(szórás_tábla_modell2!Z283,szórás_tábla_modell2!Z$2:Z$313,1)</f>
        <v>49</v>
      </c>
      <c r="AA283">
        <f>RANK(szórás_tábla_modell2!AA283,szórás_tábla_modell2!AA$2:AA$313,1)</f>
        <v>271</v>
      </c>
      <c r="AB283">
        <f>RANK(szórás_tábla_modell2!AB283,szórás_tábla_modell2!AB$2:AB$313,1)</f>
        <v>278</v>
      </c>
      <c r="AC283">
        <f>RANK(szórás_tábla_modell2!AC283,szórás_tábla_modell2!AC$2:AC$313,1)</f>
        <v>72</v>
      </c>
      <c r="AD283">
        <f>RANK(szórás_tábla_modell2!AD283,szórás_tábla_modell2!AD$2:AD$313,1)</f>
        <v>228</v>
      </c>
      <c r="AE283">
        <f>RANK(szórás_tábla_modell2!AE283,szórás_tábla_modell2!AE$2:AE$313,1)</f>
        <v>64</v>
      </c>
      <c r="AF283">
        <f>RANK(szórás_tábla_modell2!AF283,szórás_tábla_modell2!AF$2:AF$313,1)</f>
        <v>292</v>
      </c>
      <c r="AG283">
        <f>RANK(szórás_tábla_modell2!AG283,szórás_tábla_modell2!AG$2:AG$313,1)</f>
        <v>129</v>
      </c>
      <c r="AH283">
        <f>RANK(szórás_tábla_modell2!AH283,szórás_tábla_modell2!AH$2:AH$313,1)</f>
        <v>227</v>
      </c>
      <c r="AI283">
        <f>RANK(szórás_tábla_modell2!AI283,szórás_tábla_modell2!AI$2:AI$313,1)</f>
        <v>278</v>
      </c>
      <c r="AJ283">
        <f>RANK(szórás_tábla_modell2!AJ283,szórás_tábla_modell2!AJ$2:AJ$313,1)</f>
        <v>91</v>
      </c>
      <c r="AK283">
        <f>RANK(szórás_tábla_modell2!AK283,szórás_tábla_modell2!AK$2:AK$313,1)</f>
        <v>262</v>
      </c>
      <c r="AL283">
        <f>RANK(szórás_tábla_modell2!AL283,szórás_tábla_modell2!AL$2:AL$313,1)</f>
        <v>94</v>
      </c>
      <c r="AM283">
        <f>RANK(szórás_tábla_modell2!AM283,szórás_tábla_modell2!AM$2:AM$313,1)</f>
        <v>175</v>
      </c>
      <c r="AN283">
        <f>RANK(szórás_tábla_modell2!AN283,szórás_tábla_modell2!AN$2:AN$313,1)</f>
        <v>48</v>
      </c>
      <c r="AO283">
        <f>RANK(szórás_tábla_modell2!AO283,szórás_tábla_modell2!AO$2:AO$313,1)</f>
        <v>188</v>
      </c>
      <c r="AP283">
        <f>RANK(szórás_tábla_modell2!AP283,szórás_tábla_modell2!AP$2:AP$313,1)</f>
        <v>21</v>
      </c>
      <c r="AQ283">
        <f>RANK(szórás_tábla_modell2!AQ283,szórás_tábla_modell2!AQ$2:AQ$313,1)</f>
        <v>103</v>
      </c>
      <c r="AR283">
        <f>RANK(szórás_tábla_modell2!AR283,szórás_tábla_modell2!AR$2:AR$313,1)</f>
        <v>291</v>
      </c>
      <c r="AS283">
        <f>RANK(szórás_tábla_modell2!AS283,szórás_tábla_modell2!AS$2:AS$313,1)</f>
        <v>237</v>
      </c>
      <c r="AT283">
        <f>RANK(szórás_tábla_modell2!AT283,szórás_tábla_modell2!AT$2:AT$313,1)</f>
        <v>95</v>
      </c>
      <c r="AU283">
        <f>RANK(szórás_tábla_modell2!AU283,szórás_tábla_modell2!AU$2:AU$313,1)</f>
        <v>282</v>
      </c>
      <c r="AV283">
        <f>RANK(szórás_tábla_modell2!AV283,szórás_tábla_modell2!AV$2:AV$313,1)</f>
        <v>189</v>
      </c>
      <c r="AW283">
        <f>RANK(szórás_tábla_modell2!AW283,szórás_tábla_modell2!AW$2:AW$313,1)</f>
        <v>311</v>
      </c>
      <c r="AX283">
        <f>RANK(szórás_tábla_modell2!AX283,szórás_tábla_modell2!AX$2:AX$313,1)</f>
        <v>92</v>
      </c>
      <c r="AY283">
        <f>RANK(szórás_tábla_modell2!AY283,szórás_tábla_modell2!AY$2:AY$313,1)</f>
        <v>232</v>
      </c>
      <c r="AZ283">
        <f>RANK(szórás_tábla_modell2!AZ283,szórás_tábla_modell2!AZ$2:AZ$313,1)</f>
        <v>212</v>
      </c>
      <c r="BA283">
        <f>RANK(szórás_tábla_modell2!BA283,szórás_tábla_modell2!BA$2:BA$313,1)</f>
        <v>28</v>
      </c>
      <c r="BB283">
        <f>RANK(szórás_tábla_modell2!BB283,szórás_tábla_modell2!BB$2:BB$313,1)</f>
        <v>194</v>
      </c>
      <c r="BC283">
        <f>RANK(szórás_tábla_modell2!BC283,szórás_tábla_modell2!BC$2:BC$313,1)</f>
        <v>273</v>
      </c>
      <c r="BD283">
        <f>RANK(szórás_tábla_modell2!BD283,szórás_tábla_modell2!BD$2:BD$313,1)</f>
        <v>281</v>
      </c>
      <c r="BE283">
        <f>RANK(szórás_tábla_modell2!BE283,szórás_tábla_modell2!BE$2:BE$313,1)</f>
        <v>81</v>
      </c>
      <c r="BF283">
        <f>RANK(szórás_tábla_modell2!BF283,szórás_tábla_modell2!BF$2:BF$313,1)</f>
        <v>255</v>
      </c>
      <c r="BG283">
        <v>1000000</v>
      </c>
    </row>
    <row r="284" spans="1:59" x14ac:dyDescent="0.3">
      <c r="A284" t="str">
        <f>szórás_tábla_modell2!A284</f>
        <v>18_2022</v>
      </c>
      <c r="B284">
        <f>RANK(szórás_tábla_modell2!B284,szórás_tábla_modell2!B$2:B$313,1)</f>
        <v>288</v>
      </c>
      <c r="C284">
        <f>RANK(szórás_tábla_modell2!C284,szórás_tábla_modell2!C$2:C$313,1)</f>
        <v>282</v>
      </c>
      <c r="D284">
        <f>RANK(szórás_tábla_modell2!D284,szórás_tábla_modell2!D$2:D$313,1)</f>
        <v>250</v>
      </c>
      <c r="E284">
        <f>RANK(szórás_tábla_modell2!E284,szórás_tábla_modell2!E$2:E$313,1)</f>
        <v>41</v>
      </c>
      <c r="F284">
        <f>RANK(szórás_tábla_modell2!F284,szórás_tábla_modell2!F$2:F$313,1)</f>
        <v>285</v>
      </c>
      <c r="G284">
        <f>RANK(szórás_tábla_modell2!G284,szórás_tábla_modell2!G$2:G$313,1)</f>
        <v>184</v>
      </c>
      <c r="H284">
        <f>RANK(szórás_tábla_modell2!H284,szórás_tábla_modell2!H$2:H$313,1)</f>
        <v>188</v>
      </c>
      <c r="I284">
        <f>RANK(szórás_tábla_modell2!I284,szórás_tábla_modell2!I$2:I$313,1)</f>
        <v>137</v>
      </c>
      <c r="J284">
        <f>RANK(szórás_tábla_modell2!J284,szórás_tábla_modell2!J$2:J$313,1)</f>
        <v>299</v>
      </c>
      <c r="K284">
        <f>RANK(szórás_tábla_modell2!K284,szórás_tábla_modell2!K$2:K$313,1)</f>
        <v>103</v>
      </c>
      <c r="L284">
        <f>RANK(szórás_tábla_modell2!L284,szórás_tábla_modell2!L$2:L$313,1)</f>
        <v>78</v>
      </c>
      <c r="M284">
        <f>RANK(szórás_tábla_modell2!M284,szórás_tábla_modell2!M$2:M$313,1)</f>
        <v>72</v>
      </c>
      <c r="N284">
        <f>RANK(szórás_tábla_modell2!N284,szórás_tábla_modell2!N$2:N$313,1)</f>
        <v>287</v>
      </c>
      <c r="O284">
        <f>RANK(szórás_tábla_modell2!O284,szórás_tábla_modell2!O$2:O$313,1)</f>
        <v>273</v>
      </c>
      <c r="P284">
        <f>RANK(szórás_tábla_modell2!P284,szórás_tábla_modell2!P$2:P$313,1)</f>
        <v>277</v>
      </c>
      <c r="Q284">
        <f>RANK(szórás_tábla_modell2!Q284,szórás_tábla_modell2!Q$2:Q$313,1)</f>
        <v>284</v>
      </c>
      <c r="R284">
        <f>RANK(szórás_tábla_modell2!R284,szórás_tábla_modell2!R$2:R$313,1)</f>
        <v>165</v>
      </c>
      <c r="S284">
        <f>RANK(szórás_tábla_modell2!S284,szórás_tábla_modell2!S$2:S$313,1)</f>
        <v>18</v>
      </c>
      <c r="T284">
        <f>RANK(szórás_tábla_modell2!T284,szórás_tábla_modell2!T$2:T$313,1)</f>
        <v>229</v>
      </c>
      <c r="U284">
        <f>RANK(szórás_tábla_modell2!U284,szórás_tábla_modell2!U$2:U$313,1)</f>
        <v>49</v>
      </c>
      <c r="V284">
        <f>RANK(szórás_tábla_modell2!V284,szórás_tábla_modell2!V$2:V$313,1)</f>
        <v>230</v>
      </c>
      <c r="W284">
        <f>RANK(szórás_tábla_modell2!W284,szórás_tábla_modell2!W$2:W$313,1)</f>
        <v>103</v>
      </c>
      <c r="X284">
        <f>RANK(szórás_tábla_modell2!X284,szórás_tábla_modell2!X$2:X$313,1)</f>
        <v>183</v>
      </c>
      <c r="Y284">
        <f>RANK(szórás_tábla_modell2!Y284,szórás_tábla_modell2!Y$2:Y$313,1)</f>
        <v>281</v>
      </c>
      <c r="Z284">
        <f>RANK(szórás_tábla_modell2!Z284,szórás_tábla_modell2!Z$2:Z$313,1)</f>
        <v>57</v>
      </c>
      <c r="AA284">
        <f>RANK(szórás_tábla_modell2!AA284,szórás_tábla_modell2!AA$2:AA$313,1)</f>
        <v>272</v>
      </c>
      <c r="AB284">
        <f>RANK(szórás_tábla_modell2!AB284,szórás_tábla_modell2!AB$2:AB$313,1)</f>
        <v>277</v>
      </c>
      <c r="AC284">
        <f>RANK(szórás_tábla_modell2!AC284,szórás_tábla_modell2!AC$2:AC$313,1)</f>
        <v>81</v>
      </c>
      <c r="AD284">
        <f>RANK(szórás_tábla_modell2!AD284,szórás_tábla_modell2!AD$2:AD$313,1)</f>
        <v>213</v>
      </c>
      <c r="AE284">
        <f>RANK(szórás_tábla_modell2!AE284,szórás_tábla_modell2!AE$2:AE$313,1)</f>
        <v>60</v>
      </c>
      <c r="AF284">
        <f>RANK(szórás_tábla_modell2!AF284,szórás_tábla_modell2!AF$2:AF$313,1)</f>
        <v>293</v>
      </c>
      <c r="AG284">
        <f>RANK(szórás_tábla_modell2!AG284,szórás_tábla_modell2!AG$2:AG$313,1)</f>
        <v>105</v>
      </c>
      <c r="AH284">
        <f>RANK(szórás_tábla_modell2!AH284,szórás_tábla_modell2!AH$2:AH$313,1)</f>
        <v>244</v>
      </c>
      <c r="AI284">
        <f>RANK(szórás_tábla_modell2!AI284,szórás_tábla_modell2!AI$2:AI$313,1)</f>
        <v>276</v>
      </c>
      <c r="AJ284">
        <f>RANK(szórás_tábla_modell2!AJ284,szórás_tábla_modell2!AJ$2:AJ$313,1)</f>
        <v>96</v>
      </c>
      <c r="AK284">
        <f>RANK(szórás_tábla_modell2!AK284,szórás_tábla_modell2!AK$2:AK$313,1)</f>
        <v>257</v>
      </c>
      <c r="AL284">
        <f>RANK(szórás_tábla_modell2!AL284,szórás_tábla_modell2!AL$2:AL$313,1)</f>
        <v>91</v>
      </c>
      <c r="AM284">
        <f>RANK(szórás_tábla_modell2!AM284,szórás_tábla_modell2!AM$2:AM$313,1)</f>
        <v>175</v>
      </c>
      <c r="AN284">
        <f>RANK(szórás_tábla_modell2!AN284,szórás_tábla_modell2!AN$2:AN$313,1)</f>
        <v>53</v>
      </c>
      <c r="AO284">
        <f>RANK(szórás_tábla_modell2!AO284,szórás_tábla_modell2!AO$2:AO$313,1)</f>
        <v>305</v>
      </c>
      <c r="AP284">
        <f>RANK(szórás_tábla_modell2!AP284,szórás_tábla_modell2!AP$2:AP$313,1)</f>
        <v>45</v>
      </c>
      <c r="AQ284">
        <f>RANK(szórás_tábla_modell2!AQ284,szórás_tábla_modell2!AQ$2:AQ$313,1)</f>
        <v>105</v>
      </c>
      <c r="AR284">
        <f>RANK(szórás_tábla_modell2!AR284,szórás_tábla_modell2!AR$2:AR$313,1)</f>
        <v>288</v>
      </c>
      <c r="AS284">
        <f>RANK(szórás_tábla_modell2!AS284,szórás_tábla_modell2!AS$2:AS$313,1)</f>
        <v>254</v>
      </c>
      <c r="AT284">
        <f>RANK(szórás_tábla_modell2!AT284,szórás_tábla_modell2!AT$2:AT$313,1)</f>
        <v>83</v>
      </c>
      <c r="AU284">
        <f>RANK(szórás_tábla_modell2!AU284,szórás_tábla_modell2!AU$2:AU$313,1)</f>
        <v>276</v>
      </c>
      <c r="AV284">
        <f>RANK(szórás_tábla_modell2!AV284,szórás_tábla_modell2!AV$2:AV$313,1)</f>
        <v>214</v>
      </c>
      <c r="AW284">
        <f>RANK(szórás_tábla_modell2!AW284,szórás_tábla_modell2!AW$2:AW$313,1)</f>
        <v>308</v>
      </c>
      <c r="AX284">
        <f>RANK(szórás_tábla_modell2!AX284,szórás_tábla_modell2!AX$2:AX$313,1)</f>
        <v>91</v>
      </c>
      <c r="AY284">
        <f>RANK(szórás_tábla_modell2!AY284,szórás_tábla_modell2!AY$2:AY$313,1)</f>
        <v>259</v>
      </c>
      <c r="AZ284">
        <f>RANK(szórás_tábla_modell2!AZ284,szórás_tábla_modell2!AZ$2:AZ$313,1)</f>
        <v>192</v>
      </c>
      <c r="BA284">
        <f>RANK(szórás_tábla_modell2!BA284,szórás_tábla_modell2!BA$2:BA$313,1)</f>
        <v>94</v>
      </c>
      <c r="BB284">
        <f>RANK(szórás_tábla_modell2!BB284,szórás_tábla_modell2!BB$2:BB$313,1)</f>
        <v>205</v>
      </c>
      <c r="BC284">
        <f>RANK(szórás_tábla_modell2!BC284,szórás_tábla_modell2!BC$2:BC$313,1)</f>
        <v>281</v>
      </c>
      <c r="BD284">
        <f>RANK(szórás_tábla_modell2!BD284,szórás_tábla_modell2!BD$2:BD$313,1)</f>
        <v>288</v>
      </c>
      <c r="BE284">
        <f>RANK(szórás_tábla_modell2!BE284,szórás_tábla_modell2!BE$2:BE$313,1)</f>
        <v>129</v>
      </c>
      <c r="BF284">
        <f>RANK(szórás_tábla_modell2!BF284,szórás_tábla_modell2!BF$2:BF$313,1)</f>
        <v>217</v>
      </c>
      <c r="BG284">
        <v>1000000</v>
      </c>
    </row>
    <row r="285" spans="1:59" x14ac:dyDescent="0.3">
      <c r="A285" t="str">
        <f>szórás_tábla_modell2!A285</f>
        <v>19_2022</v>
      </c>
      <c r="B285">
        <f>RANK(szórás_tábla_modell2!B285,szórás_tábla_modell2!B$2:B$313,1)</f>
        <v>298</v>
      </c>
      <c r="C285">
        <f>RANK(szórás_tábla_modell2!C285,szórás_tábla_modell2!C$2:C$313,1)</f>
        <v>283</v>
      </c>
      <c r="D285">
        <f>RANK(szórás_tábla_modell2!D285,szórás_tábla_modell2!D$2:D$313,1)</f>
        <v>222</v>
      </c>
      <c r="E285">
        <f>RANK(szórás_tábla_modell2!E285,szórás_tábla_modell2!E$2:E$313,1)</f>
        <v>56</v>
      </c>
      <c r="F285">
        <f>RANK(szórás_tábla_modell2!F285,szórás_tábla_modell2!F$2:F$313,1)</f>
        <v>300</v>
      </c>
      <c r="G285">
        <f>RANK(szórás_tábla_modell2!G285,szórás_tábla_modell2!G$2:G$313,1)</f>
        <v>240</v>
      </c>
      <c r="H285">
        <f>RANK(szórás_tábla_modell2!H285,szórás_tábla_modell2!H$2:H$313,1)</f>
        <v>181</v>
      </c>
      <c r="I285">
        <f>RANK(szórás_tábla_modell2!I285,szórás_tábla_modell2!I$2:I$313,1)</f>
        <v>179</v>
      </c>
      <c r="J285">
        <f>RANK(szórás_tábla_modell2!J285,szórás_tábla_modell2!J$2:J$313,1)</f>
        <v>301</v>
      </c>
      <c r="K285">
        <f>RANK(szórás_tábla_modell2!K285,szórás_tábla_modell2!K$2:K$313,1)</f>
        <v>100</v>
      </c>
      <c r="L285">
        <f>RANK(szórás_tábla_modell2!L285,szórás_tábla_modell2!L$2:L$313,1)</f>
        <v>94</v>
      </c>
      <c r="M285">
        <f>RANK(szórás_tábla_modell2!M285,szórás_tábla_modell2!M$2:M$313,1)</f>
        <v>49</v>
      </c>
      <c r="N285">
        <f>RANK(szórás_tábla_modell2!N285,szórás_tábla_modell2!N$2:N$313,1)</f>
        <v>284</v>
      </c>
      <c r="O285">
        <f>RANK(szórás_tábla_modell2!O285,szórás_tábla_modell2!O$2:O$313,1)</f>
        <v>299</v>
      </c>
      <c r="P285">
        <f>RANK(szórás_tábla_modell2!P285,szórás_tábla_modell2!P$2:P$313,1)</f>
        <v>279</v>
      </c>
      <c r="Q285">
        <f>RANK(szórás_tábla_modell2!Q285,szórás_tábla_modell2!Q$2:Q$313,1)</f>
        <v>280</v>
      </c>
      <c r="R285">
        <f>RANK(szórás_tábla_modell2!R285,szórás_tábla_modell2!R$2:R$313,1)</f>
        <v>180</v>
      </c>
      <c r="S285">
        <f>RANK(szórás_tábla_modell2!S285,szórás_tábla_modell2!S$2:S$313,1)</f>
        <v>20</v>
      </c>
      <c r="T285">
        <f>RANK(szórás_tábla_modell2!T285,szórás_tábla_modell2!T$2:T$313,1)</f>
        <v>246</v>
      </c>
      <c r="U285">
        <f>RANK(szórás_tábla_modell2!U285,szórás_tábla_modell2!U$2:U$313,1)</f>
        <v>55</v>
      </c>
      <c r="V285">
        <f>RANK(szórás_tábla_modell2!V285,szórás_tábla_modell2!V$2:V$313,1)</f>
        <v>222</v>
      </c>
      <c r="W285">
        <f>RANK(szórás_tábla_modell2!W285,szórás_tábla_modell2!W$2:W$313,1)</f>
        <v>102</v>
      </c>
      <c r="X285">
        <f>RANK(szórás_tábla_modell2!X285,szórás_tábla_modell2!X$2:X$313,1)</f>
        <v>160</v>
      </c>
      <c r="Y285">
        <f>RANK(szórás_tábla_modell2!Y285,szórás_tábla_modell2!Y$2:Y$313,1)</f>
        <v>290</v>
      </c>
      <c r="Z285">
        <f>RANK(szórás_tábla_modell2!Z285,szórás_tábla_modell2!Z$2:Z$313,1)</f>
        <v>55</v>
      </c>
      <c r="AA285">
        <f>RANK(szórás_tábla_modell2!AA285,szórás_tábla_modell2!AA$2:AA$313,1)</f>
        <v>275</v>
      </c>
      <c r="AB285">
        <f>RANK(szórás_tábla_modell2!AB285,szórás_tábla_modell2!AB$2:AB$313,1)</f>
        <v>294</v>
      </c>
      <c r="AC285">
        <f>RANK(szórás_tábla_modell2!AC285,szórás_tábla_modell2!AC$2:AC$313,1)</f>
        <v>83</v>
      </c>
      <c r="AD285">
        <f>RANK(szórás_tábla_modell2!AD285,szórás_tábla_modell2!AD$2:AD$313,1)</f>
        <v>222</v>
      </c>
      <c r="AE285">
        <f>RANK(szórás_tábla_modell2!AE285,szórás_tábla_modell2!AE$2:AE$313,1)</f>
        <v>76</v>
      </c>
      <c r="AF285">
        <f>RANK(szórás_tábla_modell2!AF285,szórás_tábla_modell2!AF$2:AF$313,1)</f>
        <v>299</v>
      </c>
      <c r="AG285">
        <f>RANK(szórás_tábla_modell2!AG285,szórás_tábla_modell2!AG$2:AG$313,1)</f>
        <v>100</v>
      </c>
      <c r="AH285">
        <f>RANK(szórás_tábla_modell2!AH285,szórás_tábla_modell2!AH$2:AH$313,1)</f>
        <v>268</v>
      </c>
      <c r="AI285">
        <f>RANK(szórás_tábla_modell2!AI285,szórás_tábla_modell2!AI$2:AI$313,1)</f>
        <v>290</v>
      </c>
      <c r="AJ285">
        <f>RANK(szórás_tábla_modell2!AJ285,szórás_tábla_modell2!AJ$2:AJ$313,1)</f>
        <v>95</v>
      </c>
      <c r="AK285">
        <f>RANK(szórás_tábla_modell2!AK285,szórás_tábla_modell2!AK$2:AK$313,1)</f>
        <v>269</v>
      </c>
      <c r="AL285">
        <f>RANK(szórás_tábla_modell2!AL285,szórás_tábla_modell2!AL$2:AL$313,1)</f>
        <v>95</v>
      </c>
      <c r="AM285">
        <f>RANK(szórás_tábla_modell2!AM285,szórás_tábla_modell2!AM$2:AM$313,1)</f>
        <v>169</v>
      </c>
      <c r="AN285">
        <f>RANK(szórás_tábla_modell2!AN285,szórás_tábla_modell2!AN$2:AN$313,1)</f>
        <v>62</v>
      </c>
      <c r="AO285">
        <f>RANK(szórás_tábla_modell2!AO285,szórás_tábla_modell2!AO$2:AO$313,1)</f>
        <v>307</v>
      </c>
      <c r="AP285">
        <f>RANK(szórás_tábla_modell2!AP285,szórás_tábla_modell2!AP$2:AP$313,1)</f>
        <v>9</v>
      </c>
      <c r="AQ285">
        <f>RANK(szórás_tábla_modell2!AQ285,szórás_tábla_modell2!AQ$2:AQ$313,1)</f>
        <v>106</v>
      </c>
      <c r="AR285">
        <f>RANK(szórás_tábla_modell2!AR285,szórás_tábla_modell2!AR$2:AR$313,1)</f>
        <v>282</v>
      </c>
      <c r="AS285">
        <f>RANK(szórás_tábla_modell2!AS285,szórás_tábla_modell2!AS$2:AS$313,1)</f>
        <v>267</v>
      </c>
      <c r="AT285">
        <f>RANK(szórás_tábla_modell2!AT285,szórás_tábla_modell2!AT$2:AT$313,1)</f>
        <v>45</v>
      </c>
      <c r="AU285">
        <f>RANK(szórás_tábla_modell2!AU285,szórás_tábla_modell2!AU$2:AU$313,1)</f>
        <v>281</v>
      </c>
      <c r="AV285">
        <f>RANK(szórás_tábla_modell2!AV285,szórás_tábla_modell2!AV$2:AV$313,1)</f>
        <v>207</v>
      </c>
      <c r="AW285">
        <f>RANK(szórás_tábla_modell2!AW285,szórás_tábla_modell2!AW$2:AW$313,1)</f>
        <v>295</v>
      </c>
      <c r="AX285">
        <f>RANK(szórás_tábla_modell2!AX285,szórás_tábla_modell2!AX$2:AX$313,1)</f>
        <v>52</v>
      </c>
      <c r="AY285">
        <f>RANK(szórás_tábla_modell2!AY285,szórás_tábla_modell2!AY$2:AY$313,1)</f>
        <v>257</v>
      </c>
      <c r="AZ285">
        <f>RANK(szórás_tábla_modell2!AZ285,szórás_tábla_modell2!AZ$2:AZ$313,1)</f>
        <v>206</v>
      </c>
      <c r="BA285">
        <f>RANK(szórás_tábla_modell2!BA285,szórás_tábla_modell2!BA$2:BA$313,1)</f>
        <v>143</v>
      </c>
      <c r="BB285">
        <f>RANK(szórás_tábla_modell2!BB285,szórás_tábla_modell2!BB$2:BB$313,1)</f>
        <v>198</v>
      </c>
      <c r="BC285">
        <f>RANK(szórás_tábla_modell2!BC285,szórás_tábla_modell2!BC$2:BC$313,1)</f>
        <v>309</v>
      </c>
      <c r="BD285">
        <f>RANK(szórás_tábla_modell2!BD285,szórás_tábla_modell2!BD$2:BD$313,1)</f>
        <v>289</v>
      </c>
      <c r="BE285">
        <f>RANK(szórás_tábla_modell2!BE285,szórás_tábla_modell2!BE$2:BE$313,1)</f>
        <v>128</v>
      </c>
      <c r="BF285">
        <f>RANK(szórás_tábla_modell2!BF285,szórás_tábla_modell2!BF$2:BF$313,1)</f>
        <v>214</v>
      </c>
      <c r="BG285">
        <v>1000000</v>
      </c>
    </row>
    <row r="286" spans="1:59" x14ac:dyDescent="0.3">
      <c r="A286" t="str">
        <f>szórás_tábla_modell2!A286</f>
        <v>20_2022</v>
      </c>
      <c r="B286">
        <f>RANK(szórás_tábla_modell2!B286,szórás_tábla_modell2!B$2:B$313,1)</f>
        <v>290</v>
      </c>
      <c r="C286">
        <f>RANK(szórás_tábla_modell2!C286,szórás_tábla_modell2!C$2:C$313,1)</f>
        <v>277</v>
      </c>
      <c r="D286">
        <f>RANK(szórás_tábla_modell2!D286,szórás_tábla_modell2!D$2:D$313,1)</f>
        <v>226</v>
      </c>
      <c r="E286">
        <f>RANK(szórás_tábla_modell2!E286,szórás_tábla_modell2!E$2:E$313,1)</f>
        <v>44</v>
      </c>
      <c r="F286">
        <f>RANK(szórás_tábla_modell2!F286,szórás_tábla_modell2!F$2:F$313,1)</f>
        <v>274</v>
      </c>
      <c r="G286">
        <f>RANK(szórás_tábla_modell2!G286,szórás_tábla_modell2!G$2:G$313,1)</f>
        <v>108</v>
      </c>
      <c r="H286">
        <f>RANK(szórás_tábla_modell2!H286,szórás_tábla_modell2!H$2:H$313,1)</f>
        <v>191</v>
      </c>
      <c r="I286">
        <f>RANK(szórás_tábla_modell2!I286,szórás_tábla_modell2!I$2:I$313,1)</f>
        <v>129</v>
      </c>
      <c r="J286">
        <f>RANK(szórás_tábla_modell2!J286,szórás_tábla_modell2!J$2:J$313,1)</f>
        <v>281</v>
      </c>
      <c r="K286">
        <f>RANK(szórás_tábla_modell2!K286,szórás_tábla_modell2!K$2:K$313,1)</f>
        <v>94</v>
      </c>
      <c r="L286">
        <f>RANK(szórás_tábla_modell2!L286,szórás_tábla_modell2!L$2:L$313,1)</f>
        <v>93</v>
      </c>
      <c r="M286">
        <f>RANK(szórás_tábla_modell2!M286,szórás_tábla_modell2!M$2:M$313,1)</f>
        <v>53</v>
      </c>
      <c r="N286">
        <f>RANK(szórás_tábla_modell2!N286,szórás_tábla_modell2!N$2:N$313,1)</f>
        <v>283</v>
      </c>
      <c r="O286">
        <f>RANK(szórás_tábla_modell2!O286,szórás_tábla_modell2!O$2:O$313,1)</f>
        <v>269</v>
      </c>
      <c r="P286">
        <f>RANK(szórás_tábla_modell2!P286,szórás_tábla_modell2!P$2:P$313,1)</f>
        <v>276</v>
      </c>
      <c r="Q286">
        <f>RANK(szórás_tábla_modell2!Q286,szórás_tábla_modell2!Q$2:Q$313,1)</f>
        <v>283</v>
      </c>
      <c r="R286">
        <f>RANK(szórás_tábla_modell2!R286,szórás_tábla_modell2!R$2:R$313,1)</f>
        <v>160</v>
      </c>
      <c r="S286">
        <f>RANK(szórás_tábla_modell2!S286,szórás_tábla_modell2!S$2:S$313,1)</f>
        <v>7</v>
      </c>
      <c r="T286">
        <f>RANK(szórás_tábla_modell2!T286,szórás_tábla_modell2!T$2:T$313,1)</f>
        <v>228</v>
      </c>
      <c r="U286">
        <f>RANK(szórás_tábla_modell2!U286,szórás_tábla_modell2!U$2:U$313,1)</f>
        <v>43</v>
      </c>
      <c r="V286">
        <f>RANK(szórás_tábla_modell2!V286,szórás_tábla_modell2!V$2:V$313,1)</f>
        <v>239</v>
      </c>
      <c r="W286">
        <f>RANK(szórás_tábla_modell2!W286,szórás_tábla_modell2!W$2:W$313,1)</f>
        <v>86</v>
      </c>
      <c r="X286">
        <f>RANK(szórás_tábla_modell2!X286,szórás_tábla_modell2!X$2:X$313,1)</f>
        <v>160</v>
      </c>
      <c r="Y286">
        <f>RANK(szórás_tábla_modell2!Y286,szórás_tábla_modell2!Y$2:Y$313,1)</f>
        <v>294</v>
      </c>
      <c r="Z286">
        <f>RANK(szórás_tábla_modell2!Z286,szórás_tábla_modell2!Z$2:Z$313,1)</f>
        <v>50</v>
      </c>
      <c r="AA286">
        <f>RANK(szórás_tábla_modell2!AA286,szórás_tábla_modell2!AA$2:AA$313,1)</f>
        <v>269</v>
      </c>
      <c r="AB286">
        <f>RANK(szórás_tábla_modell2!AB286,szórás_tábla_modell2!AB$2:AB$313,1)</f>
        <v>264</v>
      </c>
      <c r="AC286">
        <f>RANK(szórás_tábla_modell2!AC286,szórás_tábla_modell2!AC$2:AC$313,1)</f>
        <v>65</v>
      </c>
      <c r="AD286">
        <f>RANK(szórás_tábla_modell2!AD286,szórás_tábla_modell2!AD$2:AD$313,1)</f>
        <v>208</v>
      </c>
      <c r="AE286">
        <f>RANK(szórás_tábla_modell2!AE286,szórás_tábla_modell2!AE$2:AE$313,1)</f>
        <v>70</v>
      </c>
      <c r="AF286">
        <f>RANK(szórás_tábla_modell2!AF286,szórás_tábla_modell2!AF$2:AF$313,1)</f>
        <v>289</v>
      </c>
      <c r="AG286">
        <f>RANK(szórás_tábla_modell2!AG286,szórás_tábla_modell2!AG$2:AG$313,1)</f>
        <v>24</v>
      </c>
      <c r="AH286">
        <f>RANK(szórás_tábla_modell2!AH286,szórás_tábla_modell2!AH$2:AH$313,1)</f>
        <v>247</v>
      </c>
      <c r="AI286">
        <f>RANK(szórás_tábla_modell2!AI286,szórás_tábla_modell2!AI$2:AI$313,1)</f>
        <v>288</v>
      </c>
      <c r="AJ286">
        <f>RANK(szórás_tábla_modell2!AJ286,szórás_tábla_modell2!AJ$2:AJ$313,1)</f>
        <v>93</v>
      </c>
      <c r="AK286">
        <f>RANK(szórás_tábla_modell2!AK286,szórás_tábla_modell2!AK$2:AK$313,1)</f>
        <v>244</v>
      </c>
      <c r="AL286">
        <f>RANK(szórás_tábla_modell2!AL286,szórás_tábla_modell2!AL$2:AL$313,1)</f>
        <v>68</v>
      </c>
      <c r="AM286">
        <f>RANK(szórás_tábla_modell2!AM286,szórás_tábla_modell2!AM$2:AM$313,1)</f>
        <v>170</v>
      </c>
      <c r="AN286">
        <f>RANK(szórás_tábla_modell2!AN286,szórás_tábla_modell2!AN$2:AN$313,1)</f>
        <v>55</v>
      </c>
      <c r="AO286">
        <f>RANK(szórás_tábla_modell2!AO286,szórás_tábla_modell2!AO$2:AO$313,1)</f>
        <v>298</v>
      </c>
      <c r="AP286">
        <f>RANK(szórás_tábla_modell2!AP286,szórás_tábla_modell2!AP$2:AP$313,1)</f>
        <v>44</v>
      </c>
      <c r="AQ286">
        <f>RANK(szórás_tábla_modell2!AQ286,szórás_tábla_modell2!AQ$2:AQ$313,1)</f>
        <v>100</v>
      </c>
      <c r="AR286">
        <f>RANK(szórás_tábla_modell2!AR286,szórás_tábla_modell2!AR$2:AR$313,1)</f>
        <v>285</v>
      </c>
      <c r="AS286">
        <f>RANK(szórás_tábla_modell2!AS286,szórás_tábla_modell2!AS$2:AS$313,1)</f>
        <v>266</v>
      </c>
      <c r="AT286">
        <f>RANK(szórás_tábla_modell2!AT286,szórás_tábla_modell2!AT$2:AT$313,1)</f>
        <v>73</v>
      </c>
      <c r="AU286">
        <f>RANK(szórás_tábla_modell2!AU286,szórás_tábla_modell2!AU$2:AU$313,1)</f>
        <v>275</v>
      </c>
      <c r="AV286">
        <f>RANK(szórás_tábla_modell2!AV286,szórás_tábla_modell2!AV$2:AV$313,1)</f>
        <v>223</v>
      </c>
      <c r="AW286">
        <f>RANK(szórás_tábla_modell2!AW286,szórás_tábla_modell2!AW$2:AW$313,1)</f>
        <v>296</v>
      </c>
      <c r="AX286">
        <f>RANK(szórás_tábla_modell2!AX286,szórás_tábla_modell2!AX$2:AX$313,1)</f>
        <v>89</v>
      </c>
      <c r="AY286">
        <f>RANK(szórás_tábla_modell2!AY286,szórás_tábla_modell2!AY$2:AY$313,1)</f>
        <v>269</v>
      </c>
      <c r="AZ286">
        <f>RANK(szórás_tábla_modell2!AZ286,szórás_tábla_modell2!AZ$2:AZ$313,1)</f>
        <v>203</v>
      </c>
      <c r="BA286">
        <f>RANK(szórás_tábla_modell2!BA286,szórás_tábla_modell2!BA$2:BA$313,1)</f>
        <v>150</v>
      </c>
      <c r="BB286">
        <f>RANK(szórás_tábla_modell2!BB286,szórás_tábla_modell2!BB$2:BB$313,1)</f>
        <v>125</v>
      </c>
      <c r="BC286">
        <f>RANK(szórás_tábla_modell2!BC286,szórás_tábla_modell2!BC$2:BC$313,1)</f>
        <v>311</v>
      </c>
      <c r="BD286">
        <f>RANK(szórás_tábla_modell2!BD286,szórás_tábla_modell2!BD$2:BD$313,1)</f>
        <v>278</v>
      </c>
      <c r="BE286">
        <f>RANK(szórás_tábla_modell2!BE286,szórás_tábla_modell2!BE$2:BE$313,1)</f>
        <v>143</v>
      </c>
      <c r="BF286">
        <f>RANK(szórás_tábla_modell2!BF286,szórás_tábla_modell2!BF$2:BF$313,1)</f>
        <v>178</v>
      </c>
      <c r="BG286">
        <v>1000000</v>
      </c>
    </row>
    <row r="287" spans="1:59" x14ac:dyDescent="0.3">
      <c r="A287" t="str">
        <f>szórás_tábla_modell2!A287</f>
        <v>21_2022</v>
      </c>
      <c r="B287">
        <f>RANK(szórás_tábla_modell2!B287,szórás_tábla_modell2!B$2:B$313,1)</f>
        <v>291</v>
      </c>
      <c r="C287">
        <f>RANK(szórás_tábla_modell2!C287,szórás_tábla_modell2!C$2:C$313,1)</f>
        <v>267</v>
      </c>
      <c r="D287">
        <f>RANK(szórás_tábla_modell2!D287,szórás_tábla_modell2!D$2:D$313,1)</f>
        <v>251</v>
      </c>
      <c r="E287">
        <f>RANK(szórás_tábla_modell2!E287,szórás_tábla_modell2!E$2:E$313,1)</f>
        <v>42</v>
      </c>
      <c r="F287">
        <f>RANK(szórás_tábla_modell2!F287,szórás_tábla_modell2!F$2:F$313,1)</f>
        <v>267</v>
      </c>
      <c r="G287">
        <f>RANK(szórás_tábla_modell2!G287,szórás_tábla_modell2!G$2:G$313,1)</f>
        <v>153</v>
      </c>
      <c r="H287">
        <f>RANK(szórás_tábla_modell2!H287,szórás_tábla_modell2!H$2:H$313,1)</f>
        <v>178</v>
      </c>
      <c r="I287">
        <f>RANK(szórás_tábla_modell2!I287,szórás_tábla_modell2!I$2:I$313,1)</f>
        <v>128</v>
      </c>
      <c r="J287">
        <f>RANK(szórás_tábla_modell2!J287,szórás_tábla_modell2!J$2:J$313,1)</f>
        <v>285</v>
      </c>
      <c r="K287">
        <f>RANK(szórás_tábla_modell2!K287,szórás_tábla_modell2!K$2:K$313,1)</f>
        <v>82</v>
      </c>
      <c r="L287">
        <f>RANK(szórás_tábla_modell2!L287,szórás_tábla_modell2!L$2:L$313,1)</f>
        <v>83</v>
      </c>
      <c r="M287">
        <f>RANK(szórás_tábla_modell2!M287,szórás_tábla_modell2!M$2:M$313,1)</f>
        <v>86</v>
      </c>
      <c r="N287">
        <f>RANK(szórás_tábla_modell2!N287,szórás_tábla_modell2!N$2:N$313,1)</f>
        <v>285</v>
      </c>
      <c r="O287">
        <f>RANK(szórás_tábla_modell2!O287,szórás_tábla_modell2!O$2:O$313,1)</f>
        <v>265</v>
      </c>
      <c r="P287">
        <f>RANK(szórás_tábla_modell2!P287,szórás_tábla_modell2!P$2:P$313,1)</f>
        <v>273</v>
      </c>
      <c r="Q287">
        <f>RANK(szórás_tábla_modell2!Q287,szórás_tábla_modell2!Q$2:Q$313,1)</f>
        <v>285</v>
      </c>
      <c r="R287">
        <f>RANK(szórás_tábla_modell2!R287,szórás_tábla_modell2!R$2:R$313,1)</f>
        <v>151</v>
      </c>
      <c r="S287">
        <f>RANK(szórás_tábla_modell2!S287,szórás_tábla_modell2!S$2:S$313,1)</f>
        <v>23</v>
      </c>
      <c r="T287">
        <f>RANK(szórás_tábla_modell2!T287,szórás_tábla_modell2!T$2:T$313,1)</f>
        <v>230</v>
      </c>
      <c r="U287">
        <f>RANK(szórás_tábla_modell2!U287,szórás_tábla_modell2!U$2:U$313,1)</f>
        <v>36</v>
      </c>
      <c r="V287">
        <f>RANK(szórás_tábla_modell2!V287,szórás_tábla_modell2!V$2:V$313,1)</f>
        <v>242</v>
      </c>
      <c r="W287">
        <f>RANK(szórás_tábla_modell2!W287,szórás_tábla_modell2!W$2:W$313,1)</f>
        <v>108</v>
      </c>
      <c r="X287">
        <f>RANK(szórás_tábla_modell2!X287,szórás_tábla_modell2!X$2:X$313,1)</f>
        <v>185</v>
      </c>
      <c r="Y287">
        <f>RANK(szórás_tábla_modell2!Y287,szórás_tábla_modell2!Y$2:Y$313,1)</f>
        <v>283</v>
      </c>
      <c r="Z287">
        <f>RANK(szórás_tábla_modell2!Z287,szórás_tábla_modell2!Z$2:Z$313,1)</f>
        <v>70</v>
      </c>
      <c r="AA287">
        <f>RANK(szórás_tábla_modell2!AA287,szórás_tábla_modell2!AA$2:AA$313,1)</f>
        <v>276</v>
      </c>
      <c r="AB287">
        <f>RANK(szórás_tábla_modell2!AB287,szórás_tábla_modell2!AB$2:AB$313,1)</f>
        <v>260</v>
      </c>
      <c r="AC287">
        <f>RANK(szórás_tábla_modell2!AC287,szórás_tábla_modell2!AC$2:AC$313,1)</f>
        <v>91</v>
      </c>
      <c r="AD287">
        <f>RANK(szórás_tábla_modell2!AD287,szórás_tábla_modell2!AD$2:AD$313,1)</f>
        <v>227</v>
      </c>
      <c r="AE287">
        <f>RANK(szórás_tábla_modell2!AE287,szórás_tábla_modell2!AE$2:AE$313,1)</f>
        <v>75</v>
      </c>
      <c r="AF287">
        <f>RANK(szórás_tábla_modell2!AF287,szórás_tábla_modell2!AF$2:AF$313,1)</f>
        <v>294</v>
      </c>
      <c r="AG287">
        <f>RANK(szórás_tábla_modell2!AG287,szórás_tábla_modell2!AG$2:AG$313,1)</f>
        <v>121</v>
      </c>
      <c r="AH287">
        <f>RANK(szórás_tábla_modell2!AH287,szórás_tábla_modell2!AH$2:AH$313,1)</f>
        <v>219</v>
      </c>
      <c r="AI287">
        <f>RANK(szórás_tábla_modell2!AI287,szórás_tábla_modell2!AI$2:AI$313,1)</f>
        <v>287</v>
      </c>
      <c r="AJ287">
        <f>RANK(szórás_tábla_modell2!AJ287,szórás_tábla_modell2!AJ$2:AJ$313,1)</f>
        <v>98</v>
      </c>
      <c r="AK287">
        <f>RANK(szórás_tábla_modell2!AK287,szórás_tábla_modell2!AK$2:AK$313,1)</f>
        <v>241</v>
      </c>
      <c r="AL287">
        <f>RANK(szórás_tábla_modell2!AL287,szórás_tábla_modell2!AL$2:AL$313,1)</f>
        <v>84</v>
      </c>
      <c r="AM287">
        <f>RANK(szórás_tábla_modell2!AM287,szórás_tábla_modell2!AM$2:AM$313,1)</f>
        <v>174</v>
      </c>
      <c r="AN287">
        <f>RANK(szórás_tábla_modell2!AN287,szórás_tábla_modell2!AN$2:AN$313,1)</f>
        <v>58</v>
      </c>
      <c r="AO287">
        <f>RANK(szórás_tábla_modell2!AO287,szórás_tábla_modell2!AO$2:AO$313,1)</f>
        <v>303</v>
      </c>
      <c r="AP287">
        <f>RANK(szórás_tábla_modell2!AP287,szórás_tábla_modell2!AP$2:AP$313,1)</f>
        <v>14</v>
      </c>
      <c r="AQ287">
        <f>RANK(szórás_tábla_modell2!AQ287,szórás_tábla_modell2!AQ$2:AQ$313,1)</f>
        <v>93</v>
      </c>
      <c r="AR287">
        <f>RANK(szórás_tábla_modell2!AR287,szórás_tábla_modell2!AR$2:AR$313,1)</f>
        <v>251</v>
      </c>
      <c r="AS287">
        <f>RANK(szórás_tábla_modell2!AS287,szórás_tábla_modell2!AS$2:AS$313,1)</f>
        <v>234</v>
      </c>
      <c r="AT287">
        <f>RANK(szórás_tábla_modell2!AT287,szórás_tábla_modell2!AT$2:AT$313,1)</f>
        <v>84</v>
      </c>
      <c r="AU287">
        <f>RANK(szórás_tábla_modell2!AU287,szórás_tábla_modell2!AU$2:AU$313,1)</f>
        <v>273</v>
      </c>
      <c r="AV287">
        <f>RANK(szórás_tábla_modell2!AV287,szórás_tábla_modell2!AV$2:AV$313,1)</f>
        <v>212</v>
      </c>
      <c r="AW287">
        <f>RANK(szórás_tábla_modell2!AW287,szórás_tábla_modell2!AW$2:AW$313,1)</f>
        <v>301</v>
      </c>
      <c r="AX287">
        <f>RANK(szórás_tábla_modell2!AX287,szórás_tábla_modell2!AX$2:AX$313,1)</f>
        <v>35</v>
      </c>
      <c r="AY287">
        <f>RANK(szórás_tábla_modell2!AY287,szórás_tábla_modell2!AY$2:AY$313,1)</f>
        <v>282</v>
      </c>
      <c r="AZ287">
        <f>RANK(szórás_tábla_modell2!AZ287,szórás_tábla_modell2!AZ$2:AZ$313,1)</f>
        <v>201</v>
      </c>
      <c r="BA287">
        <f>RANK(szórás_tábla_modell2!BA287,szórás_tábla_modell2!BA$2:BA$313,1)</f>
        <v>122</v>
      </c>
      <c r="BB287">
        <f>RANK(szórás_tábla_modell2!BB287,szórás_tábla_modell2!BB$2:BB$313,1)</f>
        <v>157</v>
      </c>
      <c r="BC287">
        <f>RANK(szórás_tábla_modell2!BC287,szórás_tábla_modell2!BC$2:BC$313,1)</f>
        <v>303</v>
      </c>
      <c r="BD287">
        <f>RANK(szórás_tábla_modell2!BD287,szórás_tábla_modell2!BD$2:BD$313,1)</f>
        <v>273</v>
      </c>
      <c r="BE287">
        <f>RANK(szórás_tábla_modell2!BE287,szórás_tábla_modell2!BE$2:BE$313,1)</f>
        <v>41</v>
      </c>
      <c r="BF287">
        <f>RANK(szórás_tábla_modell2!BF287,szórás_tábla_modell2!BF$2:BF$313,1)</f>
        <v>210</v>
      </c>
      <c r="BG287">
        <v>1000000</v>
      </c>
    </row>
    <row r="288" spans="1:59" x14ac:dyDescent="0.3">
      <c r="A288" t="str">
        <f>szórás_tábla_modell2!A288</f>
        <v>22_2022</v>
      </c>
      <c r="B288">
        <f>RANK(szórás_tábla_modell2!B288,szórás_tábla_modell2!B$2:B$313,1)</f>
        <v>226</v>
      </c>
      <c r="C288">
        <f>RANK(szórás_tábla_modell2!C288,szórás_tábla_modell2!C$2:C$313,1)</f>
        <v>289</v>
      </c>
      <c r="D288">
        <f>RANK(szórás_tábla_modell2!D288,szórás_tábla_modell2!D$2:D$313,1)</f>
        <v>132</v>
      </c>
      <c r="E288">
        <f>RANK(szórás_tábla_modell2!E288,szórás_tábla_modell2!E$2:E$313,1)</f>
        <v>57</v>
      </c>
      <c r="F288">
        <f>RANK(szórás_tábla_modell2!F288,szórás_tábla_modell2!F$2:F$313,1)</f>
        <v>304</v>
      </c>
      <c r="G288">
        <f>RANK(szórás_tábla_modell2!G288,szórás_tábla_modell2!G$2:G$313,1)</f>
        <v>231</v>
      </c>
      <c r="H288">
        <f>RANK(szórás_tábla_modell2!H288,szórás_tábla_modell2!H$2:H$313,1)</f>
        <v>192</v>
      </c>
      <c r="I288">
        <f>RANK(szórás_tábla_modell2!I288,szórás_tábla_modell2!I$2:I$313,1)</f>
        <v>181</v>
      </c>
      <c r="J288">
        <f>RANK(szórás_tábla_modell2!J288,szórás_tábla_modell2!J$2:J$313,1)</f>
        <v>307</v>
      </c>
      <c r="K288">
        <f>RANK(szórás_tábla_modell2!K288,szórás_tábla_modell2!K$2:K$313,1)</f>
        <v>120</v>
      </c>
      <c r="L288">
        <f>RANK(szórás_tábla_modell2!L288,szórás_tábla_modell2!L$2:L$313,1)</f>
        <v>105</v>
      </c>
      <c r="M288">
        <f>RANK(szórás_tábla_modell2!M288,szórás_tábla_modell2!M$2:M$313,1)</f>
        <v>89</v>
      </c>
      <c r="N288">
        <f>RANK(szórás_tábla_modell2!N288,szórás_tábla_modell2!N$2:N$313,1)</f>
        <v>288</v>
      </c>
      <c r="O288">
        <f>RANK(szórás_tábla_modell2!O288,szórás_tábla_modell2!O$2:O$313,1)</f>
        <v>307</v>
      </c>
      <c r="P288">
        <f>RANK(szórás_tábla_modell2!P288,szórás_tábla_modell2!P$2:P$313,1)</f>
        <v>281</v>
      </c>
      <c r="Q288">
        <f>RANK(szórás_tábla_modell2!Q288,szórás_tábla_modell2!Q$2:Q$313,1)</f>
        <v>276</v>
      </c>
      <c r="R288">
        <f>RANK(szórás_tábla_modell2!R288,szórás_tábla_modell2!R$2:R$313,1)</f>
        <v>164</v>
      </c>
      <c r="S288">
        <f>RANK(szórás_tábla_modell2!S288,szórás_tábla_modell2!S$2:S$313,1)</f>
        <v>21</v>
      </c>
      <c r="T288">
        <f>RANK(szórás_tábla_modell2!T288,szórás_tábla_modell2!T$2:T$313,1)</f>
        <v>237</v>
      </c>
      <c r="U288">
        <f>RANK(szórás_tábla_modell2!U288,szórás_tábla_modell2!U$2:U$313,1)</f>
        <v>67</v>
      </c>
      <c r="V288">
        <f>RANK(szórás_tábla_modell2!V288,szórás_tábla_modell2!V$2:V$313,1)</f>
        <v>244</v>
      </c>
      <c r="W288">
        <f>RANK(szórás_tábla_modell2!W288,szórás_tábla_modell2!W$2:W$313,1)</f>
        <v>122</v>
      </c>
      <c r="X288">
        <f>RANK(szórás_tábla_modell2!X288,szórás_tábla_modell2!X$2:X$313,1)</f>
        <v>160</v>
      </c>
      <c r="Y288">
        <f>RANK(szórás_tábla_modell2!Y288,szórás_tábla_modell2!Y$2:Y$313,1)</f>
        <v>279</v>
      </c>
      <c r="Z288">
        <f>RANK(szórás_tábla_modell2!Z288,szórás_tábla_modell2!Z$2:Z$313,1)</f>
        <v>94</v>
      </c>
      <c r="AA288">
        <f>RANK(szórás_tábla_modell2!AA288,szórás_tábla_modell2!AA$2:AA$313,1)</f>
        <v>281</v>
      </c>
      <c r="AB288">
        <f>RANK(szórás_tábla_modell2!AB288,szórás_tábla_modell2!AB$2:AB$313,1)</f>
        <v>304</v>
      </c>
      <c r="AC288">
        <f>RANK(szórás_tábla_modell2!AC288,szórás_tábla_modell2!AC$2:AC$313,1)</f>
        <v>94</v>
      </c>
      <c r="AD288">
        <f>RANK(szórás_tábla_modell2!AD288,szórás_tábla_modell2!AD$2:AD$313,1)</f>
        <v>230</v>
      </c>
      <c r="AE288">
        <f>RANK(szórás_tábla_modell2!AE288,szórás_tábla_modell2!AE$2:AE$313,1)</f>
        <v>72</v>
      </c>
      <c r="AF288">
        <f>RANK(szórás_tábla_modell2!AF288,szórás_tábla_modell2!AF$2:AF$313,1)</f>
        <v>296</v>
      </c>
      <c r="AG288">
        <f>RANK(szórás_tábla_modell2!AG288,szórás_tábla_modell2!AG$2:AG$313,1)</f>
        <v>113</v>
      </c>
      <c r="AH288">
        <f>RANK(szórás_tábla_modell2!AH288,szórás_tábla_modell2!AH$2:AH$313,1)</f>
        <v>236</v>
      </c>
      <c r="AI288">
        <f>RANK(szórás_tábla_modell2!AI288,szórás_tábla_modell2!AI$2:AI$313,1)</f>
        <v>284</v>
      </c>
      <c r="AJ288">
        <f>RANK(szórás_tábla_modell2!AJ288,szórás_tábla_modell2!AJ$2:AJ$313,1)</f>
        <v>101</v>
      </c>
      <c r="AK288">
        <f>RANK(szórás_tábla_modell2!AK288,szórás_tábla_modell2!AK$2:AK$313,1)</f>
        <v>284</v>
      </c>
      <c r="AL288">
        <f>RANK(szórás_tábla_modell2!AL288,szórás_tábla_modell2!AL$2:AL$313,1)</f>
        <v>77</v>
      </c>
      <c r="AM288">
        <f>RANK(szórás_tábla_modell2!AM288,szórás_tábla_modell2!AM$2:AM$313,1)</f>
        <v>98</v>
      </c>
      <c r="AN288">
        <f>RANK(szórás_tábla_modell2!AN288,szórás_tábla_modell2!AN$2:AN$313,1)</f>
        <v>65</v>
      </c>
      <c r="AO288">
        <f>RANK(szórás_tábla_modell2!AO288,szórás_tábla_modell2!AO$2:AO$313,1)</f>
        <v>296</v>
      </c>
      <c r="AP288">
        <f>RANK(szórás_tábla_modell2!AP288,szórás_tábla_modell2!AP$2:AP$313,1)</f>
        <v>30</v>
      </c>
      <c r="AQ288">
        <f>RANK(szórás_tábla_modell2!AQ288,szórás_tábla_modell2!AQ$2:AQ$313,1)</f>
        <v>96</v>
      </c>
      <c r="AR288">
        <f>RANK(szórás_tábla_modell2!AR288,szórás_tábla_modell2!AR$2:AR$313,1)</f>
        <v>266</v>
      </c>
      <c r="AS288">
        <f>RANK(szórás_tábla_modell2!AS288,szórás_tábla_modell2!AS$2:AS$313,1)</f>
        <v>262</v>
      </c>
      <c r="AT288">
        <f>RANK(szórás_tábla_modell2!AT288,szórás_tábla_modell2!AT$2:AT$313,1)</f>
        <v>94</v>
      </c>
      <c r="AU288">
        <f>RANK(szórás_tábla_modell2!AU288,szórás_tábla_modell2!AU$2:AU$313,1)</f>
        <v>288</v>
      </c>
      <c r="AV288">
        <f>RANK(szórás_tábla_modell2!AV288,szórás_tábla_modell2!AV$2:AV$313,1)</f>
        <v>190</v>
      </c>
      <c r="AW288">
        <f>RANK(szórás_tábla_modell2!AW288,szórás_tábla_modell2!AW$2:AW$313,1)</f>
        <v>306</v>
      </c>
      <c r="AX288">
        <f>RANK(szórás_tábla_modell2!AX288,szórás_tábla_modell2!AX$2:AX$313,1)</f>
        <v>74</v>
      </c>
      <c r="AY288">
        <f>RANK(szórás_tábla_modell2!AY288,szórás_tábla_modell2!AY$2:AY$313,1)</f>
        <v>271</v>
      </c>
      <c r="AZ288">
        <f>RANK(szórás_tábla_modell2!AZ288,szórás_tábla_modell2!AZ$2:AZ$313,1)</f>
        <v>187</v>
      </c>
      <c r="BA288">
        <f>RANK(szórás_tábla_modell2!BA288,szórás_tábla_modell2!BA$2:BA$313,1)</f>
        <v>52</v>
      </c>
      <c r="BB288">
        <f>RANK(szórás_tábla_modell2!BB288,szórás_tábla_modell2!BB$2:BB$313,1)</f>
        <v>203</v>
      </c>
      <c r="BC288">
        <f>RANK(szórás_tábla_modell2!BC288,szórás_tábla_modell2!BC$2:BC$313,1)</f>
        <v>198</v>
      </c>
      <c r="BD288">
        <f>RANK(szórás_tábla_modell2!BD288,szórás_tábla_modell2!BD$2:BD$313,1)</f>
        <v>274</v>
      </c>
      <c r="BE288">
        <f>RANK(szórás_tábla_modell2!BE288,szórás_tábla_modell2!BE$2:BE$313,1)</f>
        <v>123</v>
      </c>
      <c r="BF288">
        <f>RANK(szórás_tábla_modell2!BF288,szórás_tábla_modell2!BF$2:BF$313,1)</f>
        <v>246</v>
      </c>
      <c r="BG288">
        <v>1000000</v>
      </c>
    </row>
    <row r="289" spans="1:59" x14ac:dyDescent="0.3">
      <c r="A289" t="str">
        <f>szórás_tábla_modell2!A289</f>
        <v>23_2022</v>
      </c>
      <c r="B289">
        <f>RANK(szórás_tábla_modell2!B289,szórás_tábla_modell2!B$2:B$313,1)</f>
        <v>282</v>
      </c>
      <c r="C289">
        <f>RANK(szórás_tábla_modell2!C289,szórás_tábla_modell2!C$2:C$313,1)</f>
        <v>269</v>
      </c>
      <c r="D289">
        <f>RANK(szórás_tábla_modell2!D289,szórás_tábla_modell2!D$2:D$313,1)</f>
        <v>248</v>
      </c>
      <c r="E289">
        <f>RANK(szórás_tábla_modell2!E289,szórás_tábla_modell2!E$2:E$313,1)</f>
        <v>46</v>
      </c>
      <c r="F289">
        <f>RANK(szórás_tábla_modell2!F289,szórás_tábla_modell2!F$2:F$313,1)</f>
        <v>275</v>
      </c>
      <c r="G289">
        <f>RANK(szórás_tábla_modell2!G289,szórás_tábla_modell2!G$2:G$313,1)</f>
        <v>89</v>
      </c>
      <c r="H289">
        <f>RANK(szórás_tábla_modell2!H289,szórás_tábla_modell2!H$2:H$313,1)</f>
        <v>152</v>
      </c>
      <c r="I289">
        <f>RANK(szórás_tábla_modell2!I289,szórás_tábla_modell2!I$2:I$313,1)</f>
        <v>120</v>
      </c>
      <c r="J289">
        <f>RANK(szórás_tábla_modell2!J289,szórás_tábla_modell2!J$2:J$313,1)</f>
        <v>277</v>
      </c>
      <c r="K289">
        <f>RANK(szórás_tábla_modell2!K289,szórás_tábla_modell2!K$2:K$313,1)</f>
        <v>101</v>
      </c>
      <c r="L289">
        <f>RANK(szórás_tábla_modell2!L289,szórás_tábla_modell2!L$2:L$313,1)</f>
        <v>118</v>
      </c>
      <c r="M289">
        <f>RANK(szórás_tábla_modell2!M289,szórás_tábla_modell2!M$2:M$313,1)</f>
        <v>92</v>
      </c>
      <c r="N289">
        <f>RANK(szórás_tábla_modell2!N289,szórás_tábla_modell2!N$2:N$313,1)</f>
        <v>296</v>
      </c>
      <c r="O289">
        <f>RANK(szórás_tábla_modell2!O289,szórás_tábla_modell2!O$2:O$313,1)</f>
        <v>255</v>
      </c>
      <c r="P289">
        <f>RANK(szórás_tábla_modell2!P289,szórás_tábla_modell2!P$2:P$313,1)</f>
        <v>278</v>
      </c>
      <c r="Q289">
        <f>RANK(szórás_tábla_modell2!Q289,szórás_tábla_modell2!Q$2:Q$313,1)</f>
        <v>274</v>
      </c>
      <c r="R289">
        <f>RANK(szórás_tábla_modell2!R289,szórás_tábla_modell2!R$2:R$313,1)</f>
        <v>179</v>
      </c>
      <c r="S289">
        <f>RANK(szórás_tábla_modell2!S289,szórás_tábla_modell2!S$2:S$313,1)</f>
        <v>9</v>
      </c>
      <c r="T289">
        <f>RANK(szórás_tábla_modell2!T289,szórás_tábla_modell2!T$2:T$313,1)</f>
        <v>238</v>
      </c>
      <c r="U289">
        <f>RANK(szórás_tábla_modell2!U289,szórás_tábla_modell2!U$2:U$313,1)</f>
        <v>46</v>
      </c>
      <c r="V289">
        <f>RANK(szórás_tábla_modell2!V289,szórás_tábla_modell2!V$2:V$313,1)</f>
        <v>252</v>
      </c>
      <c r="W289">
        <f>RANK(szórás_tábla_modell2!W289,szórás_tábla_modell2!W$2:W$313,1)</f>
        <v>113</v>
      </c>
      <c r="X289">
        <f>RANK(szórás_tábla_modell2!X289,szórás_tábla_modell2!X$2:X$313,1)</f>
        <v>207</v>
      </c>
      <c r="Y289">
        <f>RANK(szórás_tábla_modell2!Y289,szórás_tábla_modell2!Y$2:Y$313,1)</f>
        <v>274</v>
      </c>
      <c r="Z289">
        <f>RANK(szórás_tábla_modell2!Z289,szórás_tábla_modell2!Z$2:Z$313,1)</f>
        <v>82</v>
      </c>
      <c r="AA289">
        <f>RANK(szórás_tábla_modell2!AA289,szórás_tábla_modell2!AA$2:AA$313,1)</f>
        <v>289</v>
      </c>
      <c r="AB289">
        <f>RANK(szórás_tábla_modell2!AB289,szórás_tábla_modell2!AB$2:AB$313,1)</f>
        <v>271</v>
      </c>
      <c r="AC289">
        <f>RANK(szórás_tábla_modell2!AC289,szórás_tábla_modell2!AC$2:AC$313,1)</f>
        <v>111</v>
      </c>
      <c r="AD289">
        <f>RANK(szórás_tábla_modell2!AD289,szórás_tábla_modell2!AD$2:AD$313,1)</f>
        <v>212</v>
      </c>
      <c r="AE289">
        <f>RANK(szórás_tábla_modell2!AE289,szórás_tábla_modell2!AE$2:AE$313,1)</f>
        <v>7</v>
      </c>
      <c r="AF289">
        <f>RANK(szórás_tábla_modell2!AF289,szórás_tábla_modell2!AF$2:AF$313,1)</f>
        <v>298</v>
      </c>
      <c r="AG289">
        <f>RANK(szórás_tábla_modell2!AG289,szórás_tábla_modell2!AG$2:AG$313,1)</f>
        <v>118</v>
      </c>
      <c r="AH289">
        <f>RANK(szórás_tábla_modell2!AH289,szórás_tábla_modell2!AH$2:AH$313,1)</f>
        <v>191</v>
      </c>
      <c r="AI289">
        <f>RANK(szórás_tábla_modell2!AI289,szórás_tábla_modell2!AI$2:AI$313,1)</f>
        <v>268</v>
      </c>
      <c r="AJ289">
        <f>RANK(szórás_tábla_modell2!AJ289,szórás_tábla_modell2!AJ$2:AJ$313,1)</f>
        <v>86</v>
      </c>
      <c r="AK289">
        <f>RANK(szórás_tábla_modell2!AK289,szórás_tábla_modell2!AK$2:AK$313,1)</f>
        <v>254</v>
      </c>
      <c r="AL289">
        <f>RANK(szórás_tábla_modell2!AL289,szórás_tábla_modell2!AL$2:AL$313,1)</f>
        <v>89</v>
      </c>
      <c r="AM289">
        <f>RANK(szórás_tábla_modell2!AM289,szórás_tábla_modell2!AM$2:AM$313,1)</f>
        <v>131</v>
      </c>
      <c r="AN289">
        <f>RANK(szórás_tábla_modell2!AN289,szórás_tábla_modell2!AN$2:AN$313,1)</f>
        <v>18</v>
      </c>
      <c r="AO289">
        <f>RANK(szórás_tábla_modell2!AO289,szórás_tábla_modell2!AO$2:AO$313,1)</f>
        <v>262</v>
      </c>
      <c r="AP289">
        <f>RANK(szórás_tábla_modell2!AP289,szórás_tábla_modell2!AP$2:AP$313,1)</f>
        <v>4</v>
      </c>
      <c r="AQ289">
        <f>RANK(szórás_tábla_modell2!AQ289,szórás_tábla_modell2!AQ$2:AQ$313,1)</f>
        <v>89</v>
      </c>
      <c r="AR289">
        <f>RANK(szórás_tábla_modell2!AR289,szórás_tábla_modell2!AR$2:AR$313,1)</f>
        <v>280</v>
      </c>
      <c r="AS289">
        <f>RANK(szórás_tábla_modell2!AS289,szórás_tábla_modell2!AS$2:AS$313,1)</f>
        <v>72</v>
      </c>
      <c r="AT289">
        <f>RANK(szórás_tábla_modell2!AT289,szórás_tábla_modell2!AT$2:AT$313,1)</f>
        <v>4</v>
      </c>
      <c r="AU289">
        <f>RANK(szórás_tábla_modell2!AU289,szórás_tábla_modell2!AU$2:AU$313,1)</f>
        <v>286</v>
      </c>
      <c r="AV289">
        <f>RANK(szórás_tábla_modell2!AV289,szórás_tábla_modell2!AV$2:AV$313,1)</f>
        <v>203</v>
      </c>
      <c r="AW289">
        <f>RANK(szórás_tábla_modell2!AW289,szórás_tábla_modell2!AW$2:AW$313,1)</f>
        <v>300</v>
      </c>
      <c r="AX289">
        <f>RANK(szórás_tábla_modell2!AX289,szórás_tábla_modell2!AX$2:AX$313,1)</f>
        <v>25</v>
      </c>
      <c r="AY289">
        <f>RANK(szórás_tábla_modell2!AY289,szórás_tábla_modell2!AY$2:AY$313,1)</f>
        <v>262</v>
      </c>
      <c r="AZ289">
        <f>RANK(szórás_tábla_modell2!AZ289,szórás_tábla_modell2!AZ$2:AZ$313,1)</f>
        <v>194</v>
      </c>
      <c r="BA289">
        <f>RANK(szórás_tábla_modell2!BA289,szórás_tábla_modell2!BA$2:BA$313,1)</f>
        <v>32</v>
      </c>
      <c r="BB289">
        <f>RANK(szórás_tábla_modell2!BB289,szórás_tábla_modell2!BB$2:BB$313,1)</f>
        <v>191</v>
      </c>
      <c r="BC289">
        <f>RANK(szórás_tábla_modell2!BC289,szórás_tábla_modell2!BC$2:BC$313,1)</f>
        <v>276</v>
      </c>
      <c r="BD289">
        <f>RANK(szórás_tábla_modell2!BD289,szórás_tábla_modell2!BD$2:BD$313,1)</f>
        <v>291</v>
      </c>
      <c r="BE289">
        <f>RANK(szórás_tábla_modell2!BE289,szórás_tábla_modell2!BE$2:BE$313,1)</f>
        <v>66</v>
      </c>
      <c r="BF289">
        <f>RANK(szórás_tábla_modell2!BF289,szórás_tábla_modell2!BF$2:BF$313,1)</f>
        <v>183</v>
      </c>
      <c r="BG289">
        <v>1000000</v>
      </c>
    </row>
    <row r="290" spans="1:59" x14ac:dyDescent="0.3">
      <c r="A290" t="str">
        <f>szórás_tábla_modell2!A290</f>
        <v>Mind_2023</v>
      </c>
      <c r="B290">
        <f>RANK(szórás_tábla_modell2!B290,szórás_tábla_modell2!B$2:B$313,1)</f>
        <v>199</v>
      </c>
      <c r="C290">
        <f>RANK(szórás_tábla_modell2!C290,szórás_tábla_modell2!C$2:C$313,1)</f>
        <v>258</v>
      </c>
      <c r="D290">
        <f>RANK(szórás_tábla_modell2!D290,szórás_tábla_modell2!D$2:D$313,1)</f>
        <v>291</v>
      </c>
      <c r="E290">
        <f>RANK(szórás_tábla_modell2!E290,szórás_tábla_modell2!E$2:E$313,1)</f>
        <v>3</v>
      </c>
      <c r="F290">
        <f>RANK(szórás_tábla_modell2!F290,szórás_tábla_modell2!F$2:F$313,1)</f>
        <v>93</v>
      </c>
      <c r="G290">
        <f>RANK(szórás_tábla_modell2!G290,szórás_tábla_modell2!G$2:G$313,1)</f>
        <v>15</v>
      </c>
      <c r="H290">
        <f>RANK(szórás_tábla_modell2!H290,szórás_tábla_modell2!H$2:H$313,1)</f>
        <v>200</v>
      </c>
      <c r="I290">
        <f>RANK(szórás_tábla_modell2!I290,szórás_tábla_modell2!I$2:I$313,1)</f>
        <v>57</v>
      </c>
      <c r="J290">
        <f>RANK(szórás_tábla_modell2!J290,szórás_tábla_modell2!J$2:J$313,1)</f>
        <v>197</v>
      </c>
      <c r="K290">
        <f>RANK(szórás_tábla_modell2!K290,szórás_tábla_modell2!K$2:K$313,1)</f>
        <v>14</v>
      </c>
      <c r="L290">
        <f>RANK(szórás_tábla_modell2!L290,szórás_tábla_modell2!L$2:L$313,1)</f>
        <v>23</v>
      </c>
      <c r="M290">
        <f>RANK(szórás_tábla_modell2!M290,szórás_tábla_modell2!M$2:M$313,1)</f>
        <v>37</v>
      </c>
      <c r="N290">
        <f>RANK(szórás_tábla_modell2!N290,szórás_tábla_modell2!N$2:N$313,1)</f>
        <v>257</v>
      </c>
      <c r="O290">
        <f>RANK(szórás_tábla_modell2!O290,szórás_tábla_modell2!O$2:O$313,1)</f>
        <v>204</v>
      </c>
      <c r="P290">
        <f>RANK(szórás_tábla_modell2!P290,szórás_tábla_modell2!P$2:P$313,1)</f>
        <v>271</v>
      </c>
      <c r="Q290">
        <f>RANK(szórás_tábla_modell2!Q290,szórás_tábla_modell2!Q$2:Q$313,1)</f>
        <v>293</v>
      </c>
      <c r="R290">
        <f>RANK(szórás_tábla_modell2!R290,szórás_tábla_modell2!R$2:R$313,1)</f>
        <v>41</v>
      </c>
      <c r="S290">
        <f>RANK(szórás_tábla_modell2!S290,szórás_tábla_modell2!S$2:S$313,1)</f>
        <v>27</v>
      </c>
      <c r="T290">
        <f>RANK(szórás_tábla_modell2!T290,szórás_tábla_modell2!T$2:T$313,1)</f>
        <v>272</v>
      </c>
      <c r="U290">
        <f>RANK(szórás_tábla_modell2!U290,szórás_tábla_modell2!U$2:U$313,1)</f>
        <v>9</v>
      </c>
      <c r="V290">
        <f>RANK(szórás_tábla_modell2!V290,szórás_tábla_modell2!V$2:V$313,1)</f>
        <v>128</v>
      </c>
      <c r="W290">
        <f>RANK(szórás_tábla_modell2!W290,szórás_tábla_modell2!W$2:W$313,1)</f>
        <v>96</v>
      </c>
      <c r="X290">
        <f>RANK(szórás_tábla_modell2!X290,szórás_tábla_modell2!X$2:X$313,1)</f>
        <v>258</v>
      </c>
      <c r="Y290">
        <f>RANK(szórás_tábla_modell2!Y290,szórás_tábla_modell2!Y$2:Y$313,1)</f>
        <v>269</v>
      </c>
      <c r="Z290">
        <f>RANK(szórás_tábla_modell2!Z290,szórás_tábla_modell2!Z$2:Z$313,1)</f>
        <v>112</v>
      </c>
      <c r="AA290">
        <f>RANK(szórás_tábla_modell2!AA290,szórás_tábla_modell2!AA$2:AA$313,1)</f>
        <v>290</v>
      </c>
      <c r="AB290">
        <f>RANK(szórás_tábla_modell2!AB290,szórás_tábla_modell2!AB$2:AB$313,1)</f>
        <v>101</v>
      </c>
      <c r="AC290">
        <f>RANK(szórás_tábla_modell2!AC290,szórás_tábla_modell2!AC$2:AC$313,1)</f>
        <v>45</v>
      </c>
      <c r="AD290">
        <f>RANK(szórás_tábla_modell2!AD290,szórás_tábla_modell2!AD$2:AD$313,1)</f>
        <v>115</v>
      </c>
      <c r="AE290">
        <f>RANK(szórás_tábla_modell2!AE290,szórás_tábla_modell2!AE$2:AE$313,1)</f>
        <v>82</v>
      </c>
      <c r="AF290">
        <f>RANK(szórás_tábla_modell2!AF290,szórás_tábla_modell2!AF$2:AF$313,1)</f>
        <v>222</v>
      </c>
      <c r="AG290">
        <f>RANK(szórás_tábla_modell2!AG290,szórás_tábla_modell2!AG$2:AG$313,1)</f>
        <v>127</v>
      </c>
      <c r="AH290">
        <f>RANK(szórás_tábla_modell2!AH290,szórás_tábla_modell2!AH$2:AH$313,1)</f>
        <v>128</v>
      </c>
      <c r="AI290">
        <f>RANK(szórás_tábla_modell2!AI290,szórás_tábla_modell2!AI$2:AI$313,1)</f>
        <v>272</v>
      </c>
      <c r="AJ290">
        <f>RANK(szórás_tábla_modell2!AJ290,szórás_tábla_modell2!AJ$2:AJ$313,1)</f>
        <v>60</v>
      </c>
      <c r="AK290">
        <f>RANK(szórás_tábla_modell2!AK290,szórás_tábla_modell2!AK$2:AK$313,1)</f>
        <v>93</v>
      </c>
      <c r="AL290">
        <f>RANK(szórás_tábla_modell2!AL290,szórás_tábla_modell2!AL$2:AL$313,1)</f>
        <v>98</v>
      </c>
      <c r="AM290">
        <f>RANK(szórás_tábla_modell2!AM290,szórás_tábla_modell2!AM$2:AM$313,1)</f>
        <v>115</v>
      </c>
      <c r="AN290">
        <f>RANK(szórás_tábla_modell2!AN290,szórás_tábla_modell2!AN$2:AN$313,1)</f>
        <v>14</v>
      </c>
      <c r="AO290">
        <f>RANK(szórás_tábla_modell2!AO290,szórás_tábla_modell2!AO$2:AO$313,1)</f>
        <v>221</v>
      </c>
      <c r="AP290">
        <f>RANK(szórás_tábla_modell2!AP290,szórás_tábla_modell2!AP$2:AP$313,1)</f>
        <v>5</v>
      </c>
      <c r="AQ290">
        <f>RANK(szórás_tábla_modell2!AQ290,szórás_tábla_modell2!AQ$2:AQ$313,1)</f>
        <v>14</v>
      </c>
      <c r="AR290">
        <f>RANK(szórás_tábla_modell2!AR290,szórás_tábla_modell2!AR$2:AR$313,1)</f>
        <v>275</v>
      </c>
      <c r="AS290">
        <f>RANK(szórás_tábla_modell2!AS290,szórás_tábla_modell2!AS$2:AS$313,1)</f>
        <v>258</v>
      </c>
      <c r="AT290">
        <f>RANK(szórás_tábla_modell2!AT290,szórás_tábla_modell2!AT$2:AT$313,1)</f>
        <v>12</v>
      </c>
      <c r="AU290">
        <f>RANK(szórás_tábla_modell2!AU290,szórás_tábla_modell2!AU$2:AU$313,1)</f>
        <v>203</v>
      </c>
      <c r="AV290">
        <f>RANK(szórás_tábla_modell2!AV290,szórás_tábla_modell2!AV$2:AV$313,1)</f>
        <v>90</v>
      </c>
      <c r="AW290">
        <f>RANK(szórás_tábla_modell2!AW290,szórás_tábla_modell2!AW$2:AW$313,1)</f>
        <v>236</v>
      </c>
      <c r="AX290">
        <f>RANK(szórás_tábla_modell2!AX290,szórás_tábla_modell2!AX$2:AX$313,1)</f>
        <v>3</v>
      </c>
      <c r="AY290">
        <f>RANK(szórás_tábla_modell2!AY290,szórás_tábla_modell2!AY$2:AY$313,1)</f>
        <v>252</v>
      </c>
      <c r="AZ290">
        <f>RANK(szórás_tábla_modell2!AZ290,szórás_tábla_modell2!AZ$2:AZ$313,1)</f>
        <v>37</v>
      </c>
      <c r="BA290">
        <f>RANK(szórás_tábla_modell2!BA290,szórás_tábla_modell2!BA$2:BA$313,1)</f>
        <v>27</v>
      </c>
      <c r="BB290">
        <f>RANK(szórás_tábla_modell2!BB290,szórás_tábla_modell2!BB$2:BB$313,1)</f>
        <v>86</v>
      </c>
      <c r="BC290">
        <f>RANK(szórás_tábla_modell2!BC290,szórás_tábla_modell2!BC$2:BC$313,1)</f>
        <v>192</v>
      </c>
      <c r="BD290">
        <f>RANK(szórás_tábla_modell2!BD290,szórás_tábla_modell2!BD$2:BD$313,1)</f>
        <v>201</v>
      </c>
      <c r="BE290">
        <f>RANK(szórás_tábla_modell2!BE290,szórás_tábla_modell2!BE$2:BE$313,1)</f>
        <v>205</v>
      </c>
      <c r="BF290">
        <f>RANK(szórás_tábla_modell2!BF290,szórás_tábla_modell2!BF$2:BF$313,1)</f>
        <v>181</v>
      </c>
      <c r="BG290">
        <v>1000000</v>
      </c>
    </row>
    <row r="291" spans="1:59" x14ac:dyDescent="0.3">
      <c r="A291" t="str">
        <f>szórás_tábla_modell2!A291</f>
        <v>1_2023</v>
      </c>
      <c r="B291">
        <f>RANK(szórás_tábla_modell2!B291,szórás_tábla_modell2!B$2:B$313,1)</f>
        <v>280</v>
      </c>
      <c r="C291">
        <f>RANK(szórás_tábla_modell2!C291,szórás_tábla_modell2!C$2:C$313,1)</f>
        <v>253</v>
      </c>
      <c r="D291">
        <f>RANK(szórás_tábla_modell2!D291,szórás_tábla_modell2!D$2:D$313,1)</f>
        <v>292</v>
      </c>
      <c r="E291">
        <f>RANK(szórás_tábla_modell2!E291,szórás_tábla_modell2!E$2:E$313,1)</f>
        <v>1</v>
      </c>
      <c r="F291">
        <f>RANK(szórás_tábla_modell2!F291,szórás_tábla_modell2!F$2:F$313,1)</f>
        <v>239</v>
      </c>
      <c r="G291">
        <f>RANK(szórás_tábla_modell2!G291,szórás_tábla_modell2!G$2:G$313,1)</f>
        <v>21</v>
      </c>
      <c r="H291">
        <f>RANK(szórás_tábla_modell2!H291,szórás_tábla_modell2!H$2:H$313,1)</f>
        <v>201</v>
      </c>
      <c r="I291">
        <f>RANK(szórás_tábla_modell2!I291,szórás_tábla_modell2!I$2:I$313,1)</f>
        <v>170</v>
      </c>
      <c r="J291">
        <f>RANK(szórás_tábla_modell2!J291,szórás_tábla_modell2!J$2:J$313,1)</f>
        <v>235</v>
      </c>
      <c r="K291">
        <f>RANK(szórás_tábla_modell2!K291,szórás_tábla_modell2!K$2:K$313,1)</f>
        <v>22</v>
      </c>
      <c r="L291">
        <f>RANK(szórás_tábla_modell2!L291,szórás_tábla_modell2!L$2:L$313,1)</f>
        <v>62</v>
      </c>
      <c r="M291">
        <f>RANK(szórás_tábla_modell2!M291,szórás_tábla_modell2!M$2:M$313,1)</f>
        <v>116</v>
      </c>
      <c r="N291">
        <f>RANK(szórás_tábla_modell2!N291,szórás_tábla_modell2!N$2:N$313,1)</f>
        <v>271</v>
      </c>
      <c r="O291">
        <f>RANK(szórás_tábla_modell2!O291,szórás_tábla_modell2!O$2:O$313,1)</f>
        <v>276</v>
      </c>
      <c r="P291">
        <f>RANK(szórás_tábla_modell2!P291,szórás_tábla_modell2!P$2:P$313,1)</f>
        <v>296</v>
      </c>
      <c r="Q291">
        <f>RANK(szórás_tábla_modell2!Q291,szórás_tábla_modell2!Q$2:Q$313,1)</f>
        <v>290</v>
      </c>
      <c r="R291">
        <f>RANK(szórás_tábla_modell2!R291,szórás_tábla_modell2!R$2:R$313,1)</f>
        <v>189</v>
      </c>
      <c r="S291">
        <f>RANK(szórás_tábla_modell2!S291,szórás_tábla_modell2!S$2:S$313,1)</f>
        <v>26</v>
      </c>
      <c r="T291">
        <f>RANK(szórás_tábla_modell2!T291,szórás_tábla_modell2!T$2:T$313,1)</f>
        <v>260</v>
      </c>
      <c r="U291">
        <f>RANK(szórás_tábla_modell2!U291,szórás_tábla_modell2!U$2:U$313,1)</f>
        <v>22</v>
      </c>
      <c r="V291">
        <f>RANK(szórás_tábla_modell2!V291,szórás_tábla_modell2!V$2:V$313,1)</f>
        <v>121</v>
      </c>
      <c r="W291">
        <f>RANK(szórás_tábla_modell2!W291,szórás_tábla_modell2!W$2:W$313,1)</f>
        <v>221</v>
      </c>
      <c r="X291">
        <f>RANK(szórás_tábla_modell2!X291,szórás_tábla_modell2!X$2:X$313,1)</f>
        <v>284</v>
      </c>
      <c r="Y291">
        <f>RANK(szórás_tábla_modell2!Y291,szórás_tábla_modell2!Y$2:Y$313,1)</f>
        <v>303</v>
      </c>
      <c r="Z291">
        <f>RANK(szórás_tábla_modell2!Z291,szórás_tábla_modell2!Z$2:Z$313,1)</f>
        <v>140</v>
      </c>
      <c r="AA291">
        <f>RANK(szórás_tábla_modell2!AA291,szórás_tábla_modell2!AA$2:AA$313,1)</f>
        <v>306</v>
      </c>
      <c r="AB291">
        <f>RANK(szórás_tábla_modell2!AB291,szórás_tábla_modell2!AB$2:AB$313,1)</f>
        <v>256</v>
      </c>
      <c r="AC291">
        <f>RANK(szórás_tábla_modell2!AC291,szórás_tábla_modell2!AC$2:AC$313,1)</f>
        <v>131</v>
      </c>
      <c r="AD291">
        <f>RANK(szórás_tábla_modell2!AD291,szórás_tábla_modell2!AD$2:AD$313,1)</f>
        <v>138</v>
      </c>
      <c r="AE291">
        <f>RANK(szórás_tábla_modell2!AE291,szórás_tábla_modell2!AE$2:AE$313,1)</f>
        <v>98</v>
      </c>
      <c r="AF291">
        <f>RANK(szórás_tábla_modell2!AF291,szórás_tábla_modell2!AF$2:AF$313,1)</f>
        <v>254</v>
      </c>
      <c r="AG291">
        <f>RANK(szórás_tábla_modell2!AG291,szórás_tábla_modell2!AG$2:AG$313,1)</f>
        <v>141</v>
      </c>
      <c r="AH291">
        <f>RANK(szórás_tábla_modell2!AH291,szórás_tábla_modell2!AH$2:AH$313,1)</f>
        <v>107</v>
      </c>
      <c r="AI291">
        <f>RANK(szórás_tábla_modell2!AI291,szórás_tábla_modell2!AI$2:AI$313,1)</f>
        <v>238</v>
      </c>
      <c r="AJ291">
        <f>RANK(szórás_tábla_modell2!AJ291,szórás_tábla_modell2!AJ$2:AJ$313,1)</f>
        <v>81</v>
      </c>
      <c r="AK291">
        <f>RANK(szórás_tábla_modell2!AK291,szórás_tábla_modell2!AK$2:AK$313,1)</f>
        <v>152</v>
      </c>
      <c r="AL291">
        <f>RANK(szórás_tábla_modell2!AL291,szórás_tábla_modell2!AL$2:AL$313,1)</f>
        <v>109</v>
      </c>
      <c r="AM291">
        <f>RANK(szórás_tábla_modell2!AM291,szórás_tábla_modell2!AM$2:AM$313,1)</f>
        <v>62</v>
      </c>
      <c r="AN291">
        <f>RANK(szórás_tábla_modell2!AN291,szórás_tábla_modell2!AN$2:AN$313,1)</f>
        <v>2</v>
      </c>
      <c r="AO291">
        <f>RANK(szórás_tábla_modell2!AO291,szórás_tábla_modell2!AO$2:AO$313,1)</f>
        <v>154</v>
      </c>
      <c r="AP291">
        <f>RANK(szórás_tábla_modell2!AP291,szórás_tábla_modell2!AP$2:AP$313,1)</f>
        <v>13</v>
      </c>
      <c r="AQ291">
        <f>RANK(szórás_tábla_modell2!AQ291,szórás_tábla_modell2!AQ$2:AQ$313,1)</f>
        <v>1</v>
      </c>
      <c r="AR291">
        <f>RANK(szórás_tábla_modell2!AR291,szórás_tábla_modell2!AR$2:AR$313,1)</f>
        <v>308</v>
      </c>
      <c r="AS291">
        <f>RANK(szórás_tábla_modell2!AS291,szórás_tábla_modell2!AS$2:AS$313,1)</f>
        <v>309</v>
      </c>
      <c r="AT291">
        <f>RANK(szórás_tábla_modell2!AT291,szórás_tábla_modell2!AT$2:AT$313,1)</f>
        <v>39</v>
      </c>
      <c r="AU291">
        <f>RANK(szórás_tábla_modell2!AU291,szórás_tábla_modell2!AU$2:AU$313,1)</f>
        <v>241</v>
      </c>
      <c r="AV291">
        <f>RANK(szórás_tábla_modell2!AV291,szórás_tábla_modell2!AV$2:AV$313,1)</f>
        <v>96</v>
      </c>
      <c r="AW291">
        <f>RANK(szórás_tábla_modell2!AW291,szórás_tábla_modell2!AW$2:AW$313,1)</f>
        <v>283</v>
      </c>
      <c r="AX291">
        <f>RANK(szórás_tábla_modell2!AX291,szórás_tábla_modell2!AX$2:AX$313,1)</f>
        <v>68</v>
      </c>
      <c r="AY291">
        <f>RANK(szórás_tábla_modell2!AY291,szórás_tábla_modell2!AY$2:AY$313,1)</f>
        <v>308</v>
      </c>
      <c r="AZ291">
        <f>RANK(szórás_tábla_modell2!AZ291,szórás_tábla_modell2!AZ$2:AZ$313,1)</f>
        <v>79</v>
      </c>
      <c r="BA291">
        <f>RANK(szórás_tábla_modell2!BA291,szórás_tábla_modell2!BA$2:BA$313,1)</f>
        <v>58</v>
      </c>
      <c r="BB291">
        <f>RANK(szórás_tábla_modell2!BB291,szórás_tábla_modell2!BB$2:BB$313,1)</f>
        <v>94</v>
      </c>
      <c r="BC291">
        <f>RANK(szórás_tábla_modell2!BC291,szórás_tábla_modell2!BC$2:BC$313,1)</f>
        <v>289</v>
      </c>
      <c r="BD291">
        <f>RANK(szórás_tábla_modell2!BD291,szórás_tábla_modell2!BD$2:BD$313,1)</f>
        <v>240</v>
      </c>
      <c r="BE291">
        <f>RANK(szórás_tábla_modell2!BE291,szórás_tábla_modell2!BE$2:BE$313,1)</f>
        <v>254</v>
      </c>
      <c r="BF291">
        <f>RANK(szórás_tábla_modell2!BF291,szórás_tábla_modell2!BF$2:BF$313,1)</f>
        <v>256</v>
      </c>
      <c r="BG291">
        <v>1000000</v>
      </c>
    </row>
    <row r="292" spans="1:59" x14ac:dyDescent="0.3">
      <c r="A292" t="str">
        <f>szórás_tábla_modell2!A292</f>
        <v>2_2023</v>
      </c>
      <c r="B292">
        <f>RANK(szórás_tábla_modell2!B292,szórás_tábla_modell2!B$2:B$313,1)</f>
        <v>243</v>
      </c>
      <c r="C292">
        <f>RANK(szórás_tábla_modell2!C292,szórás_tábla_modell2!C$2:C$313,1)</f>
        <v>232</v>
      </c>
      <c r="D292">
        <f>RANK(szórás_tábla_modell2!D292,szórás_tábla_modell2!D$2:D$313,1)</f>
        <v>296</v>
      </c>
      <c r="E292">
        <f>RANK(szórás_tábla_modell2!E292,szórás_tábla_modell2!E$2:E$313,1)</f>
        <v>5</v>
      </c>
      <c r="F292">
        <f>RANK(szórás_tábla_modell2!F292,szórás_tábla_modell2!F$2:F$313,1)</f>
        <v>187</v>
      </c>
      <c r="G292">
        <f>RANK(szórás_tábla_modell2!G292,szórás_tábla_modell2!G$2:G$313,1)</f>
        <v>25</v>
      </c>
      <c r="H292">
        <f>RANK(szórás_tábla_modell2!H292,szórás_tábla_modell2!H$2:H$313,1)</f>
        <v>232</v>
      </c>
      <c r="I292">
        <f>RANK(szórás_tábla_modell2!I292,szórás_tábla_modell2!I$2:I$313,1)</f>
        <v>167</v>
      </c>
      <c r="J292">
        <f>RANK(szórás_tábla_modell2!J292,szórás_tábla_modell2!J$2:J$313,1)</f>
        <v>232</v>
      </c>
      <c r="K292">
        <f>RANK(szórás_tábla_modell2!K292,szórás_tábla_modell2!K$2:K$313,1)</f>
        <v>16</v>
      </c>
      <c r="L292">
        <f>RANK(szórás_tábla_modell2!L292,szórás_tábla_modell2!L$2:L$313,1)</f>
        <v>66</v>
      </c>
      <c r="M292">
        <f>RANK(szórás_tábla_modell2!M292,szórás_tábla_modell2!M$2:M$313,1)</f>
        <v>142</v>
      </c>
      <c r="N292">
        <f>RANK(szórás_tábla_modell2!N292,szórás_tábla_modell2!N$2:N$313,1)</f>
        <v>297</v>
      </c>
      <c r="O292">
        <f>RANK(szórás_tábla_modell2!O292,szórás_tábla_modell2!O$2:O$313,1)</f>
        <v>259</v>
      </c>
      <c r="P292">
        <f>RANK(szórás_tábla_modell2!P292,szórás_tábla_modell2!P$2:P$313,1)</f>
        <v>306</v>
      </c>
      <c r="Q292">
        <f>RANK(szórás_tábla_modell2!Q292,szórás_tábla_modell2!Q$2:Q$313,1)</f>
        <v>292</v>
      </c>
      <c r="R292">
        <f>RANK(szórás_tábla_modell2!R292,szórás_tábla_modell2!R$2:R$313,1)</f>
        <v>199</v>
      </c>
      <c r="S292">
        <f>RANK(szórás_tábla_modell2!S292,szórás_tábla_modell2!S$2:S$313,1)</f>
        <v>41</v>
      </c>
      <c r="T292">
        <f>RANK(szórás_tábla_modell2!T292,szórás_tábla_modell2!T$2:T$313,1)</f>
        <v>307</v>
      </c>
      <c r="U292">
        <f>RANK(szórás_tábla_modell2!U292,szórás_tábla_modell2!U$2:U$313,1)</f>
        <v>17</v>
      </c>
      <c r="V292">
        <f>RANK(szórás_tábla_modell2!V292,szórás_tábla_modell2!V$2:V$313,1)</f>
        <v>13</v>
      </c>
      <c r="W292">
        <f>RANK(szórás_tábla_modell2!W292,szórás_tábla_modell2!W$2:W$313,1)</f>
        <v>212</v>
      </c>
      <c r="X292">
        <f>RANK(szórás_tábla_modell2!X292,szórás_tábla_modell2!X$2:X$313,1)</f>
        <v>308</v>
      </c>
      <c r="Y292">
        <f>RANK(szórás_tábla_modell2!Y292,szórás_tábla_modell2!Y$2:Y$313,1)</f>
        <v>311</v>
      </c>
      <c r="Z292">
        <f>RANK(szórás_tábla_modell2!Z292,szórás_tábla_modell2!Z$2:Z$313,1)</f>
        <v>146</v>
      </c>
      <c r="AA292">
        <f>RANK(szórás_tábla_modell2!AA292,szórás_tábla_modell2!AA$2:AA$313,1)</f>
        <v>307</v>
      </c>
      <c r="AB292">
        <f>RANK(szórás_tábla_modell2!AB292,szórás_tábla_modell2!AB$2:AB$313,1)</f>
        <v>196</v>
      </c>
      <c r="AC292">
        <f>RANK(szórás_tábla_modell2!AC292,szórás_tábla_modell2!AC$2:AC$313,1)</f>
        <v>138</v>
      </c>
      <c r="AD292">
        <f>RANK(szórás_tábla_modell2!AD292,szórás_tábla_modell2!AD$2:AD$313,1)</f>
        <v>120</v>
      </c>
      <c r="AE292">
        <f>RANK(szórás_tábla_modell2!AE292,szórás_tábla_modell2!AE$2:AE$313,1)</f>
        <v>128</v>
      </c>
      <c r="AF292">
        <f>RANK(szórás_tábla_modell2!AF292,szórás_tábla_modell2!AF$2:AF$313,1)</f>
        <v>260</v>
      </c>
      <c r="AG292">
        <f>RANK(szórás_tábla_modell2!AG292,szórás_tábla_modell2!AG$2:AG$313,1)</f>
        <v>79</v>
      </c>
      <c r="AH292">
        <f>RANK(szórás_tábla_modell2!AH292,szórás_tábla_modell2!AH$2:AH$313,1)</f>
        <v>164</v>
      </c>
      <c r="AI292">
        <f>RANK(szórás_tábla_modell2!AI292,szórás_tábla_modell2!AI$2:AI$313,1)</f>
        <v>302</v>
      </c>
      <c r="AJ292">
        <f>RANK(szórás_tábla_modell2!AJ292,szórás_tábla_modell2!AJ$2:AJ$313,1)</f>
        <v>67</v>
      </c>
      <c r="AK292">
        <f>RANK(szórás_tábla_modell2!AK292,szórás_tábla_modell2!AK$2:AK$313,1)</f>
        <v>150</v>
      </c>
      <c r="AL292">
        <f>RANK(szórás_tábla_modell2!AL292,szórás_tábla_modell2!AL$2:AL$313,1)</f>
        <v>100</v>
      </c>
      <c r="AM292">
        <f>RANK(szórás_tábla_modell2!AM292,szórás_tábla_modell2!AM$2:AM$313,1)</f>
        <v>211</v>
      </c>
      <c r="AN292">
        <f>RANK(szórás_tábla_modell2!AN292,szórás_tábla_modell2!AN$2:AN$313,1)</f>
        <v>44</v>
      </c>
      <c r="AO292">
        <f>RANK(szórás_tábla_modell2!AO292,szórás_tábla_modell2!AO$2:AO$313,1)</f>
        <v>284</v>
      </c>
      <c r="AP292">
        <f>RANK(szórás_tábla_modell2!AP292,szórás_tábla_modell2!AP$2:AP$313,1)</f>
        <v>24</v>
      </c>
      <c r="AQ292">
        <f>RANK(szórás_tábla_modell2!AQ292,szórás_tábla_modell2!AQ$2:AQ$313,1)</f>
        <v>33</v>
      </c>
      <c r="AR292">
        <f>RANK(szórás_tábla_modell2!AR292,szórás_tábla_modell2!AR$2:AR$313,1)</f>
        <v>312</v>
      </c>
      <c r="AS292">
        <f>RANK(szórás_tábla_modell2!AS292,szórás_tábla_modell2!AS$2:AS$313,1)</f>
        <v>256</v>
      </c>
      <c r="AT292">
        <f>RANK(szórás_tábla_modell2!AT292,szórás_tábla_modell2!AT$2:AT$313,1)</f>
        <v>14</v>
      </c>
      <c r="AU292">
        <f>RANK(szórás_tábla_modell2!AU292,szórás_tábla_modell2!AU$2:AU$313,1)</f>
        <v>221</v>
      </c>
      <c r="AV292">
        <f>RANK(szórás_tábla_modell2!AV292,szórás_tábla_modell2!AV$2:AV$313,1)</f>
        <v>111</v>
      </c>
      <c r="AW292">
        <f>RANK(szórás_tábla_modell2!AW292,szórás_tábla_modell2!AW$2:AW$313,1)</f>
        <v>284</v>
      </c>
      <c r="AX292">
        <f>RANK(szórás_tábla_modell2!AX292,szórás_tábla_modell2!AX$2:AX$313,1)</f>
        <v>31</v>
      </c>
      <c r="AY292">
        <f>RANK(szórás_tábla_modell2!AY292,szórás_tábla_modell2!AY$2:AY$313,1)</f>
        <v>300</v>
      </c>
      <c r="AZ292">
        <f>RANK(szórás_tábla_modell2!AZ292,szórás_tábla_modell2!AZ$2:AZ$313,1)</f>
        <v>69</v>
      </c>
      <c r="BA292">
        <f>RANK(szórás_tábla_modell2!BA292,szórás_tábla_modell2!BA$2:BA$313,1)</f>
        <v>112</v>
      </c>
      <c r="BB292">
        <f>RANK(szórás_tábla_modell2!BB292,szórás_tábla_modell2!BB$2:BB$313,1)</f>
        <v>77</v>
      </c>
      <c r="BC292">
        <f>RANK(szórás_tábla_modell2!BC292,szórás_tábla_modell2!BC$2:BC$313,1)</f>
        <v>267</v>
      </c>
      <c r="BD292">
        <f>RANK(szórás_tábla_modell2!BD292,szórás_tábla_modell2!BD$2:BD$313,1)</f>
        <v>237</v>
      </c>
      <c r="BE292">
        <f>RANK(szórás_tábla_modell2!BE292,szórás_tábla_modell2!BE$2:BE$313,1)</f>
        <v>265</v>
      </c>
      <c r="BF292">
        <f>RANK(szórás_tábla_modell2!BF292,szórás_tábla_modell2!BF$2:BF$313,1)</f>
        <v>245</v>
      </c>
      <c r="BG292">
        <v>1000000</v>
      </c>
    </row>
    <row r="293" spans="1:59" x14ac:dyDescent="0.3">
      <c r="A293" t="str">
        <f>szórás_tábla_modell2!A293</f>
        <v>3_2023</v>
      </c>
      <c r="B293">
        <f>RANK(szórás_tábla_modell2!B293,szórás_tábla_modell2!B$2:B$313,1)</f>
        <v>274</v>
      </c>
      <c r="C293">
        <f>RANK(szórás_tábla_modell2!C293,szórás_tábla_modell2!C$2:C$313,1)</f>
        <v>311</v>
      </c>
      <c r="D293">
        <f>RANK(szórás_tábla_modell2!D293,szórás_tábla_modell2!D$2:D$313,1)</f>
        <v>299</v>
      </c>
      <c r="E293">
        <f>RANK(szórás_tábla_modell2!E293,szórás_tábla_modell2!E$2:E$313,1)</f>
        <v>33</v>
      </c>
      <c r="F293">
        <f>RANK(szórás_tábla_modell2!F293,szórás_tábla_modell2!F$2:F$313,1)</f>
        <v>292</v>
      </c>
      <c r="G293">
        <f>RANK(szórás_tábla_modell2!G293,szórás_tábla_modell2!G$2:G$313,1)</f>
        <v>162</v>
      </c>
      <c r="H293">
        <f>RANK(szórás_tábla_modell2!H293,szórás_tábla_modell2!H$2:H$313,1)</f>
        <v>230</v>
      </c>
      <c r="I293">
        <f>RANK(szórás_tábla_modell2!I293,szórás_tábla_modell2!I$2:I$313,1)</f>
        <v>176</v>
      </c>
      <c r="J293">
        <f>RANK(szórás_tábla_modell2!J293,szórás_tábla_modell2!J$2:J$313,1)</f>
        <v>293</v>
      </c>
      <c r="K293">
        <f>RANK(szórás_tábla_modell2!K293,szórás_tábla_modell2!K$2:K$313,1)</f>
        <v>63</v>
      </c>
      <c r="L293">
        <f>RANK(szórás_tábla_modell2!L293,szórás_tábla_modell2!L$2:L$313,1)</f>
        <v>68</v>
      </c>
      <c r="M293">
        <f>RANK(szórás_tábla_modell2!M293,szórás_tábla_modell2!M$2:M$313,1)</f>
        <v>145</v>
      </c>
      <c r="N293">
        <f>RANK(szórás_tábla_modell2!N293,szórás_tábla_modell2!N$2:N$313,1)</f>
        <v>307</v>
      </c>
      <c r="O293">
        <f>RANK(szórás_tábla_modell2!O293,szórás_tábla_modell2!O$2:O$313,1)</f>
        <v>301</v>
      </c>
      <c r="P293">
        <f>RANK(szórás_tábla_modell2!P293,szórás_tábla_modell2!P$2:P$313,1)</f>
        <v>307</v>
      </c>
      <c r="Q293">
        <f>RANK(szórás_tábla_modell2!Q293,szórás_tábla_modell2!Q$2:Q$313,1)</f>
        <v>307</v>
      </c>
      <c r="R293">
        <f>RANK(szórás_tábla_modell2!R293,szórás_tábla_modell2!R$2:R$313,1)</f>
        <v>197</v>
      </c>
      <c r="S293">
        <f>RANK(szórás_tábla_modell2!S293,szórás_tábla_modell2!S$2:S$313,1)</f>
        <v>34</v>
      </c>
      <c r="T293">
        <f>RANK(szórás_tábla_modell2!T293,szórás_tábla_modell2!T$2:T$313,1)</f>
        <v>308</v>
      </c>
      <c r="U293">
        <f>RANK(szórás_tábla_modell2!U293,szórás_tábla_modell2!U$2:U$313,1)</f>
        <v>37</v>
      </c>
      <c r="V293">
        <f>RANK(szórás_tábla_modell2!V293,szórás_tábla_modell2!V$2:V$313,1)</f>
        <v>203</v>
      </c>
      <c r="W293">
        <f>RANK(szórás_tábla_modell2!W293,szórás_tábla_modell2!W$2:W$313,1)</f>
        <v>230</v>
      </c>
      <c r="X293">
        <f>RANK(szórás_tábla_modell2!X293,szórás_tábla_modell2!X$2:X$313,1)</f>
        <v>310</v>
      </c>
      <c r="Y293">
        <f>RANK(szórás_tábla_modell2!Y293,szórás_tábla_modell2!Y$2:Y$313,1)</f>
        <v>306</v>
      </c>
      <c r="Z293">
        <f>RANK(szórás_tábla_modell2!Z293,szórás_tábla_modell2!Z$2:Z$313,1)</f>
        <v>148</v>
      </c>
      <c r="AA293">
        <f>RANK(szórás_tábla_modell2!AA293,szórás_tábla_modell2!AA$2:AA$313,1)</f>
        <v>310</v>
      </c>
      <c r="AB293">
        <f>RANK(szórás_tábla_modell2!AB293,szórás_tábla_modell2!AB$2:AB$313,1)</f>
        <v>299</v>
      </c>
      <c r="AC293">
        <f>RANK(szórás_tábla_modell2!AC293,szórás_tábla_modell2!AC$2:AC$313,1)</f>
        <v>139</v>
      </c>
      <c r="AD293">
        <f>RANK(szórás_tábla_modell2!AD293,szórás_tábla_modell2!AD$2:AD$313,1)</f>
        <v>153</v>
      </c>
      <c r="AE293">
        <f>RANK(szórás_tábla_modell2!AE293,szórás_tábla_modell2!AE$2:AE$313,1)</f>
        <v>129</v>
      </c>
      <c r="AF293">
        <f>RANK(szórás_tábla_modell2!AF293,szórás_tábla_modell2!AF$2:AF$313,1)</f>
        <v>273</v>
      </c>
      <c r="AG293">
        <f>RANK(szórás_tábla_modell2!AG293,szórás_tábla_modell2!AG$2:AG$313,1)</f>
        <v>136</v>
      </c>
      <c r="AH293">
        <f>RANK(szórás_tábla_modell2!AH293,szórás_tábla_modell2!AH$2:AH$313,1)</f>
        <v>245</v>
      </c>
      <c r="AI293">
        <f>RANK(szórás_tábla_modell2!AI293,szórás_tábla_modell2!AI$2:AI$313,1)</f>
        <v>296</v>
      </c>
      <c r="AJ293">
        <f>RANK(szórás_tábla_modell2!AJ293,szórás_tábla_modell2!AJ$2:AJ$313,1)</f>
        <v>82</v>
      </c>
      <c r="AK293">
        <f>RANK(szórás_tábla_modell2!AK293,szórás_tábla_modell2!AK$2:AK$313,1)</f>
        <v>218</v>
      </c>
      <c r="AL293">
        <f>RANK(szórás_tábla_modell2!AL293,szórás_tábla_modell2!AL$2:AL$313,1)</f>
        <v>128</v>
      </c>
      <c r="AM293">
        <f>RANK(szórás_tábla_modell2!AM293,szórás_tábla_modell2!AM$2:AM$313,1)</f>
        <v>211</v>
      </c>
      <c r="AN293">
        <f>RANK(szórás_tábla_modell2!AN293,szórás_tábla_modell2!AN$2:AN$313,1)</f>
        <v>38</v>
      </c>
      <c r="AO293">
        <f>RANK(szórás_tábla_modell2!AO293,szórás_tábla_modell2!AO$2:AO$313,1)</f>
        <v>294</v>
      </c>
      <c r="AP293">
        <f>RANK(szórás_tábla_modell2!AP293,szórás_tábla_modell2!AP$2:AP$313,1)</f>
        <v>31</v>
      </c>
      <c r="AQ293">
        <f>RANK(szórás_tábla_modell2!AQ293,szórás_tábla_modell2!AQ$2:AQ$313,1)</f>
        <v>31</v>
      </c>
      <c r="AR293">
        <f>RANK(szórás_tábla_modell2!AR293,szórás_tábla_modell2!AR$2:AR$313,1)</f>
        <v>283</v>
      </c>
      <c r="AS293">
        <f>RANK(szórás_tábla_modell2!AS293,szórás_tábla_modell2!AS$2:AS$313,1)</f>
        <v>307</v>
      </c>
      <c r="AT293">
        <f>RANK(szórás_tábla_modell2!AT293,szórás_tábla_modell2!AT$2:AT$313,1)</f>
        <v>47</v>
      </c>
      <c r="AU293">
        <f>RANK(szórás_tábla_modell2!AU293,szórás_tábla_modell2!AU$2:AU$313,1)</f>
        <v>253</v>
      </c>
      <c r="AV293">
        <f>RANK(szórás_tábla_modell2!AV293,szórás_tábla_modell2!AV$2:AV$313,1)</f>
        <v>162</v>
      </c>
      <c r="AW293">
        <f>RANK(szórás_tábla_modell2!AW293,szórás_tábla_modell2!AW$2:AW$313,1)</f>
        <v>289</v>
      </c>
      <c r="AX293">
        <f>RANK(szórás_tábla_modell2!AX293,szórás_tábla_modell2!AX$2:AX$313,1)</f>
        <v>1</v>
      </c>
      <c r="AY293">
        <f>RANK(szórás_tábla_modell2!AY293,szórás_tábla_modell2!AY$2:AY$313,1)</f>
        <v>310</v>
      </c>
      <c r="AZ293">
        <f>RANK(szórás_tábla_modell2!AZ293,szórás_tábla_modell2!AZ$2:AZ$313,1)</f>
        <v>71</v>
      </c>
      <c r="BA293">
        <f>RANK(szórás_tábla_modell2!BA293,szórás_tábla_modell2!BA$2:BA$313,1)</f>
        <v>105</v>
      </c>
      <c r="BB293">
        <f>RANK(szórás_tábla_modell2!BB293,szórás_tábla_modell2!BB$2:BB$313,1)</f>
        <v>146</v>
      </c>
      <c r="BC293">
        <f>RANK(szórás_tábla_modell2!BC293,szórás_tábla_modell2!BC$2:BC$313,1)</f>
        <v>283</v>
      </c>
      <c r="BD293">
        <f>RANK(szórás_tábla_modell2!BD293,szórás_tábla_modell2!BD$2:BD$313,1)</f>
        <v>246</v>
      </c>
      <c r="BE293">
        <f>RANK(szórás_tábla_modell2!BE293,szórás_tábla_modell2!BE$2:BE$313,1)</f>
        <v>263</v>
      </c>
      <c r="BF293">
        <f>RANK(szórás_tábla_modell2!BF293,szórás_tábla_modell2!BF$2:BF$313,1)</f>
        <v>244</v>
      </c>
      <c r="BG293">
        <v>1000000</v>
      </c>
    </row>
    <row r="294" spans="1:59" x14ac:dyDescent="0.3">
      <c r="A294" t="str">
        <f>szórás_tábla_modell2!A294</f>
        <v>4_2023</v>
      </c>
      <c r="B294">
        <f>RANK(szórás_tábla_modell2!B294,szórás_tábla_modell2!B$2:B$313,1)</f>
        <v>279</v>
      </c>
      <c r="C294">
        <f>RANK(szórás_tábla_modell2!C294,szórás_tábla_modell2!C$2:C$313,1)</f>
        <v>300</v>
      </c>
      <c r="D294">
        <f>RANK(szórás_tábla_modell2!D294,szórás_tábla_modell2!D$2:D$313,1)</f>
        <v>307</v>
      </c>
      <c r="E294">
        <f>RANK(szórás_tábla_modell2!E294,szórás_tábla_modell2!E$2:E$313,1)</f>
        <v>19</v>
      </c>
      <c r="F294">
        <f>RANK(szórás_tábla_modell2!F294,szórás_tábla_modell2!F$2:F$313,1)</f>
        <v>233</v>
      </c>
      <c r="G294">
        <f>RANK(szórás_tábla_modell2!G294,szórás_tábla_modell2!G$2:G$313,1)</f>
        <v>125</v>
      </c>
      <c r="H294">
        <f>RANK(szórás_tábla_modell2!H294,szórás_tábla_modell2!H$2:H$313,1)</f>
        <v>222</v>
      </c>
      <c r="I294">
        <f>RANK(szórás_tábla_modell2!I294,szórás_tábla_modell2!I$2:I$313,1)</f>
        <v>125</v>
      </c>
      <c r="J294">
        <f>RANK(szórás_tábla_modell2!J294,szórás_tábla_modell2!J$2:J$313,1)</f>
        <v>272</v>
      </c>
      <c r="K294">
        <f>RANK(szórás_tábla_modell2!K294,szórás_tábla_modell2!K$2:K$313,1)</f>
        <v>31</v>
      </c>
      <c r="L294">
        <f>RANK(szórás_tábla_modell2!L294,szórás_tábla_modell2!L$2:L$313,1)</f>
        <v>64</v>
      </c>
      <c r="M294">
        <f>RANK(szórás_tábla_modell2!M294,szórás_tábla_modell2!M$2:M$313,1)</f>
        <v>106</v>
      </c>
      <c r="N294">
        <f>RANK(szórás_tábla_modell2!N294,szórás_tábla_modell2!N$2:N$313,1)</f>
        <v>281</v>
      </c>
      <c r="O294">
        <f>RANK(szórás_tábla_modell2!O294,szórás_tábla_modell2!O$2:O$313,1)</f>
        <v>275</v>
      </c>
      <c r="P294">
        <f>RANK(szórás_tábla_modell2!P294,szórás_tábla_modell2!P$2:P$313,1)</f>
        <v>297</v>
      </c>
      <c r="Q294">
        <f>RANK(szórás_tábla_modell2!Q294,szórás_tábla_modell2!Q$2:Q$313,1)</f>
        <v>301</v>
      </c>
      <c r="R294">
        <f>RANK(szórás_tábla_modell2!R294,szórás_tábla_modell2!R$2:R$313,1)</f>
        <v>142</v>
      </c>
      <c r="S294">
        <f>RANK(szórás_tábla_modell2!S294,szórás_tábla_modell2!S$2:S$313,1)</f>
        <v>28</v>
      </c>
      <c r="T294">
        <f>RANK(szórás_tábla_modell2!T294,szórás_tábla_modell2!T$2:T$313,1)</f>
        <v>292</v>
      </c>
      <c r="U294">
        <f>RANK(szórás_tábla_modell2!U294,szórás_tábla_modell2!U$2:U$313,1)</f>
        <v>13</v>
      </c>
      <c r="V294">
        <f>RANK(szórás_tábla_modell2!V294,szórás_tábla_modell2!V$2:V$313,1)</f>
        <v>196</v>
      </c>
      <c r="W294">
        <f>RANK(szórás_tábla_modell2!W294,szórás_tábla_modell2!W$2:W$313,1)</f>
        <v>161</v>
      </c>
      <c r="X294">
        <f>RANK(szórás_tábla_modell2!X294,szórás_tábla_modell2!X$2:X$313,1)</f>
        <v>304</v>
      </c>
      <c r="Y294">
        <f>RANK(szórás_tábla_modell2!Y294,szórás_tábla_modell2!Y$2:Y$313,1)</f>
        <v>308</v>
      </c>
      <c r="Z294">
        <f>RANK(szórás_tábla_modell2!Z294,szórás_tábla_modell2!Z$2:Z$313,1)</f>
        <v>134</v>
      </c>
      <c r="AA294">
        <f>RANK(szórás_tábla_modell2!AA294,szórás_tábla_modell2!AA$2:AA$313,1)</f>
        <v>302</v>
      </c>
      <c r="AB294">
        <f>RANK(szórás_tábla_modell2!AB294,szórás_tábla_modell2!AB$2:AB$313,1)</f>
        <v>201</v>
      </c>
      <c r="AC294">
        <f>RANK(szórás_tábla_modell2!AC294,szórás_tábla_modell2!AC$2:AC$313,1)</f>
        <v>123</v>
      </c>
      <c r="AD294">
        <f>RANK(szórás_tábla_modell2!AD294,szórás_tábla_modell2!AD$2:AD$313,1)</f>
        <v>168</v>
      </c>
      <c r="AE294">
        <f>RANK(szórás_tábla_modell2!AE294,szórás_tábla_modell2!AE$2:AE$313,1)</f>
        <v>137</v>
      </c>
      <c r="AF294">
        <f>RANK(szórás_tábla_modell2!AF294,szórás_tábla_modell2!AF$2:AF$313,1)</f>
        <v>253</v>
      </c>
      <c r="AG294">
        <f>RANK(szórás_tábla_modell2!AG294,szórás_tábla_modell2!AG$2:AG$313,1)</f>
        <v>176</v>
      </c>
      <c r="AH294">
        <f>RANK(szórás_tábla_modell2!AH294,szórás_tábla_modell2!AH$2:AH$313,1)</f>
        <v>249</v>
      </c>
      <c r="AI294">
        <f>RANK(szórás_tábla_modell2!AI294,szórás_tábla_modell2!AI$2:AI$313,1)</f>
        <v>300</v>
      </c>
      <c r="AJ294">
        <f>RANK(szórás_tábla_modell2!AJ294,szórás_tábla_modell2!AJ$2:AJ$313,1)</f>
        <v>78</v>
      </c>
      <c r="AK294">
        <f>RANK(szórás_tábla_modell2!AK294,szórás_tábla_modell2!AK$2:AK$313,1)</f>
        <v>154</v>
      </c>
      <c r="AL294">
        <f>RANK(szórás_tábla_modell2!AL294,szórás_tábla_modell2!AL$2:AL$313,1)</f>
        <v>116</v>
      </c>
      <c r="AM294">
        <f>RANK(szórás_tábla_modell2!AM294,szórás_tábla_modell2!AM$2:AM$313,1)</f>
        <v>142</v>
      </c>
      <c r="AN294">
        <f>RANK(szórás_tábla_modell2!AN294,szórás_tábla_modell2!AN$2:AN$313,1)</f>
        <v>17</v>
      </c>
      <c r="AO294">
        <f>RANK(szórás_tábla_modell2!AO294,szórás_tábla_modell2!AO$2:AO$313,1)</f>
        <v>293</v>
      </c>
      <c r="AP294">
        <f>RANK(szórás_tábla_modell2!AP294,szórás_tábla_modell2!AP$2:AP$313,1)</f>
        <v>35</v>
      </c>
      <c r="AQ294">
        <f>RANK(szórás_tábla_modell2!AQ294,szórás_tábla_modell2!AQ$2:AQ$313,1)</f>
        <v>27</v>
      </c>
      <c r="AR294">
        <f>RANK(szórás_tábla_modell2!AR294,szórás_tábla_modell2!AR$2:AR$313,1)</f>
        <v>268</v>
      </c>
      <c r="AS294">
        <f>RANK(szórás_tábla_modell2!AS294,szórás_tábla_modell2!AS$2:AS$313,1)</f>
        <v>295</v>
      </c>
      <c r="AT294">
        <f>RANK(szórás_tábla_modell2!AT294,szórás_tábla_modell2!AT$2:AT$313,1)</f>
        <v>43</v>
      </c>
      <c r="AU294">
        <f>RANK(szórás_tábla_modell2!AU294,szórás_tábla_modell2!AU$2:AU$313,1)</f>
        <v>247</v>
      </c>
      <c r="AV294">
        <f>RANK(szórás_tábla_modell2!AV294,szórás_tábla_modell2!AV$2:AV$313,1)</f>
        <v>108</v>
      </c>
      <c r="AW294">
        <f>RANK(szórás_tábla_modell2!AW294,szórás_tábla_modell2!AW$2:AW$313,1)</f>
        <v>274</v>
      </c>
      <c r="AX294">
        <f>RANK(szórás_tábla_modell2!AX294,szórás_tábla_modell2!AX$2:AX$313,1)</f>
        <v>4</v>
      </c>
      <c r="AY294">
        <f>RANK(szórás_tábla_modell2!AY294,szórás_tábla_modell2!AY$2:AY$313,1)</f>
        <v>290</v>
      </c>
      <c r="AZ294">
        <f>RANK(szórás_tábla_modell2!AZ294,szórás_tábla_modell2!AZ$2:AZ$313,1)</f>
        <v>79</v>
      </c>
      <c r="BA294">
        <f>RANK(szórás_tábla_modell2!BA294,szórás_tábla_modell2!BA$2:BA$313,1)</f>
        <v>109</v>
      </c>
      <c r="BB294">
        <f>RANK(szórás_tábla_modell2!BB294,szórás_tábla_modell2!BB$2:BB$313,1)</f>
        <v>156</v>
      </c>
      <c r="BC294">
        <f>RANK(szórás_tábla_modell2!BC294,szórás_tábla_modell2!BC$2:BC$313,1)</f>
        <v>289</v>
      </c>
      <c r="BD294">
        <f>RANK(szórás_tábla_modell2!BD294,szórás_tábla_modell2!BD$2:BD$313,1)</f>
        <v>242</v>
      </c>
      <c r="BE294">
        <f>RANK(szórás_tábla_modell2!BE294,szórás_tábla_modell2!BE$2:BE$313,1)</f>
        <v>264</v>
      </c>
      <c r="BF294">
        <f>RANK(szórás_tábla_modell2!BF294,szórás_tábla_modell2!BF$2:BF$313,1)</f>
        <v>248</v>
      </c>
      <c r="BG294">
        <v>1000000</v>
      </c>
    </row>
    <row r="295" spans="1:59" x14ac:dyDescent="0.3">
      <c r="A295" t="str">
        <f>szórás_tábla_modell2!A295</f>
        <v>5_2023</v>
      </c>
      <c r="B295">
        <f>RANK(szórás_tábla_modell2!B295,szórás_tábla_modell2!B$2:B$313,1)</f>
        <v>131</v>
      </c>
      <c r="C295">
        <f>RANK(szórás_tábla_modell2!C295,szórás_tábla_modell2!C$2:C$313,1)</f>
        <v>265</v>
      </c>
      <c r="D295">
        <f>RANK(szórás_tábla_modell2!D295,szórás_tábla_modell2!D$2:D$313,1)</f>
        <v>290</v>
      </c>
      <c r="E295">
        <f>RANK(szórás_tábla_modell2!E295,szórás_tábla_modell2!E$2:E$313,1)</f>
        <v>2</v>
      </c>
      <c r="F295">
        <f>RANK(szórás_tábla_modell2!F295,szórás_tábla_modell2!F$2:F$313,1)</f>
        <v>8</v>
      </c>
      <c r="G295">
        <f>RANK(szórás_tábla_modell2!G295,szórás_tábla_modell2!G$2:G$313,1)</f>
        <v>55</v>
      </c>
      <c r="H295">
        <f>RANK(szórás_tábla_modell2!H295,szórás_tábla_modell2!H$2:H$313,1)</f>
        <v>196</v>
      </c>
      <c r="I295">
        <f>RANK(szórás_tábla_modell2!I295,szórás_tábla_modell2!I$2:I$313,1)</f>
        <v>2</v>
      </c>
      <c r="J295">
        <f>RANK(szórás_tábla_modell2!J295,szórás_tábla_modell2!J$2:J$313,1)</f>
        <v>10</v>
      </c>
      <c r="K295">
        <f>RANK(szórás_tábla_modell2!K295,szórás_tábla_modell2!K$2:K$313,1)</f>
        <v>2</v>
      </c>
      <c r="L295">
        <f>RANK(szórás_tábla_modell2!L295,szórás_tábla_modell2!L$2:L$313,1)</f>
        <v>5</v>
      </c>
      <c r="M295">
        <f>RANK(szórás_tábla_modell2!M295,szórás_tábla_modell2!M$2:M$313,1)</f>
        <v>3</v>
      </c>
      <c r="N295">
        <f>RANK(szórás_tábla_modell2!N295,szórás_tábla_modell2!N$2:N$313,1)</f>
        <v>286</v>
      </c>
      <c r="O295">
        <f>RANK(szórás_tábla_modell2!O295,szórás_tábla_modell2!O$2:O$313,1)</f>
        <v>86</v>
      </c>
      <c r="P295">
        <f>RANK(szórás_tábla_modell2!P295,szórás_tábla_modell2!P$2:P$313,1)</f>
        <v>109</v>
      </c>
      <c r="Q295">
        <f>RANK(szórás_tábla_modell2!Q295,szórás_tábla_modell2!Q$2:Q$313,1)</f>
        <v>296</v>
      </c>
      <c r="R295">
        <f>RANK(szórás_tábla_modell2!R295,szórás_tábla_modell2!R$2:R$313,1)</f>
        <v>9</v>
      </c>
      <c r="S295">
        <f>RANK(szórás_tábla_modell2!S295,szórás_tábla_modell2!S$2:S$313,1)</f>
        <v>35</v>
      </c>
      <c r="T295">
        <f>RANK(szórás_tábla_modell2!T295,szórás_tábla_modell2!T$2:T$313,1)</f>
        <v>273</v>
      </c>
      <c r="U295">
        <f>RANK(szórás_tábla_modell2!U295,szórás_tábla_modell2!U$2:U$313,1)</f>
        <v>1</v>
      </c>
      <c r="V295">
        <f>RANK(szórás_tábla_modell2!V295,szórás_tábla_modell2!V$2:V$313,1)</f>
        <v>106</v>
      </c>
      <c r="W295">
        <f>RANK(szórás_tábla_modell2!W295,szórás_tábla_modell2!W$2:W$313,1)</f>
        <v>14</v>
      </c>
      <c r="X295">
        <f>RANK(szórás_tábla_modell2!X295,szórás_tábla_modell2!X$2:X$313,1)</f>
        <v>299</v>
      </c>
      <c r="Y295">
        <f>RANK(szórás_tábla_modell2!Y295,szórás_tábla_modell2!Y$2:Y$313,1)</f>
        <v>267</v>
      </c>
      <c r="Z295">
        <f>RANK(szórás_tábla_modell2!Z295,szórás_tábla_modell2!Z$2:Z$313,1)</f>
        <v>5</v>
      </c>
      <c r="AA295">
        <f>RANK(szórás_tábla_modell2!AA295,szórás_tábla_modell2!AA$2:AA$313,1)</f>
        <v>11</v>
      </c>
      <c r="AB295">
        <f>RANK(szórás_tábla_modell2!AB295,szórás_tábla_modell2!AB$2:AB$313,1)</f>
        <v>8</v>
      </c>
      <c r="AC295">
        <f>RANK(szórás_tábla_modell2!AC295,szórás_tábla_modell2!AC$2:AC$313,1)</f>
        <v>7</v>
      </c>
      <c r="AD295">
        <f>RANK(szórás_tábla_modell2!AD295,szórás_tábla_modell2!AD$2:AD$313,1)</f>
        <v>172</v>
      </c>
      <c r="AE295">
        <f>RANK(szórás_tábla_modell2!AE295,szórás_tábla_modell2!AE$2:AE$313,1)</f>
        <v>109</v>
      </c>
      <c r="AF295">
        <f>RANK(szórás_tábla_modell2!AF295,szórás_tábla_modell2!AF$2:AF$313,1)</f>
        <v>264</v>
      </c>
      <c r="AG295">
        <f>RANK(szórás_tábla_modell2!AG295,szórás_tábla_modell2!AG$2:AG$313,1)</f>
        <v>174</v>
      </c>
      <c r="AH295">
        <f>RANK(szórás_tábla_modell2!AH295,szórás_tábla_modell2!AH$2:AH$313,1)</f>
        <v>177</v>
      </c>
      <c r="AI295">
        <f>RANK(szórás_tábla_modell2!AI295,szórás_tábla_modell2!AI$2:AI$313,1)</f>
        <v>14</v>
      </c>
      <c r="AJ295">
        <f>RANK(szórás_tábla_modell2!AJ295,szórás_tábla_modell2!AJ$2:AJ$313,1)</f>
        <v>62</v>
      </c>
      <c r="AK295">
        <f>RANK(szórás_tábla_modell2!AK295,szórás_tábla_modell2!AK$2:AK$313,1)</f>
        <v>7</v>
      </c>
      <c r="AL295">
        <f>RANK(szórás_tábla_modell2!AL295,szórás_tábla_modell2!AL$2:AL$313,1)</f>
        <v>107</v>
      </c>
      <c r="AM295">
        <f>RANK(szórás_tábla_modell2!AM295,szórás_tábla_modell2!AM$2:AM$313,1)</f>
        <v>177</v>
      </c>
      <c r="AN295">
        <f>RANK(szórás_tábla_modell2!AN295,szórás_tábla_modell2!AN$2:AN$313,1)</f>
        <v>21</v>
      </c>
      <c r="AO295">
        <f>RANK(szórás_tábla_modell2!AO295,szórás_tábla_modell2!AO$2:AO$313,1)</f>
        <v>207</v>
      </c>
      <c r="AP295">
        <f>RANK(szórás_tábla_modell2!AP295,szórás_tábla_modell2!AP$2:AP$313,1)</f>
        <v>29</v>
      </c>
      <c r="AQ295">
        <f>RANK(szórás_tábla_modell2!AQ295,szórás_tábla_modell2!AQ$2:AQ$313,1)</f>
        <v>26</v>
      </c>
      <c r="AR295">
        <f>RANK(szórás_tábla_modell2!AR295,szórás_tábla_modell2!AR$2:AR$313,1)</f>
        <v>308</v>
      </c>
      <c r="AS295">
        <f>RANK(szórás_tábla_modell2!AS295,szórás_tábla_modell2!AS$2:AS$313,1)</f>
        <v>305</v>
      </c>
      <c r="AT295">
        <f>RANK(szórás_tábla_modell2!AT295,szórás_tábla_modell2!AT$2:AT$313,1)</f>
        <v>54</v>
      </c>
      <c r="AU295">
        <f>RANK(szórás_tábla_modell2!AU295,szórás_tábla_modell2!AU$2:AU$313,1)</f>
        <v>222</v>
      </c>
      <c r="AV295">
        <f>RANK(szórás_tábla_modell2!AV295,szórás_tábla_modell2!AV$2:AV$313,1)</f>
        <v>129</v>
      </c>
      <c r="AW295">
        <f>RANK(szórás_tábla_modell2!AW295,szórás_tábla_modell2!AW$2:AW$313,1)</f>
        <v>24</v>
      </c>
      <c r="AX295">
        <f>RANK(szórás_tábla_modell2!AX295,szórás_tábla_modell2!AX$2:AX$313,1)</f>
        <v>14</v>
      </c>
      <c r="AY295">
        <f>RANK(szórás_tábla_modell2!AY295,szórás_tábla_modell2!AY$2:AY$313,1)</f>
        <v>256</v>
      </c>
      <c r="AZ295">
        <f>RANK(szórás_tábla_modell2!AZ295,szórás_tábla_modell2!AZ$2:AZ$313,1)</f>
        <v>31</v>
      </c>
      <c r="BA295">
        <f>RANK(szórás_tábla_modell2!BA295,szórás_tábla_modell2!BA$2:BA$313,1)</f>
        <v>29</v>
      </c>
      <c r="BB295">
        <f>RANK(szórás_tábla_modell2!BB295,szórás_tábla_modell2!BB$2:BB$313,1)</f>
        <v>120</v>
      </c>
      <c r="BC295">
        <f>RANK(szórás_tábla_modell2!BC295,szórás_tábla_modell2!BC$2:BC$313,1)</f>
        <v>157</v>
      </c>
      <c r="BD295">
        <f>RANK(szórás_tábla_modell2!BD295,szórás_tábla_modell2!BD$2:BD$313,1)</f>
        <v>205</v>
      </c>
      <c r="BE295">
        <f>RANK(szórás_tábla_modell2!BE295,szórás_tábla_modell2!BE$2:BE$313,1)</f>
        <v>238</v>
      </c>
      <c r="BF295">
        <f>RANK(szórás_tábla_modell2!BF295,szórás_tábla_modell2!BF$2:BF$313,1)</f>
        <v>208</v>
      </c>
      <c r="BG295">
        <v>1000000</v>
      </c>
    </row>
    <row r="296" spans="1:59" x14ac:dyDescent="0.3">
      <c r="A296" t="str">
        <f>szórás_tábla_modell2!A296</f>
        <v>6_2023</v>
      </c>
      <c r="B296">
        <f>RANK(szórás_tábla_modell2!B296,szórás_tábla_modell2!B$2:B$313,1)</f>
        <v>198</v>
      </c>
      <c r="C296">
        <f>RANK(szórás_tábla_modell2!C296,szórás_tábla_modell2!C$2:C$313,1)</f>
        <v>306</v>
      </c>
      <c r="D296">
        <f>RANK(szórás_tábla_modell2!D296,szórás_tábla_modell2!D$2:D$313,1)</f>
        <v>16</v>
      </c>
      <c r="E296">
        <f>RANK(szórás_tábla_modell2!E296,szórás_tábla_modell2!E$2:E$313,1)</f>
        <v>6</v>
      </c>
      <c r="F296">
        <f>RANK(szórás_tábla_modell2!F296,szórás_tábla_modell2!F$2:F$313,1)</f>
        <v>74</v>
      </c>
      <c r="G296">
        <f>RANK(szórás_tábla_modell2!G296,szórás_tábla_modell2!G$2:G$313,1)</f>
        <v>38</v>
      </c>
      <c r="H296">
        <f>RANK(szórás_tábla_modell2!H296,szórás_tábla_modell2!H$2:H$313,1)</f>
        <v>195</v>
      </c>
      <c r="I296">
        <f>RANK(szórás_tábla_modell2!I296,szórás_tábla_modell2!I$2:I$313,1)</f>
        <v>16</v>
      </c>
      <c r="J296">
        <f>RANK(szórás_tábla_modell2!J296,szórás_tábla_modell2!J$2:J$313,1)</f>
        <v>225</v>
      </c>
      <c r="K296">
        <f>RANK(szórás_tábla_modell2!K296,szórás_tábla_modell2!K$2:K$313,1)</f>
        <v>19</v>
      </c>
      <c r="L296">
        <f>RANK(szórás_tábla_modell2!L296,szórás_tábla_modell2!L$2:L$313,1)</f>
        <v>14</v>
      </c>
      <c r="M296">
        <f>RANK(szórás_tábla_modell2!M296,szórás_tábla_modell2!M$2:M$313,1)</f>
        <v>10</v>
      </c>
      <c r="N296">
        <f>RANK(szórás_tábla_modell2!N296,szórás_tábla_modell2!N$2:N$313,1)</f>
        <v>124</v>
      </c>
      <c r="O296">
        <f>RANK(szórás_tábla_modell2!O296,szórás_tábla_modell2!O$2:O$313,1)</f>
        <v>201</v>
      </c>
      <c r="P296">
        <f>RANK(szórás_tábla_modell2!P296,szórás_tábla_modell2!P$2:P$313,1)</f>
        <v>249</v>
      </c>
      <c r="Q296">
        <f>RANK(szórás_tábla_modell2!Q296,szórás_tábla_modell2!Q$2:Q$313,1)</f>
        <v>289</v>
      </c>
      <c r="R296">
        <f>RANK(szórás_tábla_modell2!R296,szórás_tábla_modell2!R$2:R$313,1)</f>
        <v>17</v>
      </c>
      <c r="S296">
        <f>RANK(szórás_tábla_modell2!S296,szórás_tábla_modell2!S$2:S$313,1)</f>
        <v>25</v>
      </c>
      <c r="T296">
        <f>RANK(szórás_tábla_modell2!T296,szórás_tábla_modell2!T$2:T$313,1)</f>
        <v>267</v>
      </c>
      <c r="U296">
        <f>RANK(szórás_tábla_modell2!U296,szórás_tábla_modell2!U$2:U$313,1)</f>
        <v>6</v>
      </c>
      <c r="V296">
        <f>RANK(szórás_tábla_modell2!V296,szórás_tábla_modell2!V$2:V$313,1)</f>
        <v>195</v>
      </c>
      <c r="W296">
        <f>RANK(szórás_tábla_modell2!W296,szórás_tábla_modell2!W$2:W$313,1)</f>
        <v>15</v>
      </c>
      <c r="X296">
        <f>RANK(szórás_tábla_modell2!X296,szórás_tábla_modell2!X$2:X$313,1)</f>
        <v>271</v>
      </c>
      <c r="Y296">
        <f>RANK(szórás_tábla_modell2!Y296,szórás_tábla_modell2!Y$2:Y$313,1)</f>
        <v>268</v>
      </c>
      <c r="Z296">
        <f>RANK(szórás_tábla_modell2!Z296,szórás_tábla_modell2!Z$2:Z$313,1)</f>
        <v>111</v>
      </c>
      <c r="AA296">
        <f>RANK(szórás_tábla_modell2!AA296,szórás_tábla_modell2!AA$2:AA$313,1)</f>
        <v>296</v>
      </c>
      <c r="AB296">
        <f>RANK(szórás_tábla_modell2!AB296,szórás_tábla_modell2!AB$2:AB$313,1)</f>
        <v>47</v>
      </c>
      <c r="AC296">
        <f>RANK(szórás_tábla_modell2!AC296,szórás_tábla_modell2!AC$2:AC$313,1)</f>
        <v>16</v>
      </c>
      <c r="AD296">
        <f>RANK(szórás_tábla_modell2!AD296,szórás_tábla_modell2!AD$2:AD$313,1)</f>
        <v>142</v>
      </c>
      <c r="AE296">
        <f>RANK(szórás_tábla_modell2!AE296,szórás_tábla_modell2!AE$2:AE$313,1)</f>
        <v>77</v>
      </c>
      <c r="AF296">
        <f>RANK(szórás_tábla_modell2!AF296,szórás_tábla_modell2!AF$2:AF$313,1)</f>
        <v>239</v>
      </c>
      <c r="AG296">
        <f>RANK(szórás_tábla_modell2!AG296,szórás_tábla_modell2!AG$2:AG$313,1)</f>
        <v>177</v>
      </c>
      <c r="AH296">
        <f>RANK(szórás_tábla_modell2!AH296,szórás_tábla_modell2!AH$2:AH$313,1)</f>
        <v>250</v>
      </c>
      <c r="AI296">
        <f>RANK(szórás_tábla_modell2!AI296,szórás_tábla_modell2!AI$2:AI$313,1)</f>
        <v>292</v>
      </c>
      <c r="AJ296">
        <f>RANK(szórás_tábla_modell2!AJ296,szórás_tábla_modell2!AJ$2:AJ$313,1)</f>
        <v>65</v>
      </c>
      <c r="AK296">
        <f>RANK(szórás_tábla_modell2!AK296,szórás_tábla_modell2!AK$2:AK$313,1)</f>
        <v>56</v>
      </c>
      <c r="AL296">
        <f>RANK(szórás_tábla_modell2!AL296,szórás_tábla_modell2!AL$2:AL$313,1)</f>
        <v>110</v>
      </c>
      <c r="AM296">
        <f>RANK(szórás_tábla_modell2!AM296,szórás_tábla_modell2!AM$2:AM$313,1)</f>
        <v>225</v>
      </c>
      <c r="AN296">
        <f>RANK(szórás_tábla_modell2!AN296,szórás_tábla_modell2!AN$2:AN$313,1)</f>
        <v>27</v>
      </c>
      <c r="AO296">
        <f>RANK(szórás_tábla_modell2!AO296,szórás_tábla_modell2!AO$2:AO$313,1)</f>
        <v>219</v>
      </c>
      <c r="AP296">
        <f>RANK(szórás_tábla_modell2!AP296,szórás_tábla_modell2!AP$2:AP$313,1)</f>
        <v>7</v>
      </c>
      <c r="AQ296">
        <f>RANK(szórás_tábla_modell2!AQ296,szórás_tábla_modell2!AQ$2:AQ$313,1)</f>
        <v>21</v>
      </c>
      <c r="AR296">
        <f>RANK(szórás_tábla_modell2!AR296,szórás_tábla_modell2!AR$2:AR$313,1)</f>
        <v>281</v>
      </c>
      <c r="AS296">
        <f>RANK(szórás_tábla_modell2!AS296,szórás_tábla_modell2!AS$2:AS$313,1)</f>
        <v>312</v>
      </c>
      <c r="AT296">
        <f>RANK(szórás_tábla_modell2!AT296,szórás_tábla_modell2!AT$2:AT$313,1)</f>
        <v>25</v>
      </c>
      <c r="AU296">
        <f>RANK(szórás_tábla_modell2!AU296,szórás_tábla_modell2!AU$2:AU$313,1)</f>
        <v>244</v>
      </c>
      <c r="AV296">
        <f>RANK(szórás_tábla_modell2!AV296,szórás_tábla_modell2!AV$2:AV$313,1)</f>
        <v>34</v>
      </c>
      <c r="AW296">
        <f>RANK(szórás_tábla_modell2!AW296,szórás_tábla_modell2!AW$2:AW$313,1)</f>
        <v>286</v>
      </c>
      <c r="AX296">
        <f>RANK(szórás_tábla_modell2!AX296,szórás_tábla_modell2!AX$2:AX$313,1)</f>
        <v>14</v>
      </c>
      <c r="AY296">
        <f>RANK(szórás_tábla_modell2!AY296,szórás_tábla_modell2!AY$2:AY$313,1)</f>
        <v>306</v>
      </c>
      <c r="AZ296">
        <f>RANK(szórás_tábla_modell2!AZ296,szórás_tábla_modell2!AZ$2:AZ$313,1)</f>
        <v>70</v>
      </c>
      <c r="BA296">
        <f>RANK(szórás_tábla_modell2!BA296,szórás_tábla_modell2!BA$2:BA$313,1)</f>
        <v>31</v>
      </c>
      <c r="BB296">
        <f>RANK(szórás_tábla_modell2!BB296,szórás_tábla_modell2!BB$2:BB$313,1)</f>
        <v>154</v>
      </c>
      <c r="BC296">
        <f>RANK(szórás_tábla_modell2!BC296,szórás_tábla_modell2!BC$2:BC$313,1)</f>
        <v>153</v>
      </c>
      <c r="BD296">
        <f>RANK(szórás_tábla_modell2!BD296,szórás_tábla_modell2!BD$2:BD$313,1)</f>
        <v>253</v>
      </c>
      <c r="BE296">
        <f>RANK(szórás_tábla_modell2!BE296,szórás_tábla_modell2!BE$2:BE$313,1)</f>
        <v>261</v>
      </c>
      <c r="BF296">
        <f>RANK(szórás_tábla_modell2!BF296,szórás_tábla_modell2!BF$2:BF$313,1)</f>
        <v>188</v>
      </c>
      <c r="BG296">
        <v>1000000</v>
      </c>
    </row>
    <row r="297" spans="1:59" x14ac:dyDescent="0.3">
      <c r="A297" t="str">
        <f>szórás_tábla_modell2!A297</f>
        <v>7_2023</v>
      </c>
      <c r="B297">
        <f>RANK(szórás_tábla_modell2!B297,szórás_tábla_modell2!B$2:B$313,1)</f>
        <v>144</v>
      </c>
      <c r="C297">
        <f>RANK(szórás_tábla_modell2!C297,szórás_tábla_modell2!C$2:C$313,1)</f>
        <v>310</v>
      </c>
      <c r="D297">
        <f>RANK(szórás_tábla_modell2!D297,szórás_tábla_modell2!D$2:D$313,1)</f>
        <v>304</v>
      </c>
      <c r="E297">
        <f>RANK(szórás_tábla_modell2!E297,szórás_tábla_modell2!E$2:E$313,1)</f>
        <v>8</v>
      </c>
      <c r="F297">
        <f>RANK(szórás_tábla_modell2!F297,szórás_tábla_modell2!F$2:F$313,1)</f>
        <v>284</v>
      </c>
      <c r="G297">
        <f>RANK(szórás_tábla_modell2!G297,szórás_tábla_modell2!G$2:G$313,1)</f>
        <v>145</v>
      </c>
      <c r="H297">
        <f>RANK(szórás_tábla_modell2!H297,szórás_tábla_modell2!H$2:H$313,1)</f>
        <v>226</v>
      </c>
      <c r="I297">
        <f>RANK(szórás_tábla_modell2!I297,szórás_tábla_modell2!I$2:I$313,1)</f>
        <v>108</v>
      </c>
      <c r="J297">
        <f>RANK(szórás_tábla_modell2!J297,szórás_tábla_modell2!J$2:J$313,1)</f>
        <v>291</v>
      </c>
      <c r="K297">
        <f>RANK(szórás_tábla_modell2!K297,szórás_tábla_modell2!K$2:K$313,1)</f>
        <v>62</v>
      </c>
      <c r="L297">
        <f>RANK(szórás_tábla_modell2!L297,szórás_tábla_modell2!L$2:L$313,1)</f>
        <v>72</v>
      </c>
      <c r="M297">
        <f>RANK(szórás_tábla_modell2!M297,szórás_tábla_modell2!M$2:M$313,1)</f>
        <v>137</v>
      </c>
      <c r="N297">
        <f>RANK(szórás_tábla_modell2!N297,szórás_tábla_modell2!N$2:N$313,1)</f>
        <v>300</v>
      </c>
      <c r="O297">
        <f>RANK(szórás_tábla_modell2!O297,szórás_tábla_modell2!O$2:O$313,1)</f>
        <v>298</v>
      </c>
      <c r="P297">
        <f>RANK(szórás_tábla_modell2!P297,szórás_tábla_modell2!P$2:P$313,1)</f>
        <v>292</v>
      </c>
      <c r="Q297">
        <f>RANK(szórás_tábla_modell2!Q297,szórás_tábla_modell2!Q$2:Q$313,1)</f>
        <v>294</v>
      </c>
      <c r="R297">
        <f>RANK(szórás_tábla_modell2!R297,szórás_tábla_modell2!R$2:R$313,1)</f>
        <v>198</v>
      </c>
      <c r="S297">
        <f>RANK(szórás_tábla_modell2!S297,szórás_tábla_modell2!S$2:S$313,1)</f>
        <v>40</v>
      </c>
      <c r="T297">
        <f>RANK(szórás_tábla_modell2!T297,szórás_tábla_modell2!T$2:T$313,1)</f>
        <v>304</v>
      </c>
      <c r="U297">
        <f>RANK(szórás_tábla_modell2!U297,szórás_tábla_modell2!U$2:U$313,1)</f>
        <v>32</v>
      </c>
      <c r="V297">
        <f>RANK(szórás_tábla_modell2!V297,szórás_tábla_modell2!V$2:V$313,1)</f>
        <v>205</v>
      </c>
      <c r="W297">
        <f>RANK(szórás_tábla_modell2!W297,szórás_tábla_modell2!W$2:W$313,1)</f>
        <v>205</v>
      </c>
      <c r="X297">
        <f>RANK(szórás_tábla_modell2!X297,szórás_tábla_modell2!X$2:X$313,1)</f>
        <v>307</v>
      </c>
      <c r="Y297">
        <f>RANK(szórás_tábla_modell2!Y297,szórás_tábla_modell2!Y$2:Y$313,1)</f>
        <v>278</v>
      </c>
      <c r="Z297">
        <f>RANK(szórás_tábla_modell2!Z297,szórás_tábla_modell2!Z$2:Z$313,1)</f>
        <v>150</v>
      </c>
      <c r="AA297">
        <f>RANK(szórás_tábla_modell2!AA297,szórás_tábla_modell2!AA$2:AA$313,1)</f>
        <v>305</v>
      </c>
      <c r="AB297">
        <f>RANK(szórás_tábla_modell2!AB297,szórás_tábla_modell2!AB$2:AB$313,1)</f>
        <v>293</v>
      </c>
      <c r="AC297">
        <f>RANK(szórás_tábla_modell2!AC297,szórás_tábla_modell2!AC$2:AC$313,1)</f>
        <v>137</v>
      </c>
      <c r="AD297">
        <f>RANK(szórás_tábla_modell2!AD297,szórás_tábla_modell2!AD$2:AD$313,1)</f>
        <v>126</v>
      </c>
      <c r="AE297">
        <f>RANK(szórás_tábla_modell2!AE297,szórás_tábla_modell2!AE$2:AE$313,1)</f>
        <v>139</v>
      </c>
      <c r="AF297">
        <f>RANK(szórás_tábla_modell2!AF297,szórás_tábla_modell2!AF$2:AF$313,1)</f>
        <v>258</v>
      </c>
      <c r="AG297">
        <f>RANK(szórás_tábla_modell2!AG297,szórás_tábla_modell2!AG$2:AG$313,1)</f>
        <v>154</v>
      </c>
      <c r="AH297">
        <f>RANK(szórás_tábla_modell2!AH297,szórás_tábla_modell2!AH$2:AH$313,1)</f>
        <v>231</v>
      </c>
      <c r="AI297">
        <f>RANK(szórás_tábla_modell2!AI297,szórás_tábla_modell2!AI$2:AI$313,1)</f>
        <v>303</v>
      </c>
      <c r="AJ297">
        <f>RANK(szórás_tábla_modell2!AJ297,szórás_tábla_modell2!AJ$2:AJ$313,1)</f>
        <v>61</v>
      </c>
      <c r="AK297">
        <f>RANK(szórás_tábla_modell2!AK297,szórás_tábla_modell2!AK$2:AK$313,1)</f>
        <v>211</v>
      </c>
      <c r="AL297">
        <f>RANK(szórás_tábla_modell2!AL297,szórás_tábla_modell2!AL$2:AL$313,1)</f>
        <v>129</v>
      </c>
      <c r="AM297">
        <f>RANK(szórás_tábla_modell2!AM297,szórás_tábla_modell2!AM$2:AM$313,1)</f>
        <v>211</v>
      </c>
      <c r="AN297">
        <f>RANK(szórás_tábla_modell2!AN297,szórás_tábla_modell2!AN$2:AN$313,1)</f>
        <v>28</v>
      </c>
      <c r="AO297">
        <f>RANK(szórás_tábla_modell2!AO297,szórás_tábla_modell2!AO$2:AO$313,1)</f>
        <v>278</v>
      </c>
      <c r="AP297">
        <f>RANK(szórás_tábla_modell2!AP297,szórás_tábla_modell2!AP$2:AP$313,1)</f>
        <v>2</v>
      </c>
      <c r="AQ297">
        <f>RANK(szórás_tábla_modell2!AQ297,szórás_tábla_modell2!AQ$2:AQ$313,1)</f>
        <v>38</v>
      </c>
      <c r="AR297">
        <f>RANK(szórás_tábla_modell2!AR297,szórás_tábla_modell2!AR$2:AR$313,1)</f>
        <v>297</v>
      </c>
      <c r="AS297">
        <f>RANK(szórás_tábla_modell2!AS297,szórás_tábla_modell2!AS$2:AS$313,1)</f>
        <v>311</v>
      </c>
      <c r="AT297">
        <f>RANK(szórás_tábla_modell2!AT297,szórás_tábla_modell2!AT$2:AT$313,1)</f>
        <v>26</v>
      </c>
      <c r="AU297">
        <f>RANK(szórás_tábla_modell2!AU297,szórás_tábla_modell2!AU$2:AU$313,1)</f>
        <v>231</v>
      </c>
      <c r="AV297">
        <f>RANK(szórás_tábla_modell2!AV297,szórás_tábla_modell2!AV$2:AV$313,1)</f>
        <v>150</v>
      </c>
      <c r="AW297">
        <f>RANK(szórás_tábla_modell2!AW297,szórás_tábla_modell2!AW$2:AW$313,1)</f>
        <v>270</v>
      </c>
      <c r="AX297">
        <f>RANK(szórás_tábla_modell2!AX297,szórás_tábla_modell2!AX$2:AX$313,1)</f>
        <v>14</v>
      </c>
      <c r="AY297">
        <f>RANK(szórás_tábla_modell2!AY297,szórás_tábla_modell2!AY$2:AY$313,1)</f>
        <v>311</v>
      </c>
      <c r="AZ297">
        <f>RANK(szórás_tábla_modell2!AZ297,szórás_tábla_modell2!AZ$2:AZ$313,1)</f>
        <v>59</v>
      </c>
      <c r="BA297">
        <f>RANK(szórás_tábla_modell2!BA297,szórás_tábla_modell2!BA$2:BA$313,1)</f>
        <v>42</v>
      </c>
      <c r="BB297">
        <f>RANK(szórás_tábla_modell2!BB297,szórás_tábla_modell2!BB$2:BB$313,1)</f>
        <v>147</v>
      </c>
      <c r="BC297">
        <f>RANK(szórás_tábla_modell2!BC297,szórás_tábla_modell2!BC$2:BC$313,1)</f>
        <v>162</v>
      </c>
      <c r="BD297">
        <f>RANK(szórás_tábla_modell2!BD297,szórás_tábla_modell2!BD$2:BD$313,1)</f>
        <v>236</v>
      </c>
      <c r="BE297">
        <f>RANK(szórás_tábla_modell2!BE297,szórás_tábla_modell2!BE$2:BE$313,1)</f>
        <v>266</v>
      </c>
      <c r="BF297">
        <f>RANK(szórás_tábla_modell2!BF297,szórás_tábla_modell2!BF$2:BF$313,1)</f>
        <v>259</v>
      </c>
      <c r="BG297">
        <v>1000000</v>
      </c>
    </row>
    <row r="298" spans="1:59" x14ac:dyDescent="0.3">
      <c r="A298" t="str">
        <f>szórás_tábla_modell2!A298</f>
        <v>8_2023</v>
      </c>
      <c r="B298">
        <f>RANK(szórás_tábla_modell2!B298,szórás_tábla_modell2!B$2:B$313,1)</f>
        <v>246</v>
      </c>
      <c r="C298">
        <f>RANK(szórás_tábla_modell2!C298,szórás_tábla_modell2!C$2:C$313,1)</f>
        <v>312</v>
      </c>
      <c r="D298">
        <f>RANK(szórás_tábla_modell2!D298,szórás_tábla_modell2!D$2:D$313,1)</f>
        <v>301</v>
      </c>
      <c r="E298">
        <f>RANK(szórás_tábla_modell2!E298,szórás_tábla_modell2!E$2:E$313,1)</f>
        <v>23</v>
      </c>
      <c r="F298">
        <f>RANK(szórás_tábla_modell2!F298,szórás_tábla_modell2!F$2:F$313,1)</f>
        <v>293</v>
      </c>
      <c r="G298">
        <f>RANK(szórás_tábla_modell2!G298,szórás_tábla_modell2!G$2:G$313,1)</f>
        <v>170</v>
      </c>
      <c r="H298">
        <f>RANK(szórás_tábla_modell2!H298,szórás_tábla_modell2!H$2:H$313,1)</f>
        <v>234</v>
      </c>
      <c r="I298">
        <f>RANK(szórás_tábla_modell2!I298,szórás_tábla_modell2!I$2:I$313,1)</f>
        <v>168</v>
      </c>
      <c r="J298">
        <f>RANK(szórás_tábla_modell2!J298,szórás_tábla_modell2!J$2:J$313,1)</f>
        <v>282</v>
      </c>
      <c r="K298">
        <f>RANK(szórás_tábla_modell2!K298,szórás_tábla_modell2!K$2:K$313,1)</f>
        <v>53</v>
      </c>
      <c r="L298">
        <f>RANK(szórás_tábla_modell2!L298,szórás_tábla_modell2!L$2:L$313,1)</f>
        <v>51</v>
      </c>
      <c r="M298">
        <f>RANK(szórás_tábla_modell2!M298,szórás_tábla_modell2!M$2:M$313,1)</f>
        <v>120</v>
      </c>
      <c r="N298">
        <f>RANK(szórás_tábla_modell2!N298,szórás_tábla_modell2!N$2:N$313,1)</f>
        <v>289</v>
      </c>
      <c r="O298">
        <f>RANK(szórás_tábla_modell2!O298,szórás_tábla_modell2!O$2:O$313,1)</f>
        <v>304</v>
      </c>
      <c r="P298">
        <f>RANK(szórás_tábla_modell2!P298,szórás_tábla_modell2!P$2:P$313,1)</f>
        <v>309</v>
      </c>
      <c r="Q298">
        <f>RANK(szórás_tábla_modell2!Q298,szórás_tábla_modell2!Q$2:Q$313,1)</f>
        <v>295</v>
      </c>
      <c r="R298">
        <f>RANK(szórás_tábla_modell2!R298,szórás_tábla_modell2!R$2:R$313,1)</f>
        <v>134</v>
      </c>
      <c r="S298">
        <f>RANK(szórás_tábla_modell2!S298,szórás_tábla_modell2!S$2:S$313,1)</f>
        <v>30</v>
      </c>
      <c r="T298">
        <f>RANK(szórás_tábla_modell2!T298,szórás_tábla_modell2!T$2:T$313,1)</f>
        <v>309</v>
      </c>
      <c r="U298">
        <f>RANK(szórás_tábla_modell2!U298,szórás_tábla_modell2!U$2:U$313,1)</f>
        <v>38</v>
      </c>
      <c r="V298">
        <f>RANK(szórás_tábla_modell2!V298,szórás_tábla_modell2!V$2:V$313,1)</f>
        <v>192</v>
      </c>
      <c r="W298">
        <f>RANK(szórás_tábla_modell2!W298,szórás_tábla_modell2!W$2:W$313,1)</f>
        <v>206</v>
      </c>
      <c r="X298">
        <f>RANK(szórás_tábla_modell2!X298,szórás_tábla_modell2!X$2:X$313,1)</f>
        <v>290</v>
      </c>
      <c r="Y298">
        <f>RANK(szórás_tábla_modell2!Y298,szórás_tábla_modell2!Y$2:Y$313,1)</f>
        <v>299</v>
      </c>
      <c r="Z298">
        <f>RANK(szórás_tábla_modell2!Z298,szórás_tábla_modell2!Z$2:Z$313,1)</f>
        <v>143</v>
      </c>
      <c r="AA298">
        <f>RANK(szórás_tábla_modell2!AA298,szórás_tábla_modell2!AA$2:AA$313,1)</f>
        <v>312</v>
      </c>
      <c r="AB298">
        <f>RANK(szórás_tábla_modell2!AB298,szórás_tábla_modell2!AB$2:AB$313,1)</f>
        <v>300</v>
      </c>
      <c r="AC298">
        <f>RANK(szórás_tábla_modell2!AC298,szórás_tábla_modell2!AC$2:AC$313,1)</f>
        <v>135</v>
      </c>
      <c r="AD298">
        <f>RANK(szórás_tábla_modell2!AD298,szórás_tábla_modell2!AD$2:AD$313,1)</f>
        <v>92</v>
      </c>
      <c r="AE298">
        <f>RANK(szórás_tábla_modell2!AE298,szórás_tábla_modell2!AE$2:AE$313,1)</f>
        <v>138</v>
      </c>
      <c r="AF298">
        <f>RANK(szórás_tábla_modell2!AF298,szórás_tábla_modell2!AF$2:AF$313,1)</f>
        <v>231</v>
      </c>
      <c r="AG298">
        <f>RANK(szórás_tábla_modell2!AG298,szórás_tábla_modell2!AG$2:AG$313,1)</f>
        <v>130</v>
      </c>
      <c r="AH298">
        <f>RANK(szórás_tábla_modell2!AH298,szórás_tábla_modell2!AH$2:AH$313,1)</f>
        <v>240</v>
      </c>
      <c r="AI298">
        <f>RANK(szórás_tábla_modell2!AI298,szórás_tábla_modell2!AI$2:AI$313,1)</f>
        <v>306</v>
      </c>
      <c r="AJ298">
        <f>RANK(szórás_tábla_modell2!AJ298,szórás_tábla_modell2!AJ$2:AJ$313,1)</f>
        <v>12</v>
      </c>
      <c r="AK298">
        <f>RANK(szórás_tábla_modell2!AK298,szórás_tábla_modell2!AK$2:AK$313,1)</f>
        <v>222</v>
      </c>
      <c r="AL298">
        <f>RANK(szórás_tábla_modell2!AL298,szórás_tábla_modell2!AL$2:AL$313,1)</f>
        <v>97</v>
      </c>
      <c r="AM298">
        <f>RANK(szórás_tábla_modell2!AM298,szórás_tábla_modell2!AM$2:AM$313,1)</f>
        <v>102</v>
      </c>
      <c r="AN298">
        <f>RANK(szórás_tábla_modell2!AN298,szórás_tábla_modell2!AN$2:AN$313,1)</f>
        <v>22</v>
      </c>
      <c r="AO298">
        <f>RANK(szórás_tábla_modell2!AO298,szórás_tábla_modell2!AO$2:AO$313,1)</f>
        <v>279</v>
      </c>
      <c r="AP298">
        <f>RANK(szórás_tábla_modell2!AP298,szórás_tábla_modell2!AP$2:AP$313,1)</f>
        <v>26</v>
      </c>
      <c r="AQ298">
        <f>RANK(szórás_tábla_modell2!AQ298,szórás_tábla_modell2!AQ$2:AQ$313,1)</f>
        <v>19</v>
      </c>
      <c r="AR298">
        <f>RANK(szórás_tábla_modell2!AR298,szórás_tábla_modell2!AR$2:AR$313,1)</f>
        <v>293</v>
      </c>
      <c r="AS298">
        <f>RANK(szórás_tábla_modell2!AS298,szórás_tábla_modell2!AS$2:AS$313,1)</f>
        <v>298</v>
      </c>
      <c r="AT298">
        <f>RANK(szórás_tábla_modell2!AT298,szórás_tábla_modell2!AT$2:AT$313,1)</f>
        <v>66</v>
      </c>
      <c r="AU298">
        <f>RANK(szórás_tábla_modell2!AU298,szórás_tábla_modell2!AU$2:AU$313,1)</f>
        <v>254</v>
      </c>
      <c r="AV298">
        <f>RANK(szórás_tábla_modell2!AV298,szórás_tábla_modell2!AV$2:AV$313,1)</f>
        <v>176</v>
      </c>
      <c r="AW298">
        <f>RANK(szórás_tábla_modell2!AW298,szórás_tábla_modell2!AW$2:AW$313,1)</f>
        <v>269</v>
      </c>
      <c r="AX298">
        <f>RANK(szórás_tábla_modell2!AX298,szórás_tábla_modell2!AX$2:AX$313,1)</f>
        <v>58</v>
      </c>
      <c r="AY298">
        <f>RANK(szórás_tábla_modell2!AY298,szórás_tábla_modell2!AY$2:AY$313,1)</f>
        <v>290</v>
      </c>
      <c r="AZ298">
        <f>RANK(szórás_tábla_modell2!AZ298,szórás_tábla_modell2!AZ$2:AZ$313,1)</f>
        <v>76</v>
      </c>
      <c r="BA298">
        <f>RANK(szórás_tábla_modell2!BA298,szórás_tábla_modell2!BA$2:BA$313,1)</f>
        <v>71</v>
      </c>
      <c r="BB298">
        <f>RANK(szórás_tábla_modell2!BB298,szórás_tábla_modell2!BB$2:BB$313,1)</f>
        <v>88</v>
      </c>
      <c r="BC298">
        <f>RANK(szórás_tábla_modell2!BC298,szórás_tábla_modell2!BC$2:BC$313,1)</f>
        <v>262</v>
      </c>
      <c r="BD298">
        <f>RANK(szórás_tábla_modell2!BD298,szórás_tábla_modell2!BD$2:BD$313,1)</f>
        <v>249</v>
      </c>
      <c r="BE298">
        <f>RANK(szórás_tábla_modell2!BE298,szórás_tábla_modell2!BE$2:BE$313,1)</f>
        <v>243</v>
      </c>
      <c r="BF298">
        <f>RANK(szórás_tábla_modell2!BF298,szórás_tábla_modell2!BF$2:BF$313,1)</f>
        <v>184</v>
      </c>
      <c r="BG298">
        <v>1000000</v>
      </c>
    </row>
    <row r="299" spans="1:59" x14ac:dyDescent="0.3">
      <c r="A299" t="str">
        <f>szórás_tábla_modell2!A299</f>
        <v>9_2023</v>
      </c>
      <c r="B299">
        <f>RANK(szórás_tábla_modell2!B299,szórás_tábla_modell2!B$2:B$313,1)</f>
        <v>261</v>
      </c>
      <c r="C299">
        <f>RANK(szórás_tábla_modell2!C299,szórás_tábla_modell2!C$2:C$313,1)</f>
        <v>304</v>
      </c>
      <c r="D299">
        <f>RANK(szórás_tábla_modell2!D299,szórás_tábla_modell2!D$2:D$313,1)</f>
        <v>297</v>
      </c>
      <c r="E299">
        <f>RANK(szórás_tábla_modell2!E299,szórás_tábla_modell2!E$2:E$313,1)</f>
        <v>30</v>
      </c>
      <c r="F299">
        <f>RANK(szórás_tábla_modell2!F299,szórás_tábla_modell2!F$2:F$313,1)</f>
        <v>289</v>
      </c>
      <c r="G299">
        <f>RANK(szórás_tábla_modell2!G299,szórás_tábla_modell2!G$2:G$313,1)</f>
        <v>147</v>
      </c>
      <c r="H299">
        <f>RANK(szórás_tábla_modell2!H299,szórás_tábla_modell2!H$2:H$313,1)</f>
        <v>202</v>
      </c>
      <c r="I299">
        <f>RANK(szórás_tábla_modell2!I299,szórás_tábla_modell2!I$2:I$313,1)</f>
        <v>172</v>
      </c>
      <c r="J299">
        <f>RANK(szórás_tábla_modell2!J299,szórás_tábla_modell2!J$2:J$313,1)</f>
        <v>290</v>
      </c>
      <c r="K299">
        <f>RANK(szórás_tábla_modell2!K299,szórás_tábla_modell2!K$2:K$313,1)</f>
        <v>65</v>
      </c>
      <c r="L299">
        <f>RANK(szórás_tábla_modell2!L299,szórás_tábla_modell2!L$2:L$313,1)</f>
        <v>73</v>
      </c>
      <c r="M299">
        <f>RANK(szórás_tábla_modell2!M299,szórás_tábla_modell2!M$2:M$313,1)</f>
        <v>140</v>
      </c>
      <c r="N299">
        <f>RANK(szórás_tábla_modell2!N299,szórás_tábla_modell2!N$2:N$313,1)</f>
        <v>306</v>
      </c>
      <c r="O299">
        <f>RANK(szórás_tábla_modell2!O299,szórás_tábla_modell2!O$2:O$313,1)</f>
        <v>288</v>
      </c>
      <c r="P299">
        <f>RANK(szórás_tábla_modell2!P299,szórás_tábla_modell2!P$2:P$313,1)</f>
        <v>311</v>
      </c>
      <c r="Q299">
        <f>RANK(szórás_tábla_modell2!Q299,szórás_tábla_modell2!Q$2:Q$313,1)</f>
        <v>300</v>
      </c>
      <c r="R299">
        <f>RANK(szórás_tábla_modell2!R299,szórás_tábla_modell2!R$2:R$313,1)</f>
        <v>202</v>
      </c>
      <c r="S299">
        <f>RANK(szórás_tábla_modell2!S299,szórás_tábla_modell2!S$2:S$313,1)</f>
        <v>33</v>
      </c>
      <c r="T299">
        <f>RANK(szórás_tábla_modell2!T299,szórás_tábla_modell2!T$2:T$313,1)</f>
        <v>269</v>
      </c>
      <c r="U299">
        <f>RANK(szórás_tábla_modell2!U299,szórás_tábla_modell2!U$2:U$313,1)</f>
        <v>29</v>
      </c>
      <c r="V299">
        <f>RANK(szórás_tábla_modell2!V299,szórás_tábla_modell2!V$2:V$313,1)</f>
        <v>208</v>
      </c>
      <c r="W299">
        <f>RANK(szórás_tábla_modell2!W299,szórás_tábla_modell2!W$2:W$313,1)</f>
        <v>204</v>
      </c>
      <c r="X299">
        <f>RANK(szórás_tábla_modell2!X299,szórás_tábla_modell2!X$2:X$313,1)</f>
        <v>213</v>
      </c>
      <c r="Y299">
        <f>RANK(szórás_tábla_modell2!Y299,szórás_tábla_modell2!Y$2:Y$313,1)</f>
        <v>258</v>
      </c>
      <c r="Z299">
        <f>RANK(szórás_tábla_modell2!Z299,szórás_tábla_modell2!Z$2:Z$313,1)</f>
        <v>135</v>
      </c>
      <c r="AA299">
        <f>RANK(szórás_tábla_modell2!AA299,szórás_tábla_modell2!AA$2:AA$313,1)</f>
        <v>291</v>
      </c>
      <c r="AB299">
        <f>RANK(szórás_tábla_modell2!AB299,szórás_tábla_modell2!AB$2:AB$313,1)</f>
        <v>296</v>
      </c>
      <c r="AC299">
        <f>RANK(szórás_tábla_modell2!AC299,szórás_tábla_modell2!AC$2:AC$313,1)</f>
        <v>122</v>
      </c>
      <c r="AD299">
        <f>RANK(szórás_tábla_modell2!AD299,szórás_tábla_modell2!AD$2:AD$313,1)</f>
        <v>155</v>
      </c>
      <c r="AE299">
        <f>RANK(szórás_tábla_modell2!AE299,szórás_tábla_modell2!AE$2:AE$313,1)</f>
        <v>134</v>
      </c>
      <c r="AF299">
        <f>RANK(szórás_tábla_modell2!AF299,szórás_tábla_modell2!AF$2:AF$313,1)</f>
        <v>272</v>
      </c>
      <c r="AG299">
        <f>RANK(szórás_tábla_modell2!AG299,szórás_tábla_modell2!AG$2:AG$313,1)</f>
        <v>157</v>
      </c>
      <c r="AH299">
        <f>RANK(szórás_tábla_modell2!AH299,szórás_tábla_modell2!AH$2:AH$313,1)</f>
        <v>241</v>
      </c>
      <c r="AI299">
        <f>RANK(szórás_tábla_modell2!AI299,szórás_tábla_modell2!AI$2:AI$313,1)</f>
        <v>312</v>
      </c>
      <c r="AJ299">
        <f>RANK(szórás_tábla_modell2!AJ299,szórás_tábla_modell2!AJ$2:AJ$313,1)</f>
        <v>66</v>
      </c>
      <c r="AK299">
        <f>RANK(szórás_tábla_modell2!AK299,szórás_tábla_modell2!AK$2:AK$313,1)</f>
        <v>221</v>
      </c>
      <c r="AL299">
        <f>RANK(szórás_tábla_modell2!AL299,szórás_tábla_modell2!AL$2:AL$313,1)</f>
        <v>108</v>
      </c>
      <c r="AM299">
        <f>RANK(szórás_tábla_modell2!AM299,szórás_tábla_modell2!AM$2:AM$313,1)</f>
        <v>235</v>
      </c>
      <c r="AN299">
        <f>RANK(szórás_tábla_modell2!AN299,szórás_tábla_modell2!AN$2:AN$313,1)</f>
        <v>23</v>
      </c>
      <c r="AO299">
        <f>RANK(szórás_tábla_modell2!AO299,szórás_tábla_modell2!AO$2:AO$313,1)</f>
        <v>285</v>
      </c>
      <c r="AP299">
        <f>RANK(szórás_tábla_modell2!AP299,szórás_tábla_modell2!AP$2:AP$313,1)</f>
        <v>27</v>
      </c>
      <c r="AQ299">
        <f>RANK(szórás_tábla_modell2!AQ299,szórás_tábla_modell2!AQ$2:AQ$313,1)</f>
        <v>36</v>
      </c>
      <c r="AR299">
        <f>RANK(szórás_tábla_modell2!AR299,szórás_tábla_modell2!AR$2:AR$313,1)</f>
        <v>305</v>
      </c>
      <c r="AS299">
        <f>RANK(szórás_tábla_modell2!AS299,szórás_tábla_modell2!AS$2:AS$313,1)</f>
        <v>301</v>
      </c>
      <c r="AT299">
        <f>RANK(szórás_tábla_modell2!AT299,szórás_tábla_modell2!AT$2:AT$313,1)</f>
        <v>67</v>
      </c>
      <c r="AU299">
        <f>RANK(szórás_tábla_modell2!AU299,szórás_tábla_modell2!AU$2:AU$313,1)</f>
        <v>217</v>
      </c>
      <c r="AV299">
        <f>RANK(szórás_tábla_modell2!AV299,szórás_tábla_modell2!AV$2:AV$313,1)</f>
        <v>163</v>
      </c>
      <c r="AW299">
        <f>RANK(szórás_tábla_modell2!AW299,szórás_tábla_modell2!AW$2:AW$313,1)</f>
        <v>277</v>
      </c>
      <c r="AX299">
        <f>RANK(szórás_tábla_modell2!AX299,szórás_tábla_modell2!AX$2:AX$313,1)</f>
        <v>83</v>
      </c>
      <c r="AY299">
        <f>RANK(szórás_tábla_modell2!AY299,szórás_tábla_modell2!AY$2:AY$313,1)</f>
        <v>233</v>
      </c>
      <c r="AZ299">
        <f>RANK(szórás_tábla_modell2!AZ299,szórás_tábla_modell2!AZ$2:AZ$313,1)</f>
        <v>60</v>
      </c>
      <c r="BA299">
        <f>RANK(szórás_tábla_modell2!BA299,szórás_tábla_modell2!BA$2:BA$313,1)</f>
        <v>47</v>
      </c>
      <c r="BB299">
        <f>RANK(szórás_tábla_modell2!BB299,szórás_tábla_modell2!BB$2:BB$313,1)</f>
        <v>142</v>
      </c>
      <c r="BC299">
        <f>RANK(szórás_tábla_modell2!BC299,szórás_tábla_modell2!BC$2:BC$313,1)</f>
        <v>272</v>
      </c>
      <c r="BD299">
        <f>RANK(szórás_tábla_modell2!BD299,szórás_tábla_modell2!BD$2:BD$313,1)</f>
        <v>199</v>
      </c>
      <c r="BE299">
        <f>RANK(szórás_tábla_modell2!BE299,szórás_tábla_modell2!BE$2:BE$313,1)</f>
        <v>260</v>
      </c>
      <c r="BF299">
        <f>RANK(szórás_tábla_modell2!BF299,szórás_tábla_modell2!BF$2:BF$313,1)</f>
        <v>257</v>
      </c>
      <c r="BG299">
        <v>1000000</v>
      </c>
    </row>
    <row r="300" spans="1:59" x14ac:dyDescent="0.3">
      <c r="A300" t="str">
        <f>szórás_tábla_modell2!A300</f>
        <v>10_2023</v>
      </c>
      <c r="B300">
        <f>RANK(szórás_tábla_modell2!B300,szórás_tábla_modell2!B$2:B$313,1)</f>
        <v>281</v>
      </c>
      <c r="C300">
        <f>RANK(szórás_tábla_modell2!C300,szórás_tábla_modell2!C$2:C$313,1)</f>
        <v>298</v>
      </c>
      <c r="D300">
        <f>RANK(szórás_tábla_modell2!D300,szórás_tábla_modell2!D$2:D$313,1)</f>
        <v>295</v>
      </c>
      <c r="E300">
        <f>RANK(szórás_tábla_modell2!E300,szórás_tábla_modell2!E$2:E$313,1)</f>
        <v>16</v>
      </c>
      <c r="F300">
        <f>RANK(szórás_tábla_modell2!F300,szórás_tábla_modell2!F$2:F$313,1)</f>
        <v>268</v>
      </c>
      <c r="G300">
        <f>RANK(szórás_tábla_modell2!G300,szórás_tábla_modell2!G$2:G$313,1)</f>
        <v>69</v>
      </c>
      <c r="H300">
        <f>RANK(szórás_tábla_modell2!H300,szórás_tábla_modell2!H$2:H$313,1)</f>
        <v>227</v>
      </c>
      <c r="I300">
        <f>RANK(szórás_tábla_modell2!I300,szórás_tábla_modell2!I$2:I$313,1)</f>
        <v>140</v>
      </c>
      <c r="J300">
        <f>RANK(szórás_tábla_modell2!J300,szórás_tábla_modell2!J$2:J$313,1)</f>
        <v>267</v>
      </c>
      <c r="K300">
        <f>RANK(szórás_tábla_modell2!K300,szórás_tábla_modell2!K$2:K$313,1)</f>
        <v>33</v>
      </c>
      <c r="L300">
        <f>RANK(szórás_tábla_modell2!L300,szórás_tábla_modell2!L$2:L$313,1)</f>
        <v>39</v>
      </c>
      <c r="M300">
        <f>RANK(szórás_tábla_modell2!M300,szórás_tábla_modell2!M$2:M$313,1)</f>
        <v>143</v>
      </c>
      <c r="N300">
        <f>RANK(szórás_tábla_modell2!N300,szórás_tábla_modell2!N$2:N$313,1)</f>
        <v>298</v>
      </c>
      <c r="O300">
        <f>RANK(szórás_tábla_modell2!O300,szórás_tábla_modell2!O$2:O$313,1)</f>
        <v>272</v>
      </c>
      <c r="P300">
        <f>RANK(szórás_tábla_modell2!P300,szórás_tábla_modell2!P$2:P$313,1)</f>
        <v>303</v>
      </c>
      <c r="Q300">
        <f>RANK(szórás_tábla_modell2!Q300,szórás_tábla_modell2!Q$2:Q$313,1)</f>
        <v>309</v>
      </c>
      <c r="R300">
        <f>RANK(szórás_tábla_modell2!R300,szórás_tábla_modell2!R$2:R$313,1)</f>
        <v>120</v>
      </c>
      <c r="S300">
        <f>RANK(szórás_tábla_modell2!S300,szórás_tábla_modell2!S$2:S$313,1)</f>
        <v>32</v>
      </c>
      <c r="T300">
        <f>RANK(szórás_tábla_modell2!T300,szórás_tábla_modell2!T$2:T$313,1)</f>
        <v>291</v>
      </c>
      <c r="U300">
        <f>RANK(szórás_tábla_modell2!U300,szórás_tábla_modell2!U$2:U$313,1)</f>
        <v>26</v>
      </c>
      <c r="V300">
        <f>RANK(szórás_tábla_modell2!V300,szórás_tábla_modell2!V$2:V$313,1)</f>
        <v>194</v>
      </c>
      <c r="W300">
        <f>RANK(szórás_tábla_modell2!W300,szórás_tábla_modell2!W$2:W$313,1)</f>
        <v>227</v>
      </c>
      <c r="X300">
        <f>RANK(szórás_tábla_modell2!X300,szórás_tábla_modell2!X$2:X$313,1)</f>
        <v>311</v>
      </c>
      <c r="Y300">
        <f>RANK(szórás_tábla_modell2!Y300,szórás_tábla_modell2!Y$2:Y$313,1)</f>
        <v>312</v>
      </c>
      <c r="Z300">
        <f>RANK(szórás_tábla_modell2!Z300,szórás_tábla_modell2!Z$2:Z$313,1)</f>
        <v>145</v>
      </c>
      <c r="AA300">
        <f>RANK(szórás_tábla_modell2!AA300,szórás_tábla_modell2!AA$2:AA$313,1)</f>
        <v>308</v>
      </c>
      <c r="AB300">
        <f>RANK(szórás_tábla_modell2!AB300,szórás_tábla_modell2!AB$2:AB$313,1)</f>
        <v>266</v>
      </c>
      <c r="AC300">
        <f>RANK(szórás_tábla_modell2!AC300,szórás_tábla_modell2!AC$2:AC$313,1)</f>
        <v>141</v>
      </c>
      <c r="AD300">
        <f>RANK(szórás_tábla_modell2!AD300,szórás_tábla_modell2!AD$2:AD$313,1)</f>
        <v>169</v>
      </c>
      <c r="AE300">
        <f>RANK(szórás_tábla_modell2!AE300,szórás_tábla_modell2!AE$2:AE$313,1)</f>
        <v>142</v>
      </c>
      <c r="AF300">
        <f>RANK(szórás_tábla_modell2!AF300,szórás_tábla_modell2!AF$2:AF$313,1)</f>
        <v>257</v>
      </c>
      <c r="AG300">
        <f>RANK(szórás_tábla_modell2!AG300,szórás_tábla_modell2!AG$2:AG$313,1)</f>
        <v>182</v>
      </c>
      <c r="AH300">
        <f>RANK(szórás_tábla_modell2!AH300,szórás_tábla_modell2!AH$2:AH$313,1)</f>
        <v>242</v>
      </c>
      <c r="AI300">
        <f>RANK(szórás_tábla_modell2!AI300,szórás_tábla_modell2!AI$2:AI$313,1)</f>
        <v>305</v>
      </c>
      <c r="AJ300">
        <f>RANK(szórás_tábla_modell2!AJ300,szórás_tábla_modell2!AJ$2:AJ$313,1)</f>
        <v>79</v>
      </c>
      <c r="AK300">
        <f>RANK(szórás_tábla_modell2!AK300,szórás_tábla_modell2!AK$2:AK$313,1)</f>
        <v>190</v>
      </c>
      <c r="AL300">
        <f>RANK(szórás_tábla_modell2!AL300,szórás_tábla_modell2!AL$2:AL$313,1)</f>
        <v>103</v>
      </c>
      <c r="AM300">
        <f>RANK(szórás_tábla_modell2!AM300,szórás_tábla_modell2!AM$2:AM$313,1)</f>
        <v>158</v>
      </c>
      <c r="AN300">
        <f>RANK(szórás_tábla_modell2!AN300,szórás_tábla_modell2!AN$2:AN$313,1)</f>
        <v>45</v>
      </c>
      <c r="AO300">
        <f>RANK(szórás_tábla_modell2!AO300,szórás_tábla_modell2!AO$2:AO$313,1)</f>
        <v>289</v>
      </c>
      <c r="AP300">
        <f>RANK(szórás_tábla_modell2!AP300,szórás_tábla_modell2!AP$2:AP$313,1)</f>
        <v>25</v>
      </c>
      <c r="AQ300">
        <f>RANK(szórás_tábla_modell2!AQ300,szórás_tábla_modell2!AQ$2:AQ$313,1)</f>
        <v>28</v>
      </c>
      <c r="AR300">
        <f>RANK(szórás_tábla_modell2!AR300,szórás_tábla_modell2!AR$2:AR$313,1)</f>
        <v>301</v>
      </c>
      <c r="AS300">
        <f>RANK(szórás_tábla_modell2!AS300,szórás_tábla_modell2!AS$2:AS$313,1)</f>
        <v>306</v>
      </c>
      <c r="AT300">
        <f>RANK(szórás_tábla_modell2!AT300,szórás_tábla_modell2!AT$2:AT$313,1)</f>
        <v>33</v>
      </c>
      <c r="AU300">
        <f>RANK(szórás_tábla_modell2!AU300,szórás_tábla_modell2!AU$2:AU$313,1)</f>
        <v>212</v>
      </c>
      <c r="AV300">
        <f>RANK(szórás_tábla_modell2!AV300,szórás_tábla_modell2!AV$2:AV$313,1)</f>
        <v>100</v>
      </c>
      <c r="AW300">
        <f>RANK(szórás_tábla_modell2!AW300,szórás_tábla_modell2!AW$2:AW$313,1)</f>
        <v>281</v>
      </c>
      <c r="AX300">
        <f>RANK(szórás_tábla_modell2!AX300,szórás_tábla_modell2!AX$2:AX$313,1)</f>
        <v>13</v>
      </c>
      <c r="AY300">
        <f>RANK(szórás_tábla_modell2!AY300,szórás_tábla_modell2!AY$2:AY$313,1)</f>
        <v>312</v>
      </c>
      <c r="AZ300">
        <f>RANK(szórás_tábla_modell2!AZ300,szórás_tábla_modell2!AZ$2:AZ$313,1)</f>
        <v>72</v>
      </c>
      <c r="BA300">
        <f>RANK(szórás_tábla_modell2!BA300,szórás_tábla_modell2!BA$2:BA$313,1)</f>
        <v>113</v>
      </c>
      <c r="BB300">
        <f>RANK(szórás_tábla_modell2!BB300,szórás_tábla_modell2!BB$2:BB$313,1)</f>
        <v>83</v>
      </c>
      <c r="BC300">
        <f>RANK(szórás_tábla_modell2!BC300,szórás_tábla_modell2!BC$2:BC$313,1)</f>
        <v>280</v>
      </c>
      <c r="BD300">
        <f>RANK(szórás_tábla_modell2!BD300,szórás_tábla_modell2!BD$2:BD$313,1)</f>
        <v>256</v>
      </c>
      <c r="BE300">
        <f>RANK(szórás_tábla_modell2!BE300,szórás_tábla_modell2!BE$2:BE$313,1)</f>
        <v>262</v>
      </c>
      <c r="BF300">
        <f>RANK(szórás_tábla_modell2!BF300,szórás_tábla_modell2!BF$2:BF$313,1)</f>
        <v>223</v>
      </c>
      <c r="BG300">
        <v>1000000</v>
      </c>
    </row>
    <row r="301" spans="1:59" x14ac:dyDescent="0.3">
      <c r="A301" t="str">
        <f>szórás_tábla_modell2!A301</f>
        <v>11_2023</v>
      </c>
      <c r="B301">
        <f>RANK(szórás_tábla_modell2!B301,szórás_tábla_modell2!B$2:B$313,1)</f>
        <v>272</v>
      </c>
      <c r="C301">
        <f>RANK(szórás_tábla_modell2!C301,szórás_tábla_modell2!C$2:C$313,1)</f>
        <v>302</v>
      </c>
      <c r="D301">
        <f>RANK(szórás_tábla_modell2!D301,szórás_tábla_modell2!D$2:D$313,1)</f>
        <v>302</v>
      </c>
      <c r="E301">
        <f>RANK(szórás_tábla_modell2!E301,szórás_tábla_modell2!E$2:E$313,1)</f>
        <v>31</v>
      </c>
      <c r="F301">
        <f>RANK(szórás_tábla_modell2!F301,szórás_tábla_modell2!F$2:F$313,1)</f>
        <v>287</v>
      </c>
      <c r="G301">
        <f>RANK(szórás_tábla_modell2!G301,szórás_tábla_modell2!G$2:G$313,1)</f>
        <v>133</v>
      </c>
      <c r="H301">
        <f>RANK(szórás_tábla_modell2!H301,szórás_tábla_modell2!H$2:H$313,1)</f>
        <v>233</v>
      </c>
      <c r="I301">
        <f>RANK(szórás_tábla_modell2!I301,szórás_tábla_modell2!I$2:I$313,1)</f>
        <v>171</v>
      </c>
      <c r="J301">
        <f>RANK(szórás_tábla_modell2!J301,szórás_tábla_modell2!J$2:J$313,1)</f>
        <v>279</v>
      </c>
      <c r="K301">
        <f>RANK(szórás_tábla_modell2!K301,szórás_tábla_modell2!K$2:K$313,1)</f>
        <v>59</v>
      </c>
      <c r="L301">
        <f>RANK(szórás_tábla_modell2!L301,szórás_tábla_modell2!L$2:L$313,1)</f>
        <v>69</v>
      </c>
      <c r="M301">
        <f>RANK(szórás_tábla_modell2!M301,szórás_tábla_modell2!M$2:M$313,1)</f>
        <v>146</v>
      </c>
      <c r="N301">
        <f>RANK(szórás_tábla_modell2!N301,szórás_tábla_modell2!N$2:N$313,1)</f>
        <v>299</v>
      </c>
      <c r="O301">
        <f>RANK(szórás_tábla_modell2!O301,szórás_tábla_modell2!O$2:O$313,1)</f>
        <v>280</v>
      </c>
      <c r="P301">
        <f>RANK(szórás_tábla_modell2!P301,szórás_tábla_modell2!P$2:P$313,1)</f>
        <v>308</v>
      </c>
      <c r="Q301">
        <f>RANK(szórás_tábla_modell2!Q301,szórás_tábla_modell2!Q$2:Q$313,1)</f>
        <v>297</v>
      </c>
      <c r="R301">
        <f>RANK(szórás_tábla_modell2!R301,szórás_tábla_modell2!R$2:R$313,1)</f>
        <v>196</v>
      </c>
      <c r="S301">
        <f>RANK(szórás_tábla_modell2!S301,szórás_tábla_modell2!S$2:S$313,1)</f>
        <v>46</v>
      </c>
      <c r="T301">
        <f>RANK(szórás_tábla_modell2!T301,szórás_tábla_modell2!T$2:T$313,1)</f>
        <v>311</v>
      </c>
      <c r="U301">
        <f>RANK(szórás_tábla_modell2!U301,szórás_tábla_modell2!U$2:U$313,1)</f>
        <v>34</v>
      </c>
      <c r="V301">
        <f>RANK(szórás_tábla_modell2!V301,szórás_tábla_modell2!V$2:V$313,1)</f>
        <v>133</v>
      </c>
      <c r="W301">
        <f>RANK(szórás_tábla_modell2!W301,szórás_tábla_modell2!W$2:W$313,1)</f>
        <v>228</v>
      </c>
      <c r="X301">
        <f>RANK(szórás_tábla_modell2!X301,szórás_tábla_modell2!X$2:X$313,1)</f>
        <v>302</v>
      </c>
      <c r="Y301">
        <f>RANK(szórás_tábla_modell2!Y301,szórás_tábla_modell2!Y$2:Y$313,1)</f>
        <v>309</v>
      </c>
      <c r="Z301">
        <f>RANK(szórás_tábla_modell2!Z301,szórás_tábla_modell2!Z$2:Z$313,1)</f>
        <v>138</v>
      </c>
      <c r="AA301">
        <f>RANK(szórás_tábla_modell2!AA301,szórás_tábla_modell2!AA$2:AA$313,1)</f>
        <v>299</v>
      </c>
      <c r="AB301">
        <f>RANK(szórás_tábla_modell2!AB301,szórás_tábla_modell2!AB$2:AB$313,1)</f>
        <v>295</v>
      </c>
      <c r="AC301">
        <f>RANK(szórás_tábla_modell2!AC301,szórás_tábla_modell2!AC$2:AC$313,1)</f>
        <v>136</v>
      </c>
      <c r="AD301">
        <f>RANK(szórás_tábla_modell2!AD301,szórás_tábla_modell2!AD$2:AD$313,1)</f>
        <v>173</v>
      </c>
      <c r="AE301">
        <f>RANK(szórás_tábla_modell2!AE301,szórás_tábla_modell2!AE$2:AE$313,1)</f>
        <v>103</v>
      </c>
      <c r="AF301">
        <f>RANK(szórás_tábla_modell2!AF301,szórás_tábla_modell2!AF$2:AF$313,1)</f>
        <v>269</v>
      </c>
      <c r="AG301">
        <f>RANK(szórás_tábla_modell2!AG301,szórás_tábla_modell2!AG$2:AG$313,1)</f>
        <v>144</v>
      </c>
      <c r="AH301">
        <f>RANK(szórás_tábla_modell2!AH301,szórás_tábla_modell2!AH$2:AH$313,1)</f>
        <v>226</v>
      </c>
      <c r="AI301">
        <f>RANK(szórás_tábla_modell2!AI301,szórás_tábla_modell2!AI$2:AI$313,1)</f>
        <v>294</v>
      </c>
      <c r="AJ301">
        <f>RANK(szórás_tábla_modell2!AJ301,szórás_tábla_modell2!AJ$2:AJ$313,1)</f>
        <v>73</v>
      </c>
      <c r="AK301">
        <f>RANK(szórás_tábla_modell2!AK301,szórás_tábla_modell2!AK$2:AK$313,1)</f>
        <v>217</v>
      </c>
      <c r="AL301">
        <f>RANK(szórás_tábla_modell2!AL301,szórás_tábla_modell2!AL$2:AL$313,1)</f>
        <v>117</v>
      </c>
      <c r="AM301">
        <f>RANK(szórás_tábla_modell2!AM301,szórás_tábla_modell2!AM$2:AM$313,1)</f>
        <v>239</v>
      </c>
      <c r="AN301">
        <f>RANK(szórás_tábla_modell2!AN301,szórás_tábla_modell2!AN$2:AN$313,1)</f>
        <v>41</v>
      </c>
      <c r="AO301">
        <f>RANK(szórás_tábla_modell2!AO301,szórás_tábla_modell2!AO$2:AO$313,1)</f>
        <v>290</v>
      </c>
      <c r="AP301">
        <f>RANK(szórás_tábla_modell2!AP301,szórás_tábla_modell2!AP$2:AP$313,1)</f>
        <v>20</v>
      </c>
      <c r="AQ301">
        <f>RANK(szórás_tábla_modell2!AQ301,szórás_tábla_modell2!AQ$2:AQ$313,1)</f>
        <v>23</v>
      </c>
      <c r="AR301">
        <f>RANK(szórás_tábla_modell2!AR301,szórás_tábla_modell2!AR$2:AR$313,1)</f>
        <v>301</v>
      </c>
      <c r="AS301">
        <f>RANK(szórás_tábla_modell2!AS301,szórás_tábla_modell2!AS$2:AS$313,1)</f>
        <v>296</v>
      </c>
      <c r="AT301">
        <f>RANK(szórás_tábla_modell2!AT301,szórás_tábla_modell2!AT$2:AT$313,1)</f>
        <v>58</v>
      </c>
      <c r="AU301">
        <f>RANK(szórás_tábla_modell2!AU301,szórás_tábla_modell2!AU$2:AU$313,1)</f>
        <v>208</v>
      </c>
      <c r="AV301">
        <f>RANK(szórás_tábla_modell2!AV301,szórás_tábla_modell2!AV$2:AV$313,1)</f>
        <v>133</v>
      </c>
      <c r="AW301">
        <f>RANK(szórás_tábla_modell2!AW301,szórás_tábla_modell2!AW$2:AW$313,1)</f>
        <v>285</v>
      </c>
      <c r="AX301">
        <f>RANK(szórás_tábla_modell2!AX301,szórás_tábla_modell2!AX$2:AX$313,1)</f>
        <v>22</v>
      </c>
      <c r="AY301">
        <f>RANK(szórás_tábla_modell2!AY301,szórás_tábla_modell2!AY$2:AY$313,1)</f>
        <v>289</v>
      </c>
      <c r="AZ301">
        <f>RANK(szórás_tábla_modell2!AZ301,szórás_tábla_modell2!AZ$2:AZ$313,1)</f>
        <v>63</v>
      </c>
      <c r="BA301">
        <f>RANK(szórás_tábla_modell2!BA301,szórás_tábla_modell2!BA$2:BA$313,1)</f>
        <v>114</v>
      </c>
      <c r="BB301">
        <f>RANK(szórás_tábla_modell2!BB301,szórás_tábla_modell2!BB$2:BB$313,1)</f>
        <v>105</v>
      </c>
      <c r="BC301">
        <f>RANK(szórás_tábla_modell2!BC301,szórás_tábla_modell2!BC$2:BC$313,1)</f>
        <v>275</v>
      </c>
      <c r="BD301">
        <f>RANK(szórás_tábla_modell2!BD301,szórás_tábla_modell2!BD$2:BD$313,1)</f>
        <v>224</v>
      </c>
      <c r="BE301">
        <f>RANK(szórás_tábla_modell2!BE301,szórás_tábla_modell2!BE$2:BE$313,1)</f>
        <v>13</v>
      </c>
      <c r="BF301">
        <f>RANK(szórás_tábla_modell2!BF301,szórás_tábla_modell2!BF$2:BF$313,1)</f>
        <v>250</v>
      </c>
      <c r="BG301">
        <v>1000000</v>
      </c>
    </row>
    <row r="302" spans="1:59" x14ac:dyDescent="0.3">
      <c r="A302" t="str">
        <f>szórás_tábla_modell2!A302</f>
        <v>12_2023</v>
      </c>
      <c r="B302">
        <f>RANK(szórás_tábla_modell2!B302,szórás_tábla_modell2!B$2:B$313,1)</f>
        <v>229</v>
      </c>
      <c r="C302">
        <f>RANK(szórás_tábla_modell2!C302,szórás_tábla_modell2!C$2:C$313,1)</f>
        <v>251</v>
      </c>
      <c r="D302">
        <f>RANK(szórás_tábla_modell2!D302,szórás_tábla_modell2!D$2:D$313,1)</f>
        <v>293</v>
      </c>
      <c r="E302">
        <f>RANK(szórás_tábla_modell2!E302,szórás_tábla_modell2!E$2:E$313,1)</f>
        <v>9</v>
      </c>
      <c r="F302">
        <f>RANK(szórás_tábla_modell2!F302,szórás_tábla_modell2!F$2:F$313,1)</f>
        <v>262</v>
      </c>
      <c r="G302">
        <f>RANK(szórás_tábla_modell2!G302,szórás_tábla_modell2!G$2:G$313,1)</f>
        <v>29</v>
      </c>
      <c r="H302">
        <f>RANK(szórás_tábla_modell2!H302,szórás_tábla_modell2!H$2:H$313,1)</f>
        <v>202</v>
      </c>
      <c r="I302">
        <f>RANK(szórás_tábla_modell2!I302,szórás_tábla_modell2!I$2:I$313,1)</f>
        <v>173</v>
      </c>
      <c r="J302">
        <f>RANK(szórás_tábla_modell2!J302,szórás_tábla_modell2!J$2:J$313,1)</f>
        <v>255</v>
      </c>
      <c r="K302">
        <f>RANK(szórás_tábla_modell2!K302,szórás_tábla_modell2!K$2:K$313,1)</f>
        <v>21</v>
      </c>
      <c r="L302">
        <f>RANK(szórás_tábla_modell2!L302,szórás_tábla_modell2!L$2:L$313,1)</f>
        <v>65</v>
      </c>
      <c r="M302">
        <f>RANK(szórás_tábla_modell2!M302,szórás_tábla_modell2!M$2:M$313,1)</f>
        <v>107</v>
      </c>
      <c r="N302">
        <f>RANK(szórás_tábla_modell2!N302,szórás_tábla_modell2!N$2:N$313,1)</f>
        <v>275</v>
      </c>
      <c r="O302">
        <f>RANK(szórás_tábla_modell2!O302,szórás_tábla_modell2!O$2:O$313,1)</f>
        <v>279</v>
      </c>
      <c r="P302">
        <f>RANK(szórás_tábla_modell2!P302,szórás_tábla_modell2!P$2:P$313,1)</f>
        <v>312</v>
      </c>
      <c r="Q302">
        <f>RANK(szórás_tábla_modell2!Q302,szórás_tábla_modell2!Q$2:Q$313,1)</f>
        <v>291</v>
      </c>
      <c r="R302">
        <f>RANK(szórás_tábla_modell2!R302,szórás_tábla_modell2!R$2:R$313,1)</f>
        <v>159</v>
      </c>
      <c r="S302">
        <f>RANK(szórás_tábla_modell2!S302,szórás_tábla_modell2!S$2:S$313,1)</f>
        <v>47</v>
      </c>
      <c r="T302">
        <f>RANK(szórás_tábla_modell2!T302,szórás_tábla_modell2!T$2:T$313,1)</f>
        <v>306</v>
      </c>
      <c r="U302">
        <f>RANK(szórás_tábla_modell2!U302,szórás_tábla_modell2!U$2:U$313,1)</f>
        <v>30</v>
      </c>
      <c r="V302">
        <f>RANK(szórás_tábla_modell2!V302,szórás_tábla_modell2!V$2:V$313,1)</f>
        <v>200</v>
      </c>
      <c r="W302">
        <f>RANK(szórás_tábla_modell2!W302,szórás_tábla_modell2!W$2:W$313,1)</f>
        <v>198</v>
      </c>
      <c r="X302">
        <f>RANK(szórás_tábla_modell2!X302,szórás_tábla_modell2!X$2:X$313,1)</f>
        <v>309</v>
      </c>
      <c r="Y302">
        <f>RANK(szórás_tábla_modell2!Y302,szórás_tábla_modell2!Y$2:Y$313,1)</f>
        <v>310</v>
      </c>
      <c r="Z302">
        <f>RANK(szórás_tábla_modell2!Z302,szórás_tábla_modell2!Z$2:Z$313,1)</f>
        <v>149</v>
      </c>
      <c r="AA302">
        <f>RANK(szórás_tábla_modell2!AA302,szórás_tábla_modell2!AA$2:AA$313,1)</f>
        <v>309</v>
      </c>
      <c r="AB302">
        <f>RANK(szórás_tábla_modell2!AB302,szórás_tábla_modell2!AB$2:AB$313,1)</f>
        <v>270</v>
      </c>
      <c r="AC302">
        <f>RANK(szórás_tábla_modell2!AC302,szórás_tábla_modell2!AC$2:AC$313,1)</f>
        <v>140</v>
      </c>
      <c r="AD302">
        <f>RANK(szórás_tábla_modell2!AD302,szórás_tábla_modell2!AD$2:AD$313,1)</f>
        <v>75</v>
      </c>
      <c r="AE302">
        <f>RANK(szórás_tábla_modell2!AE302,szórás_tábla_modell2!AE$2:AE$313,1)</f>
        <v>135</v>
      </c>
      <c r="AF302">
        <f>RANK(szórás_tábla_modell2!AF302,szórás_tábla_modell2!AF$2:AF$313,1)</f>
        <v>80</v>
      </c>
      <c r="AG302">
        <f>RANK(szórás_tábla_modell2!AG302,szórás_tábla_modell2!AG$2:AG$313,1)</f>
        <v>180</v>
      </c>
      <c r="AH302">
        <f>RANK(szórás_tábla_modell2!AH302,szórás_tábla_modell2!AH$2:AH$313,1)</f>
        <v>69</v>
      </c>
      <c r="AI302">
        <f>RANK(szórás_tábla_modell2!AI302,szórás_tábla_modell2!AI$2:AI$313,1)</f>
        <v>310</v>
      </c>
      <c r="AJ302">
        <f>RANK(szórás_tábla_modell2!AJ302,szórás_tábla_modell2!AJ$2:AJ$313,1)</f>
        <v>64</v>
      </c>
      <c r="AK302">
        <f>RANK(szórás_tábla_modell2!AK302,szórás_tábla_modell2!AK$2:AK$313,1)</f>
        <v>197</v>
      </c>
      <c r="AL302">
        <f>RANK(szórás_tábla_modell2!AL302,szórás_tábla_modell2!AL$2:AL$313,1)</f>
        <v>99</v>
      </c>
      <c r="AM302">
        <f>RANK(szórás_tábla_modell2!AM302,szórás_tábla_modell2!AM$2:AM$313,1)</f>
        <v>117</v>
      </c>
      <c r="AN302">
        <f>RANK(szórás_tábla_modell2!AN302,szórás_tábla_modell2!AN$2:AN$313,1)</f>
        <v>37</v>
      </c>
      <c r="AO302">
        <f>RANK(szórás_tábla_modell2!AO302,szórás_tábla_modell2!AO$2:AO$313,1)</f>
        <v>288</v>
      </c>
      <c r="AP302">
        <f>RANK(szórás_tábla_modell2!AP302,szórás_tábla_modell2!AP$2:AP$313,1)</f>
        <v>16</v>
      </c>
      <c r="AQ302">
        <f>RANK(szórás_tábla_modell2!AQ302,szórás_tábla_modell2!AQ$2:AQ$313,1)</f>
        <v>25</v>
      </c>
      <c r="AR302">
        <f>RANK(szórás_tábla_modell2!AR302,szórás_tábla_modell2!AR$2:AR$313,1)</f>
        <v>297</v>
      </c>
      <c r="AS302">
        <f>RANK(szórás_tábla_modell2!AS302,szórás_tábla_modell2!AS$2:AS$313,1)</f>
        <v>200</v>
      </c>
      <c r="AT302">
        <f>RANK(szórás_tábla_modell2!AT302,szórás_tábla_modell2!AT$2:AT$313,1)</f>
        <v>3</v>
      </c>
      <c r="AU302">
        <f>RANK(szórás_tábla_modell2!AU302,szórás_tábla_modell2!AU$2:AU$313,1)</f>
        <v>231</v>
      </c>
      <c r="AV302">
        <f>RANK(szórás_tábla_modell2!AV302,szórás_tábla_modell2!AV$2:AV$313,1)</f>
        <v>118</v>
      </c>
      <c r="AW302">
        <f>RANK(szórás_tábla_modell2!AW302,szórás_tábla_modell2!AW$2:AW$313,1)</f>
        <v>282</v>
      </c>
      <c r="AX302">
        <f>RANK(szórás_tábla_modell2!AX302,szórás_tábla_modell2!AX$2:AX$313,1)</f>
        <v>14</v>
      </c>
      <c r="AY302">
        <f>RANK(szórás_tábla_modell2!AY302,szórás_tábla_modell2!AY$2:AY$313,1)</f>
        <v>307</v>
      </c>
      <c r="AZ302">
        <f>RANK(szórás_tábla_modell2!AZ302,szórás_tábla_modell2!AZ$2:AZ$313,1)</f>
        <v>32</v>
      </c>
      <c r="BA302">
        <f>RANK(szórás_tábla_modell2!BA302,szórás_tábla_modell2!BA$2:BA$313,1)</f>
        <v>90</v>
      </c>
      <c r="BB302">
        <f>RANK(szórás_tábla_modell2!BB302,szórás_tábla_modell2!BB$2:BB$313,1)</f>
        <v>89</v>
      </c>
      <c r="BC302">
        <f>RANK(szórás_tábla_modell2!BC302,szórás_tábla_modell2!BC$2:BC$313,1)</f>
        <v>258</v>
      </c>
      <c r="BD302">
        <f>RANK(szórás_tábla_modell2!BD302,szórás_tábla_modell2!BD$2:BD$313,1)</f>
        <v>256</v>
      </c>
      <c r="BE302">
        <f>RANK(szórás_tábla_modell2!BE302,szórás_tábla_modell2!BE$2:BE$313,1)</f>
        <v>257</v>
      </c>
      <c r="BF302">
        <f>RANK(szórás_tábla_modell2!BF302,szórás_tábla_modell2!BF$2:BF$313,1)</f>
        <v>222</v>
      </c>
      <c r="BG302">
        <v>1000000</v>
      </c>
    </row>
    <row r="303" spans="1:59" x14ac:dyDescent="0.3">
      <c r="A303" t="str">
        <f>szórás_tábla_modell2!A303</f>
        <v>13_2023</v>
      </c>
      <c r="B303">
        <f>RANK(szórás_tábla_modell2!B303,szórás_tábla_modell2!B$2:B$313,1)</f>
        <v>284</v>
      </c>
      <c r="C303">
        <f>RANK(szórás_tábla_modell2!C303,szórás_tábla_modell2!C$2:C$313,1)</f>
        <v>308</v>
      </c>
      <c r="D303">
        <f>RANK(szórás_tábla_modell2!D303,szórás_tábla_modell2!D$2:D$313,1)</f>
        <v>298</v>
      </c>
      <c r="E303">
        <f>RANK(szórás_tábla_modell2!E303,szórás_tábla_modell2!E$2:E$313,1)</f>
        <v>34</v>
      </c>
      <c r="F303">
        <f>RANK(szórás_tábla_modell2!F303,szórás_tábla_modell2!F$2:F$313,1)</f>
        <v>290</v>
      </c>
      <c r="G303">
        <f>RANK(szórás_tábla_modell2!G303,szórás_tábla_modell2!G$2:G$313,1)</f>
        <v>167</v>
      </c>
      <c r="H303">
        <f>RANK(szórás_tábla_modell2!H303,szórás_tábla_modell2!H$2:H$313,1)</f>
        <v>236</v>
      </c>
      <c r="I303">
        <f>RANK(szórás_tábla_modell2!I303,szórás_tábla_modell2!I$2:I$313,1)</f>
        <v>165</v>
      </c>
      <c r="J303">
        <f>RANK(szórás_tábla_modell2!J303,szórás_tábla_modell2!J$2:J$313,1)</f>
        <v>288</v>
      </c>
      <c r="K303">
        <f>RANK(szórás_tábla_modell2!K303,szórás_tábla_modell2!K$2:K$313,1)</f>
        <v>64</v>
      </c>
      <c r="L303">
        <f>RANK(szórás_tábla_modell2!L303,szórás_tábla_modell2!L$2:L$313,1)</f>
        <v>30</v>
      </c>
      <c r="M303">
        <f>RANK(szórás_tábla_modell2!M303,szórás_tábla_modell2!M$2:M$313,1)</f>
        <v>144</v>
      </c>
      <c r="N303">
        <f>RANK(szórás_tábla_modell2!N303,szórás_tábla_modell2!N$2:N$313,1)</f>
        <v>311</v>
      </c>
      <c r="O303">
        <f>RANK(szórás_tábla_modell2!O303,szórás_tábla_modell2!O$2:O$313,1)</f>
        <v>285</v>
      </c>
      <c r="P303">
        <f>RANK(szórás_tábla_modell2!P303,szórás_tábla_modell2!P$2:P$313,1)</f>
        <v>310</v>
      </c>
      <c r="Q303">
        <f>RANK(szórás_tábla_modell2!Q303,szórás_tábla_modell2!Q$2:Q$313,1)</f>
        <v>308</v>
      </c>
      <c r="R303">
        <f>RANK(szórás_tábla_modell2!R303,szórás_tábla_modell2!R$2:R$313,1)</f>
        <v>203</v>
      </c>
      <c r="S303">
        <f>RANK(szórás_tábla_modell2!S303,szórás_tábla_modell2!S$2:S$313,1)</f>
        <v>29</v>
      </c>
      <c r="T303">
        <f>RANK(szórás_tábla_modell2!T303,szórás_tábla_modell2!T$2:T$313,1)</f>
        <v>312</v>
      </c>
      <c r="U303">
        <f>RANK(szórás_tábla_modell2!U303,szórás_tábla_modell2!U$2:U$313,1)</f>
        <v>35</v>
      </c>
      <c r="V303">
        <f>RANK(szórás_tábla_modell2!V303,szórás_tábla_modell2!V$2:V$313,1)</f>
        <v>210</v>
      </c>
      <c r="W303">
        <f>RANK(szórás_tábla_modell2!W303,szórás_tábla_modell2!W$2:W$313,1)</f>
        <v>226</v>
      </c>
      <c r="X303">
        <f>RANK(szórás_tábla_modell2!X303,szórás_tábla_modell2!X$2:X$313,1)</f>
        <v>192</v>
      </c>
      <c r="Y303">
        <f>RANK(szórás_tábla_modell2!Y303,szórás_tábla_modell2!Y$2:Y$313,1)</f>
        <v>292</v>
      </c>
      <c r="Z303">
        <f>RANK(szórás_tábla_modell2!Z303,szórás_tábla_modell2!Z$2:Z$313,1)</f>
        <v>126</v>
      </c>
      <c r="AA303">
        <f>RANK(szórás_tábla_modell2!AA303,szórás_tábla_modell2!AA$2:AA$313,1)</f>
        <v>293</v>
      </c>
      <c r="AB303">
        <f>RANK(szórás_tábla_modell2!AB303,szórás_tábla_modell2!AB$2:AB$313,1)</f>
        <v>297</v>
      </c>
      <c r="AC303">
        <f>RANK(szórás_tábla_modell2!AC303,szórás_tábla_modell2!AC$2:AC$313,1)</f>
        <v>130</v>
      </c>
      <c r="AD303">
        <f>RANK(szórás_tábla_modell2!AD303,szórás_tábla_modell2!AD$2:AD$313,1)</f>
        <v>151</v>
      </c>
      <c r="AE303">
        <f>RANK(szórás_tábla_modell2!AE303,szórás_tábla_modell2!AE$2:AE$313,1)</f>
        <v>136</v>
      </c>
      <c r="AF303">
        <f>RANK(szórás_tábla_modell2!AF303,szórás_tábla_modell2!AF$2:AF$313,1)</f>
        <v>277</v>
      </c>
      <c r="AG303">
        <f>RANK(szórás_tábla_modell2!AG303,szórás_tábla_modell2!AG$2:AG$313,1)</f>
        <v>161</v>
      </c>
      <c r="AH303">
        <f>RANK(szórás_tábla_modell2!AH303,szórás_tábla_modell2!AH$2:AH$313,1)</f>
        <v>234</v>
      </c>
      <c r="AI303">
        <f>RANK(szórás_tábla_modell2!AI303,szórás_tábla_modell2!AI$2:AI$313,1)</f>
        <v>295</v>
      </c>
      <c r="AJ303">
        <f>RANK(szórás_tábla_modell2!AJ303,szórás_tábla_modell2!AJ$2:AJ$313,1)</f>
        <v>80</v>
      </c>
      <c r="AK303">
        <f>RANK(szórás_tábla_modell2!AK303,szórás_tábla_modell2!AK$2:AK$313,1)</f>
        <v>216</v>
      </c>
      <c r="AL303">
        <f>RANK(szórás_tábla_modell2!AL303,szórás_tábla_modell2!AL$2:AL$313,1)</f>
        <v>101</v>
      </c>
      <c r="AM303">
        <f>RANK(szórás_tábla_modell2!AM303,szórás_tábla_modell2!AM$2:AM$313,1)</f>
        <v>216</v>
      </c>
      <c r="AN303">
        <f>RANK(szórás_tábla_modell2!AN303,szórás_tábla_modell2!AN$2:AN$313,1)</f>
        <v>32</v>
      </c>
      <c r="AO303">
        <f>RANK(szórás_tábla_modell2!AO303,szórás_tábla_modell2!AO$2:AO$313,1)</f>
        <v>291</v>
      </c>
      <c r="AP303">
        <f>RANK(szórás_tábla_modell2!AP303,szórás_tábla_modell2!AP$2:AP$313,1)</f>
        <v>22</v>
      </c>
      <c r="AQ303">
        <f>RANK(szórás_tábla_modell2!AQ303,szórás_tábla_modell2!AQ$2:AQ$313,1)</f>
        <v>20</v>
      </c>
      <c r="AR303">
        <f>RANK(szórás_tábla_modell2!AR303,szórás_tábla_modell2!AR$2:AR$313,1)</f>
        <v>310</v>
      </c>
      <c r="AS303">
        <f>RANK(szórás_tábla_modell2!AS303,szórás_tábla_modell2!AS$2:AS$313,1)</f>
        <v>304</v>
      </c>
      <c r="AT303">
        <f>RANK(szórás_tábla_modell2!AT303,szórás_tábla_modell2!AT$2:AT$313,1)</f>
        <v>46</v>
      </c>
      <c r="AU303">
        <f>RANK(szórás_tábla_modell2!AU303,szórás_tábla_modell2!AU$2:AU$313,1)</f>
        <v>153</v>
      </c>
      <c r="AV303">
        <f>RANK(szórás_tábla_modell2!AV303,szórás_tábla_modell2!AV$2:AV$313,1)</f>
        <v>148</v>
      </c>
      <c r="AW303">
        <f>RANK(szórás_tábla_modell2!AW303,szórás_tábla_modell2!AW$2:AW$313,1)</f>
        <v>239</v>
      </c>
      <c r="AX303">
        <f>RANK(szórás_tábla_modell2!AX303,szórás_tábla_modell2!AX$2:AX$313,1)</f>
        <v>61</v>
      </c>
      <c r="AY303">
        <f>RANK(szórás_tábla_modell2!AY303,szórás_tábla_modell2!AY$2:AY$313,1)</f>
        <v>200</v>
      </c>
      <c r="AZ303">
        <f>RANK(szórás_tábla_modell2!AZ303,szórás_tábla_modell2!AZ$2:AZ$313,1)</f>
        <v>85</v>
      </c>
      <c r="BA303">
        <f>RANK(szórás_tábla_modell2!BA303,szórás_tábla_modell2!BA$2:BA$313,1)</f>
        <v>63</v>
      </c>
      <c r="BB303">
        <f>RANK(szórás_tábla_modell2!BB303,szórás_tábla_modell2!BB$2:BB$313,1)</f>
        <v>150</v>
      </c>
      <c r="BC303">
        <f>RANK(szórás_tábla_modell2!BC303,szórás_tábla_modell2!BC$2:BC$313,1)</f>
        <v>288</v>
      </c>
      <c r="BD303">
        <f>RANK(szórás_tábla_modell2!BD303,szórás_tábla_modell2!BD$2:BD$313,1)</f>
        <v>97</v>
      </c>
      <c r="BE303">
        <f>RANK(szórás_tábla_modell2!BE303,szórás_tábla_modell2!BE$2:BE$313,1)</f>
        <v>232</v>
      </c>
      <c r="BF303">
        <f>RANK(szórás_tábla_modell2!BF303,szórás_tábla_modell2!BF$2:BF$313,1)</f>
        <v>227</v>
      </c>
      <c r="BG303">
        <v>1000000</v>
      </c>
    </row>
    <row r="304" spans="1:59" x14ac:dyDescent="0.3">
      <c r="A304" t="str">
        <f>szórás_tábla_modell2!A304</f>
        <v>14_2023</v>
      </c>
      <c r="B304">
        <f>RANK(szórás_tábla_modell2!B304,szórás_tábla_modell2!B$2:B$313,1)</f>
        <v>278</v>
      </c>
      <c r="C304">
        <f>RANK(szórás_tábla_modell2!C304,szórás_tábla_modell2!C$2:C$313,1)</f>
        <v>309</v>
      </c>
      <c r="D304">
        <f>RANK(szórás_tábla_modell2!D304,szórás_tábla_modell2!D$2:D$313,1)</f>
        <v>312</v>
      </c>
      <c r="E304">
        <f>RANK(szórás_tábla_modell2!E304,szórás_tábla_modell2!E$2:E$313,1)</f>
        <v>35</v>
      </c>
      <c r="F304">
        <f>RANK(szórás_tábla_modell2!F304,szórás_tábla_modell2!F$2:F$313,1)</f>
        <v>291</v>
      </c>
      <c r="G304">
        <f>RANK(szórás_tábla_modell2!G304,szórás_tábla_modell2!G$2:G$313,1)</f>
        <v>149</v>
      </c>
      <c r="H304">
        <f>RANK(szórás_tábla_modell2!H304,szórás_tábla_modell2!H$2:H$313,1)</f>
        <v>228</v>
      </c>
      <c r="I304">
        <f>RANK(szórás_tábla_modell2!I304,szórás_tábla_modell2!I$2:I$313,1)</f>
        <v>174</v>
      </c>
      <c r="J304">
        <f>RANK(szórás_tábla_modell2!J304,szórás_tábla_modell2!J$2:J$313,1)</f>
        <v>292</v>
      </c>
      <c r="K304">
        <f>RANK(szórás_tábla_modell2!K304,szórás_tábla_modell2!K$2:K$313,1)</f>
        <v>61</v>
      </c>
      <c r="L304">
        <f>RANK(szórás_tábla_modell2!L304,szórás_tábla_modell2!L$2:L$313,1)</f>
        <v>71</v>
      </c>
      <c r="M304">
        <f>RANK(szórás_tábla_modell2!M304,szórás_tábla_modell2!M$2:M$313,1)</f>
        <v>134</v>
      </c>
      <c r="N304">
        <f>RANK(szórás_tábla_modell2!N304,szórás_tábla_modell2!N$2:N$313,1)</f>
        <v>309</v>
      </c>
      <c r="O304">
        <f>RANK(szórás_tábla_modell2!O304,szórás_tábla_modell2!O$2:O$313,1)</f>
        <v>303</v>
      </c>
      <c r="P304">
        <f>RANK(szórás_tábla_modell2!P304,szórás_tábla_modell2!P$2:P$313,1)</f>
        <v>305</v>
      </c>
      <c r="Q304">
        <f>RANK(szórás_tábla_modell2!Q304,szórás_tábla_modell2!Q$2:Q$313,1)</f>
        <v>311</v>
      </c>
      <c r="R304">
        <f>RANK(szórás_tábla_modell2!R304,szórás_tábla_modell2!R$2:R$313,1)</f>
        <v>201</v>
      </c>
      <c r="S304">
        <f>RANK(szórás_tábla_modell2!S304,szórás_tábla_modell2!S$2:S$313,1)</f>
        <v>37</v>
      </c>
      <c r="T304">
        <f>RANK(szórás_tábla_modell2!T304,szórás_tábla_modell2!T$2:T$313,1)</f>
        <v>293</v>
      </c>
      <c r="U304">
        <f>RANK(szórás_tábla_modell2!U304,szórás_tábla_modell2!U$2:U$313,1)</f>
        <v>39</v>
      </c>
      <c r="V304">
        <f>RANK(szórás_tábla_modell2!V304,szórás_tábla_modell2!V$2:V$313,1)</f>
        <v>209</v>
      </c>
      <c r="W304">
        <f>RANK(szórás_tábla_modell2!W304,szórás_tábla_modell2!W$2:W$313,1)</f>
        <v>190</v>
      </c>
      <c r="X304">
        <f>RANK(szórás_tábla_modell2!X304,szórás_tábla_modell2!X$2:X$313,1)</f>
        <v>306</v>
      </c>
      <c r="Y304">
        <f>RANK(szórás_tábla_modell2!Y304,szórás_tábla_modell2!Y$2:Y$313,1)</f>
        <v>305</v>
      </c>
      <c r="Z304">
        <f>RANK(szórás_tábla_modell2!Z304,szórás_tábla_modell2!Z$2:Z$313,1)</f>
        <v>144</v>
      </c>
      <c r="AA304">
        <f>RANK(szórás_tábla_modell2!AA304,szórás_tábla_modell2!AA$2:AA$313,1)</f>
        <v>304</v>
      </c>
      <c r="AB304">
        <f>RANK(szórás_tábla_modell2!AB304,szórás_tábla_modell2!AB$2:AB$313,1)</f>
        <v>298</v>
      </c>
      <c r="AC304">
        <f>RANK(szórás_tábla_modell2!AC304,szórás_tábla_modell2!AC$2:AC$313,1)</f>
        <v>133</v>
      </c>
      <c r="AD304">
        <f>RANK(szórás_tábla_modell2!AD304,szórás_tábla_modell2!AD$2:AD$313,1)</f>
        <v>166</v>
      </c>
      <c r="AE304">
        <f>RANK(szórás_tábla_modell2!AE304,szórás_tábla_modell2!AE$2:AE$313,1)</f>
        <v>132</v>
      </c>
      <c r="AF304">
        <f>RANK(szórás_tábla_modell2!AF304,szórás_tábla_modell2!AF$2:AF$313,1)</f>
        <v>287</v>
      </c>
      <c r="AG304">
        <f>RANK(szórás_tábla_modell2!AG304,szórás_tábla_modell2!AG$2:AG$313,1)</f>
        <v>181</v>
      </c>
      <c r="AH304">
        <f>RANK(szórás_tábla_modell2!AH304,szórás_tábla_modell2!AH$2:AH$313,1)</f>
        <v>235</v>
      </c>
      <c r="AI304">
        <f>RANK(szórás_tábla_modell2!AI304,szórás_tábla_modell2!AI$2:AI$313,1)</f>
        <v>298</v>
      </c>
      <c r="AJ304">
        <f>RANK(szórás_tábla_modell2!AJ304,szórás_tábla_modell2!AJ$2:AJ$313,1)</f>
        <v>69</v>
      </c>
      <c r="AK304">
        <f>RANK(szórás_tábla_modell2!AK304,szórás_tábla_modell2!AK$2:AK$313,1)</f>
        <v>213</v>
      </c>
      <c r="AL304">
        <f>RANK(szórás_tábla_modell2!AL304,szórás_tábla_modell2!AL$2:AL$313,1)</f>
        <v>119</v>
      </c>
      <c r="AM304">
        <f>RANK(szórás_tábla_modell2!AM304,szórás_tábla_modell2!AM$2:AM$313,1)</f>
        <v>233</v>
      </c>
      <c r="AN304">
        <f>RANK(szórás_tábla_modell2!AN304,szórás_tábla_modell2!AN$2:AN$313,1)</f>
        <v>39</v>
      </c>
      <c r="AO304">
        <f>RANK(szórás_tábla_modell2!AO304,szórás_tábla_modell2!AO$2:AO$313,1)</f>
        <v>292</v>
      </c>
      <c r="AP304">
        <f>RANK(szórás_tábla_modell2!AP304,szórás_tábla_modell2!AP$2:AP$313,1)</f>
        <v>32</v>
      </c>
      <c r="AQ304">
        <f>RANK(szórás_tábla_modell2!AQ304,szórás_tábla_modell2!AQ$2:AQ$313,1)</f>
        <v>22</v>
      </c>
      <c r="AR304">
        <f>RANK(szórás_tábla_modell2!AR304,szórás_tábla_modell2!AR$2:AR$313,1)</f>
        <v>303</v>
      </c>
      <c r="AS304">
        <f>RANK(szórás_tábla_modell2!AS304,szórás_tábla_modell2!AS$2:AS$313,1)</f>
        <v>308</v>
      </c>
      <c r="AT304">
        <f>RANK(szórás_tábla_modell2!AT304,szórás_tábla_modell2!AT$2:AT$313,1)</f>
        <v>50</v>
      </c>
      <c r="AU304">
        <f>RANK(szórás_tábla_modell2!AU304,szórás_tábla_modell2!AU$2:AU$313,1)</f>
        <v>259</v>
      </c>
      <c r="AV304">
        <f>RANK(szórás_tábla_modell2!AV304,szórás_tábla_modell2!AV$2:AV$313,1)</f>
        <v>146</v>
      </c>
      <c r="AW304">
        <f>RANK(szórás_tábla_modell2!AW304,szórás_tábla_modell2!AW$2:AW$313,1)</f>
        <v>290</v>
      </c>
      <c r="AX304">
        <f>RANK(szórás_tábla_modell2!AX304,szórás_tábla_modell2!AX$2:AX$313,1)</f>
        <v>75</v>
      </c>
      <c r="AY304">
        <f>RANK(szórás_tábla_modell2!AY304,szórás_tábla_modell2!AY$2:AY$313,1)</f>
        <v>303</v>
      </c>
      <c r="AZ304">
        <f>RANK(szórás_tábla_modell2!AZ304,szórás_tábla_modell2!AZ$2:AZ$313,1)</f>
        <v>81</v>
      </c>
      <c r="BA304">
        <f>RANK(szórás_tábla_modell2!BA304,szórás_tábla_modell2!BA$2:BA$313,1)</f>
        <v>98</v>
      </c>
      <c r="BB304">
        <f>RANK(szórás_tábla_modell2!BB304,szórás_tábla_modell2!BB$2:BB$313,1)</f>
        <v>149</v>
      </c>
      <c r="BC304">
        <f>RANK(szórás_tábla_modell2!BC304,szórás_tábla_modell2!BC$2:BC$313,1)</f>
        <v>285</v>
      </c>
      <c r="BD304">
        <f>RANK(szórás_tábla_modell2!BD304,szórás_tábla_modell2!BD$2:BD$313,1)</f>
        <v>206</v>
      </c>
      <c r="BE304">
        <f>RANK(szórás_tábla_modell2!BE304,szórás_tábla_modell2!BE$2:BE$313,1)</f>
        <v>201</v>
      </c>
      <c r="BF304">
        <f>RANK(szórás_tábla_modell2!BF304,szórás_tábla_modell2!BF$2:BF$313,1)</f>
        <v>252</v>
      </c>
      <c r="BG304">
        <v>1000000</v>
      </c>
    </row>
    <row r="305" spans="1:62" x14ac:dyDescent="0.3">
      <c r="A305" t="str">
        <f>szórás_tábla_modell2!A305</f>
        <v>15_2023</v>
      </c>
      <c r="B305">
        <f>RANK(szórás_tábla_modell2!B305,szórás_tábla_modell2!B$2:B$313,1)</f>
        <v>276</v>
      </c>
      <c r="C305">
        <f>RANK(szórás_tábla_modell2!C305,szórás_tábla_modell2!C$2:C$313,1)</f>
        <v>297</v>
      </c>
      <c r="D305">
        <f>RANK(szórás_tábla_modell2!D305,szórás_tábla_modell2!D$2:D$313,1)</f>
        <v>306</v>
      </c>
      <c r="E305">
        <f>RANK(szórás_tábla_modell2!E305,szórás_tábla_modell2!E$2:E$313,1)</f>
        <v>21</v>
      </c>
      <c r="F305">
        <f>RANK(szórás_tábla_modell2!F305,szórás_tábla_modell2!F$2:F$313,1)</f>
        <v>261</v>
      </c>
      <c r="G305">
        <f>RANK(szórás_tábla_modell2!G305,szórás_tábla_modell2!G$2:G$313,1)</f>
        <v>57</v>
      </c>
      <c r="H305">
        <f>RANK(szórás_tábla_modell2!H305,szórás_tábla_modell2!H$2:H$313,1)</f>
        <v>240</v>
      </c>
      <c r="I305">
        <f>RANK(szórás_tábla_modell2!I305,szórás_tábla_modell2!I$2:I$313,1)</f>
        <v>175</v>
      </c>
      <c r="J305">
        <f>RANK(szórás_tábla_modell2!J305,szórás_tábla_modell2!J$2:J$313,1)</f>
        <v>274</v>
      </c>
      <c r="K305">
        <f>RANK(szórás_tábla_modell2!K305,szórás_tábla_modell2!K$2:K$313,1)</f>
        <v>32</v>
      </c>
      <c r="L305">
        <f>RANK(szórás_tábla_modell2!L305,szórás_tábla_modell2!L$2:L$313,1)</f>
        <v>61</v>
      </c>
      <c r="M305">
        <f>RANK(szórás_tábla_modell2!M305,szórás_tábla_modell2!M$2:M$313,1)</f>
        <v>147</v>
      </c>
      <c r="N305">
        <f>RANK(szórás_tábla_modell2!N305,szórás_tábla_modell2!N$2:N$313,1)</f>
        <v>277</v>
      </c>
      <c r="O305">
        <f>RANK(szórás_tábla_modell2!O305,szórás_tábla_modell2!O$2:O$313,1)</f>
        <v>282</v>
      </c>
      <c r="P305">
        <f>RANK(szórás_tábla_modell2!P305,szórás_tábla_modell2!P$2:P$313,1)</f>
        <v>301</v>
      </c>
      <c r="Q305">
        <f>RANK(szórás_tábla_modell2!Q305,szórás_tábla_modell2!Q$2:Q$313,1)</f>
        <v>303</v>
      </c>
      <c r="R305">
        <f>RANK(szórás_tábla_modell2!R305,szórás_tábla_modell2!R$2:R$313,1)</f>
        <v>204</v>
      </c>
      <c r="S305">
        <f>RANK(szórás_tábla_modell2!S305,szórás_tábla_modell2!S$2:S$313,1)</f>
        <v>45</v>
      </c>
      <c r="T305">
        <f>RANK(szórás_tábla_modell2!T305,szórás_tábla_modell2!T$2:T$313,1)</f>
        <v>287</v>
      </c>
      <c r="U305">
        <f>RANK(szórás_tábla_modell2!U305,szórás_tábla_modell2!U$2:U$313,1)</f>
        <v>25</v>
      </c>
      <c r="V305">
        <f>RANK(szórás_tábla_modell2!V305,szórás_tábla_modell2!V$2:V$313,1)</f>
        <v>199</v>
      </c>
      <c r="W305">
        <f>RANK(szórás_tábla_modell2!W305,szórás_tábla_modell2!W$2:W$313,1)</f>
        <v>215</v>
      </c>
      <c r="X305">
        <f>RANK(szórás_tábla_modell2!X305,szórás_tábla_modell2!X$2:X$313,1)</f>
        <v>301</v>
      </c>
      <c r="Y305">
        <f>RANK(szórás_tábla_modell2!Y305,szórás_tábla_modell2!Y$2:Y$313,1)</f>
        <v>302</v>
      </c>
      <c r="Z305">
        <f>RANK(szórás_tábla_modell2!Z305,szórás_tábla_modell2!Z$2:Z$313,1)</f>
        <v>137</v>
      </c>
      <c r="AA305">
        <f>RANK(szórás_tábla_modell2!AA305,szórás_tábla_modell2!AA$2:AA$313,1)</f>
        <v>303</v>
      </c>
      <c r="AB305">
        <f>RANK(szórás_tábla_modell2!AB305,szórás_tábla_modell2!AB$2:AB$313,1)</f>
        <v>267</v>
      </c>
      <c r="AC305">
        <f>RANK(szórás_tábla_modell2!AC305,szórás_tábla_modell2!AC$2:AC$313,1)</f>
        <v>126</v>
      </c>
      <c r="AD305">
        <f>RANK(szórás_tábla_modell2!AD305,szórás_tábla_modell2!AD$2:AD$313,1)</f>
        <v>143</v>
      </c>
      <c r="AE305">
        <f>RANK(szórás_tábla_modell2!AE305,szórás_tábla_modell2!AE$2:AE$313,1)</f>
        <v>141</v>
      </c>
      <c r="AF305">
        <f>RANK(szórás_tábla_modell2!AF305,szórás_tábla_modell2!AF$2:AF$313,1)</f>
        <v>268</v>
      </c>
      <c r="AG305">
        <f>RANK(szórás_tábla_modell2!AG305,szórás_tábla_modell2!AG$2:AG$313,1)</f>
        <v>160</v>
      </c>
      <c r="AH305">
        <f>RANK(szórás_tábla_modell2!AH305,szórás_tábla_modell2!AH$2:AH$313,1)</f>
        <v>143</v>
      </c>
      <c r="AI305">
        <f>RANK(szórás_tábla_modell2!AI305,szórás_tábla_modell2!AI$2:AI$313,1)</f>
        <v>307</v>
      </c>
      <c r="AJ305">
        <f>RANK(szórás_tábla_modell2!AJ305,szórás_tábla_modell2!AJ$2:AJ$313,1)</f>
        <v>77</v>
      </c>
      <c r="AK305">
        <f>RANK(szórás_tábla_modell2!AK305,szórás_tábla_modell2!AK$2:AK$313,1)</f>
        <v>199</v>
      </c>
      <c r="AL305">
        <f>RANK(szórás_tábla_modell2!AL305,szórás_tábla_modell2!AL$2:AL$313,1)</f>
        <v>122</v>
      </c>
      <c r="AM305">
        <f>RANK(szórás_tábla_modell2!AM305,szórás_tábla_modell2!AM$2:AM$313,1)</f>
        <v>205</v>
      </c>
      <c r="AN305">
        <f>RANK(szórás_tábla_modell2!AN305,szórás_tábla_modell2!AN$2:AN$313,1)</f>
        <v>46</v>
      </c>
      <c r="AO305">
        <f>RANK(szórás_tábla_modell2!AO305,szórás_tábla_modell2!AO$2:AO$313,1)</f>
        <v>287</v>
      </c>
      <c r="AP305">
        <f>RANK(szórás_tábla_modell2!AP305,szórás_tábla_modell2!AP$2:AP$313,1)</f>
        <v>33</v>
      </c>
      <c r="AQ305">
        <f>RANK(szórás_tábla_modell2!AQ305,szórás_tábla_modell2!AQ$2:AQ$313,1)</f>
        <v>34</v>
      </c>
      <c r="AR305">
        <f>RANK(szórás_tábla_modell2!AR305,szórás_tábla_modell2!AR$2:AR$313,1)</f>
        <v>303</v>
      </c>
      <c r="AS305">
        <f>RANK(szórás_tábla_modell2!AS305,szórás_tábla_modell2!AS$2:AS$313,1)</f>
        <v>300</v>
      </c>
      <c r="AT305">
        <f>RANK(szórás_tábla_modell2!AT305,szórás_tábla_modell2!AT$2:AT$313,1)</f>
        <v>27</v>
      </c>
      <c r="AU305">
        <f>RANK(szórás_tábla_modell2!AU305,szórás_tábla_modell2!AU$2:AU$313,1)</f>
        <v>233</v>
      </c>
      <c r="AV305">
        <f>RANK(szórás_tábla_modell2!AV305,szórás_tábla_modell2!AV$2:AV$313,1)</f>
        <v>130</v>
      </c>
      <c r="AW305">
        <f>RANK(szórás_tábla_modell2!AW305,szórás_tábla_modell2!AW$2:AW$313,1)</f>
        <v>278</v>
      </c>
      <c r="AX305">
        <f>RANK(szórás_tábla_modell2!AX305,szórás_tábla_modell2!AX$2:AX$313,1)</f>
        <v>7</v>
      </c>
      <c r="AY305">
        <f>RANK(szórás_tábla_modell2!AY305,szórás_tábla_modell2!AY$2:AY$313,1)</f>
        <v>300</v>
      </c>
      <c r="AZ305">
        <f>RANK(szórás_tábla_modell2!AZ305,szórás_tábla_modell2!AZ$2:AZ$313,1)</f>
        <v>84</v>
      </c>
      <c r="BA305">
        <f>RANK(szórás_tábla_modell2!BA305,szórás_tábla_modell2!BA$2:BA$313,1)</f>
        <v>100</v>
      </c>
      <c r="BB305">
        <f>RANK(szórás_tábla_modell2!BB305,szórás_tábla_modell2!BB$2:BB$313,1)</f>
        <v>153</v>
      </c>
      <c r="BC305">
        <f>RANK(szórás_tábla_modell2!BC305,szórás_tábla_modell2!BC$2:BC$313,1)</f>
        <v>284</v>
      </c>
      <c r="BD305">
        <f>RANK(szórás_tábla_modell2!BD305,szórás_tábla_modell2!BD$2:BD$313,1)</f>
        <v>228</v>
      </c>
      <c r="BE305">
        <f>RANK(szórás_tábla_modell2!BE305,szórás_tábla_modell2!BE$2:BE$313,1)</f>
        <v>252</v>
      </c>
      <c r="BF305">
        <f>RANK(szórás_tábla_modell2!BF305,szórás_tábla_modell2!BF$2:BF$313,1)</f>
        <v>254</v>
      </c>
      <c r="BG305">
        <v>1000000</v>
      </c>
    </row>
    <row r="306" spans="1:62" x14ac:dyDescent="0.3">
      <c r="A306" t="str">
        <f>szórás_tábla_modell2!A306</f>
        <v>16_2023</v>
      </c>
      <c r="B306">
        <f>RANK(szórás_tábla_modell2!B306,szórás_tábla_modell2!B$2:B$313,1)</f>
        <v>209</v>
      </c>
      <c r="C306">
        <f>RANK(szórás_tábla_modell2!C306,szórás_tábla_modell2!C$2:C$313,1)</f>
        <v>307</v>
      </c>
      <c r="D306">
        <f>RANK(szórás_tábla_modell2!D306,szórás_tábla_modell2!D$2:D$313,1)</f>
        <v>310</v>
      </c>
      <c r="E306">
        <f>RANK(szórás_tábla_modell2!E306,szórás_tábla_modell2!E$2:E$313,1)</f>
        <v>22</v>
      </c>
      <c r="F306">
        <f>RANK(szórás_tábla_modell2!F306,szórás_tábla_modell2!F$2:F$313,1)</f>
        <v>281</v>
      </c>
      <c r="G306">
        <f>RANK(szórás_tábla_modell2!G306,szórás_tábla_modell2!G$2:G$313,1)</f>
        <v>169</v>
      </c>
      <c r="H306">
        <f>RANK(szórás_tábla_modell2!H306,szórás_tábla_modell2!H$2:H$313,1)</f>
        <v>231</v>
      </c>
      <c r="I306">
        <f>RANK(szórás_tábla_modell2!I306,szórás_tábla_modell2!I$2:I$313,1)</f>
        <v>154</v>
      </c>
      <c r="J306">
        <f>RANK(szórás_tábla_modell2!J306,szórás_tábla_modell2!J$2:J$313,1)</f>
        <v>280</v>
      </c>
      <c r="K306">
        <f>RANK(szórás_tábla_modell2!K306,szórás_tábla_modell2!K$2:K$313,1)</f>
        <v>60</v>
      </c>
      <c r="L306">
        <f>RANK(szórás_tábla_modell2!L306,szórás_tábla_modell2!L$2:L$313,1)</f>
        <v>48</v>
      </c>
      <c r="M306">
        <f>RANK(szórás_tábla_modell2!M306,szórás_tábla_modell2!M$2:M$313,1)</f>
        <v>113</v>
      </c>
      <c r="N306">
        <f>RANK(szórás_tábla_modell2!N306,szórás_tábla_modell2!N$2:N$313,1)</f>
        <v>308</v>
      </c>
      <c r="O306">
        <f>RANK(szórás_tábla_modell2!O306,szórás_tábla_modell2!O$2:O$313,1)</f>
        <v>294</v>
      </c>
      <c r="P306">
        <f>RANK(szórás_tábla_modell2!P306,szórás_tábla_modell2!P$2:P$313,1)</f>
        <v>304</v>
      </c>
      <c r="Q306">
        <f>RANK(szórás_tábla_modell2!Q306,szórás_tábla_modell2!Q$2:Q$313,1)</f>
        <v>302</v>
      </c>
      <c r="R306">
        <f>RANK(szórás_tábla_modell2!R306,szórás_tábla_modell2!R$2:R$313,1)</f>
        <v>200</v>
      </c>
      <c r="S306">
        <f>RANK(szórás_tábla_modell2!S306,szórás_tábla_modell2!S$2:S$313,1)</f>
        <v>38</v>
      </c>
      <c r="T306">
        <f>RANK(szórás_tábla_modell2!T306,szórás_tábla_modell2!T$2:T$313,1)</f>
        <v>296</v>
      </c>
      <c r="U306">
        <f>RANK(szórás_tábla_modell2!U306,szórás_tábla_modell2!U$2:U$313,1)</f>
        <v>33</v>
      </c>
      <c r="V306">
        <f>RANK(szórás_tábla_modell2!V306,szórás_tábla_modell2!V$2:V$313,1)</f>
        <v>202</v>
      </c>
      <c r="W306">
        <f>RANK(szórás_tábla_modell2!W306,szórás_tábla_modell2!W$2:W$313,1)</f>
        <v>209</v>
      </c>
      <c r="X306">
        <f>RANK(szórás_tábla_modell2!X306,szórás_tábla_modell2!X$2:X$313,1)</f>
        <v>300</v>
      </c>
      <c r="Y306">
        <f>RANK(szórás_tábla_modell2!Y306,szórás_tábla_modell2!Y$2:Y$313,1)</f>
        <v>285</v>
      </c>
      <c r="Z306">
        <f>RANK(szórás_tábla_modell2!Z306,szórás_tábla_modell2!Z$2:Z$313,1)</f>
        <v>132</v>
      </c>
      <c r="AA306">
        <f>RANK(szórás_tábla_modell2!AA306,szórás_tábla_modell2!AA$2:AA$313,1)</f>
        <v>295</v>
      </c>
      <c r="AB306">
        <f>RANK(szórás_tábla_modell2!AB306,szórás_tábla_modell2!AB$2:AB$313,1)</f>
        <v>289</v>
      </c>
      <c r="AC306">
        <f>RANK(szórás_tábla_modell2!AC306,szórás_tábla_modell2!AC$2:AC$313,1)</f>
        <v>125</v>
      </c>
      <c r="AD306">
        <f>RANK(szórás_tábla_modell2!AD306,szórás_tábla_modell2!AD$2:AD$313,1)</f>
        <v>136</v>
      </c>
      <c r="AE306">
        <f>RANK(szórás_tábla_modell2!AE306,szórás_tábla_modell2!AE$2:AE$313,1)</f>
        <v>131</v>
      </c>
      <c r="AF306">
        <f>RANK(szórás_tábla_modell2!AF306,szórás_tábla_modell2!AF$2:AF$313,1)</f>
        <v>256</v>
      </c>
      <c r="AG306">
        <f>RANK(szórás_tábla_modell2!AG306,szórás_tábla_modell2!AG$2:AG$313,1)</f>
        <v>54</v>
      </c>
      <c r="AH306">
        <f>RANK(szórás_tábla_modell2!AH306,szórás_tábla_modell2!AH$2:AH$313,1)</f>
        <v>230</v>
      </c>
      <c r="AI306">
        <f>RANK(szórás_tábla_modell2!AI306,szórás_tábla_modell2!AI$2:AI$313,1)</f>
        <v>301</v>
      </c>
      <c r="AJ306">
        <f>RANK(szórás_tábla_modell2!AJ306,szórás_tábla_modell2!AJ$2:AJ$313,1)</f>
        <v>76</v>
      </c>
      <c r="AK306">
        <f>RANK(szórás_tábla_modell2!AK306,szórás_tábla_modell2!AK$2:AK$313,1)</f>
        <v>209</v>
      </c>
      <c r="AL306">
        <f>RANK(szórás_tábla_modell2!AL306,szórás_tábla_modell2!AL$2:AL$313,1)</f>
        <v>105</v>
      </c>
      <c r="AM306">
        <f>RANK(szórás_tábla_modell2!AM306,szórás_tábla_modell2!AM$2:AM$313,1)</f>
        <v>224</v>
      </c>
      <c r="AN306">
        <f>RANK(szórás_tábla_modell2!AN306,szórás_tábla_modell2!AN$2:AN$313,1)</f>
        <v>24</v>
      </c>
      <c r="AO306">
        <f>RANK(szórás_tábla_modell2!AO306,szórás_tábla_modell2!AO$2:AO$313,1)</f>
        <v>281</v>
      </c>
      <c r="AP306">
        <f>RANK(szórás_tábla_modell2!AP306,szórás_tábla_modell2!AP$2:AP$313,1)</f>
        <v>17</v>
      </c>
      <c r="AQ306">
        <f>RANK(szórás_tábla_modell2!AQ306,szórás_tábla_modell2!AQ$2:AQ$313,1)</f>
        <v>39</v>
      </c>
      <c r="AR306">
        <f>RANK(szórás_tábla_modell2!AR306,szórás_tábla_modell2!AR$2:AR$313,1)</f>
        <v>296</v>
      </c>
      <c r="AS306">
        <f>RANK(szórás_tábla_modell2!AS306,szórás_tábla_modell2!AS$2:AS$313,1)</f>
        <v>310</v>
      </c>
      <c r="AT306">
        <f>RANK(szórás_tábla_modell2!AT306,szórás_tábla_modell2!AT$2:AT$313,1)</f>
        <v>22</v>
      </c>
      <c r="AU306">
        <f>RANK(szórás_tábla_modell2!AU306,szórás_tábla_modell2!AU$2:AU$313,1)</f>
        <v>249</v>
      </c>
      <c r="AV306">
        <f>RANK(szórás_tábla_modell2!AV306,szórás_tábla_modell2!AV$2:AV$313,1)</f>
        <v>172</v>
      </c>
      <c r="AW306">
        <f>RANK(szórás_tábla_modell2!AW306,szórás_tábla_modell2!AW$2:AW$313,1)</f>
        <v>280</v>
      </c>
      <c r="AX306">
        <f>RANK(szórás_tábla_modell2!AX306,szórás_tábla_modell2!AX$2:AX$313,1)</f>
        <v>14</v>
      </c>
      <c r="AY306">
        <f>RANK(szórás_tábla_modell2!AY306,szórás_tábla_modell2!AY$2:AY$313,1)</f>
        <v>263</v>
      </c>
      <c r="AZ306">
        <f>RANK(szórás_tábla_modell2!AZ306,szórás_tábla_modell2!AZ$2:AZ$313,1)</f>
        <v>35</v>
      </c>
      <c r="BA306">
        <f>RANK(szórás_tábla_modell2!BA306,szórás_tábla_modell2!BA$2:BA$313,1)</f>
        <v>54</v>
      </c>
      <c r="BB306">
        <f>RANK(szórás_tábla_modell2!BB306,szórás_tábla_modell2!BB$2:BB$313,1)</f>
        <v>141</v>
      </c>
      <c r="BC306">
        <f>RANK(szórás_tábla_modell2!BC306,szórás_tábla_modell2!BC$2:BC$313,1)</f>
        <v>259</v>
      </c>
      <c r="BD306">
        <f>RANK(szórás_tábla_modell2!BD306,szórás_tábla_modell2!BD$2:BD$313,1)</f>
        <v>251</v>
      </c>
      <c r="BE306">
        <f>RANK(szórás_tábla_modell2!BE306,szórás_tábla_modell2!BE$2:BE$313,1)</f>
        <v>259</v>
      </c>
      <c r="BF306">
        <f>RANK(szórás_tábla_modell2!BF306,szórás_tábla_modell2!BF$2:BF$313,1)</f>
        <v>249</v>
      </c>
      <c r="BG306">
        <v>1000000</v>
      </c>
    </row>
    <row r="307" spans="1:62" x14ac:dyDescent="0.3">
      <c r="A307" t="str">
        <f>szórás_tábla_modell2!A307</f>
        <v>17_2023</v>
      </c>
      <c r="B307">
        <f>RANK(szórás_tábla_modell2!B307,szórás_tábla_modell2!B$2:B$313,1)</f>
        <v>268</v>
      </c>
      <c r="C307">
        <f>RANK(szórás_tábla_modell2!C307,szórás_tábla_modell2!C$2:C$313,1)</f>
        <v>299</v>
      </c>
      <c r="D307">
        <f>RANK(szórás_tábla_modell2!D307,szórás_tábla_modell2!D$2:D$313,1)</f>
        <v>308</v>
      </c>
      <c r="E307">
        <f>RANK(szórás_tábla_modell2!E307,szórás_tábla_modell2!E$2:E$313,1)</f>
        <v>18</v>
      </c>
      <c r="F307">
        <f>RANK(szórás_tábla_modell2!F307,szórás_tábla_modell2!F$2:F$313,1)</f>
        <v>234</v>
      </c>
      <c r="G307">
        <f>RANK(szórás_tábla_modell2!G307,szórás_tábla_modell2!G$2:G$313,1)</f>
        <v>136</v>
      </c>
      <c r="H307">
        <f>RANK(szórás_tábla_modell2!H307,szórás_tábla_modell2!H$2:H$313,1)</f>
        <v>229</v>
      </c>
      <c r="I307">
        <f>RANK(szórás_tábla_modell2!I307,szórás_tábla_modell2!I$2:I$313,1)</f>
        <v>113</v>
      </c>
      <c r="J307">
        <f>RANK(szórás_tábla_modell2!J307,szórás_tábla_modell2!J$2:J$313,1)</f>
        <v>269</v>
      </c>
      <c r="K307">
        <f>RANK(szórás_tábla_modell2!K307,szórás_tábla_modell2!K$2:K$313,1)</f>
        <v>35</v>
      </c>
      <c r="L307">
        <f>RANK(szórás_tábla_modell2!L307,szórás_tábla_modell2!L$2:L$313,1)</f>
        <v>36</v>
      </c>
      <c r="M307">
        <f>RANK(szórás_tábla_modell2!M307,szórás_tábla_modell2!M$2:M$313,1)</f>
        <v>133</v>
      </c>
      <c r="N307">
        <f>RANK(szórás_tábla_modell2!N307,szórás_tábla_modell2!N$2:N$313,1)</f>
        <v>312</v>
      </c>
      <c r="O307">
        <f>RANK(szórás_tábla_modell2!O307,szórás_tábla_modell2!O$2:O$313,1)</f>
        <v>267</v>
      </c>
      <c r="P307">
        <f>RANK(szórás_tábla_modell2!P307,szórás_tábla_modell2!P$2:P$313,1)</f>
        <v>294</v>
      </c>
      <c r="Q307">
        <f>RANK(szórás_tábla_modell2!Q307,szórás_tábla_modell2!Q$2:Q$313,1)</f>
        <v>304</v>
      </c>
      <c r="R307">
        <f>RANK(szórás_tábla_modell2!R307,szórás_tábla_modell2!R$2:R$313,1)</f>
        <v>169</v>
      </c>
      <c r="S307">
        <f>RANK(szórás_tábla_modell2!S307,szórás_tábla_modell2!S$2:S$313,1)</f>
        <v>36</v>
      </c>
      <c r="T307">
        <f>RANK(szórás_tábla_modell2!T307,szórás_tábla_modell2!T$2:T$313,1)</f>
        <v>288</v>
      </c>
      <c r="U307">
        <f>RANK(szórás_tábla_modell2!U307,szórás_tábla_modell2!U$2:U$313,1)</f>
        <v>18</v>
      </c>
      <c r="V307">
        <f>RANK(szórás_tábla_modell2!V307,szórás_tábla_modell2!V$2:V$313,1)</f>
        <v>190</v>
      </c>
      <c r="W307">
        <f>RANK(szórás_tábla_modell2!W307,szórás_tábla_modell2!W$2:W$313,1)</f>
        <v>186</v>
      </c>
      <c r="X307">
        <f>RANK(szórás_tábla_modell2!X307,szórás_tábla_modell2!X$2:X$313,1)</f>
        <v>292</v>
      </c>
      <c r="Y307">
        <f>RANK(szórás_tábla_modell2!Y307,szórás_tábla_modell2!Y$2:Y$313,1)</f>
        <v>276</v>
      </c>
      <c r="Z307">
        <f>RANK(szórás_tábla_modell2!Z307,szórás_tábla_modell2!Z$2:Z$313,1)</f>
        <v>120</v>
      </c>
      <c r="AA307">
        <f>RANK(szórás_tábla_modell2!AA307,szórás_tábla_modell2!AA$2:AA$313,1)</f>
        <v>292</v>
      </c>
      <c r="AB307">
        <f>RANK(szórás_tábla_modell2!AB307,szórás_tábla_modell2!AB$2:AB$313,1)</f>
        <v>240</v>
      </c>
      <c r="AC307">
        <f>RANK(szórás_tábla_modell2!AC307,szórás_tábla_modell2!AC$2:AC$313,1)</f>
        <v>88</v>
      </c>
      <c r="AD307">
        <f>RANK(szórás_tábla_modell2!AD307,szórás_tábla_modell2!AD$2:AD$313,1)</f>
        <v>171</v>
      </c>
      <c r="AE307">
        <f>RANK(szórás_tábla_modell2!AE307,szórás_tábla_modell2!AE$2:AE$313,1)</f>
        <v>133</v>
      </c>
      <c r="AF307">
        <f>RANK(szórás_tábla_modell2!AF307,szórás_tábla_modell2!AF$2:AF$313,1)</f>
        <v>279</v>
      </c>
      <c r="AG307">
        <f>RANK(szórás_tábla_modell2!AG307,szórás_tábla_modell2!AG$2:AG$313,1)</f>
        <v>169</v>
      </c>
      <c r="AH307">
        <f>RANK(szórás_tábla_modell2!AH307,szórás_tábla_modell2!AH$2:AH$313,1)</f>
        <v>220</v>
      </c>
      <c r="AI307">
        <f>RANK(szórás_tábla_modell2!AI307,szórás_tábla_modell2!AI$2:AI$313,1)</f>
        <v>299</v>
      </c>
      <c r="AJ307">
        <f>RANK(szórás_tábla_modell2!AJ307,szórás_tábla_modell2!AJ$2:AJ$313,1)</f>
        <v>68</v>
      </c>
      <c r="AK307">
        <f>RANK(szórás_tábla_modell2!AK307,szórás_tábla_modell2!AK$2:AK$313,1)</f>
        <v>180</v>
      </c>
      <c r="AL307">
        <f>RANK(szórás_tábla_modell2!AL307,szórás_tábla_modell2!AL$2:AL$313,1)</f>
        <v>120</v>
      </c>
      <c r="AM307">
        <f>RANK(szórás_tábla_modell2!AM307,szórás_tábla_modell2!AM$2:AM$313,1)</f>
        <v>240</v>
      </c>
      <c r="AN307">
        <f>RANK(szórás_tábla_modell2!AN307,szórás_tábla_modell2!AN$2:AN$313,1)</f>
        <v>30</v>
      </c>
      <c r="AO307">
        <f>RANK(szórás_tábla_modell2!AO307,szórás_tábla_modell2!AO$2:AO$313,1)</f>
        <v>191</v>
      </c>
      <c r="AP307">
        <f>RANK(szórás_tábla_modell2!AP307,szórás_tábla_modell2!AP$2:AP$313,1)</f>
        <v>15</v>
      </c>
      <c r="AQ307">
        <f>RANK(szórás_tábla_modell2!AQ307,szórás_tábla_modell2!AQ$2:AQ$313,1)</f>
        <v>29</v>
      </c>
      <c r="AR307">
        <f>RANK(szórás_tábla_modell2!AR307,szórás_tábla_modell2!AR$2:AR$313,1)</f>
        <v>310</v>
      </c>
      <c r="AS307">
        <f>RANK(szórás_tábla_modell2!AS307,szórás_tábla_modell2!AS$2:AS$313,1)</f>
        <v>282</v>
      </c>
      <c r="AT307">
        <f>RANK(szórás_tábla_modell2!AT307,szórás_tábla_modell2!AT$2:AT$313,1)</f>
        <v>40</v>
      </c>
      <c r="AU307">
        <f>RANK(szórás_tábla_modell2!AU307,szórás_tábla_modell2!AU$2:AU$313,1)</f>
        <v>256</v>
      </c>
      <c r="AV307">
        <f>RANK(szórás_tábla_modell2!AV307,szórás_tábla_modell2!AV$2:AV$313,1)</f>
        <v>177</v>
      </c>
      <c r="AW307">
        <f>RANK(szórás_tábla_modell2!AW307,szórás_tábla_modell2!AW$2:AW$313,1)</f>
        <v>287</v>
      </c>
      <c r="AX307">
        <f>RANK(szórás_tábla_modell2!AX307,szórás_tábla_modell2!AX$2:AX$313,1)</f>
        <v>85</v>
      </c>
      <c r="AY307">
        <f>RANK(szórás_tábla_modell2!AY307,szórás_tábla_modell2!AY$2:AY$313,1)</f>
        <v>251</v>
      </c>
      <c r="AZ307">
        <f>RANK(szórás_tábla_modell2!AZ307,szórás_tábla_modell2!AZ$2:AZ$313,1)</f>
        <v>64</v>
      </c>
      <c r="BA307">
        <f>RANK(szórás_tábla_modell2!BA307,szórás_tábla_modell2!BA$2:BA$313,1)</f>
        <v>25</v>
      </c>
      <c r="BB307">
        <f>RANK(szórás_tábla_modell2!BB307,szórás_tábla_modell2!BB$2:BB$313,1)</f>
        <v>148</v>
      </c>
      <c r="BC307">
        <f>RANK(szórás_tábla_modell2!BC307,szórás_tábla_modell2!BC$2:BC$313,1)</f>
        <v>268</v>
      </c>
      <c r="BD307">
        <f>RANK(szórás_tábla_modell2!BD307,szórás_tábla_modell2!BD$2:BD$313,1)</f>
        <v>248</v>
      </c>
      <c r="BE307">
        <f>RANK(szórás_tábla_modell2!BE307,szórás_tábla_modell2!BE$2:BE$313,1)</f>
        <v>239</v>
      </c>
      <c r="BF307">
        <f>RANK(szórás_tábla_modell2!BF307,szórás_tábla_modell2!BF$2:BF$313,1)</f>
        <v>258</v>
      </c>
      <c r="BG307">
        <v>1000000</v>
      </c>
    </row>
    <row r="308" spans="1:62" x14ac:dyDescent="0.3">
      <c r="A308" t="str">
        <f>szórás_tábla_modell2!A308</f>
        <v>18_2023</v>
      </c>
      <c r="B308">
        <f>RANK(szórás_tábla_modell2!B308,szórás_tábla_modell2!B$2:B$313,1)</f>
        <v>273</v>
      </c>
      <c r="C308">
        <f>RANK(szórás_tábla_modell2!C308,szórás_tábla_modell2!C$2:C$313,1)</f>
        <v>301</v>
      </c>
      <c r="D308">
        <f>RANK(szórás_tábla_modell2!D308,szórás_tábla_modell2!D$2:D$313,1)</f>
        <v>311</v>
      </c>
      <c r="E308">
        <f>RANK(szórás_tábla_modell2!E308,szórás_tábla_modell2!E$2:E$313,1)</f>
        <v>11</v>
      </c>
      <c r="F308">
        <f>RANK(szórás_tábla_modell2!F308,szórás_tábla_modell2!F$2:F$313,1)</f>
        <v>244</v>
      </c>
      <c r="G308">
        <f>RANK(szórás_tábla_modell2!G308,szórás_tábla_modell2!G$2:G$313,1)</f>
        <v>94</v>
      </c>
      <c r="H308">
        <f>RANK(szórás_tábla_modell2!H308,szórás_tábla_modell2!H$2:H$313,1)</f>
        <v>238</v>
      </c>
      <c r="I308">
        <f>RANK(szórás_tábla_modell2!I308,szórás_tábla_modell2!I$2:I$313,1)</f>
        <v>117</v>
      </c>
      <c r="J308">
        <f>RANK(szórás_tábla_modell2!J308,szórás_tábla_modell2!J$2:J$313,1)</f>
        <v>265</v>
      </c>
      <c r="K308">
        <f>RANK(szórás_tábla_modell2!K308,szórás_tábla_modell2!K$2:K$313,1)</f>
        <v>38</v>
      </c>
      <c r="L308">
        <f>RANK(szórás_tábla_modell2!L308,szórás_tábla_modell2!L$2:L$313,1)</f>
        <v>35</v>
      </c>
      <c r="M308">
        <f>RANK(szórás_tábla_modell2!M308,szórás_tábla_modell2!M$2:M$313,1)</f>
        <v>112</v>
      </c>
      <c r="N308">
        <f>RANK(szórás_tábla_modell2!N308,szórás_tábla_modell2!N$2:N$313,1)</f>
        <v>303</v>
      </c>
      <c r="O308">
        <f>RANK(szórás_tábla_modell2!O308,szórás_tábla_modell2!O$2:O$313,1)</f>
        <v>258</v>
      </c>
      <c r="P308">
        <f>RANK(szórás_tábla_modell2!P308,szórás_tábla_modell2!P$2:P$313,1)</f>
        <v>299</v>
      </c>
      <c r="Q308">
        <f>RANK(szórás_tábla_modell2!Q308,szórás_tábla_modell2!Q$2:Q$313,1)</f>
        <v>310</v>
      </c>
      <c r="R308">
        <f>RANK(szórás_tábla_modell2!R308,szórás_tábla_modell2!R$2:R$313,1)</f>
        <v>181</v>
      </c>
      <c r="S308">
        <f>RANK(szórás_tábla_modell2!S308,szórás_tábla_modell2!S$2:S$313,1)</f>
        <v>44</v>
      </c>
      <c r="T308">
        <f>RANK(szórás_tábla_modell2!T308,szórás_tábla_modell2!T$2:T$313,1)</f>
        <v>283</v>
      </c>
      <c r="U308">
        <f>RANK(szórás_tábla_modell2!U308,szórás_tábla_modell2!U$2:U$313,1)</f>
        <v>16</v>
      </c>
      <c r="V308">
        <f>RANK(szórás_tábla_modell2!V308,szórás_tábla_modell2!V$2:V$313,1)</f>
        <v>189</v>
      </c>
      <c r="W308">
        <f>RANK(szórás_tábla_modell2!W308,szórás_tábla_modell2!W$2:W$313,1)</f>
        <v>175</v>
      </c>
      <c r="X308">
        <f>RANK(szórás_tábla_modell2!X308,szórás_tábla_modell2!X$2:X$313,1)</f>
        <v>303</v>
      </c>
      <c r="Y308">
        <f>RANK(szórás_tábla_modell2!Y308,szórás_tábla_modell2!Y$2:Y$313,1)</f>
        <v>286</v>
      </c>
      <c r="Z308">
        <f>RANK(szórás_tábla_modell2!Z308,szórás_tábla_modell2!Z$2:Z$313,1)</f>
        <v>124</v>
      </c>
      <c r="AA308">
        <f>RANK(szórás_tábla_modell2!AA308,szórás_tábla_modell2!AA$2:AA$313,1)</f>
        <v>297</v>
      </c>
      <c r="AB308">
        <f>RANK(szórás_tábla_modell2!AB308,szórás_tábla_modell2!AB$2:AB$313,1)</f>
        <v>229</v>
      </c>
      <c r="AC308">
        <f>RANK(szórás_tábla_modell2!AC308,szórás_tábla_modell2!AC$2:AC$313,1)</f>
        <v>108</v>
      </c>
      <c r="AD308">
        <f>RANK(szórás_tábla_modell2!AD308,szórás_tábla_modell2!AD$2:AD$313,1)</f>
        <v>158</v>
      </c>
      <c r="AE308">
        <f>RANK(szórás_tábla_modell2!AE308,szórás_tábla_modell2!AE$2:AE$313,1)</f>
        <v>130</v>
      </c>
      <c r="AF308">
        <f>RANK(szórás_tábla_modell2!AF308,szórás_tábla_modell2!AF$2:AF$313,1)</f>
        <v>285</v>
      </c>
      <c r="AG308">
        <f>RANK(szórás_tábla_modell2!AG308,szórás_tábla_modell2!AG$2:AG$313,1)</f>
        <v>175</v>
      </c>
      <c r="AH308">
        <f>RANK(szórás_tábla_modell2!AH308,szórás_tábla_modell2!AH$2:AH$313,1)</f>
        <v>228</v>
      </c>
      <c r="AI308">
        <f>RANK(szórás_tábla_modell2!AI308,szórás_tábla_modell2!AI$2:AI$313,1)</f>
        <v>297</v>
      </c>
      <c r="AJ308">
        <f>RANK(szórás_tábla_modell2!AJ308,szórás_tábla_modell2!AJ$2:AJ$313,1)</f>
        <v>74</v>
      </c>
      <c r="AK308">
        <f>RANK(szórás_tábla_modell2!AK308,szórás_tábla_modell2!AK$2:AK$313,1)</f>
        <v>168</v>
      </c>
      <c r="AL308">
        <f>RANK(szórás_tábla_modell2!AL308,szórás_tábla_modell2!AL$2:AL$313,1)</f>
        <v>126</v>
      </c>
      <c r="AM308">
        <f>RANK(szórás_tábla_modell2!AM308,szórás_tábla_modell2!AM$2:AM$313,1)</f>
        <v>216</v>
      </c>
      <c r="AN308">
        <f>RANK(szórás_tábla_modell2!AN308,szórás_tábla_modell2!AN$2:AN$313,1)</f>
        <v>26</v>
      </c>
      <c r="AO308">
        <f>RANK(szórás_tábla_modell2!AO308,szórás_tábla_modell2!AO$2:AO$313,1)</f>
        <v>286</v>
      </c>
      <c r="AP308">
        <f>RANK(szórás_tábla_modell2!AP308,szórás_tábla_modell2!AP$2:AP$313,1)</f>
        <v>34</v>
      </c>
      <c r="AQ308">
        <f>RANK(szórás_tábla_modell2!AQ308,szórás_tábla_modell2!AQ$2:AQ$313,1)</f>
        <v>35</v>
      </c>
      <c r="AR308">
        <f>RANK(szórás_tábla_modell2!AR308,szórás_tábla_modell2!AR$2:AR$313,1)</f>
        <v>293</v>
      </c>
      <c r="AS308">
        <f>RANK(szórás_tábla_modell2!AS308,szórás_tábla_modell2!AS$2:AS$313,1)</f>
        <v>297</v>
      </c>
      <c r="AT308">
        <f>RANK(szórás_tábla_modell2!AT308,szórás_tábla_modell2!AT$2:AT$313,1)</f>
        <v>15</v>
      </c>
      <c r="AU308">
        <f>RANK(szórás_tábla_modell2!AU308,szórás_tábla_modell2!AU$2:AU$313,1)</f>
        <v>246</v>
      </c>
      <c r="AV308">
        <f>RANK(szórás_tábla_modell2!AV308,szórás_tábla_modell2!AV$2:AV$313,1)</f>
        <v>173</v>
      </c>
      <c r="AW308">
        <f>RANK(szórás_tábla_modell2!AW308,szórás_tábla_modell2!AW$2:AW$313,1)</f>
        <v>291</v>
      </c>
      <c r="AX308">
        <f>RANK(szórás_tábla_modell2!AX308,szórás_tábla_modell2!AX$2:AX$313,1)</f>
        <v>84</v>
      </c>
      <c r="AY308">
        <f>RANK(szórás_tábla_modell2!AY308,szórás_tábla_modell2!AY$2:AY$313,1)</f>
        <v>268</v>
      </c>
      <c r="AZ308">
        <f>RANK(szórás_tábla_modell2!AZ308,szórás_tábla_modell2!AZ$2:AZ$313,1)</f>
        <v>82</v>
      </c>
      <c r="BA308">
        <f>RANK(szórás_tábla_modell2!BA308,szórás_tábla_modell2!BA$2:BA$313,1)</f>
        <v>55</v>
      </c>
      <c r="BB308">
        <f>RANK(szórás_tábla_modell2!BB308,szórás_tábla_modell2!BB$2:BB$313,1)</f>
        <v>155</v>
      </c>
      <c r="BC308">
        <f>RANK(szórás_tábla_modell2!BC308,szórás_tábla_modell2!BC$2:BC$313,1)</f>
        <v>269</v>
      </c>
      <c r="BD308">
        <f>RANK(szórás_tábla_modell2!BD308,szórás_tábla_modell2!BD$2:BD$313,1)</f>
        <v>250</v>
      </c>
      <c r="BE308">
        <f>RANK(szórás_tábla_modell2!BE308,szórás_tábla_modell2!BE$2:BE$313,1)</f>
        <v>258</v>
      </c>
      <c r="BF308">
        <f>RANK(szórás_tábla_modell2!BF308,szórás_tábla_modell2!BF$2:BF$313,1)</f>
        <v>204</v>
      </c>
      <c r="BG308">
        <v>1000000</v>
      </c>
    </row>
    <row r="309" spans="1:62" x14ac:dyDescent="0.3">
      <c r="A309" t="str">
        <f>szórás_tábla_modell2!A309</f>
        <v>19_2023</v>
      </c>
      <c r="B309">
        <f>RANK(szórás_tábla_modell2!B309,szórás_tábla_modell2!B$2:B$313,1)</f>
        <v>283</v>
      </c>
      <c r="C309">
        <f>RANK(szórás_tábla_modell2!C309,szórás_tábla_modell2!C$2:C$313,1)</f>
        <v>303</v>
      </c>
      <c r="D309">
        <f>RANK(szórás_tábla_modell2!D309,szórás_tábla_modell2!D$2:D$313,1)</f>
        <v>305</v>
      </c>
      <c r="E309">
        <f>RANK(szórás_tábla_modell2!E309,szórás_tábla_modell2!E$2:E$313,1)</f>
        <v>28</v>
      </c>
      <c r="F309">
        <f>RANK(szórás_tábla_modell2!F309,szórás_tábla_modell2!F$2:F$313,1)</f>
        <v>260</v>
      </c>
      <c r="G309">
        <f>RANK(szórás_tábla_modell2!G309,szórás_tábla_modell2!G$2:G$313,1)</f>
        <v>160</v>
      </c>
      <c r="H309">
        <f>RANK(szórás_tábla_modell2!H309,szórás_tábla_modell2!H$2:H$313,1)</f>
        <v>239</v>
      </c>
      <c r="I309">
        <f>RANK(szórás_tábla_modell2!I309,szórás_tábla_modell2!I$2:I$313,1)</f>
        <v>148</v>
      </c>
      <c r="J309">
        <f>RANK(szórás_tábla_modell2!J309,szórás_tábla_modell2!J$2:J$313,1)</f>
        <v>275</v>
      </c>
      <c r="K309">
        <f>RANK(szórás_tábla_modell2!K309,szórás_tábla_modell2!K$2:K$313,1)</f>
        <v>37</v>
      </c>
      <c r="L309">
        <f>RANK(szórás_tábla_modell2!L309,szórás_tábla_modell2!L$2:L$313,1)</f>
        <v>50</v>
      </c>
      <c r="M309">
        <f>RANK(szórás_tábla_modell2!M309,szórás_tábla_modell2!M$2:M$313,1)</f>
        <v>103</v>
      </c>
      <c r="N309">
        <f>RANK(szórás_tábla_modell2!N309,szórás_tábla_modell2!N$2:N$313,1)</f>
        <v>305</v>
      </c>
      <c r="O309">
        <f>RANK(szórás_tábla_modell2!O309,szórás_tábla_modell2!O$2:O$313,1)</f>
        <v>283</v>
      </c>
      <c r="P309">
        <f>RANK(szórás_tábla_modell2!P309,szórás_tábla_modell2!P$2:P$313,1)</f>
        <v>300</v>
      </c>
      <c r="Q309">
        <f>RANK(szórás_tábla_modell2!Q309,szórás_tábla_modell2!Q$2:Q$313,1)</f>
        <v>306</v>
      </c>
      <c r="R309">
        <f>RANK(szórás_tábla_modell2!R309,szórás_tábla_modell2!R$2:R$313,1)</f>
        <v>195</v>
      </c>
      <c r="S309">
        <f>RANK(szórás_tábla_modell2!S309,szórás_tábla_modell2!S$2:S$313,1)</f>
        <v>42</v>
      </c>
      <c r="T309">
        <f>RANK(szórás_tábla_modell2!T309,szórás_tábla_modell2!T$2:T$313,1)</f>
        <v>310</v>
      </c>
      <c r="U309">
        <f>RANK(szórás_tábla_modell2!U309,szórás_tábla_modell2!U$2:U$313,1)</f>
        <v>21</v>
      </c>
      <c r="V309">
        <f>RANK(szórás_tábla_modell2!V309,szórás_tábla_modell2!V$2:V$313,1)</f>
        <v>179</v>
      </c>
      <c r="W309">
        <f>RANK(szórás_tábla_modell2!W309,szórás_tábla_modell2!W$2:W$313,1)</f>
        <v>179</v>
      </c>
      <c r="X309">
        <f>RANK(szórás_tábla_modell2!X309,szórás_tábla_modell2!X$2:X$313,1)</f>
        <v>292</v>
      </c>
      <c r="Y309">
        <f>RANK(szórás_tábla_modell2!Y309,szórás_tábla_modell2!Y$2:Y$313,1)</f>
        <v>304</v>
      </c>
      <c r="Z309">
        <f>RANK(szórás_tábla_modell2!Z309,szórás_tábla_modell2!Z$2:Z$313,1)</f>
        <v>122</v>
      </c>
      <c r="AA309">
        <f>RANK(szórás_tábla_modell2!AA309,szórás_tábla_modell2!AA$2:AA$313,1)</f>
        <v>298</v>
      </c>
      <c r="AB309">
        <f>RANK(szórás_tábla_modell2!AB309,szórás_tábla_modell2!AB$2:AB$313,1)</f>
        <v>258</v>
      </c>
      <c r="AC309">
        <f>RANK(szórás_tábla_modell2!AC309,szórás_tábla_modell2!AC$2:AC$313,1)</f>
        <v>109</v>
      </c>
      <c r="AD309">
        <f>RANK(szórás_tábla_modell2!AD309,szórás_tábla_modell2!AD$2:AD$313,1)</f>
        <v>163</v>
      </c>
      <c r="AE309">
        <f>RANK(szórás_tábla_modell2!AE309,szórás_tábla_modell2!AE$2:AE$313,1)</f>
        <v>145</v>
      </c>
      <c r="AF309">
        <f>RANK(szórás_tábla_modell2!AF309,szórás_tábla_modell2!AF$2:AF$313,1)</f>
        <v>284</v>
      </c>
      <c r="AG309">
        <f>RANK(szórás_tábla_modell2!AG309,szórás_tábla_modell2!AG$2:AG$313,1)</f>
        <v>135</v>
      </c>
      <c r="AH309">
        <f>RANK(szórás_tábla_modell2!AH309,szórás_tábla_modell2!AH$2:AH$313,1)</f>
        <v>243</v>
      </c>
      <c r="AI309">
        <f>RANK(szórás_tábla_modell2!AI309,szórás_tábla_modell2!AI$2:AI$313,1)</f>
        <v>311</v>
      </c>
      <c r="AJ309">
        <f>RANK(szórás_tábla_modell2!AJ309,szórás_tábla_modell2!AJ$2:AJ$313,1)</f>
        <v>72</v>
      </c>
      <c r="AK309">
        <f>RANK(szórás_tábla_modell2!AK309,szórás_tábla_modell2!AK$2:AK$313,1)</f>
        <v>182</v>
      </c>
      <c r="AL309">
        <f>RANK(szórás_tábla_modell2!AL309,szórás_tábla_modell2!AL$2:AL$313,1)</f>
        <v>127</v>
      </c>
      <c r="AM309">
        <f>RANK(szórás_tábla_modell2!AM309,szórás_tábla_modell2!AM$2:AM$313,1)</f>
        <v>240</v>
      </c>
      <c r="AN309">
        <f>RANK(szórás_tábla_modell2!AN309,szórás_tábla_modell2!AN$2:AN$313,1)</f>
        <v>35</v>
      </c>
      <c r="AO309">
        <f>RANK(szórás_tábla_modell2!AO309,szórás_tábla_modell2!AO$2:AO$313,1)</f>
        <v>277</v>
      </c>
      <c r="AP309">
        <f>RANK(szórás_tábla_modell2!AP309,szórás_tábla_modell2!AP$2:AP$313,1)</f>
        <v>8</v>
      </c>
      <c r="AQ309">
        <f>RANK(szórás_tábla_modell2!AQ309,szórás_tábla_modell2!AQ$2:AQ$313,1)</f>
        <v>37</v>
      </c>
      <c r="AR309">
        <f>RANK(szórás_tábla_modell2!AR309,szórás_tábla_modell2!AR$2:AR$313,1)</f>
        <v>293</v>
      </c>
      <c r="AS309">
        <f>RANK(szórás_tábla_modell2!AS309,szórás_tábla_modell2!AS$2:AS$313,1)</f>
        <v>303</v>
      </c>
      <c r="AT309">
        <f>RANK(szórás_tábla_modell2!AT309,szórás_tábla_modell2!AT$2:AT$313,1)</f>
        <v>51</v>
      </c>
      <c r="AU309">
        <f>RANK(szórás_tábla_modell2!AU309,szórás_tábla_modell2!AU$2:AU$313,1)</f>
        <v>252</v>
      </c>
      <c r="AV309">
        <f>RANK(szórás_tábla_modell2!AV309,szórás_tábla_modell2!AV$2:AV$313,1)</f>
        <v>123</v>
      </c>
      <c r="AW309">
        <f>RANK(szórás_tábla_modell2!AW309,szórás_tábla_modell2!AW$2:AW$313,1)</f>
        <v>273</v>
      </c>
      <c r="AX309">
        <f>RANK(szórás_tábla_modell2!AX309,szórás_tábla_modell2!AX$2:AX$313,1)</f>
        <v>41</v>
      </c>
      <c r="AY309">
        <f>RANK(szórás_tábla_modell2!AY309,szórás_tábla_modell2!AY$2:AY$313,1)</f>
        <v>261</v>
      </c>
      <c r="AZ309">
        <f>RANK(szórás_tábla_modell2!AZ309,szórás_tábla_modell2!AZ$2:AZ$313,1)</f>
        <v>67</v>
      </c>
      <c r="BA309">
        <f>RANK(szórás_tábla_modell2!BA309,szórás_tábla_modell2!BA$2:BA$313,1)</f>
        <v>96</v>
      </c>
      <c r="BB309">
        <f>RANK(szórás_tábla_modell2!BB309,szórás_tábla_modell2!BB$2:BB$313,1)</f>
        <v>151</v>
      </c>
      <c r="BC309">
        <f>RANK(szórás_tábla_modell2!BC309,szórás_tábla_modell2!BC$2:BC$313,1)</f>
        <v>286</v>
      </c>
      <c r="BD309">
        <f>RANK(szórás_tábla_modell2!BD309,szórás_tábla_modell2!BD$2:BD$313,1)</f>
        <v>245</v>
      </c>
      <c r="BE309">
        <f>RANK(szórás_tábla_modell2!BE309,szórás_tábla_modell2!BE$2:BE$313,1)</f>
        <v>255</v>
      </c>
      <c r="BF309">
        <f>RANK(szórás_tábla_modell2!BF309,szórás_tábla_modell2!BF$2:BF$313,1)</f>
        <v>192</v>
      </c>
      <c r="BG309">
        <v>1000000</v>
      </c>
    </row>
    <row r="310" spans="1:62" x14ac:dyDescent="0.3">
      <c r="A310" t="str">
        <f>szórás_tábla_modell2!A310</f>
        <v>20_2023</v>
      </c>
      <c r="B310">
        <f>RANK(szórás_tábla_modell2!B310,szórás_tábla_modell2!B$2:B$313,1)</f>
        <v>277</v>
      </c>
      <c r="C310">
        <f>RANK(szórás_tábla_modell2!C310,szórás_tábla_modell2!C$2:C$313,1)</f>
        <v>288</v>
      </c>
      <c r="D310">
        <f>RANK(szórás_tábla_modell2!D310,szórás_tábla_modell2!D$2:D$313,1)</f>
        <v>303</v>
      </c>
      <c r="E310">
        <f>RANK(szórás_tábla_modell2!E310,szórás_tábla_modell2!E$2:E$313,1)</f>
        <v>15</v>
      </c>
      <c r="F310">
        <f>RANK(szórás_tábla_modell2!F310,szórás_tábla_modell2!F$2:F$313,1)</f>
        <v>207</v>
      </c>
      <c r="G310">
        <f>RANK(szórás_tábla_modell2!G310,szórás_tábla_modell2!G$2:G$313,1)</f>
        <v>28</v>
      </c>
      <c r="H310">
        <f>RANK(szórás_tábla_modell2!H310,szórás_tábla_modell2!H$2:H$313,1)</f>
        <v>219</v>
      </c>
      <c r="I310">
        <f>RANK(szórás_tábla_modell2!I310,szórás_tábla_modell2!I$2:I$313,1)</f>
        <v>112</v>
      </c>
      <c r="J310">
        <f>RANK(szórás_tábla_modell2!J310,szórás_tábla_modell2!J$2:J$313,1)</f>
        <v>261</v>
      </c>
      <c r="K310">
        <f>RANK(szórás_tábla_modell2!K310,szórás_tábla_modell2!K$2:K$313,1)</f>
        <v>30</v>
      </c>
      <c r="L310">
        <f>RANK(szórás_tábla_modell2!L310,szórás_tábla_modell2!L$2:L$313,1)</f>
        <v>53</v>
      </c>
      <c r="M310">
        <f>RANK(szórás_tábla_modell2!M310,szórás_tábla_modell2!M$2:M$313,1)</f>
        <v>105</v>
      </c>
      <c r="N310">
        <f>RANK(szórás_tábla_modell2!N310,szórás_tábla_modell2!N$2:N$313,1)</f>
        <v>301</v>
      </c>
      <c r="O310">
        <f>RANK(szórás_tábla_modell2!O310,szórás_tábla_modell2!O$2:O$313,1)</f>
        <v>260</v>
      </c>
      <c r="P310">
        <f>RANK(szórás_tábla_modell2!P310,szórás_tábla_modell2!P$2:P$313,1)</f>
        <v>295</v>
      </c>
      <c r="Q310">
        <f>RANK(szórás_tábla_modell2!Q310,szórás_tábla_modell2!Q$2:Q$313,1)</f>
        <v>305</v>
      </c>
      <c r="R310">
        <f>RANK(szórás_tábla_modell2!R310,szórás_tábla_modell2!R$2:R$313,1)</f>
        <v>178</v>
      </c>
      <c r="S310">
        <f>RANK(szórás_tábla_modell2!S310,szórás_tábla_modell2!S$2:S$313,1)</f>
        <v>31</v>
      </c>
      <c r="T310">
        <f>RANK(szórás_tábla_modell2!T310,szórás_tábla_modell2!T$2:T$313,1)</f>
        <v>282</v>
      </c>
      <c r="U310">
        <f>RANK(szórás_tábla_modell2!U310,szórás_tábla_modell2!U$2:U$313,1)</f>
        <v>14</v>
      </c>
      <c r="V310">
        <f>RANK(szórás_tábla_modell2!V310,szórás_tábla_modell2!V$2:V$313,1)</f>
        <v>197</v>
      </c>
      <c r="W310">
        <f>RANK(szórás_tábla_modell2!W310,szórás_tábla_modell2!W$2:W$313,1)</f>
        <v>156</v>
      </c>
      <c r="X310">
        <f>RANK(szórás_tábla_modell2!X310,szórás_tábla_modell2!X$2:X$313,1)</f>
        <v>292</v>
      </c>
      <c r="Y310">
        <f>RANK(szórás_tábla_modell2!Y310,szórás_tábla_modell2!Y$2:Y$313,1)</f>
        <v>307</v>
      </c>
      <c r="Z310">
        <f>RANK(szórás_tábla_modell2!Z310,szórás_tábla_modell2!Z$2:Z$313,1)</f>
        <v>121</v>
      </c>
      <c r="AA310">
        <f>RANK(szórás_tábla_modell2!AA310,szórás_tábla_modell2!AA$2:AA$313,1)</f>
        <v>294</v>
      </c>
      <c r="AB310">
        <f>RANK(szórás_tábla_modell2!AB310,szórás_tábla_modell2!AB$2:AB$313,1)</f>
        <v>195</v>
      </c>
      <c r="AC310">
        <f>RANK(szórás_tábla_modell2!AC310,szórás_tábla_modell2!AC$2:AC$313,1)</f>
        <v>84</v>
      </c>
      <c r="AD310">
        <f>RANK(szórás_tábla_modell2!AD310,szórás_tábla_modell2!AD$2:AD$313,1)</f>
        <v>150</v>
      </c>
      <c r="AE310">
        <f>RANK(szórás_tábla_modell2!AE310,szórás_tábla_modell2!AE$2:AE$313,1)</f>
        <v>144</v>
      </c>
      <c r="AF310">
        <f>RANK(szórás_tábla_modell2!AF310,szórás_tábla_modell2!AF$2:AF$313,1)</f>
        <v>282</v>
      </c>
      <c r="AG310">
        <f>RANK(szórás_tábla_modell2!AG310,szórás_tábla_modell2!AG$2:AG$313,1)</f>
        <v>126</v>
      </c>
      <c r="AH310">
        <f>RANK(szórás_tábla_modell2!AH310,szórás_tábla_modell2!AH$2:AH$313,1)</f>
        <v>229</v>
      </c>
      <c r="AI310">
        <f>RANK(szórás_tábla_modell2!AI310,szórás_tábla_modell2!AI$2:AI$313,1)</f>
        <v>309</v>
      </c>
      <c r="AJ310">
        <f>RANK(szórás_tábla_modell2!AJ310,szórás_tábla_modell2!AJ$2:AJ$313,1)</f>
        <v>71</v>
      </c>
      <c r="AK310">
        <f>RANK(szórás_tábla_modell2!AK310,szórás_tábla_modell2!AK$2:AK$313,1)</f>
        <v>155</v>
      </c>
      <c r="AL310">
        <f>RANK(szórás_tábla_modell2!AL310,szórás_tábla_modell2!AL$2:AL$313,1)</f>
        <v>125</v>
      </c>
      <c r="AM310">
        <f>RANK(szórás_tábla_modell2!AM310,szórás_tábla_modell2!AM$2:AM$313,1)</f>
        <v>235</v>
      </c>
      <c r="AN310">
        <f>RANK(szórás_tábla_modell2!AN310,szórás_tábla_modell2!AN$2:AN$313,1)</f>
        <v>36</v>
      </c>
      <c r="AO310">
        <f>RANK(szórás_tábla_modell2!AO310,szórás_tábla_modell2!AO$2:AO$313,1)</f>
        <v>283</v>
      </c>
      <c r="AP310">
        <f>RANK(szórás_tábla_modell2!AP310,szórás_tábla_modell2!AP$2:AP$313,1)</f>
        <v>12</v>
      </c>
      <c r="AQ310">
        <f>RANK(szórás_tábla_modell2!AQ310,szórás_tábla_modell2!AQ$2:AQ$313,1)</f>
        <v>29</v>
      </c>
      <c r="AR310">
        <f>RANK(szórás_tábla_modell2!AR310,szórás_tábla_modell2!AR$2:AR$313,1)</f>
        <v>306</v>
      </c>
      <c r="AS310">
        <f>RANK(szórás_tábla_modell2!AS310,szórás_tábla_modell2!AS$2:AS$313,1)</f>
        <v>302</v>
      </c>
      <c r="AT310">
        <f>RANK(szórás_tábla_modell2!AT310,szórás_tábla_modell2!AT$2:AT$313,1)</f>
        <v>19</v>
      </c>
      <c r="AU310">
        <f>RANK(szórás_tábla_modell2!AU310,szórás_tábla_modell2!AU$2:AU$313,1)</f>
        <v>224</v>
      </c>
      <c r="AV310">
        <f>RANK(szórás_tábla_modell2!AV310,szórás_tábla_modell2!AV$2:AV$313,1)</f>
        <v>169</v>
      </c>
      <c r="AW310">
        <f>RANK(szórás_tábla_modell2!AW310,szórás_tábla_modell2!AW$2:AW$313,1)</f>
        <v>275</v>
      </c>
      <c r="AX310">
        <f>RANK(szórás_tábla_modell2!AX310,szórás_tábla_modell2!AX$2:AX$313,1)</f>
        <v>82</v>
      </c>
      <c r="AY310">
        <f>RANK(szórás_tábla_modell2!AY310,szórás_tábla_modell2!AY$2:AY$313,1)</f>
        <v>292</v>
      </c>
      <c r="AZ310">
        <f>RANK(szórás_tábla_modell2!AZ310,szórás_tábla_modell2!AZ$2:AZ$313,1)</f>
        <v>66</v>
      </c>
      <c r="BA310">
        <f>RANK(szórás_tábla_modell2!BA310,szórás_tábla_modell2!BA$2:BA$313,1)</f>
        <v>107</v>
      </c>
      <c r="BB310">
        <f>RANK(szórás_tábla_modell2!BB310,szórás_tábla_modell2!BB$2:BB$313,1)</f>
        <v>91</v>
      </c>
      <c r="BC310">
        <f>RANK(szórás_tábla_modell2!BC310,szórás_tábla_modell2!BC$2:BC$313,1)</f>
        <v>287</v>
      </c>
      <c r="BD310">
        <f>RANK(szórás_tábla_modell2!BD310,szórás_tábla_modell2!BD$2:BD$313,1)</f>
        <v>222</v>
      </c>
      <c r="BE310">
        <f>RANK(szórás_tábla_modell2!BE310,szórás_tábla_modell2!BE$2:BE$313,1)</f>
        <v>253</v>
      </c>
      <c r="BF310">
        <f>RANK(szórás_tábla_modell2!BF310,szórás_tábla_modell2!BF$2:BF$313,1)</f>
        <v>193</v>
      </c>
      <c r="BG310">
        <v>1000000</v>
      </c>
    </row>
    <row r="311" spans="1:62" x14ac:dyDescent="0.3">
      <c r="A311" t="str">
        <f>szórás_tábla_modell2!A311</f>
        <v>21_2023</v>
      </c>
      <c r="B311">
        <f>RANK(szórás_tábla_modell2!B311,szórás_tábla_modell2!B$2:B$313,1)</f>
        <v>275</v>
      </c>
      <c r="C311">
        <f>RANK(szórás_tábla_modell2!C311,szórás_tábla_modell2!C$2:C$313,1)</f>
        <v>286</v>
      </c>
      <c r="D311">
        <f>RANK(szórás_tábla_modell2!D311,szórás_tábla_modell2!D$2:D$313,1)</f>
        <v>309</v>
      </c>
      <c r="E311">
        <f>RANK(szórás_tábla_modell2!E311,szórás_tábla_modell2!E$2:E$313,1)</f>
        <v>13</v>
      </c>
      <c r="F311">
        <f>RANK(szórás_tábla_modell2!F311,szórás_tábla_modell2!F$2:F$313,1)</f>
        <v>200</v>
      </c>
      <c r="G311">
        <f>RANK(szórás_tábla_modell2!G311,szórás_tábla_modell2!G$2:G$313,1)</f>
        <v>66</v>
      </c>
      <c r="H311">
        <f>RANK(szórás_tábla_modell2!H311,szórás_tábla_modell2!H$2:H$313,1)</f>
        <v>235</v>
      </c>
      <c r="I311">
        <f>RANK(szórás_tábla_modell2!I311,szórás_tábla_modell2!I$2:I$313,1)</f>
        <v>115</v>
      </c>
      <c r="J311">
        <f>RANK(szórás_tábla_modell2!J311,szórás_tábla_modell2!J$2:J$313,1)</f>
        <v>262</v>
      </c>
      <c r="K311">
        <f>RANK(szórás_tábla_modell2!K311,szórás_tábla_modell2!K$2:K$313,1)</f>
        <v>27</v>
      </c>
      <c r="L311">
        <f>RANK(szórás_tábla_modell2!L311,szórás_tábla_modell2!L$2:L$313,1)</f>
        <v>37</v>
      </c>
      <c r="M311">
        <f>RANK(szórás_tábla_modell2!M311,szórás_tábla_modell2!M$2:M$313,1)</f>
        <v>124</v>
      </c>
      <c r="N311">
        <f>RANK(szórás_tábla_modell2!N311,szórás_tábla_modell2!N$2:N$313,1)</f>
        <v>302</v>
      </c>
      <c r="O311">
        <f>RANK(szórás_tábla_modell2!O311,szórás_tábla_modell2!O$2:O$313,1)</f>
        <v>254</v>
      </c>
      <c r="P311">
        <f>RANK(szórás_tábla_modell2!P311,szórás_tábla_modell2!P$2:P$313,1)</f>
        <v>293</v>
      </c>
      <c r="Q311">
        <f>RANK(szórás_tábla_modell2!Q311,szórás_tábla_modell2!Q$2:Q$313,1)</f>
        <v>312</v>
      </c>
      <c r="R311">
        <f>RANK(szórás_tábla_modell2!R311,szórás_tábla_modell2!R$2:R$313,1)</f>
        <v>172</v>
      </c>
      <c r="S311">
        <f>RANK(szórás_tábla_modell2!S311,szórás_tábla_modell2!S$2:S$313,1)</f>
        <v>43</v>
      </c>
      <c r="T311">
        <f>RANK(szórás_tábla_modell2!T311,szórás_tábla_modell2!T$2:T$313,1)</f>
        <v>280</v>
      </c>
      <c r="U311">
        <f>RANK(szórás_tábla_modell2!U311,szórás_tábla_modell2!U$2:U$313,1)</f>
        <v>12</v>
      </c>
      <c r="V311">
        <f>RANK(szórás_tábla_modell2!V311,szórás_tábla_modell2!V$2:V$313,1)</f>
        <v>198</v>
      </c>
      <c r="W311">
        <f>RANK(szórás_tábla_modell2!W311,szórás_tábla_modell2!W$2:W$313,1)</f>
        <v>183</v>
      </c>
      <c r="X311">
        <f>RANK(szórás_tábla_modell2!X311,szórás_tábla_modell2!X$2:X$313,1)</f>
        <v>305</v>
      </c>
      <c r="Y311">
        <f>RANK(szórás_tábla_modell2!Y311,szórás_tábla_modell2!Y$2:Y$313,1)</f>
        <v>295</v>
      </c>
      <c r="Z311">
        <f>RANK(szórás_tábla_modell2!Z311,szórás_tábla_modell2!Z$2:Z$313,1)</f>
        <v>128</v>
      </c>
      <c r="AA311">
        <f>RANK(szórás_tábla_modell2!AA311,szórás_tábla_modell2!AA$2:AA$313,1)</f>
        <v>300</v>
      </c>
      <c r="AB311">
        <f>RANK(szórás_tábla_modell2!AB311,szórás_tábla_modell2!AB$2:AB$313,1)</f>
        <v>192</v>
      </c>
      <c r="AC311">
        <f>RANK(szórás_tábla_modell2!AC311,szórás_tábla_modell2!AC$2:AC$313,1)</f>
        <v>124</v>
      </c>
      <c r="AD311">
        <f>RANK(szórás_tábla_modell2!AD311,szórás_tábla_modell2!AD$2:AD$313,1)</f>
        <v>174</v>
      </c>
      <c r="AE311">
        <f>RANK(szórás_tábla_modell2!AE311,szórás_tábla_modell2!AE$2:AE$313,1)</f>
        <v>143</v>
      </c>
      <c r="AF311">
        <f>RANK(szórás_tábla_modell2!AF311,szórás_tábla_modell2!AF$2:AF$313,1)</f>
        <v>286</v>
      </c>
      <c r="AG311">
        <f>RANK(szórás_tábla_modell2!AG311,szórás_tábla_modell2!AG$2:AG$313,1)</f>
        <v>178</v>
      </c>
      <c r="AH311">
        <f>RANK(szórás_tábla_modell2!AH311,szórás_tábla_modell2!AH$2:AH$313,1)</f>
        <v>211</v>
      </c>
      <c r="AI311">
        <f>RANK(szórás_tábla_modell2!AI311,szórás_tábla_modell2!AI$2:AI$313,1)</f>
        <v>308</v>
      </c>
      <c r="AJ311">
        <f>RANK(szórás_tábla_modell2!AJ311,szórás_tábla_modell2!AJ$2:AJ$313,1)</f>
        <v>70</v>
      </c>
      <c r="AK311">
        <f>RANK(szórás_tábla_modell2!AK311,szórás_tábla_modell2!AK$2:AK$313,1)</f>
        <v>151</v>
      </c>
      <c r="AL311">
        <f>RANK(szórás_tábla_modell2!AL311,szórás_tábla_modell2!AL$2:AL$313,1)</f>
        <v>118</v>
      </c>
      <c r="AM311">
        <f>RANK(szórás_tábla_modell2!AM311,szórás_tábla_modell2!AM$2:AM$313,1)</f>
        <v>233</v>
      </c>
      <c r="AN311">
        <f>RANK(szórás_tábla_modell2!AN311,szórás_tábla_modell2!AN$2:AN$313,1)</f>
        <v>40</v>
      </c>
      <c r="AO311">
        <f>RANK(szórás_tábla_modell2!AO311,szórás_tábla_modell2!AO$2:AO$313,1)</f>
        <v>282</v>
      </c>
      <c r="AP311">
        <f>RANK(szórás_tábla_modell2!AP311,szórás_tábla_modell2!AP$2:AP$313,1)</f>
        <v>18</v>
      </c>
      <c r="AQ311">
        <f>RANK(szórás_tábla_modell2!AQ311,szórás_tábla_modell2!AQ$2:AQ$313,1)</f>
        <v>18</v>
      </c>
      <c r="AR311">
        <f>RANK(szórás_tábla_modell2!AR311,szórás_tábla_modell2!AR$2:AR$313,1)</f>
        <v>299</v>
      </c>
      <c r="AS311">
        <f>RANK(szórás_tábla_modell2!AS311,szórás_tábla_modell2!AS$2:AS$313,1)</f>
        <v>264</v>
      </c>
      <c r="AT311">
        <f>RANK(szórás_tábla_modell2!AT311,szórás_tábla_modell2!AT$2:AT$313,1)</f>
        <v>32</v>
      </c>
      <c r="AU311">
        <f>RANK(szórás_tábla_modell2!AU311,szórás_tábla_modell2!AU$2:AU$313,1)</f>
        <v>219</v>
      </c>
      <c r="AV311">
        <f>RANK(szórás_tábla_modell2!AV311,szórás_tábla_modell2!AV$2:AV$313,1)</f>
        <v>179</v>
      </c>
      <c r="AW311">
        <f>RANK(szórás_tábla_modell2!AW311,szórás_tábla_modell2!AW$2:AW$313,1)</f>
        <v>279</v>
      </c>
      <c r="AX311">
        <f>RANK(szórás_tábla_modell2!AX311,szórás_tábla_modell2!AX$2:AX$313,1)</f>
        <v>24</v>
      </c>
      <c r="AY311">
        <f>RANK(szórás_tábla_modell2!AY311,szórás_tábla_modell2!AY$2:AY$313,1)</f>
        <v>309</v>
      </c>
      <c r="AZ311">
        <f>RANK(szórás_tábla_modell2!AZ311,szórás_tábla_modell2!AZ$2:AZ$313,1)</f>
        <v>86</v>
      </c>
      <c r="BA311">
        <f>RANK(szórás_tábla_modell2!BA311,szórás_tábla_modell2!BA$2:BA$313,1)</f>
        <v>75</v>
      </c>
      <c r="BB311">
        <f>RANK(szórás_tábla_modell2!BB311,szórás_tábla_modell2!BB$2:BB$313,1)</f>
        <v>108</v>
      </c>
      <c r="BC311">
        <f>RANK(szórás_tábla_modell2!BC311,szórás_tábla_modell2!BC$2:BC$313,1)</f>
        <v>279</v>
      </c>
      <c r="BD311">
        <f>RANK(szórás_tábla_modell2!BD311,szórás_tábla_modell2!BD$2:BD$313,1)</f>
        <v>211</v>
      </c>
      <c r="BE311">
        <f>RANK(szórás_tábla_modell2!BE311,szórás_tábla_modell2!BE$2:BE$313,1)</f>
        <v>256</v>
      </c>
      <c r="BF311">
        <f>RANK(szórás_tábla_modell2!BF311,szórás_tábla_modell2!BF$2:BF$313,1)</f>
        <v>205</v>
      </c>
      <c r="BG311">
        <v>1000000</v>
      </c>
    </row>
    <row r="312" spans="1:62" x14ac:dyDescent="0.3">
      <c r="A312" t="str">
        <f>szórás_tábla_modell2!A312</f>
        <v>22_2023</v>
      </c>
      <c r="B312">
        <f>RANK(szórás_tábla_modell2!B312,szórás_tábla_modell2!B$2:B$313,1)</f>
        <v>214</v>
      </c>
      <c r="C312">
        <f>RANK(szórás_tábla_modell2!C312,szórás_tábla_modell2!C$2:C$313,1)</f>
        <v>305</v>
      </c>
      <c r="D312">
        <f>RANK(szórás_tábla_modell2!D312,szórás_tábla_modell2!D$2:D$313,1)</f>
        <v>294</v>
      </c>
      <c r="E312">
        <f>RANK(szórás_tábla_modell2!E312,szórás_tábla_modell2!E$2:E$313,1)</f>
        <v>26</v>
      </c>
      <c r="F312">
        <f>RANK(szórás_tábla_modell2!F312,szórás_tábla_modell2!F$2:F$313,1)</f>
        <v>271</v>
      </c>
      <c r="G312">
        <f>RANK(szórás_tábla_modell2!G312,szórás_tábla_modell2!G$2:G$313,1)</f>
        <v>158</v>
      </c>
      <c r="H312">
        <f>RANK(szórás_tábla_modell2!H312,szórás_tábla_modell2!H$2:H$313,1)</f>
        <v>237</v>
      </c>
      <c r="I312">
        <f>RANK(szórás_tábla_modell2!I312,szórás_tábla_modell2!I$2:I$313,1)</f>
        <v>146</v>
      </c>
      <c r="J312">
        <f>RANK(szórás_tábla_modell2!J312,szórás_tábla_modell2!J$2:J$313,1)</f>
        <v>283</v>
      </c>
      <c r="K312">
        <f>RANK(szórás_tábla_modell2!K312,szórás_tábla_modell2!K$2:K$313,1)</f>
        <v>56</v>
      </c>
      <c r="L312">
        <f>RANK(szórás_tábla_modell2!L312,szórás_tábla_modell2!L$2:L$313,1)</f>
        <v>57</v>
      </c>
      <c r="M312">
        <f>RANK(szórás_tábla_modell2!M312,szórás_tábla_modell2!M$2:M$313,1)</f>
        <v>136</v>
      </c>
      <c r="N312">
        <f>RANK(szórás_tábla_modell2!N312,szórás_tábla_modell2!N$2:N$313,1)</f>
        <v>304</v>
      </c>
      <c r="O312">
        <f>RANK(szórás_tábla_modell2!O312,szórás_tábla_modell2!O$2:O$313,1)</f>
        <v>292</v>
      </c>
      <c r="P312">
        <f>RANK(szórás_tábla_modell2!P312,szórás_tábla_modell2!P$2:P$313,1)</f>
        <v>302</v>
      </c>
      <c r="Q312">
        <f>RANK(szórás_tábla_modell2!Q312,szórás_tábla_modell2!Q$2:Q$313,1)</f>
        <v>299</v>
      </c>
      <c r="R312">
        <f>RANK(szórás_tábla_modell2!R312,szórás_tábla_modell2!R$2:R$313,1)</f>
        <v>184</v>
      </c>
      <c r="S312">
        <f>RANK(szórás_tábla_modell2!S312,szórás_tábla_modell2!S$2:S$313,1)</f>
        <v>48</v>
      </c>
      <c r="T312">
        <f>RANK(szórás_tábla_modell2!T312,szórás_tábla_modell2!T$2:T$313,1)</f>
        <v>300</v>
      </c>
      <c r="U312">
        <f>RANK(szórás_tábla_modell2!U312,szórás_tábla_modell2!U$2:U$313,1)</f>
        <v>28</v>
      </c>
      <c r="V312">
        <f>RANK(szórás_tábla_modell2!V312,szórás_tábla_modell2!V$2:V$313,1)</f>
        <v>201</v>
      </c>
      <c r="W312">
        <f>RANK(szórás_tábla_modell2!W312,szórás_tábla_modell2!W$2:W$313,1)</f>
        <v>224</v>
      </c>
      <c r="X312">
        <f>RANK(szórás_tábla_modell2!X312,szórás_tábla_modell2!X$2:X$313,1)</f>
        <v>292</v>
      </c>
      <c r="Y312">
        <f>RANK(szórás_tábla_modell2!Y312,szórás_tábla_modell2!Y$2:Y$313,1)</f>
        <v>282</v>
      </c>
      <c r="Z312">
        <f>RANK(szórás_tábla_modell2!Z312,szórás_tábla_modell2!Z$2:Z$313,1)</f>
        <v>139</v>
      </c>
      <c r="AA312">
        <f>RANK(szórás_tábla_modell2!AA312,szórás_tábla_modell2!AA$2:AA$313,1)</f>
        <v>301</v>
      </c>
      <c r="AB312">
        <f>RANK(szórás_tábla_modell2!AB312,szórás_tábla_modell2!AB$2:AB$313,1)</f>
        <v>281</v>
      </c>
      <c r="AC312">
        <f>RANK(szórás_tábla_modell2!AC312,szórás_tábla_modell2!AC$2:AC$313,1)</f>
        <v>121</v>
      </c>
      <c r="AD312">
        <f>RANK(szórás_tábla_modell2!AD312,szórás_tábla_modell2!AD$2:AD$313,1)</f>
        <v>170</v>
      </c>
      <c r="AE312">
        <f>RANK(szórás_tábla_modell2!AE312,szórás_tábla_modell2!AE$2:AE$313,1)</f>
        <v>140</v>
      </c>
      <c r="AF312">
        <f>RANK(szórás_tábla_modell2!AF312,szórás_tábla_modell2!AF$2:AF$313,1)</f>
        <v>283</v>
      </c>
      <c r="AG312">
        <f>RANK(szórás_tábla_modell2!AG312,szórás_tábla_modell2!AG$2:AG$313,1)</f>
        <v>163</v>
      </c>
      <c r="AH312">
        <f>RANK(szórás_tábla_modell2!AH312,szórás_tábla_modell2!AH$2:AH$313,1)</f>
        <v>224</v>
      </c>
      <c r="AI312">
        <f>RANK(szórás_tábla_modell2!AI312,szórás_tábla_modell2!AI$2:AI$313,1)</f>
        <v>304</v>
      </c>
      <c r="AJ312">
        <f>RANK(szórás_tábla_modell2!AJ312,szórás_tábla_modell2!AJ$2:AJ$313,1)</f>
        <v>75</v>
      </c>
      <c r="AK312">
        <f>RANK(szórás_tábla_modell2!AK312,szórás_tábla_modell2!AK$2:AK$313,1)</f>
        <v>203</v>
      </c>
      <c r="AL312">
        <f>RANK(szórás_tábla_modell2!AL312,szórás_tábla_modell2!AL$2:AL$313,1)</f>
        <v>112</v>
      </c>
      <c r="AM312">
        <f>RANK(szórás_tábla_modell2!AM312,szórás_tábla_modell2!AM$2:AM$313,1)</f>
        <v>179</v>
      </c>
      <c r="AN312">
        <f>RANK(szórás_tábla_modell2!AN312,szórás_tábla_modell2!AN$2:AN$313,1)</f>
        <v>42</v>
      </c>
      <c r="AO312">
        <f>RANK(szórás_tábla_modell2!AO312,szórás_tábla_modell2!AO$2:AO$313,1)</f>
        <v>276</v>
      </c>
      <c r="AP312">
        <f>RANK(szórás_tábla_modell2!AP312,szórás_tábla_modell2!AP$2:AP$313,1)</f>
        <v>23</v>
      </c>
      <c r="AQ312">
        <f>RANK(szórás_tábla_modell2!AQ312,szórás_tábla_modell2!AQ$2:AQ$313,1)</f>
        <v>24</v>
      </c>
      <c r="AR312">
        <f>RANK(szórás_tábla_modell2!AR312,szórás_tábla_modell2!AR$2:AR$313,1)</f>
        <v>306</v>
      </c>
      <c r="AS312">
        <f>RANK(szórás_tábla_modell2!AS312,szórás_tábla_modell2!AS$2:AS$313,1)</f>
        <v>299</v>
      </c>
      <c r="AT312">
        <f>RANK(szórás_tábla_modell2!AT312,szórás_tábla_modell2!AT$2:AT$313,1)</f>
        <v>71</v>
      </c>
      <c r="AU312">
        <f>RANK(szórás_tábla_modell2!AU312,szórás_tábla_modell2!AU$2:AU$313,1)</f>
        <v>257</v>
      </c>
      <c r="AV312">
        <f>RANK(szórás_tábla_modell2!AV312,szórás_tábla_modell2!AV$2:AV$313,1)</f>
        <v>178</v>
      </c>
      <c r="AW312">
        <f>RANK(szórás_tábla_modell2!AW312,szórás_tábla_modell2!AW$2:AW$313,1)</f>
        <v>288</v>
      </c>
      <c r="AX312">
        <f>RANK(szórás_tábla_modell2!AX312,szórás_tábla_modell2!AX$2:AX$313,1)</f>
        <v>71</v>
      </c>
      <c r="AY312">
        <f>RANK(szórás_tábla_modell2!AY312,szórás_tábla_modell2!AY$2:AY$313,1)</f>
        <v>299</v>
      </c>
      <c r="AZ312">
        <f>RANK(szórás_tábla_modell2!AZ312,szórás_tábla_modell2!AZ$2:AZ$313,1)</f>
        <v>75</v>
      </c>
      <c r="BA312">
        <f>RANK(szórás_tábla_modell2!BA312,szórás_tábla_modell2!BA$2:BA$313,1)</f>
        <v>38</v>
      </c>
      <c r="BB312">
        <f>RANK(szórás_tábla_modell2!BB312,szórás_tábla_modell2!BB$2:BB$313,1)</f>
        <v>152</v>
      </c>
      <c r="BC312">
        <f>RANK(szórás_tábla_modell2!BC312,szórás_tábla_modell2!BC$2:BC$313,1)</f>
        <v>194</v>
      </c>
      <c r="BD312">
        <f>RANK(szórás_tábla_modell2!BD312,szórás_tábla_modell2!BD$2:BD$313,1)</f>
        <v>230</v>
      </c>
      <c r="BE312">
        <f>RANK(szórás_tábla_modell2!BE312,szórás_tábla_modell2!BE$2:BE$313,1)</f>
        <v>233</v>
      </c>
      <c r="BF312">
        <f>RANK(szórás_tábla_modell2!BF312,szórás_tábla_modell2!BF$2:BF$313,1)</f>
        <v>253</v>
      </c>
      <c r="BG312">
        <v>1000000</v>
      </c>
    </row>
    <row r="313" spans="1:62" x14ac:dyDescent="0.3">
      <c r="A313" t="str">
        <f>szórás_tábla_modell2!A313</f>
        <v>23_2023</v>
      </c>
      <c r="B313">
        <f>RANK(szórás_tábla_modell2!B313,szórás_tábla_modell2!B$2:B$313,1)</f>
        <v>268</v>
      </c>
      <c r="C313">
        <f>RANK(szórás_tábla_modell2!C313,szórás_tábla_modell2!C$2:C$313,1)</f>
        <v>285</v>
      </c>
      <c r="D313">
        <f>RANK(szórás_tábla_modell2!D313,szórás_tábla_modell2!D$2:D$313,1)</f>
        <v>300</v>
      </c>
      <c r="E313">
        <f>RANK(szórás_tábla_modell2!E313,szórás_tábla_modell2!E$2:E$313,1)</f>
        <v>17</v>
      </c>
      <c r="F313">
        <f>RANK(szórás_tábla_modell2!F313,szórás_tábla_modell2!F$2:F$313,1)</f>
        <v>206</v>
      </c>
      <c r="G313">
        <f>RANK(szórás_tábla_modell2!G313,szórás_tábla_modell2!G$2:G$313,1)</f>
        <v>33</v>
      </c>
      <c r="H313">
        <f>RANK(szórás_tábla_modell2!H313,szórás_tábla_modell2!H$2:H$313,1)</f>
        <v>202</v>
      </c>
      <c r="I313">
        <f>RANK(szórás_tábla_modell2!I313,szórás_tábla_modell2!I$2:I$313,1)</f>
        <v>89</v>
      </c>
      <c r="J313">
        <f>RANK(szórás_tábla_modell2!J313,szórás_tábla_modell2!J$2:J$313,1)</f>
        <v>256</v>
      </c>
      <c r="K313">
        <f>RANK(szórás_tábla_modell2!K313,szórás_tábla_modell2!K$2:K$313,1)</f>
        <v>36</v>
      </c>
      <c r="L313">
        <f>RANK(szórás_tábla_modell2!L313,szórás_tábla_modell2!L$2:L$313,1)</f>
        <v>67</v>
      </c>
      <c r="M313">
        <f>RANK(szórás_tábla_modell2!M313,szórás_tábla_modell2!M$2:M$313,1)</f>
        <v>138</v>
      </c>
      <c r="N313">
        <f>RANK(szórás_tábla_modell2!N313,szórás_tábla_modell2!N$2:N$313,1)</f>
        <v>310</v>
      </c>
      <c r="O313">
        <f>RANK(szórás_tábla_modell2!O313,szórás_tábla_modell2!O$2:O$313,1)</f>
        <v>245</v>
      </c>
      <c r="P313">
        <f>RANK(szórás_tábla_modell2!P313,szórás_tábla_modell2!P$2:P$313,1)</f>
        <v>298</v>
      </c>
      <c r="Q313">
        <f>RANK(szórás_tábla_modell2!Q313,szórás_tábla_modell2!Q$2:Q$313,1)</f>
        <v>298</v>
      </c>
      <c r="R313">
        <f>RANK(szórás_tábla_modell2!R313,szórás_tábla_modell2!R$2:R$313,1)</f>
        <v>188</v>
      </c>
      <c r="S313">
        <f>RANK(szórás_tábla_modell2!S313,szórás_tábla_modell2!S$2:S$313,1)</f>
        <v>39</v>
      </c>
      <c r="T313">
        <f>RANK(szórás_tábla_modell2!T313,szórás_tábla_modell2!T$2:T$313,1)</f>
        <v>297</v>
      </c>
      <c r="U313">
        <f>RANK(szórás_tábla_modell2!U313,szórás_tábla_modell2!U$2:U$313,1)</f>
        <v>15</v>
      </c>
      <c r="V313">
        <f>RANK(szórás_tábla_modell2!V313,szórás_tábla_modell2!V$2:V$313,1)</f>
        <v>207</v>
      </c>
      <c r="W313">
        <f>RANK(szórás_tábla_modell2!W313,szórás_tábla_modell2!W$2:W$313,1)</f>
        <v>207</v>
      </c>
      <c r="X313">
        <f>RANK(szórás_tábla_modell2!X313,szórás_tábla_modell2!X$2:X$313,1)</f>
        <v>312</v>
      </c>
      <c r="Y313">
        <f>RANK(szórás_tábla_modell2!Y313,szórás_tábla_modell2!Y$2:Y$313,1)</f>
        <v>277</v>
      </c>
      <c r="Z313">
        <f>RANK(szórás_tábla_modell2!Z313,szórás_tábla_modell2!Z$2:Z$313,1)</f>
        <v>129</v>
      </c>
      <c r="AA313">
        <f>RANK(szórás_tábla_modell2!AA313,szórás_tábla_modell2!AA$2:AA$313,1)</f>
        <v>311</v>
      </c>
      <c r="AB313">
        <f>RANK(szórás_tábla_modell2!AB313,szórás_tábla_modell2!AB$2:AB$313,1)</f>
        <v>225</v>
      </c>
      <c r="AC313">
        <f>RANK(szórás_tábla_modell2!AC313,szórás_tábla_modell2!AC$2:AC$313,1)</f>
        <v>134</v>
      </c>
      <c r="AD313">
        <f>RANK(szórás_tábla_modell2!AD313,szórás_tábla_modell2!AD$2:AD$313,1)</f>
        <v>154</v>
      </c>
      <c r="AE313">
        <f>RANK(szórás_tábla_modell2!AE313,szórás_tábla_modell2!AE$2:AE$313,1)</f>
        <v>36</v>
      </c>
      <c r="AF313">
        <f>RANK(szórás_tábla_modell2!AF313,szórás_tábla_modell2!AF$2:AF$313,1)</f>
        <v>288</v>
      </c>
      <c r="AG313">
        <f>RANK(szórás_tábla_modell2!AG313,szórás_tábla_modell2!AG$2:AG$313,1)</f>
        <v>163</v>
      </c>
      <c r="AH313">
        <f>RANK(szórás_tábla_modell2!AH313,szórás_tábla_modell2!AH$2:AH$313,1)</f>
        <v>150</v>
      </c>
      <c r="AI313">
        <f>RANK(szórás_tábla_modell2!AI313,szórás_tábla_modell2!AI$2:AI$313,1)</f>
        <v>293</v>
      </c>
      <c r="AJ313">
        <f>RANK(szórás_tábla_modell2!AJ313,szórás_tábla_modell2!AJ$2:AJ$313,1)</f>
        <v>63</v>
      </c>
      <c r="AK313">
        <f>RANK(szórás_tábla_modell2!AK313,szórás_tábla_modell2!AK$2:AK$313,1)</f>
        <v>170</v>
      </c>
      <c r="AL313">
        <f>RANK(szórás_tábla_modell2!AL313,szórás_tábla_modell2!AL$2:AL$313,1)</f>
        <v>123</v>
      </c>
      <c r="AM313">
        <f>RANK(szórás_tábla_modell2!AM313,szórás_tábla_modell2!AM$2:AM$313,1)</f>
        <v>168</v>
      </c>
      <c r="AN313">
        <f>RANK(szórás_tábla_modell2!AN313,szórás_tábla_modell2!AN$2:AN$313,1)</f>
        <v>16</v>
      </c>
      <c r="AO313">
        <f>RANK(szórás_tábla_modell2!AO313,szórás_tábla_modell2!AO$2:AO$313,1)</f>
        <v>280</v>
      </c>
      <c r="AP313">
        <f>RANK(szórás_tábla_modell2!AP313,szórás_tábla_modell2!AP$2:AP$313,1)</f>
        <v>3</v>
      </c>
      <c r="AQ313">
        <f>RANK(szórás_tábla_modell2!AQ313,szórás_tábla_modell2!AQ$2:AQ$313,1)</f>
        <v>32</v>
      </c>
      <c r="AR313">
        <f>RANK(szórás_tábla_modell2!AR313,szórás_tábla_modell2!AR$2:AR$313,1)</f>
        <v>300</v>
      </c>
      <c r="AS313">
        <f>RANK(szórás_tábla_modell2!AS313,szórás_tábla_modell2!AS$2:AS$313,1)</f>
        <v>198</v>
      </c>
      <c r="AT313">
        <f>RANK(szórás_tábla_modell2!AT313,szórás_tábla_modell2!AT$2:AT$313,1)</f>
        <v>20</v>
      </c>
      <c r="AU313">
        <f>RANK(szórás_tábla_modell2!AU313,szórás_tábla_modell2!AU$2:AU$313,1)</f>
        <v>250</v>
      </c>
      <c r="AV313">
        <f>RANK(szórás_tábla_modell2!AV313,szórás_tábla_modell2!AV$2:AV$313,1)</f>
        <v>164</v>
      </c>
      <c r="AW313">
        <f>RANK(szórás_tábla_modell2!AW313,szórás_tábla_modell2!AW$2:AW$313,1)</f>
        <v>276</v>
      </c>
      <c r="AX313">
        <f>RANK(szórás_tábla_modell2!AX313,szórás_tábla_modell2!AX$2:AX$313,1)</f>
        <v>14</v>
      </c>
      <c r="AY313">
        <f>RANK(szórás_tábla_modell2!AY313,szórás_tábla_modell2!AY$2:AY$313,1)</f>
        <v>286</v>
      </c>
      <c r="AZ313">
        <f>RANK(szórás_tábla_modell2!AZ313,szórás_tábla_modell2!AZ$2:AZ$313,1)</f>
        <v>61</v>
      </c>
      <c r="BA313">
        <f>RANK(szórás_tábla_modell2!BA313,szórás_tábla_modell2!BA$2:BA$313,1)</f>
        <v>26</v>
      </c>
      <c r="BB313">
        <f>RANK(szórás_tábla_modell2!BB313,szórás_tábla_modell2!BB$2:BB$313,1)</f>
        <v>109</v>
      </c>
      <c r="BC313">
        <f>RANK(szórás_tábla_modell2!BC313,szórás_tábla_modell2!BC$2:BC$313,1)</f>
        <v>266</v>
      </c>
      <c r="BD313">
        <f>RANK(szórás_tábla_modell2!BD313,szórás_tábla_modell2!BD$2:BD$313,1)</f>
        <v>244</v>
      </c>
      <c r="BE313">
        <f>RANK(szórás_tábla_modell2!BE313,szórás_tábla_modell2!BE$2:BE$313,1)</f>
        <v>251</v>
      </c>
      <c r="BF313">
        <f>RANK(szórás_tábla_modell2!BF313,szórás_tábla_modell2!BF$2:BF$313,1)</f>
        <v>125</v>
      </c>
      <c r="BG313">
        <v>1000000</v>
      </c>
    </row>
    <row r="315" spans="1:62" x14ac:dyDescent="0.3">
      <c r="C315">
        <f>MAX(B2:BF313)</f>
        <v>312</v>
      </c>
      <c r="D315">
        <f>MAX(B317:BF628)</f>
        <v>16</v>
      </c>
    </row>
    <row r="316" spans="1:62" x14ac:dyDescent="0.3">
      <c r="A316" t="str">
        <f>A1</f>
        <v>OAM</v>
      </c>
      <c r="B316" t="str">
        <f t="shared" ref="B316:BF316" si="0">B1</f>
        <v>Összeg / BP: Állandó népességből a 0-14 éves nők aránya (százalék)</v>
      </c>
      <c r="C316" t="str">
        <f t="shared" si="0"/>
        <v>Összeg / BP: Regisztrált vállalkozás; Humán-egészségügyi, szociális ellátás (TEÁOR08: Q)(dec. 31.) (db)</v>
      </c>
      <c r="D316" t="str">
        <f t="shared" si="0"/>
        <v>Összeg / BP: Regisztrált vállalkozás; Egyéb szolgáltatás (TEÁOR08: S)(dec. 31.) (db)</v>
      </c>
      <c r="E316" t="str">
        <f t="shared" si="0"/>
        <v>Összeg / BP: Regisztrált vállalkozás; Művészet, szórakoztatás, szabadidő (TEÁOR08: R, GFO14, dec. 31.) (db)</v>
      </c>
      <c r="F316" t="str">
        <f t="shared" si="0"/>
        <v>Összeg / BP: Regisztrált vállalkozások a szolgáltatásokban (db)</v>
      </c>
      <c r="G316" t="str">
        <f t="shared" si="0"/>
        <v>Összeg / BP: Regisztrált vállalkozás; Oktatás (TEÁOR08: P)(dec. 31.) (db)</v>
      </c>
      <c r="H316" t="str">
        <f t="shared" si="0"/>
        <v>Összeg / BP: Regisztrált vállalkozás; Közigazgatás, védelem, kötelező társadalombiztosítás (TEÁOR08: O)(dec. 31.) (db)</v>
      </c>
      <c r="I316" t="str">
        <f t="shared" si="0"/>
        <v>Összeg / BP: Regisztrált vállalkozás; Adminisztratív és szolgáltatást támogató tevékenység (TEÁOR08: N)(dec. 31.) (db)</v>
      </c>
      <c r="J316" t="str">
        <f t="shared" si="0"/>
        <v>Összeg / BP: Regisztrált vállalkozás; Szakmai, tudományos, műszaki tevékenység (TEÁOR08: M)(dec. 31.) (db)</v>
      </c>
      <c r="K316" t="str">
        <f t="shared" si="0"/>
        <v>Összeg / BP: Regisztrált vállalkozás; Ingatlanügyletek (TEÁOR08: L)(dec. 31.) (db)</v>
      </c>
      <c r="L316" t="str">
        <f t="shared" si="0"/>
        <v>Összeg / BP: Regisztrált vállalkozás; Pénzügyi, biztosítási tevékenység (TEÁOR08: K)(dec. 31.) (db)</v>
      </c>
      <c r="M316" t="str">
        <f t="shared" si="0"/>
        <v>Összeg / BP: Regisztrált vállalkozás; Feldolgozóipar (TEÁOR08: C)(dec. 31.) (db)</v>
      </c>
      <c r="N316" t="str">
        <f t="shared" si="0"/>
        <v>Összeg / BP: Regisztrált vállalkozás; Építőipar (TEÁOR08: F)(dec. 31.) (db)</v>
      </c>
      <c r="O316" t="str">
        <f t="shared" si="0"/>
        <v>Összeg / BP: Regisztrált vállalkozás; Információ, kommunikáció (TEÁOR08: J)(dec. 31.) (db)</v>
      </c>
      <c r="P316" t="str">
        <f t="shared" si="0"/>
        <v>Összeg / BP: Regisztrált vállalkozás; Szálláshely-szolgáltatás, vendéglátás (TEÁOR08: I)(dec. 31.) (db)</v>
      </c>
      <c r="Q316" t="str">
        <f t="shared" si="0"/>
        <v>Összeg / BP: Regisztrált vállalkozás; Szállítás, raktározás (TEÁOR08: H)(dec. 31.) (db)</v>
      </c>
      <c r="R316" t="str">
        <f t="shared" si="0"/>
        <v>Összeg / BP: Regisztrált vállalkozás; Kereskedelem, gépjárműjavítás (TEÁOR08: G)(dec. 31.) (db)</v>
      </c>
      <c r="S316" t="str">
        <f t="shared" si="0"/>
        <v>Összeg / BP: Regisztrált vállalkozás; Vízellátás, szennyvíz gyűjtése, kezelése, hulladékgazdálkodás, szennyeződésmentesítés (TEÁOR08: E)(dec. 31.) (db)</v>
      </c>
      <c r="T316" t="str">
        <f t="shared" si="0"/>
        <v>Összeg / BP: Regisztrált vállalkozás; Villamosenergia-, gáz-, gőzellátás, légkondicionálás (TEÁOR08: D)(dec. 31.) (db)</v>
      </c>
      <c r="U316" t="str">
        <f t="shared" si="0"/>
        <v>Összeg / BP: 1-9 fős regisztrált vállalkozások (dec. 31.) (db)</v>
      </c>
      <c r="V316" t="str">
        <f t="shared" si="0"/>
        <v>Összeg / BP: Regisztrált vállalkozás; Bányászat, kőfejtés (TEÁOR08: B)(dec. 31.) (db)</v>
      </c>
      <c r="W316" t="str">
        <f t="shared" si="0"/>
        <v>Összeg / BP: Regisztrált vállalkozás; Ipar (TEÁOR08: B+C+D+E)(dec. 31.) (db)</v>
      </c>
      <c r="X316" t="str">
        <f t="shared" si="0"/>
        <v>Összeg / BP: 500 és több fős regisztrált vállalkozások (dec. 31.) (db)</v>
      </c>
      <c r="Y316" t="str">
        <f t="shared" si="0"/>
        <v>Összeg / BP: Lakásállomány (db)</v>
      </c>
      <c r="Z316" t="str">
        <f t="shared" si="0"/>
        <v>Összeg / BP: 20-49 fős regisztrált vállalkozások (dec. 31.) (db)</v>
      </c>
      <c r="AA316" t="str">
        <f t="shared" si="0"/>
        <v>Összeg / BP: 50-249 fős regisztrált vállalkozások (dec. 31.) (db)</v>
      </c>
      <c r="AB316" t="str">
        <f t="shared" si="0"/>
        <v>Összeg / BP: Regisztrált vállalkozások (dec. 31.) (db)</v>
      </c>
      <c r="AC316" t="str">
        <f t="shared" si="0"/>
        <v>Összeg / BP: 10-19 fős regisztrált vállalkozások (dec. 31.) (db)</v>
      </c>
      <c r="AD316" t="str">
        <f t="shared" si="0"/>
        <v>Összeg / BP: Általános iskolai tanulók a nappali oktatásban (fő)</v>
      </c>
      <c r="AE316" t="str">
        <f t="shared" si="0"/>
        <v>Összeg / BP: Nyilvántartott álláskereső, 100 15-64 évesre (fő)</v>
      </c>
      <c r="AF316" t="str">
        <f t="shared" si="0"/>
        <v>Összeg / BP: Óvodai férőhelyek (fő)</v>
      </c>
      <c r="AG316" t="str">
        <f t="shared" si="0"/>
        <v>Összeg / BP: Egy számítógépre jutó nappali tagozatos tanulók az általános iskolákban (fő)</v>
      </c>
      <c r="AH316" t="str">
        <f t="shared" si="0"/>
        <v>Összeg / BP: Ipar-, építőiparban regisztrált vállalkozások aránya (százalék)</v>
      </c>
      <c r="AI316" t="str">
        <f t="shared" si="0"/>
        <v>Összeg / BP: 65 év feletti népesség, 100 fő 0-14 éves korú népesség (fő)</v>
      </c>
      <c r="AJ316" t="str">
        <f t="shared" si="0"/>
        <v>Összeg / BP: Települési könyvtárakból kölcsönzött könyvtári egység, 100 lakosra (db)</v>
      </c>
      <c r="AK316" t="str">
        <f t="shared" si="0"/>
        <v>Összeg / BP: Regisztrált vállalkozás, 1000 lakosra (db)</v>
      </c>
      <c r="AL316" t="str">
        <f t="shared" si="0"/>
        <v>Összeg / BP: Nyilvántartott álláskeresők összesen (fő)</v>
      </c>
      <c r="AM316" t="str">
        <f t="shared" si="0"/>
        <v>Összeg / BP: 3-5 évesek, egy óvodai férőhelyre (fő)</v>
      </c>
      <c r="AN316" t="str">
        <f t="shared" si="0"/>
        <v>Összeg / BP: Más településről bejáró általános iskolai tanulók aránya a nappali oktatásban (százalék)</v>
      </c>
      <c r="AO316" t="str">
        <f t="shared" si="0"/>
        <v>Összeg / BP: Egy házi- és házi gyermekorvosra jutó lakos (fő)</v>
      </c>
      <c r="AP316" t="str">
        <f t="shared" si="0"/>
        <v>Összeg / BP: Egy számítógépre jutó nappali tagozatos tanuló a gimnáziumokban (fő)</v>
      </c>
      <c r="AQ316" t="str">
        <f t="shared" si="0"/>
        <v>Összeg / BP: Általános iskolák átlagos tanulólétszáma (fő)</v>
      </c>
      <c r="AR316" t="str">
        <f t="shared" si="0"/>
        <v>Összeg / BP: Óvodába beírt gyermek, egy működő férőhelyre (fő)</v>
      </c>
      <c r="AS316" t="str">
        <f t="shared" si="0"/>
        <v>Összeg / BP: Idősek nappali ellátásában részesülők, 100 férőhelyre (fő)</v>
      </c>
      <c r="AT316" t="str">
        <f t="shared" si="0"/>
        <v>Összeg / BP: 25 év alatti nyilvántartott álláskeresők aránya (százalék)</v>
      </c>
      <c r="AU316" t="str">
        <f t="shared" si="0"/>
        <v>Összeg / BP: Az év folyamán épített lakás, 1000 lakásra (db)</v>
      </c>
      <c r="AV316" t="str">
        <f t="shared" si="0"/>
        <v>Összeg / BP: Háztartások részére szolgáltatott villamosenergia, egy lakosra (kWh)</v>
      </c>
      <c r="AW316" t="str">
        <f t="shared" si="0"/>
        <v>Összeg / BP: Személygépkocsi, 1000 lakosra (db)</v>
      </c>
      <c r="AX316" t="str">
        <f t="shared" si="0"/>
        <v>Összeg / BP: Távfűtéses lakások aránya (százalék)</v>
      </c>
      <c r="AY316" t="str">
        <f t="shared" si="0"/>
        <v>Összeg / BP: Háztartási gázfogyasztó, 100 lakásra (fő)</v>
      </c>
      <c r="AZ316" t="str">
        <f t="shared" si="0"/>
        <v>Összeg / BP: 45 év feletti nyilvántartott álláskeresők aránya (százalék)</v>
      </c>
      <c r="BA316" t="str">
        <f t="shared" si="0"/>
        <v>Összeg / BP: Lakónépesség, 100 lakásra (fő)</v>
      </c>
      <c r="BB316" t="str">
        <f t="shared" si="0"/>
        <v>Összeg / BP: Legfeljebb 8 általános iskolát végzett nyilvántartott álláskeresők aránya (százalék)</v>
      </c>
      <c r="BC316" t="str">
        <f t="shared" si="0"/>
        <v>Összeg / BP: Állandó népességből a 0-14 éves férfiak aránya (százalék)</v>
      </c>
      <c r="BD316" t="str">
        <f t="shared" si="0"/>
        <v>Összeg / BP: Természetes szaporodás, fogyás (ezrelék)</v>
      </c>
      <c r="BE316" t="str">
        <f t="shared" si="0"/>
        <v>Összeg / BP: Belföldi vándorlási egyenleg, ezer lakosra (ezrelék)</v>
      </c>
      <c r="BF316" t="str">
        <f t="shared" si="0"/>
        <v>Összeg / BP: 180 napnál hosszabb ideje nyilvántartott álláskeresők aránya (százalék)</v>
      </c>
      <c r="BG316" t="s">
        <v>146</v>
      </c>
      <c r="BH316" t="str">
        <f>modell_2!BG357</f>
        <v>Becslés</v>
      </c>
      <c r="BI316" t="s">
        <v>625</v>
      </c>
      <c r="BJ316" t="s">
        <v>97</v>
      </c>
    </row>
    <row r="317" spans="1:62" x14ac:dyDescent="0.3">
      <c r="A317" t="str">
        <f t="shared" ref="A317:A380" si="1">A2</f>
        <v>Mind_2011</v>
      </c>
      <c r="B317">
        <f t="shared" ref="B317:B380" si="2">INT(B2/20)+1</f>
        <v>1</v>
      </c>
      <c r="C317">
        <f t="shared" ref="C317:BF321" si="3">INT(C2/20)+1</f>
        <v>1</v>
      </c>
      <c r="D317">
        <f t="shared" si="3"/>
        <v>2</v>
      </c>
      <c r="E317">
        <f t="shared" si="3"/>
        <v>3</v>
      </c>
      <c r="F317">
        <f t="shared" si="3"/>
        <v>1</v>
      </c>
      <c r="G317">
        <f t="shared" si="3"/>
        <v>1</v>
      </c>
      <c r="H317">
        <f t="shared" si="3"/>
        <v>15</v>
      </c>
      <c r="I317">
        <f t="shared" si="3"/>
        <v>2</v>
      </c>
      <c r="J317">
        <f t="shared" si="3"/>
        <v>1</v>
      </c>
      <c r="K317">
        <f t="shared" si="3"/>
        <v>5</v>
      </c>
      <c r="L317">
        <f t="shared" si="3"/>
        <v>11</v>
      </c>
      <c r="M317">
        <f t="shared" si="3"/>
        <v>2</v>
      </c>
      <c r="N317">
        <f t="shared" si="3"/>
        <v>1</v>
      </c>
      <c r="O317">
        <f t="shared" si="3"/>
        <v>1</v>
      </c>
      <c r="P317">
        <f t="shared" si="3"/>
        <v>1</v>
      </c>
      <c r="Q317">
        <f t="shared" si="3"/>
        <v>1</v>
      </c>
      <c r="R317">
        <f t="shared" si="3"/>
        <v>2</v>
      </c>
      <c r="S317">
        <f t="shared" si="3"/>
        <v>13</v>
      </c>
      <c r="T317">
        <f t="shared" si="3"/>
        <v>1</v>
      </c>
      <c r="U317">
        <f t="shared" si="3"/>
        <v>13</v>
      </c>
      <c r="V317">
        <f t="shared" si="3"/>
        <v>6</v>
      </c>
      <c r="W317">
        <f t="shared" si="3"/>
        <v>2</v>
      </c>
      <c r="X317">
        <f t="shared" si="3"/>
        <v>9</v>
      </c>
      <c r="Y317">
        <f t="shared" si="3"/>
        <v>1</v>
      </c>
      <c r="Z317">
        <f t="shared" si="3"/>
        <v>6</v>
      </c>
      <c r="AA317">
        <f t="shared" si="3"/>
        <v>8</v>
      </c>
      <c r="AB317">
        <f t="shared" si="3"/>
        <v>1</v>
      </c>
      <c r="AC317">
        <f t="shared" si="3"/>
        <v>13</v>
      </c>
      <c r="AD317">
        <f t="shared" si="3"/>
        <v>1</v>
      </c>
      <c r="AE317">
        <f t="shared" si="3"/>
        <v>14</v>
      </c>
      <c r="AF317">
        <f t="shared" si="3"/>
        <v>1</v>
      </c>
      <c r="AG317">
        <f t="shared" si="3"/>
        <v>12</v>
      </c>
      <c r="AH317">
        <f t="shared" si="3"/>
        <v>14</v>
      </c>
      <c r="AI317">
        <f t="shared" si="3"/>
        <v>10</v>
      </c>
      <c r="AJ317">
        <f t="shared" si="3"/>
        <v>12</v>
      </c>
      <c r="AK317">
        <f t="shared" si="3"/>
        <v>1</v>
      </c>
      <c r="AL317">
        <f t="shared" si="3"/>
        <v>12</v>
      </c>
      <c r="AM317">
        <f t="shared" si="3"/>
        <v>1</v>
      </c>
      <c r="AN317">
        <f t="shared" si="3"/>
        <v>13</v>
      </c>
      <c r="AO317">
        <f t="shared" si="3"/>
        <v>1</v>
      </c>
      <c r="AP317">
        <f t="shared" si="3"/>
        <v>10</v>
      </c>
      <c r="AQ317">
        <f t="shared" si="3"/>
        <v>1</v>
      </c>
      <c r="AR317">
        <f t="shared" si="3"/>
        <v>1</v>
      </c>
      <c r="AS317">
        <f t="shared" si="3"/>
        <v>1</v>
      </c>
      <c r="AT317">
        <f t="shared" si="3"/>
        <v>6</v>
      </c>
      <c r="AU317">
        <f t="shared" si="3"/>
        <v>8</v>
      </c>
      <c r="AV317">
        <f t="shared" si="3"/>
        <v>1</v>
      </c>
      <c r="AW317">
        <f t="shared" si="3"/>
        <v>5</v>
      </c>
      <c r="AX317">
        <f t="shared" si="3"/>
        <v>3</v>
      </c>
      <c r="AY317">
        <f t="shared" si="3"/>
        <v>2</v>
      </c>
      <c r="AZ317">
        <f t="shared" si="3"/>
        <v>2</v>
      </c>
      <c r="BA317">
        <f t="shared" si="3"/>
        <v>1</v>
      </c>
      <c r="BB317">
        <f t="shared" si="3"/>
        <v>9</v>
      </c>
      <c r="BC317">
        <f t="shared" si="3"/>
        <v>1</v>
      </c>
      <c r="BD317">
        <f t="shared" si="3"/>
        <v>11</v>
      </c>
      <c r="BE317">
        <f t="shared" si="3"/>
        <v>1</v>
      </c>
      <c r="BF317">
        <f t="shared" si="3"/>
        <v>1</v>
      </c>
      <c r="BG317">
        <v>1000</v>
      </c>
      <c r="BH317">
        <f>modell_2!BG358</f>
        <v>1163.5</v>
      </c>
      <c r="BI317">
        <v>2011</v>
      </c>
      <c r="BJ317" s="25" t="s">
        <v>121</v>
      </c>
    </row>
    <row r="318" spans="1:62" x14ac:dyDescent="0.3">
      <c r="A318" t="str">
        <f t="shared" si="1"/>
        <v>1_2011</v>
      </c>
      <c r="B318">
        <f t="shared" si="2"/>
        <v>3</v>
      </c>
      <c r="C318">
        <f t="shared" ref="C318:Q318" si="4">INT(C3/20)+1</f>
        <v>1</v>
      </c>
      <c r="D318">
        <f t="shared" si="4"/>
        <v>2</v>
      </c>
      <c r="E318">
        <f t="shared" si="4"/>
        <v>4</v>
      </c>
      <c r="F318">
        <f t="shared" si="4"/>
        <v>1</v>
      </c>
      <c r="G318">
        <f t="shared" si="4"/>
        <v>1</v>
      </c>
      <c r="H318">
        <f t="shared" si="4"/>
        <v>16</v>
      </c>
      <c r="I318">
        <f t="shared" si="4"/>
        <v>3</v>
      </c>
      <c r="J318">
        <f t="shared" si="4"/>
        <v>1</v>
      </c>
      <c r="K318">
        <f t="shared" si="4"/>
        <v>9</v>
      </c>
      <c r="L318">
        <f t="shared" si="4"/>
        <v>13</v>
      </c>
      <c r="M318">
        <f t="shared" si="4"/>
        <v>3</v>
      </c>
      <c r="N318">
        <f t="shared" si="4"/>
        <v>1</v>
      </c>
      <c r="O318">
        <f t="shared" si="4"/>
        <v>1</v>
      </c>
      <c r="P318">
        <f t="shared" si="4"/>
        <v>1</v>
      </c>
      <c r="Q318">
        <f t="shared" si="4"/>
        <v>1</v>
      </c>
      <c r="R318">
        <f t="shared" si="3"/>
        <v>5</v>
      </c>
      <c r="S318">
        <f t="shared" si="3"/>
        <v>15</v>
      </c>
      <c r="T318">
        <f t="shared" si="3"/>
        <v>2</v>
      </c>
      <c r="U318">
        <f t="shared" si="3"/>
        <v>5</v>
      </c>
      <c r="V318">
        <f t="shared" si="3"/>
        <v>4</v>
      </c>
      <c r="W318">
        <f t="shared" si="3"/>
        <v>2</v>
      </c>
      <c r="X318">
        <f t="shared" si="3"/>
        <v>13</v>
      </c>
      <c r="Y318">
        <f t="shared" si="3"/>
        <v>2</v>
      </c>
      <c r="Z318">
        <f t="shared" si="3"/>
        <v>1</v>
      </c>
      <c r="AA318">
        <f t="shared" si="3"/>
        <v>8</v>
      </c>
      <c r="AB318">
        <f t="shared" si="3"/>
        <v>2</v>
      </c>
      <c r="AC318">
        <f t="shared" si="3"/>
        <v>3</v>
      </c>
      <c r="AD318">
        <f t="shared" si="3"/>
        <v>1</v>
      </c>
      <c r="AE318">
        <f t="shared" si="3"/>
        <v>14</v>
      </c>
      <c r="AF318">
        <f t="shared" si="3"/>
        <v>1</v>
      </c>
      <c r="AG318">
        <f t="shared" si="3"/>
        <v>13</v>
      </c>
      <c r="AH318">
        <f t="shared" si="3"/>
        <v>14</v>
      </c>
      <c r="AI318">
        <f t="shared" si="3"/>
        <v>3</v>
      </c>
      <c r="AJ318">
        <f t="shared" si="3"/>
        <v>14</v>
      </c>
      <c r="AK318">
        <f t="shared" si="3"/>
        <v>1</v>
      </c>
      <c r="AL318">
        <f t="shared" si="3"/>
        <v>12</v>
      </c>
      <c r="AM318">
        <f t="shared" si="3"/>
        <v>1</v>
      </c>
      <c r="AN318">
        <f t="shared" si="3"/>
        <v>1</v>
      </c>
      <c r="AO318">
        <f t="shared" si="3"/>
        <v>1</v>
      </c>
      <c r="AP318">
        <f t="shared" si="3"/>
        <v>11</v>
      </c>
      <c r="AQ318">
        <f t="shared" si="3"/>
        <v>1</v>
      </c>
      <c r="AR318">
        <f t="shared" si="3"/>
        <v>1</v>
      </c>
      <c r="AS318">
        <f t="shared" si="3"/>
        <v>1</v>
      </c>
      <c r="AT318">
        <f t="shared" si="3"/>
        <v>6</v>
      </c>
      <c r="AU318">
        <f t="shared" si="3"/>
        <v>9</v>
      </c>
      <c r="AV318">
        <f t="shared" si="3"/>
        <v>1</v>
      </c>
      <c r="AW318">
        <f t="shared" si="3"/>
        <v>5</v>
      </c>
      <c r="AX318">
        <f t="shared" si="3"/>
        <v>13</v>
      </c>
      <c r="AY318">
        <f t="shared" si="3"/>
        <v>5</v>
      </c>
      <c r="AZ318">
        <f t="shared" si="3"/>
        <v>1</v>
      </c>
      <c r="BA318">
        <f t="shared" si="3"/>
        <v>1</v>
      </c>
      <c r="BB318">
        <f t="shared" si="3"/>
        <v>12</v>
      </c>
      <c r="BC318">
        <f t="shared" si="3"/>
        <v>3</v>
      </c>
      <c r="BD318">
        <f t="shared" si="3"/>
        <v>11</v>
      </c>
      <c r="BE318">
        <f t="shared" si="3"/>
        <v>3</v>
      </c>
      <c r="BF318">
        <f t="shared" si="3"/>
        <v>2</v>
      </c>
      <c r="BG318">
        <v>1000</v>
      </c>
      <c r="BH318">
        <f>modell_2!BG359</f>
        <v>1112</v>
      </c>
      <c r="BI318">
        <v>2011</v>
      </c>
      <c r="BJ318" s="25">
        <v>1</v>
      </c>
    </row>
    <row r="319" spans="1:62" x14ac:dyDescent="0.3">
      <c r="A319" t="str">
        <f t="shared" si="1"/>
        <v>2_2011</v>
      </c>
      <c r="B319">
        <f t="shared" si="2"/>
        <v>2</v>
      </c>
      <c r="C319">
        <f t="shared" si="3"/>
        <v>1</v>
      </c>
      <c r="D319">
        <f t="shared" si="3"/>
        <v>2</v>
      </c>
      <c r="E319">
        <f t="shared" si="3"/>
        <v>5</v>
      </c>
      <c r="F319">
        <f t="shared" si="3"/>
        <v>2</v>
      </c>
      <c r="G319">
        <f t="shared" si="3"/>
        <v>4</v>
      </c>
      <c r="H319">
        <f t="shared" si="3"/>
        <v>15</v>
      </c>
      <c r="I319">
        <f t="shared" si="3"/>
        <v>3</v>
      </c>
      <c r="J319">
        <f t="shared" si="3"/>
        <v>1</v>
      </c>
      <c r="K319">
        <f t="shared" si="3"/>
        <v>7</v>
      </c>
      <c r="L319">
        <f t="shared" si="3"/>
        <v>13</v>
      </c>
      <c r="M319">
        <f t="shared" si="3"/>
        <v>4</v>
      </c>
      <c r="N319">
        <f t="shared" si="3"/>
        <v>1</v>
      </c>
      <c r="O319">
        <f t="shared" si="3"/>
        <v>2</v>
      </c>
      <c r="P319">
        <f t="shared" si="3"/>
        <v>2</v>
      </c>
      <c r="Q319">
        <f t="shared" si="3"/>
        <v>1</v>
      </c>
      <c r="R319">
        <f t="shared" si="3"/>
        <v>5</v>
      </c>
      <c r="S319">
        <f t="shared" si="3"/>
        <v>15</v>
      </c>
      <c r="T319">
        <f t="shared" si="3"/>
        <v>3</v>
      </c>
      <c r="U319">
        <f t="shared" si="3"/>
        <v>14</v>
      </c>
      <c r="V319">
        <f t="shared" si="3"/>
        <v>10</v>
      </c>
      <c r="W319">
        <f t="shared" si="3"/>
        <v>3</v>
      </c>
      <c r="X319">
        <f t="shared" si="3"/>
        <v>13</v>
      </c>
      <c r="Y319">
        <f t="shared" si="3"/>
        <v>4</v>
      </c>
      <c r="Z319">
        <f t="shared" si="3"/>
        <v>10</v>
      </c>
      <c r="AA319">
        <f t="shared" si="3"/>
        <v>13</v>
      </c>
      <c r="AB319">
        <f t="shared" si="3"/>
        <v>2</v>
      </c>
      <c r="AC319">
        <f t="shared" si="3"/>
        <v>14</v>
      </c>
      <c r="AD319">
        <f t="shared" si="3"/>
        <v>1</v>
      </c>
      <c r="AE319">
        <f t="shared" si="3"/>
        <v>14</v>
      </c>
      <c r="AF319">
        <f t="shared" si="3"/>
        <v>1</v>
      </c>
      <c r="AG319">
        <f t="shared" si="3"/>
        <v>12</v>
      </c>
      <c r="AH319">
        <f t="shared" si="3"/>
        <v>14</v>
      </c>
      <c r="AI319">
        <f t="shared" si="3"/>
        <v>14</v>
      </c>
      <c r="AJ319">
        <f t="shared" si="3"/>
        <v>13</v>
      </c>
      <c r="AK319">
        <f t="shared" si="3"/>
        <v>1</v>
      </c>
      <c r="AL319">
        <f t="shared" si="3"/>
        <v>12</v>
      </c>
      <c r="AM319">
        <f t="shared" si="3"/>
        <v>1</v>
      </c>
      <c r="AN319">
        <f t="shared" si="3"/>
        <v>15</v>
      </c>
      <c r="AO319">
        <f t="shared" si="3"/>
        <v>2</v>
      </c>
      <c r="AP319">
        <f t="shared" si="3"/>
        <v>11</v>
      </c>
      <c r="AQ319">
        <f t="shared" si="3"/>
        <v>4</v>
      </c>
      <c r="AR319">
        <f t="shared" si="3"/>
        <v>2</v>
      </c>
      <c r="AS319">
        <f t="shared" si="3"/>
        <v>2</v>
      </c>
      <c r="AT319">
        <f t="shared" si="3"/>
        <v>6</v>
      </c>
      <c r="AU319">
        <f t="shared" si="3"/>
        <v>9</v>
      </c>
      <c r="AV319">
        <f t="shared" si="3"/>
        <v>1</v>
      </c>
      <c r="AW319">
        <f t="shared" si="3"/>
        <v>6</v>
      </c>
      <c r="AX319">
        <f t="shared" si="3"/>
        <v>10</v>
      </c>
      <c r="AY319">
        <f t="shared" si="3"/>
        <v>5</v>
      </c>
      <c r="AZ319">
        <f t="shared" si="3"/>
        <v>3</v>
      </c>
      <c r="BA319">
        <f t="shared" si="3"/>
        <v>1</v>
      </c>
      <c r="BB319">
        <f t="shared" si="3"/>
        <v>11</v>
      </c>
      <c r="BC319">
        <f t="shared" si="3"/>
        <v>2</v>
      </c>
      <c r="BD319">
        <f t="shared" si="3"/>
        <v>14</v>
      </c>
      <c r="BE319">
        <f t="shared" si="3"/>
        <v>3</v>
      </c>
      <c r="BF319">
        <f t="shared" si="3"/>
        <v>3</v>
      </c>
      <c r="BG319">
        <v>1000</v>
      </c>
      <c r="BH319">
        <f>modell_2!BG360</f>
        <v>1002.1</v>
      </c>
      <c r="BI319">
        <v>2011</v>
      </c>
      <c r="BJ319" s="25">
        <v>2</v>
      </c>
    </row>
    <row r="320" spans="1:62" x14ac:dyDescent="0.3">
      <c r="A320" t="str">
        <f t="shared" si="1"/>
        <v>3_2011</v>
      </c>
      <c r="B320">
        <f t="shared" si="2"/>
        <v>3</v>
      </c>
      <c r="C320">
        <f t="shared" si="3"/>
        <v>3</v>
      </c>
      <c r="D320">
        <f t="shared" si="3"/>
        <v>3</v>
      </c>
      <c r="E320">
        <f t="shared" si="3"/>
        <v>7</v>
      </c>
      <c r="F320">
        <f t="shared" si="3"/>
        <v>2</v>
      </c>
      <c r="G320">
        <f t="shared" si="3"/>
        <v>7</v>
      </c>
      <c r="H320">
        <f t="shared" si="3"/>
        <v>16</v>
      </c>
      <c r="I320">
        <f t="shared" si="3"/>
        <v>3</v>
      </c>
      <c r="J320">
        <f t="shared" si="3"/>
        <v>3</v>
      </c>
      <c r="K320">
        <f t="shared" si="3"/>
        <v>15</v>
      </c>
      <c r="L320">
        <f t="shared" si="3"/>
        <v>13</v>
      </c>
      <c r="M320">
        <f t="shared" si="3"/>
        <v>4</v>
      </c>
      <c r="N320">
        <f t="shared" si="3"/>
        <v>2</v>
      </c>
      <c r="O320">
        <f t="shared" si="3"/>
        <v>3</v>
      </c>
      <c r="P320">
        <f t="shared" si="3"/>
        <v>2</v>
      </c>
      <c r="Q320">
        <f t="shared" si="3"/>
        <v>2</v>
      </c>
      <c r="R320">
        <f t="shared" si="3"/>
        <v>5</v>
      </c>
      <c r="S320">
        <f t="shared" si="3"/>
        <v>15</v>
      </c>
      <c r="T320">
        <f t="shared" si="3"/>
        <v>3</v>
      </c>
      <c r="U320">
        <f t="shared" si="3"/>
        <v>13</v>
      </c>
      <c r="V320">
        <f t="shared" si="3"/>
        <v>10</v>
      </c>
      <c r="W320">
        <f t="shared" si="3"/>
        <v>3</v>
      </c>
      <c r="X320">
        <f t="shared" si="3"/>
        <v>12</v>
      </c>
      <c r="Y320">
        <f t="shared" si="3"/>
        <v>3</v>
      </c>
      <c r="Z320">
        <f t="shared" si="3"/>
        <v>10</v>
      </c>
      <c r="AA320">
        <f t="shared" si="3"/>
        <v>12</v>
      </c>
      <c r="AB320">
        <f t="shared" si="3"/>
        <v>2</v>
      </c>
      <c r="AC320">
        <f t="shared" si="3"/>
        <v>13</v>
      </c>
      <c r="AD320">
        <f t="shared" si="3"/>
        <v>2</v>
      </c>
      <c r="AE320">
        <f t="shared" si="3"/>
        <v>14</v>
      </c>
      <c r="AF320">
        <f t="shared" si="3"/>
        <v>2</v>
      </c>
      <c r="AG320">
        <f t="shared" si="3"/>
        <v>15</v>
      </c>
      <c r="AH320">
        <f t="shared" si="3"/>
        <v>16</v>
      </c>
      <c r="AI320">
        <f t="shared" si="3"/>
        <v>13</v>
      </c>
      <c r="AJ320">
        <f t="shared" si="3"/>
        <v>14</v>
      </c>
      <c r="AK320">
        <f t="shared" si="3"/>
        <v>2</v>
      </c>
      <c r="AL320">
        <f t="shared" si="3"/>
        <v>14</v>
      </c>
      <c r="AM320">
        <f t="shared" si="3"/>
        <v>1</v>
      </c>
      <c r="AN320">
        <f t="shared" si="3"/>
        <v>15</v>
      </c>
      <c r="AO320">
        <f t="shared" si="3"/>
        <v>1</v>
      </c>
      <c r="AP320">
        <f t="shared" si="3"/>
        <v>11</v>
      </c>
      <c r="AQ320">
        <f t="shared" si="3"/>
        <v>3</v>
      </c>
      <c r="AR320">
        <f t="shared" si="3"/>
        <v>2</v>
      </c>
      <c r="AS320">
        <f t="shared" si="3"/>
        <v>1</v>
      </c>
      <c r="AT320">
        <f t="shared" si="3"/>
        <v>7</v>
      </c>
      <c r="AU320">
        <f t="shared" si="3"/>
        <v>10</v>
      </c>
      <c r="AV320">
        <f t="shared" si="3"/>
        <v>1</v>
      </c>
      <c r="AW320">
        <f t="shared" si="3"/>
        <v>7</v>
      </c>
      <c r="AX320">
        <f t="shared" si="3"/>
        <v>2</v>
      </c>
      <c r="AY320">
        <f t="shared" si="3"/>
        <v>4</v>
      </c>
      <c r="AZ320">
        <f t="shared" si="3"/>
        <v>3</v>
      </c>
      <c r="BA320">
        <f t="shared" si="3"/>
        <v>2</v>
      </c>
      <c r="BB320">
        <f t="shared" si="3"/>
        <v>13</v>
      </c>
      <c r="BC320">
        <f t="shared" si="3"/>
        <v>4</v>
      </c>
      <c r="BD320">
        <f t="shared" si="3"/>
        <v>12</v>
      </c>
      <c r="BE320">
        <f t="shared" si="3"/>
        <v>3</v>
      </c>
      <c r="BF320">
        <f t="shared" si="3"/>
        <v>3</v>
      </c>
      <c r="BG320">
        <v>1000</v>
      </c>
      <c r="BH320">
        <f>modell_2!BG361</f>
        <v>994.8</v>
      </c>
      <c r="BI320">
        <v>2011</v>
      </c>
      <c r="BJ320" s="25">
        <v>3</v>
      </c>
    </row>
    <row r="321" spans="1:62" x14ac:dyDescent="0.3">
      <c r="A321" t="str">
        <f t="shared" si="1"/>
        <v>4_2011</v>
      </c>
      <c r="B321">
        <f t="shared" si="2"/>
        <v>2</v>
      </c>
      <c r="C321">
        <f t="shared" si="3"/>
        <v>2</v>
      </c>
      <c r="D321">
        <f t="shared" si="3"/>
        <v>3</v>
      </c>
      <c r="E321">
        <f t="shared" si="3"/>
        <v>6</v>
      </c>
      <c r="F321">
        <f t="shared" si="3"/>
        <v>2</v>
      </c>
      <c r="G321">
        <f t="shared" si="3"/>
        <v>5</v>
      </c>
      <c r="H321">
        <f t="shared" si="3"/>
        <v>16</v>
      </c>
      <c r="I321">
        <f t="shared" si="3"/>
        <v>2</v>
      </c>
      <c r="J321">
        <f t="shared" si="3"/>
        <v>2</v>
      </c>
      <c r="K321">
        <f t="shared" si="3"/>
        <v>14</v>
      </c>
      <c r="L321">
        <f t="shared" si="3"/>
        <v>13</v>
      </c>
      <c r="M321">
        <f t="shared" si="3"/>
        <v>2</v>
      </c>
      <c r="N321">
        <f t="shared" si="3"/>
        <v>1</v>
      </c>
      <c r="O321">
        <f t="shared" si="3"/>
        <v>2</v>
      </c>
      <c r="P321">
        <f t="shared" si="3"/>
        <v>1</v>
      </c>
      <c r="Q321">
        <f t="shared" si="3"/>
        <v>2</v>
      </c>
      <c r="R321">
        <f t="shared" si="3"/>
        <v>3</v>
      </c>
      <c r="S321">
        <f t="shared" si="3"/>
        <v>14</v>
      </c>
      <c r="T321">
        <f t="shared" si="3"/>
        <v>3</v>
      </c>
      <c r="U321">
        <f t="shared" si="3"/>
        <v>13</v>
      </c>
      <c r="V321">
        <f t="shared" si="3"/>
        <v>8</v>
      </c>
      <c r="W321">
        <f t="shared" si="3"/>
        <v>2</v>
      </c>
      <c r="X321">
        <f t="shared" si="3"/>
        <v>12</v>
      </c>
      <c r="Y321">
        <f t="shared" si="3"/>
        <v>3</v>
      </c>
      <c r="Z321">
        <f t="shared" si="3"/>
        <v>8</v>
      </c>
      <c r="AA321">
        <f t="shared" si="3"/>
        <v>12</v>
      </c>
      <c r="AB321">
        <f t="shared" si="3"/>
        <v>2</v>
      </c>
      <c r="AC321">
        <f t="shared" si="3"/>
        <v>13</v>
      </c>
      <c r="AD321">
        <f t="shared" si="3"/>
        <v>2</v>
      </c>
      <c r="AE321">
        <f t="shared" si="3"/>
        <v>15</v>
      </c>
      <c r="AF321">
        <f t="shared" si="3"/>
        <v>2</v>
      </c>
      <c r="AG321">
        <f t="shared" si="3"/>
        <v>15</v>
      </c>
      <c r="AH321">
        <f t="shared" si="3"/>
        <v>16</v>
      </c>
      <c r="AI321">
        <f t="shared" si="3"/>
        <v>13</v>
      </c>
      <c r="AJ321">
        <f t="shared" si="3"/>
        <v>13</v>
      </c>
      <c r="AK321">
        <f t="shared" si="3"/>
        <v>2</v>
      </c>
      <c r="AL321">
        <f t="shared" si="3"/>
        <v>13</v>
      </c>
      <c r="AM321">
        <f t="shared" si="3"/>
        <v>2</v>
      </c>
      <c r="AN321">
        <f t="shared" si="3"/>
        <v>14</v>
      </c>
      <c r="AO321">
        <f t="shared" si="3"/>
        <v>1</v>
      </c>
      <c r="AP321">
        <f t="shared" si="3"/>
        <v>11</v>
      </c>
      <c r="AQ321">
        <f t="shared" si="3"/>
        <v>3</v>
      </c>
      <c r="AR321">
        <f t="shared" si="3"/>
        <v>1</v>
      </c>
      <c r="AS321">
        <f t="shared" si="3"/>
        <v>1</v>
      </c>
      <c r="AT321">
        <f t="shared" si="3"/>
        <v>6</v>
      </c>
      <c r="AU321">
        <f t="shared" si="3"/>
        <v>9</v>
      </c>
      <c r="AV321">
        <f t="shared" si="3"/>
        <v>1</v>
      </c>
      <c r="AW321">
        <f t="shared" ref="C321:BF326" si="5">INT(AW6/20)+1</f>
        <v>6</v>
      </c>
      <c r="AX321">
        <f t="shared" si="5"/>
        <v>3</v>
      </c>
      <c r="AY321">
        <f t="shared" si="5"/>
        <v>2</v>
      </c>
      <c r="AZ321">
        <f t="shared" si="5"/>
        <v>2</v>
      </c>
      <c r="BA321">
        <f t="shared" si="5"/>
        <v>1</v>
      </c>
      <c r="BB321">
        <f t="shared" si="5"/>
        <v>13</v>
      </c>
      <c r="BC321">
        <f t="shared" si="5"/>
        <v>4</v>
      </c>
      <c r="BD321">
        <f t="shared" si="5"/>
        <v>11</v>
      </c>
      <c r="BE321">
        <f t="shared" si="5"/>
        <v>4</v>
      </c>
      <c r="BF321">
        <f t="shared" si="5"/>
        <v>3</v>
      </c>
      <c r="BG321">
        <v>1000</v>
      </c>
      <c r="BH321">
        <f>modell_2!BG362</f>
        <v>1030.5</v>
      </c>
      <c r="BI321">
        <v>2011</v>
      </c>
      <c r="BJ321" s="25">
        <v>4</v>
      </c>
    </row>
    <row r="322" spans="1:62" x14ac:dyDescent="0.3">
      <c r="A322" t="str">
        <f t="shared" si="1"/>
        <v>5_2011</v>
      </c>
      <c r="B322">
        <f t="shared" si="2"/>
        <v>1</v>
      </c>
      <c r="C322">
        <f t="shared" si="5"/>
        <v>1</v>
      </c>
      <c r="D322">
        <f t="shared" si="5"/>
        <v>1</v>
      </c>
      <c r="E322">
        <f t="shared" si="5"/>
        <v>1</v>
      </c>
      <c r="F322">
        <f t="shared" si="5"/>
        <v>1</v>
      </c>
      <c r="G322">
        <f t="shared" si="5"/>
        <v>1</v>
      </c>
      <c r="H322">
        <f t="shared" si="5"/>
        <v>15</v>
      </c>
      <c r="I322">
        <f t="shared" si="5"/>
        <v>1</v>
      </c>
      <c r="J322">
        <f t="shared" si="5"/>
        <v>1</v>
      </c>
      <c r="K322">
        <f t="shared" si="5"/>
        <v>1</v>
      </c>
      <c r="L322">
        <f t="shared" si="5"/>
        <v>1</v>
      </c>
      <c r="M322">
        <f t="shared" si="5"/>
        <v>1</v>
      </c>
      <c r="N322">
        <f t="shared" si="5"/>
        <v>1</v>
      </c>
      <c r="O322">
        <f t="shared" si="5"/>
        <v>1</v>
      </c>
      <c r="P322">
        <f t="shared" si="5"/>
        <v>1</v>
      </c>
      <c r="Q322">
        <f t="shared" si="5"/>
        <v>1</v>
      </c>
      <c r="R322">
        <f t="shared" si="5"/>
        <v>1</v>
      </c>
      <c r="S322">
        <f t="shared" si="5"/>
        <v>3</v>
      </c>
      <c r="T322">
        <f t="shared" si="5"/>
        <v>1</v>
      </c>
      <c r="U322">
        <f t="shared" si="5"/>
        <v>13</v>
      </c>
      <c r="V322">
        <f t="shared" si="5"/>
        <v>1</v>
      </c>
      <c r="W322">
        <f t="shared" si="5"/>
        <v>1</v>
      </c>
      <c r="X322">
        <f t="shared" si="5"/>
        <v>1</v>
      </c>
      <c r="Y322">
        <f t="shared" si="5"/>
        <v>1</v>
      </c>
      <c r="Z322">
        <f t="shared" si="5"/>
        <v>4</v>
      </c>
      <c r="AA322">
        <f t="shared" si="5"/>
        <v>1</v>
      </c>
      <c r="AB322">
        <f t="shared" si="5"/>
        <v>1</v>
      </c>
      <c r="AC322">
        <f t="shared" si="5"/>
        <v>11</v>
      </c>
      <c r="AD322">
        <f t="shared" si="5"/>
        <v>2</v>
      </c>
      <c r="AE322">
        <f t="shared" si="5"/>
        <v>14</v>
      </c>
      <c r="AF322">
        <f t="shared" si="5"/>
        <v>1</v>
      </c>
      <c r="AG322">
        <f t="shared" si="5"/>
        <v>15</v>
      </c>
      <c r="AH322">
        <f t="shared" si="5"/>
        <v>15</v>
      </c>
      <c r="AI322">
        <f t="shared" si="5"/>
        <v>1</v>
      </c>
      <c r="AJ322">
        <f t="shared" si="5"/>
        <v>13</v>
      </c>
      <c r="AK322">
        <f t="shared" si="5"/>
        <v>1</v>
      </c>
      <c r="AL322">
        <f t="shared" si="5"/>
        <v>13</v>
      </c>
      <c r="AM322">
        <f t="shared" si="5"/>
        <v>1</v>
      </c>
      <c r="AN322">
        <f t="shared" si="5"/>
        <v>14</v>
      </c>
      <c r="AO322">
        <f t="shared" si="5"/>
        <v>1</v>
      </c>
      <c r="AP322">
        <f t="shared" si="5"/>
        <v>11</v>
      </c>
      <c r="AQ322">
        <f t="shared" si="5"/>
        <v>3</v>
      </c>
      <c r="AR322">
        <f t="shared" si="5"/>
        <v>1</v>
      </c>
      <c r="AS322">
        <f t="shared" si="5"/>
        <v>2</v>
      </c>
      <c r="AT322">
        <f t="shared" si="5"/>
        <v>6</v>
      </c>
      <c r="AU322">
        <f t="shared" si="5"/>
        <v>8</v>
      </c>
      <c r="AV322">
        <f t="shared" si="5"/>
        <v>1</v>
      </c>
      <c r="AW322">
        <f t="shared" si="5"/>
        <v>1</v>
      </c>
      <c r="AX322">
        <f t="shared" si="5"/>
        <v>7</v>
      </c>
      <c r="AY322">
        <f t="shared" si="5"/>
        <v>3</v>
      </c>
      <c r="AZ322">
        <f t="shared" si="5"/>
        <v>1</v>
      </c>
      <c r="BA322">
        <f t="shared" si="5"/>
        <v>1</v>
      </c>
      <c r="BB322">
        <f t="shared" si="5"/>
        <v>12</v>
      </c>
      <c r="BC322">
        <f t="shared" si="5"/>
        <v>1</v>
      </c>
      <c r="BD322">
        <f t="shared" si="5"/>
        <v>4</v>
      </c>
      <c r="BE322">
        <f t="shared" si="5"/>
        <v>3</v>
      </c>
      <c r="BF322">
        <f t="shared" si="5"/>
        <v>3</v>
      </c>
      <c r="BG322">
        <v>1000</v>
      </c>
      <c r="BH322">
        <f>modell_2!BG363</f>
        <v>1170.8</v>
      </c>
      <c r="BI322">
        <v>2011</v>
      </c>
      <c r="BJ322" s="25">
        <v>5</v>
      </c>
    </row>
    <row r="323" spans="1:62" x14ac:dyDescent="0.3">
      <c r="A323" t="str">
        <f t="shared" si="1"/>
        <v>6_2011</v>
      </c>
      <c r="B323">
        <f t="shared" si="2"/>
        <v>1</v>
      </c>
      <c r="C323">
        <f t="shared" si="5"/>
        <v>2</v>
      </c>
      <c r="D323">
        <f t="shared" si="5"/>
        <v>1</v>
      </c>
      <c r="E323">
        <f t="shared" si="5"/>
        <v>2</v>
      </c>
      <c r="F323">
        <f t="shared" si="5"/>
        <v>1</v>
      </c>
      <c r="G323">
        <f t="shared" si="5"/>
        <v>1</v>
      </c>
      <c r="H323">
        <f t="shared" si="5"/>
        <v>15</v>
      </c>
      <c r="I323">
        <f t="shared" si="5"/>
        <v>1</v>
      </c>
      <c r="J323">
        <f t="shared" si="5"/>
        <v>1</v>
      </c>
      <c r="K323">
        <f t="shared" si="5"/>
        <v>7</v>
      </c>
      <c r="L323">
        <f t="shared" si="5"/>
        <v>8</v>
      </c>
      <c r="M323">
        <f t="shared" si="5"/>
        <v>1</v>
      </c>
      <c r="N323">
        <f t="shared" si="5"/>
        <v>1</v>
      </c>
      <c r="O323">
        <f t="shared" si="5"/>
        <v>1</v>
      </c>
      <c r="P323">
        <f t="shared" si="5"/>
        <v>1</v>
      </c>
      <c r="Q323">
        <f t="shared" si="5"/>
        <v>1</v>
      </c>
      <c r="R323">
        <f t="shared" si="5"/>
        <v>1</v>
      </c>
      <c r="S323">
        <f t="shared" si="5"/>
        <v>6</v>
      </c>
      <c r="T323">
        <f t="shared" si="5"/>
        <v>2</v>
      </c>
      <c r="U323">
        <f t="shared" si="5"/>
        <v>13</v>
      </c>
      <c r="V323">
        <f t="shared" si="5"/>
        <v>10</v>
      </c>
      <c r="W323">
        <f t="shared" si="5"/>
        <v>1</v>
      </c>
      <c r="X323">
        <f t="shared" si="5"/>
        <v>12</v>
      </c>
      <c r="Y323">
        <f t="shared" si="5"/>
        <v>1</v>
      </c>
      <c r="Z323">
        <f t="shared" si="5"/>
        <v>7</v>
      </c>
      <c r="AA323">
        <f t="shared" si="5"/>
        <v>10</v>
      </c>
      <c r="AB323">
        <f t="shared" si="5"/>
        <v>1</v>
      </c>
      <c r="AC323">
        <f t="shared" si="5"/>
        <v>13</v>
      </c>
      <c r="AD323">
        <f t="shared" si="5"/>
        <v>1</v>
      </c>
      <c r="AE323">
        <f t="shared" si="5"/>
        <v>14</v>
      </c>
      <c r="AF323">
        <f t="shared" si="5"/>
        <v>1</v>
      </c>
      <c r="AG323">
        <f t="shared" si="5"/>
        <v>14</v>
      </c>
      <c r="AH323">
        <f t="shared" si="5"/>
        <v>16</v>
      </c>
      <c r="AI323">
        <f t="shared" si="5"/>
        <v>12</v>
      </c>
      <c r="AJ323">
        <f t="shared" si="5"/>
        <v>14</v>
      </c>
      <c r="AK323">
        <f t="shared" si="5"/>
        <v>1</v>
      </c>
      <c r="AL323">
        <f t="shared" si="5"/>
        <v>14</v>
      </c>
      <c r="AM323">
        <f t="shared" si="5"/>
        <v>1</v>
      </c>
      <c r="AN323">
        <f t="shared" si="5"/>
        <v>15</v>
      </c>
      <c r="AO323">
        <f t="shared" si="5"/>
        <v>1</v>
      </c>
      <c r="AP323">
        <f t="shared" si="5"/>
        <v>11</v>
      </c>
      <c r="AQ323">
        <f t="shared" si="5"/>
        <v>3</v>
      </c>
      <c r="AR323">
        <f t="shared" si="5"/>
        <v>1</v>
      </c>
      <c r="AS323">
        <f t="shared" si="5"/>
        <v>1</v>
      </c>
      <c r="AT323">
        <f t="shared" si="5"/>
        <v>6</v>
      </c>
      <c r="AU323">
        <f t="shared" si="5"/>
        <v>9</v>
      </c>
      <c r="AV323">
        <f t="shared" si="5"/>
        <v>1</v>
      </c>
      <c r="AW323">
        <f t="shared" si="5"/>
        <v>7</v>
      </c>
      <c r="AX323">
        <f t="shared" si="5"/>
        <v>7</v>
      </c>
      <c r="AY323">
        <f t="shared" si="5"/>
        <v>5</v>
      </c>
      <c r="AZ323">
        <f t="shared" si="5"/>
        <v>2</v>
      </c>
      <c r="BA323">
        <f t="shared" si="5"/>
        <v>1</v>
      </c>
      <c r="BB323">
        <f t="shared" si="5"/>
        <v>12</v>
      </c>
      <c r="BC323">
        <f t="shared" si="5"/>
        <v>1</v>
      </c>
      <c r="BD323">
        <f t="shared" si="5"/>
        <v>12</v>
      </c>
      <c r="BE323">
        <f t="shared" si="5"/>
        <v>3</v>
      </c>
      <c r="BF323">
        <f t="shared" si="5"/>
        <v>3</v>
      </c>
      <c r="BG323">
        <v>1000</v>
      </c>
      <c r="BH323">
        <f>modell_2!BG364</f>
        <v>1103</v>
      </c>
      <c r="BI323">
        <v>2011</v>
      </c>
      <c r="BJ323" s="25">
        <v>6</v>
      </c>
    </row>
    <row r="324" spans="1:62" x14ac:dyDescent="0.3">
      <c r="A324" t="str">
        <f t="shared" si="1"/>
        <v>7_2011</v>
      </c>
      <c r="B324">
        <f t="shared" si="2"/>
        <v>1</v>
      </c>
      <c r="C324">
        <f t="shared" si="5"/>
        <v>3</v>
      </c>
      <c r="D324">
        <f t="shared" si="5"/>
        <v>3</v>
      </c>
      <c r="E324">
        <f t="shared" si="5"/>
        <v>5</v>
      </c>
      <c r="F324">
        <f t="shared" si="5"/>
        <v>2</v>
      </c>
      <c r="G324">
        <f t="shared" si="5"/>
        <v>4</v>
      </c>
      <c r="H324">
        <f t="shared" si="5"/>
        <v>16</v>
      </c>
      <c r="I324">
        <f t="shared" si="5"/>
        <v>2</v>
      </c>
      <c r="J324">
        <f t="shared" si="5"/>
        <v>3</v>
      </c>
      <c r="K324">
        <f t="shared" si="5"/>
        <v>16</v>
      </c>
      <c r="L324">
        <f t="shared" si="5"/>
        <v>12</v>
      </c>
      <c r="M324">
        <f t="shared" si="5"/>
        <v>3</v>
      </c>
      <c r="N324">
        <f t="shared" si="5"/>
        <v>1</v>
      </c>
      <c r="O324">
        <f t="shared" si="5"/>
        <v>3</v>
      </c>
      <c r="P324">
        <f t="shared" si="5"/>
        <v>1</v>
      </c>
      <c r="Q324">
        <f t="shared" si="5"/>
        <v>3</v>
      </c>
      <c r="R324">
        <f t="shared" si="5"/>
        <v>4</v>
      </c>
      <c r="S324">
        <f t="shared" si="5"/>
        <v>15</v>
      </c>
      <c r="T324">
        <f t="shared" si="5"/>
        <v>3</v>
      </c>
      <c r="U324">
        <f t="shared" si="5"/>
        <v>14</v>
      </c>
      <c r="V324">
        <f t="shared" si="5"/>
        <v>10</v>
      </c>
      <c r="W324">
        <f t="shared" si="5"/>
        <v>3</v>
      </c>
      <c r="X324">
        <f t="shared" si="5"/>
        <v>13</v>
      </c>
      <c r="Y324">
        <f t="shared" si="5"/>
        <v>1</v>
      </c>
      <c r="Z324">
        <f t="shared" si="5"/>
        <v>12</v>
      </c>
      <c r="AA324">
        <f t="shared" si="5"/>
        <v>13</v>
      </c>
      <c r="AB324">
        <f t="shared" si="5"/>
        <v>2</v>
      </c>
      <c r="AC324">
        <f t="shared" si="5"/>
        <v>14</v>
      </c>
      <c r="AD324">
        <f t="shared" si="5"/>
        <v>1</v>
      </c>
      <c r="AE324">
        <f t="shared" si="5"/>
        <v>15</v>
      </c>
      <c r="AF324">
        <f t="shared" si="5"/>
        <v>1</v>
      </c>
      <c r="AG324">
        <f t="shared" si="5"/>
        <v>14</v>
      </c>
      <c r="AH324">
        <f t="shared" si="5"/>
        <v>16</v>
      </c>
      <c r="AI324">
        <f t="shared" si="5"/>
        <v>14</v>
      </c>
      <c r="AJ324">
        <f t="shared" si="5"/>
        <v>13</v>
      </c>
      <c r="AK324">
        <f t="shared" si="5"/>
        <v>2</v>
      </c>
      <c r="AL324">
        <f t="shared" si="5"/>
        <v>13</v>
      </c>
      <c r="AM324">
        <f t="shared" si="5"/>
        <v>1</v>
      </c>
      <c r="AN324">
        <f t="shared" si="5"/>
        <v>15</v>
      </c>
      <c r="AO324">
        <f t="shared" si="5"/>
        <v>1</v>
      </c>
      <c r="AP324">
        <f t="shared" si="5"/>
        <v>11</v>
      </c>
      <c r="AQ324">
        <f t="shared" si="5"/>
        <v>3</v>
      </c>
      <c r="AR324">
        <f t="shared" si="5"/>
        <v>1</v>
      </c>
      <c r="AS324">
        <f t="shared" si="5"/>
        <v>2</v>
      </c>
      <c r="AT324">
        <f t="shared" si="5"/>
        <v>7</v>
      </c>
      <c r="AU324">
        <f t="shared" si="5"/>
        <v>9</v>
      </c>
      <c r="AV324">
        <f t="shared" si="5"/>
        <v>2</v>
      </c>
      <c r="AW324">
        <f t="shared" si="5"/>
        <v>6</v>
      </c>
      <c r="AX324">
        <f t="shared" si="5"/>
        <v>7</v>
      </c>
      <c r="AY324">
        <f t="shared" si="5"/>
        <v>5</v>
      </c>
      <c r="AZ324">
        <f t="shared" si="5"/>
        <v>3</v>
      </c>
      <c r="BA324">
        <f t="shared" si="5"/>
        <v>1</v>
      </c>
      <c r="BB324">
        <f t="shared" si="5"/>
        <v>12</v>
      </c>
      <c r="BC324">
        <f t="shared" si="5"/>
        <v>1</v>
      </c>
      <c r="BD324">
        <f t="shared" si="5"/>
        <v>13</v>
      </c>
      <c r="BE324">
        <f t="shared" si="5"/>
        <v>4</v>
      </c>
      <c r="BF324">
        <f t="shared" si="5"/>
        <v>1</v>
      </c>
      <c r="BG324">
        <v>1000</v>
      </c>
      <c r="BH324">
        <f>modell_2!BG365</f>
        <v>974.8</v>
      </c>
      <c r="BI324">
        <v>2011</v>
      </c>
      <c r="BJ324" s="25">
        <v>7</v>
      </c>
    </row>
    <row r="325" spans="1:62" x14ac:dyDescent="0.3">
      <c r="A325" t="str">
        <f t="shared" si="1"/>
        <v>8_2011</v>
      </c>
      <c r="B325">
        <f t="shared" si="2"/>
        <v>2</v>
      </c>
      <c r="C325">
        <f t="shared" si="5"/>
        <v>3</v>
      </c>
      <c r="D325">
        <f t="shared" si="5"/>
        <v>3</v>
      </c>
      <c r="E325">
        <f t="shared" si="5"/>
        <v>6</v>
      </c>
      <c r="F325">
        <f t="shared" si="5"/>
        <v>3</v>
      </c>
      <c r="G325">
        <f t="shared" si="5"/>
        <v>7</v>
      </c>
      <c r="H325">
        <f t="shared" si="5"/>
        <v>16</v>
      </c>
      <c r="I325">
        <f t="shared" si="5"/>
        <v>3</v>
      </c>
      <c r="J325">
        <f t="shared" si="5"/>
        <v>2</v>
      </c>
      <c r="K325">
        <f t="shared" si="5"/>
        <v>15</v>
      </c>
      <c r="L325">
        <f t="shared" si="5"/>
        <v>13</v>
      </c>
      <c r="M325">
        <f t="shared" si="5"/>
        <v>3</v>
      </c>
      <c r="N325">
        <f t="shared" si="5"/>
        <v>2</v>
      </c>
      <c r="O325">
        <f t="shared" si="5"/>
        <v>3</v>
      </c>
      <c r="P325">
        <f t="shared" si="5"/>
        <v>2</v>
      </c>
      <c r="Q325">
        <f t="shared" si="5"/>
        <v>2</v>
      </c>
      <c r="R325">
        <f t="shared" si="5"/>
        <v>2</v>
      </c>
      <c r="S325">
        <f t="shared" si="5"/>
        <v>15</v>
      </c>
      <c r="T325">
        <f t="shared" si="5"/>
        <v>3</v>
      </c>
      <c r="U325">
        <f t="shared" si="5"/>
        <v>14</v>
      </c>
      <c r="V325">
        <f t="shared" si="5"/>
        <v>9</v>
      </c>
      <c r="W325">
        <f t="shared" si="5"/>
        <v>3</v>
      </c>
      <c r="X325">
        <f t="shared" si="5"/>
        <v>13</v>
      </c>
      <c r="Y325">
        <f t="shared" si="5"/>
        <v>3</v>
      </c>
      <c r="Z325">
        <f t="shared" si="5"/>
        <v>11</v>
      </c>
      <c r="AA325">
        <f t="shared" si="5"/>
        <v>13</v>
      </c>
      <c r="AB325">
        <f t="shared" si="5"/>
        <v>3</v>
      </c>
      <c r="AC325">
        <f t="shared" si="5"/>
        <v>14</v>
      </c>
      <c r="AD325">
        <f t="shared" si="5"/>
        <v>1</v>
      </c>
      <c r="AE325">
        <f t="shared" si="5"/>
        <v>14</v>
      </c>
      <c r="AF325">
        <f t="shared" si="5"/>
        <v>1</v>
      </c>
      <c r="AG325">
        <f t="shared" si="5"/>
        <v>14</v>
      </c>
      <c r="AH325">
        <f t="shared" si="5"/>
        <v>16</v>
      </c>
      <c r="AI325">
        <f t="shared" si="5"/>
        <v>14</v>
      </c>
      <c r="AJ325">
        <f t="shared" si="5"/>
        <v>1</v>
      </c>
      <c r="AK325">
        <f t="shared" si="5"/>
        <v>2</v>
      </c>
      <c r="AL325">
        <f t="shared" si="5"/>
        <v>10</v>
      </c>
      <c r="AM325">
        <f t="shared" si="5"/>
        <v>1</v>
      </c>
      <c r="AN325">
        <f t="shared" si="5"/>
        <v>15</v>
      </c>
      <c r="AO325">
        <f t="shared" si="5"/>
        <v>2</v>
      </c>
      <c r="AP325">
        <f t="shared" si="5"/>
        <v>11</v>
      </c>
      <c r="AQ325">
        <f t="shared" si="5"/>
        <v>3</v>
      </c>
      <c r="AR325">
        <f t="shared" si="5"/>
        <v>1</v>
      </c>
      <c r="AS325">
        <f t="shared" si="5"/>
        <v>2</v>
      </c>
      <c r="AT325">
        <f t="shared" si="5"/>
        <v>6</v>
      </c>
      <c r="AU325">
        <f t="shared" si="5"/>
        <v>2</v>
      </c>
      <c r="AV325">
        <f t="shared" si="5"/>
        <v>1</v>
      </c>
      <c r="AW325">
        <f t="shared" si="5"/>
        <v>4</v>
      </c>
      <c r="AX325">
        <f t="shared" si="5"/>
        <v>13</v>
      </c>
      <c r="AY325">
        <f t="shared" si="5"/>
        <v>5</v>
      </c>
      <c r="AZ325">
        <f t="shared" si="5"/>
        <v>3</v>
      </c>
      <c r="BA325">
        <f t="shared" si="5"/>
        <v>2</v>
      </c>
      <c r="BB325">
        <f t="shared" si="5"/>
        <v>4</v>
      </c>
      <c r="BC325">
        <f t="shared" si="5"/>
        <v>3</v>
      </c>
      <c r="BD325">
        <f t="shared" si="5"/>
        <v>14</v>
      </c>
      <c r="BE325">
        <f t="shared" si="5"/>
        <v>1</v>
      </c>
      <c r="BF325">
        <f t="shared" si="5"/>
        <v>1</v>
      </c>
      <c r="BG325">
        <v>1000</v>
      </c>
      <c r="BH325">
        <f>modell_2!BG366</f>
        <v>1068.9000000000001</v>
      </c>
      <c r="BI325">
        <v>2011</v>
      </c>
      <c r="BJ325" s="25">
        <v>8</v>
      </c>
    </row>
    <row r="326" spans="1:62" x14ac:dyDescent="0.3">
      <c r="A326" t="str">
        <f t="shared" si="1"/>
        <v>9_2011</v>
      </c>
      <c r="B326">
        <f t="shared" si="2"/>
        <v>3</v>
      </c>
      <c r="C326">
        <f t="shared" si="5"/>
        <v>3</v>
      </c>
      <c r="D326">
        <f t="shared" si="5"/>
        <v>3</v>
      </c>
      <c r="E326">
        <f t="shared" si="5"/>
        <v>7</v>
      </c>
      <c r="F326">
        <f t="shared" si="5"/>
        <v>2</v>
      </c>
      <c r="G326">
        <f t="shared" si="5"/>
        <v>6</v>
      </c>
      <c r="H326">
        <f t="shared" si="5"/>
        <v>16</v>
      </c>
      <c r="I326">
        <f t="shared" si="5"/>
        <v>3</v>
      </c>
      <c r="J326">
        <f t="shared" si="5"/>
        <v>2</v>
      </c>
      <c r="K326">
        <f t="shared" si="5"/>
        <v>16</v>
      </c>
      <c r="L326">
        <f t="shared" si="5"/>
        <v>13</v>
      </c>
      <c r="M326">
        <f t="shared" si="5"/>
        <v>3</v>
      </c>
      <c r="N326">
        <f t="shared" si="5"/>
        <v>2</v>
      </c>
      <c r="O326">
        <f t="shared" si="5"/>
        <v>3</v>
      </c>
      <c r="P326">
        <f t="shared" si="5"/>
        <v>2</v>
      </c>
      <c r="Q326">
        <f t="shared" si="5"/>
        <v>3</v>
      </c>
      <c r="R326">
        <f t="shared" si="5"/>
        <v>5</v>
      </c>
      <c r="S326">
        <f t="shared" si="5"/>
        <v>15</v>
      </c>
      <c r="T326">
        <f t="shared" si="5"/>
        <v>3</v>
      </c>
      <c r="U326">
        <f t="shared" si="5"/>
        <v>14</v>
      </c>
      <c r="V326">
        <f t="shared" si="5"/>
        <v>10</v>
      </c>
      <c r="W326">
        <f t="shared" si="5"/>
        <v>2</v>
      </c>
      <c r="X326">
        <f t="shared" ref="C326:BF330" si="6">INT(X11/20)+1</f>
        <v>4</v>
      </c>
      <c r="Y326">
        <f t="shared" si="6"/>
        <v>1</v>
      </c>
      <c r="Z326">
        <f t="shared" si="6"/>
        <v>10</v>
      </c>
      <c r="AA326">
        <f t="shared" si="6"/>
        <v>12</v>
      </c>
      <c r="AB326">
        <f t="shared" si="6"/>
        <v>3</v>
      </c>
      <c r="AC326">
        <f t="shared" si="6"/>
        <v>14</v>
      </c>
      <c r="AD326">
        <f t="shared" si="6"/>
        <v>1</v>
      </c>
      <c r="AE326">
        <f t="shared" si="6"/>
        <v>15</v>
      </c>
      <c r="AF326">
        <f t="shared" si="6"/>
        <v>2</v>
      </c>
      <c r="AG326">
        <f t="shared" si="6"/>
        <v>15</v>
      </c>
      <c r="AH326">
        <f t="shared" si="6"/>
        <v>16</v>
      </c>
      <c r="AI326">
        <f t="shared" si="6"/>
        <v>14</v>
      </c>
      <c r="AJ326">
        <f t="shared" si="6"/>
        <v>13</v>
      </c>
      <c r="AK326">
        <f t="shared" si="6"/>
        <v>2</v>
      </c>
      <c r="AL326">
        <f t="shared" si="6"/>
        <v>14</v>
      </c>
      <c r="AM326">
        <f t="shared" si="6"/>
        <v>1</v>
      </c>
      <c r="AN326">
        <f t="shared" si="6"/>
        <v>14</v>
      </c>
      <c r="AO326">
        <f t="shared" si="6"/>
        <v>1</v>
      </c>
      <c r="AP326">
        <f t="shared" si="6"/>
        <v>11</v>
      </c>
      <c r="AQ326">
        <f t="shared" si="6"/>
        <v>3</v>
      </c>
      <c r="AR326">
        <f t="shared" si="6"/>
        <v>1</v>
      </c>
      <c r="AS326">
        <f t="shared" si="6"/>
        <v>1</v>
      </c>
      <c r="AT326">
        <f t="shared" si="6"/>
        <v>7</v>
      </c>
      <c r="AU326">
        <f t="shared" si="6"/>
        <v>8</v>
      </c>
      <c r="AV326">
        <f t="shared" si="6"/>
        <v>1</v>
      </c>
      <c r="AW326">
        <f t="shared" si="6"/>
        <v>6</v>
      </c>
      <c r="AX326">
        <f t="shared" si="6"/>
        <v>15</v>
      </c>
      <c r="AY326">
        <f t="shared" si="6"/>
        <v>4</v>
      </c>
      <c r="AZ326">
        <f t="shared" si="6"/>
        <v>3</v>
      </c>
      <c r="BA326">
        <f t="shared" si="6"/>
        <v>1</v>
      </c>
      <c r="BB326">
        <f t="shared" si="6"/>
        <v>10</v>
      </c>
      <c r="BC326">
        <f t="shared" si="6"/>
        <v>2</v>
      </c>
      <c r="BD326">
        <f t="shared" si="6"/>
        <v>14</v>
      </c>
      <c r="BE326">
        <f t="shared" si="6"/>
        <v>2</v>
      </c>
      <c r="BF326">
        <f t="shared" si="6"/>
        <v>3</v>
      </c>
      <c r="BG326">
        <v>1000</v>
      </c>
      <c r="BH326">
        <f>modell_2!BG367</f>
        <v>997.4</v>
      </c>
      <c r="BI326">
        <v>2011</v>
      </c>
      <c r="BJ326" s="25">
        <v>9</v>
      </c>
    </row>
    <row r="327" spans="1:62" x14ac:dyDescent="0.3">
      <c r="A327" t="str">
        <f t="shared" si="1"/>
        <v>10_2011</v>
      </c>
      <c r="B327">
        <f t="shared" si="2"/>
        <v>4</v>
      </c>
      <c r="C327">
        <f t="shared" si="6"/>
        <v>2</v>
      </c>
      <c r="D327">
        <f t="shared" si="6"/>
        <v>2</v>
      </c>
      <c r="E327">
        <f t="shared" si="6"/>
        <v>6</v>
      </c>
      <c r="F327">
        <f t="shared" si="6"/>
        <v>2</v>
      </c>
      <c r="G327">
        <f t="shared" si="6"/>
        <v>4</v>
      </c>
      <c r="H327">
        <f t="shared" si="6"/>
        <v>15</v>
      </c>
      <c r="I327">
        <f t="shared" si="6"/>
        <v>2</v>
      </c>
      <c r="J327">
        <f t="shared" si="6"/>
        <v>2</v>
      </c>
      <c r="K327">
        <f t="shared" si="6"/>
        <v>14</v>
      </c>
      <c r="L327">
        <f t="shared" si="6"/>
        <v>12</v>
      </c>
      <c r="M327">
        <f t="shared" si="6"/>
        <v>3</v>
      </c>
      <c r="N327">
        <f t="shared" si="6"/>
        <v>2</v>
      </c>
      <c r="O327">
        <f t="shared" si="6"/>
        <v>2</v>
      </c>
      <c r="P327">
        <f t="shared" si="6"/>
        <v>2</v>
      </c>
      <c r="Q327">
        <f t="shared" si="6"/>
        <v>3</v>
      </c>
      <c r="R327">
        <f t="shared" si="6"/>
        <v>2</v>
      </c>
      <c r="S327">
        <f t="shared" si="6"/>
        <v>15</v>
      </c>
      <c r="T327">
        <f t="shared" si="6"/>
        <v>3</v>
      </c>
      <c r="U327">
        <f t="shared" si="6"/>
        <v>14</v>
      </c>
      <c r="V327">
        <f t="shared" si="6"/>
        <v>9</v>
      </c>
      <c r="W327">
        <f t="shared" si="6"/>
        <v>3</v>
      </c>
      <c r="X327">
        <f t="shared" si="6"/>
        <v>13</v>
      </c>
      <c r="Y327">
        <f t="shared" si="6"/>
        <v>3</v>
      </c>
      <c r="Z327">
        <f t="shared" si="6"/>
        <v>12</v>
      </c>
      <c r="AA327">
        <f t="shared" si="6"/>
        <v>13</v>
      </c>
      <c r="AB327">
        <f t="shared" si="6"/>
        <v>2</v>
      </c>
      <c r="AC327">
        <f t="shared" si="6"/>
        <v>14</v>
      </c>
      <c r="AD327">
        <f t="shared" si="6"/>
        <v>2</v>
      </c>
      <c r="AE327">
        <f t="shared" si="6"/>
        <v>15</v>
      </c>
      <c r="AF327">
        <f t="shared" si="6"/>
        <v>2</v>
      </c>
      <c r="AG327">
        <f t="shared" si="6"/>
        <v>15</v>
      </c>
      <c r="AH327">
        <f t="shared" si="6"/>
        <v>16</v>
      </c>
      <c r="AI327">
        <f t="shared" si="6"/>
        <v>13</v>
      </c>
      <c r="AJ327">
        <f t="shared" si="6"/>
        <v>14</v>
      </c>
      <c r="AK327">
        <f t="shared" si="6"/>
        <v>2</v>
      </c>
      <c r="AL327">
        <f t="shared" si="6"/>
        <v>14</v>
      </c>
      <c r="AM327">
        <f t="shared" si="6"/>
        <v>1</v>
      </c>
      <c r="AN327">
        <f t="shared" si="6"/>
        <v>14</v>
      </c>
      <c r="AO327">
        <f t="shared" si="6"/>
        <v>1</v>
      </c>
      <c r="AP327">
        <f t="shared" si="6"/>
        <v>11</v>
      </c>
      <c r="AQ327">
        <f t="shared" si="6"/>
        <v>3</v>
      </c>
      <c r="AR327">
        <f t="shared" si="6"/>
        <v>2</v>
      </c>
      <c r="AS327">
        <f t="shared" si="6"/>
        <v>1</v>
      </c>
      <c r="AT327">
        <f t="shared" si="6"/>
        <v>7</v>
      </c>
      <c r="AU327">
        <f t="shared" si="6"/>
        <v>9</v>
      </c>
      <c r="AV327">
        <f t="shared" si="6"/>
        <v>1</v>
      </c>
      <c r="AW327">
        <f t="shared" si="6"/>
        <v>6</v>
      </c>
      <c r="AX327">
        <f t="shared" si="6"/>
        <v>6</v>
      </c>
      <c r="AY327">
        <f t="shared" si="6"/>
        <v>5</v>
      </c>
      <c r="AZ327">
        <f t="shared" si="6"/>
        <v>3</v>
      </c>
      <c r="BA327">
        <f t="shared" si="6"/>
        <v>1</v>
      </c>
      <c r="BB327">
        <f t="shared" si="6"/>
        <v>13</v>
      </c>
      <c r="BC327">
        <f t="shared" si="6"/>
        <v>4</v>
      </c>
      <c r="BD327">
        <f t="shared" si="6"/>
        <v>13</v>
      </c>
      <c r="BE327">
        <f t="shared" si="6"/>
        <v>3</v>
      </c>
      <c r="BF327">
        <f t="shared" si="6"/>
        <v>2</v>
      </c>
      <c r="BG327">
        <v>1000</v>
      </c>
      <c r="BH327">
        <f>modell_2!BG368</f>
        <v>1000</v>
      </c>
      <c r="BI327">
        <v>2011</v>
      </c>
      <c r="BJ327" s="25">
        <v>10</v>
      </c>
    </row>
    <row r="328" spans="1:62" x14ac:dyDescent="0.3">
      <c r="A328" t="str">
        <f t="shared" si="1"/>
        <v>11_2011</v>
      </c>
      <c r="B328">
        <f t="shared" si="2"/>
        <v>4</v>
      </c>
      <c r="C328">
        <f t="shared" si="6"/>
        <v>2</v>
      </c>
      <c r="D328">
        <f t="shared" si="6"/>
        <v>2</v>
      </c>
      <c r="E328">
        <f t="shared" si="6"/>
        <v>7</v>
      </c>
      <c r="F328">
        <f t="shared" si="6"/>
        <v>2</v>
      </c>
      <c r="G328">
        <f t="shared" si="6"/>
        <v>6</v>
      </c>
      <c r="H328">
        <f t="shared" si="6"/>
        <v>16</v>
      </c>
      <c r="I328">
        <f t="shared" si="6"/>
        <v>3</v>
      </c>
      <c r="J328">
        <f t="shared" si="6"/>
        <v>2</v>
      </c>
      <c r="K328">
        <f t="shared" si="6"/>
        <v>15</v>
      </c>
      <c r="L328">
        <f t="shared" si="6"/>
        <v>13</v>
      </c>
      <c r="M328">
        <f t="shared" si="6"/>
        <v>4</v>
      </c>
      <c r="N328">
        <f t="shared" si="6"/>
        <v>2</v>
      </c>
      <c r="O328">
        <f t="shared" si="6"/>
        <v>3</v>
      </c>
      <c r="P328">
        <f t="shared" si="6"/>
        <v>2</v>
      </c>
      <c r="Q328">
        <f t="shared" si="6"/>
        <v>2</v>
      </c>
      <c r="R328">
        <f t="shared" si="6"/>
        <v>5</v>
      </c>
      <c r="S328">
        <f t="shared" si="6"/>
        <v>14</v>
      </c>
      <c r="T328">
        <f t="shared" si="6"/>
        <v>3</v>
      </c>
      <c r="U328">
        <f t="shared" si="6"/>
        <v>14</v>
      </c>
      <c r="V328">
        <f t="shared" si="6"/>
        <v>10</v>
      </c>
      <c r="W328">
        <f t="shared" si="6"/>
        <v>3</v>
      </c>
      <c r="X328">
        <f t="shared" si="6"/>
        <v>13</v>
      </c>
      <c r="Y328">
        <f t="shared" si="6"/>
        <v>3</v>
      </c>
      <c r="Z328">
        <f t="shared" si="6"/>
        <v>11</v>
      </c>
      <c r="AA328">
        <f t="shared" si="6"/>
        <v>13</v>
      </c>
      <c r="AB328">
        <f t="shared" si="6"/>
        <v>2</v>
      </c>
      <c r="AC328">
        <f t="shared" si="6"/>
        <v>14</v>
      </c>
      <c r="AD328">
        <f t="shared" si="6"/>
        <v>2</v>
      </c>
      <c r="AE328">
        <f t="shared" si="6"/>
        <v>14</v>
      </c>
      <c r="AF328">
        <f t="shared" si="6"/>
        <v>2</v>
      </c>
      <c r="AG328">
        <f t="shared" si="6"/>
        <v>14</v>
      </c>
      <c r="AH328">
        <f t="shared" si="6"/>
        <v>16</v>
      </c>
      <c r="AI328">
        <f t="shared" si="6"/>
        <v>13</v>
      </c>
      <c r="AJ328">
        <f t="shared" si="6"/>
        <v>13</v>
      </c>
      <c r="AK328">
        <f t="shared" si="6"/>
        <v>2</v>
      </c>
      <c r="AL328">
        <f t="shared" si="6"/>
        <v>13</v>
      </c>
      <c r="AM328">
        <f t="shared" si="6"/>
        <v>2</v>
      </c>
      <c r="AN328">
        <f t="shared" si="6"/>
        <v>15</v>
      </c>
      <c r="AO328">
        <f t="shared" si="6"/>
        <v>1</v>
      </c>
      <c r="AP328">
        <f t="shared" si="6"/>
        <v>11</v>
      </c>
      <c r="AQ328">
        <f t="shared" si="6"/>
        <v>3</v>
      </c>
      <c r="AR328">
        <f t="shared" si="6"/>
        <v>2</v>
      </c>
      <c r="AS328">
        <f t="shared" si="6"/>
        <v>1</v>
      </c>
      <c r="AT328">
        <f t="shared" si="6"/>
        <v>6</v>
      </c>
      <c r="AU328">
        <f t="shared" si="6"/>
        <v>10</v>
      </c>
      <c r="AV328">
        <f t="shared" si="6"/>
        <v>2</v>
      </c>
      <c r="AW328">
        <f t="shared" si="6"/>
        <v>7</v>
      </c>
      <c r="AX328">
        <f t="shared" si="6"/>
        <v>8</v>
      </c>
      <c r="AY328">
        <f t="shared" si="6"/>
        <v>5</v>
      </c>
      <c r="AZ328">
        <f t="shared" si="6"/>
        <v>3</v>
      </c>
      <c r="BA328">
        <f t="shared" si="6"/>
        <v>2</v>
      </c>
      <c r="BB328">
        <f t="shared" si="6"/>
        <v>10</v>
      </c>
      <c r="BC328">
        <f t="shared" si="6"/>
        <v>4</v>
      </c>
      <c r="BD328">
        <f t="shared" si="6"/>
        <v>14</v>
      </c>
      <c r="BE328">
        <f t="shared" si="6"/>
        <v>2</v>
      </c>
      <c r="BF328">
        <f t="shared" si="6"/>
        <v>2</v>
      </c>
      <c r="BG328">
        <v>1000</v>
      </c>
      <c r="BH328">
        <f>modell_2!BG369</f>
        <v>994.3</v>
      </c>
      <c r="BI328">
        <v>2011</v>
      </c>
      <c r="BJ328" s="25">
        <v>11</v>
      </c>
    </row>
    <row r="329" spans="1:62" x14ac:dyDescent="0.3">
      <c r="A329" t="str">
        <f t="shared" si="1"/>
        <v>12_2011</v>
      </c>
      <c r="B329">
        <f t="shared" si="2"/>
        <v>2</v>
      </c>
      <c r="C329">
        <f t="shared" si="6"/>
        <v>1</v>
      </c>
      <c r="D329">
        <f t="shared" si="6"/>
        <v>2</v>
      </c>
      <c r="E329">
        <f t="shared" si="6"/>
        <v>5</v>
      </c>
      <c r="F329">
        <f t="shared" si="6"/>
        <v>2</v>
      </c>
      <c r="G329">
        <f t="shared" si="6"/>
        <v>2</v>
      </c>
      <c r="H329">
        <f t="shared" si="6"/>
        <v>16</v>
      </c>
      <c r="I329">
        <f t="shared" si="6"/>
        <v>3</v>
      </c>
      <c r="J329">
        <f t="shared" si="6"/>
        <v>1</v>
      </c>
      <c r="K329">
        <f t="shared" si="6"/>
        <v>11</v>
      </c>
      <c r="L329">
        <f t="shared" si="6"/>
        <v>12</v>
      </c>
      <c r="M329">
        <f t="shared" si="6"/>
        <v>2</v>
      </c>
      <c r="N329">
        <f t="shared" si="6"/>
        <v>1</v>
      </c>
      <c r="O329">
        <f t="shared" si="6"/>
        <v>2</v>
      </c>
      <c r="P329">
        <f t="shared" si="6"/>
        <v>2</v>
      </c>
      <c r="Q329">
        <f t="shared" si="6"/>
        <v>1</v>
      </c>
      <c r="R329">
        <f t="shared" si="6"/>
        <v>3</v>
      </c>
      <c r="S329">
        <f t="shared" si="6"/>
        <v>14</v>
      </c>
      <c r="T329">
        <f t="shared" si="6"/>
        <v>2</v>
      </c>
      <c r="U329">
        <f t="shared" si="6"/>
        <v>14</v>
      </c>
      <c r="V329">
        <f t="shared" si="6"/>
        <v>9</v>
      </c>
      <c r="W329">
        <f t="shared" si="6"/>
        <v>2</v>
      </c>
      <c r="X329">
        <f t="shared" si="6"/>
        <v>12</v>
      </c>
      <c r="Y329">
        <f t="shared" si="6"/>
        <v>3</v>
      </c>
      <c r="Z329">
        <f t="shared" si="6"/>
        <v>11</v>
      </c>
      <c r="AA329">
        <f t="shared" si="6"/>
        <v>13</v>
      </c>
      <c r="AB329">
        <f t="shared" si="6"/>
        <v>2</v>
      </c>
      <c r="AC329">
        <f t="shared" si="6"/>
        <v>14</v>
      </c>
      <c r="AD329">
        <f t="shared" si="6"/>
        <v>1</v>
      </c>
      <c r="AE329">
        <f t="shared" si="6"/>
        <v>14</v>
      </c>
      <c r="AF329">
        <f t="shared" si="6"/>
        <v>1</v>
      </c>
      <c r="AG329">
        <f t="shared" si="6"/>
        <v>12</v>
      </c>
      <c r="AH329">
        <f t="shared" si="6"/>
        <v>14</v>
      </c>
      <c r="AI329">
        <f t="shared" si="6"/>
        <v>14</v>
      </c>
      <c r="AJ329">
        <f t="shared" si="6"/>
        <v>13</v>
      </c>
      <c r="AK329">
        <f t="shared" si="6"/>
        <v>1</v>
      </c>
      <c r="AL329">
        <f t="shared" si="6"/>
        <v>12</v>
      </c>
      <c r="AM329">
        <f t="shared" si="6"/>
        <v>1</v>
      </c>
      <c r="AN329">
        <f t="shared" si="6"/>
        <v>14</v>
      </c>
      <c r="AO329">
        <f t="shared" si="6"/>
        <v>1</v>
      </c>
      <c r="AP329">
        <f t="shared" si="6"/>
        <v>11</v>
      </c>
      <c r="AQ329">
        <f t="shared" si="6"/>
        <v>3</v>
      </c>
      <c r="AR329">
        <f t="shared" si="6"/>
        <v>1</v>
      </c>
      <c r="AS329">
        <f t="shared" si="6"/>
        <v>1</v>
      </c>
      <c r="AT329">
        <f t="shared" si="6"/>
        <v>2</v>
      </c>
      <c r="AU329">
        <f t="shared" si="6"/>
        <v>8</v>
      </c>
      <c r="AV329">
        <f t="shared" si="6"/>
        <v>1</v>
      </c>
      <c r="AW329">
        <f t="shared" si="6"/>
        <v>6</v>
      </c>
      <c r="AX329">
        <f t="shared" si="6"/>
        <v>7</v>
      </c>
      <c r="AY329">
        <f t="shared" si="6"/>
        <v>4</v>
      </c>
      <c r="AZ329">
        <f t="shared" si="6"/>
        <v>3</v>
      </c>
      <c r="BA329">
        <f t="shared" si="6"/>
        <v>1</v>
      </c>
      <c r="BB329">
        <f t="shared" si="6"/>
        <v>8</v>
      </c>
      <c r="BC329">
        <f t="shared" si="6"/>
        <v>3</v>
      </c>
      <c r="BD329">
        <f t="shared" si="6"/>
        <v>14</v>
      </c>
      <c r="BE329">
        <f t="shared" si="6"/>
        <v>2</v>
      </c>
      <c r="BF329">
        <f t="shared" si="6"/>
        <v>1</v>
      </c>
      <c r="BG329">
        <v>1000</v>
      </c>
      <c r="BH329">
        <f>modell_2!BG370</f>
        <v>1094.0999999999999</v>
      </c>
      <c r="BI329">
        <v>2011</v>
      </c>
      <c r="BJ329" s="25">
        <v>12</v>
      </c>
    </row>
    <row r="330" spans="1:62" x14ac:dyDescent="0.3">
      <c r="A330" t="str">
        <f t="shared" si="1"/>
        <v>13_2011</v>
      </c>
      <c r="B330">
        <f t="shared" si="2"/>
        <v>2</v>
      </c>
      <c r="C330">
        <f t="shared" si="6"/>
        <v>3</v>
      </c>
      <c r="D330">
        <f t="shared" si="6"/>
        <v>2</v>
      </c>
      <c r="E330">
        <f t="shared" si="6"/>
        <v>7</v>
      </c>
      <c r="F330">
        <f t="shared" si="6"/>
        <v>2</v>
      </c>
      <c r="G330">
        <f t="shared" si="6"/>
        <v>7</v>
      </c>
      <c r="H330">
        <f t="shared" si="6"/>
        <v>14</v>
      </c>
      <c r="I330">
        <f t="shared" si="6"/>
        <v>3</v>
      </c>
      <c r="J330">
        <f t="shared" si="6"/>
        <v>2</v>
      </c>
      <c r="K330">
        <f t="shared" si="6"/>
        <v>16</v>
      </c>
      <c r="L330">
        <f t="shared" si="6"/>
        <v>12</v>
      </c>
      <c r="M330">
        <f t="shared" si="6"/>
        <v>3</v>
      </c>
      <c r="N330">
        <f t="shared" si="6"/>
        <v>2</v>
      </c>
      <c r="O330">
        <f t="shared" si="6"/>
        <v>2</v>
      </c>
      <c r="P330">
        <f t="shared" si="6"/>
        <v>2</v>
      </c>
      <c r="Q330">
        <f t="shared" si="6"/>
        <v>3</v>
      </c>
      <c r="R330">
        <f t="shared" si="6"/>
        <v>5</v>
      </c>
      <c r="S330">
        <f t="shared" si="6"/>
        <v>15</v>
      </c>
      <c r="T330">
        <f t="shared" si="6"/>
        <v>2</v>
      </c>
      <c r="U330">
        <f t="shared" si="6"/>
        <v>14</v>
      </c>
      <c r="V330">
        <f t="shared" si="6"/>
        <v>10</v>
      </c>
      <c r="W330">
        <f t="shared" si="6"/>
        <v>3</v>
      </c>
      <c r="X330">
        <f t="shared" si="6"/>
        <v>12</v>
      </c>
      <c r="Y330">
        <f t="shared" si="6"/>
        <v>2</v>
      </c>
      <c r="Z330">
        <f t="shared" si="6"/>
        <v>10</v>
      </c>
      <c r="AA330">
        <f t="shared" si="6"/>
        <v>12</v>
      </c>
      <c r="AB330">
        <f t="shared" si="6"/>
        <v>2</v>
      </c>
      <c r="AC330">
        <f t="shared" si="6"/>
        <v>14</v>
      </c>
      <c r="AD330">
        <f t="shared" si="6"/>
        <v>1</v>
      </c>
      <c r="AE330">
        <f t="shared" si="6"/>
        <v>14</v>
      </c>
      <c r="AF330">
        <f t="shared" si="6"/>
        <v>2</v>
      </c>
      <c r="AG330">
        <f t="shared" si="6"/>
        <v>13</v>
      </c>
      <c r="AH330">
        <f t="shared" si="6"/>
        <v>16</v>
      </c>
      <c r="AI330">
        <f t="shared" si="6"/>
        <v>13</v>
      </c>
      <c r="AJ330">
        <f t="shared" si="6"/>
        <v>14</v>
      </c>
      <c r="AK330">
        <f t="shared" si="6"/>
        <v>2</v>
      </c>
      <c r="AL330">
        <f t="shared" si="6"/>
        <v>14</v>
      </c>
      <c r="AM330">
        <f t="shared" si="6"/>
        <v>1</v>
      </c>
      <c r="AN330">
        <f t="shared" si="6"/>
        <v>15</v>
      </c>
      <c r="AO330">
        <f t="shared" si="6"/>
        <v>1</v>
      </c>
      <c r="AP330">
        <f t="shared" si="6"/>
        <v>11</v>
      </c>
      <c r="AQ330">
        <f t="shared" si="6"/>
        <v>3</v>
      </c>
      <c r="AR330">
        <f t="shared" si="6"/>
        <v>1</v>
      </c>
      <c r="AS330">
        <f t="shared" si="6"/>
        <v>1</v>
      </c>
      <c r="AT330">
        <f t="shared" si="6"/>
        <v>6</v>
      </c>
      <c r="AU330">
        <f t="shared" si="6"/>
        <v>9</v>
      </c>
      <c r="AV330">
        <f t="shared" si="6"/>
        <v>1</v>
      </c>
      <c r="AW330">
        <f t="shared" si="6"/>
        <v>7</v>
      </c>
      <c r="AX330">
        <f t="shared" si="6"/>
        <v>12</v>
      </c>
      <c r="AY330">
        <f t="shared" si="6"/>
        <v>2</v>
      </c>
      <c r="AZ330">
        <f t="shared" si="6"/>
        <v>3</v>
      </c>
      <c r="BA330">
        <f t="shared" si="6"/>
        <v>1</v>
      </c>
      <c r="BB330">
        <f t="shared" si="6"/>
        <v>13</v>
      </c>
      <c r="BC330">
        <f t="shared" ref="C330:BF335" si="7">INT(BC15/20)+1</f>
        <v>4</v>
      </c>
      <c r="BD330">
        <f t="shared" si="7"/>
        <v>11</v>
      </c>
      <c r="BE330">
        <f t="shared" si="7"/>
        <v>1</v>
      </c>
      <c r="BF330">
        <f t="shared" si="7"/>
        <v>2</v>
      </c>
      <c r="BG330">
        <v>1000</v>
      </c>
      <c r="BH330">
        <f>modell_2!BG371</f>
        <v>1022.6</v>
      </c>
      <c r="BI330">
        <v>2011</v>
      </c>
      <c r="BJ330" s="25">
        <v>13</v>
      </c>
    </row>
    <row r="331" spans="1:62" x14ac:dyDescent="0.3">
      <c r="A331" t="str">
        <f t="shared" si="1"/>
        <v>14_2011</v>
      </c>
      <c r="B331">
        <f t="shared" si="2"/>
        <v>4</v>
      </c>
      <c r="C331">
        <f t="shared" si="7"/>
        <v>3</v>
      </c>
      <c r="D331">
        <f t="shared" si="7"/>
        <v>3</v>
      </c>
      <c r="E331">
        <f t="shared" si="7"/>
        <v>7</v>
      </c>
      <c r="F331">
        <f t="shared" si="7"/>
        <v>3</v>
      </c>
      <c r="G331">
        <f t="shared" si="7"/>
        <v>7</v>
      </c>
      <c r="H331">
        <f t="shared" si="7"/>
        <v>15</v>
      </c>
      <c r="I331">
        <f t="shared" si="7"/>
        <v>3</v>
      </c>
      <c r="J331">
        <f t="shared" si="7"/>
        <v>2</v>
      </c>
      <c r="K331">
        <f t="shared" si="7"/>
        <v>16</v>
      </c>
      <c r="L331">
        <f t="shared" si="7"/>
        <v>13</v>
      </c>
      <c r="M331">
        <f t="shared" si="7"/>
        <v>3</v>
      </c>
      <c r="N331">
        <f t="shared" si="7"/>
        <v>2</v>
      </c>
      <c r="O331">
        <f t="shared" si="7"/>
        <v>3</v>
      </c>
      <c r="P331">
        <f t="shared" si="7"/>
        <v>2</v>
      </c>
      <c r="Q331">
        <f t="shared" si="7"/>
        <v>2</v>
      </c>
      <c r="R331">
        <f t="shared" si="7"/>
        <v>5</v>
      </c>
      <c r="S331">
        <f t="shared" si="7"/>
        <v>14</v>
      </c>
      <c r="T331">
        <f t="shared" si="7"/>
        <v>3</v>
      </c>
      <c r="U331">
        <f t="shared" si="7"/>
        <v>14</v>
      </c>
      <c r="V331">
        <f t="shared" si="7"/>
        <v>10</v>
      </c>
      <c r="W331">
        <f t="shared" si="7"/>
        <v>2</v>
      </c>
      <c r="X331">
        <f t="shared" si="7"/>
        <v>13</v>
      </c>
      <c r="Y331">
        <f t="shared" si="7"/>
        <v>2</v>
      </c>
      <c r="Z331">
        <f t="shared" si="7"/>
        <v>12</v>
      </c>
      <c r="AA331">
        <f t="shared" si="7"/>
        <v>13</v>
      </c>
      <c r="AB331">
        <f t="shared" si="7"/>
        <v>2</v>
      </c>
      <c r="AC331">
        <f t="shared" si="7"/>
        <v>14</v>
      </c>
      <c r="AD331">
        <f t="shared" si="7"/>
        <v>2</v>
      </c>
      <c r="AE331">
        <f t="shared" si="7"/>
        <v>14</v>
      </c>
      <c r="AF331">
        <f t="shared" si="7"/>
        <v>2</v>
      </c>
      <c r="AG331">
        <f t="shared" si="7"/>
        <v>15</v>
      </c>
      <c r="AH331">
        <f t="shared" si="7"/>
        <v>16</v>
      </c>
      <c r="AI331">
        <f t="shared" si="7"/>
        <v>13</v>
      </c>
      <c r="AJ331">
        <f t="shared" si="7"/>
        <v>13</v>
      </c>
      <c r="AK331">
        <f t="shared" si="7"/>
        <v>2</v>
      </c>
      <c r="AL331">
        <f t="shared" si="7"/>
        <v>14</v>
      </c>
      <c r="AM331">
        <f t="shared" si="7"/>
        <v>1</v>
      </c>
      <c r="AN331">
        <f t="shared" si="7"/>
        <v>15</v>
      </c>
      <c r="AO331">
        <f t="shared" si="7"/>
        <v>2</v>
      </c>
      <c r="AP331">
        <f t="shared" si="7"/>
        <v>11</v>
      </c>
      <c r="AQ331">
        <f t="shared" si="7"/>
        <v>3</v>
      </c>
      <c r="AR331">
        <f t="shared" si="7"/>
        <v>1</v>
      </c>
      <c r="AS331">
        <f t="shared" si="7"/>
        <v>2</v>
      </c>
      <c r="AT331">
        <f t="shared" si="7"/>
        <v>7</v>
      </c>
      <c r="AU331">
        <f t="shared" si="7"/>
        <v>9</v>
      </c>
      <c r="AV331">
        <f t="shared" si="7"/>
        <v>1</v>
      </c>
      <c r="AW331">
        <f t="shared" si="7"/>
        <v>7</v>
      </c>
      <c r="AX331">
        <f t="shared" si="7"/>
        <v>14</v>
      </c>
      <c r="AY331">
        <f t="shared" si="7"/>
        <v>5</v>
      </c>
      <c r="AZ331">
        <f t="shared" si="7"/>
        <v>3</v>
      </c>
      <c r="BA331">
        <f t="shared" si="7"/>
        <v>1</v>
      </c>
      <c r="BB331">
        <f t="shared" si="7"/>
        <v>12</v>
      </c>
      <c r="BC331">
        <f t="shared" si="7"/>
        <v>5</v>
      </c>
      <c r="BD331">
        <f t="shared" si="7"/>
        <v>13</v>
      </c>
      <c r="BE331">
        <f t="shared" si="7"/>
        <v>4</v>
      </c>
      <c r="BF331">
        <f t="shared" si="7"/>
        <v>3</v>
      </c>
      <c r="BG331">
        <v>1000</v>
      </c>
      <c r="BH331">
        <f>modell_2!BG372</f>
        <v>960.1</v>
      </c>
      <c r="BI331">
        <v>2011</v>
      </c>
      <c r="BJ331" s="25">
        <v>14</v>
      </c>
    </row>
    <row r="332" spans="1:62" x14ac:dyDescent="0.3">
      <c r="A332" t="str">
        <f t="shared" si="1"/>
        <v>15_2011</v>
      </c>
      <c r="B332">
        <f t="shared" si="2"/>
        <v>4</v>
      </c>
      <c r="C332">
        <f t="shared" si="7"/>
        <v>2</v>
      </c>
      <c r="D332">
        <f t="shared" si="7"/>
        <v>3</v>
      </c>
      <c r="E332">
        <f t="shared" si="7"/>
        <v>6</v>
      </c>
      <c r="F332">
        <f t="shared" si="7"/>
        <v>2</v>
      </c>
      <c r="G332">
        <f t="shared" si="7"/>
        <v>4</v>
      </c>
      <c r="H332">
        <f t="shared" si="7"/>
        <v>15</v>
      </c>
      <c r="I332">
        <f t="shared" si="7"/>
        <v>3</v>
      </c>
      <c r="J332">
        <f t="shared" si="7"/>
        <v>2</v>
      </c>
      <c r="K332">
        <f t="shared" si="7"/>
        <v>14</v>
      </c>
      <c r="L332">
        <f t="shared" si="7"/>
        <v>12</v>
      </c>
      <c r="M332">
        <f t="shared" si="7"/>
        <v>3</v>
      </c>
      <c r="N332">
        <f t="shared" si="7"/>
        <v>1</v>
      </c>
      <c r="O332">
        <f t="shared" si="7"/>
        <v>2</v>
      </c>
      <c r="P332">
        <f t="shared" si="7"/>
        <v>2</v>
      </c>
      <c r="Q332">
        <f t="shared" si="7"/>
        <v>1</v>
      </c>
      <c r="R332">
        <f t="shared" si="7"/>
        <v>5</v>
      </c>
      <c r="S332">
        <f t="shared" si="7"/>
        <v>14</v>
      </c>
      <c r="T332">
        <f t="shared" si="7"/>
        <v>3</v>
      </c>
      <c r="U332">
        <f t="shared" si="7"/>
        <v>14</v>
      </c>
      <c r="V332">
        <f t="shared" si="7"/>
        <v>10</v>
      </c>
      <c r="W332">
        <f t="shared" si="7"/>
        <v>3</v>
      </c>
      <c r="X332">
        <f t="shared" si="7"/>
        <v>13</v>
      </c>
      <c r="Y332">
        <f t="shared" si="7"/>
        <v>3</v>
      </c>
      <c r="Z332">
        <f t="shared" si="7"/>
        <v>11</v>
      </c>
      <c r="AA332">
        <f t="shared" si="7"/>
        <v>12</v>
      </c>
      <c r="AB332">
        <f t="shared" si="7"/>
        <v>2</v>
      </c>
      <c r="AC332">
        <f t="shared" si="7"/>
        <v>14</v>
      </c>
      <c r="AD332">
        <f t="shared" si="7"/>
        <v>1</v>
      </c>
      <c r="AE332">
        <f t="shared" si="7"/>
        <v>15</v>
      </c>
      <c r="AF332">
        <f t="shared" si="7"/>
        <v>2</v>
      </c>
      <c r="AG332">
        <f t="shared" si="7"/>
        <v>14</v>
      </c>
      <c r="AH332">
        <f t="shared" si="7"/>
        <v>15</v>
      </c>
      <c r="AI332">
        <f t="shared" si="7"/>
        <v>14</v>
      </c>
      <c r="AJ332">
        <f t="shared" si="7"/>
        <v>13</v>
      </c>
      <c r="AK332">
        <f t="shared" si="7"/>
        <v>2</v>
      </c>
      <c r="AL332">
        <f t="shared" si="7"/>
        <v>13</v>
      </c>
      <c r="AM332">
        <f t="shared" si="7"/>
        <v>2</v>
      </c>
      <c r="AN332">
        <f t="shared" si="7"/>
        <v>15</v>
      </c>
      <c r="AO332">
        <f t="shared" si="7"/>
        <v>1</v>
      </c>
      <c r="AP332">
        <f t="shared" si="7"/>
        <v>12</v>
      </c>
      <c r="AQ332">
        <f t="shared" si="7"/>
        <v>3</v>
      </c>
      <c r="AR332">
        <f t="shared" si="7"/>
        <v>2</v>
      </c>
      <c r="AS332">
        <f t="shared" si="7"/>
        <v>1</v>
      </c>
      <c r="AT332">
        <f t="shared" si="7"/>
        <v>6</v>
      </c>
      <c r="AU332">
        <f t="shared" si="7"/>
        <v>9</v>
      </c>
      <c r="AV332">
        <f t="shared" si="7"/>
        <v>1</v>
      </c>
      <c r="AW332">
        <f t="shared" si="7"/>
        <v>7</v>
      </c>
      <c r="AX332">
        <f t="shared" si="7"/>
        <v>7</v>
      </c>
      <c r="AY332">
        <f t="shared" si="7"/>
        <v>5</v>
      </c>
      <c r="AZ332">
        <f t="shared" si="7"/>
        <v>3</v>
      </c>
      <c r="BA332">
        <f t="shared" si="7"/>
        <v>2</v>
      </c>
      <c r="BB332">
        <f t="shared" si="7"/>
        <v>13</v>
      </c>
      <c r="BC332">
        <f t="shared" si="7"/>
        <v>4</v>
      </c>
      <c r="BD332">
        <f t="shared" si="7"/>
        <v>12</v>
      </c>
      <c r="BE332">
        <f t="shared" si="7"/>
        <v>2</v>
      </c>
      <c r="BF332">
        <f t="shared" si="7"/>
        <v>3</v>
      </c>
      <c r="BG332">
        <v>1000</v>
      </c>
      <c r="BH332">
        <f>modell_2!BG373</f>
        <v>1030.5</v>
      </c>
      <c r="BI332">
        <v>2011</v>
      </c>
      <c r="BJ332" s="25">
        <v>15</v>
      </c>
    </row>
    <row r="333" spans="1:62" x14ac:dyDescent="0.3">
      <c r="A333" t="str">
        <f t="shared" si="1"/>
        <v>16_2011</v>
      </c>
      <c r="B333">
        <f t="shared" si="2"/>
        <v>1</v>
      </c>
      <c r="C333">
        <f t="shared" si="7"/>
        <v>2</v>
      </c>
      <c r="D333">
        <f t="shared" si="7"/>
        <v>3</v>
      </c>
      <c r="E333">
        <f t="shared" si="7"/>
        <v>6</v>
      </c>
      <c r="F333">
        <f t="shared" si="7"/>
        <v>2</v>
      </c>
      <c r="G333">
        <f t="shared" si="7"/>
        <v>6</v>
      </c>
      <c r="H333">
        <f t="shared" si="7"/>
        <v>15</v>
      </c>
      <c r="I333">
        <f t="shared" si="7"/>
        <v>2</v>
      </c>
      <c r="J333">
        <f t="shared" si="7"/>
        <v>2</v>
      </c>
      <c r="K333">
        <f t="shared" si="7"/>
        <v>15</v>
      </c>
      <c r="L333">
        <f t="shared" si="7"/>
        <v>12</v>
      </c>
      <c r="M333">
        <f t="shared" si="7"/>
        <v>2</v>
      </c>
      <c r="N333">
        <f t="shared" si="7"/>
        <v>2</v>
      </c>
      <c r="O333">
        <f t="shared" si="7"/>
        <v>3</v>
      </c>
      <c r="P333">
        <f t="shared" si="7"/>
        <v>2</v>
      </c>
      <c r="Q333">
        <f t="shared" si="7"/>
        <v>3</v>
      </c>
      <c r="R333">
        <f t="shared" si="7"/>
        <v>5</v>
      </c>
      <c r="S333">
        <f t="shared" si="7"/>
        <v>15</v>
      </c>
      <c r="T333">
        <f t="shared" si="7"/>
        <v>3</v>
      </c>
      <c r="U333">
        <f t="shared" si="7"/>
        <v>14</v>
      </c>
      <c r="V333">
        <f t="shared" si="7"/>
        <v>9</v>
      </c>
      <c r="W333">
        <f t="shared" si="7"/>
        <v>2</v>
      </c>
      <c r="X333">
        <f t="shared" si="7"/>
        <v>12</v>
      </c>
      <c r="Y333">
        <f t="shared" si="7"/>
        <v>2</v>
      </c>
      <c r="Z333">
        <f t="shared" si="7"/>
        <v>10</v>
      </c>
      <c r="AA333">
        <f t="shared" si="7"/>
        <v>12</v>
      </c>
      <c r="AB333">
        <f t="shared" si="7"/>
        <v>2</v>
      </c>
      <c r="AC333">
        <f t="shared" si="7"/>
        <v>14</v>
      </c>
      <c r="AD333">
        <f t="shared" si="7"/>
        <v>1</v>
      </c>
      <c r="AE333">
        <f t="shared" si="7"/>
        <v>15</v>
      </c>
      <c r="AF333">
        <f t="shared" si="7"/>
        <v>2</v>
      </c>
      <c r="AG333">
        <f t="shared" si="7"/>
        <v>11</v>
      </c>
      <c r="AH333">
        <f t="shared" si="7"/>
        <v>15</v>
      </c>
      <c r="AI333">
        <f t="shared" si="7"/>
        <v>14</v>
      </c>
      <c r="AJ333">
        <f t="shared" si="7"/>
        <v>13</v>
      </c>
      <c r="AK333">
        <f t="shared" si="7"/>
        <v>2</v>
      </c>
      <c r="AL333">
        <f t="shared" si="7"/>
        <v>14</v>
      </c>
      <c r="AM333">
        <f t="shared" si="7"/>
        <v>2</v>
      </c>
      <c r="AN333">
        <f t="shared" si="7"/>
        <v>15</v>
      </c>
      <c r="AO333">
        <f t="shared" si="7"/>
        <v>1</v>
      </c>
      <c r="AP333">
        <f t="shared" si="7"/>
        <v>11</v>
      </c>
      <c r="AQ333">
        <f t="shared" si="7"/>
        <v>4</v>
      </c>
      <c r="AR333">
        <f t="shared" si="7"/>
        <v>1</v>
      </c>
      <c r="AS333">
        <f t="shared" si="7"/>
        <v>1</v>
      </c>
      <c r="AT333">
        <f t="shared" si="7"/>
        <v>7</v>
      </c>
      <c r="AU333">
        <f t="shared" si="7"/>
        <v>9</v>
      </c>
      <c r="AV333">
        <f t="shared" si="7"/>
        <v>1</v>
      </c>
      <c r="AW333">
        <f t="shared" si="7"/>
        <v>6</v>
      </c>
      <c r="AX333">
        <f t="shared" si="7"/>
        <v>7</v>
      </c>
      <c r="AY333">
        <f t="shared" si="7"/>
        <v>4</v>
      </c>
      <c r="AZ333">
        <f t="shared" si="7"/>
        <v>3</v>
      </c>
      <c r="BA333">
        <f t="shared" si="7"/>
        <v>1</v>
      </c>
      <c r="BB333">
        <f t="shared" si="7"/>
        <v>11</v>
      </c>
      <c r="BC333">
        <f t="shared" si="7"/>
        <v>2</v>
      </c>
      <c r="BD333">
        <f t="shared" si="7"/>
        <v>13</v>
      </c>
      <c r="BE333">
        <f t="shared" si="7"/>
        <v>1</v>
      </c>
      <c r="BF333">
        <f t="shared" si="7"/>
        <v>3</v>
      </c>
      <c r="BG333">
        <v>1000</v>
      </c>
      <c r="BH333">
        <f>modell_2!BG374</f>
        <v>1042.0999999999999</v>
      </c>
      <c r="BI333">
        <v>2011</v>
      </c>
      <c r="BJ333" s="25">
        <v>16</v>
      </c>
    </row>
    <row r="334" spans="1:62" x14ac:dyDescent="0.3">
      <c r="A334" t="str">
        <f t="shared" si="1"/>
        <v>17_2011</v>
      </c>
      <c r="B334">
        <f t="shared" si="2"/>
        <v>2</v>
      </c>
      <c r="C334">
        <f t="shared" si="7"/>
        <v>2</v>
      </c>
      <c r="D334">
        <f t="shared" si="7"/>
        <v>2</v>
      </c>
      <c r="E334">
        <f t="shared" si="7"/>
        <v>6</v>
      </c>
      <c r="F334">
        <f t="shared" si="7"/>
        <v>2</v>
      </c>
      <c r="G334">
        <f t="shared" si="7"/>
        <v>4</v>
      </c>
      <c r="H334">
        <f t="shared" si="7"/>
        <v>16</v>
      </c>
      <c r="I334">
        <f t="shared" si="7"/>
        <v>2</v>
      </c>
      <c r="J334">
        <f t="shared" si="7"/>
        <v>2</v>
      </c>
      <c r="K334">
        <f t="shared" si="7"/>
        <v>14</v>
      </c>
      <c r="L334">
        <f t="shared" si="7"/>
        <v>13</v>
      </c>
      <c r="M334">
        <f t="shared" si="7"/>
        <v>3</v>
      </c>
      <c r="N334">
        <f t="shared" si="7"/>
        <v>2</v>
      </c>
      <c r="O334">
        <f t="shared" si="7"/>
        <v>2</v>
      </c>
      <c r="P334">
        <f t="shared" si="7"/>
        <v>1</v>
      </c>
      <c r="Q334">
        <f t="shared" si="7"/>
        <v>2</v>
      </c>
      <c r="R334">
        <f t="shared" si="7"/>
        <v>2</v>
      </c>
      <c r="S334">
        <f t="shared" si="7"/>
        <v>14</v>
      </c>
      <c r="T334">
        <f t="shared" si="7"/>
        <v>2</v>
      </c>
      <c r="U334">
        <f t="shared" si="7"/>
        <v>13</v>
      </c>
      <c r="V334">
        <f t="shared" si="7"/>
        <v>9</v>
      </c>
      <c r="W334">
        <f t="shared" si="7"/>
        <v>2</v>
      </c>
      <c r="X334">
        <f t="shared" si="7"/>
        <v>12</v>
      </c>
      <c r="Y334">
        <f t="shared" si="7"/>
        <v>1</v>
      </c>
      <c r="Z334">
        <f t="shared" si="7"/>
        <v>9</v>
      </c>
      <c r="AA334">
        <f t="shared" si="7"/>
        <v>11</v>
      </c>
      <c r="AB334">
        <f t="shared" si="7"/>
        <v>2</v>
      </c>
      <c r="AC334">
        <f t="shared" si="7"/>
        <v>13</v>
      </c>
      <c r="AD334">
        <f t="shared" si="7"/>
        <v>2</v>
      </c>
      <c r="AE334">
        <f t="shared" si="7"/>
        <v>14</v>
      </c>
      <c r="AF334">
        <f t="shared" si="7"/>
        <v>2</v>
      </c>
      <c r="AG334">
        <f t="shared" si="7"/>
        <v>15</v>
      </c>
      <c r="AH334">
        <f t="shared" si="7"/>
        <v>15</v>
      </c>
      <c r="AI334">
        <f t="shared" si="7"/>
        <v>13</v>
      </c>
      <c r="AJ334">
        <f t="shared" si="7"/>
        <v>13</v>
      </c>
      <c r="AK334">
        <f t="shared" si="7"/>
        <v>2</v>
      </c>
      <c r="AL334">
        <f t="shared" si="7"/>
        <v>14</v>
      </c>
      <c r="AM334">
        <f t="shared" si="7"/>
        <v>1</v>
      </c>
      <c r="AN334">
        <f t="shared" si="7"/>
        <v>9</v>
      </c>
      <c r="AO334">
        <f t="shared" si="7"/>
        <v>1</v>
      </c>
      <c r="AP334">
        <f t="shared" si="7"/>
        <v>9</v>
      </c>
      <c r="AQ334">
        <f t="shared" si="7"/>
        <v>3</v>
      </c>
      <c r="AR334">
        <f t="shared" si="7"/>
        <v>2</v>
      </c>
      <c r="AS334">
        <f t="shared" si="7"/>
        <v>1</v>
      </c>
      <c r="AT334">
        <f t="shared" si="7"/>
        <v>6</v>
      </c>
      <c r="AU334">
        <f t="shared" si="7"/>
        <v>10</v>
      </c>
      <c r="AV334">
        <f t="shared" si="7"/>
        <v>1</v>
      </c>
      <c r="AW334">
        <f t="shared" si="7"/>
        <v>7</v>
      </c>
      <c r="AX334">
        <f t="shared" si="7"/>
        <v>15</v>
      </c>
      <c r="AY334">
        <f t="shared" si="7"/>
        <v>2</v>
      </c>
      <c r="AZ334">
        <f t="shared" si="7"/>
        <v>3</v>
      </c>
      <c r="BA334">
        <f t="shared" si="7"/>
        <v>1</v>
      </c>
      <c r="BB334">
        <f t="shared" si="7"/>
        <v>12</v>
      </c>
      <c r="BC334">
        <f t="shared" si="7"/>
        <v>2</v>
      </c>
      <c r="BD334">
        <f t="shared" si="7"/>
        <v>14</v>
      </c>
      <c r="BE334">
        <f t="shared" si="7"/>
        <v>2</v>
      </c>
      <c r="BF334">
        <f t="shared" si="7"/>
        <v>1</v>
      </c>
      <c r="BG334">
        <v>1000</v>
      </c>
      <c r="BH334">
        <f>modell_2!BG375</f>
        <v>1020.5</v>
      </c>
      <c r="BI334">
        <v>2011</v>
      </c>
      <c r="BJ334" s="25">
        <v>17</v>
      </c>
    </row>
    <row r="335" spans="1:62" x14ac:dyDescent="0.3">
      <c r="A335" t="str">
        <f t="shared" si="1"/>
        <v>18_2011</v>
      </c>
      <c r="B335">
        <f t="shared" si="2"/>
        <v>2</v>
      </c>
      <c r="C335">
        <f t="shared" si="7"/>
        <v>2</v>
      </c>
      <c r="D335">
        <f t="shared" si="7"/>
        <v>3</v>
      </c>
      <c r="E335">
        <f t="shared" si="7"/>
        <v>5</v>
      </c>
      <c r="F335">
        <f t="shared" si="7"/>
        <v>2</v>
      </c>
      <c r="G335">
        <f t="shared" si="7"/>
        <v>4</v>
      </c>
      <c r="H335">
        <f t="shared" si="7"/>
        <v>16</v>
      </c>
      <c r="I335">
        <f t="shared" si="7"/>
        <v>2</v>
      </c>
      <c r="J335">
        <f t="shared" si="7"/>
        <v>2</v>
      </c>
      <c r="K335">
        <f t="shared" si="7"/>
        <v>14</v>
      </c>
      <c r="L335">
        <f t="shared" si="7"/>
        <v>12</v>
      </c>
      <c r="M335">
        <f t="shared" si="7"/>
        <v>3</v>
      </c>
      <c r="N335">
        <f t="shared" si="7"/>
        <v>2</v>
      </c>
      <c r="O335">
        <f t="shared" si="7"/>
        <v>2</v>
      </c>
      <c r="P335">
        <f t="shared" si="7"/>
        <v>1</v>
      </c>
      <c r="Q335">
        <f t="shared" si="7"/>
        <v>2</v>
      </c>
      <c r="R335">
        <f t="shared" si="7"/>
        <v>4</v>
      </c>
      <c r="S335">
        <f t="shared" si="7"/>
        <v>15</v>
      </c>
      <c r="T335">
        <f t="shared" si="7"/>
        <v>3</v>
      </c>
      <c r="U335">
        <f t="shared" si="7"/>
        <v>13</v>
      </c>
      <c r="V335">
        <f t="shared" si="7"/>
        <v>8</v>
      </c>
      <c r="W335">
        <f t="shared" si="7"/>
        <v>2</v>
      </c>
      <c r="X335">
        <f t="shared" si="7"/>
        <v>13</v>
      </c>
      <c r="Y335">
        <f t="shared" si="7"/>
        <v>2</v>
      </c>
      <c r="Z335">
        <f t="shared" si="7"/>
        <v>10</v>
      </c>
      <c r="AA335">
        <f t="shared" si="7"/>
        <v>12</v>
      </c>
      <c r="AB335">
        <f t="shared" si="7"/>
        <v>2</v>
      </c>
      <c r="AC335">
        <f t="shared" si="7"/>
        <v>13</v>
      </c>
      <c r="AD335">
        <f t="shared" ref="C335:BF340" si="8">INT(AD20/20)+1</f>
        <v>1</v>
      </c>
      <c r="AE335">
        <f t="shared" si="8"/>
        <v>14</v>
      </c>
      <c r="AF335">
        <f t="shared" si="8"/>
        <v>2</v>
      </c>
      <c r="AG335">
        <f t="shared" si="8"/>
        <v>14</v>
      </c>
      <c r="AH335">
        <f t="shared" si="8"/>
        <v>16</v>
      </c>
      <c r="AI335">
        <f t="shared" si="8"/>
        <v>13</v>
      </c>
      <c r="AJ335">
        <f t="shared" si="8"/>
        <v>14</v>
      </c>
      <c r="AK335">
        <f t="shared" si="8"/>
        <v>2</v>
      </c>
      <c r="AL335">
        <f t="shared" si="8"/>
        <v>14</v>
      </c>
      <c r="AM335">
        <f t="shared" si="8"/>
        <v>1</v>
      </c>
      <c r="AN335">
        <f t="shared" si="8"/>
        <v>15</v>
      </c>
      <c r="AO335">
        <f t="shared" si="8"/>
        <v>1</v>
      </c>
      <c r="AP335">
        <f t="shared" si="8"/>
        <v>11</v>
      </c>
      <c r="AQ335">
        <f t="shared" si="8"/>
        <v>3</v>
      </c>
      <c r="AR335">
        <f t="shared" si="8"/>
        <v>1</v>
      </c>
      <c r="AS335">
        <f t="shared" si="8"/>
        <v>2</v>
      </c>
      <c r="AT335">
        <f t="shared" si="8"/>
        <v>6</v>
      </c>
      <c r="AU335">
        <f t="shared" si="8"/>
        <v>9</v>
      </c>
      <c r="AV335">
        <f t="shared" si="8"/>
        <v>2</v>
      </c>
      <c r="AW335">
        <f t="shared" si="8"/>
        <v>7</v>
      </c>
      <c r="AX335">
        <f t="shared" si="8"/>
        <v>14</v>
      </c>
      <c r="AY335">
        <f t="shared" si="8"/>
        <v>5</v>
      </c>
      <c r="AZ335">
        <f t="shared" si="8"/>
        <v>2</v>
      </c>
      <c r="BA335">
        <f t="shared" si="8"/>
        <v>1</v>
      </c>
      <c r="BB335">
        <f t="shared" si="8"/>
        <v>12</v>
      </c>
      <c r="BC335">
        <f t="shared" si="8"/>
        <v>2</v>
      </c>
      <c r="BD335">
        <f t="shared" si="8"/>
        <v>11</v>
      </c>
      <c r="BE335">
        <f t="shared" si="8"/>
        <v>3</v>
      </c>
      <c r="BF335">
        <f t="shared" si="8"/>
        <v>2</v>
      </c>
      <c r="BG335">
        <v>1000</v>
      </c>
      <c r="BH335">
        <f>modell_2!BG376</f>
        <v>986.9</v>
      </c>
      <c r="BI335">
        <v>2011</v>
      </c>
      <c r="BJ335" s="25">
        <v>18</v>
      </c>
    </row>
    <row r="336" spans="1:62" x14ac:dyDescent="0.3">
      <c r="A336" t="str">
        <f t="shared" si="1"/>
        <v>19_2011</v>
      </c>
      <c r="B336">
        <f t="shared" si="2"/>
        <v>3</v>
      </c>
      <c r="C336">
        <f t="shared" si="8"/>
        <v>2</v>
      </c>
      <c r="D336">
        <f t="shared" si="8"/>
        <v>2</v>
      </c>
      <c r="E336">
        <f t="shared" si="8"/>
        <v>6</v>
      </c>
      <c r="F336">
        <f t="shared" si="8"/>
        <v>2</v>
      </c>
      <c r="G336">
        <f t="shared" si="8"/>
        <v>6</v>
      </c>
      <c r="H336">
        <f t="shared" si="8"/>
        <v>16</v>
      </c>
      <c r="I336">
        <f t="shared" si="8"/>
        <v>3</v>
      </c>
      <c r="J336">
        <f t="shared" si="8"/>
        <v>2</v>
      </c>
      <c r="K336">
        <f t="shared" si="8"/>
        <v>14</v>
      </c>
      <c r="L336">
        <f t="shared" si="8"/>
        <v>13</v>
      </c>
      <c r="M336">
        <f t="shared" si="8"/>
        <v>2</v>
      </c>
      <c r="N336">
        <f t="shared" si="8"/>
        <v>1</v>
      </c>
      <c r="O336">
        <f t="shared" si="8"/>
        <v>2</v>
      </c>
      <c r="P336">
        <f t="shared" si="8"/>
        <v>1</v>
      </c>
      <c r="Q336">
        <f t="shared" si="8"/>
        <v>2</v>
      </c>
      <c r="R336">
        <f t="shared" si="8"/>
        <v>4</v>
      </c>
      <c r="S336">
        <f t="shared" si="8"/>
        <v>15</v>
      </c>
      <c r="T336">
        <f t="shared" si="8"/>
        <v>2</v>
      </c>
      <c r="U336">
        <f t="shared" si="8"/>
        <v>13</v>
      </c>
      <c r="V336">
        <f t="shared" si="8"/>
        <v>8</v>
      </c>
      <c r="W336">
        <f t="shared" si="8"/>
        <v>2</v>
      </c>
      <c r="X336">
        <f t="shared" si="8"/>
        <v>12</v>
      </c>
      <c r="Y336">
        <f t="shared" si="8"/>
        <v>2</v>
      </c>
      <c r="Z336">
        <f t="shared" si="8"/>
        <v>10</v>
      </c>
      <c r="AA336">
        <f t="shared" si="8"/>
        <v>12</v>
      </c>
      <c r="AB336">
        <f t="shared" si="8"/>
        <v>2</v>
      </c>
      <c r="AC336">
        <f t="shared" si="8"/>
        <v>13</v>
      </c>
      <c r="AD336">
        <f t="shared" si="8"/>
        <v>1</v>
      </c>
      <c r="AE336">
        <f t="shared" si="8"/>
        <v>15</v>
      </c>
      <c r="AF336">
        <f t="shared" si="8"/>
        <v>2</v>
      </c>
      <c r="AG336">
        <f t="shared" si="8"/>
        <v>14</v>
      </c>
      <c r="AH336">
        <f t="shared" si="8"/>
        <v>16</v>
      </c>
      <c r="AI336">
        <f t="shared" si="8"/>
        <v>14</v>
      </c>
      <c r="AJ336">
        <f t="shared" si="8"/>
        <v>13</v>
      </c>
      <c r="AK336">
        <f t="shared" si="8"/>
        <v>2</v>
      </c>
      <c r="AL336">
        <f t="shared" si="8"/>
        <v>14</v>
      </c>
      <c r="AM336">
        <f t="shared" si="8"/>
        <v>1</v>
      </c>
      <c r="AN336">
        <f t="shared" si="8"/>
        <v>15</v>
      </c>
      <c r="AO336">
        <f t="shared" si="8"/>
        <v>2</v>
      </c>
      <c r="AP336">
        <f t="shared" si="8"/>
        <v>9</v>
      </c>
      <c r="AQ336">
        <f t="shared" si="8"/>
        <v>3</v>
      </c>
      <c r="AR336">
        <f t="shared" si="8"/>
        <v>2</v>
      </c>
      <c r="AS336">
        <f t="shared" si="8"/>
        <v>1</v>
      </c>
      <c r="AT336">
        <f t="shared" si="8"/>
        <v>7</v>
      </c>
      <c r="AU336">
        <f t="shared" si="8"/>
        <v>9</v>
      </c>
      <c r="AV336">
        <f t="shared" si="8"/>
        <v>1</v>
      </c>
      <c r="AW336">
        <f t="shared" si="8"/>
        <v>6</v>
      </c>
      <c r="AX336">
        <f t="shared" si="8"/>
        <v>12</v>
      </c>
      <c r="AY336">
        <f t="shared" si="8"/>
        <v>3</v>
      </c>
      <c r="AZ336">
        <f t="shared" si="8"/>
        <v>3</v>
      </c>
      <c r="BA336">
        <f t="shared" si="8"/>
        <v>1</v>
      </c>
      <c r="BB336">
        <f t="shared" si="8"/>
        <v>12</v>
      </c>
      <c r="BC336">
        <f t="shared" si="8"/>
        <v>4</v>
      </c>
      <c r="BD336">
        <f t="shared" si="8"/>
        <v>13</v>
      </c>
      <c r="BE336">
        <f t="shared" si="8"/>
        <v>4</v>
      </c>
      <c r="BF336">
        <f t="shared" si="8"/>
        <v>3</v>
      </c>
      <c r="BG336">
        <v>1000</v>
      </c>
      <c r="BH336">
        <f>modell_2!BG377</f>
        <v>1003.2</v>
      </c>
      <c r="BI336">
        <v>2011</v>
      </c>
      <c r="BJ336" s="25">
        <v>19</v>
      </c>
    </row>
    <row r="337" spans="1:62" x14ac:dyDescent="0.3">
      <c r="A337" t="str">
        <f t="shared" si="1"/>
        <v>20_2011</v>
      </c>
      <c r="B337">
        <f t="shared" si="2"/>
        <v>4</v>
      </c>
      <c r="C337">
        <f t="shared" si="8"/>
        <v>2</v>
      </c>
      <c r="D337">
        <f t="shared" si="8"/>
        <v>2</v>
      </c>
      <c r="E337">
        <f t="shared" si="8"/>
        <v>5</v>
      </c>
      <c r="F337">
        <f t="shared" si="8"/>
        <v>2</v>
      </c>
      <c r="G337">
        <f t="shared" si="8"/>
        <v>2</v>
      </c>
      <c r="H337">
        <f t="shared" si="8"/>
        <v>15</v>
      </c>
      <c r="I337">
        <f t="shared" si="8"/>
        <v>2</v>
      </c>
      <c r="J337">
        <f t="shared" si="8"/>
        <v>2</v>
      </c>
      <c r="K337">
        <f t="shared" si="8"/>
        <v>14</v>
      </c>
      <c r="L337">
        <f t="shared" si="8"/>
        <v>12</v>
      </c>
      <c r="M337">
        <f t="shared" si="8"/>
        <v>3</v>
      </c>
      <c r="N337">
        <f t="shared" si="8"/>
        <v>2</v>
      </c>
      <c r="O337">
        <f t="shared" si="8"/>
        <v>2</v>
      </c>
      <c r="P337">
        <f t="shared" si="8"/>
        <v>1</v>
      </c>
      <c r="Q337">
        <f t="shared" si="8"/>
        <v>3</v>
      </c>
      <c r="R337">
        <f t="shared" si="8"/>
        <v>4</v>
      </c>
      <c r="S337">
        <f t="shared" si="8"/>
        <v>15</v>
      </c>
      <c r="T337">
        <f t="shared" si="8"/>
        <v>2</v>
      </c>
      <c r="U337">
        <f t="shared" si="8"/>
        <v>13</v>
      </c>
      <c r="V337">
        <f t="shared" si="8"/>
        <v>9</v>
      </c>
      <c r="W337">
        <f t="shared" si="8"/>
        <v>2</v>
      </c>
      <c r="X337">
        <f t="shared" si="8"/>
        <v>12</v>
      </c>
      <c r="Y337">
        <f t="shared" si="8"/>
        <v>3</v>
      </c>
      <c r="Z337">
        <f t="shared" si="8"/>
        <v>8</v>
      </c>
      <c r="AA337">
        <f t="shared" si="8"/>
        <v>12</v>
      </c>
      <c r="AB337">
        <f t="shared" si="8"/>
        <v>2</v>
      </c>
      <c r="AC337">
        <f t="shared" si="8"/>
        <v>13</v>
      </c>
      <c r="AD337">
        <f t="shared" si="8"/>
        <v>1</v>
      </c>
      <c r="AE337">
        <f t="shared" si="8"/>
        <v>15</v>
      </c>
      <c r="AF337">
        <f t="shared" si="8"/>
        <v>3</v>
      </c>
      <c r="AG337">
        <f t="shared" si="8"/>
        <v>13</v>
      </c>
      <c r="AH337">
        <f t="shared" si="8"/>
        <v>15</v>
      </c>
      <c r="AI337">
        <f t="shared" si="8"/>
        <v>14</v>
      </c>
      <c r="AJ337">
        <f t="shared" si="8"/>
        <v>14</v>
      </c>
      <c r="AK337">
        <f t="shared" si="8"/>
        <v>2</v>
      </c>
      <c r="AL337">
        <f t="shared" si="8"/>
        <v>13</v>
      </c>
      <c r="AM337">
        <f t="shared" si="8"/>
        <v>2</v>
      </c>
      <c r="AN337">
        <f t="shared" si="8"/>
        <v>14</v>
      </c>
      <c r="AO337">
        <f t="shared" si="8"/>
        <v>2</v>
      </c>
      <c r="AP337">
        <f t="shared" si="8"/>
        <v>11</v>
      </c>
      <c r="AQ337">
        <f t="shared" si="8"/>
        <v>3</v>
      </c>
      <c r="AR337">
        <f t="shared" si="8"/>
        <v>1</v>
      </c>
      <c r="AS337">
        <f t="shared" si="8"/>
        <v>1</v>
      </c>
      <c r="AT337">
        <f t="shared" si="8"/>
        <v>6</v>
      </c>
      <c r="AU337">
        <f t="shared" si="8"/>
        <v>9</v>
      </c>
      <c r="AV337">
        <f t="shared" si="8"/>
        <v>2</v>
      </c>
      <c r="AW337">
        <f t="shared" si="8"/>
        <v>6</v>
      </c>
      <c r="AX337">
        <f t="shared" si="8"/>
        <v>15</v>
      </c>
      <c r="AY337">
        <f t="shared" si="8"/>
        <v>5</v>
      </c>
      <c r="AZ337">
        <f t="shared" si="8"/>
        <v>3</v>
      </c>
      <c r="BA337">
        <f t="shared" si="8"/>
        <v>2</v>
      </c>
      <c r="BB337">
        <f t="shared" si="8"/>
        <v>11</v>
      </c>
      <c r="BC337">
        <f t="shared" si="8"/>
        <v>4</v>
      </c>
      <c r="BD337">
        <f t="shared" si="8"/>
        <v>13</v>
      </c>
      <c r="BE337">
        <f t="shared" si="8"/>
        <v>4</v>
      </c>
      <c r="BF337">
        <f t="shared" si="8"/>
        <v>2</v>
      </c>
      <c r="BG337">
        <v>1000</v>
      </c>
      <c r="BH337">
        <f>modell_2!BG378</f>
        <v>1014.8</v>
      </c>
      <c r="BI337">
        <v>2011</v>
      </c>
      <c r="BJ337" s="25">
        <v>20</v>
      </c>
    </row>
    <row r="338" spans="1:62" x14ac:dyDescent="0.3">
      <c r="A338" t="str">
        <f t="shared" si="1"/>
        <v>21_2011</v>
      </c>
      <c r="B338">
        <f t="shared" si="2"/>
        <v>3</v>
      </c>
      <c r="C338">
        <f t="shared" si="8"/>
        <v>2</v>
      </c>
      <c r="D338">
        <f t="shared" si="8"/>
        <v>3</v>
      </c>
      <c r="E338">
        <f t="shared" si="8"/>
        <v>5</v>
      </c>
      <c r="F338">
        <f t="shared" si="8"/>
        <v>2</v>
      </c>
      <c r="G338">
        <f t="shared" si="8"/>
        <v>3</v>
      </c>
      <c r="H338">
        <f t="shared" si="8"/>
        <v>16</v>
      </c>
      <c r="I338">
        <f t="shared" si="8"/>
        <v>2</v>
      </c>
      <c r="J338">
        <f t="shared" si="8"/>
        <v>2</v>
      </c>
      <c r="K338">
        <f t="shared" si="8"/>
        <v>13</v>
      </c>
      <c r="L338">
        <f t="shared" si="8"/>
        <v>12</v>
      </c>
      <c r="M338">
        <f t="shared" si="8"/>
        <v>3</v>
      </c>
      <c r="N338">
        <f t="shared" si="8"/>
        <v>2</v>
      </c>
      <c r="O338">
        <f t="shared" si="8"/>
        <v>1</v>
      </c>
      <c r="P338">
        <f t="shared" si="8"/>
        <v>1</v>
      </c>
      <c r="Q338">
        <f t="shared" si="8"/>
        <v>2</v>
      </c>
      <c r="R338">
        <f t="shared" si="8"/>
        <v>3</v>
      </c>
      <c r="S338">
        <f t="shared" si="8"/>
        <v>14</v>
      </c>
      <c r="T338">
        <f t="shared" si="8"/>
        <v>3</v>
      </c>
      <c r="U338">
        <f t="shared" si="8"/>
        <v>13</v>
      </c>
      <c r="V338">
        <f t="shared" si="8"/>
        <v>9</v>
      </c>
      <c r="W338">
        <f t="shared" si="8"/>
        <v>2</v>
      </c>
      <c r="X338">
        <f t="shared" si="8"/>
        <v>12</v>
      </c>
      <c r="Y338">
        <f t="shared" si="8"/>
        <v>2</v>
      </c>
      <c r="Z338">
        <f t="shared" si="8"/>
        <v>10</v>
      </c>
      <c r="AA338">
        <f t="shared" si="8"/>
        <v>12</v>
      </c>
      <c r="AB338">
        <f t="shared" si="8"/>
        <v>1</v>
      </c>
      <c r="AC338">
        <f t="shared" si="8"/>
        <v>13</v>
      </c>
      <c r="AD338">
        <f t="shared" si="8"/>
        <v>2</v>
      </c>
      <c r="AE338">
        <f t="shared" si="8"/>
        <v>15</v>
      </c>
      <c r="AF338">
        <f t="shared" si="8"/>
        <v>2</v>
      </c>
      <c r="AG338">
        <f t="shared" si="8"/>
        <v>15</v>
      </c>
      <c r="AH338">
        <f t="shared" si="8"/>
        <v>15</v>
      </c>
      <c r="AI338">
        <f t="shared" si="8"/>
        <v>13</v>
      </c>
      <c r="AJ338">
        <f t="shared" si="8"/>
        <v>14</v>
      </c>
      <c r="AK338">
        <f t="shared" si="8"/>
        <v>1</v>
      </c>
      <c r="AL338">
        <f t="shared" si="8"/>
        <v>12</v>
      </c>
      <c r="AM338">
        <f t="shared" si="8"/>
        <v>2</v>
      </c>
      <c r="AN338">
        <f t="shared" si="8"/>
        <v>15</v>
      </c>
      <c r="AO338">
        <f t="shared" si="8"/>
        <v>1</v>
      </c>
      <c r="AP338">
        <f t="shared" si="8"/>
        <v>11</v>
      </c>
      <c r="AQ338">
        <f t="shared" si="8"/>
        <v>3</v>
      </c>
      <c r="AR338">
        <f t="shared" si="8"/>
        <v>1</v>
      </c>
      <c r="AS338">
        <f t="shared" si="8"/>
        <v>1</v>
      </c>
      <c r="AT338">
        <f t="shared" si="8"/>
        <v>6</v>
      </c>
      <c r="AU338">
        <f t="shared" si="8"/>
        <v>9</v>
      </c>
      <c r="AV338">
        <f t="shared" si="8"/>
        <v>1</v>
      </c>
      <c r="AW338">
        <f t="shared" si="8"/>
        <v>6</v>
      </c>
      <c r="AX338">
        <f t="shared" si="8"/>
        <v>10</v>
      </c>
      <c r="AY338">
        <f t="shared" si="8"/>
        <v>3</v>
      </c>
      <c r="AZ338">
        <f t="shared" si="8"/>
        <v>2</v>
      </c>
      <c r="BA338">
        <f t="shared" si="8"/>
        <v>1</v>
      </c>
      <c r="BB338">
        <f t="shared" si="8"/>
        <v>13</v>
      </c>
      <c r="BC338">
        <f t="shared" si="8"/>
        <v>4</v>
      </c>
      <c r="BD338">
        <f t="shared" si="8"/>
        <v>13</v>
      </c>
      <c r="BE338">
        <f t="shared" si="8"/>
        <v>4</v>
      </c>
      <c r="BF338">
        <f t="shared" si="8"/>
        <v>3</v>
      </c>
      <c r="BG338">
        <v>1000</v>
      </c>
      <c r="BH338">
        <f>modell_2!BG379</f>
        <v>1006.3</v>
      </c>
      <c r="BI338">
        <v>2011</v>
      </c>
      <c r="BJ338" s="25">
        <v>21</v>
      </c>
    </row>
    <row r="339" spans="1:62" x14ac:dyDescent="0.3">
      <c r="A339" t="str">
        <f t="shared" si="1"/>
        <v>22_2011</v>
      </c>
      <c r="B339">
        <f t="shared" si="2"/>
        <v>1</v>
      </c>
      <c r="C339">
        <f t="shared" si="8"/>
        <v>2</v>
      </c>
      <c r="D339">
        <f t="shared" si="8"/>
        <v>2</v>
      </c>
      <c r="E339">
        <f t="shared" si="8"/>
        <v>7</v>
      </c>
      <c r="F339">
        <f t="shared" si="8"/>
        <v>2</v>
      </c>
      <c r="G339">
        <f t="shared" si="8"/>
        <v>5</v>
      </c>
      <c r="H339">
        <f t="shared" si="8"/>
        <v>16</v>
      </c>
      <c r="I339">
        <f t="shared" si="8"/>
        <v>2</v>
      </c>
      <c r="J339">
        <f t="shared" si="8"/>
        <v>2</v>
      </c>
      <c r="K339">
        <f t="shared" si="8"/>
        <v>15</v>
      </c>
      <c r="L339">
        <f t="shared" si="8"/>
        <v>12</v>
      </c>
      <c r="M339">
        <f t="shared" si="8"/>
        <v>3</v>
      </c>
      <c r="N339">
        <f t="shared" si="8"/>
        <v>2</v>
      </c>
      <c r="O339">
        <f t="shared" si="8"/>
        <v>3</v>
      </c>
      <c r="P339">
        <f t="shared" si="8"/>
        <v>1</v>
      </c>
      <c r="Q339">
        <f t="shared" si="8"/>
        <v>3</v>
      </c>
      <c r="R339">
        <f t="shared" si="8"/>
        <v>3</v>
      </c>
      <c r="S339">
        <f t="shared" si="8"/>
        <v>15</v>
      </c>
      <c r="T339">
        <f t="shared" si="8"/>
        <v>3</v>
      </c>
      <c r="U339">
        <f t="shared" si="8"/>
        <v>14</v>
      </c>
      <c r="V339">
        <f t="shared" si="8"/>
        <v>8</v>
      </c>
      <c r="W339">
        <f t="shared" si="8"/>
        <v>3</v>
      </c>
      <c r="X339">
        <f t="shared" si="8"/>
        <v>12</v>
      </c>
      <c r="Y339">
        <f t="shared" si="8"/>
        <v>1</v>
      </c>
      <c r="Z339">
        <f t="shared" si="8"/>
        <v>10</v>
      </c>
      <c r="AA339">
        <f t="shared" si="8"/>
        <v>13</v>
      </c>
      <c r="AB339">
        <f t="shared" si="8"/>
        <v>2</v>
      </c>
      <c r="AC339">
        <f t="shared" si="8"/>
        <v>13</v>
      </c>
      <c r="AD339">
        <f t="shared" si="8"/>
        <v>2</v>
      </c>
      <c r="AE339">
        <f t="shared" si="8"/>
        <v>15</v>
      </c>
      <c r="AF339">
        <f t="shared" si="8"/>
        <v>3</v>
      </c>
      <c r="AG339">
        <f t="shared" si="8"/>
        <v>15</v>
      </c>
      <c r="AH339">
        <f t="shared" si="8"/>
        <v>16</v>
      </c>
      <c r="AI339">
        <f t="shared" si="8"/>
        <v>14</v>
      </c>
      <c r="AJ339">
        <f t="shared" si="8"/>
        <v>13</v>
      </c>
      <c r="AK339">
        <f t="shared" si="8"/>
        <v>2</v>
      </c>
      <c r="AL339">
        <f t="shared" si="8"/>
        <v>14</v>
      </c>
      <c r="AM339">
        <f t="shared" si="8"/>
        <v>1</v>
      </c>
      <c r="AN339">
        <f t="shared" si="8"/>
        <v>15</v>
      </c>
      <c r="AO339">
        <f t="shared" si="8"/>
        <v>1</v>
      </c>
      <c r="AP339">
        <f t="shared" si="8"/>
        <v>11</v>
      </c>
      <c r="AQ339">
        <f t="shared" si="8"/>
        <v>3</v>
      </c>
      <c r="AR339">
        <f t="shared" si="8"/>
        <v>1</v>
      </c>
      <c r="AS339">
        <f t="shared" si="8"/>
        <v>1</v>
      </c>
      <c r="AT339">
        <f t="shared" si="8"/>
        <v>6</v>
      </c>
      <c r="AU339">
        <f t="shared" si="8"/>
        <v>9</v>
      </c>
      <c r="AV339">
        <f t="shared" si="8"/>
        <v>1</v>
      </c>
      <c r="AW339">
        <f t="shared" si="8"/>
        <v>7</v>
      </c>
      <c r="AX339">
        <f t="shared" si="8"/>
        <v>14</v>
      </c>
      <c r="AY339">
        <f t="shared" si="8"/>
        <v>4</v>
      </c>
      <c r="AZ339">
        <f t="shared" si="8"/>
        <v>3</v>
      </c>
      <c r="BA339">
        <f t="shared" si="8"/>
        <v>1</v>
      </c>
      <c r="BB339">
        <f t="shared" si="8"/>
        <v>13</v>
      </c>
      <c r="BC339">
        <f t="shared" si="8"/>
        <v>2</v>
      </c>
      <c r="BD339">
        <f t="shared" si="8"/>
        <v>12</v>
      </c>
      <c r="BE339">
        <f t="shared" si="8"/>
        <v>2</v>
      </c>
      <c r="BF339">
        <f t="shared" si="8"/>
        <v>3</v>
      </c>
      <c r="BG339">
        <v>1000</v>
      </c>
      <c r="BH339">
        <f>modell_2!BG380</f>
        <v>998.5</v>
      </c>
      <c r="BI339">
        <v>2011</v>
      </c>
      <c r="BJ339" s="25">
        <v>22</v>
      </c>
    </row>
    <row r="340" spans="1:62" x14ac:dyDescent="0.3">
      <c r="A340" t="str">
        <f t="shared" si="1"/>
        <v>23_2011</v>
      </c>
      <c r="B340">
        <f t="shared" si="2"/>
        <v>3</v>
      </c>
      <c r="C340">
        <f t="shared" si="8"/>
        <v>2</v>
      </c>
      <c r="D340">
        <f t="shared" si="8"/>
        <v>2</v>
      </c>
      <c r="E340">
        <f t="shared" ref="C340:BF344" si="9">INT(E25/20)+1</f>
        <v>6</v>
      </c>
      <c r="F340">
        <f t="shared" si="9"/>
        <v>2</v>
      </c>
      <c r="G340">
        <f t="shared" si="9"/>
        <v>1</v>
      </c>
      <c r="H340">
        <f t="shared" si="9"/>
        <v>15</v>
      </c>
      <c r="I340">
        <f t="shared" si="9"/>
        <v>2</v>
      </c>
      <c r="J340">
        <f t="shared" si="9"/>
        <v>1</v>
      </c>
      <c r="K340">
        <f t="shared" si="9"/>
        <v>14</v>
      </c>
      <c r="L340">
        <f t="shared" si="9"/>
        <v>12</v>
      </c>
      <c r="M340">
        <f t="shared" si="9"/>
        <v>4</v>
      </c>
      <c r="N340">
        <f t="shared" si="9"/>
        <v>2</v>
      </c>
      <c r="O340">
        <f t="shared" si="9"/>
        <v>1</v>
      </c>
      <c r="P340">
        <f t="shared" si="9"/>
        <v>1</v>
      </c>
      <c r="Q340">
        <f t="shared" si="9"/>
        <v>1</v>
      </c>
      <c r="R340">
        <f t="shared" si="9"/>
        <v>5</v>
      </c>
      <c r="S340">
        <f t="shared" si="9"/>
        <v>14</v>
      </c>
      <c r="T340">
        <f t="shared" si="9"/>
        <v>3</v>
      </c>
      <c r="U340">
        <f t="shared" si="9"/>
        <v>13</v>
      </c>
      <c r="V340">
        <f t="shared" si="9"/>
        <v>6</v>
      </c>
      <c r="W340">
        <f t="shared" si="9"/>
        <v>3</v>
      </c>
      <c r="X340">
        <f t="shared" si="9"/>
        <v>13</v>
      </c>
      <c r="Y340">
        <f t="shared" si="9"/>
        <v>1</v>
      </c>
      <c r="Z340">
        <f t="shared" si="9"/>
        <v>11</v>
      </c>
      <c r="AA340">
        <f t="shared" si="9"/>
        <v>13</v>
      </c>
      <c r="AB340">
        <f t="shared" si="9"/>
        <v>2</v>
      </c>
      <c r="AC340">
        <f t="shared" si="9"/>
        <v>14</v>
      </c>
      <c r="AD340">
        <f t="shared" si="9"/>
        <v>1</v>
      </c>
      <c r="AE340">
        <f t="shared" si="9"/>
        <v>10</v>
      </c>
      <c r="AF340">
        <f t="shared" si="9"/>
        <v>3</v>
      </c>
      <c r="AG340">
        <f t="shared" si="9"/>
        <v>15</v>
      </c>
      <c r="AH340">
        <f t="shared" si="9"/>
        <v>15</v>
      </c>
      <c r="AI340">
        <f t="shared" si="9"/>
        <v>12</v>
      </c>
      <c r="AJ340">
        <f t="shared" si="9"/>
        <v>13</v>
      </c>
      <c r="AK340">
        <f t="shared" si="9"/>
        <v>2</v>
      </c>
      <c r="AL340">
        <f t="shared" si="9"/>
        <v>13</v>
      </c>
      <c r="AM340">
        <f t="shared" si="9"/>
        <v>2</v>
      </c>
      <c r="AN340">
        <f t="shared" si="9"/>
        <v>14</v>
      </c>
      <c r="AO340">
        <f t="shared" si="9"/>
        <v>1</v>
      </c>
      <c r="AP340">
        <f t="shared" si="9"/>
        <v>9</v>
      </c>
      <c r="AQ340">
        <f t="shared" si="9"/>
        <v>3</v>
      </c>
      <c r="AR340">
        <f t="shared" si="9"/>
        <v>1</v>
      </c>
      <c r="AS340">
        <f t="shared" si="9"/>
        <v>1</v>
      </c>
      <c r="AT340">
        <f t="shared" si="9"/>
        <v>5</v>
      </c>
      <c r="AU340">
        <f t="shared" si="9"/>
        <v>10</v>
      </c>
      <c r="AV340">
        <f t="shared" si="9"/>
        <v>2</v>
      </c>
      <c r="AW340">
        <f t="shared" si="9"/>
        <v>6</v>
      </c>
      <c r="AX340">
        <f t="shared" si="9"/>
        <v>7</v>
      </c>
      <c r="AY340">
        <f t="shared" si="9"/>
        <v>5</v>
      </c>
      <c r="AZ340">
        <f t="shared" si="9"/>
        <v>3</v>
      </c>
      <c r="BA340">
        <f t="shared" si="9"/>
        <v>1</v>
      </c>
      <c r="BB340">
        <f t="shared" si="9"/>
        <v>11</v>
      </c>
      <c r="BC340">
        <f t="shared" si="9"/>
        <v>3</v>
      </c>
      <c r="BD340">
        <f t="shared" si="9"/>
        <v>13</v>
      </c>
      <c r="BE340">
        <f t="shared" si="9"/>
        <v>2</v>
      </c>
      <c r="BF340">
        <f t="shared" si="9"/>
        <v>3</v>
      </c>
      <c r="BG340">
        <v>1000</v>
      </c>
      <c r="BH340">
        <f>modell_2!BG381</f>
        <v>1088.8</v>
      </c>
      <c r="BI340">
        <v>2011</v>
      </c>
      <c r="BJ340" s="25">
        <v>23</v>
      </c>
    </row>
    <row r="341" spans="1:62" x14ac:dyDescent="0.3">
      <c r="A341" t="str">
        <f t="shared" si="1"/>
        <v>Mind_2012</v>
      </c>
      <c r="B341">
        <f t="shared" si="2"/>
        <v>1</v>
      </c>
      <c r="C341">
        <f t="shared" si="9"/>
        <v>1</v>
      </c>
      <c r="D341">
        <f t="shared" si="9"/>
        <v>2</v>
      </c>
      <c r="E341">
        <f t="shared" si="9"/>
        <v>3</v>
      </c>
      <c r="F341">
        <f t="shared" si="9"/>
        <v>1</v>
      </c>
      <c r="G341">
        <f t="shared" si="9"/>
        <v>1</v>
      </c>
      <c r="H341">
        <f t="shared" si="9"/>
        <v>14</v>
      </c>
      <c r="I341">
        <f t="shared" si="9"/>
        <v>3</v>
      </c>
      <c r="J341">
        <f t="shared" si="9"/>
        <v>1</v>
      </c>
      <c r="K341">
        <f t="shared" si="9"/>
        <v>6</v>
      </c>
      <c r="L341">
        <f t="shared" si="9"/>
        <v>12</v>
      </c>
      <c r="M341">
        <f t="shared" si="9"/>
        <v>3</v>
      </c>
      <c r="N341">
        <f t="shared" si="9"/>
        <v>2</v>
      </c>
      <c r="O341">
        <f t="shared" si="9"/>
        <v>1</v>
      </c>
      <c r="P341">
        <f t="shared" si="9"/>
        <v>2</v>
      </c>
      <c r="Q341">
        <f t="shared" si="9"/>
        <v>2</v>
      </c>
      <c r="R341">
        <f t="shared" si="9"/>
        <v>7</v>
      </c>
      <c r="S341">
        <f t="shared" si="9"/>
        <v>5</v>
      </c>
      <c r="T341">
        <f t="shared" si="9"/>
        <v>1</v>
      </c>
      <c r="U341">
        <f t="shared" si="9"/>
        <v>13</v>
      </c>
      <c r="V341">
        <f t="shared" si="9"/>
        <v>4</v>
      </c>
      <c r="W341">
        <f t="shared" si="9"/>
        <v>2</v>
      </c>
      <c r="X341">
        <f t="shared" si="9"/>
        <v>11</v>
      </c>
      <c r="Y341">
        <f t="shared" si="9"/>
        <v>1</v>
      </c>
      <c r="Z341">
        <f t="shared" si="9"/>
        <v>6</v>
      </c>
      <c r="AA341">
        <f t="shared" si="9"/>
        <v>6</v>
      </c>
      <c r="AB341">
        <f t="shared" si="9"/>
        <v>1</v>
      </c>
      <c r="AC341">
        <f t="shared" si="9"/>
        <v>13</v>
      </c>
      <c r="AD341">
        <f t="shared" si="9"/>
        <v>1</v>
      </c>
      <c r="AE341">
        <f t="shared" si="9"/>
        <v>15</v>
      </c>
      <c r="AF341">
        <f t="shared" si="9"/>
        <v>1</v>
      </c>
      <c r="AG341">
        <f t="shared" si="9"/>
        <v>12</v>
      </c>
      <c r="AH341">
        <f t="shared" si="9"/>
        <v>12</v>
      </c>
      <c r="AI341">
        <f t="shared" si="9"/>
        <v>10</v>
      </c>
      <c r="AJ341">
        <f t="shared" si="9"/>
        <v>14</v>
      </c>
      <c r="AK341">
        <f t="shared" si="9"/>
        <v>2</v>
      </c>
      <c r="AL341">
        <f t="shared" si="9"/>
        <v>15</v>
      </c>
      <c r="AM341">
        <f t="shared" si="9"/>
        <v>2</v>
      </c>
      <c r="AN341">
        <f t="shared" si="9"/>
        <v>14</v>
      </c>
      <c r="AO341">
        <f t="shared" si="9"/>
        <v>3</v>
      </c>
      <c r="AP341">
        <f t="shared" si="9"/>
        <v>9</v>
      </c>
      <c r="AQ341">
        <f t="shared" si="9"/>
        <v>1</v>
      </c>
      <c r="AR341">
        <f t="shared" si="9"/>
        <v>1</v>
      </c>
      <c r="AS341">
        <f t="shared" si="9"/>
        <v>2</v>
      </c>
      <c r="AT341">
        <f t="shared" si="9"/>
        <v>14</v>
      </c>
      <c r="AU341">
        <f t="shared" si="9"/>
        <v>1</v>
      </c>
      <c r="AV341">
        <f t="shared" si="9"/>
        <v>5</v>
      </c>
      <c r="AW341">
        <f t="shared" si="9"/>
        <v>1</v>
      </c>
      <c r="AX341">
        <f t="shared" si="9"/>
        <v>3</v>
      </c>
      <c r="AY341">
        <f t="shared" si="9"/>
        <v>2</v>
      </c>
      <c r="AZ341">
        <f t="shared" si="9"/>
        <v>5</v>
      </c>
      <c r="BA341">
        <f t="shared" si="9"/>
        <v>2</v>
      </c>
      <c r="BB341">
        <f t="shared" si="9"/>
        <v>8</v>
      </c>
      <c r="BC341">
        <f t="shared" si="9"/>
        <v>1</v>
      </c>
      <c r="BD341">
        <f t="shared" si="9"/>
        <v>5</v>
      </c>
      <c r="BE341">
        <f t="shared" si="9"/>
        <v>15</v>
      </c>
      <c r="BF341">
        <f t="shared" si="9"/>
        <v>7</v>
      </c>
      <c r="BG341">
        <v>1000</v>
      </c>
      <c r="BH341">
        <f>modell_2!BG382</f>
        <v>1154.5</v>
      </c>
      <c r="BI341">
        <v>2012</v>
      </c>
      <c r="BJ341" s="25" t="s">
        <v>121</v>
      </c>
    </row>
    <row r="342" spans="1:62" x14ac:dyDescent="0.3">
      <c r="A342" t="str">
        <f t="shared" si="1"/>
        <v>1_2012</v>
      </c>
      <c r="B342">
        <f t="shared" si="2"/>
        <v>3</v>
      </c>
      <c r="C342">
        <f t="shared" si="9"/>
        <v>1</v>
      </c>
      <c r="D342">
        <f t="shared" si="9"/>
        <v>7</v>
      </c>
      <c r="E342">
        <f t="shared" si="9"/>
        <v>5</v>
      </c>
      <c r="F342">
        <f t="shared" si="9"/>
        <v>3</v>
      </c>
      <c r="G342">
        <f t="shared" si="9"/>
        <v>1</v>
      </c>
      <c r="H342">
        <f t="shared" si="9"/>
        <v>15</v>
      </c>
      <c r="I342">
        <f t="shared" si="9"/>
        <v>8</v>
      </c>
      <c r="J342">
        <f t="shared" si="9"/>
        <v>2</v>
      </c>
      <c r="K342">
        <f t="shared" si="9"/>
        <v>11</v>
      </c>
      <c r="L342">
        <f t="shared" si="9"/>
        <v>16</v>
      </c>
      <c r="M342">
        <f t="shared" si="9"/>
        <v>8</v>
      </c>
      <c r="N342">
        <f t="shared" si="9"/>
        <v>3</v>
      </c>
      <c r="O342">
        <f t="shared" si="9"/>
        <v>1</v>
      </c>
      <c r="P342">
        <f t="shared" si="9"/>
        <v>3</v>
      </c>
      <c r="Q342">
        <f t="shared" si="9"/>
        <v>2</v>
      </c>
      <c r="R342">
        <f t="shared" si="9"/>
        <v>12</v>
      </c>
      <c r="S342">
        <f t="shared" si="9"/>
        <v>9</v>
      </c>
      <c r="T342">
        <f t="shared" si="9"/>
        <v>2</v>
      </c>
      <c r="U342">
        <f t="shared" si="9"/>
        <v>5</v>
      </c>
      <c r="V342">
        <f t="shared" si="9"/>
        <v>2</v>
      </c>
      <c r="W342">
        <f t="shared" si="9"/>
        <v>4</v>
      </c>
      <c r="X342">
        <f t="shared" si="9"/>
        <v>14</v>
      </c>
      <c r="Y342">
        <f t="shared" si="9"/>
        <v>4</v>
      </c>
      <c r="Z342">
        <f t="shared" si="9"/>
        <v>2</v>
      </c>
      <c r="AA342">
        <f t="shared" si="9"/>
        <v>5</v>
      </c>
      <c r="AB342">
        <f t="shared" si="9"/>
        <v>3</v>
      </c>
      <c r="AC342">
        <f t="shared" si="9"/>
        <v>3</v>
      </c>
      <c r="AD342">
        <f t="shared" si="9"/>
        <v>2</v>
      </c>
      <c r="AE342">
        <f t="shared" si="9"/>
        <v>16</v>
      </c>
      <c r="AF342">
        <f t="shared" si="9"/>
        <v>2</v>
      </c>
      <c r="AG342">
        <f t="shared" si="9"/>
        <v>12</v>
      </c>
      <c r="AH342">
        <f t="shared" si="9"/>
        <v>11</v>
      </c>
      <c r="AI342">
        <f t="shared" si="9"/>
        <v>2</v>
      </c>
      <c r="AJ342">
        <f t="shared" si="9"/>
        <v>16</v>
      </c>
      <c r="AK342">
        <f t="shared" si="9"/>
        <v>3</v>
      </c>
      <c r="AL342">
        <f t="shared" si="9"/>
        <v>15</v>
      </c>
      <c r="AM342">
        <f t="shared" si="9"/>
        <v>1</v>
      </c>
      <c r="AN342">
        <f t="shared" si="9"/>
        <v>1</v>
      </c>
      <c r="AO342">
        <f t="shared" si="9"/>
        <v>3</v>
      </c>
      <c r="AP342">
        <f t="shared" si="9"/>
        <v>10</v>
      </c>
      <c r="AQ342">
        <f t="shared" si="9"/>
        <v>1</v>
      </c>
      <c r="AR342">
        <f t="shared" si="9"/>
        <v>2</v>
      </c>
      <c r="AS342">
        <f t="shared" si="9"/>
        <v>3</v>
      </c>
      <c r="AT342">
        <f t="shared" si="9"/>
        <v>14</v>
      </c>
      <c r="AU342">
        <f t="shared" si="9"/>
        <v>1</v>
      </c>
      <c r="AV342">
        <f t="shared" si="9"/>
        <v>3</v>
      </c>
      <c r="AW342">
        <f t="shared" si="9"/>
        <v>1</v>
      </c>
      <c r="AX342">
        <f t="shared" si="9"/>
        <v>13</v>
      </c>
      <c r="AY342">
        <f t="shared" si="9"/>
        <v>4</v>
      </c>
      <c r="AZ342">
        <f t="shared" si="9"/>
        <v>2</v>
      </c>
      <c r="BA342">
        <f t="shared" si="9"/>
        <v>4</v>
      </c>
      <c r="BB342">
        <f t="shared" si="9"/>
        <v>11</v>
      </c>
      <c r="BC342">
        <f t="shared" si="9"/>
        <v>3</v>
      </c>
      <c r="BD342">
        <f t="shared" si="9"/>
        <v>5</v>
      </c>
      <c r="BE342">
        <f t="shared" si="9"/>
        <v>16</v>
      </c>
      <c r="BF342">
        <f t="shared" si="9"/>
        <v>7</v>
      </c>
      <c r="BG342">
        <v>1000</v>
      </c>
      <c r="BH342">
        <f>modell_2!BG383</f>
        <v>1109.3</v>
      </c>
      <c r="BI342">
        <v>2012</v>
      </c>
      <c r="BJ342" s="25">
        <v>1</v>
      </c>
    </row>
    <row r="343" spans="1:62" x14ac:dyDescent="0.3">
      <c r="A343" t="str">
        <f t="shared" si="1"/>
        <v>2_2012</v>
      </c>
      <c r="B343">
        <f t="shared" si="2"/>
        <v>2</v>
      </c>
      <c r="C343">
        <f t="shared" si="9"/>
        <v>1</v>
      </c>
      <c r="D343">
        <f t="shared" si="9"/>
        <v>7</v>
      </c>
      <c r="E343">
        <f t="shared" si="9"/>
        <v>6</v>
      </c>
      <c r="F343">
        <f t="shared" si="9"/>
        <v>3</v>
      </c>
      <c r="G343">
        <f t="shared" si="9"/>
        <v>3</v>
      </c>
      <c r="H343">
        <f t="shared" si="9"/>
        <v>14</v>
      </c>
      <c r="I343">
        <f t="shared" si="9"/>
        <v>8</v>
      </c>
      <c r="J343">
        <f t="shared" si="9"/>
        <v>2</v>
      </c>
      <c r="K343">
        <f t="shared" si="9"/>
        <v>8</v>
      </c>
      <c r="L343">
        <f t="shared" si="9"/>
        <v>16</v>
      </c>
      <c r="M343">
        <f t="shared" si="9"/>
        <v>9</v>
      </c>
      <c r="N343">
        <f t="shared" si="9"/>
        <v>3</v>
      </c>
      <c r="O343">
        <f t="shared" si="9"/>
        <v>3</v>
      </c>
      <c r="P343">
        <f t="shared" si="9"/>
        <v>3</v>
      </c>
      <c r="Q343">
        <f t="shared" si="9"/>
        <v>1</v>
      </c>
      <c r="R343">
        <f t="shared" si="9"/>
        <v>11</v>
      </c>
      <c r="S343">
        <f t="shared" si="9"/>
        <v>10</v>
      </c>
      <c r="T343">
        <f t="shared" si="9"/>
        <v>4</v>
      </c>
      <c r="U343">
        <f t="shared" si="9"/>
        <v>15</v>
      </c>
      <c r="V343">
        <f t="shared" si="9"/>
        <v>7</v>
      </c>
      <c r="W343">
        <f t="shared" si="9"/>
        <v>4</v>
      </c>
      <c r="X343">
        <f t="shared" si="9"/>
        <v>14</v>
      </c>
      <c r="Y343">
        <f t="shared" si="9"/>
        <v>7</v>
      </c>
      <c r="Z343">
        <f t="shared" si="9"/>
        <v>10</v>
      </c>
      <c r="AA343">
        <f t="shared" si="9"/>
        <v>11</v>
      </c>
      <c r="AB343">
        <f t="shared" si="9"/>
        <v>3</v>
      </c>
      <c r="AC343">
        <f t="shared" si="9"/>
        <v>15</v>
      </c>
      <c r="AD343">
        <f t="shared" si="9"/>
        <v>1</v>
      </c>
      <c r="AE343">
        <f t="shared" si="9"/>
        <v>15</v>
      </c>
      <c r="AF343">
        <f t="shared" si="9"/>
        <v>3</v>
      </c>
      <c r="AG343">
        <f t="shared" si="9"/>
        <v>12</v>
      </c>
      <c r="AH343">
        <f t="shared" si="9"/>
        <v>12</v>
      </c>
      <c r="AI343">
        <f t="shared" si="9"/>
        <v>13</v>
      </c>
      <c r="AJ343">
        <f t="shared" si="9"/>
        <v>15</v>
      </c>
      <c r="AK343">
        <f t="shared" si="9"/>
        <v>3</v>
      </c>
      <c r="AL343">
        <f t="shared" si="9"/>
        <v>15</v>
      </c>
      <c r="AM343">
        <f t="shared" si="9"/>
        <v>3</v>
      </c>
      <c r="AN343">
        <f t="shared" si="9"/>
        <v>16</v>
      </c>
      <c r="AO343">
        <f t="shared" si="9"/>
        <v>7</v>
      </c>
      <c r="AP343">
        <f t="shared" si="9"/>
        <v>10</v>
      </c>
      <c r="AQ343">
        <f t="shared" si="9"/>
        <v>5</v>
      </c>
      <c r="AR343">
        <f t="shared" si="9"/>
        <v>3</v>
      </c>
      <c r="AS343">
        <f t="shared" si="9"/>
        <v>3</v>
      </c>
      <c r="AT343">
        <f t="shared" si="9"/>
        <v>14</v>
      </c>
      <c r="AU343">
        <f t="shared" si="9"/>
        <v>1</v>
      </c>
      <c r="AV343">
        <f t="shared" si="9"/>
        <v>8</v>
      </c>
      <c r="AW343">
        <f t="shared" si="9"/>
        <v>3</v>
      </c>
      <c r="AX343">
        <f t="shared" si="9"/>
        <v>11</v>
      </c>
      <c r="AY343">
        <f t="shared" si="9"/>
        <v>3</v>
      </c>
      <c r="AZ343">
        <f t="shared" si="9"/>
        <v>7</v>
      </c>
      <c r="BA343">
        <f t="shared" si="9"/>
        <v>8</v>
      </c>
      <c r="BB343">
        <f t="shared" si="9"/>
        <v>11</v>
      </c>
      <c r="BC343">
        <f t="shared" si="9"/>
        <v>2</v>
      </c>
      <c r="BD343">
        <f t="shared" si="9"/>
        <v>10</v>
      </c>
      <c r="BE343">
        <f t="shared" si="9"/>
        <v>16</v>
      </c>
      <c r="BF343">
        <f t="shared" si="9"/>
        <v>8</v>
      </c>
      <c r="BG343">
        <v>1000</v>
      </c>
      <c r="BH343">
        <f>modell_2!BG384</f>
        <v>1014.8</v>
      </c>
      <c r="BI343">
        <v>2012</v>
      </c>
      <c r="BJ343" s="25">
        <v>2</v>
      </c>
    </row>
    <row r="344" spans="1:62" x14ac:dyDescent="0.3">
      <c r="A344" t="str">
        <f t="shared" si="1"/>
        <v>3_2012</v>
      </c>
      <c r="B344">
        <f t="shared" si="2"/>
        <v>3</v>
      </c>
      <c r="C344">
        <f t="shared" si="9"/>
        <v>4</v>
      </c>
      <c r="D344">
        <f t="shared" si="9"/>
        <v>8</v>
      </c>
      <c r="E344">
        <f t="shared" si="9"/>
        <v>9</v>
      </c>
      <c r="F344">
        <f t="shared" si="9"/>
        <v>4</v>
      </c>
      <c r="G344">
        <f t="shared" si="9"/>
        <v>5</v>
      </c>
      <c r="H344">
        <f t="shared" si="9"/>
        <v>14</v>
      </c>
      <c r="I344">
        <f t="shared" si="9"/>
        <v>8</v>
      </c>
      <c r="J344">
        <f t="shared" si="9"/>
        <v>4</v>
      </c>
      <c r="K344">
        <f t="shared" si="9"/>
        <v>16</v>
      </c>
      <c r="L344">
        <f t="shared" si="9"/>
        <v>16</v>
      </c>
      <c r="M344">
        <f t="shared" si="9"/>
        <v>9</v>
      </c>
      <c r="N344">
        <f t="shared" si="9"/>
        <v>4</v>
      </c>
      <c r="O344">
        <f t="shared" si="9"/>
        <v>5</v>
      </c>
      <c r="P344">
        <f t="shared" si="9"/>
        <v>3</v>
      </c>
      <c r="Q344">
        <f t="shared" si="9"/>
        <v>5</v>
      </c>
      <c r="R344">
        <f t="shared" si="9"/>
        <v>12</v>
      </c>
      <c r="S344">
        <f t="shared" si="9"/>
        <v>10</v>
      </c>
      <c r="T344">
        <f t="shared" si="9"/>
        <v>4</v>
      </c>
      <c r="U344">
        <f t="shared" si="9"/>
        <v>14</v>
      </c>
      <c r="V344">
        <f t="shared" si="9"/>
        <v>7</v>
      </c>
      <c r="W344">
        <f t="shared" si="9"/>
        <v>4</v>
      </c>
      <c r="X344">
        <f t="shared" si="9"/>
        <v>13</v>
      </c>
      <c r="Y344">
        <f t="shared" si="9"/>
        <v>6</v>
      </c>
      <c r="Z344">
        <f t="shared" si="9"/>
        <v>9</v>
      </c>
      <c r="AA344">
        <f t="shared" si="9"/>
        <v>10</v>
      </c>
      <c r="AB344">
        <f t="shared" si="9"/>
        <v>4</v>
      </c>
      <c r="AC344">
        <f t="shared" si="9"/>
        <v>14</v>
      </c>
      <c r="AD344">
        <f t="shared" si="9"/>
        <v>3</v>
      </c>
      <c r="AE344">
        <f t="shared" si="9"/>
        <v>15</v>
      </c>
      <c r="AF344">
        <f t="shared" si="9"/>
        <v>3</v>
      </c>
      <c r="AG344">
        <f t="shared" si="9"/>
        <v>14</v>
      </c>
      <c r="AH344">
        <f t="shared" si="9"/>
        <v>15</v>
      </c>
      <c r="AI344">
        <f t="shared" si="9"/>
        <v>12</v>
      </c>
      <c r="AJ344">
        <f t="shared" ref="C344:BF349" si="10">INT(AJ29/20)+1</f>
        <v>16</v>
      </c>
      <c r="AK344">
        <f t="shared" si="10"/>
        <v>4</v>
      </c>
      <c r="AL344">
        <f t="shared" si="10"/>
        <v>16</v>
      </c>
      <c r="AM344">
        <f t="shared" si="10"/>
        <v>2</v>
      </c>
      <c r="AN344">
        <f t="shared" si="10"/>
        <v>16</v>
      </c>
      <c r="AO344">
        <f t="shared" si="10"/>
        <v>7</v>
      </c>
      <c r="AP344">
        <f t="shared" si="10"/>
        <v>10</v>
      </c>
      <c r="AQ344">
        <f t="shared" si="10"/>
        <v>4</v>
      </c>
      <c r="AR344">
        <f t="shared" si="10"/>
        <v>3</v>
      </c>
      <c r="AS344">
        <f t="shared" si="10"/>
        <v>3</v>
      </c>
      <c r="AT344">
        <f t="shared" si="10"/>
        <v>15</v>
      </c>
      <c r="AU344">
        <f t="shared" si="10"/>
        <v>2</v>
      </c>
      <c r="AV344">
        <f t="shared" si="10"/>
        <v>9</v>
      </c>
      <c r="AW344">
        <f t="shared" si="10"/>
        <v>4</v>
      </c>
      <c r="AX344">
        <f t="shared" si="10"/>
        <v>2</v>
      </c>
      <c r="AY344">
        <f t="shared" si="10"/>
        <v>3</v>
      </c>
      <c r="AZ344">
        <f t="shared" si="10"/>
        <v>7</v>
      </c>
      <c r="BA344">
        <f t="shared" si="10"/>
        <v>9</v>
      </c>
      <c r="BB344">
        <f t="shared" si="10"/>
        <v>12</v>
      </c>
      <c r="BC344">
        <f t="shared" si="10"/>
        <v>4</v>
      </c>
      <c r="BD344">
        <f t="shared" si="10"/>
        <v>10</v>
      </c>
      <c r="BE344">
        <f t="shared" si="10"/>
        <v>16</v>
      </c>
      <c r="BF344">
        <f t="shared" si="10"/>
        <v>7</v>
      </c>
      <c r="BG344">
        <v>1000</v>
      </c>
      <c r="BH344">
        <f>modell_2!BG385</f>
        <v>943.3</v>
      </c>
      <c r="BI344">
        <v>2012</v>
      </c>
      <c r="BJ344" s="25">
        <v>3</v>
      </c>
    </row>
    <row r="345" spans="1:62" x14ac:dyDescent="0.3">
      <c r="A345" t="str">
        <f t="shared" si="1"/>
        <v>4_2012</v>
      </c>
      <c r="B345">
        <f t="shared" si="2"/>
        <v>2</v>
      </c>
      <c r="C345">
        <f t="shared" si="10"/>
        <v>2</v>
      </c>
      <c r="D345">
        <f t="shared" si="10"/>
        <v>9</v>
      </c>
      <c r="E345">
        <f t="shared" si="10"/>
        <v>7</v>
      </c>
      <c r="F345">
        <f t="shared" si="10"/>
        <v>3</v>
      </c>
      <c r="G345">
        <f t="shared" si="10"/>
        <v>3</v>
      </c>
      <c r="H345">
        <f t="shared" si="10"/>
        <v>15</v>
      </c>
      <c r="I345">
        <f t="shared" si="10"/>
        <v>7</v>
      </c>
      <c r="J345">
        <f t="shared" si="10"/>
        <v>3</v>
      </c>
      <c r="K345">
        <f t="shared" si="10"/>
        <v>15</v>
      </c>
      <c r="L345">
        <f t="shared" si="10"/>
        <v>16</v>
      </c>
      <c r="M345">
        <f t="shared" si="10"/>
        <v>7</v>
      </c>
      <c r="N345">
        <f t="shared" si="10"/>
        <v>3</v>
      </c>
      <c r="O345">
        <f t="shared" si="10"/>
        <v>3</v>
      </c>
      <c r="P345">
        <f t="shared" si="10"/>
        <v>2</v>
      </c>
      <c r="Q345">
        <f t="shared" si="10"/>
        <v>6</v>
      </c>
      <c r="R345">
        <f t="shared" si="10"/>
        <v>11</v>
      </c>
      <c r="S345">
        <f t="shared" si="10"/>
        <v>9</v>
      </c>
      <c r="T345">
        <f t="shared" si="10"/>
        <v>4</v>
      </c>
      <c r="U345">
        <f t="shared" si="10"/>
        <v>13</v>
      </c>
      <c r="V345">
        <f t="shared" si="10"/>
        <v>6</v>
      </c>
      <c r="W345">
        <f t="shared" si="10"/>
        <v>3</v>
      </c>
      <c r="X345">
        <f t="shared" si="10"/>
        <v>13</v>
      </c>
      <c r="Y345">
        <f t="shared" si="10"/>
        <v>5</v>
      </c>
      <c r="Z345">
        <f t="shared" si="10"/>
        <v>8</v>
      </c>
      <c r="AA345">
        <f t="shared" si="10"/>
        <v>9</v>
      </c>
      <c r="AB345">
        <f t="shared" si="10"/>
        <v>3</v>
      </c>
      <c r="AC345">
        <f t="shared" si="10"/>
        <v>13</v>
      </c>
      <c r="AD345">
        <f t="shared" si="10"/>
        <v>3</v>
      </c>
      <c r="AE345">
        <f t="shared" si="10"/>
        <v>16</v>
      </c>
      <c r="AF345">
        <f t="shared" si="10"/>
        <v>3</v>
      </c>
      <c r="AG345">
        <f t="shared" si="10"/>
        <v>14</v>
      </c>
      <c r="AH345">
        <f t="shared" si="10"/>
        <v>15</v>
      </c>
      <c r="AI345">
        <f t="shared" si="10"/>
        <v>12</v>
      </c>
      <c r="AJ345">
        <f t="shared" si="10"/>
        <v>16</v>
      </c>
      <c r="AK345">
        <f t="shared" si="10"/>
        <v>3</v>
      </c>
      <c r="AL345">
        <f t="shared" si="10"/>
        <v>16</v>
      </c>
      <c r="AM345">
        <f t="shared" si="10"/>
        <v>3</v>
      </c>
      <c r="AN345">
        <f t="shared" si="10"/>
        <v>14</v>
      </c>
      <c r="AO345">
        <f t="shared" si="10"/>
        <v>7</v>
      </c>
      <c r="AP345">
        <f t="shared" si="10"/>
        <v>10</v>
      </c>
      <c r="AQ345">
        <f t="shared" si="10"/>
        <v>5</v>
      </c>
      <c r="AR345">
        <f t="shared" si="10"/>
        <v>3</v>
      </c>
      <c r="AS345">
        <f t="shared" si="10"/>
        <v>3</v>
      </c>
      <c r="AT345">
        <f t="shared" si="10"/>
        <v>14</v>
      </c>
      <c r="AU345">
        <f t="shared" si="10"/>
        <v>2</v>
      </c>
      <c r="AV345">
        <f t="shared" si="10"/>
        <v>8</v>
      </c>
      <c r="AW345">
        <f t="shared" si="10"/>
        <v>2</v>
      </c>
      <c r="AX345">
        <f t="shared" si="10"/>
        <v>3</v>
      </c>
      <c r="AY345">
        <f t="shared" si="10"/>
        <v>2</v>
      </c>
      <c r="AZ345">
        <f t="shared" si="10"/>
        <v>6</v>
      </c>
      <c r="BA345">
        <f t="shared" si="10"/>
        <v>8</v>
      </c>
      <c r="BB345">
        <f t="shared" si="10"/>
        <v>12</v>
      </c>
      <c r="BC345">
        <f t="shared" si="10"/>
        <v>4</v>
      </c>
      <c r="BD345">
        <f t="shared" si="10"/>
        <v>7</v>
      </c>
      <c r="BE345">
        <f t="shared" si="10"/>
        <v>16</v>
      </c>
      <c r="BF345">
        <f t="shared" si="10"/>
        <v>7</v>
      </c>
      <c r="BG345">
        <v>1000</v>
      </c>
      <c r="BH345">
        <f>modell_2!BG386</f>
        <v>962.7</v>
      </c>
      <c r="BI345">
        <v>2012</v>
      </c>
      <c r="BJ345" s="25">
        <v>4</v>
      </c>
    </row>
    <row r="346" spans="1:62" x14ac:dyDescent="0.3">
      <c r="A346" t="str">
        <f t="shared" si="1"/>
        <v>5_2012</v>
      </c>
      <c r="B346">
        <f t="shared" si="2"/>
        <v>1</v>
      </c>
      <c r="C346">
        <f t="shared" si="10"/>
        <v>1</v>
      </c>
      <c r="D346">
        <f t="shared" si="10"/>
        <v>1</v>
      </c>
      <c r="E346">
        <f t="shared" si="10"/>
        <v>1</v>
      </c>
      <c r="F346">
        <f t="shared" si="10"/>
        <v>1</v>
      </c>
      <c r="G346">
        <f t="shared" si="10"/>
        <v>1</v>
      </c>
      <c r="H346">
        <f t="shared" si="10"/>
        <v>14</v>
      </c>
      <c r="I346">
        <f t="shared" si="10"/>
        <v>1</v>
      </c>
      <c r="J346">
        <f t="shared" si="10"/>
        <v>1</v>
      </c>
      <c r="K346">
        <f t="shared" si="10"/>
        <v>1</v>
      </c>
      <c r="L346">
        <f t="shared" si="10"/>
        <v>1</v>
      </c>
      <c r="M346">
        <f t="shared" si="10"/>
        <v>1</v>
      </c>
      <c r="N346">
        <f t="shared" si="10"/>
        <v>1</v>
      </c>
      <c r="O346">
        <f t="shared" si="10"/>
        <v>1</v>
      </c>
      <c r="P346">
        <f t="shared" si="10"/>
        <v>1</v>
      </c>
      <c r="Q346">
        <f t="shared" si="10"/>
        <v>2</v>
      </c>
      <c r="R346">
        <f t="shared" si="10"/>
        <v>1</v>
      </c>
      <c r="S346">
        <f t="shared" si="10"/>
        <v>3</v>
      </c>
      <c r="T346">
        <f t="shared" si="10"/>
        <v>1</v>
      </c>
      <c r="U346">
        <f t="shared" si="10"/>
        <v>13</v>
      </c>
      <c r="V346">
        <f t="shared" si="10"/>
        <v>1</v>
      </c>
      <c r="W346">
        <f t="shared" si="10"/>
        <v>1</v>
      </c>
      <c r="X346">
        <f t="shared" si="10"/>
        <v>1</v>
      </c>
      <c r="Y346">
        <f t="shared" si="10"/>
        <v>1</v>
      </c>
      <c r="Z346">
        <f t="shared" si="10"/>
        <v>3</v>
      </c>
      <c r="AA346">
        <f t="shared" si="10"/>
        <v>1</v>
      </c>
      <c r="AB346">
        <f t="shared" si="10"/>
        <v>1</v>
      </c>
      <c r="AC346">
        <f t="shared" si="10"/>
        <v>13</v>
      </c>
      <c r="AD346">
        <f t="shared" si="10"/>
        <v>3</v>
      </c>
      <c r="AE346">
        <f t="shared" si="10"/>
        <v>15</v>
      </c>
      <c r="AF346">
        <f t="shared" si="10"/>
        <v>1</v>
      </c>
      <c r="AG346">
        <f t="shared" si="10"/>
        <v>14</v>
      </c>
      <c r="AH346">
        <f t="shared" si="10"/>
        <v>14</v>
      </c>
      <c r="AI346">
        <f t="shared" si="10"/>
        <v>1</v>
      </c>
      <c r="AJ346">
        <f t="shared" si="10"/>
        <v>15</v>
      </c>
      <c r="AK346">
        <f t="shared" si="10"/>
        <v>1</v>
      </c>
      <c r="AL346">
        <f t="shared" si="10"/>
        <v>15</v>
      </c>
      <c r="AM346">
        <f t="shared" si="10"/>
        <v>3</v>
      </c>
      <c r="AN346">
        <f t="shared" si="10"/>
        <v>15</v>
      </c>
      <c r="AO346">
        <f t="shared" si="10"/>
        <v>4</v>
      </c>
      <c r="AP346">
        <f t="shared" si="10"/>
        <v>9</v>
      </c>
      <c r="AQ346">
        <f t="shared" si="10"/>
        <v>4</v>
      </c>
      <c r="AR346">
        <f t="shared" si="10"/>
        <v>2</v>
      </c>
      <c r="AS346">
        <f t="shared" si="10"/>
        <v>3</v>
      </c>
      <c r="AT346">
        <f t="shared" si="10"/>
        <v>14</v>
      </c>
      <c r="AU346">
        <f t="shared" si="10"/>
        <v>2</v>
      </c>
      <c r="AV346">
        <f t="shared" si="10"/>
        <v>2</v>
      </c>
      <c r="AW346">
        <f t="shared" si="10"/>
        <v>1</v>
      </c>
      <c r="AX346">
        <f t="shared" si="10"/>
        <v>8</v>
      </c>
      <c r="AY346">
        <f t="shared" si="10"/>
        <v>2</v>
      </c>
      <c r="AZ346">
        <f t="shared" si="10"/>
        <v>1</v>
      </c>
      <c r="BA346">
        <f t="shared" si="10"/>
        <v>2</v>
      </c>
      <c r="BB346">
        <f t="shared" si="10"/>
        <v>11</v>
      </c>
      <c r="BC346">
        <f t="shared" si="10"/>
        <v>1</v>
      </c>
      <c r="BD346">
        <f t="shared" si="10"/>
        <v>4</v>
      </c>
      <c r="BE346">
        <f t="shared" si="10"/>
        <v>16</v>
      </c>
      <c r="BF346">
        <f t="shared" si="10"/>
        <v>7</v>
      </c>
      <c r="BG346">
        <v>1000</v>
      </c>
      <c r="BH346">
        <f>modell_2!BG387</f>
        <v>1159.8</v>
      </c>
      <c r="BI346">
        <v>2012</v>
      </c>
      <c r="BJ346" s="25">
        <v>5</v>
      </c>
    </row>
    <row r="347" spans="1:62" x14ac:dyDescent="0.3">
      <c r="A347" t="str">
        <f t="shared" si="1"/>
        <v>6_2012</v>
      </c>
      <c r="B347">
        <f t="shared" si="2"/>
        <v>1</v>
      </c>
      <c r="C347">
        <f t="shared" si="10"/>
        <v>3</v>
      </c>
      <c r="D347">
        <f t="shared" si="10"/>
        <v>1</v>
      </c>
      <c r="E347">
        <f t="shared" si="10"/>
        <v>3</v>
      </c>
      <c r="F347">
        <f t="shared" si="10"/>
        <v>1</v>
      </c>
      <c r="G347">
        <f t="shared" si="10"/>
        <v>1</v>
      </c>
      <c r="H347">
        <f t="shared" si="10"/>
        <v>13</v>
      </c>
      <c r="I347">
        <f t="shared" si="10"/>
        <v>1</v>
      </c>
      <c r="J347">
        <f t="shared" si="10"/>
        <v>2</v>
      </c>
      <c r="K347">
        <f t="shared" si="10"/>
        <v>8</v>
      </c>
      <c r="L347">
        <f t="shared" si="10"/>
        <v>11</v>
      </c>
      <c r="M347">
        <f t="shared" si="10"/>
        <v>1</v>
      </c>
      <c r="N347">
        <f t="shared" si="10"/>
        <v>1</v>
      </c>
      <c r="O347">
        <f t="shared" si="10"/>
        <v>1</v>
      </c>
      <c r="P347">
        <f t="shared" si="10"/>
        <v>1</v>
      </c>
      <c r="Q347">
        <f t="shared" si="10"/>
        <v>1</v>
      </c>
      <c r="R347">
        <f t="shared" si="10"/>
        <v>2</v>
      </c>
      <c r="S347">
        <f t="shared" si="10"/>
        <v>3</v>
      </c>
      <c r="T347">
        <f t="shared" si="10"/>
        <v>2</v>
      </c>
      <c r="U347">
        <f t="shared" si="10"/>
        <v>14</v>
      </c>
      <c r="V347">
        <f t="shared" si="10"/>
        <v>7</v>
      </c>
      <c r="W347">
        <f t="shared" si="10"/>
        <v>1</v>
      </c>
      <c r="X347">
        <f t="shared" si="10"/>
        <v>12</v>
      </c>
      <c r="Y347">
        <f t="shared" si="10"/>
        <v>1</v>
      </c>
      <c r="Z347">
        <f t="shared" si="10"/>
        <v>7</v>
      </c>
      <c r="AA347">
        <f t="shared" si="10"/>
        <v>8</v>
      </c>
      <c r="AB347">
        <f t="shared" si="10"/>
        <v>1</v>
      </c>
      <c r="AC347">
        <f t="shared" si="10"/>
        <v>13</v>
      </c>
      <c r="AD347">
        <f t="shared" si="10"/>
        <v>2</v>
      </c>
      <c r="AE347">
        <f t="shared" si="10"/>
        <v>15</v>
      </c>
      <c r="AF347">
        <f t="shared" si="10"/>
        <v>1</v>
      </c>
      <c r="AG347">
        <f t="shared" si="10"/>
        <v>14</v>
      </c>
      <c r="AH347">
        <f t="shared" si="10"/>
        <v>15</v>
      </c>
      <c r="AI347">
        <f t="shared" si="10"/>
        <v>11</v>
      </c>
      <c r="AJ347">
        <f t="shared" si="10"/>
        <v>16</v>
      </c>
      <c r="AK347">
        <f t="shared" si="10"/>
        <v>2</v>
      </c>
      <c r="AL347">
        <f t="shared" si="10"/>
        <v>16</v>
      </c>
      <c r="AM347">
        <f t="shared" si="10"/>
        <v>3</v>
      </c>
      <c r="AN347">
        <f t="shared" si="10"/>
        <v>16</v>
      </c>
      <c r="AO347">
        <f t="shared" si="10"/>
        <v>2</v>
      </c>
      <c r="AP347">
        <f t="shared" si="10"/>
        <v>9</v>
      </c>
      <c r="AQ347">
        <f t="shared" si="10"/>
        <v>4</v>
      </c>
      <c r="AR347">
        <f t="shared" si="10"/>
        <v>2</v>
      </c>
      <c r="AS347">
        <f t="shared" si="10"/>
        <v>2</v>
      </c>
      <c r="AT347">
        <f t="shared" si="10"/>
        <v>15</v>
      </c>
      <c r="AU347">
        <f t="shared" si="10"/>
        <v>2</v>
      </c>
      <c r="AV347">
        <f t="shared" si="10"/>
        <v>7</v>
      </c>
      <c r="AW347">
        <f t="shared" si="10"/>
        <v>4</v>
      </c>
      <c r="AX347">
        <f t="shared" si="10"/>
        <v>8</v>
      </c>
      <c r="AY347">
        <f t="shared" si="10"/>
        <v>4</v>
      </c>
      <c r="AZ347">
        <f t="shared" si="10"/>
        <v>6</v>
      </c>
      <c r="BA347">
        <f t="shared" si="10"/>
        <v>3</v>
      </c>
      <c r="BB347">
        <f t="shared" si="10"/>
        <v>12</v>
      </c>
      <c r="BC347">
        <f t="shared" si="10"/>
        <v>1</v>
      </c>
      <c r="BD347">
        <f t="shared" si="10"/>
        <v>5</v>
      </c>
      <c r="BE347">
        <f t="shared" si="10"/>
        <v>15</v>
      </c>
      <c r="BF347">
        <f t="shared" si="10"/>
        <v>7</v>
      </c>
      <c r="BG347">
        <v>1000</v>
      </c>
      <c r="BH347">
        <f>modell_2!BG388</f>
        <v>1110.9000000000001</v>
      </c>
      <c r="BI347">
        <v>2012</v>
      </c>
      <c r="BJ347" s="25">
        <v>6</v>
      </c>
    </row>
    <row r="348" spans="1:62" x14ac:dyDescent="0.3">
      <c r="A348" t="str">
        <f t="shared" si="1"/>
        <v>7_2012</v>
      </c>
      <c r="B348">
        <f t="shared" si="2"/>
        <v>1</v>
      </c>
      <c r="C348">
        <f t="shared" si="10"/>
        <v>4</v>
      </c>
      <c r="D348">
        <f t="shared" si="10"/>
        <v>9</v>
      </c>
      <c r="E348">
        <f t="shared" si="10"/>
        <v>6</v>
      </c>
      <c r="F348">
        <f t="shared" si="10"/>
        <v>4</v>
      </c>
      <c r="G348">
        <f t="shared" si="10"/>
        <v>3</v>
      </c>
      <c r="H348">
        <f t="shared" si="10"/>
        <v>14</v>
      </c>
      <c r="I348">
        <f t="shared" si="10"/>
        <v>7</v>
      </c>
      <c r="J348">
        <f t="shared" si="10"/>
        <v>4</v>
      </c>
      <c r="K348">
        <f t="shared" si="10"/>
        <v>16</v>
      </c>
      <c r="L348">
        <f t="shared" si="10"/>
        <v>15</v>
      </c>
      <c r="M348">
        <f t="shared" si="10"/>
        <v>9</v>
      </c>
      <c r="N348">
        <f t="shared" si="10"/>
        <v>3</v>
      </c>
      <c r="O348">
        <f t="shared" si="10"/>
        <v>5</v>
      </c>
      <c r="P348">
        <f t="shared" si="10"/>
        <v>2</v>
      </c>
      <c r="Q348">
        <f t="shared" si="10"/>
        <v>6</v>
      </c>
      <c r="R348">
        <f t="shared" si="10"/>
        <v>11</v>
      </c>
      <c r="S348">
        <f t="shared" si="10"/>
        <v>9</v>
      </c>
      <c r="T348">
        <f t="shared" si="10"/>
        <v>4</v>
      </c>
      <c r="U348">
        <f t="shared" si="10"/>
        <v>15</v>
      </c>
      <c r="V348">
        <f t="shared" si="10"/>
        <v>7</v>
      </c>
      <c r="W348">
        <f t="shared" si="10"/>
        <v>4</v>
      </c>
      <c r="X348">
        <f t="shared" si="10"/>
        <v>14</v>
      </c>
      <c r="Y348">
        <f t="shared" si="10"/>
        <v>4</v>
      </c>
      <c r="Z348">
        <f t="shared" si="10"/>
        <v>11</v>
      </c>
      <c r="AA348">
        <f t="shared" si="10"/>
        <v>11</v>
      </c>
      <c r="AB348">
        <f t="shared" si="10"/>
        <v>4</v>
      </c>
      <c r="AC348">
        <f t="shared" si="10"/>
        <v>15</v>
      </c>
      <c r="AD348">
        <f t="shared" si="10"/>
        <v>1</v>
      </c>
      <c r="AE348">
        <f t="shared" si="10"/>
        <v>16</v>
      </c>
      <c r="AF348">
        <f t="shared" si="10"/>
        <v>2</v>
      </c>
      <c r="AG348">
        <f t="shared" si="10"/>
        <v>13</v>
      </c>
      <c r="AH348">
        <f t="shared" si="10"/>
        <v>15</v>
      </c>
      <c r="AI348">
        <f t="shared" si="10"/>
        <v>13</v>
      </c>
      <c r="AJ348">
        <f t="shared" si="10"/>
        <v>15</v>
      </c>
      <c r="AK348">
        <f t="shared" si="10"/>
        <v>3</v>
      </c>
      <c r="AL348">
        <f t="shared" si="10"/>
        <v>16</v>
      </c>
      <c r="AM348">
        <f t="shared" si="10"/>
        <v>3</v>
      </c>
      <c r="AN348">
        <f t="shared" si="10"/>
        <v>15</v>
      </c>
      <c r="AO348">
        <f t="shared" si="10"/>
        <v>5</v>
      </c>
      <c r="AP348">
        <f t="shared" si="10"/>
        <v>10</v>
      </c>
      <c r="AQ348">
        <f t="shared" si="10"/>
        <v>4</v>
      </c>
      <c r="AR348">
        <f t="shared" si="10"/>
        <v>1</v>
      </c>
      <c r="AS348">
        <f t="shared" si="10"/>
        <v>3</v>
      </c>
      <c r="AT348">
        <f t="shared" si="10"/>
        <v>15</v>
      </c>
      <c r="AU348">
        <f t="shared" si="10"/>
        <v>2</v>
      </c>
      <c r="AV348">
        <f t="shared" si="10"/>
        <v>8</v>
      </c>
      <c r="AW348">
        <f t="shared" si="10"/>
        <v>2</v>
      </c>
      <c r="AX348">
        <f t="shared" si="10"/>
        <v>8</v>
      </c>
      <c r="AY348">
        <f t="shared" si="10"/>
        <v>3</v>
      </c>
      <c r="AZ348">
        <f t="shared" si="10"/>
        <v>6</v>
      </c>
      <c r="BA348">
        <f t="shared" si="10"/>
        <v>5</v>
      </c>
      <c r="BB348">
        <f t="shared" si="10"/>
        <v>11</v>
      </c>
      <c r="BC348">
        <f t="shared" si="10"/>
        <v>1</v>
      </c>
      <c r="BD348">
        <f t="shared" si="10"/>
        <v>7</v>
      </c>
      <c r="BE348">
        <f t="shared" si="10"/>
        <v>16</v>
      </c>
      <c r="BF348">
        <f t="shared" si="10"/>
        <v>7</v>
      </c>
      <c r="BG348">
        <v>1000</v>
      </c>
      <c r="BH348">
        <f>modell_2!BG389</f>
        <v>955.9</v>
      </c>
      <c r="BI348">
        <v>2012</v>
      </c>
      <c r="BJ348" s="25">
        <v>7</v>
      </c>
    </row>
    <row r="349" spans="1:62" x14ac:dyDescent="0.3">
      <c r="A349" t="str">
        <f t="shared" si="1"/>
        <v>8_2012</v>
      </c>
      <c r="B349">
        <f t="shared" si="2"/>
        <v>2</v>
      </c>
      <c r="C349">
        <f t="shared" si="10"/>
        <v>4</v>
      </c>
      <c r="D349">
        <f t="shared" si="10"/>
        <v>8</v>
      </c>
      <c r="E349">
        <f t="shared" si="10"/>
        <v>8</v>
      </c>
      <c r="F349">
        <f t="shared" si="10"/>
        <v>5</v>
      </c>
      <c r="G349">
        <f t="shared" si="10"/>
        <v>5</v>
      </c>
      <c r="H349">
        <f t="shared" si="10"/>
        <v>14</v>
      </c>
      <c r="I349">
        <f t="shared" si="10"/>
        <v>7</v>
      </c>
      <c r="J349">
        <f t="shared" si="10"/>
        <v>4</v>
      </c>
      <c r="K349">
        <f t="shared" ref="C349:BF353" si="11">INT(K34/20)+1</f>
        <v>16</v>
      </c>
      <c r="L349">
        <f t="shared" si="11"/>
        <v>16</v>
      </c>
      <c r="M349">
        <f t="shared" si="11"/>
        <v>9</v>
      </c>
      <c r="N349">
        <f t="shared" si="11"/>
        <v>4</v>
      </c>
      <c r="O349">
        <f t="shared" si="11"/>
        <v>5</v>
      </c>
      <c r="P349">
        <f t="shared" si="11"/>
        <v>3</v>
      </c>
      <c r="Q349">
        <f t="shared" si="11"/>
        <v>5</v>
      </c>
      <c r="R349">
        <f t="shared" si="11"/>
        <v>11</v>
      </c>
      <c r="S349">
        <f t="shared" si="11"/>
        <v>10</v>
      </c>
      <c r="T349">
        <f t="shared" si="11"/>
        <v>4</v>
      </c>
      <c r="U349">
        <f t="shared" si="11"/>
        <v>15</v>
      </c>
      <c r="V349">
        <f t="shared" si="11"/>
        <v>7</v>
      </c>
      <c r="W349">
        <f t="shared" si="11"/>
        <v>4</v>
      </c>
      <c r="X349">
        <f t="shared" si="11"/>
        <v>14</v>
      </c>
      <c r="Y349">
        <f t="shared" si="11"/>
        <v>5</v>
      </c>
      <c r="Z349">
        <f t="shared" si="11"/>
        <v>11</v>
      </c>
      <c r="AA349">
        <f t="shared" si="11"/>
        <v>11</v>
      </c>
      <c r="AB349">
        <f t="shared" si="11"/>
        <v>4</v>
      </c>
      <c r="AC349">
        <f t="shared" si="11"/>
        <v>15</v>
      </c>
      <c r="AD349">
        <f t="shared" si="11"/>
        <v>2</v>
      </c>
      <c r="AE349">
        <f t="shared" si="11"/>
        <v>15</v>
      </c>
      <c r="AF349">
        <f t="shared" si="11"/>
        <v>1</v>
      </c>
      <c r="AG349">
        <f t="shared" si="11"/>
        <v>12</v>
      </c>
      <c r="AH349">
        <f t="shared" si="11"/>
        <v>15</v>
      </c>
      <c r="AI349">
        <f t="shared" si="11"/>
        <v>13</v>
      </c>
      <c r="AJ349">
        <f t="shared" si="11"/>
        <v>1</v>
      </c>
      <c r="AK349">
        <f t="shared" si="11"/>
        <v>4</v>
      </c>
      <c r="AL349">
        <f t="shared" si="11"/>
        <v>14</v>
      </c>
      <c r="AM349">
        <f t="shared" si="11"/>
        <v>2</v>
      </c>
      <c r="AN349">
        <f t="shared" si="11"/>
        <v>16</v>
      </c>
      <c r="AO349">
        <f t="shared" si="11"/>
        <v>6</v>
      </c>
      <c r="AP349">
        <f t="shared" si="11"/>
        <v>10</v>
      </c>
      <c r="AQ349">
        <f t="shared" si="11"/>
        <v>4</v>
      </c>
      <c r="AR349">
        <f t="shared" si="11"/>
        <v>3</v>
      </c>
      <c r="AS349">
        <f t="shared" si="11"/>
        <v>3</v>
      </c>
      <c r="AT349">
        <f t="shared" si="11"/>
        <v>15</v>
      </c>
      <c r="AU349">
        <f t="shared" si="11"/>
        <v>1</v>
      </c>
      <c r="AV349">
        <f t="shared" si="11"/>
        <v>9</v>
      </c>
      <c r="AW349">
        <f t="shared" si="11"/>
        <v>1</v>
      </c>
      <c r="AX349">
        <f t="shared" si="11"/>
        <v>13</v>
      </c>
      <c r="AY349">
        <f t="shared" si="11"/>
        <v>4</v>
      </c>
      <c r="AZ349">
        <f t="shared" si="11"/>
        <v>6</v>
      </c>
      <c r="BA349">
        <f t="shared" si="11"/>
        <v>7</v>
      </c>
      <c r="BB349">
        <f t="shared" si="11"/>
        <v>5</v>
      </c>
      <c r="BC349">
        <f t="shared" si="11"/>
        <v>3</v>
      </c>
      <c r="BD349">
        <f t="shared" si="11"/>
        <v>10</v>
      </c>
      <c r="BE349">
        <f t="shared" si="11"/>
        <v>15</v>
      </c>
      <c r="BF349">
        <f t="shared" si="11"/>
        <v>4</v>
      </c>
      <c r="BG349">
        <v>1000</v>
      </c>
      <c r="BH349">
        <f>modell_2!BG390</f>
        <v>1046.3</v>
      </c>
      <c r="BI349">
        <v>2012</v>
      </c>
      <c r="BJ349" s="25">
        <v>8</v>
      </c>
    </row>
    <row r="350" spans="1:62" x14ac:dyDescent="0.3">
      <c r="A350" t="str">
        <f t="shared" si="1"/>
        <v>9_2012</v>
      </c>
      <c r="B350">
        <f t="shared" si="2"/>
        <v>2</v>
      </c>
      <c r="C350">
        <f t="shared" si="11"/>
        <v>4</v>
      </c>
      <c r="D350">
        <f t="shared" si="11"/>
        <v>7</v>
      </c>
      <c r="E350">
        <f t="shared" si="11"/>
        <v>9</v>
      </c>
      <c r="F350">
        <f t="shared" si="11"/>
        <v>4</v>
      </c>
      <c r="G350">
        <f t="shared" si="11"/>
        <v>4</v>
      </c>
      <c r="H350">
        <f t="shared" si="11"/>
        <v>15</v>
      </c>
      <c r="I350">
        <f t="shared" si="11"/>
        <v>8</v>
      </c>
      <c r="J350">
        <f t="shared" si="11"/>
        <v>4</v>
      </c>
      <c r="K350">
        <f t="shared" si="11"/>
        <v>16</v>
      </c>
      <c r="L350">
        <f t="shared" si="11"/>
        <v>16</v>
      </c>
      <c r="M350">
        <f t="shared" si="11"/>
        <v>8</v>
      </c>
      <c r="N350">
        <f t="shared" si="11"/>
        <v>4</v>
      </c>
      <c r="O350">
        <f t="shared" si="11"/>
        <v>4</v>
      </c>
      <c r="P350">
        <f t="shared" si="11"/>
        <v>3</v>
      </c>
      <c r="Q350">
        <f t="shared" si="11"/>
        <v>6</v>
      </c>
      <c r="R350">
        <f t="shared" si="11"/>
        <v>12</v>
      </c>
      <c r="S350">
        <f t="shared" si="11"/>
        <v>10</v>
      </c>
      <c r="T350">
        <f t="shared" si="11"/>
        <v>4</v>
      </c>
      <c r="U350">
        <f t="shared" si="11"/>
        <v>15</v>
      </c>
      <c r="V350">
        <f t="shared" si="11"/>
        <v>7</v>
      </c>
      <c r="W350">
        <f t="shared" si="11"/>
        <v>4</v>
      </c>
      <c r="X350">
        <f t="shared" si="11"/>
        <v>4</v>
      </c>
      <c r="Y350">
        <f t="shared" si="11"/>
        <v>2</v>
      </c>
      <c r="Z350">
        <f t="shared" si="11"/>
        <v>10</v>
      </c>
      <c r="AA350">
        <f t="shared" si="11"/>
        <v>9</v>
      </c>
      <c r="AB350">
        <f t="shared" si="11"/>
        <v>4</v>
      </c>
      <c r="AC350">
        <f t="shared" si="11"/>
        <v>15</v>
      </c>
      <c r="AD350">
        <f t="shared" si="11"/>
        <v>2</v>
      </c>
      <c r="AE350">
        <f t="shared" si="11"/>
        <v>16</v>
      </c>
      <c r="AF350">
        <f t="shared" si="11"/>
        <v>3</v>
      </c>
      <c r="AG350">
        <f t="shared" si="11"/>
        <v>14</v>
      </c>
      <c r="AH350">
        <f t="shared" si="11"/>
        <v>15</v>
      </c>
      <c r="AI350">
        <f t="shared" si="11"/>
        <v>13</v>
      </c>
      <c r="AJ350">
        <f t="shared" si="11"/>
        <v>16</v>
      </c>
      <c r="AK350">
        <f t="shared" si="11"/>
        <v>4</v>
      </c>
      <c r="AL350">
        <f t="shared" si="11"/>
        <v>16</v>
      </c>
      <c r="AM350">
        <f t="shared" si="11"/>
        <v>3</v>
      </c>
      <c r="AN350">
        <f t="shared" si="11"/>
        <v>15</v>
      </c>
      <c r="AO350">
        <f t="shared" si="11"/>
        <v>7</v>
      </c>
      <c r="AP350">
        <f t="shared" si="11"/>
        <v>10</v>
      </c>
      <c r="AQ350">
        <f t="shared" si="11"/>
        <v>4</v>
      </c>
      <c r="AR350">
        <f t="shared" si="11"/>
        <v>2</v>
      </c>
      <c r="AS350">
        <f t="shared" si="11"/>
        <v>2</v>
      </c>
      <c r="AT350">
        <f t="shared" si="11"/>
        <v>15</v>
      </c>
      <c r="AU350">
        <f t="shared" si="11"/>
        <v>1</v>
      </c>
      <c r="AV350">
        <f t="shared" si="11"/>
        <v>7</v>
      </c>
      <c r="AW350">
        <f t="shared" si="11"/>
        <v>3</v>
      </c>
      <c r="AX350">
        <f t="shared" si="11"/>
        <v>15</v>
      </c>
      <c r="AY350">
        <f t="shared" si="11"/>
        <v>3</v>
      </c>
      <c r="AZ350">
        <f t="shared" si="11"/>
        <v>7</v>
      </c>
      <c r="BA350">
        <f t="shared" si="11"/>
        <v>4</v>
      </c>
      <c r="BB350">
        <f t="shared" si="11"/>
        <v>10</v>
      </c>
      <c r="BC350">
        <f t="shared" si="11"/>
        <v>3</v>
      </c>
      <c r="BD350">
        <f t="shared" si="11"/>
        <v>10</v>
      </c>
      <c r="BE350">
        <f t="shared" si="11"/>
        <v>8</v>
      </c>
      <c r="BF350">
        <f t="shared" si="11"/>
        <v>8</v>
      </c>
      <c r="BG350">
        <v>1000</v>
      </c>
      <c r="BH350">
        <f>modell_2!BG391</f>
        <v>993.7</v>
      </c>
      <c r="BI350">
        <v>2012</v>
      </c>
      <c r="BJ350" s="25">
        <v>9</v>
      </c>
    </row>
    <row r="351" spans="1:62" x14ac:dyDescent="0.3">
      <c r="A351" t="str">
        <f t="shared" si="1"/>
        <v>10_2012</v>
      </c>
      <c r="B351">
        <f t="shared" si="2"/>
        <v>4</v>
      </c>
      <c r="C351">
        <f t="shared" si="11"/>
        <v>2</v>
      </c>
      <c r="D351">
        <f t="shared" si="11"/>
        <v>6</v>
      </c>
      <c r="E351">
        <f t="shared" si="11"/>
        <v>8</v>
      </c>
      <c r="F351">
        <f t="shared" si="11"/>
        <v>3</v>
      </c>
      <c r="G351">
        <f t="shared" si="11"/>
        <v>3</v>
      </c>
      <c r="H351">
        <f t="shared" si="11"/>
        <v>14</v>
      </c>
      <c r="I351">
        <f t="shared" si="11"/>
        <v>7</v>
      </c>
      <c r="J351">
        <f t="shared" si="11"/>
        <v>3</v>
      </c>
      <c r="K351">
        <f t="shared" si="11"/>
        <v>15</v>
      </c>
      <c r="L351">
        <f t="shared" si="11"/>
        <v>15</v>
      </c>
      <c r="M351">
        <f t="shared" si="11"/>
        <v>9</v>
      </c>
      <c r="N351">
        <f t="shared" si="11"/>
        <v>3</v>
      </c>
      <c r="O351">
        <f t="shared" si="11"/>
        <v>3</v>
      </c>
      <c r="P351">
        <f t="shared" si="11"/>
        <v>3</v>
      </c>
      <c r="Q351">
        <f t="shared" si="11"/>
        <v>6</v>
      </c>
      <c r="R351">
        <f t="shared" si="11"/>
        <v>11</v>
      </c>
      <c r="S351">
        <f t="shared" si="11"/>
        <v>10</v>
      </c>
      <c r="T351">
        <f t="shared" si="11"/>
        <v>4</v>
      </c>
      <c r="U351">
        <f t="shared" si="11"/>
        <v>15</v>
      </c>
      <c r="V351">
        <f t="shared" si="11"/>
        <v>6</v>
      </c>
      <c r="W351">
        <f t="shared" si="11"/>
        <v>4</v>
      </c>
      <c r="X351">
        <f t="shared" si="11"/>
        <v>14</v>
      </c>
      <c r="Y351">
        <f t="shared" si="11"/>
        <v>7</v>
      </c>
      <c r="Z351">
        <f t="shared" si="11"/>
        <v>11</v>
      </c>
      <c r="AA351">
        <f t="shared" si="11"/>
        <v>11</v>
      </c>
      <c r="AB351">
        <f t="shared" si="11"/>
        <v>4</v>
      </c>
      <c r="AC351">
        <f t="shared" si="11"/>
        <v>15</v>
      </c>
      <c r="AD351">
        <f t="shared" si="11"/>
        <v>3</v>
      </c>
      <c r="AE351">
        <f t="shared" si="11"/>
        <v>16</v>
      </c>
      <c r="AF351">
        <f t="shared" si="11"/>
        <v>3</v>
      </c>
      <c r="AG351">
        <f t="shared" si="11"/>
        <v>14</v>
      </c>
      <c r="AH351">
        <f t="shared" si="11"/>
        <v>15</v>
      </c>
      <c r="AI351">
        <f t="shared" si="11"/>
        <v>13</v>
      </c>
      <c r="AJ351">
        <f t="shared" si="11"/>
        <v>15</v>
      </c>
      <c r="AK351">
        <f t="shared" si="11"/>
        <v>3</v>
      </c>
      <c r="AL351">
        <f t="shared" si="11"/>
        <v>16</v>
      </c>
      <c r="AM351">
        <f t="shared" si="11"/>
        <v>2</v>
      </c>
      <c r="AN351">
        <f t="shared" si="11"/>
        <v>15</v>
      </c>
      <c r="AO351">
        <f t="shared" si="11"/>
        <v>8</v>
      </c>
      <c r="AP351">
        <f t="shared" si="11"/>
        <v>10</v>
      </c>
      <c r="AQ351">
        <f t="shared" si="11"/>
        <v>4</v>
      </c>
      <c r="AR351">
        <f t="shared" si="11"/>
        <v>3</v>
      </c>
      <c r="AS351">
        <f t="shared" si="11"/>
        <v>3</v>
      </c>
      <c r="AT351">
        <f t="shared" si="11"/>
        <v>15</v>
      </c>
      <c r="AU351">
        <f t="shared" si="11"/>
        <v>1</v>
      </c>
      <c r="AV351">
        <f t="shared" si="11"/>
        <v>8</v>
      </c>
      <c r="AW351">
        <f t="shared" si="11"/>
        <v>3</v>
      </c>
      <c r="AX351">
        <f t="shared" si="11"/>
        <v>6</v>
      </c>
      <c r="AY351">
        <f t="shared" si="11"/>
        <v>3</v>
      </c>
      <c r="AZ351">
        <f t="shared" si="11"/>
        <v>5</v>
      </c>
      <c r="BA351">
        <f t="shared" si="11"/>
        <v>9</v>
      </c>
      <c r="BB351">
        <f t="shared" si="11"/>
        <v>12</v>
      </c>
      <c r="BC351">
        <f t="shared" si="11"/>
        <v>5</v>
      </c>
      <c r="BD351">
        <f t="shared" si="11"/>
        <v>10</v>
      </c>
      <c r="BE351">
        <f t="shared" si="11"/>
        <v>16</v>
      </c>
      <c r="BF351">
        <f t="shared" si="11"/>
        <v>7</v>
      </c>
      <c r="BG351">
        <v>1000</v>
      </c>
      <c r="BH351">
        <f>modell_2!BG392</f>
        <v>976.4</v>
      </c>
      <c r="BI351">
        <v>2012</v>
      </c>
      <c r="BJ351" s="25">
        <v>10</v>
      </c>
    </row>
    <row r="352" spans="1:62" x14ac:dyDescent="0.3">
      <c r="A352" t="str">
        <f t="shared" si="1"/>
        <v>11_2012</v>
      </c>
      <c r="B352">
        <f t="shared" si="2"/>
        <v>3</v>
      </c>
      <c r="C352">
        <f t="shared" si="11"/>
        <v>3</v>
      </c>
      <c r="D352">
        <f t="shared" si="11"/>
        <v>8</v>
      </c>
      <c r="E352">
        <f t="shared" si="11"/>
        <v>9</v>
      </c>
      <c r="F352">
        <f t="shared" si="11"/>
        <v>4</v>
      </c>
      <c r="G352">
        <f t="shared" si="11"/>
        <v>4</v>
      </c>
      <c r="H352">
        <f t="shared" si="11"/>
        <v>15</v>
      </c>
      <c r="I352">
        <f t="shared" si="11"/>
        <v>8</v>
      </c>
      <c r="J352">
        <f t="shared" si="11"/>
        <v>3</v>
      </c>
      <c r="K352">
        <f t="shared" si="11"/>
        <v>16</v>
      </c>
      <c r="L352">
        <f t="shared" si="11"/>
        <v>16</v>
      </c>
      <c r="M352">
        <f t="shared" si="11"/>
        <v>9</v>
      </c>
      <c r="N352">
        <f t="shared" si="11"/>
        <v>4</v>
      </c>
      <c r="O352">
        <f t="shared" si="11"/>
        <v>4</v>
      </c>
      <c r="P352">
        <f t="shared" si="11"/>
        <v>3</v>
      </c>
      <c r="Q352">
        <f t="shared" si="11"/>
        <v>6</v>
      </c>
      <c r="R352">
        <f t="shared" si="11"/>
        <v>12</v>
      </c>
      <c r="S352">
        <f t="shared" si="11"/>
        <v>9</v>
      </c>
      <c r="T352">
        <f t="shared" si="11"/>
        <v>4</v>
      </c>
      <c r="U352">
        <f t="shared" si="11"/>
        <v>15</v>
      </c>
      <c r="V352">
        <f t="shared" si="11"/>
        <v>7</v>
      </c>
      <c r="W352">
        <f t="shared" si="11"/>
        <v>4</v>
      </c>
      <c r="X352">
        <f t="shared" si="11"/>
        <v>14</v>
      </c>
      <c r="Y352">
        <f t="shared" si="11"/>
        <v>6</v>
      </c>
      <c r="Z352">
        <f t="shared" si="11"/>
        <v>11</v>
      </c>
      <c r="AA352">
        <f t="shared" si="11"/>
        <v>10</v>
      </c>
      <c r="AB352">
        <f t="shared" si="11"/>
        <v>4</v>
      </c>
      <c r="AC352">
        <f t="shared" si="11"/>
        <v>15</v>
      </c>
      <c r="AD352">
        <f t="shared" si="11"/>
        <v>3</v>
      </c>
      <c r="AE352">
        <f t="shared" si="11"/>
        <v>15</v>
      </c>
      <c r="AF352">
        <f t="shared" si="11"/>
        <v>4</v>
      </c>
      <c r="AG352">
        <f t="shared" si="11"/>
        <v>14</v>
      </c>
      <c r="AH352">
        <f t="shared" si="11"/>
        <v>15</v>
      </c>
      <c r="AI352">
        <f t="shared" si="11"/>
        <v>12</v>
      </c>
      <c r="AJ352">
        <f t="shared" si="11"/>
        <v>15</v>
      </c>
      <c r="AK352">
        <f t="shared" si="11"/>
        <v>4</v>
      </c>
      <c r="AL352">
        <f t="shared" si="11"/>
        <v>15</v>
      </c>
      <c r="AM352">
        <f t="shared" si="11"/>
        <v>3</v>
      </c>
      <c r="AN352">
        <f t="shared" si="11"/>
        <v>16</v>
      </c>
      <c r="AO352">
        <f t="shared" si="11"/>
        <v>7</v>
      </c>
      <c r="AP352">
        <f t="shared" si="11"/>
        <v>10</v>
      </c>
      <c r="AQ352">
        <f t="shared" si="11"/>
        <v>4</v>
      </c>
      <c r="AR352">
        <f t="shared" si="11"/>
        <v>3</v>
      </c>
      <c r="AS352">
        <f t="shared" si="11"/>
        <v>3</v>
      </c>
      <c r="AT352">
        <f t="shared" si="11"/>
        <v>14</v>
      </c>
      <c r="AU352">
        <f t="shared" si="11"/>
        <v>1</v>
      </c>
      <c r="AV352">
        <f t="shared" si="11"/>
        <v>10</v>
      </c>
      <c r="AW352">
        <f t="shared" si="11"/>
        <v>4</v>
      </c>
      <c r="AX352">
        <f t="shared" si="11"/>
        <v>10</v>
      </c>
      <c r="AY352">
        <f t="shared" si="11"/>
        <v>3</v>
      </c>
      <c r="AZ352">
        <f t="shared" si="11"/>
        <v>7</v>
      </c>
      <c r="BA352">
        <f t="shared" si="11"/>
        <v>9</v>
      </c>
      <c r="BB352">
        <f t="shared" si="11"/>
        <v>10</v>
      </c>
      <c r="BC352">
        <f t="shared" si="11"/>
        <v>4</v>
      </c>
      <c r="BD352">
        <f t="shared" si="11"/>
        <v>10</v>
      </c>
      <c r="BE352">
        <f t="shared" si="11"/>
        <v>15</v>
      </c>
      <c r="BF352">
        <f t="shared" si="11"/>
        <v>8</v>
      </c>
      <c r="BG352">
        <v>1000</v>
      </c>
      <c r="BH352">
        <f>modell_2!BG393</f>
        <v>971.1</v>
      </c>
      <c r="BI352">
        <v>2012</v>
      </c>
      <c r="BJ352" s="25">
        <v>11</v>
      </c>
    </row>
    <row r="353" spans="1:62" x14ac:dyDescent="0.3">
      <c r="A353" t="str">
        <f t="shared" si="1"/>
        <v>12_2012</v>
      </c>
      <c r="B353">
        <f t="shared" si="2"/>
        <v>2</v>
      </c>
      <c r="C353">
        <f t="shared" si="11"/>
        <v>1</v>
      </c>
      <c r="D353">
        <f t="shared" si="11"/>
        <v>4</v>
      </c>
      <c r="E353">
        <f t="shared" si="11"/>
        <v>7</v>
      </c>
      <c r="F353">
        <f t="shared" si="11"/>
        <v>3</v>
      </c>
      <c r="G353">
        <f t="shared" si="11"/>
        <v>2</v>
      </c>
      <c r="H353">
        <f t="shared" si="11"/>
        <v>14</v>
      </c>
      <c r="I353">
        <f t="shared" si="11"/>
        <v>9</v>
      </c>
      <c r="J353">
        <f t="shared" si="11"/>
        <v>3</v>
      </c>
      <c r="K353">
        <f t="shared" si="11"/>
        <v>13</v>
      </c>
      <c r="L353">
        <f t="shared" si="11"/>
        <v>15</v>
      </c>
      <c r="M353">
        <f t="shared" si="11"/>
        <v>6</v>
      </c>
      <c r="N353">
        <f t="shared" si="11"/>
        <v>3</v>
      </c>
      <c r="O353">
        <f t="shared" si="11"/>
        <v>3</v>
      </c>
      <c r="P353">
        <f t="shared" si="11"/>
        <v>3</v>
      </c>
      <c r="Q353">
        <f t="shared" si="11"/>
        <v>2</v>
      </c>
      <c r="R353">
        <f t="shared" si="11"/>
        <v>11</v>
      </c>
      <c r="S353">
        <f t="shared" si="11"/>
        <v>9</v>
      </c>
      <c r="T353">
        <f t="shared" si="11"/>
        <v>3</v>
      </c>
      <c r="U353">
        <f t="shared" si="11"/>
        <v>15</v>
      </c>
      <c r="V353">
        <f t="shared" si="11"/>
        <v>7</v>
      </c>
      <c r="W353">
        <f t="shared" si="11"/>
        <v>3</v>
      </c>
      <c r="X353">
        <f t="shared" si="11"/>
        <v>13</v>
      </c>
      <c r="Y353">
        <f t="shared" si="11"/>
        <v>7</v>
      </c>
      <c r="Z353">
        <f t="shared" si="11"/>
        <v>11</v>
      </c>
      <c r="AA353">
        <f t="shared" si="11"/>
        <v>11</v>
      </c>
      <c r="AB353">
        <f t="shared" si="11"/>
        <v>4</v>
      </c>
      <c r="AC353">
        <f t="shared" si="11"/>
        <v>15</v>
      </c>
      <c r="AD353">
        <f t="shared" si="11"/>
        <v>2</v>
      </c>
      <c r="AE353">
        <f t="shared" si="11"/>
        <v>15</v>
      </c>
      <c r="AF353">
        <f t="shared" si="11"/>
        <v>1</v>
      </c>
      <c r="AG353">
        <f t="shared" si="11"/>
        <v>12</v>
      </c>
      <c r="AH353">
        <f t="shared" si="11"/>
        <v>11</v>
      </c>
      <c r="AI353">
        <f t="shared" si="11"/>
        <v>13</v>
      </c>
      <c r="AJ353">
        <f t="shared" si="11"/>
        <v>16</v>
      </c>
      <c r="AK353">
        <f t="shared" si="11"/>
        <v>3</v>
      </c>
      <c r="AL353">
        <f t="shared" si="11"/>
        <v>15</v>
      </c>
      <c r="AM353">
        <f t="shared" si="11"/>
        <v>2</v>
      </c>
      <c r="AN353">
        <f t="shared" si="11"/>
        <v>15</v>
      </c>
      <c r="AO353">
        <f t="shared" si="11"/>
        <v>5</v>
      </c>
      <c r="AP353">
        <f t="shared" ref="C353:BF358" si="12">INT(AP38/20)+1</f>
        <v>10</v>
      </c>
      <c r="AQ353">
        <f t="shared" si="12"/>
        <v>4</v>
      </c>
      <c r="AR353">
        <f t="shared" si="12"/>
        <v>2</v>
      </c>
      <c r="AS353">
        <f t="shared" si="12"/>
        <v>3</v>
      </c>
      <c r="AT353">
        <f t="shared" si="12"/>
        <v>14</v>
      </c>
      <c r="AU353">
        <f t="shared" si="12"/>
        <v>1</v>
      </c>
      <c r="AV353">
        <f t="shared" si="12"/>
        <v>8</v>
      </c>
      <c r="AW353">
        <f t="shared" si="12"/>
        <v>3</v>
      </c>
      <c r="AX353">
        <f t="shared" si="12"/>
        <v>8</v>
      </c>
      <c r="AY353">
        <f t="shared" si="12"/>
        <v>2</v>
      </c>
      <c r="AZ353">
        <f t="shared" si="12"/>
        <v>7</v>
      </c>
      <c r="BA353">
        <f t="shared" si="12"/>
        <v>8</v>
      </c>
      <c r="BB353">
        <f t="shared" si="12"/>
        <v>6</v>
      </c>
      <c r="BC353">
        <f t="shared" si="12"/>
        <v>3</v>
      </c>
      <c r="BD353">
        <f t="shared" si="12"/>
        <v>10</v>
      </c>
      <c r="BE353">
        <f t="shared" si="12"/>
        <v>15</v>
      </c>
      <c r="BF353">
        <f t="shared" si="12"/>
        <v>8</v>
      </c>
      <c r="BG353">
        <v>1000</v>
      </c>
      <c r="BH353">
        <f>modell_2!BG394</f>
        <v>1027.9000000000001</v>
      </c>
      <c r="BI353">
        <v>2012</v>
      </c>
      <c r="BJ353" s="25">
        <v>12</v>
      </c>
    </row>
    <row r="354" spans="1:62" x14ac:dyDescent="0.3">
      <c r="A354" t="str">
        <f t="shared" si="1"/>
        <v>13_2012</v>
      </c>
      <c r="B354">
        <f t="shared" si="2"/>
        <v>2</v>
      </c>
      <c r="C354">
        <f t="shared" si="12"/>
        <v>4</v>
      </c>
      <c r="D354">
        <f t="shared" si="12"/>
        <v>8</v>
      </c>
      <c r="E354">
        <f t="shared" si="12"/>
        <v>9</v>
      </c>
      <c r="F354">
        <f t="shared" si="12"/>
        <v>4</v>
      </c>
      <c r="G354">
        <f t="shared" si="12"/>
        <v>5</v>
      </c>
      <c r="H354">
        <f t="shared" si="12"/>
        <v>13</v>
      </c>
      <c r="I354">
        <f t="shared" si="12"/>
        <v>8</v>
      </c>
      <c r="J354">
        <f t="shared" si="12"/>
        <v>4</v>
      </c>
      <c r="K354">
        <f t="shared" si="12"/>
        <v>16</v>
      </c>
      <c r="L354">
        <f t="shared" si="12"/>
        <v>16</v>
      </c>
      <c r="M354">
        <f t="shared" si="12"/>
        <v>9</v>
      </c>
      <c r="N354">
        <f t="shared" si="12"/>
        <v>4</v>
      </c>
      <c r="O354">
        <f t="shared" si="12"/>
        <v>4</v>
      </c>
      <c r="P354">
        <f t="shared" si="12"/>
        <v>3</v>
      </c>
      <c r="Q354">
        <f t="shared" si="12"/>
        <v>6</v>
      </c>
      <c r="R354">
        <f t="shared" si="12"/>
        <v>12</v>
      </c>
      <c r="S354">
        <f t="shared" si="12"/>
        <v>11</v>
      </c>
      <c r="T354">
        <f t="shared" si="12"/>
        <v>3</v>
      </c>
      <c r="U354">
        <f t="shared" si="12"/>
        <v>15</v>
      </c>
      <c r="V354">
        <f t="shared" si="12"/>
        <v>8</v>
      </c>
      <c r="W354">
        <f t="shared" si="12"/>
        <v>4</v>
      </c>
      <c r="X354">
        <f t="shared" si="12"/>
        <v>13</v>
      </c>
      <c r="Y354">
        <f t="shared" si="12"/>
        <v>4</v>
      </c>
      <c r="Z354">
        <f t="shared" si="12"/>
        <v>10</v>
      </c>
      <c r="AA354">
        <f t="shared" si="12"/>
        <v>9</v>
      </c>
      <c r="AB354">
        <f t="shared" si="12"/>
        <v>4</v>
      </c>
      <c r="AC354">
        <f t="shared" si="12"/>
        <v>15</v>
      </c>
      <c r="AD354">
        <f t="shared" si="12"/>
        <v>2</v>
      </c>
      <c r="AE354">
        <f t="shared" si="12"/>
        <v>15</v>
      </c>
      <c r="AF354">
        <f t="shared" si="12"/>
        <v>4</v>
      </c>
      <c r="AG354">
        <f t="shared" si="12"/>
        <v>13</v>
      </c>
      <c r="AH354">
        <f t="shared" si="12"/>
        <v>15</v>
      </c>
      <c r="AI354">
        <f t="shared" si="12"/>
        <v>12</v>
      </c>
      <c r="AJ354">
        <f t="shared" si="12"/>
        <v>16</v>
      </c>
      <c r="AK354">
        <f t="shared" si="12"/>
        <v>4</v>
      </c>
      <c r="AL354">
        <f t="shared" si="12"/>
        <v>16</v>
      </c>
      <c r="AM354">
        <f t="shared" si="12"/>
        <v>2</v>
      </c>
      <c r="AN354">
        <f t="shared" si="12"/>
        <v>16</v>
      </c>
      <c r="AO354">
        <f t="shared" si="12"/>
        <v>7</v>
      </c>
      <c r="AP354">
        <f t="shared" si="12"/>
        <v>10</v>
      </c>
      <c r="AQ354">
        <f t="shared" si="12"/>
        <v>4</v>
      </c>
      <c r="AR354">
        <f t="shared" si="12"/>
        <v>3</v>
      </c>
      <c r="AS354">
        <f t="shared" si="12"/>
        <v>3</v>
      </c>
      <c r="AT354">
        <f t="shared" si="12"/>
        <v>15</v>
      </c>
      <c r="AU354">
        <f t="shared" si="12"/>
        <v>1</v>
      </c>
      <c r="AV354">
        <f t="shared" si="12"/>
        <v>9</v>
      </c>
      <c r="AW354">
        <f t="shared" si="12"/>
        <v>3</v>
      </c>
      <c r="AX354">
        <f t="shared" si="12"/>
        <v>12</v>
      </c>
      <c r="AY354">
        <f t="shared" si="12"/>
        <v>1</v>
      </c>
      <c r="AZ354">
        <f t="shared" si="12"/>
        <v>7</v>
      </c>
      <c r="BA354">
        <f t="shared" si="12"/>
        <v>6</v>
      </c>
      <c r="BB354">
        <f t="shared" si="12"/>
        <v>12</v>
      </c>
      <c r="BC354">
        <f t="shared" si="12"/>
        <v>4</v>
      </c>
      <c r="BD354">
        <f t="shared" si="12"/>
        <v>7</v>
      </c>
      <c r="BE354">
        <f t="shared" si="12"/>
        <v>15</v>
      </c>
      <c r="BF354">
        <f t="shared" si="12"/>
        <v>7</v>
      </c>
      <c r="BG354">
        <v>1000</v>
      </c>
      <c r="BH354">
        <f>modell_2!BG395</f>
        <v>1026.8</v>
      </c>
      <c r="BI354">
        <v>2012</v>
      </c>
      <c r="BJ354" s="25">
        <v>13</v>
      </c>
    </row>
    <row r="355" spans="1:62" x14ac:dyDescent="0.3">
      <c r="A355" t="str">
        <f t="shared" si="1"/>
        <v>14_2012</v>
      </c>
      <c r="B355">
        <f t="shared" si="2"/>
        <v>4</v>
      </c>
      <c r="C355">
        <f t="shared" si="12"/>
        <v>4</v>
      </c>
      <c r="D355">
        <f t="shared" si="12"/>
        <v>9</v>
      </c>
      <c r="E355">
        <f t="shared" si="12"/>
        <v>9</v>
      </c>
      <c r="F355">
        <f t="shared" si="12"/>
        <v>4</v>
      </c>
      <c r="G355">
        <f t="shared" si="12"/>
        <v>5</v>
      </c>
      <c r="H355">
        <f t="shared" si="12"/>
        <v>15</v>
      </c>
      <c r="I355">
        <f t="shared" si="12"/>
        <v>8</v>
      </c>
      <c r="J355">
        <f t="shared" si="12"/>
        <v>4</v>
      </c>
      <c r="K355">
        <f t="shared" si="12"/>
        <v>16</v>
      </c>
      <c r="L355">
        <f t="shared" si="12"/>
        <v>16</v>
      </c>
      <c r="M355">
        <f t="shared" si="12"/>
        <v>8</v>
      </c>
      <c r="N355">
        <f t="shared" si="12"/>
        <v>4</v>
      </c>
      <c r="O355">
        <f t="shared" si="12"/>
        <v>5</v>
      </c>
      <c r="P355">
        <f t="shared" si="12"/>
        <v>3</v>
      </c>
      <c r="Q355">
        <f t="shared" si="12"/>
        <v>6</v>
      </c>
      <c r="R355">
        <f t="shared" si="12"/>
        <v>12</v>
      </c>
      <c r="S355">
        <f t="shared" si="12"/>
        <v>10</v>
      </c>
      <c r="T355">
        <f t="shared" si="12"/>
        <v>4</v>
      </c>
      <c r="U355">
        <f t="shared" si="12"/>
        <v>15</v>
      </c>
      <c r="V355">
        <f t="shared" si="12"/>
        <v>7</v>
      </c>
      <c r="W355">
        <f t="shared" si="12"/>
        <v>3</v>
      </c>
      <c r="X355">
        <f t="shared" si="12"/>
        <v>14</v>
      </c>
      <c r="Y355">
        <f t="shared" si="12"/>
        <v>5</v>
      </c>
      <c r="Z355">
        <f t="shared" si="12"/>
        <v>11</v>
      </c>
      <c r="AA355">
        <f t="shared" si="12"/>
        <v>11</v>
      </c>
      <c r="AB355">
        <f t="shared" si="12"/>
        <v>4</v>
      </c>
      <c r="AC355">
        <f t="shared" si="12"/>
        <v>15</v>
      </c>
      <c r="AD355">
        <f t="shared" si="12"/>
        <v>3</v>
      </c>
      <c r="AE355">
        <f t="shared" si="12"/>
        <v>15</v>
      </c>
      <c r="AF355">
        <f t="shared" si="12"/>
        <v>3</v>
      </c>
      <c r="AG355">
        <f t="shared" si="12"/>
        <v>14</v>
      </c>
      <c r="AH355">
        <f t="shared" si="12"/>
        <v>15</v>
      </c>
      <c r="AI355">
        <f t="shared" si="12"/>
        <v>12</v>
      </c>
      <c r="AJ355">
        <f t="shared" si="12"/>
        <v>15</v>
      </c>
      <c r="AK355">
        <f t="shared" si="12"/>
        <v>4</v>
      </c>
      <c r="AL355">
        <f t="shared" si="12"/>
        <v>16</v>
      </c>
      <c r="AM355">
        <f t="shared" si="12"/>
        <v>3</v>
      </c>
      <c r="AN355">
        <f t="shared" si="12"/>
        <v>16</v>
      </c>
      <c r="AO355">
        <f t="shared" si="12"/>
        <v>8</v>
      </c>
      <c r="AP355">
        <f t="shared" si="12"/>
        <v>10</v>
      </c>
      <c r="AQ355">
        <f t="shared" si="12"/>
        <v>4</v>
      </c>
      <c r="AR355">
        <f t="shared" si="12"/>
        <v>2</v>
      </c>
      <c r="AS355">
        <f t="shared" si="12"/>
        <v>3</v>
      </c>
      <c r="AT355">
        <f t="shared" si="12"/>
        <v>15</v>
      </c>
      <c r="AU355">
        <f t="shared" si="12"/>
        <v>1</v>
      </c>
      <c r="AV355">
        <f t="shared" si="12"/>
        <v>9</v>
      </c>
      <c r="AW355">
        <f t="shared" si="12"/>
        <v>4</v>
      </c>
      <c r="AX355">
        <f t="shared" si="12"/>
        <v>15</v>
      </c>
      <c r="AY355">
        <f t="shared" si="12"/>
        <v>3</v>
      </c>
      <c r="AZ355">
        <f t="shared" si="12"/>
        <v>7</v>
      </c>
      <c r="BA355">
        <f t="shared" si="12"/>
        <v>7</v>
      </c>
      <c r="BB355">
        <f t="shared" si="12"/>
        <v>12</v>
      </c>
      <c r="BC355">
        <f t="shared" si="12"/>
        <v>5</v>
      </c>
      <c r="BD355">
        <f t="shared" si="12"/>
        <v>10</v>
      </c>
      <c r="BE355">
        <f t="shared" si="12"/>
        <v>16</v>
      </c>
      <c r="BF355">
        <f t="shared" si="12"/>
        <v>7</v>
      </c>
      <c r="BG355">
        <v>1000</v>
      </c>
      <c r="BH355">
        <f>modell_2!BG396</f>
        <v>959</v>
      </c>
      <c r="BI355">
        <v>2012</v>
      </c>
      <c r="BJ355" s="25">
        <v>14</v>
      </c>
    </row>
    <row r="356" spans="1:62" x14ac:dyDescent="0.3">
      <c r="A356" t="str">
        <f t="shared" si="1"/>
        <v>15_2012</v>
      </c>
      <c r="B356">
        <f t="shared" si="2"/>
        <v>3</v>
      </c>
      <c r="C356">
        <f t="shared" si="12"/>
        <v>3</v>
      </c>
      <c r="D356">
        <f t="shared" si="12"/>
        <v>9</v>
      </c>
      <c r="E356">
        <f t="shared" si="12"/>
        <v>7</v>
      </c>
      <c r="F356">
        <f t="shared" si="12"/>
        <v>3</v>
      </c>
      <c r="G356">
        <f t="shared" si="12"/>
        <v>2</v>
      </c>
      <c r="H356">
        <f t="shared" si="12"/>
        <v>14</v>
      </c>
      <c r="I356">
        <f t="shared" si="12"/>
        <v>8</v>
      </c>
      <c r="J356">
        <f t="shared" si="12"/>
        <v>3</v>
      </c>
      <c r="K356">
        <f t="shared" si="12"/>
        <v>15</v>
      </c>
      <c r="L356">
        <f t="shared" si="12"/>
        <v>16</v>
      </c>
      <c r="M356">
        <f t="shared" si="12"/>
        <v>9</v>
      </c>
      <c r="N356">
        <f t="shared" si="12"/>
        <v>3</v>
      </c>
      <c r="O356">
        <f t="shared" si="12"/>
        <v>4</v>
      </c>
      <c r="P356">
        <f t="shared" si="12"/>
        <v>3</v>
      </c>
      <c r="Q356">
        <f t="shared" si="12"/>
        <v>4</v>
      </c>
      <c r="R356">
        <f t="shared" si="12"/>
        <v>12</v>
      </c>
      <c r="S356">
        <f t="shared" si="12"/>
        <v>10</v>
      </c>
      <c r="T356">
        <f t="shared" si="12"/>
        <v>4</v>
      </c>
      <c r="U356">
        <f t="shared" si="12"/>
        <v>15</v>
      </c>
      <c r="V356">
        <f t="shared" si="12"/>
        <v>7</v>
      </c>
      <c r="W356">
        <f t="shared" si="12"/>
        <v>4</v>
      </c>
      <c r="X356">
        <f t="shared" si="12"/>
        <v>14</v>
      </c>
      <c r="Y356">
        <f t="shared" si="12"/>
        <v>5</v>
      </c>
      <c r="Z356">
        <f t="shared" si="12"/>
        <v>11</v>
      </c>
      <c r="AA356">
        <f t="shared" si="12"/>
        <v>10</v>
      </c>
      <c r="AB356">
        <f t="shared" si="12"/>
        <v>4</v>
      </c>
      <c r="AC356">
        <f t="shared" si="12"/>
        <v>15</v>
      </c>
      <c r="AD356">
        <f t="shared" si="12"/>
        <v>2</v>
      </c>
      <c r="AE356">
        <f t="shared" si="12"/>
        <v>16</v>
      </c>
      <c r="AF356">
        <f t="shared" si="12"/>
        <v>4</v>
      </c>
      <c r="AG356">
        <f t="shared" si="12"/>
        <v>13</v>
      </c>
      <c r="AH356">
        <f t="shared" si="12"/>
        <v>14</v>
      </c>
      <c r="AI356">
        <f t="shared" si="12"/>
        <v>13</v>
      </c>
      <c r="AJ356">
        <f t="shared" si="12"/>
        <v>16</v>
      </c>
      <c r="AK356">
        <f t="shared" si="12"/>
        <v>3</v>
      </c>
      <c r="AL356">
        <f t="shared" si="12"/>
        <v>16</v>
      </c>
      <c r="AM356">
        <f t="shared" si="12"/>
        <v>3</v>
      </c>
      <c r="AN356">
        <f t="shared" si="12"/>
        <v>16</v>
      </c>
      <c r="AO356">
        <f t="shared" si="12"/>
        <v>7</v>
      </c>
      <c r="AP356">
        <f t="shared" si="12"/>
        <v>10</v>
      </c>
      <c r="AQ356">
        <f t="shared" si="12"/>
        <v>4</v>
      </c>
      <c r="AR356">
        <f t="shared" si="12"/>
        <v>3</v>
      </c>
      <c r="AS356">
        <f t="shared" si="12"/>
        <v>2</v>
      </c>
      <c r="AT356">
        <f t="shared" si="12"/>
        <v>14</v>
      </c>
      <c r="AU356">
        <f t="shared" si="12"/>
        <v>1</v>
      </c>
      <c r="AV356">
        <f t="shared" si="12"/>
        <v>8</v>
      </c>
      <c r="AW356">
        <f t="shared" si="12"/>
        <v>3</v>
      </c>
      <c r="AX356">
        <f t="shared" si="12"/>
        <v>6</v>
      </c>
      <c r="AY356">
        <f t="shared" si="12"/>
        <v>3</v>
      </c>
      <c r="AZ356">
        <f t="shared" si="12"/>
        <v>7</v>
      </c>
      <c r="BA356">
        <f t="shared" si="12"/>
        <v>7</v>
      </c>
      <c r="BB356">
        <f t="shared" si="12"/>
        <v>12</v>
      </c>
      <c r="BC356">
        <f t="shared" si="12"/>
        <v>5</v>
      </c>
      <c r="BD356">
        <f t="shared" si="12"/>
        <v>9</v>
      </c>
      <c r="BE356">
        <f t="shared" si="12"/>
        <v>15</v>
      </c>
      <c r="BF356">
        <f t="shared" si="12"/>
        <v>7</v>
      </c>
      <c r="BG356">
        <v>1000</v>
      </c>
      <c r="BH356">
        <f>modell_2!BG397</f>
        <v>974.3</v>
      </c>
      <c r="BI356">
        <v>2012</v>
      </c>
      <c r="BJ356" s="25">
        <v>15</v>
      </c>
    </row>
    <row r="357" spans="1:62" x14ac:dyDescent="0.3">
      <c r="A357" t="str">
        <f t="shared" si="1"/>
        <v>16_2012</v>
      </c>
      <c r="B357">
        <f t="shared" si="2"/>
        <v>1</v>
      </c>
      <c r="C357">
        <f t="shared" si="12"/>
        <v>3</v>
      </c>
      <c r="D357">
        <f t="shared" si="12"/>
        <v>9</v>
      </c>
      <c r="E357">
        <f t="shared" si="12"/>
        <v>8</v>
      </c>
      <c r="F357">
        <f t="shared" si="12"/>
        <v>4</v>
      </c>
      <c r="G357">
        <f t="shared" si="12"/>
        <v>4</v>
      </c>
      <c r="H357">
        <f t="shared" si="12"/>
        <v>14</v>
      </c>
      <c r="I357">
        <f t="shared" si="12"/>
        <v>7</v>
      </c>
      <c r="J357">
        <f t="shared" si="12"/>
        <v>3</v>
      </c>
      <c r="K357">
        <f t="shared" si="12"/>
        <v>16</v>
      </c>
      <c r="L357">
        <f t="shared" si="12"/>
        <v>16</v>
      </c>
      <c r="M357">
        <f t="shared" si="12"/>
        <v>8</v>
      </c>
      <c r="N357">
        <f t="shared" si="12"/>
        <v>4</v>
      </c>
      <c r="O357">
        <f t="shared" si="12"/>
        <v>4</v>
      </c>
      <c r="P357">
        <f t="shared" si="12"/>
        <v>3</v>
      </c>
      <c r="Q357">
        <f t="shared" si="12"/>
        <v>6</v>
      </c>
      <c r="R357">
        <f t="shared" si="12"/>
        <v>11</v>
      </c>
      <c r="S357">
        <f t="shared" si="12"/>
        <v>10</v>
      </c>
      <c r="T357">
        <f t="shared" si="12"/>
        <v>4</v>
      </c>
      <c r="U357">
        <f t="shared" si="12"/>
        <v>15</v>
      </c>
      <c r="V357">
        <f t="shared" si="12"/>
        <v>7</v>
      </c>
      <c r="W357">
        <f t="shared" si="12"/>
        <v>3</v>
      </c>
      <c r="X357">
        <f t="shared" si="12"/>
        <v>13</v>
      </c>
      <c r="Y357">
        <f t="shared" si="12"/>
        <v>4</v>
      </c>
      <c r="Z357">
        <f t="shared" si="12"/>
        <v>9</v>
      </c>
      <c r="AA357">
        <f t="shared" si="12"/>
        <v>9</v>
      </c>
      <c r="AB357">
        <f t="shared" si="12"/>
        <v>4</v>
      </c>
      <c r="AC357">
        <f t="shared" si="12"/>
        <v>14</v>
      </c>
      <c r="AD357">
        <f t="shared" si="12"/>
        <v>2</v>
      </c>
      <c r="AE357">
        <f t="shared" si="12"/>
        <v>16</v>
      </c>
      <c r="AF357">
        <f t="shared" si="12"/>
        <v>3</v>
      </c>
      <c r="AG357">
        <f t="shared" si="12"/>
        <v>11</v>
      </c>
      <c r="AH357">
        <f t="shared" si="12"/>
        <v>14</v>
      </c>
      <c r="AI357">
        <f t="shared" si="12"/>
        <v>13</v>
      </c>
      <c r="AJ357">
        <f t="shared" si="12"/>
        <v>15</v>
      </c>
      <c r="AK357">
        <f t="shared" si="12"/>
        <v>4</v>
      </c>
      <c r="AL357">
        <f t="shared" si="12"/>
        <v>15</v>
      </c>
      <c r="AM357">
        <f t="shared" si="12"/>
        <v>3</v>
      </c>
      <c r="AN357">
        <f t="shared" si="12"/>
        <v>16</v>
      </c>
      <c r="AO357">
        <f t="shared" si="12"/>
        <v>5</v>
      </c>
      <c r="AP357">
        <f t="shared" si="12"/>
        <v>10</v>
      </c>
      <c r="AQ357">
        <f t="shared" si="12"/>
        <v>5</v>
      </c>
      <c r="AR357">
        <f t="shared" si="12"/>
        <v>3</v>
      </c>
      <c r="AS357">
        <f t="shared" si="12"/>
        <v>3</v>
      </c>
      <c r="AT357">
        <f t="shared" si="12"/>
        <v>15</v>
      </c>
      <c r="AU357">
        <f t="shared" si="12"/>
        <v>1</v>
      </c>
      <c r="AV357">
        <f t="shared" si="12"/>
        <v>8</v>
      </c>
      <c r="AW357">
        <f t="shared" si="12"/>
        <v>3</v>
      </c>
      <c r="AX357">
        <f t="shared" si="12"/>
        <v>8</v>
      </c>
      <c r="AY357">
        <f t="shared" si="12"/>
        <v>2</v>
      </c>
      <c r="AZ357">
        <f t="shared" si="12"/>
        <v>7</v>
      </c>
      <c r="BA357">
        <f t="shared" si="12"/>
        <v>5</v>
      </c>
      <c r="BB357">
        <f t="shared" si="12"/>
        <v>11</v>
      </c>
      <c r="BC357">
        <f t="shared" si="12"/>
        <v>2</v>
      </c>
      <c r="BD357">
        <f t="shared" si="12"/>
        <v>9</v>
      </c>
      <c r="BE357">
        <f t="shared" si="12"/>
        <v>15</v>
      </c>
      <c r="BF357">
        <f t="shared" si="12"/>
        <v>7</v>
      </c>
      <c r="BG357">
        <v>1000</v>
      </c>
      <c r="BH357">
        <f>modell_2!BG398</f>
        <v>1007.9</v>
      </c>
      <c r="BI357">
        <v>2012</v>
      </c>
      <c r="BJ357" s="25">
        <v>16</v>
      </c>
    </row>
    <row r="358" spans="1:62" x14ac:dyDescent="0.3">
      <c r="A358" t="str">
        <f t="shared" si="1"/>
        <v>17_2012</v>
      </c>
      <c r="B358">
        <f t="shared" si="2"/>
        <v>2</v>
      </c>
      <c r="C358">
        <f t="shared" si="12"/>
        <v>2</v>
      </c>
      <c r="D358">
        <f t="shared" si="12"/>
        <v>8</v>
      </c>
      <c r="E358">
        <f t="shared" si="12"/>
        <v>7</v>
      </c>
      <c r="F358">
        <f t="shared" si="12"/>
        <v>3</v>
      </c>
      <c r="G358">
        <f t="shared" si="12"/>
        <v>3</v>
      </c>
      <c r="H358">
        <f t="shared" si="12"/>
        <v>15</v>
      </c>
      <c r="I358">
        <f t="shared" si="12"/>
        <v>5</v>
      </c>
      <c r="J358">
        <f t="shared" si="12"/>
        <v>3</v>
      </c>
      <c r="K358">
        <f t="shared" si="12"/>
        <v>15</v>
      </c>
      <c r="L358">
        <f t="shared" si="12"/>
        <v>16</v>
      </c>
      <c r="M358">
        <f t="shared" si="12"/>
        <v>8</v>
      </c>
      <c r="N358">
        <f t="shared" si="12"/>
        <v>4</v>
      </c>
      <c r="O358">
        <f t="shared" si="12"/>
        <v>3</v>
      </c>
      <c r="P358">
        <f t="shared" si="12"/>
        <v>2</v>
      </c>
      <c r="Q358">
        <f t="shared" ref="C358:BF362" si="13">INT(Q43/20)+1</f>
        <v>6</v>
      </c>
      <c r="R358">
        <f t="shared" si="13"/>
        <v>11</v>
      </c>
      <c r="S358">
        <f t="shared" si="13"/>
        <v>8</v>
      </c>
      <c r="T358">
        <f t="shared" si="13"/>
        <v>3</v>
      </c>
      <c r="U358">
        <f t="shared" si="13"/>
        <v>14</v>
      </c>
      <c r="V358">
        <f t="shared" si="13"/>
        <v>7</v>
      </c>
      <c r="W358">
        <f t="shared" si="13"/>
        <v>3</v>
      </c>
      <c r="X358">
        <f t="shared" si="13"/>
        <v>13</v>
      </c>
      <c r="Y358">
        <f t="shared" si="13"/>
        <v>2</v>
      </c>
      <c r="Z358">
        <f t="shared" si="13"/>
        <v>8</v>
      </c>
      <c r="AA358">
        <f t="shared" si="13"/>
        <v>9</v>
      </c>
      <c r="AB358">
        <f t="shared" si="13"/>
        <v>3</v>
      </c>
      <c r="AC358">
        <f t="shared" si="13"/>
        <v>14</v>
      </c>
      <c r="AD358">
        <f t="shared" si="13"/>
        <v>3</v>
      </c>
      <c r="AE358">
        <f t="shared" si="13"/>
        <v>16</v>
      </c>
      <c r="AF358">
        <f t="shared" si="13"/>
        <v>4</v>
      </c>
      <c r="AG358">
        <f t="shared" si="13"/>
        <v>14</v>
      </c>
      <c r="AH358">
        <f t="shared" si="13"/>
        <v>14</v>
      </c>
      <c r="AI358">
        <f t="shared" si="13"/>
        <v>12</v>
      </c>
      <c r="AJ358">
        <f t="shared" si="13"/>
        <v>15</v>
      </c>
      <c r="AK358">
        <f t="shared" si="13"/>
        <v>3</v>
      </c>
      <c r="AL358">
        <f t="shared" si="13"/>
        <v>16</v>
      </c>
      <c r="AM358">
        <f t="shared" si="13"/>
        <v>3</v>
      </c>
      <c r="AN358">
        <f t="shared" si="13"/>
        <v>11</v>
      </c>
      <c r="AO358">
        <f t="shared" si="13"/>
        <v>3</v>
      </c>
      <c r="AP358">
        <f t="shared" si="13"/>
        <v>9</v>
      </c>
      <c r="AQ358">
        <f t="shared" si="13"/>
        <v>5</v>
      </c>
      <c r="AR358">
        <f t="shared" si="13"/>
        <v>3</v>
      </c>
      <c r="AS358">
        <f t="shared" si="13"/>
        <v>2</v>
      </c>
      <c r="AT358">
        <f t="shared" si="13"/>
        <v>14</v>
      </c>
      <c r="AU358">
        <f t="shared" si="13"/>
        <v>1</v>
      </c>
      <c r="AV358">
        <f t="shared" si="13"/>
        <v>7</v>
      </c>
      <c r="AW358">
        <f t="shared" si="13"/>
        <v>4</v>
      </c>
      <c r="AX358">
        <f t="shared" si="13"/>
        <v>15</v>
      </c>
      <c r="AY358">
        <f t="shared" si="13"/>
        <v>2</v>
      </c>
      <c r="AZ358">
        <f t="shared" si="13"/>
        <v>6</v>
      </c>
      <c r="BA358">
        <f t="shared" si="13"/>
        <v>2</v>
      </c>
      <c r="BB358">
        <f t="shared" si="13"/>
        <v>12</v>
      </c>
      <c r="BC358">
        <f t="shared" si="13"/>
        <v>2</v>
      </c>
      <c r="BD358">
        <f t="shared" si="13"/>
        <v>10</v>
      </c>
      <c r="BE358">
        <f t="shared" si="13"/>
        <v>15</v>
      </c>
      <c r="BF358">
        <f t="shared" si="13"/>
        <v>8</v>
      </c>
      <c r="BG358">
        <v>1000</v>
      </c>
      <c r="BH358">
        <f>modell_2!BG399</f>
        <v>1009</v>
      </c>
      <c r="BI358">
        <v>2012</v>
      </c>
      <c r="BJ358" s="25">
        <v>17</v>
      </c>
    </row>
    <row r="359" spans="1:62" x14ac:dyDescent="0.3">
      <c r="A359" t="str">
        <f t="shared" si="1"/>
        <v>18_2012</v>
      </c>
      <c r="B359">
        <f t="shared" si="2"/>
        <v>2</v>
      </c>
      <c r="C359">
        <f t="shared" si="13"/>
        <v>3</v>
      </c>
      <c r="D359">
        <f t="shared" si="13"/>
        <v>9</v>
      </c>
      <c r="E359">
        <f t="shared" si="13"/>
        <v>7</v>
      </c>
      <c r="F359">
        <f t="shared" si="13"/>
        <v>3</v>
      </c>
      <c r="G359">
        <f t="shared" si="13"/>
        <v>3</v>
      </c>
      <c r="H359">
        <f t="shared" si="13"/>
        <v>15</v>
      </c>
      <c r="I359">
        <f t="shared" si="13"/>
        <v>6</v>
      </c>
      <c r="J359">
        <f t="shared" si="13"/>
        <v>3</v>
      </c>
      <c r="K359">
        <f t="shared" si="13"/>
        <v>15</v>
      </c>
      <c r="L359">
        <f t="shared" si="13"/>
        <v>15</v>
      </c>
      <c r="M359">
        <f t="shared" si="13"/>
        <v>8</v>
      </c>
      <c r="N359">
        <f t="shared" si="13"/>
        <v>4</v>
      </c>
      <c r="O359">
        <f t="shared" si="13"/>
        <v>2</v>
      </c>
      <c r="P359">
        <f t="shared" si="13"/>
        <v>2</v>
      </c>
      <c r="Q359">
        <f t="shared" si="13"/>
        <v>5</v>
      </c>
      <c r="R359">
        <f t="shared" si="13"/>
        <v>11</v>
      </c>
      <c r="S359">
        <f t="shared" si="13"/>
        <v>11</v>
      </c>
      <c r="T359">
        <f t="shared" si="13"/>
        <v>3</v>
      </c>
      <c r="U359">
        <f t="shared" si="13"/>
        <v>14</v>
      </c>
      <c r="V359">
        <f t="shared" si="13"/>
        <v>6</v>
      </c>
      <c r="W359">
        <f t="shared" si="13"/>
        <v>3</v>
      </c>
      <c r="X359">
        <f t="shared" si="13"/>
        <v>14</v>
      </c>
      <c r="Y359">
        <f t="shared" si="13"/>
        <v>4</v>
      </c>
      <c r="Z359">
        <f t="shared" si="13"/>
        <v>9</v>
      </c>
      <c r="AA359">
        <f t="shared" si="13"/>
        <v>9</v>
      </c>
      <c r="AB359">
        <f t="shared" si="13"/>
        <v>3</v>
      </c>
      <c r="AC359">
        <f t="shared" si="13"/>
        <v>14</v>
      </c>
      <c r="AD359">
        <f t="shared" si="13"/>
        <v>2</v>
      </c>
      <c r="AE359">
        <f t="shared" si="13"/>
        <v>16</v>
      </c>
      <c r="AF359">
        <f t="shared" si="13"/>
        <v>3</v>
      </c>
      <c r="AG359">
        <f t="shared" si="13"/>
        <v>14</v>
      </c>
      <c r="AH359">
        <f t="shared" si="13"/>
        <v>15</v>
      </c>
      <c r="AI359">
        <f t="shared" si="13"/>
        <v>12</v>
      </c>
      <c r="AJ359">
        <f t="shared" si="13"/>
        <v>16</v>
      </c>
      <c r="AK359">
        <f t="shared" si="13"/>
        <v>3</v>
      </c>
      <c r="AL359">
        <f t="shared" si="13"/>
        <v>16</v>
      </c>
      <c r="AM359">
        <f t="shared" si="13"/>
        <v>2</v>
      </c>
      <c r="AN359">
        <f t="shared" si="13"/>
        <v>16</v>
      </c>
      <c r="AO359">
        <f t="shared" si="13"/>
        <v>7</v>
      </c>
      <c r="AP359">
        <f t="shared" si="13"/>
        <v>10</v>
      </c>
      <c r="AQ359">
        <f t="shared" si="13"/>
        <v>4</v>
      </c>
      <c r="AR359">
        <f t="shared" si="13"/>
        <v>2</v>
      </c>
      <c r="AS359">
        <f t="shared" si="13"/>
        <v>3</v>
      </c>
      <c r="AT359">
        <f t="shared" si="13"/>
        <v>15</v>
      </c>
      <c r="AU359">
        <f t="shared" si="13"/>
        <v>1</v>
      </c>
      <c r="AV359">
        <f t="shared" si="13"/>
        <v>9</v>
      </c>
      <c r="AW359">
        <f t="shared" si="13"/>
        <v>4</v>
      </c>
      <c r="AX359">
        <f t="shared" si="13"/>
        <v>15</v>
      </c>
      <c r="AY359">
        <f t="shared" si="13"/>
        <v>3</v>
      </c>
      <c r="AZ359">
        <f t="shared" si="13"/>
        <v>6</v>
      </c>
      <c r="BA359">
        <f t="shared" si="13"/>
        <v>6</v>
      </c>
      <c r="BB359">
        <f t="shared" si="13"/>
        <v>11</v>
      </c>
      <c r="BC359">
        <f t="shared" si="13"/>
        <v>3</v>
      </c>
      <c r="BD359">
        <f t="shared" si="13"/>
        <v>8</v>
      </c>
      <c r="BE359">
        <f t="shared" si="13"/>
        <v>16</v>
      </c>
      <c r="BF359">
        <f t="shared" si="13"/>
        <v>7</v>
      </c>
      <c r="BG359">
        <v>1000</v>
      </c>
      <c r="BH359">
        <f>modell_2!BG400</f>
        <v>982.7</v>
      </c>
      <c r="BI359">
        <v>2012</v>
      </c>
      <c r="BJ359" s="25">
        <v>18</v>
      </c>
    </row>
    <row r="360" spans="1:62" x14ac:dyDescent="0.3">
      <c r="A360" t="str">
        <f t="shared" si="1"/>
        <v>19_2012</v>
      </c>
      <c r="B360">
        <f t="shared" si="2"/>
        <v>3</v>
      </c>
      <c r="C360">
        <f t="shared" si="13"/>
        <v>3</v>
      </c>
      <c r="D360">
        <f t="shared" si="13"/>
        <v>7</v>
      </c>
      <c r="E360">
        <f t="shared" si="13"/>
        <v>8</v>
      </c>
      <c r="F360">
        <f t="shared" si="13"/>
        <v>3</v>
      </c>
      <c r="G360">
        <f t="shared" si="13"/>
        <v>5</v>
      </c>
      <c r="H360">
        <f t="shared" si="13"/>
        <v>15</v>
      </c>
      <c r="I360">
        <f t="shared" si="13"/>
        <v>7</v>
      </c>
      <c r="J360">
        <f t="shared" si="13"/>
        <v>3</v>
      </c>
      <c r="K360">
        <f t="shared" si="13"/>
        <v>15</v>
      </c>
      <c r="L360">
        <f t="shared" si="13"/>
        <v>16</v>
      </c>
      <c r="M360">
        <f t="shared" si="13"/>
        <v>7</v>
      </c>
      <c r="N360">
        <f t="shared" si="13"/>
        <v>3</v>
      </c>
      <c r="O360">
        <f t="shared" si="13"/>
        <v>3</v>
      </c>
      <c r="P360">
        <f t="shared" si="13"/>
        <v>2</v>
      </c>
      <c r="Q360">
        <f t="shared" si="13"/>
        <v>6</v>
      </c>
      <c r="R360">
        <f t="shared" si="13"/>
        <v>11</v>
      </c>
      <c r="S360">
        <f t="shared" si="13"/>
        <v>10</v>
      </c>
      <c r="T360">
        <f t="shared" si="13"/>
        <v>4</v>
      </c>
      <c r="U360">
        <f t="shared" si="13"/>
        <v>14</v>
      </c>
      <c r="V360">
        <f t="shared" si="13"/>
        <v>6</v>
      </c>
      <c r="W360">
        <f t="shared" si="13"/>
        <v>3</v>
      </c>
      <c r="X360">
        <f t="shared" si="13"/>
        <v>14</v>
      </c>
      <c r="Y360">
        <f t="shared" si="13"/>
        <v>5</v>
      </c>
      <c r="Z360">
        <f t="shared" si="13"/>
        <v>9</v>
      </c>
      <c r="AA360">
        <f t="shared" si="13"/>
        <v>10</v>
      </c>
      <c r="AB360">
        <f t="shared" si="13"/>
        <v>3</v>
      </c>
      <c r="AC360">
        <f t="shared" si="13"/>
        <v>14</v>
      </c>
      <c r="AD360">
        <f t="shared" si="13"/>
        <v>3</v>
      </c>
      <c r="AE360">
        <f t="shared" si="13"/>
        <v>16</v>
      </c>
      <c r="AF360">
        <f t="shared" si="13"/>
        <v>4</v>
      </c>
      <c r="AG360">
        <f t="shared" si="13"/>
        <v>13</v>
      </c>
      <c r="AH360">
        <f t="shared" si="13"/>
        <v>15</v>
      </c>
      <c r="AI360">
        <f t="shared" si="13"/>
        <v>13</v>
      </c>
      <c r="AJ360">
        <f t="shared" si="13"/>
        <v>16</v>
      </c>
      <c r="AK360">
        <f t="shared" si="13"/>
        <v>3</v>
      </c>
      <c r="AL360">
        <f t="shared" si="13"/>
        <v>16</v>
      </c>
      <c r="AM360">
        <f t="shared" si="13"/>
        <v>2</v>
      </c>
      <c r="AN360">
        <f t="shared" si="13"/>
        <v>16</v>
      </c>
      <c r="AO360">
        <f t="shared" si="13"/>
        <v>8</v>
      </c>
      <c r="AP360">
        <f t="shared" si="13"/>
        <v>9</v>
      </c>
      <c r="AQ360">
        <f t="shared" si="13"/>
        <v>4</v>
      </c>
      <c r="AR360">
        <f t="shared" si="13"/>
        <v>3</v>
      </c>
      <c r="AS360">
        <f t="shared" si="13"/>
        <v>2</v>
      </c>
      <c r="AT360">
        <f t="shared" si="13"/>
        <v>15</v>
      </c>
      <c r="AU360">
        <f t="shared" si="13"/>
        <v>1</v>
      </c>
      <c r="AV360">
        <f t="shared" si="13"/>
        <v>8</v>
      </c>
      <c r="AW360">
        <f t="shared" si="13"/>
        <v>3</v>
      </c>
      <c r="AX360">
        <f t="shared" si="13"/>
        <v>12</v>
      </c>
      <c r="AY360">
        <f t="shared" si="13"/>
        <v>2</v>
      </c>
      <c r="AZ360">
        <f t="shared" si="13"/>
        <v>7</v>
      </c>
      <c r="BA360">
        <f t="shared" si="13"/>
        <v>7</v>
      </c>
      <c r="BB360">
        <f t="shared" si="13"/>
        <v>11</v>
      </c>
      <c r="BC360">
        <f t="shared" si="13"/>
        <v>5</v>
      </c>
      <c r="BD360">
        <f t="shared" si="13"/>
        <v>9</v>
      </c>
      <c r="BE360">
        <f t="shared" si="13"/>
        <v>16</v>
      </c>
      <c r="BF360">
        <f t="shared" si="13"/>
        <v>8</v>
      </c>
      <c r="BG360">
        <v>1000</v>
      </c>
      <c r="BH360">
        <f>modell_2!BG401</f>
        <v>974.3</v>
      </c>
      <c r="BI360">
        <v>2012</v>
      </c>
      <c r="BJ360" s="25">
        <v>19</v>
      </c>
    </row>
    <row r="361" spans="1:62" x14ac:dyDescent="0.3">
      <c r="A361" t="str">
        <f t="shared" si="1"/>
        <v>20_2012</v>
      </c>
      <c r="B361">
        <f t="shared" si="2"/>
        <v>3</v>
      </c>
      <c r="C361">
        <f t="shared" si="13"/>
        <v>2</v>
      </c>
      <c r="D361">
        <f t="shared" si="13"/>
        <v>7</v>
      </c>
      <c r="E361">
        <f t="shared" si="13"/>
        <v>7</v>
      </c>
      <c r="F361">
        <f t="shared" si="13"/>
        <v>3</v>
      </c>
      <c r="G361">
        <f t="shared" si="13"/>
        <v>2</v>
      </c>
      <c r="H361">
        <f t="shared" si="13"/>
        <v>15</v>
      </c>
      <c r="I361">
        <f t="shared" si="13"/>
        <v>6</v>
      </c>
      <c r="J361">
        <f t="shared" si="13"/>
        <v>3</v>
      </c>
      <c r="K361">
        <f t="shared" si="13"/>
        <v>15</v>
      </c>
      <c r="L361">
        <f t="shared" si="13"/>
        <v>15</v>
      </c>
      <c r="M361">
        <f t="shared" si="13"/>
        <v>8</v>
      </c>
      <c r="N361">
        <f t="shared" si="13"/>
        <v>4</v>
      </c>
      <c r="O361">
        <f t="shared" si="13"/>
        <v>2</v>
      </c>
      <c r="P361">
        <f t="shared" si="13"/>
        <v>2</v>
      </c>
      <c r="Q361">
        <f t="shared" si="13"/>
        <v>6</v>
      </c>
      <c r="R361">
        <f t="shared" si="13"/>
        <v>11</v>
      </c>
      <c r="S361">
        <f t="shared" si="13"/>
        <v>11</v>
      </c>
      <c r="T361">
        <f t="shared" si="13"/>
        <v>3</v>
      </c>
      <c r="U361">
        <f t="shared" si="13"/>
        <v>14</v>
      </c>
      <c r="V361">
        <f t="shared" si="13"/>
        <v>7</v>
      </c>
      <c r="W361">
        <f t="shared" si="13"/>
        <v>3</v>
      </c>
      <c r="X361">
        <f t="shared" si="13"/>
        <v>13</v>
      </c>
      <c r="Y361">
        <f t="shared" si="13"/>
        <v>6</v>
      </c>
      <c r="Z361">
        <f t="shared" si="13"/>
        <v>8</v>
      </c>
      <c r="AA361">
        <f t="shared" si="13"/>
        <v>9</v>
      </c>
      <c r="AB361">
        <f t="shared" si="13"/>
        <v>3</v>
      </c>
      <c r="AC361">
        <f t="shared" si="13"/>
        <v>14</v>
      </c>
      <c r="AD361">
        <f t="shared" si="13"/>
        <v>2</v>
      </c>
      <c r="AE361">
        <f t="shared" si="13"/>
        <v>16</v>
      </c>
      <c r="AF361">
        <f t="shared" si="13"/>
        <v>4</v>
      </c>
      <c r="AG361">
        <f t="shared" si="13"/>
        <v>13</v>
      </c>
      <c r="AH361">
        <f t="shared" si="13"/>
        <v>14</v>
      </c>
      <c r="AI361">
        <f t="shared" si="13"/>
        <v>13</v>
      </c>
      <c r="AJ361">
        <f t="shared" si="13"/>
        <v>16</v>
      </c>
      <c r="AK361">
        <f t="shared" si="13"/>
        <v>3</v>
      </c>
      <c r="AL361">
        <f t="shared" si="13"/>
        <v>15</v>
      </c>
      <c r="AM361">
        <f t="shared" si="13"/>
        <v>3</v>
      </c>
      <c r="AN361">
        <f t="shared" si="13"/>
        <v>15</v>
      </c>
      <c r="AO361">
        <f t="shared" si="13"/>
        <v>7</v>
      </c>
      <c r="AP361">
        <f t="shared" si="13"/>
        <v>10</v>
      </c>
      <c r="AQ361">
        <f t="shared" si="13"/>
        <v>4</v>
      </c>
      <c r="AR361">
        <f t="shared" si="13"/>
        <v>2</v>
      </c>
      <c r="AS361">
        <f t="shared" si="13"/>
        <v>2</v>
      </c>
      <c r="AT361">
        <f t="shared" si="13"/>
        <v>15</v>
      </c>
      <c r="AU361">
        <f t="shared" si="13"/>
        <v>1</v>
      </c>
      <c r="AV361">
        <f t="shared" si="13"/>
        <v>9</v>
      </c>
      <c r="AW361">
        <f t="shared" si="13"/>
        <v>3</v>
      </c>
      <c r="AX361">
        <f t="shared" si="13"/>
        <v>15</v>
      </c>
      <c r="AY361">
        <f t="shared" si="13"/>
        <v>3</v>
      </c>
      <c r="AZ361">
        <f t="shared" si="13"/>
        <v>6</v>
      </c>
      <c r="BA361">
        <f t="shared" si="13"/>
        <v>8</v>
      </c>
      <c r="BB361">
        <f t="shared" si="13"/>
        <v>11</v>
      </c>
      <c r="BC361">
        <f t="shared" si="13"/>
        <v>5</v>
      </c>
      <c r="BD361">
        <f t="shared" si="13"/>
        <v>9</v>
      </c>
      <c r="BE361">
        <f t="shared" si="13"/>
        <v>16</v>
      </c>
      <c r="BF361">
        <f t="shared" si="13"/>
        <v>7</v>
      </c>
      <c r="BG361">
        <v>1000</v>
      </c>
      <c r="BH361">
        <f>modell_2!BG402</f>
        <v>981.6</v>
      </c>
      <c r="BI361">
        <v>2012</v>
      </c>
      <c r="BJ361" s="25">
        <v>20</v>
      </c>
    </row>
    <row r="362" spans="1:62" x14ac:dyDescent="0.3">
      <c r="A362" t="str">
        <f t="shared" si="1"/>
        <v>21_2012</v>
      </c>
      <c r="B362">
        <f t="shared" si="2"/>
        <v>3</v>
      </c>
      <c r="C362">
        <f t="shared" si="13"/>
        <v>2</v>
      </c>
      <c r="D362">
        <f t="shared" si="13"/>
        <v>9</v>
      </c>
      <c r="E362">
        <f t="shared" si="13"/>
        <v>7</v>
      </c>
      <c r="F362">
        <f t="shared" si="13"/>
        <v>3</v>
      </c>
      <c r="G362">
        <f t="shared" si="13"/>
        <v>2</v>
      </c>
      <c r="H362">
        <f t="shared" si="13"/>
        <v>15</v>
      </c>
      <c r="I362">
        <f t="shared" si="13"/>
        <v>6</v>
      </c>
      <c r="J362">
        <f t="shared" si="13"/>
        <v>3</v>
      </c>
      <c r="K362">
        <f t="shared" si="13"/>
        <v>14</v>
      </c>
      <c r="L362">
        <f t="shared" si="13"/>
        <v>15</v>
      </c>
      <c r="M362">
        <f t="shared" si="13"/>
        <v>8</v>
      </c>
      <c r="N362">
        <f t="shared" si="13"/>
        <v>4</v>
      </c>
      <c r="O362">
        <f t="shared" si="13"/>
        <v>2</v>
      </c>
      <c r="P362">
        <f t="shared" si="13"/>
        <v>2</v>
      </c>
      <c r="Q362">
        <f t="shared" si="13"/>
        <v>6</v>
      </c>
      <c r="R362">
        <f t="shared" si="13"/>
        <v>11</v>
      </c>
      <c r="S362">
        <f t="shared" si="13"/>
        <v>9</v>
      </c>
      <c r="T362">
        <f t="shared" si="13"/>
        <v>4</v>
      </c>
      <c r="U362">
        <f t="shared" si="13"/>
        <v>14</v>
      </c>
      <c r="V362">
        <f t="shared" si="13"/>
        <v>7</v>
      </c>
      <c r="W362">
        <f t="shared" si="13"/>
        <v>4</v>
      </c>
      <c r="X362">
        <f t="shared" si="13"/>
        <v>13</v>
      </c>
      <c r="Y362">
        <f t="shared" si="13"/>
        <v>4</v>
      </c>
      <c r="Z362">
        <f t="shared" si="13"/>
        <v>10</v>
      </c>
      <c r="AA362">
        <f t="shared" si="13"/>
        <v>10</v>
      </c>
      <c r="AB362">
        <f t="shared" si="13"/>
        <v>3</v>
      </c>
      <c r="AC362">
        <f t="shared" si="13"/>
        <v>14</v>
      </c>
      <c r="AD362">
        <f t="shared" si="13"/>
        <v>3</v>
      </c>
      <c r="AE362">
        <f t="shared" si="13"/>
        <v>16</v>
      </c>
      <c r="AF362">
        <f t="shared" si="13"/>
        <v>4</v>
      </c>
      <c r="AG362">
        <f t="shared" si="13"/>
        <v>14</v>
      </c>
      <c r="AH362">
        <f t="shared" si="13"/>
        <v>13</v>
      </c>
      <c r="AI362">
        <f t="shared" si="13"/>
        <v>12</v>
      </c>
      <c r="AJ362">
        <f t="shared" si="13"/>
        <v>16</v>
      </c>
      <c r="AK362">
        <f t="shared" si="13"/>
        <v>3</v>
      </c>
      <c r="AL362">
        <f t="shared" si="13"/>
        <v>15</v>
      </c>
      <c r="AM362">
        <f t="shared" si="13"/>
        <v>2</v>
      </c>
      <c r="AN362">
        <f t="shared" si="13"/>
        <v>16</v>
      </c>
      <c r="AO362">
        <f t="shared" si="13"/>
        <v>7</v>
      </c>
      <c r="AP362">
        <f t="shared" si="13"/>
        <v>9</v>
      </c>
      <c r="AQ362">
        <f t="shared" si="13"/>
        <v>5</v>
      </c>
      <c r="AR362">
        <f t="shared" si="13"/>
        <v>3</v>
      </c>
      <c r="AS362">
        <f t="shared" si="13"/>
        <v>2</v>
      </c>
      <c r="AT362">
        <f t="shared" si="13"/>
        <v>15</v>
      </c>
      <c r="AU362">
        <f t="shared" si="13"/>
        <v>1</v>
      </c>
      <c r="AV362">
        <f t="shared" ref="C362:BF367" si="14">INT(AV47/20)+1</f>
        <v>8</v>
      </c>
      <c r="AW362">
        <f t="shared" si="14"/>
        <v>3</v>
      </c>
      <c r="AX362">
        <f t="shared" si="14"/>
        <v>10</v>
      </c>
      <c r="AY362">
        <f t="shared" si="14"/>
        <v>3</v>
      </c>
      <c r="AZ362">
        <f t="shared" si="14"/>
        <v>6</v>
      </c>
      <c r="BA362">
        <f t="shared" si="14"/>
        <v>6</v>
      </c>
      <c r="BB362">
        <f t="shared" si="14"/>
        <v>12</v>
      </c>
      <c r="BC362">
        <f t="shared" si="14"/>
        <v>5</v>
      </c>
      <c r="BD362">
        <f t="shared" si="14"/>
        <v>10</v>
      </c>
      <c r="BE362">
        <f t="shared" si="14"/>
        <v>16</v>
      </c>
      <c r="BF362">
        <f t="shared" si="14"/>
        <v>7</v>
      </c>
      <c r="BG362">
        <v>1000</v>
      </c>
      <c r="BH362">
        <f>modell_2!BG403</f>
        <v>991.1</v>
      </c>
      <c r="BI362">
        <v>2012</v>
      </c>
      <c r="BJ362" s="25">
        <v>21</v>
      </c>
    </row>
    <row r="363" spans="1:62" x14ac:dyDescent="0.3">
      <c r="A363" t="str">
        <f t="shared" si="1"/>
        <v>22_2012</v>
      </c>
      <c r="B363">
        <f t="shared" si="2"/>
        <v>1</v>
      </c>
      <c r="C363">
        <f t="shared" si="14"/>
        <v>3</v>
      </c>
      <c r="D363">
        <f t="shared" si="14"/>
        <v>7</v>
      </c>
      <c r="E363">
        <f t="shared" si="14"/>
        <v>8</v>
      </c>
      <c r="F363">
        <f t="shared" si="14"/>
        <v>4</v>
      </c>
      <c r="G363">
        <f t="shared" si="14"/>
        <v>3</v>
      </c>
      <c r="H363">
        <f t="shared" si="14"/>
        <v>14</v>
      </c>
      <c r="I363">
        <f t="shared" si="14"/>
        <v>7</v>
      </c>
      <c r="J363">
        <f t="shared" si="14"/>
        <v>4</v>
      </c>
      <c r="K363">
        <f t="shared" si="14"/>
        <v>16</v>
      </c>
      <c r="L363">
        <f t="shared" si="14"/>
        <v>15</v>
      </c>
      <c r="M363">
        <f t="shared" si="14"/>
        <v>9</v>
      </c>
      <c r="N363">
        <f t="shared" si="14"/>
        <v>4</v>
      </c>
      <c r="O363">
        <f t="shared" si="14"/>
        <v>4</v>
      </c>
      <c r="P363">
        <f t="shared" si="14"/>
        <v>3</v>
      </c>
      <c r="Q363">
        <f t="shared" si="14"/>
        <v>6</v>
      </c>
      <c r="R363">
        <f t="shared" si="14"/>
        <v>11</v>
      </c>
      <c r="S363">
        <f t="shared" si="14"/>
        <v>10</v>
      </c>
      <c r="T363">
        <f t="shared" si="14"/>
        <v>4</v>
      </c>
      <c r="U363">
        <f t="shared" si="14"/>
        <v>15</v>
      </c>
      <c r="V363">
        <f t="shared" si="14"/>
        <v>6</v>
      </c>
      <c r="W363">
        <f t="shared" si="14"/>
        <v>4</v>
      </c>
      <c r="X363">
        <f t="shared" si="14"/>
        <v>13</v>
      </c>
      <c r="Y363">
        <f t="shared" si="14"/>
        <v>3</v>
      </c>
      <c r="Z363">
        <f t="shared" si="14"/>
        <v>10</v>
      </c>
      <c r="AA363">
        <f t="shared" si="14"/>
        <v>10</v>
      </c>
      <c r="AB363">
        <f t="shared" si="14"/>
        <v>4</v>
      </c>
      <c r="AC363">
        <f t="shared" si="14"/>
        <v>14</v>
      </c>
      <c r="AD363">
        <f t="shared" si="14"/>
        <v>3</v>
      </c>
      <c r="AE363">
        <f t="shared" si="14"/>
        <v>16</v>
      </c>
      <c r="AF363">
        <f t="shared" si="14"/>
        <v>4</v>
      </c>
      <c r="AG363">
        <f t="shared" si="14"/>
        <v>14</v>
      </c>
      <c r="AH363">
        <f t="shared" si="14"/>
        <v>15</v>
      </c>
      <c r="AI363">
        <f t="shared" si="14"/>
        <v>13</v>
      </c>
      <c r="AJ363">
        <f t="shared" si="14"/>
        <v>16</v>
      </c>
      <c r="AK363">
        <f t="shared" si="14"/>
        <v>3</v>
      </c>
      <c r="AL363">
        <f t="shared" si="14"/>
        <v>16</v>
      </c>
      <c r="AM363">
        <f t="shared" si="14"/>
        <v>2</v>
      </c>
      <c r="AN363">
        <f t="shared" si="14"/>
        <v>16</v>
      </c>
      <c r="AO363">
        <f t="shared" si="14"/>
        <v>3</v>
      </c>
      <c r="AP363">
        <f t="shared" si="14"/>
        <v>10</v>
      </c>
      <c r="AQ363">
        <f t="shared" si="14"/>
        <v>4</v>
      </c>
      <c r="AR363">
        <f t="shared" si="14"/>
        <v>2</v>
      </c>
      <c r="AS363">
        <f t="shared" si="14"/>
        <v>2</v>
      </c>
      <c r="AT363">
        <f t="shared" si="14"/>
        <v>15</v>
      </c>
      <c r="AU363">
        <f t="shared" si="14"/>
        <v>1</v>
      </c>
      <c r="AV363">
        <f t="shared" si="14"/>
        <v>7</v>
      </c>
      <c r="AW363">
        <f t="shared" si="14"/>
        <v>4</v>
      </c>
      <c r="AX363">
        <f t="shared" si="14"/>
        <v>14</v>
      </c>
      <c r="AY363">
        <f t="shared" si="14"/>
        <v>3</v>
      </c>
      <c r="AZ363">
        <f t="shared" si="14"/>
        <v>6</v>
      </c>
      <c r="BA363">
        <f t="shared" si="14"/>
        <v>4</v>
      </c>
      <c r="BB363">
        <f t="shared" si="14"/>
        <v>12</v>
      </c>
      <c r="BC363">
        <f t="shared" si="14"/>
        <v>2</v>
      </c>
      <c r="BD363">
        <f t="shared" si="14"/>
        <v>9</v>
      </c>
      <c r="BE363">
        <f t="shared" si="14"/>
        <v>16</v>
      </c>
      <c r="BF363">
        <f t="shared" si="14"/>
        <v>8</v>
      </c>
      <c r="BG363">
        <v>1000</v>
      </c>
      <c r="BH363">
        <f>modell_2!BG404</f>
        <v>978.5</v>
      </c>
      <c r="BI363">
        <v>2012</v>
      </c>
      <c r="BJ363" s="25">
        <v>22</v>
      </c>
    </row>
    <row r="364" spans="1:62" x14ac:dyDescent="0.3">
      <c r="A364" t="str">
        <f t="shared" si="1"/>
        <v>23_2012</v>
      </c>
      <c r="B364">
        <f t="shared" si="2"/>
        <v>3</v>
      </c>
      <c r="C364">
        <f t="shared" si="14"/>
        <v>2</v>
      </c>
      <c r="D364">
        <f t="shared" si="14"/>
        <v>5</v>
      </c>
      <c r="E364">
        <f t="shared" si="14"/>
        <v>7</v>
      </c>
      <c r="F364">
        <f t="shared" si="14"/>
        <v>3</v>
      </c>
      <c r="G364">
        <f t="shared" si="14"/>
        <v>1</v>
      </c>
      <c r="H364">
        <f t="shared" si="14"/>
        <v>14</v>
      </c>
      <c r="I364">
        <f t="shared" si="14"/>
        <v>5</v>
      </c>
      <c r="J364">
        <f t="shared" si="14"/>
        <v>3</v>
      </c>
      <c r="K364">
        <f t="shared" si="14"/>
        <v>15</v>
      </c>
      <c r="L364">
        <f t="shared" si="14"/>
        <v>15</v>
      </c>
      <c r="M364">
        <f t="shared" si="14"/>
        <v>9</v>
      </c>
      <c r="N364">
        <f t="shared" si="14"/>
        <v>4</v>
      </c>
      <c r="O364">
        <f t="shared" si="14"/>
        <v>2</v>
      </c>
      <c r="P364">
        <f t="shared" si="14"/>
        <v>2</v>
      </c>
      <c r="Q364">
        <f t="shared" si="14"/>
        <v>3</v>
      </c>
      <c r="R364">
        <f t="shared" si="14"/>
        <v>12</v>
      </c>
      <c r="S364">
        <f t="shared" si="14"/>
        <v>7</v>
      </c>
      <c r="T364">
        <f t="shared" si="14"/>
        <v>4</v>
      </c>
      <c r="U364">
        <f t="shared" si="14"/>
        <v>14</v>
      </c>
      <c r="V364">
        <f t="shared" si="14"/>
        <v>7</v>
      </c>
      <c r="W364">
        <f t="shared" si="14"/>
        <v>4</v>
      </c>
      <c r="X364">
        <f t="shared" si="14"/>
        <v>14</v>
      </c>
      <c r="Y364">
        <f t="shared" si="14"/>
        <v>2</v>
      </c>
      <c r="Z364">
        <f t="shared" si="14"/>
        <v>10</v>
      </c>
      <c r="AA364">
        <f t="shared" si="14"/>
        <v>11</v>
      </c>
      <c r="AB364">
        <f t="shared" si="14"/>
        <v>3</v>
      </c>
      <c r="AC364">
        <f t="shared" si="14"/>
        <v>15</v>
      </c>
      <c r="AD364">
        <f t="shared" si="14"/>
        <v>1</v>
      </c>
      <c r="AE364">
        <f t="shared" si="14"/>
        <v>10</v>
      </c>
      <c r="AF364">
        <f t="shared" si="14"/>
        <v>4</v>
      </c>
      <c r="AG364">
        <f t="shared" si="14"/>
        <v>14</v>
      </c>
      <c r="AH364">
        <f t="shared" si="14"/>
        <v>12</v>
      </c>
      <c r="AI364">
        <f t="shared" si="14"/>
        <v>11</v>
      </c>
      <c r="AJ364">
        <f t="shared" si="14"/>
        <v>15</v>
      </c>
      <c r="AK364">
        <f t="shared" si="14"/>
        <v>3</v>
      </c>
      <c r="AL364">
        <f t="shared" si="14"/>
        <v>15</v>
      </c>
      <c r="AM364">
        <f t="shared" si="14"/>
        <v>3</v>
      </c>
      <c r="AN364">
        <f t="shared" si="14"/>
        <v>14</v>
      </c>
      <c r="AO364">
        <f t="shared" si="14"/>
        <v>3</v>
      </c>
      <c r="AP364">
        <f t="shared" si="14"/>
        <v>9</v>
      </c>
      <c r="AQ364">
        <f t="shared" si="14"/>
        <v>4</v>
      </c>
      <c r="AR364">
        <f t="shared" si="14"/>
        <v>3</v>
      </c>
      <c r="AS364">
        <f t="shared" si="14"/>
        <v>1</v>
      </c>
      <c r="AT364">
        <f t="shared" si="14"/>
        <v>13</v>
      </c>
      <c r="AU364">
        <f t="shared" si="14"/>
        <v>2</v>
      </c>
      <c r="AV364">
        <f t="shared" si="14"/>
        <v>7</v>
      </c>
      <c r="AW364">
        <f t="shared" si="14"/>
        <v>3</v>
      </c>
      <c r="AX364">
        <f t="shared" si="14"/>
        <v>8</v>
      </c>
      <c r="AY364">
        <f t="shared" si="14"/>
        <v>3</v>
      </c>
      <c r="AZ364">
        <f t="shared" si="14"/>
        <v>7</v>
      </c>
      <c r="BA364">
        <f t="shared" si="14"/>
        <v>3</v>
      </c>
      <c r="BB364">
        <f t="shared" si="14"/>
        <v>11</v>
      </c>
      <c r="BC364">
        <f t="shared" si="14"/>
        <v>4</v>
      </c>
      <c r="BD364">
        <f t="shared" si="14"/>
        <v>9</v>
      </c>
      <c r="BE364">
        <f t="shared" si="14"/>
        <v>15</v>
      </c>
      <c r="BF364">
        <f t="shared" si="14"/>
        <v>8</v>
      </c>
      <c r="BG364">
        <v>1000</v>
      </c>
      <c r="BH364">
        <f>modell_2!BG405</f>
        <v>1050</v>
      </c>
      <c r="BI364">
        <v>2012</v>
      </c>
      <c r="BJ364" s="25">
        <v>23</v>
      </c>
    </row>
    <row r="365" spans="1:62" x14ac:dyDescent="0.3">
      <c r="A365" t="str">
        <f t="shared" si="1"/>
        <v>Mind_2013</v>
      </c>
      <c r="B365">
        <f t="shared" si="2"/>
        <v>1</v>
      </c>
      <c r="C365">
        <f t="shared" si="14"/>
        <v>1</v>
      </c>
      <c r="D365">
        <f t="shared" si="14"/>
        <v>3</v>
      </c>
      <c r="E365">
        <f t="shared" si="14"/>
        <v>4</v>
      </c>
      <c r="F365">
        <f t="shared" si="14"/>
        <v>2</v>
      </c>
      <c r="G365">
        <f t="shared" si="14"/>
        <v>1</v>
      </c>
      <c r="H365">
        <f t="shared" si="14"/>
        <v>13</v>
      </c>
      <c r="I365">
        <f t="shared" si="14"/>
        <v>5</v>
      </c>
      <c r="J365">
        <f t="shared" si="14"/>
        <v>2</v>
      </c>
      <c r="K365">
        <f t="shared" si="14"/>
        <v>4</v>
      </c>
      <c r="L365">
        <f t="shared" si="14"/>
        <v>12</v>
      </c>
      <c r="M365">
        <f t="shared" si="14"/>
        <v>6</v>
      </c>
      <c r="N365">
        <f t="shared" si="14"/>
        <v>2</v>
      </c>
      <c r="O365">
        <f t="shared" si="14"/>
        <v>1</v>
      </c>
      <c r="P365">
        <f t="shared" si="14"/>
        <v>3</v>
      </c>
      <c r="Q365">
        <f t="shared" si="14"/>
        <v>3</v>
      </c>
      <c r="R365">
        <f t="shared" si="14"/>
        <v>11</v>
      </c>
      <c r="S365">
        <f t="shared" si="14"/>
        <v>4</v>
      </c>
      <c r="T365">
        <f t="shared" si="14"/>
        <v>1</v>
      </c>
      <c r="U365">
        <f t="shared" si="14"/>
        <v>13</v>
      </c>
      <c r="V365">
        <f t="shared" si="14"/>
        <v>1</v>
      </c>
      <c r="W365">
        <f t="shared" si="14"/>
        <v>3</v>
      </c>
      <c r="X365">
        <f t="shared" si="14"/>
        <v>12</v>
      </c>
      <c r="Y365">
        <f t="shared" si="14"/>
        <v>1</v>
      </c>
      <c r="Z365">
        <f t="shared" si="14"/>
        <v>6</v>
      </c>
      <c r="AA365">
        <f t="shared" si="14"/>
        <v>4</v>
      </c>
      <c r="AB365">
        <f t="shared" si="14"/>
        <v>2</v>
      </c>
      <c r="AC365">
        <f t="shared" si="14"/>
        <v>15</v>
      </c>
      <c r="AD365">
        <f t="shared" si="14"/>
        <v>3</v>
      </c>
      <c r="AE365">
        <f t="shared" si="14"/>
        <v>11</v>
      </c>
      <c r="AF365">
        <f t="shared" si="14"/>
        <v>1</v>
      </c>
      <c r="AG365">
        <f t="shared" si="14"/>
        <v>12</v>
      </c>
      <c r="AH365">
        <f t="shared" si="14"/>
        <v>8</v>
      </c>
      <c r="AI365">
        <f t="shared" si="14"/>
        <v>8</v>
      </c>
      <c r="AJ365">
        <f t="shared" si="14"/>
        <v>13</v>
      </c>
      <c r="AK365">
        <f t="shared" si="14"/>
        <v>3</v>
      </c>
      <c r="AL365">
        <f t="shared" si="14"/>
        <v>12</v>
      </c>
      <c r="AM365">
        <f t="shared" si="14"/>
        <v>3</v>
      </c>
      <c r="AN365">
        <f t="shared" si="14"/>
        <v>4</v>
      </c>
      <c r="AO365">
        <f t="shared" si="14"/>
        <v>2</v>
      </c>
      <c r="AP365">
        <f t="shared" si="14"/>
        <v>8</v>
      </c>
      <c r="AQ365">
        <f t="shared" si="14"/>
        <v>5</v>
      </c>
      <c r="AR365">
        <f t="shared" si="14"/>
        <v>3</v>
      </c>
      <c r="AS365">
        <f t="shared" si="14"/>
        <v>4</v>
      </c>
      <c r="AT365">
        <f t="shared" si="14"/>
        <v>12</v>
      </c>
      <c r="AU365">
        <f t="shared" si="14"/>
        <v>2</v>
      </c>
      <c r="AV365">
        <f t="shared" si="14"/>
        <v>2</v>
      </c>
      <c r="AW365">
        <f t="shared" si="14"/>
        <v>2</v>
      </c>
      <c r="AX365">
        <f t="shared" si="14"/>
        <v>4</v>
      </c>
      <c r="AY365">
        <f t="shared" si="14"/>
        <v>2</v>
      </c>
      <c r="AZ365">
        <f t="shared" si="14"/>
        <v>10</v>
      </c>
      <c r="BA365">
        <f t="shared" si="14"/>
        <v>2</v>
      </c>
      <c r="BB365">
        <f t="shared" si="14"/>
        <v>12</v>
      </c>
      <c r="BC365">
        <f t="shared" si="14"/>
        <v>1</v>
      </c>
      <c r="BD365">
        <f t="shared" si="14"/>
        <v>5</v>
      </c>
      <c r="BE365">
        <f t="shared" si="14"/>
        <v>9</v>
      </c>
      <c r="BF365">
        <f t="shared" si="14"/>
        <v>5</v>
      </c>
      <c r="BG365">
        <v>1000</v>
      </c>
      <c r="BH365">
        <f>modell_2!BG406</f>
        <v>1162.9000000000001</v>
      </c>
      <c r="BI365">
        <v>2013</v>
      </c>
      <c r="BJ365" s="25" t="s">
        <v>121</v>
      </c>
    </row>
    <row r="366" spans="1:62" x14ac:dyDescent="0.3">
      <c r="A366" t="str">
        <f t="shared" si="1"/>
        <v>1_2013</v>
      </c>
      <c r="B366">
        <f t="shared" si="2"/>
        <v>6</v>
      </c>
      <c r="C366">
        <f t="shared" si="14"/>
        <v>1</v>
      </c>
      <c r="D366">
        <f t="shared" si="14"/>
        <v>10</v>
      </c>
      <c r="E366">
        <f t="shared" si="14"/>
        <v>5</v>
      </c>
      <c r="F366">
        <f t="shared" si="14"/>
        <v>4</v>
      </c>
      <c r="G366">
        <f t="shared" si="14"/>
        <v>1</v>
      </c>
      <c r="H366">
        <f t="shared" si="14"/>
        <v>13</v>
      </c>
      <c r="I366">
        <f t="shared" si="14"/>
        <v>12</v>
      </c>
      <c r="J366">
        <f t="shared" si="14"/>
        <v>3</v>
      </c>
      <c r="K366">
        <f t="shared" si="14"/>
        <v>8</v>
      </c>
      <c r="L366">
        <f t="shared" si="14"/>
        <v>14</v>
      </c>
      <c r="M366">
        <f t="shared" si="14"/>
        <v>12</v>
      </c>
      <c r="N366">
        <f t="shared" si="14"/>
        <v>3</v>
      </c>
      <c r="O366">
        <f t="shared" si="14"/>
        <v>1</v>
      </c>
      <c r="P366">
        <f t="shared" si="14"/>
        <v>4</v>
      </c>
      <c r="Q366">
        <f t="shared" si="14"/>
        <v>3</v>
      </c>
      <c r="R366">
        <f t="shared" si="14"/>
        <v>14</v>
      </c>
      <c r="S366">
        <f t="shared" si="14"/>
        <v>5</v>
      </c>
      <c r="T366">
        <f t="shared" si="14"/>
        <v>1</v>
      </c>
      <c r="U366">
        <f t="shared" si="14"/>
        <v>6</v>
      </c>
      <c r="V366">
        <f t="shared" si="14"/>
        <v>1</v>
      </c>
      <c r="W366">
        <f t="shared" si="14"/>
        <v>5</v>
      </c>
      <c r="X366">
        <f t="shared" si="14"/>
        <v>15</v>
      </c>
      <c r="Y366">
        <f t="shared" si="14"/>
        <v>4</v>
      </c>
      <c r="Z366">
        <f t="shared" si="14"/>
        <v>2</v>
      </c>
      <c r="AA366">
        <f t="shared" si="14"/>
        <v>2</v>
      </c>
      <c r="AB366">
        <f t="shared" si="14"/>
        <v>4</v>
      </c>
      <c r="AC366">
        <f t="shared" si="14"/>
        <v>9</v>
      </c>
      <c r="AD366">
        <f t="shared" si="14"/>
        <v>4</v>
      </c>
      <c r="AE366">
        <f t="shared" si="14"/>
        <v>12</v>
      </c>
      <c r="AF366">
        <f t="shared" si="14"/>
        <v>2</v>
      </c>
      <c r="AG366">
        <f t="shared" si="14"/>
        <v>12</v>
      </c>
      <c r="AH366">
        <f t="shared" si="14"/>
        <v>8</v>
      </c>
      <c r="AI366">
        <f t="shared" si="14"/>
        <v>2</v>
      </c>
      <c r="AJ366">
        <f t="shared" si="14"/>
        <v>15</v>
      </c>
      <c r="AK366">
        <f t="shared" si="14"/>
        <v>4</v>
      </c>
      <c r="AL366">
        <f t="shared" si="14"/>
        <v>12</v>
      </c>
      <c r="AM366">
        <f t="shared" si="14"/>
        <v>1</v>
      </c>
      <c r="AN366">
        <f t="shared" si="14"/>
        <v>1</v>
      </c>
      <c r="AO366">
        <f t="shared" si="14"/>
        <v>2</v>
      </c>
      <c r="AP366">
        <f t="shared" si="14"/>
        <v>9</v>
      </c>
      <c r="AQ366">
        <f t="shared" si="14"/>
        <v>1</v>
      </c>
      <c r="AR366">
        <f t="shared" si="14"/>
        <v>3</v>
      </c>
      <c r="AS366">
        <f t="shared" si="14"/>
        <v>7</v>
      </c>
      <c r="AT366">
        <f t="shared" si="14"/>
        <v>12</v>
      </c>
      <c r="AU366">
        <f t="shared" si="14"/>
        <v>3</v>
      </c>
      <c r="AV366">
        <f t="shared" si="14"/>
        <v>2</v>
      </c>
      <c r="AW366">
        <f t="shared" si="14"/>
        <v>2</v>
      </c>
      <c r="AX366">
        <f t="shared" si="14"/>
        <v>13</v>
      </c>
      <c r="AY366">
        <f t="shared" si="14"/>
        <v>6</v>
      </c>
      <c r="AZ366">
        <f t="shared" si="14"/>
        <v>10</v>
      </c>
      <c r="BA366">
        <f t="shared" si="14"/>
        <v>5</v>
      </c>
      <c r="BB366">
        <f t="shared" si="14"/>
        <v>13</v>
      </c>
      <c r="BC366">
        <f t="shared" si="14"/>
        <v>4</v>
      </c>
      <c r="BD366">
        <f t="shared" si="14"/>
        <v>8</v>
      </c>
      <c r="BE366">
        <f t="shared" si="14"/>
        <v>13</v>
      </c>
      <c r="BF366">
        <f t="shared" si="14"/>
        <v>6</v>
      </c>
      <c r="BG366">
        <v>1000</v>
      </c>
      <c r="BH366">
        <f>modell_2!BG407</f>
        <v>1088.3</v>
      </c>
      <c r="BI366">
        <v>2013</v>
      </c>
      <c r="BJ366" s="25">
        <v>1</v>
      </c>
    </row>
    <row r="367" spans="1:62" x14ac:dyDescent="0.3">
      <c r="A367" t="str">
        <f t="shared" si="1"/>
        <v>2_2013</v>
      </c>
      <c r="B367">
        <f t="shared" si="2"/>
        <v>4</v>
      </c>
      <c r="C367">
        <f t="shared" si="14"/>
        <v>1</v>
      </c>
      <c r="D367">
        <f t="shared" si="14"/>
        <v>10</v>
      </c>
      <c r="E367">
        <f t="shared" si="14"/>
        <v>7</v>
      </c>
      <c r="F367">
        <f t="shared" si="14"/>
        <v>4</v>
      </c>
      <c r="G367">
        <f t="shared" si="14"/>
        <v>4</v>
      </c>
      <c r="H367">
        <f t="shared" si="14"/>
        <v>13</v>
      </c>
      <c r="I367">
        <f t="shared" si="14"/>
        <v>12</v>
      </c>
      <c r="J367">
        <f t="shared" si="14"/>
        <v>3</v>
      </c>
      <c r="K367">
        <f t="shared" si="14"/>
        <v>7</v>
      </c>
      <c r="L367">
        <f t="shared" si="14"/>
        <v>15</v>
      </c>
      <c r="M367">
        <f t="shared" si="14"/>
        <v>12</v>
      </c>
      <c r="N367">
        <f t="shared" si="14"/>
        <v>3</v>
      </c>
      <c r="O367">
        <f t="shared" si="14"/>
        <v>2</v>
      </c>
      <c r="P367">
        <f t="shared" si="14"/>
        <v>4</v>
      </c>
      <c r="Q367">
        <f t="shared" si="14"/>
        <v>2</v>
      </c>
      <c r="R367">
        <f t="shared" si="14"/>
        <v>14</v>
      </c>
      <c r="S367">
        <f t="shared" si="14"/>
        <v>6</v>
      </c>
      <c r="T367">
        <f t="shared" si="14"/>
        <v>2</v>
      </c>
      <c r="U367">
        <f t="shared" si="14"/>
        <v>16</v>
      </c>
      <c r="V367">
        <f t="shared" si="14"/>
        <v>3</v>
      </c>
      <c r="W367">
        <f t="shared" ref="C367:BF371" si="15">INT(W52/20)+1</f>
        <v>5</v>
      </c>
      <c r="X367">
        <f t="shared" si="15"/>
        <v>15</v>
      </c>
      <c r="Y367">
        <f t="shared" si="15"/>
        <v>7</v>
      </c>
      <c r="Z367">
        <f t="shared" si="15"/>
        <v>9</v>
      </c>
      <c r="AA367">
        <f t="shared" si="15"/>
        <v>8</v>
      </c>
      <c r="AB367">
        <f t="shared" si="15"/>
        <v>5</v>
      </c>
      <c r="AC367">
        <f t="shared" si="15"/>
        <v>16</v>
      </c>
      <c r="AD367">
        <f t="shared" si="15"/>
        <v>4</v>
      </c>
      <c r="AE367">
        <f t="shared" si="15"/>
        <v>12</v>
      </c>
      <c r="AF367">
        <f t="shared" si="15"/>
        <v>3</v>
      </c>
      <c r="AG367">
        <f t="shared" si="15"/>
        <v>11</v>
      </c>
      <c r="AH367">
        <f t="shared" si="15"/>
        <v>8</v>
      </c>
      <c r="AI367">
        <f t="shared" si="15"/>
        <v>10</v>
      </c>
      <c r="AJ367">
        <f t="shared" si="15"/>
        <v>14</v>
      </c>
      <c r="AK367">
        <f t="shared" si="15"/>
        <v>4</v>
      </c>
      <c r="AL367">
        <f t="shared" si="15"/>
        <v>12</v>
      </c>
      <c r="AM367">
        <f t="shared" si="15"/>
        <v>4</v>
      </c>
      <c r="AN367">
        <f t="shared" si="15"/>
        <v>8</v>
      </c>
      <c r="AO367">
        <f t="shared" si="15"/>
        <v>5</v>
      </c>
      <c r="AP367">
        <f t="shared" si="15"/>
        <v>9</v>
      </c>
      <c r="AQ367">
        <f t="shared" si="15"/>
        <v>10</v>
      </c>
      <c r="AR367">
        <f t="shared" si="15"/>
        <v>5</v>
      </c>
      <c r="AS367">
        <f t="shared" si="15"/>
        <v>6</v>
      </c>
      <c r="AT367">
        <f t="shared" si="15"/>
        <v>12</v>
      </c>
      <c r="AU367">
        <f t="shared" si="15"/>
        <v>2</v>
      </c>
      <c r="AV367">
        <f t="shared" si="15"/>
        <v>3</v>
      </c>
      <c r="AW367">
        <f t="shared" si="15"/>
        <v>4</v>
      </c>
      <c r="AX367">
        <f t="shared" si="15"/>
        <v>11</v>
      </c>
      <c r="AY367">
        <f t="shared" si="15"/>
        <v>5</v>
      </c>
      <c r="AZ367">
        <f t="shared" si="15"/>
        <v>13</v>
      </c>
      <c r="BA367">
        <f t="shared" si="15"/>
        <v>10</v>
      </c>
      <c r="BB367">
        <f t="shared" si="15"/>
        <v>14</v>
      </c>
      <c r="BC367">
        <f t="shared" si="15"/>
        <v>2</v>
      </c>
      <c r="BD367">
        <f t="shared" si="15"/>
        <v>9</v>
      </c>
      <c r="BE367">
        <f t="shared" si="15"/>
        <v>13</v>
      </c>
      <c r="BF367">
        <f t="shared" si="15"/>
        <v>7</v>
      </c>
      <c r="BG367">
        <v>1000</v>
      </c>
      <c r="BH367">
        <f>modell_2!BG408</f>
        <v>1019.5</v>
      </c>
      <c r="BI367">
        <v>2013</v>
      </c>
      <c r="BJ367" s="25">
        <v>2</v>
      </c>
    </row>
    <row r="368" spans="1:62" x14ac:dyDescent="0.3">
      <c r="A368" t="str">
        <f t="shared" si="1"/>
        <v>3_2013</v>
      </c>
      <c r="B368">
        <f t="shared" si="2"/>
        <v>5</v>
      </c>
      <c r="C368">
        <f t="shared" si="15"/>
        <v>5</v>
      </c>
      <c r="D368">
        <f t="shared" si="15"/>
        <v>11</v>
      </c>
      <c r="E368">
        <f t="shared" si="15"/>
        <v>11</v>
      </c>
      <c r="F368">
        <f t="shared" si="15"/>
        <v>5</v>
      </c>
      <c r="G368">
        <f t="shared" si="15"/>
        <v>7</v>
      </c>
      <c r="H368">
        <f t="shared" si="15"/>
        <v>14</v>
      </c>
      <c r="I368">
        <f t="shared" si="15"/>
        <v>12</v>
      </c>
      <c r="J368">
        <f t="shared" si="15"/>
        <v>5</v>
      </c>
      <c r="K368">
        <f t="shared" si="15"/>
        <v>15</v>
      </c>
      <c r="L368">
        <f t="shared" si="15"/>
        <v>15</v>
      </c>
      <c r="M368">
        <f t="shared" si="15"/>
        <v>12</v>
      </c>
      <c r="N368">
        <f t="shared" si="15"/>
        <v>5</v>
      </c>
      <c r="O368">
        <f t="shared" si="15"/>
        <v>4</v>
      </c>
      <c r="P368">
        <f t="shared" si="15"/>
        <v>4</v>
      </c>
      <c r="Q368">
        <f t="shared" si="15"/>
        <v>7</v>
      </c>
      <c r="R368">
        <f t="shared" si="15"/>
        <v>14</v>
      </c>
      <c r="S368">
        <f t="shared" si="15"/>
        <v>6</v>
      </c>
      <c r="T368">
        <f t="shared" si="15"/>
        <v>2</v>
      </c>
      <c r="U368">
        <f t="shared" si="15"/>
        <v>15</v>
      </c>
      <c r="V368">
        <f t="shared" si="15"/>
        <v>3</v>
      </c>
      <c r="W368">
        <f t="shared" si="15"/>
        <v>5</v>
      </c>
      <c r="X368">
        <f t="shared" si="15"/>
        <v>14</v>
      </c>
      <c r="Y368">
        <f t="shared" si="15"/>
        <v>6</v>
      </c>
      <c r="Z368">
        <f t="shared" si="15"/>
        <v>8</v>
      </c>
      <c r="AA368">
        <f t="shared" si="15"/>
        <v>8</v>
      </c>
      <c r="AB368">
        <f t="shared" si="15"/>
        <v>5</v>
      </c>
      <c r="AC368">
        <f t="shared" si="15"/>
        <v>15</v>
      </c>
      <c r="AD368">
        <f t="shared" si="15"/>
        <v>5</v>
      </c>
      <c r="AE368">
        <f t="shared" si="15"/>
        <v>12</v>
      </c>
      <c r="AF368">
        <f t="shared" si="15"/>
        <v>3</v>
      </c>
      <c r="AG368">
        <f t="shared" si="15"/>
        <v>13</v>
      </c>
      <c r="AH368">
        <f t="shared" si="15"/>
        <v>14</v>
      </c>
      <c r="AI368">
        <f t="shared" si="15"/>
        <v>10</v>
      </c>
      <c r="AJ368">
        <f t="shared" si="15"/>
        <v>15</v>
      </c>
      <c r="AK368">
        <f t="shared" si="15"/>
        <v>5</v>
      </c>
      <c r="AL368">
        <f t="shared" si="15"/>
        <v>12</v>
      </c>
      <c r="AM368">
        <f t="shared" si="15"/>
        <v>4</v>
      </c>
      <c r="AN368">
        <f t="shared" si="15"/>
        <v>9</v>
      </c>
      <c r="AO368">
        <f t="shared" si="15"/>
        <v>5</v>
      </c>
      <c r="AP368">
        <f t="shared" si="15"/>
        <v>8</v>
      </c>
      <c r="AQ368">
        <f t="shared" si="15"/>
        <v>9</v>
      </c>
      <c r="AR368">
        <f t="shared" si="15"/>
        <v>5</v>
      </c>
      <c r="AS368">
        <f t="shared" si="15"/>
        <v>6</v>
      </c>
      <c r="AT368">
        <f t="shared" si="15"/>
        <v>13</v>
      </c>
      <c r="AU368">
        <f t="shared" si="15"/>
        <v>2</v>
      </c>
      <c r="AV368">
        <f t="shared" si="15"/>
        <v>4</v>
      </c>
      <c r="AW368">
        <f t="shared" si="15"/>
        <v>5</v>
      </c>
      <c r="AX368">
        <f t="shared" si="15"/>
        <v>3</v>
      </c>
      <c r="AY368">
        <f t="shared" si="15"/>
        <v>4</v>
      </c>
      <c r="AZ368">
        <f t="shared" si="15"/>
        <v>15</v>
      </c>
      <c r="BA368">
        <f t="shared" si="15"/>
        <v>10</v>
      </c>
      <c r="BB368">
        <f t="shared" si="15"/>
        <v>15</v>
      </c>
      <c r="BC368">
        <f t="shared" si="15"/>
        <v>5</v>
      </c>
      <c r="BD368">
        <f t="shared" si="15"/>
        <v>7</v>
      </c>
      <c r="BE368">
        <f t="shared" si="15"/>
        <v>13</v>
      </c>
      <c r="BF368">
        <f t="shared" si="15"/>
        <v>6</v>
      </c>
      <c r="BG368">
        <v>1000</v>
      </c>
      <c r="BH368">
        <f>modell_2!BG409</f>
        <v>897</v>
      </c>
      <c r="BI368">
        <v>2013</v>
      </c>
      <c r="BJ368" s="25">
        <v>3</v>
      </c>
    </row>
    <row r="369" spans="1:62" x14ac:dyDescent="0.3">
      <c r="A369" t="str">
        <f t="shared" si="1"/>
        <v>4_2013</v>
      </c>
      <c r="B369">
        <f t="shared" si="2"/>
        <v>5</v>
      </c>
      <c r="C369">
        <f t="shared" si="15"/>
        <v>4</v>
      </c>
      <c r="D369">
        <f t="shared" si="15"/>
        <v>12</v>
      </c>
      <c r="E369">
        <f t="shared" si="15"/>
        <v>9</v>
      </c>
      <c r="F369">
        <f t="shared" si="15"/>
        <v>5</v>
      </c>
      <c r="G369">
        <f t="shared" si="15"/>
        <v>4</v>
      </c>
      <c r="H369">
        <f t="shared" si="15"/>
        <v>14</v>
      </c>
      <c r="I369">
        <f t="shared" si="15"/>
        <v>12</v>
      </c>
      <c r="J369">
        <f t="shared" si="15"/>
        <v>4</v>
      </c>
      <c r="K369">
        <f t="shared" si="15"/>
        <v>13</v>
      </c>
      <c r="L369">
        <f t="shared" si="15"/>
        <v>14</v>
      </c>
      <c r="M369">
        <f t="shared" si="15"/>
        <v>10</v>
      </c>
      <c r="N369">
        <f t="shared" si="15"/>
        <v>3</v>
      </c>
      <c r="O369">
        <f t="shared" si="15"/>
        <v>3</v>
      </c>
      <c r="P369">
        <f t="shared" si="15"/>
        <v>4</v>
      </c>
      <c r="Q369">
        <f t="shared" si="15"/>
        <v>7</v>
      </c>
      <c r="R369">
        <f t="shared" si="15"/>
        <v>13</v>
      </c>
      <c r="S369">
        <f t="shared" si="15"/>
        <v>4</v>
      </c>
      <c r="T369">
        <f t="shared" si="15"/>
        <v>2</v>
      </c>
      <c r="U369">
        <f t="shared" si="15"/>
        <v>15</v>
      </c>
      <c r="V369">
        <f t="shared" si="15"/>
        <v>3</v>
      </c>
      <c r="W369">
        <f t="shared" si="15"/>
        <v>4</v>
      </c>
      <c r="X369">
        <f t="shared" si="15"/>
        <v>15</v>
      </c>
      <c r="Y369">
        <f t="shared" si="15"/>
        <v>6</v>
      </c>
      <c r="Z369">
        <f t="shared" si="15"/>
        <v>7</v>
      </c>
      <c r="AA369">
        <f t="shared" si="15"/>
        <v>8</v>
      </c>
      <c r="AB369">
        <f t="shared" si="15"/>
        <v>4</v>
      </c>
      <c r="AC369">
        <f t="shared" si="15"/>
        <v>15</v>
      </c>
      <c r="AD369">
        <f t="shared" si="15"/>
        <v>5</v>
      </c>
      <c r="AE369">
        <f t="shared" si="15"/>
        <v>12</v>
      </c>
      <c r="AF369">
        <f t="shared" si="15"/>
        <v>3</v>
      </c>
      <c r="AG369">
        <f t="shared" si="15"/>
        <v>13</v>
      </c>
      <c r="AH369">
        <f t="shared" si="15"/>
        <v>13</v>
      </c>
      <c r="AI369">
        <f t="shared" si="15"/>
        <v>10</v>
      </c>
      <c r="AJ369">
        <f t="shared" si="15"/>
        <v>15</v>
      </c>
      <c r="AK369">
        <f t="shared" si="15"/>
        <v>4</v>
      </c>
      <c r="AL369">
        <f t="shared" si="15"/>
        <v>12</v>
      </c>
      <c r="AM369">
        <f t="shared" si="15"/>
        <v>5</v>
      </c>
      <c r="AN369">
        <f t="shared" si="15"/>
        <v>6</v>
      </c>
      <c r="AO369">
        <f t="shared" si="15"/>
        <v>4</v>
      </c>
      <c r="AP369">
        <f t="shared" si="15"/>
        <v>9</v>
      </c>
      <c r="AQ369">
        <f t="shared" si="15"/>
        <v>9</v>
      </c>
      <c r="AR369">
        <f t="shared" si="15"/>
        <v>4</v>
      </c>
      <c r="AS369">
        <f t="shared" si="15"/>
        <v>5</v>
      </c>
      <c r="AT369">
        <f t="shared" si="15"/>
        <v>14</v>
      </c>
      <c r="AU369">
        <f t="shared" si="15"/>
        <v>3</v>
      </c>
      <c r="AV369">
        <f t="shared" si="15"/>
        <v>3</v>
      </c>
      <c r="AW369">
        <f t="shared" si="15"/>
        <v>4</v>
      </c>
      <c r="AX369">
        <f t="shared" si="15"/>
        <v>4</v>
      </c>
      <c r="AY369">
        <f t="shared" si="15"/>
        <v>3</v>
      </c>
      <c r="AZ369">
        <f t="shared" si="15"/>
        <v>15</v>
      </c>
      <c r="BA369">
        <f t="shared" si="15"/>
        <v>9</v>
      </c>
      <c r="BB369">
        <f t="shared" si="15"/>
        <v>15</v>
      </c>
      <c r="BC369">
        <f t="shared" si="15"/>
        <v>5</v>
      </c>
      <c r="BD369">
        <f t="shared" si="15"/>
        <v>6</v>
      </c>
      <c r="BE369">
        <f t="shared" si="15"/>
        <v>13</v>
      </c>
      <c r="BF369">
        <f t="shared" si="15"/>
        <v>6</v>
      </c>
      <c r="BG369">
        <v>1000</v>
      </c>
      <c r="BH369">
        <f>modell_2!BG410</f>
        <v>921.2</v>
      </c>
      <c r="BI369">
        <v>2013</v>
      </c>
      <c r="BJ369" s="25">
        <v>4</v>
      </c>
    </row>
    <row r="370" spans="1:62" x14ac:dyDescent="0.3">
      <c r="A370" t="str">
        <f t="shared" si="1"/>
        <v>5_2013</v>
      </c>
      <c r="B370">
        <f t="shared" si="2"/>
        <v>1</v>
      </c>
      <c r="C370">
        <f t="shared" si="15"/>
        <v>1</v>
      </c>
      <c r="D370">
        <f t="shared" si="15"/>
        <v>1</v>
      </c>
      <c r="E370">
        <f t="shared" si="15"/>
        <v>2</v>
      </c>
      <c r="F370">
        <f t="shared" si="15"/>
        <v>1</v>
      </c>
      <c r="G370">
        <f t="shared" si="15"/>
        <v>1</v>
      </c>
      <c r="H370">
        <f t="shared" si="15"/>
        <v>13</v>
      </c>
      <c r="I370">
        <f t="shared" si="15"/>
        <v>1</v>
      </c>
      <c r="J370">
        <f t="shared" si="15"/>
        <v>1</v>
      </c>
      <c r="K370">
        <f t="shared" si="15"/>
        <v>1</v>
      </c>
      <c r="L370">
        <f t="shared" si="15"/>
        <v>1</v>
      </c>
      <c r="M370">
        <f t="shared" si="15"/>
        <v>1</v>
      </c>
      <c r="N370">
        <f t="shared" si="15"/>
        <v>2</v>
      </c>
      <c r="O370">
        <f t="shared" si="15"/>
        <v>1</v>
      </c>
      <c r="P370">
        <f t="shared" si="15"/>
        <v>1</v>
      </c>
      <c r="Q370">
        <f t="shared" si="15"/>
        <v>3</v>
      </c>
      <c r="R370">
        <f t="shared" si="15"/>
        <v>2</v>
      </c>
      <c r="S370">
        <f t="shared" si="15"/>
        <v>3</v>
      </c>
      <c r="T370">
        <f t="shared" si="15"/>
        <v>1</v>
      </c>
      <c r="U370">
        <f t="shared" si="15"/>
        <v>13</v>
      </c>
      <c r="V370">
        <f t="shared" si="15"/>
        <v>1</v>
      </c>
      <c r="W370">
        <f t="shared" si="15"/>
        <v>1</v>
      </c>
      <c r="X370">
        <f t="shared" si="15"/>
        <v>1</v>
      </c>
      <c r="Y370">
        <f t="shared" si="15"/>
        <v>1</v>
      </c>
      <c r="Z370">
        <f t="shared" si="15"/>
        <v>2</v>
      </c>
      <c r="AA370">
        <f t="shared" si="15"/>
        <v>1</v>
      </c>
      <c r="AB370">
        <f t="shared" si="15"/>
        <v>1</v>
      </c>
      <c r="AC370">
        <f t="shared" si="15"/>
        <v>13</v>
      </c>
      <c r="AD370">
        <f t="shared" si="15"/>
        <v>5</v>
      </c>
      <c r="AE370">
        <f t="shared" si="15"/>
        <v>12</v>
      </c>
      <c r="AF370">
        <f t="shared" si="15"/>
        <v>2</v>
      </c>
      <c r="AG370">
        <f t="shared" si="15"/>
        <v>13</v>
      </c>
      <c r="AH370">
        <f t="shared" si="15"/>
        <v>11</v>
      </c>
      <c r="AI370">
        <f t="shared" si="15"/>
        <v>1</v>
      </c>
      <c r="AJ370">
        <f t="shared" si="15"/>
        <v>14</v>
      </c>
      <c r="AK370">
        <f t="shared" si="15"/>
        <v>1</v>
      </c>
      <c r="AL370">
        <f t="shared" si="15"/>
        <v>12</v>
      </c>
      <c r="AM370">
        <f t="shared" si="15"/>
        <v>4</v>
      </c>
      <c r="AN370">
        <f t="shared" si="15"/>
        <v>7</v>
      </c>
      <c r="AO370">
        <f t="shared" si="15"/>
        <v>2</v>
      </c>
      <c r="AP370">
        <f t="shared" si="15"/>
        <v>8</v>
      </c>
      <c r="AQ370">
        <f t="shared" si="15"/>
        <v>9</v>
      </c>
      <c r="AR370">
        <f t="shared" si="15"/>
        <v>2</v>
      </c>
      <c r="AS370">
        <f t="shared" si="15"/>
        <v>7</v>
      </c>
      <c r="AT370">
        <f t="shared" si="15"/>
        <v>12</v>
      </c>
      <c r="AU370">
        <f t="shared" si="15"/>
        <v>2</v>
      </c>
      <c r="AV370">
        <f t="shared" si="15"/>
        <v>2</v>
      </c>
      <c r="AW370">
        <f t="shared" si="15"/>
        <v>1</v>
      </c>
      <c r="AX370">
        <f t="shared" si="15"/>
        <v>9</v>
      </c>
      <c r="AY370">
        <f t="shared" si="15"/>
        <v>4</v>
      </c>
      <c r="AZ370">
        <f t="shared" si="15"/>
        <v>10</v>
      </c>
      <c r="BA370">
        <f t="shared" si="15"/>
        <v>3</v>
      </c>
      <c r="BB370">
        <f t="shared" si="15"/>
        <v>14</v>
      </c>
      <c r="BC370">
        <f t="shared" si="15"/>
        <v>1</v>
      </c>
      <c r="BD370">
        <f t="shared" si="15"/>
        <v>1</v>
      </c>
      <c r="BE370">
        <f t="shared" si="15"/>
        <v>13</v>
      </c>
      <c r="BF370">
        <f t="shared" si="15"/>
        <v>6</v>
      </c>
      <c r="BG370">
        <v>1000</v>
      </c>
      <c r="BH370">
        <f>modell_2!BG411</f>
        <v>1175</v>
      </c>
      <c r="BI370">
        <v>2013</v>
      </c>
      <c r="BJ370" s="25">
        <v>5</v>
      </c>
    </row>
    <row r="371" spans="1:62" x14ac:dyDescent="0.3">
      <c r="A371" t="str">
        <f t="shared" si="1"/>
        <v>6_2013</v>
      </c>
      <c r="B371">
        <f t="shared" si="2"/>
        <v>1</v>
      </c>
      <c r="C371">
        <f t="shared" si="15"/>
        <v>4</v>
      </c>
      <c r="D371">
        <f t="shared" si="15"/>
        <v>1</v>
      </c>
      <c r="E371">
        <f t="shared" si="15"/>
        <v>4</v>
      </c>
      <c r="F371">
        <f t="shared" si="15"/>
        <v>1</v>
      </c>
      <c r="G371">
        <f t="shared" si="15"/>
        <v>1</v>
      </c>
      <c r="H371">
        <f t="shared" si="15"/>
        <v>13</v>
      </c>
      <c r="I371">
        <f t="shared" si="15"/>
        <v>2</v>
      </c>
      <c r="J371">
        <f t="shared" si="15"/>
        <v>3</v>
      </c>
      <c r="K371">
        <f t="shared" si="15"/>
        <v>7</v>
      </c>
      <c r="L371">
        <f t="shared" si="15"/>
        <v>10</v>
      </c>
      <c r="M371">
        <f t="shared" si="15"/>
        <v>2</v>
      </c>
      <c r="N371">
        <f t="shared" si="15"/>
        <v>1</v>
      </c>
      <c r="O371">
        <f t="shared" si="15"/>
        <v>1</v>
      </c>
      <c r="P371">
        <f t="shared" si="15"/>
        <v>3</v>
      </c>
      <c r="Q371">
        <f t="shared" si="15"/>
        <v>1</v>
      </c>
      <c r="R371">
        <f t="shared" si="15"/>
        <v>5</v>
      </c>
      <c r="S371">
        <f t="shared" si="15"/>
        <v>3</v>
      </c>
      <c r="T371">
        <f t="shared" si="15"/>
        <v>1</v>
      </c>
      <c r="U371">
        <f t="shared" si="15"/>
        <v>15</v>
      </c>
      <c r="V371">
        <f t="shared" si="15"/>
        <v>4</v>
      </c>
      <c r="W371">
        <f t="shared" si="15"/>
        <v>1</v>
      </c>
      <c r="X371">
        <f t="shared" si="15"/>
        <v>15</v>
      </c>
      <c r="Y371">
        <f t="shared" si="15"/>
        <v>1</v>
      </c>
      <c r="Z371">
        <f t="shared" si="15"/>
        <v>6</v>
      </c>
      <c r="AA371">
        <f t="shared" si="15"/>
        <v>7</v>
      </c>
      <c r="AB371">
        <f t="shared" si="15"/>
        <v>1</v>
      </c>
      <c r="AC371">
        <f t="shared" si="15"/>
        <v>15</v>
      </c>
      <c r="AD371">
        <f t="shared" si="15"/>
        <v>3</v>
      </c>
      <c r="AE371">
        <f t="shared" si="15"/>
        <v>12</v>
      </c>
      <c r="AF371">
        <f t="shared" si="15"/>
        <v>1</v>
      </c>
      <c r="AG371">
        <f t="shared" si="15"/>
        <v>13</v>
      </c>
      <c r="AH371">
        <f t="shared" si="15"/>
        <v>13</v>
      </c>
      <c r="AI371">
        <f t="shared" si="15"/>
        <v>10</v>
      </c>
      <c r="AJ371">
        <f t="shared" si="15"/>
        <v>15</v>
      </c>
      <c r="AK371">
        <f t="shared" si="15"/>
        <v>2</v>
      </c>
      <c r="AL371">
        <f t="shared" si="15"/>
        <v>13</v>
      </c>
      <c r="AM371">
        <f t="shared" si="15"/>
        <v>4</v>
      </c>
      <c r="AN371">
        <f t="shared" si="15"/>
        <v>7</v>
      </c>
      <c r="AO371">
        <f t="shared" si="15"/>
        <v>2</v>
      </c>
      <c r="AP371">
        <f t="shared" si="15"/>
        <v>8</v>
      </c>
      <c r="AQ371">
        <f t="shared" si="15"/>
        <v>8</v>
      </c>
      <c r="AR371">
        <f t="shared" si="15"/>
        <v>3</v>
      </c>
      <c r="AS371">
        <f t="shared" si="15"/>
        <v>5</v>
      </c>
      <c r="AT371">
        <f t="shared" si="15"/>
        <v>13</v>
      </c>
      <c r="AU371">
        <f t="shared" si="15"/>
        <v>3</v>
      </c>
      <c r="AV371">
        <f t="shared" si="15"/>
        <v>3</v>
      </c>
      <c r="AW371">
        <f t="shared" si="15"/>
        <v>5</v>
      </c>
      <c r="AX371">
        <f t="shared" si="15"/>
        <v>9</v>
      </c>
      <c r="AY371">
        <f t="shared" si="15"/>
        <v>6</v>
      </c>
      <c r="AZ371">
        <f t="shared" si="15"/>
        <v>11</v>
      </c>
      <c r="BA371">
        <f t="shared" si="15"/>
        <v>3</v>
      </c>
      <c r="BB371">
        <f t="shared" ref="C371:BF376" si="16">INT(BB56/20)+1</f>
        <v>15</v>
      </c>
      <c r="BC371">
        <f t="shared" si="16"/>
        <v>1</v>
      </c>
      <c r="BD371">
        <f t="shared" si="16"/>
        <v>6</v>
      </c>
      <c r="BE371">
        <f t="shared" si="16"/>
        <v>12</v>
      </c>
      <c r="BF371">
        <f t="shared" si="16"/>
        <v>5</v>
      </c>
      <c r="BG371">
        <v>1000</v>
      </c>
      <c r="BH371">
        <f>modell_2!BG412</f>
        <v>1099.9000000000001</v>
      </c>
      <c r="BI371">
        <v>2013</v>
      </c>
      <c r="BJ371" s="25">
        <v>6</v>
      </c>
    </row>
    <row r="372" spans="1:62" x14ac:dyDescent="0.3">
      <c r="A372" t="str">
        <f t="shared" si="1"/>
        <v>7_2013</v>
      </c>
      <c r="B372">
        <f t="shared" si="2"/>
        <v>1</v>
      </c>
      <c r="C372">
        <f t="shared" si="16"/>
        <v>5</v>
      </c>
      <c r="D372">
        <f t="shared" si="16"/>
        <v>11</v>
      </c>
      <c r="E372">
        <f t="shared" si="16"/>
        <v>6</v>
      </c>
      <c r="F372">
        <f t="shared" si="16"/>
        <v>5</v>
      </c>
      <c r="G372">
        <f t="shared" si="16"/>
        <v>4</v>
      </c>
      <c r="H372">
        <f t="shared" si="16"/>
        <v>13</v>
      </c>
      <c r="I372">
        <f t="shared" si="16"/>
        <v>11</v>
      </c>
      <c r="J372">
        <f t="shared" si="16"/>
        <v>5</v>
      </c>
      <c r="K372">
        <f t="shared" si="16"/>
        <v>15</v>
      </c>
      <c r="L372">
        <f t="shared" si="16"/>
        <v>15</v>
      </c>
      <c r="M372">
        <f t="shared" si="16"/>
        <v>12</v>
      </c>
      <c r="N372">
        <f t="shared" si="16"/>
        <v>3</v>
      </c>
      <c r="O372">
        <f t="shared" si="16"/>
        <v>4</v>
      </c>
      <c r="P372">
        <f t="shared" si="16"/>
        <v>3</v>
      </c>
      <c r="Q372">
        <f t="shared" si="16"/>
        <v>7</v>
      </c>
      <c r="R372">
        <f t="shared" si="16"/>
        <v>13</v>
      </c>
      <c r="S372">
        <f t="shared" si="16"/>
        <v>5</v>
      </c>
      <c r="T372">
        <f t="shared" si="16"/>
        <v>1</v>
      </c>
      <c r="U372">
        <f t="shared" si="16"/>
        <v>16</v>
      </c>
      <c r="V372">
        <f t="shared" si="16"/>
        <v>4</v>
      </c>
      <c r="W372">
        <f t="shared" si="16"/>
        <v>5</v>
      </c>
      <c r="X372">
        <f t="shared" si="16"/>
        <v>15</v>
      </c>
      <c r="Y372">
        <f t="shared" si="16"/>
        <v>3</v>
      </c>
      <c r="Z372">
        <f t="shared" si="16"/>
        <v>9</v>
      </c>
      <c r="AA372">
        <f t="shared" si="16"/>
        <v>9</v>
      </c>
      <c r="AB372">
        <f t="shared" si="16"/>
        <v>5</v>
      </c>
      <c r="AC372">
        <f t="shared" si="16"/>
        <v>16</v>
      </c>
      <c r="AD372">
        <f t="shared" si="16"/>
        <v>2</v>
      </c>
      <c r="AE372">
        <f t="shared" si="16"/>
        <v>12</v>
      </c>
      <c r="AF372">
        <f t="shared" si="16"/>
        <v>2</v>
      </c>
      <c r="AG372">
        <f t="shared" si="16"/>
        <v>12</v>
      </c>
      <c r="AH372">
        <f t="shared" si="16"/>
        <v>13</v>
      </c>
      <c r="AI372">
        <f t="shared" si="16"/>
        <v>11</v>
      </c>
      <c r="AJ372">
        <f t="shared" si="16"/>
        <v>14</v>
      </c>
      <c r="AK372">
        <f t="shared" si="16"/>
        <v>5</v>
      </c>
      <c r="AL372">
        <f t="shared" si="16"/>
        <v>13</v>
      </c>
      <c r="AM372">
        <f t="shared" si="16"/>
        <v>5</v>
      </c>
      <c r="AN372">
        <f t="shared" si="16"/>
        <v>7</v>
      </c>
      <c r="AO372">
        <f t="shared" si="16"/>
        <v>3</v>
      </c>
      <c r="AP372">
        <f t="shared" si="16"/>
        <v>9</v>
      </c>
      <c r="AQ372">
        <f t="shared" si="16"/>
        <v>9</v>
      </c>
      <c r="AR372">
        <f t="shared" si="16"/>
        <v>5</v>
      </c>
      <c r="AS372">
        <f t="shared" si="16"/>
        <v>6</v>
      </c>
      <c r="AT372">
        <f t="shared" si="16"/>
        <v>13</v>
      </c>
      <c r="AU372">
        <f t="shared" si="16"/>
        <v>2</v>
      </c>
      <c r="AV372">
        <f t="shared" si="16"/>
        <v>3</v>
      </c>
      <c r="AW372">
        <f t="shared" si="16"/>
        <v>3</v>
      </c>
      <c r="AX372">
        <f t="shared" si="16"/>
        <v>9</v>
      </c>
      <c r="AY372">
        <f t="shared" si="16"/>
        <v>5</v>
      </c>
      <c r="AZ372">
        <f t="shared" si="16"/>
        <v>13</v>
      </c>
      <c r="BA372">
        <f t="shared" si="16"/>
        <v>6</v>
      </c>
      <c r="BB372">
        <f t="shared" si="16"/>
        <v>14</v>
      </c>
      <c r="BC372">
        <f t="shared" si="16"/>
        <v>1</v>
      </c>
      <c r="BD372">
        <f t="shared" si="16"/>
        <v>7</v>
      </c>
      <c r="BE372">
        <f t="shared" si="16"/>
        <v>13</v>
      </c>
      <c r="BF372">
        <f t="shared" si="16"/>
        <v>5</v>
      </c>
      <c r="BG372">
        <v>1000</v>
      </c>
      <c r="BH372">
        <f>modell_2!BG413</f>
        <v>999.5</v>
      </c>
      <c r="BI372">
        <v>2013</v>
      </c>
      <c r="BJ372" s="25">
        <v>7</v>
      </c>
    </row>
    <row r="373" spans="1:62" x14ac:dyDescent="0.3">
      <c r="A373" t="str">
        <f t="shared" si="1"/>
        <v>8_2013</v>
      </c>
      <c r="B373">
        <f t="shared" si="2"/>
        <v>4</v>
      </c>
      <c r="C373">
        <f t="shared" si="16"/>
        <v>5</v>
      </c>
      <c r="D373">
        <f t="shared" si="16"/>
        <v>12</v>
      </c>
      <c r="E373">
        <f t="shared" si="16"/>
        <v>10</v>
      </c>
      <c r="F373">
        <f t="shared" si="16"/>
        <v>5</v>
      </c>
      <c r="G373">
        <f t="shared" si="16"/>
        <v>7</v>
      </c>
      <c r="H373">
        <f t="shared" si="16"/>
        <v>13</v>
      </c>
      <c r="I373">
        <f t="shared" si="16"/>
        <v>12</v>
      </c>
      <c r="J373">
        <f t="shared" si="16"/>
        <v>5</v>
      </c>
      <c r="K373">
        <f t="shared" si="16"/>
        <v>14</v>
      </c>
      <c r="L373">
        <f t="shared" si="16"/>
        <v>15</v>
      </c>
      <c r="M373">
        <f t="shared" si="16"/>
        <v>12</v>
      </c>
      <c r="N373">
        <f t="shared" si="16"/>
        <v>4</v>
      </c>
      <c r="O373">
        <f t="shared" si="16"/>
        <v>5</v>
      </c>
      <c r="P373">
        <f t="shared" si="16"/>
        <v>4</v>
      </c>
      <c r="Q373">
        <f t="shared" si="16"/>
        <v>7</v>
      </c>
      <c r="R373">
        <f t="shared" si="16"/>
        <v>13</v>
      </c>
      <c r="S373">
        <f t="shared" si="16"/>
        <v>4</v>
      </c>
      <c r="T373">
        <f t="shared" si="16"/>
        <v>2</v>
      </c>
      <c r="U373">
        <f t="shared" si="16"/>
        <v>16</v>
      </c>
      <c r="V373">
        <f t="shared" si="16"/>
        <v>4</v>
      </c>
      <c r="W373">
        <f t="shared" si="16"/>
        <v>5</v>
      </c>
      <c r="X373">
        <f t="shared" si="16"/>
        <v>14</v>
      </c>
      <c r="Y373">
        <f t="shared" si="16"/>
        <v>5</v>
      </c>
      <c r="Z373">
        <f t="shared" si="16"/>
        <v>9</v>
      </c>
      <c r="AA373">
        <f t="shared" si="16"/>
        <v>9</v>
      </c>
      <c r="AB373">
        <f t="shared" si="16"/>
        <v>6</v>
      </c>
      <c r="AC373">
        <f t="shared" si="16"/>
        <v>16</v>
      </c>
      <c r="AD373">
        <f t="shared" si="16"/>
        <v>3</v>
      </c>
      <c r="AE373">
        <f t="shared" si="16"/>
        <v>12</v>
      </c>
      <c r="AF373">
        <f t="shared" si="16"/>
        <v>1</v>
      </c>
      <c r="AG373">
        <f t="shared" si="16"/>
        <v>12</v>
      </c>
      <c r="AH373">
        <f t="shared" si="16"/>
        <v>14</v>
      </c>
      <c r="AI373">
        <f t="shared" si="16"/>
        <v>10</v>
      </c>
      <c r="AJ373">
        <f t="shared" si="16"/>
        <v>1</v>
      </c>
      <c r="AK373">
        <f t="shared" si="16"/>
        <v>5</v>
      </c>
      <c r="AL373">
        <f t="shared" si="16"/>
        <v>10</v>
      </c>
      <c r="AM373">
        <f t="shared" si="16"/>
        <v>3</v>
      </c>
      <c r="AN373">
        <f t="shared" si="16"/>
        <v>9</v>
      </c>
      <c r="AO373">
        <f t="shared" si="16"/>
        <v>4</v>
      </c>
      <c r="AP373">
        <f t="shared" si="16"/>
        <v>8</v>
      </c>
      <c r="AQ373">
        <f t="shared" si="16"/>
        <v>9</v>
      </c>
      <c r="AR373">
        <f t="shared" si="16"/>
        <v>5</v>
      </c>
      <c r="AS373">
        <f t="shared" si="16"/>
        <v>6</v>
      </c>
      <c r="AT373">
        <f t="shared" si="16"/>
        <v>14</v>
      </c>
      <c r="AU373">
        <f t="shared" si="16"/>
        <v>1</v>
      </c>
      <c r="AV373">
        <f t="shared" si="16"/>
        <v>4</v>
      </c>
      <c r="AW373">
        <f t="shared" si="16"/>
        <v>2</v>
      </c>
      <c r="AX373">
        <f t="shared" si="16"/>
        <v>13</v>
      </c>
      <c r="AY373">
        <f t="shared" si="16"/>
        <v>6</v>
      </c>
      <c r="AZ373">
        <f t="shared" si="16"/>
        <v>13</v>
      </c>
      <c r="BA373">
        <f t="shared" si="16"/>
        <v>8</v>
      </c>
      <c r="BB373">
        <f t="shared" si="16"/>
        <v>6</v>
      </c>
      <c r="BC373">
        <f t="shared" si="16"/>
        <v>3</v>
      </c>
      <c r="BD373">
        <f t="shared" si="16"/>
        <v>9</v>
      </c>
      <c r="BE373">
        <f t="shared" si="16"/>
        <v>12</v>
      </c>
      <c r="BF373">
        <f t="shared" si="16"/>
        <v>1</v>
      </c>
      <c r="BG373">
        <v>1000</v>
      </c>
      <c r="BH373">
        <f>modell_2!BG414</f>
        <v>1072.5999999999999</v>
      </c>
      <c r="BI373">
        <v>2013</v>
      </c>
      <c r="BJ373" s="25">
        <v>8</v>
      </c>
    </row>
    <row r="374" spans="1:62" x14ac:dyDescent="0.3">
      <c r="A374" t="str">
        <f t="shared" si="1"/>
        <v>9_2013</v>
      </c>
      <c r="B374">
        <f t="shared" si="2"/>
        <v>5</v>
      </c>
      <c r="C374">
        <f t="shared" si="16"/>
        <v>5</v>
      </c>
      <c r="D374">
        <f t="shared" si="16"/>
        <v>11</v>
      </c>
      <c r="E374">
        <f t="shared" si="16"/>
        <v>11</v>
      </c>
      <c r="F374">
        <f t="shared" si="16"/>
        <v>5</v>
      </c>
      <c r="G374">
        <f t="shared" si="16"/>
        <v>6</v>
      </c>
      <c r="H374">
        <f t="shared" si="16"/>
        <v>14</v>
      </c>
      <c r="I374">
        <f t="shared" si="16"/>
        <v>12</v>
      </c>
      <c r="J374">
        <f t="shared" si="16"/>
        <v>5</v>
      </c>
      <c r="K374">
        <f t="shared" si="16"/>
        <v>15</v>
      </c>
      <c r="L374">
        <f t="shared" si="16"/>
        <v>14</v>
      </c>
      <c r="M374">
        <f t="shared" si="16"/>
        <v>12</v>
      </c>
      <c r="N374">
        <f t="shared" si="16"/>
        <v>5</v>
      </c>
      <c r="O374">
        <f t="shared" si="16"/>
        <v>4</v>
      </c>
      <c r="P374">
        <f t="shared" si="16"/>
        <v>4</v>
      </c>
      <c r="Q374">
        <f t="shared" si="16"/>
        <v>7</v>
      </c>
      <c r="R374">
        <f t="shared" si="16"/>
        <v>14</v>
      </c>
      <c r="S374">
        <f t="shared" si="16"/>
        <v>6</v>
      </c>
      <c r="T374">
        <f t="shared" si="16"/>
        <v>2</v>
      </c>
      <c r="U374">
        <f t="shared" si="16"/>
        <v>16</v>
      </c>
      <c r="V374">
        <f t="shared" si="16"/>
        <v>3</v>
      </c>
      <c r="W374">
        <f t="shared" si="16"/>
        <v>5</v>
      </c>
      <c r="X374">
        <f t="shared" si="16"/>
        <v>6</v>
      </c>
      <c r="Y374">
        <f t="shared" si="16"/>
        <v>2</v>
      </c>
      <c r="Z374">
        <f t="shared" si="16"/>
        <v>8</v>
      </c>
      <c r="AA374">
        <f t="shared" si="16"/>
        <v>7</v>
      </c>
      <c r="AB374">
        <f t="shared" si="16"/>
        <v>5</v>
      </c>
      <c r="AC374">
        <f t="shared" si="16"/>
        <v>16</v>
      </c>
      <c r="AD374">
        <f t="shared" si="16"/>
        <v>4</v>
      </c>
      <c r="AE374">
        <f t="shared" si="16"/>
        <v>12</v>
      </c>
      <c r="AF374">
        <f t="shared" si="16"/>
        <v>3</v>
      </c>
      <c r="AG374">
        <f t="shared" si="16"/>
        <v>13</v>
      </c>
      <c r="AH374">
        <f t="shared" si="16"/>
        <v>13</v>
      </c>
      <c r="AI374">
        <f t="shared" si="16"/>
        <v>11</v>
      </c>
      <c r="AJ374">
        <f t="shared" si="16"/>
        <v>15</v>
      </c>
      <c r="AK374">
        <f t="shared" si="16"/>
        <v>5</v>
      </c>
      <c r="AL374">
        <f t="shared" si="16"/>
        <v>13</v>
      </c>
      <c r="AM374">
        <f t="shared" si="16"/>
        <v>4</v>
      </c>
      <c r="AN374">
        <f t="shared" si="16"/>
        <v>7</v>
      </c>
      <c r="AO374">
        <f t="shared" si="16"/>
        <v>5</v>
      </c>
      <c r="AP374">
        <f t="shared" si="16"/>
        <v>8</v>
      </c>
      <c r="AQ374">
        <f t="shared" si="16"/>
        <v>9</v>
      </c>
      <c r="AR374">
        <f t="shared" si="16"/>
        <v>5</v>
      </c>
      <c r="AS374">
        <f t="shared" si="16"/>
        <v>6</v>
      </c>
      <c r="AT374">
        <f t="shared" si="16"/>
        <v>12</v>
      </c>
      <c r="AU374">
        <f t="shared" si="16"/>
        <v>3</v>
      </c>
      <c r="AV374">
        <f t="shared" si="16"/>
        <v>3</v>
      </c>
      <c r="AW374">
        <f t="shared" si="16"/>
        <v>4</v>
      </c>
      <c r="AX374">
        <f t="shared" si="16"/>
        <v>16</v>
      </c>
      <c r="AY374">
        <f t="shared" si="16"/>
        <v>4</v>
      </c>
      <c r="AZ374">
        <f t="shared" si="16"/>
        <v>13</v>
      </c>
      <c r="BA374">
        <f t="shared" si="16"/>
        <v>5</v>
      </c>
      <c r="BB374">
        <f t="shared" si="16"/>
        <v>13</v>
      </c>
      <c r="BC374">
        <f t="shared" si="16"/>
        <v>3</v>
      </c>
      <c r="BD374">
        <f t="shared" si="16"/>
        <v>8</v>
      </c>
      <c r="BE374">
        <f t="shared" si="16"/>
        <v>10</v>
      </c>
      <c r="BF374">
        <f t="shared" si="16"/>
        <v>5</v>
      </c>
      <c r="BG374">
        <v>1000</v>
      </c>
      <c r="BH374">
        <f>modell_2!BG415</f>
        <v>943.3</v>
      </c>
      <c r="BI374">
        <v>2013</v>
      </c>
      <c r="BJ374" s="25">
        <v>9</v>
      </c>
    </row>
    <row r="375" spans="1:62" x14ac:dyDescent="0.3">
      <c r="A375" t="str">
        <f t="shared" si="1"/>
        <v>10_2013</v>
      </c>
      <c r="B375">
        <f t="shared" si="2"/>
        <v>6</v>
      </c>
      <c r="C375">
        <f t="shared" si="16"/>
        <v>4</v>
      </c>
      <c r="D375">
        <f t="shared" si="16"/>
        <v>9</v>
      </c>
      <c r="E375">
        <f t="shared" si="16"/>
        <v>9</v>
      </c>
      <c r="F375">
        <f t="shared" si="16"/>
        <v>5</v>
      </c>
      <c r="G375">
        <f t="shared" si="16"/>
        <v>4</v>
      </c>
      <c r="H375">
        <f t="shared" si="16"/>
        <v>13</v>
      </c>
      <c r="I375">
        <f t="shared" si="16"/>
        <v>11</v>
      </c>
      <c r="J375">
        <f t="shared" si="16"/>
        <v>4</v>
      </c>
      <c r="K375">
        <f t="shared" si="16"/>
        <v>13</v>
      </c>
      <c r="L375">
        <f t="shared" si="16"/>
        <v>13</v>
      </c>
      <c r="M375">
        <f t="shared" si="16"/>
        <v>13</v>
      </c>
      <c r="N375">
        <f t="shared" si="16"/>
        <v>3</v>
      </c>
      <c r="O375">
        <f t="shared" si="16"/>
        <v>3</v>
      </c>
      <c r="P375">
        <f t="shared" si="16"/>
        <v>4</v>
      </c>
      <c r="Q375">
        <f t="shared" si="16"/>
        <v>7</v>
      </c>
      <c r="R375">
        <f t="shared" si="16"/>
        <v>13</v>
      </c>
      <c r="S375">
        <f t="shared" si="16"/>
        <v>5</v>
      </c>
      <c r="T375">
        <f t="shared" si="16"/>
        <v>2</v>
      </c>
      <c r="U375">
        <f t="shared" si="16"/>
        <v>16</v>
      </c>
      <c r="V375">
        <f t="shared" si="16"/>
        <v>3</v>
      </c>
      <c r="W375">
        <f t="shared" si="16"/>
        <v>5</v>
      </c>
      <c r="X375">
        <f t="shared" si="16"/>
        <v>15</v>
      </c>
      <c r="Y375">
        <f t="shared" si="16"/>
        <v>7</v>
      </c>
      <c r="Z375">
        <f t="shared" si="16"/>
        <v>9</v>
      </c>
      <c r="AA375">
        <f t="shared" si="16"/>
        <v>9</v>
      </c>
      <c r="AB375">
        <f t="shared" si="16"/>
        <v>5</v>
      </c>
      <c r="AC375">
        <f t="shared" si="16"/>
        <v>16</v>
      </c>
      <c r="AD375">
        <f t="shared" si="16"/>
        <v>4</v>
      </c>
      <c r="AE375">
        <f t="shared" si="16"/>
        <v>13</v>
      </c>
      <c r="AF375">
        <f t="shared" si="16"/>
        <v>3</v>
      </c>
      <c r="AG375">
        <f t="shared" si="16"/>
        <v>13</v>
      </c>
      <c r="AH375">
        <f t="shared" si="16"/>
        <v>13</v>
      </c>
      <c r="AI375">
        <f t="shared" si="16"/>
        <v>10</v>
      </c>
      <c r="AJ375">
        <f t="shared" si="16"/>
        <v>15</v>
      </c>
      <c r="AK375">
        <f t="shared" si="16"/>
        <v>4</v>
      </c>
      <c r="AL375">
        <f t="shared" si="16"/>
        <v>13</v>
      </c>
      <c r="AM375">
        <f t="shared" si="16"/>
        <v>4</v>
      </c>
      <c r="AN375">
        <f t="shared" si="16"/>
        <v>9</v>
      </c>
      <c r="AO375">
        <f t="shared" si="16"/>
        <v>5</v>
      </c>
      <c r="AP375">
        <f t="shared" si="16"/>
        <v>9</v>
      </c>
      <c r="AQ375">
        <f t="shared" si="16"/>
        <v>9</v>
      </c>
      <c r="AR375">
        <f t="shared" si="16"/>
        <v>5</v>
      </c>
      <c r="AS375">
        <f t="shared" si="16"/>
        <v>6</v>
      </c>
      <c r="AT375">
        <f t="shared" si="16"/>
        <v>13</v>
      </c>
      <c r="AU375">
        <f t="shared" si="16"/>
        <v>2</v>
      </c>
      <c r="AV375">
        <f t="shared" si="16"/>
        <v>3</v>
      </c>
      <c r="AW375">
        <f t="shared" si="16"/>
        <v>5</v>
      </c>
      <c r="AX375">
        <f t="shared" si="16"/>
        <v>7</v>
      </c>
      <c r="AY375">
        <f t="shared" si="16"/>
        <v>6</v>
      </c>
      <c r="AZ375">
        <f t="shared" si="16"/>
        <v>11</v>
      </c>
      <c r="BA375">
        <f t="shared" si="16"/>
        <v>10</v>
      </c>
      <c r="BB375">
        <f t="shared" si="16"/>
        <v>15</v>
      </c>
      <c r="BC375">
        <f t="shared" si="16"/>
        <v>6</v>
      </c>
      <c r="BD375">
        <f t="shared" si="16"/>
        <v>8</v>
      </c>
      <c r="BE375">
        <f t="shared" si="16"/>
        <v>13</v>
      </c>
      <c r="BF375">
        <f t="shared" si="16"/>
        <v>6</v>
      </c>
      <c r="BG375">
        <v>1000</v>
      </c>
      <c r="BH375">
        <f>modell_2!BG416</f>
        <v>975.3</v>
      </c>
      <c r="BI375">
        <v>2013</v>
      </c>
      <c r="BJ375" s="25">
        <v>10</v>
      </c>
    </row>
    <row r="376" spans="1:62" x14ac:dyDescent="0.3">
      <c r="A376" t="str">
        <f t="shared" si="1"/>
        <v>11_2013</v>
      </c>
      <c r="B376">
        <f t="shared" si="2"/>
        <v>5</v>
      </c>
      <c r="C376">
        <f t="shared" si="16"/>
        <v>4</v>
      </c>
      <c r="D376">
        <f t="shared" si="16"/>
        <v>11</v>
      </c>
      <c r="E376">
        <f t="shared" si="16"/>
        <v>11</v>
      </c>
      <c r="F376">
        <f t="shared" si="16"/>
        <v>5</v>
      </c>
      <c r="G376">
        <f t="shared" si="16"/>
        <v>6</v>
      </c>
      <c r="H376">
        <f t="shared" si="16"/>
        <v>14</v>
      </c>
      <c r="I376">
        <f t="shared" si="16"/>
        <v>12</v>
      </c>
      <c r="J376">
        <f t="shared" si="16"/>
        <v>4</v>
      </c>
      <c r="K376">
        <f t="shared" si="16"/>
        <v>15</v>
      </c>
      <c r="L376">
        <f t="shared" si="16"/>
        <v>15</v>
      </c>
      <c r="M376">
        <f t="shared" si="16"/>
        <v>12</v>
      </c>
      <c r="N376">
        <f t="shared" si="16"/>
        <v>4</v>
      </c>
      <c r="O376">
        <f t="shared" si="16"/>
        <v>4</v>
      </c>
      <c r="P376">
        <f t="shared" si="16"/>
        <v>4</v>
      </c>
      <c r="Q376">
        <f t="shared" si="16"/>
        <v>7</v>
      </c>
      <c r="R376">
        <f t="shared" si="16"/>
        <v>14</v>
      </c>
      <c r="S376">
        <f t="shared" si="16"/>
        <v>5</v>
      </c>
      <c r="T376">
        <f t="shared" si="16"/>
        <v>2</v>
      </c>
      <c r="U376">
        <f t="shared" si="16"/>
        <v>16</v>
      </c>
      <c r="V376">
        <f t="shared" si="16"/>
        <v>4</v>
      </c>
      <c r="W376">
        <f t="shared" si="16"/>
        <v>5</v>
      </c>
      <c r="X376">
        <f t="shared" si="16"/>
        <v>15</v>
      </c>
      <c r="Y376">
        <f t="shared" si="16"/>
        <v>6</v>
      </c>
      <c r="Z376">
        <f t="shared" si="16"/>
        <v>9</v>
      </c>
      <c r="AA376">
        <f t="shared" si="16"/>
        <v>8</v>
      </c>
      <c r="AB376">
        <f t="shared" si="16"/>
        <v>5</v>
      </c>
      <c r="AC376">
        <f t="shared" ref="C376:BF381" si="17">INT(AC61/20)+1</f>
        <v>16</v>
      </c>
      <c r="AD376">
        <f t="shared" si="17"/>
        <v>5</v>
      </c>
      <c r="AE376">
        <f t="shared" si="17"/>
        <v>12</v>
      </c>
      <c r="AF376">
        <f t="shared" si="17"/>
        <v>4</v>
      </c>
      <c r="AG376">
        <f t="shared" si="17"/>
        <v>13</v>
      </c>
      <c r="AH376">
        <f t="shared" si="17"/>
        <v>12</v>
      </c>
      <c r="AI376">
        <f t="shared" si="17"/>
        <v>10</v>
      </c>
      <c r="AJ376">
        <f t="shared" si="17"/>
        <v>14</v>
      </c>
      <c r="AK376">
        <f t="shared" si="17"/>
        <v>5</v>
      </c>
      <c r="AL376">
        <f t="shared" si="17"/>
        <v>12</v>
      </c>
      <c r="AM376">
        <f t="shared" si="17"/>
        <v>5</v>
      </c>
      <c r="AN376">
        <f t="shared" si="17"/>
        <v>9</v>
      </c>
      <c r="AO376">
        <f t="shared" si="17"/>
        <v>5</v>
      </c>
      <c r="AP376">
        <f t="shared" si="17"/>
        <v>9</v>
      </c>
      <c r="AQ376">
        <f t="shared" si="17"/>
        <v>9</v>
      </c>
      <c r="AR376">
        <f t="shared" si="17"/>
        <v>5</v>
      </c>
      <c r="AS376">
        <f t="shared" si="17"/>
        <v>7</v>
      </c>
      <c r="AT376">
        <f t="shared" si="17"/>
        <v>13</v>
      </c>
      <c r="AU376">
        <f t="shared" si="17"/>
        <v>3</v>
      </c>
      <c r="AV376">
        <f t="shared" si="17"/>
        <v>4</v>
      </c>
      <c r="AW376">
        <f t="shared" si="17"/>
        <v>6</v>
      </c>
      <c r="AX376">
        <f t="shared" si="17"/>
        <v>11</v>
      </c>
      <c r="AY376">
        <f t="shared" si="17"/>
        <v>4</v>
      </c>
      <c r="AZ376">
        <f t="shared" si="17"/>
        <v>15</v>
      </c>
      <c r="BA376">
        <f t="shared" si="17"/>
        <v>10</v>
      </c>
      <c r="BB376">
        <f t="shared" si="17"/>
        <v>13</v>
      </c>
      <c r="BC376">
        <f t="shared" si="17"/>
        <v>5</v>
      </c>
      <c r="BD376">
        <f t="shared" si="17"/>
        <v>9</v>
      </c>
      <c r="BE376">
        <f t="shared" si="17"/>
        <v>9</v>
      </c>
      <c r="BF376">
        <f t="shared" si="17"/>
        <v>6</v>
      </c>
      <c r="BG376">
        <v>1000</v>
      </c>
      <c r="BH376">
        <f>modell_2!BG417</f>
        <v>893.9</v>
      </c>
      <c r="BI376">
        <v>2013</v>
      </c>
      <c r="BJ376" s="25">
        <v>11</v>
      </c>
    </row>
    <row r="377" spans="1:62" x14ac:dyDescent="0.3">
      <c r="A377" t="str">
        <f t="shared" si="1"/>
        <v>12_2013</v>
      </c>
      <c r="B377">
        <f t="shared" si="2"/>
        <v>4</v>
      </c>
      <c r="C377">
        <f t="shared" si="17"/>
        <v>1</v>
      </c>
      <c r="D377">
        <f t="shared" si="17"/>
        <v>6</v>
      </c>
      <c r="E377">
        <f t="shared" si="17"/>
        <v>8</v>
      </c>
      <c r="F377">
        <f t="shared" si="17"/>
        <v>5</v>
      </c>
      <c r="G377">
        <f t="shared" si="17"/>
        <v>2</v>
      </c>
      <c r="H377">
        <f t="shared" si="17"/>
        <v>13</v>
      </c>
      <c r="I377">
        <f t="shared" si="17"/>
        <v>12</v>
      </c>
      <c r="J377">
        <f t="shared" si="17"/>
        <v>3</v>
      </c>
      <c r="K377">
        <f t="shared" si="17"/>
        <v>9</v>
      </c>
      <c r="L377">
        <f t="shared" si="17"/>
        <v>13</v>
      </c>
      <c r="M377">
        <f t="shared" si="17"/>
        <v>10</v>
      </c>
      <c r="N377">
        <f t="shared" si="17"/>
        <v>3</v>
      </c>
      <c r="O377">
        <f t="shared" si="17"/>
        <v>3</v>
      </c>
      <c r="P377">
        <f t="shared" si="17"/>
        <v>4</v>
      </c>
      <c r="Q377">
        <f t="shared" si="17"/>
        <v>3</v>
      </c>
      <c r="R377">
        <f t="shared" si="17"/>
        <v>13</v>
      </c>
      <c r="S377">
        <f t="shared" si="17"/>
        <v>4</v>
      </c>
      <c r="T377">
        <f t="shared" si="17"/>
        <v>2</v>
      </c>
      <c r="U377">
        <f t="shared" si="17"/>
        <v>16</v>
      </c>
      <c r="V377">
        <f t="shared" si="17"/>
        <v>3</v>
      </c>
      <c r="W377">
        <f t="shared" si="17"/>
        <v>4</v>
      </c>
      <c r="X377">
        <f t="shared" si="17"/>
        <v>15</v>
      </c>
      <c r="Y377">
        <f t="shared" si="17"/>
        <v>7</v>
      </c>
      <c r="Z377">
        <f t="shared" si="17"/>
        <v>9</v>
      </c>
      <c r="AA377">
        <f t="shared" si="17"/>
        <v>8</v>
      </c>
      <c r="AB377">
        <f t="shared" si="17"/>
        <v>5</v>
      </c>
      <c r="AC377">
        <f t="shared" si="17"/>
        <v>16</v>
      </c>
      <c r="AD377">
        <f t="shared" si="17"/>
        <v>3</v>
      </c>
      <c r="AE377">
        <f t="shared" si="17"/>
        <v>12</v>
      </c>
      <c r="AF377">
        <f t="shared" si="17"/>
        <v>1</v>
      </c>
      <c r="AG377">
        <f t="shared" si="17"/>
        <v>12</v>
      </c>
      <c r="AH377">
        <f t="shared" si="17"/>
        <v>4</v>
      </c>
      <c r="AI377">
        <f t="shared" si="17"/>
        <v>11</v>
      </c>
      <c r="AJ377">
        <f t="shared" si="17"/>
        <v>15</v>
      </c>
      <c r="AK377">
        <f t="shared" si="17"/>
        <v>4</v>
      </c>
      <c r="AL377">
        <f t="shared" si="17"/>
        <v>12</v>
      </c>
      <c r="AM377">
        <f t="shared" si="17"/>
        <v>4</v>
      </c>
      <c r="AN377">
        <f t="shared" si="17"/>
        <v>8</v>
      </c>
      <c r="AO377">
        <f t="shared" si="17"/>
        <v>4</v>
      </c>
      <c r="AP377">
        <f t="shared" si="17"/>
        <v>8</v>
      </c>
      <c r="AQ377">
        <f t="shared" si="17"/>
        <v>9</v>
      </c>
      <c r="AR377">
        <f t="shared" si="17"/>
        <v>5</v>
      </c>
      <c r="AS377">
        <f t="shared" si="17"/>
        <v>6</v>
      </c>
      <c r="AT377">
        <f t="shared" si="17"/>
        <v>13</v>
      </c>
      <c r="AU377">
        <f t="shared" si="17"/>
        <v>2</v>
      </c>
      <c r="AV377">
        <f t="shared" si="17"/>
        <v>3</v>
      </c>
      <c r="AW377">
        <f t="shared" si="17"/>
        <v>5</v>
      </c>
      <c r="AX377">
        <f t="shared" si="17"/>
        <v>9</v>
      </c>
      <c r="AY377">
        <f t="shared" si="17"/>
        <v>4</v>
      </c>
      <c r="AZ377">
        <f t="shared" si="17"/>
        <v>14</v>
      </c>
      <c r="BA377">
        <f t="shared" si="17"/>
        <v>9</v>
      </c>
      <c r="BB377">
        <f t="shared" si="17"/>
        <v>13</v>
      </c>
      <c r="BC377">
        <f t="shared" si="17"/>
        <v>2</v>
      </c>
      <c r="BD377">
        <f t="shared" si="17"/>
        <v>6</v>
      </c>
      <c r="BE377">
        <f t="shared" si="17"/>
        <v>10</v>
      </c>
      <c r="BF377">
        <f t="shared" si="17"/>
        <v>6</v>
      </c>
      <c r="BG377">
        <v>1000</v>
      </c>
      <c r="BH377">
        <f>modell_2!BG418</f>
        <v>1037.3</v>
      </c>
      <c r="BI377">
        <v>2013</v>
      </c>
      <c r="BJ377" s="25">
        <v>12</v>
      </c>
    </row>
    <row r="378" spans="1:62" x14ac:dyDescent="0.3">
      <c r="A378" t="str">
        <f t="shared" si="1"/>
        <v>13_2013</v>
      </c>
      <c r="B378">
        <f t="shared" si="2"/>
        <v>5</v>
      </c>
      <c r="C378">
        <f t="shared" si="17"/>
        <v>5</v>
      </c>
      <c r="D378">
        <f t="shared" si="17"/>
        <v>10</v>
      </c>
      <c r="E378">
        <f t="shared" si="17"/>
        <v>11</v>
      </c>
      <c r="F378">
        <f t="shared" si="17"/>
        <v>5</v>
      </c>
      <c r="G378">
        <f t="shared" si="17"/>
        <v>6</v>
      </c>
      <c r="H378">
        <f t="shared" si="17"/>
        <v>13</v>
      </c>
      <c r="I378">
        <f t="shared" si="17"/>
        <v>12</v>
      </c>
      <c r="J378">
        <f t="shared" si="17"/>
        <v>5</v>
      </c>
      <c r="K378">
        <f t="shared" si="17"/>
        <v>15</v>
      </c>
      <c r="L378">
        <f t="shared" si="17"/>
        <v>14</v>
      </c>
      <c r="M378">
        <f t="shared" si="17"/>
        <v>13</v>
      </c>
      <c r="N378">
        <f t="shared" si="17"/>
        <v>5</v>
      </c>
      <c r="O378">
        <f t="shared" si="17"/>
        <v>4</v>
      </c>
      <c r="P378">
        <f t="shared" si="17"/>
        <v>4</v>
      </c>
      <c r="Q378">
        <f t="shared" si="17"/>
        <v>7</v>
      </c>
      <c r="R378">
        <f t="shared" si="17"/>
        <v>14</v>
      </c>
      <c r="S378">
        <f t="shared" si="17"/>
        <v>6</v>
      </c>
      <c r="T378">
        <f t="shared" si="17"/>
        <v>1</v>
      </c>
      <c r="U378">
        <f t="shared" si="17"/>
        <v>16</v>
      </c>
      <c r="V378">
        <f t="shared" si="17"/>
        <v>4</v>
      </c>
      <c r="W378">
        <f t="shared" si="17"/>
        <v>5</v>
      </c>
      <c r="X378">
        <f t="shared" si="17"/>
        <v>14</v>
      </c>
      <c r="Y378">
        <f t="shared" si="17"/>
        <v>5</v>
      </c>
      <c r="Z378">
        <f t="shared" si="17"/>
        <v>9</v>
      </c>
      <c r="AA378">
        <f t="shared" si="17"/>
        <v>8</v>
      </c>
      <c r="AB378">
        <f t="shared" si="17"/>
        <v>5</v>
      </c>
      <c r="AC378">
        <f t="shared" si="17"/>
        <v>16</v>
      </c>
      <c r="AD378">
        <f t="shared" si="17"/>
        <v>3</v>
      </c>
      <c r="AE378">
        <f t="shared" si="17"/>
        <v>12</v>
      </c>
      <c r="AF378">
        <f t="shared" si="17"/>
        <v>4</v>
      </c>
      <c r="AG378">
        <f t="shared" si="17"/>
        <v>12</v>
      </c>
      <c r="AH378">
        <f t="shared" si="17"/>
        <v>13</v>
      </c>
      <c r="AI378">
        <f t="shared" si="17"/>
        <v>10</v>
      </c>
      <c r="AJ378">
        <f t="shared" si="17"/>
        <v>15</v>
      </c>
      <c r="AK378">
        <f t="shared" si="17"/>
        <v>5</v>
      </c>
      <c r="AL378">
        <f t="shared" si="17"/>
        <v>12</v>
      </c>
      <c r="AM378">
        <f t="shared" si="17"/>
        <v>4</v>
      </c>
      <c r="AN378">
        <f t="shared" si="17"/>
        <v>8</v>
      </c>
      <c r="AO378">
        <f t="shared" si="17"/>
        <v>5</v>
      </c>
      <c r="AP378">
        <f t="shared" si="17"/>
        <v>9</v>
      </c>
      <c r="AQ378">
        <f t="shared" si="17"/>
        <v>9</v>
      </c>
      <c r="AR378">
        <f t="shared" si="17"/>
        <v>5</v>
      </c>
      <c r="AS378">
        <f t="shared" si="17"/>
        <v>7</v>
      </c>
      <c r="AT378">
        <f t="shared" si="17"/>
        <v>13</v>
      </c>
      <c r="AU378">
        <f t="shared" si="17"/>
        <v>3</v>
      </c>
      <c r="AV378">
        <f t="shared" si="17"/>
        <v>4</v>
      </c>
      <c r="AW378">
        <f t="shared" si="17"/>
        <v>5</v>
      </c>
      <c r="AX378">
        <f t="shared" si="17"/>
        <v>12</v>
      </c>
      <c r="AY378">
        <f t="shared" si="17"/>
        <v>1</v>
      </c>
      <c r="AZ378">
        <f t="shared" si="17"/>
        <v>15</v>
      </c>
      <c r="BA378">
        <f t="shared" si="17"/>
        <v>8</v>
      </c>
      <c r="BB378">
        <f t="shared" si="17"/>
        <v>15</v>
      </c>
      <c r="BC378">
        <f t="shared" si="17"/>
        <v>5</v>
      </c>
      <c r="BD378">
        <f t="shared" si="17"/>
        <v>5</v>
      </c>
      <c r="BE378">
        <f t="shared" si="17"/>
        <v>8</v>
      </c>
      <c r="BF378">
        <f t="shared" si="17"/>
        <v>6</v>
      </c>
      <c r="BG378">
        <v>1000</v>
      </c>
      <c r="BH378">
        <f>modell_2!BG419</f>
        <v>980.6</v>
      </c>
      <c r="BI378">
        <v>2013</v>
      </c>
      <c r="BJ378" s="25">
        <v>13</v>
      </c>
    </row>
    <row r="379" spans="1:62" x14ac:dyDescent="0.3">
      <c r="A379" t="str">
        <f t="shared" si="1"/>
        <v>14_2013</v>
      </c>
      <c r="B379">
        <f t="shared" si="2"/>
        <v>6</v>
      </c>
      <c r="C379">
        <f t="shared" si="17"/>
        <v>5</v>
      </c>
      <c r="D379">
        <f t="shared" si="17"/>
        <v>12</v>
      </c>
      <c r="E379">
        <f t="shared" si="17"/>
        <v>11</v>
      </c>
      <c r="F379">
        <f t="shared" si="17"/>
        <v>5</v>
      </c>
      <c r="G379">
        <f t="shared" si="17"/>
        <v>7</v>
      </c>
      <c r="H379">
        <f t="shared" si="17"/>
        <v>13</v>
      </c>
      <c r="I379">
        <f t="shared" si="17"/>
        <v>12</v>
      </c>
      <c r="J379">
        <f t="shared" si="17"/>
        <v>5</v>
      </c>
      <c r="K379">
        <f t="shared" si="17"/>
        <v>15</v>
      </c>
      <c r="L379">
        <f t="shared" si="17"/>
        <v>15</v>
      </c>
      <c r="M379">
        <f t="shared" si="17"/>
        <v>12</v>
      </c>
      <c r="N379">
        <f t="shared" si="17"/>
        <v>5</v>
      </c>
      <c r="O379">
        <f t="shared" si="17"/>
        <v>5</v>
      </c>
      <c r="P379">
        <f t="shared" si="17"/>
        <v>4</v>
      </c>
      <c r="Q379">
        <f t="shared" si="17"/>
        <v>7</v>
      </c>
      <c r="R379">
        <f t="shared" si="17"/>
        <v>14</v>
      </c>
      <c r="S379">
        <f t="shared" si="17"/>
        <v>5</v>
      </c>
      <c r="T379">
        <f t="shared" si="17"/>
        <v>2</v>
      </c>
      <c r="U379">
        <f t="shared" si="17"/>
        <v>16</v>
      </c>
      <c r="V379">
        <f t="shared" si="17"/>
        <v>4</v>
      </c>
      <c r="W379">
        <f t="shared" si="17"/>
        <v>5</v>
      </c>
      <c r="X379">
        <f t="shared" si="17"/>
        <v>15</v>
      </c>
      <c r="Y379">
        <f t="shared" si="17"/>
        <v>5</v>
      </c>
      <c r="Z379">
        <f t="shared" si="17"/>
        <v>9</v>
      </c>
      <c r="AA379">
        <f t="shared" si="17"/>
        <v>9</v>
      </c>
      <c r="AB379">
        <f t="shared" si="17"/>
        <v>5</v>
      </c>
      <c r="AC379">
        <f t="shared" si="17"/>
        <v>16</v>
      </c>
      <c r="AD379">
        <f t="shared" si="17"/>
        <v>4</v>
      </c>
      <c r="AE379">
        <f t="shared" si="17"/>
        <v>12</v>
      </c>
      <c r="AF379">
        <f t="shared" si="17"/>
        <v>4</v>
      </c>
      <c r="AG379">
        <f t="shared" si="17"/>
        <v>13</v>
      </c>
      <c r="AH379">
        <f t="shared" si="17"/>
        <v>13</v>
      </c>
      <c r="AI379">
        <f t="shared" si="17"/>
        <v>10</v>
      </c>
      <c r="AJ379">
        <f t="shared" si="17"/>
        <v>14</v>
      </c>
      <c r="AK379">
        <f t="shared" si="17"/>
        <v>5</v>
      </c>
      <c r="AL379">
        <f t="shared" si="17"/>
        <v>13</v>
      </c>
      <c r="AM379">
        <f t="shared" si="17"/>
        <v>5</v>
      </c>
      <c r="AN379">
        <f t="shared" si="17"/>
        <v>10</v>
      </c>
      <c r="AO379">
        <f t="shared" si="17"/>
        <v>5</v>
      </c>
      <c r="AP379">
        <f t="shared" si="17"/>
        <v>8</v>
      </c>
      <c r="AQ379">
        <f t="shared" si="17"/>
        <v>9</v>
      </c>
      <c r="AR379">
        <f t="shared" si="17"/>
        <v>5</v>
      </c>
      <c r="AS379">
        <f t="shared" si="17"/>
        <v>7</v>
      </c>
      <c r="AT379">
        <f t="shared" si="17"/>
        <v>14</v>
      </c>
      <c r="AU379">
        <f t="shared" si="17"/>
        <v>2</v>
      </c>
      <c r="AV379">
        <f t="shared" si="17"/>
        <v>4</v>
      </c>
      <c r="AW379">
        <f t="shared" si="17"/>
        <v>5</v>
      </c>
      <c r="AX379">
        <f t="shared" si="17"/>
        <v>15</v>
      </c>
      <c r="AY379">
        <f t="shared" si="17"/>
        <v>5</v>
      </c>
      <c r="AZ379">
        <f t="shared" si="17"/>
        <v>14</v>
      </c>
      <c r="BA379">
        <f t="shared" si="17"/>
        <v>9</v>
      </c>
      <c r="BB379">
        <f t="shared" si="17"/>
        <v>14</v>
      </c>
      <c r="BC379">
        <f t="shared" si="17"/>
        <v>5</v>
      </c>
      <c r="BD379">
        <f t="shared" si="17"/>
        <v>9</v>
      </c>
      <c r="BE379">
        <f t="shared" si="17"/>
        <v>11</v>
      </c>
      <c r="BF379">
        <f t="shared" si="17"/>
        <v>6</v>
      </c>
      <c r="BG379">
        <v>1000</v>
      </c>
      <c r="BH379">
        <f>modell_2!BG420</f>
        <v>952.7</v>
      </c>
      <c r="BI379">
        <v>2013</v>
      </c>
      <c r="BJ379" s="25">
        <v>14</v>
      </c>
    </row>
    <row r="380" spans="1:62" x14ac:dyDescent="0.3">
      <c r="A380" t="str">
        <f t="shared" si="1"/>
        <v>15_2013</v>
      </c>
      <c r="B380">
        <f t="shared" si="2"/>
        <v>5</v>
      </c>
      <c r="C380">
        <f t="shared" si="17"/>
        <v>4</v>
      </c>
      <c r="D380">
        <f t="shared" si="17"/>
        <v>12</v>
      </c>
      <c r="E380">
        <f t="shared" si="17"/>
        <v>9</v>
      </c>
      <c r="F380">
        <f t="shared" si="17"/>
        <v>5</v>
      </c>
      <c r="G380">
        <f t="shared" si="17"/>
        <v>3</v>
      </c>
      <c r="H380">
        <f t="shared" si="17"/>
        <v>13</v>
      </c>
      <c r="I380">
        <f t="shared" si="17"/>
        <v>12</v>
      </c>
      <c r="J380">
        <f t="shared" si="17"/>
        <v>4</v>
      </c>
      <c r="K380">
        <f t="shared" si="17"/>
        <v>13</v>
      </c>
      <c r="L380">
        <f t="shared" si="17"/>
        <v>14</v>
      </c>
      <c r="M380">
        <f t="shared" si="17"/>
        <v>13</v>
      </c>
      <c r="N380">
        <f t="shared" si="17"/>
        <v>4</v>
      </c>
      <c r="O380">
        <f t="shared" si="17"/>
        <v>4</v>
      </c>
      <c r="P380">
        <f t="shared" si="17"/>
        <v>4</v>
      </c>
      <c r="Q380">
        <f t="shared" si="17"/>
        <v>6</v>
      </c>
      <c r="R380">
        <f t="shared" si="17"/>
        <v>14</v>
      </c>
      <c r="S380">
        <f t="shared" si="17"/>
        <v>5</v>
      </c>
      <c r="T380">
        <f t="shared" si="17"/>
        <v>1</v>
      </c>
      <c r="U380">
        <f t="shared" si="17"/>
        <v>16</v>
      </c>
      <c r="V380">
        <f t="shared" si="17"/>
        <v>3</v>
      </c>
      <c r="W380">
        <f t="shared" si="17"/>
        <v>5</v>
      </c>
      <c r="X380">
        <f t="shared" si="17"/>
        <v>14</v>
      </c>
      <c r="Y380">
        <f t="shared" si="17"/>
        <v>5</v>
      </c>
      <c r="Z380">
        <f t="shared" si="17"/>
        <v>9</v>
      </c>
      <c r="AA380">
        <f t="shared" si="17"/>
        <v>8</v>
      </c>
      <c r="AB380">
        <f t="shared" si="17"/>
        <v>5</v>
      </c>
      <c r="AC380">
        <f t="shared" si="17"/>
        <v>16</v>
      </c>
      <c r="AD380">
        <f t="shared" si="17"/>
        <v>4</v>
      </c>
      <c r="AE380">
        <f t="shared" si="17"/>
        <v>13</v>
      </c>
      <c r="AF380">
        <f t="shared" si="17"/>
        <v>4</v>
      </c>
      <c r="AG380">
        <f t="shared" si="17"/>
        <v>12</v>
      </c>
      <c r="AH380">
        <f t="shared" si="17"/>
        <v>12</v>
      </c>
      <c r="AI380">
        <f t="shared" si="17"/>
        <v>11</v>
      </c>
      <c r="AJ380">
        <f t="shared" si="17"/>
        <v>14</v>
      </c>
      <c r="AK380">
        <f t="shared" si="17"/>
        <v>5</v>
      </c>
      <c r="AL380">
        <f t="shared" si="17"/>
        <v>13</v>
      </c>
      <c r="AM380">
        <f t="shared" si="17"/>
        <v>4</v>
      </c>
      <c r="AN380">
        <f t="shared" si="17"/>
        <v>9</v>
      </c>
      <c r="AO380">
        <f t="shared" si="17"/>
        <v>4</v>
      </c>
      <c r="AP380">
        <f t="shared" si="17"/>
        <v>9</v>
      </c>
      <c r="AQ380">
        <f t="shared" si="17"/>
        <v>9</v>
      </c>
      <c r="AR380">
        <f t="shared" si="17"/>
        <v>4</v>
      </c>
      <c r="AS380">
        <f t="shared" si="17"/>
        <v>4</v>
      </c>
      <c r="AT380">
        <f t="shared" si="17"/>
        <v>13</v>
      </c>
      <c r="AU380">
        <f t="shared" si="17"/>
        <v>2</v>
      </c>
      <c r="AV380">
        <f t="shared" si="17"/>
        <v>3</v>
      </c>
      <c r="AW380">
        <f t="shared" si="17"/>
        <v>5</v>
      </c>
      <c r="AX380">
        <f t="shared" si="17"/>
        <v>6</v>
      </c>
      <c r="AY380">
        <f t="shared" si="17"/>
        <v>6</v>
      </c>
      <c r="AZ380">
        <f t="shared" si="17"/>
        <v>14</v>
      </c>
      <c r="BA380">
        <f t="shared" si="17"/>
        <v>9</v>
      </c>
      <c r="BB380">
        <f t="shared" si="17"/>
        <v>15</v>
      </c>
      <c r="BC380">
        <f t="shared" si="17"/>
        <v>5</v>
      </c>
      <c r="BD380">
        <f t="shared" si="17"/>
        <v>5</v>
      </c>
      <c r="BE380">
        <f t="shared" si="17"/>
        <v>13</v>
      </c>
      <c r="BF380">
        <f t="shared" si="17"/>
        <v>6</v>
      </c>
      <c r="BG380">
        <v>1000</v>
      </c>
      <c r="BH380">
        <f>modell_2!BG421</f>
        <v>982.7</v>
      </c>
      <c r="BI380">
        <v>2013</v>
      </c>
      <c r="BJ380" s="25">
        <v>15</v>
      </c>
    </row>
    <row r="381" spans="1:62" x14ac:dyDescent="0.3">
      <c r="A381" t="str">
        <f t="shared" ref="A381:A444" si="18">A66</f>
        <v>16_2013</v>
      </c>
      <c r="B381">
        <f t="shared" ref="B381:B444" si="19">INT(B66/20)+1</f>
        <v>2</v>
      </c>
      <c r="C381">
        <f t="shared" si="17"/>
        <v>5</v>
      </c>
      <c r="D381">
        <f t="shared" ref="D381:BF382" si="20">INT(D66/20)+1</f>
        <v>13</v>
      </c>
      <c r="E381">
        <f t="shared" si="20"/>
        <v>10</v>
      </c>
      <c r="F381">
        <f t="shared" si="20"/>
        <v>5</v>
      </c>
      <c r="G381">
        <f t="shared" si="20"/>
        <v>6</v>
      </c>
      <c r="H381">
        <f t="shared" si="20"/>
        <v>13</v>
      </c>
      <c r="I381">
        <f t="shared" si="20"/>
        <v>12</v>
      </c>
      <c r="J381">
        <f t="shared" si="20"/>
        <v>4</v>
      </c>
      <c r="K381">
        <f t="shared" si="20"/>
        <v>15</v>
      </c>
      <c r="L381">
        <f t="shared" si="20"/>
        <v>14</v>
      </c>
      <c r="M381">
        <f t="shared" si="20"/>
        <v>11</v>
      </c>
      <c r="N381">
        <f t="shared" si="20"/>
        <v>5</v>
      </c>
      <c r="O381">
        <f t="shared" si="20"/>
        <v>4</v>
      </c>
      <c r="P381">
        <f t="shared" si="20"/>
        <v>4</v>
      </c>
      <c r="Q381">
        <f t="shared" si="20"/>
        <v>7</v>
      </c>
      <c r="R381">
        <f t="shared" si="20"/>
        <v>14</v>
      </c>
      <c r="S381">
        <f t="shared" si="20"/>
        <v>6</v>
      </c>
      <c r="T381">
        <f t="shared" si="20"/>
        <v>1</v>
      </c>
      <c r="U381">
        <f t="shared" si="20"/>
        <v>16</v>
      </c>
      <c r="V381">
        <f t="shared" si="20"/>
        <v>3</v>
      </c>
      <c r="W381">
        <f t="shared" si="20"/>
        <v>5</v>
      </c>
      <c r="X381">
        <f t="shared" si="20"/>
        <v>14</v>
      </c>
      <c r="Y381">
        <f t="shared" si="20"/>
        <v>4</v>
      </c>
      <c r="Z381">
        <f t="shared" si="20"/>
        <v>7</v>
      </c>
      <c r="AA381">
        <f t="shared" si="20"/>
        <v>7</v>
      </c>
      <c r="AB381">
        <f t="shared" si="20"/>
        <v>5</v>
      </c>
      <c r="AC381">
        <f t="shared" si="20"/>
        <v>16</v>
      </c>
      <c r="AD381">
        <f t="shared" si="20"/>
        <v>3</v>
      </c>
      <c r="AE381">
        <f t="shared" si="20"/>
        <v>12</v>
      </c>
      <c r="AF381">
        <f t="shared" si="20"/>
        <v>3</v>
      </c>
      <c r="AG381">
        <f t="shared" si="20"/>
        <v>12</v>
      </c>
      <c r="AH381">
        <f t="shared" si="20"/>
        <v>12</v>
      </c>
      <c r="AI381">
        <f t="shared" si="20"/>
        <v>10</v>
      </c>
      <c r="AJ381">
        <f t="shared" si="20"/>
        <v>14</v>
      </c>
      <c r="AK381">
        <f t="shared" si="20"/>
        <v>5</v>
      </c>
      <c r="AL381">
        <f t="shared" si="20"/>
        <v>12</v>
      </c>
      <c r="AM381">
        <f t="shared" si="20"/>
        <v>5</v>
      </c>
      <c r="AN381">
        <f t="shared" si="20"/>
        <v>9</v>
      </c>
      <c r="AO381">
        <f t="shared" si="20"/>
        <v>3</v>
      </c>
      <c r="AP381">
        <f t="shared" si="20"/>
        <v>9</v>
      </c>
      <c r="AQ381">
        <f t="shared" si="20"/>
        <v>9</v>
      </c>
      <c r="AR381">
        <f t="shared" si="20"/>
        <v>4</v>
      </c>
      <c r="AS381">
        <f t="shared" si="20"/>
        <v>7</v>
      </c>
      <c r="AT381">
        <f t="shared" si="20"/>
        <v>12</v>
      </c>
      <c r="AU381">
        <f t="shared" si="20"/>
        <v>3</v>
      </c>
      <c r="AV381">
        <f t="shared" si="20"/>
        <v>3</v>
      </c>
      <c r="AW381">
        <f t="shared" si="20"/>
        <v>4</v>
      </c>
      <c r="AX381">
        <f t="shared" si="20"/>
        <v>9</v>
      </c>
      <c r="AY381">
        <f t="shared" si="20"/>
        <v>4</v>
      </c>
      <c r="AZ381">
        <f t="shared" si="20"/>
        <v>15</v>
      </c>
      <c r="BA381">
        <f t="shared" si="20"/>
        <v>7</v>
      </c>
      <c r="BB381">
        <f t="shared" si="20"/>
        <v>13</v>
      </c>
      <c r="BC381">
        <f t="shared" si="20"/>
        <v>3</v>
      </c>
      <c r="BD381">
        <f t="shared" si="20"/>
        <v>8</v>
      </c>
      <c r="BE381">
        <f t="shared" si="20"/>
        <v>13</v>
      </c>
      <c r="BF381">
        <f t="shared" si="20"/>
        <v>5</v>
      </c>
      <c r="BG381">
        <v>1000</v>
      </c>
      <c r="BH381">
        <f>modell_2!BG422</f>
        <v>978</v>
      </c>
      <c r="BI381">
        <v>2013</v>
      </c>
      <c r="BJ381" s="25">
        <v>16</v>
      </c>
    </row>
    <row r="382" spans="1:62" x14ac:dyDescent="0.3">
      <c r="A382" t="str">
        <f t="shared" si="18"/>
        <v>17_2013</v>
      </c>
      <c r="B382">
        <f t="shared" si="19"/>
        <v>5</v>
      </c>
      <c r="C382">
        <f t="shared" ref="C382:Q382" si="21">INT(C67/20)+1</f>
        <v>4</v>
      </c>
      <c r="D382">
        <f t="shared" si="21"/>
        <v>12</v>
      </c>
      <c r="E382">
        <f t="shared" si="21"/>
        <v>8</v>
      </c>
      <c r="F382">
        <f t="shared" si="21"/>
        <v>4</v>
      </c>
      <c r="G382">
        <f t="shared" si="21"/>
        <v>4</v>
      </c>
      <c r="H382">
        <f t="shared" si="21"/>
        <v>14</v>
      </c>
      <c r="I382">
        <f t="shared" si="21"/>
        <v>11</v>
      </c>
      <c r="J382">
        <f t="shared" si="21"/>
        <v>4</v>
      </c>
      <c r="K382">
        <f t="shared" si="21"/>
        <v>13</v>
      </c>
      <c r="L382">
        <f t="shared" si="21"/>
        <v>14</v>
      </c>
      <c r="M382">
        <f t="shared" si="21"/>
        <v>12</v>
      </c>
      <c r="N382">
        <f t="shared" si="21"/>
        <v>5</v>
      </c>
      <c r="O382">
        <f t="shared" si="21"/>
        <v>3</v>
      </c>
      <c r="P382">
        <f t="shared" si="21"/>
        <v>3</v>
      </c>
      <c r="Q382">
        <f t="shared" si="21"/>
        <v>7</v>
      </c>
      <c r="R382">
        <f t="shared" si="20"/>
        <v>13</v>
      </c>
      <c r="S382">
        <f t="shared" si="20"/>
        <v>4</v>
      </c>
      <c r="T382">
        <f t="shared" si="20"/>
        <v>1</v>
      </c>
      <c r="U382">
        <f t="shared" si="20"/>
        <v>15</v>
      </c>
      <c r="V382">
        <f t="shared" si="20"/>
        <v>3</v>
      </c>
      <c r="W382">
        <f t="shared" si="20"/>
        <v>5</v>
      </c>
      <c r="X382">
        <f t="shared" si="20"/>
        <v>14</v>
      </c>
      <c r="Y382">
        <f t="shared" si="20"/>
        <v>2</v>
      </c>
      <c r="Z382">
        <f t="shared" si="20"/>
        <v>7</v>
      </c>
      <c r="AA382">
        <f t="shared" si="20"/>
        <v>7</v>
      </c>
      <c r="AB382">
        <f t="shared" si="20"/>
        <v>4</v>
      </c>
      <c r="AC382">
        <f t="shared" si="20"/>
        <v>15</v>
      </c>
      <c r="AD382">
        <f t="shared" si="20"/>
        <v>5</v>
      </c>
      <c r="AE382">
        <f t="shared" si="20"/>
        <v>12</v>
      </c>
      <c r="AF382">
        <f t="shared" si="20"/>
        <v>4</v>
      </c>
      <c r="AG382">
        <f t="shared" si="20"/>
        <v>13</v>
      </c>
      <c r="AH382">
        <f t="shared" si="20"/>
        <v>11</v>
      </c>
      <c r="AI382">
        <f t="shared" si="20"/>
        <v>10</v>
      </c>
      <c r="AJ382">
        <f t="shared" si="20"/>
        <v>14</v>
      </c>
      <c r="AK382">
        <f t="shared" si="20"/>
        <v>4</v>
      </c>
      <c r="AL382">
        <f t="shared" si="20"/>
        <v>13</v>
      </c>
      <c r="AM382">
        <f t="shared" si="20"/>
        <v>5</v>
      </c>
      <c r="AN382">
        <f t="shared" si="20"/>
        <v>9</v>
      </c>
      <c r="AO382">
        <f t="shared" si="20"/>
        <v>2</v>
      </c>
      <c r="AP382">
        <f t="shared" si="20"/>
        <v>5</v>
      </c>
      <c r="AQ382">
        <f t="shared" si="20"/>
        <v>9</v>
      </c>
      <c r="AR382">
        <f t="shared" si="20"/>
        <v>5</v>
      </c>
      <c r="AS382">
        <f t="shared" si="20"/>
        <v>3</v>
      </c>
      <c r="AT382">
        <f t="shared" si="20"/>
        <v>12</v>
      </c>
      <c r="AU382">
        <f t="shared" si="20"/>
        <v>3</v>
      </c>
      <c r="AV382">
        <f t="shared" si="20"/>
        <v>3</v>
      </c>
      <c r="AW382">
        <f t="shared" si="20"/>
        <v>5</v>
      </c>
      <c r="AX382">
        <f t="shared" si="20"/>
        <v>16</v>
      </c>
      <c r="AY382">
        <f t="shared" si="20"/>
        <v>3</v>
      </c>
      <c r="AZ382">
        <f t="shared" si="20"/>
        <v>14</v>
      </c>
      <c r="BA382">
        <f t="shared" si="20"/>
        <v>2</v>
      </c>
      <c r="BB382">
        <f t="shared" si="20"/>
        <v>14</v>
      </c>
      <c r="BC382">
        <f t="shared" si="20"/>
        <v>2</v>
      </c>
      <c r="BD382">
        <f t="shared" si="20"/>
        <v>8</v>
      </c>
      <c r="BE382">
        <f t="shared" si="20"/>
        <v>12</v>
      </c>
      <c r="BF382">
        <f t="shared" si="20"/>
        <v>7</v>
      </c>
      <c r="BG382">
        <v>1000</v>
      </c>
      <c r="BH382">
        <f>modell_2!BG423</f>
        <v>1010.5</v>
      </c>
      <c r="BI382">
        <v>2013</v>
      </c>
      <c r="BJ382" s="25">
        <v>17</v>
      </c>
    </row>
    <row r="383" spans="1:62" x14ac:dyDescent="0.3">
      <c r="A383" t="str">
        <f t="shared" si="18"/>
        <v>18_2013</v>
      </c>
      <c r="B383">
        <f t="shared" si="19"/>
        <v>5</v>
      </c>
      <c r="C383">
        <f t="shared" ref="C383:BF387" si="22">INT(C68/20)+1</f>
        <v>4</v>
      </c>
      <c r="D383">
        <f t="shared" si="22"/>
        <v>12</v>
      </c>
      <c r="E383">
        <f t="shared" si="22"/>
        <v>8</v>
      </c>
      <c r="F383">
        <f t="shared" si="22"/>
        <v>5</v>
      </c>
      <c r="G383">
        <f t="shared" si="22"/>
        <v>4</v>
      </c>
      <c r="H383">
        <f t="shared" si="22"/>
        <v>13</v>
      </c>
      <c r="I383">
        <f t="shared" si="22"/>
        <v>11</v>
      </c>
      <c r="J383">
        <f t="shared" si="22"/>
        <v>4</v>
      </c>
      <c r="K383">
        <f t="shared" si="22"/>
        <v>14</v>
      </c>
      <c r="L383">
        <f t="shared" si="22"/>
        <v>13</v>
      </c>
      <c r="M383">
        <f t="shared" si="22"/>
        <v>12</v>
      </c>
      <c r="N383">
        <f t="shared" si="22"/>
        <v>4</v>
      </c>
      <c r="O383">
        <f t="shared" si="22"/>
        <v>2</v>
      </c>
      <c r="P383">
        <f t="shared" si="22"/>
        <v>4</v>
      </c>
      <c r="Q383">
        <f t="shared" si="22"/>
        <v>7</v>
      </c>
      <c r="R383">
        <f t="shared" si="22"/>
        <v>13</v>
      </c>
      <c r="S383">
        <f t="shared" si="22"/>
        <v>6</v>
      </c>
      <c r="T383">
        <f t="shared" si="22"/>
        <v>1</v>
      </c>
      <c r="U383">
        <f t="shared" si="22"/>
        <v>16</v>
      </c>
      <c r="V383">
        <f t="shared" si="22"/>
        <v>3</v>
      </c>
      <c r="W383">
        <f t="shared" si="22"/>
        <v>5</v>
      </c>
      <c r="X383">
        <f t="shared" si="22"/>
        <v>15</v>
      </c>
      <c r="Y383">
        <f t="shared" si="22"/>
        <v>4</v>
      </c>
      <c r="Z383">
        <f t="shared" si="22"/>
        <v>8</v>
      </c>
      <c r="AA383">
        <f t="shared" si="22"/>
        <v>8</v>
      </c>
      <c r="AB383">
        <f t="shared" si="22"/>
        <v>5</v>
      </c>
      <c r="AC383">
        <f t="shared" si="22"/>
        <v>15</v>
      </c>
      <c r="AD383">
        <f t="shared" si="22"/>
        <v>4</v>
      </c>
      <c r="AE383">
        <f t="shared" si="22"/>
        <v>12</v>
      </c>
      <c r="AF383">
        <f t="shared" si="22"/>
        <v>3</v>
      </c>
      <c r="AG383">
        <f t="shared" si="22"/>
        <v>13</v>
      </c>
      <c r="AH383">
        <f t="shared" si="22"/>
        <v>12</v>
      </c>
      <c r="AI383">
        <f t="shared" si="22"/>
        <v>10</v>
      </c>
      <c r="AJ383">
        <f t="shared" si="22"/>
        <v>14</v>
      </c>
      <c r="AK383">
        <f t="shared" si="22"/>
        <v>4</v>
      </c>
      <c r="AL383">
        <f t="shared" si="22"/>
        <v>13</v>
      </c>
      <c r="AM383">
        <f t="shared" si="22"/>
        <v>4</v>
      </c>
      <c r="AN383">
        <f t="shared" si="22"/>
        <v>8</v>
      </c>
      <c r="AO383">
        <f t="shared" si="22"/>
        <v>4</v>
      </c>
      <c r="AP383">
        <f t="shared" si="22"/>
        <v>8</v>
      </c>
      <c r="AQ383">
        <f t="shared" si="22"/>
        <v>9</v>
      </c>
      <c r="AR383">
        <f t="shared" si="22"/>
        <v>4</v>
      </c>
      <c r="AS383">
        <f t="shared" si="22"/>
        <v>6</v>
      </c>
      <c r="AT383">
        <f t="shared" si="22"/>
        <v>13</v>
      </c>
      <c r="AU383">
        <f t="shared" si="22"/>
        <v>3</v>
      </c>
      <c r="AV383">
        <f t="shared" si="22"/>
        <v>4</v>
      </c>
      <c r="AW383">
        <f t="shared" si="22"/>
        <v>5</v>
      </c>
      <c r="AX383">
        <f t="shared" si="22"/>
        <v>16</v>
      </c>
      <c r="AY383">
        <f t="shared" si="22"/>
        <v>5</v>
      </c>
      <c r="AZ383">
        <f t="shared" si="22"/>
        <v>15</v>
      </c>
      <c r="BA383">
        <f t="shared" si="22"/>
        <v>7</v>
      </c>
      <c r="BB383">
        <f t="shared" si="22"/>
        <v>14</v>
      </c>
      <c r="BC383">
        <f t="shared" si="22"/>
        <v>3</v>
      </c>
      <c r="BD383">
        <f t="shared" si="22"/>
        <v>9</v>
      </c>
      <c r="BE383">
        <f t="shared" si="22"/>
        <v>12</v>
      </c>
      <c r="BF383">
        <f t="shared" si="22"/>
        <v>6</v>
      </c>
      <c r="BG383">
        <v>1000</v>
      </c>
      <c r="BH383">
        <f>modell_2!BG424</f>
        <v>972.7</v>
      </c>
      <c r="BI383">
        <v>2013</v>
      </c>
      <c r="BJ383" s="25">
        <v>18</v>
      </c>
    </row>
    <row r="384" spans="1:62" x14ac:dyDescent="0.3">
      <c r="A384" t="str">
        <f t="shared" si="18"/>
        <v>19_2013</v>
      </c>
      <c r="B384">
        <f t="shared" si="19"/>
        <v>6</v>
      </c>
      <c r="C384">
        <f t="shared" si="22"/>
        <v>4</v>
      </c>
      <c r="D384">
        <f t="shared" si="22"/>
        <v>10</v>
      </c>
      <c r="E384">
        <f t="shared" si="22"/>
        <v>10</v>
      </c>
      <c r="F384">
        <f t="shared" si="22"/>
        <v>5</v>
      </c>
      <c r="G384">
        <f t="shared" si="22"/>
        <v>6</v>
      </c>
      <c r="H384">
        <f t="shared" si="22"/>
        <v>14</v>
      </c>
      <c r="I384">
        <f t="shared" si="22"/>
        <v>12</v>
      </c>
      <c r="J384">
        <f t="shared" si="22"/>
        <v>4</v>
      </c>
      <c r="K384">
        <f t="shared" si="22"/>
        <v>13</v>
      </c>
      <c r="L384">
        <f t="shared" si="22"/>
        <v>14</v>
      </c>
      <c r="M384">
        <f t="shared" si="22"/>
        <v>10</v>
      </c>
      <c r="N384">
        <f t="shared" si="22"/>
        <v>3</v>
      </c>
      <c r="O384">
        <f t="shared" si="22"/>
        <v>3</v>
      </c>
      <c r="P384">
        <f t="shared" si="22"/>
        <v>4</v>
      </c>
      <c r="Q384">
        <f t="shared" si="22"/>
        <v>7</v>
      </c>
      <c r="R384">
        <f t="shared" si="22"/>
        <v>13</v>
      </c>
      <c r="S384">
        <f t="shared" si="22"/>
        <v>5</v>
      </c>
      <c r="T384">
        <f t="shared" si="22"/>
        <v>1</v>
      </c>
      <c r="U384">
        <f t="shared" si="22"/>
        <v>15</v>
      </c>
      <c r="V384">
        <f t="shared" si="22"/>
        <v>2</v>
      </c>
      <c r="W384">
        <f t="shared" si="22"/>
        <v>4</v>
      </c>
      <c r="X384">
        <f t="shared" si="22"/>
        <v>15</v>
      </c>
      <c r="Y384">
        <f t="shared" si="22"/>
        <v>5</v>
      </c>
      <c r="Z384">
        <f t="shared" si="22"/>
        <v>8</v>
      </c>
      <c r="AA384">
        <f t="shared" si="22"/>
        <v>8</v>
      </c>
      <c r="AB384">
        <f t="shared" si="22"/>
        <v>5</v>
      </c>
      <c r="AC384">
        <f t="shared" si="22"/>
        <v>15</v>
      </c>
      <c r="AD384">
        <f t="shared" si="22"/>
        <v>4</v>
      </c>
      <c r="AE384">
        <f t="shared" si="22"/>
        <v>13</v>
      </c>
      <c r="AF384">
        <f t="shared" si="22"/>
        <v>4</v>
      </c>
      <c r="AG384">
        <f t="shared" si="22"/>
        <v>12</v>
      </c>
      <c r="AH384">
        <f t="shared" si="22"/>
        <v>14</v>
      </c>
      <c r="AI384">
        <f t="shared" si="22"/>
        <v>11</v>
      </c>
      <c r="AJ384">
        <f t="shared" si="22"/>
        <v>14</v>
      </c>
      <c r="AK384">
        <f t="shared" si="22"/>
        <v>4</v>
      </c>
      <c r="AL384">
        <f t="shared" si="22"/>
        <v>13</v>
      </c>
      <c r="AM384">
        <f t="shared" si="22"/>
        <v>4</v>
      </c>
      <c r="AN384">
        <f t="shared" si="22"/>
        <v>10</v>
      </c>
      <c r="AO384">
        <f t="shared" si="22"/>
        <v>5</v>
      </c>
      <c r="AP384">
        <f t="shared" si="22"/>
        <v>8</v>
      </c>
      <c r="AQ384">
        <f t="shared" si="22"/>
        <v>9</v>
      </c>
      <c r="AR384">
        <f t="shared" si="22"/>
        <v>5</v>
      </c>
      <c r="AS384">
        <f t="shared" si="22"/>
        <v>6</v>
      </c>
      <c r="AT384">
        <f t="shared" si="22"/>
        <v>14</v>
      </c>
      <c r="AU384">
        <f t="shared" si="22"/>
        <v>2</v>
      </c>
      <c r="AV384">
        <f t="shared" si="22"/>
        <v>3</v>
      </c>
      <c r="AW384">
        <f t="shared" si="22"/>
        <v>4</v>
      </c>
      <c r="AX384">
        <f t="shared" si="22"/>
        <v>12</v>
      </c>
      <c r="AY384">
        <f t="shared" si="22"/>
        <v>3</v>
      </c>
      <c r="AZ384">
        <f t="shared" si="22"/>
        <v>15</v>
      </c>
      <c r="BA384">
        <f t="shared" si="22"/>
        <v>8</v>
      </c>
      <c r="BB384">
        <f t="shared" si="22"/>
        <v>14</v>
      </c>
      <c r="BC384">
        <f t="shared" si="22"/>
        <v>6</v>
      </c>
      <c r="BD384">
        <f t="shared" si="22"/>
        <v>9</v>
      </c>
      <c r="BE384">
        <f t="shared" si="22"/>
        <v>13</v>
      </c>
      <c r="BF384">
        <f t="shared" si="22"/>
        <v>6</v>
      </c>
      <c r="BG384">
        <v>1000</v>
      </c>
      <c r="BH384">
        <f>modell_2!BG425</f>
        <v>927</v>
      </c>
      <c r="BI384">
        <v>2013</v>
      </c>
      <c r="BJ384" s="25">
        <v>19</v>
      </c>
    </row>
    <row r="385" spans="1:62" x14ac:dyDescent="0.3">
      <c r="A385" t="str">
        <f t="shared" si="18"/>
        <v>20_2013</v>
      </c>
      <c r="B385">
        <f t="shared" si="19"/>
        <v>6</v>
      </c>
      <c r="C385">
        <f t="shared" si="22"/>
        <v>4</v>
      </c>
      <c r="D385">
        <f t="shared" si="22"/>
        <v>10</v>
      </c>
      <c r="E385">
        <f t="shared" si="22"/>
        <v>8</v>
      </c>
      <c r="F385">
        <f t="shared" si="22"/>
        <v>4</v>
      </c>
      <c r="G385">
        <f t="shared" si="22"/>
        <v>2</v>
      </c>
      <c r="H385">
        <f t="shared" si="22"/>
        <v>14</v>
      </c>
      <c r="I385">
        <f t="shared" si="22"/>
        <v>11</v>
      </c>
      <c r="J385">
        <f t="shared" si="22"/>
        <v>4</v>
      </c>
      <c r="K385">
        <f t="shared" si="22"/>
        <v>12</v>
      </c>
      <c r="L385">
        <f t="shared" si="22"/>
        <v>13</v>
      </c>
      <c r="M385">
        <f t="shared" si="22"/>
        <v>11</v>
      </c>
      <c r="N385">
        <f t="shared" si="22"/>
        <v>4</v>
      </c>
      <c r="O385">
        <f t="shared" si="22"/>
        <v>2</v>
      </c>
      <c r="P385">
        <f t="shared" si="22"/>
        <v>4</v>
      </c>
      <c r="Q385">
        <f t="shared" si="22"/>
        <v>8</v>
      </c>
      <c r="R385">
        <f t="shared" si="22"/>
        <v>13</v>
      </c>
      <c r="S385">
        <f t="shared" si="22"/>
        <v>6</v>
      </c>
      <c r="T385">
        <f t="shared" si="22"/>
        <v>1</v>
      </c>
      <c r="U385">
        <f t="shared" si="22"/>
        <v>15</v>
      </c>
      <c r="V385">
        <f t="shared" si="22"/>
        <v>3</v>
      </c>
      <c r="W385">
        <f t="shared" si="22"/>
        <v>4</v>
      </c>
      <c r="X385">
        <f t="shared" si="22"/>
        <v>14</v>
      </c>
      <c r="Y385">
        <f t="shared" si="22"/>
        <v>6</v>
      </c>
      <c r="Z385">
        <f t="shared" si="22"/>
        <v>7</v>
      </c>
      <c r="AA385">
        <f t="shared" si="22"/>
        <v>7</v>
      </c>
      <c r="AB385">
        <f t="shared" si="22"/>
        <v>4</v>
      </c>
      <c r="AC385">
        <f t="shared" si="22"/>
        <v>15</v>
      </c>
      <c r="AD385">
        <f t="shared" si="22"/>
        <v>4</v>
      </c>
      <c r="AE385">
        <f t="shared" si="22"/>
        <v>12</v>
      </c>
      <c r="AF385">
        <f t="shared" si="22"/>
        <v>4</v>
      </c>
      <c r="AG385">
        <f t="shared" si="22"/>
        <v>12</v>
      </c>
      <c r="AH385">
        <f t="shared" si="22"/>
        <v>11</v>
      </c>
      <c r="AI385">
        <f t="shared" si="22"/>
        <v>11</v>
      </c>
      <c r="AJ385">
        <f t="shared" si="22"/>
        <v>15</v>
      </c>
      <c r="AK385">
        <f t="shared" si="22"/>
        <v>4</v>
      </c>
      <c r="AL385">
        <f t="shared" si="22"/>
        <v>12</v>
      </c>
      <c r="AM385">
        <f t="shared" si="22"/>
        <v>5</v>
      </c>
      <c r="AN385">
        <f t="shared" si="22"/>
        <v>9</v>
      </c>
      <c r="AO385">
        <f t="shared" si="22"/>
        <v>4</v>
      </c>
      <c r="AP385">
        <f t="shared" si="22"/>
        <v>8</v>
      </c>
      <c r="AQ385">
        <f t="shared" si="22"/>
        <v>9</v>
      </c>
      <c r="AR385">
        <f t="shared" si="22"/>
        <v>4</v>
      </c>
      <c r="AS385">
        <f t="shared" si="22"/>
        <v>6</v>
      </c>
      <c r="AT385">
        <f t="shared" si="22"/>
        <v>13</v>
      </c>
      <c r="AU385">
        <f t="shared" si="22"/>
        <v>3</v>
      </c>
      <c r="AV385">
        <f t="shared" si="22"/>
        <v>4</v>
      </c>
      <c r="AW385">
        <f t="shared" si="22"/>
        <v>4</v>
      </c>
      <c r="AX385">
        <f t="shared" si="22"/>
        <v>16</v>
      </c>
      <c r="AY385">
        <f t="shared" si="22"/>
        <v>6</v>
      </c>
      <c r="AZ385">
        <f t="shared" si="22"/>
        <v>12</v>
      </c>
      <c r="BA385">
        <f t="shared" si="22"/>
        <v>9</v>
      </c>
      <c r="BB385">
        <f t="shared" si="22"/>
        <v>13</v>
      </c>
      <c r="BC385">
        <f t="shared" si="22"/>
        <v>6</v>
      </c>
      <c r="BD385">
        <f t="shared" si="22"/>
        <v>8</v>
      </c>
      <c r="BE385">
        <f t="shared" si="22"/>
        <v>12</v>
      </c>
      <c r="BF385">
        <f t="shared" si="22"/>
        <v>6</v>
      </c>
      <c r="BG385">
        <v>1000</v>
      </c>
      <c r="BH385">
        <f>modell_2!BG426</f>
        <v>938</v>
      </c>
      <c r="BI385">
        <v>2013</v>
      </c>
      <c r="BJ385" s="25">
        <v>20</v>
      </c>
    </row>
    <row r="386" spans="1:62" x14ac:dyDescent="0.3">
      <c r="A386" t="str">
        <f t="shared" si="18"/>
        <v>21_2013</v>
      </c>
      <c r="B386">
        <f t="shared" si="19"/>
        <v>6</v>
      </c>
      <c r="C386">
        <f t="shared" si="22"/>
        <v>3</v>
      </c>
      <c r="D386">
        <f t="shared" si="22"/>
        <v>12</v>
      </c>
      <c r="E386">
        <f t="shared" si="22"/>
        <v>8</v>
      </c>
      <c r="F386">
        <f t="shared" si="22"/>
        <v>4</v>
      </c>
      <c r="G386">
        <f t="shared" si="22"/>
        <v>3</v>
      </c>
      <c r="H386">
        <f t="shared" si="22"/>
        <v>13</v>
      </c>
      <c r="I386">
        <f t="shared" si="22"/>
        <v>11</v>
      </c>
      <c r="J386">
        <f t="shared" si="22"/>
        <v>4</v>
      </c>
      <c r="K386">
        <f t="shared" si="22"/>
        <v>11</v>
      </c>
      <c r="L386">
        <f t="shared" si="22"/>
        <v>14</v>
      </c>
      <c r="M386">
        <f t="shared" si="22"/>
        <v>11</v>
      </c>
      <c r="N386">
        <f t="shared" si="22"/>
        <v>4</v>
      </c>
      <c r="O386">
        <f t="shared" si="22"/>
        <v>2</v>
      </c>
      <c r="P386">
        <f t="shared" si="22"/>
        <v>3</v>
      </c>
      <c r="Q386">
        <f t="shared" si="22"/>
        <v>7</v>
      </c>
      <c r="R386">
        <f t="shared" si="22"/>
        <v>13</v>
      </c>
      <c r="S386">
        <f t="shared" si="22"/>
        <v>5</v>
      </c>
      <c r="T386">
        <f t="shared" si="22"/>
        <v>1</v>
      </c>
      <c r="U386">
        <f t="shared" si="22"/>
        <v>15</v>
      </c>
      <c r="V386">
        <f t="shared" si="22"/>
        <v>3</v>
      </c>
      <c r="W386">
        <f t="shared" si="22"/>
        <v>4</v>
      </c>
      <c r="X386">
        <f t="shared" si="22"/>
        <v>15</v>
      </c>
      <c r="Y386">
        <f t="shared" si="22"/>
        <v>4</v>
      </c>
      <c r="Z386">
        <f t="shared" si="22"/>
        <v>8</v>
      </c>
      <c r="AA386">
        <f t="shared" si="22"/>
        <v>8</v>
      </c>
      <c r="AB386">
        <f t="shared" si="22"/>
        <v>4</v>
      </c>
      <c r="AC386">
        <f t="shared" si="22"/>
        <v>15</v>
      </c>
      <c r="AD386">
        <f t="shared" si="22"/>
        <v>4</v>
      </c>
      <c r="AE386">
        <f t="shared" si="22"/>
        <v>13</v>
      </c>
      <c r="AF386">
        <f t="shared" si="22"/>
        <v>4</v>
      </c>
      <c r="AG386">
        <f t="shared" si="22"/>
        <v>12</v>
      </c>
      <c r="AH386">
        <f t="shared" si="22"/>
        <v>11</v>
      </c>
      <c r="AI386">
        <f t="shared" si="22"/>
        <v>10</v>
      </c>
      <c r="AJ386">
        <f t="shared" si="22"/>
        <v>15</v>
      </c>
      <c r="AK386">
        <f t="shared" si="22"/>
        <v>4</v>
      </c>
      <c r="AL386">
        <f t="shared" si="22"/>
        <v>12</v>
      </c>
      <c r="AM386">
        <f t="shared" si="22"/>
        <v>4</v>
      </c>
      <c r="AN386">
        <f t="shared" si="22"/>
        <v>8</v>
      </c>
      <c r="AO386">
        <f t="shared" si="22"/>
        <v>5</v>
      </c>
      <c r="AP386">
        <f t="shared" si="22"/>
        <v>9</v>
      </c>
      <c r="AQ386">
        <f t="shared" si="22"/>
        <v>9</v>
      </c>
      <c r="AR386">
        <f t="shared" si="22"/>
        <v>4</v>
      </c>
      <c r="AS386">
        <f t="shared" si="22"/>
        <v>5</v>
      </c>
      <c r="AT386">
        <f t="shared" si="22"/>
        <v>14</v>
      </c>
      <c r="AU386">
        <f t="shared" si="22"/>
        <v>2</v>
      </c>
      <c r="AV386">
        <f t="shared" si="22"/>
        <v>3</v>
      </c>
      <c r="AW386">
        <f t="shared" si="22"/>
        <v>4</v>
      </c>
      <c r="AX386">
        <f t="shared" si="22"/>
        <v>11</v>
      </c>
      <c r="AY386">
        <f t="shared" si="22"/>
        <v>4</v>
      </c>
      <c r="AZ386">
        <f t="shared" si="22"/>
        <v>15</v>
      </c>
      <c r="BA386">
        <f t="shared" si="22"/>
        <v>7</v>
      </c>
      <c r="BB386">
        <f t="shared" si="22"/>
        <v>15</v>
      </c>
      <c r="BC386">
        <f t="shared" si="22"/>
        <v>6</v>
      </c>
      <c r="BD386">
        <f t="shared" si="22"/>
        <v>9</v>
      </c>
      <c r="BE386">
        <f t="shared" si="22"/>
        <v>12</v>
      </c>
      <c r="BF386">
        <f t="shared" si="22"/>
        <v>5</v>
      </c>
      <c r="BG386">
        <v>1000</v>
      </c>
      <c r="BH386">
        <f>modell_2!BG427</f>
        <v>995.3</v>
      </c>
      <c r="BI386">
        <v>2013</v>
      </c>
      <c r="BJ386" s="25">
        <v>21</v>
      </c>
    </row>
    <row r="387" spans="1:62" x14ac:dyDescent="0.3">
      <c r="A387" t="str">
        <f t="shared" si="18"/>
        <v>22_2013</v>
      </c>
      <c r="B387">
        <f t="shared" si="19"/>
        <v>3</v>
      </c>
      <c r="C387">
        <f t="shared" si="22"/>
        <v>4</v>
      </c>
      <c r="D387">
        <f t="shared" si="22"/>
        <v>10</v>
      </c>
      <c r="E387">
        <f t="shared" si="22"/>
        <v>10</v>
      </c>
      <c r="F387">
        <f t="shared" si="22"/>
        <v>5</v>
      </c>
      <c r="G387">
        <f t="shared" si="22"/>
        <v>5</v>
      </c>
      <c r="H387">
        <f t="shared" si="22"/>
        <v>13</v>
      </c>
      <c r="I387">
        <f t="shared" si="22"/>
        <v>12</v>
      </c>
      <c r="J387">
        <f t="shared" si="22"/>
        <v>5</v>
      </c>
      <c r="K387">
        <f t="shared" si="22"/>
        <v>14</v>
      </c>
      <c r="L387">
        <f t="shared" si="22"/>
        <v>14</v>
      </c>
      <c r="M387">
        <f t="shared" si="22"/>
        <v>12</v>
      </c>
      <c r="N387">
        <f t="shared" si="22"/>
        <v>5</v>
      </c>
      <c r="O387">
        <f t="shared" si="22"/>
        <v>4</v>
      </c>
      <c r="P387">
        <f t="shared" si="22"/>
        <v>4</v>
      </c>
      <c r="Q387">
        <f t="shared" si="22"/>
        <v>7</v>
      </c>
      <c r="R387">
        <f t="shared" si="22"/>
        <v>13</v>
      </c>
      <c r="S387">
        <f t="shared" si="22"/>
        <v>5</v>
      </c>
      <c r="T387">
        <f t="shared" si="22"/>
        <v>2</v>
      </c>
      <c r="U387">
        <f t="shared" si="22"/>
        <v>16</v>
      </c>
      <c r="V387">
        <f t="shared" si="22"/>
        <v>3</v>
      </c>
      <c r="W387">
        <f t="shared" si="22"/>
        <v>5</v>
      </c>
      <c r="X387">
        <f t="shared" si="22"/>
        <v>14</v>
      </c>
      <c r="Y387">
        <f t="shared" si="22"/>
        <v>3</v>
      </c>
      <c r="Z387">
        <f t="shared" si="22"/>
        <v>8</v>
      </c>
      <c r="AA387">
        <f t="shared" si="22"/>
        <v>8</v>
      </c>
      <c r="AB387">
        <f t="shared" si="22"/>
        <v>5</v>
      </c>
      <c r="AC387">
        <f t="shared" si="22"/>
        <v>16</v>
      </c>
      <c r="AD387">
        <f t="shared" si="22"/>
        <v>5</v>
      </c>
      <c r="AE387">
        <f t="shared" si="22"/>
        <v>13</v>
      </c>
      <c r="AF387">
        <f t="shared" si="22"/>
        <v>4</v>
      </c>
      <c r="AG387">
        <f t="shared" si="22"/>
        <v>13</v>
      </c>
      <c r="AH387">
        <f t="shared" ref="C387:BF392" si="23">INT(AH72/20)+1</f>
        <v>12</v>
      </c>
      <c r="AI387">
        <f t="shared" si="23"/>
        <v>11</v>
      </c>
      <c r="AJ387">
        <f t="shared" si="23"/>
        <v>15</v>
      </c>
      <c r="AK387">
        <f t="shared" si="23"/>
        <v>5</v>
      </c>
      <c r="AL387">
        <f t="shared" si="23"/>
        <v>13</v>
      </c>
      <c r="AM387">
        <f t="shared" si="23"/>
        <v>4</v>
      </c>
      <c r="AN387">
        <f t="shared" si="23"/>
        <v>10</v>
      </c>
      <c r="AO387">
        <f t="shared" si="23"/>
        <v>3</v>
      </c>
      <c r="AP387">
        <f t="shared" si="23"/>
        <v>8</v>
      </c>
      <c r="AQ387">
        <f t="shared" si="23"/>
        <v>9</v>
      </c>
      <c r="AR387">
        <f t="shared" si="23"/>
        <v>4</v>
      </c>
      <c r="AS387">
        <f t="shared" si="23"/>
        <v>6</v>
      </c>
      <c r="AT387">
        <f t="shared" si="23"/>
        <v>14</v>
      </c>
      <c r="AU387">
        <f t="shared" si="23"/>
        <v>3</v>
      </c>
      <c r="AV387">
        <f t="shared" si="23"/>
        <v>3</v>
      </c>
      <c r="AW387">
        <f t="shared" si="23"/>
        <v>6</v>
      </c>
      <c r="AX387">
        <f t="shared" si="23"/>
        <v>14</v>
      </c>
      <c r="AY387">
        <f t="shared" si="23"/>
        <v>5</v>
      </c>
      <c r="AZ387">
        <f t="shared" si="23"/>
        <v>13</v>
      </c>
      <c r="BA387">
        <f t="shared" si="23"/>
        <v>6</v>
      </c>
      <c r="BB387">
        <f t="shared" si="23"/>
        <v>15</v>
      </c>
      <c r="BC387">
        <f t="shared" si="23"/>
        <v>2</v>
      </c>
      <c r="BD387">
        <f t="shared" si="23"/>
        <v>7</v>
      </c>
      <c r="BE387">
        <f t="shared" si="23"/>
        <v>12</v>
      </c>
      <c r="BF387">
        <f t="shared" si="23"/>
        <v>6</v>
      </c>
      <c r="BG387">
        <v>1000</v>
      </c>
      <c r="BH387">
        <f>modell_2!BG428</f>
        <v>944.3</v>
      </c>
      <c r="BI387">
        <v>2013</v>
      </c>
      <c r="BJ387" s="25">
        <v>22</v>
      </c>
    </row>
    <row r="388" spans="1:62" x14ac:dyDescent="0.3">
      <c r="A388" t="str">
        <f t="shared" si="18"/>
        <v>23_2013</v>
      </c>
      <c r="B388">
        <f t="shared" si="19"/>
        <v>6</v>
      </c>
      <c r="C388">
        <f t="shared" si="23"/>
        <v>3</v>
      </c>
      <c r="D388">
        <f t="shared" si="23"/>
        <v>8</v>
      </c>
      <c r="E388">
        <f t="shared" si="23"/>
        <v>9</v>
      </c>
      <c r="F388">
        <f t="shared" si="23"/>
        <v>4</v>
      </c>
      <c r="G388">
        <f t="shared" si="23"/>
        <v>1</v>
      </c>
      <c r="H388">
        <f t="shared" si="23"/>
        <v>13</v>
      </c>
      <c r="I388">
        <f t="shared" si="23"/>
        <v>11</v>
      </c>
      <c r="J388">
        <f t="shared" si="23"/>
        <v>3</v>
      </c>
      <c r="K388">
        <f t="shared" si="23"/>
        <v>13</v>
      </c>
      <c r="L388">
        <f t="shared" si="23"/>
        <v>13</v>
      </c>
      <c r="M388">
        <f t="shared" si="23"/>
        <v>12</v>
      </c>
      <c r="N388">
        <f t="shared" si="23"/>
        <v>5</v>
      </c>
      <c r="O388">
        <f t="shared" si="23"/>
        <v>2</v>
      </c>
      <c r="P388">
        <f t="shared" si="23"/>
        <v>4</v>
      </c>
      <c r="Q388">
        <f t="shared" si="23"/>
        <v>5</v>
      </c>
      <c r="R388">
        <f t="shared" si="23"/>
        <v>14</v>
      </c>
      <c r="S388">
        <f t="shared" si="23"/>
        <v>5</v>
      </c>
      <c r="T388">
        <f t="shared" si="23"/>
        <v>2</v>
      </c>
      <c r="U388">
        <f t="shared" si="23"/>
        <v>15</v>
      </c>
      <c r="V388">
        <f t="shared" si="23"/>
        <v>4</v>
      </c>
      <c r="W388">
        <f t="shared" si="23"/>
        <v>5</v>
      </c>
      <c r="X388">
        <f t="shared" si="23"/>
        <v>15</v>
      </c>
      <c r="Y388">
        <f t="shared" si="23"/>
        <v>2</v>
      </c>
      <c r="Z388">
        <f t="shared" si="23"/>
        <v>8</v>
      </c>
      <c r="AA388">
        <f t="shared" si="23"/>
        <v>8</v>
      </c>
      <c r="AB388">
        <f t="shared" si="23"/>
        <v>4</v>
      </c>
      <c r="AC388">
        <f t="shared" si="23"/>
        <v>16</v>
      </c>
      <c r="AD388">
        <f t="shared" si="23"/>
        <v>3</v>
      </c>
      <c r="AE388">
        <f t="shared" si="23"/>
        <v>8</v>
      </c>
      <c r="AF388">
        <f t="shared" si="23"/>
        <v>4</v>
      </c>
      <c r="AG388">
        <f t="shared" si="23"/>
        <v>13</v>
      </c>
      <c r="AH388">
        <f t="shared" si="23"/>
        <v>10</v>
      </c>
      <c r="AI388">
        <f t="shared" si="23"/>
        <v>9</v>
      </c>
      <c r="AJ388">
        <f t="shared" si="23"/>
        <v>14</v>
      </c>
      <c r="AK388">
        <f t="shared" si="23"/>
        <v>4</v>
      </c>
      <c r="AL388">
        <f t="shared" si="23"/>
        <v>12</v>
      </c>
      <c r="AM388">
        <f t="shared" si="23"/>
        <v>4</v>
      </c>
      <c r="AN388">
        <f t="shared" si="23"/>
        <v>4</v>
      </c>
      <c r="AO388">
        <f t="shared" si="23"/>
        <v>2</v>
      </c>
      <c r="AP388">
        <f t="shared" si="23"/>
        <v>8</v>
      </c>
      <c r="AQ388">
        <f t="shared" si="23"/>
        <v>9</v>
      </c>
      <c r="AR388">
        <f t="shared" si="23"/>
        <v>5</v>
      </c>
      <c r="AS388">
        <f t="shared" si="23"/>
        <v>2</v>
      </c>
      <c r="AT388">
        <f t="shared" si="23"/>
        <v>12</v>
      </c>
      <c r="AU388">
        <f t="shared" si="23"/>
        <v>3</v>
      </c>
      <c r="AV388">
        <f t="shared" si="23"/>
        <v>3</v>
      </c>
      <c r="AW388">
        <f t="shared" si="23"/>
        <v>5</v>
      </c>
      <c r="AX388">
        <f t="shared" si="23"/>
        <v>9</v>
      </c>
      <c r="AY388">
        <f t="shared" si="23"/>
        <v>5</v>
      </c>
      <c r="AZ388">
        <f t="shared" si="23"/>
        <v>14</v>
      </c>
      <c r="BA388">
        <f t="shared" si="23"/>
        <v>3</v>
      </c>
      <c r="BB388">
        <f t="shared" si="23"/>
        <v>13</v>
      </c>
      <c r="BC388">
        <f t="shared" si="23"/>
        <v>5</v>
      </c>
      <c r="BD388">
        <f t="shared" si="23"/>
        <v>7</v>
      </c>
      <c r="BE388">
        <f t="shared" si="23"/>
        <v>9</v>
      </c>
      <c r="BF388">
        <f t="shared" si="23"/>
        <v>6</v>
      </c>
      <c r="BG388">
        <v>1000</v>
      </c>
      <c r="BH388">
        <f>modell_2!BG429</f>
        <v>1079.9000000000001</v>
      </c>
      <c r="BI388">
        <v>2013</v>
      </c>
      <c r="BJ388" s="25">
        <v>23</v>
      </c>
    </row>
    <row r="389" spans="1:62" x14ac:dyDescent="0.3">
      <c r="A389" t="str">
        <f t="shared" si="18"/>
        <v>Mind_2014</v>
      </c>
      <c r="B389">
        <f t="shared" si="19"/>
        <v>2</v>
      </c>
      <c r="C389">
        <f t="shared" si="23"/>
        <v>3</v>
      </c>
      <c r="D389">
        <f t="shared" si="23"/>
        <v>3</v>
      </c>
      <c r="E389">
        <f t="shared" si="23"/>
        <v>4</v>
      </c>
      <c r="F389">
        <f t="shared" si="23"/>
        <v>3</v>
      </c>
      <c r="G389">
        <f t="shared" si="23"/>
        <v>2</v>
      </c>
      <c r="H389">
        <f t="shared" si="23"/>
        <v>2</v>
      </c>
      <c r="I389">
        <f t="shared" si="23"/>
        <v>13</v>
      </c>
      <c r="J389">
        <f t="shared" si="23"/>
        <v>3</v>
      </c>
      <c r="K389">
        <f t="shared" si="23"/>
        <v>2</v>
      </c>
      <c r="L389">
        <f t="shared" si="23"/>
        <v>12</v>
      </c>
      <c r="M389">
        <f t="shared" si="23"/>
        <v>11</v>
      </c>
      <c r="N389">
        <f t="shared" si="23"/>
        <v>7</v>
      </c>
      <c r="O389">
        <f t="shared" si="23"/>
        <v>2</v>
      </c>
      <c r="P389">
        <f t="shared" si="23"/>
        <v>4</v>
      </c>
      <c r="Q389">
        <f t="shared" si="23"/>
        <v>5</v>
      </c>
      <c r="R389">
        <f t="shared" si="23"/>
        <v>14</v>
      </c>
      <c r="S389">
        <f t="shared" si="23"/>
        <v>4</v>
      </c>
      <c r="T389">
        <f t="shared" si="23"/>
        <v>4</v>
      </c>
      <c r="U389">
        <f t="shared" si="23"/>
        <v>4</v>
      </c>
      <c r="V389">
        <f t="shared" si="23"/>
        <v>1</v>
      </c>
      <c r="W389">
        <f t="shared" si="23"/>
        <v>4</v>
      </c>
      <c r="X389">
        <f t="shared" si="23"/>
        <v>4</v>
      </c>
      <c r="Y389">
        <f t="shared" si="23"/>
        <v>1</v>
      </c>
      <c r="Z389">
        <f t="shared" si="23"/>
        <v>1</v>
      </c>
      <c r="AA389">
        <f t="shared" si="23"/>
        <v>1</v>
      </c>
      <c r="AB389">
        <f t="shared" si="23"/>
        <v>3</v>
      </c>
      <c r="AC389">
        <f t="shared" si="23"/>
        <v>3</v>
      </c>
      <c r="AD389">
        <f t="shared" si="23"/>
        <v>4</v>
      </c>
      <c r="AE389">
        <f t="shared" si="23"/>
        <v>12</v>
      </c>
      <c r="AF389">
        <f t="shared" si="23"/>
        <v>4</v>
      </c>
      <c r="AG389">
        <f t="shared" si="23"/>
        <v>15</v>
      </c>
      <c r="AH389">
        <f t="shared" si="23"/>
        <v>3</v>
      </c>
      <c r="AI389">
        <f t="shared" si="23"/>
        <v>3</v>
      </c>
      <c r="AJ389">
        <f t="shared" si="23"/>
        <v>10</v>
      </c>
      <c r="AK389">
        <f t="shared" si="23"/>
        <v>3</v>
      </c>
      <c r="AL389">
        <f t="shared" si="23"/>
        <v>12</v>
      </c>
      <c r="AM389">
        <f t="shared" si="23"/>
        <v>8</v>
      </c>
      <c r="AN389">
        <f t="shared" si="23"/>
        <v>2</v>
      </c>
      <c r="AO389">
        <f t="shared" si="23"/>
        <v>4</v>
      </c>
      <c r="AP389">
        <f t="shared" si="23"/>
        <v>12</v>
      </c>
      <c r="AQ389">
        <f t="shared" si="23"/>
        <v>6</v>
      </c>
      <c r="AR389">
        <f t="shared" si="23"/>
        <v>4</v>
      </c>
      <c r="AS389">
        <f t="shared" si="23"/>
        <v>4</v>
      </c>
      <c r="AT389">
        <f t="shared" si="23"/>
        <v>14</v>
      </c>
      <c r="AU389">
        <f t="shared" si="23"/>
        <v>6</v>
      </c>
      <c r="AV389">
        <f t="shared" si="23"/>
        <v>2</v>
      </c>
      <c r="AW389">
        <f t="shared" si="23"/>
        <v>2</v>
      </c>
      <c r="AX389">
        <f t="shared" si="23"/>
        <v>3</v>
      </c>
      <c r="AY389">
        <f t="shared" si="23"/>
        <v>3</v>
      </c>
      <c r="AZ389">
        <f t="shared" si="23"/>
        <v>10</v>
      </c>
      <c r="BA389">
        <f t="shared" si="23"/>
        <v>3</v>
      </c>
      <c r="BB389">
        <f t="shared" si="23"/>
        <v>13</v>
      </c>
      <c r="BC389">
        <f t="shared" si="23"/>
        <v>2</v>
      </c>
      <c r="BD389">
        <f t="shared" si="23"/>
        <v>1</v>
      </c>
      <c r="BE389">
        <f t="shared" si="23"/>
        <v>14</v>
      </c>
      <c r="BF389">
        <f t="shared" si="23"/>
        <v>3</v>
      </c>
      <c r="BG389">
        <v>1000</v>
      </c>
      <c r="BH389">
        <f>modell_2!BG430</f>
        <v>1168.2</v>
      </c>
      <c r="BI389">
        <v>2014</v>
      </c>
      <c r="BJ389" s="25" t="s">
        <v>121</v>
      </c>
    </row>
    <row r="390" spans="1:62" x14ac:dyDescent="0.3">
      <c r="A390" t="str">
        <f t="shared" si="18"/>
        <v>1_2014</v>
      </c>
      <c r="B390">
        <f t="shared" si="19"/>
        <v>7</v>
      </c>
      <c r="C390">
        <f t="shared" si="23"/>
        <v>3</v>
      </c>
      <c r="D390">
        <f t="shared" si="23"/>
        <v>10</v>
      </c>
      <c r="E390">
        <f t="shared" si="23"/>
        <v>5</v>
      </c>
      <c r="F390">
        <f t="shared" si="23"/>
        <v>6</v>
      </c>
      <c r="G390">
        <f t="shared" si="23"/>
        <v>5</v>
      </c>
      <c r="H390">
        <f t="shared" si="23"/>
        <v>2</v>
      </c>
      <c r="I390">
        <f t="shared" si="23"/>
        <v>15</v>
      </c>
      <c r="J390">
        <f t="shared" si="23"/>
        <v>4</v>
      </c>
      <c r="K390">
        <f t="shared" si="23"/>
        <v>7</v>
      </c>
      <c r="L390">
        <f t="shared" si="23"/>
        <v>15</v>
      </c>
      <c r="M390">
        <f t="shared" si="23"/>
        <v>14</v>
      </c>
      <c r="N390">
        <f t="shared" si="23"/>
        <v>8</v>
      </c>
      <c r="O390">
        <f t="shared" si="23"/>
        <v>4</v>
      </c>
      <c r="P390">
        <f t="shared" si="23"/>
        <v>5</v>
      </c>
      <c r="Q390">
        <f t="shared" si="23"/>
        <v>5</v>
      </c>
      <c r="R390">
        <f t="shared" si="23"/>
        <v>16</v>
      </c>
      <c r="S390">
        <f t="shared" si="23"/>
        <v>4</v>
      </c>
      <c r="T390">
        <f t="shared" si="23"/>
        <v>4</v>
      </c>
      <c r="U390">
        <f t="shared" si="23"/>
        <v>5</v>
      </c>
      <c r="V390">
        <f t="shared" si="23"/>
        <v>1</v>
      </c>
      <c r="W390">
        <f t="shared" si="23"/>
        <v>9</v>
      </c>
      <c r="X390">
        <f t="shared" si="23"/>
        <v>9</v>
      </c>
      <c r="Y390">
        <f t="shared" si="23"/>
        <v>4</v>
      </c>
      <c r="Z390">
        <f t="shared" si="23"/>
        <v>2</v>
      </c>
      <c r="AA390">
        <f t="shared" si="23"/>
        <v>3</v>
      </c>
      <c r="AB390">
        <f t="shared" si="23"/>
        <v>6</v>
      </c>
      <c r="AC390">
        <f t="shared" si="23"/>
        <v>9</v>
      </c>
      <c r="AD390">
        <f t="shared" si="23"/>
        <v>5</v>
      </c>
      <c r="AE390">
        <f t="shared" si="23"/>
        <v>14</v>
      </c>
      <c r="AF390">
        <f t="shared" si="23"/>
        <v>5</v>
      </c>
      <c r="AG390">
        <f t="shared" si="23"/>
        <v>15</v>
      </c>
      <c r="AH390">
        <f t="shared" si="23"/>
        <v>2</v>
      </c>
      <c r="AI390">
        <f t="shared" si="23"/>
        <v>1</v>
      </c>
      <c r="AJ390">
        <f t="shared" si="23"/>
        <v>13</v>
      </c>
      <c r="AK390">
        <f t="shared" si="23"/>
        <v>5</v>
      </c>
      <c r="AL390">
        <f t="shared" si="23"/>
        <v>13</v>
      </c>
      <c r="AM390">
        <f t="shared" si="23"/>
        <v>2</v>
      </c>
      <c r="AN390">
        <f t="shared" si="23"/>
        <v>1</v>
      </c>
      <c r="AO390">
        <f t="shared" si="23"/>
        <v>3</v>
      </c>
      <c r="AP390">
        <f t="shared" si="23"/>
        <v>13</v>
      </c>
      <c r="AQ390">
        <f t="shared" si="23"/>
        <v>1</v>
      </c>
      <c r="AR390">
        <f t="shared" si="23"/>
        <v>1</v>
      </c>
      <c r="AS390">
        <f t="shared" si="23"/>
        <v>5</v>
      </c>
      <c r="AT390">
        <f t="shared" si="23"/>
        <v>14</v>
      </c>
      <c r="AU390">
        <f t="shared" si="23"/>
        <v>6</v>
      </c>
      <c r="AV390">
        <f t="shared" si="23"/>
        <v>2</v>
      </c>
      <c r="AW390">
        <f t="shared" si="23"/>
        <v>3</v>
      </c>
      <c r="AX390">
        <f t="shared" si="23"/>
        <v>13</v>
      </c>
      <c r="AY390">
        <f t="shared" si="23"/>
        <v>7</v>
      </c>
      <c r="AZ390">
        <f t="shared" si="23"/>
        <v>8</v>
      </c>
      <c r="BA390">
        <f t="shared" si="23"/>
        <v>7</v>
      </c>
      <c r="BB390">
        <f t="shared" si="23"/>
        <v>13</v>
      </c>
      <c r="BC390">
        <f t="shared" si="23"/>
        <v>7</v>
      </c>
      <c r="BD390">
        <f t="shared" si="23"/>
        <v>4</v>
      </c>
      <c r="BE390">
        <f t="shared" si="23"/>
        <v>14</v>
      </c>
      <c r="BF390">
        <f t="shared" si="23"/>
        <v>4</v>
      </c>
      <c r="BG390">
        <v>1000</v>
      </c>
      <c r="BH390">
        <f>modell_2!BG431</f>
        <v>1027.4000000000001</v>
      </c>
      <c r="BI390">
        <v>2014</v>
      </c>
      <c r="BJ390" s="25">
        <v>1</v>
      </c>
    </row>
    <row r="391" spans="1:62" x14ac:dyDescent="0.3">
      <c r="A391" t="str">
        <f t="shared" si="18"/>
        <v>2_2014</v>
      </c>
      <c r="B391">
        <f t="shared" si="19"/>
        <v>4</v>
      </c>
      <c r="C391">
        <f t="shared" si="23"/>
        <v>1</v>
      </c>
      <c r="D391">
        <f t="shared" si="23"/>
        <v>10</v>
      </c>
      <c r="E391">
        <f t="shared" si="23"/>
        <v>7</v>
      </c>
      <c r="F391">
        <f t="shared" si="23"/>
        <v>6</v>
      </c>
      <c r="G391">
        <f t="shared" si="23"/>
        <v>7</v>
      </c>
      <c r="H391">
        <f t="shared" si="23"/>
        <v>1</v>
      </c>
      <c r="I391">
        <f t="shared" si="23"/>
        <v>15</v>
      </c>
      <c r="J391">
        <f t="shared" si="23"/>
        <v>4</v>
      </c>
      <c r="K391">
        <f t="shared" si="23"/>
        <v>5</v>
      </c>
      <c r="L391">
        <f t="shared" si="23"/>
        <v>15</v>
      </c>
      <c r="M391">
        <f t="shared" si="23"/>
        <v>15</v>
      </c>
      <c r="N391">
        <f t="shared" si="23"/>
        <v>9</v>
      </c>
      <c r="O391">
        <f t="shared" si="23"/>
        <v>5</v>
      </c>
      <c r="P391">
        <f t="shared" si="23"/>
        <v>6</v>
      </c>
      <c r="Q391">
        <f t="shared" si="23"/>
        <v>4</v>
      </c>
      <c r="R391">
        <f t="shared" si="23"/>
        <v>16</v>
      </c>
      <c r="S391">
        <f t="shared" si="23"/>
        <v>6</v>
      </c>
      <c r="T391">
        <f t="shared" si="23"/>
        <v>6</v>
      </c>
      <c r="U391">
        <f t="shared" si="23"/>
        <v>5</v>
      </c>
      <c r="V391">
        <f t="shared" si="23"/>
        <v>1</v>
      </c>
      <c r="W391">
        <f t="shared" si="23"/>
        <v>9</v>
      </c>
      <c r="X391">
        <f t="shared" si="23"/>
        <v>9</v>
      </c>
      <c r="Y391">
        <f t="shared" si="23"/>
        <v>7</v>
      </c>
      <c r="Z391">
        <f t="shared" si="23"/>
        <v>3</v>
      </c>
      <c r="AA391">
        <f t="shared" si="23"/>
        <v>3</v>
      </c>
      <c r="AB391">
        <f t="shared" si="23"/>
        <v>6</v>
      </c>
      <c r="AC391">
        <f t="shared" si="23"/>
        <v>10</v>
      </c>
      <c r="AD391">
        <f t="shared" si="23"/>
        <v>4</v>
      </c>
      <c r="AE391">
        <f t="shared" si="23"/>
        <v>13</v>
      </c>
      <c r="AF391">
        <f t="shared" si="23"/>
        <v>6</v>
      </c>
      <c r="AG391">
        <f t="shared" si="23"/>
        <v>15</v>
      </c>
      <c r="AH391">
        <f t="shared" si="23"/>
        <v>3</v>
      </c>
      <c r="AI391">
        <f t="shared" si="23"/>
        <v>8</v>
      </c>
      <c r="AJ391">
        <f t="shared" si="23"/>
        <v>12</v>
      </c>
      <c r="AK391">
        <f t="shared" si="23"/>
        <v>6</v>
      </c>
      <c r="AL391">
        <f t="shared" si="23"/>
        <v>12</v>
      </c>
      <c r="AM391">
        <f t="shared" si="23"/>
        <v>14</v>
      </c>
      <c r="AN391">
        <f t="shared" si="23"/>
        <v>6</v>
      </c>
      <c r="AO391">
        <f t="shared" si="23"/>
        <v>9</v>
      </c>
      <c r="AP391">
        <f t="shared" si="23"/>
        <v>12</v>
      </c>
      <c r="AQ391">
        <f t="shared" si="23"/>
        <v>12</v>
      </c>
      <c r="AR391">
        <f t="shared" si="23"/>
        <v>7</v>
      </c>
      <c r="AS391">
        <f t="shared" si="23"/>
        <v>4</v>
      </c>
      <c r="AT391">
        <f t="shared" si="23"/>
        <v>15</v>
      </c>
      <c r="AU391">
        <f t="shared" si="23"/>
        <v>6</v>
      </c>
      <c r="AV391">
        <f t="shared" si="23"/>
        <v>4</v>
      </c>
      <c r="AW391">
        <f t="shared" si="23"/>
        <v>4</v>
      </c>
      <c r="AX391">
        <f t="shared" si="23"/>
        <v>11</v>
      </c>
      <c r="AY391">
        <f t="shared" si="23"/>
        <v>6</v>
      </c>
      <c r="AZ391">
        <f t="shared" si="23"/>
        <v>10</v>
      </c>
      <c r="BA391">
        <f t="shared" si="23"/>
        <v>11</v>
      </c>
      <c r="BB391">
        <f t="shared" si="23"/>
        <v>15</v>
      </c>
      <c r="BC391">
        <f t="shared" si="23"/>
        <v>3</v>
      </c>
      <c r="BD391">
        <f t="shared" si="23"/>
        <v>4</v>
      </c>
      <c r="BE391">
        <f t="shared" si="23"/>
        <v>15</v>
      </c>
      <c r="BF391">
        <f t="shared" si="23"/>
        <v>4</v>
      </c>
      <c r="BG391">
        <v>1000</v>
      </c>
      <c r="BH391">
        <f>modell_2!BG432</f>
        <v>1014.8</v>
      </c>
      <c r="BI391">
        <v>2014</v>
      </c>
      <c r="BJ391" s="25">
        <v>2</v>
      </c>
    </row>
    <row r="392" spans="1:62" x14ac:dyDescent="0.3">
      <c r="A392" t="str">
        <f t="shared" si="18"/>
        <v>3_2014</v>
      </c>
      <c r="B392">
        <f t="shared" si="19"/>
        <v>6</v>
      </c>
      <c r="C392">
        <f t="shared" si="23"/>
        <v>6</v>
      </c>
      <c r="D392">
        <f t="shared" si="23"/>
        <v>11</v>
      </c>
      <c r="E392">
        <f t="shared" si="23"/>
        <v>11</v>
      </c>
      <c r="F392">
        <f t="shared" si="23"/>
        <v>7</v>
      </c>
      <c r="G392">
        <f t="shared" si="23"/>
        <v>10</v>
      </c>
      <c r="H392">
        <f t="shared" si="23"/>
        <v>2</v>
      </c>
      <c r="I392">
        <f t="shared" ref="C392:BF396" si="24">INT(I77/20)+1</f>
        <v>15</v>
      </c>
      <c r="J392">
        <f t="shared" si="24"/>
        <v>6</v>
      </c>
      <c r="K392">
        <f t="shared" si="24"/>
        <v>12</v>
      </c>
      <c r="L392">
        <f t="shared" si="24"/>
        <v>15</v>
      </c>
      <c r="M392">
        <f t="shared" si="24"/>
        <v>15</v>
      </c>
      <c r="N392">
        <f t="shared" si="24"/>
        <v>10</v>
      </c>
      <c r="O392">
        <f t="shared" si="24"/>
        <v>6</v>
      </c>
      <c r="P392">
        <f t="shared" si="24"/>
        <v>6</v>
      </c>
      <c r="Q392">
        <f t="shared" si="24"/>
        <v>10</v>
      </c>
      <c r="R392">
        <f t="shared" si="24"/>
        <v>16</v>
      </c>
      <c r="S392">
        <f t="shared" si="24"/>
        <v>6</v>
      </c>
      <c r="T392">
        <f t="shared" si="24"/>
        <v>5</v>
      </c>
      <c r="U392">
        <f t="shared" si="24"/>
        <v>6</v>
      </c>
      <c r="V392">
        <f t="shared" si="24"/>
        <v>2</v>
      </c>
      <c r="W392">
        <f t="shared" si="24"/>
        <v>9</v>
      </c>
      <c r="X392">
        <f t="shared" si="24"/>
        <v>9</v>
      </c>
      <c r="Y392">
        <f t="shared" si="24"/>
        <v>6</v>
      </c>
      <c r="Z392">
        <f t="shared" si="24"/>
        <v>3</v>
      </c>
      <c r="AA392">
        <f t="shared" si="24"/>
        <v>3</v>
      </c>
      <c r="AB392">
        <f t="shared" si="24"/>
        <v>7</v>
      </c>
      <c r="AC392">
        <f t="shared" si="24"/>
        <v>10</v>
      </c>
      <c r="AD392">
        <f t="shared" si="24"/>
        <v>6</v>
      </c>
      <c r="AE392">
        <f t="shared" si="24"/>
        <v>13</v>
      </c>
      <c r="AF392">
        <f t="shared" si="24"/>
        <v>6</v>
      </c>
      <c r="AG392">
        <f t="shared" si="24"/>
        <v>16</v>
      </c>
      <c r="AH392">
        <f t="shared" si="24"/>
        <v>11</v>
      </c>
      <c r="AI392">
        <f t="shared" si="24"/>
        <v>8</v>
      </c>
      <c r="AJ392">
        <f t="shared" si="24"/>
        <v>12</v>
      </c>
      <c r="AK392">
        <f t="shared" si="24"/>
        <v>6</v>
      </c>
      <c r="AL392">
        <f t="shared" si="24"/>
        <v>14</v>
      </c>
      <c r="AM392">
        <f t="shared" si="24"/>
        <v>13</v>
      </c>
      <c r="AN392">
        <f t="shared" si="24"/>
        <v>6</v>
      </c>
      <c r="AO392">
        <f t="shared" si="24"/>
        <v>9</v>
      </c>
      <c r="AP392">
        <f t="shared" si="24"/>
        <v>12</v>
      </c>
      <c r="AQ392">
        <f t="shared" si="24"/>
        <v>11</v>
      </c>
      <c r="AR392">
        <f t="shared" si="24"/>
        <v>7</v>
      </c>
      <c r="AS392">
        <f t="shared" si="24"/>
        <v>5</v>
      </c>
      <c r="AT392">
        <f t="shared" si="24"/>
        <v>16</v>
      </c>
      <c r="AU392">
        <f t="shared" si="24"/>
        <v>7</v>
      </c>
      <c r="AV392">
        <f t="shared" si="24"/>
        <v>5</v>
      </c>
      <c r="AW392">
        <f t="shared" si="24"/>
        <v>6</v>
      </c>
      <c r="AX392">
        <f t="shared" si="24"/>
        <v>3</v>
      </c>
      <c r="AY392">
        <f t="shared" si="24"/>
        <v>6</v>
      </c>
      <c r="AZ392">
        <f t="shared" si="24"/>
        <v>13</v>
      </c>
      <c r="BA392">
        <f t="shared" si="24"/>
        <v>12</v>
      </c>
      <c r="BB392">
        <f t="shared" si="24"/>
        <v>16</v>
      </c>
      <c r="BC392">
        <f t="shared" si="24"/>
        <v>7</v>
      </c>
      <c r="BD392">
        <f t="shared" si="24"/>
        <v>4</v>
      </c>
      <c r="BE392">
        <f t="shared" si="24"/>
        <v>15</v>
      </c>
      <c r="BF392">
        <f t="shared" si="24"/>
        <v>4</v>
      </c>
      <c r="BG392">
        <v>1000</v>
      </c>
      <c r="BH392">
        <f>modell_2!BG433</f>
        <v>927</v>
      </c>
      <c r="BI392">
        <v>2014</v>
      </c>
      <c r="BJ392" s="25">
        <v>3</v>
      </c>
    </row>
    <row r="393" spans="1:62" x14ac:dyDescent="0.3">
      <c r="A393" t="str">
        <f t="shared" si="18"/>
        <v>4_2014</v>
      </c>
      <c r="B393">
        <f t="shared" si="19"/>
        <v>5</v>
      </c>
      <c r="C393">
        <f t="shared" si="24"/>
        <v>5</v>
      </c>
      <c r="D393">
        <f t="shared" si="24"/>
        <v>12</v>
      </c>
      <c r="E393">
        <f t="shared" si="24"/>
        <v>9</v>
      </c>
      <c r="F393">
        <f t="shared" si="24"/>
        <v>6</v>
      </c>
      <c r="G393">
        <f t="shared" si="24"/>
        <v>8</v>
      </c>
      <c r="H393">
        <f t="shared" si="24"/>
        <v>3</v>
      </c>
      <c r="I393">
        <f t="shared" si="24"/>
        <v>15</v>
      </c>
      <c r="J393">
        <f t="shared" si="24"/>
        <v>5</v>
      </c>
      <c r="K393">
        <f t="shared" si="24"/>
        <v>9</v>
      </c>
      <c r="L393">
        <f t="shared" si="24"/>
        <v>14</v>
      </c>
      <c r="M393">
        <f t="shared" si="24"/>
        <v>13</v>
      </c>
      <c r="N393">
        <f t="shared" si="24"/>
        <v>9</v>
      </c>
      <c r="O393">
        <f t="shared" si="24"/>
        <v>5</v>
      </c>
      <c r="P393">
        <f t="shared" si="24"/>
        <v>5</v>
      </c>
      <c r="Q393">
        <f t="shared" si="24"/>
        <v>10</v>
      </c>
      <c r="R393">
        <f t="shared" si="24"/>
        <v>15</v>
      </c>
      <c r="S393">
        <f t="shared" si="24"/>
        <v>4</v>
      </c>
      <c r="T393">
        <f t="shared" si="24"/>
        <v>5</v>
      </c>
      <c r="U393">
        <f t="shared" si="24"/>
        <v>5</v>
      </c>
      <c r="V393">
        <f t="shared" si="24"/>
        <v>2</v>
      </c>
      <c r="W393">
        <f t="shared" si="24"/>
        <v>6</v>
      </c>
      <c r="X393">
        <f t="shared" si="24"/>
        <v>9</v>
      </c>
      <c r="Y393">
        <f t="shared" si="24"/>
        <v>5</v>
      </c>
      <c r="Z393">
        <f t="shared" si="24"/>
        <v>2</v>
      </c>
      <c r="AA393">
        <f t="shared" si="24"/>
        <v>2</v>
      </c>
      <c r="AB393">
        <f t="shared" si="24"/>
        <v>6</v>
      </c>
      <c r="AC393">
        <f t="shared" si="24"/>
        <v>8</v>
      </c>
      <c r="AD393">
        <f t="shared" si="24"/>
        <v>6</v>
      </c>
      <c r="AE393">
        <f t="shared" si="24"/>
        <v>13</v>
      </c>
      <c r="AF393">
        <f t="shared" si="24"/>
        <v>6</v>
      </c>
      <c r="AG393">
        <f t="shared" si="24"/>
        <v>16</v>
      </c>
      <c r="AH393">
        <f t="shared" si="24"/>
        <v>11</v>
      </c>
      <c r="AI393">
        <f t="shared" si="24"/>
        <v>8</v>
      </c>
      <c r="AJ393">
        <f t="shared" si="24"/>
        <v>12</v>
      </c>
      <c r="AK393">
        <f t="shared" si="24"/>
        <v>6</v>
      </c>
      <c r="AL393">
        <f t="shared" si="24"/>
        <v>15</v>
      </c>
      <c r="AM393">
        <f t="shared" si="24"/>
        <v>13</v>
      </c>
      <c r="AN393">
        <f t="shared" si="24"/>
        <v>4</v>
      </c>
      <c r="AO393">
        <f t="shared" si="24"/>
        <v>8</v>
      </c>
      <c r="AP393">
        <f t="shared" si="24"/>
        <v>13</v>
      </c>
      <c r="AQ393">
        <f t="shared" si="24"/>
        <v>11</v>
      </c>
      <c r="AR393">
        <f t="shared" si="24"/>
        <v>6</v>
      </c>
      <c r="AS393">
        <f t="shared" si="24"/>
        <v>4</v>
      </c>
      <c r="AT393">
        <f t="shared" si="24"/>
        <v>16</v>
      </c>
      <c r="AU393">
        <f t="shared" si="24"/>
        <v>6</v>
      </c>
      <c r="AV393">
        <f t="shared" si="24"/>
        <v>4</v>
      </c>
      <c r="AW393">
        <f t="shared" si="24"/>
        <v>4</v>
      </c>
      <c r="AX393">
        <f t="shared" si="24"/>
        <v>4</v>
      </c>
      <c r="AY393">
        <f t="shared" si="24"/>
        <v>4</v>
      </c>
      <c r="AZ393">
        <f t="shared" si="24"/>
        <v>13</v>
      </c>
      <c r="BA393">
        <f t="shared" si="24"/>
        <v>11</v>
      </c>
      <c r="BB393">
        <f t="shared" si="24"/>
        <v>16</v>
      </c>
      <c r="BC393">
        <f t="shared" si="24"/>
        <v>7</v>
      </c>
      <c r="BD393">
        <f t="shared" si="24"/>
        <v>2</v>
      </c>
      <c r="BE393">
        <f t="shared" si="24"/>
        <v>15</v>
      </c>
      <c r="BF393">
        <f t="shared" si="24"/>
        <v>4</v>
      </c>
      <c r="BG393">
        <v>1000</v>
      </c>
      <c r="BH393">
        <f>modell_2!BG434</f>
        <v>971.7</v>
      </c>
      <c r="BI393">
        <v>2014</v>
      </c>
      <c r="BJ393" s="25">
        <v>4</v>
      </c>
    </row>
    <row r="394" spans="1:62" x14ac:dyDescent="0.3">
      <c r="A394" t="str">
        <f t="shared" si="18"/>
        <v>5_2014</v>
      </c>
      <c r="B394">
        <f t="shared" si="19"/>
        <v>1</v>
      </c>
      <c r="C394">
        <f t="shared" si="24"/>
        <v>1</v>
      </c>
      <c r="D394">
        <f t="shared" si="24"/>
        <v>1</v>
      </c>
      <c r="E394">
        <f t="shared" si="24"/>
        <v>2</v>
      </c>
      <c r="F394">
        <f t="shared" si="24"/>
        <v>1</v>
      </c>
      <c r="G394">
        <f t="shared" si="24"/>
        <v>1</v>
      </c>
      <c r="H394">
        <f t="shared" si="24"/>
        <v>2</v>
      </c>
      <c r="I394">
        <f t="shared" si="24"/>
        <v>2</v>
      </c>
      <c r="J394">
        <f t="shared" si="24"/>
        <v>1</v>
      </c>
      <c r="K394">
        <f t="shared" si="24"/>
        <v>1</v>
      </c>
      <c r="L394">
        <f t="shared" si="24"/>
        <v>1</v>
      </c>
      <c r="M394">
        <f t="shared" si="24"/>
        <v>2</v>
      </c>
      <c r="N394">
        <f t="shared" si="24"/>
        <v>6</v>
      </c>
      <c r="O394">
        <f t="shared" si="24"/>
        <v>1</v>
      </c>
      <c r="P394">
        <f t="shared" si="24"/>
        <v>1</v>
      </c>
      <c r="Q394">
        <f t="shared" si="24"/>
        <v>3</v>
      </c>
      <c r="R394">
        <f t="shared" si="24"/>
        <v>4</v>
      </c>
      <c r="S394">
        <f t="shared" si="24"/>
        <v>3</v>
      </c>
      <c r="T394">
        <f t="shared" si="24"/>
        <v>1</v>
      </c>
      <c r="U394">
        <f t="shared" si="24"/>
        <v>1</v>
      </c>
      <c r="V394">
        <f t="shared" si="24"/>
        <v>1</v>
      </c>
      <c r="W394">
        <f t="shared" si="24"/>
        <v>1</v>
      </c>
      <c r="X394">
        <f t="shared" si="24"/>
        <v>1</v>
      </c>
      <c r="Y394">
        <f t="shared" si="24"/>
        <v>1</v>
      </c>
      <c r="Z394">
        <f t="shared" si="24"/>
        <v>1</v>
      </c>
      <c r="AA394">
        <f t="shared" si="24"/>
        <v>1</v>
      </c>
      <c r="AB394">
        <f t="shared" si="24"/>
        <v>1</v>
      </c>
      <c r="AC394">
        <f t="shared" si="24"/>
        <v>1</v>
      </c>
      <c r="AD394">
        <f t="shared" si="24"/>
        <v>6</v>
      </c>
      <c r="AE394">
        <f t="shared" si="24"/>
        <v>13</v>
      </c>
      <c r="AF394">
        <f t="shared" si="24"/>
        <v>5</v>
      </c>
      <c r="AG394">
        <f t="shared" si="24"/>
        <v>12</v>
      </c>
      <c r="AH394">
        <f t="shared" si="24"/>
        <v>6</v>
      </c>
      <c r="AI394">
        <f t="shared" si="24"/>
        <v>1</v>
      </c>
      <c r="AJ394">
        <f t="shared" si="24"/>
        <v>12</v>
      </c>
      <c r="AK394">
        <f t="shared" si="24"/>
        <v>1</v>
      </c>
      <c r="AL394">
        <f t="shared" si="24"/>
        <v>14</v>
      </c>
      <c r="AM394">
        <f t="shared" si="24"/>
        <v>15</v>
      </c>
      <c r="AN394">
        <f t="shared" si="24"/>
        <v>6</v>
      </c>
      <c r="AO394">
        <f t="shared" si="24"/>
        <v>6</v>
      </c>
      <c r="AP394">
        <f t="shared" si="24"/>
        <v>12</v>
      </c>
      <c r="AQ394">
        <f t="shared" si="24"/>
        <v>11</v>
      </c>
      <c r="AR394">
        <f t="shared" si="24"/>
        <v>8</v>
      </c>
      <c r="AS394">
        <f t="shared" si="24"/>
        <v>5</v>
      </c>
      <c r="AT394">
        <f t="shared" si="24"/>
        <v>15</v>
      </c>
      <c r="AU394">
        <f t="shared" si="24"/>
        <v>6</v>
      </c>
      <c r="AV394">
        <f t="shared" si="24"/>
        <v>2</v>
      </c>
      <c r="AW394">
        <f t="shared" si="24"/>
        <v>1</v>
      </c>
      <c r="AX394">
        <f t="shared" si="24"/>
        <v>9</v>
      </c>
      <c r="AY394">
        <f t="shared" si="24"/>
        <v>6</v>
      </c>
      <c r="AZ394">
        <f t="shared" si="24"/>
        <v>13</v>
      </c>
      <c r="BA394">
        <f t="shared" si="24"/>
        <v>3</v>
      </c>
      <c r="BB394">
        <f t="shared" si="24"/>
        <v>16</v>
      </c>
      <c r="BC394">
        <f t="shared" si="24"/>
        <v>1</v>
      </c>
      <c r="BD394">
        <f t="shared" si="24"/>
        <v>1</v>
      </c>
      <c r="BE394">
        <f t="shared" si="24"/>
        <v>15</v>
      </c>
      <c r="BF394">
        <f t="shared" si="24"/>
        <v>3</v>
      </c>
      <c r="BG394">
        <v>1000</v>
      </c>
      <c r="BH394">
        <f>modell_2!BG435</f>
        <v>1186.0999999999999</v>
      </c>
      <c r="BI394">
        <v>2014</v>
      </c>
      <c r="BJ394" s="25">
        <v>5</v>
      </c>
    </row>
    <row r="395" spans="1:62" x14ac:dyDescent="0.3">
      <c r="A395" t="str">
        <f t="shared" si="18"/>
        <v>6_2014</v>
      </c>
      <c r="B395">
        <f t="shared" si="19"/>
        <v>1</v>
      </c>
      <c r="C395">
        <f t="shared" si="24"/>
        <v>5</v>
      </c>
      <c r="D395">
        <f t="shared" si="24"/>
        <v>1</v>
      </c>
      <c r="E395">
        <f t="shared" si="24"/>
        <v>4</v>
      </c>
      <c r="F395">
        <f t="shared" si="24"/>
        <v>2</v>
      </c>
      <c r="G395">
        <f t="shared" si="24"/>
        <v>1</v>
      </c>
      <c r="H395">
        <f t="shared" si="24"/>
        <v>2</v>
      </c>
      <c r="I395">
        <f t="shared" si="24"/>
        <v>2</v>
      </c>
      <c r="J395">
        <f t="shared" si="24"/>
        <v>4</v>
      </c>
      <c r="K395">
        <f t="shared" si="24"/>
        <v>5</v>
      </c>
      <c r="L395">
        <f t="shared" si="24"/>
        <v>11</v>
      </c>
      <c r="M395">
        <f t="shared" si="24"/>
        <v>2</v>
      </c>
      <c r="N395">
        <f t="shared" si="24"/>
        <v>1</v>
      </c>
      <c r="O395">
        <f t="shared" si="24"/>
        <v>1</v>
      </c>
      <c r="P395">
        <f t="shared" si="24"/>
        <v>4</v>
      </c>
      <c r="Q395">
        <f t="shared" si="24"/>
        <v>1</v>
      </c>
      <c r="R395">
        <f t="shared" si="24"/>
        <v>9</v>
      </c>
      <c r="S395">
        <f t="shared" si="24"/>
        <v>3</v>
      </c>
      <c r="T395">
        <f t="shared" si="24"/>
        <v>4</v>
      </c>
      <c r="U395">
        <f t="shared" si="24"/>
        <v>4</v>
      </c>
      <c r="V395">
        <f t="shared" si="24"/>
        <v>2</v>
      </c>
      <c r="W395">
        <f t="shared" si="24"/>
        <v>1</v>
      </c>
      <c r="X395">
        <f t="shared" si="24"/>
        <v>7</v>
      </c>
      <c r="Y395">
        <f t="shared" si="24"/>
        <v>1</v>
      </c>
      <c r="Z395">
        <f t="shared" si="24"/>
        <v>1</v>
      </c>
      <c r="AA395">
        <f t="shared" si="24"/>
        <v>1</v>
      </c>
      <c r="AB395">
        <f t="shared" si="24"/>
        <v>2</v>
      </c>
      <c r="AC395">
        <f t="shared" si="24"/>
        <v>3</v>
      </c>
      <c r="AD395">
        <f t="shared" si="24"/>
        <v>4</v>
      </c>
      <c r="AE395">
        <f t="shared" si="24"/>
        <v>13</v>
      </c>
      <c r="AF395">
        <f t="shared" si="24"/>
        <v>5</v>
      </c>
      <c r="AG395">
        <f t="shared" si="24"/>
        <v>16</v>
      </c>
      <c r="AH395">
        <f t="shared" si="24"/>
        <v>11</v>
      </c>
      <c r="AI395">
        <f t="shared" si="24"/>
        <v>6</v>
      </c>
      <c r="AJ395">
        <f t="shared" si="24"/>
        <v>13</v>
      </c>
      <c r="AK395">
        <f t="shared" si="24"/>
        <v>3</v>
      </c>
      <c r="AL395">
        <f t="shared" si="24"/>
        <v>15</v>
      </c>
      <c r="AM395">
        <f t="shared" si="24"/>
        <v>15</v>
      </c>
      <c r="AN395">
        <f t="shared" si="24"/>
        <v>5</v>
      </c>
      <c r="AO395">
        <f t="shared" si="24"/>
        <v>2</v>
      </c>
      <c r="AP395">
        <f t="shared" si="24"/>
        <v>13</v>
      </c>
      <c r="AQ395">
        <f t="shared" si="24"/>
        <v>11</v>
      </c>
      <c r="AR395">
        <f t="shared" si="24"/>
        <v>5</v>
      </c>
      <c r="AS395">
        <f t="shared" si="24"/>
        <v>4</v>
      </c>
      <c r="AT395">
        <f t="shared" si="24"/>
        <v>16</v>
      </c>
      <c r="AU395">
        <f t="shared" si="24"/>
        <v>6</v>
      </c>
      <c r="AV395">
        <f t="shared" si="24"/>
        <v>4</v>
      </c>
      <c r="AW395">
        <f t="shared" si="24"/>
        <v>6</v>
      </c>
      <c r="AX395">
        <f t="shared" si="24"/>
        <v>9</v>
      </c>
      <c r="AY395">
        <f t="shared" si="24"/>
        <v>6</v>
      </c>
      <c r="AZ395">
        <f t="shared" si="24"/>
        <v>13</v>
      </c>
      <c r="BA395">
        <f t="shared" si="24"/>
        <v>4</v>
      </c>
      <c r="BB395">
        <f t="shared" si="24"/>
        <v>16</v>
      </c>
      <c r="BC395">
        <f t="shared" si="24"/>
        <v>1</v>
      </c>
      <c r="BD395">
        <f t="shared" si="24"/>
        <v>4</v>
      </c>
      <c r="BE395">
        <f t="shared" si="24"/>
        <v>14</v>
      </c>
      <c r="BF395">
        <f t="shared" si="24"/>
        <v>4</v>
      </c>
      <c r="BG395">
        <v>1000</v>
      </c>
      <c r="BH395">
        <f>modell_2!BG436</f>
        <v>1124.0999999999999</v>
      </c>
      <c r="BI395">
        <v>2014</v>
      </c>
      <c r="BJ395" s="25">
        <v>6</v>
      </c>
    </row>
    <row r="396" spans="1:62" x14ac:dyDescent="0.3">
      <c r="A396" t="str">
        <f t="shared" si="18"/>
        <v>7_2014</v>
      </c>
      <c r="B396">
        <f t="shared" si="19"/>
        <v>1</v>
      </c>
      <c r="C396">
        <f t="shared" si="24"/>
        <v>6</v>
      </c>
      <c r="D396">
        <f t="shared" si="24"/>
        <v>11</v>
      </c>
      <c r="E396">
        <f t="shared" si="24"/>
        <v>6</v>
      </c>
      <c r="F396">
        <f t="shared" si="24"/>
        <v>6</v>
      </c>
      <c r="G396">
        <f t="shared" si="24"/>
        <v>7</v>
      </c>
      <c r="H396">
        <f t="shared" si="24"/>
        <v>3</v>
      </c>
      <c r="I396">
        <f t="shared" si="24"/>
        <v>14</v>
      </c>
      <c r="J396">
        <f t="shared" si="24"/>
        <v>6</v>
      </c>
      <c r="K396">
        <f t="shared" si="24"/>
        <v>12</v>
      </c>
      <c r="L396">
        <f t="shared" si="24"/>
        <v>14</v>
      </c>
      <c r="M396">
        <f t="shared" si="24"/>
        <v>15</v>
      </c>
      <c r="N396">
        <f t="shared" si="24"/>
        <v>9</v>
      </c>
      <c r="O396">
        <f t="shared" si="24"/>
        <v>6</v>
      </c>
      <c r="P396">
        <f t="shared" si="24"/>
        <v>5</v>
      </c>
      <c r="Q396">
        <f t="shared" si="24"/>
        <v>11</v>
      </c>
      <c r="R396">
        <f t="shared" si="24"/>
        <v>16</v>
      </c>
      <c r="S396">
        <f t="shared" si="24"/>
        <v>5</v>
      </c>
      <c r="T396">
        <f t="shared" si="24"/>
        <v>5</v>
      </c>
      <c r="U396">
        <f t="shared" si="24"/>
        <v>5</v>
      </c>
      <c r="V396">
        <f t="shared" si="24"/>
        <v>2</v>
      </c>
      <c r="W396">
        <f t="shared" si="24"/>
        <v>9</v>
      </c>
      <c r="X396">
        <f t="shared" si="24"/>
        <v>9</v>
      </c>
      <c r="Y396">
        <f t="shared" si="24"/>
        <v>3</v>
      </c>
      <c r="Z396">
        <f t="shared" si="24"/>
        <v>2</v>
      </c>
      <c r="AA396">
        <f t="shared" si="24"/>
        <v>3</v>
      </c>
      <c r="AB396">
        <f t="shared" si="24"/>
        <v>6</v>
      </c>
      <c r="AC396">
        <f t="shared" si="24"/>
        <v>9</v>
      </c>
      <c r="AD396">
        <f t="shared" si="24"/>
        <v>3</v>
      </c>
      <c r="AE396">
        <f t="shared" si="24"/>
        <v>13</v>
      </c>
      <c r="AF396">
        <f t="shared" si="24"/>
        <v>5</v>
      </c>
      <c r="AG396">
        <f t="shared" si="24"/>
        <v>16</v>
      </c>
      <c r="AH396">
        <f t="shared" si="24"/>
        <v>11</v>
      </c>
      <c r="AI396">
        <f t="shared" si="24"/>
        <v>8</v>
      </c>
      <c r="AJ396">
        <f t="shared" si="24"/>
        <v>12</v>
      </c>
      <c r="AK396">
        <f t="shared" si="24"/>
        <v>6</v>
      </c>
      <c r="AL396">
        <f t="shared" si="24"/>
        <v>15</v>
      </c>
      <c r="AM396">
        <f t="shared" si="24"/>
        <v>15</v>
      </c>
      <c r="AN396">
        <f t="shared" ref="C396:BF401" si="25">INT(AN81/20)+1</f>
        <v>5</v>
      </c>
      <c r="AO396">
        <f t="shared" si="25"/>
        <v>8</v>
      </c>
      <c r="AP396">
        <f t="shared" si="25"/>
        <v>12</v>
      </c>
      <c r="AQ396">
        <f t="shared" si="25"/>
        <v>11</v>
      </c>
      <c r="AR396">
        <f t="shared" si="25"/>
        <v>6</v>
      </c>
      <c r="AS396">
        <f t="shared" si="25"/>
        <v>5</v>
      </c>
      <c r="AT396">
        <f t="shared" si="25"/>
        <v>15</v>
      </c>
      <c r="AU396">
        <f t="shared" si="25"/>
        <v>6</v>
      </c>
      <c r="AV396">
        <f t="shared" si="25"/>
        <v>4</v>
      </c>
      <c r="AW396">
        <f t="shared" si="25"/>
        <v>4</v>
      </c>
      <c r="AX396">
        <f t="shared" si="25"/>
        <v>9</v>
      </c>
      <c r="AY396">
        <f t="shared" si="25"/>
        <v>6</v>
      </c>
      <c r="AZ396">
        <f t="shared" si="25"/>
        <v>13</v>
      </c>
      <c r="BA396">
        <f t="shared" si="25"/>
        <v>7</v>
      </c>
      <c r="BB396">
        <f t="shared" si="25"/>
        <v>16</v>
      </c>
      <c r="BC396">
        <f t="shared" si="25"/>
        <v>1</v>
      </c>
      <c r="BD396">
        <f t="shared" si="25"/>
        <v>2</v>
      </c>
      <c r="BE396">
        <f t="shared" si="25"/>
        <v>14</v>
      </c>
      <c r="BF396">
        <f t="shared" si="25"/>
        <v>3</v>
      </c>
      <c r="BG396">
        <v>1000</v>
      </c>
      <c r="BH396">
        <f>modell_2!BG437</f>
        <v>997.9</v>
      </c>
      <c r="BI396">
        <v>2014</v>
      </c>
      <c r="BJ396" s="25">
        <v>7</v>
      </c>
    </row>
    <row r="397" spans="1:62" x14ac:dyDescent="0.3">
      <c r="A397" t="str">
        <f t="shared" si="18"/>
        <v>8_2014</v>
      </c>
      <c r="B397">
        <f t="shared" si="19"/>
        <v>4</v>
      </c>
      <c r="C397">
        <f t="shared" si="25"/>
        <v>6</v>
      </c>
      <c r="D397">
        <f t="shared" si="25"/>
        <v>11</v>
      </c>
      <c r="E397">
        <f t="shared" si="25"/>
        <v>10</v>
      </c>
      <c r="F397">
        <f t="shared" si="25"/>
        <v>7</v>
      </c>
      <c r="G397">
        <f t="shared" si="25"/>
        <v>10</v>
      </c>
      <c r="H397">
        <f t="shared" si="25"/>
        <v>2</v>
      </c>
      <c r="I397">
        <f t="shared" si="25"/>
        <v>15</v>
      </c>
      <c r="J397">
        <f t="shared" si="25"/>
        <v>6</v>
      </c>
      <c r="K397">
        <f t="shared" si="25"/>
        <v>11</v>
      </c>
      <c r="L397">
        <f t="shared" si="25"/>
        <v>14</v>
      </c>
      <c r="M397">
        <f t="shared" si="25"/>
        <v>15</v>
      </c>
      <c r="N397">
        <f t="shared" si="25"/>
        <v>10</v>
      </c>
      <c r="O397">
        <f t="shared" si="25"/>
        <v>6</v>
      </c>
      <c r="P397">
        <f t="shared" si="25"/>
        <v>5</v>
      </c>
      <c r="Q397">
        <f t="shared" si="25"/>
        <v>10</v>
      </c>
      <c r="R397">
        <f t="shared" si="25"/>
        <v>14</v>
      </c>
      <c r="S397">
        <f t="shared" si="25"/>
        <v>4</v>
      </c>
      <c r="T397">
        <f t="shared" si="25"/>
        <v>5</v>
      </c>
      <c r="U397">
        <f t="shared" si="25"/>
        <v>6</v>
      </c>
      <c r="V397">
        <f t="shared" si="25"/>
        <v>2</v>
      </c>
      <c r="W397">
        <f t="shared" si="25"/>
        <v>9</v>
      </c>
      <c r="X397">
        <f t="shared" si="25"/>
        <v>7</v>
      </c>
      <c r="Y397">
        <f t="shared" si="25"/>
        <v>5</v>
      </c>
      <c r="Z397">
        <f t="shared" si="25"/>
        <v>2</v>
      </c>
      <c r="AA397">
        <f t="shared" si="25"/>
        <v>3</v>
      </c>
      <c r="AB397">
        <f t="shared" si="25"/>
        <v>7</v>
      </c>
      <c r="AC397">
        <f t="shared" si="25"/>
        <v>9</v>
      </c>
      <c r="AD397">
        <f t="shared" si="25"/>
        <v>4</v>
      </c>
      <c r="AE397">
        <f t="shared" si="25"/>
        <v>13</v>
      </c>
      <c r="AF397">
        <f t="shared" si="25"/>
        <v>5</v>
      </c>
      <c r="AG397">
        <f t="shared" si="25"/>
        <v>15</v>
      </c>
      <c r="AH397">
        <f t="shared" si="25"/>
        <v>11</v>
      </c>
      <c r="AI397">
        <f t="shared" si="25"/>
        <v>8</v>
      </c>
      <c r="AJ397">
        <f t="shared" si="25"/>
        <v>1</v>
      </c>
      <c r="AK397">
        <f t="shared" si="25"/>
        <v>7</v>
      </c>
      <c r="AL397">
        <f t="shared" si="25"/>
        <v>10</v>
      </c>
      <c r="AM397">
        <f t="shared" si="25"/>
        <v>9</v>
      </c>
      <c r="AN397">
        <f t="shared" si="25"/>
        <v>6</v>
      </c>
      <c r="AO397">
        <f t="shared" si="25"/>
        <v>9</v>
      </c>
      <c r="AP397">
        <f t="shared" si="25"/>
        <v>13</v>
      </c>
      <c r="AQ397">
        <f t="shared" si="25"/>
        <v>11</v>
      </c>
      <c r="AR397">
        <f t="shared" si="25"/>
        <v>8</v>
      </c>
      <c r="AS397">
        <f t="shared" si="25"/>
        <v>4</v>
      </c>
      <c r="AT397">
        <f t="shared" si="25"/>
        <v>16</v>
      </c>
      <c r="AU397">
        <f t="shared" si="25"/>
        <v>7</v>
      </c>
      <c r="AV397">
        <f t="shared" si="25"/>
        <v>5</v>
      </c>
      <c r="AW397">
        <f t="shared" si="25"/>
        <v>2</v>
      </c>
      <c r="AX397">
        <f t="shared" si="25"/>
        <v>13</v>
      </c>
      <c r="AY397">
        <f t="shared" si="25"/>
        <v>6</v>
      </c>
      <c r="AZ397">
        <f t="shared" si="25"/>
        <v>13</v>
      </c>
      <c r="BA397">
        <f t="shared" si="25"/>
        <v>10</v>
      </c>
      <c r="BB397">
        <f t="shared" si="25"/>
        <v>9</v>
      </c>
      <c r="BC397">
        <f t="shared" si="25"/>
        <v>5</v>
      </c>
      <c r="BD397">
        <f t="shared" si="25"/>
        <v>4</v>
      </c>
      <c r="BE397">
        <f t="shared" si="25"/>
        <v>12</v>
      </c>
      <c r="BF397">
        <f t="shared" si="25"/>
        <v>4</v>
      </c>
      <c r="BG397">
        <v>1000</v>
      </c>
      <c r="BH397">
        <f>modell_2!BG438</f>
        <v>1010</v>
      </c>
      <c r="BI397">
        <v>2014</v>
      </c>
      <c r="BJ397" s="25">
        <v>8</v>
      </c>
    </row>
    <row r="398" spans="1:62" x14ac:dyDescent="0.3">
      <c r="A398" t="str">
        <f t="shared" si="18"/>
        <v>9_2014</v>
      </c>
      <c r="B398">
        <f t="shared" si="19"/>
        <v>5</v>
      </c>
      <c r="C398">
        <f t="shared" si="25"/>
        <v>6</v>
      </c>
      <c r="D398">
        <f t="shared" si="25"/>
        <v>11</v>
      </c>
      <c r="E398">
        <f t="shared" si="25"/>
        <v>11</v>
      </c>
      <c r="F398">
        <f t="shared" si="25"/>
        <v>7</v>
      </c>
      <c r="G398">
        <f t="shared" si="25"/>
        <v>9</v>
      </c>
      <c r="H398">
        <f t="shared" si="25"/>
        <v>3</v>
      </c>
      <c r="I398">
        <f t="shared" si="25"/>
        <v>15</v>
      </c>
      <c r="J398">
        <f t="shared" si="25"/>
        <v>6</v>
      </c>
      <c r="K398">
        <f t="shared" si="25"/>
        <v>12</v>
      </c>
      <c r="L398">
        <f t="shared" si="25"/>
        <v>15</v>
      </c>
      <c r="M398">
        <f t="shared" si="25"/>
        <v>15</v>
      </c>
      <c r="N398">
        <f t="shared" si="25"/>
        <v>10</v>
      </c>
      <c r="O398">
        <f t="shared" si="25"/>
        <v>6</v>
      </c>
      <c r="P398">
        <f t="shared" si="25"/>
        <v>5</v>
      </c>
      <c r="Q398">
        <f t="shared" si="25"/>
        <v>11</v>
      </c>
      <c r="R398">
        <f t="shared" si="25"/>
        <v>16</v>
      </c>
      <c r="S398">
        <f t="shared" si="25"/>
        <v>6</v>
      </c>
      <c r="T398">
        <f t="shared" si="25"/>
        <v>5</v>
      </c>
      <c r="U398">
        <f t="shared" si="25"/>
        <v>6</v>
      </c>
      <c r="V398">
        <f t="shared" si="25"/>
        <v>2</v>
      </c>
      <c r="W398">
        <f t="shared" si="25"/>
        <v>9</v>
      </c>
      <c r="X398">
        <f t="shared" si="25"/>
        <v>1</v>
      </c>
      <c r="Y398">
        <f t="shared" si="25"/>
        <v>1</v>
      </c>
      <c r="Z398">
        <f t="shared" si="25"/>
        <v>2</v>
      </c>
      <c r="AA398">
        <f t="shared" si="25"/>
        <v>2</v>
      </c>
      <c r="AB398">
        <f t="shared" si="25"/>
        <v>7</v>
      </c>
      <c r="AC398">
        <f t="shared" si="25"/>
        <v>8</v>
      </c>
      <c r="AD398">
        <f t="shared" si="25"/>
        <v>5</v>
      </c>
      <c r="AE398">
        <f t="shared" si="25"/>
        <v>14</v>
      </c>
      <c r="AF398">
        <f t="shared" si="25"/>
        <v>6</v>
      </c>
      <c r="AG398">
        <f t="shared" si="25"/>
        <v>16</v>
      </c>
      <c r="AH398">
        <f t="shared" si="25"/>
        <v>10</v>
      </c>
      <c r="AI398">
        <f t="shared" si="25"/>
        <v>9</v>
      </c>
      <c r="AJ398">
        <f t="shared" si="25"/>
        <v>12</v>
      </c>
      <c r="AK398">
        <f t="shared" si="25"/>
        <v>6</v>
      </c>
      <c r="AL398">
        <f t="shared" si="25"/>
        <v>15</v>
      </c>
      <c r="AM398">
        <f t="shared" si="25"/>
        <v>12</v>
      </c>
      <c r="AN398">
        <f t="shared" si="25"/>
        <v>5</v>
      </c>
      <c r="AO398">
        <f t="shared" si="25"/>
        <v>9</v>
      </c>
      <c r="AP398">
        <f t="shared" si="25"/>
        <v>12</v>
      </c>
      <c r="AQ398">
        <f t="shared" si="25"/>
        <v>12</v>
      </c>
      <c r="AR398">
        <f t="shared" si="25"/>
        <v>7</v>
      </c>
      <c r="AS398">
        <f t="shared" si="25"/>
        <v>4</v>
      </c>
      <c r="AT398">
        <f t="shared" si="25"/>
        <v>16</v>
      </c>
      <c r="AU398">
        <f t="shared" si="25"/>
        <v>4</v>
      </c>
      <c r="AV398">
        <f t="shared" si="25"/>
        <v>4</v>
      </c>
      <c r="AW398">
        <f t="shared" si="25"/>
        <v>5</v>
      </c>
      <c r="AX398">
        <f t="shared" si="25"/>
        <v>15</v>
      </c>
      <c r="AY398">
        <f t="shared" si="25"/>
        <v>4</v>
      </c>
      <c r="AZ398">
        <f t="shared" si="25"/>
        <v>14</v>
      </c>
      <c r="BA398">
        <f t="shared" si="25"/>
        <v>7</v>
      </c>
      <c r="BB398">
        <f t="shared" si="25"/>
        <v>15</v>
      </c>
      <c r="BC398">
        <f t="shared" si="25"/>
        <v>6</v>
      </c>
      <c r="BD398">
        <f t="shared" si="25"/>
        <v>4</v>
      </c>
      <c r="BE398">
        <f t="shared" si="25"/>
        <v>15</v>
      </c>
      <c r="BF398">
        <f t="shared" si="25"/>
        <v>3</v>
      </c>
      <c r="BG398">
        <v>1000</v>
      </c>
      <c r="BH398">
        <f>modell_2!BG439</f>
        <v>954.8</v>
      </c>
      <c r="BI398">
        <v>2014</v>
      </c>
      <c r="BJ398" s="25">
        <v>9</v>
      </c>
    </row>
    <row r="399" spans="1:62" x14ac:dyDescent="0.3">
      <c r="A399" t="str">
        <f t="shared" si="18"/>
        <v>10_2014</v>
      </c>
      <c r="B399">
        <f t="shared" si="19"/>
        <v>7</v>
      </c>
      <c r="C399">
        <f t="shared" si="25"/>
        <v>5</v>
      </c>
      <c r="D399">
        <f t="shared" si="25"/>
        <v>9</v>
      </c>
      <c r="E399">
        <f t="shared" si="25"/>
        <v>9</v>
      </c>
      <c r="F399">
        <f t="shared" si="25"/>
        <v>6</v>
      </c>
      <c r="G399">
        <f t="shared" si="25"/>
        <v>8</v>
      </c>
      <c r="H399">
        <f t="shared" si="25"/>
        <v>3</v>
      </c>
      <c r="I399">
        <f t="shared" si="25"/>
        <v>14</v>
      </c>
      <c r="J399">
        <f t="shared" si="25"/>
        <v>5</v>
      </c>
      <c r="K399">
        <f t="shared" si="25"/>
        <v>9</v>
      </c>
      <c r="L399">
        <f t="shared" si="25"/>
        <v>14</v>
      </c>
      <c r="M399">
        <f t="shared" si="25"/>
        <v>15</v>
      </c>
      <c r="N399">
        <f t="shared" si="25"/>
        <v>10</v>
      </c>
      <c r="O399">
        <f t="shared" si="25"/>
        <v>5</v>
      </c>
      <c r="P399">
        <f t="shared" si="25"/>
        <v>5</v>
      </c>
      <c r="Q399">
        <f t="shared" si="25"/>
        <v>10</v>
      </c>
      <c r="R399">
        <f t="shared" si="25"/>
        <v>15</v>
      </c>
      <c r="S399">
        <f t="shared" si="25"/>
        <v>5</v>
      </c>
      <c r="T399">
        <f t="shared" si="25"/>
        <v>5</v>
      </c>
      <c r="U399">
        <f t="shared" si="25"/>
        <v>5</v>
      </c>
      <c r="V399">
        <f t="shared" si="25"/>
        <v>2</v>
      </c>
      <c r="W399">
        <f t="shared" si="25"/>
        <v>9</v>
      </c>
      <c r="X399">
        <f t="shared" si="25"/>
        <v>9</v>
      </c>
      <c r="Y399">
        <f t="shared" si="25"/>
        <v>6</v>
      </c>
      <c r="Z399">
        <f t="shared" si="25"/>
        <v>3</v>
      </c>
      <c r="AA399">
        <f t="shared" si="25"/>
        <v>3</v>
      </c>
      <c r="AB399">
        <f t="shared" si="25"/>
        <v>6</v>
      </c>
      <c r="AC399">
        <f t="shared" si="25"/>
        <v>10</v>
      </c>
      <c r="AD399">
        <f t="shared" si="25"/>
        <v>6</v>
      </c>
      <c r="AE399">
        <f t="shared" si="25"/>
        <v>14</v>
      </c>
      <c r="AF399">
        <f t="shared" si="25"/>
        <v>6</v>
      </c>
      <c r="AG399">
        <f t="shared" si="25"/>
        <v>16</v>
      </c>
      <c r="AH399">
        <f t="shared" si="25"/>
        <v>10</v>
      </c>
      <c r="AI399">
        <f t="shared" si="25"/>
        <v>8</v>
      </c>
      <c r="AJ399">
        <f t="shared" si="25"/>
        <v>13</v>
      </c>
      <c r="AK399">
        <f t="shared" si="25"/>
        <v>6</v>
      </c>
      <c r="AL399">
        <f t="shared" si="25"/>
        <v>14</v>
      </c>
      <c r="AM399">
        <f t="shared" si="25"/>
        <v>12</v>
      </c>
      <c r="AN399">
        <f t="shared" si="25"/>
        <v>6</v>
      </c>
      <c r="AO399">
        <f t="shared" si="25"/>
        <v>9</v>
      </c>
      <c r="AP399">
        <f t="shared" si="25"/>
        <v>13</v>
      </c>
      <c r="AQ399">
        <f t="shared" si="25"/>
        <v>11</v>
      </c>
      <c r="AR399">
        <f t="shared" si="25"/>
        <v>8</v>
      </c>
      <c r="AS399">
        <f t="shared" si="25"/>
        <v>5</v>
      </c>
      <c r="AT399">
        <f t="shared" si="25"/>
        <v>16</v>
      </c>
      <c r="AU399">
        <f t="shared" si="25"/>
        <v>6</v>
      </c>
      <c r="AV399">
        <f t="shared" si="25"/>
        <v>4</v>
      </c>
      <c r="AW399">
        <f t="shared" si="25"/>
        <v>5</v>
      </c>
      <c r="AX399">
        <f t="shared" si="25"/>
        <v>7</v>
      </c>
      <c r="AY399">
        <f t="shared" si="25"/>
        <v>7</v>
      </c>
      <c r="AZ399">
        <f t="shared" si="25"/>
        <v>10</v>
      </c>
      <c r="BA399">
        <f t="shared" si="25"/>
        <v>12</v>
      </c>
      <c r="BB399">
        <f t="shared" si="25"/>
        <v>16</v>
      </c>
      <c r="BC399">
        <f t="shared" si="25"/>
        <v>8</v>
      </c>
      <c r="BD399">
        <f t="shared" si="25"/>
        <v>4</v>
      </c>
      <c r="BE399">
        <f t="shared" si="25"/>
        <v>15</v>
      </c>
      <c r="BF399">
        <f t="shared" si="25"/>
        <v>3</v>
      </c>
      <c r="BG399">
        <v>1000</v>
      </c>
      <c r="BH399">
        <f>modell_2!BG440</f>
        <v>926.5</v>
      </c>
      <c r="BI399">
        <v>2014</v>
      </c>
      <c r="BJ399" s="25">
        <v>10</v>
      </c>
    </row>
    <row r="400" spans="1:62" x14ac:dyDescent="0.3">
      <c r="A400" t="str">
        <f t="shared" si="18"/>
        <v>11_2014</v>
      </c>
      <c r="B400">
        <f t="shared" si="19"/>
        <v>6</v>
      </c>
      <c r="C400">
        <f t="shared" si="25"/>
        <v>6</v>
      </c>
      <c r="D400">
        <f t="shared" si="25"/>
        <v>11</v>
      </c>
      <c r="E400">
        <f t="shared" si="25"/>
        <v>11</v>
      </c>
      <c r="F400">
        <f t="shared" si="25"/>
        <v>7</v>
      </c>
      <c r="G400">
        <f t="shared" si="25"/>
        <v>10</v>
      </c>
      <c r="H400">
        <f t="shared" si="25"/>
        <v>2</v>
      </c>
      <c r="I400">
        <f t="shared" si="25"/>
        <v>15</v>
      </c>
      <c r="J400">
        <f t="shared" si="25"/>
        <v>5</v>
      </c>
      <c r="K400">
        <f t="shared" si="25"/>
        <v>12</v>
      </c>
      <c r="L400">
        <f t="shared" si="25"/>
        <v>15</v>
      </c>
      <c r="M400">
        <f t="shared" si="25"/>
        <v>15</v>
      </c>
      <c r="N400">
        <f t="shared" si="25"/>
        <v>10</v>
      </c>
      <c r="O400">
        <f t="shared" si="25"/>
        <v>5</v>
      </c>
      <c r="P400">
        <f t="shared" si="25"/>
        <v>5</v>
      </c>
      <c r="Q400">
        <f t="shared" si="25"/>
        <v>10</v>
      </c>
      <c r="R400">
        <f t="shared" si="25"/>
        <v>16</v>
      </c>
      <c r="S400">
        <f t="shared" si="25"/>
        <v>6</v>
      </c>
      <c r="T400">
        <f t="shared" si="25"/>
        <v>5</v>
      </c>
      <c r="U400">
        <f t="shared" si="25"/>
        <v>6</v>
      </c>
      <c r="V400">
        <f t="shared" si="25"/>
        <v>3</v>
      </c>
      <c r="W400">
        <f t="shared" si="25"/>
        <v>9</v>
      </c>
      <c r="X400">
        <f t="shared" si="25"/>
        <v>9</v>
      </c>
      <c r="Y400">
        <f t="shared" si="25"/>
        <v>6</v>
      </c>
      <c r="Z400">
        <f t="shared" si="25"/>
        <v>2</v>
      </c>
      <c r="AA400">
        <f t="shared" si="25"/>
        <v>2</v>
      </c>
      <c r="AB400">
        <f t="shared" si="25"/>
        <v>7</v>
      </c>
      <c r="AC400">
        <f t="shared" si="25"/>
        <v>10</v>
      </c>
      <c r="AD400">
        <f t="shared" si="25"/>
        <v>6</v>
      </c>
      <c r="AE400">
        <f t="shared" si="25"/>
        <v>13</v>
      </c>
      <c r="AF400">
        <f t="shared" si="25"/>
        <v>6</v>
      </c>
      <c r="AG400">
        <f t="shared" si="25"/>
        <v>16</v>
      </c>
      <c r="AH400">
        <f t="shared" si="25"/>
        <v>10</v>
      </c>
      <c r="AI400">
        <f t="shared" si="25"/>
        <v>8</v>
      </c>
      <c r="AJ400">
        <f t="shared" si="25"/>
        <v>12</v>
      </c>
      <c r="AK400">
        <f t="shared" si="25"/>
        <v>6</v>
      </c>
      <c r="AL400">
        <f t="shared" si="25"/>
        <v>14</v>
      </c>
      <c r="AM400">
        <f t="shared" si="25"/>
        <v>15</v>
      </c>
      <c r="AN400">
        <f t="shared" si="25"/>
        <v>6</v>
      </c>
      <c r="AO400">
        <f t="shared" si="25"/>
        <v>9</v>
      </c>
      <c r="AP400">
        <f t="shared" si="25"/>
        <v>12</v>
      </c>
      <c r="AQ400">
        <f t="shared" si="25"/>
        <v>11</v>
      </c>
      <c r="AR400">
        <f t="shared" si="25"/>
        <v>8</v>
      </c>
      <c r="AS400">
        <f t="shared" si="25"/>
        <v>4</v>
      </c>
      <c r="AT400">
        <f t="shared" si="25"/>
        <v>15</v>
      </c>
      <c r="AU400">
        <f t="shared" si="25"/>
        <v>6</v>
      </c>
      <c r="AV400">
        <f t="shared" si="25"/>
        <v>5</v>
      </c>
      <c r="AW400">
        <f t="shared" si="25"/>
        <v>6</v>
      </c>
      <c r="AX400">
        <f t="shared" si="25"/>
        <v>10</v>
      </c>
      <c r="AY400">
        <f t="shared" si="25"/>
        <v>6</v>
      </c>
      <c r="AZ400">
        <f t="shared" si="25"/>
        <v>14</v>
      </c>
      <c r="BA400">
        <f t="shared" si="25"/>
        <v>12</v>
      </c>
      <c r="BB400">
        <f t="shared" si="25"/>
        <v>14</v>
      </c>
      <c r="BC400">
        <f t="shared" si="25"/>
        <v>7</v>
      </c>
      <c r="BD400">
        <f t="shared" si="25"/>
        <v>3</v>
      </c>
      <c r="BE400">
        <f t="shared" si="25"/>
        <v>14</v>
      </c>
      <c r="BF400">
        <f t="shared" si="25"/>
        <v>4</v>
      </c>
      <c r="BG400">
        <v>1000</v>
      </c>
      <c r="BH400">
        <f>modell_2!BG441</f>
        <v>932.2</v>
      </c>
      <c r="BI400">
        <v>2014</v>
      </c>
      <c r="BJ400" s="25">
        <v>11</v>
      </c>
    </row>
    <row r="401" spans="1:62" x14ac:dyDescent="0.3">
      <c r="A401" t="str">
        <f t="shared" si="18"/>
        <v>12_2014</v>
      </c>
      <c r="B401">
        <f t="shared" si="19"/>
        <v>3</v>
      </c>
      <c r="C401">
        <f t="shared" si="25"/>
        <v>1</v>
      </c>
      <c r="D401">
        <f t="shared" si="25"/>
        <v>6</v>
      </c>
      <c r="E401">
        <f t="shared" si="25"/>
        <v>8</v>
      </c>
      <c r="F401">
        <f t="shared" si="25"/>
        <v>6</v>
      </c>
      <c r="G401">
        <f t="shared" si="25"/>
        <v>6</v>
      </c>
      <c r="H401">
        <f t="shared" si="25"/>
        <v>2</v>
      </c>
      <c r="I401">
        <f t="shared" si="25"/>
        <v>15</v>
      </c>
      <c r="J401">
        <f t="shared" si="25"/>
        <v>5</v>
      </c>
      <c r="K401">
        <f t="shared" si="25"/>
        <v>7</v>
      </c>
      <c r="L401">
        <f t="shared" si="25"/>
        <v>13</v>
      </c>
      <c r="M401">
        <f t="shared" si="25"/>
        <v>13</v>
      </c>
      <c r="N401">
        <f t="shared" si="25"/>
        <v>7</v>
      </c>
      <c r="O401">
        <f t="shared" ref="C401:BF405" si="26">INT(O86/20)+1</f>
        <v>5</v>
      </c>
      <c r="P401">
        <f t="shared" si="26"/>
        <v>6</v>
      </c>
      <c r="Q401">
        <f t="shared" si="26"/>
        <v>5</v>
      </c>
      <c r="R401">
        <f t="shared" si="26"/>
        <v>15</v>
      </c>
      <c r="S401">
        <f t="shared" si="26"/>
        <v>4</v>
      </c>
      <c r="T401">
        <f t="shared" si="26"/>
        <v>5</v>
      </c>
      <c r="U401">
        <f t="shared" si="26"/>
        <v>5</v>
      </c>
      <c r="V401">
        <f t="shared" si="26"/>
        <v>1</v>
      </c>
      <c r="W401">
        <f t="shared" si="26"/>
        <v>7</v>
      </c>
      <c r="X401">
        <f t="shared" si="26"/>
        <v>9</v>
      </c>
      <c r="Y401">
        <f t="shared" si="26"/>
        <v>6</v>
      </c>
      <c r="Z401">
        <f t="shared" si="26"/>
        <v>2</v>
      </c>
      <c r="AA401">
        <f t="shared" si="26"/>
        <v>3</v>
      </c>
      <c r="AB401">
        <f t="shared" si="26"/>
        <v>6</v>
      </c>
      <c r="AC401">
        <f t="shared" si="26"/>
        <v>9</v>
      </c>
      <c r="AD401">
        <f t="shared" si="26"/>
        <v>3</v>
      </c>
      <c r="AE401">
        <f t="shared" si="26"/>
        <v>13</v>
      </c>
      <c r="AF401">
        <f t="shared" si="26"/>
        <v>2</v>
      </c>
      <c r="AG401">
        <f t="shared" si="26"/>
        <v>15</v>
      </c>
      <c r="AH401">
        <f t="shared" si="26"/>
        <v>2</v>
      </c>
      <c r="AI401">
        <f t="shared" si="26"/>
        <v>8</v>
      </c>
      <c r="AJ401">
        <f t="shared" si="26"/>
        <v>12</v>
      </c>
      <c r="AK401">
        <f t="shared" si="26"/>
        <v>6</v>
      </c>
      <c r="AL401">
        <f t="shared" si="26"/>
        <v>13</v>
      </c>
      <c r="AM401">
        <f t="shared" si="26"/>
        <v>10</v>
      </c>
      <c r="AN401">
        <f t="shared" si="26"/>
        <v>6</v>
      </c>
      <c r="AO401">
        <f t="shared" si="26"/>
        <v>8</v>
      </c>
      <c r="AP401">
        <f t="shared" si="26"/>
        <v>12</v>
      </c>
      <c r="AQ401">
        <f t="shared" si="26"/>
        <v>11</v>
      </c>
      <c r="AR401">
        <f t="shared" si="26"/>
        <v>7</v>
      </c>
      <c r="AS401">
        <f t="shared" si="26"/>
        <v>4</v>
      </c>
      <c r="AT401">
        <f t="shared" si="26"/>
        <v>14</v>
      </c>
      <c r="AU401">
        <f t="shared" si="26"/>
        <v>6</v>
      </c>
      <c r="AV401">
        <f t="shared" si="26"/>
        <v>4</v>
      </c>
      <c r="AW401">
        <f t="shared" si="26"/>
        <v>5</v>
      </c>
      <c r="AX401">
        <f t="shared" si="26"/>
        <v>9</v>
      </c>
      <c r="AY401">
        <f t="shared" si="26"/>
        <v>6</v>
      </c>
      <c r="AZ401">
        <f t="shared" si="26"/>
        <v>14</v>
      </c>
      <c r="BA401">
        <f t="shared" si="26"/>
        <v>11</v>
      </c>
      <c r="BB401">
        <f t="shared" si="26"/>
        <v>13</v>
      </c>
      <c r="BC401">
        <f t="shared" si="26"/>
        <v>4</v>
      </c>
      <c r="BD401">
        <f t="shared" si="26"/>
        <v>4</v>
      </c>
      <c r="BE401">
        <f t="shared" si="26"/>
        <v>14</v>
      </c>
      <c r="BF401">
        <f t="shared" si="26"/>
        <v>4</v>
      </c>
      <c r="BG401">
        <v>1000</v>
      </c>
      <c r="BH401">
        <f>modell_2!BG442</f>
        <v>1037.3</v>
      </c>
      <c r="BI401">
        <v>2014</v>
      </c>
      <c r="BJ401" s="25">
        <v>12</v>
      </c>
    </row>
    <row r="402" spans="1:62" x14ac:dyDescent="0.3">
      <c r="A402" t="str">
        <f t="shared" si="18"/>
        <v>13_2014</v>
      </c>
      <c r="B402">
        <f t="shared" si="19"/>
        <v>6</v>
      </c>
      <c r="C402">
        <f t="shared" si="26"/>
        <v>6</v>
      </c>
      <c r="D402">
        <f t="shared" si="26"/>
        <v>10</v>
      </c>
      <c r="E402">
        <f t="shared" si="26"/>
        <v>11</v>
      </c>
      <c r="F402">
        <f t="shared" si="26"/>
        <v>7</v>
      </c>
      <c r="G402">
        <f t="shared" si="26"/>
        <v>10</v>
      </c>
      <c r="H402">
        <f t="shared" si="26"/>
        <v>2</v>
      </c>
      <c r="I402">
        <f t="shared" si="26"/>
        <v>15</v>
      </c>
      <c r="J402">
        <f t="shared" si="26"/>
        <v>6</v>
      </c>
      <c r="K402">
        <f t="shared" si="26"/>
        <v>12</v>
      </c>
      <c r="L402">
        <f t="shared" si="26"/>
        <v>14</v>
      </c>
      <c r="M402">
        <f t="shared" si="26"/>
        <v>15</v>
      </c>
      <c r="N402">
        <f t="shared" si="26"/>
        <v>10</v>
      </c>
      <c r="O402">
        <f t="shared" si="26"/>
        <v>6</v>
      </c>
      <c r="P402">
        <f t="shared" si="26"/>
        <v>6</v>
      </c>
      <c r="Q402">
        <f t="shared" si="26"/>
        <v>11</v>
      </c>
      <c r="R402">
        <f t="shared" si="26"/>
        <v>16</v>
      </c>
      <c r="S402">
        <f t="shared" si="26"/>
        <v>7</v>
      </c>
      <c r="T402">
        <f t="shared" si="26"/>
        <v>4</v>
      </c>
      <c r="U402">
        <f t="shared" si="26"/>
        <v>6</v>
      </c>
      <c r="V402">
        <f t="shared" si="26"/>
        <v>3</v>
      </c>
      <c r="W402">
        <f t="shared" si="26"/>
        <v>9</v>
      </c>
      <c r="X402">
        <f t="shared" si="26"/>
        <v>6</v>
      </c>
      <c r="Y402">
        <f t="shared" si="26"/>
        <v>5</v>
      </c>
      <c r="Z402">
        <f t="shared" si="26"/>
        <v>2</v>
      </c>
      <c r="AA402">
        <f t="shared" si="26"/>
        <v>1</v>
      </c>
      <c r="AB402">
        <f t="shared" si="26"/>
        <v>7</v>
      </c>
      <c r="AC402">
        <f t="shared" si="26"/>
        <v>9</v>
      </c>
      <c r="AD402">
        <f t="shared" si="26"/>
        <v>5</v>
      </c>
      <c r="AE402">
        <f t="shared" si="26"/>
        <v>13</v>
      </c>
      <c r="AF402">
        <f t="shared" si="26"/>
        <v>7</v>
      </c>
      <c r="AG402">
        <f t="shared" si="26"/>
        <v>15</v>
      </c>
      <c r="AH402">
        <f t="shared" si="26"/>
        <v>11</v>
      </c>
      <c r="AI402">
        <f t="shared" si="26"/>
        <v>8</v>
      </c>
      <c r="AJ402">
        <f t="shared" si="26"/>
        <v>13</v>
      </c>
      <c r="AK402">
        <f t="shared" si="26"/>
        <v>6</v>
      </c>
      <c r="AL402">
        <f t="shared" si="26"/>
        <v>14</v>
      </c>
      <c r="AM402">
        <f t="shared" si="26"/>
        <v>11</v>
      </c>
      <c r="AN402">
        <f t="shared" si="26"/>
        <v>6</v>
      </c>
      <c r="AO402">
        <f t="shared" si="26"/>
        <v>9</v>
      </c>
      <c r="AP402">
        <f t="shared" si="26"/>
        <v>13</v>
      </c>
      <c r="AQ402">
        <f t="shared" si="26"/>
        <v>11</v>
      </c>
      <c r="AR402">
        <f t="shared" si="26"/>
        <v>8</v>
      </c>
      <c r="AS402">
        <f t="shared" si="26"/>
        <v>5</v>
      </c>
      <c r="AT402">
        <f t="shared" si="26"/>
        <v>16</v>
      </c>
      <c r="AU402">
        <f t="shared" si="26"/>
        <v>6</v>
      </c>
      <c r="AV402">
        <f t="shared" si="26"/>
        <v>5</v>
      </c>
      <c r="AW402">
        <f t="shared" si="26"/>
        <v>5</v>
      </c>
      <c r="AX402">
        <f t="shared" si="26"/>
        <v>12</v>
      </c>
      <c r="AY402">
        <f t="shared" si="26"/>
        <v>2</v>
      </c>
      <c r="AZ402">
        <f t="shared" si="26"/>
        <v>14</v>
      </c>
      <c r="BA402">
        <f t="shared" si="26"/>
        <v>9</v>
      </c>
      <c r="BB402">
        <f t="shared" si="26"/>
        <v>16</v>
      </c>
      <c r="BC402">
        <f t="shared" si="26"/>
        <v>8</v>
      </c>
      <c r="BD402">
        <f t="shared" si="26"/>
        <v>2</v>
      </c>
      <c r="BE402">
        <f t="shared" si="26"/>
        <v>14</v>
      </c>
      <c r="BF402">
        <f t="shared" si="26"/>
        <v>4</v>
      </c>
      <c r="BG402">
        <v>1000</v>
      </c>
      <c r="BH402">
        <f>modell_2!BG443</f>
        <v>931.7</v>
      </c>
      <c r="BI402">
        <v>2014</v>
      </c>
      <c r="BJ402" s="25">
        <v>13</v>
      </c>
    </row>
    <row r="403" spans="1:62" x14ac:dyDescent="0.3">
      <c r="A403" t="str">
        <f t="shared" si="18"/>
        <v>14_2014</v>
      </c>
      <c r="B403">
        <f t="shared" si="19"/>
        <v>7</v>
      </c>
      <c r="C403">
        <f t="shared" si="26"/>
        <v>6</v>
      </c>
      <c r="D403">
        <f t="shared" si="26"/>
        <v>12</v>
      </c>
      <c r="E403">
        <f t="shared" si="26"/>
        <v>11</v>
      </c>
      <c r="F403">
        <f t="shared" si="26"/>
        <v>7</v>
      </c>
      <c r="G403">
        <f t="shared" si="26"/>
        <v>10</v>
      </c>
      <c r="H403">
        <f t="shared" si="26"/>
        <v>3</v>
      </c>
      <c r="I403">
        <f t="shared" si="26"/>
        <v>15</v>
      </c>
      <c r="J403">
        <f t="shared" si="26"/>
        <v>6</v>
      </c>
      <c r="K403">
        <f t="shared" si="26"/>
        <v>12</v>
      </c>
      <c r="L403">
        <f t="shared" si="26"/>
        <v>15</v>
      </c>
      <c r="M403">
        <f t="shared" si="26"/>
        <v>14</v>
      </c>
      <c r="N403">
        <f t="shared" si="26"/>
        <v>10</v>
      </c>
      <c r="O403">
        <f t="shared" si="26"/>
        <v>6</v>
      </c>
      <c r="P403">
        <f t="shared" si="26"/>
        <v>5</v>
      </c>
      <c r="Q403">
        <f t="shared" si="26"/>
        <v>10</v>
      </c>
      <c r="R403">
        <f t="shared" si="26"/>
        <v>16</v>
      </c>
      <c r="S403">
        <f t="shared" si="26"/>
        <v>6</v>
      </c>
      <c r="T403">
        <f t="shared" si="26"/>
        <v>5</v>
      </c>
      <c r="U403">
        <f t="shared" si="26"/>
        <v>6</v>
      </c>
      <c r="V403">
        <f t="shared" si="26"/>
        <v>2</v>
      </c>
      <c r="W403">
        <f t="shared" si="26"/>
        <v>8</v>
      </c>
      <c r="X403">
        <f t="shared" si="26"/>
        <v>8</v>
      </c>
      <c r="Y403">
        <f t="shared" si="26"/>
        <v>5</v>
      </c>
      <c r="Z403">
        <f t="shared" si="26"/>
        <v>3</v>
      </c>
      <c r="AA403">
        <f t="shared" si="26"/>
        <v>3</v>
      </c>
      <c r="AB403">
        <f t="shared" si="26"/>
        <v>7</v>
      </c>
      <c r="AC403">
        <f t="shared" si="26"/>
        <v>10</v>
      </c>
      <c r="AD403">
        <f t="shared" si="26"/>
        <v>6</v>
      </c>
      <c r="AE403">
        <f t="shared" si="26"/>
        <v>13</v>
      </c>
      <c r="AF403">
        <f t="shared" si="26"/>
        <v>7</v>
      </c>
      <c r="AG403">
        <f t="shared" si="26"/>
        <v>16</v>
      </c>
      <c r="AH403">
        <f t="shared" si="26"/>
        <v>10</v>
      </c>
      <c r="AI403">
        <f t="shared" si="26"/>
        <v>8</v>
      </c>
      <c r="AJ403">
        <f t="shared" si="26"/>
        <v>12</v>
      </c>
      <c r="AK403">
        <f t="shared" si="26"/>
        <v>6</v>
      </c>
      <c r="AL403">
        <f t="shared" si="26"/>
        <v>15</v>
      </c>
      <c r="AM403">
        <f t="shared" si="26"/>
        <v>15</v>
      </c>
      <c r="AN403">
        <f t="shared" si="26"/>
        <v>7</v>
      </c>
      <c r="AO403">
        <f t="shared" si="26"/>
        <v>9</v>
      </c>
      <c r="AP403">
        <f t="shared" si="26"/>
        <v>12</v>
      </c>
      <c r="AQ403">
        <f t="shared" si="26"/>
        <v>11</v>
      </c>
      <c r="AR403">
        <f t="shared" si="26"/>
        <v>7</v>
      </c>
      <c r="AS403">
        <f t="shared" si="26"/>
        <v>4</v>
      </c>
      <c r="AT403">
        <f t="shared" si="26"/>
        <v>16</v>
      </c>
      <c r="AU403">
        <f t="shared" si="26"/>
        <v>6</v>
      </c>
      <c r="AV403">
        <f t="shared" si="26"/>
        <v>5</v>
      </c>
      <c r="AW403">
        <f t="shared" si="26"/>
        <v>5</v>
      </c>
      <c r="AX403">
        <f t="shared" si="26"/>
        <v>15</v>
      </c>
      <c r="AY403">
        <f t="shared" si="26"/>
        <v>6</v>
      </c>
      <c r="AZ403">
        <f t="shared" si="26"/>
        <v>13</v>
      </c>
      <c r="BA403">
        <f t="shared" si="26"/>
        <v>10</v>
      </c>
      <c r="BB403">
        <f t="shared" si="26"/>
        <v>16</v>
      </c>
      <c r="BC403">
        <f t="shared" si="26"/>
        <v>7</v>
      </c>
      <c r="BD403">
        <f t="shared" si="26"/>
        <v>4</v>
      </c>
      <c r="BE403">
        <f t="shared" si="26"/>
        <v>14</v>
      </c>
      <c r="BF403">
        <f t="shared" si="26"/>
        <v>4</v>
      </c>
      <c r="BG403">
        <v>1000</v>
      </c>
      <c r="BH403">
        <f>modell_2!BG444</f>
        <v>922.3</v>
      </c>
      <c r="BI403">
        <v>2014</v>
      </c>
      <c r="BJ403" s="25">
        <v>14</v>
      </c>
    </row>
    <row r="404" spans="1:62" x14ac:dyDescent="0.3">
      <c r="A404" t="str">
        <f t="shared" si="18"/>
        <v>15_2014</v>
      </c>
      <c r="B404">
        <f t="shared" si="19"/>
        <v>6</v>
      </c>
      <c r="C404">
        <f t="shared" si="26"/>
        <v>5</v>
      </c>
      <c r="D404">
        <f t="shared" si="26"/>
        <v>12</v>
      </c>
      <c r="E404">
        <f t="shared" si="26"/>
        <v>9</v>
      </c>
      <c r="F404">
        <f t="shared" si="26"/>
        <v>6</v>
      </c>
      <c r="G404">
        <f t="shared" si="26"/>
        <v>8</v>
      </c>
      <c r="H404">
        <f t="shared" si="26"/>
        <v>2</v>
      </c>
      <c r="I404">
        <f t="shared" si="26"/>
        <v>15</v>
      </c>
      <c r="J404">
        <f t="shared" si="26"/>
        <v>5</v>
      </c>
      <c r="K404">
        <f t="shared" si="26"/>
        <v>9</v>
      </c>
      <c r="L404">
        <f t="shared" si="26"/>
        <v>14</v>
      </c>
      <c r="M404">
        <f t="shared" si="26"/>
        <v>15</v>
      </c>
      <c r="N404">
        <f t="shared" si="26"/>
        <v>10</v>
      </c>
      <c r="O404">
        <f t="shared" si="26"/>
        <v>5</v>
      </c>
      <c r="P404">
        <f t="shared" si="26"/>
        <v>5</v>
      </c>
      <c r="Q404">
        <f t="shared" si="26"/>
        <v>8</v>
      </c>
      <c r="R404">
        <f t="shared" si="26"/>
        <v>16</v>
      </c>
      <c r="S404">
        <f t="shared" si="26"/>
        <v>5</v>
      </c>
      <c r="T404">
        <f t="shared" si="26"/>
        <v>5</v>
      </c>
      <c r="U404">
        <f t="shared" si="26"/>
        <v>5</v>
      </c>
      <c r="V404">
        <f t="shared" si="26"/>
        <v>2</v>
      </c>
      <c r="W404">
        <f t="shared" si="26"/>
        <v>9</v>
      </c>
      <c r="X404">
        <f t="shared" si="26"/>
        <v>8</v>
      </c>
      <c r="Y404">
        <f t="shared" si="26"/>
        <v>5</v>
      </c>
      <c r="Z404">
        <f t="shared" si="26"/>
        <v>2</v>
      </c>
      <c r="AA404">
        <f t="shared" si="26"/>
        <v>2</v>
      </c>
      <c r="AB404">
        <f t="shared" si="26"/>
        <v>6</v>
      </c>
      <c r="AC404">
        <f t="shared" si="26"/>
        <v>8</v>
      </c>
      <c r="AD404">
        <f t="shared" si="26"/>
        <v>6</v>
      </c>
      <c r="AE404">
        <f t="shared" si="26"/>
        <v>14</v>
      </c>
      <c r="AF404">
        <f t="shared" si="26"/>
        <v>7</v>
      </c>
      <c r="AG404">
        <f t="shared" si="26"/>
        <v>15</v>
      </c>
      <c r="AH404">
        <f t="shared" si="26"/>
        <v>8</v>
      </c>
      <c r="AI404">
        <f t="shared" si="26"/>
        <v>8</v>
      </c>
      <c r="AJ404">
        <f t="shared" si="26"/>
        <v>12</v>
      </c>
      <c r="AK404">
        <f t="shared" si="26"/>
        <v>6</v>
      </c>
      <c r="AL404">
        <f t="shared" si="26"/>
        <v>15</v>
      </c>
      <c r="AM404">
        <f t="shared" si="26"/>
        <v>14</v>
      </c>
      <c r="AN404">
        <f t="shared" si="26"/>
        <v>6</v>
      </c>
      <c r="AO404">
        <f t="shared" si="26"/>
        <v>9</v>
      </c>
      <c r="AP404">
        <f t="shared" si="26"/>
        <v>12</v>
      </c>
      <c r="AQ404">
        <f t="shared" si="26"/>
        <v>11</v>
      </c>
      <c r="AR404">
        <f t="shared" si="26"/>
        <v>4</v>
      </c>
      <c r="AS404">
        <f t="shared" si="26"/>
        <v>3</v>
      </c>
      <c r="AT404">
        <f t="shared" si="26"/>
        <v>15</v>
      </c>
      <c r="AU404">
        <f t="shared" si="26"/>
        <v>6</v>
      </c>
      <c r="AV404">
        <f t="shared" si="26"/>
        <v>4</v>
      </c>
      <c r="AW404">
        <f t="shared" si="26"/>
        <v>5</v>
      </c>
      <c r="AX404">
        <f t="shared" si="26"/>
        <v>6</v>
      </c>
      <c r="AY404">
        <f t="shared" si="26"/>
        <v>7</v>
      </c>
      <c r="AZ404">
        <f t="shared" si="26"/>
        <v>13</v>
      </c>
      <c r="BA404">
        <f t="shared" si="26"/>
        <v>11</v>
      </c>
      <c r="BB404">
        <f t="shared" si="26"/>
        <v>16</v>
      </c>
      <c r="BC404">
        <f t="shared" si="26"/>
        <v>7</v>
      </c>
      <c r="BD404">
        <f t="shared" si="26"/>
        <v>1</v>
      </c>
      <c r="BE404">
        <f t="shared" si="26"/>
        <v>15</v>
      </c>
      <c r="BF404">
        <f t="shared" si="26"/>
        <v>3</v>
      </c>
      <c r="BG404">
        <v>1000</v>
      </c>
      <c r="BH404">
        <f>modell_2!BG445</f>
        <v>975.9</v>
      </c>
      <c r="BI404">
        <v>2014</v>
      </c>
      <c r="BJ404" s="25">
        <v>15</v>
      </c>
    </row>
    <row r="405" spans="1:62" x14ac:dyDescent="0.3">
      <c r="A405" t="str">
        <f t="shared" si="18"/>
        <v>16_2014</v>
      </c>
      <c r="B405">
        <f t="shared" si="19"/>
        <v>3</v>
      </c>
      <c r="C405">
        <f t="shared" si="26"/>
        <v>6</v>
      </c>
      <c r="D405">
        <f t="shared" si="26"/>
        <v>12</v>
      </c>
      <c r="E405">
        <f t="shared" si="26"/>
        <v>10</v>
      </c>
      <c r="F405">
        <f t="shared" si="26"/>
        <v>6</v>
      </c>
      <c r="G405">
        <f t="shared" si="26"/>
        <v>9</v>
      </c>
      <c r="H405">
        <f t="shared" si="26"/>
        <v>2</v>
      </c>
      <c r="I405">
        <f t="shared" si="26"/>
        <v>15</v>
      </c>
      <c r="J405">
        <f t="shared" si="26"/>
        <v>5</v>
      </c>
      <c r="K405">
        <f t="shared" si="26"/>
        <v>12</v>
      </c>
      <c r="L405">
        <f t="shared" si="26"/>
        <v>14</v>
      </c>
      <c r="M405">
        <f t="shared" si="26"/>
        <v>14</v>
      </c>
      <c r="N405">
        <f t="shared" si="26"/>
        <v>10</v>
      </c>
      <c r="O405">
        <f t="shared" si="26"/>
        <v>6</v>
      </c>
      <c r="P405">
        <f t="shared" si="26"/>
        <v>5</v>
      </c>
      <c r="Q405">
        <f t="shared" si="26"/>
        <v>11</v>
      </c>
      <c r="R405">
        <f t="shared" si="26"/>
        <v>16</v>
      </c>
      <c r="S405">
        <f t="shared" si="26"/>
        <v>7</v>
      </c>
      <c r="T405">
        <f t="shared" si="26"/>
        <v>5</v>
      </c>
      <c r="U405">
        <f t="shared" si="26"/>
        <v>5</v>
      </c>
      <c r="V405">
        <f t="shared" si="26"/>
        <v>2</v>
      </c>
      <c r="W405">
        <f t="shared" si="26"/>
        <v>8</v>
      </c>
      <c r="X405">
        <f t="shared" si="26"/>
        <v>7</v>
      </c>
      <c r="Y405">
        <f t="shared" si="26"/>
        <v>4</v>
      </c>
      <c r="Z405">
        <f t="shared" si="26"/>
        <v>2</v>
      </c>
      <c r="AA405">
        <f t="shared" si="26"/>
        <v>2</v>
      </c>
      <c r="AB405">
        <f t="shared" si="26"/>
        <v>6</v>
      </c>
      <c r="AC405">
        <f t="shared" si="26"/>
        <v>8</v>
      </c>
      <c r="AD405">
        <f t="shared" si="26"/>
        <v>4</v>
      </c>
      <c r="AE405">
        <f t="shared" si="26"/>
        <v>13</v>
      </c>
      <c r="AF405">
        <f t="shared" si="26"/>
        <v>6</v>
      </c>
      <c r="AG405">
        <f t="shared" si="26"/>
        <v>15</v>
      </c>
      <c r="AH405">
        <f t="shared" si="26"/>
        <v>9</v>
      </c>
      <c r="AI405">
        <f t="shared" si="26"/>
        <v>8</v>
      </c>
      <c r="AJ405">
        <f t="shared" si="26"/>
        <v>12</v>
      </c>
      <c r="AK405">
        <f t="shared" si="26"/>
        <v>6</v>
      </c>
      <c r="AL405">
        <f t="shared" si="26"/>
        <v>14</v>
      </c>
      <c r="AM405">
        <f t="shared" si="26"/>
        <v>14</v>
      </c>
      <c r="AN405">
        <f t="shared" si="26"/>
        <v>6</v>
      </c>
      <c r="AO405">
        <f t="shared" si="26"/>
        <v>8</v>
      </c>
      <c r="AP405">
        <f t="shared" si="26"/>
        <v>13</v>
      </c>
      <c r="AQ405">
        <f t="shared" si="26"/>
        <v>12</v>
      </c>
      <c r="AR405">
        <f t="shared" si="26"/>
        <v>7</v>
      </c>
      <c r="AS405">
        <f t="shared" si="26"/>
        <v>5</v>
      </c>
      <c r="AT405">
        <f t="shared" ref="C405:BF410" si="27">INT(AT90/20)+1</f>
        <v>15</v>
      </c>
      <c r="AU405">
        <f t="shared" si="27"/>
        <v>6</v>
      </c>
      <c r="AV405">
        <f t="shared" si="27"/>
        <v>4</v>
      </c>
      <c r="AW405">
        <f t="shared" si="27"/>
        <v>4</v>
      </c>
      <c r="AX405">
        <f t="shared" si="27"/>
        <v>9</v>
      </c>
      <c r="AY405">
        <f t="shared" si="27"/>
        <v>5</v>
      </c>
      <c r="AZ405">
        <f t="shared" si="27"/>
        <v>14</v>
      </c>
      <c r="BA405">
        <f t="shared" si="27"/>
        <v>8</v>
      </c>
      <c r="BB405">
        <f t="shared" si="27"/>
        <v>14</v>
      </c>
      <c r="BC405">
        <f t="shared" si="27"/>
        <v>5</v>
      </c>
      <c r="BD405">
        <f t="shared" si="27"/>
        <v>4</v>
      </c>
      <c r="BE405">
        <f t="shared" si="27"/>
        <v>14</v>
      </c>
      <c r="BF405">
        <f t="shared" si="27"/>
        <v>1</v>
      </c>
      <c r="BG405">
        <v>1000</v>
      </c>
      <c r="BH405">
        <f>modell_2!BG446</f>
        <v>988</v>
      </c>
      <c r="BI405">
        <v>2014</v>
      </c>
      <c r="BJ405" s="25">
        <v>16</v>
      </c>
    </row>
    <row r="406" spans="1:62" x14ac:dyDescent="0.3">
      <c r="A406" t="str">
        <f t="shared" si="18"/>
        <v>17_2014</v>
      </c>
      <c r="B406">
        <f t="shared" si="19"/>
        <v>5</v>
      </c>
      <c r="C406">
        <f t="shared" si="27"/>
        <v>5</v>
      </c>
      <c r="D406">
        <f t="shared" si="27"/>
        <v>11</v>
      </c>
      <c r="E406">
        <f t="shared" si="27"/>
        <v>8</v>
      </c>
      <c r="F406">
        <f t="shared" si="27"/>
        <v>6</v>
      </c>
      <c r="G406">
        <f t="shared" si="27"/>
        <v>8</v>
      </c>
      <c r="H406">
        <f t="shared" si="27"/>
        <v>3</v>
      </c>
      <c r="I406">
        <f t="shared" si="27"/>
        <v>14</v>
      </c>
      <c r="J406">
        <f t="shared" si="27"/>
        <v>5</v>
      </c>
      <c r="K406">
        <f t="shared" si="27"/>
        <v>9</v>
      </c>
      <c r="L406">
        <f t="shared" si="27"/>
        <v>14</v>
      </c>
      <c r="M406">
        <f t="shared" si="27"/>
        <v>15</v>
      </c>
      <c r="N406">
        <f t="shared" si="27"/>
        <v>10</v>
      </c>
      <c r="O406">
        <f t="shared" si="27"/>
        <v>5</v>
      </c>
      <c r="P406">
        <f t="shared" si="27"/>
        <v>5</v>
      </c>
      <c r="Q406">
        <f t="shared" si="27"/>
        <v>11</v>
      </c>
      <c r="R406">
        <f t="shared" si="27"/>
        <v>15</v>
      </c>
      <c r="S406">
        <f t="shared" si="27"/>
        <v>5</v>
      </c>
      <c r="T406">
        <f t="shared" si="27"/>
        <v>5</v>
      </c>
      <c r="U406">
        <f t="shared" si="27"/>
        <v>5</v>
      </c>
      <c r="V406">
        <f t="shared" si="27"/>
        <v>2</v>
      </c>
      <c r="W406">
        <f t="shared" si="27"/>
        <v>8</v>
      </c>
      <c r="X406">
        <f t="shared" si="27"/>
        <v>8</v>
      </c>
      <c r="Y406">
        <f t="shared" si="27"/>
        <v>2</v>
      </c>
      <c r="Z406">
        <f t="shared" si="27"/>
        <v>1</v>
      </c>
      <c r="AA406">
        <f t="shared" si="27"/>
        <v>1</v>
      </c>
      <c r="AB406">
        <f t="shared" si="27"/>
        <v>6</v>
      </c>
      <c r="AC406">
        <f t="shared" si="27"/>
        <v>7</v>
      </c>
      <c r="AD406">
        <f t="shared" si="27"/>
        <v>6</v>
      </c>
      <c r="AE406">
        <f t="shared" si="27"/>
        <v>13</v>
      </c>
      <c r="AF406">
        <f t="shared" si="27"/>
        <v>7</v>
      </c>
      <c r="AG406">
        <f t="shared" si="27"/>
        <v>16</v>
      </c>
      <c r="AH406">
        <f t="shared" si="27"/>
        <v>6</v>
      </c>
      <c r="AI406">
        <f t="shared" si="27"/>
        <v>8</v>
      </c>
      <c r="AJ406">
        <f t="shared" si="27"/>
        <v>12</v>
      </c>
      <c r="AK406">
        <f t="shared" si="27"/>
        <v>6</v>
      </c>
      <c r="AL406">
        <f t="shared" si="27"/>
        <v>15</v>
      </c>
      <c r="AM406">
        <f t="shared" si="27"/>
        <v>15</v>
      </c>
      <c r="AN406">
        <f t="shared" si="27"/>
        <v>6</v>
      </c>
      <c r="AO406">
        <f t="shared" si="27"/>
        <v>4</v>
      </c>
      <c r="AP406">
        <f t="shared" si="27"/>
        <v>8</v>
      </c>
      <c r="AQ406">
        <f t="shared" si="27"/>
        <v>11</v>
      </c>
      <c r="AR406">
        <f t="shared" si="27"/>
        <v>8</v>
      </c>
      <c r="AS406">
        <f t="shared" si="27"/>
        <v>2</v>
      </c>
      <c r="AT406">
        <f t="shared" si="27"/>
        <v>14</v>
      </c>
      <c r="AU406">
        <f t="shared" si="27"/>
        <v>7</v>
      </c>
      <c r="AV406">
        <f t="shared" si="27"/>
        <v>3</v>
      </c>
      <c r="AW406">
        <f t="shared" si="27"/>
        <v>6</v>
      </c>
      <c r="AX406">
        <f t="shared" si="27"/>
        <v>16</v>
      </c>
      <c r="AY406">
        <f t="shared" si="27"/>
        <v>4</v>
      </c>
      <c r="AZ406">
        <f t="shared" si="27"/>
        <v>11</v>
      </c>
      <c r="BA406">
        <f t="shared" si="27"/>
        <v>3</v>
      </c>
      <c r="BB406">
        <f t="shared" si="27"/>
        <v>16</v>
      </c>
      <c r="BC406">
        <f t="shared" si="27"/>
        <v>6</v>
      </c>
      <c r="BD406">
        <f t="shared" si="27"/>
        <v>4</v>
      </c>
      <c r="BE406">
        <f t="shared" si="27"/>
        <v>14</v>
      </c>
      <c r="BF406">
        <f t="shared" si="27"/>
        <v>4</v>
      </c>
      <c r="BG406">
        <v>1000</v>
      </c>
      <c r="BH406">
        <f>modell_2!BG447</f>
        <v>1004.8</v>
      </c>
      <c r="BI406">
        <v>2014</v>
      </c>
      <c r="BJ406" s="25">
        <v>17</v>
      </c>
    </row>
    <row r="407" spans="1:62" x14ac:dyDescent="0.3">
      <c r="A407" t="str">
        <f t="shared" si="18"/>
        <v>18_2014</v>
      </c>
      <c r="B407">
        <f t="shared" si="19"/>
        <v>5</v>
      </c>
      <c r="C407">
        <f t="shared" si="27"/>
        <v>5</v>
      </c>
      <c r="D407">
        <f t="shared" si="27"/>
        <v>11</v>
      </c>
      <c r="E407">
        <f t="shared" si="27"/>
        <v>8</v>
      </c>
      <c r="F407">
        <f t="shared" si="27"/>
        <v>6</v>
      </c>
      <c r="G407">
        <f t="shared" si="27"/>
        <v>8</v>
      </c>
      <c r="H407">
        <f t="shared" si="27"/>
        <v>2</v>
      </c>
      <c r="I407">
        <f t="shared" si="27"/>
        <v>14</v>
      </c>
      <c r="J407">
        <f t="shared" si="27"/>
        <v>5</v>
      </c>
      <c r="K407">
        <f t="shared" si="27"/>
        <v>10</v>
      </c>
      <c r="L407">
        <f t="shared" si="27"/>
        <v>13</v>
      </c>
      <c r="M407">
        <f t="shared" si="27"/>
        <v>14</v>
      </c>
      <c r="N407">
        <f t="shared" si="27"/>
        <v>10</v>
      </c>
      <c r="O407">
        <f t="shared" si="27"/>
        <v>5</v>
      </c>
      <c r="P407">
        <f t="shared" si="27"/>
        <v>5</v>
      </c>
      <c r="Q407">
        <f t="shared" si="27"/>
        <v>10</v>
      </c>
      <c r="R407">
        <f t="shared" si="27"/>
        <v>16</v>
      </c>
      <c r="S407">
        <f t="shared" si="27"/>
        <v>6</v>
      </c>
      <c r="T407">
        <f t="shared" si="27"/>
        <v>5</v>
      </c>
      <c r="U407">
        <f t="shared" si="27"/>
        <v>5</v>
      </c>
      <c r="V407">
        <f t="shared" si="27"/>
        <v>2</v>
      </c>
      <c r="W407">
        <f t="shared" si="27"/>
        <v>8</v>
      </c>
      <c r="X407">
        <f t="shared" si="27"/>
        <v>9</v>
      </c>
      <c r="Y407">
        <f t="shared" si="27"/>
        <v>4</v>
      </c>
      <c r="Z407">
        <f t="shared" si="27"/>
        <v>2</v>
      </c>
      <c r="AA407">
        <f t="shared" si="27"/>
        <v>2</v>
      </c>
      <c r="AB407">
        <f t="shared" si="27"/>
        <v>6</v>
      </c>
      <c r="AC407">
        <f t="shared" si="27"/>
        <v>8</v>
      </c>
      <c r="AD407">
        <f t="shared" si="27"/>
        <v>5</v>
      </c>
      <c r="AE407">
        <f t="shared" si="27"/>
        <v>13</v>
      </c>
      <c r="AF407">
        <f t="shared" si="27"/>
        <v>6</v>
      </c>
      <c r="AG407">
        <f t="shared" si="27"/>
        <v>16</v>
      </c>
      <c r="AH407">
        <f t="shared" si="27"/>
        <v>10</v>
      </c>
      <c r="AI407">
        <f t="shared" si="27"/>
        <v>8</v>
      </c>
      <c r="AJ407">
        <f t="shared" si="27"/>
        <v>12</v>
      </c>
      <c r="AK407">
        <f t="shared" si="27"/>
        <v>6</v>
      </c>
      <c r="AL407">
        <f t="shared" si="27"/>
        <v>15</v>
      </c>
      <c r="AM407">
        <f t="shared" si="27"/>
        <v>14</v>
      </c>
      <c r="AN407">
        <f t="shared" si="27"/>
        <v>6</v>
      </c>
      <c r="AO407">
        <f t="shared" si="27"/>
        <v>9</v>
      </c>
      <c r="AP407">
        <f t="shared" si="27"/>
        <v>13</v>
      </c>
      <c r="AQ407">
        <f t="shared" si="27"/>
        <v>12</v>
      </c>
      <c r="AR407">
        <f t="shared" si="27"/>
        <v>7</v>
      </c>
      <c r="AS407">
        <f t="shared" si="27"/>
        <v>4</v>
      </c>
      <c r="AT407">
        <f t="shared" si="27"/>
        <v>16</v>
      </c>
      <c r="AU407">
        <f t="shared" si="27"/>
        <v>7</v>
      </c>
      <c r="AV407">
        <f t="shared" si="27"/>
        <v>5</v>
      </c>
      <c r="AW407">
        <f t="shared" si="27"/>
        <v>6</v>
      </c>
      <c r="AX407">
        <f t="shared" si="27"/>
        <v>15</v>
      </c>
      <c r="AY407">
        <f t="shared" si="27"/>
        <v>6</v>
      </c>
      <c r="AZ407">
        <f t="shared" si="27"/>
        <v>14</v>
      </c>
      <c r="BA407">
        <f t="shared" si="27"/>
        <v>9</v>
      </c>
      <c r="BB407">
        <f t="shared" si="27"/>
        <v>14</v>
      </c>
      <c r="BC407">
        <f t="shared" si="27"/>
        <v>6</v>
      </c>
      <c r="BD407">
        <f t="shared" si="27"/>
        <v>4</v>
      </c>
      <c r="BE407">
        <f t="shared" si="27"/>
        <v>14</v>
      </c>
      <c r="BF407">
        <f t="shared" si="27"/>
        <v>4</v>
      </c>
      <c r="BG407">
        <v>1000</v>
      </c>
      <c r="BH407">
        <f>modell_2!BG448</f>
        <v>944.3</v>
      </c>
      <c r="BI407">
        <v>2014</v>
      </c>
      <c r="BJ407" s="25">
        <v>18</v>
      </c>
    </row>
    <row r="408" spans="1:62" x14ac:dyDescent="0.3">
      <c r="A408" t="str">
        <f t="shared" si="18"/>
        <v>19_2014</v>
      </c>
      <c r="B408">
        <f t="shared" si="19"/>
        <v>6</v>
      </c>
      <c r="C408">
        <f t="shared" si="27"/>
        <v>5</v>
      </c>
      <c r="D408">
        <f t="shared" si="27"/>
        <v>10</v>
      </c>
      <c r="E408">
        <f t="shared" si="27"/>
        <v>10</v>
      </c>
      <c r="F408">
        <f t="shared" si="27"/>
        <v>6</v>
      </c>
      <c r="G408">
        <f t="shared" si="27"/>
        <v>10</v>
      </c>
      <c r="H408">
        <f t="shared" si="27"/>
        <v>3</v>
      </c>
      <c r="I408">
        <f t="shared" si="27"/>
        <v>14</v>
      </c>
      <c r="J408">
        <f t="shared" si="27"/>
        <v>5</v>
      </c>
      <c r="K408">
        <f t="shared" si="27"/>
        <v>9</v>
      </c>
      <c r="L408">
        <f t="shared" si="27"/>
        <v>14</v>
      </c>
      <c r="M408">
        <f t="shared" si="27"/>
        <v>13</v>
      </c>
      <c r="N408">
        <f t="shared" si="27"/>
        <v>9</v>
      </c>
      <c r="O408">
        <f t="shared" si="27"/>
        <v>5</v>
      </c>
      <c r="P408">
        <f t="shared" si="27"/>
        <v>5</v>
      </c>
      <c r="Q408">
        <f t="shared" si="27"/>
        <v>11</v>
      </c>
      <c r="R408">
        <f t="shared" si="27"/>
        <v>15</v>
      </c>
      <c r="S408">
        <f t="shared" si="27"/>
        <v>6</v>
      </c>
      <c r="T408">
        <f t="shared" si="27"/>
        <v>5</v>
      </c>
      <c r="U408">
        <f t="shared" si="27"/>
        <v>5</v>
      </c>
      <c r="V408">
        <f t="shared" si="27"/>
        <v>1</v>
      </c>
      <c r="W408">
        <f t="shared" si="27"/>
        <v>6</v>
      </c>
      <c r="X408">
        <f t="shared" si="27"/>
        <v>9</v>
      </c>
      <c r="Y408">
        <f t="shared" si="27"/>
        <v>5</v>
      </c>
      <c r="Z408">
        <f t="shared" si="27"/>
        <v>2</v>
      </c>
      <c r="AA408">
        <f t="shared" si="27"/>
        <v>2</v>
      </c>
      <c r="AB408">
        <f t="shared" si="27"/>
        <v>6</v>
      </c>
      <c r="AC408">
        <f t="shared" si="27"/>
        <v>8</v>
      </c>
      <c r="AD408">
        <f t="shared" si="27"/>
        <v>6</v>
      </c>
      <c r="AE408">
        <f t="shared" si="27"/>
        <v>14</v>
      </c>
      <c r="AF408">
        <f t="shared" si="27"/>
        <v>7</v>
      </c>
      <c r="AG408">
        <f t="shared" si="27"/>
        <v>15</v>
      </c>
      <c r="AH408">
        <f t="shared" si="27"/>
        <v>11</v>
      </c>
      <c r="AI408">
        <f t="shared" si="27"/>
        <v>8</v>
      </c>
      <c r="AJ408">
        <f t="shared" si="27"/>
        <v>12</v>
      </c>
      <c r="AK408">
        <f t="shared" si="27"/>
        <v>6</v>
      </c>
      <c r="AL408">
        <f t="shared" si="27"/>
        <v>15</v>
      </c>
      <c r="AM408">
        <f t="shared" si="27"/>
        <v>14</v>
      </c>
      <c r="AN408">
        <f t="shared" si="27"/>
        <v>6</v>
      </c>
      <c r="AO408">
        <f t="shared" si="27"/>
        <v>9</v>
      </c>
      <c r="AP408">
        <f t="shared" si="27"/>
        <v>12</v>
      </c>
      <c r="AQ408">
        <f t="shared" si="27"/>
        <v>11</v>
      </c>
      <c r="AR408">
        <f t="shared" si="27"/>
        <v>8</v>
      </c>
      <c r="AS408">
        <f t="shared" si="27"/>
        <v>4</v>
      </c>
      <c r="AT408">
        <f t="shared" si="27"/>
        <v>16</v>
      </c>
      <c r="AU408">
        <f t="shared" si="27"/>
        <v>6</v>
      </c>
      <c r="AV408">
        <f t="shared" si="27"/>
        <v>4</v>
      </c>
      <c r="AW408">
        <f t="shared" si="27"/>
        <v>5</v>
      </c>
      <c r="AX408">
        <f t="shared" si="27"/>
        <v>12</v>
      </c>
      <c r="AY408">
        <f t="shared" si="27"/>
        <v>4</v>
      </c>
      <c r="AZ408">
        <f t="shared" si="27"/>
        <v>14</v>
      </c>
      <c r="BA408">
        <f t="shared" si="27"/>
        <v>10</v>
      </c>
      <c r="BB408">
        <f t="shared" si="27"/>
        <v>16</v>
      </c>
      <c r="BC408">
        <f t="shared" si="27"/>
        <v>8</v>
      </c>
      <c r="BD408">
        <f t="shared" si="27"/>
        <v>4</v>
      </c>
      <c r="BE408">
        <f t="shared" si="27"/>
        <v>15</v>
      </c>
      <c r="BF408">
        <f t="shared" si="27"/>
        <v>4</v>
      </c>
      <c r="BG408">
        <v>1000</v>
      </c>
      <c r="BH408">
        <f>modell_2!BG449</f>
        <v>931.7</v>
      </c>
      <c r="BI408">
        <v>2014</v>
      </c>
      <c r="BJ408" s="25">
        <v>19</v>
      </c>
    </row>
    <row r="409" spans="1:62" x14ac:dyDescent="0.3">
      <c r="A409" t="str">
        <f t="shared" si="18"/>
        <v>20_2014</v>
      </c>
      <c r="B409">
        <f t="shared" si="19"/>
        <v>7</v>
      </c>
      <c r="C409">
        <f t="shared" si="27"/>
        <v>5</v>
      </c>
      <c r="D409">
        <f t="shared" si="27"/>
        <v>10</v>
      </c>
      <c r="E409">
        <f t="shared" si="27"/>
        <v>8</v>
      </c>
      <c r="F409">
        <f t="shared" si="27"/>
        <v>6</v>
      </c>
      <c r="G409">
        <f t="shared" si="27"/>
        <v>6</v>
      </c>
      <c r="H409">
        <f t="shared" si="27"/>
        <v>3</v>
      </c>
      <c r="I409">
        <f t="shared" si="27"/>
        <v>14</v>
      </c>
      <c r="J409">
        <f t="shared" si="27"/>
        <v>5</v>
      </c>
      <c r="K409">
        <f t="shared" si="27"/>
        <v>9</v>
      </c>
      <c r="L409">
        <f t="shared" si="27"/>
        <v>13</v>
      </c>
      <c r="M409">
        <f t="shared" si="27"/>
        <v>14</v>
      </c>
      <c r="N409">
        <f t="shared" si="27"/>
        <v>10</v>
      </c>
      <c r="O409">
        <f t="shared" si="27"/>
        <v>4</v>
      </c>
      <c r="P409">
        <f t="shared" si="27"/>
        <v>5</v>
      </c>
      <c r="Q409">
        <f t="shared" si="27"/>
        <v>11</v>
      </c>
      <c r="R409">
        <f t="shared" si="27"/>
        <v>15</v>
      </c>
      <c r="S409">
        <f t="shared" si="27"/>
        <v>6</v>
      </c>
      <c r="T409">
        <f t="shared" si="27"/>
        <v>5</v>
      </c>
      <c r="U409">
        <f t="shared" si="27"/>
        <v>5</v>
      </c>
      <c r="V409">
        <f t="shared" si="27"/>
        <v>2</v>
      </c>
      <c r="W409">
        <f t="shared" si="27"/>
        <v>8</v>
      </c>
      <c r="X409">
        <f t="shared" si="27"/>
        <v>8</v>
      </c>
      <c r="Y409">
        <f t="shared" si="27"/>
        <v>5</v>
      </c>
      <c r="Z409">
        <f t="shared" si="27"/>
        <v>1</v>
      </c>
      <c r="AA409">
        <f t="shared" si="27"/>
        <v>2</v>
      </c>
      <c r="AB409">
        <f t="shared" si="27"/>
        <v>6</v>
      </c>
      <c r="AC409">
        <f t="shared" si="27"/>
        <v>7</v>
      </c>
      <c r="AD409">
        <f t="shared" si="27"/>
        <v>6</v>
      </c>
      <c r="AE409">
        <f t="shared" si="27"/>
        <v>13</v>
      </c>
      <c r="AF409">
        <f t="shared" si="27"/>
        <v>7</v>
      </c>
      <c r="AG409">
        <f t="shared" si="27"/>
        <v>15</v>
      </c>
      <c r="AH409">
        <f t="shared" si="27"/>
        <v>7</v>
      </c>
      <c r="AI409">
        <f t="shared" si="27"/>
        <v>8</v>
      </c>
      <c r="AJ409">
        <f t="shared" si="27"/>
        <v>12</v>
      </c>
      <c r="AK409">
        <f t="shared" si="27"/>
        <v>5</v>
      </c>
      <c r="AL409">
        <f t="shared" si="27"/>
        <v>13</v>
      </c>
      <c r="AM409">
        <f t="shared" si="27"/>
        <v>15</v>
      </c>
      <c r="AN409">
        <f t="shared" si="27"/>
        <v>6</v>
      </c>
      <c r="AO409">
        <f t="shared" si="27"/>
        <v>9</v>
      </c>
      <c r="AP409">
        <f t="shared" si="27"/>
        <v>12</v>
      </c>
      <c r="AQ409">
        <f t="shared" si="27"/>
        <v>11</v>
      </c>
      <c r="AR409">
        <f t="shared" si="27"/>
        <v>7</v>
      </c>
      <c r="AS409">
        <f t="shared" si="27"/>
        <v>4</v>
      </c>
      <c r="AT409">
        <f t="shared" si="27"/>
        <v>16</v>
      </c>
      <c r="AU409">
        <f t="shared" si="27"/>
        <v>6</v>
      </c>
      <c r="AV409">
        <f t="shared" si="27"/>
        <v>5</v>
      </c>
      <c r="AW409">
        <f t="shared" si="27"/>
        <v>4</v>
      </c>
      <c r="AX409">
        <f t="shared" si="27"/>
        <v>15</v>
      </c>
      <c r="AY409">
        <f t="shared" si="27"/>
        <v>6</v>
      </c>
      <c r="AZ409">
        <f t="shared" si="27"/>
        <v>11</v>
      </c>
      <c r="BA409">
        <f t="shared" si="27"/>
        <v>11</v>
      </c>
      <c r="BB409">
        <f t="shared" si="27"/>
        <v>13</v>
      </c>
      <c r="BC409">
        <f t="shared" si="27"/>
        <v>8</v>
      </c>
      <c r="BD409">
        <f t="shared" si="27"/>
        <v>2</v>
      </c>
      <c r="BE409">
        <f t="shared" si="27"/>
        <v>15</v>
      </c>
      <c r="BF409">
        <f t="shared" si="27"/>
        <v>4</v>
      </c>
      <c r="BG409">
        <v>1000</v>
      </c>
      <c r="BH409">
        <f>modell_2!BG450</f>
        <v>965.4</v>
      </c>
      <c r="BI409">
        <v>2014</v>
      </c>
      <c r="BJ409" s="25">
        <v>20</v>
      </c>
    </row>
    <row r="410" spans="1:62" x14ac:dyDescent="0.3">
      <c r="A410" t="str">
        <f t="shared" si="18"/>
        <v>21_2014</v>
      </c>
      <c r="B410">
        <f t="shared" si="19"/>
        <v>7</v>
      </c>
      <c r="C410">
        <f t="shared" si="27"/>
        <v>5</v>
      </c>
      <c r="D410">
        <f t="shared" si="27"/>
        <v>12</v>
      </c>
      <c r="E410">
        <f t="shared" si="27"/>
        <v>8</v>
      </c>
      <c r="F410">
        <f t="shared" si="27"/>
        <v>6</v>
      </c>
      <c r="G410">
        <f t="shared" si="27"/>
        <v>7</v>
      </c>
      <c r="H410">
        <f t="shared" si="27"/>
        <v>3</v>
      </c>
      <c r="I410">
        <f t="shared" si="27"/>
        <v>14</v>
      </c>
      <c r="J410">
        <f t="shared" si="27"/>
        <v>5</v>
      </c>
      <c r="K410">
        <f t="shared" si="27"/>
        <v>8</v>
      </c>
      <c r="L410">
        <f t="shared" si="27"/>
        <v>14</v>
      </c>
      <c r="M410">
        <f t="shared" si="27"/>
        <v>14</v>
      </c>
      <c r="N410">
        <f t="shared" si="27"/>
        <v>10</v>
      </c>
      <c r="O410">
        <f t="shared" si="27"/>
        <v>4</v>
      </c>
      <c r="P410">
        <f t="shared" si="27"/>
        <v>5</v>
      </c>
      <c r="Q410">
        <f t="shared" si="27"/>
        <v>10</v>
      </c>
      <c r="R410">
        <f t="shared" si="27"/>
        <v>15</v>
      </c>
      <c r="S410">
        <f t="shared" si="27"/>
        <v>5</v>
      </c>
      <c r="T410">
        <f t="shared" si="27"/>
        <v>5</v>
      </c>
      <c r="U410">
        <f t="shared" ref="C410:BF414" si="28">INT(U95/20)+1</f>
        <v>5</v>
      </c>
      <c r="V410">
        <f t="shared" si="28"/>
        <v>1</v>
      </c>
      <c r="W410">
        <f t="shared" si="28"/>
        <v>8</v>
      </c>
      <c r="X410">
        <f t="shared" si="28"/>
        <v>8</v>
      </c>
      <c r="Y410">
        <f t="shared" si="28"/>
        <v>4</v>
      </c>
      <c r="Z410">
        <f t="shared" si="28"/>
        <v>2</v>
      </c>
      <c r="AA410">
        <f t="shared" si="28"/>
        <v>2</v>
      </c>
      <c r="AB410">
        <f t="shared" si="28"/>
        <v>6</v>
      </c>
      <c r="AC410">
        <f t="shared" si="28"/>
        <v>8</v>
      </c>
      <c r="AD410">
        <f t="shared" si="28"/>
        <v>6</v>
      </c>
      <c r="AE410">
        <f t="shared" si="28"/>
        <v>14</v>
      </c>
      <c r="AF410">
        <f t="shared" si="28"/>
        <v>7</v>
      </c>
      <c r="AG410">
        <f t="shared" si="28"/>
        <v>16</v>
      </c>
      <c r="AH410">
        <f t="shared" si="28"/>
        <v>6</v>
      </c>
      <c r="AI410">
        <f t="shared" si="28"/>
        <v>8</v>
      </c>
      <c r="AJ410">
        <f t="shared" si="28"/>
        <v>13</v>
      </c>
      <c r="AK410">
        <f t="shared" si="28"/>
        <v>5</v>
      </c>
      <c r="AL410">
        <f t="shared" si="28"/>
        <v>14</v>
      </c>
      <c r="AM410">
        <f t="shared" si="28"/>
        <v>10</v>
      </c>
      <c r="AN410">
        <f t="shared" si="28"/>
        <v>6</v>
      </c>
      <c r="AO410">
        <f t="shared" si="28"/>
        <v>8</v>
      </c>
      <c r="AP410">
        <f t="shared" si="28"/>
        <v>13</v>
      </c>
      <c r="AQ410">
        <f t="shared" si="28"/>
        <v>12</v>
      </c>
      <c r="AR410">
        <f t="shared" si="28"/>
        <v>8</v>
      </c>
      <c r="AS410">
        <f t="shared" si="28"/>
        <v>4</v>
      </c>
      <c r="AT410">
        <f t="shared" si="28"/>
        <v>16</v>
      </c>
      <c r="AU410">
        <f t="shared" si="28"/>
        <v>5</v>
      </c>
      <c r="AV410">
        <f t="shared" si="28"/>
        <v>4</v>
      </c>
      <c r="AW410">
        <f t="shared" si="28"/>
        <v>5</v>
      </c>
      <c r="AX410">
        <f t="shared" si="28"/>
        <v>11</v>
      </c>
      <c r="AY410">
        <f t="shared" si="28"/>
        <v>6</v>
      </c>
      <c r="AZ410">
        <f t="shared" si="28"/>
        <v>13</v>
      </c>
      <c r="BA410">
        <f t="shared" si="28"/>
        <v>9</v>
      </c>
      <c r="BB410">
        <f t="shared" si="28"/>
        <v>16</v>
      </c>
      <c r="BC410">
        <f t="shared" si="28"/>
        <v>8</v>
      </c>
      <c r="BD410">
        <f t="shared" si="28"/>
        <v>2</v>
      </c>
      <c r="BE410">
        <f t="shared" si="28"/>
        <v>15</v>
      </c>
      <c r="BF410">
        <f t="shared" si="28"/>
        <v>3</v>
      </c>
      <c r="BG410">
        <v>1000</v>
      </c>
      <c r="BH410">
        <f>modell_2!BG451</f>
        <v>960.6</v>
      </c>
      <c r="BI410">
        <v>2014</v>
      </c>
      <c r="BJ410" s="25">
        <v>21</v>
      </c>
    </row>
    <row r="411" spans="1:62" x14ac:dyDescent="0.3">
      <c r="A411" t="str">
        <f t="shared" si="18"/>
        <v>22_2014</v>
      </c>
      <c r="B411">
        <f t="shared" si="19"/>
        <v>4</v>
      </c>
      <c r="C411">
        <f t="shared" si="28"/>
        <v>6</v>
      </c>
      <c r="D411">
        <f t="shared" si="28"/>
        <v>10</v>
      </c>
      <c r="E411">
        <f t="shared" si="28"/>
        <v>10</v>
      </c>
      <c r="F411">
        <f t="shared" si="28"/>
        <v>6</v>
      </c>
      <c r="G411">
        <f t="shared" si="28"/>
        <v>9</v>
      </c>
      <c r="H411">
        <f t="shared" si="28"/>
        <v>2</v>
      </c>
      <c r="I411">
        <f t="shared" si="28"/>
        <v>15</v>
      </c>
      <c r="J411">
        <f t="shared" si="28"/>
        <v>6</v>
      </c>
      <c r="K411">
        <f t="shared" si="28"/>
        <v>11</v>
      </c>
      <c r="L411">
        <f t="shared" si="28"/>
        <v>13</v>
      </c>
      <c r="M411">
        <f t="shared" si="28"/>
        <v>15</v>
      </c>
      <c r="N411">
        <f t="shared" si="28"/>
        <v>10</v>
      </c>
      <c r="O411">
        <f t="shared" si="28"/>
        <v>6</v>
      </c>
      <c r="P411">
        <f t="shared" si="28"/>
        <v>5</v>
      </c>
      <c r="Q411">
        <f t="shared" si="28"/>
        <v>11</v>
      </c>
      <c r="R411">
        <f t="shared" si="28"/>
        <v>16</v>
      </c>
      <c r="S411">
        <f t="shared" si="28"/>
        <v>6</v>
      </c>
      <c r="T411">
        <f t="shared" si="28"/>
        <v>5</v>
      </c>
      <c r="U411">
        <f t="shared" si="28"/>
        <v>5</v>
      </c>
      <c r="V411">
        <f t="shared" si="28"/>
        <v>2</v>
      </c>
      <c r="W411">
        <f t="shared" si="28"/>
        <v>9</v>
      </c>
      <c r="X411">
        <f t="shared" si="28"/>
        <v>7</v>
      </c>
      <c r="Y411">
        <f t="shared" si="28"/>
        <v>3</v>
      </c>
      <c r="Z411">
        <f t="shared" si="28"/>
        <v>2</v>
      </c>
      <c r="AA411">
        <f t="shared" si="28"/>
        <v>2</v>
      </c>
      <c r="AB411">
        <f t="shared" si="28"/>
        <v>6</v>
      </c>
      <c r="AC411">
        <f t="shared" si="28"/>
        <v>8</v>
      </c>
      <c r="AD411">
        <f t="shared" si="28"/>
        <v>6</v>
      </c>
      <c r="AE411">
        <f t="shared" si="28"/>
        <v>14</v>
      </c>
      <c r="AF411">
        <f t="shared" si="28"/>
        <v>7</v>
      </c>
      <c r="AG411">
        <f t="shared" si="28"/>
        <v>16</v>
      </c>
      <c r="AH411">
        <f t="shared" si="28"/>
        <v>10</v>
      </c>
      <c r="AI411">
        <f t="shared" si="28"/>
        <v>8</v>
      </c>
      <c r="AJ411">
        <f t="shared" si="28"/>
        <v>12</v>
      </c>
      <c r="AK411">
        <f t="shared" si="28"/>
        <v>6</v>
      </c>
      <c r="AL411">
        <f t="shared" si="28"/>
        <v>15</v>
      </c>
      <c r="AM411">
        <f t="shared" si="28"/>
        <v>10</v>
      </c>
      <c r="AN411">
        <f t="shared" si="28"/>
        <v>7</v>
      </c>
      <c r="AO411">
        <f t="shared" si="28"/>
        <v>8</v>
      </c>
      <c r="AP411">
        <f t="shared" si="28"/>
        <v>12</v>
      </c>
      <c r="AQ411">
        <f t="shared" si="28"/>
        <v>11</v>
      </c>
      <c r="AR411">
        <f t="shared" si="28"/>
        <v>6</v>
      </c>
      <c r="AS411">
        <f t="shared" si="28"/>
        <v>5</v>
      </c>
      <c r="AT411">
        <f t="shared" si="28"/>
        <v>16</v>
      </c>
      <c r="AU411">
        <f t="shared" si="28"/>
        <v>7</v>
      </c>
      <c r="AV411">
        <f t="shared" si="28"/>
        <v>3</v>
      </c>
      <c r="AW411">
        <f t="shared" si="28"/>
        <v>6</v>
      </c>
      <c r="AX411">
        <f t="shared" si="28"/>
        <v>14</v>
      </c>
      <c r="AY411">
        <f t="shared" si="28"/>
        <v>6</v>
      </c>
      <c r="AZ411">
        <f t="shared" si="28"/>
        <v>13</v>
      </c>
      <c r="BA411">
        <f t="shared" si="28"/>
        <v>7</v>
      </c>
      <c r="BB411">
        <f t="shared" si="28"/>
        <v>16</v>
      </c>
      <c r="BC411">
        <f t="shared" si="28"/>
        <v>4</v>
      </c>
      <c r="BD411">
        <f t="shared" si="28"/>
        <v>4</v>
      </c>
      <c r="BE411">
        <f t="shared" si="28"/>
        <v>14</v>
      </c>
      <c r="BF411">
        <f t="shared" si="28"/>
        <v>4</v>
      </c>
      <c r="BG411">
        <v>1000</v>
      </c>
      <c r="BH411">
        <f>modell_2!BG452</f>
        <v>929.6</v>
      </c>
      <c r="BI411">
        <v>2014</v>
      </c>
      <c r="BJ411" s="25">
        <v>22</v>
      </c>
    </row>
    <row r="412" spans="1:62" x14ac:dyDescent="0.3">
      <c r="A412" t="str">
        <f t="shared" si="18"/>
        <v>23_2014</v>
      </c>
      <c r="B412">
        <f t="shared" si="19"/>
        <v>6</v>
      </c>
      <c r="C412">
        <f t="shared" si="28"/>
        <v>5</v>
      </c>
      <c r="D412">
        <f t="shared" si="28"/>
        <v>7</v>
      </c>
      <c r="E412">
        <f t="shared" si="28"/>
        <v>9</v>
      </c>
      <c r="F412">
        <f t="shared" si="28"/>
        <v>6</v>
      </c>
      <c r="G412">
        <f t="shared" si="28"/>
        <v>2</v>
      </c>
      <c r="H412">
        <f t="shared" si="28"/>
        <v>2</v>
      </c>
      <c r="I412">
        <f t="shared" si="28"/>
        <v>13</v>
      </c>
      <c r="J412">
        <f t="shared" si="28"/>
        <v>5</v>
      </c>
      <c r="K412">
        <f t="shared" si="28"/>
        <v>9</v>
      </c>
      <c r="L412">
        <f t="shared" si="28"/>
        <v>13</v>
      </c>
      <c r="M412">
        <f t="shared" si="28"/>
        <v>15</v>
      </c>
      <c r="N412">
        <f t="shared" si="28"/>
        <v>10</v>
      </c>
      <c r="O412">
        <f t="shared" si="28"/>
        <v>4</v>
      </c>
      <c r="P412">
        <f t="shared" si="28"/>
        <v>5</v>
      </c>
      <c r="Q412">
        <f t="shared" si="28"/>
        <v>8</v>
      </c>
      <c r="R412">
        <f t="shared" si="28"/>
        <v>16</v>
      </c>
      <c r="S412">
        <f t="shared" si="28"/>
        <v>5</v>
      </c>
      <c r="T412">
        <f t="shared" si="28"/>
        <v>6</v>
      </c>
      <c r="U412">
        <f t="shared" si="28"/>
        <v>5</v>
      </c>
      <c r="V412">
        <f t="shared" si="28"/>
        <v>3</v>
      </c>
      <c r="W412">
        <f t="shared" si="28"/>
        <v>9</v>
      </c>
      <c r="X412">
        <f t="shared" si="28"/>
        <v>9</v>
      </c>
      <c r="Y412">
        <f t="shared" si="28"/>
        <v>2</v>
      </c>
      <c r="Z412">
        <f t="shared" si="28"/>
        <v>2</v>
      </c>
      <c r="AA412">
        <f t="shared" si="28"/>
        <v>3</v>
      </c>
      <c r="AB412">
        <f t="shared" si="28"/>
        <v>6</v>
      </c>
      <c r="AC412">
        <f t="shared" si="28"/>
        <v>8</v>
      </c>
      <c r="AD412">
        <f t="shared" si="28"/>
        <v>4</v>
      </c>
      <c r="AE412">
        <f t="shared" si="28"/>
        <v>8</v>
      </c>
      <c r="AF412">
        <f t="shared" si="28"/>
        <v>7</v>
      </c>
      <c r="AG412">
        <f t="shared" si="28"/>
        <v>16</v>
      </c>
      <c r="AH412">
        <f t="shared" si="28"/>
        <v>5</v>
      </c>
      <c r="AI412">
        <f t="shared" si="28"/>
        <v>5</v>
      </c>
      <c r="AJ412">
        <f t="shared" si="28"/>
        <v>12</v>
      </c>
      <c r="AK412">
        <f t="shared" si="28"/>
        <v>6</v>
      </c>
      <c r="AL412">
        <f t="shared" si="28"/>
        <v>14</v>
      </c>
      <c r="AM412">
        <f t="shared" si="28"/>
        <v>14</v>
      </c>
      <c r="AN412">
        <f t="shared" si="28"/>
        <v>3</v>
      </c>
      <c r="AO412">
        <f t="shared" si="28"/>
        <v>2</v>
      </c>
      <c r="AP412">
        <f t="shared" si="28"/>
        <v>12</v>
      </c>
      <c r="AQ412">
        <f t="shared" si="28"/>
        <v>11</v>
      </c>
      <c r="AR412">
        <f t="shared" si="28"/>
        <v>7</v>
      </c>
      <c r="AS412">
        <f t="shared" si="28"/>
        <v>2</v>
      </c>
      <c r="AT412">
        <f t="shared" si="28"/>
        <v>14</v>
      </c>
      <c r="AU412">
        <f t="shared" si="28"/>
        <v>7</v>
      </c>
      <c r="AV412">
        <f t="shared" si="28"/>
        <v>3</v>
      </c>
      <c r="AW412">
        <f t="shared" si="28"/>
        <v>6</v>
      </c>
      <c r="AX412">
        <f t="shared" si="28"/>
        <v>9</v>
      </c>
      <c r="AY412">
        <f t="shared" si="28"/>
        <v>6</v>
      </c>
      <c r="AZ412">
        <f t="shared" si="28"/>
        <v>14</v>
      </c>
      <c r="BA412">
        <f t="shared" si="28"/>
        <v>3</v>
      </c>
      <c r="BB412">
        <f t="shared" si="28"/>
        <v>14</v>
      </c>
      <c r="BC412">
        <f t="shared" si="28"/>
        <v>8</v>
      </c>
      <c r="BD412">
        <f t="shared" si="28"/>
        <v>3</v>
      </c>
      <c r="BE412">
        <f t="shared" si="28"/>
        <v>14</v>
      </c>
      <c r="BF412">
        <f t="shared" si="28"/>
        <v>1</v>
      </c>
      <c r="BG412">
        <v>1000</v>
      </c>
      <c r="BH412">
        <f>modell_2!BG453</f>
        <v>1077.8</v>
      </c>
      <c r="BI412">
        <v>2014</v>
      </c>
      <c r="BJ412" s="25">
        <v>23</v>
      </c>
    </row>
    <row r="413" spans="1:62" x14ac:dyDescent="0.3">
      <c r="A413" t="str">
        <f t="shared" si="18"/>
        <v>Mind_2015</v>
      </c>
      <c r="B413">
        <f t="shared" si="19"/>
        <v>4</v>
      </c>
      <c r="C413">
        <f t="shared" si="28"/>
        <v>4</v>
      </c>
      <c r="D413">
        <f t="shared" si="28"/>
        <v>5</v>
      </c>
      <c r="E413">
        <f t="shared" si="28"/>
        <v>5</v>
      </c>
      <c r="F413">
        <f t="shared" si="28"/>
        <v>4</v>
      </c>
      <c r="G413">
        <f t="shared" si="28"/>
        <v>2</v>
      </c>
      <c r="H413">
        <f t="shared" si="28"/>
        <v>4</v>
      </c>
      <c r="I413">
        <f t="shared" si="28"/>
        <v>13</v>
      </c>
      <c r="J413">
        <f t="shared" si="28"/>
        <v>5</v>
      </c>
      <c r="K413">
        <f t="shared" si="28"/>
        <v>3</v>
      </c>
      <c r="L413">
        <f t="shared" si="28"/>
        <v>10</v>
      </c>
      <c r="M413">
        <f t="shared" si="28"/>
        <v>13</v>
      </c>
      <c r="N413">
        <f t="shared" si="28"/>
        <v>7</v>
      </c>
      <c r="O413">
        <f t="shared" si="28"/>
        <v>3</v>
      </c>
      <c r="P413">
        <f t="shared" si="28"/>
        <v>6</v>
      </c>
      <c r="Q413">
        <f t="shared" si="28"/>
        <v>5</v>
      </c>
      <c r="R413">
        <f t="shared" si="28"/>
        <v>13</v>
      </c>
      <c r="S413">
        <f t="shared" si="28"/>
        <v>14</v>
      </c>
      <c r="T413">
        <f t="shared" si="28"/>
        <v>4</v>
      </c>
      <c r="U413">
        <f t="shared" si="28"/>
        <v>5</v>
      </c>
      <c r="V413">
        <f t="shared" si="28"/>
        <v>3</v>
      </c>
      <c r="W413">
        <f t="shared" si="28"/>
        <v>7</v>
      </c>
      <c r="X413">
        <f t="shared" si="28"/>
        <v>2</v>
      </c>
      <c r="Y413">
        <f t="shared" si="28"/>
        <v>2</v>
      </c>
      <c r="Z413">
        <f t="shared" si="28"/>
        <v>1</v>
      </c>
      <c r="AA413">
        <f t="shared" si="28"/>
        <v>1</v>
      </c>
      <c r="AB413">
        <f t="shared" si="28"/>
        <v>5</v>
      </c>
      <c r="AC413">
        <f t="shared" si="28"/>
        <v>4</v>
      </c>
      <c r="AD413">
        <f t="shared" si="28"/>
        <v>5</v>
      </c>
      <c r="AE413">
        <f t="shared" si="28"/>
        <v>10</v>
      </c>
      <c r="AF413">
        <f t="shared" si="28"/>
        <v>5</v>
      </c>
      <c r="AG413">
        <f t="shared" si="28"/>
        <v>10</v>
      </c>
      <c r="AH413">
        <f t="shared" si="28"/>
        <v>1</v>
      </c>
      <c r="AI413">
        <f t="shared" si="28"/>
        <v>2</v>
      </c>
      <c r="AJ413">
        <f t="shared" si="28"/>
        <v>8</v>
      </c>
      <c r="AK413">
        <f t="shared" si="28"/>
        <v>5</v>
      </c>
      <c r="AL413">
        <f t="shared" si="28"/>
        <v>10</v>
      </c>
      <c r="AM413">
        <f t="shared" si="28"/>
        <v>8</v>
      </c>
      <c r="AN413">
        <f t="shared" si="28"/>
        <v>4</v>
      </c>
      <c r="AO413">
        <f t="shared" si="28"/>
        <v>9</v>
      </c>
      <c r="AP413">
        <f t="shared" si="28"/>
        <v>12</v>
      </c>
      <c r="AQ413">
        <f t="shared" si="28"/>
        <v>7</v>
      </c>
      <c r="AR413">
        <f t="shared" si="28"/>
        <v>8</v>
      </c>
      <c r="AS413">
        <f t="shared" si="28"/>
        <v>4</v>
      </c>
      <c r="AT413">
        <f t="shared" si="28"/>
        <v>11</v>
      </c>
      <c r="AU413">
        <f t="shared" si="28"/>
        <v>3</v>
      </c>
      <c r="AV413">
        <f t="shared" si="28"/>
        <v>3</v>
      </c>
      <c r="AW413">
        <f t="shared" si="28"/>
        <v>1</v>
      </c>
      <c r="AX413">
        <f t="shared" si="28"/>
        <v>4</v>
      </c>
      <c r="AY413">
        <f t="shared" si="28"/>
        <v>1</v>
      </c>
      <c r="AZ413">
        <f t="shared" si="28"/>
        <v>7</v>
      </c>
      <c r="BA413">
        <f t="shared" si="28"/>
        <v>7</v>
      </c>
      <c r="BB413">
        <f t="shared" si="28"/>
        <v>12</v>
      </c>
      <c r="BC413">
        <f t="shared" si="28"/>
        <v>2</v>
      </c>
      <c r="BD413">
        <f t="shared" si="28"/>
        <v>10</v>
      </c>
      <c r="BE413">
        <f t="shared" si="28"/>
        <v>2</v>
      </c>
      <c r="BF413">
        <f t="shared" si="28"/>
        <v>1</v>
      </c>
      <c r="BG413">
        <v>1000</v>
      </c>
      <c r="BH413">
        <f>modell_2!BG454</f>
        <v>1198.7</v>
      </c>
      <c r="BI413">
        <v>2015</v>
      </c>
      <c r="BJ413" s="25" t="s">
        <v>121</v>
      </c>
    </row>
    <row r="414" spans="1:62" x14ac:dyDescent="0.3">
      <c r="A414" t="str">
        <f t="shared" si="18"/>
        <v>1_2015</v>
      </c>
      <c r="B414">
        <f t="shared" si="19"/>
        <v>9</v>
      </c>
      <c r="C414">
        <f t="shared" si="28"/>
        <v>3</v>
      </c>
      <c r="D414">
        <f t="shared" si="28"/>
        <v>14</v>
      </c>
      <c r="E414">
        <f t="shared" si="28"/>
        <v>6</v>
      </c>
      <c r="F414">
        <f t="shared" si="28"/>
        <v>8</v>
      </c>
      <c r="G414">
        <f t="shared" si="28"/>
        <v>6</v>
      </c>
      <c r="H414">
        <f t="shared" si="28"/>
        <v>5</v>
      </c>
      <c r="I414">
        <f t="shared" si="28"/>
        <v>16</v>
      </c>
      <c r="J414">
        <f t="shared" si="28"/>
        <v>6</v>
      </c>
      <c r="K414">
        <f t="shared" si="28"/>
        <v>7</v>
      </c>
      <c r="L414">
        <f t="shared" si="28"/>
        <v>11</v>
      </c>
      <c r="M414">
        <f t="shared" si="28"/>
        <v>16</v>
      </c>
      <c r="N414">
        <f t="shared" si="28"/>
        <v>7</v>
      </c>
      <c r="O414">
        <f t="shared" si="28"/>
        <v>5</v>
      </c>
      <c r="P414">
        <f t="shared" si="28"/>
        <v>7</v>
      </c>
      <c r="Q414">
        <f t="shared" si="28"/>
        <v>5</v>
      </c>
      <c r="R414">
        <f t="shared" si="28"/>
        <v>15</v>
      </c>
      <c r="S414">
        <f t="shared" si="28"/>
        <v>15</v>
      </c>
      <c r="T414">
        <f t="shared" si="28"/>
        <v>5</v>
      </c>
      <c r="U414">
        <f t="shared" si="28"/>
        <v>6</v>
      </c>
      <c r="V414">
        <f t="shared" si="28"/>
        <v>1</v>
      </c>
      <c r="W414">
        <f t="shared" si="28"/>
        <v>15</v>
      </c>
      <c r="X414">
        <f t="shared" si="28"/>
        <v>6</v>
      </c>
      <c r="Y414">
        <f t="shared" si="28"/>
        <v>7</v>
      </c>
      <c r="Z414">
        <f t="shared" si="28"/>
        <v>4</v>
      </c>
      <c r="AA414">
        <f t="shared" si="28"/>
        <v>4</v>
      </c>
      <c r="AB414">
        <f t="shared" si="28"/>
        <v>9</v>
      </c>
      <c r="AC414">
        <f t="shared" si="28"/>
        <v>10</v>
      </c>
      <c r="AD414">
        <f t="shared" si="28"/>
        <v>6</v>
      </c>
      <c r="AE414">
        <f t="shared" si="28"/>
        <v>11</v>
      </c>
      <c r="AF414">
        <f t="shared" si="28"/>
        <v>5</v>
      </c>
      <c r="AG414">
        <f t="shared" si="28"/>
        <v>10</v>
      </c>
      <c r="AH414">
        <f t="shared" si="28"/>
        <v>1</v>
      </c>
      <c r="AI414">
        <f t="shared" si="28"/>
        <v>1</v>
      </c>
      <c r="AJ414">
        <f t="shared" si="28"/>
        <v>11</v>
      </c>
      <c r="AK414">
        <f t="shared" si="28"/>
        <v>7</v>
      </c>
      <c r="AL414">
        <f t="shared" si="28"/>
        <v>11</v>
      </c>
      <c r="AM414">
        <f t="shared" si="28"/>
        <v>2</v>
      </c>
      <c r="AN414">
        <f t="shared" si="28"/>
        <v>1</v>
      </c>
      <c r="AO414">
        <f t="shared" si="28"/>
        <v>8</v>
      </c>
      <c r="AP414">
        <f t="shared" si="28"/>
        <v>14</v>
      </c>
      <c r="AQ414">
        <f t="shared" si="28"/>
        <v>1</v>
      </c>
      <c r="AR414">
        <f t="shared" si="28"/>
        <v>2</v>
      </c>
      <c r="AS414">
        <f t="shared" si="28"/>
        <v>7</v>
      </c>
      <c r="AT414">
        <f t="shared" si="28"/>
        <v>9</v>
      </c>
      <c r="AU414">
        <f t="shared" si="28"/>
        <v>3</v>
      </c>
      <c r="AV414">
        <f t="shared" si="28"/>
        <v>2</v>
      </c>
      <c r="AW414">
        <f t="shared" si="28"/>
        <v>1</v>
      </c>
      <c r="AX414">
        <f t="shared" si="28"/>
        <v>14</v>
      </c>
      <c r="AY414">
        <f t="shared" si="28"/>
        <v>1</v>
      </c>
      <c r="AZ414">
        <f t="shared" ref="C414:BF419" si="29">INT(AZ99/20)+1</f>
        <v>6</v>
      </c>
      <c r="BA414">
        <f t="shared" si="29"/>
        <v>12</v>
      </c>
      <c r="BB414">
        <f t="shared" si="29"/>
        <v>14</v>
      </c>
      <c r="BC414">
        <f t="shared" si="29"/>
        <v>9</v>
      </c>
      <c r="BD414">
        <f t="shared" si="29"/>
        <v>10</v>
      </c>
      <c r="BE414">
        <f t="shared" si="29"/>
        <v>1</v>
      </c>
      <c r="BF414">
        <f t="shared" si="29"/>
        <v>2</v>
      </c>
      <c r="BG414">
        <v>1000</v>
      </c>
      <c r="BH414">
        <f>modell_2!BG455</f>
        <v>1093.5999999999999</v>
      </c>
      <c r="BI414">
        <v>2015</v>
      </c>
      <c r="BJ414" s="25">
        <v>1</v>
      </c>
    </row>
    <row r="415" spans="1:62" x14ac:dyDescent="0.3">
      <c r="A415" t="str">
        <f t="shared" si="18"/>
        <v>2_2015</v>
      </c>
      <c r="B415">
        <f t="shared" si="19"/>
        <v>7</v>
      </c>
      <c r="C415">
        <f t="shared" si="29"/>
        <v>1</v>
      </c>
      <c r="D415">
        <f t="shared" si="29"/>
        <v>14</v>
      </c>
      <c r="E415">
        <f t="shared" si="29"/>
        <v>9</v>
      </c>
      <c r="F415">
        <f t="shared" si="29"/>
        <v>7</v>
      </c>
      <c r="G415">
        <f t="shared" si="29"/>
        <v>8</v>
      </c>
      <c r="H415">
        <f t="shared" si="29"/>
        <v>3</v>
      </c>
      <c r="I415">
        <f t="shared" si="29"/>
        <v>16</v>
      </c>
      <c r="J415">
        <f t="shared" si="29"/>
        <v>6</v>
      </c>
      <c r="K415">
        <f t="shared" si="29"/>
        <v>5</v>
      </c>
      <c r="L415">
        <f t="shared" si="29"/>
        <v>12</v>
      </c>
      <c r="M415">
        <f t="shared" si="29"/>
        <v>16</v>
      </c>
      <c r="N415">
        <f t="shared" si="29"/>
        <v>8</v>
      </c>
      <c r="O415">
        <f t="shared" si="29"/>
        <v>6</v>
      </c>
      <c r="P415">
        <f t="shared" si="29"/>
        <v>7</v>
      </c>
      <c r="Q415">
        <f t="shared" si="29"/>
        <v>4</v>
      </c>
      <c r="R415">
        <f t="shared" si="29"/>
        <v>15</v>
      </c>
      <c r="S415">
        <f t="shared" si="29"/>
        <v>16</v>
      </c>
      <c r="T415">
        <f t="shared" si="29"/>
        <v>6</v>
      </c>
      <c r="U415">
        <f t="shared" si="29"/>
        <v>6</v>
      </c>
      <c r="V415">
        <f t="shared" si="29"/>
        <v>1</v>
      </c>
      <c r="W415">
        <f t="shared" si="29"/>
        <v>16</v>
      </c>
      <c r="X415">
        <f t="shared" si="29"/>
        <v>5</v>
      </c>
      <c r="Y415">
        <f t="shared" si="29"/>
        <v>9</v>
      </c>
      <c r="Z415">
        <f t="shared" si="29"/>
        <v>5</v>
      </c>
      <c r="AA415">
        <f t="shared" si="29"/>
        <v>4</v>
      </c>
      <c r="AB415">
        <f t="shared" si="29"/>
        <v>9</v>
      </c>
      <c r="AC415">
        <f t="shared" si="29"/>
        <v>11</v>
      </c>
      <c r="AD415">
        <f t="shared" si="29"/>
        <v>5</v>
      </c>
      <c r="AE415">
        <f t="shared" si="29"/>
        <v>10</v>
      </c>
      <c r="AF415">
        <f t="shared" si="29"/>
        <v>6</v>
      </c>
      <c r="AG415">
        <f t="shared" si="29"/>
        <v>7</v>
      </c>
      <c r="AH415">
        <f t="shared" si="29"/>
        <v>1</v>
      </c>
      <c r="AI415">
        <f t="shared" si="29"/>
        <v>6</v>
      </c>
      <c r="AJ415">
        <f t="shared" si="29"/>
        <v>11</v>
      </c>
      <c r="AK415">
        <f t="shared" si="29"/>
        <v>7</v>
      </c>
      <c r="AL415">
        <f t="shared" si="29"/>
        <v>10</v>
      </c>
      <c r="AM415">
        <f t="shared" si="29"/>
        <v>15</v>
      </c>
      <c r="AN415">
        <f t="shared" si="29"/>
        <v>11</v>
      </c>
      <c r="AO415">
        <f t="shared" si="29"/>
        <v>13</v>
      </c>
      <c r="AP415">
        <f t="shared" si="29"/>
        <v>14</v>
      </c>
      <c r="AQ415">
        <f t="shared" si="29"/>
        <v>15</v>
      </c>
      <c r="AR415">
        <f t="shared" si="29"/>
        <v>10</v>
      </c>
      <c r="AS415">
        <f t="shared" si="29"/>
        <v>6</v>
      </c>
      <c r="AT415">
        <f t="shared" si="29"/>
        <v>10</v>
      </c>
      <c r="AU415">
        <f t="shared" si="29"/>
        <v>4</v>
      </c>
      <c r="AV415">
        <f t="shared" si="29"/>
        <v>6</v>
      </c>
      <c r="AW415">
        <f t="shared" si="29"/>
        <v>2</v>
      </c>
      <c r="AX415">
        <f t="shared" si="29"/>
        <v>11</v>
      </c>
      <c r="AY415">
        <f t="shared" si="29"/>
        <v>1</v>
      </c>
      <c r="AZ415">
        <f t="shared" si="29"/>
        <v>6</v>
      </c>
      <c r="BA415">
        <f t="shared" si="29"/>
        <v>16</v>
      </c>
      <c r="BB415">
        <f t="shared" si="29"/>
        <v>14</v>
      </c>
      <c r="BC415">
        <f t="shared" si="29"/>
        <v>3</v>
      </c>
      <c r="BD415">
        <f t="shared" si="29"/>
        <v>12</v>
      </c>
      <c r="BE415">
        <f t="shared" si="29"/>
        <v>8</v>
      </c>
      <c r="BF415">
        <f t="shared" si="29"/>
        <v>2</v>
      </c>
      <c r="BG415">
        <v>1000</v>
      </c>
      <c r="BH415">
        <f>modell_2!BG456</f>
        <v>1015.3</v>
      </c>
      <c r="BI415">
        <v>2015</v>
      </c>
      <c r="BJ415" s="25">
        <v>2</v>
      </c>
    </row>
    <row r="416" spans="1:62" x14ac:dyDescent="0.3">
      <c r="A416" t="str">
        <f t="shared" si="18"/>
        <v>3_2015</v>
      </c>
      <c r="B416">
        <f t="shared" si="19"/>
        <v>8</v>
      </c>
      <c r="C416">
        <f t="shared" si="29"/>
        <v>7</v>
      </c>
      <c r="D416">
        <f t="shared" si="29"/>
        <v>15</v>
      </c>
      <c r="E416">
        <f t="shared" si="29"/>
        <v>12</v>
      </c>
      <c r="F416">
        <f t="shared" si="29"/>
        <v>11</v>
      </c>
      <c r="G416">
        <f t="shared" si="29"/>
        <v>13</v>
      </c>
      <c r="H416">
        <f t="shared" si="29"/>
        <v>7</v>
      </c>
      <c r="I416">
        <f t="shared" si="29"/>
        <v>16</v>
      </c>
      <c r="J416">
        <f t="shared" si="29"/>
        <v>7</v>
      </c>
      <c r="K416">
        <f t="shared" si="29"/>
        <v>13</v>
      </c>
      <c r="L416">
        <f t="shared" si="29"/>
        <v>12</v>
      </c>
      <c r="M416">
        <f t="shared" si="29"/>
        <v>16</v>
      </c>
      <c r="N416">
        <f t="shared" si="29"/>
        <v>9</v>
      </c>
      <c r="O416">
        <f t="shared" si="29"/>
        <v>7</v>
      </c>
      <c r="P416">
        <f t="shared" si="29"/>
        <v>7</v>
      </c>
      <c r="Q416">
        <f t="shared" si="29"/>
        <v>8</v>
      </c>
      <c r="R416">
        <f t="shared" si="29"/>
        <v>15</v>
      </c>
      <c r="S416">
        <f t="shared" si="29"/>
        <v>16</v>
      </c>
      <c r="T416">
        <f t="shared" si="29"/>
        <v>6</v>
      </c>
      <c r="U416">
        <f t="shared" si="29"/>
        <v>7</v>
      </c>
      <c r="V416">
        <f t="shared" si="29"/>
        <v>6</v>
      </c>
      <c r="W416">
        <f t="shared" si="29"/>
        <v>16</v>
      </c>
      <c r="X416">
        <f t="shared" si="29"/>
        <v>5</v>
      </c>
      <c r="Y416">
        <f t="shared" si="29"/>
        <v>8</v>
      </c>
      <c r="Z416">
        <f t="shared" si="29"/>
        <v>5</v>
      </c>
      <c r="AA416">
        <f t="shared" si="29"/>
        <v>4</v>
      </c>
      <c r="AB416">
        <f t="shared" si="29"/>
        <v>13</v>
      </c>
      <c r="AC416">
        <f t="shared" si="29"/>
        <v>11</v>
      </c>
      <c r="AD416">
        <f t="shared" si="29"/>
        <v>7</v>
      </c>
      <c r="AE416">
        <f t="shared" si="29"/>
        <v>11</v>
      </c>
      <c r="AF416">
        <f t="shared" si="29"/>
        <v>7</v>
      </c>
      <c r="AG416">
        <f t="shared" si="29"/>
        <v>11</v>
      </c>
      <c r="AH416">
        <f t="shared" si="29"/>
        <v>6</v>
      </c>
      <c r="AI416">
        <f t="shared" si="29"/>
        <v>6</v>
      </c>
      <c r="AJ416">
        <f t="shared" si="29"/>
        <v>11</v>
      </c>
      <c r="AK416">
        <f t="shared" si="29"/>
        <v>9</v>
      </c>
      <c r="AL416">
        <f t="shared" si="29"/>
        <v>11</v>
      </c>
      <c r="AM416">
        <f t="shared" si="29"/>
        <v>14</v>
      </c>
      <c r="AN416">
        <f t="shared" si="29"/>
        <v>11</v>
      </c>
      <c r="AO416">
        <f t="shared" si="29"/>
        <v>13</v>
      </c>
      <c r="AP416">
        <f t="shared" si="29"/>
        <v>13</v>
      </c>
      <c r="AQ416">
        <f t="shared" si="29"/>
        <v>14</v>
      </c>
      <c r="AR416">
        <f t="shared" si="29"/>
        <v>11</v>
      </c>
      <c r="AS416">
        <f t="shared" si="29"/>
        <v>7</v>
      </c>
      <c r="AT416">
        <f t="shared" si="29"/>
        <v>13</v>
      </c>
      <c r="AU416">
        <f t="shared" si="29"/>
        <v>4</v>
      </c>
      <c r="AV416">
        <f t="shared" si="29"/>
        <v>6</v>
      </c>
      <c r="AW416">
        <f t="shared" si="29"/>
        <v>3</v>
      </c>
      <c r="AX416">
        <f t="shared" si="29"/>
        <v>3</v>
      </c>
      <c r="AY416">
        <f t="shared" si="29"/>
        <v>1</v>
      </c>
      <c r="AZ416">
        <f t="shared" si="29"/>
        <v>9</v>
      </c>
      <c r="BA416">
        <f t="shared" si="29"/>
        <v>16</v>
      </c>
      <c r="BB416">
        <f t="shared" si="29"/>
        <v>15</v>
      </c>
      <c r="BC416">
        <f t="shared" si="29"/>
        <v>9</v>
      </c>
      <c r="BD416">
        <f t="shared" si="29"/>
        <v>11</v>
      </c>
      <c r="BE416">
        <f t="shared" si="29"/>
        <v>4</v>
      </c>
      <c r="BF416">
        <f t="shared" si="29"/>
        <v>1</v>
      </c>
      <c r="BG416">
        <v>1000</v>
      </c>
      <c r="BH416">
        <f>modell_2!BG457</f>
        <v>909.7</v>
      </c>
      <c r="BI416">
        <v>2015</v>
      </c>
      <c r="BJ416" s="25">
        <v>3</v>
      </c>
    </row>
    <row r="417" spans="1:62" x14ac:dyDescent="0.3">
      <c r="A417" t="str">
        <f t="shared" si="18"/>
        <v>4_2015</v>
      </c>
      <c r="B417">
        <f t="shared" si="19"/>
        <v>7</v>
      </c>
      <c r="C417">
        <f t="shared" si="29"/>
        <v>6</v>
      </c>
      <c r="D417">
        <f t="shared" si="29"/>
        <v>15</v>
      </c>
      <c r="E417">
        <f t="shared" si="29"/>
        <v>11</v>
      </c>
      <c r="F417">
        <f t="shared" si="29"/>
        <v>8</v>
      </c>
      <c r="G417">
        <f t="shared" si="29"/>
        <v>10</v>
      </c>
      <c r="H417">
        <f t="shared" si="29"/>
        <v>8</v>
      </c>
      <c r="I417">
        <f t="shared" si="29"/>
        <v>15</v>
      </c>
      <c r="J417">
        <f t="shared" si="29"/>
        <v>7</v>
      </c>
      <c r="K417">
        <f t="shared" si="29"/>
        <v>9</v>
      </c>
      <c r="L417">
        <f t="shared" si="29"/>
        <v>11</v>
      </c>
      <c r="M417">
        <f t="shared" si="29"/>
        <v>15</v>
      </c>
      <c r="N417">
        <f t="shared" si="29"/>
        <v>8</v>
      </c>
      <c r="O417">
        <f t="shared" si="29"/>
        <v>7</v>
      </c>
      <c r="P417">
        <f t="shared" si="29"/>
        <v>6</v>
      </c>
      <c r="Q417">
        <f t="shared" si="29"/>
        <v>8</v>
      </c>
      <c r="R417">
        <f t="shared" si="29"/>
        <v>14</v>
      </c>
      <c r="S417">
        <f t="shared" si="29"/>
        <v>15</v>
      </c>
      <c r="T417">
        <f t="shared" si="29"/>
        <v>6</v>
      </c>
      <c r="U417">
        <f t="shared" si="29"/>
        <v>6</v>
      </c>
      <c r="V417">
        <f t="shared" si="29"/>
        <v>5</v>
      </c>
      <c r="W417">
        <f t="shared" si="29"/>
        <v>12</v>
      </c>
      <c r="X417">
        <f t="shared" si="29"/>
        <v>5</v>
      </c>
      <c r="Y417">
        <f t="shared" si="29"/>
        <v>8</v>
      </c>
      <c r="Z417">
        <f t="shared" si="29"/>
        <v>4</v>
      </c>
      <c r="AA417">
        <f t="shared" si="29"/>
        <v>3</v>
      </c>
      <c r="AB417">
        <f t="shared" si="29"/>
        <v>9</v>
      </c>
      <c r="AC417">
        <f t="shared" si="29"/>
        <v>10</v>
      </c>
      <c r="AD417">
        <f t="shared" si="29"/>
        <v>7</v>
      </c>
      <c r="AE417">
        <f t="shared" si="29"/>
        <v>11</v>
      </c>
      <c r="AF417">
        <f t="shared" si="29"/>
        <v>6</v>
      </c>
      <c r="AG417">
        <f t="shared" si="29"/>
        <v>11</v>
      </c>
      <c r="AH417">
        <f t="shared" si="29"/>
        <v>6</v>
      </c>
      <c r="AI417">
        <f t="shared" si="29"/>
        <v>5</v>
      </c>
      <c r="AJ417">
        <f t="shared" si="29"/>
        <v>11</v>
      </c>
      <c r="AK417">
        <f t="shared" si="29"/>
        <v>7</v>
      </c>
      <c r="AL417">
        <f t="shared" si="29"/>
        <v>11</v>
      </c>
      <c r="AM417">
        <f t="shared" si="29"/>
        <v>14</v>
      </c>
      <c r="AN417">
        <f t="shared" si="29"/>
        <v>7</v>
      </c>
      <c r="AO417">
        <f t="shared" si="29"/>
        <v>13</v>
      </c>
      <c r="AP417">
        <f t="shared" si="29"/>
        <v>13</v>
      </c>
      <c r="AQ417">
        <f t="shared" si="29"/>
        <v>15</v>
      </c>
      <c r="AR417">
        <f t="shared" si="29"/>
        <v>9</v>
      </c>
      <c r="AS417">
        <f t="shared" si="29"/>
        <v>6</v>
      </c>
      <c r="AT417">
        <f t="shared" si="29"/>
        <v>12</v>
      </c>
      <c r="AU417">
        <f t="shared" si="29"/>
        <v>4</v>
      </c>
      <c r="AV417">
        <f t="shared" si="29"/>
        <v>5</v>
      </c>
      <c r="AW417">
        <f t="shared" si="29"/>
        <v>2</v>
      </c>
      <c r="AX417">
        <f t="shared" si="29"/>
        <v>4</v>
      </c>
      <c r="AY417">
        <f t="shared" si="29"/>
        <v>1</v>
      </c>
      <c r="AZ417">
        <f t="shared" si="29"/>
        <v>9</v>
      </c>
      <c r="BA417">
        <f t="shared" si="29"/>
        <v>16</v>
      </c>
      <c r="BB417">
        <f t="shared" si="29"/>
        <v>15</v>
      </c>
      <c r="BC417">
        <f t="shared" si="29"/>
        <v>8</v>
      </c>
      <c r="BD417">
        <f t="shared" si="29"/>
        <v>11</v>
      </c>
      <c r="BE417">
        <f t="shared" si="29"/>
        <v>8</v>
      </c>
      <c r="BF417">
        <f t="shared" si="29"/>
        <v>2</v>
      </c>
      <c r="BG417">
        <v>1000</v>
      </c>
      <c r="BH417">
        <f>modell_2!BG458</f>
        <v>956.9</v>
      </c>
      <c r="BI417">
        <v>2015</v>
      </c>
      <c r="BJ417" s="25">
        <v>4</v>
      </c>
    </row>
    <row r="418" spans="1:62" x14ac:dyDescent="0.3">
      <c r="A418" t="str">
        <f t="shared" si="18"/>
        <v>5_2015</v>
      </c>
      <c r="B418">
        <f t="shared" si="19"/>
        <v>2</v>
      </c>
      <c r="C418">
        <f t="shared" si="29"/>
        <v>3</v>
      </c>
      <c r="D418">
        <f t="shared" si="29"/>
        <v>1</v>
      </c>
      <c r="E418">
        <f t="shared" si="29"/>
        <v>2</v>
      </c>
      <c r="F418">
        <f t="shared" si="29"/>
        <v>1</v>
      </c>
      <c r="G418">
        <f t="shared" si="29"/>
        <v>1</v>
      </c>
      <c r="H418">
        <f t="shared" si="29"/>
        <v>5</v>
      </c>
      <c r="I418">
        <f t="shared" si="29"/>
        <v>2</v>
      </c>
      <c r="J418">
        <f t="shared" si="29"/>
        <v>1</v>
      </c>
      <c r="K418">
        <f t="shared" si="29"/>
        <v>1</v>
      </c>
      <c r="L418">
        <f t="shared" si="29"/>
        <v>1</v>
      </c>
      <c r="M418">
        <f t="shared" si="29"/>
        <v>2</v>
      </c>
      <c r="N418">
        <f t="shared" si="29"/>
        <v>6</v>
      </c>
      <c r="O418">
        <f t="shared" si="29"/>
        <v>1</v>
      </c>
      <c r="P418">
        <f t="shared" si="29"/>
        <v>1</v>
      </c>
      <c r="Q418">
        <f t="shared" si="29"/>
        <v>2</v>
      </c>
      <c r="R418">
        <f t="shared" si="29"/>
        <v>3</v>
      </c>
      <c r="S418">
        <f t="shared" si="29"/>
        <v>6</v>
      </c>
      <c r="T418">
        <f t="shared" si="29"/>
        <v>1</v>
      </c>
      <c r="U418">
        <f t="shared" si="29"/>
        <v>1</v>
      </c>
      <c r="V418">
        <f t="shared" si="29"/>
        <v>1</v>
      </c>
      <c r="W418">
        <f t="shared" si="29"/>
        <v>1</v>
      </c>
      <c r="X418">
        <f t="shared" si="29"/>
        <v>1</v>
      </c>
      <c r="Y418">
        <f t="shared" si="29"/>
        <v>1</v>
      </c>
      <c r="Z418">
        <f t="shared" si="29"/>
        <v>1</v>
      </c>
      <c r="AA418">
        <f t="shared" si="29"/>
        <v>1</v>
      </c>
      <c r="AB418">
        <f t="shared" si="29"/>
        <v>1</v>
      </c>
      <c r="AC418">
        <f t="shared" si="29"/>
        <v>1</v>
      </c>
      <c r="AD418">
        <f t="shared" si="29"/>
        <v>7</v>
      </c>
      <c r="AE418">
        <f t="shared" si="29"/>
        <v>11</v>
      </c>
      <c r="AF418">
        <f t="shared" si="29"/>
        <v>6</v>
      </c>
      <c r="AG418">
        <f t="shared" si="29"/>
        <v>11</v>
      </c>
      <c r="AH418">
        <f t="shared" si="29"/>
        <v>2</v>
      </c>
      <c r="AI418">
        <f t="shared" si="29"/>
        <v>1</v>
      </c>
      <c r="AJ418">
        <f t="shared" si="29"/>
        <v>11</v>
      </c>
      <c r="AK418">
        <f t="shared" si="29"/>
        <v>1</v>
      </c>
      <c r="AL418">
        <f t="shared" si="29"/>
        <v>11</v>
      </c>
      <c r="AM418">
        <f t="shared" si="29"/>
        <v>15</v>
      </c>
      <c r="AN418">
        <f t="shared" si="29"/>
        <v>8</v>
      </c>
      <c r="AO418">
        <f t="shared" si="29"/>
        <v>8</v>
      </c>
      <c r="AP418">
        <f t="shared" si="29"/>
        <v>12</v>
      </c>
      <c r="AQ418">
        <f t="shared" si="29"/>
        <v>14</v>
      </c>
      <c r="AR418">
        <f t="shared" si="29"/>
        <v>9</v>
      </c>
      <c r="AS418">
        <f t="shared" si="29"/>
        <v>7</v>
      </c>
      <c r="AT418">
        <f t="shared" si="29"/>
        <v>13</v>
      </c>
      <c r="AU418">
        <f t="shared" si="29"/>
        <v>4</v>
      </c>
      <c r="AV418">
        <f t="shared" si="29"/>
        <v>2</v>
      </c>
      <c r="AW418">
        <f t="shared" si="29"/>
        <v>1</v>
      </c>
      <c r="AX418">
        <f t="shared" si="29"/>
        <v>10</v>
      </c>
      <c r="AY418">
        <f t="shared" si="29"/>
        <v>1</v>
      </c>
      <c r="AZ418">
        <f t="shared" si="29"/>
        <v>8</v>
      </c>
      <c r="BA418">
        <f t="shared" si="29"/>
        <v>7</v>
      </c>
      <c r="BB418">
        <f t="shared" si="29"/>
        <v>14</v>
      </c>
      <c r="BC418">
        <f t="shared" si="29"/>
        <v>2</v>
      </c>
      <c r="BD418">
        <f t="shared" si="29"/>
        <v>5</v>
      </c>
      <c r="BE418">
        <f t="shared" si="29"/>
        <v>7</v>
      </c>
      <c r="BF418">
        <f t="shared" si="29"/>
        <v>1</v>
      </c>
      <c r="BG418">
        <v>1000</v>
      </c>
      <c r="BH418">
        <f>modell_2!BG459</f>
        <v>1215</v>
      </c>
      <c r="BI418">
        <v>2015</v>
      </c>
      <c r="BJ418" s="25">
        <v>5</v>
      </c>
    </row>
    <row r="419" spans="1:62" x14ac:dyDescent="0.3">
      <c r="A419" t="str">
        <f t="shared" si="18"/>
        <v>6_2015</v>
      </c>
      <c r="B419">
        <f t="shared" si="19"/>
        <v>3</v>
      </c>
      <c r="C419">
        <f t="shared" si="29"/>
        <v>7</v>
      </c>
      <c r="D419">
        <f t="shared" si="29"/>
        <v>1</v>
      </c>
      <c r="E419">
        <f t="shared" si="29"/>
        <v>4</v>
      </c>
      <c r="F419">
        <f t="shared" si="29"/>
        <v>3</v>
      </c>
      <c r="G419">
        <f t="shared" si="29"/>
        <v>2</v>
      </c>
      <c r="H419">
        <f t="shared" si="29"/>
        <v>5</v>
      </c>
      <c r="I419">
        <f t="shared" si="29"/>
        <v>2</v>
      </c>
      <c r="J419">
        <f t="shared" si="29"/>
        <v>6</v>
      </c>
      <c r="K419">
        <f t="shared" si="29"/>
        <v>6</v>
      </c>
      <c r="L419">
        <f t="shared" si="29"/>
        <v>2</v>
      </c>
      <c r="M419">
        <f t="shared" si="29"/>
        <v>2</v>
      </c>
      <c r="N419">
        <f t="shared" si="29"/>
        <v>1</v>
      </c>
      <c r="O419">
        <f t="shared" si="29"/>
        <v>4</v>
      </c>
      <c r="P419">
        <f t="shared" si="29"/>
        <v>6</v>
      </c>
      <c r="Q419">
        <f t="shared" si="29"/>
        <v>1</v>
      </c>
      <c r="R419">
        <f t="shared" si="29"/>
        <v>3</v>
      </c>
      <c r="S419">
        <f t="shared" si="29"/>
        <v>13</v>
      </c>
      <c r="T419">
        <f t="shared" si="29"/>
        <v>5</v>
      </c>
      <c r="U419">
        <f t="shared" si="29"/>
        <v>5</v>
      </c>
      <c r="V419">
        <f t="shared" si="29"/>
        <v>6</v>
      </c>
      <c r="W419">
        <f t="shared" si="29"/>
        <v>2</v>
      </c>
      <c r="X419">
        <f t="shared" si="29"/>
        <v>4</v>
      </c>
      <c r="Y419">
        <f t="shared" si="29"/>
        <v>2</v>
      </c>
      <c r="Z419">
        <f t="shared" si="29"/>
        <v>1</v>
      </c>
      <c r="AA419">
        <f t="shared" ref="C419:BF423" si="30">INT(AA104/20)+1</f>
        <v>2</v>
      </c>
      <c r="AB419">
        <f t="shared" si="30"/>
        <v>3</v>
      </c>
      <c r="AC419">
        <f t="shared" si="30"/>
        <v>3</v>
      </c>
      <c r="AD419">
        <f t="shared" si="30"/>
        <v>5</v>
      </c>
      <c r="AE419">
        <f t="shared" si="30"/>
        <v>11</v>
      </c>
      <c r="AF419">
        <f t="shared" si="30"/>
        <v>5</v>
      </c>
      <c r="AG419">
        <f t="shared" si="30"/>
        <v>11</v>
      </c>
      <c r="AH419">
        <f t="shared" si="30"/>
        <v>7</v>
      </c>
      <c r="AI419">
        <f t="shared" si="30"/>
        <v>5</v>
      </c>
      <c r="AJ419">
        <f t="shared" si="30"/>
        <v>12</v>
      </c>
      <c r="AK419">
        <f t="shared" si="30"/>
        <v>3</v>
      </c>
      <c r="AL419">
        <f t="shared" si="30"/>
        <v>11</v>
      </c>
      <c r="AM419">
        <f t="shared" si="30"/>
        <v>15</v>
      </c>
      <c r="AN419">
        <f t="shared" si="30"/>
        <v>9</v>
      </c>
      <c r="AO419">
        <f t="shared" si="30"/>
        <v>8</v>
      </c>
      <c r="AP419">
        <f t="shared" si="30"/>
        <v>14</v>
      </c>
      <c r="AQ419">
        <f t="shared" si="30"/>
        <v>14</v>
      </c>
      <c r="AR419">
        <f t="shared" si="30"/>
        <v>8</v>
      </c>
      <c r="AS419">
        <f t="shared" si="30"/>
        <v>6</v>
      </c>
      <c r="AT419">
        <f t="shared" si="30"/>
        <v>13</v>
      </c>
      <c r="AU419">
        <f t="shared" si="30"/>
        <v>3</v>
      </c>
      <c r="AV419">
        <f t="shared" si="30"/>
        <v>5</v>
      </c>
      <c r="AW419">
        <f t="shared" si="30"/>
        <v>3</v>
      </c>
      <c r="AX419">
        <f t="shared" si="30"/>
        <v>10</v>
      </c>
      <c r="AY419">
        <f t="shared" si="30"/>
        <v>1</v>
      </c>
      <c r="AZ419">
        <f t="shared" si="30"/>
        <v>9</v>
      </c>
      <c r="BA419">
        <f t="shared" si="30"/>
        <v>8</v>
      </c>
      <c r="BB419">
        <f t="shared" si="30"/>
        <v>15</v>
      </c>
      <c r="BC419">
        <f t="shared" si="30"/>
        <v>1</v>
      </c>
      <c r="BD419">
        <f t="shared" si="30"/>
        <v>11</v>
      </c>
      <c r="BE419">
        <f t="shared" si="30"/>
        <v>7</v>
      </c>
      <c r="BF419">
        <f t="shared" si="30"/>
        <v>1</v>
      </c>
      <c r="BG419">
        <v>1000</v>
      </c>
      <c r="BH419">
        <f>modell_2!BG460</f>
        <v>1152.4000000000001</v>
      </c>
      <c r="BI419">
        <v>2015</v>
      </c>
      <c r="BJ419" s="25">
        <v>6</v>
      </c>
    </row>
    <row r="420" spans="1:62" x14ac:dyDescent="0.3">
      <c r="A420" t="str">
        <f t="shared" si="18"/>
        <v>7_2015</v>
      </c>
      <c r="B420">
        <f t="shared" si="19"/>
        <v>2</v>
      </c>
      <c r="C420">
        <f t="shared" si="30"/>
        <v>7</v>
      </c>
      <c r="D420">
        <f t="shared" si="30"/>
        <v>15</v>
      </c>
      <c r="E420">
        <f t="shared" si="30"/>
        <v>7</v>
      </c>
      <c r="F420">
        <f t="shared" si="30"/>
        <v>10</v>
      </c>
      <c r="G420">
        <f t="shared" si="30"/>
        <v>9</v>
      </c>
      <c r="H420">
        <f t="shared" si="30"/>
        <v>3</v>
      </c>
      <c r="I420">
        <f t="shared" si="30"/>
        <v>15</v>
      </c>
      <c r="J420">
        <f t="shared" si="30"/>
        <v>7</v>
      </c>
      <c r="K420">
        <f t="shared" si="30"/>
        <v>13</v>
      </c>
      <c r="L420">
        <f t="shared" si="30"/>
        <v>12</v>
      </c>
      <c r="M420">
        <f t="shared" si="30"/>
        <v>16</v>
      </c>
      <c r="N420">
        <f t="shared" si="30"/>
        <v>8</v>
      </c>
      <c r="O420">
        <f t="shared" si="30"/>
        <v>7</v>
      </c>
      <c r="P420">
        <f t="shared" si="30"/>
        <v>6</v>
      </c>
      <c r="Q420">
        <f t="shared" si="30"/>
        <v>10</v>
      </c>
      <c r="R420">
        <f t="shared" si="30"/>
        <v>15</v>
      </c>
      <c r="S420">
        <f t="shared" si="30"/>
        <v>16</v>
      </c>
      <c r="T420">
        <f t="shared" si="30"/>
        <v>6</v>
      </c>
      <c r="U420">
        <f t="shared" si="30"/>
        <v>6</v>
      </c>
      <c r="V420">
        <f t="shared" si="30"/>
        <v>6</v>
      </c>
      <c r="W420">
        <f t="shared" si="30"/>
        <v>16</v>
      </c>
      <c r="X420">
        <f t="shared" si="30"/>
        <v>6</v>
      </c>
      <c r="Y420">
        <f t="shared" si="30"/>
        <v>6</v>
      </c>
      <c r="Z420">
        <f t="shared" si="30"/>
        <v>4</v>
      </c>
      <c r="AA420">
        <f t="shared" si="30"/>
        <v>3</v>
      </c>
      <c r="AB420">
        <f t="shared" si="30"/>
        <v>12</v>
      </c>
      <c r="AC420">
        <f t="shared" si="30"/>
        <v>10</v>
      </c>
      <c r="AD420">
        <f t="shared" si="30"/>
        <v>4</v>
      </c>
      <c r="AE420">
        <f t="shared" si="30"/>
        <v>11</v>
      </c>
      <c r="AF420">
        <f t="shared" si="30"/>
        <v>5</v>
      </c>
      <c r="AG420">
        <f t="shared" si="30"/>
        <v>11</v>
      </c>
      <c r="AH420">
        <f t="shared" si="30"/>
        <v>5</v>
      </c>
      <c r="AI420">
        <f t="shared" si="30"/>
        <v>7</v>
      </c>
      <c r="AJ420">
        <f t="shared" si="30"/>
        <v>11</v>
      </c>
      <c r="AK420">
        <f t="shared" si="30"/>
        <v>8</v>
      </c>
      <c r="AL420">
        <f t="shared" si="30"/>
        <v>11</v>
      </c>
      <c r="AM420">
        <f t="shared" si="30"/>
        <v>15</v>
      </c>
      <c r="AN420">
        <f t="shared" si="30"/>
        <v>8</v>
      </c>
      <c r="AO420">
        <f t="shared" si="30"/>
        <v>13</v>
      </c>
      <c r="AP420">
        <f t="shared" si="30"/>
        <v>14</v>
      </c>
      <c r="AQ420">
        <f t="shared" si="30"/>
        <v>14</v>
      </c>
      <c r="AR420">
        <f t="shared" si="30"/>
        <v>10</v>
      </c>
      <c r="AS420">
        <f t="shared" si="30"/>
        <v>7</v>
      </c>
      <c r="AT420">
        <f t="shared" si="30"/>
        <v>12</v>
      </c>
      <c r="AU420">
        <f t="shared" si="30"/>
        <v>3</v>
      </c>
      <c r="AV420">
        <f t="shared" si="30"/>
        <v>5</v>
      </c>
      <c r="AW420">
        <f t="shared" si="30"/>
        <v>1</v>
      </c>
      <c r="AX420">
        <f t="shared" si="30"/>
        <v>10</v>
      </c>
      <c r="AY420">
        <f t="shared" si="30"/>
        <v>1</v>
      </c>
      <c r="AZ420">
        <f t="shared" si="30"/>
        <v>8</v>
      </c>
      <c r="BA420">
        <f t="shared" si="30"/>
        <v>11</v>
      </c>
      <c r="BB420">
        <f t="shared" si="30"/>
        <v>15</v>
      </c>
      <c r="BC420">
        <f t="shared" si="30"/>
        <v>1</v>
      </c>
      <c r="BD420">
        <f t="shared" si="30"/>
        <v>11</v>
      </c>
      <c r="BE420">
        <f t="shared" si="30"/>
        <v>8</v>
      </c>
      <c r="BF420">
        <f t="shared" si="30"/>
        <v>1</v>
      </c>
      <c r="BG420">
        <v>1000</v>
      </c>
      <c r="BH420">
        <f>modell_2!BG461</f>
        <v>993.2</v>
      </c>
      <c r="BI420">
        <v>2015</v>
      </c>
      <c r="BJ420" s="25">
        <v>7</v>
      </c>
    </row>
    <row r="421" spans="1:62" x14ac:dyDescent="0.3">
      <c r="A421" t="str">
        <f t="shared" si="18"/>
        <v>8_2015</v>
      </c>
      <c r="B421">
        <f t="shared" si="19"/>
        <v>7</v>
      </c>
      <c r="C421">
        <f t="shared" si="30"/>
        <v>7</v>
      </c>
      <c r="D421">
        <f t="shared" si="30"/>
        <v>14</v>
      </c>
      <c r="E421">
        <f t="shared" si="30"/>
        <v>12</v>
      </c>
      <c r="F421">
        <f t="shared" si="30"/>
        <v>11</v>
      </c>
      <c r="G421">
        <f t="shared" si="30"/>
        <v>13</v>
      </c>
      <c r="H421">
        <f t="shared" si="30"/>
        <v>8</v>
      </c>
      <c r="I421">
        <f t="shared" si="30"/>
        <v>16</v>
      </c>
      <c r="J421">
        <f t="shared" si="30"/>
        <v>7</v>
      </c>
      <c r="K421">
        <f t="shared" si="30"/>
        <v>11</v>
      </c>
      <c r="L421">
        <f t="shared" si="30"/>
        <v>11</v>
      </c>
      <c r="M421">
        <f t="shared" si="30"/>
        <v>16</v>
      </c>
      <c r="N421">
        <f t="shared" si="30"/>
        <v>8</v>
      </c>
      <c r="O421">
        <f t="shared" si="30"/>
        <v>7</v>
      </c>
      <c r="P421">
        <f t="shared" si="30"/>
        <v>7</v>
      </c>
      <c r="Q421">
        <f t="shared" si="30"/>
        <v>9</v>
      </c>
      <c r="R421">
        <f t="shared" si="30"/>
        <v>14</v>
      </c>
      <c r="S421">
        <f t="shared" si="30"/>
        <v>12</v>
      </c>
      <c r="T421">
        <f t="shared" si="30"/>
        <v>6</v>
      </c>
      <c r="U421">
        <f t="shared" si="30"/>
        <v>7</v>
      </c>
      <c r="V421">
        <f t="shared" si="30"/>
        <v>6</v>
      </c>
      <c r="W421">
        <f t="shared" si="30"/>
        <v>15</v>
      </c>
      <c r="X421">
        <f t="shared" si="30"/>
        <v>4</v>
      </c>
      <c r="Y421">
        <f t="shared" si="30"/>
        <v>8</v>
      </c>
      <c r="Z421">
        <f t="shared" si="30"/>
        <v>4</v>
      </c>
      <c r="AA421">
        <f t="shared" si="30"/>
        <v>3</v>
      </c>
      <c r="AB421">
        <f t="shared" si="30"/>
        <v>13</v>
      </c>
      <c r="AC421">
        <f t="shared" si="30"/>
        <v>11</v>
      </c>
      <c r="AD421">
        <f t="shared" si="30"/>
        <v>4</v>
      </c>
      <c r="AE421">
        <f t="shared" si="30"/>
        <v>11</v>
      </c>
      <c r="AF421">
        <f t="shared" si="30"/>
        <v>5</v>
      </c>
      <c r="AG421">
        <f t="shared" si="30"/>
        <v>11</v>
      </c>
      <c r="AH421">
        <f t="shared" si="30"/>
        <v>7</v>
      </c>
      <c r="AI421">
        <f t="shared" si="30"/>
        <v>6</v>
      </c>
      <c r="AJ421">
        <f t="shared" si="30"/>
        <v>1</v>
      </c>
      <c r="AK421">
        <f t="shared" si="30"/>
        <v>9</v>
      </c>
      <c r="AL421">
        <f t="shared" si="30"/>
        <v>10</v>
      </c>
      <c r="AM421">
        <f t="shared" si="30"/>
        <v>10</v>
      </c>
      <c r="AN421">
        <f t="shared" si="30"/>
        <v>10</v>
      </c>
      <c r="AO421">
        <f t="shared" si="30"/>
        <v>13</v>
      </c>
      <c r="AP421">
        <f t="shared" si="30"/>
        <v>14</v>
      </c>
      <c r="AQ421">
        <f t="shared" si="30"/>
        <v>14</v>
      </c>
      <c r="AR421">
        <f t="shared" si="30"/>
        <v>10</v>
      </c>
      <c r="AS421">
        <f t="shared" si="30"/>
        <v>7</v>
      </c>
      <c r="AT421">
        <f t="shared" si="30"/>
        <v>13</v>
      </c>
      <c r="AU421">
        <f t="shared" si="30"/>
        <v>3</v>
      </c>
      <c r="AV421">
        <f t="shared" si="30"/>
        <v>6</v>
      </c>
      <c r="AW421">
        <f t="shared" si="30"/>
        <v>1</v>
      </c>
      <c r="AX421">
        <f t="shared" si="30"/>
        <v>13</v>
      </c>
      <c r="AY421">
        <f t="shared" si="30"/>
        <v>2</v>
      </c>
      <c r="AZ421">
        <f t="shared" si="30"/>
        <v>9</v>
      </c>
      <c r="BA421">
        <f t="shared" si="30"/>
        <v>16</v>
      </c>
      <c r="BB421">
        <f t="shared" si="30"/>
        <v>9</v>
      </c>
      <c r="BC421">
        <f t="shared" si="30"/>
        <v>6</v>
      </c>
      <c r="BD421">
        <f t="shared" si="30"/>
        <v>11</v>
      </c>
      <c r="BE421">
        <f t="shared" si="30"/>
        <v>6</v>
      </c>
      <c r="BF421">
        <f t="shared" si="30"/>
        <v>1</v>
      </c>
      <c r="BG421">
        <v>1000</v>
      </c>
      <c r="BH421">
        <f>modell_2!BG462</f>
        <v>996.4</v>
      </c>
      <c r="BI421">
        <v>2015</v>
      </c>
      <c r="BJ421" s="25">
        <v>8</v>
      </c>
    </row>
    <row r="422" spans="1:62" x14ac:dyDescent="0.3">
      <c r="A422" t="str">
        <f t="shared" si="18"/>
        <v>9_2015</v>
      </c>
      <c r="B422">
        <f t="shared" si="19"/>
        <v>7</v>
      </c>
      <c r="C422">
        <f t="shared" si="30"/>
        <v>7</v>
      </c>
      <c r="D422">
        <f t="shared" si="30"/>
        <v>15</v>
      </c>
      <c r="E422">
        <f t="shared" si="30"/>
        <v>13</v>
      </c>
      <c r="F422">
        <f t="shared" si="30"/>
        <v>11</v>
      </c>
      <c r="G422">
        <f t="shared" si="30"/>
        <v>11</v>
      </c>
      <c r="H422">
        <f t="shared" si="30"/>
        <v>8</v>
      </c>
      <c r="I422">
        <f t="shared" si="30"/>
        <v>16</v>
      </c>
      <c r="J422">
        <f t="shared" si="30"/>
        <v>7</v>
      </c>
      <c r="K422">
        <f t="shared" si="30"/>
        <v>13</v>
      </c>
      <c r="L422">
        <f t="shared" si="30"/>
        <v>12</v>
      </c>
      <c r="M422">
        <f t="shared" si="30"/>
        <v>16</v>
      </c>
      <c r="N422">
        <f t="shared" si="30"/>
        <v>9</v>
      </c>
      <c r="O422">
        <f t="shared" si="30"/>
        <v>7</v>
      </c>
      <c r="P422">
        <f t="shared" si="30"/>
        <v>7</v>
      </c>
      <c r="Q422">
        <f t="shared" si="30"/>
        <v>10</v>
      </c>
      <c r="R422">
        <f t="shared" si="30"/>
        <v>15</v>
      </c>
      <c r="S422">
        <f t="shared" si="30"/>
        <v>16</v>
      </c>
      <c r="T422">
        <f t="shared" si="30"/>
        <v>6</v>
      </c>
      <c r="U422">
        <f t="shared" si="30"/>
        <v>7</v>
      </c>
      <c r="V422">
        <f t="shared" si="30"/>
        <v>6</v>
      </c>
      <c r="W422">
        <f t="shared" si="30"/>
        <v>15</v>
      </c>
      <c r="X422">
        <f t="shared" si="30"/>
        <v>1</v>
      </c>
      <c r="Y422">
        <f t="shared" si="30"/>
        <v>3</v>
      </c>
      <c r="Z422">
        <f t="shared" si="30"/>
        <v>3</v>
      </c>
      <c r="AA422">
        <f t="shared" si="30"/>
        <v>2</v>
      </c>
      <c r="AB422">
        <f t="shared" si="30"/>
        <v>13</v>
      </c>
      <c r="AC422">
        <f t="shared" si="30"/>
        <v>10</v>
      </c>
      <c r="AD422">
        <f t="shared" si="30"/>
        <v>7</v>
      </c>
      <c r="AE422">
        <f t="shared" si="30"/>
        <v>12</v>
      </c>
      <c r="AF422">
        <f t="shared" si="30"/>
        <v>6</v>
      </c>
      <c r="AG422">
        <f t="shared" si="30"/>
        <v>11</v>
      </c>
      <c r="AH422">
        <f t="shared" si="30"/>
        <v>5</v>
      </c>
      <c r="AI422">
        <f t="shared" si="30"/>
        <v>7</v>
      </c>
      <c r="AJ422">
        <f t="shared" si="30"/>
        <v>11</v>
      </c>
      <c r="AK422">
        <f t="shared" si="30"/>
        <v>9</v>
      </c>
      <c r="AL422">
        <f t="shared" si="30"/>
        <v>11</v>
      </c>
      <c r="AM422">
        <f t="shared" si="30"/>
        <v>14</v>
      </c>
      <c r="AN422">
        <f t="shared" si="30"/>
        <v>9</v>
      </c>
      <c r="AO422">
        <f t="shared" si="30"/>
        <v>13</v>
      </c>
      <c r="AP422">
        <f t="shared" si="30"/>
        <v>13</v>
      </c>
      <c r="AQ422">
        <f t="shared" si="30"/>
        <v>15</v>
      </c>
      <c r="AR422">
        <f t="shared" si="30"/>
        <v>11</v>
      </c>
      <c r="AS422">
        <f t="shared" si="30"/>
        <v>7</v>
      </c>
      <c r="AT422">
        <f t="shared" si="30"/>
        <v>13</v>
      </c>
      <c r="AU422">
        <f t="shared" si="30"/>
        <v>3</v>
      </c>
      <c r="AV422">
        <f t="shared" si="30"/>
        <v>5</v>
      </c>
      <c r="AW422">
        <f t="shared" si="30"/>
        <v>2</v>
      </c>
      <c r="AX422">
        <f t="shared" si="30"/>
        <v>16</v>
      </c>
      <c r="AY422">
        <f t="shared" si="30"/>
        <v>1</v>
      </c>
      <c r="AZ422">
        <f t="shared" si="30"/>
        <v>9</v>
      </c>
      <c r="BA422">
        <f t="shared" si="30"/>
        <v>11</v>
      </c>
      <c r="BB422">
        <f t="shared" si="30"/>
        <v>14</v>
      </c>
      <c r="BC422">
        <f t="shared" si="30"/>
        <v>7</v>
      </c>
      <c r="BD422">
        <f t="shared" si="30"/>
        <v>8</v>
      </c>
      <c r="BE422">
        <f t="shared" si="30"/>
        <v>5</v>
      </c>
      <c r="BF422">
        <f t="shared" si="30"/>
        <v>2</v>
      </c>
      <c r="BG422">
        <v>1000</v>
      </c>
      <c r="BH422">
        <f>modell_2!BG463</f>
        <v>921.7</v>
      </c>
      <c r="BI422">
        <v>2015</v>
      </c>
      <c r="BJ422" s="25">
        <v>9</v>
      </c>
    </row>
    <row r="423" spans="1:62" x14ac:dyDescent="0.3">
      <c r="A423" t="str">
        <f t="shared" si="18"/>
        <v>10_2015</v>
      </c>
      <c r="B423">
        <f t="shared" si="19"/>
        <v>9</v>
      </c>
      <c r="C423">
        <f t="shared" si="30"/>
        <v>6</v>
      </c>
      <c r="D423">
        <f t="shared" si="30"/>
        <v>13</v>
      </c>
      <c r="E423">
        <f t="shared" si="30"/>
        <v>12</v>
      </c>
      <c r="F423">
        <f t="shared" si="30"/>
        <v>9</v>
      </c>
      <c r="G423">
        <f t="shared" si="30"/>
        <v>9</v>
      </c>
      <c r="H423">
        <f t="shared" si="30"/>
        <v>8</v>
      </c>
      <c r="I423">
        <f t="shared" si="30"/>
        <v>15</v>
      </c>
      <c r="J423">
        <f t="shared" si="30"/>
        <v>6</v>
      </c>
      <c r="K423">
        <f t="shared" si="30"/>
        <v>9</v>
      </c>
      <c r="L423">
        <f t="shared" si="30"/>
        <v>11</v>
      </c>
      <c r="M423">
        <f t="shared" si="30"/>
        <v>16</v>
      </c>
      <c r="N423">
        <f t="shared" si="30"/>
        <v>8</v>
      </c>
      <c r="O423">
        <f t="shared" si="30"/>
        <v>7</v>
      </c>
      <c r="P423">
        <f t="shared" si="30"/>
        <v>7</v>
      </c>
      <c r="Q423">
        <f t="shared" si="30"/>
        <v>10</v>
      </c>
      <c r="R423">
        <f t="shared" si="30"/>
        <v>14</v>
      </c>
      <c r="S423">
        <f t="shared" si="30"/>
        <v>15</v>
      </c>
      <c r="T423">
        <f t="shared" si="30"/>
        <v>6</v>
      </c>
      <c r="U423">
        <f t="shared" si="30"/>
        <v>6</v>
      </c>
      <c r="V423">
        <f t="shared" si="30"/>
        <v>5</v>
      </c>
      <c r="W423">
        <f t="shared" si="30"/>
        <v>16</v>
      </c>
      <c r="X423">
        <f t="shared" si="30"/>
        <v>6</v>
      </c>
      <c r="Y423">
        <f t="shared" si="30"/>
        <v>9</v>
      </c>
      <c r="Z423">
        <f t="shared" si="30"/>
        <v>5</v>
      </c>
      <c r="AA423">
        <f t="shared" si="30"/>
        <v>3</v>
      </c>
      <c r="AB423">
        <f t="shared" si="30"/>
        <v>10</v>
      </c>
      <c r="AC423">
        <f t="shared" si="30"/>
        <v>11</v>
      </c>
      <c r="AD423">
        <f t="shared" si="30"/>
        <v>7</v>
      </c>
      <c r="AE423">
        <f t="shared" si="30"/>
        <v>12</v>
      </c>
      <c r="AF423">
        <f t="shared" si="30"/>
        <v>6</v>
      </c>
      <c r="AG423">
        <f t="shared" si="30"/>
        <v>11</v>
      </c>
      <c r="AH423">
        <f t="shared" si="30"/>
        <v>5</v>
      </c>
      <c r="AI423">
        <f t="shared" si="30"/>
        <v>6</v>
      </c>
      <c r="AJ423">
        <f t="shared" si="30"/>
        <v>11</v>
      </c>
      <c r="AK423">
        <f t="shared" si="30"/>
        <v>8</v>
      </c>
      <c r="AL423">
        <f t="shared" si="30"/>
        <v>11</v>
      </c>
      <c r="AM423">
        <f t="shared" si="30"/>
        <v>10</v>
      </c>
      <c r="AN423">
        <f t="shared" si="30"/>
        <v>11</v>
      </c>
      <c r="AO423">
        <f t="shared" si="30"/>
        <v>13</v>
      </c>
      <c r="AP423">
        <f t="shared" si="30"/>
        <v>14</v>
      </c>
      <c r="AQ423">
        <f t="shared" si="30"/>
        <v>14</v>
      </c>
      <c r="AR423">
        <f t="shared" si="30"/>
        <v>8</v>
      </c>
      <c r="AS423">
        <f t="shared" si="30"/>
        <v>8</v>
      </c>
      <c r="AT423">
        <f t="shared" si="30"/>
        <v>12</v>
      </c>
      <c r="AU423">
        <f t="shared" si="30"/>
        <v>4</v>
      </c>
      <c r="AV423">
        <f t="shared" si="30"/>
        <v>6</v>
      </c>
      <c r="AW423">
        <f t="shared" si="30"/>
        <v>2</v>
      </c>
      <c r="AX423">
        <f t="shared" si="30"/>
        <v>7</v>
      </c>
      <c r="AY423">
        <f t="shared" si="30"/>
        <v>2</v>
      </c>
      <c r="AZ423">
        <f t="shared" si="30"/>
        <v>8</v>
      </c>
      <c r="BA423">
        <f t="shared" si="30"/>
        <v>16</v>
      </c>
      <c r="BB423">
        <f t="shared" si="30"/>
        <v>14</v>
      </c>
      <c r="BC423">
        <f t="shared" si="30"/>
        <v>9</v>
      </c>
      <c r="BD423">
        <f t="shared" si="30"/>
        <v>12</v>
      </c>
      <c r="BE423">
        <f t="shared" si="30"/>
        <v>8</v>
      </c>
      <c r="BF423">
        <f t="shared" ref="C423:BF428" si="31">INT(BF108/20)+1</f>
        <v>2</v>
      </c>
      <c r="BG423">
        <v>1000</v>
      </c>
      <c r="BH423">
        <f>modell_2!BG464</f>
        <v>916.5</v>
      </c>
      <c r="BI423">
        <v>2015</v>
      </c>
      <c r="BJ423" s="25">
        <v>10</v>
      </c>
    </row>
    <row r="424" spans="1:62" x14ac:dyDescent="0.3">
      <c r="A424" t="str">
        <f t="shared" si="18"/>
        <v>11_2015</v>
      </c>
      <c r="B424">
        <f t="shared" si="19"/>
        <v>8</v>
      </c>
      <c r="C424">
        <f t="shared" si="31"/>
        <v>7</v>
      </c>
      <c r="D424">
        <f t="shared" si="31"/>
        <v>14</v>
      </c>
      <c r="E424">
        <f t="shared" si="31"/>
        <v>13</v>
      </c>
      <c r="F424">
        <f t="shared" si="31"/>
        <v>11</v>
      </c>
      <c r="G424">
        <f t="shared" si="31"/>
        <v>12</v>
      </c>
      <c r="H424">
        <f t="shared" si="31"/>
        <v>7</v>
      </c>
      <c r="I424">
        <f t="shared" si="31"/>
        <v>16</v>
      </c>
      <c r="J424">
        <f t="shared" si="31"/>
        <v>7</v>
      </c>
      <c r="K424">
        <f t="shared" si="31"/>
        <v>13</v>
      </c>
      <c r="L424">
        <f t="shared" si="31"/>
        <v>12</v>
      </c>
      <c r="M424">
        <f t="shared" si="31"/>
        <v>16</v>
      </c>
      <c r="N424">
        <f t="shared" si="31"/>
        <v>9</v>
      </c>
      <c r="O424">
        <f t="shared" si="31"/>
        <v>7</v>
      </c>
      <c r="P424">
        <f t="shared" si="31"/>
        <v>7</v>
      </c>
      <c r="Q424">
        <f t="shared" si="31"/>
        <v>9</v>
      </c>
      <c r="R424">
        <f t="shared" si="31"/>
        <v>15</v>
      </c>
      <c r="S424">
        <f t="shared" si="31"/>
        <v>16</v>
      </c>
      <c r="T424">
        <f t="shared" si="31"/>
        <v>6</v>
      </c>
      <c r="U424">
        <f t="shared" si="31"/>
        <v>7</v>
      </c>
      <c r="V424">
        <f t="shared" si="31"/>
        <v>5</v>
      </c>
      <c r="W424">
        <f t="shared" si="31"/>
        <v>16</v>
      </c>
      <c r="X424">
        <f t="shared" si="31"/>
        <v>5</v>
      </c>
      <c r="Y424">
        <f t="shared" si="31"/>
        <v>9</v>
      </c>
      <c r="Z424">
        <f t="shared" si="31"/>
        <v>4</v>
      </c>
      <c r="AA424">
        <f t="shared" si="31"/>
        <v>3</v>
      </c>
      <c r="AB424">
        <f t="shared" si="31"/>
        <v>13</v>
      </c>
      <c r="AC424">
        <f t="shared" si="31"/>
        <v>11</v>
      </c>
      <c r="AD424">
        <f t="shared" si="31"/>
        <v>7</v>
      </c>
      <c r="AE424">
        <f t="shared" si="31"/>
        <v>11</v>
      </c>
      <c r="AF424">
        <f t="shared" si="31"/>
        <v>7</v>
      </c>
      <c r="AG424">
        <f t="shared" si="31"/>
        <v>11</v>
      </c>
      <c r="AH424">
        <f t="shared" si="31"/>
        <v>5</v>
      </c>
      <c r="AI424">
        <f t="shared" si="31"/>
        <v>6</v>
      </c>
      <c r="AJ424">
        <f t="shared" si="31"/>
        <v>11</v>
      </c>
      <c r="AK424">
        <f t="shared" si="31"/>
        <v>9</v>
      </c>
      <c r="AL424">
        <f t="shared" si="31"/>
        <v>11</v>
      </c>
      <c r="AM424">
        <f t="shared" si="31"/>
        <v>15</v>
      </c>
      <c r="AN424">
        <f t="shared" si="31"/>
        <v>11</v>
      </c>
      <c r="AO424">
        <f t="shared" si="31"/>
        <v>13</v>
      </c>
      <c r="AP424">
        <f t="shared" si="31"/>
        <v>13</v>
      </c>
      <c r="AQ424">
        <f t="shared" si="31"/>
        <v>15</v>
      </c>
      <c r="AR424">
        <f t="shared" si="31"/>
        <v>11</v>
      </c>
      <c r="AS424">
        <f t="shared" si="31"/>
        <v>8</v>
      </c>
      <c r="AT424">
        <f t="shared" si="31"/>
        <v>12</v>
      </c>
      <c r="AU424">
        <f t="shared" si="31"/>
        <v>4</v>
      </c>
      <c r="AV424">
        <f t="shared" si="31"/>
        <v>6</v>
      </c>
      <c r="AW424">
        <f t="shared" si="31"/>
        <v>3</v>
      </c>
      <c r="AX424">
        <f t="shared" si="31"/>
        <v>10</v>
      </c>
      <c r="AY424">
        <f t="shared" si="31"/>
        <v>1</v>
      </c>
      <c r="AZ424">
        <f t="shared" si="31"/>
        <v>9</v>
      </c>
      <c r="BA424">
        <f t="shared" si="31"/>
        <v>16</v>
      </c>
      <c r="BB424">
        <f t="shared" si="31"/>
        <v>13</v>
      </c>
      <c r="BC424">
        <f t="shared" si="31"/>
        <v>8</v>
      </c>
      <c r="BD424">
        <f t="shared" si="31"/>
        <v>11</v>
      </c>
      <c r="BE424">
        <f t="shared" si="31"/>
        <v>3</v>
      </c>
      <c r="BF424">
        <f t="shared" si="31"/>
        <v>2</v>
      </c>
      <c r="BG424">
        <v>1000</v>
      </c>
      <c r="BH424">
        <f>modell_2!BG465</f>
        <v>904.9</v>
      </c>
      <c r="BI424">
        <v>2015</v>
      </c>
      <c r="BJ424" s="25">
        <v>11</v>
      </c>
    </row>
    <row r="425" spans="1:62" x14ac:dyDescent="0.3">
      <c r="A425" t="str">
        <f t="shared" si="18"/>
        <v>12_2015</v>
      </c>
      <c r="B425">
        <f t="shared" si="19"/>
        <v>5</v>
      </c>
      <c r="C425">
        <f t="shared" si="31"/>
        <v>3</v>
      </c>
      <c r="D425">
        <f t="shared" si="31"/>
        <v>13</v>
      </c>
      <c r="E425">
        <f t="shared" si="31"/>
        <v>10</v>
      </c>
      <c r="F425">
        <f t="shared" si="31"/>
        <v>9</v>
      </c>
      <c r="G425">
        <f t="shared" si="31"/>
        <v>7</v>
      </c>
      <c r="H425">
        <f t="shared" si="31"/>
        <v>5</v>
      </c>
      <c r="I425">
        <f t="shared" si="31"/>
        <v>16</v>
      </c>
      <c r="J425">
        <f t="shared" si="31"/>
        <v>6</v>
      </c>
      <c r="K425">
        <f t="shared" si="31"/>
        <v>7</v>
      </c>
      <c r="L425">
        <f t="shared" si="31"/>
        <v>11</v>
      </c>
      <c r="M425">
        <f t="shared" si="31"/>
        <v>15</v>
      </c>
      <c r="N425">
        <f t="shared" si="31"/>
        <v>7</v>
      </c>
      <c r="O425">
        <f t="shared" si="31"/>
        <v>7</v>
      </c>
      <c r="P425">
        <f t="shared" si="31"/>
        <v>7</v>
      </c>
      <c r="Q425">
        <f t="shared" si="31"/>
        <v>5</v>
      </c>
      <c r="R425">
        <f t="shared" si="31"/>
        <v>14</v>
      </c>
      <c r="S425">
        <f t="shared" si="31"/>
        <v>15</v>
      </c>
      <c r="T425">
        <f t="shared" si="31"/>
        <v>6</v>
      </c>
      <c r="U425">
        <f t="shared" si="31"/>
        <v>7</v>
      </c>
      <c r="V425">
        <f t="shared" si="31"/>
        <v>6</v>
      </c>
      <c r="W425">
        <f t="shared" si="31"/>
        <v>13</v>
      </c>
      <c r="X425">
        <f t="shared" si="31"/>
        <v>5</v>
      </c>
      <c r="Y425">
        <f t="shared" si="31"/>
        <v>9</v>
      </c>
      <c r="Z425">
        <f t="shared" si="31"/>
        <v>5</v>
      </c>
      <c r="AA425">
        <f t="shared" si="31"/>
        <v>4</v>
      </c>
      <c r="AB425">
        <f t="shared" si="31"/>
        <v>11</v>
      </c>
      <c r="AC425">
        <f t="shared" si="31"/>
        <v>10</v>
      </c>
      <c r="AD425">
        <f t="shared" si="31"/>
        <v>3</v>
      </c>
      <c r="AE425">
        <f t="shared" si="31"/>
        <v>11</v>
      </c>
      <c r="AF425">
        <f t="shared" si="31"/>
        <v>2</v>
      </c>
      <c r="AG425">
        <f t="shared" si="31"/>
        <v>10</v>
      </c>
      <c r="AH425">
        <f t="shared" si="31"/>
        <v>1</v>
      </c>
      <c r="AI425">
        <f t="shared" si="31"/>
        <v>7</v>
      </c>
      <c r="AJ425">
        <f t="shared" si="31"/>
        <v>11</v>
      </c>
      <c r="AK425">
        <f t="shared" si="31"/>
        <v>8</v>
      </c>
      <c r="AL425">
        <f t="shared" si="31"/>
        <v>11</v>
      </c>
      <c r="AM425">
        <f t="shared" si="31"/>
        <v>12</v>
      </c>
      <c r="AN425">
        <f t="shared" si="31"/>
        <v>10</v>
      </c>
      <c r="AO425">
        <f t="shared" si="31"/>
        <v>13</v>
      </c>
      <c r="AP425">
        <f t="shared" si="31"/>
        <v>13</v>
      </c>
      <c r="AQ425">
        <f t="shared" si="31"/>
        <v>14</v>
      </c>
      <c r="AR425">
        <f t="shared" si="31"/>
        <v>10</v>
      </c>
      <c r="AS425">
        <f t="shared" si="31"/>
        <v>5</v>
      </c>
      <c r="AT425">
        <f t="shared" si="31"/>
        <v>12</v>
      </c>
      <c r="AU425">
        <f t="shared" si="31"/>
        <v>3</v>
      </c>
      <c r="AV425">
        <f t="shared" si="31"/>
        <v>6</v>
      </c>
      <c r="AW425">
        <f t="shared" si="31"/>
        <v>2</v>
      </c>
      <c r="AX425">
        <f t="shared" si="31"/>
        <v>10</v>
      </c>
      <c r="AY425">
        <f t="shared" si="31"/>
        <v>1</v>
      </c>
      <c r="AZ425">
        <f t="shared" si="31"/>
        <v>9</v>
      </c>
      <c r="BA425">
        <f t="shared" si="31"/>
        <v>16</v>
      </c>
      <c r="BB425">
        <f t="shared" si="31"/>
        <v>11</v>
      </c>
      <c r="BC425">
        <f t="shared" si="31"/>
        <v>5</v>
      </c>
      <c r="BD425">
        <f t="shared" si="31"/>
        <v>12</v>
      </c>
      <c r="BE425">
        <f t="shared" si="31"/>
        <v>7</v>
      </c>
      <c r="BF425">
        <f t="shared" si="31"/>
        <v>1</v>
      </c>
      <c r="BG425">
        <v>1000</v>
      </c>
      <c r="BH425">
        <f>modell_2!BG466</f>
        <v>1038.9000000000001</v>
      </c>
      <c r="BI425">
        <v>2015</v>
      </c>
      <c r="BJ425" s="25">
        <v>12</v>
      </c>
    </row>
    <row r="426" spans="1:62" x14ac:dyDescent="0.3">
      <c r="A426" t="str">
        <f t="shared" si="18"/>
        <v>13_2015</v>
      </c>
      <c r="B426">
        <f t="shared" si="19"/>
        <v>8</v>
      </c>
      <c r="C426">
        <f t="shared" si="31"/>
        <v>7</v>
      </c>
      <c r="D426">
        <f t="shared" si="31"/>
        <v>14</v>
      </c>
      <c r="E426">
        <f t="shared" si="31"/>
        <v>13</v>
      </c>
      <c r="F426">
        <f t="shared" si="31"/>
        <v>11</v>
      </c>
      <c r="G426">
        <f t="shared" si="31"/>
        <v>12</v>
      </c>
      <c r="H426">
        <f t="shared" si="31"/>
        <v>7</v>
      </c>
      <c r="I426">
        <f t="shared" si="31"/>
        <v>16</v>
      </c>
      <c r="J426">
        <f t="shared" si="31"/>
        <v>7</v>
      </c>
      <c r="K426">
        <f t="shared" si="31"/>
        <v>13</v>
      </c>
      <c r="L426">
        <f t="shared" si="31"/>
        <v>11</v>
      </c>
      <c r="M426">
        <f t="shared" si="31"/>
        <v>16</v>
      </c>
      <c r="N426">
        <f t="shared" si="31"/>
        <v>9</v>
      </c>
      <c r="O426">
        <f t="shared" si="31"/>
        <v>7</v>
      </c>
      <c r="P426">
        <f t="shared" si="31"/>
        <v>7</v>
      </c>
      <c r="Q426">
        <f t="shared" si="31"/>
        <v>10</v>
      </c>
      <c r="R426">
        <f t="shared" si="31"/>
        <v>15</v>
      </c>
      <c r="S426">
        <f t="shared" si="31"/>
        <v>16</v>
      </c>
      <c r="T426">
        <f t="shared" si="31"/>
        <v>5</v>
      </c>
      <c r="U426">
        <f t="shared" si="31"/>
        <v>7</v>
      </c>
      <c r="V426">
        <f t="shared" si="31"/>
        <v>6</v>
      </c>
      <c r="W426">
        <f t="shared" si="31"/>
        <v>16</v>
      </c>
      <c r="X426">
        <f t="shared" si="31"/>
        <v>3</v>
      </c>
      <c r="Y426">
        <f t="shared" si="31"/>
        <v>7</v>
      </c>
      <c r="Z426">
        <f t="shared" si="31"/>
        <v>4</v>
      </c>
      <c r="AA426">
        <f t="shared" si="31"/>
        <v>2</v>
      </c>
      <c r="AB426">
        <f t="shared" si="31"/>
        <v>13</v>
      </c>
      <c r="AC426">
        <f t="shared" si="31"/>
        <v>10</v>
      </c>
      <c r="AD426">
        <f t="shared" si="31"/>
        <v>6</v>
      </c>
      <c r="AE426">
        <f t="shared" si="31"/>
        <v>11</v>
      </c>
      <c r="AF426">
        <f t="shared" si="31"/>
        <v>7</v>
      </c>
      <c r="AG426">
        <f t="shared" si="31"/>
        <v>11</v>
      </c>
      <c r="AH426">
        <f t="shared" si="31"/>
        <v>6</v>
      </c>
      <c r="AI426">
        <f t="shared" si="31"/>
        <v>6</v>
      </c>
      <c r="AJ426">
        <f t="shared" si="31"/>
        <v>11</v>
      </c>
      <c r="AK426">
        <f t="shared" si="31"/>
        <v>9</v>
      </c>
      <c r="AL426">
        <f t="shared" si="31"/>
        <v>11</v>
      </c>
      <c r="AM426">
        <f t="shared" si="31"/>
        <v>13</v>
      </c>
      <c r="AN426">
        <f t="shared" si="31"/>
        <v>10</v>
      </c>
      <c r="AO426">
        <f t="shared" si="31"/>
        <v>13</v>
      </c>
      <c r="AP426">
        <f t="shared" si="31"/>
        <v>14</v>
      </c>
      <c r="AQ426">
        <f t="shared" si="31"/>
        <v>14</v>
      </c>
      <c r="AR426">
        <f t="shared" si="31"/>
        <v>10</v>
      </c>
      <c r="AS426">
        <f t="shared" si="31"/>
        <v>7</v>
      </c>
      <c r="AT426">
        <f t="shared" si="31"/>
        <v>12</v>
      </c>
      <c r="AU426">
        <f t="shared" si="31"/>
        <v>2</v>
      </c>
      <c r="AV426">
        <f t="shared" si="31"/>
        <v>6</v>
      </c>
      <c r="AW426">
        <f t="shared" si="31"/>
        <v>2</v>
      </c>
      <c r="AX426">
        <f t="shared" si="31"/>
        <v>13</v>
      </c>
      <c r="AY426">
        <f t="shared" si="31"/>
        <v>1</v>
      </c>
      <c r="AZ426">
        <f t="shared" si="31"/>
        <v>9</v>
      </c>
      <c r="BA426">
        <f t="shared" si="31"/>
        <v>14</v>
      </c>
      <c r="BB426">
        <f t="shared" si="31"/>
        <v>15</v>
      </c>
      <c r="BC426">
        <f t="shared" si="31"/>
        <v>9</v>
      </c>
      <c r="BD426">
        <f t="shared" si="31"/>
        <v>11</v>
      </c>
      <c r="BE426">
        <f t="shared" si="31"/>
        <v>6</v>
      </c>
      <c r="BF426">
        <f t="shared" si="31"/>
        <v>2</v>
      </c>
      <c r="BG426">
        <v>1000</v>
      </c>
      <c r="BH426">
        <f>modell_2!BG467</f>
        <v>937</v>
      </c>
      <c r="BI426">
        <v>2015</v>
      </c>
      <c r="BJ426" s="25">
        <v>13</v>
      </c>
    </row>
    <row r="427" spans="1:62" x14ac:dyDescent="0.3">
      <c r="A427" t="str">
        <f t="shared" si="18"/>
        <v>14_2015</v>
      </c>
      <c r="B427">
        <f t="shared" si="19"/>
        <v>8</v>
      </c>
      <c r="C427">
        <f t="shared" si="31"/>
        <v>7</v>
      </c>
      <c r="D427">
        <f t="shared" si="31"/>
        <v>15</v>
      </c>
      <c r="E427">
        <f t="shared" si="31"/>
        <v>12</v>
      </c>
      <c r="F427">
        <f t="shared" si="31"/>
        <v>12</v>
      </c>
      <c r="G427">
        <f t="shared" si="31"/>
        <v>12</v>
      </c>
      <c r="H427">
        <f t="shared" si="31"/>
        <v>8</v>
      </c>
      <c r="I427">
        <f t="shared" si="31"/>
        <v>16</v>
      </c>
      <c r="J427">
        <f t="shared" si="31"/>
        <v>7</v>
      </c>
      <c r="K427">
        <f t="shared" si="31"/>
        <v>13</v>
      </c>
      <c r="L427">
        <f t="shared" si="31"/>
        <v>12</v>
      </c>
      <c r="M427">
        <f t="shared" si="31"/>
        <v>15</v>
      </c>
      <c r="N427">
        <f t="shared" si="31"/>
        <v>9</v>
      </c>
      <c r="O427">
        <f t="shared" si="31"/>
        <v>7</v>
      </c>
      <c r="P427">
        <f t="shared" si="31"/>
        <v>7</v>
      </c>
      <c r="Q427">
        <f t="shared" si="31"/>
        <v>10</v>
      </c>
      <c r="R427">
        <f t="shared" si="31"/>
        <v>15</v>
      </c>
      <c r="S427">
        <f t="shared" si="31"/>
        <v>16</v>
      </c>
      <c r="T427">
        <f t="shared" si="31"/>
        <v>6</v>
      </c>
      <c r="U427">
        <f t="shared" si="31"/>
        <v>7</v>
      </c>
      <c r="V427">
        <f t="shared" si="31"/>
        <v>5</v>
      </c>
      <c r="W427">
        <f t="shared" si="31"/>
        <v>14</v>
      </c>
      <c r="X427">
        <f t="shared" si="31"/>
        <v>5</v>
      </c>
      <c r="Y427">
        <f t="shared" si="31"/>
        <v>8</v>
      </c>
      <c r="Z427">
        <f t="shared" si="31"/>
        <v>4</v>
      </c>
      <c r="AA427">
        <f t="shared" si="31"/>
        <v>4</v>
      </c>
      <c r="AB427">
        <f t="shared" si="31"/>
        <v>13</v>
      </c>
      <c r="AC427">
        <f t="shared" si="31"/>
        <v>11</v>
      </c>
      <c r="AD427">
        <f t="shared" si="31"/>
        <v>7</v>
      </c>
      <c r="AE427">
        <f t="shared" si="31"/>
        <v>11</v>
      </c>
      <c r="AF427">
        <f t="shared" si="31"/>
        <v>8</v>
      </c>
      <c r="AG427">
        <f t="shared" si="31"/>
        <v>11</v>
      </c>
      <c r="AH427">
        <f t="shared" si="31"/>
        <v>5</v>
      </c>
      <c r="AI427">
        <f t="shared" si="31"/>
        <v>6</v>
      </c>
      <c r="AJ427">
        <f t="shared" si="31"/>
        <v>11</v>
      </c>
      <c r="AK427">
        <f t="shared" si="31"/>
        <v>9</v>
      </c>
      <c r="AL427">
        <f t="shared" si="31"/>
        <v>11</v>
      </c>
      <c r="AM427">
        <f t="shared" si="31"/>
        <v>16</v>
      </c>
      <c r="AN427">
        <f t="shared" si="31"/>
        <v>11</v>
      </c>
      <c r="AO427">
        <f t="shared" si="31"/>
        <v>14</v>
      </c>
      <c r="AP427">
        <f t="shared" si="31"/>
        <v>13</v>
      </c>
      <c r="AQ427">
        <f t="shared" si="31"/>
        <v>14</v>
      </c>
      <c r="AR427">
        <f t="shared" si="31"/>
        <v>9</v>
      </c>
      <c r="AS427">
        <f t="shared" si="31"/>
        <v>6</v>
      </c>
      <c r="AT427">
        <f t="shared" si="31"/>
        <v>13</v>
      </c>
      <c r="AU427">
        <f t="shared" si="31"/>
        <v>4</v>
      </c>
      <c r="AV427">
        <f t="shared" si="31"/>
        <v>6</v>
      </c>
      <c r="AW427">
        <f t="shared" si="31"/>
        <v>2</v>
      </c>
      <c r="AX427">
        <f t="shared" si="31"/>
        <v>16</v>
      </c>
      <c r="AY427">
        <f t="shared" si="31"/>
        <v>1</v>
      </c>
      <c r="AZ427">
        <f t="shared" si="31"/>
        <v>9</v>
      </c>
      <c r="BA427">
        <f t="shared" si="31"/>
        <v>16</v>
      </c>
      <c r="BB427">
        <f t="shared" si="31"/>
        <v>15</v>
      </c>
      <c r="BC427">
        <f t="shared" si="31"/>
        <v>9</v>
      </c>
      <c r="BD427">
        <f t="shared" si="31"/>
        <v>12</v>
      </c>
      <c r="BE427">
        <f t="shared" si="31"/>
        <v>8</v>
      </c>
      <c r="BF427">
        <f t="shared" si="31"/>
        <v>2</v>
      </c>
      <c r="BG427">
        <v>1000</v>
      </c>
      <c r="BH427">
        <f>modell_2!BG468</f>
        <v>898.1</v>
      </c>
      <c r="BI427">
        <v>2015</v>
      </c>
      <c r="BJ427" s="25">
        <v>14</v>
      </c>
    </row>
    <row r="428" spans="1:62" x14ac:dyDescent="0.3">
      <c r="A428" t="str">
        <f t="shared" si="18"/>
        <v>15_2015</v>
      </c>
      <c r="B428">
        <f t="shared" si="19"/>
        <v>8</v>
      </c>
      <c r="C428">
        <f t="shared" si="31"/>
        <v>6</v>
      </c>
      <c r="D428">
        <f t="shared" si="31"/>
        <v>15</v>
      </c>
      <c r="E428">
        <f t="shared" si="31"/>
        <v>11</v>
      </c>
      <c r="F428">
        <f t="shared" si="31"/>
        <v>9</v>
      </c>
      <c r="G428">
        <f t="shared" si="31"/>
        <v>9</v>
      </c>
      <c r="H428">
        <f t="shared" si="31"/>
        <v>5</v>
      </c>
      <c r="I428">
        <f t="shared" si="31"/>
        <v>16</v>
      </c>
      <c r="J428">
        <f t="shared" si="31"/>
        <v>7</v>
      </c>
      <c r="K428">
        <f t="shared" si="31"/>
        <v>10</v>
      </c>
      <c r="L428">
        <f t="shared" si="31"/>
        <v>11</v>
      </c>
      <c r="M428">
        <f t="shared" si="31"/>
        <v>16</v>
      </c>
      <c r="N428">
        <f t="shared" si="31"/>
        <v>8</v>
      </c>
      <c r="O428">
        <f t="shared" si="31"/>
        <v>7</v>
      </c>
      <c r="P428">
        <f t="shared" si="31"/>
        <v>7</v>
      </c>
      <c r="Q428">
        <f t="shared" si="31"/>
        <v>8</v>
      </c>
      <c r="R428">
        <f t="shared" si="31"/>
        <v>15</v>
      </c>
      <c r="S428">
        <f t="shared" si="31"/>
        <v>15</v>
      </c>
      <c r="T428">
        <f t="shared" si="31"/>
        <v>6</v>
      </c>
      <c r="U428">
        <f t="shared" si="31"/>
        <v>6</v>
      </c>
      <c r="V428">
        <f t="shared" si="31"/>
        <v>6</v>
      </c>
      <c r="W428">
        <f t="shared" si="31"/>
        <v>16</v>
      </c>
      <c r="X428">
        <f t="shared" si="31"/>
        <v>5</v>
      </c>
      <c r="Y428">
        <f t="shared" si="31"/>
        <v>8</v>
      </c>
      <c r="Z428">
        <f t="shared" si="31"/>
        <v>4</v>
      </c>
      <c r="AA428">
        <f t="shared" si="31"/>
        <v>3</v>
      </c>
      <c r="AB428">
        <f t="shared" si="31"/>
        <v>10</v>
      </c>
      <c r="AC428">
        <f t="shared" si="31"/>
        <v>10</v>
      </c>
      <c r="AD428">
        <f t="shared" si="31"/>
        <v>6</v>
      </c>
      <c r="AE428">
        <f t="shared" si="31"/>
        <v>11</v>
      </c>
      <c r="AF428">
        <f t="shared" si="31"/>
        <v>7</v>
      </c>
      <c r="AG428">
        <f t="shared" ref="C428:BF433" si="32">INT(AG113/20)+1</f>
        <v>11</v>
      </c>
      <c r="AH428">
        <f t="shared" si="32"/>
        <v>3</v>
      </c>
      <c r="AI428">
        <f t="shared" si="32"/>
        <v>7</v>
      </c>
      <c r="AJ428">
        <f t="shared" si="32"/>
        <v>11</v>
      </c>
      <c r="AK428">
        <f t="shared" si="32"/>
        <v>8</v>
      </c>
      <c r="AL428">
        <f t="shared" si="32"/>
        <v>11</v>
      </c>
      <c r="AM428">
        <f t="shared" si="32"/>
        <v>15</v>
      </c>
      <c r="AN428">
        <f t="shared" si="32"/>
        <v>9</v>
      </c>
      <c r="AO428">
        <f t="shared" si="32"/>
        <v>13</v>
      </c>
      <c r="AP428">
        <f t="shared" si="32"/>
        <v>13</v>
      </c>
      <c r="AQ428">
        <f t="shared" si="32"/>
        <v>14</v>
      </c>
      <c r="AR428">
        <f t="shared" si="32"/>
        <v>8</v>
      </c>
      <c r="AS428">
        <f t="shared" si="32"/>
        <v>4</v>
      </c>
      <c r="AT428">
        <f t="shared" si="32"/>
        <v>12</v>
      </c>
      <c r="AU428">
        <f t="shared" si="32"/>
        <v>4</v>
      </c>
      <c r="AV428">
        <f t="shared" si="32"/>
        <v>6</v>
      </c>
      <c r="AW428">
        <f t="shared" si="32"/>
        <v>2</v>
      </c>
      <c r="AX428">
        <f t="shared" si="32"/>
        <v>6</v>
      </c>
      <c r="AY428">
        <f t="shared" si="32"/>
        <v>2</v>
      </c>
      <c r="AZ428">
        <f t="shared" si="32"/>
        <v>9</v>
      </c>
      <c r="BA428">
        <f t="shared" si="32"/>
        <v>16</v>
      </c>
      <c r="BB428">
        <f t="shared" si="32"/>
        <v>15</v>
      </c>
      <c r="BC428">
        <f t="shared" si="32"/>
        <v>8</v>
      </c>
      <c r="BD428">
        <f t="shared" si="32"/>
        <v>11</v>
      </c>
      <c r="BE428">
        <f t="shared" si="32"/>
        <v>7</v>
      </c>
      <c r="BF428">
        <f t="shared" si="32"/>
        <v>2</v>
      </c>
      <c r="BG428">
        <v>1000</v>
      </c>
      <c r="BH428">
        <f>modell_2!BG469</f>
        <v>948</v>
      </c>
      <c r="BI428">
        <v>2015</v>
      </c>
      <c r="BJ428" s="25">
        <v>15</v>
      </c>
    </row>
    <row r="429" spans="1:62" x14ac:dyDescent="0.3">
      <c r="A429" t="str">
        <f t="shared" si="18"/>
        <v>16_2015</v>
      </c>
      <c r="B429">
        <f t="shared" si="19"/>
        <v>4</v>
      </c>
      <c r="C429">
        <f t="shared" si="32"/>
        <v>7</v>
      </c>
      <c r="D429">
        <f t="shared" si="32"/>
        <v>15</v>
      </c>
      <c r="E429">
        <f t="shared" si="32"/>
        <v>12</v>
      </c>
      <c r="F429">
        <f t="shared" si="32"/>
        <v>10</v>
      </c>
      <c r="G429">
        <f t="shared" si="32"/>
        <v>11</v>
      </c>
      <c r="H429">
        <f t="shared" si="32"/>
        <v>5</v>
      </c>
      <c r="I429">
        <f t="shared" si="32"/>
        <v>16</v>
      </c>
      <c r="J429">
        <f t="shared" si="32"/>
        <v>7</v>
      </c>
      <c r="K429">
        <f t="shared" si="32"/>
        <v>12</v>
      </c>
      <c r="L429">
        <f t="shared" si="32"/>
        <v>11</v>
      </c>
      <c r="M429">
        <f t="shared" si="32"/>
        <v>15</v>
      </c>
      <c r="N429">
        <f t="shared" si="32"/>
        <v>9</v>
      </c>
      <c r="O429">
        <f t="shared" si="32"/>
        <v>7</v>
      </c>
      <c r="P429">
        <f t="shared" si="32"/>
        <v>6</v>
      </c>
      <c r="Q429">
        <f t="shared" si="32"/>
        <v>10</v>
      </c>
      <c r="R429">
        <f t="shared" si="32"/>
        <v>15</v>
      </c>
      <c r="S429">
        <f t="shared" si="32"/>
        <v>16</v>
      </c>
      <c r="T429">
        <f t="shared" si="32"/>
        <v>6</v>
      </c>
      <c r="U429">
        <f t="shared" si="32"/>
        <v>7</v>
      </c>
      <c r="V429">
        <f t="shared" si="32"/>
        <v>5</v>
      </c>
      <c r="W429">
        <f t="shared" si="32"/>
        <v>14</v>
      </c>
      <c r="X429">
        <f t="shared" si="32"/>
        <v>5</v>
      </c>
      <c r="Y429">
        <f t="shared" si="32"/>
        <v>7</v>
      </c>
      <c r="Z429">
        <f t="shared" si="32"/>
        <v>3</v>
      </c>
      <c r="AA429">
        <f t="shared" si="32"/>
        <v>2</v>
      </c>
      <c r="AB429">
        <f t="shared" si="32"/>
        <v>13</v>
      </c>
      <c r="AC429">
        <f t="shared" si="32"/>
        <v>10</v>
      </c>
      <c r="AD429">
        <f t="shared" si="32"/>
        <v>5</v>
      </c>
      <c r="AE429">
        <f t="shared" si="32"/>
        <v>11</v>
      </c>
      <c r="AF429">
        <f t="shared" si="32"/>
        <v>7</v>
      </c>
      <c r="AG429">
        <f t="shared" si="32"/>
        <v>10</v>
      </c>
      <c r="AH429">
        <f t="shared" si="32"/>
        <v>3</v>
      </c>
      <c r="AI429">
        <f t="shared" si="32"/>
        <v>6</v>
      </c>
      <c r="AJ429">
        <f t="shared" si="32"/>
        <v>11</v>
      </c>
      <c r="AK429">
        <f t="shared" si="32"/>
        <v>9</v>
      </c>
      <c r="AL429">
        <f t="shared" si="32"/>
        <v>11</v>
      </c>
      <c r="AM429">
        <f t="shared" si="32"/>
        <v>15</v>
      </c>
      <c r="AN429">
        <f t="shared" si="32"/>
        <v>11</v>
      </c>
      <c r="AO429">
        <f t="shared" si="32"/>
        <v>13</v>
      </c>
      <c r="AP429">
        <f t="shared" si="32"/>
        <v>14</v>
      </c>
      <c r="AQ429">
        <f t="shared" si="32"/>
        <v>15</v>
      </c>
      <c r="AR429">
        <f t="shared" si="32"/>
        <v>11</v>
      </c>
      <c r="AS429">
        <f t="shared" si="32"/>
        <v>7</v>
      </c>
      <c r="AT429">
        <f t="shared" si="32"/>
        <v>12</v>
      </c>
      <c r="AU429">
        <f t="shared" si="32"/>
        <v>2</v>
      </c>
      <c r="AV429">
        <f t="shared" si="32"/>
        <v>6</v>
      </c>
      <c r="AW429">
        <f t="shared" si="32"/>
        <v>2</v>
      </c>
      <c r="AX429">
        <f t="shared" si="32"/>
        <v>10</v>
      </c>
      <c r="AY429">
        <f t="shared" si="32"/>
        <v>1</v>
      </c>
      <c r="AZ429">
        <f t="shared" si="32"/>
        <v>9</v>
      </c>
      <c r="BA429">
        <f t="shared" si="32"/>
        <v>13</v>
      </c>
      <c r="BB429">
        <f t="shared" si="32"/>
        <v>14</v>
      </c>
      <c r="BC429">
        <f t="shared" si="32"/>
        <v>6</v>
      </c>
      <c r="BD429">
        <f t="shared" si="32"/>
        <v>11</v>
      </c>
      <c r="BE429">
        <f t="shared" si="32"/>
        <v>7</v>
      </c>
      <c r="BF429">
        <f t="shared" si="32"/>
        <v>2</v>
      </c>
      <c r="BG429">
        <v>1000</v>
      </c>
      <c r="BH429">
        <f>modell_2!BG470</f>
        <v>980.1</v>
      </c>
      <c r="BI429">
        <v>2015</v>
      </c>
      <c r="BJ429" s="25">
        <v>16</v>
      </c>
    </row>
    <row r="430" spans="1:62" x14ac:dyDescent="0.3">
      <c r="A430" t="str">
        <f t="shared" si="18"/>
        <v>17_2015</v>
      </c>
      <c r="B430">
        <f t="shared" si="19"/>
        <v>8</v>
      </c>
      <c r="C430">
        <f t="shared" si="32"/>
        <v>6</v>
      </c>
      <c r="D430">
        <f t="shared" si="32"/>
        <v>15</v>
      </c>
      <c r="E430">
        <f t="shared" si="32"/>
        <v>11</v>
      </c>
      <c r="F430">
        <f t="shared" si="32"/>
        <v>8</v>
      </c>
      <c r="G430">
        <f t="shared" si="32"/>
        <v>10</v>
      </c>
      <c r="H430">
        <f t="shared" si="32"/>
        <v>8</v>
      </c>
      <c r="I430">
        <f t="shared" si="32"/>
        <v>15</v>
      </c>
      <c r="J430">
        <f t="shared" si="32"/>
        <v>6</v>
      </c>
      <c r="K430">
        <f t="shared" si="32"/>
        <v>9</v>
      </c>
      <c r="L430">
        <f t="shared" si="32"/>
        <v>11</v>
      </c>
      <c r="M430">
        <f t="shared" si="32"/>
        <v>15</v>
      </c>
      <c r="N430">
        <f t="shared" si="32"/>
        <v>8</v>
      </c>
      <c r="O430">
        <f t="shared" si="32"/>
        <v>6</v>
      </c>
      <c r="P430">
        <f t="shared" si="32"/>
        <v>6</v>
      </c>
      <c r="Q430">
        <f t="shared" si="32"/>
        <v>10</v>
      </c>
      <c r="R430">
        <f t="shared" si="32"/>
        <v>14</v>
      </c>
      <c r="S430">
        <f t="shared" si="32"/>
        <v>15</v>
      </c>
      <c r="T430">
        <f t="shared" si="32"/>
        <v>6</v>
      </c>
      <c r="U430">
        <f t="shared" si="32"/>
        <v>6</v>
      </c>
      <c r="V430">
        <f t="shared" si="32"/>
        <v>5</v>
      </c>
      <c r="W430">
        <f t="shared" si="32"/>
        <v>14</v>
      </c>
      <c r="X430">
        <f t="shared" si="32"/>
        <v>5</v>
      </c>
      <c r="Y430">
        <f t="shared" si="32"/>
        <v>4</v>
      </c>
      <c r="Z430">
        <f t="shared" si="32"/>
        <v>3</v>
      </c>
      <c r="AA430">
        <f t="shared" si="32"/>
        <v>2</v>
      </c>
      <c r="AB430">
        <f t="shared" si="32"/>
        <v>9</v>
      </c>
      <c r="AC430">
        <f t="shared" si="32"/>
        <v>8</v>
      </c>
      <c r="AD430">
        <f t="shared" si="32"/>
        <v>7</v>
      </c>
      <c r="AE430">
        <f t="shared" si="32"/>
        <v>11</v>
      </c>
      <c r="AF430">
        <f t="shared" si="32"/>
        <v>8</v>
      </c>
      <c r="AG430">
        <f t="shared" si="32"/>
        <v>11</v>
      </c>
      <c r="AH430">
        <f t="shared" si="32"/>
        <v>3</v>
      </c>
      <c r="AI430">
        <f t="shared" si="32"/>
        <v>6</v>
      </c>
      <c r="AJ430">
        <f t="shared" si="32"/>
        <v>11</v>
      </c>
      <c r="AK430">
        <f t="shared" si="32"/>
        <v>7</v>
      </c>
      <c r="AL430">
        <f t="shared" si="32"/>
        <v>11</v>
      </c>
      <c r="AM430">
        <f t="shared" si="32"/>
        <v>15</v>
      </c>
      <c r="AN430">
        <f t="shared" si="32"/>
        <v>11</v>
      </c>
      <c r="AO430">
        <f t="shared" si="32"/>
        <v>10</v>
      </c>
      <c r="AP430">
        <f t="shared" si="32"/>
        <v>10</v>
      </c>
      <c r="AQ430">
        <f t="shared" si="32"/>
        <v>15</v>
      </c>
      <c r="AR430">
        <f t="shared" si="32"/>
        <v>9</v>
      </c>
      <c r="AS430">
        <f t="shared" si="32"/>
        <v>3</v>
      </c>
      <c r="AT430">
        <f t="shared" si="32"/>
        <v>12</v>
      </c>
      <c r="AU430">
        <f t="shared" si="32"/>
        <v>4</v>
      </c>
      <c r="AV430">
        <f t="shared" si="32"/>
        <v>5</v>
      </c>
      <c r="AW430">
        <f t="shared" si="32"/>
        <v>3</v>
      </c>
      <c r="AX430">
        <f t="shared" si="32"/>
        <v>16</v>
      </c>
      <c r="AY430">
        <f t="shared" si="32"/>
        <v>1</v>
      </c>
      <c r="AZ430">
        <f t="shared" si="32"/>
        <v>8</v>
      </c>
      <c r="BA430">
        <f t="shared" si="32"/>
        <v>6</v>
      </c>
      <c r="BB430">
        <f t="shared" si="32"/>
        <v>15</v>
      </c>
      <c r="BC430">
        <f t="shared" si="32"/>
        <v>7</v>
      </c>
      <c r="BD430">
        <f t="shared" si="32"/>
        <v>12</v>
      </c>
      <c r="BE430">
        <f t="shared" si="32"/>
        <v>6</v>
      </c>
      <c r="BF430">
        <f t="shared" si="32"/>
        <v>1</v>
      </c>
      <c r="BG430">
        <v>1000</v>
      </c>
      <c r="BH430">
        <f>modell_2!BG471</f>
        <v>996.9</v>
      </c>
      <c r="BI430">
        <v>2015</v>
      </c>
      <c r="BJ430" s="25">
        <v>17</v>
      </c>
    </row>
    <row r="431" spans="1:62" x14ac:dyDescent="0.3">
      <c r="A431" t="str">
        <f t="shared" si="18"/>
        <v>18_2015</v>
      </c>
      <c r="B431">
        <f t="shared" si="19"/>
        <v>8</v>
      </c>
      <c r="C431">
        <f t="shared" si="32"/>
        <v>6</v>
      </c>
      <c r="D431">
        <f t="shared" si="32"/>
        <v>15</v>
      </c>
      <c r="E431">
        <f t="shared" si="32"/>
        <v>10</v>
      </c>
      <c r="F431">
        <f t="shared" si="32"/>
        <v>9</v>
      </c>
      <c r="G431">
        <f t="shared" si="32"/>
        <v>9</v>
      </c>
      <c r="H431">
        <f t="shared" si="32"/>
        <v>5</v>
      </c>
      <c r="I431">
        <f t="shared" si="32"/>
        <v>15</v>
      </c>
      <c r="J431">
        <f t="shared" si="32"/>
        <v>6</v>
      </c>
      <c r="K431">
        <f t="shared" si="32"/>
        <v>10</v>
      </c>
      <c r="L431">
        <f t="shared" si="32"/>
        <v>11</v>
      </c>
      <c r="M431">
        <f t="shared" si="32"/>
        <v>16</v>
      </c>
      <c r="N431">
        <f t="shared" si="32"/>
        <v>8</v>
      </c>
      <c r="O431">
        <f t="shared" si="32"/>
        <v>6</v>
      </c>
      <c r="P431">
        <f t="shared" si="32"/>
        <v>6</v>
      </c>
      <c r="Q431">
        <f t="shared" si="32"/>
        <v>8</v>
      </c>
      <c r="R431">
        <f t="shared" si="32"/>
        <v>15</v>
      </c>
      <c r="S431">
        <f t="shared" si="32"/>
        <v>16</v>
      </c>
      <c r="T431">
        <f t="shared" si="32"/>
        <v>6</v>
      </c>
      <c r="U431">
        <f t="shared" si="32"/>
        <v>6</v>
      </c>
      <c r="V431">
        <f t="shared" si="32"/>
        <v>5</v>
      </c>
      <c r="W431">
        <f t="shared" si="32"/>
        <v>14</v>
      </c>
      <c r="X431">
        <f t="shared" si="32"/>
        <v>5</v>
      </c>
      <c r="Y431">
        <f t="shared" si="32"/>
        <v>7</v>
      </c>
      <c r="Z431">
        <f t="shared" si="32"/>
        <v>3</v>
      </c>
      <c r="AA431">
        <f t="shared" si="32"/>
        <v>3</v>
      </c>
      <c r="AB431">
        <f t="shared" si="32"/>
        <v>9</v>
      </c>
      <c r="AC431">
        <f t="shared" si="32"/>
        <v>9</v>
      </c>
      <c r="AD431">
        <f t="shared" si="32"/>
        <v>6</v>
      </c>
      <c r="AE431">
        <f t="shared" si="32"/>
        <v>11</v>
      </c>
      <c r="AF431">
        <f t="shared" si="32"/>
        <v>6</v>
      </c>
      <c r="AG431">
        <f t="shared" si="32"/>
        <v>11</v>
      </c>
      <c r="AH431">
        <f t="shared" si="32"/>
        <v>4</v>
      </c>
      <c r="AI431">
        <f t="shared" si="32"/>
        <v>6</v>
      </c>
      <c r="AJ431">
        <f t="shared" si="32"/>
        <v>11</v>
      </c>
      <c r="AK431">
        <f t="shared" si="32"/>
        <v>7</v>
      </c>
      <c r="AL431">
        <f t="shared" si="32"/>
        <v>11</v>
      </c>
      <c r="AM431">
        <f t="shared" si="32"/>
        <v>14</v>
      </c>
      <c r="AN431">
        <f t="shared" si="32"/>
        <v>10</v>
      </c>
      <c r="AO431">
        <f t="shared" si="32"/>
        <v>13</v>
      </c>
      <c r="AP431">
        <f t="shared" si="32"/>
        <v>14</v>
      </c>
      <c r="AQ431">
        <f t="shared" si="32"/>
        <v>15</v>
      </c>
      <c r="AR431">
        <f t="shared" si="32"/>
        <v>11</v>
      </c>
      <c r="AS431">
        <f t="shared" si="32"/>
        <v>6</v>
      </c>
      <c r="AT431">
        <f t="shared" si="32"/>
        <v>12</v>
      </c>
      <c r="AU431">
        <f t="shared" si="32"/>
        <v>4</v>
      </c>
      <c r="AV431">
        <f t="shared" si="32"/>
        <v>6</v>
      </c>
      <c r="AW431">
        <f t="shared" si="32"/>
        <v>3</v>
      </c>
      <c r="AX431">
        <f t="shared" si="32"/>
        <v>16</v>
      </c>
      <c r="AY431">
        <f t="shared" si="32"/>
        <v>2</v>
      </c>
      <c r="AZ431">
        <f t="shared" si="32"/>
        <v>9</v>
      </c>
      <c r="BA431">
        <f t="shared" si="32"/>
        <v>15</v>
      </c>
      <c r="BB431">
        <f t="shared" si="32"/>
        <v>14</v>
      </c>
      <c r="BC431">
        <f t="shared" si="32"/>
        <v>7</v>
      </c>
      <c r="BD431">
        <f t="shared" si="32"/>
        <v>12</v>
      </c>
      <c r="BE431">
        <f t="shared" si="32"/>
        <v>7</v>
      </c>
      <c r="BF431">
        <f t="shared" si="32"/>
        <v>1</v>
      </c>
      <c r="BG431">
        <v>1000</v>
      </c>
      <c r="BH431">
        <f>modell_2!BG472</f>
        <v>944.3</v>
      </c>
      <c r="BI431">
        <v>2015</v>
      </c>
      <c r="BJ431" s="25">
        <v>18</v>
      </c>
    </row>
    <row r="432" spans="1:62" x14ac:dyDescent="0.3">
      <c r="A432" t="str">
        <f t="shared" si="18"/>
        <v>19_2015</v>
      </c>
      <c r="B432">
        <f t="shared" si="19"/>
        <v>8</v>
      </c>
      <c r="C432">
        <f t="shared" si="32"/>
        <v>6</v>
      </c>
      <c r="D432">
        <f t="shared" si="32"/>
        <v>14</v>
      </c>
      <c r="E432">
        <f t="shared" si="32"/>
        <v>12</v>
      </c>
      <c r="F432">
        <f t="shared" si="32"/>
        <v>9</v>
      </c>
      <c r="G432">
        <f t="shared" si="32"/>
        <v>12</v>
      </c>
      <c r="H432">
        <f t="shared" si="32"/>
        <v>7</v>
      </c>
      <c r="I432">
        <f t="shared" si="32"/>
        <v>16</v>
      </c>
      <c r="J432">
        <f t="shared" si="32"/>
        <v>7</v>
      </c>
      <c r="K432">
        <f t="shared" si="32"/>
        <v>10</v>
      </c>
      <c r="L432">
        <f t="shared" si="32"/>
        <v>11</v>
      </c>
      <c r="M432">
        <f t="shared" si="32"/>
        <v>15</v>
      </c>
      <c r="N432">
        <f t="shared" si="32"/>
        <v>8</v>
      </c>
      <c r="O432">
        <f t="shared" si="32"/>
        <v>6</v>
      </c>
      <c r="P432">
        <f t="shared" si="32"/>
        <v>6</v>
      </c>
      <c r="Q432">
        <f t="shared" si="32"/>
        <v>10</v>
      </c>
      <c r="R432">
        <f t="shared" si="32"/>
        <v>14</v>
      </c>
      <c r="S432">
        <f t="shared" si="32"/>
        <v>16</v>
      </c>
      <c r="T432">
        <f t="shared" si="32"/>
        <v>6</v>
      </c>
      <c r="U432">
        <f t="shared" si="32"/>
        <v>6</v>
      </c>
      <c r="V432">
        <f t="shared" si="32"/>
        <v>4</v>
      </c>
      <c r="W432">
        <f t="shared" si="32"/>
        <v>12</v>
      </c>
      <c r="X432">
        <f t="shared" si="32"/>
        <v>5</v>
      </c>
      <c r="Y432">
        <f t="shared" si="32"/>
        <v>8</v>
      </c>
      <c r="Z432">
        <f t="shared" si="32"/>
        <v>3</v>
      </c>
      <c r="AA432">
        <f t="shared" si="32"/>
        <v>3</v>
      </c>
      <c r="AB432">
        <f t="shared" si="32"/>
        <v>9</v>
      </c>
      <c r="AC432">
        <f t="shared" si="32"/>
        <v>9</v>
      </c>
      <c r="AD432">
        <f t="shared" si="32"/>
        <v>7</v>
      </c>
      <c r="AE432">
        <f t="shared" si="32"/>
        <v>11</v>
      </c>
      <c r="AF432">
        <f t="shared" si="32"/>
        <v>7</v>
      </c>
      <c r="AG432">
        <f t="shared" si="32"/>
        <v>10</v>
      </c>
      <c r="AH432">
        <f t="shared" si="32"/>
        <v>7</v>
      </c>
      <c r="AI432">
        <f t="shared" si="32"/>
        <v>7</v>
      </c>
      <c r="AJ432">
        <f t="shared" si="32"/>
        <v>11</v>
      </c>
      <c r="AK432">
        <f t="shared" si="32"/>
        <v>7</v>
      </c>
      <c r="AL432">
        <f t="shared" si="32"/>
        <v>11</v>
      </c>
      <c r="AM432">
        <f t="shared" si="32"/>
        <v>15</v>
      </c>
      <c r="AN432">
        <f t="shared" si="32"/>
        <v>11</v>
      </c>
      <c r="AO432">
        <f t="shared" si="32"/>
        <v>13</v>
      </c>
      <c r="AP432">
        <f t="shared" si="32"/>
        <v>14</v>
      </c>
      <c r="AQ432">
        <f t="shared" si="32"/>
        <v>15</v>
      </c>
      <c r="AR432">
        <f t="shared" si="32"/>
        <v>10</v>
      </c>
      <c r="AS432">
        <f t="shared" si="32"/>
        <v>6</v>
      </c>
      <c r="AT432">
        <f t="shared" si="32"/>
        <v>12</v>
      </c>
      <c r="AU432">
        <f t="shared" si="32"/>
        <v>4</v>
      </c>
      <c r="AV432">
        <f t="shared" si="32"/>
        <v>6</v>
      </c>
      <c r="AW432">
        <f t="shared" si="32"/>
        <v>2</v>
      </c>
      <c r="AX432">
        <f t="shared" si="32"/>
        <v>12</v>
      </c>
      <c r="AY432">
        <f t="shared" si="32"/>
        <v>1</v>
      </c>
      <c r="AZ432">
        <f t="shared" si="32"/>
        <v>8</v>
      </c>
      <c r="BA432">
        <f t="shared" si="32"/>
        <v>16</v>
      </c>
      <c r="BB432">
        <f t="shared" si="32"/>
        <v>14</v>
      </c>
      <c r="BC432">
        <f t="shared" si="32"/>
        <v>9</v>
      </c>
      <c r="BD432">
        <f t="shared" si="32"/>
        <v>12</v>
      </c>
      <c r="BE432">
        <f t="shared" si="32"/>
        <v>6</v>
      </c>
      <c r="BF432">
        <f t="shared" si="32"/>
        <v>1</v>
      </c>
      <c r="BG432">
        <v>1000</v>
      </c>
      <c r="BH432">
        <f>modell_2!BG473</f>
        <v>949.6</v>
      </c>
      <c r="BI432">
        <v>2015</v>
      </c>
      <c r="BJ432" s="25">
        <v>19</v>
      </c>
    </row>
    <row r="433" spans="1:62" x14ac:dyDescent="0.3">
      <c r="A433" t="str">
        <f t="shared" si="18"/>
        <v>20_2015</v>
      </c>
      <c r="B433">
        <f t="shared" si="19"/>
        <v>9</v>
      </c>
      <c r="C433">
        <f t="shared" si="32"/>
        <v>6</v>
      </c>
      <c r="D433">
        <f t="shared" si="32"/>
        <v>14</v>
      </c>
      <c r="E433">
        <f t="shared" si="32"/>
        <v>10</v>
      </c>
      <c r="F433">
        <f t="shared" si="32"/>
        <v>8</v>
      </c>
      <c r="G433">
        <f t="shared" si="32"/>
        <v>7</v>
      </c>
      <c r="H433">
        <f t="shared" ref="C433:BF437" si="33">INT(H118/20)+1</f>
        <v>8</v>
      </c>
      <c r="I433">
        <f t="shared" si="33"/>
        <v>15</v>
      </c>
      <c r="J433">
        <f t="shared" si="33"/>
        <v>6</v>
      </c>
      <c r="K433">
        <f t="shared" si="33"/>
        <v>10</v>
      </c>
      <c r="L433">
        <f t="shared" si="33"/>
        <v>11</v>
      </c>
      <c r="M433">
        <f t="shared" si="33"/>
        <v>15</v>
      </c>
      <c r="N433">
        <f t="shared" si="33"/>
        <v>8</v>
      </c>
      <c r="O433">
        <f t="shared" si="33"/>
        <v>6</v>
      </c>
      <c r="P433">
        <f t="shared" si="33"/>
        <v>6</v>
      </c>
      <c r="Q433">
        <f t="shared" si="33"/>
        <v>10</v>
      </c>
      <c r="R433">
        <f t="shared" si="33"/>
        <v>14</v>
      </c>
      <c r="S433">
        <f t="shared" si="33"/>
        <v>16</v>
      </c>
      <c r="T433">
        <f t="shared" si="33"/>
        <v>6</v>
      </c>
      <c r="U433">
        <f t="shared" si="33"/>
        <v>6</v>
      </c>
      <c r="V433">
        <f t="shared" si="33"/>
        <v>6</v>
      </c>
      <c r="W433">
        <f t="shared" si="33"/>
        <v>13</v>
      </c>
      <c r="X433">
        <f t="shared" si="33"/>
        <v>4</v>
      </c>
      <c r="Y433">
        <f t="shared" si="33"/>
        <v>8</v>
      </c>
      <c r="Z433">
        <f t="shared" si="33"/>
        <v>3</v>
      </c>
      <c r="AA433">
        <f t="shared" si="33"/>
        <v>2</v>
      </c>
      <c r="AB433">
        <f t="shared" si="33"/>
        <v>8</v>
      </c>
      <c r="AC433">
        <f t="shared" si="33"/>
        <v>8</v>
      </c>
      <c r="AD433">
        <f t="shared" si="33"/>
        <v>6</v>
      </c>
      <c r="AE433">
        <f t="shared" si="33"/>
        <v>11</v>
      </c>
      <c r="AF433">
        <f t="shared" si="33"/>
        <v>8</v>
      </c>
      <c r="AG433">
        <f t="shared" si="33"/>
        <v>10</v>
      </c>
      <c r="AH433">
        <f t="shared" si="33"/>
        <v>3</v>
      </c>
      <c r="AI433">
        <f t="shared" si="33"/>
        <v>7</v>
      </c>
      <c r="AJ433">
        <f t="shared" si="33"/>
        <v>12</v>
      </c>
      <c r="AK433">
        <f t="shared" si="33"/>
        <v>7</v>
      </c>
      <c r="AL433">
        <f t="shared" si="33"/>
        <v>11</v>
      </c>
      <c r="AM433">
        <f t="shared" si="33"/>
        <v>15</v>
      </c>
      <c r="AN433">
        <f t="shared" si="33"/>
        <v>11</v>
      </c>
      <c r="AO433">
        <f t="shared" si="33"/>
        <v>13</v>
      </c>
      <c r="AP433">
        <f t="shared" si="33"/>
        <v>14</v>
      </c>
      <c r="AQ433">
        <f t="shared" si="33"/>
        <v>15</v>
      </c>
      <c r="AR433">
        <f t="shared" si="33"/>
        <v>9</v>
      </c>
      <c r="AS433">
        <f t="shared" si="33"/>
        <v>7</v>
      </c>
      <c r="AT433">
        <f t="shared" si="33"/>
        <v>13</v>
      </c>
      <c r="AU433">
        <f t="shared" si="33"/>
        <v>4</v>
      </c>
      <c r="AV433">
        <f t="shared" si="33"/>
        <v>6</v>
      </c>
      <c r="AW433">
        <f t="shared" si="33"/>
        <v>2</v>
      </c>
      <c r="AX433">
        <f t="shared" si="33"/>
        <v>16</v>
      </c>
      <c r="AY433">
        <f t="shared" si="33"/>
        <v>2</v>
      </c>
      <c r="AZ433">
        <f t="shared" si="33"/>
        <v>9</v>
      </c>
      <c r="BA433">
        <f t="shared" si="33"/>
        <v>16</v>
      </c>
      <c r="BB433">
        <f t="shared" si="33"/>
        <v>13</v>
      </c>
      <c r="BC433">
        <f t="shared" si="33"/>
        <v>10</v>
      </c>
      <c r="BD433">
        <f t="shared" si="33"/>
        <v>11</v>
      </c>
      <c r="BE433">
        <f t="shared" si="33"/>
        <v>5</v>
      </c>
      <c r="BF433">
        <f t="shared" si="33"/>
        <v>1</v>
      </c>
      <c r="BG433">
        <v>1000</v>
      </c>
      <c r="BH433">
        <f>modell_2!BG474</f>
        <v>967.5</v>
      </c>
      <c r="BI433">
        <v>2015</v>
      </c>
      <c r="BJ433" s="25">
        <v>20</v>
      </c>
    </row>
    <row r="434" spans="1:62" x14ac:dyDescent="0.3">
      <c r="A434" t="str">
        <f t="shared" si="18"/>
        <v>21_2015</v>
      </c>
      <c r="B434">
        <f t="shared" si="19"/>
        <v>9</v>
      </c>
      <c r="C434">
        <f t="shared" si="33"/>
        <v>6</v>
      </c>
      <c r="D434">
        <f t="shared" si="33"/>
        <v>15</v>
      </c>
      <c r="E434">
        <f t="shared" si="33"/>
        <v>10</v>
      </c>
      <c r="F434">
        <f t="shared" si="33"/>
        <v>7</v>
      </c>
      <c r="G434">
        <f t="shared" si="33"/>
        <v>9</v>
      </c>
      <c r="H434">
        <f t="shared" si="33"/>
        <v>5</v>
      </c>
      <c r="I434">
        <f t="shared" si="33"/>
        <v>15</v>
      </c>
      <c r="J434">
        <f t="shared" si="33"/>
        <v>6</v>
      </c>
      <c r="K434">
        <f t="shared" si="33"/>
        <v>8</v>
      </c>
      <c r="L434">
        <f t="shared" si="33"/>
        <v>11</v>
      </c>
      <c r="M434">
        <f t="shared" si="33"/>
        <v>15</v>
      </c>
      <c r="N434">
        <f t="shared" si="33"/>
        <v>8</v>
      </c>
      <c r="O434">
        <f t="shared" si="33"/>
        <v>6</v>
      </c>
      <c r="P434">
        <f t="shared" si="33"/>
        <v>6</v>
      </c>
      <c r="Q434">
        <f t="shared" si="33"/>
        <v>9</v>
      </c>
      <c r="R434">
        <f t="shared" si="33"/>
        <v>14</v>
      </c>
      <c r="S434">
        <f t="shared" si="33"/>
        <v>16</v>
      </c>
      <c r="T434">
        <f t="shared" si="33"/>
        <v>6</v>
      </c>
      <c r="U434">
        <f t="shared" si="33"/>
        <v>6</v>
      </c>
      <c r="V434">
        <f t="shared" si="33"/>
        <v>4</v>
      </c>
      <c r="W434">
        <f t="shared" si="33"/>
        <v>13</v>
      </c>
      <c r="X434">
        <f t="shared" si="33"/>
        <v>5</v>
      </c>
      <c r="Y434">
        <f t="shared" si="33"/>
        <v>7</v>
      </c>
      <c r="Z434">
        <f t="shared" si="33"/>
        <v>3</v>
      </c>
      <c r="AA434">
        <f t="shared" si="33"/>
        <v>3</v>
      </c>
      <c r="AB434">
        <f t="shared" si="33"/>
        <v>8</v>
      </c>
      <c r="AC434">
        <f t="shared" si="33"/>
        <v>10</v>
      </c>
      <c r="AD434">
        <f t="shared" si="33"/>
        <v>7</v>
      </c>
      <c r="AE434">
        <f t="shared" si="33"/>
        <v>11</v>
      </c>
      <c r="AF434">
        <f t="shared" si="33"/>
        <v>7</v>
      </c>
      <c r="AG434">
        <f t="shared" si="33"/>
        <v>11</v>
      </c>
      <c r="AH434">
        <f t="shared" si="33"/>
        <v>3</v>
      </c>
      <c r="AI434">
        <f t="shared" si="33"/>
        <v>6</v>
      </c>
      <c r="AJ434">
        <f t="shared" si="33"/>
        <v>11</v>
      </c>
      <c r="AK434">
        <f t="shared" si="33"/>
        <v>7</v>
      </c>
      <c r="AL434">
        <f t="shared" si="33"/>
        <v>11</v>
      </c>
      <c r="AM434">
        <f t="shared" si="33"/>
        <v>12</v>
      </c>
      <c r="AN434">
        <f t="shared" si="33"/>
        <v>10</v>
      </c>
      <c r="AO434">
        <f t="shared" si="33"/>
        <v>13</v>
      </c>
      <c r="AP434">
        <f t="shared" si="33"/>
        <v>13</v>
      </c>
      <c r="AQ434">
        <f t="shared" si="33"/>
        <v>15</v>
      </c>
      <c r="AR434">
        <f t="shared" si="33"/>
        <v>11</v>
      </c>
      <c r="AS434">
        <f t="shared" si="33"/>
        <v>5</v>
      </c>
      <c r="AT434">
        <f t="shared" si="33"/>
        <v>13</v>
      </c>
      <c r="AU434">
        <f t="shared" si="33"/>
        <v>4</v>
      </c>
      <c r="AV434">
        <f t="shared" si="33"/>
        <v>6</v>
      </c>
      <c r="AW434">
        <f t="shared" si="33"/>
        <v>2</v>
      </c>
      <c r="AX434">
        <f t="shared" si="33"/>
        <v>11</v>
      </c>
      <c r="AY434">
        <f t="shared" si="33"/>
        <v>1</v>
      </c>
      <c r="AZ434">
        <f t="shared" si="33"/>
        <v>8</v>
      </c>
      <c r="BA434">
        <f t="shared" si="33"/>
        <v>14</v>
      </c>
      <c r="BB434">
        <f t="shared" si="33"/>
        <v>15</v>
      </c>
      <c r="BC434">
        <f t="shared" si="33"/>
        <v>10</v>
      </c>
      <c r="BD434">
        <f t="shared" si="33"/>
        <v>11</v>
      </c>
      <c r="BE434">
        <f t="shared" si="33"/>
        <v>7</v>
      </c>
      <c r="BF434">
        <f t="shared" si="33"/>
        <v>2</v>
      </c>
      <c r="BG434">
        <v>1000</v>
      </c>
      <c r="BH434">
        <f>modell_2!BG475</f>
        <v>956.9</v>
      </c>
      <c r="BI434">
        <v>2015</v>
      </c>
      <c r="BJ434" s="25">
        <v>21</v>
      </c>
    </row>
    <row r="435" spans="1:62" x14ac:dyDescent="0.3">
      <c r="A435" t="str">
        <f t="shared" si="18"/>
        <v>22_2015</v>
      </c>
      <c r="B435">
        <f t="shared" si="19"/>
        <v>5</v>
      </c>
      <c r="C435">
        <f t="shared" si="33"/>
        <v>7</v>
      </c>
      <c r="D435">
        <f t="shared" si="33"/>
        <v>14</v>
      </c>
      <c r="E435">
        <f t="shared" si="33"/>
        <v>12</v>
      </c>
      <c r="F435">
        <f t="shared" si="33"/>
        <v>10</v>
      </c>
      <c r="G435">
        <f t="shared" si="33"/>
        <v>11</v>
      </c>
      <c r="H435">
        <f t="shared" si="33"/>
        <v>8</v>
      </c>
      <c r="I435">
        <f t="shared" si="33"/>
        <v>16</v>
      </c>
      <c r="J435">
        <f t="shared" si="33"/>
        <v>7</v>
      </c>
      <c r="K435">
        <f t="shared" si="33"/>
        <v>12</v>
      </c>
      <c r="L435">
        <f t="shared" si="33"/>
        <v>11</v>
      </c>
      <c r="M435">
        <f t="shared" si="33"/>
        <v>16</v>
      </c>
      <c r="N435">
        <f t="shared" si="33"/>
        <v>9</v>
      </c>
      <c r="O435">
        <f t="shared" si="33"/>
        <v>7</v>
      </c>
      <c r="P435">
        <f t="shared" si="33"/>
        <v>6</v>
      </c>
      <c r="Q435">
        <f t="shared" si="33"/>
        <v>10</v>
      </c>
      <c r="R435">
        <f t="shared" si="33"/>
        <v>15</v>
      </c>
      <c r="S435">
        <f t="shared" si="33"/>
        <v>16</v>
      </c>
      <c r="T435">
        <f t="shared" si="33"/>
        <v>6</v>
      </c>
      <c r="U435">
        <f t="shared" si="33"/>
        <v>6</v>
      </c>
      <c r="V435">
        <f t="shared" si="33"/>
        <v>6</v>
      </c>
      <c r="W435">
        <f t="shared" si="33"/>
        <v>15</v>
      </c>
      <c r="X435">
        <f t="shared" si="33"/>
        <v>4</v>
      </c>
      <c r="Y435">
        <f t="shared" si="33"/>
        <v>6</v>
      </c>
      <c r="Z435">
        <f t="shared" si="33"/>
        <v>4</v>
      </c>
      <c r="AA435">
        <f t="shared" si="33"/>
        <v>3</v>
      </c>
      <c r="AB435">
        <f t="shared" si="33"/>
        <v>12</v>
      </c>
      <c r="AC435">
        <f t="shared" si="33"/>
        <v>10</v>
      </c>
      <c r="AD435">
        <f t="shared" si="33"/>
        <v>7</v>
      </c>
      <c r="AE435">
        <f t="shared" si="33"/>
        <v>11</v>
      </c>
      <c r="AF435">
        <f t="shared" si="33"/>
        <v>8</v>
      </c>
      <c r="AG435">
        <f t="shared" si="33"/>
        <v>11</v>
      </c>
      <c r="AH435">
        <f t="shared" si="33"/>
        <v>4</v>
      </c>
      <c r="AI435">
        <f t="shared" si="33"/>
        <v>7</v>
      </c>
      <c r="AJ435">
        <f t="shared" si="33"/>
        <v>11</v>
      </c>
      <c r="AK435">
        <f t="shared" si="33"/>
        <v>9</v>
      </c>
      <c r="AL435">
        <f t="shared" si="33"/>
        <v>11</v>
      </c>
      <c r="AM435">
        <f t="shared" si="33"/>
        <v>13</v>
      </c>
      <c r="AN435">
        <f t="shared" si="33"/>
        <v>11</v>
      </c>
      <c r="AO435">
        <f t="shared" si="33"/>
        <v>12</v>
      </c>
      <c r="AP435">
        <f t="shared" si="33"/>
        <v>12</v>
      </c>
      <c r="AQ435">
        <f t="shared" si="33"/>
        <v>15</v>
      </c>
      <c r="AR435">
        <f t="shared" si="33"/>
        <v>8</v>
      </c>
      <c r="AS435">
        <f t="shared" si="33"/>
        <v>7</v>
      </c>
      <c r="AT435">
        <f t="shared" si="33"/>
        <v>13</v>
      </c>
      <c r="AU435">
        <f t="shared" si="33"/>
        <v>4</v>
      </c>
      <c r="AV435">
        <f t="shared" si="33"/>
        <v>5</v>
      </c>
      <c r="AW435">
        <f t="shared" si="33"/>
        <v>3</v>
      </c>
      <c r="AX435">
        <f t="shared" si="33"/>
        <v>14</v>
      </c>
      <c r="AY435">
        <f t="shared" si="33"/>
        <v>2</v>
      </c>
      <c r="AZ435">
        <f t="shared" si="33"/>
        <v>9</v>
      </c>
      <c r="BA435">
        <f t="shared" si="33"/>
        <v>12</v>
      </c>
      <c r="BB435">
        <f t="shared" si="33"/>
        <v>15</v>
      </c>
      <c r="BC435">
        <f t="shared" si="33"/>
        <v>5</v>
      </c>
      <c r="BD435">
        <f t="shared" si="33"/>
        <v>12</v>
      </c>
      <c r="BE435">
        <f t="shared" si="33"/>
        <v>4</v>
      </c>
      <c r="BF435">
        <f t="shared" si="33"/>
        <v>2</v>
      </c>
      <c r="BG435">
        <v>1000</v>
      </c>
      <c r="BH435">
        <f>modell_2!BG476</f>
        <v>914.9</v>
      </c>
      <c r="BI435">
        <v>2015</v>
      </c>
      <c r="BJ435" s="25">
        <v>22</v>
      </c>
    </row>
    <row r="436" spans="1:62" x14ac:dyDescent="0.3">
      <c r="A436" t="str">
        <f t="shared" si="18"/>
        <v>23_2015</v>
      </c>
      <c r="B436">
        <f t="shared" si="19"/>
        <v>8</v>
      </c>
      <c r="C436">
        <f t="shared" si="33"/>
        <v>6</v>
      </c>
      <c r="D436">
        <f t="shared" si="33"/>
        <v>13</v>
      </c>
      <c r="E436">
        <f t="shared" si="33"/>
        <v>11</v>
      </c>
      <c r="F436">
        <f t="shared" si="33"/>
        <v>7</v>
      </c>
      <c r="G436">
        <f t="shared" si="33"/>
        <v>3</v>
      </c>
      <c r="H436">
        <f t="shared" si="33"/>
        <v>5</v>
      </c>
      <c r="I436">
        <f t="shared" si="33"/>
        <v>14</v>
      </c>
      <c r="J436">
        <f t="shared" si="33"/>
        <v>6</v>
      </c>
      <c r="K436">
        <f t="shared" si="33"/>
        <v>10</v>
      </c>
      <c r="L436">
        <f t="shared" si="33"/>
        <v>11</v>
      </c>
      <c r="M436">
        <f t="shared" si="33"/>
        <v>16</v>
      </c>
      <c r="N436">
        <f t="shared" si="33"/>
        <v>8</v>
      </c>
      <c r="O436">
        <f t="shared" si="33"/>
        <v>5</v>
      </c>
      <c r="P436">
        <f t="shared" si="33"/>
        <v>6</v>
      </c>
      <c r="Q436">
        <f t="shared" si="33"/>
        <v>7</v>
      </c>
      <c r="R436">
        <f t="shared" si="33"/>
        <v>15</v>
      </c>
      <c r="S436">
        <f t="shared" si="33"/>
        <v>15</v>
      </c>
      <c r="T436">
        <f t="shared" si="33"/>
        <v>7</v>
      </c>
      <c r="U436">
        <f t="shared" si="33"/>
        <v>6</v>
      </c>
      <c r="V436">
        <f t="shared" si="33"/>
        <v>6</v>
      </c>
      <c r="W436">
        <f t="shared" si="33"/>
        <v>15</v>
      </c>
      <c r="X436">
        <f t="shared" si="33"/>
        <v>6</v>
      </c>
      <c r="Y436">
        <f t="shared" si="33"/>
        <v>3</v>
      </c>
      <c r="Z436">
        <f t="shared" si="33"/>
        <v>4</v>
      </c>
      <c r="AA436">
        <f t="shared" si="33"/>
        <v>4</v>
      </c>
      <c r="AB436">
        <f t="shared" si="33"/>
        <v>8</v>
      </c>
      <c r="AC436">
        <f t="shared" si="33"/>
        <v>10</v>
      </c>
      <c r="AD436">
        <f t="shared" si="33"/>
        <v>6</v>
      </c>
      <c r="AE436">
        <f t="shared" si="33"/>
        <v>8</v>
      </c>
      <c r="AF436">
        <f t="shared" si="33"/>
        <v>7</v>
      </c>
      <c r="AG436">
        <f t="shared" si="33"/>
        <v>11</v>
      </c>
      <c r="AH436">
        <f t="shared" si="33"/>
        <v>2</v>
      </c>
      <c r="AI436">
        <f t="shared" si="33"/>
        <v>3</v>
      </c>
      <c r="AJ436">
        <f t="shared" si="33"/>
        <v>11</v>
      </c>
      <c r="AK436">
        <f t="shared" si="33"/>
        <v>7</v>
      </c>
      <c r="AL436">
        <f t="shared" si="33"/>
        <v>10</v>
      </c>
      <c r="AM436">
        <f t="shared" si="33"/>
        <v>16</v>
      </c>
      <c r="AN436">
        <f t="shared" si="33"/>
        <v>5</v>
      </c>
      <c r="AO436">
        <f t="shared" si="33"/>
        <v>2</v>
      </c>
      <c r="AP436">
        <f t="shared" si="33"/>
        <v>13</v>
      </c>
      <c r="AQ436">
        <f t="shared" si="33"/>
        <v>14</v>
      </c>
      <c r="AR436">
        <f t="shared" si="33"/>
        <v>9</v>
      </c>
      <c r="AS436">
        <f t="shared" si="33"/>
        <v>3</v>
      </c>
      <c r="AT436">
        <f t="shared" si="33"/>
        <v>12</v>
      </c>
      <c r="AU436">
        <f t="shared" si="33"/>
        <v>4</v>
      </c>
      <c r="AV436">
        <f t="shared" si="33"/>
        <v>5</v>
      </c>
      <c r="AW436">
        <f t="shared" si="33"/>
        <v>3</v>
      </c>
      <c r="AX436">
        <f t="shared" si="33"/>
        <v>10</v>
      </c>
      <c r="AY436">
        <f t="shared" si="33"/>
        <v>2</v>
      </c>
      <c r="AZ436">
        <f t="shared" si="33"/>
        <v>8</v>
      </c>
      <c r="BA436">
        <f t="shared" si="33"/>
        <v>3</v>
      </c>
      <c r="BB436">
        <f t="shared" si="33"/>
        <v>14</v>
      </c>
      <c r="BC436">
        <f t="shared" si="33"/>
        <v>10</v>
      </c>
      <c r="BD436">
        <f t="shared" si="33"/>
        <v>12</v>
      </c>
      <c r="BE436">
        <f t="shared" si="33"/>
        <v>8</v>
      </c>
      <c r="BF436">
        <f t="shared" si="33"/>
        <v>2</v>
      </c>
      <c r="BG436">
        <v>1000</v>
      </c>
      <c r="BH436">
        <f>modell_2!BG477</f>
        <v>1055.7</v>
      </c>
      <c r="BI436">
        <v>2015</v>
      </c>
      <c r="BJ436" s="25">
        <v>23</v>
      </c>
    </row>
    <row r="437" spans="1:62" x14ac:dyDescent="0.3">
      <c r="A437" t="str">
        <f t="shared" si="18"/>
        <v>Mind_2016</v>
      </c>
      <c r="B437">
        <f t="shared" si="19"/>
        <v>4</v>
      </c>
      <c r="C437">
        <f t="shared" si="33"/>
        <v>5</v>
      </c>
      <c r="D437">
        <f t="shared" si="33"/>
        <v>2</v>
      </c>
      <c r="E437">
        <f t="shared" si="33"/>
        <v>7</v>
      </c>
      <c r="F437">
        <f t="shared" si="33"/>
        <v>4</v>
      </c>
      <c r="G437">
        <f t="shared" si="33"/>
        <v>3</v>
      </c>
      <c r="H437">
        <f t="shared" si="33"/>
        <v>1</v>
      </c>
      <c r="I437">
        <f t="shared" si="33"/>
        <v>11</v>
      </c>
      <c r="J437">
        <f t="shared" si="33"/>
        <v>6</v>
      </c>
      <c r="K437">
        <f t="shared" si="33"/>
        <v>3</v>
      </c>
      <c r="L437">
        <f t="shared" si="33"/>
        <v>3</v>
      </c>
      <c r="M437">
        <f t="shared" si="33"/>
        <v>11</v>
      </c>
      <c r="N437">
        <f t="shared" si="33"/>
        <v>2</v>
      </c>
      <c r="O437">
        <f t="shared" si="33"/>
        <v>5</v>
      </c>
      <c r="P437">
        <f t="shared" si="33"/>
        <v>6</v>
      </c>
      <c r="Q437">
        <f t="shared" si="33"/>
        <v>1</v>
      </c>
      <c r="R437">
        <f t="shared" si="33"/>
        <v>9</v>
      </c>
      <c r="S437">
        <f t="shared" si="33"/>
        <v>5</v>
      </c>
      <c r="T437">
        <f t="shared" si="33"/>
        <v>7</v>
      </c>
      <c r="U437">
        <f t="shared" si="33"/>
        <v>7</v>
      </c>
      <c r="V437">
        <f t="shared" si="33"/>
        <v>4</v>
      </c>
      <c r="W437">
        <f t="shared" si="33"/>
        <v>5</v>
      </c>
      <c r="X437">
        <f t="shared" si="33"/>
        <v>1</v>
      </c>
      <c r="Y437">
        <f t="shared" si="33"/>
        <v>3</v>
      </c>
      <c r="Z437">
        <f t="shared" si="33"/>
        <v>6</v>
      </c>
      <c r="AA437">
        <f t="shared" si="33"/>
        <v>1</v>
      </c>
      <c r="AB437">
        <f t="shared" si="33"/>
        <v>4</v>
      </c>
      <c r="AC437">
        <f t="shared" si="33"/>
        <v>2</v>
      </c>
      <c r="AD437">
        <f t="shared" si="33"/>
        <v>7</v>
      </c>
      <c r="AE437">
        <f t="shared" si="33"/>
        <v>8</v>
      </c>
      <c r="AF437">
        <f t="shared" si="33"/>
        <v>5</v>
      </c>
      <c r="AG437">
        <f t="shared" si="33"/>
        <v>7</v>
      </c>
      <c r="AH437">
        <f t="shared" si="33"/>
        <v>1</v>
      </c>
      <c r="AI437">
        <f t="shared" si="33"/>
        <v>2</v>
      </c>
      <c r="AJ437">
        <f t="shared" si="33"/>
        <v>7</v>
      </c>
      <c r="AK437">
        <f t="shared" si="33"/>
        <v>5</v>
      </c>
      <c r="AL437">
        <f t="shared" si="33"/>
        <v>9</v>
      </c>
      <c r="AM437">
        <f t="shared" ref="C437:BF442" si="34">INT(AM122/20)+1</f>
        <v>8</v>
      </c>
      <c r="AN437">
        <f t="shared" si="34"/>
        <v>4</v>
      </c>
      <c r="AO437">
        <f t="shared" si="34"/>
        <v>5</v>
      </c>
      <c r="AP437">
        <f t="shared" si="34"/>
        <v>13</v>
      </c>
      <c r="AQ437">
        <f t="shared" si="34"/>
        <v>8</v>
      </c>
      <c r="AR437">
        <f t="shared" si="34"/>
        <v>3</v>
      </c>
      <c r="AS437">
        <f t="shared" si="34"/>
        <v>7</v>
      </c>
      <c r="AT437">
        <f t="shared" si="34"/>
        <v>6</v>
      </c>
      <c r="AU437">
        <f t="shared" si="34"/>
        <v>6</v>
      </c>
      <c r="AV437">
        <f t="shared" si="34"/>
        <v>5</v>
      </c>
      <c r="AW437">
        <f t="shared" si="34"/>
        <v>7</v>
      </c>
      <c r="AX437">
        <f t="shared" si="34"/>
        <v>3</v>
      </c>
      <c r="AY437">
        <f t="shared" si="34"/>
        <v>7</v>
      </c>
      <c r="AZ437">
        <f t="shared" si="34"/>
        <v>5</v>
      </c>
      <c r="BA437">
        <f t="shared" si="34"/>
        <v>5</v>
      </c>
      <c r="BB437">
        <f t="shared" si="34"/>
        <v>5</v>
      </c>
      <c r="BC437">
        <f t="shared" si="34"/>
        <v>2</v>
      </c>
      <c r="BD437">
        <f t="shared" si="34"/>
        <v>5</v>
      </c>
      <c r="BE437">
        <f t="shared" si="34"/>
        <v>1</v>
      </c>
      <c r="BF437">
        <f t="shared" si="34"/>
        <v>9</v>
      </c>
      <c r="BG437">
        <v>1000</v>
      </c>
      <c r="BH437">
        <f>modell_2!BG478</f>
        <v>1209.7</v>
      </c>
      <c r="BI437">
        <v>2016</v>
      </c>
      <c r="BJ437" s="25" t="s">
        <v>121</v>
      </c>
    </row>
    <row r="438" spans="1:62" x14ac:dyDescent="0.3">
      <c r="A438" t="str">
        <f t="shared" si="18"/>
        <v>1_2016</v>
      </c>
      <c r="B438">
        <f t="shared" si="19"/>
        <v>9</v>
      </c>
      <c r="C438">
        <f t="shared" si="34"/>
        <v>4</v>
      </c>
      <c r="D438">
        <f t="shared" si="34"/>
        <v>6</v>
      </c>
      <c r="E438">
        <f t="shared" si="34"/>
        <v>8</v>
      </c>
      <c r="F438">
        <f t="shared" si="34"/>
        <v>7</v>
      </c>
      <c r="G438">
        <f t="shared" si="34"/>
        <v>7</v>
      </c>
      <c r="H438">
        <f t="shared" si="34"/>
        <v>1</v>
      </c>
      <c r="I438">
        <f t="shared" si="34"/>
        <v>14</v>
      </c>
      <c r="J438">
        <f t="shared" si="34"/>
        <v>6</v>
      </c>
      <c r="K438">
        <f t="shared" si="34"/>
        <v>8</v>
      </c>
      <c r="L438">
        <f t="shared" si="34"/>
        <v>10</v>
      </c>
      <c r="M438">
        <f t="shared" si="34"/>
        <v>14</v>
      </c>
      <c r="N438">
        <f t="shared" si="34"/>
        <v>3</v>
      </c>
      <c r="O438">
        <f t="shared" si="34"/>
        <v>7</v>
      </c>
      <c r="P438">
        <f t="shared" si="34"/>
        <v>8</v>
      </c>
      <c r="Q438">
        <f t="shared" si="34"/>
        <v>1</v>
      </c>
      <c r="R438">
        <f t="shared" si="34"/>
        <v>12</v>
      </c>
      <c r="S438">
        <f t="shared" si="34"/>
        <v>7</v>
      </c>
      <c r="T438">
        <f t="shared" si="34"/>
        <v>7</v>
      </c>
      <c r="U438">
        <f t="shared" si="34"/>
        <v>8</v>
      </c>
      <c r="V438">
        <f t="shared" si="34"/>
        <v>3</v>
      </c>
      <c r="W438">
        <f t="shared" si="34"/>
        <v>11</v>
      </c>
      <c r="X438">
        <f t="shared" si="34"/>
        <v>3</v>
      </c>
      <c r="Y438">
        <f t="shared" si="34"/>
        <v>8</v>
      </c>
      <c r="Z438">
        <f t="shared" si="34"/>
        <v>12</v>
      </c>
      <c r="AA438">
        <f t="shared" si="34"/>
        <v>5</v>
      </c>
      <c r="AB438">
        <f t="shared" si="34"/>
        <v>8</v>
      </c>
      <c r="AC438">
        <f t="shared" si="34"/>
        <v>4</v>
      </c>
      <c r="AD438">
        <f t="shared" si="34"/>
        <v>9</v>
      </c>
      <c r="AE438">
        <f t="shared" si="34"/>
        <v>9</v>
      </c>
      <c r="AF438">
        <f t="shared" si="34"/>
        <v>6</v>
      </c>
      <c r="AG438">
        <f t="shared" si="34"/>
        <v>8</v>
      </c>
      <c r="AH438">
        <f t="shared" si="34"/>
        <v>1</v>
      </c>
      <c r="AI438">
        <f t="shared" si="34"/>
        <v>1</v>
      </c>
      <c r="AJ438">
        <f t="shared" si="34"/>
        <v>9</v>
      </c>
      <c r="AK438">
        <f t="shared" si="34"/>
        <v>7</v>
      </c>
      <c r="AL438">
        <f t="shared" si="34"/>
        <v>9</v>
      </c>
      <c r="AM438">
        <f t="shared" si="34"/>
        <v>3</v>
      </c>
      <c r="AN438">
        <f t="shared" si="34"/>
        <v>1</v>
      </c>
      <c r="AO438">
        <f t="shared" si="34"/>
        <v>5</v>
      </c>
      <c r="AP438">
        <f t="shared" si="34"/>
        <v>14</v>
      </c>
      <c r="AQ438">
        <f t="shared" si="34"/>
        <v>1</v>
      </c>
      <c r="AR438">
        <f t="shared" si="34"/>
        <v>2</v>
      </c>
      <c r="AS438">
        <f t="shared" si="34"/>
        <v>11</v>
      </c>
      <c r="AT438">
        <f t="shared" si="34"/>
        <v>7</v>
      </c>
      <c r="AU438">
        <f t="shared" si="34"/>
        <v>7</v>
      </c>
      <c r="AV438">
        <f t="shared" si="34"/>
        <v>3</v>
      </c>
      <c r="AW438">
        <f t="shared" si="34"/>
        <v>7</v>
      </c>
      <c r="AX438">
        <f t="shared" si="34"/>
        <v>13</v>
      </c>
      <c r="AY438">
        <f t="shared" si="34"/>
        <v>9</v>
      </c>
      <c r="AZ438">
        <f t="shared" si="34"/>
        <v>4</v>
      </c>
      <c r="BA438">
        <f t="shared" si="34"/>
        <v>10</v>
      </c>
      <c r="BB438">
        <f t="shared" si="34"/>
        <v>6</v>
      </c>
      <c r="BC438">
        <f t="shared" si="34"/>
        <v>9</v>
      </c>
      <c r="BD438">
        <f t="shared" si="34"/>
        <v>8</v>
      </c>
      <c r="BE438">
        <f t="shared" si="34"/>
        <v>3</v>
      </c>
      <c r="BF438">
        <f t="shared" si="34"/>
        <v>11</v>
      </c>
      <c r="BG438">
        <v>1000</v>
      </c>
      <c r="BH438">
        <f>modell_2!BG479</f>
        <v>1091.5</v>
      </c>
      <c r="BI438">
        <v>2016</v>
      </c>
      <c r="BJ438" s="25">
        <v>1</v>
      </c>
    </row>
    <row r="439" spans="1:62" x14ac:dyDescent="0.3">
      <c r="A439" t="str">
        <f t="shared" si="18"/>
        <v>2_2016</v>
      </c>
      <c r="B439">
        <f t="shared" si="19"/>
        <v>6</v>
      </c>
      <c r="C439">
        <f t="shared" si="34"/>
        <v>2</v>
      </c>
      <c r="D439">
        <f t="shared" si="34"/>
        <v>8</v>
      </c>
      <c r="E439">
        <f t="shared" si="34"/>
        <v>12</v>
      </c>
      <c r="F439">
        <f t="shared" si="34"/>
        <v>7</v>
      </c>
      <c r="G439">
        <f t="shared" si="34"/>
        <v>8</v>
      </c>
      <c r="H439">
        <f t="shared" si="34"/>
        <v>1</v>
      </c>
      <c r="I439">
        <f t="shared" si="34"/>
        <v>14</v>
      </c>
      <c r="J439">
        <f t="shared" si="34"/>
        <v>7</v>
      </c>
      <c r="K439">
        <f t="shared" si="34"/>
        <v>5</v>
      </c>
      <c r="L439">
        <f t="shared" si="34"/>
        <v>10</v>
      </c>
      <c r="M439">
        <f t="shared" si="34"/>
        <v>14</v>
      </c>
      <c r="N439">
        <f t="shared" si="34"/>
        <v>5</v>
      </c>
      <c r="O439">
        <f t="shared" si="34"/>
        <v>7</v>
      </c>
      <c r="P439">
        <f t="shared" si="34"/>
        <v>8</v>
      </c>
      <c r="Q439">
        <f t="shared" si="34"/>
        <v>1</v>
      </c>
      <c r="R439">
        <f t="shared" si="34"/>
        <v>13</v>
      </c>
      <c r="S439">
        <f t="shared" si="34"/>
        <v>10</v>
      </c>
      <c r="T439">
        <f t="shared" si="34"/>
        <v>7</v>
      </c>
      <c r="U439">
        <f t="shared" si="34"/>
        <v>8</v>
      </c>
      <c r="V439">
        <f t="shared" si="34"/>
        <v>1</v>
      </c>
      <c r="W439">
        <f t="shared" si="34"/>
        <v>12</v>
      </c>
      <c r="X439">
        <f t="shared" si="34"/>
        <v>3</v>
      </c>
      <c r="Y439">
        <f t="shared" si="34"/>
        <v>10</v>
      </c>
      <c r="Z439">
        <f t="shared" si="34"/>
        <v>13</v>
      </c>
      <c r="AA439">
        <f t="shared" si="34"/>
        <v>5</v>
      </c>
      <c r="AB439">
        <f t="shared" si="34"/>
        <v>7</v>
      </c>
      <c r="AC439">
        <f t="shared" si="34"/>
        <v>4</v>
      </c>
      <c r="AD439">
        <f t="shared" si="34"/>
        <v>8</v>
      </c>
      <c r="AE439">
        <f t="shared" si="34"/>
        <v>9</v>
      </c>
      <c r="AF439">
        <f t="shared" si="34"/>
        <v>6</v>
      </c>
      <c r="AG439">
        <f t="shared" si="34"/>
        <v>4</v>
      </c>
      <c r="AH439">
        <f t="shared" si="34"/>
        <v>2</v>
      </c>
      <c r="AI439">
        <f t="shared" si="34"/>
        <v>4</v>
      </c>
      <c r="AJ439">
        <f t="shared" si="34"/>
        <v>9</v>
      </c>
      <c r="AK439">
        <f t="shared" si="34"/>
        <v>7</v>
      </c>
      <c r="AL439">
        <f t="shared" si="34"/>
        <v>9</v>
      </c>
      <c r="AM439">
        <f t="shared" si="34"/>
        <v>16</v>
      </c>
      <c r="AN439">
        <f t="shared" si="34"/>
        <v>10</v>
      </c>
      <c r="AO439">
        <f t="shared" si="34"/>
        <v>10</v>
      </c>
      <c r="AP439">
        <f t="shared" si="34"/>
        <v>15</v>
      </c>
      <c r="AQ439">
        <f t="shared" si="34"/>
        <v>16</v>
      </c>
      <c r="AR439">
        <f t="shared" si="34"/>
        <v>6</v>
      </c>
      <c r="AS439">
        <f t="shared" si="34"/>
        <v>10</v>
      </c>
      <c r="AT439">
        <f t="shared" si="34"/>
        <v>6</v>
      </c>
      <c r="AU439">
        <f t="shared" si="34"/>
        <v>7</v>
      </c>
      <c r="AV439">
        <f t="shared" si="34"/>
        <v>8</v>
      </c>
      <c r="AW439">
        <f t="shared" si="34"/>
        <v>8</v>
      </c>
      <c r="AX439">
        <f t="shared" si="34"/>
        <v>11</v>
      </c>
      <c r="AY439">
        <f t="shared" si="34"/>
        <v>8</v>
      </c>
      <c r="AZ439">
        <f t="shared" si="34"/>
        <v>4</v>
      </c>
      <c r="BA439">
        <f t="shared" si="34"/>
        <v>15</v>
      </c>
      <c r="BB439">
        <f t="shared" si="34"/>
        <v>8</v>
      </c>
      <c r="BC439">
        <f t="shared" si="34"/>
        <v>3</v>
      </c>
      <c r="BD439">
        <f t="shared" si="34"/>
        <v>8</v>
      </c>
      <c r="BE439">
        <f t="shared" si="34"/>
        <v>6</v>
      </c>
      <c r="BF439">
        <f t="shared" si="34"/>
        <v>11</v>
      </c>
      <c r="BG439">
        <v>1000</v>
      </c>
      <c r="BH439">
        <f>modell_2!BG480</f>
        <v>1002.1</v>
      </c>
      <c r="BI439">
        <v>2016</v>
      </c>
      <c r="BJ439" s="25">
        <v>2</v>
      </c>
    </row>
    <row r="440" spans="1:62" x14ac:dyDescent="0.3">
      <c r="A440" t="str">
        <f t="shared" si="18"/>
        <v>3_2016</v>
      </c>
      <c r="B440">
        <f t="shared" si="19"/>
        <v>9</v>
      </c>
      <c r="C440">
        <f t="shared" si="34"/>
        <v>8</v>
      </c>
      <c r="D440">
        <f t="shared" si="34"/>
        <v>8</v>
      </c>
      <c r="E440">
        <f t="shared" si="34"/>
        <v>14</v>
      </c>
      <c r="F440">
        <f t="shared" si="34"/>
        <v>12</v>
      </c>
      <c r="G440">
        <f t="shared" si="34"/>
        <v>14</v>
      </c>
      <c r="H440">
        <f t="shared" si="34"/>
        <v>2</v>
      </c>
      <c r="I440">
        <f t="shared" si="34"/>
        <v>14</v>
      </c>
      <c r="J440">
        <f t="shared" si="34"/>
        <v>9</v>
      </c>
      <c r="K440">
        <f t="shared" si="34"/>
        <v>13</v>
      </c>
      <c r="L440">
        <f t="shared" si="34"/>
        <v>10</v>
      </c>
      <c r="M440">
        <f t="shared" si="34"/>
        <v>14</v>
      </c>
      <c r="N440">
        <f t="shared" si="34"/>
        <v>6</v>
      </c>
      <c r="O440">
        <f t="shared" si="34"/>
        <v>8</v>
      </c>
      <c r="P440">
        <f t="shared" si="34"/>
        <v>8</v>
      </c>
      <c r="Q440">
        <f t="shared" si="34"/>
        <v>4</v>
      </c>
      <c r="R440">
        <f t="shared" si="34"/>
        <v>12</v>
      </c>
      <c r="S440">
        <f t="shared" si="34"/>
        <v>11</v>
      </c>
      <c r="T440">
        <f t="shared" si="34"/>
        <v>8</v>
      </c>
      <c r="U440">
        <f t="shared" si="34"/>
        <v>11</v>
      </c>
      <c r="V440">
        <f t="shared" si="34"/>
        <v>9</v>
      </c>
      <c r="W440">
        <f t="shared" si="34"/>
        <v>11</v>
      </c>
      <c r="X440">
        <f t="shared" si="34"/>
        <v>4</v>
      </c>
      <c r="Y440">
        <f t="shared" si="34"/>
        <v>10</v>
      </c>
      <c r="Z440">
        <f t="shared" si="34"/>
        <v>13</v>
      </c>
      <c r="AA440">
        <f t="shared" si="34"/>
        <v>5</v>
      </c>
      <c r="AB440">
        <f t="shared" si="34"/>
        <v>11</v>
      </c>
      <c r="AC440">
        <f t="shared" si="34"/>
        <v>4</v>
      </c>
      <c r="AD440">
        <f t="shared" si="34"/>
        <v>10</v>
      </c>
      <c r="AE440">
        <f t="shared" si="34"/>
        <v>9</v>
      </c>
      <c r="AF440">
        <f t="shared" si="34"/>
        <v>8</v>
      </c>
      <c r="AG440">
        <f t="shared" si="34"/>
        <v>10</v>
      </c>
      <c r="AH440">
        <f t="shared" si="34"/>
        <v>7</v>
      </c>
      <c r="AI440">
        <f t="shared" si="34"/>
        <v>3</v>
      </c>
      <c r="AJ440">
        <f t="shared" si="34"/>
        <v>9</v>
      </c>
      <c r="AK440">
        <f t="shared" si="34"/>
        <v>10</v>
      </c>
      <c r="AL440">
        <f t="shared" si="34"/>
        <v>10</v>
      </c>
      <c r="AM440">
        <f t="shared" si="34"/>
        <v>15</v>
      </c>
      <c r="AN440">
        <f t="shared" si="34"/>
        <v>10</v>
      </c>
      <c r="AO440">
        <f t="shared" si="34"/>
        <v>10</v>
      </c>
      <c r="AP440">
        <f t="shared" si="34"/>
        <v>14</v>
      </c>
      <c r="AQ440">
        <f t="shared" si="34"/>
        <v>15</v>
      </c>
      <c r="AR440">
        <f t="shared" si="34"/>
        <v>6</v>
      </c>
      <c r="AS440">
        <f t="shared" si="34"/>
        <v>11</v>
      </c>
      <c r="AT440">
        <f t="shared" si="34"/>
        <v>9</v>
      </c>
      <c r="AU440">
        <f t="shared" si="34"/>
        <v>7</v>
      </c>
      <c r="AV440">
        <f t="shared" si="34"/>
        <v>8</v>
      </c>
      <c r="AW440">
        <f t="shared" si="34"/>
        <v>8</v>
      </c>
      <c r="AX440">
        <f t="shared" si="34"/>
        <v>3</v>
      </c>
      <c r="AY440">
        <f t="shared" si="34"/>
        <v>8</v>
      </c>
      <c r="AZ440">
        <f t="shared" si="34"/>
        <v>8</v>
      </c>
      <c r="BA440">
        <f t="shared" si="34"/>
        <v>15</v>
      </c>
      <c r="BB440">
        <f t="shared" si="34"/>
        <v>9</v>
      </c>
      <c r="BC440">
        <f t="shared" si="34"/>
        <v>8</v>
      </c>
      <c r="BD440">
        <f t="shared" si="34"/>
        <v>6</v>
      </c>
      <c r="BE440">
        <f t="shared" si="34"/>
        <v>3</v>
      </c>
      <c r="BF440">
        <f t="shared" si="34"/>
        <v>10</v>
      </c>
      <c r="BG440">
        <v>1000</v>
      </c>
      <c r="BH440">
        <f>modell_2!BG481</f>
        <v>935.4</v>
      </c>
      <c r="BI440">
        <v>2016</v>
      </c>
      <c r="BJ440" s="25">
        <v>3</v>
      </c>
    </row>
    <row r="441" spans="1:62" x14ac:dyDescent="0.3">
      <c r="A441" t="str">
        <f t="shared" si="18"/>
        <v>4_2016</v>
      </c>
      <c r="B441">
        <f t="shared" si="19"/>
        <v>8</v>
      </c>
      <c r="C441">
        <f t="shared" si="34"/>
        <v>7</v>
      </c>
      <c r="D441">
        <f t="shared" si="34"/>
        <v>9</v>
      </c>
      <c r="E441">
        <f t="shared" si="34"/>
        <v>13</v>
      </c>
      <c r="F441">
        <f t="shared" si="34"/>
        <v>8</v>
      </c>
      <c r="G441">
        <f t="shared" si="34"/>
        <v>11</v>
      </c>
      <c r="H441">
        <f t="shared" si="34"/>
        <v>1</v>
      </c>
      <c r="I441">
        <f t="shared" si="34"/>
        <v>13</v>
      </c>
      <c r="J441">
        <f t="shared" si="34"/>
        <v>8</v>
      </c>
      <c r="K441">
        <f t="shared" si="34"/>
        <v>10</v>
      </c>
      <c r="L441">
        <f t="shared" si="34"/>
        <v>10</v>
      </c>
      <c r="M441">
        <f t="shared" si="34"/>
        <v>13</v>
      </c>
      <c r="N441">
        <f t="shared" si="34"/>
        <v>3</v>
      </c>
      <c r="O441">
        <f t="shared" si="34"/>
        <v>8</v>
      </c>
      <c r="P441">
        <f t="shared" si="34"/>
        <v>7</v>
      </c>
      <c r="Q441">
        <f t="shared" si="34"/>
        <v>3</v>
      </c>
      <c r="R441">
        <f t="shared" si="34"/>
        <v>12</v>
      </c>
      <c r="S441">
        <f t="shared" si="34"/>
        <v>8</v>
      </c>
      <c r="T441">
        <f t="shared" si="34"/>
        <v>7</v>
      </c>
      <c r="U441">
        <f t="shared" si="34"/>
        <v>9</v>
      </c>
      <c r="V441">
        <f t="shared" si="34"/>
        <v>8</v>
      </c>
      <c r="W441">
        <f t="shared" si="34"/>
        <v>8</v>
      </c>
      <c r="X441">
        <f t="shared" si="34"/>
        <v>3</v>
      </c>
      <c r="Y441">
        <f t="shared" si="34"/>
        <v>9</v>
      </c>
      <c r="Z441">
        <f t="shared" si="34"/>
        <v>12</v>
      </c>
      <c r="AA441">
        <f t="shared" si="34"/>
        <v>4</v>
      </c>
      <c r="AB441">
        <f t="shared" si="34"/>
        <v>8</v>
      </c>
      <c r="AC441">
        <f t="shared" si="34"/>
        <v>3</v>
      </c>
      <c r="AD441">
        <f t="shared" si="34"/>
        <v>11</v>
      </c>
      <c r="AE441">
        <f t="shared" si="34"/>
        <v>10</v>
      </c>
      <c r="AF441">
        <f t="shared" si="34"/>
        <v>8</v>
      </c>
      <c r="AG441">
        <f t="shared" si="34"/>
        <v>10</v>
      </c>
      <c r="AH441">
        <f t="shared" si="34"/>
        <v>7</v>
      </c>
      <c r="AI441">
        <f t="shared" si="34"/>
        <v>3</v>
      </c>
      <c r="AJ441">
        <f t="shared" si="34"/>
        <v>9</v>
      </c>
      <c r="AK441">
        <f t="shared" si="34"/>
        <v>7</v>
      </c>
      <c r="AL441">
        <f t="shared" si="34"/>
        <v>9</v>
      </c>
      <c r="AM441">
        <f t="shared" si="34"/>
        <v>14</v>
      </c>
      <c r="AN441">
        <f t="shared" si="34"/>
        <v>6</v>
      </c>
      <c r="AO441">
        <f t="shared" si="34"/>
        <v>10</v>
      </c>
      <c r="AP441">
        <f t="shared" si="34"/>
        <v>14</v>
      </c>
      <c r="AQ441">
        <f t="shared" si="34"/>
        <v>16</v>
      </c>
      <c r="AR441">
        <f t="shared" si="34"/>
        <v>4</v>
      </c>
      <c r="AS441">
        <f t="shared" si="34"/>
        <v>10</v>
      </c>
      <c r="AT441">
        <f t="shared" si="34"/>
        <v>9</v>
      </c>
      <c r="AU441">
        <f t="shared" si="34"/>
        <v>7</v>
      </c>
      <c r="AV441">
        <f t="shared" si="34"/>
        <v>7</v>
      </c>
      <c r="AW441">
        <f t="shared" si="34"/>
        <v>7</v>
      </c>
      <c r="AX441">
        <f t="shared" si="34"/>
        <v>4</v>
      </c>
      <c r="AY441">
        <f t="shared" si="34"/>
        <v>7</v>
      </c>
      <c r="AZ441">
        <f t="shared" si="34"/>
        <v>7</v>
      </c>
      <c r="BA441">
        <f t="shared" si="34"/>
        <v>14</v>
      </c>
      <c r="BB441">
        <f t="shared" si="34"/>
        <v>9</v>
      </c>
      <c r="BC441">
        <f t="shared" si="34"/>
        <v>8</v>
      </c>
      <c r="BD441">
        <f t="shared" si="34"/>
        <v>5</v>
      </c>
      <c r="BE441">
        <f t="shared" si="34"/>
        <v>6</v>
      </c>
      <c r="BF441">
        <f t="shared" si="34"/>
        <v>11</v>
      </c>
      <c r="BG441">
        <v>1000</v>
      </c>
      <c r="BH441">
        <f>modell_2!BG482</f>
        <v>950.6</v>
      </c>
      <c r="BI441">
        <v>2016</v>
      </c>
      <c r="BJ441" s="25">
        <v>4</v>
      </c>
    </row>
    <row r="442" spans="1:62" x14ac:dyDescent="0.3">
      <c r="A442" t="str">
        <f t="shared" si="18"/>
        <v>5_2016</v>
      </c>
      <c r="B442">
        <f t="shared" si="19"/>
        <v>4</v>
      </c>
      <c r="C442">
        <f t="shared" si="34"/>
        <v>4</v>
      </c>
      <c r="D442">
        <f t="shared" si="34"/>
        <v>1</v>
      </c>
      <c r="E442">
        <f t="shared" si="34"/>
        <v>4</v>
      </c>
      <c r="F442">
        <f t="shared" si="34"/>
        <v>1</v>
      </c>
      <c r="G442">
        <f t="shared" si="34"/>
        <v>2</v>
      </c>
      <c r="H442">
        <f t="shared" si="34"/>
        <v>1</v>
      </c>
      <c r="I442">
        <f t="shared" si="34"/>
        <v>1</v>
      </c>
      <c r="J442">
        <f t="shared" si="34"/>
        <v>1</v>
      </c>
      <c r="K442">
        <f t="shared" si="34"/>
        <v>1</v>
      </c>
      <c r="L442">
        <f t="shared" si="34"/>
        <v>1</v>
      </c>
      <c r="M442">
        <f t="shared" si="34"/>
        <v>2</v>
      </c>
      <c r="N442">
        <f t="shared" ref="C442:BF447" si="35">INT(N127/20)+1</f>
        <v>2</v>
      </c>
      <c r="O442">
        <f t="shared" si="35"/>
        <v>1</v>
      </c>
      <c r="P442">
        <f t="shared" si="35"/>
        <v>1</v>
      </c>
      <c r="Q442">
        <f t="shared" si="35"/>
        <v>1</v>
      </c>
      <c r="R442">
        <f t="shared" si="35"/>
        <v>1</v>
      </c>
      <c r="S442">
        <f t="shared" si="35"/>
        <v>3</v>
      </c>
      <c r="T442">
        <f t="shared" si="35"/>
        <v>7</v>
      </c>
      <c r="U442">
        <f t="shared" si="35"/>
        <v>3</v>
      </c>
      <c r="V442">
        <f t="shared" si="35"/>
        <v>3</v>
      </c>
      <c r="W442">
        <f t="shared" si="35"/>
        <v>1</v>
      </c>
      <c r="X442">
        <f t="shared" si="35"/>
        <v>1</v>
      </c>
      <c r="Y442">
        <f t="shared" si="35"/>
        <v>2</v>
      </c>
      <c r="Z442">
        <f t="shared" si="35"/>
        <v>1</v>
      </c>
      <c r="AA442">
        <f t="shared" si="35"/>
        <v>1</v>
      </c>
      <c r="AB442">
        <f t="shared" si="35"/>
        <v>1</v>
      </c>
      <c r="AC442">
        <f t="shared" si="35"/>
        <v>1</v>
      </c>
      <c r="AD442">
        <f t="shared" si="35"/>
        <v>11</v>
      </c>
      <c r="AE442">
        <f t="shared" si="35"/>
        <v>10</v>
      </c>
      <c r="AF442">
        <f t="shared" si="35"/>
        <v>7</v>
      </c>
      <c r="AG442">
        <f t="shared" si="35"/>
        <v>10</v>
      </c>
      <c r="AH442">
        <f t="shared" si="35"/>
        <v>2</v>
      </c>
      <c r="AI442">
        <f t="shared" si="35"/>
        <v>1</v>
      </c>
      <c r="AJ442">
        <f t="shared" si="35"/>
        <v>8</v>
      </c>
      <c r="AK442">
        <f t="shared" si="35"/>
        <v>1</v>
      </c>
      <c r="AL442">
        <f t="shared" si="35"/>
        <v>9</v>
      </c>
      <c r="AM442">
        <f t="shared" si="35"/>
        <v>16</v>
      </c>
      <c r="AN442">
        <f t="shared" si="35"/>
        <v>8</v>
      </c>
      <c r="AO442">
        <f t="shared" si="35"/>
        <v>5</v>
      </c>
      <c r="AP442">
        <f t="shared" si="35"/>
        <v>14</v>
      </c>
      <c r="AQ442">
        <f t="shared" si="35"/>
        <v>15</v>
      </c>
      <c r="AR442">
        <f t="shared" si="35"/>
        <v>5</v>
      </c>
      <c r="AS442">
        <f t="shared" si="35"/>
        <v>11</v>
      </c>
      <c r="AT442">
        <f t="shared" si="35"/>
        <v>7</v>
      </c>
      <c r="AU442">
        <f t="shared" si="35"/>
        <v>7</v>
      </c>
      <c r="AV442">
        <f t="shared" si="35"/>
        <v>2</v>
      </c>
      <c r="AW442">
        <f t="shared" si="35"/>
        <v>1</v>
      </c>
      <c r="AX442">
        <f t="shared" si="35"/>
        <v>9</v>
      </c>
      <c r="AY442">
        <f t="shared" si="35"/>
        <v>7</v>
      </c>
      <c r="AZ442">
        <f t="shared" si="35"/>
        <v>5</v>
      </c>
      <c r="BA442">
        <f t="shared" si="35"/>
        <v>5</v>
      </c>
      <c r="BB442">
        <f t="shared" si="35"/>
        <v>6</v>
      </c>
      <c r="BC442">
        <f t="shared" si="35"/>
        <v>2</v>
      </c>
      <c r="BD442">
        <f t="shared" si="35"/>
        <v>5</v>
      </c>
      <c r="BE442">
        <f t="shared" si="35"/>
        <v>6</v>
      </c>
      <c r="BF442">
        <f t="shared" si="35"/>
        <v>11</v>
      </c>
      <c r="BG442">
        <v>1000</v>
      </c>
      <c r="BH442">
        <f>modell_2!BG483</f>
        <v>1184.5</v>
      </c>
      <c r="BI442">
        <v>2016</v>
      </c>
      <c r="BJ442" s="25">
        <v>5</v>
      </c>
    </row>
    <row r="443" spans="1:62" x14ac:dyDescent="0.3">
      <c r="A443" t="str">
        <f t="shared" si="18"/>
        <v>6_2016</v>
      </c>
      <c r="B443">
        <f t="shared" si="19"/>
        <v>3</v>
      </c>
      <c r="C443">
        <f t="shared" si="35"/>
        <v>8</v>
      </c>
      <c r="D443">
        <f t="shared" si="35"/>
        <v>1</v>
      </c>
      <c r="E443">
        <f t="shared" si="35"/>
        <v>6</v>
      </c>
      <c r="F443">
        <f t="shared" si="35"/>
        <v>3</v>
      </c>
      <c r="G443">
        <f t="shared" si="35"/>
        <v>4</v>
      </c>
      <c r="H443">
        <f t="shared" si="35"/>
        <v>1</v>
      </c>
      <c r="I443">
        <f t="shared" si="35"/>
        <v>2</v>
      </c>
      <c r="J443">
        <f t="shared" si="35"/>
        <v>7</v>
      </c>
      <c r="K443">
        <f t="shared" si="35"/>
        <v>6</v>
      </c>
      <c r="L443">
        <f t="shared" si="35"/>
        <v>2</v>
      </c>
      <c r="M443">
        <f t="shared" si="35"/>
        <v>2</v>
      </c>
      <c r="N443">
        <f t="shared" si="35"/>
        <v>1</v>
      </c>
      <c r="O443">
        <f t="shared" si="35"/>
        <v>6</v>
      </c>
      <c r="P443">
        <f t="shared" si="35"/>
        <v>6</v>
      </c>
      <c r="Q443">
        <f t="shared" si="35"/>
        <v>1</v>
      </c>
      <c r="R443">
        <f t="shared" si="35"/>
        <v>1</v>
      </c>
      <c r="S443">
        <f t="shared" si="35"/>
        <v>7</v>
      </c>
      <c r="T443">
        <f t="shared" si="35"/>
        <v>7</v>
      </c>
      <c r="U443">
        <f t="shared" si="35"/>
        <v>7</v>
      </c>
      <c r="V443">
        <f t="shared" si="35"/>
        <v>9</v>
      </c>
      <c r="W443">
        <f t="shared" si="35"/>
        <v>1</v>
      </c>
      <c r="X443">
        <f t="shared" si="35"/>
        <v>2</v>
      </c>
      <c r="Y443">
        <f t="shared" si="35"/>
        <v>2</v>
      </c>
      <c r="Z443">
        <f t="shared" si="35"/>
        <v>6</v>
      </c>
      <c r="AA443">
        <f t="shared" si="35"/>
        <v>2</v>
      </c>
      <c r="AB443">
        <f t="shared" si="35"/>
        <v>3</v>
      </c>
      <c r="AC443">
        <f t="shared" si="35"/>
        <v>2</v>
      </c>
      <c r="AD443">
        <f t="shared" si="35"/>
        <v>8</v>
      </c>
      <c r="AE443">
        <f t="shared" si="35"/>
        <v>9</v>
      </c>
      <c r="AF443">
        <f t="shared" si="35"/>
        <v>5</v>
      </c>
      <c r="AG443">
        <f t="shared" si="35"/>
        <v>10</v>
      </c>
      <c r="AH443">
        <f t="shared" si="35"/>
        <v>7</v>
      </c>
      <c r="AI443">
        <f t="shared" si="35"/>
        <v>2</v>
      </c>
      <c r="AJ443">
        <f t="shared" si="35"/>
        <v>9</v>
      </c>
      <c r="AK443">
        <f t="shared" si="35"/>
        <v>3</v>
      </c>
      <c r="AL443">
        <f t="shared" si="35"/>
        <v>10</v>
      </c>
      <c r="AM443">
        <f t="shared" si="35"/>
        <v>16</v>
      </c>
      <c r="AN443">
        <f t="shared" si="35"/>
        <v>9</v>
      </c>
      <c r="AO443">
        <f t="shared" si="35"/>
        <v>3</v>
      </c>
      <c r="AP443">
        <f t="shared" si="35"/>
        <v>15</v>
      </c>
      <c r="AQ443">
        <f t="shared" si="35"/>
        <v>15</v>
      </c>
      <c r="AR443">
        <f t="shared" si="35"/>
        <v>4</v>
      </c>
      <c r="AS443">
        <f t="shared" si="35"/>
        <v>10</v>
      </c>
      <c r="AT443">
        <f t="shared" si="35"/>
        <v>7</v>
      </c>
      <c r="AU443">
        <f t="shared" si="35"/>
        <v>8</v>
      </c>
      <c r="AV443">
        <f t="shared" si="35"/>
        <v>7</v>
      </c>
      <c r="AW443">
        <f t="shared" si="35"/>
        <v>8</v>
      </c>
      <c r="AX443">
        <f t="shared" si="35"/>
        <v>9</v>
      </c>
      <c r="AY443">
        <f t="shared" si="35"/>
        <v>9</v>
      </c>
      <c r="AZ443">
        <f t="shared" si="35"/>
        <v>8</v>
      </c>
      <c r="BA443">
        <f t="shared" si="35"/>
        <v>6</v>
      </c>
      <c r="BB443">
        <f t="shared" si="35"/>
        <v>9</v>
      </c>
      <c r="BC443">
        <f t="shared" si="35"/>
        <v>1</v>
      </c>
      <c r="BD443">
        <f t="shared" si="35"/>
        <v>8</v>
      </c>
      <c r="BE443">
        <f t="shared" si="35"/>
        <v>2</v>
      </c>
      <c r="BF443">
        <f t="shared" si="35"/>
        <v>12</v>
      </c>
      <c r="BG443">
        <v>1000</v>
      </c>
      <c r="BH443">
        <f>modell_2!BG484</f>
        <v>1117.8</v>
      </c>
      <c r="BI443">
        <v>2016</v>
      </c>
      <c r="BJ443" s="25">
        <v>6</v>
      </c>
    </row>
    <row r="444" spans="1:62" x14ac:dyDescent="0.3">
      <c r="A444" t="str">
        <f t="shared" si="18"/>
        <v>7_2016</v>
      </c>
      <c r="B444">
        <f t="shared" si="19"/>
        <v>2</v>
      </c>
      <c r="C444">
        <f t="shared" si="35"/>
        <v>8</v>
      </c>
      <c r="D444">
        <f t="shared" si="35"/>
        <v>9</v>
      </c>
      <c r="E444">
        <f t="shared" si="35"/>
        <v>9</v>
      </c>
      <c r="F444">
        <f t="shared" si="35"/>
        <v>11</v>
      </c>
      <c r="G444">
        <f t="shared" si="35"/>
        <v>10</v>
      </c>
      <c r="H444">
        <f t="shared" si="35"/>
        <v>1</v>
      </c>
      <c r="I444">
        <f t="shared" si="35"/>
        <v>13</v>
      </c>
      <c r="J444">
        <f t="shared" si="35"/>
        <v>9</v>
      </c>
      <c r="K444">
        <f t="shared" si="35"/>
        <v>14</v>
      </c>
      <c r="L444">
        <f t="shared" si="35"/>
        <v>11</v>
      </c>
      <c r="M444">
        <f t="shared" si="35"/>
        <v>14</v>
      </c>
      <c r="N444">
        <f t="shared" si="35"/>
        <v>5</v>
      </c>
      <c r="O444">
        <f t="shared" si="35"/>
        <v>8</v>
      </c>
      <c r="P444">
        <f t="shared" si="35"/>
        <v>7</v>
      </c>
      <c r="Q444">
        <f t="shared" si="35"/>
        <v>4</v>
      </c>
      <c r="R444">
        <f t="shared" si="35"/>
        <v>12</v>
      </c>
      <c r="S444">
        <f t="shared" si="35"/>
        <v>11</v>
      </c>
      <c r="T444">
        <f t="shared" si="35"/>
        <v>7</v>
      </c>
      <c r="U444">
        <f t="shared" si="35"/>
        <v>10</v>
      </c>
      <c r="V444">
        <f t="shared" si="35"/>
        <v>9</v>
      </c>
      <c r="W444">
        <f t="shared" si="35"/>
        <v>12</v>
      </c>
      <c r="X444">
        <f t="shared" si="35"/>
        <v>4</v>
      </c>
      <c r="Y444">
        <f t="shared" si="35"/>
        <v>7</v>
      </c>
      <c r="Z444">
        <f t="shared" si="35"/>
        <v>13</v>
      </c>
      <c r="AA444">
        <f t="shared" si="35"/>
        <v>5</v>
      </c>
      <c r="AB444">
        <f t="shared" si="35"/>
        <v>10</v>
      </c>
      <c r="AC444">
        <f t="shared" si="35"/>
        <v>4</v>
      </c>
      <c r="AD444">
        <f t="shared" si="35"/>
        <v>7</v>
      </c>
      <c r="AE444">
        <f t="shared" si="35"/>
        <v>10</v>
      </c>
      <c r="AF444">
        <f t="shared" si="35"/>
        <v>5</v>
      </c>
      <c r="AG444">
        <f t="shared" si="35"/>
        <v>10</v>
      </c>
      <c r="AH444">
        <f t="shared" si="35"/>
        <v>6</v>
      </c>
      <c r="AI444">
        <f t="shared" si="35"/>
        <v>5</v>
      </c>
      <c r="AJ444">
        <f t="shared" si="35"/>
        <v>8</v>
      </c>
      <c r="AK444">
        <f t="shared" si="35"/>
        <v>9</v>
      </c>
      <c r="AL444">
        <f t="shared" si="35"/>
        <v>10</v>
      </c>
      <c r="AM444">
        <f t="shared" si="35"/>
        <v>15</v>
      </c>
      <c r="AN444">
        <f t="shared" si="35"/>
        <v>7</v>
      </c>
      <c r="AO444">
        <f t="shared" si="35"/>
        <v>9</v>
      </c>
      <c r="AP444">
        <f t="shared" si="35"/>
        <v>15</v>
      </c>
      <c r="AQ444">
        <f t="shared" si="35"/>
        <v>15</v>
      </c>
      <c r="AR444">
        <f t="shared" si="35"/>
        <v>6</v>
      </c>
      <c r="AS444">
        <f t="shared" si="35"/>
        <v>11</v>
      </c>
      <c r="AT444">
        <f t="shared" si="35"/>
        <v>9</v>
      </c>
      <c r="AU444">
        <f t="shared" si="35"/>
        <v>8</v>
      </c>
      <c r="AV444">
        <f t="shared" si="35"/>
        <v>7</v>
      </c>
      <c r="AW444">
        <f t="shared" si="35"/>
        <v>7</v>
      </c>
      <c r="AX444">
        <f t="shared" si="35"/>
        <v>9</v>
      </c>
      <c r="AY444">
        <f t="shared" si="35"/>
        <v>8</v>
      </c>
      <c r="AZ444">
        <f t="shared" si="35"/>
        <v>7</v>
      </c>
      <c r="BA444">
        <f t="shared" si="35"/>
        <v>9</v>
      </c>
      <c r="BB444">
        <f t="shared" si="35"/>
        <v>9</v>
      </c>
      <c r="BC444">
        <f t="shared" si="35"/>
        <v>1</v>
      </c>
      <c r="BD444">
        <f t="shared" si="35"/>
        <v>7</v>
      </c>
      <c r="BE444">
        <f t="shared" si="35"/>
        <v>5</v>
      </c>
      <c r="BF444">
        <f t="shared" si="35"/>
        <v>10</v>
      </c>
      <c r="BG444">
        <v>1000</v>
      </c>
      <c r="BH444">
        <f>modell_2!BG485</f>
        <v>945.9</v>
      </c>
      <c r="BI444">
        <v>2016</v>
      </c>
      <c r="BJ444" s="25">
        <v>7</v>
      </c>
    </row>
    <row r="445" spans="1:62" x14ac:dyDescent="0.3">
      <c r="A445" t="str">
        <f t="shared" ref="A445:A508" si="36">A130</f>
        <v>8_2016</v>
      </c>
      <c r="B445">
        <f t="shared" ref="B445:B508" si="37">INT(B130/20)+1</f>
        <v>7</v>
      </c>
      <c r="C445">
        <f t="shared" si="35"/>
        <v>8</v>
      </c>
      <c r="D445">
        <f t="shared" si="35"/>
        <v>8</v>
      </c>
      <c r="E445">
        <f t="shared" si="35"/>
        <v>13</v>
      </c>
      <c r="F445">
        <f t="shared" si="35"/>
        <v>12</v>
      </c>
      <c r="G445">
        <f t="shared" si="35"/>
        <v>14</v>
      </c>
      <c r="H445">
        <f t="shared" si="35"/>
        <v>1</v>
      </c>
      <c r="I445">
        <f t="shared" si="35"/>
        <v>14</v>
      </c>
      <c r="J445">
        <f t="shared" si="35"/>
        <v>8</v>
      </c>
      <c r="K445">
        <f t="shared" si="35"/>
        <v>12</v>
      </c>
      <c r="L445">
        <f t="shared" si="35"/>
        <v>10</v>
      </c>
      <c r="M445">
        <f t="shared" si="35"/>
        <v>14</v>
      </c>
      <c r="N445">
        <f t="shared" si="35"/>
        <v>5</v>
      </c>
      <c r="O445">
        <f t="shared" si="35"/>
        <v>9</v>
      </c>
      <c r="P445">
        <f t="shared" si="35"/>
        <v>8</v>
      </c>
      <c r="Q445">
        <f t="shared" si="35"/>
        <v>4</v>
      </c>
      <c r="R445">
        <f t="shared" si="35"/>
        <v>11</v>
      </c>
      <c r="S445">
        <f t="shared" si="35"/>
        <v>4</v>
      </c>
      <c r="T445">
        <f t="shared" si="35"/>
        <v>7</v>
      </c>
      <c r="U445">
        <f t="shared" si="35"/>
        <v>11</v>
      </c>
      <c r="V445">
        <f t="shared" si="35"/>
        <v>8</v>
      </c>
      <c r="W445">
        <f t="shared" si="35"/>
        <v>11</v>
      </c>
      <c r="X445">
        <f t="shared" si="35"/>
        <v>3</v>
      </c>
      <c r="Y445">
        <f t="shared" si="35"/>
        <v>9</v>
      </c>
      <c r="Z445">
        <f t="shared" si="35"/>
        <v>13</v>
      </c>
      <c r="AA445">
        <f t="shared" si="35"/>
        <v>5</v>
      </c>
      <c r="AB445">
        <f t="shared" si="35"/>
        <v>12</v>
      </c>
      <c r="AC445">
        <f t="shared" si="35"/>
        <v>4</v>
      </c>
      <c r="AD445">
        <f t="shared" si="35"/>
        <v>7</v>
      </c>
      <c r="AE445">
        <f t="shared" si="35"/>
        <v>10</v>
      </c>
      <c r="AF445">
        <f t="shared" si="35"/>
        <v>5</v>
      </c>
      <c r="AG445">
        <f t="shared" si="35"/>
        <v>9</v>
      </c>
      <c r="AH445">
        <f t="shared" si="35"/>
        <v>7</v>
      </c>
      <c r="AI445">
        <f t="shared" si="35"/>
        <v>5</v>
      </c>
      <c r="AJ445">
        <f t="shared" si="35"/>
        <v>1</v>
      </c>
      <c r="AK445">
        <f t="shared" si="35"/>
        <v>10</v>
      </c>
      <c r="AL445">
        <f t="shared" si="35"/>
        <v>10</v>
      </c>
      <c r="AM445">
        <f t="shared" si="35"/>
        <v>12</v>
      </c>
      <c r="AN445">
        <f t="shared" si="35"/>
        <v>9</v>
      </c>
      <c r="AO445">
        <f t="shared" si="35"/>
        <v>10</v>
      </c>
      <c r="AP445">
        <f t="shared" si="35"/>
        <v>15</v>
      </c>
      <c r="AQ445">
        <f t="shared" si="35"/>
        <v>15</v>
      </c>
      <c r="AR445">
        <f t="shared" si="35"/>
        <v>4</v>
      </c>
      <c r="AS445">
        <f t="shared" si="35"/>
        <v>10</v>
      </c>
      <c r="AT445">
        <f t="shared" si="35"/>
        <v>8</v>
      </c>
      <c r="AU445">
        <f t="shared" si="35"/>
        <v>6</v>
      </c>
      <c r="AV445">
        <f t="shared" si="35"/>
        <v>8</v>
      </c>
      <c r="AW445">
        <f t="shared" si="35"/>
        <v>7</v>
      </c>
      <c r="AX445">
        <f t="shared" si="35"/>
        <v>13</v>
      </c>
      <c r="AY445">
        <f t="shared" si="35"/>
        <v>8</v>
      </c>
      <c r="AZ445">
        <f t="shared" si="35"/>
        <v>8</v>
      </c>
      <c r="BA445">
        <f t="shared" si="35"/>
        <v>12</v>
      </c>
      <c r="BB445">
        <f t="shared" si="35"/>
        <v>4</v>
      </c>
      <c r="BC445">
        <f t="shared" si="35"/>
        <v>5</v>
      </c>
      <c r="BD445">
        <f t="shared" si="35"/>
        <v>8</v>
      </c>
      <c r="BE445">
        <f t="shared" si="35"/>
        <v>2</v>
      </c>
      <c r="BF445">
        <f t="shared" si="35"/>
        <v>12</v>
      </c>
      <c r="BG445">
        <v>1000</v>
      </c>
      <c r="BH445">
        <f>modell_2!BG486</f>
        <v>972.2</v>
      </c>
      <c r="BI445">
        <v>2016</v>
      </c>
      <c r="BJ445" s="25">
        <v>8</v>
      </c>
    </row>
    <row r="446" spans="1:62" x14ac:dyDescent="0.3">
      <c r="A446" t="str">
        <f t="shared" si="36"/>
        <v>9_2016</v>
      </c>
      <c r="B446">
        <f t="shared" si="37"/>
        <v>7</v>
      </c>
      <c r="C446">
        <f t="shared" ref="C446:Q446" si="38">INT(C131/20)+1</f>
        <v>8</v>
      </c>
      <c r="D446">
        <f t="shared" si="38"/>
        <v>9</v>
      </c>
      <c r="E446">
        <f t="shared" si="38"/>
        <v>14</v>
      </c>
      <c r="F446">
        <f t="shared" si="38"/>
        <v>12</v>
      </c>
      <c r="G446">
        <f t="shared" si="38"/>
        <v>13</v>
      </c>
      <c r="H446">
        <f t="shared" si="38"/>
        <v>2</v>
      </c>
      <c r="I446">
        <f t="shared" si="38"/>
        <v>14</v>
      </c>
      <c r="J446">
        <f t="shared" si="38"/>
        <v>9</v>
      </c>
      <c r="K446">
        <f t="shared" si="38"/>
        <v>14</v>
      </c>
      <c r="L446">
        <f t="shared" si="38"/>
        <v>11</v>
      </c>
      <c r="M446">
        <f t="shared" si="38"/>
        <v>14</v>
      </c>
      <c r="N446">
        <f t="shared" si="38"/>
        <v>6</v>
      </c>
      <c r="O446">
        <f t="shared" si="38"/>
        <v>8</v>
      </c>
      <c r="P446">
        <f t="shared" si="38"/>
        <v>8</v>
      </c>
      <c r="Q446">
        <f t="shared" si="38"/>
        <v>4</v>
      </c>
      <c r="R446">
        <f t="shared" si="35"/>
        <v>13</v>
      </c>
      <c r="S446">
        <f t="shared" si="35"/>
        <v>10</v>
      </c>
      <c r="T446">
        <f t="shared" si="35"/>
        <v>7</v>
      </c>
      <c r="U446">
        <f t="shared" si="35"/>
        <v>11</v>
      </c>
      <c r="V446">
        <f t="shared" si="35"/>
        <v>9</v>
      </c>
      <c r="W446">
        <f t="shared" si="35"/>
        <v>12</v>
      </c>
      <c r="X446">
        <f t="shared" si="35"/>
        <v>1</v>
      </c>
      <c r="Y446">
        <f t="shared" si="35"/>
        <v>4</v>
      </c>
      <c r="Z446">
        <f t="shared" si="35"/>
        <v>12</v>
      </c>
      <c r="AA446">
        <f t="shared" si="35"/>
        <v>4</v>
      </c>
      <c r="AB446">
        <f t="shared" si="35"/>
        <v>12</v>
      </c>
      <c r="AC446">
        <f t="shared" si="35"/>
        <v>3</v>
      </c>
      <c r="AD446">
        <f t="shared" si="35"/>
        <v>10</v>
      </c>
      <c r="AE446">
        <f t="shared" si="35"/>
        <v>10</v>
      </c>
      <c r="AF446">
        <f t="shared" si="35"/>
        <v>7</v>
      </c>
      <c r="AG446">
        <f t="shared" si="35"/>
        <v>10</v>
      </c>
      <c r="AH446">
        <f t="shared" si="35"/>
        <v>6</v>
      </c>
      <c r="AI446">
        <f t="shared" si="35"/>
        <v>5</v>
      </c>
      <c r="AJ446">
        <f t="shared" si="35"/>
        <v>9</v>
      </c>
      <c r="AK446">
        <f t="shared" si="35"/>
        <v>10</v>
      </c>
      <c r="AL446">
        <f t="shared" si="35"/>
        <v>10</v>
      </c>
      <c r="AM446">
        <f t="shared" si="35"/>
        <v>13</v>
      </c>
      <c r="AN446">
        <f t="shared" si="35"/>
        <v>8</v>
      </c>
      <c r="AO446">
        <f t="shared" si="35"/>
        <v>11</v>
      </c>
      <c r="AP446">
        <f t="shared" si="35"/>
        <v>14</v>
      </c>
      <c r="AQ446">
        <f t="shared" si="35"/>
        <v>16</v>
      </c>
      <c r="AR446">
        <f t="shared" si="35"/>
        <v>6</v>
      </c>
      <c r="AS446">
        <f t="shared" si="35"/>
        <v>10</v>
      </c>
      <c r="AT446">
        <f t="shared" si="35"/>
        <v>9</v>
      </c>
      <c r="AU446">
        <f t="shared" si="35"/>
        <v>6</v>
      </c>
      <c r="AV446">
        <f t="shared" si="35"/>
        <v>7</v>
      </c>
      <c r="AW446">
        <f t="shared" si="35"/>
        <v>8</v>
      </c>
      <c r="AX446">
        <f t="shared" si="35"/>
        <v>16</v>
      </c>
      <c r="AY446">
        <f t="shared" si="35"/>
        <v>7</v>
      </c>
      <c r="AZ446">
        <f t="shared" si="35"/>
        <v>5</v>
      </c>
      <c r="BA446">
        <f t="shared" si="35"/>
        <v>9</v>
      </c>
      <c r="BB446">
        <f t="shared" si="35"/>
        <v>6</v>
      </c>
      <c r="BC446">
        <f t="shared" si="35"/>
        <v>7</v>
      </c>
      <c r="BD446">
        <f t="shared" si="35"/>
        <v>6</v>
      </c>
      <c r="BE446">
        <f t="shared" si="35"/>
        <v>1</v>
      </c>
      <c r="BF446">
        <f t="shared" si="35"/>
        <v>11</v>
      </c>
      <c r="BG446">
        <v>1000</v>
      </c>
      <c r="BH446">
        <f>modell_2!BG487</f>
        <v>923.3</v>
      </c>
      <c r="BI446">
        <v>2016</v>
      </c>
      <c r="BJ446" s="25">
        <v>9</v>
      </c>
    </row>
    <row r="447" spans="1:62" x14ac:dyDescent="0.3">
      <c r="A447" t="str">
        <f t="shared" si="36"/>
        <v>10_2016</v>
      </c>
      <c r="B447">
        <f t="shared" si="37"/>
        <v>9</v>
      </c>
      <c r="C447">
        <f t="shared" si="35"/>
        <v>7</v>
      </c>
      <c r="D447">
        <f t="shared" ref="C447:BF451" si="39">INT(D132/20)+1</f>
        <v>5</v>
      </c>
      <c r="E447">
        <f t="shared" si="39"/>
        <v>13</v>
      </c>
      <c r="F447">
        <f t="shared" si="39"/>
        <v>9</v>
      </c>
      <c r="G447">
        <f t="shared" si="39"/>
        <v>11</v>
      </c>
      <c r="H447">
        <f t="shared" si="39"/>
        <v>1</v>
      </c>
      <c r="I447">
        <f t="shared" si="39"/>
        <v>13</v>
      </c>
      <c r="J447">
        <f t="shared" si="39"/>
        <v>8</v>
      </c>
      <c r="K447">
        <f t="shared" si="39"/>
        <v>10</v>
      </c>
      <c r="L447">
        <f t="shared" si="39"/>
        <v>10</v>
      </c>
      <c r="M447">
        <f t="shared" si="39"/>
        <v>14</v>
      </c>
      <c r="N447">
        <f t="shared" si="39"/>
        <v>5</v>
      </c>
      <c r="O447">
        <f t="shared" si="39"/>
        <v>7</v>
      </c>
      <c r="P447">
        <f t="shared" si="39"/>
        <v>8</v>
      </c>
      <c r="Q447">
        <f t="shared" si="39"/>
        <v>4</v>
      </c>
      <c r="R447">
        <f t="shared" si="39"/>
        <v>12</v>
      </c>
      <c r="S447">
        <f t="shared" si="39"/>
        <v>10</v>
      </c>
      <c r="T447">
        <f t="shared" si="39"/>
        <v>7</v>
      </c>
      <c r="U447">
        <f t="shared" si="39"/>
        <v>10</v>
      </c>
      <c r="V447">
        <f t="shared" si="39"/>
        <v>8</v>
      </c>
      <c r="W447">
        <f t="shared" si="39"/>
        <v>11</v>
      </c>
      <c r="X447">
        <f t="shared" si="39"/>
        <v>4</v>
      </c>
      <c r="Y447">
        <f t="shared" si="39"/>
        <v>10</v>
      </c>
      <c r="Z447">
        <f t="shared" si="39"/>
        <v>12</v>
      </c>
      <c r="AA447">
        <f t="shared" si="39"/>
        <v>5</v>
      </c>
      <c r="AB447">
        <f t="shared" si="39"/>
        <v>9</v>
      </c>
      <c r="AC447">
        <f t="shared" si="39"/>
        <v>4</v>
      </c>
      <c r="AD447">
        <f t="shared" si="39"/>
        <v>11</v>
      </c>
      <c r="AE447">
        <f t="shared" si="39"/>
        <v>10</v>
      </c>
      <c r="AF447">
        <f t="shared" si="39"/>
        <v>7</v>
      </c>
      <c r="AG447">
        <f t="shared" si="39"/>
        <v>10</v>
      </c>
      <c r="AH447">
        <f t="shared" si="39"/>
        <v>7</v>
      </c>
      <c r="AI447">
        <f t="shared" si="39"/>
        <v>5</v>
      </c>
      <c r="AJ447">
        <f t="shared" si="39"/>
        <v>9</v>
      </c>
      <c r="AK447">
        <f t="shared" si="39"/>
        <v>8</v>
      </c>
      <c r="AL447">
        <f t="shared" si="39"/>
        <v>9</v>
      </c>
      <c r="AM447">
        <f t="shared" si="39"/>
        <v>10</v>
      </c>
      <c r="AN447">
        <f t="shared" si="39"/>
        <v>10</v>
      </c>
      <c r="AO447">
        <f t="shared" si="39"/>
        <v>10</v>
      </c>
      <c r="AP447">
        <f t="shared" si="39"/>
        <v>15</v>
      </c>
      <c r="AQ447">
        <f t="shared" si="39"/>
        <v>15</v>
      </c>
      <c r="AR447">
        <f t="shared" si="39"/>
        <v>4</v>
      </c>
      <c r="AS447">
        <f t="shared" si="39"/>
        <v>11</v>
      </c>
      <c r="AT447">
        <f t="shared" si="39"/>
        <v>9</v>
      </c>
      <c r="AU447">
        <f t="shared" si="39"/>
        <v>7</v>
      </c>
      <c r="AV447">
        <f t="shared" si="39"/>
        <v>7</v>
      </c>
      <c r="AW447">
        <f t="shared" si="39"/>
        <v>8</v>
      </c>
      <c r="AX447">
        <f t="shared" si="39"/>
        <v>7</v>
      </c>
      <c r="AY447">
        <f t="shared" si="39"/>
        <v>8</v>
      </c>
      <c r="AZ447">
        <f t="shared" si="39"/>
        <v>6</v>
      </c>
      <c r="BA447">
        <f t="shared" si="39"/>
        <v>15</v>
      </c>
      <c r="BB447">
        <f t="shared" si="39"/>
        <v>8</v>
      </c>
      <c r="BC447">
        <f t="shared" si="39"/>
        <v>9</v>
      </c>
      <c r="BD447">
        <f t="shared" si="39"/>
        <v>7</v>
      </c>
      <c r="BE447">
        <f t="shared" si="39"/>
        <v>6</v>
      </c>
      <c r="BF447">
        <f t="shared" si="39"/>
        <v>12</v>
      </c>
      <c r="BG447">
        <v>1000</v>
      </c>
      <c r="BH447">
        <f>modell_2!BG488</f>
        <v>928</v>
      </c>
      <c r="BI447">
        <v>2016</v>
      </c>
      <c r="BJ447" s="25">
        <v>10</v>
      </c>
    </row>
    <row r="448" spans="1:62" x14ac:dyDescent="0.3">
      <c r="A448" t="str">
        <f t="shared" si="36"/>
        <v>11_2016</v>
      </c>
      <c r="B448">
        <f t="shared" si="37"/>
        <v>8</v>
      </c>
      <c r="C448">
        <f t="shared" si="39"/>
        <v>8</v>
      </c>
      <c r="D448">
        <f t="shared" si="39"/>
        <v>8</v>
      </c>
      <c r="E448">
        <f t="shared" si="39"/>
        <v>14</v>
      </c>
      <c r="F448">
        <f t="shared" si="39"/>
        <v>11</v>
      </c>
      <c r="G448">
        <f t="shared" si="39"/>
        <v>13</v>
      </c>
      <c r="H448">
        <f t="shared" si="39"/>
        <v>2</v>
      </c>
      <c r="I448">
        <f t="shared" si="39"/>
        <v>14</v>
      </c>
      <c r="J448">
        <f t="shared" si="39"/>
        <v>8</v>
      </c>
      <c r="K448">
        <f t="shared" si="39"/>
        <v>14</v>
      </c>
      <c r="L448">
        <f t="shared" si="39"/>
        <v>10</v>
      </c>
      <c r="M448">
        <f t="shared" si="39"/>
        <v>14</v>
      </c>
      <c r="N448">
        <f t="shared" si="39"/>
        <v>6</v>
      </c>
      <c r="O448">
        <f t="shared" si="39"/>
        <v>8</v>
      </c>
      <c r="P448">
        <f t="shared" si="39"/>
        <v>8</v>
      </c>
      <c r="Q448">
        <f t="shared" si="39"/>
        <v>4</v>
      </c>
      <c r="R448">
        <f t="shared" si="39"/>
        <v>13</v>
      </c>
      <c r="S448">
        <f t="shared" si="39"/>
        <v>10</v>
      </c>
      <c r="T448">
        <f t="shared" si="39"/>
        <v>8</v>
      </c>
      <c r="U448">
        <f t="shared" si="39"/>
        <v>10</v>
      </c>
      <c r="V448">
        <f t="shared" si="39"/>
        <v>8</v>
      </c>
      <c r="W448">
        <f t="shared" si="39"/>
        <v>11</v>
      </c>
      <c r="X448">
        <f t="shared" si="39"/>
        <v>4</v>
      </c>
      <c r="Y448">
        <f t="shared" si="39"/>
        <v>10</v>
      </c>
      <c r="Z448">
        <f t="shared" si="39"/>
        <v>12</v>
      </c>
      <c r="AA448">
        <f t="shared" si="39"/>
        <v>4</v>
      </c>
      <c r="AB448">
        <f t="shared" si="39"/>
        <v>11</v>
      </c>
      <c r="AC448">
        <f t="shared" si="39"/>
        <v>4</v>
      </c>
      <c r="AD448">
        <f t="shared" si="39"/>
        <v>11</v>
      </c>
      <c r="AE448">
        <f t="shared" si="39"/>
        <v>9</v>
      </c>
      <c r="AF448">
        <f t="shared" si="39"/>
        <v>8</v>
      </c>
      <c r="AG448">
        <f t="shared" si="39"/>
        <v>8</v>
      </c>
      <c r="AH448">
        <f t="shared" si="39"/>
        <v>6</v>
      </c>
      <c r="AI448">
        <f t="shared" si="39"/>
        <v>3</v>
      </c>
      <c r="AJ448">
        <f t="shared" si="39"/>
        <v>9</v>
      </c>
      <c r="AK448">
        <f t="shared" si="39"/>
        <v>10</v>
      </c>
      <c r="AL448">
        <f t="shared" si="39"/>
        <v>10</v>
      </c>
      <c r="AM448">
        <f t="shared" si="39"/>
        <v>16</v>
      </c>
      <c r="AN448">
        <f t="shared" si="39"/>
        <v>9</v>
      </c>
      <c r="AO448">
        <f t="shared" si="39"/>
        <v>10</v>
      </c>
      <c r="AP448">
        <f t="shared" si="39"/>
        <v>15</v>
      </c>
      <c r="AQ448">
        <f t="shared" si="39"/>
        <v>16</v>
      </c>
      <c r="AR448">
        <f t="shared" si="39"/>
        <v>6</v>
      </c>
      <c r="AS448">
        <f t="shared" si="39"/>
        <v>11</v>
      </c>
      <c r="AT448">
        <f t="shared" si="39"/>
        <v>9</v>
      </c>
      <c r="AU448">
        <f t="shared" si="39"/>
        <v>7</v>
      </c>
      <c r="AV448">
        <f t="shared" si="39"/>
        <v>9</v>
      </c>
      <c r="AW448">
        <f t="shared" si="39"/>
        <v>9</v>
      </c>
      <c r="AX448">
        <f t="shared" si="39"/>
        <v>10</v>
      </c>
      <c r="AY448">
        <f t="shared" si="39"/>
        <v>8</v>
      </c>
      <c r="AZ448">
        <f t="shared" si="39"/>
        <v>7</v>
      </c>
      <c r="BA448">
        <f t="shared" si="39"/>
        <v>15</v>
      </c>
      <c r="BB448">
        <f t="shared" si="39"/>
        <v>7</v>
      </c>
      <c r="BC448">
        <f t="shared" si="39"/>
        <v>7</v>
      </c>
      <c r="BD448">
        <f t="shared" si="39"/>
        <v>8</v>
      </c>
      <c r="BE448">
        <f t="shared" si="39"/>
        <v>2</v>
      </c>
      <c r="BF448">
        <f t="shared" si="39"/>
        <v>10</v>
      </c>
      <c r="BG448">
        <v>1000</v>
      </c>
      <c r="BH448">
        <f>modell_2!BG489</f>
        <v>932.8</v>
      </c>
      <c r="BI448">
        <v>2016</v>
      </c>
      <c r="BJ448" s="25">
        <v>11</v>
      </c>
    </row>
    <row r="449" spans="1:62" x14ac:dyDescent="0.3">
      <c r="A449" t="str">
        <f t="shared" si="36"/>
        <v>12_2016</v>
      </c>
      <c r="B449">
        <f t="shared" si="37"/>
        <v>5</v>
      </c>
      <c r="C449">
        <f t="shared" si="39"/>
        <v>4</v>
      </c>
      <c r="D449">
        <f t="shared" si="39"/>
        <v>4</v>
      </c>
      <c r="E449">
        <f t="shared" si="39"/>
        <v>12</v>
      </c>
      <c r="F449">
        <f t="shared" si="39"/>
        <v>9</v>
      </c>
      <c r="G449">
        <f t="shared" si="39"/>
        <v>8</v>
      </c>
      <c r="H449">
        <f t="shared" si="39"/>
        <v>1</v>
      </c>
      <c r="I449">
        <f t="shared" si="39"/>
        <v>14</v>
      </c>
      <c r="J449">
        <f t="shared" si="39"/>
        <v>7</v>
      </c>
      <c r="K449">
        <f t="shared" si="39"/>
        <v>8</v>
      </c>
      <c r="L449">
        <f t="shared" si="39"/>
        <v>10</v>
      </c>
      <c r="M449">
        <f t="shared" si="39"/>
        <v>13</v>
      </c>
      <c r="N449">
        <f t="shared" si="39"/>
        <v>3</v>
      </c>
      <c r="O449">
        <f t="shared" si="39"/>
        <v>8</v>
      </c>
      <c r="P449">
        <f t="shared" si="39"/>
        <v>8</v>
      </c>
      <c r="Q449">
        <f t="shared" si="39"/>
        <v>1</v>
      </c>
      <c r="R449">
        <f t="shared" si="39"/>
        <v>12</v>
      </c>
      <c r="S449">
        <f t="shared" si="39"/>
        <v>9</v>
      </c>
      <c r="T449">
        <f t="shared" si="39"/>
        <v>8</v>
      </c>
      <c r="U449">
        <f t="shared" si="39"/>
        <v>9</v>
      </c>
      <c r="V449">
        <f t="shared" si="39"/>
        <v>9</v>
      </c>
      <c r="W449">
        <f t="shared" si="39"/>
        <v>10</v>
      </c>
      <c r="X449">
        <f t="shared" si="39"/>
        <v>3</v>
      </c>
      <c r="Y449">
        <f t="shared" si="39"/>
        <v>10</v>
      </c>
      <c r="Z449">
        <f t="shared" si="39"/>
        <v>13</v>
      </c>
      <c r="AA449">
        <f t="shared" si="39"/>
        <v>5</v>
      </c>
      <c r="AB449">
        <f t="shared" si="39"/>
        <v>10</v>
      </c>
      <c r="AC449">
        <f t="shared" si="39"/>
        <v>4</v>
      </c>
      <c r="AD449">
        <f t="shared" si="39"/>
        <v>5</v>
      </c>
      <c r="AE449">
        <f t="shared" si="39"/>
        <v>9</v>
      </c>
      <c r="AF449">
        <f t="shared" si="39"/>
        <v>1</v>
      </c>
      <c r="AG449">
        <f t="shared" si="39"/>
        <v>8</v>
      </c>
      <c r="AH449">
        <f t="shared" si="39"/>
        <v>1</v>
      </c>
      <c r="AI449">
        <f t="shared" si="39"/>
        <v>5</v>
      </c>
      <c r="AJ449">
        <f t="shared" si="39"/>
        <v>9</v>
      </c>
      <c r="AK449">
        <f t="shared" si="39"/>
        <v>8</v>
      </c>
      <c r="AL449">
        <f t="shared" si="39"/>
        <v>9</v>
      </c>
      <c r="AM449">
        <f t="shared" si="39"/>
        <v>11</v>
      </c>
      <c r="AN449">
        <f t="shared" si="39"/>
        <v>9</v>
      </c>
      <c r="AO449">
        <f t="shared" si="39"/>
        <v>10</v>
      </c>
      <c r="AP449">
        <f t="shared" si="39"/>
        <v>14</v>
      </c>
      <c r="AQ449">
        <f t="shared" si="39"/>
        <v>15</v>
      </c>
      <c r="AR449">
        <f t="shared" si="39"/>
        <v>6</v>
      </c>
      <c r="AS449">
        <f t="shared" si="39"/>
        <v>10</v>
      </c>
      <c r="AT449">
        <f t="shared" si="39"/>
        <v>5</v>
      </c>
      <c r="AU449">
        <f t="shared" si="39"/>
        <v>7</v>
      </c>
      <c r="AV449">
        <f t="shared" si="39"/>
        <v>8</v>
      </c>
      <c r="AW449">
        <f t="shared" si="39"/>
        <v>8</v>
      </c>
      <c r="AX449">
        <f t="shared" si="39"/>
        <v>9</v>
      </c>
      <c r="AY449">
        <f t="shared" si="39"/>
        <v>7</v>
      </c>
      <c r="AZ449">
        <f t="shared" si="39"/>
        <v>6</v>
      </c>
      <c r="BA449">
        <f t="shared" si="39"/>
        <v>14</v>
      </c>
      <c r="BB449">
        <f t="shared" si="39"/>
        <v>5</v>
      </c>
      <c r="BC449">
        <f t="shared" si="39"/>
        <v>4</v>
      </c>
      <c r="BD449">
        <f t="shared" si="39"/>
        <v>8</v>
      </c>
      <c r="BE449">
        <f t="shared" si="39"/>
        <v>6</v>
      </c>
      <c r="BF449">
        <f t="shared" si="39"/>
        <v>10</v>
      </c>
      <c r="BG449">
        <v>1000</v>
      </c>
      <c r="BH449">
        <f>modell_2!BG490</f>
        <v>1071.5</v>
      </c>
      <c r="BI449">
        <v>2016</v>
      </c>
      <c r="BJ449" s="25">
        <v>12</v>
      </c>
    </row>
    <row r="450" spans="1:62" x14ac:dyDescent="0.3">
      <c r="A450" t="str">
        <f t="shared" si="36"/>
        <v>13_2016</v>
      </c>
      <c r="B450">
        <f t="shared" si="37"/>
        <v>9</v>
      </c>
      <c r="C450">
        <f t="shared" si="39"/>
        <v>8</v>
      </c>
      <c r="D450">
        <f t="shared" si="39"/>
        <v>7</v>
      </c>
      <c r="E450">
        <f t="shared" si="39"/>
        <v>14</v>
      </c>
      <c r="F450">
        <f t="shared" si="39"/>
        <v>12</v>
      </c>
      <c r="G450">
        <f t="shared" si="39"/>
        <v>13</v>
      </c>
      <c r="H450">
        <f t="shared" si="39"/>
        <v>2</v>
      </c>
      <c r="I450">
        <f t="shared" si="39"/>
        <v>14</v>
      </c>
      <c r="J450">
        <f t="shared" si="39"/>
        <v>9</v>
      </c>
      <c r="K450">
        <f t="shared" si="39"/>
        <v>14</v>
      </c>
      <c r="L450">
        <f t="shared" si="39"/>
        <v>9</v>
      </c>
      <c r="M450">
        <f t="shared" si="39"/>
        <v>14</v>
      </c>
      <c r="N450">
        <f t="shared" si="39"/>
        <v>6</v>
      </c>
      <c r="O450">
        <f t="shared" si="39"/>
        <v>8</v>
      </c>
      <c r="P450">
        <f t="shared" si="39"/>
        <v>8</v>
      </c>
      <c r="Q450">
        <f t="shared" si="39"/>
        <v>4</v>
      </c>
      <c r="R450">
        <f t="shared" si="39"/>
        <v>13</v>
      </c>
      <c r="S450">
        <f t="shared" si="39"/>
        <v>10</v>
      </c>
      <c r="T450">
        <f t="shared" si="39"/>
        <v>7</v>
      </c>
      <c r="U450">
        <f t="shared" si="39"/>
        <v>11</v>
      </c>
      <c r="V450">
        <f t="shared" si="39"/>
        <v>9</v>
      </c>
      <c r="W450">
        <f t="shared" si="39"/>
        <v>11</v>
      </c>
      <c r="X450">
        <f t="shared" si="39"/>
        <v>1</v>
      </c>
      <c r="Y450">
        <f t="shared" si="39"/>
        <v>8</v>
      </c>
      <c r="Z450">
        <f t="shared" si="39"/>
        <v>12</v>
      </c>
      <c r="AA450">
        <f t="shared" si="39"/>
        <v>4</v>
      </c>
      <c r="AB450">
        <f t="shared" si="39"/>
        <v>11</v>
      </c>
      <c r="AC450">
        <f t="shared" si="39"/>
        <v>4</v>
      </c>
      <c r="AD450">
        <f t="shared" si="39"/>
        <v>9</v>
      </c>
      <c r="AE450">
        <f t="shared" si="39"/>
        <v>9</v>
      </c>
      <c r="AF450">
        <f t="shared" si="39"/>
        <v>9</v>
      </c>
      <c r="AG450">
        <f t="shared" si="39"/>
        <v>8</v>
      </c>
      <c r="AH450">
        <f t="shared" si="39"/>
        <v>6</v>
      </c>
      <c r="AI450">
        <f t="shared" si="39"/>
        <v>3</v>
      </c>
      <c r="AJ450">
        <f t="shared" si="39"/>
        <v>9</v>
      </c>
      <c r="AK450">
        <f t="shared" si="39"/>
        <v>10</v>
      </c>
      <c r="AL450">
        <f t="shared" si="39"/>
        <v>10</v>
      </c>
      <c r="AM450">
        <f t="shared" si="39"/>
        <v>15</v>
      </c>
      <c r="AN450">
        <f t="shared" si="39"/>
        <v>8</v>
      </c>
      <c r="AO450">
        <f t="shared" si="39"/>
        <v>10</v>
      </c>
      <c r="AP450">
        <f t="shared" si="39"/>
        <v>15</v>
      </c>
      <c r="AQ450">
        <f t="shared" si="39"/>
        <v>15</v>
      </c>
      <c r="AR450">
        <f t="shared" si="39"/>
        <v>5</v>
      </c>
      <c r="AS450">
        <f t="shared" si="39"/>
        <v>11</v>
      </c>
      <c r="AT450">
        <f t="shared" si="39"/>
        <v>7</v>
      </c>
      <c r="AU450">
        <f t="shared" si="39"/>
        <v>7</v>
      </c>
      <c r="AV450">
        <f t="shared" si="39"/>
        <v>9</v>
      </c>
      <c r="AW450">
        <f t="shared" si="39"/>
        <v>8</v>
      </c>
      <c r="AX450">
        <f t="shared" si="39"/>
        <v>13</v>
      </c>
      <c r="AY450">
        <f t="shared" si="39"/>
        <v>4</v>
      </c>
      <c r="AZ450">
        <f t="shared" si="39"/>
        <v>7</v>
      </c>
      <c r="BA450">
        <f t="shared" si="39"/>
        <v>12</v>
      </c>
      <c r="BB450">
        <f t="shared" si="39"/>
        <v>9</v>
      </c>
      <c r="BC450">
        <f t="shared" si="39"/>
        <v>9</v>
      </c>
      <c r="BD450">
        <f t="shared" si="39"/>
        <v>6</v>
      </c>
      <c r="BE450">
        <f t="shared" si="39"/>
        <v>5</v>
      </c>
      <c r="BF450">
        <f t="shared" si="39"/>
        <v>11</v>
      </c>
      <c r="BG450">
        <v>1000</v>
      </c>
      <c r="BH450">
        <f>modell_2!BG491</f>
        <v>951.2</v>
      </c>
      <c r="BI450">
        <v>2016</v>
      </c>
      <c r="BJ450" s="25">
        <v>13</v>
      </c>
    </row>
    <row r="451" spans="1:62" x14ac:dyDescent="0.3">
      <c r="A451" t="str">
        <f t="shared" si="36"/>
        <v>14_2016</v>
      </c>
      <c r="B451">
        <f t="shared" si="37"/>
        <v>9</v>
      </c>
      <c r="C451">
        <f t="shared" si="39"/>
        <v>8</v>
      </c>
      <c r="D451">
        <f t="shared" si="39"/>
        <v>9</v>
      </c>
      <c r="E451">
        <f t="shared" si="39"/>
        <v>14</v>
      </c>
      <c r="F451">
        <f t="shared" si="39"/>
        <v>12</v>
      </c>
      <c r="G451">
        <f t="shared" si="39"/>
        <v>13</v>
      </c>
      <c r="H451">
        <f t="shared" si="39"/>
        <v>1</v>
      </c>
      <c r="I451">
        <f t="shared" si="39"/>
        <v>14</v>
      </c>
      <c r="J451">
        <f t="shared" si="39"/>
        <v>9</v>
      </c>
      <c r="K451">
        <f t="shared" si="39"/>
        <v>14</v>
      </c>
      <c r="L451">
        <f t="shared" si="39"/>
        <v>10</v>
      </c>
      <c r="M451">
        <f t="shared" si="39"/>
        <v>14</v>
      </c>
      <c r="N451">
        <f t="shared" si="39"/>
        <v>6</v>
      </c>
      <c r="O451">
        <f t="shared" si="39"/>
        <v>8</v>
      </c>
      <c r="P451">
        <f t="shared" si="39"/>
        <v>8</v>
      </c>
      <c r="Q451">
        <f t="shared" si="39"/>
        <v>4</v>
      </c>
      <c r="R451">
        <f t="shared" si="39"/>
        <v>13</v>
      </c>
      <c r="S451">
        <f t="shared" si="39"/>
        <v>11</v>
      </c>
      <c r="T451">
        <f t="shared" si="39"/>
        <v>8</v>
      </c>
      <c r="U451">
        <f t="shared" si="39"/>
        <v>11</v>
      </c>
      <c r="V451">
        <f t="shared" si="39"/>
        <v>8</v>
      </c>
      <c r="W451">
        <f t="shared" si="39"/>
        <v>11</v>
      </c>
      <c r="X451">
        <f t="shared" si="39"/>
        <v>3</v>
      </c>
      <c r="Y451">
        <f t="shared" si="39"/>
        <v>9</v>
      </c>
      <c r="Z451">
        <f t="shared" si="39"/>
        <v>13</v>
      </c>
      <c r="AA451">
        <f t="shared" si="39"/>
        <v>5</v>
      </c>
      <c r="AB451">
        <f t="shared" si="39"/>
        <v>12</v>
      </c>
      <c r="AC451">
        <f t="shared" si="39"/>
        <v>4</v>
      </c>
      <c r="AD451">
        <f t="shared" si="39"/>
        <v>10</v>
      </c>
      <c r="AE451">
        <f t="shared" si="39"/>
        <v>9</v>
      </c>
      <c r="AF451">
        <f t="shared" si="39"/>
        <v>9</v>
      </c>
      <c r="AG451">
        <f t="shared" si="39"/>
        <v>9</v>
      </c>
      <c r="AH451">
        <f t="shared" si="39"/>
        <v>6</v>
      </c>
      <c r="AI451">
        <f t="shared" ref="C451:BF456" si="40">INT(AI136/20)+1</f>
        <v>3</v>
      </c>
      <c r="AJ451">
        <f t="shared" si="40"/>
        <v>8</v>
      </c>
      <c r="AK451">
        <f t="shared" si="40"/>
        <v>10</v>
      </c>
      <c r="AL451">
        <f t="shared" si="40"/>
        <v>10</v>
      </c>
      <c r="AM451">
        <f t="shared" si="40"/>
        <v>16</v>
      </c>
      <c r="AN451">
        <f t="shared" si="40"/>
        <v>10</v>
      </c>
      <c r="AO451">
        <f t="shared" si="40"/>
        <v>10</v>
      </c>
      <c r="AP451">
        <f t="shared" si="40"/>
        <v>15</v>
      </c>
      <c r="AQ451">
        <f t="shared" si="40"/>
        <v>15</v>
      </c>
      <c r="AR451">
        <f t="shared" si="40"/>
        <v>4</v>
      </c>
      <c r="AS451">
        <f t="shared" si="40"/>
        <v>10</v>
      </c>
      <c r="AT451">
        <f t="shared" si="40"/>
        <v>9</v>
      </c>
      <c r="AU451">
        <f t="shared" si="40"/>
        <v>8</v>
      </c>
      <c r="AV451">
        <f t="shared" si="40"/>
        <v>9</v>
      </c>
      <c r="AW451">
        <f t="shared" si="40"/>
        <v>8</v>
      </c>
      <c r="AX451">
        <f t="shared" si="40"/>
        <v>15</v>
      </c>
      <c r="AY451">
        <f t="shared" si="40"/>
        <v>8</v>
      </c>
      <c r="AZ451">
        <f t="shared" si="40"/>
        <v>8</v>
      </c>
      <c r="BA451">
        <f t="shared" si="40"/>
        <v>13</v>
      </c>
      <c r="BB451">
        <f t="shared" si="40"/>
        <v>8</v>
      </c>
      <c r="BC451">
        <f t="shared" si="40"/>
        <v>9</v>
      </c>
      <c r="BD451">
        <f t="shared" si="40"/>
        <v>8</v>
      </c>
      <c r="BE451">
        <f t="shared" si="40"/>
        <v>6</v>
      </c>
      <c r="BF451">
        <f t="shared" si="40"/>
        <v>10</v>
      </c>
      <c r="BG451">
        <v>1000</v>
      </c>
      <c r="BH451">
        <f>modell_2!BG492</f>
        <v>925.4</v>
      </c>
      <c r="BI451">
        <v>2016</v>
      </c>
      <c r="BJ451" s="25">
        <v>14</v>
      </c>
    </row>
    <row r="452" spans="1:62" x14ac:dyDescent="0.3">
      <c r="A452" t="str">
        <f t="shared" si="36"/>
        <v>15_2016</v>
      </c>
      <c r="B452">
        <f t="shared" si="37"/>
        <v>8</v>
      </c>
      <c r="C452">
        <f t="shared" si="40"/>
        <v>7</v>
      </c>
      <c r="D452">
        <f t="shared" si="40"/>
        <v>9</v>
      </c>
      <c r="E452">
        <f t="shared" si="40"/>
        <v>13</v>
      </c>
      <c r="F452">
        <f t="shared" si="40"/>
        <v>9</v>
      </c>
      <c r="G452">
        <f t="shared" si="40"/>
        <v>10</v>
      </c>
      <c r="H452">
        <f t="shared" si="40"/>
        <v>1</v>
      </c>
      <c r="I452">
        <f t="shared" si="40"/>
        <v>14</v>
      </c>
      <c r="J452">
        <f t="shared" si="40"/>
        <v>8</v>
      </c>
      <c r="K452">
        <f t="shared" si="40"/>
        <v>10</v>
      </c>
      <c r="L452">
        <f t="shared" si="40"/>
        <v>10</v>
      </c>
      <c r="M452">
        <f t="shared" si="40"/>
        <v>14</v>
      </c>
      <c r="N452">
        <f t="shared" si="40"/>
        <v>5</v>
      </c>
      <c r="O452">
        <f t="shared" si="40"/>
        <v>8</v>
      </c>
      <c r="P452">
        <f t="shared" si="40"/>
        <v>8</v>
      </c>
      <c r="Q452">
        <f t="shared" si="40"/>
        <v>3</v>
      </c>
      <c r="R452">
        <f t="shared" si="40"/>
        <v>13</v>
      </c>
      <c r="S452">
        <f t="shared" si="40"/>
        <v>9</v>
      </c>
      <c r="T452">
        <f t="shared" si="40"/>
        <v>7</v>
      </c>
      <c r="U452">
        <f t="shared" si="40"/>
        <v>10</v>
      </c>
      <c r="V452">
        <f t="shared" si="40"/>
        <v>9</v>
      </c>
      <c r="W452">
        <f t="shared" si="40"/>
        <v>11</v>
      </c>
      <c r="X452">
        <f t="shared" si="40"/>
        <v>3</v>
      </c>
      <c r="Y452">
        <f t="shared" si="40"/>
        <v>9</v>
      </c>
      <c r="Z452">
        <f t="shared" si="40"/>
        <v>12</v>
      </c>
      <c r="AA452">
        <f t="shared" si="40"/>
        <v>5</v>
      </c>
      <c r="AB452">
        <f t="shared" si="40"/>
        <v>9</v>
      </c>
      <c r="AC452">
        <f t="shared" si="40"/>
        <v>4</v>
      </c>
      <c r="AD452">
        <f t="shared" si="40"/>
        <v>10</v>
      </c>
      <c r="AE452">
        <f t="shared" si="40"/>
        <v>10</v>
      </c>
      <c r="AF452">
        <f t="shared" si="40"/>
        <v>8</v>
      </c>
      <c r="AG452">
        <f t="shared" si="40"/>
        <v>9</v>
      </c>
      <c r="AH452">
        <f t="shared" si="40"/>
        <v>4</v>
      </c>
      <c r="AI452">
        <f t="shared" si="40"/>
        <v>5</v>
      </c>
      <c r="AJ452">
        <f t="shared" si="40"/>
        <v>9</v>
      </c>
      <c r="AK452">
        <f t="shared" si="40"/>
        <v>8</v>
      </c>
      <c r="AL452">
        <f t="shared" si="40"/>
        <v>10</v>
      </c>
      <c r="AM452">
        <f t="shared" si="40"/>
        <v>16</v>
      </c>
      <c r="AN452">
        <f t="shared" si="40"/>
        <v>9</v>
      </c>
      <c r="AO452">
        <f t="shared" si="40"/>
        <v>11</v>
      </c>
      <c r="AP452">
        <f t="shared" si="40"/>
        <v>15</v>
      </c>
      <c r="AQ452">
        <f t="shared" si="40"/>
        <v>16</v>
      </c>
      <c r="AR452">
        <f t="shared" si="40"/>
        <v>4</v>
      </c>
      <c r="AS452">
        <f t="shared" si="40"/>
        <v>7</v>
      </c>
      <c r="AT452">
        <f t="shared" si="40"/>
        <v>8</v>
      </c>
      <c r="AU452">
        <f t="shared" si="40"/>
        <v>7</v>
      </c>
      <c r="AV452">
        <f t="shared" si="40"/>
        <v>8</v>
      </c>
      <c r="AW452">
        <f t="shared" si="40"/>
        <v>8</v>
      </c>
      <c r="AX452">
        <f t="shared" si="40"/>
        <v>6</v>
      </c>
      <c r="AY452">
        <f t="shared" si="40"/>
        <v>8</v>
      </c>
      <c r="AZ452">
        <f t="shared" si="40"/>
        <v>8</v>
      </c>
      <c r="BA452">
        <f t="shared" si="40"/>
        <v>14</v>
      </c>
      <c r="BB452">
        <f t="shared" si="40"/>
        <v>9</v>
      </c>
      <c r="BC452">
        <f t="shared" si="40"/>
        <v>8</v>
      </c>
      <c r="BD452">
        <f t="shared" si="40"/>
        <v>5</v>
      </c>
      <c r="BE452">
        <f t="shared" si="40"/>
        <v>4</v>
      </c>
      <c r="BF452">
        <f t="shared" si="40"/>
        <v>12</v>
      </c>
      <c r="BG452">
        <v>1000</v>
      </c>
      <c r="BH452">
        <f>modell_2!BG493</f>
        <v>929.1</v>
      </c>
      <c r="BI452">
        <v>2016</v>
      </c>
      <c r="BJ452" s="25">
        <v>15</v>
      </c>
    </row>
    <row r="453" spans="1:62" x14ac:dyDescent="0.3">
      <c r="A453" t="str">
        <f t="shared" si="36"/>
        <v>16_2016</v>
      </c>
      <c r="B453">
        <f t="shared" si="37"/>
        <v>4</v>
      </c>
      <c r="C453">
        <f t="shared" si="40"/>
        <v>8</v>
      </c>
      <c r="D453">
        <f t="shared" si="40"/>
        <v>9</v>
      </c>
      <c r="E453">
        <f t="shared" si="40"/>
        <v>13</v>
      </c>
      <c r="F453">
        <f t="shared" si="40"/>
        <v>11</v>
      </c>
      <c r="G453">
        <f t="shared" si="40"/>
        <v>13</v>
      </c>
      <c r="H453">
        <f t="shared" si="40"/>
        <v>1</v>
      </c>
      <c r="I453">
        <f t="shared" si="40"/>
        <v>14</v>
      </c>
      <c r="J453">
        <f t="shared" si="40"/>
        <v>8</v>
      </c>
      <c r="K453">
        <f t="shared" si="40"/>
        <v>13</v>
      </c>
      <c r="L453">
        <f t="shared" si="40"/>
        <v>10</v>
      </c>
      <c r="M453">
        <f t="shared" si="40"/>
        <v>13</v>
      </c>
      <c r="N453">
        <f t="shared" si="40"/>
        <v>5</v>
      </c>
      <c r="O453">
        <f t="shared" si="40"/>
        <v>8</v>
      </c>
      <c r="P453">
        <f t="shared" si="40"/>
        <v>8</v>
      </c>
      <c r="Q453">
        <f t="shared" si="40"/>
        <v>4</v>
      </c>
      <c r="R453">
        <f t="shared" si="40"/>
        <v>13</v>
      </c>
      <c r="S453">
        <f t="shared" si="40"/>
        <v>11</v>
      </c>
      <c r="T453">
        <f t="shared" si="40"/>
        <v>7</v>
      </c>
      <c r="U453">
        <f t="shared" si="40"/>
        <v>11</v>
      </c>
      <c r="V453">
        <f t="shared" si="40"/>
        <v>8</v>
      </c>
      <c r="W453">
        <f t="shared" si="40"/>
        <v>10</v>
      </c>
      <c r="X453">
        <f t="shared" si="40"/>
        <v>2</v>
      </c>
      <c r="Y453">
        <f t="shared" si="40"/>
        <v>8</v>
      </c>
      <c r="Z453">
        <f t="shared" si="40"/>
        <v>11</v>
      </c>
      <c r="AA453">
        <f t="shared" si="40"/>
        <v>4</v>
      </c>
      <c r="AB453">
        <f t="shared" si="40"/>
        <v>11</v>
      </c>
      <c r="AC453">
        <f t="shared" si="40"/>
        <v>4</v>
      </c>
      <c r="AD453">
        <f t="shared" si="40"/>
        <v>8</v>
      </c>
      <c r="AE453">
        <f t="shared" si="40"/>
        <v>10</v>
      </c>
      <c r="AF453">
        <f t="shared" si="40"/>
        <v>8</v>
      </c>
      <c r="AG453">
        <f t="shared" si="40"/>
        <v>7</v>
      </c>
      <c r="AH453">
        <f t="shared" si="40"/>
        <v>4</v>
      </c>
      <c r="AI453">
        <f t="shared" si="40"/>
        <v>4</v>
      </c>
      <c r="AJ453">
        <f t="shared" si="40"/>
        <v>9</v>
      </c>
      <c r="AK453">
        <f t="shared" si="40"/>
        <v>9</v>
      </c>
      <c r="AL453">
        <f t="shared" si="40"/>
        <v>10</v>
      </c>
      <c r="AM453">
        <f t="shared" si="40"/>
        <v>16</v>
      </c>
      <c r="AN453">
        <f t="shared" si="40"/>
        <v>10</v>
      </c>
      <c r="AO453">
        <f t="shared" si="40"/>
        <v>9</v>
      </c>
      <c r="AP453">
        <f t="shared" si="40"/>
        <v>14</v>
      </c>
      <c r="AQ453">
        <f t="shared" si="40"/>
        <v>16</v>
      </c>
      <c r="AR453">
        <f t="shared" si="40"/>
        <v>6</v>
      </c>
      <c r="AS453">
        <f t="shared" si="40"/>
        <v>10</v>
      </c>
      <c r="AT453">
        <f t="shared" si="40"/>
        <v>8</v>
      </c>
      <c r="AU453">
        <f t="shared" si="40"/>
        <v>7</v>
      </c>
      <c r="AV453">
        <f t="shared" si="40"/>
        <v>8</v>
      </c>
      <c r="AW453">
        <f t="shared" si="40"/>
        <v>8</v>
      </c>
      <c r="AX453">
        <f t="shared" si="40"/>
        <v>9</v>
      </c>
      <c r="AY453">
        <f t="shared" si="40"/>
        <v>7</v>
      </c>
      <c r="AZ453">
        <f t="shared" si="40"/>
        <v>7</v>
      </c>
      <c r="BA453">
        <f t="shared" si="40"/>
        <v>11</v>
      </c>
      <c r="BB453">
        <f t="shared" si="40"/>
        <v>7</v>
      </c>
      <c r="BC453">
        <f t="shared" si="40"/>
        <v>5</v>
      </c>
      <c r="BD453">
        <f t="shared" si="40"/>
        <v>7</v>
      </c>
      <c r="BE453">
        <f t="shared" si="40"/>
        <v>6</v>
      </c>
      <c r="BF453">
        <f t="shared" si="40"/>
        <v>10</v>
      </c>
      <c r="BG453">
        <v>1000</v>
      </c>
      <c r="BH453">
        <f>modell_2!BG494</f>
        <v>937</v>
      </c>
      <c r="BI453">
        <v>2016</v>
      </c>
      <c r="BJ453" s="25">
        <v>16</v>
      </c>
    </row>
    <row r="454" spans="1:62" x14ac:dyDescent="0.3">
      <c r="A454" t="str">
        <f t="shared" si="36"/>
        <v>17_2016</v>
      </c>
      <c r="B454">
        <f t="shared" si="37"/>
        <v>8</v>
      </c>
      <c r="C454">
        <f t="shared" si="40"/>
        <v>7</v>
      </c>
      <c r="D454">
        <f t="shared" si="40"/>
        <v>9</v>
      </c>
      <c r="E454">
        <f t="shared" si="40"/>
        <v>13</v>
      </c>
      <c r="F454">
        <f t="shared" si="40"/>
        <v>8</v>
      </c>
      <c r="G454">
        <f t="shared" si="40"/>
        <v>11</v>
      </c>
      <c r="H454">
        <f t="shared" si="40"/>
        <v>1</v>
      </c>
      <c r="I454">
        <f t="shared" si="40"/>
        <v>13</v>
      </c>
      <c r="J454">
        <f t="shared" si="40"/>
        <v>8</v>
      </c>
      <c r="K454">
        <f t="shared" si="40"/>
        <v>10</v>
      </c>
      <c r="L454">
        <f t="shared" si="40"/>
        <v>10</v>
      </c>
      <c r="M454">
        <f t="shared" si="40"/>
        <v>14</v>
      </c>
      <c r="N454">
        <f t="shared" si="40"/>
        <v>5</v>
      </c>
      <c r="O454">
        <f t="shared" si="40"/>
        <v>7</v>
      </c>
      <c r="P454">
        <f t="shared" si="40"/>
        <v>7</v>
      </c>
      <c r="Q454">
        <f t="shared" si="40"/>
        <v>5</v>
      </c>
      <c r="R454">
        <f t="shared" si="40"/>
        <v>12</v>
      </c>
      <c r="S454">
        <f t="shared" si="40"/>
        <v>10</v>
      </c>
      <c r="T454">
        <f t="shared" si="40"/>
        <v>7</v>
      </c>
      <c r="U454">
        <f t="shared" si="40"/>
        <v>9</v>
      </c>
      <c r="V454">
        <f t="shared" si="40"/>
        <v>8</v>
      </c>
      <c r="W454">
        <f t="shared" si="40"/>
        <v>10</v>
      </c>
      <c r="X454">
        <f t="shared" si="40"/>
        <v>2</v>
      </c>
      <c r="Y454">
        <f t="shared" si="40"/>
        <v>5</v>
      </c>
      <c r="Z454">
        <f t="shared" si="40"/>
        <v>10</v>
      </c>
      <c r="AA454">
        <f t="shared" si="40"/>
        <v>3</v>
      </c>
      <c r="AB454">
        <f t="shared" si="40"/>
        <v>8</v>
      </c>
      <c r="AC454">
        <f t="shared" si="40"/>
        <v>3</v>
      </c>
      <c r="AD454">
        <f t="shared" si="40"/>
        <v>11</v>
      </c>
      <c r="AE454">
        <f t="shared" si="40"/>
        <v>10</v>
      </c>
      <c r="AF454">
        <f t="shared" si="40"/>
        <v>9</v>
      </c>
      <c r="AG454">
        <f t="shared" si="40"/>
        <v>10</v>
      </c>
      <c r="AH454">
        <f t="shared" si="40"/>
        <v>4</v>
      </c>
      <c r="AI454">
        <f t="shared" si="40"/>
        <v>3</v>
      </c>
      <c r="AJ454">
        <f t="shared" si="40"/>
        <v>8</v>
      </c>
      <c r="AK454">
        <f t="shared" si="40"/>
        <v>7</v>
      </c>
      <c r="AL454">
        <f t="shared" si="40"/>
        <v>10</v>
      </c>
      <c r="AM454">
        <f t="shared" si="40"/>
        <v>16</v>
      </c>
      <c r="AN454">
        <f t="shared" si="40"/>
        <v>10</v>
      </c>
      <c r="AO454">
        <f t="shared" si="40"/>
        <v>6</v>
      </c>
      <c r="AP454">
        <f t="shared" si="40"/>
        <v>10</v>
      </c>
      <c r="AQ454">
        <f t="shared" si="40"/>
        <v>16</v>
      </c>
      <c r="AR454">
        <f t="shared" si="40"/>
        <v>6</v>
      </c>
      <c r="AS454">
        <f t="shared" si="40"/>
        <v>5</v>
      </c>
      <c r="AT454">
        <f t="shared" si="40"/>
        <v>9</v>
      </c>
      <c r="AU454">
        <f t="shared" si="40"/>
        <v>8</v>
      </c>
      <c r="AV454">
        <f t="shared" si="40"/>
        <v>7</v>
      </c>
      <c r="AW454">
        <f t="shared" si="40"/>
        <v>8</v>
      </c>
      <c r="AX454">
        <f t="shared" si="40"/>
        <v>16</v>
      </c>
      <c r="AY454">
        <f t="shared" si="40"/>
        <v>7</v>
      </c>
      <c r="AZ454">
        <f t="shared" si="40"/>
        <v>8</v>
      </c>
      <c r="BA454">
        <f t="shared" si="40"/>
        <v>4</v>
      </c>
      <c r="BB454">
        <f t="shared" si="40"/>
        <v>9</v>
      </c>
      <c r="BC454">
        <f t="shared" si="40"/>
        <v>7</v>
      </c>
      <c r="BD454">
        <f t="shared" si="40"/>
        <v>6</v>
      </c>
      <c r="BE454">
        <f t="shared" si="40"/>
        <v>5</v>
      </c>
      <c r="BF454">
        <f t="shared" si="40"/>
        <v>10</v>
      </c>
      <c r="BG454">
        <v>1000</v>
      </c>
      <c r="BH454">
        <f>modell_2!BG495</f>
        <v>956.4</v>
      </c>
      <c r="BI454">
        <v>2016</v>
      </c>
      <c r="BJ454" s="25">
        <v>17</v>
      </c>
    </row>
    <row r="455" spans="1:62" x14ac:dyDescent="0.3">
      <c r="A455" t="str">
        <f t="shared" si="36"/>
        <v>18_2016</v>
      </c>
      <c r="B455">
        <f t="shared" si="37"/>
        <v>9</v>
      </c>
      <c r="C455">
        <f t="shared" si="40"/>
        <v>8</v>
      </c>
      <c r="D455">
        <f t="shared" si="40"/>
        <v>9</v>
      </c>
      <c r="E455">
        <f t="shared" si="40"/>
        <v>12</v>
      </c>
      <c r="F455">
        <f t="shared" si="40"/>
        <v>8</v>
      </c>
      <c r="G455">
        <f t="shared" si="40"/>
        <v>10</v>
      </c>
      <c r="H455">
        <f t="shared" si="40"/>
        <v>1</v>
      </c>
      <c r="I455">
        <f t="shared" si="40"/>
        <v>13</v>
      </c>
      <c r="J455">
        <f t="shared" si="40"/>
        <v>8</v>
      </c>
      <c r="K455">
        <f t="shared" si="40"/>
        <v>11</v>
      </c>
      <c r="L455">
        <f t="shared" si="40"/>
        <v>10</v>
      </c>
      <c r="M455">
        <f t="shared" si="40"/>
        <v>13</v>
      </c>
      <c r="N455">
        <f t="shared" si="40"/>
        <v>5</v>
      </c>
      <c r="O455">
        <f t="shared" si="40"/>
        <v>7</v>
      </c>
      <c r="P455">
        <f t="shared" si="40"/>
        <v>7</v>
      </c>
      <c r="Q455">
        <f t="shared" si="40"/>
        <v>3</v>
      </c>
      <c r="R455">
        <f t="shared" si="40"/>
        <v>12</v>
      </c>
      <c r="S455">
        <f t="shared" si="40"/>
        <v>10</v>
      </c>
      <c r="T455">
        <f t="shared" si="40"/>
        <v>7</v>
      </c>
      <c r="U455">
        <f t="shared" si="40"/>
        <v>9</v>
      </c>
      <c r="V455">
        <f t="shared" si="40"/>
        <v>8</v>
      </c>
      <c r="W455">
        <f t="shared" si="40"/>
        <v>10</v>
      </c>
      <c r="X455">
        <f t="shared" si="40"/>
        <v>3</v>
      </c>
      <c r="Y455">
        <f t="shared" si="40"/>
        <v>8</v>
      </c>
      <c r="Z455">
        <f t="shared" si="40"/>
        <v>10</v>
      </c>
      <c r="AA455">
        <f t="shared" si="40"/>
        <v>4</v>
      </c>
      <c r="AB455">
        <f t="shared" si="40"/>
        <v>8</v>
      </c>
      <c r="AC455">
        <f t="shared" si="40"/>
        <v>3</v>
      </c>
      <c r="AD455">
        <f t="shared" si="40"/>
        <v>10</v>
      </c>
      <c r="AE455">
        <f t="shared" si="40"/>
        <v>9</v>
      </c>
      <c r="AF455">
        <f t="shared" si="40"/>
        <v>8</v>
      </c>
      <c r="AG455">
        <f t="shared" si="40"/>
        <v>10</v>
      </c>
      <c r="AH455">
        <f t="shared" si="40"/>
        <v>4</v>
      </c>
      <c r="AI455">
        <f t="shared" si="40"/>
        <v>3</v>
      </c>
      <c r="AJ455">
        <f t="shared" si="40"/>
        <v>9</v>
      </c>
      <c r="AK455">
        <f t="shared" si="40"/>
        <v>8</v>
      </c>
      <c r="AL455">
        <f t="shared" si="40"/>
        <v>9</v>
      </c>
      <c r="AM455">
        <f t="shared" si="40"/>
        <v>14</v>
      </c>
      <c r="AN455">
        <f t="shared" si="40"/>
        <v>9</v>
      </c>
      <c r="AO455">
        <f t="shared" si="40"/>
        <v>10</v>
      </c>
      <c r="AP455">
        <f t="shared" si="40"/>
        <v>15</v>
      </c>
      <c r="AQ455">
        <f t="shared" si="40"/>
        <v>16</v>
      </c>
      <c r="AR455">
        <f t="shared" si="40"/>
        <v>6</v>
      </c>
      <c r="AS455">
        <f t="shared" si="40"/>
        <v>10</v>
      </c>
      <c r="AT455">
        <f t="shared" si="40"/>
        <v>8</v>
      </c>
      <c r="AU455">
        <f t="shared" si="40"/>
        <v>8</v>
      </c>
      <c r="AV455">
        <f t="shared" si="40"/>
        <v>8</v>
      </c>
      <c r="AW455">
        <f t="shared" si="40"/>
        <v>9</v>
      </c>
      <c r="AX455">
        <f t="shared" si="40"/>
        <v>16</v>
      </c>
      <c r="AY455">
        <f t="shared" si="40"/>
        <v>7</v>
      </c>
      <c r="AZ455">
        <f t="shared" si="40"/>
        <v>7</v>
      </c>
      <c r="BA455">
        <f t="shared" si="40"/>
        <v>11</v>
      </c>
      <c r="BB455">
        <f t="shared" si="40"/>
        <v>9</v>
      </c>
      <c r="BC455">
        <f t="shared" si="40"/>
        <v>7</v>
      </c>
      <c r="BD455">
        <f t="shared" si="40"/>
        <v>8</v>
      </c>
      <c r="BE455">
        <f t="shared" si="40"/>
        <v>6</v>
      </c>
      <c r="BF455">
        <f t="shared" si="40"/>
        <v>9</v>
      </c>
      <c r="BG455">
        <v>1000</v>
      </c>
      <c r="BH455">
        <f>modell_2!BG496</f>
        <v>953.8</v>
      </c>
      <c r="BI455">
        <v>2016</v>
      </c>
      <c r="BJ455" s="25">
        <v>18</v>
      </c>
    </row>
    <row r="456" spans="1:62" x14ac:dyDescent="0.3">
      <c r="A456" t="str">
        <f t="shared" si="36"/>
        <v>19_2016</v>
      </c>
      <c r="B456">
        <f t="shared" si="37"/>
        <v>9</v>
      </c>
      <c r="C456">
        <f t="shared" si="40"/>
        <v>7</v>
      </c>
      <c r="D456">
        <f t="shared" si="40"/>
        <v>7</v>
      </c>
      <c r="E456">
        <f t="shared" si="40"/>
        <v>13</v>
      </c>
      <c r="F456">
        <f t="shared" si="40"/>
        <v>9</v>
      </c>
      <c r="G456">
        <f t="shared" si="40"/>
        <v>13</v>
      </c>
      <c r="H456">
        <f t="shared" si="40"/>
        <v>1</v>
      </c>
      <c r="I456">
        <f t="shared" si="40"/>
        <v>13</v>
      </c>
      <c r="J456">
        <f t="shared" ref="C456:BF460" si="41">INT(J141/20)+1</f>
        <v>8</v>
      </c>
      <c r="K456">
        <f t="shared" si="41"/>
        <v>10</v>
      </c>
      <c r="L456">
        <f t="shared" si="41"/>
        <v>10</v>
      </c>
      <c r="M456">
        <f t="shared" si="41"/>
        <v>13</v>
      </c>
      <c r="N456">
        <f t="shared" si="41"/>
        <v>4</v>
      </c>
      <c r="O456">
        <f t="shared" si="41"/>
        <v>8</v>
      </c>
      <c r="P456">
        <f t="shared" si="41"/>
        <v>7</v>
      </c>
      <c r="Q456">
        <f t="shared" si="41"/>
        <v>4</v>
      </c>
      <c r="R456">
        <f t="shared" si="41"/>
        <v>12</v>
      </c>
      <c r="S456">
        <f t="shared" si="41"/>
        <v>11</v>
      </c>
      <c r="T456">
        <f t="shared" si="41"/>
        <v>7</v>
      </c>
      <c r="U456">
        <f t="shared" si="41"/>
        <v>10</v>
      </c>
      <c r="V456">
        <f t="shared" si="41"/>
        <v>8</v>
      </c>
      <c r="W456">
        <f t="shared" si="41"/>
        <v>7</v>
      </c>
      <c r="X456">
        <f t="shared" si="41"/>
        <v>3</v>
      </c>
      <c r="Y456">
        <f t="shared" si="41"/>
        <v>9</v>
      </c>
      <c r="Z456">
        <f t="shared" si="41"/>
        <v>10</v>
      </c>
      <c r="AA456">
        <f t="shared" si="41"/>
        <v>4</v>
      </c>
      <c r="AB456">
        <f t="shared" si="41"/>
        <v>8</v>
      </c>
      <c r="AC456">
        <f t="shared" si="41"/>
        <v>3</v>
      </c>
      <c r="AD456">
        <f t="shared" si="41"/>
        <v>10</v>
      </c>
      <c r="AE456">
        <f t="shared" si="41"/>
        <v>10</v>
      </c>
      <c r="AF456">
        <f t="shared" si="41"/>
        <v>8</v>
      </c>
      <c r="AG456">
        <f t="shared" si="41"/>
        <v>8</v>
      </c>
      <c r="AH456">
        <f t="shared" si="41"/>
        <v>7</v>
      </c>
      <c r="AI456">
        <f t="shared" si="41"/>
        <v>5</v>
      </c>
      <c r="AJ456">
        <f t="shared" si="41"/>
        <v>9</v>
      </c>
      <c r="AK456">
        <f t="shared" si="41"/>
        <v>8</v>
      </c>
      <c r="AL456">
        <f t="shared" si="41"/>
        <v>10</v>
      </c>
      <c r="AM456">
        <f t="shared" si="41"/>
        <v>14</v>
      </c>
      <c r="AN456">
        <f t="shared" si="41"/>
        <v>10</v>
      </c>
      <c r="AO456">
        <f t="shared" si="41"/>
        <v>10</v>
      </c>
      <c r="AP456">
        <f t="shared" si="41"/>
        <v>15</v>
      </c>
      <c r="AQ456">
        <f t="shared" si="41"/>
        <v>16</v>
      </c>
      <c r="AR456">
        <f t="shared" si="41"/>
        <v>5</v>
      </c>
      <c r="AS456">
        <f t="shared" si="41"/>
        <v>10</v>
      </c>
      <c r="AT456">
        <f t="shared" si="41"/>
        <v>8</v>
      </c>
      <c r="AU456">
        <f t="shared" si="41"/>
        <v>8</v>
      </c>
      <c r="AV456">
        <f t="shared" si="41"/>
        <v>7</v>
      </c>
      <c r="AW456">
        <f t="shared" si="41"/>
        <v>8</v>
      </c>
      <c r="AX456">
        <f t="shared" si="41"/>
        <v>12</v>
      </c>
      <c r="AY456">
        <f t="shared" si="41"/>
        <v>7</v>
      </c>
      <c r="AZ456">
        <f t="shared" si="41"/>
        <v>7</v>
      </c>
      <c r="BA456">
        <f t="shared" si="41"/>
        <v>13</v>
      </c>
      <c r="BB456">
        <f t="shared" si="41"/>
        <v>9</v>
      </c>
      <c r="BC456">
        <f t="shared" si="41"/>
        <v>9</v>
      </c>
      <c r="BD456">
        <f t="shared" si="41"/>
        <v>8</v>
      </c>
      <c r="BE456">
        <f t="shared" si="41"/>
        <v>5</v>
      </c>
      <c r="BF456">
        <f t="shared" si="41"/>
        <v>8</v>
      </c>
      <c r="BG456">
        <v>1000</v>
      </c>
      <c r="BH456">
        <f>modell_2!BG497</f>
        <v>935.4</v>
      </c>
      <c r="BI456">
        <v>2016</v>
      </c>
      <c r="BJ456" s="25">
        <v>19</v>
      </c>
    </row>
    <row r="457" spans="1:62" x14ac:dyDescent="0.3">
      <c r="A457" t="str">
        <f t="shared" si="36"/>
        <v>20_2016</v>
      </c>
      <c r="B457">
        <f t="shared" si="37"/>
        <v>9</v>
      </c>
      <c r="C457">
        <f t="shared" si="41"/>
        <v>7</v>
      </c>
      <c r="D457">
        <f t="shared" si="41"/>
        <v>7</v>
      </c>
      <c r="E457">
        <f t="shared" si="41"/>
        <v>12</v>
      </c>
      <c r="F457">
        <f t="shared" si="41"/>
        <v>7</v>
      </c>
      <c r="G457">
        <f t="shared" si="41"/>
        <v>8</v>
      </c>
      <c r="H457">
        <f t="shared" si="41"/>
        <v>2</v>
      </c>
      <c r="I457">
        <f t="shared" si="41"/>
        <v>13</v>
      </c>
      <c r="J457">
        <f t="shared" si="41"/>
        <v>8</v>
      </c>
      <c r="K457">
        <f t="shared" si="41"/>
        <v>10</v>
      </c>
      <c r="L457">
        <f t="shared" si="41"/>
        <v>10</v>
      </c>
      <c r="M457">
        <f t="shared" si="41"/>
        <v>13</v>
      </c>
      <c r="N457">
        <f t="shared" si="41"/>
        <v>5</v>
      </c>
      <c r="O457">
        <f t="shared" si="41"/>
        <v>7</v>
      </c>
      <c r="P457">
        <f t="shared" si="41"/>
        <v>7</v>
      </c>
      <c r="Q457">
        <f t="shared" si="41"/>
        <v>5</v>
      </c>
      <c r="R457">
        <f t="shared" si="41"/>
        <v>12</v>
      </c>
      <c r="S457">
        <f t="shared" si="41"/>
        <v>8</v>
      </c>
      <c r="T457">
        <f t="shared" si="41"/>
        <v>7</v>
      </c>
      <c r="U457">
        <f t="shared" si="41"/>
        <v>9</v>
      </c>
      <c r="V457">
        <f t="shared" si="41"/>
        <v>8</v>
      </c>
      <c r="W457">
        <f t="shared" si="41"/>
        <v>9</v>
      </c>
      <c r="X457">
        <f t="shared" si="41"/>
        <v>2</v>
      </c>
      <c r="Y457">
        <f t="shared" si="41"/>
        <v>9</v>
      </c>
      <c r="Z457">
        <f t="shared" si="41"/>
        <v>10</v>
      </c>
      <c r="AA457">
        <f t="shared" si="41"/>
        <v>4</v>
      </c>
      <c r="AB457">
        <f t="shared" si="41"/>
        <v>7</v>
      </c>
      <c r="AC457">
        <f t="shared" si="41"/>
        <v>3</v>
      </c>
      <c r="AD457">
        <f t="shared" si="41"/>
        <v>10</v>
      </c>
      <c r="AE457">
        <f t="shared" si="41"/>
        <v>9</v>
      </c>
      <c r="AF457">
        <f t="shared" si="41"/>
        <v>8</v>
      </c>
      <c r="AG457">
        <f t="shared" si="41"/>
        <v>7</v>
      </c>
      <c r="AH457">
        <f t="shared" si="41"/>
        <v>3</v>
      </c>
      <c r="AI457">
        <f t="shared" si="41"/>
        <v>5</v>
      </c>
      <c r="AJ457">
        <f t="shared" si="41"/>
        <v>9</v>
      </c>
      <c r="AK457">
        <f t="shared" si="41"/>
        <v>7</v>
      </c>
      <c r="AL457">
        <f t="shared" si="41"/>
        <v>9</v>
      </c>
      <c r="AM457">
        <f t="shared" si="41"/>
        <v>16</v>
      </c>
      <c r="AN457">
        <f t="shared" si="41"/>
        <v>10</v>
      </c>
      <c r="AO457">
        <f t="shared" si="41"/>
        <v>10</v>
      </c>
      <c r="AP457">
        <f t="shared" si="41"/>
        <v>15</v>
      </c>
      <c r="AQ457">
        <f t="shared" si="41"/>
        <v>16</v>
      </c>
      <c r="AR457">
        <f t="shared" si="41"/>
        <v>5</v>
      </c>
      <c r="AS457">
        <f t="shared" si="41"/>
        <v>10</v>
      </c>
      <c r="AT457">
        <f t="shared" si="41"/>
        <v>7</v>
      </c>
      <c r="AU457">
        <f t="shared" si="41"/>
        <v>7</v>
      </c>
      <c r="AV457">
        <f t="shared" si="41"/>
        <v>9</v>
      </c>
      <c r="AW457">
        <f t="shared" si="41"/>
        <v>8</v>
      </c>
      <c r="AX457">
        <f t="shared" si="41"/>
        <v>15</v>
      </c>
      <c r="AY457">
        <f t="shared" si="41"/>
        <v>8</v>
      </c>
      <c r="AZ457">
        <f t="shared" si="41"/>
        <v>8</v>
      </c>
      <c r="BA457">
        <f t="shared" si="41"/>
        <v>14</v>
      </c>
      <c r="BB457">
        <f t="shared" si="41"/>
        <v>4</v>
      </c>
      <c r="BC457">
        <f t="shared" si="41"/>
        <v>9</v>
      </c>
      <c r="BD457">
        <f t="shared" si="41"/>
        <v>4</v>
      </c>
      <c r="BE457">
        <f t="shared" si="41"/>
        <v>5</v>
      </c>
      <c r="BF457">
        <f t="shared" si="41"/>
        <v>11</v>
      </c>
      <c r="BG457">
        <v>1000</v>
      </c>
      <c r="BH457">
        <f>modell_2!BG498</f>
        <v>976.4</v>
      </c>
      <c r="BI457">
        <v>2016</v>
      </c>
      <c r="BJ457" s="25">
        <v>20</v>
      </c>
    </row>
    <row r="458" spans="1:62" x14ac:dyDescent="0.3">
      <c r="A458" t="str">
        <f t="shared" si="36"/>
        <v>21_2016</v>
      </c>
      <c r="B458">
        <f t="shared" si="37"/>
        <v>9</v>
      </c>
      <c r="C458">
        <f t="shared" si="41"/>
        <v>7</v>
      </c>
      <c r="D458">
        <f t="shared" si="41"/>
        <v>9</v>
      </c>
      <c r="E458">
        <f t="shared" si="41"/>
        <v>12</v>
      </c>
      <c r="F458">
        <f t="shared" si="41"/>
        <v>7</v>
      </c>
      <c r="G458">
        <f t="shared" si="41"/>
        <v>10</v>
      </c>
      <c r="H458">
        <f t="shared" si="41"/>
        <v>1</v>
      </c>
      <c r="I458">
        <f t="shared" si="41"/>
        <v>13</v>
      </c>
      <c r="J458">
        <f t="shared" si="41"/>
        <v>8</v>
      </c>
      <c r="K458">
        <f t="shared" si="41"/>
        <v>8</v>
      </c>
      <c r="L458">
        <f t="shared" si="41"/>
        <v>10</v>
      </c>
      <c r="M458">
        <f t="shared" si="41"/>
        <v>13</v>
      </c>
      <c r="N458">
        <f t="shared" si="41"/>
        <v>5</v>
      </c>
      <c r="O458">
        <f t="shared" si="41"/>
        <v>6</v>
      </c>
      <c r="P458">
        <f t="shared" si="41"/>
        <v>7</v>
      </c>
      <c r="Q458">
        <f t="shared" si="41"/>
        <v>4</v>
      </c>
      <c r="R458">
        <f t="shared" si="41"/>
        <v>12</v>
      </c>
      <c r="S458">
        <f t="shared" si="41"/>
        <v>11</v>
      </c>
      <c r="T458">
        <f t="shared" si="41"/>
        <v>7</v>
      </c>
      <c r="U458">
        <f t="shared" si="41"/>
        <v>8</v>
      </c>
      <c r="V458">
        <f t="shared" si="41"/>
        <v>8</v>
      </c>
      <c r="W458">
        <f t="shared" si="41"/>
        <v>10</v>
      </c>
      <c r="X458">
        <f t="shared" si="41"/>
        <v>3</v>
      </c>
      <c r="Y458">
        <f t="shared" si="41"/>
        <v>8</v>
      </c>
      <c r="Z458">
        <f t="shared" si="41"/>
        <v>11</v>
      </c>
      <c r="AA458">
        <f t="shared" si="41"/>
        <v>4</v>
      </c>
      <c r="AB458">
        <f t="shared" si="41"/>
        <v>7</v>
      </c>
      <c r="AC458">
        <f t="shared" si="41"/>
        <v>3</v>
      </c>
      <c r="AD458">
        <f t="shared" si="41"/>
        <v>10</v>
      </c>
      <c r="AE458">
        <f t="shared" si="41"/>
        <v>10</v>
      </c>
      <c r="AF458">
        <f t="shared" si="41"/>
        <v>8</v>
      </c>
      <c r="AG458">
        <f t="shared" si="41"/>
        <v>9</v>
      </c>
      <c r="AH458">
        <f t="shared" si="41"/>
        <v>3</v>
      </c>
      <c r="AI458">
        <f t="shared" si="41"/>
        <v>4</v>
      </c>
      <c r="AJ458">
        <f t="shared" si="41"/>
        <v>9</v>
      </c>
      <c r="AK458">
        <f t="shared" si="41"/>
        <v>7</v>
      </c>
      <c r="AL458">
        <f t="shared" si="41"/>
        <v>9</v>
      </c>
      <c r="AM458">
        <f t="shared" si="41"/>
        <v>13</v>
      </c>
      <c r="AN458">
        <f t="shared" si="41"/>
        <v>9</v>
      </c>
      <c r="AO458">
        <f t="shared" si="41"/>
        <v>10</v>
      </c>
      <c r="AP458">
        <f t="shared" si="41"/>
        <v>14</v>
      </c>
      <c r="AQ458">
        <f t="shared" si="41"/>
        <v>16</v>
      </c>
      <c r="AR458">
        <f t="shared" si="41"/>
        <v>6</v>
      </c>
      <c r="AS458">
        <f t="shared" si="41"/>
        <v>8</v>
      </c>
      <c r="AT458">
        <f t="shared" si="41"/>
        <v>8</v>
      </c>
      <c r="AU458">
        <f t="shared" si="41"/>
        <v>7</v>
      </c>
      <c r="AV458">
        <f t="shared" si="41"/>
        <v>8</v>
      </c>
      <c r="AW458">
        <f t="shared" si="41"/>
        <v>8</v>
      </c>
      <c r="AX458">
        <f t="shared" si="41"/>
        <v>11</v>
      </c>
      <c r="AY458">
        <f t="shared" si="41"/>
        <v>8</v>
      </c>
      <c r="AZ458">
        <f t="shared" si="41"/>
        <v>6</v>
      </c>
      <c r="BA458">
        <f t="shared" si="41"/>
        <v>12</v>
      </c>
      <c r="BB458">
        <f t="shared" si="41"/>
        <v>9</v>
      </c>
      <c r="BC458">
        <f t="shared" si="41"/>
        <v>9</v>
      </c>
      <c r="BD458">
        <f t="shared" si="41"/>
        <v>6</v>
      </c>
      <c r="BE458">
        <f t="shared" si="41"/>
        <v>4</v>
      </c>
      <c r="BF458">
        <f t="shared" si="41"/>
        <v>12</v>
      </c>
      <c r="BG458">
        <v>1000</v>
      </c>
      <c r="BH458">
        <f>modell_2!BG499</f>
        <v>950.1</v>
      </c>
      <c r="BI458">
        <v>2016</v>
      </c>
      <c r="BJ458" s="25">
        <v>21</v>
      </c>
    </row>
    <row r="459" spans="1:62" x14ac:dyDescent="0.3">
      <c r="A459" t="str">
        <f t="shared" si="36"/>
        <v>22_2016</v>
      </c>
      <c r="B459">
        <f t="shared" si="37"/>
        <v>5</v>
      </c>
      <c r="C459">
        <f t="shared" si="41"/>
        <v>8</v>
      </c>
      <c r="D459">
        <f t="shared" si="41"/>
        <v>7</v>
      </c>
      <c r="E459">
        <f t="shared" si="41"/>
        <v>13</v>
      </c>
      <c r="F459">
        <f t="shared" si="41"/>
        <v>10</v>
      </c>
      <c r="G459">
        <f t="shared" si="41"/>
        <v>12</v>
      </c>
      <c r="H459">
        <f t="shared" si="41"/>
        <v>2</v>
      </c>
      <c r="I459">
        <f t="shared" si="41"/>
        <v>14</v>
      </c>
      <c r="J459">
        <f t="shared" si="41"/>
        <v>9</v>
      </c>
      <c r="K459">
        <f t="shared" si="41"/>
        <v>12</v>
      </c>
      <c r="L459">
        <f t="shared" si="41"/>
        <v>10</v>
      </c>
      <c r="M459">
        <f t="shared" si="41"/>
        <v>14</v>
      </c>
      <c r="N459">
        <f t="shared" si="41"/>
        <v>6</v>
      </c>
      <c r="O459">
        <f t="shared" si="41"/>
        <v>8</v>
      </c>
      <c r="P459">
        <f t="shared" si="41"/>
        <v>8</v>
      </c>
      <c r="Q459">
        <f t="shared" si="41"/>
        <v>4</v>
      </c>
      <c r="R459">
        <f t="shared" si="41"/>
        <v>12</v>
      </c>
      <c r="S459">
        <f t="shared" si="41"/>
        <v>11</v>
      </c>
      <c r="T459">
        <f t="shared" si="41"/>
        <v>8</v>
      </c>
      <c r="U459">
        <f t="shared" si="41"/>
        <v>10</v>
      </c>
      <c r="V459">
        <f t="shared" si="41"/>
        <v>9</v>
      </c>
      <c r="W459">
        <f t="shared" si="41"/>
        <v>11</v>
      </c>
      <c r="X459">
        <f t="shared" si="41"/>
        <v>2</v>
      </c>
      <c r="Y459">
        <f t="shared" si="41"/>
        <v>7</v>
      </c>
      <c r="Z459">
        <f t="shared" si="41"/>
        <v>12</v>
      </c>
      <c r="AA459">
        <f t="shared" si="41"/>
        <v>5</v>
      </c>
      <c r="AB459">
        <f t="shared" si="41"/>
        <v>10</v>
      </c>
      <c r="AC459">
        <f t="shared" si="41"/>
        <v>3</v>
      </c>
      <c r="AD459">
        <f t="shared" si="41"/>
        <v>11</v>
      </c>
      <c r="AE459">
        <f t="shared" si="41"/>
        <v>10</v>
      </c>
      <c r="AF459">
        <f t="shared" si="41"/>
        <v>9</v>
      </c>
      <c r="AG459">
        <f t="shared" si="41"/>
        <v>10</v>
      </c>
      <c r="AH459">
        <f t="shared" si="41"/>
        <v>4</v>
      </c>
      <c r="AI459">
        <f t="shared" si="41"/>
        <v>5</v>
      </c>
      <c r="AJ459">
        <f t="shared" si="41"/>
        <v>9</v>
      </c>
      <c r="AK459">
        <f t="shared" si="41"/>
        <v>9</v>
      </c>
      <c r="AL459">
        <f t="shared" si="41"/>
        <v>10</v>
      </c>
      <c r="AM459">
        <f t="shared" si="41"/>
        <v>10</v>
      </c>
      <c r="AN459">
        <f t="shared" si="41"/>
        <v>10</v>
      </c>
      <c r="AO459">
        <f t="shared" si="41"/>
        <v>9</v>
      </c>
      <c r="AP459">
        <f t="shared" si="41"/>
        <v>12</v>
      </c>
      <c r="AQ459">
        <f t="shared" si="41"/>
        <v>16</v>
      </c>
      <c r="AR459">
        <f t="shared" si="41"/>
        <v>3</v>
      </c>
      <c r="AS459">
        <f t="shared" si="41"/>
        <v>11</v>
      </c>
      <c r="AT459">
        <f t="shared" si="41"/>
        <v>9</v>
      </c>
      <c r="AU459">
        <f t="shared" si="41"/>
        <v>7</v>
      </c>
      <c r="AV459">
        <f t="shared" si="41"/>
        <v>6</v>
      </c>
      <c r="AW459">
        <f t="shared" si="41"/>
        <v>9</v>
      </c>
      <c r="AX459">
        <f t="shared" si="41"/>
        <v>14</v>
      </c>
      <c r="AY459">
        <f t="shared" si="41"/>
        <v>8</v>
      </c>
      <c r="AZ459">
        <f t="shared" si="41"/>
        <v>8</v>
      </c>
      <c r="BA459">
        <f t="shared" si="41"/>
        <v>10</v>
      </c>
      <c r="BB459">
        <f t="shared" si="41"/>
        <v>9</v>
      </c>
      <c r="BC459">
        <f t="shared" si="41"/>
        <v>4</v>
      </c>
      <c r="BD459">
        <f t="shared" si="41"/>
        <v>6</v>
      </c>
      <c r="BE459">
        <f t="shared" si="41"/>
        <v>2</v>
      </c>
      <c r="BF459">
        <f t="shared" si="41"/>
        <v>10</v>
      </c>
      <c r="BG459">
        <v>1000</v>
      </c>
      <c r="BH459">
        <f>modell_2!BG500</f>
        <v>930.7</v>
      </c>
      <c r="BI459">
        <v>2016</v>
      </c>
      <c r="BJ459" s="25">
        <v>22</v>
      </c>
    </row>
    <row r="460" spans="1:62" x14ac:dyDescent="0.3">
      <c r="A460" t="str">
        <f t="shared" si="36"/>
        <v>23_2016</v>
      </c>
      <c r="B460">
        <f t="shared" si="37"/>
        <v>9</v>
      </c>
      <c r="C460">
        <f t="shared" si="41"/>
        <v>6</v>
      </c>
      <c r="D460">
        <f t="shared" si="41"/>
        <v>5</v>
      </c>
      <c r="E460">
        <f t="shared" si="41"/>
        <v>13</v>
      </c>
      <c r="F460">
        <f t="shared" si="41"/>
        <v>8</v>
      </c>
      <c r="G460">
        <f t="shared" si="41"/>
        <v>5</v>
      </c>
      <c r="H460">
        <f t="shared" si="41"/>
        <v>1</v>
      </c>
      <c r="I460">
        <f t="shared" si="41"/>
        <v>13</v>
      </c>
      <c r="J460">
        <f t="shared" si="41"/>
        <v>7</v>
      </c>
      <c r="K460">
        <f t="shared" si="41"/>
        <v>11</v>
      </c>
      <c r="L460">
        <f t="shared" si="41"/>
        <v>10</v>
      </c>
      <c r="M460">
        <f t="shared" si="41"/>
        <v>14</v>
      </c>
      <c r="N460">
        <f t="shared" si="41"/>
        <v>6</v>
      </c>
      <c r="O460">
        <f t="shared" si="41"/>
        <v>6</v>
      </c>
      <c r="P460">
        <f t="shared" si="41"/>
        <v>7</v>
      </c>
      <c r="Q460">
        <f t="shared" si="41"/>
        <v>2</v>
      </c>
      <c r="R460">
        <f t="shared" si="41"/>
        <v>13</v>
      </c>
      <c r="S460">
        <f t="shared" si="41"/>
        <v>11</v>
      </c>
      <c r="T460">
        <f t="shared" si="41"/>
        <v>8</v>
      </c>
      <c r="U460">
        <f t="shared" si="41"/>
        <v>9</v>
      </c>
      <c r="V460">
        <f t="shared" si="41"/>
        <v>9</v>
      </c>
      <c r="W460">
        <f t="shared" si="41"/>
        <v>11</v>
      </c>
      <c r="X460">
        <f t="shared" si="41"/>
        <v>4</v>
      </c>
      <c r="Y460">
        <f t="shared" si="41"/>
        <v>6</v>
      </c>
      <c r="Z460">
        <f t="shared" si="41"/>
        <v>12</v>
      </c>
      <c r="AA460">
        <f t="shared" si="41"/>
        <v>5</v>
      </c>
      <c r="AB460">
        <f t="shared" si="41"/>
        <v>8</v>
      </c>
      <c r="AC460">
        <f t="shared" si="41"/>
        <v>4</v>
      </c>
      <c r="AD460">
        <f t="shared" si="41"/>
        <v>9</v>
      </c>
      <c r="AE460">
        <f t="shared" si="41"/>
        <v>1</v>
      </c>
      <c r="AF460">
        <f t="shared" si="41"/>
        <v>8</v>
      </c>
      <c r="AG460">
        <f t="shared" si="41"/>
        <v>10</v>
      </c>
      <c r="AH460">
        <f t="shared" si="41"/>
        <v>2</v>
      </c>
      <c r="AI460">
        <f t="shared" si="41"/>
        <v>2</v>
      </c>
      <c r="AJ460">
        <f t="shared" si="41"/>
        <v>8</v>
      </c>
      <c r="AK460">
        <f t="shared" si="41"/>
        <v>7</v>
      </c>
      <c r="AL460">
        <f t="shared" si="41"/>
        <v>9</v>
      </c>
      <c r="AM460">
        <f t="shared" si="41"/>
        <v>16</v>
      </c>
      <c r="AN460">
        <f t="shared" si="41"/>
        <v>5</v>
      </c>
      <c r="AO460">
        <f t="shared" ref="C460:BF465" si="42">INT(AO145/20)+1</f>
        <v>2</v>
      </c>
      <c r="AP460">
        <f t="shared" si="42"/>
        <v>15</v>
      </c>
      <c r="AQ460">
        <f t="shared" si="42"/>
        <v>16</v>
      </c>
      <c r="AR460">
        <f t="shared" si="42"/>
        <v>6</v>
      </c>
      <c r="AS460">
        <f t="shared" si="42"/>
        <v>3</v>
      </c>
      <c r="AT460">
        <f t="shared" si="42"/>
        <v>8</v>
      </c>
      <c r="AU460">
        <f t="shared" si="42"/>
        <v>8</v>
      </c>
      <c r="AV460">
        <f t="shared" si="42"/>
        <v>6</v>
      </c>
      <c r="AW460">
        <f t="shared" si="42"/>
        <v>8</v>
      </c>
      <c r="AX460">
        <f t="shared" si="42"/>
        <v>9</v>
      </c>
      <c r="AY460">
        <f t="shared" si="42"/>
        <v>8</v>
      </c>
      <c r="AZ460">
        <f t="shared" si="42"/>
        <v>8</v>
      </c>
      <c r="BA460">
        <f t="shared" si="42"/>
        <v>4</v>
      </c>
      <c r="BB460">
        <f t="shared" si="42"/>
        <v>5</v>
      </c>
      <c r="BC460">
        <f t="shared" si="42"/>
        <v>9</v>
      </c>
      <c r="BD460">
        <f t="shared" si="42"/>
        <v>6</v>
      </c>
      <c r="BE460">
        <f t="shared" si="42"/>
        <v>3</v>
      </c>
      <c r="BF460">
        <f t="shared" si="42"/>
        <v>8</v>
      </c>
      <c r="BG460">
        <v>1000</v>
      </c>
      <c r="BH460">
        <f>modell_2!BG501</f>
        <v>1071.5</v>
      </c>
      <c r="BI460">
        <v>2016</v>
      </c>
      <c r="BJ460" s="25">
        <v>23</v>
      </c>
    </row>
    <row r="461" spans="1:62" x14ac:dyDescent="0.3">
      <c r="A461" t="str">
        <f t="shared" si="36"/>
        <v>Mind_2017</v>
      </c>
      <c r="B461">
        <f t="shared" si="37"/>
        <v>5</v>
      </c>
      <c r="C461">
        <f t="shared" si="42"/>
        <v>7</v>
      </c>
      <c r="D461">
        <f t="shared" si="42"/>
        <v>4</v>
      </c>
      <c r="E461">
        <f t="shared" si="42"/>
        <v>9</v>
      </c>
      <c r="F461">
        <f t="shared" si="42"/>
        <v>5</v>
      </c>
      <c r="G461">
        <f t="shared" si="42"/>
        <v>10</v>
      </c>
      <c r="H461">
        <f t="shared" si="42"/>
        <v>3</v>
      </c>
      <c r="I461">
        <f t="shared" si="42"/>
        <v>6</v>
      </c>
      <c r="J461">
        <f t="shared" si="42"/>
        <v>6</v>
      </c>
      <c r="K461">
        <f t="shared" si="42"/>
        <v>3</v>
      </c>
      <c r="L461">
        <f t="shared" si="42"/>
        <v>2</v>
      </c>
      <c r="M461">
        <f t="shared" si="42"/>
        <v>6</v>
      </c>
      <c r="N461">
        <f t="shared" si="42"/>
        <v>3</v>
      </c>
      <c r="O461">
        <f t="shared" si="42"/>
        <v>6</v>
      </c>
      <c r="P461">
        <f t="shared" si="42"/>
        <v>8</v>
      </c>
      <c r="Q461">
        <f t="shared" si="42"/>
        <v>4</v>
      </c>
      <c r="R461">
        <f t="shared" si="42"/>
        <v>2</v>
      </c>
      <c r="S461">
        <f t="shared" si="42"/>
        <v>8</v>
      </c>
      <c r="T461">
        <f t="shared" si="42"/>
        <v>8</v>
      </c>
      <c r="U461">
        <f t="shared" si="42"/>
        <v>7</v>
      </c>
      <c r="V461">
        <f t="shared" si="42"/>
        <v>2</v>
      </c>
      <c r="W461">
        <f t="shared" si="42"/>
        <v>5</v>
      </c>
      <c r="X461">
        <f t="shared" si="42"/>
        <v>1</v>
      </c>
      <c r="Y461">
        <f t="shared" si="42"/>
        <v>3</v>
      </c>
      <c r="Z461">
        <f t="shared" si="42"/>
        <v>12</v>
      </c>
      <c r="AA461">
        <f t="shared" si="42"/>
        <v>2</v>
      </c>
      <c r="AB461">
        <f t="shared" si="42"/>
        <v>5</v>
      </c>
      <c r="AC461">
        <f t="shared" si="42"/>
        <v>3</v>
      </c>
      <c r="AD461">
        <f t="shared" si="42"/>
        <v>8</v>
      </c>
      <c r="AE461">
        <f t="shared" si="42"/>
        <v>4</v>
      </c>
      <c r="AF461">
        <f t="shared" si="42"/>
        <v>5</v>
      </c>
      <c r="AG461">
        <f t="shared" si="42"/>
        <v>2</v>
      </c>
      <c r="AH461">
        <f t="shared" si="42"/>
        <v>2</v>
      </c>
      <c r="AI461">
        <f t="shared" si="42"/>
        <v>2</v>
      </c>
      <c r="AJ461">
        <f t="shared" si="42"/>
        <v>7</v>
      </c>
      <c r="AK461">
        <f t="shared" si="42"/>
        <v>5</v>
      </c>
      <c r="AL461">
        <f t="shared" si="42"/>
        <v>6</v>
      </c>
      <c r="AM461">
        <f t="shared" si="42"/>
        <v>7</v>
      </c>
      <c r="AN461">
        <f t="shared" si="42"/>
        <v>5</v>
      </c>
      <c r="AO461">
        <f t="shared" si="42"/>
        <v>8</v>
      </c>
      <c r="AP461">
        <f t="shared" si="42"/>
        <v>13</v>
      </c>
      <c r="AQ461">
        <f t="shared" si="42"/>
        <v>6</v>
      </c>
      <c r="AR461">
        <f t="shared" si="42"/>
        <v>8</v>
      </c>
      <c r="AS461">
        <f t="shared" si="42"/>
        <v>8</v>
      </c>
      <c r="AT461">
        <f t="shared" si="42"/>
        <v>6</v>
      </c>
      <c r="AU461">
        <f t="shared" si="42"/>
        <v>4</v>
      </c>
      <c r="AV461">
        <f t="shared" si="42"/>
        <v>7</v>
      </c>
      <c r="AW461">
        <f t="shared" si="42"/>
        <v>7</v>
      </c>
      <c r="AX461">
        <f t="shared" si="42"/>
        <v>3</v>
      </c>
      <c r="AY461">
        <f t="shared" si="42"/>
        <v>7</v>
      </c>
      <c r="AZ461">
        <f t="shared" si="42"/>
        <v>13</v>
      </c>
      <c r="BA461">
        <f t="shared" si="42"/>
        <v>5</v>
      </c>
      <c r="BB461">
        <f t="shared" si="42"/>
        <v>5</v>
      </c>
      <c r="BC461">
        <f t="shared" si="42"/>
        <v>4</v>
      </c>
      <c r="BD461">
        <f t="shared" si="42"/>
        <v>5</v>
      </c>
      <c r="BE461">
        <f t="shared" si="42"/>
        <v>1</v>
      </c>
      <c r="BF461">
        <f t="shared" si="42"/>
        <v>15</v>
      </c>
      <c r="BG461">
        <v>1000</v>
      </c>
      <c r="BH461">
        <f>modell_2!BG502</f>
        <v>1195.5</v>
      </c>
      <c r="BI461">
        <v>2017</v>
      </c>
      <c r="BJ461" s="25" t="s">
        <v>121</v>
      </c>
    </row>
    <row r="462" spans="1:62" x14ac:dyDescent="0.3">
      <c r="A462" t="str">
        <f t="shared" si="36"/>
        <v>1_2017</v>
      </c>
      <c r="B462">
        <f t="shared" si="37"/>
        <v>10</v>
      </c>
      <c r="C462">
        <f t="shared" si="42"/>
        <v>5</v>
      </c>
      <c r="D462">
        <f t="shared" si="42"/>
        <v>13</v>
      </c>
      <c r="E462">
        <f t="shared" si="42"/>
        <v>9</v>
      </c>
      <c r="F462">
        <f t="shared" si="42"/>
        <v>7</v>
      </c>
      <c r="G462">
        <f t="shared" si="42"/>
        <v>12</v>
      </c>
      <c r="H462">
        <f t="shared" si="42"/>
        <v>5</v>
      </c>
      <c r="I462">
        <f t="shared" si="42"/>
        <v>13</v>
      </c>
      <c r="J462">
        <f t="shared" si="42"/>
        <v>7</v>
      </c>
      <c r="K462">
        <f t="shared" si="42"/>
        <v>7</v>
      </c>
      <c r="L462">
        <f t="shared" si="42"/>
        <v>9</v>
      </c>
      <c r="M462">
        <f t="shared" si="42"/>
        <v>12</v>
      </c>
      <c r="N462">
        <f t="shared" si="42"/>
        <v>6</v>
      </c>
      <c r="O462">
        <f t="shared" si="42"/>
        <v>8</v>
      </c>
      <c r="P462">
        <f t="shared" si="42"/>
        <v>9</v>
      </c>
      <c r="Q462">
        <f t="shared" si="42"/>
        <v>3</v>
      </c>
      <c r="R462">
        <f t="shared" si="42"/>
        <v>8</v>
      </c>
      <c r="S462">
        <f t="shared" si="42"/>
        <v>12</v>
      </c>
      <c r="T462">
        <f t="shared" si="42"/>
        <v>8</v>
      </c>
      <c r="U462">
        <f t="shared" si="42"/>
        <v>8</v>
      </c>
      <c r="V462">
        <f t="shared" si="42"/>
        <v>2</v>
      </c>
      <c r="W462">
        <f t="shared" si="42"/>
        <v>10</v>
      </c>
      <c r="X462">
        <f t="shared" si="42"/>
        <v>4</v>
      </c>
      <c r="Y462">
        <f t="shared" si="42"/>
        <v>9</v>
      </c>
      <c r="Z462">
        <f t="shared" si="42"/>
        <v>16</v>
      </c>
      <c r="AA462">
        <f t="shared" si="42"/>
        <v>6</v>
      </c>
      <c r="AB462">
        <f t="shared" si="42"/>
        <v>7</v>
      </c>
      <c r="AC462">
        <f t="shared" si="42"/>
        <v>9</v>
      </c>
      <c r="AD462">
        <f t="shared" si="42"/>
        <v>12</v>
      </c>
      <c r="AE462">
        <f t="shared" si="42"/>
        <v>6</v>
      </c>
      <c r="AF462">
        <f t="shared" si="42"/>
        <v>6</v>
      </c>
      <c r="AG462">
        <f t="shared" si="42"/>
        <v>2</v>
      </c>
      <c r="AH462">
        <f t="shared" si="42"/>
        <v>1</v>
      </c>
      <c r="AI462">
        <f t="shared" si="42"/>
        <v>1</v>
      </c>
      <c r="AJ462">
        <f t="shared" si="42"/>
        <v>10</v>
      </c>
      <c r="AK462">
        <f t="shared" si="42"/>
        <v>8</v>
      </c>
      <c r="AL462">
        <f t="shared" si="42"/>
        <v>6</v>
      </c>
      <c r="AM462">
        <f t="shared" si="42"/>
        <v>2</v>
      </c>
      <c r="AN462">
        <f t="shared" si="42"/>
        <v>1</v>
      </c>
      <c r="AO462">
        <f t="shared" si="42"/>
        <v>7</v>
      </c>
      <c r="AP462">
        <f t="shared" si="42"/>
        <v>15</v>
      </c>
      <c r="AQ462">
        <f t="shared" si="42"/>
        <v>1</v>
      </c>
      <c r="AR462">
        <f t="shared" si="42"/>
        <v>3</v>
      </c>
      <c r="AS462">
        <f t="shared" si="42"/>
        <v>12</v>
      </c>
      <c r="AT462">
        <f t="shared" si="42"/>
        <v>7</v>
      </c>
      <c r="AU462">
        <f t="shared" si="42"/>
        <v>4</v>
      </c>
      <c r="AV462">
        <f t="shared" si="42"/>
        <v>4</v>
      </c>
      <c r="AW462">
        <f t="shared" si="42"/>
        <v>8</v>
      </c>
      <c r="AX462">
        <f t="shared" si="42"/>
        <v>13</v>
      </c>
      <c r="AY462">
        <f t="shared" si="42"/>
        <v>9</v>
      </c>
      <c r="AZ462">
        <f t="shared" si="42"/>
        <v>8</v>
      </c>
      <c r="BA462">
        <f t="shared" si="42"/>
        <v>10</v>
      </c>
      <c r="BB462">
        <f t="shared" si="42"/>
        <v>6</v>
      </c>
      <c r="BC462">
        <f t="shared" si="42"/>
        <v>11</v>
      </c>
      <c r="BD462">
        <f t="shared" si="42"/>
        <v>9</v>
      </c>
      <c r="BE462">
        <f t="shared" si="42"/>
        <v>2</v>
      </c>
      <c r="BF462">
        <f t="shared" si="42"/>
        <v>15</v>
      </c>
      <c r="BG462">
        <v>1000</v>
      </c>
      <c r="BH462">
        <f>modell_2!BG503</f>
        <v>1074.7</v>
      </c>
      <c r="BI462">
        <v>2017</v>
      </c>
      <c r="BJ462" s="25">
        <v>1</v>
      </c>
    </row>
    <row r="463" spans="1:62" x14ac:dyDescent="0.3">
      <c r="A463" t="str">
        <f t="shared" si="36"/>
        <v>2_2017</v>
      </c>
      <c r="B463">
        <f t="shared" si="37"/>
        <v>6</v>
      </c>
      <c r="C463">
        <f t="shared" si="42"/>
        <v>5</v>
      </c>
      <c r="D463">
        <f t="shared" si="42"/>
        <v>14</v>
      </c>
      <c r="E463">
        <f t="shared" si="42"/>
        <v>13</v>
      </c>
      <c r="F463">
        <f t="shared" si="42"/>
        <v>7</v>
      </c>
      <c r="G463">
        <f t="shared" si="42"/>
        <v>14</v>
      </c>
      <c r="H463">
        <f t="shared" si="42"/>
        <v>4</v>
      </c>
      <c r="I463">
        <f t="shared" si="42"/>
        <v>13</v>
      </c>
      <c r="J463">
        <f t="shared" si="42"/>
        <v>7</v>
      </c>
      <c r="K463">
        <f t="shared" si="42"/>
        <v>5</v>
      </c>
      <c r="L463">
        <f t="shared" si="42"/>
        <v>9</v>
      </c>
      <c r="M463">
        <f t="shared" si="42"/>
        <v>13</v>
      </c>
      <c r="N463">
        <f t="shared" si="42"/>
        <v>6</v>
      </c>
      <c r="O463">
        <f t="shared" si="42"/>
        <v>8</v>
      </c>
      <c r="P463">
        <f t="shared" si="42"/>
        <v>9</v>
      </c>
      <c r="Q463">
        <f t="shared" si="42"/>
        <v>3</v>
      </c>
      <c r="R463">
        <f t="shared" si="42"/>
        <v>8</v>
      </c>
      <c r="S463">
        <f t="shared" si="42"/>
        <v>12</v>
      </c>
      <c r="T463">
        <f t="shared" si="42"/>
        <v>8</v>
      </c>
      <c r="U463">
        <f t="shared" si="42"/>
        <v>8</v>
      </c>
      <c r="V463">
        <f t="shared" si="42"/>
        <v>1</v>
      </c>
      <c r="W463">
        <f t="shared" si="42"/>
        <v>10</v>
      </c>
      <c r="X463">
        <f t="shared" si="42"/>
        <v>3</v>
      </c>
      <c r="Y463">
        <f t="shared" si="42"/>
        <v>11</v>
      </c>
      <c r="Z463">
        <f t="shared" si="42"/>
        <v>16</v>
      </c>
      <c r="AA463">
        <f t="shared" si="42"/>
        <v>6</v>
      </c>
      <c r="AB463">
        <f t="shared" si="42"/>
        <v>7</v>
      </c>
      <c r="AC463">
        <f t="shared" si="42"/>
        <v>9</v>
      </c>
      <c r="AD463">
        <f t="shared" si="42"/>
        <v>10</v>
      </c>
      <c r="AE463">
        <f t="shared" si="42"/>
        <v>5</v>
      </c>
      <c r="AF463">
        <f t="shared" si="42"/>
        <v>6</v>
      </c>
      <c r="AG463">
        <f t="shared" si="42"/>
        <v>2</v>
      </c>
      <c r="AH463">
        <f t="shared" si="42"/>
        <v>2</v>
      </c>
      <c r="AI463">
        <f t="shared" si="42"/>
        <v>4</v>
      </c>
      <c r="AJ463">
        <f t="shared" si="42"/>
        <v>10</v>
      </c>
      <c r="AK463">
        <f t="shared" si="42"/>
        <v>8</v>
      </c>
      <c r="AL463">
        <f t="shared" si="42"/>
        <v>6</v>
      </c>
      <c r="AM463">
        <f t="shared" si="42"/>
        <v>12</v>
      </c>
      <c r="AN463">
        <f t="shared" si="42"/>
        <v>12</v>
      </c>
      <c r="AO463">
        <f t="shared" si="42"/>
        <v>12</v>
      </c>
      <c r="AP463">
        <f t="shared" si="42"/>
        <v>16</v>
      </c>
      <c r="AQ463">
        <f t="shared" si="42"/>
        <v>14</v>
      </c>
      <c r="AR463">
        <f t="shared" si="42"/>
        <v>9</v>
      </c>
      <c r="AS463">
        <f t="shared" si="42"/>
        <v>11</v>
      </c>
      <c r="AT463">
        <f t="shared" si="42"/>
        <v>6</v>
      </c>
      <c r="AU463">
        <f t="shared" si="42"/>
        <v>5</v>
      </c>
      <c r="AV463">
        <f t="shared" si="42"/>
        <v>11</v>
      </c>
      <c r="AW463">
        <f t="shared" si="42"/>
        <v>9</v>
      </c>
      <c r="AX463">
        <f t="shared" si="42"/>
        <v>11</v>
      </c>
      <c r="AY463">
        <f t="shared" si="42"/>
        <v>9</v>
      </c>
      <c r="AZ463">
        <f t="shared" si="42"/>
        <v>15</v>
      </c>
      <c r="BA463">
        <f t="shared" si="42"/>
        <v>15</v>
      </c>
      <c r="BB463">
        <f t="shared" si="42"/>
        <v>6</v>
      </c>
      <c r="BC463">
        <f t="shared" si="42"/>
        <v>6</v>
      </c>
      <c r="BD463">
        <f t="shared" si="42"/>
        <v>10</v>
      </c>
      <c r="BE463">
        <f t="shared" si="42"/>
        <v>5</v>
      </c>
      <c r="BF463">
        <f t="shared" si="42"/>
        <v>16</v>
      </c>
      <c r="BG463">
        <v>1000</v>
      </c>
      <c r="BH463">
        <f>modell_2!BG504</f>
        <v>961.2</v>
      </c>
      <c r="BI463">
        <v>2017</v>
      </c>
      <c r="BJ463" s="25">
        <v>2</v>
      </c>
    </row>
    <row r="464" spans="1:62" x14ac:dyDescent="0.3">
      <c r="A464" t="str">
        <f t="shared" si="36"/>
        <v>3_2017</v>
      </c>
      <c r="B464">
        <f t="shared" si="37"/>
        <v>10</v>
      </c>
      <c r="C464">
        <f t="shared" si="42"/>
        <v>9</v>
      </c>
      <c r="D464">
        <f t="shared" si="42"/>
        <v>14</v>
      </c>
      <c r="E464">
        <f t="shared" si="42"/>
        <v>15</v>
      </c>
      <c r="F464">
        <f t="shared" si="42"/>
        <v>13</v>
      </c>
      <c r="G464">
        <f t="shared" si="42"/>
        <v>16</v>
      </c>
      <c r="H464">
        <f t="shared" si="42"/>
        <v>6</v>
      </c>
      <c r="I464">
        <f t="shared" si="42"/>
        <v>13</v>
      </c>
      <c r="J464">
        <f t="shared" si="42"/>
        <v>10</v>
      </c>
      <c r="K464">
        <f t="shared" si="42"/>
        <v>13</v>
      </c>
      <c r="L464">
        <f t="shared" si="42"/>
        <v>9</v>
      </c>
      <c r="M464">
        <f t="shared" si="42"/>
        <v>12</v>
      </c>
      <c r="N464">
        <f t="shared" si="42"/>
        <v>7</v>
      </c>
      <c r="O464">
        <f t="shared" si="42"/>
        <v>10</v>
      </c>
      <c r="P464">
        <f t="shared" si="42"/>
        <v>9</v>
      </c>
      <c r="Q464">
        <f t="shared" si="42"/>
        <v>8</v>
      </c>
      <c r="R464">
        <f t="shared" si="42"/>
        <v>8</v>
      </c>
      <c r="S464">
        <f t="shared" si="42"/>
        <v>13</v>
      </c>
      <c r="T464">
        <f t="shared" si="42"/>
        <v>9</v>
      </c>
      <c r="U464">
        <f t="shared" si="42"/>
        <v>11</v>
      </c>
      <c r="V464">
        <f t="shared" si="42"/>
        <v>5</v>
      </c>
      <c r="W464">
        <f t="shared" si="42"/>
        <v>10</v>
      </c>
      <c r="X464">
        <f t="shared" si="42"/>
        <v>4</v>
      </c>
      <c r="Y464">
        <f t="shared" si="42"/>
        <v>10</v>
      </c>
      <c r="Z464">
        <f t="shared" si="42"/>
        <v>16</v>
      </c>
      <c r="AA464">
        <f t="shared" si="42"/>
        <v>7</v>
      </c>
      <c r="AB464">
        <f t="shared" si="42"/>
        <v>12</v>
      </c>
      <c r="AC464">
        <f t="shared" si="42"/>
        <v>9</v>
      </c>
      <c r="AD464">
        <f t="shared" si="42"/>
        <v>13</v>
      </c>
      <c r="AE464">
        <f t="shared" si="42"/>
        <v>5</v>
      </c>
      <c r="AF464">
        <f t="shared" si="42"/>
        <v>9</v>
      </c>
      <c r="AG464">
        <f t="shared" si="42"/>
        <v>5</v>
      </c>
      <c r="AH464">
        <f t="shared" si="42"/>
        <v>9</v>
      </c>
      <c r="AI464">
        <f t="shared" si="42"/>
        <v>2</v>
      </c>
      <c r="AJ464">
        <f t="shared" si="42"/>
        <v>10</v>
      </c>
      <c r="AK464">
        <f t="shared" si="42"/>
        <v>11</v>
      </c>
      <c r="AL464">
        <f t="shared" si="42"/>
        <v>7</v>
      </c>
      <c r="AM464">
        <f t="shared" si="42"/>
        <v>12</v>
      </c>
      <c r="AN464">
        <f t="shared" si="42"/>
        <v>12</v>
      </c>
      <c r="AO464">
        <f t="shared" si="42"/>
        <v>12</v>
      </c>
      <c r="AP464">
        <f t="shared" si="42"/>
        <v>15</v>
      </c>
      <c r="AQ464">
        <f t="shared" si="42"/>
        <v>13</v>
      </c>
      <c r="AR464">
        <f t="shared" si="42"/>
        <v>10</v>
      </c>
      <c r="AS464">
        <f t="shared" si="42"/>
        <v>12</v>
      </c>
      <c r="AT464">
        <f t="shared" si="42"/>
        <v>8</v>
      </c>
      <c r="AU464">
        <f t="shared" si="42"/>
        <v>5</v>
      </c>
      <c r="AV464">
        <f t="shared" si="42"/>
        <v>11</v>
      </c>
      <c r="AW464">
        <f t="shared" si="42"/>
        <v>10</v>
      </c>
      <c r="AX464">
        <f t="shared" si="42"/>
        <v>3</v>
      </c>
      <c r="AY464">
        <f t="shared" si="42"/>
        <v>9</v>
      </c>
      <c r="AZ464">
        <f t="shared" si="42"/>
        <v>16</v>
      </c>
      <c r="BA464">
        <f t="shared" si="42"/>
        <v>15</v>
      </c>
      <c r="BB464">
        <f t="shared" si="42"/>
        <v>9</v>
      </c>
      <c r="BC464">
        <f t="shared" si="42"/>
        <v>10</v>
      </c>
      <c r="BD464">
        <f t="shared" si="42"/>
        <v>9</v>
      </c>
      <c r="BE464">
        <f t="shared" si="42"/>
        <v>3</v>
      </c>
      <c r="BF464">
        <f t="shared" si="42"/>
        <v>16</v>
      </c>
      <c r="BG464">
        <v>1000</v>
      </c>
      <c r="BH464">
        <f>modell_2!BG505</f>
        <v>912.3</v>
      </c>
      <c r="BI464">
        <v>2017</v>
      </c>
      <c r="BJ464" s="25">
        <v>3</v>
      </c>
    </row>
    <row r="465" spans="1:62" x14ac:dyDescent="0.3">
      <c r="A465" t="str">
        <f t="shared" si="36"/>
        <v>4_2017</v>
      </c>
      <c r="B465">
        <f t="shared" si="37"/>
        <v>9</v>
      </c>
      <c r="C465">
        <f t="shared" si="42"/>
        <v>9</v>
      </c>
      <c r="D465">
        <f t="shared" si="42"/>
        <v>14</v>
      </c>
      <c r="E465">
        <f t="shared" si="42"/>
        <v>14</v>
      </c>
      <c r="F465">
        <f t="shared" si="42"/>
        <v>9</v>
      </c>
      <c r="G465">
        <f t="shared" si="42"/>
        <v>16</v>
      </c>
      <c r="H465">
        <f t="shared" si="42"/>
        <v>5</v>
      </c>
      <c r="I465">
        <f t="shared" si="42"/>
        <v>11</v>
      </c>
      <c r="J465">
        <f t="shared" si="42"/>
        <v>9</v>
      </c>
      <c r="K465">
        <f t="shared" si="42"/>
        <v>10</v>
      </c>
      <c r="L465">
        <f t="shared" si="42"/>
        <v>9</v>
      </c>
      <c r="M465">
        <f t="shared" si="42"/>
        <v>10</v>
      </c>
      <c r="N465">
        <f t="shared" si="42"/>
        <v>6</v>
      </c>
      <c r="O465">
        <f t="shared" si="42"/>
        <v>9</v>
      </c>
      <c r="P465">
        <f t="shared" ref="C465:BF469" si="43">INT(P150/20)+1</f>
        <v>9</v>
      </c>
      <c r="Q465">
        <f t="shared" si="43"/>
        <v>7</v>
      </c>
      <c r="R465">
        <f t="shared" si="43"/>
        <v>6</v>
      </c>
      <c r="S465">
        <f t="shared" si="43"/>
        <v>10</v>
      </c>
      <c r="T465">
        <f t="shared" si="43"/>
        <v>8</v>
      </c>
      <c r="U465">
        <f t="shared" si="43"/>
        <v>9</v>
      </c>
      <c r="V465">
        <f t="shared" si="43"/>
        <v>4</v>
      </c>
      <c r="W465">
        <f t="shared" si="43"/>
        <v>7</v>
      </c>
      <c r="X465">
        <f t="shared" si="43"/>
        <v>2</v>
      </c>
      <c r="Y465">
        <f t="shared" si="43"/>
        <v>10</v>
      </c>
      <c r="Z465">
        <f t="shared" si="43"/>
        <v>15</v>
      </c>
      <c r="AA465">
        <f t="shared" si="43"/>
        <v>6</v>
      </c>
      <c r="AB465">
        <f t="shared" si="43"/>
        <v>8</v>
      </c>
      <c r="AC465">
        <f t="shared" si="43"/>
        <v>8</v>
      </c>
      <c r="AD465">
        <f t="shared" si="43"/>
        <v>14</v>
      </c>
      <c r="AE465">
        <f t="shared" si="43"/>
        <v>7</v>
      </c>
      <c r="AF465">
        <f t="shared" si="43"/>
        <v>9</v>
      </c>
      <c r="AG465">
        <f t="shared" si="43"/>
        <v>5</v>
      </c>
      <c r="AH465">
        <f t="shared" si="43"/>
        <v>9</v>
      </c>
      <c r="AI465">
        <f t="shared" si="43"/>
        <v>2</v>
      </c>
      <c r="AJ465">
        <f t="shared" si="43"/>
        <v>10</v>
      </c>
      <c r="AK465">
        <f t="shared" si="43"/>
        <v>8</v>
      </c>
      <c r="AL465">
        <f t="shared" si="43"/>
        <v>6</v>
      </c>
      <c r="AM465">
        <f t="shared" si="43"/>
        <v>10</v>
      </c>
      <c r="AN465">
        <f t="shared" si="43"/>
        <v>7</v>
      </c>
      <c r="AO465">
        <f t="shared" si="43"/>
        <v>12</v>
      </c>
      <c r="AP465">
        <f t="shared" si="43"/>
        <v>14</v>
      </c>
      <c r="AQ465">
        <f t="shared" si="43"/>
        <v>14</v>
      </c>
      <c r="AR465">
        <f t="shared" si="43"/>
        <v>9</v>
      </c>
      <c r="AS465">
        <f t="shared" si="43"/>
        <v>11</v>
      </c>
      <c r="AT465">
        <f t="shared" si="43"/>
        <v>8</v>
      </c>
      <c r="AU465">
        <f t="shared" si="43"/>
        <v>5</v>
      </c>
      <c r="AV465">
        <f t="shared" si="43"/>
        <v>10</v>
      </c>
      <c r="AW465">
        <f t="shared" si="43"/>
        <v>9</v>
      </c>
      <c r="AX465">
        <f t="shared" si="43"/>
        <v>3</v>
      </c>
      <c r="AY465">
        <f t="shared" si="43"/>
        <v>7</v>
      </c>
      <c r="AZ465">
        <f t="shared" si="43"/>
        <v>15</v>
      </c>
      <c r="BA465">
        <f t="shared" si="43"/>
        <v>15</v>
      </c>
      <c r="BB465">
        <f t="shared" si="43"/>
        <v>10</v>
      </c>
      <c r="BC465">
        <f t="shared" si="43"/>
        <v>11</v>
      </c>
      <c r="BD465">
        <f t="shared" si="43"/>
        <v>6</v>
      </c>
      <c r="BE465">
        <f t="shared" si="43"/>
        <v>1</v>
      </c>
      <c r="BF465">
        <f t="shared" si="43"/>
        <v>15</v>
      </c>
      <c r="BG465">
        <v>1000</v>
      </c>
      <c r="BH465">
        <f>modell_2!BG506</f>
        <v>974.3</v>
      </c>
      <c r="BI465">
        <v>2017</v>
      </c>
      <c r="BJ465" s="25">
        <v>4</v>
      </c>
    </row>
    <row r="466" spans="1:62" x14ac:dyDescent="0.3">
      <c r="A466" t="str">
        <f t="shared" si="36"/>
        <v>5_2017</v>
      </c>
      <c r="B466">
        <f t="shared" si="37"/>
        <v>4</v>
      </c>
      <c r="C466">
        <f t="shared" si="43"/>
        <v>7</v>
      </c>
      <c r="D466">
        <f t="shared" si="43"/>
        <v>2</v>
      </c>
      <c r="E466">
        <f t="shared" si="43"/>
        <v>5</v>
      </c>
      <c r="F466">
        <f t="shared" si="43"/>
        <v>1</v>
      </c>
      <c r="G466">
        <f t="shared" si="43"/>
        <v>8</v>
      </c>
      <c r="H466">
        <f t="shared" si="43"/>
        <v>4</v>
      </c>
      <c r="I466">
        <f t="shared" si="43"/>
        <v>1</v>
      </c>
      <c r="J466">
        <f t="shared" si="43"/>
        <v>1</v>
      </c>
      <c r="K466">
        <f t="shared" si="43"/>
        <v>1</v>
      </c>
      <c r="L466">
        <f t="shared" si="43"/>
        <v>1</v>
      </c>
      <c r="M466">
        <f t="shared" si="43"/>
        <v>1</v>
      </c>
      <c r="N466">
        <f t="shared" si="43"/>
        <v>3</v>
      </c>
      <c r="O466">
        <f t="shared" si="43"/>
        <v>1</v>
      </c>
      <c r="P466">
        <f t="shared" si="43"/>
        <v>3</v>
      </c>
      <c r="Q466">
        <f t="shared" si="43"/>
        <v>5</v>
      </c>
      <c r="R466">
        <f t="shared" si="43"/>
        <v>1</v>
      </c>
      <c r="S466">
        <f t="shared" si="43"/>
        <v>4</v>
      </c>
      <c r="T466">
        <f t="shared" si="43"/>
        <v>7</v>
      </c>
      <c r="U466">
        <f t="shared" si="43"/>
        <v>4</v>
      </c>
      <c r="V466">
        <f t="shared" si="43"/>
        <v>1</v>
      </c>
      <c r="W466">
        <f t="shared" si="43"/>
        <v>1</v>
      </c>
      <c r="X466">
        <f t="shared" si="43"/>
        <v>1</v>
      </c>
      <c r="Y466">
        <f t="shared" si="43"/>
        <v>2</v>
      </c>
      <c r="Z466">
        <f t="shared" si="43"/>
        <v>1</v>
      </c>
      <c r="AA466">
        <f t="shared" si="43"/>
        <v>1</v>
      </c>
      <c r="AB466">
        <f t="shared" si="43"/>
        <v>1</v>
      </c>
      <c r="AC466">
        <f t="shared" si="43"/>
        <v>1</v>
      </c>
      <c r="AD466">
        <f t="shared" si="43"/>
        <v>14</v>
      </c>
      <c r="AE466">
        <f t="shared" si="43"/>
        <v>7</v>
      </c>
      <c r="AF466">
        <f t="shared" si="43"/>
        <v>8</v>
      </c>
      <c r="AG466">
        <f t="shared" si="43"/>
        <v>4</v>
      </c>
      <c r="AH466">
        <f t="shared" si="43"/>
        <v>3</v>
      </c>
      <c r="AI466">
        <f t="shared" si="43"/>
        <v>1</v>
      </c>
      <c r="AJ466">
        <f t="shared" si="43"/>
        <v>9</v>
      </c>
      <c r="AK466">
        <f t="shared" si="43"/>
        <v>1</v>
      </c>
      <c r="AL466">
        <f t="shared" si="43"/>
        <v>6</v>
      </c>
      <c r="AM466">
        <f t="shared" si="43"/>
        <v>13</v>
      </c>
      <c r="AN466">
        <f t="shared" si="43"/>
        <v>10</v>
      </c>
      <c r="AO466">
        <f t="shared" si="43"/>
        <v>8</v>
      </c>
      <c r="AP466">
        <f t="shared" si="43"/>
        <v>16</v>
      </c>
      <c r="AQ466">
        <f t="shared" si="43"/>
        <v>13</v>
      </c>
      <c r="AR466">
        <f t="shared" si="43"/>
        <v>10</v>
      </c>
      <c r="AS466">
        <f t="shared" si="43"/>
        <v>12</v>
      </c>
      <c r="AT466">
        <f t="shared" si="43"/>
        <v>7</v>
      </c>
      <c r="AU466">
        <f t="shared" si="43"/>
        <v>5</v>
      </c>
      <c r="AV466">
        <f t="shared" si="43"/>
        <v>2</v>
      </c>
      <c r="AW466">
        <f t="shared" si="43"/>
        <v>1</v>
      </c>
      <c r="AX466">
        <f t="shared" si="43"/>
        <v>8</v>
      </c>
      <c r="AY466">
        <f t="shared" si="43"/>
        <v>7</v>
      </c>
      <c r="AZ466">
        <f t="shared" si="43"/>
        <v>15</v>
      </c>
      <c r="BA466">
        <f t="shared" si="43"/>
        <v>5</v>
      </c>
      <c r="BB466">
        <f t="shared" si="43"/>
        <v>7</v>
      </c>
      <c r="BC466">
        <f t="shared" si="43"/>
        <v>6</v>
      </c>
      <c r="BD466">
        <f t="shared" si="43"/>
        <v>8</v>
      </c>
      <c r="BE466">
        <f t="shared" si="43"/>
        <v>3</v>
      </c>
      <c r="BF466">
        <f t="shared" si="43"/>
        <v>16</v>
      </c>
      <c r="BG466">
        <v>1000</v>
      </c>
      <c r="BH466">
        <f>modell_2!BG507</f>
        <v>1187.5999999999999</v>
      </c>
      <c r="BI466">
        <v>2017</v>
      </c>
      <c r="BJ466" s="25">
        <v>5</v>
      </c>
    </row>
    <row r="467" spans="1:62" x14ac:dyDescent="0.3">
      <c r="A467" t="str">
        <f t="shared" si="36"/>
        <v>6_2017</v>
      </c>
      <c r="B467">
        <f t="shared" si="37"/>
        <v>5</v>
      </c>
      <c r="C467">
        <f t="shared" si="43"/>
        <v>9</v>
      </c>
      <c r="D467">
        <f t="shared" si="43"/>
        <v>1</v>
      </c>
      <c r="E467">
        <f t="shared" si="43"/>
        <v>8</v>
      </c>
      <c r="F467">
        <f t="shared" si="43"/>
        <v>3</v>
      </c>
      <c r="G467">
        <f t="shared" si="43"/>
        <v>10</v>
      </c>
      <c r="H467">
        <f t="shared" si="43"/>
        <v>4</v>
      </c>
      <c r="I467">
        <f t="shared" si="43"/>
        <v>2</v>
      </c>
      <c r="J467">
        <f t="shared" si="43"/>
        <v>7</v>
      </c>
      <c r="K467">
        <f t="shared" si="43"/>
        <v>6</v>
      </c>
      <c r="L467">
        <f t="shared" si="43"/>
        <v>1</v>
      </c>
      <c r="M467">
        <f t="shared" si="43"/>
        <v>1</v>
      </c>
      <c r="N467">
        <f t="shared" si="43"/>
        <v>1</v>
      </c>
      <c r="O467">
        <f t="shared" si="43"/>
        <v>7</v>
      </c>
      <c r="P467">
        <f t="shared" si="43"/>
        <v>7</v>
      </c>
      <c r="Q467">
        <f t="shared" si="43"/>
        <v>2</v>
      </c>
      <c r="R467">
        <f t="shared" si="43"/>
        <v>1</v>
      </c>
      <c r="S467">
        <f t="shared" si="43"/>
        <v>8</v>
      </c>
      <c r="T467">
        <f t="shared" si="43"/>
        <v>8</v>
      </c>
      <c r="U467">
        <f t="shared" si="43"/>
        <v>7</v>
      </c>
      <c r="V467">
        <f t="shared" si="43"/>
        <v>5</v>
      </c>
      <c r="W467">
        <f t="shared" si="43"/>
        <v>2</v>
      </c>
      <c r="X467">
        <f t="shared" si="43"/>
        <v>1</v>
      </c>
      <c r="Y467">
        <f t="shared" si="43"/>
        <v>3</v>
      </c>
      <c r="Z467">
        <f t="shared" si="43"/>
        <v>9</v>
      </c>
      <c r="AA467">
        <f t="shared" si="43"/>
        <v>4</v>
      </c>
      <c r="AB467">
        <f t="shared" si="43"/>
        <v>3</v>
      </c>
      <c r="AC467">
        <f t="shared" si="43"/>
        <v>2</v>
      </c>
      <c r="AD467">
        <f t="shared" si="43"/>
        <v>9</v>
      </c>
      <c r="AE467">
        <f t="shared" si="43"/>
        <v>5</v>
      </c>
      <c r="AF467">
        <f t="shared" si="43"/>
        <v>6</v>
      </c>
      <c r="AG467">
        <f t="shared" si="43"/>
        <v>3</v>
      </c>
      <c r="AH467">
        <f t="shared" si="43"/>
        <v>9</v>
      </c>
      <c r="AI467">
        <f t="shared" si="43"/>
        <v>2</v>
      </c>
      <c r="AJ467">
        <f t="shared" si="43"/>
        <v>10</v>
      </c>
      <c r="AK467">
        <f t="shared" si="43"/>
        <v>4</v>
      </c>
      <c r="AL467">
        <f t="shared" si="43"/>
        <v>8</v>
      </c>
      <c r="AM467">
        <f t="shared" si="43"/>
        <v>12</v>
      </c>
      <c r="AN467">
        <f t="shared" si="43"/>
        <v>11</v>
      </c>
      <c r="AO467">
        <f t="shared" si="43"/>
        <v>4</v>
      </c>
      <c r="AP467">
        <f t="shared" si="43"/>
        <v>16</v>
      </c>
      <c r="AQ467">
        <f t="shared" si="43"/>
        <v>13</v>
      </c>
      <c r="AR467">
        <f t="shared" si="43"/>
        <v>9</v>
      </c>
      <c r="AS467">
        <f t="shared" si="43"/>
        <v>11</v>
      </c>
      <c r="AT467">
        <f t="shared" si="43"/>
        <v>8</v>
      </c>
      <c r="AU467">
        <f t="shared" si="43"/>
        <v>5</v>
      </c>
      <c r="AV467">
        <f t="shared" si="43"/>
        <v>10</v>
      </c>
      <c r="AW467">
        <f t="shared" si="43"/>
        <v>10</v>
      </c>
      <c r="AX467">
        <f t="shared" si="43"/>
        <v>8</v>
      </c>
      <c r="AY467">
        <f t="shared" si="43"/>
        <v>9</v>
      </c>
      <c r="AZ467">
        <f t="shared" si="43"/>
        <v>16</v>
      </c>
      <c r="BA467">
        <f t="shared" si="43"/>
        <v>7</v>
      </c>
      <c r="BB467">
        <f t="shared" si="43"/>
        <v>10</v>
      </c>
      <c r="BC467">
        <f t="shared" si="43"/>
        <v>3</v>
      </c>
      <c r="BD467">
        <f t="shared" si="43"/>
        <v>8</v>
      </c>
      <c r="BE467">
        <f t="shared" si="43"/>
        <v>5</v>
      </c>
      <c r="BF467">
        <f t="shared" si="43"/>
        <v>16</v>
      </c>
      <c r="BG467">
        <v>1000</v>
      </c>
      <c r="BH467">
        <f>modell_2!BG508</f>
        <v>1109.3</v>
      </c>
      <c r="BI467">
        <v>2017</v>
      </c>
      <c r="BJ467" s="25">
        <v>6</v>
      </c>
    </row>
    <row r="468" spans="1:62" x14ac:dyDescent="0.3">
      <c r="A468" t="str">
        <f t="shared" si="36"/>
        <v>7_2017</v>
      </c>
      <c r="B468">
        <f t="shared" si="37"/>
        <v>3</v>
      </c>
      <c r="C468">
        <f t="shared" si="43"/>
        <v>9</v>
      </c>
      <c r="D468">
        <f t="shared" si="43"/>
        <v>14</v>
      </c>
      <c r="E468">
        <f t="shared" si="43"/>
        <v>11</v>
      </c>
      <c r="F468">
        <f t="shared" si="43"/>
        <v>12</v>
      </c>
      <c r="G468">
        <f t="shared" si="43"/>
        <v>15</v>
      </c>
      <c r="H468">
        <f t="shared" si="43"/>
        <v>5</v>
      </c>
      <c r="I468">
        <f t="shared" si="43"/>
        <v>11</v>
      </c>
      <c r="J468">
        <f t="shared" si="43"/>
        <v>10</v>
      </c>
      <c r="K468">
        <f t="shared" si="43"/>
        <v>13</v>
      </c>
      <c r="L468">
        <f t="shared" si="43"/>
        <v>9</v>
      </c>
      <c r="M468">
        <f t="shared" si="43"/>
        <v>12</v>
      </c>
      <c r="N468">
        <f t="shared" si="43"/>
        <v>6</v>
      </c>
      <c r="O468">
        <f t="shared" si="43"/>
        <v>9</v>
      </c>
      <c r="P468">
        <f t="shared" si="43"/>
        <v>8</v>
      </c>
      <c r="Q468">
        <f t="shared" si="43"/>
        <v>9</v>
      </c>
      <c r="R468">
        <f t="shared" si="43"/>
        <v>8</v>
      </c>
      <c r="S468">
        <f t="shared" si="43"/>
        <v>12</v>
      </c>
      <c r="T468">
        <f t="shared" si="43"/>
        <v>8</v>
      </c>
      <c r="U468">
        <f t="shared" si="43"/>
        <v>10</v>
      </c>
      <c r="V468">
        <f t="shared" si="43"/>
        <v>5</v>
      </c>
      <c r="W468">
        <f t="shared" si="43"/>
        <v>11</v>
      </c>
      <c r="X468">
        <f t="shared" si="43"/>
        <v>4</v>
      </c>
      <c r="Y468">
        <f t="shared" si="43"/>
        <v>7</v>
      </c>
      <c r="Z468">
        <f t="shared" si="43"/>
        <v>16</v>
      </c>
      <c r="AA468">
        <f t="shared" si="43"/>
        <v>7</v>
      </c>
      <c r="AB468">
        <f t="shared" si="43"/>
        <v>11</v>
      </c>
      <c r="AC468">
        <f t="shared" si="43"/>
        <v>9</v>
      </c>
      <c r="AD468">
        <f t="shared" si="43"/>
        <v>9</v>
      </c>
      <c r="AE468">
        <f t="shared" si="43"/>
        <v>7</v>
      </c>
      <c r="AF468">
        <f t="shared" si="43"/>
        <v>5</v>
      </c>
      <c r="AG468">
        <f t="shared" si="43"/>
        <v>5</v>
      </c>
      <c r="AH468">
        <f t="shared" si="43"/>
        <v>8</v>
      </c>
      <c r="AI468">
        <f t="shared" si="43"/>
        <v>4</v>
      </c>
      <c r="AJ468">
        <f t="shared" si="43"/>
        <v>9</v>
      </c>
      <c r="AK468">
        <f t="shared" si="43"/>
        <v>11</v>
      </c>
      <c r="AL468">
        <f t="shared" si="43"/>
        <v>7</v>
      </c>
      <c r="AM468">
        <f t="shared" si="43"/>
        <v>12</v>
      </c>
      <c r="AN468">
        <f t="shared" si="43"/>
        <v>11</v>
      </c>
      <c r="AO468">
        <f t="shared" si="43"/>
        <v>11</v>
      </c>
      <c r="AP468">
        <f t="shared" si="43"/>
        <v>15</v>
      </c>
      <c r="AQ468">
        <f t="shared" si="43"/>
        <v>13</v>
      </c>
      <c r="AR468">
        <f t="shared" si="43"/>
        <v>10</v>
      </c>
      <c r="AS468">
        <f t="shared" si="43"/>
        <v>12</v>
      </c>
      <c r="AT468">
        <f t="shared" si="43"/>
        <v>8</v>
      </c>
      <c r="AU468">
        <f t="shared" si="43"/>
        <v>5</v>
      </c>
      <c r="AV468">
        <f t="shared" si="43"/>
        <v>10</v>
      </c>
      <c r="AW468">
        <f t="shared" si="43"/>
        <v>9</v>
      </c>
      <c r="AX468">
        <f t="shared" si="43"/>
        <v>8</v>
      </c>
      <c r="AY468">
        <f t="shared" si="43"/>
        <v>9</v>
      </c>
      <c r="AZ468">
        <f t="shared" si="43"/>
        <v>10</v>
      </c>
      <c r="BA468">
        <f t="shared" si="43"/>
        <v>9</v>
      </c>
      <c r="BB468">
        <f t="shared" si="43"/>
        <v>10</v>
      </c>
      <c r="BC468">
        <f t="shared" si="43"/>
        <v>2</v>
      </c>
      <c r="BD468">
        <f t="shared" si="43"/>
        <v>9</v>
      </c>
      <c r="BE468">
        <f t="shared" si="43"/>
        <v>5</v>
      </c>
      <c r="BF468">
        <f t="shared" si="43"/>
        <v>15</v>
      </c>
      <c r="BG468">
        <v>1000</v>
      </c>
      <c r="BH468">
        <f>modell_2!BG509</f>
        <v>978.5</v>
      </c>
      <c r="BI468">
        <v>2017</v>
      </c>
      <c r="BJ468" s="25">
        <v>7</v>
      </c>
    </row>
    <row r="469" spans="1:62" x14ac:dyDescent="0.3">
      <c r="A469" t="str">
        <f t="shared" si="36"/>
        <v>8_2017</v>
      </c>
      <c r="B469">
        <f t="shared" si="37"/>
        <v>7</v>
      </c>
      <c r="C469">
        <f t="shared" si="43"/>
        <v>9</v>
      </c>
      <c r="D469">
        <f t="shared" si="43"/>
        <v>13</v>
      </c>
      <c r="E469">
        <f t="shared" si="43"/>
        <v>15</v>
      </c>
      <c r="F469">
        <f t="shared" si="43"/>
        <v>13</v>
      </c>
      <c r="G469">
        <f t="shared" si="43"/>
        <v>16</v>
      </c>
      <c r="H469">
        <f t="shared" si="43"/>
        <v>6</v>
      </c>
      <c r="I469">
        <f t="shared" si="43"/>
        <v>13</v>
      </c>
      <c r="J469">
        <f t="shared" si="43"/>
        <v>9</v>
      </c>
      <c r="K469">
        <f t="shared" si="43"/>
        <v>12</v>
      </c>
      <c r="L469">
        <f t="shared" si="43"/>
        <v>9</v>
      </c>
      <c r="M469">
        <f t="shared" si="43"/>
        <v>12</v>
      </c>
      <c r="N469">
        <f t="shared" si="43"/>
        <v>6</v>
      </c>
      <c r="O469">
        <f t="shared" si="43"/>
        <v>10</v>
      </c>
      <c r="P469">
        <f t="shared" si="43"/>
        <v>9</v>
      </c>
      <c r="Q469">
        <f t="shared" si="43"/>
        <v>8</v>
      </c>
      <c r="R469">
        <f t="shared" si="43"/>
        <v>7</v>
      </c>
      <c r="S469">
        <f t="shared" si="43"/>
        <v>4</v>
      </c>
      <c r="T469">
        <f t="shared" si="43"/>
        <v>9</v>
      </c>
      <c r="U469">
        <f t="shared" si="43"/>
        <v>11</v>
      </c>
      <c r="V469">
        <f t="shared" si="43"/>
        <v>5</v>
      </c>
      <c r="W469">
        <f t="shared" si="43"/>
        <v>10</v>
      </c>
      <c r="X469">
        <f t="shared" si="43"/>
        <v>1</v>
      </c>
      <c r="Y469">
        <f t="shared" si="43"/>
        <v>10</v>
      </c>
      <c r="Z469">
        <f t="shared" si="43"/>
        <v>16</v>
      </c>
      <c r="AA469">
        <f t="shared" si="43"/>
        <v>7</v>
      </c>
      <c r="AB469">
        <f t="shared" si="43"/>
        <v>12</v>
      </c>
      <c r="AC469">
        <f t="shared" si="43"/>
        <v>9</v>
      </c>
      <c r="AD469">
        <f t="shared" si="43"/>
        <v>8</v>
      </c>
      <c r="AE469">
        <f t="shared" si="43"/>
        <v>7</v>
      </c>
      <c r="AF469">
        <f t="shared" si="43"/>
        <v>6</v>
      </c>
      <c r="AG469">
        <f t="shared" si="43"/>
        <v>3</v>
      </c>
      <c r="AH469">
        <f t="shared" si="43"/>
        <v>9</v>
      </c>
      <c r="AI469">
        <f t="shared" si="43"/>
        <v>4</v>
      </c>
      <c r="AJ469">
        <f t="shared" si="43"/>
        <v>1</v>
      </c>
      <c r="AK469">
        <f t="shared" si="43"/>
        <v>11</v>
      </c>
      <c r="AL469">
        <f t="shared" si="43"/>
        <v>7</v>
      </c>
      <c r="AM469">
        <f t="shared" si="43"/>
        <v>10</v>
      </c>
      <c r="AN469">
        <f t="shared" si="43"/>
        <v>11</v>
      </c>
      <c r="AO469">
        <f t="shared" si="43"/>
        <v>12</v>
      </c>
      <c r="AP469">
        <f t="shared" si="43"/>
        <v>15</v>
      </c>
      <c r="AQ469">
        <f t="shared" si="43"/>
        <v>13</v>
      </c>
      <c r="AR469">
        <f t="shared" si="43"/>
        <v>9</v>
      </c>
      <c r="AS469">
        <f t="shared" si="43"/>
        <v>12</v>
      </c>
      <c r="AT469">
        <f t="shared" si="43"/>
        <v>9</v>
      </c>
      <c r="AU469">
        <f t="shared" ref="C469:BF474" si="44">INT(AU154/20)+1</f>
        <v>4</v>
      </c>
      <c r="AV469">
        <f t="shared" si="44"/>
        <v>11</v>
      </c>
      <c r="AW469">
        <f t="shared" si="44"/>
        <v>7</v>
      </c>
      <c r="AX469">
        <f t="shared" si="44"/>
        <v>13</v>
      </c>
      <c r="AY469">
        <f t="shared" si="44"/>
        <v>8</v>
      </c>
      <c r="AZ469">
        <f t="shared" si="44"/>
        <v>16</v>
      </c>
      <c r="BA469">
        <f t="shared" si="44"/>
        <v>13</v>
      </c>
      <c r="BB469">
        <f t="shared" si="44"/>
        <v>5</v>
      </c>
      <c r="BC469">
        <f t="shared" si="44"/>
        <v>7</v>
      </c>
      <c r="BD469">
        <f t="shared" si="44"/>
        <v>10</v>
      </c>
      <c r="BE469">
        <f t="shared" si="44"/>
        <v>2</v>
      </c>
      <c r="BF469">
        <f t="shared" si="44"/>
        <v>16</v>
      </c>
      <c r="BG469">
        <v>1000</v>
      </c>
      <c r="BH469">
        <f>modell_2!BG510</f>
        <v>964.3</v>
      </c>
      <c r="BI469">
        <v>2017</v>
      </c>
      <c r="BJ469" s="25">
        <v>8</v>
      </c>
    </row>
    <row r="470" spans="1:62" x14ac:dyDescent="0.3">
      <c r="A470" t="str">
        <f t="shared" si="36"/>
        <v>9_2017</v>
      </c>
      <c r="B470">
        <f t="shared" si="37"/>
        <v>8</v>
      </c>
      <c r="C470">
        <f t="shared" si="44"/>
        <v>9</v>
      </c>
      <c r="D470">
        <f t="shared" si="44"/>
        <v>14</v>
      </c>
      <c r="E470">
        <f t="shared" si="44"/>
        <v>16</v>
      </c>
      <c r="F470">
        <f t="shared" si="44"/>
        <v>13</v>
      </c>
      <c r="G470">
        <f t="shared" si="44"/>
        <v>16</v>
      </c>
      <c r="H470">
        <f t="shared" si="44"/>
        <v>6</v>
      </c>
      <c r="I470">
        <f t="shared" si="44"/>
        <v>13</v>
      </c>
      <c r="J470">
        <f t="shared" si="44"/>
        <v>10</v>
      </c>
      <c r="K470">
        <f t="shared" si="44"/>
        <v>14</v>
      </c>
      <c r="L470">
        <f t="shared" si="44"/>
        <v>9</v>
      </c>
      <c r="M470">
        <f t="shared" si="44"/>
        <v>13</v>
      </c>
      <c r="N470">
        <f t="shared" si="44"/>
        <v>7</v>
      </c>
      <c r="O470">
        <f t="shared" si="44"/>
        <v>9</v>
      </c>
      <c r="P470">
        <f t="shared" si="44"/>
        <v>9</v>
      </c>
      <c r="Q470">
        <f t="shared" si="44"/>
        <v>9</v>
      </c>
      <c r="R470">
        <f t="shared" si="44"/>
        <v>8</v>
      </c>
      <c r="S470">
        <f t="shared" si="44"/>
        <v>12</v>
      </c>
      <c r="T470">
        <f t="shared" si="44"/>
        <v>9</v>
      </c>
      <c r="U470">
        <f t="shared" si="44"/>
        <v>11</v>
      </c>
      <c r="V470">
        <f t="shared" si="44"/>
        <v>5</v>
      </c>
      <c r="W470">
        <f t="shared" si="44"/>
        <v>11</v>
      </c>
      <c r="X470">
        <f t="shared" si="44"/>
        <v>1</v>
      </c>
      <c r="Y470">
        <f t="shared" si="44"/>
        <v>4</v>
      </c>
      <c r="Z470">
        <f t="shared" si="44"/>
        <v>15</v>
      </c>
      <c r="AA470">
        <f t="shared" si="44"/>
        <v>5</v>
      </c>
      <c r="AB470">
        <f t="shared" si="44"/>
        <v>12</v>
      </c>
      <c r="AC470">
        <f t="shared" si="44"/>
        <v>8</v>
      </c>
      <c r="AD470">
        <f t="shared" si="44"/>
        <v>13</v>
      </c>
      <c r="AE470">
        <f t="shared" si="44"/>
        <v>6</v>
      </c>
      <c r="AF470">
        <f t="shared" si="44"/>
        <v>8</v>
      </c>
      <c r="AG470">
        <f t="shared" si="44"/>
        <v>4</v>
      </c>
      <c r="AH470">
        <f t="shared" si="44"/>
        <v>8</v>
      </c>
      <c r="AI470">
        <f t="shared" si="44"/>
        <v>4</v>
      </c>
      <c r="AJ470">
        <f t="shared" si="44"/>
        <v>10</v>
      </c>
      <c r="AK470">
        <f t="shared" si="44"/>
        <v>12</v>
      </c>
      <c r="AL470">
        <f t="shared" si="44"/>
        <v>7</v>
      </c>
      <c r="AM470">
        <f t="shared" si="44"/>
        <v>10</v>
      </c>
      <c r="AN470">
        <f t="shared" si="44"/>
        <v>10</v>
      </c>
      <c r="AO470">
        <f t="shared" si="44"/>
        <v>12</v>
      </c>
      <c r="AP470">
        <f t="shared" si="44"/>
        <v>16</v>
      </c>
      <c r="AQ470">
        <f t="shared" si="44"/>
        <v>13</v>
      </c>
      <c r="AR470">
        <f t="shared" si="44"/>
        <v>9</v>
      </c>
      <c r="AS470">
        <f t="shared" si="44"/>
        <v>11</v>
      </c>
      <c r="AT470">
        <f t="shared" si="44"/>
        <v>8</v>
      </c>
      <c r="AU470">
        <f t="shared" si="44"/>
        <v>5</v>
      </c>
      <c r="AV470">
        <f t="shared" si="44"/>
        <v>10</v>
      </c>
      <c r="AW470">
        <f t="shared" si="44"/>
        <v>9</v>
      </c>
      <c r="AX470">
        <f t="shared" si="44"/>
        <v>15</v>
      </c>
      <c r="AY470">
        <f t="shared" si="44"/>
        <v>7</v>
      </c>
      <c r="AZ470">
        <f t="shared" si="44"/>
        <v>16</v>
      </c>
      <c r="BA470">
        <f t="shared" si="44"/>
        <v>10</v>
      </c>
      <c r="BB470">
        <f t="shared" si="44"/>
        <v>6</v>
      </c>
      <c r="BC470">
        <f t="shared" si="44"/>
        <v>10</v>
      </c>
      <c r="BD470">
        <f t="shared" si="44"/>
        <v>5</v>
      </c>
      <c r="BE470">
        <f t="shared" si="44"/>
        <v>4</v>
      </c>
      <c r="BF470">
        <f t="shared" si="44"/>
        <v>16</v>
      </c>
      <c r="BG470">
        <v>1000</v>
      </c>
      <c r="BH470">
        <f>modell_2!BG511</f>
        <v>920.2</v>
      </c>
      <c r="BI470">
        <v>2017</v>
      </c>
      <c r="BJ470" s="25">
        <v>9</v>
      </c>
    </row>
    <row r="471" spans="1:62" x14ac:dyDescent="0.3">
      <c r="A471" t="str">
        <f t="shared" si="36"/>
        <v>10_2017</v>
      </c>
      <c r="B471">
        <f t="shared" si="37"/>
        <v>10</v>
      </c>
      <c r="C471">
        <f t="shared" si="44"/>
        <v>8</v>
      </c>
      <c r="D471">
        <f t="shared" si="44"/>
        <v>10</v>
      </c>
      <c r="E471">
        <f t="shared" si="44"/>
        <v>14</v>
      </c>
      <c r="F471">
        <f t="shared" si="44"/>
        <v>10</v>
      </c>
      <c r="G471">
        <f t="shared" si="44"/>
        <v>15</v>
      </c>
      <c r="H471">
        <f t="shared" si="44"/>
        <v>4</v>
      </c>
      <c r="I471">
        <f t="shared" si="44"/>
        <v>12</v>
      </c>
      <c r="J471">
        <f t="shared" si="44"/>
        <v>8</v>
      </c>
      <c r="K471">
        <f t="shared" si="44"/>
        <v>10</v>
      </c>
      <c r="L471">
        <f t="shared" si="44"/>
        <v>9</v>
      </c>
      <c r="M471">
        <f t="shared" si="44"/>
        <v>13</v>
      </c>
      <c r="N471">
        <f t="shared" si="44"/>
        <v>6</v>
      </c>
      <c r="O471">
        <f t="shared" si="44"/>
        <v>9</v>
      </c>
      <c r="P471">
        <f t="shared" si="44"/>
        <v>9</v>
      </c>
      <c r="Q471">
        <f t="shared" si="44"/>
        <v>9</v>
      </c>
      <c r="R471">
        <f t="shared" si="44"/>
        <v>7</v>
      </c>
      <c r="S471">
        <f t="shared" si="44"/>
        <v>12</v>
      </c>
      <c r="T471">
        <f t="shared" si="44"/>
        <v>8</v>
      </c>
      <c r="U471">
        <f t="shared" si="44"/>
        <v>10</v>
      </c>
      <c r="V471">
        <f t="shared" si="44"/>
        <v>4</v>
      </c>
      <c r="W471">
        <f t="shared" si="44"/>
        <v>10</v>
      </c>
      <c r="X471">
        <f t="shared" si="44"/>
        <v>4</v>
      </c>
      <c r="Y471">
        <f t="shared" si="44"/>
        <v>11</v>
      </c>
      <c r="Z471">
        <f t="shared" si="44"/>
        <v>16</v>
      </c>
      <c r="AA471">
        <f t="shared" si="44"/>
        <v>7</v>
      </c>
      <c r="AB471">
        <f t="shared" si="44"/>
        <v>9</v>
      </c>
      <c r="AC471">
        <f t="shared" si="44"/>
        <v>9</v>
      </c>
      <c r="AD471">
        <f t="shared" si="44"/>
        <v>14</v>
      </c>
      <c r="AE471">
        <f t="shared" si="44"/>
        <v>7</v>
      </c>
      <c r="AF471">
        <f t="shared" si="44"/>
        <v>9</v>
      </c>
      <c r="AG471">
        <f t="shared" si="44"/>
        <v>4</v>
      </c>
      <c r="AH471">
        <f t="shared" si="44"/>
        <v>9</v>
      </c>
      <c r="AI471">
        <f t="shared" si="44"/>
        <v>4</v>
      </c>
      <c r="AJ471">
        <f t="shared" si="44"/>
        <v>10</v>
      </c>
      <c r="AK471">
        <f t="shared" si="44"/>
        <v>10</v>
      </c>
      <c r="AL471">
        <f t="shared" si="44"/>
        <v>7</v>
      </c>
      <c r="AM471">
        <f t="shared" si="44"/>
        <v>8</v>
      </c>
      <c r="AN471">
        <f t="shared" si="44"/>
        <v>12</v>
      </c>
      <c r="AO471">
        <f t="shared" si="44"/>
        <v>12</v>
      </c>
      <c r="AP471">
        <f t="shared" si="44"/>
        <v>16</v>
      </c>
      <c r="AQ471">
        <f t="shared" si="44"/>
        <v>13</v>
      </c>
      <c r="AR471">
        <f t="shared" si="44"/>
        <v>10</v>
      </c>
      <c r="AS471">
        <f t="shared" si="44"/>
        <v>12</v>
      </c>
      <c r="AT471">
        <f t="shared" si="44"/>
        <v>8</v>
      </c>
      <c r="AU471">
        <f t="shared" si="44"/>
        <v>5</v>
      </c>
      <c r="AV471">
        <f t="shared" si="44"/>
        <v>10</v>
      </c>
      <c r="AW471">
        <f t="shared" si="44"/>
        <v>9</v>
      </c>
      <c r="AX471">
        <f t="shared" si="44"/>
        <v>7</v>
      </c>
      <c r="AY471">
        <f t="shared" si="44"/>
        <v>9</v>
      </c>
      <c r="AZ471">
        <f t="shared" si="44"/>
        <v>15</v>
      </c>
      <c r="BA471">
        <f t="shared" si="44"/>
        <v>16</v>
      </c>
      <c r="BB471">
        <f t="shared" si="44"/>
        <v>9</v>
      </c>
      <c r="BC471">
        <f t="shared" si="44"/>
        <v>11</v>
      </c>
      <c r="BD471">
        <f t="shared" si="44"/>
        <v>9</v>
      </c>
      <c r="BE471">
        <f t="shared" si="44"/>
        <v>3</v>
      </c>
      <c r="BF471">
        <f t="shared" si="44"/>
        <v>16</v>
      </c>
      <c r="BG471">
        <v>1000</v>
      </c>
      <c r="BH471">
        <f>modell_2!BG512</f>
        <v>923.3</v>
      </c>
      <c r="BI471">
        <v>2017</v>
      </c>
      <c r="BJ471" s="25">
        <v>10</v>
      </c>
    </row>
    <row r="472" spans="1:62" x14ac:dyDescent="0.3">
      <c r="A472" t="str">
        <f t="shared" si="36"/>
        <v>11_2017</v>
      </c>
      <c r="B472">
        <f t="shared" si="37"/>
        <v>9</v>
      </c>
      <c r="C472">
        <f t="shared" si="44"/>
        <v>9</v>
      </c>
      <c r="D472">
        <f t="shared" si="44"/>
        <v>14</v>
      </c>
      <c r="E472">
        <f t="shared" si="44"/>
        <v>16</v>
      </c>
      <c r="F472">
        <f t="shared" si="44"/>
        <v>13</v>
      </c>
      <c r="G472">
        <f t="shared" si="44"/>
        <v>16</v>
      </c>
      <c r="H472">
        <f t="shared" si="44"/>
        <v>6</v>
      </c>
      <c r="I472">
        <f t="shared" si="44"/>
        <v>12</v>
      </c>
      <c r="J472">
        <f t="shared" si="44"/>
        <v>9</v>
      </c>
      <c r="K472">
        <f t="shared" si="44"/>
        <v>13</v>
      </c>
      <c r="L472">
        <f t="shared" si="44"/>
        <v>9</v>
      </c>
      <c r="M472">
        <f t="shared" si="44"/>
        <v>12</v>
      </c>
      <c r="N472">
        <f t="shared" si="44"/>
        <v>7</v>
      </c>
      <c r="O472">
        <f t="shared" si="44"/>
        <v>9</v>
      </c>
      <c r="P472">
        <f t="shared" si="44"/>
        <v>9</v>
      </c>
      <c r="Q472">
        <f t="shared" si="44"/>
        <v>8</v>
      </c>
      <c r="R472">
        <f t="shared" si="44"/>
        <v>8</v>
      </c>
      <c r="S472">
        <f t="shared" si="44"/>
        <v>13</v>
      </c>
      <c r="T472">
        <f t="shared" si="44"/>
        <v>9</v>
      </c>
      <c r="U472">
        <f t="shared" si="44"/>
        <v>10</v>
      </c>
      <c r="V472">
        <f t="shared" si="44"/>
        <v>3</v>
      </c>
      <c r="W472">
        <f t="shared" si="44"/>
        <v>10</v>
      </c>
      <c r="X472">
        <f t="shared" si="44"/>
        <v>3</v>
      </c>
      <c r="Y472">
        <f t="shared" si="44"/>
        <v>10</v>
      </c>
      <c r="Z472">
        <f t="shared" si="44"/>
        <v>16</v>
      </c>
      <c r="AA472">
        <f t="shared" si="44"/>
        <v>6</v>
      </c>
      <c r="AB472">
        <f t="shared" si="44"/>
        <v>12</v>
      </c>
      <c r="AC472">
        <f t="shared" si="44"/>
        <v>9</v>
      </c>
      <c r="AD472">
        <f t="shared" si="44"/>
        <v>14</v>
      </c>
      <c r="AE472">
        <f t="shared" si="44"/>
        <v>5</v>
      </c>
      <c r="AF472">
        <f t="shared" si="44"/>
        <v>9</v>
      </c>
      <c r="AG472">
        <f t="shared" si="44"/>
        <v>3</v>
      </c>
      <c r="AH472">
        <f t="shared" si="44"/>
        <v>8</v>
      </c>
      <c r="AI472">
        <f t="shared" si="44"/>
        <v>2</v>
      </c>
      <c r="AJ472">
        <f t="shared" si="44"/>
        <v>10</v>
      </c>
      <c r="AK472">
        <f t="shared" si="44"/>
        <v>12</v>
      </c>
      <c r="AL472">
        <f t="shared" si="44"/>
        <v>7</v>
      </c>
      <c r="AM472">
        <f t="shared" si="44"/>
        <v>14</v>
      </c>
      <c r="AN472">
        <f t="shared" si="44"/>
        <v>12</v>
      </c>
      <c r="AO472">
        <f t="shared" si="44"/>
        <v>12</v>
      </c>
      <c r="AP472">
        <f t="shared" si="44"/>
        <v>16</v>
      </c>
      <c r="AQ472">
        <f t="shared" si="44"/>
        <v>13</v>
      </c>
      <c r="AR472">
        <f t="shared" si="44"/>
        <v>10</v>
      </c>
      <c r="AS472">
        <f t="shared" si="44"/>
        <v>12</v>
      </c>
      <c r="AT472">
        <f t="shared" si="44"/>
        <v>7</v>
      </c>
      <c r="AU472">
        <f t="shared" si="44"/>
        <v>5</v>
      </c>
      <c r="AV472">
        <f t="shared" si="44"/>
        <v>11</v>
      </c>
      <c r="AW472">
        <f t="shared" si="44"/>
        <v>10</v>
      </c>
      <c r="AX472">
        <f t="shared" si="44"/>
        <v>10</v>
      </c>
      <c r="AY472">
        <f t="shared" si="44"/>
        <v>8</v>
      </c>
      <c r="AZ472">
        <f t="shared" si="44"/>
        <v>16</v>
      </c>
      <c r="BA472">
        <f t="shared" si="44"/>
        <v>16</v>
      </c>
      <c r="BB472">
        <f t="shared" si="44"/>
        <v>7</v>
      </c>
      <c r="BC472">
        <f t="shared" si="44"/>
        <v>10</v>
      </c>
      <c r="BD472">
        <f t="shared" si="44"/>
        <v>10</v>
      </c>
      <c r="BE472">
        <f t="shared" si="44"/>
        <v>2</v>
      </c>
      <c r="BF472">
        <f t="shared" si="44"/>
        <v>16</v>
      </c>
      <c r="BG472">
        <v>1000</v>
      </c>
      <c r="BH472">
        <f>modell_2!BG513</f>
        <v>909.7</v>
      </c>
      <c r="BI472">
        <v>2017</v>
      </c>
      <c r="BJ472" s="25">
        <v>11</v>
      </c>
    </row>
    <row r="473" spans="1:62" x14ac:dyDescent="0.3">
      <c r="A473" t="str">
        <f t="shared" si="36"/>
        <v>12_2017</v>
      </c>
      <c r="B473">
        <f t="shared" si="37"/>
        <v>6</v>
      </c>
      <c r="C473">
        <f t="shared" si="44"/>
        <v>6</v>
      </c>
      <c r="D473">
        <f t="shared" si="44"/>
        <v>10</v>
      </c>
      <c r="E473">
        <f t="shared" si="44"/>
        <v>14</v>
      </c>
      <c r="F473">
        <f t="shared" si="44"/>
        <v>10</v>
      </c>
      <c r="G473">
        <f t="shared" si="44"/>
        <v>15</v>
      </c>
      <c r="H473">
        <f t="shared" si="44"/>
        <v>4</v>
      </c>
      <c r="I473">
        <f t="shared" si="44"/>
        <v>13</v>
      </c>
      <c r="J473">
        <f t="shared" si="44"/>
        <v>8</v>
      </c>
      <c r="K473">
        <f t="shared" si="44"/>
        <v>8</v>
      </c>
      <c r="L473">
        <f t="shared" si="44"/>
        <v>8</v>
      </c>
      <c r="M473">
        <f t="shared" si="44"/>
        <v>10</v>
      </c>
      <c r="N473">
        <f t="shared" si="44"/>
        <v>5</v>
      </c>
      <c r="O473">
        <f t="shared" si="44"/>
        <v>9</v>
      </c>
      <c r="P473">
        <f t="shared" si="44"/>
        <v>9</v>
      </c>
      <c r="Q473">
        <f t="shared" si="44"/>
        <v>2</v>
      </c>
      <c r="R473">
        <f t="shared" si="44"/>
        <v>7</v>
      </c>
      <c r="S473">
        <f t="shared" si="44"/>
        <v>12</v>
      </c>
      <c r="T473">
        <f t="shared" si="44"/>
        <v>9</v>
      </c>
      <c r="U473">
        <f t="shared" si="44"/>
        <v>9</v>
      </c>
      <c r="V473">
        <f t="shared" si="44"/>
        <v>5</v>
      </c>
      <c r="W473">
        <f t="shared" si="44"/>
        <v>9</v>
      </c>
      <c r="X473">
        <f t="shared" si="44"/>
        <v>3</v>
      </c>
      <c r="Y473">
        <f t="shared" si="44"/>
        <v>11</v>
      </c>
      <c r="Z473">
        <f t="shared" si="44"/>
        <v>16</v>
      </c>
      <c r="AA473">
        <f t="shared" si="44"/>
        <v>7</v>
      </c>
      <c r="AB473">
        <f t="shared" si="44"/>
        <v>10</v>
      </c>
      <c r="AC473">
        <f t="shared" si="44"/>
        <v>9</v>
      </c>
      <c r="AD473">
        <f t="shared" si="44"/>
        <v>5</v>
      </c>
      <c r="AE473">
        <f t="shared" si="44"/>
        <v>6</v>
      </c>
      <c r="AF473">
        <f t="shared" si="44"/>
        <v>1</v>
      </c>
      <c r="AG473">
        <f t="shared" si="44"/>
        <v>3</v>
      </c>
      <c r="AH473">
        <f t="shared" si="44"/>
        <v>1</v>
      </c>
      <c r="AI473">
        <f t="shared" si="44"/>
        <v>4</v>
      </c>
      <c r="AJ473">
        <f t="shared" si="44"/>
        <v>10</v>
      </c>
      <c r="AK473">
        <f t="shared" si="44"/>
        <v>11</v>
      </c>
      <c r="AL473">
        <f t="shared" si="44"/>
        <v>7</v>
      </c>
      <c r="AM473">
        <f t="shared" si="44"/>
        <v>8</v>
      </c>
      <c r="AN473">
        <f t="shared" si="44"/>
        <v>12</v>
      </c>
      <c r="AO473">
        <f t="shared" si="44"/>
        <v>12</v>
      </c>
      <c r="AP473">
        <f t="shared" si="44"/>
        <v>15</v>
      </c>
      <c r="AQ473">
        <f t="shared" si="44"/>
        <v>13</v>
      </c>
      <c r="AR473">
        <f t="shared" si="44"/>
        <v>9</v>
      </c>
      <c r="AS473">
        <f t="shared" si="44"/>
        <v>11</v>
      </c>
      <c r="AT473">
        <f t="shared" si="44"/>
        <v>8</v>
      </c>
      <c r="AU473">
        <f t="shared" si="44"/>
        <v>5</v>
      </c>
      <c r="AV473">
        <f t="shared" si="44"/>
        <v>11</v>
      </c>
      <c r="AW473">
        <f t="shared" si="44"/>
        <v>10</v>
      </c>
      <c r="AX473">
        <f t="shared" si="44"/>
        <v>8</v>
      </c>
      <c r="AY473">
        <f t="shared" si="44"/>
        <v>8</v>
      </c>
      <c r="AZ473">
        <f t="shared" si="44"/>
        <v>15</v>
      </c>
      <c r="BA473">
        <f t="shared" si="44"/>
        <v>15</v>
      </c>
      <c r="BB473">
        <f t="shared" si="44"/>
        <v>6</v>
      </c>
      <c r="BC473">
        <f t="shared" si="44"/>
        <v>6</v>
      </c>
      <c r="BD473">
        <f t="shared" si="44"/>
        <v>9</v>
      </c>
      <c r="BE473">
        <f t="shared" si="44"/>
        <v>5</v>
      </c>
      <c r="BF473">
        <f t="shared" si="44"/>
        <v>15</v>
      </c>
      <c r="BG473">
        <v>1000</v>
      </c>
      <c r="BH473">
        <f>modell_2!BG514</f>
        <v>1024.7</v>
      </c>
      <c r="BI473">
        <v>2017</v>
      </c>
      <c r="BJ473" s="25">
        <v>12</v>
      </c>
    </row>
    <row r="474" spans="1:62" x14ac:dyDescent="0.3">
      <c r="A474" t="str">
        <f t="shared" si="36"/>
        <v>13_2017</v>
      </c>
      <c r="B474">
        <f t="shared" si="37"/>
        <v>10</v>
      </c>
      <c r="C474">
        <f t="shared" si="44"/>
        <v>9</v>
      </c>
      <c r="D474">
        <f t="shared" si="44"/>
        <v>13</v>
      </c>
      <c r="E474">
        <f t="shared" si="44"/>
        <v>16</v>
      </c>
      <c r="F474">
        <f t="shared" si="44"/>
        <v>13</v>
      </c>
      <c r="G474">
        <f t="shared" si="44"/>
        <v>16</v>
      </c>
      <c r="H474">
        <f t="shared" si="44"/>
        <v>6</v>
      </c>
      <c r="I474">
        <f t="shared" si="44"/>
        <v>13</v>
      </c>
      <c r="J474">
        <f t="shared" si="44"/>
        <v>10</v>
      </c>
      <c r="K474">
        <f t="shared" si="44"/>
        <v>14</v>
      </c>
      <c r="L474">
        <f t="shared" si="44"/>
        <v>6</v>
      </c>
      <c r="M474">
        <f t="shared" si="44"/>
        <v>13</v>
      </c>
      <c r="N474">
        <f t="shared" si="44"/>
        <v>7</v>
      </c>
      <c r="O474">
        <f t="shared" si="44"/>
        <v>9</v>
      </c>
      <c r="P474">
        <f t="shared" si="44"/>
        <v>9</v>
      </c>
      <c r="Q474">
        <f t="shared" si="44"/>
        <v>8</v>
      </c>
      <c r="R474">
        <f t="shared" si="44"/>
        <v>8</v>
      </c>
      <c r="S474">
        <f t="shared" si="44"/>
        <v>12</v>
      </c>
      <c r="T474">
        <f t="shared" si="44"/>
        <v>8</v>
      </c>
      <c r="U474">
        <f t="shared" si="44"/>
        <v>11</v>
      </c>
      <c r="V474">
        <f t="shared" ref="C474:BF478" si="45">INT(V159/20)+1</f>
        <v>5</v>
      </c>
      <c r="W474">
        <f t="shared" si="45"/>
        <v>11</v>
      </c>
      <c r="X474">
        <f t="shared" si="45"/>
        <v>1</v>
      </c>
      <c r="Y474">
        <f t="shared" si="45"/>
        <v>9</v>
      </c>
      <c r="Z474">
        <f t="shared" si="45"/>
        <v>15</v>
      </c>
      <c r="AA474">
        <f t="shared" si="45"/>
        <v>4</v>
      </c>
      <c r="AB474">
        <f t="shared" si="45"/>
        <v>12</v>
      </c>
      <c r="AC474">
        <f t="shared" si="45"/>
        <v>9</v>
      </c>
      <c r="AD474">
        <f t="shared" si="45"/>
        <v>11</v>
      </c>
      <c r="AE474">
        <f t="shared" si="45"/>
        <v>6</v>
      </c>
      <c r="AF474">
        <f t="shared" si="45"/>
        <v>9</v>
      </c>
      <c r="AG474">
        <f t="shared" si="45"/>
        <v>4</v>
      </c>
      <c r="AH474">
        <f t="shared" si="45"/>
        <v>8</v>
      </c>
      <c r="AI474">
        <f t="shared" si="45"/>
        <v>2</v>
      </c>
      <c r="AJ474">
        <f t="shared" si="45"/>
        <v>10</v>
      </c>
      <c r="AK474">
        <f t="shared" si="45"/>
        <v>12</v>
      </c>
      <c r="AL474">
        <f t="shared" si="45"/>
        <v>8</v>
      </c>
      <c r="AM474">
        <f t="shared" si="45"/>
        <v>12</v>
      </c>
      <c r="AN474">
        <f t="shared" si="45"/>
        <v>11</v>
      </c>
      <c r="AO474">
        <f t="shared" si="45"/>
        <v>12</v>
      </c>
      <c r="AP474">
        <f t="shared" si="45"/>
        <v>16</v>
      </c>
      <c r="AQ474">
        <f t="shared" si="45"/>
        <v>13</v>
      </c>
      <c r="AR474">
        <f t="shared" si="45"/>
        <v>10</v>
      </c>
      <c r="AS474">
        <f t="shared" si="45"/>
        <v>12</v>
      </c>
      <c r="AT474">
        <f t="shared" si="45"/>
        <v>8</v>
      </c>
      <c r="AU474">
        <f t="shared" si="45"/>
        <v>5</v>
      </c>
      <c r="AV474">
        <f t="shared" si="45"/>
        <v>11</v>
      </c>
      <c r="AW474">
        <f t="shared" si="45"/>
        <v>8</v>
      </c>
      <c r="AX474">
        <f t="shared" si="45"/>
        <v>12</v>
      </c>
      <c r="AY474">
        <f t="shared" si="45"/>
        <v>5</v>
      </c>
      <c r="AZ474">
        <f t="shared" si="45"/>
        <v>16</v>
      </c>
      <c r="BA474">
        <f t="shared" si="45"/>
        <v>12</v>
      </c>
      <c r="BB474">
        <f t="shared" si="45"/>
        <v>10</v>
      </c>
      <c r="BC474">
        <f t="shared" si="45"/>
        <v>11</v>
      </c>
      <c r="BD474">
        <f t="shared" si="45"/>
        <v>5</v>
      </c>
      <c r="BE474">
        <f t="shared" si="45"/>
        <v>3</v>
      </c>
      <c r="BF474">
        <f t="shared" si="45"/>
        <v>16</v>
      </c>
      <c r="BG474">
        <v>1000</v>
      </c>
      <c r="BH474">
        <f>modell_2!BG515</f>
        <v>916.5</v>
      </c>
      <c r="BI474">
        <v>2017</v>
      </c>
      <c r="BJ474" s="25">
        <v>13</v>
      </c>
    </row>
    <row r="475" spans="1:62" x14ac:dyDescent="0.3">
      <c r="A475" t="str">
        <f t="shared" si="36"/>
        <v>14_2017</v>
      </c>
      <c r="B475">
        <f t="shared" si="37"/>
        <v>10</v>
      </c>
      <c r="C475">
        <f t="shared" si="45"/>
        <v>9</v>
      </c>
      <c r="D475">
        <f t="shared" si="45"/>
        <v>14</v>
      </c>
      <c r="E475">
        <f t="shared" si="45"/>
        <v>16</v>
      </c>
      <c r="F475">
        <f t="shared" si="45"/>
        <v>13</v>
      </c>
      <c r="G475">
        <f t="shared" si="45"/>
        <v>16</v>
      </c>
      <c r="H475">
        <f t="shared" si="45"/>
        <v>6</v>
      </c>
      <c r="I475">
        <f t="shared" si="45"/>
        <v>13</v>
      </c>
      <c r="J475">
        <f t="shared" si="45"/>
        <v>10</v>
      </c>
      <c r="K475">
        <f t="shared" si="45"/>
        <v>14</v>
      </c>
      <c r="L475">
        <f t="shared" si="45"/>
        <v>9</v>
      </c>
      <c r="M475">
        <f t="shared" si="45"/>
        <v>12</v>
      </c>
      <c r="N475">
        <f t="shared" si="45"/>
        <v>7</v>
      </c>
      <c r="O475">
        <f t="shared" si="45"/>
        <v>10</v>
      </c>
      <c r="P475">
        <f t="shared" si="45"/>
        <v>9</v>
      </c>
      <c r="Q475">
        <f t="shared" si="45"/>
        <v>9</v>
      </c>
      <c r="R475">
        <f t="shared" si="45"/>
        <v>8</v>
      </c>
      <c r="S475">
        <f t="shared" si="45"/>
        <v>13</v>
      </c>
      <c r="T475">
        <f t="shared" si="45"/>
        <v>9</v>
      </c>
      <c r="U475">
        <f t="shared" si="45"/>
        <v>11</v>
      </c>
      <c r="V475">
        <f t="shared" si="45"/>
        <v>5</v>
      </c>
      <c r="W475">
        <f t="shared" si="45"/>
        <v>10</v>
      </c>
      <c r="X475">
        <f t="shared" si="45"/>
        <v>3</v>
      </c>
      <c r="Y475">
        <f t="shared" si="45"/>
        <v>9</v>
      </c>
      <c r="Z475">
        <f t="shared" si="45"/>
        <v>16</v>
      </c>
      <c r="AA475">
        <f t="shared" si="45"/>
        <v>6</v>
      </c>
      <c r="AB475">
        <f t="shared" si="45"/>
        <v>12</v>
      </c>
      <c r="AC475">
        <f t="shared" si="45"/>
        <v>9</v>
      </c>
      <c r="AD475">
        <f t="shared" si="45"/>
        <v>13</v>
      </c>
      <c r="AE475">
        <f t="shared" si="45"/>
        <v>6</v>
      </c>
      <c r="AF475">
        <f t="shared" si="45"/>
        <v>9</v>
      </c>
      <c r="AG475">
        <f t="shared" si="45"/>
        <v>5</v>
      </c>
      <c r="AH475">
        <f t="shared" si="45"/>
        <v>8</v>
      </c>
      <c r="AI475">
        <f t="shared" si="45"/>
        <v>3</v>
      </c>
      <c r="AJ475">
        <f t="shared" si="45"/>
        <v>10</v>
      </c>
      <c r="AK475">
        <f t="shared" si="45"/>
        <v>11</v>
      </c>
      <c r="AL475">
        <f t="shared" si="45"/>
        <v>6</v>
      </c>
      <c r="AM475">
        <f t="shared" si="45"/>
        <v>13</v>
      </c>
      <c r="AN475">
        <f t="shared" si="45"/>
        <v>12</v>
      </c>
      <c r="AO475">
        <f t="shared" si="45"/>
        <v>12</v>
      </c>
      <c r="AP475">
        <f t="shared" si="45"/>
        <v>15</v>
      </c>
      <c r="AQ475">
        <f t="shared" si="45"/>
        <v>13</v>
      </c>
      <c r="AR475">
        <f t="shared" si="45"/>
        <v>9</v>
      </c>
      <c r="AS475">
        <f t="shared" si="45"/>
        <v>12</v>
      </c>
      <c r="AT475">
        <f t="shared" si="45"/>
        <v>8</v>
      </c>
      <c r="AU475">
        <f t="shared" si="45"/>
        <v>5</v>
      </c>
      <c r="AV475">
        <f t="shared" si="45"/>
        <v>11</v>
      </c>
      <c r="AW475">
        <f t="shared" si="45"/>
        <v>9</v>
      </c>
      <c r="AX475">
        <f t="shared" si="45"/>
        <v>15</v>
      </c>
      <c r="AY475">
        <f t="shared" si="45"/>
        <v>9</v>
      </c>
      <c r="AZ475">
        <f t="shared" si="45"/>
        <v>16</v>
      </c>
      <c r="BA475">
        <f t="shared" si="45"/>
        <v>14</v>
      </c>
      <c r="BB475">
        <f t="shared" si="45"/>
        <v>10</v>
      </c>
      <c r="BC475">
        <f t="shared" si="45"/>
        <v>11</v>
      </c>
      <c r="BD475">
        <f t="shared" si="45"/>
        <v>10</v>
      </c>
      <c r="BE475">
        <f t="shared" si="45"/>
        <v>1</v>
      </c>
      <c r="BF475">
        <f t="shared" si="45"/>
        <v>15</v>
      </c>
      <c r="BG475">
        <v>1000</v>
      </c>
      <c r="BH475">
        <f>modell_2!BG516</f>
        <v>916.5</v>
      </c>
      <c r="BI475">
        <v>2017</v>
      </c>
      <c r="BJ475" s="25">
        <v>14</v>
      </c>
    </row>
    <row r="476" spans="1:62" x14ac:dyDescent="0.3">
      <c r="A476" t="str">
        <f t="shared" si="36"/>
        <v>15_2017</v>
      </c>
      <c r="B476">
        <f t="shared" si="37"/>
        <v>9</v>
      </c>
      <c r="C476">
        <f t="shared" si="45"/>
        <v>9</v>
      </c>
      <c r="D476">
        <f t="shared" si="45"/>
        <v>14</v>
      </c>
      <c r="E476">
        <f t="shared" si="45"/>
        <v>14</v>
      </c>
      <c r="F476">
        <f t="shared" si="45"/>
        <v>10</v>
      </c>
      <c r="G476">
        <f t="shared" si="45"/>
        <v>15</v>
      </c>
      <c r="H476">
        <f t="shared" si="45"/>
        <v>6</v>
      </c>
      <c r="I476">
        <f t="shared" si="45"/>
        <v>12</v>
      </c>
      <c r="J476">
        <f t="shared" si="45"/>
        <v>9</v>
      </c>
      <c r="K476">
        <f t="shared" si="45"/>
        <v>10</v>
      </c>
      <c r="L476">
        <f t="shared" si="45"/>
        <v>9</v>
      </c>
      <c r="M476">
        <f t="shared" si="45"/>
        <v>13</v>
      </c>
      <c r="N476">
        <f t="shared" si="45"/>
        <v>6</v>
      </c>
      <c r="O476">
        <f t="shared" si="45"/>
        <v>9</v>
      </c>
      <c r="P476">
        <f t="shared" si="45"/>
        <v>9</v>
      </c>
      <c r="Q476">
        <f t="shared" si="45"/>
        <v>6</v>
      </c>
      <c r="R476">
        <f t="shared" si="45"/>
        <v>8</v>
      </c>
      <c r="S476">
        <f t="shared" si="45"/>
        <v>11</v>
      </c>
      <c r="T476">
        <f t="shared" si="45"/>
        <v>8</v>
      </c>
      <c r="U476">
        <f t="shared" si="45"/>
        <v>10</v>
      </c>
      <c r="V476">
        <f t="shared" si="45"/>
        <v>5</v>
      </c>
      <c r="W476">
        <f t="shared" si="45"/>
        <v>10</v>
      </c>
      <c r="X476">
        <f t="shared" si="45"/>
        <v>2</v>
      </c>
      <c r="Y476">
        <f t="shared" si="45"/>
        <v>10</v>
      </c>
      <c r="Z476">
        <f t="shared" si="45"/>
        <v>16</v>
      </c>
      <c r="AA476">
        <f t="shared" si="45"/>
        <v>6</v>
      </c>
      <c r="AB476">
        <f t="shared" si="45"/>
        <v>10</v>
      </c>
      <c r="AC476">
        <f t="shared" si="45"/>
        <v>9</v>
      </c>
      <c r="AD476">
        <f t="shared" si="45"/>
        <v>12</v>
      </c>
      <c r="AE476">
        <f t="shared" si="45"/>
        <v>7</v>
      </c>
      <c r="AF476">
        <f t="shared" si="45"/>
        <v>9</v>
      </c>
      <c r="AG476">
        <f t="shared" si="45"/>
        <v>4</v>
      </c>
      <c r="AH476">
        <f t="shared" si="45"/>
        <v>4</v>
      </c>
      <c r="AI476">
        <f t="shared" si="45"/>
        <v>4</v>
      </c>
      <c r="AJ476">
        <f t="shared" si="45"/>
        <v>10</v>
      </c>
      <c r="AK476">
        <f t="shared" si="45"/>
        <v>10</v>
      </c>
      <c r="AL476">
        <f t="shared" si="45"/>
        <v>7</v>
      </c>
      <c r="AM476">
        <f t="shared" si="45"/>
        <v>13</v>
      </c>
      <c r="AN476">
        <f t="shared" si="45"/>
        <v>12</v>
      </c>
      <c r="AO476">
        <f t="shared" si="45"/>
        <v>12</v>
      </c>
      <c r="AP476">
        <f t="shared" si="45"/>
        <v>16</v>
      </c>
      <c r="AQ476">
        <f t="shared" si="45"/>
        <v>13</v>
      </c>
      <c r="AR476">
        <f t="shared" si="45"/>
        <v>10</v>
      </c>
      <c r="AS476">
        <f t="shared" si="45"/>
        <v>6</v>
      </c>
      <c r="AT476">
        <f t="shared" si="45"/>
        <v>7</v>
      </c>
      <c r="AU476">
        <f t="shared" si="45"/>
        <v>5</v>
      </c>
      <c r="AV476">
        <f t="shared" si="45"/>
        <v>10</v>
      </c>
      <c r="AW476">
        <f t="shared" si="45"/>
        <v>9</v>
      </c>
      <c r="AX476">
        <f t="shared" si="45"/>
        <v>6</v>
      </c>
      <c r="AY476">
        <f t="shared" si="45"/>
        <v>9</v>
      </c>
      <c r="AZ476">
        <f t="shared" si="45"/>
        <v>16</v>
      </c>
      <c r="BA476">
        <f t="shared" si="45"/>
        <v>15</v>
      </c>
      <c r="BB476">
        <f t="shared" si="45"/>
        <v>10</v>
      </c>
      <c r="BC476">
        <f t="shared" si="45"/>
        <v>10</v>
      </c>
      <c r="BD476">
        <f t="shared" si="45"/>
        <v>6</v>
      </c>
      <c r="BE476">
        <f t="shared" si="45"/>
        <v>5</v>
      </c>
      <c r="BF476">
        <f t="shared" si="45"/>
        <v>16</v>
      </c>
      <c r="BG476">
        <v>1000</v>
      </c>
      <c r="BH476">
        <f>modell_2!BG517</f>
        <v>931.7</v>
      </c>
      <c r="BI476">
        <v>2017</v>
      </c>
      <c r="BJ476" s="25">
        <v>15</v>
      </c>
    </row>
    <row r="477" spans="1:62" x14ac:dyDescent="0.3">
      <c r="A477" t="str">
        <f t="shared" si="36"/>
        <v>16_2017</v>
      </c>
      <c r="B477">
        <f t="shared" si="37"/>
        <v>4</v>
      </c>
      <c r="C477">
        <f t="shared" si="45"/>
        <v>9</v>
      </c>
      <c r="D477">
        <f t="shared" si="45"/>
        <v>14</v>
      </c>
      <c r="E477">
        <f t="shared" si="45"/>
        <v>15</v>
      </c>
      <c r="F477">
        <f t="shared" si="45"/>
        <v>12</v>
      </c>
      <c r="G477">
        <f t="shared" si="45"/>
        <v>16</v>
      </c>
      <c r="H477">
        <f t="shared" si="45"/>
        <v>4</v>
      </c>
      <c r="I477">
        <f t="shared" si="45"/>
        <v>12</v>
      </c>
      <c r="J477">
        <f t="shared" si="45"/>
        <v>9</v>
      </c>
      <c r="K477">
        <f t="shared" si="45"/>
        <v>13</v>
      </c>
      <c r="L477">
        <f t="shared" si="45"/>
        <v>9</v>
      </c>
      <c r="M477">
        <f t="shared" si="45"/>
        <v>11</v>
      </c>
      <c r="N477">
        <f t="shared" si="45"/>
        <v>6</v>
      </c>
      <c r="O477">
        <f t="shared" si="45"/>
        <v>9</v>
      </c>
      <c r="P477">
        <f t="shared" si="45"/>
        <v>9</v>
      </c>
      <c r="Q477">
        <f t="shared" si="45"/>
        <v>9</v>
      </c>
      <c r="R477">
        <f t="shared" si="45"/>
        <v>8</v>
      </c>
      <c r="S477">
        <f t="shared" si="45"/>
        <v>13</v>
      </c>
      <c r="T477">
        <f t="shared" si="45"/>
        <v>8</v>
      </c>
      <c r="U477">
        <f t="shared" si="45"/>
        <v>11</v>
      </c>
      <c r="V477">
        <f t="shared" si="45"/>
        <v>4</v>
      </c>
      <c r="W477">
        <f t="shared" si="45"/>
        <v>9</v>
      </c>
      <c r="X477">
        <f t="shared" si="45"/>
        <v>2</v>
      </c>
      <c r="Y477">
        <f t="shared" si="45"/>
        <v>8</v>
      </c>
      <c r="Z477">
        <f t="shared" si="45"/>
        <v>15</v>
      </c>
      <c r="AA477">
        <f t="shared" si="45"/>
        <v>5</v>
      </c>
      <c r="AB477">
        <f t="shared" si="45"/>
        <v>11</v>
      </c>
      <c r="AC477">
        <f t="shared" si="45"/>
        <v>8</v>
      </c>
      <c r="AD477">
        <f t="shared" si="45"/>
        <v>10</v>
      </c>
      <c r="AE477">
        <f t="shared" si="45"/>
        <v>6</v>
      </c>
      <c r="AF477">
        <f t="shared" si="45"/>
        <v>8</v>
      </c>
      <c r="AG477">
        <f t="shared" si="45"/>
        <v>5</v>
      </c>
      <c r="AH477">
        <f t="shared" si="45"/>
        <v>5</v>
      </c>
      <c r="AI477">
        <f t="shared" si="45"/>
        <v>3</v>
      </c>
      <c r="AJ477">
        <f t="shared" si="45"/>
        <v>10</v>
      </c>
      <c r="AK477">
        <f t="shared" si="45"/>
        <v>11</v>
      </c>
      <c r="AL477">
        <f t="shared" si="45"/>
        <v>8</v>
      </c>
      <c r="AM477">
        <f t="shared" si="45"/>
        <v>14</v>
      </c>
      <c r="AN477">
        <f t="shared" si="45"/>
        <v>12</v>
      </c>
      <c r="AO477">
        <f t="shared" si="45"/>
        <v>12</v>
      </c>
      <c r="AP477">
        <f t="shared" si="45"/>
        <v>16</v>
      </c>
      <c r="AQ477">
        <f t="shared" si="45"/>
        <v>14</v>
      </c>
      <c r="AR477">
        <f t="shared" si="45"/>
        <v>9</v>
      </c>
      <c r="AS477">
        <f t="shared" si="45"/>
        <v>11</v>
      </c>
      <c r="AT477">
        <f t="shared" si="45"/>
        <v>7</v>
      </c>
      <c r="AU477">
        <f t="shared" si="45"/>
        <v>3</v>
      </c>
      <c r="AV477">
        <f t="shared" si="45"/>
        <v>10</v>
      </c>
      <c r="AW477">
        <f t="shared" si="45"/>
        <v>9</v>
      </c>
      <c r="AX477">
        <f t="shared" si="45"/>
        <v>8</v>
      </c>
      <c r="AY477">
        <f t="shared" si="45"/>
        <v>7</v>
      </c>
      <c r="AZ477">
        <f t="shared" si="45"/>
        <v>16</v>
      </c>
      <c r="BA477">
        <f t="shared" si="45"/>
        <v>11</v>
      </c>
      <c r="BB477">
        <f t="shared" si="45"/>
        <v>7</v>
      </c>
      <c r="BC477">
        <f t="shared" si="45"/>
        <v>7</v>
      </c>
      <c r="BD477">
        <f t="shared" si="45"/>
        <v>8</v>
      </c>
      <c r="BE477">
        <f t="shared" si="45"/>
        <v>5</v>
      </c>
      <c r="BF477">
        <f t="shared" si="45"/>
        <v>15</v>
      </c>
      <c r="BG477">
        <v>1000</v>
      </c>
      <c r="BH477">
        <f>modell_2!BG518</f>
        <v>946.4</v>
      </c>
      <c r="BI477">
        <v>2017</v>
      </c>
      <c r="BJ477" s="25">
        <v>16</v>
      </c>
    </row>
    <row r="478" spans="1:62" x14ac:dyDescent="0.3">
      <c r="A478" t="str">
        <f t="shared" si="36"/>
        <v>17_2017</v>
      </c>
      <c r="B478">
        <f t="shared" si="37"/>
        <v>9</v>
      </c>
      <c r="C478">
        <f t="shared" si="45"/>
        <v>9</v>
      </c>
      <c r="D478">
        <f t="shared" si="45"/>
        <v>14</v>
      </c>
      <c r="E478">
        <f t="shared" si="45"/>
        <v>14</v>
      </c>
      <c r="F478">
        <f t="shared" si="45"/>
        <v>9</v>
      </c>
      <c r="G478">
        <f t="shared" si="45"/>
        <v>16</v>
      </c>
      <c r="H478">
        <f t="shared" si="45"/>
        <v>6</v>
      </c>
      <c r="I478">
        <f t="shared" si="45"/>
        <v>11</v>
      </c>
      <c r="J478">
        <f t="shared" si="45"/>
        <v>9</v>
      </c>
      <c r="K478">
        <f t="shared" si="45"/>
        <v>10</v>
      </c>
      <c r="L478">
        <f t="shared" si="45"/>
        <v>9</v>
      </c>
      <c r="M478">
        <f t="shared" si="45"/>
        <v>12</v>
      </c>
      <c r="N478">
        <f t="shared" si="45"/>
        <v>7</v>
      </c>
      <c r="O478">
        <f t="shared" si="45"/>
        <v>9</v>
      </c>
      <c r="P478">
        <f t="shared" si="45"/>
        <v>8</v>
      </c>
      <c r="Q478">
        <f t="shared" si="45"/>
        <v>9</v>
      </c>
      <c r="R478">
        <f t="shared" si="45"/>
        <v>7</v>
      </c>
      <c r="S478">
        <f t="shared" si="45"/>
        <v>13</v>
      </c>
      <c r="T478">
        <f t="shared" si="45"/>
        <v>8</v>
      </c>
      <c r="U478">
        <f t="shared" si="45"/>
        <v>10</v>
      </c>
      <c r="V478">
        <f t="shared" si="45"/>
        <v>4</v>
      </c>
      <c r="W478">
        <f t="shared" si="45"/>
        <v>10</v>
      </c>
      <c r="X478">
        <f t="shared" si="45"/>
        <v>2</v>
      </c>
      <c r="Y478">
        <f t="shared" si="45"/>
        <v>5</v>
      </c>
      <c r="Z478">
        <f t="shared" si="45"/>
        <v>15</v>
      </c>
      <c r="AA478">
        <f t="shared" si="45"/>
        <v>5</v>
      </c>
      <c r="AB478">
        <f t="shared" si="45"/>
        <v>8</v>
      </c>
      <c r="AC478">
        <f t="shared" si="45"/>
        <v>7</v>
      </c>
      <c r="AD478">
        <f t="shared" si="45"/>
        <v>14</v>
      </c>
      <c r="AE478">
        <f t="shared" si="45"/>
        <v>6</v>
      </c>
      <c r="AF478">
        <f t="shared" si="45"/>
        <v>9</v>
      </c>
      <c r="AG478">
        <f t="shared" si="45"/>
        <v>5</v>
      </c>
      <c r="AH478">
        <f t="shared" si="45"/>
        <v>5</v>
      </c>
      <c r="AI478">
        <f t="shared" si="45"/>
        <v>3</v>
      </c>
      <c r="AJ478">
        <f t="shared" si="45"/>
        <v>10</v>
      </c>
      <c r="AK478">
        <f t="shared" si="45"/>
        <v>9</v>
      </c>
      <c r="AL478">
        <f t="shared" si="45"/>
        <v>8</v>
      </c>
      <c r="AM478">
        <f t="shared" si="45"/>
        <v>14</v>
      </c>
      <c r="AN478">
        <f t="shared" si="45"/>
        <v>12</v>
      </c>
      <c r="AO478">
        <f t="shared" si="45"/>
        <v>8</v>
      </c>
      <c r="AP478">
        <f t="shared" si="45"/>
        <v>11</v>
      </c>
      <c r="AQ478">
        <f t="shared" si="45"/>
        <v>14</v>
      </c>
      <c r="AR478">
        <f t="shared" si="45"/>
        <v>9</v>
      </c>
      <c r="AS478">
        <f t="shared" si="45"/>
        <v>8</v>
      </c>
      <c r="AT478">
        <f t="shared" si="45"/>
        <v>8</v>
      </c>
      <c r="AU478">
        <f t="shared" si="45"/>
        <v>5</v>
      </c>
      <c r="AV478">
        <f t="shared" si="45"/>
        <v>10</v>
      </c>
      <c r="AW478">
        <f t="shared" si="45"/>
        <v>10</v>
      </c>
      <c r="AX478">
        <f t="shared" si="45"/>
        <v>15</v>
      </c>
      <c r="AY478">
        <f t="shared" si="45"/>
        <v>7</v>
      </c>
      <c r="AZ478">
        <f t="shared" si="45"/>
        <v>16</v>
      </c>
      <c r="BA478">
        <f t="shared" ref="C478:BF483" si="46">INT(BA163/20)+1</f>
        <v>5</v>
      </c>
      <c r="BB478">
        <f t="shared" si="46"/>
        <v>9</v>
      </c>
      <c r="BC478">
        <f t="shared" si="46"/>
        <v>10</v>
      </c>
      <c r="BD478">
        <f t="shared" si="46"/>
        <v>10</v>
      </c>
      <c r="BE478">
        <f t="shared" si="46"/>
        <v>1</v>
      </c>
      <c r="BF478">
        <f t="shared" si="46"/>
        <v>15</v>
      </c>
      <c r="BG478">
        <v>1000</v>
      </c>
      <c r="BH478">
        <f>modell_2!BG519</f>
        <v>963.3</v>
      </c>
      <c r="BI478">
        <v>2017</v>
      </c>
      <c r="BJ478" s="25">
        <v>17</v>
      </c>
    </row>
    <row r="479" spans="1:62" x14ac:dyDescent="0.3">
      <c r="A479" t="str">
        <f t="shared" si="36"/>
        <v>18_2017</v>
      </c>
      <c r="B479">
        <f t="shared" si="37"/>
        <v>10</v>
      </c>
      <c r="C479">
        <f t="shared" si="46"/>
        <v>9</v>
      </c>
      <c r="D479">
        <f t="shared" si="46"/>
        <v>14</v>
      </c>
      <c r="E479">
        <f t="shared" si="46"/>
        <v>13</v>
      </c>
      <c r="F479">
        <f t="shared" si="46"/>
        <v>9</v>
      </c>
      <c r="G479">
        <f t="shared" si="46"/>
        <v>15</v>
      </c>
      <c r="H479">
        <f t="shared" si="46"/>
        <v>4</v>
      </c>
      <c r="I479">
        <f t="shared" si="46"/>
        <v>11</v>
      </c>
      <c r="J479">
        <f t="shared" si="46"/>
        <v>9</v>
      </c>
      <c r="K479">
        <f t="shared" si="46"/>
        <v>10</v>
      </c>
      <c r="L479">
        <f t="shared" si="46"/>
        <v>8</v>
      </c>
      <c r="M479">
        <f t="shared" si="46"/>
        <v>11</v>
      </c>
      <c r="N479">
        <f t="shared" si="46"/>
        <v>7</v>
      </c>
      <c r="O479">
        <f t="shared" si="46"/>
        <v>8</v>
      </c>
      <c r="P479">
        <f t="shared" si="46"/>
        <v>9</v>
      </c>
      <c r="Q479">
        <f t="shared" si="46"/>
        <v>7</v>
      </c>
      <c r="R479">
        <f t="shared" si="46"/>
        <v>7</v>
      </c>
      <c r="S479">
        <f t="shared" si="46"/>
        <v>13</v>
      </c>
      <c r="T479">
        <f t="shared" si="46"/>
        <v>8</v>
      </c>
      <c r="U479">
        <f t="shared" si="46"/>
        <v>9</v>
      </c>
      <c r="V479">
        <f t="shared" si="46"/>
        <v>4</v>
      </c>
      <c r="W479">
        <f t="shared" si="46"/>
        <v>9</v>
      </c>
      <c r="X479">
        <f t="shared" si="46"/>
        <v>3</v>
      </c>
      <c r="Y479">
        <f t="shared" si="46"/>
        <v>8</v>
      </c>
      <c r="Z479">
        <f t="shared" si="46"/>
        <v>15</v>
      </c>
      <c r="AA479">
        <f t="shared" si="46"/>
        <v>5</v>
      </c>
      <c r="AB479">
        <f t="shared" si="46"/>
        <v>9</v>
      </c>
      <c r="AC479">
        <f t="shared" si="46"/>
        <v>8</v>
      </c>
      <c r="AD479">
        <f t="shared" si="46"/>
        <v>12</v>
      </c>
      <c r="AE479">
        <f t="shared" si="46"/>
        <v>5</v>
      </c>
      <c r="AF479">
        <f t="shared" si="46"/>
        <v>9</v>
      </c>
      <c r="AG479">
        <f t="shared" si="46"/>
        <v>2</v>
      </c>
      <c r="AH479">
        <f t="shared" si="46"/>
        <v>8</v>
      </c>
      <c r="AI479">
        <f t="shared" si="46"/>
        <v>3</v>
      </c>
      <c r="AJ479">
        <f t="shared" si="46"/>
        <v>10</v>
      </c>
      <c r="AK479">
        <f t="shared" si="46"/>
        <v>9</v>
      </c>
      <c r="AL479">
        <f t="shared" si="46"/>
        <v>7</v>
      </c>
      <c r="AM479">
        <f t="shared" si="46"/>
        <v>12</v>
      </c>
      <c r="AN479">
        <f t="shared" si="46"/>
        <v>12</v>
      </c>
      <c r="AO479">
        <f t="shared" si="46"/>
        <v>11</v>
      </c>
      <c r="AP479">
        <f t="shared" si="46"/>
        <v>16</v>
      </c>
      <c r="AQ479">
        <f t="shared" si="46"/>
        <v>14</v>
      </c>
      <c r="AR479">
        <f t="shared" si="46"/>
        <v>10</v>
      </c>
      <c r="AS479">
        <f t="shared" si="46"/>
        <v>10</v>
      </c>
      <c r="AT479">
        <f t="shared" si="46"/>
        <v>7</v>
      </c>
      <c r="AU479">
        <f t="shared" si="46"/>
        <v>4</v>
      </c>
      <c r="AV479">
        <f t="shared" si="46"/>
        <v>11</v>
      </c>
      <c r="AW479">
        <f t="shared" si="46"/>
        <v>10</v>
      </c>
      <c r="AX479">
        <f t="shared" si="46"/>
        <v>15</v>
      </c>
      <c r="AY479">
        <f t="shared" si="46"/>
        <v>8</v>
      </c>
      <c r="AZ479">
        <f t="shared" si="46"/>
        <v>15</v>
      </c>
      <c r="BA479">
        <f t="shared" si="46"/>
        <v>12</v>
      </c>
      <c r="BB479">
        <f t="shared" si="46"/>
        <v>10</v>
      </c>
      <c r="BC479">
        <f t="shared" si="46"/>
        <v>10</v>
      </c>
      <c r="BD479">
        <f t="shared" si="46"/>
        <v>9</v>
      </c>
      <c r="BE479">
        <f t="shared" si="46"/>
        <v>4</v>
      </c>
      <c r="BF479">
        <f t="shared" si="46"/>
        <v>14</v>
      </c>
      <c r="BG479">
        <v>1000</v>
      </c>
      <c r="BH479">
        <f>modell_2!BG520</f>
        <v>951.2</v>
      </c>
      <c r="BI479">
        <v>2017</v>
      </c>
      <c r="BJ479" s="25">
        <v>18</v>
      </c>
    </row>
    <row r="480" spans="1:62" x14ac:dyDescent="0.3">
      <c r="A480" t="str">
        <f t="shared" si="36"/>
        <v>19_2017</v>
      </c>
      <c r="B480">
        <f t="shared" si="37"/>
        <v>10</v>
      </c>
      <c r="C480">
        <f t="shared" si="46"/>
        <v>9</v>
      </c>
      <c r="D480">
        <f t="shared" si="46"/>
        <v>13</v>
      </c>
      <c r="E480">
        <f t="shared" si="46"/>
        <v>14</v>
      </c>
      <c r="F480">
        <f t="shared" si="46"/>
        <v>9</v>
      </c>
      <c r="G480">
        <f t="shared" si="46"/>
        <v>16</v>
      </c>
      <c r="H480">
        <f t="shared" si="46"/>
        <v>3</v>
      </c>
      <c r="I480">
        <f t="shared" si="46"/>
        <v>12</v>
      </c>
      <c r="J480">
        <f t="shared" si="46"/>
        <v>9</v>
      </c>
      <c r="K480">
        <f t="shared" si="46"/>
        <v>10</v>
      </c>
      <c r="L480">
        <f t="shared" si="46"/>
        <v>9</v>
      </c>
      <c r="M480">
        <f t="shared" si="46"/>
        <v>10</v>
      </c>
      <c r="N480">
        <f t="shared" si="46"/>
        <v>6</v>
      </c>
      <c r="O480">
        <f t="shared" si="46"/>
        <v>9</v>
      </c>
      <c r="P480">
        <f t="shared" si="46"/>
        <v>9</v>
      </c>
      <c r="Q480">
        <f t="shared" si="46"/>
        <v>8</v>
      </c>
      <c r="R480">
        <f t="shared" si="46"/>
        <v>7</v>
      </c>
      <c r="S480">
        <f t="shared" si="46"/>
        <v>12</v>
      </c>
      <c r="T480">
        <f t="shared" si="46"/>
        <v>8</v>
      </c>
      <c r="U480">
        <f t="shared" si="46"/>
        <v>10</v>
      </c>
      <c r="V480">
        <f t="shared" si="46"/>
        <v>4</v>
      </c>
      <c r="W480">
        <f t="shared" si="46"/>
        <v>7</v>
      </c>
      <c r="X480">
        <f t="shared" si="46"/>
        <v>2</v>
      </c>
      <c r="Y480">
        <f t="shared" si="46"/>
        <v>9</v>
      </c>
      <c r="Z480">
        <f t="shared" si="46"/>
        <v>15</v>
      </c>
      <c r="AA480">
        <f t="shared" si="46"/>
        <v>5</v>
      </c>
      <c r="AB480">
        <f t="shared" si="46"/>
        <v>8</v>
      </c>
      <c r="AC480">
        <f t="shared" si="46"/>
        <v>8</v>
      </c>
      <c r="AD480">
        <f t="shared" si="46"/>
        <v>13</v>
      </c>
      <c r="AE480">
        <f t="shared" si="46"/>
        <v>6</v>
      </c>
      <c r="AF480">
        <f t="shared" si="46"/>
        <v>9</v>
      </c>
      <c r="AG480">
        <f t="shared" si="46"/>
        <v>2</v>
      </c>
      <c r="AH480">
        <f t="shared" si="46"/>
        <v>9</v>
      </c>
      <c r="AI480">
        <f t="shared" si="46"/>
        <v>4</v>
      </c>
      <c r="AJ480">
        <f t="shared" si="46"/>
        <v>10</v>
      </c>
      <c r="AK480">
        <f t="shared" si="46"/>
        <v>9</v>
      </c>
      <c r="AL480">
        <f t="shared" si="46"/>
        <v>7</v>
      </c>
      <c r="AM480">
        <f t="shared" si="46"/>
        <v>13</v>
      </c>
      <c r="AN480">
        <f t="shared" si="46"/>
        <v>12</v>
      </c>
      <c r="AO480">
        <f t="shared" si="46"/>
        <v>12</v>
      </c>
      <c r="AP480">
        <f t="shared" si="46"/>
        <v>16</v>
      </c>
      <c r="AQ480">
        <f t="shared" si="46"/>
        <v>14</v>
      </c>
      <c r="AR480">
        <f t="shared" si="46"/>
        <v>10</v>
      </c>
      <c r="AS480">
        <f t="shared" si="46"/>
        <v>12</v>
      </c>
      <c r="AT480">
        <f t="shared" si="46"/>
        <v>6</v>
      </c>
      <c r="AU480">
        <f t="shared" si="46"/>
        <v>5</v>
      </c>
      <c r="AV480">
        <f t="shared" si="46"/>
        <v>10</v>
      </c>
      <c r="AW480">
        <f t="shared" si="46"/>
        <v>9</v>
      </c>
      <c r="AX480">
        <f t="shared" si="46"/>
        <v>12</v>
      </c>
      <c r="AY480">
        <f t="shared" si="46"/>
        <v>7</v>
      </c>
      <c r="AZ480">
        <f t="shared" si="46"/>
        <v>15</v>
      </c>
      <c r="BA480">
        <f t="shared" si="46"/>
        <v>13</v>
      </c>
      <c r="BB480">
        <f t="shared" si="46"/>
        <v>9</v>
      </c>
      <c r="BC480">
        <f t="shared" si="46"/>
        <v>11</v>
      </c>
      <c r="BD480">
        <f t="shared" si="46"/>
        <v>10</v>
      </c>
      <c r="BE480">
        <f t="shared" si="46"/>
        <v>5</v>
      </c>
      <c r="BF480">
        <f t="shared" si="46"/>
        <v>15</v>
      </c>
      <c r="BG480">
        <v>1000</v>
      </c>
      <c r="BH480">
        <f>modell_2!BG521</f>
        <v>939.6</v>
      </c>
      <c r="BI480">
        <v>2017</v>
      </c>
      <c r="BJ480" s="25">
        <v>19</v>
      </c>
    </row>
    <row r="481" spans="1:62" x14ac:dyDescent="0.3">
      <c r="A481" t="str">
        <f t="shared" si="36"/>
        <v>20_2017</v>
      </c>
      <c r="B481">
        <f t="shared" si="37"/>
        <v>10</v>
      </c>
      <c r="C481">
        <f t="shared" si="46"/>
        <v>8</v>
      </c>
      <c r="D481">
        <f t="shared" si="46"/>
        <v>13</v>
      </c>
      <c r="E481">
        <f t="shared" si="46"/>
        <v>13</v>
      </c>
      <c r="F481">
        <f t="shared" si="46"/>
        <v>8</v>
      </c>
      <c r="G481">
        <f t="shared" si="46"/>
        <v>14</v>
      </c>
      <c r="H481">
        <f t="shared" si="46"/>
        <v>6</v>
      </c>
      <c r="I481">
        <f t="shared" si="46"/>
        <v>11</v>
      </c>
      <c r="J481">
        <f t="shared" si="46"/>
        <v>8</v>
      </c>
      <c r="K481">
        <f t="shared" si="46"/>
        <v>9</v>
      </c>
      <c r="L481">
        <f t="shared" si="46"/>
        <v>7</v>
      </c>
      <c r="M481">
        <f t="shared" si="46"/>
        <v>11</v>
      </c>
      <c r="N481">
        <f t="shared" si="46"/>
        <v>6</v>
      </c>
      <c r="O481">
        <f t="shared" si="46"/>
        <v>8</v>
      </c>
      <c r="P481">
        <f t="shared" si="46"/>
        <v>8</v>
      </c>
      <c r="Q481">
        <f t="shared" si="46"/>
        <v>9</v>
      </c>
      <c r="R481">
        <f t="shared" si="46"/>
        <v>7</v>
      </c>
      <c r="S481">
        <f t="shared" si="46"/>
        <v>11</v>
      </c>
      <c r="T481">
        <f t="shared" si="46"/>
        <v>8</v>
      </c>
      <c r="U481">
        <f t="shared" si="46"/>
        <v>9</v>
      </c>
      <c r="V481">
        <f t="shared" si="46"/>
        <v>4</v>
      </c>
      <c r="W481">
        <f t="shared" si="46"/>
        <v>8</v>
      </c>
      <c r="X481">
        <f t="shared" si="46"/>
        <v>2</v>
      </c>
      <c r="Y481">
        <f t="shared" si="46"/>
        <v>10</v>
      </c>
      <c r="Z481">
        <f t="shared" si="46"/>
        <v>15</v>
      </c>
      <c r="AA481">
        <f t="shared" si="46"/>
        <v>4</v>
      </c>
      <c r="AB481">
        <f t="shared" si="46"/>
        <v>7</v>
      </c>
      <c r="AC481">
        <f t="shared" si="46"/>
        <v>7</v>
      </c>
      <c r="AD481">
        <f t="shared" si="46"/>
        <v>12</v>
      </c>
      <c r="AE481">
        <f t="shared" si="46"/>
        <v>6</v>
      </c>
      <c r="AF481">
        <f t="shared" si="46"/>
        <v>9</v>
      </c>
      <c r="AG481">
        <f t="shared" si="46"/>
        <v>2</v>
      </c>
      <c r="AH481">
        <f t="shared" si="46"/>
        <v>5</v>
      </c>
      <c r="AI481">
        <f t="shared" si="46"/>
        <v>4</v>
      </c>
      <c r="AJ481">
        <f t="shared" si="46"/>
        <v>10</v>
      </c>
      <c r="AK481">
        <f t="shared" si="46"/>
        <v>8</v>
      </c>
      <c r="AL481">
        <f t="shared" si="46"/>
        <v>6</v>
      </c>
      <c r="AM481">
        <f t="shared" si="46"/>
        <v>13</v>
      </c>
      <c r="AN481">
        <f t="shared" si="46"/>
        <v>12</v>
      </c>
      <c r="AO481">
        <f t="shared" si="46"/>
        <v>11</v>
      </c>
      <c r="AP481">
        <f t="shared" si="46"/>
        <v>16</v>
      </c>
      <c r="AQ481">
        <f t="shared" si="46"/>
        <v>14</v>
      </c>
      <c r="AR481">
        <f t="shared" si="46"/>
        <v>9</v>
      </c>
      <c r="AS481">
        <f t="shared" si="46"/>
        <v>11</v>
      </c>
      <c r="AT481">
        <f t="shared" si="46"/>
        <v>7</v>
      </c>
      <c r="AU481">
        <f t="shared" si="46"/>
        <v>5</v>
      </c>
      <c r="AV481">
        <f t="shared" si="46"/>
        <v>11</v>
      </c>
      <c r="AW481">
        <f t="shared" si="46"/>
        <v>9</v>
      </c>
      <c r="AX481">
        <f t="shared" si="46"/>
        <v>15</v>
      </c>
      <c r="AY481">
        <f t="shared" si="46"/>
        <v>9</v>
      </c>
      <c r="AZ481">
        <f t="shared" si="46"/>
        <v>16</v>
      </c>
      <c r="BA481">
        <f t="shared" si="46"/>
        <v>15</v>
      </c>
      <c r="BB481">
        <f t="shared" si="46"/>
        <v>5</v>
      </c>
      <c r="BC481">
        <f t="shared" si="46"/>
        <v>11</v>
      </c>
      <c r="BD481">
        <f t="shared" si="46"/>
        <v>10</v>
      </c>
      <c r="BE481">
        <f t="shared" si="46"/>
        <v>2</v>
      </c>
      <c r="BF481">
        <f t="shared" si="46"/>
        <v>16</v>
      </c>
      <c r="BG481">
        <v>1000</v>
      </c>
      <c r="BH481">
        <f>modell_2!BG522</f>
        <v>934.4</v>
      </c>
      <c r="BI481">
        <v>2017</v>
      </c>
      <c r="BJ481" s="25">
        <v>20</v>
      </c>
    </row>
    <row r="482" spans="1:62" x14ac:dyDescent="0.3">
      <c r="A482" t="str">
        <f t="shared" si="36"/>
        <v>21_2017</v>
      </c>
      <c r="B482">
        <f t="shared" si="37"/>
        <v>10</v>
      </c>
      <c r="C482">
        <f t="shared" si="46"/>
        <v>8</v>
      </c>
      <c r="D482">
        <f t="shared" si="46"/>
        <v>14</v>
      </c>
      <c r="E482">
        <f t="shared" si="46"/>
        <v>14</v>
      </c>
      <c r="F482">
        <f t="shared" si="46"/>
        <v>8</v>
      </c>
      <c r="G482">
        <f t="shared" si="46"/>
        <v>15</v>
      </c>
      <c r="H482">
        <f t="shared" si="46"/>
        <v>3</v>
      </c>
      <c r="I482">
        <f t="shared" si="46"/>
        <v>11</v>
      </c>
      <c r="J482">
        <f t="shared" si="46"/>
        <v>8</v>
      </c>
      <c r="K482">
        <f t="shared" si="46"/>
        <v>8</v>
      </c>
      <c r="L482">
        <f t="shared" si="46"/>
        <v>9</v>
      </c>
      <c r="M482">
        <f t="shared" si="46"/>
        <v>11</v>
      </c>
      <c r="N482">
        <f t="shared" si="46"/>
        <v>7</v>
      </c>
      <c r="O482">
        <f t="shared" si="46"/>
        <v>8</v>
      </c>
      <c r="P482">
        <f t="shared" si="46"/>
        <v>8</v>
      </c>
      <c r="Q482">
        <f t="shared" si="46"/>
        <v>9</v>
      </c>
      <c r="R482">
        <f t="shared" si="46"/>
        <v>7</v>
      </c>
      <c r="S482">
        <f t="shared" si="46"/>
        <v>13</v>
      </c>
      <c r="T482">
        <f t="shared" si="46"/>
        <v>9</v>
      </c>
      <c r="U482">
        <f t="shared" si="46"/>
        <v>8</v>
      </c>
      <c r="V482">
        <f t="shared" si="46"/>
        <v>4</v>
      </c>
      <c r="W482">
        <f t="shared" si="46"/>
        <v>9</v>
      </c>
      <c r="X482">
        <f t="shared" si="46"/>
        <v>3</v>
      </c>
      <c r="Y482">
        <f t="shared" si="46"/>
        <v>9</v>
      </c>
      <c r="Z482">
        <f t="shared" si="46"/>
        <v>16</v>
      </c>
      <c r="AA482">
        <f t="shared" si="46"/>
        <v>6</v>
      </c>
      <c r="AB482">
        <f t="shared" si="46"/>
        <v>7</v>
      </c>
      <c r="AC482">
        <f t="shared" si="46"/>
        <v>8</v>
      </c>
      <c r="AD482">
        <f t="shared" si="46"/>
        <v>13</v>
      </c>
      <c r="AE482">
        <f t="shared" si="46"/>
        <v>7</v>
      </c>
      <c r="AF482">
        <f t="shared" si="46"/>
        <v>9</v>
      </c>
      <c r="AG482">
        <f t="shared" si="46"/>
        <v>3</v>
      </c>
      <c r="AH482">
        <f t="shared" si="46"/>
        <v>4</v>
      </c>
      <c r="AI482">
        <f t="shared" si="46"/>
        <v>4</v>
      </c>
      <c r="AJ482">
        <f t="shared" si="46"/>
        <v>10</v>
      </c>
      <c r="AK482">
        <f t="shared" si="46"/>
        <v>8</v>
      </c>
      <c r="AL482">
        <f t="shared" si="46"/>
        <v>7</v>
      </c>
      <c r="AM482">
        <f t="shared" si="46"/>
        <v>9</v>
      </c>
      <c r="AN482">
        <f t="shared" si="46"/>
        <v>12</v>
      </c>
      <c r="AO482">
        <f t="shared" si="46"/>
        <v>12</v>
      </c>
      <c r="AP482">
        <f t="shared" si="46"/>
        <v>15</v>
      </c>
      <c r="AQ482">
        <f t="shared" si="46"/>
        <v>14</v>
      </c>
      <c r="AR482">
        <f t="shared" si="46"/>
        <v>10</v>
      </c>
      <c r="AS482">
        <f t="shared" si="46"/>
        <v>10</v>
      </c>
      <c r="AT482">
        <f t="shared" si="46"/>
        <v>7</v>
      </c>
      <c r="AU482">
        <f t="shared" si="46"/>
        <v>5</v>
      </c>
      <c r="AV482">
        <f t="shared" si="46"/>
        <v>11</v>
      </c>
      <c r="AW482">
        <f t="shared" si="46"/>
        <v>9</v>
      </c>
      <c r="AX482">
        <f t="shared" si="46"/>
        <v>11</v>
      </c>
      <c r="AY482">
        <f t="shared" si="46"/>
        <v>8</v>
      </c>
      <c r="AZ482">
        <f t="shared" si="46"/>
        <v>16</v>
      </c>
      <c r="BA482">
        <f t="shared" si="46"/>
        <v>12</v>
      </c>
      <c r="BB482">
        <f t="shared" si="46"/>
        <v>9</v>
      </c>
      <c r="BC482">
        <f t="shared" si="46"/>
        <v>11</v>
      </c>
      <c r="BD482">
        <f t="shared" si="46"/>
        <v>9</v>
      </c>
      <c r="BE482">
        <f t="shared" si="46"/>
        <v>4</v>
      </c>
      <c r="BF482">
        <f t="shared" si="46"/>
        <v>16</v>
      </c>
      <c r="BG482">
        <v>1000</v>
      </c>
      <c r="BH482">
        <f>modell_2!BG523</f>
        <v>932.2</v>
      </c>
      <c r="BI482">
        <v>2017</v>
      </c>
      <c r="BJ482" s="25">
        <v>21</v>
      </c>
    </row>
    <row r="483" spans="1:62" x14ac:dyDescent="0.3">
      <c r="A483" t="str">
        <f t="shared" si="36"/>
        <v>22_2017</v>
      </c>
      <c r="B483">
        <f t="shared" si="37"/>
        <v>6</v>
      </c>
      <c r="C483">
        <f t="shared" si="46"/>
        <v>9</v>
      </c>
      <c r="D483">
        <f t="shared" si="46"/>
        <v>13</v>
      </c>
      <c r="E483">
        <f t="shared" si="46"/>
        <v>15</v>
      </c>
      <c r="F483">
        <f t="shared" si="46"/>
        <v>11</v>
      </c>
      <c r="G483">
        <f t="shared" si="46"/>
        <v>16</v>
      </c>
      <c r="H483">
        <f t="shared" si="46"/>
        <v>6</v>
      </c>
      <c r="I483">
        <f t="shared" si="46"/>
        <v>12</v>
      </c>
      <c r="J483">
        <f t="shared" si="46"/>
        <v>9</v>
      </c>
      <c r="K483">
        <f t="shared" si="46"/>
        <v>11</v>
      </c>
      <c r="L483">
        <f t="shared" si="46"/>
        <v>9</v>
      </c>
      <c r="M483">
        <f t="shared" si="46"/>
        <v>12</v>
      </c>
      <c r="N483">
        <f t="shared" si="46"/>
        <v>6</v>
      </c>
      <c r="O483">
        <f t="shared" si="46"/>
        <v>9</v>
      </c>
      <c r="P483">
        <f t="shared" si="46"/>
        <v>9</v>
      </c>
      <c r="Q483">
        <f t="shared" si="46"/>
        <v>9</v>
      </c>
      <c r="R483">
        <f t="shared" si="46"/>
        <v>7</v>
      </c>
      <c r="S483">
        <f t="shared" si="46"/>
        <v>13</v>
      </c>
      <c r="T483">
        <f t="shared" si="46"/>
        <v>9</v>
      </c>
      <c r="U483">
        <f t="shared" si="46"/>
        <v>10</v>
      </c>
      <c r="V483">
        <f t="shared" si="46"/>
        <v>5</v>
      </c>
      <c r="W483">
        <f t="shared" si="46"/>
        <v>10</v>
      </c>
      <c r="X483">
        <f t="shared" si="46"/>
        <v>2</v>
      </c>
      <c r="Y483">
        <f t="shared" si="46"/>
        <v>8</v>
      </c>
      <c r="Z483">
        <f t="shared" si="46"/>
        <v>16</v>
      </c>
      <c r="AA483">
        <f t="shared" si="46"/>
        <v>6</v>
      </c>
      <c r="AB483">
        <f t="shared" ref="C483:BF487" si="47">INT(AB168/20)+1</f>
        <v>11</v>
      </c>
      <c r="AC483">
        <f t="shared" si="47"/>
        <v>8</v>
      </c>
      <c r="AD483">
        <f t="shared" si="47"/>
        <v>14</v>
      </c>
      <c r="AE483">
        <f t="shared" si="47"/>
        <v>7</v>
      </c>
      <c r="AF483">
        <f t="shared" si="47"/>
        <v>10</v>
      </c>
      <c r="AG483">
        <f t="shared" si="47"/>
        <v>5</v>
      </c>
      <c r="AH483">
        <f t="shared" si="47"/>
        <v>5</v>
      </c>
      <c r="AI483">
        <f t="shared" si="47"/>
        <v>4</v>
      </c>
      <c r="AJ483">
        <f t="shared" si="47"/>
        <v>10</v>
      </c>
      <c r="AK483">
        <f t="shared" si="47"/>
        <v>11</v>
      </c>
      <c r="AL483">
        <f t="shared" si="47"/>
        <v>8</v>
      </c>
      <c r="AM483">
        <f t="shared" si="47"/>
        <v>9</v>
      </c>
      <c r="AN483">
        <f t="shared" si="47"/>
        <v>12</v>
      </c>
      <c r="AO483">
        <f t="shared" si="47"/>
        <v>10</v>
      </c>
      <c r="AP483">
        <f t="shared" si="47"/>
        <v>12</v>
      </c>
      <c r="AQ483">
        <f t="shared" si="47"/>
        <v>14</v>
      </c>
      <c r="AR483">
        <f t="shared" si="47"/>
        <v>4</v>
      </c>
      <c r="AS483">
        <f t="shared" si="47"/>
        <v>12</v>
      </c>
      <c r="AT483">
        <f t="shared" si="47"/>
        <v>8</v>
      </c>
      <c r="AU483">
        <f t="shared" si="47"/>
        <v>5</v>
      </c>
      <c r="AV483">
        <f t="shared" si="47"/>
        <v>10</v>
      </c>
      <c r="AW483">
        <f t="shared" si="47"/>
        <v>10</v>
      </c>
      <c r="AX483">
        <f t="shared" si="47"/>
        <v>14</v>
      </c>
      <c r="AY483">
        <f t="shared" si="47"/>
        <v>9</v>
      </c>
      <c r="AZ483">
        <f t="shared" si="47"/>
        <v>15</v>
      </c>
      <c r="BA483">
        <f t="shared" si="47"/>
        <v>10</v>
      </c>
      <c r="BB483">
        <f t="shared" si="47"/>
        <v>10</v>
      </c>
      <c r="BC483">
        <f t="shared" si="47"/>
        <v>7</v>
      </c>
      <c r="BD483">
        <f t="shared" si="47"/>
        <v>7</v>
      </c>
      <c r="BE483">
        <f t="shared" si="47"/>
        <v>2</v>
      </c>
      <c r="BF483">
        <f t="shared" si="47"/>
        <v>15</v>
      </c>
      <c r="BG483">
        <v>1000</v>
      </c>
      <c r="BH483">
        <f>modell_2!BG524</f>
        <v>943.3</v>
      </c>
      <c r="BI483">
        <v>2017</v>
      </c>
      <c r="BJ483" s="25">
        <v>22</v>
      </c>
    </row>
    <row r="484" spans="1:62" x14ac:dyDescent="0.3">
      <c r="A484" t="str">
        <f t="shared" si="36"/>
        <v>23_2017</v>
      </c>
      <c r="B484">
        <f t="shared" si="37"/>
        <v>10</v>
      </c>
      <c r="C484">
        <f t="shared" si="47"/>
        <v>8</v>
      </c>
      <c r="D484">
        <f t="shared" si="47"/>
        <v>10</v>
      </c>
      <c r="E484">
        <f t="shared" si="47"/>
        <v>14</v>
      </c>
      <c r="F484">
        <f t="shared" si="47"/>
        <v>8</v>
      </c>
      <c r="G484">
        <f t="shared" si="47"/>
        <v>14</v>
      </c>
      <c r="H484">
        <f t="shared" si="47"/>
        <v>4</v>
      </c>
      <c r="I484">
        <f t="shared" si="47"/>
        <v>11</v>
      </c>
      <c r="J484">
        <f t="shared" si="47"/>
        <v>8</v>
      </c>
      <c r="K484">
        <f t="shared" si="47"/>
        <v>10</v>
      </c>
      <c r="L484">
        <f t="shared" si="47"/>
        <v>9</v>
      </c>
      <c r="M484">
        <f t="shared" si="47"/>
        <v>13</v>
      </c>
      <c r="N484">
        <f t="shared" si="47"/>
        <v>7</v>
      </c>
      <c r="O484">
        <f t="shared" si="47"/>
        <v>8</v>
      </c>
      <c r="P484">
        <f t="shared" si="47"/>
        <v>9</v>
      </c>
      <c r="Q484">
        <f t="shared" si="47"/>
        <v>5</v>
      </c>
      <c r="R484">
        <f t="shared" si="47"/>
        <v>8</v>
      </c>
      <c r="S484">
        <f t="shared" si="47"/>
        <v>13</v>
      </c>
      <c r="T484">
        <f t="shared" si="47"/>
        <v>9</v>
      </c>
      <c r="U484">
        <f t="shared" si="47"/>
        <v>9</v>
      </c>
      <c r="V484">
        <f t="shared" si="47"/>
        <v>5</v>
      </c>
      <c r="W484">
        <f t="shared" si="47"/>
        <v>10</v>
      </c>
      <c r="X484">
        <f t="shared" si="47"/>
        <v>4</v>
      </c>
      <c r="Y484">
        <f t="shared" si="47"/>
        <v>6</v>
      </c>
      <c r="Z484">
        <f t="shared" si="47"/>
        <v>16</v>
      </c>
      <c r="AA484">
        <f t="shared" si="47"/>
        <v>7</v>
      </c>
      <c r="AB484">
        <f t="shared" si="47"/>
        <v>8</v>
      </c>
      <c r="AC484">
        <f t="shared" si="47"/>
        <v>9</v>
      </c>
      <c r="AD484">
        <f t="shared" si="47"/>
        <v>11</v>
      </c>
      <c r="AE484">
        <f t="shared" si="47"/>
        <v>1</v>
      </c>
      <c r="AF484">
        <f t="shared" si="47"/>
        <v>10</v>
      </c>
      <c r="AG484">
        <f t="shared" si="47"/>
        <v>3</v>
      </c>
      <c r="AH484">
        <f t="shared" si="47"/>
        <v>2</v>
      </c>
      <c r="AI484">
        <f t="shared" si="47"/>
        <v>2</v>
      </c>
      <c r="AJ484">
        <f t="shared" si="47"/>
        <v>9</v>
      </c>
      <c r="AK484">
        <f t="shared" si="47"/>
        <v>9</v>
      </c>
      <c r="AL484">
        <f t="shared" si="47"/>
        <v>7</v>
      </c>
      <c r="AM484">
        <f t="shared" si="47"/>
        <v>13</v>
      </c>
      <c r="AN484">
        <f t="shared" si="47"/>
        <v>7</v>
      </c>
      <c r="AO484">
        <f t="shared" si="47"/>
        <v>3</v>
      </c>
      <c r="AP484">
        <f t="shared" si="47"/>
        <v>16</v>
      </c>
      <c r="AQ484">
        <f t="shared" si="47"/>
        <v>13</v>
      </c>
      <c r="AR484">
        <f t="shared" si="47"/>
        <v>9</v>
      </c>
      <c r="AS484">
        <f t="shared" si="47"/>
        <v>3</v>
      </c>
      <c r="AT484">
        <f t="shared" si="47"/>
        <v>8</v>
      </c>
      <c r="AU484">
        <f t="shared" si="47"/>
        <v>5</v>
      </c>
      <c r="AV484">
        <f t="shared" si="47"/>
        <v>10</v>
      </c>
      <c r="AW484">
        <f t="shared" si="47"/>
        <v>9</v>
      </c>
      <c r="AX484">
        <f t="shared" si="47"/>
        <v>8</v>
      </c>
      <c r="AY484">
        <f t="shared" si="47"/>
        <v>9</v>
      </c>
      <c r="AZ484">
        <f t="shared" si="47"/>
        <v>16</v>
      </c>
      <c r="BA484">
        <f t="shared" si="47"/>
        <v>4</v>
      </c>
      <c r="BB484">
        <f t="shared" si="47"/>
        <v>5</v>
      </c>
      <c r="BC484">
        <f t="shared" si="47"/>
        <v>11</v>
      </c>
      <c r="BD484">
        <f t="shared" si="47"/>
        <v>4</v>
      </c>
      <c r="BE484">
        <f t="shared" si="47"/>
        <v>5</v>
      </c>
      <c r="BF484">
        <f t="shared" si="47"/>
        <v>16</v>
      </c>
      <c r="BG484">
        <v>1000</v>
      </c>
      <c r="BH484">
        <f>modell_2!BG525</f>
        <v>1051</v>
      </c>
      <c r="BI484">
        <v>2017</v>
      </c>
      <c r="BJ484" s="25">
        <v>23</v>
      </c>
    </row>
    <row r="485" spans="1:62" x14ac:dyDescent="0.3">
      <c r="A485" t="str">
        <f t="shared" si="36"/>
        <v>Mind_2018</v>
      </c>
      <c r="B485">
        <f t="shared" si="37"/>
        <v>6</v>
      </c>
      <c r="C485">
        <f t="shared" si="47"/>
        <v>8</v>
      </c>
      <c r="D485">
        <f t="shared" si="47"/>
        <v>2</v>
      </c>
      <c r="E485">
        <f t="shared" si="47"/>
        <v>8</v>
      </c>
      <c r="F485">
        <f t="shared" si="47"/>
        <v>4</v>
      </c>
      <c r="G485">
        <f t="shared" si="47"/>
        <v>9</v>
      </c>
      <c r="H485">
        <f t="shared" si="47"/>
        <v>8</v>
      </c>
      <c r="I485">
        <f t="shared" si="47"/>
        <v>4</v>
      </c>
      <c r="J485">
        <f t="shared" si="47"/>
        <v>7</v>
      </c>
      <c r="K485">
        <f t="shared" si="47"/>
        <v>2</v>
      </c>
      <c r="L485">
        <f t="shared" si="47"/>
        <v>2</v>
      </c>
      <c r="M485">
        <f t="shared" si="47"/>
        <v>4</v>
      </c>
      <c r="N485">
        <f t="shared" si="47"/>
        <v>7</v>
      </c>
      <c r="O485">
        <f t="shared" si="47"/>
        <v>8</v>
      </c>
      <c r="P485">
        <f t="shared" si="47"/>
        <v>8</v>
      </c>
      <c r="Q485">
        <f t="shared" si="47"/>
        <v>5</v>
      </c>
      <c r="R485">
        <f t="shared" si="47"/>
        <v>2</v>
      </c>
      <c r="S485">
        <f t="shared" si="47"/>
        <v>12</v>
      </c>
      <c r="T485">
        <f t="shared" si="47"/>
        <v>9</v>
      </c>
      <c r="U485">
        <f t="shared" si="47"/>
        <v>7</v>
      </c>
      <c r="V485">
        <f t="shared" si="47"/>
        <v>12</v>
      </c>
      <c r="W485">
        <f t="shared" si="47"/>
        <v>7</v>
      </c>
      <c r="X485">
        <f t="shared" si="47"/>
        <v>6</v>
      </c>
      <c r="Y485">
        <f t="shared" si="47"/>
        <v>4</v>
      </c>
      <c r="Z485">
        <f t="shared" si="47"/>
        <v>9</v>
      </c>
      <c r="AA485">
        <f t="shared" si="47"/>
        <v>2</v>
      </c>
      <c r="AB485">
        <f t="shared" si="47"/>
        <v>5</v>
      </c>
      <c r="AC485">
        <f t="shared" si="47"/>
        <v>3</v>
      </c>
      <c r="AD485">
        <f t="shared" si="47"/>
        <v>8</v>
      </c>
      <c r="AE485">
        <f t="shared" si="47"/>
        <v>2</v>
      </c>
      <c r="AF485">
        <f t="shared" si="47"/>
        <v>8</v>
      </c>
      <c r="AG485">
        <f t="shared" si="47"/>
        <v>2</v>
      </c>
      <c r="AH485">
        <f t="shared" si="47"/>
        <v>1</v>
      </c>
      <c r="AI485">
        <f t="shared" si="47"/>
        <v>2</v>
      </c>
      <c r="AJ485">
        <f t="shared" si="47"/>
        <v>6</v>
      </c>
      <c r="AK485">
        <f t="shared" si="47"/>
        <v>5</v>
      </c>
      <c r="AL485">
        <f t="shared" si="47"/>
        <v>2</v>
      </c>
      <c r="AM485">
        <f t="shared" si="47"/>
        <v>7</v>
      </c>
      <c r="AN485">
        <f t="shared" si="47"/>
        <v>6</v>
      </c>
      <c r="AO485">
        <f t="shared" si="47"/>
        <v>9</v>
      </c>
      <c r="AP485">
        <f t="shared" si="47"/>
        <v>6</v>
      </c>
      <c r="AQ485">
        <f t="shared" si="47"/>
        <v>6</v>
      </c>
      <c r="AR485">
        <f t="shared" si="47"/>
        <v>4</v>
      </c>
      <c r="AS485">
        <f t="shared" si="47"/>
        <v>12</v>
      </c>
      <c r="AT485">
        <f t="shared" si="47"/>
        <v>9</v>
      </c>
      <c r="AU485">
        <f t="shared" si="47"/>
        <v>8</v>
      </c>
      <c r="AV485">
        <f t="shared" si="47"/>
        <v>10</v>
      </c>
      <c r="AW485">
        <f t="shared" si="47"/>
        <v>7</v>
      </c>
      <c r="AX485">
        <f t="shared" si="47"/>
        <v>3</v>
      </c>
      <c r="AY485">
        <f t="shared" si="47"/>
        <v>8</v>
      </c>
      <c r="AZ485">
        <f t="shared" si="47"/>
        <v>10</v>
      </c>
      <c r="BA485">
        <f t="shared" si="47"/>
        <v>5</v>
      </c>
      <c r="BB485">
        <f t="shared" si="47"/>
        <v>2</v>
      </c>
      <c r="BC485">
        <f t="shared" si="47"/>
        <v>6</v>
      </c>
      <c r="BD485">
        <f t="shared" si="47"/>
        <v>1</v>
      </c>
      <c r="BE485">
        <f t="shared" si="47"/>
        <v>8</v>
      </c>
      <c r="BF485">
        <f t="shared" si="47"/>
        <v>9</v>
      </c>
      <c r="BG485">
        <v>1000</v>
      </c>
      <c r="BH485">
        <f>modell_2!BG526</f>
        <v>1193.4000000000001</v>
      </c>
      <c r="BI485">
        <v>2018</v>
      </c>
      <c r="BJ485" s="25" t="s">
        <v>121</v>
      </c>
    </row>
    <row r="486" spans="1:62" x14ac:dyDescent="0.3">
      <c r="A486" t="str">
        <f t="shared" si="36"/>
        <v>1_2018</v>
      </c>
      <c r="B486">
        <f t="shared" si="37"/>
        <v>11</v>
      </c>
      <c r="C486">
        <f t="shared" si="47"/>
        <v>8</v>
      </c>
      <c r="D486">
        <f t="shared" si="47"/>
        <v>4</v>
      </c>
      <c r="E486">
        <f t="shared" si="47"/>
        <v>7</v>
      </c>
      <c r="F486">
        <f t="shared" si="47"/>
        <v>7</v>
      </c>
      <c r="G486">
        <f t="shared" si="47"/>
        <v>11</v>
      </c>
      <c r="H486">
        <f t="shared" si="47"/>
        <v>9</v>
      </c>
      <c r="I486">
        <f t="shared" si="47"/>
        <v>11</v>
      </c>
      <c r="J486">
        <f t="shared" si="47"/>
        <v>8</v>
      </c>
      <c r="K486">
        <f t="shared" si="47"/>
        <v>6</v>
      </c>
      <c r="L486">
        <f t="shared" si="47"/>
        <v>6</v>
      </c>
      <c r="M486">
        <f t="shared" si="47"/>
        <v>9</v>
      </c>
      <c r="N486">
        <f t="shared" si="47"/>
        <v>7</v>
      </c>
      <c r="O486">
        <f t="shared" si="47"/>
        <v>10</v>
      </c>
      <c r="P486">
        <f t="shared" si="47"/>
        <v>9</v>
      </c>
      <c r="Q486">
        <f t="shared" si="47"/>
        <v>3</v>
      </c>
      <c r="R486">
        <f t="shared" si="47"/>
        <v>6</v>
      </c>
      <c r="S486">
        <f t="shared" si="47"/>
        <v>13</v>
      </c>
      <c r="T486">
        <f t="shared" si="47"/>
        <v>9</v>
      </c>
      <c r="U486">
        <f t="shared" si="47"/>
        <v>7</v>
      </c>
      <c r="V486">
        <f t="shared" si="47"/>
        <v>9</v>
      </c>
      <c r="W486">
        <f t="shared" si="47"/>
        <v>14</v>
      </c>
      <c r="X486">
        <f t="shared" si="47"/>
        <v>12</v>
      </c>
      <c r="Y486">
        <f t="shared" si="47"/>
        <v>10</v>
      </c>
      <c r="Z486">
        <f t="shared" si="47"/>
        <v>15</v>
      </c>
      <c r="AA486">
        <f t="shared" si="47"/>
        <v>7</v>
      </c>
      <c r="AB486">
        <f t="shared" si="47"/>
        <v>7</v>
      </c>
      <c r="AC486">
        <f t="shared" si="47"/>
        <v>5</v>
      </c>
      <c r="AD486">
        <f t="shared" si="47"/>
        <v>12</v>
      </c>
      <c r="AE486">
        <f t="shared" si="47"/>
        <v>2</v>
      </c>
      <c r="AF486">
        <f t="shared" si="47"/>
        <v>9</v>
      </c>
      <c r="AG486">
        <f t="shared" si="47"/>
        <v>6</v>
      </c>
      <c r="AH486">
        <f t="shared" si="47"/>
        <v>1</v>
      </c>
      <c r="AI486">
        <f t="shared" si="47"/>
        <v>1</v>
      </c>
      <c r="AJ486">
        <f t="shared" si="47"/>
        <v>7</v>
      </c>
      <c r="AK486">
        <f t="shared" si="47"/>
        <v>8</v>
      </c>
      <c r="AL486">
        <f t="shared" si="47"/>
        <v>2</v>
      </c>
      <c r="AM486">
        <f t="shared" si="47"/>
        <v>3</v>
      </c>
      <c r="AN486">
        <f t="shared" si="47"/>
        <v>1</v>
      </c>
      <c r="AO486">
        <f t="shared" si="47"/>
        <v>6</v>
      </c>
      <c r="AP486">
        <f t="shared" si="47"/>
        <v>6</v>
      </c>
      <c r="AQ486">
        <f t="shared" si="47"/>
        <v>1</v>
      </c>
      <c r="AR486">
        <f t="shared" si="47"/>
        <v>4</v>
      </c>
      <c r="AS486">
        <f t="shared" si="47"/>
        <v>15</v>
      </c>
      <c r="AT486">
        <f t="shared" si="47"/>
        <v>9</v>
      </c>
      <c r="AU486">
        <f t="shared" si="47"/>
        <v>8</v>
      </c>
      <c r="AV486">
        <f t="shared" si="47"/>
        <v>5</v>
      </c>
      <c r="AW486">
        <f t="shared" si="47"/>
        <v>9</v>
      </c>
      <c r="AX486">
        <f t="shared" si="47"/>
        <v>13</v>
      </c>
      <c r="AY486">
        <f t="shared" si="47"/>
        <v>10</v>
      </c>
      <c r="AZ486">
        <f t="shared" si="47"/>
        <v>13</v>
      </c>
      <c r="BA486">
        <f t="shared" si="47"/>
        <v>10</v>
      </c>
      <c r="BB486">
        <f t="shared" si="47"/>
        <v>2</v>
      </c>
      <c r="BC486">
        <f t="shared" si="47"/>
        <v>13</v>
      </c>
      <c r="BD486">
        <f t="shared" si="47"/>
        <v>3</v>
      </c>
      <c r="BE486">
        <f t="shared" si="47"/>
        <v>11</v>
      </c>
      <c r="BF486">
        <f t="shared" si="47"/>
        <v>11</v>
      </c>
      <c r="BG486">
        <v>1000</v>
      </c>
      <c r="BH486">
        <f>modell_2!BG527</f>
        <v>1079.4000000000001</v>
      </c>
      <c r="BI486">
        <v>2018</v>
      </c>
      <c r="BJ486" s="25">
        <v>1</v>
      </c>
    </row>
    <row r="487" spans="1:62" x14ac:dyDescent="0.3">
      <c r="A487" t="str">
        <f t="shared" si="36"/>
        <v>2_2018</v>
      </c>
      <c r="B487">
        <f t="shared" si="37"/>
        <v>8</v>
      </c>
      <c r="C487">
        <f t="shared" si="47"/>
        <v>7</v>
      </c>
      <c r="D487">
        <f t="shared" si="47"/>
        <v>6</v>
      </c>
      <c r="E487">
        <f t="shared" si="47"/>
        <v>12</v>
      </c>
      <c r="F487">
        <f t="shared" si="47"/>
        <v>6</v>
      </c>
      <c r="G487">
        <f t="shared" si="47"/>
        <v>13</v>
      </c>
      <c r="H487">
        <f t="shared" si="47"/>
        <v>9</v>
      </c>
      <c r="I487">
        <f t="shared" si="47"/>
        <v>10</v>
      </c>
      <c r="J487">
        <f t="shared" si="47"/>
        <v>8</v>
      </c>
      <c r="K487">
        <f t="shared" si="47"/>
        <v>4</v>
      </c>
      <c r="L487">
        <f t="shared" si="47"/>
        <v>6</v>
      </c>
      <c r="M487">
        <f t="shared" si="47"/>
        <v>10</v>
      </c>
      <c r="N487">
        <f t="shared" si="47"/>
        <v>8</v>
      </c>
      <c r="O487">
        <f t="shared" si="47"/>
        <v>9</v>
      </c>
      <c r="P487">
        <f t="shared" si="47"/>
        <v>10</v>
      </c>
      <c r="Q487">
        <f t="shared" si="47"/>
        <v>5</v>
      </c>
      <c r="R487">
        <f t="shared" si="47"/>
        <v>6</v>
      </c>
      <c r="S487">
        <f t="shared" si="47"/>
        <v>14</v>
      </c>
      <c r="T487">
        <f t="shared" si="47"/>
        <v>12</v>
      </c>
      <c r="U487">
        <f t="shared" si="47"/>
        <v>7</v>
      </c>
      <c r="V487">
        <f t="shared" si="47"/>
        <v>9</v>
      </c>
      <c r="W487">
        <f t="shared" si="47"/>
        <v>15</v>
      </c>
      <c r="X487">
        <f t="shared" si="47"/>
        <v>12</v>
      </c>
      <c r="Y487">
        <f t="shared" si="47"/>
        <v>11</v>
      </c>
      <c r="Z487">
        <f t="shared" si="47"/>
        <v>15</v>
      </c>
      <c r="AA487">
        <f t="shared" si="47"/>
        <v>7</v>
      </c>
      <c r="AB487">
        <f t="shared" si="47"/>
        <v>6</v>
      </c>
      <c r="AC487">
        <f t="shared" si="47"/>
        <v>6</v>
      </c>
      <c r="AD487">
        <f t="shared" si="47"/>
        <v>10</v>
      </c>
      <c r="AE487">
        <f t="shared" si="47"/>
        <v>2</v>
      </c>
      <c r="AF487">
        <f t="shared" si="47"/>
        <v>9</v>
      </c>
      <c r="AG487">
        <f t="shared" si="47"/>
        <v>1</v>
      </c>
      <c r="AH487">
        <f t="shared" si="47"/>
        <v>2</v>
      </c>
      <c r="AI487">
        <f t="shared" si="47"/>
        <v>4</v>
      </c>
      <c r="AJ487">
        <f t="shared" si="47"/>
        <v>6</v>
      </c>
      <c r="AK487">
        <f t="shared" si="47"/>
        <v>9</v>
      </c>
      <c r="AL487">
        <f t="shared" si="47"/>
        <v>2</v>
      </c>
      <c r="AM487">
        <f t="shared" si="47"/>
        <v>11</v>
      </c>
      <c r="AN487">
        <f t="shared" si="47"/>
        <v>13</v>
      </c>
      <c r="AO487">
        <f t="shared" si="47"/>
        <v>14</v>
      </c>
      <c r="AP487">
        <f t="shared" si="47"/>
        <v>8</v>
      </c>
      <c r="AQ487">
        <f t="shared" si="47"/>
        <v>13</v>
      </c>
      <c r="AR487">
        <f t="shared" si="47"/>
        <v>6</v>
      </c>
      <c r="AS487">
        <f t="shared" si="47"/>
        <v>14</v>
      </c>
      <c r="AT487">
        <f t="shared" si="47"/>
        <v>9</v>
      </c>
      <c r="AU487">
        <f t="shared" si="47"/>
        <v>10</v>
      </c>
      <c r="AV487">
        <f t="shared" si="47"/>
        <v>12</v>
      </c>
      <c r="AW487">
        <f t="shared" si="47"/>
        <v>11</v>
      </c>
      <c r="AX487">
        <f t="shared" si="47"/>
        <v>10</v>
      </c>
      <c r="AY487">
        <f t="shared" si="47"/>
        <v>10</v>
      </c>
      <c r="AZ487">
        <f t="shared" si="47"/>
        <v>12</v>
      </c>
      <c r="BA487">
        <f t="shared" si="47"/>
        <v>15</v>
      </c>
      <c r="BB487">
        <f t="shared" si="47"/>
        <v>2</v>
      </c>
      <c r="BC487">
        <f t="shared" si="47"/>
        <v>10</v>
      </c>
      <c r="BD487">
        <f t="shared" si="47"/>
        <v>3</v>
      </c>
      <c r="BE487">
        <f t="shared" si="47"/>
        <v>11</v>
      </c>
      <c r="BF487">
        <f t="shared" si="47"/>
        <v>13</v>
      </c>
      <c r="BG487">
        <v>1000</v>
      </c>
      <c r="BH487">
        <f>modell_2!BG528</f>
        <v>1007.9</v>
      </c>
      <c r="BI487">
        <v>2018</v>
      </c>
      <c r="BJ487" s="25">
        <v>2</v>
      </c>
    </row>
    <row r="488" spans="1:62" x14ac:dyDescent="0.3">
      <c r="A488" t="str">
        <f t="shared" si="36"/>
        <v>3_2018</v>
      </c>
      <c r="B488">
        <f t="shared" si="37"/>
        <v>11</v>
      </c>
      <c r="C488">
        <f t="shared" ref="C488:BF492" si="48">INT(C173/20)+1</f>
        <v>11</v>
      </c>
      <c r="D488">
        <f t="shared" si="48"/>
        <v>6</v>
      </c>
      <c r="E488">
        <f t="shared" si="48"/>
        <v>15</v>
      </c>
      <c r="F488">
        <f t="shared" si="48"/>
        <v>13</v>
      </c>
      <c r="G488">
        <f t="shared" si="48"/>
        <v>16</v>
      </c>
      <c r="H488">
        <f t="shared" si="48"/>
        <v>9</v>
      </c>
      <c r="I488">
        <f t="shared" si="48"/>
        <v>11</v>
      </c>
      <c r="J488">
        <f t="shared" si="48"/>
        <v>11</v>
      </c>
      <c r="K488">
        <f t="shared" si="48"/>
        <v>11</v>
      </c>
      <c r="L488">
        <f t="shared" si="48"/>
        <v>5</v>
      </c>
      <c r="M488">
        <f t="shared" si="48"/>
        <v>10</v>
      </c>
      <c r="N488">
        <f t="shared" si="48"/>
        <v>9</v>
      </c>
      <c r="O488">
        <f t="shared" si="48"/>
        <v>11</v>
      </c>
      <c r="P488">
        <f t="shared" si="48"/>
        <v>10</v>
      </c>
      <c r="Q488">
        <f t="shared" si="48"/>
        <v>11</v>
      </c>
      <c r="R488">
        <f t="shared" si="48"/>
        <v>5</v>
      </c>
      <c r="S488">
        <f t="shared" si="48"/>
        <v>14</v>
      </c>
      <c r="T488">
        <f t="shared" si="48"/>
        <v>11</v>
      </c>
      <c r="U488">
        <f t="shared" si="48"/>
        <v>9</v>
      </c>
      <c r="V488">
        <f t="shared" si="48"/>
        <v>15</v>
      </c>
      <c r="W488">
        <f t="shared" si="48"/>
        <v>15</v>
      </c>
      <c r="X488">
        <f t="shared" si="48"/>
        <v>12</v>
      </c>
      <c r="Y488">
        <f t="shared" si="48"/>
        <v>11</v>
      </c>
      <c r="Z488">
        <f t="shared" si="48"/>
        <v>15</v>
      </c>
      <c r="AA488">
        <f t="shared" si="48"/>
        <v>7</v>
      </c>
      <c r="AB488">
        <f t="shared" si="48"/>
        <v>12</v>
      </c>
      <c r="AC488">
        <f t="shared" si="48"/>
        <v>6</v>
      </c>
      <c r="AD488">
        <f t="shared" si="48"/>
        <v>13</v>
      </c>
      <c r="AE488">
        <f t="shared" si="48"/>
        <v>2</v>
      </c>
      <c r="AF488">
        <f t="shared" si="48"/>
        <v>10</v>
      </c>
      <c r="AG488">
        <f t="shared" si="48"/>
        <v>6</v>
      </c>
      <c r="AH488">
        <f t="shared" si="48"/>
        <v>6</v>
      </c>
      <c r="AI488">
        <f t="shared" si="48"/>
        <v>2</v>
      </c>
      <c r="AJ488">
        <f t="shared" si="48"/>
        <v>7</v>
      </c>
      <c r="AK488">
        <f t="shared" si="48"/>
        <v>12</v>
      </c>
      <c r="AL488">
        <f t="shared" si="48"/>
        <v>3</v>
      </c>
      <c r="AM488">
        <f t="shared" si="48"/>
        <v>13</v>
      </c>
      <c r="AN488">
        <f t="shared" si="48"/>
        <v>14</v>
      </c>
      <c r="AO488">
        <f t="shared" si="48"/>
        <v>14</v>
      </c>
      <c r="AP488">
        <f t="shared" si="48"/>
        <v>6</v>
      </c>
      <c r="AQ488">
        <f t="shared" si="48"/>
        <v>12</v>
      </c>
      <c r="AR488">
        <f t="shared" si="48"/>
        <v>7</v>
      </c>
      <c r="AS488">
        <f t="shared" si="48"/>
        <v>15</v>
      </c>
      <c r="AT488">
        <f t="shared" si="48"/>
        <v>11</v>
      </c>
      <c r="AU488">
        <f t="shared" si="48"/>
        <v>10</v>
      </c>
      <c r="AV488">
        <f t="shared" si="48"/>
        <v>13</v>
      </c>
      <c r="AW488">
        <f t="shared" si="48"/>
        <v>11</v>
      </c>
      <c r="AX488">
        <f t="shared" si="48"/>
        <v>3</v>
      </c>
      <c r="AY488">
        <f t="shared" si="48"/>
        <v>10</v>
      </c>
      <c r="AZ488">
        <f t="shared" si="48"/>
        <v>15</v>
      </c>
      <c r="BA488">
        <f t="shared" si="48"/>
        <v>15</v>
      </c>
      <c r="BB488">
        <f t="shared" si="48"/>
        <v>4</v>
      </c>
      <c r="BC488">
        <f t="shared" si="48"/>
        <v>12</v>
      </c>
      <c r="BD488">
        <f t="shared" si="48"/>
        <v>2</v>
      </c>
      <c r="BE488">
        <f t="shared" si="48"/>
        <v>11</v>
      </c>
      <c r="BF488">
        <f t="shared" si="48"/>
        <v>10</v>
      </c>
      <c r="BG488">
        <v>1000</v>
      </c>
      <c r="BH488">
        <f>modell_2!BG529</f>
        <v>933.8</v>
      </c>
      <c r="BI488">
        <v>2018</v>
      </c>
      <c r="BJ488" s="25">
        <v>3</v>
      </c>
    </row>
    <row r="489" spans="1:62" x14ac:dyDescent="0.3">
      <c r="A489" t="str">
        <f t="shared" si="36"/>
        <v>4_2018</v>
      </c>
      <c r="B489">
        <f t="shared" si="37"/>
        <v>11</v>
      </c>
      <c r="C489">
        <f t="shared" si="48"/>
        <v>10</v>
      </c>
      <c r="D489">
        <f t="shared" si="48"/>
        <v>6</v>
      </c>
      <c r="E489">
        <f t="shared" si="48"/>
        <v>14</v>
      </c>
      <c r="F489">
        <f t="shared" si="48"/>
        <v>8</v>
      </c>
      <c r="G489">
        <f t="shared" si="48"/>
        <v>15</v>
      </c>
      <c r="H489">
        <f t="shared" si="48"/>
        <v>9</v>
      </c>
      <c r="I489">
        <f t="shared" si="48"/>
        <v>8</v>
      </c>
      <c r="J489">
        <f t="shared" si="48"/>
        <v>10</v>
      </c>
      <c r="K489">
        <f t="shared" si="48"/>
        <v>8</v>
      </c>
      <c r="L489">
        <f t="shared" si="48"/>
        <v>5</v>
      </c>
      <c r="M489">
        <f t="shared" si="48"/>
        <v>8</v>
      </c>
      <c r="N489">
        <f t="shared" si="48"/>
        <v>8</v>
      </c>
      <c r="O489">
        <f t="shared" si="48"/>
        <v>10</v>
      </c>
      <c r="P489">
        <f t="shared" si="48"/>
        <v>10</v>
      </c>
      <c r="Q489">
        <f t="shared" si="48"/>
        <v>10</v>
      </c>
      <c r="R489">
        <f t="shared" si="48"/>
        <v>2</v>
      </c>
      <c r="S489">
        <f t="shared" si="48"/>
        <v>13</v>
      </c>
      <c r="T489">
        <f t="shared" si="48"/>
        <v>11</v>
      </c>
      <c r="U489">
        <f t="shared" si="48"/>
        <v>8</v>
      </c>
      <c r="V489">
        <f t="shared" si="48"/>
        <v>15</v>
      </c>
      <c r="W489">
        <f t="shared" si="48"/>
        <v>12</v>
      </c>
      <c r="X489">
        <f t="shared" si="48"/>
        <v>11</v>
      </c>
      <c r="Y489">
        <f t="shared" si="48"/>
        <v>10</v>
      </c>
      <c r="Z489">
        <f t="shared" si="48"/>
        <v>15</v>
      </c>
      <c r="AA489">
        <f t="shared" si="48"/>
        <v>6</v>
      </c>
      <c r="AB489">
        <f t="shared" si="48"/>
        <v>7</v>
      </c>
      <c r="AC489">
        <f t="shared" si="48"/>
        <v>4</v>
      </c>
      <c r="AD489">
        <f t="shared" si="48"/>
        <v>14</v>
      </c>
      <c r="AE489">
        <f t="shared" si="48"/>
        <v>3</v>
      </c>
      <c r="AF489">
        <f t="shared" si="48"/>
        <v>10</v>
      </c>
      <c r="AG489">
        <f t="shared" si="48"/>
        <v>6</v>
      </c>
      <c r="AH489">
        <f t="shared" si="48"/>
        <v>6</v>
      </c>
      <c r="AI489">
        <f t="shared" si="48"/>
        <v>3</v>
      </c>
      <c r="AJ489">
        <f t="shared" si="48"/>
        <v>6</v>
      </c>
      <c r="AK489">
        <f t="shared" si="48"/>
        <v>10</v>
      </c>
      <c r="AL489">
        <f t="shared" si="48"/>
        <v>2</v>
      </c>
      <c r="AM489">
        <f t="shared" si="48"/>
        <v>10</v>
      </c>
      <c r="AN489">
        <f t="shared" si="48"/>
        <v>9</v>
      </c>
      <c r="AO489">
        <f t="shared" si="48"/>
        <v>14</v>
      </c>
      <c r="AP489">
        <f t="shared" si="48"/>
        <v>5</v>
      </c>
      <c r="AQ489">
        <f t="shared" si="48"/>
        <v>12</v>
      </c>
      <c r="AR489">
        <f t="shared" si="48"/>
        <v>6</v>
      </c>
      <c r="AS489">
        <f t="shared" si="48"/>
        <v>14</v>
      </c>
      <c r="AT489">
        <f t="shared" si="48"/>
        <v>11</v>
      </c>
      <c r="AU489">
        <f t="shared" si="48"/>
        <v>10</v>
      </c>
      <c r="AV489">
        <f t="shared" si="48"/>
        <v>12</v>
      </c>
      <c r="AW489">
        <f t="shared" si="48"/>
        <v>10</v>
      </c>
      <c r="AX489">
        <f t="shared" si="48"/>
        <v>3</v>
      </c>
      <c r="AY489">
        <f t="shared" si="48"/>
        <v>9</v>
      </c>
      <c r="AZ489">
        <f t="shared" si="48"/>
        <v>12</v>
      </c>
      <c r="BA489">
        <f t="shared" si="48"/>
        <v>15</v>
      </c>
      <c r="BB489">
        <f t="shared" si="48"/>
        <v>4</v>
      </c>
      <c r="BC489">
        <f t="shared" si="48"/>
        <v>13</v>
      </c>
      <c r="BD489">
        <f t="shared" si="48"/>
        <v>2</v>
      </c>
      <c r="BE489">
        <f t="shared" si="48"/>
        <v>9</v>
      </c>
      <c r="BF489">
        <f t="shared" si="48"/>
        <v>12</v>
      </c>
      <c r="BG489">
        <v>1000</v>
      </c>
      <c r="BH489">
        <f>modell_2!BG530</f>
        <v>1004.8</v>
      </c>
      <c r="BI489">
        <v>2018</v>
      </c>
      <c r="BJ489" s="25">
        <v>4</v>
      </c>
    </row>
    <row r="490" spans="1:62" x14ac:dyDescent="0.3">
      <c r="A490" t="str">
        <f t="shared" si="36"/>
        <v>5_2018</v>
      </c>
      <c r="B490">
        <f t="shared" si="37"/>
        <v>6</v>
      </c>
      <c r="C490">
        <f t="shared" si="48"/>
        <v>8</v>
      </c>
      <c r="D490">
        <f t="shared" si="48"/>
        <v>2</v>
      </c>
      <c r="E490">
        <f t="shared" si="48"/>
        <v>5</v>
      </c>
      <c r="F490">
        <f t="shared" si="48"/>
        <v>1</v>
      </c>
      <c r="G490">
        <f t="shared" si="48"/>
        <v>6</v>
      </c>
      <c r="H490">
        <f t="shared" si="48"/>
        <v>3</v>
      </c>
      <c r="I490">
        <f t="shared" si="48"/>
        <v>1</v>
      </c>
      <c r="J490">
        <f t="shared" si="48"/>
        <v>1</v>
      </c>
      <c r="K490">
        <f t="shared" si="48"/>
        <v>1</v>
      </c>
      <c r="L490">
        <f t="shared" si="48"/>
        <v>1</v>
      </c>
      <c r="M490">
        <f t="shared" si="48"/>
        <v>1</v>
      </c>
      <c r="N490">
        <f t="shared" si="48"/>
        <v>7</v>
      </c>
      <c r="O490">
        <f t="shared" si="48"/>
        <v>4</v>
      </c>
      <c r="P490">
        <f t="shared" si="48"/>
        <v>3</v>
      </c>
      <c r="Q490">
        <f t="shared" si="48"/>
        <v>5</v>
      </c>
      <c r="R490">
        <f t="shared" si="48"/>
        <v>1</v>
      </c>
      <c r="S490">
        <f t="shared" si="48"/>
        <v>4</v>
      </c>
      <c r="T490">
        <f t="shared" si="48"/>
        <v>9</v>
      </c>
      <c r="U490">
        <f t="shared" si="48"/>
        <v>4</v>
      </c>
      <c r="V490">
        <f t="shared" si="48"/>
        <v>6</v>
      </c>
      <c r="W490">
        <f t="shared" si="48"/>
        <v>2</v>
      </c>
      <c r="X490">
        <f t="shared" si="48"/>
        <v>2</v>
      </c>
      <c r="Y490">
        <f t="shared" si="48"/>
        <v>3</v>
      </c>
      <c r="Z490">
        <f t="shared" si="48"/>
        <v>1</v>
      </c>
      <c r="AA490">
        <f t="shared" si="48"/>
        <v>1</v>
      </c>
      <c r="AB490">
        <f t="shared" si="48"/>
        <v>1</v>
      </c>
      <c r="AC490">
        <f t="shared" si="48"/>
        <v>1</v>
      </c>
      <c r="AD490">
        <f t="shared" si="48"/>
        <v>15</v>
      </c>
      <c r="AE490">
        <f t="shared" si="48"/>
        <v>3</v>
      </c>
      <c r="AF490">
        <f t="shared" si="48"/>
        <v>10</v>
      </c>
      <c r="AG490">
        <f t="shared" si="48"/>
        <v>6</v>
      </c>
      <c r="AH490">
        <f t="shared" si="48"/>
        <v>2</v>
      </c>
      <c r="AI490">
        <f t="shared" si="48"/>
        <v>1</v>
      </c>
      <c r="AJ490">
        <f t="shared" si="48"/>
        <v>6</v>
      </c>
      <c r="AK490">
        <f t="shared" si="48"/>
        <v>1</v>
      </c>
      <c r="AL490">
        <f t="shared" si="48"/>
        <v>2</v>
      </c>
      <c r="AM490">
        <f t="shared" si="48"/>
        <v>14</v>
      </c>
      <c r="AN490">
        <f t="shared" si="48"/>
        <v>12</v>
      </c>
      <c r="AO490">
        <f t="shared" si="48"/>
        <v>11</v>
      </c>
      <c r="AP490">
        <f t="shared" si="48"/>
        <v>6</v>
      </c>
      <c r="AQ490">
        <f t="shared" si="48"/>
        <v>12</v>
      </c>
      <c r="AR490">
        <f t="shared" si="48"/>
        <v>6</v>
      </c>
      <c r="AS490">
        <f t="shared" si="48"/>
        <v>15</v>
      </c>
      <c r="AT490">
        <f t="shared" si="48"/>
        <v>10</v>
      </c>
      <c r="AU490">
        <f t="shared" si="48"/>
        <v>10</v>
      </c>
      <c r="AV490">
        <f t="shared" si="48"/>
        <v>2</v>
      </c>
      <c r="AW490">
        <f t="shared" si="48"/>
        <v>1</v>
      </c>
      <c r="AX490">
        <f t="shared" si="48"/>
        <v>8</v>
      </c>
      <c r="AY490">
        <f t="shared" si="48"/>
        <v>9</v>
      </c>
      <c r="AZ490">
        <f t="shared" si="48"/>
        <v>9</v>
      </c>
      <c r="BA490">
        <f t="shared" si="48"/>
        <v>5</v>
      </c>
      <c r="BB490">
        <f t="shared" si="48"/>
        <v>3</v>
      </c>
      <c r="BC490">
        <f t="shared" si="48"/>
        <v>8</v>
      </c>
      <c r="BD490">
        <f t="shared" si="48"/>
        <v>2</v>
      </c>
      <c r="BE490">
        <f t="shared" si="48"/>
        <v>8</v>
      </c>
      <c r="BF490">
        <f t="shared" si="48"/>
        <v>12</v>
      </c>
      <c r="BG490">
        <v>1000</v>
      </c>
      <c r="BH490">
        <f>modell_2!BG531</f>
        <v>1195</v>
      </c>
      <c r="BI490">
        <v>2018</v>
      </c>
      <c r="BJ490" s="25">
        <v>5</v>
      </c>
    </row>
    <row r="491" spans="1:62" x14ac:dyDescent="0.3">
      <c r="A491" t="str">
        <f t="shared" si="36"/>
        <v>6_2018</v>
      </c>
      <c r="B491">
        <f t="shared" si="37"/>
        <v>5</v>
      </c>
      <c r="C491">
        <f t="shared" si="48"/>
        <v>10</v>
      </c>
      <c r="D491">
        <f t="shared" si="48"/>
        <v>1</v>
      </c>
      <c r="E491">
        <f t="shared" si="48"/>
        <v>10</v>
      </c>
      <c r="F491">
        <f t="shared" si="48"/>
        <v>3</v>
      </c>
      <c r="G491">
        <f t="shared" si="48"/>
        <v>11</v>
      </c>
      <c r="H491">
        <f t="shared" si="48"/>
        <v>8</v>
      </c>
      <c r="I491">
        <f t="shared" si="48"/>
        <v>1</v>
      </c>
      <c r="J491">
        <f t="shared" si="48"/>
        <v>8</v>
      </c>
      <c r="K491">
        <f t="shared" si="48"/>
        <v>5</v>
      </c>
      <c r="L491">
        <f t="shared" si="48"/>
        <v>2</v>
      </c>
      <c r="M491">
        <f t="shared" si="48"/>
        <v>1</v>
      </c>
      <c r="N491">
        <f t="shared" si="48"/>
        <v>1</v>
      </c>
      <c r="O491">
        <f t="shared" si="48"/>
        <v>9</v>
      </c>
      <c r="P491">
        <f t="shared" si="48"/>
        <v>8</v>
      </c>
      <c r="Q491">
        <f t="shared" si="48"/>
        <v>5</v>
      </c>
      <c r="R491">
        <f t="shared" si="48"/>
        <v>1</v>
      </c>
      <c r="S491">
        <f t="shared" si="48"/>
        <v>11</v>
      </c>
      <c r="T491">
        <f t="shared" si="48"/>
        <v>9</v>
      </c>
      <c r="U491">
        <f t="shared" si="48"/>
        <v>7</v>
      </c>
      <c r="V491">
        <f t="shared" si="48"/>
        <v>14</v>
      </c>
      <c r="W491">
        <f t="shared" si="48"/>
        <v>2</v>
      </c>
      <c r="X491">
        <f t="shared" si="48"/>
        <v>7</v>
      </c>
      <c r="Y491">
        <f t="shared" si="48"/>
        <v>3</v>
      </c>
      <c r="Z491">
        <f t="shared" si="48"/>
        <v>9</v>
      </c>
      <c r="AA491">
        <f t="shared" si="48"/>
        <v>5</v>
      </c>
      <c r="AB491">
        <f t="shared" si="48"/>
        <v>3</v>
      </c>
      <c r="AC491">
        <f t="shared" si="48"/>
        <v>1</v>
      </c>
      <c r="AD491">
        <f t="shared" si="48"/>
        <v>10</v>
      </c>
      <c r="AE491">
        <f t="shared" si="48"/>
        <v>2</v>
      </c>
      <c r="AF491">
        <f t="shared" si="48"/>
        <v>8</v>
      </c>
      <c r="AG491">
        <f t="shared" si="48"/>
        <v>6</v>
      </c>
      <c r="AH491">
        <f t="shared" si="48"/>
        <v>7</v>
      </c>
      <c r="AI491">
        <f t="shared" si="48"/>
        <v>2</v>
      </c>
      <c r="AJ491">
        <f t="shared" si="48"/>
        <v>7</v>
      </c>
      <c r="AK491">
        <f t="shared" si="48"/>
        <v>4</v>
      </c>
      <c r="AL491">
        <f t="shared" si="48"/>
        <v>4</v>
      </c>
      <c r="AM491">
        <f t="shared" si="48"/>
        <v>10</v>
      </c>
      <c r="AN491">
        <f t="shared" si="48"/>
        <v>11</v>
      </c>
      <c r="AO491">
        <f t="shared" si="48"/>
        <v>8</v>
      </c>
      <c r="AP491">
        <f t="shared" si="48"/>
        <v>8</v>
      </c>
      <c r="AQ491">
        <f t="shared" si="48"/>
        <v>12</v>
      </c>
      <c r="AR491">
        <f t="shared" si="48"/>
        <v>4</v>
      </c>
      <c r="AS491">
        <f t="shared" si="48"/>
        <v>15</v>
      </c>
      <c r="AT491">
        <f t="shared" si="48"/>
        <v>11</v>
      </c>
      <c r="AU491">
        <f t="shared" si="48"/>
        <v>10</v>
      </c>
      <c r="AV491">
        <f t="shared" si="48"/>
        <v>12</v>
      </c>
      <c r="AW491">
        <f t="shared" si="48"/>
        <v>11</v>
      </c>
      <c r="AX491">
        <f t="shared" si="48"/>
        <v>8</v>
      </c>
      <c r="AY491">
        <f t="shared" si="48"/>
        <v>10</v>
      </c>
      <c r="AZ491">
        <f t="shared" si="48"/>
        <v>13</v>
      </c>
      <c r="BA491">
        <f t="shared" si="48"/>
        <v>6</v>
      </c>
      <c r="BB491">
        <f t="shared" si="48"/>
        <v>4</v>
      </c>
      <c r="BC491">
        <f t="shared" si="48"/>
        <v>6</v>
      </c>
      <c r="BD491">
        <f t="shared" si="48"/>
        <v>2</v>
      </c>
      <c r="BE491">
        <f t="shared" si="48"/>
        <v>9</v>
      </c>
      <c r="BF491">
        <f t="shared" si="48"/>
        <v>13</v>
      </c>
      <c r="BG491">
        <v>1000</v>
      </c>
      <c r="BH491">
        <f>modell_2!BG532</f>
        <v>1103</v>
      </c>
      <c r="BI491">
        <v>2018</v>
      </c>
      <c r="BJ491" s="25">
        <v>6</v>
      </c>
    </row>
    <row r="492" spans="1:62" x14ac:dyDescent="0.3">
      <c r="A492" t="str">
        <f t="shared" si="36"/>
        <v>7_2018</v>
      </c>
      <c r="B492">
        <f t="shared" si="37"/>
        <v>5</v>
      </c>
      <c r="C492">
        <f t="shared" si="48"/>
        <v>10</v>
      </c>
      <c r="D492">
        <f t="shared" si="48"/>
        <v>6</v>
      </c>
      <c r="E492">
        <f t="shared" si="48"/>
        <v>11</v>
      </c>
      <c r="F492">
        <f t="shared" si="48"/>
        <v>11</v>
      </c>
      <c r="G492">
        <f t="shared" si="48"/>
        <v>15</v>
      </c>
      <c r="H492">
        <f t="shared" si="48"/>
        <v>9</v>
      </c>
      <c r="I492">
        <f t="shared" si="48"/>
        <v>9</v>
      </c>
      <c r="J492">
        <f t="shared" si="48"/>
        <v>11</v>
      </c>
      <c r="K492">
        <f t="shared" si="48"/>
        <v>11</v>
      </c>
      <c r="L492">
        <f t="shared" si="48"/>
        <v>6</v>
      </c>
      <c r="M492">
        <f t="shared" si="48"/>
        <v>9</v>
      </c>
      <c r="N492">
        <f t="shared" si="48"/>
        <v>8</v>
      </c>
      <c r="O492">
        <f t="shared" si="48"/>
        <v>11</v>
      </c>
      <c r="P492">
        <f t="shared" si="48"/>
        <v>9</v>
      </c>
      <c r="Q492">
        <f t="shared" si="48"/>
        <v>11</v>
      </c>
      <c r="R492">
        <f t="shared" si="48"/>
        <v>5</v>
      </c>
      <c r="S492">
        <f t="shared" si="48"/>
        <v>14</v>
      </c>
      <c r="T492">
        <f t="shared" si="48"/>
        <v>11</v>
      </c>
      <c r="U492">
        <f t="shared" si="48"/>
        <v>8</v>
      </c>
      <c r="V492">
        <f t="shared" si="48"/>
        <v>15</v>
      </c>
      <c r="W492">
        <f t="shared" si="48"/>
        <v>15</v>
      </c>
      <c r="X492">
        <f t="shared" si="48"/>
        <v>12</v>
      </c>
      <c r="Y492">
        <f t="shared" si="48"/>
        <v>7</v>
      </c>
      <c r="Z492">
        <f t="shared" si="48"/>
        <v>15</v>
      </c>
      <c r="AA492">
        <f t="shared" si="48"/>
        <v>7</v>
      </c>
      <c r="AB492">
        <f t="shared" si="48"/>
        <v>11</v>
      </c>
      <c r="AC492">
        <f t="shared" si="48"/>
        <v>6</v>
      </c>
      <c r="AD492">
        <f t="shared" si="48"/>
        <v>9</v>
      </c>
      <c r="AE492">
        <f t="shared" si="48"/>
        <v>3</v>
      </c>
      <c r="AF492">
        <f t="shared" si="48"/>
        <v>9</v>
      </c>
      <c r="AG492">
        <f t="shared" si="48"/>
        <v>6</v>
      </c>
      <c r="AH492">
        <f t="shared" ref="C492:BF497" si="49">INT(AH177/20)+1</f>
        <v>5</v>
      </c>
      <c r="AI492">
        <f t="shared" si="49"/>
        <v>4</v>
      </c>
      <c r="AJ492">
        <f t="shared" si="49"/>
        <v>6</v>
      </c>
      <c r="AK492">
        <f t="shared" si="49"/>
        <v>12</v>
      </c>
      <c r="AL492">
        <f t="shared" si="49"/>
        <v>3</v>
      </c>
      <c r="AM492">
        <f t="shared" si="49"/>
        <v>13</v>
      </c>
      <c r="AN492">
        <f t="shared" si="49"/>
        <v>13</v>
      </c>
      <c r="AO492">
        <f t="shared" si="49"/>
        <v>12</v>
      </c>
      <c r="AP492">
        <f t="shared" si="49"/>
        <v>4</v>
      </c>
      <c r="AQ492">
        <f t="shared" si="49"/>
        <v>12</v>
      </c>
      <c r="AR492">
        <f t="shared" si="49"/>
        <v>4</v>
      </c>
      <c r="AS492">
        <f t="shared" si="49"/>
        <v>15</v>
      </c>
      <c r="AT492">
        <f t="shared" si="49"/>
        <v>10</v>
      </c>
      <c r="AU492">
        <f t="shared" si="49"/>
        <v>8</v>
      </c>
      <c r="AV492">
        <f t="shared" si="49"/>
        <v>12</v>
      </c>
      <c r="AW492">
        <f t="shared" si="49"/>
        <v>9</v>
      </c>
      <c r="AX492">
        <f t="shared" si="49"/>
        <v>8</v>
      </c>
      <c r="AY492">
        <f t="shared" si="49"/>
        <v>10</v>
      </c>
      <c r="AZ492">
        <f t="shared" si="49"/>
        <v>15</v>
      </c>
      <c r="BA492">
        <f t="shared" si="49"/>
        <v>9</v>
      </c>
      <c r="BB492">
        <f t="shared" si="49"/>
        <v>4</v>
      </c>
      <c r="BC492">
        <f t="shared" si="49"/>
        <v>3</v>
      </c>
      <c r="BD492">
        <f t="shared" si="49"/>
        <v>2</v>
      </c>
      <c r="BE492">
        <f t="shared" si="49"/>
        <v>11</v>
      </c>
      <c r="BF492">
        <f t="shared" si="49"/>
        <v>11</v>
      </c>
      <c r="BG492">
        <v>1000</v>
      </c>
      <c r="BH492">
        <f>modell_2!BG533</f>
        <v>1021.1</v>
      </c>
      <c r="BI492">
        <v>2018</v>
      </c>
      <c r="BJ492" s="25">
        <v>7</v>
      </c>
    </row>
    <row r="493" spans="1:62" x14ac:dyDescent="0.3">
      <c r="A493" t="str">
        <f t="shared" si="36"/>
        <v>8_2018</v>
      </c>
      <c r="B493">
        <f t="shared" si="37"/>
        <v>7</v>
      </c>
      <c r="C493">
        <f t="shared" si="49"/>
        <v>11</v>
      </c>
      <c r="D493">
        <f t="shared" si="49"/>
        <v>5</v>
      </c>
      <c r="E493">
        <f t="shared" si="49"/>
        <v>15</v>
      </c>
      <c r="F493">
        <f t="shared" si="49"/>
        <v>13</v>
      </c>
      <c r="G493">
        <f t="shared" si="49"/>
        <v>16</v>
      </c>
      <c r="H493">
        <f t="shared" si="49"/>
        <v>9</v>
      </c>
      <c r="I493">
        <f t="shared" si="49"/>
        <v>10</v>
      </c>
      <c r="J493">
        <f t="shared" si="49"/>
        <v>11</v>
      </c>
      <c r="K493">
        <f t="shared" si="49"/>
        <v>11</v>
      </c>
      <c r="L493">
        <f t="shared" si="49"/>
        <v>5</v>
      </c>
      <c r="M493">
        <f t="shared" si="49"/>
        <v>9</v>
      </c>
      <c r="N493">
        <f t="shared" si="49"/>
        <v>8</v>
      </c>
      <c r="O493">
        <f t="shared" si="49"/>
        <v>11</v>
      </c>
      <c r="P493">
        <f t="shared" si="49"/>
        <v>10</v>
      </c>
      <c r="Q493">
        <f t="shared" si="49"/>
        <v>11</v>
      </c>
      <c r="R493">
        <f t="shared" si="49"/>
        <v>3</v>
      </c>
      <c r="S493">
        <f t="shared" si="49"/>
        <v>12</v>
      </c>
      <c r="T493">
        <f t="shared" si="49"/>
        <v>12</v>
      </c>
      <c r="U493">
        <f t="shared" si="49"/>
        <v>8</v>
      </c>
      <c r="V493">
        <f t="shared" si="49"/>
        <v>15</v>
      </c>
      <c r="W493">
        <f t="shared" si="49"/>
        <v>15</v>
      </c>
      <c r="X493">
        <f t="shared" si="49"/>
        <v>11</v>
      </c>
      <c r="Y493">
        <f t="shared" si="49"/>
        <v>10</v>
      </c>
      <c r="Z493">
        <f t="shared" si="49"/>
        <v>15</v>
      </c>
      <c r="AA493">
        <f t="shared" si="49"/>
        <v>7</v>
      </c>
      <c r="AB493">
        <f t="shared" si="49"/>
        <v>12</v>
      </c>
      <c r="AC493">
        <f t="shared" si="49"/>
        <v>6</v>
      </c>
      <c r="AD493">
        <f t="shared" si="49"/>
        <v>8</v>
      </c>
      <c r="AE493">
        <f t="shared" si="49"/>
        <v>3</v>
      </c>
      <c r="AF493">
        <f t="shared" si="49"/>
        <v>10</v>
      </c>
      <c r="AG493">
        <f t="shared" si="49"/>
        <v>4</v>
      </c>
      <c r="AH493">
        <f t="shared" si="49"/>
        <v>6</v>
      </c>
      <c r="AI493">
        <f t="shared" si="49"/>
        <v>4</v>
      </c>
      <c r="AJ493">
        <f t="shared" si="49"/>
        <v>1</v>
      </c>
      <c r="AK493">
        <f t="shared" si="49"/>
        <v>12</v>
      </c>
      <c r="AL493">
        <f t="shared" si="49"/>
        <v>3</v>
      </c>
      <c r="AM493">
        <f t="shared" si="49"/>
        <v>12</v>
      </c>
      <c r="AN493">
        <f t="shared" si="49"/>
        <v>13</v>
      </c>
      <c r="AO493">
        <f t="shared" si="49"/>
        <v>14</v>
      </c>
      <c r="AP493">
        <f t="shared" si="49"/>
        <v>6</v>
      </c>
      <c r="AQ493">
        <f t="shared" si="49"/>
        <v>12</v>
      </c>
      <c r="AR493">
        <f t="shared" si="49"/>
        <v>6</v>
      </c>
      <c r="AS493">
        <f t="shared" si="49"/>
        <v>15</v>
      </c>
      <c r="AT493">
        <f t="shared" si="49"/>
        <v>10</v>
      </c>
      <c r="AU493">
        <f t="shared" si="49"/>
        <v>10</v>
      </c>
      <c r="AV493">
        <f t="shared" si="49"/>
        <v>13</v>
      </c>
      <c r="AW493">
        <f t="shared" si="49"/>
        <v>8</v>
      </c>
      <c r="AX493">
        <f t="shared" si="49"/>
        <v>13</v>
      </c>
      <c r="AY493">
        <f t="shared" si="49"/>
        <v>10</v>
      </c>
      <c r="AZ493">
        <f t="shared" si="49"/>
        <v>15</v>
      </c>
      <c r="BA493">
        <f t="shared" si="49"/>
        <v>13</v>
      </c>
      <c r="BB493">
        <f t="shared" si="49"/>
        <v>2</v>
      </c>
      <c r="BC493">
        <f t="shared" si="49"/>
        <v>10</v>
      </c>
      <c r="BD493">
        <f t="shared" si="49"/>
        <v>3</v>
      </c>
      <c r="BE493">
        <f t="shared" si="49"/>
        <v>11</v>
      </c>
      <c r="BF493">
        <f t="shared" si="49"/>
        <v>11</v>
      </c>
      <c r="BG493">
        <v>1000</v>
      </c>
      <c r="BH493">
        <f>modell_2!BG534</f>
        <v>949.1</v>
      </c>
      <c r="BI493">
        <v>2018</v>
      </c>
      <c r="BJ493" s="25">
        <v>8</v>
      </c>
    </row>
    <row r="494" spans="1:62" x14ac:dyDescent="0.3">
      <c r="A494" t="str">
        <f t="shared" si="36"/>
        <v>9_2018</v>
      </c>
      <c r="B494">
        <f t="shared" si="37"/>
        <v>11</v>
      </c>
      <c r="C494">
        <f t="shared" si="49"/>
        <v>10</v>
      </c>
      <c r="D494">
        <f t="shared" si="49"/>
        <v>6</v>
      </c>
      <c r="E494">
        <f t="shared" si="49"/>
        <v>15</v>
      </c>
      <c r="F494">
        <f t="shared" si="49"/>
        <v>13</v>
      </c>
      <c r="G494">
        <f t="shared" si="49"/>
        <v>15</v>
      </c>
      <c r="H494">
        <f t="shared" si="49"/>
        <v>8</v>
      </c>
      <c r="I494">
        <f t="shared" si="49"/>
        <v>11</v>
      </c>
      <c r="J494">
        <f t="shared" si="49"/>
        <v>11</v>
      </c>
      <c r="K494">
        <f t="shared" si="49"/>
        <v>11</v>
      </c>
      <c r="L494">
        <f t="shared" si="49"/>
        <v>6</v>
      </c>
      <c r="M494">
        <f t="shared" si="49"/>
        <v>10</v>
      </c>
      <c r="N494">
        <f t="shared" si="49"/>
        <v>9</v>
      </c>
      <c r="O494">
        <f t="shared" si="49"/>
        <v>10</v>
      </c>
      <c r="P494">
        <f t="shared" si="49"/>
        <v>10</v>
      </c>
      <c r="Q494">
        <f t="shared" si="49"/>
        <v>11</v>
      </c>
      <c r="R494">
        <f t="shared" si="49"/>
        <v>6</v>
      </c>
      <c r="S494">
        <f t="shared" si="49"/>
        <v>13</v>
      </c>
      <c r="T494">
        <f t="shared" si="49"/>
        <v>11</v>
      </c>
      <c r="U494">
        <f t="shared" si="49"/>
        <v>9</v>
      </c>
      <c r="V494">
        <f t="shared" si="49"/>
        <v>15</v>
      </c>
      <c r="W494">
        <f t="shared" si="49"/>
        <v>15</v>
      </c>
      <c r="X494">
        <f t="shared" si="49"/>
        <v>3</v>
      </c>
      <c r="Y494">
        <f t="shared" si="49"/>
        <v>4</v>
      </c>
      <c r="Z494">
        <f t="shared" si="49"/>
        <v>14</v>
      </c>
      <c r="AA494">
        <f t="shared" si="49"/>
        <v>6</v>
      </c>
      <c r="AB494">
        <f t="shared" si="49"/>
        <v>12</v>
      </c>
      <c r="AC494">
        <f t="shared" si="49"/>
        <v>5</v>
      </c>
      <c r="AD494">
        <f t="shared" si="49"/>
        <v>13</v>
      </c>
      <c r="AE494">
        <f t="shared" si="49"/>
        <v>3</v>
      </c>
      <c r="AF494">
        <f t="shared" si="49"/>
        <v>10</v>
      </c>
      <c r="AG494">
        <f t="shared" si="49"/>
        <v>4</v>
      </c>
      <c r="AH494">
        <f t="shared" si="49"/>
        <v>5</v>
      </c>
      <c r="AI494">
        <f t="shared" si="49"/>
        <v>5</v>
      </c>
      <c r="AJ494">
        <f t="shared" si="49"/>
        <v>6</v>
      </c>
      <c r="AK494">
        <f t="shared" si="49"/>
        <v>12</v>
      </c>
      <c r="AL494">
        <f t="shared" si="49"/>
        <v>4</v>
      </c>
      <c r="AM494">
        <f t="shared" si="49"/>
        <v>11</v>
      </c>
      <c r="AN494">
        <f t="shared" si="49"/>
        <v>13</v>
      </c>
      <c r="AO494">
        <f t="shared" si="49"/>
        <v>14</v>
      </c>
      <c r="AP494">
        <f t="shared" si="49"/>
        <v>7</v>
      </c>
      <c r="AQ494">
        <f t="shared" si="49"/>
        <v>13</v>
      </c>
      <c r="AR494">
        <f t="shared" si="49"/>
        <v>7</v>
      </c>
      <c r="AS494">
        <f t="shared" si="49"/>
        <v>14</v>
      </c>
      <c r="AT494">
        <f t="shared" si="49"/>
        <v>10</v>
      </c>
      <c r="AU494">
        <f t="shared" si="49"/>
        <v>6</v>
      </c>
      <c r="AV494">
        <f t="shared" si="49"/>
        <v>12</v>
      </c>
      <c r="AW494">
        <f t="shared" si="49"/>
        <v>10</v>
      </c>
      <c r="AX494">
        <f t="shared" si="49"/>
        <v>14</v>
      </c>
      <c r="AY494">
        <f t="shared" si="49"/>
        <v>8</v>
      </c>
      <c r="AZ494">
        <f t="shared" si="49"/>
        <v>11</v>
      </c>
      <c r="BA494">
        <f t="shared" si="49"/>
        <v>9</v>
      </c>
      <c r="BB494">
        <f t="shared" si="49"/>
        <v>3</v>
      </c>
      <c r="BC494">
        <f t="shared" si="49"/>
        <v>11</v>
      </c>
      <c r="BD494">
        <f t="shared" si="49"/>
        <v>1</v>
      </c>
      <c r="BE494">
        <f t="shared" si="49"/>
        <v>3</v>
      </c>
      <c r="BF494">
        <f t="shared" si="49"/>
        <v>12</v>
      </c>
      <c r="BG494">
        <v>1000</v>
      </c>
      <c r="BH494">
        <f>modell_2!BG535</f>
        <v>958</v>
      </c>
      <c r="BI494">
        <v>2018</v>
      </c>
      <c r="BJ494" s="25">
        <v>9</v>
      </c>
    </row>
    <row r="495" spans="1:62" x14ac:dyDescent="0.3">
      <c r="A495" t="str">
        <f t="shared" si="36"/>
        <v>10_2018</v>
      </c>
      <c r="B495">
        <f t="shared" si="37"/>
        <v>11</v>
      </c>
      <c r="C495">
        <f t="shared" si="49"/>
        <v>10</v>
      </c>
      <c r="D495">
        <f t="shared" si="49"/>
        <v>3</v>
      </c>
      <c r="E495">
        <f t="shared" si="49"/>
        <v>14</v>
      </c>
      <c r="F495">
        <f t="shared" si="49"/>
        <v>10</v>
      </c>
      <c r="G495">
        <f t="shared" si="49"/>
        <v>15</v>
      </c>
      <c r="H495">
        <f t="shared" si="49"/>
        <v>8</v>
      </c>
      <c r="I495">
        <f t="shared" si="49"/>
        <v>9</v>
      </c>
      <c r="J495">
        <f t="shared" si="49"/>
        <v>10</v>
      </c>
      <c r="K495">
        <f t="shared" si="49"/>
        <v>8</v>
      </c>
      <c r="L495">
        <f t="shared" si="49"/>
        <v>4</v>
      </c>
      <c r="M495">
        <f t="shared" si="49"/>
        <v>10</v>
      </c>
      <c r="N495">
        <f t="shared" si="49"/>
        <v>8</v>
      </c>
      <c r="O495">
        <f t="shared" si="49"/>
        <v>10</v>
      </c>
      <c r="P495">
        <f t="shared" si="49"/>
        <v>10</v>
      </c>
      <c r="Q495">
        <f t="shared" si="49"/>
        <v>11</v>
      </c>
      <c r="R495">
        <f t="shared" si="49"/>
        <v>3</v>
      </c>
      <c r="S495">
        <f t="shared" si="49"/>
        <v>13</v>
      </c>
      <c r="T495">
        <f t="shared" si="49"/>
        <v>11</v>
      </c>
      <c r="U495">
        <f t="shared" si="49"/>
        <v>8</v>
      </c>
      <c r="V495">
        <f t="shared" si="49"/>
        <v>14</v>
      </c>
      <c r="W495">
        <f t="shared" si="49"/>
        <v>14</v>
      </c>
      <c r="X495">
        <f t="shared" si="49"/>
        <v>12</v>
      </c>
      <c r="Y495">
        <f t="shared" si="49"/>
        <v>11</v>
      </c>
      <c r="Z495">
        <f t="shared" si="49"/>
        <v>15</v>
      </c>
      <c r="AA495">
        <f t="shared" si="49"/>
        <v>7</v>
      </c>
      <c r="AB495">
        <f t="shared" si="49"/>
        <v>9</v>
      </c>
      <c r="AC495">
        <f t="shared" si="49"/>
        <v>6</v>
      </c>
      <c r="AD495">
        <f t="shared" si="49"/>
        <v>15</v>
      </c>
      <c r="AE495">
        <f t="shared" si="49"/>
        <v>3</v>
      </c>
      <c r="AF495">
        <f t="shared" si="49"/>
        <v>10</v>
      </c>
      <c r="AG495">
        <f t="shared" si="49"/>
        <v>6</v>
      </c>
      <c r="AH495">
        <f t="shared" si="49"/>
        <v>5</v>
      </c>
      <c r="AI495">
        <f t="shared" si="49"/>
        <v>4</v>
      </c>
      <c r="AJ495">
        <f t="shared" si="49"/>
        <v>7</v>
      </c>
      <c r="AK495">
        <f t="shared" si="49"/>
        <v>10</v>
      </c>
      <c r="AL495">
        <f t="shared" si="49"/>
        <v>3</v>
      </c>
      <c r="AM495">
        <f t="shared" si="49"/>
        <v>7</v>
      </c>
      <c r="AN495">
        <f t="shared" si="49"/>
        <v>14</v>
      </c>
      <c r="AO495">
        <f t="shared" si="49"/>
        <v>14</v>
      </c>
      <c r="AP495">
        <f t="shared" si="49"/>
        <v>7</v>
      </c>
      <c r="AQ495">
        <f t="shared" si="49"/>
        <v>12</v>
      </c>
      <c r="AR495">
        <f t="shared" si="49"/>
        <v>6</v>
      </c>
      <c r="AS495">
        <f t="shared" si="49"/>
        <v>15</v>
      </c>
      <c r="AT495">
        <f t="shared" si="49"/>
        <v>10</v>
      </c>
      <c r="AU495">
        <f t="shared" si="49"/>
        <v>9</v>
      </c>
      <c r="AV495">
        <f t="shared" si="49"/>
        <v>12</v>
      </c>
      <c r="AW495">
        <f t="shared" si="49"/>
        <v>11</v>
      </c>
      <c r="AX495">
        <f t="shared" si="49"/>
        <v>6</v>
      </c>
      <c r="AY495">
        <f t="shared" si="49"/>
        <v>10</v>
      </c>
      <c r="AZ495">
        <f t="shared" si="49"/>
        <v>14</v>
      </c>
      <c r="BA495">
        <f t="shared" si="49"/>
        <v>15</v>
      </c>
      <c r="BB495">
        <f t="shared" si="49"/>
        <v>3</v>
      </c>
      <c r="BC495">
        <f t="shared" si="49"/>
        <v>13</v>
      </c>
      <c r="BD495">
        <f t="shared" si="49"/>
        <v>3</v>
      </c>
      <c r="BE495">
        <f t="shared" si="49"/>
        <v>11</v>
      </c>
      <c r="BF495">
        <f t="shared" si="49"/>
        <v>12</v>
      </c>
      <c r="BG495">
        <v>1000</v>
      </c>
      <c r="BH495">
        <f>modell_2!BG536</f>
        <v>923.8</v>
      </c>
      <c r="BI495">
        <v>2018</v>
      </c>
      <c r="BJ495" s="25">
        <v>10</v>
      </c>
    </row>
    <row r="496" spans="1:62" x14ac:dyDescent="0.3">
      <c r="A496" t="str">
        <f t="shared" si="36"/>
        <v>11_2018</v>
      </c>
      <c r="B496">
        <f t="shared" si="37"/>
        <v>11</v>
      </c>
      <c r="C496">
        <f t="shared" si="49"/>
        <v>10</v>
      </c>
      <c r="D496">
        <f t="shared" si="49"/>
        <v>6</v>
      </c>
      <c r="E496">
        <f t="shared" si="49"/>
        <v>15</v>
      </c>
      <c r="F496">
        <f t="shared" si="49"/>
        <v>12</v>
      </c>
      <c r="G496">
        <f t="shared" si="49"/>
        <v>15</v>
      </c>
      <c r="H496">
        <f t="shared" si="49"/>
        <v>9</v>
      </c>
      <c r="I496">
        <f t="shared" si="49"/>
        <v>10</v>
      </c>
      <c r="J496">
        <f t="shared" si="49"/>
        <v>10</v>
      </c>
      <c r="K496">
        <f t="shared" si="49"/>
        <v>11</v>
      </c>
      <c r="L496">
        <f t="shared" si="49"/>
        <v>6</v>
      </c>
      <c r="M496">
        <f t="shared" si="49"/>
        <v>10</v>
      </c>
      <c r="N496">
        <f t="shared" si="49"/>
        <v>9</v>
      </c>
      <c r="O496">
        <f t="shared" si="49"/>
        <v>10</v>
      </c>
      <c r="P496">
        <f t="shared" si="49"/>
        <v>10</v>
      </c>
      <c r="Q496">
        <f t="shared" si="49"/>
        <v>11</v>
      </c>
      <c r="R496">
        <f t="shared" si="49"/>
        <v>6</v>
      </c>
      <c r="S496">
        <f t="shared" si="49"/>
        <v>14</v>
      </c>
      <c r="T496">
        <f t="shared" si="49"/>
        <v>12</v>
      </c>
      <c r="U496">
        <f t="shared" si="49"/>
        <v>8</v>
      </c>
      <c r="V496">
        <f t="shared" si="49"/>
        <v>14</v>
      </c>
      <c r="W496">
        <f t="shared" si="49"/>
        <v>15</v>
      </c>
      <c r="X496">
        <f t="shared" si="49"/>
        <v>12</v>
      </c>
      <c r="Y496">
        <f t="shared" si="49"/>
        <v>11</v>
      </c>
      <c r="Z496">
        <f t="shared" si="49"/>
        <v>15</v>
      </c>
      <c r="AA496">
        <f t="shared" si="49"/>
        <v>6</v>
      </c>
      <c r="AB496">
        <f t="shared" si="49"/>
        <v>11</v>
      </c>
      <c r="AC496">
        <f t="shared" si="49"/>
        <v>5</v>
      </c>
      <c r="AD496">
        <f t="shared" si="49"/>
        <v>15</v>
      </c>
      <c r="AE496">
        <f t="shared" si="49"/>
        <v>2</v>
      </c>
      <c r="AF496">
        <f t="shared" si="49"/>
        <v>11</v>
      </c>
      <c r="AG496">
        <f t="shared" si="49"/>
        <v>4</v>
      </c>
      <c r="AH496">
        <f t="shared" si="49"/>
        <v>5</v>
      </c>
      <c r="AI496">
        <f t="shared" si="49"/>
        <v>3</v>
      </c>
      <c r="AJ496">
        <f t="shared" si="49"/>
        <v>7</v>
      </c>
      <c r="AK496">
        <f t="shared" si="49"/>
        <v>12</v>
      </c>
      <c r="AL496">
        <f t="shared" si="49"/>
        <v>3</v>
      </c>
      <c r="AM496">
        <f t="shared" si="49"/>
        <v>14</v>
      </c>
      <c r="AN496">
        <f t="shared" si="49"/>
        <v>14</v>
      </c>
      <c r="AO496">
        <f t="shared" si="49"/>
        <v>14</v>
      </c>
      <c r="AP496">
        <f t="shared" si="49"/>
        <v>7</v>
      </c>
      <c r="AQ496">
        <f t="shared" si="49"/>
        <v>13</v>
      </c>
      <c r="AR496">
        <f t="shared" si="49"/>
        <v>7</v>
      </c>
      <c r="AS496">
        <f t="shared" si="49"/>
        <v>15</v>
      </c>
      <c r="AT496">
        <f t="shared" si="49"/>
        <v>10</v>
      </c>
      <c r="AU496">
        <f t="shared" si="49"/>
        <v>8</v>
      </c>
      <c r="AV496">
        <f t="shared" si="49"/>
        <v>13</v>
      </c>
      <c r="AW496">
        <f t="shared" si="49"/>
        <v>11</v>
      </c>
      <c r="AX496">
        <f t="shared" si="49"/>
        <v>10</v>
      </c>
      <c r="AY496">
        <f t="shared" si="49"/>
        <v>10</v>
      </c>
      <c r="AZ496">
        <f t="shared" si="49"/>
        <v>14</v>
      </c>
      <c r="BA496">
        <f t="shared" si="49"/>
        <v>15</v>
      </c>
      <c r="BB496">
        <f t="shared" si="49"/>
        <v>3</v>
      </c>
      <c r="BC496">
        <f t="shared" si="49"/>
        <v>12</v>
      </c>
      <c r="BD496">
        <f t="shared" si="49"/>
        <v>2</v>
      </c>
      <c r="BE496">
        <f t="shared" si="49"/>
        <v>10</v>
      </c>
      <c r="BF496">
        <f t="shared" si="49"/>
        <v>12</v>
      </c>
      <c r="BG496">
        <v>1000</v>
      </c>
      <c r="BH496">
        <f>modell_2!BG537</f>
        <v>930.7</v>
      </c>
      <c r="BI496">
        <v>2018</v>
      </c>
      <c r="BJ496" s="25">
        <v>11</v>
      </c>
    </row>
    <row r="497" spans="1:62" x14ac:dyDescent="0.3">
      <c r="A497" t="str">
        <f t="shared" si="36"/>
        <v>12_2018</v>
      </c>
      <c r="B497">
        <f t="shared" si="37"/>
        <v>7</v>
      </c>
      <c r="C497">
        <f t="shared" si="49"/>
        <v>8</v>
      </c>
      <c r="D497">
        <f t="shared" si="49"/>
        <v>3</v>
      </c>
      <c r="E497">
        <f t="shared" si="49"/>
        <v>13</v>
      </c>
      <c r="F497">
        <f t="shared" si="49"/>
        <v>9</v>
      </c>
      <c r="G497">
        <f t="shared" si="49"/>
        <v>12</v>
      </c>
      <c r="H497">
        <f t="shared" si="49"/>
        <v>8</v>
      </c>
      <c r="I497">
        <f t="shared" ref="C497:BF501" si="50">INT(I182/20)+1</f>
        <v>11</v>
      </c>
      <c r="J497">
        <f t="shared" si="50"/>
        <v>9</v>
      </c>
      <c r="K497">
        <f t="shared" si="50"/>
        <v>7</v>
      </c>
      <c r="L497">
        <f t="shared" si="50"/>
        <v>5</v>
      </c>
      <c r="M497">
        <f t="shared" si="50"/>
        <v>7</v>
      </c>
      <c r="N497">
        <f t="shared" si="50"/>
        <v>7</v>
      </c>
      <c r="O497">
        <f t="shared" si="50"/>
        <v>10</v>
      </c>
      <c r="P497">
        <f t="shared" si="50"/>
        <v>11</v>
      </c>
      <c r="Q497">
        <f t="shared" si="50"/>
        <v>4</v>
      </c>
      <c r="R497">
        <f t="shared" si="50"/>
        <v>3</v>
      </c>
      <c r="S497">
        <f t="shared" si="50"/>
        <v>13</v>
      </c>
      <c r="T497">
        <f t="shared" si="50"/>
        <v>12</v>
      </c>
      <c r="U497">
        <f t="shared" si="50"/>
        <v>8</v>
      </c>
      <c r="V497">
        <f t="shared" si="50"/>
        <v>15</v>
      </c>
      <c r="W497">
        <f t="shared" si="50"/>
        <v>13</v>
      </c>
      <c r="X497">
        <f t="shared" si="50"/>
        <v>11</v>
      </c>
      <c r="Y497">
        <f t="shared" si="50"/>
        <v>11</v>
      </c>
      <c r="Z497">
        <f t="shared" si="50"/>
        <v>15</v>
      </c>
      <c r="AA497">
        <f t="shared" si="50"/>
        <v>7</v>
      </c>
      <c r="AB497">
        <f t="shared" si="50"/>
        <v>10</v>
      </c>
      <c r="AC497">
        <f t="shared" si="50"/>
        <v>6</v>
      </c>
      <c r="AD497">
        <f t="shared" si="50"/>
        <v>5</v>
      </c>
      <c r="AE497">
        <f t="shared" si="50"/>
        <v>3</v>
      </c>
      <c r="AF497">
        <f t="shared" si="50"/>
        <v>3</v>
      </c>
      <c r="AG497">
        <f t="shared" si="50"/>
        <v>5</v>
      </c>
      <c r="AH497">
        <f t="shared" si="50"/>
        <v>1</v>
      </c>
      <c r="AI497">
        <f t="shared" si="50"/>
        <v>5</v>
      </c>
      <c r="AJ497">
        <f t="shared" si="50"/>
        <v>6</v>
      </c>
      <c r="AK497">
        <f t="shared" si="50"/>
        <v>11</v>
      </c>
      <c r="AL497">
        <f t="shared" si="50"/>
        <v>2</v>
      </c>
      <c r="AM497">
        <f t="shared" si="50"/>
        <v>8</v>
      </c>
      <c r="AN497">
        <f t="shared" si="50"/>
        <v>14</v>
      </c>
      <c r="AO497">
        <f t="shared" si="50"/>
        <v>14</v>
      </c>
      <c r="AP497">
        <f t="shared" si="50"/>
        <v>7</v>
      </c>
      <c r="AQ497">
        <f t="shared" si="50"/>
        <v>12</v>
      </c>
      <c r="AR497">
        <f t="shared" si="50"/>
        <v>7</v>
      </c>
      <c r="AS497">
        <f t="shared" si="50"/>
        <v>14</v>
      </c>
      <c r="AT497">
        <f t="shared" si="50"/>
        <v>10</v>
      </c>
      <c r="AU497">
        <f t="shared" si="50"/>
        <v>9</v>
      </c>
      <c r="AV497">
        <f t="shared" si="50"/>
        <v>12</v>
      </c>
      <c r="AW497">
        <f t="shared" si="50"/>
        <v>11</v>
      </c>
      <c r="AX497">
        <f t="shared" si="50"/>
        <v>8</v>
      </c>
      <c r="AY497">
        <f t="shared" si="50"/>
        <v>9</v>
      </c>
      <c r="AZ497">
        <f t="shared" si="50"/>
        <v>11</v>
      </c>
      <c r="BA497">
        <f t="shared" si="50"/>
        <v>15</v>
      </c>
      <c r="BB497">
        <f t="shared" si="50"/>
        <v>3</v>
      </c>
      <c r="BC497">
        <f t="shared" si="50"/>
        <v>7</v>
      </c>
      <c r="BD497">
        <f t="shared" si="50"/>
        <v>2</v>
      </c>
      <c r="BE497">
        <f t="shared" si="50"/>
        <v>11</v>
      </c>
      <c r="BF497">
        <f t="shared" si="50"/>
        <v>8</v>
      </c>
      <c r="BG497">
        <v>1000</v>
      </c>
      <c r="BH497">
        <f>modell_2!BG538</f>
        <v>1004.8</v>
      </c>
      <c r="BI497">
        <v>2018</v>
      </c>
      <c r="BJ497" s="25">
        <v>12</v>
      </c>
    </row>
    <row r="498" spans="1:62" x14ac:dyDescent="0.3">
      <c r="A498" t="str">
        <f t="shared" si="36"/>
        <v>13_2018</v>
      </c>
      <c r="B498">
        <f t="shared" si="37"/>
        <v>11</v>
      </c>
      <c r="C498">
        <f t="shared" si="50"/>
        <v>10</v>
      </c>
      <c r="D498">
        <f t="shared" si="50"/>
        <v>5</v>
      </c>
      <c r="E498">
        <f t="shared" si="50"/>
        <v>15</v>
      </c>
      <c r="F498">
        <f t="shared" si="50"/>
        <v>12</v>
      </c>
      <c r="G498">
        <f t="shared" si="50"/>
        <v>15</v>
      </c>
      <c r="H498">
        <f t="shared" si="50"/>
        <v>9</v>
      </c>
      <c r="I498">
        <f t="shared" si="50"/>
        <v>10</v>
      </c>
      <c r="J498">
        <f t="shared" si="50"/>
        <v>11</v>
      </c>
      <c r="K498">
        <f t="shared" si="50"/>
        <v>11</v>
      </c>
      <c r="L498">
        <f t="shared" si="50"/>
        <v>4</v>
      </c>
      <c r="M498">
        <f t="shared" si="50"/>
        <v>10</v>
      </c>
      <c r="N498">
        <f t="shared" si="50"/>
        <v>10</v>
      </c>
      <c r="O498">
        <f t="shared" si="50"/>
        <v>10</v>
      </c>
      <c r="P498">
        <f t="shared" si="50"/>
        <v>10</v>
      </c>
      <c r="Q498">
        <f t="shared" si="50"/>
        <v>11</v>
      </c>
      <c r="R498">
        <f t="shared" si="50"/>
        <v>6</v>
      </c>
      <c r="S498">
        <f t="shared" si="50"/>
        <v>14</v>
      </c>
      <c r="T498">
        <f t="shared" si="50"/>
        <v>11</v>
      </c>
      <c r="U498">
        <f t="shared" si="50"/>
        <v>9</v>
      </c>
      <c r="V498">
        <f t="shared" si="50"/>
        <v>15</v>
      </c>
      <c r="W498">
        <f t="shared" si="50"/>
        <v>15</v>
      </c>
      <c r="X498">
        <f t="shared" si="50"/>
        <v>6</v>
      </c>
      <c r="Y498">
        <f t="shared" si="50"/>
        <v>10</v>
      </c>
      <c r="Z498">
        <f t="shared" si="50"/>
        <v>14</v>
      </c>
      <c r="AA498">
        <f t="shared" si="50"/>
        <v>4</v>
      </c>
      <c r="AB498">
        <f t="shared" si="50"/>
        <v>12</v>
      </c>
      <c r="AC498">
        <f t="shared" si="50"/>
        <v>5</v>
      </c>
      <c r="AD498">
        <f t="shared" si="50"/>
        <v>12</v>
      </c>
      <c r="AE498">
        <f t="shared" si="50"/>
        <v>2</v>
      </c>
      <c r="AF498">
        <f t="shared" si="50"/>
        <v>11</v>
      </c>
      <c r="AG498">
        <f t="shared" si="50"/>
        <v>5</v>
      </c>
      <c r="AH498">
        <f t="shared" si="50"/>
        <v>5</v>
      </c>
      <c r="AI498">
        <f t="shared" si="50"/>
        <v>3</v>
      </c>
      <c r="AJ498">
        <f t="shared" si="50"/>
        <v>7</v>
      </c>
      <c r="AK498">
        <f t="shared" si="50"/>
        <v>12</v>
      </c>
      <c r="AL498">
        <f t="shared" si="50"/>
        <v>3</v>
      </c>
      <c r="AM498">
        <f t="shared" si="50"/>
        <v>12</v>
      </c>
      <c r="AN498">
        <f t="shared" si="50"/>
        <v>13</v>
      </c>
      <c r="AO498">
        <f t="shared" si="50"/>
        <v>13</v>
      </c>
      <c r="AP498">
        <f t="shared" si="50"/>
        <v>7</v>
      </c>
      <c r="AQ498">
        <f t="shared" si="50"/>
        <v>12</v>
      </c>
      <c r="AR498">
        <f t="shared" si="50"/>
        <v>7</v>
      </c>
      <c r="AS498">
        <f t="shared" si="50"/>
        <v>15</v>
      </c>
      <c r="AT498">
        <f t="shared" si="50"/>
        <v>11</v>
      </c>
      <c r="AU498">
        <f t="shared" si="50"/>
        <v>9</v>
      </c>
      <c r="AV498">
        <f t="shared" si="50"/>
        <v>13</v>
      </c>
      <c r="AW498">
        <f t="shared" si="50"/>
        <v>8</v>
      </c>
      <c r="AX498">
        <f t="shared" si="50"/>
        <v>12</v>
      </c>
      <c r="AY498">
        <f t="shared" si="50"/>
        <v>7</v>
      </c>
      <c r="AZ498">
        <f t="shared" si="50"/>
        <v>14</v>
      </c>
      <c r="BA498">
        <f t="shared" si="50"/>
        <v>12</v>
      </c>
      <c r="BB498">
        <f t="shared" si="50"/>
        <v>4</v>
      </c>
      <c r="BC498">
        <f t="shared" si="50"/>
        <v>13</v>
      </c>
      <c r="BD498">
        <f t="shared" si="50"/>
        <v>1</v>
      </c>
      <c r="BE498">
        <f t="shared" si="50"/>
        <v>9</v>
      </c>
      <c r="BF498">
        <f t="shared" si="50"/>
        <v>12</v>
      </c>
      <c r="BG498">
        <v>1000</v>
      </c>
      <c r="BH498">
        <f>modell_2!BG539</f>
        <v>942.2</v>
      </c>
      <c r="BI498">
        <v>2018</v>
      </c>
      <c r="BJ498" s="25">
        <v>13</v>
      </c>
    </row>
    <row r="499" spans="1:62" x14ac:dyDescent="0.3">
      <c r="A499" t="str">
        <f t="shared" si="36"/>
        <v>14_2018</v>
      </c>
      <c r="B499">
        <f t="shared" si="37"/>
        <v>11</v>
      </c>
      <c r="C499">
        <f t="shared" si="50"/>
        <v>11</v>
      </c>
      <c r="D499">
        <f t="shared" si="50"/>
        <v>6</v>
      </c>
      <c r="E499">
        <f t="shared" si="50"/>
        <v>15</v>
      </c>
      <c r="F499">
        <f t="shared" si="50"/>
        <v>13</v>
      </c>
      <c r="G499">
        <f t="shared" si="50"/>
        <v>15</v>
      </c>
      <c r="H499">
        <f t="shared" si="50"/>
        <v>9</v>
      </c>
      <c r="I499">
        <f t="shared" si="50"/>
        <v>11</v>
      </c>
      <c r="J499">
        <f t="shared" si="50"/>
        <v>11</v>
      </c>
      <c r="K499">
        <f t="shared" si="50"/>
        <v>11</v>
      </c>
      <c r="L499">
        <f t="shared" si="50"/>
        <v>5</v>
      </c>
      <c r="M499">
        <f t="shared" si="50"/>
        <v>9</v>
      </c>
      <c r="N499">
        <f t="shared" si="50"/>
        <v>10</v>
      </c>
      <c r="O499">
        <f t="shared" si="50"/>
        <v>11</v>
      </c>
      <c r="P499">
        <f t="shared" si="50"/>
        <v>10</v>
      </c>
      <c r="Q499">
        <f t="shared" si="50"/>
        <v>11</v>
      </c>
      <c r="R499">
        <f t="shared" si="50"/>
        <v>6</v>
      </c>
      <c r="S499">
        <f t="shared" si="50"/>
        <v>14</v>
      </c>
      <c r="T499">
        <f t="shared" si="50"/>
        <v>11</v>
      </c>
      <c r="U499">
        <f t="shared" si="50"/>
        <v>9</v>
      </c>
      <c r="V499">
        <f t="shared" si="50"/>
        <v>15</v>
      </c>
      <c r="W499">
        <f t="shared" si="50"/>
        <v>14</v>
      </c>
      <c r="X499">
        <f t="shared" si="50"/>
        <v>11</v>
      </c>
      <c r="Y499">
        <f t="shared" si="50"/>
        <v>10</v>
      </c>
      <c r="Z499">
        <f t="shared" si="50"/>
        <v>15</v>
      </c>
      <c r="AA499">
        <f t="shared" si="50"/>
        <v>7</v>
      </c>
      <c r="AB499">
        <f t="shared" si="50"/>
        <v>12</v>
      </c>
      <c r="AC499">
        <f t="shared" si="50"/>
        <v>6</v>
      </c>
      <c r="AD499">
        <f t="shared" si="50"/>
        <v>14</v>
      </c>
      <c r="AE499">
        <f t="shared" si="50"/>
        <v>3</v>
      </c>
      <c r="AF499">
        <f t="shared" si="50"/>
        <v>11</v>
      </c>
      <c r="AG499">
        <f t="shared" si="50"/>
        <v>6</v>
      </c>
      <c r="AH499">
        <f t="shared" si="50"/>
        <v>5</v>
      </c>
      <c r="AI499">
        <f t="shared" si="50"/>
        <v>3</v>
      </c>
      <c r="AJ499">
        <f t="shared" si="50"/>
        <v>6</v>
      </c>
      <c r="AK499">
        <f t="shared" si="50"/>
        <v>12</v>
      </c>
      <c r="AL499">
        <f t="shared" si="50"/>
        <v>2</v>
      </c>
      <c r="AM499">
        <f t="shared" si="50"/>
        <v>13</v>
      </c>
      <c r="AN499">
        <f t="shared" si="50"/>
        <v>14</v>
      </c>
      <c r="AO499">
        <f t="shared" si="50"/>
        <v>14</v>
      </c>
      <c r="AP499">
        <f t="shared" si="50"/>
        <v>6</v>
      </c>
      <c r="AQ499">
        <f t="shared" si="50"/>
        <v>12</v>
      </c>
      <c r="AR499">
        <f t="shared" si="50"/>
        <v>6</v>
      </c>
      <c r="AS499">
        <f t="shared" si="50"/>
        <v>15</v>
      </c>
      <c r="AT499">
        <f t="shared" si="50"/>
        <v>10</v>
      </c>
      <c r="AU499">
        <f t="shared" si="50"/>
        <v>10</v>
      </c>
      <c r="AV499">
        <f t="shared" si="50"/>
        <v>13</v>
      </c>
      <c r="AW499">
        <f t="shared" si="50"/>
        <v>10</v>
      </c>
      <c r="AX499">
        <f t="shared" si="50"/>
        <v>14</v>
      </c>
      <c r="AY499">
        <f t="shared" si="50"/>
        <v>10</v>
      </c>
      <c r="AZ499">
        <f t="shared" si="50"/>
        <v>14</v>
      </c>
      <c r="BA499">
        <f t="shared" si="50"/>
        <v>13</v>
      </c>
      <c r="BB499">
        <f t="shared" si="50"/>
        <v>4</v>
      </c>
      <c r="BC499">
        <f t="shared" si="50"/>
        <v>13</v>
      </c>
      <c r="BD499">
        <f t="shared" si="50"/>
        <v>3</v>
      </c>
      <c r="BE499">
        <f t="shared" si="50"/>
        <v>10</v>
      </c>
      <c r="BF499">
        <f t="shared" si="50"/>
        <v>11</v>
      </c>
      <c r="BG499">
        <v>1000</v>
      </c>
      <c r="BH499">
        <f>modell_2!BG540</f>
        <v>904.9</v>
      </c>
      <c r="BI499">
        <v>2018</v>
      </c>
      <c r="BJ499" s="25">
        <v>14</v>
      </c>
    </row>
    <row r="500" spans="1:62" x14ac:dyDescent="0.3">
      <c r="A500" t="str">
        <f t="shared" si="36"/>
        <v>15_2018</v>
      </c>
      <c r="B500">
        <f t="shared" si="37"/>
        <v>11</v>
      </c>
      <c r="C500">
        <f t="shared" si="50"/>
        <v>10</v>
      </c>
      <c r="D500">
        <f t="shared" si="50"/>
        <v>6</v>
      </c>
      <c r="E500">
        <f t="shared" si="50"/>
        <v>14</v>
      </c>
      <c r="F500">
        <f t="shared" si="50"/>
        <v>10</v>
      </c>
      <c r="G500">
        <f t="shared" si="50"/>
        <v>14</v>
      </c>
      <c r="H500">
        <f t="shared" si="50"/>
        <v>9</v>
      </c>
      <c r="I500">
        <f t="shared" si="50"/>
        <v>10</v>
      </c>
      <c r="J500">
        <f t="shared" si="50"/>
        <v>10</v>
      </c>
      <c r="K500">
        <f t="shared" si="50"/>
        <v>8</v>
      </c>
      <c r="L500">
        <f t="shared" si="50"/>
        <v>5</v>
      </c>
      <c r="M500">
        <f t="shared" si="50"/>
        <v>10</v>
      </c>
      <c r="N500">
        <f t="shared" si="50"/>
        <v>8</v>
      </c>
      <c r="O500">
        <f t="shared" si="50"/>
        <v>10</v>
      </c>
      <c r="P500">
        <f t="shared" si="50"/>
        <v>10</v>
      </c>
      <c r="Q500">
        <f t="shared" si="50"/>
        <v>7</v>
      </c>
      <c r="R500">
        <f t="shared" si="50"/>
        <v>6</v>
      </c>
      <c r="S500">
        <f t="shared" si="50"/>
        <v>13</v>
      </c>
      <c r="T500">
        <f t="shared" si="50"/>
        <v>11</v>
      </c>
      <c r="U500">
        <f t="shared" si="50"/>
        <v>8</v>
      </c>
      <c r="V500">
        <f t="shared" si="50"/>
        <v>15</v>
      </c>
      <c r="W500">
        <f t="shared" si="50"/>
        <v>14</v>
      </c>
      <c r="X500">
        <f t="shared" si="50"/>
        <v>11</v>
      </c>
      <c r="Y500">
        <f t="shared" si="50"/>
        <v>10</v>
      </c>
      <c r="Z500">
        <f t="shared" si="50"/>
        <v>15</v>
      </c>
      <c r="AA500">
        <f t="shared" si="50"/>
        <v>6</v>
      </c>
      <c r="AB500">
        <f t="shared" si="50"/>
        <v>10</v>
      </c>
      <c r="AC500">
        <f t="shared" si="50"/>
        <v>5</v>
      </c>
      <c r="AD500">
        <f t="shared" si="50"/>
        <v>13</v>
      </c>
      <c r="AE500">
        <f t="shared" si="50"/>
        <v>3</v>
      </c>
      <c r="AF500">
        <f t="shared" si="50"/>
        <v>10</v>
      </c>
      <c r="AG500">
        <f t="shared" si="50"/>
        <v>4</v>
      </c>
      <c r="AH500">
        <f t="shared" si="50"/>
        <v>3</v>
      </c>
      <c r="AI500">
        <f t="shared" si="50"/>
        <v>5</v>
      </c>
      <c r="AJ500">
        <f t="shared" si="50"/>
        <v>7</v>
      </c>
      <c r="AK500">
        <f t="shared" si="50"/>
        <v>11</v>
      </c>
      <c r="AL500">
        <f t="shared" si="50"/>
        <v>3</v>
      </c>
      <c r="AM500">
        <f t="shared" si="50"/>
        <v>13</v>
      </c>
      <c r="AN500">
        <f t="shared" si="50"/>
        <v>13</v>
      </c>
      <c r="AO500">
        <f t="shared" si="50"/>
        <v>14</v>
      </c>
      <c r="AP500">
        <f t="shared" si="50"/>
        <v>7</v>
      </c>
      <c r="AQ500">
        <f t="shared" si="50"/>
        <v>12</v>
      </c>
      <c r="AR500">
        <f t="shared" si="50"/>
        <v>7</v>
      </c>
      <c r="AS500">
        <f t="shared" si="50"/>
        <v>8</v>
      </c>
      <c r="AT500">
        <f t="shared" si="50"/>
        <v>10</v>
      </c>
      <c r="AU500">
        <f t="shared" si="50"/>
        <v>10</v>
      </c>
      <c r="AV500">
        <f t="shared" si="50"/>
        <v>13</v>
      </c>
      <c r="AW500">
        <f t="shared" si="50"/>
        <v>11</v>
      </c>
      <c r="AX500">
        <f t="shared" si="50"/>
        <v>6</v>
      </c>
      <c r="AY500">
        <f t="shared" si="50"/>
        <v>10</v>
      </c>
      <c r="AZ500">
        <f t="shared" si="50"/>
        <v>14</v>
      </c>
      <c r="BA500">
        <f t="shared" si="50"/>
        <v>14</v>
      </c>
      <c r="BB500">
        <f t="shared" si="50"/>
        <v>4</v>
      </c>
      <c r="BC500">
        <f t="shared" si="50"/>
        <v>12</v>
      </c>
      <c r="BD500">
        <f t="shared" si="50"/>
        <v>1</v>
      </c>
      <c r="BE500">
        <f t="shared" si="50"/>
        <v>9</v>
      </c>
      <c r="BF500">
        <f t="shared" si="50"/>
        <v>13</v>
      </c>
      <c r="BG500">
        <v>1000</v>
      </c>
      <c r="BH500">
        <f>modell_2!BG541</f>
        <v>930.7</v>
      </c>
      <c r="BI500">
        <v>2018</v>
      </c>
      <c r="BJ500" s="25">
        <v>15</v>
      </c>
    </row>
    <row r="501" spans="1:62" x14ac:dyDescent="0.3">
      <c r="A501" t="str">
        <f t="shared" si="36"/>
        <v>16_2018</v>
      </c>
      <c r="B501">
        <f t="shared" si="37"/>
        <v>7</v>
      </c>
      <c r="C501">
        <f t="shared" si="50"/>
        <v>10</v>
      </c>
      <c r="D501">
        <f t="shared" si="50"/>
        <v>6</v>
      </c>
      <c r="E501">
        <f t="shared" si="50"/>
        <v>15</v>
      </c>
      <c r="F501">
        <f t="shared" si="50"/>
        <v>11</v>
      </c>
      <c r="G501">
        <f t="shared" si="50"/>
        <v>15</v>
      </c>
      <c r="H501">
        <f t="shared" si="50"/>
        <v>8</v>
      </c>
      <c r="I501">
        <f t="shared" si="50"/>
        <v>10</v>
      </c>
      <c r="J501">
        <f t="shared" si="50"/>
        <v>11</v>
      </c>
      <c r="K501">
        <f t="shared" si="50"/>
        <v>11</v>
      </c>
      <c r="L501">
        <f t="shared" si="50"/>
        <v>5</v>
      </c>
      <c r="M501">
        <f t="shared" si="50"/>
        <v>8</v>
      </c>
      <c r="N501">
        <f t="shared" si="50"/>
        <v>9</v>
      </c>
      <c r="O501">
        <f t="shared" si="50"/>
        <v>11</v>
      </c>
      <c r="P501">
        <f t="shared" si="50"/>
        <v>10</v>
      </c>
      <c r="Q501">
        <f t="shared" si="50"/>
        <v>11</v>
      </c>
      <c r="R501">
        <f t="shared" si="50"/>
        <v>6</v>
      </c>
      <c r="S501">
        <f t="shared" si="50"/>
        <v>14</v>
      </c>
      <c r="T501">
        <f t="shared" si="50"/>
        <v>11</v>
      </c>
      <c r="U501">
        <f t="shared" si="50"/>
        <v>9</v>
      </c>
      <c r="V501">
        <f t="shared" si="50"/>
        <v>15</v>
      </c>
      <c r="W501">
        <f t="shared" si="50"/>
        <v>13</v>
      </c>
      <c r="X501">
        <f t="shared" si="50"/>
        <v>11</v>
      </c>
      <c r="Y501">
        <f t="shared" si="50"/>
        <v>8</v>
      </c>
      <c r="Z501">
        <f t="shared" si="50"/>
        <v>14</v>
      </c>
      <c r="AA501">
        <f t="shared" si="50"/>
        <v>6</v>
      </c>
      <c r="AB501">
        <f t="shared" si="50"/>
        <v>11</v>
      </c>
      <c r="AC501">
        <f t="shared" si="50"/>
        <v>5</v>
      </c>
      <c r="AD501">
        <f t="shared" si="50"/>
        <v>10</v>
      </c>
      <c r="AE501">
        <f t="shared" si="50"/>
        <v>3</v>
      </c>
      <c r="AF501">
        <f t="shared" si="50"/>
        <v>10</v>
      </c>
      <c r="AG501">
        <f t="shared" si="50"/>
        <v>1</v>
      </c>
      <c r="AH501">
        <f t="shared" si="50"/>
        <v>3</v>
      </c>
      <c r="AI501">
        <f t="shared" si="50"/>
        <v>4</v>
      </c>
      <c r="AJ501">
        <f t="shared" si="50"/>
        <v>7</v>
      </c>
      <c r="AK501">
        <f t="shared" si="50"/>
        <v>12</v>
      </c>
      <c r="AL501">
        <f t="shared" si="50"/>
        <v>4</v>
      </c>
      <c r="AM501">
        <f t="shared" si="50"/>
        <v>13</v>
      </c>
      <c r="AN501">
        <f t="shared" ref="C501:BF506" si="51">INT(AN186/20)+1</f>
        <v>13</v>
      </c>
      <c r="AO501">
        <f t="shared" si="51"/>
        <v>13</v>
      </c>
      <c r="AP501">
        <f t="shared" si="51"/>
        <v>7</v>
      </c>
      <c r="AQ501">
        <f t="shared" si="51"/>
        <v>13</v>
      </c>
      <c r="AR501">
        <f t="shared" si="51"/>
        <v>7</v>
      </c>
      <c r="AS501">
        <f t="shared" si="51"/>
        <v>15</v>
      </c>
      <c r="AT501">
        <f t="shared" si="51"/>
        <v>11</v>
      </c>
      <c r="AU501">
        <f t="shared" si="51"/>
        <v>8</v>
      </c>
      <c r="AV501">
        <f t="shared" si="51"/>
        <v>12</v>
      </c>
      <c r="AW501">
        <f t="shared" si="51"/>
        <v>10</v>
      </c>
      <c r="AX501">
        <f t="shared" si="51"/>
        <v>8</v>
      </c>
      <c r="AY501">
        <f t="shared" si="51"/>
        <v>9</v>
      </c>
      <c r="AZ501">
        <f t="shared" si="51"/>
        <v>13</v>
      </c>
      <c r="BA501">
        <f t="shared" si="51"/>
        <v>11</v>
      </c>
      <c r="BB501">
        <f t="shared" si="51"/>
        <v>4</v>
      </c>
      <c r="BC501">
        <f t="shared" si="51"/>
        <v>9</v>
      </c>
      <c r="BD501">
        <f t="shared" si="51"/>
        <v>2</v>
      </c>
      <c r="BE501">
        <f t="shared" si="51"/>
        <v>9</v>
      </c>
      <c r="BF501">
        <f t="shared" si="51"/>
        <v>10</v>
      </c>
      <c r="BG501">
        <v>1000</v>
      </c>
      <c r="BH501">
        <f>modell_2!BG542</f>
        <v>975.9</v>
      </c>
      <c r="BI501">
        <v>2018</v>
      </c>
      <c r="BJ501" s="25">
        <v>16</v>
      </c>
    </row>
    <row r="502" spans="1:62" x14ac:dyDescent="0.3">
      <c r="A502" t="str">
        <f t="shared" si="36"/>
        <v>17_2018</v>
      </c>
      <c r="B502">
        <f t="shared" si="37"/>
        <v>11</v>
      </c>
      <c r="C502">
        <f t="shared" si="51"/>
        <v>10</v>
      </c>
      <c r="D502">
        <f t="shared" si="51"/>
        <v>6</v>
      </c>
      <c r="E502">
        <f t="shared" si="51"/>
        <v>14</v>
      </c>
      <c r="F502">
        <f t="shared" si="51"/>
        <v>8</v>
      </c>
      <c r="G502">
        <f t="shared" si="51"/>
        <v>15</v>
      </c>
      <c r="H502">
        <f t="shared" si="51"/>
        <v>9</v>
      </c>
      <c r="I502">
        <f t="shared" si="51"/>
        <v>7</v>
      </c>
      <c r="J502">
        <f t="shared" si="51"/>
        <v>10</v>
      </c>
      <c r="K502">
        <f t="shared" si="51"/>
        <v>8</v>
      </c>
      <c r="L502">
        <f t="shared" si="51"/>
        <v>5</v>
      </c>
      <c r="M502">
        <f t="shared" si="51"/>
        <v>9</v>
      </c>
      <c r="N502">
        <f t="shared" si="51"/>
        <v>9</v>
      </c>
      <c r="O502">
        <f t="shared" si="51"/>
        <v>10</v>
      </c>
      <c r="P502">
        <f t="shared" si="51"/>
        <v>10</v>
      </c>
      <c r="Q502">
        <f t="shared" si="51"/>
        <v>12</v>
      </c>
      <c r="R502">
        <f t="shared" si="51"/>
        <v>3</v>
      </c>
      <c r="S502">
        <f t="shared" si="51"/>
        <v>14</v>
      </c>
      <c r="T502">
        <f t="shared" si="51"/>
        <v>11</v>
      </c>
      <c r="U502">
        <f t="shared" si="51"/>
        <v>8</v>
      </c>
      <c r="V502">
        <f t="shared" si="51"/>
        <v>14</v>
      </c>
      <c r="W502">
        <f t="shared" si="51"/>
        <v>13</v>
      </c>
      <c r="X502">
        <f t="shared" si="51"/>
        <v>10</v>
      </c>
      <c r="Y502">
        <f t="shared" si="51"/>
        <v>6</v>
      </c>
      <c r="Z502">
        <f t="shared" si="51"/>
        <v>14</v>
      </c>
      <c r="AA502">
        <f t="shared" si="51"/>
        <v>5</v>
      </c>
      <c r="AB502">
        <f t="shared" si="51"/>
        <v>8</v>
      </c>
      <c r="AC502">
        <f t="shared" si="51"/>
        <v>4</v>
      </c>
      <c r="AD502">
        <f t="shared" si="51"/>
        <v>15</v>
      </c>
      <c r="AE502">
        <f t="shared" si="51"/>
        <v>3</v>
      </c>
      <c r="AF502">
        <f t="shared" si="51"/>
        <v>11</v>
      </c>
      <c r="AG502">
        <f t="shared" si="51"/>
        <v>6</v>
      </c>
      <c r="AH502">
        <f t="shared" si="51"/>
        <v>3</v>
      </c>
      <c r="AI502">
        <f t="shared" si="51"/>
        <v>3</v>
      </c>
      <c r="AJ502">
        <f t="shared" si="51"/>
        <v>6</v>
      </c>
      <c r="AK502">
        <f t="shared" si="51"/>
        <v>10</v>
      </c>
      <c r="AL502">
        <f t="shared" si="51"/>
        <v>3</v>
      </c>
      <c r="AM502">
        <f t="shared" si="51"/>
        <v>14</v>
      </c>
      <c r="AN502">
        <f t="shared" si="51"/>
        <v>14</v>
      </c>
      <c r="AO502">
        <f t="shared" si="51"/>
        <v>9</v>
      </c>
      <c r="AP502">
        <f t="shared" si="51"/>
        <v>6</v>
      </c>
      <c r="AQ502">
        <f t="shared" si="51"/>
        <v>13</v>
      </c>
      <c r="AR502">
        <f t="shared" si="51"/>
        <v>7</v>
      </c>
      <c r="AS502">
        <f t="shared" si="51"/>
        <v>12</v>
      </c>
      <c r="AT502">
        <f t="shared" si="51"/>
        <v>11</v>
      </c>
      <c r="AU502">
        <f t="shared" si="51"/>
        <v>9</v>
      </c>
      <c r="AV502">
        <f t="shared" si="51"/>
        <v>12</v>
      </c>
      <c r="AW502">
        <f t="shared" si="51"/>
        <v>11</v>
      </c>
      <c r="AX502">
        <f t="shared" si="51"/>
        <v>14</v>
      </c>
      <c r="AY502">
        <f t="shared" si="51"/>
        <v>9</v>
      </c>
      <c r="AZ502">
        <f t="shared" si="51"/>
        <v>14</v>
      </c>
      <c r="BA502">
        <f t="shared" si="51"/>
        <v>5</v>
      </c>
      <c r="BB502">
        <f t="shared" si="51"/>
        <v>4</v>
      </c>
      <c r="BC502">
        <f t="shared" si="51"/>
        <v>11</v>
      </c>
      <c r="BD502">
        <f t="shared" si="51"/>
        <v>2</v>
      </c>
      <c r="BE502">
        <f t="shared" si="51"/>
        <v>10</v>
      </c>
      <c r="BF502">
        <f t="shared" si="51"/>
        <v>10</v>
      </c>
      <c r="BG502">
        <v>1000</v>
      </c>
      <c r="BH502">
        <f>modell_2!BG543</f>
        <v>963.8</v>
      </c>
      <c r="BI502">
        <v>2018</v>
      </c>
      <c r="BJ502" s="25">
        <v>17</v>
      </c>
    </row>
    <row r="503" spans="1:62" x14ac:dyDescent="0.3">
      <c r="A503" t="str">
        <f t="shared" si="36"/>
        <v>18_2018</v>
      </c>
      <c r="B503">
        <f t="shared" si="37"/>
        <v>11</v>
      </c>
      <c r="C503">
        <f t="shared" si="51"/>
        <v>10</v>
      </c>
      <c r="D503">
        <f t="shared" si="51"/>
        <v>6</v>
      </c>
      <c r="E503">
        <f t="shared" si="51"/>
        <v>13</v>
      </c>
      <c r="F503">
        <f t="shared" si="51"/>
        <v>9</v>
      </c>
      <c r="G503">
        <f t="shared" si="51"/>
        <v>15</v>
      </c>
      <c r="H503">
        <f t="shared" si="51"/>
        <v>9</v>
      </c>
      <c r="I503">
        <f t="shared" si="51"/>
        <v>9</v>
      </c>
      <c r="J503">
        <f t="shared" si="51"/>
        <v>10</v>
      </c>
      <c r="K503">
        <f t="shared" si="51"/>
        <v>8</v>
      </c>
      <c r="L503">
        <f t="shared" si="51"/>
        <v>4</v>
      </c>
      <c r="M503">
        <f t="shared" si="51"/>
        <v>9</v>
      </c>
      <c r="N503">
        <f t="shared" si="51"/>
        <v>9</v>
      </c>
      <c r="O503">
        <f t="shared" si="51"/>
        <v>10</v>
      </c>
      <c r="P503">
        <f t="shared" si="51"/>
        <v>10</v>
      </c>
      <c r="Q503">
        <f t="shared" si="51"/>
        <v>9</v>
      </c>
      <c r="R503">
        <f t="shared" si="51"/>
        <v>5</v>
      </c>
      <c r="S503">
        <f t="shared" si="51"/>
        <v>14</v>
      </c>
      <c r="T503">
        <f t="shared" si="51"/>
        <v>11</v>
      </c>
      <c r="U503">
        <f t="shared" si="51"/>
        <v>8</v>
      </c>
      <c r="V503">
        <f t="shared" si="51"/>
        <v>14</v>
      </c>
      <c r="W503">
        <f t="shared" si="51"/>
        <v>13</v>
      </c>
      <c r="X503">
        <f t="shared" si="51"/>
        <v>11</v>
      </c>
      <c r="Y503">
        <f t="shared" si="51"/>
        <v>9</v>
      </c>
      <c r="Z503">
        <f t="shared" si="51"/>
        <v>14</v>
      </c>
      <c r="AA503">
        <f t="shared" si="51"/>
        <v>6</v>
      </c>
      <c r="AB503">
        <f t="shared" si="51"/>
        <v>8</v>
      </c>
      <c r="AC503">
        <f t="shared" si="51"/>
        <v>4</v>
      </c>
      <c r="AD503">
        <f t="shared" si="51"/>
        <v>13</v>
      </c>
      <c r="AE503">
        <f t="shared" si="51"/>
        <v>2</v>
      </c>
      <c r="AF503">
        <f t="shared" si="51"/>
        <v>11</v>
      </c>
      <c r="AG503">
        <f t="shared" si="51"/>
        <v>4</v>
      </c>
      <c r="AH503">
        <f t="shared" si="51"/>
        <v>4</v>
      </c>
      <c r="AI503">
        <f t="shared" si="51"/>
        <v>3</v>
      </c>
      <c r="AJ503">
        <f t="shared" si="51"/>
        <v>7</v>
      </c>
      <c r="AK503">
        <f t="shared" si="51"/>
        <v>10</v>
      </c>
      <c r="AL503">
        <f t="shared" si="51"/>
        <v>3</v>
      </c>
      <c r="AM503">
        <f t="shared" si="51"/>
        <v>13</v>
      </c>
      <c r="AN503">
        <f t="shared" si="51"/>
        <v>13</v>
      </c>
      <c r="AO503">
        <f t="shared" si="51"/>
        <v>13</v>
      </c>
      <c r="AP503">
        <f t="shared" si="51"/>
        <v>7</v>
      </c>
      <c r="AQ503">
        <f t="shared" si="51"/>
        <v>13</v>
      </c>
      <c r="AR503">
        <f t="shared" si="51"/>
        <v>7</v>
      </c>
      <c r="AS503">
        <f t="shared" si="51"/>
        <v>14</v>
      </c>
      <c r="AT503">
        <f t="shared" si="51"/>
        <v>9</v>
      </c>
      <c r="AU503">
        <f t="shared" si="51"/>
        <v>10</v>
      </c>
      <c r="AV503">
        <f t="shared" si="51"/>
        <v>13</v>
      </c>
      <c r="AW503">
        <f t="shared" si="51"/>
        <v>11</v>
      </c>
      <c r="AX503">
        <f t="shared" si="51"/>
        <v>14</v>
      </c>
      <c r="AY503">
        <f t="shared" si="51"/>
        <v>9</v>
      </c>
      <c r="AZ503">
        <f t="shared" si="51"/>
        <v>11</v>
      </c>
      <c r="BA503">
        <f t="shared" si="51"/>
        <v>12</v>
      </c>
      <c r="BB503">
        <f t="shared" si="51"/>
        <v>4</v>
      </c>
      <c r="BC503">
        <f t="shared" si="51"/>
        <v>11</v>
      </c>
      <c r="BD503">
        <f t="shared" si="51"/>
        <v>2</v>
      </c>
      <c r="BE503">
        <f t="shared" si="51"/>
        <v>11</v>
      </c>
      <c r="BF503">
        <f t="shared" si="51"/>
        <v>10</v>
      </c>
      <c r="BG503">
        <v>1000</v>
      </c>
      <c r="BH503">
        <f>modell_2!BG544</f>
        <v>963.3</v>
      </c>
      <c r="BI503">
        <v>2018</v>
      </c>
      <c r="BJ503" s="25">
        <v>18</v>
      </c>
    </row>
    <row r="504" spans="1:62" x14ac:dyDescent="0.3">
      <c r="A504" t="str">
        <f t="shared" si="36"/>
        <v>19_2018</v>
      </c>
      <c r="B504">
        <f t="shared" si="37"/>
        <v>12</v>
      </c>
      <c r="C504">
        <f t="shared" si="51"/>
        <v>10</v>
      </c>
      <c r="D504">
        <f t="shared" si="51"/>
        <v>6</v>
      </c>
      <c r="E504">
        <f t="shared" si="51"/>
        <v>14</v>
      </c>
      <c r="F504">
        <f t="shared" si="51"/>
        <v>9</v>
      </c>
      <c r="G504">
        <f t="shared" si="51"/>
        <v>15</v>
      </c>
      <c r="H504">
        <f t="shared" si="51"/>
        <v>9</v>
      </c>
      <c r="I504">
        <f t="shared" si="51"/>
        <v>10</v>
      </c>
      <c r="J504">
        <f t="shared" si="51"/>
        <v>10</v>
      </c>
      <c r="K504">
        <f t="shared" si="51"/>
        <v>9</v>
      </c>
      <c r="L504">
        <f t="shared" si="51"/>
        <v>5</v>
      </c>
      <c r="M504">
        <f t="shared" si="51"/>
        <v>7</v>
      </c>
      <c r="N504">
        <f t="shared" si="51"/>
        <v>8</v>
      </c>
      <c r="O504">
        <f t="shared" si="51"/>
        <v>10</v>
      </c>
      <c r="P504">
        <f t="shared" si="51"/>
        <v>10</v>
      </c>
      <c r="Q504">
        <f t="shared" si="51"/>
        <v>11</v>
      </c>
      <c r="R504">
        <f t="shared" si="51"/>
        <v>4</v>
      </c>
      <c r="S504">
        <f t="shared" si="51"/>
        <v>13</v>
      </c>
      <c r="T504">
        <f t="shared" si="51"/>
        <v>11</v>
      </c>
      <c r="U504">
        <f t="shared" si="51"/>
        <v>8</v>
      </c>
      <c r="V504">
        <f t="shared" si="51"/>
        <v>14</v>
      </c>
      <c r="W504">
        <f t="shared" si="51"/>
        <v>12</v>
      </c>
      <c r="X504">
        <f t="shared" si="51"/>
        <v>11</v>
      </c>
      <c r="Y504">
        <f t="shared" si="51"/>
        <v>10</v>
      </c>
      <c r="Z504">
        <f t="shared" si="51"/>
        <v>14</v>
      </c>
      <c r="AA504">
        <f t="shared" si="51"/>
        <v>6</v>
      </c>
      <c r="AB504">
        <f t="shared" si="51"/>
        <v>9</v>
      </c>
      <c r="AC504">
        <f t="shared" si="51"/>
        <v>4</v>
      </c>
      <c r="AD504">
        <f t="shared" si="51"/>
        <v>14</v>
      </c>
      <c r="AE504">
        <f t="shared" si="51"/>
        <v>3</v>
      </c>
      <c r="AF504">
        <f t="shared" si="51"/>
        <v>11</v>
      </c>
      <c r="AG504">
        <f t="shared" si="51"/>
        <v>3</v>
      </c>
      <c r="AH504">
        <f t="shared" si="51"/>
        <v>7</v>
      </c>
      <c r="AI504">
        <f t="shared" si="51"/>
        <v>5</v>
      </c>
      <c r="AJ504">
        <f t="shared" si="51"/>
        <v>6</v>
      </c>
      <c r="AK504">
        <f t="shared" si="51"/>
        <v>10</v>
      </c>
      <c r="AL504">
        <f t="shared" si="51"/>
        <v>3</v>
      </c>
      <c r="AM504">
        <f t="shared" si="51"/>
        <v>11</v>
      </c>
      <c r="AN504">
        <f t="shared" si="51"/>
        <v>14</v>
      </c>
      <c r="AO504">
        <f t="shared" si="51"/>
        <v>14</v>
      </c>
      <c r="AP504">
        <f t="shared" si="51"/>
        <v>7</v>
      </c>
      <c r="AQ504">
        <f t="shared" si="51"/>
        <v>12</v>
      </c>
      <c r="AR504">
        <f t="shared" si="51"/>
        <v>7</v>
      </c>
      <c r="AS504">
        <f t="shared" si="51"/>
        <v>15</v>
      </c>
      <c r="AT504">
        <f t="shared" si="51"/>
        <v>10</v>
      </c>
      <c r="AU504">
        <f t="shared" si="51"/>
        <v>10</v>
      </c>
      <c r="AV504">
        <f t="shared" si="51"/>
        <v>12</v>
      </c>
      <c r="AW504">
        <f t="shared" si="51"/>
        <v>10</v>
      </c>
      <c r="AX504">
        <f t="shared" si="51"/>
        <v>11</v>
      </c>
      <c r="AY504">
        <f t="shared" si="51"/>
        <v>8</v>
      </c>
      <c r="AZ504">
        <f t="shared" si="51"/>
        <v>12</v>
      </c>
      <c r="BA504">
        <f t="shared" si="51"/>
        <v>13</v>
      </c>
      <c r="BB504">
        <f t="shared" si="51"/>
        <v>4</v>
      </c>
      <c r="BC504">
        <f t="shared" si="51"/>
        <v>13</v>
      </c>
      <c r="BD504">
        <f t="shared" si="51"/>
        <v>1</v>
      </c>
      <c r="BE504">
        <f t="shared" si="51"/>
        <v>10</v>
      </c>
      <c r="BF504">
        <f t="shared" si="51"/>
        <v>9</v>
      </c>
      <c r="BG504">
        <v>1000</v>
      </c>
      <c r="BH504">
        <f>modell_2!BG545</f>
        <v>937.5</v>
      </c>
      <c r="BI504">
        <v>2018</v>
      </c>
      <c r="BJ504" s="25">
        <v>19</v>
      </c>
    </row>
    <row r="505" spans="1:62" x14ac:dyDescent="0.3">
      <c r="A505" t="str">
        <f t="shared" si="36"/>
        <v>20_2018</v>
      </c>
      <c r="B505">
        <f t="shared" si="37"/>
        <v>11</v>
      </c>
      <c r="C505">
        <f t="shared" si="51"/>
        <v>10</v>
      </c>
      <c r="D505">
        <f t="shared" si="51"/>
        <v>5</v>
      </c>
      <c r="E505">
        <f t="shared" si="51"/>
        <v>13</v>
      </c>
      <c r="F505">
        <f t="shared" si="51"/>
        <v>8</v>
      </c>
      <c r="G505">
        <f t="shared" si="51"/>
        <v>14</v>
      </c>
      <c r="H505">
        <f t="shared" si="51"/>
        <v>9</v>
      </c>
      <c r="I505">
        <f t="shared" si="51"/>
        <v>7</v>
      </c>
      <c r="J505">
        <f t="shared" si="51"/>
        <v>9</v>
      </c>
      <c r="K505">
        <f t="shared" si="51"/>
        <v>8</v>
      </c>
      <c r="L505">
        <f t="shared" si="51"/>
        <v>4</v>
      </c>
      <c r="M505">
        <f t="shared" si="51"/>
        <v>8</v>
      </c>
      <c r="N505">
        <f t="shared" si="51"/>
        <v>9</v>
      </c>
      <c r="O505">
        <f t="shared" si="51"/>
        <v>9</v>
      </c>
      <c r="P505">
        <f t="shared" si="51"/>
        <v>10</v>
      </c>
      <c r="Q505">
        <f t="shared" si="51"/>
        <v>12</v>
      </c>
      <c r="R505">
        <f t="shared" si="51"/>
        <v>4</v>
      </c>
      <c r="S505">
        <f t="shared" si="51"/>
        <v>13</v>
      </c>
      <c r="T505">
        <f t="shared" si="51"/>
        <v>11</v>
      </c>
      <c r="U505">
        <f t="shared" si="51"/>
        <v>8</v>
      </c>
      <c r="V505">
        <f t="shared" si="51"/>
        <v>14</v>
      </c>
      <c r="W505">
        <f t="shared" si="51"/>
        <v>12</v>
      </c>
      <c r="X505">
        <f t="shared" si="51"/>
        <v>10</v>
      </c>
      <c r="Y505">
        <f t="shared" si="51"/>
        <v>10</v>
      </c>
      <c r="Z505">
        <f t="shared" si="51"/>
        <v>14</v>
      </c>
      <c r="AA505">
        <f t="shared" si="51"/>
        <v>5</v>
      </c>
      <c r="AB505">
        <f t="shared" si="51"/>
        <v>7</v>
      </c>
      <c r="AC505">
        <f t="shared" si="51"/>
        <v>3</v>
      </c>
      <c r="AD505">
        <f t="shared" si="51"/>
        <v>13</v>
      </c>
      <c r="AE505">
        <f t="shared" si="51"/>
        <v>3</v>
      </c>
      <c r="AF505">
        <f t="shared" si="51"/>
        <v>11</v>
      </c>
      <c r="AG505">
        <f t="shared" si="51"/>
        <v>3</v>
      </c>
      <c r="AH505">
        <f t="shared" si="51"/>
        <v>4</v>
      </c>
      <c r="AI505">
        <f t="shared" si="51"/>
        <v>5</v>
      </c>
      <c r="AJ505">
        <f t="shared" si="51"/>
        <v>6</v>
      </c>
      <c r="AK505">
        <f t="shared" si="51"/>
        <v>9</v>
      </c>
      <c r="AL505">
        <f t="shared" si="51"/>
        <v>2</v>
      </c>
      <c r="AM505">
        <f t="shared" si="51"/>
        <v>14</v>
      </c>
      <c r="AN505">
        <f t="shared" si="51"/>
        <v>14</v>
      </c>
      <c r="AO505">
        <f t="shared" si="51"/>
        <v>12</v>
      </c>
      <c r="AP505">
        <f t="shared" si="51"/>
        <v>8</v>
      </c>
      <c r="AQ505">
        <f t="shared" si="51"/>
        <v>12</v>
      </c>
      <c r="AR505">
        <f t="shared" si="51"/>
        <v>7</v>
      </c>
      <c r="AS505">
        <f t="shared" si="51"/>
        <v>15</v>
      </c>
      <c r="AT505">
        <f t="shared" si="51"/>
        <v>9</v>
      </c>
      <c r="AU505">
        <f t="shared" si="51"/>
        <v>9</v>
      </c>
      <c r="AV505">
        <f t="shared" si="51"/>
        <v>13</v>
      </c>
      <c r="AW505">
        <f t="shared" si="51"/>
        <v>10</v>
      </c>
      <c r="AX505">
        <f t="shared" si="51"/>
        <v>14</v>
      </c>
      <c r="AY505">
        <f t="shared" si="51"/>
        <v>10</v>
      </c>
      <c r="AZ505">
        <f t="shared" si="51"/>
        <v>13</v>
      </c>
      <c r="BA505">
        <f t="shared" si="51"/>
        <v>15</v>
      </c>
      <c r="BB505">
        <f t="shared" si="51"/>
        <v>1</v>
      </c>
      <c r="BC505">
        <f t="shared" si="51"/>
        <v>13</v>
      </c>
      <c r="BD505">
        <f t="shared" si="51"/>
        <v>1</v>
      </c>
      <c r="BE505">
        <f t="shared" si="51"/>
        <v>10</v>
      </c>
      <c r="BF505">
        <f t="shared" si="51"/>
        <v>12</v>
      </c>
      <c r="BG505">
        <v>1000</v>
      </c>
      <c r="BH505">
        <f>modell_2!BG546</f>
        <v>940.1</v>
      </c>
      <c r="BI505">
        <v>2018</v>
      </c>
      <c r="BJ505" s="25">
        <v>20</v>
      </c>
    </row>
    <row r="506" spans="1:62" x14ac:dyDescent="0.3">
      <c r="A506" t="str">
        <f t="shared" si="36"/>
        <v>21_2018</v>
      </c>
      <c r="B506">
        <f t="shared" si="37"/>
        <v>11</v>
      </c>
      <c r="C506">
        <f t="shared" si="51"/>
        <v>10</v>
      </c>
      <c r="D506">
        <f t="shared" si="51"/>
        <v>6</v>
      </c>
      <c r="E506">
        <f t="shared" si="51"/>
        <v>13</v>
      </c>
      <c r="F506">
        <f t="shared" si="51"/>
        <v>7</v>
      </c>
      <c r="G506">
        <f t="shared" si="51"/>
        <v>14</v>
      </c>
      <c r="H506">
        <f t="shared" si="51"/>
        <v>4</v>
      </c>
      <c r="I506">
        <f t="shared" si="51"/>
        <v>7</v>
      </c>
      <c r="J506">
        <f t="shared" si="51"/>
        <v>9</v>
      </c>
      <c r="K506">
        <f t="shared" si="51"/>
        <v>8</v>
      </c>
      <c r="L506">
        <f t="shared" si="51"/>
        <v>4</v>
      </c>
      <c r="M506">
        <f t="shared" si="51"/>
        <v>8</v>
      </c>
      <c r="N506">
        <f t="shared" si="51"/>
        <v>9</v>
      </c>
      <c r="O506">
        <f t="shared" ref="C506:BF511" si="52">INT(O191/20)+1</f>
        <v>9</v>
      </c>
      <c r="P506">
        <f t="shared" si="52"/>
        <v>10</v>
      </c>
      <c r="Q506">
        <f t="shared" si="52"/>
        <v>11</v>
      </c>
      <c r="R506">
        <f t="shared" si="52"/>
        <v>3</v>
      </c>
      <c r="S506">
        <f t="shared" si="52"/>
        <v>14</v>
      </c>
      <c r="T506">
        <f t="shared" si="52"/>
        <v>11</v>
      </c>
      <c r="U506">
        <f t="shared" si="52"/>
        <v>7</v>
      </c>
      <c r="V506">
        <f t="shared" si="52"/>
        <v>15</v>
      </c>
      <c r="W506">
        <f t="shared" si="52"/>
        <v>13</v>
      </c>
      <c r="X506">
        <f t="shared" si="52"/>
        <v>11</v>
      </c>
      <c r="Y506">
        <f t="shared" si="52"/>
        <v>9</v>
      </c>
      <c r="Z506">
        <f t="shared" si="52"/>
        <v>14</v>
      </c>
      <c r="AA506">
        <f t="shared" si="52"/>
        <v>6</v>
      </c>
      <c r="AB506">
        <f t="shared" si="52"/>
        <v>6</v>
      </c>
      <c r="AC506">
        <f t="shared" si="52"/>
        <v>5</v>
      </c>
      <c r="AD506">
        <f t="shared" si="52"/>
        <v>14</v>
      </c>
      <c r="AE506">
        <f t="shared" si="52"/>
        <v>3</v>
      </c>
      <c r="AF506">
        <f t="shared" si="52"/>
        <v>11</v>
      </c>
      <c r="AG506">
        <f t="shared" si="52"/>
        <v>4</v>
      </c>
      <c r="AH506">
        <f t="shared" si="52"/>
        <v>2</v>
      </c>
      <c r="AI506">
        <f t="shared" si="52"/>
        <v>4</v>
      </c>
      <c r="AJ506">
        <f t="shared" si="52"/>
        <v>7</v>
      </c>
      <c r="AK506">
        <f t="shared" si="52"/>
        <v>9</v>
      </c>
      <c r="AL506">
        <f t="shared" si="52"/>
        <v>2</v>
      </c>
      <c r="AM506">
        <f t="shared" si="52"/>
        <v>10</v>
      </c>
      <c r="AN506">
        <f t="shared" si="52"/>
        <v>14</v>
      </c>
      <c r="AO506">
        <f t="shared" si="52"/>
        <v>14</v>
      </c>
      <c r="AP506">
        <f t="shared" si="52"/>
        <v>6</v>
      </c>
      <c r="AQ506">
        <f t="shared" si="52"/>
        <v>13</v>
      </c>
      <c r="AR506">
        <f t="shared" si="52"/>
        <v>7</v>
      </c>
      <c r="AS506">
        <f t="shared" si="52"/>
        <v>13</v>
      </c>
      <c r="AT506">
        <f t="shared" si="52"/>
        <v>10</v>
      </c>
      <c r="AU506">
        <f t="shared" si="52"/>
        <v>8</v>
      </c>
      <c r="AV506">
        <f t="shared" si="52"/>
        <v>12</v>
      </c>
      <c r="AW506">
        <f t="shared" si="52"/>
        <v>10</v>
      </c>
      <c r="AX506">
        <f t="shared" si="52"/>
        <v>10</v>
      </c>
      <c r="AY506">
        <f t="shared" si="52"/>
        <v>10</v>
      </c>
      <c r="AZ506">
        <f t="shared" si="52"/>
        <v>14</v>
      </c>
      <c r="BA506">
        <f t="shared" si="52"/>
        <v>12</v>
      </c>
      <c r="BB506">
        <f t="shared" si="52"/>
        <v>4</v>
      </c>
      <c r="BC506">
        <f t="shared" si="52"/>
        <v>13</v>
      </c>
      <c r="BD506">
        <f t="shared" si="52"/>
        <v>1</v>
      </c>
      <c r="BE506">
        <f t="shared" si="52"/>
        <v>11</v>
      </c>
      <c r="BF506">
        <f t="shared" si="52"/>
        <v>12</v>
      </c>
      <c r="BG506">
        <v>1000</v>
      </c>
      <c r="BH506">
        <f>modell_2!BG547</f>
        <v>972.7</v>
      </c>
      <c r="BI506">
        <v>2018</v>
      </c>
      <c r="BJ506" s="25">
        <v>21</v>
      </c>
    </row>
    <row r="507" spans="1:62" x14ac:dyDescent="0.3">
      <c r="A507" t="str">
        <f t="shared" si="36"/>
        <v>22_2018</v>
      </c>
      <c r="B507">
        <f t="shared" si="37"/>
        <v>7</v>
      </c>
      <c r="C507">
        <f t="shared" si="52"/>
        <v>10</v>
      </c>
      <c r="D507">
        <f t="shared" si="52"/>
        <v>4</v>
      </c>
      <c r="E507">
        <f t="shared" si="52"/>
        <v>15</v>
      </c>
      <c r="F507">
        <f t="shared" si="52"/>
        <v>10</v>
      </c>
      <c r="G507">
        <f t="shared" si="52"/>
        <v>15</v>
      </c>
      <c r="H507">
        <f t="shared" si="52"/>
        <v>9</v>
      </c>
      <c r="I507">
        <f t="shared" si="52"/>
        <v>10</v>
      </c>
      <c r="J507">
        <f t="shared" si="52"/>
        <v>11</v>
      </c>
      <c r="K507">
        <f t="shared" si="52"/>
        <v>11</v>
      </c>
      <c r="L507">
        <f t="shared" si="52"/>
        <v>5</v>
      </c>
      <c r="M507">
        <f t="shared" si="52"/>
        <v>9</v>
      </c>
      <c r="N507">
        <f t="shared" si="52"/>
        <v>9</v>
      </c>
      <c r="O507">
        <f t="shared" si="52"/>
        <v>11</v>
      </c>
      <c r="P507">
        <f t="shared" si="52"/>
        <v>10</v>
      </c>
      <c r="Q507">
        <f t="shared" si="52"/>
        <v>11</v>
      </c>
      <c r="R507">
        <f t="shared" si="52"/>
        <v>5</v>
      </c>
      <c r="S507">
        <f t="shared" si="52"/>
        <v>14</v>
      </c>
      <c r="T507">
        <f t="shared" si="52"/>
        <v>11</v>
      </c>
      <c r="U507">
        <f t="shared" si="52"/>
        <v>8</v>
      </c>
      <c r="V507">
        <f t="shared" si="52"/>
        <v>15</v>
      </c>
      <c r="W507">
        <f t="shared" si="52"/>
        <v>14</v>
      </c>
      <c r="X507">
        <f t="shared" si="52"/>
        <v>10</v>
      </c>
      <c r="Y507">
        <f t="shared" si="52"/>
        <v>8</v>
      </c>
      <c r="Z507">
        <f t="shared" si="52"/>
        <v>14</v>
      </c>
      <c r="AA507">
        <f t="shared" si="52"/>
        <v>6</v>
      </c>
      <c r="AB507">
        <f t="shared" si="52"/>
        <v>11</v>
      </c>
      <c r="AC507">
        <f t="shared" si="52"/>
        <v>5</v>
      </c>
      <c r="AD507">
        <f t="shared" si="52"/>
        <v>15</v>
      </c>
      <c r="AE507">
        <f t="shared" si="52"/>
        <v>3</v>
      </c>
      <c r="AF507">
        <f t="shared" si="52"/>
        <v>11</v>
      </c>
      <c r="AG507">
        <f t="shared" si="52"/>
        <v>6</v>
      </c>
      <c r="AH507">
        <f t="shared" si="52"/>
        <v>3</v>
      </c>
      <c r="AI507">
        <f t="shared" si="52"/>
        <v>5</v>
      </c>
      <c r="AJ507">
        <f t="shared" si="52"/>
        <v>7</v>
      </c>
      <c r="AK507">
        <f t="shared" si="52"/>
        <v>12</v>
      </c>
      <c r="AL507">
        <f t="shared" si="52"/>
        <v>3</v>
      </c>
      <c r="AM507">
        <f t="shared" si="52"/>
        <v>7</v>
      </c>
      <c r="AN507">
        <f t="shared" si="52"/>
        <v>14</v>
      </c>
      <c r="AO507">
        <f t="shared" si="52"/>
        <v>12</v>
      </c>
      <c r="AP507">
        <f t="shared" si="52"/>
        <v>5</v>
      </c>
      <c r="AQ507">
        <f t="shared" si="52"/>
        <v>12</v>
      </c>
      <c r="AR507">
        <f t="shared" si="52"/>
        <v>3</v>
      </c>
      <c r="AS507">
        <f t="shared" si="52"/>
        <v>15</v>
      </c>
      <c r="AT507">
        <f t="shared" si="52"/>
        <v>10</v>
      </c>
      <c r="AU507">
        <f t="shared" si="52"/>
        <v>10</v>
      </c>
      <c r="AV507">
        <f t="shared" si="52"/>
        <v>12</v>
      </c>
      <c r="AW507">
        <f t="shared" si="52"/>
        <v>11</v>
      </c>
      <c r="AX507">
        <f t="shared" si="52"/>
        <v>13</v>
      </c>
      <c r="AY507">
        <f t="shared" si="52"/>
        <v>10</v>
      </c>
      <c r="AZ507">
        <f t="shared" si="52"/>
        <v>12</v>
      </c>
      <c r="BA507">
        <f t="shared" si="52"/>
        <v>9</v>
      </c>
      <c r="BB507">
        <f t="shared" si="52"/>
        <v>4</v>
      </c>
      <c r="BC507">
        <f t="shared" si="52"/>
        <v>8</v>
      </c>
      <c r="BD507">
        <f t="shared" si="52"/>
        <v>1</v>
      </c>
      <c r="BE507">
        <f t="shared" si="52"/>
        <v>11</v>
      </c>
      <c r="BF507">
        <f t="shared" si="52"/>
        <v>9</v>
      </c>
      <c r="BG507">
        <v>1000</v>
      </c>
      <c r="BH507">
        <f>modell_2!BG548</f>
        <v>989</v>
      </c>
      <c r="BI507">
        <v>2018</v>
      </c>
      <c r="BJ507" s="25">
        <v>22</v>
      </c>
    </row>
    <row r="508" spans="1:62" x14ac:dyDescent="0.3">
      <c r="A508" t="str">
        <f t="shared" si="36"/>
        <v>23_2018</v>
      </c>
      <c r="B508">
        <f t="shared" si="37"/>
        <v>12</v>
      </c>
      <c r="C508">
        <f t="shared" si="52"/>
        <v>9</v>
      </c>
      <c r="D508">
        <f t="shared" si="52"/>
        <v>4</v>
      </c>
      <c r="E508">
        <f t="shared" si="52"/>
        <v>14</v>
      </c>
      <c r="F508">
        <f t="shared" si="52"/>
        <v>8</v>
      </c>
      <c r="G508">
        <f t="shared" si="52"/>
        <v>11</v>
      </c>
      <c r="H508">
        <f t="shared" si="52"/>
        <v>8</v>
      </c>
      <c r="I508">
        <f t="shared" si="52"/>
        <v>7</v>
      </c>
      <c r="J508">
        <f t="shared" si="52"/>
        <v>9</v>
      </c>
      <c r="K508">
        <f t="shared" si="52"/>
        <v>8</v>
      </c>
      <c r="L508">
        <f t="shared" si="52"/>
        <v>5</v>
      </c>
      <c r="M508">
        <f t="shared" si="52"/>
        <v>10</v>
      </c>
      <c r="N508">
        <f t="shared" si="52"/>
        <v>10</v>
      </c>
      <c r="O508">
        <f t="shared" si="52"/>
        <v>9</v>
      </c>
      <c r="P508">
        <f t="shared" si="52"/>
        <v>10</v>
      </c>
      <c r="Q508">
        <f t="shared" si="52"/>
        <v>5</v>
      </c>
      <c r="R508">
        <f t="shared" si="52"/>
        <v>6</v>
      </c>
      <c r="S508">
        <f t="shared" si="52"/>
        <v>13</v>
      </c>
      <c r="T508">
        <f t="shared" si="52"/>
        <v>11</v>
      </c>
      <c r="U508">
        <f t="shared" si="52"/>
        <v>8</v>
      </c>
      <c r="V508">
        <f t="shared" si="52"/>
        <v>15</v>
      </c>
      <c r="W508">
        <f t="shared" si="52"/>
        <v>15</v>
      </c>
      <c r="X508">
        <f t="shared" si="52"/>
        <v>12</v>
      </c>
      <c r="Y508">
        <f t="shared" si="52"/>
        <v>6</v>
      </c>
      <c r="Z508">
        <f t="shared" si="52"/>
        <v>15</v>
      </c>
      <c r="AA508">
        <f t="shared" si="52"/>
        <v>7</v>
      </c>
      <c r="AB508">
        <f t="shared" si="52"/>
        <v>8</v>
      </c>
      <c r="AC508">
        <f t="shared" si="52"/>
        <v>5</v>
      </c>
      <c r="AD508">
        <f t="shared" si="52"/>
        <v>13</v>
      </c>
      <c r="AE508">
        <f t="shared" si="52"/>
        <v>1</v>
      </c>
      <c r="AF508">
        <f t="shared" si="52"/>
        <v>11</v>
      </c>
      <c r="AG508">
        <f t="shared" si="52"/>
        <v>6</v>
      </c>
      <c r="AH508">
        <f t="shared" si="52"/>
        <v>1</v>
      </c>
      <c r="AI508">
        <f t="shared" si="52"/>
        <v>2</v>
      </c>
      <c r="AJ508">
        <f t="shared" si="52"/>
        <v>6</v>
      </c>
      <c r="AK508">
        <f t="shared" si="52"/>
        <v>10</v>
      </c>
      <c r="AL508">
        <f t="shared" si="52"/>
        <v>3</v>
      </c>
      <c r="AM508">
        <f t="shared" si="52"/>
        <v>14</v>
      </c>
      <c r="AN508">
        <f t="shared" si="52"/>
        <v>11</v>
      </c>
      <c r="AO508">
        <f t="shared" si="52"/>
        <v>4</v>
      </c>
      <c r="AP508">
        <f t="shared" si="52"/>
        <v>7</v>
      </c>
      <c r="AQ508">
        <f t="shared" si="52"/>
        <v>12</v>
      </c>
      <c r="AR508">
        <f t="shared" si="52"/>
        <v>5</v>
      </c>
      <c r="AS508">
        <f t="shared" si="52"/>
        <v>5</v>
      </c>
      <c r="AT508">
        <f t="shared" si="52"/>
        <v>10</v>
      </c>
      <c r="AU508">
        <f t="shared" si="52"/>
        <v>10</v>
      </c>
      <c r="AV508">
        <f t="shared" si="52"/>
        <v>12</v>
      </c>
      <c r="AW508">
        <f t="shared" si="52"/>
        <v>10</v>
      </c>
      <c r="AX508">
        <f t="shared" si="52"/>
        <v>8</v>
      </c>
      <c r="AY508">
        <f t="shared" si="52"/>
        <v>10</v>
      </c>
      <c r="AZ508">
        <f t="shared" si="52"/>
        <v>15</v>
      </c>
      <c r="BA508">
        <f t="shared" si="52"/>
        <v>3</v>
      </c>
      <c r="BB508">
        <f t="shared" si="52"/>
        <v>3</v>
      </c>
      <c r="BC508">
        <f t="shared" si="52"/>
        <v>13</v>
      </c>
      <c r="BD508">
        <f t="shared" si="52"/>
        <v>3</v>
      </c>
      <c r="BE508">
        <f t="shared" si="52"/>
        <v>11</v>
      </c>
      <c r="BF508">
        <f t="shared" si="52"/>
        <v>11</v>
      </c>
      <c r="BG508">
        <v>1000</v>
      </c>
      <c r="BH508">
        <f>modell_2!BG549</f>
        <v>1007.4</v>
      </c>
      <c r="BI508">
        <v>2018</v>
      </c>
      <c r="BJ508" s="25">
        <v>23</v>
      </c>
    </row>
    <row r="509" spans="1:62" x14ac:dyDescent="0.3">
      <c r="A509" t="str">
        <f t="shared" ref="A509:A555" si="53">A194</f>
        <v>Mind_2019</v>
      </c>
      <c r="B509">
        <f t="shared" ref="B509:B572" si="54">INT(B194/20)+1</f>
        <v>8</v>
      </c>
      <c r="C509">
        <f t="shared" si="52"/>
        <v>10</v>
      </c>
      <c r="D509">
        <f t="shared" si="52"/>
        <v>2</v>
      </c>
      <c r="E509">
        <f t="shared" si="52"/>
        <v>10</v>
      </c>
      <c r="F509">
        <f t="shared" si="52"/>
        <v>6</v>
      </c>
      <c r="G509">
        <f t="shared" si="52"/>
        <v>5</v>
      </c>
      <c r="H509">
        <f t="shared" si="52"/>
        <v>4</v>
      </c>
      <c r="I509">
        <f t="shared" si="52"/>
        <v>3</v>
      </c>
      <c r="J509">
        <f t="shared" si="52"/>
        <v>9</v>
      </c>
      <c r="K509">
        <f t="shared" si="52"/>
        <v>3</v>
      </c>
      <c r="L509">
        <f t="shared" si="52"/>
        <v>2</v>
      </c>
      <c r="M509">
        <f t="shared" si="52"/>
        <v>2</v>
      </c>
      <c r="N509">
        <f t="shared" si="52"/>
        <v>10</v>
      </c>
      <c r="O509">
        <f t="shared" si="52"/>
        <v>9</v>
      </c>
      <c r="P509">
        <f t="shared" si="52"/>
        <v>10</v>
      </c>
      <c r="Q509">
        <f t="shared" si="52"/>
        <v>4</v>
      </c>
      <c r="R509">
        <f t="shared" si="52"/>
        <v>2</v>
      </c>
      <c r="S509">
        <f t="shared" si="52"/>
        <v>7</v>
      </c>
      <c r="T509">
        <f t="shared" si="52"/>
        <v>9</v>
      </c>
      <c r="U509">
        <f t="shared" si="52"/>
        <v>12</v>
      </c>
      <c r="V509">
        <f t="shared" si="52"/>
        <v>14</v>
      </c>
      <c r="W509">
        <f t="shared" si="52"/>
        <v>4</v>
      </c>
      <c r="X509">
        <f t="shared" si="52"/>
        <v>4</v>
      </c>
      <c r="Y509">
        <f t="shared" si="52"/>
        <v>6</v>
      </c>
      <c r="Z509">
        <f t="shared" si="52"/>
        <v>6</v>
      </c>
      <c r="AA509">
        <f t="shared" si="52"/>
        <v>6</v>
      </c>
      <c r="AB509">
        <f t="shared" si="52"/>
        <v>5</v>
      </c>
      <c r="AC509">
        <f t="shared" si="52"/>
        <v>6</v>
      </c>
      <c r="AD509">
        <f t="shared" si="52"/>
        <v>8</v>
      </c>
      <c r="AE509">
        <f t="shared" si="52"/>
        <v>1</v>
      </c>
      <c r="AF509">
        <f t="shared" si="52"/>
        <v>8</v>
      </c>
      <c r="AG509">
        <f t="shared" si="52"/>
        <v>6</v>
      </c>
      <c r="AH509">
        <f t="shared" si="52"/>
        <v>2</v>
      </c>
      <c r="AI509">
        <f t="shared" si="52"/>
        <v>2</v>
      </c>
      <c r="AJ509">
        <f t="shared" si="52"/>
        <v>6</v>
      </c>
      <c r="AK509">
        <f t="shared" si="52"/>
        <v>6</v>
      </c>
      <c r="AL509">
        <f t="shared" si="52"/>
        <v>1</v>
      </c>
      <c r="AM509">
        <f t="shared" si="52"/>
        <v>4</v>
      </c>
      <c r="AN509">
        <f t="shared" si="52"/>
        <v>5</v>
      </c>
      <c r="AO509">
        <f t="shared" si="52"/>
        <v>3</v>
      </c>
      <c r="AP509">
        <f t="shared" si="52"/>
        <v>4</v>
      </c>
      <c r="AQ509">
        <f t="shared" si="52"/>
        <v>5</v>
      </c>
      <c r="AR509">
        <f t="shared" si="52"/>
        <v>8</v>
      </c>
      <c r="AS509">
        <f t="shared" si="52"/>
        <v>10</v>
      </c>
      <c r="AT509">
        <f t="shared" si="52"/>
        <v>9</v>
      </c>
      <c r="AU509">
        <f t="shared" si="52"/>
        <v>11</v>
      </c>
      <c r="AV509">
        <f t="shared" si="52"/>
        <v>10</v>
      </c>
      <c r="AW509">
        <f t="shared" si="52"/>
        <v>9</v>
      </c>
      <c r="AX509">
        <f t="shared" si="52"/>
        <v>2</v>
      </c>
      <c r="AY509">
        <f t="shared" si="52"/>
        <v>10</v>
      </c>
      <c r="AZ509">
        <f t="shared" si="52"/>
        <v>9</v>
      </c>
      <c r="BA509">
        <f t="shared" si="52"/>
        <v>4</v>
      </c>
      <c r="BB509">
        <f t="shared" si="52"/>
        <v>2</v>
      </c>
      <c r="BC509">
        <f t="shared" si="52"/>
        <v>6</v>
      </c>
      <c r="BD509">
        <f t="shared" si="52"/>
        <v>1</v>
      </c>
      <c r="BE509">
        <f t="shared" si="52"/>
        <v>8</v>
      </c>
      <c r="BF509">
        <f t="shared" si="52"/>
        <v>8</v>
      </c>
      <c r="BG509">
        <v>1000</v>
      </c>
      <c r="BH509">
        <f>modell_2!BG550</f>
        <v>1192.4000000000001</v>
      </c>
      <c r="BI509">
        <v>2019</v>
      </c>
      <c r="BJ509" s="25" t="s">
        <v>121</v>
      </c>
    </row>
    <row r="510" spans="1:62" x14ac:dyDescent="0.3">
      <c r="A510" t="str">
        <f t="shared" si="53"/>
        <v>1_2019</v>
      </c>
      <c r="B510">
        <f t="shared" si="54"/>
        <v>12</v>
      </c>
      <c r="C510">
        <f t="shared" ref="C510:Q510" si="55">INT(C195/20)+1</f>
        <v>9</v>
      </c>
      <c r="D510">
        <f t="shared" si="55"/>
        <v>5</v>
      </c>
      <c r="E510">
        <f t="shared" si="55"/>
        <v>8</v>
      </c>
      <c r="F510">
        <f t="shared" si="55"/>
        <v>10</v>
      </c>
      <c r="G510">
        <f t="shared" si="55"/>
        <v>7</v>
      </c>
      <c r="H510">
        <f t="shared" si="55"/>
        <v>7</v>
      </c>
      <c r="I510">
        <f t="shared" si="55"/>
        <v>8</v>
      </c>
      <c r="J510">
        <f t="shared" si="55"/>
        <v>10</v>
      </c>
      <c r="K510">
        <f t="shared" si="55"/>
        <v>7</v>
      </c>
      <c r="L510">
        <f t="shared" si="55"/>
        <v>3</v>
      </c>
      <c r="M510">
        <f t="shared" si="55"/>
        <v>4</v>
      </c>
      <c r="N510">
        <f t="shared" si="55"/>
        <v>11</v>
      </c>
      <c r="O510">
        <f t="shared" si="55"/>
        <v>11</v>
      </c>
      <c r="P510">
        <f t="shared" si="55"/>
        <v>11</v>
      </c>
      <c r="Q510">
        <f t="shared" si="55"/>
        <v>2</v>
      </c>
      <c r="R510">
        <f t="shared" si="52"/>
        <v>6</v>
      </c>
      <c r="S510">
        <f t="shared" si="52"/>
        <v>11</v>
      </c>
      <c r="T510">
        <f t="shared" si="52"/>
        <v>9</v>
      </c>
      <c r="U510">
        <f t="shared" si="52"/>
        <v>12</v>
      </c>
      <c r="V510">
        <f t="shared" si="52"/>
        <v>12</v>
      </c>
      <c r="W510">
        <f t="shared" si="52"/>
        <v>7</v>
      </c>
      <c r="X510">
        <f t="shared" si="52"/>
        <v>10</v>
      </c>
      <c r="Y510">
        <f t="shared" si="52"/>
        <v>11</v>
      </c>
      <c r="Z510">
        <f t="shared" si="52"/>
        <v>12</v>
      </c>
      <c r="AA510">
        <f t="shared" si="52"/>
        <v>11</v>
      </c>
      <c r="AB510">
        <f t="shared" si="52"/>
        <v>9</v>
      </c>
      <c r="AC510">
        <f t="shared" si="52"/>
        <v>12</v>
      </c>
      <c r="AD510">
        <f t="shared" si="52"/>
        <v>11</v>
      </c>
      <c r="AE510">
        <f t="shared" si="52"/>
        <v>1</v>
      </c>
      <c r="AF510">
        <f t="shared" si="52"/>
        <v>10</v>
      </c>
      <c r="AG510">
        <f t="shared" si="52"/>
        <v>9</v>
      </c>
      <c r="AH510">
        <f t="shared" si="52"/>
        <v>2</v>
      </c>
      <c r="AI510">
        <f t="shared" si="52"/>
        <v>1</v>
      </c>
      <c r="AJ510">
        <f t="shared" si="52"/>
        <v>8</v>
      </c>
      <c r="AK510">
        <f t="shared" si="52"/>
        <v>10</v>
      </c>
      <c r="AL510">
        <f t="shared" si="52"/>
        <v>1</v>
      </c>
      <c r="AM510">
        <f t="shared" si="52"/>
        <v>2</v>
      </c>
      <c r="AN510">
        <f t="shared" si="52"/>
        <v>1</v>
      </c>
      <c r="AO510">
        <f t="shared" si="52"/>
        <v>3</v>
      </c>
      <c r="AP510">
        <f t="shared" si="52"/>
        <v>5</v>
      </c>
      <c r="AQ510">
        <f t="shared" si="52"/>
        <v>1</v>
      </c>
      <c r="AR510">
        <f t="shared" si="52"/>
        <v>8</v>
      </c>
      <c r="AS510">
        <f t="shared" si="52"/>
        <v>13</v>
      </c>
      <c r="AT510">
        <f t="shared" si="52"/>
        <v>10</v>
      </c>
      <c r="AU510">
        <f t="shared" si="52"/>
        <v>11</v>
      </c>
      <c r="AV510">
        <f t="shared" si="52"/>
        <v>7</v>
      </c>
      <c r="AW510">
        <f t="shared" si="52"/>
        <v>13</v>
      </c>
      <c r="AX510">
        <f t="shared" si="52"/>
        <v>13</v>
      </c>
      <c r="AY510">
        <f t="shared" si="52"/>
        <v>12</v>
      </c>
      <c r="AZ510">
        <f t="shared" si="52"/>
        <v>12</v>
      </c>
      <c r="BA510">
        <f t="shared" si="52"/>
        <v>10</v>
      </c>
      <c r="BB510">
        <f t="shared" si="52"/>
        <v>2</v>
      </c>
      <c r="BC510">
        <f t="shared" si="52"/>
        <v>12</v>
      </c>
      <c r="BD510">
        <f t="shared" si="52"/>
        <v>3</v>
      </c>
      <c r="BE510">
        <f t="shared" si="52"/>
        <v>9</v>
      </c>
      <c r="BF510">
        <f t="shared" si="52"/>
        <v>9</v>
      </c>
      <c r="BG510">
        <v>1000</v>
      </c>
      <c r="BH510">
        <f>modell_2!BG551</f>
        <v>1052.5999999999999</v>
      </c>
      <c r="BI510">
        <v>2019</v>
      </c>
      <c r="BJ510" s="25">
        <v>1</v>
      </c>
    </row>
    <row r="511" spans="1:62" x14ac:dyDescent="0.3">
      <c r="A511" t="str">
        <f t="shared" si="53"/>
        <v>2_2019</v>
      </c>
      <c r="B511">
        <f t="shared" si="54"/>
        <v>10</v>
      </c>
      <c r="C511">
        <f t="shared" si="52"/>
        <v>9</v>
      </c>
      <c r="D511">
        <f t="shared" si="52"/>
        <v>7</v>
      </c>
      <c r="E511">
        <f t="shared" ref="C511:BF515" si="56">INT(E196/20)+1</f>
        <v>13</v>
      </c>
      <c r="F511">
        <f t="shared" si="56"/>
        <v>10</v>
      </c>
      <c r="G511">
        <f t="shared" si="56"/>
        <v>8</v>
      </c>
      <c r="H511">
        <f t="shared" si="56"/>
        <v>5</v>
      </c>
      <c r="I511">
        <f t="shared" si="56"/>
        <v>8</v>
      </c>
      <c r="J511">
        <f t="shared" si="56"/>
        <v>10</v>
      </c>
      <c r="K511">
        <f t="shared" si="56"/>
        <v>4</v>
      </c>
      <c r="L511">
        <f t="shared" si="56"/>
        <v>3</v>
      </c>
      <c r="M511">
        <f t="shared" si="56"/>
        <v>5</v>
      </c>
      <c r="N511">
        <f t="shared" si="56"/>
        <v>11</v>
      </c>
      <c r="O511">
        <f t="shared" si="56"/>
        <v>11</v>
      </c>
      <c r="P511">
        <f t="shared" si="56"/>
        <v>12</v>
      </c>
      <c r="Q511">
        <f t="shared" si="56"/>
        <v>3</v>
      </c>
      <c r="R511">
        <f t="shared" si="56"/>
        <v>6</v>
      </c>
      <c r="S511">
        <f t="shared" si="56"/>
        <v>11</v>
      </c>
      <c r="T511">
        <f t="shared" si="56"/>
        <v>10</v>
      </c>
      <c r="U511">
        <f t="shared" si="56"/>
        <v>12</v>
      </c>
      <c r="V511">
        <f t="shared" si="56"/>
        <v>13</v>
      </c>
      <c r="W511">
        <f t="shared" si="56"/>
        <v>8</v>
      </c>
      <c r="X511">
        <f t="shared" si="56"/>
        <v>10</v>
      </c>
      <c r="Y511">
        <f t="shared" si="56"/>
        <v>12</v>
      </c>
      <c r="Z511">
        <f t="shared" si="56"/>
        <v>13</v>
      </c>
      <c r="AA511">
        <f t="shared" si="56"/>
        <v>10</v>
      </c>
      <c r="AB511">
        <f t="shared" si="56"/>
        <v>9</v>
      </c>
      <c r="AC511">
        <f t="shared" si="56"/>
        <v>13</v>
      </c>
      <c r="AD511">
        <f t="shared" si="56"/>
        <v>10</v>
      </c>
      <c r="AE511">
        <f t="shared" si="56"/>
        <v>1</v>
      </c>
      <c r="AF511">
        <f t="shared" si="56"/>
        <v>10</v>
      </c>
      <c r="AG511">
        <f t="shared" si="56"/>
        <v>4</v>
      </c>
      <c r="AH511">
        <f t="shared" si="56"/>
        <v>2</v>
      </c>
      <c r="AI511">
        <f t="shared" si="56"/>
        <v>7</v>
      </c>
      <c r="AJ511">
        <f t="shared" si="56"/>
        <v>7</v>
      </c>
      <c r="AK511">
        <f t="shared" si="56"/>
        <v>11</v>
      </c>
      <c r="AL511">
        <f t="shared" si="56"/>
        <v>1</v>
      </c>
      <c r="AM511">
        <f t="shared" si="56"/>
        <v>6</v>
      </c>
      <c r="AN511">
        <f t="shared" si="56"/>
        <v>13</v>
      </c>
      <c r="AO511">
        <f t="shared" si="56"/>
        <v>6</v>
      </c>
      <c r="AP511">
        <f t="shared" si="56"/>
        <v>6</v>
      </c>
      <c r="AQ511">
        <f t="shared" si="56"/>
        <v>11</v>
      </c>
      <c r="AR511">
        <f t="shared" si="56"/>
        <v>8</v>
      </c>
      <c r="AS511">
        <f t="shared" si="56"/>
        <v>11</v>
      </c>
      <c r="AT511">
        <f t="shared" si="56"/>
        <v>9</v>
      </c>
      <c r="AU511">
        <f t="shared" si="56"/>
        <v>11</v>
      </c>
      <c r="AV511">
        <f t="shared" si="56"/>
        <v>13</v>
      </c>
      <c r="AW511">
        <f t="shared" si="56"/>
        <v>13</v>
      </c>
      <c r="AX511">
        <f t="shared" si="56"/>
        <v>8</v>
      </c>
      <c r="AY511">
        <f t="shared" si="56"/>
        <v>11</v>
      </c>
      <c r="AZ511">
        <f t="shared" si="56"/>
        <v>10</v>
      </c>
      <c r="BA511">
        <f t="shared" si="56"/>
        <v>14</v>
      </c>
      <c r="BB511">
        <f t="shared" si="56"/>
        <v>2</v>
      </c>
      <c r="BC511">
        <f t="shared" si="56"/>
        <v>9</v>
      </c>
      <c r="BD511">
        <f t="shared" si="56"/>
        <v>3</v>
      </c>
      <c r="BE511">
        <f t="shared" si="56"/>
        <v>12</v>
      </c>
      <c r="BF511">
        <f t="shared" si="56"/>
        <v>9</v>
      </c>
      <c r="BG511">
        <v>1000</v>
      </c>
      <c r="BH511">
        <f>modell_2!BG552</f>
        <v>968</v>
      </c>
      <c r="BI511">
        <v>2019</v>
      </c>
      <c r="BJ511" s="25">
        <v>2</v>
      </c>
    </row>
    <row r="512" spans="1:62" x14ac:dyDescent="0.3">
      <c r="A512" t="str">
        <f t="shared" si="53"/>
        <v>3_2019</v>
      </c>
      <c r="B512">
        <f t="shared" si="54"/>
        <v>12</v>
      </c>
      <c r="C512">
        <f t="shared" si="56"/>
        <v>12</v>
      </c>
      <c r="D512">
        <f t="shared" si="56"/>
        <v>7</v>
      </c>
      <c r="E512">
        <f t="shared" si="56"/>
        <v>16</v>
      </c>
      <c r="F512">
        <f t="shared" si="56"/>
        <v>15</v>
      </c>
      <c r="G512">
        <f t="shared" si="56"/>
        <v>15</v>
      </c>
      <c r="H512">
        <f t="shared" si="56"/>
        <v>7</v>
      </c>
      <c r="I512">
        <f t="shared" si="56"/>
        <v>9</v>
      </c>
      <c r="J512">
        <f t="shared" si="56"/>
        <v>13</v>
      </c>
      <c r="K512">
        <f t="shared" si="56"/>
        <v>12</v>
      </c>
      <c r="L512">
        <f t="shared" si="56"/>
        <v>3</v>
      </c>
      <c r="M512">
        <f t="shared" si="56"/>
        <v>4</v>
      </c>
      <c r="N512">
        <f t="shared" si="56"/>
        <v>11</v>
      </c>
      <c r="O512">
        <f t="shared" si="56"/>
        <v>13</v>
      </c>
      <c r="P512">
        <f t="shared" si="56"/>
        <v>11</v>
      </c>
      <c r="Q512">
        <f t="shared" si="56"/>
        <v>8</v>
      </c>
      <c r="R512">
        <f t="shared" si="56"/>
        <v>5</v>
      </c>
      <c r="S512">
        <f t="shared" si="56"/>
        <v>12</v>
      </c>
      <c r="T512">
        <f t="shared" si="56"/>
        <v>10</v>
      </c>
      <c r="U512">
        <f t="shared" si="56"/>
        <v>13</v>
      </c>
      <c r="V512">
        <f t="shared" si="56"/>
        <v>16</v>
      </c>
      <c r="W512">
        <f t="shared" si="56"/>
        <v>8</v>
      </c>
      <c r="X512">
        <f t="shared" si="56"/>
        <v>11</v>
      </c>
      <c r="Y512">
        <f t="shared" si="56"/>
        <v>12</v>
      </c>
      <c r="Z512">
        <f t="shared" si="56"/>
        <v>12</v>
      </c>
      <c r="AA512">
        <f t="shared" si="56"/>
        <v>11</v>
      </c>
      <c r="AB512">
        <f t="shared" si="56"/>
        <v>15</v>
      </c>
      <c r="AC512">
        <f t="shared" si="56"/>
        <v>13</v>
      </c>
      <c r="AD512">
        <f t="shared" si="56"/>
        <v>13</v>
      </c>
      <c r="AE512">
        <f t="shared" si="56"/>
        <v>1</v>
      </c>
      <c r="AF512">
        <f t="shared" si="56"/>
        <v>11</v>
      </c>
      <c r="AG512">
        <f t="shared" si="56"/>
        <v>8</v>
      </c>
      <c r="AH512">
        <f t="shared" si="56"/>
        <v>9</v>
      </c>
      <c r="AI512">
        <f t="shared" si="56"/>
        <v>6</v>
      </c>
      <c r="AJ512">
        <f t="shared" si="56"/>
        <v>8</v>
      </c>
      <c r="AK512">
        <f t="shared" si="56"/>
        <v>14</v>
      </c>
      <c r="AL512">
        <f t="shared" si="56"/>
        <v>2</v>
      </c>
      <c r="AM512">
        <f t="shared" si="56"/>
        <v>8</v>
      </c>
      <c r="AN512">
        <f t="shared" si="56"/>
        <v>13</v>
      </c>
      <c r="AO512">
        <f t="shared" si="56"/>
        <v>6</v>
      </c>
      <c r="AP512">
        <f t="shared" si="56"/>
        <v>5</v>
      </c>
      <c r="AQ512">
        <f t="shared" si="56"/>
        <v>10</v>
      </c>
      <c r="AR512">
        <f t="shared" si="56"/>
        <v>11</v>
      </c>
      <c r="AS512">
        <f t="shared" si="56"/>
        <v>13</v>
      </c>
      <c r="AT512">
        <f t="shared" si="56"/>
        <v>11</v>
      </c>
      <c r="AU512">
        <f t="shared" si="56"/>
        <v>11</v>
      </c>
      <c r="AV512">
        <f t="shared" si="56"/>
        <v>14</v>
      </c>
      <c r="AW512">
        <f t="shared" si="56"/>
        <v>14</v>
      </c>
      <c r="AX512">
        <f t="shared" si="56"/>
        <v>2</v>
      </c>
      <c r="AY512">
        <f t="shared" si="56"/>
        <v>12</v>
      </c>
      <c r="AZ512">
        <f t="shared" si="56"/>
        <v>10</v>
      </c>
      <c r="BA512">
        <f t="shared" si="56"/>
        <v>14</v>
      </c>
      <c r="BB512">
        <f t="shared" si="56"/>
        <v>3</v>
      </c>
      <c r="BC512">
        <f t="shared" si="56"/>
        <v>12</v>
      </c>
      <c r="BD512">
        <f t="shared" si="56"/>
        <v>2</v>
      </c>
      <c r="BE512">
        <f t="shared" si="56"/>
        <v>12</v>
      </c>
      <c r="BF512">
        <f t="shared" si="56"/>
        <v>8</v>
      </c>
      <c r="BG512">
        <v>1000</v>
      </c>
      <c r="BH512">
        <f>modell_2!BG553</f>
        <v>933.8</v>
      </c>
      <c r="BI512">
        <v>2019</v>
      </c>
      <c r="BJ512" s="25">
        <v>3</v>
      </c>
    </row>
    <row r="513" spans="1:62" x14ac:dyDescent="0.3">
      <c r="A513" t="str">
        <f t="shared" si="53"/>
        <v>4_2019</v>
      </c>
      <c r="B513">
        <f t="shared" si="54"/>
        <v>13</v>
      </c>
      <c r="C513">
        <f t="shared" si="56"/>
        <v>11</v>
      </c>
      <c r="D513">
        <f t="shared" si="56"/>
        <v>8</v>
      </c>
      <c r="E513">
        <f t="shared" si="56"/>
        <v>15</v>
      </c>
      <c r="F513">
        <f t="shared" si="56"/>
        <v>13</v>
      </c>
      <c r="G513">
        <f t="shared" si="56"/>
        <v>14</v>
      </c>
      <c r="H513">
        <f t="shared" si="56"/>
        <v>5</v>
      </c>
      <c r="I513">
        <f t="shared" si="56"/>
        <v>6</v>
      </c>
      <c r="J513">
        <f t="shared" si="56"/>
        <v>12</v>
      </c>
      <c r="K513">
        <f t="shared" si="56"/>
        <v>9</v>
      </c>
      <c r="L513">
        <f t="shared" si="56"/>
        <v>3</v>
      </c>
      <c r="M513">
        <f t="shared" si="56"/>
        <v>3</v>
      </c>
      <c r="N513">
        <f t="shared" si="56"/>
        <v>11</v>
      </c>
      <c r="O513">
        <f t="shared" si="56"/>
        <v>12</v>
      </c>
      <c r="P513">
        <f t="shared" si="56"/>
        <v>11</v>
      </c>
      <c r="Q513">
        <f t="shared" si="56"/>
        <v>7</v>
      </c>
      <c r="R513">
        <f t="shared" si="56"/>
        <v>3</v>
      </c>
      <c r="S513">
        <f t="shared" si="56"/>
        <v>9</v>
      </c>
      <c r="T513">
        <f t="shared" si="56"/>
        <v>10</v>
      </c>
      <c r="U513">
        <f t="shared" si="56"/>
        <v>12</v>
      </c>
      <c r="V513">
        <f t="shared" si="56"/>
        <v>15</v>
      </c>
      <c r="W513">
        <f t="shared" si="56"/>
        <v>6</v>
      </c>
      <c r="X513">
        <f t="shared" si="56"/>
        <v>10</v>
      </c>
      <c r="Y513">
        <f t="shared" si="56"/>
        <v>12</v>
      </c>
      <c r="Z513">
        <f t="shared" si="56"/>
        <v>12</v>
      </c>
      <c r="AA513">
        <f t="shared" si="56"/>
        <v>9</v>
      </c>
      <c r="AB513">
        <f t="shared" si="56"/>
        <v>10</v>
      </c>
      <c r="AC513">
        <f t="shared" si="56"/>
        <v>12</v>
      </c>
      <c r="AD513">
        <f t="shared" si="56"/>
        <v>14</v>
      </c>
      <c r="AE513">
        <f t="shared" si="56"/>
        <v>2</v>
      </c>
      <c r="AF513">
        <f t="shared" si="56"/>
        <v>11</v>
      </c>
      <c r="AG513">
        <f t="shared" si="56"/>
        <v>9</v>
      </c>
      <c r="AH513">
        <f t="shared" si="56"/>
        <v>10</v>
      </c>
      <c r="AI513">
        <f t="shared" si="56"/>
        <v>6</v>
      </c>
      <c r="AJ513">
        <f t="shared" si="56"/>
        <v>8</v>
      </c>
      <c r="AK513">
        <f t="shared" si="56"/>
        <v>11</v>
      </c>
      <c r="AL513">
        <f t="shared" si="56"/>
        <v>1</v>
      </c>
      <c r="AM513">
        <f t="shared" si="56"/>
        <v>6</v>
      </c>
      <c r="AN513">
        <f t="shared" si="56"/>
        <v>7</v>
      </c>
      <c r="AO513">
        <f t="shared" si="56"/>
        <v>6</v>
      </c>
      <c r="AP513">
        <f t="shared" si="56"/>
        <v>4</v>
      </c>
      <c r="AQ513">
        <f t="shared" si="56"/>
        <v>10</v>
      </c>
      <c r="AR513">
        <f t="shared" si="56"/>
        <v>11</v>
      </c>
      <c r="AS513">
        <f t="shared" si="56"/>
        <v>12</v>
      </c>
      <c r="AT513">
        <f t="shared" si="56"/>
        <v>11</v>
      </c>
      <c r="AU513">
        <f t="shared" si="56"/>
        <v>12</v>
      </c>
      <c r="AV513">
        <f t="shared" si="56"/>
        <v>13</v>
      </c>
      <c r="AW513">
        <f t="shared" si="56"/>
        <v>12</v>
      </c>
      <c r="AX513">
        <f t="shared" si="56"/>
        <v>2</v>
      </c>
      <c r="AY513">
        <f t="shared" si="56"/>
        <v>11</v>
      </c>
      <c r="AZ513">
        <f t="shared" si="56"/>
        <v>11</v>
      </c>
      <c r="BA513">
        <f t="shared" si="56"/>
        <v>14</v>
      </c>
      <c r="BB513">
        <f t="shared" si="56"/>
        <v>3</v>
      </c>
      <c r="BC513">
        <f t="shared" si="56"/>
        <v>12</v>
      </c>
      <c r="BD513">
        <f t="shared" si="56"/>
        <v>3</v>
      </c>
      <c r="BE513">
        <f t="shared" si="56"/>
        <v>12</v>
      </c>
      <c r="BF513">
        <f t="shared" si="56"/>
        <v>9</v>
      </c>
      <c r="BG513">
        <v>1000</v>
      </c>
      <c r="BH513">
        <f>modell_2!BG554</f>
        <v>985.9</v>
      </c>
      <c r="BI513">
        <v>2019</v>
      </c>
      <c r="BJ513" s="25">
        <v>4</v>
      </c>
    </row>
    <row r="514" spans="1:62" x14ac:dyDescent="0.3">
      <c r="A514" t="str">
        <f t="shared" si="53"/>
        <v>5_2019</v>
      </c>
      <c r="B514">
        <f t="shared" si="54"/>
        <v>7</v>
      </c>
      <c r="C514">
        <f t="shared" si="56"/>
        <v>10</v>
      </c>
      <c r="D514">
        <f t="shared" si="56"/>
        <v>3</v>
      </c>
      <c r="E514">
        <f t="shared" si="56"/>
        <v>7</v>
      </c>
      <c r="F514">
        <f t="shared" si="56"/>
        <v>1</v>
      </c>
      <c r="G514">
        <f t="shared" si="56"/>
        <v>5</v>
      </c>
      <c r="H514">
        <f t="shared" si="56"/>
        <v>3</v>
      </c>
      <c r="I514">
        <f t="shared" si="56"/>
        <v>1</v>
      </c>
      <c r="J514">
        <f t="shared" si="56"/>
        <v>1</v>
      </c>
      <c r="K514">
        <f t="shared" si="56"/>
        <v>1</v>
      </c>
      <c r="L514">
        <f t="shared" si="56"/>
        <v>1</v>
      </c>
      <c r="M514">
        <f t="shared" si="56"/>
        <v>1</v>
      </c>
      <c r="N514">
        <f t="shared" si="56"/>
        <v>11</v>
      </c>
      <c r="O514">
        <f t="shared" si="56"/>
        <v>6</v>
      </c>
      <c r="P514">
        <f t="shared" si="56"/>
        <v>5</v>
      </c>
      <c r="Q514">
        <f t="shared" si="56"/>
        <v>5</v>
      </c>
      <c r="R514">
        <f t="shared" si="56"/>
        <v>1</v>
      </c>
      <c r="S514">
        <f t="shared" si="56"/>
        <v>3</v>
      </c>
      <c r="T514">
        <f t="shared" si="56"/>
        <v>9</v>
      </c>
      <c r="U514">
        <f t="shared" si="56"/>
        <v>7</v>
      </c>
      <c r="V514">
        <f t="shared" si="56"/>
        <v>7</v>
      </c>
      <c r="W514">
        <f t="shared" si="56"/>
        <v>1</v>
      </c>
      <c r="X514">
        <f t="shared" si="56"/>
        <v>3</v>
      </c>
      <c r="Y514">
        <f t="shared" si="56"/>
        <v>6</v>
      </c>
      <c r="Z514">
        <f t="shared" si="56"/>
        <v>1</v>
      </c>
      <c r="AA514">
        <f t="shared" si="56"/>
        <v>1</v>
      </c>
      <c r="AB514">
        <f t="shared" si="56"/>
        <v>1</v>
      </c>
      <c r="AC514">
        <f t="shared" si="56"/>
        <v>1</v>
      </c>
      <c r="AD514">
        <f t="shared" si="56"/>
        <v>15</v>
      </c>
      <c r="AE514">
        <f t="shared" si="56"/>
        <v>1</v>
      </c>
      <c r="AF514">
        <f t="shared" si="56"/>
        <v>10</v>
      </c>
      <c r="AG514">
        <f t="shared" si="56"/>
        <v>8</v>
      </c>
      <c r="AH514">
        <f t="shared" si="56"/>
        <v>3</v>
      </c>
      <c r="AI514">
        <f t="shared" si="56"/>
        <v>1</v>
      </c>
      <c r="AJ514">
        <f t="shared" si="56"/>
        <v>7</v>
      </c>
      <c r="AK514">
        <f t="shared" si="56"/>
        <v>1</v>
      </c>
      <c r="AL514">
        <f t="shared" si="56"/>
        <v>1</v>
      </c>
      <c r="AM514">
        <f t="shared" si="56"/>
        <v>8</v>
      </c>
      <c r="AN514">
        <f t="shared" si="56"/>
        <v>11</v>
      </c>
      <c r="AO514">
        <f t="shared" si="56"/>
        <v>3</v>
      </c>
      <c r="AP514">
        <f t="shared" si="56"/>
        <v>6</v>
      </c>
      <c r="AQ514">
        <f t="shared" si="56"/>
        <v>10</v>
      </c>
      <c r="AR514">
        <f t="shared" si="56"/>
        <v>8</v>
      </c>
      <c r="AS514">
        <f t="shared" si="56"/>
        <v>13</v>
      </c>
      <c r="AT514">
        <f t="shared" si="56"/>
        <v>11</v>
      </c>
      <c r="AU514">
        <f t="shared" si="56"/>
        <v>11</v>
      </c>
      <c r="AV514">
        <f t="shared" si="56"/>
        <v>2</v>
      </c>
      <c r="AW514">
        <f t="shared" si="56"/>
        <v>1</v>
      </c>
      <c r="AX514">
        <f t="shared" si="56"/>
        <v>6</v>
      </c>
      <c r="AY514">
        <f t="shared" si="56"/>
        <v>10</v>
      </c>
      <c r="AZ514">
        <f t="shared" si="56"/>
        <v>12</v>
      </c>
      <c r="BA514">
        <f t="shared" si="56"/>
        <v>5</v>
      </c>
      <c r="BB514">
        <f t="shared" si="56"/>
        <v>2</v>
      </c>
      <c r="BC514">
        <f t="shared" si="56"/>
        <v>8</v>
      </c>
      <c r="BD514">
        <f t="shared" si="56"/>
        <v>1</v>
      </c>
      <c r="BE514">
        <f t="shared" si="56"/>
        <v>12</v>
      </c>
      <c r="BF514">
        <f t="shared" si="56"/>
        <v>9</v>
      </c>
      <c r="BG514">
        <v>1000</v>
      </c>
      <c r="BH514">
        <f>modell_2!BG555</f>
        <v>1168.2</v>
      </c>
      <c r="BI514">
        <v>2019</v>
      </c>
      <c r="BJ514" s="25">
        <v>5</v>
      </c>
    </row>
    <row r="515" spans="1:62" x14ac:dyDescent="0.3">
      <c r="A515" t="str">
        <f t="shared" si="53"/>
        <v>6_2019</v>
      </c>
      <c r="B515">
        <f t="shared" si="54"/>
        <v>8</v>
      </c>
      <c r="C515">
        <f t="shared" si="56"/>
        <v>12</v>
      </c>
      <c r="D515">
        <f t="shared" si="56"/>
        <v>1</v>
      </c>
      <c r="E515">
        <f t="shared" si="56"/>
        <v>12</v>
      </c>
      <c r="F515">
        <f t="shared" si="56"/>
        <v>5</v>
      </c>
      <c r="G515">
        <f t="shared" si="56"/>
        <v>9</v>
      </c>
      <c r="H515">
        <f t="shared" si="56"/>
        <v>4</v>
      </c>
      <c r="I515">
        <f t="shared" si="56"/>
        <v>1</v>
      </c>
      <c r="J515">
        <f t="shared" si="56"/>
        <v>10</v>
      </c>
      <c r="K515">
        <f t="shared" si="56"/>
        <v>6</v>
      </c>
      <c r="L515">
        <f t="shared" si="56"/>
        <v>1</v>
      </c>
      <c r="M515">
        <f t="shared" si="56"/>
        <v>1</v>
      </c>
      <c r="N515">
        <f t="shared" si="56"/>
        <v>1</v>
      </c>
      <c r="O515">
        <f t="shared" si="56"/>
        <v>10</v>
      </c>
      <c r="P515">
        <f t="shared" si="56"/>
        <v>9</v>
      </c>
      <c r="Q515">
        <f t="shared" si="56"/>
        <v>4</v>
      </c>
      <c r="R515">
        <f t="shared" si="56"/>
        <v>1</v>
      </c>
      <c r="S515">
        <f t="shared" si="56"/>
        <v>9</v>
      </c>
      <c r="T515">
        <f t="shared" si="56"/>
        <v>9</v>
      </c>
      <c r="U515">
        <f t="shared" si="56"/>
        <v>12</v>
      </c>
      <c r="V515">
        <f t="shared" si="56"/>
        <v>16</v>
      </c>
      <c r="W515">
        <f t="shared" si="56"/>
        <v>1</v>
      </c>
      <c r="X515">
        <f t="shared" si="56"/>
        <v>5</v>
      </c>
      <c r="Y515">
        <f t="shared" si="56"/>
        <v>6</v>
      </c>
      <c r="Z515">
        <f t="shared" si="56"/>
        <v>6</v>
      </c>
      <c r="AA515">
        <f t="shared" si="56"/>
        <v>8</v>
      </c>
      <c r="AB515">
        <f t="shared" si="56"/>
        <v>3</v>
      </c>
      <c r="AC515">
        <f t="shared" si="56"/>
        <v>3</v>
      </c>
      <c r="AD515">
        <f t="shared" si="56"/>
        <v>11</v>
      </c>
      <c r="AE515">
        <f t="shared" si="56"/>
        <v>1</v>
      </c>
      <c r="AF515">
        <f t="shared" si="56"/>
        <v>9</v>
      </c>
      <c r="AG515">
        <f t="shared" si="56"/>
        <v>8</v>
      </c>
      <c r="AH515">
        <f t="shared" si="56"/>
        <v>10</v>
      </c>
      <c r="AI515">
        <f t="shared" si="56"/>
        <v>5</v>
      </c>
      <c r="AJ515">
        <f t="shared" ref="C515:BF520" si="57">INT(AJ200/20)+1</f>
        <v>8</v>
      </c>
      <c r="AK515">
        <f t="shared" si="57"/>
        <v>5</v>
      </c>
      <c r="AL515">
        <f t="shared" si="57"/>
        <v>1</v>
      </c>
      <c r="AM515">
        <f t="shared" si="57"/>
        <v>7</v>
      </c>
      <c r="AN515">
        <f t="shared" si="57"/>
        <v>10</v>
      </c>
      <c r="AO515">
        <f t="shared" si="57"/>
        <v>2</v>
      </c>
      <c r="AP515">
        <f t="shared" si="57"/>
        <v>6</v>
      </c>
      <c r="AQ515">
        <f t="shared" si="57"/>
        <v>10</v>
      </c>
      <c r="AR515">
        <f t="shared" si="57"/>
        <v>5</v>
      </c>
      <c r="AS515">
        <f t="shared" si="57"/>
        <v>13</v>
      </c>
      <c r="AT515">
        <f t="shared" si="57"/>
        <v>11</v>
      </c>
      <c r="AU515">
        <f t="shared" si="57"/>
        <v>12</v>
      </c>
      <c r="AV515">
        <f t="shared" si="57"/>
        <v>13</v>
      </c>
      <c r="AW515">
        <f t="shared" si="57"/>
        <v>14</v>
      </c>
      <c r="AX515">
        <f t="shared" si="57"/>
        <v>6</v>
      </c>
      <c r="AY515">
        <f t="shared" si="57"/>
        <v>11</v>
      </c>
      <c r="AZ515">
        <f t="shared" si="57"/>
        <v>12</v>
      </c>
      <c r="BA515">
        <f t="shared" si="57"/>
        <v>6</v>
      </c>
      <c r="BB515">
        <f t="shared" si="57"/>
        <v>3</v>
      </c>
      <c r="BC515">
        <f t="shared" si="57"/>
        <v>6</v>
      </c>
      <c r="BD515">
        <f t="shared" si="57"/>
        <v>2</v>
      </c>
      <c r="BE515">
        <f t="shared" si="57"/>
        <v>11</v>
      </c>
      <c r="BF515">
        <f t="shared" si="57"/>
        <v>9</v>
      </c>
      <c r="BG515">
        <v>1000</v>
      </c>
      <c r="BH515">
        <f>modell_2!BG556</f>
        <v>1065.7</v>
      </c>
      <c r="BI515">
        <v>2019</v>
      </c>
      <c r="BJ515" s="25">
        <v>6</v>
      </c>
    </row>
    <row r="516" spans="1:62" x14ac:dyDescent="0.3">
      <c r="A516" t="str">
        <f t="shared" si="53"/>
        <v>7_2019</v>
      </c>
      <c r="B516">
        <f t="shared" si="54"/>
        <v>6</v>
      </c>
      <c r="C516">
        <f t="shared" si="57"/>
        <v>12</v>
      </c>
      <c r="D516">
        <f t="shared" si="57"/>
        <v>8</v>
      </c>
      <c r="E516">
        <f t="shared" si="57"/>
        <v>12</v>
      </c>
      <c r="F516">
        <f t="shared" si="57"/>
        <v>15</v>
      </c>
      <c r="G516">
        <f t="shared" si="57"/>
        <v>14</v>
      </c>
      <c r="H516">
        <f t="shared" si="57"/>
        <v>7</v>
      </c>
      <c r="I516">
        <f t="shared" si="57"/>
        <v>6</v>
      </c>
      <c r="J516">
        <f t="shared" si="57"/>
        <v>13</v>
      </c>
      <c r="K516">
        <f t="shared" si="57"/>
        <v>12</v>
      </c>
      <c r="L516">
        <f t="shared" si="57"/>
        <v>4</v>
      </c>
      <c r="M516">
        <f t="shared" si="57"/>
        <v>4</v>
      </c>
      <c r="N516">
        <f t="shared" si="57"/>
        <v>11</v>
      </c>
      <c r="O516">
        <f t="shared" si="57"/>
        <v>13</v>
      </c>
      <c r="P516">
        <f t="shared" si="57"/>
        <v>11</v>
      </c>
      <c r="Q516">
        <f t="shared" si="57"/>
        <v>9</v>
      </c>
      <c r="R516">
        <f t="shared" si="57"/>
        <v>6</v>
      </c>
      <c r="S516">
        <f t="shared" si="57"/>
        <v>12</v>
      </c>
      <c r="T516">
        <f t="shared" si="57"/>
        <v>10</v>
      </c>
      <c r="U516">
        <f t="shared" si="57"/>
        <v>12</v>
      </c>
      <c r="V516">
        <f t="shared" si="57"/>
        <v>16</v>
      </c>
      <c r="W516">
        <f t="shared" si="57"/>
        <v>8</v>
      </c>
      <c r="X516">
        <f t="shared" si="57"/>
        <v>11</v>
      </c>
      <c r="Y516">
        <f t="shared" si="57"/>
        <v>8</v>
      </c>
      <c r="Z516">
        <f t="shared" si="57"/>
        <v>13</v>
      </c>
      <c r="AA516">
        <f t="shared" si="57"/>
        <v>11</v>
      </c>
      <c r="AB516">
        <f t="shared" si="57"/>
        <v>14</v>
      </c>
      <c r="AC516">
        <f t="shared" si="57"/>
        <v>12</v>
      </c>
      <c r="AD516">
        <f t="shared" si="57"/>
        <v>9</v>
      </c>
      <c r="AE516">
        <f t="shared" si="57"/>
        <v>2</v>
      </c>
      <c r="AF516">
        <f t="shared" si="57"/>
        <v>10</v>
      </c>
      <c r="AG516">
        <f t="shared" si="57"/>
        <v>8</v>
      </c>
      <c r="AH516">
        <f t="shared" si="57"/>
        <v>9</v>
      </c>
      <c r="AI516">
        <f t="shared" si="57"/>
        <v>7</v>
      </c>
      <c r="AJ516">
        <f t="shared" si="57"/>
        <v>7</v>
      </c>
      <c r="AK516">
        <f t="shared" si="57"/>
        <v>13</v>
      </c>
      <c r="AL516">
        <f t="shared" si="57"/>
        <v>1</v>
      </c>
      <c r="AM516">
        <f t="shared" si="57"/>
        <v>8</v>
      </c>
      <c r="AN516">
        <f t="shared" si="57"/>
        <v>12</v>
      </c>
      <c r="AO516">
        <f t="shared" si="57"/>
        <v>4</v>
      </c>
      <c r="AP516">
        <f t="shared" si="57"/>
        <v>5</v>
      </c>
      <c r="AQ516">
        <f t="shared" si="57"/>
        <v>10</v>
      </c>
      <c r="AR516">
        <f t="shared" si="57"/>
        <v>9</v>
      </c>
      <c r="AS516">
        <f t="shared" si="57"/>
        <v>13</v>
      </c>
      <c r="AT516">
        <f t="shared" si="57"/>
        <v>10</v>
      </c>
      <c r="AU516">
        <f t="shared" si="57"/>
        <v>11</v>
      </c>
      <c r="AV516">
        <f t="shared" si="57"/>
        <v>13</v>
      </c>
      <c r="AW516">
        <f t="shared" si="57"/>
        <v>12</v>
      </c>
      <c r="AX516">
        <f t="shared" si="57"/>
        <v>6</v>
      </c>
      <c r="AY516">
        <f t="shared" si="57"/>
        <v>12</v>
      </c>
      <c r="AZ516">
        <f t="shared" si="57"/>
        <v>8</v>
      </c>
      <c r="BA516">
        <f t="shared" si="57"/>
        <v>8</v>
      </c>
      <c r="BB516">
        <f t="shared" si="57"/>
        <v>3</v>
      </c>
      <c r="BC516">
        <f t="shared" si="57"/>
        <v>3</v>
      </c>
      <c r="BD516">
        <f t="shared" si="57"/>
        <v>3</v>
      </c>
      <c r="BE516">
        <f t="shared" si="57"/>
        <v>11</v>
      </c>
      <c r="BF516">
        <f t="shared" si="57"/>
        <v>8</v>
      </c>
      <c r="BG516">
        <v>1000</v>
      </c>
      <c r="BH516">
        <f>modell_2!BG557</f>
        <v>979</v>
      </c>
      <c r="BI516">
        <v>2019</v>
      </c>
      <c r="BJ516" s="25">
        <v>7</v>
      </c>
    </row>
    <row r="517" spans="1:62" x14ac:dyDescent="0.3">
      <c r="A517" t="str">
        <f t="shared" si="53"/>
        <v>8_2019</v>
      </c>
      <c r="B517">
        <f t="shared" si="54"/>
        <v>10</v>
      </c>
      <c r="C517">
        <f t="shared" si="57"/>
        <v>12</v>
      </c>
      <c r="D517">
        <f t="shared" si="57"/>
        <v>7</v>
      </c>
      <c r="E517">
        <f t="shared" si="57"/>
        <v>16</v>
      </c>
      <c r="F517">
        <f t="shared" si="57"/>
        <v>15</v>
      </c>
      <c r="G517">
        <f t="shared" si="57"/>
        <v>15</v>
      </c>
      <c r="H517">
        <f t="shared" si="57"/>
        <v>7</v>
      </c>
      <c r="I517">
        <f t="shared" si="57"/>
        <v>8</v>
      </c>
      <c r="J517">
        <f t="shared" si="57"/>
        <v>13</v>
      </c>
      <c r="K517">
        <f t="shared" si="57"/>
        <v>11</v>
      </c>
      <c r="L517">
        <f t="shared" si="57"/>
        <v>2</v>
      </c>
      <c r="M517">
        <f t="shared" si="57"/>
        <v>4</v>
      </c>
      <c r="N517">
        <f t="shared" si="57"/>
        <v>11</v>
      </c>
      <c r="O517">
        <f t="shared" si="57"/>
        <v>13</v>
      </c>
      <c r="P517">
        <f t="shared" si="57"/>
        <v>12</v>
      </c>
      <c r="Q517">
        <f t="shared" si="57"/>
        <v>9</v>
      </c>
      <c r="R517">
        <f t="shared" si="57"/>
        <v>3</v>
      </c>
      <c r="S517">
        <f t="shared" si="57"/>
        <v>5</v>
      </c>
      <c r="T517">
        <f t="shared" si="57"/>
        <v>10</v>
      </c>
      <c r="U517">
        <f t="shared" si="57"/>
        <v>12</v>
      </c>
      <c r="V517">
        <f t="shared" si="57"/>
        <v>16</v>
      </c>
      <c r="W517">
        <f t="shared" si="57"/>
        <v>8</v>
      </c>
      <c r="X517">
        <f t="shared" si="57"/>
        <v>8</v>
      </c>
      <c r="Y517">
        <f t="shared" si="57"/>
        <v>11</v>
      </c>
      <c r="Z517">
        <f t="shared" si="57"/>
        <v>12</v>
      </c>
      <c r="AA517">
        <f t="shared" si="57"/>
        <v>11</v>
      </c>
      <c r="AB517">
        <f t="shared" si="57"/>
        <v>15</v>
      </c>
      <c r="AC517">
        <f t="shared" si="57"/>
        <v>13</v>
      </c>
      <c r="AD517">
        <f t="shared" si="57"/>
        <v>8</v>
      </c>
      <c r="AE517">
        <f t="shared" si="57"/>
        <v>2</v>
      </c>
      <c r="AF517">
        <f t="shared" si="57"/>
        <v>10</v>
      </c>
      <c r="AG517">
        <f t="shared" si="57"/>
        <v>7</v>
      </c>
      <c r="AH517">
        <f t="shared" si="57"/>
        <v>9</v>
      </c>
      <c r="AI517">
        <f t="shared" si="57"/>
        <v>7</v>
      </c>
      <c r="AJ517">
        <f t="shared" si="57"/>
        <v>1</v>
      </c>
      <c r="AK517">
        <f t="shared" si="57"/>
        <v>14</v>
      </c>
      <c r="AL517">
        <f t="shared" si="57"/>
        <v>1</v>
      </c>
      <c r="AM517">
        <f t="shared" si="57"/>
        <v>7</v>
      </c>
      <c r="AN517">
        <f t="shared" si="57"/>
        <v>12</v>
      </c>
      <c r="AO517">
        <f t="shared" si="57"/>
        <v>4</v>
      </c>
      <c r="AP517">
        <f t="shared" si="57"/>
        <v>4</v>
      </c>
      <c r="AQ517">
        <f t="shared" si="57"/>
        <v>10</v>
      </c>
      <c r="AR517">
        <f t="shared" si="57"/>
        <v>9</v>
      </c>
      <c r="AS517">
        <f t="shared" si="57"/>
        <v>12</v>
      </c>
      <c r="AT517">
        <f t="shared" si="57"/>
        <v>11</v>
      </c>
      <c r="AU517">
        <f t="shared" si="57"/>
        <v>11</v>
      </c>
      <c r="AV517">
        <f t="shared" si="57"/>
        <v>14</v>
      </c>
      <c r="AW517">
        <f t="shared" si="57"/>
        <v>12</v>
      </c>
      <c r="AX517">
        <f t="shared" si="57"/>
        <v>12</v>
      </c>
      <c r="AY517">
        <f t="shared" si="57"/>
        <v>11</v>
      </c>
      <c r="AZ517">
        <f t="shared" si="57"/>
        <v>12</v>
      </c>
      <c r="BA517">
        <f t="shared" si="57"/>
        <v>12</v>
      </c>
      <c r="BB517">
        <f t="shared" si="57"/>
        <v>1</v>
      </c>
      <c r="BC517">
        <f t="shared" si="57"/>
        <v>8</v>
      </c>
      <c r="BD517">
        <f t="shared" si="57"/>
        <v>3</v>
      </c>
      <c r="BE517">
        <f t="shared" si="57"/>
        <v>11</v>
      </c>
      <c r="BF517">
        <f t="shared" si="57"/>
        <v>9</v>
      </c>
      <c r="BG517">
        <v>1000</v>
      </c>
      <c r="BH517">
        <f>modell_2!BG558</f>
        <v>990.6</v>
      </c>
      <c r="BI517">
        <v>2019</v>
      </c>
      <c r="BJ517" s="25">
        <v>8</v>
      </c>
    </row>
    <row r="518" spans="1:62" x14ac:dyDescent="0.3">
      <c r="A518" t="str">
        <f t="shared" si="53"/>
        <v>9_2019</v>
      </c>
      <c r="B518">
        <f t="shared" si="54"/>
        <v>12</v>
      </c>
      <c r="C518">
        <f t="shared" si="57"/>
        <v>12</v>
      </c>
      <c r="D518">
        <f t="shared" si="57"/>
        <v>8</v>
      </c>
      <c r="E518">
        <f t="shared" si="57"/>
        <v>16</v>
      </c>
      <c r="F518">
        <f t="shared" si="57"/>
        <v>15</v>
      </c>
      <c r="G518">
        <f t="shared" si="57"/>
        <v>14</v>
      </c>
      <c r="H518">
        <f t="shared" si="57"/>
        <v>4</v>
      </c>
      <c r="I518">
        <f t="shared" si="57"/>
        <v>8</v>
      </c>
      <c r="J518">
        <f t="shared" si="57"/>
        <v>13</v>
      </c>
      <c r="K518">
        <f t="shared" si="57"/>
        <v>12</v>
      </c>
      <c r="L518">
        <f t="shared" si="57"/>
        <v>4</v>
      </c>
      <c r="M518">
        <f t="shared" si="57"/>
        <v>4</v>
      </c>
      <c r="N518">
        <f t="shared" si="57"/>
        <v>11</v>
      </c>
      <c r="O518">
        <f t="shared" si="57"/>
        <v>12</v>
      </c>
      <c r="P518">
        <f t="shared" si="57"/>
        <v>12</v>
      </c>
      <c r="Q518">
        <f t="shared" si="57"/>
        <v>9</v>
      </c>
      <c r="R518">
        <f t="shared" si="57"/>
        <v>6</v>
      </c>
      <c r="S518">
        <f t="shared" si="57"/>
        <v>11</v>
      </c>
      <c r="T518">
        <f t="shared" si="57"/>
        <v>9</v>
      </c>
      <c r="U518">
        <f t="shared" si="57"/>
        <v>13</v>
      </c>
      <c r="V518">
        <f t="shared" si="57"/>
        <v>16</v>
      </c>
      <c r="W518">
        <f t="shared" si="57"/>
        <v>8</v>
      </c>
      <c r="X518">
        <f t="shared" si="57"/>
        <v>1</v>
      </c>
      <c r="Y518">
        <f t="shared" si="57"/>
        <v>5</v>
      </c>
      <c r="Z518">
        <f t="shared" si="57"/>
        <v>11</v>
      </c>
      <c r="AA518">
        <f t="shared" si="57"/>
        <v>10</v>
      </c>
      <c r="AB518">
        <f t="shared" si="57"/>
        <v>15</v>
      </c>
      <c r="AC518">
        <f t="shared" si="57"/>
        <v>12</v>
      </c>
      <c r="AD518">
        <f t="shared" si="57"/>
        <v>13</v>
      </c>
      <c r="AE518">
        <f t="shared" si="57"/>
        <v>2</v>
      </c>
      <c r="AF518">
        <f t="shared" si="57"/>
        <v>10</v>
      </c>
      <c r="AG518">
        <f t="shared" si="57"/>
        <v>7</v>
      </c>
      <c r="AH518">
        <f t="shared" si="57"/>
        <v>9</v>
      </c>
      <c r="AI518">
        <f t="shared" si="57"/>
        <v>7</v>
      </c>
      <c r="AJ518">
        <f t="shared" si="57"/>
        <v>7</v>
      </c>
      <c r="AK518">
        <f t="shared" si="57"/>
        <v>14</v>
      </c>
      <c r="AL518">
        <f t="shared" si="57"/>
        <v>2</v>
      </c>
      <c r="AM518">
        <f t="shared" si="57"/>
        <v>6</v>
      </c>
      <c r="AN518">
        <f t="shared" si="57"/>
        <v>11</v>
      </c>
      <c r="AO518">
        <f t="shared" si="57"/>
        <v>6</v>
      </c>
      <c r="AP518">
        <f t="shared" si="57"/>
        <v>5</v>
      </c>
      <c r="AQ518">
        <f t="shared" si="57"/>
        <v>10</v>
      </c>
      <c r="AR518">
        <f t="shared" si="57"/>
        <v>11</v>
      </c>
      <c r="AS518">
        <f t="shared" si="57"/>
        <v>12</v>
      </c>
      <c r="AT518">
        <f t="shared" si="57"/>
        <v>11</v>
      </c>
      <c r="AU518">
        <f t="shared" si="57"/>
        <v>10</v>
      </c>
      <c r="AV518">
        <f t="shared" si="57"/>
        <v>13</v>
      </c>
      <c r="AW518">
        <f t="shared" si="57"/>
        <v>13</v>
      </c>
      <c r="AX518">
        <f t="shared" si="57"/>
        <v>14</v>
      </c>
      <c r="AY518">
        <f t="shared" si="57"/>
        <v>10</v>
      </c>
      <c r="AZ518">
        <f t="shared" si="57"/>
        <v>12</v>
      </c>
      <c r="BA518">
        <f t="shared" si="57"/>
        <v>8</v>
      </c>
      <c r="BB518">
        <f t="shared" si="57"/>
        <v>3</v>
      </c>
      <c r="BC518">
        <f t="shared" si="57"/>
        <v>11</v>
      </c>
      <c r="BD518">
        <f t="shared" si="57"/>
        <v>1</v>
      </c>
      <c r="BE518">
        <f t="shared" si="57"/>
        <v>8</v>
      </c>
      <c r="BF518">
        <f t="shared" si="57"/>
        <v>9</v>
      </c>
      <c r="BG518">
        <v>1000</v>
      </c>
      <c r="BH518">
        <f>modell_2!BG559</f>
        <v>999.5</v>
      </c>
      <c r="BI518">
        <v>2019</v>
      </c>
      <c r="BJ518" s="25">
        <v>9</v>
      </c>
    </row>
    <row r="519" spans="1:62" x14ac:dyDescent="0.3">
      <c r="A519" t="str">
        <f t="shared" si="53"/>
        <v>10_2019</v>
      </c>
      <c r="B519">
        <f t="shared" si="54"/>
        <v>13</v>
      </c>
      <c r="C519">
        <f t="shared" si="57"/>
        <v>11</v>
      </c>
      <c r="D519">
        <f t="shared" si="57"/>
        <v>4</v>
      </c>
      <c r="E519">
        <f t="shared" si="57"/>
        <v>15</v>
      </c>
      <c r="F519">
        <f t="shared" si="57"/>
        <v>14</v>
      </c>
      <c r="G519">
        <f t="shared" si="57"/>
        <v>12</v>
      </c>
      <c r="H519">
        <f t="shared" si="57"/>
        <v>6</v>
      </c>
      <c r="I519">
        <f t="shared" si="57"/>
        <v>6</v>
      </c>
      <c r="J519">
        <f t="shared" si="57"/>
        <v>12</v>
      </c>
      <c r="K519">
        <f t="shared" si="57"/>
        <v>9</v>
      </c>
      <c r="L519">
        <f t="shared" si="57"/>
        <v>2</v>
      </c>
      <c r="M519">
        <f t="shared" si="57"/>
        <v>4</v>
      </c>
      <c r="N519">
        <f t="shared" si="57"/>
        <v>11</v>
      </c>
      <c r="O519">
        <f t="shared" si="57"/>
        <v>12</v>
      </c>
      <c r="P519">
        <f t="shared" si="57"/>
        <v>11</v>
      </c>
      <c r="Q519">
        <f t="shared" si="57"/>
        <v>8</v>
      </c>
      <c r="R519">
        <f t="shared" si="57"/>
        <v>4</v>
      </c>
      <c r="S519">
        <f t="shared" si="57"/>
        <v>10</v>
      </c>
      <c r="T519">
        <f t="shared" si="57"/>
        <v>10</v>
      </c>
      <c r="U519">
        <f t="shared" si="57"/>
        <v>12</v>
      </c>
      <c r="V519">
        <f t="shared" si="57"/>
        <v>15</v>
      </c>
      <c r="W519">
        <f t="shared" si="57"/>
        <v>8</v>
      </c>
      <c r="X519">
        <f t="shared" si="57"/>
        <v>11</v>
      </c>
      <c r="Y519">
        <f t="shared" si="57"/>
        <v>12</v>
      </c>
      <c r="Z519">
        <f t="shared" si="57"/>
        <v>13</v>
      </c>
      <c r="AA519">
        <f t="shared" si="57"/>
        <v>11</v>
      </c>
      <c r="AB519">
        <f t="shared" si="57"/>
        <v>13</v>
      </c>
      <c r="AC519">
        <f t="shared" si="57"/>
        <v>12</v>
      </c>
      <c r="AD519">
        <f t="shared" si="57"/>
        <v>14</v>
      </c>
      <c r="AE519">
        <f t="shared" si="57"/>
        <v>2</v>
      </c>
      <c r="AF519">
        <f t="shared" si="57"/>
        <v>11</v>
      </c>
      <c r="AG519">
        <f t="shared" si="57"/>
        <v>8</v>
      </c>
      <c r="AH519">
        <f t="shared" si="57"/>
        <v>9</v>
      </c>
      <c r="AI519">
        <f t="shared" si="57"/>
        <v>7</v>
      </c>
      <c r="AJ519">
        <f t="shared" si="57"/>
        <v>8</v>
      </c>
      <c r="AK519">
        <f t="shared" si="57"/>
        <v>12</v>
      </c>
      <c r="AL519">
        <f t="shared" si="57"/>
        <v>2</v>
      </c>
      <c r="AM519">
        <f t="shared" si="57"/>
        <v>5</v>
      </c>
      <c r="AN519">
        <f t="shared" si="57"/>
        <v>13</v>
      </c>
      <c r="AO519">
        <f t="shared" si="57"/>
        <v>6</v>
      </c>
      <c r="AP519">
        <f t="shared" si="57"/>
        <v>5</v>
      </c>
      <c r="AQ519">
        <f t="shared" si="57"/>
        <v>10</v>
      </c>
      <c r="AR519">
        <f t="shared" si="57"/>
        <v>11</v>
      </c>
      <c r="AS519">
        <f t="shared" si="57"/>
        <v>13</v>
      </c>
      <c r="AT519">
        <f t="shared" si="57"/>
        <v>11</v>
      </c>
      <c r="AU519">
        <f t="shared" si="57"/>
        <v>10</v>
      </c>
      <c r="AV519">
        <f t="shared" si="57"/>
        <v>13</v>
      </c>
      <c r="AW519">
        <f t="shared" si="57"/>
        <v>13</v>
      </c>
      <c r="AX519">
        <f t="shared" si="57"/>
        <v>6</v>
      </c>
      <c r="AY519">
        <f t="shared" si="57"/>
        <v>12</v>
      </c>
      <c r="AZ519">
        <f t="shared" si="57"/>
        <v>12</v>
      </c>
      <c r="BA519">
        <f t="shared" si="57"/>
        <v>15</v>
      </c>
      <c r="BB519">
        <f t="shared" si="57"/>
        <v>2</v>
      </c>
      <c r="BC519">
        <f t="shared" si="57"/>
        <v>12</v>
      </c>
      <c r="BD519">
        <f t="shared" si="57"/>
        <v>3</v>
      </c>
      <c r="BE519">
        <f t="shared" si="57"/>
        <v>12</v>
      </c>
      <c r="BF519">
        <f t="shared" si="57"/>
        <v>8</v>
      </c>
      <c r="BG519">
        <v>1000</v>
      </c>
      <c r="BH519">
        <f>modell_2!BG560</f>
        <v>983.2</v>
      </c>
      <c r="BI519">
        <v>2019</v>
      </c>
      <c r="BJ519" s="25">
        <v>10</v>
      </c>
    </row>
    <row r="520" spans="1:62" x14ac:dyDescent="0.3">
      <c r="A520" t="str">
        <f t="shared" si="53"/>
        <v>11_2019</v>
      </c>
      <c r="B520">
        <f t="shared" si="54"/>
        <v>12</v>
      </c>
      <c r="C520">
        <f t="shared" si="57"/>
        <v>12</v>
      </c>
      <c r="D520">
        <f t="shared" si="57"/>
        <v>8</v>
      </c>
      <c r="E520">
        <f t="shared" si="57"/>
        <v>16</v>
      </c>
      <c r="F520">
        <f t="shared" si="57"/>
        <v>15</v>
      </c>
      <c r="G520">
        <f t="shared" si="57"/>
        <v>14</v>
      </c>
      <c r="H520">
        <f t="shared" si="57"/>
        <v>7</v>
      </c>
      <c r="I520">
        <f t="shared" si="57"/>
        <v>8</v>
      </c>
      <c r="J520">
        <f t="shared" si="57"/>
        <v>12</v>
      </c>
      <c r="K520">
        <f t="shared" ref="C520:BF524" si="58">INT(K205/20)+1</f>
        <v>12</v>
      </c>
      <c r="L520">
        <f t="shared" si="58"/>
        <v>3</v>
      </c>
      <c r="M520">
        <f t="shared" si="58"/>
        <v>4</v>
      </c>
      <c r="N520">
        <f t="shared" si="58"/>
        <v>11</v>
      </c>
      <c r="O520">
        <f t="shared" si="58"/>
        <v>12</v>
      </c>
      <c r="P520">
        <f t="shared" si="58"/>
        <v>11</v>
      </c>
      <c r="Q520">
        <f t="shared" si="58"/>
        <v>8</v>
      </c>
      <c r="R520">
        <f t="shared" si="58"/>
        <v>6</v>
      </c>
      <c r="S520">
        <f t="shared" si="58"/>
        <v>12</v>
      </c>
      <c r="T520">
        <f t="shared" si="58"/>
        <v>10</v>
      </c>
      <c r="U520">
        <f t="shared" si="58"/>
        <v>12</v>
      </c>
      <c r="V520">
        <f t="shared" si="58"/>
        <v>15</v>
      </c>
      <c r="W520">
        <f t="shared" si="58"/>
        <v>8</v>
      </c>
      <c r="X520">
        <f t="shared" si="58"/>
        <v>10</v>
      </c>
      <c r="Y520">
        <f t="shared" si="58"/>
        <v>12</v>
      </c>
      <c r="Z520">
        <f t="shared" si="58"/>
        <v>12</v>
      </c>
      <c r="AA520">
        <f t="shared" si="58"/>
        <v>10</v>
      </c>
      <c r="AB520">
        <f t="shared" si="58"/>
        <v>15</v>
      </c>
      <c r="AC520">
        <f t="shared" si="58"/>
        <v>12</v>
      </c>
      <c r="AD520">
        <f t="shared" si="58"/>
        <v>15</v>
      </c>
      <c r="AE520">
        <f t="shared" si="58"/>
        <v>1</v>
      </c>
      <c r="AF520">
        <f t="shared" si="58"/>
        <v>11</v>
      </c>
      <c r="AG520">
        <f t="shared" si="58"/>
        <v>8</v>
      </c>
      <c r="AH520">
        <f t="shared" si="58"/>
        <v>8</v>
      </c>
      <c r="AI520">
        <f t="shared" si="58"/>
        <v>6</v>
      </c>
      <c r="AJ520">
        <f t="shared" si="58"/>
        <v>8</v>
      </c>
      <c r="AK520">
        <f t="shared" si="58"/>
        <v>14</v>
      </c>
      <c r="AL520">
        <f t="shared" si="58"/>
        <v>1</v>
      </c>
      <c r="AM520">
        <f t="shared" si="58"/>
        <v>8</v>
      </c>
      <c r="AN520">
        <f t="shared" si="58"/>
        <v>12</v>
      </c>
      <c r="AO520">
        <f t="shared" si="58"/>
        <v>6</v>
      </c>
      <c r="AP520">
        <f t="shared" si="58"/>
        <v>6</v>
      </c>
      <c r="AQ520">
        <f t="shared" si="58"/>
        <v>10</v>
      </c>
      <c r="AR520">
        <f t="shared" si="58"/>
        <v>11</v>
      </c>
      <c r="AS520">
        <f t="shared" si="58"/>
        <v>13</v>
      </c>
      <c r="AT520">
        <f t="shared" si="58"/>
        <v>11</v>
      </c>
      <c r="AU520">
        <f t="shared" si="58"/>
        <v>12</v>
      </c>
      <c r="AV520">
        <f t="shared" si="58"/>
        <v>14</v>
      </c>
      <c r="AW520">
        <f t="shared" si="58"/>
        <v>14</v>
      </c>
      <c r="AX520">
        <f t="shared" si="58"/>
        <v>7</v>
      </c>
      <c r="AY520">
        <f t="shared" si="58"/>
        <v>11</v>
      </c>
      <c r="AZ520">
        <f t="shared" si="58"/>
        <v>12</v>
      </c>
      <c r="BA520">
        <f t="shared" si="58"/>
        <v>15</v>
      </c>
      <c r="BB520">
        <f t="shared" si="58"/>
        <v>2</v>
      </c>
      <c r="BC520">
        <f t="shared" si="58"/>
        <v>11</v>
      </c>
      <c r="BD520">
        <f t="shared" si="58"/>
        <v>3</v>
      </c>
      <c r="BE520">
        <f t="shared" si="58"/>
        <v>8</v>
      </c>
      <c r="BF520">
        <f t="shared" si="58"/>
        <v>9</v>
      </c>
      <c r="BG520">
        <v>1000</v>
      </c>
      <c r="BH520">
        <f>modell_2!BG561</f>
        <v>895.5</v>
      </c>
      <c r="BI520">
        <v>2019</v>
      </c>
      <c r="BJ520" s="25">
        <v>11</v>
      </c>
    </row>
    <row r="521" spans="1:62" x14ac:dyDescent="0.3">
      <c r="A521" t="str">
        <f t="shared" si="53"/>
        <v>12_2019</v>
      </c>
      <c r="B521">
        <f t="shared" si="54"/>
        <v>10</v>
      </c>
      <c r="C521">
        <f t="shared" si="58"/>
        <v>8</v>
      </c>
      <c r="D521">
        <f t="shared" si="58"/>
        <v>4</v>
      </c>
      <c r="E521">
        <f t="shared" si="58"/>
        <v>15</v>
      </c>
      <c r="F521">
        <f t="shared" si="58"/>
        <v>14</v>
      </c>
      <c r="G521">
        <f t="shared" si="58"/>
        <v>9</v>
      </c>
      <c r="H521">
        <f t="shared" si="58"/>
        <v>7</v>
      </c>
      <c r="I521">
        <f t="shared" si="58"/>
        <v>9</v>
      </c>
      <c r="J521">
        <f t="shared" si="58"/>
        <v>11</v>
      </c>
      <c r="K521">
        <f t="shared" si="58"/>
        <v>7</v>
      </c>
      <c r="L521">
        <f t="shared" si="58"/>
        <v>3</v>
      </c>
      <c r="M521">
        <f t="shared" si="58"/>
        <v>2</v>
      </c>
      <c r="N521">
        <f t="shared" si="58"/>
        <v>10</v>
      </c>
      <c r="O521">
        <f t="shared" si="58"/>
        <v>12</v>
      </c>
      <c r="P521">
        <f t="shared" si="58"/>
        <v>12</v>
      </c>
      <c r="Q521">
        <f t="shared" si="58"/>
        <v>2</v>
      </c>
      <c r="R521">
        <f t="shared" si="58"/>
        <v>3</v>
      </c>
      <c r="S521">
        <f t="shared" si="58"/>
        <v>9</v>
      </c>
      <c r="T521">
        <f t="shared" si="58"/>
        <v>10</v>
      </c>
      <c r="U521">
        <f t="shared" si="58"/>
        <v>12</v>
      </c>
      <c r="V521">
        <f t="shared" si="58"/>
        <v>16</v>
      </c>
      <c r="W521">
        <f t="shared" si="58"/>
        <v>6</v>
      </c>
      <c r="X521">
        <f t="shared" si="58"/>
        <v>10</v>
      </c>
      <c r="Y521">
        <f t="shared" si="58"/>
        <v>12</v>
      </c>
      <c r="Z521">
        <f t="shared" si="58"/>
        <v>12</v>
      </c>
      <c r="AA521">
        <f t="shared" si="58"/>
        <v>11</v>
      </c>
      <c r="AB521">
        <f t="shared" si="58"/>
        <v>14</v>
      </c>
      <c r="AC521">
        <f t="shared" si="58"/>
        <v>13</v>
      </c>
      <c r="AD521">
        <f t="shared" si="58"/>
        <v>5</v>
      </c>
      <c r="AE521">
        <f t="shared" si="58"/>
        <v>1</v>
      </c>
      <c r="AF521">
        <f t="shared" si="58"/>
        <v>3</v>
      </c>
      <c r="AG521">
        <f t="shared" si="58"/>
        <v>8</v>
      </c>
      <c r="AH521">
        <f t="shared" si="58"/>
        <v>1</v>
      </c>
      <c r="AI521">
        <f t="shared" si="58"/>
        <v>7</v>
      </c>
      <c r="AJ521">
        <f t="shared" si="58"/>
        <v>8</v>
      </c>
      <c r="AK521">
        <f t="shared" si="58"/>
        <v>13</v>
      </c>
      <c r="AL521">
        <f t="shared" si="58"/>
        <v>1</v>
      </c>
      <c r="AM521">
        <f t="shared" si="58"/>
        <v>5</v>
      </c>
      <c r="AN521">
        <f t="shared" si="58"/>
        <v>13</v>
      </c>
      <c r="AO521">
        <f t="shared" si="58"/>
        <v>6</v>
      </c>
      <c r="AP521">
        <f t="shared" si="58"/>
        <v>5</v>
      </c>
      <c r="AQ521">
        <f t="shared" si="58"/>
        <v>10</v>
      </c>
      <c r="AR521">
        <f t="shared" si="58"/>
        <v>11</v>
      </c>
      <c r="AS521">
        <f t="shared" si="58"/>
        <v>11</v>
      </c>
      <c r="AT521">
        <f t="shared" si="58"/>
        <v>8</v>
      </c>
      <c r="AU521">
        <f t="shared" si="58"/>
        <v>11</v>
      </c>
      <c r="AV521">
        <f t="shared" si="58"/>
        <v>13</v>
      </c>
      <c r="AW521">
        <f t="shared" si="58"/>
        <v>14</v>
      </c>
      <c r="AX521">
        <f t="shared" si="58"/>
        <v>6</v>
      </c>
      <c r="AY521">
        <f t="shared" si="58"/>
        <v>11</v>
      </c>
      <c r="AZ521">
        <f t="shared" si="58"/>
        <v>9</v>
      </c>
      <c r="BA521">
        <f t="shared" si="58"/>
        <v>14</v>
      </c>
      <c r="BB521">
        <f t="shared" si="58"/>
        <v>2</v>
      </c>
      <c r="BC521">
        <f t="shared" si="58"/>
        <v>6</v>
      </c>
      <c r="BD521">
        <f t="shared" si="58"/>
        <v>3</v>
      </c>
      <c r="BE521">
        <f t="shared" si="58"/>
        <v>11</v>
      </c>
      <c r="BF521">
        <f t="shared" si="58"/>
        <v>7</v>
      </c>
      <c r="BG521">
        <v>1000</v>
      </c>
      <c r="BH521">
        <f>modell_2!BG562</f>
        <v>1039.5</v>
      </c>
      <c r="BI521">
        <v>2019</v>
      </c>
      <c r="BJ521" s="25">
        <v>12</v>
      </c>
    </row>
    <row r="522" spans="1:62" x14ac:dyDescent="0.3">
      <c r="A522" t="str">
        <f t="shared" si="53"/>
        <v>13_2019</v>
      </c>
      <c r="B522">
        <f t="shared" si="54"/>
        <v>13</v>
      </c>
      <c r="C522">
        <f t="shared" si="58"/>
        <v>12</v>
      </c>
      <c r="D522">
        <f t="shared" si="58"/>
        <v>7</v>
      </c>
      <c r="E522">
        <f t="shared" si="58"/>
        <v>16</v>
      </c>
      <c r="F522">
        <f t="shared" si="58"/>
        <v>15</v>
      </c>
      <c r="G522">
        <f t="shared" si="58"/>
        <v>14</v>
      </c>
      <c r="H522">
        <f t="shared" si="58"/>
        <v>7</v>
      </c>
      <c r="I522">
        <f t="shared" si="58"/>
        <v>7</v>
      </c>
      <c r="J522">
        <f t="shared" si="58"/>
        <v>13</v>
      </c>
      <c r="K522">
        <f t="shared" si="58"/>
        <v>12</v>
      </c>
      <c r="L522">
        <f t="shared" si="58"/>
        <v>2</v>
      </c>
      <c r="M522">
        <f t="shared" si="58"/>
        <v>4</v>
      </c>
      <c r="N522">
        <f t="shared" si="58"/>
        <v>11</v>
      </c>
      <c r="O522">
        <f t="shared" si="58"/>
        <v>12</v>
      </c>
      <c r="P522">
        <f t="shared" si="58"/>
        <v>12</v>
      </c>
      <c r="Q522">
        <f t="shared" si="58"/>
        <v>8</v>
      </c>
      <c r="R522">
        <f t="shared" si="58"/>
        <v>6</v>
      </c>
      <c r="S522">
        <f t="shared" si="58"/>
        <v>11</v>
      </c>
      <c r="T522">
        <f t="shared" si="58"/>
        <v>10</v>
      </c>
      <c r="U522">
        <f t="shared" si="58"/>
        <v>13</v>
      </c>
      <c r="V522">
        <f t="shared" si="58"/>
        <v>16</v>
      </c>
      <c r="W522">
        <f t="shared" si="58"/>
        <v>8</v>
      </c>
      <c r="X522">
        <f t="shared" si="58"/>
        <v>5</v>
      </c>
      <c r="Y522">
        <f t="shared" si="58"/>
        <v>12</v>
      </c>
      <c r="Z522">
        <f t="shared" si="58"/>
        <v>11</v>
      </c>
      <c r="AA522">
        <f t="shared" si="58"/>
        <v>8</v>
      </c>
      <c r="AB522">
        <f t="shared" si="58"/>
        <v>15</v>
      </c>
      <c r="AC522">
        <f t="shared" si="58"/>
        <v>12</v>
      </c>
      <c r="AD522">
        <f t="shared" si="58"/>
        <v>12</v>
      </c>
      <c r="AE522">
        <f t="shared" si="58"/>
        <v>1</v>
      </c>
      <c r="AF522">
        <f t="shared" si="58"/>
        <v>12</v>
      </c>
      <c r="AG522">
        <f t="shared" si="58"/>
        <v>8</v>
      </c>
      <c r="AH522">
        <f t="shared" si="58"/>
        <v>9</v>
      </c>
      <c r="AI522">
        <f t="shared" si="58"/>
        <v>6</v>
      </c>
      <c r="AJ522">
        <f t="shared" si="58"/>
        <v>6</v>
      </c>
      <c r="AK522">
        <f t="shared" si="58"/>
        <v>14</v>
      </c>
      <c r="AL522">
        <f t="shared" si="58"/>
        <v>1</v>
      </c>
      <c r="AM522">
        <f t="shared" si="58"/>
        <v>7</v>
      </c>
      <c r="AN522">
        <f t="shared" si="58"/>
        <v>11</v>
      </c>
      <c r="AO522">
        <f t="shared" si="58"/>
        <v>5</v>
      </c>
      <c r="AP522">
        <f t="shared" si="58"/>
        <v>5</v>
      </c>
      <c r="AQ522">
        <f t="shared" si="58"/>
        <v>10</v>
      </c>
      <c r="AR522">
        <f t="shared" si="58"/>
        <v>11</v>
      </c>
      <c r="AS522">
        <f t="shared" si="58"/>
        <v>13</v>
      </c>
      <c r="AT522">
        <f t="shared" si="58"/>
        <v>11</v>
      </c>
      <c r="AU522">
        <f t="shared" si="58"/>
        <v>11</v>
      </c>
      <c r="AV522">
        <f t="shared" si="58"/>
        <v>14</v>
      </c>
      <c r="AW522">
        <f t="shared" si="58"/>
        <v>8</v>
      </c>
      <c r="AX522">
        <f t="shared" si="58"/>
        <v>11</v>
      </c>
      <c r="AY522">
        <f t="shared" si="58"/>
        <v>9</v>
      </c>
      <c r="AZ522">
        <f t="shared" si="58"/>
        <v>12</v>
      </c>
      <c r="BA522">
        <f t="shared" si="58"/>
        <v>11</v>
      </c>
      <c r="BB522">
        <f t="shared" si="58"/>
        <v>3</v>
      </c>
      <c r="BC522">
        <f t="shared" si="58"/>
        <v>12</v>
      </c>
      <c r="BD522">
        <f t="shared" si="58"/>
        <v>1</v>
      </c>
      <c r="BE522">
        <f t="shared" si="58"/>
        <v>9</v>
      </c>
      <c r="BF522">
        <f t="shared" si="58"/>
        <v>9</v>
      </c>
      <c r="BG522">
        <v>1000</v>
      </c>
      <c r="BH522">
        <f>modell_2!BG563</f>
        <v>958</v>
      </c>
      <c r="BI522">
        <v>2019</v>
      </c>
      <c r="BJ522" s="25">
        <v>13</v>
      </c>
    </row>
    <row r="523" spans="1:62" x14ac:dyDescent="0.3">
      <c r="A523" t="str">
        <f t="shared" si="53"/>
        <v>14_2019</v>
      </c>
      <c r="B523">
        <f t="shared" si="54"/>
        <v>13</v>
      </c>
      <c r="C523">
        <f t="shared" si="58"/>
        <v>12</v>
      </c>
      <c r="D523">
        <f t="shared" si="58"/>
        <v>8</v>
      </c>
      <c r="E523">
        <f t="shared" si="58"/>
        <v>16</v>
      </c>
      <c r="F523">
        <f t="shared" si="58"/>
        <v>15</v>
      </c>
      <c r="G523">
        <f t="shared" si="58"/>
        <v>14</v>
      </c>
      <c r="H523">
        <f t="shared" si="58"/>
        <v>5</v>
      </c>
      <c r="I523">
        <f t="shared" si="58"/>
        <v>9</v>
      </c>
      <c r="J523">
        <f t="shared" si="58"/>
        <v>13</v>
      </c>
      <c r="K523">
        <f t="shared" si="58"/>
        <v>12</v>
      </c>
      <c r="L523">
        <f t="shared" si="58"/>
        <v>3</v>
      </c>
      <c r="M523">
        <f t="shared" si="58"/>
        <v>4</v>
      </c>
      <c r="N523">
        <f t="shared" si="58"/>
        <v>12</v>
      </c>
      <c r="O523">
        <f t="shared" si="58"/>
        <v>13</v>
      </c>
      <c r="P523">
        <f t="shared" si="58"/>
        <v>11</v>
      </c>
      <c r="Q523">
        <f t="shared" si="58"/>
        <v>9</v>
      </c>
      <c r="R523">
        <f t="shared" si="58"/>
        <v>6</v>
      </c>
      <c r="S523">
        <f t="shared" si="58"/>
        <v>12</v>
      </c>
      <c r="T523">
        <f t="shared" si="58"/>
        <v>10</v>
      </c>
      <c r="U523">
        <f t="shared" si="58"/>
        <v>13</v>
      </c>
      <c r="V523">
        <f t="shared" si="58"/>
        <v>16</v>
      </c>
      <c r="W523">
        <f t="shared" si="58"/>
        <v>7</v>
      </c>
      <c r="X523">
        <f t="shared" si="58"/>
        <v>10</v>
      </c>
      <c r="Y523">
        <f t="shared" si="58"/>
        <v>12</v>
      </c>
      <c r="Z523">
        <f t="shared" si="58"/>
        <v>13</v>
      </c>
      <c r="AA523">
        <f t="shared" si="58"/>
        <v>11</v>
      </c>
      <c r="AB523">
        <f t="shared" si="58"/>
        <v>15</v>
      </c>
      <c r="AC523">
        <f t="shared" si="58"/>
        <v>13</v>
      </c>
      <c r="AD523">
        <f t="shared" si="58"/>
        <v>14</v>
      </c>
      <c r="AE523">
        <f t="shared" si="58"/>
        <v>2</v>
      </c>
      <c r="AF523">
        <f t="shared" si="58"/>
        <v>11</v>
      </c>
      <c r="AG523">
        <f t="shared" si="58"/>
        <v>9</v>
      </c>
      <c r="AH523">
        <f t="shared" si="58"/>
        <v>9</v>
      </c>
      <c r="AI523">
        <f t="shared" si="58"/>
        <v>6</v>
      </c>
      <c r="AJ523">
        <f t="shared" si="58"/>
        <v>7</v>
      </c>
      <c r="AK523">
        <f t="shared" si="58"/>
        <v>14</v>
      </c>
      <c r="AL523">
        <f t="shared" si="58"/>
        <v>1</v>
      </c>
      <c r="AM523">
        <f t="shared" si="58"/>
        <v>7</v>
      </c>
      <c r="AN523">
        <f t="shared" si="58"/>
        <v>13</v>
      </c>
      <c r="AO523">
        <f t="shared" si="58"/>
        <v>6</v>
      </c>
      <c r="AP523">
        <f t="shared" si="58"/>
        <v>4</v>
      </c>
      <c r="AQ523">
        <f t="shared" si="58"/>
        <v>10</v>
      </c>
      <c r="AR523">
        <f t="shared" si="58"/>
        <v>10</v>
      </c>
      <c r="AS523">
        <f t="shared" si="58"/>
        <v>13</v>
      </c>
      <c r="AT523">
        <f t="shared" si="58"/>
        <v>11</v>
      </c>
      <c r="AU523">
        <f t="shared" si="58"/>
        <v>11</v>
      </c>
      <c r="AV523">
        <f t="shared" si="58"/>
        <v>14</v>
      </c>
      <c r="AW523">
        <f t="shared" si="58"/>
        <v>13</v>
      </c>
      <c r="AX523">
        <f t="shared" si="58"/>
        <v>14</v>
      </c>
      <c r="AY523">
        <f t="shared" si="58"/>
        <v>11</v>
      </c>
      <c r="AZ523">
        <f t="shared" si="58"/>
        <v>12</v>
      </c>
      <c r="BA523">
        <f t="shared" si="58"/>
        <v>13</v>
      </c>
      <c r="BB523">
        <f t="shared" si="58"/>
        <v>3</v>
      </c>
      <c r="BC523">
        <f t="shared" si="58"/>
        <v>12</v>
      </c>
      <c r="BD523">
        <f t="shared" si="58"/>
        <v>3</v>
      </c>
      <c r="BE523">
        <f t="shared" si="58"/>
        <v>10</v>
      </c>
      <c r="BF523">
        <f t="shared" si="58"/>
        <v>8</v>
      </c>
      <c r="BG523">
        <v>1000</v>
      </c>
      <c r="BH523">
        <f>modell_2!BG564</f>
        <v>924.4</v>
      </c>
      <c r="BI523">
        <v>2019</v>
      </c>
      <c r="BJ523" s="25">
        <v>14</v>
      </c>
    </row>
    <row r="524" spans="1:62" x14ac:dyDescent="0.3">
      <c r="A524" t="str">
        <f t="shared" si="53"/>
        <v>15_2019</v>
      </c>
      <c r="B524">
        <f t="shared" si="54"/>
        <v>12</v>
      </c>
      <c r="C524">
        <f t="shared" si="58"/>
        <v>11</v>
      </c>
      <c r="D524">
        <f t="shared" si="58"/>
        <v>7</v>
      </c>
      <c r="E524">
        <f t="shared" si="58"/>
        <v>15</v>
      </c>
      <c r="F524">
        <f t="shared" si="58"/>
        <v>14</v>
      </c>
      <c r="G524">
        <f t="shared" si="58"/>
        <v>10</v>
      </c>
      <c r="H524">
        <f t="shared" si="58"/>
        <v>7</v>
      </c>
      <c r="I524">
        <f t="shared" si="58"/>
        <v>8</v>
      </c>
      <c r="J524">
        <f t="shared" si="58"/>
        <v>12</v>
      </c>
      <c r="K524">
        <f t="shared" si="58"/>
        <v>9</v>
      </c>
      <c r="L524">
        <f t="shared" si="58"/>
        <v>3</v>
      </c>
      <c r="M524">
        <f t="shared" si="58"/>
        <v>5</v>
      </c>
      <c r="N524">
        <f t="shared" si="58"/>
        <v>11</v>
      </c>
      <c r="O524">
        <f t="shared" si="58"/>
        <v>12</v>
      </c>
      <c r="P524">
        <f t="shared" si="58"/>
        <v>11</v>
      </c>
      <c r="Q524">
        <f t="shared" si="58"/>
        <v>6</v>
      </c>
      <c r="R524">
        <f t="shared" si="58"/>
        <v>6</v>
      </c>
      <c r="S524">
        <f t="shared" si="58"/>
        <v>11</v>
      </c>
      <c r="T524">
        <f t="shared" si="58"/>
        <v>10</v>
      </c>
      <c r="U524">
        <f t="shared" si="58"/>
        <v>12</v>
      </c>
      <c r="V524">
        <f t="shared" si="58"/>
        <v>16</v>
      </c>
      <c r="W524">
        <f t="shared" si="58"/>
        <v>8</v>
      </c>
      <c r="X524">
        <f t="shared" si="58"/>
        <v>10</v>
      </c>
      <c r="Y524">
        <f t="shared" si="58"/>
        <v>12</v>
      </c>
      <c r="Z524">
        <f t="shared" si="58"/>
        <v>11</v>
      </c>
      <c r="AA524">
        <f t="shared" si="58"/>
        <v>10</v>
      </c>
      <c r="AB524">
        <f t="shared" si="58"/>
        <v>13</v>
      </c>
      <c r="AC524">
        <f t="shared" si="58"/>
        <v>12</v>
      </c>
      <c r="AD524">
        <f t="shared" si="58"/>
        <v>13</v>
      </c>
      <c r="AE524">
        <f t="shared" si="58"/>
        <v>2</v>
      </c>
      <c r="AF524">
        <f t="shared" si="58"/>
        <v>11</v>
      </c>
      <c r="AG524">
        <f t="shared" si="58"/>
        <v>8</v>
      </c>
      <c r="AH524">
        <f t="shared" si="58"/>
        <v>4</v>
      </c>
      <c r="AI524">
        <f t="shared" si="58"/>
        <v>7</v>
      </c>
      <c r="AJ524">
        <f t="shared" si="58"/>
        <v>8</v>
      </c>
      <c r="AK524">
        <f t="shared" si="58"/>
        <v>13</v>
      </c>
      <c r="AL524">
        <f t="shared" si="58"/>
        <v>1</v>
      </c>
      <c r="AM524">
        <f t="shared" si="58"/>
        <v>7</v>
      </c>
      <c r="AN524">
        <f t="shared" si="58"/>
        <v>13</v>
      </c>
      <c r="AO524">
        <f t="shared" si="58"/>
        <v>6</v>
      </c>
      <c r="AP524">
        <f t="shared" ref="C524:BF529" si="59">INT(AP209/20)+1</f>
        <v>5</v>
      </c>
      <c r="AQ524">
        <f t="shared" si="59"/>
        <v>10</v>
      </c>
      <c r="AR524">
        <f t="shared" si="59"/>
        <v>11</v>
      </c>
      <c r="AS524">
        <f t="shared" si="59"/>
        <v>8</v>
      </c>
      <c r="AT524">
        <f t="shared" si="59"/>
        <v>10</v>
      </c>
      <c r="AU524">
        <f t="shared" si="59"/>
        <v>12</v>
      </c>
      <c r="AV524">
        <f t="shared" si="59"/>
        <v>14</v>
      </c>
      <c r="AW524">
        <f t="shared" si="59"/>
        <v>13</v>
      </c>
      <c r="AX524">
        <f t="shared" si="59"/>
        <v>5</v>
      </c>
      <c r="AY524">
        <f t="shared" si="59"/>
        <v>12</v>
      </c>
      <c r="AZ524">
        <f t="shared" si="59"/>
        <v>12</v>
      </c>
      <c r="BA524">
        <f t="shared" si="59"/>
        <v>13</v>
      </c>
      <c r="BB524">
        <f t="shared" si="59"/>
        <v>3</v>
      </c>
      <c r="BC524">
        <f t="shared" si="59"/>
        <v>11</v>
      </c>
      <c r="BD524">
        <f t="shared" si="59"/>
        <v>1</v>
      </c>
      <c r="BE524">
        <f t="shared" si="59"/>
        <v>9</v>
      </c>
      <c r="BF524">
        <f t="shared" si="59"/>
        <v>9</v>
      </c>
      <c r="BG524">
        <v>1000</v>
      </c>
      <c r="BH524">
        <f>modell_2!BG565</f>
        <v>965.4</v>
      </c>
      <c r="BI524">
        <v>2019</v>
      </c>
      <c r="BJ524" s="25">
        <v>15</v>
      </c>
    </row>
    <row r="525" spans="1:62" x14ac:dyDescent="0.3">
      <c r="A525" t="str">
        <f t="shared" si="53"/>
        <v>16_2019</v>
      </c>
      <c r="B525">
        <f t="shared" si="54"/>
        <v>8</v>
      </c>
      <c r="C525">
        <f t="shared" si="59"/>
        <v>12</v>
      </c>
      <c r="D525">
        <f t="shared" si="59"/>
        <v>8</v>
      </c>
      <c r="E525">
        <f t="shared" si="59"/>
        <v>16</v>
      </c>
      <c r="F525">
        <f t="shared" si="59"/>
        <v>15</v>
      </c>
      <c r="G525">
        <f t="shared" si="59"/>
        <v>14</v>
      </c>
      <c r="H525">
        <f t="shared" si="59"/>
        <v>6</v>
      </c>
      <c r="I525">
        <f t="shared" si="59"/>
        <v>8</v>
      </c>
      <c r="J525">
        <f t="shared" si="59"/>
        <v>13</v>
      </c>
      <c r="K525">
        <f t="shared" si="59"/>
        <v>12</v>
      </c>
      <c r="L525">
        <f t="shared" si="59"/>
        <v>3</v>
      </c>
      <c r="M525">
        <f t="shared" si="59"/>
        <v>2</v>
      </c>
      <c r="N525">
        <f t="shared" si="59"/>
        <v>11</v>
      </c>
      <c r="O525">
        <f t="shared" si="59"/>
        <v>13</v>
      </c>
      <c r="P525">
        <f t="shared" si="59"/>
        <v>11</v>
      </c>
      <c r="Q525">
        <f t="shared" si="59"/>
        <v>8</v>
      </c>
      <c r="R525">
        <f t="shared" si="59"/>
        <v>6</v>
      </c>
      <c r="S525">
        <f t="shared" si="59"/>
        <v>12</v>
      </c>
      <c r="T525">
        <f t="shared" si="59"/>
        <v>10</v>
      </c>
      <c r="U525">
        <f t="shared" si="59"/>
        <v>12</v>
      </c>
      <c r="V525">
        <f t="shared" si="59"/>
        <v>16</v>
      </c>
      <c r="W525">
        <f t="shared" si="59"/>
        <v>7</v>
      </c>
      <c r="X525">
        <f t="shared" si="59"/>
        <v>9</v>
      </c>
      <c r="Y525">
        <f t="shared" si="59"/>
        <v>11</v>
      </c>
      <c r="Z525">
        <f t="shared" si="59"/>
        <v>11</v>
      </c>
      <c r="AA525">
        <f t="shared" si="59"/>
        <v>9</v>
      </c>
      <c r="AB525">
        <f t="shared" si="59"/>
        <v>14</v>
      </c>
      <c r="AC525">
        <f t="shared" si="59"/>
        <v>12</v>
      </c>
      <c r="AD525">
        <f t="shared" si="59"/>
        <v>10</v>
      </c>
      <c r="AE525">
        <f t="shared" si="59"/>
        <v>1</v>
      </c>
      <c r="AF525">
        <f t="shared" si="59"/>
        <v>10</v>
      </c>
      <c r="AG525">
        <f t="shared" si="59"/>
        <v>3</v>
      </c>
      <c r="AH525">
        <f t="shared" si="59"/>
        <v>7</v>
      </c>
      <c r="AI525">
        <f t="shared" si="59"/>
        <v>7</v>
      </c>
      <c r="AJ525">
        <f t="shared" si="59"/>
        <v>8</v>
      </c>
      <c r="AK525">
        <f t="shared" si="59"/>
        <v>13</v>
      </c>
      <c r="AL525">
        <f t="shared" si="59"/>
        <v>1</v>
      </c>
      <c r="AM525">
        <f t="shared" si="59"/>
        <v>8</v>
      </c>
      <c r="AN525">
        <f t="shared" si="59"/>
        <v>12</v>
      </c>
      <c r="AO525">
        <f t="shared" si="59"/>
        <v>4</v>
      </c>
      <c r="AP525">
        <f t="shared" si="59"/>
        <v>5</v>
      </c>
      <c r="AQ525">
        <f t="shared" si="59"/>
        <v>11</v>
      </c>
      <c r="AR525">
        <f t="shared" si="59"/>
        <v>11</v>
      </c>
      <c r="AS525">
        <f t="shared" si="59"/>
        <v>13</v>
      </c>
      <c r="AT525">
        <f t="shared" si="59"/>
        <v>10</v>
      </c>
      <c r="AU525">
        <f t="shared" si="59"/>
        <v>12</v>
      </c>
      <c r="AV525">
        <f t="shared" si="59"/>
        <v>13</v>
      </c>
      <c r="AW525">
        <f t="shared" si="59"/>
        <v>12</v>
      </c>
      <c r="AX525">
        <f t="shared" si="59"/>
        <v>6</v>
      </c>
      <c r="AY525">
        <f t="shared" si="59"/>
        <v>11</v>
      </c>
      <c r="AZ525">
        <f t="shared" si="59"/>
        <v>8</v>
      </c>
      <c r="BA525">
        <f t="shared" si="59"/>
        <v>10</v>
      </c>
      <c r="BB525">
        <f t="shared" si="59"/>
        <v>3</v>
      </c>
      <c r="BC525">
        <f t="shared" si="59"/>
        <v>8</v>
      </c>
      <c r="BD525">
        <f t="shared" si="59"/>
        <v>3</v>
      </c>
      <c r="BE525">
        <f t="shared" si="59"/>
        <v>12</v>
      </c>
      <c r="BF525">
        <f t="shared" si="59"/>
        <v>8</v>
      </c>
      <c r="BG525">
        <v>1000</v>
      </c>
      <c r="BH525">
        <f>modell_2!BG566</f>
        <v>968.5</v>
      </c>
      <c r="BI525">
        <v>2019</v>
      </c>
      <c r="BJ525" s="25">
        <v>16</v>
      </c>
    </row>
    <row r="526" spans="1:62" x14ac:dyDescent="0.3">
      <c r="A526" t="str">
        <f t="shared" si="53"/>
        <v>17_2019</v>
      </c>
      <c r="B526">
        <f t="shared" si="54"/>
        <v>12</v>
      </c>
      <c r="C526">
        <f t="shared" si="59"/>
        <v>11</v>
      </c>
      <c r="D526">
        <f t="shared" si="59"/>
        <v>8</v>
      </c>
      <c r="E526">
        <f t="shared" si="59"/>
        <v>15</v>
      </c>
      <c r="F526">
        <f t="shared" si="59"/>
        <v>13</v>
      </c>
      <c r="G526">
        <f t="shared" si="59"/>
        <v>13</v>
      </c>
      <c r="H526">
        <f t="shared" si="59"/>
        <v>6</v>
      </c>
      <c r="I526">
        <f t="shared" si="59"/>
        <v>5</v>
      </c>
      <c r="J526">
        <f t="shared" si="59"/>
        <v>12</v>
      </c>
      <c r="K526">
        <f t="shared" si="59"/>
        <v>9</v>
      </c>
      <c r="L526">
        <f t="shared" si="59"/>
        <v>3</v>
      </c>
      <c r="M526">
        <f t="shared" si="59"/>
        <v>4</v>
      </c>
      <c r="N526">
        <f t="shared" si="59"/>
        <v>11</v>
      </c>
      <c r="O526">
        <f t="shared" si="59"/>
        <v>12</v>
      </c>
      <c r="P526">
        <f t="shared" si="59"/>
        <v>11</v>
      </c>
      <c r="Q526">
        <f t="shared" si="59"/>
        <v>9</v>
      </c>
      <c r="R526">
        <f t="shared" si="59"/>
        <v>3</v>
      </c>
      <c r="S526">
        <f t="shared" si="59"/>
        <v>11</v>
      </c>
      <c r="T526">
        <f t="shared" si="59"/>
        <v>10</v>
      </c>
      <c r="U526">
        <f t="shared" si="59"/>
        <v>12</v>
      </c>
      <c r="V526">
        <f t="shared" si="59"/>
        <v>15</v>
      </c>
      <c r="W526">
        <f t="shared" si="59"/>
        <v>7</v>
      </c>
      <c r="X526">
        <f t="shared" si="59"/>
        <v>8</v>
      </c>
      <c r="Y526">
        <f t="shared" si="59"/>
        <v>8</v>
      </c>
      <c r="Z526">
        <f t="shared" si="59"/>
        <v>9</v>
      </c>
      <c r="AA526">
        <f t="shared" si="59"/>
        <v>8</v>
      </c>
      <c r="AB526">
        <f t="shared" si="59"/>
        <v>11</v>
      </c>
      <c r="AC526">
        <f t="shared" si="59"/>
        <v>11</v>
      </c>
      <c r="AD526">
        <f t="shared" si="59"/>
        <v>15</v>
      </c>
      <c r="AE526">
        <f t="shared" si="59"/>
        <v>1</v>
      </c>
      <c r="AF526">
        <f t="shared" si="59"/>
        <v>12</v>
      </c>
      <c r="AG526">
        <f t="shared" si="59"/>
        <v>9</v>
      </c>
      <c r="AH526">
        <f t="shared" si="59"/>
        <v>7</v>
      </c>
      <c r="AI526">
        <f t="shared" si="59"/>
        <v>7</v>
      </c>
      <c r="AJ526">
        <f t="shared" si="59"/>
        <v>7</v>
      </c>
      <c r="AK526">
        <f t="shared" si="59"/>
        <v>12</v>
      </c>
      <c r="AL526">
        <f t="shared" si="59"/>
        <v>2</v>
      </c>
      <c r="AM526">
        <f t="shared" si="59"/>
        <v>8</v>
      </c>
      <c r="AN526">
        <f t="shared" si="59"/>
        <v>13</v>
      </c>
      <c r="AO526">
        <f t="shared" si="59"/>
        <v>2</v>
      </c>
      <c r="AP526">
        <f t="shared" si="59"/>
        <v>4</v>
      </c>
      <c r="AQ526">
        <f t="shared" si="59"/>
        <v>10</v>
      </c>
      <c r="AR526">
        <f t="shared" si="59"/>
        <v>11</v>
      </c>
      <c r="AS526">
        <f t="shared" si="59"/>
        <v>10</v>
      </c>
      <c r="AT526">
        <f t="shared" si="59"/>
        <v>11</v>
      </c>
      <c r="AU526">
        <f t="shared" si="59"/>
        <v>12</v>
      </c>
      <c r="AV526">
        <f t="shared" si="59"/>
        <v>13</v>
      </c>
      <c r="AW526">
        <f t="shared" si="59"/>
        <v>14</v>
      </c>
      <c r="AX526">
        <f t="shared" si="59"/>
        <v>14</v>
      </c>
      <c r="AY526">
        <f t="shared" si="59"/>
        <v>10</v>
      </c>
      <c r="AZ526">
        <f t="shared" si="59"/>
        <v>10</v>
      </c>
      <c r="BA526">
        <f t="shared" si="59"/>
        <v>4</v>
      </c>
      <c r="BB526">
        <f t="shared" si="59"/>
        <v>3</v>
      </c>
      <c r="BC526">
        <f t="shared" si="59"/>
        <v>10</v>
      </c>
      <c r="BD526">
        <f t="shared" si="59"/>
        <v>2</v>
      </c>
      <c r="BE526">
        <f t="shared" si="59"/>
        <v>11</v>
      </c>
      <c r="BF526">
        <f t="shared" si="59"/>
        <v>9</v>
      </c>
      <c r="BG526">
        <v>1000</v>
      </c>
      <c r="BH526">
        <f>modell_2!BG567</f>
        <v>997.9</v>
      </c>
      <c r="BI526">
        <v>2019</v>
      </c>
      <c r="BJ526" s="25">
        <v>17</v>
      </c>
    </row>
    <row r="527" spans="1:62" x14ac:dyDescent="0.3">
      <c r="A527" t="str">
        <f t="shared" si="53"/>
        <v>18_2019</v>
      </c>
      <c r="B527">
        <f t="shared" si="54"/>
        <v>12</v>
      </c>
      <c r="C527">
        <f t="shared" si="59"/>
        <v>11</v>
      </c>
      <c r="D527">
        <f t="shared" si="59"/>
        <v>8</v>
      </c>
      <c r="E527">
        <f t="shared" si="59"/>
        <v>14</v>
      </c>
      <c r="F527">
        <f t="shared" si="59"/>
        <v>13</v>
      </c>
      <c r="G527">
        <f t="shared" si="59"/>
        <v>12</v>
      </c>
      <c r="H527">
        <f t="shared" si="59"/>
        <v>5</v>
      </c>
      <c r="I527">
        <f t="shared" si="59"/>
        <v>6</v>
      </c>
      <c r="J527">
        <f t="shared" si="59"/>
        <v>12</v>
      </c>
      <c r="K527">
        <f t="shared" si="59"/>
        <v>9</v>
      </c>
      <c r="L527">
        <f t="shared" si="59"/>
        <v>2</v>
      </c>
      <c r="M527">
        <f t="shared" si="59"/>
        <v>3</v>
      </c>
      <c r="N527">
        <f t="shared" si="59"/>
        <v>11</v>
      </c>
      <c r="O527">
        <f t="shared" si="59"/>
        <v>11</v>
      </c>
      <c r="P527">
        <f t="shared" si="59"/>
        <v>11</v>
      </c>
      <c r="Q527">
        <f t="shared" si="59"/>
        <v>6</v>
      </c>
      <c r="R527">
        <f t="shared" si="59"/>
        <v>5</v>
      </c>
      <c r="S527">
        <f t="shared" si="59"/>
        <v>12</v>
      </c>
      <c r="T527">
        <f t="shared" si="59"/>
        <v>10</v>
      </c>
      <c r="U527">
        <f t="shared" si="59"/>
        <v>12</v>
      </c>
      <c r="V527">
        <f t="shared" si="59"/>
        <v>15</v>
      </c>
      <c r="W527">
        <f t="shared" si="59"/>
        <v>6</v>
      </c>
      <c r="X527">
        <f t="shared" si="59"/>
        <v>10</v>
      </c>
      <c r="Y527">
        <f t="shared" si="59"/>
        <v>11</v>
      </c>
      <c r="Z527">
        <f t="shared" si="59"/>
        <v>11</v>
      </c>
      <c r="AA527">
        <f t="shared" si="59"/>
        <v>9</v>
      </c>
      <c r="AB527">
        <f t="shared" si="59"/>
        <v>11</v>
      </c>
      <c r="AC527">
        <f t="shared" si="59"/>
        <v>11</v>
      </c>
      <c r="AD527">
        <f t="shared" si="59"/>
        <v>13</v>
      </c>
      <c r="AE527">
        <f t="shared" si="59"/>
        <v>1</v>
      </c>
      <c r="AF527">
        <f t="shared" si="59"/>
        <v>12</v>
      </c>
      <c r="AG527">
        <f t="shared" si="59"/>
        <v>8</v>
      </c>
      <c r="AH527">
        <f t="shared" si="59"/>
        <v>8</v>
      </c>
      <c r="AI527">
        <f t="shared" si="59"/>
        <v>6</v>
      </c>
      <c r="AJ527">
        <f t="shared" si="59"/>
        <v>8</v>
      </c>
      <c r="AK527">
        <f t="shared" si="59"/>
        <v>12</v>
      </c>
      <c r="AL527">
        <f t="shared" si="59"/>
        <v>1</v>
      </c>
      <c r="AM527">
        <f t="shared" si="59"/>
        <v>8</v>
      </c>
      <c r="AN527">
        <f t="shared" si="59"/>
        <v>12</v>
      </c>
      <c r="AO527">
        <f t="shared" si="59"/>
        <v>6</v>
      </c>
      <c r="AP527">
        <f t="shared" si="59"/>
        <v>5</v>
      </c>
      <c r="AQ527">
        <f t="shared" si="59"/>
        <v>11</v>
      </c>
      <c r="AR527">
        <f t="shared" si="59"/>
        <v>10</v>
      </c>
      <c r="AS527">
        <f t="shared" si="59"/>
        <v>12</v>
      </c>
      <c r="AT527">
        <f t="shared" si="59"/>
        <v>10</v>
      </c>
      <c r="AU527">
        <f t="shared" si="59"/>
        <v>12</v>
      </c>
      <c r="AV527">
        <f t="shared" si="59"/>
        <v>14</v>
      </c>
      <c r="AW527">
        <f t="shared" si="59"/>
        <v>14</v>
      </c>
      <c r="AX527">
        <f t="shared" si="59"/>
        <v>14</v>
      </c>
      <c r="AY527">
        <f t="shared" si="59"/>
        <v>11</v>
      </c>
      <c r="AZ527">
        <f t="shared" si="59"/>
        <v>12</v>
      </c>
      <c r="BA527">
        <f t="shared" si="59"/>
        <v>11</v>
      </c>
      <c r="BB527">
        <f t="shared" si="59"/>
        <v>3</v>
      </c>
      <c r="BC527">
        <f t="shared" si="59"/>
        <v>11</v>
      </c>
      <c r="BD527">
        <f t="shared" si="59"/>
        <v>3</v>
      </c>
      <c r="BE527">
        <f t="shared" si="59"/>
        <v>12</v>
      </c>
      <c r="BF527">
        <f t="shared" si="59"/>
        <v>7</v>
      </c>
      <c r="BG527">
        <v>1000</v>
      </c>
      <c r="BH527">
        <f>modell_2!BG568</f>
        <v>958.5</v>
      </c>
      <c r="BI527">
        <v>2019</v>
      </c>
      <c r="BJ527" s="25">
        <v>18</v>
      </c>
    </row>
    <row r="528" spans="1:62" x14ac:dyDescent="0.3">
      <c r="A528" t="str">
        <f t="shared" si="53"/>
        <v>19_2019</v>
      </c>
      <c r="B528">
        <f t="shared" si="54"/>
        <v>13</v>
      </c>
      <c r="C528">
        <f t="shared" si="59"/>
        <v>11</v>
      </c>
      <c r="D528">
        <f t="shared" si="59"/>
        <v>7</v>
      </c>
      <c r="E528">
        <f t="shared" si="59"/>
        <v>16</v>
      </c>
      <c r="F528">
        <f t="shared" si="59"/>
        <v>13</v>
      </c>
      <c r="G528">
        <f t="shared" si="59"/>
        <v>14</v>
      </c>
      <c r="H528">
        <f t="shared" si="59"/>
        <v>7</v>
      </c>
      <c r="I528">
        <f t="shared" si="59"/>
        <v>7</v>
      </c>
      <c r="J528">
        <f t="shared" si="59"/>
        <v>12</v>
      </c>
      <c r="K528">
        <f t="shared" si="59"/>
        <v>10</v>
      </c>
      <c r="L528">
        <f t="shared" si="59"/>
        <v>3</v>
      </c>
      <c r="M528">
        <f t="shared" si="59"/>
        <v>2</v>
      </c>
      <c r="N528">
        <f t="shared" si="59"/>
        <v>11</v>
      </c>
      <c r="O528">
        <f t="shared" si="59"/>
        <v>12</v>
      </c>
      <c r="P528">
        <f t="shared" si="59"/>
        <v>11</v>
      </c>
      <c r="Q528">
        <f t="shared" si="59"/>
        <v>8</v>
      </c>
      <c r="R528">
        <f t="shared" si="59"/>
        <v>5</v>
      </c>
      <c r="S528">
        <f t="shared" si="59"/>
        <v>10</v>
      </c>
      <c r="T528">
        <f t="shared" si="59"/>
        <v>10</v>
      </c>
      <c r="U528">
        <f t="shared" si="59"/>
        <v>12</v>
      </c>
      <c r="V528">
        <f t="shared" si="59"/>
        <v>15</v>
      </c>
      <c r="W528">
        <f t="shared" si="59"/>
        <v>6</v>
      </c>
      <c r="X528">
        <f t="shared" si="59"/>
        <v>8</v>
      </c>
      <c r="Y528">
        <f t="shared" si="59"/>
        <v>12</v>
      </c>
      <c r="Z528">
        <f t="shared" si="59"/>
        <v>9</v>
      </c>
      <c r="AA528">
        <f t="shared" si="59"/>
        <v>9</v>
      </c>
      <c r="AB528">
        <f t="shared" si="59"/>
        <v>12</v>
      </c>
      <c r="AC528">
        <f t="shared" si="59"/>
        <v>12</v>
      </c>
      <c r="AD528">
        <f t="shared" si="59"/>
        <v>14</v>
      </c>
      <c r="AE528">
        <f t="shared" si="59"/>
        <v>2</v>
      </c>
      <c r="AF528">
        <f t="shared" si="59"/>
        <v>12</v>
      </c>
      <c r="AG528">
        <f t="shared" si="59"/>
        <v>7</v>
      </c>
      <c r="AH528">
        <f t="shared" si="59"/>
        <v>10</v>
      </c>
      <c r="AI528">
        <f t="shared" si="59"/>
        <v>7</v>
      </c>
      <c r="AJ528">
        <f t="shared" si="59"/>
        <v>8</v>
      </c>
      <c r="AK528">
        <f t="shared" si="59"/>
        <v>12</v>
      </c>
      <c r="AL528">
        <f t="shared" si="59"/>
        <v>2</v>
      </c>
      <c r="AM528">
        <f t="shared" si="59"/>
        <v>7</v>
      </c>
      <c r="AN528">
        <f t="shared" si="59"/>
        <v>13</v>
      </c>
      <c r="AO528">
        <f t="shared" si="59"/>
        <v>6</v>
      </c>
      <c r="AP528">
        <f t="shared" si="59"/>
        <v>5</v>
      </c>
      <c r="AQ528">
        <f t="shared" si="59"/>
        <v>10</v>
      </c>
      <c r="AR528">
        <f t="shared" si="59"/>
        <v>11</v>
      </c>
      <c r="AS528">
        <f t="shared" si="59"/>
        <v>13</v>
      </c>
      <c r="AT528">
        <f t="shared" si="59"/>
        <v>10</v>
      </c>
      <c r="AU528">
        <f t="shared" si="59"/>
        <v>11</v>
      </c>
      <c r="AV528">
        <f t="shared" si="59"/>
        <v>13</v>
      </c>
      <c r="AW528">
        <f t="shared" si="59"/>
        <v>12</v>
      </c>
      <c r="AX528">
        <f t="shared" si="59"/>
        <v>10</v>
      </c>
      <c r="AY528">
        <f t="shared" si="59"/>
        <v>10</v>
      </c>
      <c r="AZ528">
        <f t="shared" si="59"/>
        <v>11</v>
      </c>
      <c r="BA528">
        <f t="shared" si="59"/>
        <v>12</v>
      </c>
      <c r="BB528">
        <f t="shared" si="59"/>
        <v>3</v>
      </c>
      <c r="BC528">
        <f t="shared" si="59"/>
        <v>12</v>
      </c>
      <c r="BD528">
        <f t="shared" si="59"/>
        <v>2</v>
      </c>
      <c r="BE528">
        <f t="shared" si="59"/>
        <v>10</v>
      </c>
      <c r="BF528">
        <f t="shared" si="59"/>
        <v>8</v>
      </c>
      <c r="BG528">
        <v>1000</v>
      </c>
      <c r="BH528">
        <f>modell_2!BG569</f>
        <v>964.8</v>
      </c>
      <c r="BI528">
        <v>2019</v>
      </c>
      <c r="BJ528" s="25">
        <v>19</v>
      </c>
    </row>
    <row r="529" spans="1:62" x14ac:dyDescent="0.3">
      <c r="A529" t="str">
        <f t="shared" si="53"/>
        <v>20_2019</v>
      </c>
      <c r="B529">
        <f t="shared" si="54"/>
        <v>12</v>
      </c>
      <c r="C529">
        <f t="shared" si="59"/>
        <v>11</v>
      </c>
      <c r="D529">
        <f t="shared" si="59"/>
        <v>7</v>
      </c>
      <c r="E529">
        <f t="shared" si="59"/>
        <v>15</v>
      </c>
      <c r="F529">
        <f t="shared" si="59"/>
        <v>11</v>
      </c>
      <c r="G529">
        <f t="shared" si="59"/>
        <v>9</v>
      </c>
      <c r="H529">
        <f t="shared" si="59"/>
        <v>7</v>
      </c>
      <c r="I529">
        <f t="shared" si="59"/>
        <v>5</v>
      </c>
      <c r="J529">
        <f t="shared" si="59"/>
        <v>11</v>
      </c>
      <c r="K529">
        <f t="shared" si="59"/>
        <v>8</v>
      </c>
      <c r="L529">
        <f t="shared" si="59"/>
        <v>2</v>
      </c>
      <c r="M529">
        <f t="shared" si="59"/>
        <v>2</v>
      </c>
      <c r="N529">
        <f t="shared" si="59"/>
        <v>11</v>
      </c>
      <c r="O529">
        <f t="shared" si="59"/>
        <v>11</v>
      </c>
      <c r="P529">
        <f t="shared" si="59"/>
        <v>11</v>
      </c>
      <c r="Q529">
        <f t="shared" ref="C529:BF533" si="60">INT(Q214/20)+1</f>
        <v>8</v>
      </c>
      <c r="R529">
        <f t="shared" si="60"/>
        <v>4</v>
      </c>
      <c r="S529">
        <f t="shared" si="60"/>
        <v>9</v>
      </c>
      <c r="T529">
        <f t="shared" si="60"/>
        <v>9</v>
      </c>
      <c r="U529">
        <f t="shared" si="60"/>
        <v>12</v>
      </c>
      <c r="V529">
        <f t="shared" si="60"/>
        <v>15</v>
      </c>
      <c r="W529">
        <f t="shared" si="60"/>
        <v>6</v>
      </c>
      <c r="X529">
        <f t="shared" si="60"/>
        <v>8</v>
      </c>
      <c r="Y529">
        <f t="shared" si="60"/>
        <v>12</v>
      </c>
      <c r="Z529">
        <f t="shared" si="60"/>
        <v>9</v>
      </c>
      <c r="AA529">
        <f t="shared" si="60"/>
        <v>8</v>
      </c>
      <c r="AB529">
        <f t="shared" si="60"/>
        <v>10</v>
      </c>
      <c r="AC529">
        <f t="shared" si="60"/>
        <v>11</v>
      </c>
      <c r="AD529">
        <f t="shared" si="60"/>
        <v>12</v>
      </c>
      <c r="AE529">
        <f t="shared" si="60"/>
        <v>1</v>
      </c>
      <c r="AF529">
        <f t="shared" si="60"/>
        <v>12</v>
      </c>
      <c r="AG529">
        <f t="shared" si="60"/>
        <v>7</v>
      </c>
      <c r="AH529">
        <f t="shared" si="60"/>
        <v>8</v>
      </c>
      <c r="AI529">
        <f t="shared" si="60"/>
        <v>7</v>
      </c>
      <c r="AJ529">
        <f t="shared" si="60"/>
        <v>8</v>
      </c>
      <c r="AK529">
        <f t="shared" si="60"/>
        <v>11</v>
      </c>
      <c r="AL529">
        <f t="shared" si="60"/>
        <v>1</v>
      </c>
      <c r="AM529">
        <f t="shared" si="60"/>
        <v>8</v>
      </c>
      <c r="AN529">
        <f t="shared" si="60"/>
        <v>13</v>
      </c>
      <c r="AO529">
        <f t="shared" si="60"/>
        <v>3</v>
      </c>
      <c r="AP529">
        <f t="shared" si="60"/>
        <v>5</v>
      </c>
      <c r="AQ529">
        <f t="shared" si="60"/>
        <v>10</v>
      </c>
      <c r="AR529">
        <f t="shared" si="60"/>
        <v>10</v>
      </c>
      <c r="AS529">
        <f t="shared" si="60"/>
        <v>13</v>
      </c>
      <c r="AT529">
        <f t="shared" si="60"/>
        <v>9</v>
      </c>
      <c r="AU529">
        <f t="shared" si="60"/>
        <v>13</v>
      </c>
      <c r="AV529">
        <f t="shared" si="60"/>
        <v>14</v>
      </c>
      <c r="AW529">
        <f t="shared" si="60"/>
        <v>12</v>
      </c>
      <c r="AX529">
        <f t="shared" si="60"/>
        <v>14</v>
      </c>
      <c r="AY529">
        <f t="shared" si="60"/>
        <v>12</v>
      </c>
      <c r="AZ529">
        <f t="shared" si="60"/>
        <v>12</v>
      </c>
      <c r="BA529">
        <f t="shared" si="60"/>
        <v>14</v>
      </c>
      <c r="BB529">
        <f t="shared" si="60"/>
        <v>1</v>
      </c>
      <c r="BC529">
        <f t="shared" si="60"/>
        <v>12</v>
      </c>
      <c r="BD529">
        <f t="shared" si="60"/>
        <v>1</v>
      </c>
      <c r="BE529">
        <f t="shared" si="60"/>
        <v>9</v>
      </c>
      <c r="BF529">
        <f t="shared" si="60"/>
        <v>8</v>
      </c>
      <c r="BG529">
        <v>1000</v>
      </c>
      <c r="BH529">
        <f>modell_2!BG570</f>
        <v>990.1</v>
      </c>
      <c r="BI529">
        <v>2019</v>
      </c>
      <c r="BJ529" s="25">
        <v>20</v>
      </c>
    </row>
    <row r="530" spans="1:62" x14ac:dyDescent="0.3">
      <c r="A530" t="str">
        <f t="shared" si="53"/>
        <v>21_2019</v>
      </c>
      <c r="B530">
        <f t="shared" si="54"/>
        <v>13</v>
      </c>
      <c r="C530">
        <f t="shared" si="60"/>
        <v>11</v>
      </c>
      <c r="D530">
        <f t="shared" si="60"/>
        <v>8</v>
      </c>
      <c r="E530">
        <f t="shared" si="60"/>
        <v>15</v>
      </c>
      <c r="F530">
        <f t="shared" si="60"/>
        <v>11</v>
      </c>
      <c r="G530">
        <f t="shared" si="60"/>
        <v>11</v>
      </c>
      <c r="H530">
        <f t="shared" si="60"/>
        <v>4</v>
      </c>
      <c r="I530">
        <f t="shared" si="60"/>
        <v>5</v>
      </c>
      <c r="J530">
        <f t="shared" si="60"/>
        <v>11</v>
      </c>
      <c r="K530">
        <f t="shared" si="60"/>
        <v>8</v>
      </c>
      <c r="L530">
        <f t="shared" si="60"/>
        <v>3</v>
      </c>
      <c r="M530">
        <f t="shared" si="60"/>
        <v>3</v>
      </c>
      <c r="N530">
        <f t="shared" si="60"/>
        <v>11</v>
      </c>
      <c r="O530">
        <f t="shared" si="60"/>
        <v>11</v>
      </c>
      <c r="P530">
        <f t="shared" si="60"/>
        <v>11</v>
      </c>
      <c r="Q530">
        <f t="shared" si="60"/>
        <v>8</v>
      </c>
      <c r="R530">
        <f t="shared" si="60"/>
        <v>3</v>
      </c>
      <c r="S530">
        <f t="shared" si="60"/>
        <v>12</v>
      </c>
      <c r="T530">
        <f t="shared" si="60"/>
        <v>10</v>
      </c>
      <c r="U530">
        <f t="shared" si="60"/>
        <v>12</v>
      </c>
      <c r="V530">
        <f t="shared" si="60"/>
        <v>16</v>
      </c>
      <c r="W530">
        <f t="shared" si="60"/>
        <v>7</v>
      </c>
      <c r="X530">
        <f t="shared" si="60"/>
        <v>10</v>
      </c>
      <c r="Y530">
        <f t="shared" si="60"/>
        <v>11</v>
      </c>
      <c r="Z530">
        <f t="shared" si="60"/>
        <v>10</v>
      </c>
      <c r="AA530">
        <f t="shared" si="60"/>
        <v>10</v>
      </c>
      <c r="AB530">
        <f t="shared" si="60"/>
        <v>9</v>
      </c>
      <c r="AC530">
        <f t="shared" si="60"/>
        <v>12</v>
      </c>
      <c r="AD530">
        <f t="shared" si="60"/>
        <v>14</v>
      </c>
      <c r="AE530">
        <f t="shared" si="60"/>
        <v>2</v>
      </c>
      <c r="AF530">
        <f t="shared" si="60"/>
        <v>12</v>
      </c>
      <c r="AG530">
        <f t="shared" si="60"/>
        <v>9</v>
      </c>
      <c r="AH530">
        <f t="shared" si="60"/>
        <v>4</v>
      </c>
      <c r="AI530">
        <f t="shared" si="60"/>
        <v>7</v>
      </c>
      <c r="AJ530">
        <f t="shared" si="60"/>
        <v>8</v>
      </c>
      <c r="AK530">
        <f t="shared" si="60"/>
        <v>11</v>
      </c>
      <c r="AL530">
        <f t="shared" si="60"/>
        <v>1</v>
      </c>
      <c r="AM530">
        <f t="shared" si="60"/>
        <v>7</v>
      </c>
      <c r="AN530">
        <f t="shared" si="60"/>
        <v>13</v>
      </c>
      <c r="AO530">
        <f t="shared" si="60"/>
        <v>5</v>
      </c>
      <c r="AP530">
        <f t="shared" si="60"/>
        <v>5</v>
      </c>
      <c r="AQ530">
        <f t="shared" si="60"/>
        <v>10</v>
      </c>
      <c r="AR530">
        <f t="shared" si="60"/>
        <v>10</v>
      </c>
      <c r="AS530">
        <f t="shared" si="60"/>
        <v>11</v>
      </c>
      <c r="AT530">
        <f t="shared" si="60"/>
        <v>11</v>
      </c>
      <c r="AU530">
        <f t="shared" si="60"/>
        <v>11</v>
      </c>
      <c r="AV530">
        <f t="shared" si="60"/>
        <v>13</v>
      </c>
      <c r="AW530">
        <f t="shared" si="60"/>
        <v>13</v>
      </c>
      <c r="AX530">
        <f t="shared" si="60"/>
        <v>7</v>
      </c>
      <c r="AY530">
        <f t="shared" si="60"/>
        <v>11</v>
      </c>
      <c r="AZ530">
        <f t="shared" si="60"/>
        <v>12</v>
      </c>
      <c r="BA530">
        <f t="shared" si="60"/>
        <v>11</v>
      </c>
      <c r="BB530">
        <f t="shared" si="60"/>
        <v>3</v>
      </c>
      <c r="BC530">
        <f t="shared" si="60"/>
        <v>12</v>
      </c>
      <c r="BD530">
        <f t="shared" si="60"/>
        <v>2</v>
      </c>
      <c r="BE530">
        <f t="shared" si="60"/>
        <v>9</v>
      </c>
      <c r="BF530">
        <f t="shared" si="60"/>
        <v>9</v>
      </c>
      <c r="BG530">
        <v>1000</v>
      </c>
      <c r="BH530">
        <f>modell_2!BG571</f>
        <v>982.2</v>
      </c>
      <c r="BI530">
        <v>2019</v>
      </c>
      <c r="BJ530" s="25">
        <v>21</v>
      </c>
    </row>
    <row r="531" spans="1:62" x14ac:dyDescent="0.3">
      <c r="A531" t="str">
        <f t="shared" si="53"/>
        <v>22_2019</v>
      </c>
      <c r="B531">
        <f t="shared" si="54"/>
        <v>10</v>
      </c>
      <c r="C531">
        <f t="shared" si="60"/>
        <v>12</v>
      </c>
      <c r="D531">
        <f t="shared" si="60"/>
        <v>6</v>
      </c>
      <c r="E531">
        <f t="shared" si="60"/>
        <v>16</v>
      </c>
      <c r="F531">
        <f t="shared" si="60"/>
        <v>15</v>
      </c>
      <c r="G531">
        <f t="shared" si="60"/>
        <v>14</v>
      </c>
      <c r="H531">
        <f t="shared" si="60"/>
        <v>7</v>
      </c>
      <c r="I531">
        <f t="shared" si="60"/>
        <v>7</v>
      </c>
      <c r="J531">
        <f t="shared" si="60"/>
        <v>13</v>
      </c>
      <c r="K531">
        <f t="shared" si="60"/>
        <v>11</v>
      </c>
      <c r="L531">
        <f t="shared" si="60"/>
        <v>3</v>
      </c>
      <c r="M531">
        <f t="shared" si="60"/>
        <v>4</v>
      </c>
      <c r="N531">
        <f t="shared" si="60"/>
        <v>11</v>
      </c>
      <c r="O531">
        <f t="shared" si="60"/>
        <v>13</v>
      </c>
      <c r="P531">
        <f t="shared" si="60"/>
        <v>11</v>
      </c>
      <c r="Q531">
        <f t="shared" si="60"/>
        <v>9</v>
      </c>
      <c r="R531">
        <f t="shared" si="60"/>
        <v>5</v>
      </c>
      <c r="S531">
        <f t="shared" si="60"/>
        <v>12</v>
      </c>
      <c r="T531">
        <f t="shared" si="60"/>
        <v>10</v>
      </c>
      <c r="U531">
        <f t="shared" si="60"/>
        <v>12</v>
      </c>
      <c r="V531">
        <f t="shared" si="60"/>
        <v>16</v>
      </c>
      <c r="W531">
        <f t="shared" si="60"/>
        <v>8</v>
      </c>
      <c r="X531">
        <f t="shared" si="60"/>
        <v>8</v>
      </c>
      <c r="Y531">
        <f t="shared" si="60"/>
        <v>10</v>
      </c>
      <c r="Z531">
        <f t="shared" si="60"/>
        <v>11</v>
      </c>
      <c r="AA531">
        <f t="shared" si="60"/>
        <v>10</v>
      </c>
      <c r="AB531">
        <f t="shared" si="60"/>
        <v>14</v>
      </c>
      <c r="AC531">
        <f t="shared" si="60"/>
        <v>12</v>
      </c>
      <c r="AD531">
        <f t="shared" si="60"/>
        <v>15</v>
      </c>
      <c r="AE531">
        <f t="shared" si="60"/>
        <v>2</v>
      </c>
      <c r="AF531">
        <f t="shared" si="60"/>
        <v>12</v>
      </c>
      <c r="AG531">
        <f t="shared" si="60"/>
        <v>9</v>
      </c>
      <c r="AH531">
        <f t="shared" si="60"/>
        <v>6</v>
      </c>
      <c r="AI531">
        <f t="shared" si="60"/>
        <v>7</v>
      </c>
      <c r="AJ531">
        <f t="shared" si="60"/>
        <v>8</v>
      </c>
      <c r="AK531">
        <f t="shared" si="60"/>
        <v>13</v>
      </c>
      <c r="AL531">
        <f t="shared" si="60"/>
        <v>1</v>
      </c>
      <c r="AM531">
        <f t="shared" si="60"/>
        <v>4</v>
      </c>
      <c r="AN531">
        <f t="shared" si="60"/>
        <v>13</v>
      </c>
      <c r="AO531">
        <f t="shared" si="60"/>
        <v>4</v>
      </c>
      <c r="AP531">
        <f t="shared" si="60"/>
        <v>4</v>
      </c>
      <c r="AQ531">
        <f t="shared" si="60"/>
        <v>10</v>
      </c>
      <c r="AR531">
        <f t="shared" si="60"/>
        <v>7</v>
      </c>
      <c r="AS531">
        <f t="shared" si="60"/>
        <v>13</v>
      </c>
      <c r="AT531">
        <f t="shared" si="60"/>
        <v>11</v>
      </c>
      <c r="AU531">
        <f t="shared" si="60"/>
        <v>13</v>
      </c>
      <c r="AV531">
        <f t="shared" si="60"/>
        <v>12</v>
      </c>
      <c r="AW531">
        <f t="shared" si="60"/>
        <v>14</v>
      </c>
      <c r="AX531">
        <f t="shared" si="60"/>
        <v>13</v>
      </c>
      <c r="AY531">
        <f t="shared" si="60"/>
        <v>11</v>
      </c>
      <c r="AZ531">
        <f t="shared" si="60"/>
        <v>12</v>
      </c>
      <c r="BA531">
        <f t="shared" si="60"/>
        <v>8</v>
      </c>
      <c r="BB531">
        <f t="shared" si="60"/>
        <v>3</v>
      </c>
      <c r="BC531">
        <f t="shared" si="60"/>
        <v>7</v>
      </c>
      <c r="BD531">
        <f t="shared" si="60"/>
        <v>1</v>
      </c>
      <c r="BE531">
        <f t="shared" si="60"/>
        <v>11</v>
      </c>
      <c r="BF531">
        <f t="shared" si="60"/>
        <v>9</v>
      </c>
      <c r="BG531">
        <v>1000</v>
      </c>
      <c r="BH531">
        <f>modell_2!BG572</f>
        <v>964.3</v>
      </c>
      <c r="BI531">
        <v>2019</v>
      </c>
      <c r="BJ531" s="25">
        <v>22</v>
      </c>
    </row>
    <row r="532" spans="1:62" x14ac:dyDescent="0.3">
      <c r="A532" t="str">
        <f t="shared" si="53"/>
        <v>23_2019</v>
      </c>
      <c r="B532">
        <f t="shared" si="54"/>
        <v>13</v>
      </c>
      <c r="C532">
        <f t="shared" si="60"/>
        <v>11</v>
      </c>
      <c r="D532">
        <f t="shared" si="60"/>
        <v>5</v>
      </c>
      <c r="E532">
        <f t="shared" si="60"/>
        <v>15</v>
      </c>
      <c r="F532">
        <f t="shared" si="60"/>
        <v>11</v>
      </c>
      <c r="G532">
        <f t="shared" si="60"/>
        <v>7</v>
      </c>
      <c r="H532">
        <f t="shared" si="60"/>
        <v>4</v>
      </c>
      <c r="I532">
        <f t="shared" si="60"/>
        <v>5</v>
      </c>
      <c r="J532">
        <f t="shared" si="60"/>
        <v>11</v>
      </c>
      <c r="K532">
        <f t="shared" si="60"/>
        <v>9</v>
      </c>
      <c r="L532">
        <f t="shared" si="60"/>
        <v>3</v>
      </c>
      <c r="M532">
        <f t="shared" si="60"/>
        <v>4</v>
      </c>
      <c r="N532">
        <f t="shared" si="60"/>
        <v>11</v>
      </c>
      <c r="O532">
        <f t="shared" si="60"/>
        <v>10</v>
      </c>
      <c r="P532">
        <f t="shared" si="60"/>
        <v>11</v>
      </c>
      <c r="Q532">
        <f t="shared" si="60"/>
        <v>4</v>
      </c>
      <c r="R532">
        <f t="shared" si="60"/>
        <v>5</v>
      </c>
      <c r="S532">
        <f t="shared" si="60"/>
        <v>12</v>
      </c>
      <c r="T532">
        <f t="shared" si="60"/>
        <v>10</v>
      </c>
      <c r="U532">
        <f t="shared" si="60"/>
        <v>12</v>
      </c>
      <c r="V532">
        <f t="shared" si="60"/>
        <v>16</v>
      </c>
      <c r="W532">
        <f t="shared" si="60"/>
        <v>8</v>
      </c>
      <c r="X532">
        <f t="shared" si="60"/>
        <v>11</v>
      </c>
      <c r="Y532">
        <f t="shared" si="60"/>
        <v>8</v>
      </c>
      <c r="Z532">
        <f t="shared" si="60"/>
        <v>12</v>
      </c>
      <c r="AA532">
        <f t="shared" si="60"/>
        <v>11</v>
      </c>
      <c r="AB532">
        <f t="shared" si="60"/>
        <v>10</v>
      </c>
      <c r="AC532">
        <f t="shared" si="60"/>
        <v>12</v>
      </c>
      <c r="AD532">
        <f t="shared" si="60"/>
        <v>12</v>
      </c>
      <c r="AE532">
        <f t="shared" si="60"/>
        <v>1</v>
      </c>
      <c r="AF532">
        <f t="shared" si="60"/>
        <v>12</v>
      </c>
      <c r="AG532">
        <f t="shared" si="60"/>
        <v>8</v>
      </c>
      <c r="AH532">
        <f t="shared" si="60"/>
        <v>2</v>
      </c>
      <c r="AI532">
        <f t="shared" si="60"/>
        <v>2</v>
      </c>
      <c r="AJ532">
        <f t="shared" si="60"/>
        <v>7</v>
      </c>
      <c r="AK532">
        <f t="shared" si="60"/>
        <v>12</v>
      </c>
      <c r="AL532">
        <f t="shared" si="60"/>
        <v>1</v>
      </c>
      <c r="AM532">
        <f t="shared" si="60"/>
        <v>8</v>
      </c>
      <c r="AN532">
        <f t="shared" si="60"/>
        <v>8</v>
      </c>
      <c r="AO532">
        <f t="shared" si="60"/>
        <v>3</v>
      </c>
      <c r="AP532">
        <f t="shared" si="60"/>
        <v>5</v>
      </c>
      <c r="AQ532">
        <f t="shared" si="60"/>
        <v>10</v>
      </c>
      <c r="AR532">
        <f t="shared" si="60"/>
        <v>9</v>
      </c>
      <c r="AS532">
        <f t="shared" si="60"/>
        <v>4</v>
      </c>
      <c r="AT532">
        <f t="shared" si="60"/>
        <v>9</v>
      </c>
      <c r="AU532">
        <f t="shared" si="60"/>
        <v>12</v>
      </c>
      <c r="AV532">
        <f t="shared" si="60"/>
        <v>12</v>
      </c>
      <c r="AW532">
        <f t="shared" si="60"/>
        <v>13</v>
      </c>
      <c r="AX532">
        <f t="shared" si="60"/>
        <v>6</v>
      </c>
      <c r="AY532">
        <f t="shared" si="60"/>
        <v>11</v>
      </c>
      <c r="AZ532">
        <f t="shared" si="60"/>
        <v>12</v>
      </c>
      <c r="BA532">
        <f t="shared" si="60"/>
        <v>3</v>
      </c>
      <c r="BB532">
        <f t="shared" si="60"/>
        <v>1</v>
      </c>
      <c r="BC532">
        <f t="shared" si="60"/>
        <v>12</v>
      </c>
      <c r="BD532">
        <f t="shared" si="60"/>
        <v>3</v>
      </c>
      <c r="BE532">
        <f t="shared" si="60"/>
        <v>12</v>
      </c>
      <c r="BF532">
        <f t="shared" si="60"/>
        <v>9</v>
      </c>
      <c r="BG532">
        <v>1000</v>
      </c>
      <c r="BH532">
        <f>modell_2!BG573</f>
        <v>1016.3</v>
      </c>
      <c r="BI532">
        <v>2019</v>
      </c>
      <c r="BJ532" s="25">
        <v>23</v>
      </c>
    </row>
    <row r="533" spans="1:62" x14ac:dyDescent="0.3">
      <c r="A533" t="str">
        <f t="shared" si="53"/>
        <v>Mind_2020</v>
      </c>
      <c r="B533">
        <f t="shared" si="54"/>
        <v>9</v>
      </c>
      <c r="C533">
        <f t="shared" si="60"/>
        <v>10</v>
      </c>
      <c r="D533">
        <f t="shared" si="60"/>
        <v>2</v>
      </c>
      <c r="E533">
        <f t="shared" si="60"/>
        <v>5</v>
      </c>
      <c r="F533">
        <f t="shared" si="60"/>
        <v>4</v>
      </c>
      <c r="G533">
        <f t="shared" si="60"/>
        <v>3</v>
      </c>
      <c r="H533">
        <f t="shared" si="60"/>
        <v>10</v>
      </c>
      <c r="I533">
        <f t="shared" si="60"/>
        <v>2</v>
      </c>
      <c r="J533">
        <f t="shared" si="60"/>
        <v>8</v>
      </c>
      <c r="K533">
        <f t="shared" si="60"/>
        <v>1</v>
      </c>
      <c r="L533">
        <f t="shared" si="60"/>
        <v>2</v>
      </c>
      <c r="M533">
        <f t="shared" si="60"/>
        <v>2</v>
      </c>
      <c r="N533">
        <f t="shared" si="60"/>
        <v>12</v>
      </c>
      <c r="O533">
        <f t="shared" si="60"/>
        <v>9</v>
      </c>
      <c r="P533">
        <f t="shared" si="60"/>
        <v>11</v>
      </c>
      <c r="Q533">
        <f t="shared" si="60"/>
        <v>10</v>
      </c>
      <c r="R533">
        <f t="shared" si="60"/>
        <v>2</v>
      </c>
      <c r="S533">
        <f t="shared" si="60"/>
        <v>4</v>
      </c>
      <c r="T533">
        <f t="shared" si="60"/>
        <v>14</v>
      </c>
      <c r="U533">
        <f t="shared" si="60"/>
        <v>7</v>
      </c>
      <c r="V533">
        <f t="shared" si="60"/>
        <v>10</v>
      </c>
      <c r="W533">
        <f t="shared" si="60"/>
        <v>7</v>
      </c>
      <c r="X533">
        <f t="shared" si="60"/>
        <v>4</v>
      </c>
      <c r="Y533">
        <f t="shared" si="60"/>
        <v>7</v>
      </c>
      <c r="Z533">
        <f t="shared" si="60"/>
        <v>7</v>
      </c>
      <c r="AA533">
        <f t="shared" si="60"/>
        <v>9</v>
      </c>
      <c r="AB533">
        <f t="shared" si="60"/>
        <v>5</v>
      </c>
      <c r="AC533">
        <f t="shared" si="60"/>
        <v>5</v>
      </c>
      <c r="AD533">
        <f t="shared" si="60"/>
        <v>10</v>
      </c>
      <c r="AE533">
        <f t="shared" si="60"/>
        <v>8</v>
      </c>
      <c r="AF533">
        <f t="shared" si="60"/>
        <v>10</v>
      </c>
      <c r="AG533">
        <f t="shared" si="60"/>
        <v>1</v>
      </c>
      <c r="AH533">
        <f t="shared" si="60"/>
        <v>1</v>
      </c>
      <c r="AI533">
        <f t="shared" si="60"/>
        <v>5</v>
      </c>
      <c r="AJ533">
        <f t="shared" si="60"/>
        <v>2</v>
      </c>
      <c r="AK533">
        <f t="shared" si="60"/>
        <v>7</v>
      </c>
      <c r="AL533">
        <f t="shared" si="60"/>
        <v>8</v>
      </c>
      <c r="AM533">
        <f t="shared" si="60"/>
        <v>4</v>
      </c>
      <c r="AN533">
        <f t="shared" si="60"/>
        <v>3</v>
      </c>
      <c r="AO533">
        <f t="shared" si="60"/>
        <v>3</v>
      </c>
      <c r="AP533">
        <f t="shared" si="60"/>
        <v>6</v>
      </c>
      <c r="AQ533">
        <f t="shared" si="60"/>
        <v>5</v>
      </c>
      <c r="AR533">
        <f t="shared" si="60"/>
        <v>12</v>
      </c>
      <c r="AS533">
        <f t="shared" si="60"/>
        <v>5</v>
      </c>
      <c r="AT533">
        <f t="shared" si="60"/>
        <v>1</v>
      </c>
      <c r="AU533">
        <f t="shared" si="60"/>
        <v>11</v>
      </c>
      <c r="AV533">
        <f t="shared" ref="C533:BF538" si="61">INT(AV218/20)+1</f>
        <v>14</v>
      </c>
      <c r="AW533">
        <f t="shared" si="61"/>
        <v>7</v>
      </c>
      <c r="AX533">
        <f t="shared" si="61"/>
        <v>2</v>
      </c>
      <c r="AY533">
        <f t="shared" si="61"/>
        <v>11</v>
      </c>
      <c r="AZ533">
        <f t="shared" si="61"/>
        <v>3</v>
      </c>
      <c r="BA533">
        <f t="shared" si="61"/>
        <v>4</v>
      </c>
      <c r="BB533">
        <f t="shared" si="61"/>
        <v>1</v>
      </c>
      <c r="BC533">
        <f t="shared" si="61"/>
        <v>6</v>
      </c>
      <c r="BD533">
        <f t="shared" si="61"/>
        <v>5</v>
      </c>
      <c r="BE533">
        <f t="shared" si="61"/>
        <v>1</v>
      </c>
      <c r="BF533">
        <f t="shared" si="61"/>
        <v>12</v>
      </c>
      <c r="BG533">
        <v>1000</v>
      </c>
      <c r="BH533">
        <f>modell_2!BG574</f>
        <v>1172.4000000000001</v>
      </c>
      <c r="BI533">
        <v>2020</v>
      </c>
      <c r="BJ533" s="25" t="s">
        <v>121</v>
      </c>
    </row>
    <row r="534" spans="1:62" x14ac:dyDescent="0.3">
      <c r="A534" t="str">
        <f t="shared" si="53"/>
        <v>1_2020</v>
      </c>
      <c r="B534">
        <f t="shared" si="54"/>
        <v>13</v>
      </c>
      <c r="C534">
        <f t="shared" si="61"/>
        <v>10</v>
      </c>
      <c r="D534">
        <f t="shared" si="61"/>
        <v>3</v>
      </c>
      <c r="E534">
        <f t="shared" si="61"/>
        <v>5</v>
      </c>
      <c r="F534">
        <f t="shared" si="61"/>
        <v>8</v>
      </c>
      <c r="G534">
        <f t="shared" si="61"/>
        <v>6</v>
      </c>
      <c r="H534">
        <f t="shared" si="61"/>
        <v>3</v>
      </c>
      <c r="I534">
        <f t="shared" si="61"/>
        <v>4</v>
      </c>
      <c r="J534">
        <f t="shared" si="61"/>
        <v>10</v>
      </c>
      <c r="K534">
        <f t="shared" si="61"/>
        <v>3</v>
      </c>
      <c r="L534">
        <f t="shared" si="61"/>
        <v>8</v>
      </c>
      <c r="M534">
        <f t="shared" si="61"/>
        <v>7</v>
      </c>
      <c r="N534">
        <f t="shared" si="61"/>
        <v>12</v>
      </c>
      <c r="O534">
        <f t="shared" si="61"/>
        <v>11</v>
      </c>
      <c r="P534">
        <f t="shared" si="61"/>
        <v>12</v>
      </c>
      <c r="Q534">
        <f t="shared" si="61"/>
        <v>6</v>
      </c>
      <c r="R534">
        <f t="shared" si="61"/>
        <v>4</v>
      </c>
      <c r="S534">
        <f t="shared" si="61"/>
        <v>7</v>
      </c>
      <c r="T534">
        <f t="shared" si="61"/>
        <v>10</v>
      </c>
      <c r="U534">
        <f t="shared" si="61"/>
        <v>9</v>
      </c>
      <c r="V534">
        <f t="shared" si="61"/>
        <v>8</v>
      </c>
      <c r="W534">
        <f t="shared" si="61"/>
        <v>13</v>
      </c>
      <c r="X534">
        <f t="shared" si="61"/>
        <v>8</v>
      </c>
      <c r="Y534">
        <f t="shared" si="61"/>
        <v>12</v>
      </c>
      <c r="Z534">
        <f t="shared" si="61"/>
        <v>14</v>
      </c>
      <c r="AA534">
        <f t="shared" si="61"/>
        <v>14</v>
      </c>
      <c r="AB534">
        <f t="shared" si="61"/>
        <v>8</v>
      </c>
      <c r="AC534">
        <f t="shared" si="61"/>
        <v>11</v>
      </c>
      <c r="AD534">
        <f t="shared" si="61"/>
        <v>13</v>
      </c>
      <c r="AE534">
        <f t="shared" si="61"/>
        <v>8</v>
      </c>
      <c r="AF534">
        <f t="shared" si="61"/>
        <v>11</v>
      </c>
      <c r="AG534">
        <f t="shared" si="61"/>
        <v>2</v>
      </c>
      <c r="AH534">
        <f t="shared" si="61"/>
        <v>2</v>
      </c>
      <c r="AI534">
        <f t="shared" si="61"/>
        <v>2</v>
      </c>
      <c r="AJ534">
        <f t="shared" si="61"/>
        <v>3</v>
      </c>
      <c r="AK534">
        <f t="shared" si="61"/>
        <v>13</v>
      </c>
      <c r="AL534">
        <f t="shared" si="61"/>
        <v>8</v>
      </c>
      <c r="AM534">
        <f t="shared" si="61"/>
        <v>3</v>
      </c>
      <c r="AN534">
        <f t="shared" si="61"/>
        <v>1</v>
      </c>
      <c r="AO534">
        <f t="shared" si="61"/>
        <v>2</v>
      </c>
      <c r="AP534">
        <f t="shared" si="61"/>
        <v>7</v>
      </c>
      <c r="AQ534">
        <f t="shared" si="61"/>
        <v>1</v>
      </c>
      <c r="AR534">
        <f t="shared" si="61"/>
        <v>12</v>
      </c>
      <c r="AS534">
        <f t="shared" si="61"/>
        <v>9</v>
      </c>
      <c r="AT534">
        <f t="shared" si="61"/>
        <v>1</v>
      </c>
      <c r="AU534">
        <f t="shared" si="61"/>
        <v>14</v>
      </c>
      <c r="AV534">
        <f t="shared" si="61"/>
        <v>13</v>
      </c>
      <c r="AW534">
        <f t="shared" si="61"/>
        <v>11</v>
      </c>
      <c r="AX534">
        <f t="shared" si="61"/>
        <v>11</v>
      </c>
      <c r="AY534">
        <f t="shared" si="61"/>
        <v>13</v>
      </c>
      <c r="AZ534">
        <f t="shared" si="61"/>
        <v>6</v>
      </c>
      <c r="BA534">
        <f t="shared" si="61"/>
        <v>10</v>
      </c>
      <c r="BB534">
        <f t="shared" si="61"/>
        <v>1</v>
      </c>
      <c r="BC534">
        <f t="shared" si="61"/>
        <v>13</v>
      </c>
      <c r="BD534">
        <f t="shared" si="61"/>
        <v>6</v>
      </c>
      <c r="BE534">
        <f t="shared" si="61"/>
        <v>5</v>
      </c>
      <c r="BF534">
        <f t="shared" si="61"/>
        <v>14</v>
      </c>
      <c r="BG534">
        <v>1000</v>
      </c>
      <c r="BH534">
        <f>modell_2!BG575</f>
        <v>1018.4</v>
      </c>
      <c r="BI534">
        <v>2020</v>
      </c>
      <c r="BJ534" s="25">
        <v>1</v>
      </c>
    </row>
    <row r="535" spans="1:62" x14ac:dyDescent="0.3">
      <c r="A535" t="str">
        <f t="shared" si="53"/>
        <v>2_2020</v>
      </c>
      <c r="B535">
        <f t="shared" si="54"/>
        <v>11</v>
      </c>
      <c r="C535">
        <f t="shared" si="61"/>
        <v>9</v>
      </c>
      <c r="D535">
        <f t="shared" si="61"/>
        <v>4</v>
      </c>
      <c r="E535">
        <f t="shared" si="61"/>
        <v>8</v>
      </c>
      <c r="F535">
        <f t="shared" si="61"/>
        <v>6</v>
      </c>
      <c r="G535">
        <f t="shared" si="61"/>
        <v>6</v>
      </c>
      <c r="H535">
        <f t="shared" si="61"/>
        <v>11</v>
      </c>
      <c r="I535">
        <f t="shared" si="61"/>
        <v>4</v>
      </c>
      <c r="J535">
        <f t="shared" si="61"/>
        <v>10</v>
      </c>
      <c r="K535">
        <f t="shared" si="61"/>
        <v>2</v>
      </c>
      <c r="L535">
        <f t="shared" si="61"/>
        <v>8</v>
      </c>
      <c r="M535">
        <f t="shared" si="61"/>
        <v>7</v>
      </c>
      <c r="N535">
        <f t="shared" si="61"/>
        <v>12</v>
      </c>
      <c r="O535">
        <f t="shared" si="61"/>
        <v>10</v>
      </c>
      <c r="P535">
        <f t="shared" si="61"/>
        <v>13</v>
      </c>
      <c r="Q535">
        <f t="shared" si="61"/>
        <v>6</v>
      </c>
      <c r="R535">
        <f t="shared" si="61"/>
        <v>4</v>
      </c>
      <c r="S535">
        <f t="shared" si="61"/>
        <v>8</v>
      </c>
      <c r="T535">
        <f t="shared" si="61"/>
        <v>16</v>
      </c>
      <c r="U535">
        <f t="shared" si="61"/>
        <v>8</v>
      </c>
      <c r="V535">
        <f t="shared" si="61"/>
        <v>5</v>
      </c>
      <c r="W535">
        <f t="shared" si="61"/>
        <v>14</v>
      </c>
      <c r="X535">
        <f t="shared" si="61"/>
        <v>8</v>
      </c>
      <c r="Y535">
        <f t="shared" si="61"/>
        <v>13</v>
      </c>
      <c r="Z535">
        <f t="shared" si="61"/>
        <v>14</v>
      </c>
      <c r="AA535">
        <f t="shared" si="61"/>
        <v>14</v>
      </c>
      <c r="AB535">
        <f t="shared" si="61"/>
        <v>7</v>
      </c>
      <c r="AC535">
        <f t="shared" si="61"/>
        <v>12</v>
      </c>
      <c r="AD535">
        <f t="shared" si="61"/>
        <v>11</v>
      </c>
      <c r="AE535">
        <f t="shared" si="61"/>
        <v>8</v>
      </c>
      <c r="AF535">
        <f t="shared" si="61"/>
        <v>11</v>
      </c>
      <c r="AG535">
        <f t="shared" si="61"/>
        <v>1</v>
      </c>
      <c r="AH535">
        <f t="shared" si="61"/>
        <v>1</v>
      </c>
      <c r="AI535">
        <f t="shared" si="61"/>
        <v>9</v>
      </c>
      <c r="AJ535">
        <f t="shared" si="61"/>
        <v>3</v>
      </c>
      <c r="AK535">
        <f t="shared" si="61"/>
        <v>13</v>
      </c>
      <c r="AL535">
        <f t="shared" si="61"/>
        <v>8</v>
      </c>
      <c r="AM535">
        <f t="shared" si="61"/>
        <v>5</v>
      </c>
      <c r="AN535">
        <f t="shared" si="61"/>
        <v>7</v>
      </c>
      <c r="AO535">
        <f t="shared" si="61"/>
        <v>7</v>
      </c>
      <c r="AP535">
        <f t="shared" si="61"/>
        <v>7</v>
      </c>
      <c r="AQ535">
        <f t="shared" si="61"/>
        <v>8</v>
      </c>
      <c r="AR535">
        <f t="shared" si="61"/>
        <v>12</v>
      </c>
      <c r="AS535">
        <f t="shared" si="61"/>
        <v>6</v>
      </c>
      <c r="AT535">
        <f t="shared" si="61"/>
        <v>2</v>
      </c>
      <c r="AU535">
        <f t="shared" si="61"/>
        <v>12</v>
      </c>
      <c r="AV535">
        <f t="shared" si="61"/>
        <v>15</v>
      </c>
      <c r="AW535">
        <f t="shared" si="61"/>
        <v>11</v>
      </c>
      <c r="AX535">
        <f t="shared" si="61"/>
        <v>6</v>
      </c>
      <c r="AY535">
        <f t="shared" si="61"/>
        <v>13</v>
      </c>
      <c r="AZ535">
        <f t="shared" si="61"/>
        <v>5</v>
      </c>
      <c r="BA535">
        <f t="shared" si="61"/>
        <v>13</v>
      </c>
      <c r="BB535">
        <f t="shared" si="61"/>
        <v>1</v>
      </c>
      <c r="BC535">
        <f t="shared" si="61"/>
        <v>10</v>
      </c>
      <c r="BD535">
        <f t="shared" si="61"/>
        <v>7</v>
      </c>
      <c r="BE535">
        <f t="shared" si="61"/>
        <v>4</v>
      </c>
      <c r="BF535">
        <f t="shared" si="61"/>
        <v>14</v>
      </c>
      <c r="BG535">
        <v>1000</v>
      </c>
      <c r="BH535">
        <f>modell_2!BG576</f>
        <v>1012.1</v>
      </c>
      <c r="BI535">
        <v>2020</v>
      </c>
      <c r="BJ535" s="25">
        <v>2</v>
      </c>
    </row>
    <row r="536" spans="1:62" x14ac:dyDescent="0.3">
      <c r="A536" t="str">
        <f t="shared" si="53"/>
        <v>3_2020</v>
      </c>
      <c r="B536">
        <f t="shared" si="54"/>
        <v>13</v>
      </c>
      <c r="C536">
        <f t="shared" si="61"/>
        <v>13</v>
      </c>
      <c r="D536">
        <f t="shared" si="61"/>
        <v>4</v>
      </c>
      <c r="E536">
        <f t="shared" si="61"/>
        <v>12</v>
      </c>
      <c r="F536">
        <f t="shared" si="61"/>
        <v>12</v>
      </c>
      <c r="G536">
        <f t="shared" si="61"/>
        <v>14</v>
      </c>
      <c r="H536">
        <f t="shared" si="61"/>
        <v>12</v>
      </c>
      <c r="I536">
        <f t="shared" si="61"/>
        <v>4</v>
      </c>
      <c r="J536">
        <f t="shared" si="61"/>
        <v>13</v>
      </c>
      <c r="K536">
        <f t="shared" si="61"/>
        <v>6</v>
      </c>
      <c r="L536">
        <f t="shared" si="61"/>
        <v>7</v>
      </c>
      <c r="M536">
        <f t="shared" si="61"/>
        <v>7</v>
      </c>
      <c r="N536">
        <f t="shared" si="61"/>
        <v>12</v>
      </c>
      <c r="O536">
        <f t="shared" si="61"/>
        <v>13</v>
      </c>
      <c r="P536">
        <f t="shared" si="61"/>
        <v>12</v>
      </c>
      <c r="Q536">
        <f t="shared" si="61"/>
        <v>12</v>
      </c>
      <c r="R536">
        <f t="shared" si="61"/>
        <v>4</v>
      </c>
      <c r="S536">
        <f t="shared" si="61"/>
        <v>8</v>
      </c>
      <c r="T536">
        <f t="shared" si="61"/>
        <v>16</v>
      </c>
      <c r="U536">
        <f t="shared" si="61"/>
        <v>11</v>
      </c>
      <c r="V536">
        <f t="shared" si="61"/>
        <v>14</v>
      </c>
      <c r="W536">
        <f t="shared" si="61"/>
        <v>14</v>
      </c>
      <c r="X536">
        <f t="shared" si="61"/>
        <v>8</v>
      </c>
      <c r="Y536">
        <f t="shared" si="61"/>
        <v>13</v>
      </c>
      <c r="Z536">
        <f t="shared" si="61"/>
        <v>14</v>
      </c>
      <c r="AA536">
        <f t="shared" si="61"/>
        <v>14</v>
      </c>
      <c r="AB536">
        <f t="shared" si="61"/>
        <v>13</v>
      </c>
      <c r="AC536">
        <f t="shared" si="61"/>
        <v>12</v>
      </c>
      <c r="AD536">
        <f t="shared" si="61"/>
        <v>16</v>
      </c>
      <c r="AE536">
        <f t="shared" si="61"/>
        <v>8</v>
      </c>
      <c r="AF536">
        <f t="shared" si="61"/>
        <v>13</v>
      </c>
      <c r="AG536">
        <f t="shared" si="61"/>
        <v>1</v>
      </c>
      <c r="AH536">
        <f t="shared" si="61"/>
        <v>7</v>
      </c>
      <c r="AI536">
        <f t="shared" si="61"/>
        <v>9</v>
      </c>
      <c r="AJ536">
        <f t="shared" si="61"/>
        <v>3</v>
      </c>
      <c r="AK536">
        <f t="shared" si="61"/>
        <v>16</v>
      </c>
      <c r="AL536">
        <f t="shared" si="61"/>
        <v>9</v>
      </c>
      <c r="AM536">
        <f t="shared" si="61"/>
        <v>6</v>
      </c>
      <c r="AN536">
        <f t="shared" si="61"/>
        <v>7</v>
      </c>
      <c r="AO536">
        <f t="shared" si="61"/>
        <v>7</v>
      </c>
      <c r="AP536">
        <f t="shared" si="61"/>
        <v>6</v>
      </c>
      <c r="AQ536">
        <f t="shared" si="61"/>
        <v>8</v>
      </c>
      <c r="AR536">
        <f t="shared" si="61"/>
        <v>12</v>
      </c>
      <c r="AS536">
        <f t="shared" si="61"/>
        <v>9</v>
      </c>
      <c r="AT536">
        <f t="shared" si="61"/>
        <v>4</v>
      </c>
      <c r="AU536">
        <f t="shared" si="61"/>
        <v>14</v>
      </c>
      <c r="AV536">
        <f t="shared" si="61"/>
        <v>15</v>
      </c>
      <c r="AW536">
        <f t="shared" si="61"/>
        <v>11</v>
      </c>
      <c r="AX536">
        <f t="shared" si="61"/>
        <v>1</v>
      </c>
      <c r="AY536">
        <f t="shared" si="61"/>
        <v>13</v>
      </c>
      <c r="AZ536">
        <f t="shared" si="61"/>
        <v>4</v>
      </c>
      <c r="BA536">
        <f t="shared" si="61"/>
        <v>13</v>
      </c>
      <c r="BB536">
        <f t="shared" si="61"/>
        <v>2</v>
      </c>
      <c r="BC536">
        <f t="shared" si="61"/>
        <v>12</v>
      </c>
      <c r="BD536">
        <f t="shared" si="61"/>
        <v>6</v>
      </c>
      <c r="BE536">
        <f t="shared" si="61"/>
        <v>5</v>
      </c>
      <c r="BF536">
        <f t="shared" si="61"/>
        <v>14</v>
      </c>
      <c r="BG536">
        <v>1000</v>
      </c>
      <c r="BH536">
        <f>modell_2!BG577</f>
        <v>946.4</v>
      </c>
      <c r="BI536">
        <v>2020</v>
      </c>
      <c r="BJ536" s="25">
        <v>3</v>
      </c>
    </row>
    <row r="537" spans="1:62" x14ac:dyDescent="0.3">
      <c r="A537" t="str">
        <f t="shared" si="53"/>
        <v>4_2020</v>
      </c>
      <c r="B537">
        <f t="shared" si="54"/>
        <v>14</v>
      </c>
      <c r="C537">
        <f t="shared" si="61"/>
        <v>12</v>
      </c>
      <c r="D537">
        <f t="shared" si="61"/>
        <v>5</v>
      </c>
      <c r="E537">
        <f t="shared" si="61"/>
        <v>10</v>
      </c>
      <c r="F537">
        <f t="shared" si="61"/>
        <v>8</v>
      </c>
      <c r="G537">
        <f t="shared" si="61"/>
        <v>11</v>
      </c>
      <c r="H537">
        <f t="shared" si="61"/>
        <v>11</v>
      </c>
      <c r="I537">
        <f t="shared" si="61"/>
        <v>3</v>
      </c>
      <c r="J537">
        <f t="shared" si="61"/>
        <v>12</v>
      </c>
      <c r="K537">
        <f t="shared" si="61"/>
        <v>4</v>
      </c>
      <c r="L537">
        <f t="shared" si="61"/>
        <v>7</v>
      </c>
      <c r="M537">
        <f t="shared" si="61"/>
        <v>5</v>
      </c>
      <c r="N537">
        <f t="shared" si="61"/>
        <v>12</v>
      </c>
      <c r="O537">
        <f t="shared" si="61"/>
        <v>12</v>
      </c>
      <c r="P537">
        <f t="shared" si="61"/>
        <v>12</v>
      </c>
      <c r="Q537">
        <f t="shared" si="61"/>
        <v>12</v>
      </c>
      <c r="R537">
        <f t="shared" si="61"/>
        <v>2</v>
      </c>
      <c r="S537">
        <f t="shared" si="61"/>
        <v>5</v>
      </c>
      <c r="T537">
        <f t="shared" si="61"/>
        <v>14</v>
      </c>
      <c r="U537">
        <f t="shared" si="61"/>
        <v>9</v>
      </c>
      <c r="V537">
        <f t="shared" si="61"/>
        <v>14</v>
      </c>
      <c r="W537">
        <f t="shared" si="61"/>
        <v>12</v>
      </c>
      <c r="X537">
        <f t="shared" si="61"/>
        <v>6</v>
      </c>
      <c r="Y537">
        <f t="shared" si="61"/>
        <v>13</v>
      </c>
      <c r="Z537">
        <f t="shared" si="61"/>
        <v>13</v>
      </c>
      <c r="AA537">
        <f t="shared" si="61"/>
        <v>13</v>
      </c>
      <c r="AB537">
        <f t="shared" si="61"/>
        <v>7</v>
      </c>
      <c r="AC537">
        <f t="shared" si="61"/>
        <v>11</v>
      </c>
      <c r="AD537">
        <f t="shared" si="61"/>
        <v>16</v>
      </c>
      <c r="AE537">
        <f t="shared" si="61"/>
        <v>9</v>
      </c>
      <c r="AF537">
        <f t="shared" si="61"/>
        <v>12</v>
      </c>
      <c r="AG537">
        <f t="shared" si="61"/>
        <v>2</v>
      </c>
      <c r="AH537">
        <f t="shared" si="61"/>
        <v>7</v>
      </c>
      <c r="AI537">
        <f t="shared" si="61"/>
        <v>9</v>
      </c>
      <c r="AJ537">
        <f t="shared" si="61"/>
        <v>3</v>
      </c>
      <c r="AK537">
        <f t="shared" si="61"/>
        <v>13</v>
      </c>
      <c r="AL537">
        <f t="shared" si="61"/>
        <v>8</v>
      </c>
      <c r="AM537">
        <f t="shared" si="61"/>
        <v>5</v>
      </c>
      <c r="AN537">
        <f t="shared" si="61"/>
        <v>4</v>
      </c>
      <c r="AO537">
        <f t="shared" si="61"/>
        <v>7</v>
      </c>
      <c r="AP537">
        <f t="shared" si="61"/>
        <v>5</v>
      </c>
      <c r="AQ537">
        <f t="shared" si="61"/>
        <v>8</v>
      </c>
      <c r="AR537">
        <f t="shared" si="61"/>
        <v>12</v>
      </c>
      <c r="AS537">
        <f t="shared" si="61"/>
        <v>8</v>
      </c>
      <c r="AT537">
        <f t="shared" si="61"/>
        <v>4</v>
      </c>
      <c r="AU537">
        <f t="shared" si="61"/>
        <v>11</v>
      </c>
      <c r="AV537">
        <f t="shared" si="61"/>
        <v>14</v>
      </c>
      <c r="AW537">
        <f t="shared" si="61"/>
        <v>10</v>
      </c>
      <c r="AX537">
        <f t="shared" si="61"/>
        <v>2</v>
      </c>
      <c r="AY537">
        <f t="shared" si="61"/>
        <v>12</v>
      </c>
      <c r="AZ537">
        <f t="shared" si="61"/>
        <v>4</v>
      </c>
      <c r="BA537">
        <f t="shared" si="61"/>
        <v>13</v>
      </c>
      <c r="BB537">
        <f t="shared" si="61"/>
        <v>2</v>
      </c>
      <c r="BC537">
        <f t="shared" si="61"/>
        <v>13</v>
      </c>
      <c r="BD537">
        <f t="shared" si="61"/>
        <v>6</v>
      </c>
      <c r="BE537">
        <f t="shared" si="61"/>
        <v>4</v>
      </c>
      <c r="BF537">
        <f t="shared" si="61"/>
        <v>14</v>
      </c>
      <c r="BG537">
        <v>1000</v>
      </c>
      <c r="BH537">
        <f>modell_2!BG578</f>
        <v>1019</v>
      </c>
      <c r="BI537">
        <v>2020</v>
      </c>
      <c r="BJ537" s="25">
        <v>4</v>
      </c>
    </row>
    <row r="538" spans="1:62" x14ac:dyDescent="0.3">
      <c r="A538" t="str">
        <f t="shared" si="53"/>
        <v>5_2020</v>
      </c>
      <c r="B538">
        <f t="shared" si="54"/>
        <v>7</v>
      </c>
      <c r="C538">
        <f t="shared" si="61"/>
        <v>10</v>
      </c>
      <c r="D538">
        <f t="shared" si="61"/>
        <v>3</v>
      </c>
      <c r="E538">
        <f t="shared" si="61"/>
        <v>3</v>
      </c>
      <c r="F538">
        <f t="shared" si="61"/>
        <v>1</v>
      </c>
      <c r="G538">
        <f t="shared" si="61"/>
        <v>5</v>
      </c>
      <c r="H538">
        <f t="shared" si="61"/>
        <v>11</v>
      </c>
      <c r="I538">
        <f t="shared" si="61"/>
        <v>1</v>
      </c>
      <c r="J538">
        <f t="shared" si="61"/>
        <v>1</v>
      </c>
      <c r="K538">
        <f t="shared" si="61"/>
        <v>1</v>
      </c>
      <c r="L538">
        <f t="shared" si="61"/>
        <v>1</v>
      </c>
      <c r="M538">
        <f t="shared" si="61"/>
        <v>1</v>
      </c>
      <c r="N538">
        <f t="shared" si="61"/>
        <v>12</v>
      </c>
      <c r="O538">
        <f t="shared" si="61"/>
        <v>5</v>
      </c>
      <c r="P538">
        <f t="shared" si="61"/>
        <v>5</v>
      </c>
      <c r="Q538">
        <f t="shared" si="61"/>
        <v>12</v>
      </c>
      <c r="R538">
        <f t="shared" si="61"/>
        <v>1</v>
      </c>
      <c r="S538">
        <f t="shared" si="61"/>
        <v>4</v>
      </c>
      <c r="T538">
        <f t="shared" si="61"/>
        <v>14</v>
      </c>
      <c r="U538">
        <f t="shared" si="61"/>
        <v>5</v>
      </c>
      <c r="V538">
        <f t="shared" si="61"/>
        <v>5</v>
      </c>
      <c r="W538">
        <f t="shared" ref="C538:BF542" si="62">INT(W223/20)+1</f>
        <v>1</v>
      </c>
      <c r="X538">
        <f t="shared" si="62"/>
        <v>2</v>
      </c>
      <c r="Y538">
        <f t="shared" si="62"/>
        <v>7</v>
      </c>
      <c r="Z538">
        <f t="shared" si="62"/>
        <v>1</v>
      </c>
      <c r="AA538">
        <f t="shared" si="62"/>
        <v>1</v>
      </c>
      <c r="AB538">
        <f t="shared" si="62"/>
        <v>1</v>
      </c>
      <c r="AC538">
        <f t="shared" si="62"/>
        <v>1</v>
      </c>
      <c r="AD538">
        <f t="shared" si="62"/>
        <v>16</v>
      </c>
      <c r="AE538">
        <f t="shared" si="62"/>
        <v>8</v>
      </c>
      <c r="AF538">
        <f t="shared" si="62"/>
        <v>11</v>
      </c>
      <c r="AG538">
        <f t="shared" si="62"/>
        <v>2</v>
      </c>
      <c r="AH538">
        <f t="shared" si="62"/>
        <v>2</v>
      </c>
      <c r="AI538">
        <f t="shared" si="62"/>
        <v>1</v>
      </c>
      <c r="AJ538">
        <f t="shared" si="62"/>
        <v>2</v>
      </c>
      <c r="AK538">
        <f t="shared" si="62"/>
        <v>1</v>
      </c>
      <c r="AL538">
        <f t="shared" si="62"/>
        <v>8</v>
      </c>
      <c r="AM538">
        <f t="shared" si="62"/>
        <v>7</v>
      </c>
      <c r="AN538">
        <f t="shared" si="62"/>
        <v>8</v>
      </c>
      <c r="AO538">
        <f t="shared" si="62"/>
        <v>3</v>
      </c>
      <c r="AP538">
        <f t="shared" si="62"/>
        <v>7</v>
      </c>
      <c r="AQ538">
        <f t="shared" si="62"/>
        <v>7</v>
      </c>
      <c r="AR538">
        <f t="shared" si="62"/>
        <v>12</v>
      </c>
      <c r="AS538">
        <f t="shared" si="62"/>
        <v>9</v>
      </c>
      <c r="AT538">
        <f t="shared" si="62"/>
        <v>3</v>
      </c>
      <c r="AU538">
        <f t="shared" si="62"/>
        <v>12</v>
      </c>
      <c r="AV538">
        <f t="shared" si="62"/>
        <v>4</v>
      </c>
      <c r="AW538">
        <f t="shared" si="62"/>
        <v>1</v>
      </c>
      <c r="AX538">
        <f t="shared" si="62"/>
        <v>5</v>
      </c>
      <c r="AY538">
        <f t="shared" si="62"/>
        <v>11</v>
      </c>
      <c r="AZ538">
        <f t="shared" si="62"/>
        <v>5</v>
      </c>
      <c r="BA538">
        <f t="shared" si="62"/>
        <v>4</v>
      </c>
      <c r="BB538">
        <f t="shared" si="62"/>
        <v>1</v>
      </c>
      <c r="BC538">
        <f t="shared" si="62"/>
        <v>7</v>
      </c>
      <c r="BD538">
        <f t="shared" si="62"/>
        <v>4</v>
      </c>
      <c r="BE538">
        <f t="shared" si="62"/>
        <v>6</v>
      </c>
      <c r="BF538">
        <f t="shared" si="62"/>
        <v>15</v>
      </c>
      <c r="BG538">
        <v>1000</v>
      </c>
      <c r="BH538">
        <f>modell_2!BG579</f>
        <v>1179.8</v>
      </c>
      <c r="BI538">
        <v>2020</v>
      </c>
      <c r="BJ538" s="25">
        <v>5</v>
      </c>
    </row>
    <row r="539" spans="1:62" x14ac:dyDescent="0.3">
      <c r="A539" t="str">
        <f t="shared" si="53"/>
        <v>6_2020</v>
      </c>
      <c r="B539">
        <f t="shared" si="54"/>
        <v>10</v>
      </c>
      <c r="C539">
        <f t="shared" si="62"/>
        <v>13</v>
      </c>
      <c r="D539">
        <f t="shared" si="62"/>
        <v>1</v>
      </c>
      <c r="E539">
        <f t="shared" si="62"/>
        <v>5</v>
      </c>
      <c r="F539">
        <f t="shared" si="62"/>
        <v>3</v>
      </c>
      <c r="G539">
        <f t="shared" si="62"/>
        <v>6</v>
      </c>
      <c r="H539">
        <f t="shared" si="62"/>
        <v>11</v>
      </c>
      <c r="I539">
        <f t="shared" si="62"/>
        <v>1</v>
      </c>
      <c r="J539">
        <f t="shared" si="62"/>
        <v>10</v>
      </c>
      <c r="K539">
        <f t="shared" si="62"/>
        <v>2</v>
      </c>
      <c r="L539">
        <f t="shared" si="62"/>
        <v>1</v>
      </c>
      <c r="M539">
        <f t="shared" si="62"/>
        <v>1</v>
      </c>
      <c r="N539">
        <f t="shared" si="62"/>
        <v>2</v>
      </c>
      <c r="O539">
        <f t="shared" si="62"/>
        <v>10</v>
      </c>
      <c r="P539">
        <f t="shared" si="62"/>
        <v>10</v>
      </c>
      <c r="Q539">
        <f t="shared" si="62"/>
        <v>9</v>
      </c>
      <c r="R539">
        <f t="shared" si="62"/>
        <v>1</v>
      </c>
      <c r="S539">
        <f t="shared" si="62"/>
        <v>7</v>
      </c>
      <c r="T539">
        <f t="shared" si="62"/>
        <v>14</v>
      </c>
      <c r="U539">
        <f t="shared" si="62"/>
        <v>7</v>
      </c>
      <c r="V539">
        <f t="shared" si="62"/>
        <v>13</v>
      </c>
      <c r="W539">
        <f t="shared" si="62"/>
        <v>2</v>
      </c>
      <c r="X539">
        <f t="shared" si="62"/>
        <v>5</v>
      </c>
      <c r="Y539">
        <f t="shared" si="62"/>
        <v>7</v>
      </c>
      <c r="Z539">
        <f t="shared" si="62"/>
        <v>6</v>
      </c>
      <c r="AA539">
        <f t="shared" si="62"/>
        <v>12</v>
      </c>
      <c r="AB539">
        <f t="shared" si="62"/>
        <v>3</v>
      </c>
      <c r="AC539">
        <f t="shared" si="62"/>
        <v>3</v>
      </c>
      <c r="AD539">
        <f t="shared" si="62"/>
        <v>13</v>
      </c>
      <c r="AE539">
        <f t="shared" si="62"/>
        <v>8</v>
      </c>
      <c r="AF539">
        <f t="shared" si="62"/>
        <v>10</v>
      </c>
      <c r="AG539">
        <f t="shared" si="62"/>
        <v>2</v>
      </c>
      <c r="AH539">
        <f t="shared" si="62"/>
        <v>8</v>
      </c>
      <c r="AI539">
        <f t="shared" si="62"/>
        <v>8</v>
      </c>
      <c r="AJ539">
        <f t="shared" si="62"/>
        <v>3</v>
      </c>
      <c r="AK539">
        <f t="shared" si="62"/>
        <v>6</v>
      </c>
      <c r="AL539">
        <f t="shared" si="62"/>
        <v>9</v>
      </c>
      <c r="AM539">
        <f t="shared" si="62"/>
        <v>6</v>
      </c>
      <c r="AN539">
        <f t="shared" si="62"/>
        <v>6</v>
      </c>
      <c r="AO539">
        <f t="shared" si="62"/>
        <v>2</v>
      </c>
      <c r="AP539">
        <f t="shared" si="62"/>
        <v>5</v>
      </c>
      <c r="AQ539">
        <f t="shared" si="62"/>
        <v>7</v>
      </c>
      <c r="AR539">
        <f t="shared" si="62"/>
        <v>11</v>
      </c>
      <c r="AS539">
        <f t="shared" si="62"/>
        <v>9</v>
      </c>
      <c r="AT539">
        <f t="shared" si="62"/>
        <v>4</v>
      </c>
      <c r="AU539">
        <f t="shared" si="62"/>
        <v>12</v>
      </c>
      <c r="AV539">
        <f t="shared" si="62"/>
        <v>14</v>
      </c>
      <c r="AW539">
        <f t="shared" si="62"/>
        <v>12</v>
      </c>
      <c r="AX539">
        <f t="shared" si="62"/>
        <v>5</v>
      </c>
      <c r="AY539">
        <f t="shared" si="62"/>
        <v>13</v>
      </c>
      <c r="AZ539">
        <f t="shared" si="62"/>
        <v>6</v>
      </c>
      <c r="BA539">
        <f t="shared" si="62"/>
        <v>6</v>
      </c>
      <c r="BB539">
        <f t="shared" si="62"/>
        <v>2</v>
      </c>
      <c r="BC539">
        <f t="shared" si="62"/>
        <v>6</v>
      </c>
      <c r="BD539">
        <f t="shared" si="62"/>
        <v>7</v>
      </c>
      <c r="BE539">
        <f t="shared" si="62"/>
        <v>4</v>
      </c>
      <c r="BF539">
        <f t="shared" si="62"/>
        <v>14</v>
      </c>
      <c r="BG539">
        <v>1000</v>
      </c>
      <c r="BH539">
        <f>modell_2!BG580</f>
        <v>1134.5999999999999</v>
      </c>
      <c r="BI539">
        <v>2020</v>
      </c>
      <c r="BJ539" s="25">
        <v>6</v>
      </c>
    </row>
    <row r="540" spans="1:62" x14ac:dyDescent="0.3">
      <c r="A540" t="str">
        <f t="shared" si="53"/>
        <v>7_2020</v>
      </c>
      <c r="B540">
        <f t="shared" si="54"/>
        <v>7</v>
      </c>
      <c r="C540">
        <f t="shared" si="62"/>
        <v>13</v>
      </c>
      <c r="D540">
        <f t="shared" si="62"/>
        <v>5</v>
      </c>
      <c r="E540">
        <f t="shared" si="62"/>
        <v>6</v>
      </c>
      <c r="F540">
        <f t="shared" si="62"/>
        <v>11</v>
      </c>
      <c r="G540">
        <f t="shared" si="62"/>
        <v>12</v>
      </c>
      <c r="H540">
        <f t="shared" si="62"/>
        <v>11</v>
      </c>
      <c r="I540">
        <f t="shared" si="62"/>
        <v>3</v>
      </c>
      <c r="J540">
        <f t="shared" si="62"/>
        <v>13</v>
      </c>
      <c r="K540">
        <f t="shared" si="62"/>
        <v>6</v>
      </c>
      <c r="L540">
        <f t="shared" si="62"/>
        <v>8</v>
      </c>
      <c r="M540">
        <f t="shared" si="62"/>
        <v>7</v>
      </c>
      <c r="N540">
        <f t="shared" si="62"/>
        <v>12</v>
      </c>
      <c r="O540">
        <f t="shared" si="62"/>
        <v>13</v>
      </c>
      <c r="P540">
        <f t="shared" si="62"/>
        <v>11</v>
      </c>
      <c r="Q540">
        <f t="shared" si="62"/>
        <v>12</v>
      </c>
      <c r="R540">
        <f t="shared" si="62"/>
        <v>4</v>
      </c>
      <c r="S540">
        <f t="shared" si="62"/>
        <v>8</v>
      </c>
      <c r="T540">
        <f t="shared" si="62"/>
        <v>15</v>
      </c>
      <c r="U540">
        <f t="shared" si="62"/>
        <v>11</v>
      </c>
      <c r="V540">
        <f t="shared" si="62"/>
        <v>14</v>
      </c>
      <c r="W540">
        <f t="shared" si="62"/>
        <v>14</v>
      </c>
      <c r="X540">
        <f t="shared" si="62"/>
        <v>7</v>
      </c>
      <c r="Y540">
        <f t="shared" si="62"/>
        <v>9</v>
      </c>
      <c r="Z540">
        <f t="shared" si="62"/>
        <v>14</v>
      </c>
      <c r="AA540">
        <f t="shared" si="62"/>
        <v>14</v>
      </c>
      <c r="AB540">
        <f t="shared" si="62"/>
        <v>11</v>
      </c>
      <c r="AC540">
        <f t="shared" si="62"/>
        <v>11</v>
      </c>
      <c r="AD540">
        <f t="shared" si="62"/>
        <v>11</v>
      </c>
      <c r="AE540">
        <f t="shared" si="62"/>
        <v>9</v>
      </c>
      <c r="AF540">
        <f t="shared" si="62"/>
        <v>11</v>
      </c>
      <c r="AG540">
        <f t="shared" si="62"/>
        <v>2</v>
      </c>
      <c r="AH540">
        <f t="shared" si="62"/>
        <v>6</v>
      </c>
      <c r="AI540">
        <f t="shared" si="62"/>
        <v>9</v>
      </c>
      <c r="AJ540">
        <f t="shared" si="62"/>
        <v>3</v>
      </c>
      <c r="AK540">
        <f t="shared" si="62"/>
        <v>15</v>
      </c>
      <c r="AL540">
        <f t="shared" si="62"/>
        <v>9</v>
      </c>
      <c r="AM540">
        <f t="shared" si="62"/>
        <v>7</v>
      </c>
      <c r="AN540">
        <f t="shared" si="62"/>
        <v>7</v>
      </c>
      <c r="AO540">
        <f t="shared" si="62"/>
        <v>4</v>
      </c>
      <c r="AP540">
        <f t="shared" si="62"/>
        <v>6</v>
      </c>
      <c r="AQ540">
        <f t="shared" si="62"/>
        <v>7</v>
      </c>
      <c r="AR540">
        <f t="shared" si="62"/>
        <v>12</v>
      </c>
      <c r="AS540">
        <f t="shared" si="62"/>
        <v>9</v>
      </c>
      <c r="AT540">
        <f t="shared" si="62"/>
        <v>2</v>
      </c>
      <c r="AU540">
        <f t="shared" si="62"/>
        <v>13</v>
      </c>
      <c r="AV540">
        <f t="shared" si="62"/>
        <v>14</v>
      </c>
      <c r="AW540">
        <f t="shared" si="62"/>
        <v>9</v>
      </c>
      <c r="AX540">
        <f t="shared" si="62"/>
        <v>5</v>
      </c>
      <c r="AY540">
        <f t="shared" si="62"/>
        <v>13</v>
      </c>
      <c r="AZ540">
        <f t="shared" si="62"/>
        <v>2</v>
      </c>
      <c r="BA540">
        <f t="shared" si="62"/>
        <v>8</v>
      </c>
      <c r="BB540">
        <f t="shared" si="62"/>
        <v>2</v>
      </c>
      <c r="BC540">
        <f t="shared" si="62"/>
        <v>3</v>
      </c>
      <c r="BD540">
        <f t="shared" si="62"/>
        <v>7</v>
      </c>
      <c r="BE540">
        <f t="shared" si="62"/>
        <v>1</v>
      </c>
      <c r="BF540">
        <f t="shared" si="62"/>
        <v>14</v>
      </c>
      <c r="BG540">
        <v>1000</v>
      </c>
      <c r="BH540">
        <f>modell_2!BG581</f>
        <v>974.3</v>
      </c>
      <c r="BI540">
        <v>2020</v>
      </c>
      <c r="BJ540" s="25">
        <v>7</v>
      </c>
    </row>
    <row r="541" spans="1:62" x14ac:dyDescent="0.3">
      <c r="A541" t="str">
        <f t="shared" si="53"/>
        <v>8_2020</v>
      </c>
      <c r="B541">
        <f t="shared" si="54"/>
        <v>11</v>
      </c>
      <c r="C541">
        <f t="shared" si="62"/>
        <v>13</v>
      </c>
      <c r="D541">
        <f t="shared" si="62"/>
        <v>4</v>
      </c>
      <c r="E541">
        <f t="shared" si="62"/>
        <v>11</v>
      </c>
      <c r="F541">
        <f t="shared" si="62"/>
        <v>12</v>
      </c>
      <c r="G541">
        <f t="shared" si="62"/>
        <v>14</v>
      </c>
      <c r="H541">
        <f t="shared" si="62"/>
        <v>12</v>
      </c>
      <c r="I541">
        <f t="shared" si="62"/>
        <v>4</v>
      </c>
      <c r="J541">
        <f t="shared" si="62"/>
        <v>12</v>
      </c>
      <c r="K541">
        <f t="shared" si="62"/>
        <v>6</v>
      </c>
      <c r="L541">
        <f t="shared" si="62"/>
        <v>7</v>
      </c>
      <c r="M541">
        <f t="shared" si="62"/>
        <v>6</v>
      </c>
      <c r="N541">
        <f t="shared" si="62"/>
        <v>12</v>
      </c>
      <c r="O541">
        <f t="shared" si="62"/>
        <v>13</v>
      </c>
      <c r="P541">
        <f t="shared" si="62"/>
        <v>13</v>
      </c>
      <c r="Q541">
        <f t="shared" si="62"/>
        <v>12</v>
      </c>
      <c r="R541">
        <f t="shared" si="62"/>
        <v>2</v>
      </c>
      <c r="S541">
        <f t="shared" si="62"/>
        <v>3</v>
      </c>
      <c r="T541">
        <f t="shared" si="62"/>
        <v>16</v>
      </c>
      <c r="U541">
        <f t="shared" si="62"/>
        <v>11</v>
      </c>
      <c r="V541">
        <f t="shared" si="62"/>
        <v>13</v>
      </c>
      <c r="W541">
        <f t="shared" si="62"/>
        <v>13</v>
      </c>
      <c r="X541">
        <f t="shared" si="62"/>
        <v>5</v>
      </c>
      <c r="Y541">
        <f t="shared" si="62"/>
        <v>12</v>
      </c>
      <c r="Z541">
        <f t="shared" si="62"/>
        <v>14</v>
      </c>
      <c r="AA541">
        <f t="shared" si="62"/>
        <v>14</v>
      </c>
      <c r="AB541">
        <f t="shared" si="62"/>
        <v>13</v>
      </c>
      <c r="AC541">
        <f t="shared" si="62"/>
        <v>12</v>
      </c>
      <c r="AD541">
        <f t="shared" si="62"/>
        <v>9</v>
      </c>
      <c r="AE541">
        <f t="shared" si="62"/>
        <v>9</v>
      </c>
      <c r="AF541">
        <f t="shared" si="62"/>
        <v>10</v>
      </c>
      <c r="AG541">
        <f t="shared" si="62"/>
        <v>1</v>
      </c>
      <c r="AH541">
        <f t="shared" si="62"/>
        <v>6</v>
      </c>
      <c r="AI541">
        <f t="shared" si="62"/>
        <v>9</v>
      </c>
      <c r="AJ541">
        <f t="shared" si="62"/>
        <v>1</v>
      </c>
      <c r="AK541">
        <f t="shared" si="62"/>
        <v>16</v>
      </c>
      <c r="AL541">
        <f t="shared" si="62"/>
        <v>8</v>
      </c>
      <c r="AM541">
        <f t="shared" si="62"/>
        <v>5</v>
      </c>
      <c r="AN541">
        <f t="shared" si="62"/>
        <v>7</v>
      </c>
      <c r="AO541">
        <f t="shared" si="62"/>
        <v>6</v>
      </c>
      <c r="AP541">
        <f t="shared" si="62"/>
        <v>5</v>
      </c>
      <c r="AQ541">
        <f t="shared" si="62"/>
        <v>7</v>
      </c>
      <c r="AR541">
        <f t="shared" si="62"/>
        <v>12</v>
      </c>
      <c r="AS541">
        <f t="shared" si="62"/>
        <v>8</v>
      </c>
      <c r="AT541">
        <f t="shared" si="62"/>
        <v>4</v>
      </c>
      <c r="AU541">
        <f t="shared" si="62"/>
        <v>13</v>
      </c>
      <c r="AV541">
        <f t="shared" si="62"/>
        <v>15</v>
      </c>
      <c r="AW541">
        <f t="shared" si="62"/>
        <v>10</v>
      </c>
      <c r="AX541">
        <f t="shared" si="62"/>
        <v>10</v>
      </c>
      <c r="AY541">
        <f t="shared" si="62"/>
        <v>12</v>
      </c>
      <c r="AZ541">
        <f t="shared" si="62"/>
        <v>5</v>
      </c>
      <c r="BA541">
        <f t="shared" si="62"/>
        <v>11</v>
      </c>
      <c r="BB541">
        <f t="shared" si="62"/>
        <v>1</v>
      </c>
      <c r="BC541">
        <f t="shared" si="62"/>
        <v>9</v>
      </c>
      <c r="BD541">
        <f t="shared" si="62"/>
        <v>6</v>
      </c>
      <c r="BE541">
        <f t="shared" si="62"/>
        <v>6</v>
      </c>
      <c r="BF541">
        <f t="shared" si="62"/>
        <v>14</v>
      </c>
      <c r="BG541">
        <v>1000</v>
      </c>
      <c r="BH541">
        <f>modell_2!BG582</f>
        <v>1013.7</v>
      </c>
      <c r="BI541">
        <v>2020</v>
      </c>
      <c r="BJ541" s="25">
        <v>8</v>
      </c>
    </row>
    <row r="542" spans="1:62" x14ac:dyDescent="0.3">
      <c r="A542" t="str">
        <f t="shared" si="53"/>
        <v>9_2020</v>
      </c>
      <c r="B542">
        <f t="shared" si="54"/>
        <v>12</v>
      </c>
      <c r="C542">
        <f t="shared" si="62"/>
        <v>13</v>
      </c>
      <c r="D542">
        <f t="shared" si="62"/>
        <v>4</v>
      </c>
      <c r="E542">
        <f t="shared" si="62"/>
        <v>12</v>
      </c>
      <c r="F542">
        <f t="shared" si="62"/>
        <v>12</v>
      </c>
      <c r="G542">
        <f t="shared" si="62"/>
        <v>12</v>
      </c>
      <c r="H542">
        <f t="shared" si="62"/>
        <v>10</v>
      </c>
      <c r="I542">
        <f t="shared" si="62"/>
        <v>4</v>
      </c>
      <c r="J542">
        <f t="shared" si="62"/>
        <v>13</v>
      </c>
      <c r="K542">
        <f t="shared" si="62"/>
        <v>6</v>
      </c>
      <c r="L542">
        <f t="shared" si="62"/>
        <v>8</v>
      </c>
      <c r="M542">
        <f t="shared" si="62"/>
        <v>7</v>
      </c>
      <c r="N542">
        <f t="shared" si="62"/>
        <v>13</v>
      </c>
      <c r="O542">
        <f t="shared" si="62"/>
        <v>12</v>
      </c>
      <c r="P542">
        <f t="shared" si="62"/>
        <v>13</v>
      </c>
      <c r="Q542">
        <f t="shared" si="62"/>
        <v>12</v>
      </c>
      <c r="R542">
        <f t="shared" si="62"/>
        <v>4</v>
      </c>
      <c r="S542">
        <f t="shared" si="62"/>
        <v>9</v>
      </c>
      <c r="T542">
        <f t="shared" si="62"/>
        <v>14</v>
      </c>
      <c r="U542">
        <f t="shared" si="62"/>
        <v>11</v>
      </c>
      <c r="V542">
        <f t="shared" si="62"/>
        <v>14</v>
      </c>
      <c r="W542">
        <f t="shared" si="62"/>
        <v>14</v>
      </c>
      <c r="X542">
        <f t="shared" si="62"/>
        <v>2</v>
      </c>
      <c r="Y542">
        <f t="shared" si="62"/>
        <v>7</v>
      </c>
      <c r="Z542">
        <f t="shared" si="62"/>
        <v>13</v>
      </c>
      <c r="AA542">
        <f t="shared" si="62"/>
        <v>13</v>
      </c>
      <c r="AB542">
        <f t="shared" si="62"/>
        <v>13</v>
      </c>
      <c r="AC542">
        <f t="shared" si="62"/>
        <v>11</v>
      </c>
      <c r="AD542">
        <f t="shared" si="62"/>
        <v>16</v>
      </c>
      <c r="AE542">
        <f t="shared" si="62"/>
        <v>9</v>
      </c>
      <c r="AF542">
        <f t="shared" si="62"/>
        <v>12</v>
      </c>
      <c r="AG542">
        <f t="shared" si="62"/>
        <v>1</v>
      </c>
      <c r="AH542">
        <f t="shared" si="62"/>
        <v>6</v>
      </c>
      <c r="AI542">
        <f t="shared" si="62"/>
        <v>9</v>
      </c>
      <c r="AJ542">
        <f t="shared" si="62"/>
        <v>3</v>
      </c>
      <c r="AK542">
        <f t="shared" si="62"/>
        <v>16</v>
      </c>
      <c r="AL542">
        <f t="shared" si="62"/>
        <v>8</v>
      </c>
      <c r="AM542">
        <f t="shared" si="62"/>
        <v>6</v>
      </c>
      <c r="AN542">
        <f t="shared" si="62"/>
        <v>6</v>
      </c>
      <c r="AO542">
        <f t="shared" si="62"/>
        <v>7</v>
      </c>
      <c r="AP542">
        <f t="shared" si="62"/>
        <v>6</v>
      </c>
      <c r="AQ542">
        <f t="shared" si="62"/>
        <v>8</v>
      </c>
      <c r="AR542">
        <f t="shared" si="62"/>
        <v>13</v>
      </c>
      <c r="AS542">
        <f t="shared" si="62"/>
        <v>8</v>
      </c>
      <c r="AT542">
        <f t="shared" si="62"/>
        <v>4</v>
      </c>
      <c r="AU542">
        <f t="shared" si="62"/>
        <v>12</v>
      </c>
      <c r="AV542">
        <f t="shared" si="62"/>
        <v>14</v>
      </c>
      <c r="AW542">
        <f t="shared" si="62"/>
        <v>11</v>
      </c>
      <c r="AX542">
        <f t="shared" si="62"/>
        <v>12</v>
      </c>
      <c r="AY542">
        <f t="shared" si="62"/>
        <v>11</v>
      </c>
      <c r="AZ542">
        <f t="shared" si="62"/>
        <v>3</v>
      </c>
      <c r="BA542">
        <f t="shared" si="62"/>
        <v>8</v>
      </c>
      <c r="BB542">
        <f t="shared" ref="C542:BF547" si="63">INT(BB227/20)+1</f>
        <v>1</v>
      </c>
      <c r="BC542">
        <f t="shared" si="63"/>
        <v>12</v>
      </c>
      <c r="BD542">
        <f t="shared" si="63"/>
        <v>4</v>
      </c>
      <c r="BE542">
        <f t="shared" si="63"/>
        <v>1</v>
      </c>
      <c r="BF542">
        <f t="shared" si="63"/>
        <v>13</v>
      </c>
      <c r="BG542">
        <v>1000</v>
      </c>
      <c r="BH542">
        <f>modell_2!BG583</f>
        <v>972.7</v>
      </c>
      <c r="BI542">
        <v>2020</v>
      </c>
      <c r="BJ542" s="25">
        <v>9</v>
      </c>
    </row>
    <row r="543" spans="1:62" x14ac:dyDescent="0.3">
      <c r="A543" t="str">
        <f t="shared" si="53"/>
        <v>10_2020</v>
      </c>
      <c r="B543">
        <f t="shared" si="54"/>
        <v>13</v>
      </c>
      <c r="C543">
        <f t="shared" si="63"/>
        <v>12</v>
      </c>
      <c r="D543">
        <f t="shared" si="63"/>
        <v>3</v>
      </c>
      <c r="E543">
        <f t="shared" si="63"/>
        <v>10</v>
      </c>
      <c r="F543">
        <f t="shared" si="63"/>
        <v>10</v>
      </c>
      <c r="G543">
        <f t="shared" si="63"/>
        <v>10</v>
      </c>
      <c r="H543">
        <f t="shared" si="63"/>
        <v>11</v>
      </c>
      <c r="I543">
        <f t="shared" si="63"/>
        <v>4</v>
      </c>
      <c r="J543">
        <f t="shared" si="63"/>
        <v>11</v>
      </c>
      <c r="K543">
        <f t="shared" si="63"/>
        <v>5</v>
      </c>
      <c r="L543">
        <f t="shared" si="63"/>
        <v>5</v>
      </c>
      <c r="M543">
        <f t="shared" si="63"/>
        <v>7</v>
      </c>
      <c r="N543">
        <f t="shared" si="63"/>
        <v>12</v>
      </c>
      <c r="O543">
        <f t="shared" si="63"/>
        <v>12</v>
      </c>
      <c r="P543">
        <f t="shared" si="63"/>
        <v>12</v>
      </c>
      <c r="Q543">
        <f t="shared" si="63"/>
        <v>12</v>
      </c>
      <c r="R543">
        <f t="shared" si="63"/>
        <v>2</v>
      </c>
      <c r="S543">
        <f t="shared" si="63"/>
        <v>7</v>
      </c>
      <c r="T543">
        <f t="shared" si="63"/>
        <v>15</v>
      </c>
      <c r="U543">
        <f t="shared" si="63"/>
        <v>10</v>
      </c>
      <c r="V543">
        <f t="shared" si="63"/>
        <v>13</v>
      </c>
      <c r="W543">
        <f t="shared" si="63"/>
        <v>13</v>
      </c>
      <c r="X543">
        <f t="shared" si="63"/>
        <v>8</v>
      </c>
      <c r="Y543">
        <f t="shared" si="63"/>
        <v>13</v>
      </c>
      <c r="Z543">
        <f t="shared" si="63"/>
        <v>14</v>
      </c>
      <c r="AA543">
        <f t="shared" si="63"/>
        <v>14</v>
      </c>
      <c r="AB543">
        <f t="shared" si="63"/>
        <v>9</v>
      </c>
      <c r="AC543">
        <f t="shared" si="63"/>
        <v>12</v>
      </c>
      <c r="AD543">
        <f t="shared" si="63"/>
        <v>16</v>
      </c>
      <c r="AE543">
        <f t="shared" si="63"/>
        <v>9</v>
      </c>
      <c r="AF543">
        <f t="shared" si="63"/>
        <v>12</v>
      </c>
      <c r="AG543">
        <f t="shared" si="63"/>
        <v>1</v>
      </c>
      <c r="AH543">
        <f t="shared" si="63"/>
        <v>7</v>
      </c>
      <c r="AI543">
        <f t="shared" si="63"/>
        <v>9</v>
      </c>
      <c r="AJ543">
        <f t="shared" si="63"/>
        <v>3</v>
      </c>
      <c r="AK543">
        <f t="shared" si="63"/>
        <v>14</v>
      </c>
      <c r="AL543">
        <f t="shared" si="63"/>
        <v>9</v>
      </c>
      <c r="AM543">
        <f t="shared" si="63"/>
        <v>4</v>
      </c>
      <c r="AN543">
        <f t="shared" si="63"/>
        <v>8</v>
      </c>
      <c r="AO543">
        <f t="shared" si="63"/>
        <v>6</v>
      </c>
      <c r="AP543">
        <f t="shared" si="63"/>
        <v>7</v>
      </c>
      <c r="AQ543">
        <f t="shared" si="63"/>
        <v>8</v>
      </c>
      <c r="AR543">
        <f t="shared" si="63"/>
        <v>12</v>
      </c>
      <c r="AS543">
        <f t="shared" si="63"/>
        <v>9</v>
      </c>
      <c r="AT543">
        <f t="shared" si="63"/>
        <v>4</v>
      </c>
      <c r="AU543">
        <f t="shared" si="63"/>
        <v>14</v>
      </c>
      <c r="AV543">
        <f t="shared" si="63"/>
        <v>14</v>
      </c>
      <c r="AW543">
        <f t="shared" si="63"/>
        <v>11</v>
      </c>
      <c r="AX543">
        <f t="shared" si="63"/>
        <v>5</v>
      </c>
      <c r="AY543">
        <f t="shared" si="63"/>
        <v>13</v>
      </c>
      <c r="AZ543">
        <f t="shared" si="63"/>
        <v>5</v>
      </c>
      <c r="BA543">
        <f t="shared" si="63"/>
        <v>14</v>
      </c>
      <c r="BB543">
        <f t="shared" si="63"/>
        <v>1</v>
      </c>
      <c r="BC543">
        <f t="shared" si="63"/>
        <v>13</v>
      </c>
      <c r="BD543">
        <f t="shared" si="63"/>
        <v>7</v>
      </c>
      <c r="BE543">
        <f t="shared" si="63"/>
        <v>5</v>
      </c>
      <c r="BF543">
        <f t="shared" si="63"/>
        <v>15</v>
      </c>
      <c r="BG543">
        <v>1000</v>
      </c>
      <c r="BH543">
        <f>modell_2!BG584</f>
        <v>954.3</v>
      </c>
      <c r="BI543">
        <v>2020</v>
      </c>
      <c r="BJ543" s="25">
        <v>10</v>
      </c>
    </row>
    <row r="544" spans="1:62" x14ac:dyDescent="0.3">
      <c r="A544" t="str">
        <f t="shared" si="53"/>
        <v>11_2020</v>
      </c>
      <c r="B544">
        <f t="shared" si="54"/>
        <v>12</v>
      </c>
      <c r="C544">
        <f t="shared" si="63"/>
        <v>13</v>
      </c>
      <c r="D544">
        <f t="shared" si="63"/>
        <v>4</v>
      </c>
      <c r="E544">
        <f t="shared" si="63"/>
        <v>12</v>
      </c>
      <c r="F544">
        <f t="shared" si="63"/>
        <v>12</v>
      </c>
      <c r="G544">
        <f t="shared" si="63"/>
        <v>13</v>
      </c>
      <c r="H544">
        <f t="shared" si="63"/>
        <v>11</v>
      </c>
      <c r="I544">
        <f t="shared" si="63"/>
        <v>4</v>
      </c>
      <c r="J544">
        <f t="shared" si="63"/>
        <v>12</v>
      </c>
      <c r="K544">
        <f t="shared" si="63"/>
        <v>6</v>
      </c>
      <c r="L544">
        <f t="shared" si="63"/>
        <v>7</v>
      </c>
      <c r="M544">
        <f t="shared" si="63"/>
        <v>7</v>
      </c>
      <c r="N544">
        <f t="shared" si="63"/>
        <v>12</v>
      </c>
      <c r="O544">
        <f t="shared" si="63"/>
        <v>12</v>
      </c>
      <c r="P544">
        <f t="shared" si="63"/>
        <v>13</v>
      </c>
      <c r="Q544">
        <f t="shared" si="63"/>
        <v>12</v>
      </c>
      <c r="R544">
        <f t="shared" si="63"/>
        <v>4</v>
      </c>
      <c r="S544">
        <f t="shared" si="63"/>
        <v>8</v>
      </c>
      <c r="T544">
        <f t="shared" si="63"/>
        <v>16</v>
      </c>
      <c r="U544">
        <f t="shared" si="63"/>
        <v>11</v>
      </c>
      <c r="V544">
        <f t="shared" si="63"/>
        <v>11</v>
      </c>
      <c r="W544">
        <f t="shared" si="63"/>
        <v>14</v>
      </c>
      <c r="X544">
        <f t="shared" si="63"/>
        <v>7</v>
      </c>
      <c r="Y544">
        <f t="shared" si="63"/>
        <v>13</v>
      </c>
      <c r="Z544">
        <f t="shared" si="63"/>
        <v>14</v>
      </c>
      <c r="AA544">
        <f t="shared" si="63"/>
        <v>13</v>
      </c>
      <c r="AB544">
        <f t="shared" si="63"/>
        <v>13</v>
      </c>
      <c r="AC544">
        <f t="shared" si="63"/>
        <v>12</v>
      </c>
      <c r="AD544">
        <f t="shared" si="63"/>
        <v>16</v>
      </c>
      <c r="AE544">
        <f t="shared" si="63"/>
        <v>8</v>
      </c>
      <c r="AF544">
        <f t="shared" si="63"/>
        <v>12</v>
      </c>
      <c r="AG544">
        <f t="shared" si="63"/>
        <v>1</v>
      </c>
      <c r="AH544">
        <f t="shared" si="63"/>
        <v>5</v>
      </c>
      <c r="AI544">
        <f t="shared" si="63"/>
        <v>9</v>
      </c>
      <c r="AJ544">
        <f t="shared" si="63"/>
        <v>3</v>
      </c>
      <c r="AK544">
        <f t="shared" si="63"/>
        <v>16</v>
      </c>
      <c r="AL544">
        <f t="shared" si="63"/>
        <v>9</v>
      </c>
      <c r="AM544">
        <f t="shared" si="63"/>
        <v>7</v>
      </c>
      <c r="AN544">
        <f t="shared" si="63"/>
        <v>8</v>
      </c>
      <c r="AO544">
        <f t="shared" si="63"/>
        <v>7</v>
      </c>
      <c r="AP544">
        <f t="shared" si="63"/>
        <v>8</v>
      </c>
      <c r="AQ544">
        <f t="shared" si="63"/>
        <v>8</v>
      </c>
      <c r="AR544">
        <f t="shared" si="63"/>
        <v>13</v>
      </c>
      <c r="AS544">
        <f t="shared" si="63"/>
        <v>9</v>
      </c>
      <c r="AT544">
        <f t="shared" si="63"/>
        <v>2</v>
      </c>
      <c r="AU544">
        <f t="shared" si="63"/>
        <v>8</v>
      </c>
      <c r="AV544">
        <f t="shared" si="63"/>
        <v>15</v>
      </c>
      <c r="AW544">
        <f t="shared" si="63"/>
        <v>12</v>
      </c>
      <c r="AX544">
        <f t="shared" si="63"/>
        <v>6</v>
      </c>
      <c r="AY544">
        <f t="shared" si="63"/>
        <v>12</v>
      </c>
      <c r="AZ544">
        <f t="shared" si="63"/>
        <v>4</v>
      </c>
      <c r="BA544">
        <f t="shared" si="63"/>
        <v>13</v>
      </c>
      <c r="BB544">
        <f t="shared" si="63"/>
        <v>1</v>
      </c>
      <c r="BC544">
        <f t="shared" si="63"/>
        <v>12</v>
      </c>
      <c r="BD544">
        <f t="shared" si="63"/>
        <v>7</v>
      </c>
      <c r="BE544">
        <f t="shared" si="63"/>
        <v>1</v>
      </c>
      <c r="BF544">
        <f t="shared" si="63"/>
        <v>14</v>
      </c>
      <c r="BG544">
        <v>1000</v>
      </c>
      <c r="BH544">
        <f>modell_2!BG585</f>
        <v>988.5</v>
      </c>
      <c r="BI544">
        <v>2020</v>
      </c>
      <c r="BJ544" s="25">
        <v>11</v>
      </c>
    </row>
    <row r="545" spans="1:62" x14ac:dyDescent="0.3">
      <c r="A545" t="str">
        <f t="shared" si="53"/>
        <v>12_2020</v>
      </c>
      <c r="B545">
        <f t="shared" si="54"/>
        <v>11</v>
      </c>
      <c r="C545">
        <f t="shared" si="63"/>
        <v>9</v>
      </c>
      <c r="D545">
        <f t="shared" si="63"/>
        <v>2</v>
      </c>
      <c r="E545">
        <f t="shared" si="63"/>
        <v>9</v>
      </c>
      <c r="F545">
        <f t="shared" si="63"/>
        <v>9</v>
      </c>
      <c r="G545">
        <f t="shared" si="63"/>
        <v>6</v>
      </c>
      <c r="H545">
        <f t="shared" si="63"/>
        <v>10</v>
      </c>
      <c r="I545">
        <f t="shared" si="63"/>
        <v>4</v>
      </c>
      <c r="J545">
        <f t="shared" si="63"/>
        <v>11</v>
      </c>
      <c r="K545">
        <f t="shared" si="63"/>
        <v>3</v>
      </c>
      <c r="L545">
        <f t="shared" si="63"/>
        <v>7</v>
      </c>
      <c r="M545">
        <f t="shared" si="63"/>
        <v>5</v>
      </c>
      <c r="N545">
        <f t="shared" si="63"/>
        <v>12</v>
      </c>
      <c r="O545">
        <f t="shared" si="63"/>
        <v>12</v>
      </c>
      <c r="P545">
        <f t="shared" si="63"/>
        <v>13</v>
      </c>
      <c r="Q545">
        <f t="shared" si="63"/>
        <v>6</v>
      </c>
      <c r="R545">
        <f t="shared" si="63"/>
        <v>2</v>
      </c>
      <c r="S545">
        <f t="shared" si="63"/>
        <v>6</v>
      </c>
      <c r="T545">
        <f t="shared" si="63"/>
        <v>15</v>
      </c>
      <c r="U545">
        <f t="shared" si="63"/>
        <v>10</v>
      </c>
      <c r="V545">
        <f t="shared" si="63"/>
        <v>14</v>
      </c>
      <c r="W545">
        <f t="shared" si="63"/>
        <v>13</v>
      </c>
      <c r="X545">
        <f t="shared" si="63"/>
        <v>8</v>
      </c>
      <c r="Y545">
        <f t="shared" si="63"/>
        <v>13</v>
      </c>
      <c r="Z545">
        <f t="shared" si="63"/>
        <v>14</v>
      </c>
      <c r="AA545">
        <f t="shared" si="63"/>
        <v>14</v>
      </c>
      <c r="AB545">
        <f t="shared" si="63"/>
        <v>10</v>
      </c>
      <c r="AC545">
        <f t="shared" si="63"/>
        <v>12</v>
      </c>
      <c r="AD545">
        <f t="shared" si="63"/>
        <v>6</v>
      </c>
      <c r="AE545">
        <f t="shared" si="63"/>
        <v>9</v>
      </c>
      <c r="AF545">
        <f t="shared" si="63"/>
        <v>5</v>
      </c>
      <c r="AG545">
        <f t="shared" si="63"/>
        <v>1</v>
      </c>
      <c r="AH545">
        <f t="shared" si="63"/>
        <v>1</v>
      </c>
      <c r="AI545">
        <f t="shared" si="63"/>
        <v>10</v>
      </c>
      <c r="AJ545">
        <f t="shared" si="63"/>
        <v>3</v>
      </c>
      <c r="AK545">
        <f t="shared" si="63"/>
        <v>15</v>
      </c>
      <c r="AL545">
        <f t="shared" si="63"/>
        <v>8</v>
      </c>
      <c r="AM545">
        <f t="shared" si="63"/>
        <v>4</v>
      </c>
      <c r="AN545">
        <f t="shared" si="63"/>
        <v>7</v>
      </c>
      <c r="AO545">
        <f t="shared" si="63"/>
        <v>7</v>
      </c>
      <c r="AP545">
        <f t="shared" si="63"/>
        <v>7</v>
      </c>
      <c r="AQ545">
        <f t="shared" si="63"/>
        <v>8</v>
      </c>
      <c r="AR545">
        <f t="shared" si="63"/>
        <v>12</v>
      </c>
      <c r="AS545">
        <f t="shared" si="63"/>
        <v>5</v>
      </c>
      <c r="AT545">
        <f t="shared" si="63"/>
        <v>1</v>
      </c>
      <c r="AU545">
        <f t="shared" si="63"/>
        <v>14</v>
      </c>
      <c r="AV545">
        <f t="shared" si="63"/>
        <v>15</v>
      </c>
      <c r="AW545">
        <f t="shared" si="63"/>
        <v>12</v>
      </c>
      <c r="AX545">
        <f t="shared" si="63"/>
        <v>5</v>
      </c>
      <c r="AY545">
        <f t="shared" si="63"/>
        <v>12</v>
      </c>
      <c r="AZ545">
        <f t="shared" si="63"/>
        <v>5</v>
      </c>
      <c r="BA545">
        <f t="shared" si="63"/>
        <v>13</v>
      </c>
      <c r="BB545">
        <f t="shared" si="63"/>
        <v>1</v>
      </c>
      <c r="BC545">
        <f t="shared" si="63"/>
        <v>8</v>
      </c>
      <c r="BD545">
        <f t="shared" si="63"/>
        <v>7</v>
      </c>
      <c r="BE545">
        <f t="shared" si="63"/>
        <v>1</v>
      </c>
      <c r="BF545">
        <f t="shared" si="63"/>
        <v>15</v>
      </c>
      <c r="BG545">
        <v>1000</v>
      </c>
      <c r="BH545">
        <f>modell_2!BG586</f>
        <v>1036.8</v>
      </c>
      <c r="BI545">
        <v>2020</v>
      </c>
      <c r="BJ545" s="25">
        <v>12</v>
      </c>
    </row>
    <row r="546" spans="1:62" x14ac:dyDescent="0.3">
      <c r="A546" t="str">
        <f t="shared" si="53"/>
        <v>13_2020</v>
      </c>
      <c r="B546">
        <f t="shared" si="54"/>
        <v>14</v>
      </c>
      <c r="C546">
        <f t="shared" si="63"/>
        <v>13</v>
      </c>
      <c r="D546">
        <f t="shared" si="63"/>
        <v>4</v>
      </c>
      <c r="E546">
        <f t="shared" si="63"/>
        <v>12</v>
      </c>
      <c r="F546">
        <f t="shared" si="63"/>
        <v>12</v>
      </c>
      <c r="G546">
        <f t="shared" si="63"/>
        <v>13</v>
      </c>
      <c r="H546">
        <f t="shared" si="63"/>
        <v>12</v>
      </c>
      <c r="I546">
        <f t="shared" si="63"/>
        <v>4</v>
      </c>
      <c r="J546">
        <f t="shared" si="63"/>
        <v>13</v>
      </c>
      <c r="K546">
        <f t="shared" si="63"/>
        <v>6</v>
      </c>
      <c r="L546">
        <f t="shared" si="63"/>
        <v>5</v>
      </c>
      <c r="M546">
        <f t="shared" si="63"/>
        <v>7</v>
      </c>
      <c r="N546">
        <f t="shared" si="63"/>
        <v>13</v>
      </c>
      <c r="O546">
        <f t="shared" si="63"/>
        <v>12</v>
      </c>
      <c r="P546">
        <f t="shared" si="63"/>
        <v>13</v>
      </c>
      <c r="Q546">
        <f t="shared" si="63"/>
        <v>12</v>
      </c>
      <c r="R546">
        <f t="shared" si="63"/>
        <v>4</v>
      </c>
      <c r="S546">
        <f t="shared" si="63"/>
        <v>7</v>
      </c>
      <c r="T546">
        <f t="shared" si="63"/>
        <v>15</v>
      </c>
      <c r="U546">
        <f t="shared" si="63"/>
        <v>12</v>
      </c>
      <c r="V546">
        <f t="shared" si="63"/>
        <v>14</v>
      </c>
      <c r="W546">
        <f t="shared" si="63"/>
        <v>14</v>
      </c>
      <c r="X546">
        <f t="shared" si="63"/>
        <v>2</v>
      </c>
      <c r="Y546">
        <f t="shared" si="63"/>
        <v>12</v>
      </c>
      <c r="Z546">
        <f t="shared" si="63"/>
        <v>13</v>
      </c>
      <c r="AA546">
        <f t="shared" si="63"/>
        <v>12</v>
      </c>
      <c r="AB546">
        <f t="shared" si="63"/>
        <v>13</v>
      </c>
      <c r="AC546">
        <f t="shared" si="63"/>
        <v>11</v>
      </c>
      <c r="AD546">
        <f t="shared" si="63"/>
        <v>15</v>
      </c>
      <c r="AE546">
        <f t="shared" si="63"/>
        <v>8</v>
      </c>
      <c r="AF546">
        <f t="shared" si="63"/>
        <v>13</v>
      </c>
      <c r="AG546">
        <f t="shared" si="63"/>
        <v>2</v>
      </c>
      <c r="AH546">
        <f t="shared" si="63"/>
        <v>7</v>
      </c>
      <c r="AI546">
        <f t="shared" si="63"/>
        <v>9</v>
      </c>
      <c r="AJ546">
        <f t="shared" si="63"/>
        <v>3</v>
      </c>
      <c r="AK546">
        <f t="shared" si="63"/>
        <v>15</v>
      </c>
      <c r="AL546">
        <f t="shared" si="63"/>
        <v>9</v>
      </c>
      <c r="AM546">
        <f t="shared" si="63"/>
        <v>6</v>
      </c>
      <c r="AN546">
        <f t="shared" si="63"/>
        <v>7</v>
      </c>
      <c r="AO546">
        <f t="shared" si="63"/>
        <v>7</v>
      </c>
      <c r="AP546">
        <f t="shared" si="63"/>
        <v>7</v>
      </c>
      <c r="AQ546">
        <f t="shared" si="63"/>
        <v>8</v>
      </c>
      <c r="AR546">
        <f t="shared" si="63"/>
        <v>12</v>
      </c>
      <c r="AS546">
        <f t="shared" si="63"/>
        <v>8</v>
      </c>
      <c r="AT546">
        <f t="shared" si="63"/>
        <v>3</v>
      </c>
      <c r="AU546">
        <f t="shared" si="63"/>
        <v>14</v>
      </c>
      <c r="AV546">
        <f t="shared" si="63"/>
        <v>15</v>
      </c>
      <c r="AW546">
        <f t="shared" si="63"/>
        <v>7</v>
      </c>
      <c r="AX546">
        <f t="shared" si="63"/>
        <v>8</v>
      </c>
      <c r="AY546">
        <f t="shared" si="63"/>
        <v>10</v>
      </c>
      <c r="AZ546">
        <f t="shared" si="63"/>
        <v>4</v>
      </c>
      <c r="BA546">
        <f t="shared" si="63"/>
        <v>11</v>
      </c>
      <c r="BB546">
        <f t="shared" si="63"/>
        <v>2</v>
      </c>
      <c r="BC546">
        <f t="shared" si="63"/>
        <v>13</v>
      </c>
      <c r="BD546">
        <f t="shared" si="63"/>
        <v>5</v>
      </c>
      <c r="BE546">
        <f t="shared" si="63"/>
        <v>3</v>
      </c>
      <c r="BF546">
        <f t="shared" si="63"/>
        <v>15</v>
      </c>
      <c r="BG546">
        <v>1000</v>
      </c>
      <c r="BH546">
        <f>modell_2!BG587</f>
        <v>924.4</v>
      </c>
      <c r="BI546">
        <v>2020</v>
      </c>
      <c r="BJ546" s="25">
        <v>13</v>
      </c>
    </row>
    <row r="547" spans="1:62" x14ac:dyDescent="0.3">
      <c r="A547" t="str">
        <f t="shared" si="53"/>
        <v>14_2020</v>
      </c>
      <c r="B547">
        <f t="shared" si="54"/>
        <v>14</v>
      </c>
      <c r="C547">
        <f t="shared" si="63"/>
        <v>13</v>
      </c>
      <c r="D547">
        <f t="shared" si="63"/>
        <v>5</v>
      </c>
      <c r="E547">
        <f t="shared" si="63"/>
        <v>12</v>
      </c>
      <c r="F547">
        <f t="shared" si="63"/>
        <v>12</v>
      </c>
      <c r="G547">
        <f t="shared" si="63"/>
        <v>13</v>
      </c>
      <c r="H547">
        <f t="shared" si="63"/>
        <v>11</v>
      </c>
      <c r="I547">
        <f t="shared" si="63"/>
        <v>4</v>
      </c>
      <c r="J547">
        <f t="shared" si="63"/>
        <v>13</v>
      </c>
      <c r="K547">
        <f t="shared" si="63"/>
        <v>6</v>
      </c>
      <c r="L547">
        <f t="shared" si="63"/>
        <v>8</v>
      </c>
      <c r="M547">
        <f t="shared" si="63"/>
        <v>6</v>
      </c>
      <c r="N547">
        <f t="shared" si="63"/>
        <v>13</v>
      </c>
      <c r="O547">
        <f t="shared" si="63"/>
        <v>13</v>
      </c>
      <c r="P547">
        <f t="shared" si="63"/>
        <v>13</v>
      </c>
      <c r="Q547">
        <f t="shared" si="63"/>
        <v>12</v>
      </c>
      <c r="R547">
        <f t="shared" si="63"/>
        <v>4</v>
      </c>
      <c r="S547">
        <f t="shared" si="63"/>
        <v>9</v>
      </c>
      <c r="T547">
        <f t="shared" si="63"/>
        <v>15</v>
      </c>
      <c r="U547">
        <f t="shared" si="63"/>
        <v>11</v>
      </c>
      <c r="V547">
        <f t="shared" si="63"/>
        <v>14</v>
      </c>
      <c r="W547">
        <f t="shared" si="63"/>
        <v>14</v>
      </c>
      <c r="X547">
        <f t="shared" si="63"/>
        <v>7</v>
      </c>
      <c r="Y547">
        <f t="shared" si="63"/>
        <v>12</v>
      </c>
      <c r="Z547">
        <f t="shared" si="63"/>
        <v>14</v>
      </c>
      <c r="AA547">
        <f t="shared" si="63"/>
        <v>14</v>
      </c>
      <c r="AB547">
        <f t="shared" si="63"/>
        <v>13</v>
      </c>
      <c r="AC547">
        <f t="shared" ref="C547:BF552" si="64">INT(AC232/20)+1</f>
        <v>12</v>
      </c>
      <c r="AD547">
        <f t="shared" si="64"/>
        <v>16</v>
      </c>
      <c r="AE547">
        <f t="shared" si="64"/>
        <v>9</v>
      </c>
      <c r="AF547">
        <f t="shared" si="64"/>
        <v>13</v>
      </c>
      <c r="AG547">
        <f t="shared" si="64"/>
        <v>2</v>
      </c>
      <c r="AH547">
        <f t="shared" si="64"/>
        <v>6</v>
      </c>
      <c r="AI547">
        <f t="shared" si="64"/>
        <v>9</v>
      </c>
      <c r="AJ547">
        <f t="shared" si="64"/>
        <v>3</v>
      </c>
      <c r="AK547">
        <f t="shared" si="64"/>
        <v>15</v>
      </c>
      <c r="AL547">
        <f t="shared" si="64"/>
        <v>8</v>
      </c>
      <c r="AM547">
        <f t="shared" si="64"/>
        <v>6</v>
      </c>
      <c r="AN547">
        <f t="shared" si="64"/>
        <v>8</v>
      </c>
      <c r="AO547">
        <f t="shared" si="64"/>
        <v>7</v>
      </c>
      <c r="AP547">
        <f t="shared" si="64"/>
        <v>6</v>
      </c>
      <c r="AQ547">
        <f t="shared" si="64"/>
        <v>8</v>
      </c>
      <c r="AR547">
        <f t="shared" si="64"/>
        <v>12</v>
      </c>
      <c r="AS547">
        <f t="shared" si="64"/>
        <v>8</v>
      </c>
      <c r="AT547">
        <f t="shared" si="64"/>
        <v>4</v>
      </c>
      <c r="AU547">
        <f t="shared" si="64"/>
        <v>14</v>
      </c>
      <c r="AV547">
        <f t="shared" si="64"/>
        <v>15</v>
      </c>
      <c r="AW547">
        <f t="shared" si="64"/>
        <v>11</v>
      </c>
      <c r="AX547">
        <f t="shared" si="64"/>
        <v>12</v>
      </c>
      <c r="AY547">
        <f t="shared" si="64"/>
        <v>13</v>
      </c>
      <c r="AZ547">
        <f t="shared" si="64"/>
        <v>6</v>
      </c>
      <c r="BA547">
        <f t="shared" si="64"/>
        <v>12</v>
      </c>
      <c r="BB547">
        <f t="shared" si="64"/>
        <v>1</v>
      </c>
      <c r="BC547">
        <f t="shared" si="64"/>
        <v>13</v>
      </c>
      <c r="BD547">
        <f t="shared" si="64"/>
        <v>7</v>
      </c>
      <c r="BE547">
        <f t="shared" si="64"/>
        <v>4</v>
      </c>
      <c r="BF547">
        <f t="shared" si="64"/>
        <v>11</v>
      </c>
      <c r="BG547">
        <v>1000</v>
      </c>
      <c r="BH547">
        <f>modell_2!BG588</f>
        <v>913.9</v>
      </c>
      <c r="BI547">
        <v>2020</v>
      </c>
      <c r="BJ547" s="25">
        <v>14</v>
      </c>
    </row>
    <row r="548" spans="1:62" x14ac:dyDescent="0.3">
      <c r="A548" t="str">
        <f t="shared" si="53"/>
        <v>15_2020</v>
      </c>
      <c r="B548">
        <f t="shared" si="54"/>
        <v>13</v>
      </c>
      <c r="C548">
        <f t="shared" si="64"/>
        <v>12</v>
      </c>
      <c r="D548">
        <f t="shared" si="64"/>
        <v>4</v>
      </c>
      <c r="E548">
        <f t="shared" si="64"/>
        <v>10</v>
      </c>
      <c r="F548">
        <f t="shared" si="64"/>
        <v>9</v>
      </c>
      <c r="G548">
        <f t="shared" si="64"/>
        <v>8</v>
      </c>
      <c r="H548">
        <f t="shared" si="64"/>
        <v>11</v>
      </c>
      <c r="I548">
        <f t="shared" si="64"/>
        <v>4</v>
      </c>
      <c r="J548">
        <f t="shared" si="64"/>
        <v>12</v>
      </c>
      <c r="K548">
        <f t="shared" si="64"/>
        <v>4</v>
      </c>
      <c r="L548">
        <f t="shared" si="64"/>
        <v>6</v>
      </c>
      <c r="M548">
        <f t="shared" si="64"/>
        <v>7</v>
      </c>
      <c r="N548">
        <f t="shared" si="64"/>
        <v>12</v>
      </c>
      <c r="O548">
        <f t="shared" si="64"/>
        <v>12</v>
      </c>
      <c r="P548">
        <f t="shared" si="64"/>
        <v>12</v>
      </c>
      <c r="Q548">
        <f t="shared" si="64"/>
        <v>12</v>
      </c>
      <c r="R548">
        <f t="shared" si="64"/>
        <v>4</v>
      </c>
      <c r="S548">
        <f t="shared" si="64"/>
        <v>7</v>
      </c>
      <c r="T548">
        <f t="shared" si="64"/>
        <v>14</v>
      </c>
      <c r="U548">
        <f t="shared" si="64"/>
        <v>10</v>
      </c>
      <c r="V548">
        <f t="shared" si="64"/>
        <v>14</v>
      </c>
      <c r="W548">
        <f t="shared" si="64"/>
        <v>14</v>
      </c>
      <c r="X548">
        <f t="shared" si="64"/>
        <v>7</v>
      </c>
      <c r="Y548">
        <f t="shared" si="64"/>
        <v>12</v>
      </c>
      <c r="Z548">
        <f t="shared" si="64"/>
        <v>14</v>
      </c>
      <c r="AA548">
        <f t="shared" si="64"/>
        <v>13</v>
      </c>
      <c r="AB548">
        <f t="shared" si="64"/>
        <v>10</v>
      </c>
      <c r="AC548">
        <f t="shared" si="64"/>
        <v>11</v>
      </c>
      <c r="AD548">
        <f t="shared" si="64"/>
        <v>15</v>
      </c>
      <c r="AE548">
        <f t="shared" si="64"/>
        <v>10</v>
      </c>
      <c r="AF548">
        <f t="shared" si="64"/>
        <v>12</v>
      </c>
      <c r="AG548">
        <f t="shared" si="64"/>
        <v>2</v>
      </c>
      <c r="AH548">
        <f t="shared" si="64"/>
        <v>2</v>
      </c>
      <c r="AI548">
        <f t="shared" si="64"/>
        <v>9</v>
      </c>
      <c r="AJ548">
        <f t="shared" si="64"/>
        <v>3</v>
      </c>
      <c r="AK548">
        <f t="shared" si="64"/>
        <v>15</v>
      </c>
      <c r="AL548">
        <f t="shared" si="64"/>
        <v>8</v>
      </c>
      <c r="AM548">
        <f t="shared" si="64"/>
        <v>6</v>
      </c>
      <c r="AN548">
        <f t="shared" si="64"/>
        <v>8</v>
      </c>
      <c r="AO548">
        <f t="shared" si="64"/>
        <v>6</v>
      </c>
      <c r="AP548">
        <f t="shared" si="64"/>
        <v>8</v>
      </c>
      <c r="AQ548">
        <f t="shared" si="64"/>
        <v>8</v>
      </c>
      <c r="AR548">
        <f t="shared" si="64"/>
        <v>12</v>
      </c>
      <c r="AS548">
        <f t="shared" si="64"/>
        <v>5</v>
      </c>
      <c r="AT548">
        <f t="shared" si="64"/>
        <v>4</v>
      </c>
      <c r="AU548">
        <f t="shared" si="64"/>
        <v>13</v>
      </c>
      <c r="AV548">
        <f t="shared" si="64"/>
        <v>15</v>
      </c>
      <c r="AW548">
        <f t="shared" si="64"/>
        <v>11</v>
      </c>
      <c r="AX548">
        <f t="shared" si="64"/>
        <v>4</v>
      </c>
      <c r="AY548">
        <f t="shared" si="64"/>
        <v>13</v>
      </c>
      <c r="AZ548">
        <f t="shared" si="64"/>
        <v>6</v>
      </c>
      <c r="BA548">
        <f t="shared" si="64"/>
        <v>12</v>
      </c>
      <c r="BB548">
        <f t="shared" si="64"/>
        <v>2</v>
      </c>
      <c r="BC548">
        <f t="shared" si="64"/>
        <v>12</v>
      </c>
      <c r="BD548">
        <f t="shared" si="64"/>
        <v>5</v>
      </c>
      <c r="BE548">
        <f t="shared" si="64"/>
        <v>5</v>
      </c>
      <c r="BF548">
        <f t="shared" si="64"/>
        <v>15</v>
      </c>
      <c r="BG548">
        <v>1000</v>
      </c>
      <c r="BH548">
        <f>modell_2!BG589</f>
        <v>918.6</v>
      </c>
      <c r="BI548">
        <v>2020</v>
      </c>
      <c r="BJ548" s="25">
        <v>15</v>
      </c>
    </row>
    <row r="549" spans="1:62" x14ac:dyDescent="0.3">
      <c r="A549" t="str">
        <f t="shared" si="53"/>
        <v>16_2020</v>
      </c>
      <c r="B549">
        <f t="shared" si="54"/>
        <v>9</v>
      </c>
      <c r="C549">
        <f t="shared" si="64"/>
        <v>13</v>
      </c>
      <c r="D549">
        <f t="shared" si="64"/>
        <v>5</v>
      </c>
      <c r="E549">
        <f t="shared" si="64"/>
        <v>11</v>
      </c>
      <c r="F549">
        <f t="shared" si="64"/>
        <v>11</v>
      </c>
      <c r="G549">
        <f t="shared" si="64"/>
        <v>14</v>
      </c>
      <c r="H549">
        <f t="shared" si="64"/>
        <v>11</v>
      </c>
      <c r="I549">
        <f t="shared" si="64"/>
        <v>4</v>
      </c>
      <c r="J549">
        <f t="shared" si="64"/>
        <v>12</v>
      </c>
      <c r="K549">
        <f t="shared" si="64"/>
        <v>6</v>
      </c>
      <c r="L549">
        <f t="shared" si="64"/>
        <v>7</v>
      </c>
      <c r="M549">
        <f t="shared" si="64"/>
        <v>5</v>
      </c>
      <c r="N549">
        <f t="shared" si="64"/>
        <v>12</v>
      </c>
      <c r="O549">
        <f t="shared" si="64"/>
        <v>13</v>
      </c>
      <c r="P549">
        <f t="shared" si="64"/>
        <v>12</v>
      </c>
      <c r="Q549">
        <f t="shared" si="64"/>
        <v>13</v>
      </c>
      <c r="R549">
        <f t="shared" si="64"/>
        <v>4</v>
      </c>
      <c r="S549">
        <f t="shared" si="64"/>
        <v>8</v>
      </c>
      <c r="T549">
        <f t="shared" si="64"/>
        <v>15</v>
      </c>
      <c r="U549">
        <f t="shared" si="64"/>
        <v>11</v>
      </c>
      <c r="V549">
        <f t="shared" si="64"/>
        <v>14</v>
      </c>
      <c r="W549">
        <f t="shared" si="64"/>
        <v>13</v>
      </c>
      <c r="X549">
        <f t="shared" si="64"/>
        <v>6</v>
      </c>
      <c r="Y549">
        <f t="shared" si="64"/>
        <v>11</v>
      </c>
      <c r="Z549">
        <f t="shared" si="64"/>
        <v>13</v>
      </c>
      <c r="AA549">
        <f t="shared" si="64"/>
        <v>13</v>
      </c>
      <c r="AB549">
        <f t="shared" si="64"/>
        <v>12</v>
      </c>
      <c r="AC549">
        <f t="shared" si="64"/>
        <v>11</v>
      </c>
      <c r="AD549">
        <f t="shared" si="64"/>
        <v>12</v>
      </c>
      <c r="AE549">
        <f t="shared" si="64"/>
        <v>9</v>
      </c>
      <c r="AF549">
        <f t="shared" si="64"/>
        <v>12</v>
      </c>
      <c r="AG549">
        <f t="shared" si="64"/>
        <v>2</v>
      </c>
      <c r="AH549">
        <f t="shared" si="64"/>
        <v>4</v>
      </c>
      <c r="AI549">
        <f t="shared" si="64"/>
        <v>9</v>
      </c>
      <c r="AJ549">
        <f t="shared" si="64"/>
        <v>3</v>
      </c>
      <c r="AK549">
        <f t="shared" si="64"/>
        <v>15</v>
      </c>
      <c r="AL549">
        <f t="shared" si="64"/>
        <v>8</v>
      </c>
      <c r="AM549">
        <f t="shared" si="64"/>
        <v>6</v>
      </c>
      <c r="AN549">
        <f t="shared" si="64"/>
        <v>7</v>
      </c>
      <c r="AO549">
        <f t="shared" si="64"/>
        <v>5</v>
      </c>
      <c r="AP549">
        <f t="shared" si="64"/>
        <v>7</v>
      </c>
      <c r="AQ549">
        <f t="shared" si="64"/>
        <v>8</v>
      </c>
      <c r="AR549">
        <f t="shared" si="64"/>
        <v>13</v>
      </c>
      <c r="AS549">
        <f t="shared" si="64"/>
        <v>8</v>
      </c>
      <c r="AT549">
        <f t="shared" si="64"/>
        <v>4</v>
      </c>
      <c r="AU549">
        <f t="shared" si="64"/>
        <v>14</v>
      </c>
      <c r="AV549">
        <f t="shared" si="64"/>
        <v>14</v>
      </c>
      <c r="AW549">
        <f t="shared" si="64"/>
        <v>11</v>
      </c>
      <c r="AX549">
        <f t="shared" si="64"/>
        <v>5</v>
      </c>
      <c r="AY549">
        <f t="shared" si="64"/>
        <v>12</v>
      </c>
      <c r="AZ549">
        <f t="shared" si="64"/>
        <v>2</v>
      </c>
      <c r="BA549">
        <f t="shared" si="64"/>
        <v>10</v>
      </c>
      <c r="BB549">
        <f t="shared" si="64"/>
        <v>1</v>
      </c>
      <c r="BC549">
        <f t="shared" si="64"/>
        <v>9</v>
      </c>
      <c r="BD549">
        <f t="shared" si="64"/>
        <v>5</v>
      </c>
      <c r="BE549">
        <f t="shared" si="64"/>
        <v>6</v>
      </c>
      <c r="BF549">
        <f t="shared" si="64"/>
        <v>15</v>
      </c>
      <c r="BG549">
        <v>1000</v>
      </c>
      <c r="BH549">
        <f>modell_2!BG590</f>
        <v>929.6</v>
      </c>
      <c r="BI549">
        <v>2020</v>
      </c>
      <c r="BJ549" s="25">
        <v>16</v>
      </c>
    </row>
    <row r="550" spans="1:62" x14ac:dyDescent="0.3">
      <c r="A550" t="str">
        <f t="shared" si="53"/>
        <v>17_2020</v>
      </c>
      <c r="B550">
        <f t="shared" si="54"/>
        <v>12</v>
      </c>
      <c r="C550">
        <f t="shared" si="64"/>
        <v>12</v>
      </c>
      <c r="D550">
        <f t="shared" si="64"/>
        <v>5</v>
      </c>
      <c r="E550">
        <f t="shared" si="64"/>
        <v>10</v>
      </c>
      <c r="F550">
        <f t="shared" si="64"/>
        <v>8</v>
      </c>
      <c r="G550">
        <f t="shared" si="64"/>
        <v>11</v>
      </c>
      <c r="H550">
        <f t="shared" si="64"/>
        <v>11</v>
      </c>
      <c r="I550">
        <f t="shared" si="64"/>
        <v>3</v>
      </c>
      <c r="J550">
        <f t="shared" si="64"/>
        <v>12</v>
      </c>
      <c r="K550">
        <f t="shared" si="64"/>
        <v>4</v>
      </c>
      <c r="L550">
        <f t="shared" si="64"/>
        <v>7</v>
      </c>
      <c r="M550">
        <f t="shared" si="64"/>
        <v>6</v>
      </c>
      <c r="N550">
        <f t="shared" si="64"/>
        <v>12</v>
      </c>
      <c r="O550">
        <f t="shared" si="64"/>
        <v>11</v>
      </c>
      <c r="P550">
        <f t="shared" si="64"/>
        <v>12</v>
      </c>
      <c r="Q550">
        <f t="shared" si="64"/>
        <v>12</v>
      </c>
      <c r="R550">
        <f t="shared" si="64"/>
        <v>2</v>
      </c>
      <c r="S550">
        <f t="shared" si="64"/>
        <v>7</v>
      </c>
      <c r="T550">
        <f t="shared" si="64"/>
        <v>15</v>
      </c>
      <c r="U550">
        <f t="shared" si="64"/>
        <v>10</v>
      </c>
      <c r="V550">
        <f t="shared" si="64"/>
        <v>13</v>
      </c>
      <c r="W550">
        <f t="shared" si="64"/>
        <v>13</v>
      </c>
      <c r="X550">
        <f t="shared" si="64"/>
        <v>6</v>
      </c>
      <c r="Y550">
        <f t="shared" si="64"/>
        <v>9</v>
      </c>
      <c r="Z550">
        <f t="shared" si="64"/>
        <v>13</v>
      </c>
      <c r="AA550">
        <f t="shared" si="64"/>
        <v>13</v>
      </c>
      <c r="AB550">
        <f t="shared" si="64"/>
        <v>8</v>
      </c>
      <c r="AC550">
        <f t="shared" si="64"/>
        <v>10</v>
      </c>
      <c r="AD550">
        <f t="shared" si="64"/>
        <v>16</v>
      </c>
      <c r="AE550">
        <f t="shared" si="64"/>
        <v>9</v>
      </c>
      <c r="AF550">
        <f t="shared" si="64"/>
        <v>13</v>
      </c>
      <c r="AG550">
        <f t="shared" si="64"/>
        <v>2</v>
      </c>
      <c r="AH550">
        <f t="shared" si="64"/>
        <v>4</v>
      </c>
      <c r="AI550">
        <f t="shared" si="64"/>
        <v>9</v>
      </c>
      <c r="AJ550">
        <f t="shared" si="64"/>
        <v>3</v>
      </c>
      <c r="AK550">
        <f t="shared" si="64"/>
        <v>14</v>
      </c>
      <c r="AL550">
        <f t="shared" si="64"/>
        <v>8</v>
      </c>
      <c r="AM550">
        <f t="shared" si="64"/>
        <v>7</v>
      </c>
      <c r="AN550">
        <f t="shared" si="64"/>
        <v>7</v>
      </c>
      <c r="AO550">
        <f t="shared" si="64"/>
        <v>3</v>
      </c>
      <c r="AP550">
        <f t="shared" si="64"/>
        <v>6</v>
      </c>
      <c r="AQ550">
        <f t="shared" si="64"/>
        <v>8</v>
      </c>
      <c r="AR550">
        <f t="shared" si="64"/>
        <v>13</v>
      </c>
      <c r="AS550">
        <f t="shared" si="64"/>
        <v>5</v>
      </c>
      <c r="AT550">
        <f t="shared" si="64"/>
        <v>5</v>
      </c>
      <c r="AU550">
        <f t="shared" si="64"/>
        <v>14</v>
      </c>
      <c r="AV550">
        <f t="shared" si="64"/>
        <v>14</v>
      </c>
      <c r="AW550">
        <f t="shared" si="64"/>
        <v>12</v>
      </c>
      <c r="AX550">
        <f t="shared" si="64"/>
        <v>12</v>
      </c>
      <c r="AY550">
        <f t="shared" si="64"/>
        <v>11</v>
      </c>
      <c r="AZ550">
        <f t="shared" si="64"/>
        <v>4</v>
      </c>
      <c r="BA550">
        <f t="shared" si="64"/>
        <v>4</v>
      </c>
      <c r="BB550">
        <f t="shared" si="64"/>
        <v>2</v>
      </c>
      <c r="BC550">
        <f t="shared" si="64"/>
        <v>11</v>
      </c>
      <c r="BD550">
        <f t="shared" si="64"/>
        <v>7</v>
      </c>
      <c r="BE550">
        <f t="shared" si="64"/>
        <v>6</v>
      </c>
      <c r="BF550">
        <f t="shared" si="64"/>
        <v>15</v>
      </c>
      <c r="BG550">
        <v>1000</v>
      </c>
      <c r="BH550">
        <f>modell_2!BG591</f>
        <v>963.3</v>
      </c>
      <c r="BI550">
        <v>2020</v>
      </c>
      <c r="BJ550" s="25">
        <v>17</v>
      </c>
    </row>
    <row r="551" spans="1:62" x14ac:dyDescent="0.3">
      <c r="A551" t="str">
        <f t="shared" si="53"/>
        <v>18_2020</v>
      </c>
      <c r="B551">
        <f t="shared" si="54"/>
        <v>13</v>
      </c>
      <c r="C551">
        <f t="shared" si="64"/>
        <v>12</v>
      </c>
      <c r="D551">
        <f t="shared" si="64"/>
        <v>5</v>
      </c>
      <c r="E551">
        <f t="shared" si="64"/>
        <v>9</v>
      </c>
      <c r="F551">
        <f t="shared" si="64"/>
        <v>8</v>
      </c>
      <c r="G551">
        <f t="shared" si="64"/>
        <v>10</v>
      </c>
      <c r="H551">
        <f t="shared" si="64"/>
        <v>11</v>
      </c>
      <c r="I551">
        <f t="shared" si="64"/>
        <v>4</v>
      </c>
      <c r="J551">
        <f t="shared" si="64"/>
        <v>11</v>
      </c>
      <c r="K551">
        <f t="shared" si="64"/>
        <v>5</v>
      </c>
      <c r="L551">
        <f t="shared" si="64"/>
        <v>5</v>
      </c>
      <c r="M551">
        <f t="shared" si="64"/>
        <v>6</v>
      </c>
      <c r="N551">
        <f t="shared" si="64"/>
        <v>12</v>
      </c>
      <c r="O551">
        <f t="shared" si="64"/>
        <v>11</v>
      </c>
      <c r="P551">
        <f t="shared" si="64"/>
        <v>12</v>
      </c>
      <c r="Q551">
        <f t="shared" si="64"/>
        <v>12</v>
      </c>
      <c r="R551">
        <f t="shared" si="64"/>
        <v>3</v>
      </c>
      <c r="S551">
        <f t="shared" si="64"/>
        <v>9</v>
      </c>
      <c r="T551">
        <f t="shared" si="64"/>
        <v>14</v>
      </c>
      <c r="U551">
        <f t="shared" si="64"/>
        <v>10</v>
      </c>
      <c r="V551">
        <f t="shared" si="64"/>
        <v>13</v>
      </c>
      <c r="W551">
        <f t="shared" si="64"/>
        <v>12</v>
      </c>
      <c r="X551">
        <f t="shared" si="64"/>
        <v>8</v>
      </c>
      <c r="Y551">
        <f t="shared" si="64"/>
        <v>11</v>
      </c>
      <c r="Z551">
        <f t="shared" si="64"/>
        <v>13</v>
      </c>
      <c r="AA551">
        <f t="shared" si="64"/>
        <v>13</v>
      </c>
      <c r="AB551">
        <f t="shared" si="64"/>
        <v>8</v>
      </c>
      <c r="AC551">
        <f t="shared" si="64"/>
        <v>10</v>
      </c>
      <c r="AD551">
        <f t="shared" si="64"/>
        <v>15</v>
      </c>
      <c r="AE551">
        <f t="shared" si="64"/>
        <v>8</v>
      </c>
      <c r="AF551">
        <f t="shared" si="64"/>
        <v>13</v>
      </c>
      <c r="AG551">
        <f t="shared" si="64"/>
        <v>1</v>
      </c>
      <c r="AH551">
        <f t="shared" si="64"/>
        <v>5</v>
      </c>
      <c r="AI551">
        <f t="shared" si="64"/>
        <v>9</v>
      </c>
      <c r="AJ551">
        <f t="shared" si="64"/>
        <v>3</v>
      </c>
      <c r="AK551">
        <f t="shared" si="64"/>
        <v>14</v>
      </c>
      <c r="AL551">
        <f t="shared" si="64"/>
        <v>8</v>
      </c>
      <c r="AM551">
        <f t="shared" si="64"/>
        <v>7</v>
      </c>
      <c r="AN551">
        <f t="shared" si="64"/>
        <v>7</v>
      </c>
      <c r="AO551">
        <f t="shared" si="64"/>
        <v>6</v>
      </c>
      <c r="AP551">
        <f t="shared" si="64"/>
        <v>7</v>
      </c>
      <c r="AQ551">
        <f t="shared" si="64"/>
        <v>8</v>
      </c>
      <c r="AR551">
        <f t="shared" si="64"/>
        <v>12</v>
      </c>
      <c r="AS551">
        <f t="shared" si="64"/>
        <v>8</v>
      </c>
      <c r="AT551">
        <f t="shared" si="64"/>
        <v>3</v>
      </c>
      <c r="AU551">
        <f t="shared" si="64"/>
        <v>13</v>
      </c>
      <c r="AV551">
        <f t="shared" si="64"/>
        <v>15</v>
      </c>
      <c r="AW551">
        <f t="shared" si="64"/>
        <v>12</v>
      </c>
      <c r="AX551">
        <f t="shared" si="64"/>
        <v>12</v>
      </c>
      <c r="AY551">
        <f t="shared" si="64"/>
        <v>12</v>
      </c>
      <c r="AZ551">
        <f t="shared" si="64"/>
        <v>6</v>
      </c>
      <c r="BA551">
        <f t="shared" si="64"/>
        <v>10</v>
      </c>
      <c r="BB551">
        <f t="shared" si="64"/>
        <v>2</v>
      </c>
      <c r="BC551">
        <f t="shared" si="64"/>
        <v>12</v>
      </c>
      <c r="BD551">
        <f t="shared" si="64"/>
        <v>6</v>
      </c>
      <c r="BE551">
        <f t="shared" si="64"/>
        <v>6</v>
      </c>
      <c r="BF551">
        <f t="shared" si="64"/>
        <v>15</v>
      </c>
      <c r="BG551">
        <v>1000</v>
      </c>
      <c r="BH551">
        <f>modell_2!BG592</f>
        <v>965.9</v>
      </c>
      <c r="BI551">
        <v>2020</v>
      </c>
      <c r="BJ551" s="25">
        <v>18</v>
      </c>
    </row>
    <row r="552" spans="1:62" x14ac:dyDescent="0.3">
      <c r="A552" t="str">
        <f t="shared" si="53"/>
        <v>19_2020</v>
      </c>
      <c r="B552">
        <f t="shared" si="54"/>
        <v>14</v>
      </c>
      <c r="C552">
        <f t="shared" si="64"/>
        <v>12</v>
      </c>
      <c r="D552">
        <f t="shared" ref="C552:BF556" si="65">INT(D237/20)+1</f>
        <v>4</v>
      </c>
      <c r="E552">
        <f t="shared" si="65"/>
        <v>11</v>
      </c>
      <c r="F552">
        <f t="shared" si="65"/>
        <v>9</v>
      </c>
      <c r="G552">
        <f t="shared" si="65"/>
        <v>13</v>
      </c>
      <c r="H552">
        <f t="shared" si="65"/>
        <v>12</v>
      </c>
      <c r="I552">
        <f t="shared" si="65"/>
        <v>4</v>
      </c>
      <c r="J552">
        <f t="shared" si="65"/>
        <v>12</v>
      </c>
      <c r="K552">
        <f t="shared" si="65"/>
        <v>5</v>
      </c>
      <c r="L552">
        <f t="shared" si="65"/>
        <v>7</v>
      </c>
      <c r="M552">
        <f t="shared" si="65"/>
        <v>4</v>
      </c>
      <c r="N552">
        <f t="shared" si="65"/>
        <v>12</v>
      </c>
      <c r="O552">
        <f t="shared" si="65"/>
        <v>12</v>
      </c>
      <c r="P552">
        <f t="shared" si="65"/>
        <v>12</v>
      </c>
      <c r="Q552">
        <f t="shared" si="65"/>
        <v>12</v>
      </c>
      <c r="R552">
        <f t="shared" si="65"/>
        <v>3</v>
      </c>
      <c r="S552">
        <f t="shared" si="65"/>
        <v>9</v>
      </c>
      <c r="T552">
        <f t="shared" si="65"/>
        <v>14</v>
      </c>
      <c r="U552">
        <f t="shared" si="65"/>
        <v>10</v>
      </c>
      <c r="V552">
        <f t="shared" si="65"/>
        <v>13</v>
      </c>
      <c r="W552">
        <f t="shared" si="65"/>
        <v>12</v>
      </c>
      <c r="X552">
        <f t="shared" si="65"/>
        <v>6</v>
      </c>
      <c r="Y552">
        <f t="shared" si="65"/>
        <v>12</v>
      </c>
      <c r="Z552">
        <f t="shared" si="65"/>
        <v>13</v>
      </c>
      <c r="AA552">
        <f t="shared" si="65"/>
        <v>13</v>
      </c>
      <c r="AB552">
        <f t="shared" si="65"/>
        <v>9</v>
      </c>
      <c r="AC552">
        <f t="shared" si="65"/>
        <v>10</v>
      </c>
      <c r="AD552">
        <f t="shared" si="65"/>
        <v>16</v>
      </c>
      <c r="AE552">
        <f t="shared" si="65"/>
        <v>9</v>
      </c>
      <c r="AF552">
        <f t="shared" si="65"/>
        <v>13</v>
      </c>
      <c r="AG552">
        <f t="shared" si="65"/>
        <v>1</v>
      </c>
      <c r="AH552">
        <f t="shared" si="65"/>
        <v>8</v>
      </c>
      <c r="AI552">
        <f t="shared" si="65"/>
        <v>10</v>
      </c>
      <c r="AJ552">
        <f t="shared" si="65"/>
        <v>3</v>
      </c>
      <c r="AK552">
        <f t="shared" si="65"/>
        <v>14</v>
      </c>
      <c r="AL552">
        <f t="shared" si="65"/>
        <v>8</v>
      </c>
      <c r="AM552">
        <f t="shared" si="65"/>
        <v>5</v>
      </c>
      <c r="AN552">
        <f t="shared" si="65"/>
        <v>8</v>
      </c>
      <c r="AO552">
        <f t="shared" si="65"/>
        <v>7</v>
      </c>
      <c r="AP552">
        <f t="shared" si="65"/>
        <v>6</v>
      </c>
      <c r="AQ552">
        <f t="shared" si="65"/>
        <v>8</v>
      </c>
      <c r="AR552">
        <f t="shared" si="65"/>
        <v>12</v>
      </c>
      <c r="AS552">
        <f t="shared" si="65"/>
        <v>9</v>
      </c>
      <c r="AT552">
        <f t="shared" si="65"/>
        <v>1</v>
      </c>
      <c r="AU552">
        <f t="shared" si="65"/>
        <v>13</v>
      </c>
      <c r="AV552">
        <f t="shared" si="65"/>
        <v>15</v>
      </c>
      <c r="AW552">
        <f t="shared" si="65"/>
        <v>10</v>
      </c>
      <c r="AX552">
        <f t="shared" si="65"/>
        <v>6</v>
      </c>
      <c r="AY552">
        <f t="shared" si="65"/>
        <v>11</v>
      </c>
      <c r="AZ552">
        <f t="shared" si="65"/>
        <v>5</v>
      </c>
      <c r="BA552">
        <f t="shared" si="65"/>
        <v>12</v>
      </c>
      <c r="BB552">
        <f t="shared" si="65"/>
        <v>2</v>
      </c>
      <c r="BC552">
        <f t="shared" si="65"/>
        <v>13</v>
      </c>
      <c r="BD552">
        <f t="shared" si="65"/>
        <v>7</v>
      </c>
      <c r="BE552">
        <f t="shared" si="65"/>
        <v>6</v>
      </c>
      <c r="BF552">
        <f t="shared" si="65"/>
        <v>15</v>
      </c>
      <c r="BG552">
        <v>1000</v>
      </c>
      <c r="BH552">
        <f>modell_2!BG593</f>
        <v>967.5</v>
      </c>
      <c r="BI552">
        <v>2020</v>
      </c>
      <c r="BJ552" s="25">
        <v>19</v>
      </c>
    </row>
    <row r="553" spans="1:62" x14ac:dyDescent="0.3">
      <c r="A553" t="str">
        <f t="shared" si="53"/>
        <v>20_2020</v>
      </c>
      <c r="B553">
        <f t="shared" si="54"/>
        <v>13</v>
      </c>
      <c r="C553">
        <f t="shared" si="65"/>
        <v>11</v>
      </c>
      <c r="D553">
        <f t="shared" si="65"/>
        <v>5</v>
      </c>
      <c r="E553">
        <f t="shared" si="65"/>
        <v>10</v>
      </c>
      <c r="F553">
        <f t="shared" si="65"/>
        <v>7</v>
      </c>
      <c r="G553">
        <f t="shared" si="65"/>
        <v>7</v>
      </c>
      <c r="H553">
        <f t="shared" si="65"/>
        <v>12</v>
      </c>
      <c r="I553">
        <f t="shared" si="65"/>
        <v>3</v>
      </c>
      <c r="J553">
        <f t="shared" si="65"/>
        <v>11</v>
      </c>
      <c r="K553">
        <f t="shared" si="65"/>
        <v>4</v>
      </c>
      <c r="L553">
        <f t="shared" si="65"/>
        <v>5</v>
      </c>
      <c r="M553">
        <f t="shared" si="65"/>
        <v>5</v>
      </c>
      <c r="N553">
        <f t="shared" si="65"/>
        <v>12</v>
      </c>
      <c r="O553">
        <f t="shared" si="65"/>
        <v>11</v>
      </c>
      <c r="P553">
        <f t="shared" si="65"/>
        <v>12</v>
      </c>
      <c r="Q553">
        <f t="shared" si="65"/>
        <v>12</v>
      </c>
      <c r="R553">
        <f t="shared" si="65"/>
        <v>2</v>
      </c>
      <c r="S553">
        <f t="shared" si="65"/>
        <v>7</v>
      </c>
      <c r="T553">
        <f t="shared" si="65"/>
        <v>14</v>
      </c>
      <c r="U553">
        <f t="shared" si="65"/>
        <v>9</v>
      </c>
      <c r="V553">
        <f t="shared" si="65"/>
        <v>13</v>
      </c>
      <c r="W553">
        <f t="shared" si="65"/>
        <v>12</v>
      </c>
      <c r="X553">
        <f t="shared" si="65"/>
        <v>6</v>
      </c>
      <c r="Y553">
        <f t="shared" si="65"/>
        <v>13</v>
      </c>
      <c r="Z553">
        <f t="shared" si="65"/>
        <v>13</v>
      </c>
      <c r="AA553">
        <f t="shared" si="65"/>
        <v>12</v>
      </c>
      <c r="AB553">
        <f t="shared" si="65"/>
        <v>7</v>
      </c>
      <c r="AC553">
        <f t="shared" si="65"/>
        <v>10</v>
      </c>
      <c r="AD553">
        <f t="shared" si="65"/>
        <v>14</v>
      </c>
      <c r="AE553">
        <f t="shared" si="65"/>
        <v>10</v>
      </c>
      <c r="AF553">
        <f t="shared" si="65"/>
        <v>13</v>
      </c>
      <c r="AG553">
        <f t="shared" si="65"/>
        <v>1</v>
      </c>
      <c r="AH553">
        <f t="shared" si="65"/>
        <v>5</v>
      </c>
      <c r="AI553">
        <f t="shared" si="65"/>
        <v>9</v>
      </c>
      <c r="AJ553">
        <f t="shared" si="65"/>
        <v>3</v>
      </c>
      <c r="AK553">
        <f t="shared" si="65"/>
        <v>13</v>
      </c>
      <c r="AL553">
        <f t="shared" si="65"/>
        <v>9</v>
      </c>
      <c r="AM553">
        <f t="shared" si="65"/>
        <v>7</v>
      </c>
      <c r="AN553">
        <f t="shared" si="65"/>
        <v>8</v>
      </c>
      <c r="AO553">
        <f t="shared" si="65"/>
        <v>4</v>
      </c>
      <c r="AP553">
        <f t="shared" si="65"/>
        <v>8</v>
      </c>
      <c r="AQ553">
        <f t="shared" si="65"/>
        <v>8</v>
      </c>
      <c r="AR553">
        <f t="shared" si="65"/>
        <v>12</v>
      </c>
      <c r="AS553">
        <f t="shared" si="65"/>
        <v>9</v>
      </c>
      <c r="AT553">
        <f t="shared" si="65"/>
        <v>1</v>
      </c>
      <c r="AU553">
        <f t="shared" si="65"/>
        <v>12</v>
      </c>
      <c r="AV553">
        <f t="shared" si="65"/>
        <v>15</v>
      </c>
      <c r="AW553">
        <f t="shared" si="65"/>
        <v>10</v>
      </c>
      <c r="AX553">
        <f t="shared" si="65"/>
        <v>12</v>
      </c>
      <c r="AY553">
        <f t="shared" si="65"/>
        <v>12</v>
      </c>
      <c r="AZ553">
        <f t="shared" si="65"/>
        <v>5</v>
      </c>
      <c r="BA553">
        <f t="shared" si="65"/>
        <v>13</v>
      </c>
      <c r="BB553">
        <f t="shared" si="65"/>
        <v>1</v>
      </c>
      <c r="BC553">
        <f t="shared" si="65"/>
        <v>13</v>
      </c>
      <c r="BD553">
        <f t="shared" si="65"/>
        <v>6</v>
      </c>
      <c r="BE553">
        <f t="shared" si="65"/>
        <v>4</v>
      </c>
      <c r="BF553">
        <f t="shared" si="65"/>
        <v>14</v>
      </c>
      <c r="BG553">
        <v>1000</v>
      </c>
      <c r="BH553">
        <f>modell_2!BG594</f>
        <v>955.9</v>
      </c>
      <c r="BI553">
        <v>2020</v>
      </c>
      <c r="BJ553" s="25">
        <v>20</v>
      </c>
    </row>
    <row r="554" spans="1:62" x14ac:dyDescent="0.3">
      <c r="A554" t="str">
        <f t="shared" si="53"/>
        <v>21_2020</v>
      </c>
      <c r="B554">
        <f t="shared" si="54"/>
        <v>13</v>
      </c>
      <c r="C554">
        <f t="shared" si="65"/>
        <v>11</v>
      </c>
      <c r="D554">
        <f t="shared" si="65"/>
        <v>5</v>
      </c>
      <c r="E554">
        <f t="shared" si="65"/>
        <v>9</v>
      </c>
      <c r="F554">
        <f t="shared" si="65"/>
        <v>7</v>
      </c>
      <c r="G554">
        <f t="shared" si="65"/>
        <v>9</v>
      </c>
      <c r="H554">
        <f t="shared" si="65"/>
        <v>11</v>
      </c>
      <c r="I554">
        <f t="shared" si="65"/>
        <v>3</v>
      </c>
      <c r="J554">
        <f t="shared" si="65"/>
        <v>11</v>
      </c>
      <c r="K554">
        <f t="shared" si="65"/>
        <v>4</v>
      </c>
      <c r="L554">
        <f t="shared" si="65"/>
        <v>6</v>
      </c>
      <c r="M554">
        <f t="shared" si="65"/>
        <v>6</v>
      </c>
      <c r="N554">
        <f t="shared" si="65"/>
        <v>12</v>
      </c>
      <c r="O554">
        <f t="shared" si="65"/>
        <v>11</v>
      </c>
      <c r="P554">
        <f t="shared" si="65"/>
        <v>12</v>
      </c>
      <c r="Q554">
        <f t="shared" si="65"/>
        <v>12</v>
      </c>
      <c r="R554">
        <f t="shared" si="65"/>
        <v>2</v>
      </c>
      <c r="S554">
        <f t="shared" si="65"/>
        <v>8</v>
      </c>
      <c r="T554">
        <f t="shared" si="65"/>
        <v>15</v>
      </c>
      <c r="U554">
        <f t="shared" si="65"/>
        <v>9</v>
      </c>
      <c r="V554">
        <f t="shared" si="65"/>
        <v>14</v>
      </c>
      <c r="W554">
        <f t="shared" si="65"/>
        <v>13</v>
      </c>
      <c r="X554">
        <f t="shared" si="65"/>
        <v>7</v>
      </c>
      <c r="Y554">
        <f t="shared" si="65"/>
        <v>12</v>
      </c>
      <c r="Z554">
        <f t="shared" si="65"/>
        <v>13</v>
      </c>
      <c r="AA554">
        <f t="shared" si="65"/>
        <v>13</v>
      </c>
      <c r="AB554">
        <f t="shared" si="65"/>
        <v>7</v>
      </c>
      <c r="AC554">
        <f t="shared" si="65"/>
        <v>11</v>
      </c>
      <c r="AD554">
        <f t="shared" si="65"/>
        <v>16</v>
      </c>
      <c r="AE554">
        <f t="shared" si="65"/>
        <v>10</v>
      </c>
      <c r="AF554">
        <f t="shared" si="65"/>
        <v>13</v>
      </c>
      <c r="AG554">
        <f t="shared" si="65"/>
        <v>1</v>
      </c>
      <c r="AH554">
        <f t="shared" si="65"/>
        <v>3</v>
      </c>
      <c r="AI554">
        <f t="shared" si="65"/>
        <v>9</v>
      </c>
      <c r="AJ554">
        <f t="shared" si="65"/>
        <v>3</v>
      </c>
      <c r="AK554">
        <f t="shared" si="65"/>
        <v>13</v>
      </c>
      <c r="AL554">
        <f t="shared" si="65"/>
        <v>8</v>
      </c>
      <c r="AM554">
        <f t="shared" si="65"/>
        <v>6</v>
      </c>
      <c r="AN554">
        <f t="shared" si="65"/>
        <v>8</v>
      </c>
      <c r="AO554">
        <f t="shared" si="65"/>
        <v>5</v>
      </c>
      <c r="AP554">
        <f t="shared" si="65"/>
        <v>6</v>
      </c>
      <c r="AQ554">
        <f t="shared" si="65"/>
        <v>8</v>
      </c>
      <c r="AR554">
        <f t="shared" si="65"/>
        <v>11</v>
      </c>
      <c r="AS554">
        <f t="shared" si="65"/>
        <v>8</v>
      </c>
      <c r="AT554">
        <f t="shared" si="65"/>
        <v>4</v>
      </c>
      <c r="AU554">
        <f t="shared" si="65"/>
        <v>13</v>
      </c>
      <c r="AV554">
        <f t="shared" si="65"/>
        <v>15</v>
      </c>
      <c r="AW554">
        <f t="shared" si="65"/>
        <v>10</v>
      </c>
      <c r="AX554">
        <f t="shared" si="65"/>
        <v>6</v>
      </c>
      <c r="AY554">
        <f t="shared" si="65"/>
        <v>13</v>
      </c>
      <c r="AZ554">
        <f t="shared" si="65"/>
        <v>6</v>
      </c>
      <c r="BA554">
        <f t="shared" si="65"/>
        <v>11</v>
      </c>
      <c r="BB554">
        <f t="shared" si="65"/>
        <v>1</v>
      </c>
      <c r="BC554">
        <f t="shared" si="65"/>
        <v>12</v>
      </c>
      <c r="BD554">
        <f t="shared" si="65"/>
        <v>5</v>
      </c>
      <c r="BE554">
        <f t="shared" si="65"/>
        <v>2</v>
      </c>
      <c r="BF554">
        <f t="shared" si="65"/>
        <v>15</v>
      </c>
      <c r="BG554">
        <v>1000</v>
      </c>
      <c r="BH554">
        <f>modell_2!BG595</f>
        <v>974.3</v>
      </c>
      <c r="BI554">
        <v>2020</v>
      </c>
      <c r="BJ554" s="25">
        <v>21</v>
      </c>
    </row>
    <row r="555" spans="1:62" x14ac:dyDescent="0.3">
      <c r="A555" t="str">
        <f t="shared" si="53"/>
        <v>22_2020</v>
      </c>
      <c r="B555">
        <f t="shared" si="54"/>
        <v>11</v>
      </c>
      <c r="C555">
        <f t="shared" si="65"/>
        <v>13</v>
      </c>
      <c r="D555">
        <f t="shared" si="65"/>
        <v>4</v>
      </c>
      <c r="E555">
        <f t="shared" si="65"/>
        <v>11</v>
      </c>
      <c r="F555">
        <f t="shared" si="65"/>
        <v>10</v>
      </c>
      <c r="G555">
        <f t="shared" si="65"/>
        <v>12</v>
      </c>
      <c r="H555">
        <f t="shared" si="65"/>
        <v>11</v>
      </c>
      <c r="I555">
        <f t="shared" si="65"/>
        <v>4</v>
      </c>
      <c r="J555">
        <f t="shared" si="65"/>
        <v>12</v>
      </c>
      <c r="K555">
        <f t="shared" si="65"/>
        <v>6</v>
      </c>
      <c r="L555">
        <f t="shared" si="65"/>
        <v>6</v>
      </c>
      <c r="M555">
        <f t="shared" si="65"/>
        <v>6</v>
      </c>
      <c r="N555">
        <f t="shared" si="65"/>
        <v>12</v>
      </c>
      <c r="O555">
        <f t="shared" si="65"/>
        <v>12</v>
      </c>
      <c r="P555">
        <f t="shared" si="65"/>
        <v>12</v>
      </c>
      <c r="Q555">
        <f t="shared" si="65"/>
        <v>12</v>
      </c>
      <c r="R555">
        <f t="shared" si="65"/>
        <v>3</v>
      </c>
      <c r="S555">
        <f t="shared" si="65"/>
        <v>9</v>
      </c>
      <c r="T555">
        <f t="shared" si="65"/>
        <v>15</v>
      </c>
      <c r="U555">
        <f t="shared" si="65"/>
        <v>11</v>
      </c>
      <c r="V555">
        <f t="shared" si="65"/>
        <v>14</v>
      </c>
      <c r="W555">
        <f t="shared" si="65"/>
        <v>14</v>
      </c>
      <c r="X555">
        <f t="shared" si="65"/>
        <v>6</v>
      </c>
      <c r="Y555">
        <f t="shared" si="65"/>
        <v>11</v>
      </c>
      <c r="Z555">
        <f t="shared" si="65"/>
        <v>13</v>
      </c>
      <c r="AA555">
        <f t="shared" si="65"/>
        <v>13</v>
      </c>
      <c r="AB555">
        <f t="shared" si="65"/>
        <v>11</v>
      </c>
      <c r="AC555">
        <f t="shared" si="65"/>
        <v>11</v>
      </c>
      <c r="AD555">
        <f t="shared" si="65"/>
        <v>16</v>
      </c>
      <c r="AE555">
        <f t="shared" si="65"/>
        <v>10</v>
      </c>
      <c r="AF555">
        <f t="shared" si="65"/>
        <v>13</v>
      </c>
      <c r="AG555">
        <f t="shared" si="65"/>
        <v>2</v>
      </c>
      <c r="AH555">
        <f t="shared" si="65"/>
        <v>4</v>
      </c>
      <c r="AI555">
        <f t="shared" si="65"/>
        <v>9</v>
      </c>
      <c r="AJ555">
        <f t="shared" si="65"/>
        <v>3</v>
      </c>
      <c r="AK555">
        <f t="shared" si="65"/>
        <v>15</v>
      </c>
      <c r="AL555">
        <f t="shared" si="65"/>
        <v>9</v>
      </c>
      <c r="AM555">
        <f t="shared" si="65"/>
        <v>4</v>
      </c>
      <c r="AN555">
        <f t="shared" si="65"/>
        <v>8</v>
      </c>
      <c r="AO555">
        <f t="shared" si="65"/>
        <v>4</v>
      </c>
      <c r="AP555">
        <f t="shared" si="65"/>
        <v>7</v>
      </c>
      <c r="AQ555">
        <f t="shared" si="65"/>
        <v>8</v>
      </c>
      <c r="AR555">
        <f t="shared" si="65"/>
        <v>11</v>
      </c>
      <c r="AS555">
        <f t="shared" si="65"/>
        <v>9</v>
      </c>
      <c r="AT555">
        <f t="shared" si="65"/>
        <v>4</v>
      </c>
      <c r="AU555">
        <f t="shared" si="65"/>
        <v>14</v>
      </c>
      <c r="AV555">
        <f t="shared" si="65"/>
        <v>14</v>
      </c>
      <c r="AW555">
        <f t="shared" si="65"/>
        <v>12</v>
      </c>
      <c r="AX555">
        <f t="shared" si="65"/>
        <v>12</v>
      </c>
      <c r="AY555">
        <f t="shared" si="65"/>
        <v>12</v>
      </c>
      <c r="AZ555">
        <f t="shared" si="65"/>
        <v>5</v>
      </c>
      <c r="BA555">
        <f t="shared" si="65"/>
        <v>7</v>
      </c>
      <c r="BB555">
        <f t="shared" si="65"/>
        <v>1</v>
      </c>
      <c r="BC555">
        <f t="shared" si="65"/>
        <v>6</v>
      </c>
      <c r="BD555">
        <f t="shared" si="65"/>
        <v>6</v>
      </c>
      <c r="BE555">
        <f t="shared" si="65"/>
        <v>3</v>
      </c>
      <c r="BF555">
        <f t="shared" si="65"/>
        <v>14</v>
      </c>
      <c r="BG555">
        <v>1000</v>
      </c>
      <c r="BH555">
        <f>modell_2!BG596</f>
        <v>918.6</v>
      </c>
      <c r="BI555">
        <v>2020</v>
      </c>
      <c r="BJ555" s="25">
        <v>22</v>
      </c>
    </row>
    <row r="556" spans="1:62" x14ac:dyDescent="0.3">
      <c r="A556" t="str">
        <f>A241</f>
        <v>23_2020</v>
      </c>
      <c r="B556">
        <f t="shared" si="54"/>
        <v>13</v>
      </c>
      <c r="C556">
        <f t="shared" si="65"/>
        <v>11</v>
      </c>
      <c r="D556">
        <f t="shared" si="65"/>
        <v>4</v>
      </c>
      <c r="E556">
        <f t="shared" si="65"/>
        <v>10</v>
      </c>
      <c r="F556">
        <f t="shared" si="65"/>
        <v>7</v>
      </c>
      <c r="G556">
        <f t="shared" si="65"/>
        <v>4</v>
      </c>
      <c r="H556">
        <f t="shared" si="65"/>
        <v>10</v>
      </c>
      <c r="I556">
        <f t="shared" si="65"/>
        <v>3</v>
      </c>
      <c r="J556">
        <f t="shared" si="65"/>
        <v>11</v>
      </c>
      <c r="K556">
        <f t="shared" si="65"/>
        <v>4</v>
      </c>
      <c r="L556">
        <f t="shared" si="65"/>
        <v>7</v>
      </c>
      <c r="M556">
        <f t="shared" si="65"/>
        <v>6</v>
      </c>
      <c r="N556">
        <f t="shared" si="65"/>
        <v>13</v>
      </c>
      <c r="O556">
        <f t="shared" si="65"/>
        <v>10</v>
      </c>
      <c r="P556">
        <f t="shared" si="65"/>
        <v>12</v>
      </c>
      <c r="Q556">
        <f t="shared" si="65"/>
        <v>12</v>
      </c>
      <c r="R556">
        <f t="shared" si="65"/>
        <v>4</v>
      </c>
      <c r="S556">
        <f t="shared" si="65"/>
        <v>8</v>
      </c>
      <c r="T556">
        <f t="shared" si="65"/>
        <v>15</v>
      </c>
      <c r="U556">
        <f t="shared" si="65"/>
        <v>10</v>
      </c>
      <c r="V556">
        <f t="shared" si="65"/>
        <v>14</v>
      </c>
      <c r="W556">
        <f t="shared" si="65"/>
        <v>14</v>
      </c>
      <c r="X556">
        <f t="shared" si="65"/>
        <v>8</v>
      </c>
      <c r="Y556">
        <f t="shared" si="65"/>
        <v>9</v>
      </c>
      <c r="Z556">
        <f t="shared" si="65"/>
        <v>14</v>
      </c>
      <c r="AA556">
        <f t="shared" si="65"/>
        <v>14</v>
      </c>
      <c r="AB556">
        <f t="shared" si="65"/>
        <v>8</v>
      </c>
      <c r="AC556">
        <f t="shared" si="65"/>
        <v>11</v>
      </c>
      <c r="AD556">
        <f t="shared" si="65"/>
        <v>15</v>
      </c>
      <c r="AE556">
        <f t="shared" si="65"/>
        <v>8</v>
      </c>
      <c r="AF556">
        <f t="shared" si="65"/>
        <v>13</v>
      </c>
      <c r="AG556">
        <f t="shared" si="65"/>
        <v>1</v>
      </c>
      <c r="AH556">
        <f t="shared" si="65"/>
        <v>1</v>
      </c>
      <c r="AI556">
        <f t="shared" ref="C556:BF561" si="66">INT(AI241/20)+1</f>
        <v>6</v>
      </c>
      <c r="AJ556">
        <f t="shared" si="66"/>
        <v>2</v>
      </c>
      <c r="AK556">
        <f t="shared" si="66"/>
        <v>13</v>
      </c>
      <c r="AL556">
        <f t="shared" si="66"/>
        <v>9</v>
      </c>
      <c r="AM556">
        <f t="shared" si="66"/>
        <v>6</v>
      </c>
      <c r="AN556">
        <f t="shared" si="66"/>
        <v>4</v>
      </c>
      <c r="AO556">
        <f t="shared" si="66"/>
        <v>3</v>
      </c>
      <c r="AP556">
        <f t="shared" si="66"/>
        <v>7</v>
      </c>
      <c r="AQ556">
        <f t="shared" si="66"/>
        <v>8</v>
      </c>
      <c r="AR556">
        <f t="shared" si="66"/>
        <v>12</v>
      </c>
      <c r="AS556">
        <f t="shared" si="66"/>
        <v>2</v>
      </c>
      <c r="AT556">
        <f t="shared" si="66"/>
        <v>1</v>
      </c>
      <c r="AU556">
        <f t="shared" si="66"/>
        <v>14</v>
      </c>
      <c r="AV556">
        <f t="shared" si="66"/>
        <v>14</v>
      </c>
      <c r="AW556">
        <f t="shared" si="66"/>
        <v>11</v>
      </c>
      <c r="AX556">
        <f t="shared" si="66"/>
        <v>5</v>
      </c>
      <c r="AY556">
        <f t="shared" si="66"/>
        <v>12</v>
      </c>
      <c r="AZ556">
        <f t="shared" si="66"/>
        <v>5</v>
      </c>
      <c r="BA556">
        <f t="shared" si="66"/>
        <v>3</v>
      </c>
      <c r="BB556">
        <f t="shared" si="66"/>
        <v>1</v>
      </c>
      <c r="BC556">
        <f t="shared" si="66"/>
        <v>13</v>
      </c>
      <c r="BD556">
        <f t="shared" si="66"/>
        <v>6</v>
      </c>
      <c r="BE556">
        <f t="shared" si="66"/>
        <v>4</v>
      </c>
      <c r="BF556">
        <f t="shared" si="66"/>
        <v>14</v>
      </c>
      <c r="BG556">
        <v>1000</v>
      </c>
      <c r="BH556">
        <f>modell_2!BG597</f>
        <v>1040</v>
      </c>
      <c r="BI556">
        <v>2020</v>
      </c>
      <c r="BJ556" s="25">
        <v>23</v>
      </c>
    </row>
    <row r="557" spans="1:62" x14ac:dyDescent="0.3">
      <c r="A557" t="str">
        <f t="shared" ref="A557:A598" si="67">A242</f>
        <v>Mind_2021</v>
      </c>
      <c r="B557">
        <f t="shared" si="54"/>
        <v>12</v>
      </c>
      <c r="C557">
        <f t="shared" si="66"/>
        <v>11</v>
      </c>
      <c r="D557">
        <f t="shared" si="66"/>
        <v>3</v>
      </c>
      <c r="E557">
        <f t="shared" si="66"/>
        <v>2</v>
      </c>
      <c r="F557">
        <f t="shared" si="66"/>
        <v>5</v>
      </c>
      <c r="G557">
        <f t="shared" si="66"/>
        <v>2</v>
      </c>
      <c r="H557">
        <f t="shared" si="66"/>
        <v>3</v>
      </c>
      <c r="I557">
        <f t="shared" si="66"/>
        <v>2</v>
      </c>
      <c r="J557">
        <f t="shared" si="66"/>
        <v>10</v>
      </c>
      <c r="K557">
        <f t="shared" si="66"/>
        <v>1</v>
      </c>
      <c r="L557">
        <f t="shared" si="66"/>
        <v>2</v>
      </c>
      <c r="M557">
        <f t="shared" si="66"/>
        <v>5</v>
      </c>
      <c r="N557">
        <f t="shared" si="66"/>
        <v>13</v>
      </c>
      <c r="O557">
        <f t="shared" si="66"/>
        <v>10</v>
      </c>
      <c r="P557">
        <f t="shared" si="66"/>
        <v>12</v>
      </c>
      <c r="Q557">
        <f t="shared" si="66"/>
        <v>13</v>
      </c>
      <c r="R557">
        <f t="shared" si="66"/>
        <v>2</v>
      </c>
      <c r="S557">
        <f t="shared" si="66"/>
        <v>4</v>
      </c>
      <c r="T557">
        <f t="shared" si="66"/>
        <v>12</v>
      </c>
      <c r="U557">
        <f t="shared" si="66"/>
        <v>1</v>
      </c>
      <c r="V557">
        <f t="shared" si="66"/>
        <v>8</v>
      </c>
      <c r="W557">
        <f t="shared" si="66"/>
        <v>7</v>
      </c>
      <c r="X557">
        <f t="shared" si="66"/>
        <v>4</v>
      </c>
      <c r="Y557">
        <f t="shared" si="66"/>
        <v>11</v>
      </c>
      <c r="Z557">
        <f t="shared" si="66"/>
        <v>2</v>
      </c>
      <c r="AA557">
        <f t="shared" si="66"/>
        <v>6</v>
      </c>
      <c r="AB557">
        <f t="shared" si="66"/>
        <v>5</v>
      </c>
      <c r="AC557">
        <f t="shared" si="66"/>
        <v>1</v>
      </c>
      <c r="AD557">
        <f t="shared" si="66"/>
        <v>9</v>
      </c>
      <c r="AE557">
        <f t="shared" si="66"/>
        <v>4</v>
      </c>
      <c r="AF557">
        <f t="shared" si="66"/>
        <v>13</v>
      </c>
      <c r="AG557">
        <f t="shared" si="66"/>
        <v>2</v>
      </c>
      <c r="AH557">
        <f t="shared" si="66"/>
        <v>3</v>
      </c>
      <c r="AI557">
        <f t="shared" si="66"/>
        <v>9</v>
      </c>
      <c r="AJ557">
        <f t="shared" si="66"/>
        <v>1</v>
      </c>
      <c r="AK557">
        <f t="shared" si="66"/>
        <v>7</v>
      </c>
      <c r="AL557">
        <f t="shared" si="66"/>
        <v>2</v>
      </c>
      <c r="AM557">
        <f t="shared" si="66"/>
        <v>6</v>
      </c>
      <c r="AN557">
        <f t="shared" si="66"/>
        <v>2</v>
      </c>
      <c r="AO557">
        <f t="shared" si="66"/>
        <v>6</v>
      </c>
      <c r="AP557">
        <f t="shared" si="66"/>
        <v>3</v>
      </c>
      <c r="AQ557">
        <f t="shared" si="66"/>
        <v>4</v>
      </c>
      <c r="AR557">
        <f t="shared" si="66"/>
        <v>13</v>
      </c>
      <c r="AS557">
        <f t="shared" si="66"/>
        <v>5</v>
      </c>
      <c r="AT557">
        <f t="shared" si="66"/>
        <v>1</v>
      </c>
      <c r="AU557">
        <f t="shared" si="66"/>
        <v>15</v>
      </c>
      <c r="AV557">
        <f t="shared" si="66"/>
        <v>14</v>
      </c>
      <c r="AW557">
        <f t="shared" si="66"/>
        <v>9</v>
      </c>
      <c r="AX557">
        <f t="shared" si="66"/>
        <v>1</v>
      </c>
      <c r="AY557">
        <f t="shared" si="66"/>
        <v>13</v>
      </c>
      <c r="AZ557">
        <f t="shared" si="66"/>
        <v>1</v>
      </c>
      <c r="BA557">
        <f t="shared" si="66"/>
        <v>4</v>
      </c>
      <c r="BB557">
        <f t="shared" si="66"/>
        <v>4</v>
      </c>
      <c r="BC557">
        <f t="shared" si="66"/>
        <v>10</v>
      </c>
      <c r="BD557">
        <f t="shared" si="66"/>
        <v>14</v>
      </c>
      <c r="BE557">
        <f t="shared" si="66"/>
        <v>8</v>
      </c>
      <c r="BF557">
        <f t="shared" si="66"/>
        <v>4</v>
      </c>
      <c r="BG557">
        <v>1000</v>
      </c>
      <c r="BH557">
        <f>modell_2!BG598</f>
        <v>1188.2</v>
      </c>
      <c r="BI557">
        <v>2021</v>
      </c>
      <c r="BJ557" s="25" t="s">
        <v>121</v>
      </c>
    </row>
    <row r="558" spans="1:62" x14ac:dyDescent="0.3">
      <c r="A558" t="str">
        <f t="shared" si="67"/>
        <v>1_2021</v>
      </c>
      <c r="B558">
        <f t="shared" si="54"/>
        <v>16</v>
      </c>
      <c r="C558">
        <f t="shared" si="66"/>
        <v>11</v>
      </c>
      <c r="D558">
        <f t="shared" si="66"/>
        <v>5</v>
      </c>
      <c r="E558">
        <f t="shared" si="66"/>
        <v>2</v>
      </c>
      <c r="F558">
        <f t="shared" si="66"/>
        <v>10</v>
      </c>
      <c r="G558">
        <f t="shared" si="66"/>
        <v>3</v>
      </c>
      <c r="H558">
        <f t="shared" si="66"/>
        <v>3</v>
      </c>
      <c r="I558">
        <f t="shared" si="66"/>
        <v>6</v>
      </c>
      <c r="J558">
        <f t="shared" si="66"/>
        <v>12</v>
      </c>
      <c r="K558">
        <f t="shared" si="66"/>
        <v>2</v>
      </c>
      <c r="L558">
        <f t="shared" si="66"/>
        <v>8</v>
      </c>
      <c r="M558">
        <f t="shared" si="66"/>
        <v>11</v>
      </c>
      <c r="N558">
        <f t="shared" si="66"/>
        <v>13</v>
      </c>
      <c r="O558">
        <f t="shared" si="66"/>
        <v>14</v>
      </c>
      <c r="P558">
        <f t="shared" si="66"/>
        <v>13</v>
      </c>
      <c r="Q558">
        <f t="shared" si="66"/>
        <v>13</v>
      </c>
      <c r="R558">
        <f t="shared" si="66"/>
        <v>9</v>
      </c>
      <c r="S558">
        <f t="shared" si="66"/>
        <v>4</v>
      </c>
      <c r="T558">
        <f t="shared" si="66"/>
        <v>11</v>
      </c>
      <c r="U558">
        <f t="shared" si="66"/>
        <v>3</v>
      </c>
      <c r="V558">
        <f t="shared" si="66"/>
        <v>7</v>
      </c>
      <c r="W558">
        <f t="shared" si="66"/>
        <v>15</v>
      </c>
      <c r="X558">
        <f t="shared" si="66"/>
        <v>7</v>
      </c>
      <c r="Y558">
        <f t="shared" si="66"/>
        <v>14</v>
      </c>
      <c r="Z558">
        <f t="shared" si="66"/>
        <v>4</v>
      </c>
      <c r="AA558">
        <f t="shared" si="66"/>
        <v>11</v>
      </c>
      <c r="AB558">
        <f t="shared" si="66"/>
        <v>11</v>
      </c>
      <c r="AC558">
        <f t="shared" si="66"/>
        <v>2</v>
      </c>
      <c r="AD558">
        <f t="shared" si="66"/>
        <v>12</v>
      </c>
      <c r="AE558">
        <f t="shared" si="66"/>
        <v>5</v>
      </c>
      <c r="AF558">
        <f t="shared" si="66"/>
        <v>14</v>
      </c>
      <c r="AG558">
        <f t="shared" si="66"/>
        <v>5</v>
      </c>
      <c r="AH558">
        <f t="shared" si="66"/>
        <v>3</v>
      </c>
      <c r="AI558">
        <f t="shared" si="66"/>
        <v>6</v>
      </c>
      <c r="AJ558">
        <f t="shared" si="66"/>
        <v>2</v>
      </c>
      <c r="AK558">
        <f t="shared" si="66"/>
        <v>13</v>
      </c>
      <c r="AL558">
        <f t="shared" si="66"/>
        <v>4</v>
      </c>
      <c r="AM558">
        <f t="shared" si="66"/>
        <v>4</v>
      </c>
      <c r="AN558">
        <f t="shared" si="66"/>
        <v>1</v>
      </c>
      <c r="AO558">
        <f t="shared" si="66"/>
        <v>4</v>
      </c>
      <c r="AP558">
        <f t="shared" si="66"/>
        <v>4</v>
      </c>
      <c r="AQ558">
        <f t="shared" si="66"/>
        <v>1</v>
      </c>
      <c r="AR558">
        <f t="shared" si="66"/>
        <v>13</v>
      </c>
      <c r="AS558">
        <f t="shared" si="66"/>
        <v>10</v>
      </c>
      <c r="AT558">
        <f t="shared" si="66"/>
        <v>3</v>
      </c>
      <c r="AU558">
        <f t="shared" si="66"/>
        <v>15</v>
      </c>
      <c r="AV558">
        <f t="shared" si="66"/>
        <v>14</v>
      </c>
      <c r="AW558">
        <f t="shared" si="66"/>
        <v>13</v>
      </c>
      <c r="AX558">
        <f t="shared" si="66"/>
        <v>8</v>
      </c>
      <c r="AY558">
        <f t="shared" si="66"/>
        <v>15</v>
      </c>
      <c r="AZ558">
        <f t="shared" si="66"/>
        <v>2</v>
      </c>
      <c r="BA558">
        <f t="shared" si="66"/>
        <v>10</v>
      </c>
      <c r="BB558">
        <f t="shared" si="66"/>
        <v>5</v>
      </c>
      <c r="BC558">
        <f t="shared" si="66"/>
        <v>15</v>
      </c>
      <c r="BD558">
        <f t="shared" si="66"/>
        <v>15</v>
      </c>
      <c r="BE558">
        <f t="shared" si="66"/>
        <v>9</v>
      </c>
      <c r="BF558">
        <f t="shared" si="66"/>
        <v>5</v>
      </c>
      <c r="BG558">
        <v>1000</v>
      </c>
      <c r="BH558">
        <f>modell_2!BG599</f>
        <v>1038.9000000000001</v>
      </c>
      <c r="BI558">
        <v>2021</v>
      </c>
      <c r="BJ558" s="25">
        <v>1</v>
      </c>
    </row>
    <row r="559" spans="1:62" x14ac:dyDescent="0.3">
      <c r="A559" t="str">
        <f t="shared" si="67"/>
        <v>2_2021</v>
      </c>
      <c r="B559">
        <f t="shared" si="54"/>
        <v>14</v>
      </c>
      <c r="C559">
        <f t="shared" si="66"/>
        <v>11</v>
      </c>
      <c r="D559">
        <f t="shared" si="66"/>
        <v>10</v>
      </c>
      <c r="E559">
        <f t="shared" si="66"/>
        <v>3</v>
      </c>
      <c r="F559">
        <f t="shared" si="66"/>
        <v>8</v>
      </c>
      <c r="G559">
        <f t="shared" si="66"/>
        <v>5</v>
      </c>
      <c r="H559">
        <f t="shared" si="66"/>
        <v>5</v>
      </c>
      <c r="I559">
        <f t="shared" si="66"/>
        <v>5</v>
      </c>
      <c r="J559">
        <f t="shared" si="66"/>
        <v>12</v>
      </c>
      <c r="K559">
        <f t="shared" si="66"/>
        <v>1</v>
      </c>
      <c r="L559">
        <f t="shared" si="66"/>
        <v>8</v>
      </c>
      <c r="M559">
        <f t="shared" si="66"/>
        <v>11</v>
      </c>
      <c r="N559">
        <f t="shared" si="66"/>
        <v>13</v>
      </c>
      <c r="O559">
        <f t="shared" si="66"/>
        <v>13</v>
      </c>
      <c r="P559">
        <f t="shared" si="66"/>
        <v>14</v>
      </c>
      <c r="Q559">
        <f t="shared" si="66"/>
        <v>13</v>
      </c>
      <c r="R559">
        <f t="shared" si="66"/>
        <v>9</v>
      </c>
      <c r="S559">
        <f t="shared" si="66"/>
        <v>8</v>
      </c>
      <c r="T559">
        <f t="shared" si="66"/>
        <v>14</v>
      </c>
      <c r="U559">
        <f t="shared" si="66"/>
        <v>2</v>
      </c>
      <c r="V559">
        <f t="shared" si="66"/>
        <v>2</v>
      </c>
      <c r="W559">
        <f t="shared" si="66"/>
        <v>15</v>
      </c>
      <c r="X559">
        <f t="shared" si="66"/>
        <v>7</v>
      </c>
      <c r="Y559">
        <f t="shared" si="66"/>
        <v>14</v>
      </c>
      <c r="Z559">
        <f t="shared" si="66"/>
        <v>5</v>
      </c>
      <c r="AA559">
        <f t="shared" si="66"/>
        <v>12</v>
      </c>
      <c r="AB559">
        <f t="shared" si="66"/>
        <v>9</v>
      </c>
      <c r="AC559">
        <f t="shared" si="66"/>
        <v>2</v>
      </c>
      <c r="AD559">
        <f t="shared" si="66"/>
        <v>10</v>
      </c>
      <c r="AE559">
        <f t="shared" si="66"/>
        <v>5</v>
      </c>
      <c r="AF559">
        <f t="shared" si="66"/>
        <v>14</v>
      </c>
      <c r="AG559">
        <f t="shared" si="66"/>
        <v>1</v>
      </c>
      <c r="AH559">
        <f t="shared" si="66"/>
        <v>3</v>
      </c>
      <c r="AI559">
        <f t="shared" si="66"/>
        <v>11</v>
      </c>
      <c r="AJ559">
        <f t="shared" si="66"/>
        <v>2</v>
      </c>
      <c r="AK559">
        <f t="shared" si="66"/>
        <v>13</v>
      </c>
      <c r="AL559">
        <f t="shared" si="66"/>
        <v>2</v>
      </c>
      <c r="AM559">
        <f t="shared" si="66"/>
        <v>9</v>
      </c>
      <c r="AN559">
        <f t="shared" si="66"/>
        <v>5</v>
      </c>
      <c r="AO559">
        <f t="shared" si="66"/>
        <v>11</v>
      </c>
      <c r="AP559">
        <f t="shared" si="66"/>
        <v>4</v>
      </c>
      <c r="AQ559">
        <f t="shared" si="66"/>
        <v>7</v>
      </c>
      <c r="AR559">
        <f t="shared" si="66"/>
        <v>14</v>
      </c>
      <c r="AS559">
        <f t="shared" si="66"/>
        <v>7</v>
      </c>
      <c r="AT559">
        <f t="shared" si="66"/>
        <v>1</v>
      </c>
      <c r="AU559">
        <f t="shared" si="66"/>
        <v>15</v>
      </c>
      <c r="AV559">
        <f t="shared" si="66"/>
        <v>16</v>
      </c>
      <c r="AW559">
        <f t="shared" si="66"/>
        <v>13</v>
      </c>
      <c r="AX559">
        <f t="shared" si="66"/>
        <v>6</v>
      </c>
      <c r="AY559">
        <f t="shared" si="66"/>
        <v>15</v>
      </c>
      <c r="AZ559">
        <f t="shared" si="66"/>
        <v>2</v>
      </c>
      <c r="BA559">
        <f t="shared" si="66"/>
        <v>14</v>
      </c>
      <c r="BB559">
        <f t="shared" si="66"/>
        <v>5</v>
      </c>
      <c r="BC559">
        <f t="shared" si="66"/>
        <v>14</v>
      </c>
      <c r="BD559">
        <f t="shared" si="66"/>
        <v>16</v>
      </c>
      <c r="BE559">
        <f t="shared" si="66"/>
        <v>10</v>
      </c>
      <c r="BF559">
        <f t="shared" si="66"/>
        <v>6</v>
      </c>
      <c r="BG559">
        <v>1000</v>
      </c>
      <c r="BH559">
        <f>modell_2!BG600</f>
        <v>1031.5999999999999</v>
      </c>
      <c r="BI559">
        <v>2021</v>
      </c>
      <c r="BJ559" s="25">
        <v>2</v>
      </c>
    </row>
    <row r="560" spans="1:62" x14ac:dyDescent="0.3">
      <c r="A560" t="str">
        <f t="shared" si="67"/>
        <v>3_2021</v>
      </c>
      <c r="B560">
        <f t="shared" si="54"/>
        <v>16</v>
      </c>
      <c r="C560">
        <f t="shared" si="66"/>
        <v>14</v>
      </c>
      <c r="D560">
        <f t="shared" si="66"/>
        <v>11</v>
      </c>
      <c r="E560">
        <f t="shared" si="66"/>
        <v>6</v>
      </c>
      <c r="F560">
        <f t="shared" si="66"/>
        <v>14</v>
      </c>
      <c r="G560">
        <f t="shared" si="66"/>
        <v>12</v>
      </c>
      <c r="H560">
        <f t="shared" si="66"/>
        <v>6</v>
      </c>
      <c r="I560">
        <f t="shared" si="66"/>
        <v>6</v>
      </c>
      <c r="J560">
        <f t="shared" si="66"/>
        <v>15</v>
      </c>
      <c r="K560">
        <f t="shared" si="66"/>
        <v>5</v>
      </c>
      <c r="L560">
        <f t="shared" si="66"/>
        <v>8</v>
      </c>
      <c r="M560">
        <f t="shared" si="66"/>
        <v>11</v>
      </c>
      <c r="N560">
        <f t="shared" si="66"/>
        <v>14</v>
      </c>
      <c r="O560">
        <f t="shared" si="66"/>
        <v>15</v>
      </c>
      <c r="P560">
        <f t="shared" si="66"/>
        <v>14</v>
      </c>
      <c r="Q560">
        <f t="shared" si="66"/>
        <v>13</v>
      </c>
      <c r="R560">
        <f t="shared" si="66"/>
        <v>9</v>
      </c>
      <c r="S560">
        <f t="shared" si="66"/>
        <v>8</v>
      </c>
      <c r="T560">
        <f t="shared" si="66"/>
        <v>14</v>
      </c>
      <c r="U560">
        <f t="shared" si="66"/>
        <v>4</v>
      </c>
      <c r="V560">
        <f t="shared" si="66"/>
        <v>12</v>
      </c>
      <c r="W560">
        <f t="shared" si="66"/>
        <v>16</v>
      </c>
      <c r="X560">
        <f t="shared" si="66"/>
        <v>8</v>
      </c>
      <c r="Y560">
        <f t="shared" si="66"/>
        <v>14</v>
      </c>
      <c r="Z560">
        <f t="shared" si="66"/>
        <v>5</v>
      </c>
      <c r="AA560">
        <f t="shared" si="66"/>
        <v>12</v>
      </c>
      <c r="AB560">
        <f t="shared" si="66"/>
        <v>15</v>
      </c>
      <c r="AC560">
        <f t="shared" si="66"/>
        <v>2</v>
      </c>
      <c r="AD560">
        <f t="shared" si="66"/>
        <v>14</v>
      </c>
      <c r="AE560">
        <f t="shared" si="66"/>
        <v>5</v>
      </c>
      <c r="AF560">
        <f t="shared" si="66"/>
        <v>16</v>
      </c>
      <c r="AG560">
        <f t="shared" si="66"/>
        <v>3</v>
      </c>
      <c r="AH560">
        <f t="shared" si="66"/>
        <v>11</v>
      </c>
      <c r="AI560">
        <f t="shared" si="66"/>
        <v>11</v>
      </c>
      <c r="AJ560">
        <f t="shared" si="66"/>
        <v>2</v>
      </c>
      <c r="AK560">
        <f t="shared" si="66"/>
        <v>16</v>
      </c>
      <c r="AL560">
        <f t="shared" si="66"/>
        <v>5</v>
      </c>
      <c r="AM560">
        <f t="shared" si="66"/>
        <v>10</v>
      </c>
      <c r="AN560">
        <f t="shared" si="66"/>
        <v>5</v>
      </c>
      <c r="AO560">
        <f t="shared" si="66"/>
        <v>11</v>
      </c>
      <c r="AP560">
        <f t="shared" si="66"/>
        <v>3</v>
      </c>
      <c r="AQ560">
        <f t="shared" si="66"/>
        <v>7</v>
      </c>
      <c r="AR560">
        <f t="shared" si="66"/>
        <v>13</v>
      </c>
      <c r="AS560">
        <f t="shared" si="66"/>
        <v>10</v>
      </c>
      <c r="AT560">
        <f t="shared" si="66"/>
        <v>2</v>
      </c>
      <c r="AU560">
        <f t="shared" si="66"/>
        <v>16</v>
      </c>
      <c r="AV560">
        <f t="shared" si="66"/>
        <v>16</v>
      </c>
      <c r="AW560">
        <f t="shared" si="66"/>
        <v>13</v>
      </c>
      <c r="AX560">
        <f t="shared" si="66"/>
        <v>1</v>
      </c>
      <c r="AY560">
        <f t="shared" si="66"/>
        <v>16</v>
      </c>
      <c r="AZ560">
        <f t="shared" si="66"/>
        <v>1</v>
      </c>
      <c r="BA560">
        <f t="shared" si="66"/>
        <v>14</v>
      </c>
      <c r="BB560">
        <f t="shared" si="66"/>
        <v>7</v>
      </c>
      <c r="BC560">
        <f t="shared" si="66"/>
        <v>15</v>
      </c>
      <c r="BD560">
        <f t="shared" si="66"/>
        <v>16</v>
      </c>
      <c r="BE560">
        <f t="shared" si="66"/>
        <v>9</v>
      </c>
      <c r="BF560">
        <f t="shared" si="66"/>
        <v>5</v>
      </c>
      <c r="BG560">
        <v>1000</v>
      </c>
      <c r="BH560">
        <f>modell_2!BG601</f>
        <v>923.3</v>
      </c>
      <c r="BI560">
        <v>2021</v>
      </c>
      <c r="BJ560" s="25">
        <v>3</v>
      </c>
    </row>
    <row r="561" spans="1:62" x14ac:dyDescent="0.3">
      <c r="A561" t="str">
        <f t="shared" si="67"/>
        <v>4_2021</v>
      </c>
      <c r="B561">
        <f t="shared" si="54"/>
        <v>16</v>
      </c>
      <c r="C561">
        <f t="shared" si="66"/>
        <v>14</v>
      </c>
      <c r="D561">
        <f t="shared" si="66"/>
        <v>12</v>
      </c>
      <c r="E561">
        <f t="shared" si="66"/>
        <v>4</v>
      </c>
      <c r="F561">
        <f t="shared" si="66"/>
        <v>10</v>
      </c>
      <c r="G561">
        <f t="shared" si="66"/>
        <v>10</v>
      </c>
      <c r="H561">
        <f t="shared" si="66"/>
        <v>4</v>
      </c>
      <c r="I561">
        <f t="shared" si="66"/>
        <v>5</v>
      </c>
      <c r="J561">
        <f t="shared" ref="C561:BF565" si="68">INT(J246/20)+1</f>
        <v>14</v>
      </c>
      <c r="K561">
        <f t="shared" si="68"/>
        <v>3</v>
      </c>
      <c r="L561">
        <f t="shared" si="68"/>
        <v>8</v>
      </c>
      <c r="M561">
        <f t="shared" si="68"/>
        <v>9</v>
      </c>
      <c r="N561">
        <f t="shared" si="68"/>
        <v>13</v>
      </c>
      <c r="O561">
        <f t="shared" si="68"/>
        <v>14</v>
      </c>
      <c r="P561">
        <f t="shared" si="68"/>
        <v>13</v>
      </c>
      <c r="Q561">
        <f t="shared" si="68"/>
        <v>13</v>
      </c>
      <c r="R561">
        <f t="shared" si="68"/>
        <v>7</v>
      </c>
      <c r="S561">
        <f t="shared" si="68"/>
        <v>4</v>
      </c>
      <c r="T561">
        <f t="shared" si="68"/>
        <v>13</v>
      </c>
      <c r="U561">
        <f t="shared" si="68"/>
        <v>2</v>
      </c>
      <c r="V561">
        <f t="shared" si="68"/>
        <v>12</v>
      </c>
      <c r="W561">
        <f t="shared" si="68"/>
        <v>13</v>
      </c>
      <c r="X561">
        <f t="shared" si="68"/>
        <v>7</v>
      </c>
      <c r="Y561">
        <f t="shared" si="68"/>
        <v>14</v>
      </c>
      <c r="Z561">
        <f t="shared" si="68"/>
        <v>4</v>
      </c>
      <c r="AA561">
        <f t="shared" si="68"/>
        <v>10</v>
      </c>
      <c r="AB561">
        <f t="shared" si="68"/>
        <v>10</v>
      </c>
      <c r="AC561">
        <f t="shared" si="68"/>
        <v>2</v>
      </c>
      <c r="AD561">
        <f t="shared" si="68"/>
        <v>15</v>
      </c>
      <c r="AE561">
        <f t="shared" si="68"/>
        <v>5</v>
      </c>
      <c r="AF561">
        <f t="shared" si="68"/>
        <v>15</v>
      </c>
      <c r="AG561">
        <f t="shared" si="68"/>
        <v>5</v>
      </c>
      <c r="AH561">
        <f t="shared" si="68"/>
        <v>11</v>
      </c>
      <c r="AI561">
        <f t="shared" si="68"/>
        <v>11</v>
      </c>
      <c r="AJ561">
        <f t="shared" si="68"/>
        <v>2</v>
      </c>
      <c r="AK561">
        <f t="shared" si="68"/>
        <v>14</v>
      </c>
      <c r="AL561">
        <f t="shared" si="68"/>
        <v>5</v>
      </c>
      <c r="AM561">
        <f t="shared" si="68"/>
        <v>7</v>
      </c>
      <c r="AN561">
        <f t="shared" si="68"/>
        <v>2</v>
      </c>
      <c r="AO561">
        <f t="shared" si="68"/>
        <v>11</v>
      </c>
      <c r="AP561">
        <f t="shared" si="68"/>
        <v>3</v>
      </c>
      <c r="AQ561">
        <f t="shared" si="68"/>
        <v>7</v>
      </c>
      <c r="AR561">
        <f t="shared" si="68"/>
        <v>13</v>
      </c>
      <c r="AS561">
        <f t="shared" si="68"/>
        <v>8</v>
      </c>
      <c r="AT561">
        <f t="shared" si="68"/>
        <v>3</v>
      </c>
      <c r="AU561">
        <f t="shared" si="68"/>
        <v>16</v>
      </c>
      <c r="AV561">
        <f t="shared" si="68"/>
        <v>15</v>
      </c>
      <c r="AW561">
        <f t="shared" si="68"/>
        <v>12</v>
      </c>
      <c r="AX561">
        <f t="shared" si="68"/>
        <v>1</v>
      </c>
      <c r="AY561">
        <f t="shared" si="68"/>
        <v>14</v>
      </c>
      <c r="AZ561">
        <f t="shared" si="68"/>
        <v>1</v>
      </c>
      <c r="BA561">
        <f t="shared" si="68"/>
        <v>14</v>
      </c>
      <c r="BB561">
        <f t="shared" si="68"/>
        <v>7</v>
      </c>
      <c r="BC561">
        <f t="shared" si="68"/>
        <v>16</v>
      </c>
      <c r="BD561">
        <f t="shared" si="68"/>
        <v>16</v>
      </c>
      <c r="BE561">
        <f t="shared" si="68"/>
        <v>9</v>
      </c>
      <c r="BF561">
        <f t="shared" si="68"/>
        <v>6</v>
      </c>
      <c r="BG561">
        <v>1000</v>
      </c>
      <c r="BH561">
        <f>modell_2!BG602</f>
        <v>977.4</v>
      </c>
      <c r="BI561">
        <v>2021</v>
      </c>
      <c r="BJ561" s="25">
        <v>4</v>
      </c>
    </row>
    <row r="562" spans="1:62" x14ac:dyDescent="0.3">
      <c r="A562" t="str">
        <f t="shared" si="67"/>
        <v>5_2021</v>
      </c>
      <c r="B562">
        <f t="shared" si="54"/>
        <v>10</v>
      </c>
      <c r="C562">
        <f t="shared" si="68"/>
        <v>12</v>
      </c>
      <c r="D562">
        <f t="shared" si="68"/>
        <v>6</v>
      </c>
      <c r="E562">
        <f t="shared" si="68"/>
        <v>2</v>
      </c>
      <c r="F562">
        <f t="shared" si="68"/>
        <v>1</v>
      </c>
      <c r="G562">
        <f t="shared" si="68"/>
        <v>4</v>
      </c>
      <c r="H562">
        <f t="shared" si="68"/>
        <v>6</v>
      </c>
      <c r="I562">
        <f t="shared" si="68"/>
        <v>1</v>
      </c>
      <c r="J562">
        <f t="shared" si="68"/>
        <v>2</v>
      </c>
      <c r="K562">
        <f t="shared" si="68"/>
        <v>1</v>
      </c>
      <c r="L562">
        <f t="shared" si="68"/>
        <v>1</v>
      </c>
      <c r="M562">
        <f t="shared" si="68"/>
        <v>1</v>
      </c>
      <c r="N562">
        <f t="shared" si="68"/>
        <v>13</v>
      </c>
      <c r="O562">
        <f t="shared" si="68"/>
        <v>8</v>
      </c>
      <c r="P562">
        <f t="shared" si="68"/>
        <v>5</v>
      </c>
      <c r="Q562">
        <f t="shared" si="68"/>
        <v>13</v>
      </c>
      <c r="R562">
        <f t="shared" si="68"/>
        <v>1</v>
      </c>
      <c r="S562">
        <f t="shared" si="68"/>
        <v>4</v>
      </c>
      <c r="T562">
        <f t="shared" si="68"/>
        <v>12</v>
      </c>
      <c r="U562">
        <f t="shared" si="68"/>
        <v>1</v>
      </c>
      <c r="V562">
        <f t="shared" si="68"/>
        <v>8</v>
      </c>
      <c r="W562">
        <f t="shared" si="68"/>
        <v>2</v>
      </c>
      <c r="X562">
        <f t="shared" si="68"/>
        <v>3</v>
      </c>
      <c r="Y562">
        <f t="shared" si="68"/>
        <v>11</v>
      </c>
      <c r="Z562">
        <f t="shared" si="68"/>
        <v>1</v>
      </c>
      <c r="AA562">
        <f t="shared" si="68"/>
        <v>1</v>
      </c>
      <c r="AB562">
        <f t="shared" si="68"/>
        <v>1</v>
      </c>
      <c r="AC562">
        <f t="shared" si="68"/>
        <v>1</v>
      </c>
      <c r="AD562">
        <f t="shared" si="68"/>
        <v>15</v>
      </c>
      <c r="AE562">
        <f t="shared" si="68"/>
        <v>5</v>
      </c>
      <c r="AF562">
        <f t="shared" si="68"/>
        <v>14</v>
      </c>
      <c r="AG562">
        <f t="shared" si="68"/>
        <v>5</v>
      </c>
      <c r="AH562">
        <f t="shared" si="68"/>
        <v>4</v>
      </c>
      <c r="AI562">
        <f t="shared" si="68"/>
        <v>1</v>
      </c>
      <c r="AJ562">
        <f t="shared" si="68"/>
        <v>1</v>
      </c>
      <c r="AK562">
        <f t="shared" si="68"/>
        <v>1</v>
      </c>
      <c r="AL562">
        <f t="shared" si="68"/>
        <v>3</v>
      </c>
      <c r="AM562">
        <f t="shared" si="68"/>
        <v>11</v>
      </c>
      <c r="AN562">
        <f t="shared" si="68"/>
        <v>4</v>
      </c>
      <c r="AO562">
        <f t="shared" si="68"/>
        <v>8</v>
      </c>
      <c r="AP562">
        <f t="shared" si="68"/>
        <v>3</v>
      </c>
      <c r="AQ562">
        <f t="shared" si="68"/>
        <v>6</v>
      </c>
      <c r="AR562">
        <f t="shared" si="68"/>
        <v>13</v>
      </c>
      <c r="AS562">
        <f t="shared" si="68"/>
        <v>9</v>
      </c>
      <c r="AT562">
        <f t="shared" si="68"/>
        <v>2</v>
      </c>
      <c r="AU562">
        <f t="shared" si="68"/>
        <v>16</v>
      </c>
      <c r="AV562">
        <f t="shared" si="68"/>
        <v>7</v>
      </c>
      <c r="AW562">
        <f t="shared" si="68"/>
        <v>1</v>
      </c>
      <c r="AX562">
        <f t="shared" si="68"/>
        <v>4</v>
      </c>
      <c r="AY562">
        <f t="shared" si="68"/>
        <v>13</v>
      </c>
      <c r="AZ562">
        <f t="shared" si="68"/>
        <v>1</v>
      </c>
      <c r="BA562">
        <f t="shared" si="68"/>
        <v>5</v>
      </c>
      <c r="BB562">
        <f t="shared" si="68"/>
        <v>6</v>
      </c>
      <c r="BC562">
        <f t="shared" si="68"/>
        <v>11</v>
      </c>
      <c r="BD562">
        <f t="shared" si="68"/>
        <v>15</v>
      </c>
      <c r="BE562">
        <f t="shared" si="68"/>
        <v>8</v>
      </c>
      <c r="BF562">
        <f t="shared" si="68"/>
        <v>5</v>
      </c>
      <c r="BG562">
        <v>1000</v>
      </c>
      <c r="BH562">
        <f>modell_2!BG603</f>
        <v>1174.5</v>
      </c>
      <c r="BI562">
        <v>2021</v>
      </c>
      <c r="BJ562" s="25">
        <v>5</v>
      </c>
    </row>
    <row r="563" spans="1:62" x14ac:dyDescent="0.3">
      <c r="A563" t="str">
        <f t="shared" si="67"/>
        <v>6_2021</v>
      </c>
      <c r="B563">
        <f t="shared" si="54"/>
        <v>12</v>
      </c>
      <c r="C563">
        <f t="shared" si="68"/>
        <v>14</v>
      </c>
      <c r="D563">
        <f t="shared" si="68"/>
        <v>1</v>
      </c>
      <c r="E563">
        <f t="shared" si="68"/>
        <v>3</v>
      </c>
      <c r="F563">
        <f t="shared" si="68"/>
        <v>4</v>
      </c>
      <c r="G563">
        <f t="shared" si="68"/>
        <v>3</v>
      </c>
      <c r="H563">
        <f t="shared" si="68"/>
        <v>7</v>
      </c>
      <c r="I563">
        <f t="shared" si="68"/>
        <v>1</v>
      </c>
      <c r="J563">
        <f t="shared" si="68"/>
        <v>11</v>
      </c>
      <c r="K563">
        <f t="shared" si="68"/>
        <v>2</v>
      </c>
      <c r="L563">
        <f t="shared" si="68"/>
        <v>1</v>
      </c>
      <c r="M563">
        <f t="shared" si="68"/>
        <v>1</v>
      </c>
      <c r="N563">
        <f t="shared" si="68"/>
        <v>5</v>
      </c>
      <c r="O563">
        <f t="shared" si="68"/>
        <v>11</v>
      </c>
      <c r="P563">
        <f t="shared" si="68"/>
        <v>11</v>
      </c>
      <c r="Q563">
        <f t="shared" si="68"/>
        <v>13</v>
      </c>
      <c r="R563">
        <f t="shared" si="68"/>
        <v>1</v>
      </c>
      <c r="S563">
        <f t="shared" si="68"/>
        <v>7</v>
      </c>
      <c r="T563">
        <f t="shared" si="68"/>
        <v>11</v>
      </c>
      <c r="U563">
        <f t="shared" si="68"/>
        <v>1</v>
      </c>
      <c r="V563">
        <f t="shared" si="68"/>
        <v>11</v>
      </c>
      <c r="W563">
        <f t="shared" si="68"/>
        <v>2</v>
      </c>
      <c r="X563">
        <f t="shared" si="68"/>
        <v>6</v>
      </c>
      <c r="Y563">
        <f t="shared" si="68"/>
        <v>11</v>
      </c>
      <c r="Z563">
        <f t="shared" si="68"/>
        <v>1</v>
      </c>
      <c r="AA563">
        <f t="shared" si="68"/>
        <v>9</v>
      </c>
      <c r="AB563">
        <f t="shared" si="68"/>
        <v>3</v>
      </c>
      <c r="AC563">
        <f t="shared" si="68"/>
        <v>1</v>
      </c>
      <c r="AD563">
        <f t="shared" si="68"/>
        <v>12</v>
      </c>
      <c r="AE563">
        <f t="shared" si="68"/>
        <v>5</v>
      </c>
      <c r="AF563">
        <f t="shared" si="68"/>
        <v>13</v>
      </c>
      <c r="AG563">
        <f t="shared" si="68"/>
        <v>5</v>
      </c>
      <c r="AH563">
        <f t="shared" si="68"/>
        <v>11</v>
      </c>
      <c r="AI563">
        <f t="shared" si="68"/>
        <v>10</v>
      </c>
      <c r="AJ563">
        <f t="shared" si="68"/>
        <v>2</v>
      </c>
      <c r="AK563">
        <f t="shared" si="68"/>
        <v>6</v>
      </c>
      <c r="AL563">
        <f t="shared" si="68"/>
        <v>4</v>
      </c>
      <c r="AM563">
        <f t="shared" si="68"/>
        <v>11</v>
      </c>
      <c r="AN563">
        <f t="shared" si="68"/>
        <v>4</v>
      </c>
      <c r="AO563">
        <f t="shared" si="68"/>
        <v>4</v>
      </c>
      <c r="AP563">
        <f t="shared" si="68"/>
        <v>3</v>
      </c>
      <c r="AQ563">
        <f t="shared" si="68"/>
        <v>6</v>
      </c>
      <c r="AR563">
        <f t="shared" si="68"/>
        <v>13</v>
      </c>
      <c r="AS563">
        <f t="shared" si="68"/>
        <v>9</v>
      </c>
      <c r="AT563">
        <f t="shared" si="68"/>
        <v>2</v>
      </c>
      <c r="AU563">
        <f t="shared" si="68"/>
        <v>15</v>
      </c>
      <c r="AV563">
        <f t="shared" si="68"/>
        <v>15</v>
      </c>
      <c r="AW563">
        <f t="shared" si="68"/>
        <v>14</v>
      </c>
      <c r="AX563">
        <f t="shared" si="68"/>
        <v>4</v>
      </c>
      <c r="AY563">
        <f t="shared" si="68"/>
        <v>15</v>
      </c>
      <c r="AZ563">
        <f t="shared" si="68"/>
        <v>1</v>
      </c>
      <c r="BA563">
        <f t="shared" si="68"/>
        <v>6</v>
      </c>
      <c r="BB563">
        <f t="shared" si="68"/>
        <v>7</v>
      </c>
      <c r="BC563">
        <f t="shared" si="68"/>
        <v>10</v>
      </c>
      <c r="BD563">
        <f t="shared" si="68"/>
        <v>15</v>
      </c>
      <c r="BE563">
        <f t="shared" si="68"/>
        <v>10</v>
      </c>
      <c r="BF563">
        <f t="shared" si="68"/>
        <v>5</v>
      </c>
      <c r="BG563">
        <v>1000</v>
      </c>
      <c r="BH563">
        <f>modell_2!BG604</f>
        <v>1116.2</v>
      </c>
      <c r="BI563">
        <v>2021</v>
      </c>
      <c r="BJ563" s="25">
        <v>6</v>
      </c>
    </row>
    <row r="564" spans="1:62" x14ac:dyDescent="0.3">
      <c r="A564" t="str">
        <f t="shared" si="67"/>
        <v>7_2021</v>
      </c>
      <c r="B564">
        <f t="shared" si="54"/>
        <v>10</v>
      </c>
      <c r="C564">
        <f t="shared" si="68"/>
        <v>14</v>
      </c>
      <c r="D564">
        <f t="shared" si="68"/>
        <v>13</v>
      </c>
      <c r="E564">
        <f t="shared" si="68"/>
        <v>3</v>
      </c>
      <c r="F564">
        <f t="shared" si="68"/>
        <v>14</v>
      </c>
      <c r="G564">
        <f t="shared" si="68"/>
        <v>11</v>
      </c>
      <c r="H564">
        <f t="shared" si="68"/>
        <v>3</v>
      </c>
      <c r="I564">
        <f t="shared" si="68"/>
        <v>5</v>
      </c>
      <c r="J564">
        <f t="shared" si="68"/>
        <v>15</v>
      </c>
      <c r="K564">
        <f t="shared" si="68"/>
        <v>5</v>
      </c>
      <c r="L564">
        <f t="shared" si="68"/>
        <v>9</v>
      </c>
      <c r="M564">
        <f t="shared" si="68"/>
        <v>11</v>
      </c>
      <c r="N564">
        <f t="shared" si="68"/>
        <v>13</v>
      </c>
      <c r="O564">
        <f t="shared" si="68"/>
        <v>15</v>
      </c>
      <c r="P564">
        <f t="shared" si="68"/>
        <v>13</v>
      </c>
      <c r="Q564">
        <f t="shared" si="68"/>
        <v>13</v>
      </c>
      <c r="R564">
        <f t="shared" si="68"/>
        <v>9</v>
      </c>
      <c r="S564">
        <f t="shared" si="68"/>
        <v>8</v>
      </c>
      <c r="T564">
        <f t="shared" si="68"/>
        <v>13</v>
      </c>
      <c r="U564">
        <f t="shared" si="68"/>
        <v>3</v>
      </c>
      <c r="V564">
        <f t="shared" si="68"/>
        <v>12</v>
      </c>
      <c r="W564">
        <f t="shared" si="68"/>
        <v>16</v>
      </c>
      <c r="X564">
        <f t="shared" si="68"/>
        <v>7</v>
      </c>
      <c r="Y564">
        <f t="shared" si="68"/>
        <v>13</v>
      </c>
      <c r="Z564">
        <f t="shared" si="68"/>
        <v>6</v>
      </c>
      <c r="AA564">
        <f t="shared" si="68"/>
        <v>11</v>
      </c>
      <c r="AB564">
        <f t="shared" si="68"/>
        <v>14</v>
      </c>
      <c r="AC564">
        <f t="shared" si="68"/>
        <v>2</v>
      </c>
      <c r="AD564">
        <f t="shared" si="68"/>
        <v>10</v>
      </c>
      <c r="AE564">
        <f t="shared" si="68"/>
        <v>6</v>
      </c>
      <c r="AF564">
        <f t="shared" si="68"/>
        <v>14</v>
      </c>
      <c r="AG564">
        <f t="shared" si="68"/>
        <v>3</v>
      </c>
      <c r="AH564">
        <f t="shared" si="68"/>
        <v>10</v>
      </c>
      <c r="AI564">
        <f t="shared" si="68"/>
        <v>11</v>
      </c>
      <c r="AJ564">
        <f t="shared" si="68"/>
        <v>1</v>
      </c>
      <c r="AK564">
        <f t="shared" si="68"/>
        <v>16</v>
      </c>
      <c r="AL564">
        <f t="shared" si="68"/>
        <v>5</v>
      </c>
      <c r="AM564">
        <f t="shared" si="68"/>
        <v>11</v>
      </c>
      <c r="AN564">
        <f t="shared" si="68"/>
        <v>4</v>
      </c>
      <c r="AO564">
        <f t="shared" si="68"/>
        <v>9</v>
      </c>
      <c r="AP564">
        <f t="shared" si="68"/>
        <v>4</v>
      </c>
      <c r="AQ564">
        <f t="shared" si="68"/>
        <v>6</v>
      </c>
      <c r="AR564">
        <f t="shared" si="68"/>
        <v>13</v>
      </c>
      <c r="AS564">
        <f t="shared" si="68"/>
        <v>9</v>
      </c>
      <c r="AT564">
        <f t="shared" si="68"/>
        <v>4</v>
      </c>
      <c r="AU564">
        <f t="shared" si="68"/>
        <v>16</v>
      </c>
      <c r="AV564">
        <f t="shared" si="68"/>
        <v>15</v>
      </c>
      <c r="AW564">
        <f t="shared" si="68"/>
        <v>11</v>
      </c>
      <c r="AX564">
        <f t="shared" si="68"/>
        <v>4</v>
      </c>
      <c r="AY564">
        <f t="shared" si="68"/>
        <v>16</v>
      </c>
      <c r="AZ564">
        <f t="shared" si="68"/>
        <v>1</v>
      </c>
      <c r="BA564">
        <f t="shared" si="68"/>
        <v>9</v>
      </c>
      <c r="BB564">
        <f t="shared" si="68"/>
        <v>7</v>
      </c>
      <c r="BC564">
        <f t="shared" si="68"/>
        <v>7</v>
      </c>
      <c r="BD564">
        <f t="shared" si="68"/>
        <v>16</v>
      </c>
      <c r="BE564">
        <f t="shared" si="68"/>
        <v>9</v>
      </c>
      <c r="BF564">
        <f t="shared" si="68"/>
        <v>6</v>
      </c>
      <c r="BG564">
        <v>1000</v>
      </c>
      <c r="BH564">
        <f>modell_2!BG605</f>
        <v>952.7</v>
      </c>
      <c r="BI564">
        <v>2021</v>
      </c>
      <c r="BJ564" s="25">
        <v>7</v>
      </c>
    </row>
    <row r="565" spans="1:62" x14ac:dyDescent="0.3">
      <c r="A565" t="str">
        <f t="shared" si="67"/>
        <v>8_2021</v>
      </c>
      <c r="B565">
        <f t="shared" si="54"/>
        <v>14</v>
      </c>
      <c r="C565">
        <f t="shared" si="68"/>
        <v>14</v>
      </c>
      <c r="D565">
        <f t="shared" si="68"/>
        <v>9</v>
      </c>
      <c r="E565">
        <f t="shared" si="68"/>
        <v>5</v>
      </c>
      <c r="F565">
        <f t="shared" si="68"/>
        <v>14</v>
      </c>
      <c r="G565">
        <f t="shared" si="68"/>
        <v>12</v>
      </c>
      <c r="H565">
        <f t="shared" si="68"/>
        <v>7</v>
      </c>
      <c r="I565">
        <f t="shared" si="68"/>
        <v>5</v>
      </c>
      <c r="J565">
        <f t="shared" si="68"/>
        <v>15</v>
      </c>
      <c r="K565">
        <f t="shared" si="68"/>
        <v>4</v>
      </c>
      <c r="L565">
        <f t="shared" si="68"/>
        <v>8</v>
      </c>
      <c r="M565">
        <f t="shared" si="68"/>
        <v>10</v>
      </c>
      <c r="N565">
        <f t="shared" si="68"/>
        <v>13</v>
      </c>
      <c r="O565">
        <f t="shared" si="68"/>
        <v>16</v>
      </c>
      <c r="P565">
        <f t="shared" si="68"/>
        <v>14</v>
      </c>
      <c r="Q565">
        <f t="shared" si="68"/>
        <v>13</v>
      </c>
      <c r="R565">
        <f t="shared" si="68"/>
        <v>6</v>
      </c>
      <c r="S565">
        <f t="shared" si="68"/>
        <v>3</v>
      </c>
      <c r="T565">
        <f t="shared" si="68"/>
        <v>14</v>
      </c>
      <c r="U565">
        <f t="shared" si="68"/>
        <v>4</v>
      </c>
      <c r="V565">
        <f t="shared" si="68"/>
        <v>11</v>
      </c>
      <c r="W565">
        <f t="shared" si="68"/>
        <v>14</v>
      </c>
      <c r="X565">
        <f t="shared" si="68"/>
        <v>5</v>
      </c>
      <c r="Y565">
        <f t="shared" si="68"/>
        <v>13</v>
      </c>
      <c r="Z565">
        <f t="shared" si="68"/>
        <v>5</v>
      </c>
      <c r="AA565">
        <f t="shared" si="68"/>
        <v>12</v>
      </c>
      <c r="AB565">
        <f t="shared" si="68"/>
        <v>15</v>
      </c>
      <c r="AC565">
        <f t="shared" si="68"/>
        <v>2</v>
      </c>
      <c r="AD565">
        <f t="shared" si="68"/>
        <v>8</v>
      </c>
      <c r="AE565">
        <f t="shared" si="68"/>
        <v>6</v>
      </c>
      <c r="AF565">
        <f t="shared" si="68"/>
        <v>13</v>
      </c>
      <c r="AG565">
        <f t="shared" si="68"/>
        <v>3</v>
      </c>
      <c r="AH565">
        <f t="shared" si="68"/>
        <v>10</v>
      </c>
      <c r="AI565">
        <f t="shared" si="68"/>
        <v>12</v>
      </c>
      <c r="AJ565">
        <f t="shared" si="68"/>
        <v>1</v>
      </c>
      <c r="AK565">
        <f t="shared" si="68"/>
        <v>16</v>
      </c>
      <c r="AL565">
        <f t="shared" si="68"/>
        <v>2</v>
      </c>
      <c r="AM565">
        <f t="shared" si="68"/>
        <v>6</v>
      </c>
      <c r="AN565">
        <f t="shared" si="68"/>
        <v>4</v>
      </c>
      <c r="AO565">
        <f t="shared" ref="C565:BF570" si="69">INT(AO250/20)+1</f>
        <v>10</v>
      </c>
      <c r="AP565">
        <f t="shared" si="69"/>
        <v>3</v>
      </c>
      <c r="AQ565">
        <f t="shared" si="69"/>
        <v>6</v>
      </c>
      <c r="AR565">
        <f t="shared" si="69"/>
        <v>13</v>
      </c>
      <c r="AS565">
        <f t="shared" si="69"/>
        <v>8</v>
      </c>
      <c r="AT565">
        <f t="shared" si="69"/>
        <v>3</v>
      </c>
      <c r="AU565">
        <f t="shared" si="69"/>
        <v>15</v>
      </c>
      <c r="AV565">
        <f t="shared" si="69"/>
        <v>16</v>
      </c>
      <c r="AW565">
        <f t="shared" si="69"/>
        <v>12</v>
      </c>
      <c r="AX565">
        <f t="shared" si="69"/>
        <v>7</v>
      </c>
      <c r="AY565">
        <f t="shared" si="69"/>
        <v>14</v>
      </c>
      <c r="AZ565">
        <f t="shared" si="69"/>
        <v>1</v>
      </c>
      <c r="BA565">
        <f t="shared" si="69"/>
        <v>11</v>
      </c>
      <c r="BB565">
        <f t="shared" si="69"/>
        <v>4</v>
      </c>
      <c r="BC565">
        <f t="shared" si="69"/>
        <v>14</v>
      </c>
      <c r="BD565">
        <f t="shared" si="69"/>
        <v>16</v>
      </c>
      <c r="BE565">
        <f t="shared" si="69"/>
        <v>10</v>
      </c>
      <c r="BF565">
        <f t="shared" si="69"/>
        <v>5</v>
      </c>
      <c r="BG565">
        <v>1000</v>
      </c>
      <c r="BH565">
        <f>modell_2!BG606</f>
        <v>971.7</v>
      </c>
      <c r="BI565">
        <v>2021</v>
      </c>
      <c r="BJ565" s="25">
        <v>8</v>
      </c>
    </row>
    <row r="566" spans="1:62" x14ac:dyDescent="0.3">
      <c r="A566" t="str">
        <f t="shared" si="67"/>
        <v>9_2021</v>
      </c>
      <c r="B566">
        <f t="shared" si="54"/>
        <v>15</v>
      </c>
      <c r="C566">
        <f t="shared" si="69"/>
        <v>14</v>
      </c>
      <c r="D566">
        <f t="shared" si="69"/>
        <v>11</v>
      </c>
      <c r="E566">
        <f t="shared" si="69"/>
        <v>6</v>
      </c>
      <c r="F566">
        <f t="shared" si="69"/>
        <v>14</v>
      </c>
      <c r="G566">
        <f t="shared" si="69"/>
        <v>11</v>
      </c>
      <c r="H566">
        <f t="shared" si="69"/>
        <v>4</v>
      </c>
      <c r="I566">
        <f t="shared" si="69"/>
        <v>6</v>
      </c>
      <c r="J566">
        <f t="shared" si="69"/>
        <v>15</v>
      </c>
      <c r="K566">
        <f t="shared" si="69"/>
        <v>5</v>
      </c>
      <c r="L566">
        <f t="shared" si="69"/>
        <v>9</v>
      </c>
      <c r="M566">
        <f t="shared" si="69"/>
        <v>11</v>
      </c>
      <c r="N566">
        <f t="shared" si="69"/>
        <v>14</v>
      </c>
      <c r="O566">
        <f t="shared" si="69"/>
        <v>14</v>
      </c>
      <c r="P566">
        <f t="shared" si="69"/>
        <v>14</v>
      </c>
      <c r="Q566">
        <f t="shared" si="69"/>
        <v>13</v>
      </c>
      <c r="R566">
        <f t="shared" si="69"/>
        <v>9</v>
      </c>
      <c r="S566">
        <f t="shared" si="69"/>
        <v>9</v>
      </c>
      <c r="T566">
        <f t="shared" si="69"/>
        <v>12</v>
      </c>
      <c r="U566">
        <f t="shared" si="69"/>
        <v>3</v>
      </c>
      <c r="V566">
        <f t="shared" si="69"/>
        <v>12</v>
      </c>
      <c r="W566">
        <f t="shared" si="69"/>
        <v>15</v>
      </c>
      <c r="X566">
        <f t="shared" si="69"/>
        <v>2</v>
      </c>
      <c r="Y566">
        <f t="shared" si="69"/>
        <v>11</v>
      </c>
      <c r="Z566">
        <f t="shared" si="69"/>
        <v>4</v>
      </c>
      <c r="AA566">
        <f t="shared" si="69"/>
        <v>9</v>
      </c>
      <c r="AB566">
        <f t="shared" si="69"/>
        <v>15</v>
      </c>
      <c r="AC566">
        <f t="shared" si="69"/>
        <v>2</v>
      </c>
      <c r="AD566">
        <f t="shared" si="69"/>
        <v>14</v>
      </c>
      <c r="AE566">
        <f t="shared" si="69"/>
        <v>5</v>
      </c>
      <c r="AF566">
        <f t="shared" si="69"/>
        <v>16</v>
      </c>
      <c r="AG566">
        <f t="shared" si="69"/>
        <v>3</v>
      </c>
      <c r="AH566">
        <f t="shared" si="69"/>
        <v>10</v>
      </c>
      <c r="AI566">
        <f t="shared" si="69"/>
        <v>12</v>
      </c>
      <c r="AJ566">
        <f t="shared" si="69"/>
        <v>1</v>
      </c>
      <c r="AK566">
        <f t="shared" si="69"/>
        <v>16</v>
      </c>
      <c r="AL566">
        <f t="shared" si="69"/>
        <v>2</v>
      </c>
      <c r="AM566">
        <f t="shared" si="69"/>
        <v>11</v>
      </c>
      <c r="AN566">
        <f t="shared" si="69"/>
        <v>4</v>
      </c>
      <c r="AO566">
        <f t="shared" si="69"/>
        <v>11</v>
      </c>
      <c r="AP566">
        <f t="shared" si="69"/>
        <v>3</v>
      </c>
      <c r="AQ566">
        <f t="shared" si="69"/>
        <v>7</v>
      </c>
      <c r="AR566">
        <f t="shared" si="69"/>
        <v>13</v>
      </c>
      <c r="AS566">
        <f t="shared" si="69"/>
        <v>9</v>
      </c>
      <c r="AT566">
        <f t="shared" si="69"/>
        <v>2</v>
      </c>
      <c r="AU566">
        <f t="shared" si="69"/>
        <v>16</v>
      </c>
      <c r="AV566">
        <f t="shared" si="69"/>
        <v>15</v>
      </c>
      <c r="AW566">
        <f t="shared" si="69"/>
        <v>12</v>
      </c>
      <c r="AX566">
        <f t="shared" si="69"/>
        <v>11</v>
      </c>
      <c r="AY566">
        <f t="shared" si="69"/>
        <v>12</v>
      </c>
      <c r="AZ566">
        <f t="shared" si="69"/>
        <v>1</v>
      </c>
      <c r="BA566">
        <f t="shared" si="69"/>
        <v>9</v>
      </c>
      <c r="BB566">
        <f t="shared" si="69"/>
        <v>6</v>
      </c>
      <c r="BC566">
        <f t="shared" si="69"/>
        <v>14</v>
      </c>
      <c r="BD566">
        <f t="shared" si="69"/>
        <v>14</v>
      </c>
      <c r="BE566">
        <f t="shared" si="69"/>
        <v>1</v>
      </c>
      <c r="BF566">
        <f t="shared" si="69"/>
        <v>6</v>
      </c>
      <c r="BG566">
        <v>1000</v>
      </c>
      <c r="BH566">
        <f>modell_2!BG607</f>
        <v>966.9</v>
      </c>
      <c r="BI566">
        <v>2021</v>
      </c>
      <c r="BJ566" s="25">
        <v>9</v>
      </c>
    </row>
    <row r="567" spans="1:62" x14ac:dyDescent="0.3">
      <c r="A567" t="str">
        <f t="shared" si="67"/>
        <v>10_2021</v>
      </c>
      <c r="B567">
        <f t="shared" si="54"/>
        <v>16</v>
      </c>
      <c r="C567">
        <f t="shared" si="69"/>
        <v>13</v>
      </c>
      <c r="D567">
        <f t="shared" si="69"/>
        <v>6</v>
      </c>
      <c r="E567">
        <f t="shared" si="69"/>
        <v>4</v>
      </c>
      <c r="F567">
        <f t="shared" si="69"/>
        <v>13</v>
      </c>
      <c r="G567">
        <f t="shared" si="69"/>
        <v>8</v>
      </c>
      <c r="H567">
        <f t="shared" si="69"/>
        <v>5</v>
      </c>
      <c r="I567">
        <f t="shared" si="69"/>
        <v>5</v>
      </c>
      <c r="J567">
        <f t="shared" si="69"/>
        <v>14</v>
      </c>
      <c r="K567">
        <f t="shared" si="69"/>
        <v>3</v>
      </c>
      <c r="L567">
        <f t="shared" si="69"/>
        <v>6</v>
      </c>
      <c r="M567">
        <f t="shared" si="69"/>
        <v>11</v>
      </c>
      <c r="N567">
        <f t="shared" si="69"/>
        <v>13</v>
      </c>
      <c r="O567">
        <f t="shared" si="69"/>
        <v>14</v>
      </c>
      <c r="P567">
        <f t="shared" si="69"/>
        <v>14</v>
      </c>
      <c r="Q567">
        <f t="shared" si="69"/>
        <v>14</v>
      </c>
      <c r="R567">
        <f t="shared" si="69"/>
        <v>7</v>
      </c>
      <c r="S567">
        <f t="shared" si="69"/>
        <v>7</v>
      </c>
      <c r="T567">
        <f t="shared" si="69"/>
        <v>13</v>
      </c>
      <c r="U567">
        <f t="shared" si="69"/>
        <v>3</v>
      </c>
      <c r="V567">
        <f t="shared" si="69"/>
        <v>11</v>
      </c>
      <c r="W567">
        <f t="shared" si="69"/>
        <v>15</v>
      </c>
      <c r="X567">
        <f t="shared" si="69"/>
        <v>7</v>
      </c>
      <c r="Y567">
        <f t="shared" si="69"/>
        <v>14</v>
      </c>
      <c r="Z567">
        <f t="shared" si="69"/>
        <v>5</v>
      </c>
      <c r="AA567">
        <f t="shared" si="69"/>
        <v>12</v>
      </c>
      <c r="AB567">
        <f t="shared" si="69"/>
        <v>13</v>
      </c>
      <c r="AC567">
        <f t="shared" si="69"/>
        <v>2</v>
      </c>
      <c r="AD567">
        <f t="shared" si="69"/>
        <v>15</v>
      </c>
      <c r="AE567">
        <f t="shared" si="69"/>
        <v>6</v>
      </c>
      <c r="AF567">
        <f t="shared" si="69"/>
        <v>15</v>
      </c>
      <c r="AG567">
        <f t="shared" si="69"/>
        <v>5</v>
      </c>
      <c r="AH567">
        <f t="shared" si="69"/>
        <v>11</v>
      </c>
      <c r="AI567">
        <f t="shared" si="69"/>
        <v>12</v>
      </c>
      <c r="AJ567">
        <f t="shared" si="69"/>
        <v>2</v>
      </c>
      <c r="AK567">
        <f t="shared" si="69"/>
        <v>14</v>
      </c>
      <c r="AL567">
        <f t="shared" si="69"/>
        <v>4</v>
      </c>
      <c r="AM567">
        <f t="shared" si="69"/>
        <v>7</v>
      </c>
      <c r="AN567">
        <f t="shared" si="69"/>
        <v>5</v>
      </c>
      <c r="AO567">
        <f t="shared" si="69"/>
        <v>11</v>
      </c>
      <c r="AP567">
        <f t="shared" si="69"/>
        <v>4</v>
      </c>
      <c r="AQ567">
        <f t="shared" si="69"/>
        <v>7</v>
      </c>
      <c r="AR567">
        <f t="shared" si="69"/>
        <v>13</v>
      </c>
      <c r="AS567">
        <f t="shared" si="69"/>
        <v>10</v>
      </c>
      <c r="AT567">
        <f t="shared" si="69"/>
        <v>4</v>
      </c>
      <c r="AU567">
        <f t="shared" si="69"/>
        <v>16</v>
      </c>
      <c r="AV567">
        <f t="shared" si="69"/>
        <v>15</v>
      </c>
      <c r="AW567">
        <f t="shared" si="69"/>
        <v>13</v>
      </c>
      <c r="AX567">
        <f t="shared" si="69"/>
        <v>4</v>
      </c>
      <c r="AY567">
        <f t="shared" si="69"/>
        <v>16</v>
      </c>
      <c r="AZ567">
        <f t="shared" si="69"/>
        <v>2</v>
      </c>
      <c r="BA567">
        <f t="shared" si="69"/>
        <v>14</v>
      </c>
      <c r="BB567">
        <f t="shared" si="69"/>
        <v>4</v>
      </c>
      <c r="BC567">
        <f t="shared" si="69"/>
        <v>15</v>
      </c>
      <c r="BD567">
        <f t="shared" si="69"/>
        <v>16</v>
      </c>
      <c r="BE567">
        <f t="shared" si="69"/>
        <v>10</v>
      </c>
      <c r="BF567">
        <f t="shared" si="69"/>
        <v>5</v>
      </c>
      <c r="BG567">
        <v>1000</v>
      </c>
      <c r="BH567">
        <f>modell_2!BG608</f>
        <v>939.6</v>
      </c>
      <c r="BI567">
        <v>2021</v>
      </c>
      <c r="BJ567" s="25">
        <v>10</v>
      </c>
    </row>
    <row r="568" spans="1:62" x14ac:dyDescent="0.3">
      <c r="A568" t="str">
        <f t="shared" si="67"/>
        <v>11_2021</v>
      </c>
      <c r="B568">
        <f t="shared" si="54"/>
        <v>16</v>
      </c>
      <c r="C568">
        <f t="shared" si="69"/>
        <v>14</v>
      </c>
      <c r="D568">
        <f t="shared" si="69"/>
        <v>11</v>
      </c>
      <c r="E568">
        <f t="shared" si="69"/>
        <v>6</v>
      </c>
      <c r="F568">
        <f t="shared" si="69"/>
        <v>14</v>
      </c>
      <c r="G568">
        <f t="shared" si="69"/>
        <v>11</v>
      </c>
      <c r="H568">
        <f t="shared" si="69"/>
        <v>6</v>
      </c>
      <c r="I568">
        <f t="shared" si="69"/>
        <v>5</v>
      </c>
      <c r="J568">
        <f t="shared" si="69"/>
        <v>14</v>
      </c>
      <c r="K568">
        <f t="shared" si="69"/>
        <v>4</v>
      </c>
      <c r="L568">
        <f t="shared" si="69"/>
        <v>8</v>
      </c>
      <c r="M568">
        <f t="shared" si="69"/>
        <v>11</v>
      </c>
      <c r="N568">
        <f t="shared" si="69"/>
        <v>13</v>
      </c>
      <c r="O568">
        <f t="shared" si="69"/>
        <v>14</v>
      </c>
      <c r="P568">
        <f t="shared" si="69"/>
        <v>14</v>
      </c>
      <c r="Q568">
        <f t="shared" si="69"/>
        <v>13</v>
      </c>
      <c r="R568">
        <f t="shared" si="69"/>
        <v>9</v>
      </c>
      <c r="S568">
        <f t="shared" si="69"/>
        <v>9</v>
      </c>
      <c r="T568">
        <f t="shared" si="69"/>
        <v>14</v>
      </c>
      <c r="U568">
        <f t="shared" si="69"/>
        <v>3</v>
      </c>
      <c r="V568">
        <f t="shared" si="69"/>
        <v>10</v>
      </c>
      <c r="W568">
        <f t="shared" si="69"/>
        <v>16</v>
      </c>
      <c r="X568">
        <f t="shared" si="69"/>
        <v>7</v>
      </c>
      <c r="Y568">
        <f t="shared" si="69"/>
        <v>14</v>
      </c>
      <c r="Z568">
        <f t="shared" si="69"/>
        <v>5</v>
      </c>
      <c r="AA568">
        <f t="shared" si="69"/>
        <v>10</v>
      </c>
      <c r="AB568">
        <f t="shared" si="69"/>
        <v>14</v>
      </c>
      <c r="AC568">
        <f t="shared" si="69"/>
        <v>2</v>
      </c>
      <c r="AD568">
        <f t="shared" si="69"/>
        <v>16</v>
      </c>
      <c r="AE568">
        <f t="shared" si="69"/>
        <v>5</v>
      </c>
      <c r="AF568">
        <f t="shared" si="69"/>
        <v>16</v>
      </c>
      <c r="AG568">
        <f t="shared" si="69"/>
        <v>4</v>
      </c>
      <c r="AH568">
        <f t="shared" si="69"/>
        <v>9</v>
      </c>
      <c r="AI568">
        <f t="shared" si="69"/>
        <v>11</v>
      </c>
      <c r="AJ568">
        <f t="shared" si="69"/>
        <v>2</v>
      </c>
      <c r="AK568">
        <f t="shared" si="69"/>
        <v>16</v>
      </c>
      <c r="AL568">
        <f t="shared" si="69"/>
        <v>4</v>
      </c>
      <c r="AM568">
        <f t="shared" si="69"/>
        <v>11</v>
      </c>
      <c r="AN568">
        <f t="shared" si="69"/>
        <v>5</v>
      </c>
      <c r="AO568">
        <f t="shared" si="69"/>
        <v>11</v>
      </c>
      <c r="AP568">
        <f t="shared" si="69"/>
        <v>4</v>
      </c>
      <c r="AQ568">
        <f t="shared" si="69"/>
        <v>7</v>
      </c>
      <c r="AR568">
        <f t="shared" si="69"/>
        <v>14</v>
      </c>
      <c r="AS568">
        <f t="shared" si="69"/>
        <v>9</v>
      </c>
      <c r="AT568">
        <f t="shared" si="69"/>
        <v>2</v>
      </c>
      <c r="AU568">
        <f t="shared" si="69"/>
        <v>16</v>
      </c>
      <c r="AV568">
        <f t="shared" si="69"/>
        <v>16</v>
      </c>
      <c r="AW568">
        <f t="shared" si="69"/>
        <v>13</v>
      </c>
      <c r="AX568">
        <f t="shared" si="69"/>
        <v>5</v>
      </c>
      <c r="AY568">
        <f t="shared" si="69"/>
        <v>14</v>
      </c>
      <c r="AZ568">
        <f t="shared" si="69"/>
        <v>1</v>
      </c>
      <c r="BA568">
        <f t="shared" si="69"/>
        <v>14</v>
      </c>
      <c r="BB568">
        <f t="shared" si="69"/>
        <v>5</v>
      </c>
      <c r="BC568">
        <f t="shared" si="69"/>
        <v>15</v>
      </c>
      <c r="BD568">
        <f t="shared" si="69"/>
        <v>15</v>
      </c>
      <c r="BE568">
        <f t="shared" si="69"/>
        <v>9</v>
      </c>
      <c r="BF568">
        <f t="shared" si="69"/>
        <v>5</v>
      </c>
      <c r="BG568">
        <v>1000</v>
      </c>
      <c r="BH568">
        <f>modell_2!BG609</f>
        <v>929.1</v>
      </c>
      <c r="BI568">
        <v>2021</v>
      </c>
      <c r="BJ568" s="25">
        <v>11</v>
      </c>
    </row>
    <row r="569" spans="1:62" x14ac:dyDescent="0.3">
      <c r="A569" t="str">
        <f t="shared" si="67"/>
        <v>12_2021</v>
      </c>
      <c r="B569">
        <f t="shared" si="54"/>
        <v>13</v>
      </c>
      <c r="C569">
        <f t="shared" si="69"/>
        <v>11</v>
      </c>
      <c r="D569">
        <f t="shared" si="69"/>
        <v>4</v>
      </c>
      <c r="E569">
        <f t="shared" si="69"/>
        <v>4</v>
      </c>
      <c r="F569">
        <f t="shared" si="69"/>
        <v>13</v>
      </c>
      <c r="G569">
        <f t="shared" si="69"/>
        <v>5</v>
      </c>
      <c r="H569">
        <f t="shared" si="69"/>
        <v>4</v>
      </c>
      <c r="I569">
        <f t="shared" si="69"/>
        <v>6</v>
      </c>
      <c r="J569">
        <f t="shared" si="69"/>
        <v>13</v>
      </c>
      <c r="K569">
        <f t="shared" si="69"/>
        <v>2</v>
      </c>
      <c r="L569">
        <f t="shared" si="69"/>
        <v>8</v>
      </c>
      <c r="M569">
        <f t="shared" si="69"/>
        <v>9</v>
      </c>
      <c r="N569">
        <f t="shared" si="69"/>
        <v>13</v>
      </c>
      <c r="O569">
        <f t="shared" si="69"/>
        <v>14</v>
      </c>
      <c r="P569">
        <f t="shared" si="69"/>
        <v>14</v>
      </c>
      <c r="Q569">
        <f t="shared" si="69"/>
        <v>13</v>
      </c>
      <c r="R569">
        <f t="shared" si="69"/>
        <v>7</v>
      </c>
      <c r="S569">
        <f t="shared" si="69"/>
        <v>7</v>
      </c>
      <c r="T569">
        <f t="shared" si="69"/>
        <v>14</v>
      </c>
      <c r="U569">
        <f t="shared" si="69"/>
        <v>3</v>
      </c>
      <c r="V569">
        <f t="shared" si="69"/>
        <v>12</v>
      </c>
      <c r="W569">
        <f t="shared" si="69"/>
        <v>13</v>
      </c>
      <c r="X569">
        <f t="shared" si="69"/>
        <v>8</v>
      </c>
      <c r="Y569">
        <f t="shared" si="69"/>
        <v>14</v>
      </c>
      <c r="Z569">
        <f t="shared" si="69"/>
        <v>6</v>
      </c>
      <c r="AA569">
        <f t="shared" si="69"/>
        <v>12</v>
      </c>
      <c r="AB569">
        <f t="shared" si="69"/>
        <v>14</v>
      </c>
      <c r="AC569">
        <f t="shared" si="69"/>
        <v>2</v>
      </c>
      <c r="AD569">
        <f t="shared" si="69"/>
        <v>5</v>
      </c>
      <c r="AE569">
        <f t="shared" si="69"/>
        <v>6</v>
      </c>
      <c r="AF569">
        <f t="shared" si="69"/>
        <v>5</v>
      </c>
      <c r="AG569">
        <f t="shared" si="69"/>
        <v>5</v>
      </c>
      <c r="AH569">
        <f t="shared" si="69"/>
        <v>1</v>
      </c>
      <c r="AI569">
        <f t="shared" si="69"/>
        <v>12</v>
      </c>
      <c r="AJ569">
        <f t="shared" si="69"/>
        <v>1</v>
      </c>
      <c r="AK569">
        <f t="shared" si="69"/>
        <v>15</v>
      </c>
      <c r="AL569">
        <f t="shared" si="69"/>
        <v>3</v>
      </c>
      <c r="AM569">
        <f t="shared" si="69"/>
        <v>6</v>
      </c>
      <c r="AN569">
        <f t="shared" si="69"/>
        <v>5</v>
      </c>
      <c r="AO569">
        <f t="shared" si="69"/>
        <v>11</v>
      </c>
      <c r="AP569">
        <f t="shared" si="69"/>
        <v>4</v>
      </c>
      <c r="AQ569">
        <f t="shared" si="69"/>
        <v>7</v>
      </c>
      <c r="AR569">
        <f t="shared" si="69"/>
        <v>13</v>
      </c>
      <c r="AS569">
        <f t="shared" si="69"/>
        <v>4</v>
      </c>
      <c r="AT569">
        <f t="shared" si="69"/>
        <v>1</v>
      </c>
      <c r="AU569">
        <f t="shared" si="69"/>
        <v>16</v>
      </c>
      <c r="AV569">
        <f t="shared" si="69"/>
        <v>16</v>
      </c>
      <c r="AW569">
        <f t="shared" si="69"/>
        <v>13</v>
      </c>
      <c r="AX569">
        <f t="shared" si="69"/>
        <v>4</v>
      </c>
      <c r="AY569">
        <f t="shared" si="69"/>
        <v>15</v>
      </c>
      <c r="AZ569">
        <f t="shared" si="69"/>
        <v>2</v>
      </c>
      <c r="BA569">
        <f t="shared" si="69"/>
        <v>13</v>
      </c>
      <c r="BB569">
        <f t="shared" si="69"/>
        <v>5</v>
      </c>
      <c r="BC569">
        <f t="shared" si="69"/>
        <v>12</v>
      </c>
      <c r="BD569">
        <f t="shared" si="69"/>
        <v>16</v>
      </c>
      <c r="BE569">
        <f t="shared" si="69"/>
        <v>9</v>
      </c>
      <c r="BF569">
        <f t="shared" si="69"/>
        <v>5</v>
      </c>
      <c r="BG569">
        <v>1000</v>
      </c>
      <c r="BH569">
        <f>modell_2!BG610</f>
        <v>1016.9</v>
      </c>
      <c r="BI569">
        <v>2021</v>
      </c>
      <c r="BJ569" s="25">
        <v>12</v>
      </c>
    </row>
    <row r="570" spans="1:62" x14ac:dyDescent="0.3">
      <c r="A570" t="str">
        <f t="shared" si="67"/>
        <v>13_2021</v>
      </c>
      <c r="B570">
        <f t="shared" si="54"/>
        <v>16</v>
      </c>
      <c r="C570">
        <f t="shared" si="69"/>
        <v>14</v>
      </c>
      <c r="D570">
        <f t="shared" si="69"/>
        <v>10</v>
      </c>
      <c r="E570">
        <f t="shared" si="69"/>
        <v>6</v>
      </c>
      <c r="F570">
        <f t="shared" si="69"/>
        <v>14</v>
      </c>
      <c r="G570">
        <f t="shared" si="69"/>
        <v>11</v>
      </c>
      <c r="H570">
        <f t="shared" si="69"/>
        <v>6</v>
      </c>
      <c r="I570">
        <f t="shared" si="69"/>
        <v>5</v>
      </c>
      <c r="J570">
        <f t="shared" si="69"/>
        <v>15</v>
      </c>
      <c r="K570">
        <f t="shared" si="69"/>
        <v>5</v>
      </c>
      <c r="L570">
        <f t="shared" si="69"/>
        <v>7</v>
      </c>
      <c r="M570">
        <f t="shared" si="69"/>
        <v>11</v>
      </c>
      <c r="N570">
        <f t="shared" si="69"/>
        <v>14</v>
      </c>
      <c r="O570">
        <f t="shared" si="69"/>
        <v>14</v>
      </c>
      <c r="P570">
        <f t="shared" ref="C570:BF575" si="70">INT(P255/20)+1</f>
        <v>14</v>
      </c>
      <c r="Q570">
        <f t="shared" si="70"/>
        <v>14</v>
      </c>
      <c r="R570">
        <f t="shared" si="70"/>
        <v>9</v>
      </c>
      <c r="S570">
        <f t="shared" si="70"/>
        <v>6</v>
      </c>
      <c r="T570">
        <f t="shared" si="70"/>
        <v>14</v>
      </c>
      <c r="U570">
        <f t="shared" si="70"/>
        <v>3</v>
      </c>
      <c r="V570">
        <f t="shared" si="70"/>
        <v>12</v>
      </c>
      <c r="W570">
        <f t="shared" si="70"/>
        <v>16</v>
      </c>
      <c r="X570">
        <f t="shared" si="70"/>
        <v>1</v>
      </c>
      <c r="Y570">
        <f t="shared" si="70"/>
        <v>13</v>
      </c>
      <c r="Z570">
        <f t="shared" si="70"/>
        <v>4</v>
      </c>
      <c r="AA570">
        <f t="shared" si="70"/>
        <v>8</v>
      </c>
      <c r="AB570">
        <f t="shared" si="70"/>
        <v>14</v>
      </c>
      <c r="AC570">
        <f t="shared" si="70"/>
        <v>2</v>
      </c>
      <c r="AD570">
        <f t="shared" si="70"/>
        <v>13</v>
      </c>
      <c r="AE570">
        <f t="shared" si="70"/>
        <v>5</v>
      </c>
      <c r="AF570">
        <f t="shared" si="70"/>
        <v>16</v>
      </c>
      <c r="AG570">
        <f t="shared" si="70"/>
        <v>5</v>
      </c>
      <c r="AH570">
        <f t="shared" si="70"/>
        <v>10</v>
      </c>
      <c r="AI570">
        <f t="shared" si="70"/>
        <v>11</v>
      </c>
      <c r="AJ570">
        <f t="shared" si="70"/>
        <v>2</v>
      </c>
      <c r="AK570">
        <f t="shared" si="70"/>
        <v>16</v>
      </c>
      <c r="AL570">
        <f t="shared" si="70"/>
        <v>4</v>
      </c>
      <c r="AM570">
        <f t="shared" si="70"/>
        <v>10</v>
      </c>
      <c r="AN570">
        <f t="shared" si="70"/>
        <v>4</v>
      </c>
      <c r="AO570">
        <f t="shared" si="70"/>
        <v>11</v>
      </c>
      <c r="AP570">
        <f t="shared" si="70"/>
        <v>3</v>
      </c>
      <c r="AQ570">
        <f t="shared" si="70"/>
        <v>6</v>
      </c>
      <c r="AR570">
        <f t="shared" si="70"/>
        <v>14</v>
      </c>
      <c r="AS570">
        <f t="shared" si="70"/>
        <v>9</v>
      </c>
      <c r="AT570">
        <f t="shared" si="70"/>
        <v>3</v>
      </c>
      <c r="AU570">
        <f t="shared" si="70"/>
        <v>8</v>
      </c>
      <c r="AV570">
        <f t="shared" si="70"/>
        <v>16</v>
      </c>
      <c r="AW570">
        <f t="shared" si="70"/>
        <v>7</v>
      </c>
      <c r="AX570">
        <f t="shared" si="70"/>
        <v>6</v>
      </c>
      <c r="AY570">
        <f t="shared" si="70"/>
        <v>11</v>
      </c>
      <c r="AZ570">
        <f t="shared" si="70"/>
        <v>1</v>
      </c>
      <c r="BA570">
        <f t="shared" si="70"/>
        <v>11</v>
      </c>
      <c r="BB570">
        <f t="shared" si="70"/>
        <v>7</v>
      </c>
      <c r="BC570">
        <f t="shared" si="70"/>
        <v>15</v>
      </c>
      <c r="BD570">
        <f t="shared" si="70"/>
        <v>14</v>
      </c>
      <c r="BE570">
        <f t="shared" si="70"/>
        <v>8</v>
      </c>
      <c r="BF570">
        <f t="shared" si="70"/>
        <v>5</v>
      </c>
      <c r="BG570">
        <v>1000</v>
      </c>
      <c r="BH570">
        <f>modell_2!BG611</f>
        <v>1033.0999999999999</v>
      </c>
      <c r="BI570">
        <v>2021</v>
      </c>
      <c r="BJ570" s="25">
        <v>13</v>
      </c>
    </row>
    <row r="571" spans="1:62" x14ac:dyDescent="0.3">
      <c r="A571" t="str">
        <f t="shared" si="67"/>
        <v>14_2021</v>
      </c>
      <c r="B571">
        <f t="shared" si="54"/>
        <v>16</v>
      </c>
      <c r="C571">
        <f t="shared" si="70"/>
        <v>14</v>
      </c>
      <c r="D571">
        <f t="shared" si="70"/>
        <v>12</v>
      </c>
      <c r="E571">
        <f t="shared" si="70"/>
        <v>6</v>
      </c>
      <c r="F571">
        <f t="shared" si="70"/>
        <v>14</v>
      </c>
      <c r="G571">
        <f t="shared" si="70"/>
        <v>11</v>
      </c>
      <c r="H571">
        <f t="shared" si="70"/>
        <v>6</v>
      </c>
      <c r="I571">
        <f t="shared" si="70"/>
        <v>6</v>
      </c>
      <c r="J571">
        <f t="shared" si="70"/>
        <v>15</v>
      </c>
      <c r="K571">
        <f t="shared" si="70"/>
        <v>5</v>
      </c>
      <c r="L571">
        <f t="shared" si="70"/>
        <v>8</v>
      </c>
      <c r="M571">
        <f t="shared" si="70"/>
        <v>11</v>
      </c>
      <c r="N571">
        <f t="shared" si="70"/>
        <v>14</v>
      </c>
      <c r="O571">
        <f t="shared" si="70"/>
        <v>15</v>
      </c>
      <c r="P571">
        <f t="shared" si="70"/>
        <v>14</v>
      </c>
      <c r="Q571">
        <f t="shared" si="70"/>
        <v>14</v>
      </c>
      <c r="R571">
        <f t="shared" si="70"/>
        <v>9</v>
      </c>
      <c r="S571">
        <f t="shared" si="70"/>
        <v>8</v>
      </c>
      <c r="T571">
        <f t="shared" si="70"/>
        <v>13</v>
      </c>
      <c r="U571">
        <f t="shared" si="70"/>
        <v>4</v>
      </c>
      <c r="V571">
        <f t="shared" si="70"/>
        <v>12</v>
      </c>
      <c r="W571">
        <f t="shared" si="70"/>
        <v>15</v>
      </c>
      <c r="X571">
        <f t="shared" si="70"/>
        <v>7</v>
      </c>
      <c r="Y571">
        <f t="shared" si="70"/>
        <v>14</v>
      </c>
      <c r="Z571">
        <f t="shared" si="70"/>
        <v>5</v>
      </c>
      <c r="AA571">
        <f t="shared" si="70"/>
        <v>11</v>
      </c>
      <c r="AB571">
        <f t="shared" si="70"/>
        <v>15</v>
      </c>
      <c r="AC571">
        <f t="shared" si="70"/>
        <v>2</v>
      </c>
      <c r="AD571">
        <f t="shared" si="70"/>
        <v>15</v>
      </c>
      <c r="AE571">
        <f t="shared" si="70"/>
        <v>5</v>
      </c>
      <c r="AF571">
        <f t="shared" si="70"/>
        <v>16</v>
      </c>
      <c r="AG571">
        <f t="shared" si="70"/>
        <v>4</v>
      </c>
      <c r="AH571">
        <f t="shared" si="70"/>
        <v>10</v>
      </c>
      <c r="AI571">
        <f t="shared" si="70"/>
        <v>11</v>
      </c>
      <c r="AJ571">
        <f t="shared" si="70"/>
        <v>2</v>
      </c>
      <c r="AK571">
        <f t="shared" si="70"/>
        <v>16</v>
      </c>
      <c r="AL571">
        <f t="shared" si="70"/>
        <v>4</v>
      </c>
      <c r="AM571">
        <f t="shared" si="70"/>
        <v>10</v>
      </c>
      <c r="AN571">
        <f t="shared" si="70"/>
        <v>5</v>
      </c>
      <c r="AO571">
        <f t="shared" si="70"/>
        <v>11</v>
      </c>
      <c r="AP571">
        <f t="shared" si="70"/>
        <v>4</v>
      </c>
      <c r="AQ571">
        <f t="shared" si="70"/>
        <v>6</v>
      </c>
      <c r="AR571">
        <f t="shared" si="70"/>
        <v>14</v>
      </c>
      <c r="AS571">
        <f t="shared" si="70"/>
        <v>9</v>
      </c>
      <c r="AT571">
        <f t="shared" si="70"/>
        <v>4</v>
      </c>
      <c r="AU571">
        <f t="shared" si="70"/>
        <v>16</v>
      </c>
      <c r="AV571">
        <f t="shared" si="70"/>
        <v>16</v>
      </c>
      <c r="AW571">
        <f t="shared" si="70"/>
        <v>13</v>
      </c>
      <c r="AX571">
        <f t="shared" si="70"/>
        <v>11</v>
      </c>
      <c r="AY571">
        <f t="shared" si="70"/>
        <v>15</v>
      </c>
      <c r="AZ571">
        <f t="shared" si="70"/>
        <v>2</v>
      </c>
      <c r="BA571">
        <f t="shared" si="70"/>
        <v>13</v>
      </c>
      <c r="BB571">
        <f t="shared" si="70"/>
        <v>7</v>
      </c>
      <c r="BC571">
        <f t="shared" si="70"/>
        <v>16</v>
      </c>
      <c r="BD571">
        <f t="shared" si="70"/>
        <v>16</v>
      </c>
      <c r="BE571">
        <f t="shared" si="70"/>
        <v>10</v>
      </c>
      <c r="BF571">
        <f t="shared" si="70"/>
        <v>4</v>
      </c>
      <c r="BG571">
        <v>1000</v>
      </c>
      <c r="BH571">
        <f>modell_2!BG612</f>
        <v>918.6</v>
      </c>
      <c r="BI571">
        <v>2021</v>
      </c>
      <c r="BJ571" s="25">
        <v>14</v>
      </c>
    </row>
    <row r="572" spans="1:62" x14ac:dyDescent="0.3">
      <c r="A572" t="str">
        <f t="shared" si="67"/>
        <v>15_2021</v>
      </c>
      <c r="B572">
        <f t="shared" si="54"/>
        <v>16</v>
      </c>
      <c r="C572">
        <f t="shared" si="70"/>
        <v>14</v>
      </c>
      <c r="D572">
        <f t="shared" si="70"/>
        <v>10</v>
      </c>
      <c r="E572">
        <f t="shared" si="70"/>
        <v>5</v>
      </c>
      <c r="F572">
        <f t="shared" si="70"/>
        <v>13</v>
      </c>
      <c r="G572">
        <f t="shared" si="70"/>
        <v>7</v>
      </c>
      <c r="H572">
        <f t="shared" si="70"/>
        <v>7</v>
      </c>
      <c r="I572">
        <f t="shared" si="70"/>
        <v>6</v>
      </c>
      <c r="J572">
        <f t="shared" si="70"/>
        <v>14</v>
      </c>
      <c r="K572">
        <f t="shared" si="70"/>
        <v>3</v>
      </c>
      <c r="L572">
        <f t="shared" si="70"/>
        <v>8</v>
      </c>
      <c r="M572">
        <f t="shared" si="70"/>
        <v>11</v>
      </c>
      <c r="N572">
        <f t="shared" si="70"/>
        <v>13</v>
      </c>
      <c r="O572">
        <f t="shared" si="70"/>
        <v>14</v>
      </c>
      <c r="P572">
        <f t="shared" si="70"/>
        <v>13</v>
      </c>
      <c r="Q572">
        <f t="shared" si="70"/>
        <v>13</v>
      </c>
      <c r="R572">
        <f t="shared" si="70"/>
        <v>9</v>
      </c>
      <c r="S572">
        <f t="shared" si="70"/>
        <v>8</v>
      </c>
      <c r="T572">
        <f t="shared" si="70"/>
        <v>13</v>
      </c>
      <c r="U572">
        <f t="shared" si="70"/>
        <v>3</v>
      </c>
      <c r="V572">
        <f t="shared" si="70"/>
        <v>12</v>
      </c>
      <c r="W572">
        <f t="shared" si="70"/>
        <v>16</v>
      </c>
      <c r="X572">
        <f t="shared" si="70"/>
        <v>7</v>
      </c>
      <c r="Y572">
        <f t="shared" si="70"/>
        <v>14</v>
      </c>
      <c r="Z572">
        <f t="shared" si="70"/>
        <v>5</v>
      </c>
      <c r="AA572">
        <f t="shared" si="70"/>
        <v>10</v>
      </c>
      <c r="AB572">
        <f t="shared" si="70"/>
        <v>13</v>
      </c>
      <c r="AC572">
        <f t="shared" si="70"/>
        <v>2</v>
      </c>
      <c r="AD572">
        <f t="shared" si="70"/>
        <v>13</v>
      </c>
      <c r="AE572">
        <f t="shared" si="70"/>
        <v>6</v>
      </c>
      <c r="AF572">
        <f t="shared" si="70"/>
        <v>16</v>
      </c>
      <c r="AG572">
        <f t="shared" si="70"/>
        <v>3</v>
      </c>
      <c r="AH572">
        <f t="shared" si="70"/>
        <v>3</v>
      </c>
      <c r="AI572">
        <f t="shared" si="70"/>
        <v>12</v>
      </c>
      <c r="AJ572">
        <f t="shared" si="70"/>
        <v>2</v>
      </c>
      <c r="AK572">
        <f t="shared" si="70"/>
        <v>15</v>
      </c>
      <c r="AL572">
        <f t="shared" si="70"/>
        <v>4</v>
      </c>
      <c r="AM572">
        <f t="shared" si="70"/>
        <v>10</v>
      </c>
      <c r="AN572">
        <f t="shared" si="70"/>
        <v>5</v>
      </c>
      <c r="AO572">
        <f t="shared" si="70"/>
        <v>11</v>
      </c>
      <c r="AP572">
        <f t="shared" si="70"/>
        <v>4</v>
      </c>
      <c r="AQ572">
        <f t="shared" si="70"/>
        <v>7</v>
      </c>
      <c r="AR572">
        <f t="shared" si="70"/>
        <v>13</v>
      </c>
      <c r="AS572">
        <f t="shared" si="70"/>
        <v>6</v>
      </c>
      <c r="AT572">
        <f t="shared" si="70"/>
        <v>4</v>
      </c>
      <c r="AU572">
        <f t="shared" si="70"/>
        <v>15</v>
      </c>
      <c r="AV572">
        <f t="shared" si="70"/>
        <v>16</v>
      </c>
      <c r="AW572">
        <f t="shared" si="70"/>
        <v>13</v>
      </c>
      <c r="AX572">
        <f t="shared" si="70"/>
        <v>3</v>
      </c>
      <c r="AY572">
        <f t="shared" si="70"/>
        <v>15</v>
      </c>
      <c r="AZ572">
        <f t="shared" si="70"/>
        <v>2</v>
      </c>
      <c r="BA572">
        <f t="shared" si="70"/>
        <v>13</v>
      </c>
      <c r="BB572">
        <f t="shared" si="70"/>
        <v>7</v>
      </c>
      <c r="BC572">
        <f t="shared" si="70"/>
        <v>15</v>
      </c>
      <c r="BD572">
        <f t="shared" si="70"/>
        <v>15</v>
      </c>
      <c r="BE572">
        <f t="shared" si="70"/>
        <v>10</v>
      </c>
      <c r="BF572">
        <f t="shared" si="70"/>
        <v>6</v>
      </c>
      <c r="BG572">
        <v>1000</v>
      </c>
      <c r="BH572">
        <f>modell_2!BG613</f>
        <v>960.1</v>
      </c>
      <c r="BI572">
        <v>2021</v>
      </c>
      <c r="BJ572" s="25">
        <v>15</v>
      </c>
    </row>
    <row r="573" spans="1:62" x14ac:dyDescent="0.3">
      <c r="A573" t="str">
        <f t="shared" si="67"/>
        <v>16_2021</v>
      </c>
      <c r="B573">
        <f t="shared" ref="B573:B628" si="71">INT(B258/20)+1</f>
        <v>12</v>
      </c>
      <c r="C573">
        <f t="shared" si="70"/>
        <v>14</v>
      </c>
      <c r="D573">
        <f t="shared" si="70"/>
        <v>12</v>
      </c>
      <c r="E573">
        <f t="shared" si="70"/>
        <v>5</v>
      </c>
      <c r="F573">
        <f t="shared" si="70"/>
        <v>14</v>
      </c>
      <c r="G573">
        <f t="shared" si="70"/>
        <v>12</v>
      </c>
      <c r="H573">
        <f t="shared" si="70"/>
        <v>5</v>
      </c>
      <c r="I573">
        <f t="shared" si="70"/>
        <v>5</v>
      </c>
      <c r="J573">
        <f t="shared" si="70"/>
        <v>15</v>
      </c>
      <c r="K573">
        <f t="shared" si="70"/>
        <v>4</v>
      </c>
      <c r="L573">
        <f t="shared" si="70"/>
        <v>8</v>
      </c>
      <c r="M573">
        <f t="shared" si="70"/>
        <v>10</v>
      </c>
      <c r="N573">
        <f t="shared" si="70"/>
        <v>14</v>
      </c>
      <c r="O573">
        <f t="shared" si="70"/>
        <v>15</v>
      </c>
      <c r="P573">
        <f t="shared" si="70"/>
        <v>14</v>
      </c>
      <c r="Q573">
        <f t="shared" si="70"/>
        <v>14</v>
      </c>
      <c r="R573">
        <f t="shared" si="70"/>
        <v>9</v>
      </c>
      <c r="S573">
        <f t="shared" si="70"/>
        <v>8</v>
      </c>
      <c r="T573">
        <f t="shared" si="70"/>
        <v>13</v>
      </c>
      <c r="U573">
        <f t="shared" si="70"/>
        <v>4</v>
      </c>
      <c r="V573">
        <f t="shared" si="70"/>
        <v>12</v>
      </c>
      <c r="W573">
        <f t="shared" si="70"/>
        <v>15</v>
      </c>
      <c r="X573">
        <f t="shared" si="70"/>
        <v>5</v>
      </c>
      <c r="Y573">
        <f t="shared" si="70"/>
        <v>13</v>
      </c>
      <c r="Z573">
        <f t="shared" si="70"/>
        <v>4</v>
      </c>
      <c r="AA573">
        <f t="shared" si="70"/>
        <v>10</v>
      </c>
      <c r="AB573">
        <f t="shared" si="70"/>
        <v>14</v>
      </c>
      <c r="AC573">
        <f t="shared" si="70"/>
        <v>2</v>
      </c>
      <c r="AD573">
        <f t="shared" si="70"/>
        <v>11</v>
      </c>
      <c r="AE573">
        <f t="shared" si="70"/>
        <v>5</v>
      </c>
      <c r="AF573">
        <f t="shared" si="70"/>
        <v>15</v>
      </c>
      <c r="AG573">
        <f t="shared" si="70"/>
        <v>1</v>
      </c>
      <c r="AH573">
        <f t="shared" si="70"/>
        <v>10</v>
      </c>
      <c r="AI573">
        <f t="shared" si="70"/>
        <v>11</v>
      </c>
      <c r="AJ573">
        <f t="shared" si="70"/>
        <v>2</v>
      </c>
      <c r="AK573">
        <f t="shared" si="70"/>
        <v>16</v>
      </c>
      <c r="AL573">
        <f t="shared" si="70"/>
        <v>3</v>
      </c>
      <c r="AM573">
        <f t="shared" si="70"/>
        <v>10</v>
      </c>
      <c r="AN573">
        <f t="shared" si="70"/>
        <v>4</v>
      </c>
      <c r="AO573">
        <f t="shared" si="70"/>
        <v>9</v>
      </c>
      <c r="AP573">
        <f t="shared" si="70"/>
        <v>4</v>
      </c>
      <c r="AQ573">
        <f t="shared" si="70"/>
        <v>7</v>
      </c>
      <c r="AR573">
        <f t="shared" si="70"/>
        <v>13</v>
      </c>
      <c r="AS573">
        <f t="shared" si="70"/>
        <v>9</v>
      </c>
      <c r="AT573">
        <f t="shared" si="70"/>
        <v>3</v>
      </c>
      <c r="AU573">
        <f t="shared" si="70"/>
        <v>16</v>
      </c>
      <c r="AV573">
        <f t="shared" si="70"/>
        <v>16</v>
      </c>
      <c r="AW573">
        <f t="shared" si="70"/>
        <v>13</v>
      </c>
      <c r="AX573">
        <f t="shared" si="70"/>
        <v>4</v>
      </c>
      <c r="AY573">
        <f t="shared" si="70"/>
        <v>14</v>
      </c>
      <c r="AZ573">
        <f t="shared" si="70"/>
        <v>1</v>
      </c>
      <c r="BA573">
        <f t="shared" si="70"/>
        <v>10</v>
      </c>
      <c r="BB573">
        <f t="shared" si="70"/>
        <v>7</v>
      </c>
      <c r="BC573">
        <f t="shared" si="70"/>
        <v>13</v>
      </c>
      <c r="BD573">
        <f t="shared" si="70"/>
        <v>16</v>
      </c>
      <c r="BE573">
        <f t="shared" si="70"/>
        <v>10</v>
      </c>
      <c r="BF573">
        <f t="shared" si="70"/>
        <v>5</v>
      </c>
      <c r="BG573">
        <v>1000</v>
      </c>
      <c r="BH573">
        <f>modell_2!BG614</f>
        <v>974.8</v>
      </c>
      <c r="BI573">
        <v>2021</v>
      </c>
      <c r="BJ573" s="25">
        <v>16</v>
      </c>
    </row>
    <row r="574" spans="1:62" x14ac:dyDescent="0.3">
      <c r="A574" t="str">
        <f t="shared" si="67"/>
        <v>17_2021</v>
      </c>
      <c r="B574">
        <f t="shared" si="71"/>
        <v>15</v>
      </c>
      <c r="C574">
        <f t="shared" ref="C574:Q574" si="72">INT(C259/20)+1</f>
        <v>13</v>
      </c>
      <c r="D574">
        <f t="shared" si="72"/>
        <v>11</v>
      </c>
      <c r="E574">
        <f t="shared" si="72"/>
        <v>4</v>
      </c>
      <c r="F574">
        <f t="shared" si="72"/>
        <v>10</v>
      </c>
      <c r="G574">
        <f t="shared" si="72"/>
        <v>10</v>
      </c>
      <c r="H574">
        <f t="shared" si="72"/>
        <v>4</v>
      </c>
      <c r="I574">
        <f t="shared" si="72"/>
        <v>4</v>
      </c>
      <c r="J574">
        <f t="shared" si="72"/>
        <v>14</v>
      </c>
      <c r="K574">
        <f t="shared" si="72"/>
        <v>3</v>
      </c>
      <c r="L574">
        <f t="shared" si="72"/>
        <v>7</v>
      </c>
      <c r="M574">
        <f t="shared" si="72"/>
        <v>10</v>
      </c>
      <c r="N574">
        <f t="shared" si="72"/>
        <v>14</v>
      </c>
      <c r="O574">
        <f t="shared" si="72"/>
        <v>14</v>
      </c>
      <c r="P574">
        <f t="shared" si="72"/>
        <v>13</v>
      </c>
      <c r="Q574">
        <f t="shared" si="72"/>
        <v>13</v>
      </c>
      <c r="R574">
        <f t="shared" si="70"/>
        <v>7</v>
      </c>
      <c r="S574">
        <f t="shared" si="70"/>
        <v>7</v>
      </c>
      <c r="T574">
        <f t="shared" si="70"/>
        <v>13</v>
      </c>
      <c r="U574">
        <f t="shared" si="70"/>
        <v>3</v>
      </c>
      <c r="V574">
        <f t="shared" si="70"/>
        <v>11</v>
      </c>
      <c r="W574">
        <f t="shared" si="70"/>
        <v>13</v>
      </c>
      <c r="X574">
        <f t="shared" si="70"/>
        <v>5</v>
      </c>
      <c r="Y574">
        <f t="shared" si="70"/>
        <v>12</v>
      </c>
      <c r="Z574">
        <f t="shared" si="70"/>
        <v>3</v>
      </c>
      <c r="AA574">
        <f t="shared" si="70"/>
        <v>9</v>
      </c>
      <c r="AB574">
        <f t="shared" si="70"/>
        <v>10</v>
      </c>
      <c r="AC574">
        <f t="shared" si="70"/>
        <v>1</v>
      </c>
      <c r="AD574">
        <f t="shared" si="70"/>
        <v>15</v>
      </c>
      <c r="AE574">
        <f t="shared" si="70"/>
        <v>5</v>
      </c>
      <c r="AF574">
        <f t="shared" si="70"/>
        <v>16</v>
      </c>
      <c r="AG574">
        <f t="shared" si="70"/>
        <v>4</v>
      </c>
      <c r="AH574">
        <f t="shared" si="70"/>
        <v>8</v>
      </c>
      <c r="AI574">
        <f t="shared" si="70"/>
        <v>11</v>
      </c>
      <c r="AJ574">
        <f t="shared" si="70"/>
        <v>2</v>
      </c>
      <c r="AK574">
        <f t="shared" si="70"/>
        <v>14</v>
      </c>
      <c r="AL574">
        <f t="shared" si="70"/>
        <v>4</v>
      </c>
      <c r="AM574">
        <f t="shared" si="70"/>
        <v>11</v>
      </c>
      <c r="AN574">
        <f t="shared" si="70"/>
        <v>5</v>
      </c>
      <c r="AO574">
        <f t="shared" si="70"/>
        <v>5</v>
      </c>
      <c r="AP574">
        <f t="shared" si="70"/>
        <v>3</v>
      </c>
      <c r="AQ574">
        <f t="shared" si="70"/>
        <v>7</v>
      </c>
      <c r="AR574">
        <f t="shared" si="70"/>
        <v>14</v>
      </c>
      <c r="AS574">
        <f t="shared" si="70"/>
        <v>8</v>
      </c>
      <c r="AT574">
        <f t="shared" si="70"/>
        <v>2</v>
      </c>
      <c r="AU574">
        <f t="shared" si="70"/>
        <v>16</v>
      </c>
      <c r="AV574">
        <f t="shared" si="70"/>
        <v>15</v>
      </c>
      <c r="AW574">
        <f t="shared" si="70"/>
        <v>13</v>
      </c>
      <c r="AX574">
        <f t="shared" si="70"/>
        <v>11</v>
      </c>
      <c r="AY574">
        <f t="shared" si="70"/>
        <v>13</v>
      </c>
      <c r="AZ574">
        <f t="shared" si="70"/>
        <v>1</v>
      </c>
      <c r="BA574">
        <f t="shared" si="70"/>
        <v>4</v>
      </c>
      <c r="BB574">
        <f t="shared" si="70"/>
        <v>7</v>
      </c>
      <c r="BC574">
        <f t="shared" si="70"/>
        <v>14</v>
      </c>
      <c r="BD574">
        <f t="shared" si="70"/>
        <v>16</v>
      </c>
      <c r="BE574">
        <f t="shared" si="70"/>
        <v>10</v>
      </c>
      <c r="BF574">
        <f t="shared" si="70"/>
        <v>5</v>
      </c>
      <c r="BG574">
        <v>1000</v>
      </c>
      <c r="BH574">
        <f>modell_2!BG615</f>
        <v>980.6</v>
      </c>
      <c r="BI574">
        <v>2021</v>
      </c>
      <c r="BJ574" s="25">
        <v>17</v>
      </c>
    </row>
    <row r="575" spans="1:62" x14ac:dyDescent="0.3">
      <c r="A575" t="str">
        <f t="shared" si="67"/>
        <v>18_2021</v>
      </c>
      <c r="B575">
        <f t="shared" si="71"/>
        <v>16</v>
      </c>
      <c r="C575">
        <f t="shared" si="70"/>
        <v>14</v>
      </c>
      <c r="D575">
        <f t="shared" si="70"/>
        <v>13</v>
      </c>
      <c r="E575">
        <f t="shared" si="70"/>
        <v>4</v>
      </c>
      <c r="F575">
        <f t="shared" ref="C575:BF579" si="73">INT(F260/20)+1</f>
        <v>11</v>
      </c>
      <c r="G575">
        <f t="shared" si="73"/>
        <v>9</v>
      </c>
      <c r="H575">
        <f t="shared" si="73"/>
        <v>7</v>
      </c>
      <c r="I575">
        <f t="shared" si="73"/>
        <v>5</v>
      </c>
      <c r="J575">
        <f t="shared" si="73"/>
        <v>14</v>
      </c>
      <c r="K575">
        <f t="shared" si="73"/>
        <v>3</v>
      </c>
      <c r="L575">
        <f t="shared" si="73"/>
        <v>6</v>
      </c>
      <c r="M575">
        <f t="shared" si="73"/>
        <v>10</v>
      </c>
      <c r="N575">
        <f t="shared" si="73"/>
        <v>14</v>
      </c>
      <c r="O575">
        <f t="shared" si="73"/>
        <v>13</v>
      </c>
      <c r="P575">
        <f t="shared" si="73"/>
        <v>13</v>
      </c>
      <c r="Q575">
        <f t="shared" si="73"/>
        <v>13</v>
      </c>
      <c r="R575">
        <f t="shared" si="73"/>
        <v>8</v>
      </c>
      <c r="S575">
        <f t="shared" si="73"/>
        <v>8</v>
      </c>
      <c r="T575">
        <f t="shared" si="73"/>
        <v>13</v>
      </c>
      <c r="U575">
        <f t="shared" si="73"/>
        <v>2</v>
      </c>
      <c r="V575">
        <f t="shared" si="73"/>
        <v>11</v>
      </c>
      <c r="W575">
        <f t="shared" si="73"/>
        <v>13</v>
      </c>
      <c r="X575">
        <f t="shared" si="73"/>
        <v>7</v>
      </c>
      <c r="Y575">
        <f t="shared" si="73"/>
        <v>13</v>
      </c>
      <c r="Z575">
        <f t="shared" si="73"/>
        <v>3</v>
      </c>
      <c r="AA575">
        <f t="shared" si="73"/>
        <v>10</v>
      </c>
      <c r="AB575">
        <f t="shared" si="73"/>
        <v>11</v>
      </c>
      <c r="AC575">
        <f t="shared" si="73"/>
        <v>1</v>
      </c>
      <c r="AD575">
        <f t="shared" si="73"/>
        <v>14</v>
      </c>
      <c r="AE575">
        <f t="shared" si="73"/>
        <v>5</v>
      </c>
      <c r="AF575">
        <f t="shared" si="73"/>
        <v>16</v>
      </c>
      <c r="AG575">
        <f t="shared" si="73"/>
        <v>3</v>
      </c>
      <c r="AH575">
        <f t="shared" si="73"/>
        <v>10</v>
      </c>
      <c r="AI575">
        <f t="shared" si="73"/>
        <v>11</v>
      </c>
      <c r="AJ575">
        <f t="shared" si="73"/>
        <v>2</v>
      </c>
      <c r="AK575">
        <f t="shared" si="73"/>
        <v>14</v>
      </c>
      <c r="AL575">
        <f t="shared" si="73"/>
        <v>4</v>
      </c>
      <c r="AM575">
        <f t="shared" si="73"/>
        <v>11</v>
      </c>
      <c r="AN575">
        <f t="shared" si="73"/>
        <v>5</v>
      </c>
      <c r="AO575">
        <f t="shared" si="73"/>
        <v>10</v>
      </c>
      <c r="AP575">
        <f t="shared" si="73"/>
        <v>4</v>
      </c>
      <c r="AQ575">
        <f t="shared" si="73"/>
        <v>7</v>
      </c>
      <c r="AR575">
        <f t="shared" si="73"/>
        <v>14</v>
      </c>
      <c r="AS575">
        <f t="shared" si="73"/>
        <v>8</v>
      </c>
      <c r="AT575">
        <f t="shared" si="73"/>
        <v>2</v>
      </c>
      <c r="AU575">
        <f t="shared" si="73"/>
        <v>15</v>
      </c>
      <c r="AV575">
        <f t="shared" si="73"/>
        <v>16</v>
      </c>
      <c r="AW575">
        <f t="shared" si="73"/>
        <v>14</v>
      </c>
      <c r="AX575">
        <f t="shared" si="73"/>
        <v>11</v>
      </c>
      <c r="AY575">
        <f t="shared" si="73"/>
        <v>14</v>
      </c>
      <c r="AZ575">
        <f t="shared" si="73"/>
        <v>1</v>
      </c>
      <c r="BA575">
        <f t="shared" si="73"/>
        <v>11</v>
      </c>
      <c r="BB575">
        <f t="shared" si="73"/>
        <v>7</v>
      </c>
      <c r="BC575">
        <f t="shared" si="73"/>
        <v>14</v>
      </c>
      <c r="BD575">
        <f t="shared" si="73"/>
        <v>16</v>
      </c>
      <c r="BE575">
        <f t="shared" si="73"/>
        <v>10</v>
      </c>
      <c r="BF575">
        <f t="shared" si="73"/>
        <v>5</v>
      </c>
      <c r="BG575">
        <v>1000</v>
      </c>
      <c r="BH575">
        <f>modell_2!BG616</f>
        <v>966.4</v>
      </c>
      <c r="BI575">
        <v>2021</v>
      </c>
      <c r="BJ575" s="25">
        <v>18</v>
      </c>
    </row>
    <row r="576" spans="1:62" x14ac:dyDescent="0.3">
      <c r="A576" t="str">
        <f t="shared" si="67"/>
        <v>19_2021</v>
      </c>
      <c r="B576">
        <f t="shared" si="71"/>
        <v>16</v>
      </c>
      <c r="C576">
        <f t="shared" si="73"/>
        <v>14</v>
      </c>
      <c r="D576">
        <f t="shared" si="73"/>
        <v>11</v>
      </c>
      <c r="E576">
        <f t="shared" si="73"/>
        <v>5</v>
      </c>
      <c r="F576">
        <f t="shared" si="73"/>
        <v>12</v>
      </c>
      <c r="G576">
        <f t="shared" si="73"/>
        <v>11</v>
      </c>
      <c r="H576">
        <f t="shared" si="73"/>
        <v>6</v>
      </c>
      <c r="I576">
        <f t="shared" si="73"/>
        <v>5</v>
      </c>
      <c r="J576">
        <f t="shared" si="73"/>
        <v>14</v>
      </c>
      <c r="K576">
        <f t="shared" si="73"/>
        <v>3</v>
      </c>
      <c r="L576">
        <f t="shared" si="73"/>
        <v>8</v>
      </c>
      <c r="M576">
        <f t="shared" si="73"/>
        <v>8</v>
      </c>
      <c r="N576">
        <f t="shared" si="73"/>
        <v>13</v>
      </c>
      <c r="O576">
        <f t="shared" si="73"/>
        <v>14</v>
      </c>
      <c r="P576">
        <f t="shared" si="73"/>
        <v>13</v>
      </c>
      <c r="Q576">
        <f t="shared" si="73"/>
        <v>14</v>
      </c>
      <c r="R576">
        <f t="shared" si="73"/>
        <v>8</v>
      </c>
      <c r="S576">
        <f t="shared" si="73"/>
        <v>8</v>
      </c>
      <c r="T576">
        <f t="shared" si="73"/>
        <v>13</v>
      </c>
      <c r="U576">
        <f t="shared" si="73"/>
        <v>3</v>
      </c>
      <c r="V576">
        <f t="shared" si="73"/>
        <v>11</v>
      </c>
      <c r="W576">
        <f t="shared" si="73"/>
        <v>12</v>
      </c>
      <c r="X576">
        <f t="shared" si="73"/>
        <v>5</v>
      </c>
      <c r="Y576">
        <f t="shared" si="73"/>
        <v>13</v>
      </c>
      <c r="Z576">
        <f t="shared" si="73"/>
        <v>4</v>
      </c>
      <c r="AA576">
        <f t="shared" si="73"/>
        <v>10</v>
      </c>
      <c r="AB576">
        <f t="shared" si="73"/>
        <v>11</v>
      </c>
      <c r="AC576">
        <f t="shared" si="73"/>
        <v>1</v>
      </c>
      <c r="AD576">
        <f t="shared" si="73"/>
        <v>15</v>
      </c>
      <c r="AE576">
        <f t="shared" si="73"/>
        <v>6</v>
      </c>
      <c r="AF576">
        <f t="shared" si="73"/>
        <v>16</v>
      </c>
      <c r="AG576">
        <f t="shared" si="73"/>
        <v>3</v>
      </c>
      <c r="AH576">
        <f t="shared" si="73"/>
        <v>11</v>
      </c>
      <c r="AI576">
        <f t="shared" si="73"/>
        <v>12</v>
      </c>
      <c r="AJ576">
        <f t="shared" si="73"/>
        <v>2</v>
      </c>
      <c r="AK576">
        <f t="shared" si="73"/>
        <v>14</v>
      </c>
      <c r="AL576">
        <f t="shared" si="73"/>
        <v>5</v>
      </c>
      <c r="AM576">
        <f t="shared" si="73"/>
        <v>10</v>
      </c>
      <c r="AN576">
        <f t="shared" si="73"/>
        <v>5</v>
      </c>
      <c r="AO576">
        <f t="shared" si="73"/>
        <v>11</v>
      </c>
      <c r="AP576">
        <f t="shared" si="73"/>
        <v>3</v>
      </c>
      <c r="AQ576">
        <f t="shared" si="73"/>
        <v>7</v>
      </c>
      <c r="AR576">
        <f t="shared" si="73"/>
        <v>14</v>
      </c>
      <c r="AS576">
        <f t="shared" si="73"/>
        <v>10</v>
      </c>
      <c r="AT576">
        <f t="shared" si="73"/>
        <v>3</v>
      </c>
      <c r="AU576">
        <f t="shared" si="73"/>
        <v>15</v>
      </c>
      <c r="AV576">
        <f t="shared" si="73"/>
        <v>16</v>
      </c>
      <c r="AW576">
        <f t="shared" si="73"/>
        <v>12</v>
      </c>
      <c r="AX576">
        <f t="shared" si="73"/>
        <v>6</v>
      </c>
      <c r="AY576">
        <f t="shared" si="73"/>
        <v>13</v>
      </c>
      <c r="AZ576">
        <f t="shared" si="73"/>
        <v>2</v>
      </c>
      <c r="BA576">
        <f t="shared" si="73"/>
        <v>13</v>
      </c>
      <c r="BB576">
        <f t="shared" si="73"/>
        <v>8</v>
      </c>
      <c r="BC576">
        <f t="shared" si="73"/>
        <v>16</v>
      </c>
      <c r="BD576">
        <f t="shared" si="73"/>
        <v>16</v>
      </c>
      <c r="BE576">
        <f t="shared" si="73"/>
        <v>9</v>
      </c>
      <c r="BF576">
        <f t="shared" si="73"/>
        <v>5</v>
      </c>
      <c r="BG576">
        <v>1000</v>
      </c>
      <c r="BH576">
        <f>modell_2!BG617</f>
        <v>956.4</v>
      </c>
      <c r="BI576">
        <v>2021</v>
      </c>
      <c r="BJ576" s="25">
        <v>19</v>
      </c>
    </row>
    <row r="577" spans="1:62" x14ac:dyDescent="0.3">
      <c r="A577" t="str">
        <f t="shared" si="67"/>
        <v>20_2021</v>
      </c>
      <c r="B577">
        <f t="shared" si="71"/>
        <v>16</v>
      </c>
      <c r="C577">
        <f t="shared" si="73"/>
        <v>13</v>
      </c>
      <c r="D577">
        <f t="shared" si="73"/>
        <v>11</v>
      </c>
      <c r="E577">
        <f t="shared" si="73"/>
        <v>4</v>
      </c>
      <c r="F577">
        <f t="shared" si="73"/>
        <v>10</v>
      </c>
      <c r="G577">
        <f t="shared" si="73"/>
        <v>5</v>
      </c>
      <c r="H577">
        <f t="shared" si="73"/>
        <v>7</v>
      </c>
      <c r="I577">
        <f t="shared" si="73"/>
        <v>4</v>
      </c>
      <c r="J577">
        <f t="shared" si="73"/>
        <v>13</v>
      </c>
      <c r="K577">
        <f t="shared" si="73"/>
        <v>3</v>
      </c>
      <c r="L577">
        <f t="shared" si="73"/>
        <v>6</v>
      </c>
      <c r="M577">
        <f t="shared" si="73"/>
        <v>9</v>
      </c>
      <c r="N577">
        <f t="shared" si="73"/>
        <v>13</v>
      </c>
      <c r="O577">
        <f t="shared" si="73"/>
        <v>13</v>
      </c>
      <c r="P577">
        <f t="shared" si="73"/>
        <v>13</v>
      </c>
      <c r="Q577">
        <f t="shared" si="73"/>
        <v>13</v>
      </c>
      <c r="R577">
        <f t="shared" si="73"/>
        <v>8</v>
      </c>
      <c r="S577">
        <f t="shared" si="73"/>
        <v>7</v>
      </c>
      <c r="T577">
        <f t="shared" si="73"/>
        <v>13</v>
      </c>
      <c r="U577">
        <f t="shared" si="73"/>
        <v>2</v>
      </c>
      <c r="V577">
        <f t="shared" si="73"/>
        <v>11</v>
      </c>
      <c r="W577">
        <f t="shared" si="73"/>
        <v>12</v>
      </c>
      <c r="X577">
        <f t="shared" si="73"/>
        <v>5</v>
      </c>
      <c r="Y577">
        <f t="shared" si="73"/>
        <v>14</v>
      </c>
      <c r="Z577">
        <f t="shared" si="73"/>
        <v>3</v>
      </c>
      <c r="AA577">
        <f t="shared" si="73"/>
        <v>9</v>
      </c>
      <c r="AB577">
        <f t="shared" si="73"/>
        <v>9</v>
      </c>
      <c r="AC577">
        <f t="shared" si="73"/>
        <v>1</v>
      </c>
      <c r="AD577">
        <f t="shared" si="73"/>
        <v>13</v>
      </c>
      <c r="AE577">
        <f t="shared" si="73"/>
        <v>6</v>
      </c>
      <c r="AF577">
        <f t="shared" si="73"/>
        <v>16</v>
      </c>
      <c r="AG577">
        <f t="shared" si="73"/>
        <v>1</v>
      </c>
      <c r="AH577">
        <f t="shared" si="73"/>
        <v>9</v>
      </c>
      <c r="AI577">
        <f t="shared" si="73"/>
        <v>12</v>
      </c>
      <c r="AJ577">
        <f t="shared" si="73"/>
        <v>2</v>
      </c>
      <c r="AK577">
        <f t="shared" si="73"/>
        <v>14</v>
      </c>
      <c r="AL577">
        <f t="shared" si="73"/>
        <v>4</v>
      </c>
      <c r="AM577">
        <f t="shared" si="73"/>
        <v>11</v>
      </c>
      <c r="AN577">
        <f t="shared" si="73"/>
        <v>5</v>
      </c>
      <c r="AO577">
        <f t="shared" si="73"/>
        <v>10</v>
      </c>
      <c r="AP577">
        <f t="shared" si="73"/>
        <v>4</v>
      </c>
      <c r="AQ577">
        <f t="shared" si="73"/>
        <v>7</v>
      </c>
      <c r="AR577">
        <f t="shared" si="73"/>
        <v>14</v>
      </c>
      <c r="AS577">
        <f t="shared" si="73"/>
        <v>9</v>
      </c>
      <c r="AT577">
        <f t="shared" si="73"/>
        <v>1</v>
      </c>
      <c r="AU577">
        <f t="shared" si="73"/>
        <v>15</v>
      </c>
      <c r="AV577">
        <f t="shared" si="73"/>
        <v>16</v>
      </c>
      <c r="AW577">
        <f t="shared" si="73"/>
        <v>12</v>
      </c>
      <c r="AX577">
        <f t="shared" si="73"/>
        <v>11</v>
      </c>
      <c r="AY577">
        <f t="shared" si="73"/>
        <v>15</v>
      </c>
      <c r="AZ577">
        <f t="shared" si="73"/>
        <v>1</v>
      </c>
      <c r="BA577">
        <f t="shared" si="73"/>
        <v>14</v>
      </c>
      <c r="BB577">
        <f t="shared" si="73"/>
        <v>5</v>
      </c>
      <c r="BC577">
        <f t="shared" si="73"/>
        <v>15</v>
      </c>
      <c r="BD577">
        <f t="shared" si="73"/>
        <v>15</v>
      </c>
      <c r="BE577">
        <f t="shared" si="73"/>
        <v>8</v>
      </c>
      <c r="BF577">
        <f t="shared" si="73"/>
        <v>2</v>
      </c>
      <c r="BG577">
        <v>1000</v>
      </c>
      <c r="BH577">
        <f>modell_2!BG618</f>
        <v>1022.1</v>
      </c>
      <c r="BI577">
        <v>2021</v>
      </c>
      <c r="BJ577" s="25">
        <v>20</v>
      </c>
    </row>
    <row r="578" spans="1:62" x14ac:dyDescent="0.3">
      <c r="A578" t="str">
        <f t="shared" si="67"/>
        <v>21_2021</v>
      </c>
      <c r="B578">
        <f t="shared" si="71"/>
        <v>16</v>
      </c>
      <c r="C578">
        <f t="shared" si="73"/>
        <v>13</v>
      </c>
      <c r="D578">
        <f t="shared" si="73"/>
        <v>13</v>
      </c>
      <c r="E578">
        <f t="shared" si="73"/>
        <v>4</v>
      </c>
      <c r="F578">
        <f t="shared" si="73"/>
        <v>9</v>
      </c>
      <c r="G578">
        <f t="shared" si="73"/>
        <v>8</v>
      </c>
      <c r="H578">
        <f t="shared" si="73"/>
        <v>5</v>
      </c>
      <c r="I578">
        <f t="shared" si="73"/>
        <v>5</v>
      </c>
      <c r="J578">
        <f t="shared" si="73"/>
        <v>14</v>
      </c>
      <c r="K578">
        <f t="shared" si="73"/>
        <v>3</v>
      </c>
      <c r="L578">
        <f t="shared" si="73"/>
        <v>7</v>
      </c>
      <c r="M578">
        <f t="shared" si="73"/>
        <v>10</v>
      </c>
      <c r="N578">
        <f t="shared" si="73"/>
        <v>13</v>
      </c>
      <c r="O578">
        <f t="shared" si="73"/>
        <v>13</v>
      </c>
      <c r="P578">
        <f t="shared" si="73"/>
        <v>13</v>
      </c>
      <c r="Q578">
        <f t="shared" si="73"/>
        <v>14</v>
      </c>
      <c r="R578">
        <f t="shared" si="73"/>
        <v>7</v>
      </c>
      <c r="S578">
        <f t="shared" si="73"/>
        <v>9</v>
      </c>
      <c r="T578">
        <f t="shared" si="73"/>
        <v>13</v>
      </c>
      <c r="U578">
        <f t="shared" si="73"/>
        <v>1</v>
      </c>
      <c r="V578">
        <f t="shared" si="73"/>
        <v>12</v>
      </c>
      <c r="W578">
        <f t="shared" si="73"/>
        <v>13</v>
      </c>
      <c r="X578">
        <f t="shared" si="73"/>
        <v>7</v>
      </c>
      <c r="Y578">
        <f t="shared" si="73"/>
        <v>13</v>
      </c>
      <c r="Z578">
        <f t="shared" si="73"/>
        <v>3</v>
      </c>
      <c r="AA578">
        <f t="shared" si="73"/>
        <v>10</v>
      </c>
      <c r="AB578">
        <f t="shared" si="73"/>
        <v>9</v>
      </c>
      <c r="AC578">
        <f t="shared" si="73"/>
        <v>2</v>
      </c>
      <c r="AD578">
        <f t="shared" si="73"/>
        <v>15</v>
      </c>
      <c r="AE578">
        <f t="shared" si="73"/>
        <v>6</v>
      </c>
      <c r="AF578">
        <f t="shared" si="73"/>
        <v>16</v>
      </c>
      <c r="AG578">
        <f t="shared" si="73"/>
        <v>5</v>
      </c>
      <c r="AH578">
        <f t="shared" si="73"/>
        <v>7</v>
      </c>
      <c r="AI578">
        <f t="shared" si="73"/>
        <v>12</v>
      </c>
      <c r="AJ578">
        <f t="shared" si="73"/>
        <v>2</v>
      </c>
      <c r="AK578">
        <f t="shared" si="73"/>
        <v>13</v>
      </c>
      <c r="AL578">
        <f t="shared" si="73"/>
        <v>4</v>
      </c>
      <c r="AM578">
        <f t="shared" si="73"/>
        <v>11</v>
      </c>
      <c r="AN578">
        <f t="shared" si="73"/>
        <v>5</v>
      </c>
      <c r="AO578">
        <f t="shared" si="73"/>
        <v>11</v>
      </c>
      <c r="AP578">
        <f t="shared" si="73"/>
        <v>3</v>
      </c>
      <c r="AQ578">
        <f t="shared" si="73"/>
        <v>7</v>
      </c>
      <c r="AR578">
        <f t="shared" si="73"/>
        <v>12</v>
      </c>
      <c r="AS578">
        <f t="shared" si="73"/>
        <v>7</v>
      </c>
      <c r="AT578">
        <f t="shared" si="73"/>
        <v>3</v>
      </c>
      <c r="AU578">
        <f t="shared" si="73"/>
        <v>15</v>
      </c>
      <c r="AV578">
        <f t="shared" si="73"/>
        <v>16</v>
      </c>
      <c r="AW578">
        <f t="shared" si="73"/>
        <v>12</v>
      </c>
      <c r="AX578">
        <f t="shared" si="73"/>
        <v>5</v>
      </c>
      <c r="AY578">
        <f t="shared" si="73"/>
        <v>15</v>
      </c>
      <c r="AZ578">
        <f t="shared" si="73"/>
        <v>2</v>
      </c>
      <c r="BA578">
        <f t="shared" si="73"/>
        <v>12</v>
      </c>
      <c r="BB578">
        <f t="shared" si="73"/>
        <v>6</v>
      </c>
      <c r="BC578">
        <f t="shared" si="73"/>
        <v>15</v>
      </c>
      <c r="BD578">
        <f t="shared" si="73"/>
        <v>15</v>
      </c>
      <c r="BE578">
        <f t="shared" si="73"/>
        <v>8</v>
      </c>
      <c r="BF578">
        <f t="shared" si="73"/>
        <v>4</v>
      </c>
      <c r="BG578">
        <v>1000</v>
      </c>
      <c r="BH578">
        <f>modell_2!BG619</f>
        <v>989</v>
      </c>
      <c r="BI578">
        <v>2021</v>
      </c>
      <c r="BJ578" s="25">
        <v>21</v>
      </c>
    </row>
    <row r="579" spans="1:62" x14ac:dyDescent="0.3">
      <c r="A579" t="str">
        <f t="shared" si="67"/>
        <v>22_2021</v>
      </c>
      <c r="B579">
        <f t="shared" si="71"/>
        <v>13</v>
      </c>
      <c r="C579">
        <f t="shared" si="73"/>
        <v>14</v>
      </c>
      <c r="D579">
        <f t="shared" si="73"/>
        <v>8</v>
      </c>
      <c r="E579">
        <f t="shared" si="73"/>
        <v>5</v>
      </c>
      <c r="F579">
        <f t="shared" si="73"/>
        <v>13</v>
      </c>
      <c r="G579">
        <f t="shared" si="73"/>
        <v>11</v>
      </c>
      <c r="H579">
        <f t="shared" si="73"/>
        <v>6</v>
      </c>
      <c r="I579">
        <f t="shared" si="73"/>
        <v>5</v>
      </c>
      <c r="J579">
        <f t="shared" si="73"/>
        <v>15</v>
      </c>
      <c r="K579">
        <f t="shared" si="73"/>
        <v>4</v>
      </c>
      <c r="L579">
        <f t="shared" si="73"/>
        <v>7</v>
      </c>
      <c r="M579">
        <f t="shared" si="73"/>
        <v>10</v>
      </c>
      <c r="N579">
        <f t="shared" si="73"/>
        <v>14</v>
      </c>
      <c r="O579">
        <f t="shared" si="73"/>
        <v>15</v>
      </c>
      <c r="P579">
        <f t="shared" si="73"/>
        <v>13</v>
      </c>
      <c r="Q579">
        <f t="shared" si="73"/>
        <v>13</v>
      </c>
      <c r="R579">
        <f t="shared" si="73"/>
        <v>8</v>
      </c>
      <c r="S579">
        <f t="shared" si="73"/>
        <v>7</v>
      </c>
      <c r="T579">
        <f t="shared" si="73"/>
        <v>13</v>
      </c>
      <c r="U579">
        <f t="shared" si="73"/>
        <v>3</v>
      </c>
      <c r="V579">
        <f t="shared" si="73"/>
        <v>12</v>
      </c>
      <c r="W579">
        <f t="shared" si="73"/>
        <v>16</v>
      </c>
      <c r="X579">
        <f t="shared" si="73"/>
        <v>5</v>
      </c>
      <c r="Y579">
        <f t="shared" si="73"/>
        <v>13</v>
      </c>
      <c r="Z579">
        <f t="shared" si="73"/>
        <v>5</v>
      </c>
      <c r="AA579">
        <f t="shared" si="73"/>
        <v>11</v>
      </c>
      <c r="AB579">
        <f t="shared" si="73"/>
        <v>14</v>
      </c>
      <c r="AC579">
        <f t="shared" si="73"/>
        <v>2</v>
      </c>
      <c r="AD579">
        <f t="shared" si="73"/>
        <v>16</v>
      </c>
      <c r="AE579">
        <f t="shared" si="73"/>
        <v>6</v>
      </c>
      <c r="AF579">
        <f t="shared" si="73"/>
        <v>16</v>
      </c>
      <c r="AG579">
        <f t="shared" si="73"/>
        <v>5</v>
      </c>
      <c r="AH579">
        <f t="shared" si="73"/>
        <v>9</v>
      </c>
      <c r="AI579">
        <f t="shared" si="73"/>
        <v>12</v>
      </c>
      <c r="AJ579">
        <f t="shared" si="73"/>
        <v>2</v>
      </c>
      <c r="AK579">
        <f t="shared" ref="C579:BF584" si="74">INT(AK264/20)+1</f>
        <v>16</v>
      </c>
      <c r="AL579">
        <f t="shared" si="74"/>
        <v>5</v>
      </c>
      <c r="AM579">
        <f t="shared" si="74"/>
        <v>5</v>
      </c>
      <c r="AN579">
        <f t="shared" si="74"/>
        <v>5</v>
      </c>
      <c r="AO579">
        <f t="shared" si="74"/>
        <v>8</v>
      </c>
      <c r="AP579">
        <f t="shared" si="74"/>
        <v>4</v>
      </c>
      <c r="AQ579">
        <f t="shared" si="74"/>
        <v>7</v>
      </c>
      <c r="AR579">
        <f t="shared" si="74"/>
        <v>12</v>
      </c>
      <c r="AS579">
        <f t="shared" si="74"/>
        <v>9</v>
      </c>
      <c r="AT579">
        <f t="shared" si="74"/>
        <v>2</v>
      </c>
      <c r="AU579">
        <f t="shared" si="74"/>
        <v>16</v>
      </c>
      <c r="AV579">
        <f t="shared" si="74"/>
        <v>15</v>
      </c>
      <c r="AW579">
        <f t="shared" si="74"/>
        <v>13</v>
      </c>
      <c r="AX579">
        <f t="shared" si="74"/>
        <v>10</v>
      </c>
      <c r="AY579">
        <f t="shared" si="74"/>
        <v>14</v>
      </c>
      <c r="AZ579">
        <f t="shared" si="74"/>
        <v>1</v>
      </c>
      <c r="BA579">
        <f t="shared" si="74"/>
        <v>6</v>
      </c>
      <c r="BB579">
        <f t="shared" si="74"/>
        <v>7</v>
      </c>
      <c r="BC579">
        <f t="shared" si="74"/>
        <v>10</v>
      </c>
      <c r="BD579">
        <f t="shared" si="74"/>
        <v>15</v>
      </c>
      <c r="BE579">
        <f t="shared" si="74"/>
        <v>10</v>
      </c>
      <c r="BF579">
        <f t="shared" si="74"/>
        <v>4</v>
      </c>
      <c r="BG579">
        <v>1000</v>
      </c>
      <c r="BH579">
        <f>modell_2!BG620</f>
        <v>962.2</v>
      </c>
      <c r="BI579">
        <v>2021</v>
      </c>
      <c r="BJ579" s="25">
        <v>22</v>
      </c>
    </row>
    <row r="580" spans="1:62" x14ac:dyDescent="0.3">
      <c r="A580" t="str">
        <f t="shared" si="67"/>
        <v>23_2021</v>
      </c>
      <c r="B580">
        <f t="shared" si="71"/>
        <v>16</v>
      </c>
      <c r="C580">
        <f t="shared" si="74"/>
        <v>13</v>
      </c>
      <c r="D580">
        <f t="shared" si="74"/>
        <v>12</v>
      </c>
      <c r="E580">
        <f t="shared" si="74"/>
        <v>4</v>
      </c>
      <c r="F580">
        <f t="shared" si="74"/>
        <v>10</v>
      </c>
      <c r="G580">
        <f t="shared" si="74"/>
        <v>3</v>
      </c>
      <c r="H580">
        <f t="shared" si="74"/>
        <v>4</v>
      </c>
      <c r="I580">
        <f t="shared" si="74"/>
        <v>4</v>
      </c>
      <c r="J580">
        <f t="shared" si="74"/>
        <v>13</v>
      </c>
      <c r="K580">
        <f t="shared" si="74"/>
        <v>3</v>
      </c>
      <c r="L580">
        <f t="shared" si="74"/>
        <v>8</v>
      </c>
      <c r="M580">
        <f t="shared" si="74"/>
        <v>11</v>
      </c>
      <c r="N580">
        <f t="shared" si="74"/>
        <v>14</v>
      </c>
      <c r="O580">
        <f t="shared" si="74"/>
        <v>12</v>
      </c>
      <c r="P580">
        <f t="shared" si="74"/>
        <v>13</v>
      </c>
      <c r="Q580">
        <f t="shared" si="74"/>
        <v>13</v>
      </c>
      <c r="R580">
        <f t="shared" si="74"/>
        <v>9</v>
      </c>
      <c r="S580">
        <f t="shared" si="74"/>
        <v>7</v>
      </c>
      <c r="T580">
        <f t="shared" si="74"/>
        <v>13</v>
      </c>
      <c r="U580">
        <f t="shared" si="74"/>
        <v>2</v>
      </c>
      <c r="V580">
        <f t="shared" si="74"/>
        <v>12</v>
      </c>
      <c r="W580">
        <f t="shared" si="74"/>
        <v>15</v>
      </c>
      <c r="X580">
        <f t="shared" si="74"/>
        <v>8</v>
      </c>
      <c r="Y580">
        <f t="shared" si="74"/>
        <v>12</v>
      </c>
      <c r="Z580">
        <f t="shared" si="74"/>
        <v>4</v>
      </c>
      <c r="AA580">
        <f t="shared" si="74"/>
        <v>12</v>
      </c>
      <c r="AB580">
        <f t="shared" si="74"/>
        <v>10</v>
      </c>
      <c r="AC580">
        <f t="shared" si="74"/>
        <v>2</v>
      </c>
      <c r="AD580">
        <f t="shared" si="74"/>
        <v>14</v>
      </c>
      <c r="AE580">
        <f t="shared" si="74"/>
        <v>1</v>
      </c>
      <c r="AF580">
        <f t="shared" si="74"/>
        <v>16</v>
      </c>
      <c r="AG580">
        <f t="shared" si="74"/>
        <v>3</v>
      </c>
      <c r="AH580">
        <f t="shared" si="74"/>
        <v>4</v>
      </c>
      <c r="AI580">
        <f t="shared" si="74"/>
        <v>10</v>
      </c>
      <c r="AJ580">
        <f t="shared" si="74"/>
        <v>1</v>
      </c>
      <c r="AK580">
        <f t="shared" si="74"/>
        <v>14</v>
      </c>
      <c r="AL580">
        <f t="shared" si="74"/>
        <v>5</v>
      </c>
      <c r="AM580">
        <f t="shared" si="74"/>
        <v>10</v>
      </c>
      <c r="AN580">
        <f t="shared" si="74"/>
        <v>2</v>
      </c>
      <c r="AO580">
        <f t="shared" si="74"/>
        <v>8</v>
      </c>
      <c r="AP580">
        <f t="shared" si="74"/>
        <v>4</v>
      </c>
      <c r="AQ580">
        <f t="shared" si="74"/>
        <v>6</v>
      </c>
      <c r="AR580">
        <f t="shared" si="74"/>
        <v>14</v>
      </c>
      <c r="AS580">
        <f t="shared" si="74"/>
        <v>2</v>
      </c>
      <c r="AT580">
        <f t="shared" si="74"/>
        <v>1</v>
      </c>
      <c r="AU580">
        <f t="shared" si="74"/>
        <v>16</v>
      </c>
      <c r="AV580">
        <f t="shared" si="74"/>
        <v>15</v>
      </c>
      <c r="AW580">
        <f t="shared" si="74"/>
        <v>13</v>
      </c>
      <c r="AX580">
        <f t="shared" si="74"/>
        <v>4</v>
      </c>
      <c r="AY580">
        <f t="shared" si="74"/>
        <v>14</v>
      </c>
      <c r="AZ580">
        <f t="shared" si="74"/>
        <v>1</v>
      </c>
      <c r="BA580">
        <f t="shared" si="74"/>
        <v>4</v>
      </c>
      <c r="BB580">
        <f t="shared" si="74"/>
        <v>6</v>
      </c>
      <c r="BC580">
        <f t="shared" si="74"/>
        <v>14</v>
      </c>
      <c r="BD580">
        <f t="shared" si="74"/>
        <v>16</v>
      </c>
      <c r="BE580">
        <f t="shared" si="74"/>
        <v>10</v>
      </c>
      <c r="BF580">
        <f t="shared" si="74"/>
        <v>5</v>
      </c>
      <c r="BG580">
        <v>1000</v>
      </c>
      <c r="BH580">
        <f>modell_2!BG621</f>
        <v>1050</v>
      </c>
      <c r="BI580">
        <v>2021</v>
      </c>
      <c r="BJ580" s="25">
        <v>23</v>
      </c>
    </row>
    <row r="581" spans="1:62" x14ac:dyDescent="0.3">
      <c r="A581" t="str">
        <f t="shared" si="67"/>
        <v>Mind_2022</v>
      </c>
      <c r="B581">
        <f t="shared" si="71"/>
        <v>11</v>
      </c>
      <c r="C581">
        <f t="shared" si="74"/>
        <v>13</v>
      </c>
      <c r="D581">
        <f t="shared" si="74"/>
        <v>3</v>
      </c>
      <c r="E581">
        <f t="shared" si="74"/>
        <v>1</v>
      </c>
      <c r="F581">
        <f t="shared" si="74"/>
        <v>6</v>
      </c>
      <c r="G581">
        <f t="shared" si="74"/>
        <v>3</v>
      </c>
      <c r="H581">
        <f t="shared" si="74"/>
        <v>8</v>
      </c>
      <c r="I581">
        <f t="shared" si="74"/>
        <v>4</v>
      </c>
      <c r="J581">
        <f t="shared" si="74"/>
        <v>11</v>
      </c>
      <c r="K581">
        <f t="shared" si="74"/>
        <v>2</v>
      </c>
      <c r="L581">
        <f t="shared" si="74"/>
        <v>2</v>
      </c>
      <c r="M581">
        <f t="shared" si="74"/>
        <v>2</v>
      </c>
      <c r="N581">
        <f t="shared" si="74"/>
        <v>13</v>
      </c>
      <c r="O581">
        <f t="shared" si="74"/>
        <v>11</v>
      </c>
      <c r="P581">
        <f t="shared" si="74"/>
        <v>13</v>
      </c>
      <c r="Q581">
        <f t="shared" si="74"/>
        <v>14</v>
      </c>
      <c r="R581">
        <f t="shared" si="74"/>
        <v>2</v>
      </c>
      <c r="S581">
        <f t="shared" si="74"/>
        <v>1</v>
      </c>
      <c r="T581">
        <f t="shared" si="74"/>
        <v>11</v>
      </c>
      <c r="U581">
        <f t="shared" si="74"/>
        <v>1</v>
      </c>
      <c r="V581">
        <f t="shared" si="74"/>
        <v>9</v>
      </c>
      <c r="W581">
        <f t="shared" si="74"/>
        <v>3</v>
      </c>
      <c r="X581">
        <f t="shared" si="74"/>
        <v>5</v>
      </c>
      <c r="Y581">
        <f t="shared" si="74"/>
        <v>13</v>
      </c>
      <c r="Z581">
        <f t="shared" si="74"/>
        <v>2</v>
      </c>
      <c r="AA581">
        <f t="shared" si="74"/>
        <v>12</v>
      </c>
      <c r="AB581">
        <f t="shared" si="74"/>
        <v>6</v>
      </c>
      <c r="AC581">
        <f t="shared" si="74"/>
        <v>3</v>
      </c>
      <c r="AD581">
        <f t="shared" si="74"/>
        <v>7</v>
      </c>
      <c r="AE581">
        <f t="shared" si="74"/>
        <v>3</v>
      </c>
      <c r="AF581">
        <f t="shared" si="74"/>
        <v>12</v>
      </c>
      <c r="AG581">
        <f t="shared" si="74"/>
        <v>3</v>
      </c>
      <c r="AH581">
        <f t="shared" si="74"/>
        <v>8</v>
      </c>
      <c r="AI581">
        <f t="shared" si="74"/>
        <v>11</v>
      </c>
      <c r="AJ581">
        <f t="shared" si="74"/>
        <v>5</v>
      </c>
      <c r="AK581">
        <f t="shared" si="74"/>
        <v>7</v>
      </c>
      <c r="AL581">
        <f t="shared" si="74"/>
        <v>2</v>
      </c>
      <c r="AM581">
        <f t="shared" si="74"/>
        <v>5</v>
      </c>
      <c r="AN581">
        <f t="shared" si="74"/>
        <v>1</v>
      </c>
      <c r="AO581">
        <f t="shared" si="74"/>
        <v>14</v>
      </c>
      <c r="AP581">
        <f t="shared" si="74"/>
        <v>1</v>
      </c>
      <c r="AQ581">
        <f t="shared" si="74"/>
        <v>1</v>
      </c>
      <c r="AR581">
        <f t="shared" si="74"/>
        <v>13</v>
      </c>
      <c r="AS581">
        <f t="shared" si="74"/>
        <v>11</v>
      </c>
      <c r="AT581">
        <f t="shared" si="74"/>
        <v>1</v>
      </c>
      <c r="AU581">
        <f t="shared" si="74"/>
        <v>11</v>
      </c>
      <c r="AV581">
        <f t="shared" si="74"/>
        <v>7</v>
      </c>
      <c r="AW581">
        <f t="shared" si="74"/>
        <v>14</v>
      </c>
      <c r="AX581">
        <f t="shared" si="74"/>
        <v>1</v>
      </c>
      <c r="AY581">
        <f t="shared" si="74"/>
        <v>12</v>
      </c>
      <c r="AZ581">
        <f t="shared" si="74"/>
        <v>9</v>
      </c>
      <c r="BA581">
        <f t="shared" si="74"/>
        <v>2</v>
      </c>
      <c r="BB581">
        <f t="shared" si="74"/>
        <v>6</v>
      </c>
      <c r="BC581">
        <f t="shared" si="74"/>
        <v>11</v>
      </c>
      <c r="BD581">
        <f t="shared" si="74"/>
        <v>14</v>
      </c>
      <c r="BE581">
        <f t="shared" si="74"/>
        <v>2</v>
      </c>
      <c r="BF581">
        <f t="shared" si="74"/>
        <v>10</v>
      </c>
      <c r="BG581">
        <v>1000</v>
      </c>
      <c r="BH581">
        <f>modell_2!BG622</f>
        <v>1187.0999999999999</v>
      </c>
      <c r="BI581">
        <v>2022</v>
      </c>
      <c r="BJ581" s="25" t="s">
        <v>121</v>
      </c>
    </row>
    <row r="582" spans="1:62" x14ac:dyDescent="0.3">
      <c r="A582" t="str">
        <f t="shared" si="67"/>
        <v>1_2022</v>
      </c>
      <c r="B582">
        <f t="shared" si="71"/>
        <v>15</v>
      </c>
      <c r="C582">
        <f t="shared" si="74"/>
        <v>12</v>
      </c>
      <c r="D582">
        <f t="shared" si="74"/>
        <v>5</v>
      </c>
      <c r="E582">
        <f t="shared" si="74"/>
        <v>1</v>
      </c>
      <c r="F582">
        <f t="shared" si="74"/>
        <v>14</v>
      </c>
      <c r="G582">
        <f t="shared" si="74"/>
        <v>3</v>
      </c>
      <c r="H582">
        <f t="shared" si="74"/>
        <v>8</v>
      </c>
      <c r="I582">
        <f t="shared" si="74"/>
        <v>10</v>
      </c>
      <c r="J582">
        <f t="shared" si="74"/>
        <v>14</v>
      </c>
      <c r="K582">
        <f t="shared" si="74"/>
        <v>3</v>
      </c>
      <c r="L582">
        <f t="shared" si="74"/>
        <v>7</v>
      </c>
      <c r="M582">
        <f t="shared" si="74"/>
        <v>5</v>
      </c>
      <c r="N582">
        <f t="shared" si="74"/>
        <v>14</v>
      </c>
      <c r="O582">
        <f t="shared" si="74"/>
        <v>15</v>
      </c>
      <c r="P582">
        <f t="shared" si="74"/>
        <v>14</v>
      </c>
      <c r="Q582">
        <f t="shared" si="74"/>
        <v>14</v>
      </c>
      <c r="R582">
        <f t="shared" si="74"/>
        <v>10</v>
      </c>
      <c r="S582">
        <f t="shared" si="74"/>
        <v>1</v>
      </c>
      <c r="T582">
        <f t="shared" si="74"/>
        <v>9</v>
      </c>
      <c r="U582">
        <f t="shared" si="74"/>
        <v>3</v>
      </c>
      <c r="V582">
        <f t="shared" si="74"/>
        <v>8</v>
      </c>
      <c r="W582">
        <f t="shared" si="74"/>
        <v>6</v>
      </c>
      <c r="X582">
        <f t="shared" si="74"/>
        <v>11</v>
      </c>
      <c r="Y582">
        <f t="shared" si="74"/>
        <v>15</v>
      </c>
      <c r="Z582">
        <f t="shared" si="74"/>
        <v>5</v>
      </c>
      <c r="AA582">
        <f t="shared" si="74"/>
        <v>15</v>
      </c>
      <c r="AB582">
        <f t="shared" si="74"/>
        <v>15</v>
      </c>
      <c r="AC582">
        <f t="shared" si="74"/>
        <v>5</v>
      </c>
      <c r="AD582">
        <f t="shared" si="74"/>
        <v>9</v>
      </c>
      <c r="AE582">
        <f t="shared" si="74"/>
        <v>3</v>
      </c>
      <c r="AF582">
        <f t="shared" si="74"/>
        <v>13</v>
      </c>
      <c r="AG582">
        <f t="shared" si="74"/>
        <v>4</v>
      </c>
      <c r="AH582">
        <f t="shared" si="74"/>
        <v>8</v>
      </c>
      <c r="AI582">
        <f t="shared" si="74"/>
        <v>10</v>
      </c>
      <c r="AJ582">
        <f t="shared" si="74"/>
        <v>6</v>
      </c>
      <c r="AK582">
        <f t="shared" si="74"/>
        <v>12</v>
      </c>
      <c r="AL582">
        <f t="shared" si="74"/>
        <v>4</v>
      </c>
      <c r="AM582">
        <f t="shared" si="74"/>
        <v>3</v>
      </c>
      <c r="AN582">
        <f t="shared" si="74"/>
        <v>1</v>
      </c>
      <c r="AO582">
        <f t="shared" si="74"/>
        <v>12</v>
      </c>
      <c r="AP582">
        <f t="shared" si="74"/>
        <v>1</v>
      </c>
      <c r="AQ582">
        <f t="shared" si="74"/>
        <v>1</v>
      </c>
      <c r="AR582">
        <f t="shared" si="74"/>
        <v>15</v>
      </c>
      <c r="AS582">
        <f t="shared" si="74"/>
        <v>14</v>
      </c>
      <c r="AT582">
        <f t="shared" si="74"/>
        <v>3</v>
      </c>
      <c r="AU582">
        <f t="shared" si="74"/>
        <v>14</v>
      </c>
      <c r="AV582">
        <f t="shared" si="74"/>
        <v>5</v>
      </c>
      <c r="AW582">
        <f t="shared" si="74"/>
        <v>16</v>
      </c>
      <c r="AX582">
        <f t="shared" si="74"/>
        <v>4</v>
      </c>
      <c r="AY582">
        <f t="shared" si="74"/>
        <v>15</v>
      </c>
      <c r="AZ582">
        <f t="shared" si="74"/>
        <v>7</v>
      </c>
      <c r="BA582">
        <f t="shared" si="74"/>
        <v>5</v>
      </c>
      <c r="BB582">
        <f t="shared" si="74"/>
        <v>6</v>
      </c>
      <c r="BC582">
        <f t="shared" si="74"/>
        <v>16</v>
      </c>
      <c r="BD582">
        <f t="shared" si="74"/>
        <v>15</v>
      </c>
      <c r="BE582">
        <f t="shared" si="74"/>
        <v>7</v>
      </c>
      <c r="BF582">
        <f t="shared" si="74"/>
        <v>12</v>
      </c>
      <c r="BG582">
        <v>1000</v>
      </c>
      <c r="BH582">
        <f>modell_2!BG623</f>
        <v>1033.0999999999999</v>
      </c>
      <c r="BI582">
        <v>2022</v>
      </c>
      <c r="BJ582" s="25">
        <v>1</v>
      </c>
    </row>
    <row r="583" spans="1:62" x14ac:dyDescent="0.3">
      <c r="A583" t="str">
        <f t="shared" si="67"/>
        <v>2_2022</v>
      </c>
      <c r="B583">
        <f t="shared" si="71"/>
        <v>14</v>
      </c>
      <c r="C583">
        <f t="shared" si="74"/>
        <v>11</v>
      </c>
      <c r="D583">
        <f t="shared" si="74"/>
        <v>9</v>
      </c>
      <c r="E583">
        <f t="shared" si="74"/>
        <v>2</v>
      </c>
      <c r="F583">
        <f t="shared" si="74"/>
        <v>13</v>
      </c>
      <c r="G583">
        <f t="shared" si="74"/>
        <v>5</v>
      </c>
      <c r="H583">
        <f t="shared" si="74"/>
        <v>10</v>
      </c>
      <c r="I583">
        <f t="shared" si="74"/>
        <v>10</v>
      </c>
      <c r="J583">
        <f t="shared" si="74"/>
        <v>13</v>
      </c>
      <c r="K583">
        <f t="shared" si="74"/>
        <v>2</v>
      </c>
      <c r="L583">
        <f t="shared" si="74"/>
        <v>6</v>
      </c>
      <c r="M583">
        <f t="shared" si="74"/>
        <v>5</v>
      </c>
      <c r="N583">
        <f t="shared" si="74"/>
        <v>14</v>
      </c>
      <c r="O583">
        <f t="shared" si="74"/>
        <v>14</v>
      </c>
      <c r="P583">
        <f t="shared" si="74"/>
        <v>15</v>
      </c>
      <c r="Q583">
        <f t="shared" si="74"/>
        <v>14</v>
      </c>
      <c r="R583">
        <f t="shared" si="74"/>
        <v>10</v>
      </c>
      <c r="S583">
        <f t="shared" si="74"/>
        <v>1</v>
      </c>
      <c r="T583">
        <f t="shared" si="74"/>
        <v>13</v>
      </c>
      <c r="U583">
        <f t="shared" si="74"/>
        <v>3</v>
      </c>
      <c r="V583">
        <f t="shared" si="74"/>
        <v>2</v>
      </c>
      <c r="W583">
        <f t="shared" si="74"/>
        <v>6</v>
      </c>
      <c r="X583">
        <f t="shared" si="74"/>
        <v>10</v>
      </c>
      <c r="Y583">
        <f t="shared" si="74"/>
        <v>16</v>
      </c>
      <c r="Z583">
        <f t="shared" si="74"/>
        <v>6</v>
      </c>
      <c r="AA583">
        <f t="shared" si="74"/>
        <v>15</v>
      </c>
      <c r="AB583">
        <f t="shared" si="74"/>
        <v>14</v>
      </c>
      <c r="AC583">
        <f t="shared" si="74"/>
        <v>6</v>
      </c>
      <c r="AD583">
        <f t="shared" si="74"/>
        <v>8</v>
      </c>
      <c r="AE583">
        <f t="shared" si="74"/>
        <v>3</v>
      </c>
      <c r="AF583">
        <f t="shared" si="74"/>
        <v>14</v>
      </c>
      <c r="AG583">
        <f t="shared" si="74"/>
        <v>3</v>
      </c>
      <c r="AH583">
        <f t="shared" si="74"/>
        <v>10</v>
      </c>
      <c r="AI583">
        <f t="shared" si="74"/>
        <v>15</v>
      </c>
      <c r="AJ583">
        <f t="shared" si="74"/>
        <v>5</v>
      </c>
      <c r="AK583">
        <f t="shared" si="74"/>
        <v>13</v>
      </c>
      <c r="AL583">
        <f t="shared" si="74"/>
        <v>3</v>
      </c>
      <c r="AM583">
        <f t="shared" si="74"/>
        <v>8</v>
      </c>
      <c r="AN583">
        <f t="shared" si="74"/>
        <v>4</v>
      </c>
      <c r="AO583">
        <f t="shared" si="74"/>
        <v>16</v>
      </c>
      <c r="AP583">
        <f t="shared" si="74"/>
        <v>2</v>
      </c>
      <c r="AQ583">
        <f t="shared" si="74"/>
        <v>6</v>
      </c>
      <c r="AR583">
        <f t="shared" si="74"/>
        <v>15</v>
      </c>
      <c r="AS583">
        <f t="shared" si="74"/>
        <v>12</v>
      </c>
      <c r="AT583">
        <f t="shared" si="74"/>
        <v>1</v>
      </c>
      <c r="AU583">
        <f t="shared" si="74"/>
        <v>14</v>
      </c>
      <c r="AV583">
        <f t="shared" si="74"/>
        <v>11</v>
      </c>
      <c r="AW583">
        <f t="shared" si="74"/>
        <v>16</v>
      </c>
      <c r="AX583">
        <f t="shared" si="74"/>
        <v>2</v>
      </c>
      <c r="AY583">
        <f t="shared" si="74"/>
        <v>14</v>
      </c>
      <c r="AZ583">
        <f t="shared" si="74"/>
        <v>11</v>
      </c>
      <c r="BA583">
        <f t="shared" si="74"/>
        <v>8</v>
      </c>
      <c r="BB583">
        <f t="shared" si="74"/>
        <v>6</v>
      </c>
      <c r="BC583">
        <f t="shared" si="74"/>
        <v>14</v>
      </c>
      <c r="BD583">
        <f t="shared" si="74"/>
        <v>15</v>
      </c>
      <c r="BE583">
        <f t="shared" si="74"/>
        <v>7</v>
      </c>
      <c r="BF583">
        <f t="shared" si="74"/>
        <v>13</v>
      </c>
      <c r="BG583">
        <v>1000</v>
      </c>
      <c r="BH583">
        <f>modell_2!BG624</f>
        <v>1018.4</v>
      </c>
      <c r="BI583">
        <v>2022</v>
      </c>
      <c r="BJ583" s="25">
        <v>2</v>
      </c>
    </row>
    <row r="584" spans="1:62" x14ac:dyDescent="0.3">
      <c r="A584" t="str">
        <f t="shared" si="67"/>
        <v>3_2022</v>
      </c>
      <c r="B584">
        <f t="shared" si="71"/>
        <v>15</v>
      </c>
      <c r="C584">
        <f t="shared" si="74"/>
        <v>15</v>
      </c>
      <c r="D584">
        <f t="shared" si="74"/>
        <v>11</v>
      </c>
      <c r="E584">
        <f t="shared" si="74"/>
        <v>4</v>
      </c>
      <c r="F584">
        <f t="shared" si="74"/>
        <v>16</v>
      </c>
      <c r="G584">
        <f t="shared" si="74"/>
        <v>13</v>
      </c>
      <c r="H584">
        <f t="shared" si="74"/>
        <v>10</v>
      </c>
      <c r="I584">
        <f t="shared" si="74"/>
        <v>10</v>
      </c>
      <c r="J584">
        <f t="shared" si="74"/>
        <v>16</v>
      </c>
      <c r="K584">
        <f t="shared" si="74"/>
        <v>7</v>
      </c>
      <c r="L584">
        <f t="shared" ref="C584:BF588" si="75">INT(L269/20)+1</f>
        <v>7</v>
      </c>
      <c r="M584">
        <f t="shared" si="75"/>
        <v>6</v>
      </c>
      <c r="N584">
        <f t="shared" si="75"/>
        <v>15</v>
      </c>
      <c r="O584">
        <f t="shared" si="75"/>
        <v>16</v>
      </c>
      <c r="P584">
        <f t="shared" si="75"/>
        <v>15</v>
      </c>
      <c r="Q584">
        <f t="shared" si="75"/>
        <v>15</v>
      </c>
      <c r="R584">
        <f t="shared" si="75"/>
        <v>10</v>
      </c>
      <c r="S584">
        <f t="shared" si="75"/>
        <v>1</v>
      </c>
      <c r="T584">
        <f t="shared" si="75"/>
        <v>13</v>
      </c>
      <c r="U584">
        <f t="shared" si="75"/>
        <v>4</v>
      </c>
      <c r="V584">
        <f t="shared" si="75"/>
        <v>13</v>
      </c>
      <c r="W584">
        <f t="shared" si="75"/>
        <v>7</v>
      </c>
      <c r="X584">
        <f t="shared" si="75"/>
        <v>11</v>
      </c>
      <c r="Y584">
        <f t="shared" si="75"/>
        <v>15</v>
      </c>
      <c r="Z584">
        <f t="shared" si="75"/>
        <v>6</v>
      </c>
      <c r="AA584">
        <f t="shared" si="75"/>
        <v>15</v>
      </c>
      <c r="AB584">
        <f t="shared" si="75"/>
        <v>16</v>
      </c>
      <c r="AC584">
        <f t="shared" si="75"/>
        <v>7</v>
      </c>
      <c r="AD584">
        <f t="shared" si="75"/>
        <v>11</v>
      </c>
      <c r="AE584">
        <f t="shared" si="75"/>
        <v>3</v>
      </c>
      <c r="AF584">
        <f t="shared" si="75"/>
        <v>15</v>
      </c>
      <c r="AG584">
        <f t="shared" si="75"/>
        <v>3</v>
      </c>
      <c r="AH584">
        <f t="shared" si="75"/>
        <v>14</v>
      </c>
      <c r="AI584">
        <f t="shared" si="75"/>
        <v>14</v>
      </c>
      <c r="AJ584">
        <f t="shared" si="75"/>
        <v>6</v>
      </c>
      <c r="AK584">
        <f t="shared" si="75"/>
        <v>15</v>
      </c>
      <c r="AL584">
        <f t="shared" si="75"/>
        <v>5</v>
      </c>
      <c r="AM584">
        <f t="shared" si="75"/>
        <v>8</v>
      </c>
      <c r="AN584">
        <f t="shared" si="75"/>
        <v>3</v>
      </c>
      <c r="AO584">
        <f t="shared" si="75"/>
        <v>16</v>
      </c>
      <c r="AP584">
        <f t="shared" si="75"/>
        <v>2</v>
      </c>
      <c r="AQ584">
        <f t="shared" si="75"/>
        <v>5</v>
      </c>
      <c r="AR584">
        <f t="shared" si="75"/>
        <v>14</v>
      </c>
      <c r="AS584">
        <f t="shared" si="75"/>
        <v>14</v>
      </c>
      <c r="AT584">
        <f t="shared" si="75"/>
        <v>5</v>
      </c>
      <c r="AU584">
        <f t="shared" si="75"/>
        <v>12</v>
      </c>
      <c r="AV584">
        <f t="shared" si="75"/>
        <v>11</v>
      </c>
      <c r="AW584">
        <f t="shared" si="75"/>
        <v>16</v>
      </c>
      <c r="AX584">
        <f t="shared" si="75"/>
        <v>1</v>
      </c>
      <c r="AY584">
        <f t="shared" si="75"/>
        <v>15</v>
      </c>
      <c r="AZ584">
        <f t="shared" si="75"/>
        <v>10</v>
      </c>
      <c r="BA584">
        <f t="shared" si="75"/>
        <v>8</v>
      </c>
      <c r="BB584">
        <f t="shared" si="75"/>
        <v>10</v>
      </c>
      <c r="BC584">
        <f t="shared" si="75"/>
        <v>16</v>
      </c>
      <c r="BD584">
        <f t="shared" si="75"/>
        <v>15</v>
      </c>
      <c r="BE584">
        <f t="shared" si="75"/>
        <v>6</v>
      </c>
      <c r="BF584">
        <f t="shared" si="75"/>
        <v>14</v>
      </c>
      <c r="BG584">
        <v>1000</v>
      </c>
      <c r="BH584">
        <f>modell_2!BG625</f>
        <v>930.7</v>
      </c>
      <c r="BI584">
        <v>2022</v>
      </c>
      <c r="BJ584" s="25">
        <v>3</v>
      </c>
    </row>
    <row r="585" spans="1:62" x14ac:dyDescent="0.3">
      <c r="A585" t="str">
        <f t="shared" si="67"/>
        <v>4_2022</v>
      </c>
      <c r="B585">
        <f t="shared" si="71"/>
        <v>15</v>
      </c>
      <c r="C585">
        <f t="shared" si="75"/>
        <v>15</v>
      </c>
      <c r="D585">
        <f t="shared" si="75"/>
        <v>13</v>
      </c>
      <c r="E585">
        <f t="shared" si="75"/>
        <v>3</v>
      </c>
      <c r="F585">
        <f t="shared" si="75"/>
        <v>15</v>
      </c>
      <c r="G585">
        <f t="shared" si="75"/>
        <v>12</v>
      </c>
      <c r="H585">
        <f t="shared" si="75"/>
        <v>9</v>
      </c>
      <c r="I585">
        <f t="shared" si="75"/>
        <v>9</v>
      </c>
      <c r="J585">
        <f t="shared" si="75"/>
        <v>16</v>
      </c>
      <c r="K585">
        <f t="shared" si="75"/>
        <v>5</v>
      </c>
      <c r="L585">
        <f t="shared" si="75"/>
        <v>6</v>
      </c>
      <c r="M585">
        <f t="shared" si="75"/>
        <v>4</v>
      </c>
      <c r="N585">
        <f t="shared" si="75"/>
        <v>14</v>
      </c>
      <c r="O585">
        <f t="shared" si="75"/>
        <v>15</v>
      </c>
      <c r="P585">
        <f t="shared" si="75"/>
        <v>14</v>
      </c>
      <c r="Q585">
        <f t="shared" si="75"/>
        <v>14</v>
      </c>
      <c r="R585">
        <f t="shared" si="75"/>
        <v>7</v>
      </c>
      <c r="S585">
        <f t="shared" si="75"/>
        <v>1</v>
      </c>
      <c r="T585">
        <f t="shared" si="75"/>
        <v>12</v>
      </c>
      <c r="U585">
        <f t="shared" si="75"/>
        <v>3</v>
      </c>
      <c r="V585">
        <f t="shared" si="75"/>
        <v>13</v>
      </c>
      <c r="W585">
        <f t="shared" si="75"/>
        <v>6</v>
      </c>
      <c r="X585">
        <f t="shared" si="75"/>
        <v>10</v>
      </c>
      <c r="Y585">
        <f t="shared" si="75"/>
        <v>15</v>
      </c>
      <c r="Z585">
        <f t="shared" si="75"/>
        <v>5</v>
      </c>
      <c r="AA585">
        <f t="shared" si="75"/>
        <v>14</v>
      </c>
      <c r="AB585">
        <f t="shared" si="75"/>
        <v>14</v>
      </c>
      <c r="AC585">
        <f t="shared" si="75"/>
        <v>5</v>
      </c>
      <c r="AD585">
        <f t="shared" si="75"/>
        <v>12</v>
      </c>
      <c r="AE585">
        <f t="shared" si="75"/>
        <v>4</v>
      </c>
      <c r="AF585">
        <f t="shared" si="75"/>
        <v>14</v>
      </c>
      <c r="AG585">
        <f t="shared" si="75"/>
        <v>7</v>
      </c>
      <c r="AH585">
        <f t="shared" si="75"/>
        <v>14</v>
      </c>
      <c r="AI585">
        <f t="shared" si="75"/>
        <v>14</v>
      </c>
      <c r="AJ585">
        <f t="shared" si="75"/>
        <v>6</v>
      </c>
      <c r="AK585">
        <f t="shared" si="75"/>
        <v>13</v>
      </c>
      <c r="AL585">
        <f t="shared" si="75"/>
        <v>5</v>
      </c>
      <c r="AM585">
        <f t="shared" si="75"/>
        <v>6</v>
      </c>
      <c r="AN585">
        <f t="shared" si="75"/>
        <v>1</v>
      </c>
      <c r="AO585">
        <f t="shared" si="75"/>
        <v>16</v>
      </c>
      <c r="AP585">
        <f t="shared" si="75"/>
        <v>3</v>
      </c>
      <c r="AQ585">
        <f t="shared" si="75"/>
        <v>6</v>
      </c>
      <c r="AR585">
        <f t="shared" si="75"/>
        <v>13</v>
      </c>
      <c r="AS585">
        <f t="shared" si="75"/>
        <v>13</v>
      </c>
      <c r="AT585">
        <f t="shared" si="75"/>
        <v>5</v>
      </c>
      <c r="AU585">
        <f t="shared" si="75"/>
        <v>15</v>
      </c>
      <c r="AV585">
        <f t="shared" si="75"/>
        <v>10</v>
      </c>
      <c r="AW585">
        <f t="shared" si="75"/>
        <v>15</v>
      </c>
      <c r="AX585">
        <f t="shared" si="75"/>
        <v>1</v>
      </c>
      <c r="AY585">
        <f t="shared" si="75"/>
        <v>14</v>
      </c>
      <c r="AZ585">
        <f t="shared" si="75"/>
        <v>11</v>
      </c>
      <c r="BA585">
        <f t="shared" si="75"/>
        <v>8</v>
      </c>
      <c r="BB585">
        <f t="shared" si="75"/>
        <v>10</v>
      </c>
      <c r="BC585">
        <f t="shared" si="75"/>
        <v>16</v>
      </c>
      <c r="BD585">
        <f t="shared" si="75"/>
        <v>14</v>
      </c>
      <c r="BE585">
        <f t="shared" si="75"/>
        <v>8</v>
      </c>
      <c r="BF585">
        <f t="shared" si="75"/>
        <v>11</v>
      </c>
      <c r="BG585">
        <v>1000</v>
      </c>
      <c r="BH585">
        <f>modell_2!BG626</f>
        <v>930.1</v>
      </c>
      <c r="BI585">
        <v>2022</v>
      </c>
      <c r="BJ585" s="25">
        <v>4</v>
      </c>
    </row>
    <row r="586" spans="1:62" x14ac:dyDescent="0.3">
      <c r="A586" t="str">
        <f t="shared" si="67"/>
        <v>5_2022</v>
      </c>
      <c r="B586">
        <f t="shared" si="71"/>
        <v>8</v>
      </c>
      <c r="C586">
        <f t="shared" si="75"/>
        <v>13</v>
      </c>
      <c r="D586">
        <f t="shared" si="75"/>
        <v>5</v>
      </c>
      <c r="E586">
        <f t="shared" si="75"/>
        <v>1</v>
      </c>
      <c r="F586">
        <f t="shared" si="75"/>
        <v>1</v>
      </c>
      <c r="G586">
        <f t="shared" si="75"/>
        <v>6</v>
      </c>
      <c r="H586">
        <f t="shared" si="75"/>
        <v>10</v>
      </c>
      <c r="I586">
        <f t="shared" si="75"/>
        <v>1</v>
      </c>
      <c r="J586">
        <f t="shared" si="75"/>
        <v>1</v>
      </c>
      <c r="K586">
        <f t="shared" si="75"/>
        <v>1</v>
      </c>
      <c r="L586">
        <f t="shared" si="75"/>
        <v>1</v>
      </c>
      <c r="M586">
        <f t="shared" si="75"/>
        <v>1</v>
      </c>
      <c r="N586">
        <f t="shared" si="75"/>
        <v>14</v>
      </c>
      <c r="O586">
        <f t="shared" si="75"/>
        <v>6</v>
      </c>
      <c r="P586">
        <f t="shared" si="75"/>
        <v>6</v>
      </c>
      <c r="Q586">
        <f t="shared" si="75"/>
        <v>14</v>
      </c>
      <c r="R586">
        <f t="shared" si="75"/>
        <v>1</v>
      </c>
      <c r="S586">
        <f t="shared" si="75"/>
        <v>1</v>
      </c>
      <c r="T586">
        <f t="shared" si="75"/>
        <v>10</v>
      </c>
      <c r="U586">
        <f t="shared" si="75"/>
        <v>1</v>
      </c>
      <c r="V586">
        <f t="shared" si="75"/>
        <v>11</v>
      </c>
      <c r="W586">
        <f t="shared" si="75"/>
        <v>1</v>
      </c>
      <c r="X586">
        <f t="shared" si="75"/>
        <v>6</v>
      </c>
      <c r="Y586">
        <f t="shared" si="75"/>
        <v>13</v>
      </c>
      <c r="Z586">
        <f t="shared" si="75"/>
        <v>1</v>
      </c>
      <c r="AA586">
        <f t="shared" si="75"/>
        <v>1</v>
      </c>
      <c r="AB586">
        <f t="shared" si="75"/>
        <v>1</v>
      </c>
      <c r="AC586">
        <f t="shared" si="75"/>
        <v>1</v>
      </c>
      <c r="AD586">
        <f t="shared" si="75"/>
        <v>12</v>
      </c>
      <c r="AE586">
        <f t="shared" si="75"/>
        <v>4</v>
      </c>
      <c r="AF586">
        <f t="shared" si="75"/>
        <v>14</v>
      </c>
      <c r="AG586">
        <f t="shared" si="75"/>
        <v>7</v>
      </c>
      <c r="AH586">
        <f t="shared" si="75"/>
        <v>10</v>
      </c>
      <c r="AI586">
        <f t="shared" si="75"/>
        <v>1</v>
      </c>
      <c r="AJ586">
        <f t="shared" si="75"/>
        <v>5</v>
      </c>
      <c r="AK586">
        <f t="shared" si="75"/>
        <v>1</v>
      </c>
      <c r="AL586">
        <f t="shared" si="75"/>
        <v>2</v>
      </c>
      <c r="AM586">
        <f t="shared" si="75"/>
        <v>9</v>
      </c>
      <c r="AN586">
        <f t="shared" si="75"/>
        <v>2</v>
      </c>
      <c r="AO586">
        <f t="shared" si="75"/>
        <v>14</v>
      </c>
      <c r="AP586">
        <f t="shared" si="75"/>
        <v>3</v>
      </c>
      <c r="AQ586">
        <f t="shared" si="75"/>
        <v>5</v>
      </c>
      <c r="AR586">
        <f t="shared" si="75"/>
        <v>15</v>
      </c>
      <c r="AS586">
        <f t="shared" si="75"/>
        <v>14</v>
      </c>
      <c r="AT586">
        <f t="shared" si="75"/>
        <v>5</v>
      </c>
      <c r="AU586">
        <f t="shared" si="75"/>
        <v>14</v>
      </c>
      <c r="AV586">
        <f t="shared" si="75"/>
        <v>2</v>
      </c>
      <c r="AW586">
        <f t="shared" si="75"/>
        <v>1</v>
      </c>
      <c r="AX586">
        <f t="shared" si="75"/>
        <v>2</v>
      </c>
      <c r="AY586">
        <f t="shared" si="75"/>
        <v>13</v>
      </c>
      <c r="AZ586">
        <f t="shared" si="75"/>
        <v>9</v>
      </c>
      <c r="BA586">
        <f t="shared" si="75"/>
        <v>2</v>
      </c>
      <c r="BB586">
        <f t="shared" si="75"/>
        <v>9</v>
      </c>
      <c r="BC586">
        <f t="shared" si="75"/>
        <v>11</v>
      </c>
      <c r="BD586">
        <f t="shared" si="75"/>
        <v>14</v>
      </c>
      <c r="BE586">
        <f t="shared" si="75"/>
        <v>7</v>
      </c>
      <c r="BF586">
        <f t="shared" si="75"/>
        <v>8</v>
      </c>
      <c r="BG586">
        <v>1000</v>
      </c>
      <c r="BH586">
        <f>modell_2!BG627</f>
        <v>1186.5999999999999</v>
      </c>
      <c r="BI586">
        <v>2022</v>
      </c>
      <c r="BJ586" s="25">
        <v>5</v>
      </c>
    </row>
    <row r="587" spans="1:62" x14ac:dyDescent="0.3">
      <c r="A587" t="str">
        <f t="shared" si="67"/>
        <v>6_2022</v>
      </c>
      <c r="B587">
        <f t="shared" si="71"/>
        <v>12</v>
      </c>
      <c r="C587">
        <f t="shared" si="75"/>
        <v>15</v>
      </c>
      <c r="D587">
        <f t="shared" si="75"/>
        <v>1</v>
      </c>
      <c r="E587">
        <f t="shared" si="75"/>
        <v>2</v>
      </c>
      <c r="F587">
        <f t="shared" si="75"/>
        <v>6</v>
      </c>
      <c r="G587">
        <f t="shared" si="75"/>
        <v>5</v>
      </c>
      <c r="H587">
        <f t="shared" si="75"/>
        <v>9</v>
      </c>
      <c r="I587">
        <f t="shared" si="75"/>
        <v>1</v>
      </c>
      <c r="J587">
        <f t="shared" si="75"/>
        <v>13</v>
      </c>
      <c r="K587">
        <f t="shared" si="75"/>
        <v>3</v>
      </c>
      <c r="L587">
        <f t="shared" si="75"/>
        <v>1</v>
      </c>
      <c r="M587">
        <f t="shared" si="75"/>
        <v>1</v>
      </c>
      <c r="N587">
        <f t="shared" si="75"/>
        <v>7</v>
      </c>
      <c r="O587">
        <f t="shared" si="75"/>
        <v>12</v>
      </c>
      <c r="P587">
        <f t="shared" si="75"/>
        <v>12</v>
      </c>
      <c r="Q587">
        <f t="shared" si="75"/>
        <v>13</v>
      </c>
      <c r="R587">
        <f t="shared" si="75"/>
        <v>1</v>
      </c>
      <c r="S587">
        <f t="shared" si="75"/>
        <v>1</v>
      </c>
      <c r="T587">
        <f t="shared" si="75"/>
        <v>11</v>
      </c>
      <c r="U587">
        <f t="shared" si="75"/>
        <v>1</v>
      </c>
      <c r="V587">
        <f t="shared" si="75"/>
        <v>11</v>
      </c>
      <c r="W587">
        <f t="shared" si="75"/>
        <v>1</v>
      </c>
      <c r="X587">
        <f t="shared" si="75"/>
        <v>9</v>
      </c>
      <c r="Y587">
        <f t="shared" si="75"/>
        <v>13</v>
      </c>
      <c r="Z587">
        <f t="shared" si="75"/>
        <v>1</v>
      </c>
      <c r="AA587">
        <f t="shared" si="75"/>
        <v>14</v>
      </c>
      <c r="AB587">
        <f t="shared" si="75"/>
        <v>4</v>
      </c>
      <c r="AC587">
        <f t="shared" si="75"/>
        <v>1</v>
      </c>
      <c r="AD587">
        <f t="shared" si="75"/>
        <v>10</v>
      </c>
      <c r="AE587">
        <f t="shared" si="75"/>
        <v>2</v>
      </c>
      <c r="AF587">
        <f t="shared" si="75"/>
        <v>12</v>
      </c>
      <c r="AG587">
        <f t="shared" si="75"/>
        <v>7</v>
      </c>
      <c r="AH587">
        <f t="shared" si="75"/>
        <v>14</v>
      </c>
      <c r="AI587">
        <f t="shared" si="75"/>
        <v>14</v>
      </c>
      <c r="AJ587">
        <f t="shared" si="75"/>
        <v>5</v>
      </c>
      <c r="AK587">
        <f t="shared" si="75"/>
        <v>5</v>
      </c>
      <c r="AL587">
        <f t="shared" si="75"/>
        <v>3</v>
      </c>
      <c r="AM587">
        <f t="shared" si="75"/>
        <v>9</v>
      </c>
      <c r="AN587">
        <f t="shared" si="75"/>
        <v>3</v>
      </c>
      <c r="AO587">
        <f t="shared" si="75"/>
        <v>13</v>
      </c>
      <c r="AP587">
        <f t="shared" si="75"/>
        <v>1</v>
      </c>
      <c r="AQ587">
        <f t="shared" si="75"/>
        <v>5</v>
      </c>
      <c r="AR587">
        <f t="shared" si="75"/>
        <v>12</v>
      </c>
      <c r="AS587">
        <f t="shared" si="75"/>
        <v>14</v>
      </c>
      <c r="AT587">
        <f t="shared" si="75"/>
        <v>5</v>
      </c>
      <c r="AU587">
        <f t="shared" si="75"/>
        <v>15</v>
      </c>
      <c r="AV587">
        <f t="shared" si="75"/>
        <v>10</v>
      </c>
      <c r="AW587">
        <f t="shared" si="75"/>
        <v>15</v>
      </c>
      <c r="AX587">
        <f t="shared" si="75"/>
        <v>2</v>
      </c>
      <c r="AY587">
        <f t="shared" si="75"/>
        <v>14</v>
      </c>
      <c r="AZ587">
        <f t="shared" si="75"/>
        <v>11</v>
      </c>
      <c r="BA587">
        <f t="shared" si="75"/>
        <v>3</v>
      </c>
      <c r="BB587">
        <f t="shared" si="75"/>
        <v>11</v>
      </c>
      <c r="BC587">
        <f t="shared" si="75"/>
        <v>10</v>
      </c>
      <c r="BD587">
        <f t="shared" si="75"/>
        <v>15</v>
      </c>
      <c r="BE587">
        <f t="shared" si="75"/>
        <v>7</v>
      </c>
      <c r="BF587">
        <f t="shared" si="75"/>
        <v>13</v>
      </c>
      <c r="BG587">
        <v>1000</v>
      </c>
      <c r="BH587">
        <f>modell_2!BG628</f>
        <v>1127.2</v>
      </c>
      <c r="BI587">
        <v>2022</v>
      </c>
      <c r="BJ587" s="25">
        <v>6</v>
      </c>
    </row>
    <row r="588" spans="1:62" x14ac:dyDescent="0.3">
      <c r="A588" t="str">
        <f t="shared" si="67"/>
        <v>7_2022</v>
      </c>
      <c r="B588">
        <f t="shared" si="71"/>
        <v>10</v>
      </c>
      <c r="C588">
        <f t="shared" si="75"/>
        <v>15</v>
      </c>
      <c r="D588">
        <f t="shared" si="75"/>
        <v>13</v>
      </c>
      <c r="E588">
        <f t="shared" si="75"/>
        <v>2</v>
      </c>
      <c r="F588">
        <f t="shared" si="75"/>
        <v>16</v>
      </c>
      <c r="G588">
        <f t="shared" si="75"/>
        <v>12</v>
      </c>
      <c r="H588">
        <f t="shared" si="75"/>
        <v>9</v>
      </c>
      <c r="I588">
        <f t="shared" si="75"/>
        <v>6</v>
      </c>
      <c r="J588">
        <f t="shared" si="75"/>
        <v>16</v>
      </c>
      <c r="K588">
        <f t="shared" si="75"/>
        <v>7</v>
      </c>
      <c r="L588">
        <f t="shared" si="75"/>
        <v>7</v>
      </c>
      <c r="M588">
        <f t="shared" si="75"/>
        <v>5</v>
      </c>
      <c r="N588">
        <f t="shared" si="75"/>
        <v>15</v>
      </c>
      <c r="O588">
        <f t="shared" si="75"/>
        <v>16</v>
      </c>
      <c r="P588">
        <f t="shared" si="75"/>
        <v>14</v>
      </c>
      <c r="Q588">
        <f t="shared" si="75"/>
        <v>14</v>
      </c>
      <c r="R588">
        <f t="shared" si="75"/>
        <v>10</v>
      </c>
      <c r="S588">
        <f t="shared" si="75"/>
        <v>2</v>
      </c>
      <c r="T588">
        <f t="shared" si="75"/>
        <v>12</v>
      </c>
      <c r="U588">
        <f t="shared" si="75"/>
        <v>4</v>
      </c>
      <c r="V588">
        <f t="shared" si="75"/>
        <v>13</v>
      </c>
      <c r="W588">
        <f t="shared" si="75"/>
        <v>6</v>
      </c>
      <c r="X588">
        <f t="shared" si="75"/>
        <v>11</v>
      </c>
      <c r="Y588">
        <f t="shared" si="75"/>
        <v>14</v>
      </c>
      <c r="Z588">
        <f t="shared" si="75"/>
        <v>6</v>
      </c>
      <c r="AA588">
        <f t="shared" si="75"/>
        <v>15</v>
      </c>
      <c r="AB588">
        <f t="shared" si="75"/>
        <v>16</v>
      </c>
      <c r="AC588">
        <f t="shared" si="75"/>
        <v>6</v>
      </c>
      <c r="AD588">
        <f t="shared" si="75"/>
        <v>8</v>
      </c>
      <c r="AE588">
        <f t="shared" si="75"/>
        <v>4</v>
      </c>
      <c r="AF588">
        <f t="shared" si="75"/>
        <v>13</v>
      </c>
      <c r="AG588">
        <f t="shared" si="75"/>
        <v>5</v>
      </c>
      <c r="AH588">
        <f t="shared" si="75"/>
        <v>14</v>
      </c>
      <c r="AI588">
        <f t="shared" si="75"/>
        <v>15</v>
      </c>
      <c r="AJ588">
        <f t="shared" si="75"/>
        <v>5</v>
      </c>
      <c r="AK588">
        <f t="shared" si="75"/>
        <v>15</v>
      </c>
      <c r="AL588">
        <f t="shared" si="75"/>
        <v>5</v>
      </c>
      <c r="AM588">
        <f t="shared" si="75"/>
        <v>9</v>
      </c>
      <c r="AN588">
        <f t="shared" si="75"/>
        <v>3</v>
      </c>
      <c r="AO588">
        <f t="shared" si="75"/>
        <v>15</v>
      </c>
      <c r="AP588">
        <f t="shared" si="75"/>
        <v>1</v>
      </c>
      <c r="AQ588">
        <f t="shared" ref="C588:BF593" si="76">INT(AQ273/20)+1</f>
        <v>6</v>
      </c>
      <c r="AR588">
        <f t="shared" si="76"/>
        <v>13</v>
      </c>
      <c r="AS588">
        <f t="shared" si="76"/>
        <v>14</v>
      </c>
      <c r="AT588">
        <f t="shared" si="76"/>
        <v>5</v>
      </c>
      <c r="AU588">
        <f t="shared" si="76"/>
        <v>14</v>
      </c>
      <c r="AV588">
        <f t="shared" si="76"/>
        <v>10</v>
      </c>
      <c r="AW588">
        <f t="shared" si="76"/>
        <v>15</v>
      </c>
      <c r="AX588">
        <f t="shared" si="76"/>
        <v>2</v>
      </c>
      <c r="AY588">
        <f t="shared" si="76"/>
        <v>15</v>
      </c>
      <c r="AZ588">
        <f t="shared" si="76"/>
        <v>10</v>
      </c>
      <c r="BA588">
        <f t="shared" si="76"/>
        <v>4</v>
      </c>
      <c r="BB588">
        <f t="shared" si="76"/>
        <v>11</v>
      </c>
      <c r="BC588">
        <f t="shared" si="76"/>
        <v>9</v>
      </c>
      <c r="BD588">
        <f t="shared" si="76"/>
        <v>15</v>
      </c>
      <c r="BE588">
        <f t="shared" si="76"/>
        <v>7</v>
      </c>
      <c r="BF588">
        <f t="shared" si="76"/>
        <v>12</v>
      </c>
      <c r="BG588">
        <v>1000</v>
      </c>
      <c r="BH588">
        <f>modell_2!BG629</f>
        <v>965.4</v>
      </c>
      <c r="BI588">
        <v>2022</v>
      </c>
      <c r="BJ588" s="25">
        <v>7</v>
      </c>
    </row>
    <row r="589" spans="1:62" x14ac:dyDescent="0.3">
      <c r="A589" t="str">
        <f t="shared" si="67"/>
        <v>8_2022</v>
      </c>
      <c r="B589">
        <f t="shared" si="71"/>
        <v>14</v>
      </c>
      <c r="C589">
        <f t="shared" si="76"/>
        <v>15</v>
      </c>
      <c r="D589">
        <f t="shared" si="76"/>
        <v>10</v>
      </c>
      <c r="E589">
        <f t="shared" si="76"/>
        <v>3</v>
      </c>
      <c r="F589">
        <f t="shared" si="76"/>
        <v>16</v>
      </c>
      <c r="G589">
        <f t="shared" si="76"/>
        <v>13</v>
      </c>
      <c r="H589">
        <f t="shared" si="76"/>
        <v>9</v>
      </c>
      <c r="I589">
        <f t="shared" si="76"/>
        <v>10</v>
      </c>
      <c r="J589">
        <f t="shared" si="76"/>
        <v>16</v>
      </c>
      <c r="K589">
        <f t="shared" si="76"/>
        <v>6</v>
      </c>
      <c r="L589">
        <f t="shared" si="76"/>
        <v>6</v>
      </c>
      <c r="M589">
        <f t="shared" si="76"/>
        <v>5</v>
      </c>
      <c r="N589">
        <f t="shared" si="76"/>
        <v>14</v>
      </c>
      <c r="O589">
        <f t="shared" si="76"/>
        <v>16</v>
      </c>
      <c r="P589">
        <f t="shared" si="76"/>
        <v>15</v>
      </c>
      <c r="Q589">
        <f t="shared" si="76"/>
        <v>14</v>
      </c>
      <c r="R589">
        <f t="shared" si="76"/>
        <v>7</v>
      </c>
      <c r="S589">
        <f t="shared" si="76"/>
        <v>1</v>
      </c>
      <c r="T589">
        <f t="shared" si="76"/>
        <v>13</v>
      </c>
      <c r="U589">
        <f t="shared" si="76"/>
        <v>4</v>
      </c>
      <c r="V589">
        <f t="shared" si="76"/>
        <v>12</v>
      </c>
      <c r="W589">
        <f t="shared" si="76"/>
        <v>6</v>
      </c>
      <c r="X589">
        <f t="shared" si="76"/>
        <v>6</v>
      </c>
      <c r="Y589">
        <f t="shared" si="76"/>
        <v>15</v>
      </c>
      <c r="Z589">
        <f t="shared" si="76"/>
        <v>6</v>
      </c>
      <c r="AA589">
        <f t="shared" si="76"/>
        <v>15</v>
      </c>
      <c r="AB589">
        <f t="shared" si="76"/>
        <v>16</v>
      </c>
      <c r="AC589">
        <f t="shared" si="76"/>
        <v>6</v>
      </c>
      <c r="AD589">
        <f t="shared" si="76"/>
        <v>7</v>
      </c>
      <c r="AE589">
        <f t="shared" si="76"/>
        <v>4</v>
      </c>
      <c r="AF589">
        <f t="shared" si="76"/>
        <v>12</v>
      </c>
      <c r="AG589">
        <f t="shared" si="76"/>
        <v>4</v>
      </c>
      <c r="AH589">
        <f t="shared" si="76"/>
        <v>13</v>
      </c>
      <c r="AI589">
        <f t="shared" si="76"/>
        <v>15</v>
      </c>
      <c r="AJ589">
        <f t="shared" si="76"/>
        <v>1</v>
      </c>
      <c r="AK589">
        <f t="shared" si="76"/>
        <v>15</v>
      </c>
      <c r="AL589">
        <f t="shared" si="76"/>
        <v>3</v>
      </c>
      <c r="AM589">
        <f t="shared" si="76"/>
        <v>5</v>
      </c>
      <c r="AN589">
        <f t="shared" si="76"/>
        <v>3</v>
      </c>
      <c r="AO589">
        <f t="shared" si="76"/>
        <v>15</v>
      </c>
      <c r="AP589">
        <f t="shared" si="76"/>
        <v>2</v>
      </c>
      <c r="AQ589">
        <f t="shared" si="76"/>
        <v>5</v>
      </c>
      <c r="AR589">
        <f t="shared" si="76"/>
        <v>13</v>
      </c>
      <c r="AS589">
        <f t="shared" si="76"/>
        <v>13</v>
      </c>
      <c r="AT589">
        <f t="shared" si="76"/>
        <v>5</v>
      </c>
      <c r="AU589">
        <f t="shared" si="76"/>
        <v>15</v>
      </c>
      <c r="AV589">
        <f t="shared" si="76"/>
        <v>12</v>
      </c>
      <c r="AW589">
        <f t="shared" si="76"/>
        <v>15</v>
      </c>
      <c r="AX589">
        <f t="shared" si="76"/>
        <v>4</v>
      </c>
      <c r="AY589">
        <f t="shared" si="76"/>
        <v>14</v>
      </c>
      <c r="AZ589">
        <f t="shared" si="76"/>
        <v>11</v>
      </c>
      <c r="BA589">
        <f t="shared" si="76"/>
        <v>7</v>
      </c>
      <c r="BB589">
        <f t="shared" si="76"/>
        <v>5</v>
      </c>
      <c r="BC589">
        <f t="shared" si="76"/>
        <v>14</v>
      </c>
      <c r="BD589">
        <f t="shared" si="76"/>
        <v>15</v>
      </c>
      <c r="BE589">
        <f t="shared" si="76"/>
        <v>7</v>
      </c>
      <c r="BF589">
        <f t="shared" si="76"/>
        <v>10</v>
      </c>
      <c r="BG589">
        <v>1000</v>
      </c>
      <c r="BH589">
        <f>modell_2!BG630</f>
        <v>988</v>
      </c>
      <c r="BI589">
        <v>2022</v>
      </c>
      <c r="BJ589" s="25">
        <v>8</v>
      </c>
    </row>
    <row r="590" spans="1:62" x14ac:dyDescent="0.3">
      <c r="A590" t="str">
        <f t="shared" si="67"/>
        <v>9_2022</v>
      </c>
      <c r="B590">
        <f t="shared" si="71"/>
        <v>14</v>
      </c>
      <c r="C590">
        <f t="shared" si="76"/>
        <v>15</v>
      </c>
      <c r="D590">
        <f t="shared" si="76"/>
        <v>11</v>
      </c>
      <c r="E590">
        <f t="shared" si="76"/>
        <v>4</v>
      </c>
      <c r="F590">
        <f t="shared" si="76"/>
        <v>16</v>
      </c>
      <c r="G590">
        <f t="shared" si="76"/>
        <v>13</v>
      </c>
      <c r="H590">
        <f t="shared" si="76"/>
        <v>8</v>
      </c>
      <c r="I590">
        <f t="shared" si="76"/>
        <v>10</v>
      </c>
      <c r="J590">
        <f t="shared" si="76"/>
        <v>16</v>
      </c>
      <c r="K590">
        <f t="shared" si="76"/>
        <v>7</v>
      </c>
      <c r="L590">
        <f t="shared" si="76"/>
        <v>7</v>
      </c>
      <c r="M590">
        <f t="shared" si="76"/>
        <v>5</v>
      </c>
      <c r="N590">
        <f t="shared" si="76"/>
        <v>15</v>
      </c>
      <c r="O590">
        <f t="shared" si="76"/>
        <v>16</v>
      </c>
      <c r="P590">
        <f t="shared" si="76"/>
        <v>15</v>
      </c>
      <c r="Q590">
        <f t="shared" si="76"/>
        <v>14</v>
      </c>
      <c r="R590">
        <f t="shared" si="76"/>
        <v>10</v>
      </c>
      <c r="S590">
        <f t="shared" si="76"/>
        <v>1</v>
      </c>
      <c r="T590">
        <f t="shared" si="76"/>
        <v>12</v>
      </c>
      <c r="U590">
        <f t="shared" si="76"/>
        <v>4</v>
      </c>
      <c r="V590">
        <f t="shared" si="76"/>
        <v>13</v>
      </c>
      <c r="W590">
        <f t="shared" si="76"/>
        <v>7</v>
      </c>
      <c r="X590">
        <f t="shared" si="76"/>
        <v>2</v>
      </c>
      <c r="Y590">
        <f t="shared" si="76"/>
        <v>13</v>
      </c>
      <c r="Z590">
        <f t="shared" si="76"/>
        <v>5</v>
      </c>
      <c r="AA590">
        <f t="shared" si="76"/>
        <v>13</v>
      </c>
      <c r="AB590">
        <f t="shared" si="76"/>
        <v>16</v>
      </c>
      <c r="AC590">
        <f t="shared" si="76"/>
        <v>5</v>
      </c>
      <c r="AD590">
        <f t="shared" si="76"/>
        <v>11</v>
      </c>
      <c r="AE590">
        <f t="shared" si="76"/>
        <v>4</v>
      </c>
      <c r="AF590">
        <f t="shared" si="76"/>
        <v>14</v>
      </c>
      <c r="AG590">
        <f t="shared" si="76"/>
        <v>6</v>
      </c>
      <c r="AH590">
        <f t="shared" si="76"/>
        <v>14</v>
      </c>
      <c r="AI590">
        <f t="shared" si="76"/>
        <v>15</v>
      </c>
      <c r="AJ590">
        <f t="shared" si="76"/>
        <v>5</v>
      </c>
      <c r="AK590">
        <f t="shared" si="76"/>
        <v>15</v>
      </c>
      <c r="AL590">
        <f t="shared" si="76"/>
        <v>4</v>
      </c>
      <c r="AM590">
        <f t="shared" si="76"/>
        <v>9</v>
      </c>
      <c r="AN590">
        <f t="shared" si="76"/>
        <v>2</v>
      </c>
      <c r="AO590">
        <f t="shared" si="76"/>
        <v>16</v>
      </c>
      <c r="AP590">
        <f t="shared" si="76"/>
        <v>3</v>
      </c>
      <c r="AQ590">
        <f t="shared" si="76"/>
        <v>6</v>
      </c>
      <c r="AR590">
        <f t="shared" si="76"/>
        <v>14</v>
      </c>
      <c r="AS590">
        <f t="shared" si="76"/>
        <v>14</v>
      </c>
      <c r="AT590">
        <f t="shared" si="76"/>
        <v>5</v>
      </c>
      <c r="AU590">
        <f t="shared" si="76"/>
        <v>10</v>
      </c>
      <c r="AV590">
        <f t="shared" si="76"/>
        <v>11</v>
      </c>
      <c r="AW590">
        <f t="shared" si="76"/>
        <v>15</v>
      </c>
      <c r="AX590">
        <f t="shared" si="76"/>
        <v>5</v>
      </c>
      <c r="AY590">
        <f t="shared" si="76"/>
        <v>12</v>
      </c>
      <c r="AZ590">
        <f t="shared" si="76"/>
        <v>10</v>
      </c>
      <c r="BA590">
        <f t="shared" si="76"/>
        <v>4</v>
      </c>
      <c r="BB590">
        <f t="shared" si="76"/>
        <v>10</v>
      </c>
      <c r="BC590">
        <f t="shared" si="76"/>
        <v>15</v>
      </c>
      <c r="BD590">
        <f t="shared" si="76"/>
        <v>14</v>
      </c>
      <c r="BE590">
        <f t="shared" si="76"/>
        <v>3</v>
      </c>
      <c r="BF590">
        <f t="shared" si="76"/>
        <v>14</v>
      </c>
      <c r="BG590">
        <v>1000</v>
      </c>
      <c r="BH590">
        <f>modell_2!BG631</f>
        <v>972.2</v>
      </c>
      <c r="BI590">
        <v>2022</v>
      </c>
      <c r="BJ590" s="25">
        <v>9</v>
      </c>
    </row>
    <row r="591" spans="1:62" x14ac:dyDescent="0.3">
      <c r="A591" t="str">
        <f t="shared" si="67"/>
        <v>10_2022</v>
      </c>
      <c r="B591">
        <f t="shared" si="71"/>
        <v>15</v>
      </c>
      <c r="C591">
        <f t="shared" si="76"/>
        <v>14</v>
      </c>
      <c r="D591">
        <f t="shared" si="76"/>
        <v>7</v>
      </c>
      <c r="E591">
        <f t="shared" si="76"/>
        <v>3</v>
      </c>
      <c r="F591">
        <f t="shared" si="76"/>
        <v>16</v>
      </c>
      <c r="G591">
        <f t="shared" si="76"/>
        <v>9</v>
      </c>
      <c r="H591">
        <f t="shared" si="76"/>
        <v>10</v>
      </c>
      <c r="I591">
        <f t="shared" si="76"/>
        <v>9</v>
      </c>
      <c r="J591">
        <f t="shared" si="76"/>
        <v>15</v>
      </c>
      <c r="K591">
        <f t="shared" si="76"/>
        <v>5</v>
      </c>
      <c r="L591">
        <f t="shared" si="76"/>
        <v>4</v>
      </c>
      <c r="M591">
        <f t="shared" si="76"/>
        <v>6</v>
      </c>
      <c r="N591">
        <f t="shared" si="76"/>
        <v>14</v>
      </c>
      <c r="O591">
        <f t="shared" si="76"/>
        <v>15</v>
      </c>
      <c r="P591">
        <f t="shared" si="76"/>
        <v>15</v>
      </c>
      <c r="Q591">
        <f t="shared" si="76"/>
        <v>15</v>
      </c>
      <c r="R591">
        <f t="shared" si="76"/>
        <v>7</v>
      </c>
      <c r="S591">
        <f t="shared" si="76"/>
        <v>1</v>
      </c>
      <c r="T591">
        <f t="shared" si="76"/>
        <v>12</v>
      </c>
      <c r="U591">
        <f t="shared" si="76"/>
        <v>4</v>
      </c>
      <c r="V591">
        <f t="shared" si="76"/>
        <v>12</v>
      </c>
      <c r="W591">
        <f t="shared" si="76"/>
        <v>7</v>
      </c>
      <c r="X591">
        <f t="shared" si="76"/>
        <v>10</v>
      </c>
      <c r="Y591">
        <f t="shared" si="76"/>
        <v>16</v>
      </c>
      <c r="Z591">
        <f t="shared" si="76"/>
        <v>6</v>
      </c>
      <c r="AA591">
        <f t="shared" si="76"/>
        <v>15</v>
      </c>
      <c r="AB591">
        <f t="shared" si="76"/>
        <v>16</v>
      </c>
      <c r="AC591">
        <f t="shared" si="76"/>
        <v>6</v>
      </c>
      <c r="AD591">
        <f t="shared" si="76"/>
        <v>12</v>
      </c>
      <c r="AE591">
        <f t="shared" si="76"/>
        <v>4</v>
      </c>
      <c r="AF591">
        <f t="shared" si="76"/>
        <v>14</v>
      </c>
      <c r="AG591">
        <f t="shared" si="76"/>
        <v>7</v>
      </c>
      <c r="AH591">
        <f t="shared" si="76"/>
        <v>14</v>
      </c>
      <c r="AI591">
        <f t="shared" si="76"/>
        <v>15</v>
      </c>
      <c r="AJ591">
        <f t="shared" si="76"/>
        <v>6</v>
      </c>
      <c r="AK591">
        <f t="shared" si="76"/>
        <v>14</v>
      </c>
      <c r="AL591">
        <f t="shared" si="76"/>
        <v>3</v>
      </c>
      <c r="AM591">
        <f t="shared" si="76"/>
        <v>6</v>
      </c>
      <c r="AN591">
        <f t="shared" si="76"/>
        <v>4</v>
      </c>
      <c r="AO591">
        <f t="shared" si="76"/>
        <v>16</v>
      </c>
      <c r="AP591">
        <f t="shared" si="76"/>
        <v>2</v>
      </c>
      <c r="AQ591">
        <f t="shared" si="76"/>
        <v>5</v>
      </c>
      <c r="AR591">
        <f t="shared" si="76"/>
        <v>14</v>
      </c>
      <c r="AS591">
        <f t="shared" si="76"/>
        <v>14</v>
      </c>
      <c r="AT591">
        <f t="shared" si="76"/>
        <v>5</v>
      </c>
      <c r="AU591">
        <f t="shared" si="76"/>
        <v>15</v>
      </c>
      <c r="AV591">
        <f t="shared" si="76"/>
        <v>11</v>
      </c>
      <c r="AW591">
        <f t="shared" si="76"/>
        <v>16</v>
      </c>
      <c r="AX591">
        <f t="shared" si="76"/>
        <v>2</v>
      </c>
      <c r="AY591">
        <f t="shared" si="76"/>
        <v>15</v>
      </c>
      <c r="AZ591">
        <f t="shared" si="76"/>
        <v>11</v>
      </c>
      <c r="BA591">
        <f t="shared" si="76"/>
        <v>9</v>
      </c>
      <c r="BB591">
        <f t="shared" si="76"/>
        <v>6</v>
      </c>
      <c r="BC591">
        <f t="shared" si="76"/>
        <v>16</v>
      </c>
      <c r="BD591">
        <f t="shared" si="76"/>
        <v>14</v>
      </c>
      <c r="BE591">
        <f t="shared" si="76"/>
        <v>7</v>
      </c>
      <c r="BF591">
        <f t="shared" si="76"/>
        <v>14</v>
      </c>
      <c r="BG591">
        <v>1000</v>
      </c>
      <c r="BH591">
        <f>modell_2!BG632</f>
        <v>953.8</v>
      </c>
      <c r="BI591">
        <v>2022</v>
      </c>
      <c r="BJ591" s="25">
        <v>10</v>
      </c>
    </row>
    <row r="592" spans="1:62" x14ac:dyDescent="0.3">
      <c r="A592" t="str">
        <f t="shared" si="67"/>
        <v>11_2022</v>
      </c>
      <c r="B592">
        <f t="shared" si="71"/>
        <v>15</v>
      </c>
      <c r="C592">
        <f t="shared" si="76"/>
        <v>15</v>
      </c>
      <c r="D592">
        <f t="shared" si="76"/>
        <v>11</v>
      </c>
      <c r="E592">
        <f t="shared" si="76"/>
        <v>4</v>
      </c>
      <c r="F592">
        <f t="shared" si="76"/>
        <v>16</v>
      </c>
      <c r="G592">
        <f t="shared" si="76"/>
        <v>12</v>
      </c>
      <c r="H592">
        <f t="shared" si="76"/>
        <v>10</v>
      </c>
      <c r="I592">
        <f t="shared" si="76"/>
        <v>10</v>
      </c>
      <c r="J592">
        <f t="shared" si="76"/>
        <v>16</v>
      </c>
      <c r="K592">
        <f t="shared" si="76"/>
        <v>7</v>
      </c>
      <c r="L592">
        <f t="shared" si="76"/>
        <v>7</v>
      </c>
      <c r="M592">
        <f t="shared" si="76"/>
        <v>5</v>
      </c>
      <c r="N592">
        <f t="shared" si="76"/>
        <v>15</v>
      </c>
      <c r="O592">
        <f t="shared" si="76"/>
        <v>15</v>
      </c>
      <c r="P592">
        <f t="shared" si="76"/>
        <v>15</v>
      </c>
      <c r="Q592">
        <f t="shared" si="76"/>
        <v>14</v>
      </c>
      <c r="R592">
        <f t="shared" si="76"/>
        <v>10</v>
      </c>
      <c r="S592">
        <f t="shared" si="76"/>
        <v>2</v>
      </c>
      <c r="T592">
        <f t="shared" si="76"/>
        <v>13</v>
      </c>
      <c r="U592">
        <f t="shared" si="76"/>
        <v>4</v>
      </c>
      <c r="V592">
        <f t="shared" si="76"/>
        <v>11</v>
      </c>
      <c r="W592">
        <f t="shared" si="76"/>
        <v>7</v>
      </c>
      <c r="X592">
        <f t="shared" si="76"/>
        <v>10</v>
      </c>
      <c r="Y592">
        <f t="shared" si="76"/>
        <v>15</v>
      </c>
      <c r="Z592">
        <f t="shared" si="76"/>
        <v>5</v>
      </c>
      <c r="AA592">
        <f t="shared" si="76"/>
        <v>14</v>
      </c>
      <c r="AB592">
        <f t="shared" si="76"/>
        <v>16</v>
      </c>
      <c r="AC592">
        <f t="shared" si="76"/>
        <v>6</v>
      </c>
      <c r="AD592">
        <f t="shared" si="76"/>
        <v>12</v>
      </c>
      <c r="AE592">
        <f t="shared" si="76"/>
        <v>3</v>
      </c>
      <c r="AF592">
        <f t="shared" si="76"/>
        <v>14</v>
      </c>
      <c r="AG592">
        <f t="shared" si="76"/>
        <v>5</v>
      </c>
      <c r="AH592">
        <f t="shared" si="76"/>
        <v>12</v>
      </c>
      <c r="AI592">
        <f t="shared" si="76"/>
        <v>14</v>
      </c>
      <c r="AJ592">
        <f t="shared" si="76"/>
        <v>5</v>
      </c>
      <c r="AK592">
        <f t="shared" si="76"/>
        <v>15</v>
      </c>
      <c r="AL592">
        <f t="shared" si="76"/>
        <v>5</v>
      </c>
      <c r="AM592">
        <f t="shared" si="76"/>
        <v>9</v>
      </c>
      <c r="AN592">
        <f t="shared" si="76"/>
        <v>3</v>
      </c>
      <c r="AO592">
        <f t="shared" si="76"/>
        <v>16</v>
      </c>
      <c r="AP592">
        <f t="shared" si="76"/>
        <v>3</v>
      </c>
      <c r="AQ592">
        <f t="shared" si="76"/>
        <v>5</v>
      </c>
      <c r="AR592">
        <f t="shared" si="76"/>
        <v>14</v>
      </c>
      <c r="AS592">
        <f t="shared" si="76"/>
        <v>14</v>
      </c>
      <c r="AT592">
        <f t="shared" si="76"/>
        <v>5</v>
      </c>
      <c r="AU592">
        <f t="shared" si="76"/>
        <v>14</v>
      </c>
      <c r="AV592">
        <f t="shared" si="76"/>
        <v>12</v>
      </c>
      <c r="AW592">
        <f t="shared" si="76"/>
        <v>16</v>
      </c>
      <c r="AX592">
        <f t="shared" si="76"/>
        <v>2</v>
      </c>
      <c r="AY592">
        <f t="shared" si="76"/>
        <v>14</v>
      </c>
      <c r="AZ592">
        <f t="shared" si="76"/>
        <v>10</v>
      </c>
      <c r="BA592">
        <f t="shared" si="76"/>
        <v>8</v>
      </c>
      <c r="BB592">
        <f t="shared" si="76"/>
        <v>7</v>
      </c>
      <c r="BC592">
        <f t="shared" si="76"/>
        <v>15</v>
      </c>
      <c r="BD592">
        <f t="shared" si="76"/>
        <v>14</v>
      </c>
      <c r="BE592">
        <f t="shared" si="76"/>
        <v>1</v>
      </c>
      <c r="BF592">
        <f t="shared" si="76"/>
        <v>14</v>
      </c>
      <c r="BG592">
        <v>1000</v>
      </c>
      <c r="BH592">
        <f>modell_2!BG633</f>
        <v>931.2</v>
      </c>
      <c r="BI592">
        <v>2022</v>
      </c>
      <c r="BJ592" s="25">
        <v>11</v>
      </c>
    </row>
    <row r="593" spans="1:62" x14ac:dyDescent="0.3">
      <c r="A593" t="str">
        <f t="shared" si="67"/>
        <v>12_2022</v>
      </c>
      <c r="B593">
        <f t="shared" si="71"/>
        <v>13</v>
      </c>
      <c r="C593">
        <f t="shared" si="76"/>
        <v>12</v>
      </c>
      <c r="D593">
        <f t="shared" si="76"/>
        <v>4</v>
      </c>
      <c r="E593">
        <f t="shared" si="76"/>
        <v>3</v>
      </c>
      <c r="F593">
        <f t="shared" si="76"/>
        <v>16</v>
      </c>
      <c r="G593">
        <f t="shared" si="76"/>
        <v>6</v>
      </c>
      <c r="H593">
        <f t="shared" si="76"/>
        <v>8</v>
      </c>
      <c r="I593">
        <f t="shared" si="76"/>
        <v>10</v>
      </c>
      <c r="J593">
        <f t="shared" si="76"/>
        <v>14</v>
      </c>
      <c r="K593">
        <f t="shared" si="76"/>
        <v>4</v>
      </c>
      <c r="L593">
        <f t="shared" si="76"/>
        <v>6</v>
      </c>
      <c r="M593">
        <f t="shared" si="76"/>
        <v>3</v>
      </c>
      <c r="N593">
        <f t="shared" si="76"/>
        <v>14</v>
      </c>
      <c r="O593">
        <f t="shared" si="76"/>
        <v>15</v>
      </c>
      <c r="P593">
        <f t="shared" si="76"/>
        <v>15</v>
      </c>
      <c r="Q593">
        <f t="shared" si="76"/>
        <v>14</v>
      </c>
      <c r="R593">
        <f t="shared" ref="C593:BF597" si="77">INT(R278/20)+1</f>
        <v>8</v>
      </c>
      <c r="S593">
        <f t="shared" si="77"/>
        <v>1</v>
      </c>
      <c r="T593">
        <f t="shared" si="77"/>
        <v>13</v>
      </c>
      <c r="U593">
        <f t="shared" si="77"/>
        <v>4</v>
      </c>
      <c r="V593">
        <f t="shared" si="77"/>
        <v>13</v>
      </c>
      <c r="W593">
        <f t="shared" si="77"/>
        <v>6</v>
      </c>
      <c r="X593">
        <f t="shared" si="77"/>
        <v>11</v>
      </c>
      <c r="Y593">
        <f t="shared" si="77"/>
        <v>15</v>
      </c>
      <c r="Z593">
        <f t="shared" si="77"/>
        <v>6</v>
      </c>
      <c r="AA593">
        <f t="shared" si="77"/>
        <v>15</v>
      </c>
      <c r="AB593">
        <f t="shared" si="77"/>
        <v>16</v>
      </c>
      <c r="AC593">
        <f t="shared" si="77"/>
        <v>6</v>
      </c>
      <c r="AD593">
        <f t="shared" si="77"/>
        <v>4</v>
      </c>
      <c r="AE593">
        <f t="shared" si="77"/>
        <v>4</v>
      </c>
      <c r="AF593">
        <f t="shared" si="77"/>
        <v>5</v>
      </c>
      <c r="AG593">
        <f t="shared" si="77"/>
        <v>7</v>
      </c>
      <c r="AH593">
        <f t="shared" si="77"/>
        <v>5</v>
      </c>
      <c r="AI593">
        <f t="shared" si="77"/>
        <v>15</v>
      </c>
      <c r="AJ593">
        <f t="shared" si="77"/>
        <v>5</v>
      </c>
      <c r="AK593">
        <f t="shared" si="77"/>
        <v>15</v>
      </c>
      <c r="AL593">
        <f t="shared" si="77"/>
        <v>3</v>
      </c>
      <c r="AM593">
        <f t="shared" si="77"/>
        <v>5</v>
      </c>
      <c r="AN593">
        <f t="shared" si="77"/>
        <v>3</v>
      </c>
      <c r="AO593">
        <f t="shared" si="77"/>
        <v>16</v>
      </c>
      <c r="AP593">
        <f t="shared" si="77"/>
        <v>1</v>
      </c>
      <c r="AQ593">
        <f t="shared" si="77"/>
        <v>5</v>
      </c>
      <c r="AR593">
        <f t="shared" si="77"/>
        <v>14</v>
      </c>
      <c r="AS593">
        <f t="shared" si="77"/>
        <v>8</v>
      </c>
      <c r="AT593">
        <f t="shared" si="77"/>
        <v>4</v>
      </c>
      <c r="AU593">
        <f t="shared" si="77"/>
        <v>15</v>
      </c>
      <c r="AV593">
        <f t="shared" si="77"/>
        <v>10</v>
      </c>
      <c r="AW593">
        <f t="shared" si="77"/>
        <v>16</v>
      </c>
      <c r="AX593">
        <f t="shared" si="77"/>
        <v>2</v>
      </c>
      <c r="AY593">
        <f t="shared" si="77"/>
        <v>15</v>
      </c>
      <c r="AZ593">
        <f t="shared" si="77"/>
        <v>10</v>
      </c>
      <c r="BA593">
        <f t="shared" si="77"/>
        <v>7</v>
      </c>
      <c r="BB593">
        <f t="shared" si="77"/>
        <v>7</v>
      </c>
      <c r="BC593">
        <f t="shared" si="77"/>
        <v>14</v>
      </c>
      <c r="BD593">
        <f t="shared" si="77"/>
        <v>15</v>
      </c>
      <c r="BE593">
        <f t="shared" si="77"/>
        <v>7</v>
      </c>
      <c r="BF593">
        <f t="shared" si="77"/>
        <v>12</v>
      </c>
      <c r="BG593">
        <v>1000</v>
      </c>
      <c r="BH593">
        <f>modell_2!BG634</f>
        <v>1072</v>
      </c>
      <c r="BI593">
        <v>2022</v>
      </c>
      <c r="BJ593" s="25">
        <v>12</v>
      </c>
    </row>
    <row r="594" spans="1:62" x14ac:dyDescent="0.3">
      <c r="A594" t="str">
        <f t="shared" si="67"/>
        <v>13_2022</v>
      </c>
      <c r="B594">
        <f t="shared" si="71"/>
        <v>15</v>
      </c>
      <c r="C594">
        <f t="shared" si="77"/>
        <v>15</v>
      </c>
      <c r="D594">
        <f t="shared" si="77"/>
        <v>10</v>
      </c>
      <c r="E594">
        <f t="shared" si="77"/>
        <v>4</v>
      </c>
      <c r="F594">
        <f t="shared" si="77"/>
        <v>16</v>
      </c>
      <c r="G594">
        <f t="shared" si="77"/>
        <v>13</v>
      </c>
      <c r="H594">
        <f t="shared" si="77"/>
        <v>10</v>
      </c>
      <c r="I594">
        <f t="shared" si="77"/>
        <v>10</v>
      </c>
      <c r="J594">
        <f t="shared" si="77"/>
        <v>16</v>
      </c>
      <c r="K594">
        <f t="shared" si="77"/>
        <v>7</v>
      </c>
      <c r="L594">
        <f t="shared" si="77"/>
        <v>5</v>
      </c>
      <c r="M594">
        <f t="shared" si="77"/>
        <v>6</v>
      </c>
      <c r="N594">
        <f t="shared" si="77"/>
        <v>15</v>
      </c>
      <c r="O594">
        <f t="shared" si="77"/>
        <v>16</v>
      </c>
      <c r="P594">
        <f t="shared" si="77"/>
        <v>15</v>
      </c>
      <c r="Q594">
        <f t="shared" si="77"/>
        <v>15</v>
      </c>
      <c r="R594">
        <f t="shared" si="77"/>
        <v>10</v>
      </c>
      <c r="S594">
        <f t="shared" si="77"/>
        <v>1</v>
      </c>
      <c r="T594">
        <f t="shared" si="77"/>
        <v>13</v>
      </c>
      <c r="U594">
        <f t="shared" si="77"/>
        <v>4</v>
      </c>
      <c r="V594">
        <f t="shared" si="77"/>
        <v>13</v>
      </c>
      <c r="W594">
        <f t="shared" si="77"/>
        <v>7</v>
      </c>
      <c r="X594">
        <f t="shared" si="77"/>
        <v>2</v>
      </c>
      <c r="Y594">
        <f t="shared" si="77"/>
        <v>15</v>
      </c>
      <c r="Z594">
        <f t="shared" si="77"/>
        <v>5</v>
      </c>
      <c r="AA594">
        <f t="shared" si="77"/>
        <v>14</v>
      </c>
      <c r="AB594">
        <f t="shared" si="77"/>
        <v>16</v>
      </c>
      <c r="AC594">
        <f t="shared" si="77"/>
        <v>6</v>
      </c>
      <c r="AD594">
        <f t="shared" si="77"/>
        <v>11</v>
      </c>
      <c r="AE594">
        <f t="shared" si="77"/>
        <v>4</v>
      </c>
      <c r="AF594">
        <f t="shared" si="77"/>
        <v>15</v>
      </c>
      <c r="AG594">
        <f t="shared" si="77"/>
        <v>6</v>
      </c>
      <c r="AH594">
        <f t="shared" si="77"/>
        <v>14</v>
      </c>
      <c r="AI594">
        <f t="shared" si="77"/>
        <v>14</v>
      </c>
      <c r="AJ594">
        <f t="shared" si="77"/>
        <v>6</v>
      </c>
      <c r="AK594">
        <f t="shared" si="77"/>
        <v>15</v>
      </c>
      <c r="AL594">
        <f t="shared" si="77"/>
        <v>4</v>
      </c>
      <c r="AM594">
        <f t="shared" si="77"/>
        <v>8</v>
      </c>
      <c r="AN594">
        <f t="shared" si="77"/>
        <v>3</v>
      </c>
      <c r="AO594">
        <f t="shared" si="77"/>
        <v>16</v>
      </c>
      <c r="AP594">
        <f t="shared" si="77"/>
        <v>3</v>
      </c>
      <c r="AQ594">
        <f t="shared" si="77"/>
        <v>5</v>
      </c>
      <c r="AR594">
        <f t="shared" si="77"/>
        <v>15</v>
      </c>
      <c r="AS594">
        <f t="shared" si="77"/>
        <v>14</v>
      </c>
      <c r="AT594">
        <f t="shared" si="77"/>
        <v>5</v>
      </c>
      <c r="AU594">
        <f t="shared" si="77"/>
        <v>10</v>
      </c>
      <c r="AV594">
        <f t="shared" si="77"/>
        <v>12</v>
      </c>
      <c r="AW594">
        <f t="shared" si="77"/>
        <v>14</v>
      </c>
      <c r="AX594">
        <f t="shared" si="77"/>
        <v>4</v>
      </c>
      <c r="AY594">
        <f t="shared" si="77"/>
        <v>11</v>
      </c>
      <c r="AZ594">
        <f t="shared" si="77"/>
        <v>11</v>
      </c>
      <c r="BA594">
        <f t="shared" si="77"/>
        <v>6</v>
      </c>
      <c r="BB594">
        <f t="shared" si="77"/>
        <v>11</v>
      </c>
      <c r="BC594">
        <f t="shared" si="77"/>
        <v>16</v>
      </c>
      <c r="BD594">
        <f t="shared" si="77"/>
        <v>12</v>
      </c>
      <c r="BE594">
        <f t="shared" si="77"/>
        <v>2</v>
      </c>
      <c r="BF594">
        <f t="shared" si="77"/>
        <v>14</v>
      </c>
      <c r="BG594">
        <v>1000</v>
      </c>
      <c r="BH594">
        <f>modell_2!BG635</f>
        <v>956.9</v>
      </c>
      <c r="BI594">
        <v>2022</v>
      </c>
      <c r="BJ594" s="25">
        <v>13</v>
      </c>
    </row>
    <row r="595" spans="1:62" x14ac:dyDescent="0.3">
      <c r="A595" t="str">
        <f t="shared" si="67"/>
        <v>14_2022</v>
      </c>
      <c r="B595">
        <f t="shared" si="71"/>
        <v>15</v>
      </c>
      <c r="C595">
        <f t="shared" si="77"/>
        <v>15</v>
      </c>
      <c r="D595">
        <f t="shared" si="77"/>
        <v>13</v>
      </c>
      <c r="E595">
        <f t="shared" si="77"/>
        <v>4</v>
      </c>
      <c r="F595">
        <f t="shared" si="77"/>
        <v>16</v>
      </c>
      <c r="G595">
        <f t="shared" si="77"/>
        <v>12</v>
      </c>
      <c r="H595">
        <f t="shared" si="77"/>
        <v>10</v>
      </c>
      <c r="I595">
        <f t="shared" si="77"/>
        <v>10</v>
      </c>
      <c r="J595">
        <f t="shared" si="77"/>
        <v>16</v>
      </c>
      <c r="K595">
        <f t="shared" si="77"/>
        <v>7</v>
      </c>
      <c r="L595">
        <f t="shared" si="77"/>
        <v>7</v>
      </c>
      <c r="M595">
        <f t="shared" si="77"/>
        <v>5</v>
      </c>
      <c r="N595">
        <f t="shared" si="77"/>
        <v>15</v>
      </c>
      <c r="O595">
        <f t="shared" si="77"/>
        <v>16</v>
      </c>
      <c r="P595">
        <f t="shared" si="77"/>
        <v>15</v>
      </c>
      <c r="Q595">
        <f t="shared" si="77"/>
        <v>15</v>
      </c>
      <c r="R595">
        <f t="shared" si="77"/>
        <v>10</v>
      </c>
      <c r="S595">
        <f t="shared" si="77"/>
        <v>1</v>
      </c>
      <c r="T595">
        <f t="shared" si="77"/>
        <v>12</v>
      </c>
      <c r="U595">
        <f t="shared" si="77"/>
        <v>4</v>
      </c>
      <c r="V595">
        <f t="shared" si="77"/>
        <v>13</v>
      </c>
      <c r="W595">
        <f t="shared" si="77"/>
        <v>6</v>
      </c>
      <c r="X595">
        <f t="shared" si="77"/>
        <v>10</v>
      </c>
      <c r="Y595">
        <f t="shared" si="77"/>
        <v>15</v>
      </c>
      <c r="Z595">
        <f t="shared" si="77"/>
        <v>6</v>
      </c>
      <c r="AA595">
        <f t="shared" si="77"/>
        <v>15</v>
      </c>
      <c r="AB595">
        <f t="shared" si="77"/>
        <v>16</v>
      </c>
      <c r="AC595">
        <f t="shared" si="77"/>
        <v>6</v>
      </c>
      <c r="AD595">
        <f t="shared" si="77"/>
        <v>11</v>
      </c>
      <c r="AE595">
        <f t="shared" si="77"/>
        <v>4</v>
      </c>
      <c r="AF595">
        <f t="shared" si="77"/>
        <v>15</v>
      </c>
      <c r="AG595">
        <f t="shared" si="77"/>
        <v>6</v>
      </c>
      <c r="AH595">
        <f t="shared" si="77"/>
        <v>13</v>
      </c>
      <c r="AI595">
        <f t="shared" si="77"/>
        <v>14</v>
      </c>
      <c r="AJ595">
        <f t="shared" si="77"/>
        <v>5</v>
      </c>
      <c r="AK595">
        <f t="shared" si="77"/>
        <v>15</v>
      </c>
      <c r="AL595">
        <f t="shared" si="77"/>
        <v>5</v>
      </c>
      <c r="AM595">
        <f t="shared" si="77"/>
        <v>9</v>
      </c>
      <c r="AN595">
        <f t="shared" si="77"/>
        <v>4</v>
      </c>
      <c r="AO595">
        <f t="shared" si="77"/>
        <v>16</v>
      </c>
      <c r="AP595">
        <f t="shared" si="77"/>
        <v>2</v>
      </c>
      <c r="AQ595">
        <f t="shared" si="77"/>
        <v>5</v>
      </c>
      <c r="AR595">
        <f t="shared" si="77"/>
        <v>15</v>
      </c>
      <c r="AS595">
        <f t="shared" si="77"/>
        <v>14</v>
      </c>
      <c r="AT595">
        <f t="shared" si="77"/>
        <v>5</v>
      </c>
      <c r="AU595">
        <f t="shared" si="77"/>
        <v>15</v>
      </c>
      <c r="AV595">
        <f t="shared" si="77"/>
        <v>12</v>
      </c>
      <c r="AW595">
        <f t="shared" si="77"/>
        <v>16</v>
      </c>
      <c r="AX595">
        <f t="shared" si="77"/>
        <v>5</v>
      </c>
      <c r="AY595">
        <f t="shared" si="77"/>
        <v>14</v>
      </c>
      <c r="AZ595">
        <f t="shared" si="77"/>
        <v>11</v>
      </c>
      <c r="BA595">
        <f t="shared" si="77"/>
        <v>7</v>
      </c>
      <c r="BB595">
        <f t="shared" si="77"/>
        <v>10</v>
      </c>
      <c r="BC595">
        <f t="shared" si="77"/>
        <v>16</v>
      </c>
      <c r="BD595">
        <f t="shared" si="77"/>
        <v>14</v>
      </c>
      <c r="BE595">
        <f t="shared" si="77"/>
        <v>7</v>
      </c>
      <c r="BF595">
        <f t="shared" si="77"/>
        <v>14</v>
      </c>
      <c r="BG595">
        <v>1000</v>
      </c>
      <c r="BH595">
        <f>modell_2!BG636</f>
        <v>935.9</v>
      </c>
      <c r="BI595">
        <v>2022</v>
      </c>
      <c r="BJ595" s="25">
        <v>14</v>
      </c>
    </row>
    <row r="596" spans="1:62" x14ac:dyDescent="0.3">
      <c r="A596" t="str">
        <f t="shared" si="67"/>
        <v>15_2022</v>
      </c>
      <c r="B596">
        <f t="shared" si="71"/>
        <v>15</v>
      </c>
      <c r="C596">
        <f t="shared" si="77"/>
        <v>14</v>
      </c>
      <c r="D596">
        <f t="shared" si="77"/>
        <v>12</v>
      </c>
      <c r="E596">
        <f t="shared" si="77"/>
        <v>3</v>
      </c>
      <c r="F596">
        <f t="shared" si="77"/>
        <v>16</v>
      </c>
      <c r="G596">
        <f t="shared" si="77"/>
        <v>8</v>
      </c>
      <c r="H596">
        <f t="shared" si="77"/>
        <v>10</v>
      </c>
      <c r="I596">
        <f t="shared" si="77"/>
        <v>10</v>
      </c>
      <c r="J596">
        <f t="shared" si="77"/>
        <v>16</v>
      </c>
      <c r="K596">
        <f t="shared" si="77"/>
        <v>5</v>
      </c>
      <c r="L596">
        <f t="shared" si="77"/>
        <v>6</v>
      </c>
      <c r="M596">
        <f t="shared" si="77"/>
        <v>5</v>
      </c>
      <c r="N596">
        <f t="shared" si="77"/>
        <v>14</v>
      </c>
      <c r="O596">
        <f t="shared" si="77"/>
        <v>16</v>
      </c>
      <c r="P596">
        <f t="shared" si="77"/>
        <v>15</v>
      </c>
      <c r="Q596">
        <f t="shared" si="77"/>
        <v>14</v>
      </c>
      <c r="R596">
        <f t="shared" si="77"/>
        <v>10</v>
      </c>
      <c r="S596">
        <f t="shared" si="77"/>
        <v>1</v>
      </c>
      <c r="T596">
        <f t="shared" si="77"/>
        <v>12</v>
      </c>
      <c r="U596">
        <f t="shared" si="77"/>
        <v>4</v>
      </c>
      <c r="V596">
        <f t="shared" si="77"/>
        <v>13</v>
      </c>
      <c r="W596">
        <f t="shared" si="77"/>
        <v>7</v>
      </c>
      <c r="X596">
        <f t="shared" si="77"/>
        <v>9</v>
      </c>
      <c r="Y596">
        <f t="shared" si="77"/>
        <v>15</v>
      </c>
      <c r="Z596">
        <f t="shared" si="77"/>
        <v>5</v>
      </c>
      <c r="AA596">
        <f t="shared" si="77"/>
        <v>14</v>
      </c>
      <c r="AB596">
        <f t="shared" si="77"/>
        <v>16</v>
      </c>
      <c r="AC596">
        <f t="shared" si="77"/>
        <v>6</v>
      </c>
      <c r="AD596">
        <f t="shared" si="77"/>
        <v>10</v>
      </c>
      <c r="AE596">
        <f t="shared" si="77"/>
        <v>4</v>
      </c>
      <c r="AF596">
        <f t="shared" si="77"/>
        <v>14</v>
      </c>
      <c r="AG596">
        <f t="shared" si="77"/>
        <v>6</v>
      </c>
      <c r="AH596">
        <f t="shared" si="77"/>
        <v>9</v>
      </c>
      <c r="AI596">
        <f t="shared" si="77"/>
        <v>15</v>
      </c>
      <c r="AJ596">
        <f t="shared" si="77"/>
        <v>5</v>
      </c>
      <c r="AK596">
        <f t="shared" si="77"/>
        <v>15</v>
      </c>
      <c r="AL596">
        <f t="shared" si="77"/>
        <v>5</v>
      </c>
      <c r="AM596">
        <f t="shared" si="77"/>
        <v>9</v>
      </c>
      <c r="AN596">
        <f t="shared" si="77"/>
        <v>4</v>
      </c>
      <c r="AO596">
        <f t="shared" si="77"/>
        <v>16</v>
      </c>
      <c r="AP596">
        <f t="shared" si="77"/>
        <v>3</v>
      </c>
      <c r="AQ596">
        <f t="shared" si="77"/>
        <v>6</v>
      </c>
      <c r="AR596">
        <f t="shared" si="77"/>
        <v>15</v>
      </c>
      <c r="AS596">
        <f t="shared" si="77"/>
        <v>13</v>
      </c>
      <c r="AT596">
        <f t="shared" si="77"/>
        <v>5</v>
      </c>
      <c r="AU596">
        <f t="shared" si="77"/>
        <v>14</v>
      </c>
      <c r="AV596">
        <f t="shared" si="77"/>
        <v>11</v>
      </c>
      <c r="AW596">
        <f t="shared" si="77"/>
        <v>15</v>
      </c>
      <c r="AX596">
        <f t="shared" si="77"/>
        <v>1</v>
      </c>
      <c r="AY596">
        <f t="shared" si="77"/>
        <v>14</v>
      </c>
      <c r="AZ596">
        <f t="shared" si="77"/>
        <v>10</v>
      </c>
      <c r="BA596">
        <f t="shared" si="77"/>
        <v>7</v>
      </c>
      <c r="BB596">
        <f t="shared" si="77"/>
        <v>11</v>
      </c>
      <c r="BC596">
        <f t="shared" si="77"/>
        <v>16</v>
      </c>
      <c r="BD596">
        <f t="shared" si="77"/>
        <v>14</v>
      </c>
      <c r="BE596">
        <f t="shared" si="77"/>
        <v>6</v>
      </c>
      <c r="BF596">
        <f t="shared" si="77"/>
        <v>14</v>
      </c>
      <c r="BG596">
        <v>1000</v>
      </c>
      <c r="BH596">
        <f>modell_2!BG637</f>
        <v>939.6</v>
      </c>
      <c r="BI596">
        <v>2022</v>
      </c>
      <c r="BJ596" s="25">
        <v>15</v>
      </c>
    </row>
    <row r="597" spans="1:62" x14ac:dyDescent="0.3">
      <c r="A597" t="str">
        <f t="shared" si="67"/>
        <v>16_2022</v>
      </c>
      <c r="B597">
        <f t="shared" si="71"/>
        <v>12</v>
      </c>
      <c r="C597">
        <f t="shared" si="77"/>
        <v>15</v>
      </c>
      <c r="D597">
        <f t="shared" si="77"/>
        <v>13</v>
      </c>
      <c r="E597">
        <f t="shared" si="77"/>
        <v>3</v>
      </c>
      <c r="F597">
        <f t="shared" si="77"/>
        <v>16</v>
      </c>
      <c r="G597">
        <f t="shared" si="77"/>
        <v>13</v>
      </c>
      <c r="H597">
        <f t="shared" si="77"/>
        <v>10</v>
      </c>
      <c r="I597">
        <f t="shared" si="77"/>
        <v>10</v>
      </c>
      <c r="J597">
        <f t="shared" si="77"/>
        <v>16</v>
      </c>
      <c r="K597">
        <f t="shared" si="77"/>
        <v>7</v>
      </c>
      <c r="L597">
        <f t="shared" si="77"/>
        <v>6</v>
      </c>
      <c r="M597">
        <f t="shared" si="77"/>
        <v>5</v>
      </c>
      <c r="N597">
        <f t="shared" si="77"/>
        <v>15</v>
      </c>
      <c r="O597">
        <f t="shared" si="77"/>
        <v>16</v>
      </c>
      <c r="P597">
        <f t="shared" si="77"/>
        <v>15</v>
      </c>
      <c r="Q597">
        <f t="shared" si="77"/>
        <v>14</v>
      </c>
      <c r="R597">
        <f t="shared" si="77"/>
        <v>10</v>
      </c>
      <c r="S597">
        <f t="shared" si="77"/>
        <v>1</v>
      </c>
      <c r="T597">
        <f t="shared" si="77"/>
        <v>12</v>
      </c>
      <c r="U597">
        <f t="shared" si="77"/>
        <v>4</v>
      </c>
      <c r="V597">
        <f t="shared" si="77"/>
        <v>13</v>
      </c>
      <c r="W597">
        <f t="shared" si="77"/>
        <v>6</v>
      </c>
      <c r="X597">
        <f t="shared" si="77"/>
        <v>9</v>
      </c>
      <c r="Y597">
        <f t="shared" si="77"/>
        <v>15</v>
      </c>
      <c r="Z597">
        <f t="shared" si="77"/>
        <v>4</v>
      </c>
      <c r="AA597">
        <f t="shared" si="77"/>
        <v>14</v>
      </c>
      <c r="AB597">
        <f t="shared" si="77"/>
        <v>16</v>
      </c>
      <c r="AC597">
        <f t="shared" si="77"/>
        <v>5</v>
      </c>
      <c r="AD597">
        <f t="shared" si="77"/>
        <v>9</v>
      </c>
      <c r="AE597">
        <f t="shared" si="77"/>
        <v>4</v>
      </c>
      <c r="AF597">
        <f t="shared" si="77"/>
        <v>14</v>
      </c>
      <c r="AG597">
        <f t="shared" si="77"/>
        <v>1</v>
      </c>
      <c r="AH597">
        <f t="shared" si="77"/>
        <v>13</v>
      </c>
      <c r="AI597">
        <f t="shared" si="77"/>
        <v>15</v>
      </c>
      <c r="AJ597">
        <f t="shared" si="77"/>
        <v>5</v>
      </c>
      <c r="AK597">
        <f t="shared" si="77"/>
        <v>15</v>
      </c>
      <c r="AL597">
        <f t="shared" si="77"/>
        <v>4</v>
      </c>
      <c r="AM597">
        <f t="shared" si="77"/>
        <v>9</v>
      </c>
      <c r="AN597">
        <f t="shared" si="77"/>
        <v>3</v>
      </c>
      <c r="AO597">
        <f t="shared" si="77"/>
        <v>15</v>
      </c>
      <c r="AP597">
        <f t="shared" si="77"/>
        <v>3</v>
      </c>
      <c r="AQ597">
        <f t="shared" si="77"/>
        <v>6</v>
      </c>
      <c r="AR597">
        <f t="shared" si="77"/>
        <v>13</v>
      </c>
      <c r="AS597">
        <f t="shared" si="77"/>
        <v>14</v>
      </c>
      <c r="AT597">
        <f t="shared" si="77"/>
        <v>5</v>
      </c>
      <c r="AU597">
        <f t="shared" si="77"/>
        <v>14</v>
      </c>
      <c r="AV597">
        <f t="shared" si="77"/>
        <v>11</v>
      </c>
      <c r="AW597">
        <f t="shared" ref="C597:BF602" si="78">INT(AW282/20)+1</f>
        <v>16</v>
      </c>
      <c r="AX597">
        <f t="shared" si="78"/>
        <v>2</v>
      </c>
      <c r="AY597">
        <f t="shared" si="78"/>
        <v>13</v>
      </c>
      <c r="AZ597">
        <f t="shared" si="78"/>
        <v>9</v>
      </c>
      <c r="BA597">
        <f t="shared" si="78"/>
        <v>5</v>
      </c>
      <c r="BB597">
        <f t="shared" si="78"/>
        <v>10</v>
      </c>
      <c r="BC597">
        <f t="shared" si="78"/>
        <v>14</v>
      </c>
      <c r="BD597">
        <f t="shared" si="78"/>
        <v>15</v>
      </c>
      <c r="BE597">
        <f t="shared" si="78"/>
        <v>7</v>
      </c>
      <c r="BF597">
        <f t="shared" si="78"/>
        <v>14</v>
      </c>
      <c r="BG597">
        <v>1000</v>
      </c>
      <c r="BH597">
        <f>modell_2!BG638</f>
        <v>958</v>
      </c>
      <c r="BI597">
        <v>2022</v>
      </c>
      <c r="BJ597" s="25">
        <v>16</v>
      </c>
    </row>
    <row r="598" spans="1:62" x14ac:dyDescent="0.3">
      <c r="A598" t="str">
        <f t="shared" si="67"/>
        <v>17_2022</v>
      </c>
      <c r="B598">
        <f t="shared" si="71"/>
        <v>15</v>
      </c>
      <c r="C598">
        <f t="shared" si="78"/>
        <v>15</v>
      </c>
      <c r="D598">
        <f t="shared" si="78"/>
        <v>12</v>
      </c>
      <c r="E598">
        <f t="shared" si="78"/>
        <v>3</v>
      </c>
      <c r="F598">
        <f t="shared" si="78"/>
        <v>15</v>
      </c>
      <c r="G598">
        <f t="shared" si="78"/>
        <v>11</v>
      </c>
      <c r="H598">
        <f t="shared" si="78"/>
        <v>10</v>
      </c>
      <c r="I598">
        <f t="shared" si="78"/>
        <v>7</v>
      </c>
      <c r="J598">
        <f t="shared" si="78"/>
        <v>16</v>
      </c>
      <c r="K598">
        <f t="shared" si="78"/>
        <v>6</v>
      </c>
      <c r="L598">
        <f t="shared" si="78"/>
        <v>5</v>
      </c>
      <c r="M598">
        <f t="shared" si="78"/>
        <v>5</v>
      </c>
      <c r="N598">
        <f t="shared" si="78"/>
        <v>15</v>
      </c>
      <c r="O598">
        <f t="shared" si="78"/>
        <v>15</v>
      </c>
      <c r="P598">
        <f t="shared" si="78"/>
        <v>14</v>
      </c>
      <c r="Q598">
        <f t="shared" si="78"/>
        <v>15</v>
      </c>
      <c r="R598">
        <f t="shared" si="78"/>
        <v>8</v>
      </c>
      <c r="S598">
        <f t="shared" si="78"/>
        <v>1</v>
      </c>
      <c r="T598">
        <f t="shared" si="78"/>
        <v>12</v>
      </c>
      <c r="U598">
        <f t="shared" si="78"/>
        <v>3</v>
      </c>
      <c r="V598">
        <f t="shared" si="78"/>
        <v>12</v>
      </c>
      <c r="W598">
        <f t="shared" si="78"/>
        <v>6</v>
      </c>
      <c r="X598">
        <f t="shared" si="78"/>
        <v>9</v>
      </c>
      <c r="Y598">
        <f t="shared" si="78"/>
        <v>14</v>
      </c>
      <c r="Z598">
        <f t="shared" si="78"/>
        <v>3</v>
      </c>
      <c r="AA598">
        <f t="shared" si="78"/>
        <v>14</v>
      </c>
      <c r="AB598">
        <f t="shared" si="78"/>
        <v>14</v>
      </c>
      <c r="AC598">
        <f t="shared" si="78"/>
        <v>4</v>
      </c>
      <c r="AD598">
        <f t="shared" si="78"/>
        <v>12</v>
      </c>
      <c r="AE598">
        <f t="shared" si="78"/>
        <v>4</v>
      </c>
      <c r="AF598">
        <f t="shared" si="78"/>
        <v>15</v>
      </c>
      <c r="AG598">
        <f t="shared" si="78"/>
        <v>7</v>
      </c>
      <c r="AH598">
        <f t="shared" si="78"/>
        <v>12</v>
      </c>
      <c r="AI598">
        <f t="shared" si="78"/>
        <v>14</v>
      </c>
      <c r="AJ598">
        <f t="shared" si="78"/>
        <v>5</v>
      </c>
      <c r="AK598">
        <f t="shared" si="78"/>
        <v>14</v>
      </c>
      <c r="AL598">
        <f t="shared" si="78"/>
        <v>5</v>
      </c>
      <c r="AM598">
        <f t="shared" si="78"/>
        <v>9</v>
      </c>
      <c r="AN598">
        <f t="shared" si="78"/>
        <v>3</v>
      </c>
      <c r="AO598">
        <f t="shared" si="78"/>
        <v>10</v>
      </c>
      <c r="AP598">
        <f t="shared" si="78"/>
        <v>2</v>
      </c>
      <c r="AQ598">
        <f t="shared" si="78"/>
        <v>6</v>
      </c>
      <c r="AR598">
        <f t="shared" si="78"/>
        <v>15</v>
      </c>
      <c r="AS598">
        <f t="shared" si="78"/>
        <v>12</v>
      </c>
      <c r="AT598">
        <f t="shared" si="78"/>
        <v>5</v>
      </c>
      <c r="AU598">
        <f t="shared" si="78"/>
        <v>15</v>
      </c>
      <c r="AV598">
        <f t="shared" si="78"/>
        <v>10</v>
      </c>
      <c r="AW598">
        <f t="shared" si="78"/>
        <v>16</v>
      </c>
      <c r="AX598">
        <f t="shared" si="78"/>
        <v>5</v>
      </c>
      <c r="AY598">
        <f t="shared" si="78"/>
        <v>12</v>
      </c>
      <c r="AZ598">
        <f t="shared" si="78"/>
        <v>11</v>
      </c>
      <c r="BA598">
        <f t="shared" si="78"/>
        <v>2</v>
      </c>
      <c r="BB598">
        <f t="shared" si="78"/>
        <v>10</v>
      </c>
      <c r="BC598">
        <f t="shared" si="78"/>
        <v>14</v>
      </c>
      <c r="BD598">
        <f t="shared" si="78"/>
        <v>15</v>
      </c>
      <c r="BE598">
        <f t="shared" si="78"/>
        <v>5</v>
      </c>
      <c r="BF598">
        <f t="shared" si="78"/>
        <v>13</v>
      </c>
      <c r="BG598">
        <v>1000</v>
      </c>
      <c r="BH598">
        <f>modell_2!BG639</f>
        <v>975.3</v>
      </c>
      <c r="BI598">
        <v>2022</v>
      </c>
      <c r="BJ598" s="25">
        <v>17</v>
      </c>
    </row>
    <row r="599" spans="1:62" x14ac:dyDescent="0.3">
      <c r="A599" t="str">
        <f>A284</f>
        <v>18_2022</v>
      </c>
      <c r="B599">
        <f t="shared" si="71"/>
        <v>15</v>
      </c>
      <c r="C599">
        <f t="shared" si="78"/>
        <v>15</v>
      </c>
      <c r="D599">
        <f t="shared" si="78"/>
        <v>13</v>
      </c>
      <c r="E599">
        <f t="shared" si="78"/>
        <v>3</v>
      </c>
      <c r="F599">
        <f t="shared" si="78"/>
        <v>15</v>
      </c>
      <c r="G599">
        <f t="shared" si="78"/>
        <v>10</v>
      </c>
      <c r="H599">
        <f t="shared" si="78"/>
        <v>10</v>
      </c>
      <c r="I599">
        <f t="shared" si="78"/>
        <v>7</v>
      </c>
      <c r="J599">
        <f t="shared" si="78"/>
        <v>15</v>
      </c>
      <c r="K599">
        <f t="shared" si="78"/>
        <v>6</v>
      </c>
      <c r="L599">
        <f t="shared" si="78"/>
        <v>4</v>
      </c>
      <c r="M599">
        <f t="shared" si="78"/>
        <v>4</v>
      </c>
      <c r="N599">
        <f t="shared" si="78"/>
        <v>15</v>
      </c>
      <c r="O599">
        <f t="shared" si="78"/>
        <v>14</v>
      </c>
      <c r="P599">
        <f t="shared" si="78"/>
        <v>14</v>
      </c>
      <c r="Q599">
        <f t="shared" si="78"/>
        <v>15</v>
      </c>
      <c r="R599">
        <f t="shared" si="78"/>
        <v>9</v>
      </c>
      <c r="S599">
        <f t="shared" si="78"/>
        <v>1</v>
      </c>
      <c r="T599">
        <f t="shared" si="78"/>
        <v>12</v>
      </c>
      <c r="U599">
        <f t="shared" si="78"/>
        <v>3</v>
      </c>
      <c r="V599">
        <f t="shared" si="78"/>
        <v>12</v>
      </c>
      <c r="W599">
        <f t="shared" si="78"/>
        <v>6</v>
      </c>
      <c r="X599">
        <f t="shared" si="78"/>
        <v>10</v>
      </c>
      <c r="Y599">
        <f t="shared" si="78"/>
        <v>15</v>
      </c>
      <c r="Z599">
        <f t="shared" si="78"/>
        <v>3</v>
      </c>
      <c r="AA599">
        <f t="shared" si="78"/>
        <v>14</v>
      </c>
      <c r="AB599">
        <f t="shared" si="78"/>
        <v>14</v>
      </c>
      <c r="AC599">
        <f t="shared" si="78"/>
        <v>5</v>
      </c>
      <c r="AD599">
        <f t="shared" si="78"/>
        <v>11</v>
      </c>
      <c r="AE599">
        <f t="shared" si="78"/>
        <v>4</v>
      </c>
      <c r="AF599">
        <f t="shared" si="78"/>
        <v>15</v>
      </c>
      <c r="AG599">
        <f t="shared" si="78"/>
        <v>6</v>
      </c>
      <c r="AH599">
        <f t="shared" si="78"/>
        <v>13</v>
      </c>
      <c r="AI599">
        <f t="shared" si="78"/>
        <v>14</v>
      </c>
      <c r="AJ599">
        <f t="shared" si="78"/>
        <v>5</v>
      </c>
      <c r="AK599">
        <f t="shared" si="78"/>
        <v>13</v>
      </c>
      <c r="AL599">
        <f t="shared" si="78"/>
        <v>5</v>
      </c>
      <c r="AM599">
        <f t="shared" si="78"/>
        <v>9</v>
      </c>
      <c r="AN599">
        <f t="shared" si="78"/>
        <v>3</v>
      </c>
      <c r="AO599">
        <f t="shared" si="78"/>
        <v>16</v>
      </c>
      <c r="AP599">
        <f t="shared" si="78"/>
        <v>3</v>
      </c>
      <c r="AQ599">
        <f t="shared" si="78"/>
        <v>6</v>
      </c>
      <c r="AR599">
        <f t="shared" si="78"/>
        <v>15</v>
      </c>
      <c r="AS599">
        <f t="shared" si="78"/>
        <v>13</v>
      </c>
      <c r="AT599">
        <f t="shared" si="78"/>
        <v>5</v>
      </c>
      <c r="AU599">
        <f t="shared" si="78"/>
        <v>14</v>
      </c>
      <c r="AV599">
        <f t="shared" si="78"/>
        <v>11</v>
      </c>
      <c r="AW599">
        <f t="shared" si="78"/>
        <v>16</v>
      </c>
      <c r="AX599">
        <f t="shared" si="78"/>
        <v>5</v>
      </c>
      <c r="AY599">
        <f t="shared" si="78"/>
        <v>13</v>
      </c>
      <c r="AZ599">
        <f t="shared" si="78"/>
        <v>10</v>
      </c>
      <c r="BA599">
        <f t="shared" si="78"/>
        <v>5</v>
      </c>
      <c r="BB599">
        <f t="shared" si="78"/>
        <v>11</v>
      </c>
      <c r="BC599">
        <f t="shared" si="78"/>
        <v>15</v>
      </c>
      <c r="BD599">
        <f t="shared" si="78"/>
        <v>15</v>
      </c>
      <c r="BE599">
        <f t="shared" si="78"/>
        <v>7</v>
      </c>
      <c r="BF599">
        <f t="shared" si="78"/>
        <v>11</v>
      </c>
      <c r="BG599">
        <v>1000</v>
      </c>
      <c r="BH599">
        <f>modell_2!BG640</f>
        <v>937</v>
      </c>
      <c r="BI599">
        <v>2022</v>
      </c>
      <c r="BJ599" s="25">
        <v>18</v>
      </c>
    </row>
    <row r="600" spans="1:62" x14ac:dyDescent="0.3">
      <c r="A600" t="str">
        <f t="shared" ref="A600:A628" si="79">A285</f>
        <v>19_2022</v>
      </c>
      <c r="B600">
        <f t="shared" si="71"/>
        <v>15</v>
      </c>
      <c r="C600">
        <f t="shared" si="78"/>
        <v>15</v>
      </c>
      <c r="D600">
        <f t="shared" si="78"/>
        <v>12</v>
      </c>
      <c r="E600">
        <f t="shared" si="78"/>
        <v>3</v>
      </c>
      <c r="F600">
        <f t="shared" si="78"/>
        <v>16</v>
      </c>
      <c r="G600">
        <f t="shared" si="78"/>
        <v>13</v>
      </c>
      <c r="H600">
        <f t="shared" si="78"/>
        <v>10</v>
      </c>
      <c r="I600">
        <f t="shared" si="78"/>
        <v>9</v>
      </c>
      <c r="J600">
        <f t="shared" si="78"/>
        <v>16</v>
      </c>
      <c r="K600">
        <f t="shared" si="78"/>
        <v>6</v>
      </c>
      <c r="L600">
        <f t="shared" si="78"/>
        <v>5</v>
      </c>
      <c r="M600">
        <f t="shared" si="78"/>
        <v>3</v>
      </c>
      <c r="N600">
        <f t="shared" si="78"/>
        <v>15</v>
      </c>
      <c r="O600">
        <f t="shared" si="78"/>
        <v>15</v>
      </c>
      <c r="P600">
        <f t="shared" si="78"/>
        <v>14</v>
      </c>
      <c r="Q600">
        <f t="shared" si="78"/>
        <v>15</v>
      </c>
      <c r="R600">
        <f t="shared" si="78"/>
        <v>10</v>
      </c>
      <c r="S600">
        <f t="shared" si="78"/>
        <v>2</v>
      </c>
      <c r="T600">
        <f t="shared" si="78"/>
        <v>13</v>
      </c>
      <c r="U600">
        <f t="shared" si="78"/>
        <v>3</v>
      </c>
      <c r="V600">
        <f t="shared" si="78"/>
        <v>12</v>
      </c>
      <c r="W600">
        <f t="shared" si="78"/>
        <v>6</v>
      </c>
      <c r="X600">
        <f t="shared" si="78"/>
        <v>9</v>
      </c>
      <c r="Y600">
        <f t="shared" si="78"/>
        <v>15</v>
      </c>
      <c r="Z600">
        <f t="shared" si="78"/>
        <v>3</v>
      </c>
      <c r="AA600">
        <f t="shared" si="78"/>
        <v>14</v>
      </c>
      <c r="AB600">
        <f t="shared" si="78"/>
        <v>15</v>
      </c>
      <c r="AC600">
        <f t="shared" si="78"/>
        <v>5</v>
      </c>
      <c r="AD600">
        <f t="shared" si="78"/>
        <v>12</v>
      </c>
      <c r="AE600">
        <f t="shared" si="78"/>
        <v>4</v>
      </c>
      <c r="AF600">
        <f t="shared" si="78"/>
        <v>15</v>
      </c>
      <c r="AG600">
        <f t="shared" si="78"/>
        <v>6</v>
      </c>
      <c r="AH600">
        <f t="shared" si="78"/>
        <v>14</v>
      </c>
      <c r="AI600">
        <f t="shared" si="78"/>
        <v>15</v>
      </c>
      <c r="AJ600">
        <f t="shared" si="78"/>
        <v>5</v>
      </c>
      <c r="AK600">
        <f t="shared" si="78"/>
        <v>14</v>
      </c>
      <c r="AL600">
        <f t="shared" si="78"/>
        <v>5</v>
      </c>
      <c r="AM600">
        <f t="shared" si="78"/>
        <v>9</v>
      </c>
      <c r="AN600">
        <f t="shared" si="78"/>
        <v>4</v>
      </c>
      <c r="AO600">
        <f t="shared" si="78"/>
        <v>16</v>
      </c>
      <c r="AP600">
        <f t="shared" si="78"/>
        <v>1</v>
      </c>
      <c r="AQ600">
        <f t="shared" si="78"/>
        <v>6</v>
      </c>
      <c r="AR600">
        <f t="shared" si="78"/>
        <v>15</v>
      </c>
      <c r="AS600">
        <f t="shared" si="78"/>
        <v>14</v>
      </c>
      <c r="AT600">
        <f t="shared" si="78"/>
        <v>3</v>
      </c>
      <c r="AU600">
        <f t="shared" si="78"/>
        <v>15</v>
      </c>
      <c r="AV600">
        <f t="shared" si="78"/>
        <v>11</v>
      </c>
      <c r="AW600">
        <f t="shared" si="78"/>
        <v>15</v>
      </c>
      <c r="AX600">
        <f t="shared" si="78"/>
        <v>3</v>
      </c>
      <c r="AY600">
        <f t="shared" si="78"/>
        <v>13</v>
      </c>
      <c r="AZ600">
        <f t="shared" si="78"/>
        <v>11</v>
      </c>
      <c r="BA600">
        <f t="shared" si="78"/>
        <v>8</v>
      </c>
      <c r="BB600">
        <f t="shared" si="78"/>
        <v>10</v>
      </c>
      <c r="BC600">
        <f t="shared" si="78"/>
        <v>16</v>
      </c>
      <c r="BD600">
        <f t="shared" si="78"/>
        <v>15</v>
      </c>
      <c r="BE600">
        <f t="shared" si="78"/>
        <v>7</v>
      </c>
      <c r="BF600">
        <f t="shared" si="78"/>
        <v>11</v>
      </c>
      <c r="BG600">
        <v>1000</v>
      </c>
      <c r="BH600">
        <f>modell_2!BG641</f>
        <v>947.5</v>
      </c>
      <c r="BI600">
        <v>2022</v>
      </c>
      <c r="BJ600" s="25">
        <v>19</v>
      </c>
    </row>
    <row r="601" spans="1:62" x14ac:dyDescent="0.3">
      <c r="A601" t="str">
        <f t="shared" si="79"/>
        <v>20_2022</v>
      </c>
      <c r="B601">
        <f t="shared" si="71"/>
        <v>15</v>
      </c>
      <c r="C601">
        <f t="shared" si="78"/>
        <v>14</v>
      </c>
      <c r="D601">
        <f t="shared" si="78"/>
        <v>12</v>
      </c>
      <c r="E601">
        <f t="shared" si="78"/>
        <v>3</v>
      </c>
      <c r="F601">
        <f t="shared" si="78"/>
        <v>14</v>
      </c>
      <c r="G601">
        <f t="shared" si="78"/>
        <v>6</v>
      </c>
      <c r="H601">
        <f t="shared" si="78"/>
        <v>10</v>
      </c>
      <c r="I601">
        <f t="shared" si="78"/>
        <v>7</v>
      </c>
      <c r="J601">
        <f t="shared" si="78"/>
        <v>15</v>
      </c>
      <c r="K601">
        <f t="shared" si="78"/>
        <v>5</v>
      </c>
      <c r="L601">
        <f t="shared" si="78"/>
        <v>5</v>
      </c>
      <c r="M601">
        <f t="shared" si="78"/>
        <v>3</v>
      </c>
      <c r="N601">
        <f t="shared" si="78"/>
        <v>15</v>
      </c>
      <c r="O601">
        <f t="shared" si="78"/>
        <v>14</v>
      </c>
      <c r="P601">
        <f t="shared" si="78"/>
        <v>14</v>
      </c>
      <c r="Q601">
        <f t="shared" si="78"/>
        <v>15</v>
      </c>
      <c r="R601">
        <f t="shared" si="78"/>
        <v>9</v>
      </c>
      <c r="S601">
        <f t="shared" si="78"/>
        <v>1</v>
      </c>
      <c r="T601">
        <f t="shared" si="78"/>
        <v>12</v>
      </c>
      <c r="U601">
        <f t="shared" si="78"/>
        <v>3</v>
      </c>
      <c r="V601">
        <f t="shared" si="78"/>
        <v>12</v>
      </c>
      <c r="W601">
        <f t="shared" si="78"/>
        <v>5</v>
      </c>
      <c r="X601">
        <f t="shared" si="78"/>
        <v>9</v>
      </c>
      <c r="Y601">
        <f t="shared" si="78"/>
        <v>15</v>
      </c>
      <c r="Z601">
        <f t="shared" si="78"/>
        <v>3</v>
      </c>
      <c r="AA601">
        <f t="shared" si="78"/>
        <v>14</v>
      </c>
      <c r="AB601">
        <f t="shared" si="78"/>
        <v>14</v>
      </c>
      <c r="AC601">
        <f t="shared" si="78"/>
        <v>4</v>
      </c>
      <c r="AD601">
        <f t="shared" si="78"/>
        <v>11</v>
      </c>
      <c r="AE601">
        <f t="shared" si="78"/>
        <v>4</v>
      </c>
      <c r="AF601">
        <f t="shared" si="78"/>
        <v>15</v>
      </c>
      <c r="AG601">
        <f t="shared" si="78"/>
        <v>2</v>
      </c>
      <c r="AH601">
        <f t="shared" si="78"/>
        <v>13</v>
      </c>
      <c r="AI601">
        <f t="shared" si="78"/>
        <v>15</v>
      </c>
      <c r="AJ601">
        <f t="shared" si="78"/>
        <v>5</v>
      </c>
      <c r="AK601">
        <f t="shared" si="78"/>
        <v>13</v>
      </c>
      <c r="AL601">
        <f t="shared" si="78"/>
        <v>4</v>
      </c>
      <c r="AM601">
        <f t="shared" si="78"/>
        <v>9</v>
      </c>
      <c r="AN601">
        <f t="shared" si="78"/>
        <v>3</v>
      </c>
      <c r="AO601">
        <f t="shared" si="78"/>
        <v>15</v>
      </c>
      <c r="AP601">
        <f t="shared" si="78"/>
        <v>3</v>
      </c>
      <c r="AQ601">
        <f t="shared" si="78"/>
        <v>6</v>
      </c>
      <c r="AR601">
        <f t="shared" si="78"/>
        <v>15</v>
      </c>
      <c r="AS601">
        <f t="shared" si="78"/>
        <v>14</v>
      </c>
      <c r="AT601">
        <f t="shared" si="78"/>
        <v>4</v>
      </c>
      <c r="AU601">
        <f t="shared" si="78"/>
        <v>14</v>
      </c>
      <c r="AV601">
        <f t="shared" si="78"/>
        <v>12</v>
      </c>
      <c r="AW601">
        <f t="shared" si="78"/>
        <v>15</v>
      </c>
      <c r="AX601">
        <f t="shared" si="78"/>
        <v>5</v>
      </c>
      <c r="AY601">
        <f t="shared" si="78"/>
        <v>14</v>
      </c>
      <c r="AZ601">
        <f t="shared" si="78"/>
        <v>11</v>
      </c>
      <c r="BA601">
        <f t="shared" si="78"/>
        <v>8</v>
      </c>
      <c r="BB601">
        <f t="shared" si="78"/>
        <v>7</v>
      </c>
      <c r="BC601">
        <f t="shared" si="78"/>
        <v>16</v>
      </c>
      <c r="BD601">
        <f t="shared" si="78"/>
        <v>14</v>
      </c>
      <c r="BE601">
        <f t="shared" si="78"/>
        <v>8</v>
      </c>
      <c r="BF601">
        <f t="shared" si="78"/>
        <v>9</v>
      </c>
      <c r="BG601">
        <v>1000</v>
      </c>
      <c r="BH601">
        <f>modell_2!BG642</f>
        <v>961.7</v>
      </c>
      <c r="BI601">
        <v>2022</v>
      </c>
      <c r="BJ601" s="25">
        <v>20</v>
      </c>
    </row>
    <row r="602" spans="1:62" x14ac:dyDescent="0.3">
      <c r="A602" t="str">
        <f t="shared" si="79"/>
        <v>21_2022</v>
      </c>
      <c r="B602">
        <f t="shared" si="71"/>
        <v>15</v>
      </c>
      <c r="C602">
        <f t="shared" si="78"/>
        <v>14</v>
      </c>
      <c r="D602">
        <f t="shared" si="78"/>
        <v>13</v>
      </c>
      <c r="E602">
        <f t="shared" si="78"/>
        <v>3</v>
      </c>
      <c r="F602">
        <f t="shared" si="78"/>
        <v>14</v>
      </c>
      <c r="G602">
        <f t="shared" si="78"/>
        <v>8</v>
      </c>
      <c r="H602">
        <f t="shared" si="78"/>
        <v>9</v>
      </c>
      <c r="I602">
        <f t="shared" si="78"/>
        <v>7</v>
      </c>
      <c r="J602">
        <f t="shared" si="78"/>
        <v>15</v>
      </c>
      <c r="K602">
        <f t="shared" si="78"/>
        <v>5</v>
      </c>
      <c r="L602">
        <f t="shared" si="78"/>
        <v>5</v>
      </c>
      <c r="M602">
        <f t="shared" si="78"/>
        <v>5</v>
      </c>
      <c r="N602">
        <f t="shared" si="78"/>
        <v>15</v>
      </c>
      <c r="O602">
        <f t="shared" si="78"/>
        <v>14</v>
      </c>
      <c r="P602">
        <f t="shared" si="78"/>
        <v>14</v>
      </c>
      <c r="Q602">
        <f t="shared" si="78"/>
        <v>15</v>
      </c>
      <c r="R602">
        <f t="shared" si="78"/>
        <v>8</v>
      </c>
      <c r="S602">
        <f t="shared" si="78"/>
        <v>2</v>
      </c>
      <c r="T602">
        <f t="shared" si="78"/>
        <v>12</v>
      </c>
      <c r="U602">
        <f t="shared" si="78"/>
        <v>2</v>
      </c>
      <c r="V602">
        <f t="shared" si="78"/>
        <v>13</v>
      </c>
      <c r="W602">
        <f t="shared" si="78"/>
        <v>6</v>
      </c>
      <c r="X602">
        <f t="shared" ref="C602:BF606" si="80">INT(X287/20)+1</f>
        <v>10</v>
      </c>
      <c r="Y602">
        <f t="shared" si="80"/>
        <v>15</v>
      </c>
      <c r="Z602">
        <f t="shared" si="80"/>
        <v>4</v>
      </c>
      <c r="AA602">
        <f t="shared" si="80"/>
        <v>14</v>
      </c>
      <c r="AB602">
        <f t="shared" si="80"/>
        <v>14</v>
      </c>
      <c r="AC602">
        <f t="shared" si="80"/>
        <v>5</v>
      </c>
      <c r="AD602">
        <f t="shared" si="80"/>
        <v>12</v>
      </c>
      <c r="AE602">
        <f t="shared" si="80"/>
        <v>4</v>
      </c>
      <c r="AF602">
        <f t="shared" si="80"/>
        <v>15</v>
      </c>
      <c r="AG602">
        <f t="shared" si="80"/>
        <v>7</v>
      </c>
      <c r="AH602">
        <f t="shared" si="80"/>
        <v>11</v>
      </c>
      <c r="AI602">
        <f t="shared" si="80"/>
        <v>15</v>
      </c>
      <c r="AJ602">
        <f t="shared" si="80"/>
        <v>5</v>
      </c>
      <c r="AK602">
        <f t="shared" si="80"/>
        <v>13</v>
      </c>
      <c r="AL602">
        <f t="shared" si="80"/>
        <v>5</v>
      </c>
      <c r="AM602">
        <f t="shared" si="80"/>
        <v>9</v>
      </c>
      <c r="AN602">
        <f t="shared" si="80"/>
        <v>3</v>
      </c>
      <c r="AO602">
        <f t="shared" si="80"/>
        <v>16</v>
      </c>
      <c r="AP602">
        <f t="shared" si="80"/>
        <v>1</v>
      </c>
      <c r="AQ602">
        <f t="shared" si="80"/>
        <v>5</v>
      </c>
      <c r="AR602">
        <f t="shared" si="80"/>
        <v>13</v>
      </c>
      <c r="AS602">
        <f t="shared" si="80"/>
        <v>12</v>
      </c>
      <c r="AT602">
        <f t="shared" si="80"/>
        <v>5</v>
      </c>
      <c r="AU602">
        <f t="shared" si="80"/>
        <v>14</v>
      </c>
      <c r="AV602">
        <f t="shared" si="80"/>
        <v>11</v>
      </c>
      <c r="AW602">
        <f t="shared" si="80"/>
        <v>16</v>
      </c>
      <c r="AX602">
        <f t="shared" si="80"/>
        <v>2</v>
      </c>
      <c r="AY602">
        <f t="shared" si="80"/>
        <v>15</v>
      </c>
      <c r="AZ602">
        <f t="shared" si="80"/>
        <v>11</v>
      </c>
      <c r="BA602">
        <f t="shared" si="80"/>
        <v>7</v>
      </c>
      <c r="BB602">
        <f t="shared" si="80"/>
        <v>8</v>
      </c>
      <c r="BC602">
        <f t="shared" si="80"/>
        <v>16</v>
      </c>
      <c r="BD602">
        <f t="shared" si="80"/>
        <v>14</v>
      </c>
      <c r="BE602">
        <f t="shared" si="80"/>
        <v>3</v>
      </c>
      <c r="BF602">
        <f t="shared" si="80"/>
        <v>11</v>
      </c>
      <c r="BG602">
        <v>1000</v>
      </c>
      <c r="BH602">
        <f>modell_2!BG643</f>
        <v>994.8</v>
      </c>
      <c r="BI602">
        <v>2022</v>
      </c>
      <c r="BJ602" s="25">
        <v>21</v>
      </c>
    </row>
    <row r="603" spans="1:62" x14ac:dyDescent="0.3">
      <c r="A603" t="str">
        <f t="shared" si="79"/>
        <v>22_2022</v>
      </c>
      <c r="B603">
        <f t="shared" si="71"/>
        <v>12</v>
      </c>
      <c r="C603">
        <f t="shared" si="80"/>
        <v>15</v>
      </c>
      <c r="D603">
        <f t="shared" si="80"/>
        <v>7</v>
      </c>
      <c r="E603">
        <f t="shared" si="80"/>
        <v>3</v>
      </c>
      <c r="F603">
        <f t="shared" si="80"/>
        <v>16</v>
      </c>
      <c r="G603">
        <f t="shared" si="80"/>
        <v>12</v>
      </c>
      <c r="H603">
        <f t="shared" si="80"/>
        <v>10</v>
      </c>
      <c r="I603">
        <f t="shared" si="80"/>
        <v>10</v>
      </c>
      <c r="J603">
        <f t="shared" si="80"/>
        <v>16</v>
      </c>
      <c r="K603">
        <f t="shared" si="80"/>
        <v>7</v>
      </c>
      <c r="L603">
        <f t="shared" si="80"/>
        <v>6</v>
      </c>
      <c r="M603">
        <f t="shared" si="80"/>
        <v>5</v>
      </c>
      <c r="N603">
        <f t="shared" si="80"/>
        <v>15</v>
      </c>
      <c r="O603">
        <f t="shared" si="80"/>
        <v>16</v>
      </c>
      <c r="P603">
        <f t="shared" si="80"/>
        <v>15</v>
      </c>
      <c r="Q603">
        <f t="shared" si="80"/>
        <v>14</v>
      </c>
      <c r="R603">
        <f t="shared" si="80"/>
        <v>9</v>
      </c>
      <c r="S603">
        <f t="shared" si="80"/>
        <v>2</v>
      </c>
      <c r="T603">
        <f t="shared" si="80"/>
        <v>12</v>
      </c>
      <c r="U603">
        <f t="shared" si="80"/>
        <v>4</v>
      </c>
      <c r="V603">
        <f t="shared" si="80"/>
        <v>13</v>
      </c>
      <c r="W603">
        <f t="shared" si="80"/>
        <v>7</v>
      </c>
      <c r="X603">
        <f t="shared" si="80"/>
        <v>9</v>
      </c>
      <c r="Y603">
        <f t="shared" si="80"/>
        <v>14</v>
      </c>
      <c r="Z603">
        <f t="shared" si="80"/>
        <v>5</v>
      </c>
      <c r="AA603">
        <f t="shared" si="80"/>
        <v>15</v>
      </c>
      <c r="AB603">
        <f t="shared" si="80"/>
        <v>16</v>
      </c>
      <c r="AC603">
        <f t="shared" si="80"/>
        <v>5</v>
      </c>
      <c r="AD603">
        <f t="shared" si="80"/>
        <v>12</v>
      </c>
      <c r="AE603">
        <f t="shared" si="80"/>
        <v>4</v>
      </c>
      <c r="AF603">
        <f t="shared" si="80"/>
        <v>15</v>
      </c>
      <c r="AG603">
        <f t="shared" si="80"/>
        <v>6</v>
      </c>
      <c r="AH603">
        <f t="shared" si="80"/>
        <v>12</v>
      </c>
      <c r="AI603">
        <f t="shared" si="80"/>
        <v>15</v>
      </c>
      <c r="AJ603">
        <f t="shared" si="80"/>
        <v>6</v>
      </c>
      <c r="AK603">
        <f t="shared" si="80"/>
        <v>15</v>
      </c>
      <c r="AL603">
        <f t="shared" si="80"/>
        <v>4</v>
      </c>
      <c r="AM603">
        <f t="shared" si="80"/>
        <v>5</v>
      </c>
      <c r="AN603">
        <f t="shared" si="80"/>
        <v>4</v>
      </c>
      <c r="AO603">
        <f t="shared" si="80"/>
        <v>15</v>
      </c>
      <c r="AP603">
        <f t="shared" si="80"/>
        <v>2</v>
      </c>
      <c r="AQ603">
        <f t="shared" si="80"/>
        <v>5</v>
      </c>
      <c r="AR603">
        <f t="shared" si="80"/>
        <v>14</v>
      </c>
      <c r="AS603">
        <f t="shared" si="80"/>
        <v>14</v>
      </c>
      <c r="AT603">
        <f t="shared" si="80"/>
        <v>5</v>
      </c>
      <c r="AU603">
        <f t="shared" si="80"/>
        <v>15</v>
      </c>
      <c r="AV603">
        <f t="shared" si="80"/>
        <v>10</v>
      </c>
      <c r="AW603">
        <f t="shared" si="80"/>
        <v>16</v>
      </c>
      <c r="AX603">
        <f t="shared" si="80"/>
        <v>4</v>
      </c>
      <c r="AY603">
        <f t="shared" si="80"/>
        <v>14</v>
      </c>
      <c r="AZ603">
        <f t="shared" si="80"/>
        <v>10</v>
      </c>
      <c r="BA603">
        <f t="shared" si="80"/>
        <v>3</v>
      </c>
      <c r="BB603">
        <f t="shared" si="80"/>
        <v>11</v>
      </c>
      <c r="BC603">
        <f t="shared" si="80"/>
        <v>10</v>
      </c>
      <c r="BD603">
        <f t="shared" si="80"/>
        <v>14</v>
      </c>
      <c r="BE603">
        <f t="shared" si="80"/>
        <v>7</v>
      </c>
      <c r="BF603">
        <f t="shared" si="80"/>
        <v>13</v>
      </c>
      <c r="BG603">
        <v>1000</v>
      </c>
      <c r="BH603">
        <f>modell_2!BG644</f>
        <v>955.4</v>
      </c>
      <c r="BI603">
        <v>2022</v>
      </c>
      <c r="BJ603" s="25">
        <v>22</v>
      </c>
    </row>
    <row r="604" spans="1:62" x14ac:dyDescent="0.3">
      <c r="A604" t="str">
        <f t="shared" si="79"/>
        <v>23_2022</v>
      </c>
      <c r="B604">
        <f t="shared" si="71"/>
        <v>15</v>
      </c>
      <c r="C604">
        <f t="shared" si="80"/>
        <v>14</v>
      </c>
      <c r="D604">
        <f t="shared" si="80"/>
        <v>13</v>
      </c>
      <c r="E604">
        <f t="shared" si="80"/>
        <v>3</v>
      </c>
      <c r="F604">
        <f t="shared" si="80"/>
        <v>14</v>
      </c>
      <c r="G604">
        <f t="shared" si="80"/>
        <v>5</v>
      </c>
      <c r="H604">
        <f t="shared" si="80"/>
        <v>8</v>
      </c>
      <c r="I604">
        <f t="shared" si="80"/>
        <v>7</v>
      </c>
      <c r="J604">
        <f t="shared" si="80"/>
        <v>14</v>
      </c>
      <c r="K604">
        <f t="shared" si="80"/>
        <v>6</v>
      </c>
      <c r="L604">
        <f t="shared" si="80"/>
        <v>6</v>
      </c>
      <c r="M604">
        <f t="shared" si="80"/>
        <v>5</v>
      </c>
      <c r="N604">
        <f t="shared" si="80"/>
        <v>15</v>
      </c>
      <c r="O604">
        <f t="shared" si="80"/>
        <v>13</v>
      </c>
      <c r="P604">
        <f t="shared" si="80"/>
        <v>14</v>
      </c>
      <c r="Q604">
        <f t="shared" si="80"/>
        <v>14</v>
      </c>
      <c r="R604">
        <f t="shared" si="80"/>
        <v>9</v>
      </c>
      <c r="S604">
        <f t="shared" si="80"/>
        <v>1</v>
      </c>
      <c r="T604">
        <f t="shared" si="80"/>
        <v>12</v>
      </c>
      <c r="U604">
        <f t="shared" si="80"/>
        <v>3</v>
      </c>
      <c r="V604">
        <f t="shared" si="80"/>
        <v>13</v>
      </c>
      <c r="W604">
        <f t="shared" si="80"/>
        <v>6</v>
      </c>
      <c r="X604">
        <f t="shared" si="80"/>
        <v>11</v>
      </c>
      <c r="Y604">
        <f t="shared" si="80"/>
        <v>14</v>
      </c>
      <c r="Z604">
        <f t="shared" si="80"/>
        <v>5</v>
      </c>
      <c r="AA604">
        <f t="shared" si="80"/>
        <v>15</v>
      </c>
      <c r="AB604">
        <f t="shared" si="80"/>
        <v>14</v>
      </c>
      <c r="AC604">
        <f t="shared" si="80"/>
        <v>6</v>
      </c>
      <c r="AD604">
        <f t="shared" si="80"/>
        <v>11</v>
      </c>
      <c r="AE604">
        <f t="shared" si="80"/>
        <v>1</v>
      </c>
      <c r="AF604">
        <f t="shared" si="80"/>
        <v>15</v>
      </c>
      <c r="AG604">
        <f t="shared" si="80"/>
        <v>6</v>
      </c>
      <c r="AH604">
        <f t="shared" si="80"/>
        <v>10</v>
      </c>
      <c r="AI604">
        <f t="shared" si="80"/>
        <v>14</v>
      </c>
      <c r="AJ604">
        <f t="shared" si="80"/>
        <v>5</v>
      </c>
      <c r="AK604">
        <f t="shared" si="80"/>
        <v>13</v>
      </c>
      <c r="AL604">
        <f t="shared" si="80"/>
        <v>5</v>
      </c>
      <c r="AM604">
        <f t="shared" si="80"/>
        <v>7</v>
      </c>
      <c r="AN604">
        <f t="shared" si="80"/>
        <v>1</v>
      </c>
      <c r="AO604">
        <f t="shared" si="80"/>
        <v>14</v>
      </c>
      <c r="AP604">
        <f t="shared" si="80"/>
        <v>1</v>
      </c>
      <c r="AQ604">
        <f t="shared" si="80"/>
        <v>5</v>
      </c>
      <c r="AR604">
        <f t="shared" si="80"/>
        <v>15</v>
      </c>
      <c r="AS604">
        <f t="shared" si="80"/>
        <v>4</v>
      </c>
      <c r="AT604">
        <f t="shared" si="80"/>
        <v>1</v>
      </c>
      <c r="AU604">
        <f t="shared" si="80"/>
        <v>15</v>
      </c>
      <c r="AV604">
        <f t="shared" si="80"/>
        <v>11</v>
      </c>
      <c r="AW604">
        <f t="shared" si="80"/>
        <v>16</v>
      </c>
      <c r="AX604">
        <f t="shared" si="80"/>
        <v>2</v>
      </c>
      <c r="AY604">
        <f t="shared" si="80"/>
        <v>14</v>
      </c>
      <c r="AZ604">
        <f t="shared" si="80"/>
        <v>10</v>
      </c>
      <c r="BA604">
        <f t="shared" si="80"/>
        <v>2</v>
      </c>
      <c r="BB604">
        <f t="shared" si="80"/>
        <v>10</v>
      </c>
      <c r="BC604">
        <f t="shared" si="80"/>
        <v>14</v>
      </c>
      <c r="BD604">
        <f t="shared" si="80"/>
        <v>15</v>
      </c>
      <c r="BE604">
        <f t="shared" si="80"/>
        <v>4</v>
      </c>
      <c r="BF604">
        <f t="shared" si="80"/>
        <v>10</v>
      </c>
      <c r="BG604">
        <v>1000</v>
      </c>
      <c r="BH604">
        <f>modell_2!BG645</f>
        <v>1053.5999999999999</v>
      </c>
      <c r="BI604">
        <v>2022</v>
      </c>
      <c r="BJ604" s="25">
        <v>23</v>
      </c>
    </row>
    <row r="605" spans="1:62" x14ac:dyDescent="0.3">
      <c r="A605" t="str">
        <f t="shared" si="79"/>
        <v>Mind_2023</v>
      </c>
      <c r="B605">
        <f t="shared" si="71"/>
        <v>10</v>
      </c>
      <c r="C605">
        <f t="shared" si="80"/>
        <v>13</v>
      </c>
      <c r="D605">
        <f t="shared" si="80"/>
        <v>15</v>
      </c>
      <c r="E605">
        <f t="shared" si="80"/>
        <v>1</v>
      </c>
      <c r="F605">
        <f t="shared" si="80"/>
        <v>5</v>
      </c>
      <c r="G605">
        <f t="shared" si="80"/>
        <v>1</v>
      </c>
      <c r="H605">
        <f t="shared" si="80"/>
        <v>11</v>
      </c>
      <c r="I605">
        <f t="shared" si="80"/>
        <v>3</v>
      </c>
      <c r="J605">
        <f t="shared" si="80"/>
        <v>10</v>
      </c>
      <c r="K605">
        <f t="shared" si="80"/>
        <v>1</v>
      </c>
      <c r="L605">
        <f t="shared" si="80"/>
        <v>2</v>
      </c>
      <c r="M605">
        <f t="shared" si="80"/>
        <v>2</v>
      </c>
      <c r="N605">
        <f t="shared" si="80"/>
        <v>13</v>
      </c>
      <c r="O605">
        <f t="shared" si="80"/>
        <v>11</v>
      </c>
      <c r="P605">
        <f t="shared" si="80"/>
        <v>14</v>
      </c>
      <c r="Q605">
        <f t="shared" si="80"/>
        <v>15</v>
      </c>
      <c r="R605">
        <f t="shared" si="80"/>
        <v>3</v>
      </c>
      <c r="S605">
        <f t="shared" si="80"/>
        <v>2</v>
      </c>
      <c r="T605">
        <f t="shared" si="80"/>
        <v>14</v>
      </c>
      <c r="U605">
        <f t="shared" si="80"/>
        <v>1</v>
      </c>
      <c r="V605">
        <f t="shared" si="80"/>
        <v>7</v>
      </c>
      <c r="W605">
        <f t="shared" si="80"/>
        <v>5</v>
      </c>
      <c r="X605">
        <f t="shared" si="80"/>
        <v>13</v>
      </c>
      <c r="Y605">
        <f t="shared" si="80"/>
        <v>14</v>
      </c>
      <c r="Z605">
        <f t="shared" si="80"/>
        <v>6</v>
      </c>
      <c r="AA605">
        <f t="shared" si="80"/>
        <v>15</v>
      </c>
      <c r="AB605">
        <f t="shared" si="80"/>
        <v>6</v>
      </c>
      <c r="AC605">
        <f t="shared" si="80"/>
        <v>3</v>
      </c>
      <c r="AD605">
        <f t="shared" si="80"/>
        <v>6</v>
      </c>
      <c r="AE605">
        <f t="shared" si="80"/>
        <v>5</v>
      </c>
      <c r="AF605">
        <f t="shared" si="80"/>
        <v>12</v>
      </c>
      <c r="AG605">
        <f t="shared" si="80"/>
        <v>7</v>
      </c>
      <c r="AH605">
        <f t="shared" si="80"/>
        <v>7</v>
      </c>
      <c r="AI605">
        <f t="shared" si="80"/>
        <v>14</v>
      </c>
      <c r="AJ605">
        <f t="shared" si="80"/>
        <v>4</v>
      </c>
      <c r="AK605">
        <f t="shared" si="80"/>
        <v>5</v>
      </c>
      <c r="AL605">
        <f t="shared" si="80"/>
        <v>5</v>
      </c>
      <c r="AM605">
        <f t="shared" si="80"/>
        <v>6</v>
      </c>
      <c r="AN605">
        <f t="shared" si="80"/>
        <v>1</v>
      </c>
      <c r="AO605">
        <f t="shared" si="80"/>
        <v>12</v>
      </c>
      <c r="AP605">
        <f t="shared" si="80"/>
        <v>1</v>
      </c>
      <c r="AQ605">
        <f t="shared" si="80"/>
        <v>1</v>
      </c>
      <c r="AR605">
        <f t="shared" si="80"/>
        <v>14</v>
      </c>
      <c r="AS605">
        <f t="shared" si="80"/>
        <v>13</v>
      </c>
      <c r="AT605">
        <f t="shared" si="80"/>
        <v>1</v>
      </c>
      <c r="AU605">
        <f t="shared" si="80"/>
        <v>11</v>
      </c>
      <c r="AV605">
        <f t="shared" si="80"/>
        <v>5</v>
      </c>
      <c r="AW605">
        <f t="shared" si="80"/>
        <v>12</v>
      </c>
      <c r="AX605">
        <f t="shared" si="80"/>
        <v>1</v>
      </c>
      <c r="AY605">
        <f t="shared" si="80"/>
        <v>13</v>
      </c>
      <c r="AZ605">
        <f t="shared" si="80"/>
        <v>2</v>
      </c>
      <c r="BA605">
        <f t="shared" si="80"/>
        <v>2</v>
      </c>
      <c r="BB605">
        <f t="shared" si="80"/>
        <v>5</v>
      </c>
      <c r="BC605">
        <f t="shared" si="80"/>
        <v>10</v>
      </c>
      <c r="BD605">
        <f t="shared" si="80"/>
        <v>11</v>
      </c>
      <c r="BE605">
        <f t="shared" si="80"/>
        <v>11</v>
      </c>
      <c r="BF605">
        <f t="shared" si="80"/>
        <v>10</v>
      </c>
      <c r="BG605">
        <v>1000</v>
      </c>
      <c r="BH605">
        <f>modell_2!BG646</f>
        <v>1171.4000000000001</v>
      </c>
      <c r="BI605">
        <v>2023</v>
      </c>
      <c r="BJ605" s="25" t="s">
        <v>121</v>
      </c>
    </row>
    <row r="606" spans="1:62" x14ac:dyDescent="0.3">
      <c r="A606" t="str">
        <f t="shared" si="79"/>
        <v>1_2023</v>
      </c>
      <c r="B606">
        <f t="shared" si="71"/>
        <v>15</v>
      </c>
      <c r="C606">
        <f t="shared" si="80"/>
        <v>13</v>
      </c>
      <c r="D606">
        <f t="shared" si="80"/>
        <v>15</v>
      </c>
      <c r="E606">
        <f t="shared" si="80"/>
        <v>1</v>
      </c>
      <c r="F606">
        <f t="shared" si="80"/>
        <v>12</v>
      </c>
      <c r="G606">
        <f t="shared" si="80"/>
        <v>2</v>
      </c>
      <c r="H606">
        <f t="shared" si="80"/>
        <v>11</v>
      </c>
      <c r="I606">
        <f t="shared" si="80"/>
        <v>9</v>
      </c>
      <c r="J606">
        <f t="shared" si="80"/>
        <v>12</v>
      </c>
      <c r="K606">
        <f t="shared" si="80"/>
        <v>2</v>
      </c>
      <c r="L606">
        <f t="shared" si="80"/>
        <v>4</v>
      </c>
      <c r="M606">
        <f t="shared" si="80"/>
        <v>6</v>
      </c>
      <c r="N606">
        <f t="shared" si="80"/>
        <v>14</v>
      </c>
      <c r="O606">
        <f t="shared" si="80"/>
        <v>14</v>
      </c>
      <c r="P606">
        <f t="shared" si="80"/>
        <v>15</v>
      </c>
      <c r="Q606">
        <f t="shared" si="80"/>
        <v>15</v>
      </c>
      <c r="R606">
        <f t="shared" si="80"/>
        <v>10</v>
      </c>
      <c r="S606">
        <f t="shared" si="80"/>
        <v>2</v>
      </c>
      <c r="T606">
        <f t="shared" si="80"/>
        <v>14</v>
      </c>
      <c r="U606">
        <f t="shared" si="80"/>
        <v>2</v>
      </c>
      <c r="V606">
        <f t="shared" si="80"/>
        <v>7</v>
      </c>
      <c r="W606">
        <f t="shared" si="80"/>
        <v>12</v>
      </c>
      <c r="X606">
        <f t="shared" si="80"/>
        <v>15</v>
      </c>
      <c r="Y606">
        <f t="shared" si="80"/>
        <v>16</v>
      </c>
      <c r="Z606">
        <f t="shared" si="80"/>
        <v>8</v>
      </c>
      <c r="AA606">
        <f t="shared" si="80"/>
        <v>16</v>
      </c>
      <c r="AB606">
        <f t="shared" si="80"/>
        <v>13</v>
      </c>
      <c r="AC606">
        <f t="shared" si="80"/>
        <v>7</v>
      </c>
      <c r="AD606">
        <f t="shared" si="80"/>
        <v>7</v>
      </c>
      <c r="AE606">
        <f t="shared" si="80"/>
        <v>5</v>
      </c>
      <c r="AF606">
        <f t="shared" si="80"/>
        <v>13</v>
      </c>
      <c r="AG606">
        <f t="shared" si="80"/>
        <v>8</v>
      </c>
      <c r="AH606">
        <f t="shared" si="80"/>
        <v>6</v>
      </c>
      <c r="AI606">
        <f t="shared" si="80"/>
        <v>12</v>
      </c>
      <c r="AJ606">
        <f t="shared" si="80"/>
        <v>5</v>
      </c>
      <c r="AK606">
        <f t="shared" si="80"/>
        <v>8</v>
      </c>
      <c r="AL606">
        <f t="shared" si="80"/>
        <v>6</v>
      </c>
      <c r="AM606">
        <f t="shared" si="80"/>
        <v>4</v>
      </c>
      <c r="AN606">
        <f t="shared" si="80"/>
        <v>1</v>
      </c>
      <c r="AO606">
        <f t="shared" si="80"/>
        <v>8</v>
      </c>
      <c r="AP606">
        <f t="shared" si="80"/>
        <v>1</v>
      </c>
      <c r="AQ606">
        <f t="shared" si="80"/>
        <v>1</v>
      </c>
      <c r="AR606">
        <f t="shared" si="80"/>
        <v>16</v>
      </c>
      <c r="AS606">
        <f t="shared" si="80"/>
        <v>16</v>
      </c>
      <c r="AT606">
        <f t="shared" si="80"/>
        <v>2</v>
      </c>
      <c r="AU606">
        <f t="shared" si="80"/>
        <v>13</v>
      </c>
      <c r="AV606">
        <f t="shared" si="80"/>
        <v>5</v>
      </c>
      <c r="AW606">
        <f t="shared" si="80"/>
        <v>15</v>
      </c>
      <c r="AX606">
        <f t="shared" si="80"/>
        <v>4</v>
      </c>
      <c r="AY606">
        <f t="shared" si="80"/>
        <v>16</v>
      </c>
      <c r="AZ606">
        <f t="shared" si="80"/>
        <v>4</v>
      </c>
      <c r="BA606">
        <f t="shared" si="80"/>
        <v>3</v>
      </c>
      <c r="BB606">
        <f t="shared" si="80"/>
        <v>5</v>
      </c>
      <c r="BC606">
        <f t="shared" ref="C606:BF611" si="81">INT(BC291/20)+1</f>
        <v>15</v>
      </c>
      <c r="BD606">
        <f t="shared" si="81"/>
        <v>13</v>
      </c>
      <c r="BE606">
        <f t="shared" si="81"/>
        <v>13</v>
      </c>
      <c r="BF606">
        <f t="shared" si="81"/>
        <v>13</v>
      </c>
      <c r="BG606">
        <v>1000</v>
      </c>
      <c r="BH606">
        <f>modell_2!BG647</f>
        <v>1005.8</v>
      </c>
      <c r="BI606">
        <v>2023</v>
      </c>
      <c r="BJ606" s="25">
        <v>1</v>
      </c>
    </row>
    <row r="607" spans="1:62" x14ac:dyDescent="0.3">
      <c r="A607" t="str">
        <f t="shared" si="79"/>
        <v>2_2023</v>
      </c>
      <c r="B607">
        <f t="shared" si="71"/>
        <v>13</v>
      </c>
      <c r="C607">
        <f t="shared" si="81"/>
        <v>12</v>
      </c>
      <c r="D607">
        <f t="shared" si="81"/>
        <v>15</v>
      </c>
      <c r="E607">
        <f t="shared" si="81"/>
        <v>1</v>
      </c>
      <c r="F607">
        <f t="shared" si="81"/>
        <v>10</v>
      </c>
      <c r="G607">
        <f t="shared" si="81"/>
        <v>2</v>
      </c>
      <c r="H607">
        <f t="shared" si="81"/>
        <v>12</v>
      </c>
      <c r="I607">
        <f t="shared" si="81"/>
        <v>9</v>
      </c>
      <c r="J607">
        <f t="shared" si="81"/>
        <v>12</v>
      </c>
      <c r="K607">
        <f t="shared" si="81"/>
        <v>1</v>
      </c>
      <c r="L607">
        <f t="shared" si="81"/>
        <v>4</v>
      </c>
      <c r="M607">
        <f t="shared" si="81"/>
        <v>8</v>
      </c>
      <c r="N607">
        <f t="shared" si="81"/>
        <v>15</v>
      </c>
      <c r="O607">
        <f t="shared" si="81"/>
        <v>13</v>
      </c>
      <c r="P607">
        <f t="shared" si="81"/>
        <v>16</v>
      </c>
      <c r="Q607">
        <f t="shared" si="81"/>
        <v>15</v>
      </c>
      <c r="R607">
        <f t="shared" si="81"/>
        <v>10</v>
      </c>
      <c r="S607">
        <f t="shared" si="81"/>
        <v>3</v>
      </c>
      <c r="T607">
        <f t="shared" si="81"/>
        <v>16</v>
      </c>
      <c r="U607">
        <f t="shared" si="81"/>
        <v>1</v>
      </c>
      <c r="V607">
        <f t="shared" si="81"/>
        <v>1</v>
      </c>
      <c r="W607">
        <f t="shared" si="81"/>
        <v>11</v>
      </c>
      <c r="X607">
        <f t="shared" si="81"/>
        <v>16</v>
      </c>
      <c r="Y607">
        <f t="shared" si="81"/>
        <v>16</v>
      </c>
      <c r="Z607">
        <f t="shared" si="81"/>
        <v>8</v>
      </c>
      <c r="AA607">
        <f t="shared" si="81"/>
        <v>16</v>
      </c>
      <c r="AB607">
        <f t="shared" si="81"/>
        <v>10</v>
      </c>
      <c r="AC607">
        <f t="shared" si="81"/>
        <v>7</v>
      </c>
      <c r="AD607">
        <f t="shared" si="81"/>
        <v>7</v>
      </c>
      <c r="AE607">
        <f t="shared" si="81"/>
        <v>7</v>
      </c>
      <c r="AF607">
        <f t="shared" si="81"/>
        <v>14</v>
      </c>
      <c r="AG607">
        <f t="shared" si="81"/>
        <v>4</v>
      </c>
      <c r="AH607">
        <f t="shared" si="81"/>
        <v>9</v>
      </c>
      <c r="AI607">
        <f t="shared" si="81"/>
        <v>16</v>
      </c>
      <c r="AJ607">
        <f t="shared" si="81"/>
        <v>4</v>
      </c>
      <c r="AK607">
        <f t="shared" si="81"/>
        <v>8</v>
      </c>
      <c r="AL607">
        <f t="shared" si="81"/>
        <v>6</v>
      </c>
      <c r="AM607">
        <f t="shared" si="81"/>
        <v>11</v>
      </c>
      <c r="AN607">
        <f t="shared" si="81"/>
        <v>3</v>
      </c>
      <c r="AO607">
        <f t="shared" si="81"/>
        <v>15</v>
      </c>
      <c r="AP607">
        <f t="shared" si="81"/>
        <v>2</v>
      </c>
      <c r="AQ607">
        <f t="shared" si="81"/>
        <v>2</v>
      </c>
      <c r="AR607">
        <f t="shared" si="81"/>
        <v>16</v>
      </c>
      <c r="AS607">
        <f t="shared" si="81"/>
        <v>13</v>
      </c>
      <c r="AT607">
        <f t="shared" si="81"/>
        <v>1</v>
      </c>
      <c r="AU607">
        <f t="shared" si="81"/>
        <v>12</v>
      </c>
      <c r="AV607">
        <f t="shared" si="81"/>
        <v>6</v>
      </c>
      <c r="AW607">
        <f t="shared" si="81"/>
        <v>15</v>
      </c>
      <c r="AX607">
        <f t="shared" si="81"/>
        <v>2</v>
      </c>
      <c r="AY607">
        <f t="shared" si="81"/>
        <v>16</v>
      </c>
      <c r="AZ607">
        <f t="shared" si="81"/>
        <v>4</v>
      </c>
      <c r="BA607">
        <f t="shared" si="81"/>
        <v>6</v>
      </c>
      <c r="BB607">
        <f t="shared" si="81"/>
        <v>4</v>
      </c>
      <c r="BC607">
        <f t="shared" si="81"/>
        <v>14</v>
      </c>
      <c r="BD607">
        <f t="shared" si="81"/>
        <v>12</v>
      </c>
      <c r="BE607">
        <f t="shared" si="81"/>
        <v>14</v>
      </c>
      <c r="BF607">
        <f t="shared" si="81"/>
        <v>13</v>
      </c>
      <c r="BG607">
        <v>1000</v>
      </c>
      <c r="BH607">
        <f>modell_2!BG648</f>
        <v>1010</v>
      </c>
      <c r="BI607">
        <v>2023</v>
      </c>
      <c r="BJ607" s="25">
        <v>2</v>
      </c>
    </row>
    <row r="608" spans="1:62" x14ac:dyDescent="0.3">
      <c r="A608" t="str">
        <f t="shared" si="79"/>
        <v>3_2023</v>
      </c>
      <c r="B608">
        <f t="shared" si="71"/>
        <v>14</v>
      </c>
      <c r="C608">
        <f t="shared" si="81"/>
        <v>16</v>
      </c>
      <c r="D608">
        <f t="shared" si="81"/>
        <v>15</v>
      </c>
      <c r="E608">
        <f t="shared" si="81"/>
        <v>2</v>
      </c>
      <c r="F608">
        <f t="shared" si="81"/>
        <v>15</v>
      </c>
      <c r="G608">
        <f t="shared" si="81"/>
        <v>9</v>
      </c>
      <c r="H608">
        <f t="shared" si="81"/>
        <v>12</v>
      </c>
      <c r="I608">
        <f t="shared" si="81"/>
        <v>9</v>
      </c>
      <c r="J608">
        <f t="shared" si="81"/>
        <v>15</v>
      </c>
      <c r="K608">
        <f t="shared" si="81"/>
        <v>4</v>
      </c>
      <c r="L608">
        <f t="shared" si="81"/>
        <v>4</v>
      </c>
      <c r="M608">
        <f t="shared" si="81"/>
        <v>8</v>
      </c>
      <c r="N608">
        <f t="shared" si="81"/>
        <v>16</v>
      </c>
      <c r="O608">
        <f t="shared" si="81"/>
        <v>16</v>
      </c>
      <c r="P608">
        <f t="shared" si="81"/>
        <v>16</v>
      </c>
      <c r="Q608">
        <f t="shared" si="81"/>
        <v>16</v>
      </c>
      <c r="R608">
        <f t="shared" si="81"/>
        <v>10</v>
      </c>
      <c r="S608">
        <f t="shared" si="81"/>
        <v>2</v>
      </c>
      <c r="T608">
        <f t="shared" si="81"/>
        <v>16</v>
      </c>
      <c r="U608">
        <f t="shared" si="81"/>
        <v>2</v>
      </c>
      <c r="V608">
        <f t="shared" si="81"/>
        <v>11</v>
      </c>
      <c r="W608">
        <f t="shared" si="81"/>
        <v>12</v>
      </c>
      <c r="X608">
        <f t="shared" si="81"/>
        <v>16</v>
      </c>
      <c r="Y608">
        <f t="shared" si="81"/>
        <v>16</v>
      </c>
      <c r="Z608">
        <f t="shared" si="81"/>
        <v>8</v>
      </c>
      <c r="AA608">
        <f t="shared" si="81"/>
        <v>16</v>
      </c>
      <c r="AB608">
        <f t="shared" si="81"/>
        <v>15</v>
      </c>
      <c r="AC608">
        <f t="shared" si="81"/>
        <v>7</v>
      </c>
      <c r="AD608">
        <f t="shared" si="81"/>
        <v>8</v>
      </c>
      <c r="AE608">
        <f t="shared" si="81"/>
        <v>7</v>
      </c>
      <c r="AF608">
        <f t="shared" si="81"/>
        <v>14</v>
      </c>
      <c r="AG608">
        <f t="shared" si="81"/>
        <v>7</v>
      </c>
      <c r="AH608">
        <f t="shared" si="81"/>
        <v>13</v>
      </c>
      <c r="AI608">
        <f t="shared" si="81"/>
        <v>15</v>
      </c>
      <c r="AJ608">
        <f t="shared" si="81"/>
        <v>5</v>
      </c>
      <c r="AK608">
        <f t="shared" si="81"/>
        <v>11</v>
      </c>
      <c r="AL608">
        <f t="shared" si="81"/>
        <v>7</v>
      </c>
      <c r="AM608">
        <f t="shared" si="81"/>
        <v>11</v>
      </c>
      <c r="AN608">
        <f t="shared" si="81"/>
        <v>2</v>
      </c>
      <c r="AO608">
        <f t="shared" si="81"/>
        <v>15</v>
      </c>
      <c r="AP608">
        <f t="shared" si="81"/>
        <v>2</v>
      </c>
      <c r="AQ608">
        <f t="shared" si="81"/>
        <v>2</v>
      </c>
      <c r="AR608">
        <f t="shared" si="81"/>
        <v>15</v>
      </c>
      <c r="AS608">
        <f t="shared" si="81"/>
        <v>16</v>
      </c>
      <c r="AT608">
        <f t="shared" si="81"/>
        <v>3</v>
      </c>
      <c r="AU608">
        <f t="shared" si="81"/>
        <v>13</v>
      </c>
      <c r="AV608">
        <f t="shared" si="81"/>
        <v>9</v>
      </c>
      <c r="AW608">
        <f t="shared" si="81"/>
        <v>15</v>
      </c>
      <c r="AX608">
        <f t="shared" si="81"/>
        <v>1</v>
      </c>
      <c r="AY608">
        <f t="shared" si="81"/>
        <v>16</v>
      </c>
      <c r="AZ608">
        <f t="shared" si="81"/>
        <v>4</v>
      </c>
      <c r="BA608">
        <f t="shared" si="81"/>
        <v>6</v>
      </c>
      <c r="BB608">
        <f t="shared" si="81"/>
        <v>8</v>
      </c>
      <c r="BC608">
        <f t="shared" si="81"/>
        <v>15</v>
      </c>
      <c r="BD608">
        <f t="shared" si="81"/>
        <v>13</v>
      </c>
      <c r="BE608">
        <f t="shared" si="81"/>
        <v>14</v>
      </c>
      <c r="BF608">
        <f t="shared" si="81"/>
        <v>13</v>
      </c>
      <c r="BG608">
        <v>1000</v>
      </c>
      <c r="BH608">
        <f>modell_2!BG649</f>
        <v>927.5</v>
      </c>
      <c r="BI608">
        <v>2023</v>
      </c>
      <c r="BJ608" s="25">
        <v>3</v>
      </c>
    </row>
    <row r="609" spans="1:62" x14ac:dyDescent="0.3">
      <c r="A609" t="str">
        <f t="shared" si="79"/>
        <v>4_2023</v>
      </c>
      <c r="B609">
        <f t="shared" si="71"/>
        <v>14</v>
      </c>
      <c r="C609">
        <f t="shared" si="81"/>
        <v>16</v>
      </c>
      <c r="D609">
        <f t="shared" si="81"/>
        <v>16</v>
      </c>
      <c r="E609">
        <f t="shared" si="81"/>
        <v>1</v>
      </c>
      <c r="F609">
        <f t="shared" si="81"/>
        <v>12</v>
      </c>
      <c r="G609">
        <f t="shared" si="81"/>
        <v>7</v>
      </c>
      <c r="H609">
        <f t="shared" si="81"/>
        <v>12</v>
      </c>
      <c r="I609">
        <f t="shared" si="81"/>
        <v>7</v>
      </c>
      <c r="J609">
        <f t="shared" si="81"/>
        <v>14</v>
      </c>
      <c r="K609">
        <f t="shared" si="81"/>
        <v>2</v>
      </c>
      <c r="L609">
        <f t="shared" si="81"/>
        <v>4</v>
      </c>
      <c r="M609">
        <f t="shared" si="81"/>
        <v>6</v>
      </c>
      <c r="N609">
        <f t="shared" si="81"/>
        <v>15</v>
      </c>
      <c r="O609">
        <f t="shared" si="81"/>
        <v>14</v>
      </c>
      <c r="P609">
        <f t="shared" si="81"/>
        <v>15</v>
      </c>
      <c r="Q609">
        <f t="shared" si="81"/>
        <v>16</v>
      </c>
      <c r="R609">
        <f t="shared" si="81"/>
        <v>8</v>
      </c>
      <c r="S609">
        <f t="shared" si="81"/>
        <v>2</v>
      </c>
      <c r="T609">
        <f t="shared" si="81"/>
        <v>15</v>
      </c>
      <c r="U609">
        <f t="shared" si="81"/>
        <v>1</v>
      </c>
      <c r="V609">
        <f t="shared" si="81"/>
        <v>10</v>
      </c>
      <c r="W609">
        <f t="shared" si="81"/>
        <v>9</v>
      </c>
      <c r="X609">
        <f t="shared" si="81"/>
        <v>16</v>
      </c>
      <c r="Y609">
        <f t="shared" si="81"/>
        <v>16</v>
      </c>
      <c r="Z609">
        <f t="shared" si="81"/>
        <v>7</v>
      </c>
      <c r="AA609">
        <f t="shared" si="81"/>
        <v>16</v>
      </c>
      <c r="AB609">
        <f t="shared" si="81"/>
        <v>11</v>
      </c>
      <c r="AC609">
        <f t="shared" si="81"/>
        <v>7</v>
      </c>
      <c r="AD609">
        <f t="shared" si="81"/>
        <v>9</v>
      </c>
      <c r="AE609">
        <f t="shared" si="81"/>
        <v>7</v>
      </c>
      <c r="AF609">
        <f t="shared" si="81"/>
        <v>13</v>
      </c>
      <c r="AG609">
        <f t="shared" si="81"/>
        <v>9</v>
      </c>
      <c r="AH609">
        <f t="shared" si="81"/>
        <v>13</v>
      </c>
      <c r="AI609">
        <f t="shared" si="81"/>
        <v>16</v>
      </c>
      <c r="AJ609">
        <f t="shared" si="81"/>
        <v>4</v>
      </c>
      <c r="AK609">
        <f t="shared" si="81"/>
        <v>8</v>
      </c>
      <c r="AL609">
        <f t="shared" si="81"/>
        <v>6</v>
      </c>
      <c r="AM609">
        <f t="shared" si="81"/>
        <v>8</v>
      </c>
      <c r="AN609">
        <f t="shared" si="81"/>
        <v>1</v>
      </c>
      <c r="AO609">
        <f t="shared" si="81"/>
        <v>15</v>
      </c>
      <c r="AP609">
        <f t="shared" si="81"/>
        <v>2</v>
      </c>
      <c r="AQ609">
        <f t="shared" si="81"/>
        <v>2</v>
      </c>
      <c r="AR609">
        <f t="shared" si="81"/>
        <v>14</v>
      </c>
      <c r="AS609">
        <f t="shared" si="81"/>
        <v>15</v>
      </c>
      <c r="AT609">
        <f t="shared" si="81"/>
        <v>3</v>
      </c>
      <c r="AU609">
        <f t="shared" si="81"/>
        <v>13</v>
      </c>
      <c r="AV609">
        <f t="shared" si="81"/>
        <v>6</v>
      </c>
      <c r="AW609">
        <f t="shared" si="81"/>
        <v>14</v>
      </c>
      <c r="AX609">
        <f t="shared" si="81"/>
        <v>1</v>
      </c>
      <c r="AY609">
        <f t="shared" si="81"/>
        <v>15</v>
      </c>
      <c r="AZ609">
        <f t="shared" si="81"/>
        <v>4</v>
      </c>
      <c r="BA609">
        <f t="shared" si="81"/>
        <v>6</v>
      </c>
      <c r="BB609">
        <f t="shared" si="81"/>
        <v>8</v>
      </c>
      <c r="BC609">
        <f t="shared" si="81"/>
        <v>15</v>
      </c>
      <c r="BD609">
        <f t="shared" si="81"/>
        <v>13</v>
      </c>
      <c r="BE609">
        <f t="shared" si="81"/>
        <v>14</v>
      </c>
      <c r="BF609">
        <f t="shared" si="81"/>
        <v>13</v>
      </c>
      <c r="BG609">
        <v>1000</v>
      </c>
      <c r="BH609">
        <f>modell_2!BG650</f>
        <v>976.9</v>
      </c>
      <c r="BI609">
        <v>2023</v>
      </c>
      <c r="BJ609" s="25">
        <v>4</v>
      </c>
    </row>
    <row r="610" spans="1:62" x14ac:dyDescent="0.3">
      <c r="A610" t="str">
        <f t="shared" si="79"/>
        <v>5_2023</v>
      </c>
      <c r="B610">
        <f t="shared" si="71"/>
        <v>7</v>
      </c>
      <c r="C610">
        <f t="shared" si="81"/>
        <v>14</v>
      </c>
      <c r="D610">
        <f t="shared" si="81"/>
        <v>15</v>
      </c>
      <c r="E610">
        <f t="shared" si="81"/>
        <v>1</v>
      </c>
      <c r="F610">
        <f t="shared" si="81"/>
        <v>1</v>
      </c>
      <c r="G610">
        <f t="shared" si="81"/>
        <v>3</v>
      </c>
      <c r="H610">
        <f t="shared" si="81"/>
        <v>10</v>
      </c>
      <c r="I610">
        <f t="shared" si="81"/>
        <v>1</v>
      </c>
      <c r="J610">
        <f t="shared" si="81"/>
        <v>1</v>
      </c>
      <c r="K610">
        <f t="shared" si="81"/>
        <v>1</v>
      </c>
      <c r="L610">
        <f t="shared" si="81"/>
        <v>1</v>
      </c>
      <c r="M610">
        <f t="shared" si="81"/>
        <v>1</v>
      </c>
      <c r="N610">
        <f t="shared" si="81"/>
        <v>15</v>
      </c>
      <c r="O610">
        <f t="shared" si="81"/>
        <v>5</v>
      </c>
      <c r="P610">
        <f t="shared" si="81"/>
        <v>6</v>
      </c>
      <c r="Q610">
        <f t="shared" si="81"/>
        <v>15</v>
      </c>
      <c r="R610">
        <f t="shared" si="81"/>
        <v>1</v>
      </c>
      <c r="S610">
        <f t="shared" si="81"/>
        <v>2</v>
      </c>
      <c r="T610">
        <f t="shared" si="81"/>
        <v>14</v>
      </c>
      <c r="U610">
        <f t="shared" si="81"/>
        <v>1</v>
      </c>
      <c r="V610">
        <f t="shared" si="81"/>
        <v>6</v>
      </c>
      <c r="W610">
        <f t="shared" si="81"/>
        <v>1</v>
      </c>
      <c r="X610">
        <f t="shared" si="81"/>
        <v>15</v>
      </c>
      <c r="Y610">
        <f t="shared" si="81"/>
        <v>14</v>
      </c>
      <c r="Z610">
        <f t="shared" si="81"/>
        <v>1</v>
      </c>
      <c r="AA610">
        <f t="shared" si="81"/>
        <v>1</v>
      </c>
      <c r="AB610">
        <f t="shared" si="81"/>
        <v>1</v>
      </c>
      <c r="AC610">
        <f t="shared" si="81"/>
        <v>1</v>
      </c>
      <c r="AD610">
        <f t="shared" si="81"/>
        <v>9</v>
      </c>
      <c r="AE610">
        <f t="shared" si="81"/>
        <v>6</v>
      </c>
      <c r="AF610">
        <f t="shared" si="81"/>
        <v>14</v>
      </c>
      <c r="AG610">
        <f t="shared" si="81"/>
        <v>9</v>
      </c>
      <c r="AH610">
        <f t="shared" si="81"/>
        <v>9</v>
      </c>
      <c r="AI610">
        <f t="shared" si="81"/>
        <v>1</v>
      </c>
      <c r="AJ610">
        <f t="shared" si="81"/>
        <v>4</v>
      </c>
      <c r="AK610">
        <f t="shared" si="81"/>
        <v>1</v>
      </c>
      <c r="AL610">
        <f t="shared" si="81"/>
        <v>6</v>
      </c>
      <c r="AM610">
        <f t="shared" si="81"/>
        <v>9</v>
      </c>
      <c r="AN610">
        <f t="shared" si="81"/>
        <v>2</v>
      </c>
      <c r="AO610">
        <f t="shared" si="81"/>
        <v>11</v>
      </c>
      <c r="AP610">
        <f t="shared" si="81"/>
        <v>2</v>
      </c>
      <c r="AQ610">
        <f t="shared" si="81"/>
        <v>2</v>
      </c>
      <c r="AR610">
        <f t="shared" si="81"/>
        <v>16</v>
      </c>
      <c r="AS610">
        <f t="shared" si="81"/>
        <v>16</v>
      </c>
      <c r="AT610">
        <f t="shared" si="81"/>
        <v>3</v>
      </c>
      <c r="AU610">
        <f t="shared" si="81"/>
        <v>12</v>
      </c>
      <c r="AV610">
        <f t="shared" si="81"/>
        <v>7</v>
      </c>
      <c r="AW610">
        <f t="shared" si="81"/>
        <v>2</v>
      </c>
      <c r="AX610">
        <f t="shared" si="81"/>
        <v>1</v>
      </c>
      <c r="AY610">
        <f t="shared" si="81"/>
        <v>13</v>
      </c>
      <c r="AZ610">
        <f t="shared" si="81"/>
        <v>2</v>
      </c>
      <c r="BA610">
        <f t="shared" si="81"/>
        <v>2</v>
      </c>
      <c r="BB610">
        <f t="shared" si="81"/>
        <v>7</v>
      </c>
      <c r="BC610">
        <f t="shared" si="81"/>
        <v>8</v>
      </c>
      <c r="BD610">
        <f t="shared" si="81"/>
        <v>11</v>
      </c>
      <c r="BE610">
        <f t="shared" si="81"/>
        <v>12</v>
      </c>
      <c r="BF610">
        <f t="shared" si="81"/>
        <v>11</v>
      </c>
      <c r="BG610">
        <v>1000</v>
      </c>
      <c r="BH610">
        <f>modell_2!BG651</f>
        <v>1196.5999999999999</v>
      </c>
      <c r="BI610">
        <v>2023</v>
      </c>
      <c r="BJ610" s="25">
        <v>5</v>
      </c>
    </row>
    <row r="611" spans="1:62" x14ac:dyDescent="0.3">
      <c r="A611" t="str">
        <f t="shared" si="79"/>
        <v>6_2023</v>
      </c>
      <c r="B611">
        <f t="shared" si="71"/>
        <v>10</v>
      </c>
      <c r="C611">
        <f t="shared" si="81"/>
        <v>16</v>
      </c>
      <c r="D611">
        <f t="shared" si="81"/>
        <v>1</v>
      </c>
      <c r="E611">
        <f t="shared" si="81"/>
        <v>1</v>
      </c>
      <c r="F611">
        <f t="shared" si="81"/>
        <v>4</v>
      </c>
      <c r="G611">
        <f t="shared" si="81"/>
        <v>2</v>
      </c>
      <c r="H611">
        <f t="shared" si="81"/>
        <v>10</v>
      </c>
      <c r="I611">
        <f t="shared" si="81"/>
        <v>1</v>
      </c>
      <c r="J611">
        <f t="shared" si="81"/>
        <v>12</v>
      </c>
      <c r="K611">
        <f t="shared" si="81"/>
        <v>1</v>
      </c>
      <c r="L611">
        <f t="shared" si="81"/>
        <v>1</v>
      </c>
      <c r="M611">
        <f t="shared" si="81"/>
        <v>1</v>
      </c>
      <c r="N611">
        <f t="shared" si="81"/>
        <v>7</v>
      </c>
      <c r="O611">
        <f t="shared" si="81"/>
        <v>11</v>
      </c>
      <c r="P611">
        <f t="shared" si="81"/>
        <v>13</v>
      </c>
      <c r="Q611">
        <f t="shared" si="81"/>
        <v>15</v>
      </c>
      <c r="R611">
        <f t="shared" si="81"/>
        <v>1</v>
      </c>
      <c r="S611">
        <f t="shared" si="81"/>
        <v>2</v>
      </c>
      <c r="T611">
        <f t="shared" si="81"/>
        <v>14</v>
      </c>
      <c r="U611">
        <f t="shared" si="81"/>
        <v>1</v>
      </c>
      <c r="V611">
        <f t="shared" si="81"/>
        <v>10</v>
      </c>
      <c r="W611">
        <f t="shared" si="81"/>
        <v>1</v>
      </c>
      <c r="X611">
        <f t="shared" si="81"/>
        <v>14</v>
      </c>
      <c r="Y611">
        <f t="shared" si="81"/>
        <v>14</v>
      </c>
      <c r="Z611">
        <f t="shared" si="81"/>
        <v>6</v>
      </c>
      <c r="AA611">
        <f t="shared" si="81"/>
        <v>15</v>
      </c>
      <c r="AB611">
        <f t="shared" si="81"/>
        <v>3</v>
      </c>
      <c r="AC611">
        <f t="shared" si="81"/>
        <v>1</v>
      </c>
      <c r="AD611">
        <f t="shared" ref="C611:BF616" si="82">INT(AD296/20)+1</f>
        <v>8</v>
      </c>
      <c r="AE611">
        <f t="shared" si="82"/>
        <v>4</v>
      </c>
      <c r="AF611">
        <f t="shared" si="82"/>
        <v>12</v>
      </c>
      <c r="AG611">
        <f t="shared" si="82"/>
        <v>9</v>
      </c>
      <c r="AH611">
        <f t="shared" si="82"/>
        <v>13</v>
      </c>
      <c r="AI611">
        <f t="shared" si="82"/>
        <v>15</v>
      </c>
      <c r="AJ611">
        <f t="shared" si="82"/>
        <v>4</v>
      </c>
      <c r="AK611">
        <f t="shared" si="82"/>
        <v>3</v>
      </c>
      <c r="AL611">
        <f t="shared" si="82"/>
        <v>6</v>
      </c>
      <c r="AM611">
        <f t="shared" si="82"/>
        <v>12</v>
      </c>
      <c r="AN611">
        <f t="shared" si="82"/>
        <v>2</v>
      </c>
      <c r="AO611">
        <f t="shared" si="82"/>
        <v>11</v>
      </c>
      <c r="AP611">
        <f t="shared" si="82"/>
        <v>1</v>
      </c>
      <c r="AQ611">
        <f t="shared" si="82"/>
        <v>2</v>
      </c>
      <c r="AR611">
        <f t="shared" si="82"/>
        <v>15</v>
      </c>
      <c r="AS611">
        <f t="shared" si="82"/>
        <v>16</v>
      </c>
      <c r="AT611">
        <f t="shared" si="82"/>
        <v>2</v>
      </c>
      <c r="AU611">
        <f t="shared" si="82"/>
        <v>13</v>
      </c>
      <c r="AV611">
        <f t="shared" si="82"/>
        <v>2</v>
      </c>
      <c r="AW611">
        <f t="shared" si="82"/>
        <v>15</v>
      </c>
      <c r="AX611">
        <f t="shared" si="82"/>
        <v>1</v>
      </c>
      <c r="AY611">
        <f t="shared" si="82"/>
        <v>16</v>
      </c>
      <c r="AZ611">
        <f t="shared" si="82"/>
        <v>4</v>
      </c>
      <c r="BA611">
        <f t="shared" si="82"/>
        <v>2</v>
      </c>
      <c r="BB611">
        <f t="shared" si="82"/>
        <v>8</v>
      </c>
      <c r="BC611">
        <f t="shared" si="82"/>
        <v>8</v>
      </c>
      <c r="BD611">
        <f t="shared" si="82"/>
        <v>13</v>
      </c>
      <c r="BE611">
        <f t="shared" si="82"/>
        <v>14</v>
      </c>
      <c r="BF611">
        <f t="shared" si="82"/>
        <v>10</v>
      </c>
      <c r="BG611">
        <v>1000</v>
      </c>
      <c r="BH611">
        <f>modell_2!BG652</f>
        <v>1121.4000000000001</v>
      </c>
      <c r="BI611">
        <v>2023</v>
      </c>
      <c r="BJ611" s="25">
        <v>6</v>
      </c>
    </row>
    <row r="612" spans="1:62" x14ac:dyDescent="0.3">
      <c r="A612" t="str">
        <f t="shared" si="79"/>
        <v>7_2023</v>
      </c>
      <c r="B612">
        <f t="shared" si="71"/>
        <v>8</v>
      </c>
      <c r="C612">
        <f t="shared" si="82"/>
        <v>16</v>
      </c>
      <c r="D612">
        <f t="shared" si="82"/>
        <v>16</v>
      </c>
      <c r="E612">
        <f t="shared" si="82"/>
        <v>1</v>
      </c>
      <c r="F612">
        <f t="shared" si="82"/>
        <v>15</v>
      </c>
      <c r="G612">
        <f t="shared" si="82"/>
        <v>8</v>
      </c>
      <c r="H612">
        <f t="shared" si="82"/>
        <v>12</v>
      </c>
      <c r="I612">
        <f t="shared" si="82"/>
        <v>6</v>
      </c>
      <c r="J612">
        <f t="shared" si="82"/>
        <v>15</v>
      </c>
      <c r="K612">
        <f t="shared" si="82"/>
        <v>4</v>
      </c>
      <c r="L612">
        <f t="shared" si="82"/>
        <v>4</v>
      </c>
      <c r="M612">
        <f t="shared" si="82"/>
        <v>7</v>
      </c>
      <c r="N612">
        <f t="shared" si="82"/>
        <v>16</v>
      </c>
      <c r="O612">
        <f t="shared" si="82"/>
        <v>15</v>
      </c>
      <c r="P612">
        <f t="shared" si="82"/>
        <v>15</v>
      </c>
      <c r="Q612">
        <f t="shared" si="82"/>
        <v>15</v>
      </c>
      <c r="R612">
        <f t="shared" si="82"/>
        <v>10</v>
      </c>
      <c r="S612">
        <f t="shared" si="82"/>
        <v>3</v>
      </c>
      <c r="T612">
        <f t="shared" si="82"/>
        <v>16</v>
      </c>
      <c r="U612">
        <f t="shared" si="82"/>
        <v>2</v>
      </c>
      <c r="V612">
        <f t="shared" si="82"/>
        <v>11</v>
      </c>
      <c r="W612">
        <f t="shared" si="82"/>
        <v>11</v>
      </c>
      <c r="X612">
        <f t="shared" si="82"/>
        <v>16</v>
      </c>
      <c r="Y612">
        <f t="shared" si="82"/>
        <v>14</v>
      </c>
      <c r="Z612">
        <f t="shared" si="82"/>
        <v>8</v>
      </c>
      <c r="AA612">
        <f t="shared" si="82"/>
        <v>16</v>
      </c>
      <c r="AB612">
        <f t="shared" si="82"/>
        <v>15</v>
      </c>
      <c r="AC612">
        <f t="shared" si="82"/>
        <v>7</v>
      </c>
      <c r="AD612">
        <f t="shared" si="82"/>
        <v>7</v>
      </c>
      <c r="AE612">
        <f t="shared" si="82"/>
        <v>7</v>
      </c>
      <c r="AF612">
        <f t="shared" si="82"/>
        <v>13</v>
      </c>
      <c r="AG612">
        <f t="shared" si="82"/>
        <v>8</v>
      </c>
      <c r="AH612">
        <f t="shared" si="82"/>
        <v>12</v>
      </c>
      <c r="AI612">
        <f t="shared" si="82"/>
        <v>16</v>
      </c>
      <c r="AJ612">
        <f t="shared" si="82"/>
        <v>4</v>
      </c>
      <c r="AK612">
        <f t="shared" si="82"/>
        <v>11</v>
      </c>
      <c r="AL612">
        <f t="shared" si="82"/>
        <v>7</v>
      </c>
      <c r="AM612">
        <f t="shared" si="82"/>
        <v>11</v>
      </c>
      <c r="AN612">
        <f t="shared" si="82"/>
        <v>2</v>
      </c>
      <c r="AO612">
        <f t="shared" si="82"/>
        <v>14</v>
      </c>
      <c r="AP612">
        <f t="shared" si="82"/>
        <v>1</v>
      </c>
      <c r="AQ612">
        <f t="shared" si="82"/>
        <v>2</v>
      </c>
      <c r="AR612">
        <f t="shared" si="82"/>
        <v>15</v>
      </c>
      <c r="AS612">
        <f t="shared" si="82"/>
        <v>16</v>
      </c>
      <c r="AT612">
        <f t="shared" si="82"/>
        <v>2</v>
      </c>
      <c r="AU612">
        <f t="shared" si="82"/>
        <v>12</v>
      </c>
      <c r="AV612">
        <f t="shared" si="82"/>
        <v>8</v>
      </c>
      <c r="AW612">
        <f t="shared" si="82"/>
        <v>14</v>
      </c>
      <c r="AX612">
        <f t="shared" si="82"/>
        <v>1</v>
      </c>
      <c r="AY612">
        <f t="shared" si="82"/>
        <v>16</v>
      </c>
      <c r="AZ612">
        <f t="shared" si="82"/>
        <v>3</v>
      </c>
      <c r="BA612">
        <f t="shared" si="82"/>
        <v>3</v>
      </c>
      <c r="BB612">
        <f t="shared" si="82"/>
        <v>8</v>
      </c>
      <c r="BC612">
        <f t="shared" si="82"/>
        <v>9</v>
      </c>
      <c r="BD612">
        <f t="shared" si="82"/>
        <v>12</v>
      </c>
      <c r="BE612">
        <f t="shared" si="82"/>
        <v>14</v>
      </c>
      <c r="BF612">
        <f t="shared" si="82"/>
        <v>13</v>
      </c>
      <c r="BG612">
        <v>1000</v>
      </c>
      <c r="BH612">
        <f>modell_2!BG653</f>
        <v>963.3</v>
      </c>
      <c r="BI612">
        <v>2023</v>
      </c>
      <c r="BJ612" s="25">
        <v>7</v>
      </c>
    </row>
    <row r="613" spans="1:62" x14ac:dyDescent="0.3">
      <c r="A613" t="str">
        <f t="shared" si="79"/>
        <v>8_2023</v>
      </c>
      <c r="B613">
        <f t="shared" si="71"/>
        <v>13</v>
      </c>
      <c r="C613">
        <f t="shared" si="82"/>
        <v>16</v>
      </c>
      <c r="D613">
        <f t="shared" si="82"/>
        <v>16</v>
      </c>
      <c r="E613">
        <f t="shared" si="82"/>
        <v>2</v>
      </c>
      <c r="F613">
        <f t="shared" si="82"/>
        <v>15</v>
      </c>
      <c r="G613">
        <f t="shared" si="82"/>
        <v>9</v>
      </c>
      <c r="H613">
        <f t="shared" si="82"/>
        <v>12</v>
      </c>
      <c r="I613">
        <f t="shared" si="82"/>
        <v>9</v>
      </c>
      <c r="J613">
        <f t="shared" si="82"/>
        <v>15</v>
      </c>
      <c r="K613">
        <f t="shared" si="82"/>
        <v>3</v>
      </c>
      <c r="L613">
        <f t="shared" si="82"/>
        <v>3</v>
      </c>
      <c r="M613">
        <f t="shared" si="82"/>
        <v>7</v>
      </c>
      <c r="N613">
        <f t="shared" si="82"/>
        <v>15</v>
      </c>
      <c r="O613">
        <f t="shared" si="82"/>
        <v>16</v>
      </c>
      <c r="P613">
        <f t="shared" si="82"/>
        <v>16</v>
      </c>
      <c r="Q613">
        <f t="shared" si="82"/>
        <v>15</v>
      </c>
      <c r="R613">
        <f t="shared" si="82"/>
        <v>7</v>
      </c>
      <c r="S613">
        <f t="shared" si="82"/>
        <v>2</v>
      </c>
      <c r="T613">
        <f t="shared" si="82"/>
        <v>16</v>
      </c>
      <c r="U613">
        <f t="shared" si="82"/>
        <v>2</v>
      </c>
      <c r="V613">
        <f t="shared" si="82"/>
        <v>10</v>
      </c>
      <c r="W613">
        <f t="shared" si="82"/>
        <v>11</v>
      </c>
      <c r="X613">
        <f t="shared" si="82"/>
        <v>15</v>
      </c>
      <c r="Y613">
        <f t="shared" si="82"/>
        <v>15</v>
      </c>
      <c r="Z613">
        <f t="shared" si="82"/>
        <v>8</v>
      </c>
      <c r="AA613">
        <f t="shared" si="82"/>
        <v>16</v>
      </c>
      <c r="AB613">
        <f t="shared" si="82"/>
        <v>16</v>
      </c>
      <c r="AC613">
        <f t="shared" si="82"/>
        <v>7</v>
      </c>
      <c r="AD613">
        <f t="shared" si="82"/>
        <v>5</v>
      </c>
      <c r="AE613">
        <f t="shared" si="82"/>
        <v>7</v>
      </c>
      <c r="AF613">
        <f t="shared" si="82"/>
        <v>12</v>
      </c>
      <c r="AG613">
        <f t="shared" si="82"/>
        <v>7</v>
      </c>
      <c r="AH613">
        <f t="shared" si="82"/>
        <v>13</v>
      </c>
      <c r="AI613">
        <f t="shared" si="82"/>
        <v>16</v>
      </c>
      <c r="AJ613">
        <f t="shared" si="82"/>
        <v>1</v>
      </c>
      <c r="AK613">
        <f t="shared" si="82"/>
        <v>12</v>
      </c>
      <c r="AL613">
        <f t="shared" si="82"/>
        <v>5</v>
      </c>
      <c r="AM613">
        <f t="shared" si="82"/>
        <v>6</v>
      </c>
      <c r="AN613">
        <f t="shared" si="82"/>
        <v>2</v>
      </c>
      <c r="AO613">
        <f t="shared" si="82"/>
        <v>14</v>
      </c>
      <c r="AP613">
        <f t="shared" si="82"/>
        <v>2</v>
      </c>
      <c r="AQ613">
        <f t="shared" si="82"/>
        <v>1</v>
      </c>
      <c r="AR613">
        <f t="shared" si="82"/>
        <v>15</v>
      </c>
      <c r="AS613">
        <f t="shared" si="82"/>
        <v>15</v>
      </c>
      <c r="AT613">
        <f t="shared" si="82"/>
        <v>4</v>
      </c>
      <c r="AU613">
        <f t="shared" si="82"/>
        <v>13</v>
      </c>
      <c r="AV613">
        <f t="shared" si="82"/>
        <v>9</v>
      </c>
      <c r="AW613">
        <f t="shared" si="82"/>
        <v>14</v>
      </c>
      <c r="AX613">
        <f t="shared" si="82"/>
        <v>3</v>
      </c>
      <c r="AY613">
        <f t="shared" si="82"/>
        <v>15</v>
      </c>
      <c r="AZ613">
        <f t="shared" si="82"/>
        <v>4</v>
      </c>
      <c r="BA613">
        <f t="shared" si="82"/>
        <v>4</v>
      </c>
      <c r="BB613">
        <f t="shared" si="82"/>
        <v>5</v>
      </c>
      <c r="BC613">
        <f t="shared" si="82"/>
        <v>14</v>
      </c>
      <c r="BD613">
        <f t="shared" si="82"/>
        <v>13</v>
      </c>
      <c r="BE613">
        <f t="shared" si="82"/>
        <v>13</v>
      </c>
      <c r="BF613">
        <f t="shared" si="82"/>
        <v>10</v>
      </c>
      <c r="BG613">
        <v>1000</v>
      </c>
      <c r="BH613">
        <f>modell_2!BG654</f>
        <v>991.1</v>
      </c>
      <c r="BI613">
        <v>2023</v>
      </c>
      <c r="BJ613" s="25">
        <v>8</v>
      </c>
    </row>
    <row r="614" spans="1:62" x14ac:dyDescent="0.3">
      <c r="A614" t="str">
        <f t="shared" si="79"/>
        <v>9_2023</v>
      </c>
      <c r="B614">
        <f t="shared" si="71"/>
        <v>14</v>
      </c>
      <c r="C614">
        <f t="shared" si="82"/>
        <v>16</v>
      </c>
      <c r="D614">
        <f t="shared" si="82"/>
        <v>15</v>
      </c>
      <c r="E614">
        <f t="shared" si="82"/>
        <v>2</v>
      </c>
      <c r="F614">
        <f t="shared" si="82"/>
        <v>15</v>
      </c>
      <c r="G614">
        <f t="shared" si="82"/>
        <v>8</v>
      </c>
      <c r="H614">
        <f t="shared" si="82"/>
        <v>11</v>
      </c>
      <c r="I614">
        <f t="shared" si="82"/>
        <v>9</v>
      </c>
      <c r="J614">
        <f t="shared" si="82"/>
        <v>15</v>
      </c>
      <c r="K614">
        <f t="shared" si="82"/>
        <v>4</v>
      </c>
      <c r="L614">
        <f t="shared" si="82"/>
        <v>4</v>
      </c>
      <c r="M614">
        <f t="shared" si="82"/>
        <v>8</v>
      </c>
      <c r="N614">
        <f t="shared" si="82"/>
        <v>16</v>
      </c>
      <c r="O614">
        <f t="shared" si="82"/>
        <v>15</v>
      </c>
      <c r="P614">
        <f t="shared" si="82"/>
        <v>16</v>
      </c>
      <c r="Q614">
        <f t="shared" si="82"/>
        <v>16</v>
      </c>
      <c r="R614">
        <f t="shared" si="82"/>
        <v>11</v>
      </c>
      <c r="S614">
        <f t="shared" si="82"/>
        <v>2</v>
      </c>
      <c r="T614">
        <f t="shared" si="82"/>
        <v>14</v>
      </c>
      <c r="U614">
        <f t="shared" si="82"/>
        <v>2</v>
      </c>
      <c r="V614">
        <f t="shared" si="82"/>
        <v>11</v>
      </c>
      <c r="W614">
        <f t="shared" si="82"/>
        <v>11</v>
      </c>
      <c r="X614">
        <f t="shared" si="82"/>
        <v>11</v>
      </c>
      <c r="Y614">
        <f t="shared" si="82"/>
        <v>13</v>
      </c>
      <c r="Z614">
        <f t="shared" si="82"/>
        <v>7</v>
      </c>
      <c r="AA614">
        <f t="shared" si="82"/>
        <v>15</v>
      </c>
      <c r="AB614">
        <f t="shared" si="82"/>
        <v>15</v>
      </c>
      <c r="AC614">
        <f t="shared" si="82"/>
        <v>7</v>
      </c>
      <c r="AD614">
        <f t="shared" si="82"/>
        <v>8</v>
      </c>
      <c r="AE614">
        <f t="shared" si="82"/>
        <v>7</v>
      </c>
      <c r="AF614">
        <f t="shared" si="82"/>
        <v>14</v>
      </c>
      <c r="AG614">
        <f t="shared" si="82"/>
        <v>8</v>
      </c>
      <c r="AH614">
        <f t="shared" si="82"/>
        <v>13</v>
      </c>
      <c r="AI614">
        <f t="shared" si="82"/>
        <v>16</v>
      </c>
      <c r="AJ614">
        <f t="shared" si="82"/>
        <v>4</v>
      </c>
      <c r="AK614">
        <f t="shared" si="82"/>
        <v>12</v>
      </c>
      <c r="AL614">
        <f t="shared" si="82"/>
        <v>6</v>
      </c>
      <c r="AM614">
        <f t="shared" si="82"/>
        <v>12</v>
      </c>
      <c r="AN614">
        <f t="shared" si="82"/>
        <v>2</v>
      </c>
      <c r="AO614">
        <f t="shared" si="82"/>
        <v>15</v>
      </c>
      <c r="AP614">
        <f t="shared" si="82"/>
        <v>2</v>
      </c>
      <c r="AQ614">
        <f t="shared" si="82"/>
        <v>2</v>
      </c>
      <c r="AR614">
        <f t="shared" si="82"/>
        <v>16</v>
      </c>
      <c r="AS614">
        <f t="shared" si="82"/>
        <v>16</v>
      </c>
      <c r="AT614">
        <f t="shared" si="82"/>
        <v>4</v>
      </c>
      <c r="AU614">
        <f t="shared" si="82"/>
        <v>11</v>
      </c>
      <c r="AV614">
        <f t="shared" si="82"/>
        <v>9</v>
      </c>
      <c r="AW614">
        <f t="shared" si="82"/>
        <v>14</v>
      </c>
      <c r="AX614">
        <f t="shared" si="82"/>
        <v>5</v>
      </c>
      <c r="AY614">
        <f t="shared" si="82"/>
        <v>12</v>
      </c>
      <c r="AZ614">
        <f t="shared" si="82"/>
        <v>4</v>
      </c>
      <c r="BA614">
        <f t="shared" si="82"/>
        <v>3</v>
      </c>
      <c r="BB614">
        <f t="shared" si="82"/>
        <v>8</v>
      </c>
      <c r="BC614">
        <f t="shared" si="82"/>
        <v>14</v>
      </c>
      <c r="BD614">
        <f t="shared" si="82"/>
        <v>10</v>
      </c>
      <c r="BE614">
        <f t="shared" si="82"/>
        <v>14</v>
      </c>
      <c r="BF614">
        <f t="shared" si="82"/>
        <v>13</v>
      </c>
      <c r="BG614">
        <v>1000</v>
      </c>
      <c r="BH614">
        <f>modell_2!BG655</f>
        <v>943.3</v>
      </c>
      <c r="BI614">
        <v>2023</v>
      </c>
      <c r="BJ614" s="25">
        <v>9</v>
      </c>
    </row>
    <row r="615" spans="1:62" x14ac:dyDescent="0.3">
      <c r="A615" t="str">
        <f t="shared" si="79"/>
        <v>10_2023</v>
      </c>
      <c r="B615">
        <f t="shared" si="71"/>
        <v>15</v>
      </c>
      <c r="C615">
        <f t="shared" si="82"/>
        <v>15</v>
      </c>
      <c r="D615">
        <f t="shared" si="82"/>
        <v>15</v>
      </c>
      <c r="E615">
        <f t="shared" si="82"/>
        <v>1</v>
      </c>
      <c r="F615">
        <f t="shared" si="82"/>
        <v>14</v>
      </c>
      <c r="G615">
        <f t="shared" si="82"/>
        <v>4</v>
      </c>
      <c r="H615">
        <f t="shared" si="82"/>
        <v>12</v>
      </c>
      <c r="I615">
        <f t="shared" si="82"/>
        <v>8</v>
      </c>
      <c r="J615">
        <f t="shared" si="82"/>
        <v>14</v>
      </c>
      <c r="K615">
        <f t="shared" si="82"/>
        <v>2</v>
      </c>
      <c r="L615">
        <f t="shared" si="82"/>
        <v>2</v>
      </c>
      <c r="M615">
        <f t="shared" si="82"/>
        <v>8</v>
      </c>
      <c r="N615">
        <f t="shared" si="82"/>
        <v>15</v>
      </c>
      <c r="O615">
        <f t="shared" si="82"/>
        <v>14</v>
      </c>
      <c r="P615">
        <f t="shared" si="82"/>
        <v>16</v>
      </c>
      <c r="Q615">
        <f t="shared" si="82"/>
        <v>16</v>
      </c>
      <c r="R615">
        <f t="shared" si="82"/>
        <v>7</v>
      </c>
      <c r="S615">
        <f t="shared" si="82"/>
        <v>2</v>
      </c>
      <c r="T615">
        <f t="shared" si="82"/>
        <v>15</v>
      </c>
      <c r="U615">
        <f t="shared" si="82"/>
        <v>2</v>
      </c>
      <c r="V615">
        <f t="shared" si="82"/>
        <v>10</v>
      </c>
      <c r="W615">
        <f t="shared" si="82"/>
        <v>12</v>
      </c>
      <c r="X615">
        <f t="shared" si="82"/>
        <v>16</v>
      </c>
      <c r="Y615">
        <f t="shared" si="82"/>
        <v>16</v>
      </c>
      <c r="Z615">
        <f t="shared" si="82"/>
        <v>8</v>
      </c>
      <c r="AA615">
        <f t="shared" si="82"/>
        <v>16</v>
      </c>
      <c r="AB615">
        <f t="shared" si="82"/>
        <v>14</v>
      </c>
      <c r="AC615">
        <f t="shared" si="82"/>
        <v>8</v>
      </c>
      <c r="AD615">
        <f t="shared" si="82"/>
        <v>9</v>
      </c>
      <c r="AE615">
        <f t="shared" si="82"/>
        <v>8</v>
      </c>
      <c r="AF615">
        <f t="shared" si="82"/>
        <v>13</v>
      </c>
      <c r="AG615">
        <f t="shared" si="82"/>
        <v>10</v>
      </c>
      <c r="AH615">
        <f t="shared" si="82"/>
        <v>13</v>
      </c>
      <c r="AI615">
        <f t="shared" si="82"/>
        <v>16</v>
      </c>
      <c r="AJ615">
        <f t="shared" si="82"/>
        <v>4</v>
      </c>
      <c r="AK615">
        <f t="shared" si="82"/>
        <v>10</v>
      </c>
      <c r="AL615">
        <f t="shared" si="82"/>
        <v>6</v>
      </c>
      <c r="AM615">
        <f t="shared" si="82"/>
        <v>8</v>
      </c>
      <c r="AN615">
        <f t="shared" si="82"/>
        <v>3</v>
      </c>
      <c r="AO615">
        <f t="shared" si="82"/>
        <v>15</v>
      </c>
      <c r="AP615">
        <f t="shared" si="82"/>
        <v>2</v>
      </c>
      <c r="AQ615">
        <f t="shared" si="82"/>
        <v>2</v>
      </c>
      <c r="AR615">
        <f t="shared" si="82"/>
        <v>16</v>
      </c>
      <c r="AS615">
        <f t="shared" si="82"/>
        <v>16</v>
      </c>
      <c r="AT615">
        <f t="shared" si="82"/>
        <v>2</v>
      </c>
      <c r="AU615">
        <f t="shared" si="82"/>
        <v>11</v>
      </c>
      <c r="AV615">
        <f t="shared" si="82"/>
        <v>6</v>
      </c>
      <c r="AW615">
        <f t="shared" si="82"/>
        <v>15</v>
      </c>
      <c r="AX615">
        <f t="shared" si="82"/>
        <v>1</v>
      </c>
      <c r="AY615">
        <f t="shared" si="82"/>
        <v>16</v>
      </c>
      <c r="AZ615">
        <f t="shared" si="82"/>
        <v>4</v>
      </c>
      <c r="BA615">
        <f t="shared" si="82"/>
        <v>6</v>
      </c>
      <c r="BB615">
        <f t="shared" si="82"/>
        <v>5</v>
      </c>
      <c r="BC615">
        <f t="shared" si="82"/>
        <v>15</v>
      </c>
      <c r="BD615">
        <f t="shared" si="82"/>
        <v>13</v>
      </c>
      <c r="BE615">
        <f t="shared" si="82"/>
        <v>14</v>
      </c>
      <c r="BF615">
        <f t="shared" si="82"/>
        <v>12</v>
      </c>
      <c r="BG615">
        <v>1000</v>
      </c>
      <c r="BH615">
        <f>modell_2!BG656</f>
        <v>943.3</v>
      </c>
      <c r="BI615">
        <v>2023</v>
      </c>
      <c r="BJ615" s="25">
        <v>10</v>
      </c>
    </row>
    <row r="616" spans="1:62" x14ac:dyDescent="0.3">
      <c r="A616" t="str">
        <f t="shared" si="79"/>
        <v>11_2023</v>
      </c>
      <c r="B616">
        <f t="shared" si="71"/>
        <v>14</v>
      </c>
      <c r="C616">
        <f t="shared" si="82"/>
        <v>16</v>
      </c>
      <c r="D616">
        <f t="shared" si="82"/>
        <v>16</v>
      </c>
      <c r="E616">
        <f t="shared" ref="C616:BF620" si="83">INT(E301/20)+1</f>
        <v>2</v>
      </c>
      <c r="F616">
        <f t="shared" si="83"/>
        <v>15</v>
      </c>
      <c r="G616">
        <f t="shared" si="83"/>
        <v>7</v>
      </c>
      <c r="H616">
        <f t="shared" si="83"/>
        <v>12</v>
      </c>
      <c r="I616">
        <f t="shared" si="83"/>
        <v>9</v>
      </c>
      <c r="J616">
        <f t="shared" si="83"/>
        <v>14</v>
      </c>
      <c r="K616">
        <f t="shared" si="83"/>
        <v>3</v>
      </c>
      <c r="L616">
        <f t="shared" si="83"/>
        <v>4</v>
      </c>
      <c r="M616">
        <f t="shared" si="83"/>
        <v>8</v>
      </c>
      <c r="N616">
        <f t="shared" si="83"/>
        <v>15</v>
      </c>
      <c r="O616">
        <f t="shared" si="83"/>
        <v>15</v>
      </c>
      <c r="P616">
        <f t="shared" si="83"/>
        <v>16</v>
      </c>
      <c r="Q616">
        <f t="shared" si="83"/>
        <v>15</v>
      </c>
      <c r="R616">
        <f t="shared" si="83"/>
        <v>10</v>
      </c>
      <c r="S616">
        <f t="shared" si="83"/>
        <v>3</v>
      </c>
      <c r="T616">
        <f t="shared" si="83"/>
        <v>16</v>
      </c>
      <c r="U616">
        <f t="shared" si="83"/>
        <v>2</v>
      </c>
      <c r="V616">
        <f t="shared" si="83"/>
        <v>7</v>
      </c>
      <c r="W616">
        <f t="shared" si="83"/>
        <v>12</v>
      </c>
      <c r="X616">
        <f t="shared" si="83"/>
        <v>16</v>
      </c>
      <c r="Y616">
        <f t="shared" si="83"/>
        <v>16</v>
      </c>
      <c r="Z616">
        <f t="shared" si="83"/>
        <v>7</v>
      </c>
      <c r="AA616">
        <f t="shared" si="83"/>
        <v>15</v>
      </c>
      <c r="AB616">
        <f t="shared" si="83"/>
        <v>15</v>
      </c>
      <c r="AC616">
        <f t="shared" si="83"/>
        <v>7</v>
      </c>
      <c r="AD616">
        <f t="shared" si="83"/>
        <v>9</v>
      </c>
      <c r="AE616">
        <f t="shared" si="83"/>
        <v>6</v>
      </c>
      <c r="AF616">
        <f t="shared" si="83"/>
        <v>14</v>
      </c>
      <c r="AG616">
        <f t="shared" si="83"/>
        <v>8</v>
      </c>
      <c r="AH616">
        <f t="shared" si="83"/>
        <v>12</v>
      </c>
      <c r="AI616">
        <f t="shared" si="83"/>
        <v>15</v>
      </c>
      <c r="AJ616">
        <f t="shared" si="83"/>
        <v>4</v>
      </c>
      <c r="AK616">
        <f t="shared" si="83"/>
        <v>11</v>
      </c>
      <c r="AL616">
        <f t="shared" si="83"/>
        <v>6</v>
      </c>
      <c r="AM616">
        <f t="shared" si="83"/>
        <v>12</v>
      </c>
      <c r="AN616">
        <f t="shared" si="83"/>
        <v>3</v>
      </c>
      <c r="AO616">
        <f t="shared" si="83"/>
        <v>15</v>
      </c>
      <c r="AP616">
        <f t="shared" si="83"/>
        <v>2</v>
      </c>
      <c r="AQ616">
        <f t="shared" si="83"/>
        <v>2</v>
      </c>
      <c r="AR616">
        <f t="shared" si="83"/>
        <v>16</v>
      </c>
      <c r="AS616">
        <f t="shared" si="83"/>
        <v>15</v>
      </c>
      <c r="AT616">
        <f t="shared" si="83"/>
        <v>3</v>
      </c>
      <c r="AU616">
        <f t="shared" si="83"/>
        <v>11</v>
      </c>
      <c r="AV616">
        <f t="shared" si="83"/>
        <v>7</v>
      </c>
      <c r="AW616">
        <f t="shared" si="83"/>
        <v>15</v>
      </c>
      <c r="AX616">
        <f t="shared" si="83"/>
        <v>2</v>
      </c>
      <c r="AY616">
        <f t="shared" si="83"/>
        <v>15</v>
      </c>
      <c r="AZ616">
        <f t="shared" si="83"/>
        <v>4</v>
      </c>
      <c r="BA616">
        <f t="shared" si="83"/>
        <v>6</v>
      </c>
      <c r="BB616">
        <f t="shared" si="83"/>
        <v>6</v>
      </c>
      <c r="BC616">
        <f t="shared" si="83"/>
        <v>14</v>
      </c>
      <c r="BD616">
        <f t="shared" si="83"/>
        <v>12</v>
      </c>
      <c r="BE616">
        <f t="shared" si="83"/>
        <v>1</v>
      </c>
      <c r="BF616">
        <f t="shared" si="83"/>
        <v>13</v>
      </c>
      <c r="BG616">
        <v>1000</v>
      </c>
      <c r="BH616">
        <f>modell_2!BG657</f>
        <v>988</v>
      </c>
      <c r="BI616">
        <v>2023</v>
      </c>
      <c r="BJ616" s="25">
        <v>11</v>
      </c>
    </row>
    <row r="617" spans="1:62" x14ac:dyDescent="0.3">
      <c r="A617" t="str">
        <f t="shared" si="79"/>
        <v>12_2023</v>
      </c>
      <c r="B617">
        <f t="shared" si="71"/>
        <v>12</v>
      </c>
      <c r="C617">
        <f t="shared" si="83"/>
        <v>13</v>
      </c>
      <c r="D617">
        <f t="shared" si="83"/>
        <v>15</v>
      </c>
      <c r="E617">
        <f t="shared" si="83"/>
        <v>1</v>
      </c>
      <c r="F617">
        <f t="shared" si="83"/>
        <v>14</v>
      </c>
      <c r="G617">
        <f t="shared" si="83"/>
        <v>2</v>
      </c>
      <c r="H617">
        <f t="shared" si="83"/>
        <v>11</v>
      </c>
      <c r="I617">
        <f t="shared" si="83"/>
        <v>9</v>
      </c>
      <c r="J617">
        <f t="shared" si="83"/>
        <v>13</v>
      </c>
      <c r="K617">
        <f t="shared" si="83"/>
        <v>2</v>
      </c>
      <c r="L617">
        <f t="shared" si="83"/>
        <v>4</v>
      </c>
      <c r="M617">
        <f t="shared" si="83"/>
        <v>6</v>
      </c>
      <c r="N617">
        <f t="shared" si="83"/>
        <v>14</v>
      </c>
      <c r="O617">
        <f t="shared" si="83"/>
        <v>14</v>
      </c>
      <c r="P617">
        <f t="shared" si="83"/>
        <v>16</v>
      </c>
      <c r="Q617">
        <f t="shared" si="83"/>
        <v>15</v>
      </c>
      <c r="R617">
        <f t="shared" si="83"/>
        <v>8</v>
      </c>
      <c r="S617">
        <f t="shared" si="83"/>
        <v>3</v>
      </c>
      <c r="T617">
        <f t="shared" si="83"/>
        <v>16</v>
      </c>
      <c r="U617">
        <f t="shared" si="83"/>
        <v>2</v>
      </c>
      <c r="V617">
        <f t="shared" si="83"/>
        <v>11</v>
      </c>
      <c r="W617">
        <f t="shared" si="83"/>
        <v>10</v>
      </c>
      <c r="X617">
        <f t="shared" si="83"/>
        <v>16</v>
      </c>
      <c r="Y617">
        <f t="shared" si="83"/>
        <v>16</v>
      </c>
      <c r="Z617">
        <f t="shared" si="83"/>
        <v>8</v>
      </c>
      <c r="AA617">
        <f t="shared" si="83"/>
        <v>16</v>
      </c>
      <c r="AB617">
        <f t="shared" si="83"/>
        <v>14</v>
      </c>
      <c r="AC617">
        <f t="shared" si="83"/>
        <v>8</v>
      </c>
      <c r="AD617">
        <f t="shared" si="83"/>
        <v>4</v>
      </c>
      <c r="AE617">
        <f t="shared" si="83"/>
        <v>7</v>
      </c>
      <c r="AF617">
        <f t="shared" si="83"/>
        <v>5</v>
      </c>
      <c r="AG617">
        <f t="shared" si="83"/>
        <v>10</v>
      </c>
      <c r="AH617">
        <f t="shared" si="83"/>
        <v>4</v>
      </c>
      <c r="AI617">
        <f t="shared" si="83"/>
        <v>16</v>
      </c>
      <c r="AJ617">
        <f t="shared" si="83"/>
        <v>4</v>
      </c>
      <c r="AK617">
        <f t="shared" si="83"/>
        <v>10</v>
      </c>
      <c r="AL617">
        <f t="shared" si="83"/>
        <v>5</v>
      </c>
      <c r="AM617">
        <f t="shared" si="83"/>
        <v>6</v>
      </c>
      <c r="AN617">
        <f t="shared" si="83"/>
        <v>2</v>
      </c>
      <c r="AO617">
        <f t="shared" si="83"/>
        <v>15</v>
      </c>
      <c r="AP617">
        <f t="shared" si="83"/>
        <v>1</v>
      </c>
      <c r="AQ617">
        <f t="shared" si="83"/>
        <v>2</v>
      </c>
      <c r="AR617">
        <f t="shared" si="83"/>
        <v>15</v>
      </c>
      <c r="AS617">
        <f t="shared" si="83"/>
        <v>11</v>
      </c>
      <c r="AT617">
        <f t="shared" si="83"/>
        <v>1</v>
      </c>
      <c r="AU617">
        <f t="shared" si="83"/>
        <v>12</v>
      </c>
      <c r="AV617">
        <f t="shared" si="83"/>
        <v>6</v>
      </c>
      <c r="AW617">
        <f t="shared" si="83"/>
        <v>15</v>
      </c>
      <c r="AX617">
        <f t="shared" si="83"/>
        <v>1</v>
      </c>
      <c r="AY617">
        <f t="shared" si="83"/>
        <v>16</v>
      </c>
      <c r="AZ617">
        <f t="shared" si="83"/>
        <v>2</v>
      </c>
      <c r="BA617">
        <f t="shared" si="83"/>
        <v>5</v>
      </c>
      <c r="BB617">
        <f t="shared" si="83"/>
        <v>5</v>
      </c>
      <c r="BC617">
        <f t="shared" si="83"/>
        <v>13</v>
      </c>
      <c r="BD617">
        <f t="shared" si="83"/>
        <v>13</v>
      </c>
      <c r="BE617">
        <f t="shared" si="83"/>
        <v>13</v>
      </c>
      <c r="BF617">
        <f t="shared" si="83"/>
        <v>12</v>
      </c>
      <c r="BG617">
        <v>1000</v>
      </c>
      <c r="BH617">
        <f>modell_2!BG658</f>
        <v>1044.2</v>
      </c>
      <c r="BI617">
        <v>2023</v>
      </c>
      <c r="BJ617" s="25">
        <v>12</v>
      </c>
    </row>
    <row r="618" spans="1:62" x14ac:dyDescent="0.3">
      <c r="A618" t="str">
        <f t="shared" si="79"/>
        <v>13_2023</v>
      </c>
      <c r="B618">
        <f t="shared" si="71"/>
        <v>15</v>
      </c>
      <c r="C618">
        <f t="shared" si="83"/>
        <v>16</v>
      </c>
      <c r="D618">
        <f t="shared" si="83"/>
        <v>15</v>
      </c>
      <c r="E618">
        <f t="shared" si="83"/>
        <v>2</v>
      </c>
      <c r="F618">
        <f t="shared" si="83"/>
        <v>15</v>
      </c>
      <c r="G618">
        <f t="shared" si="83"/>
        <v>9</v>
      </c>
      <c r="H618">
        <f t="shared" si="83"/>
        <v>12</v>
      </c>
      <c r="I618">
        <f t="shared" si="83"/>
        <v>9</v>
      </c>
      <c r="J618">
        <f t="shared" si="83"/>
        <v>15</v>
      </c>
      <c r="K618">
        <f t="shared" si="83"/>
        <v>4</v>
      </c>
      <c r="L618">
        <f t="shared" si="83"/>
        <v>2</v>
      </c>
      <c r="M618">
        <f t="shared" si="83"/>
        <v>8</v>
      </c>
      <c r="N618">
        <f t="shared" si="83"/>
        <v>16</v>
      </c>
      <c r="O618">
        <f t="shared" si="83"/>
        <v>15</v>
      </c>
      <c r="P618">
        <f t="shared" si="83"/>
        <v>16</v>
      </c>
      <c r="Q618">
        <f t="shared" si="83"/>
        <v>16</v>
      </c>
      <c r="R618">
        <f t="shared" si="83"/>
        <v>11</v>
      </c>
      <c r="S618">
        <f t="shared" si="83"/>
        <v>2</v>
      </c>
      <c r="T618">
        <f t="shared" si="83"/>
        <v>16</v>
      </c>
      <c r="U618">
        <f t="shared" si="83"/>
        <v>2</v>
      </c>
      <c r="V618">
        <f t="shared" si="83"/>
        <v>11</v>
      </c>
      <c r="W618">
        <f t="shared" si="83"/>
        <v>12</v>
      </c>
      <c r="X618">
        <f t="shared" si="83"/>
        <v>10</v>
      </c>
      <c r="Y618">
        <f t="shared" si="83"/>
        <v>15</v>
      </c>
      <c r="Z618">
        <f t="shared" si="83"/>
        <v>7</v>
      </c>
      <c r="AA618">
        <f t="shared" si="83"/>
        <v>15</v>
      </c>
      <c r="AB618">
        <f t="shared" si="83"/>
        <v>15</v>
      </c>
      <c r="AC618">
        <f t="shared" si="83"/>
        <v>7</v>
      </c>
      <c r="AD618">
        <f t="shared" si="83"/>
        <v>8</v>
      </c>
      <c r="AE618">
        <f t="shared" si="83"/>
        <v>7</v>
      </c>
      <c r="AF618">
        <f t="shared" si="83"/>
        <v>14</v>
      </c>
      <c r="AG618">
        <f t="shared" si="83"/>
        <v>9</v>
      </c>
      <c r="AH618">
        <f t="shared" si="83"/>
        <v>12</v>
      </c>
      <c r="AI618">
        <f t="shared" si="83"/>
        <v>15</v>
      </c>
      <c r="AJ618">
        <f t="shared" si="83"/>
        <v>5</v>
      </c>
      <c r="AK618">
        <f t="shared" si="83"/>
        <v>11</v>
      </c>
      <c r="AL618">
        <f t="shared" si="83"/>
        <v>6</v>
      </c>
      <c r="AM618">
        <f t="shared" si="83"/>
        <v>11</v>
      </c>
      <c r="AN618">
        <f t="shared" si="83"/>
        <v>2</v>
      </c>
      <c r="AO618">
        <f t="shared" si="83"/>
        <v>15</v>
      </c>
      <c r="AP618">
        <f t="shared" si="83"/>
        <v>2</v>
      </c>
      <c r="AQ618">
        <f t="shared" si="83"/>
        <v>2</v>
      </c>
      <c r="AR618">
        <f t="shared" si="83"/>
        <v>16</v>
      </c>
      <c r="AS618">
        <f t="shared" si="83"/>
        <v>16</v>
      </c>
      <c r="AT618">
        <f t="shared" si="83"/>
        <v>3</v>
      </c>
      <c r="AU618">
        <f t="shared" si="83"/>
        <v>8</v>
      </c>
      <c r="AV618">
        <f t="shared" si="83"/>
        <v>8</v>
      </c>
      <c r="AW618">
        <f t="shared" si="83"/>
        <v>12</v>
      </c>
      <c r="AX618">
        <f t="shared" si="83"/>
        <v>4</v>
      </c>
      <c r="AY618">
        <f t="shared" si="83"/>
        <v>11</v>
      </c>
      <c r="AZ618">
        <f t="shared" si="83"/>
        <v>5</v>
      </c>
      <c r="BA618">
        <f t="shared" si="83"/>
        <v>4</v>
      </c>
      <c r="BB618">
        <f t="shared" si="83"/>
        <v>8</v>
      </c>
      <c r="BC618">
        <f t="shared" si="83"/>
        <v>15</v>
      </c>
      <c r="BD618">
        <f t="shared" si="83"/>
        <v>5</v>
      </c>
      <c r="BE618">
        <f t="shared" si="83"/>
        <v>12</v>
      </c>
      <c r="BF618">
        <f t="shared" si="83"/>
        <v>12</v>
      </c>
      <c r="BG618">
        <v>1000</v>
      </c>
      <c r="BH618">
        <f>modell_2!BG659</f>
        <v>1008.4</v>
      </c>
      <c r="BI618">
        <v>2023</v>
      </c>
      <c r="BJ618" s="25">
        <v>13</v>
      </c>
    </row>
    <row r="619" spans="1:62" x14ac:dyDescent="0.3">
      <c r="A619" t="str">
        <f t="shared" si="79"/>
        <v>14_2023</v>
      </c>
      <c r="B619">
        <f t="shared" si="71"/>
        <v>14</v>
      </c>
      <c r="C619">
        <f t="shared" si="83"/>
        <v>16</v>
      </c>
      <c r="D619">
        <f t="shared" si="83"/>
        <v>16</v>
      </c>
      <c r="E619">
        <f t="shared" si="83"/>
        <v>2</v>
      </c>
      <c r="F619">
        <f t="shared" si="83"/>
        <v>15</v>
      </c>
      <c r="G619">
        <f t="shared" si="83"/>
        <v>8</v>
      </c>
      <c r="H619">
        <f t="shared" si="83"/>
        <v>12</v>
      </c>
      <c r="I619">
        <f t="shared" si="83"/>
        <v>9</v>
      </c>
      <c r="J619">
        <f t="shared" si="83"/>
        <v>15</v>
      </c>
      <c r="K619">
        <f t="shared" si="83"/>
        <v>4</v>
      </c>
      <c r="L619">
        <f t="shared" si="83"/>
        <v>4</v>
      </c>
      <c r="M619">
        <f t="shared" si="83"/>
        <v>7</v>
      </c>
      <c r="N619">
        <f t="shared" si="83"/>
        <v>16</v>
      </c>
      <c r="O619">
        <f t="shared" si="83"/>
        <v>16</v>
      </c>
      <c r="P619">
        <f t="shared" si="83"/>
        <v>16</v>
      </c>
      <c r="Q619">
        <f t="shared" si="83"/>
        <v>16</v>
      </c>
      <c r="R619">
        <f t="shared" si="83"/>
        <v>11</v>
      </c>
      <c r="S619">
        <f t="shared" si="83"/>
        <v>2</v>
      </c>
      <c r="T619">
        <f t="shared" si="83"/>
        <v>15</v>
      </c>
      <c r="U619">
        <f t="shared" si="83"/>
        <v>2</v>
      </c>
      <c r="V619">
        <f t="shared" si="83"/>
        <v>11</v>
      </c>
      <c r="W619">
        <f t="shared" si="83"/>
        <v>10</v>
      </c>
      <c r="X619">
        <f t="shared" si="83"/>
        <v>16</v>
      </c>
      <c r="Y619">
        <f t="shared" si="83"/>
        <v>16</v>
      </c>
      <c r="Z619">
        <f t="shared" si="83"/>
        <v>8</v>
      </c>
      <c r="AA619">
        <f t="shared" si="83"/>
        <v>16</v>
      </c>
      <c r="AB619">
        <f t="shared" si="83"/>
        <v>15</v>
      </c>
      <c r="AC619">
        <f t="shared" si="83"/>
        <v>7</v>
      </c>
      <c r="AD619">
        <f t="shared" si="83"/>
        <v>9</v>
      </c>
      <c r="AE619">
        <f t="shared" si="83"/>
        <v>7</v>
      </c>
      <c r="AF619">
        <f t="shared" si="83"/>
        <v>15</v>
      </c>
      <c r="AG619">
        <f t="shared" si="83"/>
        <v>10</v>
      </c>
      <c r="AH619">
        <f t="shared" si="83"/>
        <v>12</v>
      </c>
      <c r="AI619">
        <f t="shared" si="83"/>
        <v>15</v>
      </c>
      <c r="AJ619">
        <f t="shared" si="83"/>
        <v>4</v>
      </c>
      <c r="AK619">
        <f t="shared" si="83"/>
        <v>11</v>
      </c>
      <c r="AL619">
        <f t="shared" si="83"/>
        <v>6</v>
      </c>
      <c r="AM619">
        <f t="shared" si="83"/>
        <v>12</v>
      </c>
      <c r="AN619">
        <f t="shared" si="83"/>
        <v>2</v>
      </c>
      <c r="AO619">
        <f t="shared" si="83"/>
        <v>15</v>
      </c>
      <c r="AP619">
        <f t="shared" si="83"/>
        <v>2</v>
      </c>
      <c r="AQ619">
        <f t="shared" si="83"/>
        <v>2</v>
      </c>
      <c r="AR619">
        <f t="shared" si="83"/>
        <v>16</v>
      </c>
      <c r="AS619">
        <f t="shared" si="83"/>
        <v>16</v>
      </c>
      <c r="AT619">
        <f t="shared" si="83"/>
        <v>3</v>
      </c>
      <c r="AU619">
        <f t="shared" si="83"/>
        <v>13</v>
      </c>
      <c r="AV619">
        <f t="shared" si="83"/>
        <v>8</v>
      </c>
      <c r="AW619">
        <f t="shared" si="83"/>
        <v>15</v>
      </c>
      <c r="AX619">
        <f t="shared" si="83"/>
        <v>4</v>
      </c>
      <c r="AY619">
        <f t="shared" si="83"/>
        <v>16</v>
      </c>
      <c r="AZ619">
        <f t="shared" si="83"/>
        <v>5</v>
      </c>
      <c r="BA619">
        <f t="shared" si="83"/>
        <v>5</v>
      </c>
      <c r="BB619">
        <f t="shared" si="83"/>
        <v>8</v>
      </c>
      <c r="BC619">
        <f t="shared" si="83"/>
        <v>15</v>
      </c>
      <c r="BD619">
        <f t="shared" si="83"/>
        <v>11</v>
      </c>
      <c r="BE619">
        <f t="shared" si="83"/>
        <v>11</v>
      </c>
      <c r="BF619">
        <f t="shared" si="83"/>
        <v>13</v>
      </c>
      <c r="BG619">
        <v>1000</v>
      </c>
      <c r="BH619">
        <f>modell_2!BG660</f>
        <v>929.1</v>
      </c>
      <c r="BI619">
        <v>2023</v>
      </c>
      <c r="BJ619" s="25">
        <v>14</v>
      </c>
    </row>
    <row r="620" spans="1:62" x14ac:dyDescent="0.3">
      <c r="A620" t="str">
        <f t="shared" si="79"/>
        <v>15_2023</v>
      </c>
      <c r="B620">
        <f t="shared" si="71"/>
        <v>14</v>
      </c>
      <c r="C620">
        <f t="shared" si="83"/>
        <v>15</v>
      </c>
      <c r="D620">
        <f t="shared" si="83"/>
        <v>16</v>
      </c>
      <c r="E620">
        <f t="shared" si="83"/>
        <v>2</v>
      </c>
      <c r="F620">
        <f t="shared" si="83"/>
        <v>14</v>
      </c>
      <c r="G620">
        <f t="shared" si="83"/>
        <v>3</v>
      </c>
      <c r="H620">
        <f t="shared" si="83"/>
        <v>13</v>
      </c>
      <c r="I620">
        <f t="shared" si="83"/>
        <v>9</v>
      </c>
      <c r="J620">
        <f t="shared" si="83"/>
        <v>14</v>
      </c>
      <c r="K620">
        <f t="shared" si="83"/>
        <v>2</v>
      </c>
      <c r="L620">
        <f t="shared" si="83"/>
        <v>4</v>
      </c>
      <c r="M620">
        <f t="shared" si="83"/>
        <v>8</v>
      </c>
      <c r="N620">
        <f t="shared" si="83"/>
        <v>14</v>
      </c>
      <c r="O620">
        <f t="shared" si="83"/>
        <v>15</v>
      </c>
      <c r="P620">
        <f t="shared" si="83"/>
        <v>16</v>
      </c>
      <c r="Q620">
        <f t="shared" si="83"/>
        <v>16</v>
      </c>
      <c r="R620">
        <f t="shared" si="83"/>
        <v>11</v>
      </c>
      <c r="S620">
        <f t="shared" si="83"/>
        <v>3</v>
      </c>
      <c r="T620">
        <f t="shared" si="83"/>
        <v>15</v>
      </c>
      <c r="U620">
        <f t="shared" si="83"/>
        <v>2</v>
      </c>
      <c r="V620">
        <f t="shared" si="83"/>
        <v>10</v>
      </c>
      <c r="W620">
        <f t="shared" si="83"/>
        <v>11</v>
      </c>
      <c r="X620">
        <f t="shared" si="83"/>
        <v>16</v>
      </c>
      <c r="Y620">
        <f t="shared" si="83"/>
        <v>16</v>
      </c>
      <c r="Z620">
        <f t="shared" si="83"/>
        <v>7</v>
      </c>
      <c r="AA620">
        <f t="shared" si="83"/>
        <v>16</v>
      </c>
      <c r="AB620">
        <f t="shared" si="83"/>
        <v>14</v>
      </c>
      <c r="AC620">
        <f t="shared" si="83"/>
        <v>7</v>
      </c>
      <c r="AD620">
        <f t="shared" si="83"/>
        <v>8</v>
      </c>
      <c r="AE620">
        <f t="shared" si="83"/>
        <v>8</v>
      </c>
      <c r="AF620">
        <f t="shared" si="83"/>
        <v>14</v>
      </c>
      <c r="AG620">
        <f t="shared" si="83"/>
        <v>9</v>
      </c>
      <c r="AH620">
        <f t="shared" si="83"/>
        <v>8</v>
      </c>
      <c r="AI620">
        <f t="shared" si="83"/>
        <v>16</v>
      </c>
      <c r="AJ620">
        <f t="shared" ref="C620:BF625" si="84">INT(AJ305/20)+1</f>
        <v>4</v>
      </c>
      <c r="AK620">
        <f t="shared" si="84"/>
        <v>10</v>
      </c>
      <c r="AL620">
        <f t="shared" si="84"/>
        <v>7</v>
      </c>
      <c r="AM620">
        <f t="shared" si="84"/>
        <v>11</v>
      </c>
      <c r="AN620">
        <f t="shared" si="84"/>
        <v>3</v>
      </c>
      <c r="AO620">
        <f t="shared" si="84"/>
        <v>15</v>
      </c>
      <c r="AP620">
        <f t="shared" si="84"/>
        <v>2</v>
      </c>
      <c r="AQ620">
        <f t="shared" si="84"/>
        <v>2</v>
      </c>
      <c r="AR620">
        <f t="shared" si="84"/>
        <v>16</v>
      </c>
      <c r="AS620">
        <f t="shared" si="84"/>
        <v>16</v>
      </c>
      <c r="AT620">
        <f t="shared" si="84"/>
        <v>2</v>
      </c>
      <c r="AU620">
        <f t="shared" si="84"/>
        <v>12</v>
      </c>
      <c r="AV620">
        <f t="shared" si="84"/>
        <v>7</v>
      </c>
      <c r="AW620">
        <f t="shared" si="84"/>
        <v>14</v>
      </c>
      <c r="AX620">
        <f t="shared" si="84"/>
        <v>1</v>
      </c>
      <c r="AY620">
        <f t="shared" si="84"/>
        <v>16</v>
      </c>
      <c r="AZ620">
        <f t="shared" si="84"/>
        <v>5</v>
      </c>
      <c r="BA620">
        <f t="shared" si="84"/>
        <v>6</v>
      </c>
      <c r="BB620">
        <f t="shared" si="84"/>
        <v>8</v>
      </c>
      <c r="BC620">
        <f t="shared" si="84"/>
        <v>15</v>
      </c>
      <c r="BD620">
        <f t="shared" si="84"/>
        <v>12</v>
      </c>
      <c r="BE620">
        <f t="shared" si="84"/>
        <v>13</v>
      </c>
      <c r="BF620">
        <f t="shared" si="84"/>
        <v>13</v>
      </c>
      <c r="BG620">
        <v>1000</v>
      </c>
      <c r="BH620">
        <f>modell_2!BG661</f>
        <v>924.4</v>
      </c>
      <c r="BI620">
        <v>2023</v>
      </c>
      <c r="BJ620" s="25">
        <v>15</v>
      </c>
    </row>
    <row r="621" spans="1:62" x14ac:dyDescent="0.3">
      <c r="A621" t="str">
        <f t="shared" si="79"/>
        <v>16_2023</v>
      </c>
      <c r="B621">
        <f t="shared" si="71"/>
        <v>11</v>
      </c>
      <c r="C621">
        <f t="shared" si="84"/>
        <v>16</v>
      </c>
      <c r="D621">
        <f t="shared" si="84"/>
        <v>16</v>
      </c>
      <c r="E621">
        <f t="shared" si="84"/>
        <v>2</v>
      </c>
      <c r="F621">
        <f t="shared" si="84"/>
        <v>15</v>
      </c>
      <c r="G621">
        <f t="shared" si="84"/>
        <v>9</v>
      </c>
      <c r="H621">
        <f t="shared" si="84"/>
        <v>12</v>
      </c>
      <c r="I621">
        <f t="shared" si="84"/>
        <v>8</v>
      </c>
      <c r="J621">
        <f t="shared" si="84"/>
        <v>15</v>
      </c>
      <c r="K621">
        <f t="shared" si="84"/>
        <v>4</v>
      </c>
      <c r="L621">
        <f t="shared" si="84"/>
        <v>3</v>
      </c>
      <c r="M621">
        <f t="shared" si="84"/>
        <v>6</v>
      </c>
      <c r="N621">
        <f t="shared" si="84"/>
        <v>16</v>
      </c>
      <c r="O621">
        <f t="shared" si="84"/>
        <v>15</v>
      </c>
      <c r="P621">
        <f t="shared" si="84"/>
        <v>16</v>
      </c>
      <c r="Q621">
        <f t="shared" si="84"/>
        <v>16</v>
      </c>
      <c r="R621">
        <f t="shared" si="84"/>
        <v>11</v>
      </c>
      <c r="S621">
        <f t="shared" si="84"/>
        <v>2</v>
      </c>
      <c r="T621">
        <f t="shared" si="84"/>
        <v>15</v>
      </c>
      <c r="U621">
        <f t="shared" si="84"/>
        <v>2</v>
      </c>
      <c r="V621">
        <f t="shared" si="84"/>
        <v>11</v>
      </c>
      <c r="W621">
        <f t="shared" si="84"/>
        <v>11</v>
      </c>
      <c r="X621">
        <f t="shared" si="84"/>
        <v>16</v>
      </c>
      <c r="Y621">
        <f t="shared" si="84"/>
        <v>15</v>
      </c>
      <c r="Z621">
        <f t="shared" si="84"/>
        <v>7</v>
      </c>
      <c r="AA621">
        <f t="shared" si="84"/>
        <v>15</v>
      </c>
      <c r="AB621">
        <f t="shared" si="84"/>
        <v>15</v>
      </c>
      <c r="AC621">
        <f t="shared" si="84"/>
        <v>7</v>
      </c>
      <c r="AD621">
        <f t="shared" si="84"/>
        <v>7</v>
      </c>
      <c r="AE621">
        <f t="shared" si="84"/>
        <v>7</v>
      </c>
      <c r="AF621">
        <f t="shared" si="84"/>
        <v>13</v>
      </c>
      <c r="AG621">
        <f t="shared" si="84"/>
        <v>3</v>
      </c>
      <c r="AH621">
        <f t="shared" si="84"/>
        <v>12</v>
      </c>
      <c r="AI621">
        <f t="shared" si="84"/>
        <v>16</v>
      </c>
      <c r="AJ621">
        <f t="shared" si="84"/>
        <v>4</v>
      </c>
      <c r="AK621">
        <f t="shared" si="84"/>
        <v>11</v>
      </c>
      <c r="AL621">
        <f t="shared" si="84"/>
        <v>6</v>
      </c>
      <c r="AM621">
        <f t="shared" si="84"/>
        <v>12</v>
      </c>
      <c r="AN621">
        <f t="shared" si="84"/>
        <v>2</v>
      </c>
      <c r="AO621">
        <f t="shared" si="84"/>
        <v>15</v>
      </c>
      <c r="AP621">
        <f t="shared" si="84"/>
        <v>1</v>
      </c>
      <c r="AQ621">
        <f t="shared" si="84"/>
        <v>2</v>
      </c>
      <c r="AR621">
        <f t="shared" si="84"/>
        <v>15</v>
      </c>
      <c r="AS621">
        <f t="shared" si="84"/>
        <v>16</v>
      </c>
      <c r="AT621">
        <f t="shared" si="84"/>
        <v>2</v>
      </c>
      <c r="AU621">
        <f t="shared" si="84"/>
        <v>13</v>
      </c>
      <c r="AV621">
        <f t="shared" si="84"/>
        <v>9</v>
      </c>
      <c r="AW621">
        <f t="shared" si="84"/>
        <v>15</v>
      </c>
      <c r="AX621">
        <f t="shared" si="84"/>
        <v>1</v>
      </c>
      <c r="AY621">
        <f t="shared" si="84"/>
        <v>14</v>
      </c>
      <c r="AZ621">
        <f t="shared" si="84"/>
        <v>2</v>
      </c>
      <c r="BA621">
        <f t="shared" si="84"/>
        <v>3</v>
      </c>
      <c r="BB621">
        <f t="shared" si="84"/>
        <v>8</v>
      </c>
      <c r="BC621">
        <f t="shared" si="84"/>
        <v>13</v>
      </c>
      <c r="BD621">
        <f t="shared" si="84"/>
        <v>13</v>
      </c>
      <c r="BE621">
        <f t="shared" si="84"/>
        <v>13</v>
      </c>
      <c r="BF621">
        <f t="shared" si="84"/>
        <v>13</v>
      </c>
      <c r="BG621">
        <v>1000</v>
      </c>
      <c r="BH621">
        <f>modell_2!BG662</f>
        <v>952.7</v>
      </c>
      <c r="BI621">
        <v>2023</v>
      </c>
      <c r="BJ621" s="25">
        <v>16</v>
      </c>
    </row>
    <row r="622" spans="1:62" x14ac:dyDescent="0.3">
      <c r="A622" t="str">
        <f t="shared" si="79"/>
        <v>17_2023</v>
      </c>
      <c r="B622">
        <f t="shared" si="71"/>
        <v>14</v>
      </c>
      <c r="C622">
        <f t="shared" si="84"/>
        <v>15</v>
      </c>
      <c r="D622">
        <f t="shared" si="84"/>
        <v>16</v>
      </c>
      <c r="E622">
        <f t="shared" si="84"/>
        <v>1</v>
      </c>
      <c r="F622">
        <f t="shared" si="84"/>
        <v>12</v>
      </c>
      <c r="G622">
        <f t="shared" si="84"/>
        <v>7</v>
      </c>
      <c r="H622">
        <f t="shared" si="84"/>
        <v>12</v>
      </c>
      <c r="I622">
        <f t="shared" si="84"/>
        <v>6</v>
      </c>
      <c r="J622">
        <f t="shared" si="84"/>
        <v>14</v>
      </c>
      <c r="K622">
        <f t="shared" si="84"/>
        <v>2</v>
      </c>
      <c r="L622">
        <f t="shared" si="84"/>
        <v>2</v>
      </c>
      <c r="M622">
        <f t="shared" si="84"/>
        <v>7</v>
      </c>
      <c r="N622">
        <f t="shared" si="84"/>
        <v>16</v>
      </c>
      <c r="O622">
        <f t="shared" si="84"/>
        <v>14</v>
      </c>
      <c r="P622">
        <f t="shared" si="84"/>
        <v>15</v>
      </c>
      <c r="Q622">
        <f t="shared" si="84"/>
        <v>16</v>
      </c>
      <c r="R622">
        <f t="shared" si="84"/>
        <v>9</v>
      </c>
      <c r="S622">
        <f t="shared" si="84"/>
        <v>2</v>
      </c>
      <c r="T622">
        <f t="shared" si="84"/>
        <v>15</v>
      </c>
      <c r="U622">
        <f t="shared" si="84"/>
        <v>1</v>
      </c>
      <c r="V622">
        <f t="shared" si="84"/>
        <v>10</v>
      </c>
      <c r="W622">
        <f t="shared" si="84"/>
        <v>10</v>
      </c>
      <c r="X622">
        <f t="shared" si="84"/>
        <v>15</v>
      </c>
      <c r="Y622">
        <f t="shared" si="84"/>
        <v>14</v>
      </c>
      <c r="Z622">
        <f t="shared" si="84"/>
        <v>7</v>
      </c>
      <c r="AA622">
        <f t="shared" si="84"/>
        <v>15</v>
      </c>
      <c r="AB622">
        <f t="shared" si="84"/>
        <v>13</v>
      </c>
      <c r="AC622">
        <f t="shared" si="84"/>
        <v>5</v>
      </c>
      <c r="AD622">
        <f t="shared" si="84"/>
        <v>9</v>
      </c>
      <c r="AE622">
        <f t="shared" si="84"/>
        <v>7</v>
      </c>
      <c r="AF622">
        <f t="shared" si="84"/>
        <v>14</v>
      </c>
      <c r="AG622">
        <f t="shared" si="84"/>
        <v>9</v>
      </c>
      <c r="AH622">
        <f t="shared" si="84"/>
        <v>12</v>
      </c>
      <c r="AI622">
        <f t="shared" si="84"/>
        <v>15</v>
      </c>
      <c r="AJ622">
        <f t="shared" si="84"/>
        <v>4</v>
      </c>
      <c r="AK622">
        <f t="shared" si="84"/>
        <v>10</v>
      </c>
      <c r="AL622">
        <f t="shared" si="84"/>
        <v>7</v>
      </c>
      <c r="AM622">
        <f t="shared" si="84"/>
        <v>13</v>
      </c>
      <c r="AN622">
        <f t="shared" si="84"/>
        <v>2</v>
      </c>
      <c r="AO622">
        <f t="shared" si="84"/>
        <v>10</v>
      </c>
      <c r="AP622">
        <f t="shared" si="84"/>
        <v>1</v>
      </c>
      <c r="AQ622">
        <f t="shared" si="84"/>
        <v>2</v>
      </c>
      <c r="AR622">
        <f t="shared" si="84"/>
        <v>16</v>
      </c>
      <c r="AS622">
        <f t="shared" si="84"/>
        <v>15</v>
      </c>
      <c r="AT622">
        <f t="shared" si="84"/>
        <v>3</v>
      </c>
      <c r="AU622">
        <f t="shared" si="84"/>
        <v>13</v>
      </c>
      <c r="AV622">
        <f t="shared" si="84"/>
        <v>9</v>
      </c>
      <c r="AW622">
        <f t="shared" si="84"/>
        <v>15</v>
      </c>
      <c r="AX622">
        <f t="shared" si="84"/>
        <v>5</v>
      </c>
      <c r="AY622">
        <f t="shared" si="84"/>
        <v>13</v>
      </c>
      <c r="AZ622">
        <f t="shared" si="84"/>
        <v>4</v>
      </c>
      <c r="BA622">
        <f t="shared" si="84"/>
        <v>2</v>
      </c>
      <c r="BB622">
        <f t="shared" si="84"/>
        <v>8</v>
      </c>
      <c r="BC622">
        <f t="shared" si="84"/>
        <v>14</v>
      </c>
      <c r="BD622">
        <f t="shared" si="84"/>
        <v>13</v>
      </c>
      <c r="BE622">
        <f t="shared" si="84"/>
        <v>12</v>
      </c>
      <c r="BF622">
        <f t="shared" si="84"/>
        <v>13</v>
      </c>
      <c r="BG622">
        <v>1000</v>
      </c>
      <c r="BH622">
        <f>modell_2!BG663</f>
        <v>976.4</v>
      </c>
      <c r="BI622">
        <v>2023</v>
      </c>
      <c r="BJ622" s="25">
        <v>17</v>
      </c>
    </row>
    <row r="623" spans="1:62" x14ac:dyDescent="0.3">
      <c r="A623" t="str">
        <f t="shared" si="79"/>
        <v>18_2023</v>
      </c>
      <c r="B623">
        <f t="shared" si="71"/>
        <v>14</v>
      </c>
      <c r="C623">
        <f t="shared" si="84"/>
        <v>16</v>
      </c>
      <c r="D623">
        <f t="shared" si="84"/>
        <v>16</v>
      </c>
      <c r="E623">
        <f t="shared" si="84"/>
        <v>1</v>
      </c>
      <c r="F623">
        <f t="shared" si="84"/>
        <v>13</v>
      </c>
      <c r="G623">
        <f t="shared" si="84"/>
        <v>5</v>
      </c>
      <c r="H623">
        <f t="shared" si="84"/>
        <v>12</v>
      </c>
      <c r="I623">
        <f t="shared" si="84"/>
        <v>6</v>
      </c>
      <c r="J623">
        <f t="shared" si="84"/>
        <v>14</v>
      </c>
      <c r="K623">
        <f t="shared" si="84"/>
        <v>2</v>
      </c>
      <c r="L623">
        <f t="shared" si="84"/>
        <v>2</v>
      </c>
      <c r="M623">
        <f t="shared" si="84"/>
        <v>6</v>
      </c>
      <c r="N623">
        <f t="shared" si="84"/>
        <v>16</v>
      </c>
      <c r="O623">
        <f t="shared" si="84"/>
        <v>13</v>
      </c>
      <c r="P623">
        <f t="shared" si="84"/>
        <v>15</v>
      </c>
      <c r="Q623">
        <f t="shared" si="84"/>
        <v>16</v>
      </c>
      <c r="R623">
        <f t="shared" si="84"/>
        <v>10</v>
      </c>
      <c r="S623">
        <f t="shared" si="84"/>
        <v>3</v>
      </c>
      <c r="T623">
        <f t="shared" si="84"/>
        <v>15</v>
      </c>
      <c r="U623">
        <f t="shared" si="84"/>
        <v>1</v>
      </c>
      <c r="V623">
        <f t="shared" si="84"/>
        <v>10</v>
      </c>
      <c r="W623">
        <f t="shared" si="84"/>
        <v>9</v>
      </c>
      <c r="X623">
        <f t="shared" si="84"/>
        <v>16</v>
      </c>
      <c r="Y623">
        <f t="shared" si="84"/>
        <v>15</v>
      </c>
      <c r="Z623">
        <f t="shared" si="84"/>
        <v>7</v>
      </c>
      <c r="AA623">
        <f t="shared" si="84"/>
        <v>15</v>
      </c>
      <c r="AB623">
        <f t="shared" si="84"/>
        <v>12</v>
      </c>
      <c r="AC623">
        <f t="shared" si="84"/>
        <v>6</v>
      </c>
      <c r="AD623">
        <f t="shared" si="84"/>
        <v>8</v>
      </c>
      <c r="AE623">
        <f t="shared" si="84"/>
        <v>7</v>
      </c>
      <c r="AF623">
        <f t="shared" si="84"/>
        <v>15</v>
      </c>
      <c r="AG623">
        <f t="shared" si="84"/>
        <v>9</v>
      </c>
      <c r="AH623">
        <f t="shared" si="84"/>
        <v>12</v>
      </c>
      <c r="AI623">
        <f t="shared" si="84"/>
        <v>15</v>
      </c>
      <c r="AJ623">
        <f t="shared" si="84"/>
        <v>4</v>
      </c>
      <c r="AK623">
        <f t="shared" si="84"/>
        <v>9</v>
      </c>
      <c r="AL623">
        <f t="shared" si="84"/>
        <v>7</v>
      </c>
      <c r="AM623">
        <f t="shared" si="84"/>
        <v>11</v>
      </c>
      <c r="AN623">
        <f t="shared" si="84"/>
        <v>2</v>
      </c>
      <c r="AO623">
        <f t="shared" si="84"/>
        <v>15</v>
      </c>
      <c r="AP623">
        <f t="shared" si="84"/>
        <v>2</v>
      </c>
      <c r="AQ623">
        <f t="shared" si="84"/>
        <v>2</v>
      </c>
      <c r="AR623">
        <f t="shared" si="84"/>
        <v>15</v>
      </c>
      <c r="AS623">
        <f t="shared" si="84"/>
        <v>15</v>
      </c>
      <c r="AT623">
        <f t="shared" si="84"/>
        <v>1</v>
      </c>
      <c r="AU623">
        <f t="shared" si="84"/>
        <v>13</v>
      </c>
      <c r="AV623">
        <f t="shared" si="84"/>
        <v>9</v>
      </c>
      <c r="AW623">
        <f t="shared" si="84"/>
        <v>15</v>
      </c>
      <c r="AX623">
        <f t="shared" si="84"/>
        <v>5</v>
      </c>
      <c r="AY623">
        <f t="shared" si="84"/>
        <v>14</v>
      </c>
      <c r="AZ623">
        <f t="shared" si="84"/>
        <v>5</v>
      </c>
      <c r="BA623">
        <f t="shared" si="84"/>
        <v>3</v>
      </c>
      <c r="BB623">
        <f t="shared" si="84"/>
        <v>8</v>
      </c>
      <c r="BC623">
        <f t="shared" si="84"/>
        <v>14</v>
      </c>
      <c r="BD623">
        <f t="shared" si="84"/>
        <v>13</v>
      </c>
      <c r="BE623">
        <f t="shared" si="84"/>
        <v>13</v>
      </c>
      <c r="BF623">
        <f t="shared" si="84"/>
        <v>11</v>
      </c>
      <c r="BG623">
        <v>1000</v>
      </c>
      <c r="BH623">
        <f>modell_2!BG664</f>
        <v>975.9</v>
      </c>
      <c r="BI623">
        <v>2023</v>
      </c>
      <c r="BJ623" s="25">
        <v>18</v>
      </c>
    </row>
    <row r="624" spans="1:62" x14ac:dyDescent="0.3">
      <c r="A624" t="str">
        <f t="shared" si="79"/>
        <v>19_2023</v>
      </c>
      <c r="B624">
        <f t="shared" si="71"/>
        <v>15</v>
      </c>
      <c r="C624">
        <f t="shared" si="84"/>
        <v>16</v>
      </c>
      <c r="D624">
        <f t="shared" si="84"/>
        <v>16</v>
      </c>
      <c r="E624">
        <f t="shared" si="84"/>
        <v>2</v>
      </c>
      <c r="F624">
        <f t="shared" si="84"/>
        <v>14</v>
      </c>
      <c r="G624">
        <f t="shared" si="84"/>
        <v>9</v>
      </c>
      <c r="H624">
        <f t="shared" si="84"/>
        <v>12</v>
      </c>
      <c r="I624">
        <f t="shared" si="84"/>
        <v>8</v>
      </c>
      <c r="J624">
        <f t="shared" si="84"/>
        <v>14</v>
      </c>
      <c r="K624">
        <f t="shared" si="84"/>
        <v>2</v>
      </c>
      <c r="L624">
        <f t="shared" si="84"/>
        <v>3</v>
      </c>
      <c r="M624">
        <f t="shared" si="84"/>
        <v>6</v>
      </c>
      <c r="N624">
        <f t="shared" si="84"/>
        <v>16</v>
      </c>
      <c r="O624">
        <f t="shared" si="84"/>
        <v>15</v>
      </c>
      <c r="P624">
        <f t="shared" si="84"/>
        <v>16</v>
      </c>
      <c r="Q624">
        <f t="shared" si="84"/>
        <v>16</v>
      </c>
      <c r="R624">
        <f t="shared" si="84"/>
        <v>10</v>
      </c>
      <c r="S624">
        <f t="shared" si="84"/>
        <v>3</v>
      </c>
      <c r="T624">
        <f t="shared" si="84"/>
        <v>16</v>
      </c>
      <c r="U624">
        <f t="shared" si="84"/>
        <v>2</v>
      </c>
      <c r="V624">
        <f t="shared" si="84"/>
        <v>9</v>
      </c>
      <c r="W624">
        <f t="shared" si="84"/>
        <v>9</v>
      </c>
      <c r="X624">
        <f t="shared" si="84"/>
        <v>15</v>
      </c>
      <c r="Y624">
        <f t="shared" si="84"/>
        <v>16</v>
      </c>
      <c r="Z624">
        <f t="shared" si="84"/>
        <v>7</v>
      </c>
      <c r="AA624">
        <f t="shared" si="84"/>
        <v>15</v>
      </c>
      <c r="AB624">
        <f t="shared" si="84"/>
        <v>13</v>
      </c>
      <c r="AC624">
        <f t="shared" si="84"/>
        <v>6</v>
      </c>
      <c r="AD624">
        <f t="shared" si="84"/>
        <v>9</v>
      </c>
      <c r="AE624">
        <f t="shared" si="84"/>
        <v>8</v>
      </c>
      <c r="AF624">
        <f t="shared" si="84"/>
        <v>15</v>
      </c>
      <c r="AG624">
        <f t="shared" si="84"/>
        <v>7</v>
      </c>
      <c r="AH624">
        <f t="shared" si="84"/>
        <v>13</v>
      </c>
      <c r="AI624">
        <f t="shared" si="84"/>
        <v>16</v>
      </c>
      <c r="AJ624">
        <f t="shared" si="84"/>
        <v>4</v>
      </c>
      <c r="AK624">
        <f t="shared" si="84"/>
        <v>10</v>
      </c>
      <c r="AL624">
        <f t="shared" si="84"/>
        <v>7</v>
      </c>
      <c r="AM624">
        <f t="shared" si="84"/>
        <v>13</v>
      </c>
      <c r="AN624">
        <f t="shared" si="84"/>
        <v>2</v>
      </c>
      <c r="AO624">
        <f t="shared" si="84"/>
        <v>14</v>
      </c>
      <c r="AP624">
        <f t="shared" si="84"/>
        <v>1</v>
      </c>
      <c r="AQ624">
        <f t="shared" si="84"/>
        <v>2</v>
      </c>
      <c r="AR624">
        <f t="shared" si="84"/>
        <v>15</v>
      </c>
      <c r="AS624">
        <f t="shared" si="84"/>
        <v>16</v>
      </c>
      <c r="AT624">
        <f t="shared" si="84"/>
        <v>3</v>
      </c>
      <c r="AU624">
        <f t="shared" si="84"/>
        <v>13</v>
      </c>
      <c r="AV624">
        <f t="shared" si="84"/>
        <v>7</v>
      </c>
      <c r="AW624">
        <f t="shared" si="84"/>
        <v>14</v>
      </c>
      <c r="AX624">
        <f t="shared" si="84"/>
        <v>3</v>
      </c>
      <c r="AY624">
        <f t="shared" si="84"/>
        <v>14</v>
      </c>
      <c r="AZ624">
        <f t="shared" si="84"/>
        <v>4</v>
      </c>
      <c r="BA624">
        <f t="shared" si="84"/>
        <v>5</v>
      </c>
      <c r="BB624">
        <f t="shared" si="84"/>
        <v>8</v>
      </c>
      <c r="BC624">
        <f t="shared" si="84"/>
        <v>15</v>
      </c>
      <c r="BD624">
        <f t="shared" si="84"/>
        <v>13</v>
      </c>
      <c r="BE624">
        <f t="shared" si="84"/>
        <v>13</v>
      </c>
      <c r="BF624">
        <f t="shared" si="84"/>
        <v>10</v>
      </c>
      <c r="BG624">
        <v>1000</v>
      </c>
      <c r="BH624">
        <f>modell_2!BG665</f>
        <v>939.6</v>
      </c>
      <c r="BI624">
        <v>2023</v>
      </c>
      <c r="BJ624" s="25">
        <v>19</v>
      </c>
    </row>
    <row r="625" spans="1:62" x14ac:dyDescent="0.3">
      <c r="A625" t="str">
        <f t="shared" si="79"/>
        <v>20_2023</v>
      </c>
      <c r="B625">
        <f t="shared" si="71"/>
        <v>14</v>
      </c>
      <c r="C625">
        <f t="shared" si="84"/>
        <v>15</v>
      </c>
      <c r="D625">
        <f t="shared" si="84"/>
        <v>16</v>
      </c>
      <c r="E625">
        <f t="shared" si="84"/>
        <v>1</v>
      </c>
      <c r="F625">
        <f t="shared" si="84"/>
        <v>11</v>
      </c>
      <c r="G625">
        <f t="shared" si="84"/>
        <v>2</v>
      </c>
      <c r="H625">
        <f t="shared" si="84"/>
        <v>11</v>
      </c>
      <c r="I625">
        <f t="shared" si="84"/>
        <v>6</v>
      </c>
      <c r="J625">
        <f t="shared" si="84"/>
        <v>14</v>
      </c>
      <c r="K625">
        <f t="shared" ref="C625:BF628" si="85">INT(K310/20)+1</f>
        <v>2</v>
      </c>
      <c r="L625">
        <f t="shared" si="85"/>
        <v>3</v>
      </c>
      <c r="M625">
        <f t="shared" si="85"/>
        <v>6</v>
      </c>
      <c r="N625">
        <f t="shared" si="85"/>
        <v>16</v>
      </c>
      <c r="O625">
        <f t="shared" si="85"/>
        <v>14</v>
      </c>
      <c r="P625">
        <f t="shared" si="85"/>
        <v>15</v>
      </c>
      <c r="Q625">
        <f t="shared" si="85"/>
        <v>16</v>
      </c>
      <c r="R625">
        <f t="shared" si="85"/>
        <v>9</v>
      </c>
      <c r="S625">
        <f t="shared" si="85"/>
        <v>2</v>
      </c>
      <c r="T625">
        <f t="shared" si="85"/>
        <v>15</v>
      </c>
      <c r="U625">
        <f t="shared" si="85"/>
        <v>1</v>
      </c>
      <c r="V625">
        <f t="shared" si="85"/>
        <v>10</v>
      </c>
      <c r="W625">
        <f t="shared" si="85"/>
        <v>8</v>
      </c>
      <c r="X625">
        <f t="shared" si="85"/>
        <v>15</v>
      </c>
      <c r="Y625">
        <f t="shared" si="85"/>
        <v>16</v>
      </c>
      <c r="Z625">
        <f t="shared" si="85"/>
        <v>7</v>
      </c>
      <c r="AA625">
        <f t="shared" si="85"/>
        <v>15</v>
      </c>
      <c r="AB625">
        <f t="shared" si="85"/>
        <v>10</v>
      </c>
      <c r="AC625">
        <f t="shared" si="85"/>
        <v>5</v>
      </c>
      <c r="AD625">
        <f t="shared" si="85"/>
        <v>8</v>
      </c>
      <c r="AE625">
        <f t="shared" si="85"/>
        <v>8</v>
      </c>
      <c r="AF625">
        <f t="shared" si="85"/>
        <v>15</v>
      </c>
      <c r="AG625">
        <f t="shared" si="85"/>
        <v>7</v>
      </c>
      <c r="AH625">
        <f t="shared" si="85"/>
        <v>12</v>
      </c>
      <c r="AI625">
        <f t="shared" si="85"/>
        <v>16</v>
      </c>
      <c r="AJ625">
        <f t="shared" si="85"/>
        <v>4</v>
      </c>
      <c r="AK625">
        <f t="shared" si="85"/>
        <v>8</v>
      </c>
      <c r="AL625">
        <f t="shared" si="85"/>
        <v>7</v>
      </c>
      <c r="AM625">
        <f t="shared" si="85"/>
        <v>12</v>
      </c>
      <c r="AN625">
        <f t="shared" si="85"/>
        <v>2</v>
      </c>
      <c r="AO625">
        <f t="shared" si="85"/>
        <v>15</v>
      </c>
      <c r="AP625">
        <f t="shared" si="85"/>
        <v>1</v>
      </c>
      <c r="AQ625">
        <f t="shared" si="85"/>
        <v>2</v>
      </c>
      <c r="AR625">
        <f t="shared" si="85"/>
        <v>16</v>
      </c>
      <c r="AS625">
        <f t="shared" si="85"/>
        <v>16</v>
      </c>
      <c r="AT625">
        <f t="shared" si="85"/>
        <v>1</v>
      </c>
      <c r="AU625">
        <f t="shared" si="85"/>
        <v>12</v>
      </c>
      <c r="AV625">
        <f t="shared" si="85"/>
        <v>9</v>
      </c>
      <c r="AW625">
        <f t="shared" si="85"/>
        <v>14</v>
      </c>
      <c r="AX625">
        <f t="shared" si="85"/>
        <v>5</v>
      </c>
      <c r="AY625">
        <f t="shared" si="85"/>
        <v>15</v>
      </c>
      <c r="AZ625">
        <f t="shared" si="85"/>
        <v>4</v>
      </c>
      <c r="BA625">
        <f t="shared" si="85"/>
        <v>6</v>
      </c>
      <c r="BB625">
        <f t="shared" si="85"/>
        <v>5</v>
      </c>
      <c r="BC625">
        <f t="shared" si="85"/>
        <v>15</v>
      </c>
      <c r="BD625">
        <f t="shared" si="85"/>
        <v>12</v>
      </c>
      <c r="BE625">
        <f t="shared" si="85"/>
        <v>13</v>
      </c>
      <c r="BF625">
        <f t="shared" si="85"/>
        <v>10</v>
      </c>
      <c r="BG625">
        <v>1000</v>
      </c>
      <c r="BH625">
        <f>modell_2!BG666</f>
        <v>982.7</v>
      </c>
      <c r="BI625">
        <v>2023</v>
      </c>
      <c r="BJ625" s="25">
        <v>20</v>
      </c>
    </row>
    <row r="626" spans="1:62" x14ac:dyDescent="0.3">
      <c r="A626" t="str">
        <f t="shared" si="79"/>
        <v>21_2023</v>
      </c>
      <c r="B626">
        <f t="shared" si="71"/>
        <v>14</v>
      </c>
      <c r="C626">
        <f t="shared" si="85"/>
        <v>15</v>
      </c>
      <c r="D626">
        <f t="shared" si="85"/>
        <v>16</v>
      </c>
      <c r="E626">
        <f t="shared" si="85"/>
        <v>1</v>
      </c>
      <c r="F626">
        <f t="shared" si="85"/>
        <v>11</v>
      </c>
      <c r="G626">
        <f t="shared" si="85"/>
        <v>4</v>
      </c>
      <c r="H626">
        <f t="shared" si="85"/>
        <v>12</v>
      </c>
      <c r="I626">
        <f t="shared" si="85"/>
        <v>6</v>
      </c>
      <c r="J626">
        <f t="shared" si="85"/>
        <v>14</v>
      </c>
      <c r="K626">
        <f t="shared" si="85"/>
        <v>2</v>
      </c>
      <c r="L626">
        <f t="shared" si="85"/>
        <v>2</v>
      </c>
      <c r="M626">
        <f t="shared" si="85"/>
        <v>7</v>
      </c>
      <c r="N626">
        <f t="shared" si="85"/>
        <v>16</v>
      </c>
      <c r="O626">
        <f t="shared" si="85"/>
        <v>13</v>
      </c>
      <c r="P626">
        <f t="shared" si="85"/>
        <v>15</v>
      </c>
      <c r="Q626">
        <f t="shared" si="85"/>
        <v>16</v>
      </c>
      <c r="R626">
        <f t="shared" si="85"/>
        <v>9</v>
      </c>
      <c r="S626">
        <f t="shared" si="85"/>
        <v>3</v>
      </c>
      <c r="T626">
        <f t="shared" si="85"/>
        <v>15</v>
      </c>
      <c r="U626">
        <f t="shared" si="85"/>
        <v>1</v>
      </c>
      <c r="V626">
        <f t="shared" si="85"/>
        <v>10</v>
      </c>
      <c r="W626">
        <f t="shared" si="85"/>
        <v>10</v>
      </c>
      <c r="X626">
        <f t="shared" si="85"/>
        <v>16</v>
      </c>
      <c r="Y626">
        <f t="shared" si="85"/>
        <v>15</v>
      </c>
      <c r="Z626">
        <f t="shared" si="85"/>
        <v>7</v>
      </c>
      <c r="AA626">
        <f t="shared" si="85"/>
        <v>16</v>
      </c>
      <c r="AB626">
        <f t="shared" si="85"/>
        <v>10</v>
      </c>
      <c r="AC626">
        <f t="shared" si="85"/>
        <v>7</v>
      </c>
      <c r="AD626">
        <f t="shared" si="85"/>
        <v>9</v>
      </c>
      <c r="AE626">
        <f t="shared" si="85"/>
        <v>8</v>
      </c>
      <c r="AF626">
        <f t="shared" si="85"/>
        <v>15</v>
      </c>
      <c r="AG626">
        <f t="shared" si="85"/>
        <v>9</v>
      </c>
      <c r="AH626">
        <f t="shared" si="85"/>
        <v>11</v>
      </c>
      <c r="AI626">
        <f t="shared" si="85"/>
        <v>16</v>
      </c>
      <c r="AJ626">
        <f t="shared" si="85"/>
        <v>4</v>
      </c>
      <c r="AK626">
        <f t="shared" si="85"/>
        <v>8</v>
      </c>
      <c r="AL626">
        <f t="shared" si="85"/>
        <v>6</v>
      </c>
      <c r="AM626">
        <f t="shared" si="85"/>
        <v>12</v>
      </c>
      <c r="AN626">
        <f t="shared" si="85"/>
        <v>3</v>
      </c>
      <c r="AO626">
        <f t="shared" si="85"/>
        <v>15</v>
      </c>
      <c r="AP626">
        <f t="shared" si="85"/>
        <v>1</v>
      </c>
      <c r="AQ626">
        <f t="shared" si="85"/>
        <v>1</v>
      </c>
      <c r="AR626">
        <f t="shared" si="85"/>
        <v>15</v>
      </c>
      <c r="AS626">
        <f t="shared" si="85"/>
        <v>14</v>
      </c>
      <c r="AT626">
        <f t="shared" si="85"/>
        <v>2</v>
      </c>
      <c r="AU626">
        <f t="shared" si="85"/>
        <v>11</v>
      </c>
      <c r="AV626">
        <f t="shared" si="85"/>
        <v>9</v>
      </c>
      <c r="AW626">
        <f t="shared" si="85"/>
        <v>14</v>
      </c>
      <c r="AX626">
        <f t="shared" si="85"/>
        <v>2</v>
      </c>
      <c r="AY626">
        <f t="shared" si="85"/>
        <v>16</v>
      </c>
      <c r="AZ626">
        <f t="shared" si="85"/>
        <v>5</v>
      </c>
      <c r="BA626">
        <f t="shared" si="85"/>
        <v>4</v>
      </c>
      <c r="BB626">
        <f t="shared" si="85"/>
        <v>6</v>
      </c>
      <c r="BC626">
        <f t="shared" si="85"/>
        <v>14</v>
      </c>
      <c r="BD626">
        <f t="shared" si="85"/>
        <v>11</v>
      </c>
      <c r="BE626">
        <f t="shared" si="85"/>
        <v>13</v>
      </c>
      <c r="BF626">
        <f t="shared" si="85"/>
        <v>11</v>
      </c>
      <c r="BG626">
        <v>1000</v>
      </c>
      <c r="BH626">
        <f>modell_2!BG667</f>
        <v>996.4</v>
      </c>
      <c r="BI626">
        <v>2023</v>
      </c>
      <c r="BJ626" s="25">
        <v>21</v>
      </c>
    </row>
    <row r="627" spans="1:62" x14ac:dyDescent="0.3">
      <c r="A627" t="str">
        <f t="shared" si="79"/>
        <v>22_2023</v>
      </c>
      <c r="B627">
        <f t="shared" si="71"/>
        <v>11</v>
      </c>
      <c r="C627">
        <f t="shared" si="85"/>
        <v>16</v>
      </c>
      <c r="D627">
        <f t="shared" si="85"/>
        <v>15</v>
      </c>
      <c r="E627">
        <f t="shared" si="85"/>
        <v>2</v>
      </c>
      <c r="F627">
        <f t="shared" si="85"/>
        <v>14</v>
      </c>
      <c r="G627">
        <f t="shared" si="85"/>
        <v>8</v>
      </c>
      <c r="H627">
        <f t="shared" si="85"/>
        <v>12</v>
      </c>
      <c r="I627">
        <f t="shared" si="85"/>
        <v>8</v>
      </c>
      <c r="J627">
        <f t="shared" si="85"/>
        <v>15</v>
      </c>
      <c r="K627">
        <f t="shared" si="85"/>
        <v>3</v>
      </c>
      <c r="L627">
        <f t="shared" si="85"/>
        <v>3</v>
      </c>
      <c r="M627">
        <f t="shared" si="85"/>
        <v>7</v>
      </c>
      <c r="N627">
        <f t="shared" si="85"/>
        <v>16</v>
      </c>
      <c r="O627">
        <f t="shared" si="85"/>
        <v>15</v>
      </c>
      <c r="P627">
        <f t="shared" si="85"/>
        <v>16</v>
      </c>
      <c r="Q627">
        <f t="shared" si="85"/>
        <v>15</v>
      </c>
      <c r="R627">
        <f t="shared" si="85"/>
        <v>10</v>
      </c>
      <c r="S627">
        <f t="shared" si="85"/>
        <v>3</v>
      </c>
      <c r="T627">
        <f t="shared" si="85"/>
        <v>16</v>
      </c>
      <c r="U627">
        <f t="shared" si="85"/>
        <v>2</v>
      </c>
      <c r="V627">
        <f t="shared" si="85"/>
        <v>11</v>
      </c>
      <c r="W627">
        <f t="shared" si="85"/>
        <v>12</v>
      </c>
      <c r="X627">
        <f t="shared" si="85"/>
        <v>15</v>
      </c>
      <c r="Y627">
        <f t="shared" si="85"/>
        <v>15</v>
      </c>
      <c r="Z627">
        <f t="shared" si="85"/>
        <v>7</v>
      </c>
      <c r="AA627">
        <f t="shared" si="85"/>
        <v>16</v>
      </c>
      <c r="AB627">
        <f t="shared" si="85"/>
        <v>15</v>
      </c>
      <c r="AC627">
        <f t="shared" si="85"/>
        <v>7</v>
      </c>
      <c r="AD627">
        <f t="shared" si="85"/>
        <v>9</v>
      </c>
      <c r="AE627">
        <f t="shared" si="85"/>
        <v>8</v>
      </c>
      <c r="AF627">
        <f t="shared" si="85"/>
        <v>15</v>
      </c>
      <c r="AG627">
        <f t="shared" si="85"/>
        <v>9</v>
      </c>
      <c r="AH627">
        <f t="shared" si="85"/>
        <v>12</v>
      </c>
      <c r="AI627">
        <f t="shared" si="85"/>
        <v>16</v>
      </c>
      <c r="AJ627">
        <f t="shared" si="85"/>
        <v>4</v>
      </c>
      <c r="AK627">
        <f t="shared" si="85"/>
        <v>11</v>
      </c>
      <c r="AL627">
        <f t="shared" si="85"/>
        <v>6</v>
      </c>
      <c r="AM627">
        <f t="shared" si="85"/>
        <v>9</v>
      </c>
      <c r="AN627">
        <f t="shared" si="85"/>
        <v>3</v>
      </c>
      <c r="AO627">
        <f t="shared" si="85"/>
        <v>14</v>
      </c>
      <c r="AP627">
        <f t="shared" si="85"/>
        <v>2</v>
      </c>
      <c r="AQ627">
        <f t="shared" si="85"/>
        <v>2</v>
      </c>
      <c r="AR627">
        <f t="shared" si="85"/>
        <v>16</v>
      </c>
      <c r="AS627">
        <f t="shared" si="85"/>
        <v>15</v>
      </c>
      <c r="AT627">
        <f t="shared" si="85"/>
        <v>4</v>
      </c>
      <c r="AU627">
        <f t="shared" si="85"/>
        <v>13</v>
      </c>
      <c r="AV627">
        <f t="shared" si="85"/>
        <v>9</v>
      </c>
      <c r="AW627">
        <f t="shared" si="85"/>
        <v>15</v>
      </c>
      <c r="AX627">
        <f t="shared" si="85"/>
        <v>4</v>
      </c>
      <c r="AY627">
        <f t="shared" si="85"/>
        <v>15</v>
      </c>
      <c r="AZ627">
        <f t="shared" si="85"/>
        <v>4</v>
      </c>
      <c r="BA627">
        <f t="shared" si="85"/>
        <v>2</v>
      </c>
      <c r="BB627">
        <f t="shared" si="85"/>
        <v>8</v>
      </c>
      <c r="BC627">
        <f t="shared" si="85"/>
        <v>10</v>
      </c>
      <c r="BD627">
        <f t="shared" si="85"/>
        <v>12</v>
      </c>
      <c r="BE627">
        <f t="shared" si="85"/>
        <v>12</v>
      </c>
      <c r="BF627">
        <f t="shared" si="85"/>
        <v>13</v>
      </c>
      <c r="BG627">
        <v>1000</v>
      </c>
      <c r="BH627">
        <f>modell_2!BG668</f>
        <v>951.2</v>
      </c>
      <c r="BI627">
        <v>2023</v>
      </c>
      <c r="BJ627" s="25">
        <v>22</v>
      </c>
    </row>
    <row r="628" spans="1:62" x14ac:dyDescent="0.3">
      <c r="A628" t="str">
        <f t="shared" si="79"/>
        <v>23_2023</v>
      </c>
      <c r="B628">
        <f t="shared" si="71"/>
        <v>14</v>
      </c>
      <c r="C628">
        <f t="shared" si="85"/>
        <v>15</v>
      </c>
      <c r="D628">
        <f t="shared" si="85"/>
        <v>16</v>
      </c>
      <c r="E628">
        <f t="shared" si="85"/>
        <v>1</v>
      </c>
      <c r="F628">
        <f t="shared" si="85"/>
        <v>11</v>
      </c>
      <c r="G628">
        <f t="shared" si="85"/>
        <v>2</v>
      </c>
      <c r="H628">
        <f t="shared" si="85"/>
        <v>11</v>
      </c>
      <c r="I628">
        <f t="shared" si="85"/>
        <v>5</v>
      </c>
      <c r="J628">
        <f t="shared" si="85"/>
        <v>13</v>
      </c>
      <c r="K628">
        <f t="shared" si="85"/>
        <v>2</v>
      </c>
      <c r="L628">
        <f t="shared" si="85"/>
        <v>4</v>
      </c>
      <c r="M628">
        <f t="shared" si="85"/>
        <v>7</v>
      </c>
      <c r="N628">
        <f t="shared" si="85"/>
        <v>16</v>
      </c>
      <c r="O628">
        <f t="shared" si="85"/>
        <v>13</v>
      </c>
      <c r="P628">
        <f t="shared" si="85"/>
        <v>15</v>
      </c>
      <c r="Q628">
        <f t="shared" si="85"/>
        <v>15</v>
      </c>
      <c r="R628">
        <f t="shared" si="85"/>
        <v>10</v>
      </c>
      <c r="S628">
        <f t="shared" si="85"/>
        <v>2</v>
      </c>
      <c r="T628">
        <f t="shared" si="85"/>
        <v>15</v>
      </c>
      <c r="U628">
        <f t="shared" si="85"/>
        <v>1</v>
      </c>
      <c r="V628">
        <f t="shared" si="85"/>
        <v>11</v>
      </c>
      <c r="W628">
        <f t="shared" si="85"/>
        <v>11</v>
      </c>
      <c r="X628">
        <f t="shared" si="85"/>
        <v>16</v>
      </c>
      <c r="Y628">
        <f t="shared" si="85"/>
        <v>14</v>
      </c>
      <c r="Z628">
        <f t="shared" si="85"/>
        <v>7</v>
      </c>
      <c r="AA628">
        <f t="shared" si="85"/>
        <v>16</v>
      </c>
      <c r="AB628">
        <f t="shared" si="85"/>
        <v>12</v>
      </c>
      <c r="AC628">
        <f t="shared" si="85"/>
        <v>7</v>
      </c>
      <c r="AD628">
        <f t="shared" si="85"/>
        <v>8</v>
      </c>
      <c r="AE628">
        <f t="shared" si="85"/>
        <v>2</v>
      </c>
      <c r="AF628">
        <f t="shared" si="85"/>
        <v>15</v>
      </c>
      <c r="AG628">
        <f t="shared" si="85"/>
        <v>9</v>
      </c>
      <c r="AH628">
        <f t="shared" si="85"/>
        <v>8</v>
      </c>
      <c r="AI628">
        <f t="shared" si="85"/>
        <v>15</v>
      </c>
      <c r="AJ628">
        <f t="shared" si="85"/>
        <v>4</v>
      </c>
      <c r="AK628">
        <f t="shared" si="85"/>
        <v>9</v>
      </c>
      <c r="AL628">
        <f t="shared" si="85"/>
        <v>7</v>
      </c>
      <c r="AM628">
        <f t="shared" si="85"/>
        <v>9</v>
      </c>
      <c r="AN628">
        <f t="shared" si="85"/>
        <v>1</v>
      </c>
      <c r="AO628">
        <f t="shared" si="85"/>
        <v>15</v>
      </c>
      <c r="AP628">
        <f t="shared" si="85"/>
        <v>1</v>
      </c>
      <c r="AQ628">
        <f t="shared" si="85"/>
        <v>2</v>
      </c>
      <c r="AR628">
        <f t="shared" si="85"/>
        <v>16</v>
      </c>
      <c r="AS628">
        <f t="shared" si="85"/>
        <v>10</v>
      </c>
      <c r="AT628">
        <f t="shared" si="85"/>
        <v>2</v>
      </c>
      <c r="AU628">
        <f t="shared" si="85"/>
        <v>13</v>
      </c>
      <c r="AV628">
        <f t="shared" si="85"/>
        <v>9</v>
      </c>
      <c r="AW628">
        <f t="shared" si="85"/>
        <v>14</v>
      </c>
      <c r="AX628">
        <f t="shared" si="85"/>
        <v>1</v>
      </c>
      <c r="AY628">
        <f t="shared" si="85"/>
        <v>15</v>
      </c>
      <c r="AZ628">
        <f t="shared" si="85"/>
        <v>4</v>
      </c>
      <c r="BA628">
        <f t="shared" si="85"/>
        <v>2</v>
      </c>
      <c r="BB628">
        <f t="shared" si="85"/>
        <v>6</v>
      </c>
      <c r="BC628">
        <f t="shared" si="85"/>
        <v>14</v>
      </c>
      <c r="BD628">
        <f t="shared" si="85"/>
        <v>13</v>
      </c>
      <c r="BE628">
        <f t="shared" si="85"/>
        <v>13</v>
      </c>
      <c r="BF628">
        <f t="shared" si="85"/>
        <v>7</v>
      </c>
      <c r="BG628">
        <v>1000</v>
      </c>
      <c r="BH628">
        <f>modell_2!BG669</f>
        <v>1051</v>
      </c>
      <c r="BI628">
        <v>2023</v>
      </c>
      <c r="BJ628" s="25">
        <v>23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57</vt:i4>
      </vt:variant>
    </vt:vector>
  </HeadingPairs>
  <TitlesOfParts>
    <vt:vector size="57" baseType="lpstr">
      <vt:lpstr>eredmények</vt:lpstr>
      <vt:lpstr>Összesítő_kerületek</vt:lpstr>
      <vt:lpstr>Összesítő_relatív</vt:lpstr>
      <vt:lpstr>Összesítő_relativizált</vt:lpstr>
      <vt:lpstr>OAM_1</vt:lpstr>
      <vt:lpstr>modell_1</vt:lpstr>
      <vt:lpstr>kimutatás_2</vt:lpstr>
      <vt:lpstr>szórás_tábla_modell2</vt:lpstr>
      <vt:lpstr>OAM_2</vt:lpstr>
      <vt:lpstr>modell_2</vt:lpstr>
      <vt:lpstr>PIVOT</vt:lpstr>
      <vt:lpstr>lap_0</vt:lpstr>
      <vt:lpstr>lap_0 (2)</vt:lpstr>
      <vt:lpstr>lap_1</vt:lpstr>
      <vt:lpstr>lap_1 (2)</vt:lpstr>
      <vt:lpstr>lap_2</vt:lpstr>
      <vt:lpstr>lap_2 (2)</vt:lpstr>
      <vt:lpstr>lap_3</vt:lpstr>
      <vt:lpstr>lap_3 (2)</vt:lpstr>
      <vt:lpstr>lap_4</vt:lpstr>
      <vt:lpstr>lap_4 (2)</vt:lpstr>
      <vt:lpstr>lap_5</vt:lpstr>
      <vt:lpstr>lap_5 (2)</vt:lpstr>
      <vt:lpstr>lap_6</vt:lpstr>
      <vt:lpstr>lap_6 (2)</vt:lpstr>
      <vt:lpstr>lap_7</vt:lpstr>
      <vt:lpstr>lap_7 (2)</vt:lpstr>
      <vt:lpstr>lap_8</vt:lpstr>
      <vt:lpstr>lap_8 (2)</vt:lpstr>
      <vt:lpstr>lap_9</vt:lpstr>
      <vt:lpstr>lap_9 (2)</vt:lpstr>
      <vt:lpstr>lap_10</vt:lpstr>
      <vt:lpstr>lap_10 (2)</vt:lpstr>
      <vt:lpstr>lap_11</vt:lpstr>
      <vt:lpstr>lap_11 (2)</vt:lpstr>
      <vt:lpstr>lap_12</vt:lpstr>
      <vt:lpstr>lap_12 (2)</vt:lpstr>
      <vt:lpstr>lap_13</vt:lpstr>
      <vt:lpstr>lap_13 (2)</vt:lpstr>
      <vt:lpstr>lap_14</vt:lpstr>
      <vt:lpstr>lap_14 (2)</vt:lpstr>
      <vt:lpstr>lap_15</vt:lpstr>
      <vt:lpstr>lap_15 (2)</vt:lpstr>
      <vt:lpstr>lap_16</vt:lpstr>
      <vt:lpstr>lap_16 (2)</vt:lpstr>
      <vt:lpstr>lap_17</vt:lpstr>
      <vt:lpstr>lap_17 (2)</vt:lpstr>
      <vt:lpstr>lap_18</vt:lpstr>
      <vt:lpstr>lap_18 (2)</vt:lpstr>
      <vt:lpstr>lap_19</vt:lpstr>
      <vt:lpstr>lap_19 (2)</vt:lpstr>
      <vt:lpstr>lap_20</vt:lpstr>
      <vt:lpstr>lap_20 (2)</vt:lpstr>
      <vt:lpstr>lap_21</vt:lpstr>
      <vt:lpstr>lap_21 (2)</vt:lpstr>
      <vt:lpstr>lap_22</vt:lpstr>
      <vt:lpstr>lap_22 (2)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Váradi Dániel</dc:creator>
  <cp:lastModifiedBy>Varadi Daniel</cp:lastModifiedBy>
  <dcterms:created xsi:type="dcterms:W3CDTF">2025-01-05T11:12:44Z</dcterms:created>
  <dcterms:modified xsi:type="dcterms:W3CDTF">2025-03-23T12:10:30Z</dcterms:modified>
</cp:coreProperties>
</file>